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ho-fileserver\New-td\DISTRIBUTION\OPERATION\13 ΜΕΛΕΤΕΣ\3. PROFILES CLASSES\2025\"/>
    </mc:Choice>
  </mc:AlternateContent>
  <xr:revisionPtr revIDLastSave="0" documentId="13_ncr:1_{31E2F24A-0840-40DA-B296-09CFB45A5B03}" xr6:coauthVersionLast="47" xr6:coauthVersionMax="47" xr10:uidLastSave="{00000000-0000-0000-0000-000000000000}"/>
  <bookViews>
    <workbookView xWindow="-108" yWindow="-108" windowWidth="23256" windowHeight="12456" tabRatio="867" xr2:uid="{00000000-000D-0000-FFFF-FFFF00000000}"/>
  </bookViews>
  <sheets>
    <sheet name="LOAD_RESULTS" sheetId="14" r:id="rId1"/>
    <sheet name="1. Domestic" sheetId="20" r:id="rId2"/>
    <sheet name="2. Domestic_NM" sheetId="2" r:id="rId3"/>
    <sheet name="3. Small_Commercial" sheetId="3" r:id="rId4"/>
    <sheet name="4.Large_Commercial_Shops-Stores" sheetId="4" r:id="rId5"/>
    <sheet name="5. Large_Commercial_Hotels" sheetId="5" r:id="rId6"/>
    <sheet name="6. Small_Industrial" sheetId="6" r:id="rId7"/>
    <sheet name="7. Large_Industrial" sheetId="7" r:id="rId8"/>
    <sheet name="8. Commercial_NB" sheetId="8" r:id="rId9"/>
    <sheet name="9. Industrial_NB" sheetId="9" r:id="rId10"/>
    <sheet name="10. Water_Pumping" sheetId="10" r:id="rId11"/>
    <sheet name="11. Thermal_Energy_Storage" sheetId="11" r:id="rId12"/>
    <sheet name="12. Street_Lighting" sheetId="12" r:id="rId13"/>
    <sheet name="1. PV_Systems" sheetId="17" r:id="rId14"/>
    <sheet name="2. PV_Rooftop" sheetId="16" r:id="rId15"/>
    <sheet name="3. Wind_Parks" sheetId="18" r:id="rId16"/>
    <sheet name="4. Biomass" sheetId="19" r:id="rId17"/>
    <sheet name="PER_MONTH" sheetId="13" r:id="rId18"/>
    <sheet name="LISTS" sheetId="15" state="hidden" r:id="rId19"/>
  </sheets>
  <definedNames>
    <definedName name="_xlnm._FilterDatabase" localSheetId="17" hidden="1">PER_MONTH!$A$2:$H$17569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8" i="12" l="1"/>
  <c r="D13" i="12"/>
  <c r="C37" i="12"/>
  <c r="C14" i="12"/>
  <c r="G52" i="20" l="1"/>
  <c r="C6" i="14" l="1"/>
  <c r="C4" i="14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J4" i="13" a="1"/>
  <c r="J4" i="13" s="1"/>
  <c r="K4" i="13" a="1"/>
  <c r="K4" i="13" s="1"/>
  <c r="L4" i="13" a="1"/>
  <c r="L4" i="13" s="1"/>
  <c r="M4" i="13" a="1"/>
  <c r="M4" i="13" s="1"/>
  <c r="N4" i="13" a="1"/>
  <c r="N4" i="13" s="1"/>
  <c r="O4" i="13" a="1"/>
  <c r="O4" i="13" s="1"/>
  <c r="P4" i="13" a="1"/>
  <c r="P4" i="13" s="1"/>
  <c r="Q4" i="13" a="1"/>
  <c r="Q4" i="13" s="1"/>
  <c r="R4" i="13" a="1"/>
  <c r="R4" i="13" s="1"/>
  <c r="S4" i="13" a="1"/>
  <c r="S4" i="13" s="1"/>
  <c r="T4" i="13" a="1"/>
  <c r="T4" i="13" s="1"/>
  <c r="U4" i="13" a="1"/>
  <c r="U4" i="13" s="1"/>
  <c r="V4" i="13" a="1"/>
  <c r="V4" i="13" s="1"/>
  <c r="W4" i="13" a="1"/>
  <c r="W4" i="13" s="1"/>
  <c r="X4" i="13" a="1"/>
  <c r="X4" i="13" s="1"/>
  <c r="Y4" i="13" a="1"/>
  <c r="Y4" i="13" s="1"/>
  <c r="Z4" i="13" a="1"/>
  <c r="Z4" i="13" s="1"/>
  <c r="AA4" i="13" a="1"/>
  <c r="AA4" i="13" s="1"/>
  <c r="AB4" i="13" a="1"/>
  <c r="AB4" i="13" s="1"/>
  <c r="AC4" i="13" a="1"/>
  <c r="AC4" i="13" s="1"/>
  <c r="AD4" i="13" a="1"/>
  <c r="AD4" i="13" s="1"/>
  <c r="AE4" i="13" a="1"/>
  <c r="AE4" i="13" s="1"/>
  <c r="AF4" i="13" a="1"/>
  <c r="AF4" i="13" s="1"/>
  <c r="AG4" i="13" a="1"/>
  <c r="AG4" i="13" s="1"/>
  <c r="J5" i="13" a="1"/>
  <c r="J5" i="13" s="1"/>
  <c r="K5" i="13" a="1"/>
  <c r="K5" i="13" s="1"/>
  <c r="L5" i="13" a="1"/>
  <c r="L5" i="13" s="1"/>
  <c r="M5" i="13" a="1"/>
  <c r="M5" i="13" s="1"/>
  <c r="N5" i="13" a="1"/>
  <c r="N5" i="13" s="1"/>
  <c r="O5" i="13" a="1"/>
  <c r="O5" i="13" s="1"/>
  <c r="P5" i="13" a="1"/>
  <c r="P5" i="13" s="1"/>
  <c r="Q5" i="13" a="1"/>
  <c r="Q5" i="13" s="1"/>
  <c r="R5" i="13" a="1"/>
  <c r="R5" i="13" s="1"/>
  <c r="S5" i="13" a="1"/>
  <c r="S5" i="13" s="1"/>
  <c r="T5" i="13" a="1"/>
  <c r="T5" i="13" s="1"/>
  <c r="U5" i="13" a="1"/>
  <c r="U5" i="13" s="1"/>
  <c r="V5" i="13" a="1"/>
  <c r="V5" i="13" s="1"/>
  <c r="W5" i="13" a="1"/>
  <c r="W5" i="13" s="1"/>
  <c r="X5" i="13" a="1"/>
  <c r="X5" i="13" s="1"/>
  <c r="Y5" i="13" a="1"/>
  <c r="Y5" i="13" s="1"/>
  <c r="Z5" i="13" a="1"/>
  <c r="Z5" i="13" s="1"/>
  <c r="AA5" i="13" a="1"/>
  <c r="AA5" i="13" s="1"/>
  <c r="AB5" i="13" a="1"/>
  <c r="AB5" i="13" s="1"/>
  <c r="AC5" i="13" a="1"/>
  <c r="AC5" i="13" s="1"/>
  <c r="AD5" i="13" a="1"/>
  <c r="AD5" i="13" s="1"/>
  <c r="AE5" i="13" a="1"/>
  <c r="AE5" i="13" s="1"/>
  <c r="AF5" i="13" a="1"/>
  <c r="AF5" i="13" s="1"/>
  <c r="AG5" i="13" a="1"/>
  <c r="AG5" i="13" s="1"/>
  <c r="J6" i="13" a="1"/>
  <c r="J6" i="13" s="1"/>
  <c r="K6" i="13" a="1"/>
  <c r="K6" i="13" s="1"/>
  <c r="L6" i="13" a="1"/>
  <c r="L6" i="13" s="1"/>
  <c r="M6" i="13" a="1"/>
  <c r="M6" i="13" s="1"/>
  <c r="N6" i="13" a="1"/>
  <c r="N6" i="13" s="1"/>
  <c r="O6" i="13" a="1"/>
  <c r="O6" i="13" s="1"/>
  <c r="P6" i="13" a="1"/>
  <c r="P6" i="13" s="1"/>
  <c r="Q6" i="13" a="1"/>
  <c r="Q6" i="13" s="1"/>
  <c r="R6" i="13" a="1"/>
  <c r="R6" i="13" s="1"/>
  <c r="S6" i="13" a="1"/>
  <c r="S6" i="13" s="1"/>
  <c r="T6" i="13" a="1"/>
  <c r="T6" i="13" s="1"/>
  <c r="U6" i="13" a="1"/>
  <c r="U6" i="13" s="1"/>
  <c r="V6" i="13" a="1"/>
  <c r="V6" i="13" s="1"/>
  <c r="W6" i="13" a="1"/>
  <c r="W6" i="13" s="1"/>
  <c r="X6" i="13" a="1"/>
  <c r="X6" i="13" s="1"/>
  <c r="Y6" i="13" a="1"/>
  <c r="Y6" i="13" s="1"/>
  <c r="Z6" i="13" a="1"/>
  <c r="Z6" i="13" s="1"/>
  <c r="AA6" i="13" a="1"/>
  <c r="AA6" i="13" s="1"/>
  <c r="AB6" i="13" a="1"/>
  <c r="AB6" i="13" s="1"/>
  <c r="AC6" i="13" a="1"/>
  <c r="AC6" i="13" s="1"/>
  <c r="AD6" i="13" a="1"/>
  <c r="AD6" i="13" s="1"/>
  <c r="AE6" i="13" a="1"/>
  <c r="AE6" i="13" s="1"/>
  <c r="AF6" i="13" a="1"/>
  <c r="AF6" i="13" s="1"/>
  <c r="AG6" i="13" a="1"/>
  <c r="AG6" i="13" s="1"/>
  <c r="J7" i="13" a="1"/>
  <c r="J7" i="13" s="1"/>
  <c r="K7" i="13" a="1"/>
  <c r="K7" i="13" s="1"/>
  <c r="L7" i="13" a="1"/>
  <c r="L7" i="13" s="1"/>
  <c r="M7" i="13" a="1"/>
  <c r="M7" i="13" s="1"/>
  <c r="N7" i="13" a="1"/>
  <c r="N7" i="13" s="1"/>
  <c r="O7" i="13" a="1"/>
  <c r="O7" i="13" s="1"/>
  <c r="P7" i="13" a="1"/>
  <c r="P7" i="13" s="1"/>
  <c r="Q7" i="13" a="1"/>
  <c r="Q7" i="13" s="1"/>
  <c r="R7" i="13" a="1"/>
  <c r="R7" i="13" s="1"/>
  <c r="S7" i="13" a="1"/>
  <c r="S7" i="13" s="1"/>
  <c r="T7" i="13" a="1"/>
  <c r="T7" i="13" s="1"/>
  <c r="U7" i="13" a="1"/>
  <c r="U7" i="13" s="1"/>
  <c r="V7" i="13" a="1"/>
  <c r="V7" i="13" s="1"/>
  <c r="W7" i="13" a="1"/>
  <c r="W7" i="13" s="1"/>
  <c r="X7" i="13" a="1"/>
  <c r="X7" i="13" s="1"/>
  <c r="Y7" i="13" a="1"/>
  <c r="Y7" i="13" s="1"/>
  <c r="Z7" i="13" a="1"/>
  <c r="Z7" i="13" s="1"/>
  <c r="AA7" i="13" a="1"/>
  <c r="AA7" i="13" s="1"/>
  <c r="AB7" i="13" a="1"/>
  <c r="AB7" i="13" s="1"/>
  <c r="AC7" i="13" a="1"/>
  <c r="AC7" i="13" s="1"/>
  <c r="AD7" i="13" a="1"/>
  <c r="AD7" i="13" s="1"/>
  <c r="AE7" i="13" a="1"/>
  <c r="AE7" i="13" s="1"/>
  <c r="AF7" i="13" a="1"/>
  <c r="AF7" i="13" s="1"/>
  <c r="AG7" i="13" a="1"/>
  <c r="AG7" i="13" s="1"/>
  <c r="J8" i="13" a="1"/>
  <c r="J8" i="13" s="1"/>
  <c r="K8" i="13" a="1"/>
  <c r="K8" i="13" s="1"/>
  <c r="L8" i="13" a="1"/>
  <c r="L8" i="13" s="1"/>
  <c r="M8" i="13" a="1"/>
  <c r="M8" i="13" s="1"/>
  <c r="N8" i="13" a="1"/>
  <c r="N8" i="13" s="1"/>
  <c r="O8" i="13" a="1"/>
  <c r="O8" i="13" s="1"/>
  <c r="P8" i="13" a="1"/>
  <c r="P8" i="13" s="1"/>
  <c r="Q8" i="13" a="1"/>
  <c r="Q8" i="13" s="1"/>
  <c r="R8" i="13" a="1"/>
  <c r="R8" i="13" s="1"/>
  <c r="S8" i="13" a="1"/>
  <c r="S8" i="13" s="1"/>
  <c r="T8" i="13" a="1"/>
  <c r="T8" i="13" s="1"/>
  <c r="U8" i="13" a="1"/>
  <c r="U8" i="13" s="1"/>
  <c r="V8" i="13" a="1"/>
  <c r="V8" i="13" s="1"/>
  <c r="W8" i="13" a="1"/>
  <c r="W8" i="13" s="1"/>
  <c r="X8" i="13" a="1"/>
  <c r="X8" i="13" s="1"/>
  <c r="Y8" i="13" a="1"/>
  <c r="Y8" i="13" s="1"/>
  <c r="Z8" i="13" a="1"/>
  <c r="Z8" i="13" s="1"/>
  <c r="AA8" i="13" a="1"/>
  <c r="AA8" i="13" s="1"/>
  <c r="AB8" i="13" a="1"/>
  <c r="AB8" i="13" s="1"/>
  <c r="AC8" i="13" a="1"/>
  <c r="AC8" i="13" s="1"/>
  <c r="AD8" i="13" a="1"/>
  <c r="AD8" i="13" s="1"/>
  <c r="AE8" i="13" a="1"/>
  <c r="AE8" i="13" s="1"/>
  <c r="AF8" i="13" a="1"/>
  <c r="AF8" i="13" s="1"/>
  <c r="AG8" i="13" a="1"/>
  <c r="AG8" i="13" s="1"/>
  <c r="J9" i="13" a="1"/>
  <c r="J9" i="13" s="1"/>
  <c r="K9" i="13" a="1"/>
  <c r="K9" i="13" s="1"/>
  <c r="L9" i="13" a="1"/>
  <c r="L9" i="13" s="1"/>
  <c r="M9" i="13" a="1"/>
  <c r="M9" i="13" s="1"/>
  <c r="N9" i="13" a="1"/>
  <c r="N9" i="13" s="1"/>
  <c r="O9" i="13" a="1"/>
  <c r="O9" i="13" s="1"/>
  <c r="P9" i="13" a="1"/>
  <c r="P9" i="13" s="1"/>
  <c r="Q9" i="13" a="1"/>
  <c r="Q9" i="13" s="1"/>
  <c r="R9" i="13" a="1"/>
  <c r="R9" i="13" s="1"/>
  <c r="S9" i="13" a="1"/>
  <c r="S9" i="13" s="1"/>
  <c r="T9" i="13" a="1"/>
  <c r="T9" i="13" s="1"/>
  <c r="U9" i="13" a="1"/>
  <c r="U9" i="13" s="1"/>
  <c r="V9" i="13" a="1"/>
  <c r="V9" i="13" s="1"/>
  <c r="W9" i="13" a="1"/>
  <c r="W9" i="13" s="1"/>
  <c r="X9" i="13" a="1"/>
  <c r="X9" i="13" s="1"/>
  <c r="Y9" i="13" a="1"/>
  <c r="Y9" i="13" s="1"/>
  <c r="Z9" i="13" a="1"/>
  <c r="Z9" i="13" s="1"/>
  <c r="AA9" i="13" a="1"/>
  <c r="AA9" i="13" s="1"/>
  <c r="AB9" i="13" a="1"/>
  <c r="AB9" i="13" s="1"/>
  <c r="AC9" i="13" a="1"/>
  <c r="AC9" i="13" s="1"/>
  <c r="AD9" i="13" a="1"/>
  <c r="AD9" i="13" s="1"/>
  <c r="AE9" i="13" a="1"/>
  <c r="AE9" i="13" s="1"/>
  <c r="AF9" i="13" a="1"/>
  <c r="AF9" i="13" s="1"/>
  <c r="AG9" i="13" a="1"/>
  <c r="AG9" i="13" s="1"/>
  <c r="J10" i="13" a="1"/>
  <c r="J10" i="13" s="1"/>
  <c r="K10" i="13" a="1"/>
  <c r="K10" i="13" s="1"/>
  <c r="L10" i="13" a="1"/>
  <c r="L10" i="13" s="1"/>
  <c r="M10" i="13" a="1"/>
  <c r="M10" i="13" s="1"/>
  <c r="N10" i="13" a="1"/>
  <c r="N10" i="13" s="1"/>
  <c r="O10" i="13" a="1"/>
  <c r="O10" i="13" s="1"/>
  <c r="P10" i="13" a="1"/>
  <c r="P10" i="13" s="1"/>
  <c r="Q10" i="13" a="1"/>
  <c r="Q10" i="13" s="1"/>
  <c r="R10" i="13" a="1"/>
  <c r="R10" i="13" s="1"/>
  <c r="S10" i="13" a="1"/>
  <c r="S10" i="13" s="1"/>
  <c r="T10" i="13" a="1"/>
  <c r="T10" i="13" s="1"/>
  <c r="U10" i="13" a="1"/>
  <c r="U10" i="13" s="1"/>
  <c r="V10" i="13" a="1"/>
  <c r="V10" i="13" s="1"/>
  <c r="W10" i="13" a="1"/>
  <c r="W10" i="13" s="1"/>
  <c r="X10" i="13" a="1"/>
  <c r="X10" i="13" s="1"/>
  <c r="Y10" i="13" a="1"/>
  <c r="Y10" i="13" s="1"/>
  <c r="Z10" i="13" a="1"/>
  <c r="Z10" i="13" s="1"/>
  <c r="AA10" i="13" a="1"/>
  <c r="AA10" i="13" s="1"/>
  <c r="AB10" i="13" a="1"/>
  <c r="AB10" i="13" s="1"/>
  <c r="AC10" i="13" a="1"/>
  <c r="AC10" i="13" s="1"/>
  <c r="AD10" i="13" a="1"/>
  <c r="AD10" i="13" s="1"/>
  <c r="AE10" i="13" a="1"/>
  <c r="AE10" i="13" s="1"/>
  <c r="AF10" i="13" a="1"/>
  <c r="AF10" i="13" s="1"/>
  <c r="AG10" i="13" a="1"/>
  <c r="AG10" i="13" s="1"/>
  <c r="J11" i="13" a="1"/>
  <c r="J11" i="13" s="1"/>
  <c r="K11" i="13" a="1"/>
  <c r="K11" i="13" s="1"/>
  <c r="L11" i="13" a="1"/>
  <c r="L11" i="13" s="1"/>
  <c r="M11" i="13" a="1"/>
  <c r="M11" i="13" s="1"/>
  <c r="N11" i="13" a="1"/>
  <c r="N11" i="13" s="1"/>
  <c r="O11" i="13" a="1"/>
  <c r="O11" i="13" s="1"/>
  <c r="P11" i="13" a="1"/>
  <c r="P11" i="13" s="1"/>
  <c r="Q11" i="13" a="1"/>
  <c r="Q11" i="13" s="1"/>
  <c r="R11" i="13" a="1"/>
  <c r="R11" i="13" s="1"/>
  <c r="S11" i="13" a="1"/>
  <c r="S11" i="13" s="1"/>
  <c r="T11" i="13" a="1"/>
  <c r="T11" i="13" s="1"/>
  <c r="U11" i="13" a="1"/>
  <c r="U11" i="13" s="1"/>
  <c r="V11" i="13" a="1"/>
  <c r="V11" i="13" s="1"/>
  <c r="W11" i="13" a="1"/>
  <c r="W11" i="13" s="1"/>
  <c r="X11" i="13" a="1"/>
  <c r="X11" i="13" s="1"/>
  <c r="Y11" i="13" a="1"/>
  <c r="Y11" i="13" s="1"/>
  <c r="Z11" i="13" a="1"/>
  <c r="Z11" i="13" s="1"/>
  <c r="AA11" i="13" a="1"/>
  <c r="AA11" i="13" s="1"/>
  <c r="AB11" i="13" a="1"/>
  <c r="AB11" i="13" s="1"/>
  <c r="AC11" i="13" a="1"/>
  <c r="AC11" i="13" s="1"/>
  <c r="AD11" i="13" a="1"/>
  <c r="AD11" i="13" s="1"/>
  <c r="AE11" i="13" a="1"/>
  <c r="AE11" i="13" s="1"/>
  <c r="AF11" i="13" a="1"/>
  <c r="AF11" i="13" s="1"/>
  <c r="AG11" i="13" a="1"/>
  <c r="AG11" i="13" s="1"/>
  <c r="J12" i="13" a="1"/>
  <c r="J12" i="13" s="1"/>
  <c r="K12" i="13" a="1"/>
  <c r="K12" i="13" s="1"/>
  <c r="L12" i="13" a="1"/>
  <c r="L12" i="13" s="1"/>
  <c r="M12" i="13" a="1"/>
  <c r="M12" i="13" s="1"/>
  <c r="N12" i="13" a="1"/>
  <c r="N12" i="13" s="1"/>
  <c r="O12" i="13" a="1"/>
  <c r="O12" i="13" s="1"/>
  <c r="P12" i="13" a="1"/>
  <c r="P12" i="13" s="1"/>
  <c r="Q12" i="13" a="1"/>
  <c r="Q12" i="13" s="1"/>
  <c r="R12" i="13" a="1"/>
  <c r="R12" i="13" s="1"/>
  <c r="S12" i="13" a="1"/>
  <c r="S12" i="13" s="1"/>
  <c r="T12" i="13" a="1"/>
  <c r="T12" i="13" s="1"/>
  <c r="U12" i="13" a="1"/>
  <c r="U12" i="13" s="1"/>
  <c r="V12" i="13" a="1"/>
  <c r="V12" i="13" s="1"/>
  <c r="W12" i="13" a="1"/>
  <c r="W12" i="13" s="1"/>
  <c r="X12" i="13" a="1"/>
  <c r="X12" i="13" s="1"/>
  <c r="Y12" i="13" a="1"/>
  <c r="Y12" i="13" s="1"/>
  <c r="Z12" i="13" a="1"/>
  <c r="Z12" i="13" s="1"/>
  <c r="AA12" i="13" a="1"/>
  <c r="AA12" i="13" s="1"/>
  <c r="AB12" i="13" a="1"/>
  <c r="AB12" i="13" s="1"/>
  <c r="AC12" i="13" a="1"/>
  <c r="AC12" i="13" s="1"/>
  <c r="AD12" i="13" a="1"/>
  <c r="AD12" i="13" s="1"/>
  <c r="AE12" i="13" a="1"/>
  <c r="AE12" i="13" s="1"/>
  <c r="AF12" i="13" a="1"/>
  <c r="AF12" i="13" s="1"/>
  <c r="AG12" i="13" a="1"/>
  <c r="AG12" i="13" s="1"/>
  <c r="J13" i="13" a="1"/>
  <c r="J13" i="13" s="1"/>
  <c r="K13" i="13" a="1"/>
  <c r="K13" i="13" s="1"/>
  <c r="L13" i="13" a="1"/>
  <c r="L13" i="13" s="1"/>
  <c r="M13" i="13" a="1"/>
  <c r="M13" i="13" s="1"/>
  <c r="N13" i="13" a="1"/>
  <c r="N13" i="13" s="1"/>
  <c r="O13" i="13" a="1"/>
  <c r="O13" i="13" s="1"/>
  <c r="P13" i="13" a="1"/>
  <c r="P13" i="13" s="1"/>
  <c r="Q13" i="13" a="1"/>
  <c r="Q13" i="13" s="1"/>
  <c r="R13" i="13" a="1"/>
  <c r="R13" i="13" s="1"/>
  <c r="S13" i="13" a="1"/>
  <c r="S13" i="13" s="1"/>
  <c r="T13" i="13" a="1"/>
  <c r="T13" i="13" s="1"/>
  <c r="U13" i="13" a="1"/>
  <c r="U13" i="13" s="1"/>
  <c r="V13" i="13" a="1"/>
  <c r="V13" i="13" s="1"/>
  <c r="W13" i="13" a="1"/>
  <c r="W13" i="13" s="1"/>
  <c r="X13" i="13" a="1"/>
  <c r="X13" i="13" s="1"/>
  <c r="Y13" i="13" a="1"/>
  <c r="Y13" i="13" s="1"/>
  <c r="Z13" i="13" a="1"/>
  <c r="Z13" i="13" s="1"/>
  <c r="AA13" i="13" a="1"/>
  <c r="AA13" i="13" s="1"/>
  <c r="AB13" i="13" a="1"/>
  <c r="AB13" i="13" s="1"/>
  <c r="AC13" i="13" a="1"/>
  <c r="AC13" i="13" s="1"/>
  <c r="AD13" i="13" a="1"/>
  <c r="AD13" i="13" s="1"/>
  <c r="AE13" i="13" a="1"/>
  <c r="AE13" i="13" s="1"/>
  <c r="AF13" i="13" a="1"/>
  <c r="AF13" i="13" s="1"/>
  <c r="AG13" i="13" a="1"/>
  <c r="AG13" i="13" s="1"/>
  <c r="J14" i="13" a="1"/>
  <c r="J14" i="13" s="1"/>
  <c r="K14" i="13" a="1"/>
  <c r="K14" i="13" s="1"/>
  <c r="L14" i="13" a="1"/>
  <c r="L14" i="13" s="1"/>
  <c r="M14" i="13" a="1"/>
  <c r="M14" i="13" s="1"/>
  <c r="N14" i="13" a="1"/>
  <c r="N14" i="13" s="1"/>
  <c r="O14" i="13" a="1"/>
  <c r="O14" i="13" s="1"/>
  <c r="P14" i="13" a="1"/>
  <c r="P14" i="13" s="1"/>
  <c r="Q14" i="13" a="1"/>
  <c r="Q14" i="13" s="1"/>
  <c r="R14" i="13" a="1"/>
  <c r="R14" i="13" s="1"/>
  <c r="S14" i="13" a="1"/>
  <c r="S14" i="13" s="1"/>
  <c r="T14" i="13" a="1"/>
  <c r="T14" i="13" s="1"/>
  <c r="U14" i="13" a="1"/>
  <c r="U14" i="13" s="1"/>
  <c r="V14" i="13" a="1"/>
  <c r="V14" i="13" s="1"/>
  <c r="W14" i="13" a="1"/>
  <c r="W14" i="13" s="1"/>
  <c r="X14" i="13" a="1"/>
  <c r="X14" i="13" s="1"/>
  <c r="Y14" i="13" a="1"/>
  <c r="Y14" i="13" s="1"/>
  <c r="Z14" i="13" a="1"/>
  <c r="Z14" i="13" s="1"/>
  <c r="AA14" i="13" a="1"/>
  <c r="AA14" i="13" s="1"/>
  <c r="AB14" i="13" a="1"/>
  <c r="AB14" i="13" s="1"/>
  <c r="AC14" i="13" a="1"/>
  <c r="AC14" i="13" s="1"/>
  <c r="AD14" i="13" a="1"/>
  <c r="AD14" i="13" s="1"/>
  <c r="AE14" i="13" a="1"/>
  <c r="AE14" i="13" s="1"/>
  <c r="AF14" i="13" a="1"/>
  <c r="AF14" i="13" s="1"/>
  <c r="AG14" i="13" a="1"/>
  <c r="AG14" i="13" s="1"/>
  <c r="J15" i="13" a="1"/>
  <c r="J15" i="13" s="1"/>
  <c r="K15" i="13" a="1"/>
  <c r="K15" i="13" s="1"/>
  <c r="L15" i="13" a="1"/>
  <c r="L15" i="13" s="1"/>
  <c r="M15" i="13" a="1"/>
  <c r="M15" i="13" s="1"/>
  <c r="N15" i="13" a="1"/>
  <c r="N15" i="13" s="1"/>
  <c r="O15" i="13" a="1"/>
  <c r="O15" i="13" s="1"/>
  <c r="P15" i="13" a="1"/>
  <c r="P15" i="13" s="1"/>
  <c r="Q15" i="13" a="1"/>
  <c r="Q15" i="13" s="1"/>
  <c r="R15" i="13" a="1"/>
  <c r="R15" i="13" s="1"/>
  <c r="S15" i="13" a="1"/>
  <c r="S15" i="13" s="1"/>
  <c r="T15" i="13" a="1"/>
  <c r="T15" i="13" s="1"/>
  <c r="U15" i="13" a="1"/>
  <c r="U15" i="13" s="1"/>
  <c r="V15" i="13" a="1"/>
  <c r="V15" i="13" s="1"/>
  <c r="W15" i="13" a="1"/>
  <c r="W15" i="13" s="1"/>
  <c r="X15" i="13" a="1"/>
  <c r="X15" i="13" s="1"/>
  <c r="Y15" i="13" a="1"/>
  <c r="Y15" i="13" s="1"/>
  <c r="Z15" i="13" a="1"/>
  <c r="Z15" i="13" s="1"/>
  <c r="AA15" i="13" a="1"/>
  <c r="AA15" i="13" s="1"/>
  <c r="AB15" i="13" a="1"/>
  <c r="AB15" i="13" s="1"/>
  <c r="AC15" i="13" a="1"/>
  <c r="AC15" i="13" s="1"/>
  <c r="AD15" i="13" a="1"/>
  <c r="AD15" i="13" s="1"/>
  <c r="AE15" i="13" a="1"/>
  <c r="AE15" i="13" s="1"/>
  <c r="AF15" i="13" a="1"/>
  <c r="AF15" i="13" s="1"/>
  <c r="AG15" i="13" a="1"/>
  <c r="AG15" i="13" s="1"/>
  <c r="J16" i="13" a="1"/>
  <c r="J16" i="13" s="1"/>
  <c r="K16" i="13" a="1"/>
  <c r="K16" i="13" s="1"/>
  <c r="L16" i="13" a="1"/>
  <c r="L16" i="13" s="1"/>
  <c r="M16" i="13" a="1"/>
  <c r="M16" i="13" s="1"/>
  <c r="N16" i="13" a="1"/>
  <c r="N16" i="13" s="1"/>
  <c r="O16" i="13" a="1"/>
  <c r="O16" i="13" s="1"/>
  <c r="P16" i="13" a="1"/>
  <c r="P16" i="13" s="1"/>
  <c r="Q16" i="13" a="1"/>
  <c r="Q16" i="13" s="1"/>
  <c r="R16" i="13" a="1"/>
  <c r="R16" i="13" s="1"/>
  <c r="S16" i="13" a="1"/>
  <c r="S16" i="13" s="1"/>
  <c r="T16" i="13" a="1"/>
  <c r="T16" i="13" s="1"/>
  <c r="U16" i="13" a="1"/>
  <c r="U16" i="13" s="1"/>
  <c r="V16" i="13" a="1"/>
  <c r="V16" i="13" s="1"/>
  <c r="W16" i="13" a="1"/>
  <c r="W16" i="13" s="1"/>
  <c r="X16" i="13" a="1"/>
  <c r="X16" i="13" s="1"/>
  <c r="Y16" i="13" a="1"/>
  <c r="Y16" i="13" s="1"/>
  <c r="Z16" i="13" a="1"/>
  <c r="Z16" i="13" s="1"/>
  <c r="AA16" i="13" a="1"/>
  <c r="AA16" i="13" s="1"/>
  <c r="AB16" i="13" a="1"/>
  <c r="AB16" i="13" s="1"/>
  <c r="AC16" i="13" a="1"/>
  <c r="AC16" i="13" s="1"/>
  <c r="AD16" i="13" a="1"/>
  <c r="AD16" i="13" s="1"/>
  <c r="AE16" i="13" a="1"/>
  <c r="AE16" i="13" s="1"/>
  <c r="AF16" i="13" a="1"/>
  <c r="AF16" i="13" s="1"/>
  <c r="AG16" i="13" a="1"/>
  <c r="AG16" i="13" s="1"/>
  <c r="J17" i="13" a="1"/>
  <c r="J17" i="13" s="1"/>
  <c r="K17" i="13" a="1"/>
  <c r="K17" i="13" s="1"/>
  <c r="L17" i="13" a="1"/>
  <c r="L17" i="13" s="1"/>
  <c r="M17" i="13" a="1"/>
  <c r="M17" i="13" s="1"/>
  <c r="N17" i="13" a="1"/>
  <c r="N17" i="13" s="1"/>
  <c r="O17" i="13" a="1"/>
  <c r="O17" i="13" s="1"/>
  <c r="P17" i="13" a="1"/>
  <c r="P17" i="13" s="1"/>
  <c r="Q17" i="13" a="1"/>
  <c r="Q17" i="13" s="1"/>
  <c r="R17" i="13" a="1"/>
  <c r="R17" i="13" s="1"/>
  <c r="S17" i="13" a="1"/>
  <c r="S17" i="13" s="1"/>
  <c r="T17" i="13" a="1"/>
  <c r="T17" i="13" s="1"/>
  <c r="U17" i="13" a="1"/>
  <c r="U17" i="13" s="1"/>
  <c r="V17" i="13" a="1"/>
  <c r="V17" i="13" s="1"/>
  <c r="W17" i="13" a="1"/>
  <c r="W17" i="13" s="1"/>
  <c r="X17" i="13" a="1"/>
  <c r="X17" i="13" s="1"/>
  <c r="Y17" i="13" a="1"/>
  <c r="Y17" i="13" s="1"/>
  <c r="Z17" i="13" a="1"/>
  <c r="Z17" i="13" s="1"/>
  <c r="AA17" i="13" a="1"/>
  <c r="AA17" i="13" s="1"/>
  <c r="AB17" i="13" a="1"/>
  <c r="AB17" i="13" s="1"/>
  <c r="AC17" i="13" a="1"/>
  <c r="AC17" i="13" s="1"/>
  <c r="AD17" i="13" a="1"/>
  <c r="AD17" i="13" s="1"/>
  <c r="AE17" i="13" a="1"/>
  <c r="AE17" i="13" s="1"/>
  <c r="AF17" i="13" a="1"/>
  <c r="AF17" i="13" s="1"/>
  <c r="AG17" i="13" a="1"/>
  <c r="AG17" i="13" s="1"/>
  <c r="J18" i="13" a="1"/>
  <c r="J18" i="13" s="1"/>
  <c r="K18" i="13" a="1"/>
  <c r="K18" i="13" s="1"/>
  <c r="L18" i="13" a="1"/>
  <c r="L18" i="13" s="1"/>
  <c r="M18" i="13" a="1"/>
  <c r="M18" i="13" s="1"/>
  <c r="N18" i="13" a="1"/>
  <c r="N18" i="13" s="1"/>
  <c r="O18" i="13" a="1"/>
  <c r="O18" i="13" s="1"/>
  <c r="P18" i="13" a="1"/>
  <c r="P18" i="13" s="1"/>
  <c r="Q18" i="13" a="1"/>
  <c r="Q18" i="13" s="1"/>
  <c r="R18" i="13" a="1"/>
  <c r="R18" i="13" s="1"/>
  <c r="S18" i="13" a="1"/>
  <c r="S18" i="13" s="1"/>
  <c r="T18" i="13" a="1"/>
  <c r="T18" i="13" s="1"/>
  <c r="U18" i="13" a="1"/>
  <c r="U18" i="13" s="1"/>
  <c r="V18" i="13" a="1"/>
  <c r="V18" i="13" s="1"/>
  <c r="W18" i="13" a="1"/>
  <c r="W18" i="13" s="1"/>
  <c r="X18" i="13" a="1"/>
  <c r="X18" i="13" s="1"/>
  <c r="Y18" i="13" a="1"/>
  <c r="Y18" i="13" s="1"/>
  <c r="Z18" i="13" a="1"/>
  <c r="Z18" i="13" s="1"/>
  <c r="AA18" i="13" a="1"/>
  <c r="AA18" i="13" s="1"/>
  <c r="AB18" i="13" a="1"/>
  <c r="AB18" i="13" s="1"/>
  <c r="AC18" i="13" a="1"/>
  <c r="AC18" i="13" s="1"/>
  <c r="AD18" i="13" a="1"/>
  <c r="AD18" i="13" s="1"/>
  <c r="AE18" i="13" a="1"/>
  <c r="AE18" i="13" s="1"/>
  <c r="AF18" i="13" a="1"/>
  <c r="AF18" i="13" s="1"/>
  <c r="AG18" i="13" a="1"/>
  <c r="AG18" i="13" s="1"/>
  <c r="J19" i="13" a="1"/>
  <c r="J19" i="13" s="1"/>
  <c r="K19" i="13" a="1"/>
  <c r="K19" i="13" s="1"/>
  <c r="L19" i="13" a="1"/>
  <c r="L19" i="13" s="1"/>
  <c r="M19" i="13" a="1"/>
  <c r="M19" i="13" s="1"/>
  <c r="N19" i="13" a="1"/>
  <c r="N19" i="13" s="1"/>
  <c r="O19" i="13" a="1"/>
  <c r="O19" i="13" s="1"/>
  <c r="P19" i="13" a="1"/>
  <c r="P19" i="13" s="1"/>
  <c r="Q19" i="13" a="1"/>
  <c r="Q19" i="13" s="1"/>
  <c r="R19" i="13" a="1"/>
  <c r="R19" i="13" s="1"/>
  <c r="S19" i="13" a="1"/>
  <c r="S19" i="13" s="1"/>
  <c r="T19" i="13" a="1"/>
  <c r="T19" i="13" s="1"/>
  <c r="U19" i="13" a="1"/>
  <c r="U19" i="13" s="1"/>
  <c r="V19" i="13" a="1"/>
  <c r="V19" i="13" s="1"/>
  <c r="W19" i="13" a="1"/>
  <c r="W19" i="13" s="1"/>
  <c r="X19" i="13" a="1"/>
  <c r="X19" i="13" s="1"/>
  <c r="Y19" i="13" a="1"/>
  <c r="Y19" i="13" s="1"/>
  <c r="Z19" i="13" a="1"/>
  <c r="Z19" i="13" s="1"/>
  <c r="AA19" i="13" a="1"/>
  <c r="AA19" i="13" s="1"/>
  <c r="AB19" i="13" a="1"/>
  <c r="AB19" i="13" s="1"/>
  <c r="AC19" i="13" a="1"/>
  <c r="AC19" i="13" s="1"/>
  <c r="AD19" i="13" a="1"/>
  <c r="AD19" i="13" s="1"/>
  <c r="AE19" i="13" a="1"/>
  <c r="AE19" i="13" s="1"/>
  <c r="AF19" i="13" a="1"/>
  <c r="AF19" i="13" s="1"/>
  <c r="AG19" i="13" a="1"/>
  <c r="AG19" i="13" s="1"/>
  <c r="J20" i="13" a="1"/>
  <c r="J20" i="13" s="1"/>
  <c r="K20" i="13" a="1"/>
  <c r="K20" i="13" s="1"/>
  <c r="L20" i="13" a="1"/>
  <c r="L20" i="13" s="1"/>
  <c r="M20" i="13" a="1"/>
  <c r="M20" i="13" s="1"/>
  <c r="N20" i="13" a="1"/>
  <c r="N20" i="13" s="1"/>
  <c r="O20" i="13" a="1"/>
  <c r="O20" i="13" s="1"/>
  <c r="P20" i="13" a="1"/>
  <c r="P20" i="13" s="1"/>
  <c r="Q20" i="13" a="1"/>
  <c r="Q20" i="13" s="1"/>
  <c r="R20" i="13" a="1"/>
  <c r="R20" i="13" s="1"/>
  <c r="S20" i="13" a="1"/>
  <c r="S20" i="13" s="1"/>
  <c r="T20" i="13" a="1"/>
  <c r="T20" i="13" s="1"/>
  <c r="U20" i="13" a="1"/>
  <c r="U20" i="13" s="1"/>
  <c r="V20" i="13" a="1"/>
  <c r="V20" i="13" s="1"/>
  <c r="W20" i="13" a="1"/>
  <c r="W20" i="13" s="1"/>
  <c r="X20" i="13" a="1"/>
  <c r="X20" i="13" s="1"/>
  <c r="Y20" i="13" a="1"/>
  <c r="Y20" i="13" s="1"/>
  <c r="Z20" i="13" a="1"/>
  <c r="Z20" i="13" s="1"/>
  <c r="AA20" i="13" a="1"/>
  <c r="AA20" i="13" s="1"/>
  <c r="AB20" i="13" a="1"/>
  <c r="AB20" i="13" s="1"/>
  <c r="AC20" i="13" a="1"/>
  <c r="AC20" i="13" s="1"/>
  <c r="AD20" i="13" a="1"/>
  <c r="AD20" i="13" s="1"/>
  <c r="AE20" i="13" a="1"/>
  <c r="AE20" i="13" s="1"/>
  <c r="AF20" i="13" a="1"/>
  <c r="AF20" i="13" s="1"/>
  <c r="AG20" i="13" a="1"/>
  <c r="AG20" i="13" s="1"/>
  <c r="J21" i="13" a="1"/>
  <c r="J21" i="13" s="1"/>
  <c r="K21" i="13" a="1"/>
  <c r="K21" i="13" s="1"/>
  <c r="L21" i="13" a="1"/>
  <c r="L21" i="13" s="1"/>
  <c r="M21" i="13" a="1"/>
  <c r="M21" i="13" s="1"/>
  <c r="N21" i="13" a="1"/>
  <c r="N21" i="13" s="1"/>
  <c r="O21" i="13" a="1"/>
  <c r="O21" i="13" s="1"/>
  <c r="P21" i="13" a="1"/>
  <c r="P21" i="13" s="1"/>
  <c r="Q21" i="13" a="1"/>
  <c r="Q21" i="13" s="1"/>
  <c r="R21" i="13" a="1"/>
  <c r="R21" i="13" s="1"/>
  <c r="S21" i="13" a="1"/>
  <c r="S21" i="13" s="1"/>
  <c r="T21" i="13" a="1"/>
  <c r="T21" i="13" s="1"/>
  <c r="U21" i="13" a="1"/>
  <c r="U21" i="13" s="1"/>
  <c r="V21" i="13" a="1"/>
  <c r="V21" i="13" s="1"/>
  <c r="W21" i="13" a="1"/>
  <c r="W21" i="13" s="1"/>
  <c r="X21" i="13" a="1"/>
  <c r="X21" i="13" s="1"/>
  <c r="Y21" i="13" a="1"/>
  <c r="Y21" i="13" s="1"/>
  <c r="Z21" i="13" a="1"/>
  <c r="Z21" i="13" s="1"/>
  <c r="AA21" i="13" a="1"/>
  <c r="AA21" i="13" s="1"/>
  <c r="AB21" i="13" a="1"/>
  <c r="AB21" i="13" s="1"/>
  <c r="AC21" i="13" a="1"/>
  <c r="AC21" i="13" s="1"/>
  <c r="AD21" i="13" a="1"/>
  <c r="AD21" i="13" s="1"/>
  <c r="AE21" i="13" a="1"/>
  <c r="AE21" i="13" s="1"/>
  <c r="AF21" i="13" a="1"/>
  <c r="AF21" i="13" s="1"/>
  <c r="AG21" i="13" a="1"/>
  <c r="AG21" i="13" s="1"/>
  <c r="J22" i="13" a="1"/>
  <c r="J22" i="13" s="1"/>
  <c r="K22" i="13" a="1"/>
  <c r="K22" i="13" s="1"/>
  <c r="L22" i="13" a="1"/>
  <c r="L22" i="13" s="1"/>
  <c r="M22" i="13" a="1"/>
  <c r="M22" i="13" s="1"/>
  <c r="N22" i="13" a="1"/>
  <c r="N22" i="13" s="1"/>
  <c r="O22" i="13" a="1"/>
  <c r="O22" i="13" s="1"/>
  <c r="P22" i="13" a="1"/>
  <c r="P22" i="13" s="1"/>
  <c r="Q22" i="13" a="1"/>
  <c r="Q22" i="13" s="1"/>
  <c r="R22" i="13" a="1"/>
  <c r="R22" i="13" s="1"/>
  <c r="S22" i="13" a="1"/>
  <c r="S22" i="13" s="1"/>
  <c r="T22" i="13" a="1"/>
  <c r="T22" i="13" s="1"/>
  <c r="U22" i="13" a="1"/>
  <c r="U22" i="13" s="1"/>
  <c r="V22" i="13" a="1"/>
  <c r="V22" i="13" s="1"/>
  <c r="W22" i="13" a="1"/>
  <c r="W22" i="13" s="1"/>
  <c r="X22" i="13" a="1"/>
  <c r="X22" i="13" s="1"/>
  <c r="Y22" i="13" a="1"/>
  <c r="Y22" i="13" s="1"/>
  <c r="Z22" i="13" a="1"/>
  <c r="Z22" i="13" s="1"/>
  <c r="AA22" i="13" a="1"/>
  <c r="AA22" i="13" s="1"/>
  <c r="AB22" i="13" a="1"/>
  <c r="AB22" i="13" s="1"/>
  <c r="AC22" i="13" a="1"/>
  <c r="AC22" i="13" s="1"/>
  <c r="AD22" i="13" a="1"/>
  <c r="AD22" i="13" s="1"/>
  <c r="AE22" i="13" a="1"/>
  <c r="AE22" i="13" s="1"/>
  <c r="AF22" i="13" a="1"/>
  <c r="AF22" i="13" s="1"/>
  <c r="AG22" i="13" a="1"/>
  <c r="AG22" i="13" s="1"/>
  <c r="J23" i="13" a="1"/>
  <c r="J23" i="13" s="1"/>
  <c r="K23" i="13" a="1"/>
  <c r="K23" i="13" s="1"/>
  <c r="L23" i="13" a="1"/>
  <c r="L23" i="13" s="1"/>
  <c r="M23" i="13" a="1"/>
  <c r="M23" i="13" s="1"/>
  <c r="N23" i="13" a="1"/>
  <c r="N23" i="13" s="1"/>
  <c r="O23" i="13" a="1"/>
  <c r="O23" i="13" s="1"/>
  <c r="P23" i="13" a="1"/>
  <c r="P23" i="13" s="1"/>
  <c r="Q23" i="13" a="1"/>
  <c r="Q23" i="13" s="1"/>
  <c r="R23" i="13" a="1"/>
  <c r="R23" i="13" s="1"/>
  <c r="S23" i="13" a="1"/>
  <c r="S23" i="13" s="1"/>
  <c r="T23" i="13" a="1"/>
  <c r="T23" i="13" s="1"/>
  <c r="U23" i="13" a="1"/>
  <c r="U23" i="13" s="1"/>
  <c r="V23" i="13" a="1"/>
  <c r="V23" i="13" s="1"/>
  <c r="W23" i="13" a="1"/>
  <c r="W23" i="13" s="1"/>
  <c r="X23" i="13" a="1"/>
  <c r="X23" i="13" s="1"/>
  <c r="Y23" i="13" a="1"/>
  <c r="Y23" i="13" s="1"/>
  <c r="Z23" i="13" a="1"/>
  <c r="Z23" i="13" s="1"/>
  <c r="AA23" i="13" a="1"/>
  <c r="AA23" i="13" s="1"/>
  <c r="AB23" i="13" a="1"/>
  <c r="AB23" i="13" s="1"/>
  <c r="AC23" i="13" a="1"/>
  <c r="AC23" i="13" s="1"/>
  <c r="AD23" i="13" a="1"/>
  <c r="AD23" i="13" s="1"/>
  <c r="AE23" i="13" a="1"/>
  <c r="AE23" i="13" s="1"/>
  <c r="AF23" i="13" a="1"/>
  <c r="AF23" i="13" s="1"/>
  <c r="AG23" i="13" a="1"/>
  <c r="AG23" i="13" s="1"/>
  <c r="J24" i="13" a="1"/>
  <c r="J24" i="13" s="1"/>
  <c r="K24" i="13" a="1"/>
  <c r="K24" i="13" s="1"/>
  <c r="L24" i="13" a="1"/>
  <c r="L24" i="13" s="1"/>
  <c r="M24" i="13" a="1"/>
  <c r="M24" i="13" s="1"/>
  <c r="N24" i="13" a="1"/>
  <c r="N24" i="13" s="1"/>
  <c r="O24" i="13" a="1"/>
  <c r="O24" i="13" s="1"/>
  <c r="P24" i="13" a="1"/>
  <c r="P24" i="13" s="1"/>
  <c r="Q24" i="13" a="1"/>
  <c r="Q24" i="13" s="1"/>
  <c r="R24" i="13" a="1"/>
  <c r="R24" i="13" s="1"/>
  <c r="S24" i="13" a="1"/>
  <c r="S24" i="13" s="1"/>
  <c r="T24" i="13" a="1"/>
  <c r="T24" i="13" s="1"/>
  <c r="U24" i="13" a="1"/>
  <c r="U24" i="13" s="1"/>
  <c r="V24" i="13" a="1"/>
  <c r="V24" i="13" s="1"/>
  <c r="W24" i="13" a="1"/>
  <c r="W24" i="13" s="1"/>
  <c r="X24" i="13" a="1"/>
  <c r="X24" i="13" s="1"/>
  <c r="Y24" i="13" a="1"/>
  <c r="Y24" i="13" s="1"/>
  <c r="Z24" i="13" a="1"/>
  <c r="Z24" i="13" s="1"/>
  <c r="AA24" i="13" a="1"/>
  <c r="AA24" i="13" s="1"/>
  <c r="AB24" i="13" a="1"/>
  <c r="AB24" i="13" s="1"/>
  <c r="AC24" i="13" a="1"/>
  <c r="AC24" i="13" s="1"/>
  <c r="AD24" i="13" a="1"/>
  <c r="AD24" i="13" s="1"/>
  <c r="AE24" i="13" a="1"/>
  <c r="AE24" i="13" s="1"/>
  <c r="AF24" i="13" a="1"/>
  <c r="AF24" i="13" s="1"/>
  <c r="AG24" i="13" a="1"/>
  <c r="AG24" i="13" s="1"/>
  <c r="J25" i="13" a="1"/>
  <c r="J25" i="13" s="1"/>
  <c r="K25" i="13" a="1"/>
  <c r="K25" i="13" s="1"/>
  <c r="L25" i="13" a="1"/>
  <c r="L25" i="13" s="1"/>
  <c r="M25" i="13" a="1"/>
  <c r="M25" i="13" s="1"/>
  <c r="N25" i="13" a="1"/>
  <c r="N25" i="13" s="1"/>
  <c r="O25" i="13" a="1"/>
  <c r="O25" i="13" s="1"/>
  <c r="P25" i="13" a="1"/>
  <c r="P25" i="13" s="1"/>
  <c r="Q25" i="13" a="1"/>
  <c r="Q25" i="13" s="1"/>
  <c r="R25" i="13" a="1"/>
  <c r="R25" i="13" s="1"/>
  <c r="S25" i="13" a="1"/>
  <c r="S25" i="13" s="1"/>
  <c r="T25" i="13" a="1"/>
  <c r="T25" i="13" s="1"/>
  <c r="U25" i="13" a="1"/>
  <c r="U25" i="13" s="1"/>
  <c r="V25" i="13" a="1"/>
  <c r="V25" i="13" s="1"/>
  <c r="W25" i="13" a="1"/>
  <c r="W25" i="13" s="1"/>
  <c r="X25" i="13" a="1"/>
  <c r="X25" i="13" s="1"/>
  <c r="Y25" i="13" a="1"/>
  <c r="Y25" i="13" s="1"/>
  <c r="Z25" i="13" a="1"/>
  <c r="Z25" i="13" s="1"/>
  <c r="AA25" i="13" a="1"/>
  <c r="AA25" i="13" s="1"/>
  <c r="AB25" i="13" a="1"/>
  <c r="AB25" i="13" s="1"/>
  <c r="AC25" i="13" a="1"/>
  <c r="AC25" i="13" s="1"/>
  <c r="AD25" i="13" a="1"/>
  <c r="AD25" i="13" s="1"/>
  <c r="AE25" i="13" a="1"/>
  <c r="AE25" i="13" s="1"/>
  <c r="AF25" i="13" a="1"/>
  <c r="AF25" i="13" s="1"/>
  <c r="AG25" i="13" a="1"/>
  <c r="AG25" i="13" s="1"/>
  <c r="J26" i="13" a="1"/>
  <c r="J26" i="13" s="1"/>
  <c r="K26" i="13" a="1"/>
  <c r="K26" i="13" s="1"/>
  <c r="L26" i="13" a="1"/>
  <c r="L26" i="13" s="1"/>
  <c r="M26" i="13" a="1"/>
  <c r="M26" i="13" s="1"/>
  <c r="N26" i="13" a="1"/>
  <c r="N26" i="13" s="1"/>
  <c r="O26" i="13" a="1"/>
  <c r="O26" i="13" s="1"/>
  <c r="P26" i="13" a="1"/>
  <c r="P26" i="13" s="1"/>
  <c r="Q26" i="13" a="1"/>
  <c r="Q26" i="13" s="1"/>
  <c r="R26" i="13" a="1"/>
  <c r="R26" i="13" s="1"/>
  <c r="S26" i="13" a="1"/>
  <c r="S26" i="13" s="1"/>
  <c r="T26" i="13" a="1"/>
  <c r="T26" i="13" s="1"/>
  <c r="U26" i="13" a="1"/>
  <c r="U26" i="13" s="1"/>
  <c r="V26" i="13" a="1"/>
  <c r="V26" i="13" s="1"/>
  <c r="W26" i="13" a="1"/>
  <c r="W26" i="13" s="1"/>
  <c r="X26" i="13" a="1"/>
  <c r="X26" i="13" s="1"/>
  <c r="Y26" i="13" a="1"/>
  <c r="Y26" i="13" s="1"/>
  <c r="Z26" i="13" a="1"/>
  <c r="Z26" i="13" s="1"/>
  <c r="AA26" i="13" a="1"/>
  <c r="AA26" i="13" s="1"/>
  <c r="AB26" i="13" a="1"/>
  <c r="AB26" i="13" s="1"/>
  <c r="AC26" i="13" a="1"/>
  <c r="AC26" i="13" s="1"/>
  <c r="AD26" i="13" a="1"/>
  <c r="AD26" i="13" s="1"/>
  <c r="AE26" i="13" a="1"/>
  <c r="AE26" i="13" s="1"/>
  <c r="AF26" i="13" a="1"/>
  <c r="AF26" i="13" s="1"/>
  <c r="AG26" i="13" a="1"/>
  <c r="AG26" i="13" s="1"/>
  <c r="J27" i="13" a="1"/>
  <c r="J27" i="13" s="1"/>
  <c r="K27" i="13" a="1"/>
  <c r="K27" i="13" s="1"/>
  <c r="L27" i="13" a="1"/>
  <c r="L27" i="13" s="1"/>
  <c r="M27" i="13" a="1"/>
  <c r="M27" i="13" s="1"/>
  <c r="N27" i="13" a="1"/>
  <c r="N27" i="13" s="1"/>
  <c r="O27" i="13" a="1"/>
  <c r="O27" i="13" s="1"/>
  <c r="P27" i="13" a="1"/>
  <c r="P27" i="13" s="1"/>
  <c r="Q27" i="13" a="1"/>
  <c r="Q27" i="13" s="1"/>
  <c r="R27" i="13" a="1"/>
  <c r="R27" i="13" s="1"/>
  <c r="S27" i="13" a="1"/>
  <c r="S27" i="13" s="1"/>
  <c r="T27" i="13" a="1"/>
  <c r="T27" i="13" s="1"/>
  <c r="U27" i="13" a="1"/>
  <c r="U27" i="13" s="1"/>
  <c r="V27" i="13" a="1"/>
  <c r="V27" i="13" s="1"/>
  <c r="W27" i="13" a="1"/>
  <c r="W27" i="13" s="1"/>
  <c r="X27" i="13" a="1"/>
  <c r="X27" i="13" s="1"/>
  <c r="Y27" i="13" a="1"/>
  <c r="Y27" i="13" s="1"/>
  <c r="Z27" i="13" a="1"/>
  <c r="Z27" i="13" s="1"/>
  <c r="AA27" i="13" a="1"/>
  <c r="AA27" i="13" s="1"/>
  <c r="AB27" i="13" a="1"/>
  <c r="AB27" i="13" s="1"/>
  <c r="AC27" i="13" a="1"/>
  <c r="AC27" i="13" s="1"/>
  <c r="AD27" i="13" a="1"/>
  <c r="AD27" i="13" s="1"/>
  <c r="AE27" i="13" a="1"/>
  <c r="AE27" i="13" s="1"/>
  <c r="AF27" i="13" a="1"/>
  <c r="AF27" i="13" s="1"/>
  <c r="AG27" i="13" a="1"/>
  <c r="AG27" i="13" s="1"/>
  <c r="J28" i="13" a="1"/>
  <c r="J28" i="13" s="1"/>
  <c r="K28" i="13" a="1"/>
  <c r="K28" i="13" s="1"/>
  <c r="L28" i="13" a="1"/>
  <c r="L28" i="13" s="1"/>
  <c r="M28" i="13" a="1"/>
  <c r="M28" i="13" s="1"/>
  <c r="N28" i="13" a="1"/>
  <c r="N28" i="13" s="1"/>
  <c r="O28" i="13" a="1"/>
  <c r="O28" i="13" s="1"/>
  <c r="P28" i="13" a="1"/>
  <c r="P28" i="13" s="1"/>
  <c r="Q28" i="13" a="1"/>
  <c r="Q28" i="13" s="1"/>
  <c r="R28" i="13" a="1"/>
  <c r="R28" i="13" s="1"/>
  <c r="S28" i="13" a="1"/>
  <c r="S28" i="13" s="1"/>
  <c r="T28" i="13" a="1"/>
  <c r="T28" i="13" s="1"/>
  <c r="U28" i="13" a="1"/>
  <c r="U28" i="13" s="1"/>
  <c r="V28" i="13" a="1"/>
  <c r="V28" i="13" s="1"/>
  <c r="W28" i="13" a="1"/>
  <c r="W28" i="13" s="1"/>
  <c r="X28" i="13" a="1"/>
  <c r="X28" i="13" s="1"/>
  <c r="Y28" i="13" a="1"/>
  <c r="Y28" i="13" s="1"/>
  <c r="Z28" i="13" a="1"/>
  <c r="Z28" i="13" s="1"/>
  <c r="AA28" i="13" a="1"/>
  <c r="AA28" i="13" s="1"/>
  <c r="AB28" i="13" a="1"/>
  <c r="AB28" i="13" s="1"/>
  <c r="AC28" i="13" a="1"/>
  <c r="AC28" i="13" s="1"/>
  <c r="AD28" i="13" a="1"/>
  <c r="AD28" i="13" s="1"/>
  <c r="AE28" i="13" a="1"/>
  <c r="AE28" i="13" s="1"/>
  <c r="AF28" i="13" a="1"/>
  <c r="AF28" i="13" s="1"/>
  <c r="AG28" i="13" a="1"/>
  <c r="AG28" i="13" s="1"/>
  <c r="J29" i="13" a="1"/>
  <c r="J29" i="13" s="1"/>
  <c r="K29" i="13" a="1"/>
  <c r="K29" i="13" s="1"/>
  <c r="L29" i="13" a="1"/>
  <c r="L29" i="13" s="1"/>
  <c r="M29" i="13" a="1"/>
  <c r="M29" i="13" s="1"/>
  <c r="N29" i="13" a="1"/>
  <c r="N29" i="13" s="1"/>
  <c r="O29" i="13" a="1"/>
  <c r="O29" i="13" s="1"/>
  <c r="P29" i="13" a="1"/>
  <c r="P29" i="13" s="1"/>
  <c r="Q29" i="13" a="1"/>
  <c r="Q29" i="13" s="1"/>
  <c r="R29" i="13" a="1"/>
  <c r="R29" i="13" s="1"/>
  <c r="S29" i="13" a="1"/>
  <c r="S29" i="13" s="1"/>
  <c r="T29" i="13" a="1"/>
  <c r="T29" i="13" s="1"/>
  <c r="U29" i="13" a="1"/>
  <c r="U29" i="13" s="1"/>
  <c r="V29" i="13" a="1"/>
  <c r="V29" i="13" s="1"/>
  <c r="W29" i="13" a="1"/>
  <c r="W29" i="13" s="1"/>
  <c r="X29" i="13" a="1"/>
  <c r="X29" i="13" s="1"/>
  <c r="Y29" i="13" a="1"/>
  <c r="Y29" i="13" s="1"/>
  <c r="Z29" i="13" a="1"/>
  <c r="Z29" i="13" s="1"/>
  <c r="AA29" i="13" a="1"/>
  <c r="AA29" i="13" s="1"/>
  <c r="AB29" i="13" a="1"/>
  <c r="AB29" i="13" s="1"/>
  <c r="AC29" i="13" a="1"/>
  <c r="AC29" i="13" s="1"/>
  <c r="AD29" i="13" a="1"/>
  <c r="AD29" i="13" s="1"/>
  <c r="AE29" i="13" a="1"/>
  <c r="AE29" i="13" s="1"/>
  <c r="AF29" i="13" a="1"/>
  <c r="AF29" i="13" s="1"/>
  <c r="AG29" i="13" a="1"/>
  <c r="AG29" i="13" s="1"/>
  <c r="J30" i="13" a="1"/>
  <c r="J30" i="13" s="1"/>
  <c r="K30" i="13" a="1"/>
  <c r="K30" i="13" s="1"/>
  <c r="L30" i="13" a="1"/>
  <c r="L30" i="13" s="1"/>
  <c r="M30" i="13" a="1"/>
  <c r="M30" i="13" s="1"/>
  <c r="N30" i="13" a="1"/>
  <c r="N30" i="13" s="1"/>
  <c r="O30" i="13" a="1"/>
  <c r="O30" i="13" s="1"/>
  <c r="P30" i="13" a="1"/>
  <c r="P30" i="13" s="1"/>
  <c r="Q30" i="13" a="1"/>
  <c r="Q30" i="13" s="1"/>
  <c r="R30" i="13" a="1"/>
  <c r="R30" i="13" s="1"/>
  <c r="S30" i="13" a="1"/>
  <c r="S30" i="13" s="1"/>
  <c r="T30" i="13" a="1"/>
  <c r="T30" i="13" s="1"/>
  <c r="U30" i="13" a="1"/>
  <c r="U30" i="13" s="1"/>
  <c r="V30" i="13" a="1"/>
  <c r="V30" i="13" s="1"/>
  <c r="W30" i="13" a="1"/>
  <c r="W30" i="13" s="1"/>
  <c r="X30" i="13" a="1"/>
  <c r="X30" i="13" s="1"/>
  <c r="Y30" i="13" a="1"/>
  <c r="Y30" i="13" s="1"/>
  <c r="Z30" i="13" a="1"/>
  <c r="Z30" i="13" s="1"/>
  <c r="AA30" i="13" a="1"/>
  <c r="AA30" i="13" s="1"/>
  <c r="AB30" i="13" a="1"/>
  <c r="AB30" i="13" s="1"/>
  <c r="AC30" i="13" a="1"/>
  <c r="AC30" i="13" s="1"/>
  <c r="AD30" i="13" a="1"/>
  <c r="AD30" i="13" s="1"/>
  <c r="AE30" i="13" a="1"/>
  <c r="AE30" i="13" s="1"/>
  <c r="AF30" i="13" a="1"/>
  <c r="AF30" i="13" s="1"/>
  <c r="AG30" i="13" a="1"/>
  <c r="AG30" i="13" s="1"/>
  <c r="J31" i="13" a="1"/>
  <c r="J31" i="13" s="1"/>
  <c r="K31" i="13" a="1"/>
  <c r="K31" i="13" s="1"/>
  <c r="L31" i="13" a="1"/>
  <c r="L31" i="13" s="1"/>
  <c r="M31" i="13" a="1"/>
  <c r="M31" i="13" s="1"/>
  <c r="N31" i="13" a="1"/>
  <c r="N31" i="13" s="1"/>
  <c r="O31" i="13" a="1"/>
  <c r="O31" i="13" s="1"/>
  <c r="P31" i="13" a="1"/>
  <c r="P31" i="13" s="1"/>
  <c r="Q31" i="13" a="1"/>
  <c r="Q31" i="13" s="1"/>
  <c r="R31" i="13" a="1"/>
  <c r="R31" i="13" s="1"/>
  <c r="S31" i="13" a="1"/>
  <c r="S31" i="13" s="1"/>
  <c r="T31" i="13" a="1"/>
  <c r="T31" i="13" s="1"/>
  <c r="U31" i="13" a="1"/>
  <c r="U31" i="13" s="1"/>
  <c r="V31" i="13" a="1"/>
  <c r="V31" i="13" s="1"/>
  <c r="W31" i="13" a="1"/>
  <c r="W31" i="13" s="1"/>
  <c r="X31" i="13" a="1"/>
  <c r="X31" i="13" s="1"/>
  <c r="Y31" i="13" a="1"/>
  <c r="Y31" i="13" s="1"/>
  <c r="Z31" i="13" a="1"/>
  <c r="Z31" i="13" s="1"/>
  <c r="AA31" i="13" a="1"/>
  <c r="AA31" i="13" s="1"/>
  <c r="AB31" i="13" a="1"/>
  <c r="AB31" i="13" s="1"/>
  <c r="AC31" i="13" a="1"/>
  <c r="AC31" i="13" s="1"/>
  <c r="AD31" i="13" a="1"/>
  <c r="AD31" i="13" s="1"/>
  <c r="AE31" i="13" a="1"/>
  <c r="AE31" i="13" s="1"/>
  <c r="AF31" i="13" a="1"/>
  <c r="AF31" i="13" s="1"/>
  <c r="AG31" i="13" a="1"/>
  <c r="AG31" i="13" s="1"/>
  <c r="J32" i="13" a="1"/>
  <c r="J32" i="13" s="1"/>
  <c r="K32" i="13" a="1"/>
  <c r="K32" i="13" s="1"/>
  <c r="L32" i="13" a="1"/>
  <c r="L32" i="13" s="1"/>
  <c r="M32" i="13" a="1"/>
  <c r="M32" i="13" s="1"/>
  <c r="N32" i="13" a="1"/>
  <c r="N32" i="13" s="1"/>
  <c r="O32" i="13" a="1"/>
  <c r="O32" i="13" s="1"/>
  <c r="P32" i="13" a="1"/>
  <c r="P32" i="13" s="1"/>
  <c r="Q32" i="13" a="1"/>
  <c r="Q32" i="13" s="1"/>
  <c r="R32" i="13" a="1"/>
  <c r="R32" i="13" s="1"/>
  <c r="S32" i="13" a="1"/>
  <c r="S32" i="13" s="1"/>
  <c r="T32" i="13" a="1"/>
  <c r="T32" i="13" s="1"/>
  <c r="U32" i="13" a="1"/>
  <c r="U32" i="13" s="1"/>
  <c r="V32" i="13" a="1"/>
  <c r="V32" i="13" s="1"/>
  <c r="W32" i="13" a="1"/>
  <c r="W32" i="13" s="1"/>
  <c r="X32" i="13" a="1"/>
  <c r="X32" i="13" s="1"/>
  <c r="Y32" i="13" a="1"/>
  <c r="Y32" i="13" s="1"/>
  <c r="Z32" i="13" a="1"/>
  <c r="Z32" i="13" s="1"/>
  <c r="AA32" i="13" a="1"/>
  <c r="AA32" i="13" s="1"/>
  <c r="AB32" i="13" a="1"/>
  <c r="AB32" i="13" s="1"/>
  <c r="AC32" i="13" a="1"/>
  <c r="AC32" i="13" s="1"/>
  <c r="AD32" i="13" a="1"/>
  <c r="AD32" i="13" s="1"/>
  <c r="AE32" i="13" a="1"/>
  <c r="AE32" i="13" s="1"/>
  <c r="AF32" i="13" a="1"/>
  <c r="AF32" i="13" s="1"/>
  <c r="AG32" i="13" a="1"/>
  <c r="AG32" i="13" s="1"/>
  <c r="J33" i="13" a="1"/>
  <c r="J33" i="13" s="1"/>
  <c r="K33" i="13" a="1"/>
  <c r="K33" i="13" s="1"/>
  <c r="L33" i="13" a="1"/>
  <c r="L33" i="13" s="1"/>
  <c r="M33" i="13" a="1"/>
  <c r="M33" i="13" s="1"/>
  <c r="N33" i="13" a="1"/>
  <c r="N33" i="13" s="1"/>
  <c r="O33" i="13" a="1"/>
  <c r="O33" i="13" s="1"/>
  <c r="P33" i="13" a="1"/>
  <c r="P33" i="13" s="1"/>
  <c r="Q33" i="13" a="1"/>
  <c r="Q33" i="13" s="1"/>
  <c r="R33" i="13" a="1"/>
  <c r="R33" i="13" s="1"/>
  <c r="S33" i="13" a="1"/>
  <c r="S33" i="13" s="1"/>
  <c r="T33" i="13" a="1"/>
  <c r="T33" i="13" s="1"/>
  <c r="U33" i="13" a="1"/>
  <c r="U33" i="13" s="1"/>
  <c r="V33" i="13" a="1"/>
  <c r="V33" i="13" s="1"/>
  <c r="W33" i="13" a="1"/>
  <c r="W33" i="13" s="1"/>
  <c r="X33" i="13" a="1"/>
  <c r="X33" i="13" s="1"/>
  <c r="Y33" i="13" a="1"/>
  <c r="Y33" i="13" s="1"/>
  <c r="Z33" i="13" a="1"/>
  <c r="Z33" i="13" s="1"/>
  <c r="AA33" i="13" a="1"/>
  <c r="AA33" i="13" s="1"/>
  <c r="AB33" i="13" a="1"/>
  <c r="AB33" i="13" s="1"/>
  <c r="AC33" i="13" a="1"/>
  <c r="AC33" i="13" s="1"/>
  <c r="AD33" i="13" a="1"/>
  <c r="AD33" i="13" s="1"/>
  <c r="AE33" i="13" a="1"/>
  <c r="AE33" i="13" s="1"/>
  <c r="AF33" i="13" a="1"/>
  <c r="AF33" i="13" s="1"/>
  <c r="AG33" i="13" a="1"/>
  <c r="AG33" i="13" s="1"/>
  <c r="J34" i="13" a="1"/>
  <c r="J34" i="13" s="1"/>
  <c r="K34" i="13" a="1"/>
  <c r="K34" i="13" s="1"/>
  <c r="L34" i="13" a="1"/>
  <c r="L34" i="13" s="1"/>
  <c r="M34" i="13" a="1"/>
  <c r="M34" i="13" s="1"/>
  <c r="N34" i="13" a="1"/>
  <c r="N34" i="13" s="1"/>
  <c r="O34" i="13" a="1"/>
  <c r="O34" i="13" s="1"/>
  <c r="P34" i="13" a="1"/>
  <c r="P34" i="13" s="1"/>
  <c r="Q34" i="13" a="1"/>
  <c r="Q34" i="13" s="1"/>
  <c r="R34" i="13" a="1"/>
  <c r="R34" i="13" s="1"/>
  <c r="S34" i="13" a="1"/>
  <c r="S34" i="13" s="1"/>
  <c r="T34" i="13" a="1"/>
  <c r="T34" i="13" s="1"/>
  <c r="U34" i="13" a="1"/>
  <c r="U34" i="13" s="1"/>
  <c r="V34" i="13" a="1"/>
  <c r="V34" i="13" s="1"/>
  <c r="W34" i="13" a="1"/>
  <c r="W34" i="13" s="1"/>
  <c r="X34" i="13" a="1"/>
  <c r="X34" i="13" s="1"/>
  <c r="Y34" i="13" a="1"/>
  <c r="Y34" i="13" s="1"/>
  <c r="Z34" i="13" a="1"/>
  <c r="Z34" i="13" s="1"/>
  <c r="AA34" i="13" a="1"/>
  <c r="AA34" i="13" s="1"/>
  <c r="AB34" i="13" a="1"/>
  <c r="AB34" i="13" s="1"/>
  <c r="AC34" i="13" a="1"/>
  <c r="AC34" i="13" s="1"/>
  <c r="AD34" i="13" a="1"/>
  <c r="AD34" i="13" s="1"/>
  <c r="AE34" i="13" a="1"/>
  <c r="AE34" i="13" s="1"/>
  <c r="AF34" i="13" a="1"/>
  <c r="AF34" i="13" s="1"/>
  <c r="AG34" i="13" a="1"/>
  <c r="AG34" i="13" s="1"/>
  <c r="J35" i="13" a="1"/>
  <c r="J35" i="13" s="1"/>
  <c r="K35" i="13" a="1"/>
  <c r="K35" i="13" s="1"/>
  <c r="L35" i="13" a="1"/>
  <c r="L35" i="13" s="1"/>
  <c r="M35" i="13" a="1"/>
  <c r="M35" i="13" s="1"/>
  <c r="N35" i="13" a="1"/>
  <c r="N35" i="13" s="1"/>
  <c r="O35" i="13" a="1"/>
  <c r="O35" i="13" s="1"/>
  <c r="P35" i="13" a="1"/>
  <c r="P35" i="13" s="1"/>
  <c r="Q35" i="13" a="1"/>
  <c r="Q35" i="13" s="1"/>
  <c r="R35" i="13" a="1"/>
  <c r="R35" i="13" s="1"/>
  <c r="S35" i="13" a="1"/>
  <c r="S35" i="13" s="1"/>
  <c r="T35" i="13" a="1"/>
  <c r="T35" i="13" s="1"/>
  <c r="U35" i="13" a="1"/>
  <c r="U35" i="13" s="1"/>
  <c r="V35" i="13" a="1"/>
  <c r="V35" i="13" s="1"/>
  <c r="W35" i="13" a="1"/>
  <c r="W35" i="13" s="1"/>
  <c r="X35" i="13" a="1"/>
  <c r="X35" i="13" s="1"/>
  <c r="Y35" i="13" a="1"/>
  <c r="Y35" i="13" s="1"/>
  <c r="Z35" i="13" a="1"/>
  <c r="Z35" i="13" s="1"/>
  <c r="AA35" i="13" a="1"/>
  <c r="AA35" i="13" s="1"/>
  <c r="AB35" i="13" a="1"/>
  <c r="AB35" i="13" s="1"/>
  <c r="AC35" i="13" a="1"/>
  <c r="AC35" i="13" s="1"/>
  <c r="AD35" i="13" a="1"/>
  <c r="AD35" i="13" s="1"/>
  <c r="AE35" i="13" a="1"/>
  <c r="AE35" i="13" s="1"/>
  <c r="AF35" i="13" a="1"/>
  <c r="AF35" i="13" s="1"/>
  <c r="AG35" i="13" a="1"/>
  <c r="AG35" i="13" s="1"/>
  <c r="J36" i="13" a="1"/>
  <c r="J36" i="13" s="1"/>
  <c r="K36" i="13" a="1"/>
  <c r="K36" i="13" s="1"/>
  <c r="L36" i="13" a="1"/>
  <c r="L36" i="13" s="1"/>
  <c r="M36" i="13" a="1"/>
  <c r="M36" i="13" s="1"/>
  <c r="N36" i="13" a="1"/>
  <c r="N36" i="13" s="1"/>
  <c r="O36" i="13" a="1"/>
  <c r="O36" i="13" s="1"/>
  <c r="P36" i="13" a="1"/>
  <c r="P36" i="13" s="1"/>
  <c r="Q36" i="13" a="1"/>
  <c r="Q36" i="13" s="1"/>
  <c r="R36" i="13" a="1"/>
  <c r="R36" i="13" s="1"/>
  <c r="S36" i="13" a="1"/>
  <c r="S36" i="13" s="1"/>
  <c r="T36" i="13" a="1"/>
  <c r="T36" i="13" s="1"/>
  <c r="U36" i="13" a="1"/>
  <c r="U36" i="13" s="1"/>
  <c r="V36" i="13" a="1"/>
  <c r="V36" i="13" s="1"/>
  <c r="W36" i="13" a="1"/>
  <c r="W36" i="13" s="1"/>
  <c r="X36" i="13" a="1"/>
  <c r="X36" i="13" s="1"/>
  <c r="Y36" i="13" a="1"/>
  <c r="Y36" i="13" s="1"/>
  <c r="Z36" i="13" a="1"/>
  <c r="Z36" i="13" s="1"/>
  <c r="AA36" i="13" a="1"/>
  <c r="AA36" i="13" s="1"/>
  <c r="AB36" i="13" a="1"/>
  <c r="AB36" i="13" s="1"/>
  <c r="AC36" i="13" a="1"/>
  <c r="AC36" i="13" s="1"/>
  <c r="AD36" i="13" a="1"/>
  <c r="AD36" i="13" s="1"/>
  <c r="AE36" i="13" a="1"/>
  <c r="AE36" i="13" s="1"/>
  <c r="AF36" i="13" a="1"/>
  <c r="AF36" i="13" s="1"/>
  <c r="AG36" i="13" a="1"/>
  <c r="AG36" i="13" s="1"/>
  <c r="J37" i="13" a="1"/>
  <c r="J37" i="13" s="1"/>
  <c r="K37" i="13" a="1"/>
  <c r="K37" i="13" s="1"/>
  <c r="L37" i="13" a="1"/>
  <c r="L37" i="13" s="1"/>
  <c r="M37" i="13" a="1"/>
  <c r="M37" i="13" s="1"/>
  <c r="N37" i="13" a="1"/>
  <c r="N37" i="13" s="1"/>
  <c r="O37" i="13" a="1"/>
  <c r="O37" i="13" s="1"/>
  <c r="P37" i="13" a="1"/>
  <c r="P37" i="13" s="1"/>
  <c r="Q37" i="13" a="1"/>
  <c r="Q37" i="13" s="1"/>
  <c r="R37" i="13" a="1"/>
  <c r="R37" i="13" s="1"/>
  <c r="S37" i="13" a="1"/>
  <c r="S37" i="13" s="1"/>
  <c r="T37" i="13" a="1"/>
  <c r="T37" i="13" s="1"/>
  <c r="U37" i="13" a="1"/>
  <c r="U37" i="13" s="1"/>
  <c r="V37" i="13" a="1"/>
  <c r="V37" i="13" s="1"/>
  <c r="W37" i="13" a="1"/>
  <c r="W37" i="13" s="1"/>
  <c r="X37" i="13" a="1"/>
  <c r="X37" i="13" s="1"/>
  <c r="Y37" i="13" a="1"/>
  <c r="Y37" i="13" s="1"/>
  <c r="Z37" i="13" a="1"/>
  <c r="Z37" i="13" s="1"/>
  <c r="AA37" i="13" a="1"/>
  <c r="AA37" i="13" s="1"/>
  <c r="AB37" i="13" a="1"/>
  <c r="AB37" i="13" s="1"/>
  <c r="AC37" i="13" a="1"/>
  <c r="AC37" i="13" s="1"/>
  <c r="AD37" i="13" a="1"/>
  <c r="AD37" i="13" s="1"/>
  <c r="AE37" i="13" a="1"/>
  <c r="AE37" i="13" s="1"/>
  <c r="AF37" i="13" a="1"/>
  <c r="AF37" i="13" s="1"/>
  <c r="AG37" i="13" a="1"/>
  <c r="AG37" i="13" s="1"/>
  <c r="J38" i="13" a="1"/>
  <c r="J38" i="13" s="1"/>
  <c r="K38" i="13" a="1"/>
  <c r="K38" i="13" s="1"/>
  <c r="L38" i="13" a="1"/>
  <c r="L38" i="13" s="1"/>
  <c r="M38" i="13" a="1"/>
  <c r="M38" i="13" s="1"/>
  <c r="N38" i="13" a="1"/>
  <c r="N38" i="13" s="1"/>
  <c r="O38" i="13" a="1"/>
  <c r="O38" i="13" s="1"/>
  <c r="P38" i="13" a="1"/>
  <c r="P38" i="13" s="1"/>
  <c r="Q38" i="13" a="1"/>
  <c r="Q38" i="13" s="1"/>
  <c r="R38" i="13" a="1"/>
  <c r="R38" i="13" s="1"/>
  <c r="S38" i="13" a="1"/>
  <c r="S38" i="13" s="1"/>
  <c r="T38" i="13" a="1"/>
  <c r="T38" i="13" s="1"/>
  <c r="U38" i="13" a="1"/>
  <c r="U38" i="13" s="1"/>
  <c r="V38" i="13" a="1"/>
  <c r="V38" i="13" s="1"/>
  <c r="W38" i="13" a="1"/>
  <c r="W38" i="13" s="1"/>
  <c r="X38" i="13" a="1"/>
  <c r="X38" i="13" s="1"/>
  <c r="Y38" i="13" a="1"/>
  <c r="Y38" i="13" s="1"/>
  <c r="Z38" i="13" a="1"/>
  <c r="Z38" i="13" s="1"/>
  <c r="AA38" i="13" a="1"/>
  <c r="AA38" i="13" s="1"/>
  <c r="AB38" i="13" a="1"/>
  <c r="AB38" i="13" s="1"/>
  <c r="AC38" i="13" a="1"/>
  <c r="AC38" i="13" s="1"/>
  <c r="AD38" i="13" a="1"/>
  <c r="AD38" i="13" s="1"/>
  <c r="AE38" i="13" a="1"/>
  <c r="AE38" i="13" s="1"/>
  <c r="AF38" i="13" a="1"/>
  <c r="AF38" i="13" s="1"/>
  <c r="AG38" i="13" a="1"/>
  <c r="AG38" i="13" s="1"/>
  <c r="J39" i="13" a="1"/>
  <c r="J39" i="13" s="1"/>
  <c r="K39" i="13" a="1"/>
  <c r="K39" i="13" s="1"/>
  <c r="L39" i="13" a="1"/>
  <c r="L39" i="13" s="1"/>
  <c r="M39" i="13" a="1"/>
  <c r="M39" i="13" s="1"/>
  <c r="N39" i="13" a="1"/>
  <c r="N39" i="13" s="1"/>
  <c r="O39" i="13" a="1"/>
  <c r="O39" i="13" s="1"/>
  <c r="P39" i="13" a="1"/>
  <c r="P39" i="13" s="1"/>
  <c r="Q39" i="13" a="1"/>
  <c r="Q39" i="13" s="1"/>
  <c r="R39" i="13" a="1"/>
  <c r="R39" i="13" s="1"/>
  <c r="S39" i="13" a="1"/>
  <c r="S39" i="13" s="1"/>
  <c r="T39" i="13" a="1"/>
  <c r="T39" i="13" s="1"/>
  <c r="U39" i="13" a="1"/>
  <c r="U39" i="13" s="1"/>
  <c r="V39" i="13" a="1"/>
  <c r="V39" i="13" s="1"/>
  <c r="W39" i="13" a="1"/>
  <c r="W39" i="13" s="1"/>
  <c r="X39" i="13" a="1"/>
  <c r="X39" i="13" s="1"/>
  <c r="Y39" i="13" a="1"/>
  <c r="Y39" i="13" s="1"/>
  <c r="Z39" i="13" a="1"/>
  <c r="Z39" i="13" s="1"/>
  <c r="AA39" i="13" a="1"/>
  <c r="AA39" i="13" s="1"/>
  <c r="AB39" i="13" a="1"/>
  <c r="AB39" i="13" s="1"/>
  <c r="AC39" i="13" a="1"/>
  <c r="AC39" i="13" s="1"/>
  <c r="AD39" i="13" a="1"/>
  <c r="AD39" i="13" s="1"/>
  <c r="AE39" i="13" a="1"/>
  <c r="AE39" i="13" s="1"/>
  <c r="AF39" i="13" a="1"/>
  <c r="AF39" i="13" s="1"/>
  <c r="AG39" i="13" a="1"/>
  <c r="AG39" i="13" s="1"/>
  <c r="J40" i="13" a="1"/>
  <c r="J40" i="13" s="1"/>
  <c r="K40" i="13" a="1"/>
  <c r="K40" i="13" s="1"/>
  <c r="L40" i="13" a="1"/>
  <c r="L40" i="13" s="1"/>
  <c r="M40" i="13" a="1"/>
  <c r="M40" i="13" s="1"/>
  <c r="N40" i="13" a="1"/>
  <c r="N40" i="13" s="1"/>
  <c r="O40" i="13" a="1"/>
  <c r="O40" i="13" s="1"/>
  <c r="P40" i="13" a="1"/>
  <c r="P40" i="13" s="1"/>
  <c r="Q40" i="13" a="1"/>
  <c r="Q40" i="13" s="1"/>
  <c r="R40" i="13" a="1"/>
  <c r="R40" i="13" s="1"/>
  <c r="S40" i="13" a="1"/>
  <c r="S40" i="13" s="1"/>
  <c r="T40" i="13" a="1"/>
  <c r="T40" i="13" s="1"/>
  <c r="U40" i="13" a="1"/>
  <c r="U40" i="13" s="1"/>
  <c r="V40" i="13" a="1"/>
  <c r="V40" i="13" s="1"/>
  <c r="W40" i="13" a="1"/>
  <c r="W40" i="13" s="1"/>
  <c r="X40" i="13" a="1"/>
  <c r="X40" i="13" s="1"/>
  <c r="Y40" i="13" a="1"/>
  <c r="Y40" i="13" s="1"/>
  <c r="Z40" i="13" a="1"/>
  <c r="Z40" i="13" s="1"/>
  <c r="AA40" i="13" a="1"/>
  <c r="AA40" i="13" s="1"/>
  <c r="AB40" i="13" a="1"/>
  <c r="AB40" i="13" s="1"/>
  <c r="AC40" i="13" a="1"/>
  <c r="AC40" i="13" s="1"/>
  <c r="AD40" i="13" a="1"/>
  <c r="AD40" i="13" s="1"/>
  <c r="AE40" i="13" a="1"/>
  <c r="AE40" i="13" s="1"/>
  <c r="AF40" i="13" a="1"/>
  <c r="AF40" i="13" s="1"/>
  <c r="AG40" i="13" a="1"/>
  <c r="AG40" i="13" s="1"/>
  <c r="J41" i="13" a="1"/>
  <c r="J41" i="13" s="1"/>
  <c r="K41" i="13" a="1"/>
  <c r="K41" i="13" s="1"/>
  <c r="L41" i="13" a="1"/>
  <c r="L41" i="13" s="1"/>
  <c r="M41" i="13" a="1"/>
  <c r="M41" i="13" s="1"/>
  <c r="N41" i="13" a="1"/>
  <c r="N41" i="13" s="1"/>
  <c r="O41" i="13" a="1"/>
  <c r="O41" i="13" s="1"/>
  <c r="P41" i="13" a="1"/>
  <c r="P41" i="13" s="1"/>
  <c r="Q41" i="13" a="1"/>
  <c r="Q41" i="13" s="1"/>
  <c r="R41" i="13" a="1"/>
  <c r="R41" i="13" s="1"/>
  <c r="S41" i="13" a="1"/>
  <c r="S41" i="13" s="1"/>
  <c r="T41" i="13" a="1"/>
  <c r="T41" i="13" s="1"/>
  <c r="U41" i="13" a="1"/>
  <c r="U41" i="13" s="1"/>
  <c r="V41" i="13" a="1"/>
  <c r="V41" i="13" s="1"/>
  <c r="W41" i="13" a="1"/>
  <c r="W41" i="13" s="1"/>
  <c r="X41" i="13" a="1"/>
  <c r="X41" i="13" s="1"/>
  <c r="Y41" i="13" a="1"/>
  <c r="Y41" i="13" s="1"/>
  <c r="Z41" i="13" a="1"/>
  <c r="Z41" i="13" s="1"/>
  <c r="AA41" i="13" a="1"/>
  <c r="AA41" i="13" s="1"/>
  <c r="AB41" i="13" a="1"/>
  <c r="AB41" i="13" s="1"/>
  <c r="AC41" i="13" a="1"/>
  <c r="AC41" i="13" s="1"/>
  <c r="AD41" i="13" a="1"/>
  <c r="AD41" i="13" s="1"/>
  <c r="AE41" i="13" a="1"/>
  <c r="AE41" i="13" s="1"/>
  <c r="AF41" i="13" a="1"/>
  <c r="AF41" i="13" s="1"/>
  <c r="AG41" i="13" a="1"/>
  <c r="AG41" i="13" s="1"/>
  <c r="J42" i="13" a="1"/>
  <c r="J42" i="13" s="1"/>
  <c r="K42" i="13" a="1"/>
  <c r="K42" i="13" s="1"/>
  <c r="L42" i="13" a="1"/>
  <c r="L42" i="13" s="1"/>
  <c r="M42" i="13" a="1"/>
  <c r="M42" i="13" s="1"/>
  <c r="N42" i="13" a="1"/>
  <c r="N42" i="13" s="1"/>
  <c r="O42" i="13" a="1"/>
  <c r="O42" i="13" s="1"/>
  <c r="P42" i="13" a="1"/>
  <c r="P42" i="13" s="1"/>
  <c r="Q42" i="13" a="1"/>
  <c r="Q42" i="13" s="1"/>
  <c r="R42" i="13" a="1"/>
  <c r="R42" i="13" s="1"/>
  <c r="S42" i="13" a="1"/>
  <c r="S42" i="13" s="1"/>
  <c r="T42" i="13" a="1"/>
  <c r="T42" i="13" s="1"/>
  <c r="U42" i="13" a="1"/>
  <c r="U42" i="13" s="1"/>
  <c r="V42" i="13" a="1"/>
  <c r="V42" i="13" s="1"/>
  <c r="W42" i="13" a="1"/>
  <c r="W42" i="13" s="1"/>
  <c r="X42" i="13" a="1"/>
  <c r="X42" i="13" s="1"/>
  <c r="Y42" i="13" a="1"/>
  <c r="Y42" i="13" s="1"/>
  <c r="Z42" i="13" a="1"/>
  <c r="Z42" i="13" s="1"/>
  <c r="AA42" i="13" a="1"/>
  <c r="AA42" i="13" s="1"/>
  <c r="AB42" i="13" a="1"/>
  <c r="AB42" i="13" s="1"/>
  <c r="AC42" i="13" a="1"/>
  <c r="AC42" i="13" s="1"/>
  <c r="AD42" i="13" a="1"/>
  <c r="AD42" i="13" s="1"/>
  <c r="AE42" i="13" a="1"/>
  <c r="AE42" i="13" s="1"/>
  <c r="AF42" i="13" a="1"/>
  <c r="AF42" i="13" s="1"/>
  <c r="AG42" i="13" a="1"/>
  <c r="AG42" i="13" s="1"/>
  <c r="J43" i="13" a="1"/>
  <c r="J43" i="13" s="1"/>
  <c r="K43" i="13" a="1"/>
  <c r="K43" i="13" s="1"/>
  <c r="L43" i="13" a="1"/>
  <c r="L43" i="13" s="1"/>
  <c r="M43" i="13" a="1"/>
  <c r="M43" i="13" s="1"/>
  <c r="N43" i="13" a="1"/>
  <c r="N43" i="13" s="1"/>
  <c r="O43" i="13" a="1"/>
  <c r="O43" i="13" s="1"/>
  <c r="P43" i="13" a="1"/>
  <c r="P43" i="13" s="1"/>
  <c r="Q43" i="13" a="1"/>
  <c r="Q43" i="13" s="1"/>
  <c r="R43" i="13" a="1"/>
  <c r="R43" i="13" s="1"/>
  <c r="S43" i="13" a="1"/>
  <c r="S43" i="13" s="1"/>
  <c r="T43" i="13" a="1"/>
  <c r="T43" i="13" s="1"/>
  <c r="U43" i="13" a="1"/>
  <c r="U43" i="13" s="1"/>
  <c r="V43" i="13" a="1"/>
  <c r="V43" i="13" s="1"/>
  <c r="W43" i="13" a="1"/>
  <c r="W43" i="13" s="1"/>
  <c r="X43" i="13" a="1"/>
  <c r="X43" i="13" s="1"/>
  <c r="Y43" i="13" a="1"/>
  <c r="Y43" i="13" s="1"/>
  <c r="Z43" i="13" a="1"/>
  <c r="Z43" i="13" s="1"/>
  <c r="AA43" i="13" a="1"/>
  <c r="AA43" i="13" s="1"/>
  <c r="AB43" i="13" a="1"/>
  <c r="AB43" i="13" s="1"/>
  <c r="AC43" i="13" a="1"/>
  <c r="AC43" i="13" s="1"/>
  <c r="AD43" i="13" a="1"/>
  <c r="AD43" i="13" s="1"/>
  <c r="AE43" i="13" a="1"/>
  <c r="AE43" i="13" s="1"/>
  <c r="AF43" i="13" a="1"/>
  <c r="AF43" i="13" s="1"/>
  <c r="AG43" i="13" a="1"/>
  <c r="AG43" i="13" s="1"/>
  <c r="J44" i="13" a="1"/>
  <c r="J44" i="13" s="1"/>
  <c r="K44" i="13" a="1"/>
  <c r="K44" i="13" s="1"/>
  <c r="L44" i="13" a="1"/>
  <c r="L44" i="13" s="1"/>
  <c r="M44" i="13" a="1"/>
  <c r="M44" i="13" s="1"/>
  <c r="N44" i="13" a="1"/>
  <c r="N44" i="13" s="1"/>
  <c r="O44" i="13" a="1"/>
  <c r="O44" i="13" s="1"/>
  <c r="P44" i="13" a="1"/>
  <c r="P44" i="13" s="1"/>
  <c r="Q44" i="13" a="1"/>
  <c r="Q44" i="13" s="1"/>
  <c r="R44" i="13" a="1"/>
  <c r="R44" i="13" s="1"/>
  <c r="S44" i="13" a="1"/>
  <c r="S44" i="13" s="1"/>
  <c r="T44" i="13" a="1"/>
  <c r="T44" i="13" s="1"/>
  <c r="U44" i="13" a="1"/>
  <c r="U44" i="13" s="1"/>
  <c r="V44" i="13" a="1"/>
  <c r="V44" i="13" s="1"/>
  <c r="W44" i="13" a="1"/>
  <c r="W44" i="13" s="1"/>
  <c r="X44" i="13" a="1"/>
  <c r="X44" i="13" s="1"/>
  <c r="Y44" i="13" a="1"/>
  <c r="Y44" i="13" s="1"/>
  <c r="Z44" i="13" a="1"/>
  <c r="Z44" i="13" s="1"/>
  <c r="AA44" i="13" a="1"/>
  <c r="AA44" i="13" s="1"/>
  <c r="AB44" i="13" a="1"/>
  <c r="AB44" i="13" s="1"/>
  <c r="AC44" i="13" a="1"/>
  <c r="AC44" i="13" s="1"/>
  <c r="AD44" i="13" a="1"/>
  <c r="AD44" i="13" s="1"/>
  <c r="AE44" i="13" a="1"/>
  <c r="AE44" i="13" s="1"/>
  <c r="AF44" i="13" a="1"/>
  <c r="AF44" i="13" s="1"/>
  <c r="AG44" i="13" a="1"/>
  <c r="AG44" i="13" s="1"/>
  <c r="J45" i="13" a="1"/>
  <c r="J45" i="13" s="1"/>
  <c r="K45" i="13" a="1"/>
  <c r="K45" i="13" s="1"/>
  <c r="L45" i="13" a="1"/>
  <c r="L45" i="13" s="1"/>
  <c r="M45" i="13" a="1"/>
  <c r="M45" i="13" s="1"/>
  <c r="N45" i="13" a="1"/>
  <c r="N45" i="13" s="1"/>
  <c r="O45" i="13" a="1"/>
  <c r="O45" i="13" s="1"/>
  <c r="P45" i="13" a="1"/>
  <c r="P45" i="13" s="1"/>
  <c r="Q45" i="13" a="1"/>
  <c r="Q45" i="13" s="1"/>
  <c r="R45" i="13" a="1"/>
  <c r="R45" i="13" s="1"/>
  <c r="S45" i="13" a="1"/>
  <c r="S45" i="13" s="1"/>
  <c r="T45" i="13" a="1"/>
  <c r="T45" i="13" s="1"/>
  <c r="U45" i="13" a="1"/>
  <c r="U45" i="13" s="1"/>
  <c r="V45" i="13" a="1"/>
  <c r="V45" i="13" s="1"/>
  <c r="W45" i="13" a="1"/>
  <c r="W45" i="13" s="1"/>
  <c r="X45" i="13" a="1"/>
  <c r="X45" i="13" s="1"/>
  <c r="Y45" i="13" a="1"/>
  <c r="Y45" i="13" s="1"/>
  <c r="Z45" i="13" a="1"/>
  <c r="Z45" i="13" s="1"/>
  <c r="AA45" i="13" a="1"/>
  <c r="AA45" i="13" s="1"/>
  <c r="AB45" i="13" a="1"/>
  <c r="AB45" i="13" s="1"/>
  <c r="AC45" i="13" a="1"/>
  <c r="AC45" i="13" s="1"/>
  <c r="AD45" i="13" a="1"/>
  <c r="AD45" i="13" s="1"/>
  <c r="AE45" i="13" a="1"/>
  <c r="AE45" i="13" s="1"/>
  <c r="AF45" i="13" a="1"/>
  <c r="AF45" i="13" s="1"/>
  <c r="AG45" i="13" a="1"/>
  <c r="AG45" i="13" s="1"/>
  <c r="J46" i="13" a="1"/>
  <c r="J46" i="13" s="1"/>
  <c r="K46" i="13" a="1"/>
  <c r="K46" i="13" s="1"/>
  <c r="L46" i="13" a="1"/>
  <c r="L46" i="13" s="1"/>
  <c r="M46" i="13" a="1"/>
  <c r="M46" i="13" s="1"/>
  <c r="N46" i="13" a="1"/>
  <c r="N46" i="13" s="1"/>
  <c r="O46" i="13" a="1"/>
  <c r="O46" i="13" s="1"/>
  <c r="P46" i="13" a="1"/>
  <c r="P46" i="13" s="1"/>
  <c r="Q46" i="13" a="1"/>
  <c r="Q46" i="13" s="1"/>
  <c r="R46" i="13" a="1"/>
  <c r="R46" i="13" s="1"/>
  <c r="S46" i="13" a="1"/>
  <c r="S46" i="13" s="1"/>
  <c r="T46" i="13" a="1"/>
  <c r="T46" i="13" s="1"/>
  <c r="U46" i="13" a="1"/>
  <c r="U46" i="13" s="1"/>
  <c r="V46" i="13" a="1"/>
  <c r="V46" i="13" s="1"/>
  <c r="W46" i="13" a="1"/>
  <c r="W46" i="13" s="1"/>
  <c r="X46" i="13" a="1"/>
  <c r="X46" i="13" s="1"/>
  <c r="Y46" i="13" a="1"/>
  <c r="Y46" i="13" s="1"/>
  <c r="Z46" i="13" a="1"/>
  <c r="Z46" i="13" s="1"/>
  <c r="AA46" i="13" a="1"/>
  <c r="AA46" i="13" s="1"/>
  <c r="AB46" i="13" a="1"/>
  <c r="AB46" i="13" s="1"/>
  <c r="AC46" i="13" a="1"/>
  <c r="AC46" i="13" s="1"/>
  <c r="AD46" i="13" a="1"/>
  <c r="AD46" i="13" s="1"/>
  <c r="AE46" i="13" a="1"/>
  <c r="AE46" i="13" s="1"/>
  <c r="AF46" i="13" a="1"/>
  <c r="AF46" i="13" s="1"/>
  <c r="AG46" i="13" a="1"/>
  <c r="AG46" i="13" s="1"/>
  <c r="J47" i="13" a="1"/>
  <c r="J47" i="13" s="1"/>
  <c r="K47" i="13" a="1"/>
  <c r="K47" i="13" s="1"/>
  <c r="L47" i="13" a="1"/>
  <c r="L47" i="13" s="1"/>
  <c r="M47" i="13" a="1"/>
  <c r="M47" i="13" s="1"/>
  <c r="N47" i="13" a="1"/>
  <c r="N47" i="13" s="1"/>
  <c r="O47" i="13" a="1"/>
  <c r="O47" i="13" s="1"/>
  <c r="P47" i="13" a="1"/>
  <c r="P47" i="13" s="1"/>
  <c r="Q47" i="13" a="1"/>
  <c r="Q47" i="13" s="1"/>
  <c r="R47" i="13" a="1"/>
  <c r="R47" i="13" s="1"/>
  <c r="S47" i="13" a="1"/>
  <c r="S47" i="13" s="1"/>
  <c r="T47" i="13" a="1"/>
  <c r="T47" i="13" s="1"/>
  <c r="U47" i="13" a="1"/>
  <c r="U47" i="13" s="1"/>
  <c r="V47" i="13" a="1"/>
  <c r="V47" i="13" s="1"/>
  <c r="W47" i="13" a="1"/>
  <c r="W47" i="13" s="1"/>
  <c r="X47" i="13" a="1"/>
  <c r="X47" i="13" s="1"/>
  <c r="Y47" i="13" a="1"/>
  <c r="Y47" i="13" s="1"/>
  <c r="Z47" i="13" a="1"/>
  <c r="Z47" i="13" s="1"/>
  <c r="AA47" i="13" a="1"/>
  <c r="AA47" i="13" s="1"/>
  <c r="AB47" i="13" a="1"/>
  <c r="AB47" i="13" s="1"/>
  <c r="AC47" i="13" a="1"/>
  <c r="AC47" i="13" s="1"/>
  <c r="AD47" i="13" a="1"/>
  <c r="AD47" i="13" s="1"/>
  <c r="AE47" i="13" a="1"/>
  <c r="AE47" i="13" s="1"/>
  <c r="AF47" i="13" a="1"/>
  <c r="AF47" i="13" s="1"/>
  <c r="AG47" i="13" a="1"/>
  <c r="AG47" i="13" s="1"/>
  <c r="J48" i="13" a="1"/>
  <c r="J48" i="13" s="1"/>
  <c r="K48" i="13" a="1"/>
  <c r="K48" i="13" s="1"/>
  <c r="L48" i="13" a="1"/>
  <c r="L48" i="13" s="1"/>
  <c r="M48" i="13" a="1"/>
  <c r="M48" i="13" s="1"/>
  <c r="N48" i="13" a="1"/>
  <c r="N48" i="13" s="1"/>
  <c r="O48" i="13" a="1"/>
  <c r="O48" i="13" s="1"/>
  <c r="P48" i="13" a="1"/>
  <c r="P48" i="13" s="1"/>
  <c r="Q48" i="13" a="1"/>
  <c r="Q48" i="13" s="1"/>
  <c r="R48" i="13" a="1"/>
  <c r="R48" i="13" s="1"/>
  <c r="S48" i="13" a="1"/>
  <c r="S48" i="13" s="1"/>
  <c r="T48" i="13" a="1"/>
  <c r="T48" i="13" s="1"/>
  <c r="U48" i="13" a="1"/>
  <c r="U48" i="13" s="1"/>
  <c r="V48" i="13" a="1"/>
  <c r="V48" i="13" s="1"/>
  <c r="W48" i="13" a="1"/>
  <c r="W48" i="13" s="1"/>
  <c r="X48" i="13" a="1"/>
  <c r="X48" i="13" s="1"/>
  <c r="Y48" i="13" a="1"/>
  <c r="Y48" i="13" s="1"/>
  <c r="Z48" i="13" a="1"/>
  <c r="Z48" i="13" s="1"/>
  <c r="AA48" i="13" a="1"/>
  <c r="AA48" i="13" s="1"/>
  <c r="AB48" i="13" a="1"/>
  <c r="AB48" i="13" s="1"/>
  <c r="AC48" i="13" a="1"/>
  <c r="AC48" i="13" s="1"/>
  <c r="AD48" i="13" a="1"/>
  <c r="AD48" i="13" s="1"/>
  <c r="AE48" i="13" a="1"/>
  <c r="AE48" i="13" s="1"/>
  <c r="AF48" i="13" a="1"/>
  <c r="AF48" i="13" s="1"/>
  <c r="AG48" i="13" a="1"/>
  <c r="AG48" i="13" s="1"/>
  <c r="J49" i="13" a="1"/>
  <c r="J49" i="13" s="1"/>
  <c r="K49" i="13" a="1"/>
  <c r="K49" i="13" s="1"/>
  <c r="L49" i="13" a="1"/>
  <c r="L49" i="13" s="1"/>
  <c r="M49" i="13" a="1"/>
  <c r="M49" i="13" s="1"/>
  <c r="N49" i="13" a="1"/>
  <c r="N49" i="13" s="1"/>
  <c r="O49" i="13" a="1"/>
  <c r="O49" i="13" s="1"/>
  <c r="P49" i="13" a="1"/>
  <c r="P49" i="13" s="1"/>
  <c r="Q49" i="13" a="1"/>
  <c r="Q49" i="13" s="1"/>
  <c r="R49" i="13" a="1"/>
  <c r="R49" i="13" s="1"/>
  <c r="S49" i="13" a="1"/>
  <c r="S49" i="13" s="1"/>
  <c r="T49" i="13" a="1"/>
  <c r="T49" i="13" s="1"/>
  <c r="U49" i="13" a="1"/>
  <c r="U49" i="13" s="1"/>
  <c r="V49" i="13" a="1"/>
  <c r="V49" i="13" s="1"/>
  <c r="W49" i="13" a="1"/>
  <c r="W49" i="13" s="1"/>
  <c r="X49" i="13" a="1"/>
  <c r="X49" i="13" s="1"/>
  <c r="Y49" i="13" a="1"/>
  <c r="Y49" i="13" s="1"/>
  <c r="Z49" i="13" a="1"/>
  <c r="Z49" i="13" s="1"/>
  <c r="AA49" i="13" a="1"/>
  <c r="AA49" i="13" s="1"/>
  <c r="AB49" i="13" a="1"/>
  <c r="AB49" i="13" s="1"/>
  <c r="AC49" i="13" a="1"/>
  <c r="AC49" i="13" s="1"/>
  <c r="AD49" i="13" a="1"/>
  <c r="AD49" i="13" s="1"/>
  <c r="AE49" i="13" a="1"/>
  <c r="AE49" i="13" s="1"/>
  <c r="AF49" i="13" a="1"/>
  <c r="AF49" i="13" s="1"/>
  <c r="AG49" i="13" a="1"/>
  <c r="AG49" i="13" s="1"/>
  <c r="J50" i="13" a="1"/>
  <c r="J50" i="13" s="1"/>
  <c r="K50" i="13" a="1"/>
  <c r="K50" i="13" s="1"/>
  <c r="L50" i="13" a="1"/>
  <c r="L50" i="13" s="1"/>
  <c r="M50" i="13" a="1"/>
  <c r="M50" i="13" s="1"/>
  <c r="N50" i="13" a="1"/>
  <c r="N50" i="13" s="1"/>
  <c r="O50" i="13" a="1"/>
  <c r="O50" i="13" s="1"/>
  <c r="P50" i="13" a="1"/>
  <c r="P50" i="13" s="1"/>
  <c r="Q50" i="13" a="1"/>
  <c r="Q50" i="13" s="1"/>
  <c r="R50" i="13" a="1"/>
  <c r="R50" i="13" s="1"/>
  <c r="S50" i="13" a="1"/>
  <c r="S50" i="13" s="1"/>
  <c r="T50" i="13" a="1"/>
  <c r="T50" i="13" s="1"/>
  <c r="U50" i="13" a="1"/>
  <c r="U50" i="13" s="1"/>
  <c r="V50" i="13" a="1"/>
  <c r="V50" i="13" s="1"/>
  <c r="W50" i="13" a="1"/>
  <c r="W50" i="13" s="1"/>
  <c r="X50" i="13" a="1"/>
  <c r="X50" i="13" s="1"/>
  <c r="Y50" i="13" a="1"/>
  <c r="Y50" i="13" s="1"/>
  <c r="Z50" i="13" a="1"/>
  <c r="Z50" i="13" s="1"/>
  <c r="AA50" i="13" a="1"/>
  <c r="AA50" i="13" s="1"/>
  <c r="AB50" i="13" a="1"/>
  <c r="AB50" i="13" s="1"/>
  <c r="AC50" i="13" a="1"/>
  <c r="AC50" i="13" s="1"/>
  <c r="AD50" i="13" a="1"/>
  <c r="AD50" i="13" s="1"/>
  <c r="AE50" i="13" a="1"/>
  <c r="AE50" i="13" s="1"/>
  <c r="AF50" i="13" a="1"/>
  <c r="AF50" i="13" s="1"/>
  <c r="AG50" i="13" a="1"/>
  <c r="AG50" i="13" s="1"/>
  <c r="K3" i="13" a="1"/>
  <c r="K3" i="13" s="1"/>
  <c r="L3" i="13" a="1"/>
  <c r="L3" i="13" s="1"/>
  <c r="M3" i="13" a="1"/>
  <c r="M3" i="13" s="1"/>
  <c r="N3" i="13" a="1"/>
  <c r="N3" i="13" s="1"/>
  <c r="O3" i="13" a="1"/>
  <c r="O3" i="13" s="1"/>
  <c r="P3" i="13" a="1"/>
  <c r="P3" i="13" s="1"/>
  <c r="Q3" i="13" a="1"/>
  <c r="Q3" i="13" s="1"/>
  <c r="R3" i="13" a="1"/>
  <c r="R3" i="13" s="1"/>
  <c r="S3" i="13" a="1"/>
  <c r="S3" i="13" s="1"/>
  <c r="T3" i="13" a="1"/>
  <c r="T3" i="13" s="1"/>
  <c r="U3" i="13" a="1"/>
  <c r="U3" i="13" s="1"/>
  <c r="V3" i="13" a="1"/>
  <c r="V3" i="13" s="1"/>
  <c r="W3" i="13" a="1"/>
  <c r="W3" i="13" s="1"/>
  <c r="X3" i="13" a="1"/>
  <c r="X3" i="13" s="1"/>
  <c r="Y3" i="13" a="1"/>
  <c r="Y3" i="13" s="1"/>
  <c r="Z3" i="13" a="1"/>
  <c r="Z3" i="13" s="1"/>
  <c r="AA3" i="13" a="1"/>
  <c r="AA3" i="13" s="1"/>
  <c r="AB3" i="13" a="1"/>
  <c r="AB3" i="13" s="1"/>
  <c r="AC3" i="13" a="1"/>
  <c r="AC3" i="13" s="1"/>
  <c r="AD3" i="13" a="1"/>
  <c r="AD3" i="13" s="1"/>
  <c r="AE3" i="13" a="1"/>
  <c r="AE3" i="13" s="1"/>
  <c r="AF3" i="13" a="1"/>
  <c r="AF3" i="13" s="1"/>
  <c r="AG3" i="13" a="1"/>
  <c r="AG3" i="13" s="1"/>
  <c r="J3" i="13" a="1"/>
  <c r="J3" i="13" s="1"/>
  <c r="S24" i="14"/>
  <c r="S25" i="14"/>
  <c r="S26" i="14"/>
  <c r="S27" i="14"/>
  <c r="S28" i="14"/>
  <c r="S29" i="14"/>
  <c r="S30" i="14"/>
  <c r="S31" i="14"/>
  <c r="S32" i="14"/>
  <c r="S33" i="14"/>
  <c r="S34" i="14"/>
  <c r="S35" i="14"/>
  <c r="S36" i="14"/>
  <c r="S37" i="14"/>
  <c r="S38" i="14"/>
  <c r="S39" i="14"/>
  <c r="S40" i="14"/>
  <c r="S41" i="14"/>
  <c r="S42" i="14"/>
  <c r="S43" i="14"/>
  <c r="S44" i="14"/>
  <c r="S45" i="14"/>
  <c r="S46" i="14"/>
  <c r="S47" i="14"/>
  <c r="S48" i="14"/>
  <c r="S49" i="14"/>
  <c r="S50" i="14"/>
  <c r="S51" i="14"/>
  <c r="S52" i="14"/>
  <c r="S53" i="14"/>
  <c r="S54" i="14"/>
  <c r="S55" i="14"/>
  <c r="S56" i="14"/>
  <c r="S57" i="14"/>
  <c r="S58" i="14"/>
  <c r="S59" i="14"/>
  <c r="S60" i="14"/>
  <c r="S61" i="14"/>
  <c r="S62" i="14"/>
  <c r="S63" i="14"/>
  <c r="S64" i="14"/>
  <c r="S65" i="14"/>
  <c r="S66" i="14"/>
  <c r="S67" i="14"/>
  <c r="S68" i="14"/>
  <c r="S69" i="14"/>
  <c r="S70" i="14"/>
  <c r="S71" i="14"/>
  <c r="S72" i="14"/>
  <c r="S73" i="14"/>
  <c r="S74" i="14"/>
  <c r="S75" i="14"/>
  <c r="S76" i="14"/>
  <c r="S77" i="14"/>
  <c r="S78" i="14"/>
  <c r="S79" i="14"/>
  <c r="S80" i="14"/>
  <c r="S81" i="14"/>
  <c r="S82" i="14"/>
  <c r="S83" i="14"/>
  <c r="S84" i="14"/>
  <c r="S85" i="14"/>
  <c r="S86" i="14"/>
  <c r="S87" i="14"/>
  <c r="S88" i="14"/>
  <c r="S89" i="14"/>
  <c r="S90" i="14"/>
  <c r="S91" i="14"/>
  <c r="S92" i="14"/>
  <c r="S93" i="14"/>
  <c r="S94" i="14"/>
  <c r="S95" i="14"/>
  <c r="S96" i="14"/>
  <c r="S97" i="14"/>
  <c r="S98" i="14"/>
  <c r="S99" i="14"/>
  <c r="S100" i="14"/>
  <c r="S101" i="14"/>
  <c r="S102" i="14"/>
  <c r="S103" i="14"/>
  <c r="S104" i="14"/>
  <c r="S105" i="14"/>
  <c r="S106" i="14"/>
  <c r="S107" i="14"/>
  <c r="S108" i="14"/>
  <c r="S109" i="14"/>
  <c r="S110" i="14"/>
  <c r="S111" i="14"/>
  <c r="S112" i="14"/>
  <c r="S113" i="14"/>
  <c r="S114" i="14"/>
  <c r="S115" i="14"/>
  <c r="S116" i="14"/>
  <c r="S117" i="14"/>
  <c r="S118" i="14"/>
  <c r="S119" i="14"/>
  <c r="S120" i="14"/>
  <c r="S121" i="14"/>
  <c r="S122" i="14"/>
  <c r="S123" i="14"/>
  <c r="S124" i="14"/>
  <c r="S125" i="14"/>
  <c r="S126" i="14"/>
  <c r="S127" i="14"/>
  <c r="S128" i="14"/>
  <c r="S129" i="14"/>
  <c r="S130" i="14"/>
  <c r="S131" i="14"/>
  <c r="S132" i="14"/>
  <c r="S133" i="14"/>
  <c r="S134" i="14"/>
  <c r="S135" i="14"/>
  <c r="S136" i="14"/>
  <c r="S137" i="14"/>
  <c r="S138" i="14"/>
  <c r="S139" i="14"/>
  <c r="S140" i="14"/>
  <c r="S141" i="14"/>
  <c r="S142" i="14"/>
  <c r="S143" i="14"/>
  <c r="S144" i="14"/>
  <c r="S145" i="14"/>
  <c r="S146" i="14"/>
  <c r="S147" i="14"/>
  <c r="S148" i="14"/>
  <c r="S149" i="14"/>
  <c r="S150" i="14"/>
  <c r="S151" i="14"/>
  <c r="S152" i="14"/>
  <c r="S153" i="14"/>
  <c r="S154" i="14"/>
  <c r="S155" i="14"/>
  <c r="S156" i="14"/>
  <c r="S157" i="14"/>
  <c r="S158" i="14"/>
  <c r="S159" i="14"/>
  <c r="S160" i="14"/>
  <c r="S161" i="14"/>
  <c r="S162" i="14"/>
  <c r="S163" i="14"/>
  <c r="S164" i="14"/>
  <c r="S165" i="14"/>
  <c r="S166" i="14"/>
  <c r="S167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1" i="14"/>
  <c r="S182" i="14"/>
  <c r="S183" i="14"/>
  <c r="S184" i="14"/>
  <c r="S185" i="14"/>
  <c r="S186" i="14"/>
  <c r="S187" i="14"/>
  <c r="S188" i="14"/>
  <c r="S189" i="14"/>
  <c r="S190" i="14"/>
  <c r="S191" i="14"/>
  <c r="S192" i="14"/>
  <c r="S193" i="14"/>
  <c r="S194" i="14"/>
  <c r="S195" i="14"/>
  <c r="S196" i="14"/>
  <c r="S197" i="14"/>
  <c r="S198" i="14"/>
  <c r="S199" i="14"/>
  <c r="S200" i="14"/>
  <c r="S201" i="14"/>
  <c r="S202" i="14"/>
  <c r="S203" i="14"/>
  <c r="S204" i="14"/>
  <c r="S205" i="14"/>
  <c r="S206" i="14"/>
  <c r="S207" i="14"/>
  <c r="S208" i="14"/>
  <c r="S209" i="14"/>
  <c r="S210" i="14"/>
  <c r="S211" i="14"/>
  <c r="S212" i="14"/>
  <c r="S213" i="14"/>
  <c r="S214" i="14"/>
  <c r="S215" i="14"/>
  <c r="S216" i="14"/>
  <c r="S217" i="14"/>
  <c r="S218" i="14"/>
  <c r="S219" i="14"/>
  <c r="S220" i="14"/>
  <c r="S221" i="14"/>
  <c r="S222" i="14"/>
  <c r="S223" i="14"/>
  <c r="S224" i="14"/>
  <c r="S225" i="14"/>
  <c r="S226" i="14"/>
  <c r="S227" i="14"/>
  <c r="S228" i="14"/>
  <c r="S229" i="14"/>
  <c r="S230" i="14"/>
  <c r="S231" i="14"/>
  <c r="S232" i="14"/>
  <c r="S233" i="14"/>
  <c r="S234" i="14"/>
  <c r="S235" i="14"/>
  <c r="S236" i="14"/>
  <c r="S237" i="14"/>
  <c r="S238" i="14"/>
  <c r="S239" i="14"/>
  <c r="S240" i="14"/>
  <c r="S241" i="14"/>
  <c r="S242" i="14"/>
  <c r="S243" i="14"/>
  <c r="S244" i="14"/>
  <c r="S245" i="14"/>
  <c r="S246" i="14"/>
  <c r="S247" i="14"/>
  <c r="S248" i="14"/>
  <c r="S249" i="14"/>
  <c r="S250" i="14"/>
  <c r="S251" i="14"/>
  <c r="S252" i="14"/>
  <c r="S253" i="14"/>
  <c r="S254" i="14"/>
  <c r="S255" i="14"/>
  <c r="S256" i="14"/>
  <c r="S257" i="14"/>
  <c r="S258" i="14"/>
  <c r="S259" i="14"/>
  <c r="S260" i="14"/>
  <c r="S261" i="14"/>
  <c r="S262" i="14"/>
  <c r="S263" i="14"/>
  <c r="S264" i="14"/>
  <c r="S265" i="14"/>
  <c r="S266" i="14"/>
  <c r="S267" i="14"/>
  <c r="S268" i="14"/>
  <c r="S269" i="14"/>
  <c r="S270" i="14"/>
  <c r="S271" i="14"/>
  <c r="S272" i="14"/>
  <c r="S273" i="14"/>
  <c r="S274" i="14"/>
  <c r="S275" i="14"/>
  <c r="S276" i="14"/>
  <c r="S277" i="14"/>
  <c r="S278" i="14"/>
  <c r="S279" i="14"/>
  <c r="S280" i="14"/>
  <c r="S281" i="14"/>
  <c r="S282" i="14"/>
  <c r="S283" i="14"/>
  <c r="S284" i="14"/>
  <c r="S285" i="14"/>
  <c r="S286" i="14"/>
  <c r="S287" i="14"/>
  <c r="S288" i="14"/>
  <c r="S289" i="14"/>
  <c r="S290" i="14"/>
  <c r="S291" i="14"/>
  <c r="S292" i="14"/>
  <c r="S293" i="14"/>
  <c r="S294" i="14"/>
  <c r="S295" i="14"/>
  <c r="S296" i="14"/>
  <c r="S297" i="14"/>
  <c r="S298" i="14"/>
  <c r="S299" i="14"/>
  <c r="S300" i="14"/>
  <c r="S301" i="14"/>
  <c r="S302" i="14"/>
  <c r="S303" i="14"/>
  <c r="S304" i="14"/>
  <c r="S305" i="14"/>
  <c r="S306" i="14"/>
  <c r="S307" i="14"/>
  <c r="S308" i="14"/>
  <c r="S309" i="14"/>
  <c r="S310" i="14"/>
  <c r="S311" i="14"/>
  <c r="S312" i="14"/>
  <c r="S313" i="14"/>
  <c r="S314" i="14"/>
  <c r="S315" i="14"/>
  <c r="S316" i="14"/>
  <c r="S317" i="14"/>
  <c r="S318" i="14"/>
  <c r="S319" i="14"/>
  <c r="S320" i="14"/>
  <c r="S321" i="14"/>
  <c r="S322" i="14"/>
  <c r="S323" i="14"/>
  <c r="S324" i="14"/>
  <c r="S325" i="14"/>
  <c r="S326" i="14"/>
  <c r="S327" i="14"/>
  <c r="S328" i="14"/>
  <c r="S329" i="14"/>
  <c r="S330" i="14"/>
  <c r="S331" i="14"/>
  <c r="S332" i="14"/>
  <c r="S333" i="14"/>
  <c r="S334" i="14"/>
  <c r="S335" i="14"/>
  <c r="S336" i="14"/>
  <c r="S337" i="14"/>
  <c r="S338" i="14"/>
  <c r="S339" i="14"/>
  <c r="S340" i="14"/>
  <c r="S341" i="14"/>
  <c r="S342" i="14"/>
  <c r="S343" i="14"/>
  <c r="S344" i="14"/>
  <c r="S345" i="14"/>
  <c r="S346" i="14"/>
  <c r="S347" i="14"/>
  <c r="S348" i="14"/>
  <c r="S349" i="14"/>
  <c r="S350" i="14"/>
  <c r="S351" i="14"/>
  <c r="S352" i="14"/>
  <c r="S353" i="14"/>
  <c r="S354" i="14"/>
  <c r="S355" i="14"/>
  <c r="S356" i="14"/>
  <c r="S357" i="14"/>
  <c r="S358" i="14"/>
  <c r="S359" i="14"/>
  <c r="S360" i="14"/>
  <c r="S361" i="14"/>
  <c r="S362" i="14"/>
  <c r="S363" i="14"/>
  <c r="S364" i="14"/>
  <c r="S365" i="14"/>
  <c r="S366" i="14"/>
  <c r="S367" i="14"/>
  <c r="S368" i="14"/>
  <c r="S369" i="14"/>
  <c r="S370" i="14"/>
  <c r="S371" i="14"/>
  <c r="S372" i="14"/>
  <c r="S373" i="14"/>
  <c r="S374" i="14"/>
  <c r="S375" i="14"/>
  <c r="S376" i="14"/>
  <c r="S377" i="14"/>
  <c r="S378" i="14"/>
  <c r="S379" i="14"/>
  <c r="S380" i="14"/>
  <c r="S381" i="14"/>
  <c r="S382" i="14"/>
  <c r="S383" i="14"/>
  <c r="S384" i="14"/>
  <c r="S385" i="14"/>
  <c r="S386" i="14"/>
  <c r="S387" i="14"/>
  <c r="S388" i="14"/>
  <c r="S389" i="14"/>
  <c r="S390" i="14"/>
  <c r="S391" i="14"/>
  <c r="S392" i="14"/>
  <c r="S393" i="14"/>
  <c r="S394" i="14"/>
  <c r="S395" i="14"/>
  <c r="S396" i="14"/>
  <c r="S397" i="14"/>
  <c r="S398" i="14"/>
  <c r="S399" i="14"/>
  <c r="S400" i="14"/>
  <c r="S401" i="14"/>
  <c r="S402" i="14"/>
  <c r="S403" i="14"/>
  <c r="S404" i="14"/>
  <c r="S405" i="14"/>
  <c r="S406" i="14"/>
  <c r="S407" i="14"/>
  <c r="S408" i="14"/>
  <c r="S409" i="14"/>
  <c r="S410" i="14"/>
  <c r="S411" i="14"/>
  <c r="S412" i="14"/>
  <c r="S413" i="14"/>
  <c r="S414" i="14"/>
  <c r="S415" i="14"/>
  <c r="S416" i="14"/>
  <c r="S417" i="14"/>
  <c r="S418" i="14"/>
  <c r="S419" i="14"/>
  <c r="S420" i="14"/>
  <c r="S421" i="14"/>
  <c r="S422" i="14"/>
  <c r="S423" i="14"/>
  <c r="S424" i="14"/>
  <c r="S425" i="14"/>
  <c r="S426" i="14"/>
  <c r="S427" i="14"/>
  <c r="S428" i="14"/>
  <c r="S429" i="14"/>
  <c r="S430" i="14"/>
  <c r="S431" i="14"/>
  <c r="S432" i="14"/>
  <c r="S433" i="14"/>
  <c r="S434" i="14"/>
  <c r="S435" i="14"/>
  <c r="S436" i="14"/>
  <c r="S437" i="14"/>
  <c r="S438" i="14"/>
  <c r="S439" i="14"/>
  <c r="S440" i="14"/>
  <c r="S441" i="14"/>
  <c r="S442" i="14"/>
  <c r="S443" i="14"/>
  <c r="S444" i="14"/>
  <c r="S445" i="14"/>
  <c r="S446" i="14"/>
  <c r="S447" i="14"/>
  <c r="S448" i="14"/>
  <c r="S449" i="14"/>
  <c r="S450" i="14"/>
  <c r="S451" i="14"/>
  <c r="S452" i="14"/>
  <c r="S453" i="14"/>
  <c r="S454" i="14"/>
  <c r="S455" i="14"/>
  <c r="S456" i="14"/>
  <c r="S457" i="14"/>
  <c r="S458" i="14"/>
  <c r="S459" i="14"/>
  <c r="S460" i="14"/>
  <c r="S461" i="14"/>
  <c r="S462" i="14"/>
  <c r="S463" i="14"/>
  <c r="S464" i="14"/>
  <c r="S465" i="14"/>
  <c r="S466" i="14"/>
  <c r="S467" i="14"/>
  <c r="S468" i="14"/>
  <c r="S469" i="14"/>
  <c r="S470" i="14"/>
  <c r="S471" i="14"/>
  <c r="S472" i="14"/>
  <c r="S473" i="14"/>
  <c r="S474" i="14"/>
  <c r="S475" i="14"/>
  <c r="S476" i="14"/>
  <c r="S477" i="14"/>
  <c r="S478" i="14"/>
  <c r="S479" i="14"/>
  <c r="S480" i="14"/>
  <c r="S481" i="14"/>
  <c r="S482" i="14"/>
  <c r="S483" i="14"/>
  <c r="S484" i="14"/>
  <c r="S485" i="14"/>
  <c r="S486" i="14"/>
  <c r="S487" i="14"/>
  <c r="S488" i="14"/>
  <c r="S489" i="14"/>
  <c r="S490" i="14"/>
  <c r="S491" i="14"/>
  <c r="S492" i="14"/>
  <c r="S493" i="14"/>
  <c r="S494" i="14"/>
  <c r="S495" i="14"/>
  <c r="S496" i="14"/>
  <c r="S497" i="14"/>
  <c r="S498" i="14"/>
  <c r="S499" i="14"/>
  <c r="S500" i="14"/>
  <c r="S501" i="14"/>
  <c r="S502" i="14"/>
  <c r="S503" i="14"/>
  <c r="S504" i="14"/>
  <c r="S505" i="14"/>
  <c r="S506" i="14"/>
  <c r="S507" i="14"/>
  <c r="S508" i="14"/>
  <c r="S509" i="14"/>
  <c r="S510" i="14"/>
  <c r="S511" i="14"/>
  <c r="S512" i="14"/>
  <c r="S513" i="14"/>
  <c r="S514" i="14"/>
  <c r="S515" i="14"/>
  <c r="S516" i="14"/>
  <c r="S517" i="14"/>
  <c r="S518" i="14"/>
  <c r="S519" i="14"/>
  <c r="S520" i="14"/>
  <c r="S521" i="14"/>
  <c r="S522" i="14"/>
  <c r="S523" i="14"/>
  <c r="S524" i="14"/>
  <c r="S525" i="14"/>
  <c r="S526" i="14"/>
  <c r="S527" i="14"/>
  <c r="S528" i="14"/>
  <c r="S529" i="14"/>
  <c r="S530" i="14"/>
  <c r="S531" i="14"/>
  <c r="S532" i="14"/>
  <c r="S533" i="14"/>
  <c r="S534" i="14"/>
  <c r="S535" i="14"/>
  <c r="S536" i="14"/>
  <c r="S537" i="14"/>
  <c r="S538" i="14"/>
  <c r="S539" i="14"/>
  <c r="S540" i="14"/>
  <c r="S541" i="14"/>
  <c r="S542" i="14"/>
  <c r="S543" i="14"/>
  <c r="S544" i="14"/>
  <c r="S545" i="14"/>
  <c r="S546" i="14"/>
  <c r="S547" i="14"/>
  <c r="S548" i="14"/>
  <c r="S549" i="14"/>
  <c r="S550" i="14"/>
  <c r="S551" i="14"/>
  <c r="S552" i="14"/>
  <c r="S553" i="14"/>
  <c r="S554" i="14"/>
  <c r="S555" i="14"/>
  <c r="S556" i="14"/>
  <c r="S557" i="14"/>
  <c r="S558" i="14"/>
  <c r="S559" i="14"/>
  <c r="S560" i="14"/>
  <c r="S561" i="14"/>
  <c r="S562" i="14"/>
  <c r="S563" i="14"/>
  <c r="S564" i="14"/>
  <c r="S565" i="14"/>
  <c r="S566" i="14"/>
  <c r="S567" i="14"/>
  <c r="S568" i="14"/>
  <c r="S569" i="14"/>
  <c r="S570" i="14"/>
  <c r="S571" i="14"/>
  <c r="S572" i="14"/>
  <c r="S573" i="14"/>
  <c r="S574" i="14"/>
  <c r="S575" i="14"/>
  <c r="S576" i="14"/>
  <c r="S577" i="14"/>
  <c r="S578" i="14"/>
  <c r="S579" i="14"/>
  <c r="S580" i="14"/>
  <c r="S581" i="14"/>
  <c r="S582" i="14"/>
  <c r="S583" i="14"/>
  <c r="S584" i="14"/>
  <c r="S585" i="14"/>
  <c r="S586" i="14"/>
  <c r="S587" i="14"/>
  <c r="S588" i="14"/>
  <c r="S589" i="14"/>
  <c r="S590" i="14"/>
  <c r="S591" i="14"/>
  <c r="S592" i="14"/>
  <c r="S593" i="14"/>
  <c r="S594" i="14"/>
  <c r="S595" i="14"/>
  <c r="S596" i="14"/>
  <c r="S597" i="14"/>
  <c r="S598" i="14"/>
  <c r="S599" i="14"/>
  <c r="S600" i="14"/>
  <c r="S601" i="14"/>
  <c r="S602" i="14"/>
  <c r="S603" i="14"/>
  <c r="S604" i="14"/>
  <c r="S605" i="14"/>
  <c r="S606" i="14"/>
  <c r="S607" i="14"/>
  <c r="S608" i="14"/>
  <c r="S609" i="14"/>
  <c r="S610" i="14"/>
  <c r="S611" i="14"/>
  <c r="S612" i="14"/>
  <c r="S613" i="14"/>
  <c r="S614" i="14"/>
  <c r="S615" i="14"/>
  <c r="S616" i="14"/>
  <c r="S617" i="14"/>
  <c r="S618" i="14"/>
  <c r="S619" i="14"/>
  <c r="S620" i="14"/>
  <c r="S621" i="14"/>
  <c r="S622" i="14"/>
  <c r="S623" i="14"/>
  <c r="S624" i="14"/>
  <c r="S625" i="14"/>
  <c r="S626" i="14"/>
  <c r="S627" i="14"/>
  <c r="S628" i="14"/>
  <c r="S629" i="14"/>
  <c r="S630" i="14"/>
  <c r="S631" i="14"/>
  <c r="S632" i="14"/>
  <c r="S633" i="14"/>
  <c r="S634" i="14"/>
  <c r="S635" i="14"/>
  <c r="S636" i="14"/>
  <c r="S637" i="14"/>
  <c r="S638" i="14"/>
  <c r="S639" i="14"/>
  <c r="S640" i="14"/>
  <c r="S641" i="14"/>
  <c r="S642" i="14"/>
  <c r="S643" i="14"/>
  <c r="S644" i="14"/>
  <c r="S645" i="14"/>
  <c r="S646" i="14"/>
  <c r="S647" i="14"/>
  <c r="S648" i="14"/>
  <c r="S649" i="14"/>
  <c r="S650" i="14"/>
  <c r="S651" i="14"/>
  <c r="S652" i="14"/>
  <c r="S653" i="14"/>
  <c r="S654" i="14"/>
  <c r="S655" i="14"/>
  <c r="S656" i="14"/>
  <c r="S657" i="14"/>
  <c r="S658" i="14"/>
  <c r="S659" i="14"/>
  <c r="S660" i="14"/>
  <c r="S661" i="14"/>
  <c r="S662" i="14"/>
  <c r="S663" i="14"/>
  <c r="S664" i="14"/>
  <c r="S665" i="14"/>
  <c r="S666" i="14"/>
  <c r="S667" i="14"/>
  <c r="S668" i="14"/>
  <c r="S669" i="14"/>
  <c r="S670" i="14"/>
  <c r="S671" i="14"/>
  <c r="S672" i="14"/>
  <c r="S673" i="14"/>
  <c r="S674" i="14"/>
  <c r="S675" i="14"/>
  <c r="S676" i="14"/>
  <c r="S677" i="14"/>
  <c r="S678" i="14"/>
  <c r="S679" i="14"/>
  <c r="S680" i="14"/>
  <c r="S681" i="14"/>
  <c r="S682" i="14"/>
  <c r="S683" i="14"/>
  <c r="S684" i="14"/>
  <c r="S685" i="14"/>
  <c r="S686" i="14"/>
  <c r="S687" i="14"/>
  <c r="S688" i="14"/>
  <c r="S689" i="14"/>
  <c r="S690" i="14"/>
  <c r="S691" i="14"/>
  <c r="S692" i="14"/>
  <c r="S693" i="14"/>
  <c r="S694" i="14"/>
  <c r="S695" i="14"/>
  <c r="S696" i="14"/>
  <c r="S697" i="14"/>
  <c r="S698" i="14"/>
  <c r="S699" i="14"/>
  <c r="S700" i="14"/>
  <c r="S701" i="14"/>
  <c r="S702" i="14"/>
  <c r="S703" i="14"/>
  <c r="S704" i="14"/>
  <c r="S705" i="14"/>
  <c r="S706" i="14"/>
  <c r="S707" i="14"/>
  <c r="S708" i="14"/>
  <c r="S709" i="14"/>
  <c r="S710" i="14"/>
  <c r="S711" i="14"/>
  <c r="S712" i="14"/>
  <c r="S713" i="14"/>
  <c r="S714" i="14"/>
  <c r="S715" i="14"/>
  <c r="S716" i="14"/>
  <c r="S717" i="14"/>
  <c r="S718" i="14"/>
  <c r="S719" i="14"/>
  <c r="S720" i="14"/>
  <c r="S721" i="14"/>
  <c r="S722" i="14"/>
  <c r="S723" i="14"/>
  <c r="S724" i="14"/>
  <c r="S725" i="14"/>
  <c r="S726" i="14"/>
  <c r="S727" i="14"/>
  <c r="S728" i="14"/>
  <c r="S729" i="14"/>
  <c r="S730" i="14"/>
  <c r="S731" i="14"/>
  <c r="S732" i="14"/>
  <c r="S733" i="14"/>
  <c r="S734" i="14"/>
  <c r="S735" i="14"/>
  <c r="S736" i="14"/>
  <c r="S737" i="14"/>
  <c r="S738" i="14"/>
  <c r="S739" i="14"/>
  <c r="S740" i="14"/>
  <c r="S741" i="14"/>
  <c r="S742" i="14"/>
  <c r="S743" i="14"/>
  <c r="S744" i="14"/>
  <c r="S745" i="14"/>
  <c r="S746" i="14"/>
  <c r="S747" i="14"/>
  <c r="S748" i="14"/>
  <c r="S749" i="14"/>
  <c r="S750" i="14"/>
  <c r="S751" i="14"/>
  <c r="S752" i="14"/>
  <c r="S753" i="14"/>
  <c r="S754" i="14"/>
  <c r="S755" i="14"/>
  <c r="S756" i="14"/>
  <c r="S757" i="14"/>
  <c r="S758" i="14"/>
  <c r="S759" i="14"/>
  <c r="S760" i="14"/>
  <c r="S761" i="14"/>
  <c r="S762" i="14"/>
  <c r="S763" i="14"/>
  <c r="S764" i="14"/>
  <c r="S765" i="14"/>
  <c r="S766" i="14"/>
  <c r="S767" i="14"/>
  <c r="S768" i="14"/>
  <c r="S769" i="14"/>
  <c r="S770" i="14"/>
  <c r="S771" i="14"/>
  <c r="S772" i="14"/>
  <c r="S773" i="14"/>
  <c r="S774" i="14"/>
  <c r="S775" i="14"/>
  <c r="S776" i="14"/>
  <c r="S777" i="14"/>
  <c r="S778" i="14"/>
  <c r="S779" i="14"/>
  <c r="S780" i="14"/>
  <c r="S781" i="14"/>
  <c r="S782" i="14"/>
  <c r="S783" i="14"/>
  <c r="S784" i="14"/>
  <c r="S785" i="14"/>
  <c r="S786" i="14"/>
  <c r="S787" i="14"/>
  <c r="S788" i="14"/>
  <c r="S789" i="14"/>
  <c r="S790" i="14"/>
  <c r="S791" i="14"/>
  <c r="S792" i="14"/>
  <c r="S793" i="14"/>
  <c r="S794" i="14"/>
  <c r="S795" i="14"/>
  <c r="S796" i="14"/>
  <c r="S797" i="14"/>
  <c r="S798" i="14"/>
  <c r="S799" i="14"/>
  <c r="S800" i="14"/>
  <c r="S801" i="14"/>
  <c r="S802" i="14"/>
  <c r="S803" i="14"/>
  <c r="S804" i="14"/>
  <c r="S805" i="14"/>
  <c r="S806" i="14"/>
  <c r="S807" i="14"/>
  <c r="S808" i="14"/>
  <c r="S809" i="14"/>
  <c r="S810" i="14"/>
  <c r="S811" i="14"/>
  <c r="S812" i="14"/>
  <c r="S813" i="14"/>
  <c r="S814" i="14"/>
  <c r="S815" i="14"/>
  <c r="S816" i="14"/>
  <c r="S817" i="14"/>
  <c r="S818" i="14"/>
  <c r="S819" i="14"/>
  <c r="S820" i="14"/>
  <c r="S821" i="14"/>
  <c r="S822" i="14"/>
  <c r="S823" i="14"/>
  <c r="S824" i="14"/>
  <c r="S825" i="14"/>
  <c r="S826" i="14"/>
  <c r="S827" i="14"/>
  <c r="S828" i="14"/>
  <c r="S829" i="14"/>
  <c r="S830" i="14"/>
  <c r="S831" i="14"/>
  <c r="S832" i="14"/>
  <c r="S833" i="14"/>
  <c r="S834" i="14"/>
  <c r="S835" i="14"/>
  <c r="S836" i="14"/>
  <c r="S837" i="14"/>
  <c r="S838" i="14"/>
  <c r="S839" i="14"/>
  <c r="S840" i="14"/>
  <c r="S841" i="14"/>
  <c r="S842" i="14"/>
  <c r="S843" i="14"/>
  <c r="S844" i="14"/>
  <c r="S845" i="14"/>
  <c r="S846" i="14"/>
  <c r="S847" i="14"/>
  <c r="S848" i="14"/>
  <c r="S849" i="14"/>
  <c r="S850" i="14"/>
  <c r="S851" i="14"/>
  <c r="S852" i="14"/>
  <c r="S853" i="14"/>
  <c r="S854" i="14"/>
  <c r="S855" i="14"/>
  <c r="S856" i="14"/>
  <c r="S857" i="14"/>
  <c r="S858" i="14"/>
  <c r="S859" i="14"/>
  <c r="S860" i="14"/>
  <c r="S861" i="14"/>
  <c r="S862" i="14"/>
  <c r="S863" i="14"/>
  <c r="S864" i="14"/>
  <c r="S865" i="14"/>
  <c r="S866" i="14"/>
  <c r="S867" i="14"/>
  <c r="S868" i="14"/>
  <c r="S869" i="14"/>
  <c r="S870" i="14"/>
  <c r="S871" i="14"/>
  <c r="S872" i="14"/>
  <c r="S873" i="14"/>
  <c r="S874" i="14"/>
  <c r="S875" i="14"/>
  <c r="S876" i="14"/>
  <c r="S877" i="14"/>
  <c r="S878" i="14"/>
  <c r="S879" i="14"/>
  <c r="S880" i="14"/>
  <c r="S881" i="14"/>
  <c r="S882" i="14"/>
  <c r="S883" i="14"/>
  <c r="S884" i="14"/>
  <c r="S885" i="14"/>
  <c r="S886" i="14"/>
  <c r="S887" i="14"/>
  <c r="S888" i="14"/>
  <c r="S889" i="14"/>
  <c r="S890" i="14"/>
  <c r="S891" i="14"/>
  <c r="S892" i="14"/>
  <c r="S893" i="14"/>
  <c r="S894" i="14"/>
  <c r="S895" i="14"/>
  <c r="S896" i="14"/>
  <c r="S897" i="14"/>
  <c r="S898" i="14"/>
  <c r="S899" i="14"/>
  <c r="S900" i="14"/>
  <c r="S901" i="14"/>
  <c r="S902" i="14"/>
  <c r="S903" i="14"/>
  <c r="S904" i="14"/>
  <c r="S905" i="14"/>
  <c r="S906" i="14"/>
  <c r="S907" i="14"/>
  <c r="S908" i="14"/>
  <c r="S909" i="14"/>
  <c r="S910" i="14"/>
  <c r="S911" i="14"/>
  <c r="S912" i="14"/>
  <c r="S913" i="14"/>
  <c r="S914" i="14"/>
  <c r="S915" i="14"/>
  <c r="S916" i="14"/>
  <c r="S917" i="14"/>
  <c r="S918" i="14"/>
  <c r="S919" i="14"/>
  <c r="S920" i="14"/>
  <c r="S921" i="14"/>
  <c r="S922" i="14"/>
  <c r="S923" i="14"/>
  <c r="S924" i="14"/>
  <c r="S925" i="14"/>
  <c r="S926" i="14"/>
  <c r="S927" i="14"/>
  <c r="S928" i="14"/>
  <c r="S929" i="14"/>
  <c r="S930" i="14"/>
  <c r="S931" i="14"/>
  <c r="S932" i="14"/>
  <c r="S933" i="14"/>
  <c r="S934" i="14"/>
  <c r="S935" i="14"/>
  <c r="S936" i="14"/>
  <c r="S937" i="14"/>
  <c r="S938" i="14"/>
  <c r="S939" i="14"/>
  <c r="S940" i="14"/>
  <c r="S941" i="14"/>
  <c r="S942" i="14"/>
  <c r="S943" i="14"/>
  <c r="S944" i="14"/>
  <c r="S945" i="14"/>
  <c r="S946" i="14"/>
  <c r="S947" i="14"/>
  <c r="S948" i="14"/>
  <c r="S949" i="14"/>
  <c r="S950" i="14"/>
  <c r="S951" i="14"/>
  <c r="S952" i="14"/>
  <c r="S953" i="14"/>
  <c r="S954" i="14"/>
  <c r="S955" i="14"/>
  <c r="S956" i="14"/>
  <c r="S957" i="14"/>
  <c r="S958" i="14"/>
  <c r="S959" i="14"/>
  <c r="S960" i="14"/>
  <c r="S961" i="14"/>
  <c r="S962" i="14"/>
  <c r="S963" i="14"/>
  <c r="S964" i="14"/>
  <c r="S965" i="14"/>
  <c r="S966" i="14"/>
  <c r="S967" i="14"/>
  <c r="S968" i="14"/>
  <c r="S969" i="14"/>
  <c r="S970" i="14"/>
  <c r="S971" i="14"/>
  <c r="S972" i="14"/>
  <c r="S973" i="14"/>
  <c r="S974" i="14"/>
  <c r="S975" i="14"/>
  <c r="S976" i="14"/>
  <c r="S977" i="14"/>
  <c r="S978" i="14"/>
  <c r="S979" i="14"/>
  <c r="S980" i="14"/>
  <c r="S981" i="14"/>
  <c r="S982" i="14"/>
  <c r="S983" i="14"/>
  <c r="S984" i="14"/>
  <c r="S985" i="14"/>
  <c r="S986" i="14"/>
  <c r="S987" i="14"/>
  <c r="S988" i="14"/>
  <c r="S989" i="14"/>
  <c r="S990" i="14"/>
  <c r="S991" i="14"/>
  <c r="S992" i="14"/>
  <c r="S993" i="14"/>
  <c r="S994" i="14"/>
  <c r="S995" i="14"/>
  <c r="S996" i="14"/>
  <c r="S997" i="14"/>
  <c r="S998" i="14"/>
  <c r="S999" i="14"/>
  <c r="S1000" i="14"/>
  <c r="S1001" i="14"/>
  <c r="S1002" i="14"/>
  <c r="S1003" i="14"/>
  <c r="S1004" i="14"/>
  <c r="S1005" i="14"/>
  <c r="S1006" i="14"/>
  <c r="S1007" i="14"/>
  <c r="S1008" i="14"/>
  <c r="S1009" i="14"/>
  <c r="S1010" i="14"/>
  <c r="S1011" i="14"/>
  <c r="S1012" i="14"/>
  <c r="S1013" i="14"/>
  <c r="S1014" i="14"/>
  <c r="S1015" i="14"/>
  <c r="S1016" i="14"/>
  <c r="S1017" i="14"/>
  <c r="S1018" i="14"/>
  <c r="S1019" i="14"/>
  <c r="S1020" i="14"/>
  <c r="S1021" i="14"/>
  <c r="S1022" i="14"/>
  <c r="S1023" i="14"/>
  <c r="S1024" i="14"/>
  <c r="S1025" i="14"/>
  <c r="S1026" i="14"/>
  <c r="S1027" i="14"/>
  <c r="S1028" i="14"/>
  <c r="S1029" i="14"/>
  <c r="S1030" i="14"/>
  <c r="S1031" i="14"/>
  <c r="S1032" i="14"/>
  <c r="S1033" i="14"/>
  <c r="S1034" i="14"/>
  <c r="S1035" i="14"/>
  <c r="S1036" i="14"/>
  <c r="S1037" i="14"/>
  <c r="S1038" i="14"/>
  <c r="S1039" i="14"/>
  <c r="S1040" i="14"/>
  <c r="S1041" i="14"/>
  <c r="S1042" i="14"/>
  <c r="S1043" i="14"/>
  <c r="S1044" i="14"/>
  <c r="S1045" i="14"/>
  <c r="S1046" i="14"/>
  <c r="S1047" i="14"/>
  <c r="S1048" i="14"/>
  <c r="S1049" i="14"/>
  <c r="S1050" i="14"/>
  <c r="S1051" i="14"/>
  <c r="S1052" i="14"/>
  <c r="S1053" i="14"/>
  <c r="S1054" i="14"/>
  <c r="S1055" i="14"/>
  <c r="S1056" i="14"/>
  <c r="S1057" i="14"/>
  <c r="S1058" i="14"/>
  <c r="S1059" i="14"/>
  <c r="S1060" i="14"/>
  <c r="S1061" i="14"/>
  <c r="S1062" i="14"/>
  <c r="S1063" i="14"/>
  <c r="S1064" i="14"/>
  <c r="S1065" i="14"/>
  <c r="S1066" i="14"/>
  <c r="S1067" i="14"/>
  <c r="S1068" i="14"/>
  <c r="S1069" i="14"/>
  <c r="S1070" i="14"/>
  <c r="S1071" i="14"/>
  <c r="S1072" i="14"/>
  <c r="S1073" i="14"/>
  <c r="S1074" i="14"/>
  <c r="S1075" i="14"/>
  <c r="S1076" i="14"/>
  <c r="S1077" i="14"/>
  <c r="S1078" i="14"/>
  <c r="S1079" i="14"/>
  <c r="S1080" i="14"/>
  <c r="S1081" i="14"/>
  <c r="S1082" i="14"/>
  <c r="S1083" i="14"/>
  <c r="S1084" i="14"/>
  <c r="S1085" i="14"/>
  <c r="S1086" i="14"/>
  <c r="S1087" i="14"/>
  <c r="S1088" i="14"/>
  <c r="S1089" i="14"/>
  <c r="S1090" i="14"/>
  <c r="S1091" i="14"/>
  <c r="S1092" i="14"/>
  <c r="S1093" i="14"/>
  <c r="S1094" i="14"/>
  <c r="S1095" i="14"/>
  <c r="S1096" i="14"/>
  <c r="S1097" i="14"/>
  <c r="S1098" i="14"/>
  <c r="S1099" i="14"/>
  <c r="S1100" i="14"/>
  <c r="S1101" i="14"/>
  <c r="S1102" i="14"/>
  <c r="S1103" i="14"/>
  <c r="S1104" i="14"/>
  <c r="S1105" i="14"/>
  <c r="S1106" i="14"/>
  <c r="S1107" i="14"/>
  <c r="S1108" i="14"/>
  <c r="S1109" i="14"/>
  <c r="S1110" i="14"/>
  <c r="S1111" i="14"/>
  <c r="S1112" i="14"/>
  <c r="S1113" i="14"/>
  <c r="S1114" i="14"/>
  <c r="S1115" i="14"/>
  <c r="S1116" i="14"/>
  <c r="S1117" i="14"/>
  <c r="S1118" i="14"/>
  <c r="S1119" i="14"/>
  <c r="S1120" i="14"/>
  <c r="S1121" i="14"/>
  <c r="S1122" i="14"/>
  <c r="S1123" i="14"/>
  <c r="S1124" i="14"/>
  <c r="S1125" i="14"/>
  <c r="S1126" i="14"/>
  <c r="S1127" i="14"/>
  <c r="S1128" i="14"/>
  <c r="S1129" i="14"/>
  <c r="S1130" i="14"/>
  <c r="S1131" i="14"/>
  <c r="S1132" i="14"/>
  <c r="S1133" i="14"/>
  <c r="S1134" i="14"/>
  <c r="S1135" i="14"/>
  <c r="S1136" i="14"/>
  <c r="S1137" i="14"/>
  <c r="S1138" i="14"/>
  <c r="S1139" i="14"/>
  <c r="S1140" i="14"/>
  <c r="S1141" i="14"/>
  <c r="S1142" i="14"/>
  <c r="S1143" i="14"/>
  <c r="S1144" i="14"/>
  <c r="S1145" i="14"/>
  <c r="S1146" i="14"/>
  <c r="S1147" i="14"/>
  <c r="S1148" i="14"/>
  <c r="S1149" i="14"/>
  <c r="S1150" i="14"/>
  <c r="S1151" i="14"/>
  <c r="S1152" i="14"/>
  <c r="S1153" i="14"/>
  <c r="S1154" i="14"/>
  <c r="S1155" i="14"/>
  <c r="S1156" i="14"/>
  <c r="S1157" i="14"/>
  <c r="S1158" i="14"/>
  <c r="S1159" i="14"/>
  <c r="S1160" i="14"/>
  <c r="S1161" i="14"/>
  <c r="S1162" i="14"/>
  <c r="S1163" i="14"/>
  <c r="S1164" i="14"/>
  <c r="S1165" i="14"/>
  <c r="S1166" i="14"/>
  <c r="S1167" i="14"/>
  <c r="S1168" i="14"/>
  <c r="S1169" i="14"/>
  <c r="S1170" i="14"/>
  <c r="S1171" i="14"/>
  <c r="S1172" i="14"/>
  <c r="S1173" i="14"/>
  <c r="S1174" i="14"/>
  <c r="S1175" i="14"/>
  <c r="S1176" i="14"/>
  <c r="S1177" i="14"/>
  <c r="S1178" i="14"/>
  <c r="S1179" i="14"/>
  <c r="S1180" i="14"/>
  <c r="S1181" i="14"/>
  <c r="S1182" i="14"/>
  <c r="S1183" i="14"/>
  <c r="S1184" i="14"/>
  <c r="S1185" i="14"/>
  <c r="S1186" i="14"/>
  <c r="S1187" i="14"/>
  <c r="S1188" i="14"/>
  <c r="S1189" i="14"/>
  <c r="S1190" i="14"/>
  <c r="S1191" i="14"/>
  <c r="S1192" i="14"/>
  <c r="S1193" i="14"/>
  <c r="S1194" i="14"/>
  <c r="S1195" i="14"/>
  <c r="S1196" i="14"/>
  <c r="S1197" i="14"/>
  <c r="S1198" i="14"/>
  <c r="S1199" i="14"/>
  <c r="S1200" i="14"/>
  <c r="S1201" i="14"/>
  <c r="S1202" i="14"/>
  <c r="S1203" i="14"/>
  <c r="S1204" i="14"/>
  <c r="S1205" i="14"/>
  <c r="S1206" i="14"/>
  <c r="S1207" i="14"/>
  <c r="S1208" i="14"/>
  <c r="S1209" i="14"/>
  <c r="S1210" i="14"/>
  <c r="S1211" i="14"/>
  <c r="S1212" i="14"/>
  <c r="S1213" i="14"/>
  <c r="S1214" i="14"/>
  <c r="S1215" i="14"/>
  <c r="S1216" i="14"/>
  <c r="S1217" i="14"/>
  <c r="S1218" i="14"/>
  <c r="S1219" i="14"/>
  <c r="S1220" i="14"/>
  <c r="S1221" i="14"/>
  <c r="S1222" i="14"/>
  <c r="S1223" i="14"/>
  <c r="S1224" i="14"/>
  <c r="S1225" i="14"/>
  <c r="S1226" i="14"/>
  <c r="S1227" i="14"/>
  <c r="S1228" i="14"/>
  <c r="S1229" i="14"/>
  <c r="S1230" i="14"/>
  <c r="S1231" i="14"/>
  <c r="S1232" i="14"/>
  <c r="S1233" i="14"/>
  <c r="S1234" i="14"/>
  <c r="S1235" i="14"/>
  <c r="S1236" i="14"/>
  <c r="S1237" i="14"/>
  <c r="S1238" i="14"/>
  <c r="S1239" i="14"/>
  <c r="S1240" i="14"/>
  <c r="S1241" i="14"/>
  <c r="S1242" i="14"/>
  <c r="S1243" i="14"/>
  <c r="S1244" i="14"/>
  <c r="S1245" i="14"/>
  <c r="S1246" i="14"/>
  <c r="S1247" i="14"/>
  <c r="S1248" i="14"/>
  <c r="S1249" i="14"/>
  <c r="S1250" i="14"/>
  <c r="S1251" i="14"/>
  <c r="S1252" i="14"/>
  <c r="S1253" i="14"/>
  <c r="S1254" i="14"/>
  <c r="S1255" i="14"/>
  <c r="S1256" i="14"/>
  <c r="S1257" i="14"/>
  <c r="S1258" i="14"/>
  <c r="S1259" i="14"/>
  <c r="S1260" i="14"/>
  <c r="S1261" i="14"/>
  <c r="S1262" i="14"/>
  <c r="S1263" i="14"/>
  <c r="S1264" i="14"/>
  <c r="S1265" i="14"/>
  <c r="S1266" i="14"/>
  <c r="S1267" i="14"/>
  <c r="S1268" i="14"/>
  <c r="S1269" i="14"/>
  <c r="S1270" i="14"/>
  <c r="S1271" i="14"/>
  <c r="S1272" i="14"/>
  <c r="S1273" i="14"/>
  <c r="S1274" i="14"/>
  <c r="S1275" i="14"/>
  <c r="S1276" i="14"/>
  <c r="S1277" i="14"/>
  <c r="S1278" i="14"/>
  <c r="S1279" i="14"/>
  <c r="S1280" i="14"/>
  <c r="S1281" i="14"/>
  <c r="S1282" i="14"/>
  <c r="S1283" i="14"/>
  <c r="S1284" i="14"/>
  <c r="S1285" i="14"/>
  <c r="S1286" i="14"/>
  <c r="S1287" i="14"/>
  <c r="S1288" i="14"/>
  <c r="S1289" i="14"/>
  <c r="S1290" i="14"/>
  <c r="S1291" i="14"/>
  <c r="S1292" i="14"/>
  <c r="S1293" i="14"/>
  <c r="S1294" i="14"/>
  <c r="S1295" i="14"/>
  <c r="S1296" i="14"/>
  <c r="S1297" i="14"/>
  <c r="S1298" i="14"/>
  <c r="S1299" i="14"/>
  <c r="S1300" i="14"/>
  <c r="S1301" i="14"/>
  <c r="S1302" i="14"/>
  <c r="S1303" i="14"/>
  <c r="S1304" i="14"/>
  <c r="S1305" i="14"/>
  <c r="S1306" i="14"/>
  <c r="S1307" i="14"/>
  <c r="S1308" i="14"/>
  <c r="S1309" i="14"/>
  <c r="S1310" i="14"/>
  <c r="S1311" i="14"/>
  <c r="S1312" i="14"/>
  <c r="S1313" i="14"/>
  <c r="S1314" i="14"/>
  <c r="S1315" i="14"/>
  <c r="S1316" i="14"/>
  <c r="S1317" i="14"/>
  <c r="S1318" i="14"/>
  <c r="S1319" i="14"/>
  <c r="S1320" i="14"/>
  <c r="S1321" i="14"/>
  <c r="S1322" i="14"/>
  <c r="S1323" i="14"/>
  <c r="S1324" i="14"/>
  <c r="S1325" i="14"/>
  <c r="S1326" i="14"/>
  <c r="S1327" i="14"/>
  <c r="S1328" i="14"/>
  <c r="S1329" i="14"/>
  <c r="S1330" i="14"/>
  <c r="S1331" i="14"/>
  <c r="S1332" i="14"/>
  <c r="S1333" i="14"/>
  <c r="S1334" i="14"/>
  <c r="S1335" i="14"/>
  <c r="S1336" i="14"/>
  <c r="S1337" i="14"/>
  <c r="S1338" i="14"/>
  <c r="S1339" i="14"/>
  <c r="S1340" i="14"/>
  <c r="S1341" i="14"/>
  <c r="S1342" i="14"/>
  <c r="S1343" i="14"/>
  <c r="S1344" i="14"/>
  <c r="S1345" i="14"/>
  <c r="S1346" i="14"/>
  <c r="S1347" i="14"/>
  <c r="S1348" i="14"/>
  <c r="S1349" i="14"/>
  <c r="S1350" i="14"/>
  <c r="S1351" i="14"/>
  <c r="S1352" i="14"/>
  <c r="S1353" i="14"/>
  <c r="S1354" i="14"/>
  <c r="S1355" i="14"/>
  <c r="S1356" i="14"/>
  <c r="S1357" i="14"/>
  <c r="S1358" i="14"/>
  <c r="S1359" i="14"/>
  <c r="S1360" i="14"/>
  <c r="S1361" i="14"/>
  <c r="S1362" i="14"/>
  <c r="S1363" i="14"/>
  <c r="S1364" i="14"/>
  <c r="S1365" i="14"/>
  <c r="S1366" i="14"/>
  <c r="S1367" i="14"/>
  <c r="S1368" i="14"/>
  <c r="S1369" i="14"/>
  <c r="S1370" i="14"/>
  <c r="S1371" i="14"/>
  <c r="S1372" i="14"/>
  <c r="S1373" i="14"/>
  <c r="S1374" i="14"/>
  <c r="S1375" i="14"/>
  <c r="S1376" i="14"/>
  <c r="S1377" i="14"/>
  <c r="S1378" i="14"/>
  <c r="S1379" i="14"/>
  <c r="S1380" i="14"/>
  <c r="S1381" i="14"/>
  <c r="S1382" i="14"/>
  <c r="S1383" i="14"/>
  <c r="S1384" i="14"/>
  <c r="S1385" i="14"/>
  <c r="S1386" i="14"/>
  <c r="S1387" i="14"/>
  <c r="S1388" i="14"/>
  <c r="S1389" i="14"/>
  <c r="S1390" i="14"/>
  <c r="S1391" i="14"/>
  <c r="S1392" i="14"/>
  <c r="S1393" i="14"/>
  <c r="S1394" i="14"/>
  <c r="S1395" i="14"/>
  <c r="S1396" i="14"/>
  <c r="S1397" i="14"/>
  <c r="S1398" i="14"/>
  <c r="S1399" i="14"/>
  <c r="S1400" i="14"/>
  <c r="S1401" i="14"/>
  <c r="S1402" i="14"/>
  <c r="S1403" i="14"/>
  <c r="S1404" i="14"/>
  <c r="S1405" i="14"/>
  <c r="S1406" i="14"/>
  <c r="S1407" i="14"/>
  <c r="S1408" i="14"/>
  <c r="S1409" i="14"/>
  <c r="S1410" i="14"/>
  <c r="S1411" i="14"/>
  <c r="S1412" i="14"/>
  <c r="S1413" i="14"/>
  <c r="S1414" i="14"/>
  <c r="S1415" i="14"/>
  <c r="S1416" i="14"/>
  <c r="S1417" i="14"/>
  <c r="S1418" i="14"/>
  <c r="S1419" i="14"/>
  <c r="S1420" i="14"/>
  <c r="S1421" i="14"/>
  <c r="S1422" i="14"/>
  <c r="S1423" i="14"/>
  <c r="S1424" i="14"/>
  <c r="S1425" i="14"/>
  <c r="S1426" i="14"/>
  <c r="S1427" i="14"/>
  <c r="S1428" i="14"/>
  <c r="S1429" i="14"/>
  <c r="S1430" i="14"/>
  <c r="S1431" i="14"/>
  <c r="S1432" i="14"/>
  <c r="S1433" i="14"/>
  <c r="S1434" i="14"/>
  <c r="S1435" i="14"/>
  <c r="S1436" i="14"/>
  <c r="S1437" i="14"/>
  <c r="S1438" i="14"/>
  <c r="S1439" i="14"/>
  <c r="S1440" i="14"/>
  <c r="S1441" i="14"/>
  <c r="S1442" i="14"/>
  <c r="S1443" i="14"/>
  <c r="S1444" i="14"/>
  <c r="S1445" i="14"/>
  <c r="S1446" i="14"/>
  <c r="S1447" i="14"/>
  <c r="S1448" i="14"/>
  <c r="S1449" i="14"/>
  <c r="S1450" i="14"/>
  <c r="S1451" i="14"/>
  <c r="S1452" i="14"/>
  <c r="S1453" i="14"/>
  <c r="S1454" i="14"/>
  <c r="S1455" i="14"/>
  <c r="S1456" i="14"/>
  <c r="S1457" i="14"/>
  <c r="S1458" i="14"/>
  <c r="S1459" i="14"/>
  <c r="S1460" i="14"/>
  <c r="S1461" i="14"/>
  <c r="S1462" i="14"/>
  <c r="S1463" i="14"/>
  <c r="S1464" i="14"/>
  <c r="S1465" i="14"/>
  <c r="S1466" i="14"/>
  <c r="S1467" i="14"/>
  <c r="S1468" i="14"/>
  <c r="S1469" i="14"/>
  <c r="S1470" i="14"/>
  <c r="S1471" i="14"/>
  <c r="S1472" i="14"/>
  <c r="S1473" i="14"/>
  <c r="S1474" i="14"/>
  <c r="S1475" i="14"/>
  <c r="S1476" i="14"/>
  <c r="S1477" i="14"/>
  <c r="S1478" i="14"/>
  <c r="S1479" i="14"/>
  <c r="S1480" i="14"/>
  <c r="S1481" i="14"/>
  <c r="S1482" i="14"/>
  <c r="S1483" i="14"/>
  <c r="S1484" i="14"/>
  <c r="S1485" i="14"/>
  <c r="S1486" i="14"/>
  <c r="S1487" i="14"/>
  <c r="S1488" i="14"/>
  <c r="S1489" i="14"/>
  <c r="S1490" i="14"/>
  <c r="S1491" i="14"/>
  <c r="S1492" i="14"/>
  <c r="S1493" i="14"/>
  <c r="S1494" i="14"/>
  <c r="S1495" i="14"/>
  <c r="S1496" i="14"/>
  <c r="S1497" i="14"/>
  <c r="S1498" i="14"/>
  <c r="S1499" i="14"/>
  <c r="S1500" i="14"/>
  <c r="S1501" i="14"/>
  <c r="S1502" i="14"/>
  <c r="S1503" i="14"/>
  <c r="S1504" i="14"/>
  <c r="S1505" i="14"/>
  <c r="S1506" i="14"/>
  <c r="S1507" i="14"/>
  <c r="S1508" i="14"/>
  <c r="S1509" i="14"/>
  <c r="S1510" i="14"/>
  <c r="S1511" i="14"/>
  <c r="S1512" i="14"/>
  <c r="S1513" i="14"/>
  <c r="S1514" i="14"/>
  <c r="S1515" i="14"/>
  <c r="S1516" i="14"/>
  <c r="S1517" i="14"/>
  <c r="S1518" i="14"/>
  <c r="S1519" i="14"/>
  <c r="S1520" i="14"/>
  <c r="S1521" i="14"/>
  <c r="S1522" i="14"/>
  <c r="S1523" i="14"/>
  <c r="S1524" i="14"/>
  <c r="S1525" i="14"/>
  <c r="S1526" i="14"/>
  <c r="S1527" i="14"/>
  <c r="S1528" i="14"/>
  <c r="S1529" i="14"/>
  <c r="S1530" i="14"/>
  <c r="S1531" i="14"/>
  <c r="S1532" i="14"/>
  <c r="S1533" i="14"/>
  <c r="S1534" i="14"/>
  <c r="S1535" i="14"/>
  <c r="S1536" i="14"/>
  <c r="S1537" i="14"/>
  <c r="S1538" i="14"/>
  <c r="S1539" i="14"/>
  <c r="S1540" i="14"/>
  <c r="S1541" i="14"/>
  <c r="S1542" i="14"/>
  <c r="S1543" i="14"/>
  <c r="S1544" i="14"/>
  <c r="S1545" i="14"/>
  <c r="S1546" i="14"/>
  <c r="S1547" i="14"/>
  <c r="S1548" i="14"/>
  <c r="S1549" i="14"/>
  <c r="S1550" i="14"/>
  <c r="S1551" i="14"/>
  <c r="S1552" i="14"/>
  <c r="S1553" i="14"/>
  <c r="S1554" i="14"/>
  <c r="S1555" i="14"/>
  <c r="S1556" i="14"/>
  <c r="S1557" i="14"/>
  <c r="S1558" i="14"/>
  <c r="S1559" i="14"/>
  <c r="S1560" i="14"/>
  <c r="S1561" i="14"/>
  <c r="S1562" i="14"/>
  <c r="S1563" i="14"/>
  <c r="S1564" i="14"/>
  <c r="S1565" i="14"/>
  <c r="S1566" i="14"/>
  <c r="S1567" i="14"/>
  <c r="S1568" i="14"/>
  <c r="S1569" i="14"/>
  <c r="S1570" i="14"/>
  <c r="S1571" i="14"/>
  <c r="S1572" i="14"/>
  <c r="S1573" i="14"/>
  <c r="S1574" i="14"/>
  <c r="S1575" i="14"/>
  <c r="S1576" i="14"/>
  <c r="S1577" i="14"/>
  <c r="S1578" i="14"/>
  <c r="S1579" i="14"/>
  <c r="S1580" i="14"/>
  <c r="S1581" i="14"/>
  <c r="S1582" i="14"/>
  <c r="S1583" i="14"/>
  <c r="S1584" i="14"/>
  <c r="S1585" i="14"/>
  <c r="S1586" i="14"/>
  <c r="S1587" i="14"/>
  <c r="S1588" i="14"/>
  <c r="S1589" i="14"/>
  <c r="S1590" i="14"/>
  <c r="S1591" i="14"/>
  <c r="S1592" i="14"/>
  <c r="S1593" i="14"/>
  <c r="S1594" i="14"/>
  <c r="S1595" i="14"/>
  <c r="S1596" i="14"/>
  <c r="S1597" i="14"/>
  <c r="S1598" i="14"/>
  <c r="S1599" i="14"/>
  <c r="S1600" i="14"/>
  <c r="S1601" i="14"/>
  <c r="S1602" i="14"/>
  <c r="S1603" i="14"/>
  <c r="S1604" i="14"/>
  <c r="S1605" i="14"/>
  <c r="S1606" i="14"/>
  <c r="S1607" i="14"/>
  <c r="S1608" i="14"/>
  <c r="S1609" i="14"/>
  <c r="S1610" i="14"/>
  <c r="S1611" i="14"/>
  <c r="S1612" i="14"/>
  <c r="S1613" i="14"/>
  <c r="S1614" i="14"/>
  <c r="S1615" i="14"/>
  <c r="S1616" i="14"/>
  <c r="S1617" i="14"/>
  <c r="S1618" i="14"/>
  <c r="S1619" i="14"/>
  <c r="S1620" i="14"/>
  <c r="S1621" i="14"/>
  <c r="S1622" i="14"/>
  <c r="S1623" i="14"/>
  <c r="S1624" i="14"/>
  <c r="S1625" i="14"/>
  <c r="S1626" i="14"/>
  <c r="S1627" i="14"/>
  <c r="S1628" i="14"/>
  <c r="S1629" i="14"/>
  <c r="S1630" i="14"/>
  <c r="S1631" i="14"/>
  <c r="S1632" i="14"/>
  <c r="S1633" i="14"/>
  <c r="S1634" i="14"/>
  <c r="S1635" i="14"/>
  <c r="S1636" i="14"/>
  <c r="S1637" i="14"/>
  <c r="S1638" i="14"/>
  <c r="S1639" i="14"/>
  <c r="S1640" i="14"/>
  <c r="S1641" i="14"/>
  <c r="S1642" i="14"/>
  <c r="S1643" i="14"/>
  <c r="S1644" i="14"/>
  <c r="S1645" i="14"/>
  <c r="S1646" i="14"/>
  <c r="S1647" i="14"/>
  <c r="S1648" i="14"/>
  <c r="S1649" i="14"/>
  <c r="S1650" i="14"/>
  <c r="S1651" i="14"/>
  <c r="S1652" i="14"/>
  <c r="S1653" i="14"/>
  <c r="S1654" i="14"/>
  <c r="S1655" i="14"/>
  <c r="S1656" i="14"/>
  <c r="S1657" i="14"/>
  <c r="S1658" i="14"/>
  <c r="S1659" i="14"/>
  <c r="S1660" i="14"/>
  <c r="S1661" i="14"/>
  <c r="S1662" i="14"/>
  <c r="S1663" i="14"/>
  <c r="S1664" i="14"/>
  <c r="S1665" i="14"/>
  <c r="S1666" i="14"/>
  <c r="S1667" i="14"/>
  <c r="S1668" i="14"/>
  <c r="S1669" i="14"/>
  <c r="S1670" i="14"/>
  <c r="S1671" i="14"/>
  <c r="S1672" i="14"/>
  <c r="S1673" i="14"/>
  <c r="S1674" i="14"/>
  <c r="S1675" i="14"/>
  <c r="S1676" i="14"/>
  <c r="S1677" i="14"/>
  <c r="S1678" i="14"/>
  <c r="S1679" i="14"/>
  <c r="S1680" i="14"/>
  <c r="S1681" i="14"/>
  <c r="S1682" i="14"/>
  <c r="S1683" i="14"/>
  <c r="S1684" i="14"/>
  <c r="S1685" i="14"/>
  <c r="S1686" i="14"/>
  <c r="S1687" i="14"/>
  <c r="S1688" i="14"/>
  <c r="S1689" i="14"/>
  <c r="S1690" i="14"/>
  <c r="S1691" i="14"/>
  <c r="S1692" i="14"/>
  <c r="S1693" i="14"/>
  <c r="S1694" i="14"/>
  <c r="S1695" i="14"/>
  <c r="S1696" i="14"/>
  <c r="S1697" i="14"/>
  <c r="S1698" i="14"/>
  <c r="S1699" i="14"/>
  <c r="S1700" i="14"/>
  <c r="S1701" i="14"/>
  <c r="S1702" i="14"/>
  <c r="S1703" i="14"/>
  <c r="S1704" i="14"/>
  <c r="S1705" i="14"/>
  <c r="S1706" i="14"/>
  <c r="S1707" i="14"/>
  <c r="S1708" i="14"/>
  <c r="S1709" i="14"/>
  <c r="S1710" i="14"/>
  <c r="S1711" i="14"/>
  <c r="S1712" i="14"/>
  <c r="S1713" i="14"/>
  <c r="S1714" i="14"/>
  <c r="S1715" i="14"/>
  <c r="S1716" i="14"/>
  <c r="S1717" i="14"/>
  <c r="S1718" i="14"/>
  <c r="S1719" i="14"/>
  <c r="S1720" i="14"/>
  <c r="S1721" i="14"/>
  <c r="S1722" i="14"/>
  <c r="S1723" i="14"/>
  <c r="S1724" i="14"/>
  <c r="S1725" i="14"/>
  <c r="S1726" i="14"/>
  <c r="S1727" i="14"/>
  <c r="S1728" i="14"/>
  <c r="S1729" i="14"/>
  <c r="S1730" i="14"/>
  <c r="S1731" i="14"/>
  <c r="S1732" i="14"/>
  <c r="S1733" i="14"/>
  <c r="S1734" i="14"/>
  <c r="S1735" i="14"/>
  <c r="S1736" i="14"/>
  <c r="S1737" i="14"/>
  <c r="S1738" i="14"/>
  <c r="S1739" i="14"/>
  <c r="S1740" i="14"/>
  <c r="S1741" i="14"/>
  <c r="S1742" i="14"/>
  <c r="S1743" i="14"/>
  <c r="S1744" i="14"/>
  <c r="S1745" i="14"/>
  <c r="S1746" i="14"/>
  <c r="S1747" i="14"/>
  <c r="S1748" i="14"/>
  <c r="S1749" i="14"/>
  <c r="S1750" i="14"/>
  <c r="S1751" i="14"/>
  <c r="S1752" i="14"/>
  <c r="S1753" i="14"/>
  <c r="S1754" i="14"/>
  <c r="S1755" i="14"/>
  <c r="S1756" i="14"/>
  <c r="S1757" i="14"/>
  <c r="S1758" i="14"/>
  <c r="S1759" i="14"/>
  <c r="S1760" i="14"/>
  <c r="S1761" i="14"/>
  <c r="S1762" i="14"/>
  <c r="S1763" i="14"/>
  <c r="S1764" i="14"/>
  <c r="S1765" i="14"/>
  <c r="S1766" i="14"/>
  <c r="S1767" i="14"/>
  <c r="S1768" i="14"/>
  <c r="S1769" i="14"/>
  <c r="S1770" i="14"/>
  <c r="S1771" i="14"/>
  <c r="S1772" i="14"/>
  <c r="S1773" i="14"/>
  <c r="S1774" i="14"/>
  <c r="S1775" i="14"/>
  <c r="S1776" i="14"/>
  <c r="S1777" i="14"/>
  <c r="S1778" i="14"/>
  <c r="S1779" i="14"/>
  <c r="S1780" i="14"/>
  <c r="S1781" i="14"/>
  <c r="S1782" i="14"/>
  <c r="S1783" i="14"/>
  <c r="S1784" i="14"/>
  <c r="S1785" i="14"/>
  <c r="S1786" i="14"/>
  <c r="S1787" i="14"/>
  <c r="S1788" i="14"/>
  <c r="S1789" i="14"/>
  <c r="S1790" i="14"/>
  <c r="S1791" i="14"/>
  <c r="S1792" i="14"/>
  <c r="S1793" i="14"/>
  <c r="S1794" i="14"/>
  <c r="S1795" i="14"/>
  <c r="S1796" i="14"/>
  <c r="S1797" i="14"/>
  <c r="S1798" i="14"/>
  <c r="S1799" i="14"/>
  <c r="S1800" i="14"/>
  <c r="S1801" i="14"/>
  <c r="S1802" i="14"/>
  <c r="S1803" i="14"/>
  <c r="S1804" i="14"/>
  <c r="S1805" i="14"/>
  <c r="S1806" i="14"/>
  <c r="S1807" i="14"/>
  <c r="S1808" i="14"/>
  <c r="S1809" i="14"/>
  <c r="S1810" i="14"/>
  <c r="S1811" i="14"/>
  <c r="S1812" i="14"/>
  <c r="S1813" i="14"/>
  <c r="S1814" i="14"/>
  <c r="S1815" i="14"/>
  <c r="S1816" i="14"/>
  <c r="S1817" i="14"/>
  <c r="S1818" i="14"/>
  <c r="S1819" i="14"/>
  <c r="S1820" i="14"/>
  <c r="S1821" i="14"/>
  <c r="S1822" i="14"/>
  <c r="S1823" i="14"/>
  <c r="S1824" i="14"/>
  <c r="S1825" i="14"/>
  <c r="S1826" i="14"/>
  <c r="S1827" i="14"/>
  <c r="S1828" i="14"/>
  <c r="S1829" i="14"/>
  <c r="S1830" i="14"/>
  <c r="S1831" i="14"/>
  <c r="S1832" i="14"/>
  <c r="S1833" i="14"/>
  <c r="S1834" i="14"/>
  <c r="S1835" i="14"/>
  <c r="S1836" i="14"/>
  <c r="S1837" i="14"/>
  <c r="S1838" i="14"/>
  <c r="S1839" i="14"/>
  <c r="S1840" i="14"/>
  <c r="S1841" i="14"/>
  <c r="S1842" i="14"/>
  <c r="S1843" i="14"/>
  <c r="S1844" i="14"/>
  <c r="S1845" i="14"/>
  <c r="S1846" i="14"/>
  <c r="S1847" i="14"/>
  <c r="S1848" i="14"/>
  <c r="S1849" i="14"/>
  <c r="S1850" i="14"/>
  <c r="S1851" i="14"/>
  <c r="S1852" i="14"/>
  <c r="S1853" i="14"/>
  <c r="S1854" i="14"/>
  <c r="S1855" i="14"/>
  <c r="S1856" i="14"/>
  <c r="S1857" i="14"/>
  <c r="S1858" i="14"/>
  <c r="S1859" i="14"/>
  <c r="S1860" i="14"/>
  <c r="S1861" i="14"/>
  <c r="S1862" i="14"/>
  <c r="S1863" i="14"/>
  <c r="S1864" i="14"/>
  <c r="S1865" i="14"/>
  <c r="S1866" i="14"/>
  <c r="S1867" i="14"/>
  <c r="S1868" i="14"/>
  <c r="S1869" i="14"/>
  <c r="S1870" i="14"/>
  <c r="S1871" i="14"/>
  <c r="S1872" i="14"/>
  <c r="S1873" i="14"/>
  <c r="S1874" i="14"/>
  <c r="S1875" i="14"/>
  <c r="S1876" i="14"/>
  <c r="S1877" i="14"/>
  <c r="S1878" i="14"/>
  <c r="S1879" i="14"/>
  <c r="S1880" i="14"/>
  <c r="S1881" i="14"/>
  <c r="S1882" i="14"/>
  <c r="S1883" i="14"/>
  <c r="S1884" i="14"/>
  <c r="S1885" i="14"/>
  <c r="S1886" i="14"/>
  <c r="S1887" i="14"/>
  <c r="S1888" i="14"/>
  <c r="S1889" i="14"/>
  <c r="S1890" i="14"/>
  <c r="S1891" i="14"/>
  <c r="S1892" i="14"/>
  <c r="S1893" i="14"/>
  <c r="S1894" i="14"/>
  <c r="S1895" i="14"/>
  <c r="S1896" i="14"/>
  <c r="S1897" i="14"/>
  <c r="S1898" i="14"/>
  <c r="S1899" i="14"/>
  <c r="S1900" i="14"/>
  <c r="S1901" i="14"/>
  <c r="S1902" i="14"/>
  <c r="S1903" i="14"/>
  <c r="S1904" i="14"/>
  <c r="S1905" i="14"/>
  <c r="S1906" i="14"/>
  <c r="S1907" i="14"/>
  <c r="S1908" i="14"/>
  <c r="S1909" i="14"/>
  <c r="S1910" i="14"/>
  <c r="S1911" i="14"/>
  <c r="S1912" i="14"/>
  <c r="S1913" i="14"/>
  <c r="S1914" i="14"/>
  <c r="S1915" i="14"/>
  <c r="S1916" i="14"/>
  <c r="S1917" i="14"/>
  <c r="S1918" i="14"/>
  <c r="S1919" i="14"/>
  <c r="S1920" i="14"/>
  <c r="S1921" i="14"/>
  <c r="S1922" i="14"/>
  <c r="S1923" i="14"/>
  <c r="S1924" i="14"/>
  <c r="S1925" i="14"/>
  <c r="S1926" i="14"/>
  <c r="S1927" i="14"/>
  <c r="S1928" i="14"/>
  <c r="S1929" i="14"/>
  <c r="S1930" i="14"/>
  <c r="S1931" i="14"/>
  <c r="S1932" i="14"/>
  <c r="S1933" i="14"/>
  <c r="S1934" i="14"/>
  <c r="S1935" i="14"/>
  <c r="S1936" i="14"/>
  <c r="S1937" i="14"/>
  <c r="S1938" i="14"/>
  <c r="S1939" i="14"/>
  <c r="S1940" i="14"/>
  <c r="S1941" i="14"/>
  <c r="S1942" i="14"/>
  <c r="S1943" i="14"/>
  <c r="S1944" i="14"/>
  <c r="S1945" i="14"/>
  <c r="S1946" i="14"/>
  <c r="S1947" i="14"/>
  <c r="S1948" i="14"/>
  <c r="S1949" i="14"/>
  <c r="S1950" i="14"/>
  <c r="S1951" i="14"/>
  <c r="S1952" i="14"/>
  <c r="S1953" i="14"/>
  <c r="S1954" i="14"/>
  <c r="S1955" i="14"/>
  <c r="S1956" i="14"/>
  <c r="S1957" i="14"/>
  <c r="S1958" i="14"/>
  <c r="S1959" i="14"/>
  <c r="S1960" i="14"/>
  <c r="S1961" i="14"/>
  <c r="S1962" i="14"/>
  <c r="S1963" i="14"/>
  <c r="S1964" i="14"/>
  <c r="S1965" i="14"/>
  <c r="S1966" i="14"/>
  <c r="S1967" i="14"/>
  <c r="S1968" i="14"/>
  <c r="S1969" i="14"/>
  <c r="S1970" i="14"/>
  <c r="S1971" i="14"/>
  <c r="S1972" i="14"/>
  <c r="S1973" i="14"/>
  <c r="S1974" i="14"/>
  <c r="S1975" i="14"/>
  <c r="S1976" i="14"/>
  <c r="S1977" i="14"/>
  <c r="S1978" i="14"/>
  <c r="S1979" i="14"/>
  <c r="S1980" i="14"/>
  <c r="S1981" i="14"/>
  <c r="S1982" i="14"/>
  <c r="S1983" i="14"/>
  <c r="S1984" i="14"/>
  <c r="S1985" i="14"/>
  <c r="S1986" i="14"/>
  <c r="S1987" i="14"/>
  <c r="S1988" i="14"/>
  <c r="S1989" i="14"/>
  <c r="S1990" i="14"/>
  <c r="S1991" i="14"/>
  <c r="S1992" i="14"/>
  <c r="S1993" i="14"/>
  <c r="S1994" i="14"/>
  <c r="S1995" i="14"/>
  <c r="S1996" i="14"/>
  <c r="S1997" i="14"/>
  <c r="S1998" i="14"/>
  <c r="S1999" i="14"/>
  <c r="S2000" i="14"/>
  <c r="S2001" i="14"/>
  <c r="S2002" i="14"/>
  <c r="S2003" i="14"/>
  <c r="S2004" i="14"/>
  <c r="S2005" i="14"/>
  <c r="S2006" i="14"/>
  <c r="S2007" i="14"/>
  <c r="S2008" i="14"/>
  <c r="S2009" i="14"/>
  <c r="S2010" i="14"/>
  <c r="S2011" i="14"/>
  <c r="S2012" i="14"/>
  <c r="S2013" i="14"/>
  <c r="S2014" i="14"/>
  <c r="S2015" i="14"/>
  <c r="S2016" i="14"/>
  <c r="S2017" i="14"/>
  <c r="S2018" i="14"/>
  <c r="S2019" i="14"/>
  <c r="S2020" i="14"/>
  <c r="S2021" i="14"/>
  <c r="S2022" i="14"/>
  <c r="S2023" i="14"/>
  <c r="S2024" i="14"/>
  <c r="S2025" i="14"/>
  <c r="S2026" i="14"/>
  <c r="S2027" i="14"/>
  <c r="S2028" i="14"/>
  <c r="S2029" i="14"/>
  <c r="S2030" i="14"/>
  <c r="S2031" i="14"/>
  <c r="S2032" i="14"/>
  <c r="S2033" i="14"/>
  <c r="S2034" i="14"/>
  <c r="S2035" i="14"/>
  <c r="S2036" i="14"/>
  <c r="S2037" i="14"/>
  <c r="S2038" i="14"/>
  <c r="S2039" i="14"/>
  <c r="S2040" i="14"/>
  <c r="S2041" i="14"/>
  <c r="S2042" i="14"/>
  <c r="S2043" i="14"/>
  <c r="S2044" i="14"/>
  <c r="S2045" i="14"/>
  <c r="S2046" i="14"/>
  <c r="S2047" i="14"/>
  <c r="S2048" i="14"/>
  <c r="S2049" i="14"/>
  <c r="S2050" i="14"/>
  <c r="S2051" i="14"/>
  <c r="S2052" i="14"/>
  <c r="S2053" i="14"/>
  <c r="S2054" i="14"/>
  <c r="S2055" i="14"/>
  <c r="S2056" i="14"/>
  <c r="S2057" i="14"/>
  <c r="S2058" i="14"/>
  <c r="S2059" i="14"/>
  <c r="S2060" i="14"/>
  <c r="S2061" i="14"/>
  <c r="S2062" i="14"/>
  <c r="S2063" i="14"/>
  <c r="S2064" i="14"/>
  <c r="S2065" i="14"/>
  <c r="S2066" i="14"/>
  <c r="S2067" i="14"/>
  <c r="S2068" i="14"/>
  <c r="S2069" i="14"/>
  <c r="S2070" i="14"/>
  <c r="S2071" i="14"/>
  <c r="S2072" i="14"/>
  <c r="S2073" i="14"/>
  <c r="S2074" i="14"/>
  <c r="S2075" i="14"/>
  <c r="S2076" i="14"/>
  <c r="S2077" i="14"/>
  <c r="S2078" i="14"/>
  <c r="S2079" i="14"/>
  <c r="S2080" i="14"/>
  <c r="S2081" i="14"/>
  <c r="S2082" i="14"/>
  <c r="S2083" i="14"/>
  <c r="S2084" i="14"/>
  <c r="S2085" i="14"/>
  <c r="S2086" i="14"/>
  <c r="S2087" i="14"/>
  <c r="S2088" i="14"/>
  <c r="S2089" i="14"/>
  <c r="S2090" i="14"/>
  <c r="S2091" i="14"/>
  <c r="S2092" i="14"/>
  <c r="S2093" i="14"/>
  <c r="S2094" i="14"/>
  <c r="S2095" i="14"/>
  <c r="S2096" i="14"/>
  <c r="S2097" i="14"/>
  <c r="S2098" i="14"/>
  <c r="S2099" i="14"/>
  <c r="S2100" i="14"/>
  <c r="S2101" i="14"/>
  <c r="S2102" i="14"/>
  <c r="S2103" i="14"/>
  <c r="S2104" i="14"/>
  <c r="S2105" i="14"/>
  <c r="S2106" i="14"/>
  <c r="S2107" i="14"/>
  <c r="S2108" i="14"/>
  <c r="S2109" i="14"/>
  <c r="S2110" i="14"/>
  <c r="S2111" i="14"/>
  <c r="S2112" i="14"/>
  <c r="S2113" i="14"/>
  <c r="S2114" i="14"/>
  <c r="S2115" i="14"/>
  <c r="S2116" i="14"/>
  <c r="S2117" i="14"/>
  <c r="S2118" i="14"/>
  <c r="S2119" i="14"/>
  <c r="S2120" i="14"/>
  <c r="S2121" i="14"/>
  <c r="S2122" i="14"/>
  <c r="S2123" i="14"/>
  <c r="S2124" i="14"/>
  <c r="S2125" i="14"/>
  <c r="S2126" i="14"/>
  <c r="S2127" i="14"/>
  <c r="S2128" i="14"/>
  <c r="S2129" i="14"/>
  <c r="S2130" i="14"/>
  <c r="S2131" i="14"/>
  <c r="S2132" i="14"/>
  <c r="S2133" i="14"/>
  <c r="S2134" i="14"/>
  <c r="S2135" i="14"/>
  <c r="S2136" i="14"/>
  <c r="S2137" i="14"/>
  <c r="S2138" i="14"/>
  <c r="S2139" i="14"/>
  <c r="S2140" i="14"/>
  <c r="S2141" i="14"/>
  <c r="S2142" i="14"/>
  <c r="S2143" i="14"/>
  <c r="S2144" i="14"/>
  <c r="S2145" i="14"/>
  <c r="S2146" i="14"/>
  <c r="S2147" i="14"/>
  <c r="S2148" i="14"/>
  <c r="S2149" i="14"/>
  <c r="S2150" i="14"/>
  <c r="S2151" i="14"/>
  <c r="S2152" i="14"/>
  <c r="S2153" i="14"/>
  <c r="S2154" i="14"/>
  <c r="S2155" i="14"/>
  <c r="S2156" i="14"/>
  <c r="S2157" i="14"/>
  <c r="S2158" i="14"/>
  <c r="S2159" i="14"/>
  <c r="S2160" i="14"/>
  <c r="S2161" i="14"/>
  <c r="S2162" i="14"/>
  <c r="S2163" i="14"/>
  <c r="S2164" i="14"/>
  <c r="S2165" i="14"/>
  <c r="S2166" i="14"/>
  <c r="S2167" i="14"/>
  <c r="S2168" i="14"/>
  <c r="S2169" i="14"/>
  <c r="S2170" i="14"/>
  <c r="S2171" i="14"/>
  <c r="S2172" i="14"/>
  <c r="S2173" i="14"/>
  <c r="S2174" i="14"/>
  <c r="S2175" i="14"/>
  <c r="S2176" i="14"/>
  <c r="S2177" i="14"/>
  <c r="S2178" i="14"/>
  <c r="S2179" i="14"/>
  <c r="S2180" i="14"/>
  <c r="S2181" i="14"/>
  <c r="S2182" i="14"/>
  <c r="S2183" i="14"/>
  <c r="S2184" i="14"/>
  <c r="S2185" i="14"/>
  <c r="S2186" i="14"/>
  <c r="S2187" i="14"/>
  <c r="S2188" i="14"/>
  <c r="S2189" i="14"/>
  <c r="S2190" i="14"/>
  <c r="S2191" i="14"/>
  <c r="S2192" i="14"/>
  <c r="S2193" i="14"/>
  <c r="S2194" i="14"/>
  <c r="S2195" i="14"/>
  <c r="S2196" i="14"/>
  <c r="S2197" i="14"/>
  <c r="S2198" i="14"/>
  <c r="S2199" i="14"/>
  <c r="S2200" i="14"/>
  <c r="S2201" i="14"/>
  <c r="S2202" i="14"/>
  <c r="S2203" i="14"/>
  <c r="S2204" i="14"/>
  <c r="S2205" i="14"/>
  <c r="S2206" i="14"/>
  <c r="S2207" i="14"/>
  <c r="S2208" i="14"/>
  <c r="S2209" i="14"/>
  <c r="S2210" i="14"/>
  <c r="S2211" i="14"/>
  <c r="S2212" i="14"/>
  <c r="S2213" i="14"/>
  <c r="S2214" i="14"/>
  <c r="S2215" i="14"/>
  <c r="S2216" i="14"/>
  <c r="S2217" i="14"/>
  <c r="S2218" i="14"/>
  <c r="S2219" i="14"/>
  <c r="S2220" i="14"/>
  <c r="S2221" i="14"/>
  <c r="S2222" i="14"/>
  <c r="S2223" i="14"/>
  <c r="S2224" i="14"/>
  <c r="S2225" i="14"/>
  <c r="S2226" i="14"/>
  <c r="S2227" i="14"/>
  <c r="S2228" i="14"/>
  <c r="S2229" i="14"/>
  <c r="S2230" i="14"/>
  <c r="S2231" i="14"/>
  <c r="S2232" i="14"/>
  <c r="S2233" i="14"/>
  <c r="S2234" i="14"/>
  <c r="S2235" i="14"/>
  <c r="S2236" i="14"/>
  <c r="S2237" i="14"/>
  <c r="S2238" i="14"/>
  <c r="S2239" i="14"/>
  <c r="S2240" i="14"/>
  <c r="S2241" i="14"/>
  <c r="S2242" i="14"/>
  <c r="S2243" i="14"/>
  <c r="S2244" i="14"/>
  <c r="S2245" i="14"/>
  <c r="S2246" i="14"/>
  <c r="S2247" i="14"/>
  <c r="S2248" i="14"/>
  <c r="S2249" i="14"/>
  <c r="S2250" i="14"/>
  <c r="S2251" i="14"/>
  <c r="S2252" i="14"/>
  <c r="S2253" i="14"/>
  <c r="S2254" i="14"/>
  <c r="S2255" i="14"/>
  <c r="S2256" i="14"/>
  <c r="S2257" i="14"/>
  <c r="S2258" i="14"/>
  <c r="S2259" i="14"/>
  <c r="S2260" i="14"/>
  <c r="S2261" i="14"/>
  <c r="S2262" i="14"/>
  <c r="S2263" i="14"/>
  <c r="S2264" i="14"/>
  <c r="S2265" i="14"/>
  <c r="S2266" i="14"/>
  <c r="S2267" i="14"/>
  <c r="S2268" i="14"/>
  <c r="S2269" i="14"/>
  <c r="S2270" i="14"/>
  <c r="S2271" i="14"/>
  <c r="S2272" i="14"/>
  <c r="S2273" i="14"/>
  <c r="S2274" i="14"/>
  <c r="S2275" i="14"/>
  <c r="S2276" i="14"/>
  <c r="S2277" i="14"/>
  <c r="S2278" i="14"/>
  <c r="S2279" i="14"/>
  <c r="S2280" i="14"/>
  <c r="S2281" i="14"/>
  <c r="S2282" i="14"/>
  <c r="S2283" i="14"/>
  <c r="S2284" i="14"/>
  <c r="S2285" i="14"/>
  <c r="S2286" i="14"/>
  <c r="S2287" i="14"/>
  <c r="S2288" i="14"/>
  <c r="S2289" i="14"/>
  <c r="S2290" i="14"/>
  <c r="S2291" i="14"/>
  <c r="S2292" i="14"/>
  <c r="S2293" i="14"/>
  <c r="S2294" i="14"/>
  <c r="S2295" i="14"/>
  <c r="S2296" i="14"/>
  <c r="S2297" i="14"/>
  <c r="S2298" i="14"/>
  <c r="S2299" i="14"/>
  <c r="S2300" i="14"/>
  <c r="S2301" i="14"/>
  <c r="S2302" i="14"/>
  <c r="S2303" i="14"/>
  <c r="S2304" i="14"/>
  <c r="S2305" i="14"/>
  <c r="S2306" i="14"/>
  <c r="S2307" i="14"/>
  <c r="S2308" i="14"/>
  <c r="S2309" i="14"/>
  <c r="S2310" i="14"/>
  <c r="S2311" i="14"/>
  <c r="S2312" i="14"/>
  <c r="S2313" i="14"/>
  <c r="S2314" i="14"/>
  <c r="S2315" i="14"/>
  <c r="S2316" i="14"/>
  <c r="S2317" i="14"/>
  <c r="S2318" i="14"/>
  <c r="S2319" i="14"/>
  <c r="S2320" i="14"/>
  <c r="S2321" i="14"/>
  <c r="S2322" i="14"/>
  <c r="S2323" i="14"/>
  <c r="S2324" i="14"/>
  <c r="S2325" i="14"/>
  <c r="S2326" i="14"/>
  <c r="S2327" i="14"/>
  <c r="S2328" i="14"/>
  <c r="S2329" i="14"/>
  <c r="S2330" i="14"/>
  <c r="S2331" i="14"/>
  <c r="S2332" i="14"/>
  <c r="S2333" i="14"/>
  <c r="S2334" i="14"/>
  <c r="S2335" i="14"/>
  <c r="S2336" i="14"/>
  <c r="S2337" i="14"/>
  <c r="S2338" i="14"/>
  <c r="S2339" i="14"/>
  <c r="S2340" i="14"/>
  <c r="S2341" i="14"/>
  <c r="S2342" i="14"/>
  <c r="S2343" i="14"/>
  <c r="S2344" i="14"/>
  <c r="S2345" i="14"/>
  <c r="S2346" i="14"/>
  <c r="S2347" i="14"/>
  <c r="S2348" i="14"/>
  <c r="S2349" i="14"/>
  <c r="S2350" i="14"/>
  <c r="S2351" i="14"/>
  <c r="S2352" i="14"/>
  <c r="S2353" i="14"/>
  <c r="S2354" i="14"/>
  <c r="S2355" i="14"/>
  <c r="S2356" i="14"/>
  <c r="S2357" i="14"/>
  <c r="S2358" i="14"/>
  <c r="S2359" i="14"/>
  <c r="S2360" i="14"/>
  <c r="S2361" i="14"/>
  <c r="S2362" i="14"/>
  <c r="S2363" i="14"/>
  <c r="S2364" i="14"/>
  <c r="S2365" i="14"/>
  <c r="S2366" i="14"/>
  <c r="S2367" i="14"/>
  <c r="S2368" i="14"/>
  <c r="S2369" i="14"/>
  <c r="S2370" i="14"/>
  <c r="S2371" i="14"/>
  <c r="S2372" i="14"/>
  <c r="S2373" i="14"/>
  <c r="S2374" i="14"/>
  <c r="S2375" i="14"/>
  <c r="S2376" i="14"/>
  <c r="S2377" i="14"/>
  <c r="S2378" i="14"/>
  <c r="S2379" i="14"/>
  <c r="S2380" i="14"/>
  <c r="S2381" i="14"/>
  <c r="S2382" i="14"/>
  <c r="S2383" i="14"/>
  <c r="S2384" i="14"/>
  <c r="S2385" i="14"/>
  <c r="S2386" i="14"/>
  <c r="S2387" i="14"/>
  <c r="S2388" i="14"/>
  <c r="S2389" i="14"/>
  <c r="S2390" i="14"/>
  <c r="S2391" i="14"/>
  <c r="S2392" i="14"/>
  <c r="S2393" i="14"/>
  <c r="S2394" i="14"/>
  <c r="S2395" i="14"/>
  <c r="S2396" i="14"/>
  <c r="S2397" i="14"/>
  <c r="S2398" i="14"/>
  <c r="S2399" i="14"/>
  <c r="S2400" i="14"/>
  <c r="S2401" i="14"/>
  <c r="S2402" i="14"/>
  <c r="S2403" i="14"/>
  <c r="S2404" i="14"/>
  <c r="S2405" i="14"/>
  <c r="S2406" i="14"/>
  <c r="S2407" i="14"/>
  <c r="S2408" i="14"/>
  <c r="S2409" i="14"/>
  <c r="S2410" i="14"/>
  <c r="S2411" i="14"/>
  <c r="S2412" i="14"/>
  <c r="S2413" i="14"/>
  <c r="S2414" i="14"/>
  <c r="S2415" i="14"/>
  <c r="S2416" i="14"/>
  <c r="S2417" i="14"/>
  <c r="S2418" i="14"/>
  <c r="S2419" i="14"/>
  <c r="S2420" i="14"/>
  <c r="S2421" i="14"/>
  <c r="S2422" i="14"/>
  <c r="S2423" i="14"/>
  <c r="S2424" i="14"/>
  <c r="S2425" i="14"/>
  <c r="S2426" i="14"/>
  <c r="S2427" i="14"/>
  <c r="S2428" i="14"/>
  <c r="S2429" i="14"/>
  <c r="S2430" i="14"/>
  <c r="S2431" i="14"/>
  <c r="S2432" i="14"/>
  <c r="S2433" i="14"/>
  <c r="S2434" i="14"/>
  <c r="S2435" i="14"/>
  <c r="S2436" i="14"/>
  <c r="S2437" i="14"/>
  <c r="S2438" i="14"/>
  <c r="S2439" i="14"/>
  <c r="S2440" i="14"/>
  <c r="S2441" i="14"/>
  <c r="S2442" i="14"/>
  <c r="S2443" i="14"/>
  <c r="S2444" i="14"/>
  <c r="S2445" i="14"/>
  <c r="S2446" i="14"/>
  <c r="S2447" i="14"/>
  <c r="S2448" i="14"/>
  <c r="S2449" i="14"/>
  <c r="S2450" i="14"/>
  <c r="S2451" i="14"/>
  <c r="S2452" i="14"/>
  <c r="S2453" i="14"/>
  <c r="S2454" i="14"/>
  <c r="S2455" i="14"/>
  <c r="S2456" i="14"/>
  <c r="S2457" i="14"/>
  <c r="S2458" i="14"/>
  <c r="S2459" i="14"/>
  <c r="S2460" i="14"/>
  <c r="S2461" i="14"/>
  <c r="S2462" i="14"/>
  <c r="S2463" i="14"/>
  <c r="S2464" i="14"/>
  <c r="S2465" i="14"/>
  <c r="S2466" i="14"/>
  <c r="S2467" i="14"/>
  <c r="S2468" i="14"/>
  <c r="S2469" i="14"/>
  <c r="S2470" i="14"/>
  <c r="S2471" i="14"/>
  <c r="S2472" i="14"/>
  <c r="S2473" i="14"/>
  <c r="S2474" i="14"/>
  <c r="S2475" i="14"/>
  <c r="S2476" i="14"/>
  <c r="S2477" i="14"/>
  <c r="S2478" i="14"/>
  <c r="S2479" i="14"/>
  <c r="S2480" i="14"/>
  <c r="S2481" i="14"/>
  <c r="S2482" i="14"/>
  <c r="S2483" i="14"/>
  <c r="S2484" i="14"/>
  <c r="S2485" i="14"/>
  <c r="S2486" i="14"/>
  <c r="S2487" i="14"/>
  <c r="S2488" i="14"/>
  <c r="S2489" i="14"/>
  <c r="S2490" i="14"/>
  <c r="S2491" i="14"/>
  <c r="S2492" i="14"/>
  <c r="S2493" i="14"/>
  <c r="S2494" i="14"/>
  <c r="S2495" i="14"/>
  <c r="S2496" i="14"/>
  <c r="S2497" i="14"/>
  <c r="S2498" i="14"/>
  <c r="S2499" i="14"/>
  <c r="S2500" i="14"/>
  <c r="S2501" i="14"/>
  <c r="S2502" i="14"/>
  <c r="S2503" i="14"/>
  <c r="S2504" i="14"/>
  <c r="S2505" i="14"/>
  <c r="S2506" i="14"/>
  <c r="S2507" i="14"/>
  <c r="S2508" i="14"/>
  <c r="S2509" i="14"/>
  <c r="S2510" i="14"/>
  <c r="S2511" i="14"/>
  <c r="S2512" i="14"/>
  <c r="S2513" i="14"/>
  <c r="S2514" i="14"/>
  <c r="S2515" i="14"/>
  <c r="S2516" i="14"/>
  <c r="S2517" i="14"/>
  <c r="S2518" i="14"/>
  <c r="S2519" i="14"/>
  <c r="S2520" i="14"/>
  <c r="S2521" i="14"/>
  <c r="S2522" i="14"/>
  <c r="S2523" i="14"/>
  <c r="S2524" i="14"/>
  <c r="S2525" i="14"/>
  <c r="S2526" i="14"/>
  <c r="S2527" i="14"/>
  <c r="S2528" i="14"/>
  <c r="S2529" i="14"/>
  <c r="S2530" i="14"/>
  <c r="S2531" i="14"/>
  <c r="S2532" i="14"/>
  <c r="S2533" i="14"/>
  <c r="S2534" i="14"/>
  <c r="S2535" i="14"/>
  <c r="S2536" i="14"/>
  <c r="S2537" i="14"/>
  <c r="S2538" i="14"/>
  <c r="S2539" i="14"/>
  <c r="S2540" i="14"/>
  <c r="S2541" i="14"/>
  <c r="S2542" i="14"/>
  <c r="S2543" i="14"/>
  <c r="S2544" i="14"/>
  <c r="S2545" i="14"/>
  <c r="S2546" i="14"/>
  <c r="S2547" i="14"/>
  <c r="S2548" i="14"/>
  <c r="S2549" i="14"/>
  <c r="S2550" i="14"/>
  <c r="S2551" i="14"/>
  <c r="S2552" i="14"/>
  <c r="S2553" i="14"/>
  <c r="S2554" i="14"/>
  <c r="S2555" i="14"/>
  <c r="S2556" i="14"/>
  <c r="S2557" i="14"/>
  <c r="S2558" i="14"/>
  <c r="S2559" i="14"/>
  <c r="S2560" i="14"/>
  <c r="S2561" i="14"/>
  <c r="S2562" i="14"/>
  <c r="S2563" i="14"/>
  <c r="S2564" i="14"/>
  <c r="S2565" i="14"/>
  <c r="S2566" i="14"/>
  <c r="S2567" i="14"/>
  <c r="S2568" i="14"/>
  <c r="S2569" i="14"/>
  <c r="S2570" i="14"/>
  <c r="S2571" i="14"/>
  <c r="S2572" i="14"/>
  <c r="S2573" i="14"/>
  <c r="S2574" i="14"/>
  <c r="S2575" i="14"/>
  <c r="S2576" i="14"/>
  <c r="S2577" i="14"/>
  <c r="S2578" i="14"/>
  <c r="S2579" i="14"/>
  <c r="S2580" i="14"/>
  <c r="S2581" i="14"/>
  <c r="S2582" i="14"/>
  <c r="S2583" i="14"/>
  <c r="S2584" i="14"/>
  <c r="S2585" i="14"/>
  <c r="S2586" i="14"/>
  <c r="S2587" i="14"/>
  <c r="S2588" i="14"/>
  <c r="S2589" i="14"/>
  <c r="S2590" i="14"/>
  <c r="S2591" i="14"/>
  <c r="S2592" i="14"/>
  <c r="S2593" i="14"/>
  <c r="S2594" i="14"/>
  <c r="S2595" i="14"/>
  <c r="S2596" i="14"/>
  <c r="S2597" i="14"/>
  <c r="S2598" i="14"/>
  <c r="S2599" i="14"/>
  <c r="S2600" i="14"/>
  <c r="S2601" i="14"/>
  <c r="S2602" i="14"/>
  <c r="S2603" i="14"/>
  <c r="S2604" i="14"/>
  <c r="S2605" i="14"/>
  <c r="S2606" i="14"/>
  <c r="S2607" i="14"/>
  <c r="S2608" i="14"/>
  <c r="S2609" i="14"/>
  <c r="S2610" i="14"/>
  <c r="S2611" i="14"/>
  <c r="S2612" i="14"/>
  <c r="S2613" i="14"/>
  <c r="S2614" i="14"/>
  <c r="S2615" i="14"/>
  <c r="S2616" i="14"/>
  <c r="S2617" i="14"/>
  <c r="S2618" i="14"/>
  <c r="S2619" i="14"/>
  <c r="S2620" i="14"/>
  <c r="S2621" i="14"/>
  <c r="S2622" i="14"/>
  <c r="S2623" i="14"/>
  <c r="S2624" i="14"/>
  <c r="S2625" i="14"/>
  <c r="S2626" i="14"/>
  <c r="S2627" i="14"/>
  <c r="S2628" i="14"/>
  <c r="S2629" i="14"/>
  <c r="S2630" i="14"/>
  <c r="S2631" i="14"/>
  <c r="S2632" i="14"/>
  <c r="S2633" i="14"/>
  <c r="S2634" i="14"/>
  <c r="S2635" i="14"/>
  <c r="S2636" i="14"/>
  <c r="S2637" i="14"/>
  <c r="S2638" i="14"/>
  <c r="S2639" i="14"/>
  <c r="S2640" i="14"/>
  <c r="S2641" i="14"/>
  <c r="S2642" i="14"/>
  <c r="S2643" i="14"/>
  <c r="S2644" i="14"/>
  <c r="S2645" i="14"/>
  <c r="S2646" i="14"/>
  <c r="S2647" i="14"/>
  <c r="S2648" i="14"/>
  <c r="S2649" i="14"/>
  <c r="S2650" i="14"/>
  <c r="S2651" i="14"/>
  <c r="S2652" i="14"/>
  <c r="S2653" i="14"/>
  <c r="S2654" i="14"/>
  <c r="S2655" i="14"/>
  <c r="S2656" i="14"/>
  <c r="S2657" i="14"/>
  <c r="S2658" i="14"/>
  <c r="S2659" i="14"/>
  <c r="S2660" i="14"/>
  <c r="S2661" i="14"/>
  <c r="S2662" i="14"/>
  <c r="S2663" i="14"/>
  <c r="S2664" i="14"/>
  <c r="S2665" i="14"/>
  <c r="S2666" i="14"/>
  <c r="S2667" i="14"/>
  <c r="S2668" i="14"/>
  <c r="S2669" i="14"/>
  <c r="S2670" i="14"/>
  <c r="S2671" i="14"/>
  <c r="S2672" i="14"/>
  <c r="S2673" i="14"/>
  <c r="S2674" i="14"/>
  <c r="S2675" i="14"/>
  <c r="S2676" i="14"/>
  <c r="S2677" i="14"/>
  <c r="S2678" i="14"/>
  <c r="S2679" i="14"/>
  <c r="S2680" i="14"/>
  <c r="S2681" i="14"/>
  <c r="S2682" i="14"/>
  <c r="S2683" i="14"/>
  <c r="S2684" i="14"/>
  <c r="S2685" i="14"/>
  <c r="S2686" i="14"/>
  <c r="S2687" i="14"/>
  <c r="S2688" i="14"/>
  <c r="S2689" i="14"/>
  <c r="S2690" i="14"/>
  <c r="S2691" i="14"/>
  <c r="S2692" i="14"/>
  <c r="S2693" i="14"/>
  <c r="S2694" i="14"/>
  <c r="S2695" i="14"/>
  <c r="S2696" i="14"/>
  <c r="S2697" i="14"/>
  <c r="S2698" i="14"/>
  <c r="S2699" i="14"/>
  <c r="S2700" i="14"/>
  <c r="S2701" i="14"/>
  <c r="S2702" i="14"/>
  <c r="S2703" i="14"/>
  <c r="S2704" i="14"/>
  <c r="S2705" i="14"/>
  <c r="S2706" i="14"/>
  <c r="S2707" i="14"/>
  <c r="S2708" i="14"/>
  <c r="S2709" i="14"/>
  <c r="S2710" i="14"/>
  <c r="S2711" i="14"/>
  <c r="S2712" i="14"/>
  <c r="S2713" i="14"/>
  <c r="S2714" i="14"/>
  <c r="S2715" i="14"/>
  <c r="S2716" i="14"/>
  <c r="S2717" i="14"/>
  <c r="S2718" i="14"/>
  <c r="S2719" i="14"/>
  <c r="S2720" i="14"/>
  <c r="S2721" i="14"/>
  <c r="S2722" i="14"/>
  <c r="S2723" i="14"/>
  <c r="S2724" i="14"/>
  <c r="S2725" i="14"/>
  <c r="S2726" i="14"/>
  <c r="S2727" i="14"/>
  <c r="S2728" i="14"/>
  <c r="S2729" i="14"/>
  <c r="S2730" i="14"/>
  <c r="S2731" i="14"/>
  <c r="S2732" i="14"/>
  <c r="S2733" i="14"/>
  <c r="S2734" i="14"/>
  <c r="S2735" i="14"/>
  <c r="S2736" i="14"/>
  <c r="S2737" i="14"/>
  <c r="S2738" i="14"/>
  <c r="S2739" i="14"/>
  <c r="S2740" i="14"/>
  <c r="S2741" i="14"/>
  <c r="S2742" i="14"/>
  <c r="S2743" i="14"/>
  <c r="S2744" i="14"/>
  <c r="S2745" i="14"/>
  <c r="S2746" i="14"/>
  <c r="S2747" i="14"/>
  <c r="S2748" i="14"/>
  <c r="S2749" i="14"/>
  <c r="S2750" i="14"/>
  <c r="S2751" i="14"/>
  <c r="S2752" i="14"/>
  <c r="S2753" i="14"/>
  <c r="S2754" i="14"/>
  <c r="S2755" i="14"/>
  <c r="S2756" i="14"/>
  <c r="S2757" i="14"/>
  <c r="S2758" i="14"/>
  <c r="S2759" i="14"/>
  <c r="S2760" i="14"/>
  <c r="S2761" i="14"/>
  <c r="S2762" i="14"/>
  <c r="S2763" i="14"/>
  <c r="S2764" i="14"/>
  <c r="S2765" i="14"/>
  <c r="S2766" i="14"/>
  <c r="S2767" i="14"/>
  <c r="S2768" i="14"/>
  <c r="S2769" i="14"/>
  <c r="S2770" i="14"/>
  <c r="S2771" i="14"/>
  <c r="S2772" i="14"/>
  <c r="S2773" i="14"/>
  <c r="S2774" i="14"/>
  <c r="S2775" i="14"/>
  <c r="S2776" i="14"/>
  <c r="S2777" i="14"/>
  <c r="S2778" i="14"/>
  <c r="S2779" i="14"/>
  <c r="S2780" i="14"/>
  <c r="S2781" i="14"/>
  <c r="S2782" i="14"/>
  <c r="S2783" i="14"/>
  <c r="S2784" i="14"/>
  <c r="S2785" i="14"/>
  <c r="S2786" i="14"/>
  <c r="S2787" i="14"/>
  <c r="S2788" i="14"/>
  <c r="S2789" i="14"/>
  <c r="S2790" i="14"/>
  <c r="S2791" i="14"/>
  <c r="S2792" i="14"/>
  <c r="S2793" i="14"/>
  <c r="S2794" i="14"/>
  <c r="S2795" i="14"/>
  <c r="S2796" i="14"/>
  <c r="S2797" i="14"/>
  <c r="S2798" i="14"/>
  <c r="S2799" i="14"/>
  <c r="S2800" i="14"/>
  <c r="S2801" i="14"/>
  <c r="S2802" i="14"/>
  <c r="S2803" i="14"/>
  <c r="S2804" i="14"/>
  <c r="S2805" i="14"/>
  <c r="S2806" i="14"/>
  <c r="S2807" i="14"/>
  <c r="S2808" i="14"/>
  <c r="S2809" i="14"/>
  <c r="S2810" i="14"/>
  <c r="S2811" i="14"/>
  <c r="S2812" i="14"/>
  <c r="S2813" i="14"/>
  <c r="S2814" i="14"/>
  <c r="S2815" i="14"/>
  <c r="S2816" i="14"/>
  <c r="S2817" i="14"/>
  <c r="S2818" i="14"/>
  <c r="S2819" i="14"/>
  <c r="S2820" i="14"/>
  <c r="S2821" i="14"/>
  <c r="S2822" i="14"/>
  <c r="S2823" i="14"/>
  <c r="S2824" i="14"/>
  <c r="S2825" i="14"/>
  <c r="S2826" i="14"/>
  <c r="S2827" i="14"/>
  <c r="S2828" i="14"/>
  <c r="S2829" i="14"/>
  <c r="S2830" i="14"/>
  <c r="S2831" i="14"/>
  <c r="S2832" i="14"/>
  <c r="S2833" i="14"/>
  <c r="S2834" i="14"/>
  <c r="S2835" i="14"/>
  <c r="S2836" i="14"/>
  <c r="S2837" i="14"/>
  <c r="S2838" i="14"/>
  <c r="S2839" i="14"/>
  <c r="S2840" i="14"/>
  <c r="S2841" i="14"/>
  <c r="S2842" i="14"/>
  <c r="S2843" i="14"/>
  <c r="S2844" i="14"/>
  <c r="S2845" i="14"/>
  <c r="S2846" i="14"/>
  <c r="S2847" i="14"/>
  <c r="S2848" i="14"/>
  <c r="S2849" i="14"/>
  <c r="S2850" i="14"/>
  <c r="S2851" i="14"/>
  <c r="S2852" i="14"/>
  <c r="S2853" i="14"/>
  <c r="S2854" i="14"/>
  <c r="S2855" i="14"/>
  <c r="S2856" i="14"/>
  <c r="S2857" i="14"/>
  <c r="S2858" i="14"/>
  <c r="S2859" i="14"/>
  <c r="S2860" i="14"/>
  <c r="S2861" i="14"/>
  <c r="S2862" i="14"/>
  <c r="S2863" i="14"/>
  <c r="S2864" i="14"/>
  <c r="S2865" i="14"/>
  <c r="S2866" i="14"/>
  <c r="S2867" i="14"/>
  <c r="S2868" i="14"/>
  <c r="S2869" i="14"/>
  <c r="S2870" i="14"/>
  <c r="S2871" i="14"/>
  <c r="S2872" i="14"/>
  <c r="S2873" i="14"/>
  <c r="S2874" i="14"/>
  <c r="S2875" i="14"/>
  <c r="S2876" i="14"/>
  <c r="S2877" i="14"/>
  <c r="S2878" i="14"/>
  <c r="S2879" i="14"/>
  <c r="S2880" i="14"/>
  <c r="S2881" i="14"/>
  <c r="S2882" i="14"/>
  <c r="S2883" i="14"/>
  <c r="S2884" i="14"/>
  <c r="S2885" i="14"/>
  <c r="S2886" i="14"/>
  <c r="S2887" i="14"/>
  <c r="S2888" i="14"/>
  <c r="S2889" i="14"/>
  <c r="S2890" i="14"/>
  <c r="S2891" i="14"/>
  <c r="S2892" i="14"/>
  <c r="S2893" i="14"/>
  <c r="S2894" i="14"/>
  <c r="S2895" i="14"/>
  <c r="S2896" i="14"/>
  <c r="S2897" i="14"/>
  <c r="S2898" i="14"/>
  <c r="S2899" i="14"/>
  <c r="S2900" i="14"/>
  <c r="S2901" i="14"/>
  <c r="S2902" i="14"/>
  <c r="S2903" i="14"/>
  <c r="S2904" i="14"/>
  <c r="S2905" i="14"/>
  <c r="S2906" i="14"/>
  <c r="S2907" i="14"/>
  <c r="S2908" i="14"/>
  <c r="S2909" i="14"/>
  <c r="S2910" i="14"/>
  <c r="S2911" i="14"/>
  <c r="S2912" i="14"/>
  <c r="S2913" i="14"/>
  <c r="S2914" i="14"/>
  <c r="S2915" i="14"/>
  <c r="S2916" i="14"/>
  <c r="S2917" i="14"/>
  <c r="S2918" i="14"/>
  <c r="S2919" i="14"/>
  <c r="S2920" i="14"/>
  <c r="S2921" i="14"/>
  <c r="S2922" i="14"/>
  <c r="S2923" i="14"/>
  <c r="S2924" i="14"/>
  <c r="S2925" i="14"/>
  <c r="S2926" i="14"/>
  <c r="S2927" i="14"/>
  <c r="S2928" i="14"/>
  <c r="S2929" i="14"/>
  <c r="S2930" i="14"/>
  <c r="S2931" i="14"/>
  <c r="S2932" i="14"/>
  <c r="S2933" i="14"/>
  <c r="S2934" i="14"/>
  <c r="S2935" i="14"/>
  <c r="S2936" i="14"/>
  <c r="S2937" i="14"/>
  <c r="S2938" i="14"/>
  <c r="S2939" i="14"/>
  <c r="S2940" i="14"/>
  <c r="S2941" i="14"/>
  <c r="S2942" i="14"/>
  <c r="S2943" i="14"/>
  <c r="S2944" i="14"/>
  <c r="S2945" i="14"/>
  <c r="S2946" i="14"/>
  <c r="S2947" i="14"/>
  <c r="S2948" i="14"/>
  <c r="S2949" i="14"/>
  <c r="S2950" i="14"/>
  <c r="S2951" i="14"/>
  <c r="S2952" i="14"/>
  <c r="S2953" i="14"/>
  <c r="S2954" i="14"/>
  <c r="S2955" i="14"/>
  <c r="S2956" i="14"/>
  <c r="S2957" i="14"/>
  <c r="S2958" i="14"/>
  <c r="S2959" i="14"/>
  <c r="S2960" i="14"/>
  <c r="S2961" i="14"/>
  <c r="S2962" i="14"/>
  <c r="S2963" i="14"/>
  <c r="S2964" i="14"/>
  <c r="S2965" i="14"/>
  <c r="S2966" i="14"/>
  <c r="S2967" i="14"/>
  <c r="S2968" i="14"/>
  <c r="S2969" i="14"/>
  <c r="S2970" i="14"/>
  <c r="S2971" i="14"/>
  <c r="S2972" i="14"/>
  <c r="S2973" i="14"/>
  <c r="S2974" i="14"/>
  <c r="S2975" i="14"/>
  <c r="S2976" i="14"/>
  <c r="S2977" i="14"/>
  <c r="S2978" i="14"/>
  <c r="S2979" i="14"/>
  <c r="S2980" i="14"/>
  <c r="S2981" i="14"/>
  <c r="S2982" i="14"/>
  <c r="S2983" i="14"/>
  <c r="S2984" i="14"/>
  <c r="S2985" i="14"/>
  <c r="S2986" i="14"/>
  <c r="S2987" i="14"/>
  <c r="S2988" i="14"/>
  <c r="S2989" i="14"/>
  <c r="S2990" i="14"/>
  <c r="S2991" i="14"/>
  <c r="S2992" i="14"/>
  <c r="S2993" i="14"/>
  <c r="S2994" i="14"/>
  <c r="S2995" i="14"/>
  <c r="S2996" i="14"/>
  <c r="S2997" i="14"/>
  <c r="S2998" i="14"/>
  <c r="S2999" i="14"/>
  <c r="S3000" i="14"/>
  <c r="S3001" i="14"/>
  <c r="S3002" i="14"/>
  <c r="S3003" i="14"/>
  <c r="S3004" i="14"/>
  <c r="S3005" i="14"/>
  <c r="S3006" i="14"/>
  <c r="S3007" i="14"/>
  <c r="S3008" i="14"/>
  <c r="S3009" i="14"/>
  <c r="S3010" i="14"/>
  <c r="S3011" i="14"/>
  <c r="S3012" i="14"/>
  <c r="S3013" i="14"/>
  <c r="S3014" i="14"/>
  <c r="S3015" i="14"/>
  <c r="S3016" i="14"/>
  <c r="S3017" i="14"/>
  <c r="S3018" i="14"/>
  <c r="S3019" i="14"/>
  <c r="S3020" i="14"/>
  <c r="S3021" i="14"/>
  <c r="S3022" i="14"/>
  <c r="S3023" i="14"/>
  <c r="S3024" i="14"/>
  <c r="S3025" i="14"/>
  <c r="S3026" i="14"/>
  <c r="S3027" i="14"/>
  <c r="S3028" i="14"/>
  <c r="S3029" i="14"/>
  <c r="S3030" i="14"/>
  <c r="S3031" i="14"/>
  <c r="S3032" i="14"/>
  <c r="S3033" i="14"/>
  <c r="S3034" i="14"/>
  <c r="S3035" i="14"/>
  <c r="S3036" i="14"/>
  <c r="S3037" i="14"/>
  <c r="S3038" i="14"/>
  <c r="S3039" i="14"/>
  <c r="S3040" i="14"/>
  <c r="S3041" i="14"/>
  <c r="S3042" i="14"/>
  <c r="S3043" i="14"/>
  <c r="S3044" i="14"/>
  <c r="S3045" i="14"/>
  <c r="S3046" i="14"/>
  <c r="S3047" i="14"/>
  <c r="S3048" i="14"/>
  <c r="S3049" i="14"/>
  <c r="S3050" i="14"/>
  <c r="S3051" i="14"/>
  <c r="S3052" i="14"/>
  <c r="S3053" i="14"/>
  <c r="S3054" i="14"/>
  <c r="S3055" i="14"/>
  <c r="S3056" i="14"/>
  <c r="S3057" i="14"/>
  <c r="S3058" i="14"/>
  <c r="S3059" i="14"/>
  <c r="S3060" i="14"/>
  <c r="S3061" i="14"/>
  <c r="S3062" i="14"/>
  <c r="S3063" i="14"/>
  <c r="S3064" i="14"/>
  <c r="S3065" i="14"/>
  <c r="S3066" i="14"/>
  <c r="S3067" i="14"/>
  <c r="S3068" i="14"/>
  <c r="S3069" i="14"/>
  <c r="S3070" i="14"/>
  <c r="S3071" i="14"/>
  <c r="S3072" i="14"/>
  <c r="S3073" i="14"/>
  <c r="S3074" i="14"/>
  <c r="S3075" i="14"/>
  <c r="S3076" i="14"/>
  <c r="S3077" i="14"/>
  <c r="S3078" i="14"/>
  <c r="S3079" i="14"/>
  <c r="S3080" i="14"/>
  <c r="S3081" i="14"/>
  <c r="S3082" i="14"/>
  <c r="S3083" i="14"/>
  <c r="S3084" i="14"/>
  <c r="S3085" i="14"/>
  <c r="S3086" i="14"/>
  <c r="S3087" i="14"/>
  <c r="S3088" i="14"/>
  <c r="S3089" i="14"/>
  <c r="S3090" i="14"/>
  <c r="S3091" i="14"/>
  <c r="S3092" i="14"/>
  <c r="S3093" i="14"/>
  <c r="S3094" i="14"/>
  <c r="S3095" i="14"/>
  <c r="S3096" i="14"/>
  <c r="S3097" i="14"/>
  <c r="S3098" i="14"/>
  <c r="S3099" i="14"/>
  <c r="S3100" i="14"/>
  <c r="S3101" i="14"/>
  <c r="S3102" i="14"/>
  <c r="S3103" i="14"/>
  <c r="S3104" i="14"/>
  <c r="S3105" i="14"/>
  <c r="S3106" i="14"/>
  <c r="S3107" i="14"/>
  <c r="S3108" i="14"/>
  <c r="S3109" i="14"/>
  <c r="S3110" i="14"/>
  <c r="S3111" i="14"/>
  <c r="S3112" i="14"/>
  <c r="S3113" i="14"/>
  <c r="S3114" i="14"/>
  <c r="S3115" i="14"/>
  <c r="S3116" i="14"/>
  <c r="S3117" i="14"/>
  <c r="S3118" i="14"/>
  <c r="S3119" i="14"/>
  <c r="S3120" i="14"/>
  <c r="S3121" i="14"/>
  <c r="S3122" i="14"/>
  <c r="S3123" i="14"/>
  <c r="S3124" i="14"/>
  <c r="S3125" i="14"/>
  <c r="S3126" i="14"/>
  <c r="S3127" i="14"/>
  <c r="S3128" i="14"/>
  <c r="S3129" i="14"/>
  <c r="S3130" i="14"/>
  <c r="S3131" i="14"/>
  <c r="S3132" i="14"/>
  <c r="S3133" i="14"/>
  <c r="S3134" i="14"/>
  <c r="S3135" i="14"/>
  <c r="S3136" i="14"/>
  <c r="S3137" i="14"/>
  <c r="S3138" i="14"/>
  <c r="S3139" i="14"/>
  <c r="S3140" i="14"/>
  <c r="S3141" i="14"/>
  <c r="S3142" i="14"/>
  <c r="S3143" i="14"/>
  <c r="S3144" i="14"/>
  <c r="S3145" i="14"/>
  <c r="S3146" i="14"/>
  <c r="S3147" i="14"/>
  <c r="S3148" i="14"/>
  <c r="S3149" i="14"/>
  <c r="S3150" i="14"/>
  <c r="S3151" i="14"/>
  <c r="S3152" i="14"/>
  <c r="S3153" i="14"/>
  <c r="S3154" i="14"/>
  <c r="S3155" i="14"/>
  <c r="S3156" i="14"/>
  <c r="S3157" i="14"/>
  <c r="S3158" i="14"/>
  <c r="S3159" i="14"/>
  <c r="S3160" i="14"/>
  <c r="S3161" i="14"/>
  <c r="S3162" i="14"/>
  <c r="S3163" i="14"/>
  <c r="S3164" i="14"/>
  <c r="S3165" i="14"/>
  <c r="S3166" i="14"/>
  <c r="S3167" i="14"/>
  <c r="S3168" i="14"/>
  <c r="S3169" i="14"/>
  <c r="S3170" i="14"/>
  <c r="S3171" i="14"/>
  <c r="S3172" i="14"/>
  <c r="S3173" i="14"/>
  <c r="S3174" i="14"/>
  <c r="S3175" i="14"/>
  <c r="S3176" i="14"/>
  <c r="S3177" i="14"/>
  <c r="S3178" i="14"/>
  <c r="S3179" i="14"/>
  <c r="S3180" i="14"/>
  <c r="S3181" i="14"/>
  <c r="S3182" i="14"/>
  <c r="S3183" i="14"/>
  <c r="S3184" i="14"/>
  <c r="S3185" i="14"/>
  <c r="S3186" i="14"/>
  <c r="S3187" i="14"/>
  <c r="S3188" i="14"/>
  <c r="S3189" i="14"/>
  <c r="S3190" i="14"/>
  <c r="S3191" i="14"/>
  <c r="S3192" i="14"/>
  <c r="S3193" i="14"/>
  <c r="S3194" i="14"/>
  <c r="S3195" i="14"/>
  <c r="S3196" i="14"/>
  <c r="S3197" i="14"/>
  <c r="S3198" i="14"/>
  <c r="S3199" i="14"/>
  <c r="S3200" i="14"/>
  <c r="S3201" i="14"/>
  <c r="S3202" i="14"/>
  <c r="S3203" i="14"/>
  <c r="S3204" i="14"/>
  <c r="S3205" i="14"/>
  <c r="S3206" i="14"/>
  <c r="S3207" i="14"/>
  <c r="S3208" i="14"/>
  <c r="S3209" i="14"/>
  <c r="S3210" i="14"/>
  <c r="S3211" i="14"/>
  <c r="S3212" i="14"/>
  <c r="S3213" i="14"/>
  <c r="S3214" i="14"/>
  <c r="S3215" i="14"/>
  <c r="S3216" i="14"/>
  <c r="S3217" i="14"/>
  <c r="S3218" i="14"/>
  <c r="S3219" i="14"/>
  <c r="S3220" i="14"/>
  <c r="S3221" i="14"/>
  <c r="S3222" i="14"/>
  <c r="S3223" i="14"/>
  <c r="S3224" i="14"/>
  <c r="S3225" i="14"/>
  <c r="S3226" i="14"/>
  <c r="S3227" i="14"/>
  <c r="S3228" i="14"/>
  <c r="S3229" i="14"/>
  <c r="S3230" i="14"/>
  <c r="S3231" i="14"/>
  <c r="S3232" i="14"/>
  <c r="S3233" i="14"/>
  <c r="S3234" i="14"/>
  <c r="S3235" i="14"/>
  <c r="S3236" i="14"/>
  <c r="S3237" i="14"/>
  <c r="S3238" i="14"/>
  <c r="S3239" i="14"/>
  <c r="S3240" i="14"/>
  <c r="S3241" i="14"/>
  <c r="S3242" i="14"/>
  <c r="S3243" i="14"/>
  <c r="S3244" i="14"/>
  <c r="S3245" i="14"/>
  <c r="S3246" i="14"/>
  <c r="S3247" i="14"/>
  <c r="S3248" i="14"/>
  <c r="S3249" i="14"/>
  <c r="S3250" i="14"/>
  <c r="S3251" i="14"/>
  <c r="S3252" i="14"/>
  <c r="S3253" i="14"/>
  <c r="S3254" i="14"/>
  <c r="S3255" i="14"/>
  <c r="S3256" i="14"/>
  <c r="S3257" i="14"/>
  <c r="S3258" i="14"/>
  <c r="S3259" i="14"/>
  <c r="S3260" i="14"/>
  <c r="S3261" i="14"/>
  <c r="S3262" i="14"/>
  <c r="S3263" i="14"/>
  <c r="S3264" i="14"/>
  <c r="S3265" i="14"/>
  <c r="S3266" i="14"/>
  <c r="S3267" i="14"/>
  <c r="S3268" i="14"/>
  <c r="S3269" i="14"/>
  <c r="S3270" i="14"/>
  <c r="S3271" i="14"/>
  <c r="S3272" i="14"/>
  <c r="S3273" i="14"/>
  <c r="S3274" i="14"/>
  <c r="S3275" i="14"/>
  <c r="S3276" i="14"/>
  <c r="S3277" i="14"/>
  <c r="S3278" i="14"/>
  <c r="S3279" i="14"/>
  <c r="S3280" i="14"/>
  <c r="S3281" i="14"/>
  <c r="S3282" i="14"/>
  <c r="S3283" i="14"/>
  <c r="S3284" i="14"/>
  <c r="S3285" i="14"/>
  <c r="S3286" i="14"/>
  <c r="S3287" i="14"/>
  <c r="S3288" i="14"/>
  <c r="S3289" i="14"/>
  <c r="S3290" i="14"/>
  <c r="S3291" i="14"/>
  <c r="S3292" i="14"/>
  <c r="S3293" i="14"/>
  <c r="S3294" i="14"/>
  <c r="S3295" i="14"/>
  <c r="S3296" i="14"/>
  <c r="S3297" i="14"/>
  <c r="S3298" i="14"/>
  <c r="S3299" i="14"/>
  <c r="S3300" i="14"/>
  <c r="S3301" i="14"/>
  <c r="S3302" i="14"/>
  <c r="S3303" i="14"/>
  <c r="S3304" i="14"/>
  <c r="S3305" i="14"/>
  <c r="S3306" i="14"/>
  <c r="S3307" i="14"/>
  <c r="S3308" i="14"/>
  <c r="S3309" i="14"/>
  <c r="S3310" i="14"/>
  <c r="S3311" i="14"/>
  <c r="S3312" i="14"/>
  <c r="S3313" i="14"/>
  <c r="S3314" i="14"/>
  <c r="S3315" i="14"/>
  <c r="S3316" i="14"/>
  <c r="S3317" i="14"/>
  <c r="S3318" i="14"/>
  <c r="S3319" i="14"/>
  <c r="S3320" i="14"/>
  <c r="S3321" i="14"/>
  <c r="S3322" i="14"/>
  <c r="S3323" i="14"/>
  <c r="S3324" i="14"/>
  <c r="S3325" i="14"/>
  <c r="S3326" i="14"/>
  <c r="S3327" i="14"/>
  <c r="S3328" i="14"/>
  <c r="S3329" i="14"/>
  <c r="S3330" i="14"/>
  <c r="S3331" i="14"/>
  <c r="S3332" i="14"/>
  <c r="S3333" i="14"/>
  <c r="S3334" i="14"/>
  <c r="S3335" i="14"/>
  <c r="S3336" i="14"/>
  <c r="S3337" i="14"/>
  <c r="S3338" i="14"/>
  <c r="S3339" i="14"/>
  <c r="S3340" i="14"/>
  <c r="S3341" i="14"/>
  <c r="S3342" i="14"/>
  <c r="S3343" i="14"/>
  <c r="S3344" i="14"/>
  <c r="S3345" i="14"/>
  <c r="S3346" i="14"/>
  <c r="S3347" i="14"/>
  <c r="S3348" i="14"/>
  <c r="S3349" i="14"/>
  <c r="S3350" i="14"/>
  <c r="S3351" i="14"/>
  <c r="S3352" i="14"/>
  <c r="S3353" i="14"/>
  <c r="S3354" i="14"/>
  <c r="S3355" i="14"/>
  <c r="S3356" i="14"/>
  <c r="S3357" i="14"/>
  <c r="S3358" i="14"/>
  <c r="S3359" i="14"/>
  <c r="S3360" i="14"/>
  <c r="S3361" i="14"/>
  <c r="S3362" i="14"/>
  <c r="S3363" i="14"/>
  <c r="S3364" i="14"/>
  <c r="S3365" i="14"/>
  <c r="S3366" i="14"/>
  <c r="S3367" i="14"/>
  <c r="S3368" i="14"/>
  <c r="S3369" i="14"/>
  <c r="S3370" i="14"/>
  <c r="S3371" i="14"/>
  <c r="S3372" i="14"/>
  <c r="S3373" i="14"/>
  <c r="S3374" i="14"/>
  <c r="S3375" i="14"/>
  <c r="S3376" i="14"/>
  <c r="S3377" i="14"/>
  <c r="S3378" i="14"/>
  <c r="S3379" i="14"/>
  <c r="S3380" i="14"/>
  <c r="S3381" i="14"/>
  <c r="S3382" i="14"/>
  <c r="S3383" i="14"/>
  <c r="S3384" i="14"/>
  <c r="S3385" i="14"/>
  <c r="S3386" i="14"/>
  <c r="S3387" i="14"/>
  <c r="S3388" i="14"/>
  <c r="S3389" i="14"/>
  <c r="S3390" i="14"/>
  <c r="S3391" i="14"/>
  <c r="S3392" i="14"/>
  <c r="S3393" i="14"/>
  <c r="S3394" i="14"/>
  <c r="S3395" i="14"/>
  <c r="S3396" i="14"/>
  <c r="S3397" i="14"/>
  <c r="S3398" i="14"/>
  <c r="S3399" i="14"/>
  <c r="S3400" i="14"/>
  <c r="S3401" i="14"/>
  <c r="S3402" i="14"/>
  <c r="S3403" i="14"/>
  <c r="S3404" i="14"/>
  <c r="S3405" i="14"/>
  <c r="S3406" i="14"/>
  <c r="S3407" i="14"/>
  <c r="S3408" i="14"/>
  <c r="S3409" i="14"/>
  <c r="S3410" i="14"/>
  <c r="S3411" i="14"/>
  <c r="S3412" i="14"/>
  <c r="S3413" i="14"/>
  <c r="S3414" i="14"/>
  <c r="S3415" i="14"/>
  <c r="S3416" i="14"/>
  <c r="S3417" i="14"/>
  <c r="S3418" i="14"/>
  <c r="S3419" i="14"/>
  <c r="S3420" i="14"/>
  <c r="S3421" i="14"/>
  <c r="S3422" i="14"/>
  <c r="S3423" i="14"/>
  <c r="S3424" i="14"/>
  <c r="S3425" i="14"/>
  <c r="S3426" i="14"/>
  <c r="S3427" i="14"/>
  <c r="S3428" i="14"/>
  <c r="S3429" i="14"/>
  <c r="S3430" i="14"/>
  <c r="S3431" i="14"/>
  <c r="S3432" i="14"/>
  <c r="S3433" i="14"/>
  <c r="S3434" i="14"/>
  <c r="S3435" i="14"/>
  <c r="S3436" i="14"/>
  <c r="S3437" i="14"/>
  <c r="S3438" i="14"/>
  <c r="S3439" i="14"/>
  <c r="S3440" i="14"/>
  <c r="S3441" i="14"/>
  <c r="S3442" i="14"/>
  <c r="S3443" i="14"/>
  <c r="S3444" i="14"/>
  <c r="S3445" i="14"/>
  <c r="S3446" i="14"/>
  <c r="S3447" i="14"/>
  <c r="S3448" i="14"/>
  <c r="S3449" i="14"/>
  <c r="S3450" i="14"/>
  <c r="S3451" i="14"/>
  <c r="S3452" i="14"/>
  <c r="S3453" i="14"/>
  <c r="S3454" i="14"/>
  <c r="S3455" i="14"/>
  <c r="S3456" i="14"/>
  <c r="S3457" i="14"/>
  <c r="S3458" i="14"/>
  <c r="S3459" i="14"/>
  <c r="S3460" i="14"/>
  <c r="S3461" i="14"/>
  <c r="S3462" i="14"/>
  <c r="S3463" i="14"/>
  <c r="S3464" i="14"/>
  <c r="S3465" i="14"/>
  <c r="S3466" i="14"/>
  <c r="S3467" i="14"/>
  <c r="S3468" i="14"/>
  <c r="S3469" i="14"/>
  <c r="S3470" i="14"/>
  <c r="S3471" i="14"/>
  <c r="S3472" i="14"/>
  <c r="S3473" i="14"/>
  <c r="S3474" i="14"/>
  <c r="S3475" i="14"/>
  <c r="S3476" i="14"/>
  <c r="S3477" i="14"/>
  <c r="S3478" i="14"/>
  <c r="S3479" i="14"/>
  <c r="S3480" i="14"/>
  <c r="S3481" i="14"/>
  <c r="S3482" i="14"/>
  <c r="S3483" i="14"/>
  <c r="S3484" i="14"/>
  <c r="S3485" i="14"/>
  <c r="S3486" i="14"/>
  <c r="S3487" i="14"/>
  <c r="S3488" i="14"/>
  <c r="S3489" i="14"/>
  <c r="S3490" i="14"/>
  <c r="S3491" i="14"/>
  <c r="S3492" i="14"/>
  <c r="S3493" i="14"/>
  <c r="S3494" i="14"/>
  <c r="S3495" i="14"/>
  <c r="S3496" i="14"/>
  <c r="S3497" i="14"/>
  <c r="S3498" i="14"/>
  <c r="S3499" i="14"/>
  <c r="S3500" i="14"/>
  <c r="S3501" i="14"/>
  <c r="S3502" i="14"/>
  <c r="S3503" i="14"/>
  <c r="S3504" i="14"/>
  <c r="S3505" i="14"/>
  <c r="S3506" i="14"/>
  <c r="S3507" i="14"/>
  <c r="S3508" i="14"/>
  <c r="S3509" i="14"/>
  <c r="S3510" i="14"/>
  <c r="S3511" i="14"/>
  <c r="S3512" i="14"/>
  <c r="S3513" i="14"/>
  <c r="S3514" i="14"/>
  <c r="S3515" i="14"/>
  <c r="S3516" i="14"/>
  <c r="S3517" i="14"/>
  <c r="S3518" i="14"/>
  <c r="S3519" i="14"/>
  <c r="S3520" i="14"/>
  <c r="S3521" i="14"/>
  <c r="S3522" i="14"/>
  <c r="S3523" i="14"/>
  <c r="S3524" i="14"/>
  <c r="S3525" i="14"/>
  <c r="S3526" i="14"/>
  <c r="S3527" i="14"/>
  <c r="S3528" i="14"/>
  <c r="S3529" i="14"/>
  <c r="S3530" i="14"/>
  <c r="S3531" i="14"/>
  <c r="S3532" i="14"/>
  <c r="S3533" i="14"/>
  <c r="S3534" i="14"/>
  <c r="S3535" i="14"/>
  <c r="S3536" i="14"/>
  <c r="S3537" i="14"/>
  <c r="S3538" i="14"/>
  <c r="S3539" i="14"/>
  <c r="S3540" i="14"/>
  <c r="S3541" i="14"/>
  <c r="S3542" i="14"/>
  <c r="S3543" i="14"/>
  <c r="S3544" i="14"/>
  <c r="S3545" i="14"/>
  <c r="S3546" i="14"/>
  <c r="S3547" i="14"/>
  <c r="S3548" i="14"/>
  <c r="S3549" i="14"/>
  <c r="S3550" i="14"/>
  <c r="S3551" i="14"/>
  <c r="S3552" i="14"/>
  <c r="S3553" i="14"/>
  <c r="S3554" i="14"/>
  <c r="S3555" i="14"/>
  <c r="S3556" i="14"/>
  <c r="S3557" i="14"/>
  <c r="S3558" i="14"/>
  <c r="S3559" i="14"/>
  <c r="S3560" i="14"/>
  <c r="S3561" i="14"/>
  <c r="S3562" i="14"/>
  <c r="S3563" i="14"/>
  <c r="S3564" i="14"/>
  <c r="S3565" i="14"/>
  <c r="S3566" i="14"/>
  <c r="S3567" i="14"/>
  <c r="S3568" i="14"/>
  <c r="S3569" i="14"/>
  <c r="S3570" i="14"/>
  <c r="S3571" i="14"/>
  <c r="S3572" i="14"/>
  <c r="S3573" i="14"/>
  <c r="S3574" i="14"/>
  <c r="S3575" i="14"/>
  <c r="S3576" i="14"/>
  <c r="S3577" i="14"/>
  <c r="S3578" i="14"/>
  <c r="S3579" i="14"/>
  <c r="S3580" i="14"/>
  <c r="S3581" i="14"/>
  <c r="S3582" i="14"/>
  <c r="S3583" i="14"/>
  <c r="S3584" i="14"/>
  <c r="S3585" i="14"/>
  <c r="S3586" i="14"/>
  <c r="S3587" i="14"/>
  <c r="S3588" i="14"/>
  <c r="S3589" i="14"/>
  <c r="S3590" i="14"/>
  <c r="S3591" i="14"/>
  <c r="S3592" i="14"/>
  <c r="S3593" i="14"/>
  <c r="S3594" i="14"/>
  <c r="S3595" i="14"/>
  <c r="S3596" i="14"/>
  <c r="S3597" i="14"/>
  <c r="S3598" i="14"/>
  <c r="S3599" i="14"/>
  <c r="S3600" i="14"/>
  <c r="S3601" i="14"/>
  <c r="S3602" i="14"/>
  <c r="S3603" i="14"/>
  <c r="S3604" i="14"/>
  <c r="S3605" i="14"/>
  <c r="S3606" i="14"/>
  <c r="S3607" i="14"/>
  <c r="S3608" i="14"/>
  <c r="S3609" i="14"/>
  <c r="S3610" i="14"/>
  <c r="S3611" i="14"/>
  <c r="S3612" i="14"/>
  <c r="S3613" i="14"/>
  <c r="S3614" i="14"/>
  <c r="S3615" i="14"/>
  <c r="S3616" i="14"/>
  <c r="S3617" i="14"/>
  <c r="S3618" i="14"/>
  <c r="S3619" i="14"/>
  <c r="S3620" i="14"/>
  <c r="S3621" i="14"/>
  <c r="S3622" i="14"/>
  <c r="S3623" i="14"/>
  <c r="S3624" i="14"/>
  <c r="S3625" i="14"/>
  <c r="S3626" i="14"/>
  <c r="S3627" i="14"/>
  <c r="S3628" i="14"/>
  <c r="S3629" i="14"/>
  <c r="S3630" i="14"/>
  <c r="S3631" i="14"/>
  <c r="S3632" i="14"/>
  <c r="S3633" i="14"/>
  <c r="S3634" i="14"/>
  <c r="S3635" i="14"/>
  <c r="S3636" i="14"/>
  <c r="S3637" i="14"/>
  <c r="S3638" i="14"/>
  <c r="S3639" i="14"/>
  <c r="S3640" i="14"/>
  <c r="S3641" i="14"/>
  <c r="S3642" i="14"/>
  <c r="S3643" i="14"/>
  <c r="S3644" i="14"/>
  <c r="S3645" i="14"/>
  <c r="S3646" i="14"/>
  <c r="S3647" i="14"/>
  <c r="S3648" i="14"/>
  <c r="S3649" i="14"/>
  <c r="S3650" i="14"/>
  <c r="S3651" i="14"/>
  <c r="S3652" i="14"/>
  <c r="S3653" i="14"/>
  <c r="S3654" i="14"/>
  <c r="S3655" i="14"/>
  <c r="S3656" i="14"/>
  <c r="S3657" i="14"/>
  <c r="S3658" i="14"/>
  <c r="S3659" i="14"/>
  <c r="S3660" i="14"/>
  <c r="S3661" i="14"/>
  <c r="S3662" i="14"/>
  <c r="S3663" i="14"/>
  <c r="S3664" i="14"/>
  <c r="S3665" i="14"/>
  <c r="S3666" i="14"/>
  <c r="S3667" i="14"/>
  <c r="S3668" i="14"/>
  <c r="S3669" i="14"/>
  <c r="S3670" i="14"/>
  <c r="S3671" i="14"/>
  <c r="S3672" i="14"/>
  <c r="S3673" i="14"/>
  <c r="S3674" i="14"/>
  <c r="S3675" i="14"/>
  <c r="S3676" i="14"/>
  <c r="S3677" i="14"/>
  <c r="S3678" i="14"/>
  <c r="S3679" i="14"/>
  <c r="S3680" i="14"/>
  <c r="S3681" i="14"/>
  <c r="S3682" i="14"/>
  <c r="S3683" i="14"/>
  <c r="S3684" i="14"/>
  <c r="S3685" i="14"/>
  <c r="S3686" i="14"/>
  <c r="S3687" i="14"/>
  <c r="S3688" i="14"/>
  <c r="S3689" i="14"/>
  <c r="S3690" i="14"/>
  <c r="S3691" i="14"/>
  <c r="S3692" i="14"/>
  <c r="S3693" i="14"/>
  <c r="S3694" i="14"/>
  <c r="S3695" i="14"/>
  <c r="S3696" i="14"/>
  <c r="S3697" i="14"/>
  <c r="S3698" i="14"/>
  <c r="S3699" i="14"/>
  <c r="S3700" i="14"/>
  <c r="S3701" i="14"/>
  <c r="S3702" i="14"/>
  <c r="S3703" i="14"/>
  <c r="S3704" i="14"/>
  <c r="S3705" i="14"/>
  <c r="S3706" i="14"/>
  <c r="S3707" i="14"/>
  <c r="S3708" i="14"/>
  <c r="S3709" i="14"/>
  <c r="S3710" i="14"/>
  <c r="S3711" i="14"/>
  <c r="S3712" i="14"/>
  <c r="S3713" i="14"/>
  <c r="S3714" i="14"/>
  <c r="S3715" i="14"/>
  <c r="S3716" i="14"/>
  <c r="S3717" i="14"/>
  <c r="S3718" i="14"/>
  <c r="S3719" i="14"/>
  <c r="S3720" i="14"/>
  <c r="S3721" i="14"/>
  <c r="S3722" i="14"/>
  <c r="S3723" i="14"/>
  <c r="S3724" i="14"/>
  <c r="S3725" i="14"/>
  <c r="S3726" i="14"/>
  <c r="S3727" i="14"/>
  <c r="S3728" i="14"/>
  <c r="S3729" i="14"/>
  <c r="S3730" i="14"/>
  <c r="S3731" i="14"/>
  <c r="S3732" i="14"/>
  <c r="S3733" i="14"/>
  <c r="S3734" i="14"/>
  <c r="S3735" i="14"/>
  <c r="S3736" i="14"/>
  <c r="S3737" i="14"/>
  <c r="S3738" i="14"/>
  <c r="S3739" i="14"/>
  <c r="S3740" i="14"/>
  <c r="S3741" i="14"/>
  <c r="S3742" i="14"/>
  <c r="S3743" i="14"/>
  <c r="S3744" i="14"/>
  <c r="S3745" i="14"/>
  <c r="S3746" i="14"/>
  <c r="S3747" i="14"/>
  <c r="S3748" i="14"/>
  <c r="S3749" i="14"/>
  <c r="S3750" i="14"/>
  <c r="S3751" i="14"/>
  <c r="S3752" i="14"/>
  <c r="S3753" i="14"/>
  <c r="S3754" i="14"/>
  <c r="S3755" i="14"/>
  <c r="S3756" i="14"/>
  <c r="S3757" i="14"/>
  <c r="S3758" i="14"/>
  <c r="S3759" i="14"/>
  <c r="S3760" i="14"/>
  <c r="S3761" i="14"/>
  <c r="S3762" i="14"/>
  <c r="S3763" i="14"/>
  <c r="S3764" i="14"/>
  <c r="S3765" i="14"/>
  <c r="S3766" i="14"/>
  <c r="S3767" i="14"/>
  <c r="S3768" i="14"/>
  <c r="S3769" i="14"/>
  <c r="S3770" i="14"/>
  <c r="S3771" i="14"/>
  <c r="S3772" i="14"/>
  <c r="S3773" i="14"/>
  <c r="S3774" i="14"/>
  <c r="S3775" i="14"/>
  <c r="S3776" i="14"/>
  <c r="S3777" i="14"/>
  <c r="S3778" i="14"/>
  <c r="S3779" i="14"/>
  <c r="S3780" i="14"/>
  <c r="S3781" i="14"/>
  <c r="S3782" i="14"/>
  <c r="S3783" i="14"/>
  <c r="S3784" i="14"/>
  <c r="S3785" i="14"/>
  <c r="S3786" i="14"/>
  <c r="S3787" i="14"/>
  <c r="S3788" i="14"/>
  <c r="S3789" i="14"/>
  <c r="S3790" i="14"/>
  <c r="S3791" i="14"/>
  <c r="S3792" i="14"/>
  <c r="S3793" i="14"/>
  <c r="S3794" i="14"/>
  <c r="S3795" i="14"/>
  <c r="S3796" i="14"/>
  <c r="S3797" i="14"/>
  <c r="S3798" i="14"/>
  <c r="S3799" i="14"/>
  <c r="S3800" i="14"/>
  <c r="S3801" i="14"/>
  <c r="S3802" i="14"/>
  <c r="S3803" i="14"/>
  <c r="S3804" i="14"/>
  <c r="S3805" i="14"/>
  <c r="S3806" i="14"/>
  <c r="S3807" i="14"/>
  <c r="S3808" i="14"/>
  <c r="S3809" i="14"/>
  <c r="S3810" i="14"/>
  <c r="S3811" i="14"/>
  <c r="S3812" i="14"/>
  <c r="S3813" i="14"/>
  <c r="S3814" i="14"/>
  <c r="S3815" i="14"/>
  <c r="S3816" i="14"/>
  <c r="S3817" i="14"/>
  <c r="S3818" i="14"/>
  <c r="S3819" i="14"/>
  <c r="S3820" i="14"/>
  <c r="S3821" i="14"/>
  <c r="S3822" i="14"/>
  <c r="S3823" i="14"/>
  <c r="S3824" i="14"/>
  <c r="S3825" i="14"/>
  <c r="S3826" i="14"/>
  <c r="S3827" i="14"/>
  <c r="S3828" i="14"/>
  <c r="S3829" i="14"/>
  <c r="S3830" i="14"/>
  <c r="S3831" i="14"/>
  <c r="S3832" i="14"/>
  <c r="S3833" i="14"/>
  <c r="S3834" i="14"/>
  <c r="S3835" i="14"/>
  <c r="S3836" i="14"/>
  <c r="S3837" i="14"/>
  <c r="S3838" i="14"/>
  <c r="S3839" i="14"/>
  <c r="S3840" i="14"/>
  <c r="S3841" i="14"/>
  <c r="S3842" i="14"/>
  <c r="S3843" i="14"/>
  <c r="S3844" i="14"/>
  <c r="S3845" i="14"/>
  <c r="S3846" i="14"/>
  <c r="S3847" i="14"/>
  <c r="S3848" i="14"/>
  <c r="S3849" i="14"/>
  <c r="S3850" i="14"/>
  <c r="S3851" i="14"/>
  <c r="S3852" i="14"/>
  <c r="S3853" i="14"/>
  <c r="S3854" i="14"/>
  <c r="S3855" i="14"/>
  <c r="S3856" i="14"/>
  <c r="S3857" i="14"/>
  <c r="S3858" i="14"/>
  <c r="S3859" i="14"/>
  <c r="S3860" i="14"/>
  <c r="S3861" i="14"/>
  <c r="S3862" i="14"/>
  <c r="S3863" i="14"/>
  <c r="S3864" i="14"/>
  <c r="S3865" i="14"/>
  <c r="S3866" i="14"/>
  <c r="S3867" i="14"/>
  <c r="S3868" i="14"/>
  <c r="S3869" i="14"/>
  <c r="S3870" i="14"/>
  <c r="S3871" i="14"/>
  <c r="S3872" i="14"/>
  <c r="S3873" i="14"/>
  <c r="S3874" i="14"/>
  <c r="S3875" i="14"/>
  <c r="S3876" i="14"/>
  <c r="S3877" i="14"/>
  <c r="S3878" i="14"/>
  <c r="S3879" i="14"/>
  <c r="S3880" i="14"/>
  <c r="S3881" i="14"/>
  <c r="S3882" i="14"/>
  <c r="S3883" i="14"/>
  <c r="S3884" i="14"/>
  <c r="S3885" i="14"/>
  <c r="S3886" i="14"/>
  <c r="S3887" i="14"/>
  <c r="S3888" i="14"/>
  <c r="S3889" i="14"/>
  <c r="S3890" i="14"/>
  <c r="S3891" i="14"/>
  <c r="S3892" i="14"/>
  <c r="S3893" i="14"/>
  <c r="S3894" i="14"/>
  <c r="S3895" i="14"/>
  <c r="S3896" i="14"/>
  <c r="S3897" i="14"/>
  <c r="S3898" i="14"/>
  <c r="S3899" i="14"/>
  <c r="S3900" i="14"/>
  <c r="S3901" i="14"/>
  <c r="S3902" i="14"/>
  <c r="S3903" i="14"/>
  <c r="S3904" i="14"/>
  <c r="S3905" i="14"/>
  <c r="S3906" i="14"/>
  <c r="S3907" i="14"/>
  <c r="S3908" i="14"/>
  <c r="S3909" i="14"/>
  <c r="S3910" i="14"/>
  <c r="S3911" i="14"/>
  <c r="S3912" i="14"/>
  <c r="S3913" i="14"/>
  <c r="S3914" i="14"/>
  <c r="S3915" i="14"/>
  <c r="S3916" i="14"/>
  <c r="S3917" i="14"/>
  <c r="S3918" i="14"/>
  <c r="S3919" i="14"/>
  <c r="S3920" i="14"/>
  <c r="S3921" i="14"/>
  <c r="S3922" i="14"/>
  <c r="S3923" i="14"/>
  <c r="S3924" i="14"/>
  <c r="S3925" i="14"/>
  <c r="S3926" i="14"/>
  <c r="S3927" i="14"/>
  <c r="S3928" i="14"/>
  <c r="S3929" i="14"/>
  <c r="S3930" i="14"/>
  <c r="S3931" i="14"/>
  <c r="S3932" i="14"/>
  <c r="S3933" i="14"/>
  <c r="S3934" i="14"/>
  <c r="S3935" i="14"/>
  <c r="S3936" i="14"/>
  <c r="S3937" i="14"/>
  <c r="S3938" i="14"/>
  <c r="S3939" i="14"/>
  <c r="S3940" i="14"/>
  <c r="S3941" i="14"/>
  <c r="S3942" i="14"/>
  <c r="S3943" i="14"/>
  <c r="S3944" i="14"/>
  <c r="S3945" i="14"/>
  <c r="S3946" i="14"/>
  <c r="S3947" i="14"/>
  <c r="S3948" i="14"/>
  <c r="S3949" i="14"/>
  <c r="S3950" i="14"/>
  <c r="S3951" i="14"/>
  <c r="S3952" i="14"/>
  <c r="S3953" i="14"/>
  <c r="S3954" i="14"/>
  <c r="S3955" i="14"/>
  <c r="S3956" i="14"/>
  <c r="S3957" i="14"/>
  <c r="S3958" i="14"/>
  <c r="S3959" i="14"/>
  <c r="S3960" i="14"/>
  <c r="S3961" i="14"/>
  <c r="S3962" i="14"/>
  <c r="S3963" i="14"/>
  <c r="S3964" i="14"/>
  <c r="S3965" i="14"/>
  <c r="S3966" i="14"/>
  <c r="S3967" i="14"/>
  <c r="S3968" i="14"/>
  <c r="S3969" i="14"/>
  <c r="S3970" i="14"/>
  <c r="S3971" i="14"/>
  <c r="S3972" i="14"/>
  <c r="S3973" i="14"/>
  <c r="S3974" i="14"/>
  <c r="S3975" i="14"/>
  <c r="S3976" i="14"/>
  <c r="S3977" i="14"/>
  <c r="S3978" i="14"/>
  <c r="S3979" i="14"/>
  <c r="S3980" i="14"/>
  <c r="S3981" i="14"/>
  <c r="S3982" i="14"/>
  <c r="S3983" i="14"/>
  <c r="S3984" i="14"/>
  <c r="S3985" i="14"/>
  <c r="S3986" i="14"/>
  <c r="S3987" i="14"/>
  <c r="S3988" i="14"/>
  <c r="S3989" i="14"/>
  <c r="S3990" i="14"/>
  <c r="S3991" i="14"/>
  <c r="S3992" i="14"/>
  <c r="S3993" i="14"/>
  <c r="S3994" i="14"/>
  <c r="S3995" i="14"/>
  <c r="S3996" i="14"/>
  <c r="S3997" i="14"/>
  <c r="S3998" i="14"/>
  <c r="S3999" i="14"/>
  <c r="S4000" i="14"/>
  <c r="S4001" i="14"/>
  <c r="S4002" i="14"/>
  <c r="S4003" i="14"/>
  <c r="S4004" i="14"/>
  <c r="S4005" i="14"/>
  <c r="S4006" i="14"/>
  <c r="S4007" i="14"/>
  <c r="S4008" i="14"/>
  <c r="S4009" i="14"/>
  <c r="S4010" i="14"/>
  <c r="S4011" i="14"/>
  <c r="S4012" i="14"/>
  <c r="S4013" i="14"/>
  <c r="S4014" i="14"/>
  <c r="S4015" i="14"/>
  <c r="S4016" i="14"/>
  <c r="S4017" i="14"/>
  <c r="S4018" i="14"/>
  <c r="S4019" i="14"/>
  <c r="S4020" i="14"/>
  <c r="S4021" i="14"/>
  <c r="S4022" i="14"/>
  <c r="S4023" i="14"/>
  <c r="S4024" i="14"/>
  <c r="S4025" i="14"/>
  <c r="S4026" i="14"/>
  <c r="S4027" i="14"/>
  <c r="S4028" i="14"/>
  <c r="S4029" i="14"/>
  <c r="S4030" i="14"/>
  <c r="S4031" i="14"/>
  <c r="S4032" i="14"/>
  <c r="S4033" i="14"/>
  <c r="S4034" i="14"/>
  <c r="S4035" i="14"/>
  <c r="S4036" i="14"/>
  <c r="S4037" i="14"/>
  <c r="S4038" i="14"/>
  <c r="S4039" i="14"/>
  <c r="S4040" i="14"/>
  <c r="S4041" i="14"/>
  <c r="S4042" i="14"/>
  <c r="S4043" i="14"/>
  <c r="S4044" i="14"/>
  <c r="S4045" i="14"/>
  <c r="S4046" i="14"/>
  <c r="S4047" i="14"/>
  <c r="S4048" i="14"/>
  <c r="S4049" i="14"/>
  <c r="S4050" i="14"/>
  <c r="S4051" i="14"/>
  <c r="S4052" i="14"/>
  <c r="S4053" i="14"/>
  <c r="S4054" i="14"/>
  <c r="S4055" i="14"/>
  <c r="S4056" i="14"/>
  <c r="S4057" i="14"/>
  <c r="S4058" i="14"/>
  <c r="S4059" i="14"/>
  <c r="S4060" i="14"/>
  <c r="S4061" i="14"/>
  <c r="S4062" i="14"/>
  <c r="S4063" i="14"/>
  <c r="S4064" i="14"/>
  <c r="S4065" i="14"/>
  <c r="S4066" i="14"/>
  <c r="S4067" i="14"/>
  <c r="S4068" i="14"/>
  <c r="S4069" i="14"/>
  <c r="S4070" i="14"/>
  <c r="S4071" i="14"/>
  <c r="S4072" i="14"/>
  <c r="S4073" i="14"/>
  <c r="S4074" i="14"/>
  <c r="S4075" i="14"/>
  <c r="S4076" i="14"/>
  <c r="S4077" i="14"/>
  <c r="S4078" i="14"/>
  <c r="S4079" i="14"/>
  <c r="S4080" i="14"/>
  <c r="S4081" i="14"/>
  <c r="S4082" i="14"/>
  <c r="S4083" i="14"/>
  <c r="S4084" i="14"/>
  <c r="S4085" i="14"/>
  <c r="S4086" i="14"/>
  <c r="S4087" i="14"/>
  <c r="S4088" i="14"/>
  <c r="S4089" i="14"/>
  <c r="S4090" i="14"/>
  <c r="S4091" i="14"/>
  <c r="S4092" i="14"/>
  <c r="S4093" i="14"/>
  <c r="S4094" i="14"/>
  <c r="S4095" i="14"/>
  <c r="S4096" i="14"/>
  <c r="S4097" i="14"/>
  <c r="S4098" i="14"/>
  <c r="S4099" i="14"/>
  <c r="S4100" i="14"/>
  <c r="S4101" i="14"/>
  <c r="S4102" i="14"/>
  <c r="S4103" i="14"/>
  <c r="S4104" i="14"/>
  <c r="S4105" i="14"/>
  <c r="S4106" i="14"/>
  <c r="S4107" i="14"/>
  <c r="S4108" i="14"/>
  <c r="S4109" i="14"/>
  <c r="S4110" i="14"/>
  <c r="S4111" i="14"/>
  <c r="S4112" i="14"/>
  <c r="S4113" i="14"/>
  <c r="S4114" i="14"/>
  <c r="S4115" i="14"/>
  <c r="S4116" i="14"/>
  <c r="S4117" i="14"/>
  <c r="S4118" i="14"/>
  <c r="S4119" i="14"/>
  <c r="S4120" i="14"/>
  <c r="S4121" i="14"/>
  <c r="S4122" i="14"/>
  <c r="S4123" i="14"/>
  <c r="S4124" i="14"/>
  <c r="S4125" i="14"/>
  <c r="S4126" i="14"/>
  <c r="S4127" i="14"/>
  <c r="S4128" i="14"/>
  <c r="S4129" i="14"/>
  <c r="S4130" i="14"/>
  <c r="S4131" i="14"/>
  <c r="S4132" i="14"/>
  <c r="S4133" i="14"/>
  <c r="S4134" i="14"/>
  <c r="S4135" i="14"/>
  <c r="S4136" i="14"/>
  <c r="S4137" i="14"/>
  <c r="S4138" i="14"/>
  <c r="S4139" i="14"/>
  <c r="S4140" i="14"/>
  <c r="S4141" i="14"/>
  <c r="S4142" i="14"/>
  <c r="S4143" i="14"/>
  <c r="S4144" i="14"/>
  <c r="S4145" i="14"/>
  <c r="S4146" i="14"/>
  <c r="S4147" i="14"/>
  <c r="S4148" i="14"/>
  <c r="S4149" i="14"/>
  <c r="S4150" i="14"/>
  <c r="S4151" i="14"/>
  <c r="S4152" i="14"/>
  <c r="S4153" i="14"/>
  <c r="S4154" i="14"/>
  <c r="S4155" i="14"/>
  <c r="S4156" i="14"/>
  <c r="S4157" i="14"/>
  <c r="S4158" i="14"/>
  <c r="S4159" i="14"/>
  <c r="S4160" i="14"/>
  <c r="S4161" i="14"/>
  <c r="S4162" i="14"/>
  <c r="S4163" i="14"/>
  <c r="S4164" i="14"/>
  <c r="S4165" i="14"/>
  <c r="S4166" i="14"/>
  <c r="S4167" i="14"/>
  <c r="S4168" i="14"/>
  <c r="S4169" i="14"/>
  <c r="S4170" i="14"/>
  <c r="S4171" i="14"/>
  <c r="S4172" i="14"/>
  <c r="S4173" i="14"/>
  <c r="S4174" i="14"/>
  <c r="S4175" i="14"/>
  <c r="S4176" i="14"/>
  <c r="S4177" i="14"/>
  <c r="S4178" i="14"/>
  <c r="S4179" i="14"/>
  <c r="S4180" i="14"/>
  <c r="S4181" i="14"/>
  <c r="S4182" i="14"/>
  <c r="S4183" i="14"/>
  <c r="S4184" i="14"/>
  <c r="S4185" i="14"/>
  <c r="S4186" i="14"/>
  <c r="S4187" i="14"/>
  <c r="S4188" i="14"/>
  <c r="S4189" i="14"/>
  <c r="S4190" i="14"/>
  <c r="S4191" i="14"/>
  <c r="S4192" i="14"/>
  <c r="S4193" i="14"/>
  <c r="S4194" i="14"/>
  <c r="S4195" i="14"/>
  <c r="S4196" i="14"/>
  <c r="S4197" i="14"/>
  <c r="S4198" i="14"/>
  <c r="S4199" i="14"/>
  <c r="S4200" i="14"/>
  <c r="S4201" i="14"/>
  <c r="S4202" i="14"/>
  <c r="S4203" i="14"/>
  <c r="S4204" i="14"/>
  <c r="S4205" i="14"/>
  <c r="S4206" i="14"/>
  <c r="S4207" i="14"/>
  <c r="S4208" i="14"/>
  <c r="S4209" i="14"/>
  <c r="S4210" i="14"/>
  <c r="S4211" i="14"/>
  <c r="S4212" i="14"/>
  <c r="S4213" i="14"/>
  <c r="S4214" i="14"/>
  <c r="S4215" i="14"/>
  <c r="S4216" i="14"/>
  <c r="S4217" i="14"/>
  <c r="S4218" i="14"/>
  <c r="S4219" i="14"/>
  <c r="S4220" i="14"/>
  <c r="S4221" i="14"/>
  <c r="S4222" i="14"/>
  <c r="S4223" i="14"/>
  <c r="S4224" i="14"/>
  <c r="S4225" i="14"/>
  <c r="S4226" i="14"/>
  <c r="S4227" i="14"/>
  <c r="S4228" i="14"/>
  <c r="S4229" i="14"/>
  <c r="S4230" i="14"/>
  <c r="S4231" i="14"/>
  <c r="S4232" i="14"/>
  <c r="S4233" i="14"/>
  <c r="S4234" i="14"/>
  <c r="S4235" i="14"/>
  <c r="S4236" i="14"/>
  <c r="S4237" i="14"/>
  <c r="S4238" i="14"/>
  <c r="S4239" i="14"/>
  <c r="S4240" i="14"/>
  <c r="S4241" i="14"/>
  <c r="S4242" i="14"/>
  <c r="S4243" i="14"/>
  <c r="S4244" i="14"/>
  <c r="S4245" i="14"/>
  <c r="S4246" i="14"/>
  <c r="S4247" i="14"/>
  <c r="S4248" i="14"/>
  <c r="S4249" i="14"/>
  <c r="S4250" i="14"/>
  <c r="S4251" i="14"/>
  <c r="S4252" i="14"/>
  <c r="S4253" i="14"/>
  <c r="S4254" i="14"/>
  <c r="S4255" i="14"/>
  <c r="S4256" i="14"/>
  <c r="S4257" i="14"/>
  <c r="S4258" i="14"/>
  <c r="S4259" i="14"/>
  <c r="S4260" i="14"/>
  <c r="S4261" i="14"/>
  <c r="S4262" i="14"/>
  <c r="S4263" i="14"/>
  <c r="S4264" i="14"/>
  <c r="S4265" i="14"/>
  <c r="S4266" i="14"/>
  <c r="S4267" i="14"/>
  <c r="S4268" i="14"/>
  <c r="S4269" i="14"/>
  <c r="S4270" i="14"/>
  <c r="S4271" i="14"/>
  <c r="S4272" i="14"/>
  <c r="S4273" i="14"/>
  <c r="S4274" i="14"/>
  <c r="S4275" i="14"/>
  <c r="S4276" i="14"/>
  <c r="S4277" i="14"/>
  <c r="S4278" i="14"/>
  <c r="S4279" i="14"/>
  <c r="S4280" i="14"/>
  <c r="S4281" i="14"/>
  <c r="S4282" i="14"/>
  <c r="S4283" i="14"/>
  <c r="S4284" i="14"/>
  <c r="S4285" i="14"/>
  <c r="S4286" i="14"/>
  <c r="S4287" i="14"/>
  <c r="S4288" i="14"/>
  <c r="S4289" i="14"/>
  <c r="S4290" i="14"/>
  <c r="S4291" i="14"/>
  <c r="S4292" i="14"/>
  <c r="S4293" i="14"/>
  <c r="S4294" i="14"/>
  <c r="S4295" i="14"/>
  <c r="S4296" i="14"/>
  <c r="S4297" i="14"/>
  <c r="S4298" i="14"/>
  <c r="S4299" i="14"/>
  <c r="S4300" i="14"/>
  <c r="S4301" i="14"/>
  <c r="S4302" i="14"/>
  <c r="S4303" i="14"/>
  <c r="S4304" i="14"/>
  <c r="S4305" i="14"/>
  <c r="S4306" i="14"/>
  <c r="S4307" i="14"/>
  <c r="S4308" i="14"/>
  <c r="S4309" i="14"/>
  <c r="S4310" i="14"/>
  <c r="S4311" i="14"/>
  <c r="S4312" i="14"/>
  <c r="S4313" i="14"/>
  <c r="S4314" i="14"/>
  <c r="S4315" i="14"/>
  <c r="S4316" i="14"/>
  <c r="S4317" i="14"/>
  <c r="S4318" i="14"/>
  <c r="S4319" i="14"/>
  <c r="S4320" i="14"/>
  <c r="S4321" i="14"/>
  <c r="S4322" i="14"/>
  <c r="S4323" i="14"/>
  <c r="S4324" i="14"/>
  <c r="S4325" i="14"/>
  <c r="S4326" i="14"/>
  <c r="S4327" i="14"/>
  <c r="S4328" i="14"/>
  <c r="S4329" i="14"/>
  <c r="S4330" i="14"/>
  <c r="S4331" i="14"/>
  <c r="S4332" i="14"/>
  <c r="S4333" i="14"/>
  <c r="S4334" i="14"/>
  <c r="S4335" i="14"/>
  <c r="S4336" i="14"/>
  <c r="S4337" i="14"/>
  <c r="S4338" i="14"/>
  <c r="S4339" i="14"/>
  <c r="S4340" i="14"/>
  <c r="S4341" i="14"/>
  <c r="S4342" i="14"/>
  <c r="S4343" i="14"/>
  <c r="S4344" i="14"/>
  <c r="S4345" i="14"/>
  <c r="S4346" i="14"/>
  <c r="S4347" i="14"/>
  <c r="S4348" i="14"/>
  <c r="S4349" i="14"/>
  <c r="S4350" i="14"/>
  <c r="S4351" i="14"/>
  <c r="S4352" i="14"/>
  <c r="S4353" i="14"/>
  <c r="S4354" i="14"/>
  <c r="S4355" i="14"/>
  <c r="S4356" i="14"/>
  <c r="S4357" i="14"/>
  <c r="S4358" i="14"/>
  <c r="S4359" i="14"/>
  <c r="S4360" i="14"/>
  <c r="S4361" i="14"/>
  <c r="S4362" i="14"/>
  <c r="S4363" i="14"/>
  <c r="S4364" i="14"/>
  <c r="S4365" i="14"/>
  <c r="S4366" i="14"/>
  <c r="S4367" i="14"/>
  <c r="S4368" i="14"/>
  <c r="S4369" i="14"/>
  <c r="S4370" i="14"/>
  <c r="S4371" i="14"/>
  <c r="S4372" i="14"/>
  <c r="S4373" i="14"/>
  <c r="S4374" i="14"/>
  <c r="S4375" i="14"/>
  <c r="S4376" i="14"/>
  <c r="S4377" i="14"/>
  <c r="S4378" i="14"/>
  <c r="S4379" i="14"/>
  <c r="S4380" i="14"/>
  <c r="S4381" i="14"/>
  <c r="S4382" i="14"/>
  <c r="S4383" i="14"/>
  <c r="S4384" i="14"/>
  <c r="S4385" i="14"/>
  <c r="S4386" i="14"/>
  <c r="S4387" i="14"/>
  <c r="S4388" i="14"/>
  <c r="S4389" i="14"/>
  <c r="S4390" i="14"/>
  <c r="S4391" i="14"/>
  <c r="S4392" i="14"/>
  <c r="S4393" i="14"/>
  <c r="S4394" i="14"/>
  <c r="S4395" i="14"/>
  <c r="S4396" i="14"/>
  <c r="S4397" i="14"/>
  <c r="S4398" i="14"/>
  <c r="S4399" i="14"/>
  <c r="S4400" i="14"/>
  <c r="S4401" i="14"/>
  <c r="S4402" i="14"/>
  <c r="S4403" i="14"/>
  <c r="S4404" i="14"/>
  <c r="S4405" i="14"/>
  <c r="S4406" i="14"/>
  <c r="S4407" i="14"/>
  <c r="S4408" i="14"/>
  <c r="S4409" i="14"/>
  <c r="S4410" i="14"/>
  <c r="S4411" i="14"/>
  <c r="S4412" i="14"/>
  <c r="S4413" i="14"/>
  <c r="S4414" i="14"/>
  <c r="S4415" i="14"/>
  <c r="S4416" i="14"/>
  <c r="S4417" i="14"/>
  <c r="S4418" i="14"/>
  <c r="S4419" i="14"/>
  <c r="S4420" i="14"/>
  <c r="S4421" i="14"/>
  <c r="S4422" i="14"/>
  <c r="S4423" i="14"/>
  <c r="S4424" i="14"/>
  <c r="S4425" i="14"/>
  <c r="S4426" i="14"/>
  <c r="S4427" i="14"/>
  <c r="S4428" i="14"/>
  <c r="S4429" i="14"/>
  <c r="S4430" i="14"/>
  <c r="S4431" i="14"/>
  <c r="S4432" i="14"/>
  <c r="S4433" i="14"/>
  <c r="S4434" i="14"/>
  <c r="S4435" i="14"/>
  <c r="S4436" i="14"/>
  <c r="S4437" i="14"/>
  <c r="S4438" i="14"/>
  <c r="S4439" i="14"/>
  <c r="S4440" i="14"/>
  <c r="S4441" i="14"/>
  <c r="S4442" i="14"/>
  <c r="S4443" i="14"/>
  <c r="S4444" i="14"/>
  <c r="S4445" i="14"/>
  <c r="S4446" i="14"/>
  <c r="S4447" i="14"/>
  <c r="S4448" i="14"/>
  <c r="S4449" i="14"/>
  <c r="S4450" i="14"/>
  <c r="S4451" i="14"/>
  <c r="S4452" i="14"/>
  <c r="S4453" i="14"/>
  <c r="S4454" i="14"/>
  <c r="S4455" i="14"/>
  <c r="S4456" i="14"/>
  <c r="S4457" i="14"/>
  <c r="S4458" i="14"/>
  <c r="S4459" i="14"/>
  <c r="S4460" i="14"/>
  <c r="S4461" i="14"/>
  <c r="S4462" i="14"/>
  <c r="S4463" i="14"/>
  <c r="S4464" i="14"/>
  <c r="S4465" i="14"/>
  <c r="S4466" i="14"/>
  <c r="S4467" i="14"/>
  <c r="S4468" i="14"/>
  <c r="S4469" i="14"/>
  <c r="S4470" i="14"/>
  <c r="S4471" i="14"/>
  <c r="S4472" i="14"/>
  <c r="S4473" i="14"/>
  <c r="S4474" i="14"/>
  <c r="S4475" i="14"/>
  <c r="S4476" i="14"/>
  <c r="S4477" i="14"/>
  <c r="S4478" i="14"/>
  <c r="S4479" i="14"/>
  <c r="S4480" i="14"/>
  <c r="S4481" i="14"/>
  <c r="S4482" i="14"/>
  <c r="S4483" i="14"/>
  <c r="S4484" i="14"/>
  <c r="S4485" i="14"/>
  <c r="S4486" i="14"/>
  <c r="S4487" i="14"/>
  <c r="S4488" i="14"/>
  <c r="S4489" i="14"/>
  <c r="S4490" i="14"/>
  <c r="S4491" i="14"/>
  <c r="S4492" i="14"/>
  <c r="S4493" i="14"/>
  <c r="S4494" i="14"/>
  <c r="S4495" i="14"/>
  <c r="S4496" i="14"/>
  <c r="S4497" i="14"/>
  <c r="S4498" i="14"/>
  <c r="S4499" i="14"/>
  <c r="S4500" i="14"/>
  <c r="S4501" i="14"/>
  <c r="S4502" i="14"/>
  <c r="S4503" i="14"/>
  <c r="S4504" i="14"/>
  <c r="S4505" i="14"/>
  <c r="S4506" i="14"/>
  <c r="S4507" i="14"/>
  <c r="S4508" i="14"/>
  <c r="S4509" i="14"/>
  <c r="S4510" i="14"/>
  <c r="S4511" i="14"/>
  <c r="S4512" i="14"/>
  <c r="S4513" i="14"/>
  <c r="S4514" i="14"/>
  <c r="S4515" i="14"/>
  <c r="S4516" i="14"/>
  <c r="S4517" i="14"/>
  <c r="S4518" i="14"/>
  <c r="S4519" i="14"/>
  <c r="S4520" i="14"/>
  <c r="S4521" i="14"/>
  <c r="S4522" i="14"/>
  <c r="S4523" i="14"/>
  <c r="S4524" i="14"/>
  <c r="S4525" i="14"/>
  <c r="S4526" i="14"/>
  <c r="S4527" i="14"/>
  <c r="S4528" i="14"/>
  <c r="S4529" i="14"/>
  <c r="S4530" i="14"/>
  <c r="S4531" i="14"/>
  <c r="S4532" i="14"/>
  <c r="S4533" i="14"/>
  <c r="S4534" i="14"/>
  <c r="S4535" i="14"/>
  <c r="S4536" i="14"/>
  <c r="S4537" i="14"/>
  <c r="S4538" i="14"/>
  <c r="S4539" i="14"/>
  <c r="S4540" i="14"/>
  <c r="S4541" i="14"/>
  <c r="S4542" i="14"/>
  <c r="S4543" i="14"/>
  <c r="S4544" i="14"/>
  <c r="S4545" i="14"/>
  <c r="S4546" i="14"/>
  <c r="S4547" i="14"/>
  <c r="S4548" i="14"/>
  <c r="S4549" i="14"/>
  <c r="S4550" i="14"/>
  <c r="S4551" i="14"/>
  <c r="S4552" i="14"/>
  <c r="S4553" i="14"/>
  <c r="S4554" i="14"/>
  <c r="S4555" i="14"/>
  <c r="S4556" i="14"/>
  <c r="S4557" i="14"/>
  <c r="S4558" i="14"/>
  <c r="S4559" i="14"/>
  <c r="S4560" i="14"/>
  <c r="S4561" i="14"/>
  <c r="S4562" i="14"/>
  <c r="S4563" i="14"/>
  <c r="S4564" i="14"/>
  <c r="S4565" i="14"/>
  <c r="S4566" i="14"/>
  <c r="S4567" i="14"/>
  <c r="S4568" i="14"/>
  <c r="S4569" i="14"/>
  <c r="S4570" i="14"/>
  <c r="S4571" i="14"/>
  <c r="S4572" i="14"/>
  <c r="S4573" i="14"/>
  <c r="S4574" i="14"/>
  <c r="S4575" i="14"/>
  <c r="S4576" i="14"/>
  <c r="S4577" i="14"/>
  <c r="S4578" i="14"/>
  <c r="S4579" i="14"/>
  <c r="S4580" i="14"/>
  <c r="S4581" i="14"/>
  <c r="S4582" i="14"/>
  <c r="S4583" i="14"/>
  <c r="S4584" i="14"/>
  <c r="S4585" i="14"/>
  <c r="S4586" i="14"/>
  <c r="S4587" i="14"/>
  <c r="S4588" i="14"/>
  <c r="S4589" i="14"/>
  <c r="S4590" i="14"/>
  <c r="S4591" i="14"/>
  <c r="S4592" i="14"/>
  <c r="S4593" i="14"/>
  <c r="S4594" i="14"/>
  <c r="S4595" i="14"/>
  <c r="S4596" i="14"/>
  <c r="S4597" i="14"/>
  <c r="S4598" i="14"/>
  <c r="S4599" i="14"/>
  <c r="S4600" i="14"/>
  <c r="S4601" i="14"/>
  <c r="S4602" i="14"/>
  <c r="S4603" i="14"/>
  <c r="S4604" i="14"/>
  <c r="S4605" i="14"/>
  <c r="S4606" i="14"/>
  <c r="S4607" i="14"/>
  <c r="S4608" i="14"/>
  <c r="S4609" i="14"/>
  <c r="S4610" i="14"/>
  <c r="S4611" i="14"/>
  <c r="S4612" i="14"/>
  <c r="S4613" i="14"/>
  <c r="S4614" i="14"/>
  <c r="S4615" i="14"/>
  <c r="S4616" i="14"/>
  <c r="S4617" i="14"/>
  <c r="S4618" i="14"/>
  <c r="S4619" i="14"/>
  <c r="S4620" i="14"/>
  <c r="S4621" i="14"/>
  <c r="S4622" i="14"/>
  <c r="S4623" i="14"/>
  <c r="S4624" i="14"/>
  <c r="S4625" i="14"/>
  <c r="S4626" i="14"/>
  <c r="S4627" i="14"/>
  <c r="S4628" i="14"/>
  <c r="S4629" i="14"/>
  <c r="S4630" i="14"/>
  <c r="S4631" i="14"/>
  <c r="S4632" i="14"/>
  <c r="S4633" i="14"/>
  <c r="S4634" i="14"/>
  <c r="S4635" i="14"/>
  <c r="S4636" i="14"/>
  <c r="S4637" i="14"/>
  <c r="S4638" i="14"/>
  <c r="S4639" i="14"/>
  <c r="S4640" i="14"/>
  <c r="S4641" i="14"/>
  <c r="S4642" i="14"/>
  <c r="S4643" i="14"/>
  <c r="S4644" i="14"/>
  <c r="S4645" i="14"/>
  <c r="S4646" i="14"/>
  <c r="S4647" i="14"/>
  <c r="S4648" i="14"/>
  <c r="S4649" i="14"/>
  <c r="S4650" i="14"/>
  <c r="S4651" i="14"/>
  <c r="S4652" i="14"/>
  <c r="S4653" i="14"/>
  <c r="S4654" i="14"/>
  <c r="S4655" i="14"/>
  <c r="S4656" i="14"/>
  <c r="S4657" i="14"/>
  <c r="S4658" i="14"/>
  <c r="S4659" i="14"/>
  <c r="S4660" i="14"/>
  <c r="S4661" i="14"/>
  <c r="S4662" i="14"/>
  <c r="S4663" i="14"/>
  <c r="S4664" i="14"/>
  <c r="S4665" i="14"/>
  <c r="S4666" i="14"/>
  <c r="S4667" i="14"/>
  <c r="S4668" i="14"/>
  <c r="S4669" i="14"/>
  <c r="S4670" i="14"/>
  <c r="S4671" i="14"/>
  <c r="S4672" i="14"/>
  <c r="S4673" i="14"/>
  <c r="S4674" i="14"/>
  <c r="S4675" i="14"/>
  <c r="S4676" i="14"/>
  <c r="S4677" i="14"/>
  <c r="S4678" i="14"/>
  <c r="S4679" i="14"/>
  <c r="S4680" i="14"/>
  <c r="S4681" i="14"/>
  <c r="S4682" i="14"/>
  <c r="S4683" i="14"/>
  <c r="S4684" i="14"/>
  <c r="S4685" i="14"/>
  <c r="S4686" i="14"/>
  <c r="S4687" i="14"/>
  <c r="S4688" i="14"/>
  <c r="S4689" i="14"/>
  <c r="S4690" i="14"/>
  <c r="S4691" i="14"/>
  <c r="S4692" i="14"/>
  <c r="S4693" i="14"/>
  <c r="S4694" i="14"/>
  <c r="S4695" i="14"/>
  <c r="S4696" i="14"/>
  <c r="S4697" i="14"/>
  <c r="S4698" i="14"/>
  <c r="S4699" i="14"/>
  <c r="S4700" i="14"/>
  <c r="S4701" i="14"/>
  <c r="S4702" i="14"/>
  <c r="S4703" i="14"/>
  <c r="S4704" i="14"/>
  <c r="S4705" i="14"/>
  <c r="S4706" i="14"/>
  <c r="S4707" i="14"/>
  <c r="S4708" i="14"/>
  <c r="S4709" i="14"/>
  <c r="S4710" i="14"/>
  <c r="S4711" i="14"/>
  <c r="S4712" i="14"/>
  <c r="S4713" i="14"/>
  <c r="S4714" i="14"/>
  <c r="S4715" i="14"/>
  <c r="S4716" i="14"/>
  <c r="S4717" i="14"/>
  <c r="S4718" i="14"/>
  <c r="S4719" i="14"/>
  <c r="S4720" i="14"/>
  <c r="S4721" i="14"/>
  <c r="S4722" i="14"/>
  <c r="S4723" i="14"/>
  <c r="S4724" i="14"/>
  <c r="S4725" i="14"/>
  <c r="S4726" i="14"/>
  <c r="S4727" i="14"/>
  <c r="S4728" i="14"/>
  <c r="S4729" i="14"/>
  <c r="S4730" i="14"/>
  <c r="S4731" i="14"/>
  <c r="S4732" i="14"/>
  <c r="S4733" i="14"/>
  <c r="S4734" i="14"/>
  <c r="S4735" i="14"/>
  <c r="S4736" i="14"/>
  <c r="S4737" i="14"/>
  <c r="S4738" i="14"/>
  <c r="S4739" i="14"/>
  <c r="S4740" i="14"/>
  <c r="S4741" i="14"/>
  <c r="S4742" i="14"/>
  <c r="S4743" i="14"/>
  <c r="S4744" i="14"/>
  <c r="S4745" i="14"/>
  <c r="S4746" i="14"/>
  <c r="S4747" i="14"/>
  <c r="S4748" i="14"/>
  <c r="S4749" i="14"/>
  <c r="S4750" i="14"/>
  <c r="S4751" i="14"/>
  <c r="S4752" i="14"/>
  <c r="S4753" i="14"/>
  <c r="S4754" i="14"/>
  <c r="S4755" i="14"/>
  <c r="S4756" i="14"/>
  <c r="S4757" i="14"/>
  <c r="S4758" i="14"/>
  <c r="S4759" i="14"/>
  <c r="S4760" i="14"/>
  <c r="S4761" i="14"/>
  <c r="S4762" i="14"/>
  <c r="S4763" i="14"/>
  <c r="S4764" i="14"/>
  <c r="S4765" i="14"/>
  <c r="S4766" i="14"/>
  <c r="S4767" i="14"/>
  <c r="S4768" i="14"/>
  <c r="S4769" i="14"/>
  <c r="S4770" i="14"/>
  <c r="S4771" i="14"/>
  <c r="S4772" i="14"/>
  <c r="S4773" i="14"/>
  <c r="S4774" i="14"/>
  <c r="S4775" i="14"/>
  <c r="S4776" i="14"/>
  <c r="S4777" i="14"/>
  <c r="S4778" i="14"/>
  <c r="S4779" i="14"/>
  <c r="S4780" i="14"/>
  <c r="S4781" i="14"/>
  <c r="S4782" i="14"/>
  <c r="S4783" i="14"/>
  <c r="S4784" i="14"/>
  <c r="S4785" i="14"/>
  <c r="S4786" i="14"/>
  <c r="S4787" i="14"/>
  <c r="S4788" i="14"/>
  <c r="S4789" i="14"/>
  <c r="S4790" i="14"/>
  <c r="S4791" i="14"/>
  <c r="S4792" i="14"/>
  <c r="S4793" i="14"/>
  <c r="S4794" i="14"/>
  <c r="S4795" i="14"/>
  <c r="S4796" i="14"/>
  <c r="S4797" i="14"/>
  <c r="S4798" i="14"/>
  <c r="S4799" i="14"/>
  <c r="S4800" i="14"/>
  <c r="S4801" i="14"/>
  <c r="S4802" i="14"/>
  <c r="S4803" i="14"/>
  <c r="S4804" i="14"/>
  <c r="S4805" i="14"/>
  <c r="S4806" i="14"/>
  <c r="S4807" i="14"/>
  <c r="S4808" i="14"/>
  <c r="S4809" i="14"/>
  <c r="S4810" i="14"/>
  <c r="S4811" i="14"/>
  <c r="S4812" i="14"/>
  <c r="S4813" i="14"/>
  <c r="S4814" i="14"/>
  <c r="S4815" i="14"/>
  <c r="S4816" i="14"/>
  <c r="S4817" i="14"/>
  <c r="S4818" i="14"/>
  <c r="S4819" i="14"/>
  <c r="S4820" i="14"/>
  <c r="S4821" i="14"/>
  <c r="S4822" i="14"/>
  <c r="S4823" i="14"/>
  <c r="S4824" i="14"/>
  <c r="S4825" i="14"/>
  <c r="S4826" i="14"/>
  <c r="S4827" i="14"/>
  <c r="S4828" i="14"/>
  <c r="S4829" i="14"/>
  <c r="S4830" i="14"/>
  <c r="S4831" i="14"/>
  <c r="S4832" i="14"/>
  <c r="S4833" i="14"/>
  <c r="S4834" i="14"/>
  <c r="S4835" i="14"/>
  <c r="S4836" i="14"/>
  <c r="S4837" i="14"/>
  <c r="S4838" i="14"/>
  <c r="S4839" i="14"/>
  <c r="S4840" i="14"/>
  <c r="S4841" i="14"/>
  <c r="S4842" i="14"/>
  <c r="S4843" i="14"/>
  <c r="S4844" i="14"/>
  <c r="S4845" i="14"/>
  <c r="S4846" i="14"/>
  <c r="S4847" i="14"/>
  <c r="S4848" i="14"/>
  <c r="S4849" i="14"/>
  <c r="S4850" i="14"/>
  <c r="S4851" i="14"/>
  <c r="S4852" i="14"/>
  <c r="S4853" i="14"/>
  <c r="S4854" i="14"/>
  <c r="S4855" i="14"/>
  <c r="S4856" i="14"/>
  <c r="S4857" i="14"/>
  <c r="S4858" i="14"/>
  <c r="S4859" i="14"/>
  <c r="S4860" i="14"/>
  <c r="S4861" i="14"/>
  <c r="S4862" i="14"/>
  <c r="S4863" i="14"/>
  <c r="S4864" i="14"/>
  <c r="S4865" i="14"/>
  <c r="S4866" i="14"/>
  <c r="S4867" i="14"/>
  <c r="S4868" i="14"/>
  <c r="S4869" i="14"/>
  <c r="S4870" i="14"/>
  <c r="S4871" i="14"/>
  <c r="S4872" i="14"/>
  <c r="S4873" i="14"/>
  <c r="S4874" i="14"/>
  <c r="S4875" i="14"/>
  <c r="S4876" i="14"/>
  <c r="S4877" i="14"/>
  <c r="S4878" i="14"/>
  <c r="S4879" i="14"/>
  <c r="S4880" i="14"/>
  <c r="S4881" i="14"/>
  <c r="S4882" i="14"/>
  <c r="S4883" i="14"/>
  <c r="S4884" i="14"/>
  <c r="S4885" i="14"/>
  <c r="S4886" i="14"/>
  <c r="S4887" i="14"/>
  <c r="S4888" i="14"/>
  <c r="S4889" i="14"/>
  <c r="S4890" i="14"/>
  <c r="S4891" i="14"/>
  <c r="S4892" i="14"/>
  <c r="S4893" i="14"/>
  <c r="S4894" i="14"/>
  <c r="S4895" i="14"/>
  <c r="S4896" i="14"/>
  <c r="S4897" i="14"/>
  <c r="S4898" i="14"/>
  <c r="S4899" i="14"/>
  <c r="S4900" i="14"/>
  <c r="S4901" i="14"/>
  <c r="S4902" i="14"/>
  <c r="S4903" i="14"/>
  <c r="S4904" i="14"/>
  <c r="S4905" i="14"/>
  <c r="S4906" i="14"/>
  <c r="S4907" i="14"/>
  <c r="S4908" i="14"/>
  <c r="S4909" i="14"/>
  <c r="S4910" i="14"/>
  <c r="S4911" i="14"/>
  <c r="S4912" i="14"/>
  <c r="S4913" i="14"/>
  <c r="S4914" i="14"/>
  <c r="S4915" i="14"/>
  <c r="S4916" i="14"/>
  <c r="S4917" i="14"/>
  <c r="S4918" i="14"/>
  <c r="S4919" i="14"/>
  <c r="S4920" i="14"/>
  <c r="S4921" i="14"/>
  <c r="S4922" i="14"/>
  <c r="S4923" i="14"/>
  <c r="S4924" i="14"/>
  <c r="S4925" i="14"/>
  <c r="S4926" i="14"/>
  <c r="S4927" i="14"/>
  <c r="S4928" i="14"/>
  <c r="S4929" i="14"/>
  <c r="S4930" i="14"/>
  <c r="S4931" i="14"/>
  <c r="S4932" i="14"/>
  <c r="S4933" i="14"/>
  <c r="S4934" i="14"/>
  <c r="S4935" i="14"/>
  <c r="S4936" i="14"/>
  <c r="S4937" i="14"/>
  <c r="S4938" i="14"/>
  <c r="S4939" i="14"/>
  <c r="S4940" i="14"/>
  <c r="S4941" i="14"/>
  <c r="S4942" i="14"/>
  <c r="S4943" i="14"/>
  <c r="S4944" i="14"/>
  <c r="S4945" i="14"/>
  <c r="S4946" i="14"/>
  <c r="S4947" i="14"/>
  <c r="S4948" i="14"/>
  <c r="S4949" i="14"/>
  <c r="S4950" i="14"/>
  <c r="S4951" i="14"/>
  <c r="S4952" i="14"/>
  <c r="S4953" i="14"/>
  <c r="S4954" i="14"/>
  <c r="S4955" i="14"/>
  <c r="S4956" i="14"/>
  <c r="S4957" i="14"/>
  <c r="S4958" i="14"/>
  <c r="S4959" i="14"/>
  <c r="S4960" i="14"/>
  <c r="S4961" i="14"/>
  <c r="S4962" i="14"/>
  <c r="S4963" i="14"/>
  <c r="S4964" i="14"/>
  <c r="S4965" i="14"/>
  <c r="S4966" i="14"/>
  <c r="S4967" i="14"/>
  <c r="S4968" i="14"/>
  <c r="S4969" i="14"/>
  <c r="S4970" i="14"/>
  <c r="S4971" i="14"/>
  <c r="S4972" i="14"/>
  <c r="S4973" i="14"/>
  <c r="S4974" i="14"/>
  <c r="S4975" i="14"/>
  <c r="S4976" i="14"/>
  <c r="S4977" i="14"/>
  <c r="S4978" i="14"/>
  <c r="S4979" i="14"/>
  <c r="S4980" i="14"/>
  <c r="S4981" i="14"/>
  <c r="S4982" i="14"/>
  <c r="S4983" i="14"/>
  <c r="S4984" i="14"/>
  <c r="S4985" i="14"/>
  <c r="S4986" i="14"/>
  <c r="S4987" i="14"/>
  <c r="S4988" i="14"/>
  <c r="S4989" i="14"/>
  <c r="S4990" i="14"/>
  <c r="S4991" i="14"/>
  <c r="S4992" i="14"/>
  <c r="S4993" i="14"/>
  <c r="S4994" i="14"/>
  <c r="S4995" i="14"/>
  <c r="S4996" i="14"/>
  <c r="S4997" i="14"/>
  <c r="S4998" i="14"/>
  <c r="S4999" i="14"/>
  <c r="S5000" i="14"/>
  <c r="S5001" i="14"/>
  <c r="S5002" i="14"/>
  <c r="S5003" i="14"/>
  <c r="S5004" i="14"/>
  <c r="S5005" i="14"/>
  <c r="S5006" i="14"/>
  <c r="S5007" i="14"/>
  <c r="S5008" i="14"/>
  <c r="S5009" i="14"/>
  <c r="S5010" i="14"/>
  <c r="S5011" i="14"/>
  <c r="S5012" i="14"/>
  <c r="S5013" i="14"/>
  <c r="S5014" i="14"/>
  <c r="S5015" i="14"/>
  <c r="S5016" i="14"/>
  <c r="S5017" i="14"/>
  <c r="S5018" i="14"/>
  <c r="S5019" i="14"/>
  <c r="S5020" i="14"/>
  <c r="S5021" i="14"/>
  <c r="S5022" i="14"/>
  <c r="S5023" i="14"/>
  <c r="S5024" i="14"/>
  <c r="S5025" i="14"/>
  <c r="S5026" i="14"/>
  <c r="S5027" i="14"/>
  <c r="S5028" i="14"/>
  <c r="S5029" i="14"/>
  <c r="S5030" i="14"/>
  <c r="S5031" i="14"/>
  <c r="S5032" i="14"/>
  <c r="S5033" i="14"/>
  <c r="S5034" i="14"/>
  <c r="S5035" i="14"/>
  <c r="S5036" i="14"/>
  <c r="S5037" i="14"/>
  <c r="S5038" i="14"/>
  <c r="S5039" i="14"/>
  <c r="S5040" i="14"/>
  <c r="S5041" i="14"/>
  <c r="S5042" i="14"/>
  <c r="S5043" i="14"/>
  <c r="S5044" i="14"/>
  <c r="S5045" i="14"/>
  <c r="S5046" i="14"/>
  <c r="S5047" i="14"/>
  <c r="S5048" i="14"/>
  <c r="S5049" i="14"/>
  <c r="S5050" i="14"/>
  <c r="S5051" i="14"/>
  <c r="S5052" i="14"/>
  <c r="S5053" i="14"/>
  <c r="S5054" i="14"/>
  <c r="S5055" i="14"/>
  <c r="S5056" i="14"/>
  <c r="S5057" i="14"/>
  <c r="S5058" i="14"/>
  <c r="S5059" i="14"/>
  <c r="S5060" i="14"/>
  <c r="S5061" i="14"/>
  <c r="S5062" i="14"/>
  <c r="S5063" i="14"/>
  <c r="S5064" i="14"/>
  <c r="S5065" i="14"/>
  <c r="S5066" i="14"/>
  <c r="S5067" i="14"/>
  <c r="S5068" i="14"/>
  <c r="S5069" i="14"/>
  <c r="S5070" i="14"/>
  <c r="S5071" i="14"/>
  <c r="S5072" i="14"/>
  <c r="S5073" i="14"/>
  <c r="S5074" i="14"/>
  <c r="S5075" i="14"/>
  <c r="S5076" i="14"/>
  <c r="S5077" i="14"/>
  <c r="S5078" i="14"/>
  <c r="S5079" i="14"/>
  <c r="S5080" i="14"/>
  <c r="S5081" i="14"/>
  <c r="S5082" i="14"/>
  <c r="S5083" i="14"/>
  <c r="S5084" i="14"/>
  <c r="S5085" i="14"/>
  <c r="S5086" i="14"/>
  <c r="S5087" i="14"/>
  <c r="S5088" i="14"/>
  <c r="S5089" i="14"/>
  <c r="S5090" i="14"/>
  <c r="S5091" i="14"/>
  <c r="S5092" i="14"/>
  <c r="S5093" i="14"/>
  <c r="S5094" i="14"/>
  <c r="S5095" i="14"/>
  <c r="S5096" i="14"/>
  <c r="S5097" i="14"/>
  <c r="S5098" i="14"/>
  <c r="S5099" i="14"/>
  <c r="S5100" i="14"/>
  <c r="S5101" i="14"/>
  <c r="S5102" i="14"/>
  <c r="S5103" i="14"/>
  <c r="S5104" i="14"/>
  <c r="S5105" i="14"/>
  <c r="S5106" i="14"/>
  <c r="S5107" i="14"/>
  <c r="S5108" i="14"/>
  <c r="S5109" i="14"/>
  <c r="S5110" i="14"/>
  <c r="S5111" i="14"/>
  <c r="S5112" i="14"/>
  <c r="S5113" i="14"/>
  <c r="S5114" i="14"/>
  <c r="S5115" i="14"/>
  <c r="S5116" i="14"/>
  <c r="S5117" i="14"/>
  <c r="S5118" i="14"/>
  <c r="S5119" i="14"/>
  <c r="S5120" i="14"/>
  <c r="S5121" i="14"/>
  <c r="S5122" i="14"/>
  <c r="S5123" i="14"/>
  <c r="S5124" i="14"/>
  <c r="S5125" i="14"/>
  <c r="S5126" i="14"/>
  <c r="S5127" i="14"/>
  <c r="S5128" i="14"/>
  <c r="S5129" i="14"/>
  <c r="S5130" i="14"/>
  <c r="S5131" i="14"/>
  <c r="S5132" i="14"/>
  <c r="S5133" i="14"/>
  <c r="S5134" i="14"/>
  <c r="S5135" i="14"/>
  <c r="S5136" i="14"/>
  <c r="S5137" i="14"/>
  <c r="S5138" i="14"/>
  <c r="S5139" i="14"/>
  <c r="S5140" i="14"/>
  <c r="S5141" i="14"/>
  <c r="S5142" i="14"/>
  <c r="S5143" i="14"/>
  <c r="S5144" i="14"/>
  <c r="S5145" i="14"/>
  <c r="S5146" i="14"/>
  <c r="S5147" i="14"/>
  <c r="S5148" i="14"/>
  <c r="S5149" i="14"/>
  <c r="S5150" i="14"/>
  <c r="S5151" i="14"/>
  <c r="S5152" i="14"/>
  <c r="S5153" i="14"/>
  <c r="S5154" i="14"/>
  <c r="S5155" i="14"/>
  <c r="S5156" i="14"/>
  <c r="S5157" i="14"/>
  <c r="S5158" i="14"/>
  <c r="S5159" i="14"/>
  <c r="S5160" i="14"/>
  <c r="S5161" i="14"/>
  <c r="S5162" i="14"/>
  <c r="S5163" i="14"/>
  <c r="S5164" i="14"/>
  <c r="S5165" i="14"/>
  <c r="S5166" i="14"/>
  <c r="S5167" i="14"/>
  <c r="S5168" i="14"/>
  <c r="S5169" i="14"/>
  <c r="S5170" i="14"/>
  <c r="S5171" i="14"/>
  <c r="S5172" i="14"/>
  <c r="S5173" i="14"/>
  <c r="S5174" i="14"/>
  <c r="S5175" i="14"/>
  <c r="S5176" i="14"/>
  <c r="S5177" i="14"/>
  <c r="S5178" i="14"/>
  <c r="S5179" i="14"/>
  <c r="S5180" i="14"/>
  <c r="S5181" i="14"/>
  <c r="S5182" i="14"/>
  <c r="S5183" i="14"/>
  <c r="S5184" i="14"/>
  <c r="S5185" i="14"/>
  <c r="S5186" i="14"/>
  <c r="S5187" i="14"/>
  <c r="S5188" i="14"/>
  <c r="S5189" i="14"/>
  <c r="S5190" i="14"/>
  <c r="S5191" i="14"/>
  <c r="S5192" i="14"/>
  <c r="S5193" i="14"/>
  <c r="S5194" i="14"/>
  <c r="S5195" i="14"/>
  <c r="S5196" i="14"/>
  <c r="S5197" i="14"/>
  <c r="S5198" i="14"/>
  <c r="S5199" i="14"/>
  <c r="S5200" i="14"/>
  <c r="S5201" i="14"/>
  <c r="S5202" i="14"/>
  <c r="S5203" i="14"/>
  <c r="S5204" i="14"/>
  <c r="S5205" i="14"/>
  <c r="S5206" i="14"/>
  <c r="S5207" i="14"/>
  <c r="S5208" i="14"/>
  <c r="S5209" i="14"/>
  <c r="S5210" i="14"/>
  <c r="S5211" i="14"/>
  <c r="S5212" i="14"/>
  <c r="S5213" i="14"/>
  <c r="S5214" i="14"/>
  <c r="S5215" i="14"/>
  <c r="S5216" i="14"/>
  <c r="S5217" i="14"/>
  <c r="S5218" i="14"/>
  <c r="S5219" i="14"/>
  <c r="S5220" i="14"/>
  <c r="S5221" i="14"/>
  <c r="S5222" i="14"/>
  <c r="S5223" i="14"/>
  <c r="S5224" i="14"/>
  <c r="S5225" i="14"/>
  <c r="S5226" i="14"/>
  <c r="S5227" i="14"/>
  <c r="S5228" i="14"/>
  <c r="S5229" i="14"/>
  <c r="S5230" i="14"/>
  <c r="S5231" i="14"/>
  <c r="S5232" i="14"/>
  <c r="S5233" i="14"/>
  <c r="S5234" i="14"/>
  <c r="S5235" i="14"/>
  <c r="S5236" i="14"/>
  <c r="S5237" i="14"/>
  <c r="S5238" i="14"/>
  <c r="S5239" i="14"/>
  <c r="S5240" i="14"/>
  <c r="S5241" i="14"/>
  <c r="S5242" i="14"/>
  <c r="S5243" i="14"/>
  <c r="S5244" i="14"/>
  <c r="S5245" i="14"/>
  <c r="S5246" i="14"/>
  <c r="S5247" i="14"/>
  <c r="S5248" i="14"/>
  <c r="S5249" i="14"/>
  <c r="S5250" i="14"/>
  <c r="S5251" i="14"/>
  <c r="S5252" i="14"/>
  <c r="S5253" i="14"/>
  <c r="S5254" i="14"/>
  <c r="S5255" i="14"/>
  <c r="S5256" i="14"/>
  <c r="S5257" i="14"/>
  <c r="S5258" i="14"/>
  <c r="S5259" i="14"/>
  <c r="S5260" i="14"/>
  <c r="S5261" i="14"/>
  <c r="S5262" i="14"/>
  <c r="S5263" i="14"/>
  <c r="S5264" i="14"/>
  <c r="S5265" i="14"/>
  <c r="S5266" i="14"/>
  <c r="S5267" i="14"/>
  <c r="S5268" i="14"/>
  <c r="S5269" i="14"/>
  <c r="S5270" i="14"/>
  <c r="S5271" i="14"/>
  <c r="S5272" i="14"/>
  <c r="S5273" i="14"/>
  <c r="S5274" i="14"/>
  <c r="S5275" i="14"/>
  <c r="S5276" i="14"/>
  <c r="S5277" i="14"/>
  <c r="S5278" i="14"/>
  <c r="S5279" i="14"/>
  <c r="S5280" i="14"/>
  <c r="S5281" i="14"/>
  <c r="S5282" i="14"/>
  <c r="S5283" i="14"/>
  <c r="S5284" i="14"/>
  <c r="S5285" i="14"/>
  <c r="S5286" i="14"/>
  <c r="S5287" i="14"/>
  <c r="S5288" i="14"/>
  <c r="S5289" i="14"/>
  <c r="S5290" i="14"/>
  <c r="S5291" i="14"/>
  <c r="S5292" i="14"/>
  <c r="S5293" i="14"/>
  <c r="S5294" i="14"/>
  <c r="S5295" i="14"/>
  <c r="S5296" i="14"/>
  <c r="S5297" i="14"/>
  <c r="S5298" i="14"/>
  <c r="S5299" i="14"/>
  <c r="S5300" i="14"/>
  <c r="S5301" i="14"/>
  <c r="S5302" i="14"/>
  <c r="S5303" i="14"/>
  <c r="S5304" i="14"/>
  <c r="S5305" i="14"/>
  <c r="S5306" i="14"/>
  <c r="S5307" i="14"/>
  <c r="S5308" i="14"/>
  <c r="S5309" i="14"/>
  <c r="S5310" i="14"/>
  <c r="S5311" i="14"/>
  <c r="S5312" i="14"/>
  <c r="S5313" i="14"/>
  <c r="S5314" i="14"/>
  <c r="S5315" i="14"/>
  <c r="S5316" i="14"/>
  <c r="S5317" i="14"/>
  <c r="S5318" i="14"/>
  <c r="S5319" i="14"/>
  <c r="S5320" i="14"/>
  <c r="S5321" i="14"/>
  <c r="S5322" i="14"/>
  <c r="S5323" i="14"/>
  <c r="S5324" i="14"/>
  <c r="S5325" i="14"/>
  <c r="S5326" i="14"/>
  <c r="S5327" i="14"/>
  <c r="S5328" i="14"/>
  <c r="S5329" i="14"/>
  <c r="S5330" i="14"/>
  <c r="S5331" i="14"/>
  <c r="S5332" i="14"/>
  <c r="S5333" i="14"/>
  <c r="S5334" i="14"/>
  <c r="S5335" i="14"/>
  <c r="S5336" i="14"/>
  <c r="S5337" i="14"/>
  <c r="S5338" i="14"/>
  <c r="S5339" i="14"/>
  <c r="S5340" i="14"/>
  <c r="S5341" i="14"/>
  <c r="S5342" i="14"/>
  <c r="S5343" i="14"/>
  <c r="S5344" i="14"/>
  <c r="S5345" i="14"/>
  <c r="S5346" i="14"/>
  <c r="S5347" i="14"/>
  <c r="S5348" i="14"/>
  <c r="S5349" i="14"/>
  <c r="S5350" i="14"/>
  <c r="S5351" i="14"/>
  <c r="S5352" i="14"/>
  <c r="S5353" i="14"/>
  <c r="S5354" i="14"/>
  <c r="S5355" i="14"/>
  <c r="S5356" i="14"/>
  <c r="S5357" i="14"/>
  <c r="S5358" i="14"/>
  <c r="S5359" i="14"/>
  <c r="S5360" i="14"/>
  <c r="S5361" i="14"/>
  <c r="S5362" i="14"/>
  <c r="S5363" i="14"/>
  <c r="S5364" i="14"/>
  <c r="S5365" i="14"/>
  <c r="S5366" i="14"/>
  <c r="S5367" i="14"/>
  <c r="S5368" i="14"/>
  <c r="S5369" i="14"/>
  <c r="S5370" i="14"/>
  <c r="S5371" i="14"/>
  <c r="S5372" i="14"/>
  <c r="S5373" i="14"/>
  <c r="S5374" i="14"/>
  <c r="S5375" i="14"/>
  <c r="S5376" i="14"/>
  <c r="S5377" i="14"/>
  <c r="S5378" i="14"/>
  <c r="S5379" i="14"/>
  <c r="S5380" i="14"/>
  <c r="S5381" i="14"/>
  <c r="S5382" i="14"/>
  <c r="S5383" i="14"/>
  <c r="S5384" i="14"/>
  <c r="S5385" i="14"/>
  <c r="S5386" i="14"/>
  <c r="S5387" i="14"/>
  <c r="S5388" i="14"/>
  <c r="S5389" i="14"/>
  <c r="S5390" i="14"/>
  <c r="S5391" i="14"/>
  <c r="S5392" i="14"/>
  <c r="S5393" i="14"/>
  <c r="S5394" i="14"/>
  <c r="S5395" i="14"/>
  <c r="S5396" i="14"/>
  <c r="S5397" i="14"/>
  <c r="S5398" i="14"/>
  <c r="S5399" i="14"/>
  <c r="S5400" i="14"/>
  <c r="S5401" i="14"/>
  <c r="S5402" i="14"/>
  <c r="S5403" i="14"/>
  <c r="S5404" i="14"/>
  <c r="S5405" i="14"/>
  <c r="S5406" i="14"/>
  <c r="S5407" i="14"/>
  <c r="S5408" i="14"/>
  <c r="S5409" i="14"/>
  <c r="S5410" i="14"/>
  <c r="S5411" i="14"/>
  <c r="S5412" i="14"/>
  <c r="S5413" i="14"/>
  <c r="S5414" i="14"/>
  <c r="S5415" i="14"/>
  <c r="S5416" i="14"/>
  <c r="S5417" i="14"/>
  <c r="S5418" i="14"/>
  <c r="S5419" i="14"/>
  <c r="S5420" i="14"/>
  <c r="S5421" i="14"/>
  <c r="S5422" i="14"/>
  <c r="S5423" i="14"/>
  <c r="S5424" i="14"/>
  <c r="S5425" i="14"/>
  <c r="S5426" i="14"/>
  <c r="S5427" i="14"/>
  <c r="S5428" i="14"/>
  <c r="S5429" i="14"/>
  <c r="S5430" i="14"/>
  <c r="S5431" i="14"/>
  <c r="S5432" i="14"/>
  <c r="S5433" i="14"/>
  <c r="S5434" i="14"/>
  <c r="S5435" i="14"/>
  <c r="S5436" i="14"/>
  <c r="S5437" i="14"/>
  <c r="S5438" i="14"/>
  <c r="S5439" i="14"/>
  <c r="S5440" i="14"/>
  <c r="S5441" i="14"/>
  <c r="S5442" i="14"/>
  <c r="S5443" i="14"/>
  <c r="S5444" i="14"/>
  <c r="S5445" i="14"/>
  <c r="S5446" i="14"/>
  <c r="S5447" i="14"/>
  <c r="S5448" i="14"/>
  <c r="S5449" i="14"/>
  <c r="S5450" i="14"/>
  <c r="S5451" i="14"/>
  <c r="S5452" i="14"/>
  <c r="S5453" i="14"/>
  <c r="S5454" i="14"/>
  <c r="S5455" i="14"/>
  <c r="S5456" i="14"/>
  <c r="S5457" i="14"/>
  <c r="S5458" i="14"/>
  <c r="S5459" i="14"/>
  <c r="S5460" i="14"/>
  <c r="S5461" i="14"/>
  <c r="S5462" i="14"/>
  <c r="S5463" i="14"/>
  <c r="S5464" i="14"/>
  <c r="S5465" i="14"/>
  <c r="S5466" i="14"/>
  <c r="S5467" i="14"/>
  <c r="S5468" i="14"/>
  <c r="S5469" i="14"/>
  <c r="S5470" i="14"/>
  <c r="S5471" i="14"/>
  <c r="S5472" i="14"/>
  <c r="S5473" i="14"/>
  <c r="S5474" i="14"/>
  <c r="S5475" i="14"/>
  <c r="S5476" i="14"/>
  <c r="S5477" i="14"/>
  <c r="S5478" i="14"/>
  <c r="S5479" i="14"/>
  <c r="S5480" i="14"/>
  <c r="S5481" i="14"/>
  <c r="S5482" i="14"/>
  <c r="S5483" i="14"/>
  <c r="S5484" i="14"/>
  <c r="S5485" i="14"/>
  <c r="S5486" i="14"/>
  <c r="S5487" i="14"/>
  <c r="S5488" i="14"/>
  <c r="S5489" i="14"/>
  <c r="S5490" i="14"/>
  <c r="S5491" i="14"/>
  <c r="S5492" i="14"/>
  <c r="S5493" i="14"/>
  <c r="S5494" i="14"/>
  <c r="S5495" i="14"/>
  <c r="S5496" i="14"/>
  <c r="S5497" i="14"/>
  <c r="S5498" i="14"/>
  <c r="S5499" i="14"/>
  <c r="S5500" i="14"/>
  <c r="S5501" i="14"/>
  <c r="S5502" i="14"/>
  <c r="S5503" i="14"/>
  <c r="S5504" i="14"/>
  <c r="S5505" i="14"/>
  <c r="S5506" i="14"/>
  <c r="S5507" i="14"/>
  <c r="S5508" i="14"/>
  <c r="S5509" i="14"/>
  <c r="S5510" i="14"/>
  <c r="S5511" i="14"/>
  <c r="S5512" i="14"/>
  <c r="S5513" i="14"/>
  <c r="S5514" i="14"/>
  <c r="S5515" i="14"/>
  <c r="S5516" i="14"/>
  <c r="S5517" i="14"/>
  <c r="S5518" i="14"/>
  <c r="S5519" i="14"/>
  <c r="S5520" i="14"/>
  <c r="S5521" i="14"/>
  <c r="S5522" i="14"/>
  <c r="S5523" i="14"/>
  <c r="S5524" i="14"/>
  <c r="S5525" i="14"/>
  <c r="S5526" i="14"/>
  <c r="S5527" i="14"/>
  <c r="S5528" i="14"/>
  <c r="S5529" i="14"/>
  <c r="S5530" i="14"/>
  <c r="S5531" i="14"/>
  <c r="S5532" i="14"/>
  <c r="S5533" i="14"/>
  <c r="S5534" i="14"/>
  <c r="S5535" i="14"/>
  <c r="S5536" i="14"/>
  <c r="S5537" i="14"/>
  <c r="S5538" i="14"/>
  <c r="S5539" i="14"/>
  <c r="S5540" i="14"/>
  <c r="S5541" i="14"/>
  <c r="S5542" i="14"/>
  <c r="S5543" i="14"/>
  <c r="S5544" i="14"/>
  <c r="S5545" i="14"/>
  <c r="S5546" i="14"/>
  <c r="S5547" i="14"/>
  <c r="S5548" i="14"/>
  <c r="S5549" i="14"/>
  <c r="S5550" i="14"/>
  <c r="S5551" i="14"/>
  <c r="S5552" i="14"/>
  <c r="S5553" i="14"/>
  <c r="S5554" i="14"/>
  <c r="S5555" i="14"/>
  <c r="S5556" i="14"/>
  <c r="S5557" i="14"/>
  <c r="S5558" i="14"/>
  <c r="S5559" i="14"/>
  <c r="S5560" i="14"/>
  <c r="S5561" i="14"/>
  <c r="S5562" i="14"/>
  <c r="S5563" i="14"/>
  <c r="S5564" i="14"/>
  <c r="S5565" i="14"/>
  <c r="S5566" i="14"/>
  <c r="S5567" i="14"/>
  <c r="S5568" i="14"/>
  <c r="S5569" i="14"/>
  <c r="S5570" i="14"/>
  <c r="S5571" i="14"/>
  <c r="S5572" i="14"/>
  <c r="S5573" i="14"/>
  <c r="S5574" i="14"/>
  <c r="S5575" i="14"/>
  <c r="S5576" i="14"/>
  <c r="S5577" i="14"/>
  <c r="S5578" i="14"/>
  <c r="S5579" i="14"/>
  <c r="S5580" i="14"/>
  <c r="S5581" i="14"/>
  <c r="S5582" i="14"/>
  <c r="S5583" i="14"/>
  <c r="S5584" i="14"/>
  <c r="S5585" i="14"/>
  <c r="S5586" i="14"/>
  <c r="S5587" i="14"/>
  <c r="S5588" i="14"/>
  <c r="S5589" i="14"/>
  <c r="S5590" i="14"/>
  <c r="S5591" i="14"/>
  <c r="S5592" i="14"/>
  <c r="S5593" i="14"/>
  <c r="S5594" i="14"/>
  <c r="S5595" i="14"/>
  <c r="S5596" i="14"/>
  <c r="S5597" i="14"/>
  <c r="S5598" i="14"/>
  <c r="S5599" i="14"/>
  <c r="S5600" i="14"/>
  <c r="S5601" i="14"/>
  <c r="S5602" i="14"/>
  <c r="S5603" i="14"/>
  <c r="S5604" i="14"/>
  <c r="S5605" i="14"/>
  <c r="S5606" i="14"/>
  <c r="S5607" i="14"/>
  <c r="S5608" i="14"/>
  <c r="S5609" i="14"/>
  <c r="S5610" i="14"/>
  <c r="S5611" i="14"/>
  <c r="S5612" i="14"/>
  <c r="S5613" i="14"/>
  <c r="S5614" i="14"/>
  <c r="S5615" i="14"/>
  <c r="S5616" i="14"/>
  <c r="S5617" i="14"/>
  <c r="S5618" i="14"/>
  <c r="S5619" i="14"/>
  <c r="S5620" i="14"/>
  <c r="S5621" i="14"/>
  <c r="S5622" i="14"/>
  <c r="S5623" i="14"/>
  <c r="S5624" i="14"/>
  <c r="S5625" i="14"/>
  <c r="S5626" i="14"/>
  <c r="S5627" i="14"/>
  <c r="S5628" i="14"/>
  <c r="S5629" i="14"/>
  <c r="S5630" i="14"/>
  <c r="S5631" i="14"/>
  <c r="S5632" i="14"/>
  <c r="S5633" i="14"/>
  <c r="S5634" i="14"/>
  <c r="S5635" i="14"/>
  <c r="S5636" i="14"/>
  <c r="S5637" i="14"/>
  <c r="S5638" i="14"/>
  <c r="S5639" i="14"/>
  <c r="S5640" i="14"/>
  <c r="S5641" i="14"/>
  <c r="S5642" i="14"/>
  <c r="S5643" i="14"/>
  <c r="S5644" i="14"/>
  <c r="S5645" i="14"/>
  <c r="S5646" i="14"/>
  <c r="S5647" i="14"/>
  <c r="S5648" i="14"/>
  <c r="S5649" i="14"/>
  <c r="S5650" i="14"/>
  <c r="S5651" i="14"/>
  <c r="S5652" i="14"/>
  <c r="S5653" i="14"/>
  <c r="S5654" i="14"/>
  <c r="S5655" i="14"/>
  <c r="S5656" i="14"/>
  <c r="S5657" i="14"/>
  <c r="S5658" i="14"/>
  <c r="S5659" i="14"/>
  <c r="S5660" i="14"/>
  <c r="S5661" i="14"/>
  <c r="S5662" i="14"/>
  <c r="S5663" i="14"/>
  <c r="S5664" i="14"/>
  <c r="S5665" i="14"/>
  <c r="S5666" i="14"/>
  <c r="S5667" i="14"/>
  <c r="S5668" i="14"/>
  <c r="S5669" i="14"/>
  <c r="S5670" i="14"/>
  <c r="S5671" i="14"/>
  <c r="S5672" i="14"/>
  <c r="S5673" i="14"/>
  <c r="S5674" i="14"/>
  <c r="S5675" i="14"/>
  <c r="S5676" i="14"/>
  <c r="S5677" i="14"/>
  <c r="S5678" i="14"/>
  <c r="S5679" i="14"/>
  <c r="S5680" i="14"/>
  <c r="S5681" i="14"/>
  <c r="S5682" i="14"/>
  <c r="S5683" i="14"/>
  <c r="S5684" i="14"/>
  <c r="S5685" i="14"/>
  <c r="S5686" i="14"/>
  <c r="S5687" i="14"/>
  <c r="S5688" i="14"/>
  <c r="S5689" i="14"/>
  <c r="S5690" i="14"/>
  <c r="S5691" i="14"/>
  <c r="S5692" i="14"/>
  <c r="S5693" i="14"/>
  <c r="S5694" i="14"/>
  <c r="S5695" i="14"/>
  <c r="S5696" i="14"/>
  <c r="S5697" i="14"/>
  <c r="S5698" i="14"/>
  <c r="S5699" i="14"/>
  <c r="S5700" i="14"/>
  <c r="S5701" i="14"/>
  <c r="S5702" i="14"/>
  <c r="S5703" i="14"/>
  <c r="S5704" i="14"/>
  <c r="S5705" i="14"/>
  <c r="S5706" i="14"/>
  <c r="S5707" i="14"/>
  <c r="S5708" i="14"/>
  <c r="S5709" i="14"/>
  <c r="S5710" i="14"/>
  <c r="S5711" i="14"/>
  <c r="S5712" i="14"/>
  <c r="S5713" i="14"/>
  <c r="S5714" i="14"/>
  <c r="S5715" i="14"/>
  <c r="S5716" i="14"/>
  <c r="S5717" i="14"/>
  <c r="S5718" i="14"/>
  <c r="S5719" i="14"/>
  <c r="S5720" i="14"/>
  <c r="S5721" i="14"/>
  <c r="S5722" i="14"/>
  <c r="S5723" i="14"/>
  <c r="S5724" i="14"/>
  <c r="S5725" i="14"/>
  <c r="S5726" i="14"/>
  <c r="S5727" i="14"/>
  <c r="S5728" i="14"/>
  <c r="S5729" i="14"/>
  <c r="S5730" i="14"/>
  <c r="S5731" i="14"/>
  <c r="S5732" i="14"/>
  <c r="S5733" i="14"/>
  <c r="S5734" i="14"/>
  <c r="S5735" i="14"/>
  <c r="S5736" i="14"/>
  <c r="S5737" i="14"/>
  <c r="S5738" i="14"/>
  <c r="S5739" i="14"/>
  <c r="S5740" i="14"/>
  <c r="S5741" i="14"/>
  <c r="S5742" i="14"/>
  <c r="S5743" i="14"/>
  <c r="S5744" i="14"/>
  <c r="S5745" i="14"/>
  <c r="S5746" i="14"/>
  <c r="S5747" i="14"/>
  <c r="S5748" i="14"/>
  <c r="S5749" i="14"/>
  <c r="S5750" i="14"/>
  <c r="S5751" i="14"/>
  <c r="S5752" i="14"/>
  <c r="S5753" i="14"/>
  <c r="S5754" i="14"/>
  <c r="S5755" i="14"/>
  <c r="S5756" i="14"/>
  <c r="S5757" i="14"/>
  <c r="S5758" i="14"/>
  <c r="S5759" i="14"/>
  <c r="S5760" i="14"/>
  <c r="S5761" i="14"/>
  <c r="S5762" i="14"/>
  <c r="S5763" i="14"/>
  <c r="S5764" i="14"/>
  <c r="S5765" i="14"/>
  <c r="S5766" i="14"/>
  <c r="S5767" i="14"/>
  <c r="S5768" i="14"/>
  <c r="S5769" i="14"/>
  <c r="S5770" i="14"/>
  <c r="S5771" i="14"/>
  <c r="S5772" i="14"/>
  <c r="S5773" i="14"/>
  <c r="S5774" i="14"/>
  <c r="S5775" i="14"/>
  <c r="S5776" i="14"/>
  <c r="S5777" i="14"/>
  <c r="S5778" i="14"/>
  <c r="S5779" i="14"/>
  <c r="S5780" i="14"/>
  <c r="S5781" i="14"/>
  <c r="S5782" i="14"/>
  <c r="S5783" i="14"/>
  <c r="S5784" i="14"/>
  <c r="S5785" i="14"/>
  <c r="S5786" i="14"/>
  <c r="S5787" i="14"/>
  <c r="S5788" i="14"/>
  <c r="S5789" i="14"/>
  <c r="S5790" i="14"/>
  <c r="S5791" i="14"/>
  <c r="S5792" i="14"/>
  <c r="S5793" i="14"/>
  <c r="S5794" i="14"/>
  <c r="S5795" i="14"/>
  <c r="S5796" i="14"/>
  <c r="S5797" i="14"/>
  <c r="S5798" i="14"/>
  <c r="S5799" i="14"/>
  <c r="S5800" i="14"/>
  <c r="S5801" i="14"/>
  <c r="S5802" i="14"/>
  <c r="S5803" i="14"/>
  <c r="S5804" i="14"/>
  <c r="S5805" i="14"/>
  <c r="S5806" i="14"/>
  <c r="S5807" i="14"/>
  <c r="S5808" i="14"/>
  <c r="S5809" i="14"/>
  <c r="S5810" i="14"/>
  <c r="S5811" i="14"/>
  <c r="S5812" i="14"/>
  <c r="S5813" i="14"/>
  <c r="S5814" i="14"/>
  <c r="S5815" i="14"/>
  <c r="S5816" i="14"/>
  <c r="S5817" i="14"/>
  <c r="S5818" i="14"/>
  <c r="S5819" i="14"/>
  <c r="S5820" i="14"/>
  <c r="S5821" i="14"/>
  <c r="S5822" i="14"/>
  <c r="S5823" i="14"/>
  <c r="S5824" i="14"/>
  <c r="S5825" i="14"/>
  <c r="S5826" i="14"/>
  <c r="S5827" i="14"/>
  <c r="S5828" i="14"/>
  <c r="S5829" i="14"/>
  <c r="S5830" i="14"/>
  <c r="S5831" i="14"/>
  <c r="S5832" i="14"/>
  <c r="S5833" i="14"/>
  <c r="S5834" i="14"/>
  <c r="S5835" i="14"/>
  <c r="S5836" i="14"/>
  <c r="S5837" i="14"/>
  <c r="S5838" i="14"/>
  <c r="S5839" i="14"/>
  <c r="S5840" i="14"/>
  <c r="S5841" i="14"/>
  <c r="S5842" i="14"/>
  <c r="S5843" i="14"/>
  <c r="S5844" i="14"/>
  <c r="S5845" i="14"/>
  <c r="S5846" i="14"/>
  <c r="S5847" i="14"/>
  <c r="S5848" i="14"/>
  <c r="S5849" i="14"/>
  <c r="S5850" i="14"/>
  <c r="S5851" i="14"/>
  <c r="S5852" i="14"/>
  <c r="S5853" i="14"/>
  <c r="S5854" i="14"/>
  <c r="S5855" i="14"/>
  <c r="S5856" i="14"/>
  <c r="S5857" i="14"/>
  <c r="S5858" i="14"/>
  <c r="S5859" i="14"/>
  <c r="S5860" i="14"/>
  <c r="S5861" i="14"/>
  <c r="S5862" i="14"/>
  <c r="S5863" i="14"/>
  <c r="S5864" i="14"/>
  <c r="S5865" i="14"/>
  <c r="S5866" i="14"/>
  <c r="S5867" i="14"/>
  <c r="S5868" i="14"/>
  <c r="S5869" i="14"/>
  <c r="S5870" i="14"/>
  <c r="S5871" i="14"/>
  <c r="S5872" i="14"/>
  <c r="S5873" i="14"/>
  <c r="S5874" i="14"/>
  <c r="S5875" i="14"/>
  <c r="S5876" i="14"/>
  <c r="S5877" i="14"/>
  <c r="S5878" i="14"/>
  <c r="S5879" i="14"/>
  <c r="S5880" i="14"/>
  <c r="S5881" i="14"/>
  <c r="S5882" i="14"/>
  <c r="S5883" i="14"/>
  <c r="S5884" i="14"/>
  <c r="S5885" i="14"/>
  <c r="S5886" i="14"/>
  <c r="S5887" i="14"/>
  <c r="S5888" i="14"/>
  <c r="S5889" i="14"/>
  <c r="S5890" i="14"/>
  <c r="S5891" i="14"/>
  <c r="S5892" i="14"/>
  <c r="S5893" i="14"/>
  <c r="S5894" i="14"/>
  <c r="S5895" i="14"/>
  <c r="S5896" i="14"/>
  <c r="S5897" i="14"/>
  <c r="S5898" i="14"/>
  <c r="S5899" i="14"/>
  <c r="S5900" i="14"/>
  <c r="S5901" i="14"/>
  <c r="S5902" i="14"/>
  <c r="S5903" i="14"/>
  <c r="S5904" i="14"/>
  <c r="S5905" i="14"/>
  <c r="S5906" i="14"/>
  <c r="S5907" i="14"/>
  <c r="S5908" i="14"/>
  <c r="S5909" i="14"/>
  <c r="S5910" i="14"/>
  <c r="S5911" i="14"/>
  <c r="S5912" i="14"/>
  <c r="S5913" i="14"/>
  <c r="S5914" i="14"/>
  <c r="S5915" i="14"/>
  <c r="S5916" i="14"/>
  <c r="S5917" i="14"/>
  <c r="S5918" i="14"/>
  <c r="S5919" i="14"/>
  <c r="S5920" i="14"/>
  <c r="S5921" i="14"/>
  <c r="S5922" i="14"/>
  <c r="S5923" i="14"/>
  <c r="S5924" i="14"/>
  <c r="S5925" i="14"/>
  <c r="S5926" i="14"/>
  <c r="S5927" i="14"/>
  <c r="S5928" i="14"/>
  <c r="S5929" i="14"/>
  <c r="S5930" i="14"/>
  <c r="S5931" i="14"/>
  <c r="S5932" i="14"/>
  <c r="S5933" i="14"/>
  <c r="S5934" i="14"/>
  <c r="S5935" i="14"/>
  <c r="S5936" i="14"/>
  <c r="S5937" i="14"/>
  <c r="S5938" i="14"/>
  <c r="S5939" i="14"/>
  <c r="S5940" i="14"/>
  <c r="S5941" i="14"/>
  <c r="S5942" i="14"/>
  <c r="S5943" i="14"/>
  <c r="S5944" i="14"/>
  <c r="S5945" i="14"/>
  <c r="S5946" i="14"/>
  <c r="S5947" i="14"/>
  <c r="S5948" i="14"/>
  <c r="S5949" i="14"/>
  <c r="S5950" i="14"/>
  <c r="S5951" i="14"/>
  <c r="S5952" i="14"/>
  <c r="S5953" i="14"/>
  <c r="S5954" i="14"/>
  <c r="S5955" i="14"/>
  <c r="S5956" i="14"/>
  <c r="S5957" i="14"/>
  <c r="S5958" i="14"/>
  <c r="S5959" i="14"/>
  <c r="S5960" i="14"/>
  <c r="S5961" i="14"/>
  <c r="S5962" i="14"/>
  <c r="S5963" i="14"/>
  <c r="S5964" i="14"/>
  <c r="S5965" i="14"/>
  <c r="S5966" i="14"/>
  <c r="S5967" i="14"/>
  <c r="S5968" i="14"/>
  <c r="S5969" i="14"/>
  <c r="S5970" i="14"/>
  <c r="S5971" i="14"/>
  <c r="S5972" i="14"/>
  <c r="S5973" i="14"/>
  <c r="S5974" i="14"/>
  <c r="S5975" i="14"/>
  <c r="S5976" i="14"/>
  <c r="S5977" i="14"/>
  <c r="S5978" i="14"/>
  <c r="S5979" i="14"/>
  <c r="S5980" i="14"/>
  <c r="S5981" i="14"/>
  <c r="S5982" i="14"/>
  <c r="S5983" i="14"/>
  <c r="S5984" i="14"/>
  <c r="S5985" i="14"/>
  <c r="S5986" i="14"/>
  <c r="S5987" i="14"/>
  <c r="S5988" i="14"/>
  <c r="S5989" i="14"/>
  <c r="S5990" i="14"/>
  <c r="S5991" i="14"/>
  <c r="S5992" i="14"/>
  <c r="S5993" i="14"/>
  <c r="S5994" i="14"/>
  <c r="S5995" i="14"/>
  <c r="S5996" i="14"/>
  <c r="S5997" i="14"/>
  <c r="S5998" i="14"/>
  <c r="S5999" i="14"/>
  <c r="S6000" i="14"/>
  <c r="S6001" i="14"/>
  <c r="S6002" i="14"/>
  <c r="S6003" i="14"/>
  <c r="S6004" i="14"/>
  <c r="S6005" i="14"/>
  <c r="S6006" i="14"/>
  <c r="S6007" i="14"/>
  <c r="S6008" i="14"/>
  <c r="S6009" i="14"/>
  <c r="S6010" i="14"/>
  <c r="S6011" i="14"/>
  <c r="S6012" i="14"/>
  <c r="S6013" i="14"/>
  <c r="S6014" i="14"/>
  <c r="S6015" i="14"/>
  <c r="S6016" i="14"/>
  <c r="S6017" i="14"/>
  <c r="S6018" i="14"/>
  <c r="S6019" i="14"/>
  <c r="S6020" i="14"/>
  <c r="S6021" i="14"/>
  <c r="S6022" i="14"/>
  <c r="S6023" i="14"/>
  <c r="S6024" i="14"/>
  <c r="S6025" i="14"/>
  <c r="S6026" i="14"/>
  <c r="S6027" i="14"/>
  <c r="S6028" i="14"/>
  <c r="S6029" i="14"/>
  <c r="S6030" i="14"/>
  <c r="S6031" i="14"/>
  <c r="S6032" i="14"/>
  <c r="S6033" i="14"/>
  <c r="S6034" i="14"/>
  <c r="S6035" i="14"/>
  <c r="S6036" i="14"/>
  <c r="S6037" i="14"/>
  <c r="S6038" i="14"/>
  <c r="S6039" i="14"/>
  <c r="S6040" i="14"/>
  <c r="S6041" i="14"/>
  <c r="S6042" i="14"/>
  <c r="S6043" i="14"/>
  <c r="S6044" i="14"/>
  <c r="S6045" i="14"/>
  <c r="S6046" i="14"/>
  <c r="S6047" i="14"/>
  <c r="S6048" i="14"/>
  <c r="S6049" i="14"/>
  <c r="S6050" i="14"/>
  <c r="S6051" i="14"/>
  <c r="S6052" i="14"/>
  <c r="S6053" i="14"/>
  <c r="S6054" i="14"/>
  <c r="S6055" i="14"/>
  <c r="S6056" i="14"/>
  <c r="S6057" i="14"/>
  <c r="S6058" i="14"/>
  <c r="S6059" i="14"/>
  <c r="S6060" i="14"/>
  <c r="S6061" i="14"/>
  <c r="S6062" i="14"/>
  <c r="S6063" i="14"/>
  <c r="S6064" i="14"/>
  <c r="S6065" i="14"/>
  <c r="S6066" i="14"/>
  <c r="S6067" i="14"/>
  <c r="S6068" i="14"/>
  <c r="S6069" i="14"/>
  <c r="S6070" i="14"/>
  <c r="S6071" i="14"/>
  <c r="S6072" i="14"/>
  <c r="S6073" i="14"/>
  <c r="S6074" i="14"/>
  <c r="S6075" i="14"/>
  <c r="S6076" i="14"/>
  <c r="S6077" i="14"/>
  <c r="S6078" i="14"/>
  <c r="S6079" i="14"/>
  <c r="S6080" i="14"/>
  <c r="S6081" i="14"/>
  <c r="S6082" i="14"/>
  <c r="S6083" i="14"/>
  <c r="S6084" i="14"/>
  <c r="S6085" i="14"/>
  <c r="S6086" i="14"/>
  <c r="S6087" i="14"/>
  <c r="S6088" i="14"/>
  <c r="S6089" i="14"/>
  <c r="S6090" i="14"/>
  <c r="S6091" i="14"/>
  <c r="S6092" i="14"/>
  <c r="S6093" i="14"/>
  <c r="S6094" i="14"/>
  <c r="S6095" i="14"/>
  <c r="S6096" i="14"/>
  <c r="S6097" i="14"/>
  <c r="S6098" i="14"/>
  <c r="S6099" i="14"/>
  <c r="S6100" i="14"/>
  <c r="S6101" i="14"/>
  <c r="S6102" i="14"/>
  <c r="S6103" i="14"/>
  <c r="S6104" i="14"/>
  <c r="S6105" i="14"/>
  <c r="S6106" i="14"/>
  <c r="S6107" i="14"/>
  <c r="S6108" i="14"/>
  <c r="S6109" i="14"/>
  <c r="S6110" i="14"/>
  <c r="S6111" i="14"/>
  <c r="S6112" i="14"/>
  <c r="S6113" i="14"/>
  <c r="S6114" i="14"/>
  <c r="S6115" i="14"/>
  <c r="S6116" i="14"/>
  <c r="S6117" i="14"/>
  <c r="S6118" i="14"/>
  <c r="S6119" i="14"/>
  <c r="S6120" i="14"/>
  <c r="S6121" i="14"/>
  <c r="S6122" i="14"/>
  <c r="S6123" i="14"/>
  <c r="S6124" i="14"/>
  <c r="S6125" i="14"/>
  <c r="S6126" i="14"/>
  <c r="S6127" i="14"/>
  <c r="S6128" i="14"/>
  <c r="S6129" i="14"/>
  <c r="S6130" i="14"/>
  <c r="S6131" i="14"/>
  <c r="S6132" i="14"/>
  <c r="S6133" i="14"/>
  <c r="S6134" i="14"/>
  <c r="S6135" i="14"/>
  <c r="S6136" i="14"/>
  <c r="S6137" i="14"/>
  <c r="S6138" i="14"/>
  <c r="S6139" i="14"/>
  <c r="S6140" i="14"/>
  <c r="S6141" i="14"/>
  <c r="S6142" i="14"/>
  <c r="S6143" i="14"/>
  <c r="S6144" i="14"/>
  <c r="S6145" i="14"/>
  <c r="S6146" i="14"/>
  <c r="S6147" i="14"/>
  <c r="S6148" i="14"/>
  <c r="S6149" i="14"/>
  <c r="S6150" i="14"/>
  <c r="S6151" i="14"/>
  <c r="S6152" i="14"/>
  <c r="S6153" i="14"/>
  <c r="S6154" i="14"/>
  <c r="S6155" i="14"/>
  <c r="S6156" i="14"/>
  <c r="S6157" i="14"/>
  <c r="S6158" i="14"/>
  <c r="S6159" i="14"/>
  <c r="S6160" i="14"/>
  <c r="S6161" i="14"/>
  <c r="S6162" i="14"/>
  <c r="S6163" i="14"/>
  <c r="S6164" i="14"/>
  <c r="S6165" i="14"/>
  <c r="S6166" i="14"/>
  <c r="S6167" i="14"/>
  <c r="S6168" i="14"/>
  <c r="S6169" i="14"/>
  <c r="S6170" i="14"/>
  <c r="S6171" i="14"/>
  <c r="S6172" i="14"/>
  <c r="S6173" i="14"/>
  <c r="S6174" i="14"/>
  <c r="S6175" i="14"/>
  <c r="S6176" i="14"/>
  <c r="S6177" i="14"/>
  <c r="S6178" i="14"/>
  <c r="S6179" i="14"/>
  <c r="S6180" i="14"/>
  <c r="S6181" i="14"/>
  <c r="S6182" i="14"/>
  <c r="S6183" i="14"/>
  <c r="S6184" i="14"/>
  <c r="S6185" i="14"/>
  <c r="S6186" i="14"/>
  <c r="S6187" i="14"/>
  <c r="S6188" i="14"/>
  <c r="S6189" i="14"/>
  <c r="S6190" i="14"/>
  <c r="S6191" i="14"/>
  <c r="S6192" i="14"/>
  <c r="S6193" i="14"/>
  <c r="S6194" i="14"/>
  <c r="S6195" i="14"/>
  <c r="S6196" i="14"/>
  <c r="S6197" i="14"/>
  <c r="S6198" i="14"/>
  <c r="S6199" i="14"/>
  <c r="S6200" i="14"/>
  <c r="S6201" i="14"/>
  <c r="S6202" i="14"/>
  <c r="S6203" i="14"/>
  <c r="S6204" i="14"/>
  <c r="S6205" i="14"/>
  <c r="S6206" i="14"/>
  <c r="S6207" i="14"/>
  <c r="S6208" i="14"/>
  <c r="S6209" i="14"/>
  <c r="S6210" i="14"/>
  <c r="S6211" i="14"/>
  <c r="S6212" i="14"/>
  <c r="S6213" i="14"/>
  <c r="S6214" i="14"/>
  <c r="S6215" i="14"/>
  <c r="S6216" i="14"/>
  <c r="S6217" i="14"/>
  <c r="S6218" i="14"/>
  <c r="S6219" i="14"/>
  <c r="S6220" i="14"/>
  <c r="S6221" i="14"/>
  <c r="S6222" i="14"/>
  <c r="S6223" i="14"/>
  <c r="S6224" i="14"/>
  <c r="S6225" i="14"/>
  <c r="S6226" i="14"/>
  <c r="S6227" i="14"/>
  <c r="S6228" i="14"/>
  <c r="S6229" i="14"/>
  <c r="S6230" i="14"/>
  <c r="S6231" i="14"/>
  <c r="S6232" i="14"/>
  <c r="S6233" i="14"/>
  <c r="S6234" i="14"/>
  <c r="S6235" i="14"/>
  <c r="S6236" i="14"/>
  <c r="S6237" i="14"/>
  <c r="S6238" i="14"/>
  <c r="S6239" i="14"/>
  <c r="S6240" i="14"/>
  <c r="S6241" i="14"/>
  <c r="S6242" i="14"/>
  <c r="S6243" i="14"/>
  <c r="S6244" i="14"/>
  <c r="S6245" i="14"/>
  <c r="S6246" i="14"/>
  <c r="S6247" i="14"/>
  <c r="S6248" i="14"/>
  <c r="S6249" i="14"/>
  <c r="S6250" i="14"/>
  <c r="S6251" i="14"/>
  <c r="S6252" i="14"/>
  <c r="S6253" i="14"/>
  <c r="S6254" i="14"/>
  <c r="S6255" i="14"/>
  <c r="S6256" i="14"/>
  <c r="S6257" i="14"/>
  <c r="S6258" i="14"/>
  <c r="S6259" i="14"/>
  <c r="S6260" i="14"/>
  <c r="S6261" i="14"/>
  <c r="S6262" i="14"/>
  <c r="S6263" i="14"/>
  <c r="S6264" i="14"/>
  <c r="S6265" i="14"/>
  <c r="S6266" i="14"/>
  <c r="S6267" i="14"/>
  <c r="S6268" i="14"/>
  <c r="S6269" i="14"/>
  <c r="S6270" i="14"/>
  <c r="S6271" i="14"/>
  <c r="S6272" i="14"/>
  <c r="S6273" i="14"/>
  <c r="S6274" i="14"/>
  <c r="S6275" i="14"/>
  <c r="S6276" i="14"/>
  <c r="S6277" i="14"/>
  <c r="S6278" i="14"/>
  <c r="S6279" i="14"/>
  <c r="S6280" i="14"/>
  <c r="S6281" i="14"/>
  <c r="S6282" i="14"/>
  <c r="S6283" i="14"/>
  <c r="S6284" i="14"/>
  <c r="S6285" i="14"/>
  <c r="S6286" i="14"/>
  <c r="S6287" i="14"/>
  <c r="S6288" i="14"/>
  <c r="S6289" i="14"/>
  <c r="S6290" i="14"/>
  <c r="S6291" i="14"/>
  <c r="S6292" i="14"/>
  <c r="S6293" i="14"/>
  <c r="S6294" i="14"/>
  <c r="S6295" i="14"/>
  <c r="S6296" i="14"/>
  <c r="S6297" i="14"/>
  <c r="S6298" i="14"/>
  <c r="S6299" i="14"/>
  <c r="S6300" i="14"/>
  <c r="S6301" i="14"/>
  <c r="S6302" i="14"/>
  <c r="S6303" i="14"/>
  <c r="S6304" i="14"/>
  <c r="S6305" i="14"/>
  <c r="S6306" i="14"/>
  <c r="S6307" i="14"/>
  <c r="S6308" i="14"/>
  <c r="S6309" i="14"/>
  <c r="S6310" i="14"/>
  <c r="S6311" i="14"/>
  <c r="S6312" i="14"/>
  <c r="S6313" i="14"/>
  <c r="S6314" i="14"/>
  <c r="S6315" i="14"/>
  <c r="S6316" i="14"/>
  <c r="S6317" i="14"/>
  <c r="S6318" i="14"/>
  <c r="S6319" i="14"/>
  <c r="S6320" i="14"/>
  <c r="S6321" i="14"/>
  <c r="S6322" i="14"/>
  <c r="S6323" i="14"/>
  <c r="S6324" i="14"/>
  <c r="S6325" i="14"/>
  <c r="S6326" i="14"/>
  <c r="S6327" i="14"/>
  <c r="S6328" i="14"/>
  <c r="S6329" i="14"/>
  <c r="S6330" i="14"/>
  <c r="S6331" i="14"/>
  <c r="S6332" i="14"/>
  <c r="S6333" i="14"/>
  <c r="S6334" i="14"/>
  <c r="S6335" i="14"/>
  <c r="S6336" i="14"/>
  <c r="S6337" i="14"/>
  <c r="S6338" i="14"/>
  <c r="S6339" i="14"/>
  <c r="S6340" i="14"/>
  <c r="S6341" i="14"/>
  <c r="S6342" i="14"/>
  <c r="S6343" i="14"/>
  <c r="S6344" i="14"/>
  <c r="S6345" i="14"/>
  <c r="S6346" i="14"/>
  <c r="S6347" i="14"/>
  <c r="S6348" i="14"/>
  <c r="S6349" i="14"/>
  <c r="S6350" i="14"/>
  <c r="S6351" i="14"/>
  <c r="S6352" i="14"/>
  <c r="S6353" i="14"/>
  <c r="S6354" i="14"/>
  <c r="S6355" i="14"/>
  <c r="S6356" i="14"/>
  <c r="S6357" i="14"/>
  <c r="S6358" i="14"/>
  <c r="S6359" i="14"/>
  <c r="S6360" i="14"/>
  <c r="S6361" i="14"/>
  <c r="S6362" i="14"/>
  <c r="S6363" i="14"/>
  <c r="S6364" i="14"/>
  <c r="S6365" i="14"/>
  <c r="S6366" i="14"/>
  <c r="S6367" i="14"/>
  <c r="S6368" i="14"/>
  <c r="S6369" i="14"/>
  <c r="S6370" i="14"/>
  <c r="S6371" i="14"/>
  <c r="S6372" i="14"/>
  <c r="S6373" i="14"/>
  <c r="S6374" i="14"/>
  <c r="S6375" i="14"/>
  <c r="S6376" i="14"/>
  <c r="S6377" i="14"/>
  <c r="S6378" i="14"/>
  <c r="S6379" i="14"/>
  <c r="S6380" i="14"/>
  <c r="S6381" i="14"/>
  <c r="S6382" i="14"/>
  <c r="S6383" i="14"/>
  <c r="S6384" i="14"/>
  <c r="S6385" i="14"/>
  <c r="S6386" i="14"/>
  <c r="S6387" i="14"/>
  <c r="S6388" i="14"/>
  <c r="S6389" i="14"/>
  <c r="S6390" i="14"/>
  <c r="S6391" i="14"/>
  <c r="S6392" i="14"/>
  <c r="S6393" i="14"/>
  <c r="S6394" i="14"/>
  <c r="S6395" i="14"/>
  <c r="S6396" i="14"/>
  <c r="S6397" i="14"/>
  <c r="S6398" i="14"/>
  <c r="S6399" i="14"/>
  <c r="S6400" i="14"/>
  <c r="S6401" i="14"/>
  <c r="S6402" i="14"/>
  <c r="S6403" i="14"/>
  <c r="S6404" i="14"/>
  <c r="S6405" i="14"/>
  <c r="S6406" i="14"/>
  <c r="S6407" i="14"/>
  <c r="S6408" i="14"/>
  <c r="S6409" i="14"/>
  <c r="S6410" i="14"/>
  <c r="S6411" i="14"/>
  <c r="S6412" i="14"/>
  <c r="S6413" i="14"/>
  <c r="S6414" i="14"/>
  <c r="S6415" i="14"/>
  <c r="S6416" i="14"/>
  <c r="S6417" i="14"/>
  <c r="S6418" i="14"/>
  <c r="S6419" i="14"/>
  <c r="S6420" i="14"/>
  <c r="S6421" i="14"/>
  <c r="S6422" i="14"/>
  <c r="S6423" i="14"/>
  <c r="S6424" i="14"/>
  <c r="S6425" i="14"/>
  <c r="S6426" i="14"/>
  <c r="S6427" i="14"/>
  <c r="S6428" i="14"/>
  <c r="S6429" i="14"/>
  <c r="S6430" i="14"/>
  <c r="S6431" i="14"/>
  <c r="S6432" i="14"/>
  <c r="S6433" i="14"/>
  <c r="S6434" i="14"/>
  <c r="S6435" i="14"/>
  <c r="S6436" i="14"/>
  <c r="S6437" i="14"/>
  <c r="S6438" i="14"/>
  <c r="S6439" i="14"/>
  <c r="S6440" i="14"/>
  <c r="S6441" i="14"/>
  <c r="S6442" i="14"/>
  <c r="S6443" i="14"/>
  <c r="S6444" i="14"/>
  <c r="S6445" i="14"/>
  <c r="S6446" i="14"/>
  <c r="S6447" i="14"/>
  <c r="S6448" i="14"/>
  <c r="S6449" i="14"/>
  <c r="S6450" i="14"/>
  <c r="S6451" i="14"/>
  <c r="S6452" i="14"/>
  <c r="S6453" i="14"/>
  <c r="S6454" i="14"/>
  <c r="S6455" i="14"/>
  <c r="S6456" i="14"/>
  <c r="S6457" i="14"/>
  <c r="S6458" i="14"/>
  <c r="S6459" i="14"/>
  <c r="S6460" i="14"/>
  <c r="S6461" i="14"/>
  <c r="S6462" i="14"/>
  <c r="S6463" i="14"/>
  <c r="S6464" i="14"/>
  <c r="S6465" i="14"/>
  <c r="S6466" i="14"/>
  <c r="S6467" i="14"/>
  <c r="S6468" i="14"/>
  <c r="S6469" i="14"/>
  <c r="S6470" i="14"/>
  <c r="S6471" i="14"/>
  <c r="S6472" i="14"/>
  <c r="S6473" i="14"/>
  <c r="S6474" i="14"/>
  <c r="S6475" i="14"/>
  <c r="S6476" i="14"/>
  <c r="S6477" i="14"/>
  <c r="S6478" i="14"/>
  <c r="S6479" i="14"/>
  <c r="S6480" i="14"/>
  <c r="S6481" i="14"/>
  <c r="S6482" i="14"/>
  <c r="S6483" i="14"/>
  <c r="S6484" i="14"/>
  <c r="S6485" i="14"/>
  <c r="S6486" i="14"/>
  <c r="S6487" i="14"/>
  <c r="S6488" i="14"/>
  <c r="S6489" i="14"/>
  <c r="S6490" i="14"/>
  <c r="S6491" i="14"/>
  <c r="S6492" i="14"/>
  <c r="S6493" i="14"/>
  <c r="S6494" i="14"/>
  <c r="S6495" i="14"/>
  <c r="S6496" i="14"/>
  <c r="S6497" i="14"/>
  <c r="S6498" i="14"/>
  <c r="S6499" i="14"/>
  <c r="S6500" i="14"/>
  <c r="S6501" i="14"/>
  <c r="S6502" i="14"/>
  <c r="S6503" i="14"/>
  <c r="S6504" i="14"/>
  <c r="S6505" i="14"/>
  <c r="S6506" i="14"/>
  <c r="S6507" i="14"/>
  <c r="S6508" i="14"/>
  <c r="S6509" i="14"/>
  <c r="S6510" i="14"/>
  <c r="S6511" i="14"/>
  <c r="S6512" i="14"/>
  <c r="S6513" i="14"/>
  <c r="S6514" i="14"/>
  <c r="S6515" i="14"/>
  <c r="S6516" i="14"/>
  <c r="S6517" i="14"/>
  <c r="S6518" i="14"/>
  <c r="S6519" i="14"/>
  <c r="S6520" i="14"/>
  <c r="S6521" i="14"/>
  <c r="S6522" i="14"/>
  <c r="S6523" i="14"/>
  <c r="S6524" i="14"/>
  <c r="S6525" i="14"/>
  <c r="S6526" i="14"/>
  <c r="S6527" i="14"/>
  <c r="S6528" i="14"/>
  <c r="S6529" i="14"/>
  <c r="S6530" i="14"/>
  <c r="S6531" i="14"/>
  <c r="S6532" i="14"/>
  <c r="S6533" i="14"/>
  <c r="S6534" i="14"/>
  <c r="S6535" i="14"/>
  <c r="S6536" i="14"/>
  <c r="S6537" i="14"/>
  <c r="S6538" i="14"/>
  <c r="S6539" i="14"/>
  <c r="S6540" i="14"/>
  <c r="S6541" i="14"/>
  <c r="S6542" i="14"/>
  <c r="S6543" i="14"/>
  <c r="S6544" i="14"/>
  <c r="S6545" i="14"/>
  <c r="S6546" i="14"/>
  <c r="S6547" i="14"/>
  <c r="S6548" i="14"/>
  <c r="S6549" i="14"/>
  <c r="S6550" i="14"/>
  <c r="S6551" i="14"/>
  <c r="S6552" i="14"/>
  <c r="S6553" i="14"/>
  <c r="S6554" i="14"/>
  <c r="S6555" i="14"/>
  <c r="S6556" i="14"/>
  <c r="S6557" i="14"/>
  <c r="S6558" i="14"/>
  <c r="S6559" i="14"/>
  <c r="S6560" i="14"/>
  <c r="S6561" i="14"/>
  <c r="S6562" i="14"/>
  <c r="S6563" i="14"/>
  <c r="S6564" i="14"/>
  <c r="S6565" i="14"/>
  <c r="S6566" i="14"/>
  <c r="S6567" i="14"/>
  <c r="S6568" i="14"/>
  <c r="S6569" i="14"/>
  <c r="S6570" i="14"/>
  <c r="S6571" i="14"/>
  <c r="S6572" i="14"/>
  <c r="S6573" i="14"/>
  <c r="S6574" i="14"/>
  <c r="S6575" i="14"/>
  <c r="S6576" i="14"/>
  <c r="S6577" i="14"/>
  <c r="S6578" i="14"/>
  <c r="S6579" i="14"/>
  <c r="S6580" i="14"/>
  <c r="S6581" i="14"/>
  <c r="S6582" i="14"/>
  <c r="S6583" i="14"/>
  <c r="S6584" i="14"/>
  <c r="S6585" i="14"/>
  <c r="S6586" i="14"/>
  <c r="S6587" i="14"/>
  <c r="S6588" i="14"/>
  <c r="S6589" i="14"/>
  <c r="S6590" i="14"/>
  <c r="S6591" i="14"/>
  <c r="S6592" i="14"/>
  <c r="S6593" i="14"/>
  <c r="S6594" i="14"/>
  <c r="S6595" i="14"/>
  <c r="S6596" i="14"/>
  <c r="S6597" i="14"/>
  <c r="S6598" i="14"/>
  <c r="S6599" i="14"/>
  <c r="S6600" i="14"/>
  <c r="S6601" i="14"/>
  <c r="S6602" i="14"/>
  <c r="S6603" i="14"/>
  <c r="S6604" i="14"/>
  <c r="S6605" i="14"/>
  <c r="S6606" i="14"/>
  <c r="S6607" i="14"/>
  <c r="S6608" i="14"/>
  <c r="S6609" i="14"/>
  <c r="S6610" i="14"/>
  <c r="S6611" i="14"/>
  <c r="S6612" i="14"/>
  <c r="S6613" i="14"/>
  <c r="S6614" i="14"/>
  <c r="S6615" i="14"/>
  <c r="S6616" i="14"/>
  <c r="S6617" i="14"/>
  <c r="S6618" i="14"/>
  <c r="S6619" i="14"/>
  <c r="S6620" i="14"/>
  <c r="S6621" i="14"/>
  <c r="S6622" i="14"/>
  <c r="S6623" i="14"/>
  <c r="S6624" i="14"/>
  <c r="S6625" i="14"/>
  <c r="S6626" i="14"/>
  <c r="S6627" i="14"/>
  <c r="S6628" i="14"/>
  <c r="S6629" i="14"/>
  <c r="S6630" i="14"/>
  <c r="S6631" i="14"/>
  <c r="S6632" i="14"/>
  <c r="S6633" i="14"/>
  <c r="S6634" i="14"/>
  <c r="S6635" i="14"/>
  <c r="S6636" i="14"/>
  <c r="S6637" i="14"/>
  <c r="S6638" i="14"/>
  <c r="S6639" i="14"/>
  <c r="S6640" i="14"/>
  <c r="S6641" i="14"/>
  <c r="S6642" i="14"/>
  <c r="S6643" i="14"/>
  <c r="S6644" i="14"/>
  <c r="S6645" i="14"/>
  <c r="S6646" i="14"/>
  <c r="S6647" i="14"/>
  <c r="S6648" i="14"/>
  <c r="S6649" i="14"/>
  <c r="S6650" i="14"/>
  <c r="S6651" i="14"/>
  <c r="S6652" i="14"/>
  <c r="S6653" i="14"/>
  <c r="S6654" i="14"/>
  <c r="S6655" i="14"/>
  <c r="S6656" i="14"/>
  <c r="S6657" i="14"/>
  <c r="S6658" i="14"/>
  <c r="S6659" i="14"/>
  <c r="S6660" i="14"/>
  <c r="S6661" i="14"/>
  <c r="S6662" i="14"/>
  <c r="S6663" i="14"/>
  <c r="S6664" i="14"/>
  <c r="S6665" i="14"/>
  <c r="S6666" i="14"/>
  <c r="S6667" i="14"/>
  <c r="S6668" i="14"/>
  <c r="S6669" i="14"/>
  <c r="S6670" i="14"/>
  <c r="S6671" i="14"/>
  <c r="S6672" i="14"/>
  <c r="S6673" i="14"/>
  <c r="S6674" i="14"/>
  <c r="S6675" i="14"/>
  <c r="S6676" i="14"/>
  <c r="S6677" i="14"/>
  <c r="S6678" i="14"/>
  <c r="S6679" i="14"/>
  <c r="S6680" i="14"/>
  <c r="S6681" i="14"/>
  <c r="S6682" i="14"/>
  <c r="S6683" i="14"/>
  <c r="S6684" i="14"/>
  <c r="S6685" i="14"/>
  <c r="S6686" i="14"/>
  <c r="S6687" i="14"/>
  <c r="S6688" i="14"/>
  <c r="S6689" i="14"/>
  <c r="S6690" i="14"/>
  <c r="S6691" i="14"/>
  <c r="S6692" i="14"/>
  <c r="S6693" i="14"/>
  <c r="S6694" i="14"/>
  <c r="S6695" i="14"/>
  <c r="S6696" i="14"/>
  <c r="S6697" i="14"/>
  <c r="S6698" i="14"/>
  <c r="S6699" i="14"/>
  <c r="S6700" i="14"/>
  <c r="S6701" i="14"/>
  <c r="S6702" i="14"/>
  <c r="S6703" i="14"/>
  <c r="S6704" i="14"/>
  <c r="S6705" i="14"/>
  <c r="S6706" i="14"/>
  <c r="S6707" i="14"/>
  <c r="S6708" i="14"/>
  <c r="S6709" i="14"/>
  <c r="S6710" i="14"/>
  <c r="S6711" i="14"/>
  <c r="S6712" i="14"/>
  <c r="S6713" i="14"/>
  <c r="S6714" i="14"/>
  <c r="S6715" i="14"/>
  <c r="S6716" i="14"/>
  <c r="S6717" i="14"/>
  <c r="S6718" i="14"/>
  <c r="S6719" i="14"/>
  <c r="S6720" i="14"/>
  <c r="S6721" i="14"/>
  <c r="S6722" i="14"/>
  <c r="S6723" i="14"/>
  <c r="S6724" i="14"/>
  <c r="S6725" i="14"/>
  <c r="S6726" i="14"/>
  <c r="S6727" i="14"/>
  <c r="S6728" i="14"/>
  <c r="S6729" i="14"/>
  <c r="S6730" i="14"/>
  <c r="S6731" i="14"/>
  <c r="S6732" i="14"/>
  <c r="S6733" i="14"/>
  <c r="S6734" i="14"/>
  <c r="S6735" i="14"/>
  <c r="S6736" i="14"/>
  <c r="S6737" i="14"/>
  <c r="S6738" i="14"/>
  <c r="S6739" i="14"/>
  <c r="S6740" i="14"/>
  <c r="S6741" i="14"/>
  <c r="S6742" i="14"/>
  <c r="S6743" i="14"/>
  <c r="S6744" i="14"/>
  <c r="S6745" i="14"/>
  <c r="S6746" i="14"/>
  <c r="S6747" i="14"/>
  <c r="S6748" i="14"/>
  <c r="S6749" i="14"/>
  <c r="S6750" i="14"/>
  <c r="S6751" i="14"/>
  <c r="S6752" i="14"/>
  <c r="S6753" i="14"/>
  <c r="S6754" i="14"/>
  <c r="S6755" i="14"/>
  <c r="S6756" i="14"/>
  <c r="S6757" i="14"/>
  <c r="S6758" i="14"/>
  <c r="S6759" i="14"/>
  <c r="S6760" i="14"/>
  <c r="S6761" i="14"/>
  <c r="S6762" i="14"/>
  <c r="S6763" i="14"/>
  <c r="S6764" i="14"/>
  <c r="S6765" i="14"/>
  <c r="S6766" i="14"/>
  <c r="S6767" i="14"/>
  <c r="S6768" i="14"/>
  <c r="S6769" i="14"/>
  <c r="S6770" i="14"/>
  <c r="S6771" i="14"/>
  <c r="S6772" i="14"/>
  <c r="S6773" i="14"/>
  <c r="S6774" i="14"/>
  <c r="S6775" i="14"/>
  <c r="S6776" i="14"/>
  <c r="S6777" i="14"/>
  <c r="S6778" i="14"/>
  <c r="S6779" i="14"/>
  <c r="S6780" i="14"/>
  <c r="S6781" i="14"/>
  <c r="S6782" i="14"/>
  <c r="S6783" i="14"/>
  <c r="S6784" i="14"/>
  <c r="S6785" i="14"/>
  <c r="S6786" i="14"/>
  <c r="S6787" i="14"/>
  <c r="S6788" i="14"/>
  <c r="S6789" i="14"/>
  <c r="S6790" i="14"/>
  <c r="S6791" i="14"/>
  <c r="S6792" i="14"/>
  <c r="S6793" i="14"/>
  <c r="S6794" i="14"/>
  <c r="S6795" i="14"/>
  <c r="S6796" i="14"/>
  <c r="S6797" i="14"/>
  <c r="S6798" i="14"/>
  <c r="S6799" i="14"/>
  <c r="S6800" i="14"/>
  <c r="S6801" i="14"/>
  <c r="S6802" i="14"/>
  <c r="S6803" i="14"/>
  <c r="S6804" i="14"/>
  <c r="S6805" i="14"/>
  <c r="S6806" i="14"/>
  <c r="S6807" i="14"/>
  <c r="S6808" i="14"/>
  <c r="S6809" i="14"/>
  <c r="S6810" i="14"/>
  <c r="S6811" i="14"/>
  <c r="S6812" i="14"/>
  <c r="S6813" i="14"/>
  <c r="S6814" i="14"/>
  <c r="S6815" i="14"/>
  <c r="S6816" i="14"/>
  <c r="S6817" i="14"/>
  <c r="S6818" i="14"/>
  <c r="S6819" i="14"/>
  <c r="S6820" i="14"/>
  <c r="S6821" i="14"/>
  <c r="S6822" i="14"/>
  <c r="S6823" i="14"/>
  <c r="S6824" i="14"/>
  <c r="S6825" i="14"/>
  <c r="S6826" i="14"/>
  <c r="S6827" i="14"/>
  <c r="S6828" i="14"/>
  <c r="S6829" i="14"/>
  <c r="S6830" i="14"/>
  <c r="S6831" i="14"/>
  <c r="S6832" i="14"/>
  <c r="S6833" i="14"/>
  <c r="S6834" i="14"/>
  <c r="S6835" i="14"/>
  <c r="S6836" i="14"/>
  <c r="S6837" i="14"/>
  <c r="S6838" i="14"/>
  <c r="S6839" i="14"/>
  <c r="S6840" i="14"/>
  <c r="S6841" i="14"/>
  <c r="S6842" i="14"/>
  <c r="S6843" i="14"/>
  <c r="S6844" i="14"/>
  <c r="S6845" i="14"/>
  <c r="S6846" i="14"/>
  <c r="S6847" i="14"/>
  <c r="S6848" i="14"/>
  <c r="S6849" i="14"/>
  <c r="S6850" i="14"/>
  <c r="S6851" i="14"/>
  <c r="S6852" i="14"/>
  <c r="S6853" i="14"/>
  <c r="S6854" i="14"/>
  <c r="S6855" i="14"/>
  <c r="S6856" i="14"/>
  <c r="S6857" i="14"/>
  <c r="S6858" i="14"/>
  <c r="S6859" i="14"/>
  <c r="S6860" i="14"/>
  <c r="S6861" i="14"/>
  <c r="S6862" i="14"/>
  <c r="S6863" i="14"/>
  <c r="S6864" i="14"/>
  <c r="S6865" i="14"/>
  <c r="S6866" i="14"/>
  <c r="S6867" i="14"/>
  <c r="S6868" i="14"/>
  <c r="S6869" i="14"/>
  <c r="S6870" i="14"/>
  <c r="S6871" i="14"/>
  <c r="S6872" i="14"/>
  <c r="S6873" i="14"/>
  <c r="S6874" i="14"/>
  <c r="S6875" i="14"/>
  <c r="S6876" i="14"/>
  <c r="S6877" i="14"/>
  <c r="S6878" i="14"/>
  <c r="S6879" i="14"/>
  <c r="S6880" i="14"/>
  <c r="S6881" i="14"/>
  <c r="S6882" i="14"/>
  <c r="S6883" i="14"/>
  <c r="S6884" i="14"/>
  <c r="S6885" i="14"/>
  <c r="S6886" i="14"/>
  <c r="S6887" i="14"/>
  <c r="S6888" i="14"/>
  <c r="S6889" i="14"/>
  <c r="S6890" i="14"/>
  <c r="S6891" i="14"/>
  <c r="S6892" i="14"/>
  <c r="S6893" i="14"/>
  <c r="S6894" i="14"/>
  <c r="S6895" i="14"/>
  <c r="S6896" i="14"/>
  <c r="S6897" i="14"/>
  <c r="S6898" i="14"/>
  <c r="S6899" i="14"/>
  <c r="S6900" i="14"/>
  <c r="S6901" i="14"/>
  <c r="S6902" i="14"/>
  <c r="S6903" i="14"/>
  <c r="S6904" i="14"/>
  <c r="S6905" i="14"/>
  <c r="S6906" i="14"/>
  <c r="S6907" i="14"/>
  <c r="S6908" i="14"/>
  <c r="S6909" i="14"/>
  <c r="S6910" i="14"/>
  <c r="S6911" i="14"/>
  <c r="S6912" i="14"/>
  <c r="S6913" i="14"/>
  <c r="S6914" i="14"/>
  <c r="S6915" i="14"/>
  <c r="S6916" i="14"/>
  <c r="S6917" i="14"/>
  <c r="S6918" i="14"/>
  <c r="S6919" i="14"/>
  <c r="S6920" i="14"/>
  <c r="S6921" i="14"/>
  <c r="S6922" i="14"/>
  <c r="S6923" i="14"/>
  <c r="S6924" i="14"/>
  <c r="S6925" i="14"/>
  <c r="S6926" i="14"/>
  <c r="S6927" i="14"/>
  <c r="S6928" i="14"/>
  <c r="S6929" i="14"/>
  <c r="S6930" i="14"/>
  <c r="S6931" i="14"/>
  <c r="S6932" i="14"/>
  <c r="S6933" i="14"/>
  <c r="S6934" i="14"/>
  <c r="S6935" i="14"/>
  <c r="S6936" i="14"/>
  <c r="S6937" i="14"/>
  <c r="S6938" i="14"/>
  <c r="S6939" i="14"/>
  <c r="S6940" i="14"/>
  <c r="S6941" i="14"/>
  <c r="S6942" i="14"/>
  <c r="S6943" i="14"/>
  <c r="S6944" i="14"/>
  <c r="S6945" i="14"/>
  <c r="S6946" i="14"/>
  <c r="S6947" i="14"/>
  <c r="S6948" i="14"/>
  <c r="S6949" i="14"/>
  <c r="S6950" i="14"/>
  <c r="S6951" i="14"/>
  <c r="S6952" i="14"/>
  <c r="S6953" i="14"/>
  <c r="S6954" i="14"/>
  <c r="S6955" i="14"/>
  <c r="S6956" i="14"/>
  <c r="S6957" i="14"/>
  <c r="S6958" i="14"/>
  <c r="S6959" i="14"/>
  <c r="S6960" i="14"/>
  <c r="S6961" i="14"/>
  <c r="S6962" i="14"/>
  <c r="S6963" i="14"/>
  <c r="S6964" i="14"/>
  <c r="S6965" i="14"/>
  <c r="S6966" i="14"/>
  <c r="S6967" i="14"/>
  <c r="S6968" i="14"/>
  <c r="S6969" i="14"/>
  <c r="S6970" i="14"/>
  <c r="S6971" i="14"/>
  <c r="S6972" i="14"/>
  <c r="S6973" i="14"/>
  <c r="S6974" i="14"/>
  <c r="S6975" i="14"/>
  <c r="S6976" i="14"/>
  <c r="S6977" i="14"/>
  <c r="S6978" i="14"/>
  <c r="S6979" i="14"/>
  <c r="S6980" i="14"/>
  <c r="S6981" i="14"/>
  <c r="S6982" i="14"/>
  <c r="S6983" i="14"/>
  <c r="S6984" i="14"/>
  <c r="S6985" i="14"/>
  <c r="S6986" i="14"/>
  <c r="S6987" i="14"/>
  <c r="S6988" i="14"/>
  <c r="S6989" i="14"/>
  <c r="S6990" i="14"/>
  <c r="S6991" i="14"/>
  <c r="S6992" i="14"/>
  <c r="S6993" i="14"/>
  <c r="S6994" i="14"/>
  <c r="S6995" i="14"/>
  <c r="S6996" i="14"/>
  <c r="S6997" i="14"/>
  <c r="S6998" i="14"/>
  <c r="S6999" i="14"/>
  <c r="S7000" i="14"/>
  <c r="S7001" i="14"/>
  <c r="S7002" i="14"/>
  <c r="S7003" i="14"/>
  <c r="S7004" i="14"/>
  <c r="S7005" i="14"/>
  <c r="S7006" i="14"/>
  <c r="S7007" i="14"/>
  <c r="S7008" i="14"/>
  <c r="S7009" i="14"/>
  <c r="S7010" i="14"/>
  <c r="S7011" i="14"/>
  <c r="S7012" i="14"/>
  <c r="S7013" i="14"/>
  <c r="S7014" i="14"/>
  <c r="S7015" i="14"/>
  <c r="S7016" i="14"/>
  <c r="S7017" i="14"/>
  <c r="S7018" i="14"/>
  <c r="S7019" i="14"/>
  <c r="S7020" i="14"/>
  <c r="S7021" i="14"/>
  <c r="S7022" i="14"/>
  <c r="S7023" i="14"/>
  <c r="S7024" i="14"/>
  <c r="S7025" i="14"/>
  <c r="S7026" i="14"/>
  <c r="S7027" i="14"/>
  <c r="S7028" i="14"/>
  <c r="S7029" i="14"/>
  <c r="S7030" i="14"/>
  <c r="S7031" i="14"/>
  <c r="S7032" i="14"/>
  <c r="S7033" i="14"/>
  <c r="S7034" i="14"/>
  <c r="S7035" i="14"/>
  <c r="S7036" i="14"/>
  <c r="S7037" i="14"/>
  <c r="S7038" i="14"/>
  <c r="S7039" i="14"/>
  <c r="S7040" i="14"/>
  <c r="S7041" i="14"/>
  <c r="S7042" i="14"/>
  <c r="S7043" i="14"/>
  <c r="S7044" i="14"/>
  <c r="S7045" i="14"/>
  <c r="S7046" i="14"/>
  <c r="S7047" i="14"/>
  <c r="S7048" i="14"/>
  <c r="S7049" i="14"/>
  <c r="S7050" i="14"/>
  <c r="S7051" i="14"/>
  <c r="S7052" i="14"/>
  <c r="S7053" i="14"/>
  <c r="S7054" i="14"/>
  <c r="S7055" i="14"/>
  <c r="S7056" i="14"/>
  <c r="S7057" i="14"/>
  <c r="S7058" i="14"/>
  <c r="S7059" i="14"/>
  <c r="S7060" i="14"/>
  <c r="S7061" i="14"/>
  <c r="S7062" i="14"/>
  <c r="S7063" i="14"/>
  <c r="S7064" i="14"/>
  <c r="S7065" i="14"/>
  <c r="S7066" i="14"/>
  <c r="S7067" i="14"/>
  <c r="S7068" i="14"/>
  <c r="S7069" i="14"/>
  <c r="S7070" i="14"/>
  <c r="S7071" i="14"/>
  <c r="S7072" i="14"/>
  <c r="S7073" i="14"/>
  <c r="S7074" i="14"/>
  <c r="S7075" i="14"/>
  <c r="S7076" i="14"/>
  <c r="S7077" i="14"/>
  <c r="S7078" i="14"/>
  <c r="S7079" i="14"/>
  <c r="S7080" i="14"/>
  <c r="S7081" i="14"/>
  <c r="S7082" i="14"/>
  <c r="S7083" i="14"/>
  <c r="S7084" i="14"/>
  <c r="S7085" i="14"/>
  <c r="S7086" i="14"/>
  <c r="S7087" i="14"/>
  <c r="S7088" i="14"/>
  <c r="S7089" i="14"/>
  <c r="S7090" i="14"/>
  <c r="S7091" i="14"/>
  <c r="S7092" i="14"/>
  <c r="S7093" i="14"/>
  <c r="S7094" i="14"/>
  <c r="S7095" i="14"/>
  <c r="S7096" i="14"/>
  <c r="S7097" i="14"/>
  <c r="S7098" i="14"/>
  <c r="S7099" i="14"/>
  <c r="S7100" i="14"/>
  <c r="S7101" i="14"/>
  <c r="S7102" i="14"/>
  <c r="S7103" i="14"/>
  <c r="S7104" i="14"/>
  <c r="S7105" i="14"/>
  <c r="S7106" i="14"/>
  <c r="S7107" i="14"/>
  <c r="S7108" i="14"/>
  <c r="S7109" i="14"/>
  <c r="S7110" i="14"/>
  <c r="S7111" i="14"/>
  <c r="S7112" i="14"/>
  <c r="S7113" i="14"/>
  <c r="S7114" i="14"/>
  <c r="S7115" i="14"/>
  <c r="S7116" i="14"/>
  <c r="S7117" i="14"/>
  <c r="S7118" i="14"/>
  <c r="S7119" i="14"/>
  <c r="S7120" i="14"/>
  <c r="S7121" i="14"/>
  <c r="S7122" i="14"/>
  <c r="S7123" i="14"/>
  <c r="S7124" i="14"/>
  <c r="S7125" i="14"/>
  <c r="S7126" i="14"/>
  <c r="S7127" i="14"/>
  <c r="S7128" i="14"/>
  <c r="S7129" i="14"/>
  <c r="S7130" i="14"/>
  <c r="S7131" i="14"/>
  <c r="S7132" i="14"/>
  <c r="S7133" i="14"/>
  <c r="S7134" i="14"/>
  <c r="S7135" i="14"/>
  <c r="S7136" i="14"/>
  <c r="S7137" i="14"/>
  <c r="S7138" i="14"/>
  <c r="S7139" i="14"/>
  <c r="S7140" i="14"/>
  <c r="S7141" i="14"/>
  <c r="S7142" i="14"/>
  <c r="S7143" i="14"/>
  <c r="S7144" i="14"/>
  <c r="S7145" i="14"/>
  <c r="S7146" i="14"/>
  <c r="S7147" i="14"/>
  <c r="S7148" i="14"/>
  <c r="S7149" i="14"/>
  <c r="S7150" i="14"/>
  <c r="S7151" i="14"/>
  <c r="S7152" i="14"/>
  <c r="S7153" i="14"/>
  <c r="S7154" i="14"/>
  <c r="S7155" i="14"/>
  <c r="S7156" i="14"/>
  <c r="S7157" i="14"/>
  <c r="S7158" i="14"/>
  <c r="S7159" i="14"/>
  <c r="S7160" i="14"/>
  <c r="S7161" i="14"/>
  <c r="S7162" i="14"/>
  <c r="S7163" i="14"/>
  <c r="S7164" i="14"/>
  <c r="S7165" i="14"/>
  <c r="S7166" i="14"/>
  <c r="S7167" i="14"/>
  <c r="S7168" i="14"/>
  <c r="S7169" i="14"/>
  <c r="S7170" i="14"/>
  <c r="S7171" i="14"/>
  <c r="S7172" i="14"/>
  <c r="S7173" i="14"/>
  <c r="S7174" i="14"/>
  <c r="S7175" i="14"/>
  <c r="S7176" i="14"/>
  <c r="S7177" i="14"/>
  <c r="S7178" i="14"/>
  <c r="S7179" i="14"/>
  <c r="S7180" i="14"/>
  <c r="S7181" i="14"/>
  <c r="S7182" i="14"/>
  <c r="S7183" i="14"/>
  <c r="S7184" i="14"/>
  <c r="S7185" i="14"/>
  <c r="S7186" i="14"/>
  <c r="S7187" i="14"/>
  <c r="S7188" i="14"/>
  <c r="S7189" i="14"/>
  <c r="S7190" i="14"/>
  <c r="S7191" i="14"/>
  <c r="S7192" i="14"/>
  <c r="S7193" i="14"/>
  <c r="S7194" i="14"/>
  <c r="S7195" i="14"/>
  <c r="S7196" i="14"/>
  <c r="S7197" i="14"/>
  <c r="S7198" i="14"/>
  <c r="S7199" i="14"/>
  <c r="S7200" i="14"/>
  <c r="S7201" i="14"/>
  <c r="S7202" i="14"/>
  <c r="S7203" i="14"/>
  <c r="S7204" i="14"/>
  <c r="S7205" i="14"/>
  <c r="S7206" i="14"/>
  <c r="S7207" i="14"/>
  <c r="S7208" i="14"/>
  <c r="S7209" i="14"/>
  <c r="S7210" i="14"/>
  <c r="S7211" i="14"/>
  <c r="S7212" i="14"/>
  <c r="S7213" i="14"/>
  <c r="S7214" i="14"/>
  <c r="S7215" i="14"/>
  <c r="S7216" i="14"/>
  <c r="S7217" i="14"/>
  <c r="S7218" i="14"/>
  <c r="S7219" i="14"/>
  <c r="S7220" i="14"/>
  <c r="S7221" i="14"/>
  <c r="S7222" i="14"/>
  <c r="S7223" i="14"/>
  <c r="S7224" i="14"/>
  <c r="S7225" i="14"/>
  <c r="S7226" i="14"/>
  <c r="S7227" i="14"/>
  <c r="S7228" i="14"/>
  <c r="S7229" i="14"/>
  <c r="S7230" i="14"/>
  <c r="S7231" i="14"/>
  <c r="S7232" i="14"/>
  <c r="S7233" i="14"/>
  <c r="S7234" i="14"/>
  <c r="S7235" i="14"/>
  <c r="S7236" i="14"/>
  <c r="S7237" i="14"/>
  <c r="S7238" i="14"/>
  <c r="S7239" i="14"/>
  <c r="S7240" i="14"/>
  <c r="S7241" i="14"/>
  <c r="S7242" i="14"/>
  <c r="S7243" i="14"/>
  <c r="S7244" i="14"/>
  <c r="S7245" i="14"/>
  <c r="S7246" i="14"/>
  <c r="S7247" i="14"/>
  <c r="S7248" i="14"/>
  <c r="S7249" i="14"/>
  <c r="S7250" i="14"/>
  <c r="S7251" i="14"/>
  <c r="S7252" i="14"/>
  <c r="S7253" i="14"/>
  <c r="S7254" i="14"/>
  <c r="S7255" i="14"/>
  <c r="S7256" i="14"/>
  <c r="S7257" i="14"/>
  <c r="S7258" i="14"/>
  <c r="S7259" i="14"/>
  <c r="S7260" i="14"/>
  <c r="S7261" i="14"/>
  <c r="S7262" i="14"/>
  <c r="S7263" i="14"/>
  <c r="S7264" i="14"/>
  <c r="S7265" i="14"/>
  <c r="S7266" i="14"/>
  <c r="S7267" i="14"/>
  <c r="S7268" i="14"/>
  <c r="S7269" i="14"/>
  <c r="S7270" i="14"/>
  <c r="S7271" i="14"/>
  <c r="S7272" i="14"/>
  <c r="S7273" i="14"/>
  <c r="S7274" i="14"/>
  <c r="S7275" i="14"/>
  <c r="S7276" i="14"/>
  <c r="S7277" i="14"/>
  <c r="S7278" i="14"/>
  <c r="S7279" i="14"/>
  <c r="S7280" i="14"/>
  <c r="S7281" i="14"/>
  <c r="S7282" i="14"/>
  <c r="S7283" i="14"/>
  <c r="S7284" i="14"/>
  <c r="S7285" i="14"/>
  <c r="S7286" i="14"/>
  <c r="S7287" i="14"/>
  <c r="S7288" i="14"/>
  <c r="S7289" i="14"/>
  <c r="S7290" i="14"/>
  <c r="S7291" i="14"/>
  <c r="S7292" i="14"/>
  <c r="S7293" i="14"/>
  <c r="S7294" i="14"/>
  <c r="S7295" i="14"/>
  <c r="S7296" i="14"/>
  <c r="S7297" i="14"/>
  <c r="S7298" i="14"/>
  <c r="S7299" i="14"/>
  <c r="S7300" i="14"/>
  <c r="S7301" i="14"/>
  <c r="S7302" i="14"/>
  <c r="S7303" i="14"/>
  <c r="S7304" i="14"/>
  <c r="S7305" i="14"/>
  <c r="S7306" i="14"/>
  <c r="S7307" i="14"/>
  <c r="S7308" i="14"/>
  <c r="S7309" i="14"/>
  <c r="S7310" i="14"/>
  <c r="S7311" i="14"/>
  <c r="S7312" i="14"/>
  <c r="S7313" i="14"/>
  <c r="S7314" i="14"/>
  <c r="S7315" i="14"/>
  <c r="S7316" i="14"/>
  <c r="S7317" i="14"/>
  <c r="S7318" i="14"/>
  <c r="S7319" i="14"/>
  <c r="S7320" i="14"/>
  <c r="S7321" i="14"/>
  <c r="S7322" i="14"/>
  <c r="S7323" i="14"/>
  <c r="S7324" i="14"/>
  <c r="S7325" i="14"/>
  <c r="S7326" i="14"/>
  <c r="S7327" i="14"/>
  <c r="S7328" i="14"/>
  <c r="S7329" i="14"/>
  <c r="S7330" i="14"/>
  <c r="S7331" i="14"/>
  <c r="S7332" i="14"/>
  <c r="S7333" i="14"/>
  <c r="S7334" i="14"/>
  <c r="S7335" i="14"/>
  <c r="S7336" i="14"/>
  <c r="S7337" i="14"/>
  <c r="S7338" i="14"/>
  <c r="S7339" i="14"/>
  <c r="S7340" i="14"/>
  <c r="S7341" i="14"/>
  <c r="S7342" i="14"/>
  <c r="S7343" i="14"/>
  <c r="S7344" i="14"/>
  <c r="S7345" i="14"/>
  <c r="S7346" i="14"/>
  <c r="S7347" i="14"/>
  <c r="S7348" i="14"/>
  <c r="S7349" i="14"/>
  <c r="S7350" i="14"/>
  <c r="S7351" i="14"/>
  <c r="S7352" i="14"/>
  <c r="S7353" i="14"/>
  <c r="S7354" i="14"/>
  <c r="S7355" i="14"/>
  <c r="S7356" i="14"/>
  <c r="S7357" i="14"/>
  <c r="S7358" i="14"/>
  <c r="S7359" i="14"/>
  <c r="S7360" i="14"/>
  <c r="S7361" i="14"/>
  <c r="S7362" i="14"/>
  <c r="S7363" i="14"/>
  <c r="S7364" i="14"/>
  <c r="S7365" i="14"/>
  <c r="S7366" i="14"/>
  <c r="S7367" i="14"/>
  <c r="S7368" i="14"/>
  <c r="S7369" i="14"/>
  <c r="S7370" i="14"/>
  <c r="S7371" i="14"/>
  <c r="S7372" i="14"/>
  <c r="S7373" i="14"/>
  <c r="S7374" i="14"/>
  <c r="S7375" i="14"/>
  <c r="S7376" i="14"/>
  <c r="S7377" i="14"/>
  <c r="S7378" i="14"/>
  <c r="S7379" i="14"/>
  <c r="S7380" i="14"/>
  <c r="S7381" i="14"/>
  <c r="S7382" i="14"/>
  <c r="S7383" i="14"/>
  <c r="S7384" i="14"/>
  <c r="S7385" i="14"/>
  <c r="S7386" i="14"/>
  <c r="S7387" i="14"/>
  <c r="S7388" i="14"/>
  <c r="S7389" i="14"/>
  <c r="S7390" i="14"/>
  <c r="S7391" i="14"/>
  <c r="S7392" i="14"/>
  <c r="S7393" i="14"/>
  <c r="S7394" i="14"/>
  <c r="S7395" i="14"/>
  <c r="S7396" i="14"/>
  <c r="S7397" i="14"/>
  <c r="S7398" i="14"/>
  <c r="S7399" i="14"/>
  <c r="S7400" i="14"/>
  <c r="S7401" i="14"/>
  <c r="S7402" i="14"/>
  <c r="S7403" i="14"/>
  <c r="S7404" i="14"/>
  <c r="S7405" i="14"/>
  <c r="S7406" i="14"/>
  <c r="S7407" i="14"/>
  <c r="S7408" i="14"/>
  <c r="S7409" i="14"/>
  <c r="S7410" i="14"/>
  <c r="S7411" i="14"/>
  <c r="S7412" i="14"/>
  <c r="S7413" i="14"/>
  <c r="S7414" i="14"/>
  <c r="S7415" i="14"/>
  <c r="S7416" i="14"/>
  <c r="S7417" i="14"/>
  <c r="S7418" i="14"/>
  <c r="S7419" i="14"/>
  <c r="S7420" i="14"/>
  <c r="S7421" i="14"/>
  <c r="S7422" i="14"/>
  <c r="S7423" i="14"/>
  <c r="S7424" i="14"/>
  <c r="S7425" i="14"/>
  <c r="S7426" i="14"/>
  <c r="S7427" i="14"/>
  <c r="S7428" i="14"/>
  <c r="S7429" i="14"/>
  <c r="S7430" i="14"/>
  <c r="S7431" i="14"/>
  <c r="S7432" i="14"/>
  <c r="S7433" i="14"/>
  <c r="S7434" i="14"/>
  <c r="S7435" i="14"/>
  <c r="S7436" i="14"/>
  <c r="S7437" i="14"/>
  <c r="S7438" i="14"/>
  <c r="S7439" i="14"/>
  <c r="S7440" i="14"/>
  <c r="S7441" i="14"/>
  <c r="S7442" i="14"/>
  <c r="S7443" i="14"/>
  <c r="S7444" i="14"/>
  <c r="S7445" i="14"/>
  <c r="S7446" i="14"/>
  <c r="S7447" i="14"/>
  <c r="S7448" i="14"/>
  <c r="S7449" i="14"/>
  <c r="S7450" i="14"/>
  <c r="S7451" i="14"/>
  <c r="S7452" i="14"/>
  <c r="S7453" i="14"/>
  <c r="S7454" i="14"/>
  <c r="S7455" i="14"/>
  <c r="S7456" i="14"/>
  <c r="S7457" i="14"/>
  <c r="S7458" i="14"/>
  <c r="S7459" i="14"/>
  <c r="S7460" i="14"/>
  <c r="S7461" i="14"/>
  <c r="S7462" i="14"/>
  <c r="S7463" i="14"/>
  <c r="S7464" i="14"/>
  <c r="S7465" i="14"/>
  <c r="S7466" i="14"/>
  <c r="S7467" i="14"/>
  <c r="S7468" i="14"/>
  <c r="S7469" i="14"/>
  <c r="S7470" i="14"/>
  <c r="S7471" i="14"/>
  <c r="S7472" i="14"/>
  <c r="S7473" i="14"/>
  <c r="S7474" i="14"/>
  <c r="S7475" i="14"/>
  <c r="S7476" i="14"/>
  <c r="S7477" i="14"/>
  <c r="S7478" i="14"/>
  <c r="S7479" i="14"/>
  <c r="S7480" i="14"/>
  <c r="S7481" i="14"/>
  <c r="S7482" i="14"/>
  <c r="S7483" i="14"/>
  <c r="S7484" i="14"/>
  <c r="S7485" i="14"/>
  <c r="S7486" i="14"/>
  <c r="S7487" i="14"/>
  <c r="S7488" i="14"/>
  <c r="S7489" i="14"/>
  <c r="S7490" i="14"/>
  <c r="S7491" i="14"/>
  <c r="S7492" i="14"/>
  <c r="S7493" i="14"/>
  <c r="S7494" i="14"/>
  <c r="S7495" i="14"/>
  <c r="S7496" i="14"/>
  <c r="S7497" i="14"/>
  <c r="S7498" i="14"/>
  <c r="S7499" i="14"/>
  <c r="S7500" i="14"/>
  <c r="S7501" i="14"/>
  <c r="S7502" i="14"/>
  <c r="S7503" i="14"/>
  <c r="S7504" i="14"/>
  <c r="S7505" i="14"/>
  <c r="S7506" i="14"/>
  <c r="S7507" i="14"/>
  <c r="S7508" i="14"/>
  <c r="S7509" i="14"/>
  <c r="S7510" i="14"/>
  <c r="S7511" i="14"/>
  <c r="S7512" i="14"/>
  <c r="S7513" i="14"/>
  <c r="S7514" i="14"/>
  <c r="S7515" i="14"/>
  <c r="S7516" i="14"/>
  <c r="S7517" i="14"/>
  <c r="S7518" i="14"/>
  <c r="S7519" i="14"/>
  <c r="S7520" i="14"/>
  <c r="S7521" i="14"/>
  <c r="S7522" i="14"/>
  <c r="S7523" i="14"/>
  <c r="S7524" i="14"/>
  <c r="S7525" i="14"/>
  <c r="S7526" i="14"/>
  <c r="S7527" i="14"/>
  <c r="S7528" i="14"/>
  <c r="S7529" i="14"/>
  <c r="S7530" i="14"/>
  <c r="S7531" i="14"/>
  <c r="S7532" i="14"/>
  <c r="S7533" i="14"/>
  <c r="S7534" i="14"/>
  <c r="S7535" i="14"/>
  <c r="S7536" i="14"/>
  <c r="S7537" i="14"/>
  <c r="S7538" i="14"/>
  <c r="S7539" i="14"/>
  <c r="S7540" i="14"/>
  <c r="S7541" i="14"/>
  <c r="S7542" i="14"/>
  <c r="S7543" i="14"/>
  <c r="S7544" i="14"/>
  <c r="S7545" i="14"/>
  <c r="S7546" i="14"/>
  <c r="S7547" i="14"/>
  <c r="S7548" i="14"/>
  <c r="S7549" i="14"/>
  <c r="S7550" i="14"/>
  <c r="S7551" i="14"/>
  <c r="S7552" i="14"/>
  <c r="S7553" i="14"/>
  <c r="S7554" i="14"/>
  <c r="S7555" i="14"/>
  <c r="S7556" i="14"/>
  <c r="S7557" i="14"/>
  <c r="S7558" i="14"/>
  <c r="S7559" i="14"/>
  <c r="S7560" i="14"/>
  <c r="S7561" i="14"/>
  <c r="S7562" i="14"/>
  <c r="S7563" i="14"/>
  <c r="S7564" i="14"/>
  <c r="S7565" i="14"/>
  <c r="S7566" i="14"/>
  <c r="S7567" i="14"/>
  <c r="S7568" i="14"/>
  <c r="S7569" i="14"/>
  <c r="S7570" i="14"/>
  <c r="S7571" i="14"/>
  <c r="S7572" i="14"/>
  <c r="S7573" i="14"/>
  <c r="S7574" i="14"/>
  <c r="S7575" i="14"/>
  <c r="S7576" i="14"/>
  <c r="S7577" i="14"/>
  <c r="S7578" i="14"/>
  <c r="S7579" i="14"/>
  <c r="S7580" i="14"/>
  <c r="S7581" i="14"/>
  <c r="S7582" i="14"/>
  <c r="S7583" i="14"/>
  <c r="S7584" i="14"/>
  <c r="S7585" i="14"/>
  <c r="S7586" i="14"/>
  <c r="S7587" i="14"/>
  <c r="S7588" i="14"/>
  <c r="S7589" i="14"/>
  <c r="S7590" i="14"/>
  <c r="S7591" i="14"/>
  <c r="S7592" i="14"/>
  <c r="S7593" i="14"/>
  <c r="S7594" i="14"/>
  <c r="S7595" i="14"/>
  <c r="S7596" i="14"/>
  <c r="S7597" i="14"/>
  <c r="S7598" i="14"/>
  <c r="S7599" i="14"/>
  <c r="S7600" i="14"/>
  <c r="S7601" i="14"/>
  <c r="S7602" i="14"/>
  <c r="S7603" i="14"/>
  <c r="S7604" i="14"/>
  <c r="S7605" i="14"/>
  <c r="S7606" i="14"/>
  <c r="S7607" i="14"/>
  <c r="S7608" i="14"/>
  <c r="S7609" i="14"/>
  <c r="S7610" i="14"/>
  <c r="S7611" i="14"/>
  <c r="S7612" i="14"/>
  <c r="S7613" i="14"/>
  <c r="S7614" i="14"/>
  <c r="S7615" i="14"/>
  <c r="S7616" i="14"/>
  <c r="S7617" i="14"/>
  <c r="S7618" i="14"/>
  <c r="S7619" i="14"/>
  <c r="S7620" i="14"/>
  <c r="S7621" i="14"/>
  <c r="S7622" i="14"/>
  <c r="S7623" i="14"/>
  <c r="S7624" i="14"/>
  <c r="S7625" i="14"/>
  <c r="S7626" i="14"/>
  <c r="S7627" i="14"/>
  <c r="S7628" i="14"/>
  <c r="S7629" i="14"/>
  <c r="S7630" i="14"/>
  <c r="S7631" i="14"/>
  <c r="S7632" i="14"/>
  <c r="S7633" i="14"/>
  <c r="S7634" i="14"/>
  <c r="S7635" i="14"/>
  <c r="S7636" i="14"/>
  <c r="S7637" i="14"/>
  <c r="S7638" i="14"/>
  <c r="S7639" i="14"/>
  <c r="S7640" i="14"/>
  <c r="S7641" i="14"/>
  <c r="S7642" i="14"/>
  <c r="S7643" i="14"/>
  <c r="S7644" i="14"/>
  <c r="S7645" i="14"/>
  <c r="S7646" i="14"/>
  <c r="S7647" i="14"/>
  <c r="S7648" i="14"/>
  <c r="S7649" i="14"/>
  <c r="S7650" i="14"/>
  <c r="S7651" i="14"/>
  <c r="S7652" i="14"/>
  <c r="S7653" i="14"/>
  <c r="S7654" i="14"/>
  <c r="S7655" i="14"/>
  <c r="S7656" i="14"/>
  <c r="S7657" i="14"/>
  <c r="S7658" i="14"/>
  <c r="S7659" i="14"/>
  <c r="S7660" i="14"/>
  <c r="S7661" i="14"/>
  <c r="S7662" i="14"/>
  <c r="S7663" i="14"/>
  <c r="S7664" i="14"/>
  <c r="S7665" i="14"/>
  <c r="S7666" i="14"/>
  <c r="S7667" i="14"/>
  <c r="S7668" i="14"/>
  <c r="S7669" i="14"/>
  <c r="S7670" i="14"/>
  <c r="S7671" i="14"/>
  <c r="S7672" i="14"/>
  <c r="S7673" i="14"/>
  <c r="S7674" i="14"/>
  <c r="S7675" i="14"/>
  <c r="S7676" i="14"/>
  <c r="S7677" i="14"/>
  <c r="S7678" i="14"/>
  <c r="S7679" i="14"/>
  <c r="S7680" i="14"/>
  <c r="S7681" i="14"/>
  <c r="S7682" i="14"/>
  <c r="S7683" i="14"/>
  <c r="S7684" i="14"/>
  <c r="S7685" i="14"/>
  <c r="S7686" i="14"/>
  <c r="S7687" i="14"/>
  <c r="S7688" i="14"/>
  <c r="S7689" i="14"/>
  <c r="S7690" i="14"/>
  <c r="S7691" i="14"/>
  <c r="S7692" i="14"/>
  <c r="S7693" i="14"/>
  <c r="S7694" i="14"/>
  <c r="S7695" i="14"/>
  <c r="S7696" i="14"/>
  <c r="S7697" i="14"/>
  <c r="S7698" i="14"/>
  <c r="S7699" i="14"/>
  <c r="S7700" i="14"/>
  <c r="S7701" i="14"/>
  <c r="S7702" i="14"/>
  <c r="S7703" i="14"/>
  <c r="S7704" i="14"/>
  <c r="S7705" i="14"/>
  <c r="S7706" i="14"/>
  <c r="S7707" i="14"/>
  <c r="S7708" i="14"/>
  <c r="S7709" i="14"/>
  <c r="S7710" i="14"/>
  <c r="S7711" i="14"/>
  <c r="S7712" i="14"/>
  <c r="S7713" i="14"/>
  <c r="S7714" i="14"/>
  <c r="S7715" i="14"/>
  <c r="S7716" i="14"/>
  <c r="S7717" i="14"/>
  <c r="S7718" i="14"/>
  <c r="S7719" i="14"/>
  <c r="S7720" i="14"/>
  <c r="S7721" i="14"/>
  <c r="S7722" i="14"/>
  <c r="S7723" i="14"/>
  <c r="S7724" i="14"/>
  <c r="S7725" i="14"/>
  <c r="S7726" i="14"/>
  <c r="S7727" i="14"/>
  <c r="S7728" i="14"/>
  <c r="S7729" i="14"/>
  <c r="S7730" i="14"/>
  <c r="S7731" i="14"/>
  <c r="S7732" i="14"/>
  <c r="S7733" i="14"/>
  <c r="S7734" i="14"/>
  <c r="S7735" i="14"/>
  <c r="S7736" i="14"/>
  <c r="S7737" i="14"/>
  <c r="S7738" i="14"/>
  <c r="S7739" i="14"/>
  <c r="S7740" i="14"/>
  <c r="S7741" i="14"/>
  <c r="S7742" i="14"/>
  <c r="S7743" i="14"/>
  <c r="S7744" i="14"/>
  <c r="S7745" i="14"/>
  <c r="S7746" i="14"/>
  <c r="S7747" i="14"/>
  <c r="S7748" i="14"/>
  <c r="S7749" i="14"/>
  <c r="S7750" i="14"/>
  <c r="S7751" i="14"/>
  <c r="S7752" i="14"/>
  <c r="S7753" i="14"/>
  <c r="S7754" i="14"/>
  <c r="S7755" i="14"/>
  <c r="S7756" i="14"/>
  <c r="S7757" i="14"/>
  <c r="S7758" i="14"/>
  <c r="S7759" i="14"/>
  <c r="S7760" i="14"/>
  <c r="S7761" i="14"/>
  <c r="S7762" i="14"/>
  <c r="S7763" i="14"/>
  <c r="S7764" i="14"/>
  <c r="S7765" i="14"/>
  <c r="S7766" i="14"/>
  <c r="S7767" i="14"/>
  <c r="S7768" i="14"/>
  <c r="S7769" i="14"/>
  <c r="S7770" i="14"/>
  <c r="S7771" i="14"/>
  <c r="S7772" i="14"/>
  <c r="S7773" i="14"/>
  <c r="S7774" i="14"/>
  <c r="S7775" i="14"/>
  <c r="S7776" i="14"/>
  <c r="S7777" i="14"/>
  <c r="S7778" i="14"/>
  <c r="S7779" i="14"/>
  <c r="S7780" i="14"/>
  <c r="S7781" i="14"/>
  <c r="S7782" i="14"/>
  <c r="S7783" i="14"/>
  <c r="S7784" i="14"/>
  <c r="S7785" i="14"/>
  <c r="S7786" i="14"/>
  <c r="S7787" i="14"/>
  <c r="S7788" i="14"/>
  <c r="S7789" i="14"/>
  <c r="S7790" i="14"/>
  <c r="S7791" i="14"/>
  <c r="S7792" i="14"/>
  <c r="S7793" i="14"/>
  <c r="S7794" i="14"/>
  <c r="S7795" i="14"/>
  <c r="S7796" i="14"/>
  <c r="S7797" i="14"/>
  <c r="S7798" i="14"/>
  <c r="S7799" i="14"/>
  <c r="S7800" i="14"/>
  <c r="S7801" i="14"/>
  <c r="S7802" i="14"/>
  <c r="S7803" i="14"/>
  <c r="S7804" i="14"/>
  <c r="S7805" i="14"/>
  <c r="S7806" i="14"/>
  <c r="S7807" i="14"/>
  <c r="S7808" i="14"/>
  <c r="S7809" i="14"/>
  <c r="S7810" i="14"/>
  <c r="S7811" i="14"/>
  <c r="S7812" i="14"/>
  <c r="S7813" i="14"/>
  <c r="S7814" i="14"/>
  <c r="S7815" i="14"/>
  <c r="S7816" i="14"/>
  <c r="S7817" i="14"/>
  <c r="S7818" i="14"/>
  <c r="S7819" i="14"/>
  <c r="S7820" i="14"/>
  <c r="S7821" i="14"/>
  <c r="S7822" i="14"/>
  <c r="S7823" i="14"/>
  <c r="S7824" i="14"/>
  <c r="S7825" i="14"/>
  <c r="S7826" i="14"/>
  <c r="S7827" i="14"/>
  <c r="S7828" i="14"/>
  <c r="S7829" i="14"/>
  <c r="S7830" i="14"/>
  <c r="S7831" i="14"/>
  <c r="S7832" i="14"/>
  <c r="S7833" i="14"/>
  <c r="S7834" i="14"/>
  <c r="S7835" i="14"/>
  <c r="S7836" i="14"/>
  <c r="S7837" i="14"/>
  <c r="S7838" i="14"/>
  <c r="S7839" i="14"/>
  <c r="S7840" i="14"/>
  <c r="S7841" i="14"/>
  <c r="S7842" i="14"/>
  <c r="S7843" i="14"/>
  <c r="S7844" i="14"/>
  <c r="S7845" i="14"/>
  <c r="S7846" i="14"/>
  <c r="S7847" i="14"/>
  <c r="S7848" i="14"/>
  <c r="S7849" i="14"/>
  <c r="S7850" i="14"/>
  <c r="S7851" i="14"/>
  <c r="S7852" i="14"/>
  <c r="S7853" i="14"/>
  <c r="S7854" i="14"/>
  <c r="S7855" i="14"/>
  <c r="S7856" i="14"/>
  <c r="S7857" i="14"/>
  <c r="S7858" i="14"/>
  <c r="S7859" i="14"/>
  <c r="S7860" i="14"/>
  <c r="S7861" i="14"/>
  <c r="S7862" i="14"/>
  <c r="S7863" i="14"/>
  <c r="S7864" i="14"/>
  <c r="S7865" i="14"/>
  <c r="S7866" i="14"/>
  <c r="S7867" i="14"/>
  <c r="S7868" i="14"/>
  <c r="S7869" i="14"/>
  <c r="S7870" i="14"/>
  <c r="S7871" i="14"/>
  <c r="S7872" i="14"/>
  <c r="S7873" i="14"/>
  <c r="S7874" i="14"/>
  <c r="S7875" i="14"/>
  <c r="S7876" i="14"/>
  <c r="S7877" i="14"/>
  <c r="S7878" i="14"/>
  <c r="S7879" i="14"/>
  <c r="S7880" i="14"/>
  <c r="S7881" i="14"/>
  <c r="S7882" i="14"/>
  <c r="S7883" i="14"/>
  <c r="S7884" i="14"/>
  <c r="S7885" i="14"/>
  <c r="S7886" i="14"/>
  <c r="S7887" i="14"/>
  <c r="S7888" i="14"/>
  <c r="S7889" i="14"/>
  <c r="S7890" i="14"/>
  <c r="S7891" i="14"/>
  <c r="S7892" i="14"/>
  <c r="S7893" i="14"/>
  <c r="S7894" i="14"/>
  <c r="S7895" i="14"/>
  <c r="S7896" i="14"/>
  <c r="S7897" i="14"/>
  <c r="S7898" i="14"/>
  <c r="S7899" i="14"/>
  <c r="S7900" i="14"/>
  <c r="S7901" i="14"/>
  <c r="S7902" i="14"/>
  <c r="S7903" i="14"/>
  <c r="S7904" i="14"/>
  <c r="S7905" i="14"/>
  <c r="S7906" i="14"/>
  <c r="S7907" i="14"/>
  <c r="S7908" i="14"/>
  <c r="S7909" i="14"/>
  <c r="S7910" i="14"/>
  <c r="S7911" i="14"/>
  <c r="S7912" i="14"/>
  <c r="S7913" i="14"/>
  <c r="S7914" i="14"/>
  <c r="S7915" i="14"/>
  <c r="S7916" i="14"/>
  <c r="S7917" i="14"/>
  <c r="S7918" i="14"/>
  <c r="S7919" i="14"/>
  <c r="S7920" i="14"/>
  <c r="S7921" i="14"/>
  <c r="S7922" i="14"/>
  <c r="S7923" i="14"/>
  <c r="S7924" i="14"/>
  <c r="S7925" i="14"/>
  <c r="S7926" i="14"/>
  <c r="S7927" i="14"/>
  <c r="S7928" i="14"/>
  <c r="S7929" i="14"/>
  <c r="S7930" i="14"/>
  <c r="S7931" i="14"/>
  <c r="S7932" i="14"/>
  <c r="S7933" i="14"/>
  <c r="S7934" i="14"/>
  <c r="S7935" i="14"/>
  <c r="S7936" i="14"/>
  <c r="S7937" i="14"/>
  <c r="S7938" i="14"/>
  <c r="S7939" i="14"/>
  <c r="S7940" i="14"/>
  <c r="S7941" i="14"/>
  <c r="S7942" i="14"/>
  <c r="S7943" i="14"/>
  <c r="S7944" i="14"/>
  <c r="S7945" i="14"/>
  <c r="S7946" i="14"/>
  <c r="S7947" i="14"/>
  <c r="S7948" i="14"/>
  <c r="S7949" i="14"/>
  <c r="S7950" i="14"/>
  <c r="S7951" i="14"/>
  <c r="S7952" i="14"/>
  <c r="S7953" i="14"/>
  <c r="S7954" i="14"/>
  <c r="S7955" i="14"/>
  <c r="S7956" i="14"/>
  <c r="S7957" i="14"/>
  <c r="S7958" i="14"/>
  <c r="S7959" i="14"/>
  <c r="S7960" i="14"/>
  <c r="S7961" i="14"/>
  <c r="S7962" i="14"/>
  <c r="S7963" i="14"/>
  <c r="S7964" i="14"/>
  <c r="S7965" i="14"/>
  <c r="S7966" i="14"/>
  <c r="S7967" i="14"/>
  <c r="S7968" i="14"/>
  <c r="S7969" i="14"/>
  <c r="S7970" i="14"/>
  <c r="S7971" i="14"/>
  <c r="S7972" i="14"/>
  <c r="S7973" i="14"/>
  <c r="S7974" i="14"/>
  <c r="S7975" i="14"/>
  <c r="S7976" i="14"/>
  <c r="S7977" i="14"/>
  <c r="S7978" i="14"/>
  <c r="S7979" i="14"/>
  <c r="S7980" i="14"/>
  <c r="S7981" i="14"/>
  <c r="S7982" i="14"/>
  <c r="S7983" i="14"/>
  <c r="S7984" i="14"/>
  <c r="S7985" i="14"/>
  <c r="S7986" i="14"/>
  <c r="S7987" i="14"/>
  <c r="S7988" i="14"/>
  <c r="S7989" i="14"/>
  <c r="S7990" i="14"/>
  <c r="S7991" i="14"/>
  <c r="S7992" i="14"/>
  <c r="S7993" i="14"/>
  <c r="S7994" i="14"/>
  <c r="S7995" i="14"/>
  <c r="S7996" i="14"/>
  <c r="S7997" i="14"/>
  <c r="S7998" i="14"/>
  <c r="S7999" i="14"/>
  <c r="S8000" i="14"/>
  <c r="S8001" i="14"/>
  <c r="S8002" i="14"/>
  <c r="S8003" i="14"/>
  <c r="S8004" i="14"/>
  <c r="S8005" i="14"/>
  <c r="S8006" i="14"/>
  <c r="S8007" i="14"/>
  <c r="S8008" i="14"/>
  <c r="S8009" i="14"/>
  <c r="S8010" i="14"/>
  <c r="S8011" i="14"/>
  <c r="S8012" i="14"/>
  <c r="S8013" i="14"/>
  <c r="S8014" i="14"/>
  <c r="S8015" i="14"/>
  <c r="S8016" i="14"/>
  <c r="S8017" i="14"/>
  <c r="S8018" i="14"/>
  <c r="S8019" i="14"/>
  <c r="S8020" i="14"/>
  <c r="S8021" i="14"/>
  <c r="S8022" i="14"/>
  <c r="S8023" i="14"/>
  <c r="S8024" i="14"/>
  <c r="S8025" i="14"/>
  <c r="S8026" i="14"/>
  <c r="S8027" i="14"/>
  <c r="S8028" i="14"/>
  <c r="S8029" i="14"/>
  <c r="S8030" i="14"/>
  <c r="S8031" i="14"/>
  <c r="S8032" i="14"/>
  <c r="S8033" i="14"/>
  <c r="S8034" i="14"/>
  <c r="S8035" i="14"/>
  <c r="S8036" i="14"/>
  <c r="S8037" i="14"/>
  <c r="S8038" i="14"/>
  <c r="S8039" i="14"/>
  <c r="S8040" i="14"/>
  <c r="S8041" i="14"/>
  <c r="S8042" i="14"/>
  <c r="S8043" i="14"/>
  <c r="S8044" i="14"/>
  <c r="S8045" i="14"/>
  <c r="S8046" i="14"/>
  <c r="S8047" i="14"/>
  <c r="S8048" i="14"/>
  <c r="S8049" i="14"/>
  <c r="S8050" i="14"/>
  <c r="S8051" i="14"/>
  <c r="S8052" i="14"/>
  <c r="S8053" i="14"/>
  <c r="S8054" i="14"/>
  <c r="S8055" i="14"/>
  <c r="S8056" i="14"/>
  <c r="S8057" i="14"/>
  <c r="S8058" i="14"/>
  <c r="S8059" i="14"/>
  <c r="S8060" i="14"/>
  <c r="S8061" i="14"/>
  <c r="S8062" i="14"/>
  <c r="S8063" i="14"/>
  <c r="S8064" i="14"/>
  <c r="S8065" i="14"/>
  <c r="S8066" i="14"/>
  <c r="S8067" i="14"/>
  <c r="S8068" i="14"/>
  <c r="S8069" i="14"/>
  <c r="S8070" i="14"/>
  <c r="S8071" i="14"/>
  <c r="S8072" i="14"/>
  <c r="S8073" i="14"/>
  <c r="S8074" i="14"/>
  <c r="S8075" i="14"/>
  <c r="S8076" i="14"/>
  <c r="S8077" i="14"/>
  <c r="S8078" i="14"/>
  <c r="S8079" i="14"/>
  <c r="S8080" i="14"/>
  <c r="S8081" i="14"/>
  <c r="S8082" i="14"/>
  <c r="S8083" i="14"/>
  <c r="S8084" i="14"/>
  <c r="S8085" i="14"/>
  <c r="S8086" i="14"/>
  <c r="S8087" i="14"/>
  <c r="S8088" i="14"/>
  <c r="S8089" i="14"/>
  <c r="S8090" i="14"/>
  <c r="S8091" i="14"/>
  <c r="S8092" i="14"/>
  <c r="S8093" i="14"/>
  <c r="S8094" i="14"/>
  <c r="S8095" i="14"/>
  <c r="S8096" i="14"/>
  <c r="S8097" i="14"/>
  <c r="S8098" i="14"/>
  <c r="S8099" i="14"/>
  <c r="S8100" i="14"/>
  <c r="S8101" i="14"/>
  <c r="S8102" i="14"/>
  <c r="S8103" i="14"/>
  <c r="S8104" i="14"/>
  <c r="S8105" i="14"/>
  <c r="S8106" i="14"/>
  <c r="S8107" i="14"/>
  <c r="S8108" i="14"/>
  <c r="S8109" i="14"/>
  <c r="S8110" i="14"/>
  <c r="S8111" i="14"/>
  <c r="S8112" i="14"/>
  <c r="S8113" i="14"/>
  <c r="S8114" i="14"/>
  <c r="S8115" i="14"/>
  <c r="S8116" i="14"/>
  <c r="S8117" i="14"/>
  <c r="S8118" i="14"/>
  <c r="S8119" i="14"/>
  <c r="S8120" i="14"/>
  <c r="S8121" i="14"/>
  <c r="S8122" i="14"/>
  <c r="S8123" i="14"/>
  <c r="S8124" i="14"/>
  <c r="S8125" i="14"/>
  <c r="S8126" i="14"/>
  <c r="S8127" i="14"/>
  <c r="S8128" i="14"/>
  <c r="S8129" i="14"/>
  <c r="S8130" i="14"/>
  <c r="S8131" i="14"/>
  <c r="S8132" i="14"/>
  <c r="S8133" i="14"/>
  <c r="S8134" i="14"/>
  <c r="S8135" i="14"/>
  <c r="S8136" i="14"/>
  <c r="S8137" i="14"/>
  <c r="S8138" i="14"/>
  <c r="S8139" i="14"/>
  <c r="S8140" i="14"/>
  <c r="S8141" i="14"/>
  <c r="S8142" i="14"/>
  <c r="S8143" i="14"/>
  <c r="S8144" i="14"/>
  <c r="S8145" i="14"/>
  <c r="S8146" i="14"/>
  <c r="S8147" i="14"/>
  <c r="S8148" i="14"/>
  <c r="S8149" i="14"/>
  <c r="S8150" i="14"/>
  <c r="S8151" i="14"/>
  <c r="S8152" i="14"/>
  <c r="S8153" i="14"/>
  <c r="S8154" i="14"/>
  <c r="S8155" i="14"/>
  <c r="S8156" i="14"/>
  <c r="S8157" i="14"/>
  <c r="S8158" i="14"/>
  <c r="S8159" i="14"/>
  <c r="S8160" i="14"/>
  <c r="S8161" i="14"/>
  <c r="S8162" i="14"/>
  <c r="S8163" i="14"/>
  <c r="S8164" i="14"/>
  <c r="S8165" i="14"/>
  <c r="S8166" i="14"/>
  <c r="S8167" i="14"/>
  <c r="S8168" i="14"/>
  <c r="S8169" i="14"/>
  <c r="S8170" i="14"/>
  <c r="S8171" i="14"/>
  <c r="S8172" i="14"/>
  <c r="S8173" i="14"/>
  <c r="S8174" i="14"/>
  <c r="S8175" i="14"/>
  <c r="S8176" i="14"/>
  <c r="S8177" i="14"/>
  <c r="S8178" i="14"/>
  <c r="S8179" i="14"/>
  <c r="S8180" i="14"/>
  <c r="S8181" i="14"/>
  <c r="S8182" i="14"/>
  <c r="S8183" i="14"/>
  <c r="S8184" i="14"/>
  <c r="S8185" i="14"/>
  <c r="S8186" i="14"/>
  <c r="S8187" i="14"/>
  <c r="S8188" i="14"/>
  <c r="S8189" i="14"/>
  <c r="S8190" i="14"/>
  <c r="S8191" i="14"/>
  <c r="S8192" i="14"/>
  <c r="S8193" i="14"/>
  <c r="S8194" i="14"/>
  <c r="S8195" i="14"/>
  <c r="S8196" i="14"/>
  <c r="S8197" i="14"/>
  <c r="S8198" i="14"/>
  <c r="S8199" i="14"/>
  <c r="S8200" i="14"/>
  <c r="S8201" i="14"/>
  <c r="S8202" i="14"/>
  <c r="S8203" i="14"/>
  <c r="S8204" i="14"/>
  <c r="S8205" i="14"/>
  <c r="S8206" i="14"/>
  <c r="S8207" i="14"/>
  <c r="S8208" i="14"/>
  <c r="S8209" i="14"/>
  <c r="S8210" i="14"/>
  <c r="S8211" i="14"/>
  <c r="S8212" i="14"/>
  <c r="S8213" i="14"/>
  <c r="S8214" i="14"/>
  <c r="S8215" i="14"/>
  <c r="S8216" i="14"/>
  <c r="S8217" i="14"/>
  <c r="S8218" i="14"/>
  <c r="S8219" i="14"/>
  <c r="S8220" i="14"/>
  <c r="S8221" i="14"/>
  <c r="S8222" i="14"/>
  <c r="S8223" i="14"/>
  <c r="S8224" i="14"/>
  <c r="S8225" i="14"/>
  <c r="S8226" i="14"/>
  <c r="S8227" i="14"/>
  <c r="S8228" i="14"/>
  <c r="S8229" i="14"/>
  <c r="S8230" i="14"/>
  <c r="S8231" i="14"/>
  <c r="S8232" i="14"/>
  <c r="S8233" i="14"/>
  <c r="S8234" i="14"/>
  <c r="S8235" i="14"/>
  <c r="S8236" i="14"/>
  <c r="S8237" i="14"/>
  <c r="S8238" i="14"/>
  <c r="S8239" i="14"/>
  <c r="S8240" i="14"/>
  <c r="S8241" i="14"/>
  <c r="S8242" i="14"/>
  <c r="S8243" i="14"/>
  <c r="S8244" i="14"/>
  <c r="S8245" i="14"/>
  <c r="S8246" i="14"/>
  <c r="S8247" i="14"/>
  <c r="S8248" i="14"/>
  <c r="S8249" i="14"/>
  <c r="S8250" i="14"/>
  <c r="S8251" i="14"/>
  <c r="S8252" i="14"/>
  <c r="S8253" i="14"/>
  <c r="S8254" i="14"/>
  <c r="S8255" i="14"/>
  <c r="S8256" i="14"/>
  <c r="S8257" i="14"/>
  <c r="S8258" i="14"/>
  <c r="S8259" i="14"/>
  <c r="S8260" i="14"/>
  <c r="S8261" i="14"/>
  <c r="S8262" i="14"/>
  <c r="S8263" i="14"/>
  <c r="S8264" i="14"/>
  <c r="S8265" i="14"/>
  <c r="S8266" i="14"/>
  <c r="S8267" i="14"/>
  <c r="S8268" i="14"/>
  <c r="S8269" i="14"/>
  <c r="S8270" i="14"/>
  <c r="S8271" i="14"/>
  <c r="S8272" i="14"/>
  <c r="S8273" i="14"/>
  <c r="S8274" i="14"/>
  <c r="S8275" i="14"/>
  <c r="S8276" i="14"/>
  <c r="S8277" i="14"/>
  <c r="S8278" i="14"/>
  <c r="S8279" i="14"/>
  <c r="S8280" i="14"/>
  <c r="S8281" i="14"/>
  <c r="S8282" i="14"/>
  <c r="S8283" i="14"/>
  <c r="S8284" i="14"/>
  <c r="S8285" i="14"/>
  <c r="S8286" i="14"/>
  <c r="S8287" i="14"/>
  <c r="S8288" i="14"/>
  <c r="S8289" i="14"/>
  <c r="S8290" i="14"/>
  <c r="S8291" i="14"/>
  <c r="S8292" i="14"/>
  <c r="S8293" i="14"/>
  <c r="S8294" i="14"/>
  <c r="S8295" i="14"/>
  <c r="S8296" i="14"/>
  <c r="S8297" i="14"/>
  <c r="S8298" i="14"/>
  <c r="S8299" i="14"/>
  <c r="S8300" i="14"/>
  <c r="S8301" i="14"/>
  <c r="S8302" i="14"/>
  <c r="S8303" i="14"/>
  <c r="S8304" i="14"/>
  <c r="S8305" i="14"/>
  <c r="S8306" i="14"/>
  <c r="S8307" i="14"/>
  <c r="S8308" i="14"/>
  <c r="S8309" i="14"/>
  <c r="S8310" i="14"/>
  <c r="S8311" i="14"/>
  <c r="S8312" i="14"/>
  <c r="S8313" i="14"/>
  <c r="S8314" i="14"/>
  <c r="S8315" i="14"/>
  <c r="S8316" i="14"/>
  <c r="S8317" i="14"/>
  <c r="S8318" i="14"/>
  <c r="S8319" i="14"/>
  <c r="S8320" i="14"/>
  <c r="S8321" i="14"/>
  <c r="S8322" i="14"/>
  <c r="S8323" i="14"/>
  <c r="S8324" i="14"/>
  <c r="S8325" i="14"/>
  <c r="S8326" i="14"/>
  <c r="S8327" i="14"/>
  <c r="S8328" i="14"/>
  <c r="S8329" i="14"/>
  <c r="S8330" i="14"/>
  <c r="S8331" i="14"/>
  <c r="S8332" i="14"/>
  <c r="S8333" i="14"/>
  <c r="S8334" i="14"/>
  <c r="S8335" i="14"/>
  <c r="S8336" i="14"/>
  <c r="S8337" i="14"/>
  <c r="S8338" i="14"/>
  <c r="S8339" i="14"/>
  <c r="S8340" i="14"/>
  <c r="S8341" i="14"/>
  <c r="S8342" i="14"/>
  <c r="S8343" i="14"/>
  <c r="S8344" i="14"/>
  <c r="S8345" i="14"/>
  <c r="S8346" i="14"/>
  <c r="S8347" i="14"/>
  <c r="S8348" i="14"/>
  <c r="S8349" i="14"/>
  <c r="S8350" i="14"/>
  <c r="S8351" i="14"/>
  <c r="S8352" i="14"/>
  <c r="S8353" i="14"/>
  <c r="S8354" i="14"/>
  <c r="S8355" i="14"/>
  <c r="S8356" i="14"/>
  <c r="S8357" i="14"/>
  <c r="S8358" i="14"/>
  <c r="S8359" i="14"/>
  <c r="S8360" i="14"/>
  <c r="S8361" i="14"/>
  <c r="S8362" i="14"/>
  <c r="S8363" i="14"/>
  <c r="S8364" i="14"/>
  <c r="S8365" i="14"/>
  <c r="S8366" i="14"/>
  <c r="S8367" i="14"/>
  <c r="S8368" i="14"/>
  <c r="S8369" i="14"/>
  <c r="S8370" i="14"/>
  <c r="S8371" i="14"/>
  <c r="S8372" i="14"/>
  <c r="S8373" i="14"/>
  <c r="S8374" i="14"/>
  <c r="S8375" i="14"/>
  <c r="S8376" i="14"/>
  <c r="S8377" i="14"/>
  <c r="S8378" i="14"/>
  <c r="S8379" i="14"/>
  <c r="S8380" i="14"/>
  <c r="S8381" i="14"/>
  <c r="S8382" i="14"/>
  <c r="S8383" i="14"/>
  <c r="S8384" i="14"/>
  <c r="S8385" i="14"/>
  <c r="S8386" i="14"/>
  <c r="S8387" i="14"/>
  <c r="S8388" i="14"/>
  <c r="S8389" i="14"/>
  <c r="S8390" i="14"/>
  <c r="S8391" i="14"/>
  <c r="S8392" i="14"/>
  <c r="S8393" i="14"/>
  <c r="S8394" i="14"/>
  <c r="S8395" i="14"/>
  <c r="S8396" i="14"/>
  <c r="S8397" i="14"/>
  <c r="S8398" i="14"/>
  <c r="S8399" i="14"/>
  <c r="S8400" i="14"/>
  <c r="S8401" i="14"/>
  <c r="S8402" i="14"/>
  <c r="S8403" i="14"/>
  <c r="S8404" i="14"/>
  <c r="S8405" i="14"/>
  <c r="S8406" i="14"/>
  <c r="S8407" i="14"/>
  <c r="S8408" i="14"/>
  <c r="S8409" i="14"/>
  <c r="S8410" i="14"/>
  <c r="S8411" i="14"/>
  <c r="S8412" i="14"/>
  <c r="S8413" i="14"/>
  <c r="S8414" i="14"/>
  <c r="S8415" i="14"/>
  <c r="S8416" i="14"/>
  <c r="S8417" i="14"/>
  <c r="S8418" i="14"/>
  <c r="S8419" i="14"/>
  <c r="S8420" i="14"/>
  <c r="S8421" i="14"/>
  <c r="S8422" i="14"/>
  <c r="S8423" i="14"/>
  <c r="S8424" i="14"/>
  <c r="S8425" i="14"/>
  <c r="S8426" i="14"/>
  <c r="S8427" i="14"/>
  <c r="S8428" i="14"/>
  <c r="S8429" i="14"/>
  <c r="S8430" i="14"/>
  <c r="S8431" i="14"/>
  <c r="S8432" i="14"/>
  <c r="S8433" i="14"/>
  <c r="S8434" i="14"/>
  <c r="S8435" i="14"/>
  <c r="S8436" i="14"/>
  <c r="S8437" i="14"/>
  <c r="S8438" i="14"/>
  <c r="S8439" i="14"/>
  <c r="S8440" i="14"/>
  <c r="S8441" i="14"/>
  <c r="S8442" i="14"/>
  <c r="S8443" i="14"/>
  <c r="S8444" i="14"/>
  <c r="S8445" i="14"/>
  <c r="S8446" i="14"/>
  <c r="S8447" i="14"/>
  <c r="S8448" i="14"/>
  <c r="S8449" i="14"/>
  <c r="S8450" i="14"/>
  <c r="S8451" i="14"/>
  <c r="S8452" i="14"/>
  <c r="S8453" i="14"/>
  <c r="S8454" i="14"/>
  <c r="S8455" i="14"/>
  <c r="S8456" i="14"/>
  <c r="S8457" i="14"/>
  <c r="S8458" i="14"/>
  <c r="S8459" i="14"/>
  <c r="S8460" i="14"/>
  <c r="S8461" i="14"/>
  <c r="S8462" i="14"/>
  <c r="S8463" i="14"/>
  <c r="S8464" i="14"/>
  <c r="S8465" i="14"/>
  <c r="S8466" i="14"/>
  <c r="S8467" i="14"/>
  <c r="S8468" i="14"/>
  <c r="S8469" i="14"/>
  <c r="S8470" i="14"/>
  <c r="S8471" i="14"/>
  <c r="S8472" i="14"/>
  <c r="S8473" i="14"/>
  <c r="S8474" i="14"/>
  <c r="S8475" i="14"/>
  <c r="S8476" i="14"/>
  <c r="S8477" i="14"/>
  <c r="S8478" i="14"/>
  <c r="S8479" i="14"/>
  <c r="S8480" i="14"/>
  <c r="S8481" i="14"/>
  <c r="S8482" i="14"/>
  <c r="S8483" i="14"/>
  <c r="S8484" i="14"/>
  <c r="S8485" i="14"/>
  <c r="S8486" i="14"/>
  <c r="S8487" i="14"/>
  <c r="S8488" i="14"/>
  <c r="S8489" i="14"/>
  <c r="S8490" i="14"/>
  <c r="S8491" i="14"/>
  <c r="S8492" i="14"/>
  <c r="S8493" i="14"/>
  <c r="S8494" i="14"/>
  <c r="S8495" i="14"/>
  <c r="S8496" i="14"/>
  <c r="S8497" i="14"/>
  <c r="S8498" i="14"/>
  <c r="S8499" i="14"/>
  <c r="S8500" i="14"/>
  <c r="S8501" i="14"/>
  <c r="S8502" i="14"/>
  <c r="S8503" i="14"/>
  <c r="S8504" i="14"/>
  <c r="S8505" i="14"/>
  <c r="S8506" i="14"/>
  <c r="S8507" i="14"/>
  <c r="S8508" i="14"/>
  <c r="S8509" i="14"/>
  <c r="S8510" i="14"/>
  <c r="S8511" i="14"/>
  <c r="S8512" i="14"/>
  <c r="S8513" i="14"/>
  <c r="S8514" i="14"/>
  <c r="S8515" i="14"/>
  <c r="S8516" i="14"/>
  <c r="S8517" i="14"/>
  <c r="S8518" i="14"/>
  <c r="S8519" i="14"/>
  <c r="S8520" i="14"/>
  <c r="S8521" i="14"/>
  <c r="S8522" i="14"/>
  <c r="S8523" i="14"/>
  <c r="S8524" i="14"/>
  <c r="S8525" i="14"/>
  <c r="S8526" i="14"/>
  <c r="S8527" i="14"/>
  <c r="S8528" i="14"/>
  <c r="S8529" i="14"/>
  <c r="S8530" i="14"/>
  <c r="S8531" i="14"/>
  <c r="S8532" i="14"/>
  <c r="S8533" i="14"/>
  <c r="S8534" i="14"/>
  <c r="S8535" i="14"/>
  <c r="S8536" i="14"/>
  <c r="S8537" i="14"/>
  <c r="S8538" i="14"/>
  <c r="S8539" i="14"/>
  <c r="S8540" i="14"/>
  <c r="S8541" i="14"/>
  <c r="S8542" i="14"/>
  <c r="S8543" i="14"/>
  <c r="S8544" i="14"/>
  <c r="S8545" i="14"/>
  <c r="S8546" i="14"/>
  <c r="S8547" i="14"/>
  <c r="S8548" i="14"/>
  <c r="S8549" i="14"/>
  <c r="S8550" i="14"/>
  <c r="S8551" i="14"/>
  <c r="S8552" i="14"/>
  <c r="S8553" i="14"/>
  <c r="S8554" i="14"/>
  <c r="S8555" i="14"/>
  <c r="S8556" i="14"/>
  <c r="S8557" i="14"/>
  <c r="S8558" i="14"/>
  <c r="S8559" i="14"/>
  <c r="S8560" i="14"/>
  <c r="S8561" i="14"/>
  <c r="S8562" i="14"/>
  <c r="S8563" i="14"/>
  <c r="S8564" i="14"/>
  <c r="S8565" i="14"/>
  <c r="S8566" i="14"/>
  <c r="S8567" i="14"/>
  <c r="S8568" i="14"/>
  <c r="S8569" i="14"/>
  <c r="S8570" i="14"/>
  <c r="S8571" i="14"/>
  <c r="S8572" i="14"/>
  <c r="S8573" i="14"/>
  <c r="S8574" i="14"/>
  <c r="S8575" i="14"/>
  <c r="S8576" i="14"/>
  <c r="S8577" i="14"/>
  <c r="S8578" i="14"/>
  <c r="S8579" i="14"/>
  <c r="S8580" i="14"/>
  <c r="S8581" i="14"/>
  <c r="S8582" i="14"/>
  <c r="S8583" i="14"/>
  <c r="S8584" i="14"/>
  <c r="S8585" i="14"/>
  <c r="S8586" i="14"/>
  <c r="S8587" i="14"/>
  <c r="S8588" i="14"/>
  <c r="S8589" i="14"/>
  <c r="S8590" i="14"/>
  <c r="S8591" i="14"/>
  <c r="S8592" i="14"/>
  <c r="S8593" i="14"/>
  <c r="S8594" i="14"/>
  <c r="S8595" i="14"/>
  <c r="S8596" i="14"/>
  <c r="S8597" i="14"/>
  <c r="S8598" i="14"/>
  <c r="S8599" i="14"/>
  <c r="S8600" i="14"/>
  <c r="S8601" i="14"/>
  <c r="S8602" i="14"/>
  <c r="S8603" i="14"/>
  <c r="S8604" i="14"/>
  <c r="S8605" i="14"/>
  <c r="S8606" i="14"/>
  <c r="S8607" i="14"/>
  <c r="S8608" i="14"/>
  <c r="S8609" i="14"/>
  <c r="S8610" i="14"/>
  <c r="S8611" i="14"/>
  <c r="S8612" i="14"/>
  <c r="S8613" i="14"/>
  <c r="S8614" i="14"/>
  <c r="S8615" i="14"/>
  <c r="S8616" i="14"/>
  <c r="S8617" i="14"/>
  <c r="S8618" i="14"/>
  <c r="S8619" i="14"/>
  <c r="S8620" i="14"/>
  <c r="S8621" i="14"/>
  <c r="S8622" i="14"/>
  <c r="S8623" i="14"/>
  <c r="S8624" i="14"/>
  <c r="S8625" i="14"/>
  <c r="S8626" i="14"/>
  <c r="S8627" i="14"/>
  <c r="S8628" i="14"/>
  <c r="S8629" i="14"/>
  <c r="S8630" i="14"/>
  <c r="S8631" i="14"/>
  <c r="S8632" i="14"/>
  <c r="S8633" i="14"/>
  <c r="S8634" i="14"/>
  <c r="S8635" i="14"/>
  <c r="S8636" i="14"/>
  <c r="S8637" i="14"/>
  <c r="S8638" i="14"/>
  <c r="S8639" i="14"/>
  <c r="S8640" i="14"/>
  <c r="S8641" i="14"/>
  <c r="S8642" i="14"/>
  <c r="S8643" i="14"/>
  <c r="S8644" i="14"/>
  <c r="S8645" i="14"/>
  <c r="S8646" i="14"/>
  <c r="S8647" i="14"/>
  <c r="S8648" i="14"/>
  <c r="S8649" i="14"/>
  <c r="S8650" i="14"/>
  <c r="S8651" i="14"/>
  <c r="S8652" i="14"/>
  <c r="S8653" i="14"/>
  <c r="S8654" i="14"/>
  <c r="S8655" i="14"/>
  <c r="S8656" i="14"/>
  <c r="S8657" i="14"/>
  <c r="S8658" i="14"/>
  <c r="S8659" i="14"/>
  <c r="S8660" i="14"/>
  <c r="S8661" i="14"/>
  <c r="S8662" i="14"/>
  <c r="S8663" i="14"/>
  <c r="S8664" i="14"/>
  <c r="S8665" i="14"/>
  <c r="S8666" i="14"/>
  <c r="S8667" i="14"/>
  <c r="S8668" i="14"/>
  <c r="S8669" i="14"/>
  <c r="S8670" i="14"/>
  <c r="S8671" i="14"/>
  <c r="S8672" i="14"/>
  <c r="S8673" i="14"/>
  <c r="S8674" i="14"/>
  <c r="S8675" i="14"/>
  <c r="S8676" i="14"/>
  <c r="S8677" i="14"/>
  <c r="S8678" i="14"/>
  <c r="S8679" i="14"/>
  <c r="S8680" i="14"/>
  <c r="S8681" i="14"/>
  <c r="S8682" i="14"/>
  <c r="S8683" i="14"/>
  <c r="S8684" i="14"/>
  <c r="S8685" i="14"/>
  <c r="S8686" i="14"/>
  <c r="S8687" i="14"/>
  <c r="S8688" i="14"/>
  <c r="S8689" i="14"/>
  <c r="S8690" i="14"/>
  <c r="S8691" i="14"/>
  <c r="S8692" i="14"/>
  <c r="S8693" i="14"/>
  <c r="S8694" i="14"/>
  <c r="S8695" i="14"/>
  <c r="S8696" i="14"/>
  <c r="S8697" i="14"/>
  <c r="S8698" i="14"/>
  <c r="S8699" i="14"/>
  <c r="S8700" i="14"/>
  <c r="S8701" i="14"/>
  <c r="S8702" i="14"/>
  <c r="S8703" i="14"/>
  <c r="S8704" i="14"/>
  <c r="S8705" i="14"/>
  <c r="S8706" i="14"/>
  <c r="S8707" i="14"/>
  <c r="S8708" i="14"/>
  <c r="S8709" i="14"/>
  <c r="S8710" i="14"/>
  <c r="S8711" i="14"/>
  <c r="S8712" i="14"/>
  <c r="S8713" i="14"/>
  <c r="S8714" i="14"/>
  <c r="S8715" i="14"/>
  <c r="S8716" i="14"/>
  <c r="S8717" i="14"/>
  <c r="S8718" i="14"/>
  <c r="S8719" i="14"/>
  <c r="S8720" i="14"/>
  <c r="S8721" i="14"/>
  <c r="S8722" i="14"/>
  <c r="S8723" i="14"/>
  <c r="S8724" i="14"/>
  <c r="S8725" i="14"/>
  <c r="S8726" i="14"/>
  <c r="S8727" i="14"/>
  <c r="S8728" i="14"/>
  <c r="S8729" i="14"/>
  <c r="S8730" i="14"/>
  <c r="S8731" i="14"/>
  <c r="S8732" i="14"/>
  <c r="S8733" i="14"/>
  <c r="S8734" i="14"/>
  <c r="S8735" i="14"/>
  <c r="S8736" i="14"/>
  <c r="S8737" i="14"/>
  <c r="S8738" i="14"/>
  <c r="S8739" i="14"/>
  <c r="S8740" i="14"/>
  <c r="S8741" i="14"/>
  <c r="S8742" i="14"/>
  <c r="S8743" i="14"/>
  <c r="S8744" i="14"/>
  <c r="S8745" i="14"/>
  <c r="S8746" i="14"/>
  <c r="S8747" i="14"/>
  <c r="S8748" i="14"/>
  <c r="S8749" i="14"/>
  <c r="S8750" i="14"/>
  <c r="S8751" i="14"/>
  <c r="S8752" i="14"/>
  <c r="S8753" i="14"/>
  <c r="S8754" i="14"/>
  <c r="S8755" i="14"/>
  <c r="S8756" i="14"/>
  <c r="S8757" i="14"/>
  <c r="S8758" i="14"/>
  <c r="S8759" i="14"/>
  <c r="S8760" i="14"/>
  <c r="S8761" i="14"/>
  <c r="S8762" i="14"/>
  <c r="S8763" i="14"/>
  <c r="S8764" i="14"/>
  <c r="S8765" i="14"/>
  <c r="S8766" i="14"/>
  <c r="S8767" i="14"/>
  <c r="S8768" i="14"/>
  <c r="S8769" i="14"/>
  <c r="S8770" i="14"/>
  <c r="S8771" i="14"/>
  <c r="S8772" i="14"/>
  <c r="S8773" i="14"/>
  <c r="S8774" i="14"/>
  <c r="S8775" i="14"/>
  <c r="S8776" i="14"/>
  <c r="S8777" i="14"/>
  <c r="S8778" i="14"/>
  <c r="S8779" i="14"/>
  <c r="S8780" i="14"/>
  <c r="S8781" i="14"/>
  <c r="S8782" i="14"/>
  <c r="S8783" i="14"/>
  <c r="S8784" i="14"/>
  <c r="S8785" i="14"/>
  <c r="S8786" i="14"/>
  <c r="S8787" i="14"/>
  <c r="S8788" i="14"/>
  <c r="S8789" i="14"/>
  <c r="S8790" i="14"/>
  <c r="S8791" i="14"/>
  <c r="S8792" i="14"/>
  <c r="S8793" i="14"/>
  <c r="S8794" i="14"/>
  <c r="S8795" i="14"/>
  <c r="S8796" i="14"/>
  <c r="S8797" i="14"/>
  <c r="S8798" i="14"/>
  <c r="S8799" i="14"/>
  <c r="S8800" i="14"/>
  <c r="S8801" i="14"/>
  <c r="S8802" i="14"/>
  <c r="S8803" i="14"/>
  <c r="S8804" i="14"/>
  <c r="S8805" i="14"/>
  <c r="S8806" i="14"/>
  <c r="S8807" i="14"/>
  <c r="S8808" i="14"/>
  <c r="S8809" i="14"/>
  <c r="S8810" i="14"/>
  <c r="S8811" i="14"/>
  <c r="S8812" i="14"/>
  <c r="S8813" i="14"/>
  <c r="S8814" i="14"/>
  <c r="S8815" i="14"/>
  <c r="S8816" i="14"/>
  <c r="S8817" i="14"/>
  <c r="S8818" i="14"/>
  <c r="S8819" i="14"/>
  <c r="S8820" i="14"/>
  <c r="S8821" i="14"/>
  <c r="S8822" i="14"/>
  <c r="S8823" i="14"/>
  <c r="S8824" i="14"/>
  <c r="S8825" i="14"/>
  <c r="S8826" i="14"/>
  <c r="S8827" i="14"/>
  <c r="S8828" i="14"/>
  <c r="S8829" i="14"/>
  <c r="S8830" i="14"/>
  <c r="S8831" i="14"/>
  <c r="S8832" i="14"/>
  <c r="S8833" i="14"/>
  <c r="S8834" i="14"/>
  <c r="S8835" i="14"/>
  <c r="S8836" i="14"/>
  <c r="S8837" i="14"/>
  <c r="S8838" i="14"/>
  <c r="S8839" i="14"/>
  <c r="S8840" i="14"/>
  <c r="S8841" i="14"/>
  <c r="S8842" i="14"/>
  <c r="S8843" i="14"/>
  <c r="S8844" i="14"/>
  <c r="S8845" i="14"/>
  <c r="S8846" i="14"/>
  <c r="S8847" i="14"/>
  <c r="S8848" i="14"/>
  <c r="S8849" i="14"/>
  <c r="S8850" i="14"/>
  <c r="S8851" i="14"/>
  <c r="S8852" i="14"/>
  <c r="S8853" i="14"/>
  <c r="S8854" i="14"/>
  <c r="S8855" i="14"/>
  <c r="S8856" i="14"/>
  <c r="S8857" i="14"/>
  <c r="S8858" i="14"/>
  <c r="S8859" i="14"/>
  <c r="S8860" i="14"/>
  <c r="S8861" i="14"/>
  <c r="S8862" i="14"/>
  <c r="S8863" i="14"/>
  <c r="S8864" i="14"/>
  <c r="S8865" i="14"/>
  <c r="S8866" i="14"/>
  <c r="S8867" i="14"/>
  <c r="S8868" i="14"/>
  <c r="S8869" i="14"/>
  <c r="S8870" i="14"/>
  <c r="S8871" i="14"/>
  <c r="S8872" i="14"/>
  <c r="S8873" i="14"/>
  <c r="S8874" i="14"/>
  <c r="S8875" i="14"/>
  <c r="S8876" i="14"/>
  <c r="S8877" i="14"/>
  <c r="S8878" i="14"/>
  <c r="S8879" i="14"/>
  <c r="S8880" i="14"/>
  <c r="S8881" i="14"/>
  <c r="S8882" i="14"/>
  <c r="S8883" i="14"/>
  <c r="S8884" i="14"/>
  <c r="S8885" i="14"/>
  <c r="S8886" i="14"/>
  <c r="S8887" i="14"/>
  <c r="S8888" i="14"/>
  <c r="S8889" i="14"/>
  <c r="S8890" i="14"/>
  <c r="S8891" i="14"/>
  <c r="S8892" i="14"/>
  <c r="S8893" i="14"/>
  <c r="S8894" i="14"/>
  <c r="S8895" i="14"/>
  <c r="S8896" i="14"/>
  <c r="S8897" i="14"/>
  <c r="S8898" i="14"/>
  <c r="S8899" i="14"/>
  <c r="S8900" i="14"/>
  <c r="S8901" i="14"/>
  <c r="S8902" i="14"/>
  <c r="S8903" i="14"/>
  <c r="S8904" i="14"/>
  <c r="S8905" i="14"/>
  <c r="S8906" i="14"/>
  <c r="S8907" i="14"/>
  <c r="S8908" i="14"/>
  <c r="S8909" i="14"/>
  <c r="S8910" i="14"/>
  <c r="S8911" i="14"/>
  <c r="S8912" i="14"/>
  <c r="S8913" i="14"/>
  <c r="S8914" i="14"/>
  <c r="S8915" i="14"/>
  <c r="S8916" i="14"/>
  <c r="S8917" i="14"/>
  <c r="S8918" i="14"/>
  <c r="S8919" i="14"/>
  <c r="S8920" i="14"/>
  <c r="S8921" i="14"/>
  <c r="S8922" i="14"/>
  <c r="S8923" i="14"/>
  <c r="S8924" i="14"/>
  <c r="S8925" i="14"/>
  <c r="S8926" i="14"/>
  <c r="S8927" i="14"/>
  <c r="S8928" i="14"/>
  <c r="S8929" i="14"/>
  <c r="S8930" i="14"/>
  <c r="S8931" i="14"/>
  <c r="S8932" i="14"/>
  <c r="S8933" i="14"/>
  <c r="S8934" i="14"/>
  <c r="S8935" i="14"/>
  <c r="S8936" i="14"/>
  <c r="S8937" i="14"/>
  <c r="S8938" i="14"/>
  <c r="S8939" i="14"/>
  <c r="S8940" i="14"/>
  <c r="S8941" i="14"/>
  <c r="S8942" i="14"/>
  <c r="S8943" i="14"/>
  <c r="S8944" i="14"/>
  <c r="S8945" i="14"/>
  <c r="S8946" i="14"/>
  <c r="S8947" i="14"/>
  <c r="S8948" i="14"/>
  <c r="S8949" i="14"/>
  <c r="S8950" i="14"/>
  <c r="S8951" i="14"/>
  <c r="S8952" i="14"/>
  <c r="S8953" i="14"/>
  <c r="S8954" i="14"/>
  <c r="S8955" i="14"/>
  <c r="S8956" i="14"/>
  <c r="S8957" i="14"/>
  <c r="S8958" i="14"/>
  <c r="S8959" i="14"/>
  <c r="S8960" i="14"/>
  <c r="S8961" i="14"/>
  <c r="S8962" i="14"/>
  <c r="S8963" i="14"/>
  <c r="S8964" i="14"/>
  <c r="S8965" i="14"/>
  <c r="S8966" i="14"/>
  <c r="S8967" i="14"/>
  <c r="S8968" i="14"/>
  <c r="S8969" i="14"/>
  <c r="S8970" i="14"/>
  <c r="S8971" i="14"/>
  <c r="S8972" i="14"/>
  <c r="S8973" i="14"/>
  <c r="S8974" i="14"/>
  <c r="S8975" i="14"/>
  <c r="S8976" i="14"/>
  <c r="S8977" i="14"/>
  <c r="S8978" i="14"/>
  <c r="S8979" i="14"/>
  <c r="S8980" i="14"/>
  <c r="S8981" i="14"/>
  <c r="S8982" i="14"/>
  <c r="S8983" i="14"/>
  <c r="S8984" i="14"/>
  <c r="S8985" i="14"/>
  <c r="S8986" i="14"/>
  <c r="S8987" i="14"/>
  <c r="S8988" i="14"/>
  <c r="S8989" i="14"/>
  <c r="S8990" i="14"/>
  <c r="S8991" i="14"/>
  <c r="S8992" i="14"/>
  <c r="S8993" i="14"/>
  <c r="S8994" i="14"/>
  <c r="S8995" i="14"/>
  <c r="S8996" i="14"/>
  <c r="S8997" i="14"/>
  <c r="S8998" i="14"/>
  <c r="S8999" i="14"/>
  <c r="S9000" i="14"/>
  <c r="S9001" i="14"/>
  <c r="S9002" i="14"/>
  <c r="S9003" i="14"/>
  <c r="S9004" i="14"/>
  <c r="S9005" i="14"/>
  <c r="S9006" i="14"/>
  <c r="S9007" i="14"/>
  <c r="S9008" i="14"/>
  <c r="S9009" i="14"/>
  <c r="S9010" i="14"/>
  <c r="S9011" i="14"/>
  <c r="S9012" i="14"/>
  <c r="S9013" i="14"/>
  <c r="S9014" i="14"/>
  <c r="S9015" i="14"/>
  <c r="S9016" i="14"/>
  <c r="S9017" i="14"/>
  <c r="S9018" i="14"/>
  <c r="S9019" i="14"/>
  <c r="S9020" i="14"/>
  <c r="S9021" i="14"/>
  <c r="S9022" i="14"/>
  <c r="S9023" i="14"/>
  <c r="S9024" i="14"/>
  <c r="S9025" i="14"/>
  <c r="S9026" i="14"/>
  <c r="S9027" i="14"/>
  <c r="S9028" i="14"/>
  <c r="S9029" i="14"/>
  <c r="S9030" i="14"/>
  <c r="S9031" i="14"/>
  <c r="S9032" i="14"/>
  <c r="S9033" i="14"/>
  <c r="S9034" i="14"/>
  <c r="S9035" i="14"/>
  <c r="S9036" i="14"/>
  <c r="S9037" i="14"/>
  <c r="S9038" i="14"/>
  <c r="S9039" i="14"/>
  <c r="S9040" i="14"/>
  <c r="S9041" i="14"/>
  <c r="S9042" i="14"/>
  <c r="S9043" i="14"/>
  <c r="S9044" i="14"/>
  <c r="S9045" i="14"/>
  <c r="S9046" i="14"/>
  <c r="S9047" i="14"/>
  <c r="S9048" i="14"/>
  <c r="S9049" i="14"/>
  <c r="S9050" i="14"/>
  <c r="S9051" i="14"/>
  <c r="S9052" i="14"/>
  <c r="S9053" i="14"/>
  <c r="S9054" i="14"/>
  <c r="S9055" i="14"/>
  <c r="S9056" i="14"/>
  <c r="S9057" i="14"/>
  <c r="S9058" i="14"/>
  <c r="S9059" i="14"/>
  <c r="S9060" i="14"/>
  <c r="S9061" i="14"/>
  <c r="S9062" i="14"/>
  <c r="S9063" i="14"/>
  <c r="S9064" i="14"/>
  <c r="S9065" i="14"/>
  <c r="S9066" i="14"/>
  <c r="S9067" i="14"/>
  <c r="S9068" i="14"/>
  <c r="S9069" i="14"/>
  <c r="S9070" i="14"/>
  <c r="S9071" i="14"/>
  <c r="S9072" i="14"/>
  <c r="S9073" i="14"/>
  <c r="S9074" i="14"/>
  <c r="S9075" i="14"/>
  <c r="S9076" i="14"/>
  <c r="S9077" i="14"/>
  <c r="S9078" i="14"/>
  <c r="S9079" i="14"/>
  <c r="S9080" i="14"/>
  <c r="S9081" i="14"/>
  <c r="S9082" i="14"/>
  <c r="S9083" i="14"/>
  <c r="S9084" i="14"/>
  <c r="S9085" i="14"/>
  <c r="S9086" i="14"/>
  <c r="S9087" i="14"/>
  <c r="S9088" i="14"/>
  <c r="S9089" i="14"/>
  <c r="S9090" i="14"/>
  <c r="S9091" i="14"/>
  <c r="S9092" i="14"/>
  <c r="S9093" i="14"/>
  <c r="S9094" i="14"/>
  <c r="S9095" i="14"/>
  <c r="S9096" i="14"/>
  <c r="S9097" i="14"/>
  <c r="S9098" i="14"/>
  <c r="S9099" i="14"/>
  <c r="S9100" i="14"/>
  <c r="S9101" i="14"/>
  <c r="S9102" i="14"/>
  <c r="S9103" i="14"/>
  <c r="S9104" i="14"/>
  <c r="S9105" i="14"/>
  <c r="S9106" i="14"/>
  <c r="S9107" i="14"/>
  <c r="S9108" i="14"/>
  <c r="S9109" i="14"/>
  <c r="S9110" i="14"/>
  <c r="S9111" i="14"/>
  <c r="S9112" i="14"/>
  <c r="S9113" i="14"/>
  <c r="S9114" i="14"/>
  <c r="S9115" i="14"/>
  <c r="S9116" i="14"/>
  <c r="S9117" i="14"/>
  <c r="S9118" i="14"/>
  <c r="S9119" i="14"/>
  <c r="S9120" i="14"/>
  <c r="S9121" i="14"/>
  <c r="S9122" i="14"/>
  <c r="S9123" i="14"/>
  <c r="S9124" i="14"/>
  <c r="S9125" i="14"/>
  <c r="S9126" i="14"/>
  <c r="S9127" i="14"/>
  <c r="S9128" i="14"/>
  <c r="S9129" i="14"/>
  <c r="S9130" i="14"/>
  <c r="S9131" i="14"/>
  <c r="S9132" i="14"/>
  <c r="S9133" i="14"/>
  <c r="S9134" i="14"/>
  <c r="S9135" i="14"/>
  <c r="S9136" i="14"/>
  <c r="S9137" i="14"/>
  <c r="S9138" i="14"/>
  <c r="S9139" i="14"/>
  <c r="S9140" i="14"/>
  <c r="S9141" i="14"/>
  <c r="S9142" i="14"/>
  <c r="S9143" i="14"/>
  <c r="S9144" i="14"/>
  <c r="S9145" i="14"/>
  <c r="S9146" i="14"/>
  <c r="S9147" i="14"/>
  <c r="S9148" i="14"/>
  <c r="S9149" i="14"/>
  <c r="S9150" i="14"/>
  <c r="S9151" i="14"/>
  <c r="S9152" i="14"/>
  <c r="S9153" i="14"/>
  <c r="S9154" i="14"/>
  <c r="S9155" i="14"/>
  <c r="S9156" i="14"/>
  <c r="S9157" i="14"/>
  <c r="S9158" i="14"/>
  <c r="S9159" i="14"/>
  <c r="S9160" i="14"/>
  <c r="S9161" i="14"/>
  <c r="S9162" i="14"/>
  <c r="S9163" i="14"/>
  <c r="S9164" i="14"/>
  <c r="S9165" i="14"/>
  <c r="S9166" i="14"/>
  <c r="S9167" i="14"/>
  <c r="S9168" i="14"/>
  <c r="S9169" i="14"/>
  <c r="S9170" i="14"/>
  <c r="S9171" i="14"/>
  <c r="S9172" i="14"/>
  <c r="S9173" i="14"/>
  <c r="S9174" i="14"/>
  <c r="S9175" i="14"/>
  <c r="S9176" i="14"/>
  <c r="S9177" i="14"/>
  <c r="S9178" i="14"/>
  <c r="S9179" i="14"/>
  <c r="S9180" i="14"/>
  <c r="S9181" i="14"/>
  <c r="S9182" i="14"/>
  <c r="S9183" i="14"/>
  <c r="S9184" i="14"/>
  <c r="S9185" i="14"/>
  <c r="S9186" i="14"/>
  <c r="S9187" i="14"/>
  <c r="S9188" i="14"/>
  <c r="S9189" i="14"/>
  <c r="S9190" i="14"/>
  <c r="S9191" i="14"/>
  <c r="S9192" i="14"/>
  <c r="S9193" i="14"/>
  <c r="S9194" i="14"/>
  <c r="S9195" i="14"/>
  <c r="S9196" i="14"/>
  <c r="S9197" i="14"/>
  <c r="S9198" i="14"/>
  <c r="S9199" i="14"/>
  <c r="S9200" i="14"/>
  <c r="S9201" i="14"/>
  <c r="S9202" i="14"/>
  <c r="S9203" i="14"/>
  <c r="S9204" i="14"/>
  <c r="S9205" i="14"/>
  <c r="S9206" i="14"/>
  <c r="S9207" i="14"/>
  <c r="S9208" i="14"/>
  <c r="S9209" i="14"/>
  <c r="S9210" i="14"/>
  <c r="S9211" i="14"/>
  <c r="S9212" i="14"/>
  <c r="S9213" i="14"/>
  <c r="S9214" i="14"/>
  <c r="S9215" i="14"/>
  <c r="S9216" i="14"/>
  <c r="S9217" i="14"/>
  <c r="S9218" i="14"/>
  <c r="S9219" i="14"/>
  <c r="S9220" i="14"/>
  <c r="S9221" i="14"/>
  <c r="S9222" i="14"/>
  <c r="S9223" i="14"/>
  <c r="S9224" i="14"/>
  <c r="S9225" i="14"/>
  <c r="S9226" i="14"/>
  <c r="S9227" i="14"/>
  <c r="S9228" i="14"/>
  <c r="S9229" i="14"/>
  <c r="S9230" i="14"/>
  <c r="S9231" i="14"/>
  <c r="S9232" i="14"/>
  <c r="S9233" i="14"/>
  <c r="S9234" i="14"/>
  <c r="S9235" i="14"/>
  <c r="S9236" i="14"/>
  <c r="S9237" i="14"/>
  <c r="S9238" i="14"/>
  <c r="S9239" i="14"/>
  <c r="S9240" i="14"/>
  <c r="S9241" i="14"/>
  <c r="S9242" i="14"/>
  <c r="S9243" i="14"/>
  <c r="S9244" i="14"/>
  <c r="S9245" i="14"/>
  <c r="S9246" i="14"/>
  <c r="S9247" i="14"/>
  <c r="S9248" i="14"/>
  <c r="S9249" i="14"/>
  <c r="S9250" i="14"/>
  <c r="S9251" i="14"/>
  <c r="S9252" i="14"/>
  <c r="S9253" i="14"/>
  <c r="S9254" i="14"/>
  <c r="S9255" i="14"/>
  <c r="S9256" i="14"/>
  <c r="S9257" i="14"/>
  <c r="S9258" i="14"/>
  <c r="S9259" i="14"/>
  <c r="S9260" i="14"/>
  <c r="S9261" i="14"/>
  <c r="S9262" i="14"/>
  <c r="S9263" i="14"/>
  <c r="S9264" i="14"/>
  <c r="S9265" i="14"/>
  <c r="S9266" i="14"/>
  <c r="S9267" i="14"/>
  <c r="S9268" i="14"/>
  <c r="S9269" i="14"/>
  <c r="S9270" i="14"/>
  <c r="S9271" i="14"/>
  <c r="S9272" i="14"/>
  <c r="S9273" i="14"/>
  <c r="S9274" i="14"/>
  <c r="S9275" i="14"/>
  <c r="S9276" i="14"/>
  <c r="S9277" i="14"/>
  <c r="S9278" i="14"/>
  <c r="S9279" i="14"/>
  <c r="S9280" i="14"/>
  <c r="S9281" i="14"/>
  <c r="S9282" i="14"/>
  <c r="S9283" i="14"/>
  <c r="S9284" i="14"/>
  <c r="S9285" i="14"/>
  <c r="S9286" i="14"/>
  <c r="S9287" i="14"/>
  <c r="S9288" i="14"/>
  <c r="S9289" i="14"/>
  <c r="S9290" i="14"/>
  <c r="S9291" i="14"/>
  <c r="S9292" i="14"/>
  <c r="S9293" i="14"/>
  <c r="S9294" i="14"/>
  <c r="S9295" i="14"/>
  <c r="S9296" i="14"/>
  <c r="S9297" i="14"/>
  <c r="S9298" i="14"/>
  <c r="S9299" i="14"/>
  <c r="S9300" i="14"/>
  <c r="S9301" i="14"/>
  <c r="S9302" i="14"/>
  <c r="S9303" i="14"/>
  <c r="S9304" i="14"/>
  <c r="S9305" i="14"/>
  <c r="S9306" i="14"/>
  <c r="S9307" i="14"/>
  <c r="S9308" i="14"/>
  <c r="S9309" i="14"/>
  <c r="S9310" i="14"/>
  <c r="S9311" i="14"/>
  <c r="S9312" i="14"/>
  <c r="S9313" i="14"/>
  <c r="S9314" i="14"/>
  <c r="S9315" i="14"/>
  <c r="S9316" i="14"/>
  <c r="S9317" i="14"/>
  <c r="S9318" i="14"/>
  <c r="S9319" i="14"/>
  <c r="S9320" i="14"/>
  <c r="S9321" i="14"/>
  <c r="S9322" i="14"/>
  <c r="S9323" i="14"/>
  <c r="S9324" i="14"/>
  <c r="S9325" i="14"/>
  <c r="S9326" i="14"/>
  <c r="S9327" i="14"/>
  <c r="S9328" i="14"/>
  <c r="S9329" i="14"/>
  <c r="S9330" i="14"/>
  <c r="S9331" i="14"/>
  <c r="S9332" i="14"/>
  <c r="S9333" i="14"/>
  <c r="S9334" i="14"/>
  <c r="S9335" i="14"/>
  <c r="S9336" i="14"/>
  <c r="S9337" i="14"/>
  <c r="S9338" i="14"/>
  <c r="S9339" i="14"/>
  <c r="S9340" i="14"/>
  <c r="S9341" i="14"/>
  <c r="S9342" i="14"/>
  <c r="S9343" i="14"/>
  <c r="S9344" i="14"/>
  <c r="S9345" i="14"/>
  <c r="S9346" i="14"/>
  <c r="S9347" i="14"/>
  <c r="S9348" i="14"/>
  <c r="S9349" i="14"/>
  <c r="S9350" i="14"/>
  <c r="S9351" i="14"/>
  <c r="S9352" i="14"/>
  <c r="S9353" i="14"/>
  <c r="S9354" i="14"/>
  <c r="S9355" i="14"/>
  <c r="S9356" i="14"/>
  <c r="S9357" i="14"/>
  <c r="S9358" i="14"/>
  <c r="S9359" i="14"/>
  <c r="S9360" i="14"/>
  <c r="S9361" i="14"/>
  <c r="S9362" i="14"/>
  <c r="S9363" i="14"/>
  <c r="S9364" i="14"/>
  <c r="S9365" i="14"/>
  <c r="S9366" i="14"/>
  <c r="S9367" i="14"/>
  <c r="S9368" i="14"/>
  <c r="S9369" i="14"/>
  <c r="S9370" i="14"/>
  <c r="S9371" i="14"/>
  <c r="S9372" i="14"/>
  <c r="S9373" i="14"/>
  <c r="S9374" i="14"/>
  <c r="S9375" i="14"/>
  <c r="S9376" i="14"/>
  <c r="S9377" i="14"/>
  <c r="S9378" i="14"/>
  <c r="S9379" i="14"/>
  <c r="S9380" i="14"/>
  <c r="S9381" i="14"/>
  <c r="S9382" i="14"/>
  <c r="S9383" i="14"/>
  <c r="S9384" i="14"/>
  <c r="S9385" i="14"/>
  <c r="S9386" i="14"/>
  <c r="S9387" i="14"/>
  <c r="S9388" i="14"/>
  <c r="S9389" i="14"/>
  <c r="S9390" i="14"/>
  <c r="S9391" i="14"/>
  <c r="S9392" i="14"/>
  <c r="S9393" i="14"/>
  <c r="S9394" i="14"/>
  <c r="S9395" i="14"/>
  <c r="S9396" i="14"/>
  <c r="S9397" i="14"/>
  <c r="S9398" i="14"/>
  <c r="S9399" i="14"/>
  <c r="S9400" i="14"/>
  <c r="S9401" i="14"/>
  <c r="S9402" i="14"/>
  <c r="S9403" i="14"/>
  <c r="S9404" i="14"/>
  <c r="S9405" i="14"/>
  <c r="S9406" i="14"/>
  <c r="S9407" i="14"/>
  <c r="S9408" i="14"/>
  <c r="S9409" i="14"/>
  <c r="S9410" i="14"/>
  <c r="S9411" i="14"/>
  <c r="S9412" i="14"/>
  <c r="S9413" i="14"/>
  <c r="S9414" i="14"/>
  <c r="S9415" i="14"/>
  <c r="S9416" i="14"/>
  <c r="S9417" i="14"/>
  <c r="S9418" i="14"/>
  <c r="S9419" i="14"/>
  <c r="S9420" i="14"/>
  <c r="S9421" i="14"/>
  <c r="S9422" i="14"/>
  <c r="S9423" i="14"/>
  <c r="S9424" i="14"/>
  <c r="S9425" i="14"/>
  <c r="S9426" i="14"/>
  <c r="S9427" i="14"/>
  <c r="S9428" i="14"/>
  <c r="S9429" i="14"/>
  <c r="S9430" i="14"/>
  <c r="S9431" i="14"/>
  <c r="S9432" i="14"/>
  <c r="S9433" i="14"/>
  <c r="S9434" i="14"/>
  <c r="S9435" i="14"/>
  <c r="S9436" i="14"/>
  <c r="S9437" i="14"/>
  <c r="S9438" i="14"/>
  <c r="S9439" i="14"/>
  <c r="S9440" i="14"/>
  <c r="S9441" i="14"/>
  <c r="S9442" i="14"/>
  <c r="S9443" i="14"/>
  <c r="S9444" i="14"/>
  <c r="S9445" i="14"/>
  <c r="S9446" i="14"/>
  <c r="S9447" i="14"/>
  <c r="S9448" i="14"/>
  <c r="S9449" i="14"/>
  <c r="S9450" i="14"/>
  <c r="S9451" i="14"/>
  <c r="S9452" i="14"/>
  <c r="S9453" i="14"/>
  <c r="S9454" i="14"/>
  <c r="S9455" i="14"/>
  <c r="S9456" i="14"/>
  <c r="S9457" i="14"/>
  <c r="S9458" i="14"/>
  <c r="S9459" i="14"/>
  <c r="S9460" i="14"/>
  <c r="S9461" i="14"/>
  <c r="S9462" i="14"/>
  <c r="S9463" i="14"/>
  <c r="S9464" i="14"/>
  <c r="S9465" i="14"/>
  <c r="S9466" i="14"/>
  <c r="S9467" i="14"/>
  <c r="S9468" i="14"/>
  <c r="S9469" i="14"/>
  <c r="S9470" i="14"/>
  <c r="S9471" i="14"/>
  <c r="S9472" i="14"/>
  <c r="S9473" i="14"/>
  <c r="S9474" i="14"/>
  <c r="S9475" i="14"/>
  <c r="S9476" i="14"/>
  <c r="S9477" i="14"/>
  <c r="S9478" i="14"/>
  <c r="S9479" i="14"/>
  <c r="S9480" i="14"/>
  <c r="S9481" i="14"/>
  <c r="S9482" i="14"/>
  <c r="S9483" i="14"/>
  <c r="S9484" i="14"/>
  <c r="S9485" i="14"/>
  <c r="S9486" i="14"/>
  <c r="S9487" i="14"/>
  <c r="S9488" i="14"/>
  <c r="S9489" i="14"/>
  <c r="S9490" i="14"/>
  <c r="S9491" i="14"/>
  <c r="S9492" i="14"/>
  <c r="S9493" i="14"/>
  <c r="S9494" i="14"/>
  <c r="S9495" i="14"/>
  <c r="S9496" i="14"/>
  <c r="S9497" i="14"/>
  <c r="S9498" i="14"/>
  <c r="S9499" i="14"/>
  <c r="S9500" i="14"/>
  <c r="S9501" i="14"/>
  <c r="S9502" i="14"/>
  <c r="S9503" i="14"/>
  <c r="S9504" i="14"/>
  <c r="S9505" i="14"/>
  <c r="S9506" i="14"/>
  <c r="S9507" i="14"/>
  <c r="S9508" i="14"/>
  <c r="S9509" i="14"/>
  <c r="S9510" i="14"/>
  <c r="S9511" i="14"/>
  <c r="S9512" i="14"/>
  <c r="S9513" i="14"/>
  <c r="S9514" i="14"/>
  <c r="S9515" i="14"/>
  <c r="S9516" i="14"/>
  <c r="S9517" i="14"/>
  <c r="S9518" i="14"/>
  <c r="S9519" i="14"/>
  <c r="S9520" i="14"/>
  <c r="S9521" i="14"/>
  <c r="S9522" i="14"/>
  <c r="S9523" i="14"/>
  <c r="S9524" i="14"/>
  <c r="S9525" i="14"/>
  <c r="S9526" i="14"/>
  <c r="S9527" i="14"/>
  <c r="S9528" i="14"/>
  <c r="S9529" i="14"/>
  <c r="S9530" i="14"/>
  <c r="S9531" i="14"/>
  <c r="S9532" i="14"/>
  <c r="S9533" i="14"/>
  <c r="S9534" i="14"/>
  <c r="S9535" i="14"/>
  <c r="S9536" i="14"/>
  <c r="S9537" i="14"/>
  <c r="S9538" i="14"/>
  <c r="S9539" i="14"/>
  <c r="S9540" i="14"/>
  <c r="S9541" i="14"/>
  <c r="S9542" i="14"/>
  <c r="S9543" i="14"/>
  <c r="S9544" i="14"/>
  <c r="S9545" i="14"/>
  <c r="S9546" i="14"/>
  <c r="S9547" i="14"/>
  <c r="S9548" i="14"/>
  <c r="S9549" i="14"/>
  <c r="S9550" i="14"/>
  <c r="S9551" i="14"/>
  <c r="S9552" i="14"/>
  <c r="S9553" i="14"/>
  <c r="S9554" i="14"/>
  <c r="S9555" i="14"/>
  <c r="S9556" i="14"/>
  <c r="S9557" i="14"/>
  <c r="S9558" i="14"/>
  <c r="S9559" i="14"/>
  <c r="S9560" i="14"/>
  <c r="S9561" i="14"/>
  <c r="S9562" i="14"/>
  <c r="S9563" i="14"/>
  <c r="S9564" i="14"/>
  <c r="S9565" i="14"/>
  <c r="S9566" i="14"/>
  <c r="S9567" i="14"/>
  <c r="S9568" i="14"/>
  <c r="S9569" i="14"/>
  <c r="S9570" i="14"/>
  <c r="S9571" i="14"/>
  <c r="S9572" i="14"/>
  <c r="S9573" i="14"/>
  <c r="S9574" i="14"/>
  <c r="S9575" i="14"/>
  <c r="S9576" i="14"/>
  <c r="S9577" i="14"/>
  <c r="S9578" i="14"/>
  <c r="S9579" i="14"/>
  <c r="S9580" i="14"/>
  <c r="S9581" i="14"/>
  <c r="S9582" i="14"/>
  <c r="S9583" i="14"/>
  <c r="S9584" i="14"/>
  <c r="S9585" i="14"/>
  <c r="S9586" i="14"/>
  <c r="S9587" i="14"/>
  <c r="S9588" i="14"/>
  <c r="S9589" i="14"/>
  <c r="S9590" i="14"/>
  <c r="S9591" i="14"/>
  <c r="S9592" i="14"/>
  <c r="S9593" i="14"/>
  <c r="S9594" i="14"/>
  <c r="S9595" i="14"/>
  <c r="S9596" i="14"/>
  <c r="S9597" i="14"/>
  <c r="S9598" i="14"/>
  <c r="S9599" i="14"/>
  <c r="S9600" i="14"/>
  <c r="S9601" i="14"/>
  <c r="S9602" i="14"/>
  <c r="S9603" i="14"/>
  <c r="S9604" i="14"/>
  <c r="S9605" i="14"/>
  <c r="S9606" i="14"/>
  <c r="S9607" i="14"/>
  <c r="S9608" i="14"/>
  <c r="S9609" i="14"/>
  <c r="S9610" i="14"/>
  <c r="S9611" i="14"/>
  <c r="S9612" i="14"/>
  <c r="S9613" i="14"/>
  <c r="S9614" i="14"/>
  <c r="S9615" i="14"/>
  <c r="S9616" i="14"/>
  <c r="S9617" i="14"/>
  <c r="S9618" i="14"/>
  <c r="S9619" i="14"/>
  <c r="S9620" i="14"/>
  <c r="S9621" i="14"/>
  <c r="S9622" i="14"/>
  <c r="S9623" i="14"/>
  <c r="S9624" i="14"/>
  <c r="S9625" i="14"/>
  <c r="S9626" i="14"/>
  <c r="S9627" i="14"/>
  <c r="S9628" i="14"/>
  <c r="S9629" i="14"/>
  <c r="S9630" i="14"/>
  <c r="S9631" i="14"/>
  <c r="S9632" i="14"/>
  <c r="S9633" i="14"/>
  <c r="S9634" i="14"/>
  <c r="S9635" i="14"/>
  <c r="S9636" i="14"/>
  <c r="S9637" i="14"/>
  <c r="S9638" i="14"/>
  <c r="S9639" i="14"/>
  <c r="S9640" i="14"/>
  <c r="S9641" i="14"/>
  <c r="S9642" i="14"/>
  <c r="S9643" i="14"/>
  <c r="S9644" i="14"/>
  <c r="S9645" i="14"/>
  <c r="S9646" i="14"/>
  <c r="S9647" i="14"/>
  <c r="S9648" i="14"/>
  <c r="S9649" i="14"/>
  <c r="S9650" i="14"/>
  <c r="S9651" i="14"/>
  <c r="S9652" i="14"/>
  <c r="S9653" i="14"/>
  <c r="S9654" i="14"/>
  <c r="S9655" i="14"/>
  <c r="S9656" i="14"/>
  <c r="S9657" i="14"/>
  <c r="S9658" i="14"/>
  <c r="S9659" i="14"/>
  <c r="S9660" i="14"/>
  <c r="S9661" i="14"/>
  <c r="S9662" i="14"/>
  <c r="S9663" i="14"/>
  <c r="S9664" i="14"/>
  <c r="S9665" i="14"/>
  <c r="S9666" i="14"/>
  <c r="S9667" i="14"/>
  <c r="S9668" i="14"/>
  <c r="S9669" i="14"/>
  <c r="S9670" i="14"/>
  <c r="S9671" i="14"/>
  <c r="S9672" i="14"/>
  <c r="S9673" i="14"/>
  <c r="S9674" i="14"/>
  <c r="S9675" i="14"/>
  <c r="S9676" i="14"/>
  <c r="S9677" i="14"/>
  <c r="S9678" i="14"/>
  <c r="S9679" i="14"/>
  <c r="S9680" i="14"/>
  <c r="S9681" i="14"/>
  <c r="S9682" i="14"/>
  <c r="S9683" i="14"/>
  <c r="S9684" i="14"/>
  <c r="S9685" i="14"/>
  <c r="S9686" i="14"/>
  <c r="S9687" i="14"/>
  <c r="S9688" i="14"/>
  <c r="S9689" i="14"/>
  <c r="S9690" i="14"/>
  <c r="S9691" i="14"/>
  <c r="S9692" i="14"/>
  <c r="S9693" i="14"/>
  <c r="S9694" i="14"/>
  <c r="S9695" i="14"/>
  <c r="S9696" i="14"/>
  <c r="S9697" i="14"/>
  <c r="S9698" i="14"/>
  <c r="S9699" i="14"/>
  <c r="S9700" i="14"/>
  <c r="S9701" i="14"/>
  <c r="S9702" i="14"/>
  <c r="S9703" i="14"/>
  <c r="S9704" i="14"/>
  <c r="S9705" i="14"/>
  <c r="S9706" i="14"/>
  <c r="S9707" i="14"/>
  <c r="S9708" i="14"/>
  <c r="S9709" i="14"/>
  <c r="S9710" i="14"/>
  <c r="S9711" i="14"/>
  <c r="S9712" i="14"/>
  <c r="S9713" i="14"/>
  <c r="S9714" i="14"/>
  <c r="S9715" i="14"/>
  <c r="S9716" i="14"/>
  <c r="S9717" i="14"/>
  <c r="S9718" i="14"/>
  <c r="S9719" i="14"/>
  <c r="S9720" i="14"/>
  <c r="S9721" i="14"/>
  <c r="S9722" i="14"/>
  <c r="S9723" i="14"/>
  <c r="S9724" i="14"/>
  <c r="S9725" i="14"/>
  <c r="S9726" i="14"/>
  <c r="S9727" i="14"/>
  <c r="S9728" i="14"/>
  <c r="S9729" i="14"/>
  <c r="S9730" i="14"/>
  <c r="S9731" i="14"/>
  <c r="S9732" i="14"/>
  <c r="S9733" i="14"/>
  <c r="S9734" i="14"/>
  <c r="S9735" i="14"/>
  <c r="S9736" i="14"/>
  <c r="S9737" i="14"/>
  <c r="S9738" i="14"/>
  <c r="S9739" i="14"/>
  <c r="S9740" i="14"/>
  <c r="S9741" i="14"/>
  <c r="S9742" i="14"/>
  <c r="S9743" i="14"/>
  <c r="S9744" i="14"/>
  <c r="S9745" i="14"/>
  <c r="S9746" i="14"/>
  <c r="S9747" i="14"/>
  <c r="S9748" i="14"/>
  <c r="S9749" i="14"/>
  <c r="S9750" i="14"/>
  <c r="S9751" i="14"/>
  <c r="S9752" i="14"/>
  <c r="S9753" i="14"/>
  <c r="S9754" i="14"/>
  <c r="S9755" i="14"/>
  <c r="S9756" i="14"/>
  <c r="S9757" i="14"/>
  <c r="S9758" i="14"/>
  <c r="S9759" i="14"/>
  <c r="S9760" i="14"/>
  <c r="S9761" i="14"/>
  <c r="S9762" i="14"/>
  <c r="S9763" i="14"/>
  <c r="S9764" i="14"/>
  <c r="S9765" i="14"/>
  <c r="S9766" i="14"/>
  <c r="S9767" i="14"/>
  <c r="S9768" i="14"/>
  <c r="S9769" i="14"/>
  <c r="S9770" i="14"/>
  <c r="S9771" i="14"/>
  <c r="S9772" i="14"/>
  <c r="S9773" i="14"/>
  <c r="S9774" i="14"/>
  <c r="S9775" i="14"/>
  <c r="S9776" i="14"/>
  <c r="S9777" i="14"/>
  <c r="S9778" i="14"/>
  <c r="S9779" i="14"/>
  <c r="S9780" i="14"/>
  <c r="S9781" i="14"/>
  <c r="S9782" i="14"/>
  <c r="S9783" i="14"/>
  <c r="S9784" i="14"/>
  <c r="S9785" i="14"/>
  <c r="S9786" i="14"/>
  <c r="S9787" i="14"/>
  <c r="S9788" i="14"/>
  <c r="S9789" i="14"/>
  <c r="S9790" i="14"/>
  <c r="S9791" i="14"/>
  <c r="S9792" i="14"/>
  <c r="S9793" i="14"/>
  <c r="S9794" i="14"/>
  <c r="S9795" i="14"/>
  <c r="S9796" i="14"/>
  <c r="S9797" i="14"/>
  <c r="S9798" i="14"/>
  <c r="S9799" i="14"/>
  <c r="S9800" i="14"/>
  <c r="S9801" i="14"/>
  <c r="S9802" i="14"/>
  <c r="S9803" i="14"/>
  <c r="S9804" i="14"/>
  <c r="S9805" i="14"/>
  <c r="S9806" i="14"/>
  <c r="S9807" i="14"/>
  <c r="S9808" i="14"/>
  <c r="S9809" i="14"/>
  <c r="S9810" i="14"/>
  <c r="S9811" i="14"/>
  <c r="S9812" i="14"/>
  <c r="S9813" i="14"/>
  <c r="S9814" i="14"/>
  <c r="S9815" i="14"/>
  <c r="S9816" i="14"/>
  <c r="S9817" i="14"/>
  <c r="S9818" i="14"/>
  <c r="S9819" i="14"/>
  <c r="S9820" i="14"/>
  <c r="S9821" i="14"/>
  <c r="S9822" i="14"/>
  <c r="S9823" i="14"/>
  <c r="S9824" i="14"/>
  <c r="S9825" i="14"/>
  <c r="S9826" i="14"/>
  <c r="S9827" i="14"/>
  <c r="S9828" i="14"/>
  <c r="S9829" i="14"/>
  <c r="S9830" i="14"/>
  <c r="S9831" i="14"/>
  <c r="S9832" i="14"/>
  <c r="S9833" i="14"/>
  <c r="S9834" i="14"/>
  <c r="S9835" i="14"/>
  <c r="S9836" i="14"/>
  <c r="S9837" i="14"/>
  <c r="S9838" i="14"/>
  <c r="S9839" i="14"/>
  <c r="S9840" i="14"/>
  <c r="S9841" i="14"/>
  <c r="S9842" i="14"/>
  <c r="S9843" i="14"/>
  <c r="S9844" i="14"/>
  <c r="S9845" i="14"/>
  <c r="S9846" i="14"/>
  <c r="S9847" i="14"/>
  <c r="S9848" i="14"/>
  <c r="S9849" i="14"/>
  <c r="S9850" i="14"/>
  <c r="S9851" i="14"/>
  <c r="S9852" i="14"/>
  <c r="S9853" i="14"/>
  <c r="S9854" i="14"/>
  <c r="S9855" i="14"/>
  <c r="S9856" i="14"/>
  <c r="S9857" i="14"/>
  <c r="S9858" i="14"/>
  <c r="S9859" i="14"/>
  <c r="S9860" i="14"/>
  <c r="S9861" i="14"/>
  <c r="S9862" i="14"/>
  <c r="S9863" i="14"/>
  <c r="S9864" i="14"/>
  <c r="S9865" i="14"/>
  <c r="S9866" i="14"/>
  <c r="S9867" i="14"/>
  <c r="S9868" i="14"/>
  <c r="S9869" i="14"/>
  <c r="S9870" i="14"/>
  <c r="S9871" i="14"/>
  <c r="S9872" i="14"/>
  <c r="S9873" i="14"/>
  <c r="S9874" i="14"/>
  <c r="S9875" i="14"/>
  <c r="S9876" i="14"/>
  <c r="S9877" i="14"/>
  <c r="S9878" i="14"/>
  <c r="S9879" i="14"/>
  <c r="S9880" i="14"/>
  <c r="S9881" i="14"/>
  <c r="S9882" i="14"/>
  <c r="S9883" i="14"/>
  <c r="S9884" i="14"/>
  <c r="S9885" i="14"/>
  <c r="S9886" i="14"/>
  <c r="S9887" i="14"/>
  <c r="S9888" i="14"/>
  <c r="S9889" i="14"/>
  <c r="S9890" i="14"/>
  <c r="S9891" i="14"/>
  <c r="S9892" i="14"/>
  <c r="S9893" i="14"/>
  <c r="S9894" i="14"/>
  <c r="S9895" i="14"/>
  <c r="S9896" i="14"/>
  <c r="S9897" i="14"/>
  <c r="S9898" i="14"/>
  <c r="S9899" i="14"/>
  <c r="S9900" i="14"/>
  <c r="S9901" i="14"/>
  <c r="S9902" i="14"/>
  <c r="S9903" i="14"/>
  <c r="S9904" i="14"/>
  <c r="S9905" i="14"/>
  <c r="S9906" i="14"/>
  <c r="S9907" i="14"/>
  <c r="S9908" i="14"/>
  <c r="S9909" i="14"/>
  <c r="S9910" i="14"/>
  <c r="S9911" i="14"/>
  <c r="S9912" i="14"/>
  <c r="S9913" i="14"/>
  <c r="S9914" i="14"/>
  <c r="S9915" i="14"/>
  <c r="S9916" i="14"/>
  <c r="S9917" i="14"/>
  <c r="S9918" i="14"/>
  <c r="S9919" i="14"/>
  <c r="S9920" i="14"/>
  <c r="S9921" i="14"/>
  <c r="S9922" i="14"/>
  <c r="S9923" i="14"/>
  <c r="S9924" i="14"/>
  <c r="S9925" i="14"/>
  <c r="S9926" i="14"/>
  <c r="S9927" i="14"/>
  <c r="S9928" i="14"/>
  <c r="S9929" i="14"/>
  <c r="S9930" i="14"/>
  <c r="S9931" i="14"/>
  <c r="S9932" i="14"/>
  <c r="S9933" i="14"/>
  <c r="S9934" i="14"/>
  <c r="S9935" i="14"/>
  <c r="S9936" i="14"/>
  <c r="S9937" i="14"/>
  <c r="S9938" i="14"/>
  <c r="S9939" i="14"/>
  <c r="S9940" i="14"/>
  <c r="S9941" i="14"/>
  <c r="S9942" i="14"/>
  <c r="S9943" i="14"/>
  <c r="S9944" i="14"/>
  <c r="S9945" i="14"/>
  <c r="S9946" i="14"/>
  <c r="S9947" i="14"/>
  <c r="S9948" i="14"/>
  <c r="S9949" i="14"/>
  <c r="S9950" i="14"/>
  <c r="S9951" i="14"/>
  <c r="S9952" i="14"/>
  <c r="S9953" i="14"/>
  <c r="S9954" i="14"/>
  <c r="S9955" i="14"/>
  <c r="S9956" i="14"/>
  <c r="S9957" i="14"/>
  <c r="S9958" i="14"/>
  <c r="S9959" i="14"/>
  <c r="S9960" i="14"/>
  <c r="S9961" i="14"/>
  <c r="S9962" i="14"/>
  <c r="S9963" i="14"/>
  <c r="S9964" i="14"/>
  <c r="S9965" i="14"/>
  <c r="S9966" i="14"/>
  <c r="S9967" i="14"/>
  <c r="S9968" i="14"/>
  <c r="S9969" i="14"/>
  <c r="S9970" i="14"/>
  <c r="S9971" i="14"/>
  <c r="S9972" i="14"/>
  <c r="S9973" i="14"/>
  <c r="S9974" i="14"/>
  <c r="S9975" i="14"/>
  <c r="S9976" i="14"/>
  <c r="S9977" i="14"/>
  <c r="S9978" i="14"/>
  <c r="S9979" i="14"/>
  <c r="S9980" i="14"/>
  <c r="S9981" i="14"/>
  <c r="S9982" i="14"/>
  <c r="S9983" i="14"/>
  <c r="S9984" i="14"/>
  <c r="S9985" i="14"/>
  <c r="S9986" i="14"/>
  <c r="S9987" i="14"/>
  <c r="S9988" i="14"/>
  <c r="S9989" i="14"/>
  <c r="S9990" i="14"/>
  <c r="S9991" i="14"/>
  <c r="S9992" i="14"/>
  <c r="S9993" i="14"/>
  <c r="S9994" i="14"/>
  <c r="S9995" i="14"/>
  <c r="S9996" i="14"/>
  <c r="S9997" i="14"/>
  <c r="S9998" i="14"/>
  <c r="S9999" i="14"/>
  <c r="S10000" i="14"/>
  <c r="S10001" i="14"/>
  <c r="S10002" i="14"/>
  <c r="S10003" i="14"/>
  <c r="S10004" i="14"/>
  <c r="S10005" i="14"/>
  <c r="S10006" i="14"/>
  <c r="S10007" i="14"/>
  <c r="S10008" i="14"/>
  <c r="S10009" i="14"/>
  <c r="S10010" i="14"/>
  <c r="S10011" i="14"/>
  <c r="S10012" i="14"/>
  <c r="S10013" i="14"/>
  <c r="S10014" i="14"/>
  <c r="S10015" i="14"/>
  <c r="S10016" i="14"/>
  <c r="S10017" i="14"/>
  <c r="S10018" i="14"/>
  <c r="S10019" i="14"/>
  <c r="S10020" i="14"/>
  <c r="S10021" i="14"/>
  <c r="S10022" i="14"/>
  <c r="S10023" i="14"/>
  <c r="S10024" i="14"/>
  <c r="S10025" i="14"/>
  <c r="S10026" i="14"/>
  <c r="S10027" i="14"/>
  <c r="S10028" i="14"/>
  <c r="S10029" i="14"/>
  <c r="S10030" i="14"/>
  <c r="S10031" i="14"/>
  <c r="S10032" i="14"/>
  <c r="S10033" i="14"/>
  <c r="S10034" i="14"/>
  <c r="S10035" i="14"/>
  <c r="S10036" i="14"/>
  <c r="S10037" i="14"/>
  <c r="S10038" i="14"/>
  <c r="S10039" i="14"/>
  <c r="S10040" i="14"/>
  <c r="S10041" i="14"/>
  <c r="S10042" i="14"/>
  <c r="S10043" i="14"/>
  <c r="S10044" i="14"/>
  <c r="S10045" i="14"/>
  <c r="S10046" i="14"/>
  <c r="S10047" i="14"/>
  <c r="S10048" i="14"/>
  <c r="S10049" i="14"/>
  <c r="S10050" i="14"/>
  <c r="S10051" i="14"/>
  <c r="S10052" i="14"/>
  <c r="S10053" i="14"/>
  <c r="S10054" i="14"/>
  <c r="S10055" i="14"/>
  <c r="S10056" i="14"/>
  <c r="S10057" i="14"/>
  <c r="S10058" i="14"/>
  <c r="S10059" i="14"/>
  <c r="S10060" i="14"/>
  <c r="S10061" i="14"/>
  <c r="S10062" i="14"/>
  <c r="S10063" i="14"/>
  <c r="S10064" i="14"/>
  <c r="S10065" i="14"/>
  <c r="S10066" i="14"/>
  <c r="S10067" i="14"/>
  <c r="S10068" i="14"/>
  <c r="S10069" i="14"/>
  <c r="S10070" i="14"/>
  <c r="S10071" i="14"/>
  <c r="S10072" i="14"/>
  <c r="S10073" i="14"/>
  <c r="S10074" i="14"/>
  <c r="S10075" i="14"/>
  <c r="S10076" i="14"/>
  <c r="S10077" i="14"/>
  <c r="S10078" i="14"/>
  <c r="S10079" i="14"/>
  <c r="S10080" i="14"/>
  <c r="S10081" i="14"/>
  <c r="S10082" i="14"/>
  <c r="S10083" i="14"/>
  <c r="S10084" i="14"/>
  <c r="S10085" i="14"/>
  <c r="S10086" i="14"/>
  <c r="S10087" i="14"/>
  <c r="S10088" i="14"/>
  <c r="S10089" i="14"/>
  <c r="S10090" i="14"/>
  <c r="S10091" i="14"/>
  <c r="S10092" i="14"/>
  <c r="S10093" i="14"/>
  <c r="S10094" i="14"/>
  <c r="S10095" i="14"/>
  <c r="S10096" i="14"/>
  <c r="S10097" i="14"/>
  <c r="S10098" i="14"/>
  <c r="S10099" i="14"/>
  <c r="S10100" i="14"/>
  <c r="S10101" i="14"/>
  <c r="S10102" i="14"/>
  <c r="S10103" i="14"/>
  <c r="S10104" i="14"/>
  <c r="S10105" i="14"/>
  <c r="S10106" i="14"/>
  <c r="S10107" i="14"/>
  <c r="S10108" i="14"/>
  <c r="S10109" i="14"/>
  <c r="S10110" i="14"/>
  <c r="S10111" i="14"/>
  <c r="S10112" i="14"/>
  <c r="S10113" i="14"/>
  <c r="S10114" i="14"/>
  <c r="S10115" i="14"/>
  <c r="S10116" i="14"/>
  <c r="S10117" i="14"/>
  <c r="S10118" i="14"/>
  <c r="S10119" i="14"/>
  <c r="S10120" i="14"/>
  <c r="S10121" i="14"/>
  <c r="S10122" i="14"/>
  <c r="S10123" i="14"/>
  <c r="S10124" i="14"/>
  <c r="S10125" i="14"/>
  <c r="S10126" i="14"/>
  <c r="S10127" i="14"/>
  <c r="S10128" i="14"/>
  <c r="S10129" i="14"/>
  <c r="S10130" i="14"/>
  <c r="S10131" i="14"/>
  <c r="S10132" i="14"/>
  <c r="S10133" i="14"/>
  <c r="S10134" i="14"/>
  <c r="S10135" i="14"/>
  <c r="S10136" i="14"/>
  <c r="S10137" i="14"/>
  <c r="S10138" i="14"/>
  <c r="S10139" i="14"/>
  <c r="S10140" i="14"/>
  <c r="S10141" i="14"/>
  <c r="S10142" i="14"/>
  <c r="S10143" i="14"/>
  <c r="S10144" i="14"/>
  <c r="S10145" i="14"/>
  <c r="S10146" i="14"/>
  <c r="S10147" i="14"/>
  <c r="S10148" i="14"/>
  <c r="S10149" i="14"/>
  <c r="S10150" i="14"/>
  <c r="S10151" i="14"/>
  <c r="S10152" i="14"/>
  <c r="S10153" i="14"/>
  <c r="S10154" i="14"/>
  <c r="S10155" i="14"/>
  <c r="S10156" i="14"/>
  <c r="S10157" i="14"/>
  <c r="S10158" i="14"/>
  <c r="S10159" i="14"/>
  <c r="S10160" i="14"/>
  <c r="S10161" i="14"/>
  <c r="S10162" i="14"/>
  <c r="S10163" i="14"/>
  <c r="S10164" i="14"/>
  <c r="S10165" i="14"/>
  <c r="S10166" i="14"/>
  <c r="S10167" i="14"/>
  <c r="S10168" i="14"/>
  <c r="S10169" i="14"/>
  <c r="S10170" i="14"/>
  <c r="S10171" i="14"/>
  <c r="S10172" i="14"/>
  <c r="S10173" i="14"/>
  <c r="S10174" i="14"/>
  <c r="S10175" i="14"/>
  <c r="S10176" i="14"/>
  <c r="S10177" i="14"/>
  <c r="S10178" i="14"/>
  <c r="S10179" i="14"/>
  <c r="S10180" i="14"/>
  <c r="S10181" i="14"/>
  <c r="S10182" i="14"/>
  <c r="S10183" i="14"/>
  <c r="S10184" i="14"/>
  <c r="S10185" i="14"/>
  <c r="S10186" i="14"/>
  <c r="S10187" i="14"/>
  <c r="S10188" i="14"/>
  <c r="S10189" i="14"/>
  <c r="S10190" i="14"/>
  <c r="S10191" i="14"/>
  <c r="S10192" i="14"/>
  <c r="S10193" i="14"/>
  <c r="S10194" i="14"/>
  <c r="S10195" i="14"/>
  <c r="S10196" i="14"/>
  <c r="S10197" i="14"/>
  <c r="S10198" i="14"/>
  <c r="S10199" i="14"/>
  <c r="S10200" i="14"/>
  <c r="S10201" i="14"/>
  <c r="S10202" i="14"/>
  <c r="S10203" i="14"/>
  <c r="S10204" i="14"/>
  <c r="S10205" i="14"/>
  <c r="S10206" i="14"/>
  <c r="S10207" i="14"/>
  <c r="S10208" i="14"/>
  <c r="S10209" i="14"/>
  <c r="S10210" i="14"/>
  <c r="S10211" i="14"/>
  <c r="S10212" i="14"/>
  <c r="S10213" i="14"/>
  <c r="S10214" i="14"/>
  <c r="S10215" i="14"/>
  <c r="S10216" i="14"/>
  <c r="S10217" i="14"/>
  <c r="S10218" i="14"/>
  <c r="S10219" i="14"/>
  <c r="S10220" i="14"/>
  <c r="S10221" i="14"/>
  <c r="S10222" i="14"/>
  <c r="S10223" i="14"/>
  <c r="S10224" i="14"/>
  <c r="S10225" i="14"/>
  <c r="S10226" i="14"/>
  <c r="S10227" i="14"/>
  <c r="S10228" i="14"/>
  <c r="S10229" i="14"/>
  <c r="S10230" i="14"/>
  <c r="S10231" i="14"/>
  <c r="S10232" i="14"/>
  <c r="S10233" i="14"/>
  <c r="S10234" i="14"/>
  <c r="S10235" i="14"/>
  <c r="S10236" i="14"/>
  <c r="S10237" i="14"/>
  <c r="S10238" i="14"/>
  <c r="S10239" i="14"/>
  <c r="S10240" i="14"/>
  <c r="S10241" i="14"/>
  <c r="S10242" i="14"/>
  <c r="S10243" i="14"/>
  <c r="S10244" i="14"/>
  <c r="S10245" i="14"/>
  <c r="S10246" i="14"/>
  <c r="S10247" i="14"/>
  <c r="S10248" i="14"/>
  <c r="S10249" i="14"/>
  <c r="S10250" i="14"/>
  <c r="S10251" i="14"/>
  <c r="S10252" i="14"/>
  <c r="S10253" i="14"/>
  <c r="S10254" i="14"/>
  <c r="S10255" i="14"/>
  <c r="S10256" i="14"/>
  <c r="S10257" i="14"/>
  <c r="S10258" i="14"/>
  <c r="S10259" i="14"/>
  <c r="S10260" i="14"/>
  <c r="S10261" i="14"/>
  <c r="S10262" i="14"/>
  <c r="S10263" i="14"/>
  <c r="S10264" i="14"/>
  <c r="S10265" i="14"/>
  <c r="S10266" i="14"/>
  <c r="S10267" i="14"/>
  <c r="S10268" i="14"/>
  <c r="S10269" i="14"/>
  <c r="S10270" i="14"/>
  <c r="S10271" i="14"/>
  <c r="S10272" i="14"/>
  <c r="S10273" i="14"/>
  <c r="S10274" i="14"/>
  <c r="S10275" i="14"/>
  <c r="S10276" i="14"/>
  <c r="S10277" i="14"/>
  <c r="S10278" i="14"/>
  <c r="S10279" i="14"/>
  <c r="S10280" i="14"/>
  <c r="S10281" i="14"/>
  <c r="S10282" i="14"/>
  <c r="S10283" i="14"/>
  <c r="S10284" i="14"/>
  <c r="S10285" i="14"/>
  <c r="S10286" i="14"/>
  <c r="S10287" i="14"/>
  <c r="S10288" i="14"/>
  <c r="S10289" i="14"/>
  <c r="S10290" i="14"/>
  <c r="S10291" i="14"/>
  <c r="S10292" i="14"/>
  <c r="S10293" i="14"/>
  <c r="S10294" i="14"/>
  <c r="S10295" i="14"/>
  <c r="S10296" i="14"/>
  <c r="S10297" i="14"/>
  <c r="S10298" i="14"/>
  <c r="S10299" i="14"/>
  <c r="S10300" i="14"/>
  <c r="S10301" i="14"/>
  <c r="S10302" i="14"/>
  <c r="S10303" i="14"/>
  <c r="S10304" i="14"/>
  <c r="S10305" i="14"/>
  <c r="S10306" i="14"/>
  <c r="S10307" i="14"/>
  <c r="S10308" i="14"/>
  <c r="S10309" i="14"/>
  <c r="S10310" i="14"/>
  <c r="S10311" i="14"/>
  <c r="S10312" i="14"/>
  <c r="S10313" i="14"/>
  <c r="S10314" i="14"/>
  <c r="S10315" i="14"/>
  <c r="S10316" i="14"/>
  <c r="S10317" i="14"/>
  <c r="S10318" i="14"/>
  <c r="S10319" i="14"/>
  <c r="S10320" i="14"/>
  <c r="S10321" i="14"/>
  <c r="S10322" i="14"/>
  <c r="S10323" i="14"/>
  <c r="S10324" i="14"/>
  <c r="S10325" i="14"/>
  <c r="S10326" i="14"/>
  <c r="S10327" i="14"/>
  <c r="S10328" i="14"/>
  <c r="S10329" i="14"/>
  <c r="S10330" i="14"/>
  <c r="S10331" i="14"/>
  <c r="S10332" i="14"/>
  <c r="S10333" i="14"/>
  <c r="S10334" i="14"/>
  <c r="S10335" i="14"/>
  <c r="S10336" i="14"/>
  <c r="S10337" i="14"/>
  <c r="S10338" i="14"/>
  <c r="S10339" i="14"/>
  <c r="S10340" i="14"/>
  <c r="S10341" i="14"/>
  <c r="S10342" i="14"/>
  <c r="S10343" i="14"/>
  <c r="S10344" i="14"/>
  <c r="S10345" i="14"/>
  <c r="S10346" i="14"/>
  <c r="S10347" i="14"/>
  <c r="S10348" i="14"/>
  <c r="S10349" i="14"/>
  <c r="S10350" i="14"/>
  <c r="S10351" i="14"/>
  <c r="S10352" i="14"/>
  <c r="S10353" i="14"/>
  <c r="S10354" i="14"/>
  <c r="S10355" i="14"/>
  <c r="S10356" i="14"/>
  <c r="S10357" i="14"/>
  <c r="S10358" i="14"/>
  <c r="S10359" i="14"/>
  <c r="S10360" i="14"/>
  <c r="S10361" i="14"/>
  <c r="S10362" i="14"/>
  <c r="S10363" i="14"/>
  <c r="S10364" i="14"/>
  <c r="S10365" i="14"/>
  <c r="S10366" i="14"/>
  <c r="S10367" i="14"/>
  <c r="S10368" i="14"/>
  <c r="S10369" i="14"/>
  <c r="S10370" i="14"/>
  <c r="S10371" i="14"/>
  <c r="S10372" i="14"/>
  <c r="S10373" i="14"/>
  <c r="S10374" i="14"/>
  <c r="S10375" i="14"/>
  <c r="S10376" i="14"/>
  <c r="S10377" i="14"/>
  <c r="S10378" i="14"/>
  <c r="S10379" i="14"/>
  <c r="S10380" i="14"/>
  <c r="S10381" i="14"/>
  <c r="S10382" i="14"/>
  <c r="S10383" i="14"/>
  <c r="S10384" i="14"/>
  <c r="S10385" i="14"/>
  <c r="S10386" i="14"/>
  <c r="S10387" i="14"/>
  <c r="S10388" i="14"/>
  <c r="S10389" i="14"/>
  <c r="S10390" i="14"/>
  <c r="S10391" i="14"/>
  <c r="S10392" i="14"/>
  <c r="S10393" i="14"/>
  <c r="S10394" i="14"/>
  <c r="S10395" i="14"/>
  <c r="S10396" i="14"/>
  <c r="S10397" i="14"/>
  <c r="S10398" i="14"/>
  <c r="S10399" i="14"/>
  <c r="S10400" i="14"/>
  <c r="S10401" i="14"/>
  <c r="S10402" i="14"/>
  <c r="S10403" i="14"/>
  <c r="S10404" i="14"/>
  <c r="S10405" i="14"/>
  <c r="S10406" i="14"/>
  <c r="S10407" i="14"/>
  <c r="S10408" i="14"/>
  <c r="S10409" i="14"/>
  <c r="S10410" i="14"/>
  <c r="S10411" i="14"/>
  <c r="S10412" i="14"/>
  <c r="S10413" i="14"/>
  <c r="S10414" i="14"/>
  <c r="S10415" i="14"/>
  <c r="S10416" i="14"/>
  <c r="S10417" i="14"/>
  <c r="S10418" i="14"/>
  <c r="S10419" i="14"/>
  <c r="S10420" i="14"/>
  <c r="S10421" i="14"/>
  <c r="S10422" i="14"/>
  <c r="S10423" i="14"/>
  <c r="S10424" i="14"/>
  <c r="S10425" i="14"/>
  <c r="S10426" i="14"/>
  <c r="S10427" i="14"/>
  <c r="S10428" i="14"/>
  <c r="S10429" i="14"/>
  <c r="S10430" i="14"/>
  <c r="S10431" i="14"/>
  <c r="S10432" i="14"/>
  <c r="S10433" i="14"/>
  <c r="S10434" i="14"/>
  <c r="S10435" i="14"/>
  <c r="S10436" i="14"/>
  <c r="S10437" i="14"/>
  <c r="S10438" i="14"/>
  <c r="S10439" i="14"/>
  <c r="S10440" i="14"/>
  <c r="S10441" i="14"/>
  <c r="S10442" i="14"/>
  <c r="S10443" i="14"/>
  <c r="S10444" i="14"/>
  <c r="S10445" i="14"/>
  <c r="S10446" i="14"/>
  <c r="S10447" i="14"/>
  <c r="S10448" i="14"/>
  <c r="S10449" i="14"/>
  <c r="S10450" i="14"/>
  <c r="S10451" i="14"/>
  <c r="S10452" i="14"/>
  <c r="S10453" i="14"/>
  <c r="S10454" i="14"/>
  <c r="S10455" i="14"/>
  <c r="S10456" i="14"/>
  <c r="S10457" i="14"/>
  <c r="S10458" i="14"/>
  <c r="S10459" i="14"/>
  <c r="S10460" i="14"/>
  <c r="S10461" i="14"/>
  <c r="S10462" i="14"/>
  <c r="S10463" i="14"/>
  <c r="S10464" i="14"/>
  <c r="S10465" i="14"/>
  <c r="S10466" i="14"/>
  <c r="S10467" i="14"/>
  <c r="S10468" i="14"/>
  <c r="S10469" i="14"/>
  <c r="S10470" i="14"/>
  <c r="S10471" i="14"/>
  <c r="S10472" i="14"/>
  <c r="S10473" i="14"/>
  <c r="S10474" i="14"/>
  <c r="S10475" i="14"/>
  <c r="S10476" i="14"/>
  <c r="S10477" i="14"/>
  <c r="S10478" i="14"/>
  <c r="S10479" i="14"/>
  <c r="S10480" i="14"/>
  <c r="S10481" i="14"/>
  <c r="S10482" i="14"/>
  <c r="S10483" i="14"/>
  <c r="S10484" i="14"/>
  <c r="S10485" i="14"/>
  <c r="S10486" i="14"/>
  <c r="S10487" i="14"/>
  <c r="S10488" i="14"/>
  <c r="S10489" i="14"/>
  <c r="S10490" i="14"/>
  <c r="S10491" i="14"/>
  <c r="S10492" i="14"/>
  <c r="S10493" i="14"/>
  <c r="S10494" i="14"/>
  <c r="S10495" i="14"/>
  <c r="S10496" i="14"/>
  <c r="S10497" i="14"/>
  <c r="S10498" i="14"/>
  <c r="S10499" i="14"/>
  <c r="S10500" i="14"/>
  <c r="S10501" i="14"/>
  <c r="S10502" i="14"/>
  <c r="S10503" i="14"/>
  <c r="S10504" i="14"/>
  <c r="S10505" i="14"/>
  <c r="S10506" i="14"/>
  <c r="S10507" i="14"/>
  <c r="S10508" i="14"/>
  <c r="S10509" i="14"/>
  <c r="S10510" i="14"/>
  <c r="S10511" i="14"/>
  <c r="S10512" i="14"/>
  <c r="S10513" i="14"/>
  <c r="S10514" i="14"/>
  <c r="S10515" i="14"/>
  <c r="S10516" i="14"/>
  <c r="S10517" i="14"/>
  <c r="S10518" i="14"/>
  <c r="S10519" i="14"/>
  <c r="S10520" i="14"/>
  <c r="S10521" i="14"/>
  <c r="S10522" i="14"/>
  <c r="S10523" i="14"/>
  <c r="S10524" i="14"/>
  <c r="S10525" i="14"/>
  <c r="S10526" i="14"/>
  <c r="S10527" i="14"/>
  <c r="S10528" i="14"/>
  <c r="S10529" i="14"/>
  <c r="S10530" i="14"/>
  <c r="S10531" i="14"/>
  <c r="S10532" i="14"/>
  <c r="S10533" i="14"/>
  <c r="S10534" i="14"/>
  <c r="S10535" i="14"/>
  <c r="S10536" i="14"/>
  <c r="S10537" i="14"/>
  <c r="S10538" i="14"/>
  <c r="S10539" i="14"/>
  <c r="S10540" i="14"/>
  <c r="S10541" i="14"/>
  <c r="S10542" i="14"/>
  <c r="S10543" i="14"/>
  <c r="S10544" i="14"/>
  <c r="S10545" i="14"/>
  <c r="S10546" i="14"/>
  <c r="S10547" i="14"/>
  <c r="S10548" i="14"/>
  <c r="S10549" i="14"/>
  <c r="S10550" i="14"/>
  <c r="S10551" i="14"/>
  <c r="S10552" i="14"/>
  <c r="S10553" i="14"/>
  <c r="S10554" i="14"/>
  <c r="S10555" i="14"/>
  <c r="S10556" i="14"/>
  <c r="S10557" i="14"/>
  <c r="S10558" i="14"/>
  <c r="S10559" i="14"/>
  <c r="S10560" i="14"/>
  <c r="S10561" i="14"/>
  <c r="S10562" i="14"/>
  <c r="S10563" i="14"/>
  <c r="S10564" i="14"/>
  <c r="S10565" i="14"/>
  <c r="S10566" i="14"/>
  <c r="S10567" i="14"/>
  <c r="S10568" i="14"/>
  <c r="S10569" i="14"/>
  <c r="S10570" i="14"/>
  <c r="S10571" i="14"/>
  <c r="S10572" i="14"/>
  <c r="S10573" i="14"/>
  <c r="S10574" i="14"/>
  <c r="S10575" i="14"/>
  <c r="S10576" i="14"/>
  <c r="S10577" i="14"/>
  <c r="S10578" i="14"/>
  <c r="S10579" i="14"/>
  <c r="S10580" i="14"/>
  <c r="S10581" i="14"/>
  <c r="S10582" i="14"/>
  <c r="S10583" i="14"/>
  <c r="S10584" i="14"/>
  <c r="S10585" i="14"/>
  <c r="S10586" i="14"/>
  <c r="S10587" i="14"/>
  <c r="S10588" i="14"/>
  <c r="S10589" i="14"/>
  <c r="S10590" i="14"/>
  <c r="S10591" i="14"/>
  <c r="S10592" i="14"/>
  <c r="S10593" i="14"/>
  <c r="S10594" i="14"/>
  <c r="S10595" i="14"/>
  <c r="S10596" i="14"/>
  <c r="S10597" i="14"/>
  <c r="S10598" i="14"/>
  <c r="S10599" i="14"/>
  <c r="S10600" i="14"/>
  <c r="S10601" i="14"/>
  <c r="S10602" i="14"/>
  <c r="S10603" i="14"/>
  <c r="S10604" i="14"/>
  <c r="S10605" i="14"/>
  <c r="S10606" i="14"/>
  <c r="S10607" i="14"/>
  <c r="S10608" i="14"/>
  <c r="S10609" i="14"/>
  <c r="S10610" i="14"/>
  <c r="S10611" i="14"/>
  <c r="S10612" i="14"/>
  <c r="S10613" i="14"/>
  <c r="S10614" i="14"/>
  <c r="S10615" i="14"/>
  <c r="S10616" i="14"/>
  <c r="S10617" i="14"/>
  <c r="S10618" i="14"/>
  <c r="S10619" i="14"/>
  <c r="S10620" i="14"/>
  <c r="S10621" i="14"/>
  <c r="S10622" i="14"/>
  <c r="S10623" i="14"/>
  <c r="S10624" i="14"/>
  <c r="S10625" i="14"/>
  <c r="S10626" i="14"/>
  <c r="S10627" i="14"/>
  <c r="S10628" i="14"/>
  <c r="S10629" i="14"/>
  <c r="S10630" i="14"/>
  <c r="S10631" i="14"/>
  <c r="S10632" i="14"/>
  <c r="S10633" i="14"/>
  <c r="S10634" i="14"/>
  <c r="S10635" i="14"/>
  <c r="S10636" i="14"/>
  <c r="S10637" i="14"/>
  <c r="S10638" i="14"/>
  <c r="S10639" i="14"/>
  <c r="S10640" i="14"/>
  <c r="S10641" i="14"/>
  <c r="S10642" i="14"/>
  <c r="S10643" i="14"/>
  <c r="S10644" i="14"/>
  <c r="S10645" i="14"/>
  <c r="S10646" i="14"/>
  <c r="S10647" i="14"/>
  <c r="S10648" i="14"/>
  <c r="S10649" i="14"/>
  <c r="S10650" i="14"/>
  <c r="S10651" i="14"/>
  <c r="S10652" i="14"/>
  <c r="S10653" i="14"/>
  <c r="S10654" i="14"/>
  <c r="S10655" i="14"/>
  <c r="S10656" i="14"/>
  <c r="S10657" i="14"/>
  <c r="S10658" i="14"/>
  <c r="S10659" i="14"/>
  <c r="S10660" i="14"/>
  <c r="S10661" i="14"/>
  <c r="S10662" i="14"/>
  <c r="S10663" i="14"/>
  <c r="S10664" i="14"/>
  <c r="S10665" i="14"/>
  <c r="S10666" i="14"/>
  <c r="S10667" i="14"/>
  <c r="S10668" i="14"/>
  <c r="S10669" i="14"/>
  <c r="S10670" i="14"/>
  <c r="S10671" i="14"/>
  <c r="S10672" i="14"/>
  <c r="S10673" i="14"/>
  <c r="S10674" i="14"/>
  <c r="S10675" i="14"/>
  <c r="S10676" i="14"/>
  <c r="S10677" i="14"/>
  <c r="S10678" i="14"/>
  <c r="S10679" i="14"/>
  <c r="S10680" i="14"/>
  <c r="S10681" i="14"/>
  <c r="S10682" i="14"/>
  <c r="S10683" i="14"/>
  <c r="S10684" i="14"/>
  <c r="S10685" i="14"/>
  <c r="S10686" i="14"/>
  <c r="S10687" i="14"/>
  <c r="S10688" i="14"/>
  <c r="S10689" i="14"/>
  <c r="S10690" i="14"/>
  <c r="S10691" i="14"/>
  <c r="S10692" i="14"/>
  <c r="S10693" i="14"/>
  <c r="S10694" i="14"/>
  <c r="S10695" i="14"/>
  <c r="S10696" i="14"/>
  <c r="S10697" i="14"/>
  <c r="S10698" i="14"/>
  <c r="S10699" i="14"/>
  <c r="S10700" i="14"/>
  <c r="S10701" i="14"/>
  <c r="S10702" i="14"/>
  <c r="S10703" i="14"/>
  <c r="S10704" i="14"/>
  <c r="S10705" i="14"/>
  <c r="S10706" i="14"/>
  <c r="S10707" i="14"/>
  <c r="S10708" i="14"/>
  <c r="S10709" i="14"/>
  <c r="S10710" i="14"/>
  <c r="S10711" i="14"/>
  <c r="S10712" i="14"/>
  <c r="S10713" i="14"/>
  <c r="S10714" i="14"/>
  <c r="S10715" i="14"/>
  <c r="S10716" i="14"/>
  <c r="S10717" i="14"/>
  <c r="S10718" i="14"/>
  <c r="S10719" i="14"/>
  <c r="S10720" i="14"/>
  <c r="S10721" i="14"/>
  <c r="S10722" i="14"/>
  <c r="S10723" i="14"/>
  <c r="S10724" i="14"/>
  <c r="S10725" i="14"/>
  <c r="S10726" i="14"/>
  <c r="S10727" i="14"/>
  <c r="S10728" i="14"/>
  <c r="S10729" i="14"/>
  <c r="S10730" i="14"/>
  <c r="S10731" i="14"/>
  <c r="S10732" i="14"/>
  <c r="S10733" i="14"/>
  <c r="S10734" i="14"/>
  <c r="S10735" i="14"/>
  <c r="S10736" i="14"/>
  <c r="S10737" i="14"/>
  <c r="S10738" i="14"/>
  <c r="S10739" i="14"/>
  <c r="S10740" i="14"/>
  <c r="S10741" i="14"/>
  <c r="S10742" i="14"/>
  <c r="S10743" i="14"/>
  <c r="S10744" i="14"/>
  <c r="S10745" i="14"/>
  <c r="S10746" i="14"/>
  <c r="S10747" i="14"/>
  <c r="S10748" i="14"/>
  <c r="S10749" i="14"/>
  <c r="S10750" i="14"/>
  <c r="S10751" i="14"/>
  <c r="S10752" i="14"/>
  <c r="S10753" i="14"/>
  <c r="S10754" i="14"/>
  <c r="S10755" i="14"/>
  <c r="S10756" i="14"/>
  <c r="S10757" i="14"/>
  <c r="S10758" i="14"/>
  <c r="S10759" i="14"/>
  <c r="S10760" i="14"/>
  <c r="S10761" i="14"/>
  <c r="S10762" i="14"/>
  <c r="S10763" i="14"/>
  <c r="S10764" i="14"/>
  <c r="S10765" i="14"/>
  <c r="S10766" i="14"/>
  <c r="S10767" i="14"/>
  <c r="S10768" i="14"/>
  <c r="S10769" i="14"/>
  <c r="S10770" i="14"/>
  <c r="S10771" i="14"/>
  <c r="S10772" i="14"/>
  <c r="S10773" i="14"/>
  <c r="S10774" i="14"/>
  <c r="S10775" i="14"/>
  <c r="S10776" i="14"/>
  <c r="S10777" i="14"/>
  <c r="S10778" i="14"/>
  <c r="S10779" i="14"/>
  <c r="S10780" i="14"/>
  <c r="S10781" i="14"/>
  <c r="S10782" i="14"/>
  <c r="S10783" i="14"/>
  <c r="S10784" i="14"/>
  <c r="S10785" i="14"/>
  <c r="S10786" i="14"/>
  <c r="S10787" i="14"/>
  <c r="S10788" i="14"/>
  <c r="S10789" i="14"/>
  <c r="S10790" i="14"/>
  <c r="S10791" i="14"/>
  <c r="S10792" i="14"/>
  <c r="S10793" i="14"/>
  <c r="S10794" i="14"/>
  <c r="S10795" i="14"/>
  <c r="S10796" i="14"/>
  <c r="S10797" i="14"/>
  <c r="S10798" i="14"/>
  <c r="S10799" i="14"/>
  <c r="S10800" i="14"/>
  <c r="S10801" i="14"/>
  <c r="S10802" i="14"/>
  <c r="S10803" i="14"/>
  <c r="S10804" i="14"/>
  <c r="S10805" i="14"/>
  <c r="S10806" i="14"/>
  <c r="S10807" i="14"/>
  <c r="S10808" i="14"/>
  <c r="S10809" i="14"/>
  <c r="S10810" i="14"/>
  <c r="S10811" i="14"/>
  <c r="S10812" i="14"/>
  <c r="S10813" i="14"/>
  <c r="S10814" i="14"/>
  <c r="S10815" i="14"/>
  <c r="S10816" i="14"/>
  <c r="S10817" i="14"/>
  <c r="S10818" i="14"/>
  <c r="S10819" i="14"/>
  <c r="S10820" i="14"/>
  <c r="S10821" i="14"/>
  <c r="S10822" i="14"/>
  <c r="S10823" i="14"/>
  <c r="S10824" i="14"/>
  <c r="S10825" i="14"/>
  <c r="S10826" i="14"/>
  <c r="S10827" i="14"/>
  <c r="S10828" i="14"/>
  <c r="S10829" i="14"/>
  <c r="S10830" i="14"/>
  <c r="S10831" i="14"/>
  <c r="S10832" i="14"/>
  <c r="S10833" i="14"/>
  <c r="S10834" i="14"/>
  <c r="S10835" i="14"/>
  <c r="S10836" i="14"/>
  <c r="S10837" i="14"/>
  <c r="S10838" i="14"/>
  <c r="S10839" i="14"/>
  <c r="S10840" i="14"/>
  <c r="S10841" i="14"/>
  <c r="S10842" i="14"/>
  <c r="S10843" i="14"/>
  <c r="S10844" i="14"/>
  <c r="S10845" i="14"/>
  <c r="S10846" i="14"/>
  <c r="S10847" i="14"/>
  <c r="S10848" i="14"/>
  <c r="S10849" i="14"/>
  <c r="S10850" i="14"/>
  <c r="S10851" i="14"/>
  <c r="S10852" i="14"/>
  <c r="S10853" i="14"/>
  <c r="S10854" i="14"/>
  <c r="S10855" i="14"/>
  <c r="S10856" i="14"/>
  <c r="S10857" i="14"/>
  <c r="S10858" i="14"/>
  <c r="S10859" i="14"/>
  <c r="S10860" i="14"/>
  <c r="S10861" i="14"/>
  <c r="S10862" i="14"/>
  <c r="S10863" i="14"/>
  <c r="S10864" i="14"/>
  <c r="S10865" i="14"/>
  <c r="S10866" i="14"/>
  <c r="S10867" i="14"/>
  <c r="S10868" i="14"/>
  <c r="S10869" i="14"/>
  <c r="S10870" i="14"/>
  <c r="S10871" i="14"/>
  <c r="S10872" i="14"/>
  <c r="S10873" i="14"/>
  <c r="S10874" i="14"/>
  <c r="S10875" i="14"/>
  <c r="S10876" i="14"/>
  <c r="S10877" i="14"/>
  <c r="S10878" i="14"/>
  <c r="S10879" i="14"/>
  <c r="S10880" i="14"/>
  <c r="S10881" i="14"/>
  <c r="S10882" i="14"/>
  <c r="S10883" i="14"/>
  <c r="S10884" i="14"/>
  <c r="S10885" i="14"/>
  <c r="S10886" i="14"/>
  <c r="S10887" i="14"/>
  <c r="S10888" i="14"/>
  <c r="S10889" i="14"/>
  <c r="S10890" i="14"/>
  <c r="S10891" i="14"/>
  <c r="S10892" i="14"/>
  <c r="S10893" i="14"/>
  <c r="S10894" i="14"/>
  <c r="S10895" i="14"/>
  <c r="S10896" i="14"/>
  <c r="S10897" i="14"/>
  <c r="S10898" i="14"/>
  <c r="S10899" i="14"/>
  <c r="S10900" i="14"/>
  <c r="S10901" i="14"/>
  <c r="S10902" i="14"/>
  <c r="S10903" i="14"/>
  <c r="S10904" i="14"/>
  <c r="S10905" i="14"/>
  <c r="S10906" i="14"/>
  <c r="S10907" i="14"/>
  <c r="S10908" i="14"/>
  <c r="S10909" i="14"/>
  <c r="S10910" i="14"/>
  <c r="S10911" i="14"/>
  <c r="S10912" i="14"/>
  <c r="S10913" i="14"/>
  <c r="S10914" i="14"/>
  <c r="S10915" i="14"/>
  <c r="S10916" i="14"/>
  <c r="S10917" i="14"/>
  <c r="S10918" i="14"/>
  <c r="S10919" i="14"/>
  <c r="S10920" i="14"/>
  <c r="S10921" i="14"/>
  <c r="S10922" i="14"/>
  <c r="S10923" i="14"/>
  <c r="S10924" i="14"/>
  <c r="S10925" i="14"/>
  <c r="S10926" i="14"/>
  <c r="S10927" i="14"/>
  <c r="S10928" i="14"/>
  <c r="S10929" i="14"/>
  <c r="S10930" i="14"/>
  <c r="S10931" i="14"/>
  <c r="S10932" i="14"/>
  <c r="S10933" i="14"/>
  <c r="S10934" i="14"/>
  <c r="S10935" i="14"/>
  <c r="S10936" i="14"/>
  <c r="S10937" i="14"/>
  <c r="S10938" i="14"/>
  <c r="S10939" i="14"/>
  <c r="S10940" i="14"/>
  <c r="S10941" i="14"/>
  <c r="S10942" i="14"/>
  <c r="S10943" i="14"/>
  <c r="S10944" i="14"/>
  <c r="S10945" i="14"/>
  <c r="S10946" i="14"/>
  <c r="S10947" i="14"/>
  <c r="S10948" i="14"/>
  <c r="S10949" i="14"/>
  <c r="S10950" i="14"/>
  <c r="S10951" i="14"/>
  <c r="S10952" i="14"/>
  <c r="S10953" i="14"/>
  <c r="S10954" i="14"/>
  <c r="S10955" i="14"/>
  <c r="S10956" i="14"/>
  <c r="S10957" i="14"/>
  <c r="S10958" i="14"/>
  <c r="S10959" i="14"/>
  <c r="S10960" i="14"/>
  <c r="S10961" i="14"/>
  <c r="S10962" i="14"/>
  <c r="S10963" i="14"/>
  <c r="S10964" i="14"/>
  <c r="S10965" i="14"/>
  <c r="S10966" i="14"/>
  <c r="S10967" i="14"/>
  <c r="S10968" i="14"/>
  <c r="S10969" i="14"/>
  <c r="S10970" i="14"/>
  <c r="S10971" i="14"/>
  <c r="S10972" i="14"/>
  <c r="S10973" i="14"/>
  <c r="S10974" i="14"/>
  <c r="S10975" i="14"/>
  <c r="S10976" i="14"/>
  <c r="S10977" i="14"/>
  <c r="S10978" i="14"/>
  <c r="S10979" i="14"/>
  <c r="S10980" i="14"/>
  <c r="S10981" i="14"/>
  <c r="S10982" i="14"/>
  <c r="S10983" i="14"/>
  <c r="S10984" i="14"/>
  <c r="S10985" i="14"/>
  <c r="S10986" i="14"/>
  <c r="S10987" i="14"/>
  <c r="S10988" i="14"/>
  <c r="S10989" i="14"/>
  <c r="S10990" i="14"/>
  <c r="S10991" i="14"/>
  <c r="S10992" i="14"/>
  <c r="S10993" i="14"/>
  <c r="S10994" i="14"/>
  <c r="S10995" i="14"/>
  <c r="S10996" i="14"/>
  <c r="S10997" i="14"/>
  <c r="S10998" i="14"/>
  <c r="S10999" i="14"/>
  <c r="S11000" i="14"/>
  <c r="S11001" i="14"/>
  <c r="S11002" i="14"/>
  <c r="S11003" i="14"/>
  <c r="S11004" i="14"/>
  <c r="S11005" i="14"/>
  <c r="S11006" i="14"/>
  <c r="S11007" i="14"/>
  <c r="S11008" i="14"/>
  <c r="S11009" i="14"/>
  <c r="S11010" i="14"/>
  <c r="S11011" i="14"/>
  <c r="S11012" i="14"/>
  <c r="S11013" i="14"/>
  <c r="S11014" i="14"/>
  <c r="S11015" i="14"/>
  <c r="S11016" i="14"/>
  <c r="S11017" i="14"/>
  <c r="S11018" i="14"/>
  <c r="S11019" i="14"/>
  <c r="S11020" i="14"/>
  <c r="S11021" i="14"/>
  <c r="S11022" i="14"/>
  <c r="S11023" i="14"/>
  <c r="S11024" i="14"/>
  <c r="S11025" i="14"/>
  <c r="S11026" i="14"/>
  <c r="S11027" i="14"/>
  <c r="S11028" i="14"/>
  <c r="S11029" i="14"/>
  <c r="S11030" i="14"/>
  <c r="S11031" i="14"/>
  <c r="S11032" i="14"/>
  <c r="S11033" i="14"/>
  <c r="S11034" i="14"/>
  <c r="S11035" i="14"/>
  <c r="S11036" i="14"/>
  <c r="S11037" i="14"/>
  <c r="S11038" i="14"/>
  <c r="S11039" i="14"/>
  <c r="S11040" i="14"/>
  <c r="S11041" i="14"/>
  <c r="S11042" i="14"/>
  <c r="S11043" i="14"/>
  <c r="S11044" i="14"/>
  <c r="S11045" i="14"/>
  <c r="S11046" i="14"/>
  <c r="S11047" i="14"/>
  <c r="S11048" i="14"/>
  <c r="S11049" i="14"/>
  <c r="S11050" i="14"/>
  <c r="S11051" i="14"/>
  <c r="S11052" i="14"/>
  <c r="S11053" i="14"/>
  <c r="S11054" i="14"/>
  <c r="S11055" i="14"/>
  <c r="S11056" i="14"/>
  <c r="S11057" i="14"/>
  <c r="S11058" i="14"/>
  <c r="S11059" i="14"/>
  <c r="S11060" i="14"/>
  <c r="S11061" i="14"/>
  <c r="S11062" i="14"/>
  <c r="S11063" i="14"/>
  <c r="S11064" i="14"/>
  <c r="S11065" i="14"/>
  <c r="S11066" i="14"/>
  <c r="S11067" i="14"/>
  <c r="S11068" i="14"/>
  <c r="S11069" i="14"/>
  <c r="S11070" i="14"/>
  <c r="S11071" i="14"/>
  <c r="S11072" i="14"/>
  <c r="S11073" i="14"/>
  <c r="S11074" i="14"/>
  <c r="S11075" i="14"/>
  <c r="S11076" i="14"/>
  <c r="S11077" i="14"/>
  <c r="S11078" i="14"/>
  <c r="S11079" i="14"/>
  <c r="S11080" i="14"/>
  <c r="S11081" i="14"/>
  <c r="S11082" i="14"/>
  <c r="S11083" i="14"/>
  <c r="S11084" i="14"/>
  <c r="S11085" i="14"/>
  <c r="S11086" i="14"/>
  <c r="S11087" i="14"/>
  <c r="S11088" i="14"/>
  <c r="S11089" i="14"/>
  <c r="S11090" i="14"/>
  <c r="S11091" i="14"/>
  <c r="S11092" i="14"/>
  <c r="S11093" i="14"/>
  <c r="S11094" i="14"/>
  <c r="S11095" i="14"/>
  <c r="S11096" i="14"/>
  <c r="S11097" i="14"/>
  <c r="S11098" i="14"/>
  <c r="S11099" i="14"/>
  <c r="S11100" i="14"/>
  <c r="S11101" i="14"/>
  <c r="S11102" i="14"/>
  <c r="S11103" i="14"/>
  <c r="S11104" i="14"/>
  <c r="S11105" i="14"/>
  <c r="S11106" i="14"/>
  <c r="S11107" i="14"/>
  <c r="S11108" i="14"/>
  <c r="S11109" i="14"/>
  <c r="S11110" i="14"/>
  <c r="S11111" i="14"/>
  <c r="S11112" i="14"/>
  <c r="S11113" i="14"/>
  <c r="S11114" i="14"/>
  <c r="S11115" i="14"/>
  <c r="S11116" i="14"/>
  <c r="S11117" i="14"/>
  <c r="S11118" i="14"/>
  <c r="S11119" i="14"/>
  <c r="S11120" i="14"/>
  <c r="S11121" i="14"/>
  <c r="S11122" i="14"/>
  <c r="S11123" i="14"/>
  <c r="S11124" i="14"/>
  <c r="S11125" i="14"/>
  <c r="S11126" i="14"/>
  <c r="S11127" i="14"/>
  <c r="S11128" i="14"/>
  <c r="S11129" i="14"/>
  <c r="S11130" i="14"/>
  <c r="S11131" i="14"/>
  <c r="S11132" i="14"/>
  <c r="S11133" i="14"/>
  <c r="S11134" i="14"/>
  <c r="S11135" i="14"/>
  <c r="S11136" i="14"/>
  <c r="S11137" i="14"/>
  <c r="S11138" i="14"/>
  <c r="S11139" i="14"/>
  <c r="S11140" i="14"/>
  <c r="S11141" i="14"/>
  <c r="S11142" i="14"/>
  <c r="S11143" i="14"/>
  <c r="S11144" i="14"/>
  <c r="S11145" i="14"/>
  <c r="S11146" i="14"/>
  <c r="S11147" i="14"/>
  <c r="S11148" i="14"/>
  <c r="S11149" i="14"/>
  <c r="S11150" i="14"/>
  <c r="S11151" i="14"/>
  <c r="S11152" i="14"/>
  <c r="S11153" i="14"/>
  <c r="S11154" i="14"/>
  <c r="S11155" i="14"/>
  <c r="S11156" i="14"/>
  <c r="S11157" i="14"/>
  <c r="S11158" i="14"/>
  <c r="S11159" i="14"/>
  <c r="S11160" i="14"/>
  <c r="S11161" i="14"/>
  <c r="S11162" i="14"/>
  <c r="S11163" i="14"/>
  <c r="S11164" i="14"/>
  <c r="S11165" i="14"/>
  <c r="S11166" i="14"/>
  <c r="S11167" i="14"/>
  <c r="S11168" i="14"/>
  <c r="S11169" i="14"/>
  <c r="S11170" i="14"/>
  <c r="S11171" i="14"/>
  <c r="S11172" i="14"/>
  <c r="S11173" i="14"/>
  <c r="S11174" i="14"/>
  <c r="S11175" i="14"/>
  <c r="S11176" i="14"/>
  <c r="S11177" i="14"/>
  <c r="S11178" i="14"/>
  <c r="S11179" i="14"/>
  <c r="S11180" i="14"/>
  <c r="S11181" i="14"/>
  <c r="S11182" i="14"/>
  <c r="S11183" i="14"/>
  <c r="S11184" i="14"/>
  <c r="S11185" i="14"/>
  <c r="S11186" i="14"/>
  <c r="S11187" i="14"/>
  <c r="S11188" i="14"/>
  <c r="S11189" i="14"/>
  <c r="S11190" i="14"/>
  <c r="S11191" i="14"/>
  <c r="S11192" i="14"/>
  <c r="S11193" i="14"/>
  <c r="S11194" i="14"/>
  <c r="S11195" i="14"/>
  <c r="S11196" i="14"/>
  <c r="S11197" i="14"/>
  <c r="S11198" i="14"/>
  <c r="S11199" i="14"/>
  <c r="S11200" i="14"/>
  <c r="S11201" i="14"/>
  <c r="S11202" i="14"/>
  <c r="S11203" i="14"/>
  <c r="S11204" i="14"/>
  <c r="S11205" i="14"/>
  <c r="S11206" i="14"/>
  <c r="S11207" i="14"/>
  <c r="S11208" i="14"/>
  <c r="S11209" i="14"/>
  <c r="S11210" i="14"/>
  <c r="S11211" i="14"/>
  <c r="S11212" i="14"/>
  <c r="S11213" i="14"/>
  <c r="S11214" i="14"/>
  <c r="S11215" i="14"/>
  <c r="S11216" i="14"/>
  <c r="S11217" i="14"/>
  <c r="S11218" i="14"/>
  <c r="S11219" i="14"/>
  <c r="S11220" i="14"/>
  <c r="S11221" i="14"/>
  <c r="S11222" i="14"/>
  <c r="S11223" i="14"/>
  <c r="S11224" i="14"/>
  <c r="S11225" i="14"/>
  <c r="S11226" i="14"/>
  <c r="S11227" i="14"/>
  <c r="S11228" i="14"/>
  <c r="S11229" i="14"/>
  <c r="S11230" i="14"/>
  <c r="S11231" i="14"/>
  <c r="S11232" i="14"/>
  <c r="S11233" i="14"/>
  <c r="S11234" i="14"/>
  <c r="S11235" i="14"/>
  <c r="S11236" i="14"/>
  <c r="S11237" i="14"/>
  <c r="S11238" i="14"/>
  <c r="S11239" i="14"/>
  <c r="S11240" i="14"/>
  <c r="S11241" i="14"/>
  <c r="S11242" i="14"/>
  <c r="S11243" i="14"/>
  <c r="S11244" i="14"/>
  <c r="S11245" i="14"/>
  <c r="S11246" i="14"/>
  <c r="S11247" i="14"/>
  <c r="S11248" i="14"/>
  <c r="S11249" i="14"/>
  <c r="S11250" i="14"/>
  <c r="S11251" i="14"/>
  <c r="S11252" i="14"/>
  <c r="S11253" i="14"/>
  <c r="S11254" i="14"/>
  <c r="S11255" i="14"/>
  <c r="S11256" i="14"/>
  <c r="S11257" i="14"/>
  <c r="S11258" i="14"/>
  <c r="S11259" i="14"/>
  <c r="S11260" i="14"/>
  <c r="S11261" i="14"/>
  <c r="S11262" i="14"/>
  <c r="S11263" i="14"/>
  <c r="S11264" i="14"/>
  <c r="S11265" i="14"/>
  <c r="S11266" i="14"/>
  <c r="S11267" i="14"/>
  <c r="S11268" i="14"/>
  <c r="S11269" i="14"/>
  <c r="S11270" i="14"/>
  <c r="S11271" i="14"/>
  <c r="S11272" i="14"/>
  <c r="S11273" i="14"/>
  <c r="S11274" i="14"/>
  <c r="S11275" i="14"/>
  <c r="S11276" i="14"/>
  <c r="S11277" i="14"/>
  <c r="S11278" i="14"/>
  <c r="S11279" i="14"/>
  <c r="S11280" i="14"/>
  <c r="S11281" i="14"/>
  <c r="S11282" i="14"/>
  <c r="S11283" i="14"/>
  <c r="S11284" i="14"/>
  <c r="S11285" i="14"/>
  <c r="S11286" i="14"/>
  <c r="S11287" i="14"/>
  <c r="S11288" i="14"/>
  <c r="S11289" i="14"/>
  <c r="S11290" i="14"/>
  <c r="S11291" i="14"/>
  <c r="S11292" i="14"/>
  <c r="S11293" i="14"/>
  <c r="S11294" i="14"/>
  <c r="S11295" i="14"/>
  <c r="S11296" i="14"/>
  <c r="S11297" i="14"/>
  <c r="S11298" i="14"/>
  <c r="S11299" i="14"/>
  <c r="S11300" i="14"/>
  <c r="S11301" i="14"/>
  <c r="S11302" i="14"/>
  <c r="S11303" i="14"/>
  <c r="S11304" i="14"/>
  <c r="S11305" i="14"/>
  <c r="S11306" i="14"/>
  <c r="S11307" i="14"/>
  <c r="S11308" i="14"/>
  <c r="S11309" i="14"/>
  <c r="S11310" i="14"/>
  <c r="S11311" i="14"/>
  <c r="S11312" i="14"/>
  <c r="S11313" i="14"/>
  <c r="S11314" i="14"/>
  <c r="S11315" i="14"/>
  <c r="S11316" i="14"/>
  <c r="S11317" i="14"/>
  <c r="S11318" i="14"/>
  <c r="S11319" i="14"/>
  <c r="S11320" i="14"/>
  <c r="S11321" i="14"/>
  <c r="S11322" i="14"/>
  <c r="S11323" i="14"/>
  <c r="S11324" i="14"/>
  <c r="S11325" i="14"/>
  <c r="S11326" i="14"/>
  <c r="S11327" i="14"/>
  <c r="S11328" i="14"/>
  <c r="S11329" i="14"/>
  <c r="S11330" i="14"/>
  <c r="S11331" i="14"/>
  <c r="S11332" i="14"/>
  <c r="S11333" i="14"/>
  <c r="S11334" i="14"/>
  <c r="S11335" i="14"/>
  <c r="S11336" i="14"/>
  <c r="S11337" i="14"/>
  <c r="S11338" i="14"/>
  <c r="S11339" i="14"/>
  <c r="S11340" i="14"/>
  <c r="S11341" i="14"/>
  <c r="S11342" i="14"/>
  <c r="S11343" i="14"/>
  <c r="S11344" i="14"/>
  <c r="S11345" i="14"/>
  <c r="S11346" i="14"/>
  <c r="S11347" i="14"/>
  <c r="S11348" i="14"/>
  <c r="S11349" i="14"/>
  <c r="S11350" i="14"/>
  <c r="S11351" i="14"/>
  <c r="S11352" i="14"/>
  <c r="S11353" i="14"/>
  <c r="S11354" i="14"/>
  <c r="S11355" i="14"/>
  <c r="S11356" i="14"/>
  <c r="S11357" i="14"/>
  <c r="S11358" i="14"/>
  <c r="S11359" i="14"/>
  <c r="S11360" i="14"/>
  <c r="S11361" i="14"/>
  <c r="S11362" i="14"/>
  <c r="S11363" i="14"/>
  <c r="S11364" i="14"/>
  <c r="S11365" i="14"/>
  <c r="S11366" i="14"/>
  <c r="S11367" i="14"/>
  <c r="S11368" i="14"/>
  <c r="S11369" i="14"/>
  <c r="S11370" i="14"/>
  <c r="S11371" i="14"/>
  <c r="S11372" i="14"/>
  <c r="S11373" i="14"/>
  <c r="S11374" i="14"/>
  <c r="S11375" i="14"/>
  <c r="S11376" i="14"/>
  <c r="S11377" i="14"/>
  <c r="S11378" i="14"/>
  <c r="S11379" i="14"/>
  <c r="S11380" i="14"/>
  <c r="S11381" i="14"/>
  <c r="S11382" i="14"/>
  <c r="S11383" i="14"/>
  <c r="S11384" i="14"/>
  <c r="S11385" i="14"/>
  <c r="S11386" i="14"/>
  <c r="S11387" i="14"/>
  <c r="S11388" i="14"/>
  <c r="S11389" i="14"/>
  <c r="S11390" i="14"/>
  <c r="S11391" i="14"/>
  <c r="S11392" i="14"/>
  <c r="S11393" i="14"/>
  <c r="S11394" i="14"/>
  <c r="S11395" i="14"/>
  <c r="S11396" i="14"/>
  <c r="S11397" i="14"/>
  <c r="S11398" i="14"/>
  <c r="S11399" i="14"/>
  <c r="S11400" i="14"/>
  <c r="S11401" i="14"/>
  <c r="S11402" i="14"/>
  <c r="S11403" i="14"/>
  <c r="S11404" i="14"/>
  <c r="S11405" i="14"/>
  <c r="S11406" i="14"/>
  <c r="S11407" i="14"/>
  <c r="S11408" i="14"/>
  <c r="S11409" i="14"/>
  <c r="S11410" i="14"/>
  <c r="S11411" i="14"/>
  <c r="S11412" i="14"/>
  <c r="S11413" i="14"/>
  <c r="S11414" i="14"/>
  <c r="S11415" i="14"/>
  <c r="S11416" i="14"/>
  <c r="S11417" i="14"/>
  <c r="S11418" i="14"/>
  <c r="S11419" i="14"/>
  <c r="S11420" i="14"/>
  <c r="S11421" i="14"/>
  <c r="S11422" i="14"/>
  <c r="S11423" i="14"/>
  <c r="S11424" i="14"/>
  <c r="S11425" i="14"/>
  <c r="S11426" i="14"/>
  <c r="S11427" i="14"/>
  <c r="S11428" i="14"/>
  <c r="S11429" i="14"/>
  <c r="S11430" i="14"/>
  <c r="S11431" i="14"/>
  <c r="S11432" i="14"/>
  <c r="S11433" i="14"/>
  <c r="S11434" i="14"/>
  <c r="S11435" i="14"/>
  <c r="S11436" i="14"/>
  <c r="S11437" i="14"/>
  <c r="S11438" i="14"/>
  <c r="S11439" i="14"/>
  <c r="S11440" i="14"/>
  <c r="S11441" i="14"/>
  <c r="S11442" i="14"/>
  <c r="S11443" i="14"/>
  <c r="S11444" i="14"/>
  <c r="S11445" i="14"/>
  <c r="S11446" i="14"/>
  <c r="S11447" i="14"/>
  <c r="S11448" i="14"/>
  <c r="S11449" i="14"/>
  <c r="S11450" i="14"/>
  <c r="S11451" i="14"/>
  <c r="S11452" i="14"/>
  <c r="S11453" i="14"/>
  <c r="S11454" i="14"/>
  <c r="S11455" i="14"/>
  <c r="S11456" i="14"/>
  <c r="S11457" i="14"/>
  <c r="S11458" i="14"/>
  <c r="S11459" i="14"/>
  <c r="S11460" i="14"/>
  <c r="S11461" i="14"/>
  <c r="S11462" i="14"/>
  <c r="S11463" i="14"/>
  <c r="S11464" i="14"/>
  <c r="S11465" i="14"/>
  <c r="S11466" i="14"/>
  <c r="S11467" i="14"/>
  <c r="S11468" i="14"/>
  <c r="S11469" i="14"/>
  <c r="S11470" i="14"/>
  <c r="S11471" i="14"/>
  <c r="S11472" i="14"/>
  <c r="S11473" i="14"/>
  <c r="S11474" i="14"/>
  <c r="S11475" i="14"/>
  <c r="S11476" i="14"/>
  <c r="S11477" i="14"/>
  <c r="S11478" i="14"/>
  <c r="S11479" i="14"/>
  <c r="S11480" i="14"/>
  <c r="S11481" i="14"/>
  <c r="S11482" i="14"/>
  <c r="S11483" i="14"/>
  <c r="S11484" i="14"/>
  <c r="S11485" i="14"/>
  <c r="S11486" i="14"/>
  <c r="S11487" i="14"/>
  <c r="S11488" i="14"/>
  <c r="S11489" i="14"/>
  <c r="S11490" i="14"/>
  <c r="S11491" i="14"/>
  <c r="S11492" i="14"/>
  <c r="S11493" i="14"/>
  <c r="S11494" i="14"/>
  <c r="S11495" i="14"/>
  <c r="S11496" i="14"/>
  <c r="S11497" i="14"/>
  <c r="S11498" i="14"/>
  <c r="S11499" i="14"/>
  <c r="S11500" i="14"/>
  <c r="S11501" i="14"/>
  <c r="S11502" i="14"/>
  <c r="S11503" i="14"/>
  <c r="S11504" i="14"/>
  <c r="S11505" i="14"/>
  <c r="S11506" i="14"/>
  <c r="S11507" i="14"/>
  <c r="S11508" i="14"/>
  <c r="S11509" i="14"/>
  <c r="S11510" i="14"/>
  <c r="S11511" i="14"/>
  <c r="S11512" i="14"/>
  <c r="S11513" i="14"/>
  <c r="S11514" i="14"/>
  <c r="S11515" i="14"/>
  <c r="S11516" i="14"/>
  <c r="S11517" i="14"/>
  <c r="S11518" i="14"/>
  <c r="S11519" i="14"/>
  <c r="S11520" i="14"/>
  <c r="S11521" i="14"/>
  <c r="S11522" i="14"/>
  <c r="S11523" i="14"/>
  <c r="S11524" i="14"/>
  <c r="S11525" i="14"/>
  <c r="S11526" i="14"/>
  <c r="S11527" i="14"/>
  <c r="S11528" i="14"/>
  <c r="S11529" i="14"/>
  <c r="S11530" i="14"/>
  <c r="S11531" i="14"/>
  <c r="S11532" i="14"/>
  <c r="S11533" i="14"/>
  <c r="S11534" i="14"/>
  <c r="S11535" i="14"/>
  <c r="S11536" i="14"/>
  <c r="S11537" i="14"/>
  <c r="S11538" i="14"/>
  <c r="S11539" i="14"/>
  <c r="S11540" i="14"/>
  <c r="S11541" i="14"/>
  <c r="S11542" i="14"/>
  <c r="S11543" i="14"/>
  <c r="S11544" i="14"/>
  <c r="S11545" i="14"/>
  <c r="S11546" i="14"/>
  <c r="S11547" i="14"/>
  <c r="S11548" i="14"/>
  <c r="S11549" i="14"/>
  <c r="S11550" i="14"/>
  <c r="S11551" i="14"/>
  <c r="S11552" i="14"/>
  <c r="S11553" i="14"/>
  <c r="S11554" i="14"/>
  <c r="S11555" i="14"/>
  <c r="S11556" i="14"/>
  <c r="S11557" i="14"/>
  <c r="S11558" i="14"/>
  <c r="S11559" i="14"/>
  <c r="S11560" i="14"/>
  <c r="S11561" i="14"/>
  <c r="S11562" i="14"/>
  <c r="S11563" i="14"/>
  <c r="S11564" i="14"/>
  <c r="S11565" i="14"/>
  <c r="S11566" i="14"/>
  <c r="S11567" i="14"/>
  <c r="S11568" i="14"/>
  <c r="S11569" i="14"/>
  <c r="S11570" i="14"/>
  <c r="S11571" i="14"/>
  <c r="S11572" i="14"/>
  <c r="S11573" i="14"/>
  <c r="S11574" i="14"/>
  <c r="S11575" i="14"/>
  <c r="S11576" i="14"/>
  <c r="S11577" i="14"/>
  <c r="S11578" i="14"/>
  <c r="S11579" i="14"/>
  <c r="S11580" i="14"/>
  <c r="S11581" i="14"/>
  <c r="S11582" i="14"/>
  <c r="S11583" i="14"/>
  <c r="S11584" i="14"/>
  <c r="S11585" i="14"/>
  <c r="S11586" i="14"/>
  <c r="S11587" i="14"/>
  <c r="S11588" i="14"/>
  <c r="S11589" i="14"/>
  <c r="S11590" i="14"/>
  <c r="S11591" i="14"/>
  <c r="S11592" i="14"/>
  <c r="S11593" i="14"/>
  <c r="S11594" i="14"/>
  <c r="S11595" i="14"/>
  <c r="S11596" i="14"/>
  <c r="S11597" i="14"/>
  <c r="S11598" i="14"/>
  <c r="S11599" i="14"/>
  <c r="S11600" i="14"/>
  <c r="S11601" i="14"/>
  <c r="S11602" i="14"/>
  <c r="S11603" i="14"/>
  <c r="S11604" i="14"/>
  <c r="S11605" i="14"/>
  <c r="S11606" i="14"/>
  <c r="S11607" i="14"/>
  <c r="S11608" i="14"/>
  <c r="S11609" i="14"/>
  <c r="S11610" i="14"/>
  <c r="S11611" i="14"/>
  <c r="S11612" i="14"/>
  <c r="S11613" i="14"/>
  <c r="S11614" i="14"/>
  <c r="S11615" i="14"/>
  <c r="S11616" i="14"/>
  <c r="S11617" i="14"/>
  <c r="S11618" i="14"/>
  <c r="S11619" i="14"/>
  <c r="S11620" i="14"/>
  <c r="S11621" i="14"/>
  <c r="S11622" i="14"/>
  <c r="S11623" i="14"/>
  <c r="S11624" i="14"/>
  <c r="S11625" i="14"/>
  <c r="S11626" i="14"/>
  <c r="S11627" i="14"/>
  <c r="S11628" i="14"/>
  <c r="S11629" i="14"/>
  <c r="S11630" i="14"/>
  <c r="S11631" i="14"/>
  <c r="S11632" i="14"/>
  <c r="S11633" i="14"/>
  <c r="S11634" i="14"/>
  <c r="S11635" i="14"/>
  <c r="S11636" i="14"/>
  <c r="S11637" i="14"/>
  <c r="S11638" i="14"/>
  <c r="S11639" i="14"/>
  <c r="S11640" i="14"/>
  <c r="S11641" i="14"/>
  <c r="S11642" i="14"/>
  <c r="S11643" i="14"/>
  <c r="S11644" i="14"/>
  <c r="S11645" i="14"/>
  <c r="S11646" i="14"/>
  <c r="S11647" i="14"/>
  <c r="S11648" i="14"/>
  <c r="S11649" i="14"/>
  <c r="S11650" i="14"/>
  <c r="S11651" i="14"/>
  <c r="S11652" i="14"/>
  <c r="S11653" i="14"/>
  <c r="S11654" i="14"/>
  <c r="S11655" i="14"/>
  <c r="S11656" i="14"/>
  <c r="S11657" i="14"/>
  <c r="S11658" i="14"/>
  <c r="S11659" i="14"/>
  <c r="S11660" i="14"/>
  <c r="S11661" i="14"/>
  <c r="S11662" i="14"/>
  <c r="S11663" i="14"/>
  <c r="S11664" i="14"/>
  <c r="S11665" i="14"/>
  <c r="S11666" i="14"/>
  <c r="S11667" i="14"/>
  <c r="S11668" i="14"/>
  <c r="S11669" i="14"/>
  <c r="S11670" i="14"/>
  <c r="S11671" i="14"/>
  <c r="S11672" i="14"/>
  <c r="S11673" i="14"/>
  <c r="S11674" i="14"/>
  <c r="S11675" i="14"/>
  <c r="S11676" i="14"/>
  <c r="S11677" i="14"/>
  <c r="S11678" i="14"/>
  <c r="S11679" i="14"/>
  <c r="S11680" i="14"/>
  <c r="S11681" i="14"/>
  <c r="S11682" i="14"/>
  <c r="S11683" i="14"/>
  <c r="S11684" i="14"/>
  <c r="S11685" i="14"/>
  <c r="S11686" i="14"/>
  <c r="S11687" i="14"/>
  <c r="S11688" i="14"/>
  <c r="S11689" i="14"/>
  <c r="S11690" i="14"/>
  <c r="S11691" i="14"/>
  <c r="S11692" i="14"/>
  <c r="S11693" i="14"/>
  <c r="S11694" i="14"/>
  <c r="S11695" i="14"/>
  <c r="S11696" i="14"/>
  <c r="S11697" i="14"/>
  <c r="S11698" i="14"/>
  <c r="S11699" i="14"/>
  <c r="S11700" i="14"/>
  <c r="S11701" i="14"/>
  <c r="S11702" i="14"/>
  <c r="S11703" i="14"/>
  <c r="S11704" i="14"/>
  <c r="S11705" i="14"/>
  <c r="S11706" i="14"/>
  <c r="S11707" i="14"/>
  <c r="S11708" i="14"/>
  <c r="S11709" i="14"/>
  <c r="S11710" i="14"/>
  <c r="S11711" i="14"/>
  <c r="S11712" i="14"/>
  <c r="S11713" i="14"/>
  <c r="S11714" i="14"/>
  <c r="S11715" i="14"/>
  <c r="S11716" i="14"/>
  <c r="S11717" i="14"/>
  <c r="S11718" i="14"/>
  <c r="S11719" i="14"/>
  <c r="S11720" i="14"/>
  <c r="S11721" i="14"/>
  <c r="S11722" i="14"/>
  <c r="S11723" i="14"/>
  <c r="S11724" i="14"/>
  <c r="S11725" i="14"/>
  <c r="S11726" i="14"/>
  <c r="S11727" i="14"/>
  <c r="S11728" i="14"/>
  <c r="S11729" i="14"/>
  <c r="S11730" i="14"/>
  <c r="S11731" i="14"/>
  <c r="S11732" i="14"/>
  <c r="S11733" i="14"/>
  <c r="S11734" i="14"/>
  <c r="S11735" i="14"/>
  <c r="S11736" i="14"/>
  <c r="S11737" i="14"/>
  <c r="S11738" i="14"/>
  <c r="S11739" i="14"/>
  <c r="S11740" i="14"/>
  <c r="S11741" i="14"/>
  <c r="S11742" i="14"/>
  <c r="S11743" i="14"/>
  <c r="S11744" i="14"/>
  <c r="S11745" i="14"/>
  <c r="S11746" i="14"/>
  <c r="S11747" i="14"/>
  <c r="S11748" i="14"/>
  <c r="S11749" i="14"/>
  <c r="S11750" i="14"/>
  <c r="S11751" i="14"/>
  <c r="S11752" i="14"/>
  <c r="S11753" i="14"/>
  <c r="S11754" i="14"/>
  <c r="S11755" i="14"/>
  <c r="S11756" i="14"/>
  <c r="S11757" i="14"/>
  <c r="S11758" i="14"/>
  <c r="S11759" i="14"/>
  <c r="S11760" i="14"/>
  <c r="S11761" i="14"/>
  <c r="S11762" i="14"/>
  <c r="S11763" i="14"/>
  <c r="S11764" i="14"/>
  <c r="S11765" i="14"/>
  <c r="S11766" i="14"/>
  <c r="S11767" i="14"/>
  <c r="S11768" i="14"/>
  <c r="S11769" i="14"/>
  <c r="S11770" i="14"/>
  <c r="S11771" i="14"/>
  <c r="S11772" i="14"/>
  <c r="S11773" i="14"/>
  <c r="S11774" i="14"/>
  <c r="S11775" i="14"/>
  <c r="S11776" i="14"/>
  <c r="S11777" i="14"/>
  <c r="S11778" i="14"/>
  <c r="S11779" i="14"/>
  <c r="S11780" i="14"/>
  <c r="S11781" i="14"/>
  <c r="S11782" i="14"/>
  <c r="S11783" i="14"/>
  <c r="S11784" i="14"/>
  <c r="S11785" i="14"/>
  <c r="S11786" i="14"/>
  <c r="S11787" i="14"/>
  <c r="S11788" i="14"/>
  <c r="S11789" i="14"/>
  <c r="S11790" i="14"/>
  <c r="S11791" i="14"/>
  <c r="S11792" i="14"/>
  <c r="S11793" i="14"/>
  <c r="S11794" i="14"/>
  <c r="S11795" i="14"/>
  <c r="S11796" i="14"/>
  <c r="S11797" i="14"/>
  <c r="S11798" i="14"/>
  <c r="S11799" i="14"/>
  <c r="S11800" i="14"/>
  <c r="S11801" i="14"/>
  <c r="S11802" i="14"/>
  <c r="S11803" i="14"/>
  <c r="S11804" i="14"/>
  <c r="S11805" i="14"/>
  <c r="S11806" i="14"/>
  <c r="S11807" i="14"/>
  <c r="S11808" i="14"/>
  <c r="S11809" i="14"/>
  <c r="S11810" i="14"/>
  <c r="S11811" i="14"/>
  <c r="S11812" i="14"/>
  <c r="S11813" i="14"/>
  <c r="S11814" i="14"/>
  <c r="S11815" i="14"/>
  <c r="S11816" i="14"/>
  <c r="S11817" i="14"/>
  <c r="S11818" i="14"/>
  <c r="S11819" i="14"/>
  <c r="S11820" i="14"/>
  <c r="S11821" i="14"/>
  <c r="S11822" i="14"/>
  <c r="S11823" i="14"/>
  <c r="S11824" i="14"/>
  <c r="S11825" i="14"/>
  <c r="S11826" i="14"/>
  <c r="S11827" i="14"/>
  <c r="S11828" i="14"/>
  <c r="S11829" i="14"/>
  <c r="S11830" i="14"/>
  <c r="S11831" i="14"/>
  <c r="S11832" i="14"/>
  <c r="S11833" i="14"/>
  <c r="S11834" i="14"/>
  <c r="S11835" i="14"/>
  <c r="S11836" i="14"/>
  <c r="S11837" i="14"/>
  <c r="S11838" i="14"/>
  <c r="S11839" i="14"/>
  <c r="S11840" i="14"/>
  <c r="S11841" i="14"/>
  <c r="S11842" i="14"/>
  <c r="S11843" i="14"/>
  <c r="S11844" i="14"/>
  <c r="S11845" i="14"/>
  <c r="S11846" i="14"/>
  <c r="S11847" i="14"/>
  <c r="S11848" i="14"/>
  <c r="S11849" i="14"/>
  <c r="S11850" i="14"/>
  <c r="S11851" i="14"/>
  <c r="S11852" i="14"/>
  <c r="S11853" i="14"/>
  <c r="S11854" i="14"/>
  <c r="S11855" i="14"/>
  <c r="S11856" i="14"/>
  <c r="S11857" i="14"/>
  <c r="S11858" i="14"/>
  <c r="S11859" i="14"/>
  <c r="S11860" i="14"/>
  <c r="S11861" i="14"/>
  <c r="S11862" i="14"/>
  <c r="S11863" i="14"/>
  <c r="S11864" i="14"/>
  <c r="S11865" i="14"/>
  <c r="S11866" i="14"/>
  <c r="S11867" i="14"/>
  <c r="S11868" i="14"/>
  <c r="S11869" i="14"/>
  <c r="S11870" i="14"/>
  <c r="S11871" i="14"/>
  <c r="S11872" i="14"/>
  <c r="S11873" i="14"/>
  <c r="S11874" i="14"/>
  <c r="S11875" i="14"/>
  <c r="S11876" i="14"/>
  <c r="S11877" i="14"/>
  <c r="S11878" i="14"/>
  <c r="S11879" i="14"/>
  <c r="S11880" i="14"/>
  <c r="S11881" i="14"/>
  <c r="S11882" i="14"/>
  <c r="S11883" i="14"/>
  <c r="S11884" i="14"/>
  <c r="S11885" i="14"/>
  <c r="S11886" i="14"/>
  <c r="S11887" i="14"/>
  <c r="S11888" i="14"/>
  <c r="S11889" i="14"/>
  <c r="S11890" i="14"/>
  <c r="S11891" i="14"/>
  <c r="S11892" i="14"/>
  <c r="S11893" i="14"/>
  <c r="S11894" i="14"/>
  <c r="S11895" i="14"/>
  <c r="S11896" i="14"/>
  <c r="S11897" i="14"/>
  <c r="S11898" i="14"/>
  <c r="S11899" i="14"/>
  <c r="S11900" i="14"/>
  <c r="S11901" i="14"/>
  <c r="S11902" i="14"/>
  <c r="S11903" i="14"/>
  <c r="S11904" i="14"/>
  <c r="S11905" i="14"/>
  <c r="S11906" i="14"/>
  <c r="S11907" i="14"/>
  <c r="S11908" i="14"/>
  <c r="S11909" i="14"/>
  <c r="S11910" i="14"/>
  <c r="S11911" i="14"/>
  <c r="S11912" i="14"/>
  <c r="S11913" i="14"/>
  <c r="S11914" i="14"/>
  <c r="S11915" i="14"/>
  <c r="S11916" i="14"/>
  <c r="S11917" i="14"/>
  <c r="S11918" i="14"/>
  <c r="S11919" i="14"/>
  <c r="S11920" i="14"/>
  <c r="S11921" i="14"/>
  <c r="S11922" i="14"/>
  <c r="S11923" i="14"/>
  <c r="S11924" i="14"/>
  <c r="S11925" i="14"/>
  <c r="S11926" i="14"/>
  <c r="S11927" i="14"/>
  <c r="S11928" i="14"/>
  <c r="S11929" i="14"/>
  <c r="S11930" i="14"/>
  <c r="S11931" i="14"/>
  <c r="S11932" i="14"/>
  <c r="S11933" i="14"/>
  <c r="S11934" i="14"/>
  <c r="S11935" i="14"/>
  <c r="S11936" i="14"/>
  <c r="S11937" i="14"/>
  <c r="S11938" i="14"/>
  <c r="S11939" i="14"/>
  <c r="S11940" i="14"/>
  <c r="S11941" i="14"/>
  <c r="S11942" i="14"/>
  <c r="S11943" i="14"/>
  <c r="S11944" i="14"/>
  <c r="S11945" i="14"/>
  <c r="S11946" i="14"/>
  <c r="S11947" i="14"/>
  <c r="S11948" i="14"/>
  <c r="S11949" i="14"/>
  <c r="S11950" i="14"/>
  <c r="S11951" i="14"/>
  <c r="S11952" i="14"/>
  <c r="S11953" i="14"/>
  <c r="S11954" i="14"/>
  <c r="S11955" i="14"/>
  <c r="S11956" i="14"/>
  <c r="S11957" i="14"/>
  <c r="S11958" i="14"/>
  <c r="S11959" i="14"/>
  <c r="S11960" i="14"/>
  <c r="S11961" i="14"/>
  <c r="S11962" i="14"/>
  <c r="S11963" i="14"/>
  <c r="S11964" i="14"/>
  <c r="S11965" i="14"/>
  <c r="S11966" i="14"/>
  <c r="S11967" i="14"/>
  <c r="S11968" i="14"/>
  <c r="S11969" i="14"/>
  <c r="S11970" i="14"/>
  <c r="S11971" i="14"/>
  <c r="S11972" i="14"/>
  <c r="S11973" i="14"/>
  <c r="S11974" i="14"/>
  <c r="S11975" i="14"/>
  <c r="S11976" i="14"/>
  <c r="S11977" i="14"/>
  <c r="S11978" i="14"/>
  <c r="S11979" i="14"/>
  <c r="S11980" i="14"/>
  <c r="S11981" i="14"/>
  <c r="S11982" i="14"/>
  <c r="S11983" i="14"/>
  <c r="S11984" i="14"/>
  <c r="S11985" i="14"/>
  <c r="S11986" i="14"/>
  <c r="S11987" i="14"/>
  <c r="S11988" i="14"/>
  <c r="S11989" i="14"/>
  <c r="S11990" i="14"/>
  <c r="S11991" i="14"/>
  <c r="S11992" i="14"/>
  <c r="S11993" i="14"/>
  <c r="S11994" i="14"/>
  <c r="S11995" i="14"/>
  <c r="S11996" i="14"/>
  <c r="S11997" i="14"/>
  <c r="S11998" i="14"/>
  <c r="S11999" i="14"/>
  <c r="S12000" i="14"/>
  <c r="S12001" i="14"/>
  <c r="S12002" i="14"/>
  <c r="S12003" i="14"/>
  <c r="S12004" i="14"/>
  <c r="S12005" i="14"/>
  <c r="S12006" i="14"/>
  <c r="S12007" i="14"/>
  <c r="S12008" i="14"/>
  <c r="S12009" i="14"/>
  <c r="S12010" i="14"/>
  <c r="S12011" i="14"/>
  <c r="S12012" i="14"/>
  <c r="S12013" i="14"/>
  <c r="S12014" i="14"/>
  <c r="S12015" i="14"/>
  <c r="S12016" i="14"/>
  <c r="S12017" i="14"/>
  <c r="S12018" i="14"/>
  <c r="S12019" i="14"/>
  <c r="S12020" i="14"/>
  <c r="S12021" i="14"/>
  <c r="S12022" i="14"/>
  <c r="S12023" i="14"/>
  <c r="S12024" i="14"/>
  <c r="S12025" i="14"/>
  <c r="S12026" i="14"/>
  <c r="S12027" i="14"/>
  <c r="S12028" i="14"/>
  <c r="S12029" i="14"/>
  <c r="S12030" i="14"/>
  <c r="S12031" i="14"/>
  <c r="S12032" i="14"/>
  <c r="S12033" i="14"/>
  <c r="S12034" i="14"/>
  <c r="S12035" i="14"/>
  <c r="S12036" i="14"/>
  <c r="S12037" i="14"/>
  <c r="S12038" i="14"/>
  <c r="S12039" i="14"/>
  <c r="S12040" i="14"/>
  <c r="S12041" i="14"/>
  <c r="S12042" i="14"/>
  <c r="S12043" i="14"/>
  <c r="S12044" i="14"/>
  <c r="S12045" i="14"/>
  <c r="S12046" i="14"/>
  <c r="S12047" i="14"/>
  <c r="S12048" i="14"/>
  <c r="S12049" i="14"/>
  <c r="S12050" i="14"/>
  <c r="S12051" i="14"/>
  <c r="S12052" i="14"/>
  <c r="S12053" i="14"/>
  <c r="S12054" i="14"/>
  <c r="S12055" i="14"/>
  <c r="S12056" i="14"/>
  <c r="S12057" i="14"/>
  <c r="S12058" i="14"/>
  <c r="S12059" i="14"/>
  <c r="S12060" i="14"/>
  <c r="S12061" i="14"/>
  <c r="S12062" i="14"/>
  <c r="S12063" i="14"/>
  <c r="S12064" i="14"/>
  <c r="S12065" i="14"/>
  <c r="S12066" i="14"/>
  <c r="S12067" i="14"/>
  <c r="S12068" i="14"/>
  <c r="S12069" i="14"/>
  <c r="S12070" i="14"/>
  <c r="S12071" i="14"/>
  <c r="S12072" i="14"/>
  <c r="S12073" i="14"/>
  <c r="S12074" i="14"/>
  <c r="S12075" i="14"/>
  <c r="S12076" i="14"/>
  <c r="S12077" i="14"/>
  <c r="S12078" i="14"/>
  <c r="S12079" i="14"/>
  <c r="S12080" i="14"/>
  <c r="S12081" i="14"/>
  <c r="S12082" i="14"/>
  <c r="S12083" i="14"/>
  <c r="S12084" i="14"/>
  <c r="S12085" i="14"/>
  <c r="S12086" i="14"/>
  <c r="S12087" i="14"/>
  <c r="S12088" i="14"/>
  <c r="S12089" i="14"/>
  <c r="S12090" i="14"/>
  <c r="S12091" i="14"/>
  <c r="S12092" i="14"/>
  <c r="S12093" i="14"/>
  <c r="S12094" i="14"/>
  <c r="S12095" i="14"/>
  <c r="S12096" i="14"/>
  <c r="S12097" i="14"/>
  <c r="S12098" i="14"/>
  <c r="S12099" i="14"/>
  <c r="S12100" i="14"/>
  <c r="S12101" i="14"/>
  <c r="S12102" i="14"/>
  <c r="S12103" i="14"/>
  <c r="S12104" i="14"/>
  <c r="S12105" i="14"/>
  <c r="S12106" i="14"/>
  <c r="S12107" i="14"/>
  <c r="S12108" i="14"/>
  <c r="S12109" i="14"/>
  <c r="S12110" i="14"/>
  <c r="S12111" i="14"/>
  <c r="S12112" i="14"/>
  <c r="S12113" i="14"/>
  <c r="S12114" i="14"/>
  <c r="S12115" i="14"/>
  <c r="S12116" i="14"/>
  <c r="S12117" i="14"/>
  <c r="S12118" i="14"/>
  <c r="S12119" i="14"/>
  <c r="S12120" i="14"/>
  <c r="S12121" i="14"/>
  <c r="S12122" i="14"/>
  <c r="S12123" i="14"/>
  <c r="S12124" i="14"/>
  <c r="S12125" i="14"/>
  <c r="S12126" i="14"/>
  <c r="S12127" i="14"/>
  <c r="S12128" i="14"/>
  <c r="S12129" i="14"/>
  <c r="S12130" i="14"/>
  <c r="S12131" i="14"/>
  <c r="S12132" i="14"/>
  <c r="S12133" i="14"/>
  <c r="S12134" i="14"/>
  <c r="S12135" i="14"/>
  <c r="S12136" i="14"/>
  <c r="S12137" i="14"/>
  <c r="S12138" i="14"/>
  <c r="S12139" i="14"/>
  <c r="S12140" i="14"/>
  <c r="S12141" i="14"/>
  <c r="S12142" i="14"/>
  <c r="S12143" i="14"/>
  <c r="S12144" i="14"/>
  <c r="S12145" i="14"/>
  <c r="S12146" i="14"/>
  <c r="S12147" i="14"/>
  <c r="S12148" i="14"/>
  <c r="S12149" i="14"/>
  <c r="S12150" i="14"/>
  <c r="S12151" i="14"/>
  <c r="S12152" i="14"/>
  <c r="S12153" i="14"/>
  <c r="S12154" i="14"/>
  <c r="S12155" i="14"/>
  <c r="S12156" i="14"/>
  <c r="S12157" i="14"/>
  <c r="S12158" i="14"/>
  <c r="S12159" i="14"/>
  <c r="S12160" i="14"/>
  <c r="S12161" i="14"/>
  <c r="S12162" i="14"/>
  <c r="S12163" i="14"/>
  <c r="S12164" i="14"/>
  <c r="S12165" i="14"/>
  <c r="S12166" i="14"/>
  <c r="S12167" i="14"/>
  <c r="S12168" i="14"/>
  <c r="S12169" i="14"/>
  <c r="S12170" i="14"/>
  <c r="S12171" i="14"/>
  <c r="S12172" i="14"/>
  <c r="S12173" i="14"/>
  <c r="S12174" i="14"/>
  <c r="S12175" i="14"/>
  <c r="S12176" i="14"/>
  <c r="S12177" i="14"/>
  <c r="S12178" i="14"/>
  <c r="S12179" i="14"/>
  <c r="S12180" i="14"/>
  <c r="S12181" i="14"/>
  <c r="S12182" i="14"/>
  <c r="S12183" i="14"/>
  <c r="S12184" i="14"/>
  <c r="S12185" i="14"/>
  <c r="S12186" i="14"/>
  <c r="S12187" i="14"/>
  <c r="S12188" i="14"/>
  <c r="S12189" i="14"/>
  <c r="S12190" i="14"/>
  <c r="S12191" i="14"/>
  <c r="S12192" i="14"/>
  <c r="S12193" i="14"/>
  <c r="S12194" i="14"/>
  <c r="S12195" i="14"/>
  <c r="S12196" i="14"/>
  <c r="S12197" i="14"/>
  <c r="S12198" i="14"/>
  <c r="S12199" i="14"/>
  <c r="S12200" i="14"/>
  <c r="S12201" i="14"/>
  <c r="S12202" i="14"/>
  <c r="S12203" i="14"/>
  <c r="S12204" i="14"/>
  <c r="S12205" i="14"/>
  <c r="S12206" i="14"/>
  <c r="S12207" i="14"/>
  <c r="S12208" i="14"/>
  <c r="S12209" i="14"/>
  <c r="S12210" i="14"/>
  <c r="S12211" i="14"/>
  <c r="S12212" i="14"/>
  <c r="S12213" i="14"/>
  <c r="S12214" i="14"/>
  <c r="S12215" i="14"/>
  <c r="S12216" i="14"/>
  <c r="S12217" i="14"/>
  <c r="S12218" i="14"/>
  <c r="S12219" i="14"/>
  <c r="S12220" i="14"/>
  <c r="S12221" i="14"/>
  <c r="S12222" i="14"/>
  <c r="S12223" i="14"/>
  <c r="S12224" i="14"/>
  <c r="S12225" i="14"/>
  <c r="S12226" i="14"/>
  <c r="S12227" i="14"/>
  <c r="S12228" i="14"/>
  <c r="S12229" i="14"/>
  <c r="S12230" i="14"/>
  <c r="S12231" i="14"/>
  <c r="S12232" i="14"/>
  <c r="S12233" i="14"/>
  <c r="S12234" i="14"/>
  <c r="S12235" i="14"/>
  <c r="S12236" i="14"/>
  <c r="S12237" i="14"/>
  <c r="S12238" i="14"/>
  <c r="S12239" i="14"/>
  <c r="S12240" i="14"/>
  <c r="S12241" i="14"/>
  <c r="S12242" i="14"/>
  <c r="S12243" i="14"/>
  <c r="S12244" i="14"/>
  <c r="S12245" i="14"/>
  <c r="S12246" i="14"/>
  <c r="S12247" i="14"/>
  <c r="S12248" i="14"/>
  <c r="S12249" i="14"/>
  <c r="S12250" i="14"/>
  <c r="S12251" i="14"/>
  <c r="S12252" i="14"/>
  <c r="S12253" i="14"/>
  <c r="S12254" i="14"/>
  <c r="S12255" i="14"/>
  <c r="S12256" i="14"/>
  <c r="S12257" i="14"/>
  <c r="S12258" i="14"/>
  <c r="S12259" i="14"/>
  <c r="S12260" i="14"/>
  <c r="S12261" i="14"/>
  <c r="S12262" i="14"/>
  <c r="S12263" i="14"/>
  <c r="S12264" i="14"/>
  <c r="S12265" i="14"/>
  <c r="S12266" i="14"/>
  <c r="S12267" i="14"/>
  <c r="S12268" i="14"/>
  <c r="S12269" i="14"/>
  <c r="S12270" i="14"/>
  <c r="S12271" i="14"/>
  <c r="S12272" i="14"/>
  <c r="S12273" i="14"/>
  <c r="S12274" i="14"/>
  <c r="S12275" i="14"/>
  <c r="S12276" i="14"/>
  <c r="S12277" i="14"/>
  <c r="S12278" i="14"/>
  <c r="S12279" i="14"/>
  <c r="S12280" i="14"/>
  <c r="S12281" i="14"/>
  <c r="S12282" i="14"/>
  <c r="S12283" i="14"/>
  <c r="S12284" i="14"/>
  <c r="S12285" i="14"/>
  <c r="S12286" i="14"/>
  <c r="S12287" i="14"/>
  <c r="S12288" i="14"/>
  <c r="S12289" i="14"/>
  <c r="S12290" i="14"/>
  <c r="S12291" i="14"/>
  <c r="S12292" i="14"/>
  <c r="S12293" i="14"/>
  <c r="S12294" i="14"/>
  <c r="S12295" i="14"/>
  <c r="S12296" i="14"/>
  <c r="S12297" i="14"/>
  <c r="S12298" i="14"/>
  <c r="S12299" i="14"/>
  <c r="S12300" i="14"/>
  <c r="S12301" i="14"/>
  <c r="S12302" i="14"/>
  <c r="S12303" i="14"/>
  <c r="S12304" i="14"/>
  <c r="S12305" i="14"/>
  <c r="S12306" i="14"/>
  <c r="S12307" i="14"/>
  <c r="S12308" i="14"/>
  <c r="S12309" i="14"/>
  <c r="S12310" i="14"/>
  <c r="S12311" i="14"/>
  <c r="S12312" i="14"/>
  <c r="S12313" i="14"/>
  <c r="S12314" i="14"/>
  <c r="S12315" i="14"/>
  <c r="S12316" i="14"/>
  <c r="S12317" i="14"/>
  <c r="S12318" i="14"/>
  <c r="S12319" i="14"/>
  <c r="S12320" i="14"/>
  <c r="S12321" i="14"/>
  <c r="S12322" i="14"/>
  <c r="S12323" i="14"/>
  <c r="S12324" i="14"/>
  <c r="S12325" i="14"/>
  <c r="S12326" i="14"/>
  <c r="S12327" i="14"/>
  <c r="S12328" i="14"/>
  <c r="S12329" i="14"/>
  <c r="S12330" i="14"/>
  <c r="S12331" i="14"/>
  <c r="S12332" i="14"/>
  <c r="S12333" i="14"/>
  <c r="S12334" i="14"/>
  <c r="S12335" i="14"/>
  <c r="S12336" i="14"/>
  <c r="S12337" i="14"/>
  <c r="S12338" i="14"/>
  <c r="S12339" i="14"/>
  <c r="S12340" i="14"/>
  <c r="S12341" i="14"/>
  <c r="S12342" i="14"/>
  <c r="S12343" i="14"/>
  <c r="S12344" i="14"/>
  <c r="S12345" i="14"/>
  <c r="S12346" i="14"/>
  <c r="S12347" i="14"/>
  <c r="S12348" i="14"/>
  <c r="S12349" i="14"/>
  <c r="S12350" i="14"/>
  <c r="S12351" i="14"/>
  <c r="S12352" i="14"/>
  <c r="S12353" i="14"/>
  <c r="S12354" i="14"/>
  <c r="S12355" i="14"/>
  <c r="S12356" i="14"/>
  <c r="S12357" i="14"/>
  <c r="S12358" i="14"/>
  <c r="S12359" i="14"/>
  <c r="S12360" i="14"/>
  <c r="S12361" i="14"/>
  <c r="S12362" i="14"/>
  <c r="S12363" i="14"/>
  <c r="S12364" i="14"/>
  <c r="S12365" i="14"/>
  <c r="S12366" i="14"/>
  <c r="S12367" i="14"/>
  <c r="S12368" i="14"/>
  <c r="S12369" i="14"/>
  <c r="S12370" i="14"/>
  <c r="S12371" i="14"/>
  <c r="S12372" i="14"/>
  <c r="S12373" i="14"/>
  <c r="S12374" i="14"/>
  <c r="S12375" i="14"/>
  <c r="S12376" i="14"/>
  <c r="S12377" i="14"/>
  <c r="S12378" i="14"/>
  <c r="S12379" i="14"/>
  <c r="S12380" i="14"/>
  <c r="S12381" i="14"/>
  <c r="S12382" i="14"/>
  <c r="S12383" i="14"/>
  <c r="S12384" i="14"/>
  <c r="S12385" i="14"/>
  <c r="S12386" i="14"/>
  <c r="S12387" i="14"/>
  <c r="S12388" i="14"/>
  <c r="S12389" i="14"/>
  <c r="S12390" i="14"/>
  <c r="S12391" i="14"/>
  <c r="S12392" i="14"/>
  <c r="S12393" i="14"/>
  <c r="S12394" i="14"/>
  <c r="S12395" i="14"/>
  <c r="S12396" i="14"/>
  <c r="S12397" i="14"/>
  <c r="S12398" i="14"/>
  <c r="S12399" i="14"/>
  <c r="S12400" i="14"/>
  <c r="S12401" i="14"/>
  <c r="S12402" i="14"/>
  <c r="S12403" i="14"/>
  <c r="S12404" i="14"/>
  <c r="S12405" i="14"/>
  <c r="S12406" i="14"/>
  <c r="S12407" i="14"/>
  <c r="S12408" i="14"/>
  <c r="S12409" i="14"/>
  <c r="S12410" i="14"/>
  <c r="S12411" i="14"/>
  <c r="S12412" i="14"/>
  <c r="S12413" i="14"/>
  <c r="S12414" i="14"/>
  <c r="S12415" i="14"/>
  <c r="S12416" i="14"/>
  <c r="S12417" i="14"/>
  <c r="S12418" i="14"/>
  <c r="S12419" i="14"/>
  <c r="S12420" i="14"/>
  <c r="S12421" i="14"/>
  <c r="S12422" i="14"/>
  <c r="S12423" i="14"/>
  <c r="S12424" i="14"/>
  <c r="S12425" i="14"/>
  <c r="S12426" i="14"/>
  <c r="S12427" i="14"/>
  <c r="S12428" i="14"/>
  <c r="S12429" i="14"/>
  <c r="S12430" i="14"/>
  <c r="S12431" i="14"/>
  <c r="S12432" i="14"/>
  <c r="S12433" i="14"/>
  <c r="S12434" i="14"/>
  <c r="S12435" i="14"/>
  <c r="S12436" i="14"/>
  <c r="S12437" i="14"/>
  <c r="S12438" i="14"/>
  <c r="S12439" i="14"/>
  <c r="S12440" i="14"/>
  <c r="S12441" i="14"/>
  <c r="S12442" i="14"/>
  <c r="S12443" i="14"/>
  <c r="S12444" i="14"/>
  <c r="S12445" i="14"/>
  <c r="S12446" i="14"/>
  <c r="S12447" i="14"/>
  <c r="S12448" i="14"/>
  <c r="S12449" i="14"/>
  <c r="S12450" i="14"/>
  <c r="S12451" i="14"/>
  <c r="S12452" i="14"/>
  <c r="S12453" i="14"/>
  <c r="S12454" i="14"/>
  <c r="S12455" i="14"/>
  <c r="S12456" i="14"/>
  <c r="S12457" i="14"/>
  <c r="S12458" i="14"/>
  <c r="S12459" i="14"/>
  <c r="S12460" i="14"/>
  <c r="S12461" i="14"/>
  <c r="S12462" i="14"/>
  <c r="S12463" i="14"/>
  <c r="S12464" i="14"/>
  <c r="S12465" i="14"/>
  <c r="S12466" i="14"/>
  <c r="S12467" i="14"/>
  <c r="S12468" i="14"/>
  <c r="S12469" i="14"/>
  <c r="S12470" i="14"/>
  <c r="S12471" i="14"/>
  <c r="S12472" i="14"/>
  <c r="S12473" i="14"/>
  <c r="S12474" i="14"/>
  <c r="S12475" i="14"/>
  <c r="S12476" i="14"/>
  <c r="S12477" i="14"/>
  <c r="S12478" i="14"/>
  <c r="S12479" i="14"/>
  <c r="S12480" i="14"/>
  <c r="S12481" i="14"/>
  <c r="S12482" i="14"/>
  <c r="S12483" i="14"/>
  <c r="S12484" i="14"/>
  <c r="S12485" i="14"/>
  <c r="S12486" i="14"/>
  <c r="S12487" i="14"/>
  <c r="S12488" i="14"/>
  <c r="S12489" i="14"/>
  <c r="S12490" i="14"/>
  <c r="S12491" i="14"/>
  <c r="S12492" i="14"/>
  <c r="S12493" i="14"/>
  <c r="S12494" i="14"/>
  <c r="S12495" i="14"/>
  <c r="S12496" i="14"/>
  <c r="S12497" i="14"/>
  <c r="S12498" i="14"/>
  <c r="S12499" i="14"/>
  <c r="S12500" i="14"/>
  <c r="S12501" i="14"/>
  <c r="S12502" i="14"/>
  <c r="S12503" i="14"/>
  <c r="S12504" i="14"/>
  <c r="S12505" i="14"/>
  <c r="S12506" i="14"/>
  <c r="S12507" i="14"/>
  <c r="S12508" i="14"/>
  <c r="S12509" i="14"/>
  <c r="S12510" i="14"/>
  <c r="S12511" i="14"/>
  <c r="S12512" i="14"/>
  <c r="S12513" i="14"/>
  <c r="S12514" i="14"/>
  <c r="S12515" i="14"/>
  <c r="S12516" i="14"/>
  <c r="S12517" i="14"/>
  <c r="S12518" i="14"/>
  <c r="S12519" i="14"/>
  <c r="S12520" i="14"/>
  <c r="S12521" i="14"/>
  <c r="S12522" i="14"/>
  <c r="S12523" i="14"/>
  <c r="S12524" i="14"/>
  <c r="S12525" i="14"/>
  <c r="S12526" i="14"/>
  <c r="S12527" i="14"/>
  <c r="S12528" i="14"/>
  <c r="S12529" i="14"/>
  <c r="S12530" i="14"/>
  <c r="S12531" i="14"/>
  <c r="S12532" i="14"/>
  <c r="S12533" i="14"/>
  <c r="S12534" i="14"/>
  <c r="S12535" i="14"/>
  <c r="S12536" i="14"/>
  <c r="S12537" i="14"/>
  <c r="S12538" i="14"/>
  <c r="S12539" i="14"/>
  <c r="S12540" i="14"/>
  <c r="S12541" i="14"/>
  <c r="S12542" i="14"/>
  <c r="S12543" i="14"/>
  <c r="S12544" i="14"/>
  <c r="S12545" i="14"/>
  <c r="S12546" i="14"/>
  <c r="S12547" i="14"/>
  <c r="S12548" i="14"/>
  <c r="S12549" i="14"/>
  <c r="S12550" i="14"/>
  <c r="S12551" i="14"/>
  <c r="S12552" i="14"/>
  <c r="S12553" i="14"/>
  <c r="S12554" i="14"/>
  <c r="S12555" i="14"/>
  <c r="S12556" i="14"/>
  <c r="S12557" i="14"/>
  <c r="S12558" i="14"/>
  <c r="S12559" i="14"/>
  <c r="S12560" i="14"/>
  <c r="S12561" i="14"/>
  <c r="S12562" i="14"/>
  <c r="S12563" i="14"/>
  <c r="S12564" i="14"/>
  <c r="S12565" i="14"/>
  <c r="S12566" i="14"/>
  <c r="S12567" i="14"/>
  <c r="S12568" i="14"/>
  <c r="S12569" i="14"/>
  <c r="S12570" i="14"/>
  <c r="S12571" i="14"/>
  <c r="S12572" i="14"/>
  <c r="S12573" i="14"/>
  <c r="S12574" i="14"/>
  <c r="S12575" i="14"/>
  <c r="S12576" i="14"/>
  <c r="S12577" i="14"/>
  <c r="S12578" i="14"/>
  <c r="S12579" i="14"/>
  <c r="S12580" i="14"/>
  <c r="S12581" i="14"/>
  <c r="S12582" i="14"/>
  <c r="S12583" i="14"/>
  <c r="S12584" i="14"/>
  <c r="S12585" i="14"/>
  <c r="S12586" i="14"/>
  <c r="S12587" i="14"/>
  <c r="S12588" i="14"/>
  <c r="S12589" i="14"/>
  <c r="S12590" i="14"/>
  <c r="S12591" i="14"/>
  <c r="S12592" i="14"/>
  <c r="S12593" i="14"/>
  <c r="S12594" i="14"/>
  <c r="S12595" i="14"/>
  <c r="S12596" i="14"/>
  <c r="S12597" i="14"/>
  <c r="S12598" i="14"/>
  <c r="S12599" i="14"/>
  <c r="S12600" i="14"/>
  <c r="S12601" i="14"/>
  <c r="S12602" i="14"/>
  <c r="S12603" i="14"/>
  <c r="S12604" i="14"/>
  <c r="S12605" i="14"/>
  <c r="S12606" i="14"/>
  <c r="S12607" i="14"/>
  <c r="S12608" i="14"/>
  <c r="S12609" i="14"/>
  <c r="S12610" i="14"/>
  <c r="S12611" i="14"/>
  <c r="S12612" i="14"/>
  <c r="S12613" i="14"/>
  <c r="S12614" i="14"/>
  <c r="S12615" i="14"/>
  <c r="S12616" i="14"/>
  <c r="S12617" i="14"/>
  <c r="S12618" i="14"/>
  <c r="S12619" i="14"/>
  <c r="S12620" i="14"/>
  <c r="S12621" i="14"/>
  <c r="S12622" i="14"/>
  <c r="S12623" i="14"/>
  <c r="S12624" i="14"/>
  <c r="S12625" i="14"/>
  <c r="S12626" i="14"/>
  <c r="S12627" i="14"/>
  <c r="S12628" i="14"/>
  <c r="S12629" i="14"/>
  <c r="S12630" i="14"/>
  <c r="S12631" i="14"/>
  <c r="S12632" i="14"/>
  <c r="S12633" i="14"/>
  <c r="S12634" i="14"/>
  <c r="S12635" i="14"/>
  <c r="S12636" i="14"/>
  <c r="S12637" i="14"/>
  <c r="S12638" i="14"/>
  <c r="S12639" i="14"/>
  <c r="S12640" i="14"/>
  <c r="S12641" i="14"/>
  <c r="S12642" i="14"/>
  <c r="S12643" i="14"/>
  <c r="S12644" i="14"/>
  <c r="S12645" i="14"/>
  <c r="S12646" i="14"/>
  <c r="S12647" i="14"/>
  <c r="S12648" i="14"/>
  <c r="S12649" i="14"/>
  <c r="S12650" i="14"/>
  <c r="S12651" i="14"/>
  <c r="S12652" i="14"/>
  <c r="S12653" i="14"/>
  <c r="S12654" i="14"/>
  <c r="S12655" i="14"/>
  <c r="S12656" i="14"/>
  <c r="S12657" i="14"/>
  <c r="S12658" i="14"/>
  <c r="S12659" i="14"/>
  <c r="S12660" i="14"/>
  <c r="S12661" i="14"/>
  <c r="S12662" i="14"/>
  <c r="S12663" i="14"/>
  <c r="S12664" i="14"/>
  <c r="S12665" i="14"/>
  <c r="S12666" i="14"/>
  <c r="S12667" i="14"/>
  <c r="S12668" i="14"/>
  <c r="S12669" i="14"/>
  <c r="S12670" i="14"/>
  <c r="S12671" i="14"/>
  <c r="S12672" i="14"/>
  <c r="S12673" i="14"/>
  <c r="S12674" i="14"/>
  <c r="S12675" i="14"/>
  <c r="S12676" i="14"/>
  <c r="S12677" i="14"/>
  <c r="S12678" i="14"/>
  <c r="S12679" i="14"/>
  <c r="S12680" i="14"/>
  <c r="S12681" i="14"/>
  <c r="S12682" i="14"/>
  <c r="S12683" i="14"/>
  <c r="S12684" i="14"/>
  <c r="S12685" i="14"/>
  <c r="S12686" i="14"/>
  <c r="S12687" i="14"/>
  <c r="S12688" i="14"/>
  <c r="S12689" i="14"/>
  <c r="S12690" i="14"/>
  <c r="S12691" i="14"/>
  <c r="S12692" i="14"/>
  <c r="S12693" i="14"/>
  <c r="S12694" i="14"/>
  <c r="S12695" i="14"/>
  <c r="S12696" i="14"/>
  <c r="S12697" i="14"/>
  <c r="S12698" i="14"/>
  <c r="S12699" i="14"/>
  <c r="S12700" i="14"/>
  <c r="S12701" i="14"/>
  <c r="S12702" i="14"/>
  <c r="S12703" i="14"/>
  <c r="S12704" i="14"/>
  <c r="S12705" i="14"/>
  <c r="S12706" i="14"/>
  <c r="S12707" i="14"/>
  <c r="S12708" i="14"/>
  <c r="S12709" i="14"/>
  <c r="S12710" i="14"/>
  <c r="S12711" i="14"/>
  <c r="S12712" i="14"/>
  <c r="S12713" i="14"/>
  <c r="S12714" i="14"/>
  <c r="S12715" i="14"/>
  <c r="S12716" i="14"/>
  <c r="S12717" i="14"/>
  <c r="S12718" i="14"/>
  <c r="S12719" i="14"/>
  <c r="S12720" i="14"/>
  <c r="S12721" i="14"/>
  <c r="S12722" i="14"/>
  <c r="S12723" i="14"/>
  <c r="S12724" i="14"/>
  <c r="S12725" i="14"/>
  <c r="S12726" i="14"/>
  <c r="S12727" i="14"/>
  <c r="S12728" i="14"/>
  <c r="S12729" i="14"/>
  <c r="S12730" i="14"/>
  <c r="S12731" i="14"/>
  <c r="S12732" i="14"/>
  <c r="S12733" i="14"/>
  <c r="S12734" i="14"/>
  <c r="S12735" i="14"/>
  <c r="S12736" i="14"/>
  <c r="S12737" i="14"/>
  <c r="S12738" i="14"/>
  <c r="S12739" i="14"/>
  <c r="S12740" i="14"/>
  <c r="S12741" i="14"/>
  <c r="S12742" i="14"/>
  <c r="S12743" i="14"/>
  <c r="S12744" i="14"/>
  <c r="S12745" i="14"/>
  <c r="S12746" i="14"/>
  <c r="S12747" i="14"/>
  <c r="S12748" i="14"/>
  <c r="S12749" i="14"/>
  <c r="S12750" i="14"/>
  <c r="S12751" i="14"/>
  <c r="S12752" i="14"/>
  <c r="S12753" i="14"/>
  <c r="S12754" i="14"/>
  <c r="S12755" i="14"/>
  <c r="S12756" i="14"/>
  <c r="S12757" i="14"/>
  <c r="S12758" i="14"/>
  <c r="S12759" i="14"/>
  <c r="S12760" i="14"/>
  <c r="S12761" i="14"/>
  <c r="S12762" i="14"/>
  <c r="S12763" i="14"/>
  <c r="S12764" i="14"/>
  <c r="S12765" i="14"/>
  <c r="S12766" i="14"/>
  <c r="S12767" i="14"/>
  <c r="S12768" i="14"/>
  <c r="S12769" i="14"/>
  <c r="S12770" i="14"/>
  <c r="S12771" i="14"/>
  <c r="S12772" i="14"/>
  <c r="S12773" i="14"/>
  <c r="S12774" i="14"/>
  <c r="S12775" i="14"/>
  <c r="S12776" i="14"/>
  <c r="S12777" i="14"/>
  <c r="S12778" i="14"/>
  <c r="S12779" i="14"/>
  <c r="S12780" i="14"/>
  <c r="S12781" i="14"/>
  <c r="S12782" i="14"/>
  <c r="S12783" i="14"/>
  <c r="S12784" i="14"/>
  <c r="S12785" i="14"/>
  <c r="S12786" i="14"/>
  <c r="S12787" i="14"/>
  <c r="S12788" i="14"/>
  <c r="S12789" i="14"/>
  <c r="S12790" i="14"/>
  <c r="S12791" i="14"/>
  <c r="S12792" i="14"/>
  <c r="S12793" i="14"/>
  <c r="S12794" i="14"/>
  <c r="S12795" i="14"/>
  <c r="S12796" i="14"/>
  <c r="S12797" i="14"/>
  <c r="S12798" i="14"/>
  <c r="S12799" i="14"/>
  <c r="S12800" i="14"/>
  <c r="S12801" i="14"/>
  <c r="S12802" i="14"/>
  <c r="S12803" i="14"/>
  <c r="S12804" i="14"/>
  <c r="S12805" i="14"/>
  <c r="S12806" i="14"/>
  <c r="S12807" i="14"/>
  <c r="S12808" i="14"/>
  <c r="S12809" i="14"/>
  <c r="S12810" i="14"/>
  <c r="S12811" i="14"/>
  <c r="S12812" i="14"/>
  <c r="S12813" i="14"/>
  <c r="S12814" i="14"/>
  <c r="S12815" i="14"/>
  <c r="S12816" i="14"/>
  <c r="S12817" i="14"/>
  <c r="S12818" i="14"/>
  <c r="S12819" i="14"/>
  <c r="S12820" i="14"/>
  <c r="S12821" i="14"/>
  <c r="S12822" i="14"/>
  <c r="S12823" i="14"/>
  <c r="S12824" i="14"/>
  <c r="S12825" i="14"/>
  <c r="S12826" i="14"/>
  <c r="S12827" i="14"/>
  <c r="S12828" i="14"/>
  <c r="S12829" i="14"/>
  <c r="S12830" i="14"/>
  <c r="S12831" i="14"/>
  <c r="S12832" i="14"/>
  <c r="S12833" i="14"/>
  <c r="S12834" i="14"/>
  <c r="S12835" i="14"/>
  <c r="S12836" i="14"/>
  <c r="S12837" i="14"/>
  <c r="S12838" i="14"/>
  <c r="S12839" i="14"/>
  <c r="S12840" i="14"/>
  <c r="S12841" i="14"/>
  <c r="S12842" i="14"/>
  <c r="S12843" i="14"/>
  <c r="S12844" i="14"/>
  <c r="S12845" i="14"/>
  <c r="S12846" i="14"/>
  <c r="S12847" i="14"/>
  <c r="S12848" i="14"/>
  <c r="S12849" i="14"/>
  <c r="S12850" i="14"/>
  <c r="S12851" i="14"/>
  <c r="S12852" i="14"/>
  <c r="S12853" i="14"/>
  <c r="S12854" i="14"/>
  <c r="S12855" i="14"/>
  <c r="S12856" i="14"/>
  <c r="S12857" i="14"/>
  <c r="S12858" i="14"/>
  <c r="S12859" i="14"/>
  <c r="S12860" i="14"/>
  <c r="S12861" i="14"/>
  <c r="S12862" i="14"/>
  <c r="S12863" i="14"/>
  <c r="S12864" i="14"/>
  <c r="S12865" i="14"/>
  <c r="S12866" i="14"/>
  <c r="S12867" i="14"/>
  <c r="S12868" i="14"/>
  <c r="S12869" i="14"/>
  <c r="S12870" i="14"/>
  <c r="S12871" i="14"/>
  <c r="S12872" i="14"/>
  <c r="S12873" i="14"/>
  <c r="S12874" i="14"/>
  <c r="S12875" i="14"/>
  <c r="S12876" i="14"/>
  <c r="S12877" i="14"/>
  <c r="S12878" i="14"/>
  <c r="S12879" i="14"/>
  <c r="S12880" i="14"/>
  <c r="S12881" i="14"/>
  <c r="S12882" i="14"/>
  <c r="S12883" i="14"/>
  <c r="S12884" i="14"/>
  <c r="S12885" i="14"/>
  <c r="S12886" i="14"/>
  <c r="S12887" i="14"/>
  <c r="S12888" i="14"/>
  <c r="S12889" i="14"/>
  <c r="S12890" i="14"/>
  <c r="S12891" i="14"/>
  <c r="S12892" i="14"/>
  <c r="S12893" i="14"/>
  <c r="S12894" i="14"/>
  <c r="S12895" i="14"/>
  <c r="S12896" i="14"/>
  <c r="S12897" i="14"/>
  <c r="S12898" i="14"/>
  <c r="S12899" i="14"/>
  <c r="S12900" i="14"/>
  <c r="S12901" i="14"/>
  <c r="S12902" i="14"/>
  <c r="S12903" i="14"/>
  <c r="S12904" i="14"/>
  <c r="S12905" i="14"/>
  <c r="S12906" i="14"/>
  <c r="S12907" i="14"/>
  <c r="S12908" i="14"/>
  <c r="S12909" i="14"/>
  <c r="S12910" i="14"/>
  <c r="S12911" i="14"/>
  <c r="S12912" i="14"/>
  <c r="S12913" i="14"/>
  <c r="S12914" i="14"/>
  <c r="S12915" i="14"/>
  <c r="S12916" i="14"/>
  <c r="S12917" i="14"/>
  <c r="S12918" i="14"/>
  <c r="S12919" i="14"/>
  <c r="S12920" i="14"/>
  <c r="S12921" i="14"/>
  <c r="S12922" i="14"/>
  <c r="S12923" i="14"/>
  <c r="S12924" i="14"/>
  <c r="S12925" i="14"/>
  <c r="S12926" i="14"/>
  <c r="S12927" i="14"/>
  <c r="S12928" i="14"/>
  <c r="S12929" i="14"/>
  <c r="S12930" i="14"/>
  <c r="S12931" i="14"/>
  <c r="S12932" i="14"/>
  <c r="S12933" i="14"/>
  <c r="S12934" i="14"/>
  <c r="S12935" i="14"/>
  <c r="S12936" i="14"/>
  <c r="S12937" i="14"/>
  <c r="S12938" i="14"/>
  <c r="S12939" i="14"/>
  <c r="S12940" i="14"/>
  <c r="S12941" i="14"/>
  <c r="S12942" i="14"/>
  <c r="S12943" i="14"/>
  <c r="S12944" i="14"/>
  <c r="S12945" i="14"/>
  <c r="S12946" i="14"/>
  <c r="S12947" i="14"/>
  <c r="S12948" i="14"/>
  <c r="S12949" i="14"/>
  <c r="S12950" i="14"/>
  <c r="S12951" i="14"/>
  <c r="S12952" i="14"/>
  <c r="S12953" i="14"/>
  <c r="S12954" i="14"/>
  <c r="S12955" i="14"/>
  <c r="S12956" i="14"/>
  <c r="S12957" i="14"/>
  <c r="S12958" i="14"/>
  <c r="S12959" i="14"/>
  <c r="S12960" i="14"/>
  <c r="S12961" i="14"/>
  <c r="S12962" i="14"/>
  <c r="S12963" i="14"/>
  <c r="S12964" i="14"/>
  <c r="S12965" i="14"/>
  <c r="S12966" i="14"/>
  <c r="S12967" i="14"/>
  <c r="S12968" i="14"/>
  <c r="S12969" i="14"/>
  <c r="S12970" i="14"/>
  <c r="S12971" i="14"/>
  <c r="S12972" i="14"/>
  <c r="S12973" i="14"/>
  <c r="S12974" i="14"/>
  <c r="S12975" i="14"/>
  <c r="S12976" i="14"/>
  <c r="S12977" i="14"/>
  <c r="S12978" i="14"/>
  <c r="S12979" i="14"/>
  <c r="S12980" i="14"/>
  <c r="S12981" i="14"/>
  <c r="S12982" i="14"/>
  <c r="S12983" i="14"/>
  <c r="S12984" i="14"/>
  <c r="S12985" i="14"/>
  <c r="S12986" i="14"/>
  <c r="S12987" i="14"/>
  <c r="S12988" i="14"/>
  <c r="S12989" i="14"/>
  <c r="S12990" i="14"/>
  <c r="S12991" i="14"/>
  <c r="S12992" i="14"/>
  <c r="S12993" i="14"/>
  <c r="S12994" i="14"/>
  <c r="S12995" i="14"/>
  <c r="S12996" i="14"/>
  <c r="S12997" i="14"/>
  <c r="S12998" i="14"/>
  <c r="S12999" i="14"/>
  <c r="S13000" i="14"/>
  <c r="S13001" i="14"/>
  <c r="S13002" i="14"/>
  <c r="S13003" i="14"/>
  <c r="S13004" i="14"/>
  <c r="S13005" i="14"/>
  <c r="S13006" i="14"/>
  <c r="S13007" i="14"/>
  <c r="S13008" i="14"/>
  <c r="S13009" i="14"/>
  <c r="S13010" i="14"/>
  <c r="S13011" i="14"/>
  <c r="S13012" i="14"/>
  <c r="S13013" i="14"/>
  <c r="S13014" i="14"/>
  <c r="S13015" i="14"/>
  <c r="S13016" i="14"/>
  <c r="S13017" i="14"/>
  <c r="S13018" i="14"/>
  <c r="S13019" i="14"/>
  <c r="S13020" i="14"/>
  <c r="S13021" i="14"/>
  <c r="S13022" i="14"/>
  <c r="S13023" i="14"/>
  <c r="S13024" i="14"/>
  <c r="S13025" i="14"/>
  <c r="S13026" i="14"/>
  <c r="S13027" i="14"/>
  <c r="S13028" i="14"/>
  <c r="S13029" i="14"/>
  <c r="S13030" i="14"/>
  <c r="S13031" i="14"/>
  <c r="S13032" i="14"/>
  <c r="S13033" i="14"/>
  <c r="S13034" i="14"/>
  <c r="S13035" i="14"/>
  <c r="S13036" i="14"/>
  <c r="S13037" i="14"/>
  <c r="S13038" i="14"/>
  <c r="S13039" i="14"/>
  <c r="S13040" i="14"/>
  <c r="S13041" i="14"/>
  <c r="S13042" i="14"/>
  <c r="S13043" i="14"/>
  <c r="S13044" i="14"/>
  <c r="S13045" i="14"/>
  <c r="S13046" i="14"/>
  <c r="S13047" i="14"/>
  <c r="S13048" i="14"/>
  <c r="S13049" i="14"/>
  <c r="S13050" i="14"/>
  <c r="S13051" i="14"/>
  <c r="S13052" i="14"/>
  <c r="S13053" i="14"/>
  <c r="S13054" i="14"/>
  <c r="S13055" i="14"/>
  <c r="S13056" i="14"/>
  <c r="S13057" i="14"/>
  <c r="S13058" i="14"/>
  <c r="S13059" i="14"/>
  <c r="S13060" i="14"/>
  <c r="S13061" i="14"/>
  <c r="S13062" i="14"/>
  <c r="S13063" i="14"/>
  <c r="S13064" i="14"/>
  <c r="S13065" i="14"/>
  <c r="S13066" i="14"/>
  <c r="S13067" i="14"/>
  <c r="S13068" i="14"/>
  <c r="S13069" i="14"/>
  <c r="S13070" i="14"/>
  <c r="S13071" i="14"/>
  <c r="S13072" i="14"/>
  <c r="S13073" i="14"/>
  <c r="S13074" i="14"/>
  <c r="S13075" i="14"/>
  <c r="S13076" i="14"/>
  <c r="S13077" i="14"/>
  <c r="S13078" i="14"/>
  <c r="S13079" i="14"/>
  <c r="S13080" i="14"/>
  <c r="S13081" i="14"/>
  <c r="S13082" i="14"/>
  <c r="S13083" i="14"/>
  <c r="S13084" i="14"/>
  <c r="S13085" i="14"/>
  <c r="S13086" i="14"/>
  <c r="S13087" i="14"/>
  <c r="S13088" i="14"/>
  <c r="S13089" i="14"/>
  <c r="S13090" i="14"/>
  <c r="S13091" i="14"/>
  <c r="S13092" i="14"/>
  <c r="S13093" i="14"/>
  <c r="S13094" i="14"/>
  <c r="S13095" i="14"/>
  <c r="S13096" i="14"/>
  <c r="S13097" i="14"/>
  <c r="S13098" i="14"/>
  <c r="S13099" i="14"/>
  <c r="S13100" i="14"/>
  <c r="S13101" i="14"/>
  <c r="S13102" i="14"/>
  <c r="S13103" i="14"/>
  <c r="S13104" i="14"/>
  <c r="S13105" i="14"/>
  <c r="S13106" i="14"/>
  <c r="S13107" i="14"/>
  <c r="S13108" i="14"/>
  <c r="S13109" i="14"/>
  <c r="S13110" i="14"/>
  <c r="S13111" i="14"/>
  <c r="S13112" i="14"/>
  <c r="S13113" i="14"/>
  <c r="S13114" i="14"/>
  <c r="S13115" i="14"/>
  <c r="S13116" i="14"/>
  <c r="S13117" i="14"/>
  <c r="S13118" i="14"/>
  <c r="S13119" i="14"/>
  <c r="S13120" i="14"/>
  <c r="S13121" i="14"/>
  <c r="S13122" i="14"/>
  <c r="S13123" i="14"/>
  <c r="S13124" i="14"/>
  <c r="S13125" i="14"/>
  <c r="S13126" i="14"/>
  <c r="S13127" i="14"/>
  <c r="S13128" i="14"/>
  <c r="S13129" i="14"/>
  <c r="S13130" i="14"/>
  <c r="S13131" i="14"/>
  <c r="S13132" i="14"/>
  <c r="S13133" i="14"/>
  <c r="S13134" i="14"/>
  <c r="S13135" i="14"/>
  <c r="S13136" i="14"/>
  <c r="S13137" i="14"/>
  <c r="S13138" i="14"/>
  <c r="S13139" i="14"/>
  <c r="S13140" i="14"/>
  <c r="S13141" i="14"/>
  <c r="S13142" i="14"/>
  <c r="S13143" i="14"/>
  <c r="S13144" i="14"/>
  <c r="S13145" i="14"/>
  <c r="S13146" i="14"/>
  <c r="S13147" i="14"/>
  <c r="S13148" i="14"/>
  <c r="S13149" i="14"/>
  <c r="S13150" i="14"/>
  <c r="S13151" i="14"/>
  <c r="S13152" i="14"/>
  <c r="S13153" i="14"/>
  <c r="S13154" i="14"/>
  <c r="S13155" i="14"/>
  <c r="S13156" i="14"/>
  <c r="S13157" i="14"/>
  <c r="S13158" i="14"/>
  <c r="S13159" i="14"/>
  <c r="S13160" i="14"/>
  <c r="S13161" i="14"/>
  <c r="S13162" i="14"/>
  <c r="S13163" i="14"/>
  <c r="S13164" i="14"/>
  <c r="S13165" i="14"/>
  <c r="S13166" i="14"/>
  <c r="S13167" i="14"/>
  <c r="S13168" i="14"/>
  <c r="S13169" i="14"/>
  <c r="S13170" i="14"/>
  <c r="S13171" i="14"/>
  <c r="S13172" i="14"/>
  <c r="S13173" i="14"/>
  <c r="S13174" i="14"/>
  <c r="S13175" i="14"/>
  <c r="S13176" i="14"/>
  <c r="S13177" i="14"/>
  <c r="S13178" i="14"/>
  <c r="S13179" i="14"/>
  <c r="S13180" i="14"/>
  <c r="S13181" i="14"/>
  <c r="S13182" i="14"/>
  <c r="S13183" i="14"/>
  <c r="S13184" i="14"/>
  <c r="S13185" i="14"/>
  <c r="S13186" i="14"/>
  <c r="S13187" i="14"/>
  <c r="S13188" i="14"/>
  <c r="S13189" i="14"/>
  <c r="S13190" i="14"/>
  <c r="S13191" i="14"/>
  <c r="S13192" i="14"/>
  <c r="S13193" i="14"/>
  <c r="S13194" i="14"/>
  <c r="S13195" i="14"/>
  <c r="S13196" i="14"/>
  <c r="S13197" i="14"/>
  <c r="S13198" i="14"/>
  <c r="S13199" i="14"/>
  <c r="S13200" i="14"/>
  <c r="S13201" i="14"/>
  <c r="S13202" i="14"/>
  <c r="S13203" i="14"/>
  <c r="S13204" i="14"/>
  <c r="S13205" i="14"/>
  <c r="S13206" i="14"/>
  <c r="S13207" i="14"/>
  <c r="S13208" i="14"/>
  <c r="S13209" i="14"/>
  <c r="S13210" i="14"/>
  <c r="S13211" i="14"/>
  <c r="S13212" i="14"/>
  <c r="S13213" i="14"/>
  <c r="S13214" i="14"/>
  <c r="S13215" i="14"/>
  <c r="S13216" i="14"/>
  <c r="S13217" i="14"/>
  <c r="S13218" i="14"/>
  <c r="S13219" i="14"/>
  <c r="S13220" i="14"/>
  <c r="S13221" i="14"/>
  <c r="S13222" i="14"/>
  <c r="S13223" i="14"/>
  <c r="S13224" i="14"/>
  <c r="S13225" i="14"/>
  <c r="S13226" i="14"/>
  <c r="S13227" i="14"/>
  <c r="S13228" i="14"/>
  <c r="S13229" i="14"/>
  <c r="S13230" i="14"/>
  <c r="S13231" i="14"/>
  <c r="S13232" i="14"/>
  <c r="S13233" i="14"/>
  <c r="S13234" i="14"/>
  <c r="S13235" i="14"/>
  <c r="S13236" i="14"/>
  <c r="S13237" i="14"/>
  <c r="S13238" i="14"/>
  <c r="S13239" i="14"/>
  <c r="S13240" i="14"/>
  <c r="S13241" i="14"/>
  <c r="S13242" i="14"/>
  <c r="S13243" i="14"/>
  <c r="S13244" i="14"/>
  <c r="S13245" i="14"/>
  <c r="S13246" i="14"/>
  <c r="S13247" i="14"/>
  <c r="S13248" i="14"/>
  <c r="S13249" i="14"/>
  <c r="S13250" i="14"/>
  <c r="S13251" i="14"/>
  <c r="S13252" i="14"/>
  <c r="S13253" i="14"/>
  <c r="S13254" i="14"/>
  <c r="S13255" i="14"/>
  <c r="S13256" i="14"/>
  <c r="S13257" i="14"/>
  <c r="S13258" i="14"/>
  <c r="S13259" i="14"/>
  <c r="S13260" i="14"/>
  <c r="S13261" i="14"/>
  <c r="S13262" i="14"/>
  <c r="S13263" i="14"/>
  <c r="S13264" i="14"/>
  <c r="S13265" i="14"/>
  <c r="S13266" i="14"/>
  <c r="S13267" i="14"/>
  <c r="S13268" i="14"/>
  <c r="S13269" i="14"/>
  <c r="S13270" i="14"/>
  <c r="S13271" i="14"/>
  <c r="S13272" i="14"/>
  <c r="S13273" i="14"/>
  <c r="S13274" i="14"/>
  <c r="S13275" i="14"/>
  <c r="S13276" i="14"/>
  <c r="S13277" i="14"/>
  <c r="S13278" i="14"/>
  <c r="S13279" i="14"/>
  <c r="S13280" i="14"/>
  <c r="S13281" i="14"/>
  <c r="S13282" i="14"/>
  <c r="S13283" i="14"/>
  <c r="S13284" i="14"/>
  <c r="S13285" i="14"/>
  <c r="S13286" i="14"/>
  <c r="S13287" i="14"/>
  <c r="S13288" i="14"/>
  <c r="S13289" i="14"/>
  <c r="S13290" i="14"/>
  <c r="S13291" i="14"/>
  <c r="S13292" i="14"/>
  <c r="S13293" i="14"/>
  <c r="S13294" i="14"/>
  <c r="S13295" i="14"/>
  <c r="S13296" i="14"/>
  <c r="S13297" i="14"/>
  <c r="S13298" i="14"/>
  <c r="S13299" i="14"/>
  <c r="S13300" i="14"/>
  <c r="S13301" i="14"/>
  <c r="S13302" i="14"/>
  <c r="S13303" i="14"/>
  <c r="S13304" i="14"/>
  <c r="S13305" i="14"/>
  <c r="S13306" i="14"/>
  <c r="S13307" i="14"/>
  <c r="S13308" i="14"/>
  <c r="S13309" i="14"/>
  <c r="S13310" i="14"/>
  <c r="S13311" i="14"/>
  <c r="S13312" i="14"/>
  <c r="S13313" i="14"/>
  <c r="S13314" i="14"/>
  <c r="S13315" i="14"/>
  <c r="S13316" i="14"/>
  <c r="S13317" i="14"/>
  <c r="S13318" i="14"/>
  <c r="S13319" i="14"/>
  <c r="S13320" i="14"/>
  <c r="S13321" i="14"/>
  <c r="S13322" i="14"/>
  <c r="S13323" i="14"/>
  <c r="S13324" i="14"/>
  <c r="S13325" i="14"/>
  <c r="S13326" i="14"/>
  <c r="S13327" i="14"/>
  <c r="S13328" i="14"/>
  <c r="S13329" i="14"/>
  <c r="S13330" i="14"/>
  <c r="S13331" i="14"/>
  <c r="S13332" i="14"/>
  <c r="S13333" i="14"/>
  <c r="S13334" i="14"/>
  <c r="S13335" i="14"/>
  <c r="S13336" i="14"/>
  <c r="S13337" i="14"/>
  <c r="S13338" i="14"/>
  <c r="S13339" i="14"/>
  <c r="S13340" i="14"/>
  <c r="S13341" i="14"/>
  <c r="S13342" i="14"/>
  <c r="S13343" i="14"/>
  <c r="S13344" i="14"/>
  <c r="S13345" i="14"/>
  <c r="S13346" i="14"/>
  <c r="S13347" i="14"/>
  <c r="S13348" i="14"/>
  <c r="S13349" i="14"/>
  <c r="S13350" i="14"/>
  <c r="S13351" i="14"/>
  <c r="S13352" i="14"/>
  <c r="S13353" i="14"/>
  <c r="S13354" i="14"/>
  <c r="S13355" i="14"/>
  <c r="S13356" i="14"/>
  <c r="S13357" i="14"/>
  <c r="S13358" i="14"/>
  <c r="S13359" i="14"/>
  <c r="S13360" i="14"/>
  <c r="S13361" i="14"/>
  <c r="S13362" i="14"/>
  <c r="S13363" i="14"/>
  <c r="S13364" i="14"/>
  <c r="S13365" i="14"/>
  <c r="S13366" i="14"/>
  <c r="S13367" i="14"/>
  <c r="S13368" i="14"/>
  <c r="S13369" i="14"/>
  <c r="S13370" i="14"/>
  <c r="S13371" i="14"/>
  <c r="S13372" i="14"/>
  <c r="S13373" i="14"/>
  <c r="S13374" i="14"/>
  <c r="S13375" i="14"/>
  <c r="S13376" i="14"/>
  <c r="S13377" i="14"/>
  <c r="S13378" i="14"/>
  <c r="S13379" i="14"/>
  <c r="S13380" i="14"/>
  <c r="S13381" i="14"/>
  <c r="S13382" i="14"/>
  <c r="S13383" i="14"/>
  <c r="S13384" i="14"/>
  <c r="S13385" i="14"/>
  <c r="S13386" i="14"/>
  <c r="S13387" i="14"/>
  <c r="S13388" i="14"/>
  <c r="S13389" i="14"/>
  <c r="S13390" i="14"/>
  <c r="S13391" i="14"/>
  <c r="S13392" i="14"/>
  <c r="S13393" i="14"/>
  <c r="S13394" i="14"/>
  <c r="S13395" i="14"/>
  <c r="S13396" i="14"/>
  <c r="S13397" i="14"/>
  <c r="S13398" i="14"/>
  <c r="S13399" i="14"/>
  <c r="S13400" i="14"/>
  <c r="S13401" i="14"/>
  <c r="S13402" i="14"/>
  <c r="S13403" i="14"/>
  <c r="S13404" i="14"/>
  <c r="S13405" i="14"/>
  <c r="S13406" i="14"/>
  <c r="S13407" i="14"/>
  <c r="S13408" i="14"/>
  <c r="S13409" i="14"/>
  <c r="S13410" i="14"/>
  <c r="S13411" i="14"/>
  <c r="S13412" i="14"/>
  <c r="S13413" i="14"/>
  <c r="S13414" i="14"/>
  <c r="S13415" i="14"/>
  <c r="S13416" i="14"/>
  <c r="S13417" i="14"/>
  <c r="S13418" i="14"/>
  <c r="S13419" i="14"/>
  <c r="S13420" i="14"/>
  <c r="S13421" i="14"/>
  <c r="S13422" i="14"/>
  <c r="S13423" i="14"/>
  <c r="S13424" i="14"/>
  <c r="S13425" i="14"/>
  <c r="S13426" i="14"/>
  <c r="S13427" i="14"/>
  <c r="S13428" i="14"/>
  <c r="S13429" i="14"/>
  <c r="S13430" i="14"/>
  <c r="S13431" i="14"/>
  <c r="S13432" i="14"/>
  <c r="S13433" i="14"/>
  <c r="S13434" i="14"/>
  <c r="S13435" i="14"/>
  <c r="S13436" i="14"/>
  <c r="S13437" i="14"/>
  <c r="S13438" i="14"/>
  <c r="S13439" i="14"/>
  <c r="S13440" i="14"/>
  <c r="S13441" i="14"/>
  <c r="S13442" i="14"/>
  <c r="S13443" i="14"/>
  <c r="S13444" i="14"/>
  <c r="S13445" i="14"/>
  <c r="S13446" i="14"/>
  <c r="S13447" i="14"/>
  <c r="S13448" i="14"/>
  <c r="S13449" i="14"/>
  <c r="S13450" i="14"/>
  <c r="S13451" i="14"/>
  <c r="S13452" i="14"/>
  <c r="S13453" i="14"/>
  <c r="S13454" i="14"/>
  <c r="S13455" i="14"/>
  <c r="S13456" i="14"/>
  <c r="S13457" i="14"/>
  <c r="S13458" i="14"/>
  <c r="S13459" i="14"/>
  <c r="S13460" i="14"/>
  <c r="S13461" i="14"/>
  <c r="S13462" i="14"/>
  <c r="S13463" i="14"/>
  <c r="S13464" i="14"/>
  <c r="S13465" i="14"/>
  <c r="S13466" i="14"/>
  <c r="S13467" i="14"/>
  <c r="S13468" i="14"/>
  <c r="S13469" i="14"/>
  <c r="S13470" i="14"/>
  <c r="S13471" i="14"/>
  <c r="S13472" i="14"/>
  <c r="S13473" i="14"/>
  <c r="S13474" i="14"/>
  <c r="S13475" i="14"/>
  <c r="S13476" i="14"/>
  <c r="S13477" i="14"/>
  <c r="S13478" i="14"/>
  <c r="S13479" i="14"/>
  <c r="S13480" i="14"/>
  <c r="S13481" i="14"/>
  <c r="S13482" i="14"/>
  <c r="S13483" i="14"/>
  <c r="S13484" i="14"/>
  <c r="S13485" i="14"/>
  <c r="S13486" i="14"/>
  <c r="S13487" i="14"/>
  <c r="S13488" i="14"/>
  <c r="S13489" i="14"/>
  <c r="S13490" i="14"/>
  <c r="S13491" i="14"/>
  <c r="S13492" i="14"/>
  <c r="S13493" i="14"/>
  <c r="S13494" i="14"/>
  <c r="S13495" i="14"/>
  <c r="S13496" i="14"/>
  <c r="S13497" i="14"/>
  <c r="S13498" i="14"/>
  <c r="S13499" i="14"/>
  <c r="S13500" i="14"/>
  <c r="S13501" i="14"/>
  <c r="S13502" i="14"/>
  <c r="S13503" i="14"/>
  <c r="S13504" i="14"/>
  <c r="S13505" i="14"/>
  <c r="S13506" i="14"/>
  <c r="S13507" i="14"/>
  <c r="S13508" i="14"/>
  <c r="S13509" i="14"/>
  <c r="S13510" i="14"/>
  <c r="S13511" i="14"/>
  <c r="S13512" i="14"/>
  <c r="S13513" i="14"/>
  <c r="S13514" i="14"/>
  <c r="S13515" i="14"/>
  <c r="S13516" i="14"/>
  <c r="S13517" i="14"/>
  <c r="S13518" i="14"/>
  <c r="S13519" i="14"/>
  <c r="S13520" i="14"/>
  <c r="S13521" i="14"/>
  <c r="S13522" i="14"/>
  <c r="S13523" i="14"/>
  <c r="S13524" i="14"/>
  <c r="S13525" i="14"/>
  <c r="S13526" i="14"/>
  <c r="S13527" i="14"/>
  <c r="S13528" i="14"/>
  <c r="S13529" i="14"/>
  <c r="S13530" i="14"/>
  <c r="S13531" i="14"/>
  <c r="S13532" i="14"/>
  <c r="S13533" i="14"/>
  <c r="S13534" i="14"/>
  <c r="S13535" i="14"/>
  <c r="S13536" i="14"/>
  <c r="S13537" i="14"/>
  <c r="S13538" i="14"/>
  <c r="S13539" i="14"/>
  <c r="S13540" i="14"/>
  <c r="S13541" i="14"/>
  <c r="S13542" i="14"/>
  <c r="S13543" i="14"/>
  <c r="S13544" i="14"/>
  <c r="S13545" i="14"/>
  <c r="S13546" i="14"/>
  <c r="S13547" i="14"/>
  <c r="S13548" i="14"/>
  <c r="S13549" i="14"/>
  <c r="S13550" i="14"/>
  <c r="S13551" i="14"/>
  <c r="S13552" i="14"/>
  <c r="S13553" i="14"/>
  <c r="S13554" i="14"/>
  <c r="S13555" i="14"/>
  <c r="S13556" i="14"/>
  <c r="S13557" i="14"/>
  <c r="S13558" i="14"/>
  <c r="S13559" i="14"/>
  <c r="S13560" i="14"/>
  <c r="S13561" i="14"/>
  <c r="S13562" i="14"/>
  <c r="S13563" i="14"/>
  <c r="S13564" i="14"/>
  <c r="S13565" i="14"/>
  <c r="S13566" i="14"/>
  <c r="S13567" i="14"/>
  <c r="S13568" i="14"/>
  <c r="S13569" i="14"/>
  <c r="S13570" i="14"/>
  <c r="S13571" i="14"/>
  <c r="S13572" i="14"/>
  <c r="S13573" i="14"/>
  <c r="S13574" i="14"/>
  <c r="S13575" i="14"/>
  <c r="S13576" i="14"/>
  <c r="S13577" i="14"/>
  <c r="S13578" i="14"/>
  <c r="S13579" i="14"/>
  <c r="S13580" i="14"/>
  <c r="S13581" i="14"/>
  <c r="S13582" i="14"/>
  <c r="S13583" i="14"/>
  <c r="S13584" i="14"/>
  <c r="S13585" i="14"/>
  <c r="S13586" i="14"/>
  <c r="S13587" i="14"/>
  <c r="S13588" i="14"/>
  <c r="S13589" i="14"/>
  <c r="S13590" i="14"/>
  <c r="S13591" i="14"/>
  <c r="S13592" i="14"/>
  <c r="S13593" i="14"/>
  <c r="S13594" i="14"/>
  <c r="S13595" i="14"/>
  <c r="S13596" i="14"/>
  <c r="S13597" i="14"/>
  <c r="S13598" i="14"/>
  <c r="S13599" i="14"/>
  <c r="S13600" i="14"/>
  <c r="S13601" i="14"/>
  <c r="S13602" i="14"/>
  <c r="S13603" i="14"/>
  <c r="S13604" i="14"/>
  <c r="S13605" i="14"/>
  <c r="S13606" i="14"/>
  <c r="S13607" i="14"/>
  <c r="S13608" i="14"/>
  <c r="S13609" i="14"/>
  <c r="S13610" i="14"/>
  <c r="S13611" i="14"/>
  <c r="S13612" i="14"/>
  <c r="S13613" i="14"/>
  <c r="S13614" i="14"/>
  <c r="S13615" i="14"/>
  <c r="S13616" i="14"/>
  <c r="S13617" i="14"/>
  <c r="S13618" i="14"/>
  <c r="S13619" i="14"/>
  <c r="S13620" i="14"/>
  <c r="S13621" i="14"/>
  <c r="S13622" i="14"/>
  <c r="S13623" i="14"/>
  <c r="S13624" i="14"/>
  <c r="S13625" i="14"/>
  <c r="S13626" i="14"/>
  <c r="S13627" i="14"/>
  <c r="S13628" i="14"/>
  <c r="S13629" i="14"/>
  <c r="S13630" i="14"/>
  <c r="S13631" i="14"/>
  <c r="S13632" i="14"/>
  <c r="S13633" i="14"/>
  <c r="S13634" i="14"/>
  <c r="S13635" i="14"/>
  <c r="S13636" i="14"/>
  <c r="S13637" i="14"/>
  <c r="S13638" i="14"/>
  <c r="S13639" i="14"/>
  <c r="S13640" i="14"/>
  <c r="S13641" i="14"/>
  <c r="S13642" i="14"/>
  <c r="S13643" i="14"/>
  <c r="S13644" i="14"/>
  <c r="S13645" i="14"/>
  <c r="S13646" i="14"/>
  <c r="S13647" i="14"/>
  <c r="S13648" i="14"/>
  <c r="S13649" i="14"/>
  <c r="S13650" i="14"/>
  <c r="S13651" i="14"/>
  <c r="S13652" i="14"/>
  <c r="S13653" i="14"/>
  <c r="S13654" i="14"/>
  <c r="S13655" i="14"/>
  <c r="S13656" i="14"/>
  <c r="S13657" i="14"/>
  <c r="S13658" i="14"/>
  <c r="S13659" i="14"/>
  <c r="S13660" i="14"/>
  <c r="S13661" i="14"/>
  <c r="S13662" i="14"/>
  <c r="S13663" i="14"/>
  <c r="S13664" i="14"/>
  <c r="S13665" i="14"/>
  <c r="S13666" i="14"/>
  <c r="S13667" i="14"/>
  <c r="S13668" i="14"/>
  <c r="S13669" i="14"/>
  <c r="S13670" i="14"/>
  <c r="S13671" i="14"/>
  <c r="S13672" i="14"/>
  <c r="S13673" i="14"/>
  <c r="S13674" i="14"/>
  <c r="S13675" i="14"/>
  <c r="S13676" i="14"/>
  <c r="S13677" i="14"/>
  <c r="S13678" i="14"/>
  <c r="S13679" i="14"/>
  <c r="S13680" i="14"/>
  <c r="S13681" i="14"/>
  <c r="S13682" i="14"/>
  <c r="S13683" i="14"/>
  <c r="S13684" i="14"/>
  <c r="S13685" i="14"/>
  <c r="S13686" i="14"/>
  <c r="S13687" i="14"/>
  <c r="S13688" i="14"/>
  <c r="S13689" i="14"/>
  <c r="S13690" i="14"/>
  <c r="S13691" i="14"/>
  <c r="S13692" i="14"/>
  <c r="S13693" i="14"/>
  <c r="S13694" i="14"/>
  <c r="S13695" i="14"/>
  <c r="S13696" i="14"/>
  <c r="S13697" i="14"/>
  <c r="S13698" i="14"/>
  <c r="S13699" i="14"/>
  <c r="S13700" i="14"/>
  <c r="S13701" i="14"/>
  <c r="S13702" i="14"/>
  <c r="S13703" i="14"/>
  <c r="S13704" i="14"/>
  <c r="S13705" i="14"/>
  <c r="S13706" i="14"/>
  <c r="S13707" i="14"/>
  <c r="S13708" i="14"/>
  <c r="S13709" i="14"/>
  <c r="S13710" i="14"/>
  <c r="S13711" i="14"/>
  <c r="S13712" i="14"/>
  <c r="S13713" i="14"/>
  <c r="S13714" i="14"/>
  <c r="S13715" i="14"/>
  <c r="S13716" i="14"/>
  <c r="S13717" i="14"/>
  <c r="S13718" i="14"/>
  <c r="S13719" i="14"/>
  <c r="S13720" i="14"/>
  <c r="S13721" i="14"/>
  <c r="S13722" i="14"/>
  <c r="S13723" i="14"/>
  <c r="S13724" i="14"/>
  <c r="S13725" i="14"/>
  <c r="S13726" i="14"/>
  <c r="S13727" i="14"/>
  <c r="S13728" i="14"/>
  <c r="S13729" i="14"/>
  <c r="S13730" i="14"/>
  <c r="S13731" i="14"/>
  <c r="S13732" i="14"/>
  <c r="S13733" i="14"/>
  <c r="S13734" i="14"/>
  <c r="S13735" i="14"/>
  <c r="S13736" i="14"/>
  <c r="S13737" i="14"/>
  <c r="S13738" i="14"/>
  <c r="S13739" i="14"/>
  <c r="S13740" i="14"/>
  <c r="S13741" i="14"/>
  <c r="S13742" i="14"/>
  <c r="S13743" i="14"/>
  <c r="S13744" i="14"/>
  <c r="S13745" i="14"/>
  <c r="S13746" i="14"/>
  <c r="S13747" i="14"/>
  <c r="S13748" i="14"/>
  <c r="S13749" i="14"/>
  <c r="S13750" i="14"/>
  <c r="S13751" i="14"/>
  <c r="S13752" i="14"/>
  <c r="S13753" i="14"/>
  <c r="S13754" i="14"/>
  <c r="S13755" i="14"/>
  <c r="S13756" i="14"/>
  <c r="S13757" i="14"/>
  <c r="S13758" i="14"/>
  <c r="S13759" i="14"/>
  <c r="S13760" i="14"/>
  <c r="S13761" i="14"/>
  <c r="S13762" i="14"/>
  <c r="S13763" i="14"/>
  <c r="S13764" i="14"/>
  <c r="S13765" i="14"/>
  <c r="S13766" i="14"/>
  <c r="S13767" i="14"/>
  <c r="S13768" i="14"/>
  <c r="S13769" i="14"/>
  <c r="S13770" i="14"/>
  <c r="S13771" i="14"/>
  <c r="S13772" i="14"/>
  <c r="S13773" i="14"/>
  <c r="S13774" i="14"/>
  <c r="S13775" i="14"/>
  <c r="S13776" i="14"/>
  <c r="S13777" i="14"/>
  <c r="S13778" i="14"/>
  <c r="S13779" i="14"/>
  <c r="S13780" i="14"/>
  <c r="S13781" i="14"/>
  <c r="S13782" i="14"/>
  <c r="S13783" i="14"/>
  <c r="S13784" i="14"/>
  <c r="S13785" i="14"/>
  <c r="S13786" i="14"/>
  <c r="S13787" i="14"/>
  <c r="S13788" i="14"/>
  <c r="S13789" i="14"/>
  <c r="S13790" i="14"/>
  <c r="S13791" i="14"/>
  <c r="S13792" i="14"/>
  <c r="S13793" i="14"/>
  <c r="S13794" i="14"/>
  <c r="S13795" i="14"/>
  <c r="S13796" i="14"/>
  <c r="S13797" i="14"/>
  <c r="S13798" i="14"/>
  <c r="S13799" i="14"/>
  <c r="S13800" i="14"/>
  <c r="S13801" i="14"/>
  <c r="S13802" i="14"/>
  <c r="S13803" i="14"/>
  <c r="S13804" i="14"/>
  <c r="S13805" i="14"/>
  <c r="S13806" i="14"/>
  <c r="S13807" i="14"/>
  <c r="S13808" i="14"/>
  <c r="S13809" i="14"/>
  <c r="S13810" i="14"/>
  <c r="S13811" i="14"/>
  <c r="S13812" i="14"/>
  <c r="S13813" i="14"/>
  <c r="S13814" i="14"/>
  <c r="S13815" i="14"/>
  <c r="S13816" i="14"/>
  <c r="S13817" i="14"/>
  <c r="S13818" i="14"/>
  <c r="S13819" i="14"/>
  <c r="S13820" i="14"/>
  <c r="S13821" i="14"/>
  <c r="S13822" i="14"/>
  <c r="S13823" i="14"/>
  <c r="S13824" i="14"/>
  <c r="S13825" i="14"/>
  <c r="S13826" i="14"/>
  <c r="S13827" i="14"/>
  <c r="S13828" i="14"/>
  <c r="S13829" i="14"/>
  <c r="S13830" i="14"/>
  <c r="S13831" i="14"/>
  <c r="S13832" i="14"/>
  <c r="S13833" i="14"/>
  <c r="S13834" i="14"/>
  <c r="S13835" i="14"/>
  <c r="S13836" i="14"/>
  <c r="S13837" i="14"/>
  <c r="S13838" i="14"/>
  <c r="S13839" i="14"/>
  <c r="S13840" i="14"/>
  <c r="S13841" i="14"/>
  <c r="S13842" i="14"/>
  <c r="S13843" i="14"/>
  <c r="S13844" i="14"/>
  <c r="S13845" i="14"/>
  <c r="S13846" i="14"/>
  <c r="S13847" i="14"/>
  <c r="S13848" i="14"/>
  <c r="S13849" i="14"/>
  <c r="S13850" i="14"/>
  <c r="S13851" i="14"/>
  <c r="S13852" i="14"/>
  <c r="S13853" i="14"/>
  <c r="S13854" i="14"/>
  <c r="S13855" i="14"/>
  <c r="S13856" i="14"/>
  <c r="S13857" i="14"/>
  <c r="S13858" i="14"/>
  <c r="S13859" i="14"/>
  <c r="S13860" i="14"/>
  <c r="S13861" i="14"/>
  <c r="S13862" i="14"/>
  <c r="S13863" i="14"/>
  <c r="S13864" i="14"/>
  <c r="S13865" i="14"/>
  <c r="S13866" i="14"/>
  <c r="S13867" i="14"/>
  <c r="S13868" i="14"/>
  <c r="S13869" i="14"/>
  <c r="S13870" i="14"/>
  <c r="S13871" i="14"/>
  <c r="S13872" i="14"/>
  <c r="S13873" i="14"/>
  <c r="S13874" i="14"/>
  <c r="S13875" i="14"/>
  <c r="S13876" i="14"/>
  <c r="S13877" i="14"/>
  <c r="S13878" i="14"/>
  <c r="S13879" i="14"/>
  <c r="S13880" i="14"/>
  <c r="S13881" i="14"/>
  <c r="S13882" i="14"/>
  <c r="S13883" i="14"/>
  <c r="S13884" i="14"/>
  <c r="S13885" i="14"/>
  <c r="S13886" i="14"/>
  <c r="S13887" i="14"/>
  <c r="S13888" i="14"/>
  <c r="S13889" i="14"/>
  <c r="S13890" i="14"/>
  <c r="S13891" i="14"/>
  <c r="S13892" i="14"/>
  <c r="S13893" i="14"/>
  <c r="S13894" i="14"/>
  <c r="S13895" i="14"/>
  <c r="S13896" i="14"/>
  <c r="S13897" i="14"/>
  <c r="S13898" i="14"/>
  <c r="S13899" i="14"/>
  <c r="S13900" i="14"/>
  <c r="S13901" i="14"/>
  <c r="S13902" i="14"/>
  <c r="S13903" i="14"/>
  <c r="S13904" i="14"/>
  <c r="S13905" i="14"/>
  <c r="S13906" i="14"/>
  <c r="S13907" i="14"/>
  <c r="S13908" i="14"/>
  <c r="S13909" i="14"/>
  <c r="S13910" i="14"/>
  <c r="S13911" i="14"/>
  <c r="S13912" i="14"/>
  <c r="S13913" i="14"/>
  <c r="S13914" i="14"/>
  <c r="S13915" i="14"/>
  <c r="S13916" i="14"/>
  <c r="S13917" i="14"/>
  <c r="S13918" i="14"/>
  <c r="S13919" i="14"/>
  <c r="S13920" i="14"/>
  <c r="S13921" i="14"/>
  <c r="S13922" i="14"/>
  <c r="S13923" i="14"/>
  <c r="S13924" i="14"/>
  <c r="S13925" i="14"/>
  <c r="S13926" i="14"/>
  <c r="S13927" i="14"/>
  <c r="S13928" i="14"/>
  <c r="S13929" i="14"/>
  <c r="S13930" i="14"/>
  <c r="S13931" i="14"/>
  <c r="S13932" i="14"/>
  <c r="S13933" i="14"/>
  <c r="S13934" i="14"/>
  <c r="S13935" i="14"/>
  <c r="S13936" i="14"/>
  <c r="S13937" i="14"/>
  <c r="S13938" i="14"/>
  <c r="S13939" i="14"/>
  <c r="S13940" i="14"/>
  <c r="S13941" i="14"/>
  <c r="S13942" i="14"/>
  <c r="S13943" i="14"/>
  <c r="S13944" i="14"/>
  <c r="S13945" i="14"/>
  <c r="S13946" i="14"/>
  <c r="S13947" i="14"/>
  <c r="S13948" i="14"/>
  <c r="S13949" i="14"/>
  <c r="S13950" i="14"/>
  <c r="S13951" i="14"/>
  <c r="S13952" i="14"/>
  <c r="S13953" i="14"/>
  <c r="S13954" i="14"/>
  <c r="S13955" i="14"/>
  <c r="S13956" i="14"/>
  <c r="S13957" i="14"/>
  <c r="S13958" i="14"/>
  <c r="S13959" i="14"/>
  <c r="S13960" i="14"/>
  <c r="S13961" i="14"/>
  <c r="S13962" i="14"/>
  <c r="S13963" i="14"/>
  <c r="S13964" i="14"/>
  <c r="S13965" i="14"/>
  <c r="S13966" i="14"/>
  <c r="S13967" i="14"/>
  <c r="S13968" i="14"/>
  <c r="S13969" i="14"/>
  <c r="S13970" i="14"/>
  <c r="S13971" i="14"/>
  <c r="S13972" i="14"/>
  <c r="S13973" i="14"/>
  <c r="S13974" i="14"/>
  <c r="S13975" i="14"/>
  <c r="S13976" i="14"/>
  <c r="S13977" i="14"/>
  <c r="S13978" i="14"/>
  <c r="S13979" i="14"/>
  <c r="S13980" i="14"/>
  <c r="S13981" i="14"/>
  <c r="S13982" i="14"/>
  <c r="S13983" i="14"/>
  <c r="S13984" i="14"/>
  <c r="S13985" i="14"/>
  <c r="S13986" i="14"/>
  <c r="S13987" i="14"/>
  <c r="S13988" i="14"/>
  <c r="S13989" i="14"/>
  <c r="S13990" i="14"/>
  <c r="S13991" i="14"/>
  <c r="S13992" i="14"/>
  <c r="S13993" i="14"/>
  <c r="S13994" i="14"/>
  <c r="S13995" i="14"/>
  <c r="S13996" i="14"/>
  <c r="S13997" i="14"/>
  <c r="S13998" i="14"/>
  <c r="S13999" i="14"/>
  <c r="S14000" i="14"/>
  <c r="S14001" i="14"/>
  <c r="S14002" i="14"/>
  <c r="S14003" i="14"/>
  <c r="S14004" i="14"/>
  <c r="S14005" i="14"/>
  <c r="S14006" i="14"/>
  <c r="S14007" i="14"/>
  <c r="S14008" i="14"/>
  <c r="S14009" i="14"/>
  <c r="S14010" i="14"/>
  <c r="S14011" i="14"/>
  <c r="S14012" i="14"/>
  <c r="S14013" i="14"/>
  <c r="S14014" i="14"/>
  <c r="S14015" i="14"/>
  <c r="S14016" i="14"/>
  <c r="S14017" i="14"/>
  <c r="S14018" i="14"/>
  <c r="S14019" i="14"/>
  <c r="S14020" i="14"/>
  <c r="S14021" i="14"/>
  <c r="S14022" i="14"/>
  <c r="S14023" i="14"/>
  <c r="S14024" i="14"/>
  <c r="S14025" i="14"/>
  <c r="S14026" i="14"/>
  <c r="S14027" i="14"/>
  <c r="S14028" i="14"/>
  <c r="S14029" i="14"/>
  <c r="S14030" i="14"/>
  <c r="S14031" i="14"/>
  <c r="S14032" i="14"/>
  <c r="S14033" i="14"/>
  <c r="S14034" i="14"/>
  <c r="S14035" i="14"/>
  <c r="S14036" i="14"/>
  <c r="S14037" i="14"/>
  <c r="S14038" i="14"/>
  <c r="S14039" i="14"/>
  <c r="S14040" i="14"/>
  <c r="S14041" i="14"/>
  <c r="S14042" i="14"/>
  <c r="S14043" i="14"/>
  <c r="S14044" i="14"/>
  <c r="S14045" i="14"/>
  <c r="S14046" i="14"/>
  <c r="S14047" i="14"/>
  <c r="S14048" i="14"/>
  <c r="S14049" i="14"/>
  <c r="S14050" i="14"/>
  <c r="S14051" i="14"/>
  <c r="S14052" i="14"/>
  <c r="S14053" i="14"/>
  <c r="S14054" i="14"/>
  <c r="S14055" i="14"/>
  <c r="S14056" i="14"/>
  <c r="S14057" i="14"/>
  <c r="S14058" i="14"/>
  <c r="S14059" i="14"/>
  <c r="S14060" i="14"/>
  <c r="S14061" i="14"/>
  <c r="S14062" i="14"/>
  <c r="S14063" i="14"/>
  <c r="S14064" i="14"/>
  <c r="S14065" i="14"/>
  <c r="S14066" i="14"/>
  <c r="S14067" i="14"/>
  <c r="S14068" i="14"/>
  <c r="S14069" i="14"/>
  <c r="S14070" i="14"/>
  <c r="S14071" i="14"/>
  <c r="S14072" i="14"/>
  <c r="S14073" i="14"/>
  <c r="S14074" i="14"/>
  <c r="S14075" i="14"/>
  <c r="S14076" i="14"/>
  <c r="S14077" i="14"/>
  <c r="S14078" i="14"/>
  <c r="S14079" i="14"/>
  <c r="S14080" i="14"/>
  <c r="S14081" i="14"/>
  <c r="S14082" i="14"/>
  <c r="S14083" i="14"/>
  <c r="S14084" i="14"/>
  <c r="S14085" i="14"/>
  <c r="S14086" i="14"/>
  <c r="S14087" i="14"/>
  <c r="S14088" i="14"/>
  <c r="S14089" i="14"/>
  <c r="S14090" i="14"/>
  <c r="S14091" i="14"/>
  <c r="S14092" i="14"/>
  <c r="S14093" i="14"/>
  <c r="S14094" i="14"/>
  <c r="S14095" i="14"/>
  <c r="S14096" i="14"/>
  <c r="S14097" i="14"/>
  <c r="S14098" i="14"/>
  <c r="S14099" i="14"/>
  <c r="S14100" i="14"/>
  <c r="S14101" i="14"/>
  <c r="S14102" i="14"/>
  <c r="S14103" i="14"/>
  <c r="S14104" i="14"/>
  <c r="S14105" i="14"/>
  <c r="S14106" i="14"/>
  <c r="S14107" i="14"/>
  <c r="S14108" i="14"/>
  <c r="S14109" i="14"/>
  <c r="S14110" i="14"/>
  <c r="S14111" i="14"/>
  <c r="S14112" i="14"/>
  <c r="S14113" i="14"/>
  <c r="S14114" i="14"/>
  <c r="S14115" i="14"/>
  <c r="S14116" i="14"/>
  <c r="S14117" i="14"/>
  <c r="S14118" i="14"/>
  <c r="S14119" i="14"/>
  <c r="S14120" i="14"/>
  <c r="S14121" i="14"/>
  <c r="S14122" i="14"/>
  <c r="S14123" i="14"/>
  <c r="S14124" i="14"/>
  <c r="S14125" i="14"/>
  <c r="S14126" i="14"/>
  <c r="S14127" i="14"/>
  <c r="S14128" i="14"/>
  <c r="S14129" i="14"/>
  <c r="S14130" i="14"/>
  <c r="S14131" i="14"/>
  <c r="S14132" i="14"/>
  <c r="S14133" i="14"/>
  <c r="S14134" i="14"/>
  <c r="S14135" i="14"/>
  <c r="S14136" i="14"/>
  <c r="S14137" i="14"/>
  <c r="S14138" i="14"/>
  <c r="S14139" i="14"/>
  <c r="S14140" i="14"/>
  <c r="S14141" i="14"/>
  <c r="S14142" i="14"/>
  <c r="S14143" i="14"/>
  <c r="S14144" i="14"/>
  <c r="S14145" i="14"/>
  <c r="S14146" i="14"/>
  <c r="S14147" i="14"/>
  <c r="S14148" i="14"/>
  <c r="S14149" i="14"/>
  <c r="S14150" i="14"/>
  <c r="S14151" i="14"/>
  <c r="S14152" i="14"/>
  <c r="S14153" i="14"/>
  <c r="S14154" i="14"/>
  <c r="S14155" i="14"/>
  <c r="S14156" i="14"/>
  <c r="S14157" i="14"/>
  <c r="S14158" i="14"/>
  <c r="S14159" i="14"/>
  <c r="S14160" i="14"/>
  <c r="S14161" i="14"/>
  <c r="S14162" i="14"/>
  <c r="S14163" i="14"/>
  <c r="S14164" i="14"/>
  <c r="S14165" i="14"/>
  <c r="S14166" i="14"/>
  <c r="S14167" i="14"/>
  <c r="S14168" i="14"/>
  <c r="S14169" i="14"/>
  <c r="S14170" i="14"/>
  <c r="S14171" i="14"/>
  <c r="S14172" i="14"/>
  <c r="S14173" i="14"/>
  <c r="S14174" i="14"/>
  <c r="S14175" i="14"/>
  <c r="S14176" i="14"/>
  <c r="S14177" i="14"/>
  <c r="S14178" i="14"/>
  <c r="S14179" i="14"/>
  <c r="S14180" i="14"/>
  <c r="S14181" i="14"/>
  <c r="S14182" i="14"/>
  <c r="S14183" i="14"/>
  <c r="S14184" i="14"/>
  <c r="S14185" i="14"/>
  <c r="S14186" i="14"/>
  <c r="S14187" i="14"/>
  <c r="S14188" i="14"/>
  <c r="S14189" i="14"/>
  <c r="S14190" i="14"/>
  <c r="S14191" i="14"/>
  <c r="S14192" i="14"/>
  <c r="S14193" i="14"/>
  <c r="S14194" i="14"/>
  <c r="S14195" i="14"/>
  <c r="S14196" i="14"/>
  <c r="S14197" i="14"/>
  <c r="S14198" i="14"/>
  <c r="S14199" i="14"/>
  <c r="S14200" i="14"/>
  <c r="S14201" i="14"/>
  <c r="S14202" i="14"/>
  <c r="S14203" i="14"/>
  <c r="S14204" i="14"/>
  <c r="S14205" i="14"/>
  <c r="S14206" i="14"/>
  <c r="S14207" i="14"/>
  <c r="S14208" i="14"/>
  <c r="S14209" i="14"/>
  <c r="S14210" i="14"/>
  <c r="S14211" i="14"/>
  <c r="S14212" i="14"/>
  <c r="S14213" i="14"/>
  <c r="S14214" i="14"/>
  <c r="S14215" i="14"/>
  <c r="S14216" i="14"/>
  <c r="S14217" i="14"/>
  <c r="S14218" i="14"/>
  <c r="S14219" i="14"/>
  <c r="S14220" i="14"/>
  <c r="S14221" i="14"/>
  <c r="S14222" i="14"/>
  <c r="S14223" i="14"/>
  <c r="S14224" i="14"/>
  <c r="S14225" i="14"/>
  <c r="S14226" i="14"/>
  <c r="S14227" i="14"/>
  <c r="S14228" i="14"/>
  <c r="S14229" i="14"/>
  <c r="S14230" i="14"/>
  <c r="S14231" i="14"/>
  <c r="S14232" i="14"/>
  <c r="S14233" i="14"/>
  <c r="S14234" i="14"/>
  <c r="S14235" i="14"/>
  <c r="S14236" i="14"/>
  <c r="S14237" i="14"/>
  <c r="S14238" i="14"/>
  <c r="S14239" i="14"/>
  <c r="S14240" i="14"/>
  <c r="S14241" i="14"/>
  <c r="S14242" i="14"/>
  <c r="S14243" i="14"/>
  <c r="S14244" i="14"/>
  <c r="S14245" i="14"/>
  <c r="S14246" i="14"/>
  <c r="S14247" i="14"/>
  <c r="S14248" i="14"/>
  <c r="S14249" i="14"/>
  <c r="S14250" i="14"/>
  <c r="S14251" i="14"/>
  <c r="S14252" i="14"/>
  <c r="S14253" i="14"/>
  <c r="S14254" i="14"/>
  <c r="S14255" i="14"/>
  <c r="S14256" i="14"/>
  <c r="S14257" i="14"/>
  <c r="S14258" i="14"/>
  <c r="S14259" i="14"/>
  <c r="S14260" i="14"/>
  <c r="S14261" i="14"/>
  <c r="S14262" i="14"/>
  <c r="S14263" i="14"/>
  <c r="S14264" i="14"/>
  <c r="S14265" i="14"/>
  <c r="S14266" i="14"/>
  <c r="S14267" i="14"/>
  <c r="S14268" i="14"/>
  <c r="S14269" i="14"/>
  <c r="S14270" i="14"/>
  <c r="S14271" i="14"/>
  <c r="S14272" i="14"/>
  <c r="S14273" i="14"/>
  <c r="S14274" i="14"/>
  <c r="S14275" i="14"/>
  <c r="S14276" i="14"/>
  <c r="S14277" i="14"/>
  <c r="S14278" i="14"/>
  <c r="S14279" i="14"/>
  <c r="S14280" i="14"/>
  <c r="S14281" i="14"/>
  <c r="S14282" i="14"/>
  <c r="S14283" i="14"/>
  <c r="S14284" i="14"/>
  <c r="S14285" i="14"/>
  <c r="S14286" i="14"/>
  <c r="S14287" i="14"/>
  <c r="S14288" i="14"/>
  <c r="S14289" i="14"/>
  <c r="S14290" i="14"/>
  <c r="S14291" i="14"/>
  <c r="S14292" i="14"/>
  <c r="S14293" i="14"/>
  <c r="S14294" i="14"/>
  <c r="S14295" i="14"/>
  <c r="S14296" i="14"/>
  <c r="S14297" i="14"/>
  <c r="S14298" i="14"/>
  <c r="S14299" i="14"/>
  <c r="S14300" i="14"/>
  <c r="S14301" i="14"/>
  <c r="S14302" i="14"/>
  <c r="S14303" i="14"/>
  <c r="S14304" i="14"/>
  <c r="S14305" i="14"/>
  <c r="S14306" i="14"/>
  <c r="S14307" i="14"/>
  <c r="S14308" i="14"/>
  <c r="S14309" i="14"/>
  <c r="S14310" i="14"/>
  <c r="S14311" i="14"/>
  <c r="S14312" i="14"/>
  <c r="S14313" i="14"/>
  <c r="S14314" i="14"/>
  <c r="S14315" i="14"/>
  <c r="S14316" i="14"/>
  <c r="S14317" i="14"/>
  <c r="S14318" i="14"/>
  <c r="S14319" i="14"/>
  <c r="S14320" i="14"/>
  <c r="S14321" i="14"/>
  <c r="S14322" i="14"/>
  <c r="S14323" i="14"/>
  <c r="S14324" i="14"/>
  <c r="S14325" i="14"/>
  <c r="S14326" i="14"/>
  <c r="S14327" i="14"/>
  <c r="S14328" i="14"/>
  <c r="S14329" i="14"/>
  <c r="S14330" i="14"/>
  <c r="S14331" i="14"/>
  <c r="S14332" i="14"/>
  <c r="S14333" i="14"/>
  <c r="S14334" i="14"/>
  <c r="S14335" i="14"/>
  <c r="S14336" i="14"/>
  <c r="S14337" i="14"/>
  <c r="S14338" i="14"/>
  <c r="S14339" i="14"/>
  <c r="S14340" i="14"/>
  <c r="S14341" i="14"/>
  <c r="S14342" i="14"/>
  <c r="S14343" i="14"/>
  <c r="S14344" i="14"/>
  <c r="S14345" i="14"/>
  <c r="S14346" i="14"/>
  <c r="S14347" i="14"/>
  <c r="S14348" i="14"/>
  <c r="S14349" i="14"/>
  <c r="S14350" i="14"/>
  <c r="S14351" i="14"/>
  <c r="S14352" i="14"/>
  <c r="S14353" i="14"/>
  <c r="S14354" i="14"/>
  <c r="S14355" i="14"/>
  <c r="S14356" i="14"/>
  <c r="S14357" i="14"/>
  <c r="S14358" i="14"/>
  <c r="S14359" i="14"/>
  <c r="S14360" i="14"/>
  <c r="S14361" i="14"/>
  <c r="S14362" i="14"/>
  <c r="S14363" i="14"/>
  <c r="S14364" i="14"/>
  <c r="S14365" i="14"/>
  <c r="S14366" i="14"/>
  <c r="S14367" i="14"/>
  <c r="S14368" i="14"/>
  <c r="S14369" i="14"/>
  <c r="S14370" i="14"/>
  <c r="S14371" i="14"/>
  <c r="S14372" i="14"/>
  <c r="S14373" i="14"/>
  <c r="S14374" i="14"/>
  <c r="S14375" i="14"/>
  <c r="S14376" i="14"/>
  <c r="S14377" i="14"/>
  <c r="S14378" i="14"/>
  <c r="S14379" i="14"/>
  <c r="S14380" i="14"/>
  <c r="S14381" i="14"/>
  <c r="S14382" i="14"/>
  <c r="S14383" i="14"/>
  <c r="S14384" i="14"/>
  <c r="S14385" i="14"/>
  <c r="S14386" i="14"/>
  <c r="S14387" i="14"/>
  <c r="S14388" i="14"/>
  <c r="S14389" i="14"/>
  <c r="S14390" i="14"/>
  <c r="S14391" i="14"/>
  <c r="S14392" i="14"/>
  <c r="S14393" i="14"/>
  <c r="S14394" i="14"/>
  <c r="S14395" i="14"/>
  <c r="S14396" i="14"/>
  <c r="S14397" i="14"/>
  <c r="S14398" i="14"/>
  <c r="S14399" i="14"/>
  <c r="S14400" i="14"/>
  <c r="S14401" i="14"/>
  <c r="S14402" i="14"/>
  <c r="S14403" i="14"/>
  <c r="S14404" i="14"/>
  <c r="S14405" i="14"/>
  <c r="S14406" i="14"/>
  <c r="S14407" i="14"/>
  <c r="S14408" i="14"/>
  <c r="S14409" i="14"/>
  <c r="S14410" i="14"/>
  <c r="S14411" i="14"/>
  <c r="S14412" i="14"/>
  <c r="S14413" i="14"/>
  <c r="S14414" i="14"/>
  <c r="S14415" i="14"/>
  <c r="S14416" i="14"/>
  <c r="S14417" i="14"/>
  <c r="S14418" i="14"/>
  <c r="S14419" i="14"/>
  <c r="S14420" i="14"/>
  <c r="S14421" i="14"/>
  <c r="S14422" i="14"/>
  <c r="S14423" i="14"/>
  <c r="S14424" i="14"/>
  <c r="S14425" i="14"/>
  <c r="S14426" i="14"/>
  <c r="S14427" i="14"/>
  <c r="S14428" i="14"/>
  <c r="S14429" i="14"/>
  <c r="S14430" i="14"/>
  <c r="S14431" i="14"/>
  <c r="S14432" i="14"/>
  <c r="S14433" i="14"/>
  <c r="S14434" i="14"/>
  <c r="S14435" i="14"/>
  <c r="S14436" i="14"/>
  <c r="S14437" i="14"/>
  <c r="S14438" i="14"/>
  <c r="S14439" i="14"/>
  <c r="S14440" i="14"/>
  <c r="S14441" i="14"/>
  <c r="S14442" i="14"/>
  <c r="S14443" i="14"/>
  <c r="S14444" i="14"/>
  <c r="S14445" i="14"/>
  <c r="S14446" i="14"/>
  <c r="S14447" i="14"/>
  <c r="S14448" i="14"/>
  <c r="S14449" i="14"/>
  <c r="S14450" i="14"/>
  <c r="S14451" i="14"/>
  <c r="S14452" i="14"/>
  <c r="S14453" i="14"/>
  <c r="S14454" i="14"/>
  <c r="S14455" i="14"/>
  <c r="S14456" i="14"/>
  <c r="S14457" i="14"/>
  <c r="S14458" i="14"/>
  <c r="S14459" i="14"/>
  <c r="S14460" i="14"/>
  <c r="S14461" i="14"/>
  <c r="S14462" i="14"/>
  <c r="S14463" i="14"/>
  <c r="S14464" i="14"/>
  <c r="S14465" i="14"/>
  <c r="S14466" i="14"/>
  <c r="S14467" i="14"/>
  <c r="S14468" i="14"/>
  <c r="S14469" i="14"/>
  <c r="S14470" i="14"/>
  <c r="S14471" i="14"/>
  <c r="S14472" i="14"/>
  <c r="S14473" i="14"/>
  <c r="S14474" i="14"/>
  <c r="S14475" i="14"/>
  <c r="S14476" i="14"/>
  <c r="S14477" i="14"/>
  <c r="S14478" i="14"/>
  <c r="S14479" i="14"/>
  <c r="S14480" i="14"/>
  <c r="S14481" i="14"/>
  <c r="S14482" i="14"/>
  <c r="S14483" i="14"/>
  <c r="S14484" i="14"/>
  <c r="S14485" i="14"/>
  <c r="S14486" i="14"/>
  <c r="S14487" i="14"/>
  <c r="S14488" i="14"/>
  <c r="S14489" i="14"/>
  <c r="S14490" i="14"/>
  <c r="S14491" i="14"/>
  <c r="S14492" i="14"/>
  <c r="S14493" i="14"/>
  <c r="S14494" i="14"/>
  <c r="S14495" i="14"/>
  <c r="S14496" i="14"/>
  <c r="S14497" i="14"/>
  <c r="S14498" i="14"/>
  <c r="S14499" i="14"/>
  <c r="S14500" i="14"/>
  <c r="S14501" i="14"/>
  <c r="S14502" i="14"/>
  <c r="S14503" i="14"/>
  <c r="S14504" i="14"/>
  <c r="S14505" i="14"/>
  <c r="S14506" i="14"/>
  <c r="S14507" i="14"/>
  <c r="S14508" i="14"/>
  <c r="S14509" i="14"/>
  <c r="S14510" i="14"/>
  <c r="S14511" i="14"/>
  <c r="S14512" i="14"/>
  <c r="S14513" i="14"/>
  <c r="S14514" i="14"/>
  <c r="S14515" i="14"/>
  <c r="S14516" i="14"/>
  <c r="S14517" i="14"/>
  <c r="S14518" i="14"/>
  <c r="S14519" i="14"/>
  <c r="S14520" i="14"/>
  <c r="S14521" i="14"/>
  <c r="S14522" i="14"/>
  <c r="S14523" i="14"/>
  <c r="S14524" i="14"/>
  <c r="S14525" i="14"/>
  <c r="S14526" i="14"/>
  <c r="S14527" i="14"/>
  <c r="S14528" i="14"/>
  <c r="S14529" i="14"/>
  <c r="S14530" i="14"/>
  <c r="S14531" i="14"/>
  <c r="S14532" i="14"/>
  <c r="S14533" i="14"/>
  <c r="S14534" i="14"/>
  <c r="S14535" i="14"/>
  <c r="S14536" i="14"/>
  <c r="S14537" i="14"/>
  <c r="S14538" i="14"/>
  <c r="S14539" i="14"/>
  <c r="S14540" i="14"/>
  <c r="S14541" i="14"/>
  <c r="S14542" i="14"/>
  <c r="S14543" i="14"/>
  <c r="S14544" i="14"/>
  <c r="S14545" i="14"/>
  <c r="S14546" i="14"/>
  <c r="S14547" i="14"/>
  <c r="S14548" i="14"/>
  <c r="S14549" i="14"/>
  <c r="S14550" i="14"/>
  <c r="S14551" i="14"/>
  <c r="S14552" i="14"/>
  <c r="S14553" i="14"/>
  <c r="S14554" i="14"/>
  <c r="S14555" i="14"/>
  <c r="S14556" i="14"/>
  <c r="S14557" i="14"/>
  <c r="S14558" i="14"/>
  <c r="S14559" i="14"/>
  <c r="S14560" i="14"/>
  <c r="S14561" i="14"/>
  <c r="S14562" i="14"/>
  <c r="S14563" i="14"/>
  <c r="S14564" i="14"/>
  <c r="S14565" i="14"/>
  <c r="S14566" i="14"/>
  <c r="S14567" i="14"/>
  <c r="S14568" i="14"/>
  <c r="S14569" i="14"/>
  <c r="S14570" i="14"/>
  <c r="S14571" i="14"/>
  <c r="S14572" i="14"/>
  <c r="S14573" i="14"/>
  <c r="S14574" i="14"/>
  <c r="S14575" i="14"/>
  <c r="S14576" i="14"/>
  <c r="S14577" i="14"/>
  <c r="S14578" i="14"/>
  <c r="S14579" i="14"/>
  <c r="S14580" i="14"/>
  <c r="S14581" i="14"/>
  <c r="S14582" i="14"/>
  <c r="S14583" i="14"/>
  <c r="S14584" i="14"/>
  <c r="S14585" i="14"/>
  <c r="S14586" i="14"/>
  <c r="S14587" i="14"/>
  <c r="S14588" i="14"/>
  <c r="S14589" i="14"/>
  <c r="S14590" i="14"/>
  <c r="S14591" i="14"/>
  <c r="S14592" i="14"/>
  <c r="S14593" i="14"/>
  <c r="S14594" i="14"/>
  <c r="S14595" i="14"/>
  <c r="S14596" i="14"/>
  <c r="S14597" i="14"/>
  <c r="S14598" i="14"/>
  <c r="S14599" i="14"/>
  <c r="S14600" i="14"/>
  <c r="S14601" i="14"/>
  <c r="S14602" i="14"/>
  <c r="S14603" i="14"/>
  <c r="S14604" i="14"/>
  <c r="S14605" i="14"/>
  <c r="S14606" i="14"/>
  <c r="S14607" i="14"/>
  <c r="S14608" i="14"/>
  <c r="S14609" i="14"/>
  <c r="S14610" i="14"/>
  <c r="S14611" i="14"/>
  <c r="S14612" i="14"/>
  <c r="S14613" i="14"/>
  <c r="S14614" i="14"/>
  <c r="S14615" i="14"/>
  <c r="S14616" i="14"/>
  <c r="S14617" i="14"/>
  <c r="S14618" i="14"/>
  <c r="S14619" i="14"/>
  <c r="S14620" i="14"/>
  <c r="S14621" i="14"/>
  <c r="S14622" i="14"/>
  <c r="S14623" i="14"/>
  <c r="S14624" i="14"/>
  <c r="S14625" i="14"/>
  <c r="S14626" i="14"/>
  <c r="S14627" i="14"/>
  <c r="S14628" i="14"/>
  <c r="S14629" i="14"/>
  <c r="S14630" i="14"/>
  <c r="S14631" i="14"/>
  <c r="S14632" i="14"/>
  <c r="S14633" i="14"/>
  <c r="S14634" i="14"/>
  <c r="S14635" i="14"/>
  <c r="S14636" i="14"/>
  <c r="S14637" i="14"/>
  <c r="S14638" i="14"/>
  <c r="S14639" i="14"/>
  <c r="S14640" i="14"/>
  <c r="S14641" i="14"/>
  <c r="S14642" i="14"/>
  <c r="S14643" i="14"/>
  <c r="S14644" i="14"/>
  <c r="S14645" i="14"/>
  <c r="S14646" i="14"/>
  <c r="S14647" i="14"/>
  <c r="S14648" i="14"/>
  <c r="S14649" i="14"/>
  <c r="S14650" i="14"/>
  <c r="S14651" i="14"/>
  <c r="S14652" i="14"/>
  <c r="S14653" i="14"/>
  <c r="S14654" i="14"/>
  <c r="S14655" i="14"/>
  <c r="S14656" i="14"/>
  <c r="S14657" i="14"/>
  <c r="S14658" i="14"/>
  <c r="S14659" i="14"/>
  <c r="S14660" i="14"/>
  <c r="S14661" i="14"/>
  <c r="S14662" i="14"/>
  <c r="S14663" i="14"/>
  <c r="S14664" i="14"/>
  <c r="S14665" i="14"/>
  <c r="S14666" i="14"/>
  <c r="S14667" i="14"/>
  <c r="S14668" i="14"/>
  <c r="S14669" i="14"/>
  <c r="S14670" i="14"/>
  <c r="S14671" i="14"/>
  <c r="S14672" i="14"/>
  <c r="S14673" i="14"/>
  <c r="S14674" i="14"/>
  <c r="S14675" i="14"/>
  <c r="S14676" i="14"/>
  <c r="S14677" i="14"/>
  <c r="S14678" i="14"/>
  <c r="S14679" i="14"/>
  <c r="S14680" i="14"/>
  <c r="S14681" i="14"/>
  <c r="S14682" i="14"/>
  <c r="S14683" i="14"/>
  <c r="S14684" i="14"/>
  <c r="S14685" i="14"/>
  <c r="S14686" i="14"/>
  <c r="S14687" i="14"/>
  <c r="S14688" i="14"/>
  <c r="S14689" i="14"/>
  <c r="S14690" i="14"/>
  <c r="S14691" i="14"/>
  <c r="S14692" i="14"/>
  <c r="S14693" i="14"/>
  <c r="S14694" i="14"/>
  <c r="S14695" i="14"/>
  <c r="S14696" i="14"/>
  <c r="S14697" i="14"/>
  <c r="S14698" i="14"/>
  <c r="S14699" i="14"/>
  <c r="S14700" i="14"/>
  <c r="S14701" i="14"/>
  <c r="S14702" i="14"/>
  <c r="S14703" i="14"/>
  <c r="S14704" i="14"/>
  <c r="S14705" i="14"/>
  <c r="S14706" i="14"/>
  <c r="S14707" i="14"/>
  <c r="S14708" i="14"/>
  <c r="S14709" i="14"/>
  <c r="S14710" i="14"/>
  <c r="S14711" i="14"/>
  <c r="S14712" i="14"/>
  <c r="S14713" i="14"/>
  <c r="S14714" i="14"/>
  <c r="S14715" i="14"/>
  <c r="S14716" i="14"/>
  <c r="S14717" i="14"/>
  <c r="S14718" i="14"/>
  <c r="S14719" i="14"/>
  <c r="S14720" i="14"/>
  <c r="S14721" i="14"/>
  <c r="S14722" i="14"/>
  <c r="S14723" i="14"/>
  <c r="S14724" i="14"/>
  <c r="S14725" i="14"/>
  <c r="S14726" i="14"/>
  <c r="S14727" i="14"/>
  <c r="S14728" i="14"/>
  <c r="S14729" i="14"/>
  <c r="S14730" i="14"/>
  <c r="S14731" i="14"/>
  <c r="S14732" i="14"/>
  <c r="S14733" i="14"/>
  <c r="S14734" i="14"/>
  <c r="S14735" i="14"/>
  <c r="S14736" i="14"/>
  <c r="S14737" i="14"/>
  <c r="S14738" i="14"/>
  <c r="S14739" i="14"/>
  <c r="S14740" i="14"/>
  <c r="S14741" i="14"/>
  <c r="S14742" i="14"/>
  <c r="S14743" i="14"/>
  <c r="S14744" i="14"/>
  <c r="S14745" i="14"/>
  <c r="S14746" i="14"/>
  <c r="S14747" i="14"/>
  <c r="S14748" i="14"/>
  <c r="S14749" i="14"/>
  <c r="S14750" i="14"/>
  <c r="S14751" i="14"/>
  <c r="S14752" i="14"/>
  <c r="S14753" i="14"/>
  <c r="S14754" i="14"/>
  <c r="S14755" i="14"/>
  <c r="S14756" i="14"/>
  <c r="S14757" i="14"/>
  <c r="S14758" i="14"/>
  <c r="S14759" i="14"/>
  <c r="S14760" i="14"/>
  <c r="S14761" i="14"/>
  <c r="S14762" i="14"/>
  <c r="S14763" i="14"/>
  <c r="S14764" i="14"/>
  <c r="S14765" i="14"/>
  <c r="S14766" i="14"/>
  <c r="S14767" i="14"/>
  <c r="S14768" i="14"/>
  <c r="S14769" i="14"/>
  <c r="S14770" i="14"/>
  <c r="S14771" i="14"/>
  <c r="S14772" i="14"/>
  <c r="S14773" i="14"/>
  <c r="S14774" i="14"/>
  <c r="S14775" i="14"/>
  <c r="S14776" i="14"/>
  <c r="S14777" i="14"/>
  <c r="S14778" i="14"/>
  <c r="S14779" i="14"/>
  <c r="S14780" i="14"/>
  <c r="S14781" i="14"/>
  <c r="S14782" i="14"/>
  <c r="S14783" i="14"/>
  <c r="S14784" i="14"/>
  <c r="S14785" i="14"/>
  <c r="S14786" i="14"/>
  <c r="S14787" i="14"/>
  <c r="S14788" i="14"/>
  <c r="S14789" i="14"/>
  <c r="S14790" i="14"/>
  <c r="S14791" i="14"/>
  <c r="S14792" i="14"/>
  <c r="S14793" i="14"/>
  <c r="S14794" i="14"/>
  <c r="S14795" i="14"/>
  <c r="S14796" i="14"/>
  <c r="S14797" i="14"/>
  <c r="S14798" i="14"/>
  <c r="S14799" i="14"/>
  <c r="S14800" i="14"/>
  <c r="S14801" i="14"/>
  <c r="S14802" i="14"/>
  <c r="S14803" i="14"/>
  <c r="S14804" i="14"/>
  <c r="S14805" i="14"/>
  <c r="S14806" i="14"/>
  <c r="S14807" i="14"/>
  <c r="S14808" i="14"/>
  <c r="S14809" i="14"/>
  <c r="S14810" i="14"/>
  <c r="S14811" i="14"/>
  <c r="S14812" i="14"/>
  <c r="S14813" i="14"/>
  <c r="S14814" i="14"/>
  <c r="S14815" i="14"/>
  <c r="S14816" i="14"/>
  <c r="S14817" i="14"/>
  <c r="S14818" i="14"/>
  <c r="S14819" i="14"/>
  <c r="S14820" i="14"/>
  <c r="S14821" i="14"/>
  <c r="S14822" i="14"/>
  <c r="S14823" i="14"/>
  <c r="S14824" i="14"/>
  <c r="S14825" i="14"/>
  <c r="S14826" i="14"/>
  <c r="S14827" i="14"/>
  <c r="S14828" i="14"/>
  <c r="S14829" i="14"/>
  <c r="S14830" i="14"/>
  <c r="S14831" i="14"/>
  <c r="S14832" i="14"/>
  <c r="S14833" i="14"/>
  <c r="S14834" i="14"/>
  <c r="S14835" i="14"/>
  <c r="S14836" i="14"/>
  <c r="S14837" i="14"/>
  <c r="S14838" i="14"/>
  <c r="S14839" i="14"/>
  <c r="S14840" i="14"/>
  <c r="S14841" i="14"/>
  <c r="S14842" i="14"/>
  <c r="S14843" i="14"/>
  <c r="S14844" i="14"/>
  <c r="S14845" i="14"/>
  <c r="S14846" i="14"/>
  <c r="S14847" i="14"/>
  <c r="S14848" i="14"/>
  <c r="S14849" i="14"/>
  <c r="S14850" i="14"/>
  <c r="S14851" i="14"/>
  <c r="S14852" i="14"/>
  <c r="S14853" i="14"/>
  <c r="S14854" i="14"/>
  <c r="S14855" i="14"/>
  <c r="S14856" i="14"/>
  <c r="S14857" i="14"/>
  <c r="S14858" i="14"/>
  <c r="S14859" i="14"/>
  <c r="S14860" i="14"/>
  <c r="S14861" i="14"/>
  <c r="S14862" i="14"/>
  <c r="S14863" i="14"/>
  <c r="S14864" i="14"/>
  <c r="S14865" i="14"/>
  <c r="S14866" i="14"/>
  <c r="S14867" i="14"/>
  <c r="S14868" i="14"/>
  <c r="S14869" i="14"/>
  <c r="S14870" i="14"/>
  <c r="S14871" i="14"/>
  <c r="S14872" i="14"/>
  <c r="S14873" i="14"/>
  <c r="S14874" i="14"/>
  <c r="S14875" i="14"/>
  <c r="S14876" i="14"/>
  <c r="S14877" i="14"/>
  <c r="S14878" i="14"/>
  <c r="S14879" i="14"/>
  <c r="S14880" i="14"/>
  <c r="S14881" i="14"/>
  <c r="S14882" i="14"/>
  <c r="S14883" i="14"/>
  <c r="S14884" i="14"/>
  <c r="S14885" i="14"/>
  <c r="S14886" i="14"/>
  <c r="S14887" i="14"/>
  <c r="S14888" i="14"/>
  <c r="S14889" i="14"/>
  <c r="S14890" i="14"/>
  <c r="S14891" i="14"/>
  <c r="S14892" i="14"/>
  <c r="S14893" i="14"/>
  <c r="S14894" i="14"/>
  <c r="S14895" i="14"/>
  <c r="S14896" i="14"/>
  <c r="S14897" i="14"/>
  <c r="S14898" i="14"/>
  <c r="S14899" i="14"/>
  <c r="S14900" i="14"/>
  <c r="S14901" i="14"/>
  <c r="S14902" i="14"/>
  <c r="S14903" i="14"/>
  <c r="S14904" i="14"/>
  <c r="S14905" i="14"/>
  <c r="S14906" i="14"/>
  <c r="S14907" i="14"/>
  <c r="S14908" i="14"/>
  <c r="S14909" i="14"/>
  <c r="S14910" i="14"/>
  <c r="S14911" i="14"/>
  <c r="S14912" i="14"/>
  <c r="S14913" i="14"/>
  <c r="S14914" i="14"/>
  <c r="S14915" i="14"/>
  <c r="S14916" i="14"/>
  <c r="S14917" i="14"/>
  <c r="S14918" i="14"/>
  <c r="S14919" i="14"/>
  <c r="S14920" i="14"/>
  <c r="S14921" i="14"/>
  <c r="S14922" i="14"/>
  <c r="S14923" i="14"/>
  <c r="S14924" i="14"/>
  <c r="S14925" i="14"/>
  <c r="S14926" i="14"/>
  <c r="S14927" i="14"/>
  <c r="S14928" i="14"/>
  <c r="S14929" i="14"/>
  <c r="S14930" i="14"/>
  <c r="S14931" i="14"/>
  <c r="S14932" i="14"/>
  <c r="S14933" i="14"/>
  <c r="S14934" i="14"/>
  <c r="S14935" i="14"/>
  <c r="S14936" i="14"/>
  <c r="S14937" i="14"/>
  <c r="S14938" i="14"/>
  <c r="S14939" i="14"/>
  <c r="S14940" i="14"/>
  <c r="S14941" i="14"/>
  <c r="S14942" i="14"/>
  <c r="S14943" i="14"/>
  <c r="S14944" i="14"/>
  <c r="S14945" i="14"/>
  <c r="S14946" i="14"/>
  <c r="S14947" i="14"/>
  <c r="S14948" i="14"/>
  <c r="S14949" i="14"/>
  <c r="S14950" i="14"/>
  <c r="S14951" i="14"/>
  <c r="S14952" i="14"/>
  <c r="S14953" i="14"/>
  <c r="S14954" i="14"/>
  <c r="S14955" i="14"/>
  <c r="S14956" i="14"/>
  <c r="S14957" i="14"/>
  <c r="S14958" i="14"/>
  <c r="S14959" i="14"/>
  <c r="S14960" i="14"/>
  <c r="S14961" i="14"/>
  <c r="S14962" i="14"/>
  <c r="S14963" i="14"/>
  <c r="S14964" i="14"/>
  <c r="S14965" i="14"/>
  <c r="S14966" i="14"/>
  <c r="S14967" i="14"/>
  <c r="S14968" i="14"/>
  <c r="S14969" i="14"/>
  <c r="S14970" i="14"/>
  <c r="S14971" i="14"/>
  <c r="S14972" i="14"/>
  <c r="S14973" i="14"/>
  <c r="S14974" i="14"/>
  <c r="S14975" i="14"/>
  <c r="S14976" i="14"/>
  <c r="S14977" i="14"/>
  <c r="S14978" i="14"/>
  <c r="S14979" i="14"/>
  <c r="S14980" i="14"/>
  <c r="S14981" i="14"/>
  <c r="S14982" i="14"/>
  <c r="S14983" i="14"/>
  <c r="S14984" i="14"/>
  <c r="S14985" i="14"/>
  <c r="S14986" i="14"/>
  <c r="S14987" i="14"/>
  <c r="S14988" i="14"/>
  <c r="S14989" i="14"/>
  <c r="S14990" i="14"/>
  <c r="S14991" i="14"/>
  <c r="S14992" i="14"/>
  <c r="S14993" i="14"/>
  <c r="S14994" i="14"/>
  <c r="S14995" i="14"/>
  <c r="S14996" i="14"/>
  <c r="S14997" i="14"/>
  <c r="S14998" i="14"/>
  <c r="S14999" i="14"/>
  <c r="S15000" i="14"/>
  <c r="S15001" i="14"/>
  <c r="S15002" i="14"/>
  <c r="S15003" i="14"/>
  <c r="S15004" i="14"/>
  <c r="S15005" i="14"/>
  <c r="S15006" i="14"/>
  <c r="S15007" i="14"/>
  <c r="S15008" i="14"/>
  <c r="S15009" i="14"/>
  <c r="S15010" i="14"/>
  <c r="S15011" i="14"/>
  <c r="S15012" i="14"/>
  <c r="S15013" i="14"/>
  <c r="S15014" i="14"/>
  <c r="S15015" i="14"/>
  <c r="S15016" i="14"/>
  <c r="S15017" i="14"/>
  <c r="S15018" i="14"/>
  <c r="S15019" i="14"/>
  <c r="S15020" i="14"/>
  <c r="S15021" i="14"/>
  <c r="S15022" i="14"/>
  <c r="S15023" i="14"/>
  <c r="S15024" i="14"/>
  <c r="S15025" i="14"/>
  <c r="S15026" i="14"/>
  <c r="S15027" i="14"/>
  <c r="S15028" i="14"/>
  <c r="S15029" i="14"/>
  <c r="S15030" i="14"/>
  <c r="S15031" i="14"/>
  <c r="S15032" i="14"/>
  <c r="S15033" i="14"/>
  <c r="S15034" i="14"/>
  <c r="S15035" i="14"/>
  <c r="S15036" i="14"/>
  <c r="S15037" i="14"/>
  <c r="S15038" i="14"/>
  <c r="S15039" i="14"/>
  <c r="S15040" i="14"/>
  <c r="S15041" i="14"/>
  <c r="S15042" i="14"/>
  <c r="S15043" i="14"/>
  <c r="S15044" i="14"/>
  <c r="S15045" i="14"/>
  <c r="S15046" i="14"/>
  <c r="S15047" i="14"/>
  <c r="S15048" i="14"/>
  <c r="S15049" i="14"/>
  <c r="S15050" i="14"/>
  <c r="S15051" i="14"/>
  <c r="S15052" i="14"/>
  <c r="S15053" i="14"/>
  <c r="S15054" i="14"/>
  <c r="S15055" i="14"/>
  <c r="S15056" i="14"/>
  <c r="S15057" i="14"/>
  <c r="S15058" i="14"/>
  <c r="S15059" i="14"/>
  <c r="S15060" i="14"/>
  <c r="S15061" i="14"/>
  <c r="S15062" i="14"/>
  <c r="S15063" i="14"/>
  <c r="S15064" i="14"/>
  <c r="S15065" i="14"/>
  <c r="S15066" i="14"/>
  <c r="S15067" i="14"/>
  <c r="S15068" i="14"/>
  <c r="S15069" i="14"/>
  <c r="S15070" i="14"/>
  <c r="S15071" i="14"/>
  <c r="S15072" i="14"/>
  <c r="S15073" i="14"/>
  <c r="S15074" i="14"/>
  <c r="S15075" i="14"/>
  <c r="S15076" i="14"/>
  <c r="S15077" i="14"/>
  <c r="S15078" i="14"/>
  <c r="S15079" i="14"/>
  <c r="S15080" i="14"/>
  <c r="S15081" i="14"/>
  <c r="S15082" i="14"/>
  <c r="S15083" i="14"/>
  <c r="S15084" i="14"/>
  <c r="S15085" i="14"/>
  <c r="S15086" i="14"/>
  <c r="S15087" i="14"/>
  <c r="S15088" i="14"/>
  <c r="S15089" i="14"/>
  <c r="S15090" i="14"/>
  <c r="S15091" i="14"/>
  <c r="S15092" i="14"/>
  <c r="S15093" i="14"/>
  <c r="S15094" i="14"/>
  <c r="S15095" i="14"/>
  <c r="S15096" i="14"/>
  <c r="S15097" i="14"/>
  <c r="S15098" i="14"/>
  <c r="S15099" i="14"/>
  <c r="S15100" i="14"/>
  <c r="S15101" i="14"/>
  <c r="S15102" i="14"/>
  <c r="S15103" i="14"/>
  <c r="S15104" i="14"/>
  <c r="S15105" i="14"/>
  <c r="S15106" i="14"/>
  <c r="S15107" i="14"/>
  <c r="S15108" i="14"/>
  <c r="S15109" i="14"/>
  <c r="S15110" i="14"/>
  <c r="S15111" i="14"/>
  <c r="S15112" i="14"/>
  <c r="S15113" i="14"/>
  <c r="S15114" i="14"/>
  <c r="S15115" i="14"/>
  <c r="S15116" i="14"/>
  <c r="S15117" i="14"/>
  <c r="S15118" i="14"/>
  <c r="S15119" i="14"/>
  <c r="S15120" i="14"/>
  <c r="S15121" i="14"/>
  <c r="S15122" i="14"/>
  <c r="S15123" i="14"/>
  <c r="S15124" i="14"/>
  <c r="S15125" i="14"/>
  <c r="S15126" i="14"/>
  <c r="S15127" i="14"/>
  <c r="S15128" i="14"/>
  <c r="S15129" i="14"/>
  <c r="S15130" i="14"/>
  <c r="S15131" i="14"/>
  <c r="S15132" i="14"/>
  <c r="S15133" i="14"/>
  <c r="S15134" i="14"/>
  <c r="S15135" i="14"/>
  <c r="S15136" i="14"/>
  <c r="S15137" i="14"/>
  <c r="S15138" i="14"/>
  <c r="S15139" i="14"/>
  <c r="S15140" i="14"/>
  <c r="S15141" i="14"/>
  <c r="S15142" i="14"/>
  <c r="S15143" i="14"/>
  <c r="S15144" i="14"/>
  <c r="S15145" i="14"/>
  <c r="S15146" i="14"/>
  <c r="S15147" i="14"/>
  <c r="S15148" i="14"/>
  <c r="S15149" i="14"/>
  <c r="S15150" i="14"/>
  <c r="S15151" i="14"/>
  <c r="S15152" i="14"/>
  <c r="S15153" i="14"/>
  <c r="S15154" i="14"/>
  <c r="S15155" i="14"/>
  <c r="S15156" i="14"/>
  <c r="S15157" i="14"/>
  <c r="S15158" i="14"/>
  <c r="S15159" i="14"/>
  <c r="S15160" i="14"/>
  <c r="S15161" i="14"/>
  <c r="S15162" i="14"/>
  <c r="S15163" i="14"/>
  <c r="S15164" i="14"/>
  <c r="S15165" i="14"/>
  <c r="S15166" i="14"/>
  <c r="S15167" i="14"/>
  <c r="S15168" i="14"/>
  <c r="S15169" i="14"/>
  <c r="S15170" i="14"/>
  <c r="S15171" i="14"/>
  <c r="S15172" i="14"/>
  <c r="S15173" i="14"/>
  <c r="S15174" i="14"/>
  <c r="S15175" i="14"/>
  <c r="S15176" i="14"/>
  <c r="S15177" i="14"/>
  <c r="S15178" i="14"/>
  <c r="S15179" i="14"/>
  <c r="S15180" i="14"/>
  <c r="S15181" i="14"/>
  <c r="S15182" i="14"/>
  <c r="S15183" i="14"/>
  <c r="S15184" i="14"/>
  <c r="S15185" i="14"/>
  <c r="S15186" i="14"/>
  <c r="S15187" i="14"/>
  <c r="S15188" i="14"/>
  <c r="S15189" i="14"/>
  <c r="S15190" i="14"/>
  <c r="S15191" i="14"/>
  <c r="S15192" i="14"/>
  <c r="S15193" i="14"/>
  <c r="S15194" i="14"/>
  <c r="S15195" i="14"/>
  <c r="S15196" i="14"/>
  <c r="S15197" i="14"/>
  <c r="S15198" i="14"/>
  <c r="S15199" i="14"/>
  <c r="S15200" i="14"/>
  <c r="S15201" i="14"/>
  <c r="S15202" i="14"/>
  <c r="S15203" i="14"/>
  <c r="S15204" i="14"/>
  <c r="S15205" i="14"/>
  <c r="S15206" i="14"/>
  <c r="S15207" i="14"/>
  <c r="S15208" i="14"/>
  <c r="S15209" i="14"/>
  <c r="S15210" i="14"/>
  <c r="S15211" i="14"/>
  <c r="S15212" i="14"/>
  <c r="S15213" i="14"/>
  <c r="S15214" i="14"/>
  <c r="S15215" i="14"/>
  <c r="S15216" i="14"/>
  <c r="S15217" i="14"/>
  <c r="S15218" i="14"/>
  <c r="S15219" i="14"/>
  <c r="S15220" i="14"/>
  <c r="S15221" i="14"/>
  <c r="S15222" i="14"/>
  <c r="S15223" i="14"/>
  <c r="S15224" i="14"/>
  <c r="S15225" i="14"/>
  <c r="S15226" i="14"/>
  <c r="S15227" i="14"/>
  <c r="S15228" i="14"/>
  <c r="S15229" i="14"/>
  <c r="S15230" i="14"/>
  <c r="S15231" i="14"/>
  <c r="S15232" i="14"/>
  <c r="S15233" i="14"/>
  <c r="S15234" i="14"/>
  <c r="S15235" i="14"/>
  <c r="S15236" i="14"/>
  <c r="S15237" i="14"/>
  <c r="S15238" i="14"/>
  <c r="S15239" i="14"/>
  <c r="S15240" i="14"/>
  <c r="S15241" i="14"/>
  <c r="S15242" i="14"/>
  <c r="S15243" i="14"/>
  <c r="S15244" i="14"/>
  <c r="S15245" i="14"/>
  <c r="S15246" i="14"/>
  <c r="S15247" i="14"/>
  <c r="S15248" i="14"/>
  <c r="S15249" i="14"/>
  <c r="S15250" i="14"/>
  <c r="S15251" i="14"/>
  <c r="S15252" i="14"/>
  <c r="S15253" i="14"/>
  <c r="S15254" i="14"/>
  <c r="S15255" i="14"/>
  <c r="S15256" i="14"/>
  <c r="S15257" i="14"/>
  <c r="S15258" i="14"/>
  <c r="S15259" i="14"/>
  <c r="S15260" i="14"/>
  <c r="S15261" i="14"/>
  <c r="S15262" i="14"/>
  <c r="S15263" i="14"/>
  <c r="S15264" i="14"/>
  <c r="S15265" i="14"/>
  <c r="S15266" i="14"/>
  <c r="S15267" i="14"/>
  <c r="S15268" i="14"/>
  <c r="S15269" i="14"/>
  <c r="S15270" i="14"/>
  <c r="S15271" i="14"/>
  <c r="S15272" i="14"/>
  <c r="S15273" i="14"/>
  <c r="S15274" i="14"/>
  <c r="S15275" i="14"/>
  <c r="S15276" i="14"/>
  <c r="S15277" i="14"/>
  <c r="S15278" i="14"/>
  <c r="S15279" i="14"/>
  <c r="S15280" i="14"/>
  <c r="S15281" i="14"/>
  <c r="S15282" i="14"/>
  <c r="S15283" i="14"/>
  <c r="S15284" i="14"/>
  <c r="S15285" i="14"/>
  <c r="S15286" i="14"/>
  <c r="S15287" i="14"/>
  <c r="S15288" i="14"/>
  <c r="S15289" i="14"/>
  <c r="S15290" i="14"/>
  <c r="S15291" i="14"/>
  <c r="S15292" i="14"/>
  <c r="S15293" i="14"/>
  <c r="S15294" i="14"/>
  <c r="S15295" i="14"/>
  <c r="S15296" i="14"/>
  <c r="S15297" i="14"/>
  <c r="S15298" i="14"/>
  <c r="S15299" i="14"/>
  <c r="S15300" i="14"/>
  <c r="S15301" i="14"/>
  <c r="S15302" i="14"/>
  <c r="S15303" i="14"/>
  <c r="S15304" i="14"/>
  <c r="S15305" i="14"/>
  <c r="S15306" i="14"/>
  <c r="S15307" i="14"/>
  <c r="S15308" i="14"/>
  <c r="S15309" i="14"/>
  <c r="S15310" i="14"/>
  <c r="S15311" i="14"/>
  <c r="S15312" i="14"/>
  <c r="S15313" i="14"/>
  <c r="S15314" i="14"/>
  <c r="S15315" i="14"/>
  <c r="S15316" i="14"/>
  <c r="S15317" i="14"/>
  <c r="S15318" i="14"/>
  <c r="S15319" i="14"/>
  <c r="S15320" i="14"/>
  <c r="S15321" i="14"/>
  <c r="S15322" i="14"/>
  <c r="S15323" i="14"/>
  <c r="S15324" i="14"/>
  <c r="S15325" i="14"/>
  <c r="S15326" i="14"/>
  <c r="S15327" i="14"/>
  <c r="S15328" i="14"/>
  <c r="S15329" i="14"/>
  <c r="S15330" i="14"/>
  <c r="S15331" i="14"/>
  <c r="S15332" i="14"/>
  <c r="S15333" i="14"/>
  <c r="S15334" i="14"/>
  <c r="S15335" i="14"/>
  <c r="S15336" i="14"/>
  <c r="S15337" i="14"/>
  <c r="S15338" i="14"/>
  <c r="S15339" i="14"/>
  <c r="S15340" i="14"/>
  <c r="S15341" i="14"/>
  <c r="S15342" i="14"/>
  <c r="S15343" i="14"/>
  <c r="S15344" i="14"/>
  <c r="S15345" i="14"/>
  <c r="S15346" i="14"/>
  <c r="S15347" i="14"/>
  <c r="S15348" i="14"/>
  <c r="S15349" i="14"/>
  <c r="S15350" i="14"/>
  <c r="S15351" i="14"/>
  <c r="S15352" i="14"/>
  <c r="S15353" i="14"/>
  <c r="S15354" i="14"/>
  <c r="S15355" i="14"/>
  <c r="S15356" i="14"/>
  <c r="S15357" i="14"/>
  <c r="S15358" i="14"/>
  <c r="S15359" i="14"/>
  <c r="S15360" i="14"/>
  <c r="S15361" i="14"/>
  <c r="S15362" i="14"/>
  <c r="S15363" i="14"/>
  <c r="S15364" i="14"/>
  <c r="S15365" i="14"/>
  <c r="S15366" i="14"/>
  <c r="S15367" i="14"/>
  <c r="S15368" i="14"/>
  <c r="S15369" i="14"/>
  <c r="S15370" i="14"/>
  <c r="S15371" i="14"/>
  <c r="S15372" i="14"/>
  <c r="S15373" i="14"/>
  <c r="S15374" i="14"/>
  <c r="S15375" i="14"/>
  <c r="S15376" i="14"/>
  <c r="S15377" i="14"/>
  <c r="S15378" i="14"/>
  <c r="S15379" i="14"/>
  <c r="S15380" i="14"/>
  <c r="S15381" i="14"/>
  <c r="S15382" i="14"/>
  <c r="S15383" i="14"/>
  <c r="S15384" i="14"/>
  <c r="S15385" i="14"/>
  <c r="S15386" i="14"/>
  <c r="S15387" i="14"/>
  <c r="S15388" i="14"/>
  <c r="S15389" i="14"/>
  <c r="S15390" i="14"/>
  <c r="S15391" i="14"/>
  <c r="S15392" i="14"/>
  <c r="S15393" i="14"/>
  <c r="S15394" i="14"/>
  <c r="S15395" i="14"/>
  <c r="S15396" i="14"/>
  <c r="S15397" i="14"/>
  <c r="S15398" i="14"/>
  <c r="S15399" i="14"/>
  <c r="S15400" i="14"/>
  <c r="S15401" i="14"/>
  <c r="S15402" i="14"/>
  <c r="S15403" i="14"/>
  <c r="S15404" i="14"/>
  <c r="S15405" i="14"/>
  <c r="S15406" i="14"/>
  <c r="S15407" i="14"/>
  <c r="S15408" i="14"/>
  <c r="S15409" i="14"/>
  <c r="S15410" i="14"/>
  <c r="S15411" i="14"/>
  <c r="S15412" i="14"/>
  <c r="S15413" i="14"/>
  <c r="S15414" i="14"/>
  <c r="S15415" i="14"/>
  <c r="S15416" i="14"/>
  <c r="S15417" i="14"/>
  <c r="S15418" i="14"/>
  <c r="S15419" i="14"/>
  <c r="S15420" i="14"/>
  <c r="S15421" i="14"/>
  <c r="S15422" i="14"/>
  <c r="S15423" i="14"/>
  <c r="S15424" i="14"/>
  <c r="S15425" i="14"/>
  <c r="S15426" i="14"/>
  <c r="S15427" i="14"/>
  <c r="S15428" i="14"/>
  <c r="S15429" i="14"/>
  <c r="S15430" i="14"/>
  <c r="S15431" i="14"/>
  <c r="S15432" i="14"/>
  <c r="S15433" i="14"/>
  <c r="S15434" i="14"/>
  <c r="S15435" i="14"/>
  <c r="S15436" i="14"/>
  <c r="S15437" i="14"/>
  <c r="S15438" i="14"/>
  <c r="S15439" i="14"/>
  <c r="S15440" i="14"/>
  <c r="S15441" i="14"/>
  <c r="S15442" i="14"/>
  <c r="S15443" i="14"/>
  <c r="S15444" i="14"/>
  <c r="S15445" i="14"/>
  <c r="S15446" i="14"/>
  <c r="S15447" i="14"/>
  <c r="S15448" i="14"/>
  <c r="S15449" i="14"/>
  <c r="S15450" i="14"/>
  <c r="S15451" i="14"/>
  <c r="S15452" i="14"/>
  <c r="S15453" i="14"/>
  <c r="S15454" i="14"/>
  <c r="S15455" i="14"/>
  <c r="S15456" i="14"/>
  <c r="S15457" i="14"/>
  <c r="S15458" i="14"/>
  <c r="S15459" i="14"/>
  <c r="S15460" i="14"/>
  <c r="S15461" i="14"/>
  <c r="S15462" i="14"/>
  <c r="S15463" i="14"/>
  <c r="S15464" i="14"/>
  <c r="S15465" i="14"/>
  <c r="S15466" i="14"/>
  <c r="S15467" i="14"/>
  <c r="S15468" i="14"/>
  <c r="S15469" i="14"/>
  <c r="S15470" i="14"/>
  <c r="S15471" i="14"/>
  <c r="S15472" i="14"/>
  <c r="S15473" i="14"/>
  <c r="S15474" i="14"/>
  <c r="S15475" i="14"/>
  <c r="S15476" i="14"/>
  <c r="S15477" i="14"/>
  <c r="S15478" i="14"/>
  <c r="S15479" i="14"/>
  <c r="S15480" i="14"/>
  <c r="S15481" i="14"/>
  <c r="S15482" i="14"/>
  <c r="S15483" i="14"/>
  <c r="S15484" i="14"/>
  <c r="S15485" i="14"/>
  <c r="S15486" i="14"/>
  <c r="S15487" i="14"/>
  <c r="S15488" i="14"/>
  <c r="S15489" i="14"/>
  <c r="S15490" i="14"/>
  <c r="S15491" i="14"/>
  <c r="S15492" i="14"/>
  <c r="S15493" i="14"/>
  <c r="S15494" i="14"/>
  <c r="S15495" i="14"/>
  <c r="S15496" i="14"/>
  <c r="S15497" i="14"/>
  <c r="S15498" i="14"/>
  <c r="S15499" i="14"/>
  <c r="S15500" i="14"/>
  <c r="S15501" i="14"/>
  <c r="S15502" i="14"/>
  <c r="S15503" i="14"/>
  <c r="S15504" i="14"/>
  <c r="S15505" i="14"/>
  <c r="S15506" i="14"/>
  <c r="S15507" i="14"/>
  <c r="S15508" i="14"/>
  <c r="S15509" i="14"/>
  <c r="S15510" i="14"/>
  <c r="S15511" i="14"/>
  <c r="S15512" i="14"/>
  <c r="S15513" i="14"/>
  <c r="S15514" i="14"/>
  <c r="S15515" i="14"/>
  <c r="S15516" i="14"/>
  <c r="S15517" i="14"/>
  <c r="S15518" i="14"/>
  <c r="S15519" i="14"/>
  <c r="S15520" i="14"/>
  <c r="S15521" i="14"/>
  <c r="S15522" i="14"/>
  <c r="S15523" i="14"/>
  <c r="S15524" i="14"/>
  <c r="S15525" i="14"/>
  <c r="S15526" i="14"/>
  <c r="S15527" i="14"/>
  <c r="S15528" i="14"/>
  <c r="S15529" i="14"/>
  <c r="S15530" i="14"/>
  <c r="S15531" i="14"/>
  <c r="S15532" i="14"/>
  <c r="S15533" i="14"/>
  <c r="S15534" i="14"/>
  <c r="S15535" i="14"/>
  <c r="S15536" i="14"/>
  <c r="S15537" i="14"/>
  <c r="S15538" i="14"/>
  <c r="S15539" i="14"/>
  <c r="S15540" i="14"/>
  <c r="S15541" i="14"/>
  <c r="S15542" i="14"/>
  <c r="S15543" i="14"/>
  <c r="S15544" i="14"/>
  <c r="S15545" i="14"/>
  <c r="S15546" i="14"/>
  <c r="S15547" i="14"/>
  <c r="S15548" i="14"/>
  <c r="S15549" i="14"/>
  <c r="S15550" i="14"/>
  <c r="S15551" i="14"/>
  <c r="S15552" i="14"/>
  <c r="S15553" i="14"/>
  <c r="S15554" i="14"/>
  <c r="S15555" i="14"/>
  <c r="S15556" i="14"/>
  <c r="S15557" i="14"/>
  <c r="S15558" i="14"/>
  <c r="S15559" i="14"/>
  <c r="S15560" i="14"/>
  <c r="S15561" i="14"/>
  <c r="S15562" i="14"/>
  <c r="S15563" i="14"/>
  <c r="S15564" i="14"/>
  <c r="S15565" i="14"/>
  <c r="S15566" i="14"/>
  <c r="S15567" i="14"/>
  <c r="S15568" i="14"/>
  <c r="S15569" i="14"/>
  <c r="S15570" i="14"/>
  <c r="S15571" i="14"/>
  <c r="S15572" i="14"/>
  <c r="S15573" i="14"/>
  <c r="S15574" i="14"/>
  <c r="S15575" i="14"/>
  <c r="S15576" i="14"/>
  <c r="S15577" i="14"/>
  <c r="S15578" i="14"/>
  <c r="S15579" i="14"/>
  <c r="S15580" i="14"/>
  <c r="S15581" i="14"/>
  <c r="S15582" i="14"/>
  <c r="S15583" i="14"/>
  <c r="S15584" i="14"/>
  <c r="S15585" i="14"/>
  <c r="S15586" i="14"/>
  <c r="S15587" i="14"/>
  <c r="S15588" i="14"/>
  <c r="S15589" i="14"/>
  <c r="S15590" i="14"/>
  <c r="S15591" i="14"/>
  <c r="S15592" i="14"/>
  <c r="S15593" i="14"/>
  <c r="S15594" i="14"/>
  <c r="S15595" i="14"/>
  <c r="S15596" i="14"/>
  <c r="S15597" i="14"/>
  <c r="S15598" i="14"/>
  <c r="S15599" i="14"/>
  <c r="S15600" i="14"/>
  <c r="S15601" i="14"/>
  <c r="S15602" i="14"/>
  <c r="S15603" i="14"/>
  <c r="S15604" i="14"/>
  <c r="S15605" i="14"/>
  <c r="S15606" i="14"/>
  <c r="S15607" i="14"/>
  <c r="S15608" i="14"/>
  <c r="S15609" i="14"/>
  <c r="S15610" i="14"/>
  <c r="S15611" i="14"/>
  <c r="S15612" i="14"/>
  <c r="S15613" i="14"/>
  <c r="S15614" i="14"/>
  <c r="S15615" i="14"/>
  <c r="S15616" i="14"/>
  <c r="S15617" i="14"/>
  <c r="S15618" i="14"/>
  <c r="S15619" i="14"/>
  <c r="S15620" i="14"/>
  <c r="S15621" i="14"/>
  <c r="S15622" i="14"/>
  <c r="S15623" i="14"/>
  <c r="S15624" i="14"/>
  <c r="S15625" i="14"/>
  <c r="S15626" i="14"/>
  <c r="S15627" i="14"/>
  <c r="S15628" i="14"/>
  <c r="S15629" i="14"/>
  <c r="S15630" i="14"/>
  <c r="S15631" i="14"/>
  <c r="S15632" i="14"/>
  <c r="S15633" i="14"/>
  <c r="S15634" i="14"/>
  <c r="S15635" i="14"/>
  <c r="S15636" i="14"/>
  <c r="S15637" i="14"/>
  <c r="S15638" i="14"/>
  <c r="S15639" i="14"/>
  <c r="S15640" i="14"/>
  <c r="S15641" i="14"/>
  <c r="S15642" i="14"/>
  <c r="S15643" i="14"/>
  <c r="S15644" i="14"/>
  <c r="S15645" i="14"/>
  <c r="S15646" i="14"/>
  <c r="S15647" i="14"/>
  <c r="S15648" i="14"/>
  <c r="S15649" i="14"/>
  <c r="S15650" i="14"/>
  <c r="S15651" i="14"/>
  <c r="S15652" i="14"/>
  <c r="S15653" i="14"/>
  <c r="S15654" i="14"/>
  <c r="S15655" i="14"/>
  <c r="S15656" i="14"/>
  <c r="S15657" i="14"/>
  <c r="S15658" i="14"/>
  <c r="S15659" i="14"/>
  <c r="S15660" i="14"/>
  <c r="S15661" i="14"/>
  <c r="S15662" i="14"/>
  <c r="S15663" i="14"/>
  <c r="S15664" i="14"/>
  <c r="S15665" i="14"/>
  <c r="S15666" i="14"/>
  <c r="S15667" i="14"/>
  <c r="S15668" i="14"/>
  <c r="S15669" i="14"/>
  <c r="S15670" i="14"/>
  <c r="S15671" i="14"/>
  <c r="S15672" i="14"/>
  <c r="S15673" i="14"/>
  <c r="S15674" i="14"/>
  <c r="S15675" i="14"/>
  <c r="S15676" i="14"/>
  <c r="S15677" i="14"/>
  <c r="S15678" i="14"/>
  <c r="S15679" i="14"/>
  <c r="S15680" i="14"/>
  <c r="S15681" i="14"/>
  <c r="S15682" i="14"/>
  <c r="S15683" i="14"/>
  <c r="S15684" i="14"/>
  <c r="S15685" i="14"/>
  <c r="S15686" i="14"/>
  <c r="S15687" i="14"/>
  <c r="S15688" i="14"/>
  <c r="S15689" i="14"/>
  <c r="S15690" i="14"/>
  <c r="S15691" i="14"/>
  <c r="S15692" i="14"/>
  <c r="S15693" i="14"/>
  <c r="S15694" i="14"/>
  <c r="S15695" i="14"/>
  <c r="S15696" i="14"/>
  <c r="S15697" i="14"/>
  <c r="S15698" i="14"/>
  <c r="S15699" i="14"/>
  <c r="S15700" i="14"/>
  <c r="S15701" i="14"/>
  <c r="S15702" i="14"/>
  <c r="S15703" i="14"/>
  <c r="S15704" i="14"/>
  <c r="S15705" i="14"/>
  <c r="S15706" i="14"/>
  <c r="S15707" i="14"/>
  <c r="S15708" i="14"/>
  <c r="S15709" i="14"/>
  <c r="S15710" i="14"/>
  <c r="S15711" i="14"/>
  <c r="S15712" i="14"/>
  <c r="S15713" i="14"/>
  <c r="S15714" i="14"/>
  <c r="S15715" i="14"/>
  <c r="S15716" i="14"/>
  <c r="S15717" i="14"/>
  <c r="S15718" i="14"/>
  <c r="S15719" i="14"/>
  <c r="S15720" i="14"/>
  <c r="S15721" i="14"/>
  <c r="S15722" i="14"/>
  <c r="S15723" i="14"/>
  <c r="S15724" i="14"/>
  <c r="S15725" i="14"/>
  <c r="S15726" i="14"/>
  <c r="S15727" i="14"/>
  <c r="S15728" i="14"/>
  <c r="S15729" i="14"/>
  <c r="S15730" i="14"/>
  <c r="S15731" i="14"/>
  <c r="S15732" i="14"/>
  <c r="S15733" i="14"/>
  <c r="S15734" i="14"/>
  <c r="S15735" i="14"/>
  <c r="S15736" i="14"/>
  <c r="S15737" i="14"/>
  <c r="S15738" i="14"/>
  <c r="S15739" i="14"/>
  <c r="S15740" i="14"/>
  <c r="S15741" i="14"/>
  <c r="S15742" i="14"/>
  <c r="S15743" i="14"/>
  <c r="S15744" i="14"/>
  <c r="S15745" i="14"/>
  <c r="S15746" i="14"/>
  <c r="S15747" i="14"/>
  <c r="S15748" i="14"/>
  <c r="S15749" i="14"/>
  <c r="S15750" i="14"/>
  <c r="S15751" i="14"/>
  <c r="S15752" i="14"/>
  <c r="S15753" i="14"/>
  <c r="S15754" i="14"/>
  <c r="S15755" i="14"/>
  <c r="S15756" i="14"/>
  <c r="S15757" i="14"/>
  <c r="S15758" i="14"/>
  <c r="S15759" i="14"/>
  <c r="S15760" i="14"/>
  <c r="S15761" i="14"/>
  <c r="S15762" i="14"/>
  <c r="S15763" i="14"/>
  <c r="S15764" i="14"/>
  <c r="S15765" i="14"/>
  <c r="S15766" i="14"/>
  <c r="S15767" i="14"/>
  <c r="S15768" i="14"/>
  <c r="S15769" i="14"/>
  <c r="S15770" i="14"/>
  <c r="S15771" i="14"/>
  <c r="S15772" i="14"/>
  <c r="S15773" i="14"/>
  <c r="S15774" i="14"/>
  <c r="S15775" i="14"/>
  <c r="S15776" i="14"/>
  <c r="S15777" i="14"/>
  <c r="S15778" i="14"/>
  <c r="S15779" i="14"/>
  <c r="S15780" i="14"/>
  <c r="S15781" i="14"/>
  <c r="S15782" i="14"/>
  <c r="S15783" i="14"/>
  <c r="S15784" i="14"/>
  <c r="S15785" i="14"/>
  <c r="S15786" i="14"/>
  <c r="S15787" i="14"/>
  <c r="S15788" i="14"/>
  <c r="S15789" i="14"/>
  <c r="S15790" i="14"/>
  <c r="S15791" i="14"/>
  <c r="S15792" i="14"/>
  <c r="S15793" i="14"/>
  <c r="S15794" i="14"/>
  <c r="S15795" i="14"/>
  <c r="S15796" i="14"/>
  <c r="S15797" i="14"/>
  <c r="S15798" i="14"/>
  <c r="S15799" i="14"/>
  <c r="S15800" i="14"/>
  <c r="S15801" i="14"/>
  <c r="S15802" i="14"/>
  <c r="S15803" i="14"/>
  <c r="S15804" i="14"/>
  <c r="S15805" i="14"/>
  <c r="S15806" i="14"/>
  <c r="S15807" i="14"/>
  <c r="S15808" i="14"/>
  <c r="S15809" i="14"/>
  <c r="S15810" i="14"/>
  <c r="S15811" i="14"/>
  <c r="S15812" i="14"/>
  <c r="S15813" i="14"/>
  <c r="S15814" i="14"/>
  <c r="S15815" i="14"/>
  <c r="S15816" i="14"/>
  <c r="S15817" i="14"/>
  <c r="S15818" i="14"/>
  <c r="S15819" i="14"/>
  <c r="S15820" i="14"/>
  <c r="S15821" i="14"/>
  <c r="S15822" i="14"/>
  <c r="S15823" i="14"/>
  <c r="S15824" i="14"/>
  <c r="S15825" i="14"/>
  <c r="S15826" i="14"/>
  <c r="S15827" i="14"/>
  <c r="S15828" i="14"/>
  <c r="S15829" i="14"/>
  <c r="S15830" i="14"/>
  <c r="S15831" i="14"/>
  <c r="S15832" i="14"/>
  <c r="S15833" i="14"/>
  <c r="S15834" i="14"/>
  <c r="S15835" i="14"/>
  <c r="S15836" i="14"/>
  <c r="S15837" i="14"/>
  <c r="S15838" i="14"/>
  <c r="S15839" i="14"/>
  <c r="S15840" i="14"/>
  <c r="S15841" i="14"/>
  <c r="S15842" i="14"/>
  <c r="S15843" i="14"/>
  <c r="S15844" i="14"/>
  <c r="S15845" i="14"/>
  <c r="S15846" i="14"/>
  <c r="S15847" i="14"/>
  <c r="S15848" i="14"/>
  <c r="S15849" i="14"/>
  <c r="S15850" i="14"/>
  <c r="S15851" i="14"/>
  <c r="S15852" i="14"/>
  <c r="S15853" i="14"/>
  <c r="S15854" i="14"/>
  <c r="S15855" i="14"/>
  <c r="S15856" i="14"/>
  <c r="S15857" i="14"/>
  <c r="S15858" i="14"/>
  <c r="S15859" i="14"/>
  <c r="S15860" i="14"/>
  <c r="S15861" i="14"/>
  <c r="S15862" i="14"/>
  <c r="S15863" i="14"/>
  <c r="S15864" i="14"/>
  <c r="S15865" i="14"/>
  <c r="S15866" i="14"/>
  <c r="S15867" i="14"/>
  <c r="S15868" i="14"/>
  <c r="S15869" i="14"/>
  <c r="S15870" i="14"/>
  <c r="S15871" i="14"/>
  <c r="S15872" i="14"/>
  <c r="S15873" i="14"/>
  <c r="S15874" i="14"/>
  <c r="S15875" i="14"/>
  <c r="S15876" i="14"/>
  <c r="S15877" i="14"/>
  <c r="S15878" i="14"/>
  <c r="S15879" i="14"/>
  <c r="S15880" i="14"/>
  <c r="S15881" i="14"/>
  <c r="S15882" i="14"/>
  <c r="S15883" i="14"/>
  <c r="S15884" i="14"/>
  <c r="S15885" i="14"/>
  <c r="S15886" i="14"/>
  <c r="S15887" i="14"/>
  <c r="S15888" i="14"/>
  <c r="S15889" i="14"/>
  <c r="S15890" i="14"/>
  <c r="S15891" i="14"/>
  <c r="S15892" i="14"/>
  <c r="S15893" i="14"/>
  <c r="S15894" i="14"/>
  <c r="S15895" i="14"/>
  <c r="S15896" i="14"/>
  <c r="S15897" i="14"/>
  <c r="S15898" i="14"/>
  <c r="S15899" i="14"/>
  <c r="S15900" i="14"/>
  <c r="S15901" i="14"/>
  <c r="S15902" i="14"/>
  <c r="S15903" i="14"/>
  <c r="S15904" i="14"/>
  <c r="S15905" i="14"/>
  <c r="S15906" i="14"/>
  <c r="S15907" i="14"/>
  <c r="S15908" i="14"/>
  <c r="S15909" i="14"/>
  <c r="S15910" i="14"/>
  <c r="S15911" i="14"/>
  <c r="S15912" i="14"/>
  <c r="S15913" i="14"/>
  <c r="S15914" i="14"/>
  <c r="S15915" i="14"/>
  <c r="S15916" i="14"/>
  <c r="S15917" i="14"/>
  <c r="S15918" i="14"/>
  <c r="S15919" i="14"/>
  <c r="S15920" i="14"/>
  <c r="S15921" i="14"/>
  <c r="S15922" i="14"/>
  <c r="S15923" i="14"/>
  <c r="S15924" i="14"/>
  <c r="S15925" i="14"/>
  <c r="S15926" i="14"/>
  <c r="S15927" i="14"/>
  <c r="S15928" i="14"/>
  <c r="S15929" i="14"/>
  <c r="S15930" i="14"/>
  <c r="S15931" i="14"/>
  <c r="S15932" i="14"/>
  <c r="S15933" i="14"/>
  <c r="S15934" i="14"/>
  <c r="S15935" i="14"/>
  <c r="S15936" i="14"/>
  <c r="S15937" i="14"/>
  <c r="S15938" i="14"/>
  <c r="S15939" i="14"/>
  <c r="S15940" i="14"/>
  <c r="S15941" i="14"/>
  <c r="S15942" i="14"/>
  <c r="S15943" i="14"/>
  <c r="S15944" i="14"/>
  <c r="S15945" i="14"/>
  <c r="S15946" i="14"/>
  <c r="S15947" i="14"/>
  <c r="S15948" i="14"/>
  <c r="S15949" i="14"/>
  <c r="S15950" i="14"/>
  <c r="S15951" i="14"/>
  <c r="S15952" i="14"/>
  <c r="S15953" i="14"/>
  <c r="S15954" i="14"/>
  <c r="S15955" i="14"/>
  <c r="S15956" i="14"/>
  <c r="S15957" i="14"/>
  <c r="S15958" i="14"/>
  <c r="S15959" i="14"/>
  <c r="S15960" i="14"/>
  <c r="S15961" i="14"/>
  <c r="S15962" i="14"/>
  <c r="S15963" i="14"/>
  <c r="S15964" i="14"/>
  <c r="S15965" i="14"/>
  <c r="S15966" i="14"/>
  <c r="S15967" i="14"/>
  <c r="S15968" i="14"/>
  <c r="S15969" i="14"/>
  <c r="S15970" i="14"/>
  <c r="S15971" i="14"/>
  <c r="S15972" i="14"/>
  <c r="S15973" i="14"/>
  <c r="S15974" i="14"/>
  <c r="S15975" i="14"/>
  <c r="S15976" i="14"/>
  <c r="S15977" i="14"/>
  <c r="S15978" i="14"/>
  <c r="S15979" i="14"/>
  <c r="S15980" i="14"/>
  <c r="S15981" i="14"/>
  <c r="S15982" i="14"/>
  <c r="S15983" i="14"/>
  <c r="S15984" i="14"/>
  <c r="S15985" i="14"/>
  <c r="S15986" i="14"/>
  <c r="S15987" i="14"/>
  <c r="S15988" i="14"/>
  <c r="S15989" i="14"/>
  <c r="S15990" i="14"/>
  <c r="S15991" i="14"/>
  <c r="S15992" i="14"/>
  <c r="S15993" i="14"/>
  <c r="S15994" i="14"/>
  <c r="S15995" i="14"/>
  <c r="S15996" i="14"/>
  <c r="S15997" i="14"/>
  <c r="S15998" i="14"/>
  <c r="S15999" i="14"/>
  <c r="S16000" i="14"/>
  <c r="S16001" i="14"/>
  <c r="S16002" i="14"/>
  <c r="S16003" i="14"/>
  <c r="S16004" i="14"/>
  <c r="S16005" i="14"/>
  <c r="S16006" i="14"/>
  <c r="S16007" i="14"/>
  <c r="S16008" i="14"/>
  <c r="S16009" i="14"/>
  <c r="S16010" i="14"/>
  <c r="S16011" i="14"/>
  <c r="S16012" i="14"/>
  <c r="S16013" i="14"/>
  <c r="S16014" i="14"/>
  <c r="S16015" i="14"/>
  <c r="S16016" i="14"/>
  <c r="S16017" i="14"/>
  <c r="S16018" i="14"/>
  <c r="S16019" i="14"/>
  <c r="S16020" i="14"/>
  <c r="S16021" i="14"/>
  <c r="S16022" i="14"/>
  <c r="S16023" i="14"/>
  <c r="S16024" i="14"/>
  <c r="S16025" i="14"/>
  <c r="S16026" i="14"/>
  <c r="S16027" i="14"/>
  <c r="S16028" i="14"/>
  <c r="S16029" i="14"/>
  <c r="S16030" i="14"/>
  <c r="S16031" i="14"/>
  <c r="S16032" i="14"/>
  <c r="S16033" i="14"/>
  <c r="S16034" i="14"/>
  <c r="S16035" i="14"/>
  <c r="S16036" i="14"/>
  <c r="S16037" i="14"/>
  <c r="S16038" i="14"/>
  <c r="S16039" i="14"/>
  <c r="S16040" i="14"/>
  <c r="S16041" i="14"/>
  <c r="S16042" i="14"/>
  <c r="S16043" i="14"/>
  <c r="S16044" i="14"/>
  <c r="S16045" i="14"/>
  <c r="S16046" i="14"/>
  <c r="S16047" i="14"/>
  <c r="S16048" i="14"/>
  <c r="S16049" i="14"/>
  <c r="S16050" i="14"/>
  <c r="S16051" i="14"/>
  <c r="S16052" i="14"/>
  <c r="S16053" i="14"/>
  <c r="S16054" i="14"/>
  <c r="S16055" i="14"/>
  <c r="S16056" i="14"/>
  <c r="S16057" i="14"/>
  <c r="S16058" i="14"/>
  <c r="S16059" i="14"/>
  <c r="S16060" i="14"/>
  <c r="S16061" i="14"/>
  <c r="S16062" i="14"/>
  <c r="S16063" i="14"/>
  <c r="S16064" i="14"/>
  <c r="S16065" i="14"/>
  <c r="S16066" i="14"/>
  <c r="S16067" i="14"/>
  <c r="S16068" i="14"/>
  <c r="S16069" i="14"/>
  <c r="S16070" i="14"/>
  <c r="S16071" i="14"/>
  <c r="S16072" i="14"/>
  <c r="S16073" i="14"/>
  <c r="S16074" i="14"/>
  <c r="S16075" i="14"/>
  <c r="S16076" i="14"/>
  <c r="S16077" i="14"/>
  <c r="S16078" i="14"/>
  <c r="S16079" i="14"/>
  <c r="S16080" i="14"/>
  <c r="S16081" i="14"/>
  <c r="S16082" i="14"/>
  <c r="S16083" i="14"/>
  <c r="S16084" i="14"/>
  <c r="S16085" i="14"/>
  <c r="S16086" i="14"/>
  <c r="S16087" i="14"/>
  <c r="S16088" i="14"/>
  <c r="S16089" i="14"/>
  <c r="S16090" i="14"/>
  <c r="S16091" i="14"/>
  <c r="S16092" i="14"/>
  <c r="S16093" i="14"/>
  <c r="S16094" i="14"/>
  <c r="S16095" i="14"/>
  <c r="S16096" i="14"/>
  <c r="S16097" i="14"/>
  <c r="S16098" i="14"/>
  <c r="S16099" i="14"/>
  <c r="S16100" i="14"/>
  <c r="S16101" i="14"/>
  <c r="S16102" i="14"/>
  <c r="S16103" i="14"/>
  <c r="S16104" i="14"/>
  <c r="S16105" i="14"/>
  <c r="S16106" i="14"/>
  <c r="S16107" i="14"/>
  <c r="S16108" i="14"/>
  <c r="S16109" i="14"/>
  <c r="S16110" i="14"/>
  <c r="S16111" i="14"/>
  <c r="S16112" i="14"/>
  <c r="S16113" i="14"/>
  <c r="S16114" i="14"/>
  <c r="S16115" i="14"/>
  <c r="S16116" i="14"/>
  <c r="S16117" i="14"/>
  <c r="S16118" i="14"/>
  <c r="S16119" i="14"/>
  <c r="S16120" i="14"/>
  <c r="S16121" i="14"/>
  <c r="S16122" i="14"/>
  <c r="S16123" i="14"/>
  <c r="S16124" i="14"/>
  <c r="S16125" i="14"/>
  <c r="S16126" i="14"/>
  <c r="S16127" i="14"/>
  <c r="S16128" i="14"/>
  <c r="S16129" i="14"/>
  <c r="S16130" i="14"/>
  <c r="S16131" i="14"/>
  <c r="S16132" i="14"/>
  <c r="S16133" i="14"/>
  <c r="S16134" i="14"/>
  <c r="S16135" i="14"/>
  <c r="S16136" i="14"/>
  <c r="S16137" i="14"/>
  <c r="S16138" i="14"/>
  <c r="S16139" i="14"/>
  <c r="S16140" i="14"/>
  <c r="S16141" i="14"/>
  <c r="S16142" i="14"/>
  <c r="S16143" i="14"/>
  <c r="S16144" i="14"/>
  <c r="S16145" i="14"/>
  <c r="S16146" i="14"/>
  <c r="S16147" i="14"/>
  <c r="S16148" i="14"/>
  <c r="S16149" i="14"/>
  <c r="S16150" i="14"/>
  <c r="S16151" i="14"/>
  <c r="S16152" i="14"/>
  <c r="S16153" i="14"/>
  <c r="S16154" i="14"/>
  <c r="S16155" i="14"/>
  <c r="S16156" i="14"/>
  <c r="S16157" i="14"/>
  <c r="S16158" i="14"/>
  <c r="S16159" i="14"/>
  <c r="S16160" i="14"/>
  <c r="S16161" i="14"/>
  <c r="S16162" i="14"/>
  <c r="S16163" i="14"/>
  <c r="S16164" i="14"/>
  <c r="S16165" i="14"/>
  <c r="S16166" i="14"/>
  <c r="S16167" i="14"/>
  <c r="S16168" i="14"/>
  <c r="S16169" i="14"/>
  <c r="S16170" i="14"/>
  <c r="S16171" i="14"/>
  <c r="S16172" i="14"/>
  <c r="S16173" i="14"/>
  <c r="S16174" i="14"/>
  <c r="S16175" i="14"/>
  <c r="S16176" i="14"/>
  <c r="S16177" i="14"/>
  <c r="S16178" i="14"/>
  <c r="S16179" i="14"/>
  <c r="S16180" i="14"/>
  <c r="S16181" i="14"/>
  <c r="S16182" i="14"/>
  <c r="S16183" i="14"/>
  <c r="S16184" i="14"/>
  <c r="S16185" i="14"/>
  <c r="S16186" i="14"/>
  <c r="S16187" i="14"/>
  <c r="S16188" i="14"/>
  <c r="S16189" i="14"/>
  <c r="S16190" i="14"/>
  <c r="S16191" i="14"/>
  <c r="S16192" i="14"/>
  <c r="S16193" i="14"/>
  <c r="S16194" i="14"/>
  <c r="S16195" i="14"/>
  <c r="S16196" i="14"/>
  <c r="S16197" i="14"/>
  <c r="S16198" i="14"/>
  <c r="S16199" i="14"/>
  <c r="S16200" i="14"/>
  <c r="S16201" i="14"/>
  <c r="S16202" i="14"/>
  <c r="S16203" i="14"/>
  <c r="S16204" i="14"/>
  <c r="S16205" i="14"/>
  <c r="S16206" i="14"/>
  <c r="S16207" i="14"/>
  <c r="S16208" i="14"/>
  <c r="S16209" i="14"/>
  <c r="S16210" i="14"/>
  <c r="S16211" i="14"/>
  <c r="S16212" i="14"/>
  <c r="S16213" i="14"/>
  <c r="S16214" i="14"/>
  <c r="S16215" i="14"/>
  <c r="S16216" i="14"/>
  <c r="S16217" i="14"/>
  <c r="S16218" i="14"/>
  <c r="S16219" i="14"/>
  <c r="S16220" i="14"/>
  <c r="S16221" i="14"/>
  <c r="S16222" i="14"/>
  <c r="S16223" i="14"/>
  <c r="S16224" i="14"/>
  <c r="S16225" i="14"/>
  <c r="S16226" i="14"/>
  <c r="S16227" i="14"/>
  <c r="S16228" i="14"/>
  <c r="S16229" i="14"/>
  <c r="S16230" i="14"/>
  <c r="S16231" i="14"/>
  <c r="S16232" i="14"/>
  <c r="S16233" i="14"/>
  <c r="S16234" i="14"/>
  <c r="S16235" i="14"/>
  <c r="S16236" i="14"/>
  <c r="S16237" i="14"/>
  <c r="S16238" i="14"/>
  <c r="S16239" i="14"/>
  <c r="S16240" i="14"/>
  <c r="S16241" i="14"/>
  <c r="S16242" i="14"/>
  <c r="S16243" i="14"/>
  <c r="S16244" i="14"/>
  <c r="S16245" i="14"/>
  <c r="S16246" i="14"/>
  <c r="S16247" i="14"/>
  <c r="S16248" i="14"/>
  <c r="S16249" i="14"/>
  <c r="S16250" i="14"/>
  <c r="S16251" i="14"/>
  <c r="S16252" i="14"/>
  <c r="S16253" i="14"/>
  <c r="S16254" i="14"/>
  <c r="S16255" i="14"/>
  <c r="S16256" i="14"/>
  <c r="S16257" i="14"/>
  <c r="S16258" i="14"/>
  <c r="S16259" i="14"/>
  <c r="S16260" i="14"/>
  <c r="S16261" i="14"/>
  <c r="S16262" i="14"/>
  <c r="S16263" i="14"/>
  <c r="S16264" i="14"/>
  <c r="S16265" i="14"/>
  <c r="S16266" i="14"/>
  <c r="S16267" i="14"/>
  <c r="S16268" i="14"/>
  <c r="S16269" i="14"/>
  <c r="S16270" i="14"/>
  <c r="S16271" i="14"/>
  <c r="S16272" i="14"/>
  <c r="S16273" i="14"/>
  <c r="S16274" i="14"/>
  <c r="S16275" i="14"/>
  <c r="S16276" i="14"/>
  <c r="S16277" i="14"/>
  <c r="S16278" i="14"/>
  <c r="S16279" i="14"/>
  <c r="S16280" i="14"/>
  <c r="S16281" i="14"/>
  <c r="S16282" i="14"/>
  <c r="S16283" i="14"/>
  <c r="S16284" i="14"/>
  <c r="S16285" i="14"/>
  <c r="S16286" i="14"/>
  <c r="S16287" i="14"/>
  <c r="S16288" i="14"/>
  <c r="S16289" i="14"/>
  <c r="S16290" i="14"/>
  <c r="S16291" i="14"/>
  <c r="S16292" i="14"/>
  <c r="S16293" i="14"/>
  <c r="S16294" i="14"/>
  <c r="S16295" i="14"/>
  <c r="S16296" i="14"/>
  <c r="S16297" i="14"/>
  <c r="S16298" i="14"/>
  <c r="S16299" i="14"/>
  <c r="S16300" i="14"/>
  <c r="S16301" i="14"/>
  <c r="S16302" i="14"/>
  <c r="S16303" i="14"/>
  <c r="S16304" i="14"/>
  <c r="S16305" i="14"/>
  <c r="S16306" i="14"/>
  <c r="S16307" i="14"/>
  <c r="S16308" i="14"/>
  <c r="S16309" i="14"/>
  <c r="S16310" i="14"/>
  <c r="S16311" i="14"/>
  <c r="S16312" i="14"/>
  <c r="S16313" i="14"/>
  <c r="S16314" i="14"/>
  <c r="S16315" i="14"/>
  <c r="S16316" i="14"/>
  <c r="S16317" i="14"/>
  <c r="S16318" i="14"/>
  <c r="S16319" i="14"/>
  <c r="S16320" i="14"/>
  <c r="S16321" i="14"/>
  <c r="S16322" i="14"/>
  <c r="S16323" i="14"/>
  <c r="S16324" i="14"/>
  <c r="S16325" i="14"/>
  <c r="S16326" i="14"/>
  <c r="S16327" i="14"/>
  <c r="S16328" i="14"/>
  <c r="S16329" i="14"/>
  <c r="S16330" i="14"/>
  <c r="S16331" i="14"/>
  <c r="S16332" i="14"/>
  <c r="S16333" i="14"/>
  <c r="S16334" i="14"/>
  <c r="S16335" i="14"/>
  <c r="S16336" i="14"/>
  <c r="S16337" i="14"/>
  <c r="S16338" i="14"/>
  <c r="S16339" i="14"/>
  <c r="S16340" i="14"/>
  <c r="S16341" i="14"/>
  <c r="S16342" i="14"/>
  <c r="S16343" i="14"/>
  <c r="S16344" i="14"/>
  <c r="S16345" i="14"/>
  <c r="S16346" i="14"/>
  <c r="S16347" i="14"/>
  <c r="S16348" i="14"/>
  <c r="S16349" i="14"/>
  <c r="S16350" i="14"/>
  <c r="S16351" i="14"/>
  <c r="S16352" i="14"/>
  <c r="S16353" i="14"/>
  <c r="S16354" i="14"/>
  <c r="S16355" i="14"/>
  <c r="S16356" i="14"/>
  <c r="S16357" i="14"/>
  <c r="S16358" i="14"/>
  <c r="S16359" i="14"/>
  <c r="S16360" i="14"/>
  <c r="S16361" i="14"/>
  <c r="S16362" i="14"/>
  <c r="S16363" i="14"/>
  <c r="S16364" i="14"/>
  <c r="S16365" i="14"/>
  <c r="S16366" i="14"/>
  <c r="S16367" i="14"/>
  <c r="S16368" i="14"/>
  <c r="S16369" i="14"/>
  <c r="S16370" i="14"/>
  <c r="S16371" i="14"/>
  <c r="S16372" i="14"/>
  <c r="S16373" i="14"/>
  <c r="S16374" i="14"/>
  <c r="S16375" i="14"/>
  <c r="S16376" i="14"/>
  <c r="S16377" i="14"/>
  <c r="S16378" i="14"/>
  <c r="S16379" i="14"/>
  <c r="S16380" i="14"/>
  <c r="S16381" i="14"/>
  <c r="S16382" i="14"/>
  <c r="S16383" i="14"/>
  <c r="S16384" i="14"/>
  <c r="S16385" i="14"/>
  <c r="S16386" i="14"/>
  <c r="S16387" i="14"/>
  <c r="S16388" i="14"/>
  <c r="S16389" i="14"/>
  <c r="S16390" i="14"/>
  <c r="S16391" i="14"/>
  <c r="S16392" i="14"/>
  <c r="S16393" i="14"/>
  <c r="S16394" i="14"/>
  <c r="S16395" i="14"/>
  <c r="S16396" i="14"/>
  <c r="S16397" i="14"/>
  <c r="S16398" i="14"/>
  <c r="S16399" i="14"/>
  <c r="S16400" i="14"/>
  <c r="S16401" i="14"/>
  <c r="S16402" i="14"/>
  <c r="S16403" i="14"/>
  <c r="S16404" i="14"/>
  <c r="S16405" i="14"/>
  <c r="S16406" i="14"/>
  <c r="S16407" i="14"/>
  <c r="S16408" i="14"/>
  <c r="S16409" i="14"/>
  <c r="S16410" i="14"/>
  <c r="S16411" i="14"/>
  <c r="S16412" i="14"/>
  <c r="S16413" i="14"/>
  <c r="S16414" i="14"/>
  <c r="S16415" i="14"/>
  <c r="S16416" i="14"/>
  <c r="S16417" i="14"/>
  <c r="S16418" i="14"/>
  <c r="S16419" i="14"/>
  <c r="S16420" i="14"/>
  <c r="S16421" i="14"/>
  <c r="S16422" i="14"/>
  <c r="S16423" i="14"/>
  <c r="S16424" i="14"/>
  <c r="S16425" i="14"/>
  <c r="S16426" i="14"/>
  <c r="S16427" i="14"/>
  <c r="S16428" i="14"/>
  <c r="S16429" i="14"/>
  <c r="S16430" i="14"/>
  <c r="S16431" i="14"/>
  <c r="S16432" i="14"/>
  <c r="S16433" i="14"/>
  <c r="S16434" i="14"/>
  <c r="S16435" i="14"/>
  <c r="S16436" i="14"/>
  <c r="S16437" i="14"/>
  <c r="S16438" i="14"/>
  <c r="S16439" i="14"/>
  <c r="S16440" i="14"/>
  <c r="S16441" i="14"/>
  <c r="S16442" i="14"/>
  <c r="S16443" i="14"/>
  <c r="S16444" i="14"/>
  <c r="S16445" i="14"/>
  <c r="S16446" i="14"/>
  <c r="S16447" i="14"/>
  <c r="S16448" i="14"/>
  <c r="S16449" i="14"/>
  <c r="S16450" i="14"/>
  <c r="S16451" i="14"/>
  <c r="S16452" i="14"/>
  <c r="S16453" i="14"/>
  <c r="S16454" i="14"/>
  <c r="S16455" i="14"/>
  <c r="S16456" i="14"/>
  <c r="S16457" i="14"/>
  <c r="S16458" i="14"/>
  <c r="S16459" i="14"/>
  <c r="S16460" i="14"/>
  <c r="S16461" i="14"/>
  <c r="S16462" i="14"/>
  <c r="S16463" i="14"/>
  <c r="S16464" i="14"/>
  <c r="S16465" i="14"/>
  <c r="S16466" i="14"/>
  <c r="S16467" i="14"/>
  <c r="S16468" i="14"/>
  <c r="S16469" i="14"/>
  <c r="S16470" i="14"/>
  <c r="S16471" i="14"/>
  <c r="S16472" i="14"/>
  <c r="S16473" i="14"/>
  <c r="S16474" i="14"/>
  <c r="S16475" i="14"/>
  <c r="S16476" i="14"/>
  <c r="S16477" i="14"/>
  <c r="S16478" i="14"/>
  <c r="S16479" i="14"/>
  <c r="S16480" i="14"/>
  <c r="S16481" i="14"/>
  <c r="S16482" i="14"/>
  <c r="S16483" i="14"/>
  <c r="S16484" i="14"/>
  <c r="S16485" i="14"/>
  <c r="S16486" i="14"/>
  <c r="S16487" i="14"/>
  <c r="S16488" i="14"/>
  <c r="S16489" i="14"/>
  <c r="S16490" i="14"/>
  <c r="S16491" i="14"/>
  <c r="S16492" i="14"/>
  <c r="S16493" i="14"/>
  <c r="S16494" i="14"/>
  <c r="S16495" i="14"/>
  <c r="S16496" i="14"/>
  <c r="S16497" i="14"/>
  <c r="S16498" i="14"/>
  <c r="S16499" i="14"/>
  <c r="S16500" i="14"/>
  <c r="S16501" i="14"/>
  <c r="S16502" i="14"/>
  <c r="S16503" i="14"/>
  <c r="S16504" i="14"/>
  <c r="S16505" i="14"/>
  <c r="S16506" i="14"/>
  <c r="S16507" i="14"/>
  <c r="S16508" i="14"/>
  <c r="S16509" i="14"/>
  <c r="S16510" i="14"/>
  <c r="S16511" i="14"/>
  <c r="S16512" i="14"/>
  <c r="S16513" i="14"/>
  <c r="S16514" i="14"/>
  <c r="S16515" i="14"/>
  <c r="S16516" i="14"/>
  <c r="S16517" i="14"/>
  <c r="S16518" i="14"/>
  <c r="S16519" i="14"/>
  <c r="S16520" i="14"/>
  <c r="S16521" i="14"/>
  <c r="S16522" i="14"/>
  <c r="S16523" i="14"/>
  <c r="S16524" i="14"/>
  <c r="S16525" i="14"/>
  <c r="S16526" i="14"/>
  <c r="S16527" i="14"/>
  <c r="S16528" i="14"/>
  <c r="S16529" i="14"/>
  <c r="S16530" i="14"/>
  <c r="S16531" i="14"/>
  <c r="S16532" i="14"/>
  <c r="S16533" i="14"/>
  <c r="S16534" i="14"/>
  <c r="S16535" i="14"/>
  <c r="S16536" i="14"/>
  <c r="S16537" i="14"/>
  <c r="S16538" i="14"/>
  <c r="S16539" i="14"/>
  <c r="S16540" i="14"/>
  <c r="S16541" i="14"/>
  <c r="S16542" i="14"/>
  <c r="S16543" i="14"/>
  <c r="S16544" i="14"/>
  <c r="S16545" i="14"/>
  <c r="S16546" i="14"/>
  <c r="S16547" i="14"/>
  <c r="S16548" i="14"/>
  <c r="S16549" i="14"/>
  <c r="S16550" i="14"/>
  <c r="S16551" i="14"/>
  <c r="S16552" i="14"/>
  <c r="S16553" i="14"/>
  <c r="S16554" i="14"/>
  <c r="S16555" i="14"/>
  <c r="S16556" i="14"/>
  <c r="S16557" i="14"/>
  <c r="S16558" i="14"/>
  <c r="S16559" i="14"/>
  <c r="S16560" i="14"/>
  <c r="S16561" i="14"/>
  <c r="S16562" i="14"/>
  <c r="S16563" i="14"/>
  <c r="S16564" i="14"/>
  <c r="S16565" i="14"/>
  <c r="S16566" i="14"/>
  <c r="S16567" i="14"/>
  <c r="S16568" i="14"/>
  <c r="S16569" i="14"/>
  <c r="S16570" i="14"/>
  <c r="S16571" i="14"/>
  <c r="S16572" i="14"/>
  <c r="S16573" i="14"/>
  <c r="S16574" i="14"/>
  <c r="S16575" i="14"/>
  <c r="S16576" i="14"/>
  <c r="S16577" i="14"/>
  <c r="S16578" i="14"/>
  <c r="S16579" i="14"/>
  <c r="S16580" i="14"/>
  <c r="S16581" i="14"/>
  <c r="S16582" i="14"/>
  <c r="S16583" i="14"/>
  <c r="S16584" i="14"/>
  <c r="S16585" i="14"/>
  <c r="S16586" i="14"/>
  <c r="S16587" i="14"/>
  <c r="S16588" i="14"/>
  <c r="S16589" i="14"/>
  <c r="S16590" i="14"/>
  <c r="S16591" i="14"/>
  <c r="S16592" i="14"/>
  <c r="S16593" i="14"/>
  <c r="S16594" i="14"/>
  <c r="S16595" i="14"/>
  <c r="S16596" i="14"/>
  <c r="S16597" i="14"/>
  <c r="S16598" i="14"/>
  <c r="S16599" i="14"/>
  <c r="S16600" i="14"/>
  <c r="S16601" i="14"/>
  <c r="S16602" i="14"/>
  <c r="S16603" i="14"/>
  <c r="S16604" i="14"/>
  <c r="S16605" i="14"/>
  <c r="S16606" i="14"/>
  <c r="S16607" i="14"/>
  <c r="S16608" i="14"/>
  <c r="S16609" i="14"/>
  <c r="S16610" i="14"/>
  <c r="S16611" i="14"/>
  <c r="S16612" i="14"/>
  <c r="S16613" i="14"/>
  <c r="S16614" i="14"/>
  <c r="S16615" i="14"/>
  <c r="S16616" i="14"/>
  <c r="S16617" i="14"/>
  <c r="S16618" i="14"/>
  <c r="S16619" i="14"/>
  <c r="S16620" i="14"/>
  <c r="S16621" i="14"/>
  <c r="S16622" i="14"/>
  <c r="S16623" i="14"/>
  <c r="S16624" i="14"/>
  <c r="S16625" i="14"/>
  <c r="S16626" i="14"/>
  <c r="S16627" i="14"/>
  <c r="S16628" i="14"/>
  <c r="S16629" i="14"/>
  <c r="S16630" i="14"/>
  <c r="S16631" i="14"/>
  <c r="S16632" i="14"/>
  <c r="S16633" i="14"/>
  <c r="S16634" i="14"/>
  <c r="S16635" i="14"/>
  <c r="S16636" i="14"/>
  <c r="S16637" i="14"/>
  <c r="S16638" i="14"/>
  <c r="S16639" i="14"/>
  <c r="S16640" i="14"/>
  <c r="S16641" i="14"/>
  <c r="S16642" i="14"/>
  <c r="S16643" i="14"/>
  <c r="S16644" i="14"/>
  <c r="S16645" i="14"/>
  <c r="S16646" i="14"/>
  <c r="S16647" i="14"/>
  <c r="S16648" i="14"/>
  <c r="S16649" i="14"/>
  <c r="S16650" i="14"/>
  <c r="S16651" i="14"/>
  <c r="S16652" i="14"/>
  <c r="S16653" i="14"/>
  <c r="S16654" i="14"/>
  <c r="S16655" i="14"/>
  <c r="S16656" i="14"/>
  <c r="S16657" i="14"/>
  <c r="S16658" i="14"/>
  <c r="S16659" i="14"/>
  <c r="S16660" i="14"/>
  <c r="S16661" i="14"/>
  <c r="S16662" i="14"/>
  <c r="S16663" i="14"/>
  <c r="S16664" i="14"/>
  <c r="S16665" i="14"/>
  <c r="S16666" i="14"/>
  <c r="S16667" i="14"/>
  <c r="S16668" i="14"/>
  <c r="S16669" i="14"/>
  <c r="S16670" i="14"/>
  <c r="S16671" i="14"/>
  <c r="S16672" i="14"/>
  <c r="S16673" i="14"/>
  <c r="S16674" i="14"/>
  <c r="S16675" i="14"/>
  <c r="S16676" i="14"/>
  <c r="S16677" i="14"/>
  <c r="S16678" i="14"/>
  <c r="S16679" i="14"/>
  <c r="S16680" i="14"/>
  <c r="S16681" i="14"/>
  <c r="S16682" i="14"/>
  <c r="S16683" i="14"/>
  <c r="S16684" i="14"/>
  <c r="S16685" i="14"/>
  <c r="S16686" i="14"/>
  <c r="S16687" i="14"/>
  <c r="S16688" i="14"/>
  <c r="S16689" i="14"/>
  <c r="S16690" i="14"/>
  <c r="S16691" i="14"/>
  <c r="S16692" i="14"/>
  <c r="S16693" i="14"/>
  <c r="S16694" i="14"/>
  <c r="S16695" i="14"/>
  <c r="S16696" i="14"/>
  <c r="S16697" i="14"/>
  <c r="S16698" i="14"/>
  <c r="S16699" i="14"/>
  <c r="S16700" i="14"/>
  <c r="S16701" i="14"/>
  <c r="S16702" i="14"/>
  <c r="S16703" i="14"/>
  <c r="S16704" i="14"/>
  <c r="S16705" i="14"/>
  <c r="S16706" i="14"/>
  <c r="S16707" i="14"/>
  <c r="S16708" i="14"/>
  <c r="S16709" i="14"/>
  <c r="S16710" i="14"/>
  <c r="S16711" i="14"/>
  <c r="S16712" i="14"/>
  <c r="S16713" i="14"/>
  <c r="S16714" i="14"/>
  <c r="S16715" i="14"/>
  <c r="S16716" i="14"/>
  <c r="S16717" i="14"/>
  <c r="S16718" i="14"/>
  <c r="S16719" i="14"/>
  <c r="S16720" i="14"/>
  <c r="S16721" i="14"/>
  <c r="S16722" i="14"/>
  <c r="S16723" i="14"/>
  <c r="S16724" i="14"/>
  <c r="S16725" i="14"/>
  <c r="S16726" i="14"/>
  <c r="S16727" i="14"/>
  <c r="S16728" i="14"/>
  <c r="S16729" i="14"/>
  <c r="S16730" i="14"/>
  <c r="S16731" i="14"/>
  <c r="S16732" i="14"/>
  <c r="S16733" i="14"/>
  <c r="S16734" i="14"/>
  <c r="S16735" i="14"/>
  <c r="S16736" i="14"/>
  <c r="S16737" i="14"/>
  <c r="S16738" i="14"/>
  <c r="S16739" i="14"/>
  <c r="S16740" i="14"/>
  <c r="S16741" i="14"/>
  <c r="S16742" i="14"/>
  <c r="S16743" i="14"/>
  <c r="S16744" i="14"/>
  <c r="S16745" i="14"/>
  <c r="S16746" i="14"/>
  <c r="S16747" i="14"/>
  <c r="S16748" i="14"/>
  <c r="S16749" i="14"/>
  <c r="S16750" i="14"/>
  <c r="S16751" i="14"/>
  <c r="S16752" i="14"/>
  <c r="S16753" i="14"/>
  <c r="S16754" i="14"/>
  <c r="S16755" i="14"/>
  <c r="S16756" i="14"/>
  <c r="S16757" i="14"/>
  <c r="S16758" i="14"/>
  <c r="S16759" i="14"/>
  <c r="S16760" i="14"/>
  <c r="S16761" i="14"/>
  <c r="S16762" i="14"/>
  <c r="S16763" i="14"/>
  <c r="S16764" i="14"/>
  <c r="S16765" i="14"/>
  <c r="S16766" i="14"/>
  <c r="S16767" i="14"/>
  <c r="S16768" i="14"/>
  <c r="S16769" i="14"/>
  <c r="S16770" i="14"/>
  <c r="S16771" i="14"/>
  <c r="S16772" i="14"/>
  <c r="S16773" i="14"/>
  <c r="S16774" i="14"/>
  <c r="S16775" i="14"/>
  <c r="S16776" i="14"/>
  <c r="S16777" i="14"/>
  <c r="S16778" i="14"/>
  <c r="S16779" i="14"/>
  <c r="S16780" i="14"/>
  <c r="S16781" i="14"/>
  <c r="S16782" i="14"/>
  <c r="S16783" i="14"/>
  <c r="S16784" i="14"/>
  <c r="S16785" i="14"/>
  <c r="S16786" i="14"/>
  <c r="S16787" i="14"/>
  <c r="S16788" i="14"/>
  <c r="S16789" i="14"/>
  <c r="S16790" i="14"/>
  <c r="S16791" i="14"/>
  <c r="S16792" i="14"/>
  <c r="S16793" i="14"/>
  <c r="S16794" i="14"/>
  <c r="S16795" i="14"/>
  <c r="S16796" i="14"/>
  <c r="S16797" i="14"/>
  <c r="S16798" i="14"/>
  <c r="S16799" i="14"/>
  <c r="S16800" i="14"/>
  <c r="S16801" i="14"/>
  <c r="S16802" i="14"/>
  <c r="S16803" i="14"/>
  <c r="S16804" i="14"/>
  <c r="S16805" i="14"/>
  <c r="S16806" i="14"/>
  <c r="S16807" i="14"/>
  <c r="S16808" i="14"/>
  <c r="S16809" i="14"/>
  <c r="S16810" i="14"/>
  <c r="S16811" i="14"/>
  <c r="S16812" i="14"/>
  <c r="S16813" i="14"/>
  <c r="S16814" i="14"/>
  <c r="S16815" i="14"/>
  <c r="S16816" i="14"/>
  <c r="S16817" i="14"/>
  <c r="S16818" i="14"/>
  <c r="S16819" i="14"/>
  <c r="S16820" i="14"/>
  <c r="S16821" i="14"/>
  <c r="S16822" i="14"/>
  <c r="S16823" i="14"/>
  <c r="S16824" i="14"/>
  <c r="S16825" i="14"/>
  <c r="S16826" i="14"/>
  <c r="S16827" i="14"/>
  <c r="S16828" i="14"/>
  <c r="S16829" i="14"/>
  <c r="S16830" i="14"/>
  <c r="S16831" i="14"/>
  <c r="S16832" i="14"/>
  <c r="S16833" i="14"/>
  <c r="S16834" i="14"/>
  <c r="S16835" i="14"/>
  <c r="S16836" i="14"/>
  <c r="S16837" i="14"/>
  <c r="S16838" i="14"/>
  <c r="S16839" i="14"/>
  <c r="S16840" i="14"/>
  <c r="S16841" i="14"/>
  <c r="S16842" i="14"/>
  <c r="S16843" i="14"/>
  <c r="S16844" i="14"/>
  <c r="S16845" i="14"/>
  <c r="S16846" i="14"/>
  <c r="S16847" i="14"/>
  <c r="S16848" i="14"/>
  <c r="S16849" i="14"/>
  <c r="S16850" i="14"/>
  <c r="S16851" i="14"/>
  <c r="S16852" i="14"/>
  <c r="S16853" i="14"/>
  <c r="S16854" i="14"/>
  <c r="S16855" i="14"/>
  <c r="S16856" i="14"/>
  <c r="S16857" i="14"/>
  <c r="S16858" i="14"/>
  <c r="S16859" i="14"/>
  <c r="S16860" i="14"/>
  <c r="S16861" i="14"/>
  <c r="S16862" i="14"/>
  <c r="S16863" i="14"/>
  <c r="S16864" i="14"/>
  <c r="S16865" i="14"/>
  <c r="S16866" i="14"/>
  <c r="S16867" i="14"/>
  <c r="S16868" i="14"/>
  <c r="S16869" i="14"/>
  <c r="S16870" i="14"/>
  <c r="S16871" i="14"/>
  <c r="S16872" i="14"/>
  <c r="S16873" i="14"/>
  <c r="S16874" i="14"/>
  <c r="S16875" i="14"/>
  <c r="S16876" i="14"/>
  <c r="S16877" i="14"/>
  <c r="S16878" i="14"/>
  <c r="S16879" i="14"/>
  <c r="S16880" i="14"/>
  <c r="S16881" i="14"/>
  <c r="S16882" i="14"/>
  <c r="S16883" i="14"/>
  <c r="S16884" i="14"/>
  <c r="S16885" i="14"/>
  <c r="S16886" i="14"/>
  <c r="S16887" i="14"/>
  <c r="S16888" i="14"/>
  <c r="S16889" i="14"/>
  <c r="S16890" i="14"/>
  <c r="S16891" i="14"/>
  <c r="S16892" i="14"/>
  <c r="S16893" i="14"/>
  <c r="S16894" i="14"/>
  <c r="S16895" i="14"/>
  <c r="S16896" i="14"/>
  <c r="S16897" i="14"/>
  <c r="S16898" i="14"/>
  <c r="S16899" i="14"/>
  <c r="S16900" i="14"/>
  <c r="S16901" i="14"/>
  <c r="S16902" i="14"/>
  <c r="S16903" i="14"/>
  <c r="S16904" i="14"/>
  <c r="S16905" i="14"/>
  <c r="S16906" i="14"/>
  <c r="S16907" i="14"/>
  <c r="S16908" i="14"/>
  <c r="S16909" i="14"/>
  <c r="S16910" i="14"/>
  <c r="S16911" i="14"/>
  <c r="S16912" i="14"/>
  <c r="S16913" i="14"/>
  <c r="S16914" i="14"/>
  <c r="S16915" i="14"/>
  <c r="S16916" i="14"/>
  <c r="S16917" i="14"/>
  <c r="S16918" i="14"/>
  <c r="S16919" i="14"/>
  <c r="S16920" i="14"/>
  <c r="S16921" i="14"/>
  <c r="S16922" i="14"/>
  <c r="S16923" i="14"/>
  <c r="S16924" i="14"/>
  <c r="S16925" i="14"/>
  <c r="S16926" i="14"/>
  <c r="S16927" i="14"/>
  <c r="S16928" i="14"/>
  <c r="S16929" i="14"/>
  <c r="S16930" i="14"/>
  <c r="S16931" i="14"/>
  <c r="S16932" i="14"/>
  <c r="S16933" i="14"/>
  <c r="S16934" i="14"/>
  <c r="S16935" i="14"/>
  <c r="S16936" i="14"/>
  <c r="S16937" i="14"/>
  <c r="S16938" i="14"/>
  <c r="S16939" i="14"/>
  <c r="S16940" i="14"/>
  <c r="S16941" i="14"/>
  <c r="S16942" i="14"/>
  <c r="S16943" i="14"/>
  <c r="S16944" i="14"/>
  <c r="S16945" i="14"/>
  <c r="S16946" i="14"/>
  <c r="S16947" i="14"/>
  <c r="S16948" i="14"/>
  <c r="S16949" i="14"/>
  <c r="S16950" i="14"/>
  <c r="S16951" i="14"/>
  <c r="S16952" i="14"/>
  <c r="S16953" i="14"/>
  <c r="S16954" i="14"/>
  <c r="S16955" i="14"/>
  <c r="S16956" i="14"/>
  <c r="S16957" i="14"/>
  <c r="S16958" i="14"/>
  <c r="S16959" i="14"/>
  <c r="S16960" i="14"/>
  <c r="S16961" i="14"/>
  <c r="S16962" i="14"/>
  <c r="S16963" i="14"/>
  <c r="S16964" i="14"/>
  <c r="S16965" i="14"/>
  <c r="S16966" i="14"/>
  <c r="S16967" i="14"/>
  <c r="S16968" i="14"/>
  <c r="S16969" i="14"/>
  <c r="S16970" i="14"/>
  <c r="S16971" i="14"/>
  <c r="S16972" i="14"/>
  <c r="S16973" i="14"/>
  <c r="S16974" i="14"/>
  <c r="S16975" i="14"/>
  <c r="S16976" i="14"/>
  <c r="S16977" i="14"/>
  <c r="S16978" i="14"/>
  <c r="S16979" i="14"/>
  <c r="S16980" i="14"/>
  <c r="S16981" i="14"/>
  <c r="S16982" i="14"/>
  <c r="S16983" i="14"/>
  <c r="S16984" i="14"/>
  <c r="S16985" i="14"/>
  <c r="S16986" i="14"/>
  <c r="S16987" i="14"/>
  <c r="S16988" i="14"/>
  <c r="S16989" i="14"/>
  <c r="S16990" i="14"/>
  <c r="S16991" i="14"/>
  <c r="S16992" i="14"/>
  <c r="S16993" i="14"/>
  <c r="S16994" i="14"/>
  <c r="S16995" i="14"/>
  <c r="S16996" i="14"/>
  <c r="S16997" i="14"/>
  <c r="S16998" i="14"/>
  <c r="S16999" i="14"/>
  <c r="S17000" i="14"/>
  <c r="S17001" i="14"/>
  <c r="S17002" i="14"/>
  <c r="S17003" i="14"/>
  <c r="S17004" i="14"/>
  <c r="S17005" i="14"/>
  <c r="S17006" i="14"/>
  <c r="S17007" i="14"/>
  <c r="S17008" i="14"/>
  <c r="S17009" i="14"/>
  <c r="S17010" i="14"/>
  <c r="S17011" i="14"/>
  <c r="S17012" i="14"/>
  <c r="S17013" i="14"/>
  <c r="S17014" i="14"/>
  <c r="S17015" i="14"/>
  <c r="S17016" i="14"/>
  <c r="S17017" i="14"/>
  <c r="S17018" i="14"/>
  <c r="S17019" i="14"/>
  <c r="S17020" i="14"/>
  <c r="S17021" i="14"/>
  <c r="S17022" i="14"/>
  <c r="S17023" i="14"/>
  <c r="S17024" i="14"/>
  <c r="S17025" i="14"/>
  <c r="S17026" i="14"/>
  <c r="S17027" i="14"/>
  <c r="S17028" i="14"/>
  <c r="S17029" i="14"/>
  <c r="S17030" i="14"/>
  <c r="S17031" i="14"/>
  <c r="S17032" i="14"/>
  <c r="S17033" i="14"/>
  <c r="S17034" i="14"/>
  <c r="S17035" i="14"/>
  <c r="S17036" i="14"/>
  <c r="S17037" i="14"/>
  <c r="S17038" i="14"/>
  <c r="S17039" i="14"/>
  <c r="S17040" i="14"/>
  <c r="S17041" i="14"/>
  <c r="S17042" i="14"/>
  <c r="S17043" i="14"/>
  <c r="S17044" i="14"/>
  <c r="S17045" i="14"/>
  <c r="S17046" i="14"/>
  <c r="S17047" i="14"/>
  <c r="S17048" i="14"/>
  <c r="S17049" i="14"/>
  <c r="S17050" i="14"/>
  <c r="S17051" i="14"/>
  <c r="S17052" i="14"/>
  <c r="S17053" i="14"/>
  <c r="S17054" i="14"/>
  <c r="S17055" i="14"/>
  <c r="S17056" i="14"/>
  <c r="S17057" i="14"/>
  <c r="S17058" i="14"/>
  <c r="S17059" i="14"/>
  <c r="S17060" i="14"/>
  <c r="S17061" i="14"/>
  <c r="S17062" i="14"/>
  <c r="S17063" i="14"/>
  <c r="S17064" i="14"/>
  <c r="S17065" i="14"/>
  <c r="S17066" i="14"/>
  <c r="S17067" i="14"/>
  <c r="S17068" i="14"/>
  <c r="S17069" i="14"/>
  <c r="S17070" i="14"/>
  <c r="S17071" i="14"/>
  <c r="S17072" i="14"/>
  <c r="S17073" i="14"/>
  <c r="S17074" i="14"/>
  <c r="S17075" i="14"/>
  <c r="S17076" i="14"/>
  <c r="S17077" i="14"/>
  <c r="S17078" i="14"/>
  <c r="S17079" i="14"/>
  <c r="S17080" i="14"/>
  <c r="S17081" i="14"/>
  <c r="S17082" i="14"/>
  <c r="S17083" i="14"/>
  <c r="S17084" i="14"/>
  <c r="S17085" i="14"/>
  <c r="S17086" i="14"/>
  <c r="S17087" i="14"/>
  <c r="S17088" i="14"/>
  <c r="S17089" i="14"/>
  <c r="S17090" i="14"/>
  <c r="S17091" i="14"/>
  <c r="S17092" i="14"/>
  <c r="S17093" i="14"/>
  <c r="S17094" i="14"/>
  <c r="S17095" i="14"/>
  <c r="S17096" i="14"/>
  <c r="S17097" i="14"/>
  <c r="S17098" i="14"/>
  <c r="S17099" i="14"/>
  <c r="S17100" i="14"/>
  <c r="S17101" i="14"/>
  <c r="S17102" i="14"/>
  <c r="S17103" i="14"/>
  <c r="S17104" i="14"/>
  <c r="S17105" i="14"/>
  <c r="S17106" i="14"/>
  <c r="S17107" i="14"/>
  <c r="S17108" i="14"/>
  <c r="S17109" i="14"/>
  <c r="S17110" i="14"/>
  <c r="S17111" i="14"/>
  <c r="S17112" i="14"/>
  <c r="S17113" i="14"/>
  <c r="S17114" i="14"/>
  <c r="S17115" i="14"/>
  <c r="S17116" i="14"/>
  <c r="S17117" i="14"/>
  <c r="S17118" i="14"/>
  <c r="S17119" i="14"/>
  <c r="S17120" i="14"/>
  <c r="S17121" i="14"/>
  <c r="S17122" i="14"/>
  <c r="S17123" i="14"/>
  <c r="S17124" i="14"/>
  <c r="S17125" i="14"/>
  <c r="S17126" i="14"/>
  <c r="S17127" i="14"/>
  <c r="S17128" i="14"/>
  <c r="S17129" i="14"/>
  <c r="S17130" i="14"/>
  <c r="S17131" i="14"/>
  <c r="S17132" i="14"/>
  <c r="S17133" i="14"/>
  <c r="S17134" i="14"/>
  <c r="S17135" i="14"/>
  <c r="S17136" i="14"/>
  <c r="S17137" i="14"/>
  <c r="S17138" i="14"/>
  <c r="S17139" i="14"/>
  <c r="S17140" i="14"/>
  <c r="S17141" i="14"/>
  <c r="S17142" i="14"/>
  <c r="S17143" i="14"/>
  <c r="S17144" i="14"/>
  <c r="S17145" i="14"/>
  <c r="S17146" i="14"/>
  <c r="S17147" i="14"/>
  <c r="S17148" i="14"/>
  <c r="S17149" i="14"/>
  <c r="S17150" i="14"/>
  <c r="S17151" i="14"/>
  <c r="S17152" i="14"/>
  <c r="S17153" i="14"/>
  <c r="S17154" i="14"/>
  <c r="S17155" i="14"/>
  <c r="S17156" i="14"/>
  <c r="S17157" i="14"/>
  <c r="S17158" i="14"/>
  <c r="S17159" i="14"/>
  <c r="S17160" i="14"/>
  <c r="S17161" i="14"/>
  <c r="S17162" i="14"/>
  <c r="S17163" i="14"/>
  <c r="S17164" i="14"/>
  <c r="S17165" i="14"/>
  <c r="S17166" i="14"/>
  <c r="S17167" i="14"/>
  <c r="S17168" i="14"/>
  <c r="S17169" i="14"/>
  <c r="S17170" i="14"/>
  <c r="S17171" i="14"/>
  <c r="S17172" i="14"/>
  <c r="S17173" i="14"/>
  <c r="S17174" i="14"/>
  <c r="S17175" i="14"/>
  <c r="S17176" i="14"/>
  <c r="S17177" i="14"/>
  <c r="S17178" i="14"/>
  <c r="S17179" i="14"/>
  <c r="S17180" i="14"/>
  <c r="S17181" i="14"/>
  <c r="S17182" i="14"/>
  <c r="S17183" i="14"/>
  <c r="S17184" i="14"/>
  <c r="S17185" i="14"/>
  <c r="S17186" i="14"/>
  <c r="S17187" i="14"/>
  <c r="S17188" i="14"/>
  <c r="S17189" i="14"/>
  <c r="S17190" i="14"/>
  <c r="S17191" i="14"/>
  <c r="S17192" i="14"/>
  <c r="S17193" i="14"/>
  <c r="S17194" i="14"/>
  <c r="S17195" i="14"/>
  <c r="S17196" i="14"/>
  <c r="S17197" i="14"/>
  <c r="S17198" i="14"/>
  <c r="S17199" i="14"/>
  <c r="S17200" i="14"/>
  <c r="S17201" i="14"/>
  <c r="S17202" i="14"/>
  <c r="S17203" i="14"/>
  <c r="S17204" i="14"/>
  <c r="S17205" i="14"/>
  <c r="S17206" i="14"/>
  <c r="S17207" i="14"/>
  <c r="S17208" i="14"/>
  <c r="S17209" i="14"/>
  <c r="S17210" i="14"/>
  <c r="S17211" i="14"/>
  <c r="S17212" i="14"/>
  <c r="S17213" i="14"/>
  <c r="S17214" i="14"/>
  <c r="S17215" i="14"/>
  <c r="S17216" i="14"/>
  <c r="S17217" i="14"/>
  <c r="S17218" i="14"/>
  <c r="S17219" i="14"/>
  <c r="S17220" i="14"/>
  <c r="S17221" i="14"/>
  <c r="S17222" i="14"/>
  <c r="S17223" i="14"/>
  <c r="S17224" i="14"/>
  <c r="S17225" i="14"/>
  <c r="S17226" i="14"/>
  <c r="S17227" i="14"/>
  <c r="S17228" i="14"/>
  <c r="S17229" i="14"/>
  <c r="S17230" i="14"/>
  <c r="S17231" i="14"/>
  <c r="S17232" i="14"/>
  <c r="S17233" i="14"/>
  <c r="S17234" i="14"/>
  <c r="S17235" i="14"/>
  <c r="S17236" i="14"/>
  <c r="S17237" i="14"/>
  <c r="S17238" i="14"/>
  <c r="S17239" i="14"/>
  <c r="S17240" i="14"/>
  <c r="S17241" i="14"/>
  <c r="S17242" i="14"/>
  <c r="S17243" i="14"/>
  <c r="S17244" i="14"/>
  <c r="S17245" i="14"/>
  <c r="S17246" i="14"/>
  <c r="S17247" i="14"/>
  <c r="S17248" i="14"/>
  <c r="S17249" i="14"/>
  <c r="S17250" i="14"/>
  <c r="S17251" i="14"/>
  <c r="S17252" i="14"/>
  <c r="S17253" i="14"/>
  <c r="S17254" i="14"/>
  <c r="S17255" i="14"/>
  <c r="S17256" i="14"/>
  <c r="S17257" i="14"/>
  <c r="S17258" i="14"/>
  <c r="S17259" i="14"/>
  <c r="S17260" i="14"/>
  <c r="S17261" i="14"/>
  <c r="S17262" i="14"/>
  <c r="S17263" i="14"/>
  <c r="S17264" i="14"/>
  <c r="S17265" i="14"/>
  <c r="S17266" i="14"/>
  <c r="S17267" i="14"/>
  <c r="S17268" i="14"/>
  <c r="S17269" i="14"/>
  <c r="S17270" i="14"/>
  <c r="S17271" i="14"/>
  <c r="S17272" i="14"/>
  <c r="S17273" i="14"/>
  <c r="S17274" i="14"/>
  <c r="S17275" i="14"/>
  <c r="S17276" i="14"/>
  <c r="S17277" i="14"/>
  <c r="S17278" i="14"/>
  <c r="S17279" i="14"/>
  <c r="S17280" i="14"/>
  <c r="S17281" i="14"/>
  <c r="S17282" i="14"/>
  <c r="S17283" i="14"/>
  <c r="S17284" i="14"/>
  <c r="S17285" i="14"/>
  <c r="S17286" i="14"/>
  <c r="S17287" i="14"/>
  <c r="S17288" i="14"/>
  <c r="S17289" i="14"/>
  <c r="S17290" i="14"/>
  <c r="S17291" i="14"/>
  <c r="S17292" i="14"/>
  <c r="S17293" i="14"/>
  <c r="S17294" i="14"/>
  <c r="S17295" i="14"/>
  <c r="S17296" i="14"/>
  <c r="S17297" i="14"/>
  <c r="S17298" i="14"/>
  <c r="S17299" i="14"/>
  <c r="S17300" i="14"/>
  <c r="S17301" i="14"/>
  <c r="S17302" i="14"/>
  <c r="S17303" i="14"/>
  <c r="S17304" i="14"/>
  <c r="S17305" i="14"/>
  <c r="S17306" i="14"/>
  <c r="S17307" i="14"/>
  <c r="S17308" i="14"/>
  <c r="S17309" i="14"/>
  <c r="S17310" i="14"/>
  <c r="S17311" i="14"/>
  <c r="S17312" i="14"/>
  <c r="S17313" i="14"/>
  <c r="S17314" i="14"/>
  <c r="S17315" i="14"/>
  <c r="S17316" i="14"/>
  <c r="S17317" i="14"/>
  <c r="S17318" i="14"/>
  <c r="S17319" i="14"/>
  <c r="S17320" i="14"/>
  <c r="S17321" i="14"/>
  <c r="S17322" i="14"/>
  <c r="S17323" i="14"/>
  <c r="S17324" i="14"/>
  <c r="S17325" i="14"/>
  <c r="S17326" i="14"/>
  <c r="S17327" i="14"/>
  <c r="S17328" i="14"/>
  <c r="S17329" i="14"/>
  <c r="S17330" i="14"/>
  <c r="S17331" i="14"/>
  <c r="S17332" i="14"/>
  <c r="S17333" i="14"/>
  <c r="S17334" i="14"/>
  <c r="S17335" i="14"/>
  <c r="S17336" i="14"/>
  <c r="S17337" i="14"/>
  <c r="S17338" i="14"/>
  <c r="S17339" i="14"/>
  <c r="S17340" i="14"/>
  <c r="S17341" i="14"/>
  <c r="S17342" i="14"/>
  <c r="S17343" i="14"/>
  <c r="S17344" i="14"/>
  <c r="S17345" i="14"/>
  <c r="S17346" i="14"/>
  <c r="S17347" i="14"/>
  <c r="S17348" i="14"/>
  <c r="S17349" i="14"/>
  <c r="S17350" i="14"/>
  <c r="S17351" i="14"/>
  <c r="S17352" i="14"/>
  <c r="S17353" i="14"/>
  <c r="S17354" i="14"/>
  <c r="S17355" i="14"/>
  <c r="S17356" i="14"/>
  <c r="S17357" i="14"/>
  <c r="S17358" i="14"/>
  <c r="S17359" i="14"/>
  <c r="S17360" i="14"/>
  <c r="S17361" i="14"/>
  <c r="S17362" i="14"/>
  <c r="S17363" i="14"/>
  <c r="S17364" i="14"/>
  <c r="S17365" i="14"/>
  <c r="S17366" i="14"/>
  <c r="S17367" i="14"/>
  <c r="S17368" i="14"/>
  <c r="S17369" i="14"/>
  <c r="S17370" i="14"/>
  <c r="S17371" i="14"/>
  <c r="S17372" i="14"/>
  <c r="S17373" i="14"/>
  <c r="S17374" i="14"/>
  <c r="S17375" i="14"/>
  <c r="S17376" i="14"/>
  <c r="S17377" i="14"/>
  <c r="S17378" i="14"/>
  <c r="S17379" i="14"/>
  <c r="S17380" i="14"/>
  <c r="S17381" i="14"/>
  <c r="S17382" i="14"/>
  <c r="S17383" i="14"/>
  <c r="S17384" i="14"/>
  <c r="S17385" i="14"/>
  <c r="S17386" i="14"/>
  <c r="S17387" i="14"/>
  <c r="S17388" i="14"/>
  <c r="S17389" i="14"/>
  <c r="S17390" i="14"/>
  <c r="S17391" i="14"/>
  <c r="S17392" i="14"/>
  <c r="S17393" i="14"/>
  <c r="S17394" i="14"/>
  <c r="S17395" i="14"/>
  <c r="S17396" i="14"/>
  <c r="S17397" i="14"/>
  <c r="S17398" i="14"/>
  <c r="S17399" i="14"/>
  <c r="S17400" i="14"/>
  <c r="S17401" i="14"/>
  <c r="S17402" i="14"/>
  <c r="S17403" i="14"/>
  <c r="S17404" i="14"/>
  <c r="S17405" i="14"/>
  <c r="S17406" i="14"/>
  <c r="S17407" i="14"/>
  <c r="S17408" i="14"/>
  <c r="S17409" i="14"/>
  <c r="S17410" i="14"/>
  <c r="S17411" i="14"/>
  <c r="S17412" i="14"/>
  <c r="S17413" i="14"/>
  <c r="S17414" i="14"/>
  <c r="S17415" i="14"/>
  <c r="S17416" i="14"/>
  <c r="S17417" i="14"/>
  <c r="S17418" i="14"/>
  <c r="S17419" i="14"/>
  <c r="S17420" i="14"/>
  <c r="S17421" i="14"/>
  <c r="S17422" i="14"/>
  <c r="S17423" i="14"/>
  <c r="S17424" i="14"/>
  <c r="S17425" i="14"/>
  <c r="S17426" i="14"/>
  <c r="S17427" i="14"/>
  <c r="S17428" i="14"/>
  <c r="S17429" i="14"/>
  <c r="S17430" i="14"/>
  <c r="S17431" i="14"/>
  <c r="S17432" i="14"/>
  <c r="S17433" i="14"/>
  <c r="S17434" i="14"/>
  <c r="S17435" i="14"/>
  <c r="S17436" i="14"/>
  <c r="S17437" i="14"/>
  <c r="S17438" i="14"/>
  <c r="S17439" i="14"/>
  <c r="S17440" i="14"/>
  <c r="S17441" i="14"/>
  <c r="S17442" i="14"/>
  <c r="S17443" i="14"/>
  <c r="S17444" i="14"/>
  <c r="S17445" i="14"/>
  <c r="S17446" i="14"/>
  <c r="S17447" i="14"/>
  <c r="S17448" i="14"/>
  <c r="S17449" i="14"/>
  <c r="S17450" i="14"/>
  <c r="S17451" i="14"/>
  <c r="S17452" i="14"/>
  <c r="S17453" i="14"/>
  <c r="S17454" i="14"/>
  <c r="S17455" i="14"/>
  <c r="S17456" i="14"/>
  <c r="S17457" i="14"/>
  <c r="S17458" i="14"/>
  <c r="S17459" i="14"/>
  <c r="S17460" i="14"/>
  <c r="S17461" i="14"/>
  <c r="S17462" i="14"/>
  <c r="S17463" i="14"/>
  <c r="S17464" i="14"/>
  <c r="S17465" i="14"/>
  <c r="S17466" i="14"/>
  <c r="S17467" i="14"/>
  <c r="S17468" i="14"/>
  <c r="S17469" i="14"/>
  <c r="S17470" i="14"/>
  <c r="S17471" i="14"/>
  <c r="S17472" i="14"/>
  <c r="S17473" i="14"/>
  <c r="S17474" i="14"/>
  <c r="S17475" i="14"/>
  <c r="S17476" i="14"/>
  <c r="S17477" i="14"/>
  <c r="S17478" i="14"/>
  <c r="S17479" i="14"/>
  <c r="S17480" i="14"/>
  <c r="S17481" i="14"/>
  <c r="S17482" i="14"/>
  <c r="S17483" i="14"/>
  <c r="S17484" i="14"/>
  <c r="S17485" i="14"/>
  <c r="S17486" i="14"/>
  <c r="S17487" i="14"/>
  <c r="S17488" i="14"/>
  <c r="S17489" i="14"/>
  <c r="S17490" i="14"/>
  <c r="S17491" i="14"/>
  <c r="S17492" i="14"/>
  <c r="S17493" i="14"/>
  <c r="S17494" i="14"/>
  <c r="S17495" i="14"/>
  <c r="S17496" i="14"/>
  <c r="S17497" i="14"/>
  <c r="S17498" i="14"/>
  <c r="S17499" i="14"/>
  <c r="S17500" i="14"/>
  <c r="S17501" i="14"/>
  <c r="S17502" i="14"/>
  <c r="S17503" i="14"/>
  <c r="S17504" i="14"/>
  <c r="S17505" i="14"/>
  <c r="S17506" i="14"/>
  <c r="S17507" i="14"/>
  <c r="S17508" i="14"/>
  <c r="S17509" i="14"/>
  <c r="S17510" i="14"/>
  <c r="S17511" i="14"/>
  <c r="S17512" i="14"/>
  <c r="S17513" i="14"/>
  <c r="S17514" i="14"/>
  <c r="S17515" i="14"/>
  <c r="S17516" i="14"/>
  <c r="S17517" i="14"/>
  <c r="S17518" i="14"/>
  <c r="S17519" i="14"/>
  <c r="S17520" i="14"/>
  <c r="S17521" i="14"/>
  <c r="S17522" i="14"/>
  <c r="S17523" i="14"/>
  <c r="S17524" i="14"/>
  <c r="S17525" i="14"/>
  <c r="S17526" i="14"/>
  <c r="S17527" i="14"/>
  <c r="S17528" i="14"/>
  <c r="S17529" i="14"/>
  <c r="S17530" i="14"/>
  <c r="S11" i="14"/>
  <c r="S12" i="14"/>
  <c r="S13" i="14"/>
  <c r="S14" i="14"/>
  <c r="S15" i="14"/>
  <c r="S16" i="14"/>
  <c r="S17" i="14"/>
  <c r="S18" i="14"/>
  <c r="S19" i="14"/>
  <c r="S20" i="14"/>
  <c r="S21" i="14"/>
  <c r="S22" i="14"/>
  <c r="S23" i="14"/>
  <c r="S10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64" i="14"/>
  <c r="R165" i="14"/>
  <c r="R166" i="14"/>
  <c r="R167" i="14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R234" i="14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88" i="14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R474" i="14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R519" i="14"/>
  <c r="R520" i="14"/>
  <c r="R521" i="14"/>
  <c r="R522" i="14"/>
  <c r="R523" i="14"/>
  <c r="R524" i="14"/>
  <c r="R525" i="14"/>
  <c r="R526" i="14"/>
  <c r="R527" i="14"/>
  <c r="R528" i="14"/>
  <c r="R529" i="14"/>
  <c r="R530" i="14"/>
  <c r="R531" i="14"/>
  <c r="R532" i="14"/>
  <c r="R533" i="14"/>
  <c r="R534" i="14"/>
  <c r="R535" i="14"/>
  <c r="R536" i="14"/>
  <c r="R537" i="14"/>
  <c r="R538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65" i="14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606" i="14"/>
  <c r="R607" i="14"/>
  <c r="R608" i="14"/>
  <c r="R609" i="14"/>
  <c r="R610" i="14"/>
  <c r="R611" i="14"/>
  <c r="R612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41" i="14"/>
  <c r="R642" i="14"/>
  <c r="R643" i="14"/>
  <c r="R644" i="14"/>
  <c r="R645" i="14"/>
  <c r="R646" i="14"/>
  <c r="R647" i="14"/>
  <c r="R648" i="14"/>
  <c r="R649" i="14"/>
  <c r="R650" i="14"/>
  <c r="R651" i="14"/>
  <c r="R652" i="14"/>
  <c r="R653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0" i="14"/>
  <c r="R671" i="14"/>
  <c r="R672" i="14"/>
  <c r="R673" i="14"/>
  <c r="R674" i="14"/>
  <c r="R675" i="14"/>
  <c r="R676" i="14"/>
  <c r="R677" i="14"/>
  <c r="R678" i="14"/>
  <c r="R679" i="14"/>
  <c r="R680" i="14"/>
  <c r="R681" i="14"/>
  <c r="R682" i="14"/>
  <c r="R683" i="14"/>
  <c r="R684" i="14"/>
  <c r="R685" i="14"/>
  <c r="R686" i="14"/>
  <c r="R687" i="14"/>
  <c r="R688" i="14"/>
  <c r="R689" i="14"/>
  <c r="R690" i="14"/>
  <c r="R691" i="14"/>
  <c r="R692" i="14"/>
  <c r="R693" i="14"/>
  <c r="R694" i="14"/>
  <c r="R695" i="14"/>
  <c r="R696" i="14"/>
  <c r="R697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53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R808" i="14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R830" i="14"/>
  <c r="R831" i="14"/>
  <c r="R832" i="14"/>
  <c r="R833" i="14"/>
  <c r="R834" i="14"/>
  <c r="R835" i="14"/>
  <c r="R836" i="14"/>
  <c r="R837" i="14"/>
  <c r="R838" i="14"/>
  <c r="R839" i="14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R852" i="14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R878" i="14"/>
  <c r="R879" i="14"/>
  <c r="R880" i="14"/>
  <c r="R881" i="14"/>
  <c r="R882" i="14"/>
  <c r="R883" i="14"/>
  <c r="R884" i="14"/>
  <c r="R885" i="14"/>
  <c r="R886" i="14"/>
  <c r="R887" i="14"/>
  <c r="R888" i="14"/>
  <c r="R889" i="14"/>
  <c r="R890" i="14"/>
  <c r="R891" i="14"/>
  <c r="R892" i="14"/>
  <c r="R893" i="14"/>
  <c r="R894" i="14"/>
  <c r="R895" i="14"/>
  <c r="R896" i="14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R926" i="14"/>
  <c r="R927" i="14"/>
  <c r="R928" i="14"/>
  <c r="R929" i="14"/>
  <c r="R930" i="14"/>
  <c r="R931" i="14"/>
  <c r="R932" i="14"/>
  <c r="R933" i="14"/>
  <c r="R934" i="14"/>
  <c r="R935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R968" i="14"/>
  <c r="R969" i="14"/>
  <c r="R970" i="14"/>
  <c r="R971" i="14"/>
  <c r="R972" i="14"/>
  <c r="R973" i="14"/>
  <c r="R974" i="14"/>
  <c r="R975" i="14"/>
  <c r="R976" i="14"/>
  <c r="R977" i="14"/>
  <c r="R978" i="14"/>
  <c r="R979" i="14"/>
  <c r="R980" i="14"/>
  <c r="R981" i="14"/>
  <c r="R982" i="14"/>
  <c r="R983" i="14"/>
  <c r="R984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1004" i="14"/>
  <c r="R1005" i="14"/>
  <c r="R1006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0" i="14"/>
  <c r="R1021" i="14"/>
  <c r="R1022" i="14"/>
  <c r="R1023" i="14"/>
  <c r="R1024" i="14"/>
  <c r="R1025" i="14"/>
  <c r="R1026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R1054" i="14"/>
  <c r="R1055" i="14"/>
  <c r="R1056" i="14"/>
  <c r="R1057" i="14"/>
  <c r="R1058" i="14"/>
  <c r="R1059" i="14"/>
  <c r="R1060" i="14"/>
  <c r="R1061" i="14"/>
  <c r="R1062" i="14"/>
  <c r="R1063" i="14"/>
  <c r="R1064" i="14"/>
  <c r="R1065" i="14"/>
  <c r="R1066" i="14"/>
  <c r="R1067" i="14"/>
  <c r="R1068" i="14"/>
  <c r="R1069" i="14"/>
  <c r="R1070" i="14"/>
  <c r="R1071" i="14"/>
  <c r="R1072" i="14"/>
  <c r="R1073" i="14"/>
  <c r="R1074" i="14"/>
  <c r="R1075" i="14"/>
  <c r="R1076" i="14"/>
  <c r="R1077" i="14"/>
  <c r="R1078" i="14"/>
  <c r="R1079" i="14"/>
  <c r="R1080" i="14"/>
  <c r="R1081" i="14"/>
  <c r="R1082" i="14"/>
  <c r="R1083" i="14"/>
  <c r="R1084" i="14"/>
  <c r="R1085" i="14"/>
  <c r="R1086" i="14"/>
  <c r="R1087" i="14"/>
  <c r="R1088" i="14"/>
  <c r="R1089" i="14"/>
  <c r="R1090" i="14"/>
  <c r="R1091" i="14"/>
  <c r="R1092" i="14"/>
  <c r="R1093" i="14"/>
  <c r="R1094" i="14"/>
  <c r="R1095" i="14"/>
  <c r="R1096" i="14"/>
  <c r="R1097" i="14"/>
  <c r="R1098" i="14"/>
  <c r="R1099" i="14"/>
  <c r="R1100" i="14"/>
  <c r="R1101" i="14"/>
  <c r="R1102" i="14"/>
  <c r="R1103" i="14"/>
  <c r="R1104" i="14"/>
  <c r="R1105" i="14"/>
  <c r="R1106" i="14"/>
  <c r="R1107" i="14"/>
  <c r="R1108" i="14"/>
  <c r="R1109" i="14"/>
  <c r="R1110" i="14"/>
  <c r="R1111" i="14"/>
  <c r="R1112" i="14"/>
  <c r="R1113" i="14"/>
  <c r="R1114" i="14"/>
  <c r="R1115" i="14"/>
  <c r="R1116" i="14"/>
  <c r="R1117" i="14"/>
  <c r="R1118" i="14"/>
  <c r="R1119" i="14"/>
  <c r="R1120" i="14"/>
  <c r="R1121" i="14"/>
  <c r="R1122" i="14"/>
  <c r="R1123" i="14"/>
  <c r="R1124" i="14"/>
  <c r="R1125" i="14"/>
  <c r="R1126" i="14"/>
  <c r="R1127" i="14"/>
  <c r="R1128" i="14"/>
  <c r="R1129" i="14"/>
  <c r="R1130" i="14"/>
  <c r="R1131" i="14"/>
  <c r="R1132" i="14"/>
  <c r="R1133" i="14"/>
  <c r="R1134" i="14"/>
  <c r="R1135" i="14"/>
  <c r="R1136" i="14"/>
  <c r="R1137" i="14"/>
  <c r="R1138" i="14"/>
  <c r="R1139" i="14"/>
  <c r="R1140" i="14"/>
  <c r="R1141" i="14"/>
  <c r="R1142" i="14"/>
  <c r="R1143" i="14"/>
  <c r="R1144" i="14"/>
  <c r="R1145" i="14"/>
  <c r="R1146" i="14"/>
  <c r="R1147" i="14"/>
  <c r="R1148" i="14"/>
  <c r="R1149" i="14"/>
  <c r="R1150" i="14"/>
  <c r="R1151" i="14"/>
  <c r="R1152" i="14"/>
  <c r="R1153" i="14"/>
  <c r="R1154" i="14"/>
  <c r="R1155" i="14"/>
  <c r="R1156" i="14"/>
  <c r="R1157" i="14"/>
  <c r="R1158" i="14"/>
  <c r="R1159" i="14"/>
  <c r="R1160" i="14"/>
  <c r="R1161" i="14"/>
  <c r="R1162" i="14"/>
  <c r="R1163" i="14"/>
  <c r="R1164" i="14"/>
  <c r="R1165" i="14"/>
  <c r="R1166" i="14"/>
  <c r="R1167" i="14"/>
  <c r="R1168" i="14"/>
  <c r="R1169" i="14"/>
  <c r="R1170" i="14"/>
  <c r="R1171" i="14"/>
  <c r="R1172" i="14"/>
  <c r="R1173" i="14"/>
  <c r="R1174" i="14"/>
  <c r="R1175" i="14"/>
  <c r="R1176" i="14"/>
  <c r="R1177" i="14"/>
  <c r="R1178" i="14"/>
  <c r="R1179" i="14"/>
  <c r="R1180" i="14"/>
  <c r="R1181" i="14"/>
  <c r="R1182" i="14"/>
  <c r="R1183" i="14"/>
  <c r="R1184" i="14"/>
  <c r="R1185" i="14"/>
  <c r="R1186" i="14"/>
  <c r="R1187" i="14"/>
  <c r="R1188" i="14"/>
  <c r="R1189" i="14"/>
  <c r="R1190" i="14"/>
  <c r="R1191" i="14"/>
  <c r="R1192" i="14"/>
  <c r="R1193" i="14"/>
  <c r="R1194" i="14"/>
  <c r="R1195" i="14"/>
  <c r="R1196" i="14"/>
  <c r="R1197" i="14"/>
  <c r="R1198" i="14"/>
  <c r="R1199" i="14"/>
  <c r="R1200" i="14"/>
  <c r="R1201" i="14"/>
  <c r="R1202" i="14"/>
  <c r="R1203" i="14"/>
  <c r="R1204" i="14"/>
  <c r="R1205" i="14"/>
  <c r="R1206" i="14"/>
  <c r="R1207" i="14"/>
  <c r="R1208" i="14"/>
  <c r="R1209" i="14"/>
  <c r="R1210" i="14"/>
  <c r="R1211" i="14"/>
  <c r="R1212" i="14"/>
  <c r="R1213" i="14"/>
  <c r="R1214" i="14"/>
  <c r="R1215" i="14"/>
  <c r="R1216" i="14"/>
  <c r="R1217" i="14"/>
  <c r="R1218" i="14"/>
  <c r="R1219" i="14"/>
  <c r="R1220" i="14"/>
  <c r="R1221" i="14"/>
  <c r="R1222" i="14"/>
  <c r="R1223" i="14"/>
  <c r="R1224" i="14"/>
  <c r="R1225" i="14"/>
  <c r="R1226" i="14"/>
  <c r="R1227" i="14"/>
  <c r="R1228" i="14"/>
  <c r="R1229" i="14"/>
  <c r="R1230" i="14"/>
  <c r="R1231" i="14"/>
  <c r="R1232" i="14"/>
  <c r="R1233" i="14"/>
  <c r="R1234" i="14"/>
  <c r="R1235" i="14"/>
  <c r="R1236" i="14"/>
  <c r="R1237" i="14"/>
  <c r="R1238" i="14"/>
  <c r="R1239" i="14"/>
  <c r="R1240" i="14"/>
  <c r="R1241" i="14"/>
  <c r="R1242" i="14"/>
  <c r="R1243" i="14"/>
  <c r="R1244" i="14"/>
  <c r="R1245" i="14"/>
  <c r="R1246" i="14"/>
  <c r="R1247" i="14"/>
  <c r="R1248" i="14"/>
  <c r="R1249" i="14"/>
  <c r="R1250" i="14"/>
  <c r="R1251" i="14"/>
  <c r="R1252" i="14"/>
  <c r="R1253" i="14"/>
  <c r="R1254" i="14"/>
  <c r="R1255" i="14"/>
  <c r="R1256" i="14"/>
  <c r="R1257" i="14"/>
  <c r="R1258" i="14"/>
  <c r="R1259" i="14"/>
  <c r="R1260" i="14"/>
  <c r="R1261" i="14"/>
  <c r="R1262" i="14"/>
  <c r="R1263" i="14"/>
  <c r="R1264" i="14"/>
  <c r="R1265" i="14"/>
  <c r="R1266" i="14"/>
  <c r="R1267" i="14"/>
  <c r="R1268" i="14"/>
  <c r="R1269" i="14"/>
  <c r="R1270" i="14"/>
  <c r="R1271" i="14"/>
  <c r="R1272" i="14"/>
  <c r="R1273" i="14"/>
  <c r="R1274" i="14"/>
  <c r="R1275" i="14"/>
  <c r="R1276" i="14"/>
  <c r="R1277" i="14"/>
  <c r="R1278" i="14"/>
  <c r="R1279" i="14"/>
  <c r="R1280" i="14"/>
  <c r="R1281" i="14"/>
  <c r="R1282" i="14"/>
  <c r="R1283" i="14"/>
  <c r="R1284" i="14"/>
  <c r="R1285" i="14"/>
  <c r="R1286" i="14"/>
  <c r="R1287" i="14"/>
  <c r="R1288" i="14"/>
  <c r="R1289" i="14"/>
  <c r="R1290" i="14"/>
  <c r="R1291" i="14"/>
  <c r="R1292" i="14"/>
  <c r="R1293" i="14"/>
  <c r="R1294" i="14"/>
  <c r="R1295" i="14"/>
  <c r="R1296" i="14"/>
  <c r="R1297" i="14"/>
  <c r="R1298" i="14"/>
  <c r="R1299" i="14"/>
  <c r="R1300" i="14"/>
  <c r="R1301" i="14"/>
  <c r="R1302" i="14"/>
  <c r="R1303" i="14"/>
  <c r="R1304" i="14"/>
  <c r="R1305" i="14"/>
  <c r="R1306" i="14"/>
  <c r="R1307" i="14"/>
  <c r="R1308" i="14"/>
  <c r="R1309" i="14"/>
  <c r="R1310" i="14"/>
  <c r="R1311" i="14"/>
  <c r="R1312" i="14"/>
  <c r="R1313" i="14"/>
  <c r="R1314" i="14"/>
  <c r="R1315" i="14"/>
  <c r="R1316" i="14"/>
  <c r="R1317" i="14"/>
  <c r="R1318" i="14"/>
  <c r="R1319" i="14"/>
  <c r="R1320" i="14"/>
  <c r="R1321" i="14"/>
  <c r="R1322" i="14"/>
  <c r="R1323" i="14"/>
  <c r="R1324" i="14"/>
  <c r="R1325" i="14"/>
  <c r="R1326" i="14"/>
  <c r="R1327" i="14"/>
  <c r="R1328" i="14"/>
  <c r="R1329" i="14"/>
  <c r="R1330" i="14"/>
  <c r="R1331" i="14"/>
  <c r="R1332" i="14"/>
  <c r="R1333" i="14"/>
  <c r="R1334" i="14"/>
  <c r="R1335" i="14"/>
  <c r="R1336" i="14"/>
  <c r="R1337" i="14"/>
  <c r="R1338" i="14"/>
  <c r="R1339" i="14"/>
  <c r="R1340" i="14"/>
  <c r="R1341" i="14"/>
  <c r="R1342" i="14"/>
  <c r="R1343" i="14"/>
  <c r="R1344" i="14"/>
  <c r="R1345" i="14"/>
  <c r="R1346" i="14"/>
  <c r="R1347" i="14"/>
  <c r="R1348" i="14"/>
  <c r="R1349" i="14"/>
  <c r="R1350" i="14"/>
  <c r="R1351" i="14"/>
  <c r="R1352" i="14"/>
  <c r="R1353" i="14"/>
  <c r="R1354" i="14"/>
  <c r="R1355" i="14"/>
  <c r="R1356" i="14"/>
  <c r="R1357" i="14"/>
  <c r="R1358" i="14"/>
  <c r="R1359" i="14"/>
  <c r="R1360" i="14"/>
  <c r="R1361" i="14"/>
  <c r="R1362" i="14"/>
  <c r="R1363" i="14"/>
  <c r="R1364" i="14"/>
  <c r="R1365" i="14"/>
  <c r="R1366" i="14"/>
  <c r="R1367" i="14"/>
  <c r="R1368" i="14"/>
  <c r="R1369" i="14"/>
  <c r="R1370" i="14"/>
  <c r="R1371" i="14"/>
  <c r="R1372" i="14"/>
  <c r="R1373" i="14"/>
  <c r="R1374" i="14"/>
  <c r="R1375" i="14"/>
  <c r="R1376" i="14"/>
  <c r="R1377" i="14"/>
  <c r="R1378" i="14"/>
  <c r="R1379" i="14"/>
  <c r="R1380" i="14"/>
  <c r="R1381" i="14"/>
  <c r="R1382" i="14"/>
  <c r="R1383" i="14"/>
  <c r="R1384" i="14"/>
  <c r="R1385" i="14"/>
  <c r="R1386" i="14"/>
  <c r="R1387" i="14"/>
  <c r="R1388" i="14"/>
  <c r="R1389" i="14"/>
  <c r="R1390" i="14"/>
  <c r="R1391" i="14"/>
  <c r="R1392" i="14"/>
  <c r="R1393" i="14"/>
  <c r="R1394" i="14"/>
  <c r="R1395" i="14"/>
  <c r="R1396" i="14"/>
  <c r="R1397" i="14"/>
  <c r="R1398" i="14"/>
  <c r="R1399" i="14"/>
  <c r="R1400" i="14"/>
  <c r="R1401" i="14"/>
  <c r="R1402" i="14"/>
  <c r="R1403" i="14"/>
  <c r="R1404" i="14"/>
  <c r="R1405" i="14"/>
  <c r="R1406" i="14"/>
  <c r="R1407" i="14"/>
  <c r="R1408" i="14"/>
  <c r="R1409" i="14"/>
  <c r="R1410" i="14"/>
  <c r="R1411" i="14"/>
  <c r="R1412" i="14"/>
  <c r="R1413" i="14"/>
  <c r="R1414" i="14"/>
  <c r="R1415" i="14"/>
  <c r="R1416" i="14"/>
  <c r="R1417" i="14"/>
  <c r="R1418" i="14"/>
  <c r="R1419" i="14"/>
  <c r="R1420" i="14"/>
  <c r="R1421" i="14"/>
  <c r="R1422" i="14"/>
  <c r="R1423" i="14"/>
  <c r="R1424" i="14"/>
  <c r="R1425" i="14"/>
  <c r="R1426" i="14"/>
  <c r="R1427" i="14"/>
  <c r="R1428" i="14"/>
  <c r="R1429" i="14"/>
  <c r="R1430" i="14"/>
  <c r="R1431" i="14"/>
  <c r="R1432" i="14"/>
  <c r="R1433" i="14"/>
  <c r="R1434" i="14"/>
  <c r="R1435" i="14"/>
  <c r="R1436" i="14"/>
  <c r="R1437" i="14"/>
  <c r="R1438" i="14"/>
  <c r="R1439" i="14"/>
  <c r="R1440" i="14"/>
  <c r="R1441" i="14"/>
  <c r="R1442" i="14"/>
  <c r="R1443" i="14"/>
  <c r="R1444" i="14"/>
  <c r="R1445" i="14"/>
  <c r="R1446" i="14"/>
  <c r="R1447" i="14"/>
  <c r="R1448" i="14"/>
  <c r="R1449" i="14"/>
  <c r="R1450" i="14"/>
  <c r="R1451" i="14"/>
  <c r="R1452" i="14"/>
  <c r="R1453" i="14"/>
  <c r="R1454" i="14"/>
  <c r="R1455" i="14"/>
  <c r="R1456" i="14"/>
  <c r="R1457" i="14"/>
  <c r="R1458" i="14"/>
  <c r="R1459" i="14"/>
  <c r="R1460" i="14"/>
  <c r="R1461" i="14"/>
  <c r="R1462" i="14"/>
  <c r="R1463" i="14"/>
  <c r="R1464" i="14"/>
  <c r="R1465" i="14"/>
  <c r="R1466" i="14"/>
  <c r="R1467" i="14"/>
  <c r="R1468" i="14"/>
  <c r="R1469" i="14"/>
  <c r="R1470" i="14"/>
  <c r="R1471" i="14"/>
  <c r="R1472" i="14"/>
  <c r="R1473" i="14"/>
  <c r="R1474" i="14"/>
  <c r="R1475" i="14"/>
  <c r="R1476" i="14"/>
  <c r="R1477" i="14"/>
  <c r="R1478" i="14"/>
  <c r="R1479" i="14"/>
  <c r="R1480" i="14"/>
  <c r="R1481" i="14"/>
  <c r="R1482" i="14"/>
  <c r="R1483" i="14"/>
  <c r="R1484" i="14"/>
  <c r="R1485" i="14"/>
  <c r="R1486" i="14"/>
  <c r="R1487" i="14"/>
  <c r="R1488" i="14"/>
  <c r="R1489" i="14"/>
  <c r="R1490" i="14"/>
  <c r="R1491" i="14"/>
  <c r="R1492" i="14"/>
  <c r="R1493" i="14"/>
  <c r="R1494" i="14"/>
  <c r="R1495" i="14"/>
  <c r="R1496" i="14"/>
  <c r="R1497" i="14"/>
  <c r="R1498" i="14"/>
  <c r="R1499" i="14"/>
  <c r="R1500" i="14"/>
  <c r="R1501" i="14"/>
  <c r="R1502" i="14"/>
  <c r="R1503" i="14"/>
  <c r="R1504" i="14"/>
  <c r="R1505" i="14"/>
  <c r="R1506" i="14"/>
  <c r="R1507" i="14"/>
  <c r="R1508" i="14"/>
  <c r="R1509" i="14"/>
  <c r="R1510" i="14"/>
  <c r="R1511" i="14"/>
  <c r="R1512" i="14"/>
  <c r="R1513" i="14"/>
  <c r="R1514" i="14"/>
  <c r="R1515" i="14"/>
  <c r="R1516" i="14"/>
  <c r="R1517" i="14"/>
  <c r="R1518" i="14"/>
  <c r="R1519" i="14"/>
  <c r="R1520" i="14"/>
  <c r="R1521" i="14"/>
  <c r="R1522" i="14"/>
  <c r="R1523" i="14"/>
  <c r="R1524" i="14"/>
  <c r="R1525" i="14"/>
  <c r="R1526" i="14"/>
  <c r="R1527" i="14"/>
  <c r="R1528" i="14"/>
  <c r="R1529" i="14"/>
  <c r="R1530" i="14"/>
  <c r="R1531" i="14"/>
  <c r="R1532" i="14"/>
  <c r="R1533" i="14"/>
  <c r="R1534" i="14"/>
  <c r="R1535" i="14"/>
  <c r="R1536" i="14"/>
  <c r="R1537" i="14"/>
  <c r="R1538" i="14"/>
  <c r="R1539" i="14"/>
  <c r="R1540" i="14"/>
  <c r="R1541" i="14"/>
  <c r="R1542" i="14"/>
  <c r="R1543" i="14"/>
  <c r="R1544" i="14"/>
  <c r="R1545" i="14"/>
  <c r="R1546" i="14"/>
  <c r="R1547" i="14"/>
  <c r="R1548" i="14"/>
  <c r="R1549" i="14"/>
  <c r="R1550" i="14"/>
  <c r="R1551" i="14"/>
  <c r="R1552" i="14"/>
  <c r="R1553" i="14"/>
  <c r="R1554" i="14"/>
  <c r="R1555" i="14"/>
  <c r="R1556" i="14"/>
  <c r="R1557" i="14"/>
  <c r="R1558" i="14"/>
  <c r="R1559" i="14"/>
  <c r="R1560" i="14"/>
  <c r="R1561" i="14"/>
  <c r="R1562" i="14"/>
  <c r="R1563" i="14"/>
  <c r="R1564" i="14"/>
  <c r="R1565" i="14"/>
  <c r="R1566" i="14"/>
  <c r="R1567" i="14"/>
  <c r="R1568" i="14"/>
  <c r="R1569" i="14"/>
  <c r="R1570" i="14"/>
  <c r="R1571" i="14"/>
  <c r="R1572" i="14"/>
  <c r="R1573" i="14"/>
  <c r="R1574" i="14"/>
  <c r="R1575" i="14"/>
  <c r="R1576" i="14"/>
  <c r="R1577" i="14"/>
  <c r="R1578" i="14"/>
  <c r="R1579" i="14"/>
  <c r="R1580" i="14"/>
  <c r="R1581" i="14"/>
  <c r="R1582" i="14"/>
  <c r="R1583" i="14"/>
  <c r="R1584" i="14"/>
  <c r="R1585" i="14"/>
  <c r="R1586" i="14"/>
  <c r="R1587" i="14"/>
  <c r="R1588" i="14"/>
  <c r="R1589" i="14"/>
  <c r="R1590" i="14"/>
  <c r="R1591" i="14"/>
  <c r="R1592" i="14"/>
  <c r="R1593" i="14"/>
  <c r="R1594" i="14"/>
  <c r="R1595" i="14"/>
  <c r="R1596" i="14"/>
  <c r="R1597" i="14"/>
  <c r="R1598" i="14"/>
  <c r="R1599" i="14"/>
  <c r="R1600" i="14"/>
  <c r="R1601" i="14"/>
  <c r="R1602" i="14"/>
  <c r="R1603" i="14"/>
  <c r="R1604" i="14"/>
  <c r="R1605" i="14"/>
  <c r="R1606" i="14"/>
  <c r="R1607" i="14"/>
  <c r="R1608" i="14"/>
  <c r="R1609" i="14"/>
  <c r="R1610" i="14"/>
  <c r="R1611" i="14"/>
  <c r="R1612" i="14"/>
  <c r="R1613" i="14"/>
  <c r="R1614" i="14"/>
  <c r="R1615" i="14"/>
  <c r="R1616" i="14"/>
  <c r="R1617" i="14"/>
  <c r="R1618" i="14"/>
  <c r="R1619" i="14"/>
  <c r="R1620" i="14"/>
  <c r="R1621" i="14"/>
  <c r="R1622" i="14"/>
  <c r="R1623" i="14"/>
  <c r="R1624" i="14"/>
  <c r="R1625" i="14"/>
  <c r="R1626" i="14"/>
  <c r="R1627" i="14"/>
  <c r="R1628" i="14"/>
  <c r="R1629" i="14"/>
  <c r="R1630" i="14"/>
  <c r="R1631" i="14"/>
  <c r="R1632" i="14"/>
  <c r="R1633" i="14"/>
  <c r="R1634" i="14"/>
  <c r="R1635" i="14"/>
  <c r="R1636" i="14"/>
  <c r="R1637" i="14"/>
  <c r="R1638" i="14"/>
  <c r="R1639" i="14"/>
  <c r="R1640" i="14"/>
  <c r="R1641" i="14"/>
  <c r="R1642" i="14"/>
  <c r="R1643" i="14"/>
  <c r="R1644" i="14"/>
  <c r="R1645" i="14"/>
  <c r="R1646" i="14"/>
  <c r="R1647" i="14"/>
  <c r="R1648" i="14"/>
  <c r="R1649" i="14"/>
  <c r="R1650" i="14"/>
  <c r="R1651" i="14"/>
  <c r="R1652" i="14"/>
  <c r="R1653" i="14"/>
  <c r="R1654" i="14"/>
  <c r="R1655" i="14"/>
  <c r="R1656" i="14"/>
  <c r="R1657" i="14"/>
  <c r="R1658" i="14"/>
  <c r="R1659" i="14"/>
  <c r="R1660" i="14"/>
  <c r="R1661" i="14"/>
  <c r="R1662" i="14"/>
  <c r="R1663" i="14"/>
  <c r="R1664" i="14"/>
  <c r="R1665" i="14"/>
  <c r="R1666" i="14"/>
  <c r="R1667" i="14"/>
  <c r="R1668" i="14"/>
  <c r="R1669" i="14"/>
  <c r="R1670" i="14"/>
  <c r="R1671" i="14"/>
  <c r="R1672" i="14"/>
  <c r="R1673" i="14"/>
  <c r="R1674" i="14"/>
  <c r="R1675" i="14"/>
  <c r="R1676" i="14"/>
  <c r="R1677" i="14"/>
  <c r="R1678" i="14"/>
  <c r="R1679" i="14"/>
  <c r="R1680" i="14"/>
  <c r="R1681" i="14"/>
  <c r="R1682" i="14"/>
  <c r="R1683" i="14"/>
  <c r="R1684" i="14"/>
  <c r="R1685" i="14"/>
  <c r="R1686" i="14"/>
  <c r="R1687" i="14"/>
  <c r="R1688" i="14"/>
  <c r="R1689" i="14"/>
  <c r="R1690" i="14"/>
  <c r="R1691" i="14"/>
  <c r="R1692" i="14"/>
  <c r="R1693" i="14"/>
  <c r="R1694" i="14"/>
  <c r="R1695" i="14"/>
  <c r="R1696" i="14"/>
  <c r="R1697" i="14"/>
  <c r="R1698" i="14"/>
  <c r="R1699" i="14"/>
  <c r="R1700" i="14"/>
  <c r="R1701" i="14"/>
  <c r="R1702" i="14"/>
  <c r="R1703" i="14"/>
  <c r="R1704" i="14"/>
  <c r="R1705" i="14"/>
  <c r="R1706" i="14"/>
  <c r="R1707" i="14"/>
  <c r="R1708" i="14"/>
  <c r="R1709" i="14"/>
  <c r="R1710" i="14"/>
  <c r="R1711" i="14"/>
  <c r="R1712" i="14"/>
  <c r="R1713" i="14"/>
  <c r="R1714" i="14"/>
  <c r="R1715" i="14"/>
  <c r="R1716" i="14"/>
  <c r="R1717" i="14"/>
  <c r="R1718" i="14"/>
  <c r="R1719" i="14"/>
  <c r="R1720" i="14"/>
  <c r="R1721" i="14"/>
  <c r="R1722" i="14"/>
  <c r="R1723" i="14"/>
  <c r="R1724" i="14"/>
  <c r="R1725" i="14"/>
  <c r="R1726" i="14"/>
  <c r="R1727" i="14"/>
  <c r="R1728" i="14"/>
  <c r="R1729" i="14"/>
  <c r="R1730" i="14"/>
  <c r="R1731" i="14"/>
  <c r="R1732" i="14"/>
  <c r="R1733" i="14"/>
  <c r="R1734" i="14"/>
  <c r="R1735" i="14"/>
  <c r="R1736" i="14"/>
  <c r="R1737" i="14"/>
  <c r="R1738" i="14"/>
  <c r="R1739" i="14"/>
  <c r="R1740" i="14"/>
  <c r="R1741" i="14"/>
  <c r="R1742" i="14"/>
  <c r="R1743" i="14"/>
  <c r="R1744" i="14"/>
  <c r="R1745" i="14"/>
  <c r="R1746" i="14"/>
  <c r="R1747" i="14"/>
  <c r="R1748" i="14"/>
  <c r="R1749" i="14"/>
  <c r="R1750" i="14"/>
  <c r="R1751" i="14"/>
  <c r="R1752" i="14"/>
  <c r="R1753" i="14"/>
  <c r="R1754" i="14"/>
  <c r="R1755" i="14"/>
  <c r="R1756" i="14"/>
  <c r="R1757" i="14"/>
  <c r="R1758" i="14"/>
  <c r="R1759" i="14"/>
  <c r="R1760" i="14"/>
  <c r="R1761" i="14"/>
  <c r="R1762" i="14"/>
  <c r="R1763" i="14"/>
  <c r="R1764" i="14"/>
  <c r="R1765" i="14"/>
  <c r="R1766" i="14"/>
  <c r="R1767" i="14"/>
  <c r="R1768" i="14"/>
  <c r="R1769" i="14"/>
  <c r="R1770" i="14"/>
  <c r="R1771" i="14"/>
  <c r="R1772" i="14"/>
  <c r="R1773" i="14"/>
  <c r="R1774" i="14"/>
  <c r="R1775" i="14"/>
  <c r="R1776" i="14"/>
  <c r="R1777" i="14"/>
  <c r="R1778" i="14"/>
  <c r="R1779" i="14"/>
  <c r="R1780" i="14"/>
  <c r="R1781" i="14"/>
  <c r="R1782" i="14"/>
  <c r="R1783" i="14"/>
  <c r="R1784" i="14"/>
  <c r="R1785" i="14"/>
  <c r="R1786" i="14"/>
  <c r="R1787" i="14"/>
  <c r="R1788" i="14"/>
  <c r="R1789" i="14"/>
  <c r="R1790" i="14"/>
  <c r="R1791" i="14"/>
  <c r="R1792" i="14"/>
  <c r="R1793" i="14"/>
  <c r="R1794" i="14"/>
  <c r="R1795" i="14"/>
  <c r="R1796" i="14"/>
  <c r="R1797" i="14"/>
  <c r="R1798" i="14"/>
  <c r="R1799" i="14"/>
  <c r="R1800" i="14"/>
  <c r="R1801" i="14"/>
  <c r="R1802" i="14"/>
  <c r="R1803" i="14"/>
  <c r="R1804" i="14"/>
  <c r="R1805" i="14"/>
  <c r="R1806" i="14"/>
  <c r="R1807" i="14"/>
  <c r="R1808" i="14"/>
  <c r="R1809" i="14"/>
  <c r="R1810" i="14"/>
  <c r="R1811" i="14"/>
  <c r="R1812" i="14"/>
  <c r="R1813" i="14"/>
  <c r="R1814" i="14"/>
  <c r="R1815" i="14"/>
  <c r="R1816" i="14"/>
  <c r="R1817" i="14"/>
  <c r="R1818" i="14"/>
  <c r="R1819" i="14"/>
  <c r="R1820" i="14"/>
  <c r="R1821" i="14"/>
  <c r="R1822" i="14"/>
  <c r="R1823" i="14"/>
  <c r="R1824" i="14"/>
  <c r="R1825" i="14"/>
  <c r="R1826" i="14"/>
  <c r="R1827" i="14"/>
  <c r="R1828" i="14"/>
  <c r="R1829" i="14"/>
  <c r="R1830" i="14"/>
  <c r="R1831" i="14"/>
  <c r="R1832" i="14"/>
  <c r="R1833" i="14"/>
  <c r="R1834" i="14"/>
  <c r="R1835" i="14"/>
  <c r="R1836" i="14"/>
  <c r="R1837" i="14"/>
  <c r="R1838" i="14"/>
  <c r="R1839" i="14"/>
  <c r="R1840" i="14"/>
  <c r="R1841" i="14"/>
  <c r="R1842" i="14"/>
  <c r="R1843" i="14"/>
  <c r="R1844" i="14"/>
  <c r="R1845" i="14"/>
  <c r="R1846" i="14"/>
  <c r="R1847" i="14"/>
  <c r="R1848" i="14"/>
  <c r="R1849" i="14"/>
  <c r="R1850" i="14"/>
  <c r="R1851" i="14"/>
  <c r="R1852" i="14"/>
  <c r="R1853" i="14"/>
  <c r="R1854" i="14"/>
  <c r="R1855" i="14"/>
  <c r="R1856" i="14"/>
  <c r="R1857" i="14"/>
  <c r="R1858" i="14"/>
  <c r="R1859" i="14"/>
  <c r="R1860" i="14"/>
  <c r="R1861" i="14"/>
  <c r="R1862" i="14"/>
  <c r="R1863" i="14"/>
  <c r="R1864" i="14"/>
  <c r="R1865" i="14"/>
  <c r="R1866" i="14"/>
  <c r="R1867" i="14"/>
  <c r="R1868" i="14"/>
  <c r="R1869" i="14"/>
  <c r="R1870" i="14"/>
  <c r="R1871" i="14"/>
  <c r="R1872" i="14"/>
  <c r="R1873" i="14"/>
  <c r="R1874" i="14"/>
  <c r="R1875" i="14"/>
  <c r="R1876" i="14"/>
  <c r="R1877" i="14"/>
  <c r="R1878" i="14"/>
  <c r="R1879" i="14"/>
  <c r="R1880" i="14"/>
  <c r="R1881" i="14"/>
  <c r="R1882" i="14"/>
  <c r="R1883" i="14"/>
  <c r="R1884" i="14"/>
  <c r="R1885" i="14"/>
  <c r="R1886" i="14"/>
  <c r="R1887" i="14"/>
  <c r="R1888" i="14"/>
  <c r="R1889" i="14"/>
  <c r="R1890" i="14"/>
  <c r="R1891" i="14"/>
  <c r="R1892" i="14"/>
  <c r="R1893" i="14"/>
  <c r="R1894" i="14"/>
  <c r="R1895" i="14"/>
  <c r="R1896" i="14"/>
  <c r="R1897" i="14"/>
  <c r="R1898" i="14"/>
  <c r="R1899" i="14"/>
  <c r="R1900" i="14"/>
  <c r="R1901" i="14"/>
  <c r="R1902" i="14"/>
  <c r="R1903" i="14"/>
  <c r="R1904" i="14"/>
  <c r="R1905" i="14"/>
  <c r="R1906" i="14"/>
  <c r="R1907" i="14"/>
  <c r="R1908" i="14"/>
  <c r="R1909" i="14"/>
  <c r="R1910" i="14"/>
  <c r="R1911" i="14"/>
  <c r="R1912" i="14"/>
  <c r="R1913" i="14"/>
  <c r="R1914" i="14"/>
  <c r="R1915" i="14"/>
  <c r="R1916" i="14"/>
  <c r="R1917" i="14"/>
  <c r="R1918" i="14"/>
  <c r="R1919" i="14"/>
  <c r="R1920" i="14"/>
  <c r="R1921" i="14"/>
  <c r="R1922" i="14"/>
  <c r="R1923" i="14"/>
  <c r="R1924" i="14"/>
  <c r="R1925" i="14"/>
  <c r="R1926" i="14"/>
  <c r="R1927" i="14"/>
  <c r="R1928" i="14"/>
  <c r="R1929" i="14"/>
  <c r="R1930" i="14"/>
  <c r="R1931" i="14"/>
  <c r="R1932" i="14"/>
  <c r="R1933" i="14"/>
  <c r="R1934" i="14"/>
  <c r="R1935" i="14"/>
  <c r="R1936" i="14"/>
  <c r="R1937" i="14"/>
  <c r="R1938" i="14"/>
  <c r="R1939" i="14"/>
  <c r="R1940" i="14"/>
  <c r="R1941" i="14"/>
  <c r="R1942" i="14"/>
  <c r="R1943" i="14"/>
  <c r="R1944" i="14"/>
  <c r="R1945" i="14"/>
  <c r="R1946" i="14"/>
  <c r="R1947" i="14"/>
  <c r="R1948" i="14"/>
  <c r="R1949" i="14"/>
  <c r="R1950" i="14"/>
  <c r="R1951" i="14"/>
  <c r="R1952" i="14"/>
  <c r="R1953" i="14"/>
  <c r="R1954" i="14"/>
  <c r="R1955" i="14"/>
  <c r="R1956" i="14"/>
  <c r="R1957" i="14"/>
  <c r="R1958" i="14"/>
  <c r="R1959" i="14"/>
  <c r="R1960" i="14"/>
  <c r="R1961" i="14"/>
  <c r="R1962" i="14"/>
  <c r="R1963" i="14"/>
  <c r="R1964" i="14"/>
  <c r="R1965" i="14"/>
  <c r="R1966" i="14"/>
  <c r="R1967" i="14"/>
  <c r="R1968" i="14"/>
  <c r="R1969" i="14"/>
  <c r="R1970" i="14"/>
  <c r="R1971" i="14"/>
  <c r="R1972" i="14"/>
  <c r="R1973" i="14"/>
  <c r="R1974" i="14"/>
  <c r="R1975" i="14"/>
  <c r="R1976" i="14"/>
  <c r="R1977" i="14"/>
  <c r="R1978" i="14"/>
  <c r="R1979" i="14"/>
  <c r="R1980" i="14"/>
  <c r="R1981" i="14"/>
  <c r="R1982" i="14"/>
  <c r="R1983" i="14"/>
  <c r="R1984" i="14"/>
  <c r="R1985" i="14"/>
  <c r="R1986" i="14"/>
  <c r="R1987" i="14"/>
  <c r="R1988" i="14"/>
  <c r="R1989" i="14"/>
  <c r="R1990" i="14"/>
  <c r="R1991" i="14"/>
  <c r="R1992" i="14"/>
  <c r="R1993" i="14"/>
  <c r="R1994" i="14"/>
  <c r="R1995" i="14"/>
  <c r="R1996" i="14"/>
  <c r="R1997" i="14"/>
  <c r="R1998" i="14"/>
  <c r="R1999" i="14"/>
  <c r="R2000" i="14"/>
  <c r="R2001" i="14"/>
  <c r="R2002" i="14"/>
  <c r="R2003" i="14"/>
  <c r="R2004" i="14"/>
  <c r="R2005" i="14"/>
  <c r="R2006" i="14"/>
  <c r="R2007" i="14"/>
  <c r="R2008" i="14"/>
  <c r="R2009" i="14"/>
  <c r="R2010" i="14"/>
  <c r="R2011" i="14"/>
  <c r="R2012" i="14"/>
  <c r="R2013" i="14"/>
  <c r="R2014" i="14"/>
  <c r="R2015" i="14"/>
  <c r="R2016" i="14"/>
  <c r="R2017" i="14"/>
  <c r="R2018" i="14"/>
  <c r="R2019" i="14"/>
  <c r="R2020" i="14"/>
  <c r="R2021" i="14"/>
  <c r="R2022" i="14"/>
  <c r="R2023" i="14"/>
  <c r="R2024" i="14"/>
  <c r="R2025" i="14"/>
  <c r="R2026" i="14"/>
  <c r="R2027" i="14"/>
  <c r="R2028" i="14"/>
  <c r="R2029" i="14"/>
  <c r="R2030" i="14"/>
  <c r="R2031" i="14"/>
  <c r="R2032" i="14"/>
  <c r="R2033" i="14"/>
  <c r="R2034" i="14"/>
  <c r="R2035" i="14"/>
  <c r="R2036" i="14"/>
  <c r="R2037" i="14"/>
  <c r="R2038" i="14"/>
  <c r="R2039" i="14"/>
  <c r="R2040" i="14"/>
  <c r="R2041" i="14"/>
  <c r="R2042" i="14"/>
  <c r="R2043" i="14"/>
  <c r="R2044" i="14"/>
  <c r="R2045" i="14"/>
  <c r="R2046" i="14"/>
  <c r="R2047" i="14"/>
  <c r="R2048" i="14"/>
  <c r="R2049" i="14"/>
  <c r="R2050" i="14"/>
  <c r="R2051" i="14"/>
  <c r="R2052" i="14"/>
  <c r="R2053" i="14"/>
  <c r="R2054" i="14"/>
  <c r="R2055" i="14"/>
  <c r="R2056" i="14"/>
  <c r="R2057" i="14"/>
  <c r="R2058" i="14"/>
  <c r="R2059" i="14"/>
  <c r="R2060" i="14"/>
  <c r="R2061" i="14"/>
  <c r="R2062" i="14"/>
  <c r="R2063" i="14"/>
  <c r="R2064" i="14"/>
  <c r="R2065" i="14"/>
  <c r="R2066" i="14"/>
  <c r="R2067" i="14"/>
  <c r="R2068" i="14"/>
  <c r="R2069" i="14"/>
  <c r="R2070" i="14"/>
  <c r="R2071" i="14"/>
  <c r="R2072" i="14"/>
  <c r="R2073" i="14"/>
  <c r="R2074" i="14"/>
  <c r="R2075" i="14"/>
  <c r="R2076" i="14"/>
  <c r="R2077" i="14"/>
  <c r="R2078" i="14"/>
  <c r="R2079" i="14"/>
  <c r="R2080" i="14"/>
  <c r="R2081" i="14"/>
  <c r="R2082" i="14"/>
  <c r="R2083" i="14"/>
  <c r="R2084" i="14"/>
  <c r="R2085" i="14"/>
  <c r="R2086" i="14"/>
  <c r="R2087" i="14"/>
  <c r="R2088" i="14"/>
  <c r="R2089" i="14"/>
  <c r="R2090" i="14"/>
  <c r="R2091" i="14"/>
  <c r="R2092" i="14"/>
  <c r="R2093" i="14"/>
  <c r="R2094" i="14"/>
  <c r="R2095" i="14"/>
  <c r="R2096" i="14"/>
  <c r="R2097" i="14"/>
  <c r="R2098" i="14"/>
  <c r="R2099" i="14"/>
  <c r="R2100" i="14"/>
  <c r="R2101" i="14"/>
  <c r="R2102" i="14"/>
  <c r="R2103" i="14"/>
  <c r="R2104" i="14"/>
  <c r="R2105" i="14"/>
  <c r="R2106" i="14"/>
  <c r="R2107" i="14"/>
  <c r="R2108" i="14"/>
  <c r="R2109" i="14"/>
  <c r="R2110" i="14"/>
  <c r="R2111" i="14"/>
  <c r="R2112" i="14"/>
  <c r="R2113" i="14"/>
  <c r="R2114" i="14"/>
  <c r="R2115" i="14"/>
  <c r="R2116" i="14"/>
  <c r="R2117" i="14"/>
  <c r="R2118" i="14"/>
  <c r="R2119" i="14"/>
  <c r="R2120" i="14"/>
  <c r="R2121" i="14"/>
  <c r="R2122" i="14"/>
  <c r="R2123" i="14"/>
  <c r="R2124" i="14"/>
  <c r="R2125" i="14"/>
  <c r="R2126" i="14"/>
  <c r="R2127" i="14"/>
  <c r="R2128" i="14"/>
  <c r="R2129" i="14"/>
  <c r="R2130" i="14"/>
  <c r="R2131" i="14"/>
  <c r="R2132" i="14"/>
  <c r="R2133" i="14"/>
  <c r="R2134" i="14"/>
  <c r="R2135" i="14"/>
  <c r="R2136" i="14"/>
  <c r="R2137" i="14"/>
  <c r="R2138" i="14"/>
  <c r="R2139" i="14"/>
  <c r="R2140" i="14"/>
  <c r="R2141" i="14"/>
  <c r="R2142" i="14"/>
  <c r="R2143" i="14"/>
  <c r="R2144" i="14"/>
  <c r="R2145" i="14"/>
  <c r="R2146" i="14"/>
  <c r="R2147" i="14"/>
  <c r="R2148" i="14"/>
  <c r="R2149" i="14"/>
  <c r="R2150" i="14"/>
  <c r="R2151" i="14"/>
  <c r="R2152" i="14"/>
  <c r="R2153" i="14"/>
  <c r="R2154" i="14"/>
  <c r="R2155" i="14"/>
  <c r="R2156" i="14"/>
  <c r="R2157" i="14"/>
  <c r="R2158" i="14"/>
  <c r="R2159" i="14"/>
  <c r="R2160" i="14"/>
  <c r="R2161" i="14"/>
  <c r="R2162" i="14"/>
  <c r="R2163" i="14"/>
  <c r="R2164" i="14"/>
  <c r="R2165" i="14"/>
  <c r="R2166" i="14"/>
  <c r="R2167" i="14"/>
  <c r="R2168" i="14"/>
  <c r="R2169" i="14"/>
  <c r="R2170" i="14"/>
  <c r="R2171" i="14"/>
  <c r="R2172" i="14"/>
  <c r="R2173" i="14"/>
  <c r="R2174" i="14"/>
  <c r="R2175" i="14"/>
  <c r="R2176" i="14"/>
  <c r="R2177" i="14"/>
  <c r="R2178" i="14"/>
  <c r="R2179" i="14"/>
  <c r="R2180" i="14"/>
  <c r="R2181" i="14"/>
  <c r="R2182" i="14"/>
  <c r="R2183" i="14"/>
  <c r="R2184" i="14"/>
  <c r="R2185" i="14"/>
  <c r="R2186" i="14"/>
  <c r="R2187" i="14"/>
  <c r="R2188" i="14"/>
  <c r="R2189" i="14"/>
  <c r="R2190" i="14"/>
  <c r="R2191" i="14"/>
  <c r="R2192" i="14"/>
  <c r="R2193" i="14"/>
  <c r="R2194" i="14"/>
  <c r="R2195" i="14"/>
  <c r="R2196" i="14"/>
  <c r="R2197" i="14"/>
  <c r="R2198" i="14"/>
  <c r="R2199" i="14"/>
  <c r="R2200" i="14"/>
  <c r="R2201" i="14"/>
  <c r="R2202" i="14"/>
  <c r="R2203" i="14"/>
  <c r="R2204" i="14"/>
  <c r="R2205" i="14"/>
  <c r="R2206" i="14"/>
  <c r="R2207" i="14"/>
  <c r="R2208" i="14"/>
  <c r="R2209" i="14"/>
  <c r="R2210" i="14"/>
  <c r="R2211" i="14"/>
  <c r="R2212" i="14"/>
  <c r="R2213" i="14"/>
  <c r="R2214" i="14"/>
  <c r="R2215" i="14"/>
  <c r="R2216" i="14"/>
  <c r="R2217" i="14"/>
  <c r="R2218" i="14"/>
  <c r="R2219" i="14"/>
  <c r="R2220" i="14"/>
  <c r="R2221" i="14"/>
  <c r="R2222" i="14"/>
  <c r="R2223" i="14"/>
  <c r="R2224" i="14"/>
  <c r="R2225" i="14"/>
  <c r="R2226" i="14"/>
  <c r="R2227" i="14"/>
  <c r="R2228" i="14"/>
  <c r="R2229" i="14"/>
  <c r="R2230" i="14"/>
  <c r="R2231" i="14"/>
  <c r="R2232" i="14"/>
  <c r="R2233" i="14"/>
  <c r="R2234" i="14"/>
  <c r="R2235" i="14"/>
  <c r="R2236" i="14"/>
  <c r="R2237" i="14"/>
  <c r="R2238" i="14"/>
  <c r="R2239" i="14"/>
  <c r="R2240" i="14"/>
  <c r="R2241" i="14"/>
  <c r="R2242" i="14"/>
  <c r="R2243" i="14"/>
  <c r="R2244" i="14"/>
  <c r="R2245" i="14"/>
  <c r="R2246" i="14"/>
  <c r="R2247" i="14"/>
  <c r="R2248" i="14"/>
  <c r="R2249" i="14"/>
  <c r="R2250" i="14"/>
  <c r="R2251" i="14"/>
  <c r="R2252" i="14"/>
  <c r="R2253" i="14"/>
  <c r="R2254" i="14"/>
  <c r="R2255" i="14"/>
  <c r="R2256" i="14"/>
  <c r="R2257" i="14"/>
  <c r="R2258" i="14"/>
  <c r="R2259" i="14"/>
  <c r="R2260" i="14"/>
  <c r="R2261" i="14"/>
  <c r="R2262" i="14"/>
  <c r="R2263" i="14"/>
  <c r="R2264" i="14"/>
  <c r="R2265" i="14"/>
  <c r="R2266" i="14"/>
  <c r="R2267" i="14"/>
  <c r="R2268" i="14"/>
  <c r="R2269" i="14"/>
  <c r="R2270" i="14"/>
  <c r="R2271" i="14"/>
  <c r="R2272" i="14"/>
  <c r="R2273" i="14"/>
  <c r="R2274" i="14"/>
  <c r="R2275" i="14"/>
  <c r="R2276" i="14"/>
  <c r="R2277" i="14"/>
  <c r="R2278" i="14"/>
  <c r="R2279" i="14"/>
  <c r="R2280" i="14"/>
  <c r="R2281" i="14"/>
  <c r="R2282" i="14"/>
  <c r="R2283" i="14"/>
  <c r="R2284" i="14"/>
  <c r="R2285" i="14"/>
  <c r="R2286" i="14"/>
  <c r="R2287" i="14"/>
  <c r="R2288" i="14"/>
  <c r="R2289" i="14"/>
  <c r="R2290" i="14"/>
  <c r="R2291" i="14"/>
  <c r="R2292" i="14"/>
  <c r="R2293" i="14"/>
  <c r="R2294" i="14"/>
  <c r="R2295" i="14"/>
  <c r="R2296" i="14"/>
  <c r="R2297" i="14"/>
  <c r="R2298" i="14"/>
  <c r="R2299" i="14"/>
  <c r="R2300" i="14"/>
  <c r="R2301" i="14"/>
  <c r="R2302" i="14"/>
  <c r="R2303" i="14"/>
  <c r="R2304" i="14"/>
  <c r="R2305" i="14"/>
  <c r="R2306" i="14"/>
  <c r="R2307" i="14"/>
  <c r="R2308" i="14"/>
  <c r="R2309" i="14"/>
  <c r="R2310" i="14"/>
  <c r="R2311" i="14"/>
  <c r="R2312" i="14"/>
  <c r="R2313" i="14"/>
  <c r="R2314" i="14"/>
  <c r="R2315" i="14"/>
  <c r="R2316" i="14"/>
  <c r="R2317" i="14"/>
  <c r="R2318" i="14"/>
  <c r="R2319" i="14"/>
  <c r="R2320" i="14"/>
  <c r="R2321" i="14"/>
  <c r="R2322" i="14"/>
  <c r="R2323" i="14"/>
  <c r="R2324" i="14"/>
  <c r="R2325" i="14"/>
  <c r="R2326" i="14"/>
  <c r="R2327" i="14"/>
  <c r="R2328" i="14"/>
  <c r="R2329" i="14"/>
  <c r="R2330" i="14"/>
  <c r="R2331" i="14"/>
  <c r="R2332" i="14"/>
  <c r="R2333" i="14"/>
  <c r="R2334" i="14"/>
  <c r="R2335" i="14"/>
  <c r="R2336" i="14"/>
  <c r="R2337" i="14"/>
  <c r="R2338" i="14"/>
  <c r="R2339" i="14"/>
  <c r="R2340" i="14"/>
  <c r="R2341" i="14"/>
  <c r="R2342" i="14"/>
  <c r="R2343" i="14"/>
  <c r="R2344" i="14"/>
  <c r="R2345" i="14"/>
  <c r="R2346" i="14"/>
  <c r="R2347" i="14"/>
  <c r="R2348" i="14"/>
  <c r="R2349" i="14"/>
  <c r="R2350" i="14"/>
  <c r="R2351" i="14"/>
  <c r="R2352" i="14"/>
  <c r="R2353" i="14"/>
  <c r="R2354" i="14"/>
  <c r="R2355" i="14"/>
  <c r="R2356" i="14"/>
  <c r="R2357" i="14"/>
  <c r="R2358" i="14"/>
  <c r="R2359" i="14"/>
  <c r="R2360" i="14"/>
  <c r="R2361" i="14"/>
  <c r="R2362" i="14"/>
  <c r="R2363" i="14"/>
  <c r="R2364" i="14"/>
  <c r="R2365" i="14"/>
  <c r="R2366" i="14"/>
  <c r="R2367" i="14"/>
  <c r="R2368" i="14"/>
  <c r="R2369" i="14"/>
  <c r="R2370" i="14"/>
  <c r="R2371" i="14"/>
  <c r="R2372" i="14"/>
  <c r="R2373" i="14"/>
  <c r="R2374" i="14"/>
  <c r="R2375" i="14"/>
  <c r="R2376" i="14"/>
  <c r="R2377" i="14"/>
  <c r="R2378" i="14"/>
  <c r="R2379" i="14"/>
  <c r="R2380" i="14"/>
  <c r="R2381" i="14"/>
  <c r="R2382" i="14"/>
  <c r="R2383" i="14"/>
  <c r="R2384" i="14"/>
  <c r="R2385" i="14"/>
  <c r="R2386" i="14"/>
  <c r="R2387" i="14"/>
  <c r="R2388" i="14"/>
  <c r="R2389" i="14"/>
  <c r="R2390" i="14"/>
  <c r="R2391" i="14"/>
  <c r="R2392" i="14"/>
  <c r="R2393" i="14"/>
  <c r="R2394" i="14"/>
  <c r="R2395" i="14"/>
  <c r="R2396" i="14"/>
  <c r="R2397" i="14"/>
  <c r="R2398" i="14"/>
  <c r="R2399" i="14"/>
  <c r="R2400" i="14"/>
  <c r="R2401" i="14"/>
  <c r="R2402" i="14"/>
  <c r="R2403" i="14"/>
  <c r="R2404" i="14"/>
  <c r="R2405" i="14"/>
  <c r="R2406" i="14"/>
  <c r="R2407" i="14"/>
  <c r="R2408" i="14"/>
  <c r="R2409" i="14"/>
  <c r="R2410" i="14"/>
  <c r="R2411" i="14"/>
  <c r="R2412" i="14"/>
  <c r="R2413" i="14"/>
  <c r="R2414" i="14"/>
  <c r="R2415" i="14"/>
  <c r="R2416" i="14"/>
  <c r="R2417" i="14"/>
  <c r="R2418" i="14"/>
  <c r="R2419" i="14"/>
  <c r="R2420" i="14"/>
  <c r="R2421" i="14"/>
  <c r="R2422" i="14"/>
  <c r="R2423" i="14"/>
  <c r="R2424" i="14"/>
  <c r="R2425" i="14"/>
  <c r="R2426" i="14"/>
  <c r="R2427" i="14"/>
  <c r="R2428" i="14"/>
  <c r="R2429" i="14"/>
  <c r="R2430" i="14"/>
  <c r="R2431" i="14"/>
  <c r="R2432" i="14"/>
  <c r="R2433" i="14"/>
  <c r="R2434" i="14"/>
  <c r="R2435" i="14"/>
  <c r="R2436" i="14"/>
  <c r="R2437" i="14"/>
  <c r="R2438" i="14"/>
  <c r="R2439" i="14"/>
  <c r="R2440" i="14"/>
  <c r="R2441" i="14"/>
  <c r="R2442" i="14"/>
  <c r="R2443" i="14"/>
  <c r="R2444" i="14"/>
  <c r="R2445" i="14"/>
  <c r="R2446" i="14"/>
  <c r="R2447" i="14"/>
  <c r="R2448" i="14"/>
  <c r="R2449" i="14"/>
  <c r="R2450" i="14"/>
  <c r="R2451" i="14"/>
  <c r="R2452" i="14"/>
  <c r="R2453" i="14"/>
  <c r="R2454" i="14"/>
  <c r="R2455" i="14"/>
  <c r="R2456" i="14"/>
  <c r="R2457" i="14"/>
  <c r="R2458" i="14"/>
  <c r="R2459" i="14"/>
  <c r="R2460" i="14"/>
  <c r="R2461" i="14"/>
  <c r="R2462" i="14"/>
  <c r="R2463" i="14"/>
  <c r="R2464" i="14"/>
  <c r="R2465" i="14"/>
  <c r="R2466" i="14"/>
  <c r="R2467" i="14"/>
  <c r="R2468" i="14"/>
  <c r="R2469" i="14"/>
  <c r="R2470" i="14"/>
  <c r="R2471" i="14"/>
  <c r="R2472" i="14"/>
  <c r="R2473" i="14"/>
  <c r="R2474" i="14"/>
  <c r="R2475" i="14"/>
  <c r="R2476" i="14"/>
  <c r="R2477" i="14"/>
  <c r="R2478" i="14"/>
  <c r="R2479" i="14"/>
  <c r="R2480" i="14"/>
  <c r="R2481" i="14"/>
  <c r="R2482" i="14"/>
  <c r="R2483" i="14"/>
  <c r="R2484" i="14"/>
  <c r="R2485" i="14"/>
  <c r="R2486" i="14"/>
  <c r="R2487" i="14"/>
  <c r="R2488" i="14"/>
  <c r="R2489" i="14"/>
  <c r="R2490" i="14"/>
  <c r="R2491" i="14"/>
  <c r="R2492" i="14"/>
  <c r="R2493" i="14"/>
  <c r="R2494" i="14"/>
  <c r="R2495" i="14"/>
  <c r="R2496" i="14"/>
  <c r="R2497" i="14"/>
  <c r="R2498" i="14"/>
  <c r="R2499" i="14"/>
  <c r="R2500" i="14"/>
  <c r="R2501" i="14"/>
  <c r="R2502" i="14"/>
  <c r="R2503" i="14"/>
  <c r="R2504" i="14"/>
  <c r="R2505" i="14"/>
  <c r="R2506" i="14"/>
  <c r="R2507" i="14"/>
  <c r="R2508" i="14"/>
  <c r="R2509" i="14"/>
  <c r="R2510" i="14"/>
  <c r="R2511" i="14"/>
  <c r="R2512" i="14"/>
  <c r="R2513" i="14"/>
  <c r="R2514" i="14"/>
  <c r="R2515" i="14"/>
  <c r="R2516" i="14"/>
  <c r="R2517" i="14"/>
  <c r="R2518" i="14"/>
  <c r="R2519" i="14"/>
  <c r="R2520" i="14"/>
  <c r="R2521" i="14"/>
  <c r="R2522" i="14"/>
  <c r="R2523" i="14"/>
  <c r="R2524" i="14"/>
  <c r="R2525" i="14"/>
  <c r="R2526" i="14"/>
  <c r="R2527" i="14"/>
  <c r="R2528" i="14"/>
  <c r="R2529" i="14"/>
  <c r="R2530" i="14"/>
  <c r="R2531" i="14"/>
  <c r="R2532" i="14"/>
  <c r="R2533" i="14"/>
  <c r="R2534" i="14"/>
  <c r="R2535" i="14"/>
  <c r="R2536" i="14"/>
  <c r="R2537" i="14"/>
  <c r="R2538" i="14"/>
  <c r="R2539" i="14"/>
  <c r="R2540" i="14"/>
  <c r="R2541" i="14"/>
  <c r="R2542" i="14"/>
  <c r="R2543" i="14"/>
  <c r="R2544" i="14"/>
  <c r="R2545" i="14"/>
  <c r="R2546" i="14"/>
  <c r="R2547" i="14"/>
  <c r="R2548" i="14"/>
  <c r="R2549" i="14"/>
  <c r="R2550" i="14"/>
  <c r="R2551" i="14"/>
  <c r="R2552" i="14"/>
  <c r="R2553" i="14"/>
  <c r="R2554" i="14"/>
  <c r="R2555" i="14"/>
  <c r="R2556" i="14"/>
  <c r="R2557" i="14"/>
  <c r="R2558" i="14"/>
  <c r="R2559" i="14"/>
  <c r="R2560" i="14"/>
  <c r="R2561" i="14"/>
  <c r="R2562" i="14"/>
  <c r="R2563" i="14"/>
  <c r="R2564" i="14"/>
  <c r="R2565" i="14"/>
  <c r="R2566" i="14"/>
  <c r="R2567" i="14"/>
  <c r="R2568" i="14"/>
  <c r="R2569" i="14"/>
  <c r="R2570" i="14"/>
  <c r="R2571" i="14"/>
  <c r="R2572" i="14"/>
  <c r="R2573" i="14"/>
  <c r="R2574" i="14"/>
  <c r="R2575" i="14"/>
  <c r="R2576" i="14"/>
  <c r="R2577" i="14"/>
  <c r="R2578" i="14"/>
  <c r="R2579" i="14"/>
  <c r="R2580" i="14"/>
  <c r="R2581" i="14"/>
  <c r="R2582" i="14"/>
  <c r="R2583" i="14"/>
  <c r="R2584" i="14"/>
  <c r="R2585" i="14"/>
  <c r="R2586" i="14"/>
  <c r="R2587" i="14"/>
  <c r="R2588" i="14"/>
  <c r="R2589" i="14"/>
  <c r="R2590" i="14"/>
  <c r="R2591" i="14"/>
  <c r="R2592" i="14"/>
  <c r="R2593" i="14"/>
  <c r="R2594" i="14"/>
  <c r="R2595" i="14"/>
  <c r="R2596" i="14"/>
  <c r="R2597" i="14"/>
  <c r="R2598" i="14"/>
  <c r="R2599" i="14"/>
  <c r="R2600" i="14"/>
  <c r="R2601" i="14"/>
  <c r="R2602" i="14"/>
  <c r="R2603" i="14"/>
  <c r="R2604" i="14"/>
  <c r="R2605" i="14"/>
  <c r="R2606" i="14"/>
  <c r="R2607" i="14"/>
  <c r="R2608" i="14"/>
  <c r="R2609" i="14"/>
  <c r="R2610" i="14"/>
  <c r="R2611" i="14"/>
  <c r="R2612" i="14"/>
  <c r="R2613" i="14"/>
  <c r="R2614" i="14"/>
  <c r="R2615" i="14"/>
  <c r="R2616" i="14"/>
  <c r="R2617" i="14"/>
  <c r="R2618" i="14"/>
  <c r="R2619" i="14"/>
  <c r="R2620" i="14"/>
  <c r="R2621" i="14"/>
  <c r="R2622" i="14"/>
  <c r="R2623" i="14"/>
  <c r="R2624" i="14"/>
  <c r="R2625" i="14"/>
  <c r="R2626" i="14"/>
  <c r="R2627" i="14"/>
  <c r="R2628" i="14"/>
  <c r="R2629" i="14"/>
  <c r="R2630" i="14"/>
  <c r="R2631" i="14"/>
  <c r="R2632" i="14"/>
  <c r="R2633" i="14"/>
  <c r="R2634" i="14"/>
  <c r="R2635" i="14"/>
  <c r="R2636" i="14"/>
  <c r="R2637" i="14"/>
  <c r="R2638" i="14"/>
  <c r="R2639" i="14"/>
  <c r="R2640" i="14"/>
  <c r="R2641" i="14"/>
  <c r="R2642" i="14"/>
  <c r="R2643" i="14"/>
  <c r="R2644" i="14"/>
  <c r="R2645" i="14"/>
  <c r="R2646" i="14"/>
  <c r="R2647" i="14"/>
  <c r="R2648" i="14"/>
  <c r="R2649" i="14"/>
  <c r="R2650" i="14"/>
  <c r="R2651" i="14"/>
  <c r="R2652" i="14"/>
  <c r="R2653" i="14"/>
  <c r="R2654" i="14"/>
  <c r="R2655" i="14"/>
  <c r="R2656" i="14"/>
  <c r="R2657" i="14"/>
  <c r="R2658" i="14"/>
  <c r="R2659" i="14"/>
  <c r="R2660" i="14"/>
  <c r="R2661" i="14"/>
  <c r="R2662" i="14"/>
  <c r="R2663" i="14"/>
  <c r="R2664" i="14"/>
  <c r="R2665" i="14"/>
  <c r="R2666" i="14"/>
  <c r="R2667" i="14"/>
  <c r="R2668" i="14"/>
  <c r="R2669" i="14"/>
  <c r="R2670" i="14"/>
  <c r="R2671" i="14"/>
  <c r="R2672" i="14"/>
  <c r="R2673" i="14"/>
  <c r="R2674" i="14"/>
  <c r="R2675" i="14"/>
  <c r="R2676" i="14"/>
  <c r="R2677" i="14"/>
  <c r="R2678" i="14"/>
  <c r="R2679" i="14"/>
  <c r="R2680" i="14"/>
  <c r="R2681" i="14"/>
  <c r="R2682" i="14"/>
  <c r="R2683" i="14"/>
  <c r="R2684" i="14"/>
  <c r="R2685" i="14"/>
  <c r="R2686" i="14"/>
  <c r="R2687" i="14"/>
  <c r="R2688" i="14"/>
  <c r="R2689" i="14"/>
  <c r="R2690" i="14"/>
  <c r="R2691" i="14"/>
  <c r="R2692" i="14"/>
  <c r="R2693" i="14"/>
  <c r="R2694" i="14"/>
  <c r="R2695" i="14"/>
  <c r="R2696" i="14"/>
  <c r="R2697" i="14"/>
  <c r="R2698" i="14"/>
  <c r="R2699" i="14"/>
  <c r="R2700" i="14"/>
  <c r="R2701" i="14"/>
  <c r="R2702" i="14"/>
  <c r="R2703" i="14"/>
  <c r="R2704" i="14"/>
  <c r="R2705" i="14"/>
  <c r="R2706" i="14"/>
  <c r="R2707" i="14"/>
  <c r="R2708" i="14"/>
  <c r="R2709" i="14"/>
  <c r="R2710" i="14"/>
  <c r="R2711" i="14"/>
  <c r="R2712" i="14"/>
  <c r="R2713" i="14"/>
  <c r="R2714" i="14"/>
  <c r="R2715" i="14"/>
  <c r="R2716" i="14"/>
  <c r="R2717" i="14"/>
  <c r="R2718" i="14"/>
  <c r="R2719" i="14"/>
  <c r="R2720" i="14"/>
  <c r="R2721" i="14"/>
  <c r="R2722" i="14"/>
  <c r="R2723" i="14"/>
  <c r="R2724" i="14"/>
  <c r="R2725" i="14"/>
  <c r="R2726" i="14"/>
  <c r="R2727" i="14"/>
  <c r="R2728" i="14"/>
  <c r="R2729" i="14"/>
  <c r="R2730" i="14"/>
  <c r="R2731" i="14"/>
  <c r="R2732" i="14"/>
  <c r="R2733" i="14"/>
  <c r="R2734" i="14"/>
  <c r="R2735" i="14"/>
  <c r="R2736" i="14"/>
  <c r="R2737" i="14"/>
  <c r="R2738" i="14"/>
  <c r="R2739" i="14"/>
  <c r="R2740" i="14"/>
  <c r="R2741" i="14"/>
  <c r="R2742" i="14"/>
  <c r="R2743" i="14"/>
  <c r="R2744" i="14"/>
  <c r="R2745" i="14"/>
  <c r="R2746" i="14"/>
  <c r="R2747" i="14"/>
  <c r="R2748" i="14"/>
  <c r="R2749" i="14"/>
  <c r="R2750" i="14"/>
  <c r="R2751" i="14"/>
  <c r="R2752" i="14"/>
  <c r="R2753" i="14"/>
  <c r="R2754" i="14"/>
  <c r="R2755" i="14"/>
  <c r="R2756" i="14"/>
  <c r="R2757" i="14"/>
  <c r="R2758" i="14"/>
  <c r="R2759" i="14"/>
  <c r="R2760" i="14"/>
  <c r="R2761" i="14"/>
  <c r="R2762" i="14"/>
  <c r="R2763" i="14"/>
  <c r="R2764" i="14"/>
  <c r="R2765" i="14"/>
  <c r="R2766" i="14"/>
  <c r="R2767" i="14"/>
  <c r="R2768" i="14"/>
  <c r="R2769" i="14"/>
  <c r="R2770" i="14"/>
  <c r="R2771" i="14"/>
  <c r="R2772" i="14"/>
  <c r="R2773" i="14"/>
  <c r="R2774" i="14"/>
  <c r="R2775" i="14"/>
  <c r="R2776" i="14"/>
  <c r="R2777" i="14"/>
  <c r="R2778" i="14"/>
  <c r="R2779" i="14"/>
  <c r="R2780" i="14"/>
  <c r="R2781" i="14"/>
  <c r="R2782" i="14"/>
  <c r="R2783" i="14"/>
  <c r="R2784" i="14"/>
  <c r="R2785" i="14"/>
  <c r="R2786" i="14"/>
  <c r="R2787" i="14"/>
  <c r="R2788" i="14"/>
  <c r="R2789" i="14"/>
  <c r="R2790" i="14"/>
  <c r="R2791" i="14"/>
  <c r="R2792" i="14"/>
  <c r="R2793" i="14"/>
  <c r="R2794" i="14"/>
  <c r="R2795" i="14"/>
  <c r="R2796" i="14"/>
  <c r="R2797" i="14"/>
  <c r="R2798" i="14"/>
  <c r="R2799" i="14"/>
  <c r="R2800" i="14"/>
  <c r="R2801" i="14"/>
  <c r="R2802" i="14"/>
  <c r="R2803" i="14"/>
  <c r="R2804" i="14"/>
  <c r="R2805" i="14"/>
  <c r="R2806" i="14"/>
  <c r="R2807" i="14"/>
  <c r="R2808" i="14"/>
  <c r="R2809" i="14"/>
  <c r="R2810" i="14"/>
  <c r="R2811" i="14"/>
  <c r="R2812" i="14"/>
  <c r="R2813" i="14"/>
  <c r="R2814" i="14"/>
  <c r="R2815" i="14"/>
  <c r="R2816" i="14"/>
  <c r="R2817" i="14"/>
  <c r="R2818" i="14"/>
  <c r="R2819" i="14"/>
  <c r="R2820" i="14"/>
  <c r="R2821" i="14"/>
  <c r="R2822" i="14"/>
  <c r="R2823" i="14"/>
  <c r="R2824" i="14"/>
  <c r="R2825" i="14"/>
  <c r="R2826" i="14"/>
  <c r="R2827" i="14"/>
  <c r="R2828" i="14"/>
  <c r="R2829" i="14"/>
  <c r="R2830" i="14"/>
  <c r="R2831" i="14"/>
  <c r="R2832" i="14"/>
  <c r="R2833" i="14"/>
  <c r="R2834" i="14"/>
  <c r="R2835" i="14"/>
  <c r="R2836" i="14"/>
  <c r="R2837" i="14"/>
  <c r="R2838" i="14"/>
  <c r="R2839" i="14"/>
  <c r="R2840" i="14"/>
  <c r="R2841" i="14"/>
  <c r="R2842" i="14"/>
  <c r="R2843" i="14"/>
  <c r="R2844" i="14"/>
  <c r="R2845" i="14"/>
  <c r="R2846" i="14"/>
  <c r="R2847" i="14"/>
  <c r="R2848" i="14"/>
  <c r="R2849" i="14"/>
  <c r="R2850" i="14"/>
  <c r="R2851" i="14"/>
  <c r="R2852" i="14"/>
  <c r="R2853" i="14"/>
  <c r="R2854" i="14"/>
  <c r="R2855" i="14"/>
  <c r="R2856" i="14"/>
  <c r="R2857" i="14"/>
  <c r="R2858" i="14"/>
  <c r="R2859" i="14"/>
  <c r="R2860" i="14"/>
  <c r="R2861" i="14"/>
  <c r="R2862" i="14"/>
  <c r="R2863" i="14"/>
  <c r="R2864" i="14"/>
  <c r="R2865" i="14"/>
  <c r="R2866" i="14"/>
  <c r="R2867" i="14"/>
  <c r="R2868" i="14"/>
  <c r="R2869" i="14"/>
  <c r="R2870" i="14"/>
  <c r="R2871" i="14"/>
  <c r="R2872" i="14"/>
  <c r="R2873" i="14"/>
  <c r="R2874" i="14"/>
  <c r="R2875" i="14"/>
  <c r="R2876" i="14"/>
  <c r="R2877" i="14"/>
  <c r="R2878" i="14"/>
  <c r="R2879" i="14"/>
  <c r="R2880" i="14"/>
  <c r="R2881" i="14"/>
  <c r="R2882" i="14"/>
  <c r="R2883" i="14"/>
  <c r="R2884" i="14"/>
  <c r="R2885" i="14"/>
  <c r="R2886" i="14"/>
  <c r="R2887" i="14"/>
  <c r="R2888" i="14"/>
  <c r="R2889" i="14"/>
  <c r="R2890" i="14"/>
  <c r="R2891" i="14"/>
  <c r="R2892" i="14"/>
  <c r="R2893" i="14"/>
  <c r="R2894" i="14"/>
  <c r="R2895" i="14"/>
  <c r="R2896" i="14"/>
  <c r="R2897" i="14"/>
  <c r="R2898" i="14"/>
  <c r="R2899" i="14"/>
  <c r="R2900" i="14"/>
  <c r="R2901" i="14"/>
  <c r="R2902" i="14"/>
  <c r="R2903" i="14"/>
  <c r="R2904" i="14"/>
  <c r="R2905" i="14"/>
  <c r="R2906" i="14"/>
  <c r="R2907" i="14"/>
  <c r="R2908" i="14"/>
  <c r="R2909" i="14"/>
  <c r="R2910" i="14"/>
  <c r="R2911" i="14"/>
  <c r="R2912" i="14"/>
  <c r="R2913" i="14"/>
  <c r="R2914" i="14"/>
  <c r="R2915" i="14"/>
  <c r="R2916" i="14"/>
  <c r="R2917" i="14"/>
  <c r="R2918" i="14"/>
  <c r="R2919" i="14"/>
  <c r="R2920" i="14"/>
  <c r="R2921" i="14"/>
  <c r="R2922" i="14"/>
  <c r="R2923" i="14"/>
  <c r="R2924" i="14"/>
  <c r="R2925" i="14"/>
  <c r="R2926" i="14"/>
  <c r="R2927" i="14"/>
  <c r="R2928" i="14"/>
  <c r="R2929" i="14"/>
  <c r="R2930" i="14"/>
  <c r="R2931" i="14"/>
  <c r="R2932" i="14"/>
  <c r="R2933" i="14"/>
  <c r="R2934" i="14"/>
  <c r="R2935" i="14"/>
  <c r="R2936" i="14"/>
  <c r="R2937" i="14"/>
  <c r="R2938" i="14"/>
  <c r="R2939" i="14"/>
  <c r="R2940" i="14"/>
  <c r="R2941" i="14"/>
  <c r="R2942" i="14"/>
  <c r="R2943" i="14"/>
  <c r="R2944" i="14"/>
  <c r="R2945" i="14"/>
  <c r="R2946" i="14"/>
  <c r="R2947" i="14"/>
  <c r="R2948" i="14"/>
  <c r="R2949" i="14"/>
  <c r="R2950" i="14"/>
  <c r="R2951" i="14"/>
  <c r="R2952" i="14"/>
  <c r="R2953" i="14"/>
  <c r="R2954" i="14"/>
  <c r="R2955" i="14"/>
  <c r="R2956" i="14"/>
  <c r="R2957" i="14"/>
  <c r="R2958" i="14"/>
  <c r="R2959" i="14"/>
  <c r="R2960" i="14"/>
  <c r="R2961" i="14"/>
  <c r="R2962" i="14"/>
  <c r="R2963" i="14"/>
  <c r="R2964" i="14"/>
  <c r="R2965" i="14"/>
  <c r="R2966" i="14"/>
  <c r="R2967" i="14"/>
  <c r="R2968" i="14"/>
  <c r="R2969" i="14"/>
  <c r="R2970" i="14"/>
  <c r="R2971" i="14"/>
  <c r="R2972" i="14"/>
  <c r="R2973" i="14"/>
  <c r="R2974" i="14"/>
  <c r="R2975" i="14"/>
  <c r="R2976" i="14"/>
  <c r="R2977" i="14"/>
  <c r="R2978" i="14"/>
  <c r="R2979" i="14"/>
  <c r="R2980" i="14"/>
  <c r="R2981" i="14"/>
  <c r="R2982" i="14"/>
  <c r="R2983" i="14"/>
  <c r="R2984" i="14"/>
  <c r="R2985" i="14"/>
  <c r="R2986" i="14"/>
  <c r="R2987" i="14"/>
  <c r="R2988" i="14"/>
  <c r="R2989" i="14"/>
  <c r="R2990" i="14"/>
  <c r="R2991" i="14"/>
  <c r="R2992" i="14"/>
  <c r="R2993" i="14"/>
  <c r="R2994" i="14"/>
  <c r="R2995" i="14"/>
  <c r="R2996" i="14"/>
  <c r="R2997" i="14"/>
  <c r="R2998" i="14"/>
  <c r="R2999" i="14"/>
  <c r="R3000" i="14"/>
  <c r="R3001" i="14"/>
  <c r="R3002" i="14"/>
  <c r="R3003" i="14"/>
  <c r="R3004" i="14"/>
  <c r="R3005" i="14"/>
  <c r="R3006" i="14"/>
  <c r="R3007" i="14"/>
  <c r="R3008" i="14"/>
  <c r="R3009" i="14"/>
  <c r="R3010" i="14"/>
  <c r="R3011" i="14"/>
  <c r="R3012" i="14"/>
  <c r="R3013" i="14"/>
  <c r="R3014" i="14"/>
  <c r="R3015" i="14"/>
  <c r="R3016" i="14"/>
  <c r="R3017" i="14"/>
  <c r="R3018" i="14"/>
  <c r="R3019" i="14"/>
  <c r="R3020" i="14"/>
  <c r="R3021" i="14"/>
  <c r="R3022" i="14"/>
  <c r="R3023" i="14"/>
  <c r="R3024" i="14"/>
  <c r="R3025" i="14"/>
  <c r="R3026" i="14"/>
  <c r="R3027" i="14"/>
  <c r="R3028" i="14"/>
  <c r="R3029" i="14"/>
  <c r="R3030" i="14"/>
  <c r="R3031" i="14"/>
  <c r="R3032" i="14"/>
  <c r="R3033" i="14"/>
  <c r="R3034" i="14"/>
  <c r="R3035" i="14"/>
  <c r="R3036" i="14"/>
  <c r="R3037" i="14"/>
  <c r="R3038" i="14"/>
  <c r="R3039" i="14"/>
  <c r="R3040" i="14"/>
  <c r="R3041" i="14"/>
  <c r="R3042" i="14"/>
  <c r="R3043" i="14"/>
  <c r="R3044" i="14"/>
  <c r="R3045" i="14"/>
  <c r="R3046" i="14"/>
  <c r="R3047" i="14"/>
  <c r="R3048" i="14"/>
  <c r="R3049" i="14"/>
  <c r="R3050" i="14"/>
  <c r="R3051" i="14"/>
  <c r="R3052" i="14"/>
  <c r="R3053" i="14"/>
  <c r="R3054" i="14"/>
  <c r="R3055" i="14"/>
  <c r="R3056" i="14"/>
  <c r="R3057" i="14"/>
  <c r="R3058" i="14"/>
  <c r="R3059" i="14"/>
  <c r="R3060" i="14"/>
  <c r="R3061" i="14"/>
  <c r="R3062" i="14"/>
  <c r="R3063" i="14"/>
  <c r="R3064" i="14"/>
  <c r="R3065" i="14"/>
  <c r="R3066" i="14"/>
  <c r="R3067" i="14"/>
  <c r="R3068" i="14"/>
  <c r="R3069" i="14"/>
  <c r="R3070" i="14"/>
  <c r="R3071" i="14"/>
  <c r="R3072" i="14"/>
  <c r="R3073" i="14"/>
  <c r="R3074" i="14"/>
  <c r="R3075" i="14"/>
  <c r="R3076" i="14"/>
  <c r="R3077" i="14"/>
  <c r="R3078" i="14"/>
  <c r="R3079" i="14"/>
  <c r="R3080" i="14"/>
  <c r="R3081" i="14"/>
  <c r="R3082" i="14"/>
  <c r="R3083" i="14"/>
  <c r="R3084" i="14"/>
  <c r="R3085" i="14"/>
  <c r="R3086" i="14"/>
  <c r="R3087" i="14"/>
  <c r="R3088" i="14"/>
  <c r="R3089" i="14"/>
  <c r="R3090" i="14"/>
  <c r="R3091" i="14"/>
  <c r="R3092" i="14"/>
  <c r="R3093" i="14"/>
  <c r="R3094" i="14"/>
  <c r="R3095" i="14"/>
  <c r="R3096" i="14"/>
  <c r="R3097" i="14"/>
  <c r="R3098" i="14"/>
  <c r="R3099" i="14"/>
  <c r="R3100" i="14"/>
  <c r="R3101" i="14"/>
  <c r="R3102" i="14"/>
  <c r="R3103" i="14"/>
  <c r="R3104" i="14"/>
  <c r="R3105" i="14"/>
  <c r="R3106" i="14"/>
  <c r="R3107" i="14"/>
  <c r="R3108" i="14"/>
  <c r="R3109" i="14"/>
  <c r="R3110" i="14"/>
  <c r="R3111" i="14"/>
  <c r="R3112" i="14"/>
  <c r="R3113" i="14"/>
  <c r="R3114" i="14"/>
  <c r="R3115" i="14"/>
  <c r="R3116" i="14"/>
  <c r="R3117" i="14"/>
  <c r="R3118" i="14"/>
  <c r="R3119" i="14"/>
  <c r="R3120" i="14"/>
  <c r="R3121" i="14"/>
  <c r="R3122" i="14"/>
  <c r="R3123" i="14"/>
  <c r="R3124" i="14"/>
  <c r="R3125" i="14"/>
  <c r="R3126" i="14"/>
  <c r="R3127" i="14"/>
  <c r="R3128" i="14"/>
  <c r="R3129" i="14"/>
  <c r="R3130" i="14"/>
  <c r="R3131" i="14"/>
  <c r="R3132" i="14"/>
  <c r="R3133" i="14"/>
  <c r="R3134" i="14"/>
  <c r="R3135" i="14"/>
  <c r="R3136" i="14"/>
  <c r="R3137" i="14"/>
  <c r="R3138" i="14"/>
  <c r="R3139" i="14"/>
  <c r="R3140" i="14"/>
  <c r="R3141" i="14"/>
  <c r="R3142" i="14"/>
  <c r="R3143" i="14"/>
  <c r="R3144" i="14"/>
  <c r="R3145" i="14"/>
  <c r="R3146" i="14"/>
  <c r="R3147" i="14"/>
  <c r="R3148" i="14"/>
  <c r="R3149" i="14"/>
  <c r="R3150" i="14"/>
  <c r="R3151" i="14"/>
  <c r="R3152" i="14"/>
  <c r="R3153" i="14"/>
  <c r="R3154" i="14"/>
  <c r="R3155" i="14"/>
  <c r="R3156" i="14"/>
  <c r="R3157" i="14"/>
  <c r="R3158" i="14"/>
  <c r="R3159" i="14"/>
  <c r="R3160" i="14"/>
  <c r="R3161" i="14"/>
  <c r="R3162" i="14"/>
  <c r="R3163" i="14"/>
  <c r="R3164" i="14"/>
  <c r="R3165" i="14"/>
  <c r="R3166" i="14"/>
  <c r="R3167" i="14"/>
  <c r="R3168" i="14"/>
  <c r="R3169" i="14"/>
  <c r="R3170" i="14"/>
  <c r="R3171" i="14"/>
  <c r="R3172" i="14"/>
  <c r="R3173" i="14"/>
  <c r="R3174" i="14"/>
  <c r="R3175" i="14"/>
  <c r="R3176" i="14"/>
  <c r="R3177" i="14"/>
  <c r="R3178" i="14"/>
  <c r="R3179" i="14"/>
  <c r="R3180" i="14"/>
  <c r="R3181" i="14"/>
  <c r="R3182" i="14"/>
  <c r="R3183" i="14"/>
  <c r="R3184" i="14"/>
  <c r="R3185" i="14"/>
  <c r="R3186" i="14"/>
  <c r="R3187" i="14"/>
  <c r="R3188" i="14"/>
  <c r="R3189" i="14"/>
  <c r="R3190" i="14"/>
  <c r="R3191" i="14"/>
  <c r="R3192" i="14"/>
  <c r="R3193" i="14"/>
  <c r="R3194" i="14"/>
  <c r="R3195" i="14"/>
  <c r="R3196" i="14"/>
  <c r="R3197" i="14"/>
  <c r="R3198" i="14"/>
  <c r="R3199" i="14"/>
  <c r="R3200" i="14"/>
  <c r="R3201" i="14"/>
  <c r="R3202" i="14"/>
  <c r="R3203" i="14"/>
  <c r="R3204" i="14"/>
  <c r="R3205" i="14"/>
  <c r="R3206" i="14"/>
  <c r="R3207" i="14"/>
  <c r="R3208" i="14"/>
  <c r="R3209" i="14"/>
  <c r="R3210" i="14"/>
  <c r="R3211" i="14"/>
  <c r="R3212" i="14"/>
  <c r="R3213" i="14"/>
  <c r="R3214" i="14"/>
  <c r="R3215" i="14"/>
  <c r="R3216" i="14"/>
  <c r="R3217" i="14"/>
  <c r="R3218" i="14"/>
  <c r="R3219" i="14"/>
  <c r="R3220" i="14"/>
  <c r="R3221" i="14"/>
  <c r="R3222" i="14"/>
  <c r="R3223" i="14"/>
  <c r="R3224" i="14"/>
  <c r="R3225" i="14"/>
  <c r="R3226" i="14"/>
  <c r="R3227" i="14"/>
  <c r="R3228" i="14"/>
  <c r="R3229" i="14"/>
  <c r="R3230" i="14"/>
  <c r="R3231" i="14"/>
  <c r="R3232" i="14"/>
  <c r="R3233" i="14"/>
  <c r="R3234" i="14"/>
  <c r="R3235" i="14"/>
  <c r="R3236" i="14"/>
  <c r="R3237" i="14"/>
  <c r="R3238" i="14"/>
  <c r="R3239" i="14"/>
  <c r="R3240" i="14"/>
  <c r="R3241" i="14"/>
  <c r="R3242" i="14"/>
  <c r="R3243" i="14"/>
  <c r="R3244" i="14"/>
  <c r="R3245" i="14"/>
  <c r="R3246" i="14"/>
  <c r="R3247" i="14"/>
  <c r="R3248" i="14"/>
  <c r="R3249" i="14"/>
  <c r="R3250" i="14"/>
  <c r="R3251" i="14"/>
  <c r="R3252" i="14"/>
  <c r="R3253" i="14"/>
  <c r="R3254" i="14"/>
  <c r="R3255" i="14"/>
  <c r="R3256" i="14"/>
  <c r="R3257" i="14"/>
  <c r="R3258" i="14"/>
  <c r="R3259" i="14"/>
  <c r="R3260" i="14"/>
  <c r="R3261" i="14"/>
  <c r="R3262" i="14"/>
  <c r="R3263" i="14"/>
  <c r="R3264" i="14"/>
  <c r="R3265" i="14"/>
  <c r="R3266" i="14"/>
  <c r="R3267" i="14"/>
  <c r="R3268" i="14"/>
  <c r="R3269" i="14"/>
  <c r="R3270" i="14"/>
  <c r="R3271" i="14"/>
  <c r="R3272" i="14"/>
  <c r="R3273" i="14"/>
  <c r="R3274" i="14"/>
  <c r="R3275" i="14"/>
  <c r="R3276" i="14"/>
  <c r="R3277" i="14"/>
  <c r="R3278" i="14"/>
  <c r="R3279" i="14"/>
  <c r="R3280" i="14"/>
  <c r="R3281" i="14"/>
  <c r="R3282" i="14"/>
  <c r="R3283" i="14"/>
  <c r="R3284" i="14"/>
  <c r="R3285" i="14"/>
  <c r="R3286" i="14"/>
  <c r="R3287" i="14"/>
  <c r="R3288" i="14"/>
  <c r="R3289" i="14"/>
  <c r="R3290" i="14"/>
  <c r="R3291" i="14"/>
  <c r="R3292" i="14"/>
  <c r="R3293" i="14"/>
  <c r="R3294" i="14"/>
  <c r="R3295" i="14"/>
  <c r="R3296" i="14"/>
  <c r="R3297" i="14"/>
  <c r="R3298" i="14"/>
  <c r="R3299" i="14"/>
  <c r="R3300" i="14"/>
  <c r="R3301" i="14"/>
  <c r="R3302" i="14"/>
  <c r="R3303" i="14"/>
  <c r="R3304" i="14"/>
  <c r="R3305" i="14"/>
  <c r="R3306" i="14"/>
  <c r="R3307" i="14"/>
  <c r="R3308" i="14"/>
  <c r="R3309" i="14"/>
  <c r="R3310" i="14"/>
  <c r="R3311" i="14"/>
  <c r="R3312" i="14"/>
  <c r="R3313" i="14"/>
  <c r="R3314" i="14"/>
  <c r="R3315" i="14"/>
  <c r="R3316" i="14"/>
  <c r="R3317" i="14"/>
  <c r="R3318" i="14"/>
  <c r="R3319" i="14"/>
  <c r="R3320" i="14"/>
  <c r="R3321" i="14"/>
  <c r="R3322" i="14"/>
  <c r="R3323" i="14"/>
  <c r="R3324" i="14"/>
  <c r="R3325" i="14"/>
  <c r="R3326" i="14"/>
  <c r="R3327" i="14"/>
  <c r="R3328" i="14"/>
  <c r="R3329" i="14"/>
  <c r="R3330" i="14"/>
  <c r="R3331" i="14"/>
  <c r="R3332" i="14"/>
  <c r="R3333" i="14"/>
  <c r="R3334" i="14"/>
  <c r="R3335" i="14"/>
  <c r="R3336" i="14"/>
  <c r="R3337" i="14"/>
  <c r="R3338" i="14"/>
  <c r="R3339" i="14"/>
  <c r="R3340" i="14"/>
  <c r="R3341" i="14"/>
  <c r="R3342" i="14"/>
  <c r="R3343" i="14"/>
  <c r="R3344" i="14"/>
  <c r="R3345" i="14"/>
  <c r="R3346" i="14"/>
  <c r="R3347" i="14"/>
  <c r="R3348" i="14"/>
  <c r="R3349" i="14"/>
  <c r="R3350" i="14"/>
  <c r="R3351" i="14"/>
  <c r="R3352" i="14"/>
  <c r="R3353" i="14"/>
  <c r="R3354" i="14"/>
  <c r="R3355" i="14"/>
  <c r="R3356" i="14"/>
  <c r="R3357" i="14"/>
  <c r="R3358" i="14"/>
  <c r="R3359" i="14"/>
  <c r="R3360" i="14"/>
  <c r="R3361" i="14"/>
  <c r="R3362" i="14"/>
  <c r="R3363" i="14"/>
  <c r="R3364" i="14"/>
  <c r="R3365" i="14"/>
  <c r="R3366" i="14"/>
  <c r="R3367" i="14"/>
  <c r="R3368" i="14"/>
  <c r="R3369" i="14"/>
  <c r="R3370" i="14"/>
  <c r="R3371" i="14"/>
  <c r="R3372" i="14"/>
  <c r="R3373" i="14"/>
  <c r="R3374" i="14"/>
  <c r="R3375" i="14"/>
  <c r="R3376" i="14"/>
  <c r="R3377" i="14"/>
  <c r="R3378" i="14"/>
  <c r="R3379" i="14"/>
  <c r="R3380" i="14"/>
  <c r="R3381" i="14"/>
  <c r="R3382" i="14"/>
  <c r="R3383" i="14"/>
  <c r="R3384" i="14"/>
  <c r="R3385" i="14"/>
  <c r="R3386" i="14"/>
  <c r="R3387" i="14"/>
  <c r="R3388" i="14"/>
  <c r="R3389" i="14"/>
  <c r="R3390" i="14"/>
  <c r="R3391" i="14"/>
  <c r="R3392" i="14"/>
  <c r="R3393" i="14"/>
  <c r="R3394" i="14"/>
  <c r="R3395" i="14"/>
  <c r="R3396" i="14"/>
  <c r="R3397" i="14"/>
  <c r="R3398" i="14"/>
  <c r="R3399" i="14"/>
  <c r="R3400" i="14"/>
  <c r="R3401" i="14"/>
  <c r="R3402" i="14"/>
  <c r="R3403" i="14"/>
  <c r="R3404" i="14"/>
  <c r="R3405" i="14"/>
  <c r="R3406" i="14"/>
  <c r="R3407" i="14"/>
  <c r="R3408" i="14"/>
  <c r="R3409" i="14"/>
  <c r="R3410" i="14"/>
  <c r="R3411" i="14"/>
  <c r="R3412" i="14"/>
  <c r="R3413" i="14"/>
  <c r="R3414" i="14"/>
  <c r="R3415" i="14"/>
  <c r="R3416" i="14"/>
  <c r="R3417" i="14"/>
  <c r="R3418" i="14"/>
  <c r="R3419" i="14"/>
  <c r="R3420" i="14"/>
  <c r="R3421" i="14"/>
  <c r="R3422" i="14"/>
  <c r="R3423" i="14"/>
  <c r="R3424" i="14"/>
  <c r="R3425" i="14"/>
  <c r="R3426" i="14"/>
  <c r="R3427" i="14"/>
  <c r="R3428" i="14"/>
  <c r="R3429" i="14"/>
  <c r="R3430" i="14"/>
  <c r="R3431" i="14"/>
  <c r="R3432" i="14"/>
  <c r="R3433" i="14"/>
  <c r="R3434" i="14"/>
  <c r="R3435" i="14"/>
  <c r="R3436" i="14"/>
  <c r="R3437" i="14"/>
  <c r="R3438" i="14"/>
  <c r="R3439" i="14"/>
  <c r="R3440" i="14"/>
  <c r="R3441" i="14"/>
  <c r="R3442" i="14"/>
  <c r="R3443" i="14"/>
  <c r="R3444" i="14"/>
  <c r="R3445" i="14"/>
  <c r="R3446" i="14"/>
  <c r="R3447" i="14"/>
  <c r="R3448" i="14"/>
  <c r="R3449" i="14"/>
  <c r="R3450" i="14"/>
  <c r="R3451" i="14"/>
  <c r="R3452" i="14"/>
  <c r="R3453" i="14"/>
  <c r="R3454" i="14"/>
  <c r="R3455" i="14"/>
  <c r="R3456" i="14"/>
  <c r="R3457" i="14"/>
  <c r="R3458" i="14"/>
  <c r="R3459" i="14"/>
  <c r="R3460" i="14"/>
  <c r="R3461" i="14"/>
  <c r="R3462" i="14"/>
  <c r="R3463" i="14"/>
  <c r="R3464" i="14"/>
  <c r="R3465" i="14"/>
  <c r="R3466" i="14"/>
  <c r="R3467" i="14"/>
  <c r="R3468" i="14"/>
  <c r="R3469" i="14"/>
  <c r="R3470" i="14"/>
  <c r="R3471" i="14"/>
  <c r="R3472" i="14"/>
  <c r="R3473" i="14"/>
  <c r="R3474" i="14"/>
  <c r="R3475" i="14"/>
  <c r="R3476" i="14"/>
  <c r="R3477" i="14"/>
  <c r="R3478" i="14"/>
  <c r="R3479" i="14"/>
  <c r="R3480" i="14"/>
  <c r="R3481" i="14"/>
  <c r="R3482" i="14"/>
  <c r="R3483" i="14"/>
  <c r="R3484" i="14"/>
  <c r="R3485" i="14"/>
  <c r="R3486" i="14"/>
  <c r="R3487" i="14"/>
  <c r="R3488" i="14"/>
  <c r="R3489" i="14"/>
  <c r="R3490" i="14"/>
  <c r="R3491" i="14"/>
  <c r="R3492" i="14"/>
  <c r="R3493" i="14"/>
  <c r="R3494" i="14"/>
  <c r="R3495" i="14"/>
  <c r="R3496" i="14"/>
  <c r="R3497" i="14"/>
  <c r="R3498" i="14"/>
  <c r="R3499" i="14"/>
  <c r="R3500" i="14"/>
  <c r="R3501" i="14"/>
  <c r="R3502" i="14"/>
  <c r="R3503" i="14"/>
  <c r="R3504" i="14"/>
  <c r="R3505" i="14"/>
  <c r="R3506" i="14"/>
  <c r="R3507" i="14"/>
  <c r="R3508" i="14"/>
  <c r="R3509" i="14"/>
  <c r="R3510" i="14"/>
  <c r="R3511" i="14"/>
  <c r="R3512" i="14"/>
  <c r="R3513" i="14"/>
  <c r="R3514" i="14"/>
  <c r="R3515" i="14"/>
  <c r="R3516" i="14"/>
  <c r="R3517" i="14"/>
  <c r="R3518" i="14"/>
  <c r="R3519" i="14"/>
  <c r="R3520" i="14"/>
  <c r="R3521" i="14"/>
  <c r="R3522" i="14"/>
  <c r="R3523" i="14"/>
  <c r="R3524" i="14"/>
  <c r="R3525" i="14"/>
  <c r="R3526" i="14"/>
  <c r="R3527" i="14"/>
  <c r="R3528" i="14"/>
  <c r="R3529" i="14"/>
  <c r="R3530" i="14"/>
  <c r="R3531" i="14"/>
  <c r="R3532" i="14"/>
  <c r="R3533" i="14"/>
  <c r="R3534" i="14"/>
  <c r="R3535" i="14"/>
  <c r="R3536" i="14"/>
  <c r="R3537" i="14"/>
  <c r="R3538" i="14"/>
  <c r="R3539" i="14"/>
  <c r="R3540" i="14"/>
  <c r="R3541" i="14"/>
  <c r="R3542" i="14"/>
  <c r="R3543" i="14"/>
  <c r="R3544" i="14"/>
  <c r="R3545" i="14"/>
  <c r="R3546" i="14"/>
  <c r="R3547" i="14"/>
  <c r="R3548" i="14"/>
  <c r="R3549" i="14"/>
  <c r="R3550" i="14"/>
  <c r="R3551" i="14"/>
  <c r="R3552" i="14"/>
  <c r="R3553" i="14"/>
  <c r="R3554" i="14"/>
  <c r="R3555" i="14"/>
  <c r="R3556" i="14"/>
  <c r="R3557" i="14"/>
  <c r="R3558" i="14"/>
  <c r="R3559" i="14"/>
  <c r="R3560" i="14"/>
  <c r="R3561" i="14"/>
  <c r="R3562" i="14"/>
  <c r="R3563" i="14"/>
  <c r="R3564" i="14"/>
  <c r="R3565" i="14"/>
  <c r="R3566" i="14"/>
  <c r="R3567" i="14"/>
  <c r="R3568" i="14"/>
  <c r="R3569" i="14"/>
  <c r="R3570" i="14"/>
  <c r="R3571" i="14"/>
  <c r="R3572" i="14"/>
  <c r="R3573" i="14"/>
  <c r="R3574" i="14"/>
  <c r="R3575" i="14"/>
  <c r="R3576" i="14"/>
  <c r="R3577" i="14"/>
  <c r="R3578" i="14"/>
  <c r="R3579" i="14"/>
  <c r="R3580" i="14"/>
  <c r="R3581" i="14"/>
  <c r="R3582" i="14"/>
  <c r="R3583" i="14"/>
  <c r="R3584" i="14"/>
  <c r="R3585" i="14"/>
  <c r="R3586" i="14"/>
  <c r="R3587" i="14"/>
  <c r="R3588" i="14"/>
  <c r="R3589" i="14"/>
  <c r="R3590" i="14"/>
  <c r="R3591" i="14"/>
  <c r="R3592" i="14"/>
  <c r="R3593" i="14"/>
  <c r="R3594" i="14"/>
  <c r="R3595" i="14"/>
  <c r="R3596" i="14"/>
  <c r="R3597" i="14"/>
  <c r="R3598" i="14"/>
  <c r="R3599" i="14"/>
  <c r="R3600" i="14"/>
  <c r="R3601" i="14"/>
  <c r="R3602" i="14"/>
  <c r="R3603" i="14"/>
  <c r="R3604" i="14"/>
  <c r="R3605" i="14"/>
  <c r="R3606" i="14"/>
  <c r="R3607" i="14"/>
  <c r="R3608" i="14"/>
  <c r="R3609" i="14"/>
  <c r="R3610" i="14"/>
  <c r="R3611" i="14"/>
  <c r="R3612" i="14"/>
  <c r="R3613" i="14"/>
  <c r="R3614" i="14"/>
  <c r="R3615" i="14"/>
  <c r="R3616" i="14"/>
  <c r="R3617" i="14"/>
  <c r="R3618" i="14"/>
  <c r="R3619" i="14"/>
  <c r="R3620" i="14"/>
  <c r="R3621" i="14"/>
  <c r="R3622" i="14"/>
  <c r="R3623" i="14"/>
  <c r="R3624" i="14"/>
  <c r="R3625" i="14"/>
  <c r="R3626" i="14"/>
  <c r="R3627" i="14"/>
  <c r="R3628" i="14"/>
  <c r="R3629" i="14"/>
  <c r="R3630" i="14"/>
  <c r="R3631" i="14"/>
  <c r="R3632" i="14"/>
  <c r="R3633" i="14"/>
  <c r="R3634" i="14"/>
  <c r="R3635" i="14"/>
  <c r="R3636" i="14"/>
  <c r="R3637" i="14"/>
  <c r="R3638" i="14"/>
  <c r="R3639" i="14"/>
  <c r="R3640" i="14"/>
  <c r="R3641" i="14"/>
  <c r="R3642" i="14"/>
  <c r="R3643" i="14"/>
  <c r="R3644" i="14"/>
  <c r="R3645" i="14"/>
  <c r="R3646" i="14"/>
  <c r="R3647" i="14"/>
  <c r="R3648" i="14"/>
  <c r="R3649" i="14"/>
  <c r="R3650" i="14"/>
  <c r="R3651" i="14"/>
  <c r="R3652" i="14"/>
  <c r="R3653" i="14"/>
  <c r="R3654" i="14"/>
  <c r="R3655" i="14"/>
  <c r="R3656" i="14"/>
  <c r="R3657" i="14"/>
  <c r="R3658" i="14"/>
  <c r="R3659" i="14"/>
  <c r="R3660" i="14"/>
  <c r="R3661" i="14"/>
  <c r="R3662" i="14"/>
  <c r="R3663" i="14"/>
  <c r="R3664" i="14"/>
  <c r="R3665" i="14"/>
  <c r="R3666" i="14"/>
  <c r="R3667" i="14"/>
  <c r="R3668" i="14"/>
  <c r="R3669" i="14"/>
  <c r="R3670" i="14"/>
  <c r="R3671" i="14"/>
  <c r="R3672" i="14"/>
  <c r="R3673" i="14"/>
  <c r="R3674" i="14"/>
  <c r="R3675" i="14"/>
  <c r="R3676" i="14"/>
  <c r="R3677" i="14"/>
  <c r="R3678" i="14"/>
  <c r="R3679" i="14"/>
  <c r="R3680" i="14"/>
  <c r="R3681" i="14"/>
  <c r="R3682" i="14"/>
  <c r="R3683" i="14"/>
  <c r="R3684" i="14"/>
  <c r="R3685" i="14"/>
  <c r="R3686" i="14"/>
  <c r="R3687" i="14"/>
  <c r="R3688" i="14"/>
  <c r="R3689" i="14"/>
  <c r="R3690" i="14"/>
  <c r="R3691" i="14"/>
  <c r="R3692" i="14"/>
  <c r="R3693" i="14"/>
  <c r="R3694" i="14"/>
  <c r="R3695" i="14"/>
  <c r="R3696" i="14"/>
  <c r="R3697" i="14"/>
  <c r="R3698" i="14"/>
  <c r="R3699" i="14"/>
  <c r="R3700" i="14"/>
  <c r="R3701" i="14"/>
  <c r="R3702" i="14"/>
  <c r="R3703" i="14"/>
  <c r="R3704" i="14"/>
  <c r="R3705" i="14"/>
  <c r="R3706" i="14"/>
  <c r="R3707" i="14"/>
  <c r="R3708" i="14"/>
  <c r="R3709" i="14"/>
  <c r="R3710" i="14"/>
  <c r="R3711" i="14"/>
  <c r="R3712" i="14"/>
  <c r="R3713" i="14"/>
  <c r="R3714" i="14"/>
  <c r="R3715" i="14"/>
  <c r="R3716" i="14"/>
  <c r="R3717" i="14"/>
  <c r="R3718" i="14"/>
  <c r="R3719" i="14"/>
  <c r="R3720" i="14"/>
  <c r="R3721" i="14"/>
  <c r="R3722" i="14"/>
  <c r="R3723" i="14"/>
  <c r="R3724" i="14"/>
  <c r="R3725" i="14"/>
  <c r="R3726" i="14"/>
  <c r="R3727" i="14"/>
  <c r="R3728" i="14"/>
  <c r="R3729" i="14"/>
  <c r="R3730" i="14"/>
  <c r="R3731" i="14"/>
  <c r="R3732" i="14"/>
  <c r="R3733" i="14"/>
  <c r="R3734" i="14"/>
  <c r="R3735" i="14"/>
  <c r="R3736" i="14"/>
  <c r="R3737" i="14"/>
  <c r="R3738" i="14"/>
  <c r="R3739" i="14"/>
  <c r="R3740" i="14"/>
  <c r="R3741" i="14"/>
  <c r="R3742" i="14"/>
  <c r="R3743" i="14"/>
  <c r="R3744" i="14"/>
  <c r="R3745" i="14"/>
  <c r="R3746" i="14"/>
  <c r="R3747" i="14"/>
  <c r="R3748" i="14"/>
  <c r="R3749" i="14"/>
  <c r="R3750" i="14"/>
  <c r="R3751" i="14"/>
  <c r="R3752" i="14"/>
  <c r="R3753" i="14"/>
  <c r="R3754" i="14"/>
  <c r="R3755" i="14"/>
  <c r="R3756" i="14"/>
  <c r="R3757" i="14"/>
  <c r="R3758" i="14"/>
  <c r="R3759" i="14"/>
  <c r="R3760" i="14"/>
  <c r="R3761" i="14"/>
  <c r="R3762" i="14"/>
  <c r="R3763" i="14"/>
  <c r="R3764" i="14"/>
  <c r="R3765" i="14"/>
  <c r="R3766" i="14"/>
  <c r="R3767" i="14"/>
  <c r="R3768" i="14"/>
  <c r="R3769" i="14"/>
  <c r="R3770" i="14"/>
  <c r="R3771" i="14"/>
  <c r="R3772" i="14"/>
  <c r="R3773" i="14"/>
  <c r="R3774" i="14"/>
  <c r="R3775" i="14"/>
  <c r="R3776" i="14"/>
  <c r="R3777" i="14"/>
  <c r="R3778" i="14"/>
  <c r="R3779" i="14"/>
  <c r="R3780" i="14"/>
  <c r="R3781" i="14"/>
  <c r="R3782" i="14"/>
  <c r="R3783" i="14"/>
  <c r="R3784" i="14"/>
  <c r="R3785" i="14"/>
  <c r="R3786" i="14"/>
  <c r="R3787" i="14"/>
  <c r="R3788" i="14"/>
  <c r="R3789" i="14"/>
  <c r="R3790" i="14"/>
  <c r="R3791" i="14"/>
  <c r="R3792" i="14"/>
  <c r="R3793" i="14"/>
  <c r="R3794" i="14"/>
  <c r="R3795" i="14"/>
  <c r="R3796" i="14"/>
  <c r="R3797" i="14"/>
  <c r="R3798" i="14"/>
  <c r="R3799" i="14"/>
  <c r="R3800" i="14"/>
  <c r="R3801" i="14"/>
  <c r="R3802" i="14"/>
  <c r="R3803" i="14"/>
  <c r="R3804" i="14"/>
  <c r="R3805" i="14"/>
  <c r="R3806" i="14"/>
  <c r="R3807" i="14"/>
  <c r="R3808" i="14"/>
  <c r="R3809" i="14"/>
  <c r="R3810" i="14"/>
  <c r="R3811" i="14"/>
  <c r="R3812" i="14"/>
  <c r="R3813" i="14"/>
  <c r="R3814" i="14"/>
  <c r="R3815" i="14"/>
  <c r="R3816" i="14"/>
  <c r="R3817" i="14"/>
  <c r="R3818" i="14"/>
  <c r="R3819" i="14"/>
  <c r="R3820" i="14"/>
  <c r="R3821" i="14"/>
  <c r="R3822" i="14"/>
  <c r="R3823" i="14"/>
  <c r="R3824" i="14"/>
  <c r="R3825" i="14"/>
  <c r="R3826" i="14"/>
  <c r="R3827" i="14"/>
  <c r="R3828" i="14"/>
  <c r="R3829" i="14"/>
  <c r="R3830" i="14"/>
  <c r="R3831" i="14"/>
  <c r="R3832" i="14"/>
  <c r="R3833" i="14"/>
  <c r="R3834" i="14"/>
  <c r="R3835" i="14"/>
  <c r="R3836" i="14"/>
  <c r="R3837" i="14"/>
  <c r="R3838" i="14"/>
  <c r="R3839" i="14"/>
  <c r="R3840" i="14"/>
  <c r="R3841" i="14"/>
  <c r="R3842" i="14"/>
  <c r="R3843" i="14"/>
  <c r="R3844" i="14"/>
  <c r="R3845" i="14"/>
  <c r="R3846" i="14"/>
  <c r="R3847" i="14"/>
  <c r="R3848" i="14"/>
  <c r="R3849" i="14"/>
  <c r="R3850" i="14"/>
  <c r="R3851" i="14"/>
  <c r="R3852" i="14"/>
  <c r="R3853" i="14"/>
  <c r="R3854" i="14"/>
  <c r="R3855" i="14"/>
  <c r="R3856" i="14"/>
  <c r="R3857" i="14"/>
  <c r="R3858" i="14"/>
  <c r="R3859" i="14"/>
  <c r="R3860" i="14"/>
  <c r="R3861" i="14"/>
  <c r="R3862" i="14"/>
  <c r="R3863" i="14"/>
  <c r="R3864" i="14"/>
  <c r="R3865" i="14"/>
  <c r="R3866" i="14"/>
  <c r="R3867" i="14"/>
  <c r="R3868" i="14"/>
  <c r="R3869" i="14"/>
  <c r="R3870" i="14"/>
  <c r="R3871" i="14"/>
  <c r="R3872" i="14"/>
  <c r="R3873" i="14"/>
  <c r="R3874" i="14"/>
  <c r="R3875" i="14"/>
  <c r="R3876" i="14"/>
  <c r="R3877" i="14"/>
  <c r="R3878" i="14"/>
  <c r="R3879" i="14"/>
  <c r="R3880" i="14"/>
  <c r="R3881" i="14"/>
  <c r="R3882" i="14"/>
  <c r="R3883" i="14"/>
  <c r="R3884" i="14"/>
  <c r="R3885" i="14"/>
  <c r="R3886" i="14"/>
  <c r="R3887" i="14"/>
  <c r="R3888" i="14"/>
  <c r="R3889" i="14"/>
  <c r="R3890" i="14"/>
  <c r="R3891" i="14"/>
  <c r="R3892" i="14"/>
  <c r="R3893" i="14"/>
  <c r="R3894" i="14"/>
  <c r="R3895" i="14"/>
  <c r="R3896" i="14"/>
  <c r="R3897" i="14"/>
  <c r="R3898" i="14"/>
  <c r="R3899" i="14"/>
  <c r="R3900" i="14"/>
  <c r="R3901" i="14"/>
  <c r="R3902" i="14"/>
  <c r="R3903" i="14"/>
  <c r="R3904" i="14"/>
  <c r="R3905" i="14"/>
  <c r="R3906" i="14"/>
  <c r="R3907" i="14"/>
  <c r="R3908" i="14"/>
  <c r="R3909" i="14"/>
  <c r="R3910" i="14"/>
  <c r="R3911" i="14"/>
  <c r="R3912" i="14"/>
  <c r="R3913" i="14"/>
  <c r="R3914" i="14"/>
  <c r="R3915" i="14"/>
  <c r="R3916" i="14"/>
  <c r="R3917" i="14"/>
  <c r="R3918" i="14"/>
  <c r="R3919" i="14"/>
  <c r="R3920" i="14"/>
  <c r="R3921" i="14"/>
  <c r="R3922" i="14"/>
  <c r="R3923" i="14"/>
  <c r="R3924" i="14"/>
  <c r="R3925" i="14"/>
  <c r="R3926" i="14"/>
  <c r="R3927" i="14"/>
  <c r="R3928" i="14"/>
  <c r="R3929" i="14"/>
  <c r="R3930" i="14"/>
  <c r="R3931" i="14"/>
  <c r="R3932" i="14"/>
  <c r="R3933" i="14"/>
  <c r="R3934" i="14"/>
  <c r="R3935" i="14"/>
  <c r="R3936" i="14"/>
  <c r="R3937" i="14"/>
  <c r="R3938" i="14"/>
  <c r="R3939" i="14"/>
  <c r="R3940" i="14"/>
  <c r="R3941" i="14"/>
  <c r="R3942" i="14"/>
  <c r="R3943" i="14"/>
  <c r="R3944" i="14"/>
  <c r="R3945" i="14"/>
  <c r="R3946" i="14"/>
  <c r="R3947" i="14"/>
  <c r="R3948" i="14"/>
  <c r="R3949" i="14"/>
  <c r="R3950" i="14"/>
  <c r="R3951" i="14"/>
  <c r="R3952" i="14"/>
  <c r="R3953" i="14"/>
  <c r="R3954" i="14"/>
  <c r="R3955" i="14"/>
  <c r="R3956" i="14"/>
  <c r="R3957" i="14"/>
  <c r="R3958" i="14"/>
  <c r="R3959" i="14"/>
  <c r="R3960" i="14"/>
  <c r="R3961" i="14"/>
  <c r="R3962" i="14"/>
  <c r="R3963" i="14"/>
  <c r="R3964" i="14"/>
  <c r="R3965" i="14"/>
  <c r="R3966" i="14"/>
  <c r="R3967" i="14"/>
  <c r="R3968" i="14"/>
  <c r="R3969" i="14"/>
  <c r="R3970" i="14"/>
  <c r="R3971" i="14"/>
  <c r="R3972" i="14"/>
  <c r="R3973" i="14"/>
  <c r="R3974" i="14"/>
  <c r="R3975" i="14"/>
  <c r="R3976" i="14"/>
  <c r="R3977" i="14"/>
  <c r="R3978" i="14"/>
  <c r="R3979" i="14"/>
  <c r="R3980" i="14"/>
  <c r="R3981" i="14"/>
  <c r="R3982" i="14"/>
  <c r="R3983" i="14"/>
  <c r="R3984" i="14"/>
  <c r="R3985" i="14"/>
  <c r="R3986" i="14"/>
  <c r="R3987" i="14"/>
  <c r="R3988" i="14"/>
  <c r="R3989" i="14"/>
  <c r="R3990" i="14"/>
  <c r="R3991" i="14"/>
  <c r="R3992" i="14"/>
  <c r="R3993" i="14"/>
  <c r="R3994" i="14"/>
  <c r="R3995" i="14"/>
  <c r="R3996" i="14"/>
  <c r="R3997" i="14"/>
  <c r="R3998" i="14"/>
  <c r="R3999" i="14"/>
  <c r="R4000" i="14"/>
  <c r="R4001" i="14"/>
  <c r="R4002" i="14"/>
  <c r="R4003" i="14"/>
  <c r="R4004" i="14"/>
  <c r="R4005" i="14"/>
  <c r="R4006" i="14"/>
  <c r="R4007" i="14"/>
  <c r="R4008" i="14"/>
  <c r="R4009" i="14"/>
  <c r="R4010" i="14"/>
  <c r="R4011" i="14"/>
  <c r="R4012" i="14"/>
  <c r="R4013" i="14"/>
  <c r="R4014" i="14"/>
  <c r="R4015" i="14"/>
  <c r="R4016" i="14"/>
  <c r="R4017" i="14"/>
  <c r="R4018" i="14"/>
  <c r="R4019" i="14"/>
  <c r="R4020" i="14"/>
  <c r="R4021" i="14"/>
  <c r="R4022" i="14"/>
  <c r="R4023" i="14"/>
  <c r="R4024" i="14"/>
  <c r="R4025" i="14"/>
  <c r="R4026" i="14"/>
  <c r="R4027" i="14"/>
  <c r="R4028" i="14"/>
  <c r="R4029" i="14"/>
  <c r="R4030" i="14"/>
  <c r="R4031" i="14"/>
  <c r="R4032" i="14"/>
  <c r="R4033" i="14"/>
  <c r="R4034" i="14"/>
  <c r="R4035" i="14"/>
  <c r="R4036" i="14"/>
  <c r="R4037" i="14"/>
  <c r="R4038" i="14"/>
  <c r="R4039" i="14"/>
  <c r="R4040" i="14"/>
  <c r="R4041" i="14"/>
  <c r="R4042" i="14"/>
  <c r="R4043" i="14"/>
  <c r="R4044" i="14"/>
  <c r="R4045" i="14"/>
  <c r="R4046" i="14"/>
  <c r="R4047" i="14"/>
  <c r="R4048" i="14"/>
  <c r="R4049" i="14"/>
  <c r="R4050" i="14"/>
  <c r="R4051" i="14"/>
  <c r="R4052" i="14"/>
  <c r="R4053" i="14"/>
  <c r="R4054" i="14"/>
  <c r="R4055" i="14"/>
  <c r="R4056" i="14"/>
  <c r="R4057" i="14"/>
  <c r="R4058" i="14"/>
  <c r="R4059" i="14"/>
  <c r="R4060" i="14"/>
  <c r="R4061" i="14"/>
  <c r="R4062" i="14"/>
  <c r="R4063" i="14"/>
  <c r="R4064" i="14"/>
  <c r="R4065" i="14"/>
  <c r="R4066" i="14"/>
  <c r="R4067" i="14"/>
  <c r="R4068" i="14"/>
  <c r="R4069" i="14"/>
  <c r="R4070" i="14"/>
  <c r="R4071" i="14"/>
  <c r="R4072" i="14"/>
  <c r="R4073" i="14"/>
  <c r="R4074" i="14"/>
  <c r="R4075" i="14"/>
  <c r="R4076" i="14"/>
  <c r="R4077" i="14"/>
  <c r="R4078" i="14"/>
  <c r="R4079" i="14"/>
  <c r="R4080" i="14"/>
  <c r="R4081" i="14"/>
  <c r="R4082" i="14"/>
  <c r="R4083" i="14"/>
  <c r="R4084" i="14"/>
  <c r="R4085" i="14"/>
  <c r="R4086" i="14"/>
  <c r="R4087" i="14"/>
  <c r="R4088" i="14"/>
  <c r="R4089" i="14"/>
  <c r="R4090" i="14"/>
  <c r="R4091" i="14"/>
  <c r="R4092" i="14"/>
  <c r="R4093" i="14"/>
  <c r="R4094" i="14"/>
  <c r="R4095" i="14"/>
  <c r="R4096" i="14"/>
  <c r="R4097" i="14"/>
  <c r="R4098" i="14"/>
  <c r="R4099" i="14"/>
  <c r="R4100" i="14"/>
  <c r="R4101" i="14"/>
  <c r="R4102" i="14"/>
  <c r="R4103" i="14"/>
  <c r="R4104" i="14"/>
  <c r="R4105" i="14"/>
  <c r="R4106" i="14"/>
  <c r="R4107" i="14"/>
  <c r="R4108" i="14"/>
  <c r="R4109" i="14"/>
  <c r="R4110" i="14"/>
  <c r="R4111" i="14"/>
  <c r="R4112" i="14"/>
  <c r="R4113" i="14"/>
  <c r="R4114" i="14"/>
  <c r="R4115" i="14"/>
  <c r="R4116" i="14"/>
  <c r="R4117" i="14"/>
  <c r="R4118" i="14"/>
  <c r="R4119" i="14"/>
  <c r="R4120" i="14"/>
  <c r="R4121" i="14"/>
  <c r="R4122" i="14"/>
  <c r="R4123" i="14"/>
  <c r="R4124" i="14"/>
  <c r="R4125" i="14"/>
  <c r="R4126" i="14"/>
  <c r="R4127" i="14"/>
  <c r="R4128" i="14"/>
  <c r="R4129" i="14"/>
  <c r="R4130" i="14"/>
  <c r="R4131" i="14"/>
  <c r="R4132" i="14"/>
  <c r="R4133" i="14"/>
  <c r="R4134" i="14"/>
  <c r="R4135" i="14"/>
  <c r="R4136" i="14"/>
  <c r="R4137" i="14"/>
  <c r="R4138" i="14"/>
  <c r="R4139" i="14"/>
  <c r="R4140" i="14"/>
  <c r="R4141" i="14"/>
  <c r="R4142" i="14"/>
  <c r="R4143" i="14"/>
  <c r="R4144" i="14"/>
  <c r="R4145" i="14"/>
  <c r="R4146" i="14"/>
  <c r="R4147" i="14"/>
  <c r="R4148" i="14"/>
  <c r="R4149" i="14"/>
  <c r="R4150" i="14"/>
  <c r="R4151" i="14"/>
  <c r="R4152" i="14"/>
  <c r="R4153" i="14"/>
  <c r="R4154" i="14"/>
  <c r="R4155" i="14"/>
  <c r="R4156" i="14"/>
  <c r="R4157" i="14"/>
  <c r="R4158" i="14"/>
  <c r="R4159" i="14"/>
  <c r="R4160" i="14"/>
  <c r="R4161" i="14"/>
  <c r="R4162" i="14"/>
  <c r="R4163" i="14"/>
  <c r="R4164" i="14"/>
  <c r="R4165" i="14"/>
  <c r="R4166" i="14"/>
  <c r="R4167" i="14"/>
  <c r="R4168" i="14"/>
  <c r="R4169" i="14"/>
  <c r="R4170" i="14"/>
  <c r="R4171" i="14"/>
  <c r="R4172" i="14"/>
  <c r="R4173" i="14"/>
  <c r="R4174" i="14"/>
  <c r="R4175" i="14"/>
  <c r="R4176" i="14"/>
  <c r="R4177" i="14"/>
  <c r="R4178" i="14"/>
  <c r="R4179" i="14"/>
  <c r="R4180" i="14"/>
  <c r="R4181" i="14"/>
  <c r="R4182" i="14"/>
  <c r="R4183" i="14"/>
  <c r="R4184" i="14"/>
  <c r="R4185" i="14"/>
  <c r="R4186" i="14"/>
  <c r="R4187" i="14"/>
  <c r="R4188" i="14"/>
  <c r="R4189" i="14"/>
  <c r="R4190" i="14"/>
  <c r="R4191" i="14"/>
  <c r="R4192" i="14"/>
  <c r="R4193" i="14"/>
  <c r="R4194" i="14"/>
  <c r="R4195" i="14"/>
  <c r="R4196" i="14"/>
  <c r="R4197" i="14"/>
  <c r="R4198" i="14"/>
  <c r="R4199" i="14"/>
  <c r="R4200" i="14"/>
  <c r="R4201" i="14"/>
  <c r="R4202" i="14"/>
  <c r="R4203" i="14"/>
  <c r="R4204" i="14"/>
  <c r="R4205" i="14"/>
  <c r="R4206" i="14"/>
  <c r="R4207" i="14"/>
  <c r="R4208" i="14"/>
  <c r="R4209" i="14"/>
  <c r="R4210" i="14"/>
  <c r="R4211" i="14"/>
  <c r="R4212" i="14"/>
  <c r="R4213" i="14"/>
  <c r="R4214" i="14"/>
  <c r="R4215" i="14"/>
  <c r="R4216" i="14"/>
  <c r="R4217" i="14"/>
  <c r="R4218" i="14"/>
  <c r="R4219" i="14"/>
  <c r="R4220" i="14"/>
  <c r="R4221" i="14"/>
  <c r="R4222" i="14"/>
  <c r="R4223" i="14"/>
  <c r="R4224" i="14"/>
  <c r="R4225" i="14"/>
  <c r="R4226" i="14"/>
  <c r="R4227" i="14"/>
  <c r="R4228" i="14"/>
  <c r="R4229" i="14"/>
  <c r="R4230" i="14"/>
  <c r="R4231" i="14"/>
  <c r="R4232" i="14"/>
  <c r="R4233" i="14"/>
  <c r="R4234" i="14"/>
  <c r="R4235" i="14"/>
  <c r="R4236" i="14"/>
  <c r="R4237" i="14"/>
  <c r="R4238" i="14"/>
  <c r="R4239" i="14"/>
  <c r="R4240" i="14"/>
  <c r="R4241" i="14"/>
  <c r="R4242" i="14"/>
  <c r="R4243" i="14"/>
  <c r="R4244" i="14"/>
  <c r="R4245" i="14"/>
  <c r="R4246" i="14"/>
  <c r="R4247" i="14"/>
  <c r="R4248" i="14"/>
  <c r="R4249" i="14"/>
  <c r="R4250" i="14"/>
  <c r="R4251" i="14"/>
  <c r="R4252" i="14"/>
  <c r="R4253" i="14"/>
  <c r="R4254" i="14"/>
  <c r="R4255" i="14"/>
  <c r="R4256" i="14"/>
  <c r="R4257" i="14"/>
  <c r="R4258" i="14"/>
  <c r="R4259" i="14"/>
  <c r="R4260" i="14"/>
  <c r="R4261" i="14"/>
  <c r="R4262" i="14"/>
  <c r="R4263" i="14"/>
  <c r="R4264" i="14"/>
  <c r="R4265" i="14"/>
  <c r="R4266" i="14"/>
  <c r="R4267" i="14"/>
  <c r="R4268" i="14"/>
  <c r="R4269" i="14"/>
  <c r="R4270" i="14"/>
  <c r="R4271" i="14"/>
  <c r="R4272" i="14"/>
  <c r="R4273" i="14"/>
  <c r="R4274" i="14"/>
  <c r="R4275" i="14"/>
  <c r="R4276" i="14"/>
  <c r="R4277" i="14"/>
  <c r="R4278" i="14"/>
  <c r="R4279" i="14"/>
  <c r="R4280" i="14"/>
  <c r="R4281" i="14"/>
  <c r="R4282" i="14"/>
  <c r="R4283" i="14"/>
  <c r="R4284" i="14"/>
  <c r="R4285" i="14"/>
  <c r="R4286" i="14"/>
  <c r="R4287" i="14"/>
  <c r="R4288" i="14"/>
  <c r="R4289" i="14"/>
  <c r="R4290" i="14"/>
  <c r="R4291" i="14"/>
  <c r="R4292" i="14"/>
  <c r="R4293" i="14"/>
  <c r="R4294" i="14"/>
  <c r="R4295" i="14"/>
  <c r="R4296" i="14"/>
  <c r="R4297" i="14"/>
  <c r="R4298" i="14"/>
  <c r="R4299" i="14"/>
  <c r="R4300" i="14"/>
  <c r="R4301" i="14"/>
  <c r="R4302" i="14"/>
  <c r="R4303" i="14"/>
  <c r="R4304" i="14"/>
  <c r="R4305" i="14"/>
  <c r="R4306" i="14"/>
  <c r="R4307" i="14"/>
  <c r="R4308" i="14"/>
  <c r="R4309" i="14"/>
  <c r="R4310" i="14"/>
  <c r="R4311" i="14"/>
  <c r="R4312" i="14"/>
  <c r="R4313" i="14"/>
  <c r="R4314" i="14"/>
  <c r="R4315" i="14"/>
  <c r="R4316" i="14"/>
  <c r="R4317" i="14"/>
  <c r="R4318" i="14"/>
  <c r="R4319" i="14"/>
  <c r="R4320" i="14"/>
  <c r="R4321" i="14"/>
  <c r="R4322" i="14"/>
  <c r="R4323" i="14"/>
  <c r="R4324" i="14"/>
  <c r="R4325" i="14"/>
  <c r="R4326" i="14"/>
  <c r="R4327" i="14"/>
  <c r="R4328" i="14"/>
  <c r="R4329" i="14"/>
  <c r="R4330" i="14"/>
  <c r="R4331" i="14"/>
  <c r="R4332" i="14"/>
  <c r="R4333" i="14"/>
  <c r="R4334" i="14"/>
  <c r="R4335" i="14"/>
  <c r="R4336" i="14"/>
  <c r="R4337" i="14"/>
  <c r="R4338" i="14"/>
  <c r="R4339" i="14"/>
  <c r="R4340" i="14"/>
  <c r="R4341" i="14"/>
  <c r="R4342" i="14"/>
  <c r="R4343" i="14"/>
  <c r="R4344" i="14"/>
  <c r="R4345" i="14"/>
  <c r="R4346" i="14"/>
  <c r="R4347" i="14"/>
  <c r="R4348" i="14"/>
  <c r="R4349" i="14"/>
  <c r="R4350" i="14"/>
  <c r="R4351" i="14"/>
  <c r="R4352" i="14"/>
  <c r="R4353" i="14"/>
  <c r="R4354" i="14"/>
  <c r="R4355" i="14"/>
  <c r="R4356" i="14"/>
  <c r="R4357" i="14"/>
  <c r="R4358" i="14"/>
  <c r="R4359" i="14"/>
  <c r="R4360" i="14"/>
  <c r="R4361" i="14"/>
  <c r="R4362" i="14"/>
  <c r="R4363" i="14"/>
  <c r="R4364" i="14"/>
  <c r="R4365" i="14"/>
  <c r="R4366" i="14"/>
  <c r="R4367" i="14"/>
  <c r="R4368" i="14"/>
  <c r="R4369" i="14"/>
  <c r="R4370" i="14"/>
  <c r="R4371" i="14"/>
  <c r="R4372" i="14"/>
  <c r="R4373" i="14"/>
  <c r="R4374" i="14"/>
  <c r="R4375" i="14"/>
  <c r="R4376" i="14"/>
  <c r="R4377" i="14"/>
  <c r="R4378" i="14"/>
  <c r="R4379" i="14"/>
  <c r="R4380" i="14"/>
  <c r="R4381" i="14"/>
  <c r="R4382" i="14"/>
  <c r="R4383" i="14"/>
  <c r="R4384" i="14"/>
  <c r="R4385" i="14"/>
  <c r="R4386" i="14"/>
  <c r="R4387" i="14"/>
  <c r="R4388" i="14"/>
  <c r="R4389" i="14"/>
  <c r="R4390" i="14"/>
  <c r="R4391" i="14"/>
  <c r="R4392" i="14"/>
  <c r="R4393" i="14"/>
  <c r="R4394" i="14"/>
  <c r="R4395" i="14"/>
  <c r="R4396" i="14"/>
  <c r="R4397" i="14"/>
  <c r="R4398" i="14"/>
  <c r="R4399" i="14"/>
  <c r="R4400" i="14"/>
  <c r="R4401" i="14"/>
  <c r="R4402" i="14"/>
  <c r="R4403" i="14"/>
  <c r="R4404" i="14"/>
  <c r="R4405" i="14"/>
  <c r="R4406" i="14"/>
  <c r="R4407" i="14"/>
  <c r="R4408" i="14"/>
  <c r="R4409" i="14"/>
  <c r="R4410" i="14"/>
  <c r="R4411" i="14"/>
  <c r="R4412" i="14"/>
  <c r="R4413" i="14"/>
  <c r="R4414" i="14"/>
  <c r="R4415" i="14"/>
  <c r="R4416" i="14"/>
  <c r="R4417" i="14"/>
  <c r="R4418" i="14"/>
  <c r="R4419" i="14"/>
  <c r="R4420" i="14"/>
  <c r="R4421" i="14"/>
  <c r="R4422" i="14"/>
  <c r="R4423" i="14"/>
  <c r="R4424" i="14"/>
  <c r="R4425" i="14"/>
  <c r="R4426" i="14"/>
  <c r="R4427" i="14"/>
  <c r="R4428" i="14"/>
  <c r="R4429" i="14"/>
  <c r="R4430" i="14"/>
  <c r="R4431" i="14"/>
  <c r="R4432" i="14"/>
  <c r="R4433" i="14"/>
  <c r="R4434" i="14"/>
  <c r="R4435" i="14"/>
  <c r="R4436" i="14"/>
  <c r="R4437" i="14"/>
  <c r="R4438" i="14"/>
  <c r="R4439" i="14"/>
  <c r="R4440" i="14"/>
  <c r="R4441" i="14"/>
  <c r="R4442" i="14"/>
  <c r="R4443" i="14"/>
  <c r="R4444" i="14"/>
  <c r="R4445" i="14"/>
  <c r="R4446" i="14"/>
  <c r="R4447" i="14"/>
  <c r="R4448" i="14"/>
  <c r="R4449" i="14"/>
  <c r="R4450" i="14"/>
  <c r="R4451" i="14"/>
  <c r="R4452" i="14"/>
  <c r="R4453" i="14"/>
  <c r="R4454" i="14"/>
  <c r="R4455" i="14"/>
  <c r="R4456" i="14"/>
  <c r="R4457" i="14"/>
  <c r="R4458" i="14"/>
  <c r="R4459" i="14"/>
  <c r="R4460" i="14"/>
  <c r="R4461" i="14"/>
  <c r="R4462" i="14"/>
  <c r="R4463" i="14"/>
  <c r="R4464" i="14"/>
  <c r="R4465" i="14"/>
  <c r="R4466" i="14"/>
  <c r="R4467" i="14"/>
  <c r="R4468" i="14"/>
  <c r="R4469" i="14"/>
  <c r="R4470" i="14"/>
  <c r="R4471" i="14"/>
  <c r="R4472" i="14"/>
  <c r="R4473" i="14"/>
  <c r="R4474" i="14"/>
  <c r="R4475" i="14"/>
  <c r="R4476" i="14"/>
  <c r="R4477" i="14"/>
  <c r="R4478" i="14"/>
  <c r="R4479" i="14"/>
  <c r="R4480" i="14"/>
  <c r="R4481" i="14"/>
  <c r="R4482" i="14"/>
  <c r="R4483" i="14"/>
  <c r="R4484" i="14"/>
  <c r="R4485" i="14"/>
  <c r="R4486" i="14"/>
  <c r="R4487" i="14"/>
  <c r="R4488" i="14"/>
  <c r="R4489" i="14"/>
  <c r="R4490" i="14"/>
  <c r="R4491" i="14"/>
  <c r="R4492" i="14"/>
  <c r="R4493" i="14"/>
  <c r="R4494" i="14"/>
  <c r="R4495" i="14"/>
  <c r="R4496" i="14"/>
  <c r="R4497" i="14"/>
  <c r="R4498" i="14"/>
  <c r="R4499" i="14"/>
  <c r="R4500" i="14"/>
  <c r="R4501" i="14"/>
  <c r="R4502" i="14"/>
  <c r="R4503" i="14"/>
  <c r="R4504" i="14"/>
  <c r="R4505" i="14"/>
  <c r="R4506" i="14"/>
  <c r="R4507" i="14"/>
  <c r="R4508" i="14"/>
  <c r="R4509" i="14"/>
  <c r="R4510" i="14"/>
  <c r="R4511" i="14"/>
  <c r="R4512" i="14"/>
  <c r="R4513" i="14"/>
  <c r="R4514" i="14"/>
  <c r="R4515" i="14"/>
  <c r="R4516" i="14"/>
  <c r="R4517" i="14"/>
  <c r="R4518" i="14"/>
  <c r="R4519" i="14"/>
  <c r="R4520" i="14"/>
  <c r="R4521" i="14"/>
  <c r="R4522" i="14"/>
  <c r="R4523" i="14"/>
  <c r="R4524" i="14"/>
  <c r="R4525" i="14"/>
  <c r="R4526" i="14"/>
  <c r="R4527" i="14"/>
  <c r="R4528" i="14"/>
  <c r="R4529" i="14"/>
  <c r="R4530" i="14"/>
  <c r="R4531" i="14"/>
  <c r="R4532" i="14"/>
  <c r="R4533" i="14"/>
  <c r="R4534" i="14"/>
  <c r="R4535" i="14"/>
  <c r="R4536" i="14"/>
  <c r="R4537" i="14"/>
  <c r="R4538" i="14"/>
  <c r="R4539" i="14"/>
  <c r="R4540" i="14"/>
  <c r="R4541" i="14"/>
  <c r="R4542" i="14"/>
  <c r="R4543" i="14"/>
  <c r="R4544" i="14"/>
  <c r="R4545" i="14"/>
  <c r="R4546" i="14"/>
  <c r="R4547" i="14"/>
  <c r="R4548" i="14"/>
  <c r="R4549" i="14"/>
  <c r="R4550" i="14"/>
  <c r="R4551" i="14"/>
  <c r="R4552" i="14"/>
  <c r="R4553" i="14"/>
  <c r="R4554" i="14"/>
  <c r="R4555" i="14"/>
  <c r="R4556" i="14"/>
  <c r="R4557" i="14"/>
  <c r="R4558" i="14"/>
  <c r="R4559" i="14"/>
  <c r="R4560" i="14"/>
  <c r="R4561" i="14"/>
  <c r="R4562" i="14"/>
  <c r="R4563" i="14"/>
  <c r="R4564" i="14"/>
  <c r="R4565" i="14"/>
  <c r="R4566" i="14"/>
  <c r="R4567" i="14"/>
  <c r="R4568" i="14"/>
  <c r="R4569" i="14"/>
  <c r="R4570" i="14"/>
  <c r="R4571" i="14"/>
  <c r="R4572" i="14"/>
  <c r="R4573" i="14"/>
  <c r="R4574" i="14"/>
  <c r="R4575" i="14"/>
  <c r="R4576" i="14"/>
  <c r="R4577" i="14"/>
  <c r="R4578" i="14"/>
  <c r="R4579" i="14"/>
  <c r="R4580" i="14"/>
  <c r="R4581" i="14"/>
  <c r="R4582" i="14"/>
  <c r="R4583" i="14"/>
  <c r="R4584" i="14"/>
  <c r="R4585" i="14"/>
  <c r="R4586" i="14"/>
  <c r="R4587" i="14"/>
  <c r="R4588" i="14"/>
  <c r="R4589" i="14"/>
  <c r="R4590" i="14"/>
  <c r="R4591" i="14"/>
  <c r="R4592" i="14"/>
  <c r="R4593" i="14"/>
  <c r="R4594" i="14"/>
  <c r="R4595" i="14"/>
  <c r="R4596" i="14"/>
  <c r="R4597" i="14"/>
  <c r="R4598" i="14"/>
  <c r="R4599" i="14"/>
  <c r="R4600" i="14"/>
  <c r="R4601" i="14"/>
  <c r="R4602" i="14"/>
  <c r="R4603" i="14"/>
  <c r="R4604" i="14"/>
  <c r="R4605" i="14"/>
  <c r="R4606" i="14"/>
  <c r="R4607" i="14"/>
  <c r="R4608" i="14"/>
  <c r="R4609" i="14"/>
  <c r="R4610" i="14"/>
  <c r="R4611" i="14"/>
  <c r="R4612" i="14"/>
  <c r="R4613" i="14"/>
  <c r="R4614" i="14"/>
  <c r="R4615" i="14"/>
  <c r="R4616" i="14"/>
  <c r="R4617" i="14"/>
  <c r="R4618" i="14"/>
  <c r="R4619" i="14"/>
  <c r="R4620" i="14"/>
  <c r="R4621" i="14"/>
  <c r="R4622" i="14"/>
  <c r="R4623" i="14"/>
  <c r="R4624" i="14"/>
  <c r="R4625" i="14"/>
  <c r="R4626" i="14"/>
  <c r="R4627" i="14"/>
  <c r="R4628" i="14"/>
  <c r="R4629" i="14"/>
  <c r="R4630" i="14"/>
  <c r="R4631" i="14"/>
  <c r="R4632" i="14"/>
  <c r="R4633" i="14"/>
  <c r="R4634" i="14"/>
  <c r="R4635" i="14"/>
  <c r="R4636" i="14"/>
  <c r="R4637" i="14"/>
  <c r="R4638" i="14"/>
  <c r="R4639" i="14"/>
  <c r="R4640" i="14"/>
  <c r="R4641" i="14"/>
  <c r="R4642" i="14"/>
  <c r="R4643" i="14"/>
  <c r="R4644" i="14"/>
  <c r="R4645" i="14"/>
  <c r="R4646" i="14"/>
  <c r="R4647" i="14"/>
  <c r="R4648" i="14"/>
  <c r="R4649" i="14"/>
  <c r="R4650" i="14"/>
  <c r="R4651" i="14"/>
  <c r="R4652" i="14"/>
  <c r="R4653" i="14"/>
  <c r="R4654" i="14"/>
  <c r="R4655" i="14"/>
  <c r="R4656" i="14"/>
  <c r="R4657" i="14"/>
  <c r="R4658" i="14"/>
  <c r="R4659" i="14"/>
  <c r="R4660" i="14"/>
  <c r="R4661" i="14"/>
  <c r="R4662" i="14"/>
  <c r="R4663" i="14"/>
  <c r="R4664" i="14"/>
  <c r="R4665" i="14"/>
  <c r="R4666" i="14"/>
  <c r="R4667" i="14"/>
  <c r="R4668" i="14"/>
  <c r="R4669" i="14"/>
  <c r="R4670" i="14"/>
  <c r="R4671" i="14"/>
  <c r="R4672" i="14"/>
  <c r="R4673" i="14"/>
  <c r="R4674" i="14"/>
  <c r="R4675" i="14"/>
  <c r="R4676" i="14"/>
  <c r="R4677" i="14"/>
  <c r="R4678" i="14"/>
  <c r="R4679" i="14"/>
  <c r="R4680" i="14"/>
  <c r="R4681" i="14"/>
  <c r="R4682" i="14"/>
  <c r="R4683" i="14"/>
  <c r="R4684" i="14"/>
  <c r="R4685" i="14"/>
  <c r="R4686" i="14"/>
  <c r="R4687" i="14"/>
  <c r="R4688" i="14"/>
  <c r="R4689" i="14"/>
  <c r="R4690" i="14"/>
  <c r="R4691" i="14"/>
  <c r="R4692" i="14"/>
  <c r="R4693" i="14"/>
  <c r="R4694" i="14"/>
  <c r="R4695" i="14"/>
  <c r="R4696" i="14"/>
  <c r="R4697" i="14"/>
  <c r="R4698" i="14"/>
  <c r="R4699" i="14"/>
  <c r="R4700" i="14"/>
  <c r="R4701" i="14"/>
  <c r="R4702" i="14"/>
  <c r="R4703" i="14"/>
  <c r="R4704" i="14"/>
  <c r="R4705" i="14"/>
  <c r="R4706" i="14"/>
  <c r="R4707" i="14"/>
  <c r="R4708" i="14"/>
  <c r="R4709" i="14"/>
  <c r="R4710" i="14"/>
  <c r="R4711" i="14"/>
  <c r="R4712" i="14"/>
  <c r="R4713" i="14"/>
  <c r="R4714" i="14"/>
  <c r="R4715" i="14"/>
  <c r="R4716" i="14"/>
  <c r="R4717" i="14"/>
  <c r="R4718" i="14"/>
  <c r="R4719" i="14"/>
  <c r="R4720" i="14"/>
  <c r="R4721" i="14"/>
  <c r="R4722" i="14"/>
  <c r="R4723" i="14"/>
  <c r="R4724" i="14"/>
  <c r="R4725" i="14"/>
  <c r="R4726" i="14"/>
  <c r="R4727" i="14"/>
  <c r="R4728" i="14"/>
  <c r="R4729" i="14"/>
  <c r="R4730" i="14"/>
  <c r="R4731" i="14"/>
  <c r="R4732" i="14"/>
  <c r="R4733" i="14"/>
  <c r="R4734" i="14"/>
  <c r="R4735" i="14"/>
  <c r="R4736" i="14"/>
  <c r="R4737" i="14"/>
  <c r="R4738" i="14"/>
  <c r="R4739" i="14"/>
  <c r="R4740" i="14"/>
  <c r="R4741" i="14"/>
  <c r="R4742" i="14"/>
  <c r="R4743" i="14"/>
  <c r="R4744" i="14"/>
  <c r="R4745" i="14"/>
  <c r="R4746" i="14"/>
  <c r="R4747" i="14"/>
  <c r="R4748" i="14"/>
  <c r="R4749" i="14"/>
  <c r="R4750" i="14"/>
  <c r="R4751" i="14"/>
  <c r="R4752" i="14"/>
  <c r="R4753" i="14"/>
  <c r="R4754" i="14"/>
  <c r="R4755" i="14"/>
  <c r="R4756" i="14"/>
  <c r="R4757" i="14"/>
  <c r="R4758" i="14"/>
  <c r="R4759" i="14"/>
  <c r="R4760" i="14"/>
  <c r="R4761" i="14"/>
  <c r="R4762" i="14"/>
  <c r="R4763" i="14"/>
  <c r="R4764" i="14"/>
  <c r="R4765" i="14"/>
  <c r="R4766" i="14"/>
  <c r="R4767" i="14"/>
  <c r="R4768" i="14"/>
  <c r="R4769" i="14"/>
  <c r="R4770" i="14"/>
  <c r="R4771" i="14"/>
  <c r="R4772" i="14"/>
  <c r="R4773" i="14"/>
  <c r="R4774" i="14"/>
  <c r="R4775" i="14"/>
  <c r="R4776" i="14"/>
  <c r="R4777" i="14"/>
  <c r="R4778" i="14"/>
  <c r="R4779" i="14"/>
  <c r="R4780" i="14"/>
  <c r="R4781" i="14"/>
  <c r="R4782" i="14"/>
  <c r="R4783" i="14"/>
  <c r="R4784" i="14"/>
  <c r="R4785" i="14"/>
  <c r="R4786" i="14"/>
  <c r="R4787" i="14"/>
  <c r="R4788" i="14"/>
  <c r="R4789" i="14"/>
  <c r="R4790" i="14"/>
  <c r="R4791" i="14"/>
  <c r="R4792" i="14"/>
  <c r="R4793" i="14"/>
  <c r="R4794" i="14"/>
  <c r="R4795" i="14"/>
  <c r="R4796" i="14"/>
  <c r="R4797" i="14"/>
  <c r="R4798" i="14"/>
  <c r="R4799" i="14"/>
  <c r="R4800" i="14"/>
  <c r="R4801" i="14"/>
  <c r="R4802" i="14"/>
  <c r="R4803" i="14"/>
  <c r="R4804" i="14"/>
  <c r="R4805" i="14"/>
  <c r="R4806" i="14"/>
  <c r="R4807" i="14"/>
  <c r="R4808" i="14"/>
  <c r="R4809" i="14"/>
  <c r="R4810" i="14"/>
  <c r="R4811" i="14"/>
  <c r="R4812" i="14"/>
  <c r="R4813" i="14"/>
  <c r="R4814" i="14"/>
  <c r="R4815" i="14"/>
  <c r="R4816" i="14"/>
  <c r="R4817" i="14"/>
  <c r="R4818" i="14"/>
  <c r="R4819" i="14"/>
  <c r="R4820" i="14"/>
  <c r="R4821" i="14"/>
  <c r="R4822" i="14"/>
  <c r="R4823" i="14"/>
  <c r="R4824" i="14"/>
  <c r="R4825" i="14"/>
  <c r="R4826" i="14"/>
  <c r="R4827" i="14"/>
  <c r="R4828" i="14"/>
  <c r="R4829" i="14"/>
  <c r="R4830" i="14"/>
  <c r="R4831" i="14"/>
  <c r="R4832" i="14"/>
  <c r="R4833" i="14"/>
  <c r="R4834" i="14"/>
  <c r="R4835" i="14"/>
  <c r="R4836" i="14"/>
  <c r="R4837" i="14"/>
  <c r="R4838" i="14"/>
  <c r="R4839" i="14"/>
  <c r="R4840" i="14"/>
  <c r="R4841" i="14"/>
  <c r="R4842" i="14"/>
  <c r="R4843" i="14"/>
  <c r="R4844" i="14"/>
  <c r="R4845" i="14"/>
  <c r="R4846" i="14"/>
  <c r="R4847" i="14"/>
  <c r="R4848" i="14"/>
  <c r="R4849" i="14"/>
  <c r="R4850" i="14"/>
  <c r="R4851" i="14"/>
  <c r="R4852" i="14"/>
  <c r="R4853" i="14"/>
  <c r="R4854" i="14"/>
  <c r="R4855" i="14"/>
  <c r="R4856" i="14"/>
  <c r="R4857" i="14"/>
  <c r="R4858" i="14"/>
  <c r="R4859" i="14"/>
  <c r="R4860" i="14"/>
  <c r="R4861" i="14"/>
  <c r="R4862" i="14"/>
  <c r="R4863" i="14"/>
  <c r="R4864" i="14"/>
  <c r="R4865" i="14"/>
  <c r="R4866" i="14"/>
  <c r="R4867" i="14"/>
  <c r="R4868" i="14"/>
  <c r="R4869" i="14"/>
  <c r="R4870" i="14"/>
  <c r="R4871" i="14"/>
  <c r="R4872" i="14"/>
  <c r="R4873" i="14"/>
  <c r="R4874" i="14"/>
  <c r="R4875" i="14"/>
  <c r="R4876" i="14"/>
  <c r="R4877" i="14"/>
  <c r="R4878" i="14"/>
  <c r="R4879" i="14"/>
  <c r="R4880" i="14"/>
  <c r="R4881" i="14"/>
  <c r="R4882" i="14"/>
  <c r="R4883" i="14"/>
  <c r="R4884" i="14"/>
  <c r="R4885" i="14"/>
  <c r="R4886" i="14"/>
  <c r="R4887" i="14"/>
  <c r="R4888" i="14"/>
  <c r="R4889" i="14"/>
  <c r="R4890" i="14"/>
  <c r="R4891" i="14"/>
  <c r="R4892" i="14"/>
  <c r="R4893" i="14"/>
  <c r="R4894" i="14"/>
  <c r="R4895" i="14"/>
  <c r="R4896" i="14"/>
  <c r="R4897" i="14"/>
  <c r="R4898" i="14"/>
  <c r="R4899" i="14"/>
  <c r="R4900" i="14"/>
  <c r="R4901" i="14"/>
  <c r="R4902" i="14"/>
  <c r="R4903" i="14"/>
  <c r="R4904" i="14"/>
  <c r="R4905" i="14"/>
  <c r="R4906" i="14"/>
  <c r="R4907" i="14"/>
  <c r="R4908" i="14"/>
  <c r="R4909" i="14"/>
  <c r="R4910" i="14"/>
  <c r="R4911" i="14"/>
  <c r="R4912" i="14"/>
  <c r="R4913" i="14"/>
  <c r="R4914" i="14"/>
  <c r="R4915" i="14"/>
  <c r="R4916" i="14"/>
  <c r="R4917" i="14"/>
  <c r="R4918" i="14"/>
  <c r="R4919" i="14"/>
  <c r="R4920" i="14"/>
  <c r="R4921" i="14"/>
  <c r="R4922" i="14"/>
  <c r="R4923" i="14"/>
  <c r="R4924" i="14"/>
  <c r="R4925" i="14"/>
  <c r="R4926" i="14"/>
  <c r="R4927" i="14"/>
  <c r="R4928" i="14"/>
  <c r="R4929" i="14"/>
  <c r="R4930" i="14"/>
  <c r="R4931" i="14"/>
  <c r="R4932" i="14"/>
  <c r="R4933" i="14"/>
  <c r="R4934" i="14"/>
  <c r="R4935" i="14"/>
  <c r="R4936" i="14"/>
  <c r="R4937" i="14"/>
  <c r="R4938" i="14"/>
  <c r="R4939" i="14"/>
  <c r="R4940" i="14"/>
  <c r="R4941" i="14"/>
  <c r="R4942" i="14"/>
  <c r="R4943" i="14"/>
  <c r="R4944" i="14"/>
  <c r="R4945" i="14"/>
  <c r="R4946" i="14"/>
  <c r="R4947" i="14"/>
  <c r="R4948" i="14"/>
  <c r="R4949" i="14"/>
  <c r="R4950" i="14"/>
  <c r="R4951" i="14"/>
  <c r="R4952" i="14"/>
  <c r="R4953" i="14"/>
  <c r="R4954" i="14"/>
  <c r="R4955" i="14"/>
  <c r="R4956" i="14"/>
  <c r="R4957" i="14"/>
  <c r="R4958" i="14"/>
  <c r="R4959" i="14"/>
  <c r="R4960" i="14"/>
  <c r="R4961" i="14"/>
  <c r="R4962" i="14"/>
  <c r="R4963" i="14"/>
  <c r="R4964" i="14"/>
  <c r="R4965" i="14"/>
  <c r="R4966" i="14"/>
  <c r="R4967" i="14"/>
  <c r="R4968" i="14"/>
  <c r="R4969" i="14"/>
  <c r="R4970" i="14"/>
  <c r="R4971" i="14"/>
  <c r="R4972" i="14"/>
  <c r="R4973" i="14"/>
  <c r="R4974" i="14"/>
  <c r="R4975" i="14"/>
  <c r="R4976" i="14"/>
  <c r="R4977" i="14"/>
  <c r="R4978" i="14"/>
  <c r="R4979" i="14"/>
  <c r="R4980" i="14"/>
  <c r="R4981" i="14"/>
  <c r="R4982" i="14"/>
  <c r="R4983" i="14"/>
  <c r="R4984" i="14"/>
  <c r="R4985" i="14"/>
  <c r="R4986" i="14"/>
  <c r="R4987" i="14"/>
  <c r="R4988" i="14"/>
  <c r="R4989" i="14"/>
  <c r="R4990" i="14"/>
  <c r="R4991" i="14"/>
  <c r="R4992" i="14"/>
  <c r="R4993" i="14"/>
  <c r="R4994" i="14"/>
  <c r="R4995" i="14"/>
  <c r="R4996" i="14"/>
  <c r="R4997" i="14"/>
  <c r="R4998" i="14"/>
  <c r="R4999" i="14"/>
  <c r="R5000" i="14"/>
  <c r="R5001" i="14"/>
  <c r="R5002" i="14"/>
  <c r="R5003" i="14"/>
  <c r="R5004" i="14"/>
  <c r="R5005" i="14"/>
  <c r="R5006" i="14"/>
  <c r="R5007" i="14"/>
  <c r="R5008" i="14"/>
  <c r="R5009" i="14"/>
  <c r="R5010" i="14"/>
  <c r="R5011" i="14"/>
  <c r="R5012" i="14"/>
  <c r="R5013" i="14"/>
  <c r="R5014" i="14"/>
  <c r="R5015" i="14"/>
  <c r="R5016" i="14"/>
  <c r="R5017" i="14"/>
  <c r="R5018" i="14"/>
  <c r="R5019" i="14"/>
  <c r="R5020" i="14"/>
  <c r="R5021" i="14"/>
  <c r="R5022" i="14"/>
  <c r="R5023" i="14"/>
  <c r="R5024" i="14"/>
  <c r="R5025" i="14"/>
  <c r="R5026" i="14"/>
  <c r="R5027" i="14"/>
  <c r="R5028" i="14"/>
  <c r="R5029" i="14"/>
  <c r="R5030" i="14"/>
  <c r="R5031" i="14"/>
  <c r="R5032" i="14"/>
  <c r="R5033" i="14"/>
  <c r="R5034" i="14"/>
  <c r="R5035" i="14"/>
  <c r="R5036" i="14"/>
  <c r="R5037" i="14"/>
  <c r="R5038" i="14"/>
  <c r="R5039" i="14"/>
  <c r="R5040" i="14"/>
  <c r="R5041" i="14"/>
  <c r="R5042" i="14"/>
  <c r="R5043" i="14"/>
  <c r="R5044" i="14"/>
  <c r="R5045" i="14"/>
  <c r="R5046" i="14"/>
  <c r="R5047" i="14"/>
  <c r="R5048" i="14"/>
  <c r="R5049" i="14"/>
  <c r="R5050" i="14"/>
  <c r="R5051" i="14"/>
  <c r="R5052" i="14"/>
  <c r="R5053" i="14"/>
  <c r="R5054" i="14"/>
  <c r="R5055" i="14"/>
  <c r="R5056" i="14"/>
  <c r="R5057" i="14"/>
  <c r="R5058" i="14"/>
  <c r="R5059" i="14"/>
  <c r="R5060" i="14"/>
  <c r="R5061" i="14"/>
  <c r="R5062" i="14"/>
  <c r="R5063" i="14"/>
  <c r="R5064" i="14"/>
  <c r="R5065" i="14"/>
  <c r="R5066" i="14"/>
  <c r="R5067" i="14"/>
  <c r="R5068" i="14"/>
  <c r="R5069" i="14"/>
  <c r="R5070" i="14"/>
  <c r="R5071" i="14"/>
  <c r="R5072" i="14"/>
  <c r="R5073" i="14"/>
  <c r="R5074" i="14"/>
  <c r="R5075" i="14"/>
  <c r="R5076" i="14"/>
  <c r="R5077" i="14"/>
  <c r="R5078" i="14"/>
  <c r="R5079" i="14"/>
  <c r="R5080" i="14"/>
  <c r="R5081" i="14"/>
  <c r="R5082" i="14"/>
  <c r="R5083" i="14"/>
  <c r="R5084" i="14"/>
  <c r="R5085" i="14"/>
  <c r="R5086" i="14"/>
  <c r="R5087" i="14"/>
  <c r="R5088" i="14"/>
  <c r="R5089" i="14"/>
  <c r="R5090" i="14"/>
  <c r="R5091" i="14"/>
  <c r="R5092" i="14"/>
  <c r="R5093" i="14"/>
  <c r="R5094" i="14"/>
  <c r="R5095" i="14"/>
  <c r="R5096" i="14"/>
  <c r="R5097" i="14"/>
  <c r="R5098" i="14"/>
  <c r="R5099" i="14"/>
  <c r="R5100" i="14"/>
  <c r="R5101" i="14"/>
  <c r="R5102" i="14"/>
  <c r="R5103" i="14"/>
  <c r="R5104" i="14"/>
  <c r="R5105" i="14"/>
  <c r="R5106" i="14"/>
  <c r="R5107" i="14"/>
  <c r="R5108" i="14"/>
  <c r="R5109" i="14"/>
  <c r="R5110" i="14"/>
  <c r="R5111" i="14"/>
  <c r="R5112" i="14"/>
  <c r="R5113" i="14"/>
  <c r="R5114" i="14"/>
  <c r="R5115" i="14"/>
  <c r="R5116" i="14"/>
  <c r="R5117" i="14"/>
  <c r="R5118" i="14"/>
  <c r="R5119" i="14"/>
  <c r="R5120" i="14"/>
  <c r="R5121" i="14"/>
  <c r="R5122" i="14"/>
  <c r="R5123" i="14"/>
  <c r="R5124" i="14"/>
  <c r="R5125" i="14"/>
  <c r="R5126" i="14"/>
  <c r="R5127" i="14"/>
  <c r="R5128" i="14"/>
  <c r="R5129" i="14"/>
  <c r="R5130" i="14"/>
  <c r="R5131" i="14"/>
  <c r="R5132" i="14"/>
  <c r="R5133" i="14"/>
  <c r="R5134" i="14"/>
  <c r="R5135" i="14"/>
  <c r="R5136" i="14"/>
  <c r="R5137" i="14"/>
  <c r="R5138" i="14"/>
  <c r="R5139" i="14"/>
  <c r="R5140" i="14"/>
  <c r="R5141" i="14"/>
  <c r="R5142" i="14"/>
  <c r="R5143" i="14"/>
  <c r="R5144" i="14"/>
  <c r="R5145" i="14"/>
  <c r="R5146" i="14"/>
  <c r="R5147" i="14"/>
  <c r="R5148" i="14"/>
  <c r="R5149" i="14"/>
  <c r="R5150" i="14"/>
  <c r="R5151" i="14"/>
  <c r="R5152" i="14"/>
  <c r="R5153" i="14"/>
  <c r="R5154" i="14"/>
  <c r="R5155" i="14"/>
  <c r="R5156" i="14"/>
  <c r="R5157" i="14"/>
  <c r="R5158" i="14"/>
  <c r="R5159" i="14"/>
  <c r="R5160" i="14"/>
  <c r="R5161" i="14"/>
  <c r="R5162" i="14"/>
  <c r="R5163" i="14"/>
  <c r="R5164" i="14"/>
  <c r="R5165" i="14"/>
  <c r="R5166" i="14"/>
  <c r="R5167" i="14"/>
  <c r="R5168" i="14"/>
  <c r="R5169" i="14"/>
  <c r="R5170" i="14"/>
  <c r="R5171" i="14"/>
  <c r="R5172" i="14"/>
  <c r="R5173" i="14"/>
  <c r="R5174" i="14"/>
  <c r="R5175" i="14"/>
  <c r="R5176" i="14"/>
  <c r="R5177" i="14"/>
  <c r="R5178" i="14"/>
  <c r="R5179" i="14"/>
  <c r="R5180" i="14"/>
  <c r="R5181" i="14"/>
  <c r="R5182" i="14"/>
  <c r="R5183" i="14"/>
  <c r="R5184" i="14"/>
  <c r="R5185" i="14"/>
  <c r="R5186" i="14"/>
  <c r="R5187" i="14"/>
  <c r="R5188" i="14"/>
  <c r="R5189" i="14"/>
  <c r="R5190" i="14"/>
  <c r="R5191" i="14"/>
  <c r="R5192" i="14"/>
  <c r="R5193" i="14"/>
  <c r="R5194" i="14"/>
  <c r="R5195" i="14"/>
  <c r="R5196" i="14"/>
  <c r="R5197" i="14"/>
  <c r="R5198" i="14"/>
  <c r="R5199" i="14"/>
  <c r="R5200" i="14"/>
  <c r="R5201" i="14"/>
  <c r="R5202" i="14"/>
  <c r="R5203" i="14"/>
  <c r="R5204" i="14"/>
  <c r="R5205" i="14"/>
  <c r="R5206" i="14"/>
  <c r="R5207" i="14"/>
  <c r="R5208" i="14"/>
  <c r="R5209" i="14"/>
  <c r="R5210" i="14"/>
  <c r="R5211" i="14"/>
  <c r="R5212" i="14"/>
  <c r="R5213" i="14"/>
  <c r="R5214" i="14"/>
  <c r="R5215" i="14"/>
  <c r="R5216" i="14"/>
  <c r="R5217" i="14"/>
  <c r="R5218" i="14"/>
  <c r="R5219" i="14"/>
  <c r="R5220" i="14"/>
  <c r="R5221" i="14"/>
  <c r="R5222" i="14"/>
  <c r="R5223" i="14"/>
  <c r="R5224" i="14"/>
  <c r="R5225" i="14"/>
  <c r="R5226" i="14"/>
  <c r="R5227" i="14"/>
  <c r="R5228" i="14"/>
  <c r="R5229" i="14"/>
  <c r="R5230" i="14"/>
  <c r="R5231" i="14"/>
  <c r="R5232" i="14"/>
  <c r="R5233" i="14"/>
  <c r="R5234" i="14"/>
  <c r="R5235" i="14"/>
  <c r="R5236" i="14"/>
  <c r="R5237" i="14"/>
  <c r="R5238" i="14"/>
  <c r="R5239" i="14"/>
  <c r="R5240" i="14"/>
  <c r="R5241" i="14"/>
  <c r="R5242" i="14"/>
  <c r="R5243" i="14"/>
  <c r="R5244" i="14"/>
  <c r="R5245" i="14"/>
  <c r="R5246" i="14"/>
  <c r="R5247" i="14"/>
  <c r="R5248" i="14"/>
  <c r="R5249" i="14"/>
  <c r="R5250" i="14"/>
  <c r="R5251" i="14"/>
  <c r="R5252" i="14"/>
  <c r="R5253" i="14"/>
  <c r="R5254" i="14"/>
  <c r="R5255" i="14"/>
  <c r="R5256" i="14"/>
  <c r="R5257" i="14"/>
  <c r="R5258" i="14"/>
  <c r="R5259" i="14"/>
  <c r="R5260" i="14"/>
  <c r="R5261" i="14"/>
  <c r="R5262" i="14"/>
  <c r="R5263" i="14"/>
  <c r="R5264" i="14"/>
  <c r="R5265" i="14"/>
  <c r="R5266" i="14"/>
  <c r="R5267" i="14"/>
  <c r="R5268" i="14"/>
  <c r="R5269" i="14"/>
  <c r="R5270" i="14"/>
  <c r="R5271" i="14"/>
  <c r="R5272" i="14"/>
  <c r="R5273" i="14"/>
  <c r="R5274" i="14"/>
  <c r="R5275" i="14"/>
  <c r="R5276" i="14"/>
  <c r="R5277" i="14"/>
  <c r="R5278" i="14"/>
  <c r="R5279" i="14"/>
  <c r="R5280" i="14"/>
  <c r="R5281" i="14"/>
  <c r="R5282" i="14"/>
  <c r="R5283" i="14"/>
  <c r="R5284" i="14"/>
  <c r="R5285" i="14"/>
  <c r="R5286" i="14"/>
  <c r="R5287" i="14"/>
  <c r="R5288" i="14"/>
  <c r="R5289" i="14"/>
  <c r="R5290" i="14"/>
  <c r="R5291" i="14"/>
  <c r="R5292" i="14"/>
  <c r="R5293" i="14"/>
  <c r="R5294" i="14"/>
  <c r="R5295" i="14"/>
  <c r="R5296" i="14"/>
  <c r="R5297" i="14"/>
  <c r="R5298" i="14"/>
  <c r="R5299" i="14"/>
  <c r="R5300" i="14"/>
  <c r="R5301" i="14"/>
  <c r="R5302" i="14"/>
  <c r="R5303" i="14"/>
  <c r="R5304" i="14"/>
  <c r="R5305" i="14"/>
  <c r="R5306" i="14"/>
  <c r="R5307" i="14"/>
  <c r="R5308" i="14"/>
  <c r="R5309" i="14"/>
  <c r="R5310" i="14"/>
  <c r="R5311" i="14"/>
  <c r="R5312" i="14"/>
  <c r="R5313" i="14"/>
  <c r="R5314" i="14"/>
  <c r="R5315" i="14"/>
  <c r="R5316" i="14"/>
  <c r="R5317" i="14"/>
  <c r="R5318" i="14"/>
  <c r="R5319" i="14"/>
  <c r="R5320" i="14"/>
  <c r="R5321" i="14"/>
  <c r="R5322" i="14"/>
  <c r="R5323" i="14"/>
  <c r="R5324" i="14"/>
  <c r="R5325" i="14"/>
  <c r="R5326" i="14"/>
  <c r="R5327" i="14"/>
  <c r="R5328" i="14"/>
  <c r="R5329" i="14"/>
  <c r="R5330" i="14"/>
  <c r="R5331" i="14"/>
  <c r="R5332" i="14"/>
  <c r="R5333" i="14"/>
  <c r="R5334" i="14"/>
  <c r="R5335" i="14"/>
  <c r="R5336" i="14"/>
  <c r="R5337" i="14"/>
  <c r="R5338" i="14"/>
  <c r="R5339" i="14"/>
  <c r="R5340" i="14"/>
  <c r="R5341" i="14"/>
  <c r="R5342" i="14"/>
  <c r="R5343" i="14"/>
  <c r="R5344" i="14"/>
  <c r="R5345" i="14"/>
  <c r="R5346" i="14"/>
  <c r="R5347" i="14"/>
  <c r="R5348" i="14"/>
  <c r="R5349" i="14"/>
  <c r="R5350" i="14"/>
  <c r="R5351" i="14"/>
  <c r="R5352" i="14"/>
  <c r="R5353" i="14"/>
  <c r="R5354" i="14"/>
  <c r="R5355" i="14"/>
  <c r="R5356" i="14"/>
  <c r="R5357" i="14"/>
  <c r="R5358" i="14"/>
  <c r="R5359" i="14"/>
  <c r="R5360" i="14"/>
  <c r="R5361" i="14"/>
  <c r="R5362" i="14"/>
  <c r="R5363" i="14"/>
  <c r="R5364" i="14"/>
  <c r="R5365" i="14"/>
  <c r="R5366" i="14"/>
  <c r="R5367" i="14"/>
  <c r="R5368" i="14"/>
  <c r="R5369" i="14"/>
  <c r="R5370" i="14"/>
  <c r="R5371" i="14"/>
  <c r="R5372" i="14"/>
  <c r="R5373" i="14"/>
  <c r="R5374" i="14"/>
  <c r="R5375" i="14"/>
  <c r="R5376" i="14"/>
  <c r="R5377" i="14"/>
  <c r="R5378" i="14"/>
  <c r="R5379" i="14"/>
  <c r="R5380" i="14"/>
  <c r="R5381" i="14"/>
  <c r="R5382" i="14"/>
  <c r="R5383" i="14"/>
  <c r="R5384" i="14"/>
  <c r="R5385" i="14"/>
  <c r="R5386" i="14"/>
  <c r="R5387" i="14"/>
  <c r="R5388" i="14"/>
  <c r="R5389" i="14"/>
  <c r="R5390" i="14"/>
  <c r="R5391" i="14"/>
  <c r="R5392" i="14"/>
  <c r="R5393" i="14"/>
  <c r="R5394" i="14"/>
  <c r="R5395" i="14"/>
  <c r="R5396" i="14"/>
  <c r="R5397" i="14"/>
  <c r="R5398" i="14"/>
  <c r="R5399" i="14"/>
  <c r="R5400" i="14"/>
  <c r="R5401" i="14"/>
  <c r="R5402" i="14"/>
  <c r="R5403" i="14"/>
  <c r="R5404" i="14"/>
  <c r="R5405" i="14"/>
  <c r="R5406" i="14"/>
  <c r="R5407" i="14"/>
  <c r="R5408" i="14"/>
  <c r="R5409" i="14"/>
  <c r="R5410" i="14"/>
  <c r="R5411" i="14"/>
  <c r="R5412" i="14"/>
  <c r="R5413" i="14"/>
  <c r="R5414" i="14"/>
  <c r="R5415" i="14"/>
  <c r="R5416" i="14"/>
  <c r="R5417" i="14"/>
  <c r="R5418" i="14"/>
  <c r="R5419" i="14"/>
  <c r="R5420" i="14"/>
  <c r="R5421" i="14"/>
  <c r="R5422" i="14"/>
  <c r="R5423" i="14"/>
  <c r="R5424" i="14"/>
  <c r="R5425" i="14"/>
  <c r="R5426" i="14"/>
  <c r="R5427" i="14"/>
  <c r="R5428" i="14"/>
  <c r="R5429" i="14"/>
  <c r="R5430" i="14"/>
  <c r="R5431" i="14"/>
  <c r="R5432" i="14"/>
  <c r="R5433" i="14"/>
  <c r="R5434" i="14"/>
  <c r="R5435" i="14"/>
  <c r="R5436" i="14"/>
  <c r="R5437" i="14"/>
  <c r="R5438" i="14"/>
  <c r="R5439" i="14"/>
  <c r="R5440" i="14"/>
  <c r="R5441" i="14"/>
  <c r="R5442" i="14"/>
  <c r="R5443" i="14"/>
  <c r="R5444" i="14"/>
  <c r="R5445" i="14"/>
  <c r="R5446" i="14"/>
  <c r="R5447" i="14"/>
  <c r="R5448" i="14"/>
  <c r="R5449" i="14"/>
  <c r="R5450" i="14"/>
  <c r="R5451" i="14"/>
  <c r="R5452" i="14"/>
  <c r="R5453" i="14"/>
  <c r="R5454" i="14"/>
  <c r="R5455" i="14"/>
  <c r="R5456" i="14"/>
  <c r="R5457" i="14"/>
  <c r="R5458" i="14"/>
  <c r="R5459" i="14"/>
  <c r="R5460" i="14"/>
  <c r="R5461" i="14"/>
  <c r="R5462" i="14"/>
  <c r="R5463" i="14"/>
  <c r="R5464" i="14"/>
  <c r="R5465" i="14"/>
  <c r="R5466" i="14"/>
  <c r="R5467" i="14"/>
  <c r="R5468" i="14"/>
  <c r="R5469" i="14"/>
  <c r="R5470" i="14"/>
  <c r="R5471" i="14"/>
  <c r="R5472" i="14"/>
  <c r="R5473" i="14"/>
  <c r="R5474" i="14"/>
  <c r="R5475" i="14"/>
  <c r="R5476" i="14"/>
  <c r="R5477" i="14"/>
  <c r="R5478" i="14"/>
  <c r="R5479" i="14"/>
  <c r="R5480" i="14"/>
  <c r="R5481" i="14"/>
  <c r="R5482" i="14"/>
  <c r="R5483" i="14"/>
  <c r="R5484" i="14"/>
  <c r="R5485" i="14"/>
  <c r="R5486" i="14"/>
  <c r="R5487" i="14"/>
  <c r="R5488" i="14"/>
  <c r="R5489" i="14"/>
  <c r="R5490" i="14"/>
  <c r="R5491" i="14"/>
  <c r="R5492" i="14"/>
  <c r="R5493" i="14"/>
  <c r="R5494" i="14"/>
  <c r="R5495" i="14"/>
  <c r="R5496" i="14"/>
  <c r="R5497" i="14"/>
  <c r="R5498" i="14"/>
  <c r="R5499" i="14"/>
  <c r="R5500" i="14"/>
  <c r="R5501" i="14"/>
  <c r="R5502" i="14"/>
  <c r="R5503" i="14"/>
  <c r="R5504" i="14"/>
  <c r="R5505" i="14"/>
  <c r="R5506" i="14"/>
  <c r="R5507" i="14"/>
  <c r="R5508" i="14"/>
  <c r="R5509" i="14"/>
  <c r="R5510" i="14"/>
  <c r="R5511" i="14"/>
  <c r="R5512" i="14"/>
  <c r="R5513" i="14"/>
  <c r="R5514" i="14"/>
  <c r="R5515" i="14"/>
  <c r="R5516" i="14"/>
  <c r="R5517" i="14"/>
  <c r="R5518" i="14"/>
  <c r="R5519" i="14"/>
  <c r="R5520" i="14"/>
  <c r="R5521" i="14"/>
  <c r="R5522" i="14"/>
  <c r="R5523" i="14"/>
  <c r="R5524" i="14"/>
  <c r="R5525" i="14"/>
  <c r="R5526" i="14"/>
  <c r="R5527" i="14"/>
  <c r="R5528" i="14"/>
  <c r="R5529" i="14"/>
  <c r="R5530" i="14"/>
  <c r="R5531" i="14"/>
  <c r="R5532" i="14"/>
  <c r="R5533" i="14"/>
  <c r="R5534" i="14"/>
  <c r="R5535" i="14"/>
  <c r="R5536" i="14"/>
  <c r="R5537" i="14"/>
  <c r="R5538" i="14"/>
  <c r="R5539" i="14"/>
  <c r="R5540" i="14"/>
  <c r="R5541" i="14"/>
  <c r="R5542" i="14"/>
  <c r="R5543" i="14"/>
  <c r="R5544" i="14"/>
  <c r="R5545" i="14"/>
  <c r="R5546" i="14"/>
  <c r="R5547" i="14"/>
  <c r="R5548" i="14"/>
  <c r="R5549" i="14"/>
  <c r="R5550" i="14"/>
  <c r="R5551" i="14"/>
  <c r="R5552" i="14"/>
  <c r="R5553" i="14"/>
  <c r="R5554" i="14"/>
  <c r="R5555" i="14"/>
  <c r="R5556" i="14"/>
  <c r="R5557" i="14"/>
  <c r="R5558" i="14"/>
  <c r="R5559" i="14"/>
  <c r="R5560" i="14"/>
  <c r="R5561" i="14"/>
  <c r="R5562" i="14"/>
  <c r="R5563" i="14"/>
  <c r="R5564" i="14"/>
  <c r="R5565" i="14"/>
  <c r="R5566" i="14"/>
  <c r="R5567" i="14"/>
  <c r="R5568" i="14"/>
  <c r="R5569" i="14"/>
  <c r="R5570" i="14"/>
  <c r="R5571" i="14"/>
  <c r="R5572" i="14"/>
  <c r="R5573" i="14"/>
  <c r="R5574" i="14"/>
  <c r="R5575" i="14"/>
  <c r="R5576" i="14"/>
  <c r="R5577" i="14"/>
  <c r="R5578" i="14"/>
  <c r="R5579" i="14"/>
  <c r="R5580" i="14"/>
  <c r="R5581" i="14"/>
  <c r="R5582" i="14"/>
  <c r="R5583" i="14"/>
  <c r="R5584" i="14"/>
  <c r="R5585" i="14"/>
  <c r="R5586" i="14"/>
  <c r="R5587" i="14"/>
  <c r="R5588" i="14"/>
  <c r="R5589" i="14"/>
  <c r="R5590" i="14"/>
  <c r="R5591" i="14"/>
  <c r="R5592" i="14"/>
  <c r="R5593" i="14"/>
  <c r="R5594" i="14"/>
  <c r="R5595" i="14"/>
  <c r="R5596" i="14"/>
  <c r="R5597" i="14"/>
  <c r="R5598" i="14"/>
  <c r="R5599" i="14"/>
  <c r="R5600" i="14"/>
  <c r="R5601" i="14"/>
  <c r="R5602" i="14"/>
  <c r="R5603" i="14"/>
  <c r="R5604" i="14"/>
  <c r="R5605" i="14"/>
  <c r="R5606" i="14"/>
  <c r="R5607" i="14"/>
  <c r="R5608" i="14"/>
  <c r="R5609" i="14"/>
  <c r="R5610" i="14"/>
  <c r="R5611" i="14"/>
  <c r="R5612" i="14"/>
  <c r="R5613" i="14"/>
  <c r="R5614" i="14"/>
  <c r="R5615" i="14"/>
  <c r="R5616" i="14"/>
  <c r="R5617" i="14"/>
  <c r="R5618" i="14"/>
  <c r="R5619" i="14"/>
  <c r="R5620" i="14"/>
  <c r="R5621" i="14"/>
  <c r="R5622" i="14"/>
  <c r="R5623" i="14"/>
  <c r="R5624" i="14"/>
  <c r="R5625" i="14"/>
  <c r="R5626" i="14"/>
  <c r="R5627" i="14"/>
  <c r="R5628" i="14"/>
  <c r="R5629" i="14"/>
  <c r="R5630" i="14"/>
  <c r="R5631" i="14"/>
  <c r="R5632" i="14"/>
  <c r="R5633" i="14"/>
  <c r="R5634" i="14"/>
  <c r="R5635" i="14"/>
  <c r="R5636" i="14"/>
  <c r="R5637" i="14"/>
  <c r="R5638" i="14"/>
  <c r="R5639" i="14"/>
  <c r="R5640" i="14"/>
  <c r="R5641" i="14"/>
  <c r="R5642" i="14"/>
  <c r="R5643" i="14"/>
  <c r="R5644" i="14"/>
  <c r="R5645" i="14"/>
  <c r="R5646" i="14"/>
  <c r="R5647" i="14"/>
  <c r="R5648" i="14"/>
  <c r="R5649" i="14"/>
  <c r="R5650" i="14"/>
  <c r="R5651" i="14"/>
  <c r="R5652" i="14"/>
  <c r="R5653" i="14"/>
  <c r="R5654" i="14"/>
  <c r="R5655" i="14"/>
  <c r="R5656" i="14"/>
  <c r="R5657" i="14"/>
  <c r="R5658" i="14"/>
  <c r="R5659" i="14"/>
  <c r="R5660" i="14"/>
  <c r="R5661" i="14"/>
  <c r="R5662" i="14"/>
  <c r="R5663" i="14"/>
  <c r="R5664" i="14"/>
  <c r="R5665" i="14"/>
  <c r="R5666" i="14"/>
  <c r="R5667" i="14"/>
  <c r="R5668" i="14"/>
  <c r="R5669" i="14"/>
  <c r="R5670" i="14"/>
  <c r="R5671" i="14"/>
  <c r="R5672" i="14"/>
  <c r="R5673" i="14"/>
  <c r="R5674" i="14"/>
  <c r="R5675" i="14"/>
  <c r="R5676" i="14"/>
  <c r="R5677" i="14"/>
  <c r="R5678" i="14"/>
  <c r="R5679" i="14"/>
  <c r="R5680" i="14"/>
  <c r="R5681" i="14"/>
  <c r="R5682" i="14"/>
  <c r="R5683" i="14"/>
  <c r="R5684" i="14"/>
  <c r="R5685" i="14"/>
  <c r="R5686" i="14"/>
  <c r="R5687" i="14"/>
  <c r="R5688" i="14"/>
  <c r="R5689" i="14"/>
  <c r="R5690" i="14"/>
  <c r="R5691" i="14"/>
  <c r="R5692" i="14"/>
  <c r="R5693" i="14"/>
  <c r="R5694" i="14"/>
  <c r="R5695" i="14"/>
  <c r="R5696" i="14"/>
  <c r="R5697" i="14"/>
  <c r="R5698" i="14"/>
  <c r="R5699" i="14"/>
  <c r="R5700" i="14"/>
  <c r="R5701" i="14"/>
  <c r="R5702" i="14"/>
  <c r="R5703" i="14"/>
  <c r="R5704" i="14"/>
  <c r="R5705" i="14"/>
  <c r="R5706" i="14"/>
  <c r="R5707" i="14"/>
  <c r="R5708" i="14"/>
  <c r="R5709" i="14"/>
  <c r="R5710" i="14"/>
  <c r="R5711" i="14"/>
  <c r="R5712" i="14"/>
  <c r="R5713" i="14"/>
  <c r="R5714" i="14"/>
  <c r="R5715" i="14"/>
  <c r="R5716" i="14"/>
  <c r="R5717" i="14"/>
  <c r="R5718" i="14"/>
  <c r="R5719" i="14"/>
  <c r="R5720" i="14"/>
  <c r="R5721" i="14"/>
  <c r="R5722" i="14"/>
  <c r="R5723" i="14"/>
  <c r="R5724" i="14"/>
  <c r="R5725" i="14"/>
  <c r="R5726" i="14"/>
  <c r="R5727" i="14"/>
  <c r="R5728" i="14"/>
  <c r="R5729" i="14"/>
  <c r="R5730" i="14"/>
  <c r="R5731" i="14"/>
  <c r="R5732" i="14"/>
  <c r="R5733" i="14"/>
  <c r="R5734" i="14"/>
  <c r="R5735" i="14"/>
  <c r="R5736" i="14"/>
  <c r="R5737" i="14"/>
  <c r="R5738" i="14"/>
  <c r="R5739" i="14"/>
  <c r="R5740" i="14"/>
  <c r="R5741" i="14"/>
  <c r="R5742" i="14"/>
  <c r="R5743" i="14"/>
  <c r="R5744" i="14"/>
  <c r="R5745" i="14"/>
  <c r="R5746" i="14"/>
  <c r="R5747" i="14"/>
  <c r="R5748" i="14"/>
  <c r="R5749" i="14"/>
  <c r="R5750" i="14"/>
  <c r="R5751" i="14"/>
  <c r="R5752" i="14"/>
  <c r="R5753" i="14"/>
  <c r="R5754" i="14"/>
  <c r="R5755" i="14"/>
  <c r="R5756" i="14"/>
  <c r="R5757" i="14"/>
  <c r="R5758" i="14"/>
  <c r="R5759" i="14"/>
  <c r="R5760" i="14"/>
  <c r="R5761" i="14"/>
  <c r="R5762" i="14"/>
  <c r="R5763" i="14"/>
  <c r="R5764" i="14"/>
  <c r="R5765" i="14"/>
  <c r="R5766" i="14"/>
  <c r="R5767" i="14"/>
  <c r="R5768" i="14"/>
  <c r="R5769" i="14"/>
  <c r="R5770" i="14"/>
  <c r="R5771" i="14"/>
  <c r="R5772" i="14"/>
  <c r="R5773" i="14"/>
  <c r="R5774" i="14"/>
  <c r="R5775" i="14"/>
  <c r="R5776" i="14"/>
  <c r="R5777" i="14"/>
  <c r="R5778" i="14"/>
  <c r="R5779" i="14"/>
  <c r="R5780" i="14"/>
  <c r="R5781" i="14"/>
  <c r="R5782" i="14"/>
  <c r="R5783" i="14"/>
  <c r="R5784" i="14"/>
  <c r="R5785" i="14"/>
  <c r="R5786" i="14"/>
  <c r="R5787" i="14"/>
  <c r="R5788" i="14"/>
  <c r="R5789" i="14"/>
  <c r="R5790" i="14"/>
  <c r="R5791" i="14"/>
  <c r="R5792" i="14"/>
  <c r="R5793" i="14"/>
  <c r="R5794" i="14"/>
  <c r="R5795" i="14"/>
  <c r="R5796" i="14"/>
  <c r="R5797" i="14"/>
  <c r="R5798" i="14"/>
  <c r="R5799" i="14"/>
  <c r="R5800" i="14"/>
  <c r="R5801" i="14"/>
  <c r="R5802" i="14"/>
  <c r="R5803" i="14"/>
  <c r="R5804" i="14"/>
  <c r="R5805" i="14"/>
  <c r="R5806" i="14"/>
  <c r="R5807" i="14"/>
  <c r="R5808" i="14"/>
  <c r="R5809" i="14"/>
  <c r="R5810" i="14"/>
  <c r="R5811" i="14"/>
  <c r="R5812" i="14"/>
  <c r="R5813" i="14"/>
  <c r="R5814" i="14"/>
  <c r="R5815" i="14"/>
  <c r="R5816" i="14"/>
  <c r="R5817" i="14"/>
  <c r="R5818" i="14"/>
  <c r="R5819" i="14"/>
  <c r="R5820" i="14"/>
  <c r="R5821" i="14"/>
  <c r="R5822" i="14"/>
  <c r="R5823" i="14"/>
  <c r="R5824" i="14"/>
  <c r="R5825" i="14"/>
  <c r="R5826" i="14"/>
  <c r="R5827" i="14"/>
  <c r="R5828" i="14"/>
  <c r="R5829" i="14"/>
  <c r="R5830" i="14"/>
  <c r="R5831" i="14"/>
  <c r="R5832" i="14"/>
  <c r="R5833" i="14"/>
  <c r="R5834" i="14"/>
  <c r="R5835" i="14"/>
  <c r="R5836" i="14"/>
  <c r="R5837" i="14"/>
  <c r="R5838" i="14"/>
  <c r="R5839" i="14"/>
  <c r="R5840" i="14"/>
  <c r="R5841" i="14"/>
  <c r="R5842" i="14"/>
  <c r="R5843" i="14"/>
  <c r="R5844" i="14"/>
  <c r="R5845" i="14"/>
  <c r="R5846" i="14"/>
  <c r="R5847" i="14"/>
  <c r="R5848" i="14"/>
  <c r="R5849" i="14"/>
  <c r="R5850" i="14"/>
  <c r="R5851" i="14"/>
  <c r="R5852" i="14"/>
  <c r="R5853" i="14"/>
  <c r="R5854" i="14"/>
  <c r="R5855" i="14"/>
  <c r="R5856" i="14"/>
  <c r="R5857" i="14"/>
  <c r="R5858" i="14"/>
  <c r="R5859" i="14"/>
  <c r="R5860" i="14"/>
  <c r="R5861" i="14"/>
  <c r="R5862" i="14"/>
  <c r="R5863" i="14"/>
  <c r="R5864" i="14"/>
  <c r="R5865" i="14"/>
  <c r="R5866" i="14"/>
  <c r="R5867" i="14"/>
  <c r="R5868" i="14"/>
  <c r="R5869" i="14"/>
  <c r="R5870" i="14"/>
  <c r="R5871" i="14"/>
  <c r="R5872" i="14"/>
  <c r="R5873" i="14"/>
  <c r="R5874" i="14"/>
  <c r="R5875" i="14"/>
  <c r="R5876" i="14"/>
  <c r="R5877" i="14"/>
  <c r="R5878" i="14"/>
  <c r="R5879" i="14"/>
  <c r="R5880" i="14"/>
  <c r="R5881" i="14"/>
  <c r="R5882" i="14"/>
  <c r="R5883" i="14"/>
  <c r="R5884" i="14"/>
  <c r="R5885" i="14"/>
  <c r="R5886" i="14"/>
  <c r="R5887" i="14"/>
  <c r="R5888" i="14"/>
  <c r="R5889" i="14"/>
  <c r="R5890" i="14"/>
  <c r="R5891" i="14"/>
  <c r="R5892" i="14"/>
  <c r="R5893" i="14"/>
  <c r="R5894" i="14"/>
  <c r="R5895" i="14"/>
  <c r="R5896" i="14"/>
  <c r="R5897" i="14"/>
  <c r="R5898" i="14"/>
  <c r="R5899" i="14"/>
  <c r="R5900" i="14"/>
  <c r="R5901" i="14"/>
  <c r="R5902" i="14"/>
  <c r="R5903" i="14"/>
  <c r="R5904" i="14"/>
  <c r="R5905" i="14"/>
  <c r="R5906" i="14"/>
  <c r="R5907" i="14"/>
  <c r="R5908" i="14"/>
  <c r="R5909" i="14"/>
  <c r="R5910" i="14"/>
  <c r="R5911" i="14"/>
  <c r="R5912" i="14"/>
  <c r="R5913" i="14"/>
  <c r="R5914" i="14"/>
  <c r="R5915" i="14"/>
  <c r="R5916" i="14"/>
  <c r="R5917" i="14"/>
  <c r="R5918" i="14"/>
  <c r="R5919" i="14"/>
  <c r="R5920" i="14"/>
  <c r="R5921" i="14"/>
  <c r="R5922" i="14"/>
  <c r="R5923" i="14"/>
  <c r="R5924" i="14"/>
  <c r="R5925" i="14"/>
  <c r="R5926" i="14"/>
  <c r="R5927" i="14"/>
  <c r="R5928" i="14"/>
  <c r="R5929" i="14"/>
  <c r="R5930" i="14"/>
  <c r="R5931" i="14"/>
  <c r="R5932" i="14"/>
  <c r="R5933" i="14"/>
  <c r="R5934" i="14"/>
  <c r="R5935" i="14"/>
  <c r="R5936" i="14"/>
  <c r="R5937" i="14"/>
  <c r="R5938" i="14"/>
  <c r="R5939" i="14"/>
  <c r="R5940" i="14"/>
  <c r="R5941" i="14"/>
  <c r="R5942" i="14"/>
  <c r="R5943" i="14"/>
  <c r="R5944" i="14"/>
  <c r="R5945" i="14"/>
  <c r="R5946" i="14"/>
  <c r="R5947" i="14"/>
  <c r="R5948" i="14"/>
  <c r="R5949" i="14"/>
  <c r="R5950" i="14"/>
  <c r="R5951" i="14"/>
  <c r="R5952" i="14"/>
  <c r="R5953" i="14"/>
  <c r="R5954" i="14"/>
  <c r="R5955" i="14"/>
  <c r="R5956" i="14"/>
  <c r="R5957" i="14"/>
  <c r="R5958" i="14"/>
  <c r="R5959" i="14"/>
  <c r="R5960" i="14"/>
  <c r="R5961" i="14"/>
  <c r="R5962" i="14"/>
  <c r="R5963" i="14"/>
  <c r="R5964" i="14"/>
  <c r="R5965" i="14"/>
  <c r="R5966" i="14"/>
  <c r="R5967" i="14"/>
  <c r="R5968" i="14"/>
  <c r="R5969" i="14"/>
  <c r="R5970" i="14"/>
  <c r="R5971" i="14"/>
  <c r="R5972" i="14"/>
  <c r="R5973" i="14"/>
  <c r="R5974" i="14"/>
  <c r="R5975" i="14"/>
  <c r="R5976" i="14"/>
  <c r="R5977" i="14"/>
  <c r="R5978" i="14"/>
  <c r="R5979" i="14"/>
  <c r="R5980" i="14"/>
  <c r="R5981" i="14"/>
  <c r="R5982" i="14"/>
  <c r="R5983" i="14"/>
  <c r="R5984" i="14"/>
  <c r="R5985" i="14"/>
  <c r="R5986" i="14"/>
  <c r="R5987" i="14"/>
  <c r="R5988" i="14"/>
  <c r="R5989" i="14"/>
  <c r="R5990" i="14"/>
  <c r="R5991" i="14"/>
  <c r="R5992" i="14"/>
  <c r="R5993" i="14"/>
  <c r="R5994" i="14"/>
  <c r="R5995" i="14"/>
  <c r="R5996" i="14"/>
  <c r="R5997" i="14"/>
  <c r="R5998" i="14"/>
  <c r="R5999" i="14"/>
  <c r="R6000" i="14"/>
  <c r="R6001" i="14"/>
  <c r="R6002" i="14"/>
  <c r="R6003" i="14"/>
  <c r="R6004" i="14"/>
  <c r="R6005" i="14"/>
  <c r="R6006" i="14"/>
  <c r="R6007" i="14"/>
  <c r="R6008" i="14"/>
  <c r="R6009" i="14"/>
  <c r="R6010" i="14"/>
  <c r="R6011" i="14"/>
  <c r="R6012" i="14"/>
  <c r="R6013" i="14"/>
  <c r="R6014" i="14"/>
  <c r="R6015" i="14"/>
  <c r="R6016" i="14"/>
  <c r="R6017" i="14"/>
  <c r="R6018" i="14"/>
  <c r="R6019" i="14"/>
  <c r="R6020" i="14"/>
  <c r="R6021" i="14"/>
  <c r="R6022" i="14"/>
  <c r="R6023" i="14"/>
  <c r="R6024" i="14"/>
  <c r="R6025" i="14"/>
  <c r="R6026" i="14"/>
  <c r="R6027" i="14"/>
  <c r="R6028" i="14"/>
  <c r="R6029" i="14"/>
  <c r="R6030" i="14"/>
  <c r="R6031" i="14"/>
  <c r="R6032" i="14"/>
  <c r="R6033" i="14"/>
  <c r="R6034" i="14"/>
  <c r="R6035" i="14"/>
  <c r="R6036" i="14"/>
  <c r="R6037" i="14"/>
  <c r="R6038" i="14"/>
  <c r="R6039" i="14"/>
  <c r="R6040" i="14"/>
  <c r="R6041" i="14"/>
  <c r="R6042" i="14"/>
  <c r="R6043" i="14"/>
  <c r="R6044" i="14"/>
  <c r="R6045" i="14"/>
  <c r="R6046" i="14"/>
  <c r="R6047" i="14"/>
  <c r="R6048" i="14"/>
  <c r="R6049" i="14"/>
  <c r="R6050" i="14"/>
  <c r="R6051" i="14"/>
  <c r="R6052" i="14"/>
  <c r="R6053" i="14"/>
  <c r="R6054" i="14"/>
  <c r="R6055" i="14"/>
  <c r="R6056" i="14"/>
  <c r="R6057" i="14"/>
  <c r="R6058" i="14"/>
  <c r="R6059" i="14"/>
  <c r="R6060" i="14"/>
  <c r="R6061" i="14"/>
  <c r="R6062" i="14"/>
  <c r="R6063" i="14"/>
  <c r="R6064" i="14"/>
  <c r="R6065" i="14"/>
  <c r="R6066" i="14"/>
  <c r="R6067" i="14"/>
  <c r="R6068" i="14"/>
  <c r="R6069" i="14"/>
  <c r="R6070" i="14"/>
  <c r="R6071" i="14"/>
  <c r="R6072" i="14"/>
  <c r="R6073" i="14"/>
  <c r="R6074" i="14"/>
  <c r="R6075" i="14"/>
  <c r="R6076" i="14"/>
  <c r="R6077" i="14"/>
  <c r="R6078" i="14"/>
  <c r="R6079" i="14"/>
  <c r="R6080" i="14"/>
  <c r="R6081" i="14"/>
  <c r="R6082" i="14"/>
  <c r="R6083" i="14"/>
  <c r="R6084" i="14"/>
  <c r="R6085" i="14"/>
  <c r="R6086" i="14"/>
  <c r="R6087" i="14"/>
  <c r="R6088" i="14"/>
  <c r="R6089" i="14"/>
  <c r="R6090" i="14"/>
  <c r="R6091" i="14"/>
  <c r="R6092" i="14"/>
  <c r="R6093" i="14"/>
  <c r="R6094" i="14"/>
  <c r="R6095" i="14"/>
  <c r="R6096" i="14"/>
  <c r="R6097" i="14"/>
  <c r="R6098" i="14"/>
  <c r="R6099" i="14"/>
  <c r="R6100" i="14"/>
  <c r="R6101" i="14"/>
  <c r="R6102" i="14"/>
  <c r="R6103" i="14"/>
  <c r="R6104" i="14"/>
  <c r="R6105" i="14"/>
  <c r="R6106" i="14"/>
  <c r="R6107" i="14"/>
  <c r="R6108" i="14"/>
  <c r="R6109" i="14"/>
  <c r="R6110" i="14"/>
  <c r="R6111" i="14"/>
  <c r="R6112" i="14"/>
  <c r="R6113" i="14"/>
  <c r="R6114" i="14"/>
  <c r="R6115" i="14"/>
  <c r="R6116" i="14"/>
  <c r="R6117" i="14"/>
  <c r="R6118" i="14"/>
  <c r="R6119" i="14"/>
  <c r="R6120" i="14"/>
  <c r="R6121" i="14"/>
  <c r="R6122" i="14"/>
  <c r="R6123" i="14"/>
  <c r="R6124" i="14"/>
  <c r="R6125" i="14"/>
  <c r="R6126" i="14"/>
  <c r="R6127" i="14"/>
  <c r="R6128" i="14"/>
  <c r="R6129" i="14"/>
  <c r="R6130" i="14"/>
  <c r="R6131" i="14"/>
  <c r="R6132" i="14"/>
  <c r="R6133" i="14"/>
  <c r="R6134" i="14"/>
  <c r="R6135" i="14"/>
  <c r="R6136" i="14"/>
  <c r="R6137" i="14"/>
  <c r="R6138" i="14"/>
  <c r="R6139" i="14"/>
  <c r="R6140" i="14"/>
  <c r="R6141" i="14"/>
  <c r="R6142" i="14"/>
  <c r="R6143" i="14"/>
  <c r="R6144" i="14"/>
  <c r="R6145" i="14"/>
  <c r="R6146" i="14"/>
  <c r="R6147" i="14"/>
  <c r="R6148" i="14"/>
  <c r="R6149" i="14"/>
  <c r="R6150" i="14"/>
  <c r="R6151" i="14"/>
  <c r="R6152" i="14"/>
  <c r="R6153" i="14"/>
  <c r="R6154" i="14"/>
  <c r="R6155" i="14"/>
  <c r="R6156" i="14"/>
  <c r="R6157" i="14"/>
  <c r="R6158" i="14"/>
  <c r="R6159" i="14"/>
  <c r="R6160" i="14"/>
  <c r="R6161" i="14"/>
  <c r="R6162" i="14"/>
  <c r="R6163" i="14"/>
  <c r="R6164" i="14"/>
  <c r="R6165" i="14"/>
  <c r="R6166" i="14"/>
  <c r="R6167" i="14"/>
  <c r="R6168" i="14"/>
  <c r="R6169" i="14"/>
  <c r="R6170" i="14"/>
  <c r="R6171" i="14"/>
  <c r="R6172" i="14"/>
  <c r="R6173" i="14"/>
  <c r="R6174" i="14"/>
  <c r="R6175" i="14"/>
  <c r="R6176" i="14"/>
  <c r="R6177" i="14"/>
  <c r="R6178" i="14"/>
  <c r="R6179" i="14"/>
  <c r="R6180" i="14"/>
  <c r="R6181" i="14"/>
  <c r="R6182" i="14"/>
  <c r="R6183" i="14"/>
  <c r="R6184" i="14"/>
  <c r="R6185" i="14"/>
  <c r="R6186" i="14"/>
  <c r="R6187" i="14"/>
  <c r="R6188" i="14"/>
  <c r="R6189" i="14"/>
  <c r="R6190" i="14"/>
  <c r="R6191" i="14"/>
  <c r="R6192" i="14"/>
  <c r="R6193" i="14"/>
  <c r="R6194" i="14"/>
  <c r="R6195" i="14"/>
  <c r="R6196" i="14"/>
  <c r="R6197" i="14"/>
  <c r="R6198" i="14"/>
  <c r="R6199" i="14"/>
  <c r="R6200" i="14"/>
  <c r="R6201" i="14"/>
  <c r="R6202" i="14"/>
  <c r="R6203" i="14"/>
  <c r="R6204" i="14"/>
  <c r="R6205" i="14"/>
  <c r="R6206" i="14"/>
  <c r="R6207" i="14"/>
  <c r="R6208" i="14"/>
  <c r="R6209" i="14"/>
  <c r="R6210" i="14"/>
  <c r="R6211" i="14"/>
  <c r="R6212" i="14"/>
  <c r="R6213" i="14"/>
  <c r="R6214" i="14"/>
  <c r="R6215" i="14"/>
  <c r="R6216" i="14"/>
  <c r="R6217" i="14"/>
  <c r="R6218" i="14"/>
  <c r="R6219" i="14"/>
  <c r="R6220" i="14"/>
  <c r="R6221" i="14"/>
  <c r="R6222" i="14"/>
  <c r="R6223" i="14"/>
  <c r="R6224" i="14"/>
  <c r="R6225" i="14"/>
  <c r="R6226" i="14"/>
  <c r="R6227" i="14"/>
  <c r="R6228" i="14"/>
  <c r="R6229" i="14"/>
  <c r="R6230" i="14"/>
  <c r="R6231" i="14"/>
  <c r="R6232" i="14"/>
  <c r="R6233" i="14"/>
  <c r="R6234" i="14"/>
  <c r="R6235" i="14"/>
  <c r="R6236" i="14"/>
  <c r="R6237" i="14"/>
  <c r="R6238" i="14"/>
  <c r="R6239" i="14"/>
  <c r="R6240" i="14"/>
  <c r="R6241" i="14"/>
  <c r="R6242" i="14"/>
  <c r="R6243" i="14"/>
  <c r="R6244" i="14"/>
  <c r="R6245" i="14"/>
  <c r="R6246" i="14"/>
  <c r="R6247" i="14"/>
  <c r="R6248" i="14"/>
  <c r="R6249" i="14"/>
  <c r="R6250" i="14"/>
  <c r="R6251" i="14"/>
  <c r="R6252" i="14"/>
  <c r="R6253" i="14"/>
  <c r="R6254" i="14"/>
  <c r="R6255" i="14"/>
  <c r="R6256" i="14"/>
  <c r="R6257" i="14"/>
  <c r="R6258" i="14"/>
  <c r="R6259" i="14"/>
  <c r="R6260" i="14"/>
  <c r="R6261" i="14"/>
  <c r="R6262" i="14"/>
  <c r="R6263" i="14"/>
  <c r="R6264" i="14"/>
  <c r="R6265" i="14"/>
  <c r="R6266" i="14"/>
  <c r="R6267" i="14"/>
  <c r="R6268" i="14"/>
  <c r="R6269" i="14"/>
  <c r="R6270" i="14"/>
  <c r="R6271" i="14"/>
  <c r="R6272" i="14"/>
  <c r="R6273" i="14"/>
  <c r="R6274" i="14"/>
  <c r="R6275" i="14"/>
  <c r="R6276" i="14"/>
  <c r="R6277" i="14"/>
  <c r="R6278" i="14"/>
  <c r="R6279" i="14"/>
  <c r="R6280" i="14"/>
  <c r="R6281" i="14"/>
  <c r="R6282" i="14"/>
  <c r="R6283" i="14"/>
  <c r="R6284" i="14"/>
  <c r="R6285" i="14"/>
  <c r="R6286" i="14"/>
  <c r="R6287" i="14"/>
  <c r="R6288" i="14"/>
  <c r="R6289" i="14"/>
  <c r="R6290" i="14"/>
  <c r="R6291" i="14"/>
  <c r="R6292" i="14"/>
  <c r="R6293" i="14"/>
  <c r="R6294" i="14"/>
  <c r="R6295" i="14"/>
  <c r="R6296" i="14"/>
  <c r="R6297" i="14"/>
  <c r="R6298" i="14"/>
  <c r="R6299" i="14"/>
  <c r="R6300" i="14"/>
  <c r="R6301" i="14"/>
  <c r="R6302" i="14"/>
  <c r="R6303" i="14"/>
  <c r="R6304" i="14"/>
  <c r="R6305" i="14"/>
  <c r="R6306" i="14"/>
  <c r="R6307" i="14"/>
  <c r="R6308" i="14"/>
  <c r="R6309" i="14"/>
  <c r="R6310" i="14"/>
  <c r="R6311" i="14"/>
  <c r="R6312" i="14"/>
  <c r="R6313" i="14"/>
  <c r="R6314" i="14"/>
  <c r="R6315" i="14"/>
  <c r="R6316" i="14"/>
  <c r="R6317" i="14"/>
  <c r="R6318" i="14"/>
  <c r="R6319" i="14"/>
  <c r="R6320" i="14"/>
  <c r="R6321" i="14"/>
  <c r="R6322" i="14"/>
  <c r="R6323" i="14"/>
  <c r="R6324" i="14"/>
  <c r="R6325" i="14"/>
  <c r="R6326" i="14"/>
  <c r="R6327" i="14"/>
  <c r="R6328" i="14"/>
  <c r="R6329" i="14"/>
  <c r="R6330" i="14"/>
  <c r="R6331" i="14"/>
  <c r="R6332" i="14"/>
  <c r="R6333" i="14"/>
  <c r="R6334" i="14"/>
  <c r="R6335" i="14"/>
  <c r="R6336" i="14"/>
  <c r="R6337" i="14"/>
  <c r="R6338" i="14"/>
  <c r="R6339" i="14"/>
  <c r="R6340" i="14"/>
  <c r="R6341" i="14"/>
  <c r="R6342" i="14"/>
  <c r="R6343" i="14"/>
  <c r="R6344" i="14"/>
  <c r="R6345" i="14"/>
  <c r="R6346" i="14"/>
  <c r="R6347" i="14"/>
  <c r="R6348" i="14"/>
  <c r="R6349" i="14"/>
  <c r="R6350" i="14"/>
  <c r="R6351" i="14"/>
  <c r="R6352" i="14"/>
  <c r="R6353" i="14"/>
  <c r="R6354" i="14"/>
  <c r="R6355" i="14"/>
  <c r="R6356" i="14"/>
  <c r="R6357" i="14"/>
  <c r="R6358" i="14"/>
  <c r="R6359" i="14"/>
  <c r="R6360" i="14"/>
  <c r="R6361" i="14"/>
  <c r="R6362" i="14"/>
  <c r="R6363" i="14"/>
  <c r="R6364" i="14"/>
  <c r="R6365" i="14"/>
  <c r="R6366" i="14"/>
  <c r="R6367" i="14"/>
  <c r="R6368" i="14"/>
  <c r="R6369" i="14"/>
  <c r="R6370" i="14"/>
  <c r="R6371" i="14"/>
  <c r="R6372" i="14"/>
  <c r="R6373" i="14"/>
  <c r="R6374" i="14"/>
  <c r="R6375" i="14"/>
  <c r="R6376" i="14"/>
  <c r="R6377" i="14"/>
  <c r="R6378" i="14"/>
  <c r="R6379" i="14"/>
  <c r="R6380" i="14"/>
  <c r="R6381" i="14"/>
  <c r="R6382" i="14"/>
  <c r="R6383" i="14"/>
  <c r="R6384" i="14"/>
  <c r="R6385" i="14"/>
  <c r="R6386" i="14"/>
  <c r="R6387" i="14"/>
  <c r="R6388" i="14"/>
  <c r="R6389" i="14"/>
  <c r="R6390" i="14"/>
  <c r="R6391" i="14"/>
  <c r="R6392" i="14"/>
  <c r="R6393" i="14"/>
  <c r="R6394" i="14"/>
  <c r="R6395" i="14"/>
  <c r="R6396" i="14"/>
  <c r="R6397" i="14"/>
  <c r="R6398" i="14"/>
  <c r="R6399" i="14"/>
  <c r="R6400" i="14"/>
  <c r="R6401" i="14"/>
  <c r="R6402" i="14"/>
  <c r="R6403" i="14"/>
  <c r="R6404" i="14"/>
  <c r="R6405" i="14"/>
  <c r="R6406" i="14"/>
  <c r="R6407" i="14"/>
  <c r="R6408" i="14"/>
  <c r="R6409" i="14"/>
  <c r="R6410" i="14"/>
  <c r="R6411" i="14"/>
  <c r="R6412" i="14"/>
  <c r="R6413" i="14"/>
  <c r="R6414" i="14"/>
  <c r="R6415" i="14"/>
  <c r="R6416" i="14"/>
  <c r="R6417" i="14"/>
  <c r="R6418" i="14"/>
  <c r="R6419" i="14"/>
  <c r="R6420" i="14"/>
  <c r="R6421" i="14"/>
  <c r="R6422" i="14"/>
  <c r="R6423" i="14"/>
  <c r="R6424" i="14"/>
  <c r="R6425" i="14"/>
  <c r="R6426" i="14"/>
  <c r="R6427" i="14"/>
  <c r="R6428" i="14"/>
  <c r="R6429" i="14"/>
  <c r="R6430" i="14"/>
  <c r="R6431" i="14"/>
  <c r="R6432" i="14"/>
  <c r="R6433" i="14"/>
  <c r="R6434" i="14"/>
  <c r="R6435" i="14"/>
  <c r="R6436" i="14"/>
  <c r="R6437" i="14"/>
  <c r="R6438" i="14"/>
  <c r="R6439" i="14"/>
  <c r="R6440" i="14"/>
  <c r="R6441" i="14"/>
  <c r="R6442" i="14"/>
  <c r="R6443" i="14"/>
  <c r="R6444" i="14"/>
  <c r="R6445" i="14"/>
  <c r="R6446" i="14"/>
  <c r="R6447" i="14"/>
  <c r="R6448" i="14"/>
  <c r="R6449" i="14"/>
  <c r="R6450" i="14"/>
  <c r="R6451" i="14"/>
  <c r="R6452" i="14"/>
  <c r="R6453" i="14"/>
  <c r="R6454" i="14"/>
  <c r="R6455" i="14"/>
  <c r="R6456" i="14"/>
  <c r="R6457" i="14"/>
  <c r="R6458" i="14"/>
  <c r="R6459" i="14"/>
  <c r="R6460" i="14"/>
  <c r="R6461" i="14"/>
  <c r="R6462" i="14"/>
  <c r="R6463" i="14"/>
  <c r="R6464" i="14"/>
  <c r="R6465" i="14"/>
  <c r="R6466" i="14"/>
  <c r="R6467" i="14"/>
  <c r="R6468" i="14"/>
  <c r="R6469" i="14"/>
  <c r="R6470" i="14"/>
  <c r="R6471" i="14"/>
  <c r="R6472" i="14"/>
  <c r="R6473" i="14"/>
  <c r="R6474" i="14"/>
  <c r="R6475" i="14"/>
  <c r="R6476" i="14"/>
  <c r="R6477" i="14"/>
  <c r="R6478" i="14"/>
  <c r="R6479" i="14"/>
  <c r="R6480" i="14"/>
  <c r="R6481" i="14"/>
  <c r="R6482" i="14"/>
  <c r="R6483" i="14"/>
  <c r="R6484" i="14"/>
  <c r="R6485" i="14"/>
  <c r="R6486" i="14"/>
  <c r="R6487" i="14"/>
  <c r="R6488" i="14"/>
  <c r="R6489" i="14"/>
  <c r="R6490" i="14"/>
  <c r="R6491" i="14"/>
  <c r="R6492" i="14"/>
  <c r="R6493" i="14"/>
  <c r="R6494" i="14"/>
  <c r="R6495" i="14"/>
  <c r="R6496" i="14"/>
  <c r="R6497" i="14"/>
  <c r="R6498" i="14"/>
  <c r="R6499" i="14"/>
  <c r="R6500" i="14"/>
  <c r="R6501" i="14"/>
  <c r="R6502" i="14"/>
  <c r="R6503" i="14"/>
  <c r="R6504" i="14"/>
  <c r="R6505" i="14"/>
  <c r="R6506" i="14"/>
  <c r="R6507" i="14"/>
  <c r="R6508" i="14"/>
  <c r="R6509" i="14"/>
  <c r="R6510" i="14"/>
  <c r="R6511" i="14"/>
  <c r="R6512" i="14"/>
  <c r="R6513" i="14"/>
  <c r="R6514" i="14"/>
  <c r="R6515" i="14"/>
  <c r="R6516" i="14"/>
  <c r="R6517" i="14"/>
  <c r="R6518" i="14"/>
  <c r="R6519" i="14"/>
  <c r="R6520" i="14"/>
  <c r="R6521" i="14"/>
  <c r="R6522" i="14"/>
  <c r="R6523" i="14"/>
  <c r="R6524" i="14"/>
  <c r="R6525" i="14"/>
  <c r="R6526" i="14"/>
  <c r="R6527" i="14"/>
  <c r="R6528" i="14"/>
  <c r="R6529" i="14"/>
  <c r="R6530" i="14"/>
  <c r="R6531" i="14"/>
  <c r="R6532" i="14"/>
  <c r="R6533" i="14"/>
  <c r="R6534" i="14"/>
  <c r="R6535" i="14"/>
  <c r="R6536" i="14"/>
  <c r="R6537" i="14"/>
  <c r="R6538" i="14"/>
  <c r="R6539" i="14"/>
  <c r="R6540" i="14"/>
  <c r="R6541" i="14"/>
  <c r="R6542" i="14"/>
  <c r="R6543" i="14"/>
  <c r="R6544" i="14"/>
  <c r="R6545" i="14"/>
  <c r="R6546" i="14"/>
  <c r="R6547" i="14"/>
  <c r="R6548" i="14"/>
  <c r="R6549" i="14"/>
  <c r="R6550" i="14"/>
  <c r="R6551" i="14"/>
  <c r="R6552" i="14"/>
  <c r="R6553" i="14"/>
  <c r="R6554" i="14"/>
  <c r="R6555" i="14"/>
  <c r="R6556" i="14"/>
  <c r="R6557" i="14"/>
  <c r="R6558" i="14"/>
  <c r="R6559" i="14"/>
  <c r="R6560" i="14"/>
  <c r="R6561" i="14"/>
  <c r="R6562" i="14"/>
  <c r="R6563" i="14"/>
  <c r="R6564" i="14"/>
  <c r="R6565" i="14"/>
  <c r="R6566" i="14"/>
  <c r="R6567" i="14"/>
  <c r="R6568" i="14"/>
  <c r="R6569" i="14"/>
  <c r="R6570" i="14"/>
  <c r="R6571" i="14"/>
  <c r="R6572" i="14"/>
  <c r="R6573" i="14"/>
  <c r="R6574" i="14"/>
  <c r="R6575" i="14"/>
  <c r="R6576" i="14"/>
  <c r="R6577" i="14"/>
  <c r="R6578" i="14"/>
  <c r="R6579" i="14"/>
  <c r="R6580" i="14"/>
  <c r="R6581" i="14"/>
  <c r="R6582" i="14"/>
  <c r="R6583" i="14"/>
  <c r="R6584" i="14"/>
  <c r="R6585" i="14"/>
  <c r="R6586" i="14"/>
  <c r="R6587" i="14"/>
  <c r="R6588" i="14"/>
  <c r="R6589" i="14"/>
  <c r="R6590" i="14"/>
  <c r="R6591" i="14"/>
  <c r="R6592" i="14"/>
  <c r="R6593" i="14"/>
  <c r="R6594" i="14"/>
  <c r="R6595" i="14"/>
  <c r="R6596" i="14"/>
  <c r="R6597" i="14"/>
  <c r="R6598" i="14"/>
  <c r="R6599" i="14"/>
  <c r="R6600" i="14"/>
  <c r="R6601" i="14"/>
  <c r="R6602" i="14"/>
  <c r="R6603" i="14"/>
  <c r="R6604" i="14"/>
  <c r="R6605" i="14"/>
  <c r="R6606" i="14"/>
  <c r="R6607" i="14"/>
  <c r="R6608" i="14"/>
  <c r="R6609" i="14"/>
  <c r="R6610" i="14"/>
  <c r="R6611" i="14"/>
  <c r="R6612" i="14"/>
  <c r="R6613" i="14"/>
  <c r="R6614" i="14"/>
  <c r="R6615" i="14"/>
  <c r="R6616" i="14"/>
  <c r="R6617" i="14"/>
  <c r="R6618" i="14"/>
  <c r="R6619" i="14"/>
  <c r="R6620" i="14"/>
  <c r="R6621" i="14"/>
  <c r="R6622" i="14"/>
  <c r="R6623" i="14"/>
  <c r="R6624" i="14"/>
  <c r="R6625" i="14"/>
  <c r="R6626" i="14"/>
  <c r="R6627" i="14"/>
  <c r="R6628" i="14"/>
  <c r="R6629" i="14"/>
  <c r="R6630" i="14"/>
  <c r="R6631" i="14"/>
  <c r="R6632" i="14"/>
  <c r="R6633" i="14"/>
  <c r="R6634" i="14"/>
  <c r="R6635" i="14"/>
  <c r="R6636" i="14"/>
  <c r="R6637" i="14"/>
  <c r="R6638" i="14"/>
  <c r="R6639" i="14"/>
  <c r="R6640" i="14"/>
  <c r="R6641" i="14"/>
  <c r="R6642" i="14"/>
  <c r="R6643" i="14"/>
  <c r="R6644" i="14"/>
  <c r="R6645" i="14"/>
  <c r="R6646" i="14"/>
  <c r="R6647" i="14"/>
  <c r="R6648" i="14"/>
  <c r="R6649" i="14"/>
  <c r="R6650" i="14"/>
  <c r="R6651" i="14"/>
  <c r="R6652" i="14"/>
  <c r="R6653" i="14"/>
  <c r="R6654" i="14"/>
  <c r="R6655" i="14"/>
  <c r="R6656" i="14"/>
  <c r="R6657" i="14"/>
  <c r="R6658" i="14"/>
  <c r="R6659" i="14"/>
  <c r="R6660" i="14"/>
  <c r="R6661" i="14"/>
  <c r="R6662" i="14"/>
  <c r="R6663" i="14"/>
  <c r="R6664" i="14"/>
  <c r="R6665" i="14"/>
  <c r="R6666" i="14"/>
  <c r="R6667" i="14"/>
  <c r="R6668" i="14"/>
  <c r="R6669" i="14"/>
  <c r="R6670" i="14"/>
  <c r="R6671" i="14"/>
  <c r="R6672" i="14"/>
  <c r="R6673" i="14"/>
  <c r="R6674" i="14"/>
  <c r="R6675" i="14"/>
  <c r="R6676" i="14"/>
  <c r="R6677" i="14"/>
  <c r="R6678" i="14"/>
  <c r="R6679" i="14"/>
  <c r="R6680" i="14"/>
  <c r="R6681" i="14"/>
  <c r="R6682" i="14"/>
  <c r="R6683" i="14"/>
  <c r="R6684" i="14"/>
  <c r="R6685" i="14"/>
  <c r="R6686" i="14"/>
  <c r="R6687" i="14"/>
  <c r="R6688" i="14"/>
  <c r="R6689" i="14"/>
  <c r="R6690" i="14"/>
  <c r="R6691" i="14"/>
  <c r="R6692" i="14"/>
  <c r="R6693" i="14"/>
  <c r="R6694" i="14"/>
  <c r="R6695" i="14"/>
  <c r="R6696" i="14"/>
  <c r="R6697" i="14"/>
  <c r="R6698" i="14"/>
  <c r="R6699" i="14"/>
  <c r="R6700" i="14"/>
  <c r="R6701" i="14"/>
  <c r="R6702" i="14"/>
  <c r="R6703" i="14"/>
  <c r="R6704" i="14"/>
  <c r="R6705" i="14"/>
  <c r="R6706" i="14"/>
  <c r="R6707" i="14"/>
  <c r="R6708" i="14"/>
  <c r="R6709" i="14"/>
  <c r="R6710" i="14"/>
  <c r="R6711" i="14"/>
  <c r="R6712" i="14"/>
  <c r="R6713" i="14"/>
  <c r="R6714" i="14"/>
  <c r="R6715" i="14"/>
  <c r="R6716" i="14"/>
  <c r="R6717" i="14"/>
  <c r="R6718" i="14"/>
  <c r="R6719" i="14"/>
  <c r="R6720" i="14"/>
  <c r="R6721" i="14"/>
  <c r="R6722" i="14"/>
  <c r="R6723" i="14"/>
  <c r="R6724" i="14"/>
  <c r="R6725" i="14"/>
  <c r="R6726" i="14"/>
  <c r="R6727" i="14"/>
  <c r="R6728" i="14"/>
  <c r="R6729" i="14"/>
  <c r="R6730" i="14"/>
  <c r="R6731" i="14"/>
  <c r="R6732" i="14"/>
  <c r="R6733" i="14"/>
  <c r="R6734" i="14"/>
  <c r="R6735" i="14"/>
  <c r="R6736" i="14"/>
  <c r="R6737" i="14"/>
  <c r="R6738" i="14"/>
  <c r="R6739" i="14"/>
  <c r="R6740" i="14"/>
  <c r="R6741" i="14"/>
  <c r="R6742" i="14"/>
  <c r="R6743" i="14"/>
  <c r="R6744" i="14"/>
  <c r="R6745" i="14"/>
  <c r="R6746" i="14"/>
  <c r="R6747" i="14"/>
  <c r="R6748" i="14"/>
  <c r="R6749" i="14"/>
  <c r="R6750" i="14"/>
  <c r="R6751" i="14"/>
  <c r="R6752" i="14"/>
  <c r="R6753" i="14"/>
  <c r="R6754" i="14"/>
  <c r="R6755" i="14"/>
  <c r="R6756" i="14"/>
  <c r="R6757" i="14"/>
  <c r="R6758" i="14"/>
  <c r="R6759" i="14"/>
  <c r="R6760" i="14"/>
  <c r="R6761" i="14"/>
  <c r="R6762" i="14"/>
  <c r="R6763" i="14"/>
  <c r="R6764" i="14"/>
  <c r="R6765" i="14"/>
  <c r="R6766" i="14"/>
  <c r="R6767" i="14"/>
  <c r="R6768" i="14"/>
  <c r="R6769" i="14"/>
  <c r="R6770" i="14"/>
  <c r="R6771" i="14"/>
  <c r="R6772" i="14"/>
  <c r="R6773" i="14"/>
  <c r="R6774" i="14"/>
  <c r="R6775" i="14"/>
  <c r="R6776" i="14"/>
  <c r="R6777" i="14"/>
  <c r="R6778" i="14"/>
  <c r="R6779" i="14"/>
  <c r="R6780" i="14"/>
  <c r="R6781" i="14"/>
  <c r="R6782" i="14"/>
  <c r="R6783" i="14"/>
  <c r="R6784" i="14"/>
  <c r="R6785" i="14"/>
  <c r="R6786" i="14"/>
  <c r="R6787" i="14"/>
  <c r="R6788" i="14"/>
  <c r="R6789" i="14"/>
  <c r="R6790" i="14"/>
  <c r="R6791" i="14"/>
  <c r="R6792" i="14"/>
  <c r="R6793" i="14"/>
  <c r="R6794" i="14"/>
  <c r="R6795" i="14"/>
  <c r="R6796" i="14"/>
  <c r="R6797" i="14"/>
  <c r="R6798" i="14"/>
  <c r="R6799" i="14"/>
  <c r="R6800" i="14"/>
  <c r="R6801" i="14"/>
  <c r="R6802" i="14"/>
  <c r="R6803" i="14"/>
  <c r="R6804" i="14"/>
  <c r="R6805" i="14"/>
  <c r="R6806" i="14"/>
  <c r="R6807" i="14"/>
  <c r="R6808" i="14"/>
  <c r="R6809" i="14"/>
  <c r="R6810" i="14"/>
  <c r="R6811" i="14"/>
  <c r="R6812" i="14"/>
  <c r="R6813" i="14"/>
  <c r="R6814" i="14"/>
  <c r="R6815" i="14"/>
  <c r="R6816" i="14"/>
  <c r="R6817" i="14"/>
  <c r="R6818" i="14"/>
  <c r="R6819" i="14"/>
  <c r="R6820" i="14"/>
  <c r="R6821" i="14"/>
  <c r="R6822" i="14"/>
  <c r="R6823" i="14"/>
  <c r="R6824" i="14"/>
  <c r="R6825" i="14"/>
  <c r="R6826" i="14"/>
  <c r="R6827" i="14"/>
  <c r="R6828" i="14"/>
  <c r="R6829" i="14"/>
  <c r="R6830" i="14"/>
  <c r="R6831" i="14"/>
  <c r="R6832" i="14"/>
  <c r="R6833" i="14"/>
  <c r="R6834" i="14"/>
  <c r="R6835" i="14"/>
  <c r="R6836" i="14"/>
  <c r="R6837" i="14"/>
  <c r="R6838" i="14"/>
  <c r="R6839" i="14"/>
  <c r="R6840" i="14"/>
  <c r="R6841" i="14"/>
  <c r="R6842" i="14"/>
  <c r="R6843" i="14"/>
  <c r="R6844" i="14"/>
  <c r="R6845" i="14"/>
  <c r="R6846" i="14"/>
  <c r="R6847" i="14"/>
  <c r="R6848" i="14"/>
  <c r="R6849" i="14"/>
  <c r="R6850" i="14"/>
  <c r="R6851" i="14"/>
  <c r="R6852" i="14"/>
  <c r="R6853" i="14"/>
  <c r="R6854" i="14"/>
  <c r="R6855" i="14"/>
  <c r="R6856" i="14"/>
  <c r="R6857" i="14"/>
  <c r="R6858" i="14"/>
  <c r="R6859" i="14"/>
  <c r="R6860" i="14"/>
  <c r="R6861" i="14"/>
  <c r="R6862" i="14"/>
  <c r="R6863" i="14"/>
  <c r="R6864" i="14"/>
  <c r="R6865" i="14"/>
  <c r="R6866" i="14"/>
  <c r="R6867" i="14"/>
  <c r="R6868" i="14"/>
  <c r="R6869" i="14"/>
  <c r="R6870" i="14"/>
  <c r="R6871" i="14"/>
  <c r="R6872" i="14"/>
  <c r="R6873" i="14"/>
  <c r="R6874" i="14"/>
  <c r="R6875" i="14"/>
  <c r="R6876" i="14"/>
  <c r="R6877" i="14"/>
  <c r="R6878" i="14"/>
  <c r="R6879" i="14"/>
  <c r="R6880" i="14"/>
  <c r="R6881" i="14"/>
  <c r="R6882" i="14"/>
  <c r="R6883" i="14"/>
  <c r="R6884" i="14"/>
  <c r="R6885" i="14"/>
  <c r="R6886" i="14"/>
  <c r="R6887" i="14"/>
  <c r="R6888" i="14"/>
  <c r="R6889" i="14"/>
  <c r="R6890" i="14"/>
  <c r="R6891" i="14"/>
  <c r="R6892" i="14"/>
  <c r="R6893" i="14"/>
  <c r="R6894" i="14"/>
  <c r="R6895" i="14"/>
  <c r="R6896" i="14"/>
  <c r="R6897" i="14"/>
  <c r="R6898" i="14"/>
  <c r="R6899" i="14"/>
  <c r="R6900" i="14"/>
  <c r="R6901" i="14"/>
  <c r="R6902" i="14"/>
  <c r="R6903" i="14"/>
  <c r="R6904" i="14"/>
  <c r="R6905" i="14"/>
  <c r="R6906" i="14"/>
  <c r="R6907" i="14"/>
  <c r="R6908" i="14"/>
  <c r="R6909" i="14"/>
  <c r="R6910" i="14"/>
  <c r="R6911" i="14"/>
  <c r="R6912" i="14"/>
  <c r="R6913" i="14"/>
  <c r="R6914" i="14"/>
  <c r="R6915" i="14"/>
  <c r="R6916" i="14"/>
  <c r="R6917" i="14"/>
  <c r="R6918" i="14"/>
  <c r="R6919" i="14"/>
  <c r="R6920" i="14"/>
  <c r="R6921" i="14"/>
  <c r="R6922" i="14"/>
  <c r="R6923" i="14"/>
  <c r="R6924" i="14"/>
  <c r="R6925" i="14"/>
  <c r="R6926" i="14"/>
  <c r="R6927" i="14"/>
  <c r="R6928" i="14"/>
  <c r="R6929" i="14"/>
  <c r="R6930" i="14"/>
  <c r="R6931" i="14"/>
  <c r="R6932" i="14"/>
  <c r="R6933" i="14"/>
  <c r="R6934" i="14"/>
  <c r="R6935" i="14"/>
  <c r="R6936" i="14"/>
  <c r="R6937" i="14"/>
  <c r="R6938" i="14"/>
  <c r="R6939" i="14"/>
  <c r="R6940" i="14"/>
  <c r="R6941" i="14"/>
  <c r="R6942" i="14"/>
  <c r="R6943" i="14"/>
  <c r="R6944" i="14"/>
  <c r="R6945" i="14"/>
  <c r="R6946" i="14"/>
  <c r="R6947" i="14"/>
  <c r="R6948" i="14"/>
  <c r="R6949" i="14"/>
  <c r="R6950" i="14"/>
  <c r="R6951" i="14"/>
  <c r="R6952" i="14"/>
  <c r="R6953" i="14"/>
  <c r="R6954" i="14"/>
  <c r="R6955" i="14"/>
  <c r="R6956" i="14"/>
  <c r="R6957" i="14"/>
  <c r="R6958" i="14"/>
  <c r="R6959" i="14"/>
  <c r="R6960" i="14"/>
  <c r="R6961" i="14"/>
  <c r="R6962" i="14"/>
  <c r="R6963" i="14"/>
  <c r="R6964" i="14"/>
  <c r="R6965" i="14"/>
  <c r="R6966" i="14"/>
  <c r="R6967" i="14"/>
  <c r="R6968" i="14"/>
  <c r="R6969" i="14"/>
  <c r="R6970" i="14"/>
  <c r="R6971" i="14"/>
  <c r="R6972" i="14"/>
  <c r="R6973" i="14"/>
  <c r="R6974" i="14"/>
  <c r="R6975" i="14"/>
  <c r="R6976" i="14"/>
  <c r="R6977" i="14"/>
  <c r="R6978" i="14"/>
  <c r="R6979" i="14"/>
  <c r="R6980" i="14"/>
  <c r="R6981" i="14"/>
  <c r="R6982" i="14"/>
  <c r="R6983" i="14"/>
  <c r="R6984" i="14"/>
  <c r="R6985" i="14"/>
  <c r="R6986" i="14"/>
  <c r="R6987" i="14"/>
  <c r="R6988" i="14"/>
  <c r="R6989" i="14"/>
  <c r="R6990" i="14"/>
  <c r="R6991" i="14"/>
  <c r="R6992" i="14"/>
  <c r="R6993" i="14"/>
  <c r="R6994" i="14"/>
  <c r="R6995" i="14"/>
  <c r="R6996" i="14"/>
  <c r="R6997" i="14"/>
  <c r="R6998" i="14"/>
  <c r="R6999" i="14"/>
  <c r="R7000" i="14"/>
  <c r="R7001" i="14"/>
  <c r="R7002" i="14"/>
  <c r="R7003" i="14"/>
  <c r="R7004" i="14"/>
  <c r="R7005" i="14"/>
  <c r="R7006" i="14"/>
  <c r="R7007" i="14"/>
  <c r="R7008" i="14"/>
  <c r="R7009" i="14"/>
  <c r="R7010" i="14"/>
  <c r="R7011" i="14"/>
  <c r="R7012" i="14"/>
  <c r="R7013" i="14"/>
  <c r="R7014" i="14"/>
  <c r="R7015" i="14"/>
  <c r="R7016" i="14"/>
  <c r="R7017" i="14"/>
  <c r="R7018" i="14"/>
  <c r="R7019" i="14"/>
  <c r="R7020" i="14"/>
  <c r="R7021" i="14"/>
  <c r="R7022" i="14"/>
  <c r="R7023" i="14"/>
  <c r="R7024" i="14"/>
  <c r="R7025" i="14"/>
  <c r="R7026" i="14"/>
  <c r="R7027" i="14"/>
  <c r="R7028" i="14"/>
  <c r="R7029" i="14"/>
  <c r="R7030" i="14"/>
  <c r="R7031" i="14"/>
  <c r="R7032" i="14"/>
  <c r="R7033" i="14"/>
  <c r="R7034" i="14"/>
  <c r="R7035" i="14"/>
  <c r="R7036" i="14"/>
  <c r="R7037" i="14"/>
  <c r="R7038" i="14"/>
  <c r="R7039" i="14"/>
  <c r="R7040" i="14"/>
  <c r="R7041" i="14"/>
  <c r="R7042" i="14"/>
  <c r="R7043" i="14"/>
  <c r="R7044" i="14"/>
  <c r="R7045" i="14"/>
  <c r="R7046" i="14"/>
  <c r="R7047" i="14"/>
  <c r="R7048" i="14"/>
  <c r="R7049" i="14"/>
  <c r="R7050" i="14"/>
  <c r="R7051" i="14"/>
  <c r="R7052" i="14"/>
  <c r="R7053" i="14"/>
  <c r="R7054" i="14"/>
  <c r="R7055" i="14"/>
  <c r="R7056" i="14"/>
  <c r="R7057" i="14"/>
  <c r="R7058" i="14"/>
  <c r="R7059" i="14"/>
  <c r="R7060" i="14"/>
  <c r="R7061" i="14"/>
  <c r="R7062" i="14"/>
  <c r="R7063" i="14"/>
  <c r="R7064" i="14"/>
  <c r="R7065" i="14"/>
  <c r="R7066" i="14"/>
  <c r="R7067" i="14"/>
  <c r="R7068" i="14"/>
  <c r="R7069" i="14"/>
  <c r="R7070" i="14"/>
  <c r="R7071" i="14"/>
  <c r="R7072" i="14"/>
  <c r="R7073" i="14"/>
  <c r="R7074" i="14"/>
  <c r="R7075" i="14"/>
  <c r="R7076" i="14"/>
  <c r="R7077" i="14"/>
  <c r="R7078" i="14"/>
  <c r="R7079" i="14"/>
  <c r="R7080" i="14"/>
  <c r="R7081" i="14"/>
  <c r="R7082" i="14"/>
  <c r="R7083" i="14"/>
  <c r="R7084" i="14"/>
  <c r="R7085" i="14"/>
  <c r="R7086" i="14"/>
  <c r="R7087" i="14"/>
  <c r="R7088" i="14"/>
  <c r="R7089" i="14"/>
  <c r="R7090" i="14"/>
  <c r="R7091" i="14"/>
  <c r="R7092" i="14"/>
  <c r="R7093" i="14"/>
  <c r="R7094" i="14"/>
  <c r="R7095" i="14"/>
  <c r="R7096" i="14"/>
  <c r="R7097" i="14"/>
  <c r="R7098" i="14"/>
  <c r="R7099" i="14"/>
  <c r="R7100" i="14"/>
  <c r="R7101" i="14"/>
  <c r="R7102" i="14"/>
  <c r="R7103" i="14"/>
  <c r="R7104" i="14"/>
  <c r="R7105" i="14"/>
  <c r="R7106" i="14"/>
  <c r="R7107" i="14"/>
  <c r="R7108" i="14"/>
  <c r="R7109" i="14"/>
  <c r="R7110" i="14"/>
  <c r="R7111" i="14"/>
  <c r="R7112" i="14"/>
  <c r="R7113" i="14"/>
  <c r="R7114" i="14"/>
  <c r="R7115" i="14"/>
  <c r="R7116" i="14"/>
  <c r="R7117" i="14"/>
  <c r="R7118" i="14"/>
  <c r="R7119" i="14"/>
  <c r="R7120" i="14"/>
  <c r="R7121" i="14"/>
  <c r="R7122" i="14"/>
  <c r="R7123" i="14"/>
  <c r="R7124" i="14"/>
  <c r="R7125" i="14"/>
  <c r="R7126" i="14"/>
  <c r="R7127" i="14"/>
  <c r="R7128" i="14"/>
  <c r="R7129" i="14"/>
  <c r="R7130" i="14"/>
  <c r="R7131" i="14"/>
  <c r="R7132" i="14"/>
  <c r="R7133" i="14"/>
  <c r="R7134" i="14"/>
  <c r="R7135" i="14"/>
  <c r="R7136" i="14"/>
  <c r="R7137" i="14"/>
  <c r="R7138" i="14"/>
  <c r="R7139" i="14"/>
  <c r="R7140" i="14"/>
  <c r="R7141" i="14"/>
  <c r="R7142" i="14"/>
  <c r="R7143" i="14"/>
  <c r="R7144" i="14"/>
  <c r="R7145" i="14"/>
  <c r="R7146" i="14"/>
  <c r="R7147" i="14"/>
  <c r="R7148" i="14"/>
  <c r="R7149" i="14"/>
  <c r="R7150" i="14"/>
  <c r="R7151" i="14"/>
  <c r="R7152" i="14"/>
  <c r="R7153" i="14"/>
  <c r="R7154" i="14"/>
  <c r="R7155" i="14"/>
  <c r="R7156" i="14"/>
  <c r="R7157" i="14"/>
  <c r="R7158" i="14"/>
  <c r="R7159" i="14"/>
  <c r="R7160" i="14"/>
  <c r="R7161" i="14"/>
  <c r="R7162" i="14"/>
  <c r="R7163" i="14"/>
  <c r="R7164" i="14"/>
  <c r="R7165" i="14"/>
  <c r="R7166" i="14"/>
  <c r="R7167" i="14"/>
  <c r="R7168" i="14"/>
  <c r="R7169" i="14"/>
  <c r="R7170" i="14"/>
  <c r="R7171" i="14"/>
  <c r="R7172" i="14"/>
  <c r="R7173" i="14"/>
  <c r="R7174" i="14"/>
  <c r="R7175" i="14"/>
  <c r="R7176" i="14"/>
  <c r="R7177" i="14"/>
  <c r="R7178" i="14"/>
  <c r="R7179" i="14"/>
  <c r="R7180" i="14"/>
  <c r="R7181" i="14"/>
  <c r="R7182" i="14"/>
  <c r="R7183" i="14"/>
  <c r="R7184" i="14"/>
  <c r="R7185" i="14"/>
  <c r="R7186" i="14"/>
  <c r="R7187" i="14"/>
  <c r="R7188" i="14"/>
  <c r="R7189" i="14"/>
  <c r="R7190" i="14"/>
  <c r="R7191" i="14"/>
  <c r="R7192" i="14"/>
  <c r="R7193" i="14"/>
  <c r="R7194" i="14"/>
  <c r="R7195" i="14"/>
  <c r="R7196" i="14"/>
  <c r="R7197" i="14"/>
  <c r="R7198" i="14"/>
  <c r="R7199" i="14"/>
  <c r="R7200" i="14"/>
  <c r="R7201" i="14"/>
  <c r="R7202" i="14"/>
  <c r="R7203" i="14"/>
  <c r="R7204" i="14"/>
  <c r="R7205" i="14"/>
  <c r="R7206" i="14"/>
  <c r="R7207" i="14"/>
  <c r="R7208" i="14"/>
  <c r="R7209" i="14"/>
  <c r="R7210" i="14"/>
  <c r="R7211" i="14"/>
  <c r="R7212" i="14"/>
  <c r="R7213" i="14"/>
  <c r="R7214" i="14"/>
  <c r="R7215" i="14"/>
  <c r="R7216" i="14"/>
  <c r="R7217" i="14"/>
  <c r="R7218" i="14"/>
  <c r="R7219" i="14"/>
  <c r="R7220" i="14"/>
  <c r="R7221" i="14"/>
  <c r="R7222" i="14"/>
  <c r="R7223" i="14"/>
  <c r="R7224" i="14"/>
  <c r="R7225" i="14"/>
  <c r="R7226" i="14"/>
  <c r="R7227" i="14"/>
  <c r="R7228" i="14"/>
  <c r="R7229" i="14"/>
  <c r="R7230" i="14"/>
  <c r="R7231" i="14"/>
  <c r="R7232" i="14"/>
  <c r="R7233" i="14"/>
  <c r="R7234" i="14"/>
  <c r="R7235" i="14"/>
  <c r="R7236" i="14"/>
  <c r="R7237" i="14"/>
  <c r="R7238" i="14"/>
  <c r="R7239" i="14"/>
  <c r="R7240" i="14"/>
  <c r="R7241" i="14"/>
  <c r="R7242" i="14"/>
  <c r="R7243" i="14"/>
  <c r="R7244" i="14"/>
  <c r="R7245" i="14"/>
  <c r="R7246" i="14"/>
  <c r="R7247" i="14"/>
  <c r="R7248" i="14"/>
  <c r="R7249" i="14"/>
  <c r="R7250" i="14"/>
  <c r="R7251" i="14"/>
  <c r="R7252" i="14"/>
  <c r="R7253" i="14"/>
  <c r="R7254" i="14"/>
  <c r="R7255" i="14"/>
  <c r="R7256" i="14"/>
  <c r="R7257" i="14"/>
  <c r="R7258" i="14"/>
  <c r="R7259" i="14"/>
  <c r="R7260" i="14"/>
  <c r="R7261" i="14"/>
  <c r="R7262" i="14"/>
  <c r="R7263" i="14"/>
  <c r="R7264" i="14"/>
  <c r="R7265" i="14"/>
  <c r="R7266" i="14"/>
  <c r="R7267" i="14"/>
  <c r="R7268" i="14"/>
  <c r="R7269" i="14"/>
  <c r="R7270" i="14"/>
  <c r="R7271" i="14"/>
  <c r="R7272" i="14"/>
  <c r="R7273" i="14"/>
  <c r="R7274" i="14"/>
  <c r="R7275" i="14"/>
  <c r="R7276" i="14"/>
  <c r="R7277" i="14"/>
  <c r="R7278" i="14"/>
  <c r="R7279" i="14"/>
  <c r="R7280" i="14"/>
  <c r="R7281" i="14"/>
  <c r="R7282" i="14"/>
  <c r="R7283" i="14"/>
  <c r="R7284" i="14"/>
  <c r="R7285" i="14"/>
  <c r="R7286" i="14"/>
  <c r="R7287" i="14"/>
  <c r="R7288" i="14"/>
  <c r="R7289" i="14"/>
  <c r="R7290" i="14"/>
  <c r="R7291" i="14"/>
  <c r="R7292" i="14"/>
  <c r="R7293" i="14"/>
  <c r="R7294" i="14"/>
  <c r="R7295" i="14"/>
  <c r="R7296" i="14"/>
  <c r="R7297" i="14"/>
  <c r="R7298" i="14"/>
  <c r="R7299" i="14"/>
  <c r="R7300" i="14"/>
  <c r="R7301" i="14"/>
  <c r="R7302" i="14"/>
  <c r="R7303" i="14"/>
  <c r="R7304" i="14"/>
  <c r="R7305" i="14"/>
  <c r="R7306" i="14"/>
  <c r="R7307" i="14"/>
  <c r="R7308" i="14"/>
  <c r="R7309" i="14"/>
  <c r="R7310" i="14"/>
  <c r="R7311" i="14"/>
  <c r="R7312" i="14"/>
  <c r="R7313" i="14"/>
  <c r="R7314" i="14"/>
  <c r="R7315" i="14"/>
  <c r="R7316" i="14"/>
  <c r="R7317" i="14"/>
  <c r="R7318" i="14"/>
  <c r="R7319" i="14"/>
  <c r="R7320" i="14"/>
  <c r="R7321" i="14"/>
  <c r="R7322" i="14"/>
  <c r="R7323" i="14"/>
  <c r="R7324" i="14"/>
  <c r="R7325" i="14"/>
  <c r="R7326" i="14"/>
  <c r="R7327" i="14"/>
  <c r="R7328" i="14"/>
  <c r="R7329" i="14"/>
  <c r="R7330" i="14"/>
  <c r="R7331" i="14"/>
  <c r="R7332" i="14"/>
  <c r="R7333" i="14"/>
  <c r="R7334" i="14"/>
  <c r="R7335" i="14"/>
  <c r="R7336" i="14"/>
  <c r="R7337" i="14"/>
  <c r="R7338" i="14"/>
  <c r="R7339" i="14"/>
  <c r="R7340" i="14"/>
  <c r="R7341" i="14"/>
  <c r="R7342" i="14"/>
  <c r="R7343" i="14"/>
  <c r="R7344" i="14"/>
  <c r="R7345" i="14"/>
  <c r="R7346" i="14"/>
  <c r="R7347" i="14"/>
  <c r="R7348" i="14"/>
  <c r="R7349" i="14"/>
  <c r="R7350" i="14"/>
  <c r="R7351" i="14"/>
  <c r="R7352" i="14"/>
  <c r="R7353" i="14"/>
  <c r="R7354" i="14"/>
  <c r="R7355" i="14"/>
  <c r="R7356" i="14"/>
  <c r="R7357" i="14"/>
  <c r="R7358" i="14"/>
  <c r="R7359" i="14"/>
  <c r="R7360" i="14"/>
  <c r="R7361" i="14"/>
  <c r="R7362" i="14"/>
  <c r="R7363" i="14"/>
  <c r="R7364" i="14"/>
  <c r="R7365" i="14"/>
  <c r="R7366" i="14"/>
  <c r="R7367" i="14"/>
  <c r="R7368" i="14"/>
  <c r="R7369" i="14"/>
  <c r="R7370" i="14"/>
  <c r="R7371" i="14"/>
  <c r="R7372" i="14"/>
  <c r="R7373" i="14"/>
  <c r="R7374" i="14"/>
  <c r="R7375" i="14"/>
  <c r="R7376" i="14"/>
  <c r="R7377" i="14"/>
  <c r="R7378" i="14"/>
  <c r="R7379" i="14"/>
  <c r="R7380" i="14"/>
  <c r="R7381" i="14"/>
  <c r="R7382" i="14"/>
  <c r="R7383" i="14"/>
  <c r="R7384" i="14"/>
  <c r="R7385" i="14"/>
  <c r="R7386" i="14"/>
  <c r="R7387" i="14"/>
  <c r="R7388" i="14"/>
  <c r="R7389" i="14"/>
  <c r="R7390" i="14"/>
  <c r="R7391" i="14"/>
  <c r="R7392" i="14"/>
  <c r="R7393" i="14"/>
  <c r="R7394" i="14"/>
  <c r="R7395" i="14"/>
  <c r="R7396" i="14"/>
  <c r="R7397" i="14"/>
  <c r="R7398" i="14"/>
  <c r="R7399" i="14"/>
  <c r="R7400" i="14"/>
  <c r="R7401" i="14"/>
  <c r="R7402" i="14"/>
  <c r="R7403" i="14"/>
  <c r="R7404" i="14"/>
  <c r="R7405" i="14"/>
  <c r="R7406" i="14"/>
  <c r="R7407" i="14"/>
  <c r="R7408" i="14"/>
  <c r="R7409" i="14"/>
  <c r="R7410" i="14"/>
  <c r="R7411" i="14"/>
  <c r="R7412" i="14"/>
  <c r="R7413" i="14"/>
  <c r="R7414" i="14"/>
  <c r="R7415" i="14"/>
  <c r="R7416" i="14"/>
  <c r="R7417" i="14"/>
  <c r="R7418" i="14"/>
  <c r="R7419" i="14"/>
  <c r="R7420" i="14"/>
  <c r="R7421" i="14"/>
  <c r="R7422" i="14"/>
  <c r="R7423" i="14"/>
  <c r="R7424" i="14"/>
  <c r="R7425" i="14"/>
  <c r="R7426" i="14"/>
  <c r="R7427" i="14"/>
  <c r="R7428" i="14"/>
  <c r="R7429" i="14"/>
  <c r="R7430" i="14"/>
  <c r="R7431" i="14"/>
  <c r="R7432" i="14"/>
  <c r="R7433" i="14"/>
  <c r="R7434" i="14"/>
  <c r="R7435" i="14"/>
  <c r="R7436" i="14"/>
  <c r="R7437" i="14"/>
  <c r="R7438" i="14"/>
  <c r="R7439" i="14"/>
  <c r="R7440" i="14"/>
  <c r="R7441" i="14"/>
  <c r="R7442" i="14"/>
  <c r="R7443" i="14"/>
  <c r="R7444" i="14"/>
  <c r="R7445" i="14"/>
  <c r="R7446" i="14"/>
  <c r="R7447" i="14"/>
  <c r="R7448" i="14"/>
  <c r="R7449" i="14"/>
  <c r="R7450" i="14"/>
  <c r="R7451" i="14"/>
  <c r="R7452" i="14"/>
  <c r="R7453" i="14"/>
  <c r="R7454" i="14"/>
  <c r="R7455" i="14"/>
  <c r="R7456" i="14"/>
  <c r="R7457" i="14"/>
  <c r="R7458" i="14"/>
  <c r="R7459" i="14"/>
  <c r="R7460" i="14"/>
  <c r="R7461" i="14"/>
  <c r="R7462" i="14"/>
  <c r="R7463" i="14"/>
  <c r="R7464" i="14"/>
  <c r="R7465" i="14"/>
  <c r="R7466" i="14"/>
  <c r="R7467" i="14"/>
  <c r="R7468" i="14"/>
  <c r="R7469" i="14"/>
  <c r="R7470" i="14"/>
  <c r="R7471" i="14"/>
  <c r="R7472" i="14"/>
  <c r="R7473" i="14"/>
  <c r="R7474" i="14"/>
  <c r="R7475" i="14"/>
  <c r="R7476" i="14"/>
  <c r="R7477" i="14"/>
  <c r="R7478" i="14"/>
  <c r="R7479" i="14"/>
  <c r="R7480" i="14"/>
  <c r="R7481" i="14"/>
  <c r="R7482" i="14"/>
  <c r="R7483" i="14"/>
  <c r="R7484" i="14"/>
  <c r="R7485" i="14"/>
  <c r="R7486" i="14"/>
  <c r="R7487" i="14"/>
  <c r="R7488" i="14"/>
  <c r="R7489" i="14"/>
  <c r="R7490" i="14"/>
  <c r="R7491" i="14"/>
  <c r="R7492" i="14"/>
  <c r="R7493" i="14"/>
  <c r="R7494" i="14"/>
  <c r="R7495" i="14"/>
  <c r="R7496" i="14"/>
  <c r="R7497" i="14"/>
  <c r="R7498" i="14"/>
  <c r="R7499" i="14"/>
  <c r="R7500" i="14"/>
  <c r="R7501" i="14"/>
  <c r="R7502" i="14"/>
  <c r="R7503" i="14"/>
  <c r="R7504" i="14"/>
  <c r="R7505" i="14"/>
  <c r="R7506" i="14"/>
  <c r="R7507" i="14"/>
  <c r="R7508" i="14"/>
  <c r="R7509" i="14"/>
  <c r="R7510" i="14"/>
  <c r="R7511" i="14"/>
  <c r="R7512" i="14"/>
  <c r="R7513" i="14"/>
  <c r="R7514" i="14"/>
  <c r="R7515" i="14"/>
  <c r="R7516" i="14"/>
  <c r="R7517" i="14"/>
  <c r="R7518" i="14"/>
  <c r="R7519" i="14"/>
  <c r="R7520" i="14"/>
  <c r="R7521" i="14"/>
  <c r="R7522" i="14"/>
  <c r="R7523" i="14"/>
  <c r="R7524" i="14"/>
  <c r="R7525" i="14"/>
  <c r="R7526" i="14"/>
  <c r="R7527" i="14"/>
  <c r="R7528" i="14"/>
  <c r="R7529" i="14"/>
  <c r="R7530" i="14"/>
  <c r="R7531" i="14"/>
  <c r="R7532" i="14"/>
  <c r="R7533" i="14"/>
  <c r="R7534" i="14"/>
  <c r="R7535" i="14"/>
  <c r="R7536" i="14"/>
  <c r="R7537" i="14"/>
  <c r="R7538" i="14"/>
  <c r="R7539" i="14"/>
  <c r="R7540" i="14"/>
  <c r="R7541" i="14"/>
  <c r="R7542" i="14"/>
  <c r="R7543" i="14"/>
  <c r="R7544" i="14"/>
  <c r="R7545" i="14"/>
  <c r="R7546" i="14"/>
  <c r="R7547" i="14"/>
  <c r="R7548" i="14"/>
  <c r="R7549" i="14"/>
  <c r="R7550" i="14"/>
  <c r="R7551" i="14"/>
  <c r="R7552" i="14"/>
  <c r="R7553" i="14"/>
  <c r="R7554" i="14"/>
  <c r="R7555" i="14"/>
  <c r="R7556" i="14"/>
  <c r="R7557" i="14"/>
  <c r="R7558" i="14"/>
  <c r="R7559" i="14"/>
  <c r="R7560" i="14"/>
  <c r="R7561" i="14"/>
  <c r="R7562" i="14"/>
  <c r="R7563" i="14"/>
  <c r="R7564" i="14"/>
  <c r="R7565" i="14"/>
  <c r="R7566" i="14"/>
  <c r="R7567" i="14"/>
  <c r="R7568" i="14"/>
  <c r="R7569" i="14"/>
  <c r="R7570" i="14"/>
  <c r="R7571" i="14"/>
  <c r="R7572" i="14"/>
  <c r="R7573" i="14"/>
  <c r="R7574" i="14"/>
  <c r="R7575" i="14"/>
  <c r="R7576" i="14"/>
  <c r="R7577" i="14"/>
  <c r="R7578" i="14"/>
  <c r="R7579" i="14"/>
  <c r="R7580" i="14"/>
  <c r="R7581" i="14"/>
  <c r="R7582" i="14"/>
  <c r="R7583" i="14"/>
  <c r="R7584" i="14"/>
  <c r="R7585" i="14"/>
  <c r="R7586" i="14"/>
  <c r="R7587" i="14"/>
  <c r="R7588" i="14"/>
  <c r="R7589" i="14"/>
  <c r="R7590" i="14"/>
  <c r="R7591" i="14"/>
  <c r="R7592" i="14"/>
  <c r="R7593" i="14"/>
  <c r="R7594" i="14"/>
  <c r="R7595" i="14"/>
  <c r="R7596" i="14"/>
  <c r="R7597" i="14"/>
  <c r="R7598" i="14"/>
  <c r="R7599" i="14"/>
  <c r="R7600" i="14"/>
  <c r="R7601" i="14"/>
  <c r="R7602" i="14"/>
  <c r="R7603" i="14"/>
  <c r="R7604" i="14"/>
  <c r="R7605" i="14"/>
  <c r="R7606" i="14"/>
  <c r="R7607" i="14"/>
  <c r="R7608" i="14"/>
  <c r="R7609" i="14"/>
  <c r="R7610" i="14"/>
  <c r="R7611" i="14"/>
  <c r="R7612" i="14"/>
  <c r="R7613" i="14"/>
  <c r="R7614" i="14"/>
  <c r="R7615" i="14"/>
  <c r="R7616" i="14"/>
  <c r="R7617" i="14"/>
  <c r="R7618" i="14"/>
  <c r="R7619" i="14"/>
  <c r="R7620" i="14"/>
  <c r="R7621" i="14"/>
  <c r="R7622" i="14"/>
  <c r="R7623" i="14"/>
  <c r="R7624" i="14"/>
  <c r="R7625" i="14"/>
  <c r="R7626" i="14"/>
  <c r="R7627" i="14"/>
  <c r="R7628" i="14"/>
  <c r="R7629" i="14"/>
  <c r="R7630" i="14"/>
  <c r="R7631" i="14"/>
  <c r="R7632" i="14"/>
  <c r="R7633" i="14"/>
  <c r="R7634" i="14"/>
  <c r="R7635" i="14"/>
  <c r="R7636" i="14"/>
  <c r="R7637" i="14"/>
  <c r="R7638" i="14"/>
  <c r="R7639" i="14"/>
  <c r="R7640" i="14"/>
  <c r="R7641" i="14"/>
  <c r="R7642" i="14"/>
  <c r="R7643" i="14"/>
  <c r="R7644" i="14"/>
  <c r="R7645" i="14"/>
  <c r="R7646" i="14"/>
  <c r="R7647" i="14"/>
  <c r="R7648" i="14"/>
  <c r="R7649" i="14"/>
  <c r="R7650" i="14"/>
  <c r="R7651" i="14"/>
  <c r="R7652" i="14"/>
  <c r="R7653" i="14"/>
  <c r="R7654" i="14"/>
  <c r="R7655" i="14"/>
  <c r="R7656" i="14"/>
  <c r="R7657" i="14"/>
  <c r="R7658" i="14"/>
  <c r="R7659" i="14"/>
  <c r="R7660" i="14"/>
  <c r="R7661" i="14"/>
  <c r="R7662" i="14"/>
  <c r="R7663" i="14"/>
  <c r="R7664" i="14"/>
  <c r="R7665" i="14"/>
  <c r="R7666" i="14"/>
  <c r="R7667" i="14"/>
  <c r="R7668" i="14"/>
  <c r="R7669" i="14"/>
  <c r="R7670" i="14"/>
  <c r="R7671" i="14"/>
  <c r="R7672" i="14"/>
  <c r="R7673" i="14"/>
  <c r="R7674" i="14"/>
  <c r="R7675" i="14"/>
  <c r="R7676" i="14"/>
  <c r="R7677" i="14"/>
  <c r="R7678" i="14"/>
  <c r="R7679" i="14"/>
  <c r="R7680" i="14"/>
  <c r="R7681" i="14"/>
  <c r="R7682" i="14"/>
  <c r="R7683" i="14"/>
  <c r="R7684" i="14"/>
  <c r="R7685" i="14"/>
  <c r="R7686" i="14"/>
  <c r="R7687" i="14"/>
  <c r="R7688" i="14"/>
  <c r="R7689" i="14"/>
  <c r="R7690" i="14"/>
  <c r="R7691" i="14"/>
  <c r="R7692" i="14"/>
  <c r="R7693" i="14"/>
  <c r="R7694" i="14"/>
  <c r="R7695" i="14"/>
  <c r="R7696" i="14"/>
  <c r="R7697" i="14"/>
  <c r="R7698" i="14"/>
  <c r="R7699" i="14"/>
  <c r="R7700" i="14"/>
  <c r="R7701" i="14"/>
  <c r="R7702" i="14"/>
  <c r="R7703" i="14"/>
  <c r="R7704" i="14"/>
  <c r="R7705" i="14"/>
  <c r="R7706" i="14"/>
  <c r="R7707" i="14"/>
  <c r="R7708" i="14"/>
  <c r="R7709" i="14"/>
  <c r="R7710" i="14"/>
  <c r="R7711" i="14"/>
  <c r="R7712" i="14"/>
  <c r="R7713" i="14"/>
  <c r="R7714" i="14"/>
  <c r="R7715" i="14"/>
  <c r="R7716" i="14"/>
  <c r="R7717" i="14"/>
  <c r="R7718" i="14"/>
  <c r="R7719" i="14"/>
  <c r="R7720" i="14"/>
  <c r="R7721" i="14"/>
  <c r="R7722" i="14"/>
  <c r="R7723" i="14"/>
  <c r="R7724" i="14"/>
  <c r="R7725" i="14"/>
  <c r="R7726" i="14"/>
  <c r="R7727" i="14"/>
  <c r="R7728" i="14"/>
  <c r="R7729" i="14"/>
  <c r="R7730" i="14"/>
  <c r="R7731" i="14"/>
  <c r="R7732" i="14"/>
  <c r="R7733" i="14"/>
  <c r="R7734" i="14"/>
  <c r="R7735" i="14"/>
  <c r="R7736" i="14"/>
  <c r="R7737" i="14"/>
  <c r="R7738" i="14"/>
  <c r="R7739" i="14"/>
  <c r="R7740" i="14"/>
  <c r="R7741" i="14"/>
  <c r="R7742" i="14"/>
  <c r="R7743" i="14"/>
  <c r="R7744" i="14"/>
  <c r="R7745" i="14"/>
  <c r="R7746" i="14"/>
  <c r="R7747" i="14"/>
  <c r="R7748" i="14"/>
  <c r="R7749" i="14"/>
  <c r="R7750" i="14"/>
  <c r="R7751" i="14"/>
  <c r="R7752" i="14"/>
  <c r="R7753" i="14"/>
  <c r="R7754" i="14"/>
  <c r="R7755" i="14"/>
  <c r="R7756" i="14"/>
  <c r="R7757" i="14"/>
  <c r="R7758" i="14"/>
  <c r="R7759" i="14"/>
  <c r="R7760" i="14"/>
  <c r="R7761" i="14"/>
  <c r="R7762" i="14"/>
  <c r="R7763" i="14"/>
  <c r="R7764" i="14"/>
  <c r="R7765" i="14"/>
  <c r="R7766" i="14"/>
  <c r="R7767" i="14"/>
  <c r="R7768" i="14"/>
  <c r="R7769" i="14"/>
  <c r="R7770" i="14"/>
  <c r="R7771" i="14"/>
  <c r="R7772" i="14"/>
  <c r="R7773" i="14"/>
  <c r="R7774" i="14"/>
  <c r="R7775" i="14"/>
  <c r="R7776" i="14"/>
  <c r="R7777" i="14"/>
  <c r="R7778" i="14"/>
  <c r="R7779" i="14"/>
  <c r="R7780" i="14"/>
  <c r="R7781" i="14"/>
  <c r="R7782" i="14"/>
  <c r="R7783" i="14"/>
  <c r="R7784" i="14"/>
  <c r="R7785" i="14"/>
  <c r="R7786" i="14"/>
  <c r="R7787" i="14"/>
  <c r="R7788" i="14"/>
  <c r="R7789" i="14"/>
  <c r="R7790" i="14"/>
  <c r="R7791" i="14"/>
  <c r="R7792" i="14"/>
  <c r="R7793" i="14"/>
  <c r="R7794" i="14"/>
  <c r="R7795" i="14"/>
  <c r="R7796" i="14"/>
  <c r="R7797" i="14"/>
  <c r="R7798" i="14"/>
  <c r="R7799" i="14"/>
  <c r="R7800" i="14"/>
  <c r="R7801" i="14"/>
  <c r="R7802" i="14"/>
  <c r="R7803" i="14"/>
  <c r="R7804" i="14"/>
  <c r="R7805" i="14"/>
  <c r="R7806" i="14"/>
  <c r="R7807" i="14"/>
  <c r="R7808" i="14"/>
  <c r="R7809" i="14"/>
  <c r="R7810" i="14"/>
  <c r="R7811" i="14"/>
  <c r="R7812" i="14"/>
  <c r="R7813" i="14"/>
  <c r="R7814" i="14"/>
  <c r="R7815" i="14"/>
  <c r="R7816" i="14"/>
  <c r="R7817" i="14"/>
  <c r="R7818" i="14"/>
  <c r="R7819" i="14"/>
  <c r="R7820" i="14"/>
  <c r="R7821" i="14"/>
  <c r="R7822" i="14"/>
  <c r="R7823" i="14"/>
  <c r="R7824" i="14"/>
  <c r="R7825" i="14"/>
  <c r="R7826" i="14"/>
  <c r="R7827" i="14"/>
  <c r="R7828" i="14"/>
  <c r="R7829" i="14"/>
  <c r="R7830" i="14"/>
  <c r="R7831" i="14"/>
  <c r="R7832" i="14"/>
  <c r="R7833" i="14"/>
  <c r="R7834" i="14"/>
  <c r="R7835" i="14"/>
  <c r="R7836" i="14"/>
  <c r="R7837" i="14"/>
  <c r="R7838" i="14"/>
  <c r="R7839" i="14"/>
  <c r="R7840" i="14"/>
  <c r="R7841" i="14"/>
  <c r="R7842" i="14"/>
  <c r="R7843" i="14"/>
  <c r="R7844" i="14"/>
  <c r="R7845" i="14"/>
  <c r="R7846" i="14"/>
  <c r="R7847" i="14"/>
  <c r="R7848" i="14"/>
  <c r="R7849" i="14"/>
  <c r="R7850" i="14"/>
  <c r="R7851" i="14"/>
  <c r="R7852" i="14"/>
  <c r="R7853" i="14"/>
  <c r="R7854" i="14"/>
  <c r="R7855" i="14"/>
  <c r="R7856" i="14"/>
  <c r="R7857" i="14"/>
  <c r="R7858" i="14"/>
  <c r="R7859" i="14"/>
  <c r="R7860" i="14"/>
  <c r="R7861" i="14"/>
  <c r="R7862" i="14"/>
  <c r="R7863" i="14"/>
  <c r="R7864" i="14"/>
  <c r="R7865" i="14"/>
  <c r="R7866" i="14"/>
  <c r="R7867" i="14"/>
  <c r="R7868" i="14"/>
  <c r="R7869" i="14"/>
  <c r="R7870" i="14"/>
  <c r="R7871" i="14"/>
  <c r="R7872" i="14"/>
  <c r="R7873" i="14"/>
  <c r="R7874" i="14"/>
  <c r="R7875" i="14"/>
  <c r="R7876" i="14"/>
  <c r="R7877" i="14"/>
  <c r="R7878" i="14"/>
  <c r="R7879" i="14"/>
  <c r="R7880" i="14"/>
  <c r="R7881" i="14"/>
  <c r="R7882" i="14"/>
  <c r="R7883" i="14"/>
  <c r="R7884" i="14"/>
  <c r="R7885" i="14"/>
  <c r="R7886" i="14"/>
  <c r="R7887" i="14"/>
  <c r="R7888" i="14"/>
  <c r="R7889" i="14"/>
  <c r="R7890" i="14"/>
  <c r="R7891" i="14"/>
  <c r="R7892" i="14"/>
  <c r="R7893" i="14"/>
  <c r="R7894" i="14"/>
  <c r="R7895" i="14"/>
  <c r="R7896" i="14"/>
  <c r="R7897" i="14"/>
  <c r="R7898" i="14"/>
  <c r="R7899" i="14"/>
  <c r="R7900" i="14"/>
  <c r="R7901" i="14"/>
  <c r="R7902" i="14"/>
  <c r="R7903" i="14"/>
  <c r="R7904" i="14"/>
  <c r="R7905" i="14"/>
  <c r="R7906" i="14"/>
  <c r="R7907" i="14"/>
  <c r="R7908" i="14"/>
  <c r="R7909" i="14"/>
  <c r="R7910" i="14"/>
  <c r="R7911" i="14"/>
  <c r="R7912" i="14"/>
  <c r="R7913" i="14"/>
  <c r="R7914" i="14"/>
  <c r="R7915" i="14"/>
  <c r="R7916" i="14"/>
  <c r="R7917" i="14"/>
  <c r="R7918" i="14"/>
  <c r="R7919" i="14"/>
  <c r="R7920" i="14"/>
  <c r="R7921" i="14"/>
  <c r="R7922" i="14"/>
  <c r="R7923" i="14"/>
  <c r="R7924" i="14"/>
  <c r="R7925" i="14"/>
  <c r="R7926" i="14"/>
  <c r="R7927" i="14"/>
  <c r="R7928" i="14"/>
  <c r="R7929" i="14"/>
  <c r="R7930" i="14"/>
  <c r="R7931" i="14"/>
  <c r="R7932" i="14"/>
  <c r="R7933" i="14"/>
  <c r="R7934" i="14"/>
  <c r="R7935" i="14"/>
  <c r="R7936" i="14"/>
  <c r="R7937" i="14"/>
  <c r="R7938" i="14"/>
  <c r="R7939" i="14"/>
  <c r="R7940" i="14"/>
  <c r="R7941" i="14"/>
  <c r="R7942" i="14"/>
  <c r="R7943" i="14"/>
  <c r="R7944" i="14"/>
  <c r="R7945" i="14"/>
  <c r="R7946" i="14"/>
  <c r="R7947" i="14"/>
  <c r="R7948" i="14"/>
  <c r="R7949" i="14"/>
  <c r="R7950" i="14"/>
  <c r="R7951" i="14"/>
  <c r="R7952" i="14"/>
  <c r="R7953" i="14"/>
  <c r="R7954" i="14"/>
  <c r="R7955" i="14"/>
  <c r="R7956" i="14"/>
  <c r="R7957" i="14"/>
  <c r="R7958" i="14"/>
  <c r="R7959" i="14"/>
  <c r="R7960" i="14"/>
  <c r="R7961" i="14"/>
  <c r="R7962" i="14"/>
  <c r="R7963" i="14"/>
  <c r="R7964" i="14"/>
  <c r="R7965" i="14"/>
  <c r="R7966" i="14"/>
  <c r="R7967" i="14"/>
  <c r="R7968" i="14"/>
  <c r="R7969" i="14"/>
  <c r="R7970" i="14"/>
  <c r="R7971" i="14"/>
  <c r="R7972" i="14"/>
  <c r="R7973" i="14"/>
  <c r="R7974" i="14"/>
  <c r="R7975" i="14"/>
  <c r="R7976" i="14"/>
  <c r="R7977" i="14"/>
  <c r="R7978" i="14"/>
  <c r="R7979" i="14"/>
  <c r="R7980" i="14"/>
  <c r="R7981" i="14"/>
  <c r="R7982" i="14"/>
  <c r="R7983" i="14"/>
  <c r="R7984" i="14"/>
  <c r="R7985" i="14"/>
  <c r="R7986" i="14"/>
  <c r="R7987" i="14"/>
  <c r="R7988" i="14"/>
  <c r="R7989" i="14"/>
  <c r="R7990" i="14"/>
  <c r="R7991" i="14"/>
  <c r="R7992" i="14"/>
  <c r="R7993" i="14"/>
  <c r="R7994" i="14"/>
  <c r="R7995" i="14"/>
  <c r="R7996" i="14"/>
  <c r="R7997" i="14"/>
  <c r="R7998" i="14"/>
  <c r="R7999" i="14"/>
  <c r="R8000" i="14"/>
  <c r="R8001" i="14"/>
  <c r="R8002" i="14"/>
  <c r="R8003" i="14"/>
  <c r="R8004" i="14"/>
  <c r="R8005" i="14"/>
  <c r="R8006" i="14"/>
  <c r="R8007" i="14"/>
  <c r="R8008" i="14"/>
  <c r="R8009" i="14"/>
  <c r="R8010" i="14"/>
  <c r="R8011" i="14"/>
  <c r="R8012" i="14"/>
  <c r="R8013" i="14"/>
  <c r="R8014" i="14"/>
  <c r="R8015" i="14"/>
  <c r="R8016" i="14"/>
  <c r="R8017" i="14"/>
  <c r="R8018" i="14"/>
  <c r="R8019" i="14"/>
  <c r="R8020" i="14"/>
  <c r="R8021" i="14"/>
  <c r="R8022" i="14"/>
  <c r="R8023" i="14"/>
  <c r="R8024" i="14"/>
  <c r="R8025" i="14"/>
  <c r="R8026" i="14"/>
  <c r="R8027" i="14"/>
  <c r="R8028" i="14"/>
  <c r="R8029" i="14"/>
  <c r="R8030" i="14"/>
  <c r="R8031" i="14"/>
  <c r="R8032" i="14"/>
  <c r="R8033" i="14"/>
  <c r="R8034" i="14"/>
  <c r="R8035" i="14"/>
  <c r="R8036" i="14"/>
  <c r="R8037" i="14"/>
  <c r="R8038" i="14"/>
  <c r="R8039" i="14"/>
  <c r="R8040" i="14"/>
  <c r="R8041" i="14"/>
  <c r="R8042" i="14"/>
  <c r="R8043" i="14"/>
  <c r="R8044" i="14"/>
  <c r="R8045" i="14"/>
  <c r="R8046" i="14"/>
  <c r="R8047" i="14"/>
  <c r="R8048" i="14"/>
  <c r="R8049" i="14"/>
  <c r="R8050" i="14"/>
  <c r="R8051" i="14"/>
  <c r="R8052" i="14"/>
  <c r="R8053" i="14"/>
  <c r="R8054" i="14"/>
  <c r="R8055" i="14"/>
  <c r="R8056" i="14"/>
  <c r="R8057" i="14"/>
  <c r="R8058" i="14"/>
  <c r="R8059" i="14"/>
  <c r="R8060" i="14"/>
  <c r="R8061" i="14"/>
  <c r="R8062" i="14"/>
  <c r="R8063" i="14"/>
  <c r="R8064" i="14"/>
  <c r="R8065" i="14"/>
  <c r="R8066" i="14"/>
  <c r="R8067" i="14"/>
  <c r="R8068" i="14"/>
  <c r="R8069" i="14"/>
  <c r="R8070" i="14"/>
  <c r="R8071" i="14"/>
  <c r="R8072" i="14"/>
  <c r="R8073" i="14"/>
  <c r="R8074" i="14"/>
  <c r="R8075" i="14"/>
  <c r="R8076" i="14"/>
  <c r="R8077" i="14"/>
  <c r="R8078" i="14"/>
  <c r="R8079" i="14"/>
  <c r="R8080" i="14"/>
  <c r="R8081" i="14"/>
  <c r="R8082" i="14"/>
  <c r="R8083" i="14"/>
  <c r="R8084" i="14"/>
  <c r="R8085" i="14"/>
  <c r="R8086" i="14"/>
  <c r="R8087" i="14"/>
  <c r="R8088" i="14"/>
  <c r="R8089" i="14"/>
  <c r="R8090" i="14"/>
  <c r="R8091" i="14"/>
  <c r="R8092" i="14"/>
  <c r="R8093" i="14"/>
  <c r="R8094" i="14"/>
  <c r="R8095" i="14"/>
  <c r="R8096" i="14"/>
  <c r="R8097" i="14"/>
  <c r="R8098" i="14"/>
  <c r="R8099" i="14"/>
  <c r="R8100" i="14"/>
  <c r="R8101" i="14"/>
  <c r="R8102" i="14"/>
  <c r="R8103" i="14"/>
  <c r="R8104" i="14"/>
  <c r="R8105" i="14"/>
  <c r="R8106" i="14"/>
  <c r="R8107" i="14"/>
  <c r="R8108" i="14"/>
  <c r="R8109" i="14"/>
  <c r="R8110" i="14"/>
  <c r="R8111" i="14"/>
  <c r="R8112" i="14"/>
  <c r="R8113" i="14"/>
  <c r="R8114" i="14"/>
  <c r="R8115" i="14"/>
  <c r="R8116" i="14"/>
  <c r="R8117" i="14"/>
  <c r="R8118" i="14"/>
  <c r="R8119" i="14"/>
  <c r="R8120" i="14"/>
  <c r="R8121" i="14"/>
  <c r="R8122" i="14"/>
  <c r="R8123" i="14"/>
  <c r="R8124" i="14"/>
  <c r="R8125" i="14"/>
  <c r="R8126" i="14"/>
  <c r="R8127" i="14"/>
  <c r="R8128" i="14"/>
  <c r="R8129" i="14"/>
  <c r="R8130" i="14"/>
  <c r="R8131" i="14"/>
  <c r="R8132" i="14"/>
  <c r="R8133" i="14"/>
  <c r="R8134" i="14"/>
  <c r="R8135" i="14"/>
  <c r="R8136" i="14"/>
  <c r="R8137" i="14"/>
  <c r="R8138" i="14"/>
  <c r="R8139" i="14"/>
  <c r="R8140" i="14"/>
  <c r="R8141" i="14"/>
  <c r="R8142" i="14"/>
  <c r="R8143" i="14"/>
  <c r="R8144" i="14"/>
  <c r="R8145" i="14"/>
  <c r="R8146" i="14"/>
  <c r="R8147" i="14"/>
  <c r="R8148" i="14"/>
  <c r="R8149" i="14"/>
  <c r="R8150" i="14"/>
  <c r="R8151" i="14"/>
  <c r="R8152" i="14"/>
  <c r="R8153" i="14"/>
  <c r="R8154" i="14"/>
  <c r="R8155" i="14"/>
  <c r="R8156" i="14"/>
  <c r="R8157" i="14"/>
  <c r="R8158" i="14"/>
  <c r="R8159" i="14"/>
  <c r="R8160" i="14"/>
  <c r="R8161" i="14"/>
  <c r="R8162" i="14"/>
  <c r="R8163" i="14"/>
  <c r="R8164" i="14"/>
  <c r="R8165" i="14"/>
  <c r="R8166" i="14"/>
  <c r="R8167" i="14"/>
  <c r="R8168" i="14"/>
  <c r="R8169" i="14"/>
  <c r="R8170" i="14"/>
  <c r="R8171" i="14"/>
  <c r="R8172" i="14"/>
  <c r="R8173" i="14"/>
  <c r="R8174" i="14"/>
  <c r="R8175" i="14"/>
  <c r="R8176" i="14"/>
  <c r="R8177" i="14"/>
  <c r="R8178" i="14"/>
  <c r="R8179" i="14"/>
  <c r="R8180" i="14"/>
  <c r="R8181" i="14"/>
  <c r="R8182" i="14"/>
  <c r="R8183" i="14"/>
  <c r="R8184" i="14"/>
  <c r="R8185" i="14"/>
  <c r="R8186" i="14"/>
  <c r="R8187" i="14"/>
  <c r="R8188" i="14"/>
  <c r="R8189" i="14"/>
  <c r="R8190" i="14"/>
  <c r="R8191" i="14"/>
  <c r="R8192" i="14"/>
  <c r="R8193" i="14"/>
  <c r="R8194" i="14"/>
  <c r="R8195" i="14"/>
  <c r="R8196" i="14"/>
  <c r="R8197" i="14"/>
  <c r="R8198" i="14"/>
  <c r="R8199" i="14"/>
  <c r="R8200" i="14"/>
  <c r="R8201" i="14"/>
  <c r="R8202" i="14"/>
  <c r="R8203" i="14"/>
  <c r="R8204" i="14"/>
  <c r="R8205" i="14"/>
  <c r="R8206" i="14"/>
  <c r="R8207" i="14"/>
  <c r="R8208" i="14"/>
  <c r="R8209" i="14"/>
  <c r="R8210" i="14"/>
  <c r="R8211" i="14"/>
  <c r="R8212" i="14"/>
  <c r="R8213" i="14"/>
  <c r="R8214" i="14"/>
  <c r="R8215" i="14"/>
  <c r="R8216" i="14"/>
  <c r="R8217" i="14"/>
  <c r="R8218" i="14"/>
  <c r="R8219" i="14"/>
  <c r="R8220" i="14"/>
  <c r="R8221" i="14"/>
  <c r="R8222" i="14"/>
  <c r="R8223" i="14"/>
  <c r="R8224" i="14"/>
  <c r="R8225" i="14"/>
  <c r="R8226" i="14"/>
  <c r="R8227" i="14"/>
  <c r="R8228" i="14"/>
  <c r="R8229" i="14"/>
  <c r="R8230" i="14"/>
  <c r="R8231" i="14"/>
  <c r="R8232" i="14"/>
  <c r="R8233" i="14"/>
  <c r="R8234" i="14"/>
  <c r="R8235" i="14"/>
  <c r="R8236" i="14"/>
  <c r="R8237" i="14"/>
  <c r="R8238" i="14"/>
  <c r="R8239" i="14"/>
  <c r="R8240" i="14"/>
  <c r="R8241" i="14"/>
  <c r="R8242" i="14"/>
  <c r="R8243" i="14"/>
  <c r="R8244" i="14"/>
  <c r="R8245" i="14"/>
  <c r="R8246" i="14"/>
  <c r="R8247" i="14"/>
  <c r="R8248" i="14"/>
  <c r="R8249" i="14"/>
  <c r="R8250" i="14"/>
  <c r="R8251" i="14"/>
  <c r="R8252" i="14"/>
  <c r="R8253" i="14"/>
  <c r="R8254" i="14"/>
  <c r="R8255" i="14"/>
  <c r="R8256" i="14"/>
  <c r="R8257" i="14"/>
  <c r="R8258" i="14"/>
  <c r="R8259" i="14"/>
  <c r="R8260" i="14"/>
  <c r="R8261" i="14"/>
  <c r="R8262" i="14"/>
  <c r="R8263" i="14"/>
  <c r="R8264" i="14"/>
  <c r="R8265" i="14"/>
  <c r="R8266" i="14"/>
  <c r="R8267" i="14"/>
  <c r="R8268" i="14"/>
  <c r="R8269" i="14"/>
  <c r="R8270" i="14"/>
  <c r="R8271" i="14"/>
  <c r="R8272" i="14"/>
  <c r="R8273" i="14"/>
  <c r="R8274" i="14"/>
  <c r="R8275" i="14"/>
  <c r="R8276" i="14"/>
  <c r="R8277" i="14"/>
  <c r="R8278" i="14"/>
  <c r="R8279" i="14"/>
  <c r="R8280" i="14"/>
  <c r="R8281" i="14"/>
  <c r="R8282" i="14"/>
  <c r="R8283" i="14"/>
  <c r="R8284" i="14"/>
  <c r="R8285" i="14"/>
  <c r="R8286" i="14"/>
  <c r="R8287" i="14"/>
  <c r="R8288" i="14"/>
  <c r="R8289" i="14"/>
  <c r="R8290" i="14"/>
  <c r="R8291" i="14"/>
  <c r="R8292" i="14"/>
  <c r="R8293" i="14"/>
  <c r="R8294" i="14"/>
  <c r="R8295" i="14"/>
  <c r="R8296" i="14"/>
  <c r="R8297" i="14"/>
  <c r="R8298" i="14"/>
  <c r="R8299" i="14"/>
  <c r="R8300" i="14"/>
  <c r="R8301" i="14"/>
  <c r="R8302" i="14"/>
  <c r="R8303" i="14"/>
  <c r="R8304" i="14"/>
  <c r="R8305" i="14"/>
  <c r="R8306" i="14"/>
  <c r="R8307" i="14"/>
  <c r="R8308" i="14"/>
  <c r="R8309" i="14"/>
  <c r="R8310" i="14"/>
  <c r="R8311" i="14"/>
  <c r="R8312" i="14"/>
  <c r="R8313" i="14"/>
  <c r="R8314" i="14"/>
  <c r="R8315" i="14"/>
  <c r="R8316" i="14"/>
  <c r="R8317" i="14"/>
  <c r="R8318" i="14"/>
  <c r="R8319" i="14"/>
  <c r="R8320" i="14"/>
  <c r="R8321" i="14"/>
  <c r="R8322" i="14"/>
  <c r="R8323" i="14"/>
  <c r="R8324" i="14"/>
  <c r="R8325" i="14"/>
  <c r="R8326" i="14"/>
  <c r="R8327" i="14"/>
  <c r="R8328" i="14"/>
  <c r="R8329" i="14"/>
  <c r="R8330" i="14"/>
  <c r="R8331" i="14"/>
  <c r="R8332" i="14"/>
  <c r="R8333" i="14"/>
  <c r="R8334" i="14"/>
  <c r="R8335" i="14"/>
  <c r="R8336" i="14"/>
  <c r="R8337" i="14"/>
  <c r="R8338" i="14"/>
  <c r="R8339" i="14"/>
  <c r="R8340" i="14"/>
  <c r="R8341" i="14"/>
  <c r="R8342" i="14"/>
  <c r="R8343" i="14"/>
  <c r="R8344" i="14"/>
  <c r="R8345" i="14"/>
  <c r="R8346" i="14"/>
  <c r="R8347" i="14"/>
  <c r="R8348" i="14"/>
  <c r="R8349" i="14"/>
  <c r="R8350" i="14"/>
  <c r="R8351" i="14"/>
  <c r="R8352" i="14"/>
  <c r="R8353" i="14"/>
  <c r="R8354" i="14"/>
  <c r="R8355" i="14"/>
  <c r="R8356" i="14"/>
  <c r="R8357" i="14"/>
  <c r="R8358" i="14"/>
  <c r="R8359" i="14"/>
  <c r="R8360" i="14"/>
  <c r="R8361" i="14"/>
  <c r="R8362" i="14"/>
  <c r="R8363" i="14"/>
  <c r="R8364" i="14"/>
  <c r="R8365" i="14"/>
  <c r="R8366" i="14"/>
  <c r="R8367" i="14"/>
  <c r="R8368" i="14"/>
  <c r="R8369" i="14"/>
  <c r="R8370" i="14"/>
  <c r="R8371" i="14"/>
  <c r="R8372" i="14"/>
  <c r="R8373" i="14"/>
  <c r="R8374" i="14"/>
  <c r="R8375" i="14"/>
  <c r="R8376" i="14"/>
  <c r="R8377" i="14"/>
  <c r="R8378" i="14"/>
  <c r="R8379" i="14"/>
  <c r="R8380" i="14"/>
  <c r="R8381" i="14"/>
  <c r="R8382" i="14"/>
  <c r="R8383" i="14"/>
  <c r="R8384" i="14"/>
  <c r="R8385" i="14"/>
  <c r="R8386" i="14"/>
  <c r="R8387" i="14"/>
  <c r="R8388" i="14"/>
  <c r="R8389" i="14"/>
  <c r="R8390" i="14"/>
  <c r="R8391" i="14"/>
  <c r="R8392" i="14"/>
  <c r="R8393" i="14"/>
  <c r="R8394" i="14"/>
  <c r="R8395" i="14"/>
  <c r="R8396" i="14"/>
  <c r="R8397" i="14"/>
  <c r="R8398" i="14"/>
  <c r="R8399" i="14"/>
  <c r="R8400" i="14"/>
  <c r="R8401" i="14"/>
  <c r="R8402" i="14"/>
  <c r="R8403" i="14"/>
  <c r="R8404" i="14"/>
  <c r="R8405" i="14"/>
  <c r="R8406" i="14"/>
  <c r="R8407" i="14"/>
  <c r="R8408" i="14"/>
  <c r="R8409" i="14"/>
  <c r="R8410" i="14"/>
  <c r="R8411" i="14"/>
  <c r="R8412" i="14"/>
  <c r="R8413" i="14"/>
  <c r="R8414" i="14"/>
  <c r="R8415" i="14"/>
  <c r="R8416" i="14"/>
  <c r="R8417" i="14"/>
  <c r="R8418" i="14"/>
  <c r="R8419" i="14"/>
  <c r="R8420" i="14"/>
  <c r="R8421" i="14"/>
  <c r="R8422" i="14"/>
  <c r="R8423" i="14"/>
  <c r="R8424" i="14"/>
  <c r="R8425" i="14"/>
  <c r="R8426" i="14"/>
  <c r="R8427" i="14"/>
  <c r="R8428" i="14"/>
  <c r="R8429" i="14"/>
  <c r="R8430" i="14"/>
  <c r="R8431" i="14"/>
  <c r="R8432" i="14"/>
  <c r="R8433" i="14"/>
  <c r="R8434" i="14"/>
  <c r="R8435" i="14"/>
  <c r="R8436" i="14"/>
  <c r="R8437" i="14"/>
  <c r="R8438" i="14"/>
  <c r="R8439" i="14"/>
  <c r="R8440" i="14"/>
  <c r="R8441" i="14"/>
  <c r="R8442" i="14"/>
  <c r="R8443" i="14"/>
  <c r="R8444" i="14"/>
  <c r="R8445" i="14"/>
  <c r="R8446" i="14"/>
  <c r="R8447" i="14"/>
  <c r="R8448" i="14"/>
  <c r="R8449" i="14"/>
  <c r="R8450" i="14"/>
  <c r="R8451" i="14"/>
  <c r="R8452" i="14"/>
  <c r="R8453" i="14"/>
  <c r="R8454" i="14"/>
  <c r="R8455" i="14"/>
  <c r="R8456" i="14"/>
  <c r="R8457" i="14"/>
  <c r="R8458" i="14"/>
  <c r="R8459" i="14"/>
  <c r="R8460" i="14"/>
  <c r="R8461" i="14"/>
  <c r="R8462" i="14"/>
  <c r="R8463" i="14"/>
  <c r="R8464" i="14"/>
  <c r="R8465" i="14"/>
  <c r="R8466" i="14"/>
  <c r="R8467" i="14"/>
  <c r="R8468" i="14"/>
  <c r="R8469" i="14"/>
  <c r="R8470" i="14"/>
  <c r="R8471" i="14"/>
  <c r="R8472" i="14"/>
  <c r="R8473" i="14"/>
  <c r="R8474" i="14"/>
  <c r="R8475" i="14"/>
  <c r="R8476" i="14"/>
  <c r="R8477" i="14"/>
  <c r="R8478" i="14"/>
  <c r="R8479" i="14"/>
  <c r="R8480" i="14"/>
  <c r="R8481" i="14"/>
  <c r="R8482" i="14"/>
  <c r="R8483" i="14"/>
  <c r="R8484" i="14"/>
  <c r="R8485" i="14"/>
  <c r="R8486" i="14"/>
  <c r="R8487" i="14"/>
  <c r="R8488" i="14"/>
  <c r="R8489" i="14"/>
  <c r="R8490" i="14"/>
  <c r="R8491" i="14"/>
  <c r="R8492" i="14"/>
  <c r="R8493" i="14"/>
  <c r="R8494" i="14"/>
  <c r="R8495" i="14"/>
  <c r="R8496" i="14"/>
  <c r="R8497" i="14"/>
  <c r="R8498" i="14"/>
  <c r="R8499" i="14"/>
  <c r="R8500" i="14"/>
  <c r="R8501" i="14"/>
  <c r="R8502" i="14"/>
  <c r="R8503" i="14"/>
  <c r="R8504" i="14"/>
  <c r="R8505" i="14"/>
  <c r="R8506" i="14"/>
  <c r="R8507" i="14"/>
  <c r="R8508" i="14"/>
  <c r="R8509" i="14"/>
  <c r="R8510" i="14"/>
  <c r="R8511" i="14"/>
  <c r="R8512" i="14"/>
  <c r="R8513" i="14"/>
  <c r="R8514" i="14"/>
  <c r="R8515" i="14"/>
  <c r="R8516" i="14"/>
  <c r="R8517" i="14"/>
  <c r="R8518" i="14"/>
  <c r="R8519" i="14"/>
  <c r="R8520" i="14"/>
  <c r="R8521" i="14"/>
  <c r="R8522" i="14"/>
  <c r="R8523" i="14"/>
  <c r="R8524" i="14"/>
  <c r="R8525" i="14"/>
  <c r="R8526" i="14"/>
  <c r="R8527" i="14"/>
  <c r="R8528" i="14"/>
  <c r="R8529" i="14"/>
  <c r="R8530" i="14"/>
  <c r="R8531" i="14"/>
  <c r="R8532" i="14"/>
  <c r="R8533" i="14"/>
  <c r="R8534" i="14"/>
  <c r="R8535" i="14"/>
  <c r="R8536" i="14"/>
  <c r="R8537" i="14"/>
  <c r="R8538" i="14"/>
  <c r="R8539" i="14"/>
  <c r="R8540" i="14"/>
  <c r="R8541" i="14"/>
  <c r="R8542" i="14"/>
  <c r="R8543" i="14"/>
  <c r="R8544" i="14"/>
  <c r="R8545" i="14"/>
  <c r="R8546" i="14"/>
  <c r="R8547" i="14"/>
  <c r="R8548" i="14"/>
  <c r="R8549" i="14"/>
  <c r="R8550" i="14"/>
  <c r="R8551" i="14"/>
  <c r="R8552" i="14"/>
  <c r="R8553" i="14"/>
  <c r="R8554" i="14"/>
  <c r="R8555" i="14"/>
  <c r="R8556" i="14"/>
  <c r="R8557" i="14"/>
  <c r="R8558" i="14"/>
  <c r="R8559" i="14"/>
  <c r="R8560" i="14"/>
  <c r="R8561" i="14"/>
  <c r="R8562" i="14"/>
  <c r="R8563" i="14"/>
  <c r="R8564" i="14"/>
  <c r="R8565" i="14"/>
  <c r="R8566" i="14"/>
  <c r="R8567" i="14"/>
  <c r="R8568" i="14"/>
  <c r="R8569" i="14"/>
  <c r="R8570" i="14"/>
  <c r="R8571" i="14"/>
  <c r="R8572" i="14"/>
  <c r="R8573" i="14"/>
  <c r="R8574" i="14"/>
  <c r="R8575" i="14"/>
  <c r="R8576" i="14"/>
  <c r="R8577" i="14"/>
  <c r="R8578" i="14"/>
  <c r="R8579" i="14"/>
  <c r="R8580" i="14"/>
  <c r="R8581" i="14"/>
  <c r="R8582" i="14"/>
  <c r="R8583" i="14"/>
  <c r="R8584" i="14"/>
  <c r="R8585" i="14"/>
  <c r="R8586" i="14"/>
  <c r="R8587" i="14"/>
  <c r="R8588" i="14"/>
  <c r="R8589" i="14"/>
  <c r="R8590" i="14"/>
  <c r="R8591" i="14"/>
  <c r="R8592" i="14"/>
  <c r="R8593" i="14"/>
  <c r="R8594" i="14"/>
  <c r="R8595" i="14"/>
  <c r="R8596" i="14"/>
  <c r="R8597" i="14"/>
  <c r="R8598" i="14"/>
  <c r="R8599" i="14"/>
  <c r="R8600" i="14"/>
  <c r="R8601" i="14"/>
  <c r="R8602" i="14"/>
  <c r="R8603" i="14"/>
  <c r="R8604" i="14"/>
  <c r="R8605" i="14"/>
  <c r="R8606" i="14"/>
  <c r="R8607" i="14"/>
  <c r="R8608" i="14"/>
  <c r="R8609" i="14"/>
  <c r="R8610" i="14"/>
  <c r="R8611" i="14"/>
  <c r="R8612" i="14"/>
  <c r="R8613" i="14"/>
  <c r="R8614" i="14"/>
  <c r="R8615" i="14"/>
  <c r="R8616" i="14"/>
  <c r="R8617" i="14"/>
  <c r="R8618" i="14"/>
  <c r="R8619" i="14"/>
  <c r="R8620" i="14"/>
  <c r="R8621" i="14"/>
  <c r="R8622" i="14"/>
  <c r="R8623" i="14"/>
  <c r="R8624" i="14"/>
  <c r="R8625" i="14"/>
  <c r="R8626" i="14"/>
  <c r="R8627" i="14"/>
  <c r="R8628" i="14"/>
  <c r="R8629" i="14"/>
  <c r="R8630" i="14"/>
  <c r="R8631" i="14"/>
  <c r="R8632" i="14"/>
  <c r="R8633" i="14"/>
  <c r="R8634" i="14"/>
  <c r="R8635" i="14"/>
  <c r="R8636" i="14"/>
  <c r="R8637" i="14"/>
  <c r="R8638" i="14"/>
  <c r="R8639" i="14"/>
  <c r="R8640" i="14"/>
  <c r="R8641" i="14"/>
  <c r="R8642" i="14"/>
  <c r="R8643" i="14"/>
  <c r="R8644" i="14"/>
  <c r="R8645" i="14"/>
  <c r="R8646" i="14"/>
  <c r="R8647" i="14"/>
  <c r="R8648" i="14"/>
  <c r="R8649" i="14"/>
  <c r="R8650" i="14"/>
  <c r="R8651" i="14"/>
  <c r="R8652" i="14"/>
  <c r="R8653" i="14"/>
  <c r="R8654" i="14"/>
  <c r="R8655" i="14"/>
  <c r="R8656" i="14"/>
  <c r="R8657" i="14"/>
  <c r="R8658" i="14"/>
  <c r="R8659" i="14"/>
  <c r="R8660" i="14"/>
  <c r="R8661" i="14"/>
  <c r="R8662" i="14"/>
  <c r="R8663" i="14"/>
  <c r="R8664" i="14"/>
  <c r="R8665" i="14"/>
  <c r="R8666" i="14"/>
  <c r="R8667" i="14"/>
  <c r="R8668" i="14"/>
  <c r="R8669" i="14"/>
  <c r="R8670" i="14"/>
  <c r="R8671" i="14"/>
  <c r="R8672" i="14"/>
  <c r="R8673" i="14"/>
  <c r="R8674" i="14"/>
  <c r="R8675" i="14"/>
  <c r="R8676" i="14"/>
  <c r="R8677" i="14"/>
  <c r="R8678" i="14"/>
  <c r="R8679" i="14"/>
  <c r="R8680" i="14"/>
  <c r="R8681" i="14"/>
  <c r="R8682" i="14"/>
  <c r="R8683" i="14"/>
  <c r="R8684" i="14"/>
  <c r="R8685" i="14"/>
  <c r="R8686" i="14"/>
  <c r="R8687" i="14"/>
  <c r="R8688" i="14"/>
  <c r="R8689" i="14"/>
  <c r="R8690" i="14"/>
  <c r="R8691" i="14"/>
  <c r="R8692" i="14"/>
  <c r="R8693" i="14"/>
  <c r="R8694" i="14"/>
  <c r="R8695" i="14"/>
  <c r="R8696" i="14"/>
  <c r="R8697" i="14"/>
  <c r="R8698" i="14"/>
  <c r="R8699" i="14"/>
  <c r="R8700" i="14"/>
  <c r="R8701" i="14"/>
  <c r="R8702" i="14"/>
  <c r="R8703" i="14"/>
  <c r="R8704" i="14"/>
  <c r="R8705" i="14"/>
  <c r="R8706" i="14"/>
  <c r="R8707" i="14"/>
  <c r="R8708" i="14"/>
  <c r="R8709" i="14"/>
  <c r="R8710" i="14"/>
  <c r="R8711" i="14"/>
  <c r="R8712" i="14"/>
  <c r="R8713" i="14"/>
  <c r="R8714" i="14"/>
  <c r="R8715" i="14"/>
  <c r="R8716" i="14"/>
  <c r="R8717" i="14"/>
  <c r="R8718" i="14"/>
  <c r="R8719" i="14"/>
  <c r="R8720" i="14"/>
  <c r="R8721" i="14"/>
  <c r="R8722" i="14"/>
  <c r="R8723" i="14"/>
  <c r="R8724" i="14"/>
  <c r="R8725" i="14"/>
  <c r="R8726" i="14"/>
  <c r="R8727" i="14"/>
  <c r="R8728" i="14"/>
  <c r="R8729" i="14"/>
  <c r="R8730" i="14"/>
  <c r="R8731" i="14"/>
  <c r="R8732" i="14"/>
  <c r="R8733" i="14"/>
  <c r="R8734" i="14"/>
  <c r="R8735" i="14"/>
  <c r="R8736" i="14"/>
  <c r="R8737" i="14"/>
  <c r="R8738" i="14"/>
  <c r="R8739" i="14"/>
  <c r="R8740" i="14"/>
  <c r="R8741" i="14"/>
  <c r="R8742" i="14"/>
  <c r="R8743" i="14"/>
  <c r="R8744" i="14"/>
  <c r="R8745" i="14"/>
  <c r="R8746" i="14"/>
  <c r="R8747" i="14"/>
  <c r="R8748" i="14"/>
  <c r="R8749" i="14"/>
  <c r="R8750" i="14"/>
  <c r="R8751" i="14"/>
  <c r="R8752" i="14"/>
  <c r="R8753" i="14"/>
  <c r="R8754" i="14"/>
  <c r="R8755" i="14"/>
  <c r="R8756" i="14"/>
  <c r="R8757" i="14"/>
  <c r="R8758" i="14"/>
  <c r="R8759" i="14"/>
  <c r="R8760" i="14"/>
  <c r="R8761" i="14"/>
  <c r="R8762" i="14"/>
  <c r="R8763" i="14"/>
  <c r="R8764" i="14"/>
  <c r="R8765" i="14"/>
  <c r="R8766" i="14"/>
  <c r="R8767" i="14"/>
  <c r="R8768" i="14"/>
  <c r="R8769" i="14"/>
  <c r="R8770" i="14"/>
  <c r="R8771" i="14"/>
  <c r="R8772" i="14"/>
  <c r="R8773" i="14"/>
  <c r="R8774" i="14"/>
  <c r="R8775" i="14"/>
  <c r="R8776" i="14"/>
  <c r="R8777" i="14"/>
  <c r="R8778" i="14"/>
  <c r="R8779" i="14"/>
  <c r="R8780" i="14"/>
  <c r="R8781" i="14"/>
  <c r="R8782" i="14"/>
  <c r="R8783" i="14"/>
  <c r="R8784" i="14"/>
  <c r="R8785" i="14"/>
  <c r="R8786" i="14"/>
  <c r="R8787" i="14"/>
  <c r="R8788" i="14"/>
  <c r="R8789" i="14"/>
  <c r="R8790" i="14"/>
  <c r="R8791" i="14"/>
  <c r="R8792" i="14"/>
  <c r="R8793" i="14"/>
  <c r="R8794" i="14"/>
  <c r="R8795" i="14"/>
  <c r="R8796" i="14"/>
  <c r="R8797" i="14"/>
  <c r="R8798" i="14"/>
  <c r="R8799" i="14"/>
  <c r="R8800" i="14"/>
  <c r="R8801" i="14"/>
  <c r="R8802" i="14"/>
  <c r="R8803" i="14"/>
  <c r="R8804" i="14"/>
  <c r="R8805" i="14"/>
  <c r="R8806" i="14"/>
  <c r="R8807" i="14"/>
  <c r="R8808" i="14"/>
  <c r="R8809" i="14"/>
  <c r="R8810" i="14"/>
  <c r="R8811" i="14"/>
  <c r="R8812" i="14"/>
  <c r="R8813" i="14"/>
  <c r="R8814" i="14"/>
  <c r="R8815" i="14"/>
  <c r="R8816" i="14"/>
  <c r="R8817" i="14"/>
  <c r="R8818" i="14"/>
  <c r="R8819" i="14"/>
  <c r="R8820" i="14"/>
  <c r="R8821" i="14"/>
  <c r="R8822" i="14"/>
  <c r="R8823" i="14"/>
  <c r="R8824" i="14"/>
  <c r="R8825" i="14"/>
  <c r="R8826" i="14"/>
  <c r="R8827" i="14"/>
  <c r="R8828" i="14"/>
  <c r="R8829" i="14"/>
  <c r="R8830" i="14"/>
  <c r="R8831" i="14"/>
  <c r="R8832" i="14"/>
  <c r="R8833" i="14"/>
  <c r="R8834" i="14"/>
  <c r="R8835" i="14"/>
  <c r="R8836" i="14"/>
  <c r="R8837" i="14"/>
  <c r="R8838" i="14"/>
  <c r="R8839" i="14"/>
  <c r="R8840" i="14"/>
  <c r="R8841" i="14"/>
  <c r="R8842" i="14"/>
  <c r="R8843" i="14"/>
  <c r="R8844" i="14"/>
  <c r="R8845" i="14"/>
  <c r="R8846" i="14"/>
  <c r="R8847" i="14"/>
  <c r="R8848" i="14"/>
  <c r="R8849" i="14"/>
  <c r="R8850" i="14"/>
  <c r="R8851" i="14"/>
  <c r="R8852" i="14"/>
  <c r="R8853" i="14"/>
  <c r="R8854" i="14"/>
  <c r="R8855" i="14"/>
  <c r="R8856" i="14"/>
  <c r="R8857" i="14"/>
  <c r="R8858" i="14"/>
  <c r="R8859" i="14"/>
  <c r="R8860" i="14"/>
  <c r="R8861" i="14"/>
  <c r="R8862" i="14"/>
  <c r="R8863" i="14"/>
  <c r="R8864" i="14"/>
  <c r="R8865" i="14"/>
  <c r="R8866" i="14"/>
  <c r="R8867" i="14"/>
  <c r="R8868" i="14"/>
  <c r="R8869" i="14"/>
  <c r="R8870" i="14"/>
  <c r="R8871" i="14"/>
  <c r="R8872" i="14"/>
  <c r="R8873" i="14"/>
  <c r="R8874" i="14"/>
  <c r="R8875" i="14"/>
  <c r="R8876" i="14"/>
  <c r="R8877" i="14"/>
  <c r="R8878" i="14"/>
  <c r="R8879" i="14"/>
  <c r="R8880" i="14"/>
  <c r="R8881" i="14"/>
  <c r="R8882" i="14"/>
  <c r="R8883" i="14"/>
  <c r="R8884" i="14"/>
  <c r="R8885" i="14"/>
  <c r="R8886" i="14"/>
  <c r="R8887" i="14"/>
  <c r="R8888" i="14"/>
  <c r="R8889" i="14"/>
  <c r="R8890" i="14"/>
  <c r="R8891" i="14"/>
  <c r="R8892" i="14"/>
  <c r="R8893" i="14"/>
  <c r="R8894" i="14"/>
  <c r="R8895" i="14"/>
  <c r="R8896" i="14"/>
  <c r="R8897" i="14"/>
  <c r="R8898" i="14"/>
  <c r="R8899" i="14"/>
  <c r="R8900" i="14"/>
  <c r="R8901" i="14"/>
  <c r="R8902" i="14"/>
  <c r="R8903" i="14"/>
  <c r="R8904" i="14"/>
  <c r="R8905" i="14"/>
  <c r="R8906" i="14"/>
  <c r="R8907" i="14"/>
  <c r="R8908" i="14"/>
  <c r="R8909" i="14"/>
  <c r="R8910" i="14"/>
  <c r="R8911" i="14"/>
  <c r="R8912" i="14"/>
  <c r="R8913" i="14"/>
  <c r="R8914" i="14"/>
  <c r="R8915" i="14"/>
  <c r="R8916" i="14"/>
  <c r="R8917" i="14"/>
  <c r="R8918" i="14"/>
  <c r="R8919" i="14"/>
  <c r="R8920" i="14"/>
  <c r="R8921" i="14"/>
  <c r="R8922" i="14"/>
  <c r="R8923" i="14"/>
  <c r="R8924" i="14"/>
  <c r="R8925" i="14"/>
  <c r="R8926" i="14"/>
  <c r="R8927" i="14"/>
  <c r="R8928" i="14"/>
  <c r="R8929" i="14"/>
  <c r="R8930" i="14"/>
  <c r="R8931" i="14"/>
  <c r="R8932" i="14"/>
  <c r="R8933" i="14"/>
  <c r="R8934" i="14"/>
  <c r="R8935" i="14"/>
  <c r="R8936" i="14"/>
  <c r="R8937" i="14"/>
  <c r="R8938" i="14"/>
  <c r="R8939" i="14"/>
  <c r="R8940" i="14"/>
  <c r="R8941" i="14"/>
  <c r="R8942" i="14"/>
  <c r="R8943" i="14"/>
  <c r="R8944" i="14"/>
  <c r="R8945" i="14"/>
  <c r="R8946" i="14"/>
  <c r="R8947" i="14"/>
  <c r="R8948" i="14"/>
  <c r="R8949" i="14"/>
  <c r="R8950" i="14"/>
  <c r="R8951" i="14"/>
  <c r="R8952" i="14"/>
  <c r="R8953" i="14"/>
  <c r="R8954" i="14"/>
  <c r="R8955" i="14"/>
  <c r="R8956" i="14"/>
  <c r="R8957" i="14"/>
  <c r="R8958" i="14"/>
  <c r="R8959" i="14"/>
  <c r="R8960" i="14"/>
  <c r="R8961" i="14"/>
  <c r="R8962" i="14"/>
  <c r="R8963" i="14"/>
  <c r="R8964" i="14"/>
  <c r="R8965" i="14"/>
  <c r="R8966" i="14"/>
  <c r="R8967" i="14"/>
  <c r="R8968" i="14"/>
  <c r="R8969" i="14"/>
  <c r="R8970" i="14"/>
  <c r="R8971" i="14"/>
  <c r="R8972" i="14"/>
  <c r="R8973" i="14"/>
  <c r="R8974" i="14"/>
  <c r="R8975" i="14"/>
  <c r="R8976" i="14"/>
  <c r="R8977" i="14"/>
  <c r="R8978" i="14"/>
  <c r="R8979" i="14"/>
  <c r="R8980" i="14"/>
  <c r="R8981" i="14"/>
  <c r="R8982" i="14"/>
  <c r="R8983" i="14"/>
  <c r="R8984" i="14"/>
  <c r="R8985" i="14"/>
  <c r="R8986" i="14"/>
  <c r="R8987" i="14"/>
  <c r="R8988" i="14"/>
  <c r="R8989" i="14"/>
  <c r="R8990" i="14"/>
  <c r="R8991" i="14"/>
  <c r="R8992" i="14"/>
  <c r="R8993" i="14"/>
  <c r="R8994" i="14"/>
  <c r="R8995" i="14"/>
  <c r="R8996" i="14"/>
  <c r="R8997" i="14"/>
  <c r="R8998" i="14"/>
  <c r="R8999" i="14"/>
  <c r="R9000" i="14"/>
  <c r="R9001" i="14"/>
  <c r="R9002" i="14"/>
  <c r="R9003" i="14"/>
  <c r="R9004" i="14"/>
  <c r="R9005" i="14"/>
  <c r="R9006" i="14"/>
  <c r="R9007" i="14"/>
  <c r="R9008" i="14"/>
  <c r="R9009" i="14"/>
  <c r="R9010" i="14"/>
  <c r="R9011" i="14"/>
  <c r="R9012" i="14"/>
  <c r="R9013" i="14"/>
  <c r="R9014" i="14"/>
  <c r="R9015" i="14"/>
  <c r="R9016" i="14"/>
  <c r="R9017" i="14"/>
  <c r="R9018" i="14"/>
  <c r="R9019" i="14"/>
  <c r="R9020" i="14"/>
  <c r="R9021" i="14"/>
  <c r="R9022" i="14"/>
  <c r="R9023" i="14"/>
  <c r="R9024" i="14"/>
  <c r="R9025" i="14"/>
  <c r="R9026" i="14"/>
  <c r="R9027" i="14"/>
  <c r="R9028" i="14"/>
  <c r="R9029" i="14"/>
  <c r="R9030" i="14"/>
  <c r="R9031" i="14"/>
  <c r="R9032" i="14"/>
  <c r="R9033" i="14"/>
  <c r="R9034" i="14"/>
  <c r="R9035" i="14"/>
  <c r="R9036" i="14"/>
  <c r="R9037" i="14"/>
  <c r="R9038" i="14"/>
  <c r="R9039" i="14"/>
  <c r="R9040" i="14"/>
  <c r="R9041" i="14"/>
  <c r="R9042" i="14"/>
  <c r="R9043" i="14"/>
  <c r="R9044" i="14"/>
  <c r="R9045" i="14"/>
  <c r="R9046" i="14"/>
  <c r="R9047" i="14"/>
  <c r="R9048" i="14"/>
  <c r="R9049" i="14"/>
  <c r="R9050" i="14"/>
  <c r="R9051" i="14"/>
  <c r="R9052" i="14"/>
  <c r="R9053" i="14"/>
  <c r="R9054" i="14"/>
  <c r="R9055" i="14"/>
  <c r="R9056" i="14"/>
  <c r="R9057" i="14"/>
  <c r="R9058" i="14"/>
  <c r="R9059" i="14"/>
  <c r="R9060" i="14"/>
  <c r="R9061" i="14"/>
  <c r="R9062" i="14"/>
  <c r="R9063" i="14"/>
  <c r="R9064" i="14"/>
  <c r="R9065" i="14"/>
  <c r="R9066" i="14"/>
  <c r="R9067" i="14"/>
  <c r="R9068" i="14"/>
  <c r="R9069" i="14"/>
  <c r="R9070" i="14"/>
  <c r="R9071" i="14"/>
  <c r="R9072" i="14"/>
  <c r="R9073" i="14"/>
  <c r="R9074" i="14"/>
  <c r="R9075" i="14"/>
  <c r="R9076" i="14"/>
  <c r="R9077" i="14"/>
  <c r="R9078" i="14"/>
  <c r="R9079" i="14"/>
  <c r="R9080" i="14"/>
  <c r="R9081" i="14"/>
  <c r="R9082" i="14"/>
  <c r="R9083" i="14"/>
  <c r="R9084" i="14"/>
  <c r="R9085" i="14"/>
  <c r="R9086" i="14"/>
  <c r="R9087" i="14"/>
  <c r="R9088" i="14"/>
  <c r="R9089" i="14"/>
  <c r="R9090" i="14"/>
  <c r="R9091" i="14"/>
  <c r="R9092" i="14"/>
  <c r="R9093" i="14"/>
  <c r="R9094" i="14"/>
  <c r="R9095" i="14"/>
  <c r="R9096" i="14"/>
  <c r="R9097" i="14"/>
  <c r="R9098" i="14"/>
  <c r="R9099" i="14"/>
  <c r="R9100" i="14"/>
  <c r="R9101" i="14"/>
  <c r="R9102" i="14"/>
  <c r="R9103" i="14"/>
  <c r="R9104" i="14"/>
  <c r="R9105" i="14"/>
  <c r="R9106" i="14"/>
  <c r="R9107" i="14"/>
  <c r="R9108" i="14"/>
  <c r="R9109" i="14"/>
  <c r="R9110" i="14"/>
  <c r="R9111" i="14"/>
  <c r="R9112" i="14"/>
  <c r="R9113" i="14"/>
  <c r="R9114" i="14"/>
  <c r="R9115" i="14"/>
  <c r="R9116" i="14"/>
  <c r="R9117" i="14"/>
  <c r="R9118" i="14"/>
  <c r="R9119" i="14"/>
  <c r="R9120" i="14"/>
  <c r="R9121" i="14"/>
  <c r="R9122" i="14"/>
  <c r="R9123" i="14"/>
  <c r="R9124" i="14"/>
  <c r="R9125" i="14"/>
  <c r="R9126" i="14"/>
  <c r="R9127" i="14"/>
  <c r="R9128" i="14"/>
  <c r="R9129" i="14"/>
  <c r="R9130" i="14"/>
  <c r="R9131" i="14"/>
  <c r="R9132" i="14"/>
  <c r="R9133" i="14"/>
  <c r="R9134" i="14"/>
  <c r="R9135" i="14"/>
  <c r="R9136" i="14"/>
  <c r="R9137" i="14"/>
  <c r="R9138" i="14"/>
  <c r="R9139" i="14"/>
  <c r="R9140" i="14"/>
  <c r="R9141" i="14"/>
  <c r="R9142" i="14"/>
  <c r="R9143" i="14"/>
  <c r="R9144" i="14"/>
  <c r="R9145" i="14"/>
  <c r="R9146" i="14"/>
  <c r="R9147" i="14"/>
  <c r="R9148" i="14"/>
  <c r="R9149" i="14"/>
  <c r="R9150" i="14"/>
  <c r="R9151" i="14"/>
  <c r="R9152" i="14"/>
  <c r="R9153" i="14"/>
  <c r="R9154" i="14"/>
  <c r="R9155" i="14"/>
  <c r="R9156" i="14"/>
  <c r="R9157" i="14"/>
  <c r="R9158" i="14"/>
  <c r="R9159" i="14"/>
  <c r="R9160" i="14"/>
  <c r="R9161" i="14"/>
  <c r="R9162" i="14"/>
  <c r="R9163" i="14"/>
  <c r="R9164" i="14"/>
  <c r="R9165" i="14"/>
  <c r="R9166" i="14"/>
  <c r="R9167" i="14"/>
  <c r="R9168" i="14"/>
  <c r="R9169" i="14"/>
  <c r="R9170" i="14"/>
  <c r="R9171" i="14"/>
  <c r="R9172" i="14"/>
  <c r="R9173" i="14"/>
  <c r="R9174" i="14"/>
  <c r="R9175" i="14"/>
  <c r="R9176" i="14"/>
  <c r="R9177" i="14"/>
  <c r="R9178" i="14"/>
  <c r="R9179" i="14"/>
  <c r="R9180" i="14"/>
  <c r="R9181" i="14"/>
  <c r="R9182" i="14"/>
  <c r="R9183" i="14"/>
  <c r="R9184" i="14"/>
  <c r="R9185" i="14"/>
  <c r="R9186" i="14"/>
  <c r="R9187" i="14"/>
  <c r="R9188" i="14"/>
  <c r="R9189" i="14"/>
  <c r="R9190" i="14"/>
  <c r="R9191" i="14"/>
  <c r="R9192" i="14"/>
  <c r="R9193" i="14"/>
  <c r="R9194" i="14"/>
  <c r="R9195" i="14"/>
  <c r="R9196" i="14"/>
  <c r="R9197" i="14"/>
  <c r="R9198" i="14"/>
  <c r="R9199" i="14"/>
  <c r="R9200" i="14"/>
  <c r="R9201" i="14"/>
  <c r="R9202" i="14"/>
  <c r="R9203" i="14"/>
  <c r="R9204" i="14"/>
  <c r="R9205" i="14"/>
  <c r="R9206" i="14"/>
  <c r="R9207" i="14"/>
  <c r="R9208" i="14"/>
  <c r="R9209" i="14"/>
  <c r="R9210" i="14"/>
  <c r="R9211" i="14"/>
  <c r="R9212" i="14"/>
  <c r="R9213" i="14"/>
  <c r="R9214" i="14"/>
  <c r="R9215" i="14"/>
  <c r="R9216" i="14"/>
  <c r="R9217" i="14"/>
  <c r="R9218" i="14"/>
  <c r="R9219" i="14"/>
  <c r="R9220" i="14"/>
  <c r="R9221" i="14"/>
  <c r="R9222" i="14"/>
  <c r="R9223" i="14"/>
  <c r="R9224" i="14"/>
  <c r="R9225" i="14"/>
  <c r="R9226" i="14"/>
  <c r="R9227" i="14"/>
  <c r="R9228" i="14"/>
  <c r="R9229" i="14"/>
  <c r="R9230" i="14"/>
  <c r="R9231" i="14"/>
  <c r="R9232" i="14"/>
  <c r="R9233" i="14"/>
  <c r="R9234" i="14"/>
  <c r="R9235" i="14"/>
  <c r="R9236" i="14"/>
  <c r="R9237" i="14"/>
  <c r="R9238" i="14"/>
  <c r="R9239" i="14"/>
  <c r="R9240" i="14"/>
  <c r="R9241" i="14"/>
  <c r="R9242" i="14"/>
  <c r="R9243" i="14"/>
  <c r="R9244" i="14"/>
  <c r="R9245" i="14"/>
  <c r="R9246" i="14"/>
  <c r="R9247" i="14"/>
  <c r="R9248" i="14"/>
  <c r="R9249" i="14"/>
  <c r="R9250" i="14"/>
  <c r="R9251" i="14"/>
  <c r="R9252" i="14"/>
  <c r="R9253" i="14"/>
  <c r="R9254" i="14"/>
  <c r="R9255" i="14"/>
  <c r="R9256" i="14"/>
  <c r="R9257" i="14"/>
  <c r="R9258" i="14"/>
  <c r="R9259" i="14"/>
  <c r="R9260" i="14"/>
  <c r="R9261" i="14"/>
  <c r="R9262" i="14"/>
  <c r="R9263" i="14"/>
  <c r="R9264" i="14"/>
  <c r="R9265" i="14"/>
  <c r="R9266" i="14"/>
  <c r="R9267" i="14"/>
  <c r="R9268" i="14"/>
  <c r="R9269" i="14"/>
  <c r="R9270" i="14"/>
  <c r="R9271" i="14"/>
  <c r="R9272" i="14"/>
  <c r="R9273" i="14"/>
  <c r="R9274" i="14"/>
  <c r="R9275" i="14"/>
  <c r="R9276" i="14"/>
  <c r="R9277" i="14"/>
  <c r="R9278" i="14"/>
  <c r="R9279" i="14"/>
  <c r="R9280" i="14"/>
  <c r="R9281" i="14"/>
  <c r="R9282" i="14"/>
  <c r="R9283" i="14"/>
  <c r="R9284" i="14"/>
  <c r="R9285" i="14"/>
  <c r="R9286" i="14"/>
  <c r="R9287" i="14"/>
  <c r="R9288" i="14"/>
  <c r="R9289" i="14"/>
  <c r="R9290" i="14"/>
  <c r="R9291" i="14"/>
  <c r="R9292" i="14"/>
  <c r="R9293" i="14"/>
  <c r="R9294" i="14"/>
  <c r="R9295" i="14"/>
  <c r="R9296" i="14"/>
  <c r="R9297" i="14"/>
  <c r="R9298" i="14"/>
  <c r="R9299" i="14"/>
  <c r="R9300" i="14"/>
  <c r="R9301" i="14"/>
  <c r="R9302" i="14"/>
  <c r="R9303" i="14"/>
  <c r="R9304" i="14"/>
  <c r="R9305" i="14"/>
  <c r="R9306" i="14"/>
  <c r="R9307" i="14"/>
  <c r="R9308" i="14"/>
  <c r="R9309" i="14"/>
  <c r="R9310" i="14"/>
  <c r="R9311" i="14"/>
  <c r="R9312" i="14"/>
  <c r="R9313" i="14"/>
  <c r="R9314" i="14"/>
  <c r="R9315" i="14"/>
  <c r="R9316" i="14"/>
  <c r="R9317" i="14"/>
  <c r="R9318" i="14"/>
  <c r="R9319" i="14"/>
  <c r="R9320" i="14"/>
  <c r="R9321" i="14"/>
  <c r="R9322" i="14"/>
  <c r="R9323" i="14"/>
  <c r="R9324" i="14"/>
  <c r="R9325" i="14"/>
  <c r="R9326" i="14"/>
  <c r="R9327" i="14"/>
  <c r="R9328" i="14"/>
  <c r="R9329" i="14"/>
  <c r="R9330" i="14"/>
  <c r="R9331" i="14"/>
  <c r="R9332" i="14"/>
  <c r="R9333" i="14"/>
  <c r="R9334" i="14"/>
  <c r="R9335" i="14"/>
  <c r="R9336" i="14"/>
  <c r="R9337" i="14"/>
  <c r="R9338" i="14"/>
  <c r="R9339" i="14"/>
  <c r="R9340" i="14"/>
  <c r="R9341" i="14"/>
  <c r="R9342" i="14"/>
  <c r="R9343" i="14"/>
  <c r="R9344" i="14"/>
  <c r="R9345" i="14"/>
  <c r="R9346" i="14"/>
  <c r="R9347" i="14"/>
  <c r="R9348" i="14"/>
  <c r="R9349" i="14"/>
  <c r="R9350" i="14"/>
  <c r="R9351" i="14"/>
  <c r="R9352" i="14"/>
  <c r="R9353" i="14"/>
  <c r="R9354" i="14"/>
  <c r="R9355" i="14"/>
  <c r="R9356" i="14"/>
  <c r="R9357" i="14"/>
  <c r="R9358" i="14"/>
  <c r="R9359" i="14"/>
  <c r="R9360" i="14"/>
  <c r="R9361" i="14"/>
  <c r="R9362" i="14"/>
  <c r="R9363" i="14"/>
  <c r="R9364" i="14"/>
  <c r="R9365" i="14"/>
  <c r="R9366" i="14"/>
  <c r="R9367" i="14"/>
  <c r="R9368" i="14"/>
  <c r="R9369" i="14"/>
  <c r="R9370" i="14"/>
  <c r="R9371" i="14"/>
  <c r="R9372" i="14"/>
  <c r="R9373" i="14"/>
  <c r="R9374" i="14"/>
  <c r="R9375" i="14"/>
  <c r="R9376" i="14"/>
  <c r="R9377" i="14"/>
  <c r="R9378" i="14"/>
  <c r="R9379" i="14"/>
  <c r="R9380" i="14"/>
  <c r="R9381" i="14"/>
  <c r="R9382" i="14"/>
  <c r="R9383" i="14"/>
  <c r="R9384" i="14"/>
  <c r="R9385" i="14"/>
  <c r="R9386" i="14"/>
  <c r="R9387" i="14"/>
  <c r="R9388" i="14"/>
  <c r="R9389" i="14"/>
  <c r="R9390" i="14"/>
  <c r="R9391" i="14"/>
  <c r="R9392" i="14"/>
  <c r="R9393" i="14"/>
  <c r="R9394" i="14"/>
  <c r="R9395" i="14"/>
  <c r="R9396" i="14"/>
  <c r="R9397" i="14"/>
  <c r="R9398" i="14"/>
  <c r="R9399" i="14"/>
  <c r="R9400" i="14"/>
  <c r="R9401" i="14"/>
  <c r="R9402" i="14"/>
  <c r="R9403" i="14"/>
  <c r="R9404" i="14"/>
  <c r="R9405" i="14"/>
  <c r="R9406" i="14"/>
  <c r="R9407" i="14"/>
  <c r="R9408" i="14"/>
  <c r="R9409" i="14"/>
  <c r="R9410" i="14"/>
  <c r="R9411" i="14"/>
  <c r="R9412" i="14"/>
  <c r="R9413" i="14"/>
  <c r="R9414" i="14"/>
  <c r="R9415" i="14"/>
  <c r="R9416" i="14"/>
  <c r="R9417" i="14"/>
  <c r="R9418" i="14"/>
  <c r="R9419" i="14"/>
  <c r="R9420" i="14"/>
  <c r="R9421" i="14"/>
  <c r="R9422" i="14"/>
  <c r="R9423" i="14"/>
  <c r="R9424" i="14"/>
  <c r="R9425" i="14"/>
  <c r="R9426" i="14"/>
  <c r="R9427" i="14"/>
  <c r="R9428" i="14"/>
  <c r="R9429" i="14"/>
  <c r="R9430" i="14"/>
  <c r="R9431" i="14"/>
  <c r="R9432" i="14"/>
  <c r="R9433" i="14"/>
  <c r="R9434" i="14"/>
  <c r="R9435" i="14"/>
  <c r="R9436" i="14"/>
  <c r="R9437" i="14"/>
  <c r="R9438" i="14"/>
  <c r="R9439" i="14"/>
  <c r="R9440" i="14"/>
  <c r="R9441" i="14"/>
  <c r="R9442" i="14"/>
  <c r="R9443" i="14"/>
  <c r="R9444" i="14"/>
  <c r="R9445" i="14"/>
  <c r="R9446" i="14"/>
  <c r="R9447" i="14"/>
  <c r="R9448" i="14"/>
  <c r="R9449" i="14"/>
  <c r="R9450" i="14"/>
  <c r="R9451" i="14"/>
  <c r="R9452" i="14"/>
  <c r="R9453" i="14"/>
  <c r="R9454" i="14"/>
  <c r="R9455" i="14"/>
  <c r="R9456" i="14"/>
  <c r="R9457" i="14"/>
  <c r="R9458" i="14"/>
  <c r="R9459" i="14"/>
  <c r="R9460" i="14"/>
  <c r="R9461" i="14"/>
  <c r="R9462" i="14"/>
  <c r="R9463" i="14"/>
  <c r="R9464" i="14"/>
  <c r="R9465" i="14"/>
  <c r="R9466" i="14"/>
  <c r="R9467" i="14"/>
  <c r="R9468" i="14"/>
  <c r="R9469" i="14"/>
  <c r="R9470" i="14"/>
  <c r="R9471" i="14"/>
  <c r="R9472" i="14"/>
  <c r="R9473" i="14"/>
  <c r="R9474" i="14"/>
  <c r="R9475" i="14"/>
  <c r="R9476" i="14"/>
  <c r="R9477" i="14"/>
  <c r="R9478" i="14"/>
  <c r="R9479" i="14"/>
  <c r="R9480" i="14"/>
  <c r="R9481" i="14"/>
  <c r="R9482" i="14"/>
  <c r="R9483" i="14"/>
  <c r="R9484" i="14"/>
  <c r="R9485" i="14"/>
  <c r="R9486" i="14"/>
  <c r="R9487" i="14"/>
  <c r="R9488" i="14"/>
  <c r="R9489" i="14"/>
  <c r="R9490" i="14"/>
  <c r="R9491" i="14"/>
  <c r="R9492" i="14"/>
  <c r="R9493" i="14"/>
  <c r="R9494" i="14"/>
  <c r="R9495" i="14"/>
  <c r="R9496" i="14"/>
  <c r="R9497" i="14"/>
  <c r="R9498" i="14"/>
  <c r="R9499" i="14"/>
  <c r="R9500" i="14"/>
  <c r="R9501" i="14"/>
  <c r="R9502" i="14"/>
  <c r="R9503" i="14"/>
  <c r="R9504" i="14"/>
  <c r="R9505" i="14"/>
  <c r="R9506" i="14"/>
  <c r="R9507" i="14"/>
  <c r="R9508" i="14"/>
  <c r="R9509" i="14"/>
  <c r="R9510" i="14"/>
  <c r="R9511" i="14"/>
  <c r="R9512" i="14"/>
  <c r="R9513" i="14"/>
  <c r="R9514" i="14"/>
  <c r="R9515" i="14"/>
  <c r="R9516" i="14"/>
  <c r="R9517" i="14"/>
  <c r="R9518" i="14"/>
  <c r="R9519" i="14"/>
  <c r="R9520" i="14"/>
  <c r="R9521" i="14"/>
  <c r="R9522" i="14"/>
  <c r="R9523" i="14"/>
  <c r="R9524" i="14"/>
  <c r="R9525" i="14"/>
  <c r="R9526" i="14"/>
  <c r="R9527" i="14"/>
  <c r="R9528" i="14"/>
  <c r="R9529" i="14"/>
  <c r="R9530" i="14"/>
  <c r="R9531" i="14"/>
  <c r="R9532" i="14"/>
  <c r="R9533" i="14"/>
  <c r="R9534" i="14"/>
  <c r="R9535" i="14"/>
  <c r="R9536" i="14"/>
  <c r="R9537" i="14"/>
  <c r="R9538" i="14"/>
  <c r="R9539" i="14"/>
  <c r="R9540" i="14"/>
  <c r="R9541" i="14"/>
  <c r="R9542" i="14"/>
  <c r="R9543" i="14"/>
  <c r="R9544" i="14"/>
  <c r="R9545" i="14"/>
  <c r="R9546" i="14"/>
  <c r="R9547" i="14"/>
  <c r="R9548" i="14"/>
  <c r="R9549" i="14"/>
  <c r="R9550" i="14"/>
  <c r="R9551" i="14"/>
  <c r="R9552" i="14"/>
  <c r="R9553" i="14"/>
  <c r="R9554" i="14"/>
  <c r="R9555" i="14"/>
  <c r="R9556" i="14"/>
  <c r="R9557" i="14"/>
  <c r="R9558" i="14"/>
  <c r="R9559" i="14"/>
  <c r="R9560" i="14"/>
  <c r="R9561" i="14"/>
  <c r="R9562" i="14"/>
  <c r="R9563" i="14"/>
  <c r="R9564" i="14"/>
  <c r="R9565" i="14"/>
  <c r="R9566" i="14"/>
  <c r="R9567" i="14"/>
  <c r="R9568" i="14"/>
  <c r="R9569" i="14"/>
  <c r="R9570" i="14"/>
  <c r="R9571" i="14"/>
  <c r="R9572" i="14"/>
  <c r="R9573" i="14"/>
  <c r="R9574" i="14"/>
  <c r="R9575" i="14"/>
  <c r="R9576" i="14"/>
  <c r="R9577" i="14"/>
  <c r="R9578" i="14"/>
  <c r="R9579" i="14"/>
  <c r="R9580" i="14"/>
  <c r="R9581" i="14"/>
  <c r="R9582" i="14"/>
  <c r="R9583" i="14"/>
  <c r="R9584" i="14"/>
  <c r="R9585" i="14"/>
  <c r="R9586" i="14"/>
  <c r="R9587" i="14"/>
  <c r="R9588" i="14"/>
  <c r="R9589" i="14"/>
  <c r="R9590" i="14"/>
  <c r="R9591" i="14"/>
  <c r="R9592" i="14"/>
  <c r="R9593" i="14"/>
  <c r="R9594" i="14"/>
  <c r="R9595" i="14"/>
  <c r="R9596" i="14"/>
  <c r="R9597" i="14"/>
  <c r="R9598" i="14"/>
  <c r="R9599" i="14"/>
  <c r="R9600" i="14"/>
  <c r="R9601" i="14"/>
  <c r="R9602" i="14"/>
  <c r="R9603" i="14"/>
  <c r="R9604" i="14"/>
  <c r="R9605" i="14"/>
  <c r="R9606" i="14"/>
  <c r="R9607" i="14"/>
  <c r="R9608" i="14"/>
  <c r="R9609" i="14"/>
  <c r="R9610" i="14"/>
  <c r="R9611" i="14"/>
  <c r="R9612" i="14"/>
  <c r="R9613" i="14"/>
  <c r="R9614" i="14"/>
  <c r="R9615" i="14"/>
  <c r="R9616" i="14"/>
  <c r="R9617" i="14"/>
  <c r="R9618" i="14"/>
  <c r="R9619" i="14"/>
  <c r="R9620" i="14"/>
  <c r="R9621" i="14"/>
  <c r="R9622" i="14"/>
  <c r="R9623" i="14"/>
  <c r="R9624" i="14"/>
  <c r="R9625" i="14"/>
  <c r="R9626" i="14"/>
  <c r="R9627" i="14"/>
  <c r="R9628" i="14"/>
  <c r="R9629" i="14"/>
  <c r="R9630" i="14"/>
  <c r="R9631" i="14"/>
  <c r="R9632" i="14"/>
  <c r="R9633" i="14"/>
  <c r="R9634" i="14"/>
  <c r="R9635" i="14"/>
  <c r="R9636" i="14"/>
  <c r="R9637" i="14"/>
  <c r="R9638" i="14"/>
  <c r="R9639" i="14"/>
  <c r="R9640" i="14"/>
  <c r="R9641" i="14"/>
  <c r="R9642" i="14"/>
  <c r="R9643" i="14"/>
  <c r="R9644" i="14"/>
  <c r="R9645" i="14"/>
  <c r="R9646" i="14"/>
  <c r="R9647" i="14"/>
  <c r="R9648" i="14"/>
  <c r="R9649" i="14"/>
  <c r="R9650" i="14"/>
  <c r="R9651" i="14"/>
  <c r="R9652" i="14"/>
  <c r="R9653" i="14"/>
  <c r="R9654" i="14"/>
  <c r="R9655" i="14"/>
  <c r="R9656" i="14"/>
  <c r="R9657" i="14"/>
  <c r="R9658" i="14"/>
  <c r="R9659" i="14"/>
  <c r="R9660" i="14"/>
  <c r="R9661" i="14"/>
  <c r="R9662" i="14"/>
  <c r="R9663" i="14"/>
  <c r="R9664" i="14"/>
  <c r="R9665" i="14"/>
  <c r="R9666" i="14"/>
  <c r="R9667" i="14"/>
  <c r="R9668" i="14"/>
  <c r="R9669" i="14"/>
  <c r="R9670" i="14"/>
  <c r="R9671" i="14"/>
  <c r="R9672" i="14"/>
  <c r="R9673" i="14"/>
  <c r="R9674" i="14"/>
  <c r="R9675" i="14"/>
  <c r="R9676" i="14"/>
  <c r="R9677" i="14"/>
  <c r="R9678" i="14"/>
  <c r="R9679" i="14"/>
  <c r="R9680" i="14"/>
  <c r="R9681" i="14"/>
  <c r="R9682" i="14"/>
  <c r="R9683" i="14"/>
  <c r="R9684" i="14"/>
  <c r="R9685" i="14"/>
  <c r="R9686" i="14"/>
  <c r="R9687" i="14"/>
  <c r="R9688" i="14"/>
  <c r="R9689" i="14"/>
  <c r="R9690" i="14"/>
  <c r="R9691" i="14"/>
  <c r="R9692" i="14"/>
  <c r="R9693" i="14"/>
  <c r="R9694" i="14"/>
  <c r="R9695" i="14"/>
  <c r="R9696" i="14"/>
  <c r="R9697" i="14"/>
  <c r="R9698" i="14"/>
  <c r="R9699" i="14"/>
  <c r="R9700" i="14"/>
  <c r="R9701" i="14"/>
  <c r="R9702" i="14"/>
  <c r="R9703" i="14"/>
  <c r="R9704" i="14"/>
  <c r="R9705" i="14"/>
  <c r="R9706" i="14"/>
  <c r="R9707" i="14"/>
  <c r="R9708" i="14"/>
  <c r="R9709" i="14"/>
  <c r="R9710" i="14"/>
  <c r="R9711" i="14"/>
  <c r="R9712" i="14"/>
  <c r="R9713" i="14"/>
  <c r="R9714" i="14"/>
  <c r="R9715" i="14"/>
  <c r="R9716" i="14"/>
  <c r="R9717" i="14"/>
  <c r="R9718" i="14"/>
  <c r="R9719" i="14"/>
  <c r="R9720" i="14"/>
  <c r="R9721" i="14"/>
  <c r="R9722" i="14"/>
  <c r="R9723" i="14"/>
  <c r="R9724" i="14"/>
  <c r="R9725" i="14"/>
  <c r="R9726" i="14"/>
  <c r="R9727" i="14"/>
  <c r="R9728" i="14"/>
  <c r="R9729" i="14"/>
  <c r="R9730" i="14"/>
  <c r="R9731" i="14"/>
  <c r="R9732" i="14"/>
  <c r="R9733" i="14"/>
  <c r="R9734" i="14"/>
  <c r="R9735" i="14"/>
  <c r="R9736" i="14"/>
  <c r="R9737" i="14"/>
  <c r="R9738" i="14"/>
  <c r="R9739" i="14"/>
  <c r="R9740" i="14"/>
  <c r="R9741" i="14"/>
  <c r="R9742" i="14"/>
  <c r="R9743" i="14"/>
  <c r="R9744" i="14"/>
  <c r="R9745" i="14"/>
  <c r="R9746" i="14"/>
  <c r="R9747" i="14"/>
  <c r="R9748" i="14"/>
  <c r="R9749" i="14"/>
  <c r="R9750" i="14"/>
  <c r="R9751" i="14"/>
  <c r="R9752" i="14"/>
  <c r="R9753" i="14"/>
  <c r="R9754" i="14"/>
  <c r="R9755" i="14"/>
  <c r="R9756" i="14"/>
  <c r="R9757" i="14"/>
  <c r="R9758" i="14"/>
  <c r="R9759" i="14"/>
  <c r="R9760" i="14"/>
  <c r="R9761" i="14"/>
  <c r="R9762" i="14"/>
  <c r="R9763" i="14"/>
  <c r="R9764" i="14"/>
  <c r="R9765" i="14"/>
  <c r="R9766" i="14"/>
  <c r="R9767" i="14"/>
  <c r="R9768" i="14"/>
  <c r="R9769" i="14"/>
  <c r="R9770" i="14"/>
  <c r="R9771" i="14"/>
  <c r="R9772" i="14"/>
  <c r="R9773" i="14"/>
  <c r="R9774" i="14"/>
  <c r="R9775" i="14"/>
  <c r="R9776" i="14"/>
  <c r="R9777" i="14"/>
  <c r="R9778" i="14"/>
  <c r="R9779" i="14"/>
  <c r="R9780" i="14"/>
  <c r="R9781" i="14"/>
  <c r="R9782" i="14"/>
  <c r="R9783" i="14"/>
  <c r="R9784" i="14"/>
  <c r="R9785" i="14"/>
  <c r="R9786" i="14"/>
  <c r="R9787" i="14"/>
  <c r="R9788" i="14"/>
  <c r="R9789" i="14"/>
  <c r="R9790" i="14"/>
  <c r="R9791" i="14"/>
  <c r="R9792" i="14"/>
  <c r="R9793" i="14"/>
  <c r="R9794" i="14"/>
  <c r="R9795" i="14"/>
  <c r="R9796" i="14"/>
  <c r="R9797" i="14"/>
  <c r="R9798" i="14"/>
  <c r="R9799" i="14"/>
  <c r="R9800" i="14"/>
  <c r="R9801" i="14"/>
  <c r="R9802" i="14"/>
  <c r="R9803" i="14"/>
  <c r="R9804" i="14"/>
  <c r="R9805" i="14"/>
  <c r="R9806" i="14"/>
  <c r="R9807" i="14"/>
  <c r="R9808" i="14"/>
  <c r="R9809" i="14"/>
  <c r="R9810" i="14"/>
  <c r="R9811" i="14"/>
  <c r="R9812" i="14"/>
  <c r="R9813" i="14"/>
  <c r="R9814" i="14"/>
  <c r="R9815" i="14"/>
  <c r="R9816" i="14"/>
  <c r="R9817" i="14"/>
  <c r="R9818" i="14"/>
  <c r="R9819" i="14"/>
  <c r="R9820" i="14"/>
  <c r="R9821" i="14"/>
  <c r="R9822" i="14"/>
  <c r="R9823" i="14"/>
  <c r="R9824" i="14"/>
  <c r="R9825" i="14"/>
  <c r="R9826" i="14"/>
  <c r="R9827" i="14"/>
  <c r="R9828" i="14"/>
  <c r="R9829" i="14"/>
  <c r="R9830" i="14"/>
  <c r="R9831" i="14"/>
  <c r="R9832" i="14"/>
  <c r="R9833" i="14"/>
  <c r="R9834" i="14"/>
  <c r="R9835" i="14"/>
  <c r="R9836" i="14"/>
  <c r="R9837" i="14"/>
  <c r="R9838" i="14"/>
  <c r="R9839" i="14"/>
  <c r="R9840" i="14"/>
  <c r="R9841" i="14"/>
  <c r="R9842" i="14"/>
  <c r="R9843" i="14"/>
  <c r="R9844" i="14"/>
  <c r="R9845" i="14"/>
  <c r="R9846" i="14"/>
  <c r="R9847" i="14"/>
  <c r="R9848" i="14"/>
  <c r="R9849" i="14"/>
  <c r="R9850" i="14"/>
  <c r="R9851" i="14"/>
  <c r="R9852" i="14"/>
  <c r="R9853" i="14"/>
  <c r="R9854" i="14"/>
  <c r="R9855" i="14"/>
  <c r="R9856" i="14"/>
  <c r="R9857" i="14"/>
  <c r="R9858" i="14"/>
  <c r="R9859" i="14"/>
  <c r="R9860" i="14"/>
  <c r="R9861" i="14"/>
  <c r="R9862" i="14"/>
  <c r="R9863" i="14"/>
  <c r="R9864" i="14"/>
  <c r="R9865" i="14"/>
  <c r="R9866" i="14"/>
  <c r="R9867" i="14"/>
  <c r="R9868" i="14"/>
  <c r="R9869" i="14"/>
  <c r="R9870" i="14"/>
  <c r="R9871" i="14"/>
  <c r="R9872" i="14"/>
  <c r="R9873" i="14"/>
  <c r="R9874" i="14"/>
  <c r="R9875" i="14"/>
  <c r="R9876" i="14"/>
  <c r="R9877" i="14"/>
  <c r="R9878" i="14"/>
  <c r="R9879" i="14"/>
  <c r="R9880" i="14"/>
  <c r="R9881" i="14"/>
  <c r="R9882" i="14"/>
  <c r="R9883" i="14"/>
  <c r="R9884" i="14"/>
  <c r="R9885" i="14"/>
  <c r="R9886" i="14"/>
  <c r="R9887" i="14"/>
  <c r="R9888" i="14"/>
  <c r="R9889" i="14"/>
  <c r="R9890" i="14"/>
  <c r="R9891" i="14"/>
  <c r="R9892" i="14"/>
  <c r="R9893" i="14"/>
  <c r="R9894" i="14"/>
  <c r="R9895" i="14"/>
  <c r="R9896" i="14"/>
  <c r="R9897" i="14"/>
  <c r="R9898" i="14"/>
  <c r="R9899" i="14"/>
  <c r="R9900" i="14"/>
  <c r="R9901" i="14"/>
  <c r="R9902" i="14"/>
  <c r="R9903" i="14"/>
  <c r="R9904" i="14"/>
  <c r="R9905" i="14"/>
  <c r="R9906" i="14"/>
  <c r="R9907" i="14"/>
  <c r="R9908" i="14"/>
  <c r="R9909" i="14"/>
  <c r="R9910" i="14"/>
  <c r="R9911" i="14"/>
  <c r="R9912" i="14"/>
  <c r="R9913" i="14"/>
  <c r="R9914" i="14"/>
  <c r="R9915" i="14"/>
  <c r="R9916" i="14"/>
  <c r="R9917" i="14"/>
  <c r="R9918" i="14"/>
  <c r="R9919" i="14"/>
  <c r="R9920" i="14"/>
  <c r="R9921" i="14"/>
  <c r="R9922" i="14"/>
  <c r="R9923" i="14"/>
  <c r="R9924" i="14"/>
  <c r="R9925" i="14"/>
  <c r="R9926" i="14"/>
  <c r="R9927" i="14"/>
  <c r="R9928" i="14"/>
  <c r="R9929" i="14"/>
  <c r="R9930" i="14"/>
  <c r="R9931" i="14"/>
  <c r="R9932" i="14"/>
  <c r="R9933" i="14"/>
  <c r="R9934" i="14"/>
  <c r="R9935" i="14"/>
  <c r="R9936" i="14"/>
  <c r="R9937" i="14"/>
  <c r="R9938" i="14"/>
  <c r="R9939" i="14"/>
  <c r="R9940" i="14"/>
  <c r="R9941" i="14"/>
  <c r="R9942" i="14"/>
  <c r="R9943" i="14"/>
  <c r="R9944" i="14"/>
  <c r="R9945" i="14"/>
  <c r="R9946" i="14"/>
  <c r="R9947" i="14"/>
  <c r="R9948" i="14"/>
  <c r="R9949" i="14"/>
  <c r="R9950" i="14"/>
  <c r="R9951" i="14"/>
  <c r="R9952" i="14"/>
  <c r="R9953" i="14"/>
  <c r="R9954" i="14"/>
  <c r="R9955" i="14"/>
  <c r="R9956" i="14"/>
  <c r="R9957" i="14"/>
  <c r="R9958" i="14"/>
  <c r="R9959" i="14"/>
  <c r="R9960" i="14"/>
  <c r="R9961" i="14"/>
  <c r="R9962" i="14"/>
  <c r="R9963" i="14"/>
  <c r="R9964" i="14"/>
  <c r="R9965" i="14"/>
  <c r="R9966" i="14"/>
  <c r="R9967" i="14"/>
  <c r="R9968" i="14"/>
  <c r="R9969" i="14"/>
  <c r="R9970" i="14"/>
  <c r="R9971" i="14"/>
  <c r="R9972" i="14"/>
  <c r="R9973" i="14"/>
  <c r="R9974" i="14"/>
  <c r="R9975" i="14"/>
  <c r="R9976" i="14"/>
  <c r="R9977" i="14"/>
  <c r="R9978" i="14"/>
  <c r="R9979" i="14"/>
  <c r="R9980" i="14"/>
  <c r="R9981" i="14"/>
  <c r="R9982" i="14"/>
  <c r="R9983" i="14"/>
  <c r="R9984" i="14"/>
  <c r="R9985" i="14"/>
  <c r="R9986" i="14"/>
  <c r="R9987" i="14"/>
  <c r="R9988" i="14"/>
  <c r="R9989" i="14"/>
  <c r="R9990" i="14"/>
  <c r="R9991" i="14"/>
  <c r="R9992" i="14"/>
  <c r="R9993" i="14"/>
  <c r="R9994" i="14"/>
  <c r="R9995" i="14"/>
  <c r="R9996" i="14"/>
  <c r="R9997" i="14"/>
  <c r="R9998" i="14"/>
  <c r="R9999" i="14"/>
  <c r="R10000" i="14"/>
  <c r="R10001" i="14"/>
  <c r="R10002" i="14"/>
  <c r="R10003" i="14"/>
  <c r="R10004" i="14"/>
  <c r="R10005" i="14"/>
  <c r="R10006" i="14"/>
  <c r="R10007" i="14"/>
  <c r="R10008" i="14"/>
  <c r="R10009" i="14"/>
  <c r="R10010" i="14"/>
  <c r="R10011" i="14"/>
  <c r="R10012" i="14"/>
  <c r="R10013" i="14"/>
  <c r="R10014" i="14"/>
  <c r="R10015" i="14"/>
  <c r="R10016" i="14"/>
  <c r="R10017" i="14"/>
  <c r="R10018" i="14"/>
  <c r="R10019" i="14"/>
  <c r="R10020" i="14"/>
  <c r="R10021" i="14"/>
  <c r="R10022" i="14"/>
  <c r="R10023" i="14"/>
  <c r="R10024" i="14"/>
  <c r="R10025" i="14"/>
  <c r="R10026" i="14"/>
  <c r="R10027" i="14"/>
  <c r="R10028" i="14"/>
  <c r="R10029" i="14"/>
  <c r="R10030" i="14"/>
  <c r="R10031" i="14"/>
  <c r="R10032" i="14"/>
  <c r="R10033" i="14"/>
  <c r="R10034" i="14"/>
  <c r="R10035" i="14"/>
  <c r="R10036" i="14"/>
  <c r="R10037" i="14"/>
  <c r="R10038" i="14"/>
  <c r="R10039" i="14"/>
  <c r="R10040" i="14"/>
  <c r="R10041" i="14"/>
  <c r="R10042" i="14"/>
  <c r="R10043" i="14"/>
  <c r="R10044" i="14"/>
  <c r="R10045" i="14"/>
  <c r="R10046" i="14"/>
  <c r="R10047" i="14"/>
  <c r="R10048" i="14"/>
  <c r="R10049" i="14"/>
  <c r="R10050" i="14"/>
  <c r="R10051" i="14"/>
  <c r="R10052" i="14"/>
  <c r="R10053" i="14"/>
  <c r="R10054" i="14"/>
  <c r="R10055" i="14"/>
  <c r="R10056" i="14"/>
  <c r="R10057" i="14"/>
  <c r="R10058" i="14"/>
  <c r="R10059" i="14"/>
  <c r="R10060" i="14"/>
  <c r="R10061" i="14"/>
  <c r="R10062" i="14"/>
  <c r="R10063" i="14"/>
  <c r="R10064" i="14"/>
  <c r="R10065" i="14"/>
  <c r="R10066" i="14"/>
  <c r="R10067" i="14"/>
  <c r="R10068" i="14"/>
  <c r="R10069" i="14"/>
  <c r="R10070" i="14"/>
  <c r="R10071" i="14"/>
  <c r="R10072" i="14"/>
  <c r="R10073" i="14"/>
  <c r="R10074" i="14"/>
  <c r="R10075" i="14"/>
  <c r="R10076" i="14"/>
  <c r="R10077" i="14"/>
  <c r="R10078" i="14"/>
  <c r="R10079" i="14"/>
  <c r="R10080" i="14"/>
  <c r="R10081" i="14"/>
  <c r="R10082" i="14"/>
  <c r="R10083" i="14"/>
  <c r="R10084" i="14"/>
  <c r="R10085" i="14"/>
  <c r="R10086" i="14"/>
  <c r="R10087" i="14"/>
  <c r="R10088" i="14"/>
  <c r="R10089" i="14"/>
  <c r="R10090" i="14"/>
  <c r="R10091" i="14"/>
  <c r="R10092" i="14"/>
  <c r="R10093" i="14"/>
  <c r="R10094" i="14"/>
  <c r="R10095" i="14"/>
  <c r="R10096" i="14"/>
  <c r="R10097" i="14"/>
  <c r="R10098" i="14"/>
  <c r="R10099" i="14"/>
  <c r="R10100" i="14"/>
  <c r="R10101" i="14"/>
  <c r="R10102" i="14"/>
  <c r="R10103" i="14"/>
  <c r="R10104" i="14"/>
  <c r="R10105" i="14"/>
  <c r="R10106" i="14"/>
  <c r="R10107" i="14"/>
  <c r="R10108" i="14"/>
  <c r="R10109" i="14"/>
  <c r="R10110" i="14"/>
  <c r="R10111" i="14"/>
  <c r="R10112" i="14"/>
  <c r="R10113" i="14"/>
  <c r="R10114" i="14"/>
  <c r="R10115" i="14"/>
  <c r="R10116" i="14"/>
  <c r="R10117" i="14"/>
  <c r="R10118" i="14"/>
  <c r="R10119" i="14"/>
  <c r="R10120" i="14"/>
  <c r="R10121" i="14"/>
  <c r="R10122" i="14"/>
  <c r="R10123" i="14"/>
  <c r="R10124" i="14"/>
  <c r="R10125" i="14"/>
  <c r="R10126" i="14"/>
  <c r="R10127" i="14"/>
  <c r="R10128" i="14"/>
  <c r="R10129" i="14"/>
  <c r="R10130" i="14"/>
  <c r="R10131" i="14"/>
  <c r="R10132" i="14"/>
  <c r="R10133" i="14"/>
  <c r="R10134" i="14"/>
  <c r="R10135" i="14"/>
  <c r="R10136" i="14"/>
  <c r="R10137" i="14"/>
  <c r="R10138" i="14"/>
  <c r="R10139" i="14"/>
  <c r="R10140" i="14"/>
  <c r="R10141" i="14"/>
  <c r="R10142" i="14"/>
  <c r="R10143" i="14"/>
  <c r="R10144" i="14"/>
  <c r="R10145" i="14"/>
  <c r="R10146" i="14"/>
  <c r="R10147" i="14"/>
  <c r="R10148" i="14"/>
  <c r="R10149" i="14"/>
  <c r="R10150" i="14"/>
  <c r="R10151" i="14"/>
  <c r="R10152" i="14"/>
  <c r="R10153" i="14"/>
  <c r="R10154" i="14"/>
  <c r="R10155" i="14"/>
  <c r="R10156" i="14"/>
  <c r="R10157" i="14"/>
  <c r="R10158" i="14"/>
  <c r="R10159" i="14"/>
  <c r="R10160" i="14"/>
  <c r="R10161" i="14"/>
  <c r="R10162" i="14"/>
  <c r="R10163" i="14"/>
  <c r="R10164" i="14"/>
  <c r="R10165" i="14"/>
  <c r="R10166" i="14"/>
  <c r="R10167" i="14"/>
  <c r="R10168" i="14"/>
  <c r="R10169" i="14"/>
  <c r="R10170" i="14"/>
  <c r="R10171" i="14"/>
  <c r="R10172" i="14"/>
  <c r="R10173" i="14"/>
  <c r="R10174" i="14"/>
  <c r="R10175" i="14"/>
  <c r="R10176" i="14"/>
  <c r="R10177" i="14"/>
  <c r="R10178" i="14"/>
  <c r="R10179" i="14"/>
  <c r="R10180" i="14"/>
  <c r="R10181" i="14"/>
  <c r="R10182" i="14"/>
  <c r="R10183" i="14"/>
  <c r="R10184" i="14"/>
  <c r="R10185" i="14"/>
  <c r="R10186" i="14"/>
  <c r="R10187" i="14"/>
  <c r="R10188" i="14"/>
  <c r="R10189" i="14"/>
  <c r="R10190" i="14"/>
  <c r="R10191" i="14"/>
  <c r="R10192" i="14"/>
  <c r="R10193" i="14"/>
  <c r="R10194" i="14"/>
  <c r="R10195" i="14"/>
  <c r="R10196" i="14"/>
  <c r="R10197" i="14"/>
  <c r="R10198" i="14"/>
  <c r="R10199" i="14"/>
  <c r="R10200" i="14"/>
  <c r="R10201" i="14"/>
  <c r="R10202" i="14"/>
  <c r="R10203" i="14"/>
  <c r="R10204" i="14"/>
  <c r="R10205" i="14"/>
  <c r="R10206" i="14"/>
  <c r="R10207" i="14"/>
  <c r="R10208" i="14"/>
  <c r="R10209" i="14"/>
  <c r="R10210" i="14"/>
  <c r="R10211" i="14"/>
  <c r="R10212" i="14"/>
  <c r="R10213" i="14"/>
  <c r="R10214" i="14"/>
  <c r="R10215" i="14"/>
  <c r="R10216" i="14"/>
  <c r="R10217" i="14"/>
  <c r="R10218" i="14"/>
  <c r="R10219" i="14"/>
  <c r="R10220" i="14"/>
  <c r="R10221" i="14"/>
  <c r="R10222" i="14"/>
  <c r="R10223" i="14"/>
  <c r="R10224" i="14"/>
  <c r="R10225" i="14"/>
  <c r="R10226" i="14"/>
  <c r="R10227" i="14"/>
  <c r="R10228" i="14"/>
  <c r="R10229" i="14"/>
  <c r="R10230" i="14"/>
  <c r="R10231" i="14"/>
  <c r="R10232" i="14"/>
  <c r="R10233" i="14"/>
  <c r="R10234" i="14"/>
  <c r="R10235" i="14"/>
  <c r="R10236" i="14"/>
  <c r="R10237" i="14"/>
  <c r="R10238" i="14"/>
  <c r="R10239" i="14"/>
  <c r="R10240" i="14"/>
  <c r="R10241" i="14"/>
  <c r="R10242" i="14"/>
  <c r="R10243" i="14"/>
  <c r="R10244" i="14"/>
  <c r="R10245" i="14"/>
  <c r="R10246" i="14"/>
  <c r="R10247" i="14"/>
  <c r="R10248" i="14"/>
  <c r="R10249" i="14"/>
  <c r="R10250" i="14"/>
  <c r="R10251" i="14"/>
  <c r="R10252" i="14"/>
  <c r="R10253" i="14"/>
  <c r="R10254" i="14"/>
  <c r="R10255" i="14"/>
  <c r="R10256" i="14"/>
  <c r="R10257" i="14"/>
  <c r="R10258" i="14"/>
  <c r="R10259" i="14"/>
  <c r="R10260" i="14"/>
  <c r="R10261" i="14"/>
  <c r="R10262" i="14"/>
  <c r="R10263" i="14"/>
  <c r="R10264" i="14"/>
  <c r="R10265" i="14"/>
  <c r="R10266" i="14"/>
  <c r="R10267" i="14"/>
  <c r="R10268" i="14"/>
  <c r="R10269" i="14"/>
  <c r="R10270" i="14"/>
  <c r="R10271" i="14"/>
  <c r="R10272" i="14"/>
  <c r="R10273" i="14"/>
  <c r="R10274" i="14"/>
  <c r="R10275" i="14"/>
  <c r="R10276" i="14"/>
  <c r="R10277" i="14"/>
  <c r="R10278" i="14"/>
  <c r="R10279" i="14"/>
  <c r="R10280" i="14"/>
  <c r="R10281" i="14"/>
  <c r="R10282" i="14"/>
  <c r="R10283" i="14"/>
  <c r="R10284" i="14"/>
  <c r="R10285" i="14"/>
  <c r="R10286" i="14"/>
  <c r="R10287" i="14"/>
  <c r="R10288" i="14"/>
  <c r="R10289" i="14"/>
  <c r="R10290" i="14"/>
  <c r="R10291" i="14"/>
  <c r="R10292" i="14"/>
  <c r="R10293" i="14"/>
  <c r="R10294" i="14"/>
  <c r="R10295" i="14"/>
  <c r="R10296" i="14"/>
  <c r="R10297" i="14"/>
  <c r="R10298" i="14"/>
  <c r="R10299" i="14"/>
  <c r="R10300" i="14"/>
  <c r="R10301" i="14"/>
  <c r="R10302" i="14"/>
  <c r="R10303" i="14"/>
  <c r="R10304" i="14"/>
  <c r="R10305" i="14"/>
  <c r="R10306" i="14"/>
  <c r="R10307" i="14"/>
  <c r="R10308" i="14"/>
  <c r="R10309" i="14"/>
  <c r="R10310" i="14"/>
  <c r="R10311" i="14"/>
  <c r="R10312" i="14"/>
  <c r="R10313" i="14"/>
  <c r="R10314" i="14"/>
  <c r="R10315" i="14"/>
  <c r="R10316" i="14"/>
  <c r="R10317" i="14"/>
  <c r="R10318" i="14"/>
  <c r="R10319" i="14"/>
  <c r="R10320" i="14"/>
  <c r="R10321" i="14"/>
  <c r="R10322" i="14"/>
  <c r="R10323" i="14"/>
  <c r="R10324" i="14"/>
  <c r="R10325" i="14"/>
  <c r="R10326" i="14"/>
  <c r="R10327" i="14"/>
  <c r="R10328" i="14"/>
  <c r="R10329" i="14"/>
  <c r="R10330" i="14"/>
  <c r="R10331" i="14"/>
  <c r="R10332" i="14"/>
  <c r="R10333" i="14"/>
  <c r="R10334" i="14"/>
  <c r="R10335" i="14"/>
  <c r="R10336" i="14"/>
  <c r="R10337" i="14"/>
  <c r="R10338" i="14"/>
  <c r="R10339" i="14"/>
  <c r="R10340" i="14"/>
  <c r="R10341" i="14"/>
  <c r="R10342" i="14"/>
  <c r="R10343" i="14"/>
  <c r="R10344" i="14"/>
  <c r="R10345" i="14"/>
  <c r="R10346" i="14"/>
  <c r="R10347" i="14"/>
  <c r="R10348" i="14"/>
  <c r="R10349" i="14"/>
  <c r="R10350" i="14"/>
  <c r="R10351" i="14"/>
  <c r="R10352" i="14"/>
  <c r="R10353" i="14"/>
  <c r="R10354" i="14"/>
  <c r="R10355" i="14"/>
  <c r="R10356" i="14"/>
  <c r="R10357" i="14"/>
  <c r="R10358" i="14"/>
  <c r="R10359" i="14"/>
  <c r="R10360" i="14"/>
  <c r="R10361" i="14"/>
  <c r="R10362" i="14"/>
  <c r="R10363" i="14"/>
  <c r="R10364" i="14"/>
  <c r="R10365" i="14"/>
  <c r="R10366" i="14"/>
  <c r="R10367" i="14"/>
  <c r="R10368" i="14"/>
  <c r="R10369" i="14"/>
  <c r="R10370" i="14"/>
  <c r="R10371" i="14"/>
  <c r="R10372" i="14"/>
  <c r="R10373" i="14"/>
  <c r="R10374" i="14"/>
  <c r="R10375" i="14"/>
  <c r="R10376" i="14"/>
  <c r="R10377" i="14"/>
  <c r="R10378" i="14"/>
  <c r="R10379" i="14"/>
  <c r="R10380" i="14"/>
  <c r="R10381" i="14"/>
  <c r="R10382" i="14"/>
  <c r="R10383" i="14"/>
  <c r="R10384" i="14"/>
  <c r="R10385" i="14"/>
  <c r="R10386" i="14"/>
  <c r="R10387" i="14"/>
  <c r="R10388" i="14"/>
  <c r="R10389" i="14"/>
  <c r="R10390" i="14"/>
  <c r="R10391" i="14"/>
  <c r="R10392" i="14"/>
  <c r="R10393" i="14"/>
  <c r="R10394" i="14"/>
  <c r="R10395" i="14"/>
  <c r="R10396" i="14"/>
  <c r="R10397" i="14"/>
  <c r="R10398" i="14"/>
  <c r="R10399" i="14"/>
  <c r="R10400" i="14"/>
  <c r="R10401" i="14"/>
  <c r="R10402" i="14"/>
  <c r="R10403" i="14"/>
  <c r="R10404" i="14"/>
  <c r="R10405" i="14"/>
  <c r="R10406" i="14"/>
  <c r="R10407" i="14"/>
  <c r="R10408" i="14"/>
  <c r="R10409" i="14"/>
  <c r="R10410" i="14"/>
  <c r="R10411" i="14"/>
  <c r="R10412" i="14"/>
  <c r="R10413" i="14"/>
  <c r="R10414" i="14"/>
  <c r="R10415" i="14"/>
  <c r="R10416" i="14"/>
  <c r="R10417" i="14"/>
  <c r="R10418" i="14"/>
  <c r="R10419" i="14"/>
  <c r="R10420" i="14"/>
  <c r="R10421" i="14"/>
  <c r="R10422" i="14"/>
  <c r="R10423" i="14"/>
  <c r="R10424" i="14"/>
  <c r="R10425" i="14"/>
  <c r="R10426" i="14"/>
  <c r="R10427" i="14"/>
  <c r="R10428" i="14"/>
  <c r="R10429" i="14"/>
  <c r="R10430" i="14"/>
  <c r="R10431" i="14"/>
  <c r="R10432" i="14"/>
  <c r="R10433" i="14"/>
  <c r="R10434" i="14"/>
  <c r="R10435" i="14"/>
  <c r="R10436" i="14"/>
  <c r="R10437" i="14"/>
  <c r="R10438" i="14"/>
  <c r="R10439" i="14"/>
  <c r="R10440" i="14"/>
  <c r="R10441" i="14"/>
  <c r="R10442" i="14"/>
  <c r="R10443" i="14"/>
  <c r="R10444" i="14"/>
  <c r="R10445" i="14"/>
  <c r="R10446" i="14"/>
  <c r="R10447" i="14"/>
  <c r="R10448" i="14"/>
  <c r="R10449" i="14"/>
  <c r="R10450" i="14"/>
  <c r="R10451" i="14"/>
  <c r="R10452" i="14"/>
  <c r="R10453" i="14"/>
  <c r="R10454" i="14"/>
  <c r="R10455" i="14"/>
  <c r="R10456" i="14"/>
  <c r="R10457" i="14"/>
  <c r="R10458" i="14"/>
  <c r="R10459" i="14"/>
  <c r="R10460" i="14"/>
  <c r="R10461" i="14"/>
  <c r="R10462" i="14"/>
  <c r="R10463" i="14"/>
  <c r="R10464" i="14"/>
  <c r="R10465" i="14"/>
  <c r="R10466" i="14"/>
  <c r="R10467" i="14"/>
  <c r="R10468" i="14"/>
  <c r="R10469" i="14"/>
  <c r="R10470" i="14"/>
  <c r="R10471" i="14"/>
  <c r="R10472" i="14"/>
  <c r="R10473" i="14"/>
  <c r="R10474" i="14"/>
  <c r="R10475" i="14"/>
  <c r="R10476" i="14"/>
  <c r="R10477" i="14"/>
  <c r="R10478" i="14"/>
  <c r="R10479" i="14"/>
  <c r="R10480" i="14"/>
  <c r="R10481" i="14"/>
  <c r="R10482" i="14"/>
  <c r="R10483" i="14"/>
  <c r="R10484" i="14"/>
  <c r="R10485" i="14"/>
  <c r="R10486" i="14"/>
  <c r="R10487" i="14"/>
  <c r="R10488" i="14"/>
  <c r="R10489" i="14"/>
  <c r="R10490" i="14"/>
  <c r="R10491" i="14"/>
  <c r="R10492" i="14"/>
  <c r="R10493" i="14"/>
  <c r="R10494" i="14"/>
  <c r="R10495" i="14"/>
  <c r="R10496" i="14"/>
  <c r="R10497" i="14"/>
  <c r="R10498" i="14"/>
  <c r="R10499" i="14"/>
  <c r="R10500" i="14"/>
  <c r="R10501" i="14"/>
  <c r="R10502" i="14"/>
  <c r="R10503" i="14"/>
  <c r="R10504" i="14"/>
  <c r="R10505" i="14"/>
  <c r="R10506" i="14"/>
  <c r="R10507" i="14"/>
  <c r="R10508" i="14"/>
  <c r="R10509" i="14"/>
  <c r="R10510" i="14"/>
  <c r="R10511" i="14"/>
  <c r="R10512" i="14"/>
  <c r="R10513" i="14"/>
  <c r="R10514" i="14"/>
  <c r="R10515" i="14"/>
  <c r="R10516" i="14"/>
  <c r="R10517" i="14"/>
  <c r="R10518" i="14"/>
  <c r="R10519" i="14"/>
  <c r="R10520" i="14"/>
  <c r="R10521" i="14"/>
  <c r="R10522" i="14"/>
  <c r="R10523" i="14"/>
  <c r="R10524" i="14"/>
  <c r="R10525" i="14"/>
  <c r="R10526" i="14"/>
  <c r="R10527" i="14"/>
  <c r="R10528" i="14"/>
  <c r="R10529" i="14"/>
  <c r="R10530" i="14"/>
  <c r="R10531" i="14"/>
  <c r="R10532" i="14"/>
  <c r="R10533" i="14"/>
  <c r="R10534" i="14"/>
  <c r="R10535" i="14"/>
  <c r="R10536" i="14"/>
  <c r="R10537" i="14"/>
  <c r="R10538" i="14"/>
  <c r="R10539" i="14"/>
  <c r="R10540" i="14"/>
  <c r="R10541" i="14"/>
  <c r="R10542" i="14"/>
  <c r="R10543" i="14"/>
  <c r="R10544" i="14"/>
  <c r="R10545" i="14"/>
  <c r="R10546" i="14"/>
  <c r="R10547" i="14"/>
  <c r="R10548" i="14"/>
  <c r="R10549" i="14"/>
  <c r="R10550" i="14"/>
  <c r="R10551" i="14"/>
  <c r="R10552" i="14"/>
  <c r="R10553" i="14"/>
  <c r="R10554" i="14"/>
  <c r="R10555" i="14"/>
  <c r="R10556" i="14"/>
  <c r="R10557" i="14"/>
  <c r="R10558" i="14"/>
  <c r="R10559" i="14"/>
  <c r="R10560" i="14"/>
  <c r="R10561" i="14"/>
  <c r="R10562" i="14"/>
  <c r="R10563" i="14"/>
  <c r="R10564" i="14"/>
  <c r="R10565" i="14"/>
  <c r="R10566" i="14"/>
  <c r="R10567" i="14"/>
  <c r="R10568" i="14"/>
  <c r="R10569" i="14"/>
  <c r="R10570" i="14"/>
  <c r="R10571" i="14"/>
  <c r="R10572" i="14"/>
  <c r="R10573" i="14"/>
  <c r="R10574" i="14"/>
  <c r="R10575" i="14"/>
  <c r="R10576" i="14"/>
  <c r="R10577" i="14"/>
  <c r="R10578" i="14"/>
  <c r="R10579" i="14"/>
  <c r="R10580" i="14"/>
  <c r="R10581" i="14"/>
  <c r="R10582" i="14"/>
  <c r="R10583" i="14"/>
  <c r="R10584" i="14"/>
  <c r="R10585" i="14"/>
  <c r="R10586" i="14"/>
  <c r="R10587" i="14"/>
  <c r="R10588" i="14"/>
  <c r="R10589" i="14"/>
  <c r="R10590" i="14"/>
  <c r="R10591" i="14"/>
  <c r="R10592" i="14"/>
  <c r="R10593" i="14"/>
  <c r="R10594" i="14"/>
  <c r="R10595" i="14"/>
  <c r="R10596" i="14"/>
  <c r="R10597" i="14"/>
  <c r="R10598" i="14"/>
  <c r="R10599" i="14"/>
  <c r="R10600" i="14"/>
  <c r="R10601" i="14"/>
  <c r="R10602" i="14"/>
  <c r="R10603" i="14"/>
  <c r="R10604" i="14"/>
  <c r="R10605" i="14"/>
  <c r="R10606" i="14"/>
  <c r="R10607" i="14"/>
  <c r="R10608" i="14"/>
  <c r="R10609" i="14"/>
  <c r="R10610" i="14"/>
  <c r="R10611" i="14"/>
  <c r="R10612" i="14"/>
  <c r="R10613" i="14"/>
  <c r="R10614" i="14"/>
  <c r="R10615" i="14"/>
  <c r="R10616" i="14"/>
  <c r="R10617" i="14"/>
  <c r="R10618" i="14"/>
  <c r="R10619" i="14"/>
  <c r="R10620" i="14"/>
  <c r="R10621" i="14"/>
  <c r="R10622" i="14"/>
  <c r="R10623" i="14"/>
  <c r="R10624" i="14"/>
  <c r="R10625" i="14"/>
  <c r="R10626" i="14"/>
  <c r="R10627" i="14"/>
  <c r="R10628" i="14"/>
  <c r="R10629" i="14"/>
  <c r="R10630" i="14"/>
  <c r="R10631" i="14"/>
  <c r="R10632" i="14"/>
  <c r="R10633" i="14"/>
  <c r="R10634" i="14"/>
  <c r="R10635" i="14"/>
  <c r="R10636" i="14"/>
  <c r="R10637" i="14"/>
  <c r="R10638" i="14"/>
  <c r="R10639" i="14"/>
  <c r="R10640" i="14"/>
  <c r="R10641" i="14"/>
  <c r="R10642" i="14"/>
  <c r="R10643" i="14"/>
  <c r="R10644" i="14"/>
  <c r="R10645" i="14"/>
  <c r="R10646" i="14"/>
  <c r="R10647" i="14"/>
  <c r="R10648" i="14"/>
  <c r="R10649" i="14"/>
  <c r="R10650" i="14"/>
  <c r="R10651" i="14"/>
  <c r="R10652" i="14"/>
  <c r="R10653" i="14"/>
  <c r="R10654" i="14"/>
  <c r="R10655" i="14"/>
  <c r="R10656" i="14"/>
  <c r="R10657" i="14"/>
  <c r="R10658" i="14"/>
  <c r="R10659" i="14"/>
  <c r="R10660" i="14"/>
  <c r="R10661" i="14"/>
  <c r="R10662" i="14"/>
  <c r="R10663" i="14"/>
  <c r="R10664" i="14"/>
  <c r="R10665" i="14"/>
  <c r="R10666" i="14"/>
  <c r="R10667" i="14"/>
  <c r="R10668" i="14"/>
  <c r="R10669" i="14"/>
  <c r="R10670" i="14"/>
  <c r="R10671" i="14"/>
  <c r="R10672" i="14"/>
  <c r="R10673" i="14"/>
  <c r="R10674" i="14"/>
  <c r="R10675" i="14"/>
  <c r="R10676" i="14"/>
  <c r="R10677" i="14"/>
  <c r="R10678" i="14"/>
  <c r="R10679" i="14"/>
  <c r="R10680" i="14"/>
  <c r="R10681" i="14"/>
  <c r="R10682" i="14"/>
  <c r="R10683" i="14"/>
  <c r="R10684" i="14"/>
  <c r="R10685" i="14"/>
  <c r="R10686" i="14"/>
  <c r="R10687" i="14"/>
  <c r="R10688" i="14"/>
  <c r="R10689" i="14"/>
  <c r="R10690" i="14"/>
  <c r="R10691" i="14"/>
  <c r="R10692" i="14"/>
  <c r="R10693" i="14"/>
  <c r="R10694" i="14"/>
  <c r="R10695" i="14"/>
  <c r="R10696" i="14"/>
  <c r="R10697" i="14"/>
  <c r="R10698" i="14"/>
  <c r="R10699" i="14"/>
  <c r="R10700" i="14"/>
  <c r="R10701" i="14"/>
  <c r="R10702" i="14"/>
  <c r="R10703" i="14"/>
  <c r="R10704" i="14"/>
  <c r="R10705" i="14"/>
  <c r="R10706" i="14"/>
  <c r="R10707" i="14"/>
  <c r="R10708" i="14"/>
  <c r="R10709" i="14"/>
  <c r="R10710" i="14"/>
  <c r="R10711" i="14"/>
  <c r="R10712" i="14"/>
  <c r="R10713" i="14"/>
  <c r="R10714" i="14"/>
  <c r="R10715" i="14"/>
  <c r="R10716" i="14"/>
  <c r="R10717" i="14"/>
  <c r="R10718" i="14"/>
  <c r="R10719" i="14"/>
  <c r="R10720" i="14"/>
  <c r="R10721" i="14"/>
  <c r="R10722" i="14"/>
  <c r="R10723" i="14"/>
  <c r="R10724" i="14"/>
  <c r="R10725" i="14"/>
  <c r="R10726" i="14"/>
  <c r="R10727" i="14"/>
  <c r="R10728" i="14"/>
  <c r="R10729" i="14"/>
  <c r="R10730" i="14"/>
  <c r="R10731" i="14"/>
  <c r="R10732" i="14"/>
  <c r="R10733" i="14"/>
  <c r="R10734" i="14"/>
  <c r="R10735" i="14"/>
  <c r="R10736" i="14"/>
  <c r="R10737" i="14"/>
  <c r="R10738" i="14"/>
  <c r="R10739" i="14"/>
  <c r="R10740" i="14"/>
  <c r="R10741" i="14"/>
  <c r="R10742" i="14"/>
  <c r="R10743" i="14"/>
  <c r="R10744" i="14"/>
  <c r="R10745" i="14"/>
  <c r="R10746" i="14"/>
  <c r="R10747" i="14"/>
  <c r="R10748" i="14"/>
  <c r="R10749" i="14"/>
  <c r="R10750" i="14"/>
  <c r="R10751" i="14"/>
  <c r="R10752" i="14"/>
  <c r="R10753" i="14"/>
  <c r="R10754" i="14"/>
  <c r="R10755" i="14"/>
  <c r="R10756" i="14"/>
  <c r="R10757" i="14"/>
  <c r="R10758" i="14"/>
  <c r="R10759" i="14"/>
  <c r="R10760" i="14"/>
  <c r="R10761" i="14"/>
  <c r="R10762" i="14"/>
  <c r="R10763" i="14"/>
  <c r="R10764" i="14"/>
  <c r="R10765" i="14"/>
  <c r="R10766" i="14"/>
  <c r="R10767" i="14"/>
  <c r="R10768" i="14"/>
  <c r="R10769" i="14"/>
  <c r="R10770" i="14"/>
  <c r="R10771" i="14"/>
  <c r="R10772" i="14"/>
  <c r="R10773" i="14"/>
  <c r="R10774" i="14"/>
  <c r="R10775" i="14"/>
  <c r="R10776" i="14"/>
  <c r="R10777" i="14"/>
  <c r="R10778" i="14"/>
  <c r="R10779" i="14"/>
  <c r="R10780" i="14"/>
  <c r="R10781" i="14"/>
  <c r="R10782" i="14"/>
  <c r="R10783" i="14"/>
  <c r="R10784" i="14"/>
  <c r="R10785" i="14"/>
  <c r="R10786" i="14"/>
  <c r="R10787" i="14"/>
  <c r="R10788" i="14"/>
  <c r="R10789" i="14"/>
  <c r="R10790" i="14"/>
  <c r="R10791" i="14"/>
  <c r="R10792" i="14"/>
  <c r="R10793" i="14"/>
  <c r="R10794" i="14"/>
  <c r="R10795" i="14"/>
  <c r="R10796" i="14"/>
  <c r="R10797" i="14"/>
  <c r="R10798" i="14"/>
  <c r="R10799" i="14"/>
  <c r="R10800" i="14"/>
  <c r="R10801" i="14"/>
  <c r="R10802" i="14"/>
  <c r="R10803" i="14"/>
  <c r="R10804" i="14"/>
  <c r="R10805" i="14"/>
  <c r="R10806" i="14"/>
  <c r="R10807" i="14"/>
  <c r="R10808" i="14"/>
  <c r="R10809" i="14"/>
  <c r="R10810" i="14"/>
  <c r="R10811" i="14"/>
  <c r="R10812" i="14"/>
  <c r="R10813" i="14"/>
  <c r="R10814" i="14"/>
  <c r="R10815" i="14"/>
  <c r="R10816" i="14"/>
  <c r="R10817" i="14"/>
  <c r="R10818" i="14"/>
  <c r="R10819" i="14"/>
  <c r="R10820" i="14"/>
  <c r="R10821" i="14"/>
  <c r="R10822" i="14"/>
  <c r="R10823" i="14"/>
  <c r="R10824" i="14"/>
  <c r="R10825" i="14"/>
  <c r="R10826" i="14"/>
  <c r="R10827" i="14"/>
  <c r="R10828" i="14"/>
  <c r="R10829" i="14"/>
  <c r="R10830" i="14"/>
  <c r="R10831" i="14"/>
  <c r="R10832" i="14"/>
  <c r="R10833" i="14"/>
  <c r="R10834" i="14"/>
  <c r="R10835" i="14"/>
  <c r="R10836" i="14"/>
  <c r="R10837" i="14"/>
  <c r="R10838" i="14"/>
  <c r="R10839" i="14"/>
  <c r="R10840" i="14"/>
  <c r="R10841" i="14"/>
  <c r="R10842" i="14"/>
  <c r="R10843" i="14"/>
  <c r="R10844" i="14"/>
  <c r="R10845" i="14"/>
  <c r="R10846" i="14"/>
  <c r="R10847" i="14"/>
  <c r="R10848" i="14"/>
  <c r="R10849" i="14"/>
  <c r="R10850" i="14"/>
  <c r="R10851" i="14"/>
  <c r="R10852" i="14"/>
  <c r="R10853" i="14"/>
  <c r="R10854" i="14"/>
  <c r="R10855" i="14"/>
  <c r="R10856" i="14"/>
  <c r="R10857" i="14"/>
  <c r="R10858" i="14"/>
  <c r="R10859" i="14"/>
  <c r="R10860" i="14"/>
  <c r="R10861" i="14"/>
  <c r="R10862" i="14"/>
  <c r="R10863" i="14"/>
  <c r="R10864" i="14"/>
  <c r="R10865" i="14"/>
  <c r="R10866" i="14"/>
  <c r="R10867" i="14"/>
  <c r="R10868" i="14"/>
  <c r="R10869" i="14"/>
  <c r="R10870" i="14"/>
  <c r="R10871" i="14"/>
  <c r="R10872" i="14"/>
  <c r="R10873" i="14"/>
  <c r="R10874" i="14"/>
  <c r="R10875" i="14"/>
  <c r="R10876" i="14"/>
  <c r="R10877" i="14"/>
  <c r="R10878" i="14"/>
  <c r="R10879" i="14"/>
  <c r="R10880" i="14"/>
  <c r="R10881" i="14"/>
  <c r="R10882" i="14"/>
  <c r="R10883" i="14"/>
  <c r="R10884" i="14"/>
  <c r="R10885" i="14"/>
  <c r="R10886" i="14"/>
  <c r="R10887" i="14"/>
  <c r="R10888" i="14"/>
  <c r="R10889" i="14"/>
  <c r="R10890" i="14"/>
  <c r="R10891" i="14"/>
  <c r="R10892" i="14"/>
  <c r="R10893" i="14"/>
  <c r="R10894" i="14"/>
  <c r="R10895" i="14"/>
  <c r="R10896" i="14"/>
  <c r="R10897" i="14"/>
  <c r="R10898" i="14"/>
  <c r="R10899" i="14"/>
  <c r="R10900" i="14"/>
  <c r="R10901" i="14"/>
  <c r="R10902" i="14"/>
  <c r="R10903" i="14"/>
  <c r="R10904" i="14"/>
  <c r="R10905" i="14"/>
  <c r="R10906" i="14"/>
  <c r="R10907" i="14"/>
  <c r="R10908" i="14"/>
  <c r="R10909" i="14"/>
  <c r="R10910" i="14"/>
  <c r="R10911" i="14"/>
  <c r="R10912" i="14"/>
  <c r="R10913" i="14"/>
  <c r="R10914" i="14"/>
  <c r="R10915" i="14"/>
  <c r="R10916" i="14"/>
  <c r="R10917" i="14"/>
  <c r="R10918" i="14"/>
  <c r="R10919" i="14"/>
  <c r="R10920" i="14"/>
  <c r="R10921" i="14"/>
  <c r="R10922" i="14"/>
  <c r="R10923" i="14"/>
  <c r="R10924" i="14"/>
  <c r="R10925" i="14"/>
  <c r="R10926" i="14"/>
  <c r="R10927" i="14"/>
  <c r="R10928" i="14"/>
  <c r="R10929" i="14"/>
  <c r="R10930" i="14"/>
  <c r="R10931" i="14"/>
  <c r="R10932" i="14"/>
  <c r="R10933" i="14"/>
  <c r="R10934" i="14"/>
  <c r="R10935" i="14"/>
  <c r="R10936" i="14"/>
  <c r="R10937" i="14"/>
  <c r="R10938" i="14"/>
  <c r="R10939" i="14"/>
  <c r="R10940" i="14"/>
  <c r="R10941" i="14"/>
  <c r="R10942" i="14"/>
  <c r="R10943" i="14"/>
  <c r="R10944" i="14"/>
  <c r="R10945" i="14"/>
  <c r="R10946" i="14"/>
  <c r="R10947" i="14"/>
  <c r="R10948" i="14"/>
  <c r="R10949" i="14"/>
  <c r="R10950" i="14"/>
  <c r="R10951" i="14"/>
  <c r="R10952" i="14"/>
  <c r="R10953" i="14"/>
  <c r="R10954" i="14"/>
  <c r="R10955" i="14"/>
  <c r="R10956" i="14"/>
  <c r="R10957" i="14"/>
  <c r="R10958" i="14"/>
  <c r="R10959" i="14"/>
  <c r="R10960" i="14"/>
  <c r="R10961" i="14"/>
  <c r="R10962" i="14"/>
  <c r="R10963" i="14"/>
  <c r="R10964" i="14"/>
  <c r="R10965" i="14"/>
  <c r="R10966" i="14"/>
  <c r="R10967" i="14"/>
  <c r="R10968" i="14"/>
  <c r="R10969" i="14"/>
  <c r="R10970" i="14"/>
  <c r="R10971" i="14"/>
  <c r="R10972" i="14"/>
  <c r="R10973" i="14"/>
  <c r="R10974" i="14"/>
  <c r="R10975" i="14"/>
  <c r="R10976" i="14"/>
  <c r="R10977" i="14"/>
  <c r="R10978" i="14"/>
  <c r="R10979" i="14"/>
  <c r="R10980" i="14"/>
  <c r="R10981" i="14"/>
  <c r="R10982" i="14"/>
  <c r="R10983" i="14"/>
  <c r="R10984" i="14"/>
  <c r="R10985" i="14"/>
  <c r="R10986" i="14"/>
  <c r="R10987" i="14"/>
  <c r="R10988" i="14"/>
  <c r="R10989" i="14"/>
  <c r="R10990" i="14"/>
  <c r="R10991" i="14"/>
  <c r="R10992" i="14"/>
  <c r="R10993" i="14"/>
  <c r="R10994" i="14"/>
  <c r="R10995" i="14"/>
  <c r="R10996" i="14"/>
  <c r="R10997" i="14"/>
  <c r="R10998" i="14"/>
  <c r="R10999" i="14"/>
  <c r="R11000" i="14"/>
  <c r="R11001" i="14"/>
  <c r="R11002" i="14"/>
  <c r="R11003" i="14"/>
  <c r="R11004" i="14"/>
  <c r="R11005" i="14"/>
  <c r="R11006" i="14"/>
  <c r="R11007" i="14"/>
  <c r="R11008" i="14"/>
  <c r="R11009" i="14"/>
  <c r="R11010" i="14"/>
  <c r="R11011" i="14"/>
  <c r="R11012" i="14"/>
  <c r="R11013" i="14"/>
  <c r="R11014" i="14"/>
  <c r="R11015" i="14"/>
  <c r="R11016" i="14"/>
  <c r="R11017" i="14"/>
  <c r="R11018" i="14"/>
  <c r="R11019" i="14"/>
  <c r="R11020" i="14"/>
  <c r="R11021" i="14"/>
  <c r="R11022" i="14"/>
  <c r="R11023" i="14"/>
  <c r="R11024" i="14"/>
  <c r="R11025" i="14"/>
  <c r="R11026" i="14"/>
  <c r="R11027" i="14"/>
  <c r="R11028" i="14"/>
  <c r="R11029" i="14"/>
  <c r="R11030" i="14"/>
  <c r="R11031" i="14"/>
  <c r="R11032" i="14"/>
  <c r="R11033" i="14"/>
  <c r="R11034" i="14"/>
  <c r="R11035" i="14"/>
  <c r="R11036" i="14"/>
  <c r="R11037" i="14"/>
  <c r="R11038" i="14"/>
  <c r="R11039" i="14"/>
  <c r="R11040" i="14"/>
  <c r="R11041" i="14"/>
  <c r="R11042" i="14"/>
  <c r="R11043" i="14"/>
  <c r="R11044" i="14"/>
  <c r="R11045" i="14"/>
  <c r="R11046" i="14"/>
  <c r="R11047" i="14"/>
  <c r="R11048" i="14"/>
  <c r="R11049" i="14"/>
  <c r="R11050" i="14"/>
  <c r="R11051" i="14"/>
  <c r="R11052" i="14"/>
  <c r="R11053" i="14"/>
  <c r="R11054" i="14"/>
  <c r="R11055" i="14"/>
  <c r="R11056" i="14"/>
  <c r="R11057" i="14"/>
  <c r="R11058" i="14"/>
  <c r="R11059" i="14"/>
  <c r="R11060" i="14"/>
  <c r="R11061" i="14"/>
  <c r="R11062" i="14"/>
  <c r="R11063" i="14"/>
  <c r="R11064" i="14"/>
  <c r="R11065" i="14"/>
  <c r="R11066" i="14"/>
  <c r="R11067" i="14"/>
  <c r="R11068" i="14"/>
  <c r="R11069" i="14"/>
  <c r="R11070" i="14"/>
  <c r="R11071" i="14"/>
  <c r="R11072" i="14"/>
  <c r="R11073" i="14"/>
  <c r="R11074" i="14"/>
  <c r="R11075" i="14"/>
  <c r="R11076" i="14"/>
  <c r="R11077" i="14"/>
  <c r="R11078" i="14"/>
  <c r="R11079" i="14"/>
  <c r="R11080" i="14"/>
  <c r="R11081" i="14"/>
  <c r="R11082" i="14"/>
  <c r="R11083" i="14"/>
  <c r="R11084" i="14"/>
  <c r="R11085" i="14"/>
  <c r="R11086" i="14"/>
  <c r="R11087" i="14"/>
  <c r="R11088" i="14"/>
  <c r="R11089" i="14"/>
  <c r="R11090" i="14"/>
  <c r="R11091" i="14"/>
  <c r="R11092" i="14"/>
  <c r="R11093" i="14"/>
  <c r="R11094" i="14"/>
  <c r="R11095" i="14"/>
  <c r="R11096" i="14"/>
  <c r="R11097" i="14"/>
  <c r="R11098" i="14"/>
  <c r="R11099" i="14"/>
  <c r="R11100" i="14"/>
  <c r="R11101" i="14"/>
  <c r="R11102" i="14"/>
  <c r="R11103" i="14"/>
  <c r="R11104" i="14"/>
  <c r="R11105" i="14"/>
  <c r="R11106" i="14"/>
  <c r="R11107" i="14"/>
  <c r="R11108" i="14"/>
  <c r="R11109" i="14"/>
  <c r="R11110" i="14"/>
  <c r="R11111" i="14"/>
  <c r="R11112" i="14"/>
  <c r="R11113" i="14"/>
  <c r="R11114" i="14"/>
  <c r="R11115" i="14"/>
  <c r="R11116" i="14"/>
  <c r="R11117" i="14"/>
  <c r="R11118" i="14"/>
  <c r="R11119" i="14"/>
  <c r="R11120" i="14"/>
  <c r="R11121" i="14"/>
  <c r="R11122" i="14"/>
  <c r="R11123" i="14"/>
  <c r="R11124" i="14"/>
  <c r="R11125" i="14"/>
  <c r="R11126" i="14"/>
  <c r="R11127" i="14"/>
  <c r="R11128" i="14"/>
  <c r="R11129" i="14"/>
  <c r="R11130" i="14"/>
  <c r="R11131" i="14"/>
  <c r="R11132" i="14"/>
  <c r="R11133" i="14"/>
  <c r="R11134" i="14"/>
  <c r="R11135" i="14"/>
  <c r="R11136" i="14"/>
  <c r="R11137" i="14"/>
  <c r="R11138" i="14"/>
  <c r="R11139" i="14"/>
  <c r="R11140" i="14"/>
  <c r="R11141" i="14"/>
  <c r="R11142" i="14"/>
  <c r="R11143" i="14"/>
  <c r="R11144" i="14"/>
  <c r="R11145" i="14"/>
  <c r="R11146" i="14"/>
  <c r="R11147" i="14"/>
  <c r="R11148" i="14"/>
  <c r="R11149" i="14"/>
  <c r="R11150" i="14"/>
  <c r="R11151" i="14"/>
  <c r="R11152" i="14"/>
  <c r="R11153" i="14"/>
  <c r="R11154" i="14"/>
  <c r="R11155" i="14"/>
  <c r="R11156" i="14"/>
  <c r="R11157" i="14"/>
  <c r="R11158" i="14"/>
  <c r="R11159" i="14"/>
  <c r="R11160" i="14"/>
  <c r="R11161" i="14"/>
  <c r="R11162" i="14"/>
  <c r="R11163" i="14"/>
  <c r="R11164" i="14"/>
  <c r="R11165" i="14"/>
  <c r="R11166" i="14"/>
  <c r="R11167" i="14"/>
  <c r="R11168" i="14"/>
  <c r="R11169" i="14"/>
  <c r="R11170" i="14"/>
  <c r="R11171" i="14"/>
  <c r="R11172" i="14"/>
  <c r="R11173" i="14"/>
  <c r="R11174" i="14"/>
  <c r="R11175" i="14"/>
  <c r="R11176" i="14"/>
  <c r="R11177" i="14"/>
  <c r="R11178" i="14"/>
  <c r="R11179" i="14"/>
  <c r="R11180" i="14"/>
  <c r="R11181" i="14"/>
  <c r="R11182" i="14"/>
  <c r="R11183" i="14"/>
  <c r="R11184" i="14"/>
  <c r="R11185" i="14"/>
  <c r="R11186" i="14"/>
  <c r="R11187" i="14"/>
  <c r="R11188" i="14"/>
  <c r="R11189" i="14"/>
  <c r="R11190" i="14"/>
  <c r="R11191" i="14"/>
  <c r="R11192" i="14"/>
  <c r="R11193" i="14"/>
  <c r="R11194" i="14"/>
  <c r="R11195" i="14"/>
  <c r="R11196" i="14"/>
  <c r="R11197" i="14"/>
  <c r="R11198" i="14"/>
  <c r="R11199" i="14"/>
  <c r="R11200" i="14"/>
  <c r="R11201" i="14"/>
  <c r="R11202" i="14"/>
  <c r="R11203" i="14"/>
  <c r="R11204" i="14"/>
  <c r="R11205" i="14"/>
  <c r="R11206" i="14"/>
  <c r="R11207" i="14"/>
  <c r="R11208" i="14"/>
  <c r="R11209" i="14"/>
  <c r="R11210" i="14"/>
  <c r="R11211" i="14"/>
  <c r="R11212" i="14"/>
  <c r="R11213" i="14"/>
  <c r="R11214" i="14"/>
  <c r="R11215" i="14"/>
  <c r="R11216" i="14"/>
  <c r="R11217" i="14"/>
  <c r="R11218" i="14"/>
  <c r="R11219" i="14"/>
  <c r="R11220" i="14"/>
  <c r="R11221" i="14"/>
  <c r="R11222" i="14"/>
  <c r="R11223" i="14"/>
  <c r="R11224" i="14"/>
  <c r="R11225" i="14"/>
  <c r="R11226" i="14"/>
  <c r="R11227" i="14"/>
  <c r="R11228" i="14"/>
  <c r="R11229" i="14"/>
  <c r="R11230" i="14"/>
  <c r="R11231" i="14"/>
  <c r="R11232" i="14"/>
  <c r="R11233" i="14"/>
  <c r="R11234" i="14"/>
  <c r="R11235" i="14"/>
  <c r="R11236" i="14"/>
  <c r="R11237" i="14"/>
  <c r="R11238" i="14"/>
  <c r="R11239" i="14"/>
  <c r="R11240" i="14"/>
  <c r="R11241" i="14"/>
  <c r="R11242" i="14"/>
  <c r="R11243" i="14"/>
  <c r="R11244" i="14"/>
  <c r="R11245" i="14"/>
  <c r="R11246" i="14"/>
  <c r="R11247" i="14"/>
  <c r="R11248" i="14"/>
  <c r="R11249" i="14"/>
  <c r="R11250" i="14"/>
  <c r="R11251" i="14"/>
  <c r="R11252" i="14"/>
  <c r="R11253" i="14"/>
  <c r="R11254" i="14"/>
  <c r="R11255" i="14"/>
  <c r="R11256" i="14"/>
  <c r="R11257" i="14"/>
  <c r="R11258" i="14"/>
  <c r="R11259" i="14"/>
  <c r="R11260" i="14"/>
  <c r="R11261" i="14"/>
  <c r="R11262" i="14"/>
  <c r="R11263" i="14"/>
  <c r="R11264" i="14"/>
  <c r="R11265" i="14"/>
  <c r="R11266" i="14"/>
  <c r="R11267" i="14"/>
  <c r="R11268" i="14"/>
  <c r="R11269" i="14"/>
  <c r="R11270" i="14"/>
  <c r="R11271" i="14"/>
  <c r="R11272" i="14"/>
  <c r="R11273" i="14"/>
  <c r="R11274" i="14"/>
  <c r="R11275" i="14"/>
  <c r="R11276" i="14"/>
  <c r="R11277" i="14"/>
  <c r="R11278" i="14"/>
  <c r="R11279" i="14"/>
  <c r="R11280" i="14"/>
  <c r="R11281" i="14"/>
  <c r="R11282" i="14"/>
  <c r="R11283" i="14"/>
  <c r="R11284" i="14"/>
  <c r="R11285" i="14"/>
  <c r="R11286" i="14"/>
  <c r="R11287" i="14"/>
  <c r="R11288" i="14"/>
  <c r="R11289" i="14"/>
  <c r="R11290" i="14"/>
  <c r="R11291" i="14"/>
  <c r="R11292" i="14"/>
  <c r="R11293" i="14"/>
  <c r="R11294" i="14"/>
  <c r="R11295" i="14"/>
  <c r="R11296" i="14"/>
  <c r="R11297" i="14"/>
  <c r="R11298" i="14"/>
  <c r="R11299" i="14"/>
  <c r="R11300" i="14"/>
  <c r="R11301" i="14"/>
  <c r="R11302" i="14"/>
  <c r="R11303" i="14"/>
  <c r="R11304" i="14"/>
  <c r="R11305" i="14"/>
  <c r="R11306" i="14"/>
  <c r="R11307" i="14"/>
  <c r="R11308" i="14"/>
  <c r="R11309" i="14"/>
  <c r="R11310" i="14"/>
  <c r="R11311" i="14"/>
  <c r="R11312" i="14"/>
  <c r="R11313" i="14"/>
  <c r="R11314" i="14"/>
  <c r="R11315" i="14"/>
  <c r="R11316" i="14"/>
  <c r="R11317" i="14"/>
  <c r="R11318" i="14"/>
  <c r="R11319" i="14"/>
  <c r="R11320" i="14"/>
  <c r="R11321" i="14"/>
  <c r="R11322" i="14"/>
  <c r="R11323" i="14"/>
  <c r="R11324" i="14"/>
  <c r="R11325" i="14"/>
  <c r="R11326" i="14"/>
  <c r="R11327" i="14"/>
  <c r="R11328" i="14"/>
  <c r="R11329" i="14"/>
  <c r="R11330" i="14"/>
  <c r="R11331" i="14"/>
  <c r="R11332" i="14"/>
  <c r="R11333" i="14"/>
  <c r="R11334" i="14"/>
  <c r="R11335" i="14"/>
  <c r="R11336" i="14"/>
  <c r="R11337" i="14"/>
  <c r="R11338" i="14"/>
  <c r="R11339" i="14"/>
  <c r="R11340" i="14"/>
  <c r="R11341" i="14"/>
  <c r="R11342" i="14"/>
  <c r="R11343" i="14"/>
  <c r="R11344" i="14"/>
  <c r="R11345" i="14"/>
  <c r="R11346" i="14"/>
  <c r="R11347" i="14"/>
  <c r="R11348" i="14"/>
  <c r="R11349" i="14"/>
  <c r="R11350" i="14"/>
  <c r="R11351" i="14"/>
  <c r="R11352" i="14"/>
  <c r="R11353" i="14"/>
  <c r="R11354" i="14"/>
  <c r="R11355" i="14"/>
  <c r="R11356" i="14"/>
  <c r="R11357" i="14"/>
  <c r="R11358" i="14"/>
  <c r="R11359" i="14"/>
  <c r="R11360" i="14"/>
  <c r="R11361" i="14"/>
  <c r="R11362" i="14"/>
  <c r="R11363" i="14"/>
  <c r="R11364" i="14"/>
  <c r="R11365" i="14"/>
  <c r="R11366" i="14"/>
  <c r="R11367" i="14"/>
  <c r="R11368" i="14"/>
  <c r="R11369" i="14"/>
  <c r="R11370" i="14"/>
  <c r="R11371" i="14"/>
  <c r="R11372" i="14"/>
  <c r="R11373" i="14"/>
  <c r="R11374" i="14"/>
  <c r="R11375" i="14"/>
  <c r="R11376" i="14"/>
  <c r="R11377" i="14"/>
  <c r="R11378" i="14"/>
  <c r="R11379" i="14"/>
  <c r="R11380" i="14"/>
  <c r="R11381" i="14"/>
  <c r="R11382" i="14"/>
  <c r="R11383" i="14"/>
  <c r="R11384" i="14"/>
  <c r="R11385" i="14"/>
  <c r="R11386" i="14"/>
  <c r="R11387" i="14"/>
  <c r="R11388" i="14"/>
  <c r="R11389" i="14"/>
  <c r="R11390" i="14"/>
  <c r="R11391" i="14"/>
  <c r="R11392" i="14"/>
  <c r="R11393" i="14"/>
  <c r="R11394" i="14"/>
  <c r="R11395" i="14"/>
  <c r="R11396" i="14"/>
  <c r="R11397" i="14"/>
  <c r="R11398" i="14"/>
  <c r="R11399" i="14"/>
  <c r="R11400" i="14"/>
  <c r="R11401" i="14"/>
  <c r="R11402" i="14"/>
  <c r="R11403" i="14"/>
  <c r="R11404" i="14"/>
  <c r="R11405" i="14"/>
  <c r="R11406" i="14"/>
  <c r="R11407" i="14"/>
  <c r="R11408" i="14"/>
  <c r="R11409" i="14"/>
  <c r="R11410" i="14"/>
  <c r="R11411" i="14"/>
  <c r="R11412" i="14"/>
  <c r="R11413" i="14"/>
  <c r="R11414" i="14"/>
  <c r="R11415" i="14"/>
  <c r="R11416" i="14"/>
  <c r="R11417" i="14"/>
  <c r="R11418" i="14"/>
  <c r="R11419" i="14"/>
  <c r="R11420" i="14"/>
  <c r="R11421" i="14"/>
  <c r="R11422" i="14"/>
  <c r="R11423" i="14"/>
  <c r="R11424" i="14"/>
  <c r="R11425" i="14"/>
  <c r="R11426" i="14"/>
  <c r="R11427" i="14"/>
  <c r="R11428" i="14"/>
  <c r="R11429" i="14"/>
  <c r="R11430" i="14"/>
  <c r="R11431" i="14"/>
  <c r="R11432" i="14"/>
  <c r="R11433" i="14"/>
  <c r="R11434" i="14"/>
  <c r="R11435" i="14"/>
  <c r="R11436" i="14"/>
  <c r="R11437" i="14"/>
  <c r="R11438" i="14"/>
  <c r="R11439" i="14"/>
  <c r="R11440" i="14"/>
  <c r="R11441" i="14"/>
  <c r="R11442" i="14"/>
  <c r="R11443" i="14"/>
  <c r="R11444" i="14"/>
  <c r="R11445" i="14"/>
  <c r="R11446" i="14"/>
  <c r="R11447" i="14"/>
  <c r="R11448" i="14"/>
  <c r="R11449" i="14"/>
  <c r="R11450" i="14"/>
  <c r="R11451" i="14"/>
  <c r="R11452" i="14"/>
  <c r="R11453" i="14"/>
  <c r="R11454" i="14"/>
  <c r="R11455" i="14"/>
  <c r="R11456" i="14"/>
  <c r="R11457" i="14"/>
  <c r="R11458" i="14"/>
  <c r="R11459" i="14"/>
  <c r="R11460" i="14"/>
  <c r="R11461" i="14"/>
  <c r="R11462" i="14"/>
  <c r="R11463" i="14"/>
  <c r="R11464" i="14"/>
  <c r="R11465" i="14"/>
  <c r="R11466" i="14"/>
  <c r="R11467" i="14"/>
  <c r="R11468" i="14"/>
  <c r="R11469" i="14"/>
  <c r="R11470" i="14"/>
  <c r="R11471" i="14"/>
  <c r="R11472" i="14"/>
  <c r="R11473" i="14"/>
  <c r="R11474" i="14"/>
  <c r="R11475" i="14"/>
  <c r="R11476" i="14"/>
  <c r="R11477" i="14"/>
  <c r="R11478" i="14"/>
  <c r="R11479" i="14"/>
  <c r="R11480" i="14"/>
  <c r="R11481" i="14"/>
  <c r="R11482" i="14"/>
  <c r="R11483" i="14"/>
  <c r="R11484" i="14"/>
  <c r="R11485" i="14"/>
  <c r="R11486" i="14"/>
  <c r="R11487" i="14"/>
  <c r="R11488" i="14"/>
  <c r="R11489" i="14"/>
  <c r="R11490" i="14"/>
  <c r="R11491" i="14"/>
  <c r="R11492" i="14"/>
  <c r="R11493" i="14"/>
  <c r="R11494" i="14"/>
  <c r="R11495" i="14"/>
  <c r="R11496" i="14"/>
  <c r="R11497" i="14"/>
  <c r="R11498" i="14"/>
  <c r="R11499" i="14"/>
  <c r="R11500" i="14"/>
  <c r="R11501" i="14"/>
  <c r="R11502" i="14"/>
  <c r="R11503" i="14"/>
  <c r="R11504" i="14"/>
  <c r="R11505" i="14"/>
  <c r="R11506" i="14"/>
  <c r="R11507" i="14"/>
  <c r="R11508" i="14"/>
  <c r="R11509" i="14"/>
  <c r="R11510" i="14"/>
  <c r="R11511" i="14"/>
  <c r="R11512" i="14"/>
  <c r="R11513" i="14"/>
  <c r="R11514" i="14"/>
  <c r="R11515" i="14"/>
  <c r="R11516" i="14"/>
  <c r="R11517" i="14"/>
  <c r="R11518" i="14"/>
  <c r="R11519" i="14"/>
  <c r="R11520" i="14"/>
  <c r="R11521" i="14"/>
  <c r="R11522" i="14"/>
  <c r="R11523" i="14"/>
  <c r="R11524" i="14"/>
  <c r="R11525" i="14"/>
  <c r="R11526" i="14"/>
  <c r="R11527" i="14"/>
  <c r="R11528" i="14"/>
  <c r="R11529" i="14"/>
  <c r="R11530" i="14"/>
  <c r="R11531" i="14"/>
  <c r="R11532" i="14"/>
  <c r="R11533" i="14"/>
  <c r="R11534" i="14"/>
  <c r="R11535" i="14"/>
  <c r="R11536" i="14"/>
  <c r="R11537" i="14"/>
  <c r="R11538" i="14"/>
  <c r="R11539" i="14"/>
  <c r="R11540" i="14"/>
  <c r="R11541" i="14"/>
  <c r="R11542" i="14"/>
  <c r="R11543" i="14"/>
  <c r="R11544" i="14"/>
  <c r="R11545" i="14"/>
  <c r="R11546" i="14"/>
  <c r="R11547" i="14"/>
  <c r="R11548" i="14"/>
  <c r="R11549" i="14"/>
  <c r="R11550" i="14"/>
  <c r="R11551" i="14"/>
  <c r="R11552" i="14"/>
  <c r="R11553" i="14"/>
  <c r="R11554" i="14"/>
  <c r="R11555" i="14"/>
  <c r="R11556" i="14"/>
  <c r="R11557" i="14"/>
  <c r="R11558" i="14"/>
  <c r="R11559" i="14"/>
  <c r="R11560" i="14"/>
  <c r="R11561" i="14"/>
  <c r="R11562" i="14"/>
  <c r="R11563" i="14"/>
  <c r="R11564" i="14"/>
  <c r="R11565" i="14"/>
  <c r="R11566" i="14"/>
  <c r="R11567" i="14"/>
  <c r="R11568" i="14"/>
  <c r="R11569" i="14"/>
  <c r="R11570" i="14"/>
  <c r="R11571" i="14"/>
  <c r="R11572" i="14"/>
  <c r="R11573" i="14"/>
  <c r="R11574" i="14"/>
  <c r="R11575" i="14"/>
  <c r="R11576" i="14"/>
  <c r="R11577" i="14"/>
  <c r="R11578" i="14"/>
  <c r="R11579" i="14"/>
  <c r="R11580" i="14"/>
  <c r="R11581" i="14"/>
  <c r="R11582" i="14"/>
  <c r="R11583" i="14"/>
  <c r="R11584" i="14"/>
  <c r="R11585" i="14"/>
  <c r="R11586" i="14"/>
  <c r="R11587" i="14"/>
  <c r="R11588" i="14"/>
  <c r="R11589" i="14"/>
  <c r="R11590" i="14"/>
  <c r="R11591" i="14"/>
  <c r="R11592" i="14"/>
  <c r="R11593" i="14"/>
  <c r="R11594" i="14"/>
  <c r="R11595" i="14"/>
  <c r="R11596" i="14"/>
  <c r="R11597" i="14"/>
  <c r="R11598" i="14"/>
  <c r="R11599" i="14"/>
  <c r="R11600" i="14"/>
  <c r="R11601" i="14"/>
  <c r="R11602" i="14"/>
  <c r="R11603" i="14"/>
  <c r="R11604" i="14"/>
  <c r="R11605" i="14"/>
  <c r="R11606" i="14"/>
  <c r="R11607" i="14"/>
  <c r="R11608" i="14"/>
  <c r="R11609" i="14"/>
  <c r="R11610" i="14"/>
  <c r="R11611" i="14"/>
  <c r="R11612" i="14"/>
  <c r="R11613" i="14"/>
  <c r="R11614" i="14"/>
  <c r="R11615" i="14"/>
  <c r="R11616" i="14"/>
  <c r="R11617" i="14"/>
  <c r="R11618" i="14"/>
  <c r="R11619" i="14"/>
  <c r="R11620" i="14"/>
  <c r="R11621" i="14"/>
  <c r="R11622" i="14"/>
  <c r="R11623" i="14"/>
  <c r="R11624" i="14"/>
  <c r="R11625" i="14"/>
  <c r="R11626" i="14"/>
  <c r="R11627" i="14"/>
  <c r="R11628" i="14"/>
  <c r="R11629" i="14"/>
  <c r="R11630" i="14"/>
  <c r="R11631" i="14"/>
  <c r="R11632" i="14"/>
  <c r="R11633" i="14"/>
  <c r="R11634" i="14"/>
  <c r="R11635" i="14"/>
  <c r="R11636" i="14"/>
  <c r="R11637" i="14"/>
  <c r="R11638" i="14"/>
  <c r="R11639" i="14"/>
  <c r="R11640" i="14"/>
  <c r="R11641" i="14"/>
  <c r="R11642" i="14"/>
  <c r="R11643" i="14"/>
  <c r="R11644" i="14"/>
  <c r="R11645" i="14"/>
  <c r="R11646" i="14"/>
  <c r="R11647" i="14"/>
  <c r="R11648" i="14"/>
  <c r="R11649" i="14"/>
  <c r="R11650" i="14"/>
  <c r="R11651" i="14"/>
  <c r="R11652" i="14"/>
  <c r="R11653" i="14"/>
  <c r="R11654" i="14"/>
  <c r="R11655" i="14"/>
  <c r="R11656" i="14"/>
  <c r="R11657" i="14"/>
  <c r="R11658" i="14"/>
  <c r="R11659" i="14"/>
  <c r="R11660" i="14"/>
  <c r="R11661" i="14"/>
  <c r="R11662" i="14"/>
  <c r="R11663" i="14"/>
  <c r="R11664" i="14"/>
  <c r="R11665" i="14"/>
  <c r="R11666" i="14"/>
  <c r="R11667" i="14"/>
  <c r="R11668" i="14"/>
  <c r="R11669" i="14"/>
  <c r="R11670" i="14"/>
  <c r="R11671" i="14"/>
  <c r="R11672" i="14"/>
  <c r="R11673" i="14"/>
  <c r="R11674" i="14"/>
  <c r="R11675" i="14"/>
  <c r="R11676" i="14"/>
  <c r="R11677" i="14"/>
  <c r="R11678" i="14"/>
  <c r="R11679" i="14"/>
  <c r="R11680" i="14"/>
  <c r="R11681" i="14"/>
  <c r="R11682" i="14"/>
  <c r="R11683" i="14"/>
  <c r="R11684" i="14"/>
  <c r="R11685" i="14"/>
  <c r="R11686" i="14"/>
  <c r="R11687" i="14"/>
  <c r="R11688" i="14"/>
  <c r="R11689" i="14"/>
  <c r="R11690" i="14"/>
  <c r="R11691" i="14"/>
  <c r="R11692" i="14"/>
  <c r="R11693" i="14"/>
  <c r="R11694" i="14"/>
  <c r="R11695" i="14"/>
  <c r="R11696" i="14"/>
  <c r="R11697" i="14"/>
  <c r="R11698" i="14"/>
  <c r="R11699" i="14"/>
  <c r="R11700" i="14"/>
  <c r="R11701" i="14"/>
  <c r="R11702" i="14"/>
  <c r="R11703" i="14"/>
  <c r="R11704" i="14"/>
  <c r="R11705" i="14"/>
  <c r="R11706" i="14"/>
  <c r="R11707" i="14"/>
  <c r="R11708" i="14"/>
  <c r="R11709" i="14"/>
  <c r="R11710" i="14"/>
  <c r="R11711" i="14"/>
  <c r="R11712" i="14"/>
  <c r="R11713" i="14"/>
  <c r="R11714" i="14"/>
  <c r="R11715" i="14"/>
  <c r="R11716" i="14"/>
  <c r="R11717" i="14"/>
  <c r="R11718" i="14"/>
  <c r="R11719" i="14"/>
  <c r="R11720" i="14"/>
  <c r="R11721" i="14"/>
  <c r="R11722" i="14"/>
  <c r="R11723" i="14"/>
  <c r="R11724" i="14"/>
  <c r="R11725" i="14"/>
  <c r="R11726" i="14"/>
  <c r="R11727" i="14"/>
  <c r="R11728" i="14"/>
  <c r="R11729" i="14"/>
  <c r="R11730" i="14"/>
  <c r="R11731" i="14"/>
  <c r="R11732" i="14"/>
  <c r="R11733" i="14"/>
  <c r="R11734" i="14"/>
  <c r="R11735" i="14"/>
  <c r="R11736" i="14"/>
  <c r="R11737" i="14"/>
  <c r="R11738" i="14"/>
  <c r="R11739" i="14"/>
  <c r="R11740" i="14"/>
  <c r="R11741" i="14"/>
  <c r="R11742" i="14"/>
  <c r="R11743" i="14"/>
  <c r="R11744" i="14"/>
  <c r="R11745" i="14"/>
  <c r="R11746" i="14"/>
  <c r="R11747" i="14"/>
  <c r="R11748" i="14"/>
  <c r="R11749" i="14"/>
  <c r="R11750" i="14"/>
  <c r="R11751" i="14"/>
  <c r="R11752" i="14"/>
  <c r="R11753" i="14"/>
  <c r="R11754" i="14"/>
  <c r="R11755" i="14"/>
  <c r="R11756" i="14"/>
  <c r="R11757" i="14"/>
  <c r="R11758" i="14"/>
  <c r="R11759" i="14"/>
  <c r="R11760" i="14"/>
  <c r="R11761" i="14"/>
  <c r="R11762" i="14"/>
  <c r="R11763" i="14"/>
  <c r="R11764" i="14"/>
  <c r="R11765" i="14"/>
  <c r="R11766" i="14"/>
  <c r="R11767" i="14"/>
  <c r="R11768" i="14"/>
  <c r="R11769" i="14"/>
  <c r="R11770" i="14"/>
  <c r="R11771" i="14"/>
  <c r="R11772" i="14"/>
  <c r="R11773" i="14"/>
  <c r="R11774" i="14"/>
  <c r="R11775" i="14"/>
  <c r="R11776" i="14"/>
  <c r="R11777" i="14"/>
  <c r="R11778" i="14"/>
  <c r="R11779" i="14"/>
  <c r="R11780" i="14"/>
  <c r="R11781" i="14"/>
  <c r="R11782" i="14"/>
  <c r="R11783" i="14"/>
  <c r="R11784" i="14"/>
  <c r="R11785" i="14"/>
  <c r="R11786" i="14"/>
  <c r="R11787" i="14"/>
  <c r="R11788" i="14"/>
  <c r="R11789" i="14"/>
  <c r="R11790" i="14"/>
  <c r="R11791" i="14"/>
  <c r="R11792" i="14"/>
  <c r="R11793" i="14"/>
  <c r="R11794" i="14"/>
  <c r="R11795" i="14"/>
  <c r="R11796" i="14"/>
  <c r="R11797" i="14"/>
  <c r="R11798" i="14"/>
  <c r="R11799" i="14"/>
  <c r="R11800" i="14"/>
  <c r="R11801" i="14"/>
  <c r="R11802" i="14"/>
  <c r="R11803" i="14"/>
  <c r="R11804" i="14"/>
  <c r="R11805" i="14"/>
  <c r="R11806" i="14"/>
  <c r="R11807" i="14"/>
  <c r="R11808" i="14"/>
  <c r="R11809" i="14"/>
  <c r="R11810" i="14"/>
  <c r="R11811" i="14"/>
  <c r="R11812" i="14"/>
  <c r="R11813" i="14"/>
  <c r="R11814" i="14"/>
  <c r="R11815" i="14"/>
  <c r="R11816" i="14"/>
  <c r="R11817" i="14"/>
  <c r="R11818" i="14"/>
  <c r="R11819" i="14"/>
  <c r="R11820" i="14"/>
  <c r="R11821" i="14"/>
  <c r="R11822" i="14"/>
  <c r="R11823" i="14"/>
  <c r="R11824" i="14"/>
  <c r="R11825" i="14"/>
  <c r="R11826" i="14"/>
  <c r="R11827" i="14"/>
  <c r="R11828" i="14"/>
  <c r="R11829" i="14"/>
  <c r="R11830" i="14"/>
  <c r="R11831" i="14"/>
  <c r="R11832" i="14"/>
  <c r="R11833" i="14"/>
  <c r="R11834" i="14"/>
  <c r="R11835" i="14"/>
  <c r="R11836" i="14"/>
  <c r="R11837" i="14"/>
  <c r="R11838" i="14"/>
  <c r="R11839" i="14"/>
  <c r="R11840" i="14"/>
  <c r="R11841" i="14"/>
  <c r="R11842" i="14"/>
  <c r="R11843" i="14"/>
  <c r="R11844" i="14"/>
  <c r="R11845" i="14"/>
  <c r="R11846" i="14"/>
  <c r="R11847" i="14"/>
  <c r="R11848" i="14"/>
  <c r="R11849" i="14"/>
  <c r="R11850" i="14"/>
  <c r="R11851" i="14"/>
  <c r="R11852" i="14"/>
  <c r="R11853" i="14"/>
  <c r="R11854" i="14"/>
  <c r="R11855" i="14"/>
  <c r="R11856" i="14"/>
  <c r="R11857" i="14"/>
  <c r="R11858" i="14"/>
  <c r="R11859" i="14"/>
  <c r="R11860" i="14"/>
  <c r="R11861" i="14"/>
  <c r="R11862" i="14"/>
  <c r="R11863" i="14"/>
  <c r="R11864" i="14"/>
  <c r="R11865" i="14"/>
  <c r="R11866" i="14"/>
  <c r="R11867" i="14"/>
  <c r="R11868" i="14"/>
  <c r="R11869" i="14"/>
  <c r="R11870" i="14"/>
  <c r="R11871" i="14"/>
  <c r="R11872" i="14"/>
  <c r="R11873" i="14"/>
  <c r="R11874" i="14"/>
  <c r="R11875" i="14"/>
  <c r="R11876" i="14"/>
  <c r="R11877" i="14"/>
  <c r="R11878" i="14"/>
  <c r="R11879" i="14"/>
  <c r="R11880" i="14"/>
  <c r="R11881" i="14"/>
  <c r="R11882" i="14"/>
  <c r="R11883" i="14"/>
  <c r="R11884" i="14"/>
  <c r="R11885" i="14"/>
  <c r="R11886" i="14"/>
  <c r="R11887" i="14"/>
  <c r="R11888" i="14"/>
  <c r="R11889" i="14"/>
  <c r="R11890" i="14"/>
  <c r="R11891" i="14"/>
  <c r="R11892" i="14"/>
  <c r="R11893" i="14"/>
  <c r="R11894" i="14"/>
  <c r="R11895" i="14"/>
  <c r="R11896" i="14"/>
  <c r="R11897" i="14"/>
  <c r="R11898" i="14"/>
  <c r="R11899" i="14"/>
  <c r="R11900" i="14"/>
  <c r="R11901" i="14"/>
  <c r="R11902" i="14"/>
  <c r="R11903" i="14"/>
  <c r="R11904" i="14"/>
  <c r="R11905" i="14"/>
  <c r="R11906" i="14"/>
  <c r="R11907" i="14"/>
  <c r="R11908" i="14"/>
  <c r="R11909" i="14"/>
  <c r="R11910" i="14"/>
  <c r="R11911" i="14"/>
  <c r="R11912" i="14"/>
  <c r="R11913" i="14"/>
  <c r="R11914" i="14"/>
  <c r="R11915" i="14"/>
  <c r="R11916" i="14"/>
  <c r="R11917" i="14"/>
  <c r="R11918" i="14"/>
  <c r="R11919" i="14"/>
  <c r="R11920" i="14"/>
  <c r="R11921" i="14"/>
  <c r="R11922" i="14"/>
  <c r="R11923" i="14"/>
  <c r="R11924" i="14"/>
  <c r="R11925" i="14"/>
  <c r="R11926" i="14"/>
  <c r="R11927" i="14"/>
  <c r="R11928" i="14"/>
  <c r="R11929" i="14"/>
  <c r="R11930" i="14"/>
  <c r="R11931" i="14"/>
  <c r="R11932" i="14"/>
  <c r="R11933" i="14"/>
  <c r="R11934" i="14"/>
  <c r="R11935" i="14"/>
  <c r="R11936" i="14"/>
  <c r="R11937" i="14"/>
  <c r="R11938" i="14"/>
  <c r="R11939" i="14"/>
  <c r="R11940" i="14"/>
  <c r="R11941" i="14"/>
  <c r="R11942" i="14"/>
  <c r="R11943" i="14"/>
  <c r="R11944" i="14"/>
  <c r="R11945" i="14"/>
  <c r="R11946" i="14"/>
  <c r="R11947" i="14"/>
  <c r="R11948" i="14"/>
  <c r="R11949" i="14"/>
  <c r="R11950" i="14"/>
  <c r="R11951" i="14"/>
  <c r="R11952" i="14"/>
  <c r="R11953" i="14"/>
  <c r="R11954" i="14"/>
  <c r="R11955" i="14"/>
  <c r="R11956" i="14"/>
  <c r="R11957" i="14"/>
  <c r="R11958" i="14"/>
  <c r="R11959" i="14"/>
  <c r="R11960" i="14"/>
  <c r="R11961" i="14"/>
  <c r="R11962" i="14"/>
  <c r="R11963" i="14"/>
  <c r="R11964" i="14"/>
  <c r="R11965" i="14"/>
  <c r="R11966" i="14"/>
  <c r="R11967" i="14"/>
  <c r="R11968" i="14"/>
  <c r="R11969" i="14"/>
  <c r="R11970" i="14"/>
  <c r="R11971" i="14"/>
  <c r="R11972" i="14"/>
  <c r="R11973" i="14"/>
  <c r="R11974" i="14"/>
  <c r="R11975" i="14"/>
  <c r="R11976" i="14"/>
  <c r="R11977" i="14"/>
  <c r="R11978" i="14"/>
  <c r="R11979" i="14"/>
  <c r="R11980" i="14"/>
  <c r="R11981" i="14"/>
  <c r="R11982" i="14"/>
  <c r="R11983" i="14"/>
  <c r="R11984" i="14"/>
  <c r="R11985" i="14"/>
  <c r="R11986" i="14"/>
  <c r="R11987" i="14"/>
  <c r="R11988" i="14"/>
  <c r="R11989" i="14"/>
  <c r="R11990" i="14"/>
  <c r="R11991" i="14"/>
  <c r="R11992" i="14"/>
  <c r="R11993" i="14"/>
  <c r="R11994" i="14"/>
  <c r="R11995" i="14"/>
  <c r="R11996" i="14"/>
  <c r="R11997" i="14"/>
  <c r="R11998" i="14"/>
  <c r="R11999" i="14"/>
  <c r="R12000" i="14"/>
  <c r="R12001" i="14"/>
  <c r="R12002" i="14"/>
  <c r="R12003" i="14"/>
  <c r="R12004" i="14"/>
  <c r="R12005" i="14"/>
  <c r="R12006" i="14"/>
  <c r="R12007" i="14"/>
  <c r="R12008" i="14"/>
  <c r="R12009" i="14"/>
  <c r="R12010" i="14"/>
  <c r="R12011" i="14"/>
  <c r="R12012" i="14"/>
  <c r="R12013" i="14"/>
  <c r="R12014" i="14"/>
  <c r="R12015" i="14"/>
  <c r="R12016" i="14"/>
  <c r="R12017" i="14"/>
  <c r="R12018" i="14"/>
  <c r="R12019" i="14"/>
  <c r="R12020" i="14"/>
  <c r="R12021" i="14"/>
  <c r="R12022" i="14"/>
  <c r="R12023" i="14"/>
  <c r="R12024" i="14"/>
  <c r="R12025" i="14"/>
  <c r="R12026" i="14"/>
  <c r="R12027" i="14"/>
  <c r="R12028" i="14"/>
  <c r="R12029" i="14"/>
  <c r="R12030" i="14"/>
  <c r="R12031" i="14"/>
  <c r="R12032" i="14"/>
  <c r="R12033" i="14"/>
  <c r="R12034" i="14"/>
  <c r="R12035" i="14"/>
  <c r="R12036" i="14"/>
  <c r="R12037" i="14"/>
  <c r="R12038" i="14"/>
  <c r="R12039" i="14"/>
  <c r="R12040" i="14"/>
  <c r="R12041" i="14"/>
  <c r="R12042" i="14"/>
  <c r="R12043" i="14"/>
  <c r="R12044" i="14"/>
  <c r="R12045" i="14"/>
  <c r="R12046" i="14"/>
  <c r="R12047" i="14"/>
  <c r="R12048" i="14"/>
  <c r="R12049" i="14"/>
  <c r="R12050" i="14"/>
  <c r="R12051" i="14"/>
  <c r="R12052" i="14"/>
  <c r="R12053" i="14"/>
  <c r="R12054" i="14"/>
  <c r="R12055" i="14"/>
  <c r="R12056" i="14"/>
  <c r="R12057" i="14"/>
  <c r="R12058" i="14"/>
  <c r="R12059" i="14"/>
  <c r="R12060" i="14"/>
  <c r="R12061" i="14"/>
  <c r="R12062" i="14"/>
  <c r="R12063" i="14"/>
  <c r="R12064" i="14"/>
  <c r="R12065" i="14"/>
  <c r="R12066" i="14"/>
  <c r="R12067" i="14"/>
  <c r="R12068" i="14"/>
  <c r="R12069" i="14"/>
  <c r="R12070" i="14"/>
  <c r="R12071" i="14"/>
  <c r="R12072" i="14"/>
  <c r="R12073" i="14"/>
  <c r="R12074" i="14"/>
  <c r="R12075" i="14"/>
  <c r="R12076" i="14"/>
  <c r="R12077" i="14"/>
  <c r="R12078" i="14"/>
  <c r="R12079" i="14"/>
  <c r="R12080" i="14"/>
  <c r="R12081" i="14"/>
  <c r="R12082" i="14"/>
  <c r="R12083" i="14"/>
  <c r="R12084" i="14"/>
  <c r="R12085" i="14"/>
  <c r="R12086" i="14"/>
  <c r="R12087" i="14"/>
  <c r="R12088" i="14"/>
  <c r="R12089" i="14"/>
  <c r="R12090" i="14"/>
  <c r="R12091" i="14"/>
  <c r="R12092" i="14"/>
  <c r="R12093" i="14"/>
  <c r="R12094" i="14"/>
  <c r="R12095" i="14"/>
  <c r="R12096" i="14"/>
  <c r="R12097" i="14"/>
  <c r="R12098" i="14"/>
  <c r="R12099" i="14"/>
  <c r="R12100" i="14"/>
  <c r="R12101" i="14"/>
  <c r="R12102" i="14"/>
  <c r="R12103" i="14"/>
  <c r="R12104" i="14"/>
  <c r="R12105" i="14"/>
  <c r="R12106" i="14"/>
  <c r="R12107" i="14"/>
  <c r="R12108" i="14"/>
  <c r="R12109" i="14"/>
  <c r="R12110" i="14"/>
  <c r="R12111" i="14"/>
  <c r="R12112" i="14"/>
  <c r="R12113" i="14"/>
  <c r="R12114" i="14"/>
  <c r="R12115" i="14"/>
  <c r="R12116" i="14"/>
  <c r="R12117" i="14"/>
  <c r="R12118" i="14"/>
  <c r="R12119" i="14"/>
  <c r="R12120" i="14"/>
  <c r="R12121" i="14"/>
  <c r="R12122" i="14"/>
  <c r="R12123" i="14"/>
  <c r="R12124" i="14"/>
  <c r="R12125" i="14"/>
  <c r="R12126" i="14"/>
  <c r="R12127" i="14"/>
  <c r="R12128" i="14"/>
  <c r="R12129" i="14"/>
  <c r="R12130" i="14"/>
  <c r="R12131" i="14"/>
  <c r="R12132" i="14"/>
  <c r="R12133" i="14"/>
  <c r="R12134" i="14"/>
  <c r="R12135" i="14"/>
  <c r="R12136" i="14"/>
  <c r="R12137" i="14"/>
  <c r="R12138" i="14"/>
  <c r="R12139" i="14"/>
  <c r="R12140" i="14"/>
  <c r="R12141" i="14"/>
  <c r="R12142" i="14"/>
  <c r="R12143" i="14"/>
  <c r="R12144" i="14"/>
  <c r="R12145" i="14"/>
  <c r="R12146" i="14"/>
  <c r="R12147" i="14"/>
  <c r="R12148" i="14"/>
  <c r="R12149" i="14"/>
  <c r="R12150" i="14"/>
  <c r="R12151" i="14"/>
  <c r="R12152" i="14"/>
  <c r="R12153" i="14"/>
  <c r="R12154" i="14"/>
  <c r="R12155" i="14"/>
  <c r="R12156" i="14"/>
  <c r="R12157" i="14"/>
  <c r="R12158" i="14"/>
  <c r="R12159" i="14"/>
  <c r="R12160" i="14"/>
  <c r="R12161" i="14"/>
  <c r="R12162" i="14"/>
  <c r="R12163" i="14"/>
  <c r="R12164" i="14"/>
  <c r="R12165" i="14"/>
  <c r="R12166" i="14"/>
  <c r="R12167" i="14"/>
  <c r="R12168" i="14"/>
  <c r="R12169" i="14"/>
  <c r="R12170" i="14"/>
  <c r="R12171" i="14"/>
  <c r="R12172" i="14"/>
  <c r="R12173" i="14"/>
  <c r="R12174" i="14"/>
  <c r="R12175" i="14"/>
  <c r="R12176" i="14"/>
  <c r="R12177" i="14"/>
  <c r="R12178" i="14"/>
  <c r="R12179" i="14"/>
  <c r="R12180" i="14"/>
  <c r="R12181" i="14"/>
  <c r="R12182" i="14"/>
  <c r="R12183" i="14"/>
  <c r="R12184" i="14"/>
  <c r="R12185" i="14"/>
  <c r="R12186" i="14"/>
  <c r="R12187" i="14"/>
  <c r="R12188" i="14"/>
  <c r="R12189" i="14"/>
  <c r="R12190" i="14"/>
  <c r="R12191" i="14"/>
  <c r="R12192" i="14"/>
  <c r="R12193" i="14"/>
  <c r="R12194" i="14"/>
  <c r="R12195" i="14"/>
  <c r="R12196" i="14"/>
  <c r="R12197" i="14"/>
  <c r="R12198" i="14"/>
  <c r="R12199" i="14"/>
  <c r="R12200" i="14"/>
  <c r="R12201" i="14"/>
  <c r="R12202" i="14"/>
  <c r="R12203" i="14"/>
  <c r="R12204" i="14"/>
  <c r="R12205" i="14"/>
  <c r="R12206" i="14"/>
  <c r="R12207" i="14"/>
  <c r="R12208" i="14"/>
  <c r="R12209" i="14"/>
  <c r="R12210" i="14"/>
  <c r="R12211" i="14"/>
  <c r="R12212" i="14"/>
  <c r="R12213" i="14"/>
  <c r="R12214" i="14"/>
  <c r="R12215" i="14"/>
  <c r="R12216" i="14"/>
  <c r="R12217" i="14"/>
  <c r="R12218" i="14"/>
  <c r="R12219" i="14"/>
  <c r="R12220" i="14"/>
  <c r="R12221" i="14"/>
  <c r="R12222" i="14"/>
  <c r="R12223" i="14"/>
  <c r="R12224" i="14"/>
  <c r="R12225" i="14"/>
  <c r="R12226" i="14"/>
  <c r="R12227" i="14"/>
  <c r="R12228" i="14"/>
  <c r="R12229" i="14"/>
  <c r="R12230" i="14"/>
  <c r="R12231" i="14"/>
  <c r="R12232" i="14"/>
  <c r="R12233" i="14"/>
  <c r="R12234" i="14"/>
  <c r="R12235" i="14"/>
  <c r="R12236" i="14"/>
  <c r="R12237" i="14"/>
  <c r="R12238" i="14"/>
  <c r="R12239" i="14"/>
  <c r="R12240" i="14"/>
  <c r="R12241" i="14"/>
  <c r="R12242" i="14"/>
  <c r="R12243" i="14"/>
  <c r="R12244" i="14"/>
  <c r="R12245" i="14"/>
  <c r="R12246" i="14"/>
  <c r="R12247" i="14"/>
  <c r="R12248" i="14"/>
  <c r="R12249" i="14"/>
  <c r="R12250" i="14"/>
  <c r="R12251" i="14"/>
  <c r="R12252" i="14"/>
  <c r="R12253" i="14"/>
  <c r="R12254" i="14"/>
  <c r="R12255" i="14"/>
  <c r="R12256" i="14"/>
  <c r="R12257" i="14"/>
  <c r="R12258" i="14"/>
  <c r="R12259" i="14"/>
  <c r="R12260" i="14"/>
  <c r="R12261" i="14"/>
  <c r="R12262" i="14"/>
  <c r="R12263" i="14"/>
  <c r="R12264" i="14"/>
  <c r="R12265" i="14"/>
  <c r="R12266" i="14"/>
  <c r="R12267" i="14"/>
  <c r="R12268" i="14"/>
  <c r="R12269" i="14"/>
  <c r="R12270" i="14"/>
  <c r="R12271" i="14"/>
  <c r="R12272" i="14"/>
  <c r="R12273" i="14"/>
  <c r="R12274" i="14"/>
  <c r="R12275" i="14"/>
  <c r="R12276" i="14"/>
  <c r="R12277" i="14"/>
  <c r="R12278" i="14"/>
  <c r="R12279" i="14"/>
  <c r="R12280" i="14"/>
  <c r="R12281" i="14"/>
  <c r="R12282" i="14"/>
  <c r="R12283" i="14"/>
  <c r="R12284" i="14"/>
  <c r="R12285" i="14"/>
  <c r="R12286" i="14"/>
  <c r="R12287" i="14"/>
  <c r="R12288" i="14"/>
  <c r="R12289" i="14"/>
  <c r="R12290" i="14"/>
  <c r="R12291" i="14"/>
  <c r="R12292" i="14"/>
  <c r="R12293" i="14"/>
  <c r="R12294" i="14"/>
  <c r="R12295" i="14"/>
  <c r="R12296" i="14"/>
  <c r="R12297" i="14"/>
  <c r="R12298" i="14"/>
  <c r="R12299" i="14"/>
  <c r="R12300" i="14"/>
  <c r="R12301" i="14"/>
  <c r="R12302" i="14"/>
  <c r="R12303" i="14"/>
  <c r="R12304" i="14"/>
  <c r="R12305" i="14"/>
  <c r="R12306" i="14"/>
  <c r="R12307" i="14"/>
  <c r="R12308" i="14"/>
  <c r="R12309" i="14"/>
  <c r="R12310" i="14"/>
  <c r="R12311" i="14"/>
  <c r="R12312" i="14"/>
  <c r="R12313" i="14"/>
  <c r="R12314" i="14"/>
  <c r="R12315" i="14"/>
  <c r="R12316" i="14"/>
  <c r="R12317" i="14"/>
  <c r="R12318" i="14"/>
  <c r="R12319" i="14"/>
  <c r="R12320" i="14"/>
  <c r="R12321" i="14"/>
  <c r="R12322" i="14"/>
  <c r="R12323" i="14"/>
  <c r="R12324" i="14"/>
  <c r="R12325" i="14"/>
  <c r="R12326" i="14"/>
  <c r="R12327" i="14"/>
  <c r="R12328" i="14"/>
  <c r="R12329" i="14"/>
  <c r="R12330" i="14"/>
  <c r="R12331" i="14"/>
  <c r="R12332" i="14"/>
  <c r="R12333" i="14"/>
  <c r="R12334" i="14"/>
  <c r="R12335" i="14"/>
  <c r="R12336" i="14"/>
  <c r="R12337" i="14"/>
  <c r="R12338" i="14"/>
  <c r="R12339" i="14"/>
  <c r="R12340" i="14"/>
  <c r="R12341" i="14"/>
  <c r="R12342" i="14"/>
  <c r="R12343" i="14"/>
  <c r="R12344" i="14"/>
  <c r="R12345" i="14"/>
  <c r="R12346" i="14"/>
  <c r="R12347" i="14"/>
  <c r="R12348" i="14"/>
  <c r="R12349" i="14"/>
  <c r="R12350" i="14"/>
  <c r="R12351" i="14"/>
  <c r="R12352" i="14"/>
  <c r="R12353" i="14"/>
  <c r="R12354" i="14"/>
  <c r="R12355" i="14"/>
  <c r="R12356" i="14"/>
  <c r="R12357" i="14"/>
  <c r="R12358" i="14"/>
  <c r="R12359" i="14"/>
  <c r="R12360" i="14"/>
  <c r="R12361" i="14"/>
  <c r="R12362" i="14"/>
  <c r="R12363" i="14"/>
  <c r="R12364" i="14"/>
  <c r="R12365" i="14"/>
  <c r="R12366" i="14"/>
  <c r="R12367" i="14"/>
  <c r="R12368" i="14"/>
  <c r="R12369" i="14"/>
  <c r="R12370" i="14"/>
  <c r="R12371" i="14"/>
  <c r="R12372" i="14"/>
  <c r="R12373" i="14"/>
  <c r="R12374" i="14"/>
  <c r="R12375" i="14"/>
  <c r="R12376" i="14"/>
  <c r="R12377" i="14"/>
  <c r="R12378" i="14"/>
  <c r="R12379" i="14"/>
  <c r="R12380" i="14"/>
  <c r="R12381" i="14"/>
  <c r="R12382" i="14"/>
  <c r="R12383" i="14"/>
  <c r="R12384" i="14"/>
  <c r="R12385" i="14"/>
  <c r="R12386" i="14"/>
  <c r="R12387" i="14"/>
  <c r="R12388" i="14"/>
  <c r="R12389" i="14"/>
  <c r="R12390" i="14"/>
  <c r="R12391" i="14"/>
  <c r="R12392" i="14"/>
  <c r="R12393" i="14"/>
  <c r="R12394" i="14"/>
  <c r="R12395" i="14"/>
  <c r="R12396" i="14"/>
  <c r="R12397" i="14"/>
  <c r="R12398" i="14"/>
  <c r="R12399" i="14"/>
  <c r="R12400" i="14"/>
  <c r="R12401" i="14"/>
  <c r="R12402" i="14"/>
  <c r="R12403" i="14"/>
  <c r="R12404" i="14"/>
  <c r="R12405" i="14"/>
  <c r="R12406" i="14"/>
  <c r="R12407" i="14"/>
  <c r="R12408" i="14"/>
  <c r="R12409" i="14"/>
  <c r="R12410" i="14"/>
  <c r="R12411" i="14"/>
  <c r="R12412" i="14"/>
  <c r="R12413" i="14"/>
  <c r="R12414" i="14"/>
  <c r="R12415" i="14"/>
  <c r="R12416" i="14"/>
  <c r="R12417" i="14"/>
  <c r="R12418" i="14"/>
  <c r="R12419" i="14"/>
  <c r="R12420" i="14"/>
  <c r="R12421" i="14"/>
  <c r="R12422" i="14"/>
  <c r="R12423" i="14"/>
  <c r="R12424" i="14"/>
  <c r="R12425" i="14"/>
  <c r="R12426" i="14"/>
  <c r="R12427" i="14"/>
  <c r="R12428" i="14"/>
  <c r="R12429" i="14"/>
  <c r="R12430" i="14"/>
  <c r="R12431" i="14"/>
  <c r="R12432" i="14"/>
  <c r="R12433" i="14"/>
  <c r="R12434" i="14"/>
  <c r="R12435" i="14"/>
  <c r="R12436" i="14"/>
  <c r="R12437" i="14"/>
  <c r="R12438" i="14"/>
  <c r="R12439" i="14"/>
  <c r="R12440" i="14"/>
  <c r="R12441" i="14"/>
  <c r="R12442" i="14"/>
  <c r="R12443" i="14"/>
  <c r="R12444" i="14"/>
  <c r="R12445" i="14"/>
  <c r="R12446" i="14"/>
  <c r="R12447" i="14"/>
  <c r="R12448" i="14"/>
  <c r="R12449" i="14"/>
  <c r="R12450" i="14"/>
  <c r="R12451" i="14"/>
  <c r="R12452" i="14"/>
  <c r="R12453" i="14"/>
  <c r="R12454" i="14"/>
  <c r="R12455" i="14"/>
  <c r="R12456" i="14"/>
  <c r="R12457" i="14"/>
  <c r="R12458" i="14"/>
  <c r="R12459" i="14"/>
  <c r="R12460" i="14"/>
  <c r="R12461" i="14"/>
  <c r="R12462" i="14"/>
  <c r="R12463" i="14"/>
  <c r="R12464" i="14"/>
  <c r="R12465" i="14"/>
  <c r="R12466" i="14"/>
  <c r="R12467" i="14"/>
  <c r="R12468" i="14"/>
  <c r="R12469" i="14"/>
  <c r="R12470" i="14"/>
  <c r="R12471" i="14"/>
  <c r="R12472" i="14"/>
  <c r="R12473" i="14"/>
  <c r="R12474" i="14"/>
  <c r="R12475" i="14"/>
  <c r="R12476" i="14"/>
  <c r="R12477" i="14"/>
  <c r="R12478" i="14"/>
  <c r="R12479" i="14"/>
  <c r="R12480" i="14"/>
  <c r="R12481" i="14"/>
  <c r="R12482" i="14"/>
  <c r="R12483" i="14"/>
  <c r="R12484" i="14"/>
  <c r="R12485" i="14"/>
  <c r="R12486" i="14"/>
  <c r="R12487" i="14"/>
  <c r="R12488" i="14"/>
  <c r="R12489" i="14"/>
  <c r="R12490" i="14"/>
  <c r="R12491" i="14"/>
  <c r="R12492" i="14"/>
  <c r="R12493" i="14"/>
  <c r="R12494" i="14"/>
  <c r="R12495" i="14"/>
  <c r="R12496" i="14"/>
  <c r="R12497" i="14"/>
  <c r="R12498" i="14"/>
  <c r="R12499" i="14"/>
  <c r="R12500" i="14"/>
  <c r="R12501" i="14"/>
  <c r="R12502" i="14"/>
  <c r="R12503" i="14"/>
  <c r="R12504" i="14"/>
  <c r="R12505" i="14"/>
  <c r="R12506" i="14"/>
  <c r="R12507" i="14"/>
  <c r="R12508" i="14"/>
  <c r="R12509" i="14"/>
  <c r="R12510" i="14"/>
  <c r="R12511" i="14"/>
  <c r="R12512" i="14"/>
  <c r="R12513" i="14"/>
  <c r="R12514" i="14"/>
  <c r="R12515" i="14"/>
  <c r="R12516" i="14"/>
  <c r="R12517" i="14"/>
  <c r="R12518" i="14"/>
  <c r="R12519" i="14"/>
  <c r="R12520" i="14"/>
  <c r="R12521" i="14"/>
  <c r="R12522" i="14"/>
  <c r="R12523" i="14"/>
  <c r="R12524" i="14"/>
  <c r="R12525" i="14"/>
  <c r="R12526" i="14"/>
  <c r="R12527" i="14"/>
  <c r="R12528" i="14"/>
  <c r="R12529" i="14"/>
  <c r="R12530" i="14"/>
  <c r="R12531" i="14"/>
  <c r="R12532" i="14"/>
  <c r="R12533" i="14"/>
  <c r="R12534" i="14"/>
  <c r="R12535" i="14"/>
  <c r="R12536" i="14"/>
  <c r="R12537" i="14"/>
  <c r="R12538" i="14"/>
  <c r="R12539" i="14"/>
  <c r="R12540" i="14"/>
  <c r="R12541" i="14"/>
  <c r="R12542" i="14"/>
  <c r="R12543" i="14"/>
  <c r="R12544" i="14"/>
  <c r="R12545" i="14"/>
  <c r="R12546" i="14"/>
  <c r="R12547" i="14"/>
  <c r="R12548" i="14"/>
  <c r="R12549" i="14"/>
  <c r="R12550" i="14"/>
  <c r="R12551" i="14"/>
  <c r="R12552" i="14"/>
  <c r="R12553" i="14"/>
  <c r="R12554" i="14"/>
  <c r="R12555" i="14"/>
  <c r="R12556" i="14"/>
  <c r="R12557" i="14"/>
  <c r="R12558" i="14"/>
  <c r="R12559" i="14"/>
  <c r="R12560" i="14"/>
  <c r="R12561" i="14"/>
  <c r="R12562" i="14"/>
  <c r="R12563" i="14"/>
  <c r="R12564" i="14"/>
  <c r="R12565" i="14"/>
  <c r="R12566" i="14"/>
  <c r="R12567" i="14"/>
  <c r="R12568" i="14"/>
  <c r="R12569" i="14"/>
  <c r="R12570" i="14"/>
  <c r="R12571" i="14"/>
  <c r="R12572" i="14"/>
  <c r="R12573" i="14"/>
  <c r="R12574" i="14"/>
  <c r="R12575" i="14"/>
  <c r="R12576" i="14"/>
  <c r="R12577" i="14"/>
  <c r="R12578" i="14"/>
  <c r="R12579" i="14"/>
  <c r="R12580" i="14"/>
  <c r="R12581" i="14"/>
  <c r="R12582" i="14"/>
  <c r="R12583" i="14"/>
  <c r="R12584" i="14"/>
  <c r="R12585" i="14"/>
  <c r="R12586" i="14"/>
  <c r="R12587" i="14"/>
  <c r="R12588" i="14"/>
  <c r="R12589" i="14"/>
  <c r="R12590" i="14"/>
  <c r="R12591" i="14"/>
  <c r="R12592" i="14"/>
  <c r="R12593" i="14"/>
  <c r="R12594" i="14"/>
  <c r="R12595" i="14"/>
  <c r="R12596" i="14"/>
  <c r="R12597" i="14"/>
  <c r="R12598" i="14"/>
  <c r="R12599" i="14"/>
  <c r="R12600" i="14"/>
  <c r="R12601" i="14"/>
  <c r="R12602" i="14"/>
  <c r="R12603" i="14"/>
  <c r="R12604" i="14"/>
  <c r="R12605" i="14"/>
  <c r="R12606" i="14"/>
  <c r="R12607" i="14"/>
  <c r="R12608" i="14"/>
  <c r="R12609" i="14"/>
  <c r="R12610" i="14"/>
  <c r="R12611" i="14"/>
  <c r="R12612" i="14"/>
  <c r="R12613" i="14"/>
  <c r="R12614" i="14"/>
  <c r="R12615" i="14"/>
  <c r="R12616" i="14"/>
  <c r="R12617" i="14"/>
  <c r="R12618" i="14"/>
  <c r="R12619" i="14"/>
  <c r="R12620" i="14"/>
  <c r="R12621" i="14"/>
  <c r="R12622" i="14"/>
  <c r="R12623" i="14"/>
  <c r="R12624" i="14"/>
  <c r="R12625" i="14"/>
  <c r="R12626" i="14"/>
  <c r="R12627" i="14"/>
  <c r="R12628" i="14"/>
  <c r="R12629" i="14"/>
  <c r="R12630" i="14"/>
  <c r="R12631" i="14"/>
  <c r="R12632" i="14"/>
  <c r="R12633" i="14"/>
  <c r="R12634" i="14"/>
  <c r="R12635" i="14"/>
  <c r="R12636" i="14"/>
  <c r="R12637" i="14"/>
  <c r="R12638" i="14"/>
  <c r="R12639" i="14"/>
  <c r="R12640" i="14"/>
  <c r="R12641" i="14"/>
  <c r="R12642" i="14"/>
  <c r="R12643" i="14"/>
  <c r="R12644" i="14"/>
  <c r="R12645" i="14"/>
  <c r="R12646" i="14"/>
  <c r="R12647" i="14"/>
  <c r="R12648" i="14"/>
  <c r="R12649" i="14"/>
  <c r="R12650" i="14"/>
  <c r="R12651" i="14"/>
  <c r="R12652" i="14"/>
  <c r="R12653" i="14"/>
  <c r="R12654" i="14"/>
  <c r="R12655" i="14"/>
  <c r="R12656" i="14"/>
  <c r="R12657" i="14"/>
  <c r="R12658" i="14"/>
  <c r="R12659" i="14"/>
  <c r="R12660" i="14"/>
  <c r="R12661" i="14"/>
  <c r="R12662" i="14"/>
  <c r="R12663" i="14"/>
  <c r="R12664" i="14"/>
  <c r="R12665" i="14"/>
  <c r="R12666" i="14"/>
  <c r="R12667" i="14"/>
  <c r="R12668" i="14"/>
  <c r="R12669" i="14"/>
  <c r="R12670" i="14"/>
  <c r="R12671" i="14"/>
  <c r="R12672" i="14"/>
  <c r="R12673" i="14"/>
  <c r="R12674" i="14"/>
  <c r="R12675" i="14"/>
  <c r="R12676" i="14"/>
  <c r="R12677" i="14"/>
  <c r="R12678" i="14"/>
  <c r="R12679" i="14"/>
  <c r="R12680" i="14"/>
  <c r="R12681" i="14"/>
  <c r="R12682" i="14"/>
  <c r="R12683" i="14"/>
  <c r="R12684" i="14"/>
  <c r="R12685" i="14"/>
  <c r="R12686" i="14"/>
  <c r="R12687" i="14"/>
  <c r="R12688" i="14"/>
  <c r="R12689" i="14"/>
  <c r="R12690" i="14"/>
  <c r="R12691" i="14"/>
  <c r="R12692" i="14"/>
  <c r="R12693" i="14"/>
  <c r="R12694" i="14"/>
  <c r="R12695" i="14"/>
  <c r="R12696" i="14"/>
  <c r="R12697" i="14"/>
  <c r="R12698" i="14"/>
  <c r="R12699" i="14"/>
  <c r="R12700" i="14"/>
  <c r="R12701" i="14"/>
  <c r="R12702" i="14"/>
  <c r="R12703" i="14"/>
  <c r="R12704" i="14"/>
  <c r="R12705" i="14"/>
  <c r="R12706" i="14"/>
  <c r="R12707" i="14"/>
  <c r="R12708" i="14"/>
  <c r="R12709" i="14"/>
  <c r="R12710" i="14"/>
  <c r="R12711" i="14"/>
  <c r="R12712" i="14"/>
  <c r="R12713" i="14"/>
  <c r="R12714" i="14"/>
  <c r="R12715" i="14"/>
  <c r="R12716" i="14"/>
  <c r="R12717" i="14"/>
  <c r="R12718" i="14"/>
  <c r="R12719" i="14"/>
  <c r="R12720" i="14"/>
  <c r="R12721" i="14"/>
  <c r="R12722" i="14"/>
  <c r="R12723" i="14"/>
  <c r="R12724" i="14"/>
  <c r="R12725" i="14"/>
  <c r="R12726" i="14"/>
  <c r="R12727" i="14"/>
  <c r="R12728" i="14"/>
  <c r="R12729" i="14"/>
  <c r="R12730" i="14"/>
  <c r="R12731" i="14"/>
  <c r="R12732" i="14"/>
  <c r="R12733" i="14"/>
  <c r="R12734" i="14"/>
  <c r="R12735" i="14"/>
  <c r="R12736" i="14"/>
  <c r="R12737" i="14"/>
  <c r="R12738" i="14"/>
  <c r="R12739" i="14"/>
  <c r="R12740" i="14"/>
  <c r="R12741" i="14"/>
  <c r="R12742" i="14"/>
  <c r="R12743" i="14"/>
  <c r="R12744" i="14"/>
  <c r="R12745" i="14"/>
  <c r="R12746" i="14"/>
  <c r="R12747" i="14"/>
  <c r="R12748" i="14"/>
  <c r="R12749" i="14"/>
  <c r="R12750" i="14"/>
  <c r="R12751" i="14"/>
  <c r="R12752" i="14"/>
  <c r="R12753" i="14"/>
  <c r="R12754" i="14"/>
  <c r="R12755" i="14"/>
  <c r="R12756" i="14"/>
  <c r="R12757" i="14"/>
  <c r="R12758" i="14"/>
  <c r="R12759" i="14"/>
  <c r="R12760" i="14"/>
  <c r="R12761" i="14"/>
  <c r="R12762" i="14"/>
  <c r="R12763" i="14"/>
  <c r="R12764" i="14"/>
  <c r="R12765" i="14"/>
  <c r="R12766" i="14"/>
  <c r="R12767" i="14"/>
  <c r="R12768" i="14"/>
  <c r="R12769" i="14"/>
  <c r="R12770" i="14"/>
  <c r="R12771" i="14"/>
  <c r="R12772" i="14"/>
  <c r="R12773" i="14"/>
  <c r="R12774" i="14"/>
  <c r="R12775" i="14"/>
  <c r="R12776" i="14"/>
  <c r="R12777" i="14"/>
  <c r="R12778" i="14"/>
  <c r="R12779" i="14"/>
  <c r="R12780" i="14"/>
  <c r="R12781" i="14"/>
  <c r="R12782" i="14"/>
  <c r="R12783" i="14"/>
  <c r="R12784" i="14"/>
  <c r="R12785" i="14"/>
  <c r="R12786" i="14"/>
  <c r="R12787" i="14"/>
  <c r="R12788" i="14"/>
  <c r="R12789" i="14"/>
  <c r="R12790" i="14"/>
  <c r="R12791" i="14"/>
  <c r="R12792" i="14"/>
  <c r="R12793" i="14"/>
  <c r="R12794" i="14"/>
  <c r="R12795" i="14"/>
  <c r="R12796" i="14"/>
  <c r="R12797" i="14"/>
  <c r="R12798" i="14"/>
  <c r="R12799" i="14"/>
  <c r="R12800" i="14"/>
  <c r="R12801" i="14"/>
  <c r="R12802" i="14"/>
  <c r="R12803" i="14"/>
  <c r="R12804" i="14"/>
  <c r="R12805" i="14"/>
  <c r="R12806" i="14"/>
  <c r="R12807" i="14"/>
  <c r="R12808" i="14"/>
  <c r="R12809" i="14"/>
  <c r="R12810" i="14"/>
  <c r="R12811" i="14"/>
  <c r="R12812" i="14"/>
  <c r="R12813" i="14"/>
  <c r="R12814" i="14"/>
  <c r="R12815" i="14"/>
  <c r="R12816" i="14"/>
  <c r="R12817" i="14"/>
  <c r="R12818" i="14"/>
  <c r="R12819" i="14"/>
  <c r="R12820" i="14"/>
  <c r="R12821" i="14"/>
  <c r="R12822" i="14"/>
  <c r="R12823" i="14"/>
  <c r="R12824" i="14"/>
  <c r="R12825" i="14"/>
  <c r="R12826" i="14"/>
  <c r="R12827" i="14"/>
  <c r="R12828" i="14"/>
  <c r="R12829" i="14"/>
  <c r="R12830" i="14"/>
  <c r="R12831" i="14"/>
  <c r="R12832" i="14"/>
  <c r="R12833" i="14"/>
  <c r="R12834" i="14"/>
  <c r="R12835" i="14"/>
  <c r="R12836" i="14"/>
  <c r="R12837" i="14"/>
  <c r="R12838" i="14"/>
  <c r="R12839" i="14"/>
  <c r="R12840" i="14"/>
  <c r="R12841" i="14"/>
  <c r="R12842" i="14"/>
  <c r="R12843" i="14"/>
  <c r="R12844" i="14"/>
  <c r="R12845" i="14"/>
  <c r="R12846" i="14"/>
  <c r="R12847" i="14"/>
  <c r="R12848" i="14"/>
  <c r="R12849" i="14"/>
  <c r="R12850" i="14"/>
  <c r="R12851" i="14"/>
  <c r="R12852" i="14"/>
  <c r="R12853" i="14"/>
  <c r="R12854" i="14"/>
  <c r="R12855" i="14"/>
  <c r="R12856" i="14"/>
  <c r="R12857" i="14"/>
  <c r="R12858" i="14"/>
  <c r="R12859" i="14"/>
  <c r="R12860" i="14"/>
  <c r="R12861" i="14"/>
  <c r="R12862" i="14"/>
  <c r="R12863" i="14"/>
  <c r="R12864" i="14"/>
  <c r="R12865" i="14"/>
  <c r="R12866" i="14"/>
  <c r="R12867" i="14"/>
  <c r="R12868" i="14"/>
  <c r="R12869" i="14"/>
  <c r="R12870" i="14"/>
  <c r="R12871" i="14"/>
  <c r="R12872" i="14"/>
  <c r="R12873" i="14"/>
  <c r="R12874" i="14"/>
  <c r="R12875" i="14"/>
  <c r="R12876" i="14"/>
  <c r="R12877" i="14"/>
  <c r="R12878" i="14"/>
  <c r="R12879" i="14"/>
  <c r="R12880" i="14"/>
  <c r="R12881" i="14"/>
  <c r="R12882" i="14"/>
  <c r="R12883" i="14"/>
  <c r="R12884" i="14"/>
  <c r="R12885" i="14"/>
  <c r="R12886" i="14"/>
  <c r="R12887" i="14"/>
  <c r="R12888" i="14"/>
  <c r="R12889" i="14"/>
  <c r="R12890" i="14"/>
  <c r="R12891" i="14"/>
  <c r="R12892" i="14"/>
  <c r="R12893" i="14"/>
  <c r="R12894" i="14"/>
  <c r="R12895" i="14"/>
  <c r="R12896" i="14"/>
  <c r="R12897" i="14"/>
  <c r="R12898" i="14"/>
  <c r="R12899" i="14"/>
  <c r="R12900" i="14"/>
  <c r="R12901" i="14"/>
  <c r="R12902" i="14"/>
  <c r="R12903" i="14"/>
  <c r="R12904" i="14"/>
  <c r="R12905" i="14"/>
  <c r="R12906" i="14"/>
  <c r="R12907" i="14"/>
  <c r="R12908" i="14"/>
  <c r="R12909" i="14"/>
  <c r="R12910" i="14"/>
  <c r="R12911" i="14"/>
  <c r="R12912" i="14"/>
  <c r="R12913" i="14"/>
  <c r="R12914" i="14"/>
  <c r="R12915" i="14"/>
  <c r="R12916" i="14"/>
  <c r="R12917" i="14"/>
  <c r="R12918" i="14"/>
  <c r="R12919" i="14"/>
  <c r="R12920" i="14"/>
  <c r="R12921" i="14"/>
  <c r="R12922" i="14"/>
  <c r="R12923" i="14"/>
  <c r="R12924" i="14"/>
  <c r="R12925" i="14"/>
  <c r="R12926" i="14"/>
  <c r="R12927" i="14"/>
  <c r="R12928" i="14"/>
  <c r="R12929" i="14"/>
  <c r="R12930" i="14"/>
  <c r="R12931" i="14"/>
  <c r="R12932" i="14"/>
  <c r="R12933" i="14"/>
  <c r="R12934" i="14"/>
  <c r="R12935" i="14"/>
  <c r="R12936" i="14"/>
  <c r="R12937" i="14"/>
  <c r="R12938" i="14"/>
  <c r="R12939" i="14"/>
  <c r="R12940" i="14"/>
  <c r="R12941" i="14"/>
  <c r="R12942" i="14"/>
  <c r="R12943" i="14"/>
  <c r="R12944" i="14"/>
  <c r="R12945" i="14"/>
  <c r="R12946" i="14"/>
  <c r="R12947" i="14"/>
  <c r="R12948" i="14"/>
  <c r="R12949" i="14"/>
  <c r="R12950" i="14"/>
  <c r="R12951" i="14"/>
  <c r="R12952" i="14"/>
  <c r="R12953" i="14"/>
  <c r="R12954" i="14"/>
  <c r="R12955" i="14"/>
  <c r="R12956" i="14"/>
  <c r="R12957" i="14"/>
  <c r="R12958" i="14"/>
  <c r="R12959" i="14"/>
  <c r="R12960" i="14"/>
  <c r="R12961" i="14"/>
  <c r="R12962" i="14"/>
  <c r="R12963" i="14"/>
  <c r="R12964" i="14"/>
  <c r="R12965" i="14"/>
  <c r="R12966" i="14"/>
  <c r="R12967" i="14"/>
  <c r="R12968" i="14"/>
  <c r="R12969" i="14"/>
  <c r="R12970" i="14"/>
  <c r="R12971" i="14"/>
  <c r="R12972" i="14"/>
  <c r="R12973" i="14"/>
  <c r="R12974" i="14"/>
  <c r="R12975" i="14"/>
  <c r="R12976" i="14"/>
  <c r="R12977" i="14"/>
  <c r="R12978" i="14"/>
  <c r="R12979" i="14"/>
  <c r="R12980" i="14"/>
  <c r="R12981" i="14"/>
  <c r="R12982" i="14"/>
  <c r="R12983" i="14"/>
  <c r="R12984" i="14"/>
  <c r="R12985" i="14"/>
  <c r="R12986" i="14"/>
  <c r="R12987" i="14"/>
  <c r="R12988" i="14"/>
  <c r="R12989" i="14"/>
  <c r="R12990" i="14"/>
  <c r="R12991" i="14"/>
  <c r="R12992" i="14"/>
  <c r="R12993" i="14"/>
  <c r="R12994" i="14"/>
  <c r="R12995" i="14"/>
  <c r="R12996" i="14"/>
  <c r="R12997" i="14"/>
  <c r="R12998" i="14"/>
  <c r="R12999" i="14"/>
  <c r="R13000" i="14"/>
  <c r="R13001" i="14"/>
  <c r="R13002" i="14"/>
  <c r="R13003" i="14"/>
  <c r="R13004" i="14"/>
  <c r="R13005" i="14"/>
  <c r="R13006" i="14"/>
  <c r="R13007" i="14"/>
  <c r="R13008" i="14"/>
  <c r="R13009" i="14"/>
  <c r="R13010" i="14"/>
  <c r="R13011" i="14"/>
  <c r="R13012" i="14"/>
  <c r="R13013" i="14"/>
  <c r="R13014" i="14"/>
  <c r="R13015" i="14"/>
  <c r="R13016" i="14"/>
  <c r="R13017" i="14"/>
  <c r="R13018" i="14"/>
  <c r="R13019" i="14"/>
  <c r="R13020" i="14"/>
  <c r="R13021" i="14"/>
  <c r="R13022" i="14"/>
  <c r="R13023" i="14"/>
  <c r="R13024" i="14"/>
  <c r="R13025" i="14"/>
  <c r="R13026" i="14"/>
  <c r="R13027" i="14"/>
  <c r="R13028" i="14"/>
  <c r="R13029" i="14"/>
  <c r="R13030" i="14"/>
  <c r="R13031" i="14"/>
  <c r="R13032" i="14"/>
  <c r="R13033" i="14"/>
  <c r="R13034" i="14"/>
  <c r="R13035" i="14"/>
  <c r="R13036" i="14"/>
  <c r="R13037" i="14"/>
  <c r="R13038" i="14"/>
  <c r="R13039" i="14"/>
  <c r="R13040" i="14"/>
  <c r="R13041" i="14"/>
  <c r="R13042" i="14"/>
  <c r="R13043" i="14"/>
  <c r="R13044" i="14"/>
  <c r="R13045" i="14"/>
  <c r="R13046" i="14"/>
  <c r="R13047" i="14"/>
  <c r="R13048" i="14"/>
  <c r="R13049" i="14"/>
  <c r="R13050" i="14"/>
  <c r="R13051" i="14"/>
  <c r="R13052" i="14"/>
  <c r="R13053" i="14"/>
  <c r="R13054" i="14"/>
  <c r="R13055" i="14"/>
  <c r="R13056" i="14"/>
  <c r="R13057" i="14"/>
  <c r="R13058" i="14"/>
  <c r="R13059" i="14"/>
  <c r="R13060" i="14"/>
  <c r="R13061" i="14"/>
  <c r="R13062" i="14"/>
  <c r="R13063" i="14"/>
  <c r="R13064" i="14"/>
  <c r="R13065" i="14"/>
  <c r="R13066" i="14"/>
  <c r="R13067" i="14"/>
  <c r="R13068" i="14"/>
  <c r="R13069" i="14"/>
  <c r="R13070" i="14"/>
  <c r="R13071" i="14"/>
  <c r="R13072" i="14"/>
  <c r="R13073" i="14"/>
  <c r="R13074" i="14"/>
  <c r="R13075" i="14"/>
  <c r="R13076" i="14"/>
  <c r="R13077" i="14"/>
  <c r="R13078" i="14"/>
  <c r="R13079" i="14"/>
  <c r="R13080" i="14"/>
  <c r="R13081" i="14"/>
  <c r="R13082" i="14"/>
  <c r="R13083" i="14"/>
  <c r="R13084" i="14"/>
  <c r="R13085" i="14"/>
  <c r="R13086" i="14"/>
  <c r="R13087" i="14"/>
  <c r="R13088" i="14"/>
  <c r="R13089" i="14"/>
  <c r="R13090" i="14"/>
  <c r="R13091" i="14"/>
  <c r="R13092" i="14"/>
  <c r="R13093" i="14"/>
  <c r="R13094" i="14"/>
  <c r="R13095" i="14"/>
  <c r="R13096" i="14"/>
  <c r="R13097" i="14"/>
  <c r="R13098" i="14"/>
  <c r="R13099" i="14"/>
  <c r="R13100" i="14"/>
  <c r="R13101" i="14"/>
  <c r="R13102" i="14"/>
  <c r="R13103" i="14"/>
  <c r="R13104" i="14"/>
  <c r="R13105" i="14"/>
  <c r="R13106" i="14"/>
  <c r="R13107" i="14"/>
  <c r="R13108" i="14"/>
  <c r="R13109" i="14"/>
  <c r="R13110" i="14"/>
  <c r="R13111" i="14"/>
  <c r="R13112" i="14"/>
  <c r="R13113" i="14"/>
  <c r="R13114" i="14"/>
  <c r="R13115" i="14"/>
  <c r="R13116" i="14"/>
  <c r="R13117" i="14"/>
  <c r="R13118" i="14"/>
  <c r="R13119" i="14"/>
  <c r="R13120" i="14"/>
  <c r="R13121" i="14"/>
  <c r="R13122" i="14"/>
  <c r="R13123" i="14"/>
  <c r="R13124" i="14"/>
  <c r="R13125" i="14"/>
  <c r="R13126" i="14"/>
  <c r="R13127" i="14"/>
  <c r="R13128" i="14"/>
  <c r="R13129" i="14"/>
  <c r="R13130" i="14"/>
  <c r="R13131" i="14"/>
  <c r="R13132" i="14"/>
  <c r="R13133" i="14"/>
  <c r="R13134" i="14"/>
  <c r="R13135" i="14"/>
  <c r="R13136" i="14"/>
  <c r="R13137" i="14"/>
  <c r="R13138" i="14"/>
  <c r="R13139" i="14"/>
  <c r="R13140" i="14"/>
  <c r="R13141" i="14"/>
  <c r="R13142" i="14"/>
  <c r="R13143" i="14"/>
  <c r="R13144" i="14"/>
  <c r="R13145" i="14"/>
  <c r="R13146" i="14"/>
  <c r="R13147" i="14"/>
  <c r="R13148" i="14"/>
  <c r="R13149" i="14"/>
  <c r="R13150" i="14"/>
  <c r="R13151" i="14"/>
  <c r="R13152" i="14"/>
  <c r="R13153" i="14"/>
  <c r="R13154" i="14"/>
  <c r="R13155" i="14"/>
  <c r="R13156" i="14"/>
  <c r="R13157" i="14"/>
  <c r="R13158" i="14"/>
  <c r="R13159" i="14"/>
  <c r="R13160" i="14"/>
  <c r="R13161" i="14"/>
  <c r="R13162" i="14"/>
  <c r="R13163" i="14"/>
  <c r="R13164" i="14"/>
  <c r="R13165" i="14"/>
  <c r="R13166" i="14"/>
  <c r="R13167" i="14"/>
  <c r="R13168" i="14"/>
  <c r="R13169" i="14"/>
  <c r="R13170" i="14"/>
  <c r="R13171" i="14"/>
  <c r="R13172" i="14"/>
  <c r="R13173" i="14"/>
  <c r="R13174" i="14"/>
  <c r="R13175" i="14"/>
  <c r="R13176" i="14"/>
  <c r="R13177" i="14"/>
  <c r="R13178" i="14"/>
  <c r="R13179" i="14"/>
  <c r="R13180" i="14"/>
  <c r="R13181" i="14"/>
  <c r="R13182" i="14"/>
  <c r="R13183" i="14"/>
  <c r="R13184" i="14"/>
  <c r="R13185" i="14"/>
  <c r="R13186" i="14"/>
  <c r="R13187" i="14"/>
  <c r="R13188" i="14"/>
  <c r="R13189" i="14"/>
  <c r="R13190" i="14"/>
  <c r="R13191" i="14"/>
  <c r="R13192" i="14"/>
  <c r="R13193" i="14"/>
  <c r="R13194" i="14"/>
  <c r="R13195" i="14"/>
  <c r="R13196" i="14"/>
  <c r="R13197" i="14"/>
  <c r="R13198" i="14"/>
  <c r="R13199" i="14"/>
  <c r="R13200" i="14"/>
  <c r="R13201" i="14"/>
  <c r="R13202" i="14"/>
  <c r="R13203" i="14"/>
  <c r="R13204" i="14"/>
  <c r="R13205" i="14"/>
  <c r="R13206" i="14"/>
  <c r="R13207" i="14"/>
  <c r="R13208" i="14"/>
  <c r="R13209" i="14"/>
  <c r="R13210" i="14"/>
  <c r="R13211" i="14"/>
  <c r="R13212" i="14"/>
  <c r="R13213" i="14"/>
  <c r="R13214" i="14"/>
  <c r="R13215" i="14"/>
  <c r="R13216" i="14"/>
  <c r="R13217" i="14"/>
  <c r="R13218" i="14"/>
  <c r="R13219" i="14"/>
  <c r="R13220" i="14"/>
  <c r="R13221" i="14"/>
  <c r="R13222" i="14"/>
  <c r="R13223" i="14"/>
  <c r="R13224" i="14"/>
  <c r="R13225" i="14"/>
  <c r="R13226" i="14"/>
  <c r="R13227" i="14"/>
  <c r="R13228" i="14"/>
  <c r="R13229" i="14"/>
  <c r="R13230" i="14"/>
  <c r="R13231" i="14"/>
  <c r="R13232" i="14"/>
  <c r="R13233" i="14"/>
  <c r="R13234" i="14"/>
  <c r="R13235" i="14"/>
  <c r="R13236" i="14"/>
  <c r="R13237" i="14"/>
  <c r="R13238" i="14"/>
  <c r="R13239" i="14"/>
  <c r="R13240" i="14"/>
  <c r="R13241" i="14"/>
  <c r="R13242" i="14"/>
  <c r="R13243" i="14"/>
  <c r="R13244" i="14"/>
  <c r="R13245" i="14"/>
  <c r="R13246" i="14"/>
  <c r="R13247" i="14"/>
  <c r="R13248" i="14"/>
  <c r="R13249" i="14"/>
  <c r="R13250" i="14"/>
  <c r="R13251" i="14"/>
  <c r="R13252" i="14"/>
  <c r="R13253" i="14"/>
  <c r="R13254" i="14"/>
  <c r="R13255" i="14"/>
  <c r="R13256" i="14"/>
  <c r="R13257" i="14"/>
  <c r="R13258" i="14"/>
  <c r="R13259" i="14"/>
  <c r="R13260" i="14"/>
  <c r="R13261" i="14"/>
  <c r="R13262" i="14"/>
  <c r="R13263" i="14"/>
  <c r="R13264" i="14"/>
  <c r="R13265" i="14"/>
  <c r="R13266" i="14"/>
  <c r="R13267" i="14"/>
  <c r="R13268" i="14"/>
  <c r="R13269" i="14"/>
  <c r="R13270" i="14"/>
  <c r="R13271" i="14"/>
  <c r="R13272" i="14"/>
  <c r="R13273" i="14"/>
  <c r="R13274" i="14"/>
  <c r="R13275" i="14"/>
  <c r="R13276" i="14"/>
  <c r="R13277" i="14"/>
  <c r="R13278" i="14"/>
  <c r="R13279" i="14"/>
  <c r="R13280" i="14"/>
  <c r="R13281" i="14"/>
  <c r="R13282" i="14"/>
  <c r="R13283" i="14"/>
  <c r="R13284" i="14"/>
  <c r="R13285" i="14"/>
  <c r="R13286" i="14"/>
  <c r="R13287" i="14"/>
  <c r="R13288" i="14"/>
  <c r="R13289" i="14"/>
  <c r="R13290" i="14"/>
  <c r="R13291" i="14"/>
  <c r="R13292" i="14"/>
  <c r="R13293" i="14"/>
  <c r="R13294" i="14"/>
  <c r="R13295" i="14"/>
  <c r="R13296" i="14"/>
  <c r="R13297" i="14"/>
  <c r="R13298" i="14"/>
  <c r="R13299" i="14"/>
  <c r="R13300" i="14"/>
  <c r="R13301" i="14"/>
  <c r="R13302" i="14"/>
  <c r="R13303" i="14"/>
  <c r="R13304" i="14"/>
  <c r="R13305" i="14"/>
  <c r="R13306" i="14"/>
  <c r="R13307" i="14"/>
  <c r="R13308" i="14"/>
  <c r="R13309" i="14"/>
  <c r="R13310" i="14"/>
  <c r="R13311" i="14"/>
  <c r="R13312" i="14"/>
  <c r="R13313" i="14"/>
  <c r="R13314" i="14"/>
  <c r="R13315" i="14"/>
  <c r="R13316" i="14"/>
  <c r="R13317" i="14"/>
  <c r="R13318" i="14"/>
  <c r="R13319" i="14"/>
  <c r="R13320" i="14"/>
  <c r="R13321" i="14"/>
  <c r="R13322" i="14"/>
  <c r="R13323" i="14"/>
  <c r="R13324" i="14"/>
  <c r="R13325" i="14"/>
  <c r="R13326" i="14"/>
  <c r="R13327" i="14"/>
  <c r="R13328" i="14"/>
  <c r="R13329" i="14"/>
  <c r="R13330" i="14"/>
  <c r="R13331" i="14"/>
  <c r="R13332" i="14"/>
  <c r="R13333" i="14"/>
  <c r="R13334" i="14"/>
  <c r="R13335" i="14"/>
  <c r="R13336" i="14"/>
  <c r="R13337" i="14"/>
  <c r="R13338" i="14"/>
  <c r="R13339" i="14"/>
  <c r="R13340" i="14"/>
  <c r="R13341" i="14"/>
  <c r="R13342" i="14"/>
  <c r="R13343" i="14"/>
  <c r="R13344" i="14"/>
  <c r="R13345" i="14"/>
  <c r="R13346" i="14"/>
  <c r="R13347" i="14"/>
  <c r="R13348" i="14"/>
  <c r="R13349" i="14"/>
  <c r="R13350" i="14"/>
  <c r="R13351" i="14"/>
  <c r="R13352" i="14"/>
  <c r="R13353" i="14"/>
  <c r="R13354" i="14"/>
  <c r="R13355" i="14"/>
  <c r="R13356" i="14"/>
  <c r="R13357" i="14"/>
  <c r="R13358" i="14"/>
  <c r="R13359" i="14"/>
  <c r="R13360" i="14"/>
  <c r="R13361" i="14"/>
  <c r="R13362" i="14"/>
  <c r="R13363" i="14"/>
  <c r="R13364" i="14"/>
  <c r="R13365" i="14"/>
  <c r="R13366" i="14"/>
  <c r="R13367" i="14"/>
  <c r="R13368" i="14"/>
  <c r="R13369" i="14"/>
  <c r="R13370" i="14"/>
  <c r="R13371" i="14"/>
  <c r="R13372" i="14"/>
  <c r="R13373" i="14"/>
  <c r="R13374" i="14"/>
  <c r="R13375" i="14"/>
  <c r="R13376" i="14"/>
  <c r="R13377" i="14"/>
  <c r="R13378" i="14"/>
  <c r="R13379" i="14"/>
  <c r="R13380" i="14"/>
  <c r="R13381" i="14"/>
  <c r="R13382" i="14"/>
  <c r="R13383" i="14"/>
  <c r="R13384" i="14"/>
  <c r="R13385" i="14"/>
  <c r="R13386" i="14"/>
  <c r="R13387" i="14"/>
  <c r="R13388" i="14"/>
  <c r="R13389" i="14"/>
  <c r="R13390" i="14"/>
  <c r="R13391" i="14"/>
  <c r="R13392" i="14"/>
  <c r="R13393" i="14"/>
  <c r="R13394" i="14"/>
  <c r="R13395" i="14"/>
  <c r="R13396" i="14"/>
  <c r="R13397" i="14"/>
  <c r="R13398" i="14"/>
  <c r="R13399" i="14"/>
  <c r="R13400" i="14"/>
  <c r="R13401" i="14"/>
  <c r="R13402" i="14"/>
  <c r="R13403" i="14"/>
  <c r="R13404" i="14"/>
  <c r="R13405" i="14"/>
  <c r="R13406" i="14"/>
  <c r="R13407" i="14"/>
  <c r="R13408" i="14"/>
  <c r="R13409" i="14"/>
  <c r="R13410" i="14"/>
  <c r="R13411" i="14"/>
  <c r="R13412" i="14"/>
  <c r="R13413" i="14"/>
  <c r="R13414" i="14"/>
  <c r="R13415" i="14"/>
  <c r="R13416" i="14"/>
  <c r="R13417" i="14"/>
  <c r="R13418" i="14"/>
  <c r="R13419" i="14"/>
  <c r="R13420" i="14"/>
  <c r="R13421" i="14"/>
  <c r="R13422" i="14"/>
  <c r="R13423" i="14"/>
  <c r="R13424" i="14"/>
  <c r="R13425" i="14"/>
  <c r="R13426" i="14"/>
  <c r="R13427" i="14"/>
  <c r="R13428" i="14"/>
  <c r="R13429" i="14"/>
  <c r="R13430" i="14"/>
  <c r="R13431" i="14"/>
  <c r="R13432" i="14"/>
  <c r="R13433" i="14"/>
  <c r="R13434" i="14"/>
  <c r="R13435" i="14"/>
  <c r="R13436" i="14"/>
  <c r="R13437" i="14"/>
  <c r="R13438" i="14"/>
  <c r="R13439" i="14"/>
  <c r="R13440" i="14"/>
  <c r="R13441" i="14"/>
  <c r="R13442" i="14"/>
  <c r="R13443" i="14"/>
  <c r="R13444" i="14"/>
  <c r="R13445" i="14"/>
  <c r="R13446" i="14"/>
  <c r="R13447" i="14"/>
  <c r="R13448" i="14"/>
  <c r="R13449" i="14"/>
  <c r="R13450" i="14"/>
  <c r="R13451" i="14"/>
  <c r="R13452" i="14"/>
  <c r="R13453" i="14"/>
  <c r="R13454" i="14"/>
  <c r="R13455" i="14"/>
  <c r="R13456" i="14"/>
  <c r="R13457" i="14"/>
  <c r="R13458" i="14"/>
  <c r="R13459" i="14"/>
  <c r="R13460" i="14"/>
  <c r="R13461" i="14"/>
  <c r="R13462" i="14"/>
  <c r="R13463" i="14"/>
  <c r="R13464" i="14"/>
  <c r="R13465" i="14"/>
  <c r="R13466" i="14"/>
  <c r="R13467" i="14"/>
  <c r="R13468" i="14"/>
  <c r="R13469" i="14"/>
  <c r="R13470" i="14"/>
  <c r="R13471" i="14"/>
  <c r="R13472" i="14"/>
  <c r="R13473" i="14"/>
  <c r="R13474" i="14"/>
  <c r="R13475" i="14"/>
  <c r="R13476" i="14"/>
  <c r="R13477" i="14"/>
  <c r="R13478" i="14"/>
  <c r="R13479" i="14"/>
  <c r="R13480" i="14"/>
  <c r="R13481" i="14"/>
  <c r="R13482" i="14"/>
  <c r="R13483" i="14"/>
  <c r="R13484" i="14"/>
  <c r="R13485" i="14"/>
  <c r="R13486" i="14"/>
  <c r="R13487" i="14"/>
  <c r="R13488" i="14"/>
  <c r="R13489" i="14"/>
  <c r="R13490" i="14"/>
  <c r="R13491" i="14"/>
  <c r="R13492" i="14"/>
  <c r="R13493" i="14"/>
  <c r="R13494" i="14"/>
  <c r="R13495" i="14"/>
  <c r="R13496" i="14"/>
  <c r="R13497" i="14"/>
  <c r="R13498" i="14"/>
  <c r="R13499" i="14"/>
  <c r="R13500" i="14"/>
  <c r="R13501" i="14"/>
  <c r="R13502" i="14"/>
  <c r="R13503" i="14"/>
  <c r="R13504" i="14"/>
  <c r="R13505" i="14"/>
  <c r="R13506" i="14"/>
  <c r="R13507" i="14"/>
  <c r="R13508" i="14"/>
  <c r="R13509" i="14"/>
  <c r="R13510" i="14"/>
  <c r="R13511" i="14"/>
  <c r="R13512" i="14"/>
  <c r="R13513" i="14"/>
  <c r="R13514" i="14"/>
  <c r="R13515" i="14"/>
  <c r="R13516" i="14"/>
  <c r="R13517" i="14"/>
  <c r="R13518" i="14"/>
  <c r="R13519" i="14"/>
  <c r="R13520" i="14"/>
  <c r="R13521" i="14"/>
  <c r="R13522" i="14"/>
  <c r="R13523" i="14"/>
  <c r="R13524" i="14"/>
  <c r="R13525" i="14"/>
  <c r="R13526" i="14"/>
  <c r="R13527" i="14"/>
  <c r="R13528" i="14"/>
  <c r="R13529" i="14"/>
  <c r="R13530" i="14"/>
  <c r="R13531" i="14"/>
  <c r="R13532" i="14"/>
  <c r="R13533" i="14"/>
  <c r="R13534" i="14"/>
  <c r="R13535" i="14"/>
  <c r="R13536" i="14"/>
  <c r="R13537" i="14"/>
  <c r="R13538" i="14"/>
  <c r="R13539" i="14"/>
  <c r="R13540" i="14"/>
  <c r="R13541" i="14"/>
  <c r="R13542" i="14"/>
  <c r="R13543" i="14"/>
  <c r="R13544" i="14"/>
  <c r="R13545" i="14"/>
  <c r="R13546" i="14"/>
  <c r="R13547" i="14"/>
  <c r="R13548" i="14"/>
  <c r="R13549" i="14"/>
  <c r="R13550" i="14"/>
  <c r="R13551" i="14"/>
  <c r="R13552" i="14"/>
  <c r="R13553" i="14"/>
  <c r="R13554" i="14"/>
  <c r="R13555" i="14"/>
  <c r="R13556" i="14"/>
  <c r="R13557" i="14"/>
  <c r="R13558" i="14"/>
  <c r="R13559" i="14"/>
  <c r="R13560" i="14"/>
  <c r="R13561" i="14"/>
  <c r="R13562" i="14"/>
  <c r="R13563" i="14"/>
  <c r="R13564" i="14"/>
  <c r="R13565" i="14"/>
  <c r="R13566" i="14"/>
  <c r="R13567" i="14"/>
  <c r="R13568" i="14"/>
  <c r="R13569" i="14"/>
  <c r="R13570" i="14"/>
  <c r="R13571" i="14"/>
  <c r="R13572" i="14"/>
  <c r="R13573" i="14"/>
  <c r="R13574" i="14"/>
  <c r="R13575" i="14"/>
  <c r="R13576" i="14"/>
  <c r="R13577" i="14"/>
  <c r="R13578" i="14"/>
  <c r="R13579" i="14"/>
  <c r="R13580" i="14"/>
  <c r="R13581" i="14"/>
  <c r="R13582" i="14"/>
  <c r="R13583" i="14"/>
  <c r="R13584" i="14"/>
  <c r="R13585" i="14"/>
  <c r="R13586" i="14"/>
  <c r="R13587" i="14"/>
  <c r="R13588" i="14"/>
  <c r="R13589" i="14"/>
  <c r="R13590" i="14"/>
  <c r="R13591" i="14"/>
  <c r="R13592" i="14"/>
  <c r="R13593" i="14"/>
  <c r="R13594" i="14"/>
  <c r="R13595" i="14"/>
  <c r="R13596" i="14"/>
  <c r="R13597" i="14"/>
  <c r="R13598" i="14"/>
  <c r="R13599" i="14"/>
  <c r="R13600" i="14"/>
  <c r="R13601" i="14"/>
  <c r="R13602" i="14"/>
  <c r="R13603" i="14"/>
  <c r="R13604" i="14"/>
  <c r="R13605" i="14"/>
  <c r="R13606" i="14"/>
  <c r="R13607" i="14"/>
  <c r="R13608" i="14"/>
  <c r="R13609" i="14"/>
  <c r="R13610" i="14"/>
  <c r="R13611" i="14"/>
  <c r="R13612" i="14"/>
  <c r="R13613" i="14"/>
  <c r="R13614" i="14"/>
  <c r="R13615" i="14"/>
  <c r="R13616" i="14"/>
  <c r="R13617" i="14"/>
  <c r="R13618" i="14"/>
  <c r="R13619" i="14"/>
  <c r="R13620" i="14"/>
  <c r="R13621" i="14"/>
  <c r="R13622" i="14"/>
  <c r="R13623" i="14"/>
  <c r="R13624" i="14"/>
  <c r="R13625" i="14"/>
  <c r="R13626" i="14"/>
  <c r="R13627" i="14"/>
  <c r="R13628" i="14"/>
  <c r="R13629" i="14"/>
  <c r="R13630" i="14"/>
  <c r="R13631" i="14"/>
  <c r="R13632" i="14"/>
  <c r="R13633" i="14"/>
  <c r="R13634" i="14"/>
  <c r="R13635" i="14"/>
  <c r="R13636" i="14"/>
  <c r="R13637" i="14"/>
  <c r="R13638" i="14"/>
  <c r="R13639" i="14"/>
  <c r="R13640" i="14"/>
  <c r="R13641" i="14"/>
  <c r="R13642" i="14"/>
  <c r="R13643" i="14"/>
  <c r="R13644" i="14"/>
  <c r="R13645" i="14"/>
  <c r="R13646" i="14"/>
  <c r="R13647" i="14"/>
  <c r="R13648" i="14"/>
  <c r="R13649" i="14"/>
  <c r="R13650" i="14"/>
  <c r="R13651" i="14"/>
  <c r="R13652" i="14"/>
  <c r="R13653" i="14"/>
  <c r="R13654" i="14"/>
  <c r="R13655" i="14"/>
  <c r="R13656" i="14"/>
  <c r="R13657" i="14"/>
  <c r="R13658" i="14"/>
  <c r="R13659" i="14"/>
  <c r="R13660" i="14"/>
  <c r="R13661" i="14"/>
  <c r="R13662" i="14"/>
  <c r="R13663" i="14"/>
  <c r="R13664" i="14"/>
  <c r="R13665" i="14"/>
  <c r="R13666" i="14"/>
  <c r="R13667" i="14"/>
  <c r="R13668" i="14"/>
  <c r="R13669" i="14"/>
  <c r="R13670" i="14"/>
  <c r="R13671" i="14"/>
  <c r="R13672" i="14"/>
  <c r="R13673" i="14"/>
  <c r="R13674" i="14"/>
  <c r="R13675" i="14"/>
  <c r="R13676" i="14"/>
  <c r="R13677" i="14"/>
  <c r="R13678" i="14"/>
  <c r="R13679" i="14"/>
  <c r="R13680" i="14"/>
  <c r="R13681" i="14"/>
  <c r="R13682" i="14"/>
  <c r="R13683" i="14"/>
  <c r="R13684" i="14"/>
  <c r="R13685" i="14"/>
  <c r="R13686" i="14"/>
  <c r="R13687" i="14"/>
  <c r="R13688" i="14"/>
  <c r="R13689" i="14"/>
  <c r="R13690" i="14"/>
  <c r="R13691" i="14"/>
  <c r="R13692" i="14"/>
  <c r="R13693" i="14"/>
  <c r="R13694" i="14"/>
  <c r="R13695" i="14"/>
  <c r="R13696" i="14"/>
  <c r="R13697" i="14"/>
  <c r="R13698" i="14"/>
  <c r="R13699" i="14"/>
  <c r="R13700" i="14"/>
  <c r="R13701" i="14"/>
  <c r="R13702" i="14"/>
  <c r="R13703" i="14"/>
  <c r="R13704" i="14"/>
  <c r="R13705" i="14"/>
  <c r="R13706" i="14"/>
  <c r="R13707" i="14"/>
  <c r="R13708" i="14"/>
  <c r="R13709" i="14"/>
  <c r="R13710" i="14"/>
  <c r="R13711" i="14"/>
  <c r="R13712" i="14"/>
  <c r="R13713" i="14"/>
  <c r="R13714" i="14"/>
  <c r="R13715" i="14"/>
  <c r="R13716" i="14"/>
  <c r="R13717" i="14"/>
  <c r="R13718" i="14"/>
  <c r="R13719" i="14"/>
  <c r="R13720" i="14"/>
  <c r="R13721" i="14"/>
  <c r="R13722" i="14"/>
  <c r="R13723" i="14"/>
  <c r="R13724" i="14"/>
  <c r="R13725" i="14"/>
  <c r="R13726" i="14"/>
  <c r="R13727" i="14"/>
  <c r="R13728" i="14"/>
  <c r="R13729" i="14"/>
  <c r="R13730" i="14"/>
  <c r="R13731" i="14"/>
  <c r="R13732" i="14"/>
  <c r="R13733" i="14"/>
  <c r="R13734" i="14"/>
  <c r="R13735" i="14"/>
  <c r="R13736" i="14"/>
  <c r="R13737" i="14"/>
  <c r="R13738" i="14"/>
  <c r="R13739" i="14"/>
  <c r="R13740" i="14"/>
  <c r="R13741" i="14"/>
  <c r="R13742" i="14"/>
  <c r="R13743" i="14"/>
  <c r="R13744" i="14"/>
  <c r="R13745" i="14"/>
  <c r="R13746" i="14"/>
  <c r="R13747" i="14"/>
  <c r="R13748" i="14"/>
  <c r="R13749" i="14"/>
  <c r="R13750" i="14"/>
  <c r="R13751" i="14"/>
  <c r="R13752" i="14"/>
  <c r="R13753" i="14"/>
  <c r="R13754" i="14"/>
  <c r="R13755" i="14"/>
  <c r="R13756" i="14"/>
  <c r="R13757" i="14"/>
  <c r="R13758" i="14"/>
  <c r="R13759" i="14"/>
  <c r="R13760" i="14"/>
  <c r="R13761" i="14"/>
  <c r="R13762" i="14"/>
  <c r="R13763" i="14"/>
  <c r="R13764" i="14"/>
  <c r="R13765" i="14"/>
  <c r="R13766" i="14"/>
  <c r="R13767" i="14"/>
  <c r="R13768" i="14"/>
  <c r="R13769" i="14"/>
  <c r="R13770" i="14"/>
  <c r="R13771" i="14"/>
  <c r="R13772" i="14"/>
  <c r="R13773" i="14"/>
  <c r="R13774" i="14"/>
  <c r="R13775" i="14"/>
  <c r="R13776" i="14"/>
  <c r="R13777" i="14"/>
  <c r="R13778" i="14"/>
  <c r="R13779" i="14"/>
  <c r="R13780" i="14"/>
  <c r="R13781" i="14"/>
  <c r="R13782" i="14"/>
  <c r="R13783" i="14"/>
  <c r="R13784" i="14"/>
  <c r="R13785" i="14"/>
  <c r="R13786" i="14"/>
  <c r="R13787" i="14"/>
  <c r="R13788" i="14"/>
  <c r="R13789" i="14"/>
  <c r="R13790" i="14"/>
  <c r="R13791" i="14"/>
  <c r="R13792" i="14"/>
  <c r="R13793" i="14"/>
  <c r="R13794" i="14"/>
  <c r="R13795" i="14"/>
  <c r="R13796" i="14"/>
  <c r="R13797" i="14"/>
  <c r="R13798" i="14"/>
  <c r="R13799" i="14"/>
  <c r="R13800" i="14"/>
  <c r="R13801" i="14"/>
  <c r="R13802" i="14"/>
  <c r="R13803" i="14"/>
  <c r="R13804" i="14"/>
  <c r="R13805" i="14"/>
  <c r="R13806" i="14"/>
  <c r="R13807" i="14"/>
  <c r="R13808" i="14"/>
  <c r="R13809" i="14"/>
  <c r="R13810" i="14"/>
  <c r="R13811" i="14"/>
  <c r="R13812" i="14"/>
  <c r="R13813" i="14"/>
  <c r="R13814" i="14"/>
  <c r="R13815" i="14"/>
  <c r="R13816" i="14"/>
  <c r="R13817" i="14"/>
  <c r="R13818" i="14"/>
  <c r="R13819" i="14"/>
  <c r="R13820" i="14"/>
  <c r="R13821" i="14"/>
  <c r="R13822" i="14"/>
  <c r="R13823" i="14"/>
  <c r="R13824" i="14"/>
  <c r="R13825" i="14"/>
  <c r="R13826" i="14"/>
  <c r="R13827" i="14"/>
  <c r="R13828" i="14"/>
  <c r="R13829" i="14"/>
  <c r="R13830" i="14"/>
  <c r="R13831" i="14"/>
  <c r="R13832" i="14"/>
  <c r="R13833" i="14"/>
  <c r="R13834" i="14"/>
  <c r="R13835" i="14"/>
  <c r="R13836" i="14"/>
  <c r="R13837" i="14"/>
  <c r="R13838" i="14"/>
  <c r="R13839" i="14"/>
  <c r="R13840" i="14"/>
  <c r="R13841" i="14"/>
  <c r="R13842" i="14"/>
  <c r="R13843" i="14"/>
  <c r="R13844" i="14"/>
  <c r="R13845" i="14"/>
  <c r="R13846" i="14"/>
  <c r="R13847" i="14"/>
  <c r="R13848" i="14"/>
  <c r="R13849" i="14"/>
  <c r="R13850" i="14"/>
  <c r="R13851" i="14"/>
  <c r="R13852" i="14"/>
  <c r="R13853" i="14"/>
  <c r="R13854" i="14"/>
  <c r="R13855" i="14"/>
  <c r="R13856" i="14"/>
  <c r="R13857" i="14"/>
  <c r="R13858" i="14"/>
  <c r="R13859" i="14"/>
  <c r="R13860" i="14"/>
  <c r="R13861" i="14"/>
  <c r="R13862" i="14"/>
  <c r="R13863" i="14"/>
  <c r="R13864" i="14"/>
  <c r="R13865" i="14"/>
  <c r="R13866" i="14"/>
  <c r="R13867" i="14"/>
  <c r="R13868" i="14"/>
  <c r="R13869" i="14"/>
  <c r="R13870" i="14"/>
  <c r="R13871" i="14"/>
  <c r="R13872" i="14"/>
  <c r="R13873" i="14"/>
  <c r="R13874" i="14"/>
  <c r="R13875" i="14"/>
  <c r="R13876" i="14"/>
  <c r="R13877" i="14"/>
  <c r="R13878" i="14"/>
  <c r="R13879" i="14"/>
  <c r="R13880" i="14"/>
  <c r="R13881" i="14"/>
  <c r="R13882" i="14"/>
  <c r="R13883" i="14"/>
  <c r="R13884" i="14"/>
  <c r="R13885" i="14"/>
  <c r="R13886" i="14"/>
  <c r="R13887" i="14"/>
  <c r="R13888" i="14"/>
  <c r="R13889" i="14"/>
  <c r="R13890" i="14"/>
  <c r="R13891" i="14"/>
  <c r="R13892" i="14"/>
  <c r="R13893" i="14"/>
  <c r="R13894" i="14"/>
  <c r="R13895" i="14"/>
  <c r="R13896" i="14"/>
  <c r="R13897" i="14"/>
  <c r="R13898" i="14"/>
  <c r="R13899" i="14"/>
  <c r="R13900" i="14"/>
  <c r="R13901" i="14"/>
  <c r="R13902" i="14"/>
  <c r="R13903" i="14"/>
  <c r="R13904" i="14"/>
  <c r="R13905" i="14"/>
  <c r="R13906" i="14"/>
  <c r="R13907" i="14"/>
  <c r="R13908" i="14"/>
  <c r="R13909" i="14"/>
  <c r="R13910" i="14"/>
  <c r="R13911" i="14"/>
  <c r="R13912" i="14"/>
  <c r="R13913" i="14"/>
  <c r="R13914" i="14"/>
  <c r="R13915" i="14"/>
  <c r="R13916" i="14"/>
  <c r="R13917" i="14"/>
  <c r="R13918" i="14"/>
  <c r="R13919" i="14"/>
  <c r="R13920" i="14"/>
  <c r="R13921" i="14"/>
  <c r="R13922" i="14"/>
  <c r="R13923" i="14"/>
  <c r="R13924" i="14"/>
  <c r="R13925" i="14"/>
  <c r="R13926" i="14"/>
  <c r="R13927" i="14"/>
  <c r="R13928" i="14"/>
  <c r="R13929" i="14"/>
  <c r="R13930" i="14"/>
  <c r="R13931" i="14"/>
  <c r="R13932" i="14"/>
  <c r="R13933" i="14"/>
  <c r="R13934" i="14"/>
  <c r="R13935" i="14"/>
  <c r="R13936" i="14"/>
  <c r="R13937" i="14"/>
  <c r="R13938" i="14"/>
  <c r="R13939" i="14"/>
  <c r="R13940" i="14"/>
  <c r="R13941" i="14"/>
  <c r="R13942" i="14"/>
  <c r="R13943" i="14"/>
  <c r="R13944" i="14"/>
  <c r="R13945" i="14"/>
  <c r="R13946" i="14"/>
  <c r="R13947" i="14"/>
  <c r="R13948" i="14"/>
  <c r="R13949" i="14"/>
  <c r="R13950" i="14"/>
  <c r="R13951" i="14"/>
  <c r="R13952" i="14"/>
  <c r="R13953" i="14"/>
  <c r="R13954" i="14"/>
  <c r="R13955" i="14"/>
  <c r="R13956" i="14"/>
  <c r="R13957" i="14"/>
  <c r="R13958" i="14"/>
  <c r="R13959" i="14"/>
  <c r="R13960" i="14"/>
  <c r="R13961" i="14"/>
  <c r="R13962" i="14"/>
  <c r="R13963" i="14"/>
  <c r="R13964" i="14"/>
  <c r="R13965" i="14"/>
  <c r="R13966" i="14"/>
  <c r="R13967" i="14"/>
  <c r="R13968" i="14"/>
  <c r="R13969" i="14"/>
  <c r="R13970" i="14"/>
  <c r="R13971" i="14"/>
  <c r="R13972" i="14"/>
  <c r="R13973" i="14"/>
  <c r="R13974" i="14"/>
  <c r="R13975" i="14"/>
  <c r="R13976" i="14"/>
  <c r="R13977" i="14"/>
  <c r="R13978" i="14"/>
  <c r="R13979" i="14"/>
  <c r="R13980" i="14"/>
  <c r="R13981" i="14"/>
  <c r="R13982" i="14"/>
  <c r="R13983" i="14"/>
  <c r="R13984" i="14"/>
  <c r="R13985" i="14"/>
  <c r="R13986" i="14"/>
  <c r="R13987" i="14"/>
  <c r="R13988" i="14"/>
  <c r="R13989" i="14"/>
  <c r="R13990" i="14"/>
  <c r="R13991" i="14"/>
  <c r="R13992" i="14"/>
  <c r="R13993" i="14"/>
  <c r="R13994" i="14"/>
  <c r="R13995" i="14"/>
  <c r="R13996" i="14"/>
  <c r="R13997" i="14"/>
  <c r="R13998" i="14"/>
  <c r="R13999" i="14"/>
  <c r="R14000" i="14"/>
  <c r="R14001" i="14"/>
  <c r="R14002" i="14"/>
  <c r="R14003" i="14"/>
  <c r="R14004" i="14"/>
  <c r="R14005" i="14"/>
  <c r="R14006" i="14"/>
  <c r="R14007" i="14"/>
  <c r="R14008" i="14"/>
  <c r="R14009" i="14"/>
  <c r="R14010" i="14"/>
  <c r="R14011" i="14"/>
  <c r="R14012" i="14"/>
  <c r="R14013" i="14"/>
  <c r="R14014" i="14"/>
  <c r="R14015" i="14"/>
  <c r="R14016" i="14"/>
  <c r="R14017" i="14"/>
  <c r="R14018" i="14"/>
  <c r="R14019" i="14"/>
  <c r="R14020" i="14"/>
  <c r="R14021" i="14"/>
  <c r="R14022" i="14"/>
  <c r="R14023" i="14"/>
  <c r="R14024" i="14"/>
  <c r="R14025" i="14"/>
  <c r="R14026" i="14"/>
  <c r="R14027" i="14"/>
  <c r="R14028" i="14"/>
  <c r="R14029" i="14"/>
  <c r="R14030" i="14"/>
  <c r="R14031" i="14"/>
  <c r="R14032" i="14"/>
  <c r="R14033" i="14"/>
  <c r="R14034" i="14"/>
  <c r="R14035" i="14"/>
  <c r="R14036" i="14"/>
  <c r="R14037" i="14"/>
  <c r="R14038" i="14"/>
  <c r="R14039" i="14"/>
  <c r="R14040" i="14"/>
  <c r="R14041" i="14"/>
  <c r="R14042" i="14"/>
  <c r="R14043" i="14"/>
  <c r="R14044" i="14"/>
  <c r="R14045" i="14"/>
  <c r="R14046" i="14"/>
  <c r="R14047" i="14"/>
  <c r="R14048" i="14"/>
  <c r="R14049" i="14"/>
  <c r="R14050" i="14"/>
  <c r="R14051" i="14"/>
  <c r="R14052" i="14"/>
  <c r="R14053" i="14"/>
  <c r="R14054" i="14"/>
  <c r="R14055" i="14"/>
  <c r="R14056" i="14"/>
  <c r="R14057" i="14"/>
  <c r="R14058" i="14"/>
  <c r="R14059" i="14"/>
  <c r="R14060" i="14"/>
  <c r="R14061" i="14"/>
  <c r="R14062" i="14"/>
  <c r="R14063" i="14"/>
  <c r="R14064" i="14"/>
  <c r="R14065" i="14"/>
  <c r="R14066" i="14"/>
  <c r="R14067" i="14"/>
  <c r="R14068" i="14"/>
  <c r="R14069" i="14"/>
  <c r="R14070" i="14"/>
  <c r="R14071" i="14"/>
  <c r="R14072" i="14"/>
  <c r="R14073" i="14"/>
  <c r="R14074" i="14"/>
  <c r="R14075" i="14"/>
  <c r="R14076" i="14"/>
  <c r="R14077" i="14"/>
  <c r="R14078" i="14"/>
  <c r="R14079" i="14"/>
  <c r="R14080" i="14"/>
  <c r="R14081" i="14"/>
  <c r="R14082" i="14"/>
  <c r="R14083" i="14"/>
  <c r="R14084" i="14"/>
  <c r="R14085" i="14"/>
  <c r="R14086" i="14"/>
  <c r="R14087" i="14"/>
  <c r="R14088" i="14"/>
  <c r="R14089" i="14"/>
  <c r="R14090" i="14"/>
  <c r="R14091" i="14"/>
  <c r="R14092" i="14"/>
  <c r="R14093" i="14"/>
  <c r="R14094" i="14"/>
  <c r="R14095" i="14"/>
  <c r="R14096" i="14"/>
  <c r="R14097" i="14"/>
  <c r="R14098" i="14"/>
  <c r="R14099" i="14"/>
  <c r="R14100" i="14"/>
  <c r="R14101" i="14"/>
  <c r="R14102" i="14"/>
  <c r="R14103" i="14"/>
  <c r="R14104" i="14"/>
  <c r="R14105" i="14"/>
  <c r="R14106" i="14"/>
  <c r="R14107" i="14"/>
  <c r="R14108" i="14"/>
  <c r="R14109" i="14"/>
  <c r="R14110" i="14"/>
  <c r="R14111" i="14"/>
  <c r="R14112" i="14"/>
  <c r="R14113" i="14"/>
  <c r="R14114" i="14"/>
  <c r="R14115" i="14"/>
  <c r="R14116" i="14"/>
  <c r="R14117" i="14"/>
  <c r="R14118" i="14"/>
  <c r="R14119" i="14"/>
  <c r="R14120" i="14"/>
  <c r="R14121" i="14"/>
  <c r="R14122" i="14"/>
  <c r="R14123" i="14"/>
  <c r="R14124" i="14"/>
  <c r="R14125" i="14"/>
  <c r="R14126" i="14"/>
  <c r="R14127" i="14"/>
  <c r="R14128" i="14"/>
  <c r="R14129" i="14"/>
  <c r="R14130" i="14"/>
  <c r="R14131" i="14"/>
  <c r="R14132" i="14"/>
  <c r="R14133" i="14"/>
  <c r="R14134" i="14"/>
  <c r="R14135" i="14"/>
  <c r="R14136" i="14"/>
  <c r="R14137" i="14"/>
  <c r="R14138" i="14"/>
  <c r="R14139" i="14"/>
  <c r="R14140" i="14"/>
  <c r="R14141" i="14"/>
  <c r="R14142" i="14"/>
  <c r="R14143" i="14"/>
  <c r="R14144" i="14"/>
  <c r="R14145" i="14"/>
  <c r="R14146" i="14"/>
  <c r="R14147" i="14"/>
  <c r="R14148" i="14"/>
  <c r="R14149" i="14"/>
  <c r="R14150" i="14"/>
  <c r="R14151" i="14"/>
  <c r="R14152" i="14"/>
  <c r="R14153" i="14"/>
  <c r="R14154" i="14"/>
  <c r="R14155" i="14"/>
  <c r="R14156" i="14"/>
  <c r="R14157" i="14"/>
  <c r="R14158" i="14"/>
  <c r="R14159" i="14"/>
  <c r="R14160" i="14"/>
  <c r="R14161" i="14"/>
  <c r="R14162" i="14"/>
  <c r="R14163" i="14"/>
  <c r="R14164" i="14"/>
  <c r="R14165" i="14"/>
  <c r="R14166" i="14"/>
  <c r="R14167" i="14"/>
  <c r="R14168" i="14"/>
  <c r="R14169" i="14"/>
  <c r="R14170" i="14"/>
  <c r="R14171" i="14"/>
  <c r="R14172" i="14"/>
  <c r="R14173" i="14"/>
  <c r="R14174" i="14"/>
  <c r="R14175" i="14"/>
  <c r="R14176" i="14"/>
  <c r="R14177" i="14"/>
  <c r="R14178" i="14"/>
  <c r="R14179" i="14"/>
  <c r="R14180" i="14"/>
  <c r="R14181" i="14"/>
  <c r="R14182" i="14"/>
  <c r="R14183" i="14"/>
  <c r="R14184" i="14"/>
  <c r="R14185" i="14"/>
  <c r="R14186" i="14"/>
  <c r="R14187" i="14"/>
  <c r="R14188" i="14"/>
  <c r="R14189" i="14"/>
  <c r="R14190" i="14"/>
  <c r="R14191" i="14"/>
  <c r="R14192" i="14"/>
  <c r="R14193" i="14"/>
  <c r="R14194" i="14"/>
  <c r="R14195" i="14"/>
  <c r="R14196" i="14"/>
  <c r="R14197" i="14"/>
  <c r="R14198" i="14"/>
  <c r="R14199" i="14"/>
  <c r="R14200" i="14"/>
  <c r="R14201" i="14"/>
  <c r="R14202" i="14"/>
  <c r="R14203" i="14"/>
  <c r="R14204" i="14"/>
  <c r="R14205" i="14"/>
  <c r="R14206" i="14"/>
  <c r="R14207" i="14"/>
  <c r="R14208" i="14"/>
  <c r="R14209" i="14"/>
  <c r="R14210" i="14"/>
  <c r="R14211" i="14"/>
  <c r="R14212" i="14"/>
  <c r="R14213" i="14"/>
  <c r="R14214" i="14"/>
  <c r="R14215" i="14"/>
  <c r="R14216" i="14"/>
  <c r="R14217" i="14"/>
  <c r="R14218" i="14"/>
  <c r="R14219" i="14"/>
  <c r="R14220" i="14"/>
  <c r="R14221" i="14"/>
  <c r="R14222" i="14"/>
  <c r="R14223" i="14"/>
  <c r="R14224" i="14"/>
  <c r="R14225" i="14"/>
  <c r="R14226" i="14"/>
  <c r="R14227" i="14"/>
  <c r="R14228" i="14"/>
  <c r="R14229" i="14"/>
  <c r="R14230" i="14"/>
  <c r="R14231" i="14"/>
  <c r="R14232" i="14"/>
  <c r="R14233" i="14"/>
  <c r="R14234" i="14"/>
  <c r="R14235" i="14"/>
  <c r="R14236" i="14"/>
  <c r="R14237" i="14"/>
  <c r="R14238" i="14"/>
  <c r="R14239" i="14"/>
  <c r="R14240" i="14"/>
  <c r="R14241" i="14"/>
  <c r="R14242" i="14"/>
  <c r="R14243" i="14"/>
  <c r="R14244" i="14"/>
  <c r="R14245" i="14"/>
  <c r="R14246" i="14"/>
  <c r="R14247" i="14"/>
  <c r="R14248" i="14"/>
  <c r="R14249" i="14"/>
  <c r="R14250" i="14"/>
  <c r="R14251" i="14"/>
  <c r="R14252" i="14"/>
  <c r="R14253" i="14"/>
  <c r="R14254" i="14"/>
  <c r="R14255" i="14"/>
  <c r="R14256" i="14"/>
  <c r="R14257" i="14"/>
  <c r="R14258" i="14"/>
  <c r="R14259" i="14"/>
  <c r="R14260" i="14"/>
  <c r="R14261" i="14"/>
  <c r="R14262" i="14"/>
  <c r="R14263" i="14"/>
  <c r="R14264" i="14"/>
  <c r="R14265" i="14"/>
  <c r="R14266" i="14"/>
  <c r="R14267" i="14"/>
  <c r="R14268" i="14"/>
  <c r="R14269" i="14"/>
  <c r="R14270" i="14"/>
  <c r="R14271" i="14"/>
  <c r="R14272" i="14"/>
  <c r="R14273" i="14"/>
  <c r="R14274" i="14"/>
  <c r="R14275" i="14"/>
  <c r="R14276" i="14"/>
  <c r="R14277" i="14"/>
  <c r="R14278" i="14"/>
  <c r="R14279" i="14"/>
  <c r="R14280" i="14"/>
  <c r="R14281" i="14"/>
  <c r="R14282" i="14"/>
  <c r="R14283" i="14"/>
  <c r="R14284" i="14"/>
  <c r="R14285" i="14"/>
  <c r="R14286" i="14"/>
  <c r="R14287" i="14"/>
  <c r="R14288" i="14"/>
  <c r="R14289" i="14"/>
  <c r="R14290" i="14"/>
  <c r="R14291" i="14"/>
  <c r="R14292" i="14"/>
  <c r="R14293" i="14"/>
  <c r="R14294" i="14"/>
  <c r="R14295" i="14"/>
  <c r="R14296" i="14"/>
  <c r="R14297" i="14"/>
  <c r="R14298" i="14"/>
  <c r="R14299" i="14"/>
  <c r="R14300" i="14"/>
  <c r="R14301" i="14"/>
  <c r="R14302" i="14"/>
  <c r="R14303" i="14"/>
  <c r="R14304" i="14"/>
  <c r="R14305" i="14"/>
  <c r="R14306" i="14"/>
  <c r="R14307" i="14"/>
  <c r="R14308" i="14"/>
  <c r="R14309" i="14"/>
  <c r="R14310" i="14"/>
  <c r="R14311" i="14"/>
  <c r="R14312" i="14"/>
  <c r="R14313" i="14"/>
  <c r="R14314" i="14"/>
  <c r="R14315" i="14"/>
  <c r="R14316" i="14"/>
  <c r="R14317" i="14"/>
  <c r="R14318" i="14"/>
  <c r="R14319" i="14"/>
  <c r="R14320" i="14"/>
  <c r="R14321" i="14"/>
  <c r="R14322" i="14"/>
  <c r="R14323" i="14"/>
  <c r="R14324" i="14"/>
  <c r="R14325" i="14"/>
  <c r="R14326" i="14"/>
  <c r="R14327" i="14"/>
  <c r="R14328" i="14"/>
  <c r="R14329" i="14"/>
  <c r="R14330" i="14"/>
  <c r="R14331" i="14"/>
  <c r="R14332" i="14"/>
  <c r="R14333" i="14"/>
  <c r="R14334" i="14"/>
  <c r="R14335" i="14"/>
  <c r="R14336" i="14"/>
  <c r="R14337" i="14"/>
  <c r="R14338" i="14"/>
  <c r="R14339" i="14"/>
  <c r="R14340" i="14"/>
  <c r="R14341" i="14"/>
  <c r="R14342" i="14"/>
  <c r="R14343" i="14"/>
  <c r="R14344" i="14"/>
  <c r="R14345" i="14"/>
  <c r="R14346" i="14"/>
  <c r="R14347" i="14"/>
  <c r="R14348" i="14"/>
  <c r="R14349" i="14"/>
  <c r="R14350" i="14"/>
  <c r="R14351" i="14"/>
  <c r="R14352" i="14"/>
  <c r="R14353" i="14"/>
  <c r="R14354" i="14"/>
  <c r="R14355" i="14"/>
  <c r="R14356" i="14"/>
  <c r="R14357" i="14"/>
  <c r="R14358" i="14"/>
  <c r="R14359" i="14"/>
  <c r="R14360" i="14"/>
  <c r="R14361" i="14"/>
  <c r="R14362" i="14"/>
  <c r="R14363" i="14"/>
  <c r="R14364" i="14"/>
  <c r="R14365" i="14"/>
  <c r="R14366" i="14"/>
  <c r="R14367" i="14"/>
  <c r="R14368" i="14"/>
  <c r="R14369" i="14"/>
  <c r="R14370" i="14"/>
  <c r="R14371" i="14"/>
  <c r="R14372" i="14"/>
  <c r="R14373" i="14"/>
  <c r="R14374" i="14"/>
  <c r="R14375" i="14"/>
  <c r="R14376" i="14"/>
  <c r="R14377" i="14"/>
  <c r="R14378" i="14"/>
  <c r="R14379" i="14"/>
  <c r="R14380" i="14"/>
  <c r="R14381" i="14"/>
  <c r="R14382" i="14"/>
  <c r="R14383" i="14"/>
  <c r="R14384" i="14"/>
  <c r="R14385" i="14"/>
  <c r="R14386" i="14"/>
  <c r="R14387" i="14"/>
  <c r="R14388" i="14"/>
  <c r="R14389" i="14"/>
  <c r="R14390" i="14"/>
  <c r="R14391" i="14"/>
  <c r="R14392" i="14"/>
  <c r="R14393" i="14"/>
  <c r="R14394" i="14"/>
  <c r="R14395" i="14"/>
  <c r="R14396" i="14"/>
  <c r="R14397" i="14"/>
  <c r="R14398" i="14"/>
  <c r="R14399" i="14"/>
  <c r="R14400" i="14"/>
  <c r="R14401" i="14"/>
  <c r="R14402" i="14"/>
  <c r="R14403" i="14"/>
  <c r="R14404" i="14"/>
  <c r="R14405" i="14"/>
  <c r="R14406" i="14"/>
  <c r="R14407" i="14"/>
  <c r="R14408" i="14"/>
  <c r="R14409" i="14"/>
  <c r="R14410" i="14"/>
  <c r="R14411" i="14"/>
  <c r="R14412" i="14"/>
  <c r="R14413" i="14"/>
  <c r="R14414" i="14"/>
  <c r="R14415" i="14"/>
  <c r="R14416" i="14"/>
  <c r="R14417" i="14"/>
  <c r="R14418" i="14"/>
  <c r="R14419" i="14"/>
  <c r="R14420" i="14"/>
  <c r="R14421" i="14"/>
  <c r="R14422" i="14"/>
  <c r="R14423" i="14"/>
  <c r="R14424" i="14"/>
  <c r="R14425" i="14"/>
  <c r="R14426" i="14"/>
  <c r="R14427" i="14"/>
  <c r="R14428" i="14"/>
  <c r="R14429" i="14"/>
  <c r="R14430" i="14"/>
  <c r="R14431" i="14"/>
  <c r="R14432" i="14"/>
  <c r="R14433" i="14"/>
  <c r="R14434" i="14"/>
  <c r="R14435" i="14"/>
  <c r="R14436" i="14"/>
  <c r="R14437" i="14"/>
  <c r="R14438" i="14"/>
  <c r="R14439" i="14"/>
  <c r="R14440" i="14"/>
  <c r="R14441" i="14"/>
  <c r="R14442" i="14"/>
  <c r="R14443" i="14"/>
  <c r="R14444" i="14"/>
  <c r="R14445" i="14"/>
  <c r="R14446" i="14"/>
  <c r="R14447" i="14"/>
  <c r="R14448" i="14"/>
  <c r="R14449" i="14"/>
  <c r="R14450" i="14"/>
  <c r="R14451" i="14"/>
  <c r="R14452" i="14"/>
  <c r="R14453" i="14"/>
  <c r="R14454" i="14"/>
  <c r="R14455" i="14"/>
  <c r="R14456" i="14"/>
  <c r="R14457" i="14"/>
  <c r="R14458" i="14"/>
  <c r="R14459" i="14"/>
  <c r="R14460" i="14"/>
  <c r="R14461" i="14"/>
  <c r="R14462" i="14"/>
  <c r="R14463" i="14"/>
  <c r="R14464" i="14"/>
  <c r="R14465" i="14"/>
  <c r="R14466" i="14"/>
  <c r="R14467" i="14"/>
  <c r="R14468" i="14"/>
  <c r="R14469" i="14"/>
  <c r="R14470" i="14"/>
  <c r="R14471" i="14"/>
  <c r="R14472" i="14"/>
  <c r="R14473" i="14"/>
  <c r="R14474" i="14"/>
  <c r="R14475" i="14"/>
  <c r="R14476" i="14"/>
  <c r="R14477" i="14"/>
  <c r="R14478" i="14"/>
  <c r="R14479" i="14"/>
  <c r="R14480" i="14"/>
  <c r="R14481" i="14"/>
  <c r="R14482" i="14"/>
  <c r="R14483" i="14"/>
  <c r="R14484" i="14"/>
  <c r="R14485" i="14"/>
  <c r="R14486" i="14"/>
  <c r="R14487" i="14"/>
  <c r="R14488" i="14"/>
  <c r="R14489" i="14"/>
  <c r="R14490" i="14"/>
  <c r="R14491" i="14"/>
  <c r="R14492" i="14"/>
  <c r="R14493" i="14"/>
  <c r="R14494" i="14"/>
  <c r="R14495" i="14"/>
  <c r="R14496" i="14"/>
  <c r="R14497" i="14"/>
  <c r="R14498" i="14"/>
  <c r="R14499" i="14"/>
  <c r="R14500" i="14"/>
  <c r="R14501" i="14"/>
  <c r="R14502" i="14"/>
  <c r="R14503" i="14"/>
  <c r="R14504" i="14"/>
  <c r="R14505" i="14"/>
  <c r="R14506" i="14"/>
  <c r="R14507" i="14"/>
  <c r="R14508" i="14"/>
  <c r="R14509" i="14"/>
  <c r="R14510" i="14"/>
  <c r="R14511" i="14"/>
  <c r="R14512" i="14"/>
  <c r="R14513" i="14"/>
  <c r="R14514" i="14"/>
  <c r="R14515" i="14"/>
  <c r="R14516" i="14"/>
  <c r="R14517" i="14"/>
  <c r="R14518" i="14"/>
  <c r="R14519" i="14"/>
  <c r="R14520" i="14"/>
  <c r="R14521" i="14"/>
  <c r="R14522" i="14"/>
  <c r="R14523" i="14"/>
  <c r="R14524" i="14"/>
  <c r="R14525" i="14"/>
  <c r="R14526" i="14"/>
  <c r="R14527" i="14"/>
  <c r="R14528" i="14"/>
  <c r="R14529" i="14"/>
  <c r="R14530" i="14"/>
  <c r="R14531" i="14"/>
  <c r="R14532" i="14"/>
  <c r="R14533" i="14"/>
  <c r="R14534" i="14"/>
  <c r="R14535" i="14"/>
  <c r="R14536" i="14"/>
  <c r="R14537" i="14"/>
  <c r="R14538" i="14"/>
  <c r="R14539" i="14"/>
  <c r="R14540" i="14"/>
  <c r="R14541" i="14"/>
  <c r="R14542" i="14"/>
  <c r="R14543" i="14"/>
  <c r="R14544" i="14"/>
  <c r="R14545" i="14"/>
  <c r="R14546" i="14"/>
  <c r="R14547" i="14"/>
  <c r="R14548" i="14"/>
  <c r="R14549" i="14"/>
  <c r="R14550" i="14"/>
  <c r="R14551" i="14"/>
  <c r="R14552" i="14"/>
  <c r="R14553" i="14"/>
  <c r="R14554" i="14"/>
  <c r="R14555" i="14"/>
  <c r="R14556" i="14"/>
  <c r="R14557" i="14"/>
  <c r="R14558" i="14"/>
  <c r="R14559" i="14"/>
  <c r="R14560" i="14"/>
  <c r="R14561" i="14"/>
  <c r="R14562" i="14"/>
  <c r="R14563" i="14"/>
  <c r="R14564" i="14"/>
  <c r="R14565" i="14"/>
  <c r="R14566" i="14"/>
  <c r="R14567" i="14"/>
  <c r="R14568" i="14"/>
  <c r="R14569" i="14"/>
  <c r="R14570" i="14"/>
  <c r="R14571" i="14"/>
  <c r="R14572" i="14"/>
  <c r="R14573" i="14"/>
  <c r="R14574" i="14"/>
  <c r="R14575" i="14"/>
  <c r="R14576" i="14"/>
  <c r="R14577" i="14"/>
  <c r="R14578" i="14"/>
  <c r="R14579" i="14"/>
  <c r="R14580" i="14"/>
  <c r="R14581" i="14"/>
  <c r="R14582" i="14"/>
  <c r="R14583" i="14"/>
  <c r="R14584" i="14"/>
  <c r="R14585" i="14"/>
  <c r="R14586" i="14"/>
  <c r="R14587" i="14"/>
  <c r="R14588" i="14"/>
  <c r="R14589" i="14"/>
  <c r="R14590" i="14"/>
  <c r="R14591" i="14"/>
  <c r="R14592" i="14"/>
  <c r="R14593" i="14"/>
  <c r="R14594" i="14"/>
  <c r="R14595" i="14"/>
  <c r="R14596" i="14"/>
  <c r="R14597" i="14"/>
  <c r="R14598" i="14"/>
  <c r="R14599" i="14"/>
  <c r="R14600" i="14"/>
  <c r="R14601" i="14"/>
  <c r="R14602" i="14"/>
  <c r="R14603" i="14"/>
  <c r="R14604" i="14"/>
  <c r="R14605" i="14"/>
  <c r="R14606" i="14"/>
  <c r="R14607" i="14"/>
  <c r="R14608" i="14"/>
  <c r="R14609" i="14"/>
  <c r="R14610" i="14"/>
  <c r="R14611" i="14"/>
  <c r="R14612" i="14"/>
  <c r="R14613" i="14"/>
  <c r="R14614" i="14"/>
  <c r="R14615" i="14"/>
  <c r="R14616" i="14"/>
  <c r="R14617" i="14"/>
  <c r="R14618" i="14"/>
  <c r="R14619" i="14"/>
  <c r="R14620" i="14"/>
  <c r="R14621" i="14"/>
  <c r="R14622" i="14"/>
  <c r="R14623" i="14"/>
  <c r="R14624" i="14"/>
  <c r="R14625" i="14"/>
  <c r="R14626" i="14"/>
  <c r="R14627" i="14"/>
  <c r="R14628" i="14"/>
  <c r="R14629" i="14"/>
  <c r="R14630" i="14"/>
  <c r="R14631" i="14"/>
  <c r="R14632" i="14"/>
  <c r="R14633" i="14"/>
  <c r="R14634" i="14"/>
  <c r="R14635" i="14"/>
  <c r="R14636" i="14"/>
  <c r="R14637" i="14"/>
  <c r="R14638" i="14"/>
  <c r="R14639" i="14"/>
  <c r="R14640" i="14"/>
  <c r="R14641" i="14"/>
  <c r="R14642" i="14"/>
  <c r="R14643" i="14"/>
  <c r="R14644" i="14"/>
  <c r="R14645" i="14"/>
  <c r="R14646" i="14"/>
  <c r="R14647" i="14"/>
  <c r="R14648" i="14"/>
  <c r="R14649" i="14"/>
  <c r="R14650" i="14"/>
  <c r="R14651" i="14"/>
  <c r="R14652" i="14"/>
  <c r="R14653" i="14"/>
  <c r="R14654" i="14"/>
  <c r="R14655" i="14"/>
  <c r="R14656" i="14"/>
  <c r="R14657" i="14"/>
  <c r="R14658" i="14"/>
  <c r="R14659" i="14"/>
  <c r="R14660" i="14"/>
  <c r="R14661" i="14"/>
  <c r="R14662" i="14"/>
  <c r="R14663" i="14"/>
  <c r="R14664" i="14"/>
  <c r="R14665" i="14"/>
  <c r="R14666" i="14"/>
  <c r="R14667" i="14"/>
  <c r="R14668" i="14"/>
  <c r="R14669" i="14"/>
  <c r="R14670" i="14"/>
  <c r="R14671" i="14"/>
  <c r="R14672" i="14"/>
  <c r="R14673" i="14"/>
  <c r="R14674" i="14"/>
  <c r="R14675" i="14"/>
  <c r="R14676" i="14"/>
  <c r="R14677" i="14"/>
  <c r="R14678" i="14"/>
  <c r="R14679" i="14"/>
  <c r="R14680" i="14"/>
  <c r="R14681" i="14"/>
  <c r="R14682" i="14"/>
  <c r="R14683" i="14"/>
  <c r="R14684" i="14"/>
  <c r="R14685" i="14"/>
  <c r="R14686" i="14"/>
  <c r="R14687" i="14"/>
  <c r="R14688" i="14"/>
  <c r="R14689" i="14"/>
  <c r="R14690" i="14"/>
  <c r="R14691" i="14"/>
  <c r="R14692" i="14"/>
  <c r="R14693" i="14"/>
  <c r="R14694" i="14"/>
  <c r="R14695" i="14"/>
  <c r="R14696" i="14"/>
  <c r="R14697" i="14"/>
  <c r="R14698" i="14"/>
  <c r="R14699" i="14"/>
  <c r="R14700" i="14"/>
  <c r="R14701" i="14"/>
  <c r="R14702" i="14"/>
  <c r="R14703" i="14"/>
  <c r="R14704" i="14"/>
  <c r="R14705" i="14"/>
  <c r="R14706" i="14"/>
  <c r="R14707" i="14"/>
  <c r="R14708" i="14"/>
  <c r="R14709" i="14"/>
  <c r="R14710" i="14"/>
  <c r="R14711" i="14"/>
  <c r="R14712" i="14"/>
  <c r="R14713" i="14"/>
  <c r="R14714" i="14"/>
  <c r="R14715" i="14"/>
  <c r="R14716" i="14"/>
  <c r="R14717" i="14"/>
  <c r="R14718" i="14"/>
  <c r="R14719" i="14"/>
  <c r="R14720" i="14"/>
  <c r="R14721" i="14"/>
  <c r="R14722" i="14"/>
  <c r="R14723" i="14"/>
  <c r="R14724" i="14"/>
  <c r="R14725" i="14"/>
  <c r="R14726" i="14"/>
  <c r="R14727" i="14"/>
  <c r="R14728" i="14"/>
  <c r="R14729" i="14"/>
  <c r="R14730" i="14"/>
  <c r="R14731" i="14"/>
  <c r="R14732" i="14"/>
  <c r="R14733" i="14"/>
  <c r="R14734" i="14"/>
  <c r="R14735" i="14"/>
  <c r="R14736" i="14"/>
  <c r="R14737" i="14"/>
  <c r="R14738" i="14"/>
  <c r="R14739" i="14"/>
  <c r="R14740" i="14"/>
  <c r="R14741" i="14"/>
  <c r="R14742" i="14"/>
  <c r="R14743" i="14"/>
  <c r="R14744" i="14"/>
  <c r="R14745" i="14"/>
  <c r="R14746" i="14"/>
  <c r="R14747" i="14"/>
  <c r="R14748" i="14"/>
  <c r="R14749" i="14"/>
  <c r="R14750" i="14"/>
  <c r="R14751" i="14"/>
  <c r="R14752" i="14"/>
  <c r="R14753" i="14"/>
  <c r="R14754" i="14"/>
  <c r="R14755" i="14"/>
  <c r="R14756" i="14"/>
  <c r="R14757" i="14"/>
  <c r="R14758" i="14"/>
  <c r="R14759" i="14"/>
  <c r="R14760" i="14"/>
  <c r="R14761" i="14"/>
  <c r="R14762" i="14"/>
  <c r="R14763" i="14"/>
  <c r="R14764" i="14"/>
  <c r="R14765" i="14"/>
  <c r="R14766" i="14"/>
  <c r="R14767" i="14"/>
  <c r="R14768" i="14"/>
  <c r="R14769" i="14"/>
  <c r="R14770" i="14"/>
  <c r="R14771" i="14"/>
  <c r="R14772" i="14"/>
  <c r="R14773" i="14"/>
  <c r="R14774" i="14"/>
  <c r="R14775" i="14"/>
  <c r="R14776" i="14"/>
  <c r="R14777" i="14"/>
  <c r="R14778" i="14"/>
  <c r="R14779" i="14"/>
  <c r="R14780" i="14"/>
  <c r="R14781" i="14"/>
  <c r="R14782" i="14"/>
  <c r="R14783" i="14"/>
  <c r="R14784" i="14"/>
  <c r="R14785" i="14"/>
  <c r="R14786" i="14"/>
  <c r="R14787" i="14"/>
  <c r="R14788" i="14"/>
  <c r="R14789" i="14"/>
  <c r="R14790" i="14"/>
  <c r="R14791" i="14"/>
  <c r="R14792" i="14"/>
  <c r="R14793" i="14"/>
  <c r="R14794" i="14"/>
  <c r="R14795" i="14"/>
  <c r="R14796" i="14"/>
  <c r="R14797" i="14"/>
  <c r="R14798" i="14"/>
  <c r="R14799" i="14"/>
  <c r="R14800" i="14"/>
  <c r="R14801" i="14"/>
  <c r="R14802" i="14"/>
  <c r="R14803" i="14"/>
  <c r="R14804" i="14"/>
  <c r="R14805" i="14"/>
  <c r="R14806" i="14"/>
  <c r="R14807" i="14"/>
  <c r="R14808" i="14"/>
  <c r="R14809" i="14"/>
  <c r="R14810" i="14"/>
  <c r="R14811" i="14"/>
  <c r="R14812" i="14"/>
  <c r="R14813" i="14"/>
  <c r="R14814" i="14"/>
  <c r="R14815" i="14"/>
  <c r="R14816" i="14"/>
  <c r="R14817" i="14"/>
  <c r="R14818" i="14"/>
  <c r="R14819" i="14"/>
  <c r="R14820" i="14"/>
  <c r="R14821" i="14"/>
  <c r="R14822" i="14"/>
  <c r="R14823" i="14"/>
  <c r="R14824" i="14"/>
  <c r="R14825" i="14"/>
  <c r="R14826" i="14"/>
  <c r="R14827" i="14"/>
  <c r="R14828" i="14"/>
  <c r="R14829" i="14"/>
  <c r="R14830" i="14"/>
  <c r="R14831" i="14"/>
  <c r="R14832" i="14"/>
  <c r="R14833" i="14"/>
  <c r="R14834" i="14"/>
  <c r="R14835" i="14"/>
  <c r="R14836" i="14"/>
  <c r="R14837" i="14"/>
  <c r="R14838" i="14"/>
  <c r="R14839" i="14"/>
  <c r="R14840" i="14"/>
  <c r="R14841" i="14"/>
  <c r="R14842" i="14"/>
  <c r="R14843" i="14"/>
  <c r="R14844" i="14"/>
  <c r="R14845" i="14"/>
  <c r="R14846" i="14"/>
  <c r="R14847" i="14"/>
  <c r="R14848" i="14"/>
  <c r="R14849" i="14"/>
  <c r="R14850" i="14"/>
  <c r="R14851" i="14"/>
  <c r="R14852" i="14"/>
  <c r="R14853" i="14"/>
  <c r="R14854" i="14"/>
  <c r="R14855" i="14"/>
  <c r="R14856" i="14"/>
  <c r="R14857" i="14"/>
  <c r="R14858" i="14"/>
  <c r="R14859" i="14"/>
  <c r="R14860" i="14"/>
  <c r="R14861" i="14"/>
  <c r="R14862" i="14"/>
  <c r="R14863" i="14"/>
  <c r="R14864" i="14"/>
  <c r="R14865" i="14"/>
  <c r="R14866" i="14"/>
  <c r="R14867" i="14"/>
  <c r="R14868" i="14"/>
  <c r="R14869" i="14"/>
  <c r="R14870" i="14"/>
  <c r="R14871" i="14"/>
  <c r="R14872" i="14"/>
  <c r="R14873" i="14"/>
  <c r="R14874" i="14"/>
  <c r="R14875" i="14"/>
  <c r="R14876" i="14"/>
  <c r="R14877" i="14"/>
  <c r="R14878" i="14"/>
  <c r="R14879" i="14"/>
  <c r="R14880" i="14"/>
  <c r="R14881" i="14"/>
  <c r="R14882" i="14"/>
  <c r="R14883" i="14"/>
  <c r="R14884" i="14"/>
  <c r="R14885" i="14"/>
  <c r="R14886" i="14"/>
  <c r="R14887" i="14"/>
  <c r="R14888" i="14"/>
  <c r="R14889" i="14"/>
  <c r="R14890" i="14"/>
  <c r="R14891" i="14"/>
  <c r="R14892" i="14"/>
  <c r="R14893" i="14"/>
  <c r="R14894" i="14"/>
  <c r="R14895" i="14"/>
  <c r="R14896" i="14"/>
  <c r="R14897" i="14"/>
  <c r="R14898" i="14"/>
  <c r="R14899" i="14"/>
  <c r="R14900" i="14"/>
  <c r="R14901" i="14"/>
  <c r="R14902" i="14"/>
  <c r="R14903" i="14"/>
  <c r="R14904" i="14"/>
  <c r="R14905" i="14"/>
  <c r="R14906" i="14"/>
  <c r="R14907" i="14"/>
  <c r="R14908" i="14"/>
  <c r="R14909" i="14"/>
  <c r="R14910" i="14"/>
  <c r="R14911" i="14"/>
  <c r="R14912" i="14"/>
  <c r="R14913" i="14"/>
  <c r="R14914" i="14"/>
  <c r="R14915" i="14"/>
  <c r="R14916" i="14"/>
  <c r="R14917" i="14"/>
  <c r="R14918" i="14"/>
  <c r="R14919" i="14"/>
  <c r="R14920" i="14"/>
  <c r="R14921" i="14"/>
  <c r="R14922" i="14"/>
  <c r="R14923" i="14"/>
  <c r="R14924" i="14"/>
  <c r="R14925" i="14"/>
  <c r="R14926" i="14"/>
  <c r="R14927" i="14"/>
  <c r="R14928" i="14"/>
  <c r="R14929" i="14"/>
  <c r="R14930" i="14"/>
  <c r="R14931" i="14"/>
  <c r="R14932" i="14"/>
  <c r="R14933" i="14"/>
  <c r="R14934" i="14"/>
  <c r="R14935" i="14"/>
  <c r="R14936" i="14"/>
  <c r="R14937" i="14"/>
  <c r="R14938" i="14"/>
  <c r="R14939" i="14"/>
  <c r="R14940" i="14"/>
  <c r="R14941" i="14"/>
  <c r="R14942" i="14"/>
  <c r="R14943" i="14"/>
  <c r="R14944" i="14"/>
  <c r="R14945" i="14"/>
  <c r="R14946" i="14"/>
  <c r="R14947" i="14"/>
  <c r="R14948" i="14"/>
  <c r="R14949" i="14"/>
  <c r="R14950" i="14"/>
  <c r="R14951" i="14"/>
  <c r="R14952" i="14"/>
  <c r="R14953" i="14"/>
  <c r="R14954" i="14"/>
  <c r="R14955" i="14"/>
  <c r="R14956" i="14"/>
  <c r="R14957" i="14"/>
  <c r="R14958" i="14"/>
  <c r="R14959" i="14"/>
  <c r="R14960" i="14"/>
  <c r="R14961" i="14"/>
  <c r="R14962" i="14"/>
  <c r="R14963" i="14"/>
  <c r="R14964" i="14"/>
  <c r="R14965" i="14"/>
  <c r="R14966" i="14"/>
  <c r="R14967" i="14"/>
  <c r="R14968" i="14"/>
  <c r="R14969" i="14"/>
  <c r="R14970" i="14"/>
  <c r="R14971" i="14"/>
  <c r="R14972" i="14"/>
  <c r="R14973" i="14"/>
  <c r="R14974" i="14"/>
  <c r="R14975" i="14"/>
  <c r="R14976" i="14"/>
  <c r="R14977" i="14"/>
  <c r="R14978" i="14"/>
  <c r="R14979" i="14"/>
  <c r="R14980" i="14"/>
  <c r="R14981" i="14"/>
  <c r="R14982" i="14"/>
  <c r="R14983" i="14"/>
  <c r="R14984" i="14"/>
  <c r="R14985" i="14"/>
  <c r="R14986" i="14"/>
  <c r="R14987" i="14"/>
  <c r="R14988" i="14"/>
  <c r="R14989" i="14"/>
  <c r="R14990" i="14"/>
  <c r="R14991" i="14"/>
  <c r="R14992" i="14"/>
  <c r="R14993" i="14"/>
  <c r="R14994" i="14"/>
  <c r="R14995" i="14"/>
  <c r="R14996" i="14"/>
  <c r="R14997" i="14"/>
  <c r="R14998" i="14"/>
  <c r="R14999" i="14"/>
  <c r="R15000" i="14"/>
  <c r="R15001" i="14"/>
  <c r="R15002" i="14"/>
  <c r="R15003" i="14"/>
  <c r="R15004" i="14"/>
  <c r="R15005" i="14"/>
  <c r="R15006" i="14"/>
  <c r="R15007" i="14"/>
  <c r="R15008" i="14"/>
  <c r="R15009" i="14"/>
  <c r="R15010" i="14"/>
  <c r="R15011" i="14"/>
  <c r="R15012" i="14"/>
  <c r="R15013" i="14"/>
  <c r="R15014" i="14"/>
  <c r="R15015" i="14"/>
  <c r="R15016" i="14"/>
  <c r="R15017" i="14"/>
  <c r="R15018" i="14"/>
  <c r="R15019" i="14"/>
  <c r="R15020" i="14"/>
  <c r="R15021" i="14"/>
  <c r="R15022" i="14"/>
  <c r="R15023" i="14"/>
  <c r="R15024" i="14"/>
  <c r="R15025" i="14"/>
  <c r="R15026" i="14"/>
  <c r="R15027" i="14"/>
  <c r="R15028" i="14"/>
  <c r="R15029" i="14"/>
  <c r="R15030" i="14"/>
  <c r="R15031" i="14"/>
  <c r="R15032" i="14"/>
  <c r="R15033" i="14"/>
  <c r="R15034" i="14"/>
  <c r="R15035" i="14"/>
  <c r="R15036" i="14"/>
  <c r="R15037" i="14"/>
  <c r="R15038" i="14"/>
  <c r="R15039" i="14"/>
  <c r="R15040" i="14"/>
  <c r="R15041" i="14"/>
  <c r="R15042" i="14"/>
  <c r="R15043" i="14"/>
  <c r="R15044" i="14"/>
  <c r="R15045" i="14"/>
  <c r="R15046" i="14"/>
  <c r="R15047" i="14"/>
  <c r="R15048" i="14"/>
  <c r="R15049" i="14"/>
  <c r="R15050" i="14"/>
  <c r="R15051" i="14"/>
  <c r="R15052" i="14"/>
  <c r="R15053" i="14"/>
  <c r="R15054" i="14"/>
  <c r="R15055" i="14"/>
  <c r="R15056" i="14"/>
  <c r="R15057" i="14"/>
  <c r="R15058" i="14"/>
  <c r="R15059" i="14"/>
  <c r="R15060" i="14"/>
  <c r="R15061" i="14"/>
  <c r="R15062" i="14"/>
  <c r="R15063" i="14"/>
  <c r="R15064" i="14"/>
  <c r="R15065" i="14"/>
  <c r="R15066" i="14"/>
  <c r="R15067" i="14"/>
  <c r="R15068" i="14"/>
  <c r="R15069" i="14"/>
  <c r="R15070" i="14"/>
  <c r="R15071" i="14"/>
  <c r="R15072" i="14"/>
  <c r="R15073" i="14"/>
  <c r="R15074" i="14"/>
  <c r="R15075" i="14"/>
  <c r="R15076" i="14"/>
  <c r="R15077" i="14"/>
  <c r="R15078" i="14"/>
  <c r="R15079" i="14"/>
  <c r="R15080" i="14"/>
  <c r="R15081" i="14"/>
  <c r="R15082" i="14"/>
  <c r="R15083" i="14"/>
  <c r="R15084" i="14"/>
  <c r="R15085" i="14"/>
  <c r="R15086" i="14"/>
  <c r="R15087" i="14"/>
  <c r="R15088" i="14"/>
  <c r="R15089" i="14"/>
  <c r="R15090" i="14"/>
  <c r="R15091" i="14"/>
  <c r="R15092" i="14"/>
  <c r="R15093" i="14"/>
  <c r="R15094" i="14"/>
  <c r="R15095" i="14"/>
  <c r="R15096" i="14"/>
  <c r="R15097" i="14"/>
  <c r="R15098" i="14"/>
  <c r="R15099" i="14"/>
  <c r="R15100" i="14"/>
  <c r="R15101" i="14"/>
  <c r="R15102" i="14"/>
  <c r="R15103" i="14"/>
  <c r="R15104" i="14"/>
  <c r="R15105" i="14"/>
  <c r="R15106" i="14"/>
  <c r="R15107" i="14"/>
  <c r="R15108" i="14"/>
  <c r="R15109" i="14"/>
  <c r="R15110" i="14"/>
  <c r="R15111" i="14"/>
  <c r="R15112" i="14"/>
  <c r="R15113" i="14"/>
  <c r="R15114" i="14"/>
  <c r="R15115" i="14"/>
  <c r="R15116" i="14"/>
  <c r="R15117" i="14"/>
  <c r="R15118" i="14"/>
  <c r="R15119" i="14"/>
  <c r="R15120" i="14"/>
  <c r="R15121" i="14"/>
  <c r="R15122" i="14"/>
  <c r="R15123" i="14"/>
  <c r="R15124" i="14"/>
  <c r="R15125" i="14"/>
  <c r="R15126" i="14"/>
  <c r="R15127" i="14"/>
  <c r="R15128" i="14"/>
  <c r="R15129" i="14"/>
  <c r="R15130" i="14"/>
  <c r="R15131" i="14"/>
  <c r="R15132" i="14"/>
  <c r="R15133" i="14"/>
  <c r="R15134" i="14"/>
  <c r="R15135" i="14"/>
  <c r="R15136" i="14"/>
  <c r="R15137" i="14"/>
  <c r="R15138" i="14"/>
  <c r="R15139" i="14"/>
  <c r="R15140" i="14"/>
  <c r="R15141" i="14"/>
  <c r="R15142" i="14"/>
  <c r="R15143" i="14"/>
  <c r="R15144" i="14"/>
  <c r="R15145" i="14"/>
  <c r="R15146" i="14"/>
  <c r="R15147" i="14"/>
  <c r="R15148" i="14"/>
  <c r="R15149" i="14"/>
  <c r="R15150" i="14"/>
  <c r="R15151" i="14"/>
  <c r="R15152" i="14"/>
  <c r="R15153" i="14"/>
  <c r="R15154" i="14"/>
  <c r="R15155" i="14"/>
  <c r="R15156" i="14"/>
  <c r="R15157" i="14"/>
  <c r="R15158" i="14"/>
  <c r="R15159" i="14"/>
  <c r="R15160" i="14"/>
  <c r="R15161" i="14"/>
  <c r="R15162" i="14"/>
  <c r="R15163" i="14"/>
  <c r="R15164" i="14"/>
  <c r="R15165" i="14"/>
  <c r="R15166" i="14"/>
  <c r="R15167" i="14"/>
  <c r="R15168" i="14"/>
  <c r="R15169" i="14"/>
  <c r="R15170" i="14"/>
  <c r="R15171" i="14"/>
  <c r="R15172" i="14"/>
  <c r="R15173" i="14"/>
  <c r="R15174" i="14"/>
  <c r="R15175" i="14"/>
  <c r="R15176" i="14"/>
  <c r="R15177" i="14"/>
  <c r="R15178" i="14"/>
  <c r="R15179" i="14"/>
  <c r="R15180" i="14"/>
  <c r="R15181" i="14"/>
  <c r="R15182" i="14"/>
  <c r="R15183" i="14"/>
  <c r="R15184" i="14"/>
  <c r="R15185" i="14"/>
  <c r="R15186" i="14"/>
  <c r="R15187" i="14"/>
  <c r="R15188" i="14"/>
  <c r="R15189" i="14"/>
  <c r="R15190" i="14"/>
  <c r="R15191" i="14"/>
  <c r="R15192" i="14"/>
  <c r="R15193" i="14"/>
  <c r="R15194" i="14"/>
  <c r="R15195" i="14"/>
  <c r="R15196" i="14"/>
  <c r="R15197" i="14"/>
  <c r="R15198" i="14"/>
  <c r="R15199" i="14"/>
  <c r="R15200" i="14"/>
  <c r="R15201" i="14"/>
  <c r="R15202" i="14"/>
  <c r="R15203" i="14"/>
  <c r="R15204" i="14"/>
  <c r="R15205" i="14"/>
  <c r="R15206" i="14"/>
  <c r="R15207" i="14"/>
  <c r="R15208" i="14"/>
  <c r="R15209" i="14"/>
  <c r="R15210" i="14"/>
  <c r="R15211" i="14"/>
  <c r="R15212" i="14"/>
  <c r="R15213" i="14"/>
  <c r="R15214" i="14"/>
  <c r="R15215" i="14"/>
  <c r="R15216" i="14"/>
  <c r="R15217" i="14"/>
  <c r="R15218" i="14"/>
  <c r="R15219" i="14"/>
  <c r="R15220" i="14"/>
  <c r="R15221" i="14"/>
  <c r="R15222" i="14"/>
  <c r="R15223" i="14"/>
  <c r="R15224" i="14"/>
  <c r="R15225" i="14"/>
  <c r="R15226" i="14"/>
  <c r="R15227" i="14"/>
  <c r="R15228" i="14"/>
  <c r="R15229" i="14"/>
  <c r="R15230" i="14"/>
  <c r="R15231" i="14"/>
  <c r="R15232" i="14"/>
  <c r="R15233" i="14"/>
  <c r="R15234" i="14"/>
  <c r="R15235" i="14"/>
  <c r="R15236" i="14"/>
  <c r="R15237" i="14"/>
  <c r="R15238" i="14"/>
  <c r="R15239" i="14"/>
  <c r="R15240" i="14"/>
  <c r="R15241" i="14"/>
  <c r="R15242" i="14"/>
  <c r="R15243" i="14"/>
  <c r="R15244" i="14"/>
  <c r="R15245" i="14"/>
  <c r="R15246" i="14"/>
  <c r="R15247" i="14"/>
  <c r="R15248" i="14"/>
  <c r="R15249" i="14"/>
  <c r="R15250" i="14"/>
  <c r="R15251" i="14"/>
  <c r="R15252" i="14"/>
  <c r="R15253" i="14"/>
  <c r="R15254" i="14"/>
  <c r="R15255" i="14"/>
  <c r="R15256" i="14"/>
  <c r="R15257" i="14"/>
  <c r="R15258" i="14"/>
  <c r="R15259" i="14"/>
  <c r="R15260" i="14"/>
  <c r="R15261" i="14"/>
  <c r="R15262" i="14"/>
  <c r="R15263" i="14"/>
  <c r="R15264" i="14"/>
  <c r="R15265" i="14"/>
  <c r="R15266" i="14"/>
  <c r="R15267" i="14"/>
  <c r="R15268" i="14"/>
  <c r="R15269" i="14"/>
  <c r="R15270" i="14"/>
  <c r="R15271" i="14"/>
  <c r="R15272" i="14"/>
  <c r="R15273" i="14"/>
  <c r="R15274" i="14"/>
  <c r="R15275" i="14"/>
  <c r="R15276" i="14"/>
  <c r="R15277" i="14"/>
  <c r="R15278" i="14"/>
  <c r="R15279" i="14"/>
  <c r="R15280" i="14"/>
  <c r="R15281" i="14"/>
  <c r="R15282" i="14"/>
  <c r="R15283" i="14"/>
  <c r="R15284" i="14"/>
  <c r="R15285" i="14"/>
  <c r="R15286" i="14"/>
  <c r="R15287" i="14"/>
  <c r="R15288" i="14"/>
  <c r="R15289" i="14"/>
  <c r="R15290" i="14"/>
  <c r="R15291" i="14"/>
  <c r="R15292" i="14"/>
  <c r="R15293" i="14"/>
  <c r="R15294" i="14"/>
  <c r="R15295" i="14"/>
  <c r="R15296" i="14"/>
  <c r="R15297" i="14"/>
  <c r="R15298" i="14"/>
  <c r="R15299" i="14"/>
  <c r="R15300" i="14"/>
  <c r="R15301" i="14"/>
  <c r="R15302" i="14"/>
  <c r="R15303" i="14"/>
  <c r="R15304" i="14"/>
  <c r="R15305" i="14"/>
  <c r="R15306" i="14"/>
  <c r="R15307" i="14"/>
  <c r="R15308" i="14"/>
  <c r="R15309" i="14"/>
  <c r="R15310" i="14"/>
  <c r="R15311" i="14"/>
  <c r="R15312" i="14"/>
  <c r="R15313" i="14"/>
  <c r="R15314" i="14"/>
  <c r="R15315" i="14"/>
  <c r="R15316" i="14"/>
  <c r="R15317" i="14"/>
  <c r="R15318" i="14"/>
  <c r="R15319" i="14"/>
  <c r="R15320" i="14"/>
  <c r="R15321" i="14"/>
  <c r="R15322" i="14"/>
  <c r="R15323" i="14"/>
  <c r="R15324" i="14"/>
  <c r="R15325" i="14"/>
  <c r="R15326" i="14"/>
  <c r="R15327" i="14"/>
  <c r="R15328" i="14"/>
  <c r="R15329" i="14"/>
  <c r="R15330" i="14"/>
  <c r="R15331" i="14"/>
  <c r="R15332" i="14"/>
  <c r="R15333" i="14"/>
  <c r="R15334" i="14"/>
  <c r="R15335" i="14"/>
  <c r="R15336" i="14"/>
  <c r="R15337" i="14"/>
  <c r="R15338" i="14"/>
  <c r="R15339" i="14"/>
  <c r="R15340" i="14"/>
  <c r="R15341" i="14"/>
  <c r="R15342" i="14"/>
  <c r="R15343" i="14"/>
  <c r="R15344" i="14"/>
  <c r="R15345" i="14"/>
  <c r="R15346" i="14"/>
  <c r="R15347" i="14"/>
  <c r="R15348" i="14"/>
  <c r="R15349" i="14"/>
  <c r="R15350" i="14"/>
  <c r="R15351" i="14"/>
  <c r="R15352" i="14"/>
  <c r="R15353" i="14"/>
  <c r="R15354" i="14"/>
  <c r="R15355" i="14"/>
  <c r="R15356" i="14"/>
  <c r="R15357" i="14"/>
  <c r="R15358" i="14"/>
  <c r="R15359" i="14"/>
  <c r="R15360" i="14"/>
  <c r="R15361" i="14"/>
  <c r="R15362" i="14"/>
  <c r="R15363" i="14"/>
  <c r="R15364" i="14"/>
  <c r="R15365" i="14"/>
  <c r="R15366" i="14"/>
  <c r="R15367" i="14"/>
  <c r="R15368" i="14"/>
  <c r="R15369" i="14"/>
  <c r="R15370" i="14"/>
  <c r="R15371" i="14"/>
  <c r="R15372" i="14"/>
  <c r="R15373" i="14"/>
  <c r="R15374" i="14"/>
  <c r="R15375" i="14"/>
  <c r="R15376" i="14"/>
  <c r="R15377" i="14"/>
  <c r="R15378" i="14"/>
  <c r="R15379" i="14"/>
  <c r="R15380" i="14"/>
  <c r="R15381" i="14"/>
  <c r="R15382" i="14"/>
  <c r="R15383" i="14"/>
  <c r="R15384" i="14"/>
  <c r="R15385" i="14"/>
  <c r="R15386" i="14"/>
  <c r="R15387" i="14"/>
  <c r="R15388" i="14"/>
  <c r="R15389" i="14"/>
  <c r="R15390" i="14"/>
  <c r="R15391" i="14"/>
  <c r="R15392" i="14"/>
  <c r="R15393" i="14"/>
  <c r="R15394" i="14"/>
  <c r="R15395" i="14"/>
  <c r="R15396" i="14"/>
  <c r="R15397" i="14"/>
  <c r="R15398" i="14"/>
  <c r="R15399" i="14"/>
  <c r="R15400" i="14"/>
  <c r="R15401" i="14"/>
  <c r="R15402" i="14"/>
  <c r="R15403" i="14"/>
  <c r="R15404" i="14"/>
  <c r="R15405" i="14"/>
  <c r="R15406" i="14"/>
  <c r="R15407" i="14"/>
  <c r="R15408" i="14"/>
  <c r="R15409" i="14"/>
  <c r="R15410" i="14"/>
  <c r="R15411" i="14"/>
  <c r="R15412" i="14"/>
  <c r="R15413" i="14"/>
  <c r="R15414" i="14"/>
  <c r="R15415" i="14"/>
  <c r="R15416" i="14"/>
  <c r="R15417" i="14"/>
  <c r="R15418" i="14"/>
  <c r="R15419" i="14"/>
  <c r="R15420" i="14"/>
  <c r="R15421" i="14"/>
  <c r="R15422" i="14"/>
  <c r="R15423" i="14"/>
  <c r="R15424" i="14"/>
  <c r="R15425" i="14"/>
  <c r="R15426" i="14"/>
  <c r="R15427" i="14"/>
  <c r="R15428" i="14"/>
  <c r="R15429" i="14"/>
  <c r="R15430" i="14"/>
  <c r="R15431" i="14"/>
  <c r="R15432" i="14"/>
  <c r="R15433" i="14"/>
  <c r="R15434" i="14"/>
  <c r="R15435" i="14"/>
  <c r="R15436" i="14"/>
  <c r="R15437" i="14"/>
  <c r="R15438" i="14"/>
  <c r="R15439" i="14"/>
  <c r="R15440" i="14"/>
  <c r="R15441" i="14"/>
  <c r="R15442" i="14"/>
  <c r="R15443" i="14"/>
  <c r="R15444" i="14"/>
  <c r="R15445" i="14"/>
  <c r="R15446" i="14"/>
  <c r="R15447" i="14"/>
  <c r="R15448" i="14"/>
  <c r="R15449" i="14"/>
  <c r="R15450" i="14"/>
  <c r="R15451" i="14"/>
  <c r="R15452" i="14"/>
  <c r="R15453" i="14"/>
  <c r="R15454" i="14"/>
  <c r="R15455" i="14"/>
  <c r="R15456" i="14"/>
  <c r="R15457" i="14"/>
  <c r="R15458" i="14"/>
  <c r="R15459" i="14"/>
  <c r="R15460" i="14"/>
  <c r="R15461" i="14"/>
  <c r="R15462" i="14"/>
  <c r="R15463" i="14"/>
  <c r="R15464" i="14"/>
  <c r="R15465" i="14"/>
  <c r="R15466" i="14"/>
  <c r="R15467" i="14"/>
  <c r="R15468" i="14"/>
  <c r="R15469" i="14"/>
  <c r="R15470" i="14"/>
  <c r="R15471" i="14"/>
  <c r="R15472" i="14"/>
  <c r="R15473" i="14"/>
  <c r="R15474" i="14"/>
  <c r="R15475" i="14"/>
  <c r="R15476" i="14"/>
  <c r="R15477" i="14"/>
  <c r="R15478" i="14"/>
  <c r="R15479" i="14"/>
  <c r="R15480" i="14"/>
  <c r="R15481" i="14"/>
  <c r="R15482" i="14"/>
  <c r="R15483" i="14"/>
  <c r="R15484" i="14"/>
  <c r="R15485" i="14"/>
  <c r="R15486" i="14"/>
  <c r="R15487" i="14"/>
  <c r="R15488" i="14"/>
  <c r="R15489" i="14"/>
  <c r="R15490" i="14"/>
  <c r="R15491" i="14"/>
  <c r="R15492" i="14"/>
  <c r="R15493" i="14"/>
  <c r="R15494" i="14"/>
  <c r="R15495" i="14"/>
  <c r="R15496" i="14"/>
  <c r="R15497" i="14"/>
  <c r="R15498" i="14"/>
  <c r="R15499" i="14"/>
  <c r="R15500" i="14"/>
  <c r="R15501" i="14"/>
  <c r="R15502" i="14"/>
  <c r="R15503" i="14"/>
  <c r="R15504" i="14"/>
  <c r="R15505" i="14"/>
  <c r="R15506" i="14"/>
  <c r="R15507" i="14"/>
  <c r="R15508" i="14"/>
  <c r="R15509" i="14"/>
  <c r="R15510" i="14"/>
  <c r="R15511" i="14"/>
  <c r="R15512" i="14"/>
  <c r="R15513" i="14"/>
  <c r="R15514" i="14"/>
  <c r="R15515" i="14"/>
  <c r="R15516" i="14"/>
  <c r="R15517" i="14"/>
  <c r="R15518" i="14"/>
  <c r="R15519" i="14"/>
  <c r="R15520" i="14"/>
  <c r="R15521" i="14"/>
  <c r="R15522" i="14"/>
  <c r="R15523" i="14"/>
  <c r="R15524" i="14"/>
  <c r="R15525" i="14"/>
  <c r="R15526" i="14"/>
  <c r="R15527" i="14"/>
  <c r="R15528" i="14"/>
  <c r="R15529" i="14"/>
  <c r="R15530" i="14"/>
  <c r="R15531" i="14"/>
  <c r="R15532" i="14"/>
  <c r="R15533" i="14"/>
  <c r="R15534" i="14"/>
  <c r="R15535" i="14"/>
  <c r="R15536" i="14"/>
  <c r="R15537" i="14"/>
  <c r="R15538" i="14"/>
  <c r="R15539" i="14"/>
  <c r="R15540" i="14"/>
  <c r="R15541" i="14"/>
  <c r="R15542" i="14"/>
  <c r="R15543" i="14"/>
  <c r="R15544" i="14"/>
  <c r="R15545" i="14"/>
  <c r="R15546" i="14"/>
  <c r="R15547" i="14"/>
  <c r="R15548" i="14"/>
  <c r="R15549" i="14"/>
  <c r="R15550" i="14"/>
  <c r="R15551" i="14"/>
  <c r="R15552" i="14"/>
  <c r="R15553" i="14"/>
  <c r="R15554" i="14"/>
  <c r="R15555" i="14"/>
  <c r="R15556" i="14"/>
  <c r="R15557" i="14"/>
  <c r="R15558" i="14"/>
  <c r="R15559" i="14"/>
  <c r="R15560" i="14"/>
  <c r="R15561" i="14"/>
  <c r="R15562" i="14"/>
  <c r="R15563" i="14"/>
  <c r="R15564" i="14"/>
  <c r="R15565" i="14"/>
  <c r="R15566" i="14"/>
  <c r="R15567" i="14"/>
  <c r="R15568" i="14"/>
  <c r="R15569" i="14"/>
  <c r="R15570" i="14"/>
  <c r="R15571" i="14"/>
  <c r="R15572" i="14"/>
  <c r="R15573" i="14"/>
  <c r="R15574" i="14"/>
  <c r="R15575" i="14"/>
  <c r="R15576" i="14"/>
  <c r="R15577" i="14"/>
  <c r="R15578" i="14"/>
  <c r="R15579" i="14"/>
  <c r="R15580" i="14"/>
  <c r="R15581" i="14"/>
  <c r="R15582" i="14"/>
  <c r="R15583" i="14"/>
  <c r="R15584" i="14"/>
  <c r="R15585" i="14"/>
  <c r="R15586" i="14"/>
  <c r="R15587" i="14"/>
  <c r="R15588" i="14"/>
  <c r="R15589" i="14"/>
  <c r="R15590" i="14"/>
  <c r="R15591" i="14"/>
  <c r="R15592" i="14"/>
  <c r="R15593" i="14"/>
  <c r="R15594" i="14"/>
  <c r="R15595" i="14"/>
  <c r="R15596" i="14"/>
  <c r="R15597" i="14"/>
  <c r="R15598" i="14"/>
  <c r="R15599" i="14"/>
  <c r="R15600" i="14"/>
  <c r="R15601" i="14"/>
  <c r="R15602" i="14"/>
  <c r="R15603" i="14"/>
  <c r="R15604" i="14"/>
  <c r="R15605" i="14"/>
  <c r="R15606" i="14"/>
  <c r="R15607" i="14"/>
  <c r="R15608" i="14"/>
  <c r="R15609" i="14"/>
  <c r="R15610" i="14"/>
  <c r="R15611" i="14"/>
  <c r="R15612" i="14"/>
  <c r="R15613" i="14"/>
  <c r="R15614" i="14"/>
  <c r="R15615" i="14"/>
  <c r="R15616" i="14"/>
  <c r="R15617" i="14"/>
  <c r="R15618" i="14"/>
  <c r="R15619" i="14"/>
  <c r="R15620" i="14"/>
  <c r="R15621" i="14"/>
  <c r="R15622" i="14"/>
  <c r="R15623" i="14"/>
  <c r="R15624" i="14"/>
  <c r="R15625" i="14"/>
  <c r="R15626" i="14"/>
  <c r="R15627" i="14"/>
  <c r="R15628" i="14"/>
  <c r="R15629" i="14"/>
  <c r="R15630" i="14"/>
  <c r="R15631" i="14"/>
  <c r="R15632" i="14"/>
  <c r="R15633" i="14"/>
  <c r="R15634" i="14"/>
  <c r="R15635" i="14"/>
  <c r="R15636" i="14"/>
  <c r="R15637" i="14"/>
  <c r="R15638" i="14"/>
  <c r="R15639" i="14"/>
  <c r="R15640" i="14"/>
  <c r="R15641" i="14"/>
  <c r="R15642" i="14"/>
  <c r="R15643" i="14"/>
  <c r="R15644" i="14"/>
  <c r="R15645" i="14"/>
  <c r="R15646" i="14"/>
  <c r="R15647" i="14"/>
  <c r="R15648" i="14"/>
  <c r="R15649" i="14"/>
  <c r="R15650" i="14"/>
  <c r="R15651" i="14"/>
  <c r="R15652" i="14"/>
  <c r="R15653" i="14"/>
  <c r="R15654" i="14"/>
  <c r="R15655" i="14"/>
  <c r="R15656" i="14"/>
  <c r="R15657" i="14"/>
  <c r="R15658" i="14"/>
  <c r="R15659" i="14"/>
  <c r="R15660" i="14"/>
  <c r="R15661" i="14"/>
  <c r="R15662" i="14"/>
  <c r="R15663" i="14"/>
  <c r="R15664" i="14"/>
  <c r="R15665" i="14"/>
  <c r="R15666" i="14"/>
  <c r="R15667" i="14"/>
  <c r="R15668" i="14"/>
  <c r="R15669" i="14"/>
  <c r="R15670" i="14"/>
  <c r="R15671" i="14"/>
  <c r="R15672" i="14"/>
  <c r="R15673" i="14"/>
  <c r="R15674" i="14"/>
  <c r="R15675" i="14"/>
  <c r="R15676" i="14"/>
  <c r="R15677" i="14"/>
  <c r="R15678" i="14"/>
  <c r="R15679" i="14"/>
  <c r="R15680" i="14"/>
  <c r="R15681" i="14"/>
  <c r="R15682" i="14"/>
  <c r="R15683" i="14"/>
  <c r="R15684" i="14"/>
  <c r="R15685" i="14"/>
  <c r="R15686" i="14"/>
  <c r="R15687" i="14"/>
  <c r="R15688" i="14"/>
  <c r="R15689" i="14"/>
  <c r="R15690" i="14"/>
  <c r="R15691" i="14"/>
  <c r="R15692" i="14"/>
  <c r="R15693" i="14"/>
  <c r="R15694" i="14"/>
  <c r="R15695" i="14"/>
  <c r="R15696" i="14"/>
  <c r="R15697" i="14"/>
  <c r="R15698" i="14"/>
  <c r="R15699" i="14"/>
  <c r="R15700" i="14"/>
  <c r="R15701" i="14"/>
  <c r="R15702" i="14"/>
  <c r="R15703" i="14"/>
  <c r="R15704" i="14"/>
  <c r="R15705" i="14"/>
  <c r="R15706" i="14"/>
  <c r="R15707" i="14"/>
  <c r="R15708" i="14"/>
  <c r="R15709" i="14"/>
  <c r="R15710" i="14"/>
  <c r="R15711" i="14"/>
  <c r="R15712" i="14"/>
  <c r="R15713" i="14"/>
  <c r="R15714" i="14"/>
  <c r="R15715" i="14"/>
  <c r="R15716" i="14"/>
  <c r="R15717" i="14"/>
  <c r="R15718" i="14"/>
  <c r="R15719" i="14"/>
  <c r="R15720" i="14"/>
  <c r="R15721" i="14"/>
  <c r="R15722" i="14"/>
  <c r="R15723" i="14"/>
  <c r="R15724" i="14"/>
  <c r="R15725" i="14"/>
  <c r="R15726" i="14"/>
  <c r="R15727" i="14"/>
  <c r="R15728" i="14"/>
  <c r="R15729" i="14"/>
  <c r="R15730" i="14"/>
  <c r="R15731" i="14"/>
  <c r="R15732" i="14"/>
  <c r="R15733" i="14"/>
  <c r="R15734" i="14"/>
  <c r="R15735" i="14"/>
  <c r="R15736" i="14"/>
  <c r="R15737" i="14"/>
  <c r="R15738" i="14"/>
  <c r="R15739" i="14"/>
  <c r="R15740" i="14"/>
  <c r="R15741" i="14"/>
  <c r="R15742" i="14"/>
  <c r="R15743" i="14"/>
  <c r="R15744" i="14"/>
  <c r="R15745" i="14"/>
  <c r="R15746" i="14"/>
  <c r="R15747" i="14"/>
  <c r="R15748" i="14"/>
  <c r="R15749" i="14"/>
  <c r="R15750" i="14"/>
  <c r="R15751" i="14"/>
  <c r="R15752" i="14"/>
  <c r="R15753" i="14"/>
  <c r="R15754" i="14"/>
  <c r="R15755" i="14"/>
  <c r="R15756" i="14"/>
  <c r="R15757" i="14"/>
  <c r="R15758" i="14"/>
  <c r="R15759" i="14"/>
  <c r="R15760" i="14"/>
  <c r="R15761" i="14"/>
  <c r="R15762" i="14"/>
  <c r="R15763" i="14"/>
  <c r="R15764" i="14"/>
  <c r="R15765" i="14"/>
  <c r="R15766" i="14"/>
  <c r="R15767" i="14"/>
  <c r="R15768" i="14"/>
  <c r="R15769" i="14"/>
  <c r="R15770" i="14"/>
  <c r="R15771" i="14"/>
  <c r="R15772" i="14"/>
  <c r="R15773" i="14"/>
  <c r="R15774" i="14"/>
  <c r="R15775" i="14"/>
  <c r="R15776" i="14"/>
  <c r="R15777" i="14"/>
  <c r="R15778" i="14"/>
  <c r="R15779" i="14"/>
  <c r="R15780" i="14"/>
  <c r="R15781" i="14"/>
  <c r="R15782" i="14"/>
  <c r="R15783" i="14"/>
  <c r="R15784" i="14"/>
  <c r="R15785" i="14"/>
  <c r="R15786" i="14"/>
  <c r="R15787" i="14"/>
  <c r="R15788" i="14"/>
  <c r="R15789" i="14"/>
  <c r="R15790" i="14"/>
  <c r="R15791" i="14"/>
  <c r="R15792" i="14"/>
  <c r="R15793" i="14"/>
  <c r="R15794" i="14"/>
  <c r="R15795" i="14"/>
  <c r="R15796" i="14"/>
  <c r="R15797" i="14"/>
  <c r="R15798" i="14"/>
  <c r="R15799" i="14"/>
  <c r="R15800" i="14"/>
  <c r="R15801" i="14"/>
  <c r="R15802" i="14"/>
  <c r="R15803" i="14"/>
  <c r="R15804" i="14"/>
  <c r="R15805" i="14"/>
  <c r="R15806" i="14"/>
  <c r="R15807" i="14"/>
  <c r="R15808" i="14"/>
  <c r="R15809" i="14"/>
  <c r="R15810" i="14"/>
  <c r="R15811" i="14"/>
  <c r="R15812" i="14"/>
  <c r="R15813" i="14"/>
  <c r="R15814" i="14"/>
  <c r="R15815" i="14"/>
  <c r="R15816" i="14"/>
  <c r="R15817" i="14"/>
  <c r="R15818" i="14"/>
  <c r="R15819" i="14"/>
  <c r="R15820" i="14"/>
  <c r="R15821" i="14"/>
  <c r="R15822" i="14"/>
  <c r="R15823" i="14"/>
  <c r="R15824" i="14"/>
  <c r="R15825" i="14"/>
  <c r="R15826" i="14"/>
  <c r="R15827" i="14"/>
  <c r="R15828" i="14"/>
  <c r="R15829" i="14"/>
  <c r="R15830" i="14"/>
  <c r="R15831" i="14"/>
  <c r="R15832" i="14"/>
  <c r="R15833" i="14"/>
  <c r="R15834" i="14"/>
  <c r="R15835" i="14"/>
  <c r="R15836" i="14"/>
  <c r="R15837" i="14"/>
  <c r="R15838" i="14"/>
  <c r="R15839" i="14"/>
  <c r="R15840" i="14"/>
  <c r="R15841" i="14"/>
  <c r="R15842" i="14"/>
  <c r="R15843" i="14"/>
  <c r="R15844" i="14"/>
  <c r="R15845" i="14"/>
  <c r="R15846" i="14"/>
  <c r="R15847" i="14"/>
  <c r="R15848" i="14"/>
  <c r="R15849" i="14"/>
  <c r="R15850" i="14"/>
  <c r="R15851" i="14"/>
  <c r="R15852" i="14"/>
  <c r="R15853" i="14"/>
  <c r="R15854" i="14"/>
  <c r="R15855" i="14"/>
  <c r="R15856" i="14"/>
  <c r="R15857" i="14"/>
  <c r="R15858" i="14"/>
  <c r="R15859" i="14"/>
  <c r="R15860" i="14"/>
  <c r="R15861" i="14"/>
  <c r="R15862" i="14"/>
  <c r="R15863" i="14"/>
  <c r="R15864" i="14"/>
  <c r="R15865" i="14"/>
  <c r="R15866" i="14"/>
  <c r="R15867" i="14"/>
  <c r="R15868" i="14"/>
  <c r="R15869" i="14"/>
  <c r="R15870" i="14"/>
  <c r="R15871" i="14"/>
  <c r="R15872" i="14"/>
  <c r="R15873" i="14"/>
  <c r="R15874" i="14"/>
  <c r="R15875" i="14"/>
  <c r="R15876" i="14"/>
  <c r="R15877" i="14"/>
  <c r="R15878" i="14"/>
  <c r="R15879" i="14"/>
  <c r="R15880" i="14"/>
  <c r="R15881" i="14"/>
  <c r="R15882" i="14"/>
  <c r="R15883" i="14"/>
  <c r="R15884" i="14"/>
  <c r="R15885" i="14"/>
  <c r="R15886" i="14"/>
  <c r="R15887" i="14"/>
  <c r="R15888" i="14"/>
  <c r="R15889" i="14"/>
  <c r="R15890" i="14"/>
  <c r="R15891" i="14"/>
  <c r="R15892" i="14"/>
  <c r="R15893" i="14"/>
  <c r="R15894" i="14"/>
  <c r="R15895" i="14"/>
  <c r="R15896" i="14"/>
  <c r="R15897" i="14"/>
  <c r="R15898" i="14"/>
  <c r="R15899" i="14"/>
  <c r="R15900" i="14"/>
  <c r="R15901" i="14"/>
  <c r="R15902" i="14"/>
  <c r="R15903" i="14"/>
  <c r="R15904" i="14"/>
  <c r="R15905" i="14"/>
  <c r="R15906" i="14"/>
  <c r="R15907" i="14"/>
  <c r="R15908" i="14"/>
  <c r="R15909" i="14"/>
  <c r="R15910" i="14"/>
  <c r="R15911" i="14"/>
  <c r="R15912" i="14"/>
  <c r="R15913" i="14"/>
  <c r="R15914" i="14"/>
  <c r="R15915" i="14"/>
  <c r="R15916" i="14"/>
  <c r="R15917" i="14"/>
  <c r="R15918" i="14"/>
  <c r="R15919" i="14"/>
  <c r="R15920" i="14"/>
  <c r="R15921" i="14"/>
  <c r="R15922" i="14"/>
  <c r="R15923" i="14"/>
  <c r="R15924" i="14"/>
  <c r="R15925" i="14"/>
  <c r="R15926" i="14"/>
  <c r="R15927" i="14"/>
  <c r="R15928" i="14"/>
  <c r="R15929" i="14"/>
  <c r="R15930" i="14"/>
  <c r="R15931" i="14"/>
  <c r="R15932" i="14"/>
  <c r="R15933" i="14"/>
  <c r="R15934" i="14"/>
  <c r="R15935" i="14"/>
  <c r="R15936" i="14"/>
  <c r="R15937" i="14"/>
  <c r="R15938" i="14"/>
  <c r="R15939" i="14"/>
  <c r="R15940" i="14"/>
  <c r="R15941" i="14"/>
  <c r="R15942" i="14"/>
  <c r="R15943" i="14"/>
  <c r="R15944" i="14"/>
  <c r="R15945" i="14"/>
  <c r="R15946" i="14"/>
  <c r="R15947" i="14"/>
  <c r="R15948" i="14"/>
  <c r="R15949" i="14"/>
  <c r="R15950" i="14"/>
  <c r="R15951" i="14"/>
  <c r="R15952" i="14"/>
  <c r="R15953" i="14"/>
  <c r="R15954" i="14"/>
  <c r="R15955" i="14"/>
  <c r="R15956" i="14"/>
  <c r="R15957" i="14"/>
  <c r="R15958" i="14"/>
  <c r="R15959" i="14"/>
  <c r="R15960" i="14"/>
  <c r="R15961" i="14"/>
  <c r="R15962" i="14"/>
  <c r="R15963" i="14"/>
  <c r="R15964" i="14"/>
  <c r="R15965" i="14"/>
  <c r="R15966" i="14"/>
  <c r="R15967" i="14"/>
  <c r="R15968" i="14"/>
  <c r="R15969" i="14"/>
  <c r="R15970" i="14"/>
  <c r="R15971" i="14"/>
  <c r="R15972" i="14"/>
  <c r="R15973" i="14"/>
  <c r="R15974" i="14"/>
  <c r="R15975" i="14"/>
  <c r="R15976" i="14"/>
  <c r="R15977" i="14"/>
  <c r="R15978" i="14"/>
  <c r="R15979" i="14"/>
  <c r="R15980" i="14"/>
  <c r="R15981" i="14"/>
  <c r="R15982" i="14"/>
  <c r="R15983" i="14"/>
  <c r="R15984" i="14"/>
  <c r="R15985" i="14"/>
  <c r="R15986" i="14"/>
  <c r="R15987" i="14"/>
  <c r="R15988" i="14"/>
  <c r="R15989" i="14"/>
  <c r="R15990" i="14"/>
  <c r="R15991" i="14"/>
  <c r="R15992" i="14"/>
  <c r="R15993" i="14"/>
  <c r="R15994" i="14"/>
  <c r="R15995" i="14"/>
  <c r="R15996" i="14"/>
  <c r="R15997" i="14"/>
  <c r="R15998" i="14"/>
  <c r="R15999" i="14"/>
  <c r="R16000" i="14"/>
  <c r="R16001" i="14"/>
  <c r="R16002" i="14"/>
  <c r="R16003" i="14"/>
  <c r="R16004" i="14"/>
  <c r="R16005" i="14"/>
  <c r="R16006" i="14"/>
  <c r="R16007" i="14"/>
  <c r="R16008" i="14"/>
  <c r="R16009" i="14"/>
  <c r="R16010" i="14"/>
  <c r="R16011" i="14"/>
  <c r="R16012" i="14"/>
  <c r="R16013" i="14"/>
  <c r="R16014" i="14"/>
  <c r="R16015" i="14"/>
  <c r="R16016" i="14"/>
  <c r="R16017" i="14"/>
  <c r="R16018" i="14"/>
  <c r="R16019" i="14"/>
  <c r="R16020" i="14"/>
  <c r="R16021" i="14"/>
  <c r="R16022" i="14"/>
  <c r="R16023" i="14"/>
  <c r="R16024" i="14"/>
  <c r="R16025" i="14"/>
  <c r="R16026" i="14"/>
  <c r="R16027" i="14"/>
  <c r="R16028" i="14"/>
  <c r="R16029" i="14"/>
  <c r="R16030" i="14"/>
  <c r="R16031" i="14"/>
  <c r="R16032" i="14"/>
  <c r="R16033" i="14"/>
  <c r="R16034" i="14"/>
  <c r="R16035" i="14"/>
  <c r="R16036" i="14"/>
  <c r="R16037" i="14"/>
  <c r="R16038" i="14"/>
  <c r="R16039" i="14"/>
  <c r="R16040" i="14"/>
  <c r="R16041" i="14"/>
  <c r="R16042" i="14"/>
  <c r="R16043" i="14"/>
  <c r="R16044" i="14"/>
  <c r="R16045" i="14"/>
  <c r="R16046" i="14"/>
  <c r="R16047" i="14"/>
  <c r="R16048" i="14"/>
  <c r="R16049" i="14"/>
  <c r="R16050" i="14"/>
  <c r="R16051" i="14"/>
  <c r="R16052" i="14"/>
  <c r="R16053" i="14"/>
  <c r="R16054" i="14"/>
  <c r="R16055" i="14"/>
  <c r="R16056" i="14"/>
  <c r="R16057" i="14"/>
  <c r="R16058" i="14"/>
  <c r="R16059" i="14"/>
  <c r="R16060" i="14"/>
  <c r="R16061" i="14"/>
  <c r="R16062" i="14"/>
  <c r="R16063" i="14"/>
  <c r="R16064" i="14"/>
  <c r="R16065" i="14"/>
  <c r="R16066" i="14"/>
  <c r="R16067" i="14"/>
  <c r="R16068" i="14"/>
  <c r="R16069" i="14"/>
  <c r="R16070" i="14"/>
  <c r="R16071" i="14"/>
  <c r="R16072" i="14"/>
  <c r="R16073" i="14"/>
  <c r="R16074" i="14"/>
  <c r="R16075" i="14"/>
  <c r="R16076" i="14"/>
  <c r="R16077" i="14"/>
  <c r="R16078" i="14"/>
  <c r="R16079" i="14"/>
  <c r="R16080" i="14"/>
  <c r="R16081" i="14"/>
  <c r="R16082" i="14"/>
  <c r="R16083" i="14"/>
  <c r="R16084" i="14"/>
  <c r="R16085" i="14"/>
  <c r="R16086" i="14"/>
  <c r="R16087" i="14"/>
  <c r="R16088" i="14"/>
  <c r="R16089" i="14"/>
  <c r="R16090" i="14"/>
  <c r="R16091" i="14"/>
  <c r="R16092" i="14"/>
  <c r="R16093" i="14"/>
  <c r="R16094" i="14"/>
  <c r="R16095" i="14"/>
  <c r="R16096" i="14"/>
  <c r="R16097" i="14"/>
  <c r="R16098" i="14"/>
  <c r="R16099" i="14"/>
  <c r="R16100" i="14"/>
  <c r="R16101" i="14"/>
  <c r="R16102" i="14"/>
  <c r="R16103" i="14"/>
  <c r="R16104" i="14"/>
  <c r="R16105" i="14"/>
  <c r="R16106" i="14"/>
  <c r="R16107" i="14"/>
  <c r="R16108" i="14"/>
  <c r="R16109" i="14"/>
  <c r="R16110" i="14"/>
  <c r="R16111" i="14"/>
  <c r="R16112" i="14"/>
  <c r="R16113" i="14"/>
  <c r="R16114" i="14"/>
  <c r="R16115" i="14"/>
  <c r="R16116" i="14"/>
  <c r="R16117" i="14"/>
  <c r="R16118" i="14"/>
  <c r="R16119" i="14"/>
  <c r="R16120" i="14"/>
  <c r="R16121" i="14"/>
  <c r="R16122" i="14"/>
  <c r="R16123" i="14"/>
  <c r="R16124" i="14"/>
  <c r="R16125" i="14"/>
  <c r="R16126" i="14"/>
  <c r="R16127" i="14"/>
  <c r="R16128" i="14"/>
  <c r="R16129" i="14"/>
  <c r="R16130" i="14"/>
  <c r="R16131" i="14"/>
  <c r="R16132" i="14"/>
  <c r="R16133" i="14"/>
  <c r="R16134" i="14"/>
  <c r="R16135" i="14"/>
  <c r="R16136" i="14"/>
  <c r="R16137" i="14"/>
  <c r="R16138" i="14"/>
  <c r="R16139" i="14"/>
  <c r="R16140" i="14"/>
  <c r="R16141" i="14"/>
  <c r="R16142" i="14"/>
  <c r="R16143" i="14"/>
  <c r="R16144" i="14"/>
  <c r="R16145" i="14"/>
  <c r="R16146" i="14"/>
  <c r="R16147" i="14"/>
  <c r="R16148" i="14"/>
  <c r="R16149" i="14"/>
  <c r="R16150" i="14"/>
  <c r="R16151" i="14"/>
  <c r="R16152" i="14"/>
  <c r="R16153" i="14"/>
  <c r="R16154" i="14"/>
  <c r="R16155" i="14"/>
  <c r="R16156" i="14"/>
  <c r="R16157" i="14"/>
  <c r="R16158" i="14"/>
  <c r="R16159" i="14"/>
  <c r="R16160" i="14"/>
  <c r="R16161" i="14"/>
  <c r="R16162" i="14"/>
  <c r="R16163" i="14"/>
  <c r="R16164" i="14"/>
  <c r="R16165" i="14"/>
  <c r="R16166" i="14"/>
  <c r="R16167" i="14"/>
  <c r="R16168" i="14"/>
  <c r="R16169" i="14"/>
  <c r="R16170" i="14"/>
  <c r="R16171" i="14"/>
  <c r="R16172" i="14"/>
  <c r="R16173" i="14"/>
  <c r="R16174" i="14"/>
  <c r="R16175" i="14"/>
  <c r="R16176" i="14"/>
  <c r="R16177" i="14"/>
  <c r="R16178" i="14"/>
  <c r="R16179" i="14"/>
  <c r="R16180" i="14"/>
  <c r="R16181" i="14"/>
  <c r="R16182" i="14"/>
  <c r="R16183" i="14"/>
  <c r="R16184" i="14"/>
  <c r="R16185" i="14"/>
  <c r="R16186" i="14"/>
  <c r="R16187" i="14"/>
  <c r="R16188" i="14"/>
  <c r="R16189" i="14"/>
  <c r="R16190" i="14"/>
  <c r="R16191" i="14"/>
  <c r="R16192" i="14"/>
  <c r="R16193" i="14"/>
  <c r="R16194" i="14"/>
  <c r="R16195" i="14"/>
  <c r="R16196" i="14"/>
  <c r="R16197" i="14"/>
  <c r="R16198" i="14"/>
  <c r="R16199" i="14"/>
  <c r="R16200" i="14"/>
  <c r="R16201" i="14"/>
  <c r="R16202" i="14"/>
  <c r="R16203" i="14"/>
  <c r="R16204" i="14"/>
  <c r="R16205" i="14"/>
  <c r="R16206" i="14"/>
  <c r="R16207" i="14"/>
  <c r="R16208" i="14"/>
  <c r="R16209" i="14"/>
  <c r="R16210" i="14"/>
  <c r="R16211" i="14"/>
  <c r="R16212" i="14"/>
  <c r="R16213" i="14"/>
  <c r="R16214" i="14"/>
  <c r="R16215" i="14"/>
  <c r="R16216" i="14"/>
  <c r="R16217" i="14"/>
  <c r="R16218" i="14"/>
  <c r="R16219" i="14"/>
  <c r="R16220" i="14"/>
  <c r="R16221" i="14"/>
  <c r="R16222" i="14"/>
  <c r="R16223" i="14"/>
  <c r="R16224" i="14"/>
  <c r="R16225" i="14"/>
  <c r="R16226" i="14"/>
  <c r="R16227" i="14"/>
  <c r="R16228" i="14"/>
  <c r="R16229" i="14"/>
  <c r="R16230" i="14"/>
  <c r="R16231" i="14"/>
  <c r="R16232" i="14"/>
  <c r="R16233" i="14"/>
  <c r="R16234" i="14"/>
  <c r="R16235" i="14"/>
  <c r="R16236" i="14"/>
  <c r="R16237" i="14"/>
  <c r="R16238" i="14"/>
  <c r="R16239" i="14"/>
  <c r="R16240" i="14"/>
  <c r="R16241" i="14"/>
  <c r="R16242" i="14"/>
  <c r="R16243" i="14"/>
  <c r="R16244" i="14"/>
  <c r="R16245" i="14"/>
  <c r="R16246" i="14"/>
  <c r="R16247" i="14"/>
  <c r="R16248" i="14"/>
  <c r="R16249" i="14"/>
  <c r="R16250" i="14"/>
  <c r="R16251" i="14"/>
  <c r="R16252" i="14"/>
  <c r="R16253" i="14"/>
  <c r="R16254" i="14"/>
  <c r="R16255" i="14"/>
  <c r="R16256" i="14"/>
  <c r="R16257" i="14"/>
  <c r="R16258" i="14"/>
  <c r="R16259" i="14"/>
  <c r="R16260" i="14"/>
  <c r="R16261" i="14"/>
  <c r="R16262" i="14"/>
  <c r="R16263" i="14"/>
  <c r="R16264" i="14"/>
  <c r="R16265" i="14"/>
  <c r="R16266" i="14"/>
  <c r="R16267" i="14"/>
  <c r="R16268" i="14"/>
  <c r="R16269" i="14"/>
  <c r="R16270" i="14"/>
  <c r="R16271" i="14"/>
  <c r="R16272" i="14"/>
  <c r="R16273" i="14"/>
  <c r="R16274" i="14"/>
  <c r="R16275" i="14"/>
  <c r="R16276" i="14"/>
  <c r="R16277" i="14"/>
  <c r="R16278" i="14"/>
  <c r="R16279" i="14"/>
  <c r="R16280" i="14"/>
  <c r="R16281" i="14"/>
  <c r="R16282" i="14"/>
  <c r="R16283" i="14"/>
  <c r="R16284" i="14"/>
  <c r="R16285" i="14"/>
  <c r="R16286" i="14"/>
  <c r="R16287" i="14"/>
  <c r="R16288" i="14"/>
  <c r="R16289" i="14"/>
  <c r="R16290" i="14"/>
  <c r="R16291" i="14"/>
  <c r="R16292" i="14"/>
  <c r="R16293" i="14"/>
  <c r="R16294" i="14"/>
  <c r="R16295" i="14"/>
  <c r="R16296" i="14"/>
  <c r="R16297" i="14"/>
  <c r="R16298" i="14"/>
  <c r="R16299" i="14"/>
  <c r="R16300" i="14"/>
  <c r="R16301" i="14"/>
  <c r="R16302" i="14"/>
  <c r="R16303" i="14"/>
  <c r="R16304" i="14"/>
  <c r="R16305" i="14"/>
  <c r="R16306" i="14"/>
  <c r="R16307" i="14"/>
  <c r="R16308" i="14"/>
  <c r="R16309" i="14"/>
  <c r="R16310" i="14"/>
  <c r="R16311" i="14"/>
  <c r="R16312" i="14"/>
  <c r="R16313" i="14"/>
  <c r="R16314" i="14"/>
  <c r="R16315" i="14"/>
  <c r="R16316" i="14"/>
  <c r="R16317" i="14"/>
  <c r="R16318" i="14"/>
  <c r="R16319" i="14"/>
  <c r="R16320" i="14"/>
  <c r="R16321" i="14"/>
  <c r="R16322" i="14"/>
  <c r="R16323" i="14"/>
  <c r="R16324" i="14"/>
  <c r="R16325" i="14"/>
  <c r="R16326" i="14"/>
  <c r="R16327" i="14"/>
  <c r="R16328" i="14"/>
  <c r="R16329" i="14"/>
  <c r="R16330" i="14"/>
  <c r="R16331" i="14"/>
  <c r="R16332" i="14"/>
  <c r="R16333" i="14"/>
  <c r="R16334" i="14"/>
  <c r="R16335" i="14"/>
  <c r="R16336" i="14"/>
  <c r="R16337" i="14"/>
  <c r="R16338" i="14"/>
  <c r="R16339" i="14"/>
  <c r="R16340" i="14"/>
  <c r="R16341" i="14"/>
  <c r="R16342" i="14"/>
  <c r="R16343" i="14"/>
  <c r="R16344" i="14"/>
  <c r="R16345" i="14"/>
  <c r="R16346" i="14"/>
  <c r="R16347" i="14"/>
  <c r="R16348" i="14"/>
  <c r="R16349" i="14"/>
  <c r="R16350" i="14"/>
  <c r="R16351" i="14"/>
  <c r="R16352" i="14"/>
  <c r="R16353" i="14"/>
  <c r="R16354" i="14"/>
  <c r="R16355" i="14"/>
  <c r="R16356" i="14"/>
  <c r="R16357" i="14"/>
  <c r="R16358" i="14"/>
  <c r="R16359" i="14"/>
  <c r="R16360" i="14"/>
  <c r="R16361" i="14"/>
  <c r="R16362" i="14"/>
  <c r="R16363" i="14"/>
  <c r="R16364" i="14"/>
  <c r="R16365" i="14"/>
  <c r="R16366" i="14"/>
  <c r="R16367" i="14"/>
  <c r="R16368" i="14"/>
  <c r="R16369" i="14"/>
  <c r="R16370" i="14"/>
  <c r="R16371" i="14"/>
  <c r="R16372" i="14"/>
  <c r="R16373" i="14"/>
  <c r="R16374" i="14"/>
  <c r="R16375" i="14"/>
  <c r="R16376" i="14"/>
  <c r="R16377" i="14"/>
  <c r="R16378" i="14"/>
  <c r="R16379" i="14"/>
  <c r="R16380" i="14"/>
  <c r="R16381" i="14"/>
  <c r="R16382" i="14"/>
  <c r="R16383" i="14"/>
  <c r="R16384" i="14"/>
  <c r="R16385" i="14"/>
  <c r="R16386" i="14"/>
  <c r="R16387" i="14"/>
  <c r="R16388" i="14"/>
  <c r="R16389" i="14"/>
  <c r="R16390" i="14"/>
  <c r="R16391" i="14"/>
  <c r="R16392" i="14"/>
  <c r="R16393" i="14"/>
  <c r="R16394" i="14"/>
  <c r="R16395" i="14"/>
  <c r="R16396" i="14"/>
  <c r="R16397" i="14"/>
  <c r="R16398" i="14"/>
  <c r="R16399" i="14"/>
  <c r="R16400" i="14"/>
  <c r="R16401" i="14"/>
  <c r="R16402" i="14"/>
  <c r="R16403" i="14"/>
  <c r="R16404" i="14"/>
  <c r="R16405" i="14"/>
  <c r="R16406" i="14"/>
  <c r="R16407" i="14"/>
  <c r="R16408" i="14"/>
  <c r="R16409" i="14"/>
  <c r="R16410" i="14"/>
  <c r="R16411" i="14"/>
  <c r="R16412" i="14"/>
  <c r="R16413" i="14"/>
  <c r="R16414" i="14"/>
  <c r="R16415" i="14"/>
  <c r="R16416" i="14"/>
  <c r="R16417" i="14"/>
  <c r="R16418" i="14"/>
  <c r="R16419" i="14"/>
  <c r="R16420" i="14"/>
  <c r="R16421" i="14"/>
  <c r="R16422" i="14"/>
  <c r="R16423" i="14"/>
  <c r="R16424" i="14"/>
  <c r="R16425" i="14"/>
  <c r="R16426" i="14"/>
  <c r="R16427" i="14"/>
  <c r="R16428" i="14"/>
  <c r="R16429" i="14"/>
  <c r="R16430" i="14"/>
  <c r="R16431" i="14"/>
  <c r="R16432" i="14"/>
  <c r="R16433" i="14"/>
  <c r="R16434" i="14"/>
  <c r="R16435" i="14"/>
  <c r="R16436" i="14"/>
  <c r="R16437" i="14"/>
  <c r="R16438" i="14"/>
  <c r="R16439" i="14"/>
  <c r="R16440" i="14"/>
  <c r="R16441" i="14"/>
  <c r="R16442" i="14"/>
  <c r="R16443" i="14"/>
  <c r="R16444" i="14"/>
  <c r="R16445" i="14"/>
  <c r="R16446" i="14"/>
  <c r="R16447" i="14"/>
  <c r="R16448" i="14"/>
  <c r="R16449" i="14"/>
  <c r="R16450" i="14"/>
  <c r="R16451" i="14"/>
  <c r="R16452" i="14"/>
  <c r="R16453" i="14"/>
  <c r="R16454" i="14"/>
  <c r="R16455" i="14"/>
  <c r="R16456" i="14"/>
  <c r="R16457" i="14"/>
  <c r="R16458" i="14"/>
  <c r="R16459" i="14"/>
  <c r="R16460" i="14"/>
  <c r="R16461" i="14"/>
  <c r="R16462" i="14"/>
  <c r="R16463" i="14"/>
  <c r="R16464" i="14"/>
  <c r="R16465" i="14"/>
  <c r="R16466" i="14"/>
  <c r="R16467" i="14"/>
  <c r="R16468" i="14"/>
  <c r="R16469" i="14"/>
  <c r="R16470" i="14"/>
  <c r="R16471" i="14"/>
  <c r="R16472" i="14"/>
  <c r="R16473" i="14"/>
  <c r="R16474" i="14"/>
  <c r="R16475" i="14"/>
  <c r="R16476" i="14"/>
  <c r="R16477" i="14"/>
  <c r="R16478" i="14"/>
  <c r="R16479" i="14"/>
  <c r="R16480" i="14"/>
  <c r="R16481" i="14"/>
  <c r="R16482" i="14"/>
  <c r="R16483" i="14"/>
  <c r="R16484" i="14"/>
  <c r="R16485" i="14"/>
  <c r="R16486" i="14"/>
  <c r="R16487" i="14"/>
  <c r="R16488" i="14"/>
  <c r="R16489" i="14"/>
  <c r="R16490" i="14"/>
  <c r="R16491" i="14"/>
  <c r="R16492" i="14"/>
  <c r="R16493" i="14"/>
  <c r="R16494" i="14"/>
  <c r="R16495" i="14"/>
  <c r="R16496" i="14"/>
  <c r="R16497" i="14"/>
  <c r="R16498" i="14"/>
  <c r="R16499" i="14"/>
  <c r="R16500" i="14"/>
  <c r="R16501" i="14"/>
  <c r="R16502" i="14"/>
  <c r="R16503" i="14"/>
  <c r="R16504" i="14"/>
  <c r="R16505" i="14"/>
  <c r="R16506" i="14"/>
  <c r="R16507" i="14"/>
  <c r="R16508" i="14"/>
  <c r="R16509" i="14"/>
  <c r="R16510" i="14"/>
  <c r="R16511" i="14"/>
  <c r="R16512" i="14"/>
  <c r="R16513" i="14"/>
  <c r="R16514" i="14"/>
  <c r="R16515" i="14"/>
  <c r="R16516" i="14"/>
  <c r="R16517" i="14"/>
  <c r="R16518" i="14"/>
  <c r="R16519" i="14"/>
  <c r="R16520" i="14"/>
  <c r="R16521" i="14"/>
  <c r="R16522" i="14"/>
  <c r="R16523" i="14"/>
  <c r="R16524" i="14"/>
  <c r="R16525" i="14"/>
  <c r="R16526" i="14"/>
  <c r="R16527" i="14"/>
  <c r="R16528" i="14"/>
  <c r="R16529" i="14"/>
  <c r="R16530" i="14"/>
  <c r="R16531" i="14"/>
  <c r="R16532" i="14"/>
  <c r="R16533" i="14"/>
  <c r="R16534" i="14"/>
  <c r="R16535" i="14"/>
  <c r="R16536" i="14"/>
  <c r="R16537" i="14"/>
  <c r="R16538" i="14"/>
  <c r="R16539" i="14"/>
  <c r="R16540" i="14"/>
  <c r="R16541" i="14"/>
  <c r="R16542" i="14"/>
  <c r="R16543" i="14"/>
  <c r="R16544" i="14"/>
  <c r="R16545" i="14"/>
  <c r="R16546" i="14"/>
  <c r="R16547" i="14"/>
  <c r="R16548" i="14"/>
  <c r="R16549" i="14"/>
  <c r="R16550" i="14"/>
  <c r="R16551" i="14"/>
  <c r="R16552" i="14"/>
  <c r="R16553" i="14"/>
  <c r="R16554" i="14"/>
  <c r="R16555" i="14"/>
  <c r="R16556" i="14"/>
  <c r="R16557" i="14"/>
  <c r="R16558" i="14"/>
  <c r="R16559" i="14"/>
  <c r="R16560" i="14"/>
  <c r="R16561" i="14"/>
  <c r="R16562" i="14"/>
  <c r="R16563" i="14"/>
  <c r="R16564" i="14"/>
  <c r="R16565" i="14"/>
  <c r="R16566" i="14"/>
  <c r="R16567" i="14"/>
  <c r="R16568" i="14"/>
  <c r="R16569" i="14"/>
  <c r="R16570" i="14"/>
  <c r="R16571" i="14"/>
  <c r="R16572" i="14"/>
  <c r="R16573" i="14"/>
  <c r="R16574" i="14"/>
  <c r="R16575" i="14"/>
  <c r="R16576" i="14"/>
  <c r="R16577" i="14"/>
  <c r="R16578" i="14"/>
  <c r="R16579" i="14"/>
  <c r="R16580" i="14"/>
  <c r="R16581" i="14"/>
  <c r="R16582" i="14"/>
  <c r="R16583" i="14"/>
  <c r="R16584" i="14"/>
  <c r="R16585" i="14"/>
  <c r="R16586" i="14"/>
  <c r="R16587" i="14"/>
  <c r="R16588" i="14"/>
  <c r="R16589" i="14"/>
  <c r="R16590" i="14"/>
  <c r="R16591" i="14"/>
  <c r="R16592" i="14"/>
  <c r="R16593" i="14"/>
  <c r="R16594" i="14"/>
  <c r="R16595" i="14"/>
  <c r="R16596" i="14"/>
  <c r="R16597" i="14"/>
  <c r="R16598" i="14"/>
  <c r="R16599" i="14"/>
  <c r="R16600" i="14"/>
  <c r="R16601" i="14"/>
  <c r="R16602" i="14"/>
  <c r="R16603" i="14"/>
  <c r="R16604" i="14"/>
  <c r="R16605" i="14"/>
  <c r="R16606" i="14"/>
  <c r="R16607" i="14"/>
  <c r="R16608" i="14"/>
  <c r="R16609" i="14"/>
  <c r="R16610" i="14"/>
  <c r="R16611" i="14"/>
  <c r="R16612" i="14"/>
  <c r="R16613" i="14"/>
  <c r="R16614" i="14"/>
  <c r="R16615" i="14"/>
  <c r="R16616" i="14"/>
  <c r="R16617" i="14"/>
  <c r="R16618" i="14"/>
  <c r="R16619" i="14"/>
  <c r="R16620" i="14"/>
  <c r="R16621" i="14"/>
  <c r="R16622" i="14"/>
  <c r="R16623" i="14"/>
  <c r="R16624" i="14"/>
  <c r="R16625" i="14"/>
  <c r="R16626" i="14"/>
  <c r="R16627" i="14"/>
  <c r="R16628" i="14"/>
  <c r="R16629" i="14"/>
  <c r="R16630" i="14"/>
  <c r="R16631" i="14"/>
  <c r="R16632" i="14"/>
  <c r="R16633" i="14"/>
  <c r="R16634" i="14"/>
  <c r="R16635" i="14"/>
  <c r="R16636" i="14"/>
  <c r="R16637" i="14"/>
  <c r="R16638" i="14"/>
  <c r="R16639" i="14"/>
  <c r="R16640" i="14"/>
  <c r="R16641" i="14"/>
  <c r="R16642" i="14"/>
  <c r="R16643" i="14"/>
  <c r="R16644" i="14"/>
  <c r="R16645" i="14"/>
  <c r="R16646" i="14"/>
  <c r="R16647" i="14"/>
  <c r="R16648" i="14"/>
  <c r="R16649" i="14"/>
  <c r="R16650" i="14"/>
  <c r="R16651" i="14"/>
  <c r="R16652" i="14"/>
  <c r="R16653" i="14"/>
  <c r="R16654" i="14"/>
  <c r="R16655" i="14"/>
  <c r="R16656" i="14"/>
  <c r="R16657" i="14"/>
  <c r="R16658" i="14"/>
  <c r="R16659" i="14"/>
  <c r="R16660" i="14"/>
  <c r="R16661" i="14"/>
  <c r="R16662" i="14"/>
  <c r="R16663" i="14"/>
  <c r="R16664" i="14"/>
  <c r="R16665" i="14"/>
  <c r="R16666" i="14"/>
  <c r="R16667" i="14"/>
  <c r="R16668" i="14"/>
  <c r="R16669" i="14"/>
  <c r="R16670" i="14"/>
  <c r="R16671" i="14"/>
  <c r="R16672" i="14"/>
  <c r="R16673" i="14"/>
  <c r="R16674" i="14"/>
  <c r="R16675" i="14"/>
  <c r="R16676" i="14"/>
  <c r="R16677" i="14"/>
  <c r="R16678" i="14"/>
  <c r="R16679" i="14"/>
  <c r="R16680" i="14"/>
  <c r="R16681" i="14"/>
  <c r="R16682" i="14"/>
  <c r="R16683" i="14"/>
  <c r="R16684" i="14"/>
  <c r="R16685" i="14"/>
  <c r="R16686" i="14"/>
  <c r="R16687" i="14"/>
  <c r="R16688" i="14"/>
  <c r="R16689" i="14"/>
  <c r="R16690" i="14"/>
  <c r="R16691" i="14"/>
  <c r="R16692" i="14"/>
  <c r="R16693" i="14"/>
  <c r="R16694" i="14"/>
  <c r="R16695" i="14"/>
  <c r="R16696" i="14"/>
  <c r="R16697" i="14"/>
  <c r="R16698" i="14"/>
  <c r="R16699" i="14"/>
  <c r="R16700" i="14"/>
  <c r="R16701" i="14"/>
  <c r="R16702" i="14"/>
  <c r="R16703" i="14"/>
  <c r="R16704" i="14"/>
  <c r="R16705" i="14"/>
  <c r="R16706" i="14"/>
  <c r="R16707" i="14"/>
  <c r="R16708" i="14"/>
  <c r="R16709" i="14"/>
  <c r="R16710" i="14"/>
  <c r="R16711" i="14"/>
  <c r="R16712" i="14"/>
  <c r="R16713" i="14"/>
  <c r="R16714" i="14"/>
  <c r="R16715" i="14"/>
  <c r="R16716" i="14"/>
  <c r="R16717" i="14"/>
  <c r="R16718" i="14"/>
  <c r="R16719" i="14"/>
  <c r="R16720" i="14"/>
  <c r="R16721" i="14"/>
  <c r="R16722" i="14"/>
  <c r="R16723" i="14"/>
  <c r="R16724" i="14"/>
  <c r="R16725" i="14"/>
  <c r="R16726" i="14"/>
  <c r="R16727" i="14"/>
  <c r="R16728" i="14"/>
  <c r="R16729" i="14"/>
  <c r="R16730" i="14"/>
  <c r="R16731" i="14"/>
  <c r="R16732" i="14"/>
  <c r="R16733" i="14"/>
  <c r="R16734" i="14"/>
  <c r="R16735" i="14"/>
  <c r="R16736" i="14"/>
  <c r="R16737" i="14"/>
  <c r="R16738" i="14"/>
  <c r="R16739" i="14"/>
  <c r="R16740" i="14"/>
  <c r="R16741" i="14"/>
  <c r="R16742" i="14"/>
  <c r="R16743" i="14"/>
  <c r="R16744" i="14"/>
  <c r="R16745" i="14"/>
  <c r="R16746" i="14"/>
  <c r="R16747" i="14"/>
  <c r="R16748" i="14"/>
  <c r="R16749" i="14"/>
  <c r="R16750" i="14"/>
  <c r="R16751" i="14"/>
  <c r="R16752" i="14"/>
  <c r="R16753" i="14"/>
  <c r="R16754" i="14"/>
  <c r="R16755" i="14"/>
  <c r="R16756" i="14"/>
  <c r="R16757" i="14"/>
  <c r="R16758" i="14"/>
  <c r="R16759" i="14"/>
  <c r="R16760" i="14"/>
  <c r="R16761" i="14"/>
  <c r="R16762" i="14"/>
  <c r="R16763" i="14"/>
  <c r="R16764" i="14"/>
  <c r="R16765" i="14"/>
  <c r="R16766" i="14"/>
  <c r="R16767" i="14"/>
  <c r="R16768" i="14"/>
  <c r="R16769" i="14"/>
  <c r="R16770" i="14"/>
  <c r="R16771" i="14"/>
  <c r="R16772" i="14"/>
  <c r="R16773" i="14"/>
  <c r="R16774" i="14"/>
  <c r="R16775" i="14"/>
  <c r="R16776" i="14"/>
  <c r="R16777" i="14"/>
  <c r="R16778" i="14"/>
  <c r="R16779" i="14"/>
  <c r="R16780" i="14"/>
  <c r="R16781" i="14"/>
  <c r="R16782" i="14"/>
  <c r="R16783" i="14"/>
  <c r="R16784" i="14"/>
  <c r="R16785" i="14"/>
  <c r="R16786" i="14"/>
  <c r="R16787" i="14"/>
  <c r="R16788" i="14"/>
  <c r="R16789" i="14"/>
  <c r="R16790" i="14"/>
  <c r="R16791" i="14"/>
  <c r="R16792" i="14"/>
  <c r="R16793" i="14"/>
  <c r="R16794" i="14"/>
  <c r="R16795" i="14"/>
  <c r="R16796" i="14"/>
  <c r="R16797" i="14"/>
  <c r="R16798" i="14"/>
  <c r="R16799" i="14"/>
  <c r="R16800" i="14"/>
  <c r="R16801" i="14"/>
  <c r="R16802" i="14"/>
  <c r="R16803" i="14"/>
  <c r="R16804" i="14"/>
  <c r="R16805" i="14"/>
  <c r="R16806" i="14"/>
  <c r="R16807" i="14"/>
  <c r="R16808" i="14"/>
  <c r="R16809" i="14"/>
  <c r="R16810" i="14"/>
  <c r="R16811" i="14"/>
  <c r="R16812" i="14"/>
  <c r="R16813" i="14"/>
  <c r="R16814" i="14"/>
  <c r="R16815" i="14"/>
  <c r="R16816" i="14"/>
  <c r="R16817" i="14"/>
  <c r="R16818" i="14"/>
  <c r="R16819" i="14"/>
  <c r="R16820" i="14"/>
  <c r="R16821" i="14"/>
  <c r="R16822" i="14"/>
  <c r="R16823" i="14"/>
  <c r="R16824" i="14"/>
  <c r="R16825" i="14"/>
  <c r="R16826" i="14"/>
  <c r="R16827" i="14"/>
  <c r="R16828" i="14"/>
  <c r="R16829" i="14"/>
  <c r="R16830" i="14"/>
  <c r="R16831" i="14"/>
  <c r="R16832" i="14"/>
  <c r="R16833" i="14"/>
  <c r="R16834" i="14"/>
  <c r="R16835" i="14"/>
  <c r="R16836" i="14"/>
  <c r="R16837" i="14"/>
  <c r="R16838" i="14"/>
  <c r="R16839" i="14"/>
  <c r="R16840" i="14"/>
  <c r="R16841" i="14"/>
  <c r="R16842" i="14"/>
  <c r="R16843" i="14"/>
  <c r="R16844" i="14"/>
  <c r="R16845" i="14"/>
  <c r="R16846" i="14"/>
  <c r="R16847" i="14"/>
  <c r="R16848" i="14"/>
  <c r="R16849" i="14"/>
  <c r="R16850" i="14"/>
  <c r="R16851" i="14"/>
  <c r="R16852" i="14"/>
  <c r="R16853" i="14"/>
  <c r="R16854" i="14"/>
  <c r="R16855" i="14"/>
  <c r="R16856" i="14"/>
  <c r="R16857" i="14"/>
  <c r="R16858" i="14"/>
  <c r="R16859" i="14"/>
  <c r="R16860" i="14"/>
  <c r="R16861" i="14"/>
  <c r="R16862" i="14"/>
  <c r="R16863" i="14"/>
  <c r="R16864" i="14"/>
  <c r="R16865" i="14"/>
  <c r="R16866" i="14"/>
  <c r="R16867" i="14"/>
  <c r="R16868" i="14"/>
  <c r="R16869" i="14"/>
  <c r="R16870" i="14"/>
  <c r="R16871" i="14"/>
  <c r="R16872" i="14"/>
  <c r="R16873" i="14"/>
  <c r="R16874" i="14"/>
  <c r="R16875" i="14"/>
  <c r="R16876" i="14"/>
  <c r="R16877" i="14"/>
  <c r="R16878" i="14"/>
  <c r="R16879" i="14"/>
  <c r="R16880" i="14"/>
  <c r="R16881" i="14"/>
  <c r="R16882" i="14"/>
  <c r="R16883" i="14"/>
  <c r="R16884" i="14"/>
  <c r="R16885" i="14"/>
  <c r="R16886" i="14"/>
  <c r="R16887" i="14"/>
  <c r="R16888" i="14"/>
  <c r="R16889" i="14"/>
  <c r="R16890" i="14"/>
  <c r="R16891" i="14"/>
  <c r="R16892" i="14"/>
  <c r="R16893" i="14"/>
  <c r="R16894" i="14"/>
  <c r="R16895" i="14"/>
  <c r="R16896" i="14"/>
  <c r="R16897" i="14"/>
  <c r="R16898" i="14"/>
  <c r="R16899" i="14"/>
  <c r="R16900" i="14"/>
  <c r="R16901" i="14"/>
  <c r="R16902" i="14"/>
  <c r="R16903" i="14"/>
  <c r="R16904" i="14"/>
  <c r="R16905" i="14"/>
  <c r="R16906" i="14"/>
  <c r="R16907" i="14"/>
  <c r="R16908" i="14"/>
  <c r="R16909" i="14"/>
  <c r="R16910" i="14"/>
  <c r="R16911" i="14"/>
  <c r="R16912" i="14"/>
  <c r="R16913" i="14"/>
  <c r="R16914" i="14"/>
  <c r="R16915" i="14"/>
  <c r="R16916" i="14"/>
  <c r="R16917" i="14"/>
  <c r="R16918" i="14"/>
  <c r="R16919" i="14"/>
  <c r="R16920" i="14"/>
  <c r="R16921" i="14"/>
  <c r="R16922" i="14"/>
  <c r="R16923" i="14"/>
  <c r="R16924" i="14"/>
  <c r="R16925" i="14"/>
  <c r="R16926" i="14"/>
  <c r="R16927" i="14"/>
  <c r="R16928" i="14"/>
  <c r="R16929" i="14"/>
  <c r="R16930" i="14"/>
  <c r="R16931" i="14"/>
  <c r="R16932" i="14"/>
  <c r="R16933" i="14"/>
  <c r="R16934" i="14"/>
  <c r="R16935" i="14"/>
  <c r="R16936" i="14"/>
  <c r="R16937" i="14"/>
  <c r="R16938" i="14"/>
  <c r="R16939" i="14"/>
  <c r="R16940" i="14"/>
  <c r="R16941" i="14"/>
  <c r="R16942" i="14"/>
  <c r="R16943" i="14"/>
  <c r="R16944" i="14"/>
  <c r="R16945" i="14"/>
  <c r="R16946" i="14"/>
  <c r="R16947" i="14"/>
  <c r="R16948" i="14"/>
  <c r="R16949" i="14"/>
  <c r="R16950" i="14"/>
  <c r="R16951" i="14"/>
  <c r="R16952" i="14"/>
  <c r="R16953" i="14"/>
  <c r="R16954" i="14"/>
  <c r="R16955" i="14"/>
  <c r="R16956" i="14"/>
  <c r="R16957" i="14"/>
  <c r="R16958" i="14"/>
  <c r="R16959" i="14"/>
  <c r="R16960" i="14"/>
  <c r="R16961" i="14"/>
  <c r="R16962" i="14"/>
  <c r="R16963" i="14"/>
  <c r="R16964" i="14"/>
  <c r="R16965" i="14"/>
  <c r="R16966" i="14"/>
  <c r="R16967" i="14"/>
  <c r="R16968" i="14"/>
  <c r="R16969" i="14"/>
  <c r="R16970" i="14"/>
  <c r="R16971" i="14"/>
  <c r="R16972" i="14"/>
  <c r="R16973" i="14"/>
  <c r="R16974" i="14"/>
  <c r="R16975" i="14"/>
  <c r="R16976" i="14"/>
  <c r="R16977" i="14"/>
  <c r="R16978" i="14"/>
  <c r="R16979" i="14"/>
  <c r="R16980" i="14"/>
  <c r="R16981" i="14"/>
  <c r="R16982" i="14"/>
  <c r="R16983" i="14"/>
  <c r="R16984" i="14"/>
  <c r="R16985" i="14"/>
  <c r="R16986" i="14"/>
  <c r="R16987" i="14"/>
  <c r="R16988" i="14"/>
  <c r="R16989" i="14"/>
  <c r="R16990" i="14"/>
  <c r="R16991" i="14"/>
  <c r="R16992" i="14"/>
  <c r="R16993" i="14"/>
  <c r="R16994" i="14"/>
  <c r="R16995" i="14"/>
  <c r="R16996" i="14"/>
  <c r="R16997" i="14"/>
  <c r="R16998" i="14"/>
  <c r="R16999" i="14"/>
  <c r="R17000" i="14"/>
  <c r="R17001" i="14"/>
  <c r="R17002" i="14"/>
  <c r="R17003" i="14"/>
  <c r="R17004" i="14"/>
  <c r="R17005" i="14"/>
  <c r="R17006" i="14"/>
  <c r="R17007" i="14"/>
  <c r="R17008" i="14"/>
  <c r="R17009" i="14"/>
  <c r="R17010" i="14"/>
  <c r="R17011" i="14"/>
  <c r="R17012" i="14"/>
  <c r="R17013" i="14"/>
  <c r="R17014" i="14"/>
  <c r="R17015" i="14"/>
  <c r="R17016" i="14"/>
  <c r="R17017" i="14"/>
  <c r="R17018" i="14"/>
  <c r="R17019" i="14"/>
  <c r="R17020" i="14"/>
  <c r="R17021" i="14"/>
  <c r="R17022" i="14"/>
  <c r="R17023" i="14"/>
  <c r="R17024" i="14"/>
  <c r="R17025" i="14"/>
  <c r="R17026" i="14"/>
  <c r="R17027" i="14"/>
  <c r="R17028" i="14"/>
  <c r="R17029" i="14"/>
  <c r="R17030" i="14"/>
  <c r="R17031" i="14"/>
  <c r="R17032" i="14"/>
  <c r="R17033" i="14"/>
  <c r="R17034" i="14"/>
  <c r="R17035" i="14"/>
  <c r="R17036" i="14"/>
  <c r="R17037" i="14"/>
  <c r="R17038" i="14"/>
  <c r="R17039" i="14"/>
  <c r="R17040" i="14"/>
  <c r="R17041" i="14"/>
  <c r="R17042" i="14"/>
  <c r="R17043" i="14"/>
  <c r="R17044" i="14"/>
  <c r="R17045" i="14"/>
  <c r="R17046" i="14"/>
  <c r="R17047" i="14"/>
  <c r="R17048" i="14"/>
  <c r="R17049" i="14"/>
  <c r="R17050" i="14"/>
  <c r="R17051" i="14"/>
  <c r="R17052" i="14"/>
  <c r="R17053" i="14"/>
  <c r="R17054" i="14"/>
  <c r="R17055" i="14"/>
  <c r="R17056" i="14"/>
  <c r="R17057" i="14"/>
  <c r="R17058" i="14"/>
  <c r="R17059" i="14"/>
  <c r="R17060" i="14"/>
  <c r="R17061" i="14"/>
  <c r="R17062" i="14"/>
  <c r="R17063" i="14"/>
  <c r="R17064" i="14"/>
  <c r="R17065" i="14"/>
  <c r="R17066" i="14"/>
  <c r="R17067" i="14"/>
  <c r="R17068" i="14"/>
  <c r="R17069" i="14"/>
  <c r="R17070" i="14"/>
  <c r="R17071" i="14"/>
  <c r="R17072" i="14"/>
  <c r="R17073" i="14"/>
  <c r="R17074" i="14"/>
  <c r="R17075" i="14"/>
  <c r="R17076" i="14"/>
  <c r="R17077" i="14"/>
  <c r="R17078" i="14"/>
  <c r="R17079" i="14"/>
  <c r="R17080" i="14"/>
  <c r="R17081" i="14"/>
  <c r="R17082" i="14"/>
  <c r="R17083" i="14"/>
  <c r="R17084" i="14"/>
  <c r="R17085" i="14"/>
  <c r="R17086" i="14"/>
  <c r="R17087" i="14"/>
  <c r="R17088" i="14"/>
  <c r="R17089" i="14"/>
  <c r="R17090" i="14"/>
  <c r="R17091" i="14"/>
  <c r="R17092" i="14"/>
  <c r="R17093" i="14"/>
  <c r="R17094" i="14"/>
  <c r="R17095" i="14"/>
  <c r="R17096" i="14"/>
  <c r="R17097" i="14"/>
  <c r="R17098" i="14"/>
  <c r="R17099" i="14"/>
  <c r="R17100" i="14"/>
  <c r="R17101" i="14"/>
  <c r="R17102" i="14"/>
  <c r="R17103" i="14"/>
  <c r="R17104" i="14"/>
  <c r="R17105" i="14"/>
  <c r="R17106" i="14"/>
  <c r="R17107" i="14"/>
  <c r="R17108" i="14"/>
  <c r="R17109" i="14"/>
  <c r="R17110" i="14"/>
  <c r="R17111" i="14"/>
  <c r="R17112" i="14"/>
  <c r="R17113" i="14"/>
  <c r="R17114" i="14"/>
  <c r="R17115" i="14"/>
  <c r="R17116" i="14"/>
  <c r="R17117" i="14"/>
  <c r="R17118" i="14"/>
  <c r="R17119" i="14"/>
  <c r="R17120" i="14"/>
  <c r="R17121" i="14"/>
  <c r="R17122" i="14"/>
  <c r="R17123" i="14"/>
  <c r="R17124" i="14"/>
  <c r="R17125" i="14"/>
  <c r="R17126" i="14"/>
  <c r="R17127" i="14"/>
  <c r="R17128" i="14"/>
  <c r="R17129" i="14"/>
  <c r="R17130" i="14"/>
  <c r="R17131" i="14"/>
  <c r="R17132" i="14"/>
  <c r="R17133" i="14"/>
  <c r="R17134" i="14"/>
  <c r="R17135" i="14"/>
  <c r="R17136" i="14"/>
  <c r="R17137" i="14"/>
  <c r="R17138" i="14"/>
  <c r="R17139" i="14"/>
  <c r="R17140" i="14"/>
  <c r="R17141" i="14"/>
  <c r="R17142" i="14"/>
  <c r="R17143" i="14"/>
  <c r="R17144" i="14"/>
  <c r="R17145" i="14"/>
  <c r="R17146" i="14"/>
  <c r="R17147" i="14"/>
  <c r="R17148" i="14"/>
  <c r="R17149" i="14"/>
  <c r="R17150" i="14"/>
  <c r="R17151" i="14"/>
  <c r="R17152" i="14"/>
  <c r="R17153" i="14"/>
  <c r="R17154" i="14"/>
  <c r="R17155" i="14"/>
  <c r="R17156" i="14"/>
  <c r="R17157" i="14"/>
  <c r="R17158" i="14"/>
  <c r="R17159" i="14"/>
  <c r="R17160" i="14"/>
  <c r="R17161" i="14"/>
  <c r="R17162" i="14"/>
  <c r="R17163" i="14"/>
  <c r="R17164" i="14"/>
  <c r="R17165" i="14"/>
  <c r="R17166" i="14"/>
  <c r="R17167" i="14"/>
  <c r="R17168" i="14"/>
  <c r="R17169" i="14"/>
  <c r="R17170" i="14"/>
  <c r="R17171" i="14"/>
  <c r="R17172" i="14"/>
  <c r="R17173" i="14"/>
  <c r="R17174" i="14"/>
  <c r="R17175" i="14"/>
  <c r="R17176" i="14"/>
  <c r="R17177" i="14"/>
  <c r="R17178" i="14"/>
  <c r="R17179" i="14"/>
  <c r="R17180" i="14"/>
  <c r="R17181" i="14"/>
  <c r="R17182" i="14"/>
  <c r="R17183" i="14"/>
  <c r="R17184" i="14"/>
  <c r="R17185" i="14"/>
  <c r="R17186" i="14"/>
  <c r="R17187" i="14"/>
  <c r="R17188" i="14"/>
  <c r="R17189" i="14"/>
  <c r="R17190" i="14"/>
  <c r="R17191" i="14"/>
  <c r="R17192" i="14"/>
  <c r="R17193" i="14"/>
  <c r="R17194" i="14"/>
  <c r="R17195" i="14"/>
  <c r="R17196" i="14"/>
  <c r="R17197" i="14"/>
  <c r="R17198" i="14"/>
  <c r="R17199" i="14"/>
  <c r="R17200" i="14"/>
  <c r="R17201" i="14"/>
  <c r="R17202" i="14"/>
  <c r="R17203" i="14"/>
  <c r="R17204" i="14"/>
  <c r="R17205" i="14"/>
  <c r="R17206" i="14"/>
  <c r="R17207" i="14"/>
  <c r="R17208" i="14"/>
  <c r="R17209" i="14"/>
  <c r="R17210" i="14"/>
  <c r="R17211" i="14"/>
  <c r="R17212" i="14"/>
  <c r="R17213" i="14"/>
  <c r="R17214" i="14"/>
  <c r="R17215" i="14"/>
  <c r="R17216" i="14"/>
  <c r="R17217" i="14"/>
  <c r="R17218" i="14"/>
  <c r="R17219" i="14"/>
  <c r="R17220" i="14"/>
  <c r="R17221" i="14"/>
  <c r="R17222" i="14"/>
  <c r="R17223" i="14"/>
  <c r="R17224" i="14"/>
  <c r="R17225" i="14"/>
  <c r="R17226" i="14"/>
  <c r="R17227" i="14"/>
  <c r="R17228" i="14"/>
  <c r="R17229" i="14"/>
  <c r="R17230" i="14"/>
  <c r="R17231" i="14"/>
  <c r="R17232" i="14"/>
  <c r="R17233" i="14"/>
  <c r="R17234" i="14"/>
  <c r="R17235" i="14"/>
  <c r="R17236" i="14"/>
  <c r="R17237" i="14"/>
  <c r="R17238" i="14"/>
  <c r="R17239" i="14"/>
  <c r="R17240" i="14"/>
  <c r="R17241" i="14"/>
  <c r="R17242" i="14"/>
  <c r="R17243" i="14"/>
  <c r="R17244" i="14"/>
  <c r="R17245" i="14"/>
  <c r="R17246" i="14"/>
  <c r="R17247" i="14"/>
  <c r="R17248" i="14"/>
  <c r="R17249" i="14"/>
  <c r="R17250" i="14"/>
  <c r="R17251" i="14"/>
  <c r="R17252" i="14"/>
  <c r="R17253" i="14"/>
  <c r="R17254" i="14"/>
  <c r="R17255" i="14"/>
  <c r="R17256" i="14"/>
  <c r="R17257" i="14"/>
  <c r="R17258" i="14"/>
  <c r="R17259" i="14"/>
  <c r="R17260" i="14"/>
  <c r="R17261" i="14"/>
  <c r="R17262" i="14"/>
  <c r="R17263" i="14"/>
  <c r="R17264" i="14"/>
  <c r="R17265" i="14"/>
  <c r="R17266" i="14"/>
  <c r="R17267" i="14"/>
  <c r="R17268" i="14"/>
  <c r="R17269" i="14"/>
  <c r="R17270" i="14"/>
  <c r="R17271" i="14"/>
  <c r="R17272" i="14"/>
  <c r="R17273" i="14"/>
  <c r="R17274" i="14"/>
  <c r="R17275" i="14"/>
  <c r="R17276" i="14"/>
  <c r="R17277" i="14"/>
  <c r="R17278" i="14"/>
  <c r="R17279" i="14"/>
  <c r="R17280" i="14"/>
  <c r="R17281" i="14"/>
  <c r="R17282" i="14"/>
  <c r="R17283" i="14"/>
  <c r="R17284" i="14"/>
  <c r="R17285" i="14"/>
  <c r="R17286" i="14"/>
  <c r="R17287" i="14"/>
  <c r="R17288" i="14"/>
  <c r="R17289" i="14"/>
  <c r="R17290" i="14"/>
  <c r="R17291" i="14"/>
  <c r="R17292" i="14"/>
  <c r="R17293" i="14"/>
  <c r="R17294" i="14"/>
  <c r="R17295" i="14"/>
  <c r="R17296" i="14"/>
  <c r="R17297" i="14"/>
  <c r="R17298" i="14"/>
  <c r="R17299" i="14"/>
  <c r="R17300" i="14"/>
  <c r="R17301" i="14"/>
  <c r="R17302" i="14"/>
  <c r="R17303" i="14"/>
  <c r="R17304" i="14"/>
  <c r="R17305" i="14"/>
  <c r="R17306" i="14"/>
  <c r="R17307" i="14"/>
  <c r="R17308" i="14"/>
  <c r="R17309" i="14"/>
  <c r="R17310" i="14"/>
  <c r="R17311" i="14"/>
  <c r="R17312" i="14"/>
  <c r="R17313" i="14"/>
  <c r="R17314" i="14"/>
  <c r="R17315" i="14"/>
  <c r="R17316" i="14"/>
  <c r="R17317" i="14"/>
  <c r="R17318" i="14"/>
  <c r="R17319" i="14"/>
  <c r="R17320" i="14"/>
  <c r="R17321" i="14"/>
  <c r="R17322" i="14"/>
  <c r="R17323" i="14"/>
  <c r="R17324" i="14"/>
  <c r="R17325" i="14"/>
  <c r="R17326" i="14"/>
  <c r="R17327" i="14"/>
  <c r="R17328" i="14"/>
  <c r="R17329" i="14"/>
  <c r="R17330" i="14"/>
  <c r="R17331" i="14"/>
  <c r="R17332" i="14"/>
  <c r="R17333" i="14"/>
  <c r="R17334" i="14"/>
  <c r="R17335" i="14"/>
  <c r="R17336" i="14"/>
  <c r="R17337" i="14"/>
  <c r="R17338" i="14"/>
  <c r="R17339" i="14"/>
  <c r="R17340" i="14"/>
  <c r="R17341" i="14"/>
  <c r="R17342" i="14"/>
  <c r="R17343" i="14"/>
  <c r="R17344" i="14"/>
  <c r="R17345" i="14"/>
  <c r="R17346" i="14"/>
  <c r="R17347" i="14"/>
  <c r="R17348" i="14"/>
  <c r="R17349" i="14"/>
  <c r="R17350" i="14"/>
  <c r="R17351" i="14"/>
  <c r="R17352" i="14"/>
  <c r="R17353" i="14"/>
  <c r="R17354" i="14"/>
  <c r="R17355" i="14"/>
  <c r="R17356" i="14"/>
  <c r="R17357" i="14"/>
  <c r="R17358" i="14"/>
  <c r="R17359" i="14"/>
  <c r="R17360" i="14"/>
  <c r="R17361" i="14"/>
  <c r="R17362" i="14"/>
  <c r="R17363" i="14"/>
  <c r="R17364" i="14"/>
  <c r="R17365" i="14"/>
  <c r="R17366" i="14"/>
  <c r="R17367" i="14"/>
  <c r="R17368" i="14"/>
  <c r="R17369" i="14"/>
  <c r="R17370" i="14"/>
  <c r="R17371" i="14"/>
  <c r="R17372" i="14"/>
  <c r="R17373" i="14"/>
  <c r="R17374" i="14"/>
  <c r="R17375" i="14"/>
  <c r="R17376" i="14"/>
  <c r="R17377" i="14"/>
  <c r="R17378" i="14"/>
  <c r="R17379" i="14"/>
  <c r="R17380" i="14"/>
  <c r="R17381" i="14"/>
  <c r="R17382" i="14"/>
  <c r="R17383" i="14"/>
  <c r="R17384" i="14"/>
  <c r="R17385" i="14"/>
  <c r="R17386" i="14"/>
  <c r="R17387" i="14"/>
  <c r="R17388" i="14"/>
  <c r="R17389" i="14"/>
  <c r="R17390" i="14"/>
  <c r="R17391" i="14"/>
  <c r="R17392" i="14"/>
  <c r="R17393" i="14"/>
  <c r="R17394" i="14"/>
  <c r="R17395" i="14"/>
  <c r="R17396" i="14"/>
  <c r="R17397" i="14"/>
  <c r="R17398" i="14"/>
  <c r="R17399" i="14"/>
  <c r="R17400" i="14"/>
  <c r="R17401" i="14"/>
  <c r="R17402" i="14"/>
  <c r="R17403" i="14"/>
  <c r="R17404" i="14"/>
  <c r="R17405" i="14"/>
  <c r="R17406" i="14"/>
  <c r="R17407" i="14"/>
  <c r="R17408" i="14"/>
  <c r="R17409" i="14"/>
  <c r="R17410" i="14"/>
  <c r="R17411" i="14"/>
  <c r="R17412" i="14"/>
  <c r="R17413" i="14"/>
  <c r="R17414" i="14"/>
  <c r="R17415" i="14"/>
  <c r="R17416" i="14"/>
  <c r="R17417" i="14"/>
  <c r="R17418" i="14"/>
  <c r="R17419" i="14"/>
  <c r="R17420" i="14"/>
  <c r="R17421" i="14"/>
  <c r="R17422" i="14"/>
  <c r="R17423" i="14"/>
  <c r="R17424" i="14"/>
  <c r="R17425" i="14"/>
  <c r="R17426" i="14"/>
  <c r="R17427" i="14"/>
  <c r="R17428" i="14"/>
  <c r="R17429" i="14"/>
  <c r="R17430" i="14"/>
  <c r="R17431" i="14"/>
  <c r="R17432" i="14"/>
  <c r="R17433" i="14"/>
  <c r="R17434" i="14"/>
  <c r="R17435" i="14"/>
  <c r="R17436" i="14"/>
  <c r="R17437" i="14"/>
  <c r="R17438" i="14"/>
  <c r="R17439" i="14"/>
  <c r="R17440" i="14"/>
  <c r="R17441" i="14"/>
  <c r="R17442" i="14"/>
  <c r="R17443" i="14"/>
  <c r="R17444" i="14"/>
  <c r="R17445" i="14"/>
  <c r="R17446" i="14"/>
  <c r="R17447" i="14"/>
  <c r="R17448" i="14"/>
  <c r="R17449" i="14"/>
  <c r="R17450" i="14"/>
  <c r="R17451" i="14"/>
  <c r="R17452" i="14"/>
  <c r="R17453" i="14"/>
  <c r="R17454" i="14"/>
  <c r="R17455" i="14"/>
  <c r="R17456" i="14"/>
  <c r="R17457" i="14"/>
  <c r="R17458" i="14"/>
  <c r="R17459" i="14"/>
  <c r="R17460" i="14"/>
  <c r="R17461" i="14"/>
  <c r="R17462" i="14"/>
  <c r="R17463" i="14"/>
  <c r="R17464" i="14"/>
  <c r="R17465" i="14"/>
  <c r="R17466" i="14"/>
  <c r="R17467" i="14"/>
  <c r="R17468" i="14"/>
  <c r="R17469" i="14"/>
  <c r="R17470" i="14"/>
  <c r="R17471" i="14"/>
  <c r="R17472" i="14"/>
  <c r="R17473" i="14"/>
  <c r="R17474" i="14"/>
  <c r="R17475" i="14"/>
  <c r="R17476" i="14"/>
  <c r="R17477" i="14"/>
  <c r="R17478" i="14"/>
  <c r="R17479" i="14"/>
  <c r="R17480" i="14"/>
  <c r="R17481" i="14"/>
  <c r="R17482" i="14"/>
  <c r="R17483" i="14"/>
  <c r="R17484" i="14"/>
  <c r="R17485" i="14"/>
  <c r="R17486" i="14"/>
  <c r="R17487" i="14"/>
  <c r="R17488" i="14"/>
  <c r="R17489" i="14"/>
  <c r="R17490" i="14"/>
  <c r="R17491" i="14"/>
  <c r="R17492" i="14"/>
  <c r="R17493" i="14"/>
  <c r="R17494" i="14"/>
  <c r="R17495" i="14"/>
  <c r="R17496" i="14"/>
  <c r="R17497" i="14"/>
  <c r="R17498" i="14"/>
  <c r="R17499" i="14"/>
  <c r="R17500" i="14"/>
  <c r="R17501" i="14"/>
  <c r="R17502" i="14"/>
  <c r="R17503" i="14"/>
  <c r="R17504" i="14"/>
  <c r="R17505" i="14"/>
  <c r="R17506" i="14"/>
  <c r="R17507" i="14"/>
  <c r="R17508" i="14"/>
  <c r="R17509" i="14"/>
  <c r="R17510" i="14"/>
  <c r="R17511" i="14"/>
  <c r="R17512" i="14"/>
  <c r="R17513" i="14"/>
  <c r="R17514" i="14"/>
  <c r="R17515" i="14"/>
  <c r="R17516" i="14"/>
  <c r="R17517" i="14"/>
  <c r="R17518" i="14"/>
  <c r="R17519" i="14"/>
  <c r="R17520" i="14"/>
  <c r="R17521" i="14"/>
  <c r="R17522" i="14"/>
  <c r="R17523" i="14"/>
  <c r="R17524" i="14"/>
  <c r="R17525" i="14"/>
  <c r="R17526" i="14"/>
  <c r="R17527" i="14"/>
  <c r="R17528" i="14"/>
  <c r="R17529" i="14"/>
  <c r="R17530" i="14"/>
  <c r="R12" i="14"/>
  <c r="R13" i="14"/>
  <c r="R14" i="14"/>
  <c r="R15" i="14"/>
  <c r="R16" i="14"/>
  <c r="R11" i="14"/>
  <c r="R10" i="14"/>
  <c r="AL57" i="13"/>
  <c r="AO57" i="13"/>
  <c r="AP57" i="13"/>
  <c r="AL58" i="13"/>
  <c r="AO58" i="13"/>
  <c r="AP58" i="13"/>
  <c r="AL59" i="13"/>
  <c r="AO59" i="13"/>
  <c r="AP59" i="13"/>
  <c r="AL60" i="13"/>
  <c r="AO60" i="13"/>
  <c r="AP60" i="13"/>
  <c r="AL61" i="13"/>
  <c r="AL62" i="13"/>
  <c r="AL63" i="13"/>
  <c r="AL64" i="13"/>
  <c r="AL65" i="13"/>
  <c r="AL66" i="13"/>
  <c r="AL67" i="13"/>
  <c r="AL68" i="13"/>
  <c r="AJ69" i="13"/>
  <c r="AK69" i="13"/>
  <c r="J51" i="13" l="1"/>
  <c r="J52" i="13" s="1"/>
  <c r="AQ59" i="13"/>
  <c r="AQ57" i="13"/>
  <c r="AP61" i="13"/>
  <c r="AQ58" i="13"/>
  <c r="AL69" i="13"/>
  <c r="AU57" i="13"/>
  <c r="AQ60" i="13"/>
  <c r="AT57" i="13"/>
  <c r="AO61" i="13"/>
  <c r="AE57" i="13"/>
  <c r="AD61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E61" i="13"/>
  <c r="AF61" i="13"/>
  <c r="AG61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AE101" i="13"/>
  <c r="AF101" i="13"/>
  <c r="AG101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F57" i="13"/>
  <c r="AG57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57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57" i="13"/>
  <c r="C52" i="20"/>
  <c r="D52" i="20"/>
  <c r="E52" i="20"/>
  <c r="F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B52" i="20"/>
  <c r="AZ57" i="13" l="1" a="1"/>
  <c r="AZ57" i="13" s="1"/>
  <c r="BB57" i="13" s="1"/>
  <c r="AZ65" i="13" a="1"/>
  <c r="AZ65" i="13" s="1"/>
  <c r="BB65" i="13" s="1"/>
  <c r="AD58" i="13"/>
  <c r="G14739" i="13" a="1"/>
  <c r="G14739" i="13" s="1"/>
  <c r="G14787" i="13" a="1"/>
  <c r="G14787" i="13" s="1"/>
  <c r="G15075" i="13" a="1"/>
  <c r="G15075" i="13" s="1"/>
  <c r="G15363" i="13" a="1"/>
  <c r="G15363" i="13" s="1"/>
  <c r="G15651" i="13" a="1"/>
  <c r="G15651" i="13" s="1"/>
  <c r="G15939" i="13" a="1"/>
  <c r="G15939" i="13" s="1"/>
  <c r="G15123" i="13" a="1"/>
  <c r="G15123" i="13" s="1"/>
  <c r="G15411" i="13" a="1"/>
  <c r="G15411" i="13" s="1"/>
  <c r="G15699" i="13" a="1"/>
  <c r="G15699" i="13" s="1"/>
  <c r="G15987" i="13" a="1"/>
  <c r="G15987" i="13" s="1"/>
  <c r="G15459" i="13" a="1"/>
  <c r="G15459" i="13" s="1"/>
  <c r="G15747" i="13" a="1"/>
  <c r="G15747" i="13" s="1"/>
  <c r="G16035" i="13" a="1"/>
  <c r="G16035" i="13" s="1"/>
  <c r="G14643" i="13" a="1"/>
  <c r="G14643" i="13" s="1"/>
  <c r="G14931" i="13" a="1"/>
  <c r="G14931" i="13" s="1"/>
  <c r="G15795" i="13" a="1"/>
  <c r="G15795" i="13" s="1"/>
  <c r="G14691" i="13" a="1"/>
  <c r="G14691" i="13" s="1"/>
  <c r="G14979" i="13" a="1"/>
  <c r="G14979" i="13" s="1"/>
  <c r="G15267" i="13" a="1"/>
  <c r="G15267" i="13" s="1"/>
  <c r="G15027" i="13" a="1"/>
  <c r="G15027" i="13" s="1"/>
  <c r="G15315" i="13" a="1"/>
  <c r="G15315" i="13" s="1"/>
  <c r="G15603" i="13" a="1"/>
  <c r="G15603" i="13" s="1"/>
  <c r="X58" i="13"/>
  <c r="G10419" i="13" a="1"/>
  <c r="G10419" i="13" s="1"/>
  <c r="G10707" i="13" a="1"/>
  <c r="G10707" i="13" s="1"/>
  <c r="G10995" i="13" a="1"/>
  <c r="G10995" i="13" s="1"/>
  <c r="G11283" i="13" a="1"/>
  <c r="G11283" i="13" s="1"/>
  <c r="G11571" i="13" a="1"/>
  <c r="G11571" i="13" s="1"/>
  <c r="G10755" i="13" a="1"/>
  <c r="G10755" i="13" s="1"/>
  <c r="G11043" i="13" a="1"/>
  <c r="G11043" i="13" s="1"/>
  <c r="G11331" i="13" a="1"/>
  <c r="G11331" i="13" s="1"/>
  <c r="G11619" i="13" a="1"/>
  <c r="G11619" i="13" s="1"/>
  <c r="G10227" i="13" a="1"/>
  <c r="G10227" i="13" s="1"/>
  <c r="G11091" i="13" a="1"/>
  <c r="G11091" i="13" s="1"/>
  <c r="G11379" i="13" a="1"/>
  <c r="G11379" i="13" s="1"/>
  <c r="G11667" i="13" a="1"/>
  <c r="G11667" i="13" s="1"/>
  <c r="G10275" i="13" a="1"/>
  <c r="G10275" i="13" s="1"/>
  <c r="G10563" i="13" a="1"/>
  <c r="G10563" i="13" s="1"/>
  <c r="G11427" i="13" a="1"/>
  <c r="G11427" i="13" s="1"/>
  <c r="G10323" i="13" a="1"/>
  <c r="G10323" i="13" s="1"/>
  <c r="G10611" i="13" a="1"/>
  <c r="G10611" i="13" s="1"/>
  <c r="G10371" i="13" a="1"/>
  <c r="G10371" i="13" s="1"/>
  <c r="G10659" i="13" a="1"/>
  <c r="G10659" i="13" s="1"/>
  <c r="G10947" i="13" a="1"/>
  <c r="G10947" i="13" s="1"/>
  <c r="G11235" i="13" a="1"/>
  <c r="G11235" i="13" s="1"/>
  <c r="R58" i="13"/>
  <c r="G6387" i="13" a="1"/>
  <c r="G6387" i="13" s="1"/>
  <c r="G6675" i="13" a="1"/>
  <c r="G6675" i="13" s="1"/>
  <c r="G6963" i="13" a="1"/>
  <c r="G6963" i="13" s="1"/>
  <c r="G7251" i="13" a="1"/>
  <c r="G7251" i="13" s="1"/>
  <c r="G5859" i="13" a="1"/>
  <c r="G5859" i="13" s="1"/>
  <c r="G6723" i="13" a="1"/>
  <c r="G6723" i="13" s="1"/>
  <c r="G7011" i="13" a="1"/>
  <c r="G7011" i="13" s="1"/>
  <c r="G5907" i="13" a="1"/>
  <c r="G5907" i="13" s="1"/>
  <c r="G6195" i="13" a="1"/>
  <c r="G6195" i="13" s="1"/>
  <c r="G7059" i="13" a="1"/>
  <c r="G7059" i="13" s="1"/>
  <c r="G5955" i="13" a="1"/>
  <c r="G5955" i="13" s="1"/>
  <c r="G6243" i="13" a="1"/>
  <c r="G6243" i="13" s="1"/>
  <c r="G6531" i="13" a="1"/>
  <c r="G6531" i="13" s="1"/>
  <c r="G6003" i="13" a="1"/>
  <c r="G6003" i="13" s="1"/>
  <c r="G6291" i="13" a="1"/>
  <c r="G6291" i="13" s="1"/>
  <c r="G6579" i="13" a="1"/>
  <c r="G6579" i="13" s="1"/>
  <c r="G6867" i="13" a="1"/>
  <c r="G6867" i="13" s="1"/>
  <c r="G6051" i="13" a="1"/>
  <c r="G6051" i="13" s="1"/>
  <c r="G6339" i="13" a="1"/>
  <c r="G6339" i="13" s="1"/>
  <c r="G6627" i="13" a="1"/>
  <c r="G6627" i="13" s="1"/>
  <c r="G6915" i="13" a="1"/>
  <c r="G6915" i="13" s="1"/>
  <c r="G7203" i="13" a="1"/>
  <c r="G7203" i="13" s="1"/>
  <c r="L58" i="13"/>
  <c r="G2355" i="13" a="1"/>
  <c r="G2355" i="13" s="1"/>
  <c r="G2643" i="13" a="1"/>
  <c r="G2643" i="13" s="1"/>
  <c r="G1539" i="13" a="1"/>
  <c r="G1539" i="13" s="1"/>
  <c r="G1827" i="13" a="1"/>
  <c r="G1827" i="13" s="1"/>
  <c r="G2691" i="13" a="1"/>
  <c r="G2691" i="13" s="1"/>
  <c r="G1587" i="13" a="1"/>
  <c r="G1587" i="13" s="1"/>
  <c r="G1875" i="13" a="1"/>
  <c r="G1875" i="13" s="1"/>
  <c r="G2163" i="13" a="1"/>
  <c r="G2163" i="13" s="1"/>
  <c r="G1635" i="13" a="1"/>
  <c r="G1635" i="13" s="1"/>
  <c r="G1923" i="13" a="1"/>
  <c r="G1923" i="13" s="1"/>
  <c r="G2211" i="13" a="1"/>
  <c r="G2211" i="13" s="1"/>
  <c r="G2499" i="13" a="1"/>
  <c r="G2499" i="13" s="1"/>
  <c r="G1683" i="13" a="1"/>
  <c r="G1683" i="13" s="1"/>
  <c r="G1971" i="13" a="1"/>
  <c r="G1971" i="13" s="1"/>
  <c r="G2259" i="13" a="1"/>
  <c r="G2259" i="13" s="1"/>
  <c r="G2547" i="13" a="1"/>
  <c r="G2547" i="13" s="1"/>
  <c r="G2835" i="13" a="1"/>
  <c r="G2835" i="13" s="1"/>
  <c r="G2019" i="13" a="1"/>
  <c r="G2019" i="13" s="1"/>
  <c r="G2307" i="13" a="1"/>
  <c r="G2307" i="13" s="1"/>
  <c r="G2595" i="13" a="1"/>
  <c r="G2595" i="13" s="1"/>
  <c r="AC58" i="13"/>
  <c r="G14163" i="13" a="1"/>
  <c r="G14163" i="13" s="1"/>
  <c r="G14211" i="13" a="1"/>
  <c r="G14211" i="13" s="1"/>
  <c r="G14499" i="13" a="1"/>
  <c r="G14499" i="13" s="1"/>
  <c r="G14547" i="13" a="1"/>
  <c r="G14547" i="13" s="1"/>
  <c r="G13155" i="13" a="1"/>
  <c r="G13155" i="13" s="1"/>
  <c r="G13203" i="13" a="1"/>
  <c r="G13203" i="13" s="1"/>
  <c r="G13491" i="13" a="1"/>
  <c r="G13491" i="13" s="1"/>
  <c r="G13875" i="13" a="1"/>
  <c r="G13875" i="13" s="1"/>
  <c r="G13539" i="13" a="1"/>
  <c r="G13539" i="13" s="1"/>
  <c r="G13827" i="13" a="1"/>
  <c r="G13827" i="13" s="1"/>
  <c r="G14451" i="13" a="1"/>
  <c r="G14451" i="13" s="1"/>
  <c r="W58" i="13"/>
  <c r="G9843" i="13" a="1"/>
  <c r="G9843" i="13" s="1"/>
  <c r="G10131" i="13" a="1"/>
  <c r="G10131" i="13" s="1"/>
  <c r="G10179" i="13" a="1"/>
  <c r="G10179" i="13" s="1"/>
  <c r="G8787" i="13" a="1"/>
  <c r="G8787" i="13" s="1"/>
  <c r="G8835" i="13" a="1"/>
  <c r="G8835" i="13" s="1"/>
  <c r="G9123" i="13" a="1"/>
  <c r="G9123" i="13" s="1"/>
  <c r="G9171" i="13" a="1"/>
  <c r="G9171" i="13" s="1"/>
  <c r="G9459" i="13" a="1"/>
  <c r="G9459" i="13" s="1"/>
  <c r="G9507" i="13" a="1"/>
  <c r="G9507" i="13" s="1"/>
  <c r="G9795" i="13" a="1"/>
  <c r="G9795" i="13" s="1"/>
  <c r="Q58" i="13"/>
  <c r="G4371" i="13" a="1"/>
  <c r="G4371" i="13" s="1"/>
  <c r="G5523" i="13" a="1"/>
  <c r="G5523" i="13" s="1"/>
  <c r="G4419" i="13" a="1"/>
  <c r="G4419" i="13" s="1"/>
  <c r="G4467" i="13" a="1"/>
  <c r="G4467" i="13" s="1"/>
  <c r="G4755" i="13" a="1"/>
  <c r="G4755" i="13" s="1"/>
  <c r="G4803" i="13" a="1"/>
  <c r="G4803" i="13" s="1"/>
  <c r="G5091" i="13" a="1"/>
  <c r="G5091" i="13" s="1"/>
  <c r="G5379" i="13" a="1"/>
  <c r="G5379" i="13" s="1"/>
  <c r="G5139" i="13" a="1"/>
  <c r="G5139" i="13" s="1"/>
  <c r="G5427" i="13" a="1"/>
  <c r="G5427" i="13" s="1"/>
  <c r="G5475" i="13" a="1"/>
  <c r="G5475" i="13" s="1"/>
  <c r="G5763" i="13" a="1"/>
  <c r="G5763" i="13" s="1"/>
  <c r="J58" i="13"/>
  <c r="G339" i="13" a="1"/>
  <c r="G339" i="13" s="1"/>
  <c r="G627" i="13" a="1"/>
  <c r="G627" i="13" s="1"/>
  <c r="G915" i="13" a="1"/>
  <c r="G915" i="13" s="1"/>
  <c r="G1203" i="13" a="1"/>
  <c r="G1203" i="13" s="1"/>
  <c r="G1491" i="13" a="1"/>
  <c r="G1491" i="13" s="1"/>
  <c r="G675" i="13" a="1"/>
  <c r="G675" i="13" s="1"/>
  <c r="G963" i="13" a="1"/>
  <c r="G963" i="13" s="1"/>
  <c r="G1251" i="13" a="1"/>
  <c r="G1251" i="13" s="1"/>
  <c r="G147" i="13" a="1"/>
  <c r="G147" i="13" s="1"/>
  <c r="G1011" i="13" a="1"/>
  <c r="G1011" i="13" s="1"/>
  <c r="G1299" i="13" a="1"/>
  <c r="G1299" i="13" s="1"/>
  <c r="G195" i="13" a="1"/>
  <c r="G195" i="13" s="1"/>
  <c r="G483" i="13" a="1"/>
  <c r="G483" i="13" s="1"/>
  <c r="G1347" i="13" a="1"/>
  <c r="G1347" i="13" s="1"/>
  <c r="G243" i="13" a="1"/>
  <c r="G243" i="13" s="1"/>
  <c r="G531" i="13" a="1"/>
  <c r="G531" i="13" s="1"/>
  <c r="G819" i="13" a="1"/>
  <c r="G819" i="13" s="1"/>
  <c r="G579" i="13" a="1"/>
  <c r="G579" i="13" s="1"/>
  <c r="G867" i="13" a="1"/>
  <c r="G867" i="13" s="1"/>
  <c r="G1155" i="13" a="1"/>
  <c r="G1155" i="13" s="1"/>
  <c r="AB58" i="13"/>
  <c r="G13299" i="13" a="1"/>
  <c r="G13299" i="13" s="1"/>
  <c r="G13347" i="13" a="1"/>
  <c r="G13347" i="13" s="1"/>
  <c r="G13635" i="13" a="1"/>
  <c r="G13635" i="13" s="1"/>
  <c r="G13923" i="13" a="1"/>
  <c r="G13923" i="13" s="1"/>
  <c r="G13395" i="13" a="1"/>
  <c r="G13395" i="13" s="1"/>
  <c r="G13683" i="13" a="1"/>
  <c r="G13683" i="13" s="1"/>
  <c r="G13971" i="13" a="1"/>
  <c r="G13971" i="13" s="1"/>
  <c r="G14259" i="13" a="1"/>
  <c r="G14259" i="13" s="1"/>
  <c r="G13443" i="13" a="1"/>
  <c r="G13443" i="13" s="1"/>
  <c r="G13731" i="13" a="1"/>
  <c r="G13731" i="13" s="1"/>
  <c r="G14019" i="13" a="1"/>
  <c r="G14019" i="13" s="1"/>
  <c r="G14307" i="13" a="1"/>
  <c r="G14307" i="13" s="1"/>
  <c r="G14595" i="13" a="1"/>
  <c r="G14595" i="13" s="1"/>
  <c r="G13587" i="13" a="1"/>
  <c r="G13587" i="13" s="1"/>
  <c r="G13779" i="13" a="1"/>
  <c r="G13779" i="13" s="1"/>
  <c r="G14067" i="13" a="1"/>
  <c r="G14067" i="13" s="1"/>
  <c r="G14355" i="13" a="1"/>
  <c r="G14355" i="13" s="1"/>
  <c r="G13251" i="13" a="1"/>
  <c r="G13251" i="13" s="1"/>
  <c r="G14115" i="13" a="1"/>
  <c r="G14115" i="13" s="1"/>
  <c r="G14403" i="13" a="1"/>
  <c r="G14403" i="13" s="1"/>
  <c r="V58" i="13"/>
  <c r="G8979" i="13" a="1"/>
  <c r="G8979" i="13" s="1"/>
  <c r="G9267" i="13" a="1"/>
  <c r="G9267" i="13" s="1"/>
  <c r="G9555" i="13" a="1"/>
  <c r="G9555" i="13" s="1"/>
  <c r="G8739" i="13" a="1"/>
  <c r="G8739" i="13" s="1"/>
  <c r="G9027" i="13" a="1"/>
  <c r="G9027" i="13" s="1"/>
  <c r="G9315" i="13" a="1"/>
  <c r="G9315" i="13" s="1"/>
  <c r="G9603" i="13" a="1"/>
  <c r="G9603" i="13" s="1"/>
  <c r="G9891" i="13" a="1"/>
  <c r="G9891" i="13" s="1"/>
  <c r="G9075" i="13" a="1"/>
  <c r="G9075" i="13" s="1"/>
  <c r="G9363" i="13" a="1"/>
  <c r="G9363" i="13" s="1"/>
  <c r="G9651" i="13" a="1"/>
  <c r="G9651" i="13" s="1"/>
  <c r="G9939" i="13" a="1"/>
  <c r="G9939" i="13" s="1"/>
  <c r="G9411" i="13" a="1"/>
  <c r="G9411" i="13" s="1"/>
  <c r="G9699" i="13" a="1"/>
  <c r="G9699" i="13" s="1"/>
  <c r="G9987" i="13" a="1"/>
  <c r="G9987" i="13" s="1"/>
  <c r="G8883" i="13" a="1"/>
  <c r="G8883" i="13" s="1"/>
  <c r="G9747" i="13" a="1"/>
  <c r="G9747" i="13" s="1"/>
  <c r="G10035" i="13" a="1"/>
  <c r="G10035" i="13" s="1"/>
  <c r="G8931" i="13" a="1"/>
  <c r="G8931" i="13" s="1"/>
  <c r="G9219" i="13" a="1"/>
  <c r="G9219" i="13" s="1"/>
  <c r="G10083" i="13" a="1"/>
  <c r="G10083" i="13" s="1"/>
  <c r="P58" i="13"/>
  <c r="G4659" i="13" a="1"/>
  <c r="G4659" i="13" s="1"/>
  <c r="G4947" i="13" a="1"/>
  <c r="G4947" i="13" s="1"/>
  <c r="G5235" i="13" a="1"/>
  <c r="G5235" i="13" s="1"/>
  <c r="G4707" i="13" a="1"/>
  <c r="G4707" i="13" s="1"/>
  <c r="G4995" i="13" a="1"/>
  <c r="G4995" i="13" s="1"/>
  <c r="G5283" i="13" a="1"/>
  <c r="G5283" i="13" s="1"/>
  <c r="G5571" i="13" a="1"/>
  <c r="G5571" i="13" s="1"/>
  <c r="G5043" i="13" a="1"/>
  <c r="G5043" i="13" s="1"/>
  <c r="G5331" i="13" a="1"/>
  <c r="G5331" i="13" s="1"/>
  <c r="G5619" i="13" a="1"/>
  <c r="G5619" i="13" s="1"/>
  <c r="G4515" i="13" a="1"/>
  <c r="G4515" i="13" s="1"/>
  <c r="G5667" i="13" a="1"/>
  <c r="G5667" i="13" s="1"/>
  <c r="G4563" i="13" a="1"/>
  <c r="G4563" i="13" s="1"/>
  <c r="G4851" i="13" a="1"/>
  <c r="G4851" i="13" s="1"/>
  <c r="G5715" i="13" a="1"/>
  <c r="G5715" i="13" s="1"/>
  <c r="G4611" i="13" a="1"/>
  <c r="G4611" i="13" s="1"/>
  <c r="G4899" i="13" a="1"/>
  <c r="G4899" i="13" s="1"/>
  <c r="G5187" i="13" a="1"/>
  <c r="G5187" i="13" s="1"/>
  <c r="K58" i="13"/>
  <c r="G51" i="13" a="1"/>
  <c r="G51" i="13" s="1"/>
  <c r="G99" i="13" a="1"/>
  <c r="G99" i="13" s="1"/>
  <c r="G387" i="13" a="1"/>
  <c r="G387" i="13" s="1"/>
  <c r="G435" i="13" a="1"/>
  <c r="G435" i="13" s="1"/>
  <c r="G723" i="13" a="1"/>
  <c r="G723" i="13" s="1"/>
  <c r="G771" i="13" a="1"/>
  <c r="G771" i="13" s="1"/>
  <c r="G1059" i="13" a="1"/>
  <c r="G1059" i="13" s="1"/>
  <c r="G1107" i="13" a="1"/>
  <c r="G1107" i="13" s="1"/>
  <c r="G1395" i="13" a="1"/>
  <c r="G1395" i="13" s="1"/>
  <c r="G3" i="13" a="1"/>
  <c r="G3" i="13" s="1"/>
  <c r="G291" i="13" a="1"/>
  <c r="G291" i="13" s="1"/>
  <c r="G1443" i="13" a="1"/>
  <c r="G1443" i="13" s="1"/>
  <c r="AG58" i="13"/>
  <c r="G16563" i="13" a="1"/>
  <c r="G16563" i="13" s="1"/>
  <c r="G16851" i="13" a="1"/>
  <c r="G16851" i="13" s="1"/>
  <c r="G16899" i="13" a="1"/>
  <c r="G16899" i="13" s="1"/>
  <c r="G17187" i="13" a="1"/>
  <c r="G17187" i="13" s="1"/>
  <c r="G16227" i="13" a="1"/>
  <c r="G16227" i="13" s="1"/>
  <c r="G17235" i="13" a="1"/>
  <c r="G17235" i="13" s="1"/>
  <c r="G16515" i="13" a="1"/>
  <c r="G16515" i="13" s="1"/>
  <c r="G17283" i="13" a="1"/>
  <c r="G17283" i="13" s="1"/>
  <c r="G16179" i="13" a="1"/>
  <c r="G16179" i="13" s="1"/>
  <c r="AA58" i="13"/>
  <c r="G11859" i="13" a="1"/>
  <c r="G11859" i="13" s="1"/>
  <c r="G12147" i="13" a="1"/>
  <c r="G12147" i="13" s="1"/>
  <c r="G12195" i="13" a="1"/>
  <c r="G12195" i="13" s="1"/>
  <c r="G12483" i="13" a="1"/>
  <c r="G12483" i="13" s="1"/>
  <c r="G12531" i="13" a="1"/>
  <c r="G12531" i="13" s="1"/>
  <c r="G12819" i="13" a="1"/>
  <c r="G12819" i="13" s="1"/>
  <c r="G12867" i="13" a="1"/>
  <c r="G12867" i="13" s="1"/>
  <c r="G11811" i="13" a="1"/>
  <c r="G11811" i="13" s="1"/>
  <c r="U58" i="13"/>
  <c r="G7827" i="13" a="1"/>
  <c r="G7827" i="13" s="1"/>
  <c r="G8115" i="13" a="1"/>
  <c r="G8115" i="13" s="1"/>
  <c r="G8163" i="13" a="1"/>
  <c r="G8163" i="13" s="1"/>
  <c r="G8451" i="13" a="1"/>
  <c r="G8451" i="13" s="1"/>
  <c r="G8499" i="13" a="1"/>
  <c r="G8499" i="13" s="1"/>
  <c r="G7443" i="13" a="1"/>
  <c r="G7443" i="13" s="1"/>
  <c r="G7491" i="13" a="1"/>
  <c r="G7491" i="13" s="1"/>
  <c r="G7779" i="13" a="1"/>
  <c r="G7779" i="13" s="1"/>
  <c r="O58" i="13"/>
  <c r="G3795" i="13" a="1"/>
  <c r="G3795" i="13" s="1"/>
  <c r="G4083" i="13" a="1"/>
  <c r="G4083" i="13" s="1"/>
  <c r="G4131" i="13" a="1"/>
  <c r="G4131" i="13" s="1"/>
  <c r="G3075" i="13" a="1"/>
  <c r="G3075" i="13" s="1"/>
  <c r="G3123" i="13" a="1"/>
  <c r="G3123" i="13" s="1"/>
  <c r="G3411" i="13" a="1"/>
  <c r="G3411" i="13" s="1"/>
  <c r="G3171" i="13" a="1"/>
  <c r="G3171" i="13" s="1"/>
  <c r="G3459" i="13" a="1"/>
  <c r="G3459" i="13" s="1"/>
  <c r="G3747" i="13" a="1"/>
  <c r="G3747" i="13" s="1"/>
  <c r="G4035" i="13" a="1"/>
  <c r="G4035" i="13" s="1"/>
  <c r="AF58" i="13"/>
  <c r="G17091" i="13" a="1"/>
  <c r="G17091" i="13" s="1"/>
  <c r="G17379" i="13" a="1"/>
  <c r="G17379" i="13" s="1"/>
  <c r="G16275" i="13" a="1"/>
  <c r="G16275" i="13" s="1"/>
  <c r="G17139" i="13" a="1"/>
  <c r="G17139" i="13" s="1"/>
  <c r="G17427" i="13" a="1"/>
  <c r="G17427" i="13" s="1"/>
  <c r="G16323" i="13" a="1"/>
  <c r="G16323" i="13" s="1"/>
  <c r="G16611" i="13" a="1"/>
  <c r="G16611" i="13" s="1"/>
  <c r="G17475" i="13" a="1"/>
  <c r="G17475" i="13" s="1"/>
  <c r="G16755" i="13" a="1"/>
  <c r="G16755" i="13" s="1"/>
  <c r="G16083" i="13" a="1"/>
  <c r="G16083" i="13" s="1"/>
  <c r="G16371" i="13" a="1"/>
  <c r="G16371" i="13" s="1"/>
  <c r="G16659" i="13" a="1"/>
  <c r="G16659" i="13" s="1"/>
  <c r="G16947" i="13" a="1"/>
  <c r="G16947" i="13" s="1"/>
  <c r="G17043" i="13" a="1"/>
  <c r="G17043" i="13" s="1"/>
  <c r="G16131" i="13" a="1"/>
  <c r="G16131" i="13" s="1"/>
  <c r="G16419" i="13" a="1"/>
  <c r="G16419" i="13" s="1"/>
  <c r="G16707" i="13" a="1"/>
  <c r="G16707" i="13" s="1"/>
  <c r="G16995" i="13" a="1"/>
  <c r="G16995" i="13" s="1"/>
  <c r="G16467" i="13" a="1"/>
  <c r="G16467" i="13" s="1"/>
  <c r="G17331" i="13" a="1"/>
  <c r="G17331" i="13" s="1"/>
  <c r="G16803" i="13" a="1"/>
  <c r="G16803" i="13" s="1"/>
  <c r="Z58" i="13"/>
  <c r="G12435" i="13" a="1"/>
  <c r="G12435" i="13" s="1"/>
  <c r="G13011" i="13" a="1"/>
  <c r="G13011" i="13" s="1"/>
  <c r="G11907" i="13" a="1"/>
  <c r="G11907" i="13" s="1"/>
  <c r="G12771" i="13" a="1"/>
  <c r="G12771" i="13" s="1"/>
  <c r="G13059" i="13" a="1"/>
  <c r="G13059" i="13" s="1"/>
  <c r="G11955" i="13" a="1"/>
  <c r="G11955" i="13" s="1"/>
  <c r="G12243" i="13" a="1"/>
  <c r="G12243" i="13" s="1"/>
  <c r="G13107" i="13" a="1"/>
  <c r="G13107" i="13" s="1"/>
  <c r="G11715" i="13" a="1"/>
  <c r="G11715" i="13" s="1"/>
  <c r="G12003" i="13" a="1"/>
  <c r="G12003" i="13" s="1"/>
  <c r="G12291" i="13" a="1"/>
  <c r="G12291" i="13" s="1"/>
  <c r="G12579" i="13" a="1"/>
  <c r="G12579" i="13" s="1"/>
  <c r="G11763" i="13" a="1"/>
  <c r="G11763" i="13" s="1"/>
  <c r="G12051" i="13" a="1"/>
  <c r="G12051" i="13" s="1"/>
  <c r="G12339" i="13" a="1"/>
  <c r="G12339" i="13" s="1"/>
  <c r="G12627" i="13" a="1"/>
  <c r="G12627" i="13" s="1"/>
  <c r="G12915" i="13" a="1"/>
  <c r="G12915" i="13" s="1"/>
  <c r="G12099" i="13" a="1"/>
  <c r="G12099" i="13" s="1"/>
  <c r="G12387" i="13" a="1"/>
  <c r="G12387" i="13" s="1"/>
  <c r="G12675" i="13" a="1"/>
  <c r="G12675" i="13" s="1"/>
  <c r="G12963" i="13" a="1"/>
  <c r="G12963" i="13" s="1"/>
  <c r="G12723" i="13" a="1"/>
  <c r="G12723" i="13" s="1"/>
  <c r="T58" i="13"/>
  <c r="G7539" i="13" a="1"/>
  <c r="G7539" i="13" s="1"/>
  <c r="G8403" i="13" a="1"/>
  <c r="G8403" i="13" s="1"/>
  <c r="G8691" i="13" a="1"/>
  <c r="G8691" i="13" s="1"/>
  <c r="G7299" i="13" a="1"/>
  <c r="G7299" i="13" s="1"/>
  <c r="G7587" i="13" a="1"/>
  <c r="G7587" i="13" s="1"/>
  <c r="G7875" i="13" a="1"/>
  <c r="G7875" i="13" s="1"/>
  <c r="G7347" i="13" a="1"/>
  <c r="G7347" i="13" s="1"/>
  <c r="G7635" i="13" a="1"/>
  <c r="G7635" i="13" s="1"/>
  <c r="G7923" i="13" a="1"/>
  <c r="G7923" i="13" s="1"/>
  <c r="G8211" i="13" a="1"/>
  <c r="G8211" i="13" s="1"/>
  <c r="G7395" i="13" a="1"/>
  <c r="G7395" i="13" s="1"/>
  <c r="G7683" i="13" a="1"/>
  <c r="G7683" i="13" s="1"/>
  <c r="G7971" i="13" a="1"/>
  <c r="G7971" i="13" s="1"/>
  <c r="G8259" i="13" a="1"/>
  <c r="G8259" i="13" s="1"/>
  <c r="G8547" i="13" a="1"/>
  <c r="G8547" i="13" s="1"/>
  <c r="G7731" i="13" a="1"/>
  <c r="G7731" i="13" s="1"/>
  <c r="G8019" i="13" a="1"/>
  <c r="G8019" i="13" s="1"/>
  <c r="G8307" i="13" a="1"/>
  <c r="G8307" i="13" s="1"/>
  <c r="G8595" i="13" a="1"/>
  <c r="G8595" i="13" s="1"/>
  <c r="G8067" i="13" a="1"/>
  <c r="G8067" i="13" s="1"/>
  <c r="G8355" i="13" a="1"/>
  <c r="G8355" i="13" s="1"/>
  <c r="G8643" i="13" a="1"/>
  <c r="G8643" i="13" s="1"/>
  <c r="N58" i="13"/>
  <c r="G2931" i="13" a="1"/>
  <c r="G2931" i="13" s="1"/>
  <c r="G3219" i="13" a="1"/>
  <c r="G3219" i="13" s="1"/>
  <c r="G3507" i="13" a="1"/>
  <c r="G3507" i="13" s="1"/>
  <c r="G2979" i="13" a="1"/>
  <c r="G2979" i="13" s="1"/>
  <c r="G3267" i="13" a="1"/>
  <c r="G3267" i="13" s="1"/>
  <c r="G3555" i="13" a="1"/>
  <c r="G3555" i="13" s="1"/>
  <c r="G3843" i="13" a="1"/>
  <c r="G3843" i="13" s="1"/>
  <c r="G3027" i="13" a="1"/>
  <c r="G3027" i="13" s="1"/>
  <c r="G3315" i="13" a="1"/>
  <c r="G3315" i="13" s="1"/>
  <c r="G3603" i="13" a="1"/>
  <c r="G3603" i="13" s="1"/>
  <c r="G3891" i="13" a="1"/>
  <c r="G3891" i="13" s="1"/>
  <c r="G4179" i="13" a="1"/>
  <c r="G4179" i="13" s="1"/>
  <c r="G3363" i="13" a="1"/>
  <c r="G3363" i="13" s="1"/>
  <c r="G3651" i="13" a="1"/>
  <c r="G3651" i="13" s="1"/>
  <c r="G3939" i="13" a="1"/>
  <c r="G3939" i="13" s="1"/>
  <c r="G4227" i="13" a="1"/>
  <c r="G4227" i="13" s="1"/>
  <c r="G3699" i="13" a="1"/>
  <c r="G3699" i="13" s="1"/>
  <c r="G3987" i="13" a="1"/>
  <c r="G3987" i="13" s="1"/>
  <c r="G4275" i="13" a="1"/>
  <c r="G4275" i="13" s="1"/>
  <c r="G2883" i="13" a="1"/>
  <c r="G2883" i="13" s="1"/>
  <c r="G4323" i="13" a="1"/>
  <c r="G4323" i="13" s="1"/>
  <c r="AE58" i="13"/>
  <c r="G15891" i="13" a="1"/>
  <c r="G15891" i="13" s="1"/>
  <c r="G14835" i="13" a="1"/>
  <c r="G14835" i="13" s="1"/>
  <c r="G14883" i="13" a="1"/>
  <c r="G14883" i="13" s="1"/>
  <c r="G15171" i="13" a="1"/>
  <c r="G15171" i="13" s="1"/>
  <c r="G15219" i="13" a="1"/>
  <c r="G15219" i="13" s="1"/>
  <c r="G15507" i="13" a="1"/>
  <c r="G15507" i="13" s="1"/>
  <c r="G15555" i="13" a="1"/>
  <c r="G15555" i="13" s="1"/>
  <c r="G15843" i="13" a="1"/>
  <c r="G15843" i="13" s="1"/>
  <c r="Y58" i="13"/>
  <c r="G10467" i="13" a="1"/>
  <c r="G10467" i="13" s="1"/>
  <c r="G10515" i="13" a="1"/>
  <c r="G10515" i="13" s="1"/>
  <c r="G10803" i="13" a="1"/>
  <c r="G10803" i="13" s="1"/>
  <c r="G10851" i="13" a="1"/>
  <c r="G10851" i="13" s="1"/>
  <c r="G11139" i="13" a="1"/>
  <c r="G11139" i="13" s="1"/>
  <c r="G10899" i="13" a="1"/>
  <c r="G10899" i="13" s="1"/>
  <c r="G11187" i="13" a="1"/>
  <c r="G11187" i="13" s="1"/>
  <c r="G11475" i="13" a="1"/>
  <c r="G11475" i="13" s="1"/>
  <c r="G11523" i="13" a="1"/>
  <c r="G11523" i="13" s="1"/>
  <c r="S58" i="13"/>
  <c r="G5811" i="13" a="1"/>
  <c r="G5811" i="13" s="1"/>
  <c r="G6099" i="13" a="1"/>
  <c r="G6099" i="13" s="1"/>
  <c r="G6147" i="13" a="1"/>
  <c r="G6147" i="13" s="1"/>
  <c r="G6435" i="13" a="1"/>
  <c r="G6435" i="13" s="1"/>
  <c r="G6483" i="13" a="1"/>
  <c r="G6483" i="13" s="1"/>
  <c r="G6771" i="13" a="1"/>
  <c r="G6771" i="13" s="1"/>
  <c r="G6819" i="13" a="1"/>
  <c r="G6819" i="13" s="1"/>
  <c r="G7107" i="13" a="1"/>
  <c r="G7107" i="13" s="1"/>
  <c r="G7155" i="13" a="1"/>
  <c r="G7155" i="13" s="1"/>
  <c r="M58" i="13"/>
  <c r="G1779" i="13" a="1"/>
  <c r="G1779" i="13" s="1"/>
  <c r="G2067" i="13" a="1"/>
  <c r="G2067" i="13" s="1"/>
  <c r="G2115" i="13" a="1"/>
  <c r="G2115" i="13" s="1"/>
  <c r="G2403" i="13" a="1"/>
  <c r="G2403" i="13" s="1"/>
  <c r="G2451" i="13" a="1"/>
  <c r="G2451" i="13" s="1"/>
  <c r="G2739" i="13" a="1"/>
  <c r="G2739" i="13" s="1"/>
  <c r="G2787" i="13" a="1"/>
  <c r="G2787" i="13" s="1"/>
  <c r="G1731" i="13" a="1"/>
  <c r="G1731" i="13" s="1"/>
  <c r="AQ61" i="13"/>
  <c r="BA98" i="13" a="1"/>
  <c r="BA98" i="13" s="1"/>
  <c r="BC98" i="13" s="1"/>
  <c r="BA92" i="13" a="1"/>
  <c r="BA92" i="13" s="1"/>
  <c r="BC92" i="13" s="1"/>
  <c r="BA86" i="13" a="1"/>
  <c r="BA86" i="13" s="1"/>
  <c r="BC86" i="13" s="1"/>
  <c r="AF51" i="13"/>
  <c r="AF52" i="13" s="1"/>
  <c r="AG51" i="13"/>
  <c r="AG52" i="13" s="1"/>
  <c r="BA102" i="13" a="1"/>
  <c r="BA102" i="13" s="1"/>
  <c r="BC102" i="13" s="1"/>
  <c r="BA96" i="13" a="1"/>
  <c r="BA96" i="13" s="1"/>
  <c r="BC96" i="13" s="1"/>
  <c r="BA94" i="13" a="1"/>
  <c r="BA94" i="13" s="1"/>
  <c r="BC94" i="13" s="1"/>
  <c r="BA91" i="13" a="1"/>
  <c r="BA91" i="13" s="1"/>
  <c r="BC91" i="13" s="1"/>
  <c r="AZ103" i="13" a="1"/>
  <c r="AZ103" i="13" s="1"/>
  <c r="BB103" i="13" s="1"/>
  <c r="AZ97" i="13" a="1"/>
  <c r="AZ97" i="13" s="1"/>
  <c r="BB97" i="13" s="1"/>
  <c r="AZ91" i="13" a="1"/>
  <c r="AZ91" i="13" s="1"/>
  <c r="BB91" i="13" s="1"/>
  <c r="AZ85" i="13" a="1"/>
  <c r="AZ85" i="13" s="1"/>
  <c r="BB85" i="13" s="1"/>
  <c r="BA97" i="13" a="1"/>
  <c r="BA97" i="13" s="1"/>
  <c r="BC97" i="13" s="1"/>
  <c r="BA104" i="13" a="1"/>
  <c r="BA104" i="13" s="1"/>
  <c r="BC104" i="13" s="1"/>
  <c r="BA100" i="13" a="1"/>
  <c r="BA100" i="13" s="1"/>
  <c r="BC100" i="13" s="1"/>
  <c r="BA103" i="13" a="1"/>
  <c r="BA103" i="13" s="1"/>
  <c r="BC103" i="13" s="1"/>
  <c r="BA101" i="13" a="1"/>
  <c r="BA101" i="13" s="1"/>
  <c r="BC101" i="13" s="1"/>
  <c r="BA95" i="13" a="1"/>
  <c r="BA95" i="13" s="1"/>
  <c r="BC95" i="13" s="1"/>
  <c r="BA89" i="13" a="1"/>
  <c r="BA89" i="13" s="1"/>
  <c r="BC89" i="13" s="1"/>
  <c r="BA83" i="13" a="1"/>
  <c r="BA83" i="13" s="1"/>
  <c r="BC83" i="13" s="1"/>
  <c r="BA80" i="13" a="1"/>
  <c r="BA80" i="13" s="1"/>
  <c r="BC80" i="13" s="1"/>
  <c r="BA77" i="13" a="1"/>
  <c r="BA77" i="13" s="1"/>
  <c r="BC77" i="13" s="1"/>
  <c r="BA74" i="13" a="1"/>
  <c r="BA74" i="13" s="1"/>
  <c r="BC74" i="13" s="1"/>
  <c r="BA71" i="13" a="1"/>
  <c r="BA71" i="13" s="1"/>
  <c r="BC71" i="13" s="1"/>
  <c r="BA68" i="13" a="1"/>
  <c r="BA68" i="13" s="1"/>
  <c r="BC68" i="13" s="1"/>
  <c r="BA65" i="13" a="1"/>
  <c r="BA65" i="13" s="1"/>
  <c r="BC65" i="13" s="1"/>
  <c r="BA62" i="13" a="1"/>
  <c r="BA62" i="13" s="1"/>
  <c r="BC62" i="13" s="1"/>
  <c r="AZ59" i="13" a="1"/>
  <c r="AZ59" i="13" s="1"/>
  <c r="BB59" i="13" s="1"/>
  <c r="AZ100" i="13" a="1"/>
  <c r="AZ100" i="13" s="1"/>
  <c r="BB100" i="13" s="1"/>
  <c r="AZ104" i="13" a="1"/>
  <c r="AZ104" i="13" s="1"/>
  <c r="BB104" i="13" s="1"/>
  <c r="AZ101" i="13" a="1"/>
  <c r="AZ101" i="13" s="1"/>
  <c r="BB101" i="13" s="1"/>
  <c r="AZ98" i="13" a="1"/>
  <c r="AZ98" i="13" s="1"/>
  <c r="BB98" i="13" s="1"/>
  <c r="AZ95" i="13" a="1"/>
  <c r="AZ95" i="13" s="1"/>
  <c r="BB95" i="13" s="1"/>
  <c r="AZ92" i="13" a="1"/>
  <c r="AZ92" i="13" s="1"/>
  <c r="BB92" i="13" s="1"/>
  <c r="AZ89" i="13" a="1"/>
  <c r="AZ89" i="13" s="1"/>
  <c r="BB89" i="13" s="1"/>
  <c r="AZ86" i="13" a="1"/>
  <c r="AZ86" i="13" s="1"/>
  <c r="BB86" i="13" s="1"/>
  <c r="AZ83" i="13" a="1"/>
  <c r="AZ83" i="13" s="1"/>
  <c r="BB83" i="13" s="1"/>
  <c r="AZ80" i="13" a="1"/>
  <c r="AZ80" i="13" s="1"/>
  <c r="BB80" i="13" s="1"/>
  <c r="AZ77" i="13" a="1"/>
  <c r="AZ77" i="13" s="1"/>
  <c r="BB77" i="13" s="1"/>
  <c r="AZ74" i="13" a="1"/>
  <c r="AZ74" i="13" s="1"/>
  <c r="BB74" i="13" s="1"/>
  <c r="AZ71" i="13" a="1"/>
  <c r="AZ71" i="13" s="1"/>
  <c r="BB71" i="13" s="1"/>
  <c r="AZ68" i="13" a="1"/>
  <c r="AZ68" i="13" s="1"/>
  <c r="BB68" i="13" s="1"/>
  <c r="AZ62" i="13" a="1"/>
  <c r="AZ62" i="13" s="1"/>
  <c r="BB62" i="13" s="1"/>
  <c r="BA60" i="13" a="1"/>
  <c r="BA60" i="13" s="1"/>
  <c r="BC60" i="13" s="1"/>
  <c r="AZ94" i="13" a="1"/>
  <c r="AZ94" i="13" s="1"/>
  <c r="BB94" i="13" s="1"/>
  <c r="BA93" i="13" a="1"/>
  <c r="BA93" i="13" s="1"/>
  <c r="BC93" i="13" s="1"/>
  <c r="BA90" i="13" a="1"/>
  <c r="BA90" i="13" s="1"/>
  <c r="BC90" i="13" s="1"/>
  <c r="BA87" i="13" a="1"/>
  <c r="BA87" i="13" s="1"/>
  <c r="BC87" i="13" s="1"/>
  <c r="BA84" i="13" a="1"/>
  <c r="BA84" i="13" s="1"/>
  <c r="BC84" i="13" s="1"/>
  <c r="BA81" i="13" a="1"/>
  <c r="BA81" i="13" s="1"/>
  <c r="BC81" i="13" s="1"/>
  <c r="BA78" i="13" a="1"/>
  <c r="BA78" i="13" s="1"/>
  <c r="BC78" i="13" s="1"/>
  <c r="BA75" i="13" a="1"/>
  <c r="BA75" i="13" s="1"/>
  <c r="BC75" i="13" s="1"/>
  <c r="BA72" i="13" a="1"/>
  <c r="BA72" i="13" s="1"/>
  <c r="BC72" i="13" s="1"/>
  <c r="BA69" i="13" a="1"/>
  <c r="BA69" i="13" s="1"/>
  <c r="BC69" i="13" s="1"/>
  <c r="BA66" i="13" a="1"/>
  <c r="BA66" i="13" s="1"/>
  <c r="BC66" i="13" s="1"/>
  <c r="BA63" i="13" a="1"/>
  <c r="BA63" i="13" s="1"/>
  <c r="BC63" i="13" s="1"/>
  <c r="AZ60" i="13" a="1"/>
  <c r="AZ60" i="13" s="1"/>
  <c r="BB60" i="13" s="1"/>
  <c r="BA57" i="13" a="1"/>
  <c r="BA57" i="13" s="1"/>
  <c r="BC57" i="13" s="1"/>
  <c r="BA99" i="13" a="1"/>
  <c r="BA99" i="13" s="1"/>
  <c r="BC99" i="13" s="1"/>
  <c r="AZ102" i="13" a="1"/>
  <c r="AZ102" i="13" s="1"/>
  <c r="BB102" i="13" s="1"/>
  <c r="AZ99" i="13" a="1"/>
  <c r="AZ99" i="13" s="1"/>
  <c r="BB99" i="13" s="1"/>
  <c r="AZ96" i="13" a="1"/>
  <c r="AZ96" i="13" s="1"/>
  <c r="BB96" i="13" s="1"/>
  <c r="AZ93" i="13" a="1"/>
  <c r="AZ93" i="13" s="1"/>
  <c r="BB93" i="13" s="1"/>
  <c r="AZ90" i="13" a="1"/>
  <c r="AZ90" i="13" s="1"/>
  <c r="BB90" i="13" s="1"/>
  <c r="AZ87" i="13" a="1"/>
  <c r="AZ87" i="13" s="1"/>
  <c r="BB87" i="13" s="1"/>
  <c r="AZ84" i="13" a="1"/>
  <c r="AZ84" i="13" s="1"/>
  <c r="BB84" i="13" s="1"/>
  <c r="AZ81" i="13" a="1"/>
  <c r="AZ81" i="13" s="1"/>
  <c r="BB81" i="13" s="1"/>
  <c r="AZ78" i="13" a="1"/>
  <c r="AZ78" i="13" s="1"/>
  <c r="BB78" i="13" s="1"/>
  <c r="AZ75" i="13" a="1"/>
  <c r="AZ75" i="13" s="1"/>
  <c r="BB75" i="13" s="1"/>
  <c r="AZ72" i="13" a="1"/>
  <c r="AZ72" i="13" s="1"/>
  <c r="BB72" i="13" s="1"/>
  <c r="AZ69" i="13" a="1"/>
  <c r="AZ69" i="13" s="1"/>
  <c r="BB69" i="13" s="1"/>
  <c r="AZ66" i="13" a="1"/>
  <c r="AZ66" i="13" s="1"/>
  <c r="BB66" i="13" s="1"/>
  <c r="AZ63" i="13" a="1"/>
  <c r="AZ63" i="13" s="1"/>
  <c r="BB63" i="13" s="1"/>
  <c r="BA61" i="13" a="1"/>
  <c r="BA61" i="13" s="1"/>
  <c r="BC61" i="13" s="1"/>
  <c r="BA88" i="13" a="1"/>
  <c r="BA88" i="13" s="1"/>
  <c r="BC88" i="13" s="1"/>
  <c r="BA85" i="13" a="1"/>
  <c r="BA85" i="13" s="1"/>
  <c r="BC85" i="13" s="1"/>
  <c r="BA82" i="13" a="1"/>
  <c r="BA82" i="13" s="1"/>
  <c r="BC82" i="13" s="1"/>
  <c r="BA79" i="13" a="1"/>
  <c r="BA79" i="13" s="1"/>
  <c r="BC79" i="13" s="1"/>
  <c r="BA76" i="13" a="1"/>
  <c r="BA76" i="13" s="1"/>
  <c r="BC76" i="13" s="1"/>
  <c r="BA73" i="13" a="1"/>
  <c r="BA73" i="13" s="1"/>
  <c r="BC73" i="13" s="1"/>
  <c r="BA70" i="13" a="1"/>
  <c r="BA70" i="13" s="1"/>
  <c r="BC70" i="13" s="1"/>
  <c r="BA67" i="13" a="1"/>
  <c r="BA67" i="13" s="1"/>
  <c r="BC67" i="13" s="1"/>
  <c r="BA64" i="13" a="1"/>
  <c r="BA64" i="13" s="1"/>
  <c r="BC64" i="13" s="1"/>
  <c r="AZ61" i="13" a="1"/>
  <c r="AZ61" i="13" s="1"/>
  <c r="BB61" i="13" s="1"/>
  <c r="AZ88" i="13" a="1"/>
  <c r="AZ88" i="13" s="1"/>
  <c r="BB88" i="13" s="1"/>
  <c r="AZ82" i="13" a="1"/>
  <c r="AZ82" i="13" s="1"/>
  <c r="BB82" i="13" s="1"/>
  <c r="AZ79" i="13" a="1"/>
  <c r="AZ79" i="13" s="1"/>
  <c r="BB79" i="13" s="1"/>
  <c r="AZ76" i="13" a="1"/>
  <c r="AZ76" i="13" s="1"/>
  <c r="BB76" i="13" s="1"/>
  <c r="AZ73" i="13" a="1"/>
  <c r="AZ73" i="13" s="1"/>
  <c r="BB73" i="13" s="1"/>
  <c r="AZ70" i="13" a="1"/>
  <c r="AZ70" i="13" s="1"/>
  <c r="BB70" i="13" s="1"/>
  <c r="AZ67" i="13" a="1"/>
  <c r="AZ67" i="13" s="1"/>
  <c r="BB67" i="13" s="1"/>
  <c r="AZ64" i="13" a="1"/>
  <c r="AZ64" i="13" s="1"/>
  <c r="BB64" i="13" s="1"/>
  <c r="BA59" i="13" a="1"/>
  <c r="BA59" i="13" s="1"/>
  <c r="BC59" i="13" s="1"/>
  <c r="AZ3" i="13" a="1"/>
  <c r="AZ3" i="13" s="1"/>
  <c r="BB3" i="13" s="1"/>
  <c r="AZ7" i="13" a="1"/>
  <c r="AZ7" i="13" s="1"/>
  <c r="BB7" i="13" s="1"/>
  <c r="BA50" i="13" a="1"/>
  <c r="BA50" i="13" s="1"/>
  <c r="BC50" i="13" s="1"/>
  <c r="BA47" i="13" a="1"/>
  <c r="BA47" i="13" s="1"/>
  <c r="BC47" i="13" s="1"/>
  <c r="BA44" i="13" a="1"/>
  <c r="BA44" i="13" s="1"/>
  <c r="BC44" i="13" s="1"/>
  <c r="BA41" i="13" a="1"/>
  <c r="BA41" i="13" s="1"/>
  <c r="BC41" i="13" s="1"/>
  <c r="BA38" i="13" a="1"/>
  <c r="BA38" i="13" s="1"/>
  <c r="BC38" i="13" s="1"/>
  <c r="BA35" i="13" a="1"/>
  <c r="BA35" i="13" s="1"/>
  <c r="BC35" i="13" s="1"/>
  <c r="BA32" i="13" a="1"/>
  <c r="BA32" i="13" s="1"/>
  <c r="BC32" i="13" s="1"/>
  <c r="AZ49" i="13" a="1"/>
  <c r="AZ49" i="13" s="1"/>
  <c r="BB49" i="13" s="1"/>
  <c r="AZ46" i="13" a="1"/>
  <c r="AZ46" i="13" s="1"/>
  <c r="BB46" i="13" s="1"/>
  <c r="AZ13" i="13" a="1"/>
  <c r="AZ13" i="13" s="1"/>
  <c r="BB13" i="13" s="1"/>
  <c r="AZ10" i="13" a="1"/>
  <c r="AZ10" i="13" s="1"/>
  <c r="BB10" i="13" s="1"/>
  <c r="BA5" i="13" a="1"/>
  <c r="BA5" i="13" s="1"/>
  <c r="BC5" i="13" s="1"/>
  <c r="AZ50" i="13" a="1"/>
  <c r="AZ50" i="13" s="1"/>
  <c r="BB50" i="13" s="1"/>
  <c r="AZ47" i="13" a="1"/>
  <c r="AZ47" i="13" s="1"/>
  <c r="BB47" i="13" s="1"/>
  <c r="AZ41" i="13" a="1"/>
  <c r="AZ41" i="13" s="1"/>
  <c r="BB41" i="13" s="1"/>
  <c r="AZ20" i="13" a="1"/>
  <c r="AZ20" i="13" s="1"/>
  <c r="BB20" i="13" s="1"/>
  <c r="AZ17" i="13" a="1"/>
  <c r="AZ17" i="13" s="1"/>
  <c r="BB17" i="13" s="1"/>
  <c r="AZ14" i="13" a="1"/>
  <c r="AZ14" i="13" s="1"/>
  <c r="BB14" i="13" s="1"/>
  <c r="BA3" i="13" a="1"/>
  <c r="BA3" i="13" s="1"/>
  <c r="BC3" i="13" s="1"/>
  <c r="AZ44" i="13" a="1"/>
  <c r="AZ44" i="13" s="1"/>
  <c r="BB44" i="13" s="1"/>
  <c r="AZ38" i="13" a="1"/>
  <c r="AZ38" i="13" s="1"/>
  <c r="BB38" i="13" s="1"/>
  <c r="AZ35" i="13" a="1"/>
  <c r="AZ35" i="13" s="1"/>
  <c r="BB35" i="13" s="1"/>
  <c r="AZ32" i="13" a="1"/>
  <c r="AZ32" i="13" s="1"/>
  <c r="BB32" i="13" s="1"/>
  <c r="AZ29" i="13" a="1"/>
  <c r="AZ29" i="13" s="1"/>
  <c r="BB29" i="13" s="1"/>
  <c r="AZ26" i="13" a="1"/>
  <c r="AZ26" i="13" s="1"/>
  <c r="BB26" i="13" s="1"/>
  <c r="AZ23" i="13" a="1"/>
  <c r="AZ23" i="13" s="1"/>
  <c r="BB23" i="13" s="1"/>
  <c r="BA39" i="13" a="1"/>
  <c r="BA39" i="13" s="1"/>
  <c r="BC39" i="13" s="1"/>
  <c r="BA36" i="13" a="1"/>
  <c r="BA36" i="13" s="1"/>
  <c r="BC36" i="13" s="1"/>
  <c r="BA33" i="13" a="1"/>
  <c r="BA33" i="13" s="1"/>
  <c r="BC33" i="13" s="1"/>
  <c r="BA30" i="13" a="1"/>
  <c r="BA30" i="13" s="1"/>
  <c r="BC30" i="13" s="1"/>
  <c r="BA27" i="13" a="1"/>
  <c r="BA27" i="13" s="1"/>
  <c r="BC27" i="13" s="1"/>
  <c r="BA24" i="13" a="1"/>
  <c r="BA24" i="13" s="1"/>
  <c r="BC24" i="13" s="1"/>
  <c r="BA21" i="13" a="1"/>
  <c r="BA21" i="13" s="1"/>
  <c r="BC21" i="13" s="1"/>
  <c r="BA18" i="13" a="1"/>
  <c r="BA18" i="13" s="1"/>
  <c r="BC18" i="13" s="1"/>
  <c r="BA15" i="13" a="1"/>
  <c r="BA15" i="13" s="1"/>
  <c r="BC15" i="13" s="1"/>
  <c r="BA12" i="13" a="1"/>
  <c r="BA12" i="13" s="1"/>
  <c r="BC12" i="13" s="1"/>
  <c r="BA9" i="13" a="1"/>
  <c r="BA9" i="13" s="1"/>
  <c r="BC9" i="13" s="1"/>
  <c r="AZ6" i="13" a="1"/>
  <c r="AZ6" i="13" s="1"/>
  <c r="BB6" i="13" s="1"/>
  <c r="BA29" i="13" a="1"/>
  <c r="BA29" i="13" s="1"/>
  <c r="BC29" i="13" s="1"/>
  <c r="BA26" i="13" a="1"/>
  <c r="BA26" i="13" s="1"/>
  <c r="BC26" i="13" s="1"/>
  <c r="BA23" i="13" a="1"/>
  <c r="BA23" i="13" s="1"/>
  <c r="BC23" i="13" s="1"/>
  <c r="BA20" i="13" a="1"/>
  <c r="BA20" i="13" s="1"/>
  <c r="BC20" i="13" s="1"/>
  <c r="BA17" i="13" a="1"/>
  <c r="BA17" i="13" s="1"/>
  <c r="BC17" i="13" s="1"/>
  <c r="BA14" i="13" a="1"/>
  <c r="BA14" i="13" s="1"/>
  <c r="BC14" i="13" s="1"/>
  <c r="BA11" i="13" a="1"/>
  <c r="BA11" i="13" s="1"/>
  <c r="BC11" i="13" s="1"/>
  <c r="BA8" i="13" a="1"/>
  <c r="BA8" i="13" s="1"/>
  <c r="BC8" i="13" s="1"/>
  <c r="AZ5" i="13" a="1"/>
  <c r="AZ5" i="13" s="1"/>
  <c r="BB5" i="13" s="1"/>
  <c r="AZ11" i="13" a="1"/>
  <c r="AZ11" i="13" s="1"/>
  <c r="BB11" i="13" s="1"/>
  <c r="AZ8" i="13" a="1"/>
  <c r="AZ8" i="13" s="1"/>
  <c r="BB8" i="13" s="1"/>
  <c r="BA6" i="13" a="1"/>
  <c r="BA6" i="13" s="1"/>
  <c r="BC6" i="13" s="1"/>
  <c r="BA48" i="13" a="1"/>
  <c r="BA48" i="13" s="1"/>
  <c r="BC48" i="13" s="1"/>
  <c r="BA45" i="13" a="1"/>
  <c r="BA45" i="13" s="1"/>
  <c r="BC45" i="13" s="1"/>
  <c r="BA42" i="13" a="1"/>
  <c r="BA42" i="13" s="1"/>
  <c r="BC42" i="13" s="1"/>
  <c r="AZ48" i="13" a="1"/>
  <c r="AZ48" i="13" s="1"/>
  <c r="BB48" i="13" s="1"/>
  <c r="AZ45" i="13" a="1"/>
  <c r="AZ45" i="13" s="1"/>
  <c r="BB45" i="13" s="1"/>
  <c r="AZ42" i="13" a="1"/>
  <c r="AZ42" i="13" s="1"/>
  <c r="BB42" i="13" s="1"/>
  <c r="AZ36" i="13" a="1"/>
  <c r="AZ36" i="13" s="1"/>
  <c r="BB36" i="13" s="1"/>
  <c r="AZ30" i="13" a="1"/>
  <c r="AZ30" i="13" s="1"/>
  <c r="BB30" i="13" s="1"/>
  <c r="AZ21" i="13" a="1"/>
  <c r="AZ21" i="13" s="1"/>
  <c r="BB21" i="13" s="1"/>
  <c r="AZ18" i="13" a="1"/>
  <c r="AZ18" i="13" s="1"/>
  <c r="BB18" i="13" s="1"/>
  <c r="AZ15" i="13" a="1"/>
  <c r="AZ15" i="13" s="1"/>
  <c r="BB15" i="13" s="1"/>
  <c r="AZ12" i="13" a="1"/>
  <c r="AZ12" i="13" s="1"/>
  <c r="BB12" i="13" s="1"/>
  <c r="AZ9" i="13" a="1"/>
  <c r="AZ9" i="13" s="1"/>
  <c r="BB9" i="13" s="1"/>
  <c r="BA4" i="13" a="1"/>
  <c r="BA4" i="13" s="1"/>
  <c r="BC4" i="13" s="1"/>
  <c r="AZ39" i="13" a="1"/>
  <c r="AZ39" i="13" s="1"/>
  <c r="BB39" i="13" s="1"/>
  <c r="AZ33" i="13" a="1"/>
  <c r="AZ33" i="13" s="1"/>
  <c r="BB33" i="13" s="1"/>
  <c r="AZ27" i="13" a="1"/>
  <c r="AZ27" i="13" s="1"/>
  <c r="BB27" i="13" s="1"/>
  <c r="AZ24" i="13" a="1"/>
  <c r="AZ24" i="13" s="1"/>
  <c r="BB24" i="13" s="1"/>
  <c r="BA49" i="13" a="1"/>
  <c r="BA49" i="13" s="1"/>
  <c r="BC49" i="13" s="1"/>
  <c r="BA46" i="13" a="1"/>
  <c r="BA46" i="13" s="1"/>
  <c r="BC46" i="13" s="1"/>
  <c r="BA43" i="13" a="1"/>
  <c r="BA43" i="13" s="1"/>
  <c r="BC43" i="13" s="1"/>
  <c r="BA40" i="13" a="1"/>
  <c r="BA40" i="13" s="1"/>
  <c r="BC40" i="13" s="1"/>
  <c r="BA37" i="13" a="1"/>
  <c r="BA37" i="13" s="1"/>
  <c r="BC37" i="13" s="1"/>
  <c r="BA34" i="13" a="1"/>
  <c r="BA34" i="13" s="1"/>
  <c r="BC34" i="13" s="1"/>
  <c r="BA31" i="13" a="1"/>
  <c r="BA31" i="13" s="1"/>
  <c r="BC31" i="13" s="1"/>
  <c r="BA28" i="13" a="1"/>
  <c r="BA28" i="13" s="1"/>
  <c r="BC28" i="13" s="1"/>
  <c r="BA25" i="13" a="1"/>
  <c r="BA25" i="13" s="1"/>
  <c r="BC25" i="13" s="1"/>
  <c r="BA22" i="13" a="1"/>
  <c r="BA22" i="13" s="1"/>
  <c r="BC22" i="13" s="1"/>
  <c r="BA19" i="13" a="1"/>
  <c r="BA19" i="13" s="1"/>
  <c r="BC19" i="13" s="1"/>
  <c r="BA16" i="13" a="1"/>
  <c r="BA16" i="13" s="1"/>
  <c r="BC16" i="13" s="1"/>
  <c r="BA13" i="13" a="1"/>
  <c r="BA13" i="13" s="1"/>
  <c r="BC13" i="13" s="1"/>
  <c r="BA10" i="13" a="1"/>
  <c r="BA10" i="13" s="1"/>
  <c r="BC10" i="13" s="1"/>
  <c r="BA7" i="13" a="1"/>
  <c r="BA7" i="13" s="1"/>
  <c r="BC7" i="13" s="1"/>
  <c r="AZ4" i="13" a="1"/>
  <c r="AZ4" i="13" s="1"/>
  <c r="BB4" i="13" s="1"/>
  <c r="AZ43" i="13" a="1"/>
  <c r="AZ43" i="13" s="1"/>
  <c r="BB43" i="13" s="1"/>
  <c r="AZ40" i="13" a="1"/>
  <c r="AZ40" i="13" s="1"/>
  <c r="BB40" i="13" s="1"/>
  <c r="AZ37" i="13" a="1"/>
  <c r="AZ37" i="13" s="1"/>
  <c r="BB37" i="13" s="1"/>
  <c r="AZ34" i="13" a="1"/>
  <c r="AZ34" i="13" s="1"/>
  <c r="BB34" i="13" s="1"/>
  <c r="AZ31" i="13" a="1"/>
  <c r="AZ31" i="13" s="1"/>
  <c r="BB31" i="13" s="1"/>
  <c r="AZ28" i="13" a="1"/>
  <c r="AZ28" i="13" s="1"/>
  <c r="BB28" i="13" s="1"/>
  <c r="AZ25" i="13" a="1"/>
  <c r="AZ25" i="13" s="1"/>
  <c r="BB25" i="13" s="1"/>
  <c r="AZ22" i="13" a="1"/>
  <c r="AZ22" i="13" s="1"/>
  <c r="BB22" i="13" s="1"/>
  <c r="AZ19" i="13" a="1"/>
  <c r="AZ19" i="13" s="1"/>
  <c r="BB19" i="13" s="1"/>
  <c r="AZ16" i="13" a="1"/>
  <c r="AZ16" i="13" s="1"/>
  <c r="BB16" i="13" s="1"/>
  <c r="T51" i="13"/>
  <c r="T52" i="13" s="1"/>
  <c r="M51" i="13"/>
  <c r="M52" i="13" s="1"/>
  <c r="AD51" i="13"/>
  <c r="AD52" i="13" s="1"/>
  <c r="K51" i="13"/>
  <c r="K52" i="13" s="1"/>
  <c r="J53" i="13" s="1"/>
  <c r="X51" i="13"/>
  <c r="X52" i="13" s="1"/>
  <c r="Q51" i="13"/>
  <c r="Q52" i="13" s="1"/>
  <c r="V51" i="13"/>
  <c r="V52" i="13" s="1"/>
  <c r="AB51" i="13"/>
  <c r="AB52" i="13" s="1"/>
  <c r="AA51" i="13"/>
  <c r="AA52" i="13" s="1"/>
  <c r="N51" i="13"/>
  <c r="N52" i="13" s="1"/>
  <c r="Z51" i="13"/>
  <c r="Z52" i="13" s="1"/>
  <c r="S51" i="13"/>
  <c r="S52" i="13" s="1"/>
  <c r="AE51" i="13"/>
  <c r="AE52" i="13" s="1"/>
  <c r="Y51" i="13"/>
  <c r="Y52" i="13" s="1"/>
  <c r="R51" i="13"/>
  <c r="R52" i="13" s="1"/>
  <c r="L51" i="13"/>
  <c r="L52" i="13" s="1"/>
  <c r="AC51" i="13"/>
  <c r="AC52" i="13" s="1"/>
  <c r="W51" i="13"/>
  <c r="W52" i="13" s="1"/>
  <c r="P51" i="13"/>
  <c r="P52" i="13" s="1"/>
  <c r="O51" i="13"/>
  <c r="O52" i="13" s="1"/>
  <c r="U51" i="13"/>
  <c r="U52" i="13" s="1"/>
  <c r="AV57" i="13"/>
  <c r="AZ58" i="13" l="1" a="1"/>
  <c r="AZ58" i="13" s="1"/>
  <c r="BB58" i="13" s="1"/>
  <c r="BA58" i="13" a="1"/>
  <c r="BA58" i="13" s="1"/>
  <c r="BC58" i="13" s="1"/>
  <c r="X53" i="13"/>
  <c r="L53" i="13"/>
  <c r="N53" i="13"/>
  <c r="P53" i="13"/>
  <c r="AF53" i="13"/>
  <c r="O13" i="14" s="1"/>
  <c r="O19" i="14" s="1"/>
  <c r="R53" i="13"/>
  <c r="AD53" i="13"/>
  <c r="Z53" i="13"/>
  <c r="AB53" i="13"/>
  <c r="V53" i="13"/>
  <c r="T53" i="13"/>
  <c r="T14891" i="14"/>
  <c r="U14891" i="14" s="1"/>
  <c r="T14896" i="14"/>
  <c r="U14896" i="14" s="1"/>
  <c r="T14902" i="14"/>
  <c r="U14902" i="14" s="1"/>
  <c r="T14908" i="14"/>
  <c r="U14908" i="14" s="1"/>
  <c r="T14914" i="14"/>
  <c r="U14914" i="14" s="1"/>
  <c r="T14920" i="14"/>
  <c r="U14920" i="14" s="1"/>
  <c r="T14926" i="14"/>
  <c r="U14926" i="14" s="1"/>
  <c r="T14932" i="14"/>
  <c r="U14932" i="14" s="1"/>
  <c r="T14938" i="14"/>
  <c r="U14938" i="14" s="1"/>
  <c r="T14897" i="14"/>
  <c r="U14897" i="14" s="1"/>
  <c r="T14903" i="14"/>
  <c r="U14903" i="14" s="1"/>
  <c r="T14909" i="14"/>
  <c r="U14909" i="14" s="1"/>
  <c r="T14915" i="14"/>
  <c r="U14915" i="14" s="1"/>
  <c r="T14921" i="14"/>
  <c r="U14921" i="14" s="1"/>
  <c r="T14927" i="14"/>
  <c r="U14927" i="14" s="1"/>
  <c r="T14933" i="14"/>
  <c r="U14933" i="14" s="1"/>
  <c r="T14892" i="14"/>
  <c r="U14892" i="14" s="1"/>
  <c r="T14898" i="14"/>
  <c r="U14898" i="14" s="1"/>
  <c r="T14904" i="14"/>
  <c r="U14904" i="14" s="1"/>
  <c r="T14910" i="14"/>
  <c r="U14910" i="14" s="1"/>
  <c r="T14916" i="14"/>
  <c r="U14916" i="14" s="1"/>
  <c r="T14922" i="14"/>
  <c r="U14922" i="14" s="1"/>
  <c r="T14928" i="14"/>
  <c r="U14928" i="14" s="1"/>
  <c r="T14934" i="14"/>
  <c r="U14934" i="14" s="1"/>
  <c r="T14893" i="14"/>
  <c r="U14893" i="14" s="1"/>
  <c r="T14899" i="14"/>
  <c r="U14899" i="14" s="1"/>
  <c r="T14905" i="14"/>
  <c r="U14905" i="14" s="1"/>
  <c r="T14911" i="14"/>
  <c r="U14911" i="14" s="1"/>
  <c r="T14917" i="14"/>
  <c r="U14917" i="14" s="1"/>
  <c r="T14923" i="14"/>
  <c r="U14923" i="14" s="1"/>
  <c r="T14929" i="14"/>
  <c r="U14929" i="14" s="1"/>
  <c r="T14935" i="14"/>
  <c r="U14935" i="14" s="1"/>
  <c r="T14894" i="14"/>
  <c r="U14894" i="14" s="1"/>
  <c r="T14900" i="14"/>
  <c r="U14900" i="14" s="1"/>
  <c r="T14906" i="14"/>
  <c r="U14906" i="14" s="1"/>
  <c r="T14912" i="14"/>
  <c r="U14912" i="14" s="1"/>
  <c r="T14918" i="14"/>
  <c r="U14918" i="14" s="1"/>
  <c r="T14924" i="14"/>
  <c r="U14924" i="14" s="1"/>
  <c r="T14930" i="14"/>
  <c r="U14930" i="14" s="1"/>
  <c r="T14936" i="14"/>
  <c r="U14936" i="14" s="1"/>
  <c r="T14919" i="14"/>
  <c r="U14919" i="14" s="1"/>
  <c r="T14925" i="14"/>
  <c r="U14925" i="14" s="1"/>
  <c r="T14895" i="14"/>
  <c r="U14895" i="14" s="1"/>
  <c r="T14931" i="14"/>
  <c r="U14931" i="14" s="1"/>
  <c r="T14901" i="14"/>
  <c r="U14901" i="14" s="1"/>
  <c r="T14937" i="14"/>
  <c r="U14937" i="14" s="1"/>
  <c r="T14907" i="14"/>
  <c r="U14907" i="14" s="1"/>
  <c r="T14913" i="14"/>
  <c r="U14913" i="14" s="1"/>
  <c r="T12299" i="14"/>
  <c r="U12299" i="14" s="1"/>
  <c r="T12303" i="14"/>
  <c r="U12303" i="14" s="1"/>
  <c r="T12309" i="14"/>
  <c r="U12309" i="14" s="1"/>
  <c r="T12315" i="14"/>
  <c r="U12315" i="14" s="1"/>
  <c r="T12321" i="14"/>
  <c r="U12321" i="14" s="1"/>
  <c r="T12327" i="14"/>
  <c r="U12327" i="14" s="1"/>
  <c r="T12333" i="14"/>
  <c r="U12333" i="14" s="1"/>
  <c r="T12339" i="14"/>
  <c r="U12339" i="14" s="1"/>
  <c r="T12345" i="14"/>
  <c r="U12345" i="14" s="1"/>
  <c r="T12304" i="14"/>
  <c r="U12304" i="14" s="1"/>
  <c r="T12310" i="14"/>
  <c r="U12310" i="14" s="1"/>
  <c r="T12316" i="14"/>
  <c r="U12316" i="14" s="1"/>
  <c r="T12322" i="14"/>
  <c r="U12322" i="14" s="1"/>
  <c r="T12328" i="14"/>
  <c r="U12328" i="14" s="1"/>
  <c r="T12334" i="14"/>
  <c r="U12334" i="14" s="1"/>
  <c r="T12340" i="14"/>
  <c r="U12340" i="14" s="1"/>
  <c r="T12346" i="14"/>
  <c r="U12346" i="14" s="1"/>
  <c r="T12308" i="14"/>
  <c r="U12308" i="14" s="1"/>
  <c r="T12338" i="14"/>
  <c r="U12338" i="14" s="1"/>
  <c r="T12302" i="14"/>
  <c r="U12302" i="14" s="1"/>
  <c r="T12344" i="14"/>
  <c r="U12344" i="14" s="1"/>
  <c r="T12305" i="14"/>
  <c r="U12305" i="14" s="1"/>
  <c r="T12311" i="14"/>
  <c r="U12311" i="14" s="1"/>
  <c r="T12317" i="14"/>
  <c r="U12317" i="14" s="1"/>
  <c r="T12323" i="14"/>
  <c r="U12323" i="14" s="1"/>
  <c r="T12329" i="14"/>
  <c r="U12329" i="14" s="1"/>
  <c r="T12335" i="14"/>
  <c r="U12335" i="14" s="1"/>
  <c r="T12341" i="14"/>
  <c r="U12341" i="14" s="1"/>
  <c r="T12307" i="14"/>
  <c r="U12307" i="14" s="1"/>
  <c r="T12325" i="14"/>
  <c r="U12325" i="14" s="1"/>
  <c r="T12343" i="14"/>
  <c r="U12343" i="14" s="1"/>
  <c r="T12320" i="14"/>
  <c r="U12320" i="14" s="1"/>
  <c r="T12300" i="14"/>
  <c r="U12300" i="14" s="1"/>
  <c r="T12306" i="14"/>
  <c r="U12306" i="14" s="1"/>
  <c r="T12312" i="14"/>
  <c r="U12312" i="14" s="1"/>
  <c r="T12318" i="14"/>
  <c r="U12318" i="14" s="1"/>
  <c r="T12324" i="14"/>
  <c r="U12324" i="14" s="1"/>
  <c r="T12330" i="14"/>
  <c r="U12330" i="14" s="1"/>
  <c r="T12336" i="14"/>
  <c r="U12336" i="14" s="1"/>
  <c r="T12342" i="14"/>
  <c r="U12342" i="14" s="1"/>
  <c r="T12301" i="14"/>
  <c r="U12301" i="14" s="1"/>
  <c r="T12319" i="14"/>
  <c r="U12319" i="14" s="1"/>
  <c r="T12337" i="14"/>
  <c r="U12337" i="14" s="1"/>
  <c r="T12314" i="14"/>
  <c r="U12314" i="14" s="1"/>
  <c r="T12332" i="14"/>
  <c r="U12332" i="14" s="1"/>
  <c r="T12313" i="14"/>
  <c r="U12313" i="14" s="1"/>
  <c r="T12331" i="14"/>
  <c r="U12331" i="14" s="1"/>
  <c r="T12326" i="14"/>
  <c r="U12326" i="14" s="1"/>
  <c r="T9707" i="14"/>
  <c r="U9707" i="14" s="1"/>
  <c r="T9709" i="14"/>
  <c r="U9709" i="14" s="1"/>
  <c r="T9715" i="14"/>
  <c r="U9715" i="14" s="1"/>
  <c r="T9721" i="14"/>
  <c r="U9721" i="14" s="1"/>
  <c r="T9727" i="14"/>
  <c r="U9727" i="14" s="1"/>
  <c r="T9733" i="14"/>
  <c r="U9733" i="14" s="1"/>
  <c r="T9739" i="14"/>
  <c r="U9739" i="14" s="1"/>
  <c r="T9745" i="14"/>
  <c r="U9745" i="14" s="1"/>
  <c r="T9751" i="14"/>
  <c r="U9751" i="14" s="1"/>
  <c r="T9710" i="14"/>
  <c r="U9710" i="14" s="1"/>
  <c r="T9716" i="14"/>
  <c r="U9716" i="14" s="1"/>
  <c r="T9722" i="14"/>
  <c r="U9722" i="14" s="1"/>
  <c r="T9728" i="14"/>
  <c r="U9728" i="14" s="1"/>
  <c r="T9734" i="14"/>
  <c r="U9734" i="14" s="1"/>
  <c r="T9740" i="14"/>
  <c r="U9740" i="14" s="1"/>
  <c r="T9746" i="14"/>
  <c r="U9746" i="14" s="1"/>
  <c r="T9752" i="14"/>
  <c r="U9752" i="14" s="1"/>
  <c r="T9711" i="14"/>
  <c r="U9711" i="14" s="1"/>
  <c r="T9717" i="14"/>
  <c r="U9717" i="14" s="1"/>
  <c r="T9723" i="14"/>
  <c r="U9723" i="14" s="1"/>
  <c r="T9729" i="14"/>
  <c r="U9729" i="14" s="1"/>
  <c r="T9735" i="14"/>
  <c r="U9735" i="14" s="1"/>
  <c r="T9741" i="14"/>
  <c r="U9741" i="14" s="1"/>
  <c r="T9747" i="14"/>
  <c r="U9747" i="14" s="1"/>
  <c r="T9753" i="14"/>
  <c r="U9753" i="14" s="1"/>
  <c r="T9712" i="14"/>
  <c r="U9712" i="14" s="1"/>
  <c r="T9718" i="14"/>
  <c r="U9718" i="14" s="1"/>
  <c r="T9724" i="14"/>
  <c r="U9724" i="14" s="1"/>
  <c r="T9730" i="14"/>
  <c r="U9730" i="14" s="1"/>
  <c r="T9736" i="14"/>
  <c r="U9736" i="14" s="1"/>
  <c r="T9742" i="14"/>
  <c r="U9742" i="14" s="1"/>
  <c r="T9748" i="14"/>
  <c r="U9748" i="14" s="1"/>
  <c r="T9754" i="14"/>
  <c r="U9754" i="14" s="1"/>
  <c r="T9713" i="14"/>
  <c r="U9713" i="14" s="1"/>
  <c r="T9719" i="14"/>
  <c r="U9719" i="14" s="1"/>
  <c r="T9725" i="14"/>
  <c r="U9725" i="14" s="1"/>
  <c r="T9731" i="14"/>
  <c r="U9731" i="14" s="1"/>
  <c r="T9737" i="14"/>
  <c r="U9737" i="14" s="1"/>
  <c r="T9743" i="14"/>
  <c r="U9743" i="14" s="1"/>
  <c r="T9749" i="14"/>
  <c r="U9749" i="14" s="1"/>
  <c r="T9726" i="14"/>
  <c r="U9726" i="14" s="1"/>
  <c r="T9732" i="14"/>
  <c r="U9732" i="14" s="1"/>
  <c r="T9738" i="14"/>
  <c r="U9738" i="14" s="1"/>
  <c r="T9708" i="14"/>
  <c r="U9708" i="14" s="1"/>
  <c r="T9744" i="14"/>
  <c r="U9744" i="14" s="1"/>
  <c r="T9714" i="14"/>
  <c r="U9714" i="14" s="1"/>
  <c r="T9750" i="14"/>
  <c r="U9750" i="14" s="1"/>
  <c r="T9720" i="14"/>
  <c r="U9720" i="14" s="1"/>
  <c r="T6539" i="14"/>
  <c r="U6539" i="14" s="1"/>
  <c r="T6544" i="14"/>
  <c r="U6544" i="14" s="1"/>
  <c r="T6550" i="14"/>
  <c r="U6550" i="14" s="1"/>
  <c r="T6556" i="14"/>
  <c r="U6556" i="14" s="1"/>
  <c r="T6562" i="14"/>
  <c r="U6562" i="14" s="1"/>
  <c r="T6568" i="14"/>
  <c r="U6568" i="14" s="1"/>
  <c r="T6574" i="14"/>
  <c r="U6574" i="14" s="1"/>
  <c r="T6580" i="14"/>
  <c r="U6580" i="14" s="1"/>
  <c r="T6586" i="14"/>
  <c r="U6586" i="14" s="1"/>
  <c r="T6545" i="14"/>
  <c r="U6545" i="14" s="1"/>
  <c r="T6551" i="14"/>
  <c r="U6551" i="14" s="1"/>
  <c r="T6557" i="14"/>
  <c r="U6557" i="14" s="1"/>
  <c r="T6563" i="14"/>
  <c r="U6563" i="14" s="1"/>
  <c r="T6569" i="14"/>
  <c r="U6569" i="14" s="1"/>
  <c r="T6575" i="14"/>
  <c r="U6575" i="14" s="1"/>
  <c r="T6581" i="14"/>
  <c r="U6581" i="14" s="1"/>
  <c r="T6540" i="14"/>
  <c r="U6540" i="14" s="1"/>
  <c r="T6546" i="14"/>
  <c r="U6546" i="14" s="1"/>
  <c r="T6552" i="14"/>
  <c r="U6552" i="14" s="1"/>
  <c r="T6558" i="14"/>
  <c r="U6558" i="14" s="1"/>
  <c r="T6564" i="14"/>
  <c r="U6564" i="14" s="1"/>
  <c r="T6570" i="14"/>
  <c r="U6570" i="14" s="1"/>
  <c r="T6576" i="14"/>
  <c r="U6576" i="14" s="1"/>
  <c r="T6582" i="14"/>
  <c r="U6582" i="14" s="1"/>
  <c r="T6542" i="14"/>
  <c r="U6542" i="14" s="1"/>
  <c r="T6554" i="14"/>
  <c r="U6554" i="14" s="1"/>
  <c r="T6566" i="14"/>
  <c r="U6566" i="14" s="1"/>
  <c r="T6578" i="14"/>
  <c r="U6578" i="14" s="1"/>
  <c r="T6543" i="14"/>
  <c r="U6543" i="14" s="1"/>
  <c r="T6555" i="14"/>
  <c r="U6555" i="14" s="1"/>
  <c r="T6567" i="14"/>
  <c r="U6567" i="14" s="1"/>
  <c r="T6579" i="14"/>
  <c r="U6579" i="14" s="1"/>
  <c r="T6547" i="14"/>
  <c r="U6547" i="14" s="1"/>
  <c r="T6559" i="14"/>
  <c r="U6559" i="14" s="1"/>
  <c r="T6571" i="14"/>
  <c r="U6571" i="14" s="1"/>
  <c r="T6583" i="14"/>
  <c r="U6583" i="14" s="1"/>
  <c r="T6548" i="14"/>
  <c r="U6548" i="14" s="1"/>
  <c r="T6560" i="14"/>
  <c r="U6560" i="14" s="1"/>
  <c r="T6572" i="14"/>
  <c r="U6572" i="14" s="1"/>
  <c r="T6584" i="14"/>
  <c r="U6584" i="14" s="1"/>
  <c r="T6549" i="14"/>
  <c r="U6549" i="14" s="1"/>
  <c r="T6561" i="14"/>
  <c r="U6561" i="14" s="1"/>
  <c r="T6573" i="14"/>
  <c r="U6573" i="14" s="1"/>
  <c r="T6585" i="14"/>
  <c r="U6585" i="14" s="1"/>
  <c r="T6541" i="14"/>
  <c r="U6541" i="14" s="1"/>
  <c r="T6553" i="14"/>
  <c r="U6553" i="14" s="1"/>
  <c r="T6565" i="14"/>
  <c r="U6565" i="14" s="1"/>
  <c r="T6577" i="14"/>
  <c r="U6577" i="14" s="1"/>
  <c r="T3947" i="14"/>
  <c r="U3947" i="14" s="1"/>
  <c r="T3951" i="14"/>
  <c r="U3951" i="14" s="1"/>
  <c r="T3957" i="14"/>
  <c r="U3957" i="14" s="1"/>
  <c r="T3963" i="14"/>
  <c r="U3963" i="14" s="1"/>
  <c r="T3969" i="14"/>
  <c r="U3969" i="14" s="1"/>
  <c r="T3975" i="14"/>
  <c r="U3975" i="14" s="1"/>
  <c r="T3981" i="14"/>
  <c r="U3981" i="14" s="1"/>
  <c r="T3987" i="14"/>
  <c r="U3987" i="14" s="1"/>
  <c r="T3993" i="14"/>
  <c r="U3993" i="14" s="1"/>
  <c r="T3952" i="14"/>
  <c r="U3952" i="14" s="1"/>
  <c r="T3958" i="14"/>
  <c r="U3958" i="14" s="1"/>
  <c r="T3964" i="14"/>
  <c r="U3964" i="14" s="1"/>
  <c r="T3970" i="14"/>
  <c r="U3970" i="14" s="1"/>
  <c r="T3976" i="14"/>
  <c r="U3976" i="14" s="1"/>
  <c r="T3982" i="14"/>
  <c r="U3982" i="14" s="1"/>
  <c r="T3988" i="14"/>
  <c r="U3988" i="14" s="1"/>
  <c r="T3994" i="14"/>
  <c r="U3994" i="14" s="1"/>
  <c r="T3953" i="14"/>
  <c r="U3953" i="14" s="1"/>
  <c r="T3959" i="14"/>
  <c r="U3959" i="14" s="1"/>
  <c r="T3965" i="14"/>
  <c r="U3965" i="14" s="1"/>
  <c r="T3971" i="14"/>
  <c r="U3971" i="14" s="1"/>
  <c r="T3977" i="14"/>
  <c r="U3977" i="14" s="1"/>
  <c r="T3983" i="14"/>
  <c r="U3983" i="14" s="1"/>
  <c r="T3989" i="14"/>
  <c r="U3989" i="14" s="1"/>
  <c r="T3948" i="14"/>
  <c r="U3948" i="14" s="1"/>
  <c r="T3954" i="14"/>
  <c r="U3954" i="14" s="1"/>
  <c r="T3960" i="14"/>
  <c r="U3960" i="14" s="1"/>
  <c r="T3966" i="14"/>
  <c r="U3966" i="14" s="1"/>
  <c r="T3972" i="14"/>
  <c r="U3972" i="14" s="1"/>
  <c r="T3978" i="14"/>
  <c r="U3978" i="14" s="1"/>
  <c r="T3984" i="14"/>
  <c r="U3984" i="14" s="1"/>
  <c r="T3990" i="14"/>
  <c r="U3990" i="14" s="1"/>
  <c r="T3949" i="14"/>
  <c r="U3949" i="14" s="1"/>
  <c r="T3967" i="14"/>
  <c r="U3967" i="14" s="1"/>
  <c r="T3985" i="14"/>
  <c r="U3985" i="14" s="1"/>
  <c r="T3950" i="14"/>
  <c r="U3950" i="14" s="1"/>
  <c r="T3968" i="14"/>
  <c r="U3968" i="14" s="1"/>
  <c r="T3986" i="14"/>
  <c r="U3986" i="14" s="1"/>
  <c r="T3955" i="14"/>
  <c r="U3955" i="14" s="1"/>
  <c r="T3973" i="14"/>
  <c r="U3973" i="14" s="1"/>
  <c r="T3991" i="14"/>
  <c r="U3991" i="14" s="1"/>
  <c r="T3956" i="14"/>
  <c r="U3956" i="14" s="1"/>
  <c r="T3974" i="14"/>
  <c r="U3974" i="14" s="1"/>
  <c r="T3992" i="14"/>
  <c r="U3992" i="14" s="1"/>
  <c r="T3961" i="14"/>
  <c r="U3961" i="14" s="1"/>
  <c r="T3962" i="14"/>
  <c r="U3962" i="14" s="1"/>
  <c r="T3979" i="14"/>
  <c r="U3979" i="14" s="1"/>
  <c r="T3980" i="14"/>
  <c r="U3980" i="14" s="1"/>
  <c r="T1643" i="14"/>
  <c r="U1643" i="14" s="1"/>
  <c r="T1645" i="14"/>
  <c r="U1645" i="14" s="1"/>
  <c r="T1651" i="14"/>
  <c r="U1651" i="14" s="1"/>
  <c r="T1657" i="14"/>
  <c r="U1657" i="14" s="1"/>
  <c r="T1663" i="14"/>
  <c r="U1663" i="14" s="1"/>
  <c r="T1669" i="14"/>
  <c r="U1669" i="14" s="1"/>
  <c r="T1675" i="14"/>
  <c r="U1675" i="14" s="1"/>
  <c r="T1681" i="14"/>
  <c r="U1681" i="14" s="1"/>
  <c r="T1687" i="14"/>
  <c r="U1687" i="14" s="1"/>
  <c r="T1646" i="14"/>
  <c r="U1646" i="14" s="1"/>
  <c r="T1652" i="14"/>
  <c r="U1652" i="14" s="1"/>
  <c r="T1658" i="14"/>
  <c r="U1658" i="14" s="1"/>
  <c r="T1664" i="14"/>
  <c r="U1664" i="14" s="1"/>
  <c r="T1670" i="14"/>
  <c r="U1670" i="14" s="1"/>
  <c r="T1676" i="14"/>
  <c r="U1676" i="14" s="1"/>
  <c r="T1682" i="14"/>
  <c r="U1682" i="14" s="1"/>
  <c r="T1688" i="14"/>
  <c r="U1688" i="14" s="1"/>
  <c r="T1647" i="14"/>
  <c r="U1647" i="14" s="1"/>
  <c r="T1653" i="14"/>
  <c r="U1653" i="14" s="1"/>
  <c r="T1659" i="14"/>
  <c r="U1659" i="14" s="1"/>
  <c r="T1665" i="14"/>
  <c r="U1665" i="14" s="1"/>
  <c r="T1671" i="14"/>
  <c r="U1671" i="14" s="1"/>
  <c r="T1677" i="14"/>
  <c r="U1677" i="14" s="1"/>
  <c r="T1683" i="14"/>
  <c r="U1683" i="14" s="1"/>
  <c r="T1689" i="14"/>
  <c r="U1689" i="14" s="1"/>
  <c r="T1648" i="14"/>
  <c r="U1648" i="14" s="1"/>
  <c r="T1654" i="14"/>
  <c r="U1654" i="14" s="1"/>
  <c r="T1660" i="14"/>
  <c r="U1660" i="14" s="1"/>
  <c r="T1666" i="14"/>
  <c r="U1666" i="14" s="1"/>
  <c r="T1672" i="14"/>
  <c r="U1672" i="14" s="1"/>
  <c r="T1678" i="14"/>
  <c r="U1678" i="14" s="1"/>
  <c r="T1684" i="14"/>
  <c r="U1684" i="14" s="1"/>
  <c r="T1690" i="14"/>
  <c r="U1690" i="14" s="1"/>
  <c r="T1649" i="14"/>
  <c r="U1649" i="14" s="1"/>
  <c r="T1655" i="14"/>
  <c r="U1655" i="14" s="1"/>
  <c r="T1661" i="14"/>
  <c r="U1661" i="14" s="1"/>
  <c r="T1667" i="14"/>
  <c r="U1667" i="14" s="1"/>
  <c r="T1673" i="14"/>
  <c r="U1673" i="14" s="1"/>
  <c r="T1679" i="14"/>
  <c r="U1679" i="14" s="1"/>
  <c r="T1685" i="14"/>
  <c r="U1685" i="14" s="1"/>
  <c r="T1662" i="14"/>
  <c r="U1662" i="14" s="1"/>
  <c r="T1668" i="14"/>
  <c r="U1668" i="14" s="1"/>
  <c r="T1674" i="14"/>
  <c r="U1674" i="14" s="1"/>
  <c r="T1644" i="14"/>
  <c r="U1644" i="14" s="1"/>
  <c r="T1680" i="14"/>
  <c r="U1680" i="14" s="1"/>
  <c r="T1650" i="14"/>
  <c r="U1650" i="14" s="1"/>
  <c r="T1656" i="14"/>
  <c r="U1656" i="14" s="1"/>
  <c r="T1686" i="14"/>
  <c r="U1686" i="14" s="1"/>
  <c r="T16283" i="14"/>
  <c r="U16283" i="14" s="1"/>
  <c r="T16285" i="14"/>
  <c r="U16285" i="14" s="1"/>
  <c r="T16291" i="14"/>
  <c r="U16291" i="14" s="1"/>
  <c r="T16297" i="14"/>
  <c r="U16297" i="14" s="1"/>
  <c r="T16303" i="14"/>
  <c r="U16303" i="14" s="1"/>
  <c r="T16309" i="14"/>
  <c r="U16309" i="14" s="1"/>
  <c r="T16315" i="14"/>
  <c r="U16315" i="14" s="1"/>
  <c r="T16321" i="14"/>
  <c r="U16321" i="14" s="1"/>
  <c r="T16327" i="14"/>
  <c r="U16327" i="14" s="1"/>
  <c r="T16286" i="14"/>
  <c r="U16286" i="14" s="1"/>
  <c r="T16292" i="14"/>
  <c r="U16292" i="14" s="1"/>
  <c r="T16298" i="14"/>
  <c r="U16298" i="14" s="1"/>
  <c r="T16304" i="14"/>
  <c r="U16304" i="14" s="1"/>
  <c r="T16310" i="14"/>
  <c r="U16310" i="14" s="1"/>
  <c r="T16316" i="14"/>
  <c r="U16316" i="14" s="1"/>
  <c r="T16322" i="14"/>
  <c r="U16322" i="14" s="1"/>
  <c r="T16328" i="14"/>
  <c r="U16328" i="14" s="1"/>
  <c r="T16289" i="14"/>
  <c r="U16289" i="14" s="1"/>
  <c r="T16299" i="14"/>
  <c r="U16299" i="14" s="1"/>
  <c r="T16307" i="14"/>
  <c r="U16307" i="14" s="1"/>
  <c r="T16317" i="14"/>
  <c r="U16317" i="14" s="1"/>
  <c r="T16325" i="14"/>
  <c r="U16325" i="14" s="1"/>
  <c r="T16290" i="14"/>
  <c r="U16290" i="14" s="1"/>
  <c r="T16300" i="14"/>
  <c r="U16300" i="14" s="1"/>
  <c r="T16308" i="14"/>
  <c r="U16308" i="14" s="1"/>
  <c r="T16318" i="14"/>
  <c r="U16318" i="14" s="1"/>
  <c r="T16326" i="14"/>
  <c r="U16326" i="14" s="1"/>
  <c r="T16293" i="14"/>
  <c r="U16293" i="14" s="1"/>
  <c r="T16301" i="14"/>
  <c r="U16301" i="14" s="1"/>
  <c r="T16311" i="14"/>
  <c r="U16311" i="14" s="1"/>
  <c r="T16319" i="14"/>
  <c r="U16319" i="14" s="1"/>
  <c r="T16329" i="14"/>
  <c r="U16329" i="14" s="1"/>
  <c r="T16287" i="14"/>
  <c r="U16287" i="14" s="1"/>
  <c r="T16305" i="14"/>
  <c r="U16305" i="14" s="1"/>
  <c r="T16323" i="14"/>
  <c r="U16323" i="14" s="1"/>
  <c r="T16288" i="14"/>
  <c r="U16288" i="14" s="1"/>
  <c r="T16306" i="14"/>
  <c r="U16306" i="14" s="1"/>
  <c r="T16324" i="14"/>
  <c r="U16324" i="14" s="1"/>
  <c r="T16294" i="14"/>
  <c r="U16294" i="14" s="1"/>
  <c r="T16312" i="14"/>
  <c r="U16312" i="14" s="1"/>
  <c r="T16330" i="14"/>
  <c r="U16330" i="14" s="1"/>
  <c r="T16295" i="14"/>
  <c r="U16295" i="14" s="1"/>
  <c r="T16313" i="14"/>
  <c r="U16313" i="14" s="1"/>
  <c r="T16296" i="14"/>
  <c r="U16296" i="14" s="1"/>
  <c r="T16314" i="14"/>
  <c r="U16314" i="14" s="1"/>
  <c r="T16284" i="14"/>
  <c r="U16284" i="14" s="1"/>
  <c r="T16302" i="14"/>
  <c r="U16302" i="14" s="1"/>
  <c r="T16320" i="14"/>
  <c r="U16320" i="14" s="1"/>
  <c r="T14555" i="14"/>
  <c r="U14555" i="14" s="1"/>
  <c r="T14561" i="14"/>
  <c r="U14561" i="14" s="1"/>
  <c r="T14567" i="14"/>
  <c r="U14567" i="14" s="1"/>
  <c r="T14573" i="14"/>
  <c r="U14573" i="14" s="1"/>
  <c r="T14579" i="14"/>
  <c r="U14579" i="14" s="1"/>
  <c r="T14585" i="14"/>
  <c r="U14585" i="14" s="1"/>
  <c r="T14591" i="14"/>
  <c r="U14591" i="14" s="1"/>
  <c r="T14597" i="14"/>
  <c r="U14597" i="14" s="1"/>
  <c r="T14556" i="14"/>
  <c r="U14556" i="14" s="1"/>
  <c r="T14562" i="14"/>
  <c r="U14562" i="14" s="1"/>
  <c r="T14568" i="14"/>
  <c r="U14568" i="14" s="1"/>
  <c r="T14574" i="14"/>
  <c r="U14574" i="14" s="1"/>
  <c r="T14580" i="14"/>
  <c r="U14580" i="14" s="1"/>
  <c r="T14586" i="14"/>
  <c r="U14586" i="14" s="1"/>
  <c r="T14592" i="14"/>
  <c r="U14592" i="14" s="1"/>
  <c r="T14598" i="14"/>
  <c r="U14598" i="14" s="1"/>
  <c r="T14559" i="14"/>
  <c r="U14559" i="14" s="1"/>
  <c r="T14565" i="14"/>
  <c r="U14565" i="14" s="1"/>
  <c r="T14571" i="14"/>
  <c r="U14571" i="14" s="1"/>
  <c r="T14577" i="14"/>
  <c r="U14577" i="14" s="1"/>
  <c r="T14583" i="14"/>
  <c r="U14583" i="14" s="1"/>
  <c r="T14589" i="14"/>
  <c r="U14589" i="14" s="1"/>
  <c r="T14595" i="14"/>
  <c r="U14595" i="14" s="1"/>
  <c r="T14601" i="14"/>
  <c r="U14601" i="14" s="1"/>
  <c r="T14564" i="14"/>
  <c r="U14564" i="14" s="1"/>
  <c r="T14576" i="14"/>
  <c r="U14576" i="14" s="1"/>
  <c r="T14588" i="14"/>
  <c r="U14588" i="14" s="1"/>
  <c r="T14600" i="14"/>
  <c r="U14600" i="14" s="1"/>
  <c r="T14566" i="14"/>
  <c r="U14566" i="14" s="1"/>
  <c r="T14578" i="14"/>
  <c r="U14578" i="14" s="1"/>
  <c r="T14590" i="14"/>
  <c r="U14590" i="14" s="1"/>
  <c r="T14602" i="14"/>
  <c r="U14602" i="14" s="1"/>
  <c r="T14557" i="14"/>
  <c r="U14557" i="14" s="1"/>
  <c r="T14569" i="14"/>
  <c r="U14569" i="14" s="1"/>
  <c r="T14581" i="14"/>
  <c r="U14581" i="14" s="1"/>
  <c r="T14593" i="14"/>
  <c r="U14593" i="14" s="1"/>
  <c r="T14558" i="14"/>
  <c r="U14558" i="14" s="1"/>
  <c r="T14570" i="14"/>
  <c r="U14570" i="14" s="1"/>
  <c r="T14582" i="14"/>
  <c r="U14582" i="14" s="1"/>
  <c r="T14594" i="14"/>
  <c r="U14594" i="14" s="1"/>
  <c r="T14560" i="14"/>
  <c r="U14560" i="14" s="1"/>
  <c r="T14572" i="14"/>
  <c r="U14572" i="14" s="1"/>
  <c r="T14584" i="14"/>
  <c r="U14584" i="14" s="1"/>
  <c r="T14596" i="14"/>
  <c r="U14596" i="14" s="1"/>
  <c r="T14563" i="14"/>
  <c r="U14563" i="14" s="1"/>
  <c r="T14575" i="14"/>
  <c r="U14575" i="14" s="1"/>
  <c r="T14587" i="14"/>
  <c r="U14587" i="14" s="1"/>
  <c r="T14599" i="14"/>
  <c r="U14599" i="14" s="1"/>
  <c r="T12539" i="14"/>
  <c r="U12539" i="14" s="1"/>
  <c r="T12543" i="14"/>
  <c r="U12543" i="14" s="1"/>
  <c r="T12549" i="14"/>
  <c r="U12549" i="14" s="1"/>
  <c r="T12555" i="14"/>
  <c r="U12555" i="14" s="1"/>
  <c r="T12561" i="14"/>
  <c r="U12561" i="14" s="1"/>
  <c r="T12567" i="14"/>
  <c r="U12567" i="14" s="1"/>
  <c r="T12573" i="14"/>
  <c r="U12573" i="14" s="1"/>
  <c r="T12579" i="14"/>
  <c r="U12579" i="14" s="1"/>
  <c r="T12585" i="14"/>
  <c r="U12585" i="14" s="1"/>
  <c r="T12544" i="14"/>
  <c r="U12544" i="14" s="1"/>
  <c r="T12550" i="14"/>
  <c r="U12550" i="14" s="1"/>
  <c r="T12556" i="14"/>
  <c r="U12556" i="14" s="1"/>
  <c r="T12562" i="14"/>
  <c r="U12562" i="14" s="1"/>
  <c r="T12568" i="14"/>
  <c r="U12568" i="14" s="1"/>
  <c r="T12574" i="14"/>
  <c r="U12574" i="14" s="1"/>
  <c r="T12580" i="14"/>
  <c r="U12580" i="14" s="1"/>
  <c r="T12586" i="14"/>
  <c r="U12586" i="14" s="1"/>
  <c r="T12572" i="14"/>
  <c r="U12572" i="14" s="1"/>
  <c r="T12542" i="14"/>
  <c r="U12542" i="14" s="1"/>
  <c r="T12578" i="14"/>
  <c r="U12578" i="14" s="1"/>
  <c r="T12545" i="14"/>
  <c r="U12545" i="14" s="1"/>
  <c r="T12551" i="14"/>
  <c r="U12551" i="14" s="1"/>
  <c r="T12557" i="14"/>
  <c r="U12557" i="14" s="1"/>
  <c r="T12563" i="14"/>
  <c r="U12563" i="14" s="1"/>
  <c r="T12569" i="14"/>
  <c r="U12569" i="14" s="1"/>
  <c r="T12575" i="14"/>
  <c r="U12575" i="14" s="1"/>
  <c r="T12581" i="14"/>
  <c r="U12581" i="14" s="1"/>
  <c r="T12546" i="14"/>
  <c r="U12546" i="14" s="1"/>
  <c r="T12558" i="14"/>
  <c r="U12558" i="14" s="1"/>
  <c r="T12570" i="14"/>
  <c r="U12570" i="14" s="1"/>
  <c r="T12576" i="14"/>
  <c r="U12576" i="14" s="1"/>
  <c r="T12541" i="14"/>
  <c r="U12541" i="14" s="1"/>
  <c r="T12559" i="14"/>
  <c r="U12559" i="14" s="1"/>
  <c r="T12577" i="14"/>
  <c r="U12577" i="14" s="1"/>
  <c r="T12566" i="14"/>
  <c r="U12566" i="14" s="1"/>
  <c r="T12540" i="14"/>
  <c r="U12540" i="14" s="1"/>
  <c r="T12552" i="14"/>
  <c r="U12552" i="14" s="1"/>
  <c r="T12564" i="14"/>
  <c r="U12564" i="14" s="1"/>
  <c r="T12582" i="14"/>
  <c r="U12582" i="14" s="1"/>
  <c r="T12553" i="14"/>
  <c r="U12553" i="14" s="1"/>
  <c r="T12571" i="14"/>
  <c r="U12571" i="14" s="1"/>
  <c r="T12583" i="14"/>
  <c r="U12583" i="14" s="1"/>
  <c r="T12548" i="14"/>
  <c r="U12548" i="14" s="1"/>
  <c r="T12584" i="14"/>
  <c r="U12584" i="14" s="1"/>
  <c r="T12547" i="14"/>
  <c r="U12547" i="14" s="1"/>
  <c r="T12565" i="14"/>
  <c r="U12565" i="14" s="1"/>
  <c r="T12554" i="14"/>
  <c r="U12554" i="14" s="1"/>
  <c r="T12560" i="14"/>
  <c r="U12560" i="14" s="1"/>
  <c r="T10811" i="14"/>
  <c r="U10811" i="14" s="1"/>
  <c r="T10815" i="14"/>
  <c r="U10815" i="14" s="1"/>
  <c r="T10821" i="14"/>
  <c r="U10821" i="14" s="1"/>
  <c r="T10827" i="14"/>
  <c r="U10827" i="14" s="1"/>
  <c r="T10833" i="14"/>
  <c r="U10833" i="14" s="1"/>
  <c r="T10839" i="14"/>
  <c r="U10839" i="14" s="1"/>
  <c r="T10845" i="14"/>
  <c r="U10845" i="14" s="1"/>
  <c r="T10851" i="14"/>
  <c r="U10851" i="14" s="1"/>
  <c r="T10857" i="14"/>
  <c r="U10857" i="14" s="1"/>
  <c r="T10820" i="14"/>
  <c r="U10820" i="14" s="1"/>
  <c r="T10850" i="14"/>
  <c r="U10850" i="14" s="1"/>
  <c r="T10816" i="14"/>
  <c r="U10816" i="14" s="1"/>
  <c r="T10822" i="14"/>
  <c r="U10822" i="14" s="1"/>
  <c r="T10828" i="14"/>
  <c r="U10828" i="14" s="1"/>
  <c r="T10834" i="14"/>
  <c r="U10834" i="14" s="1"/>
  <c r="T10840" i="14"/>
  <c r="U10840" i="14" s="1"/>
  <c r="T10846" i="14"/>
  <c r="U10846" i="14" s="1"/>
  <c r="T10852" i="14"/>
  <c r="U10852" i="14" s="1"/>
  <c r="T10858" i="14"/>
  <c r="U10858" i="14" s="1"/>
  <c r="T10817" i="14"/>
  <c r="U10817" i="14" s="1"/>
  <c r="T10823" i="14"/>
  <c r="U10823" i="14" s="1"/>
  <c r="T10829" i="14"/>
  <c r="U10829" i="14" s="1"/>
  <c r="T10835" i="14"/>
  <c r="U10835" i="14" s="1"/>
  <c r="T10841" i="14"/>
  <c r="U10841" i="14" s="1"/>
  <c r="T10847" i="14"/>
  <c r="U10847" i="14" s="1"/>
  <c r="T10853" i="14"/>
  <c r="U10853" i="14" s="1"/>
  <c r="T10832" i="14"/>
  <c r="U10832" i="14" s="1"/>
  <c r="T10856" i="14"/>
  <c r="U10856" i="14" s="1"/>
  <c r="T10812" i="14"/>
  <c r="U10812" i="14" s="1"/>
  <c r="T10818" i="14"/>
  <c r="U10818" i="14" s="1"/>
  <c r="T10824" i="14"/>
  <c r="U10824" i="14" s="1"/>
  <c r="T10830" i="14"/>
  <c r="U10830" i="14" s="1"/>
  <c r="T10836" i="14"/>
  <c r="U10836" i="14" s="1"/>
  <c r="T10842" i="14"/>
  <c r="U10842" i="14" s="1"/>
  <c r="T10848" i="14"/>
  <c r="U10848" i="14" s="1"/>
  <c r="T10854" i="14"/>
  <c r="U10854" i="14" s="1"/>
  <c r="T10814" i="14"/>
  <c r="U10814" i="14" s="1"/>
  <c r="T10838" i="14"/>
  <c r="U10838" i="14" s="1"/>
  <c r="T10813" i="14"/>
  <c r="U10813" i="14" s="1"/>
  <c r="T10819" i="14"/>
  <c r="U10819" i="14" s="1"/>
  <c r="T10825" i="14"/>
  <c r="U10825" i="14" s="1"/>
  <c r="T10831" i="14"/>
  <c r="U10831" i="14" s="1"/>
  <c r="T10837" i="14"/>
  <c r="U10837" i="14" s="1"/>
  <c r="T10843" i="14"/>
  <c r="U10843" i="14" s="1"/>
  <c r="T10849" i="14"/>
  <c r="U10849" i="14" s="1"/>
  <c r="T10855" i="14"/>
  <c r="U10855" i="14" s="1"/>
  <c r="T10826" i="14"/>
  <c r="U10826" i="14" s="1"/>
  <c r="T10844" i="14"/>
  <c r="U10844" i="14" s="1"/>
  <c r="T9083" i="14"/>
  <c r="U9083" i="14" s="1"/>
  <c r="T9085" i="14"/>
  <c r="U9085" i="14" s="1"/>
  <c r="T9091" i="14"/>
  <c r="U9091" i="14" s="1"/>
  <c r="T9097" i="14"/>
  <c r="U9097" i="14" s="1"/>
  <c r="T9103" i="14"/>
  <c r="U9103" i="14" s="1"/>
  <c r="T9109" i="14"/>
  <c r="U9109" i="14" s="1"/>
  <c r="T9115" i="14"/>
  <c r="U9115" i="14" s="1"/>
  <c r="T9121" i="14"/>
  <c r="U9121" i="14" s="1"/>
  <c r="T9127" i="14"/>
  <c r="U9127" i="14" s="1"/>
  <c r="T9086" i="14"/>
  <c r="U9086" i="14" s="1"/>
  <c r="T9092" i="14"/>
  <c r="U9092" i="14" s="1"/>
  <c r="T9098" i="14"/>
  <c r="U9098" i="14" s="1"/>
  <c r="T9104" i="14"/>
  <c r="U9104" i="14" s="1"/>
  <c r="T9110" i="14"/>
  <c r="U9110" i="14" s="1"/>
  <c r="T9116" i="14"/>
  <c r="U9116" i="14" s="1"/>
  <c r="T9122" i="14"/>
  <c r="U9122" i="14" s="1"/>
  <c r="T9128" i="14"/>
  <c r="U9128" i="14" s="1"/>
  <c r="T9087" i="14"/>
  <c r="U9087" i="14" s="1"/>
  <c r="T9093" i="14"/>
  <c r="U9093" i="14" s="1"/>
  <c r="T9099" i="14"/>
  <c r="U9099" i="14" s="1"/>
  <c r="T9105" i="14"/>
  <c r="U9105" i="14" s="1"/>
  <c r="T9111" i="14"/>
  <c r="U9111" i="14" s="1"/>
  <c r="T9117" i="14"/>
  <c r="U9117" i="14" s="1"/>
  <c r="T9123" i="14"/>
  <c r="U9123" i="14" s="1"/>
  <c r="T9129" i="14"/>
  <c r="U9129" i="14" s="1"/>
  <c r="T9088" i="14"/>
  <c r="U9088" i="14" s="1"/>
  <c r="T9094" i="14"/>
  <c r="U9094" i="14" s="1"/>
  <c r="T9100" i="14"/>
  <c r="U9100" i="14" s="1"/>
  <c r="T9106" i="14"/>
  <c r="U9106" i="14" s="1"/>
  <c r="T9112" i="14"/>
  <c r="U9112" i="14" s="1"/>
  <c r="T9118" i="14"/>
  <c r="U9118" i="14" s="1"/>
  <c r="T9124" i="14"/>
  <c r="U9124" i="14" s="1"/>
  <c r="T9130" i="14"/>
  <c r="U9130" i="14" s="1"/>
  <c r="T9089" i="14"/>
  <c r="U9089" i="14" s="1"/>
  <c r="T9095" i="14"/>
  <c r="U9095" i="14" s="1"/>
  <c r="T9101" i="14"/>
  <c r="U9101" i="14" s="1"/>
  <c r="T9107" i="14"/>
  <c r="U9107" i="14" s="1"/>
  <c r="T9113" i="14"/>
  <c r="U9113" i="14" s="1"/>
  <c r="T9119" i="14"/>
  <c r="U9119" i="14" s="1"/>
  <c r="T9125" i="14"/>
  <c r="U9125" i="14" s="1"/>
  <c r="T9114" i="14"/>
  <c r="U9114" i="14" s="1"/>
  <c r="T9084" i="14"/>
  <c r="U9084" i="14" s="1"/>
  <c r="T9120" i="14"/>
  <c r="U9120" i="14" s="1"/>
  <c r="T9090" i="14"/>
  <c r="U9090" i="14" s="1"/>
  <c r="T9126" i="14"/>
  <c r="U9126" i="14" s="1"/>
  <c r="T9096" i="14"/>
  <c r="U9096" i="14" s="1"/>
  <c r="T9102" i="14"/>
  <c r="U9102" i="14" s="1"/>
  <c r="T9108" i="14"/>
  <c r="U9108" i="14" s="1"/>
  <c r="T7355" i="14"/>
  <c r="U7355" i="14" s="1"/>
  <c r="T7360" i="14"/>
  <c r="U7360" i="14" s="1"/>
  <c r="T7366" i="14"/>
  <c r="U7366" i="14" s="1"/>
  <c r="T7372" i="14"/>
  <c r="U7372" i="14" s="1"/>
  <c r="T7378" i="14"/>
  <c r="U7378" i="14" s="1"/>
  <c r="T7384" i="14"/>
  <c r="U7384" i="14" s="1"/>
  <c r="T7390" i="14"/>
  <c r="U7390" i="14" s="1"/>
  <c r="T7396" i="14"/>
  <c r="U7396" i="14" s="1"/>
  <c r="T7402" i="14"/>
  <c r="U7402" i="14" s="1"/>
  <c r="T7361" i="14"/>
  <c r="U7361" i="14" s="1"/>
  <c r="T7367" i="14"/>
  <c r="U7367" i="14" s="1"/>
  <c r="T7373" i="14"/>
  <c r="U7373" i="14" s="1"/>
  <c r="T7379" i="14"/>
  <c r="U7379" i="14" s="1"/>
  <c r="T7385" i="14"/>
  <c r="U7385" i="14" s="1"/>
  <c r="T7391" i="14"/>
  <c r="U7391" i="14" s="1"/>
  <c r="T7397" i="14"/>
  <c r="U7397" i="14" s="1"/>
  <c r="T7356" i="14"/>
  <c r="U7356" i="14" s="1"/>
  <c r="T7362" i="14"/>
  <c r="U7362" i="14" s="1"/>
  <c r="T7368" i="14"/>
  <c r="U7368" i="14" s="1"/>
  <c r="T7374" i="14"/>
  <c r="U7374" i="14" s="1"/>
  <c r="T7380" i="14"/>
  <c r="U7380" i="14" s="1"/>
  <c r="T7386" i="14"/>
  <c r="U7386" i="14" s="1"/>
  <c r="T7392" i="14"/>
  <c r="U7392" i="14" s="1"/>
  <c r="T7398" i="14"/>
  <c r="U7398" i="14" s="1"/>
  <c r="T7358" i="14"/>
  <c r="U7358" i="14" s="1"/>
  <c r="T7370" i="14"/>
  <c r="U7370" i="14" s="1"/>
  <c r="T7382" i="14"/>
  <c r="U7382" i="14" s="1"/>
  <c r="T7394" i="14"/>
  <c r="U7394" i="14" s="1"/>
  <c r="T7359" i="14"/>
  <c r="U7359" i="14" s="1"/>
  <c r="T7371" i="14"/>
  <c r="U7371" i="14" s="1"/>
  <c r="T7383" i="14"/>
  <c r="U7383" i="14" s="1"/>
  <c r="T7395" i="14"/>
  <c r="U7395" i="14" s="1"/>
  <c r="T7363" i="14"/>
  <c r="U7363" i="14" s="1"/>
  <c r="T7375" i="14"/>
  <c r="U7375" i="14" s="1"/>
  <c r="T7387" i="14"/>
  <c r="U7387" i="14" s="1"/>
  <c r="T7399" i="14"/>
  <c r="U7399" i="14" s="1"/>
  <c r="T7364" i="14"/>
  <c r="U7364" i="14" s="1"/>
  <c r="T7376" i="14"/>
  <c r="U7376" i="14" s="1"/>
  <c r="T7388" i="14"/>
  <c r="U7388" i="14" s="1"/>
  <c r="T7400" i="14"/>
  <c r="U7400" i="14" s="1"/>
  <c r="T7365" i="14"/>
  <c r="U7365" i="14" s="1"/>
  <c r="T7377" i="14"/>
  <c r="U7377" i="14" s="1"/>
  <c r="T7389" i="14"/>
  <c r="U7389" i="14" s="1"/>
  <c r="T7401" i="14"/>
  <c r="U7401" i="14" s="1"/>
  <c r="T7357" i="14"/>
  <c r="U7357" i="14" s="1"/>
  <c r="T7369" i="14"/>
  <c r="U7369" i="14" s="1"/>
  <c r="T7381" i="14"/>
  <c r="U7381" i="14" s="1"/>
  <c r="T7393" i="14"/>
  <c r="U7393" i="14" s="1"/>
  <c r="T5627" i="14"/>
  <c r="U5627" i="14" s="1"/>
  <c r="T5629" i="14"/>
  <c r="U5629" i="14" s="1"/>
  <c r="T5635" i="14"/>
  <c r="U5635" i="14" s="1"/>
  <c r="T5641" i="14"/>
  <c r="U5641" i="14" s="1"/>
  <c r="T5647" i="14"/>
  <c r="U5647" i="14" s="1"/>
  <c r="T5653" i="14"/>
  <c r="U5653" i="14" s="1"/>
  <c r="T5659" i="14"/>
  <c r="U5659" i="14" s="1"/>
  <c r="T5665" i="14"/>
  <c r="U5665" i="14" s="1"/>
  <c r="T5671" i="14"/>
  <c r="U5671" i="14" s="1"/>
  <c r="T5630" i="14"/>
  <c r="U5630" i="14" s="1"/>
  <c r="T5636" i="14"/>
  <c r="U5636" i="14" s="1"/>
  <c r="T5642" i="14"/>
  <c r="U5642" i="14" s="1"/>
  <c r="T5648" i="14"/>
  <c r="U5648" i="14" s="1"/>
  <c r="T5654" i="14"/>
  <c r="U5654" i="14" s="1"/>
  <c r="T5660" i="14"/>
  <c r="U5660" i="14" s="1"/>
  <c r="T5666" i="14"/>
  <c r="U5666" i="14" s="1"/>
  <c r="T5672" i="14"/>
  <c r="U5672" i="14" s="1"/>
  <c r="T5631" i="14"/>
  <c r="U5631" i="14" s="1"/>
  <c r="T5637" i="14"/>
  <c r="U5637" i="14" s="1"/>
  <c r="T5643" i="14"/>
  <c r="U5643" i="14" s="1"/>
  <c r="T5649" i="14"/>
  <c r="U5649" i="14" s="1"/>
  <c r="T5655" i="14"/>
  <c r="U5655" i="14" s="1"/>
  <c r="T5661" i="14"/>
  <c r="U5661" i="14" s="1"/>
  <c r="T5667" i="14"/>
  <c r="U5667" i="14" s="1"/>
  <c r="T5673" i="14"/>
  <c r="U5673" i="14" s="1"/>
  <c r="T5638" i="14"/>
  <c r="U5638" i="14" s="1"/>
  <c r="T5650" i="14"/>
  <c r="U5650" i="14" s="1"/>
  <c r="T5662" i="14"/>
  <c r="U5662" i="14" s="1"/>
  <c r="T5674" i="14"/>
  <c r="U5674" i="14" s="1"/>
  <c r="T5639" i="14"/>
  <c r="U5639" i="14" s="1"/>
  <c r="T5651" i="14"/>
  <c r="U5651" i="14" s="1"/>
  <c r="T5663" i="14"/>
  <c r="U5663" i="14" s="1"/>
  <c r="T5628" i="14"/>
  <c r="U5628" i="14" s="1"/>
  <c r="T5640" i="14"/>
  <c r="U5640" i="14" s="1"/>
  <c r="T5652" i="14"/>
  <c r="U5652" i="14" s="1"/>
  <c r="T5664" i="14"/>
  <c r="U5664" i="14" s="1"/>
  <c r="T5632" i="14"/>
  <c r="U5632" i="14" s="1"/>
  <c r="T5644" i="14"/>
  <c r="U5644" i="14" s="1"/>
  <c r="T5656" i="14"/>
  <c r="U5656" i="14" s="1"/>
  <c r="T5668" i="14"/>
  <c r="U5668" i="14" s="1"/>
  <c r="T5634" i="14"/>
  <c r="U5634" i="14" s="1"/>
  <c r="T5670" i="14"/>
  <c r="U5670" i="14" s="1"/>
  <c r="T5645" i="14"/>
  <c r="U5645" i="14" s="1"/>
  <c r="T5646" i="14"/>
  <c r="U5646" i="14" s="1"/>
  <c r="T5657" i="14"/>
  <c r="U5657" i="14" s="1"/>
  <c r="T5658" i="14"/>
  <c r="U5658" i="14" s="1"/>
  <c r="T5633" i="14"/>
  <c r="U5633" i="14" s="1"/>
  <c r="T5669" i="14"/>
  <c r="U5669" i="14" s="1"/>
  <c r="T3899" i="14"/>
  <c r="U3899" i="14" s="1"/>
  <c r="T3903" i="14"/>
  <c r="U3903" i="14" s="1"/>
  <c r="T3909" i="14"/>
  <c r="U3909" i="14" s="1"/>
  <c r="T3915" i="14"/>
  <c r="U3915" i="14" s="1"/>
  <c r="T3921" i="14"/>
  <c r="U3921" i="14" s="1"/>
  <c r="T3927" i="14"/>
  <c r="U3927" i="14" s="1"/>
  <c r="T3933" i="14"/>
  <c r="U3933" i="14" s="1"/>
  <c r="T3939" i="14"/>
  <c r="U3939" i="14" s="1"/>
  <c r="T3945" i="14"/>
  <c r="U3945" i="14" s="1"/>
  <c r="T3904" i="14"/>
  <c r="U3904" i="14" s="1"/>
  <c r="T3910" i="14"/>
  <c r="U3910" i="14" s="1"/>
  <c r="T3916" i="14"/>
  <c r="U3916" i="14" s="1"/>
  <c r="T3922" i="14"/>
  <c r="U3922" i="14" s="1"/>
  <c r="T3928" i="14"/>
  <c r="U3928" i="14" s="1"/>
  <c r="T3934" i="14"/>
  <c r="U3934" i="14" s="1"/>
  <c r="T3940" i="14"/>
  <c r="U3940" i="14" s="1"/>
  <c r="T3946" i="14"/>
  <c r="U3946" i="14" s="1"/>
  <c r="T3905" i="14"/>
  <c r="U3905" i="14" s="1"/>
  <c r="T3911" i="14"/>
  <c r="U3911" i="14" s="1"/>
  <c r="T3917" i="14"/>
  <c r="U3917" i="14" s="1"/>
  <c r="T3923" i="14"/>
  <c r="U3923" i="14" s="1"/>
  <c r="T3929" i="14"/>
  <c r="U3929" i="14" s="1"/>
  <c r="T3935" i="14"/>
  <c r="U3935" i="14" s="1"/>
  <c r="T3941" i="14"/>
  <c r="U3941" i="14" s="1"/>
  <c r="T3900" i="14"/>
  <c r="U3900" i="14" s="1"/>
  <c r="T3906" i="14"/>
  <c r="U3906" i="14" s="1"/>
  <c r="T3912" i="14"/>
  <c r="U3912" i="14" s="1"/>
  <c r="T3918" i="14"/>
  <c r="U3918" i="14" s="1"/>
  <c r="T3924" i="14"/>
  <c r="U3924" i="14" s="1"/>
  <c r="T3930" i="14"/>
  <c r="U3930" i="14" s="1"/>
  <c r="T3936" i="14"/>
  <c r="U3936" i="14" s="1"/>
  <c r="T3942" i="14"/>
  <c r="U3942" i="14" s="1"/>
  <c r="T3913" i="14"/>
  <c r="U3913" i="14" s="1"/>
  <c r="T3931" i="14"/>
  <c r="U3931" i="14" s="1"/>
  <c r="T3914" i="14"/>
  <c r="U3914" i="14" s="1"/>
  <c r="T3932" i="14"/>
  <c r="U3932" i="14" s="1"/>
  <c r="T3901" i="14"/>
  <c r="U3901" i="14" s="1"/>
  <c r="T3919" i="14"/>
  <c r="U3919" i="14" s="1"/>
  <c r="T3937" i="14"/>
  <c r="U3937" i="14" s="1"/>
  <c r="T3902" i="14"/>
  <c r="U3902" i="14" s="1"/>
  <c r="T3920" i="14"/>
  <c r="U3920" i="14" s="1"/>
  <c r="T3938" i="14"/>
  <c r="U3938" i="14" s="1"/>
  <c r="T3907" i="14"/>
  <c r="U3907" i="14" s="1"/>
  <c r="T3908" i="14"/>
  <c r="U3908" i="14" s="1"/>
  <c r="T3925" i="14"/>
  <c r="U3925" i="14" s="1"/>
  <c r="T3926" i="14"/>
  <c r="U3926" i="14" s="1"/>
  <c r="T3943" i="14"/>
  <c r="U3943" i="14" s="1"/>
  <c r="T3944" i="14"/>
  <c r="U3944" i="14" s="1"/>
  <c r="T1883" i="14"/>
  <c r="U1883" i="14" s="1"/>
  <c r="T1885" i="14"/>
  <c r="U1885" i="14" s="1"/>
  <c r="T1891" i="14"/>
  <c r="U1891" i="14" s="1"/>
  <c r="T1897" i="14"/>
  <c r="U1897" i="14" s="1"/>
  <c r="T1903" i="14"/>
  <c r="U1903" i="14" s="1"/>
  <c r="T1909" i="14"/>
  <c r="U1909" i="14" s="1"/>
  <c r="T1915" i="14"/>
  <c r="U1915" i="14" s="1"/>
  <c r="T1921" i="14"/>
  <c r="U1921" i="14" s="1"/>
  <c r="T1927" i="14"/>
  <c r="U1927" i="14" s="1"/>
  <c r="T1886" i="14"/>
  <c r="U1886" i="14" s="1"/>
  <c r="T1892" i="14"/>
  <c r="U1892" i="14" s="1"/>
  <c r="T1898" i="14"/>
  <c r="U1898" i="14" s="1"/>
  <c r="T1904" i="14"/>
  <c r="U1904" i="14" s="1"/>
  <c r="T1910" i="14"/>
  <c r="U1910" i="14" s="1"/>
  <c r="T1916" i="14"/>
  <c r="U1916" i="14" s="1"/>
  <c r="T1922" i="14"/>
  <c r="U1922" i="14" s="1"/>
  <c r="T1928" i="14"/>
  <c r="U1928" i="14" s="1"/>
  <c r="T1887" i="14"/>
  <c r="U1887" i="14" s="1"/>
  <c r="T1893" i="14"/>
  <c r="U1893" i="14" s="1"/>
  <c r="T1899" i="14"/>
  <c r="U1899" i="14" s="1"/>
  <c r="T1905" i="14"/>
  <c r="U1905" i="14" s="1"/>
  <c r="T1911" i="14"/>
  <c r="U1911" i="14" s="1"/>
  <c r="T1917" i="14"/>
  <c r="U1917" i="14" s="1"/>
  <c r="T1923" i="14"/>
  <c r="U1923" i="14" s="1"/>
  <c r="T1929" i="14"/>
  <c r="U1929" i="14" s="1"/>
  <c r="T1888" i="14"/>
  <c r="U1888" i="14" s="1"/>
  <c r="T1894" i="14"/>
  <c r="U1894" i="14" s="1"/>
  <c r="T1900" i="14"/>
  <c r="U1900" i="14" s="1"/>
  <c r="T1906" i="14"/>
  <c r="U1906" i="14" s="1"/>
  <c r="T1912" i="14"/>
  <c r="U1912" i="14" s="1"/>
  <c r="T1918" i="14"/>
  <c r="U1918" i="14" s="1"/>
  <c r="T1924" i="14"/>
  <c r="U1924" i="14" s="1"/>
  <c r="T1930" i="14"/>
  <c r="U1930" i="14" s="1"/>
  <c r="T1889" i="14"/>
  <c r="U1889" i="14" s="1"/>
  <c r="T1895" i="14"/>
  <c r="U1895" i="14" s="1"/>
  <c r="T1901" i="14"/>
  <c r="U1901" i="14" s="1"/>
  <c r="T1907" i="14"/>
  <c r="U1907" i="14" s="1"/>
  <c r="T1913" i="14"/>
  <c r="U1913" i="14" s="1"/>
  <c r="T1919" i="14"/>
  <c r="U1919" i="14" s="1"/>
  <c r="T1925" i="14"/>
  <c r="U1925" i="14" s="1"/>
  <c r="T1914" i="14"/>
  <c r="U1914" i="14" s="1"/>
  <c r="T1884" i="14"/>
  <c r="U1884" i="14" s="1"/>
  <c r="T1920" i="14"/>
  <c r="U1920" i="14" s="1"/>
  <c r="T1890" i="14"/>
  <c r="U1890" i="14" s="1"/>
  <c r="T1926" i="14"/>
  <c r="U1926" i="14" s="1"/>
  <c r="T1896" i="14"/>
  <c r="U1896" i="14" s="1"/>
  <c r="T1902" i="14"/>
  <c r="U1902" i="14" s="1"/>
  <c r="T1908" i="14"/>
  <c r="U1908" i="14" s="1"/>
  <c r="T16811" i="14"/>
  <c r="U16811" i="14" s="1"/>
  <c r="T16813" i="14"/>
  <c r="U16813" i="14" s="1"/>
  <c r="T16819" i="14"/>
  <c r="U16819" i="14" s="1"/>
  <c r="T16825" i="14"/>
  <c r="U16825" i="14" s="1"/>
  <c r="T16831" i="14"/>
  <c r="U16831" i="14" s="1"/>
  <c r="T16837" i="14"/>
  <c r="U16837" i="14" s="1"/>
  <c r="T16843" i="14"/>
  <c r="U16843" i="14" s="1"/>
  <c r="T16849" i="14"/>
  <c r="U16849" i="14" s="1"/>
  <c r="T16855" i="14"/>
  <c r="U16855" i="14" s="1"/>
  <c r="T16814" i="14"/>
  <c r="U16814" i="14" s="1"/>
  <c r="T16820" i="14"/>
  <c r="U16820" i="14" s="1"/>
  <c r="T16826" i="14"/>
  <c r="U16826" i="14" s="1"/>
  <c r="T16832" i="14"/>
  <c r="U16832" i="14" s="1"/>
  <c r="T16838" i="14"/>
  <c r="U16838" i="14" s="1"/>
  <c r="T16844" i="14"/>
  <c r="U16844" i="14" s="1"/>
  <c r="T16850" i="14"/>
  <c r="U16850" i="14" s="1"/>
  <c r="T16856" i="14"/>
  <c r="U16856" i="14" s="1"/>
  <c r="T16821" i="14"/>
  <c r="U16821" i="14" s="1"/>
  <c r="T16829" i="14"/>
  <c r="U16829" i="14" s="1"/>
  <c r="T16839" i="14"/>
  <c r="U16839" i="14" s="1"/>
  <c r="T16847" i="14"/>
  <c r="U16847" i="14" s="1"/>
  <c r="T16857" i="14"/>
  <c r="U16857" i="14" s="1"/>
  <c r="T16812" i="14"/>
  <c r="U16812" i="14" s="1"/>
  <c r="T16822" i="14"/>
  <c r="U16822" i="14" s="1"/>
  <c r="T16830" i="14"/>
  <c r="U16830" i="14" s="1"/>
  <c r="T16840" i="14"/>
  <c r="U16840" i="14" s="1"/>
  <c r="T16848" i="14"/>
  <c r="U16848" i="14" s="1"/>
  <c r="T16858" i="14"/>
  <c r="U16858" i="14" s="1"/>
  <c r="T16815" i="14"/>
  <c r="U16815" i="14" s="1"/>
  <c r="T16823" i="14"/>
  <c r="U16823" i="14" s="1"/>
  <c r="T16833" i="14"/>
  <c r="U16833" i="14" s="1"/>
  <c r="T16841" i="14"/>
  <c r="U16841" i="14" s="1"/>
  <c r="T16851" i="14"/>
  <c r="U16851" i="14" s="1"/>
  <c r="T16827" i="14"/>
  <c r="U16827" i="14" s="1"/>
  <c r="T16845" i="14"/>
  <c r="U16845" i="14" s="1"/>
  <c r="T16828" i="14"/>
  <c r="U16828" i="14" s="1"/>
  <c r="T16846" i="14"/>
  <c r="U16846" i="14" s="1"/>
  <c r="T16816" i="14"/>
  <c r="U16816" i="14" s="1"/>
  <c r="T16834" i="14"/>
  <c r="U16834" i="14" s="1"/>
  <c r="T16852" i="14"/>
  <c r="U16852" i="14" s="1"/>
  <c r="T16817" i="14"/>
  <c r="U16817" i="14" s="1"/>
  <c r="T16835" i="14"/>
  <c r="U16835" i="14" s="1"/>
  <c r="T16853" i="14"/>
  <c r="U16853" i="14" s="1"/>
  <c r="T16824" i="14"/>
  <c r="U16824" i="14" s="1"/>
  <c r="T16836" i="14"/>
  <c r="U16836" i="14" s="1"/>
  <c r="T16842" i="14"/>
  <c r="U16842" i="14" s="1"/>
  <c r="T16854" i="14"/>
  <c r="U16854" i="14" s="1"/>
  <c r="T16818" i="14"/>
  <c r="U16818" i="14" s="1"/>
  <c r="T15083" i="14"/>
  <c r="U15083" i="14" s="1"/>
  <c r="T15088" i="14"/>
  <c r="U15088" i="14" s="1"/>
  <c r="T15094" i="14"/>
  <c r="U15094" i="14" s="1"/>
  <c r="T15100" i="14"/>
  <c r="U15100" i="14" s="1"/>
  <c r="T15106" i="14"/>
  <c r="U15106" i="14" s="1"/>
  <c r="T15112" i="14"/>
  <c r="U15112" i="14" s="1"/>
  <c r="T15118" i="14"/>
  <c r="U15118" i="14" s="1"/>
  <c r="T15124" i="14"/>
  <c r="U15124" i="14" s="1"/>
  <c r="T15130" i="14"/>
  <c r="U15130" i="14" s="1"/>
  <c r="T15089" i="14"/>
  <c r="U15089" i="14" s="1"/>
  <c r="T15095" i="14"/>
  <c r="U15095" i="14" s="1"/>
  <c r="T15101" i="14"/>
  <c r="U15101" i="14" s="1"/>
  <c r="T15107" i="14"/>
  <c r="U15107" i="14" s="1"/>
  <c r="T15113" i="14"/>
  <c r="U15113" i="14" s="1"/>
  <c r="T15119" i="14"/>
  <c r="U15119" i="14" s="1"/>
  <c r="T15125" i="14"/>
  <c r="U15125" i="14" s="1"/>
  <c r="T15084" i="14"/>
  <c r="U15084" i="14" s="1"/>
  <c r="T15090" i="14"/>
  <c r="U15090" i="14" s="1"/>
  <c r="T15096" i="14"/>
  <c r="U15096" i="14" s="1"/>
  <c r="T15102" i="14"/>
  <c r="U15102" i="14" s="1"/>
  <c r="T15108" i="14"/>
  <c r="U15108" i="14" s="1"/>
  <c r="T15114" i="14"/>
  <c r="U15114" i="14" s="1"/>
  <c r="T15120" i="14"/>
  <c r="U15120" i="14" s="1"/>
  <c r="T15126" i="14"/>
  <c r="U15126" i="14" s="1"/>
  <c r="T15085" i="14"/>
  <c r="U15085" i="14" s="1"/>
  <c r="T15091" i="14"/>
  <c r="U15091" i="14" s="1"/>
  <c r="T15097" i="14"/>
  <c r="U15097" i="14" s="1"/>
  <c r="T15103" i="14"/>
  <c r="U15103" i="14" s="1"/>
  <c r="T15109" i="14"/>
  <c r="U15109" i="14" s="1"/>
  <c r="T15115" i="14"/>
  <c r="U15115" i="14" s="1"/>
  <c r="T15121" i="14"/>
  <c r="U15121" i="14" s="1"/>
  <c r="T15127" i="14"/>
  <c r="U15127" i="14" s="1"/>
  <c r="T15086" i="14"/>
  <c r="U15086" i="14" s="1"/>
  <c r="T15092" i="14"/>
  <c r="U15092" i="14" s="1"/>
  <c r="T15098" i="14"/>
  <c r="U15098" i="14" s="1"/>
  <c r="T15104" i="14"/>
  <c r="U15104" i="14" s="1"/>
  <c r="T15110" i="14"/>
  <c r="U15110" i="14" s="1"/>
  <c r="T15116" i="14"/>
  <c r="U15116" i="14" s="1"/>
  <c r="T15122" i="14"/>
  <c r="U15122" i="14" s="1"/>
  <c r="T15128" i="14"/>
  <c r="U15128" i="14" s="1"/>
  <c r="T15099" i="14"/>
  <c r="U15099" i="14" s="1"/>
  <c r="T15105" i="14"/>
  <c r="U15105" i="14" s="1"/>
  <c r="T15111" i="14"/>
  <c r="U15111" i="14" s="1"/>
  <c r="T15117" i="14"/>
  <c r="U15117" i="14" s="1"/>
  <c r="T15087" i="14"/>
  <c r="U15087" i="14" s="1"/>
  <c r="T15123" i="14"/>
  <c r="U15123" i="14" s="1"/>
  <c r="T15093" i="14"/>
  <c r="U15093" i="14" s="1"/>
  <c r="T15129" i="14"/>
  <c r="U15129" i="14" s="1"/>
  <c r="T13355" i="14"/>
  <c r="U13355" i="14" s="1"/>
  <c r="T13358" i="14"/>
  <c r="U13358" i="14" s="1"/>
  <c r="T13364" i="14"/>
  <c r="U13364" i="14" s="1"/>
  <c r="T13370" i="14"/>
  <c r="U13370" i="14" s="1"/>
  <c r="T13376" i="14"/>
  <c r="U13376" i="14" s="1"/>
  <c r="T13382" i="14"/>
  <c r="U13382" i="14" s="1"/>
  <c r="T13388" i="14"/>
  <c r="U13388" i="14" s="1"/>
  <c r="T13394" i="14"/>
  <c r="U13394" i="14" s="1"/>
  <c r="T13400" i="14"/>
  <c r="U13400" i="14" s="1"/>
  <c r="T13359" i="14"/>
  <c r="U13359" i="14" s="1"/>
  <c r="T13365" i="14"/>
  <c r="U13365" i="14" s="1"/>
  <c r="T13371" i="14"/>
  <c r="U13371" i="14" s="1"/>
  <c r="T13377" i="14"/>
  <c r="U13377" i="14" s="1"/>
  <c r="T13383" i="14"/>
  <c r="U13383" i="14" s="1"/>
  <c r="T13389" i="14"/>
  <c r="U13389" i="14" s="1"/>
  <c r="T13395" i="14"/>
  <c r="U13395" i="14" s="1"/>
  <c r="T13401" i="14"/>
  <c r="U13401" i="14" s="1"/>
  <c r="T13356" i="14"/>
  <c r="U13356" i="14" s="1"/>
  <c r="T13362" i="14"/>
  <c r="U13362" i="14" s="1"/>
  <c r="T13368" i="14"/>
  <c r="U13368" i="14" s="1"/>
  <c r="T13374" i="14"/>
  <c r="U13374" i="14" s="1"/>
  <c r="T13380" i="14"/>
  <c r="U13380" i="14" s="1"/>
  <c r="T13386" i="14"/>
  <c r="U13386" i="14" s="1"/>
  <c r="T13392" i="14"/>
  <c r="U13392" i="14" s="1"/>
  <c r="T13398" i="14"/>
  <c r="U13398" i="14" s="1"/>
  <c r="T13360" i="14"/>
  <c r="U13360" i="14" s="1"/>
  <c r="T13372" i="14"/>
  <c r="U13372" i="14" s="1"/>
  <c r="T13384" i="14"/>
  <c r="U13384" i="14" s="1"/>
  <c r="T13396" i="14"/>
  <c r="U13396" i="14" s="1"/>
  <c r="T13361" i="14"/>
  <c r="U13361" i="14" s="1"/>
  <c r="T13373" i="14"/>
  <c r="U13373" i="14" s="1"/>
  <c r="T13385" i="14"/>
  <c r="U13385" i="14" s="1"/>
  <c r="T13397" i="14"/>
  <c r="U13397" i="14" s="1"/>
  <c r="T13363" i="14"/>
  <c r="U13363" i="14" s="1"/>
  <c r="T13375" i="14"/>
  <c r="U13375" i="14" s="1"/>
  <c r="T13387" i="14"/>
  <c r="U13387" i="14" s="1"/>
  <c r="T13399" i="14"/>
  <c r="U13399" i="14" s="1"/>
  <c r="T13366" i="14"/>
  <c r="U13366" i="14" s="1"/>
  <c r="T13378" i="14"/>
  <c r="U13378" i="14" s="1"/>
  <c r="T13390" i="14"/>
  <c r="U13390" i="14" s="1"/>
  <c r="T13402" i="14"/>
  <c r="U13402" i="14" s="1"/>
  <c r="T13367" i="14"/>
  <c r="U13367" i="14" s="1"/>
  <c r="T13379" i="14"/>
  <c r="U13379" i="14" s="1"/>
  <c r="T13391" i="14"/>
  <c r="U13391" i="14" s="1"/>
  <c r="T13357" i="14"/>
  <c r="U13357" i="14" s="1"/>
  <c r="T13369" i="14"/>
  <c r="U13369" i="14" s="1"/>
  <c r="T13381" i="14"/>
  <c r="U13381" i="14" s="1"/>
  <c r="T13393" i="14"/>
  <c r="U13393" i="14" s="1"/>
  <c r="T11627" i="14"/>
  <c r="U11627" i="14" s="1"/>
  <c r="T11631" i="14"/>
  <c r="U11631" i="14" s="1"/>
  <c r="T11637" i="14"/>
  <c r="U11637" i="14" s="1"/>
  <c r="T11643" i="14"/>
  <c r="U11643" i="14" s="1"/>
  <c r="T11649" i="14"/>
  <c r="U11649" i="14" s="1"/>
  <c r="T11655" i="14"/>
  <c r="U11655" i="14" s="1"/>
  <c r="T11661" i="14"/>
  <c r="U11661" i="14" s="1"/>
  <c r="T11667" i="14"/>
  <c r="U11667" i="14" s="1"/>
  <c r="T11673" i="14"/>
  <c r="U11673" i="14" s="1"/>
  <c r="T11642" i="14"/>
  <c r="U11642" i="14" s="1"/>
  <c r="T11666" i="14"/>
  <c r="U11666" i="14" s="1"/>
  <c r="T11632" i="14"/>
  <c r="U11632" i="14" s="1"/>
  <c r="T11638" i="14"/>
  <c r="U11638" i="14" s="1"/>
  <c r="T11644" i="14"/>
  <c r="U11644" i="14" s="1"/>
  <c r="T11650" i="14"/>
  <c r="U11650" i="14" s="1"/>
  <c r="T11656" i="14"/>
  <c r="U11656" i="14" s="1"/>
  <c r="T11662" i="14"/>
  <c r="U11662" i="14" s="1"/>
  <c r="T11668" i="14"/>
  <c r="U11668" i="14" s="1"/>
  <c r="T11674" i="14"/>
  <c r="U11674" i="14" s="1"/>
  <c r="T11654" i="14"/>
  <c r="U11654" i="14" s="1"/>
  <c r="T11633" i="14"/>
  <c r="U11633" i="14" s="1"/>
  <c r="T11639" i="14"/>
  <c r="U11639" i="14" s="1"/>
  <c r="T11645" i="14"/>
  <c r="U11645" i="14" s="1"/>
  <c r="T11651" i="14"/>
  <c r="U11651" i="14" s="1"/>
  <c r="T11657" i="14"/>
  <c r="U11657" i="14" s="1"/>
  <c r="T11663" i="14"/>
  <c r="U11663" i="14" s="1"/>
  <c r="T11669" i="14"/>
  <c r="U11669" i="14" s="1"/>
  <c r="T11636" i="14"/>
  <c r="U11636" i="14" s="1"/>
  <c r="T11672" i="14"/>
  <c r="U11672" i="14" s="1"/>
  <c r="T11628" i="14"/>
  <c r="U11628" i="14" s="1"/>
  <c r="T11634" i="14"/>
  <c r="U11634" i="14" s="1"/>
  <c r="T11640" i="14"/>
  <c r="U11640" i="14" s="1"/>
  <c r="T11646" i="14"/>
  <c r="U11646" i="14" s="1"/>
  <c r="T11652" i="14"/>
  <c r="U11652" i="14" s="1"/>
  <c r="T11658" i="14"/>
  <c r="U11658" i="14" s="1"/>
  <c r="T11664" i="14"/>
  <c r="U11664" i="14" s="1"/>
  <c r="T11670" i="14"/>
  <c r="U11670" i="14" s="1"/>
  <c r="T11630" i="14"/>
  <c r="U11630" i="14" s="1"/>
  <c r="T11660" i="14"/>
  <c r="U11660" i="14" s="1"/>
  <c r="T11629" i="14"/>
  <c r="U11629" i="14" s="1"/>
  <c r="T11635" i="14"/>
  <c r="U11635" i="14" s="1"/>
  <c r="T11641" i="14"/>
  <c r="U11641" i="14" s="1"/>
  <c r="T11647" i="14"/>
  <c r="U11647" i="14" s="1"/>
  <c r="T11653" i="14"/>
  <c r="U11653" i="14" s="1"/>
  <c r="T11659" i="14"/>
  <c r="U11659" i="14" s="1"/>
  <c r="T11665" i="14"/>
  <c r="U11665" i="14" s="1"/>
  <c r="T11671" i="14"/>
  <c r="U11671" i="14" s="1"/>
  <c r="T11648" i="14"/>
  <c r="U11648" i="14" s="1"/>
  <c r="T9899" i="14"/>
  <c r="U9899" i="14" s="1"/>
  <c r="T9901" i="14"/>
  <c r="U9901" i="14" s="1"/>
  <c r="T9907" i="14"/>
  <c r="U9907" i="14" s="1"/>
  <c r="T9913" i="14"/>
  <c r="U9913" i="14" s="1"/>
  <c r="T9919" i="14"/>
  <c r="U9919" i="14" s="1"/>
  <c r="T9925" i="14"/>
  <c r="U9925" i="14" s="1"/>
  <c r="T9931" i="14"/>
  <c r="U9931" i="14" s="1"/>
  <c r="T9937" i="14"/>
  <c r="U9937" i="14" s="1"/>
  <c r="T9943" i="14"/>
  <c r="U9943" i="14" s="1"/>
  <c r="T9902" i="14"/>
  <c r="U9902" i="14" s="1"/>
  <c r="T9908" i="14"/>
  <c r="U9908" i="14" s="1"/>
  <c r="T9914" i="14"/>
  <c r="U9914" i="14" s="1"/>
  <c r="T9920" i="14"/>
  <c r="U9920" i="14" s="1"/>
  <c r="T9926" i="14"/>
  <c r="U9926" i="14" s="1"/>
  <c r="T9932" i="14"/>
  <c r="U9932" i="14" s="1"/>
  <c r="T9938" i="14"/>
  <c r="U9938" i="14" s="1"/>
  <c r="T9944" i="14"/>
  <c r="U9944" i="14" s="1"/>
  <c r="T9903" i="14"/>
  <c r="U9903" i="14" s="1"/>
  <c r="T9909" i="14"/>
  <c r="U9909" i="14" s="1"/>
  <c r="T9915" i="14"/>
  <c r="U9915" i="14" s="1"/>
  <c r="T9921" i="14"/>
  <c r="U9921" i="14" s="1"/>
  <c r="T9927" i="14"/>
  <c r="U9927" i="14" s="1"/>
  <c r="T9933" i="14"/>
  <c r="U9933" i="14" s="1"/>
  <c r="T9939" i="14"/>
  <c r="U9939" i="14" s="1"/>
  <c r="T9945" i="14"/>
  <c r="U9945" i="14" s="1"/>
  <c r="T9904" i="14"/>
  <c r="U9904" i="14" s="1"/>
  <c r="T9910" i="14"/>
  <c r="U9910" i="14" s="1"/>
  <c r="T9916" i="14"/>
  <c r="U9916" i="14" s="1"/>
  <c r="T9922" i="14"/>
  <c r="U9922" i="14" s="1"/>
  <c r="T9928" i="14"/>
  <c r="U9928" i="14" s="1"/>
  <c r="T9934" i="14"/>
  <c r="U9934" i="14" s="1"/>
  <c r="T9940" i="14"/>
  <c r="U9940" i="14" s="1"/>
  <c r="T9946" i="14"/>
  <c r="U9946" i="14" s="1"/>
  <c r="T9905" i="14"/>
  <c r="U9905" i="14" s="1"/>
  <c r="T9911" i="14"/>
  <c r="U9911" i="14" s="1"/>
  <c r="T9917" i="14"/>
  <c r="U9917" i="14" s="1"/>
  <c r="T9923" i="14"/>
  <c r="U9923" i="14" s="1"/>
  <c r="T9929" i="14"/>
  <c r="U9929" i="14" s="1"/>
  <c r="T9935" i="14"/>
  <c r="U9935" i="14" s="1"/>
  <c r="T9941" i="14"/>
  <c r="U9941" i="14" s="1"/>
  <c r="T9906" i="14"/>
  <c r="U9906" i="14" s="1"/>
  <c r="T9942" i="14"/>
  <c r="U9942" i="14" s="1"/>
  <c r="T9912" i="14"/>
  <c r="U9912" i="14" s="1"/>
  <c r="T9918" i="14"/>
  <c r="U9918" i="14" s="1"/>
  <c r="T9924" i="14"/>
  <c r="U9924" i="14" s="1"/>
  <c r="T9936" i="14"/>
  <c r="U9936" i="14" s="1"/>
  <c r="T9930" i="14"/>
  <c r="U9930" i="14" s="1"/>
  <c r="T9900" i="14"/>
  <c r="U9900" i="14" s="1"/>
  <c r="T8171" i="14"/>
  <c r="U8171" i="14" s="1"/>
  <c r="T8173" i="14"/>
  <c r="U8173" i="14" s="1"/>
  <c r="T8179" i="14"/>
  <c r="U8179" i="14" s="1"/>
  <c r="T8185" i="14"/>
  <c r="U8185" i="14" s="1"/>
  <c r="T8191" i="14"/>
  <c r="U8191" i="14" s="1"/>
  <c r="T8197" i="14"/>
  <c r="U8197" i="14" s="1"/>
  <c r="T8203" i="14"/>
  <c r="U8203" i="14" s="1"/>
  <c r="T8209" i="14"/>
  <c r="U8209" i="14" s="1"/>
  <c r="T8215" i="14"/>
  <c r="U8215" i="14" s="1"/>
  <c r="T8174" i="14"/>
  <c r="U8174" i="14" s="1"/>
  <c r="T8180" i="14"/>
  <c r="U8180" i="14" s="1"/>
  <c r="T8186" i="14"/>
  <c r="U8186" i="14" s="1"/>
  <c r="T8192" i="14"/>
  <c r="U8192" i="14" s="1"/>
  <c r="T8198" i="14"/>
  <c r="U8198" i="14" s="1"/>
  <c r="T8204" i="14"/>
  <c r="U8204" i="14" s="1"/>
  <c r="T8210" i="14"/>
  <c r="U8210" i="14" s="1"/>
  <c r="T8216" i="14"/>
  <c r="U8216" i="14" s="1"/>
  <c r="T8175" i="14"/>
  <c r="U8175" i="14" s="1"/>
  <c r="T8181" i="14"/>
  <c r="U8181" i="14" s="1"/>
  <c r="T8187" i="14"/>
  <c r="U8187" i="14" s="1"/>
  <c r="T8193" i="14"/>
  <c r="U8193" i="14" s="1"/>
  <c r="T8199" i="14"/>
  <c r="U8199" i="14" s="1"/>
  <c r="T8205" i="14"/>
  <c r="U8205" i="14" s="1"/>
  <c r="T8211" i="14"/>
  <c r="U8211" i="14" s="1"/>
  <c r="T8217" i="14"/>
  <c r="U8217" i="14" s="1"/>
  <c r="T8176" i="14"/>
  <c r="U8176" i="14" s="1"/>
  <c r="T8182" i="14"/>
  <c r="U8182" i="14" s="1"/>
  <c r="T8188" i="14"/>
  <c r="U8188" i="14" s="1"/>
  <c r="T8194" i="14"/>
  <c r="U8194" i="14" s="1"/>
  <c r="T8200" i="14"/>
  <c r="U8200" i="14" s="1"/>
  <c r="T8206" i="14"/>
  <c r="U8206" i="14" s="1"/>
  <c r="T8212" i="14"/>
  <c r="U8212" i="14" s="1"/>
  <c r="T8218" i="14"/>
  <c r="U8218" i="14" s="1"/>
  <c r="T8177" i="14"/>
  <c r="U8177" i="14" s="1"/>
  <c r="T8183" i="14"/>
  <c r="U8183" i="14" s="1"/>
  <c r="T8189" i="14"/>
  <c r="U8189" i="14" s="1"/>
  <c r="T8195" i="14"/>
  <c r="U8195" i="14" s="1"/>
  <c r="T8201" i="14"/>
  <c r="U8201" i="14" s="1"/>
  <c r="T8207" i="14"/>
  <c r="U8207" i="14" s="1"/>
  <c r="T8213" i="14"/>
  <c r="U8213" i="14" s="1"/>
  <c r="T8190" i="14"/>
  <c r="U8190" i="14" s="1"/>
  <c r="T8196" i="14"/>
  <c r="U8196" i="14" s="1"/>
  <c r="T8202" i="14"/>
  <c r="U8202" i="14" s="1"/>
  <c r="T8172" i="14"/>
  <c r="U8172" i="14" s="1"/>
  <c r="T8208" i="14"/>
  <c r="U8208" i="14" s="1"/>
  <c r="T8178" i="14"/>
  <c r="U8178" i="14" s="1"/>
  <c r="T8214" i="14"/>
  <c r="U8214" i="14" s="1"/>
  <c r="T8184" i="14"/>
  <c r="U8184" i="14" s="1"/>
  <c r="T6443" i="14"/>
  <c r="U6443" i="14" s="1"/>
  <c r="T6448" i="14"/>
  <c r="U6448" i="14" s="1"/>
  <c r="T6454" i="14"/>
  <c r="U6454" i="14" s="1"/>
  <c r="T6460" i="14"/>
  <c r="U6460" i="14" s="1"/>
  <c r="T6466" i="14"/>
  <c r="U6466" i="14" s="1"/>
  <c r="T6472" i="14"/>
  <c r="U6472" i="14" s="1"/>
  <c r="T6478" i="14"/>
  <c r="U6478" i="14" s="1"/>
  <c r="T6484" i="14"/>
  <c r="U6484" i="14" s="1"/>
  <c r="T6490" i="14"/>
  <c r="U6490" i="14" s="1"/>
  <c r="T6449" i="14"/>
  <c r="U6449" i="14" s="1"/>
  <c r="T6455" i="14"/>
  <c r="U6455" i="14" s="1"/>
  <c r="T6461" i="14"/>
  <c r="U6461" i="14" s="1"/>
  <c r="T6467" i="14"/>
  <c r="U6467" i="14" s="1"/>
  <c r="T6473" i="14"/>
  <c r="U6473" i="14" s="1"/>
  <c r="T6479" i="14"/>
  <c r="U6479" i="14" s="1"/>
  <c r="T6485" i="14"/>
  <c r="U6485" i="14" s="1"/>
  <c r="T6444" i="14"/>
  <c r="U6444" i="14" s="1"/>
  <c r="T6450" i="14"/>
  <c r="U6450" i="14" s="1"/>
  <c r="T6456" i="14"/>
  <c r="U6456" i="14" s="1"/>
  <c r="T6462" i="14"/>
  <c r="U6462" i="14" s="1"/>
  <c r="T6468" i="14"/>
  <c r="U6468" i="14" s="1"/>
  <c r="T6474" i="14"/>
  <c r="U6474" i="14" s="1"/>
  <c r="T6480" i="14"/>
  <c r="U6480" i="14" s="1"/>
  <c r="T6486" i="14"/>
  <c r="U6486" i="14" s="1"/>
  <c r="T6446" i="14"/>
  <c r="U6446" i="14" s="1"/>
  <c r="T6458" i="14"/>
  <c r="U6458" i="14" s="1"/>
  <c r="T6470" i="14"/>
  <c r="U6470" i="14" s="1"/>
  <c r="T6482" i="14"/>
  <c r="U6482" i="14" s="1"/>
  <c r="T6447" i="14"/>
  <c r="U6447" i="14" s="1"/>
  <c r="T6459" i="14"/>
  <c r="U6459" i="14" s="1"/>
  <c r="T6471" i="14"/>
  <c r="U6471" i="14" s="1"/>
  <c r="T6483" i="14"/>
  <c r="U6483" i="14" s="1"/>
  <c r="T6451" i="14"/>
  <c r="U6451" i="14" s="1"/>
  <c r="T6463" i="14"/>
  <c r="U6463" i="14" s="1"/>
  <c r="T6475" i="14"/>
  <c r="U6475" i="14" s="1"/>
  <c r="T6487" i="14"/>
  <c r="U6487" i="14" s="1"/>
  <c r="T6452" i="14"/>
  <c r="U6452" i="14" s="1"/>
  <c r="T6464" i="14"/>
  <c r="U6464" i="14" s="1"/>
  <c r="T6476" i="14"/>
  <c r="U6476" i="14" s="1"/>
  <c r="T6488" i="14"/>
  <c r="U6488" i="14" s="1"/>
  <c r="T6453" i="14"/>
  <c r="U6453" i="14" s="1"/>
  <c r="T6465" i="14"/>
  <c r="U6465" i="14" s="1"/>
  <c r="T6477" i="14"/>
  <c r="U6477" i="14" s="1"/>
  <c r="T6489" i="14"/>
  <c r="U6489" i="14" s="1"/>
  <c r="T6445" i="14"/>
  <c r="U6445" i="14" s="1"/>
  <c r="T6457" i="14"/>
  <c r="U6457" i="14" s="1"/>
  <c r="T6469" i="14"/>
  <c r="U6469" i="14" s="1"/>
  <c r="T6481" i="14"/>
  <c r="U6481" i="14" s="1"/>
  <c r="T4715" i="14"/>
  <c r="U4715" i="14" s="1"/>
  <c r="T4716" i="14"/>
  <c r="U4716" i="14" s="1"/>
  <c r="T4722" i="14"/>
  <c r="U4722" i="14" s="1"/>
  <c r="T4728" i="14"/>
  <c r="U4728" i="14" s="1"/>
  <c r="T4734" i="14"/>
  <c r="U4734" i="14" s="1"/>
  <c r="T4740" i="14"/>
  <c r="U4740" i="14" s="1"/>
  <c r="T4746" i="14"/>
  <c r="U4746" i="14" s="1"/>
  <c r="T4752" i="14"/>
  <c r="U4752" i="14" s="1"/>
  <c r="T4758" i="14"/>
  <c r="U4758" i="14" s="1"/>
  <c r="T4717" i="14"/>
  <c r="U4717" i="14" s="1"/>
  <c r="T4723" i="14"/>
  <c r="U4723" i="14" s="1"/>
  <c r="T4729" i="14"/>
  <c r="U4729" i="14" s="1"/>
  <c r="T4735" i="14"/>
  <c r="U4735" i="14" s="1"/>
  <c r="T4741" i="14"/>
  <c r="U4741" i="14" s="1"/>
  <c r="T4747" i="14"/>
  <c r="U4747" i="14" s="1"/>
  <c r="T4753" i="14"/>
  <c r="U4753" i="14" s="1"/>
  <c r="T4759" i="14"/>
  <c r="U4759" i="14" s="1"/>
  <c r="T4718" i="14"/>
  <c r="U4718" i="14" s="1"/>
  <c r="T4724" i="14"/>
  <c r="U4724" i="14" s="1"/>
  <c r="T4730" i="14"/>
  <c r="U4730" i="14" s="1"/>
  <c r="T4736" i="14"/>
  <c r="U4736" i="14" s="1"/>
  <c r="T4742" i="14"/>
  <c r="U4742" i="14" s="1"/>
  <c r="T4748" i="14"/>
  <c r="U4748" i="14" s="1"/>
  <c r="T4754" i="14"/>
  <c r="U4754" i="14" s="1"/>
  <c r="T4760" i="14"/>
  <c r="U4760" i="14" s="1"/>
  <c r="T4719" i="14"/>
  <c r="U4719" i="14" s="1"/>
  <c r="T4725" i="14"/>
  <c r="U4725" i="14" s="1"/>
  <c r="T4731" i="14"/>
  <c r="U4731" i="14" s="1"/>
  <c r="T4737" i="14"/>
  <c r="U4737" i="14" s="1"/>
  <c r="T4743" i="14"/>
  <c r="U4743" i="14" s="1"/>
  <c r="T4749" i="14"/>
  <c r="U4749" i="14" s="1"/>
  <c r="T4755" i="14"/>
  <c r="U4755" i="14" s="1"/>
  <c r="T4761" i="14"/>
  <c r="U4761" i="14" s="1"/>
  <c r="T4726" i="14"/>
  <c r="U4726" i="14" s="1"/>
  <c r="T4744" i="14"/>
  <c r="U4744" i="14" s="1"/>
  <c r="T4762" i="14"/>
  <c r="U4762" i="14" s="1"/>
  <c r="T4727" i="14"/>
  <c r="U4727" i="14" s="1"/>
  <c r="T4745" i="14"/>
  <c r="U4745" i="14" s="1"/>
  <c r="T4732" i="14"/>
  <c r="U4732" i="14" s="1"/>
  <c r="T4750" i="14"/>
  <c r="U4750" i="14" s="1"/>
  <c r="T4733" i="14"/>
  <c r="U4733" i="14" s="1"/>
  <c r="T4751" i="14"/>
  <c r="U4751" i="14" s="1"/>
  <c r="T4720" i="14"/>
  <c r="U4720" i="14" s="1"/>
  <c r="T4738" i="14"/>
  <c r="U4738" i="14" s="1"/>
  <c r="T4756" i="14"/>
  <c r="U4756" i="14" s="1"/>
  <c r="T4721" i="14"/>
  <c r="U4721" i="14" s="1"/>
  <c r="T4739" i="14"/>
  <c r="U4739" i="14" s="1"/>
  <c r="T4757" i="14"/>
  <c r="U4757" i="14" s="1"/>
  <c r="T2987" i="14"/>
  <c r="U2987" i="14" s="1"/>
  <c r="T2991" i="14"/>
  <c r="U2991" i="14" s="1"/>
  <c r="T2997" i="14"/>
  <c r="U2997" i="14" s="1"/>
  <c r="T3003" i="14"/>
  <c r="U3003" i="14" s="1"/>
  <c r="T3009" i="14"/>
  <c r="U3009" i="14" s="1"/>
  <c r="T3015" i="14"/>
  <c r="U3015" i="14" s="1"/>
  <c r="T3021" i="14"/>
  <c r="U3021" i="14" s="1"/>
  <c r="T3027" i="14"/>
  <c r="U3027" i="14" s="1"/>
  <c r="T3033" i="14"/>
  <c r="U3033" i="14" s="1"/>
  <c r="T2992" i="14"/>
  <c r="U2992" i="14" s="1"/>
  <c r="T2998" i="14"/>
  <c r="U2998" i="14" s="1"/>
  <c r="T3004" i="14"/>
  <c r="U3004" i="14" s="1"/>
  <c r="T3010" i="14"/>
  <c r="U3010" i="14" s="1"/>
  <c r="T3016" i="14"/>
  <c r="U3016" i="14" s="1"/>
  <c r="T3022" i="14"/>
  <c r="U3022" i="14" s="1"/>
  <c r="T3028" i="14"/>
  <c r="U3028" i="14" s="1"/>
  <c r="T3034" i="14"/>
  <c r="U3034" i="14" s="1"/>
  <c r="T2993" i="14"/>
  <c r="U2993" i="14" s="1"/>
  <c r="T2999" i="14"/>
  <c r="U2999" i="14" s="1"/>
  <c r="T3005" i="14"/>
  <c r="U3005" i="14" s="1"/>
  <c r="T3011" i="14"/>
  <c r="U3011" i="14" s="1"/>
  <c r="T3017" i="14"/>
  <c r="U3017" i="14" s="1"/>
  <c r="T3023" i="14"/>
  <c r="U3023" i="14" s="1"/>
  <c r="T3029" i="14"/>
  <c r="U3029" i="14" s="1"/>
  <c r="T2988" i="14"/>
  <c r="U2988" i="14" s="1"/>
  <c r="T2994" i="14"/>
  <c r="U2994" i="14" s="1"/>
  <c r="T3000" i="14"/>
  <c r="U3000" i="14" s="1"/>
  <c r="T3006" i="14"/>
  <c r="U3006" i="14" s="1"/>
  <c r="T3012" i="14"/>
  <c r="U3012" i="14" s="1"/>
  <c r="T3018" i="14"/>
  <c r="U3018" i="14" s="1"/>
  <c r="T3024" i="14"/>
  <c r="U3024" i="14" s="1"/>
  <c r="T3030" i="14"/>
  <c r="U3030" i="14" s="1"/>
  <c r="T2995" i="14"/>
  <c r="U2995" i="14" s="1"/>
  <c r="T3013" i="14"/>
  <c r="U3013" i="14" s="1"/>
  <c r="T3031" i="14"/>
  <c r="U3031" i="14" s="1"/>
  <c r="T2996" i="14"/>
  <c r="U2996" i="14" s="1"/>
  <c r="T3014" i="14"/>
  <c r="U3014" i="14" s="1"/>
  <c r="T3032" i="14"/>
  <c r="U3032" i="14" s="1"/>
  <c r="T3001" i="14"/>
  <c r="U3001" i="14" s="1"/>
  <c r="T3019" i="14"/>
  <c r="U3019" i="14" s="1"/>
  <c r="T3002" i="14"/>
  <c r="U3002" i="14" s="1"/>
  <c r="T3020" i="14"/>
  <c r="U3020" i="14" s="1"/>
  <c r="T2989" i="14"/>
  <c r="U2989" i="14" s="1"/>
  <c r="T2990" i="14"/>
  <c r="U2990" i="14" s="1"/>
  <c r="T3007" i="14"/>
  <c r="U3007" i="14" s="1"/>
  <c r="T3008" i="14"/>
  <c r="U3008" i="14" s="1"/>
  <c r="T3025" i="14"/>
  <c r="U3025" i="14" s="1"/>
  <c r="T3026" i="14"/>
  <c r="U3026" i="14" s="1"/>
  <c r="T683" i="14"/>
  <c r="U683" i="14" s="1"/>
  <c r="T686" i="14"/>
  <c r="U686" i="14" s="1"/>
  <c r="T692" i="14"/>
  <c r="U692" i="14" s="1"/>
  <c r="T698" i="14"/>
  <c r="U698" i="14" s="1"/>
  <c r="T704" i="14"/>
  <c r="U704" i="14" s="1"/>
  <c r="T710" i="14"/>
  <c r="U710" i="14" s="1"/>
  <c r="T716" i="14"/>
  <c r="U716" i="14" s="1"/>
  <c r="T722" i="14"/>
  <c r="U722" i="14" s="1"/>
  <c r="T728" i="14"/>
  <c r="U728" i="14" s="1"/>
  <c r="T687" i="14"/>
  <c r="U687" i="14" s="1"/>
  <c r="T693" i="14"/>
  <c r="U693" i="14" s="1"/>
  <c r="T699" i="14"/>
  <c r="U699" i="14" s="1"/>
  <c r="T705" i="14"/>
  <c r="U705" i="14" s="1"/>
  <c r="T711" i="14"/>
  <c r="U711" i="14" s="1"/>
  <c r="T717" i="14"/>
  <c r="U717" i="14" s="1"/>
  <c r="T723" i="14"/>
  <c r="U723" i="14" s="1"/>
  <c r="T729" i="14"/>
  <c r="U729" i="14" s="1"/>
  <c r="T688" i="14"/>
  <c r="U688" i="14" s="1"/>
  <c r="T694" i="14"/>
  <c r="U694" i="14" s="1"/>
  <c r="T700" i="14"/>
  <c r="U700" i="14" s="1"/>
  <c r="T706" i="14"/>
  <c r="U706" i="14" s="1"/>
  <c r="T712" i="14"/>
  <c r="U712" i="14" s="1"/>
  <c r="T718" i="14"/>
  <c r="U718" i="14" s="1"/>
  <c r="T724" i="14"/>
  <c r="U724" i="14" s="1"/>
  <c r="T730" i="14"/>
  <c r="U730" i="14" s="1"/>
  <c r="T689" i="14"/>
  <c r="U689" i="14" s="1"/>
  <c r="T695" i="14"/>
  <c r="U695" i="14" s="1"/>
  <c r="T701" i="14"/>
  <c r="U701" i="14" s="1"/>
  <c r="T707" i="14"/>
  <c r="U707" i="14" s="1"/>
  <c r="T713" i="14"/>
  <c r="U713" i="14" s="1"/>
  <c r="T719" i="14"/>
  <c r="U719" i="14" s="1"/>
  <c r="T725" i="14"/>
  <c r="U725" i="14" s="1"/>
  <c r="T684" i="14"/>
  <c r="U684" i="14" s="1"/>
  <c r="T690" i="14"/>
  <c r="U690" i="14" s="1"/>
  <c r="T696" i="14"/>
  <c r="U696" i="14" s="1"/>
  <c r="T702" i="14"/>
  <c r="U702" i="14" s="1"/>
  <c r="T708" i="14"/>
  <c r="U708" i="14" s="1"/>
  <c r="T714" i="14"/>
  <c r="U714" i="14" s="1"/>
  <c r="T720" i="14"/>
  <c r="U720" i="14" s="1"/>
  <c r="T726" i="14"/>
  <c r="U726" i="14" s="1"/>
  <c r="T703" i="14"/>
  <c r="U703" i="14" s="1"/>
  <c r="T709" i="14"/>
  <c r="U709" i="14" s="1"/>
  <c r="T715" i="14"/>
  <c r="U715" i="14" s="1"/>
  <c r="T685" i="14"/>
  <c r="U685" i="14" s="1"/>
  <c r="T721" i="14"/>
  <c r="U721" i="14" s="1"/>
  <c r="T691" i="14"/>
  <c r="U691" i="14" s="1"/>
  <c r="T727" i="14"/>
  <c r="U727" i="14" s="1"/>
  <c r="T697" i="14"/>
  <c r="U697" i="14" s="1"/>
  <c r="T16187" i="14"/>
  <c r="U16187" i="14" s="1"/>
  <c r="T16190" i="14"/>
  <c r="U16190" i="14" s="1"/>
  <c r="T16196" i="14"/>
  <c r="U16196" i="14" s="1"/>
  <c r="T16202" i="14"/>
  <c r="U16202" i="14" s="1"/>
  <c r="T16208" i="14"/>
  <c r="U16208" i="14" s="1"/>
  <c r="T16214" i="14"/>
  <c r="U16214" i="14" s="1"/>
  <c r="T16220" i="14"/>
  <c r="U16220" i="14" s="1"/>
  <c r="T16226" i="14"/>
  <c r="U16226" i="14" s="1"/>
  <c r="T16232" i="14"/>
  <c r="U16232" i="14" s="1"/>
  <c r="T16191" i="14"/>
  <c r="U16191" i="14" s="1"/>
  <c r="T16197" i="14"/>
  <c r="U16197" i="14" s="1"/>
  <c r="T16203" i="14"/>
  <c r="U16203" i="14" s="1"/>
  <c r="T16209" i="14"/>
  <c r="U16209" i="14" s="1"/>
  <c r="T16215" i="14"/>
  <c r="U16215" i="14" s="1"/>
  <c r="T16221" i="14"/>
  <c r="U16221" i="14" s="1"/>
  <c r="T16227" i="14"/>
  <c r="U16227" i="14" s="1"/>
  <c r="T16233" i="14"/>
  <c r="U16233" i="14" s="1"/>
  <c r="T16188" i="14"/>
  <c r="U16188" i="14" s="1"/>
  <c r="T16194" i="14"/>
  <c r="U16194" i="14" s="1"/>
  <c r="T16200" i="14"/>
  <c r="U16200" i="14" s="1"/>
  <c r="T16206" i="14"/>
  <c r="U16206" i="14" s="1"/>
  <c r="T16212" i="14"/>
  <c r="U16212" i="14" s="1"/>
  <c r="T16218" i="14"/>
  <c r="U16218" i="14" s="1"/>
  <c r="T16224" i="14"/>
  <c r="U16224" i="14" s="1"/>
  <c r="T16230" i="14"/>
  <c r="U16230" i="14" s="1"/>
  <c r="T16193" i="14"/>
  <c r="U16193" i="14" s="1"/>
  <c r="T16205" i="14"/>
  <c r="U16205" i="14" s="1"/>
  <c r="T16217" i="14"/>
  <c r="U16217" i="14" s="1"/>
  <c r="T16229" i="14"/>
  <c r="U16229" i="14" s="1"/>
  <c r="T16195" i="14"/>
  <c r="U16195" i="14" s="1"/>
  <c r="T16207" i="14"/>
  <c r="U16207" i="14" s="1"/>
  <c r="T16219" i="14"/>
  <c r="U16219" i="14" s="1"/>
  <c r="T16231" i="14"/>
  <c r="U16231" i="14" s="1"/>
  <c r="T16201" i="14"/>
  <c r="U16201" i="14" s="1"/>
  <c r="T16222" i="14"/>
  <c r="U16222" i="14" s="1"/>
  <c r="T16204" i="14"/>
  <c r="U16204" i="14" s="1"/>
  <c r="T16223" i="14"/>
  <c r="U16223" i="14" s="1"/>
  <c r="T16189" i="14"/>
  <c r="U16189" i="14" s="1"/>
  <c r="T16210" i="14"/>
  <c r="U16210" i="14" s="1"/>
  <c r="T16225" i="14"/>
  <c r="U16225" i="14" s="1"/>
  <c r="T16198" i="14"/>
  <c r="U16198" i="14" s="1"/>
  <c r="T16234" i="14"/>
  <c r="U16234" i="14" s="1"/>
  <c r="T16199" i="14"/>
  <c r="U16199" i="14" s="1"/>
  <c r="T16211" i="14"/>
  <c r="U16211" i="14" s="1"/>
  <c r="T16213" i="14"/>
  <c r="U16213" i="14" s="1"/>
  <c r="T16216" i="14"/>
  <c r="U16216" i="14" s="1"/>
  <c r="T16192" i="14"/>
  <c r="U16192" i="14" s="1"/>
  <c r="T16228" i="14"/>
  <c r="U16228" i="14" s="1"/>
  <c r="T14459" i="14"/>
  <c r="U14459" i="14" s="1"/>
  <c r="T14465" i="14"/>
  <c r="U14465" i="14" s="1"/>
  <c r="T14471" i="14"/>
  <c r="U14471" i="14" s="1"/>
  <c r="T14477" i="14"/>
  <c r="U14477" i="14" s="1"/>
  <c r="T14483" i="14"/>
  <c r="U14483" i="14" s="1"/>
  <c r="T14489" i="14"/>
  <c r="U14489" i="14" s="1"/>
  <c r="T14495" i="14"/>
  <c r="U14495" i="14" s="1"/>
  <c r="T14501" i="14"/>
  <c r="U14501" i="14" s="1"/>
  <c r="T14460" i="14"/>
  <c r="U14460" i="14" s="1"/>
  <c r="T14466" i="14"/>
  <c r="U14466" i="14" s="1"/>
  <c r="T14472" i="14"/>
  <c r="U14472" i="14" s="1"/>
  <c r="T14478" i="14"/>
  <c r="U14478" i="14" s="1"/>
  <c r="T14484" i="14"/>
  <c r="U14484" i="14" s="1"/>
  <c r="T14490" i="14"/>
  <c r="U14490" i="14" s="1"/>
  <c r="T14496" i="14"/>
  <c r="U14496" i="14" s="1"/>
  <c r="T14502" i="14"/>
  <c r="U14502" i="14" s="1"/>
  <c r="T14461" i="14"/>
  <c r="U14461" i="14" s="1"/>
  <c r="T14467" i="14"/>
  <c r="U14467" i="14" s="1"/>
  <c r="T14473" i="14"/>
  <c r="U14473" i="14" s="1"/>
  <c r="T14462" i="14"/>
  <c r="U14462" i="14" s="1"/>
  <c r="T14468" i="14"/>
  <c r="U14468" i="14" s="1"/>
  <c r="T14474" i="14"/>
  <c r="U14474" i="14" s="1"/>
  <c r="T14480" i="14"/>
  <c r="U14480" i="14" s="1"/>
  <c r="T14463" i="14"/>
  <c r="U14463" i="14" s="1"/>
  <c r="T14469" i="14"/>
  <c r="U14469" i="14" s="1"/>
  <c r="T14475" i="14"/>
  <c r="U14475" i="14" s="1"/>
  <c r="T14481" i="14"/>
  <c r="U14481" i="14" s="1"/>
  <c r="T14487" i="14"/>
  <c r="U14487" i="14" s="1"/>
  <c r="T14493" i="14"/>
  <c r="U14493" i="14" s="1"/>
  <c r="T14499" i="14"/>
  <c r="U14499" i="14" s="1"/>
  <c r="T14505" i="14"/>
  <c r="U14505" i="14" s="1"/>
  <c r="T14479" i="14"/>
  <c r="U14479" i="14" s="1"/>
  <c r="T14492" i="14"/>
  <c r="U14492" i="14" s="1"/>
  <c r="T14504" i="14"/>
  <c r="U14504" i="14" s="1"/>
  <c r="T14482" i="14"/>
  <c r="U14482" i="14" s="1"/>
  <c r="T14494" i="14"/>
  <c r="U14494" i="14" s="1"/>
  <c r="T14506" i="14"/>
  <c r="U14506" i="14" s="1"/>
  <c r="T14485" i="14"/>
  <c r="U14485" i="14" s="1"/>
  <c r="T14497" i="14"/>
  <c r="U14497" i="14" s="1"/>
  <c r="T14464" i="14"/>
  <c r="U14464" i="14" s="1"/>
  <c r="T14486" i="14"/>
  <c r="U14486" i="14" s="1"/>
  <c r="T14498" i="14"/>
  <c r="U14498" i="14" s="1"/>
  <c r="T14470" i="14"/>
  <c r="U14470" i="14" s="1"/>
  <c r="T14488" i="14"/>
  <c r="U14488" i="14" s="1"/>
  <c r="T14500" i="14"/>
  <c r="U14500" i="14" s="1"/>
  <c r="T14476" i="14"/>
  <c r="U14476" i="14" s="1"/>
  <c r="T14491" i="14"/>
  <c r="U14491" i="14" s="1"/>
  <c r="T14503" i="14"/>
  <c r="U14503" i="14" s="1"/>
  <c r="T12731" i="14"/>
  <c r="U12731" i="14" s="1"/>
  <c r="T12732" i="14"/>
  <c r="U12732" i="14" s="1"/>
  <c r="T12738" i="14"/>
  <c r="U12738" i="14" s="1"/>
  <c r="T12744" i="14"/>
  <c r="U12744" i="14" s="1"/>
  <c r="T12750" i="14"/>
  <c r="U12750" i="14" s="1"/>
  <c r="T12756" i="14"/>
  <c r="U12756" i="14" s="1"/>
  <c r="T12762" i="14"/>
  <c r="U12762" i="14" s="1"/>
  <c r="T12768" i="14"/>
  <c r="U12768" i="14" s="1"/>
  <c r="T12774" i="14"/>
  <c r="U12774" i="14" s="1"/>
  <c r="T12733" i="14"/>
  <c r="U12733" i="14" s="1"/>
  <c r="T12739" i="14"/>
  <c r="U12739" i="14" s="1"/>
  <c r="T12745" i="14"/>
  <c r="U12745" i="14" s="1"/>
  <c r="T12751" i="14"/>
  <c r="U12751" i="14" s="1"/>
  <c r="T12757" i="14"/>
  <c r="U12757" i="14" s="1"/>
  <c r="T12763" i="14"/>
  <c r="U12763" i="14" s="1"/>
  <c r="T12769" i="14"/>
  <c r="U12769" i="14" s="1"/>
  <c r="T12775" i="14"/>
  <c r="U12775" i="14" s="1"/>
  <c r="T12735" i="14"/>
  <c r="U12735" i="14" s="1"/>
  <c r="T12741" i="14"/>
  <c r="U12741" i="14" s="1"/>
  <c r="T12747" i="14"/>
  <c r="U12747" i="14" s="1"/>
  <c r="T12753" i="14"/>
  <c r="U12753" i="14" s="1"/>
  <c r="T12759" i="14"/>
  <c r="U12759" i="14" s="1"/>
  <c r="T12765" i="14"/>
  <c r="U12765" i="14" s="1"/>
  <c r="T12771" i="14"/>
  <c r="U12771" i="14" s="1"/>
  <c r="T12777" i="14"/>
  <c r="U12777" i="14" s="1"/>
  <c r="T12742" i="14"/>
  <c r="U12742" i="14" s="1"/>
  <c r="T12754" i="14"/>
  <c r="U12754" i="14" s="1"/>
  <c r="T12766" i="14"/>
  <c r="U12766" i="14" s="1"/>
  <c r="T12778" i="14"/>
  <c r="U12778" i="14" s="1"/>
  <c r="T12743" i="14"/>
  <c r="U12743" i="14" s="1"/>
  <c r="T12755" i="14"/>
  <c r="U12755" i="14" s="1"/>
  <c r="T12767" i="14"/>
  <c r="U12767" i="14" s="1"/>
  <c r="T12734" i="14"/>
  <c r="U12734" i="14" s="1"/>
  <c r="T12746" i="14"/>
  <c r="U12746" i="14" s="1"/>
  <c r="T12758" i="14"/>
  <c r="U12758" i="14" s="1"/>
  <c r="T12770" i="14"/>
  <c r="U12770" i="14" s="1"/>
  <c r="T12736" i="14"/>
  <c r="U12736" i="14" s="1"/>
  <c r="T12748" i="14"/>
  <c r="U12748" i="14" s="1"/>
  <c r="T12760" i="14"/>
  <c r="U12760" i="14" s="1"/>
  <c r="T12772" i="14"/>
  <c r="U12772" i="14" s="1"/>
  <c r="T12737" i="14"/>
  <c r="U12737" i="14" s="1"/>
  <c r="T12749" i="14"/>
  <c r="U12749" i="14" s="1"/>
  <c r="T12761" i="14"/>
  <c r="U12761" i="14" s="1"/>
  <c r="T12773" i="14"/>
  <c r="U12773" i="14" s="1"/>
  <c r="T12740" i="14"/>
  <c r="U12740" i="14" s="1"/>
  <c r="T12752" i="14"/>
  <c r="U12752" i="14" s="1"/>
  <c r="T12764" i="14"/>
  <c r="U12764" i="14" s="1"/>
  <c r="T12776" i="14"/>
  <c r="U12776" i="14" s="1"/>
  <c r="T11003" i="14"/>
  <c r="U11003" i="14" s="1"/>
  <c r="T11007" i="14"/>
  <c r="U11007" i="14" s="1"/>
  <c r="T11013" i="14"/>
  <c r="U11013" i="14" s="1"/>
  <c r="T11019" i="14"/>
  <c r="U11019" i="14" s="1"/>
  <c r="T11025" i="14"/>
  <c r="U11025" i="14" s="1"/>
  <c r="T11031" i="14"/>
  <c r="U11031" i="14" s="1"/>
  <c r="T11037" i="14"/>
  <c r="U11037" i="14" s="1"/>
  <c r="T11043" i="14"/>
  <c r="U11043" i="14" s="1"/>
  <c r="T11049" i="14"/>
  <c r="U11049" i="14" s="1"/>
  <c r="T11012" i="14"/>
  <c r="U11012" i="14" s="1"/>
  <c r="T11036" i="14"/>
  <c r="U11036" i="14" s="1"/>
  <c r="T11008" i="14"/>
  <c r="U11008" i="14" s="1"/>
  <c r="T11014" i="14"/>
  <c r="U11014" i="14" s="1"/>
  <c r="T11020" i="14"/>
  <c r="U11020" i="14" s="1"/>
  <c r="T11026" i="14"/>
  <c r="U11026" i="14" s="1"/>
  <c r="T11032" i="14"/>
  <c r="U11032" i="14" s="1"/>
  <c r="T11038" i="14"/>
  <c r="U11038" i="14" s="1"/>
  <c r="T11044" i="14"/>
  <c r="U11044" i="14" s="1"/>
  <c r="T11050" i="14"/>
  <c r="U11050" i="14" s="1"/>
  <c r="T11006" i="14"/>
  <c r="U11006" i="14" s="1"/>
  <c r="T11048" i="14"/>
  <c r="U11048" i="14" s="1"/>
  <c r="T11009" i="14"/>
  <c r="U11009" i="14" s="1"/>
  <c r="T11015" i="14"/>
  <c r="U11015" i="14" s="1"/>
  <c r="T11021" i="14"/>
  <c r="U11021" i="14" s="1"/>
  <c r="T11027" i="14"/>
  <c r="U11027" i="14" s="1"/>
  <c r="T11033" i="14"/>
  <c r="U11033" i="14" s="1"/>
  <c r="T11039" i="14"/>
  <c r="U11039" i="14" s="1"/>
  <c r="T11045" i="14"/>
  <c r="U11045" i="14" s="1"/>
  <c r="T11024" i="14"/>
  <c r="U11024" i="14" s="1"/>
  <c r="T11004" i="14"/>
  <c r="U11004" i="14" s="1"/>
  <c r="T11010" i="14"/>
  <c r="U11010" i="14" s="1"/>
  <c r="T11016" i="14"/>
  <c r="U11016" i="14" s="1"/>
  <c r="T11022" i="14"/>
  <c r="U11022" i="14" s="1"/>
  <c r="T11028" i="14"/>
  <c r="U11028" i="14" s="1"/>
  <c r="T11034" i="14"/>
  <c r="U11034" i="14" s="1"/>
  <c r="T11040" i="14"/>
  <c r="U11040" i="14" s="1"/>
  <c r="T11046" i="14"/>
  <c r="U11046" i="14" s="1"/>
  <c r="T11030" i="14"/>
  <c r="U11030" i="14" s="1"/>
  <c r="T11005" i="14"/>
  <c r="U11005" i="14" s="1"/>
  <c r="T11011" i="14"/>
  <c r="U11011" i="14" s="1"/>
  <c r="T11017" i="14"/>
  <c r="U11017" i="14" s="1"/>
  <c r="T11023" i="14"/>
  <c r="U11023" i="14" s="1"/>
  <c r="T11029" i="14"/>
  <c r="U11029" i="14" s="1"/>
  <c r="T11035" i="14"/>
  <c r="U11035" i="14" s="1"/>
  <c r="T11041" i="14"/>
  <c r="U11041" i="14" s="1"/>
  <c r="T11047" i="14"/>
  <c r="U11047" i="14" s="1"/>
  <c r="T11018" i="14"/>
  <c r="U11018" i="14" s="1"/>
  <c r="T11042" i="14"/>
  <c r="U11042" i="14" s="1"/>
  <c r="T9275" i="14"/>
  <c r="U9275" i="14" s="1"/>
  <c r="T9277" i="14"/>
  <c r="U9277" i="14" s="1"/>
  <c r="T9283" i="14"/>
  <c r="U9283" i="14" s="1"/>
  <c r="T9289" i="14"/>
  <c r="U9289" i="14" s="1"/>
  <c r="T9295" i="14"/>
  <c r="U9295" i="14" s="1"/>
  <c r="T9301" i="14"/>
  <c r="U9301" i="14" s="1"/>
  <c r="T9307" i="14"/>
  <c r="U9307" i="14" s="1"/>
  <c r="T9313" i="14"/>
  <c r="U9313" i="14" s="1"/>
  <c r="T9319" i="14"/>
  <c r="U9319" i="14" s="1"/>
  <c r="T9278" i="14"/>
  <c r="U9278" i="14" s="1"/>
  <c r="T9284" i="14"/>
  <c r="U9284" i="14" s="1"/>
  <c r="T9290" i="14"/>
  <c r="U9290" i="14" s="1"/>
  <c r="T9296" i="14"/>
  <c r="U9296" i="14" s="1"/>
  <c r="T9302" i="14"/>
  <c r="U9302" i="14" s="1"/>
  <c r="T9308" i="14"/>
  <c r="U9308" i="14" s="1"/>
  <c r="T9314" i="14"/>
  <c r="U9314" i="14" s="1"/>
  <c r="T9320" i="14"/>
  <c r="U9320" i="14" s="1"/>
  <c r="T9279" i="14"/>
  <c r="U9279" i="14" s="1"/>
  <c r="T9285" i="14"/>
  <c r="U9285" i="14" s="1"/>
  <c r="T9291" i="14"/>
  <c r="U9291" i="14" s="1"/>
  <c r="T9297" i="14"/>
  <c r="U9297" i="14" s="1"/>
  <c r="T9303" i="14"/>
  <c r="U9303" i="14" s="1"/>
  <c r="T9309" i="14"/>
  <c r="U9309" i="14" s="1"/>
  <c r="T9315" i="14"/>
  <c r="U9315" i="14" s="1"/>
  <c r="T9321" i="14"/>
  <c r="U9321" i="14" s="1"/>
  <c r="T9280" i="14"/>
  <c r="U9280" i="14" s="1"/>
  <c r="T9286" i="14"/>
  <c r="U9286" i="14" s="1"/>
  <c r="T9292" i="14"/>
  <c r="U9292" i="14" s="1"/>
  <c r="T9298" i="14"/>
  <c r="U9298" i="14" s="1"/>
  <c r="T9304" i="14"/>
  <c r="U9304" i="14" s="1"/>
  <c r="T9310" i="14"/>
  <c r="U9310" i="14" s="1"/>
  <c r="T9316" i="14"/>
  <c r="U9316" i="14" s="1"/>
  <c r="T9322" i="14"/>
  <c r="U9322" i="14" s="1"/>
  <c r="T9281" i="14"/>
  <c r="U9281" i="14" s="1"/>
  <c r="T9287" i="14"/>
  <c r="U9287" i="14" s="1"/>
  <c r="T9293" i="14"/>
  <c r="U9293" i="14" s="1"/>
  <c r="T9299" i="14"/>
  <c r="U9299" i="14" s="1"/>
  <c r="T9305" i="14"/>
  <c r="U9305" i="14" s="1"/>
  <c r="T9311" i="14"/>
  <c r="U9311" i="14" s="1"/>
  <c r="T9317" i="14"/>
  <c r="U9317" i="14" s="1"/>
  <c r="T9294" i="14"/>
  <c r="U9294" i="14" s="1"/>
  <c r="T9300" i="14"/>
  <c r="U9300" i="14" s="1"/>
  <c r="T9306" i="14"/>
  <c r="U9306" i="14" s="1"/>
  <c r="T9276" i="14"/>
  <c r="U9276" i="14" s="1"/>
  <c r="T9312" i="14"/>
  <c r="U9312" i="14" s="1"/>
  <c r="T9288" i="14"/>
  <c r="U9288" i="14" s="1"/>
  <c r="T9282" i="14"/>
  <c r="U9282" i="14" s="1"/>
  <c r="T9318" i="14"/>
  <c r="U9318" i="14" s="1"/>
  <c r="T7547" i="14"/>
  <c r="U7547" i="14" s="1"/>
  <c r="T7552" i="14"/>
  <c r="U7552" i="14" s="1"/>
  <c r="T7558" i="14"/>
  <c r="U7558" i="14" s="1"/>
  <c r="T7564" i="14"/>
  <c r="U7564" i="14" s="1"/>
  <c r="T7570" i="14"/>
  <c r="U7570" i="14" s="1"/>
  <c r="T7576" i="14"/>
  <c r="U7576" i="14" s="1"/>
  <c r="T7582" i="14"/>
  <c r="U7582" i="14" s="1"/>
  <c r="T7588" i="14"/>
  <c r="U7588" i="14" s="1"/>
  <c r="T7594" i="14"/>
  <c r="U7594" i="14" s="1"/>
  <c r="T7553" i="14"/>
  <c r="U7553" i="14" s="1"/>
  <c r="T7559" i="14"/>
  <c r="U7559" i="14" s="1"/>
  <c r="T7565" i="14"/>
  <c r="U7565" i="14" s="1"/>
  <c r="T7571" i="14"/>
  <c r="U7571" i="14" s="1"/>
  <c r="T7577" i="14"/>
  <c r="U7577" i="14" s="1"/>
  <c r="T7583" i="14"/>
  <c r="U7583" i="14" s="1"/>
  <c r="T7589" i="14"/>
  <c r="U7589" i="14" s="1"/>
  <c r="T7548" i="14"/>
  <c r="U7548" i="14" s="1"/>
  <c r="T7554" i="14"/>
  <c r="U7554" i="14" s="1"/>
  <c r="T7560" i="14"/>
  <c r="U7560" i="14" s="1"/>
  <c r="T7566" i="14"/>
  <c r="U7566" i="14" s="1"/>
  <c r="T7572" i="14"/>
  <c r="U7572" i="14" s="1"/>
  <c r="T7578" i="14"/>
  <c r="U7578" i="14" s="1"/>
  <c r="T7584" i="14"/>
  <c r="U7584" i="14" s="1"/>
  <c r="T7590" i="14"/>
  <c r="U7590" i="14" s="1"/>
  <c r="T7550" i="14"/>
  <c r="U7550" i="14" s="1"/>
  <c r="T7562" i="14"/>
  <c r="U7562" i="14" s="1"/>
  <c r="T7574" i="14"/>
  <c r="U7574" i="14" s="1"/>
  <c r="T7586" i="14"/>
  <c r="U7586" i="14" s="1"/>
  <c r="T7551" i="14"/>
  <c r="U7551" i="14" s="1"/>
  <c r="T7563" i="14"/>
  <c r="U7563" i="14" s="1"/>
  <c r="T7575" i="14"/>
  <c r="U7575" i="14" s="1"/>
  <c r="T7587" i="14"/>
  <c r="U7587" i="14" s="1"/>
  <c r="T7555" i="14"/>
  <c r="U7555" i="14" s="1"/>
  <c r="T7567" i="14"/>
  <c r="U7567" i="14" s="1"/>
  <c r="T7579" i="14"/>
  <c r="U7579" i="14" s="1"/>
  <c r="T7591" i="14"/>
  <c r="U7591" i="14" s="1"/>
  <c r="T7556" i="14"/>
  <c r="U7556" i="14" s="1"/>
  <c r="T7568" i="14"/>
  <c r="U7568" i="14" s="1"/>
  <c r="T7580" i="14"/>
  <c r="U7580" i="14" s="1"/>
  <c r="T7592" i="14"/>
  <c r="U7592" i="14" s="1"/>
  <c r="T7557" i="14"/>
  <c r="U7557" i="14" s="1"/>
  <c r="T7569" i="14"/>
  <c r="U7569" i="14" s="1"/>
  <c r="T7581" i="14"/>
  <c r="U7581" i="14" s="1"/>
  <c r="T7593" i="14"/>
  <c r="U7593" i="14" s="1"/>
  <c r="T7549" i="14"/>
  <c r="U7549" i="14" s="1"/>
  <c r="T7561" i="14"/>
  <c r="U7561" i="14" s="1"/>
  <c r="T7573" i="14"/>
  <c r="U7573" i="14" s="1"/>
  <c r="T7585" i="14"/>
  <c r="U7585" i="14" s="1"/>
  <c r="T5819" i="14"/>
  <c r="U5819" i="14" s="1"/>
  <c r="T5821" i="14"/>
  <c r="U5821" i="14" s="1"/>
  <c r="T5827" i="14"/>
  <c r="U5827" i="14" s="1"/>
  <c r="T5833" i="14"/>
  <c r="U5833" i="14" s="1"/>
  <c r="T5839" i="14"/>
  <c r="U5839" i="14" s="1"/>
  <c r="T5845" i="14"/>
  <c r="U5845" i="14" s="1"/>
  <c r="T5851" i="14"/>
  <c r="U5851" i="14" s="1"/>
  <c r="T5857" i="14"/>
  <c r="U5857" i="14" s="1"/>
  <c r="T5863" i="14"/>
  <c r="U5863" i="14" s="1"/>
  <c r="T5822" i="14"/>
  <c r="U5822" i="14" s="1"/>
  <c r="T5828" i="14"/>
  <c r="U5828" i="14" s="1"/>
  <c r="T5834" i="14"/>
  <c r="U5834" i="14" s="1"/>
  <c r="T5840" i="14"/>
  <c r="U5840" i="14" s="1"/>
  <c r="T5846" i="14"/>
  <c r="U5846" i="14" s="1"/>
  <c r="T5852" i="14"/>
  <c r="U5852" i="14" s="1"/>
  <c r="T5858" i="14"/>
  <c r="U5858" i="14" s="1"/>
  <c r="T5864" i="14"/>
  <c r="U5864" i="14" s="1"/>
  <c r="T5823" i="14"/>
  <c r="U5823" i="14" s="1"/>
  <c r="T5829" i="14"/>
  <c r="U5829" i="14" s="1"/>
  <c r="T5835" i="14"/>
  <c r="U5835" i="14" s="1"/>
  <c r="T5841" i="14"/>
  <c r="U5841" i="14" s="1"/>
  <c r="T5847" i="14"/>
  <c r="U5847" i="14" s="1"/>
  <c r="T5853" i="14"/>
  <c r="U5853" i="14" s="1"/>
  <c r="T5859" i="14"/>
  <c r="U5859" i="14" s="1"/>
  <c r="T5865" i="14"/>
  <c r="U5865" i="14" s="1"/>
  <c r="T5830" i="14"/>
  <c r="U5830" i="14" s="1"/>
  <c r="T5842" i="14"/>
  <c r="U5842" i="14" s="1"/>
  <c r="T5854" i="14"/>
  <c r="U5854" i="14" s="1"/>
  <c r="T5866" i="14"/>
  <c r="U5866" i="14" s="1"/>
  <c r="T5831" i="14"/>
  <c r="U5831" i="14" s="1"/>
  <c r="T5843" i="14"/>
  <c r="U5843" i="14" s="1"/>
  <c r="T5855" i="14"/>
  <c r="U5855" i="14" s="1"/>
  <c r="T5820" i="14"/>
  <c r="U5820" i="14" s="1"/>
  <c r="T5832" i="14"/>
  <c r="U5832" i="14" s="1"/>
  <c r="T5844" i="14"/>
  <c r="U5844" i="14" s="1"/>
  <c r="T5856" i="14"/>
  <c r="U5856" i="14" s="1"/>
  <c r="T5824" i="14"/>
  <c r="U5824" i="14" s="1"/>
  <c r="T5836" i="14"/>
  <c r="U5836" i="14" s="1"/>
  <c r="T5848" i="14"/>
  <c r="U5848" i="14" s="1"/>
  <c r="T5860" i="14"/>
  <c r="U5860" i="14" s="1"/>
  <c r="T5850" i="14"/>
  <c r="U5850" i="14" s="1"/>
  <c r="T5825" i="14"/>
  <c r="U5825" i="14" s="1"/>
  <c r="T5861" i="14"/>
  <c r="U5861" i="14" s="1"/>
  <c r="T5826" i="14"/>
  <c r="U5826" i="14" s="1"/>
  <c r="T5862" i="14"/>
  <c r="U5862" i="14" s="1"/>
  <c r="T5837" i="14"/>
  <c r="U5837" i="14" s="1"/>
  <c r="T5838" i="14"/>
  <c r="U5838" i="14" s="1"/>
  <c r="T5849" i="14"/>
  <c r="U5849" i="14" s="1"/>
  <c r="T4091" i="14"/>
  <c r="U4091" i="14" s="1"/>
  <c r="T4095" i="14"/>
  <c r="U4095" i="14" s="1"/>
  <c r="T4101" i="14"/>
  <c r="U4101" i="14" s="1"/>
  <c r="T4107" i="14"/>
  <c r="U4107" i="14" s="1"/>
  <c r="T4113" i="14"/>
  <c r="U4113" i="14" s="1"/>
  <c r="T4119" i="14"/>
  <c r="U4119" i="14" s="1"/>
  <c r="T4125" i="14"/>
  <c r="U4125" i="14" s="1"/>
  <c r="T4131" i="14"/>
  <c r="U4131" i="14" s="1"/>
  <c r="T4137" i="14"/>
  <c r="U4137" i="14" s="1"/>
  <c r="T4096" i="14"/>
  <c r="U4096" i="14" s="1"/>
  <c r="T4102" i="14"/>
  <c r="U4102" i="14" s="1"/>
  <c r="T4108" i="14"/>
  <c r="U4108" i="14" s="1"/>
  <c r="T4114" i="14"/>
  <c r="U4114" i="14" s="1"/>
  <c r="T4120" i="14"/>
  <c r="U4120" i="14" s="1"/>
  <c r="T4126" i="14"/>
  <c r="U4126" i="14" s="1"/>
  <c r="T4132" i="14"/>
  <c r="U4132" i="14" s="1"/>
  <c r="T4138" i="14"/>
  <c r="U4138" i="14" s="1"/>
  <c r="T4097" i="14"/>
  <c r="U4097" i="14" s="1"/>
  <c r="T4103" i="14"/>
  <c r="U4103" i="14" s="1"/>
  <c r="T4109" i="14"/>
  <c r="U4109" i="14" s="1"/>
  <c r="T4115" i="14"/>
  <c r="U4115" i="14" s="1"/>
  <c r="T4121" i="14"/>
  <c r="U4121" i="14" s="1"/>
  <c r="T4127" i="14"/>
  <c r="U4127" i="14" s="1"/>
  <c r="T4133" i="14"/>
  <c r="U4133" i="14" s="1"/>
  <c r="T4092" i="14"/>
  <c r="U4092" i="14" s="1"/>
  <c r="T4098" i="14"/>
  <c r="U4098" i="14" s="1"/>
  <c r="T4104" i="14"/>
  <c r="U4104" i="14" s="1"/>
  <c r="T4110" i="14"/>
  <c r="U4110" i="14" s="1"/>
  <c r="T4116" i="14"/>
  <c r="U4116" i="14" s="1"/>
  <c r="T4122" i="14"/>
  <c r="U4122" i="14" s="1"/>
  <c r="T4128" i="14"/>
  <c r="U4128" i="14" s="1"/>
  <c r="T4134" i="14"/>
  <c r="U4134" i="14" s="1"/>
  <c r="T4093" i="14"/>
  <c r="U4093" i="14" s="1"/>
  <c r="T4111" i="14"/>
  <c r="U4111" i="14" s="1"/>
  <c r="T4129" i="14"/>
  <c r="U4129" i="14" s="1"/>
  <c r="T4094" i="14"/>
  <c r="U4094" i="14" s="1"/>
  <c r="T4112" i="14"/>
  <c r="U4112" i="14" s="1"/>
  <c r="T4130" i="14"/>
  <c r="U4130" i="14" s="1"/>
  <c r="T4099" i="14"/>
  <c r="U4099" i="14" s="1"/>
  <c r="T4117" i="14"/>
  <c r="U4117" i="14" s="1"/>
  <c r="T4135" i="14"/>
  <c r="U4135" i="14" s="1"/>
  <c r="T4100" i="14"/>
  <c r="U4100" i="14" s="1"/>
  <c r="T4118" i="14"/>
  <c r="U4118" i="14" s="1"/>
  <c r="T4136" i="14"/>
  <c r="U4136" i="14" s="1"/>
  <c r="T4123" i="14"/>
  <c r="U4123" i="14" s="1"/>
  <c r="T4124" i="14"/>
  <c r="U4124" i="14" s="1"/>
  <c r="T4105" i="14"/>
  <c r="U4105" i="14" s="1"/>
  <c r="T4106" i="14"/>
  <c r="U4106" i="14" s="1"/>
  <c r="T2363" i="14"/>
  <c r="U2363" i="14" s="1"/>
  <c r="T2365" i="14"/>
  <c r="U2365" i="14" s="1"/>
  <c r="T2371" i="14"/>
  <c r="U2371" i="14" s="1"/>
  <c r="T2377" i="14"/>
  <c r="U2377" i="14" s="1"/>
  <c r="T2383" i="14"/>
  <c r="U2383" i="14" s="1"/>
  <c r="T2389" i="14"/>
  <c r="U2389" i="14" s="1"/>
  <c r="T2395" i="14"/>
  <c r="U2395" i="14" s="1"/>
  <c r="T2401" i="14"/>
  <c r="U2401" i="14" s="1"/>
  <c r="T2407" i="14"/>
  <c r="U2407" i="14" s="1"/>
  <c r="T2366" i="14"/>
  <c r="U2366" i="14" s="1"/>
  <c r="T2372" i="14"/>
  <c r="U2372" i="14" s="1"/>
  <c r="T2378" i="14"/>
  <c r="U2378" i="14" s="1"/>
  <c r="T2384" i="14"/>
  <c r="U2384" i="14" s="1"/>
  <c r="T2390" i="14"/>
  <c r="U2390" i="14" s="1"/>
  <c r="T2396" i="14"/>
  <c r="U2396" i="14" s="1"/>
  <c r="T2402" i="14"/>
  <c r="U2402" i="14" s="1"/>
  <c r="T2408" i="14"/>
  <c r="U2408" i="14" s="1"/>
  <c r="T2367" i="14"/>
  <c r="U2367" i="14" s="1"/>
  <c r="T2373" i="14"/>
  <c r="U2373" i="14" s="1"/>
  <c r="T2379" i="14"/>
  <c r="U2379" i="14" s="1"/>
  <c r="T2385" i="14"/>
  <c r="U2385" i="14" s="1"/>
  <c r="T2391" i="14"/>
  <c r="U2391" i="14" s="1"/>
  <c r="T2397" i="14"/>
  <c r="U2397" i="14" s="1"/>
  <c r="T2403" i="14"/>
  <c r="U2403" i="14" s="1"/>
  <c r="T2409" i="14"/>
  <c r="U2409" i="14" s="1"/>
  <c r="T2368" i="14"/>
  <c r="U2368" i="14" s="1"/>
  <c r="T2374" i="14"/>
  <c r="U2374" i="14" s="1"/>
  <c r="T2380" i="14"/>
  <c r="U2380" i="14" s="1"/>
  <c r="T2386" i="14"/>
  <c r="U2386" i="14" s="1"/>
  <c r="T2392" i="14"/>
  <c r="U2392" i="14" s="1"/>
  <c r="T2398" i="14"/>
  <c r="U2398" i="14" s="1"/>
  <c r="T2404" i="14"/>
  <c r="U2404" i="14" s="1"/>
  <c r="T2410" i="14"/>
  <c r="U2410" i="14" s="1"/>
  <c r="T2369" i="14"/>
  <c r="U2369" i="14" s="1"/>
  <c r="T2375" i="14"/>
  <c r="U2375" i="14" s="1"/>
  <c r="T2381" i="14"/>
  <c r="U2381" i="14" s="1"/>
  <c r="T2387" i="14"/>
  <c r="U2387" i="14" s="1"/>
  <c r="T2393" i="14"/>
  <c r="U2393" i="14" s="1"/>
  <c r="T2399" i="14"/>
  <c r="U2399" i="14" s="1"/>
  <c r="T2405" i="14"/>
  <c r="U2405" i="14" s="1"/>
  <c r="T2382" i="14"/>
  <c r="U2382" i="14" s="1"/>
  <c r="T2388" i="14"/>
  <c r="U2388" i="14" s="1"/>
  <c r="T2394" i="14"/>
  <c r="U2394" i="14" s="1"/>
  <c r="T2364" i="14"/>
  <c r="U2364" i="14" s="1"/>
  <c r="T2400" i="14"/>
  <c r="U2400" i="14" s="1"/>
  <c r="T2370" i="14"/>
  <c r="U2370" i="14" s="1"/>
  <c r="T2376" i="14"/>
  <c r="U2376" i="14" s="1"/>
  <c r="T2406" i="14"/>
  <c r="U2406" i="14" s="1"/>
  <c r="T17291" i="14"/>
  <c r="U17291" i="14" s="1"/>
  <c r="T17293" i="14"/>
  <c r="U17293" i="14" s="1"/>
  <c r="T17299" i="14"/>
  <c r="U17299" i="14" s="1"/>
  <c r="T17305" i="14"/>
  <c r="U17305" i="14" s="1"/>
  <c r="T17311" i="14"/>
  <c r="U17311" i="14" s="1"/>
  <c r="T17317" i="14"/>
  <c r="U17317" i="14" s="1"/>
  <c r="T17323" i="14"/>
  <c r="U17323" i="14" s="1"/>
  <c r="T17329" i="14"/>
  <c r="U17329" i="14" s="1"/>
  <c r="T17335" i="14"/>
  <c r="U17335" i="14" s="1"/>
  <c r="T17297" i="14"/>
  <c r="U17297" i="14" s="1"/>
  <c r="T17304" i="14"/>
  <c r="U17304" i="14" s="1"/>
  <c r="T17312" i="14"/>
  <c r="U17312" i="14" s="1"/>
  <c r="T17319" i="14"/>
  <c r="U17319" i="14" s="1"/>
  <c r="T17326" i="14"/>
  <c r="U17326" i="14" s="1"/>
  <c r="T17333" i="14"/>
  <c r="U17333" i="14" s="1"/>
  <c r="T17298" i="14"/>
  <c r="U17298" i="14" s="1"/>
  <c r="T17306" i="14"/>
  <c r="U17306" i="14" s="1"/>
  <c r="T17313" i="14"/>
  <c r="U17313" i="14" s="1"/>
  <c r="T17320" i="14"/>
  <c r="U17320" i="14" s="1"/>
  <c r="T17327" i="14"/>
  <c r="U17327" i="14" s="1"/>
  <c r="T17334" i="14"/>
  <c r="U17334" i="14" s="1"/>
  <c r="T17292" i="14"/>
  <c r="U17292" i="14" s="1"/>
  <c r="T17302" i="14"/>
  <c r="U17302" i="14" s="1"/>
  <c r="T17314" i="14"/>
  <c r="U17314" i="14" s="1"/>
  <c r="T17324" i="14"/>
  <c r="U17324" i="14" s="1"/>
  <c r="T17336" i="14"/>
  <c r="U17336" i="14" s="1"/>
  <c r="T17294" i="14"/>
  <c r="U17294" i="14" s="1"/>
  <c r="T17303" i="14"/>
  <c r="U17303" i="14" s="1"/>
  <c r="T17315" i="14"/>
  <c r="U17315" i="14" s="1"/>
  <c r="T17325" i="14"/>
  <c r="U17325" i="14" s="1"/>
  <c r="T17337" i="14"/>
  <c r="U17337" i="14" s="1"/>
  <c r="T17295" i="14"/>
  <c r="U17295" i="14" s="1"/>
  <c r="T17307" i="14"/>
  <c r="U17307" i="14" s="1"/>
  <c r="T17316" i="14"/>
  <c r="U17316" i="14" s="1"/>
  <c r="T17328" i="14"/>
  <c r="U17328" i="14" s="1"/>
  <c r="T17338" i="14"/>
  <c r="U17338" i="14" s="1"/>
  <c r="T17296" i="14"/>
  <c r="U17296" i="14" s="1"/>
  <c r="T17308" i="14"/>
  <c r="U17308" i="14" s="1"/>
  <c r="T17318" i="14"/>
  <c r="U17318" i="14" s="1"/>
  <c r="T17330" i="14"/>
  <c r="U17330" i="14" s="1"/>
  <c r="T17301" i="14"/>
  <c r="U17301" i="14" s="1"/>
  <c r="T17332" i="14"/>
  <c r="U17332" i="14" s="1"/>
  <c r="T17309" i="14"/>
  <c r="U17309" i="14" s="1"/>
  <c r="T17310" i="14"/>
  <c r="U17310" i="14" s="1"/>
  <c r="T17321" i="14"/>
  <c r="U17321" i="14" s="1"/>
  <c r="T17322" i="14"/>
  <c r="U17322" i="14" s="1"/>
  <c r="T17331" i="14"/>
  <c r="U17331" i="14" s="1"/>
  <c r="T17300" i="14"/>
  <c r="U17300" i="14" s="1"/>
  <c r="T15563" i="14"/>
  <c r="U15563" i="14" s="1"/>
  <c r="T15566" i="14"/>
  <c r="U15566" i="14" s="1"/>
  <c r="T15572" i="14"/>
  <c r="U15572" i="14" s="1"/>
  <c r="T15578" i="14"/>
  <c r="U15578" i="14" s="1"/>
  <c r="T15584" i="14"/>
  <c r="U15584" i="14" s="1"/>
  <c r="T15590" i="14"/>
  <c r="U15590" i="14" s="1"/>
  <c r="T15596" i="14"/>
  <c r="U15596" i="14" s="1"/>
  <c r="T15602" i="14"/>
  <c r="U15602" i="14" s="1"/>
  <c r="T15608" i="14"/>
  <c r="U15608" i="14" s="1"/>
  <c r="T15567" i="14"/>
  <c r="U15567" i="14" s="1"/>
  <c r="T15573" i="14"/>
  <c r="U15573" i="14" s="1"/>
  <c r="T15579" i="14"/>
  <c r="U15579" i="14" s="1"/>
  <c r="T15585" i="14"/>
  <c r="U15585" i="14" s="1"/>
  <c r="T15591" i="14"/>
  <c r="U15591" i="14" s="1"/>
  <c r="T15597" i="14"/>
  <c r="U15597" i="14" s="1"/>
  <c r="T15603" i="14"/>
  <c r="U15603" i="14" s="1"/>
  <c r="T15609" i="14"/>
  <c r="U15609" i="14" s="1"/>
  <c r="T15568" i="14"/>
  <c r="U15568" i="14" s="1"/>
  <c r="T15574" i="14"/>
  <c r="U15574" i="14" s="1"/>
  <c r="T15580" i="14"/>
  <c r="U15580" i="14" s="1"/>
  <c r="T15586" i="14"/>
  <c r="U15586" i="14" s="1"/>
  <c r="T15592" i="14"/>
  <c r="U15592" i="14" s="1"/>
  <c r="T15598" i="14"/>
  <c r="U15598" i="14" s="1"/>
  <c r="T15604" i="14"/>
  <c r="U15604" i="14" s="1"/>
  <c r="T15610" i="14"/>
  <c r="U15610" i="14" s="1"/>
  <c r="T15569" i="14"/>
  <c r="U15569" i="14" s="1"/>
  <c r="T15575" i="14"/>
  <c r="U15575" i="14" s="1"/>
  <c r="T15581" i="14"/>
  <c r="U15581" i="14" s="1"/>
  <c r="T15587" i="14"/>
  <c r="U15587" i="14" s="1"/>
  <c r="T15593" i="14"/>
  <c r="U15593" i="14" s="1"/>
  <c r="T15599" i="14"/>
  <c r="U15599" i="14" s="1"/>
  <c r="T15605" i="14"/>
  <c r="U15605" i="14" s="1"/>
  <c r="T15564" i="14"/>
  <c r="U15564" i="14" s="1"/>
  <c r="T15570" i="14"/>
  <c r="U15570" i="14" s="1"/>
  <c r="T15576" i="14"/>
  <c r="U15576" i="14" s="1"/>
  <c r="T15582" i="14"/>
  <c r="U15582" i="14" s="1"/>
  <c r="T15588" i="14"/>
  <c r="U15588" i="14" s="1"/>
  <c r="T15594" i="14"/>
  <c r="U15594" i="14" s="1"/>
  <c r="T15600" i="14"/>
  <c r="U15600" i="14" s="1"/>
  <c r="T15606" i="14"/>
  <c r="U15606" i="14" s="1"/>
  <c r="T15577" i="14"/>
  <c r="U15577" i="14" s="1"/>
  <c r="T15583" i="14"/>
  <c r="U15583" i="14" s="1"/>
  <c r="T15589" i="14"/>
  <c r="U15589" i="14" s="1"/>
  <c r="T15595" i="14"/>
  <c r="U15595" i="14" s="1"/>
  <c r="T15601" i="14"/>
  <c r="U15601" i="14" s="1"/>
  <c r="T15607" i="14"/>
  <c r="U15607" i="14" s="1"/>
  <c r="T15565" i="14"/>
  <c r="U15565" i="14" s="1"/>
  <c r="T15571" i="14"/>
  <c r="U15571" i="14" s="1"/>
  <c r="T13835" i="14"/>
  <c r="U13835" i="14" s="1"/>
  <c r="T13838" i="14"/>
  <c r="U13838" i="14" s="1"/>
  <c r="T13844" i="14"/>
  <c r="U13844" i="14" s="1"/>
  <c r="T13850" i="14"/>
  <c r="U13850" i="14" s="1"/>
  <c r="T13856" i="14"/>
  <c r="U13856" i="14" s="1"/>
  <c r="T13862" i="14"/>
  <c r="U13862" i="14" s="1"/>
  <c r="T13868" i="14"/>
  <c r="U13868" i="14" s="1"/>
  <c r="T13874" i="14"/>
  <c r="U13874" i="14" s="1"/>
  <c r="T13880" i="14"/>
  <c r="U13880" i="14" s="1"/>
  <c r="T13839" i="14"/>
  <c r="U13839" i="14" s="1"/>
  <c r="T13845" i="14"/>
  <c r="U13845" i="14" s="1"/>
  <c r="T13851" i="14"/>
  <c r="U13851" i="14" s="1"/>
  <c r="T13857" i="14"/>
  <c r="U13857" i="14" s="1"/>
  <c r="T13863" i="14"/>
  <c r="U13863" i="14" s="1"/>
  <c r="T13869" i="14"/>
  <c r="U13869" i="14" s="1"/>
  <c r="T13875" i="14"/>
  <c r="U13875" i="14" s="1"/>
  <c r="T13881" i="14"/>
  <c r="U13881" i="14" s="1"/>
  <c r="T13840" i="14"/>
  <c r="U13840" i="14" s="1"/>
  <c r="T13846" i="14"/>
  <c r="U13846" i="14" s="1"/>
  <c r="T13852" i="14"/>
  <c r="U13852" i="14" s="1"/>
  <c r="T13858" i="14"/>
  <c r="U13858" i="14" s="1"/>
  <c r="T13864" i="14"/>
  <c r="U13864" i="14" s="1"/>
  <c r="T13870" i="14"/>
  <c r="U13870" i="14" s="1"/>
  <c r="T13876" i="14"/>
  <c r="U13876" i="14" s="1"/>
  <c r="T13841" i="14"/>
  <c r="U13841" i="14" s="1"/>
  <c r="T13847" i="14"/>
  <c r="U13847" i="14" s="1"/>
  <c r="T13853" i="14"/>
  <c r="U13853" i="14" s="1"/>
  <c r="T13859" i="14"/>
  <c r="U13859" i="14" s="1"/>
  <c r="T13865" i="14"/>
  <c r="U13865" i="14" s="1"/>
  <c r="T13871" i="14"/>
  <c r="U13871" i="14" s="1"/>
  <c r="T13877" i="14"/>
  <c r="U13877" i="14" s="1"/>
  <c r="T13836" i="14"/>
  <c r="U13836" i="14" s="1"/>
  <c r="T13842" i="14"/>
  <c r="U13842" i="14" s="1"/>
  <c r="T13848" i="14"/>
  <c r="U13848" i="14" s="1"/>
  <c r="T13854" i="14"/>
  <c r="U13854" i="14" s="1"/>
  <c r="T13860" i="14"/>
  <c r="U13860" i="14" s="1"/>
  <c r="T13866" i="14"/>
  <c r="U13866" i="14" s="1"/>
  <c r="T13872" i="14"/>
  <c r="U13872" i="14" s="1"/>
  <c r="T13878" i="14"/>
  <c r="U13878" i="14" s="1"/>
  <c r="T13849" i="14"/>
  <c r="U13849" i="14" s="1"/>
  <c r="T13882" i="14"/>
  <c r="U13882" i="14" s="1"/>
  <c r="T13855" i="14"/>
  <c r="U13855" i="14" s="1"/>
  <c r="T13861" i="14"/>
  <c r="U13861" i="14" s="1"/>
  <c r="T13867" i="14"/>
  <c r="U13867" i="14" s="1"/>
  <c r="T13837" i="14"/>
  <c r="U13837" i="14" s="1"/>
  <c r="T13873" i="14"/>
  <c r="U13873" i="14" s="1"/>
  <c r="T13879" i="14"/>
  <c r="U13879" i="14" s="1"/>
  <c r="T13843" i="14"/>
  <c r="U13843" i="14" s="1"/>
  <c r="T12107" i="14"/>
  <c r="U12107" i="14" s="1"/>
  <c r="T12111" i="14"/>
  <c r="U12111" i="14" s="1"/>
  <c r="T12117" i="14"/>
  <c r="U12117" i="14" s="1"/>
  <c r="T12123" i="14"/>
  <c r="U12123" i="14" s="1"/>
  <c r="T12129" i="14"/>
  <c r="U12129" i="14" s="1"/>
  <c r="T12135" i="14"/>
  <c r="U12135" i="14" s="1"/>
  <c r="T12141" i="14"/>
  <c r="U12141" i="14" s="1"/>
  <c r="T12147" i="14"/>
  <c r="U12147" i="14" s="1"/>
  <c r="T12153" i="14"/>
  <c r="U12153" i="14" s="1"/>
  <c r="T12112" i="14"/>
  <c r="U12112" i="14" s="1"/>
  <c r="T12118" i="14"/>
  <c r="U12118" i="14" s="1"/>
  <c r="T12124" i="14"/>
  <c r="U12124" i="14" s="1"/>
  <c r="T12130" i="14"/>
  <c r="U12130" i="14" s="1"/>
  <c r="T12136" i="14"/>
  <c r="U12136" i="14" s="1"/>
  <c r="T12142" i="14"/>
  <c r="U12142" i="14" s="1"/>
  <c r="T12148" i="14"/>
  <c r="U12148" i="14" s="1"/>
  <c r="T12154" i="14"/>
  <c r="U12154" i="14" s="1"/>
  <c r="T12116" i="14"/>
  <c r="U12116" i="14" s="1"/>
  <c r="T12140" i="14"/>
  <c r="U12140" i="14" s="1"/>
  <c r="T12122" i="14"/>
  <c r="U12122" i="14" s="1"/>
  <c r="T12152" i="14"/>
  <c r="U12152" i="14" s="1"/>
  <c r="T12113" i="14"/>
  <c r="U12113" i="14" s="1"/>
  <c r="T12119" i="14"/>
  <c r="U12119" i="14" s="1"/>
  <c r="T12125" i="14"/>
  <c r="U12125" i="14" s="1"/>
  <c r="T12131" i="14"/>
  <c r="U12131" i="14" s="1"/>
  <c r="T12137" i="14"/>
  <c r="U12137" i="14" s="1"/>
  <c r="T12143" i="14"/>
  <c r="U12143" i="14" s="1"/>
  <c r="T12149" i="14"/>
  <c r="U12149" i="14" s="1"/>
  <c r="T12121" i="14"/>
  <c r="U12121" i="14" s="1"/>
  <c r="T12133" i="14"/>
  <c r="U12133" i="14" s="1"/>
  <c r="T12145" i="14"/>
  <c r="U12145" i="14" s="1"/>
  <c r="T12110" i="14"/>
  <c r="U12110" i="14" s="1"/>
  <c r="T12146" i="14"/>
  <c r="U12146" i="14" s="1"/>
  <c r="T12108" i="14"/>
  <c r="U12108" i="14" s="1"/>
  <c r="T12114" i="14"/>
  <c r="U12114" i="14" s="1"/>
  <c r="T12120" i="14"/>
  <c r="U12120" i="14" s="1"/>
  <c r="T12126" i="14"/>
  <c r="U12126" i="14" s="1"/>
  <c r="T12132" i="14"/>
  <c r="U12132" i="14" s="1"/>
  <c r="T12138" i="14"/>
  <c r="U12138" i="14" s="1"/>
  <c r="T12144" i="14"/>
  <c r="U12144" i="14" s="1"/>
  <c r="T12150" i="14"/>
  <c r="U12150" i="14" s="1"/>
  <c r="T12128" i="14"/>
  <c r="U12128" i="14" s="1"/>
  <c r="T12109" i="14"/>
  <c r="U12109" i="14" s="1"/>
  <c r="T12115" i="14"/>
  <c r="U12115" i="14" s="1"/>
  <c r="T12127" i="14"/>
  <c r="U12127" i="14" s="1"/>
  <c r="T12139" i="14"/>
  <c r="U12139" i="14" s="1"/>
  <c r="T12151" i="14"/>
  <c r="U12151" i="14" s="1"/>
  <c r="T12134" i="14"/>
  <c r="U12134" i="14" s="1"/>
  <c r="T10379" i="14"/>
  <c r="U10379" i="14" s="1"/>
  <c r="T10381" i="14"/>
  <c r="U10381" i="14" s="1"/>
  <c r="T10387" i="14"/>
  <c r="U10387" i="14" s="1"/>
  <c r="T10393" i="14"/>
  <c r="U10393" i="14" s="1"/>
  <c r="T10399" i="14"/>
  <c r="U10399" i="14" s="1"/>
  <c r="T10405" i="14"/>
  <c r="U10405" i="14" s="1"/>
  <c r="T10411" i="14"/>
  <c r="U10411" i="14" s="1"/>
  <c r="T10417" i="14"/>
  <c r="U10417" i="14" s="1"/>
  <c r="T10423" i="14"/>
  <c r="U10423" i="14" s="1"/>
  <c r="T10382" i="14"/>
  <c r="U10382" i="14" s="1"/>
  <c r="T10388" i="14"/>
  <c r="U10388" i="14" s="1"/>
  <c r="T10394" i="14"/>
  <c r="U10394" i="14" s="1"/>
  <c r="T10400" i="14"/>
  <c r="U10400" i="14" s="1"/>
  <c r="T10406" i="14"/>
  <c r="U10406" i="14" s="1"/>
  <c r="T10412" i="14"/>
  <c r="U10412" i="14" s="1"/>
  <c r="T10418" i="14"/>
  <c r="U10418" i="14" s="1"/>
  <c r="T10424" i="14"/>
  <c r="U10424" i="14" s="1"/>
  <c r="T10384" i="14"/>
  <c r="U10384" i="14" s="1"/>
  <c r="T10390" i="14"/>
  <c r="U10390" i="14" s="1"/>
  <c r="T10396" i="14"/>
  <c r="U10396" i="14" s="1"/>
  <c r="T10402" i="14"/>
  <c r="U10402" i="14" s="1"/>
  <c r="T10408" i="14"/>
  <c r="U10408" i="14" s="1"/>
  <c r="T10414" i="14"/>
  <c r="U10414" i="14" s="1"/>
  <c r="T10420" i="14"/>
  <c r="U10420" i="14" s="1"/>
  <c r="T10426" i="14"/>
  <c r="U10426" i="14" s="1"/>
  <c r="T10385" i="14"/>
  <c r="U10385" i="14" s="1"/>
  <c r="T10391" i="14"/>
  <c r="U10391" i="14" s="1"/>
  <c r="T10397" i="14"/>
  <c r="U10397" i="14" s="1"/>
  <c r="T10403" i="14"/>
  <c r="U10403" i="14" s="1"/>
  <c r="T10409" i="14"/>
  <c r="U10409" i="14" s="1"/>
  <c r="T10415" i="14"/>
  <c r="U10415" i="14" s="1"/>
  <c r="T10421" i="14"/>
  <c r="U10421" i="14" s="1"/>
  <c r="T10395" i="14"/>
  <c r="U10395" i="14" s="1"/>
  <c r="T10413" i="14"/>
  <c r="U10413" i="14" s="1"/>
  <c r="T10380" i="14"/>
  <c r="U10380" i="14" s="1"/>
  <c r="T10398" i="14"/>
  <c r="U10398" i="14" s="1"/>
  <c r="T10416" i="14"/>
  <c r="U10416" i="14" s="1"/>
  <c r="T10383" i="14"/>
  <c r="U10383" i="14" s="1"/>
  <c r="T10401" i="14"/>
  <c r="U10401" i="14" s="1"/>
  <c r="T10419" i="14"/>
  <c r="U10419" i="14" s="1"/>
  <c r="T10386" i="14"/>
  <c r="U10386" i="14" s="1"/>
  <c r="T10404" i="14"/>
  <c r="U10404" i="14" s="1"/>
  <c r="T10422" i="14"/>
  <c r="U10422" i="14" s="1"/>
  <c r="T10392" i="14"/>
  <c r="U10392" i="14" s="1"/>
  <c r="T10389" i="14"/>
  <c r="U10389" i="14" s="1"/>
  <c r="T10407" i="14"/>
  <c r="U10407" i="14" s="1"/>
  <c r="T10425" i="14"/>
  <c r="U10425" i="14" s="1"/>
  <c r="T10410" i="14"/>
  <c r="U10410" i="14" s="1"/>
  <c r="T8651" i="14"/>
  <c r="U8651" i="14" s="1"/>
  <c r="T8653" i="14"/>
  <c r="U8653" i="14" s="1"/>
  <c r="T8659" i="14"/>
  <c r="U8659" i="14" s="1"/>
  <c r="T8665" i="14"/>
  <c r="U8665" i="14" s="1"/>
  <c r="T8654" i="14"/>
  <c r="U8654" i="14" s="1"/>
  <c r="T8660" i="14"/>
  <c r="U8660" i="14" s="1"/>
  <c r="T8666" i="14"/>
  <c r="U8666" i="14" s="1"/>
  <c r="T8672" i="14"/>
  <c r="U8672" i="14" s="1"/>
  <c r="T8678" i="14"/>
  <c r="U8678" i="14" s="1"/>
  <c r="T8684" i="14"/>
  <c r="U8684" i="14" s="1"/>
  <c r="T8690" i="14"/>
  <c r="U8690" i="14" s="1"/>
  <c r="T8696" i="14"/>
  <c r="U8696" i="14" s="1"/>
  <c r="T8656" i="14"/>
  <c r="U8656" i="14" s="1"/>
  <c r="T8662" i="14"/>
  <c r="U8662" i="14" s="1"/>
  <c r="T8668" i="14"/>
  <c r="U8668" i="14" s="1"/>
  <c r="T8674" i="14"/>
  <c r="U8674" i="14" s="1"/>
  <c r="T8680" i="14"/>
  <c r="U8680" i="14" s="1"/>
  <c r="T8686" i="14"/>
  <c r="U8686" i="14" s="1"/>
  <c r="T8657" i="14"/>
  <c r="U8657" i="14" s="1"/>
  <c r="T8663" i="14"/>
  <c r="U8663" i="14" s="1"/>
  <c r="T8669" i="14"/>
  <c r="U8669" i="14" s="1"/>
  <c r="T8667" i="14"/>
  <c r="U8667" i="14" s="1"/>
  <c r="T8677" i="14"/>
  <c r="U8677" i="14" s="1"/>
  <c r="T8687" i="14"/>
  <c r="U8687" i="14" s="1"/>
  <c r="T8694" i="14"/>
  <c r="U8694" i="14" s="1"/>
  <c r="T8652" i="14"/>
  <c r="U8652" i="14" s="1"/>
  <c r="T8670" i="14"/>
  <c r="U8670" i="14" s="1"/>
  <c r="T8679" i="14"/>
  <c r="U8679" i="14" s="1"/>
  <c r="T8688" i="14"/>
  <c r="U8688" i="14" s="1"/>
  <c r="T8695" i="14"/>
  <c r="U8695" i="14" s="1"/>
  <c r="T8655" i="14"/>
  <c r="U8655" i="14" s="1"/>
  <c r="T8671" i="14"/>
  <c r="U8671" i="14" s="1"/>
  <c r="T8681" i="14"/>
  <c r="U8681" i="14" s="1"/>
  <c r="T8689" i="14"/>
  <c r="U8689" i="14" s="1"/>
  <c r="T8697" i="14"/>
  <c r="U8697" i="14" s="1"/>
  <c r="T8658" i="14"/>
  <c r="U8658" i="14" s="1"/>
  <c r="T8673" i="14"/>
  <c r="U8673" i="14" s="1"/>
  <c r="T8682" i="14"/>
  <c r="U8682" i="14" s="1"/>
  <c r="T8691" i="14"/>
  <c r="U8691" i="14" s="1"/>
  <c r="T8698" i="14"/>
  <c r="U8698" i="14" s="1"/>
  <c r="T8661" i="14"/>
  <c r="U8661" i="14" s="1"/>
  <c r="T8675" i="14"/>
  <c r="U8675" i="14" s="1"/>
  <c r="T8683" i="14"/>
  <c r="U8683" i="14" s="1"/>
  <c r="T8692" i="14"/>
  <c r="U8692" i="14" s="1"/>
  <c r="T8693" i="14"/>
  <c r="U8693" i="14" s="1"/>
  <c r="T8664" i="14"/>
  <c r="U8664" i="14" s="1"/>
  <c r="T8676" i="14"/>
  <c r="U8676" i="14" s="1"/>
  <c r="T8685" i="14"/>
  <c r="U8685" i="14" s="1"/>
  <c r="T6923" i="14"/>
  <c r="U6923" i="14" s="1"/>
  <c r="T6928" i="14"/>
  <c r="U6928" i="14" s="1"/>
  <c r="T6934" i="14"/>
  <c r="U6934" i="14" s="1"/>
  <c r="T6940" i="14"/>
  <c r="U6940" i="14" s="1"/>
  <c r="T6946" i="14"/>
  <c r="U6946" i="14" s="1"/>
  <c r="T6952" i="14"/>
  <c r="U6952" i="14" s="1"/>
  <c r="T6958" i="14"/>
  <c r="U6958" i="14" s="1"/>
  <c r="T6964" i="14"/>
  <c r="U6964" i="14" s="1"/>
  <c r="T6970" i="14"/>
  <c r="U6970" i="14" s="1"/>
  <c r="T6929" i="14"/>
  <c r="U6929" i="14" s="1"/>
  <c r="T6935" i="14"/>
  <c r="U6935" i="14" s="1"/>
  <c r="T6941" i="14"/>
  <c r="U6941" i="14" s="1"/>
  <c r="T6947" i="14"/>
  <c r="U6947" i="14" s="1"/>
  <c r="T6953" i="14"/>
  <c r="U6953" i="14" s="1"/>
  <c r="T6959" i="14"/>
  <c r="U6959" i="14" s="1"/>
  <c r="T6965" i="14"/>
  <c r="U6965" i="14" s="1"/>
  <c r="T6924" i="14"/>
  <c r="U6924" i="14" s="1"/>
  <c r="T6930" i="14"/>
  <c r="U6930" i="14" s="1"/>
  <c r="T6936" i="14"/>
  <c r="U6936" i="14" s="1"/>
  <c r="T6942" i="14"/>
  <c r="U6942" i="14" s="1"/>
  <c r="T6948" i="14"/>
  <c r="U6948" i="14" s="1"/>
  <c r="T6954" i="14"/>
  <c r="U6954" i="14" s="1"/>
  <c r="T6960" i="14"/>
  <c r="U6960" i="14" s="1"/>
  <c r="T6966" i="14"/>
  <c r="U6966" i="14" s="1"/>
  <c r="T6926" i="14"/>
  <c r="U6926" i="14" s="1"/>
  <c r="T6938" i="14"/>
  <c r="U6938" i="14" s="1"/>
  <c r="T6950" i="14"/>
  <c r="U6950" i="14" s="1"/>
  <c r="T6962" i="14"/>
  <c r="U6962" i="14" s="1"/>
  <c r="T6927" i="14"/>
  <c r="U6927" i="14" s="1"/>
  <c r="T6939" i="14"/>
  <c r="U6939" i="14" s="1"/>
  <c r="T6951" i="14"/>
  <c r="U6951" i="14" s="1"/>
  <c r="T6963" i="14"/>
  <c r="U6963" i="14" s="1"/>
  <c r="T6931" i="14"/>
  <c r="U6931" i="14" s="1"/>
  <c r="T6943" i="14"/>
  <c r="U6943" i="14" s="1"/>
  <c r="T6955" i="14"/>
  <c r="U6955" i="14" s="1"/>
  <c r="T6967" i="14"/>
  <c r="U6967" i="14" s="1"/>
  <c r="T6932" i="14"/>
  <c r="U6932" i="14" s="1"/>
  <c r="T6944" i="14"/>
  <c r="U6944" i="14" s="1"/>
  <c r="T6956" i="14"/>
  <c r="U6956" i="14" s="1"/>
  <c r="T6968" i="14"/>
  <c r="U6968" i="14" s="1"/>
  <c r="T6933" i="14"/>
  <c r="U6933" i="14" s="1"/>
  <c r="T6945" i="14"/>
  <c r="U6945" i="14" s="1"/>
  <c r="T6957" i="14"/>
  <c r="U6957" i="14" s="1"/>
  <c r="T6969" i="14"/>
  <c r="U6969" i="14" s="1"/>
  <c r="T6925" i="14"/>
  <c r="U6925" i="14" s="1"/>
  <c r="T6937" i="14"/>
  <c r="U6937" i="14" s="1"/>
  <c r="T6949" i="14"/>
  <c r="U6949" i="14" s="1"/>
  <c r="T6961" i="14"/>
  <c r="U6961" i="14" s="1"/>
  <c r="T5195" i="14"/>
  <c r="U5195" i="14" s="1"/>
  <c r="T5196" i="14"/>
  <c r="U5196" i="14" s="1"/>
  <c r="T5202" i="14"/>
  <c r="U5202" i="14" s="1"/>
  <c r="T5208" i="14"/>
  <c r="U5208" i="14" s="1"/>
  <c r="T5214" i="14"/>
  <c r="U5214" i="14" s="1"/>
  <c r="T5220" i="14"/>
  <c r="U5220" i="14" s="1"/>
  <c r="T5226" i="14"/>
  <c r="U5226" i="14" s="1"/>
  <c r="T5232" i="14"/>
  <c r="U5232" i="14" s="1"/>
  <c r="T5238" i="14"/>
  <c r="U5238" i="14" s="1"/>
  <c r="T5197" i="14"/>
  <c r="U5197" i="14" s="1"/>
  <c r="T5203" i="14"/>
  <c r="U5203" i="14" s="1"/>
  <c r="T5209" i="14"/>
  <c r="U5209" i="14" s="1"/>
  <c r="T5215" i="14"/>
  <c r="U5215" i="14" s="1"/>
  <c r="T5221" i="14"/>
  <c r="U5221" i="14" s="1"/>
  <c r="T5227" i="14"/>
  <c r="U5227" i="14" s="1"/>
  <c r="T5233" i="14"/>
  <c r="U5233" i="14" s="1"/>
  <c r="T5239" i="14"/>
  <c r="U5239" i="14" s="1"/>
  <c r="T5198" i="14"/>
  <c r="U5198" i="14" s="1"/>
  <c r="T5204" i="14"/>
  <c r="U5204" i="14" s="1"/>
  <c r="T5210" i="14"/>
  <c r="U5210" i="14" s="1"/>
  <c r="T5216" i="14"/>
  <c r="U5216" i="14" s="1"/>
  <c r="T5222" i="14"/>
  <c r="U5222" i="14" s="1"/>
  <c r="T5228" i="14"/>
  <c r="U5228" i="14" s="1"/>
  <c r="T5234" i="14"/>
  <c r="U5234" i="14" s="1"/>
  <c r="T5240" i="14"/>
  <c r="U5240" i="14" s="1"/>
  <c r="T5199" i="14"/>
  <c r="U5199" i="14" s="1"/>
  <c r="T5205" i="14"/>
  <c r="U5205" i="14" s="1"/>
  <c r="T5211" i="14"/>
  <c r="U5211" i="14" s="1"/>
  <c r="T5217" i="14"/>
  <c r="U5217" i="14" s="1"/>
  <c r="T5223" i="14"/>
  <c r="U5223" i="14" s="1"/>
  <c r="T5229" i="14"/>
  <c r="U5229" i="14" s="1"/>
  <c r="T5235" i="14"/>
  <c r="U5235" i="14" s="1"/>
  <c r="T5241" i="14"/>
  <c r="U5241" i="14" s="1"/>
  <c r="T5212" i="14"/>
  <c r="U5212" i="14" s="1"/>
  <c r="T5230" i="14"/>
  <c r="U5230" i="14" s="1"/>
  <c r="T5213" i="14"/>
  <c r="U5213" i="14" s="1"/>
  <c r="T5231" i="14"/>
  <c r="U5231" i="14" s="1"/>
  <c r="T5200" i="14"/>
  <c r="U5200" i="14" s="1"/>
  <c r="T5218" i="14"/>
  <c r="U5218" i="14" s="1"/>
  <c r="T5236" i="14"/>
  <c r="U5236" i="14" s="1"/>
  <c r="T5201" i="14"/>
  <c r="U5201" i="14" s="1"/>
  <c r="T5219" i="14"/>
  <c r="U5219" i="14" s="1"/>
  <c r="T5237" i="14"/>
  <c r="U5237" i="14" s="1"/>
  <c r="T5206" i="14"/>
  <c r="U5206" i="14" s="1"/>
  <c r="T5224" i="14"/>
  <c r="U5224" i="14" s="1"/>
  <c r="T5242" i="14"/>
  <c r="U5242" i="14" s="1"/>
  <c r="T5207" i="14"/>
  <c r="U5207" i="14" s="1"/>
  <c r="T5225" i="14"/>
  <c r="U5225" i="14" s="1"/>
  <c r="T3467" i="14"/>
  <c r="U3467" i="14" s="1"/>
  <c r="T3471" i="14"/>
  <c r="U3471" i="14" s="1"/>
  <c r="T3477" i="14"/>
  <c r="U3477" i="14" s="1"/>
  <c r="T3483" i="14"/>
  <c r="U3483" i="14" s="1"/>
  <c r="T3489" i="14"/>
  <c r="U3489" i="14" s="1"/>
  <c r="T3495" i="14"/>
  <c r="U3495" i="14" s="1"/>
  <c r="T3501" i="14"/>
  <c r="U3501" i="14" s="1"/>
  <c r="T3507" i="14"/>
  <c r="U3507" i="14" s="1"/>
  <c r="T3513" i="14"/>
  <c r="U3513" i="14" s="1"/>
  <c r="T3472" i="14"/>
  <c r="U3472" i="14" s="1"/>
  <c r="T3478" i="14"/>
  <c r="U3478" i="14" s="1"/>
  <c r="T3484" i="14"/>
  <c r="U3484" i="14" s="1"/>
  <c r="T3490" i="14"/>
  <c r="U3490" i="14" s="1"/>
  <c r="T3496" i="14"/>
  <c r="U3496" i="14" s="1"/>
  <c r="T3502" i="14"/>
  <c r="U3502" i="14" s="1"/>
  <c r="T3508" i="14"/>
  <c r="U3508" i="14" s="1"/>
  <c r="T3514" i="14"/>
  <c r="U3514" i="14" s="1"/>
  <c r="T3473" i="14"/>
  <c r="U3473" i="14" s="1"/>
  <c r="T3479" i="14"/>
  <c r="U3479" i="14" s="1"/>
  <c r="T3485" i="14"/>
  <c r="U3485" i="14" s="1"/>
  <c r="T3491" i="14"/>
  <c r="U3491" i="14" s="1"/>
  <c r="T3497" i="14"/>
  <c r="U3497" i="14" s="1"/>
  <c r="T3503" i="14"/>
  <c r="U3503" i="14" s="1"/>
  <c r="T3509" i="14"/>
  <c r="U3509" i="14" s="1"/>
  <c r="T3468" i="14"/>
  <c r="U3468" i="14" s="1"/>
  <c r="T3474" i="14"/>
  <c r="U3474" i="14" s="1"/>
  <c r="T3480" i="14"/>
  <c r="U3480" i="14" s="1"/>
  <c r="T3486" i="14"/>
  <c r="U3486" i="14" s="1"/>
  <c r="T3492" i="14"/>
  <c r="U3492" i="14" s="1"/>
  <c r="T3498" i="14"/>
  <c r="U3498" i="14" s="1"/>
  <c r="T3504" i="14"/>
  <c r="U3504" i="14" s="1"/>
  <c r="T3510" i="14"/>
  <c r="U3510" i="14" s="1"/>
  <c r="T3481" i="14"/>
  <c r="U3481" i="14" s="1"/>
  <c r="T3499" i="14"/>
  <c r="U3499" i="14" s="1"/>
  <c r="T3482" i="14"/>
  <c r="U3482" i="14" s="1"/>
  <c r="T3500" i="14"/>
  <c r="U3500" i="14" s="1"/>
  <c r="T3469" i="14"/>
  <c r="U3469" i="14" s="1"/>
  <c r="T3487" i="14"/>
  <c r="U3487" i="14" s="1"/>
  <c r="T3505" i="14"/>
  <c r="U3505" i="14" s="1"/>
  <c r="T3470" i="14"/>
  <c r="U3470" i="14" s="1"/>
  <c r="T3488" i="14"/>
  <c r="U3488" i="14" s="1"/>
  <c r="T3506" i="14"/>
  <c r="U3506" i="14" s="1"/>
  <c r="T3475" i="14"/>
  <c r="U3475" i="14" s="1"/>
  <c r="T3476" i="14"/>
  <c r="U3476" i="14" s="1"/>
  <c r="T3493" i="14"/>
  <c r="U3493" i="14" s="1"/>
  <c r="T3494" i="14"/>
  <c r="U3494" i="14" s="1"/>
  <c r="T3511" i="14"/>
  <c r="U3511" i="14" s="1"/>
  <c r="T3512" i="14"/>
  <c r="U3512" i="14" s="1"/>
  <c r="T1739" i="14"/>
  <c r="U1739" i="14" s="1"/>
  <c r="T1741" i="14"/>
  <c r="U1741" i="14" s="1"/>
  <c r="T1747" i="14"/>
  <c r="U1747" i="14" s="1"/>
  <c r="T1753" i="14"/>
  <c r="U1753" i="14" s="1"/>
  <c r="T1759" i="14"/>
  <c r="U1759" i="14" s="1"/>
  <c r="T1765" i="14"/>
  <c r="U1765" i="14" s="1"/>
  <c r="T1771" i="14"/>
  <c r="U1771" i="14" s="1"/>
  <c r="T1777" i="14"/>
  <c r="U1777" i="14" s="1"/>
  <c r="T1783" i="14"/>
  <c r="U1783" i="14" s="1"/>
  <c r="T1742" i="14"/>
  <c r="U1742" i="14" s="1"/>
  <c r="T1748" i="14"/>
  <c r="U1748" i="14" s="1"/>
  <c r="T1754" i="14"/>
  <c r="U1754" i="14" s="1"/>
  <c r="T1760" i="14"/>
  <c r="U1760" i="14" s="1"/>
  <c r="T1766" i="14"/>
  <c r="U1766" i="14" s="1"/>
  <c r="T1772" i="14"/>
  <c r="U1772" i="14" s="1"/>
  <c r="T1778" i="14"/>
  <c r="U1778" i="14" s="1"/>
  <c r="T1784" i="14"/>
  <c r="U1784" i="14" s="1"/>
  <c r="T1743" i="14"/>
  <c r="U1743" i="14" s="1"/>
  <c r="T1749" i="14"/>
  <c r="U1749" i="14" s="1"/>
  <c r="T1755" i="14"/>
  <c r="U1755" i="14" s="1"/>
  <c r="T1761" i="14"/>
  <c r="U1761" i="14" s="1"/>
  <c r="T1767" i="14"/>
  <c r="U1767" i="14" s="1"/>
  <c r="T1773" i="14"/>
  <c r="U1773" i="14" s="1"/>
  <c r="T1779" i="14"/>
  <c r="U1779" i="14" s="1"/>
  <c r="T1785" i="14"/>
  <c r="U1785" i="14" s="1"/>
  <c r="T1744" i="14"/>
  <c r="U1744" i="14" s="1"/>
  <c r="T1750" i="14"/>
  <c r="U1750" i="14" s="1"/>
  <c r="T1756" i="14"/>
  <c r="U1756" i="14" s="1"/>
  <c r="T1762" i="14"/>
  <c r="U1762" i="14" s="1"/>
  <c r="T1768" i="14"/>
  <c r="U1768" i="14" s="1"/>
  <c r="T1774" i="14"/>
  <c r="U1774" i="14" s="1"/>
  <c r="T1780" i="14"/>
  <c r="U1780" i="14" s="1"/>
  <c r="T1786" i="14"/>
  <c r="U1786" i="14" s="1"/>
  <c r="T1745" i="14"/>
  <c r="U1745" i="14" s="1"/>
  <c r="T1751" i="14"/>
  <c r="U1751" i="14" s="1"/>
  <c r="T1757" i="14"/>
  <c r="U1757" i="14" s="1"/>
  <c r="T1763" i="14"/>
  <c r="U1763" i="14" s="1"/>
  <c r="T1769" i="14"/>
  <c r="U1769" i="14" s="1"/>
  <c r="T1775" i="14"/>
  <c r="U1775" i="14" s="1"/>
  <c r="T1781" i="14"/>
  <c r="U1781" i="14" s="1"/>
  <c r="T1770" i="14"/>
  <c r="U1770" i="14" s="1"/>
  <c r="T1740" i="14"/>
  <c r="U1740" i="14" s="1"/>
  <c r="T1776" i="14"/>
  <c r="U1776" i="14" s="1"/>
  <c r="T1746" i="14"/>
  <c r="U1746" i="14" s="1"/>
  <c r="T1782" i="14"/>
  <c r="U1782" i="14" s="1"/>
  <c r="T1752" i="14"/>
  <c r="U1752" i="14" s="1"/>
  <c r="T1758" i="14"/>
  <c r="U1758" i="14" s="1"/>
  <c r="T1764" i="14"/>
  <c r="U1764" i="14" s="1"/>
  <c r="T16091" i="14"/>
  <c r="U16091" i="14" s="1"/>
  <c r="T16094" i="14"/>
  <c r="U16094" i="14" s="1"/>
  <c r="T16100" i="14"/>
  <c r="U16100" i="14" s="1"/>
  <c r="T16106" i="14"/>
  <c r="U16106" i="14" s="1"/>
  <c r="T16112" i="14"/>
  <c r="U16112" i="14" s="1"/>
  <c r="T16118" i="14"/>
  <c r="U16118" i="14" s="1"/>
  <c r="T16124" i="14"/>
  <c r="U16124" i="14" s="1"/>
  <c r="T16130" i="14"/>
  <c r="U16130" i="14" s="1"/>
  <c r="T16136" i="14"/>
  <c r="U16136" i="14" s="1"/>
  <c r="T16095" i="14"/>
  <c r="U16095" i="14" s="1"/>
  <c r="T16101" i="14"/>
  <c r="U16101" i="14" s="1"/>
  <c r="T16107" i="14"/>
  <c r="U16107" i="14" s="1"/>
  <c r="T16113" i="14"/>
  <c r="U16113" i="14" s="1"/>
  <c r="T16119" i="14"/>
  <c r="U16119" i="14" s="1"/>
  <c r="T16125" i="14"/>
  <c r="U16125" i="14" s="1"/>
  <c r="T16131" i="14"/>
  <c r="U16131" i="14" s="1"/>
  <c r="T16137" i="14"/>
  <c r="U16137" i="14" s="1"/>
  <c r="T16092" i="14"/>
  <c r="U16092" i="14" s="1"/>
  <c r="T16098" i="14"/>
  <c r="U16098" i="14" s="1"/>
  <c r="T16104" i="14"/>
  <c r="U16104" i="14" s="1"/>
  <c r="T16110" i="14"/>
  <c r="U16110" i="14" s="1"/>
  <c r="T16116" i="14"/>
  <c r="U16116" i="14" s="1"/>
  <c r="T16122" i="14"/>
  <c r="U16122" i="14" s="1"/>
  <c r="T16128" i="14"/>
  <c r="U16128" i="14" s="1"/>
  <c r="T16134" i="14"/>
  <c r="U16134" i="14" s="1"/>
  <c r="T16097" i="14"/>
  <c r="U16097" i="14" s="1"/>
  <c r="T16109" i="14"/>
  <c r="U16109" i="14" s="1"/>
  <c r="T16121" i="14"/>
  <c r="U16121" i="14" s="1"/>
  <c r="T16133" i="14"/>
  <c r="U16133" i="14" s="1"/>
  <c r="T16099" i="14"/>
  <c r="U16099" i="14" s="1"/>
  <c r="T16111" i="14"/>
  <c r="U16111" i="14" s="1"/>
  <c r="T16123" i="14"/>
  <c r="U16123" i="14" s="1"/>
  <c r="T16135" i="14"/>
  <c r="U16135" i="14" s="1"/>
  <c r="T16093" i="14"/>
  <c r="U16093" i="14" s="1"/>
  <c r="T16114" i="14"/>
  <c r="U16114" i="14" s="1"/>
  <c r="T16129" i="14"/>
  <c r="U16129" i="14" s="1"/>
  <c r="T16096" i="14"/>
  <c r="U16096" i="14" s="1"/>
  <c r="T16115" i="14"/>
  <c r="U16115" i="14" s="1"/>
  <c r="T16132" i="14"/>
  <c r="U16132" i="14" s="1"/>
  <c r="T16102" i="14"/>
  <c r="U16102" i="14" s="1"/>
  <c r="T16117" i="14"/>
  <c r="U16117" i="14" s="1"/>
  <c r="T16138" i="14"/>
  <c r="U16138" i="14" s="1"/>
  <c r="T16126" i="14"/>
  <c r="U16126" i="14" s="1"/>
  <c r="T16127" i="14"/>
  <c r="U16127" i="14" s="1"/>
  <c r="T16103" i="14"/>
  <c r="U16103" i="14" s="1"/>
  <c r="T16105" i="14"/>
  <c r="U16105" i="14" s="1"/>
  <c r="T16108" i="14"/>
  <c r="U16108" i="14" s="1"/>
  <c r="T16120" i="14"/>
  <c r="U16120" i="14" s="1"/>
  <c r="T14363" i="14"/>
  <c r="U14363" i="14" s="1"/>
  <c r="T14369" i="14"/>
  <c r="U14369" i="14" s="1"/>
  <c r="T14375" i="14"/>
  <c r="U14375" i="14" s="1"/>
  <c r="T14381" i="14"/>
  <c r="U14381" i="14" s="1"/>
  <c r="T14387" i="14"/>
  <c r="U14387" i="14" s="1"/>
  <c r="T14393" i="14"/>
  <c r="U14393" i="14" s="1"/>
  <c r="T14399" i="14"/>
  <c r="U14399" i="14" s="1"/>
  <c r="T14405" i="14"/>
  <c r="U14405" i="14" s="1"/>
  <c r="T14364" i="14"/>
  <c r="U14364" i="14" s="1"/>
  <c r="T14370" i="14"/>
  <c r="U14370" i="14" s="1"/>
  <c r="T14376" i="14"/>
  <c r="U14376" i="14" s="1"/>
  <c r="T14382" i="14"/>
  <c r="U14382" i="14" s="1"/>
  <c r="T14388" i="14"/>
  <c r="U14388" i="14" s="1"/>
  <c r="T14394" i="14"/>
  <c r="U14394" i="14" s="1"/>
  <c r="T14400" i="14"/>
  <c r="U14400" i="14" s="1"/>
  <c r="T14406" i="14"/>
  <c r="U14406" i="14" s="1"/>
  <c r="T14365" i="14"/>
  <c r="U14365" i="14" s="1"/>
  <c r="T14371" i="14"/>
  <c r="U14371" i="14" s="1"/>
  <c r="T14377" i="14"/>
  <c r="U14377" i="14" s="1"/>
  <c r="T14383" i="14"/>
  <c r="U14383" i="14" s="1"/>
  <c r="T14389" i="14"/>
  <c r="U14389" i="14" s="1"/>
  <c r="T14395" i="14"/>
  <c r="U14395" i="14" s="1"/>
  <c r="T14401" i="14"/>
  <c r="U14401" i="14" s="1"/>
  <c r="T14407" i="14"/>
  <c r="U14407" i="14" s="1"/>
  <c r="T14366" i="14"/>
  <c r="U14366" i="14" s="1"/>
  <c r="T14372" i="14"/>
  <c r="U14372" i="14" s="1"/>
  <c r="T14378" i="14"/>
  <c r="U14378" i="14" s="1"/>
  <c r="T14384" i="14"/>
  <c r="U14384" i="14" s="1"/>
  <c r="T14390" i="14"/>
  <c r="U14390" i="14" s="1"/>
  <c r="T14396" i="14"/>
  <c r="U14396" i="14" s="1"/>
  <c r="T14402" i="14"/>
  <c r="U14402" i="14" s="1"/>
  <c r="T14408" i="14"/>
  <c r="U14408" i="14" s="1"/>
  <c r="T14367" i="14"/>
  <c r="U14367" i="14" s="1"/>
  <c r="T14373" i="14"/>
  <c r="U14373" i="14" s="1"/>
  <c r="T14379" i="14"/>
  <c r="U14379" i="14" s="1"/>
  <c r="T14385" i="14"/>
  <c r="U14385" i="14" s="1"/>
  <c r="T14391" i="14"/>
  <c r="U14391" i="14" s="1"/>
  <c r="T14397" i="14"/>
  <c r="U14397" i="14" s="1"/>
  <c r="T14403" i="14"/>
  <c r="U14403" i="14" s="1"/>
  <c r="T14409" i="14"/>
  <c r="U14409" i="14" s="1"/>
  <c r="T14374" i="14"/>
  <c r="U14374" i="14" s="1"/>
  <c r="T14410" i="14"/>
  <c r="U14410" i="14" s="1"/>
  <c r="T14380" i="14"/>
  <c r="U14380" i="14" s="1"/>
  <c r="T14386" i="14"/>
  <c r="U14386" i="14" s="1"/>
  <c r="T14392" i="14"/>
  <c r="U14392" i="14" s="1"/>
  <c r="T14398" i="14"/>
  <c r="U14398" i="14" s="1"/>
  <c r="T14368" i="14"/>
  <c r="U14368" i="14" s="1"/>
  <c r="T14404" i="14"/>
  <c r="U14404" i="14" s="1"/>
  <c r="T12635" i="14"/>
  <c r="U12635" i="14" s="1"/>
  <c r="T12639" i="14"/>
  <c r="U12639" i="14" s="1"/>
  <c r="T12645" i="14"/>
  <c r="U12645" i="14" s="1"/>
  <c r="T12651" i="14"/>
  <c r="U12651" i="14" s="1"/>
  <c r="T12657" i="14"/>
  <c r="U12657" i="14" s="1"/>
  <c r="T12663" i="14"/>
  <c r="U12663" i="14" s="1"/>
  <c r="T12669" i="14"/>
  <c r="U12669" i="14" s="1"/>
  <c r="T12675" i="14"/>
  <c r="U12675" i="14" s="1"/>
  <c r="T12681" i="14"/>
  <c r="U12681" i="14" s="1"/>
  <c r="T12640" i="14"/>
  <c r="U12640" i="14" s="1"/>
  <c r="T12646" i="14"/>
  <c r="U12646" i="14" s="1"/>
  <c r="T12652" i="14"/>
  <c r="U12652" i="14" s="1"/>
  <c r="T12658" i="14"/>
  <c r="U12658" i="14" s="1"/>
  <c r="T12664" i="14"/>
  <c r="U12664" i="14" s="1"/>
  <c r="T12670" i="14"/>
  <c r="U12670" i="14" s="1"/>
  <c r="T12676" i="14"/>
  <c r="U12676" i="14" s="1"/>
  <c r="T12682" i="14"/>
  <c r="U12682" i="14" s="1"/>
  <c r="T12662" i="14"/>
  <c r="U12662" i="14" s="1"/>
  <c r="T12650" i="14"/>
  <c r="U12650" i="14" s="1"/>
  <c r="T12641" i="14"/>
  <c r="U12641" i="14" s="1"/>
  <c r="T12647" i="14"/>
  <c r="U12647" i="14" s="1"/>
  <c r="T12653" i="14"/>
  <c r="U12653" i="14" s="1"/>
  <c r="T12659" i="14"/>
  <c r="U12659" i="14" s="1"/>
  <c r="T12665" i="14"/>
  <c r="U12665" i="14" s="1"/>
  <c r="T12671" i="14"/>
  <c r="U12671" i="14" s="1"/>
  <c r="T12677" i="14"/>
  <c r="U12677" i="14" s="1"/>
  <c r="T12636" i="14"/>
  <c r="U12636" i="14" s="1"/>
  <c r="T12642" i="14"/>
  <c r="U12642" i="14" s="1"/>
  <c r="T12654" i="14"/>
  <c r="U12654" i="14" s="1"/>
  <c r="T12660" i="14"/>
  <c r="U12660" i="14" s="1"/>
  <c r="T12672" i="14"/>
  <c r="U12672" i="14" s="1"/>
  <c r="T12678" i="14"/>
  <c r="U12678" i="14" s="1"/>
  <c r="T12649" i="14"/>
  <c r="U12649" i="14" s="1"/>
  <c r="T12673" i="14"/>
  <c r="U12673" i="14" s="1"/>
  <c r="T12656" i="14"/>
  <c r="U12656" i="14" s="1"/>
  <c r="T12648" i="14"/>
  <c r="U12648" i="14" s="1"/>
  <c r="T12666" i="14"/>
  <c r="U12666" i="14" s="1"/>
  <c r="T12637" i="14"/>
  <c r="U12637" i="14" s="1"/>
  <c r="T12655" i="14"/>
  <c r="U12655" i="14" s="1"/>
  <c r="T12667" i="14"/>
  <c r="U12667" i="14" s="1"/>
  <c r="T12668" i="14"/>
  <c r="U12668" i="14" s="1"/>
  <c r="T12643" i="14"/>
  <c r="U12643" i="14" s="1"/>
  <c r="T12661" i="14"/>
  <c r="U12661" i="14" s="1"/>
  <c r="T12679" i="14"/>
  <c r="U12679" i="14" s="1"/>
  <c r="T12638" i="14"/>
  <c r="U12638" i="14" s="1"/>
  <c r="T12674" i="14"/>
  <c r="U12674" i="14" s="1"/>
  <c r="T12644" i="14"/>
  <c r="U12644" i="14" s="1"/>
  <c r="T12680" i="14"/>
  <c r="U12680" i="14" s="1"/>
  <c r="T10907" i="14"/>
  <c r="U10907" i="14" s="1"/>
  <c r="T10911" i="14"/>
  <c r="U10911" i="14" s="1"/>
  <c r="T10917" i="14"/>
  <c r="U10917" i="14" s="1"/>
  <c r="T10923" i="14"/>
  <c r="U10923" i="14" s="1"/>
  <c r="T10929" i="14"/>
  <c r="U10929" i="14" s="1"/>
  <c r="T10935" i="14"/>
  <c r="U10935" i="14" s="1"/>
  <c r="T10941" i="14"/>
  <c r="U10941" i="14" s="1"/>
  <c r="T10947" i="14"/>
  <c r="U10947" i="14" s="1"/>
  <c r="T10953" i="14"/>
  <c r="U10953" i="14" s="1"/>
  <c r="T10910" i="14"/>
  <c r="U10910" i="14" s="1"/>
  <c r="T10934" i="14"/>
  <c r="U10934" i="14" s="1"/>
  <c r="T10912" i="14"/>
  <c r="U10912" i="14" s="1"/>
  <c r="T10918" i="14"/>
  <c r="U10918" i="14" s="1"/>
  <c r="T10924" i="14"/>
  <c r="U10924" i="14" s="1"/>
  <c r="T10930" i="14"/>
  <c r="U10930" i="14" s="1"/>
  <c r="T10936" i="14"/>
  <c r="U10936" i="14" s="1"/>
  <c r="T10942" i="14"/>
  <c r="U10942" i="14" s="1"/>
  <c r="T10948" i="14"/>
  <c r="U10948" i="14" s="1"/>
  <c r="T10954" i="14"/>
  <c r="U10954" i="14" s="1"/>
  <c r="T10913" i="14"/>
  <c r="U10913" i="14" s="1"/>
  <c r="T10919" i="14"/>
  <c r="U10919" i="14" s="1"/>
  <c r="T10925" i="14"/>
  <c r="U10925" i="14" s="1"/>
  <c r="T10931" i="14"/>
  <c r="U10931" i="14" s="1"/>
  <c r="T10937" i="14"/>
  <c r="U10937" i="14" s="1"/>
  <c r="T10943" i="14"/>
  <c r="U10943" i="14" s="1"/>
  <c r="T10949" i="14"/>
  <c r="U10949" i="14" s="1"/>
  <c r="T10928" i="14"/>
  <c r="U10928" i="14" s="1"/>
  <c r="T10952" i="14"/>
  <c r="U10952" i="14" s="1"/>
  <c r="T10908" i="14"/>
  <c r="U10908" i="14" s="1"/>
  <c r="T10914" i="14"/>
  <c r="U10914" i="14" s="1"/>
  <c r="T10920" i="14"/>
  <c r="U10920" i="14" s="1"/>
  <c r="T10926" i="14"/>
  <c r="U10926" i="14" s="1"/>
  <c r="T10932" i="14"/>
  <c r="U10932" i="14" s="1"/>
  <c r="T10938" i="14"/>
  <c r="U10938" i="14" s="1"/>
  <c r="T10944" i="14"/>
  <c r="U10944" i="14" s="1"/>
  <c r="T10950" i="14"/>
  <c r="U10950" i="14" s="1"/>
  <c r="T10922" i="14"/>
  <c r="U10922" i="14" s="1"/>
  <c r="T10946" i="14"/>
  <c r="U10946" i="14" s="1"/>
  <c r="T10909" i="14"/>
  <c r="U10909" i="14" s="1"/>
  <c r="T10915" i="14"/>
  <c r="U10915" i="14" s="1"/>
  <c r="T10921" i="14"/>
  <c r="U10921" i="14" s="1"/>
  <c r="T10927" i="14"/>
  <c r="U10927" i="14" s="1"/>
  <c r="T10933" i="14"/>
  <c r="U10933" i="14" s="1"/>
  <c r="T10939" i="14"/>
  <c r="U10939" i="14" s="1"/>
  <c r="T10945" i="14"/>
  <c r="U10945" i="14" s="1"/>
  <c r="T10951" i="14"/>
  <c r="U10951" i="14" s="1"/>
  <c r="T10916" i="14"/>
  <c r="U10916" i="14" s="1"/>
  <c r="T10940" i="14"/>
  <c r="U10940" i="14" s="1"/>
  <c r="T9179" i="14"/>
  <c r="U9179" i="14" s="1"/>
  <c r="T9181" i="14"/>
  <c r="U9181" i="14" s="1"/>
  <c r="T9187" i="14"/>
  <c r="U9187" i="14" s="1"/>
  <c r="T9193" i="14"/>
  <c r="U9193" i="14" s="1"/>
  <c r="T9199" i="14"/>
  <c r="U9199" i="14" s="1"/>
  <c r="T9205" i="14"/>
  <c r="U9205" i="14" s="1"/>
  <c r="T9211" i="14"/>
  <c r="U9211" i="14" s="1"/>
  <c r="T9217" i="14"/>
  <c r="U9217" i="14" s="1"/>
  <c r="T9223" i="14"/>
  <c r="U9223" i="14" s="1"/>
  <c r="T9182" i="14"/>
  <c r="U9182" i="14" s="1"/>
  <c r="T9188" i="14"/>
  <c r="U9188" i="14" s="1"/>
  <c r="T9194" i="14"/>
  <c r="U9194" i="14" s="1"/>
  <c r="T9200" i="14"/>
  <c r="U9200" i="14" s="1"/>
  <c r="T9206" i="14"/>
  <c r="U9206" i="14" s="1"/>
  <c r="T9212" i="14"/>
  <c r="U9212" i="14" s="1"/>
  <c r="T9218" i="14"/>
  <c r="U9218" i="14" s="1"/>
  <c r="T9224" i="14"/>
  <c r="U9224" i="14" s="1"/>
  <c r="T9183" i="14"/>
  <c r="U9183" i="14" s="1"/>
  <c r="T9189" i="14"/>
  <c r="U9189" i="14" s="1"/>
  <c r="T9195" i="14"/>
  <c r="U9195" i="14" s="1"/>
  <c r="T9201" i="14"/>
  <c r="U9201" i="14" s="1"/>
  <c r="T9207" i="14"/>
  <c r="U9207" i="14" s="1"/>
  <c r="T9213" i="14"/>
  <c r="U9213" i="14" s="1"/>
  <c r="T9219" i="14"/>
  <c r="U9219" i="14" s="1"/>
  <c r="T9225" i="14"/>
  <c r="U9225" i="14" s="1"/>
  <c r="T9184" i="14"/>
  <c r="U9184" i="14" s="1"/>
  <c r="T9190" i="14"/>
  <c r="U9190" i="14" s="1"/>
  <c r="T9196" i="14"/>
  <c r="U9196" i="14" s="1"/>
  <c r="T9202" i="14"/>
  <c r="U9202" i="14" s="1"/>
  <c r="T9208" i="14"/>
  <c r="U9208" i="14" s="1"/>
  <c r="T9214" i="14"/>
  <c r="U9214" i="14" s="1"/>
  <c r="T9220" i="14"/>
  <c r="U9220" i="14" s="1"/>
  <c r="T9226" i="14"/>
  <c r="U9226" i="14" s="1"/>
  <c r="T9185" i="14"/>
  <c r="U9185" i="14" s="1"/>
  <c r="T9191" i="14"/>
  <c r="U9191" i="14" s="1"/>
  <c r="T9197" i="14"/>
  <c r="U9197" i="14" s="1"/>
  <c r="T9203" i="14"/>
  <c r="U9203" i="14" s="1"/>
  <c r="T9209" i="14"/>
  <c r="U9209" i="14" s="1"/>
  <c r="T9215" i="14"/>
  <c r="U9215" i="14" s="1"/>
  <c r="T9221" i="14"/>
  <c r="U9221" i="14" s="1"/>
  <c r="T9186" i="14"/>
  <c r="U9186" i="14" s="1"/>
  <c r="T9222" i="14"/>
  <c r="U9222" i="14" s="1"/>
  <c r="T9192" i="14"/>
  <c r="U9192" i="14" s="1"/>
  <c r="T9198" i="14"/>
  <c r="U9198" i="14" s="1"/>
  <c r="T9204" i="14"/>
  <c r="U9204" i="14" s="1"/>
  <c r="T9216" i="14"/>
  <c r="U9216" i="14" s="1"/>
  <c r="T9210" i="14"/>
  <c r="U9210" i="14" s="1"/>
  <c r="T9180" i="14"/>
  <c r="U9180" i="14" s="1"/>
  <c r="T7451" i="14"/>
  <c r="U7451" i="14" s="1"/>
  <c r="T7456" i="14"/>
  <c r="U7456" i="14" s="1"/>
  <c r="T7462" i="14"/>
  <c r="U7462" i="14" s="1"/>
  <c r="T7468" i="14"/>
  <c r="U7468" i="14" s="1"/>
  <c r="T7474" i="14"/>
  <c r="U7474" i="14" s="1"/>
  <c r="T7480" i="14"/>
  <c r="U7480" i="14" s="1"/>
  <c r="T7486" i="14"/>
  <c r="U7486" i="14" s="1"/>
  <c r="T7492" i="14"/>
  <c r="U7492" i="14" s="1"/>
  <c r="T7498" i="14"/>
  <c r="U7498" i="14" s="1"/>
  <c r="T7457" i="14"/>
  <c r="U7457" i="14" s="1"/>
  <c r="T7463" i="14"/>
  <c r="U7463" i="14" s="1"/>
  <c r="T7469" i="14"/>
  <c r="U7469" i="14" s="1"/>
  <c r="T7475" i="14"/>
  <c r="U7475" i="14" s="1"/>
  <c r="T7481" i="14"/>
  <c r="U7481" i="14" s="1"/>
  <c r="T7487" i="14"/>
  <c r="U7487" i="14" s="1"/>
  <c r="T7493" i="14"/>
  <c r="U7493" i="14" s="1"/>
  <c r="T7452" i="14"/>
  <c r="U7452" i="14" s="1"/>
  <c r="T7458" i="14"/>
  <c r="U7458" i="14" s="1"/>
  <c r="T7464" i="14"/>
  <c r="U7464" i="14" s="1"/>
  <c r="T7470" i="14"/>
  <c r="U7470" i="14" s="1"/>
  <c r="T7476" i="14"/>
  <c r="U7476" i="14" s="1"/>
  <c r="T7482" i="14"/>
  <c r="U7482" i="14" s="1"/>
  <c r="T7488" i="14"/>
  <c r="U7488" i="14" s="1"/>
  <c r="T7494" i="14"/>
  <c r="U7494" i="14" s="1"/>
  <c r="T7454" i="14"/>
  <c r="U7454" i="14" s="1"/>
  <c r="T7466" i="14"/>
  <c r="U7466" i="14" s="1"/>
  <c r="T7478" i="14"/>
  <c r="U7478" i="14" s="1"/>
  <c r="T7490" i="14"/>
  <c r="U7490" i="14" s="1"/>
  <c r="T7455" i="14"/>
  <c r="U7455" i="14" s="1"/>
  <c r="T7467" i="14"/>
  <c r="U7467" i="14" s="1"/>
  <c r="T7479" i="14"/>
  <c r="U7479" i="14" s="1"/>
  <c r="T7491" i="14"/>
  <c r="U7491" i="14" s="1"/>
  <c r="T7459" i="14"/>
  <c r="U7459" i="14" s="1"/>
  <c r="T7471" i="14"/>
  <c r="U7471" i="14" s="1"/>
  <c r="T7483" i="14"/>
  <c r="U7483" i="14" s="1"/>
  <c r="T7495" i="14"/>
  <c r="U7495" i="14" s="1"/>
  <c r="T7460" i="14"/>
  <c r="U7460" i="14" s="1"/>
  <c r="T7472" i="14"/>
  <c r="U7472" i="14" s="1"/>
  <c r="T7484" i="14"/>
  <c r="U7484" i="14" s="1"/>
  <c r="T7496" i="14"/>
  <c r="U7496" i="14" s="1"/>
  <c r="T7461" i="14"/>
  <c r="U7461" i="14" s="1"/>
  <c r="T7473" i="14"/>
  <c r="U7473" i="14" s="1"/>
  <c r="T7485" i="14"/>
  <c r="U7485" i="14" s="1"/>
  <c r="T7497" i="14"/>
  <c r="U7497" i="14" s="1"/>
  <c r="T7453" i="14"/>
  <c r="U7453" i="14" s="1"/>
  <c r="T7465" i="14"/>
  <c r="U7465" i="14" s="1"/>
  <c r="T7477" i="14"/>
  <c r="U7477" i="14" s="1"/>
  <c r="T7489" i="14"/>
  <c r="U7489" i="14" s="1"/>
  <c r="T5723" i="14"/>
  <c r="U5723" i="14" s="1"/>
  <c r="T5725" i="14"/>
  <c r="U5725" i="14" s="1"/>
  <c r="T5731" i="14"/>
  <c r="U5731" i="14" s="1"/>
  <c r="T5737" i="14"/>
  <c r="U5737" i="14" s="1"/>
  <c r="T5743" i="14"/>
  <c r="U5743" i="14" s="1"/>
  <c r="T5749" i="14"/>
  <c r="U5749" i="14" s="1"/>
  <c r="T5755" i="14"/>
  <c r="U5755" i="14" s="1"/>
  <c r="T5761" i="14"/>
  <c r="U5761" i="14" s="1"/>
  <c r="T5767" i="14"/>
  <c r="U5767" i="14" s="1"/>
  <c r="T5726" i="14"/>
  <c r="U5726" i="14" s="1"/>
  <c r="T5732" i="14"/>
  <c r="U5732" i="14" s="1"/>
  <c r="T5738" i="14"/>
  <c r="U5738" i="14" s="1"/>
  <c r="T5744" i="14"/>
  <c r="U5744" i="14" s="1"/>
  <c r="T5750" i="14"/>
  <c r="U5750" i="14" s="1"/>
  <c r="T5756" i="14"/>
  <c r="U5756" i="14" s="1"/>
  <c r="T5762" i="14"/>
  <c r="U5762" i="14" s="1"/>
  <c r="T5768" i="14"/>
  <c r="U5768" i="14" s="1"/>
  <c r="T5727" i="14"/>
  <c r="U5727" i="14" s="1"/>
  <c r="T5733" i="14"/>
  <c r="U5733" i="14" s="1"/>
  <c r="T5739" i="14"/>
  <c r="U5739" i="14" s="1"/>
  <c r="T5745" i="14"/>
  <c r="U5745" i="14" s="1"/>
  <c r="T5751" i="14"/>
  <c r="U5751" i="14" s="1"/>
  <c r="T5757" i="14"/>
  <c r="U5757" i="14" s="1"/>
  <c r="T5763" i="14"/>
  <c r="U5763" i="14" s="1"/>
  <c r="T5769" i="14"/>
  <c r="U5769" i="14" s="1"/>
  <c r="T5734" i="14"/>
  <c r="U5734" i="14" s="1"/>
  <c r="T5746" i="14"/>
  <c r="U5746" i="14" s="1"/>
  <c r="T5758" i="14"/>
  <c r="U5758" i="14" s="1"/>
  <c r="T5770" i="14"/>
  <c r="U5770" i="14" s="1"/>
  <c r="T5735" i="14"/>
  <c r="U5735" i="14" s="1"/>
  <c r="T5747" i="14"/>
  <c r="U5747" i="14" s="1"/>
  <c r="T5759" i="14"/>
  <c r="U5759" i="14" s="1"/>
  <c r="T5724" i="14"/>
  <c r="U5724" i="14" s="1"/>
  <c r="T5736" i="14"/>
  <c r="U5736" i="14" s="1"/>
  <c r="T5748" i="14"/>
  <c r="U5748" i="14" s="1"/>
  <c r="T5760" i="14"/>
  <c r="U5760" i="14" s="1"/>
  <c r="T5728" i="14"/>
  <c r="U5728" i="14" s="1"/>
  <c r="T5740" i="14"/>
  <c r="U5740" i="14" s="1"/>
  <c r="T5752" i="14"/>
  <c r="U5752" i="14" s="1"/>
  <c r="T5764" i="14"/>
  <c r="U5764" i="14" s="1"/>
  <c r="T5742" i="14"/>
  <c r="U5742" i="14" s="1"/>
  <c r="T5753" i="14"/>
  <c r="U5753" i="14" s="1"/>
  <c r="T5754" i="14"/>
  <c r="U5754" i="14" s="1"/>
  <c r="T5729" i="14"/>
  <c r="U5729" i="14" s="1"/>
  <c r="T5765" i="14"/>
  <c r="U5765" i="14" s="1"/>
  <c r="T5730" i="14"/>
  <c r="U5730" i="14" s="1"/>
  <c r="T5766" i="14"/>
  <c r="U5766" i="14" s="1"/>
  <c r="T5741" i="14"/>
  <c r="U5741" i="14" s="1"/>
  <c r="T3995" i="14"/>
  <c r="U3995" i="14" s="1"/>
  <c r="T3999" i="14"/>
  <c r="U3999" i="14" s="1"/>
  <c r="T4005" i="14"/>
  <c r="U4005" i="14" s="1"/>
  <c r="T4011" i="14"/>
  <c r="U4011" i="14" s="1"/>
  <c r="T4017" i="14"/>
  <c r="U4017" i="14" s="1"/>
  <c r="T4023" i="14"/>
  <c r="U4023" i="14" s="1"/>
  <c r="T4029" i="14"/>
  <c r="U4029" i="14" s="1"/>
  <c r="T4035" i="14"/>
  <c r="U4035" i="14" s="1"/>
  <c r="T4041" i="14"/>
  <c r="U4041" i="14" s="1"/>
  <c r="T4000" i="14"/>
  <c r="U4000" i="14" s="1"/>
  <c r="T4006" i="14"/>
  <c r="U4006" i="14" s="1"/>
  <c r="T4012" i="14"/>
  <c r="U4012" i="14" s="1"/>
  <c r="T4018" i="14"/>
  <c r="U4018" i="14" s="1"/>
  <c r="T4024" i="14"/>
  <c r="U4024" i="14" s="1"/>
  <c r="T4030" i="14"/>
  <c r="U4030" i="14" s="1"/>
  <c r="T4036" i="14"/>
  <c r="U4036" i="14" s="1"/>
  <c r="T4042" i="14"/>
  <c r="U4042" i="14" s="1"/>
  <c r="T4001" i="14"/>
  <c r="U4001" i="14" s="1"/>
  <c r="T4007" i="14"/>
  <c r="U4007" i="14" s="1"/>
  <c r="T4013" i="14"/>
  <c r="U4013" i="14" s="1"/>
  <c r="T4019" i="14"/>
  <c r="U4019" i="14" s="1"/>
  <c r="T4025" i="14"/>
  <c r="U4025" i="14" s="1"/>
  <c r="T4031" i="14"/>
  <c r="U4031" i="14" s="1"/>
  <c r="T4037" i="14"/>
  <c r="U4037" i="14" s="1"/>
  <c r="T3996" i="14"/>
  <c r="U3996" i="14" s="1"/>
  <c r="T4002" i="14"/>
  <c r="U4002" i="14" s="1"/>
  <c r="T4008" i="14"/>
  <c r="U4008" i="14" s="1"/>
  <c r="T4014" i="14"/>
  <c r="U4014" i="14" s="1"/>
  <c r="T4020" i="14"/>
  <c r="U4020" i="14" s="1"/>
  <c r="T4026" i="14"/>
  <c r="U4026" i="14" s="1"/>
  <c r="T4032" i="14"/>
  <c r="U4032" i="14" s="1"/>
  <c r="T4038" i="14"/>
  <c r="U4038" i="14" s="1"/>
  <c r="T4003" i="14"/>
  <c r="U4003" i="14" s="1"/>
  <c r="T4021" i="14"/>
  <c r="U4021" i="14" s="1"/>
  <c r="T4039" i="14"/>
  <c r="U4039" i="14" s="1"/>
  <c r="T4004" i="14"/>
  <c r="U4004" i="14" s="1"/>
  <c r="T4022" i="14"/>
  <c r="U4022" i="14" s="1"/>
  <c r="T4040" i="14"/>
  <c r="U4040" i="14" s="1"/>
  <c r="T4009" i="14"/>
  <c r="U4009" i="14" s="1"/>
  <c r="T4027" i="14"/>
  <c r="U4027" i="14" s="1"/>
  <c r="T4010" i="14"/>
  <c r="U4010" i="14" s="1"/>
  <c r="T4028" i="14"/>
  <c r="U4028" i="14" s="1"/>
  <c r="T4015" i="14"/>
  <c r="U4015" i="14" s="1"/>
  <c r="T4016" i="14"/>
  <c r="U4016" i="14" s="1"/>
  <c r="T4033" i="14"/>
  <c r="U4033" i="14" s="1"/>
  <c r="T4034" i="14"/>
  <c r="U4034" i="14" s="1"/>
  <c r="T3997" i="14"/>
  <c r="U3997" i="14" s="1"/>
  <c r="T3998" i="14"/>
  <c r="U3998" i="14" s="1"/>
  <c r="T2267" i="14"/>
  <c r="U2267" i="14" s="1"/>
  <c r="T2269" i="14"/>
  <c r="U2269" i="14" s="1"/>
  <c r="T2275" i="14"/>
  <c r="U2275" i="14" s="1"/>
  <c r="T2281" i="14"/>
  <c r="U2281" i="14" s="1"/>
  <c r="T2287" i="14"/>
  <c r="U2287" i="14" s="1"/>
  <c r="T2293" i="14"/>
  <c r="U2293" i="14" s="1"/>
  <c r="T2299" i="14"/>
  <c r="U2299" i="14" s="1"/>
  <c r="T2305" i="14"/>
  <c r="U2305" i="14" s="1"/>
  <c r="T2311" i="14"/>
  <c r="U2311" i="14" s="1"/>
  <c r="T2270" i="14"/>
  <c r="U2270" i="14" s="1"/>
  <c r="T2276" i="14"/>
  <c r="U2276" i="14" s="1"/>
  <c r="T2282" i="14"/>
  <c r="U2282" i="14" s="1"/>
  <c r="T2288" i="14"/>
  <c r="U2288" i="14" s="1"/>
  <c r="T2294" i="14"/>
  <c r="U2294" i="14" s="1"/>
  <c r="T2300" i="14"/>
  <c r="U2300" i="14" s="1"/>
  <c r="T2306" i="14"/>
  <c r="U2306" i="14" s="1"/>
  <c r="T2312" i="14"/>
  <c r="U2312" i="14" s="1"/>
  <c r="T2271" i="14"/>
  <c r="U2271" i="14" s="1"/>
  <c r="T2277" i="14"/>
  <c r="U2277" i="14" s="1"/>
  <c r="T2283" i="14"/>
  <c r="U2283" i="14" s="1"/>
  <c r="T2289" i="14"/>
  <c r="U2289" i="14" s="1"/>
  <c r="T2295" i="14"/>
  <c r="U2295" i="14" s="1"/>
  <c r="T2301" i="14"/>
  <c r="U2301" i="14" s="1"/>
  <c r="T2307" i="14"/>
  <c r="U2307" i="14" s="1"/>
  <c r="T2313" i="14"/>
  <c r="U2313" i="14" s="1"/>
  <c r="T2272" i="14"/>
  <c r="U2272" i="14" s="1"/>
  <c r="T2278" i="14"/>
  <c r="U2278" i="14" s="1"/>
  <c r="T2284" i="14"/>
  <c r="U2284" i="14" s="1"/>
  <c r="T2290" i="14"/>
  <c r="U2290" i="14" s="1"/>
  <c r="T2296" i="14"/>
  <c r="U2296" i="14" s="1"/>
  <c r="T2302" i="14"/>
  <c r="U2302" i="14" s="1"/>
  <c r="T2308" i="14"/>
  <c r="U2308" i="14" s="1"/>
  <c r="T2314" i="14"/>
  <c r="U2314" i="14" s="1"/>
  <c r="T2273" i="14"/>
  <c r="U2273" i="14" s="1"/>
  <c r="T2279" i="14"/>
  <c r="U2279" i="14" s="1"/>
  <c r="T2285" i="14"/>
  <c r="U2285" i="14" s="1"/>
  <c r="T2291" i="14"/>
  <c r="U2291" i="14" s="1"/>
  <c r="T2297" i="14"/>
  <c r="U2297" i="14" s="1"/>
  <c r="T2303" i="14"/>
  <c r="U2303" i="14" s="1"/>
  <c r="T2309" i="14"/>
  <c r="U2309" i="14" s="1"/>
  <c r="T2274" i="14"/>
  <c r="U2274" i="14" s="1"/>
  <c r="T2310" i="14"/>
  <c r="U2310" i="14" s="1"/>
  <c r="T2280" i="14"/>
  <c r="U2280" i="14" s="1"/>
  <c r="T2286" i="14"/>
  <c r="U2286" i="14" s="1"/>
  <c r="T2292" i="14"/>
  <c r="U2292" i="14" s="1"/>
  <c r="T2268" i="14"/>
  <c r="U2268" i="14" s="1"/>
  <c r="T2298" i="14"/>
  <c r="U2298" i="14" s="1"/>
  <c r="T2304" i="14"/>
  <c r="U2304" i="14" s="1"/>
  <c r="T7403" i="14"/>
  <c r="U7403" i="14" s="1"/>
  <c r="T7408" i="14"/>
  <c r="U7408" i="14" s="1"/>
  <c r="T7414" i="14"/>
  <c r="U7414" i="14" s="1"/>
  <c r="T7420" i="14"/>
  <c r="U7420" i="14" s="1"/>
  <c r="T7426" i="14"/>
  <c r="U7426" i="14" s="1"/>
  <c r="T7432" i="14"/>
  <c r="U7432" i="14" s="1"/>
  <c r="T7438" i="14"/>
  <c r="U7438" i="14" s="1"/>
  <c r="T7444" i="14"/>
  <c r="U7444" i="14" s="1"/>
  <c r="T7450" i="14"/>
  <c r="U7450" i="14" s="1"/>
  <c r="T7409" i="14"/>
  <c r="U7409" i="14" s="1"/>
  <c r="T7415" i="14"/>
  <c r="U7415" i="14" s="1"/>
  <c r="T7421" i="14"/>
  <c r="U7421" i="14" s="1"/>
  <c r="T7427" i="14"/>
  <c r="U7427" i="14" s="1"/>
  <c r="T7433" i="14"/>
  <c r="U7433" i="14" s="1"/>
  <c r="T7439" i="14"/>
  <c r="U7439" i="14" s="1"/>
  <c r="T7445" i="14"/>
  <c r="U7445" i="14" s="1"/>
  <c r="T7404" i="14"/>
  <c r="U7404" i="14" s="1"/>
  <c r="T7410" i="14"/>
  <c r="U7410" i="14" s="1"/>
  <c r="T7416" i="14"/>
  <c r="U7416" i="14" s="1"/>
  <c r="T7422" i="14"/>
  <c r="U7422" i="14" s="1"/>
  <c r="T7428" i="14"/>
  <c r="U7428" i="14" s="1"/>
  <c r="T7434" i="14"/>
  <c r="U7434" i="14" s="1"/>
  <c r="T7440" i="14"/>
  <c r="U7440" i="14" s="1"/>
  <c r="T7446" i="14"/>
  <c r="U7446" i="14" s="1"/>
  <c r="T7406" i="14"/>
  <c r="U7406" i="14" s="1"/>
  <c r="T7418" i="14"/>
  <c r="U7418" i="14" s="1"/>
  <c r="T7430" i="14"/>
  <c r="U7430" i="14" s="1"/>
  <c r="T7442" i="14"/>
  <c r="U7442" i="14" s="1"/>
  <c r="T7407" i="14"/>
  <c r="U7407" i="14" s="1"/>
  <c r="T7419" i="14"/>
  <c r="U7419" i="14" s="1"/>
  <c r="T7431" i="14"/>
  <c r="U7431" i="14" s="1"/>
  <c r="T7443" i="14"/>
  <c r="U7443" i="14" s="1"/>
  <c r="T7411" i="14"/>
  <c r="U7411" i="14" s="1"/>
  <c r="T7423" i="14"/>
  <c r="U7423" i="14" s="1"/>
  <c r="T7435" i="14"/>
  <c r="U7435" i="14" s="1"/>
  <c r="T7447" i="14"/>
  <c r="U7447" i="14" s="1"/>
  <c r="T7412" i="14"/>
  <c r="U7412" i="14" s="1"/>
  <c r="T7424" i="14"/>
  <c r="U7424" i="14" s="1"/>
  <c r="T7436" i="14"/>
  <c r="U7436" i="14" s="1"/>
  <c r="T7448" i="14"/>
  <c r="U7448" i="14" s="1"/>
  <c r="T7413" i="14"/>
  <c r="U7413" i="14" s="1"/>
  <c r="T7425" i="14"/>
  <c r="U7425" i="14" s="1"/>
  <c r="T7437" i="14"/>
  <c r="U7437" i="14" s="1"/>
  <c r="T7449" i="14"/>
  <c r="U7449" i="14" s="1"/>
  <c r="T7405" i="14"/>
  <c r="U7405" i="14" s="1"/>
  <c r="T7417" i="14"/>
  <c r="U7417" i="14" s="1"/>
  <c r="T7429" i="14"/>
  <c r="U7429" i="14" s="1"/>
  <c r="T7441" i="14"/>
  <c r="U7441" i="14" s="1"/>
  <c r="T14315" i="14"/>
  <c r="U14315" i="14" s="1"/>
  <c r="T14321" i="14"/>
  <c r="U14321" i="14" s="1"/>
  <c r="T14327" i="14"/>
  <c r="U14327" i="14" s="1"/>
  <c r="T14333" i="14"/>
  <c r="U14333" i="14" s="1"/>
  <c r="T14339" i="14"/>
  <c r="U14339" i="14" s="1"/>
  <c r="T14345" i="14"/>
  <c r="U14345" i="14" s="1"/>
  <c r="T14351" i="14"/>
  <c r="U14351" i="14" s="1"/>
  <c r="T14357" i="14"/>
  <c r="U14357" i="14" s="1"/>
  <c r="T14316" i="14"/>
  <c r="U14316" i="14" s="1"/>
  <c r="T14322" i="14"/>
  <c r="U14322" i="14" s="1"/>
  <c r="T14328" i="14"/>
  <c r="U14328" i="14" s="1"/>
  <c r="T14334" i="14"/>
  <c r="U14334" i="14" s="1"/>
  <c r="T14340" i="14"/>
  <c r="U14340" i="14" s="1"/>
  <c r="T14346" i="14"/>
  <c r="U14346" i="14" s="1"/>
  <c r="T14352" i="14"/>
  <c r="U14352" i="14" s="1"/>
  <c r="T14358" i="14"/>
  <c r="U14358" i="14" s="1"/>
  <c r="T14317" i="14"/>
  <c r="U14317" i="14" s="1"/>
  <c r="T14323" i="14"/>
  <c r="U14323" i="14" s="1"/>
  <c r="T14329" i="14"/>
  <c r="U14329" i="14" s="1"/>
  <c r="T14335" i="14"/>
  <c r="U14335" i="14" s="1"/>
  <c r="T14341" i="14"/>
  <c r="U14341" i="14" s="1"/>
  <c r="T14347" i="14"/>
  <c r="U14347" i="14" s="1"/>
  <c r="T14353" i="14"/>
  <c r="U14353" i="14" s="1"/>
  <c r="T14359" i="14"/>
  <c r="U14359" i="14" s="1"/>
  <c r="T14318" i="14"/>
  <c r="U14318" i="14" s="1"/>
  <c r="T14324" i="14"/>
  <c r="U14324" i="14" s="1"/>
  <c r="T14330" i="14"/>
  <c r="U14330" i="14" s="1"/>
  <c r="T14336" i="14"/>
  <c r="U14336" i="14" s="1"/>
  <c r="T14342" i="14"/>
  <c r="U14342" i="14" s="1"/>
  <c r="T14348" i="14"/>
  <c r="U14348" i="14" s="1"/>
  <c r="T14354" i="14"/>
  <c r="U14354" i="14" s="1"/>
  <c r="T14360" i="14"/>
  <c r="U14360" i="14" s="1"/>
  <c r="T14319" i="14"/>
  <c r="U14319" i="14" s="1"/>
  <c r="T14325" i="14"/>
  <c r="U14325" i="14" s="1"/>
  <c r="T14331" i="14"/>
  <c r="U14331" i="14" s="1"/>
  <c r="T14337" i="14"/>
  <c r="U14337" i="14" s="1"/>
  <c r="T14343" i="14"/>
  <c r="U14343" i="14" s="1"/>
  <c r="T14349" i="14"/>
  <c r="U14349" i="14" s="1"/>
  <c r="T14355" i="14"/>
  <c r="U14355" i="14" s="1"/>
  <c r="T14361" i="14"/>
  <c r="U14361" i="14" s="1"/>
  <c r="T14338" i="14"/>
  <c r="U14338" i="14" s="1"/>
  <c r="T14344" i="14"/>
  <c r="U14344" i="14" s="1"/>
  <c r="T14350" i="14"/>
  <c r="U14350" i="14" s="1"/>
  <c r="T14320" i="14"/>
  <c r="U14320" i="14" s="1"/>
  <c r="T14356" i="14"/>
  <c r="U14356" i="14" s="1"/>
  <c r="T14326" i="14"/>
  <c r="U14326" i="14" s="1"/>
  <c r="T14362" i="14"/>
  <c r="U14362" i="14" s="1"/>
  <c r="T14332" i="14"/>
  <c r="U14332" i="14" s="1"/>
  <c r="T10571" i="14"/>
  <c r="U10571" i="14" s="1"/>
  <c r="T10573" i="14"/>
  <c r="U10573" i="14" s="1"/>
  <c r="T10579" i="14"/>
  <c r="U10579" i="14" s="1"/>
  <c r="T10585" i="14"/>
  <c r="U10585" i="14" s="1"/>
  <c r="T10591" i="14"/>
  <c r="U10591" i="14" s="1"/>
  <c r="T10597" i="14"/>
  <c r="U10597" i="14" s="1"/>
  <c r="T10603" i="14"/>
  <c r="U10603" i="14" s="1"/>
  <c r="T10609" i="14"/>
  <c r="U10609" i="14" s="1"/>
  <c r="T10615" i="14"/>
  <c r="U10615" i="14" s="1"/>
  <c r="T10574" i="14"/>
  <c r="U10574" i="14" s="1"/>
  <c r="T10580" i="14"/>
  <c r="U10580" i="14" s="1"/>
  <c r="T10586" i="14"/>
  <c r="U10586" i="14" s="1"/>
  <c r="T10592" i="14"/>
  <c r="U10592" i="14" s="1"/>
  <c r="T10598" i="14"/>
  <c r="U10598" i="14" s="1"/>
  <c r="T10604" i="14"/>
  <c r="U10604" i="14" s="1"/>
  <c r="T10610" i="14"/>
  <c r="U10610" i="14" s="1"/>
  <c r="T10616" i="14"/>
  <c r="U10616" i="14" s="1"/>
  <c r="T10576" i="14"/>
  <c r="U10576" i="14" s="1"/>
  <c r="T10582" i="14"/>
  <c r="U10582" i="14" s="1"/>
  <c r="T10588" i="14"/>
  <c r="U10588" i="14" s="1"/>
  <c r="T10594" i="14"/>
  <c r="U10594" i="14" s="1"/>
  <c r="T10600" i="14"/>
  <c r="U10600" i="14" s="1"/>
  <c r="T10606" i="14"/>
  <c r="U10606" i="14" s="1"/>
  <c r="T10612" i="14"/>
  <c r="U10612" i="14" s="1"/>
  <c r="T10618" i="14"/>
  <c r="U10618" i="14" s="1"/>
  <c r="T10577" i="14"/>
  <c r="U10577" i="14" s="1"/>
  <c r="T10583" i="14"/>
  <c r="U10583" i="14" s="1"/>
  <c r="T10589" i="14"/>
  <c r="U10589" i="14" s="1"/>
  <c r="T10595" i="14"/>
  <c r="U10595" i="14" s="1"/>
  <c r="T10601" i="14"/>
  <c r="U10601" i="14" s="1"/>
  <c r="T10607" i="14"/>
  <c r="U10607" i="14" s="1"/>
  <c r="T10613" i="14"/>
  <c r="U10613" i="14" s="1"/>
  <c r="T10575" i="14"/>
  <c r="U10575" i="14" s="1"/>
  <c r="T10593" i="14"/>
  <c r="U10593" i="14" s="1"/>
  <c r="T10611" i="14"/>
  <c r="U10611" i="14" s="1"/>
  <c r="T10608" i="14"/>
  <c r="U10608" i="14" s="1"/>
  <c r="T10578" i="14"/>
  <c r="U10578" i="14" s="1"/>
  <c r="T10596" i="14"/>
  <c r="U10596" i="14" s="1"/>
  <c r="T10614" i="14"/>
  <c r="U10614" i="14" s="1"/>
  <c r="T10581" i="14"/>
  <c r="U10581" i="14" s="1"/>
  <c r="T10599" i="14"/>
  <c r="U10599" i="14" s="1"/>
  <c r="T10617" i="14"/>
  <c r="U10617" i="14" s="1"/>
  <c r="T10572" i="14"/>
  <c r="U10572" i="14" s="1"/>
  <c r="T10584" i="14"/>
  <c r="U10584" i="14" s="1"/>
  <c r="T10602" i="14"/>
  <c r="U10602" i="14" s="1"/>
  <c r="T10587" i="14"/>
  <c r="U10587" i="14" s="1"/>
  <c r="T10605" i="14"/>
  <c r="U10605" i="14" s="1"/>
  <c r="T10590" i="14"/>
  <c r="U10590" i="14" s="1"/>
  <c r="T4235" i="14"/>
  <c r="U4235" i="14" s="1"/>
  <c r="T4239" i="14"/>
  <c r="U4239" i="14" s="1"/>
  <c r="T4245" i="14"/>
  <c r="U4245" i="14" s="1"/>
  <c r="T4251" i="14"/>
  <c r="U4251" i="14" s="1"/>
  <c r="T4257" i="14"/>
  <c r="U4257" i="14" s="1"/>
  <c r="T4263" i="14"/>
  <c r="U4263" i="14" s="1"/>
  <c r="T4269" i="14"/>
  <c r="U4269" i="14" s="1"/>
  <c r="T4275" i="14"/>
  <c r="U4275" i="14" s="1"/>
  <c r="T4281" i="14"/>
  <c r="U4281" i="14" s="1"/>
  <c r="T4240" i="14"/>
  <c r="U4240" i="14" s="1"/>
  <c r="T4246" i="14"/>
  <c r="U4246" i="14" s="1"/>
  <c r="T4252" i="14"/>
  <c r="U4252" i="14" s="1"/>
  <c r="T4258" i="14"/>
  <c r="U4258" i="14" s="1"/>
  <c r="T4264" i="14"/>
  <c r="U4264" i="14" s="1"/>
  <c r="T4270" i="14"/>
  <c r="U4270" i="14" s="1"/>
  <c r="T4276" i="14"/>
  <c r="U4276" i="14" s="1"/>
  <c r="T4282" i="14"/>
  <c r="U4282" i="14" s="1"/>
  <c r="T4241" i="14"/>
  <c r="U4241" i="14" s="1"/>
  <c r="T4247" i="14"/>
  <c r="U4247" i="14" s="1"/>
  <c r="T4253" i="14"/>
  <c r="U4253" i="14" s="1"/>
  <c r="T4259" i="14"/>
  <c r="U4259" i="14" s="1"/>
  <c r="T4265" i="14"/>
  <c r="U4265" i="14" s="1"/>
  <c r="T4271" i="14"/>
  <c r="U4271" i="14" s="1"/>
  <c r="T4277" i="14"/>
  <c r="U4277" i="14" s="1"/>
  <c r="T4236" i="14"/>
  <c r="U4236" i="14" s="1"/>
  <c r="T4242" i="14"/>
  <c r="U4242" i="14" s="1"/>
  <c r="T4248" i="14"/>
  <c r="U4248" i="14" s="1"/>
  <c r="T4254" i="14"/>
  <c r="U4254" i="14" s="1"/>
  <c r="T4260" i="14"/>
  <c r="U4260" i="14" s="1"/>
  <c r="T4266" i="14"/>
  <c r="U4266" i="14" s="1"/>
  <c r="T4272" i="14"/>
  <c r="U4272" i="14" s="1"/>
  <c r="T4278" i="14"/>
  <c r="U4278" i="14" s="1"/>
  <c r="T4237" i="14"/>
  <c r="U4237" i="14" s="1"/>
  <c r="T4255" i="14"/>
  <c r="U4255" i="14" s="1"/>
  <c r="T4273" i="14"/>
  <c r="U4273" i="14" s="1"/>
  <c r="T4238" i="14"/>
  <c r="U4238" i="14" s="1"/>
  <c r="T4256" i="14"/>
  <c r="U4256" i="14" s="1"/>
  <c r="T4274" i="14"/>
  <c r="U4274" i="14" s="1"/>
  <c r="T4243" i="14"/>
  <c r="U4243" i="14" s="1"/>
  <c r="T4261" i="14"/>
  <c r="U4261" i="14" s="1"/>
  <c r="T4279" i="14"/>
  <c r="U4279" i="14" s="1"/>
  <c r="T4244" i="14"/>
  <c r="U4244" i="14" s="1"/>
  <c r="T4262" i="14"/>
  <c r="U4262" i="14" s="1"/>
  <c r="T4280" i="14"/>
  <c r="U4280" i="14" s="1"/>
  <c r="T4249" i="14"/>
  <c r="U4249" i="14" s="1"/>
  <c r="T4250" i="14"/>
  <c r="U4250" i="14" s="1"/>
  <c r="T4267" i="14"/>
  <c r="U4267" i="14" s="1"/>
  <c r="T4268" i="14"/>
  <c r="U4268" i="14" s="1"/>
  <c r="T17195" i="14"/>
  <c r="U17195" i="14" s="1"/>
  <c r="T17197" i="14"/>
  <c r="U17197" i="14" s="1"/>
  <c r="T17203" i="14"/>
  <c r="U17203" i="14" s="1"/>
  <c r="T17209" i="14"/>
  <c r="U17209" i="14" s="1"/>
  <c r="T17215" i="14"/>
  <c r="U17215" i="14" s="1"/>
  <c r="T17221" i="14"/>
  <c r="U17221" i="14" s="1"/>
  <c r="T17227" i="14"/>
  <c r="U17227" i="14" s="1"/>
  <c r="T17233" i="14"/>
  <c r="U17233" i="14" s="1"/>
  <c r="T17239" i="14"/>
  <c r="U17239" i="14" s="1"/>
  <c r="T17202" i="14"/>
  <c r="U17202" i="14" s="1"/>
  <c r="T17210" i="14"/>
  <c r="U17210" i="14" s="1"/>
  <c r="T17217" i="14"/>
  <c r="U17217" i="14" s="1"/>
  <c r="T17224" i="14"/>
  <c r="U17224" i="14" s="1"/>
  <c r="T17231" i="14"/>
  <c r="U17231" i="14" s="1"/>
  <c r="T17238" i="14"/>
  <c r="U17238" i="14" s="1"/>
  <c r="T17196" i="14"/>
  <c r="U17196" i="14" s="1"/>
  <c r="T17204" i="14"/>
  <c r="U17204" i="14" s="1"/>
  <c r="T17211" i="14"/>
  <c r="U17211" i="14" s="1"/>
  <c r="T17218" i="14"/>
  <c r="U17218" i="14" s="1"/>
  <c r="T17225" i="14"/>
  <c r="U17225" i="14" s="1"/>
  <c r="T17232" i="14"/>
  <c r="U17232" i="14" s="1"/>
  <c r="T17240" i="14"/>
  <c r="U17240" i="14" s="1"/>
  <c r="T17198" i="14"/>
  <c r="U17198" i="14" s="1"/>
  <c r="T17205" i="14"/>
  <c r="U17205" i="14" s="1"/>
  <c r="T17212" i="14"/>
  <c r="U17212" i="14" s="1"/>
  <c r="T17219" i="14"/>
  <c r="U17219" i="14" s="1"/>
  <c r="T17226" i="14"/>
  <c r="U17226" i="14" s="1"/>
  <c r="T17234" i="14"/>
  <c r="U17234" i="14" s="1"/>
  <c r="T17241" i="14"/>
  <c r="U17241" i="14" s="1"/>
  <c r="T17207" i="14"/>
  <c r="U17207" i="14" s="1"/>
  <c r="T17222" i="14"/>
  <c r="U17222" i="14" s="1"/>
  <c r="T17236" i="14"/>
  <c r="U17236" i="14" s="1"/>
  <c r="T17208" i="14"/>
  <c r="U17208" i="14" s="1"/>
  <c r="T17223" i="14"/>
  <c r="U17223" i="14" s="1"/>
  <c r="T17237" i="14"/>
  <c r="U17237" i="14" s="1"/>
  <c r="T17199" i="14"/>
  <c r="U17199" i="14" s="1"/>
  <c r="T17213" i="14"/>
  <c r="U17213" i="14" s="1"/>
  <c r="T17228" i="14"/>
  <c r="U17228" i="14" s="1"/>
  <c r="T17242" i="14"/>
  <c r="U17242" i="14" s="1"/>
  <c r="T17200" i="14"/>
  <c r="U17200" i="14" s="1"/>
  <c r="T17214" i="14"/>
  <c r="U17214" i="14" s="1"/>
  <c r="T17229" i="14"/>
  <c r="U17229" i="14" s="1"/>
  <c r="T17220" i="14"/>
  <c r="U17220" i="14" s="1"/>
  <c r="T17230" i="14"/>
  <c r="U17230" i="14" s="1"/>
  <c r="T17235" i="14"/>
  <c r="U17235" i="14" s="1"/>
  <c r="T17201" i="14"/>
  <c r="U17201" i="14" s="1"/>
  <c r="T17206" i="14"/>
  <c r="U17206" i="14" s="1"/>
  <c r="T17216" i="14"/>
  <c r="U17216" i="14" s="1"/>
  <c r="T14603" i="14"/>
  <c r="U14603" i="14" s="1"/>
  <c r="T14609" i="14"/>
  <c r="U14609" i="14" s="1"/>
  <c r="T14615" i="14"/>
  <c r="U14615" i="14" s="1"/>
  <c r="T14621" i="14"/>
  <c r="U14621" i="14" s="1"/>
  <c r="T14627" i="14"/>
  <c r="U14627" i="14" s="1"/>
  <c r="T14633" i="14"/>
  <c r="U14633" i="14" s="1"/>
  <c r="T14639" i="14"/>
  <c r="U14639" i="14" s="1"/>
  <c r="T14645" i="14"/>
  <c r="U14645" i="14" s="1"/>
  <c r="T14604" i="14"/>
  <c r="U14604" i="14" s="1"/>
  <c r="T14610" i="14"/>
  <c r="U14610" i="14" s="1"/>
  <c r="T14616" i="14"/>
  <c r="U14616" i="14" s="1"/>
  <c r="T14622" i="14"/>
  <c r="U14622" i="14" s="1"/>
  <c r="T14628" i="14"/>
  <c r="U14628" i="14" s="1"/>
  <c r="T14634" i="14"/>
  <c r="U14634" i="14" s="1"/>
  <c r="T14640" i="14"/>
  <c r="U14640" i="14" s="1"/>
  <c r="T14646" i="14"/>
  <c r="U14646" i="14" s="1"/>
  <c r="T14607" i="14"/>
  <c r="U14607" i="14" s="1"/>
  <c r="T14613" i="14"/>
  <c r="U14613" i="14" s="1"/>
  <c r="T14619" i="14"/>
  <c r="U14619" i="14" s="1"/>
  <c r="T14625" i="14"/>
  <c r="U14625" i="14" s="1"/>
  <c r="T14631" i="14"/>
  <c r="U14631" i="14" s="1"/>
  <c r="T14637" i="14"/>
  <c r="U14637" i="14" s="1"/>
  <c r="T14643" i="14"/>
  <c r="U14643" i="14" s="1"/>
  <c r="T14649" i="14"/>
  <c r="U14649" i="14" s="1"/>
  <c r="T14612" i="14"/>
  <c r="U14612" i="14" s="1"/>
  <c r="T14624" i="14"/>
  <c r="U14624" i="14" s="1"/>
  <c r="T14636" i="14"/>
  <c r="U14636" i="14" s="1"/>
  <c r="T14648" i="14"/>
  <c r="U14648" i="14" s="1"/>
  <c r="T14614" i="14"/>
  <c r="U14614" i="14" s="1"/>
  <c r="T14626" i="14"/>
  <c r="U14626" i="14" s="1"/>
  <c r="T14638" i="14"/>
  <c r="U14638" i="14" s="1"/>
  <c r="T14650" i="14"/>
  <c r="U14650" i="14" s="1"/>
  <c r="T14605" i="14"/>
  <c r="U14605" i="14" s="1"/>
  <c r="T14617" i="14"/>
  <c r="U14617" i="14" s="1"/>
  <c r="T14629" i="14"/>
  <c r="U14629" i="14" s="1"/>
  <c r="T14641" i="14"/>
  <c r="U14641" i="14" s="1"/>
  <c r="T14606" i="14"/>
  <c r="U14606" i="14" s="1"/>
  <c r="T14618" i="14"/>
  <c r="U14618" i="14" s="1"/>
  <c r="T14630" i="14"/>
  <c r="U14630" i="14" s="1"/>
  <c r="T14642" i="14"/>
  <c r="U14642" i="14" s="1"/>
  <c r="T14608" i="14"/>
  <c r="U14608" i="14" s="1"/>
  <c r="T14620" i="14"/>
  <c r="U14620" i="14" s="1"/>
  <c r="T14632" i="14"/>
  <c r="U14632" i="14" s="1"/>
  <c r="T14644" i="14"/>
  <c r="U14644" i="14" s="1"/>
  <c r="T14611" i="14"/>
  <c r="U14611" i="14" s="1"/>
  <c r="T14623" i="14"/>
  <c r="U14623" i="14" s="1"/>
  <c r="T14635" i="14"/>
  <c r="U14635" i="14" s="1"/>
  <c r="T14647" i="14"/>
  <c r="U14647" i="14" s="1"/>
  <c r="T12011" i="14"/>
  <c r="U12011" i="14" s="1"/>
  <c r="T12015" i="14"/>
  <c r="U12015" i="14" s="1"/>
  <c r="T12021" i="14"/>
  <c r="U12021" i="14" s="1"/>
  <c r="T12027" i="14"/>
  <c r="U12027" i="14" s="1"/>
  <c r="T12033" i="14"/>
  <c r="U12033" i="14" s="1"/>
  <c r="T12039" i="14"/>
  <c r="U12039" i="14" s="1"/>
  <c r="T12045" i="14"/>
  <c r="U12045" i="14" s="1"/>
  <c r="T12051" i="14"/>
  <c r="U12051" i="14" s="1"/>
  <c r="T12057" i="14"/>
  <c r="U12057" i="14" s="1"/>
  <c r="T12028" i="14"/>
  <c r="U12028" i="14" s="1"/>
  <c r="T12034" i="14"/>
  <c r="U12034" i="14" s="1"/>
  <c r="T12040" i="14"/>
  <c r="U12040" i="14" s="1"/>
  <c r="T12046" i="14"/>
  <c r="U12046" i="14" s="1"/>
  <c r="T12052" i="14"/>
  <c r="U12052" i="14" s="1"/>
  <c r="T12058" i="14"/>
  <c r="U12058" i="14" s="1"/>
  <c r="T12014" i="14"/>
  <c r="U12014" i="14" s="1"/>
  <c r="T12044" i="14"/>
  <c r="U12044" i="14" s="1"/>
  <c r="T12016" i="14"/>
  <c r="U12016" i="14" s="1"/>
  <c r="T12022" i="14"/>
  <c r="U12022" i="14" s="1"/>
  <c r="T12038" i="14"/>
  <c r="U12038" i="14" s="1"/>
  <c r="T12056" i="14"/>
  <c r="U12056" i="14" s="1"/>
  <c r="T12017" i="14"/>
  <c r="U12017" i="14" s="1"/>
  <c r="T12023" i="14"/>
  <c r="U12023" i="14" s="1"/>
  <c r="T12029" i="14"/>
  <c r="U12029" i="14" s="1"/>
  <c r="T12035" i="14"/>
  <c r="U12035" i="14" s="1"/>
  <c r="T12041" i="14"/>
  <c r="U12041" i="14" s="1"/>
  <c r="T12047" i="14"/>
  <c r="U12047" i="14" s="1"/>
  <c r="T12053" i="14"/>
  <c r="U12053" i="14" s="1"/>
  <c r="T12049" i="14"/>
  <c r="U12049" i="14" s="1"/>
  <c r="T12032" i="14"/>
  <c r="U12032" i="14" s="1"/>
  <c r="T12050" i="14"/>
  <c r="U12050" i="14" s="1"/>
  <c r="T12012" i="14"/>
  <c r="U12012" i="14" s="1"/>
  <c r="T12018" i="14"/>
  <c r="U12018" i="14" s="1"/>
  <c r="T12024" i="14"/>
  <c r="U12024" i="14" s="1"/>
  <c r="T12030" i="14"/>
  <c r="U12030" i="14" s="1"/>
  <c r="T12036" i="14"/>
  <c r="U12036" i="14" s="1"/>
  <c r="T12042" i="14"/>
  <c r="U12042" i="14" s="1"/>
  <c r="T12048" i="14"/>
  <c r="U12048" i="14" s="1"/>
  <c r="T12054" i="14"/>
  <c r="U12054" i="14" s="1"/>
  <c r="T12026" i="14"/>
  <c r="U12026" i="14" s="1"/>
  <c r="T12013" i="14"/>
  <c r="U12013" i="14" s="1"/>
  <c r="T12019" i="14"/>
  <c r="U12019" i="14" s="1"/>
  <c r="T12025" i="14"/>
  <c r="U12025" i="14" s="1"/>
  <c r="T12031" i="14"/>
  <c r="U12031" i="14" s="1"/>
  <c r="T12037" i="14"/>
  <c r="U12037" i="14" s="1"/>
  <c r="T12043" i="14"/>
  <c r="U12043" i="14" s="1"/>
  <c r="T12055" i="14"/>
  <c r="U12055" i="14" s="1"/>
  <c r="T12020" i="14"/>
  <c r="U12020" i="14" s="1"/>
  <c r="T9131" i="14"/>
  <c r="U9131" i="14" s="1"/>
  <c r="T9133" i="14"/>
  <c r="U9133" i="14" s="1"/>
  <c r="T9139" i="14"/>
  <c r="U9139" i="14" s="1"/>
  <c r="T9145" i="14"/>
  <c r="U9145" i="14" s="1"/>
  <c r="T9151" i="14"/>
  <c r="U9151" i="14" s="1"/>
  <c r="T9157" i="14"/>
  <c r="U9157" i="14" s="1"/>
  <c r="T9163" i="14"/>
  <c r="U9163" i="14" s="1"/>
  <c r="T9169" i="14"/>
  <c r="U9169" i="14" s="1"/>
  <c r="T9175" i="14"/>
  <c r="U9175" i="14" s="1"/>
  <c r="T9134" i="14"/>
  <c r="U9134" i="14" s="1"/>
  <c r="T9140" i="14"/>
  <c r="U9140" i="14" s="1"/>
  <c r="T9146" i="14"/>
  <c r="U9146" i="14" s="1"/>
  <c r="T9152" i="14"/>
  <c r="U9152" i="14" s="1"/>
  <c r="T9158" i="14"/>
  <c r="U9158" i="14" s="1"/>
  <c r="T9164" i="14"/>
  <c r="U9164" i="14" s="1"/>
  <c r="T9170" i="14"/>
  <c r="U9170" i="14" s="1"/>
  <c r="T9176" i="14"/>
  <c r="U9176" i="14" s="1"/>
  <c r="T9135" i="14"/>
  <c r="U9135" i="14" s="1"/>
  <c r="T9141" i="14"/>
  <c r="U9141" i="14" s="1"/>
  <c r="T9147" i="14"/>
  <c r="U9147" i="14" s="1"/>
  <c r="T9153" i="14"/>
  <c r="U9153" i="14" s="1"/>
  <c r="T9159" i="14"/>
  <c r="U9159" i="14" s="1"/>
  <c r="T9165" i="14"/>
  <c r="U9165" i="14" s="1"/>
  <c r="T9171" i="14"/>
  <c r="U9171" i="14" s="1"/>
  <c r="T9177" i="14"/>
  <c r="U9177" i="14" s="1"/>
  <c r="T9136" i="14"/>
  <c r="U9136" i="14" s="1"/>
  <c r="T9142" i="14"/>
  <c r="U9142" i="14" s="1"/>
  <c r="T9148" i="14"/>
  <c r="U9148" i="14" s="1"/>
  <c r="T9154" i="14"/>
  <c r="U9154" i="14" s="1"/>
  <c r="T9160" i="14"/>
  <c r="U9160" i="14" s="1"/>
  <c r="T9166" i="14"/>
  <c r="U9166" i="14" s="1"/>
  <c r="T9172" i="14"/>
  <c r="U9172" i="14" s="1"/>
  <c r="T9178" i="14"/>
  <c r="U9178" i="14" s="1"/>
  <c r="T9137" i="14"/>
  <c r="U9137" i="14" s="1"/>
  <c r="T9143" i="14"/>
  <c r="U9143" i="14" s="1"/>
  <c r="T9149" i="14"/>
  <c r="U9149" i="14" s="1"/>
  <c r="T9155" i="14"/>
  <c r="U9155" i="14" s="1"/>
  <c r="T9161" i="14"/>
  <c r="U9161" i="14" s="1"/>
  <c r="T9167" i="14"/>
  <c r="U9167" i="14" s="1"/>
  <c r="T9173" i="14"/>
  <c r="U9173" i="14" s="1"/>
  <c r="T9150" i="14"/>
  <c r="U9150" i="14" s="1"/>
  <c r="T9156" i="14"/>
  <c r="U9156" i="14" s="1"/>
  <c r="T9162" i="14"/>
  <c r="U9162" i="14" s="1"/>
  <c r="T9132" i="14"/>
  <c r="U9132" i="14" s="1"/>
  <c r="T9168" i="14"/>
  <c r="U9168" i="14" s="1"/>
  <c r="T9138" i="14"/>
  <c r="U9138" i="14" s="1"/>
  <c r="T9174" i="14"/>
  <c r="U9174" i="14" s="1"/>
  <c r="T9144" i="14"/>
  <c r="U9144" i="14" s="1"/>
  <c r="T6251" i="14"/>
  <c r="U6251" i="14" s="1"/>
  <c r="T6256" i="14"/>
  <c r="U6256" i="14" s="1"/>
  <c r="T6262" i="14"/>
  <c r="U6262" i="14" s="1"/>
  <c r="T6268" i="14"/>
  <c r="U6268" i="14" s="1"/>
  <c r="T6274" i="14"/>
  <c r="U6274" i="14" s="1"/>
  <c r="T6280" i="14"/>
  <c r="U6280" i="14" s="1"/>
  <c r="T6286" i="14"/>
  <c r="U6286" i="14" s="1"/>
  <c r="T6292" i="14"/>
  <c r="U6292" i="14" s="1"/>
  <c r="T6298" i="14"/>
  <c r="U6298" i="14" s="1"/>
  <c r="T6257" i="14"/>
  <c r="U6257" i="14" s="1"/>
  <c r="T6263" i="14"/>
  <c r="U6263" i="14" s="1"/>
  <c r="T6269" i="14"/>
  <c r="U6269" i="14" s="1"/>
  <c r="T6275" i="14"/>
  <c r="U6275" i="14" s="1"/>
  <c r="T6281" i="14"/>
  <c r="U6281" i="14" s="1"/>
  <c r="T6287" i="14"/>
  <c r="U6287" i="14" s="1"/>
  <c r="T6293" i="14"/>
  <c r="U6293" i="14" s="1"/>
  <c r="T6252" i="14"/>
  <c r="U6252" i="14" s="1"/>
  <c r="T6258" i="14"/>
  <c r="U6258" i="14" s="1"/>
  <c r="T6264" i="14"/>
  <c r="U6264" i="14" s="1"/>
  <c r="T6270" i="14"/>
  <c r="U6270" i="14" s="1"/>
  <c r="T6276" i="14"/>
  <c r="U6276" i="14" s="1"/>
  <c r="T6282" i="14"/>
  <c r="U6282" i="14" s="1"/>
  <c r="T6288" i="14"/>
  <c r="U6288" i="14" s="1"/>
  <c r="T6294" i="14"/>
  <c r="U6294" i="14" s="1"/>
  <c r="T6254" i="14"/>
  <c r="U6254" i="14" s="1"/>
  <c r="T6266" i="14"/>
  <c r="U6266" i="14" s="1"/>
  <c r="T6278" i="14"/>
  <c r="U6278" i="14" s="1"/>
  <c r="T6290" i="14"/>
  <c r="U6290" i="14" s="1"/>
  <c r="T6255" i="14"/>
  <c r="U6255" i="14" s="1"/>
  <c r="T6267" i="14"/>
  <c r="U6267" i="14" s="1"/>
  <c r="T6279" i="14"/>
  <c r="U6279" i="14" s="1"/>
  <c r="T6291" i="14"/>
  <c r="U6291" i="14" s="1"/>
  <c r="T6259" i="14"/>
  <c r="U6259" i="14" s="1"/>
  <c r="T6271" i="14"/>
  <c r="U6271" i="14" s="1"/>
  <c r="T6283" i="14"/>
  <c r="U6283" i="14" s="1"/>
  <c r="T6295" i="14"/>
  <c r="U6295" i="14" s="1"/>
  <c r="T6260" i="14"/>
  <c r="U6260" i="14" s="1"/>
  <c r="T6272" i="14"/>
  <c r="U6272" i="14" s="1"/>
  <c r="T6284" i="14"/>
  <c r="U6284" i="14" s="1"/>
  <c r="T6296" i="14"/>
  <c r="U6296" i="14" s="1"/>
  <c r="T6261" i="14"/>
  <c r="U6261" i="14" s="1"/>
  <c r="T6273" i="14"/>
  <c r="U6273" i="14" s="1"/>
  <c r="T6285" i="14"/>
  <c r="U6285" i="14" s="1"/>
  <c r="T6297" i="14"/>
  <c r="U6297" i="14" s="1"/>
  <c r="T6253" i="14"/>
  <c r="U6253" i="14" s="1"/>
  <c r="T6265" i="14"/>
  <c r="U6265" i="14" s="1"/>
  <c r="T6277" i="14"/>
  <c r="U6277" i="14" s="1"/>
  <c r="T6289" i="14"/>
  <c r="U6289" i="14" s="1"/>
  <c r="T3659" i="14"/>
  <c r="U3659" i="14" s="1"/>
  <c r="T3663" i="14"/>
  <c r="U3663" i="14" s="1"/>
  <c r="T3669" i="14"/>
  <c r="U3669" i="14" s="1"/>
  <c r="T3675" i="14"/>
  <c r="U3675" i="14" s="1"/>
  <c r="T3681" i="14"/>
  <c r="U3681" i="14" s="1"/>
  <c r="T3687" i="14"/>
  <c r="U3687" i="14" s="1"/>
  <c r="T3693" i="14"/>
  <c r="U3693" i="14" s="1"/>
  <c r="T3699" i="14"/>
  <c r="U3699" i="14" s="1"/>
  <c r="T3705" i="14"/>
  <c r="U3705" i="14" s="1"/>
  <c r="T3664" i="14"/>
  <c r="U3664" i="14" s="1"/>
  <c r="T3670" i="14"/>
  <c r="U3670" i="14" s="1"/>
  <c r="T3676" i="14"/>
  <c r="U3676" i="14" s="1"/>
  <c r="T3682" i="14"/>
  <c r="U3682" i="14" s="1"/>
  <c r="T3688" i="14"/>
  <c r="U3688" i="14" s="1"/>
  <c r="T3694" i="14"/>
  <c r="U3694" i="14" s="1"/>
  <c r="T3700" i="14"/>
  <c r="U3700" i="14" s="1"/>
  <c r="T3706" i="14"/>
  <c r="U3706" i="14" s="1"/>
  <c r="T3665" i="14"/>
  <c r="U3665" i="14" s="1"/>
  <c r="T3671" i="14"/>
  <c r="U3671" i="14" s="1"/>
  <c r="T3677" i="14"/>
  <c r="U3677" i="14" s="1"/>
  <c r="T3683" i="14"/>
  <c r="U3683" i="14" s="1"/>
  <c r="T3689" i="14"/>
  <c r="U3689" i="14" s="1"/>
  <c r="T3695" i="14"/>
  <c r="U3695" i="14" s="1"/>
  <c r="T3701" i="14"/>
  <c r="U3701" i="14" s="1"/>
  <c r="T3660" i="14"/>
  <c r="U3660" i="14" s="1"/>
  <c r="T3666" i="14"/>
  <c r="U3666" i="14" s="1"/>
  <c r="T3672" i="14"/>
  <c r="U3672" i="14" s="1"/>
  <c r="T3678" i="14"/>
  <c r="U3678" i="14" s="1"/>
  <c r="T3684" i="14"/>
  <c r="U3684" i="14" s="1"/>
  <c r="T3690" i="14"/>
  <c r="U3690" i="14" s="1"/>
  <c r="T3696" i="14"/>
  <c r="U3696" i="14" s="1"/>
  <c r="T3702" i="14"/>
  <c r="U3702" i="14" s="1"/>
  <c r="T3661" i="14"/>
  <c r="U3661" i="14" s="1"/>
  <c r="T3679" i="14"/>
  <c r="U3679" i="14" s="1"/>
  <c r="T3697" i="14"/>
  <c r="U3697" i="14" s="1"/>
  <c r="T3662" i="14"/>
  <c r="U3662" i="14" s="1"/>
  <c r="T3680" i="14"/>
  <c r="U3680" i="14" s="1"/>
  <c r="T3698" i="14"/>
  <c r="U3698" i="14" s="1"/>
  <c r="T3667" i="14"/>
  <c r="U3667" i="14" s="1"/>
  <c r="T3685" i="14"/>
  <c r="U3685" i="14" s="1"/>
  <c r="T3703" i="14"/>
  <c r="U3703" i="14" s="1"/>
  <c r="T3668" i="14"/>
  <c r="U3668" i="14" s="1"/>
  <c r="T3686" i="14"/>
  <c r="U3686" i="14" s="1"/>
  <c r="T3704" i="14"/>
  <c r="U3704" i="14" s="1"/>
  <c r="T3691" i="14"/>
  <c r="U3691" i="14" s="1"/>
  <c r="T3692" i="14"/>
  <c r="U3692" i="14" s="1"/>
  <c r="T3673" i="14"/>
  <c r="U3673" i="14" s="1"/>
  <c r="T3674" i="14"/>
  <c r="U3674" i="14" s="1"/>
  <c r="T1067" i="14"/>
  <c r="U1067" i="14" s="1"/>
  <c r="T1070" i="14"/>
  <c r="U1070" i="14" s="1"/>
  <c r="T1076" i="14"/>
  <c r="U1076" i="14" s="1"/>
  <c r="T1082" i="14"/>
  <c r="U1082" i="14" s="1"/>
  <c r="T1088" i="14"/>
  <c r="U1088" i="14" s="1"/>
  <c r="T1094" i="14"/>
  <c r="U1094" i="14" s="1"/>
  <c r="T1100" i="14"/>
  <c r="U1100" i="14" s="1"/>
  <c r="T1106" i="14"/>
  <c r="U1106" i="14" s="1"/>
  <c r="T1112" i="14"/>
  <c r="U1112" i="14" s="1"/>
  <c r="T1068" i="14"/>
  <c r="U1068" i="14" s="1"/>
  <c r="T1074" i="14"/>
  <c r="U1074" i="14" s="1"/>
  <c r="T1080" i="14"/>
  <c r="U1080" i="14" s="1"/>
  <c r="T1086" i="14"/>
  <c r="U1086" i="14" s="1"/>
  <c r="T1092" i="14"/>
  <c r="U1092" i="14" s="1"/>
  <c r="T1098" i="14"/>
  <c r="U1098" i="14" s="1"/>
  <c r="T1104" i="14"/>
  <c r="U1104" i="14" s="1"/>
  <c r="T1110" i="14"/>
  <c r="U1110" i="14" s="1"/>
  <c r="T1077" i="14"/>
  <c r="U1077" i="14" s="1"/>
  <c r="T1085" i="14"/>
  <c r="U1085" i="14" s="1"/>
  <c r="T1095" i="14"/>
  <c r="U1095" i="14" s="1"/>
  <c r="T1103" i="14"/>
  <c r="U1103" i="14" s="1"/>
  <c r="T1113" i="14"/>
  <c r="U1113" i="14" s="1"/>
  <c r="T1069" i="14"/>
  <c r="U1069" i="14" s="1"/>
  <c r="T1078" i="14"/>
  <c r="U1078" i="14" s="1"/>
  <c r="T1087" i="14"/>
  <c r="U1087" i="14" s="1"/>
  <c r="T1096" i="14"/>
  <c r="U1096" i="14" s="1"/>
  <c r="T1105" i="14"/>
  <c r="U1105" i="14" s="1"/>
  <c r="T1114" i="14"/>
  <c r="U1114" i="14" s="1"/>
  <c r="T1071" i="14"/>
  <c r="U1071" i="14" s="1"/>
  <c r="T1079" i="14"/>
  <c r="U1079" i="14" s="1"/>
  <c r="T1089" i="14"/>
  <c r="U1089" i="14" s="1"/>
  <c r="T1097" i="14"/>
  <c r="U1097" i="14" s="1"/>
  <c r="T1107" i="14"/>
  <c r="U1107" i="14" s="1"/>
  <c r="T1072" i="14"/>
  <c r="U1072" i="14" s="1"/>
  <c r="T1081" i="14"/>
  <c r="U1081" i="14" s="1"/>
  <c r="T1090" i="14"/>
  <c r="U1090" i="14" s="1"/>
  <c r="T1099" i="14"/>
  <c r="U1099" i="14" s="1"/>
  <c r="T1108" i="14"/>
  <c r="U1108" i="14" s="1"/>
  <c r="T1073" i="14"/>
  <c r="U1073" i="14" s="1"/>
  <c r="T1083" i="14"/>
  <c r="U1083" i="14" s="1"/>
  <c r="T1091" i="14"/>
  <c r="U1091" i="14" s="1"/>
  <c r="T1101" i="14"/>
  <c r="U1101" i="14" s="1"/>
  <c r="T1109" i="14"/>
  <c r="U1109" i="14" s="1"/>
  <c r="T1111" i="14"/>
  <c r="U1111" i="14" s="1"/>
  <c r="T1075" i="14"/>
  <c r="U1075" i="14" s="1"/>
  <c r="T1084" i="14"/>
  <c r="U1084" i="14" s="1"/>
  <c r="T1093" i="14"/>
  <c r="U1093" i="14" s="1"/>
  <c r="T1102" i="14"/>
  <c r="U1102" i="14" s="1"/>
  <c r="T15995" i="14"/>
  <c r="U15995" i="14" s="1"/>
  <c r="T15998" i="14"/>
  <c r="U15998" i="14" s="1"/>
  <c r="T16004" i="14"/>
  <c r="U16004" i="14" s="1"/>
  <c r="T16010" i="14"/>
  <c r="U16010" i="14" s="1"/>
  <c r="T16016" i="14"/>
  <c r="U16016" i="14" s="1"/>
  <c r="T16022" i="14"/>
  <c r="U16022" i="14" s="1"/>
  <c r="T16028" i="14"/>
  <c r="U16028" i="14" s="1"/>
  <c r="T16034" i="14"/>
  <c r="U16034" i="14" s="1"/>
  <c r="T16040" i="14"/>
  <c r="U16040" i="14" s="1"/>
  <c r="T15999" i="14"/>
  <c r="U15999" i="14" s="1"/>
  <c r="T16005" i="14"/>
  <c r="U16005" i="14" s="1"/>
  <c r="T16011" i="14"/>
  <c r="U16011" i="14" s="1"/>
  <c r="T16017" i="14"/>
  <c r="U16017" i="14" s="1"/>
  <c r="T16023" i="14"/>
  <c r="U16023" i="14" s="1"/>
  <c r="T16029" i="14"/>
  <c r="U16029" i="14" s="1"/>
  <c r="T16035" i="14"/>
  <c r="U16035" i="14" s="1"/>
  <c r="T16041" i="14"/>
  <c r="U16041" i="14" s="1"/>
  <c r="T15996" i="14"/>
  <c r="U15996" i="14" s="1"/>
  <c r="T16002" i="14"/>
  <c r="U16002" i="14" s="1"/>
  <c r="T16008" i="14"/>
  <c r="U16008" i="14" s="1"/>
  <c r="T16014" i="14"/>
  <c r="U16014" i="14" s="1"/>
  <c r="T16020" i="14"/>
  <c r="U16020" i="14" s="1"/>
  <c r="T16026" i="14"/>
  <c r="U16026" i="14" s="1"/>
  <c r="T16032" i="14"/>
  <c r="U16032" i="14" s="1"/>
  <c r="T16038" i="14"/>
  <c r="U16038" i="14" s="1"/>
  <c r="T16001" i="14"/>
  <c r="U16001" i="14" s="1"/>
  <c r="T16013" i="14"/>
  <c r="U16013" i="14" s="1"/>
  <c r="T16025" i="14"/>
  <c r="U16025" i="14" s="1"/>
  <c r="T16037" i="14"/>
  <c r="U16037" i="14" s="1"/>
  <c r="T16003" i="14"/>
  <c r="U16003" i="14" s="1"/>
  <c r="T16015" i="14"/>
  <c r="U16015" i="14" s="1"/>
  <c r="T16027" i="14"/>
  <c r="U16027" i="14" s="1"/>
  <c r="T16039" i="14"/>
  <c r="U16039" i="14" s="1"/>
  <c r="T16006" i="14"/>
  <c r="U16006" i="14" s="1"/>
  <c r="T16021" i="14"/>
  <c r="U16021" i="14" s="1"/>
  <c r="T16042" i="14"/>
  <c r="U16042" i="14" s="1"/>
  <c r="T16007" i="14"/>
  <c r="U16007" i="14" s="1"/>
  <c r="T16024" i="14"/>
  <c r="U16024" i="14" s="1"/>
  <c r="T16009" i="14"/>
  <c r="U16009" i="14" s="1"/>
  <c r="T16030" i="14"/>
  <c r="U16030" i="14" s="1"/>
  <c r="T16012" i="14"/>
  <c r="U16012" i="14" s="1"/>
  <c r="T16031" i="14"/>
  <c r="U16031" i="14" s="1"/>
  <c r="T15997" i="14"/>
  <c r="U15997" i="14" s="1"/>
  <c r="T16000" i="14"/>
  <c r="U16000" i="14" s="1"/>
  <c r="T16018" i="14"/>
  <c r="U16018" i="14" s="1"/>
  <c r="T16019" i="14"/>
  <c r="U16019" i="14" s="1"/>
  <c r="T16033" i="14"/>
  <c r="U16033" i="14" s="1"/>
  <c r="T16036" i="14"/>
  <c r="U16036" i="14" s="1"/>
  <c r="T14267" i="14"/>
  <c r="U14267" i="14" s="1"/>
  <c r="T14273" i="14"/>
  <c r="U14273" i="14" s="1"/>
  <c r="T14279" i="14"/>
  <c r="U14279" i="14" s="1"/>
  <c r="T14285" i="14"/>
  <c r="U14285" i="14" s="1"/>
  <c r="T14291" i="14"/>
  <c r="U14291" i="14" s="1"/>
  <c r="T14297" i="14"/>
  <c r="U14297" i="14" s="1"/>
  <c r="T14303" i="14"/>
  <c r="U14303" i="14" s="1"/>
  <c r="T14309" i="14"/>
  <c r="U14309" i="14" s="1"/>
  <c r="T14268" i="14"/>
  <c r="U14268" i="14" s="1"/>
  <c r="T14274" i="14"/>
  <c r="U14274" i="14" s="1"/>
  <c r="T14280" i="14"/>
  <c r="U14280" i="14" s="1"/>
  <c r="T14286" i="14"/>
  <c r="U14286" i="14" s="1"/>
  <c r="T14292" i="14"/>
  <c r="U14292" i="14" s="1"/>
  <c r="T14298" i="14"/>
  <c r="U14298" i="14" s="1"/>
  <c r="T14304" i="14"/>
  <c r="U14304" i="14" s="1"/>
  <c r="T14310" i="14"/>
  <c r="U14310" i="14" s="1"/>
  <c r="T14269" i="14"/>
  <c r="U14269" i="14" s="1"/>
  <c r="T14275" i="14"/>
  <c r="U14275" i="14" s="1"/>
  <c r="T14281" i="14"/>
  <c r="U14281" i="14" s="1"/>
  <c r="T14287" i="14"/>
  <c r="U14287" i="14" s="1"/>
  <c r="T14293" i="14"/>
  <c r="U14293" i="14" s="1"/>
  <c r="T14299" i="14"/>
  <c r="U14299" i="14" s="1"/>
  <c r="T14305" i="14"/>
  <c r="U14305" i="14" s="1"/>
  <c r="T14311" i="14"/>
  <c r="U14311" i="14" s="1"/>
  <c r="T14270" i="14"/>
  <c r="U14270" i="14" s="1"/>
  <c r="T14276" i="14"/>
  <c r="U14276" i="14" s="1"/>
  <c r="T14282" i="14"/>
  <c r="U14282" i="14" s="1"/>
  <c r="T14288" i="14"/>
  <c r="U14288" i="14" s="1"/>
  <c r="T14294" i="14"/>
  <c r="U14294" i="14" s="1"/>
  <c r="T14300" i="14"/>
  <c r="U14300" i="14" s="1"/>
  <c r="T14306" i="14"/>
  <c r="U14306" i="14" s="1"/>
  <c r="T14312" i="14"/>
  <c r="U14312" i="14" s="1"/>
  <c r="T14271" i="14"/>
  <c r="U14271" i="14" s="1"/>
  <c r="T14277" i="14"/>
  <c r="U14277" i="14" s="1"/>
  <c r="T14283" i="14"/>
  <c r="U14283" i="14" s="1"/>
  <c r="T14289" i="14"/>
  <c r="U14289" i="14" s="1"/>
  <c r="T14295" i="14"/>
  <c r="U14295" i="14" s="1"/>
  <c r="T14301" i="14"/>
  <c r="U14301" i="14" s="1"/>
  <c r="T14307" i="14"/>
  <c r="U14307" i="14" s="1"/>
  <c r="T14313" i="14"/>
  <c r="U14313" i="14" s="1"/>
  <c r="T14302" i="14"/>
  <c r="U14302" i="14" s="1"/>
  <c r="T14272" i="14"/>
  <c r="U14272" i="14" s="1"/>
  <c r="T14308" i="14"/>
  <c r="U14308" i="14" s="1"/>
  <c r="T14278" i="14"/>
  <c r="U14278" i="14" s="1"/>
  <c r="T14314" i="14"/>
  <c r="U14314" i="14" s="1"/>
  <c r="T14284" i="14"/>
  <c r="U14284" i="14" s="1"/>
  <c r="T14290" i="14"/>
  <c r="U14290" i="14" s="1"/>
  <c r="T14296" i="14"/>
  <c r="U14296" i="14" s="1"/>
  <c r="T12251" i="14"/>
  <c r="U12251" i="14" s="1"/>
  <c r="T12255" i="14"/>
  <c r="U12255" i="14" s="1"/>
  <c r="T12261" i="14"/>
  <c r="U12261" i="14" s="1"/>
  <c r="T12267" i="14"/>
  <c r="U12267" i="14" s="1"/>
  <c r="T12273" i="14"/>
  <c r="U12273" i="14" s="1"/>
  <c r="T12279" i="14"/>
  <c r="U12279" i="14" s="1"/>
  <c r="T12285" i="14"/>
  <c r="U12285" i="14" s="1"/>
  <c r="T12291" i="14"/>
  <c r="U12291" i="14" s="1"/>
  <c r="T12297" i="14"/>
  <c r="U12297" i="14" s="1"/>
  <c r="T12256" i="14"/>
  <c r="U12256" i="14" s="1"/>
  <c r="T12262" i="14"/>
  <c r="U12262" i="14" s="1"/>
  <c r="T12268" i="14"/>
  <c r="U12268" i="14" s="1"/>
  <c r="T12274" i="14"/>
  <c r="U12274" i="14" s="1"/>
  <c r="T12280" i="14"/>
  <c r="U12280" i="14" s="1"/>
  <c r="T12286" i="14"/>
  <c r="U12286" i="14" s="1"/>
  <c r="T12292" i="14"/>
  <c r="U12292" i="14" s="1"/>
  <c r="T12298" i="14"/>
  <c r="U12298" i="14" s="1"/>
  <c r="T12260" i="14"/>
  <c r="U12260" i="14" s="1"/>
  <c r="T12278" i="14"/>
  <c r="U12278" i="14" s="1"/>
  <c r="T12272" i="14"/>
  <c r="U12272" i="14" s="1"/>
  <c r="T12257" i="14"/>
  <c r="U12257" i="14" s="1"/>
  <c r="T12263" i="14"/>
  <c r="U12263" i="14" s="1"/>
  <c r="T12269" i="14"/>
  <c r="U12269" i="14" s="1"/>
  <c r="T12275" i="14"/>
  <c r="U12275" i="14" s="1"/>
  <c r="T12281" i="14"/>
  <c r="U12281" i="14" s="1"/>
  <c r="T12287" i="14"/>
  <c r="U12287" i="14" s="1"/>
  <c r="T12293" i="14"/>
  <c r="U12293" i="14" s="1"/>
  <c r="T12265" i="14"/>
  <c r="U12265" i="14" s="1"/>
  <c r="T12283" i="14"/>
  <c r="U12283" i="14" s="1"/>
  <c r="T12266" i="14"/>
  <c r="U12266" i="14" s="1"/>
  <c r="T12296" i="14"/>
  <c r="U12296" i="14" s="1"/>
  <c r="T12252" i="14"/>
  <c r="U12252" i="14" s="1"/>
  <c r="T12258" i="14"/>
  <c r="U12258" i="14" s="1"/>
  <c r="T12264" i="14"/>
  <c r="U12264" i="14" s="1"/>
  <c r="T12270" i="14"/>
  <c r="U12270" i="14" s="1"/>
  <c r="T12276" i="14"/>
  <c r="U12276" i="14" s="1"/>
  <c r="T12282" i="14"/>
  <c r="U12282" i="14" s="1"/>
  <c r="T12288" i="14"/>
  <c r="U12288" i="14" s="1"/>
  <c r="T12294" i="14"/>
  <c r="U12294" i="14" s="1"/>
  <c r="T12253" i="14"/>
  <c r="U12253" i="14" s="1"/>
  <c r="T12271" i="14"/>
  <c r="U12271" i="14" s="1"/>
  <c r="T12289" i="14"/>
  <c r="U12289" i="14" s="1"/>
  <c r="T12284" i="14"/>
  <c r="U12284" i="14" s="1"/>
  <c r="T12259" i="14"/>
  <c r="U12259" i="14" s="1"/>
  <c r="T12277" i="14"/>
  <c r="U12277" i="14" s="1"/>
  <c r="T12295" i="14"/>
  <c r="U12295" i="14" s="1"/>
  <c r="T12254" i="14"/>
  <c r="U12254" i="14" s="1"/>
  <c r="T12290" i="14"/>
  <c r="U12290" i="14" s="1"/>
  <c r="T10523" i="14"/>
  <c r="U10523" i="14" s="1"/>
  <c r="T10525" i="14"/>
  <c r="U10525" i="14" s="1"/>
  <c r="T10531" i="14"/>
  <c r="U10531" i="14" s="1"/>
  <c r="T10537" i="14"/>
  <c r="U10537" i="14" s="1"/>
  <c r="T10543" i="14"/>
  <c r="U10543" i="14" s="1"/>
  <c r="T10549" i="14"/>
  <c r="U10549" i="14" s="1"/>
  <c r="T10555" i="14"/>
  <c r="U10555" i="14" s="1"/>
  <c r="T10561" i="14"/>
  <c r="U10561" i="14" s="1"/>
  <c r="T10567" i="14"/>
  <c r="U10567" i="14" s="1"/>
  <c r="T10526" i="14"/>
  <c r="U10526" i="14" s="1"/>
  <c r="T10532" i="14"/>
  <c r="U10532" i="14" s="1"/>
  <c r="T10538" i="14"/>
  <c r="U10538" i="14" s="1"/>
  <c r="T10544" i="14"/>
  <c r="U10544" i="14" s="1"/>
  <c r="T10550" i="14"/>
  <c r="U10550" i="14" s="1"/>
  <c r="T10556" i="14"/>
  <c r="U10556" i="14" s="1"/>
  <c r="T10562" i="14"/>
  <c r="U10562" i="14" s="1"/>
  <c r="T10568" i="14"/>
  <c r="U10568" i="14" s="1"/>
  <c r="T10528" i="14"/>
  <c r="U10528" i="14" s="1"/>
  <c r="T10534" i="14"/>
  <c r="U10534" i="14" s="1"/>
  <c r="T10540" i="14"/>
  <c r="U10540" i="14" s="1"/>
  <c r="T10546" i="14"/>
  <c r="U10546" i="14" s="1"/>
  <c r="T10552" i="14"/>
  <c r="U10552" i="14" s="1"/>
  <c r="T10558" i="14"/>
  <c r="U10558" i="14" s="1"/>
  <c r="T10564" i="14"/>
  <c r="U10564" i="14" s="1"/>
  <c r="T10570" i="14"/>
  <c r="U10570" i="14" s="1"/>
  <c r="T10529" i="14"/>
  <c r="U10529" i="14" s="1"/>
  <c r="T10535" i="14"/>
  <c r="U10535" i="14" s="1"/>
  <c r="T10541" i="14"/>
  <c r="U10541" i="14" s="1"/>
  <c r="T10547" i="14"/>
  <c r="U10547" i="14" s="1"/>
  <c r="T10553" i="14"/>
  <c r="U10553" i="14" s="1"/>
  <c r="T10559" i="14"/>
  <c r="U10559" i="14" s="1"/>
  <c r="T10565" i="14"/>
  <c r="U10565" i="14" s="1"/>
  <c r="T10539" i="14"/>
  <c r="U10539" i="14" s="1"/>
  <c r="T10557" i="14"/>
  <c r="U10557" i="14" s="1"/>
  <c r="T10524" i="14"/>
  <c r="U10524" i="14" s="1"/>
  <c r="T10542" i="14"/>
  <c r="U10542" i="14" s="1"/>
  <c r="T10560" i="14"/>
  <c r="U10560" i="14" s="1"/>
  <c r="T10527" i="14"/>
  <c r="U10527" i="14" s="1"/>
  <c r="T10545" i="14"/>
  <c r="U10545" i="14" s="1"/>
  <c r="T10563" i="14"/>
  <c r="U10563" i="14" s="1"/>
  <c r="T10530" i="14"/>
  <c r="U10530" i="14" s="1"/>
  <c r="T10548" i="14"/>
  <c r="U10548" i="14" s="1"/>
  <c r="T10566" i="14"/>
  <c r="U10566" i="14" s="1"/>
  <c r="T10554" i="14"/>
  <c r="U10554" i="14" s="1"/>
  <c r="T10533" i="14"/>
  <c r="U10533" i="14" s="1"/>
  <c r="T10551" i="14"/>
  <c r="U10551" i="14" s="1"/>
  <c r="T10569" i="14"/>
  <c r="U10569" i="14" s="1"/>
  <c r="T10536" i="14"/>
  <c r="U10536" i="14" s="1"/>
  <c r="T8795" i="14"/>
  <c r="U8795" i="14" s="1"/>
  <c r="T8798" i="14"/>
  <c r="U8798" i="14" s="1"/>
  <c r="T8804" i="14"/>
  <c r="U8804" i="14" s="1"/>
  <c r="T8810" i="14"/>
  <c r="U8810" i="14" s="1"/>
  <c r="T8816" i="14"/>
  <c r="U8816" i="14" s="1"/>
  <c r="T8822" i="14"/>
  <c r="U8822" i="14" s="1"/>
  <c r="T8828" i="14"/>
  <c r="U8828" i="14" s="1"/>
  <c r="T8834" i="14"/>
  <c r="U8834" i="14" s="1"/>
  <c r="T8840" i="14"/>
  <c r="U8840" i="14" s="1"/>
  <c r="T8802" i="14"/>
  <c r="U8802" i="14" s="1"/>
  <c r="T8809" i="14"/>
  <c r="U8809" i="14" s="1"/>
  <c r="T8817" i="14"/>
  <c r="U8817" i="14" s="1"/>
  <c r="T8824" i="14"/>
  <c r="U8824" i="14" s="1"/>
  <c r="T8831" i="14"/>
  <c r="U8831" i="14" s="1"/>
  <c r="T8838" i="14"/>
  <c r="U8838" i="14" s="1"/>
  <c r="T8796" i="14"/>
  <c r="U8796" i="14" s="1"/>
  <c r="T8803" i="14"/>
  <c r="U8803" i="14" s="1"/>
  <c r="T8811" i="14"/>
  <c r="U8811" i="14" s="1"/>
  <c r="T8818" i="14"/>
  <c r="U8818" i="14" s="1"/>
  <c r="T8825" i="14"/>
  <c r="U8825" i="14" s="1"/>
  <c r="T8832" i="14"/>
  <c r="U8832" i="14" s="1"/>
  <c r="T8839" i="14"/>
  <c r="U8839" i="14" s="1"/>
  <c r="T8797" i="14"/>
  <c r="U8797" i="14" s="1"/>
  <c r="T8805" i="14"/>
  <c r="U8805" i="14" s="1"/>
  <c r="T8812" i="14"/>
  <c r="U8812" i="14" s="1"/>
  <c r="T8819" i="14"/>
  <c r="U8819" i="14" s="1"/>
  <c r="T8826" i="14"/>
  <c r="U8826" i="14" s="1"/>
  <c r="T8833" i="14"/>
  <c r="U8833" i="14" s="1"/>
  <c r="T8841" i="14"/>
  <c r="U8841" i="14" s="1"/>
  <c r="T8799" i="14"/>
  <c r="U8799" i="14" s="1"/>
  <c r="T8806" i="14"/>
  <c r="U8806" i="14" s="1"/>
  <c r="T8813" i="14"/>
  <c r="U8813" i="14" s="1"/>
  <c r="T8820" i="14"/>
  <c r="U8820" i="14" s="1"/>
  <c r="T8827" i="14"/>
  <c r="U8827" i="14" s="1"/>
  <c r="T8835" i="14"/>
  <c r="U8835" i="14" s="1"/>
  <c r="T8842" i="14"/>
  <c r="U8842" i="14" s="1"/>
  <c r="T8800" i="14"/>
  <c r="U8800" i="14" s="1"/>
  <c r="T8807" i="14"/>
  <c r="U8807" i="14" s="1"/>
  <c r="T8814" i="14"/>
  <c r="U8814" i="14" s="1"/>
  <c r="T8821" i="14"/>
  <c r="U8821" i="14" s="1"/>
  <c r="T8829" i="14"/>
  <c r="U8829" i="14" s="1"/>
  <c r="T8836" i="14"/>
  <c r="U8836" i="14" s="1"/>
  <c r="T8823" i="14"/>
  <c r="U8823" i="14" s="1"/>
  <c r="T8830" i="14"/>
  <c r="U8830" i="14" s="1"/>
  <c r="T8837" i="14"/>
  <c r="U8837" i="14" s="1"/>
  <c r="T8801" i="14"/>
  <c r="U8801" i="14" s="1"/>
  <c r="T8808" i="14"/>
  <c r="U8808" i="14" s="1"/>
  <c r="T8815" i="14"/>
  <c r="U8815" i="14" s="1"/>
  <c r="T7067" i="14"/>
  <c r="U7067" i="14" s="1"/>
  <c r="T7072" i="14"/>
  <c r="U7072" i="14" s="1"/>
  <c r="T7078" i="14"/>
  <c r="U7078" i="14" s="1"/>
  <c r="T7084" i="14"/>
  <c r="U7084" i="14" s="1"/>
  <c r="T7090" i="14"/>
  <c r="U7090" i="14" s="1"/>
  <c r="T7096" i="14"/>
  <c r="U7096" i="14" s="1"/>
  <c r="T7102" i="14"/>
  <c r="U7102" i="14" s="1"/>
  <c r="T7108" i="14"/>
  <c r="U7108" i="14" s="1"/>
  <c r="T7114" i="14"/>
  <c r="U7114" i="14" s="1"/>
  <c r="T7073" i="14"/>
  <c r="U7073" i="14" s="1"/>
  <c r="T7079" i="14"/>
  <c r="U7079" i="14" s="1"/>
  <c r="T7085" i="14"/>
  <c r="U7085" i="14" s="1"/>
  <c r="T7091" i="14"/>
  <c r="U7091" i="14" s="1"/>
  <c r="T7097" i="14"/>
  <c r="U7097" i="14" s="1"/>
  <c r="T7103" i="14"/>
  <c r="U7103" i="14" s="1"/>
  <c r="T7109" i="14"/>
  <c r="U7109" i="14" s="1"/>
  <c r="T7068" i="14"/>
  <c r="U7068" i="14" s="1"/>
  <c r="T7074" i="14"/>
  <c r="U7074" i="14" s="1"/>
  <c r="T7080" i="14"/>
  <c r="U7080" i="14" s="1"/>
  <c r="T7086" i="14"/>
  <c r="U7086" i="14" s="1"/>
  <c r="T7092" i="14"/>
  <c r="U7092" i="14" s="1"/>
  <c r="T7098" i="14"/>
  <c r="U7098" i="14" s="1"/>
  <c r="T7104" i="14"/>
  <c r="U7104" i="14" s="1"/>
  <c r="T7110" i="14"/>
  <c r="U7110" i="14" s="1"/>
  <c r="T7070" i="14"/>
  <c r="U7070" i="14" s="1"/>
  <c r="T7082" i="14"/>
  <c r="U7082" i="14" s="1"/>
  <c r="T7094" i="14"/>
  <c r="U7094" i="14" s="1"/>
  <c r="T7106" i="14"/>
  <c r="U7106" i="14" s="1"/>
  <c r="T7071" i="14"/>
  <c r="U7071" i="14" s="1"/>
  <c r="T7083" i="14"/>
  <c r="U7083" i="14" s="1"/>
  <c r="T7095" i="14"/>
  <c r="U7095" i="14" s="1"/>
  <c r="T7107" i="14"/>
  <c r="U7107" i="14" s="1"/>
  <c r="T7075" i="14"/>
  <c r="U7075" i="14" s="1"/>
  <c r="T7087" i="14"/>
  <c r="U7087" i="14" s="1"/>
  <c r="T7099" i="14"/>
  <c r="U7099" i="14" s="1"/>
  <c r="T7111" i="14"/>
  <c r="U7111" i="14" s="1"/>
  <c r="T7076" i="14"/>
  <c r="U7076" i="14" s="1"/>
  <c r="T7088" i="14"/>
  <c r="U7088" i="14" s="1"/>
  <c r="T7100" i="14"/>
  <c r="U7100" i="14" s="1"/>
  <c r="T7112" i="14"/>
  <c r="U7112" i="14" s="1"/>
  <c r="T7077" i="14"/>
  <c r="U7077" i="14" s="1"/>
  <c r="T7089" i="14"/>
  <c r="U7089" i="14" s="1"/>
  <c r="T7101" i="14"/>
  <c r="U7101" i="14" s="1"/>
  <c r="T7113" i="14"/>
  <c r="U7113" i="14" s="1"/>
  <c r="T7069" i="14"/>
  <c r="U7069" i="14" s="1"/>
  <c r="T7081" i="14"/>
  <c r="U7081" i="14" s="1"/>
  <c r="T7093" i="14"/>
  <c r="U7093" i="14" s="1"/>
  <c r="T7105" i="14"/>
  <c r="U7105" i="14" s="1"/>
  <c r="T5339" i="14"/>
  <c r="U5339" i="14" s="1"/>
  <c r="T5340" i="14"/>
  <c r="U5340" i="14" s="1"/>
  <c r="T5346" i="14"/>
  <c r="U5346" i="14" s="1"/>
  <c r="T5352" i="14"/>
  <c r="U5352" i="14" s="1"/>
  <c r="T5358" i="14"/>
  <c r="U5358" i="14" s="1"/>
  <c r="T5364" i="14"/>
  <c r="U5364" i="14" s="1"/>
  <c r="T5370" i="14"/>
  <c r="U5370" i="14" s="1"/>
  <c r="T5341" i="14"/>
  <c r="U5341" i="14" s="1"/>
  <c r="T5347" i="14"/>
  <c r="U5347" i="14" s="1"/>
  <c r="T5353" i="14"/>
  <c r="U5353" i="14" s="1"/>
  <c r="T5359" i="14"/>
  <c r="U5359" i="14" s="1"/>
  <c r="T5365" i="14"/>
  <c r="U5365" i="14" s="1"/>
  <c r="T5371" i="14"/>
  <c r="U5371" i="14" s="1"/>
  <c r="T5377" i="14"/>
  <c r="U5377" i="14" s="1"/>
  <c r="T5383" i="14"/>
  <c r="U5383" i="14" s="1"/>
  <c r="T5342" i="14"/>
  <c r="U5342" i="14" s="1"/>
  <c r="T5348" i="14"/>
  <c r="U5348" i="14" s="1"/>
  <c r="T5354" i="14"/>
  <c r="U5354" i="14" s="1"/>
  <c r="T5360" i="14"/>
  <c r="U5360" i="14" s="1"/>
  <c r="T5366" i="14"/>
  <c r="U5366" i="14" s="1"/>
  <c r="T5372" i="14"/>
  <c r="U5372" i="14" s="1"/>
  <c r="T5378" i="14"/>
  <c r="U5378" i="14" s="1"/>
  <c r="T5384" i="14"/>
  <c r="U5384" i="14" s="1"/>
  <c r="T5343" i="14"/>
  <c r="U5343" i="14" s="1"/>
  <c r="T5349" i="14"/>
  <c r="U5349" i="14" s="1"/>
  <c r="T5355" i="14"/>
  <c r="U5355" i="14" s="1"/>
  <c r="T5361" i="14"/>
  <c r="U5361" i="14" s="1"/>
  <c r="T5367" i="14"/>
  <c r="U5367" i="14" s="1"/>
  <c r="T5373" i="14"/>
  <c r="U5373" i="14" s="1"/>
  <c r="T5379" i="14"/>
  <c r="U5379" i="14" s="1"/>
  <c r="T5385" i="14"/>
  <c r="U5385" i="14" s="1"/>
  <c r="T5356" i="14"/>
  <c r="U5356" i="14" s="1"/>
  <c r="T5374" i="14"/>
  <c r="U5374" i="14" s="1"/>
  <c r="T5386" i="14"/>
  <c r="U5386" i="14" s="1"/>
  <c r="T5357" i="14"/>
  <c r="U5357" i="14" s="1"/>
  <c r="T5375" i="14"/>
  <c r="U5375" i="14" s="1"/>
  <c r="T5344" i="14"/>
  <c r="U5344" i="14" s="1"/>
  <c r="T5362" i="14"/>
  <c r="U5362" i="14" s="1"/>
  <c r="T5376" i="14"/>
  <c r="U5376" i="14" s="1"/>
  <c r="T5345" i="14"/>
  <c r="U5345" i="14" s="1"/>
  <c r="T5363" i="14"/>
  <c r="U5363" i="14" s="1"/>
  <c r="T5380" i="14"/>
  <c r="U5380" i="14" s="1"/>
  <c r="T5350" i="14"/>
  <c r="U5350" i="14" s="1"/>
  <c r="T5368" i="14"/>
  <c r="U5368" i="14" s="1"/>
  <c r="T5381" i="14"/>
  <c r="U5381" i="14" s="1"/>
  <c r="T5351" i="14"/>
  <c r="U5351" i="14" s="1"/>
  <c r="T5369" i="14"/>
  <c r="U5369" i="14" s="1"/>
  <c r="T5382" i="14"/>
  <c r="U5382" i="14" s="1"/>
  <c r="T3611" i="14"/>
  <c r="U3611" i="14" s="1"/>
  <c r="T3615" i="14"/>
  <c r="U3615" i="14" s="1"/>
  <c r="T3621" i="14"/>
  <c r="U3621" i="14" s="1"/>
  <c r="T3627" i="14"/>
  <c r="U3627" i="14" s="1"/>
  <c r="T3633" i="14"/>
  <c r="U3633" i="14" s="1"/>
  <c r="T3639" i="14"/>
  <c r="U3639" i="14" s="1"/>
  <c r="T3645" i="14"/>
  <c r="U3645" i="14" s="1"/>
  <c r="T3651" i="14"/>
  <c r="U3651" i="14" s="1"/>
  <c r="T3657" i="14"/>
  <c r="U3657" i="14" s="1"/>
  <c r="T3616" i="14"/>
  <c r="U3616" i="14" s="1"/>
  <c r="T3622" i="14"/>
  <c r="U3622" i="14" s="1"/>
  <c r="T3628" i="14"/>
  <c r="U3628" i="14" s="1"/>
  <c r="T3634" i="14"/>
  <c r="U3634" i="14" s="1"/>
  <c r="T3640" i="14"/>
  <c r="U3640" i="14" s="1"/>
  <c r="T3646" i="14"/>
  <c r="U3646" i="14" s="1"/>
  <c r="T3652" i="14"/>
  <c r="U3652" i="14" s="1"/>
  <c r="T3658" i="14"/>
  <c r="U3658" i="14" s="1"/>
  <c r="T3617" i="14"/>
  <c r="U3617" i="14" s="1"/>
  <c r="T3623" i="14"/>
  <c r="U3623" i="14" s="1"/>
  <c r="T3629" i="14"/>
  <c r="U3629" i="14" s="1"/>
  <c r="T3635" i="14"/>
  <c r="U3635" i="14" s="1"/>
  <c r="T3641" i="14"/>
  <c r="U3641" i="14" s="1"/>
  <c r="T3647" i="14"/>
  <c r="U3647" i="14" s="1"/>
  <c r="T3653" i="14"/>
  <c r="U3653" i="14" s="1"/>
  <c r="T3612" i="14"/>
  <c r="U3612" i="14" s="1"/>
  <c r="T3618" i="14"/>
  <c r="U3618" i="14" s="1"/>
  <c r="T3624" i="14"/>
  <c r="U3624" i="14" s="1"/>
  <c r="T3630" i="14"/>
  <c r="U3630" i="14" s="1"/>
  <c r="T3636" i="14"/>
  <c r="U3636" i="14" s="1"/>
  <c r="T3642" i="14"/>
  <c r="U3642" i="14" s="1"/>
  <c r="T3648" i="14"/>
  <c r="U3648" i="14" s="1"/>
  <c r="T3654" i="14"/>
  <c r="U3654" i="14" s="1"/>
  <c r="T3625" i="14"/>
  <c r="U3625" i="14" s="1"/>
  <c r="T3643" i="14"/>
  <c r="U3643" i="14" s="1"/>
  <c r="T3626" i="14"/>
  <c r="U3626" i="14" s="1"/>
  <c r="T3644" i="14"/>
  <c r="U3644" i="14" s="1"/>
  <c r="T3613" i="14"/>
  <c r="U3613" i="14" s="1"/>
  <c r="T3631" i="14"/>
  <c r="U3631" i="14" s="1"/>
  <c r="T3649" i="14"/>
  <c r="U3649" i="14" s="1"/>
  <c r="T3614" i="14"/>
  <c r="U3614" i="14" s="1"/>
  <c r="T3632" i="14"/>
  <c r="U3632" i="14" s="1"/>
  <c r="T3650" i="14"/>
  <c r="U3650" i="14" s="1"/>
  <c r="T3637" i="14"/>
  <c r="U3637" i="14" s="1"/>
  <c r="T3638" i="14"/>
  <c r="U3638" i="14" s="1"/>
  <c r="T3655" i="14"/>
  <c r="U3655" i="14" s="1"/>
  <c r="T3656" i="14"/>
  <c r="U3656" i="14" s="1"/>
  <c r="T3619" i="14"/>
  <c r="U3619" i="14" s="1"/>
  <c r="T3620" i="14"/>
  <c r="U3620" i="14" s="1"/>
  <c r="T1595" i="14"/>
  <c r="U1595" i="14" s="1"/>
  <c r="T1597" i="14"/>
  <c r="U1597" i="14" s="1"/>
  <c r="T1603" i="14"/>
  <c r="U1603" i="14" s="1"/>
  <c r="T1609" i="14"/>
  <c r="U1609" i="14" s="1"/>
  <c r="T1615" i="14"/>
  <c r="U1615" i="14" s="1"/>
  <c r="T1621" i="14"/>
  <c r="U1621" i="14" s="1"/>
  <c r="T1627" i="14"/>
  <c r="U1627" i="14" s="1"/>
  <c r="T1633" i="14"/>
  <c r="U1633" i="14" s="1"/>
  <c r="T1639" i="14"/>
  <c r="U1639" i="14" s="1"/>
  <c r="T1598" i="14"/>
  <c r="U1598" i="14" s="1"/>
  <c r="T1604" i="14"/>
  <c r="U1604" i="14" s="1"/>
  <c r="T1610" i="14"/>
  <c r="U1610" i="14" s="1"/>
  <c r="T1616" i="14"/>
  <c r="U1616" i="14" s="1"/>
  <c r="T1622" i="14"/>
  <c r="U1622" i="14" s="1"/>
  <c r="T1628" i="14"/>
  <c r="U1628" i="14" s="1"/>
  <c r="T1634" i="14"/>
  <c r="U1634" i="14" s="1"/>
  <c r="T1640" i="14"/>
  <c r="U1640" i="14" s="1"/>
  <c r="T1599" i="14"/>
  <c r="U1599" i="14" s="1"/>
  <c r="T1605" i="14"/>
  <c r="U1605" i="14" s="1"/>
  <c r="T1611" i="14"/>
  <c r="U1611" i="14" s="1"/>
  <c r="T1617" i="14"/>
  <c r="U1617" i="14" s="1"/>
  <c r="T1623" i="14"/>
  <c r="U1623" i="14" s="1"/>
  <c r="T1629" i="14"/>
  <c r="U1629" i="14" s="1"/>
  <c r="T1635" i="14"/>
  <c r="U1635" i="14" s="1"/>
  <c r="T1641" i="14"/>
  <c r="U1641" i="14" s="1"/>
  <c r="T1600" i="14"/>
  <c r="U1600" i="14" s="1"/>
  <c r="T1606" i="14"/>
  <c r="U1606" i="14" s="1"/>
  <c r="T1612" i="14"/>
  <c r="U1612" i="14" s="1"/>
  <c r="T1618" i="14"/>
  <c r="U1618" i="14" s="1"/>
  <c r="T1624" i="14"/>
  <c r="U1624" i="14" s="1"/>
  <c r="T1630" i="14"/>
  <c r="U1630" i="14" s="1"/>
  <c r="T1636" i="14"/>
  <c r="U1636" i="14" s="1"/>
  <c r="T1642" i="14"/>
  <c r="U1642" i="14" s="1"/>
  <c r="T1601" i="14"/>
  <c r="U1601" i="14" s="1"/>
  <c r="T1607" i="14"/>
  <c r="U1607" i="14" s="1"/>
  <c r="T1613" i="14"/>
  <c r="U1613" i="14" s="1"/>
  <c r="T1619" i="14"/>
  <c r="U1619" i="14" s="1"/>
  <c r="T1625" i="14"/>
  <c r="U1625" i="14" s="1"/>
  <c r="T1631" i="14"/>
  <c r="U1631" i="14" s="1"/>
  <c r="T1637" i="14"/>
  <c r="U1637" i="14" s="1"/>
  <c r="T1626" i="14"/>
  <c r="U1626" i="14" s="1"/>
  <c r="T1596" i="14"/>
  <c r="U1596" i="14" s="1"/>
  <c r="T1632" i="14"/>
  <c r="U1632" i="14" s="1"/>
  <c r="T1602" i="14"/>
  <c r="U1602" i="14" s="1"/>
  <c r="T1638" i="14"/>
  <c r="U1638" i="14" s="1"/>
  <c r="T1608" i="14"/>
  <c r="U1608" i="14" s="1"/>
  <c r="T1614" i="14"/>
  <c r="U1614" i="14" s="1"/>
  <c r="T1620" i="14"/>
  <c r="U1620" i="14" s="1"/>
  <c r="T16523" i="14"/>
  <c r="U16523" i="14" s="1"/>
  <c r="T16525" i="14"/>
  <c r="U16525" i="14" s="1"/>
  <c r="T16531" i="14"/>
  <c r="U16531" i="14" s="1"/>
  <c r="T16537" i="14"/>
  <c r="U16537" i="14" s="1"/>
  <c r="T16543" i="14"/>
  <c r="U16543" i="14" s="1"/>
  <c r="T16549" i="14"/>
  <c r="U16549" i="14" s="1"/>
  <c r="T16555" i="14"/>
  <c r="U16555" i="14" s="1"/>
  <c r="T16561" i="14"/>
  <c r="U16561" i="14" s="1"/>
  <c r="T16567" i="14"/>
  <c r="U16567" i="14" s="1"/>
  <c r="T16526" i="14"/>
  <c r="U16526" i="14" s="1"/>
  <c r="T16532" i="14"/>
  <c r="U16532" i="14" s="1"/>
  <c r="T16538" i="14"/>
  <c r="U16538" i="14" s="1"/>
  <c r="T16544" i="14"/>
  <c r="U16544" i="14" s="1"/>
  <c r="T16550" i="14"/>
  <c r="U16550" i="14" s="1"/>
  <c r="T16556" i="14"/>
  <c r="U16556" i="14" s="1"/>
  <c r="T16562" i="14"/>
  <c r="U16562" i="14" s="1"/>
  <c r="T16568" i="14"/>
  <c r="U16568" i="14" s="1"/>
  <c r="T16533" i="14"/>
  <c r="U16533" i="14" s="1"/>
  <c r="T16541" i="14"/>
  <c r="U16541" i="14" s="1"/>
  <c r="T16551" i="14"/>
  <c r="U16551" i="14" s="1"/>
  <c r="T16559" i="14"/>
  <c r="U16559" i="14" s="1"/>
  <c r="T16569" i="14"/>
  <c r="U16569" i="14" s="1"/>
  <c r="T16524" i="14"/>
  <c r="U16524" i="14" s="1"/>
  <c r="T16534" i="14"/>
  <c r="U16534" i="14" s="1"/>
  <c r="T16542" i="14"/>
  <c r="U16542" i="14" s="1"/>
  <c r="T16552" i="14"/>
  <c r="U16552" i="14" s="1"/>
  <c r="T16560" i="14"/>
  <c r="U16560" i="14" s="1"/>
  <c r="T16570" i="14"/>
  <c r="U16570" i="14" s="1"/>
  <c r="T16527" i="14"/>
  <c r="U16527" i="14" s="1"/>
  <c r="T16535" i="14"/>
  <c r="U16535" i="14" s="1"/>
  <c r="T16545" i="14"/>
  <c r="U16545" i="14" s="1"/>
  <c r="T16553" i="14"/>
  <c r="U16553" i="14" s="1"/>
  <c r="T16563" i="14"/>
  <c r="U16563" i="14" s="1"/>
  <c r="T16539" i="14"/>
  <c r="U16539" i="14" s="1"/>
  <c r="T16557" i="14"/>
  <c r="U16557" i="14" s="1"/>
  <c r="T16540" i="14"/>
  <c r="U16540" i="14" s="1"/>
  <c r="T16558" i="14"/>
  <c r="U16558" i="14" s="1"/>
  <c r="T16528" i="14"/>
  <c r="U16528" i="14" s="1"/>
  <c r="T16546" i="14"/>
  <c r="U16546" i="14" s="1"/>
  <c r="T16564" i="14"/>
  <c r="U16564" i="14" s="1"/>
  <c r="T16529" i="14"/>
  <c r="U16529" i="14" s="1"/>
  <c r="T16547" i="14"/>
  <c r="U16547" i="14" s="1"/>
  <c r="T16565" i="14"/>
  <c r="U16565" i="14" s="1"/>
  <c r="T16530" i="14"/>
  <c r="U16530" i="14" s="1"/>
  <c r="T16548" i="14"/>
  <c r="U16548" i="14" s="1"/>
  <c r="T16566" i="14"/>
  <c r="U16566" i="14" s="1"/>
  <c r="T16536" i="14"/>
  <c r="U16536" i="14" s="1"/>
  <c r="T16554" i="14"/>
  <c r="U16554" i="14" s="1"/>
  <c r="T14795" i="14"/>
  <c r="U14795" i="14" s="1"/>
  <c r="T14800" i="14"/>
  <c r="U14800" i="14" s="1"/>
  <c r="T14806" i="14"/>
  <c r="U14806" i="14" s="1"/>
  <c r="T14812" i="14"/>
  <c r="U14812" i="14" s="1"/>
  <c r="T14818" i="14"/>
  <c r="U14818" i="14" s="1"/>
  <c r="T14824" i="14"/>
  <c r="U14824" i="14" s="1"/>
  <c r="T14830" i="14"/>
  <c r="U14830" i="14" s="1"/>
  <c r="T14836" i="14"/>
  <c r="U14836" i="14" s="1"/>
  <c r="T14842" i="14"/>
  <c r="U14842" i="14" s="1"/>
  <c r="T14801" i="14"/>
  <c r="U14801" i="14" s="1"/>
  <c r="T14807" i="14"/>
  <c r="U14807" i="14" s="1"/>
  <c r="T14813" i="14"/>
  <c r="U14813" i="14" s="1"/>
  <c r="T14819" i="14"/>
  <c r="U14819" i="14" s="1"/>
  <c r="T14825" i="14"/>
  <c r="U14825" i="14" s="1"/>
  <c r="T14831" i="14"/>
  <c r="U14831" i="14" s="1"/>
  <c r="T14837" i="14"/>
  <c r="U14837" i="14" s="1"/>
  <c r="T14796" i="14"/>
  <c r="U14796" i="14" s="1"/>
  <c r="T14802" i="14"/>
  <c r="U14802" i="14" s="1"/>
  <c r="T14808" i="14"/>
  <c r="U14808" i="14" s="1"/>
  <c r="T14814" i="14"/>
  <c r="U14814" i="14" s="1"/>
  <c r="T14820" i="14"/>
  <c r="U14820" i="14" s="1"/>
  <c r="T14826" i="14"/>
  <c r="U14826" i="14" s="1"/>
  <c r="T14832" i="14"/>
  <c r="U14832" i="14" s="1"/>
  <c r="T14838" i="14"/>
  <c r="U14838" i="14" s="1"/>
  <c r="T14797" i="14"/>
  <c r="U14797" i="14" s="1"/>
  <c r="T14803" i="14"/>
  <c r="U14803" i="14" s="1"/>
  <c r="T14809" i="14"/>
  <c r="U14809" i="14" s="1"/>
  <c r="T14815" i="14"/>
  <c r="U14815" i="14" s="1"/>
  <c r="T14821" i="14"/>
  <c r="U14821" i="14" s="1"/>
  <c r="T14827" i="14"/>
  <c r="U14827" i="14" s="1"/>
  <c r="T14833" i="14"/>
  <c r="U14833" i="14" s="1"/>
  <c r="T14839" i="14"/>
  <c r="U14839" i="14" s="1"/>
  <c r="T14798" i="14"/>
  <c r="U14798" i="14" s="1"/>
  <c r="T14804" i="14"/>
  <c r="U14804" i="14" s="1"/>
  <c r="T14810" i="14"/>
  <c r="U14810" i="14" s="1"/>
  <c r="T14816" i="14"/>
  <c r="U14816" i="14" s="1"/>
  <c r="T14822" i="14"/>
  <c r="U14822" i="14" s="1"/>
  <c r="T14828" i="14"/>
  <c r="U14828" i="14" s="1"/>
  <c r="T14834" i="14"/>
  <c r="U14834" i="14" s="1"/>
  <c r="T14840" i="14"/>
  <c r="U14840" i="14" s="1"/>
  <c r="T14811" i="14"/>
  <c r="U14811" i="14" s="1"/>
  <c r="T14817" i="14"/>
  <c r="U14817" i="14" s="1"/>
  <c r="T14823" i="14"/>
  <c r="U14823" i="14" s="1"/>
  <c r="T14829" i="14"/>
  <c r="U14829" i="14" s="1"/>
  <c r="T14799" i="14"/>
  <c r="U14799" i="14" s="1"/>
  <c r="T14835" i="14"/>
  <c r="U14835" i="14" s="1"/>
  <c r="T14805" i="14"/>
  <c r="U14805" i="14" s="1"/>
  <c r="T14841" i="14"/>
  <c r="U14841" i="14" s="1"/>
  <c r="T13067" i="14"/>
  <c r="U13067" i="14" s="1"/>
  <c r="T13068" i="14"/>
  <c r="U13068" i="14" s="1"/>
  <c r="T13074" i="14"/>
  <c r="U13074" i="14" s="1"/>
  <c r="T13080" i="14"/>
  <c r="U13080" i="14" s="1"/>
  <c r="T13086" i="14"/>
  <c r="U13086" i="14" s="1"/>
  <c r="T13092" i="14"/>
  <c r="U13092" i="14" s="1"/>
  <c r="T13098" i="14"/>
  <c r="U13098" i="14" s="1"/>
  <c r="T13104" i="14"/>
  <c r="U13104" i="14" s="1"/>
  <c r="T13110" i="14"/>
  <c r="U13110" i="14" s="1"/>
  <c r="T13069" i="14"/>
  <c r="U13069" i="14" s="1"/>
  <c r="T13075" i="14"/>
  <c r="U13075" i="14" s="1"/>
  <c r="T13081" i="14"/>
  <c r="U13081" i="14" s="1"/>
  <c r="T13087" i="14"/>
  <c r="U13087" i="14" s="1"/>
  <c r="T13093" i="14"/>
  <c r="U13093" i="14" s="1"/>
  <c r="T13099" i="14"/>
  <c r="U13099" i="14" s="1"/>
  <c r="T13105" i="14"/>
  <c r="U13105" i="14" s="1"/>
  <c r="T13111" i="14"/>
  <c r="U13111" i="14" s="1"/>
  <c r="T13071" i="14"/>
  <c r="U13071" i="14" s="1"/>
  <c r="T13077" i="14"/>
  <c r="U13077" i="14" s="1"/>
  <c r="T13083" i="14"/>
  <c r="U13083" i="14" s="1"/>
  <c r="T13089" i="14"/>
  <c r="U13089" i="14" s="1"/>
  <c r="T13095" i="14"/>
  <c r="U13095" i="14" s="1"/>
  <c r="T13101" i="14"/>
  <c r="U13101" i="14" s="1"/>
  <c r="T13107" i="14"/>
  <c r="U13107" i="14" s="1"/>
  <c r="T13113" i="14"/>
  <c r="U13113" i="14" s="1"/>
  <c r="T13078" i="14"/>
  <c r="U13078" i="14" s="1"/>
  <c r="T13090" i="14"/>
  <c r="U13090" i="14" s="1"/>
  <c r="T13102" i="14"/>
  <c r="U13102" i="14" s="1"/>
  <c r="T13114" i="14"/>
  <c r="U13114" i="14" s="1"/>
  <c r="T13079" i="14"/>
  <c r="U13079" i="14" s="1"/>
  <c r="T13091" i="14"/>
  <c r="U13091" i="14" s="1"/>
  <c r="T13103" i="14"/>
  <c r="U13103" i="14" s="1"/>
  <c r="T13072" i="14"/>
  <c r="U13072" i="14" s="1"/>
  <c r="T13084" i="14"/>
  <c r="U13084" i="14" s="1"/>
  <c r="T13096" i="14"/>
  <c r="U13096" i="14" s="1"/>
  <c r="T13108" i="14"/>
  <c r="U13108" i="14" s="1"/>
  <c r="T13073" i="14"/>
  <c r="U13073" i="14" s="1"/>
  <c r="T13085" i="14"/>
  <c r="U13085" i="14" s="1"/>
  <c r="T13097" i="14"/>
  <c r="U13097" i="14" s="1"/>
  <c r="T13109" i="14"/>
  <c r="U13109" i="14" s="1"/>
  <c r="T13100" i="14"/>
  <c r="U13100" i="14" s="1"/>
  <c r="T13070" i="14"/>
  <c r="U13070" i="14" s="1"/>
  <c r="T13106" i="14"/>
  <c r="U13106" i="14" s="1"/>
  <c r="T13076" i="14"/>
  <c r="U13076" i="14" s="1"/>
  <c r="T13112" i="14"/>
  <c r="U13112" i="14" s="1"/>
  <c r="T13082" i="14"/>
  <c r="U13082" i="14" s="1"/>
  <c r="T13088" i="14"/>
  <c r="U13088" i="14" s="1"/>
  <c r="T13094" i="14"/>
  <c r="U13094" i="14" s="1"/>
  <c r="T11339" i="14"/>
  <c r="U11339" i="14" s="1"/>
  <c r="T11343" i="14"/>
  <c r="U11343" i="14" s="1"/>
  <c r="T11349" i="14"/>
  <c r="U11349" i="14" s="1"/>
  <c r="T11355" i="14"/>
  <c r="U11355" i="14" s="1"/>
  <c r="T11361" i="14"/>
  <c r="U11361" i="14" s="1"/>
  <c r="T11367" i="14"/>
  <c r="U11367" i="14" s="1"/>
  <c r="T11373" i="14"/>
  <c r="U11373" i="14" s="1"/>
  <c r="T11379" i="14"/>
  <c r="U11379" i="14" s="1"/>
  <c r="T11385" i="14"/>
  <c r="U11385" i="14" s="1"/>
  <c r="T11360" i="14"/>
  <c r="U11360" i="14" s="1"/>
  <c r="T11384" i="14"/>
  <c r="U11384" i="14" s="1"/>
  <c r="T11344" i="14"/>
  <c r="U11344" i="14" s="1"/>
  <c r="T11350" i="14"/>
  <c r="U11350" i="14" s="1"/>
  <c r="T11356" i="14"/>
  <c r="U11356" i="14" s="1"/>
  <c r="T11362" i="14"/>
  <c r="U11362" i="14" s="1"/>
  <c r="T11368" i="14"/>
  <c r="U11368" i="14" s="1"/>
  <c r="T11374" i="14"/>
  <c r="U11374" i="14" s="1"/>
  <c r="T11380" i="14"/>
  <c r="U11380" i="14" s="1"/>
  <c r="T11386" i="14"/>
  <c r="U11386" i="14" s="1"/>
  <c r="T11354" i="14"/>
  <c r="U11354" i="14" s="1"/>
  <c r="T11345" i="14"/>
  <c r="U11345" i="14" s="1"/>
  <c r="T11351" i="14"/>
  <c r="U11351" i="14" s="1"/>
  <c r="T11357" i="14"/>
  <c r="U11357" i="14" s="1"/>
  <c r="T11363" i="14"/>
  <c r="U11363" i="14" s="1"/>
  <c r="T11369" i="14"/>
  <c r="U11369" i="14" s="1"/>
  <c r="T11375" i="14"/>
  <c r="U11375" i="14" s="1"/>
  <c r="T11381" i="14"/>
  <c r="U11381" i="14" s="1"/>
  <c r="T11366" i="14"/>
  <c r="U11366" i="14" s="1"/>
  <c r="T11340" i="14"/>
  <c r="U11340" i="14" s="1"/>
  <c r="T11346" i="14"/>
  <c r="U11346" i="14" s="1"/>
  <c r="T11352" i="14"/>
  <c r="U11352" i="14" s="1"/>
  <c r="T11358" i="14"/>
  <c r="U11358" i="14" s="1"/>
  <c r="T11364" i="14"/>
  <c r="U11364" i="14" s="1"/>
  <c r="T11370" i="14"/>
  <c r="U11370" i="14" s="1"/>
  <c r="T11376" i="14"/>
  <c r="U11376" i="14" s="1"/>
  <c r="T11382" i="14"/>
  <c r="U11382" i="14" s="1"/>
  <c r="T11342" i="14"/>
  <c r="U11342" i="14" s="1"/>
  <c r="T11378" i="14"/>
  <c r="U11378" i="14" s="1"/>
  <c r="T11341" i="14"/>
  <c r="U11341" i="14" s="1"/>
  <c r="T11347" i="14"/>
  <c r="U11347" i="14" s="1"/>
  <c r="T11353" i="14"/>
  <c r="U11353" i="14" s="1"/>
  <c r="T11359" i="14"/>
  <c r="U11359" i="14" s="1"/>
  <c r="T11365" i="14"/>
  <c r="U11365" i="14" s="1"/>
  <c r="T11371" i="14"/>
  <c r="U11371" i="14" s="1"/>
  <c r="T11377" i="14"/>
  <c r="U11377" i="14" s="1"/>
  <c r="T11383" i="14"/>
  <c r="U11383" i="14" s="1"/>
  <c r="T11348" i="14"/>
  <c r="U11348" i="14" s="1"/>
  <c r="T11372" i="14"/>
  <c r="U11372" i="14" s="1"/>
  <c r="T9611" i="14"/>
  <c r="U9611" i="14" s="1"/>
  <c r="T9613" i="14"/>
  <c r="U9613" i="14" s="1"/>
  <c r="T9619" i="14"/>
  <c r="U9619" i="14" s="1"/>
  <c r="T9625" i="14"/>
  <c r="U9625" i="14" s="1"/>
  <c r="T9631" i="14"/>
  <c r="U9631" i="14" s="1"/>
  <c r="T9637" i="14"/>
  <c r="U9637" i="14" s="1"/>
  <c r="T9643" i="14"/>
  <c r="U9643" i="14" s="1"/>
  <c r="T9649" i="14"/>
  <c r="U9649" i="14" s="1"/>
  <c r="T9655" i="14"/>
  <c r="U9655" i="14" s="1"/>
  <c r="T9614" i="14"/>
  <c r="U9614" i="14" s="1"/>
  <c r="T9620" i="14"/>
  <c r="U9620" i="14" s="1"/>
  <c r="T9626" i="14"/>
  <c r="U9626" i="14" s="1"/>
  <c r="T9632" i="14"/>
  <c r="U9632" i="14" s="1"/>
  <c r="T9638" i="14"/>
  <c r="U9638" i="14" s="1"/>
  <c r="T9644" i="14"/>
  <c r="U9644" i="14" s="1"/>
  <c r="T9650" i="14"/>
  <c r="U9650" i="14" s="1"/>
  <c r="T9656" i="14"/>
  <c r="U9656" i="14" s="1"/>
  <c r="T9615" i="14"/>
  <c r="U9615" i="14" s="1"/>
  <c r="T9621" i="14"/>
  <c r="U9621" i="14" s="1"/>
  <c r="T9627" i="14"/>
  <c r="U9627" i="14" s="1"/>
  <c r="T9633" i="14"/>
  <c r="U9633" i="14" s="1"/>
  <c r="T9639" i="14"/>
  <c r="U9639" i="14" s="1"/>
  <c r="T9645" i="14"/>
  <c r="U9645" i="14" s="1"/>
  <c r="T9651" i="14"/>
  <c r="U9651" i="14" s="1"/>
  <c r="T9657" i="14"/>
  <c r="U9657" i="14" s="1"/>
  <c r="T9616" i="14"/>
  <c r="U9616" i="14" s="1"/>
  <c r="T9622" i="14"/>
  <c r="U9622" i="14" s="1"/>
  <c r="T9628" i="14"/>
  <c r="U9628" i="14" s="1"/>
  <c r="T9634" i="14"/>
  <c r="U9634" i="14" s="1"/>
  <c r="T9640" i="14"/>
  <c r="U9640" i="14" s="1"/>
  <c r="T9646" i="14"/>
  <c r="U9646" i="14" s="1"/>
  <c r="T9652" i="14"/>
  <c r="U9652" i="14" s="1"/>
  <c r="T9658" i="14"/>
  <c r="U9658" i="14" s="1"/>
  <c r="T9617" i="14"/>
  <c r="U9617" i="14" s="1"/>
  <c r="T9623" i="14"/>
  <c r="U9623" i="14" s="1"/>
  <c r="T9629" i="14"/>
  <c r="U9629" i="14" s="1"/>
  <c r="T9635" i="14"/>
  <c r="U9635" i="14" s="1"/>
  <c r="T9641" i="14"/>
  <c r="U9641" i="14" s="1"/>
  <c r="T9647" i="14"/>
  <c r="U9647" i="14" s="1"/>
  <c r="T9653" i="14"/>
  <c r="U9653" i="14" s="1"/>
  <c r="T9618" i="14"/>
  <c r="U9618" i="14" s="1"/>
  <c r="T9654" i="14"/>
  <c r="U9654" i="14" s="1"/>
  <c r="T9624" i="14"/>
  <c r="U9624" i="14" s="1"/>
  <c r="T9630" i="14"/>
  <c r="U9630" i="14" s="1"/>
  <c r="T9636" i="14"/>
  <c r="U9636" i="14" s="1"/>
  <c r="T9648" i="14"/>
  <c r="U9648" i="14" s="1"/>
  <c r="T9642" i="14"/>
  <c r="U9642" i="14" s="1"/>
  <c r="T9612" i="14"/>
  <c r="U9612" i="14" s="1"/>
  <c r="T7883" i="14"/>
  <c r="U7883" i="14" s="1"/>
  <c r="T7888" i="14"/>
  <c r="U7888" i="14" s="1"/>
  <c r="T7894" i="14"/>
  <c r="U7894" i="14" s="1"/>
  <c r="T7900" i="14"/>
  <c r="U7900" i="14" s="1"/>
  <c r="T7906" i="14"/>
  <c r="U7906" i="14" s="1"/>
  <c r="T7912" i="14"/>
  <c r="U7912" i="14" s="1"/>
  <c r="T7918" i="14"/>
  <c r="U7918" i="14" s="1"/>
  <c r="T7924" i="14"/>
  <c r="U7924" i="14" s="1"/>
  <c r="T7930" i="14"/>
  <c r="U7930" i="14" s="1"/>
  <c r="T7889" i="14"/>
  <c r="U7889" i="14" s="1"/>
  <c r="T7895" i="14"/>
  <c r="U7895" i="14" s="1"/>
  <c r="T7901" i="14"/>
  <c r="U7901" i="14" s="1"/>
  <c r="T7907" i="14"/>
  <c r="U7907" i="14" s="1"/>
  <c r="T7913" i="14"/>
  <c r="U7913" i="14" s="1"/>
  <c r="T7919" i="14"/>
  <c r="U7919" i="14" s="1"/>
  <c r="T7925" i="14"/>
  <c r="U7925" i="14" s="1"/>
  <c r="T7890" i="14"/>
  <c r="U7890" i="14" s="1"/>
  <c r="T7898" i="14"/>
  <c r="U7898" i="14" s="1"/>
  <c r="T7908" i="14"/>
  <c r="U7908" i="14" s="1"/>
  <c r="T7916" i="14"/>
  <c r="U7916" i="14" s="1"/>
  <c r="T7926" i="14"/>
  <c r="U7926" i="14" s="1"/>
  <c r="T7891" i="14"/>
  <c r="U7891" i="14" s="1"/>
  <c r="T7899" i="14"/>
  <c r="U7899" i="14" s="1"/>
  <c r="T7909" i="14"/>
  <c r="U7909" i="14" s="1"/>
  <c r="T7917" i="14"/>
  <c r="U7917" i="14" s="1"/>
  <c r="T7927" i="14"/>
  <c r="U7927" i="14" s="1"/>
  <c r="T7884" i="14"/>
  <c r="U7884" i="14" s="1"/>
  <c r="T7892" i="14"/>
  <c r="U7892" i="14" s="1"/>
  <c r="T7902" i="14"/>
  <c r="U7902" i="14" s="1"/>
  <c r="T7910" i="14"/>
  <c r="U7910" i="14" s="1"/>
  <c r="T7920" i="14"/>
  <c r="U7920" i="14" s="1"/>
  <c r="T7928" i="14"/>
  <c r="U7928" i="14" s="1"/>
  <c r="T7885" i="14"/>
  <c r="U7885" i="14" s="1"/>
  <c r="T7893" i="14"/>
  <c r="U7893" i="14" s="1"/>
  <c r="T7903" i="14"/>
  <c r="U7903" i="14" s="1"/>
  <c r="T7911" i="14"/>
  <c r="U7911" i="14" s="1"/>
  <c r="T7921" i="14"/>
  <c r="U7921" i="14" s="1"/>
  <c r="T7929" i="14"/>
  <c r="U7929" i="14" s="1"/>
  <c r="T7886" i="14"/>
  <c r="U7886" i="14" s="1"/>
  <c r="T7896" i="14"/>
  <c r="U7896" i="14" s="1"/>
  <c r="T7904" i="14"/>
  <c r="U7904" i="14" s="1"/>
  <c r="T7914" i="14"/>
  <c r="U7914" i="14" s="1"/>
  <c r="T7922" i="14"/>
  <c r="U7922" i="14" s="1"/>
  <c r="T7923" i="14"/>
  <c r="U7923" i="14" s="1"/>
  <c r="T7887" i="14"/>
  <c r="U7887" i="14" s="1"/>
  <c r="T7897" i="14"/>
  <c r="U7897" i="14" s="1"/>
  <c r="T7905" i="14"/>
  <c r="U7905" i="14" s="1"/>
  <c r="T7915" i="14"/>
  <c r="U7915" i="14" s="1"/>
  <c r="T6155" i="14"/>
  <c r="U6155" i="14" s="1"/>
  <c r="T6160" i="14"/>
  <c r="U6160" i="14" s="1"/>
  <c r="T6166" i="14"/>
  <c r="U6166" i="14" s="1"/>
  <c r="T6172" i="14"/>
  <c r="U6172" i="14" s="1"/>
  <c r="T6178" i="14"/>
  <c r="U6178" i="14" s="1"/>
  <c r="T6184" i="14"/>
  <c r="U6184" i="14" s="1"/>
  <c r="T6190" i="14"/>
  <c r="U6190" i="14" s="1"/>
  <c r="T6196" i="14"/>
  <c r="U6196" i="14" s="1"/>
  <c r="T6202" i="14"/>
  <c r="U6202" i="14" s="1"/>
  <c r="T6161" i="14"/>
  <c r="U6161" i="14" s="1"/>
  <c r="T6167" i="14"/>
  <c r="U6167" i="14" s="1"/>
  <c r="T6173" i="14"/>
  <c r="U6173" i="14" s="1"/>
  <c r="T6179" i="14"/>
  <c r="U6179" i="14" s="1"/>
  <c r="T6185" i="14"/>
  <c r="U6185" i="14" s="1"/>
  <c r="T6191" i="14"/>
  <c r="U6191" i="14" s="1"/>
  <c r="T6197" i="14"/>
  <c r="U6197" i="14" s="1"/>
  <c r="T6156" i="14"/>
  <c r="U6156" i="14" s="1"/>
  <c r="T6162" i="14"/>
  <c r="U6162" i="14" s="1"/>
  <c r="T6168" i="14"/>
  <c r="U6168" i="14" s="1"/>
  <c r="T6174" i="14"/>
  <c r="U6174" i="14" s="1"/>
  <c r="T6180" i="14"/>
  <c r="U6180" i="14" s="1"/>
  <c r="T6186" i="14"/>
  <c r="U6186" i="14" s="1"/>
  <c r="T6192" i="14"/>
  <c r="U6192" i="14" s="1"/>
  <c r="T6198" i="14"/>
  <c r="U6198" i="14" s="1"/>
  <c r="T6158" i="14"/>
  <c r="U6158" i="14" s="1"/>
  <c r="T6170" i="14"/>
  <c r="U6170" i="14" s="1"/>
  <c r="T6182" i="14"/>
  <c r="U6182" i="14" s="1"/>
  <c r="T6194" i="14"/>
  <c r="U6194" i="14" s="1"/>
  <c r="T6159" i="14"/>
  <c r="U6159" i="14" s="1"/>
  <c r="T6171" i="14"/>
  <c r="U6171" i="14" s="1"/>
  <c r="T6183" i="14"/>
  <c r="U6183" i="14" s="1"/>
  <c r="T6195" i="14"/>
  <c r="U6195" i="14" s="1"/>
  <c r="T6163" i="14"/>
  <c r="U6163" i="14" s="1"/>
  <c r="T6175" i="14"/>
  <c r="U6175" i="14" s="1"/>
  <c r="T6187" i="14"/>
  <c r="U6187" i="14" s="1"/>
  <c r="T6199" i="14"/>
  <c r="U6199" i="14" s="1"/>
  <c r="T6164" i="14"/>
  <c r="U6164" i="14" s="1"/>
  <c r="T6176" i="14"/>
  <c r="U6176" i="14" s="1"/>
  <c r="T6188" i="14"/>
  <c r="U6188" i="14" s="1"/>
  <c r="T6200" i="14"/>
  <c r="U6200" i="14" s="1"/>
  <c r="T6165" i="14"/>
  <c r="U6165" i="14" s="1"/>
  <c r="T6177" i="14"/>
  <c r="U6177" i="14" s="1"/>
  <c r="T6189" i="14"/>
  <c r="U6189" i="14" s="1"/>
  <c r="T6201" i="14"/>
  <c r="U6201" i="14" s="1"/>
  <c r="T6157" i="14"/>
  <c r="U6157" i="14" s="1"/>
  <c r="T6169" i="14"/>
  <c r="U6169" i="14" s="1"/>
  <c r="T6181" i="14"/>
  <c r="U6181" i="14" s="1"/>
  <c r="T6193" i="14"/>
  <c r="U6193" i="14" s="1"/>
  <c r="T4427" i="14"/>
  <c r="U4427" i="14" s="1"/>
  <c r="T4431" i="14"/>
  <c r="U4431" i="14" s="1"/>
  <c r="T4437" i="14"/>
  <c r="U4437" i="14" s="1"/>
  <c r="T4443" i="14"/>
  <c r="U4443" i="14" s="1"/>
  <c r="T4449" i="14"/>
  <c r="U4449" i="14" s="1"/>
  <c r="T4455" i="14"/>
  <c r="U4455" i="14" s="1"/>
  <c r="T4461" i="14"/>
  <c r="U4461" i="14" s="1"/>
  <c r="T4467" i="14"/>
  <c r="U4467" i="14" s="1"/>
  <c r="T4473" i="14"/>
  <c r="U4473" i="14" s="1"/>
  <c r="T4432" i="14"/>
  <c r="U4432" i="14" s="1"/>
  <c r="T4438" i="14"/>
  <c r="U4438" i="14" s="1"/>
  <c r="T4444" i="14"/>
  <c r="U4444" i="14" s="1"/>
  <c r="T4450" i="14"/>
  <c r="U4450" i="14" s="1"/>
  <c r="T4456" i="14"/>
  <c r="U4456" i="14" s="1"/>
  <c r="T4462" i="14"/>
  <c r="U4462" i="14" s="1"/>
  <c r="T4468" i="14"/>
  <c r="U4468" i="14" s="1"/>
  <c r="T4474" i="14"/>
  <c r="U4474" i="14" s="1"/>
  <c r="T4433" i="14"/>
  <c r="U4433" i="14" s="1"/>
  <c r="T4439" i="14"/>
  <c r="U4439" i="14" s="1"/>
  <c r="T4445" i="14"/>
  <c r="U4445" i="14" s="1"/>
  <c r="T4451" i="14"/>
  <c r="U4451" i="14" s="1"/>
  <c r="T4457" i="14"/>
  <c r="U4457" i="14" s="1"/>
  <c r="T4463" i="14"/>
  <c r="U4463" i="14" s="1"/>
  <c r="T4469" i="14"/>
  <c r="U4469" i="14" s="1"/>
  <c r="T4428" i="14"/>
  <c r="U4428" i="14" s="1"/>
  <c r="T4434" i="14"/>
  <c r="U4434" i="14" s="1"/>
  <c r="T4440" i="14"/>
  <c r="U4440" i="14" s="1"/>
  <c r="T4446" i="14"/>
  <c r="U4446" i="14" s="1"/>
  <c r="T4452" i="14"/>
  <c r="U4452" i="14" s="1"/>
  <c r="T4458" i="14"/>
  <c r="U4458" i="14" s="1"/>
  <c r="T4464" i="14"/>
  <c r="U4464" i="14" s="1"/>
  <c r="T4435" i="14"/>
  <c r="U4435" i="14" s="1"/>
  <c r="T4453" i="14"/>
  <c r="U4453" i="14" s="1"/>
  <c r="T4470" i="14"/>
  <c r="U4470" i="14" s="1"/>
  <c r="T4436" i="14"/>
  <c r="U4436" i="14" s="1"/>
  <c r="T4454" i="14"/>
  <c r="U4454" i="14" s="1"/>
  <c r="T4471" i="14"/>
  <c r="U4471" i="14" s="1"/>
  <c r="T4441" i="14"/>
  <c r="U4441" i="14" s="1"/>
  <c r="T4459" i="14"/>
  <c r="U4459" i="14" s="1"/>
  <c r="T4472" i="14"/>
  <c r="U4472" i="14" s="1"/>
  <c r="T4442" i="14"/>
  <c r="U4442" i="14" s="1"/>
  <c r="T4460" i="14"/>
  <c r="U4460" i="14" s="1"/>
  <c r="T4447" i="14"/>
  <c r="U4447" i="14" s="1"/>
  <c r="T4448" i="14"/>
  <c r="U4448" i="14" s="1"/>
  <c r="T4465" i="14"/>
  <c r="U4465" i="14" s="1"/>
  <c r="T4466" i="14"/>
  <c r="U4466" i="14" s="1"/>
  <c r="T4429" i="14"/>
  <c r="U4429" i="14" s="1"/>
  <c r="T4430" i="14"/>
  <c r="U4430" i="14" s="1"/>
  <c r="T2699" i="14"/>
  <c r="U2699" i="14" s="1"/>
  <c r="T2701" i="14"/>
  <c r="U2701" i="14" s="1"/>
  <c r="T2707" i="14"/>
  <c r="U2707" i="14" s="1"/>
  <c r="T2713" i="14"/>
  <c r="U2713" i="14" s="1"/>
  <c r="T2719" i="14"/>
  <c r="U2719" i="14" s="1"/>
  <c r="T2725" i="14"/>
  <c r="U2725" i="14" s="1"/>
  <c r="T2731" i="14"/>
  <c r="U2731" i="14" s="1"/>
  <c r="T2737" i="14"/>
  <c r="U2737" i="14" s="1"/>
  <c r="T2743" i="14"/>
  <c r="U2743" i="14" s="1"/>
  <c r="T2702" i="14"/>
  <c r="U2702" i="14" s="1"/>
  <c r="T2708" i="14"/>
  <c r="U2708" i="14" s="1"/>
  <c r="T2714" i="14"/>
  <c r="U2714" i="14" s="1"/>
  <c r="T2720" i="14"/>
  <c r="U2720" i="14" s="1"/>
  <c r="T2726" i="14"/>
  <c r="U2726" i="14" s="1"/>
  <c r="T2732" i="14"/>
  <c r="U2732" i="14" s="1"/>
  <c r="T2738" i="14"/>
  <c r="U2738" i="14" s="1"/>
  <c r="T2744" i="14"/>
  <c r="U2744" i="14" s="1"/>
  <c r="T2703" i="14"/>
  <c r="U2703" i="14" s="1"/>
  <c r="T2709" i="14"/>
  <c r="U2709" i="14" s="1"/>
  <c r="T2715" i="14"/>
  <c r="U2715" i="14" s="1"/>
  <c r="T2721" i="14"/>
  <c r="U2721" i="14" s="1"/>
  <c r="T2727" i="14"/>
  <c r="U2727" i="14" s="1"/>
  <c r="T2733" i="14"/>
  <c r="U2733" i="14" s="1"/>
  <c r="T2739" i="14"/>
  <c r="U2739" i="14" s="1"/>
  <c r="T2745" i="14"/>
  <c r="U2745" i="14" s="1"/>
  <c r="T2704" i="14"/>
  <c r="U2704" i="14" s="1"/>
  <c r="T2710" i="14"/>
  <c r="U2710" i="14" s="1"/>
  <c r="T2716" i="14"/>
  <c r="U2716" i="14" s="1"/>
  <c r="T2722" i="14"/>
  <c r="U2722" i="14" s="1"/>
  <c r="T2728" i="14"/>
  <c r="U2728" i="14" s="1"/>
  <c r="T2734" i="14"/>
  <c r="U2734" i="14" s="1"/>
  <c r="T2740" i="14"/>
  <c r="U2740" i="14" s="1"/>
  <c r="T2746" i="14"/>
  <c r="U2746" i="14" s="1"/>
  <c r="T2705" i="14"/>
  <c r="U2705" i="14" s="1"/>
  <c r="T2711" i="14"/>
  <c r="U2711" i="14" s="1"/>
  <c r="T2717" i="14"/>
  <c r="U2717" i="14" s="1"/>
  <c r="T2723" i="14"/>
  <c r="U2723" i="14" s="1"/>
  <c r="T2729" i="14"/>
  <c r="U2729" i="14" s="1"/>
  <c r="T2735" i="14"/>
  <c r="U2735" i="14" s="1"/>
  <c r="T2741" i="14"/>
  <c r="U2741" i="14" s="1"/>
  <c r="T2706" i="14"/>
  <c r="U2706" i="14" s="1"/>
  <c r="T2742" i="14"/>
  <c r="U2742" i="14" s="1"/>
  <c r="T2712" i="14"/>
  <c r="U2712" i="14" s="1"/>
  <c r="T2718" i="14"/>
  <c r="U2718" i="14" s="1"/>
  <c r="T2724" i="14"/>
  <c r="U2724" i="14" s="1"/>
  <c r="T2700" i="14"/>
  <c r="U2700" i="14" s="1"/>
  <c r="T2730" i="14"/>
  <c r="U2730" i="14" s="1"/>
  <c r="T2736" i="14"/>
  <c r="U2736" i="14" s="1"/>
  <c r="T395" i="14"/>
  <c r="U395" i="14" s="1"/>
  <c r="T397" i="14"/>
  <c r="U397" i="14" s="1"/>
  <c r="T403" i="14"/>
  <c r="U403" i="14" s="1"/>
  <c r="T409" i="14"/>
  <c r="U409" i="14" s="1"/>
  <c r="T415" i="14"/>
  <c r="U415" i="14" s="1"/>
  <c r="T421" i="14"/>
  <c r="U421" i="14" s="1"/>
  <c r="T427" i="14"/>
  <c r="U427" i="14" s="1"/>
  <c r="T433" i="14"/>
  <c r="U433" i="14" s="1"/>
  <c r="T439" i="14"/>
  <c r="U439" i="14" s="1"/>
  <c r="T402" i="14"/>
  <c r="U402" i="14" s="1"/>
  <c r="T410" i="14"/>
  <c r="U410" i="14" s="1"/>
  <c r="T417" i="14"/>
  <c r="U417" i="14" s="1"/>
  <c r="T424" i="14"/>
  <c r="U424" i="14" s="1"/>
  <c r="T431" i="14"/>
  <c r="U431" i="14" s="1"/>
  <c r="T438" i="14"/>
  <c r="U438" i="14" s="1"/>
  <c r="T396" i="14"/>
  <c r="U396" i="14" s="1"/>
  <c r="T404" i="14"/>
  <c r="U404" i="14" s="1"/>
  <c r="T411" i="14"/>
  <c r="U411" i="14" s="1"/>
  <c r="T418" i="14"/>
  <c r="U418" i="14" s="1"/>
  <c r="T425" i="14"/>
  <c r="U425" i="14" s="1"/>
  <c r="T432" i="14"/>
  <c r="U432" i="14" s="1"/>
  <c r="T440" i="14"/>
  <c r="U440" i="14" s="1"/>
  <c r="T398" i="14"/>
  <c r="U398" i="14" s="1"/>
  <c r="T405" i="14"/>
  <c r="U405" i="14" s="1"/>
  <c r="T412" i="14"/>
  <c r="U412" i="14" s="1"/>
  <c r="T419" i="14"/>
  <c r="U419" i="14" s="1"/>
  <c r="T426" i="14"/>
  <c r="U426" i="14" s="1"/>
  <c r="T434" i="14"/>
  <c r="U434" i="14" s="1"/>
  <c r="T441" i="14"/>
  <c r="U441" i="14" s="1"/>
  <c r="T400" i="14"/>
  <c r="U400" i="14" s="1"/>
  <c r="T414" i="14"/>
  <c r="U414" i="14" s="1"/>
  <c r="T429" i="14"/>
  <c r="U429" i="14" s="1"/>
  <c r="T401" i="14"/>
  <c r="U401" i="14" s="1"/>
  <c r="T416" i="14"/>
  <c r="U416" i="14" s="1"/>
  <c r="T430" i="14"/>
  <c r="U430" i="14" s="1"/>
  <c r="T406" i="14"/>
  <c r="U406" i="14" s="1"/>
  <c r="T420" i="14"/>
  <c r="U420" i="14" s="1"/>
  <c r="T435" i="14"/>
  <c r="U435" i="14" s="1"/>
  <c r="T407" i="14"/>
  <c r="U407" i="14" s="1"/>
  <c r="T422" i="14"/>
  <c r="U422" i="14" s="1"/>
  <c r="T436" i="14"/>
  <c r="U436" i="14" s="1"/>
  <c r="T408" i="14"/>
  <c r="U408" i="14" s="1"/>
  <c r="T423" i="14"/>
  <c r="U423" i="14" s="1"/>
  <c r="T437" i="14"/>
  <c r="U437" i="14" s="1"/>
  <c r="T399" i="14"/>
  <c r="U399" i="14" s="1"/>
  <c r="T413" i="14"/>
  <c r="U413" i="14" s="1"/>
  <c r="T428" i="14"/>
  <c r="U428" i="14" s="1"/>
  <c r="T442" i="14"/>
  <c r="U442" i="14" s="1"/>
  <c r="T15899" i="14"/>
  <c r="U15899" i="14" s="1"/>
  <c r="T15902" i="14"/>
  <c r="U15902" i="14" s="1"/>
  <c r="T15908" i="14"/>
  <c r="U15908" i="14" s="1"/>
  <c r="T15914" i="14"/>
  <c r="U15914" i="14" s="1"/>
  <c r="T15920" i="14"/>
  <c r="U15920" i="14" s="1"/>
  <c r="T15926" i="14"/>
  <c r="U15926" i="14" s="1"/>
  <c r="T15932" i="14"/>
  <c r="U15932" i="14" s="1"/>
  <c r="T15938" i="14"/>
  <c r="U15938" i="14" s="1"/>
  <c r="T15944" i="14"/>
  <c r="U15944" i="14" s="1"/>
  <c r="T15903" i="14"/>
  <c r="U15903" i="14" s="1"/>
  <c r="T15909" i="14"/>
  <c r="U15909" i="14" s="1"/>
  <c r="T15915" i="14"/>
  <c r="U15915" i="14" s="1"/>
  <c r="T15921" i="14"/>
  <c r="U15921" i="14" s="1"/>
  <c r="T15927" i="14"/>
  <c r="U15927" i="14" s="1"/>
  <c r="T15933" i="14"/>
  <c r="U15933" i="14" s="1"/>
  <c r="T15939" i="14"/>
  <c r="U15939" i="14" s="1"/>
  <c r="T15945" i="14"/>
  <c r="U15945" i="14" s="1"/>
  <c r="T15904" i="14"/>
  <c r="U15904" i="14" s="1"/>
  <c r="T15910" i="14"/>
  <c r="U15910" i="14" s="1"/>
  <c r="T15916" i="14"/>
  <c r="U15916" i="14" s="1"/>
  <c r="T15922" i="14"/>
  <c r="U15922" i="14" s="1"/>
  <c r="T15928" i="14"/>
  <c r="U15928" i="14" s="1"/>
  <c r="T15934" i="14"/>
  <c r="U15934" i="14" s="1"/>
  <c r="T15940" i="14"/>
  <c r="U15940" i="14" s="1"/>
  <c r="T15946" i="14"/>
  <c r="U15946" i="14" s="1"/>
  <c r="T15905" i="14"/>
  <c r="U15905" i="14" s="1"/>
  <c r="T15911" i="14"/>
  <c r="U15911" i="14" s="1"/>
  <c r="T15917" i="14"/>
  <c r="U15917" i="14" s="1"/>
  <c r="T15923" i="14"/>
  <c r="U15923" i="14" s="1"/>
  <c r="T15929" i="14"/>
  <c r="U15929" i="14" s="1"/>
  <c r="T15935" i="14"/>
  <c r="U15935" i="14" s="1"/>
  <c r="T15900" i="14"/>
  <c r="U15900" i="14" s="1"/>
  <c r="T15906" i="14"/>
  <c r="U15906" i="14" s="1"/>
  <c r="T15912" i="14"/>
  <c r="U15912" i="14" s="1"/>
  <c r="T15918" i="14"/>
  <c r="U15918" i="14" s="1"/>
  <c r="T15924" i="14"/>
  <c r="U15924" i="14" s="1"/>
  <c r="T15930" i="14"/>
  <c r="U15930" i="14" s="1"/>
  <c r="T15936" i="14"/>
  <c r="U15936" i="14" s="1"/>
  <c r="T15942" i="14"/>
  <c r="U15942" i="14" s="1"/>
  <c r="T15901" i="14"/>
  <c r="U15901" i="14" s="1"/>
  <c r="T15937" i="14"/>
  <c r="U15937" i="14" s="1"/>
  <c r="T15907" i="14"/>
  <c r="U15907" i="14" s="1"/>
  <c r="T15941" i="14"/>
  <c r="U15941" i="14" s="1"/>
  <c r="T15913" i="14"/>
  <c r="U15913" i="14" s="1"/>
  <c r="T15919" i="14"/>
  <c r="U15919" i="14" s="1"/>
  <c r="T15925" i="14"/>
  <c r="U15925" i="14" s="1"/>
  <c r="T15931" i="14"/>
  <c r="U15931" i="14" s="1"/>
  <c r="T15943" i="14"/>
  <c r="U15943" i="14" s="1"/>
  <c r="T14171" i="14"/>
  <c r="U14171" i="14" s="1"/>
  <c r="T14177" i="14"/>
  <c r="U14177" i="14" s="1"/>
  <c r="T14183" i="14"/>
  <c r="U14183" i="14" s="1"/>
  <c r="T14189" i="14"/>
  <c r="U14189" i="14" s="1"/>
  <c r="T14195" i="14"/>
  <c r="U14195" i="14" s="1"/>
  <c r="T14201" i="14"/>
  <c r="U14201" i="14" s="1"/>
  <c r="T14207" i="14"/>
  <c r="U14207" i="14" s="1"/>
  <c r="T14213" i="14"/>
  <c r="U14213" i="14" s="1"/>
  <c r="T14172" i="14"/>
  <c r="U14172" i="14" s="1"/>
  <c r="T14178" i="14"/>
  <c r="U14178" i="14" s="1"/>
  <c r="T14184" i="14"/>
  <c r="U14184" i="14" s="1"/>
  <c r="T14190" i="14"/>
  <c r="U14190" i="14" s="1"/>
  <c r="T14196" i="14"/>
  <c r="U14196" i="14" s="1"/>
  <c r="T14202" i="14"/>
  <c r="U14202" i="14" s="1"/>
  <c r="T14208" i="14"/>
  <c r="U14208" i="14" s="1"/>
  <c r="T14214" i="14"/>
  <c r="U14214" i="14" s="1"/>
  <c r="T14173" i="14"/>
  <c r="U14173" i="14" s="1"/>
  <c r="T14179" i="14"/>
  <c r="U14179" i="14" s="1"/>
  <c r="T14185" i="14"/>
  <c r="U14185" i="14" s="1"/>
  <c r="T14191" i="14"/>
  <c r="U14191" i="14" s="1"/>
  <c r="T14197" i="14"/>
  <c r="U14197" i="14" s="1"/>
  <c r="T14203" i="14"/>
  <c r="U14203" i="14" s="1"/>
  <c r="T14209" i="14"/>
  <c r="U14209" i="14" s="1"/>
  <c r="T14215" i="14"/>
  <c r="U14215" i="14" s="1"/>
  <c r="T14174" i="14"/>
  <c r="U14174" i="14" s="1"/>
  <c r="T14180" i="14"/>
  <c r="U14180" i="14" s="1"/>
  <c r="T14186" i="14"/>
  <c r="U14186" i="14" s="1"/>
  <c r="T14192" i="14"/>
  <c r="U14192" i="14" s="1"/>
  <c r="T14198" i="14"/>
  <c r="U14198" i="14" s="1"/>
  <c r="T14204" i="14"/>
  <c r="U14204" i="14" s="1"/>
  <c r="T14210" i="14"/>
  <c r="U14210" i="14" s="1"/>
  <c r="T14216" i="14"/>
  <c r="U14216" i="14" s="1"/>
  <c r="T14175" i="14"/>
  <c r="U14175" i="14" s="1"/>
  <c r="T14181" i="14"/>
  <c r="U14181" i="14" s="1"/>
  <c r="T14187" i="14"/>
  <c r="U14187" i="14" s="1"/>
  <c r="T14193" i="14"/>
  <c r="U14193" i="14" s="1"/>
  <c r="T14199" i="14"/>
  <c r="U14199" i="14" s="1"/>
  <c r="T14205" i="14"/>
  <c r="U14205" i="14" s="1"/>
  <c r="T14211" i="14"/>
  <c r="U14211" i="14" s="1"/>
  <c r="T14217" i="14"/>
  <c r="U14217" i="14" s="1"/>
  <c r="T14194" i="14"/>
  <c r="U14194" i="14" s="1"/>
  <c r="T14200" i="14"/>
  <c r="U14200" i="14" s="1"/>
  <c r="T14206" i="14"/>
  <c r="U14206" i="14" s="1"/>
  <c r="T14176" i="14"/>
  <c r="U14176" i="14" s="1"/>
  <c r="T14212" i="14"/>
  <c r="U14212" i="14" s="1"/>
  <c r="T14182" i="14"/>
  <c r="U14182" i="14" s="1"/>
  <c r="T14218" i="14"/>
  <c r="U14218" i="14" s="1"/>
  <c r="T14188" i="14"/>
  <c r="U14188" i="14" s="1"/>
  <c r="T12443" i="14"/>
  <c r="U12443" i="14" s="1"/>
  <c r="T12447" i="14"/>
  <c r="U12447" i="14" s="1"/>
  <c r="T12453" i="14"/>
  <c r="U12453" i="14" s="1"/>
  <c r="T12459" i="14"/>
  <c r="U12459" i="14" s="1"/>
  <c r="T12465" i="14"/>
  <c r="U12465" i="14" s="1"/>
  <c r="T12471" i="14"/>
  <c r="U12471" i="14" s="1"/>
  <c r="T12477" i="14"/>
  <c r="U12477" i="14" s="1"/>
  <c r="T12483" i="14"/>
  <c r="U12483" i="14" s="1"/>
  <c r="T12489" i="14"/>
  <c r="U12489" i="14" s="1"/>
  <c r="T12448" i="14"/>
  <c r="U12448" i="14" s="1"/>
  <c r="T12454" i="14"/>
  <c r="U12454" i="14" s="1"/>
  <c r="T12460" i="14"/>
  <c r="U12460" i="14" s="1"/>
  <c r="T12466" i="14"/>
  <c r="U12466" i="14" s="1"/>
  <c r="T12472" i="14"/>
  <c r="U12472" i="14" s="1"/>
  <c r="T12478" i="14"/>
  <c r="U12478" i="14" s="1"/>
  <c r="T12484" i="14"/>
  <c r="U12484" i="14" s="1"/>
  <c r="T12490" i="14"/>
  <c r="U12490" i="14" s="1"/>
  <c r="T12446" i="14"/>
  <c r="U12446" i="14" s="1"/>
  <c r="T12476" i="14"/>
  <c r="U12476" i="14" s="1"/>
  <c r="T12470" i="14"/>
  <c r="U12470" i="14" s="1"/>
  <c r="T12449" i="14"/>
  <c r="U12449" i="14" s="1"/>
  <c r="T12455" i="14"/>
  <c r="U12455" i="14" s="1"/>
  <c r="T12461" i="14"/>
  <c r="U12461" i="14" s="1"/>
  <c r="T12467" i="14"/>
  <c r="U12467" i="14" s="1"/>
  <c r="T12473" i="14"/>
  <c r="U12473" i="14" s="1"/>
  <c r="T12479" i="14"/>
  <c r="U12479" i="14" s="1"/>
  <c r="T12485" i="14"/>
  <c r="U12485" i="14" s="1"/>
  <c r="T12457" i="14"/>
  <c r="U12457" i="14" s="1"/>
  <c r="T12475" i="14"/>
  <c r="U12475" i="14" s="1"/>
  <c r="T12464" i="14"/>
  <c r="U12464" i="14" s="1"/>
  <c r="T12444" i="14"/>
  <c r="U12444" i="14" s="1"/>
  <c r="T12450" i="14"/>
  <c r="U12450" i="14" s="1"/>
  <c r="T12456" i="14"/>
  <c r="U12456" i="14" s="1"/>
  <c r="T12462" i="14"/>
  <c r="U12462" i="14" s="1"/>
  <c r="T12468" i="14"/>
  <c r="U12468" i="14" s="1"/>
  <c r="T12474" i="14"/>
  <c r="U12474" i="14" s="1"/>
  <c r="T12480" i="14"/>
  <c r="U12480" i="14" s="1"/>
  <c r="T12486" i="14"/>
  <c r="U12486" i="14" s="1"/>
  <c r="T12451" i="14"/>
  <c r="U12451" i="14" s="1"/>
  <c r="T12469" i="14"/>
  <c r="U12469" i="14" s="1"/>
  <c r="T12487" i="14"/>
  <c r="U12487" i="14" s="1"/>
  <c r="T12452" i="14"/>
  <c r="U12452" i="14" s="1"/>
  <c r="T12482" i="14"/>
  <c r="U12482" i="14" s="1"/>
  <c r="T12445" i="14"/>
  <c r="U12445" i="14" s="1"/>
  <c r="T12463" i="14"/>
  <c r="U12463" i="14" s="1"/>
  <c r="T12481" i="14"/>
  <c r="U12481" i="14" s="1"/>
  <c r="T12458" i="14"/>
  <c r="U12458" i="14" s="1"/>
  <c r="T12488" i="14"/>
  <c r="U12488" i="14" s="1"/>
  <c r="T10715" i="14"/>
  <c r="U10715" i="14" s="1"/>
  <c r="T10719" i="14"/>
  <c r="U10719" i="14" s="1"/>
  <c r="T10725" i="14"/>
  <c r="U10725" i="14" s="1"/>
  <c r="T10731" i="14"/>
  <c r="U10731" i="14" s="1"/>
  <c r="T10737" i="14"/>
  <c r="U10737" i="14" s="1"/>
  <c r="T10743" i="14"/>
  <c r="U10743" i="14" s="1"/>
  <c r="T10749" i="14"/>
  <c r="U10749" i="14" s="1"/>
  <c r="T10755" i="14"/>
  <c r="U10755" i="14" s="1"/>
  <c r="T10761" i="14"/>
  <c r="U10761" i="14" s="1"/>
  <c r="T10736" i="14"/>
  <c r="U10736" i="14" s="1"/>
  <c r="T10720" i="14"/>
  <c r="U10720" i="14" s="1"/>
  <c r="T10726" i="14"/>
  <c r="U10726" i="14" s="1"/>
  <c r="T10732" i="14"/>
  <c r="U10732" i="14" s="1"/>
  <c r="T10738" i="14"/>
  <c r="U10738" i="14" s="1"/>
  <c r="T10744" i="14"/>
  <c r="U10744" i="14" s="1"/>
  <c r="T10750" i="14"/>
  <c r="U10750" i="14" s="1"/>
  <c r="T10756" i="14"/>
  <c r="U10756" i="14" s="1"/>
  <c r="T10762" i="14"/>
  <c r="U10762" i="14" s="1"/>
  <c r="T10760" i="14"/>
  <c r="U10760" i="14" s="1"/>
  <c r="T10721" i="14"/>
  <c r="U10721" i="14" s="1"/>
  <c r="T10727" i="14"/>
  <c r="U10727" i="14" s="1"/>
  <c r="T10733" i="14"/>
  <c r="U10733" i="14" s="1"/>
  <c r="T10739" i="14"/>
  <c r="U10739" i="14" s="1"/>
  <c r="T10745" i="14"/>
  <c r="U10745" i="14" s="1"/>
  <c r="T10751" i="14"/>
  <c r="U10751" i="14" s="1"/>
  <c r="T10757" i="14"/>
  <c r="U10757" i="14" s="1"/>
  <c r="T10718" i="14"/>
  <c r="U10718" i="14" s="1"/>
  <c r="T10742" i="14"/>
  <c r="U10742" i="14" s="1"/>
  <c r="T10754" i="14"/>
  <c r="U10754" i="14" s="1"/>
  <c r="T10716" i="14"/>
  <c r="U10716" i="14" s="1"/>
  <c r="T10722" i="14"/>
  <c r="U10722" i="14" s="1"/>
  <c r="T10728" i="14"/>
  <c r="U10728" i="14" s="1"/>
  <c r="T10734" i="14"/>
  <c r="U10734" i="14" s="1"/>
  <c r="T10740" i="14"/>
  <c r="U10740" i="14" s="1"/>
  <c r="T10746" i="14"/>
  <c r="U10746" i="14" s="1"/>
  <c r="T10752" i="14"/>
  <c r="U10752" i="14" s="1"/>
  <c r="T10758" i="14"/>
  <c r="U10758" i="14" s="1"/>
  <c r="T10724" i="14"/>
  <c r="U10724" i="14" s="1"/>
  <c r="T10717" i="14"/>
  <c r="U10717" i="14" s="1"/>
  <c r="T10723" i="14"/>
  <c r="U10723" i="14" s="1"/>
  <c r="T10729" i="14"/>
  <c r="U10729" i="14" s="1"/>
  <c r="T10735" i="14"/>
  <c r="U10735" i="14" s="1"/>
  <c r="T10741" i="14"/>
  <c r="U10741" i="14" s="1"/>
  <c r="T10747" i="14"/>
  <c r="U10747" i="14" s="1"/>
  <c r="T10753" i="14"/>
  <c r="U10753" i="14" s="1"/>
  <c r="T10759" i="14"/>
  <c r="U10759" i="14" s="1"/>
  <c r="T10730" i="14"/>
  <c r="U10730" i="14" s="1"/>
  <c r="T10748" i="14"/>
  <c r="U10748" i="14" s="1"/>
  <c r="T8987" i="14"/>
  <c r="U8987" i="14" s="1"/>
  <c r="T8989" i="14"/>
  <c r="U8989" i="14" s="1"/>
  <c r="T8995" i="14"/>
  <c r="U8995" i="14" s="1"/>
  <c r="T9001" i="14"/>
  <c r="U9001" i="14" s="1"/>
  <c r="T9007" i="14"/>
  <c r="U9007" i="14" s="1"/>
  <c r="T9013" i="14"/>
  <c r="U9013" i="14" s="1"/>
  <c r="T9019" i="14"/>
  <c r="U9019" i="14" s="1"/>
  <c r="T9025" i="14"/>
  <c r="U9025" i="14" s="1"/>
  <c r="T9031" i="14"/>
  <c r="U9031" i="14" s="1"/>
  <c r="T8990" i="14"/>
  <c r="U8990" i="14" s="1"/>
  <c r="T8996" i="14"/>
  <c r="U8996" i="14" s="1"/>
  <c r="T9002" i="14"/>
  <c r="U9002" i="14" s="1"/>
  <c r="T9008" i="14"/>
  <c r="U9008" i="14" s="1"/>
  <c r="T9014" i="14"/>
  <c r="U9014" i="14" s="1"/>
  <c r="T9020" i="14"/>
  <c r="U9020" i="14" s="1"/>
  <c r="T9026" i="14"/>
  <c r="U9026" i="14" s="1"/>
  <c r="T9032" i="14"/>
  <c r="U9032" i="14" s="1"/>
  <c r="T8991" i="14"/>
  <c r="U8991" i="14" s="1"/>
  <c r="T8997" i="14"/>
  <c r="U8997" i="14" s="1"/>
  <c r="T9003" i="14"/>
  <c r="U9003" i="14" s="1"/>
  <c r="T9009" i="14"/>
  <c r="U9009" i="14" s="1"/>
  <c r="T9015" i="14"/>
  <c r="U9015" i="14" s="1"/>
  <c r="T9021" i="14"/>
  <c r="U9021" i="14" s="1"/>
  <c r="T9027" i="14"/>
  <c r="U9027" i="14" s="1"/>
  <c r="T9033" i="14"/>
  <c r="U9033" i="14" s="1"/>
  <c r="T8992" i="14"/>
  <c r="U8992" i="14" s="1"/>
  <c r="T8998" i="14"/>
  <c r="U8998" i="14" s="1"/>
  <c r="T9004" i="14"/>
  <c r="U9004" i="14" s="1"/>
  <c r="T9010" i="14"/>
  <c r="U9010" i="14" s="1"/>
  <c r="T9016" i="14"/>
  <c r="U9016" i="14" s="1"/>
  <c r="T9022" i="14"/>
  <c r="U9022" i="14" s="1"/>
  <c r="T9028" i="14"/>
  <c r="U9028" i="14" s="1"/>
  <c r="T9034" i="14"/>
  <c r="U9034" i="14" s="1"/>
  <c r="T8993" i="14"/>
  <c r="U8993" i="14" s="1"/>
  <c r="T8999" i="14"/>
  <c r="U8999" i="14" s="1"/>
  <c r="T9005" i="14"/>
  <c r="U9005" i="14" s="1"/>
  <c r="T9011" i="14"/>
  <c r="U9011" i="14" s="1"/>
  <c r="T9017" i="14"/>
  <c r="U9017" i="14" s="1"/>
  <c r="T9023" i="14"/>
  <c r="U9023" i="14" s="1"/>
  <c r="T9029" i="14"/>
  <c r="U9029" i="14" s="1"/>
  <c r="T9006" i="14"/>
  <c r="U9006" i="14" s="1"/>
  <c r="T9012" i="14"/>
  <c r="U9012" i="14" s="1"/>
  <c r="T9018" i="14"/>
  <c r="U9018" i="14" s="1"/>
  <c r="T8988" i="14"/>
  <c r="U8988" i="14" s="1"/>
  <c r="T9024" i="14"/>
  <c r="U9024" i="14" s="1"/>
  <c r="T8994" i="14"/>
  <c r="U8994" i="14" s="1"/>
  <c r="T9030" i="14"/>
  <c r="U9030" i="14" s="1"/>
  <c r="T9000" i="14"/>
  <c r="U9000" i="14" s="1"/>
  <c r="T7259" i="14"/>
  <c r="U7259" i="14" s="1"/>
  <c r="T7264" i="14"/>
  <c r="U7264" i="14" s="1"/>
  <c r="T7270" i="14"/>
  <c r="U7270" i="14" s="1"/>
  <c r="T7276" i="14"/>
  <c r="U7276" i="14" s="1"/>
  <c r="T7282" i="14"/>
  <c r="U7282" i="14" s="1"/>
  <c r="T7288" i="14"/>
  <c r="U7288" i="14" s="1"/>
  <c r="T7294" i="14"/>
  <c r="U7294" i="14" s="1"/>
  <c r="T7300" i="14"/>
  <c r="U7300" i="14" s="1"/>
  <c r="T7306" i="14"/>
  <c r="U7306" i="14" s="1"/>
  <c r="T7265" i="14"/>
  <c r="U7265" i="14" s="1"/>
  <c r="T7271" i="14"/>
  <c r="U7271" i="14" s="1"/>
  <c r="T7277" i="14"/>
  <c r="U7277" i="14" s="1"/>
  <c r="T7283" i="14"/>
  <c r="U7283" i="14" s="1"/>
  <c r="T7289" i="14"/>
  <c r="U7289" i="14" s="1"/>
  <c r="T7295" i="14"/>
  <c r="U7295" i="14" s="1"/>
  <c r="T7301" i="14"/>
  <c r="U7301" i="14" s="1"/>
  <c r="T7260" i="14"/>
  <c r="U7260" i="14" s="1"/>
  <c r="T7266" i="14"/>
  <c r="U7266" i="14" s="1"/>
  <c r="T7272" i="14"/>
  <c r="U7272" i="14" s="1"/>
  <c r="T7278" i="14"/>
  <c r="U7278" i="14" s="1"/>
  <c r="T7284" i="14"/>
  <c r="U7284" i="14" s="1"/>
  <c r="T7290" i="14"/>
  <c r="U7290" i="14" s="1"/>
  <c r="T7296" i="14"/>
  <c r="U7296" i="14" s="1"/>
  <c r="T7302" i="14"/>
  <c r="U7302" i="14" s="1"/>
  <c r="T7262" i="14"/>
  <c r="U7262" i="14" s="1"/>
  <c r="T7274" i="14"/>
  <c r="U7274" i="14" s="1"/>
  <c r="T7286" i="14"/>
  <c r="U7286" i="14" s="1"/>
  <c r="T7298" i="14"/>
  <c r="U7298" i="14" s="1"/>
  <c r="T7263" i="14"/>
  <c r="U7263" i="14" s="1"/>
  <c r="T7275" i="14"/>
  <c r="U7275" i="14" s="1"/>
  <c r="T7287" i="14"/>
  <c r="U7287" i="14" s="1"/>
  <c r="T7299" i="14"/>
  <c r="U7299" i="14" s="1"/>
  <c r="T7267" i="14"/>
  <c r="U7267" i="14" s="1"/>
  <c r="T7279" i="14"/>
  <c r="U7279" i="14" s="1"/>
  <c r="T7291" i="14"/>
  <c r="U7291" i="14" s="1"/>
  <c r="T7303" i="14"/>
  <c r="U7303" i="14" s="1"/>
  <c r="T7268" i="14"/>
  <c r="U7268" i="14" s="1"/>
  <c r="T7280" i="14"/>
  <c r="U7280" i="14" s="1"/>
  <c r="T7292" i="14"/>
  <c r="U7292" i="14" s="1"/>
  <c r="T7304" i="14"/>
  <c r="U7304" i="14" s="1"/>
  <c r="T7269" i="14"/>
  <c r="U7269" i="14" s="1"/>
  <c r="T7281" i="14"/>
  <c r="U7281" i="14" s="1"/>
  <c r="T7293" i="14"/>
  <c r="U7293" i="14" s="1"/>
  <c r="T7305" i="14"/>
  <c r="U7305" i="14" s="1"/>
  <c r="T7261" i="14"/>
  <c r="U7261" i="14" s="1"/>
  <c r="T7273" i="14"/>
  <c r="U7273" i="14" s="1"/>
  <c r="T7285" i="14"/>
  <c r="U7285" i="14" s="1"/>
  <c r="T7297" i="14"/>
  <c r="U7297" i="14" s="1"/>
  <c r="T5531" i="14"/>
  <c r="U5531" i="14" s="1"/>
  <c r="T5533" i="14"/>
  <c r="U5533" i="14" s="1"/>
  <c r="T5539" i="14"/>
  <c r="U5539" i="14" s="1"/>
  <c r="T5545" i="14"/>
  <c r="U5545" i="14" s="1"/>
  <c r="T5551" i="14"/>
  <c r="U5551" i="14" s="1"/>
  <c r="T5557" i="14"/>
  <c r="U5557" i="14" s="1"/>
  <c r="T5563" i="14"/>
  <c r="U5563" i="14" s="1"/>
  <c r="T5569" i="14"/>
  <c r="U5569" i="14" s="1"/>
  <c r="T5575" i="14"/>
  <c r="U5575" i="14" s="1"/>
  <c r="T5534" i="14"/>
  <c r="U5534" i="14" s="1"/>
  <c r="T5540" i="14"/>
  <c r="U5540" i="14" s="1"/>
  <c r="T5546" i="14"/>
  <c r="U5546" i="14" s="1"/>
  <c r="T5552" i="14"/>
  <c r="U5552" i="14" s="1"/>
  <c r="T5558" i="14"/>
  <c r="U5558" i="14" s="1"/>
  <c r="T5564" i="14"/>
  <c r="U5564" i="14" s="1"/>
  <c r="T5570" i="14"/>
  <c r="U5570" i="14" s="1"/>
  <c r="T5576" i="14"/>
  <c r="U5576" i="14" s="1"/>
  <c r="T5535" i="14"/>
  <c r="U5535" i="14" s="1"/>
  <c r="T5541" i="14"/>
  <c r="U5541" i="14" s="1"/>
  <c r="T5547" i="14"/>
  <c r="U5547" i="14" s="1"/>
  <c r="T5553" i="14"/>
  <c r="U5553" i="14" s="1"/>
  <c r="T5559" i="14"/>
  <c r="U5559" i="14" s="1"/>
  <c r="T5565" i="14"/>
  <c r="U5565" i="14" s="1"/>
  <c r="T5571" i="14"/>
  <c r="U5571" i="14" s="1"/>
  <c r="T5577" i="14"/>
  <c r="U5577" i="14" s="1"/>
  <c r="T5542" i="14"/>
  <c r="U5542" i="14" s="1"/>
  <c r="T5554" i="14"/>
  <c r="U5554" i="14" s="1"/>
  <c r="T5566" i="14"/>
  <c r="U5566" i="14" s="1"/>
  <c r="T5578" i="14"/>
  <c r="U5578" i="14" s="1"/>
  <c r="T5543" i="14"/>
  <c r="U5543" i="14" s="1"/>
  <c r="T5555" i="14"/>
  <c r="U5555" i="14" s="1"/>
  <c r="T5567" i="14"/>
  <c r="U5567" i="14" s="1"/>
  <c r="T5532" i="14"/>
  <c r="U5532" i="14" s="1"/>
  <c r="T5544" i="14"/>
  <c r="U5544" i="14" s="1"/>
  <c r="T5556" i="14"/>
  <c r="U5556" i="14" s="1"/>
  <c r="T5568" i="14"/>
  <c r="U5568" i="14" s="1"/>
  <c r="T5536" i="14"/>
  <c r="U5536" i="14" s="1"/>
  <c r="T5548" i="14"/>
  <c r="U5548" i="14" s="1"/>
  <c r="T5560" i="14"/>
  <c r="U5560" i="14" s="1"/>
  <c r="T5572" i="14"/>
  <c r="U5572" i="14" s="1"/>
  <c r="T5562" i="14"/>
  <c r="U5562" i="14" s="1"/>
  <c r="T5537" i="14"/>
  <c r="U5537" i="14" s="1"/>
  <c r="T5573" i="14"/>
  <c r="U5573" i="14" s="1"/>
  <c r="T5538" i="14"/>
  <c r="U5538" i="14" s="1"/>
  <c r="T5574" i="14"/>
  <c r="U5574" i="14" s="1"/>
  <c r="T5549" i="14"/>
  <c r="U5549" i="14" s="1"/>
  <c r="T5550" i="14"/>
  <c r="U5550" i="14" s="1"/>
  <c r="T5561" i="14"/>
  <c r="U5561" i="14" s="1"/>
  <c r="T3803" i="14"/>
  <c r="U3803" i="14" s="1"/>
  <c r="T3807" i="14"/>
  <c r="U3807" i="14" s="1"/>
  <c r="T3813" i="14"/>
  <c r="U3813" i="14" s="1"/>
  <c r="T3819" i="14"/>
  <c r="U3819" i="14" s="1"/>
  <c r="T3825" i="14"/>
  <c r="U3825" i="14" s="1"/>
  <c r="T3831" i="14"/>
  <c r="U3831" i="14" s="1"/>
  <c r="T3837" i="14"/>
  <c r="U3837" i="14" s="1"/>
  <c r="T3843" i="14"/>
  <c r="U3843" i="14" s="1"/>
  <c r="T3849" i="14"/>
  <c r="U3849" i="14" s="1"/>
  <c r="T3808" i="14"/>
  <c r="U3808" i="14" s="1"/>
  <c r="T3814" i="14"/>
  <c r="U3814" i="14" s="1"/>
  <c r="T3820" i="14"/>
  <c r="U3820" i="14" s="1"/>
  <c r="T3826" i="14"/>
  <c r="U3826" i="14" s="1"/>
  <c r="T3832" i="14"/>
  <c r="U3832" i="14" s="1"/>
  <c r="T3838" i="14"/>
  <c r="U3838" i="14" s="1"/>
  <c r="T3844" i="14"/>
  <c r="U3844" i="14" s="1"/>
  <c r="T3850" i="14"/>
  <c r="U3850" i="14" s="1"/>
  <c r="T3809" i="14"/>
  <c r="U3809" i="14" s="1"/>
  <c r="T3815" i="14"/>
  <c r="U3815" i="14" s="1"/>
  <c r="T3821" i="14"/>
  <c r="U3821" i="14" s="1"/>
  <c r="T3827" i="14"/>
  <c r="U3827" i="14" s="1"/>
  <c r="T3833" i="14"/>
  <c r="U3833" i="14" s="1"/>
  <c r="T3839" i="14"/>
  <c r="U3839" i="14" s="1"/>
  <c r="T3845" i="14"/>
  <c r="U3845" i="14" s="1"/>
  <c r="T3804" i="14"/>
  <c r="U3804" i="14" s="1"/>
  <c r="T3810" i="14"/>
  <c r="U3810" i="14" s="1"/>
  <c r="T3816" i="14"/>
  <c r="U3816" i="14" s="1"/>
  <c r="T3822" i="14"/>
  <c r="U3822" i="14" s="1"/>
  <c r="T3828" i="14"/>
  <c r="U3828" i="14" s="1"/>
  <c r="T3834" i="14"/>
  <c r="U3834" i="14" s="1"/>
  <c r="T3840" i="14"/>
  <c r="U3840" i="14" s="1"/>
  <c r="T3846" i="14"/>
  <c r="U3846" i="14" s="1"/>
  <c r="T3805" i="14"/>
  <c r="U3805" i="14" s="1"/>
  <c r="T3823" i="14"/>
  <c r="U3823" i="14" s="1"/>
  <c r="T3841" i="14"/>
  <c r="U3841" i="14" s="1"/>
  <c r="T3806" i="14"/>
  <c r="U3806" i="14" s="1"/>
  <c r="T3824" i="14"/>
  <c r="U3824" i="14" s="1"/>
  <c r="T3842" i="14"/>
  <c r="U3842" i="14" s="1"/>
  <c r="T3811" i="14"/>
  <c r="U3811" i="14" s="1"/>
  <c r="T3829" i="14"/>
  <c r="U3829" i="14" s="1"/>
  <c r="T3847" i="14"/>
  <c r="U3847" i="14" s="1"/>
  <c r="T3812" i="14"/>
  <c r="U3812" i="14" s="1"/>
  <c r="T3830" i="14"/>
  <c r="U3830" i="14" s="1"/>
  <c r="T3848" i="14"/>
  <c r="U3848" i="14" s="1"/>
  <c r="T3817" i="14"/>
  <c r="U3817" i="14" s="1"/>
  <c r="T3818" i="14"/>
  <c r="U3818" i="14" s="1"/>
  <c r="T3835" i="14"/>
  <c r="U3835" i="14" s="1"/>
  <c r="T3836" i="14"/>
  <c r="U3836" i="14" s="1"/>
  <c r="T2075" i="14"/>
  <c r="U2075" i="14" s="1"/>
  <c r="T2077" i="14"/>
  <c r="U2077" i="14" s="1"/>
  <c r="T2083" i="14"/>
  <c r="U2083" i="14" s="1"/>
  <c r="T2089" i="14"/>
  <c r="U2089" i="14" s="1"/>
  <c r="T2095" i="14"/>
  <c r="U2095" i="14" s="1"/>
  <c r="T2101" i="14"/>
  <c r="U2101" i="14" s="1"/>
  <c r="T2107" i="14"/>
  <c r="U2107" i="14" s="1"/>
  <c r="T2113" i="14"/>
  <c r="U2113" i="14" s="1"/>
  <c r="T2119" i="14"/>
  <c r="U2119" i="14" s="1"/>
  <c r="T2078" i="14"/>
  <c r="U2078" i="14" s="1"/>
  <c r="T2084" i="14"/>
  <c r="U2084" i="14" s="1"/>
  <c r="T2090" i="14"/>
  <c r="U2090" i="14" s="1"/>
  <c r="T2096" i="14"/>
  <c r="U2096" i="14" s="1"/>
  <c r="T2102" i="14"/>
  <c r="U2102" i="14" s="1"/>
  <c r="T2108" i="14"/>
  <c r="U2108" i="14" s="1"/>
  <c r="T2114" i="14"/>
  <c r="U2114" i="14" s="1"/>
  <c r="T2120" i="14"/>
  <c r="U2120" i="14" s="1"/>
  <c r="T2079" i="14"/>
  <c r="U2079" i="14" s="1"/>
  <c r="T2085" i="14"/>
  <c r="U2085" i="14" s="1"/>
  <c r="T2091" i="14"/>
  <c r="U2091" i="14" s="1"/>
  <c r="T2097" i="14"/>
  <c r="U2097" i="14" s="1"/>
  <c r="T2103" i="14"/>
  <c r="U2103" i="14" s="1"/>
  <c r="T2109" i="14"/>
  <c r="U2109" i="14" s="1"/>
  <c r="T2115" i="14"/>
  <c r="U2115" i="14" s="1"/>
  <c r="T2121" i="14"/>
  <c r="U2121" i="14" s="1"/>
  <c r="T2080" i="14"/>
  <c r="U2080" i="14" s="1"/>
  <c r="T2086" i="14"/>
  <c r="U2086" i="14" s="1"/>
  <c r="T2092" i="14"/>
  <c r="U2092" i="14" s="1"/>
  <c r="T2098" i="14"/>
  <c r="U2098" i="14" s="1"/>
  <c r="T2104" i="14"/>
  <c r="U2104" i="14" s="1"/>
  <c r="T2110" i="14"/>
  <c r="U2110" i="14" s="1"/>
  <c r="T2116" i="14"/>
  <c r="U2116" i="14" s="1"/>
  <c r="T2122" i="14"/>
  <c r="U2122" i="14" s="1"/>
  <c r="T2081" i="14"/>
  <c r="U2081" i="14" s="1"/>
  <c r="T2087" i="14"/>
  <c r="U2087" i="14" s="1"/>
  <c r="T2093" i="14"/>
  <c r="U2093" i="14" s="1"/>
  <c r="T2099" i="14"/>
  <c r="U2099" i="14" s="1"/>
  <c r="T2105" i="14"/>
  <c r="U2105" i="14" s="1"/>
  <c r="T2111" i="14"/>
  <c r="U2111" i="14" s="1"/>
  <c r="T2117" i="14"/>
  <c r="U2117" i="14" s="1"/>
  <c r="T2094" i="14"/>
  <c r="U2094" i="14" s="1"/>
  <c r="T2100" i="14"/>
  <c r="U2100" i="14" s="1"/>
  <c r="T2106" i="14"/>
  <c r="U2106" i="14" s="1"/>
  <c r="T2076" i="14"/>
  <c r="U2076" i="14" s="1"/>
  <c r="T2112" i="14"/>
  <c r="U2112" i="14" s="1"/>
  <c r="T2082" i="14"/>
  <c r="U2082" i="14" s="1"/>
  <c r="T2088" i="14"/>
  <c r="U2088" i="14" s="1"/>
  <c r="T2118" i="14"/>
  <c r="U2118" i="14" s="1"/>
  <c r="T17003" i="14"/>
  <c r="U17003" i="14" s="1"/>
  <c r="T17005" i="14"/>
  <c r="U17005" i="14" s="1"/>
  <c r="T17011" i="14"/>
  <c r="U17011" i="14" s="1"/>
  <c r="T17017" i="14"/>
  <c r="U17017" i="14" s="1"/>
  <c r="T17023" i="14"/>
  <c r="U17023" i="14" s="1"/>
  <c r="T17029" i="14"/>
  <c r="U17029" i="14" s="1"/>
  <c r="T17035" i="14"/>
  <c r="U17035" i="14" s="1"/>
  <c r="T17041" i="14"/>
  <c r="U17041" i="14" s="1"/>
  <c r="T17047" i="14"/>
  <c r="U17047" i="14" s="1"/>
  <c r="T17006" i="14"/>
  <c r="U17006" i="14" s="1"/>
  <c r="T17012" i="14"/>
  <c r="U17012" i="14" s="1"/>
  <c r="T17018" i="14"/>
  <c r="U17018" i="14" s="1"/>
  <c r="T17024" i="14"/>
  <c r="U17024" i="14" s="1"/>
  <c r="T17030" i="14"/>
  <c r="U17030" i="14" s="1"/>
  <c r="T17036" i="14"/>
  <c r="U17036" i="14" s="1"/>
  <c r="T17042" i="14"/>
  <c r="U17042" i="14" s="1"/>
  <c r="T17048" i="14"/>
  <c r="U17048" i="14" s="1"/>
  <c r="T17009" i="14"/>
  <c r="U17009" i="14" s="1"/>
  <c r="T17019" i="14"/>
  <c r="U17019" i="14" s="1"/>
  <c r="T17027" i="14"/>
  <c r="U17027" i="14" s="1"/>
  <c r="T17037" i="14"/>
  <c r="U17037" i="14" s="1"/>
  <c r="T17045" i="14"/>
  <c r="U17045" i="14" s="1"/>
  <c r="T17010" i="14"/>
  <c r="U17010" i="14" s="1"/>
  <c r="T17020" i="14"/>
  <c r="U17020" i="14" s="1"/>
  <c r="T17028" i="14"/>
  <c r="U17028" i="14" s="1"/>
  <c r="T17038" i="14"/>
  <c r="U17038" i="14" s="1"/>
  <c r="T17046" i="14"/>
  <c r="U17046" i="14" s="1"/>
  <c r="T17013" i="14"/>
  <c r="U17013" i="14" s="1"/>
  <c r="T17021" i="14"/>
  <c r="U17021" i="14" s="1"/>
  <c r="T17031" i="14"/>
  <c r="U17031" i="14" s="1"/>
  <c r="T17039" i="14"/>
  <c r="U17039" i="14" s="1"/>
  <c r="T17049" i="14"/>
  <c r="U17049" i="14" s="1"/>
  <c r="T17007" i="14"/>
  <c r="U17007" i="14" s="1"/>
  <c r="T17025" i="14"/>
  <c r="U17025" i="14" s="1"/>
  <c r="T17043" i="14"/>
  <c r="U17043" i="14" s="1"/>
  <c r="T17008" i="14"/>
  <c r="U17008" i="14" s="1"/>
  <c r="T17026" i="14"/>
  <c r="U17026" i="14" s="1"/>
  <c r="T17044" i="14"/>
  <c r="U17044" i="14" s="1"/>
  <c r="T17014" i="14"/>
  <c r="U17014" i="14" s="1"/>
  <c r="T17032" i="14"/>
  <c r="U17032" i="14" s="1"/>
  <c r="T17050" i="14"/>
  <c r="U17050" i="14" s="1"/>
  <c r="T17015" i="14"/>
  <c r="U17015" i="14" s="1"/>
  <c r="T17033" i="14"/>
  <c r="U17033" i="14" s="1"/>
  <c r="T17040" i="14"/>
  <c r="U17040" i="14" s="1"/>
  <c r="T17004" i="14"/>
  <c r="U17004" i="14" s="1"/>
  <c r="T17016" i="14"/>
  <c r="U17016" i="14" s="1"/>
  <c r="T17022" i="14"/>
  <c r="U17022" i="14" s="1"/>
  <c r="T17034" i="14"/>
  <c r="U17034" i="14" s="1"/>
  <c r="T15275" i="14"/>
  <c r="U15275" i="14" s="1"/>
  <c r="T15280" i="14"/>
  <c r="U15280" i="14" s="1"/>
  <c r="T15286" i="14"/>
  <c r="U15286" i="14" s="1"/>
  <c r="T15292" i="14"/>
  <c r="U15292" i="14" s="1"/>
  <c r="T15298" i="14"/>
  <c r="U15298" i="14" s="1"/>
  <c r="T15304" i="14"/>
  <c r="U15304" i="14" s="1"/>
  <c r="T15310" i="14"/>
  <c r="U15310" i="14" s="1"/>
  <c r="T15316" i="14"/>
  <c r="U15316" i="14" s="1"/>
  <c r="T15322" i="14"/>
  <c r="U15322" i="14" s="1"/>
  <c r="T15281" i="14"/>
  <c r="U15281" i="14" s="1"/>
  <c r="T15287" i="14"/>
  <c r="U15287" i="14" s="1"/>
  <c r="T15293" i="14"/>
  <c r="U15293" i="14" s="1"/>
  <c r="T15299" i="14"/>
  <c r="U15299" i="14" s="1"/>
  <c r="T15305" i="14"/>
  <c r="U15305" i="14" s="1"/>
  <c r="T15311" i="14"/>
  <c r="U15311" i="14" s="1"/>
  <c r="T15317" i="14"/>
  <c r="U15317" i="14" s="1"/>
  <c r="T15278" i="14"/>
  <c r="U15278" i="14" s="1"/>
  <c r="T15284" i="14"/>
  <c r="U15284" i="14" s="1"/>
  <c r="T15290" i="14"/>
  <c r="U15290" i="14" s="1"/>
  <c r="T15296" i="14"/>
  <c r="U15296" i="14" s="1"/>
  <c r="T15302" i="14"/>
  <c r="U15302" i="14" s="1"/>
  <c r="T15308" i="14"/>
  <c r="U15308" i="14" s="1"/>
  <c r="T15314" i="14"/>
  <c r="U15314" i="14" s="1"/>
  <c r="T15320" i="14"/>
  <c r="U15320" i="14" s="1"/>
  <c r="T15285" i="14"/>
  <c r="U15285" i="14" s="1"/>
  <c r="T15297" i="14"/>
  <c r="U15297" i="14" s="1"/>
  <c r="T15309" i="14"/>
  <c r="U15309" i="14" s="1"/>
  <c r="T15321" i="14"/>
  <c r="U15321" i="14" s="1"/>
  <c r="T15276" i="14"/>
  <c r="U15276" i="14" s="1"/>
  <c r="T15288" i="14"/>
  <c r="U15288" i="14" s="1"/>
  <c r="T15300" i="14"/>
  <c r="U15300" i="14" s="1"/>
  <c r="T15312" i="14"/>
  <c r="U15312" i="14" s="1"/>
  <c r="T15277" i="14"/>
  <c r="U15277" i="14" s="1"/>
  <c r="T15289" i="14"/>
  <c r="U15289" i="14" s="1"/>
  <c r="T15301" i="14"/>
  <c r="U15301" i="14" s="1"/>
  <c r="T15313" i="14"/>
  <c r="U15313" i="14" s="1"/>
  <c r="T15279" i="14"/>
  <c r="U15279" i="14" s="1"/>
  <c r="T15291" i="14"/>
  <c r="U15291" i="14" s="1"/>
  <c r="T15303" i="14"/>
  <c r="U15303" i="14" s="1"/>
  <c r="T15315" i="14"/>
  <c r="U15315" i="14" s="1"/>
  <c r="T15282" i="14"/>
  <c r="U15282" i="14" s="1"/>
  <c r="T15294" i="14"/>
  <c r="U15294" i="14" s="1"/>
  <c r="T15306" i="14"/>
  <c r="U15306" i="14" s="1"/>
  <c r="T15318" i="14"/>
  <c r="U15318" i="14" s="1"/>
  <c r="T15295" i="14"/>
  <c r="U15295" i="14" s="1"/>
  <c r="T15307" i="14"/>
  <c r="U15307" i="14" s="1"/>
  <c r="T15283" i="14"/>
  <c r="U15283" i="14" s="1"/>
  <c r="T15319" i="14"/>
  <c r="U15319" i="14" s="1"/>
  <c r="T13547" i="14"/>
  <c r="U13547" i="14" s="1"/>
  <c r="T13548" i="14"/>
  <c r="U13548" i="14" s="1"/>
  <c r="T13554" i="14"/>
  <c r="U13554" i="14" s="1"/>
  <c r="T13560" i="14"/>
  <c r="U13560" i="14" s="1"/>
  <c r="T13566" i="14"/>
  <c r="U13566" i="14" s="1"/>
  <c r="T13572" i="14"/>
  <c r="U13572" i="14" s="1"/>
  <c r="T13578" i="14"/>
  <c r="U13578" i="14" s="1"/>
  <c r="T13584" i="14"/>
  <c r="U13584" i="14" s="1"/>
  <c r="T13590" i="14"/>
  <c r="U13590" i="14" s="1"/>
  <c r="T13549" i="14"/>
  <c r="U13549" i="14" s="1"/>
  <c r="T13555" i="14"/>
  <c r="U13555" i="14" s="1"/>
  <c r="T13561" i="14"/>
  <c r="U13561" i="14" s="1"/>
  <c r="T13567" i="14"/>
  <c r="U13567" i="14" s="1"/>
  <c r="T13573" i="14"/>
  <c r="U13573" i="14" s="1"/>
  <c r="T13579" i="14"/>
  <c r="U13579" i="14" s="1"/>
  <c r="T13585" i="14"/>
  <c r="U13585" i="14" s="1"/>
  <c r="T13591" i="14"/>
  <c r="U13591" i="14" s="1"/>
  <c r="T13550" i="14"/>
  <c r="U13550" i="14" s="1"/>
  <c r="T13556" i="14"/>
  <c r="U13556" i="14" s="1"/>
  <c r="T13562" i="14"/>
  <c r="U13562" i="14" s="1"/>
  <c r="T13568" i="14"/>
  <c r="U13568" i="14" s="1"/>
  <c r="T13551" i="14"/>
  <c r="U13551" i="14" s="1"/>
  <c r="T13557" i="14"/>
  <c r="U13557" i="14" s="1"/>
  <c r="T13563" i="14"/>
  <c r="U13563" i="14" s="1"/>
  <c r="T13552" i="14"/>
  <c r="U13552" i="14" s="1"/>
  <c r="T13558" i="14"/>
  <c r="U13558" i="14" s="1"/>
  <c r="T13564" i="14"/>
  <c r="U13564" i="14" s="1"/>
  <c r="T13570" i="14"/>
  <c r="U13570" i="14" s="1"/>
  <c r="T13576" i="14"/>
  <c r="U13576" i="14" s="1"/>
  <c r="T13582" i="14"/>
  <c r="U13582" i="14" s="1"/>
  <c r="T13588" i="14"/>
  <c r="U13588" i="14" s="1"/>
  <c r="T13594" i="14"/>
  <c r="U13594" i="14" s="1"/>
  <c r="T13569" i="14"/>
  <c r="U13569" i="14" s="1"/>
  <c r="T13581" i="14"/>
  <c r="U13581" i="14" s="1"/>
  <c r="T13593" i="14"/>
  <c r="U13593" i="14" s="1"/>
  <c r="T13571" i="14"/>
  <c r="U13571" i="14" s="1"/>
  <c r="T13583" i="14"/>
  <c r="U13583" i="14" s="1"/>
  <c r="T13574" i="14"/>
  <c r="U13574" i="14" s="1"/>
  <c r="T13586" i="14"/>
  <c r="U13586" i="14" s="1"/>
  <c r="T13553" i="14"/>
  <c r="U13553" i="14" s="1"/>
  <c r="T13575" i="14"/>
  <c r="U13575" i="14" s="1"/>
  <c r="T13587" i="14"/>
  <c r="U13587" i="14" s="1"/>
  <c r="T13559" i="14"/>
  <c r="U13559" i="14" s="1"/>
  <c r="T13577" i="14"/>
  <c r="U13577" i="14" s="1"/>
  <c r="T13589" i="14"/>
  <c r="U13589" i="14" s="1"/>
  <c r="T13565" i="14"/>
  <c r="U13565" i="14" s="1"/>
  <c r="T13580" i="14"/>
  <c r="U13580" i="14" s="1"/>
  <c r="T13592" i="14"/>
  <c r="U13592" i="14" s="1"/>
  <c r="T11819" i="14"/>
  <c r="U11819" i="14" s="1"/>
  <c r="T11823" i="14"/>
  <c r="U11823" i="14" s="1"/>
  <c r="T11829" i="14"/>
  <c r="U11829" i="14" s="1"/>
  <c r="T11835" i="14"/>
  <c r="U11835" i="14" s="1"/>
  <c r="T11841" i="14"/>
  <c r="U11841" i="14" s="1"/>
  <c r="T11847" i="14"/>
  <c r="U11847" i="14" s="1"/>
  <c r="T11853" i="14"/>
  <c r="U11853" i="14" s="1"/>
  <c r="T11859" i="14"/>
  <c r="U11859" i="14" s="1"/>
  <c r="T11865" i="14"/>
  <c r="U11865" i="14" s="1"/>
  <c r="T11828" i="14"/>
  <c r="U11828" i="14" s="1"/>
  <c r="T11858" i="14"/>
  <c r="U11858" i="14" s="1"/>
  <c r="T11824" i="14"/>
  <c r="U11824" i="14" s="1"/>
  <c r="T11830" i="14"/>
  <c r="U11830" i="14" s="1"/>
  <c r="T11836" i="14"/>
  <c r="U11836" i="14" s="1"/>
  <c r="T11842" i="14"/>
  <c r="U11842" i="14" s="1"/>
  <c r="T11848" i="14"/>
  <c r="U11848" i="14" s="1"/>
  <c r="T11854" i="14"/>
  <c r="U11854" i="14" s="1"/>
  <c r="T11860" i="14"/>
  <c r="U11860" i="14" s="1"/>
  <c r="T11866" i="14"/>
  <c r="U11866" i="14" s="1"/>
  <c r="T11822" i="14"/>
  <c r="U11822" i="14" s="1"/>
  <c r="T11846" i="14"/>
  <c r="U11846" i="14" s="1"/>
  <c r="T11825" i="14"/>
  <c r="U11825" i="14" s="1"/>
  <c r="T11831" i="14"/>
  <c r="U11831" i="14" s="1"/>
  <c r="T11837" i="14"/>
  <c r="U11837" i="14" s="1"/>
  <c r="T11843" i="14"/>
  <c r="U11843" i="14" s="1"/>
  <c r="T11849" i="14"/>
  <c r="U11849" i="14" s="1"/>
  <c r="T11855" i="14"/>
  <c r="U11855" i="14" s="1"/>
  <c r="T11861" i="14"/>
  <c r="U11861" i="14" s="1"/>
  <c r="T11840" i="14"/>
  <c r="U11840" i="14" s="1"/>
  <c r="T11864" i="14"/>
  <c r="U11864" i="14" s="1"/>
  <c r="T11820" i="14"/>
  <c r="U11820" i="14" s="1"/>
  <c r="T11826" i="14"/>
  <c r="U11826" i="14" s="1"/>
  <c r="T11832" i="14"/>
  <c r="U11832" i="14" s="1"/>
  <c r="T11838" i="14"/>
  <c r="U11838" i="14" s="1"/>
  <c r="T11844" i="14"/>
  <c r="U11844" i="14" s="1"/>
  <c r="T11850" i="14"/>
  <c r="U11850" i="14" s="1"/>
  <c r="T11856" i="14"/>
  <c r="U11856" i="14" s="1"/>
  <c r="T11862" i="14"/>
  <c r="U11862" i="14" s="1"/>
  <c r="T11852" i="14"/>
  <c r="U11852" i="14" s="1"/>
  <c r="T11821" i="14"/>
  <c r="U11821" i="14" s="1"/>
  <c r="T11827" i="14"/>
  <c r="U11827" i="14" s="1"/>
  <c r="T11833" i="14"/>
  <c r="U11833" i="14" s="1"/>
  <c r="T11839" i="14"/>
  <c r="U11839" i="14" s="1"/>
  <c r="T11845" i="14"/>
  <c r="U11845" i="14" s="1"/>
  <c r="T11851" i="14"/>
  <c r="U11851" i="14" s="1"/>
  <c r="T11857" i="14"/>
  <c r="U11857" i="14" s="1"/>
  <c r="T11863" i="14"/>
  <c r="U11863" i="14" s="1"/>
  <c r="T11834" i="14"/>
  <c r="U11834" i="14" s="1"/>
  <c r="T10091" i="14"/>
  <c r="U10091" i="14" s="1"/>
  <c r="T10093" i="14"/>
  <c r="U10093" i="14" s="1"/>
  <c r="T10099" i="14"/>
  <c r="U10099" i="14" s="1"/>
  <c r="T10105" i="14"/>
  <c r="U10105" i="14" s="1"/>
  <c r="T10111" i="14"/>
  <c r="U10111" i="14" s="1"/>
  <c r="T10117" i="14"/>
  <c r="U10117" i="14" s="1"/>
  <c r="T10123" i="14"/>
  <c r="U10123" i="14" s="1"/>
  <c r="T10129" i="14"/>
  <c r="U10129" i="14" s="1"/>
  <c r="T10135" i="14"/>
  <c r="U10135" i="14" s="1"/>
  <c r="T10094" i="14"/>
  <c r="U10094" i="14" s="1"/>
  <c r="T10100" i="14"/>
  <c r="U10100" i="14" s="1"/>
  <c r="T10106" i="14"/>
  <c r="U10106" i="14" s="1"/>
  <c r="T10112" i="14"/>
  <c r="U10112" i="14" s="1"/>
  <c r="T10118" i="14"/>
  <c r="U10118" i="14" s="1"/>
  <c r="T10124" i="14"/>
  <c r="U10124" i="14" s="1"/>
  <c r="T10130" i="14"/>
  <c r="U10130" i="14" s="1"/>
  <c r="T10136" i="14"/>
  <c r="U10136" i="14" s="1"/>
  <c r="T10095" i="14"/>
  <c r="U10095" i="14" s="1"/>
  <c r="T10101" i="14"/>
  <c r="U10101" i="14" s="1"/>
  <c r="T10107" i="14"/>
  <c r="U10107" i="14" s="1"/>
  <c r="T10113" i="14"/>
  <c r="U10113" i="14" s="1"/>
  <c r="T10119" i="14"/>
  <c r="U10119" i="14" s="1"/>
  <c r="T10125" i="14"/>
  <c r="U10125" i="14" s="1"/>
  <c r="T10131" i="14"/>
  <c r="U10131" i="14" s="1"/>
  <c r="T10137" i="14"/>
  <c r="U10137" i="14" s="1"/>
  <c r="T10096" i="14"/>
  <c r="U10096" i="14" s="1"/>
  <c r="T10102" i="14"/>
  <c r="U10102" i="14" s="1"/>
  <c r="T10108" i="14"/>
  <c r="U10108" i="14" s="1"/>
  <c r="T10114" i="14"/>
  <c r="U10114" i="14" s="1"/>
  <c r="T10120" i="14"/>
  <c r="U10120" i="14" s="1"/>
  <c r="T10126" i="14"/>
  <c r="U10126" i="14" s="1"/>
  <c r="T10132" i="14"/>
  <c r="U10132" i="14" s="1"/>
  <c r="T10138" i="14"/>
  <c r="U10138" i="14" s="1"/>
  <c r="T10097" i="14"/>
  <c r="U10097" i="14" s="1"/>
  <c r="T10103" i="14"/>
  <c r="U10103" i="14" s="1"/>
  <c r="T10109" i="14"/>
  <c r="U10109" i="14" s="1"/>
  <c r="T10115" i="14"/>
  <c r="U10115" i="14" s="1"/>
  <c r="T10121" i="14"/>
  <c r="U10121" i="14" s="1"/>
  <c r="T10127" i="14"/>
  <c r="U10127" i="14" s="1"/>
  <c r="T10133" i="14"/>
  <c r="U10133" i="14" s="1"/>
  <c r="T10122" i="14"/>
  <c r="U10122" i="14" s="1"/>
  <c r="T10092" i="14"/>
  <c r="U10092" i="14" s="1"/>
  <c r="T10128" i="14"/>
  <c r="U10128" i="14" s="1"/>
  <c r="T10098" i="14"/>
  <c r="U10098" i="14" s="1"/>
  <c r="T10134" i="14"/>
  <c r="U10134" i="14" s="1"/>
  <c r="T10104" i="14"/>
  <c r="U10104" i="14" s="1"/>
  <c r="T10110" i="14"/>
  <c r="U10110" i="14" s="1"/>
  <c r="T10116" i="14"/>
  <c r="U10116" i="14" s="1"/>
  <c r="T8363" i="14"/>
  <c r="U8363" i="14" s="1"/>
  <c r="T8365" i="14"/>
  <c r="U8365" i="14" s="1"/>
  <c r="T8371" i="14"/>
  <c r="U8371" i="14" s="1"/>
  <c r="T8377" i="14"/>
  <c r="U8377" i="14" s="1"/>
  <c r="T8383" i="14"/>
  <c r="U8383" i="14" s="1"/>
  <c r="T8389" i="14"/>
  <c r="U8389" i="14" s="1"/>
  <c r="T8395" i="14"/>
  <c r="U8395" i="14" s="1"/>
  <c r="T8401" i="14"/>
  <c r="U8401" i="14" s="1"/>
  <c r="T8407" i="14"/>
  <c r="U8407" i="14" s="1"/>
  <c r="T8366" i="14"/>
  <c r="U8366" i="14" s="1"/>
  <c r="T8372" i="14"/>
  <c r="U8372" i="14" s="1"/>
  <c r="T8378" i="14"/>
  <c r="U8378" i="14" s="1"/>
  <c r="T8384" i="14"/>
  <c r="U8384" i="14" s="1"/>
  <c r="T8390" i="14"/>
  <c r="U8390" i="14" s="1"/>
  <c r="T8396" i="14"/>
  <c r="U8396" i="14" s="1"/>
  <c r="T8402" i="14"/>
  <c r="U8402" i="14" s="1"/>
  <c r="T8408" i="14"/>
  <c r="U8408" i="14" s="1"/>
  <c r="T8367" i="14"/>
  <c r="U8367" i="14" s="1"/>
  <c r="T8373" i="14"/>
  <c r="U8373" i="14" s="1"/>
  <c r="T8379" i="14"/>
  <c r="U8379" i="14" s="1"/>
  <c r="T8385" i="14"/>
  <c r="U8385" i="14" s="1"/>
  <c r="T8391" i="14"/>
  <c r="U8391" i="14" s="1"/>
  <c r="T8397" i="14"/>
  <c r="U8397" i="14" s="1"/>
  <c r="T8403" i="14"/>
  <c r="U8403" i="14" s="1"/>
  <c r="T8409" i="14"/>
  <c r="U8409" i="14" s="1"/>
  <c r="T8368" i="14"/>
  <c r="U8368" i="14" s="1"/>
  <c r="T8374" i="14"/>
  <c r="U8374" i="14" s="1"/>
  <c r="T8380" i="14"/>
  <c r="U8380" i="14" s="1"/>
  <c r="T8386" i="14"/>
  <c r="U8386" i="14" s="1"/>
  <c r="T8392" i="14"/>
  <c r="U8392" i="14" s="1"/>
  <c r="T8398" i="14"/>
  <c r="U8398" i="14" s="1"/>
  <c r="T8404" i="14"/>
  <c r="U8404" i="14" s="1"/>
  <c r="T8410" i="14"/>
  <c r="U8410" i="14" s="1"/>
  <c r="T8369" i="14"/>
  <c r="U8369" i="14" s="1"/>
  <c r="T8375" i="14"/>
  <c r="U8375" i="14" s="1"/>
  <c r="T8381" i="14"/>
  <c r="U8381" i="14" s="1"/>
  <c r="T8387" i="14"/>
  <c r="U8387" i="14" s="1"/>
  <c r="T8393" i="14"/>
  <c r="U8393" i="14" s="1"/>
  <c r="T8399" i="14"/>
  <c r="U8399" i="14" s="1"/>
  <c r="T8405" i="14"/>
  <c r="U8405" i="14" s="1"/>
  <c r="T8370" i="14"/>
  <c r="U8370" i="14" s="1"/>
  <c r="T8406" i="14"/>
  <c r="U8406" i="14" s="1"/>
  <c r="T8376" i="14"/>
  <c r="U8376" i="14" s="1"/>
  <c r="T8382" i="14"/>
  <c r="U8382" i="14" s="1"/>
  <c r="T8388" i="14"/>
  <c r="U8388" i="14" s="1"/>
  <c r="T8394" i="14"/>
  <c r="U8394" i="14" s="1"/>
  <c r="T8400" i="14"/>
  <c r="U8400" i="14" s="1"/>
  <c r="T8364" i="14"/>
  <c r="U8364" i="14" s="1"/>
  <c r="T6635" i="14"/>
  <c r="U6635" i="14" s="1"/>
  <c r="T6640" i="14"/>
  <c r="U6640" i="14" s="1"/>
  <c r="T6646" i="14"/>
  <c r="U6646" i="14" s="1"/>
  <c r="T6652" i="14"/>
  <c r="U6652" i="14" s="1"/>
  <c r="T6658" i="14"/>
  <c r="U6658" i="14" s="1"/>
  <c r="T6664" i="14"/>
  <c r="U6664" i="14" s="1"/>
  <c r="T6670" i="14"/>
  <c r="U6670" i="14" s="1"/>
  <c r="T6676" i="14"/>
  <c r="U6676" i="14" s="1"/>
  <c r="T6682" i="14"/>
  <c r="U6682" i="14" s="1"/>
  <c r="T6641" i="14"/>
  <c r="U6641" i="14" s="1"/>
  <c r="T6647" i="14"/>
  <c r="U6647" i="14" s="1"/>
  <c r="T6653" i="14"/>
  <c r="U6653" i="14" s="1"/>
  <c r="T6659" i="14"/>
  <c r="U6659" i="14" s="1"/>
  <c r="T6665" i="14"/>
  <c r="U6665" i="14" s="1"/>
  <c r="T6671" i="14"/>
  <c r="U6671" i="14" s="1"/>
  <c r="T6677" i="14"/>
  <c r="U6677" i="14" s="1"/>
  <c r="T6636" i="14"/>
  <c r="U6636" i="14" s="1"/>
  <c r="T6642" i="14"/>
  <c r="U6642" i="14" s="1"/>
  <c r="T6648" i="14"/>
  <c r="U6648" i="14" s="1"/>
  <c r="T6654" i="14"/>
  <c r="U6654" i="14" s="1"/>
  <c r="T6660" i="14"/>
  <c r="U6660" i="14" s="1"/>
  <c r="T6666" i="14"/>
  <c r="U6666" i="14" s="1"/>
  <c r="T6672" i="14"/>
  <c r="U6672" i="14" s="1"/>
  <c r="T6678" i="14"/>
  <c r="U6678" i="14" s="1"/>
  <c r="T6638" i="14"/>
  <c r="U6638" i="14" s="1"/>
  <c r="T6650" i="14"/>
  <c r="U6650" i="14" s="1"/>
  <c r="T6662" i="14"/>
  <c r="U6662" i="14" s="1"/>
  <c r="T6674" i="14"/>
  <c r="U6674" i="14" s="1"/>
  <c r="T6639" i="14"/>
  <c r="U6639" i="14" s="1"/>
  <c r="T6651" i="14"/>
  <c r="U6651" i="14" s="1"/>
  <c r="T6663" i="14"/>
  <c r="U6663" i="14" s="1"/>
  <c r="T6675" i="14"/>
  <c r="U6675" i="14" s="1"/>
  <c r="T6643" i="14"/>
  <c r="U6643" i="14" s="1"/>
  <c r="T6655" i="14"/>
  <c r="U6655" i="14" s="1"/>
  <c r="T6667" i="14"/>
  <c r="U6667" i="14" s="1"/>
  <c r="T6679" i="14"/>
  <c r="U6679" i="14" s="1"/>
  <c r="T6644" i="14"/>
  <c r="U6644" i="14" s="1"/>
  <c r="T6656" i="14"/>
  <c r="U6656" i="14" s="1"/>
  <c r="T6668" i="14"/>
  <c r="U6668" i="14" s="1"/>
  <c r="T6680" i="14"/>
  <c r="U6680" i="14" s="1"/>
  <c r="T6645" i="14"/>
  <c r="U6645" i="14" s="1"/>
  <c r="T6657" i="14"/>
  <c r="U6657" i="14" s="1"/>
  <c r="T6669" i="14"/>
  <c r="U6669" i="14" s="1"/>
  <c r="T6681" i="14"/>
  <c r="U6681" i="14" s="1"/>
  <c r="T6637" i="14"/>
  <c r="U6637" i="14" s="1"/>
  <c r="T6649" i="14"/>
  <c r="U6649" i="14" s="1"/>
  <c r="T6661" i="14"/>
  <c r="U6661" i="14" s="1"/>
  <c r="T6673" i="14"/>
  <c r="U6673" i="14" s="1"/>
  <c r="T4907" i="14"/>
  <c r="U4907" i="14" s="1"/>
  <c r="T4908" i="14"/>
  <c r="U4908" i="14" s="1"/>
  <c r="T4914" i="14"/>
  <c r="U4914" i="14" s="1"/>
  <c r="T4920" i="14"/>
  <c r="U4920" i="14" s="1"/>
  <c r="T4926" i="14"/>
  <c r="U4926" i="14" s="1"/>
  <c r="T4932" i="14"/>
  <c r="U4932" i="14" s="1"/>
  <c r="T4938" i="14"/>
  <c r="U4938" i="14" s="1"/>
  <c r="T4944" i="14"/>
  <c r="U4944" i="14" s="1"/>
  <c r="T4950" i="14"/>
  <c r="U4950" i="14" s="1"/>
  <c r="T4909" i="14"/>
  <c r="U4909" i="14" s="1"/>
  <c r="T4915" i="14"/>
  <c r="U4915" i="14" s="1"/>
  <c r="T4921" i="14"/>
  <c r="U4921" i="14" s="1"/>
  <c r="T4927" i="14"/>
  <c r="U4927" i="14" s="1"/>
  <c r="T4933" i="14"/>
  <c r="U4933" i="14" s="1"/>
  <c r="T4939" i="14"/>
  <c r="U4939" i="14" s="1"/>
  <c r="T4945" i="14"/>
  <c r="U4945" i="14" s="1"/>
  <c r="T4951" i="14"/>
  <c r="U4951" i="14" s="1"/>
  <c r="T4910" i="14"/>
  <c r="U4910" i="14" s="1"/>
  <c r="T4916" i="14"/>
  <c r="U4916" i="14" s="1"/>
  <c r="T4922" i="14"/>
  <c r="U4922" i="14" s="1"/>
  <c r="T4928" i="14"/>
  <c r="U4928" i="14" s="1"/>
  <c r="T4934" i="14"/>
  <c r="U4934" i="14" s="1"/>
  <c r="T4940" i="14"/>
  <c r="U4940" i="14" s="1"/>
  <c r="T4946" i="14"/>
  <c r="U4946" i="14" s="1"/>
  <c r="T4952" i="14"/>
  <c r="U4952" i="14" s="1"/>
  <c r="T4911" i="14"/>
  <c r="U4911" i="14" s="1"/>
  <c r="T4917" i="14"/>
  <c r="U4917" i="14" s="1"/>
  <c r="T4923" i="14"/>
  <c r="U4923" i="14" s="1"/>
  <c r="T4929" i="14"/>
  <c r="U4929" i="14" s="1"/>
  <c r="T4935" i="14"/>
  <c r="U4935" i="14" s="1"/>
  <c r="T4941" i="14"/>
  <c r="U4941" i="14" s="1"/>
  <c r="T4947" i="14"/>
  <c r="U4947" i="14" s="1"/>
  <c r="T4953" i="14"/>
  <c r="U4953" i="14" s="1"/>
  <c r="T4924" i="14"/>
  <c r="U4924" i="14" s="1"/>
  <c r="T4942" i="14"/>
  <c r="U4942" i="14" s="1"/>
  <c r="T4925" i="14"/>
  <c r="U4925" i="14" s="1"/>
  <c r="T4943" i="14"/>
  <c r="U4943" i="14" s="1"/>
  <c r="T4912" i="14"/>
  <c r="U4912" i="14" s="1"/>
  <c r="T4930" i="14"/>
  <c r="U4930" i="14" s="1"/>
  <c r="T4948" i="14"/>
  <c r="U4948" i="14" s="1"/>
  <c r="T4913" i="14"/>
  <c r="U4913" i="14" s="1"/>
  <c r="T4931" i="14"/>
  <c r="U4931" i="14" s="1"/>
  <c r="T4949" i="14"/>
  <c r="U4949" i="14" s="1"/>
  <c r="T4918" i="14"/>
  <c r="U4918" i="14" s="1"/>
  <c r="T4936" i="14"/>
  <c r="U4936" i="14" s="1"/>
  <c r="T4954" i="14"/>
  <c r="U4954" i="14" s="1"/>
  <c r="T4919" i="14"/>
  <c r="U4919" i="14" s="1"/>
  <c r="T4937" i="14"/>
  <c r="U4937" i="14" s="1"/>
  <c r="T3179" i="14"/>
  <c r="U3179" i="14" s="1"/>
  <c r="T3183" i="14"/>
  <c r="U3183" i="14" s="1"/>
  <c r="T3189" i="14"/>
  <c r="U3189" i="14" s="1"/>
  <c r="T3195" i="14"/>
  <c r="U3195" i="14" s="1"/>
  <c r="T3201" i="14"/>
  <c r="U3201" i="14" s="1"/>
  <c r="T3207" i="14"/>
  <c r="U3207" i="14" s="1"/>
  <c r="T3213" i="14"/>
  <c r="U3213" i="14" s="1"/>
  <c r="T3219" i="14"/>
  <c r="U3219" i="14" s="1"/>
  <c r="T3225" i="14"/>
  <c r="U3225" i="14" s="1"/>
  <c r="T3184" i="14"/>
  <c r="U3184" i="14" s="1"/>
  <c r="T3190" i="14"/>
  <c r="U3190" i="14" s="1"/>
  <c r="T3196" i="14"/>
  <c r="U3196" i="14" s="1"/>
  <c r="T3202" i="14"/>
  <c r="U3202" i="14" s="1"/>
  <c r="T3208" i="14"/>
  <c r="U3208" i="14" s="1"/>
  <c r="T3214" i="14"/>
  <c r="U3214" i="14" s="1"/>
  <c r="T3220" i="14"/>
  <c r="U3220" i="14" s="1"/>
  <c r="T3226" i="14"/>
  <c r="U3226" i="14" s="1"/>
  <c r="T3185" i="14"/>
  <c r="U3185" i="14" s="1"/>
  <c r="T3191" i="14"/>
  <c r="U3191" i="14" s="1"/>
  <c r="T3197" i="14"/>
  <c r="U3197" i="14" s="1"/>
  <c r="T3203" i="14"/>
  <c r="U3203" i="14" s="1"/>
  <c r="T3209" i="14"/>
  <c r="U3209" i="14" s="1"/>
  <c r="T3215" i="14"/>
  <c r="U3215" i="14" s="1"/>
  <c r="T3221" i="14"/>
  <c r="U3221" i="14" s="1"/>
  <c r="T3180" i="14"/>
  <c r="U3180" i="14" s="1"/>
  <c r="T3186" i="14"/>
  <c r="U3186" i="14" s="1"/>
  <c r="T3192" i="14"/>
  <c r="U3192" i="14" s="1"/>
  <c r="T3198" i="14"/>
  <c r="U3198" i="14" s="1"/>
  <c r="T3204" i="14"/>
  <c r="U3204" i="14" s="1"/>
  <c r="T3210" i="14"/>
  <c r="U3210" i="14" s="1"/>
  <c r="T3216" i="14"/>
  <c r="U3216" i="14" s="1"/>
  <c r="T3222" i="14"/>
  <c r="U3222" i="14" s="1"/>
  <c r="T3193" i="14"/>
  <c r="U3193" i="14" s="1"/>
  <c r="T3211" i="14"/>
  <c r="U3211" i="14" s="1"/>
  <c r="T3194" i="14"/>
  <c r="U3194" i="14" s="1"/>
  <c r="T3212" i="14"/>
  <c r="U3212" i="14" s="1"/>
  <c r="T3181" i="14"/>
  <c r="U3181" i="14" s="1"/>
  <c r="T3199" i="14"/>
  <c r="U3199" i="14" s="1"/>
  <c r="T3217" i="14"/>
  <c r="U3217" i="14" s="1"/>
  <c r="T3182" i="14"/>
  <c r="U3182" i="14" s="1"/>
  <c r="T3200" i="14"/>
  <c r="U3200" i="14" s="1"/>
  <c r="T3218" i="14"/>
  <c r="U3218" i="14" s="1"/>
  <c r="T3205" i="14"/>
  <c r="U3205" i="14" s="1"/>
  <c r="T3206" i="14"/>
  <c r="U3206" i="14" s="1"/>
  <c r="T3223" i="14"/>
  <c r="U3223" i="14" s="1"/>
  <c r="T3224" i="14"/>
  <c r="U3224" i="14" s="1"/>
  <c r="T3187" i="14"/>
  <c r="U3187" i="14" s="1"/>
  <c r="T3188" i="14"/>
  <c r="U3188" i="14" s="1"/>
  <c r="T11" i="14"/>
  <c r="U11" i="14" s="1"/>
  <c r="T19" i="14"/>
  <c r="U19" i="14" s="1"/>
  <c r="T25" i="14"/>
  <c r="U25" i="14" s="1"/>
  <c r="T31" i="14"/>
  <c r="U31" i="14" s="1"/>
  <c r="T37" i="14"/>
  <c r="U37" i="14" s="1"/>
  <c r="T43" i="14"/>
  <c r="U43" i="14" s="1"/>
  <c r="T49" i="14"/>
  <c r="U49" i="14" s="1"/>
  <c r="T55" i="14"/>
  <c r="U55" i="14" s="1"/>
  <c r="T20" i="14"/>
  <c r="U20" i="14" s="1"/>
  <c r="T27" i="14"/>
  <c r="U27" i="14" s="1"/>
  <c r="T34" i="14"/>
  <c r="U34" i="14" s="1"/>
  <c r="T41" i="14"/>
  <c r="U41" i="14" s="1"/>
  <c r="T48" i="14"/>
  <c r="U48" i="14" s="1"/>
  <c r="T56" i="14"/>
  <c r="U56" i="14" s="1"/>
  <c r="T21" i="14"/>
  <c r="U21" i="14" s="1"/>
  <c r="T28" i="14"/>
  <c r="U28" i="14" s="1"/>
  <c r="T35" i="14"/>
  <c r="U35" i="14" s="1"/>
  <c r="T42" i="14"/>
  <c r="U42" i="14" s="1"/>
  <c r="T50" i="14"/>
  <c r="U50" i="14" s="1"/>
  <c r="T57" i="14"/>
  <c r="U57" i="14" s="1"/>
  <c r="T22" i="14"/>
  <c r="U22" i="14" s="1"/>
  <c r="T29" i="14"/>
  <c r="U29" i="14" s="1"/>
  <c r="T36" i="14"/>
  <c r="U36" i="14" s="1"/>
  <c r="T44" i="14"/>
  <c r="U44" i="14" s="1"/>
  <c r="T51" i="14"/>
  <c r="U51" i="14" s="1"/>
  <c r="T58" i="14"/>
  <c r="U58" i="14" s="1"/>
  <c r="T23" i="14"/>
  <c r="U23" i="14" s="1"/>
  <c r="T30" i="14"/>
  <c r="U30" i="14" s="1"/>
  <c r="T38" i="14"/>
  <c r="U38" i="14" s="1"/>
  <c r="T45" i="14"/>
  <c r="U45" i="14" s="1"/>
  <c r="T52" i="14"/>
  <c r="U52" i="14" s="1"/>
  <c r="T26" i="14"/>
  <c r="U26" i="14" s="1"/>
  <c r="T47" i="14"/>
  <c r="U47" i="14" s="1"/>
  <c r="T32" i="14"/>
  <c r="U32" i="14" s="1"/>
  <c r="T53" i="14"/>
  <c r="U53" i="14" s="1"/>
  <c r="T33" i="14"/>
  <c r="U33" i="14" s="1"/>
  <c r="T54" i="14"/>
  <c r="U54" i="14" s="1"/>
  <c r="T17" i="14"/>
  <c r="U17" i="14" s="1"/>
  <c r="T39" i="14"/>
  <c r="U39" i="14" s="1"/>
  <c r="T18" i="14"/>
  <c r="U18" i="14" s="1"/>
  <c r="T40" i="14"/>
  <c r="U40" i="14" s="1"/>
  <c r="T24" i="14"/>
  <c r="U24" i="14" s="1"/>
  <c r="T46" i="14"/>
  <c r="U46" i="14" s="1"/>
  <c r="T12" i="14"/>
  <c r="U12" i="14" s="1"/>
  <c r="T13" i="14"/>
  <c r="U13" i="14" s="1"/>
  <c r="T14" i="14"/>
  <c r="U14" i="14" s="1"/>
  <c r="T15" i="14"/>
  <c r="U15" i="14" s="1"/>
  <c r="T16" i="14"/>
  <c r="U16" i="14" s="1"/>
  <c r="T15803" i="14"/>
  <c r="U15803" i="14" s="1"/>
  <c r="T15806" i="14"/>
  <c r="U15806" i="14" s="1"/>
  <c r="T15812" i="14"/>
  <c r="U15812" i="14" s="1"/>
  <c r="T15818" i="14"/>
  <c r="U15818" i="14" s="1"/>
  <c r="T15824" i="14"/>
  <c r="U15824" i="14" s="1"/>
  <c r="T15830" i="14"/>
  <c r="U15830" i="14" s="1"/>
  <c r="T15836" i="14"/>
  <c r="U15836" i="14" s="1"/>
  <c r="T15842" i="14"/>
  <c r="U15842" i="14" s="1"/>
  <c r="T15848" i="14"/>
  <c r="U15848" i="14" s="1"/>
  <c r="T15807" i="14"/>
  <c r="U15807" i="14" s="1"/>
  <c r="T15813" i="14"/>
  <c r="U15813" i="14" s="1"/>
  <c r="T15819" i="14"/>
  <c r="U15819" i="14" s="1"/>
  <c r="T15825" i="14"/>
  <c r="U15825" i="14" s="1"/>
  <c r="T15831" i="14"/>
  <c r="U15831" i="14" s="1"/>
  <c r="T15837" i="14"/>
  <c r="U15837" i="14" s="1"/>
  <c r="T15843" i="14"/>
  <c r="U15843" i="14" s="1"/>
  <c r="T15849" i="14"/>
  <c r="U15849" i="14" s="1"/>
  <c r="T15808" i="14"/>
  <c r="U15808" i="14" s="1"/>
  <c r="T15814" i="14"/>
  <c r="U15814" i="14" s="1"/>
  <c r="T15820" i="14"/>
  <c r="U15820" i="14" s="1"/>
  <c r="T15826" i="14"/>
  <c r="U15826" i="14" s="1"/>
  <c r="T15832" i="14"/>
  <c r="U15832" i="14" s="1"/>
  <c r="T15838" i="14"/>
  <c r="U15838" i="14" s="1"/>
  <c r="T15844" i="14"/>
  <c r="U15844" i="14" s="1"/>
  <c r="T15850" i="14"/>
  <c r="U15850" i="14" s="1"/>
  <c r="T15809" i="14"/>
  <c r="U15809" i="14" s="1"/>
  <c r="T15815" i="14"/>
  <c r="U15815" i="14" s="1"/>
  <c r="T15821" i="14"/>
  <c r="U15821" i="14" s="1"/>
  <c r="T15827" i="14"/>
  <c r="U15827" i="14" s="1"/>
  <c r="T15833" i="14"/>
  <c r="U15833" i="14" s="1"/>
  <c r="T15839" i="14"/>
  <c r="U15839" i="14" s="1"/>
  <c r="T15845" i="14"/>
  <c r="U15845" i="14" s="1"/>
  <c r="T15804" i="14"/>
  <c r="U15804" i="14" s="1"/>
  <c r="T15810" i="14"/>
  <c r="U15810" i="14" s="1"/>
  <c r="T15816" i="14"/>
  <c r="U15816" i="14" s="1"/>
  <c r="T15822" i="14"/>
  <c r="U15822" i="14" s="1"/>
  <c r="T15828" i="14"/>
  <c r="U15828" i="14" s="1"/>
  <c r="T15834" i="14"/>
  <c r="U15834" i="14" s="1"/>
  <c r="T15840" i="14"/>
  <c r="U15840" i="14" s="1"/>
  <c r="T15846" i="14"/>
  <c r="U15846" i="14" s="1"/>
  <c r="T15829" i="14"/>
  <c r="U15829" i="14" s="1"/>
  <c r="T15835" i="14"/>
  <c r="U15835" i="14" s="1"/>
  <c r="T15805" i="14"/>
  <c r="U15805" i="14" s="1"/>
  <c r="T15811" i="14"/>
  <c r="U15811" i="14" s="1"/>
  <c r="T15817" i="14"/>
  <c r="U15817" i="14" s="1"/>
  <c r="T15823" i="14"/>
  <c r="U15823" i="14" s="1"/>
  <c r="T15841" i="14"/>
  <c r="U15841" i="14" s="1"/>
  <c r="T15847" i="14"/>
  <c r="U15847" i="14" s="1"/>
  <c r="T14075" i="14"/>
  <c r="U14075" i="14" s="1"/>
  <c r="T14078" i="14"/>
  <c r="U14078" i="14" s="1"/>
  <c r="T14084" i="14"/>
  <c r="U14084" i="14" s="1"/>
  <c r="T14090" i="14"/>
  <c r="U14090" i="14" s="1"/>
  <c r="T14096" i="14"/>
  <c r="U14096" i="14" s="1"/>
  <c r="T14102" i="14"/>
  <c r="U14102" i="14" s="1"/>
  <c r="T14108" i="14"/>
  <c r="U14108" i="14" s="1"/>
  <c r="T14114" i="14"/>
  <c r="U14114" i="14" s="1"/>
  <c r="T14120" i="14"/>
  <c r="U14120" i="14" s="1"/>
  <c r="T14079" i="14"/>
  <c r="U14079" i="14" s="1"/>
  <c r="T14085" i="14"/>
  <c r="U14085" i="14" s="1"/>
  <c r="T14091" i="14"/>
  <c r="U14091" i="14" s="1"/>
  <c r="T14097" i="14"/>
  <c r="U14097" i="14" s="1"/>
  <c r="T14103" i="14"/>
  <c r="U14103" i="14" s="1"/>
  <c r="T14109" i="14"/>
  <c r="U14109" i="14" s="1"/>
  <c r="T14115" i="14"/>
  <c r="U14115" i="14" s="1"/>
  <c r="T14121" i="14"/>
  <c r="U14121" i="14" s="1"/>
  <c r="T14076" i="14"/>
  <c r="U14076" i="14" s="1"/>
  <c r="T14082" i="14"/>
  <c r="U14082" i="14" s="1"/>
  <c r="T14088" i="14"/>
  <c r="U14088" i="14" s="1"/>
  <c r="T14094" i="14"/>
  <c r="U14094" i="14" s="1"/>
  <c r="T14100" i="14"/>
  <c r="U14100" i="14" s="1"/>
  <c r="T14106" i="14"/>
  <c r="U14106" i="14" s="1"/>
  <c r="T14112" i="14"/>
  <c r="U14112" i="14" s="1"/>
  <c r="T14118" i="14"/>
  <c r="U14118" i="14" s="1"/>
  <c r="T14081" i="14"/>
  <c r="U14081" i="14" s="1"/>
  <c r="T14093" i="14"/>
  <c r="U14093" i="14" s="1"/>
  <c r="T14105" i="14"/>
  <c r="U14105" i="14" s="1"/>
  <c r="T14117" i="14"/>
  <c r="U14117" i="14" s="1"/>
  <c r="T14083" i="14"/>
  <c r="U14083" i="14" s="1"/>
  <c r="T14095" i="14"/>
  <c r="U14095" i="14" s="1"/>
  <c r="T14107" i="14"/>
  <c r="U14107" i="14" s="1"/>
  <c r="T14119" i="14"/>
  <c r="U14119" i="14" s="1"/>
  <c r="T14086" i="14"/>
  <c r="U14086" i="14" s="1"/>
  <c r="T14098" i="14"/>
  <c r="U14098" i="14" s="1"/>
  <c r="T14110" i="14"/>
  <c r="U14110" i="14" s="1"/>
  <c r="T14122" i="14"/>
  <c r="U14122" i="14" s="1"/>
  <c r="T14087" i="14"/>
  <c r="U14087" i="14" s="1"/>
  <c r="T14099" i="14"/>
  <c r="U14099" i="14" s="1"/>
  <c r="T14111" i="14"/>
  <c r="U14111" i="14" s="1"/>
  <c r="T14077" i="14"/>
  <c r="U14077" i="14" s="1"/>
  <c r="T14089" i="14"/>
  <c r="U14089" i="14" s="1"/>
  <c r="T14101" i="14"/>
  <c r="U14101" i="14" s="1"/>
  <c r="T14113" i="14"/>
  <c r="U14113" i="14" s="1"/>
  <c r="T14104" i="14"/>
  <c r="U14104" i="14" s="1"/>
  <c r="T14116" i="14"/>
  <c r="U14116" i="14" s="1"/>
  <c r="T14080" i="14"/>
  <c r="U14080" i="14" s="1"/>
  <c r="T14092" i="14"/>
  <c r="U14092" i="14" s="1"/>
  <c r="T12347" i="14"/>
  <c r="U12347" i="14" s="1"/>
  <c r="T12351" i="14"/>
  <c r="U12351" i="14" s="1"/>
  <c r="T12357" i="14"/>
  <c r="U12357" i="14" s="1"/>
  <c r="T12363" i="14"/>
  <c r="U12363" i="14" s="1"/>
  <c r="T12369" i="14"/>
  <c r="U12369" i="14" s="1"/>
  <c r="T12375" i="14"/>
  <c r="U12375" i="14" s="1"/>
  <c r="T12381" i="14"/>
  <c r="U12381" i="14" s="1"/>
  <c r="T12387" i="14"/>
  <c r="U12387" i="14" s="1"/>
  <c r="T12393" i="14"/>
  <c r="U12393" i="14" s="1"/>
  <c r="T12352" i="14"/>
  <c r="U12352" i="14" s="1"/>
  <c r="T12358" i="14"/>
  <c r="U12358" i="14" s="1"/>
  <c r="T12364" i="14"/>
  <c r="U12364" i="14" s="1"/>
  <c r="T12370" i="14"/>
  <c r="U12370" i="14" s="1"/>
  <c r="T12376" i="14"/>
  <c r="U12376" i="14" s="1"/>
  <c r="T12382" i="14"/>
  <c r="U12382" i="14" s="1"/>
  <c r="T12388" i="14"/>
  <c r="U12388" i="14" s="1"/>
  <c r="T12394" i="14"/>
  <c r="U12394" i="14" s="1"/>
  <c r="T12386" i="14"/>
  <c r="U12386" i="14" s="1"/>
  <c r="T12368" i="14"/>
  <c r="U12368" i="14" s="1"/>
  <c r="T12353" i="14"/>
  <c r="U12353" i="14" s="1"/>
  <c r="T12359" i="14"/>
  <c r="U12359" i="14" s="1"/>
  <c r="T12365" i="14"/>
  <c r="U12365" i="14" s="1"/>
  <c r="T12371" i="14"/>
  <c r="U12371" i="14" s="1"/>
  <c r="T12377" i="14"/>
  <c r="U12377" i="14" s="1"/>
  <c r="T12383" i="14"/>
  <c r="U12383" i="14" s="1"/>
  <c r="T12389" i="14"/>
  <c r="U12389" i="14" s="1"/>
  <c r="T12361" i="14"/>
  <c r="U12361" i="14" s="1"/>
  <c r="T12379" i="14"/>
  <c r="U12379" i="14" s="1"/>
  <c r="T12350" i="14"/>
  <c r="U12350" i="14" s="1"/>
  <c r="T12374" i="14"/>
  <c r="U12374" i="14" s="1"/>
  <c r="T12348" i="14"/>
  <c r="U12348" i="14" s="1"/>
  <c r="T12354" i="14"/>
  <c r="U12354" i="14" s="1"/>
  <c r="T12360" i="14"/>
  <c r="U12360" i="14" s="1"/>
  <c r="T12366" i="14"/>
  <c r="U12366" i="14" s="1"/>
  <c r="T12372" i="14"/>
  <c r="U12372" i="14" s="1"/>
  <c r="T12378" i="14"/>
  <c r="U12378" i="14" s="1"/>
  <c r="T12384" i="14"/>
  <c r="U12384" i="14" s="1"/>
  <c r="T12390" i="14"/>
  <c r="U12390" i="14" s="1"/>
  <c r="T12349" i="14"/>
  <c r="U12349" i="14" s="1"/>
  <c r="T12367" i="14"/>
  <c r="U12367" i="14" s="1"/>
  <c r="T12385" i="14"/>
  <c r="U12385" i="14" s="1"/>
  <c r="T12362" i="14"/>
  <c r="U12362" i="14" s="1"/>
  <c r="T12392" i="14"/>
  <c r="U12392" i="14" s="1"/>
  <c r="T12355" i="14"/>
  <c r="U12355" i="14" s="1"/>
  <c r="T12373" i="14"/>
  <c r="U12373" i="14" s="1"/>
  <c r="T12391" i="14"/>
  <c r="U12391" i="14" s="1"/>
  <c r="T12356" i="14"/>
  <c r="U12356" i="14" s="1"/>
  <c r="T12380" i="14"/>
  <c r="U12380" i="14" s="1"/>
  <c r="T10619" i="14"/>
  <c r="U10619" i="14" s="1"/>
  <c r="T10621" i="14"/>
  <c r="U10621" i="14" s="1"/>
  <c r="T10627" i="14"/>
  <c r="U10627" i="14" s="1"/>
  <c r="T10633" i="14"/>
  <c r="U10633" i="14" s="1"/>
  <c r="T10639" i="14"/>
  <c r="U10639" i="14" s="1"/>
  <c r="T10645" i="14"/>
  <c r="U10645" i="14" s="1"/>
  <c r="T10624" i="14"/>
  <c r="U10624" i="14" s="1"/>
  <c r="T10630" i="14"/>
  <c r="U10630" i="14" s="1"/>
  <c r="T10623" i="14"/>
  <c r="U10623" i="14" s="1"/>
  <c r="T10632" i="14"/>
  <c r="U10632" i="14" s="1"/>
  <c r="T10640" i="14"/>
  <c r="U10640" i="14" s="1"/>
  <c r="T10647" i="14"/>
  <c r="U10647" i="14" s="1"/>
  <c r="T10653" i="14"/>
  <c r="U10653" i="14" s="1"/>
  <c r="T10659" i="14"/>
  <c r="U10659" i="14" s="1"/>
  <c r="T10665" i="14"/>
  <c r="U10665" i="14" s="1"/>
  <c r="T10638" i="14"/>
  <c r="U10638" i="14" s="1"/>
  <c r="T10664" i="14"/>
  <c r="U10664" i="14" s="1"/>
  <c r="T10625" i="14"/>
  <c r="U10625" i="14" s="1"/>
  <c r="T10634" i="14"/>
  <c r="U10634" i="14" s="1"/>
  <c r="T10641" i="14"/>
  <c r="U10641" i="14" s="1"/>
  <c r="T10648" i="14"/>
  <c r="U10648" i="14" s="1"/>
  <c r="T10654" i="14"/>
  <c r="U10654" i="14" s="1"/>
  <c r="T10660" i="14"/>
  <c r="U10660" i="14" s="1"/>
  <c r="T10666" i="14"/>
  <c r="U10666" i="14" s="1"/>
  <c r="T10626" i="14"/>
  <c r="U10626" i="14" s="1"/>
  <c r="T10635" i="14"/>
  <c r="U10635" i="14" s="1"/>
  <c r="T10642" i="14"/>
  <c r="U10642" i="14" s="1"/>
  <c r="T10649" i="14"/>
  <c r="U10649" i="14" s="1"/>
  <c r="T10655" i="14"/>
  <c r="U10655" i="14" s="1"/>
  <c r="T10661" i="14"/>
  <c r="U10661" i="14" s="1"/>
  <c r="T10631" i="14"/>
  <c r="U10631" i="14" s="1"/>
  <c r="T10658" i="14"/>
  <c r="U10658" i="14" s="1"/>
  <c r="T10628" i="14"/>
  <c r="U10628" i="14" s="1"/>
  <c r="T10636" i="14"/>
  <c r="U10636" i="14" s="1"/>
  <c r="T10643" i="14"/>
  <c r="U10643" i="14" s="1"/>
  <c r="T10650" i="14"/>
  <c r="U10650" i="14" s="1"/>
  <c r="T10656" i="14"/>
  <c r="U10656" i="14" s="1"/>
  <c r="T10662" i="14"/>
  <c r="U10662" i="14" s="1"/>
  <c r="T10622" i="14"/>
  <c r="U10622" i="14" s="1"/>
  <c r="T10652" i="14"/>
  <c r="U10652" i="14" s="1"/>
  <c r="T10620" i="14"/>
  <c r="U10620" i="14" s="1"/>
  <c r="T10629" i="14"/>
  <c r="U10629" i="14" s="1"/>
  <c r="T10637" i="14"/>
  <c r="U10637" i="14" s="1"/>
  <c r="T10644" i="14"/>
  <c r="U10644" i="14" s="1"/>
  <c r="T10651" i="14"/>
  <c r="U10651" i="14" s="1"/>
  <c r="T10657" i="14"/>
  <c r="U10657" i="14" s="1"/>
  <c r="T10663" i="14"/>
  <c r="U10663" i="14" s="1"/>
  <c r="T10646" i="14"/>
  <c r="U10646" i="14" s="1"/>
  <c r="T8891" i="14"/>
  <c r="U8891" i="14" s="1"/>
  <c r="T8893" i="14"/>
  <c r="U8893" i="14" s="1"/>
  <c r="T8899" i="14"/>
  <c r="U8899" i="14" s="1"/>
  <c r="T8905" i="14"/>
  <c r="U8905" i="14" s="1"/>
  <c r="T8911" i="14"/>
  <c r="U8911" i="14" s="1"/>
  <c r="T8917" i="14"/>
  <c r="U8917" i="14" s="1"/>
  <c r="T8923" i="14"/>
  <c r="U8923" i="14" s="1"/>
  <c r="T8929" i="14"/>
  <c r="U8929" i="14" s="1"/>
  <c r="T8935" i="14"/>
  <c r="U8935" i="14" s="1"/>
  <c r="T8894" i="14"/>
  <c r="U8894" i="14" s="1"/>
  <c r="T8900" i="14"/>
  <c r="U8900" i="14" s="1"/>
  <c r="T8906" i="14"/>
  <c r="U8906" i="14" s="1"/>
  <c r="T8912" i="14"/>
  <c r="U8912" i="14" s="1"/>
  <c r="T8918" i="14"/>
  <c r="U8918" i="14" s="1"/>
  <c r="T8924" i="14"/>
  <c r="U8924" i="14" s="1"/>
  <c r="T8930" i="14"/>
  <c r="U8930" i="14" s="1"/>
  <c r="T8936" i="14"/>
  <c r="U8936" i="14" s="1"/>
  <c r="T8895" i="14"/>
  <c r="U8895" i="14" s="1"/>
  <c r="T8901" i="14"/>
  <c r="U8901" i="14" s="1"/>
  <c r="T8907" i="14"/>
  <c r="U8907" i="14" s="1"/>
  <c r="T8913" i="14"/>
  <c r="U8913" i="14" s="1"/>
  <c r="T8919" i="14"/>
  <c r="U8919" i="14" s="1"/>
  <c r="T8925" i="14"/>
  <c r="U8925" i="14" s="1"/>
  <c r="T8931" i="14"/>
  <c r="U8931" i="14" s="1"/>
  <c r="T8937" i="14"/>
  <c r="U8937" i="14" s="1"/>
  <c r="T8896" i="14"/>
  <c r="U8896" i="14" s="1"/>
  <c r="T8902" i="14"/>
  <c r="U8902" i="14" s="1"/>
  <c r="T8908" i="14"/>
  <c r="U8908" i="14" s="1"/>
  <c r="T8914" i="14"/>
  <c r="U8914" i="14" s="1"/>
  <c r="T8920" i="14"/>
  <c r="U8920" i="14" s="1"/>
  <c r="T8926" i="14"/>
  <c r="U8926" i="14" s="1"/>
  <c r="T8932" i="14"/>
  <c r="U8932" i="14" s="1"/>
  <c r="T8938" i="14"/>
  <c r="U8938" i="14" s="1"/>
  <c r="T8897" i="14"/>
  <c r="U8897" i="14" s="1"/>
  <c r="T8903" i="14"/>
  <c r="U8903" i="14" s="1"/>
  <c r="T8909" i="14"/>
  <c r="U8909" i="14" s="1"/>
  <c r="T8915" i="14"/>
  <c r="U8915" i="14" s="1"/>
  <c r="T8921" i="14"/>
  <c r="U8921" i="14" s="1"/>
  <c r="T8927" i="14"/>
  <c r="U8927" i="14" s="1"/>
  <c r="T8933" i="14"/>
  <c r="U8933" i="14" s="1"/>
  <c r="T8898" i="14"/>
  <c r="U8898" i="14" s="1"/>
  <c r="T8934" i="14"/>
  <c r="U8934" i="14" s="1"/>
  <c r="T8904" i="14"/>
  <c r="U8904" i="14" s="1"/>
  <c r="T8910" i="14"/>
  <c r="U8910" i="14" s="1"/>
  <c r="T8916" i="14"/>
  <c r="U8916" i="14" s="1"/>
  <c r="T8922" i="14"/>
  <c r="U8922" i="14" s="1"/>
  <c r="T8892" i="14"/>
  <c r="U8892" i="14" s="1"/>
  <c r="T8928" i="14"/>
  <c r="U8928" i="14" s="1"/>
  <c r="T7163" i="14"/>
  <c r="U7163" i="14" s="1"/>
  <c r="T7168" i="14"/>
  <c r="U7168" i="14" s="1"/>
  <c r="T7174" i="14"/>
  <c r="U7174" i="14" s="1"/>
  <c r="T7180" i="14"/>
  <c r="U7180" i="14" s="1"/>
  <c r="T7186" i="14"/>
  <c r="U7186" i="14" s="1"/>
  <c r="T7192" i="14"/>
  <c r="U7192" i="14" s="1"/>
  <c r="T7198" i="14"/>
  <c r="U7198" i="14" s="1"/>
  <c r="T7204" i="14"/>
  <c r="U7204" i="14" s="1"/>
  <c r="T7210" i="14"/>
  <c r="U7210" i="14" s="1"/>
  <c r="T7169" i="14"/>
  <c r="U7169" i="14" s="1"/>
  <c r="T7175" i="14"/>
  <c r="U7175" i="14" s="1"/>
  <c r="T7181" i="14"/>
  <c r="U7181" i="14" s="1"/>
  <c r="T7187" i="14"/>
  <c r="U7187" i="14" s="1"/>
  <c r="T7193" i="14"/>
  <c r="U7193" i="14" s="1"/>
  <c r="T7199" i="14"/>
  <c r="U7199" i="14" s="1"/>
  <c r="T7205" i="14"/>
  <c r="U7205" i="14" s="1"/>
  <c r="T7164" i="14"/>
  <c r="U7164" i="14" s="1"/>
  <c r="T7170" i="14"/>
  <c r="U7170" i="14" s="1"/>
  <c r="T7176" i="14"/>
  <c r="U7176" i="14" s="1"/>
  <c r="T7182" i="14"/>
  <c r="U7182" i="14" s="1"/>
  <c r="T7188" i="14"/>
  <c r="U7188" i="14" s="1"/>
  <c r="T7194" i="14"/>
  <c r="U7194" i="14" s="1"/>
  <c r="T7200" i="14"/>
  <c r="U7200" i="14" s="1"/>
  <c r="T7206" i="14"/>
  <c r="U7206" i="14" s="1"/>
  <c r="T7166" i="14"/>
  <c r="U7166" i="14" s="1"/>
  <c r="T7178" i="14"/>
  <c r="U7178" i="14" s="1"/>
  <c r="T7190" i="14"/>
  <c r="U7190" i="14" s="1"/>
  <c r="T7202" i="14"/>
  <c r="U7202" i="14" s="1"/>
  <c r="T7167" i="14"/>
  <c r="U7167" i="14" s="1"/>
  <c r="T7179" i="14"/>
  <c r="U7179" i="14" s="1"/>
  <c r="T7191" i="14"/>
  <c r="U7191" i="14" s="1"/>
  <c r="T7203" i="14"/>
  <c r="U7203" i="14" s="1"/>
  <c r="T7171" i="14"/>
  <c r="U7171" i="14" s="1"/>
  <c r="T7183" i="14"/>
  <c r="U7183" i="14" s="1"/>
  <c r="T7195" i="14"/>
  <c r="U7195" i="14" s="1"/>
  <c r="T7207" i="14"/>
  <c r="U7207" i="14" s="1"/>
  <c r="T7172" i="14"/>
  <c r="U7172" i="14" s="1"/>
  <c r="T7184" i="14"/>
  <c r="U7184" i="14" s="1"/>
  <c r="T7196" i="14"/>
  <c r="U7196" i="14" s="1"/>
  <c r="T7208" i="14"/>
  <c r="U7208" i="14" s="1"/>
  <c r="T7173" i="14"/>
  <c r="U7173" i="14" s="1"/>
  <c r="T7185" i="14"/>
  <c r="U7185" i="14" s="1"/>
  <c r="T7197" i="14"/>
  <c r="U7197" i="14" s="1"/>
  <c r="T7209" i="14"/>
  <c r="U7209" i="14" s="1"/>
  <c r="T7165" i="14"/>
  <c r="U7165" i="14" s="1"/>
  <c r="T7177" i="14"/>
  <c r="U7177" i="14" s="1"/>
  <c r="T7189" i="14"/>
  <c r="U7189" i="14" s="1"/>
  <c r="T7201" i="14"/>
  <c r="U7201" i="14" s="1"/>
  <c r="T5435" i="14"/>
  <c r="U5435" i="14" s="1"/>
  <c r="T5437" i="14"/>
  <c r="U5437" i="14" s="1"/>
  <c r="T5443" i="14"/>
  <c r="U5443" i="14" s="1"/>
  <c r="T5449" i="14"/>
  <c r="U5449" i="14" s="1"/>
  <c r="T5455" i="14"/>
  <c r="U5455" i="14" s="1"/>
  <c r="T5461" i="14"/>
  <c r="U5461" i="14" s="1"/>
  <c r="T5467" i="14"/>
  <c r="U5467" i="14" s="1"/>
  <c r="T5473" i="14"/>
  <c r="U5473" i="14" s="1"/>
  <c r="T5479" i="14"/>
  <c r="U5479" i="14" s="1"/>
  <c r="T5438" i="14"/>
  <c r="U5438" i="14" s="1"/>
  <c r="T5444" i="14"/>
  <c r="U5444" i="14" s="1"/>
  <c r="T5450" i="14"/>
  <c r="U5450" i="14" s="1"/>
  <c r="T5456" i="14"/>
  <c r="U5456" i="14" s="1"/>
  <c r="T5462" i="14"/>
  <c r="U5462" i="14" s="1"/>
  <c r="T5468" i="14"/>
  <c r="U5468" i="14" s="1"/>
  <c r="T5474" i="14"/>
  <c r="U5474" i="14" s="1"/>
  <c r="T5480" i="14"/>
  <c r="U5480" i="14" s="1"/>
  <c r="T5439" i="14"/>
  <c r="U5439" i="14" s="1"/>
  <c r="T5445" i="14"/>
  <c r="U5445" i="14" s="1"/>
  <c r="T5451" i="14"/>
  <c r="U5451" i="14" s="1"/>
  <c r="T5457" i="14"/>
  <c r="U5457" i="14" s="1"/>
  <c r="T5463" i="14"/>
  <c r="U5463" i="14" s="1"/>
  <c r="T5469" i="14"/>
  <c r="U5469" i="14" s="1"/>
  <c r="T5475" i="14"/>
  <c r="U5475" i="14" s="1"/>
  <c r="T5481" i="14"/>
  <c r="U5481" i="14" s="1"/>
  <c r="T5446" i="14"/>
  <c r="U5446" i="14" s="1"/>
  <c r="T5458" i="14"/>
  <c r="U5458" i="14" s="1"/>
  <c r="T5470" i="14"/>
  <c r="U5470" i="14" s="1"/>
  <c r="T5482" i="14"/>
  <c r="U5482" i="14" s="1"/>
  <c r="T5447" i="14"/>
  <c r="U5447" i="14" s="1"/>
  <c r="T5459" i="14"/>
  <c r="U5459" i="14" s="1"/>
  <c r="T5471" i="14"/>
  <c r="U5471" i="14" s="1"/>
  <c r="T5436" i="14"/>
  <c r="U5436" i="14" s="1"/>
  <c r="T5448" i="14"/>
  <c r="U5448" i="14" s="1"/>
  <c r="T5460" i="14"/>
  <c r="U5460" i="14" s="1"/>
  <c r="T5472" i="14"/>
  <c r="U5472" i="14" s="1"/>
  <c r="T5440" i="14"/>
  <c r="U5440" i="14" s="1"/>
  <c r="T5452" i="14"/>
  <c r="U5452" i="14" s="1"/>
  <c r="T5464" i="14"/>
  <c r="U5464" i="14" s="1"/>
  <c r="T5476" i="14"/>
  <c r="U5476" i="14" s="1"/>
  <c r="T5454" i="14"/>
  <c r="U5454" i="14" s="1"/>
  <c r="T5465" i="14"/>
  <c r="U5465" i="14" s="1"/>
  <c r="T5466" i="14"/>
  <c r="U5466" i="14" s="1"/>
  <c r="T5441" i="14"/>
  <c r="U5441" i="14" s="1"/>
  <c r="T5477" i="14"/>
  <c r="U5477" i="14" s="1"/>
  <c r="T5442" i="14"/>
  <c r="U5442" i="14" s="1"/>
  <c r="T5478" i="14"/>
  <c r="U5478" i="14" s="1"/>
  <c r="T5453" i="14"/>
  <c r="U5453" i="14" s="1"/>
  <c r="T3707" i="14"/>
  <c r="U3707" i="14" s="1"/>
  <c r="T3711" i="14"/>
  <c r="U3711" i="14" s="1"/>
  <c r="T3717" i="14"/>
  <c r="U3717" i="14" s="1"/>
  <c r="T3723" i="14"/>
  <c r="U3723" i="14" s="1"/>
  <c r="T3729" i="14"/>
  <c r="U3729" i="14" s="1"/>
  <c r="T3735" i="14"/>
  <c r="U3735" i="14" s="1"/>
  <c r="T3741" i="14"/>
  <c r="U3741" i="14" s="1"/>
  <c r="T3747" i="14"/>
  <c r="U3747" i="14" s="1"/>
  <c r="T3753" i="14"/>
  <c r="U3753" i="14" s="1"/>
  <c r="T3712" i="14"/>
  <c r="U3712" i="14" s="1"/>
  <c r="T3718" i="14"/>
  <c r="U3718" i="14" s="1"/>
  <c r="T3724" i="14"/>
  <c r="U3724" i="14" s="1"/>
  <c r="T3730" i="14"/>
  <c r="U3730" i="14" s="1"/>
  <c r="T3736" i="14"/>
  <c r="U3736" i="14" s="1"/>
  <c r="T3742" i="14"/>
  <c r="U3742" i="14" s="1"/>
  <c r="T3748" i="14"/>
  <c r="U3748" i="14" s="1"/>
  <c r="T3754" i="14"/>
  <c r="U3754" i="14" s="1"/>
  <c r="T3713" i="14"/>
  <c r="U3713" i="14" s="1"/>
  <c r="T3719" i="14"/>
  <c r="U3719" i="14" s="1"/>
  <c r="T3725" i="14"/>
  <c r="U3725" i="14" s="1"/>
  <c r="T3731" i="14"/>
  <c r="U3731" i="14" s="1"/>
  <c r="T3737" i="14"/>
  <c r="U3737" i="14" s="1"/>
  <c r="T3743" i="14"/>
  <c r="U3743" i="14" s="1"/>
  <c r="T3749" i="14"/>
  <c r="U3749" i="14" s="1"/>
  <c r="T3708" i="14"/>
  <c r="U3708" i="14" s="1"/>
  <c r="T3714" i="14"/>
  <c r="U3714" i="14" s="1"/>
  <c r="T3720" i="14"/>
  <c r="U3720" i="14" s="1"/>
  <c r="T3726" i="14"/>
  <c r="U3726" i="14" s="1"/>
  <c r="T3732" i="14"/>
  <c r="U3732" i="14" s="1"/>
  <c r="T3738" i="14"/>
  <c r="U3738" i="14" s="1"/>
  <c r="T3744" i="14"/>
  <c r="U3744" i="14" s="1"/>
  <c r="T3750" i="14"/>
  <c r="U3750" i="14" s="1"/>
  <c r="T3715" i="14"/>
  <c r="U3715" i="14" s="1"/>
  <c r="T3733" i="14"/>
  <c r="U3733" i="14" s="1"/>
  <c r="T3751" i="14"/>
  <c r="U3751" i="14" s="1"/>
  <c r="T3716" i="14"/>
  <c r="U3716" i="14" s="1"/>
  <c r="T3734" i="14"/>
  <c r="U3734" i="14" s="1"/>
  <c r="T3752" i="14"/>
  <c r="U3752" i="14" s="1"/>
  <c r="T3721" i="14"/>
  <c r="U3721" i="14" s="1"/>
  <c r="T3739" i="14"/>
  <c r="U3739" i="14" s="1"/>
  <c r="T3722" i="14"/>
  <c r="U3722" i="14" s="1"/>
  <c r="T3740" i="14"/>
  <c r="U3740" i="14" s="1"/>
  <c r="T3745" i="14"/>
  <c r="U3745" i="14" s="1"/>
  <c r="T3746" i="14"/>
  <c r="U3746" i="14" s="1"/>
  <c r="T3709" i="14"/>
  <c r="U3709" i="14" s="1"/>
  <c r="T3710" i="14"/>
  <c r="U3710" i="14" s="1"/>
  <c r="T3727" i="14"/>
  <c r="U3727" i="14" s="1"/>
  <c r="T3728" i="14"/>
  <c r="U3728" i="14" s="1"/>
  <c r="T1979" i="14"/>
  <c r="U1979" i="14" s="1"/>
  <c r="T1981" i="14"/>
  <c r="U1981" i="14" s="1"/>
  <c r="T1987" i="14"/>
  <c r="U1987" i="14" s="1"/>
  <c r="T1993" i="14"/>
  <c r="U1993" i="14" s="1"/>
  <c r="T1999" i="14"/>
  <c r="U1999" i="14" s="1"/>
  <c r="T2005" i="14"/>
  <c r="U2005" i="14" s="1"/>
  <c r="T2011" i="14"/>
  <c r="U2011" i="14" s="1"/>
  <c r="T2017" i="14"/>
  <c r="U2017" i="14" s="1"/>
  <c r="T2023" i="14"/>
  <c r="U2023" i="14" s="1"/>
  <c r="T1982" i="14"/>
  <c r="U1982" i="14" s="1"/>
  <c r="T1988" i="14"/>
  <c r="U1988" i="14" s="1"/>
  <c r="T1994" i="14"/>
  <c r="U1994" i="14" s="1"/>
  <c r="T2000" i="14"/>
  <c r="U2000" i="14" s="1"/>
  <c r="T2006" i="14"/>
  <c r="U2006" i="14" s="1"/>
  <c r="T2012" i="14"/>
  <c r="U2012" i="14" s="1"/>
  <c r="T2018" i="14"/>
  <c r="U2018" i="14" s="1"/>
  <c r="T2024" i="14"/>
  <c r="U2024" i="14" s="1"/>
  <c r="T1983" i="14"/>
  <c r="U1983" i="14" s="1"/>
  <c r="T1989" i="14"/>
  <c r="U1989" i="14" s="1"/>
  <c r="T1995" i="14"/>
  <c r="U1995" i="14" s="1"/>
  <c r="T2001" i="14"/>
  <c r="U2001" i="14" s="1"/>
  <c r="T2007" i="14"/>
  <c r="U2007" i="14" s="1"/>
  <c r="T2013" i="14"/>
  <c r="U2013" i="14" s="1"/>
  <c r="T2019" i="14"/>
  <c r="U2019" i="14" s="1"/>
  <c r="T2025" i="14"/>
  <c r="U2025" i="14" s="1"/>
  <c r="T1984" i="14"/>
  <c r="U1984" i="14" s="1"/>
  <c r="T1990" i="14"/>
  <c r="U1990" i="14" s="1"/>
  <c r="T1996" i="14"/>
  <c r="U1996" i="14" s="1"/>
  <c r="T2002" i="14"/>
  <c r="U2002" i="14" s="1"/>
  <c r="T2008" i="14"/>
  <c r="U2008" i="14" s="1"/>
  <c r="T2014" i="14"/>
  <c r="U2014" i="14" s="1"/>
  <c r="T2020" i="14"/>
  <c r="U2020" i="14" s="1"/>
  <c r="T2026" i="14"/>
  <c r="U2026" i="14" s="1"/>
  <c r="T1985" i="14"/>
  <c r="U1985" i="14" s="1"/>
  <c r="T1991" i="14"/>
  <c r="U1991" i="14" s="1"/>
  <c r="T1997" i="14"/>
  <c r="U1997" i="14" s="1"/>
  <c r="T2003" i="14"/>
  <c r="U2003" i="14" s="1"/>
  <c r="T2009" i="14"/>
  <c r="U2009" i="14" s="1"/>
  <c r="T2015" i="14"/>
  <c r="U2015" i="14" s="1"/>
  <c r="T2021" i="14"/>
  <c r="U2021" i="14" s="1"/>
  <c r="T1986" i="14"/>
  <c r="U1986" i="14" s="1"/>
  <c r="T2022" i="14"/>
  <c r="U2022" i="14" s="1"/>
  <c r="T1992" i="14"/>
  <c r="U1992" i="14" s="1"/>
  <c r="T1998" i="14"/>
  <c r="U1998" i="14" s="1"/>
  <c r="T2004" i="14"/>
  <c r="U2004" i="14" s="1"/>
  <c r="T1980" i="14"/>
  <c r="U1980" i="14" s="1"/>
  <c r="T2010" i="14"/>
  <c r="U2010" i="14" s="1"/>
  <c r="T2016" i="14"/>
  <c r="U2016" i="14" s="1"/>
  <c r="T12827" i="14"/>
  <c r="U12827" i="14" s="1"/>
  <c r="T12828" i="14"/>
  <c r="U12828" i="14" s="1"/>
  <c r="T12834" i="14"/>
  <c r="U12834" i="14" s="1"/>
  <c r="T12840" i="14"/>
  <c r="U12840" i="14" s="1"/>
  <c r="T12846" i="14"/>
  <c r="U12846" i="14" s="1"/>
  <c r="T12852" i="14"/>
  <c r="U12852" i="14" s="1"/>
  <c r="T12858" i="14"/>
  <c r="U12858" i="14" s="1"/>
  <c r="T12864" i="14"/>
  <c r="U12864" i="14" s="1"/>
  <c r="T12870" i="14"/>
  <c r="U12870" i="14" s="1"/>
  <c r="T12829" i="14"/>
  <c r="U12829" i="14" s="1"/>
  <c r="T12835" i="14"/>
  <c r="U12835" i="14" s="1"/>
  <c r="T12841" i="14"/>
  <c r="U12841" i="14" s="1"/>
  <c r="T12847" i="14"/>
  <c r="U12847" i="14" s="1"/>
  <c r="T12853" i="14"/>
  <c r="U12853" i="14" s="1"/>
  <c r="T12859" i="14"/>
  <c r="U12859" i="14" s="1"/>
  <c r="T12865" i="14"/>
  <c r="U12865" i="14" s="1"/>
  <c r="T12871" i="14"/>
  <c r="U12871" i="14" s="1"/>
  <c r="T12831" i="14"/>
  <c r="U12831" i="14" s="1"/>
  <c r="T12837" i="14"/>
  <c r="U12837" i="14" s="1"/>
  <c r="T12843" i="14"/>
  <c r="U12843" i="14" s="1"/>
  <c r="T12849" i="14"/>
  <c r="U12849" i="14" s="1"/>
  <c r="T12855" i="14"/>
  <c r="U12855" i="14" s="1"/>
  <c r="T12861" i="14"/>
  <c r="U12861" i="14" s="1"/>
  <c r="T12867" i="14"/>
  <c r="U12867" i="14" s="1"/>
  <c r="T12873" i="14"/>
  <c r="U12873" i="14" s="1"/>
  <c r="T12838" i="14"/>
  <c r="U12838" i="14" s="1"/>
  <c r="T12850" i="14"/>
  <c r="U12850" i="14" s="1"/>
  <c r="T12862" i="14"/>
  <c r="U12862" i="14" s="1"/>
  <c r="T12874" i="14"/>
  <c r="U12874" i="14" s="1"/>
  <c r="T12839" i="14"/>
  <c r="U12839" i="14" s="1"/>
  <c r="T12851" i="14"/>
  <c r="U12851" i="14" s="1"/>
  <c r="T12863" i="14"/>
  <c r="U12863" i="14" s="1"/>
  <c r="T12830" i="14"/>
  <c r="U12830" i="14" s="1"/>
  <c r="T12842" i="14"/>
  <c r="U12842" i="14" s="1"/>
  <c r="T12854" i="14"/>
  <c r="U12854" i="14" s="1"/>
  <c r="T12866" i="14"/>
  <c r="U12866" i="14" s="1"/>
  <c r="T12832" i="14"/>
  <c r="U12832" i="14" s="1"/>
  <c r="T12844" i="14"/>
  <c r="U12844" i="14" s="1"/>
  <c r="T12856" i="14"/>
  <c r="U12856" i="14" s="1"/>
  <c r="T12868" i="14"/>
  <c r="U12868" i="14" s="1"/>
  <c r="T12833" i="14"/>
  <c r="U12833" i="14" s="1"/>
  <c r="T12845" i="14"/>
  <c r="U12845" i="14" s="1"/>
  <c r="T12857" i="14"/>
  <c r="U12857" i="14" s="1"/>
  <c r="T12869" i="14"/>
  <c r="U12869" i="14" s="1"/>
  <c r="T12872" i="14"/>
  <c r="U12872" i="14" s="1"/>
  <c r="T12836" i="14"/>
  <c r="U12836" i="14" s="1"/>
  <c r="T12848" i="14"/>
  <c r="U12848" i="14" s="1"/>
  <c r="T12860" i="14"/>
  <c r="U12860" i="14" s="1"/>
  <c r="T5387" i="14"/>
  <c r="U5387" i="14" s="1"/>
  <c r="T5389" i="14"/>
  <c r="U5389" i="14" s="1"/>
  <c r="T5395" i="14"/>
  <c r="U5395" i="14" s="1"/>
  <c r="T5401" i="14"/>
  <c r="U5401" i="14" s="1"/>
  <c r="T5407" i="14"/>
  <c r="U5407" i="14" s="1"/>
  <c r="T5413" i="14"/>
  <c r="U5413" i="14" s="1"/>
  <c r="T5419" i="14"/>
  <c r="U5419" i="14" s="1"/>
  <c r="T5425" i="14"/>
  <c r="U5425" i="14" s="1"/>
  <c r="T5431" i="14"/>
  <c r="U5431" i="14" s="1"/>
  <c r="T5390" i="14"/>
  <c r="U5390" i="14" s="1"/>
  <c r="T5396" i="14"/>
  <c r="U5396" i="14" s="1"/>
  <c r="T5402" i="14"/>
  <c r="U5402" i="14" s="1"/>
  <c r="T5408" i="14"/>
  <c r="U5408" i="14" s="1"/>
  <c r="T5414" i="14"/>
  <c r="U5414" i="14" s="1"/>
  <c r="T5420" i="14"/>
  <c r="U5420" i="14" s="1"/>
  <c r="T5426" i="14"/>
  <c r="U5426" i="14" s="1"/>
  <c r="T5432" i="14"/>
  <c r="U5432" i="14" s="1"/>
  <c r="T5391" i="14"/>
  <c r="U5391" i="14" s="1"/>
  <c r="T5397" i="14"/>
  <c r="U5397" i="14" s="1"/>
  <c r="T5403" i="14"/>
  <c r="U5403" i="14" s="1"/>
  <c r="T5409" i="14"/>
  <c r="U5409" i="14" s="1"/>
  <c r="T5415" i="14"/>
  <c r="U5415" i="14" s="1"/>
  <c r="T5421" i="14"/>
  <c r="U5421" i="14" s="1"/>
  <c r="T5427" i="14"/>
  <c r="U5427" i="14" s="1"/>
  <c r="T5433" i="14"/>
  <c r="U5433" i="14" s="1"/>
  <c r="T5398" i="14"/>
  <c r="U5398" i="14" s="1"/>
  <c r="T5410" i="14"/>
  <c r="U5410" i="14" s="1"/>
  <c r="T5422" i="14"/>
  <c r="U5422" i="14" s="1"/>
  <c r="T5434" i="14"/>
  <c r="U5434" i="14" s="1"/>
  <c r="T5399" i="14"/>
  <c r="U5399" i="14" s="1"/>
  <c r="T5411" i="14"/>
  <c r="U5411" i="14" s="1"/>
  <c r="T5423" i="14"/>
  <c r="U5423" i="14" s="1"/>
  <c r="T5388" i="14"/>
  <c r="U5388" i="14" s="1"/>
  <c r="T5400" i="14"/>
  <c r="U5400" i="14" s="1"/>
  <c r="T5412" i="14"/>
  <c r="U5412" i="14" s="1"/>
  <c r="T5424" i="14"/>
  <c r="U5424" i="14" s="1"/>
  <c r="T5392" i="14"/>
  <c r="U5392" i="14" s="1"/>
  <c r="T5404" i="14"/>
  <c r="U5404" i="14" s="1"/>
  <c r="T5416" i="14"/>
  <c r="U5416" i="14" s="1"/>
  <c r="T5428" i="14"/>
  <c r="U5428" i="14" s="1"/>
  <c r="T5393" i="14"/>
  <c r="U5393" i="14" s="1"/>
  <c r="T5394" i="14"/>
  <c r="U5394" i="14" s="1"/>
  <c r="T5406" i="14"/>
  <c r="U5406" i="14" s="1"/>
  <c r="T5418" i="14"/>
  <c r="U5418" i="14" s="1"/>
  <c r="T5430" i="14"/>
  <c r="U5430" i="14" s="1"/>
  <c r="T5405" i="14"/>
  <c r="U5405" i="14" s="1"/>
  <c r="T5417" i="14"/>
  <c r="U5417" i="14" s="1"/>
  <c r="T5429" i="14"/>
  <c r="U5429" i="14" s="1"/>
  <c r="T15755" i="14"/>
  <c r="U15755" i="14" s="1"/>
  <c r="T15758" i="14"/>
  <c r="U15758" i="14" s="1"/>
  <c r="T15764" i="14"/>
  <c r="U15764" i="14" s="1"/>
  <c r="T15770" i="14"/>
  <c r="U15770" i="14" s="1"/>
  <c r="T15776" i="14"/>
  <c r="U15776" i="14" s="1"/>
  <c r="T15782" i="14"/>
  <c r="U15782" i="14" s="1"/>
  <c r="T15788" i="14"/>
  <c r="U15788" i="14" s="1"/>
  <c r="T15794" i="14"/>
  <c r="U15794" i="14" s="1"/>
  <c r="T15800" i="14"/>
  <c r="U15800" i="14" s="1"/>
  <c r="T15759" i="14"/>
  <c r="U15759" i="14" s="1"/>
  <c r="T15765" i="14"/>
  <c r="U15765" i="14" s="1"/>
  <c r="T15771" i="14"/>
  <c r="U15771" i="14" s="1"/>
  <c r="T15777" i="14"/>
  <c r="U15777" i="14" s="1"/>
  <c r="T15783" i="14"/>
  <c r="U15783" i="14" s="1"/>
  <c r="T15789" i="14"/>
  <c r="U15789" i="14" s="1"/>
  <c r="T15795" i="14"/>
  <c r="U15795" i="14" s="1"/>
  <c r="T15801" i="14"/>
  <c r="U15801" i="14" s="1"/>
  <c r="T15760" i="14"/>
  <c r="U15760" i="14" s="1"/>
  <c r="T15766" i="14"/>
  <c r="U15766" i="14" s="1"/>
  <c r="T15772" i="14"/>
  <c r="U15772" i="14" s="1"/>
  <c r="T15778" i="14"/>
  <c r="U15778" i="14" s="1"/>
  <c r="T15784" i="14"/>
  <c r="U15784" i="14" s="1"/>
  <c r="T15790" i="14"/>
  <c r="U15790" i="14" s="1"/>
  <c r="T15796" i="14"/>
  <c r="U15796" i="14" s="1"/>
  <c r="T15802" i="14"/>
  <c r="U15802" i="14" s="1"/>
  <c r="T15761" i="14"/>
  <c r="U15761" i="14" s="1"/>
  <c r="T15767" i="14"/>
  <c r="U15767" i="14" s="1"/>
  <c r="T15773" i="14"/>
  <c r="U15773" i="14" s="1"/>
  <c r="T15779" i="14"/>
  <c r="U15779" i="14" s="1"/>
  <c r="T15785" i="14"/>
  <c r="U15785" i="14" s="1"/>
  <c r="T15791" i="14"/>
  <c r="U15791" i="14" s="1"/>
  <c r="T15797" i="14"/>
  <c r="U15797" i="14" s="1"/>
  <c r="T15756" i="14"/>
  <c r="U15756" i="14" s="1"/>
  <c r="T15762" i="14"/>
  <c r="U15762" i="14" s="1"/>
  <c r="T15768" i="14"/>
  <c r="U15768" i="14" s="1"/>
  <c r="T15774" i="14"/>
  <c r="U15774" i="14" s="1"/>
  <c r="T15780" i="14"/>
  <c r="U15780" i="14" s="1"/>
  <c r="T15786" i="14"/>
  <c r="U15786" i="14" s="1"/>
  <c r="T15792" i="14"/>
  <c r="U15792" i="14" s="1"/>
  <c r="T15798" i="14"/>
  <c r="U15798" i="14" s="1"/>
  <c r="T15757" i="14"/>
  <c r="U15757" i="14" s="1"/>
  <c r="T15793" i="14"/>
  <c r="U15793" i="14" s="1"/>
  <c r="T15763" i="14"/>
  <c r="U15763" i="14" s="1"/>
  <c r="T15799" i="14"/>
  <c r="U15799" i="14" s="1"/>
  <c r="T15769" i="14"/>
  <c r="U15769" i="14" s="1"/>
  <c r="T15775" i="14"/>
  <c r="U15775" i="14" s="1"/>
  <c r="T15781" i="14"/>
  <c r="U15781" i="14" s="1"/>
  <c r="T15787" i="14"/>
  <c r="U15787" i="14" s="1"/>
  <c r="T8555" i="14"/>
  <c r="U8555" i="14" s="1"/>
  <c r="T8557" i="14"/>
  <c r="U8557" i="14" s="1"/>
  <c r="T8563" i="14"/>
  <c r="U8563" i="14" s="1"/>
  <c r="T8569" i="14"/>
  <c r="U8569" i="14" s="1"/>
  <c r="T8575" i="14"/>
  <c r="U8575" i="14" s="1"/>
  <c r="T8581" i="14"/>
  <c r="U8581" i="14" s="1"/>
  <c r="T8587" i="14"/>
  <c r="U8587" i="14" s="1"/>
  <c r="T8593" i="14"/>
  <c r="U8593" i="14" s="1"/>
  <c r="T8599" i="14"/>
  <c r="U8599" i="14" s="1"/>
  <c r="T8558" i="14"/>
  <c r="U8558" i="14" s="1"/>
  <c r="T8564" i="14"/>
  <c r="U8564" i="14" s="1"/>
  <c r="T8570" i="14"/>
  <c r="U8570" i="14" s="1"/>
  <c r="T8576" i="14"/>
  <c r="U8576" i="14" s="1"/>
  <c r="T8582" i="14"/>
  <c r="U8582" i="14" s="1"/>
  <c r="T8588" i="14"/>
  <c r="U8588" i="14" s="1"/>
  <c r="T8594" i="14"/>
  <c r="U8594" i="14" s="1"/>
  <c r="T8600" i="14"/>
  <c r="U8600" i="14" s="1"/>
  <c r="T8559" i="14"/>
  <c r="U8559" i="14" s="1"/>
  <c r="T8565" i="14"/>
  <c r="U8565" i="14" s="1"/>
  <c r="T8571" i="14"/>
  <c r="U8571" i="14" s="1"/>
  <c r="T8577" i="14"/>
  <c r="U8577" i="14" s="1"/>
  <c r="T8583" i="14"/>
  <c r="U8583" i="14" s="1"/>
  <c r="T8589" i="14"/>
  <c r="U8589" i="14" s="1"/>
  <c r="T8595" i="14"/>
  <c r="U8595" i="14" s="1"/>
  <c r="T8601" i="14"/>
  <c r="U8601" i="14" s="1"/>
  <c r="T8560" i="14"/>
  <c r="U8560" i="14" s="1"/>
  <c r="T8566" i="14"/>
  <c r="U8566" i="14" s="1"/>
  <c r="T8572" i="14"/>
  <c r="U8572" i="14" s="1"/>
  <c r="T8578" i="14"/>
  <c r="U8578" i="14" s="1"/>
  <c r="T8584" i="14"/>
  <c r="U8584" i="14" s="1"/>
  <c r="T8590" i="14"/>
  <c r="U8590" i="14" s="1"/>
  <c r="T8596" i="14"/>
  <c r="U8596" i="14" s="1"/>
  <c r="T8602" i="14"/>
  <c r="U8602" i="14" s="1"/>
  <c r="T8561" i="14"/>
  <c r="U8561" i="14" s="1"/>
  <c r="T8567" i="14"/>
  <c r="U8567" i="14" s="1"/>
  <c r="T8573" i="14"/>
  <c r="U8573" i="14" s="1"/>
  <c r="T8579" i="14"/>
  <c r="U8579" i="14" s="1"/>
  <c r="T8585" i="14"/>
  <c r="U8585" i="14" s="1"/>
  <c r="T8591" i="14"/>
  <c r="U8591" i="14" s="1"/>
  <c r="T8597" i="14"/>
  <c r="U8597" i="14" s="1"/>
  <c r="T8586" i="14"/>
  <c r="U8586" i="14" s="1"/>
  <c r="T8556" i="14"/>
  <c r="U8556" i="14" s="1"/>
  <c r="T8592" i="14"/>
  <c r="U8592" i="14" s="1"/>
  <c r="T8562" i="14"/>
  <c r="U8562" i="14" s="1"/>
  <c r="T8598" i="14"/>
  <c r="U8598" i="14" s="1"/>
  <c r="T8568" i="14"/>
  <c r="U8568" i="14" s="1"/>
  <c r="T8574" i="14"/>
  <c r="U8574" i="14" s="1"/>
  <c r="T8580" i="14"/>
  <c r="U8580" i="14" s="1"/>
  <c r="T16619" i="14"/>
  <c r="U16619" i="14" s="1"/>
  <c r="T16621" i="14"/>
  <c r="U16621" i="14" s="1"/>
  <c r="T16627" i="14"/>
  <c r="U16627" i="14" s="1"/>
  <c r="T16633" i="14"/>
  <c r="U16633" i="14" s="1"/>
  <c r="T16639" i="14"/>
  <c r="U16639" i="14" s="1"/>
  <c r="T16645" i="14"/>
  <c r="U16645" i="14" s="1"/>
  <c r="T16651" i="14"/>
  <c r="U16651" i="14" s="1"/>
  <c r="T16657" i="14"/>
  <c r="U16657" i="14" s="1"/>
  <c r="T16663" i="14"/>
  <c r="U16663" i="14" s="1"/>
  <c r="T16622" i="14"/>
  <c r="U16622" i="14" s="1"/>
  <c r="T16628" i="14"/>
  <c r="U16628" i="14" s="1"/>
  <c r="T16634" i="14"/>
  <c r="U16634" i="14" s="1"/>
  <c r="T16640" i="14"/>
  <c r="U16640" i="14" s="1"/>
  <c r="T16646" i="14"/>
  <c r="U16646" i="14" s="1"/>
  <c r="T16652" i="14"/>
  <c r="U16652" i="14" s="1"/>
  <c r="T16658" i="14"/>
  <c r="U16658" i="14" s="1"/>
  <c r="T16664" i="14"/>
  <c r="U16664" i="14" s="1"/>
  <c r="T16623" i="14"/>
  <c r="U16623" i="14" s="1"/>
  <c r="T16631" i="14"/>
  <c r="U16631" i="14" s="1"/>
  <c r="T16641" i="14"/>
  <c r="U16641" i="14" s="1"/>
  <c r="T16649" i="14"/>
  <c r="U16649" i="14" s="1"/>
  <c r="T16659" i="14"/>
  <c r="U16659" i="14" s="1"/>
  <c r="T16624" i="14"/>
  <c r="U16624" i="14" s="1"/>
  <c r="T16632" i="14"/>
  <c r="U16632" i="14" s="1"/>
  <c r="T16642" i="14"/>
  <c r="U16642" i="14" s="1"/>
  <c r="T16650" i="14"/>
  <c r="U16650" i="14" s="1"/>
  <c r="T16660" i="14"/>
  <c r="U16660" i="14" s="1"/>
  <c r="T16625" i="14"/>
  <c r="U16625" i="14" s="1"/>
  <c r="T16635" i="14"/>
  <c r="U16635" i="14" s="1"/>
  <c r="T16643" i="14"/>
  <c r="U16643" i="14" s="1"/>
  <c r="T16653" i="14"/>
  <c r="U16653" i="14" s="1"/>
  <c r="T16661" i="14"/>
  <c r="U16661" i="14" s="1"/>
  <c r="T16629" i="14"/>
  <c r="U16629" i="14" s="1"/>
  <c r="T16647" i="14"/>
  <c r="U16647" i="14" s="1"/>
  <c r="T16665" i="14"/>
  <c r="U16665" i="14" s="1"/>
  <c r="T16630" i="14"/>
  <c r="U16630" i="14" s="1"/>
  <c r="T16648" i="14"/>
  <c r="U16648" i="14" s="1"/>
  <c r="T16666" i="14"/>
  <c r="U16666" i="14" s="1"/>
  <c r="T16636" i="14"/>
  <c r="U16636" i="14" s="1"/>
  <c r="T16654" i="14"/>
  <c r="U16654" i="14" s="1"/>
  <c r="T16637" i="14"/>
  <c r="U16637" i="14" s="1"/>
  <c r="T16655" i="14"/>
  <c r="U16655" i="14" s="1"/>
  <c r="T16620" i="14"/>
  <c r="U16620" i="14" s="1"/>
  <c r="T16638" i="14"/>
  <c r="U16638" i="14" s="1"/>
  <c r="T16656" i="14"/>
  <c r="U16656" i="14" s="1"/>
  <c r="T16626" i="14"/>
  <c r="U16626" i="14" s="1"/>
  <c r="T16644" i="14"/>
  <c r="U16644" i="14" s="1"/>
  <c r="T16662" i="14"/>
  <c r="U16662" i="14" s="1"/>
  <c r="T14027" i="14"/>
  <c r="U14027" i="14" s="1"/>
  <c r="T14030" i="14"/>
  <c r="U14030" i="14" s="1"/>
  <c r="T14036" i="14"/>
  <c r="U14036" i="14" s="1"/>
  <c r="T14042" i="14"/>
  <c r="U14042" i="14" s="1"/>
  <c r="T14048" i="14"/>
  <c r="U14048" i="14" s="1"/>
  <c r="T14054" i="14"/>
  <c r="U14054" i="14" s="1"/>
  <c r="T14060" i="14"/>
  <c r="U14060" i="14" s="1"/>
  <c r="T14066" i="14"/>
  <c r="U14066" i="14" s="1"/>
  <c r="T14072" i="14"/>
  <c r="U14072" i="14" s="1"/>
  <c r="T14031" i="14"/>
  <c r="U14031" i="14" s="1"/>
  <c r="T14037" i="14"/>
  <c r="U14037" i="14" s="1"/>
  <c r="T14043" i="14"/>
  <c r="U14043" i="14" s="1"/>
  <c r="T14049" i="14"/>
  <c r="U14049" i="14" s="1"/>
  <c r="T14055" i="14"/>
  <c r="U14055" i="14" s="1"/>
  <c r="T14061" i="14"/>
  <c r="U14061" i="14" s="1"/>
  <c r="T14067" i="14"/>
  <c r="U14067" i="14" s="1"/>
  <c r="T14073" i="14"/>
  <c r="U14073" i="14" s="1"/>
  <c r="T14028" i="14"/>
  <c r="U14028" i="14" s="1"/>
  <c r="T14034" i="14"/>
  <c r="U14034" i="14" s="1"/>
  <c r="T14040" i="14"/>
  <c r="U14040" i="14" s="1"/>
  <c r="T14046" i="14"/>
  <c r="U14046" i="14" s="1"/>
  <c r="T14052" i="14"/>
  <c r="U14052" i="14" s="1"/>
  <c r="T14058" i="14"/>
  <c r="U14058" i="14" s="1"/>
  <c r="T14064" i="14"/>
  <c r="U14064" i="14" s="1"/>
  <c r="T14070" i="14"/>
  <c r="U14070" i="14" s="1"/>
  <c r="T14033" i="14"/>
  <c r="U14033" i="14" s="1"/>
  <c r="T14045" i="14"/>
  <c r="U14045" i="14" s="1"/>
  <c r="T14057" i="14"/>
  <c r="U14057" i="14" s="1"/>
  <c r="T14069" i="14"/>
  <c r="U14069" i="14" s="1"/>
  <c r="T14035" i="14"/>
  <c r="U14035" i="14" s="1"/>
  <c r="T14047" i="14"/>
  <c r="U14047" i="14" s="1"/>
  <c r="T14059" i="14"/>
  <c r="U14059" i="14" s="1"/>
  <c r="T14071" i="14"/>
  <c r="U14071" i="14" s="1"/>
  <c r="T14038" i="14"/>
  <c r="U14038" i="14" s="1"/>
  <c r="T14050" i="14"/>
  <c r="U14050" i="14" s="1"/>
  <c r="T14062" i="14"/>
  <c r="U14062" i="14" s="1"/>
  <c r="T14074" i="14"/>
  <c r="U14074" i="14" s="1"/>
  <c r="T14039" i="14"/>
  <c r="U14039" i="14" s="1"/>
  <c r="T14051" i="14"/>
  <c r="U14051" i="14" s="1"/>
  <c r="T14063" i="14"/>
  <c r="U14063" i="14" s="1"/>
  <c r="T14029" i="14"/>
  <c r="U14029" i="14" s="1"/>
  <c r="T14041" i="14"/>
  <c r="U14041" i="14" s="1"/>
  <c r="T14053" i="14"/>
  <c r="U14053" i="14" s="1"/>
  <c r="T14065" i="14"/>
  <c r="U14065" i="14" s="1"/>
  <c r="T14032" i="14"/>
  <c r="U14032" i="14" s="1"/>
  <c r="T14044" i="14"/>
  <c r="U14044" i="14" s="1"/>
  <c r="T14056" i="14"/>
  <c r="U14056" i="14" s="1"/>
  <c r="T14068" i="14"/>
  <c r="U14068" i="14" s="1"/>
  <c r="T11723" i="14"/>
  <c r="U11723" i="14" s="1"/>
  <c r="T11727" i="14"/>
  <c r="U11727" i="14" s="1"/>
  <c r="T11733" i="14"/>
  <c r="U11733" i="14" s="1"/>
  <c r="T11739" i="14"/>
  <c r="U11739" i="14" s="1"/>
  <c r="T11745" i="14"/>
  <c r="U11745" i="14" s="1"/>
  <c r="T11751" i="14"/>
  <c r="U11751" i="14" s="1"/>
  <c r="T11757" i="14"/>
  <c r="U11757" i="14" s="1"/>
  <c r="T11763" i="14"/>
  <c r="U11763" i="14" s="1"/>
  <c r="T11769" i="14"/>
  <c r="U11769" i="14" s="1"/>
  <c r="T11726" i="14"/>
  <c r="U11726" i="14" s="1"/>
  <c r="T11756" i="14"/>
  <c r="U11756" i="14" s="1"/>
  <c r="T11728" i="14"/>
  <c r="U11728" i="14" s="1"/>
  <c r="T11734" i="14"/>
  <c r="U11734" i="14" s="1"/>
  <c r="T11740" i="14"/>
  <c r="U11740" i="14" s="1"/>
  <c r="T11746" i="14"/>
  <c r="U11746" i="14" s="1"/>
  <c r="T11752" i="14"/>
  <c r="U11752" i="14" s="1"/>
  <c r="T11758" i="14"/>
  <c r="U11758" i="14" s="1"/>
  <c r="T11764" i="14"/>
  <c r="U11764" i="14" s="1"/>
  <c r="T11770" i="14"/>
  <c r="U11770" i="14" s="1"/>
  <c r="T11744" i="14"/>
  <c r="U11744" i="14" s="1"/>
  <c r="T11768" i="14"/>
  <c r="U11768" i="14" s="1"/>
  <c r="T11729" i="14"/>
  <c r="U11729" i="14" s="1"/>
  <c r="T11735" i="14"/>
  <c r="U11735" i="14" s="1"/>
  <c r="T11741" i="14"/>
  <c r="U11741" i="14" s="1"/>
  <c r="T11747" i="14"/>
  <c r="U11747" i="14" s="1"/>
  <c r="T11753" i="14"/>
  <c r="U11753" i="14" s="1"/>
  <c r="T11759" i="14"/>
  <c r="U11759" i="14" s="1"/>
  <c r="T11765" i="14"/>
  <c r="U11765" i="14" s="1"/>
  <c r="T11732" i="14"/>
  <c r="U11732" i="14" s="1"/>
  <c r="T11762" i="14"/>
  <c r="U11762" i="14" s="1"/>
  <c r="T11724" i="14"/>
  <c r="U11724" i="14" s="1"/>
  <c r="T11730" i="14"/>
  <c r="U11730" i="14" s="1"/>
  <c r="T11736" i="14"/>
  <c r="U11736" i="14" s="1"/>
  <c r="T11742" i="14"/>
  <c r="U11742" i="14" s="1"/>
  <c r="T11748" i="14"/>
  <c r="U11748" i="14" s="1"/>
  <c r="T11754" i="14"/>
  <c r="U11754" i="14" s="1"/>
  <c r="T11760" i="14"/>
  <c r="U11760" i="14" s="1"/>
  <c r="T11766" i="14"/>
  <c r="U11766" i="14" s="1"/>
  <c r="T11750" i="14"/>
  <c r="U11750" i="14" s="1"/>
  <c r="T11725" i="14"/>
  <c r="U11725" i="14" s="1"/>
  <c r="T11731" i="14"/>
  <c r="U11731" i="14" s="1"/>
  <c r="T11737" i="14"/>
  <c r="U11737" i="14" s="1"/>
  <c r="T11743" i="14"/>
  <c r="U11743" i="14" s="1"/>
  <c r="T11749" i="14"/>
  <c r="U11749" i="14" s="1"/>
  <c r="T11755" i="14"/>
  <c r="U11755" i="14" s="1"/>
  <c r="T11761" i="14"/>
  <c r="U11761" i="14" s="1"/>
  <c r="T11767" i="14"/>
  <c r="U11767" i="14" s="1"/>
  <c r="T11738" i="14"/>
  <c r="U11738" i="14" s="1"/>
  <c r="T8843" i="14"/>
  <c r="U8843" i="14" s="1"/>
  <c r="T8845" i="14"/>
  <c r="U8845" i="14" s="1"/>
  <c r="T8851" i="14"/>
  <c r="U8851" i="14" s="1"/>
  <c r="T8857" i="14"/>
  <c r="U8857" i="14" s="1"/>
  <c r="T8863" i="14"/>
  <c r="U8863" i="14" s="1"/>
  <c r="T8869" i="14"/>
  <c r="U8869" i="14" s="1"/>
  <c r="T8875" i="14"/>
  <c r="U8875" i="14" s="1"/>
  <c r="T8881" i="14"/>
  <c r="U8881" i="14" s="1"/>
  <c r="T8887" i="14"/>
  <c r="U8887" i="14" s="1"/>
  <c r="T8846" i="14"/>
  <c r="U8846" i="14" s="1"/>
  <c r="T8852" i="14"/>
  <c r="U8852" i="14" s="1"/>
  <c r="T8858" i="14"/>
  <c r="U8858" i="14" s="1"/>
  <c r="T8864" i="14"/>
  <c r="U8864" i="14" s="1"/>
  <c r="T8870" i="14"/>
  <c r="U8870" i="14" s="1"/>
  <c r="T8876" i="14"/>
  <c r="U8876" i="14" s="1"/>
  <c r="T8882" i="14"/>
  <c r="U8882" i="14" s="1"/>
  <c r="T8888" i="14"/>
  <c r="U8888" i="14" s="1"/>
  <c r="T8847" i="14"/>
  <c r="U8847" i="14" s="1"/>
  <c r="T8853" i="14"/>
  <c r="U8853" i="14" s="1"/>
  <c r="T8859" i="14"/>
  <c r="U8859" i="14" s="1"/>
  <c r="T8865" i="14"/>
  <c r="U8865" i="14" s="1"/>
  <c r="T8871" i="14"/>
  <c r="U8871" i="14" s="1"/>
  <c r="T8877" i="14"/>
  <c r="U8877" i="14" s="1"/>
  <c r="T8883" i="14"/>
  <c r="U8883" i="14" s="1"/>
  <c r="T8889" i="14"/>
  <c r="U8889" i="14" s="1"/>
  <c r="T8848" i="14"/>
  <c r="U8848" i="14" s="1"/>
  <c r="T8854" i="14"/>
  <c r="U8854" i="14" s="1"/>
  <c r="T8860" i="14"/>
  <c r="U8860" i="14" s="1"/>
  <c r="T8866" i="14"/>
  <c r="U8866" i="14" s="1"/>
  <c r="T8872" i="14"/>
  <c r="U8872" i="14" s="1"/>
  <c r="T8878" i="14"/>
  <c r="U8878" i="14" s="1"/>
  <c r="T8884" i="14"/>
  <c r="U8884" i="14" s="1"/>
  <c r="T8890" i="14"/>
  <c r="U8890" i="14" s="1"/>
  <c r="T8849" i="14"/>
  <c r="U8849" i="14" s="1"/>
  <c r="T8855" i="14"/>
  <c r="U8855" i="14" s="1"/>
  <c r="T8861" i="14"/>
  <c r="U8861" i="14" s="1"/>
  <c r="T8867" i="14"/>
  <c r="U8867" i="14" s="1"/>
  <c r="T8873" i="14"/>
  <c r="U8873" i="14" s="1"/>
  <c r="T8879" i="14"/>
  <c r="U8879" i="14" s="1"/>
  <c r="T8885" i="14"/>
  <c r="U8885" i="14" s="1"/>
  <c r="T8862" i="14"/>
  <c r="U8862" i="14" s="1"/>
  <c r="T8868" i="14"/>
  <c r="U8868" i="14" s="1"/>
  <c r="T8874" i="14"/>
  <c r="U8874" i="14" s="1"/>
  <c r="T8844" i="14"/>
  <c r="U8844" i="14" s="1"/>
  <c r="T8880" i="14"/>
  <c r="U8880" i="14" s="1"/>
  <c r="T8850" i="14"/>
  <c r="U8850" i="14" s="1"/>
  <c r="T8886" i="14"/>
  <c r="U8886" i="14" s="1"/>
  <c r="T8856" i="14"/>
  <c r="U8856" i="14" s="1"/>
  <c r="T5963" i="14"/>
  <c r="U5963" i="14" s="1"/>
  <c r="T5967" i="14"/>
  <c r="U5967" i="14" s="1"/>
  <c r="T5973" i="14"/>
  <c r="U5973" i="14" s="1"/>
  <c r="T5966" i="14"/>
  <c r="U5966" i="14" s="1"/>
  <c r="T5974" i="14"/>
  <c r="U5974" i="14" s="1"/>
  <c r="T5980" i="14"/>
  <c r="U5980" i="14" s="1"/>
  <c r="T5986" i="14"/>
  <c r="U5986" i="14" s="1"/>
  <c r="T5992" i="14"/>
  <c r="U5992" i="14" s="1"/>
  <c r="T5998" i="14"/>
  <c r="U5998" i="14" s="1"/>
  <c r="T6004" i="14"/>
  <c r="U6004" i="14" s="1"/>
  <c r="T6010" i="14"/>
  <c r="U6010" i="14" s="1"/>
  <c r="T5968" i="14"/>
  <c r="U5968" i="14" s="1"/>
  <c r="T5975" i="14"/>
  <c r="U5975" i="14" s="1"/>
  <c r="T5981" i="14"/>
  <c r="U5981" i="14" s="1"/>
  <c r="T5987" i="14"/>
  <c r="U5987" i="14" s="1"/>
  <c r="T5993" i="14"/>
  <c r="U5993" i="14" s="1"/>
  <c r="T5999" i="14"/>
  <c r="U5999" i="14" s="1"/>
  <c r="T6005" i="14"/>
  <c r="U6005" i="14" s="1"/>
  <c r="T5969" i="14"/>
  <c r="U5969" i="14" s="1"/>
  <c r="T5976" i="14"/>
  <c r="U5976" i="14" s="1"/>
  <c r="T5982" i="14"/>
  <c r="U5982" i="14" s="1"/>
  <c r="T5988" i="14"/>
  <c r="U5988" i="14" s="1"/>
  <c r="T5994" i="14"/>
  <c r="U5994" i="14" s="1"/>
  <c r="T6000" i="14"/>
  <c r="U6000" i="14" s="1"/>
  <c r="T6006" i="14"/>
  <c r="U6006" i="14" s="1"/>
  <c r="T5970" i="14"/>
  <c r="U5970" i="14" s="1"/>
  <c r="T5977" i="14"/>
  <c r="U5977" i="14" s="1"/>
  <c r="T5983" i="14"/>
  <c r="U5983" i="14" s="1"/>
  <c r="T5989" i="14"/>
  <c r="U5989" i="14" s="1"/>
  <c r="T5995" i="14"/>
  <c r="U5995" i="14" s="1"/>
  <c r="T6001" i="14"/>
  <c r="U6001" i="14" s="1"/>
  <c r="T6007" i="14"/>
  <c r="U6007" i="14" s="1"/>
  <c r="T5979" i="14"/>
  <c r="U5979" i="14" s="1"/>
  <c r="T5997" i="14"/>
  <c r="U5997" i="14" s="1"/>
  <c r="T5964" i="14"/>
  <c r="U5964" i="14" s="1"/>
  <c r="T5984" i="14"/>
  <c r="U5984" i="14" s="1"/>
  <c r="T6002" i="14"/>
  <c r="U6002" i="14" s="1"/>
  <c r="T5965" i="14"/>
  <c r="U5965" i="14" s="1"/>
  <c r="T5985" i="14"/>
  <c r="U5985" i="14" s="1"/>
  <c r="T6003" i="14"/>
  <c r="U6003" i="14" s="1"/>
  <c r="T5971" i="14"/>
  <c r="U5971" i="14" s="1"/>
  <c r="T5990" i="14"/>
  <c r="U5990" i="14" s="1"/>
  <c r="T6008" i="14"/>
  <c r="U6008" i="14" s="1"/>
  <c r="T5972" i="14"/>
  <c r="U5972" i="14" s="1"/>
  <c r="T5991" i="14"/>
  <c r="U5991" i="14" s="1"/>
  <c r="T6009" i="14"/>
  <c r="U6009" i="14" s="1"/>
  <c r="T5978" i="14"/>
  <c r="U5978" i="14" s="1"/>
  <c r="T5996" i="14"/>
  <c r="U5996" i="14" s="1"/>
  <c r="T3083" i="14"/>
  <c r="U3083" i="14" s="1"/>
  <c r="T3087" i="14"/>
  <c r="U3087" i="14" s="1"/>
  <c r="T3093" i="14"/>
  <c r="U3093" i="14" s="1"/>
  <c r="T3099" i="14"/>
  <c r="U3099" i="14" s="1"/>
  <c r="T3105" i="14"/>
  <c r="U3105" i="14" s="1"/>
  <c r="T3111" i="14"/>
  <c r="U3111" i="14" s="1"/>
  <c r="T3117" i="14"/>
  <c r="U3117" i="14" s="1"/>
  <c r="T3123" i="14"/>
  <c r="U3123" i="14" s="1"/>
  <c r="T3129" i="14"/>
  <c r="U3129" i="14" s="1"/>
  <c r="T3088" i="14"/>
  <c r="U3088" i="14" s="1"/>
  <c r="T3094" i="14"/>
  <c r="U3094" i="14" s="1"/>
  <c r="T3100" i="14"/>
  <c r="U3100" i="14" s="1"/>
  <c r="T3106" i="14"/>
  <c r="U3106" i="14" s="1"/>
  <c r="T3112" i="14"/>
  <c r="U3112" i="14" s="1"/>
  <c r="T3118" i="14"/>
  <c r="U3118" i="14" s="1"/>
  <c r="T3124" i="14"/>
  <c r="U3124" i="14" s="1"/>
  <c r="T3130" i="14"/>
  <c r="U3130" i="14" s="1"/>
  <c r="T3089" i="14"/>
  <c r="U3089" i="14" s="1"/>
  <c r="T3095" i="14"/>
  <c r="U3095" i="14" s="1"/>
  <c r="T3101" i="14"/>
  <c r="U3101" i="14" s="1"/>
  <c r="T3107" i="14"/>
  <c r="U3107" i="14" s="1"/>
  <c r="T3113" i="14"/>
  <c r="U3113" i="14" s="1"/>
  <c r="T3119" i="14"/>
  <c r="U3119" i="14" s="1"/>
  <c r="T3125" i="14"/>
  <c r="U3125" i="14" s="1"/>
  <c r="T3084" i="14"/>
  <c r="U3084" i="14" s="1"/>
  <c r="T3090" i="14"/>
  <c r="U3090" i="14" s="1"/>
  <c r="T3096" i="14"/>
  <c r="U3096" i="14" s="1"/>
  <c r="T3102" i="14"/>
  <c r="U3102" i="14" s="1"/>
  <c r="T3108" i="14"/>
  <c r="U3108" i="14" s="1"/>
  <c r="T3114" i="14"/>
  <c r="U3114" i="14" s="1"/>
  <c r="T3120" i="14"/>
  <c r="U3120" i="14" s="1"/>
  <c r="T3126" i="14"/>
  <c r="U3126" i="14" s="1"/>
  <c r="T3085" i="14"/>
  <c r="U3085" i="14" s="1"/>
  <c r="T3103" i="14"/>
  <c r="U3103" i="14" s="1"/>
  <c r="T3121" i="14"/>
  <c r="U3121" i="14" s="1"/>
  <c r="T3086" i="14"/>
  <c r="U3086" i="14" s="1"/>
  <c r="T3104" i="14"/>
  <c r="U3104" i="14" s="1"/>
  <c r="T3122" i="14"/>
  <c r="U3122" i="14" s="1"/>
  <c r="T3091" i="14"/>
  <c r="U3091" i="14" s="1"/>
  <c r="T3109" i="14"/>
  <c r="U3109" i="14" s="1"/>
  <c r="T3127" i="14"/>
  <c r="U3127" i="14" s="1"/>
  <c r="T3092" i="14"/>
  <c r="U3092" i="14" s="1"/>
  <c r="T3110" i="14"/>
  <c r="U3110" i="14" s="1"/>
  <c r="T3128" i="14"/>
  <c r="U3128" i="14" s="1"/>
  <c r="T3097" i="14"/>
  <c r="U3097" i="14" s="1"/>
  <c r="T3098" i="14"/>
  <c r="U3098" i="14" s="1"/>
  <c r="T3115" i="14"/>
  <c r="U3115" i="14" s="1"/>
  <c r="T3116" i="14"/>
  <c r="U3116" i="14" s="1"/>
  <c r="T17435" i="14"/>
  <c r="U17435" i="14" s="1"/>
  <c r="T17437" i="14"/>
  <c r="U17437" i="14" s="1"/>
  <c r="T17443" i="14"/>
  <c r="U17443" i="14" s="1"/>
  <c r="T17449" i="14"/>
  <c r="U17449" i="14" s="1"/>
  <c r="T17455" i="14"/>
  <c r="U17455" i="14" s="1"/>
  <c r="T17461" i="14"/>
  <c r="U17461" i="14" s="1"/>
  <c r="T17467" i="14"/>
  <c r="U17467" i="14" s="1"/>
  <c r="T17473" i="14"/>
  <c r="U17473" i="14" s="1"/>
  <c r="T17479" i="14"/>
  <c r="U17479" i="14" s="1"/>
  <c r="T17440" i="14"/>
  <c r="U17440" i="14" s="1"/>
  <c r="T17447" i="14"/>
  <c r="U17447" i="14" s="1"/>
  <c r="T17454" i="14"/>
  <c r="U17454" i="14" s="1"/>
  <c r="T17462" i="14"/>
  <c r="U17462" i="14" s="1"/>
  <c r="T17469" i="14"/>
  <c r="U17469" i="14" s="1"/>
  <c r="T17476" i="14"/>
  <c r="U17476" i="14" s="1"/>
  <c r="T17441" i="14"/>
  <c r="U17441" i="14" s="1"/>
  <c r="T17448" i="14"/>
  <c r="U17448" i="14" s="1"/>
  <c r="T17456" i="14"/>
  <c r="U17456" i="14" s="1"/>
  <c r="T17463" i="14"/>
  <c r="U17463" i="14" s="1"/>
  <c r="T17470" i="14"/>
  <c r="U17470" i="14" s="1"/>
  <c r="T17477" i="14"/>
  <c r="U17477" i="14" s="1"/>
  <c r="T17442" i="14"/>
  <c r="U17442" i="14" s="1"/>
  <c r="T17450" i="14"/>
  <c r="U17450" i="14" s="1"/>
  <c r="T17457" i="14"/>
  <c r="U17457" i="14" s="1"/>
  <c r="T17464" i="14"/>
  <c r="U17464" i="14" s="1"/>
  <c r="T17471" i="14"/>
  <c r="U17471" i="14" s="1"/>
  <c r="T17478" i="14"/>
  <c r="U17478" i="14" s="1"/>
  <c r="T17436" i="14"/>
  <c r="U17436" i="14" s="1"/>
  <c r="T17444" i="14"/>
  <c r="U17444" i="14" s="1"/>
  <c r="T17451" i="14"/>
  <c r="U17451" i="14" s="1"/>
  <c r="T17458" i="14"/>
  <c r="U17458" i="14" s="1"/>
  <c r="T17465" i="14"/>
  <c r="U17465" i="14" s="1"/>
  <c r="T17472" i="14"/>
  <c r="U17472" i="14" s="1"/>
  <c r="T17480" i="14"/>
  <c r="U17480" i="14" s="1"/>
  <c r="T17453" i="14"/>
  <c r="U17453" i="14" s="1"/>
  <c r="T17475" i="14"/>
  <c r="U17475" i="14" s="1"/>
  <c r="T17438" i="14"/>
  <c r="U17438" i="14" s="1"/>
  <c r="T17459" i="14"/>
  <c r="U17459" i="14" s="1"/>
  <c r="T17481" i="14"/>
  <c r="U17481" i="14" s="1"/>
  <c r="T17439" i="14"/>
  <c r="U17439" i="14" s="1"/>
  <c r="T17460" i="14"/>
  <c r="U17460" i="14" s="1"/>
  <c r="T17482" i="14"/>
  <c r="U17482" i="14" s="1"/>
  <c r="T17445" i="14"/>
  <c r="U17445" i="14" s="1"/>
  <c r="T17466" i="14"/>
  <c r="U17466" i="14" s="1"/>
  <c r="T17446" i="14"/>
  <c r="U17446" i="14" s="1"/>
  <c r="T17468" i="14"/>
  <c r="U17468" i="14" s="1"/>
  <c r="T17452" i="14"/>
  <c r="U17452" i="14" s="1"/>
  <c r="T17474" i="14"/>
  <c r="U17474" i="14" s="1"/>
  <c r="T15707" i="14"/>
  <c r="U15707" i="14" s="1"/>
  <c r="T15710" i="14"/>
  <c r="U15710" i="14" s="1"/>
  <c r="T15716" i="14"/>
  <c r="U15716" i="14" s="1"/>
  <c r="T15722" i="14"/>
  <c r="U15722" i="14" s="1"/>
  <c r="T15728" i="14"/>
  <c r="U15728" i="14" s="1"/>
  <c r="T15734" i="14"/>
  <c r="U15734" i="14" s="1"/>
  <c r="T15740" i="14"/>
  <c r="U15740" i="14" s="1"/>
  <c r="T15746" i="14"/>
  <c r="U15746" i="14" s="1"/>
  <c r="T15752" i="14"/>
  <c r="U15752" i="14" s="1"/>
  <c r="T15711" i="14"/>
  <c r="U15711" i="14" s="1"/>
  <c r="T15717" i="14"/>
  <c r="U15717" i="14" s="1"/>
  <c r="T15723" i="14"/>
  <c r="U15723" i="14" s="1"/>
  <c r="T15729" i="14"/>
  <c r="U15729" i="14" s="1"/>
  <c r="T15735" i="14"/>
  <c r="U15735" i="14" s="1"/>
  <c r="T15741" i="14"/>
  <c r="U15741" i="14" s="1"/>
  <c r="T15747" i="14"/>
  <c r="U15747" i="14" s="1"/>
  <c r="T15753" i="14"/>
  <c r="U15753" i="14" s="1"/>
  <c r="T15712" i="14"/>
  <c r="U15712" i="14" s="1"/>
  <c r="T15718" i="14"/>
  <c r="U15718" i="14" s="1"/>
  <c r="T15724" i="14"/>
  <c r="U15724" i="14" s="1"/>
  <c r="T15730" i="14"/>
  <c r="U15730" i="14" s="1"/>
  <c r="T15736" i="14"/>
  <c r="U15736" i="14" s="1"/>
  <c r="T15742" i="14"/>
  <c r="U15742" i="14" s="1"/>
  <c r="T15748" i="14"/>
  <c r="U15748" i="14" s="1"/>
  <c r="T15754" i="14"/>
  <c r="U15754" i="14" s="1"/>
  <c r="T15713" i="14"/>
  <c r="U15713" i="14" s="1"/>
  <c r="T15719" i="14"/>
  <c r="U15719" i="14" s="1"/>
  <c r="T15725" i="14"/>
  <c r="U15725" i="14" s="1"/>
  <c r="T15731" i="14"/>
  <c r="U15731" i="14" s="1"/>
  <c r="T15737" i="14"/>
  <c r="U15737" i="14" s="1"/>
  <c r="T15743" i="14"/>
  <c r="U15743" i="14" s="1"/>
  <c r="T15749" i="14"/>
  <c r="U15749" i="14" s="1"/>
  <c r="T15708" i="14"/>
  <c r="U15708" i="14" s="1"/>
  <c r="T15714" i="14"/>
  <c r="U15714" i="14" s="1"/>
  <c r="T15720" i="14"/>
  <c r="U15720" i="14" s="1"/>
  <c r="T15726" i="14"/>
  <c r="U15726" i="14" s="1"/>
  <c r="T15732" i="14"/>
  <c r="U15732" i="14" s="1"/>
  <c r="T15738" i="14"/>
  <c r="U15738" i="14" s="1"/>
  <c r="T15744" i="14"/>
  <c r="U15744" i="14" s="1"/>
  <c r="T15750" i="14"/>
  <c r="U15750" i="14" s="1"/>
  <c r="T15721" i="14"/>
  <c r="U15721" i="14" s="1"/>
  <c r="T15727" i="14"/>
  <c r="U15727" i="14" s="1"/>
  <c r="T15745" i="14"/>
  <c r="U15745" i="14" s="1"/>
  <c r="T15751" i="14"/>
  <c r="U15751" i="14" s="1"/>
  <c r="T15709" i="14"/>
  <c r="U15709" i="14" s="1"/>
  <c r="T15715" i="14"/>
  <c r="U15715" i="14" s="1"/>
  <c r="T15733" i="14"/>
  <c r="U15733" i="14" s="1"/>
  <c r="T15739" i="14"/>
  <c r="U15739" i="14" s="1"/>
  <c r="T13979" i="14"/>
  <c r="U13979" i="14" s="1"/>
  <c r="T13982" i="14"/>
  <c r="U13982" i="14" s="1"/>
  <c r="T13988" i="14"/>
  <c r="U13988" i="14" s="1"/>
  <c r="T13994" i="14"/>
  <c r="U13994" i="14" s="1"/>
  <c r="T14000" i="14"/>
  <c r="U14000" i="14" s="1"/>
  <c r="T14006" i="14"/>
  <c r="U14006" i="14" s="1"/>
  <c r="T14012" i="14"/>
  <c r="U14012" i="14" s="1"/>
  <c r="T14018" i="14"/>
  <c r="U14018" i="14" s="1"/>
  <c r="T14024" i="14"/>
  <c r="U14024" i="14" s="1"/>
  <c r="T13983" i="14"/>
  <c r="U13983" i="14" s="1"/>
  <c r="T13989" i="14"/>
  <c r="U13989" i="14" s="1"/>
  <c r="T13995" i="14"/>
  <c r="U13995" i="14" s="1"/>
  <c r="T14001" i="14"/>
  <c r="U14001" i="14" s="1"/>
  <c r="T14007" i="14"/>
  <c r="U14007" i="14" s="1"/>
  <c r="T14013" i="14"/>
  <c r="U14013" i="14" s="1"/>
  <c r="T14019" i="14"/>
  <c r="U14019" i="14" s="1"/>
  <c r="T14025" i="14"/>
  <c r="U14025" i="14" s="1"/>
  <c r="T13980" i="14"/>
  <c r="U13980" i="14" s="1"/>
  <c r="T13986" i="14"/>
  <c r="U13986" i="14" s="1"/>
  <c r="T13992" i="14"/>
  <c r="U13992" i="14" s="1"/>
  <c r="T13998" i="14"/>
  <c r="U13998" i="14" s="1"/>
  <c r="T14004" i="14"/>
  <c r="U14004" i="14" s="1"/>
  <c r="T14010" i="14"/>
  <c r="U14010" i="14" s="1"/>
  <c r="T14016" i="14"/>
  <c r="U14016" i="14" s="1"/>
  <c r="T14022" i="14"/>
  <c r="U14022" i="14" s="1"/>
  <c r="T13985" i="14"/>
  <c r="U13985" i="14" s="1"/>
  <c r="T13997" i="14"/>
  <c r="U13997" i="14" s="1"/>
  <c r="T14009" i="14"/>
  <c r="U14009" i="14" s="1"/>
  <c r="T14021" i="14"/>
  <c r="U14021" i="14" s="1"/>
  <c r="T13987" i="14"/>
  <c r="U13987" i="14" s="1"/>
  <c r="T13999" i="14"/>
  <c r="U13999" i="14" s="1"/>
  <c r="T14011" i="14"/>
  <c r="U14011" i="14" s="1"/>
  <c r="T14023" i="14"/>
  <c r="U14023" i="14" s="1"/>
  <c r="T13990" i="14"/>
  <c r="U13990" i="14" s="1"/>
  <c r="T14002" i="14"/>
  <c r="U14002" i="14" s="1"/>
  <c r="T14014" i="14"/>
  <c r="U14014" i="14" s="1"/>
  <c r="T14026" i="14"/>
  <c r="U14026" i="14" s="1"/>
  <c r="T13991" i="14"/>
  <c r="U13991" i="14" s="1"/>
  <c r="T14003" i="14"/>
  <c r="U14003" i="14" s="1"/>
  <c r="T14015" i="14"/>
  <c r="U14015" i="14" s="1"/>
  <c r="T13981" i="14"/>
  <c r="U13981" i="14" s="1"/>
  <c r="T13993" i="14"/>
  <c r="U13993" i="14" s="1"/>
  <c r="T14005" i="14"/>
  <c r="U14005" i="14" s="1"/>
  <c r="T14017" i="14"/>
  <c r="U14017" i="14" s="1"/>
  <c r="T13984" i="14"/>
  <c r="U13984" i="14" s="1"/>
  <c r="T13996" i="14"/>
  <c r="U13996" i="14" s="1"/>
  <c r="T14008" i="14"/>
  <c r="U14008" i="14" s="1"/>
  <c r="T14020" i="14"/>
  <c r="U14020" i="14" s="1"/>
  <c r="T11963" i="14"/>
  <c r="U11963" i="14" s="1"/>
  <c r="T11967" i="14"/>
  <c r="U11967" i="14" s="1"/>
  <c r="T11973" i="14"/>
  <c r="U11973" i="14" s="1"/>
  <c r="T11979" i="14"/>
  <c r="U11979" i="14" s="1"/>
  <c r="T11985" i="14"/>
  <c r="U11985" i="14" s="1"/>
  <c r="T11991" i="14"/>
  <c r="U11991" i="14" s="1"/>
  <c r="T11997" i="14"/>
  <c r="U11997" i="14" s="1"/>
  <c r="T12003" i="14"/>
  <c r="U12003" i="14" s="1"/>
  <c r="T12009" i="14"/>
  <c r="U12009" i="14" s="1"/>
  <c r="T11966" i="14"/>
  <c r="U11966" i="14" s="1"/>
  <c r="T11984" i="14"/>
  <c r="U11984" i="14" s="1"/>
  <c r="T11968" i="14"/>
  <c r="U11968" i="14" s="1"/>
  <c r="T11974" i="14"/>
  <c r="U11974" i="14" s="1"/>
  <c r="T11980" i="14"/>
  <c r="U11980" i="14" s="1"/>
  <c r="T11986" i="14"/>
  <c r="U11986" i="14" s="1"/>
  <c r="T11992" i="14"/>
  <c r="U11992" i="14" s="1"/>
  <c r="T11998" i="14"/>
  <c r="U11998" i="14" s="1"/>
  <c r="T12004" i="14"/>
  <c r="U12004" i="14" s="1"/>
  <c r="T12010" i="14"/>
  <c r="U12010" i="14" s="1"/>
  <c r="T11972" i="14"/>
  <c r="U11972" i="14" s="1"/>
  <c r="T12008" i="14"/>
  <c r="U12008" i="14" s="1"/>
  <c r="T11969" i="14"/>
  <c r="U11969" i="14" s="1"/>
  <c r="T11975" i="14"/>
  <c r="U11975" i="14" s="1"/>
  <c r="T11981" i="14"/>
  <c r="U11981" i="14" s="1"/>
  <c r="T11987" i="14"/>
  <c r="U11987" i="14" s="1"/>
  <c r="T11993" i="14"/>
  <c r="U11993" i="14" s="1"/>
  <c r="T11999" i="14"/>
  <c r="U11999" i="14" s="1"/>
  <c r="T12005" i="14"/>
  <c r="U12005" i="14" s="1"/>
  <c r="T11978" i="14"/>
  <c r="U11978" i="14" s="1"/>
  <c r="T12002" i="14"/>
  <c r="U12002" i="14" s="1"/>
  <c r="T11964" i="14"/>
  <c r="U11964" i="14" s="1"/>
  <c r="T11970" i="14"/>
  <c r="U11970" i="14" s="1"/>
  <c r="T11976" i="14"/>
  <c r="U11976" i="14" s="1"/>
  <c r="T11982" i="14"/>
  <c r="U11982" i="14" s="1"/>
  <c r="T11988" i="14"/>
  <c r="U11988" i="14" s="1"/>
  <c r="T11994" i="14"/>
  <c r="U11994" i="14" s="1"/>
  <c r="T12000" i="14"/>
  <c r="U12000" i="14" s="1"/>
  <c r="T12006" i="14"/>
  <c r="U12006" i="14" s="1"/>
  <c r="T11996" i="14"/>
  <c r="U11996" i="14" s="1"/>
  <c r="T11965" i="14"/>
  <c r="U11965" i="14" s="1"/>
  <c r="T11971" i="14"/>
  <c r="U11971" i="14" s="1"/>
  <c r="T11977" i="14"/>
  <c r="U11977" i="14" s="1"/>
  <c r="T11983" i="14"/>
  <c r="U11983" i="14" s="1"/>
  <c r="T11989" i="14"/>
  <c r="U11989" i="14" s="1"/>
  <c r="T11995" i="14"/>
  <c r="U11995" i="14" s="1"/>
  <c r="T12001" i="14"/>
  <c r="U12001" i="14" s="1"/>
  <c r="T12007" i="14"/>
  <c r="U12007" i="14" s="1"/>
  <c r="T11990" i="14"/>
  <c r="U11990" i="14" s="1"/>
  <c r="T10235" i="14"/>
  <c r="U10235" i="14" s="1"/>
  <c r="T10237" i="14"/>
  <c r="U10237" i="14" s="1"/>
  <c r="T10243" i="14"/>
  <c r="U10243" i="14" s="1"/>
  <c r="T10249" i="14"/>
  <c r="U10249" i="14" s="1"/>
  <c r="T10255" i="14"/>
  <c r="U10255" i="14" s="1"/>
  <c r="T10261" i="14"/>
  <c r="U10261" i="14" s="1"/>
  <c r="T10267" i="14"/>
  <c r="U10267" i="14" s="1"/>
  <c r="T10273" i="14"/>
  <c r="U10273" i="14" s="1"/>
  <c r="T10279" i="14"/>
  <c r="U10279" i="14" s="1"/>
  <c r="T10238" i="14"/>
  <c r="U10238" i="14" s="1"/>
  <c r="T10244" i="14"/>
  <c r="U10244" i="14" s="1"/>
  <c r="T10250" i="14"/>
  <c r="U10250" i="14" s="1"/>
  <c r="T10256" i="14"/>
  <c r="U10256" i="14" s="1"/>
  <c r="T10262" i="14"/>
  <c r="U10262" i="14" s="1"/>
  <c r="T10268" i="14"/>
  <c r="U10268" i="14" s="1"/>
  <c r="T10274" i="14"/>
  <c r="U10274" i="14" s="1"/>
  <c r="T10280" i="14"/>
  <c r="U10280" i="14" s="1"/>
  <c r="T10239" i="14"/>
  <c r="U10239" i="14" s="1"/>
  <c r="T10245" i="14"/>
  <c r="U10245" i="14" s="1"/>
  <c r="T10251" i="14"/>
  <c r="U10251" i="14" s="1"/>
  <c r="T10257" i="14"/>
  <c r="U10257" i="14" s="1"/>
  <c r="T10263" i="14"/>
  <c r="U10263" i="14" s="1"/>
  <c r="T10269" i="14"/>
  <c r="U10269" i="14" s="1"/>
  <c r="T10275" i="14"/>
  <c r="U10275" i="14" s="1"/>
  <c r="T10281" i="14"/>
  <c r="U10281" i="14" s="1"/>
  <c r="T10240" i="14"/>
  <c r="U10240" i="14" s="1"/>
  <c r="T10246" i="14"/>
  <c r="U10246" i="14" s="1"/>
  <c r="T10252" i="14"/>
  <c r="U10252" i="14" s="1"/>
  <c r="T10258" i="14"/>
  <c r="U10258" i="14" s="1"/>
  <c r="T10264" i="14"/>
  <c r="U10264" i="14" s="1"/>
  <c r="T10270" i="14"/>
  <c r="U10270" i="14" s="1"/>
  <c r="T10276" i="14"/>
  <c r="U10276" i="14" s="1"/>
  <c r="T10282" i="14"/>
  <c r="U10282" i="14" s="1"/>
  <c r="T10241" i="14"/>
  <c r="U10241" i="14" s="1"/>
  <c r="T10247" i="14"/>
  <c r="U10247" i="14" s="1"/>
  <c r="T10253" i="14"/>
  <c r="U10253" i="14" s="1"/>
  <c r="T10259" i="14"/>
  <c r="U10259" i="14" s="1"/>
  <c r="T10265" i="14"/>
  <c r="U10265" i="14" s="1"/>
  <c r="T10271" i="14"/>
  <c r="U10271" i="14" s="1"/>
  <c r="T10277" i="14"/>
  <c r="U10277" i="14" s="1"/>
  <c r="T10266" i="14"/>
  <c r="U10266" i="14" s="1"/>
  <c r="T10260" i="14"/>
  <c r="U10260" i="14" s="1"/>
  <c r="T10236" i="14"/>
  <c r="U10236" i="14" s="1"/>
  <c r="T10272" i="14"/>
  <c r="U10272" i="14" s="1"/>
  <c r="T10242" i="14"/>
  <c r="U10242" i="14" s="1"/>
  <c r="T10278" i="14"/>
  <c r="U10278" i="14" s="1"/>
  <c r="T10248" i="14"/>
  <c r="U10248" i="14" s="1"/>
  <c r="T10254" i="14"/>
  <c r="U10254" i="14" s="1"/>
  <c r="T8507" i="14"/>
  <c r="U8507" i="14" s="1"/>
  <c r="T8509" i="14"/>
  <c r="U8509" i="14" s="1"/>
  <c r="T8515" i="14"/>
  <c r="U8515" i="14" s="1"/>
  <c r="T8521" i="14"/>
  <c r="U8521" i="14" s="1"/>
  <c r="T8527" i="14"/>
  <c r="U8527" i="14" s="1"/>
  <c r="T8533" i="14"/>
  <c r="U8533" i="14" s="1"/>
  <c r="T8539" i="14"/>
  <c r="U8539" i="14" s="1"/>
  <c r="T8545" i="14"/>
  <c r="U8545" i="14" s="1"/>
  <c r="T8551" i="14"/>
  <c r="U8551" i="14" s="1"/>
  <c r="T8510" i="14"/>
  <c r="U8510" i="14" s="1"/>
  <c r="T8516" i="14"/>
  <c r="U8516" i="14" s="1"/>
  <c r="T8522" i="14"/>
  <c r="U8522" i="14" s="1"/>
  <c r="T8528" i="14"/>
  <c r="U8528" i="14" s="1"/>
  <c r="T8534" i="14"/>
  <c r="U8534" i="14" s="1"/>
  <c r="T8540" i="14"/>
  <c r="U8540" i="14" s="1"/>
  <c r="T8546" i="14"/>
  <c r="U8546" i="14" s="1"/>
  <c r="T8552" i="14"/>
  <c r="U8552" i="14" s="1"/>
  <c r="T8511" i="14"/>
  <c r="U8511" i="14" s="1"/>
  <c r="T8517" i="14"/>
  <c r="U8517" i="14" s="1"/>
  <c r="T8523" i="14"/>
  <c r="U8523" i="14" s="1"/>
  <c r="T8529" i="14"/>
  <c r="U8529" i="14" s="1"/>
  <c r="T8535" i="14"/>
  <c r="U8535" i="14" s="1"/>
  <c r="T8541" i="14"/>
  <c r="U8541" i="14" s="1"/>
  <c r="T8547" i="14"/>
  <c r="U8547" i="14" s="1"/>
  <c r="T8553" i="14"/>
  <c r="U8553" i="14" s="1"/>
  <c r="T8512" i="14"/>
  <c r="U8512" i="14" s="1"/>
  <c r="T8518" i="14"/>
  <c r="U8518" i="14" s="1"/>
  <c r="T8524" i="14"/>
  <c r="U8524" i="14" s="1"/>
  <c r="T8530" i="14"/>
  <c r="U8530" i="14" s="1"/>
  <c r="T8536" i="14"/>
  <c r="U8536" i="14" s="1"/>
  <c r="T8542" i="14"/>
  <c r="U8542" i="14" s="1"/>
  <c r="T8548" i="14"/>
  <c r="U8548" i="14" s="1"/>
  <c r="T8554" i="14"/>
  <c r="U8554" i="14" s="1"/>
  <c r="T8513" i="14"/>
  <c r="U8513" i="14" s="1"/>
  <c r="T8519" i="14"/>
  <c r="U8519" i="14" s="1"/>
  <c r="T8525" i="14"/>
  <c r="U8525" i="14" s="1"/>
  <c r="T8531" i="14"/>
  <c r="U8531" i="14" s="1"/>
  <c r="T8537" i="14"/>
  <c r="U8537" i="14" s="1"/>
  <c r="T8543" i="14"/>
  <c r="U8543" i="14" s="1"/>
  <c r="T8549" i="14"/>
  <c r="U8549" i="14" s="1"/>
  <c r="T8514" i="14"/>
  <c r="U8514" i="14" s="1"/>
  <c r="T8550" i="14"/>
  <c r="U8550" i="14" s="1"/>
  <c r="T8520" i="14"/>
  <c r="U8520" i="14" s="1"/>
  <c r="T8526" i="14"/>
  <c r="U8526" i="14" s="1"/>
  <c r="T8532" i="14"/>
  <c r="U8532" i="14" s="1"/>
  <c r="T8538" i="14"/>
  <c r="U8538" i="14" s="1"/>
  <c r="T8508" i="14"/>
  <c r="U8508" i="14" s="1"/>
  <c r="T8544" i="14"/>
  <c r="U8544" i="14" s="1"/>
  <c r="T6779" i="14"/>
  <c r="U6779" i="14" s="1"/>
  <c r="T6784" i="14"/>
  <c r="U6784" i="14" s="1"/>
  <c r="T6790" i="14"/>
  <c r="U6790" i="14" s="1"/>
  <c r="T6796" i="14"/>
  <c r="U6796" i="14" s="1"/>
  <c r="T6802" i="14"/>
  <c r="U6802" i="14" s="1"/>
  <c r="T6808" i="14"/>
  <c r="U6808" i="14" s="1"/>
  <c r="T6814" i="14"/>
  <c r="U6814" i="14" s="1"/>
  <c r="T6820" i="14"/>
  <c r="U6820" i="14" s="1"/>
  <c r="T6826" i="14"/>
  <c r="U6826" i="14" s="1"/>
  <c r="T6785" i="14"/>
  <c r="U6785" i="14" s="1"/>
  <c r="T6791" i="14"/>
  <c r="U6791" i="14" s="1"/>
  <c r="T6797" i="14"/>
  <c r="U6797" i="14" s="1"/>
  <c r="T6803" i="14"/>
  <c r="U6803" i="14" s="1"/>
  <c r="T6809" i="14"/>
  <c r="U6809" i="14" s="1"/>
  <c r="T6815" i="14"/>
  <c r="U6815" i="14" s="1"/>
  <c r="T6821" i="14"/>
  <c r="U6821" i="14" s="1"/>
  <c r="T6780" i="14"/>
  <c r="U6780" i="14" s="1"/>
  <c r="T6786" i="14"/>
  <c r="U6786" i="14" s="1"/>
  <c r="T6792" i="14"/>
  <c r="U6792" i="14" s="1"/>
  <c r="T6798" i="14"/>
  <c r="U6798" i="14" s="1"/>
  <c r="T6804" i="14"/>
  <c r="U6804" i="14" s="1"/>
  <c r="T6810" i="14"/>
  <c r="U6810" i="14" s="1"/>
  <c r="T6816" i="14"/>
  <c r="U6816" i="14" s="1"/>
  <c r="T6822" i="14"/>
  <c r="U6822" i="14" s="1"/>
  <c r="T6782" i="14"/>
  <c r="U6782" i="14" s="1"/>
  <c r="T6794" i="14"/>
  <c r="U6794" i="14" s="1"/>
  <c r="T6806" i="14"/>
  <c r="U6806" i="14" s="1"/>
  <c r="T6818" i="14"/>
  <c r="U6818" i="14" s="1"/>
  <c r="T6783" i="14"/>
  <c r="U6783" i="14" s="1"/>
  <c r="T6795" i="14"/>
  <c r="U6795" i="14" s="1"/>
  <c r="T6807" i="14"/>
  <c r="U6807" i="14" s="1"/>
  <c r="T6819" i="14"/>
  <c r="U6819" i="14" s="1"/>
  <c r="T6787" i="14"/>
  <c r="U6787" i="14" s="1"/>
  <c r="T6799" i="14"/>
  <c r="U6799" i="14" s="1"/>
  <c r="T6811" i="14"/>
  <c r="U6811" i="14" s="1"/>
  <c r="T6823" i="14"/>
  <c r="U6823" i="14" s="1"/>
  <c r="T6788" i="14"/>
  <c r="U6788" i="14" s="1"/>
  <c r="T6800" i="14"/>
  <c r="U6800" i="14" s="1"/>
  <c r="T6812" i="14"/>
  <c r="U6812" i="14" s="1"/>
  <c r="T6824" i="14"/>
  <c r="U6824" i="14" s="1"/>
  <c r="T6789" i="14"/>
  <c r="U6789" i="14" s="1"/>
  <c r="T6801" i="14"/>
  <c r="U6801" i="14" s="1"/>
  <c r="T6813" i="14"/>
  <c r="U6813" i="14" s="1"/>
  <c r="T6825" i="14"/>
  <c r="U6825" i="14" s="1"/>
  <c r="T6781" i="14"/>
  <c r="U6781" i="14" s="1"/>
  <c r="T6793" i="14"/>
  <c r="U6793" i="14" s="1"/>
  <c r="T6805" i="14"/>
  <c r="U6805" i="14" s="1"/>
  <c r="T6817" i="14"/>
  <c r="U6817" i="14" s="1"/>
  <c r="T5051" i="14"/>
  <c r="U5051" i="14" s="1"/>
  <c r="T5052" i="14"/>
  <c r="U5052" i="14" s="1"/>
  <c r="T5058" i="14"/>
  <c r="U5058" i="14" s="1"/>
  <c r="T5064" i="14"/>
  <c r="U5064" i="14" s="1"/>
  <c r="T5070" i="14"/>
  <c r="U5070" i="14" s="1"/>
  <c r="T5076" i="14"/>
  <c r="U5076" i="14" s="1"/>
  <c r="T5082" i="14"/>
  <c r="U5082" i="14" s="1"/>
  <c r="T5088" i="14"/>
  <c r="U5088" i="14" s="1"/>
  <c r="T5094" i="14"/>
  <c r="U5094" i="14" s="1"/>
  <c r="T5053" i="14"/>
  <c r="U5053" i="14" s="1"/>
  <c r="T5059" i="14"/>
  <c r="U5059" i="14" s="1"/>
  <c r="T5065" i="14"/>
  <c r="U5065" i="14" s="1"/>
  <c r="T5071" i="14"/>
  <c r="U5071" i="14" s="1"/>
  <c r="T5077" i="14"/>
  <c r="U5077" i="14" s="1"/>
  <c r="T5083" i="14"/>
  <c r="U5083" i="14" s="1"/>
  <c r="T5089" i="14"/>
  <c r="U5089" i="14" s="1"/>
  <c r="T5095" i="14"/>
  <c r="U5095" i="14" s="1"/>
  <c r="T5054" i="14"/>
  <c r="U5054" i="14" s="1"/>
  <c r="T5060" i="14"/>
  <c r="U5060" i="14" s="1"/>
  <c r="T5066" i="14"/>
  <c r="U5066" i="14" s="1"/>
  <c r="T5072" i="14"/>
  <c r="U5072" i="14" s="1"/>
  <c r="T5078" i="14"/>
  <c r="U5078" i="14" s="1"/>
  <c r="T5084" i="14"/>
  <c r="U5084" i="14" s="1"/>
  <c r="T5090" i="14"/>
  <c r="U5090" i="14" s="1"/>
  <c r="T5096" i="14"/>
  <c r="U5096" i="14" s="1"/>
  <c r="T5055" i="14"/>
  <c r="U5055" i="14" s="1"/>
  <c r="T5061" i="14"/>
  <c r="U5061" i="14" s="1"/>
  <c r="T5067" i="14"/>
  <c r="U5067" i="14" s="1"/>
  <c r="T5073" i="14"/>
  <c r="U5073" i="14" s="1"/>
  <c r="T5079" i="14"/>
  <c r="U5079" i="14" s="1"/>
  <c r="T5085" i="14"/>
  <c r="U5085" i="14" s="1"/>
  <c r="T5091" i="14"/>
  <c r="U5091" i="14" s="1"/>
  <c r="T5097" i="14"/>
  <c r="U5097" i="14" s="1"/>
  <c r="T5068" i="14"/>
  <c r="U5068" i="14" s="1"/>
  <c r="T5086" i="14"/>
  <c r="U5086" i="14" s="1"/>
  <c r="T5069" i="14"/>
  <c r="U5069" i="14" s="1"/>
  <c r="T5087" i="14"/>
  <c r="U5087" i="14" s="1"/>
  <c r="T5056" i="14"/>
  <c r="U5056" i="14" s="1"/>
  <c r="T5074" i="14"/>
  <c r="U5074" i="14" s="1"/>
  <c r="T5092" i="14"/>
  <c r="U5092" i="14" s="1"/>
  <c r="T5057" i="14"/>
  <c r="U5057" i="14" s="1"/>
  <c r="T5075" i="14"/>
  <c r="U5075" i="14" s="1"/>
  <c r="T5093" i="14"/>
  <c r="U5093" i="14" s="1"/>
  <c r="T5062" i="14"/>
  <c r="U5062" i="14" s="1"/>
  <c r="T5080" i="14"/>
  <c r="U5080" i="14" s="1"/>
  <c r="T5098" i="14"/>
  <c r="U5098" i="14" s="1"/>
  <c r="T5063" i="14"/>
  <c r="U5063" i="14" s="1"/>
  <c r="T5081" i="14"/>
  <c r="U5081" i="14" s="1"/>
  <c r="T3323" i="14"/>
  <c r="U3323" i="14" s="1"/>
  <c r="T3327" i="14"/>
  <c r="U3327" i="14" s="1"/>
  <c r="T3333" i="14"/>
  <c r="U3333" i="14" s="1"/>
  <c r="T3339" i="14"/>
  <c r="U3339" i="14" s="1"/>
  <c r="T3345" i="14"/>
  <c r="U3345" i="14" s="1"/>
  <c r="T3351" i="14"/>
  <c r="U3351" i="14" s="1"/>
  <c r="T3357" i="14"/>
  <c r="U3357" i="14" s="1"/>
  <c r="T3363" i="14"/>
  <c r="U3363" i="14" s="1"/>
  <c r="T3369" i="14"/>
  <c r="U3369" i="14" s="1"/>
  <c r="T3328" i="14"/>
  <c r="U3328" i="14" s="1"/>
  <c r="T3334" i="14"/>
  <c r="U3334" i="14" s="1"/>
  <c r="T3340" i="14"/>
  <c r="U3340" i="14" s="1"/>
  <c r="T3346" i="14"/>
  <c r="U3346" i="14" s="1"/>
  <c r="T3352" i="14"/>
  <c r="U3352" i="14" s="1"/>
  <c r="T3358" i="14"/>
  <c r="U3358" i="14" s="1"/>
  <c r="T3364" i="14"/>
  <c r="U3364" i="14" s="1"/>
  <c r="T3370" i="14"/>
  <c r="U3370" i="14" s="1"/>
  <c r="T3329" i="14"/>
  <c r="U3329" i="14" s="1"/>
  <c r="T3335" i="14"/>
  <c r="U3335" i="14" s="1"/>
  <c r="T3341" i="14"/>
  <c r="U3341" i="14" s="1"/>
  <c r="T3347" i="14"/>
  <c r="U3347" i="14" s="1"/>
  <c r="T3353" i="14"/>
  <c r="U3353" i="14" s="1"/>
  <c r="T3359" i="14"/>
  <c r="U3359" i="14" s="1"/>
  <c r="T3365" i="14"/>
  <c r="U3365" i="14" s="1"/>
  <c r="T3324" i="14"/>
  <c r="U3324" i="14" s="1"/>
  <c r="T3330" i="14"/>
  <c r="U3330" i="14" s="1"/>
  <c r="T3336" i="14"/>
  <c r="U3336" i="14" s="1"/>
  <c r="T3342" i="14"/>
  <c r="U3342" i="14" s="1"/>
  <c r="T3348" i="14"/>
  <c r="U3348" i="14" s="1"/>
  <c r="T3354" i="14"/>
  <c r="U3354" i="14" s="1"/>
  <c r="T3360" i="14"/>
  <c r="U3360" i="14" s="1"/>
  <c r="T3366" i="14"/>
  <c r="U3366" i="14" s="1"/>
  <c r="T3337" i="14"/>
  <c r="U3337" i="14" s="1"/>
  <c r="T3355" i="14"/>
  <c r="U3355" i="14" s="1"/>
  <c r="T3338" i="14"/>
  <c r="U3338" i="14" s="1"/>
  <c r="T3356" i="14"/>
  <c r="U3356" i="14" s="1"/>
  <c r="T3325" i="14"/>
  <c r="U3325" i="14" s="1"/>
  <c r="T3343" i="14"/>
  <c r="U3343" i="14" s="1"/>
  <c r="T3361" i="14"/>
  <c r="U3361" i="14" s="1"/>
  <c r="T3326" i="14"/>
  <c r="U3326" i="14" s="1"/>
  <c r="T3344" i="14"/>
  <c r="U3344" i="14" s="1"/>
  <c r="T3362" i="14"/>
  <c r="U3362" i="14" s="1"/>
  <c r="T3367" i="14"/>
  <c r="U3367" i="14" s="1"/>
  <c r="T3368" i="14"/>
  <c r="U3368" i="14" s="1"/>
  <c r="T3331" i="14"/>
  <c r="U3331" i="14" s="1"/>
  <c r="T3332" i="14"/>
  <c r="U3332" i="14" s="1"/>
  <c r="T3349" i="14"/>
  <c r="U3349" i="14" s="1"/>
  <c r="T3350" i="14"/>
  <c r="U3350" i="14" s="1"/>
  <c r="T1019" i="14"/>
  <c r="U1019" i="14" s="1"/>
  <c r="T1022" i="14"/>
  <c r="U1022" i="14" s="1"/>
  <c r="T1028" i="14"/>
  <c r="U1028" i="14" s="1"/>
  <c r="T1034" i="14"/>
  <c r="U1034" i="14" s="1"/>
  <c r="T1040" i="14"/>
  <c r="U1040" i="14" s="1"/>
  <c r="T1046" i="14"/>
  <c r="U1046" i="14" s="1"/>
  <c r="T1052" i="14"/>
  <c r="U1052" i="14" s="1"/>
  <c r="T1058" i="14"/>
  <c r="U1058" i="14" s="1"/>
  <c r="T1064" i="14"/>
  <c r="U1064" i="14" s="1"/>
  <c r="T1020" i="14"/>
  <c r="U1020" i="14" s="1"/>
  <c r="T1026" i="14"/>
  <c r="U1026" i="14" s="1"/>
  <c r="T1032" i="14"/>
  <c r="U1032" i="14" s="1"/>
  <c r="T1038" i="14"/>
  <c r="U1038" i="14" s="1"/>
  <c r="T1044" i="14"/>
  <c r="U1044" i="14" s="1"/>
  <c r="T1050" i="14"/>
  <c r="U1050" i="14" s="1"/>
  <c r="T1056" i="14"/>
  <c r="U1056" i="14" s="1"/>
  <c r="T1062" i="14"/>
  <c r="U1062" i="14" s="1"/>
  <c r="T1023" i="14"/>
  <c r="U1023" i="14" s="1"/>
  <c r="T1031" i="14"/>
  <c r="U1031" i="14" s="1"/>
  <c r="T1041" i="14"/>
  <c r="U1041" i="14" s="1"/>
  <c r="T1049" i="14"/>
  <c r="U1049" i="14" s="1"/>
  <c r="T1059" i="14"/>
  <c r="U1059" i="14" s="1"/>
  <c r="T1024" i="14"/>
  <c r="U1024" i="14" s="1"/>
  <c r="T1033" i="14"/>
  <c r="U1033" i="14" s="1"/>
  <c r="T1042" i="14"/>
  <c r="U1042" i="14" s="1"/>
  <c r="T1051" i="14"/>
  <c r="U1051" i="14" s="1"/>
  <c r="T1060" i="14"/>
  <c r="U1060" i="14" s="1"/>
  <c r="T1025" i="14"/>
  <c r="U1025" i="14" s="1"/>
  <c r="T1035" i="14"/>
  <c r="U1035" i="14" s="1"/>
  <c r="T1043" i="14"/>
  <c r="U1043" i="14" s="1"/>
  <c r="T1053" i="14"/>
  <c r="U1053" i="14" s="1"/>
  <c r="T1061" i="14"/>
  <c r="U1061" i="14" s="1"/>
  <c r="T1027" i="14"/>
  <c r="U1027" i="14" s="1"/>
  <c r="T1036" i="14"/>
  <c r="U1036" i="14" s="1"/>
  <c r="T1045" i="14"/>
  <c r="U1045" i="14" s="1"/>
  <c r="T1054" i="14"/>
  <c r="U1054" i="14" s="1"/>
  <c r="T1063" i="14"/>
  <c r="U1063" i="14" s="1"/>
  <c r="T1029" i="14"/>
  <c r="U1029" i="14" s="1"/>
  <c r="T1037" i="14"/>
  <c r="U1037" i="14" s="1"/>
  <c r="T1047" i="14"/>
  <c r="U1047" i="14" s="1"/>
  <c r="T1055" i="14"/>
  <c r="U1055" i="14" s="1"/>
  <c r="T1065" i="14"/>
  <c r="U1065" i="14" s="1"/>
  <c r="T1057" i="14"/>
  <c r="U1057" i="14" s="1"/>
  <c r="T1066" i="14"/>
  <c r="U1066" i="14" s="1"/>
  <c r="T1021" i="14"/>
  <c r="U1021" i="14" s="1"/>
  <c r="T1030" i="14"/>
  <c r="U1030" i="14" s="1"/>
  <c r="T1039" i="14"/>
  <c r="U1039" i="14" s="1"/>
  <c r="T1048" i="14"/>
  <c r="U1048" i="14" s="1"/>
  <c r="T16235" i="14"/>
  <c r="U16235" i="14" s="1"/>
  <c r="T16238" i="14"/>
  <c r="U16238" i="14" s="1"/>
  <c r="T16244" i="14"/>
  <c r="U16244" i="14" s="1"/>
  <c r="T16250" i="14"/>
  <c r="U16250" i="14" s="1"/>
  <c r="T16256" i="14"/>
  <c r="U16256" i="14" s="1"/>
  <c r="T16262" i="14"/>
  <c r="U16262" i="14" s="1"/>
  <c r="T16268" i="14"/>
  <c r="U16268" i="14" s="1"/>
  <c r="T16239" i="14"/>
  <c r="U16239" i="14" s="1"/>
  <c r="T16245" i="14"/>
  <c r="U16245" i="14" s="1"/>
  <c r="T16251" i="14"/>
  <c r="U16251" i="14" s="1"/>
  <c r="T16257" i="14"/>
  <c r="U16257" i="14" s="1"/>
  <c r="T16263" i="14"/>
  <c r="U16263" i="14" s="1"/>
  <c r="T16236" i="14"/>
  <c r="U16236" i="14" s="1"/>
  <c r="T16242" i="14"/>
  <c r="U16242" i="14" s="1"/>
  <c r="T16248" i="14"/>
  <c r="U16248" i="14" s="1"/>
  <c r="T16254" i="14"/>
  <c r="U16254" i="14" s="1"/>
  <c r="T16260" i="14"/>
  <c r="U16260" i="14" s="1"/>
  <c r="T16266" i="14"/>
  <c r="U16266" i="14" s="1"/>
  <c r="T16241" i="14"/>
  <c r="U16241" i="14" s="1"/>
  <c r="T16253" i="14"/>
  <c r="U16253" i="14" s="1"/>
  <c r="T16265" i="14"/>
  <c r="U16265" i="14" s="1"/>
  <c r="T16273" i="14"/>
  <c r="U16273" i="14" s="1"/>
  <c r="T16279" i="14"/>
  <c r="U16279" i="14" s="1"/>
  <c r="T16243" i="14"/>
  <c r="U16243" i="14" s="1"/>
  <c r="T16255" i="14"/>
  <c r="U16255" i="14" s="1"/>
  <c r="T16267" i="14"/>
  <c r="U16267" i="14" s="1"/>
  <c r="T16274" i="14"/>
  <c r="U16274" i="14" s="1"/>
  <c r="T16280" i="14"/>
  <c r="U16280" i="14" s="1"/>
  <c r="T16237" i="14"/>
  <c r="U16237" i="14" s="1"/>
  <c r="T16258" i="14"/>
  <c r="U16258" i="14" s="1"/>
  <c r="T16271" i="14"/>
  <c r="U16271" i="14" s="1"/>
  <c r="T16281" i="14"/>
  <c r="U16281" i="14" s="1"/>
  <c r="T16240" i="14"/>
  <c r="U16240" i="14" s="1"/>
  <c r="T16259" i="14"/>
  <c r="U16259" i="14" s="1"/>
  <c r="T16272" i="14"/>
  <c r="U16272" i="14" s="1"/>
  <c r="T16282" i="14"/>
  <c r="U16282" i="14" s="1"/>
  <c r="T16246" i="14"/>
  <c r="U16246" i="14" s="1"/>
  <c r="T16261" i="14"/>
  <c r="U16261" i="14" s="1"/>
  <c r="T16275" i="14"/>
  <c r="U16275" i="14" s="1"/>
  <c r="T16269" i="14"/>
  <c r="U16269" i="14" s="1"/>
  <c r="T16270" i="14"/>
  <c r="U16270" i="14" s="1"/>
  <c r="T16247" i="14"/>
  <c r="U16247" i="14" s="1"/>
  <c r="T16276" i="14"/>
  <c r="U16276" i="14" s="1"/>
  <c r="T16249" i="14"/>
  <c r="U16249" i="14" s="1"/>
  <c r="T16277" i="14"/>
  <c r="U16277" i="14" s="1"/>
  <c r="T16252" i="14"/>
  <c r="U16252" i="14" s="1"/>
  <c r="T16278" i="14"/>
  <c r="U16278" i="14" s="1"/>
  <c r="T16264" i="14"/>
  <c r="U16264" i="14" s="1"/>
  <c r="T14507" i="14"/>
  <c r="U14507" i="14" s="1"/>
  <c r="T14513" i="14"/>
  <c r="U14513" i="14" s="1"/>
  <c r="T14519" i="14"/>
  <c r="U14519" i="14" s="1"/>
  <c r="T14525" i="14"/>
  <c r="U14525" i="14" s="1"/>
  <c r="T14531" i="14"/>
  <c r="U14531" i="14" s="1"/>
  <c r="T14537" i="14"/>
  <c r="U14537" i="14" s="1"/>
  <c r="T14543" i="14"/>
  <c r="U14543" i="14" s="1"/>
  <c r="T14549" i="14"/>
  <c r="U14549" i="14" s="1"/>
  <c r="T14508" i="14"/>
  <c r="U14508" i="14" s="1"/>
  <c r="T14514" i="14"/>
  <c r="U14514" i="14" s="1"/>
  <c r="T14520" i="14"/>
  <c r="U14520" i="14" s="1"/>
  <c r="T14526" i="14"/>
  <c r="U14526" i="14" s="1"/>
  <c r="T14532" i="14"/>
  <c r="U14532" i="14" s="1"/>
  <c r="T14538" i="14"/>
  <c r="U14538" i="14" s="1"/>
  <c r="T14544" i="14"/>
  <c r="U14544" i="14" s="1"/>
  <c r="T14550" i="14"/>
  <c r="U14550" i="14" s="1"/>
  <c r="T14511" i="14"/>
  <c r="U14511" i="14" s="1"/>
  <c r="T14517" i="14"/>
  <c r="U14517" i="14" s="1"/>
  <c r="T14523" i="14"/>
  <c r="U14523" i="14" s="1"/>
  <c r="T14529" i="14"/>
  <c r="U14529" i="14" s="1"/>
  <c r="T14535" i="14"/>
  <c r="U14535" i="14" s="1"/>
  <c r="T14541" i="14"/>
  <c r="U14541" i="14" s="1"/>
  <c r="T14547" i="14"/>
  <c r="U14547" i="14" s="1"/>
  <c r="T14553" i="14"/>
  <c r="U14553" i="14" s="1"/>
  <c r="T14516" i="14"/>
  <c r="U14516" i="14" s="1"/>
  <c r="T14528" i="14"/>
  <c r="U14528" i="14" s="1"/>
  <c r="T14540" i="14"/>
  <c r="U14540" i="14" s="1"/>
  <c r="T14552" i="14"/>
  <c r="U14552" i="14" s="1"/>
  <c r="T14518" i="14"/>
  <c r="U14518" i="14" s="1"/>
  <c r="T14530" i="14"/>
  <c r="U14530" i="14" s="1"/>
  <c r="T14542" i="14"/>
  <c r="U14542" i="14" s="1"/>
  <c r="T14554" i="14"/>
  <c r="U14554" i="14" s="1"/>
  <c r="T14509" i="14"/>
  <c r="U14509" i="14" s="1"/>
  <c r="T14521" i="14"/>
  <c r="U14521" i="14" s="1"/>
  <c r="T14533" i="14"/>
  <c r="U14533" i="14" s="1"/>
  <c r="T14545" i="14"/>
  <c r="U14545" i="14" s="1"/>
  <c r="T14510" i="14"/>
  <c r="U14510" i="14" s="1"/>
  <c r="T14522" i="14"/>
  <c r="U14522" i="14" s="1"/>
  <c r="T14534" i="14"/>
  <c r="U14534" i="14" s="1"/>
  <c r="T14546" i="14"/>
  <c r="U14546" i="14" s="1"/>
  <c r="T14512" i="14"/>
  <c r="U14512" i="14" s="1"/>
  <c r="T14524" i="14"/>
  <c r="U14524" i="14" s="1"/>
  <c r="T14536" i="14"/>
  <c r="U14536" i="14" s="1"/>
  <c r="T14548" i="14"/>
  <c r="U14548" i="14" s="1"/>
  <c r="T14539" i="14"/>
  <c r="U14539" i="14" s="1"/>
  <c r="T14551" i="14"/>
  <c r="U14551" i="14" s="1"/>
  <c r="T14515" i="14"/>
  <c r="U14515" i="14" s="1"/>
  <c r="T14527" i="14"/>
  <c r="U14527" i="14" s="1"/>
  <c r="T12779" i="14"/>
  <c r="U12779" i="14" s="1"/>
  <c r="T12780" i="14"/>
  <c r="U12780" i="14" s="1"/>
  <c r="T12786" i="14"/>
  <c r="U12786" i="14" s="1"/>
  <c r="T12792" i="14"/>
  <c r="U12792" i="14" s="1"/>
  <c r="T12798" i="14"/>
  <c r="U12798" i="14" s="1"/>
  <c r="T12804" i="14"/>
  <c r="U12804" i="14" s="1"/>
  <c r="T12810" i="14"/>
  <c r="U12810" i="14" s="1"/>
  <c r="T12816" i="14"/>
  <c r="U12816" i="14" s="1"/>
  <c r="T12822" i="14"/>
  <c r="U12822" i="14" s="1"/>
  <c r="T12781" i="14"/>
  <c r="U12781" i="14" s="1"/>
  <c r="T12787" i="14"/>
  <c r="U12787" i="14" s="1"/>
  <c r="T12793" i="14"/>
  <c r="U12793" i="14" s="1"/>
  <c r="T12799" i="14"/>
  <c r="U12799" i="14" s="1"/>
  <c r="T12805" i="14"/>
  <c r="U12805" i="14" s="1"/>
  <c r="T12811" i="14"/>
  <c r="U12811" i="14" s="1"/>
  <c r="T12817" i="14"/>
  <c r="U12817" i="14" s="1"/>
  <c r="T12823" i="14"/>
  <c r="U12823" i="14" s="1"/>
  <c r="T12783" i="14"/>
  <c r="U12783" i="14" s="1"/>
  <c r="T12789" i="14"/>
  <c r="U12789" i="14" s="1"/>
  <c r="T12795" i="14"/>
  <c r="U12795" i="14" s="1"/>
  <c r="T12801" i="14"/>
  <c r="U12801" i="14" s="1"/>
  <c r="T12807" i="14"/>
  <c r="U12807" i="14" s="1"/>
  <c r="T12813" i="14"/>
  <c r="U12813" i="14" s="1"/>
  <c r="T12819" i="14"/>
  <c r="U12819" i="14" s="1"/>
  <c r="T12825" i="14"/>
  <c r="U12825" i="14" s="1"/>
  <c r="T12790" i="14"/>
  <c r="U12790" i="14" s="1"/>
  <c r="T12802" i="14"/>
  <c r="U12802" i="14" s="1"/>
  <c r="T12814" i="14"/>
  <c r="U12814" i="14" s="1"/>
  <c r="T12826" i="14"/>
  <c r="U12826" i="14" s="1"/>
  <c r="T12791" i="14"/>
  <c r="U12791" i="14" s="1"/>
  <c r="T12803" i="14"/>
  <c r="U12803" i="14" s="1"/>
  <c r="T12815" i="14"/>
  <c r="U12815" i="14" s="1"/>
  <c r="T12782" i="14"/>
  <c r="U12782" i="14" s="1"/>
  <c r="T12794" i="14"/>
  <c r="U12794" i="14" s="1"/>
  <c r="T12806" i="14"/>
  <c r="U12806" i="14" s="1"/>
  <c r="T12818" i="14"/>
  <c r="U12818" i="14" s="1"/>
  <c r="T12784" i="14"/>
  <c r="U12784" i="14" s="1"/>
  <c r="T12796" i="14"/>
  <c r="U12796" i="14" s="1"/>
  <c r="T12808" i="14"/>
  <c r="U12808" i="14" s="1"/>
  <c r="T12820" i="14"/>
  <c r="U12820" i="14" s="1"/>
  <c r="T12785" i="14"/>
  <c r="U12785" i="14" s="1"/>
  <c r="T12797" i="14"/>
  <c r="U12797" i="14" s="1"/>
  <c r="T12809" i="14"/>
  <c r="U12809" i="14" s="1"/>
  <c r="T12821" i="14"/>
  <c r="U12821" i="14" s="1"/>
  <c r="T12800" i="14"/>
  <c r="U12800" i="14" s="1"/>
  <c r="T12812" i="14"/>
  <c r="U12812" i="14" s="1"/>
  <c r="T12824" i="14"/>
  <c r="U12824" i="14" s="1"/>
  <c r="T12788" i="14"/>
  <c r="U12788" i="14" s="1"/>
  <c r="T11051" i="14"/>
  <c r="U11051" i="14" s="1"/>
  <c r="T11055" i="14"/>
  <c r="U11055" i="14" s="1"/>
  <c r="T11061" i="14"/>
  <c r="U11061" i="14" s="1"/>
  <c r="T11067" i="14"/>
  <c r="U11067" i="14" s="1"/>
  <c r="T11073" i="14"/>
  <c r="U11073" i="14" s="1"/>
  <c r="T11079" i="14"/>
  <c r="U11079" i="14" s="1"/>
  <c r="T11085" i="14"/>
  <c r="U11085" i="14" s="1"/>
  <c r="T11091" i="14"/>
  <c r="U11091" i="14" s="1"/>
  <c r="T11097" i="14"/>
  <c r="U11097" i="14" s="1"/>
  <c r="T11060" i="14"/>
  <c r="U11060" i="14" s="1"/>
  <c r="T11090" i="14"/>
  <c r="U11090" i="14" s="1"/>
  <c r="T11056" i="14"/>
  <c r="U11056" i="14" s="1"/>
  <c r="T11062" i="14"/>
  <c r="U11062" i="14" s="1"/>
  <c r="T11068" i="14"/>
  <c r="U11068" i="14" s="1"/>
  <c r="T11074" i="14"/>
  <c r="U11074" i="14" s="1"/>
  <c r="T11080" i="14"/>
  <c r="U11080" i="14" s="1"/>
  <c r="T11086" i="14"/>
  <c r="U11086" i="14" s="1"/>
  <c r="T11092" i="14"/>
  <c r="U11092" i="14" s="1"/>
  <c r="T11098" i="14"/>
  <c r="U11098" i="14" s="1"/>
  <c r="T11078" i="14"/>
  <c r="U11078" i="14" s="1"/>
  <c r="T11057" i="14"/>
  <c r="U11057" i="14" s="1"/>
  <c r="T11063" i="14"/>
  <c r="U11063" i="14" s="1"/>
  <c r="T11069" i="14"/>
  <c r="U11069" i="14" s="1"/>
  <c r="T11075" i="14"/>
  <c r="U11075" i="14" s="1"/>
  <c r="T11081" i="14"/>
  <c r="U11081" i="14" s="1"/>
  <c r="T11087" i="14"/>
  <c r="U11087" i="14" s="1"/>
  <c r="T11093" i="14"/>
  <c r="U11093" i="14" s="1"/>
  <c r="T11054" i="14"/>
  <c r="U11054" i="14" s="1"/>
  <c r="T11084" i="14"/>
  <c r="U11084" i="14" s="1"/>
  <c r="T11052" i="14"/>
  <c r="U11052" i="14" s="1"/>
  <c r="T11058" i="14"/>
  <c r="U11058" i="14" s="1"/>
  <c r="T11064" i="14"/>
  <c r="U11064" i="14" s="1"/>
  <c r="T11070" i="14"/>
  <c r="U11070" i="14" s="1"/>
  <c r="T11076" i="14"/>
  <c r="U11076" i="14" s="1"/>
  <c r="T11082" i="14"/>
  <c r="U11082" i="14" s="1"/>
  <c r="T11088" i="14"/>
  <c r="U11088" i="14" s="1"/>
  <c r="T11094" i="14"/>
  <c r="U11094" i="14" s="1"/>
  <c r="T11066" i="14"/>
  <c r="U11066" i="14" s="1"/>
  <c r="T11096" i="14"/>
  <c r="U11096" i="14" s="1"/>
  <c r="T11053" i="14"/>
  <c r="U11053" i="14" s="1"/>
  <c r="T11059" i="14"/>
  <c r="U11059" i="14" s="1"/>
  <c r="T11065" i="14"/>
  <c r="U11065" i="14" s="1"/>
  <c r="T11071" i="14"/>
  <c r="U11071" i="14" s="1"/>
  <c r="T11077" i="14"/>
  <c r="U11077" i="14" s="1"/>
  <c r="T11083" i="14"/>
  <c r="U11083" i="14" s="1"/>
  <c r="T11089" i="14"/>
  <c r="U11089" i="14" s="1"/>
  <c r="T11095" i="14"/>
  <c r="U11095" i="14" s="1"/>
  <c r="T11072" i="14"/>
  <c r="U11072" i="14" s="1"/>
  <c r="T9323" i="14"/>
  <c r="U9323" i="14" s="1"/>
  <c r="T9325" i="14"/>
  <c r="U9325" i="14" s="1"/>
  <c r="T9331" i="14"/>
  <c r="U9331" i="14" s="1"/>
  <c r="T9337" i="14"/>
  <c r="U9337" i="14" s="1"/>
  <c r="T9343" i="14"/>
  <c r="U9343" i="14" s="1"/>
  <c r="T9349" i="14"/>
  <c r="U9349" i="14" s="1"/>
  <c r="T9355" i="14"/>
  <c r="U9355" i="14" s="1"/>
  <c r="T9361" i="14"/>
  <c r="U9361" i="14" s="1"/>
  <c r="T9367" i="14"/>
  <c r="U9367" i="14" s="1"/>
  <c r="T9326" i="14"/>
  <c r="U9326" i="14" s="1"/>
  <c r="T9332" i="14"/>
  <c r="U9332" i="14" s="1"/>
  <c r="T9338" i="14"/>
  <c r="U9338" i="14" s="1"/>
  <c r="T9344" i="14"/>
  <c r="U9344" i="14" s="1"/>
  <c r="T9350" i="14"/>
  <c r="U9350" i="14" s="1"/>
  <c r="T9356" i="14"/>
  <c r="U9356" i="14" s="1"/>
  <c r="T9362" i="14"/>
  <c r="U9362" i="14" s="1"/>
  <c r="T9368" i="14"/>
  <c r="U9368" i="14" s="1"/>
  <c r="T9327" i="14"/>
  <c r="U9327" i="14" s="1"/>
  <c r="T9333" i="14"/>
  <c r="U9333" i="14" s="1"/>
  <c r="T9339" i="14"/>
  <c r="U9339" i="14" s="1"/>
  <c r="T9345" i="14"/>
  <c r="U9345" i="14" s="1"/>
  <c r="T9351" i="14"/>
  <c r="U9351" i="14" s="1"/>
  <c r="T9357" i="14"/>
  <c r="U9357" i="14" s="1"/>
  <c r="T9363" i="14"/>
  <c r="U9363" i="14" s="1"/>
  <c r="T9369" i="14"/>
  <c r="U9369" i="14" s="1"/>
  <c r="T9328" i="14"/>
  <c r="U9328" i="14" s="1"/>
  <c r="T9334" i="14"/>
  <c r="U9334" i="14" s="1"/>
  <c r="T9340" i="14"/>
  <c r="U9340" i="14" s="1"/>
  <c r="T9346" i="14"/>
  <c r="U9346" i="14" s="1"/>
  <c r="T9352" i="14"/>
  <c r="U9352" i="14" s="1"/>
  <c r="T9358" i="14"/>
  <c r="U9358" i="14" s="1"/>
  <c r="T9364" i="14"/>
  <c r="U9364" i="14" s="1"/>
  <c r="T9370" i="14"/>
  <c r="U9370" i="14" s="1"/>
  <c r="T9329" i="14"/>
  <c r="U9329" i="14" s="1"/>
  <c r="T9335" i="14"/>
  <c r="U9335" i="14" s="1"/>
  <c r="T9341" i="14"/>
  <c r="U9341" i="14" s="1"/>
  <c r="T9347" i="14"/>
  <c r="U9347" i="14" s="1"/>
  <c r="T9353" i="14"/>
  <c r="U9353" i="14" s="1"/>
  <c r="T9359" i="14"/>
  <c r="U9359" i="14" s="1"/>
  <c r="T9365" i="14"/>
  <c r="U9365" i="14" s="1"/>
  <c r="T9330" i="14"/>
  <c r="U9330" i="14" s="1"/>
  <c r="T9366" i="14"/>
  <c r="U9366" i="14" s="1"/>
  <c r="T9336" i="14"/>
  <c r="U9336" i="14" s="1"/>
  <c r="T9342" i="14"/>
  <c r="U9342" i="14" s="1"/>
  <c r="T9348" i="14"/>
  <c r="U9348" i="14" s="1"/>
  <c r="T9360" i="14"/>
  <c r="U9360" i="14" s="1"/>
  <c r="T9354" i="14"/>
  <c r="U9354" i="14" s="1"/>
  <c r="T9324" i="14"/>
  <c r="U9324" i="14" s="1"/>
  <c r="T7595" i="14"/>
  <c r="U7595" i="14" s="1"/>
  <c r="T7600" i="14"/>
  <c r="U7600" i="14" s="1"/>
  <c r="T7606" i="14"/>
  <c r="U7606" i="14" s="1"/>
  <c r="T7612" i="14"/>
  <c r="U7612" i="14" s="1"/>
  <c r="T7618" i="14"/>
  <c r="U7618" i="14" s="1"/>
  <c r="T7624" i="14"/>
  <c r="U7624" i="14" s="1"/>
  <c r="T7630" i="14"/>
  <c r="U7630" i="14" s="1"/>
  <c r="T7636" i="14"/>
  <c r="U7636" i="14" s="1"/>
  <c r="T7642" i="14"/>
  <c r="U7642" i="14" s="1"/>
  <c r="T7601" i="14"/>
  <c r="U7601" i="14" s="1"/>
  <c r="T7607" i="14"/>
  <c r="U7607" i="14" s="1"/>
  <c r="T7613" i="14"/>
  <c r="U7613" i="14" s="1"/>
  <c r="T7619" i="14"/>
  <c r="U7619" i="14" s="1"/>
  <c r="T7625" i="14"/>
  <c r="U7625" i="14" s="1"/>
  <c r="T7631" i="14"/>
  <c r="U7631" i="14" s="1"/>
  <c r="T7637" i="14"/>
  <c r="U7637" i="14" s="1"/>
  <c r="T7596" i="14"/>
  <c r="U7596" i="14" s="1"/>
  <c r="T7602" i="14"/>
  <c r="U7602" i="14" s="1"/>
  <c r="T7608" i="14"/>
  <c r="U7608" i="14" s="1"/>
  <c r="T7614" i="14"/>
  <c r="U7614" i="14" s="1"/>
  <c r="T7620" i="14"/>
  <c r="U7620" i="14" s="1"/>
  <c r="T7626" i="14"/>
  <c r="U7626" i="14" s="1"/>
  <c r="T7632" i="14"/>
  <c r="U7632" i="14" s="1"/>
  <c r="T7638" i="14"/>
  <c r="U7638" i="14" s="1"/>
  <c r="T7598" i="14"/>
  <c r="U7598" i="14" s="1"/>
  <c r="T7610" i="14"/>
  <c r="U7610" i="14" s="1"/>
  <c r="T7622" i="14"/>
  <c r="U7622" i="14" s="1"/>
  <c r="T7634" i="14"/>
  <c r="U7634" i="14" s="1"/>
  <c r="T7599" i="14"/>
  <c r="U7599" i="14" s="1"/>
  <c r="T7611" i="14"/>
  <c r="U7611" i="14" s="1"/>
  <c r="T7623" i="14"/>
  <c r="U7623" i="14" s="1"/>
  <c r="T7635" i="14"/>
  <c r="U7635" i="14" s="1"/>
  <c r="T7603" i="14"/>
  <c r="U7603" i="14" s="1"/>
  <c r="T7615" i="14"/>
  <c r="U7615" i="14" s="1"/>
  <c r="T7627" i="14"/>
  <c r="U7627" i="14" s="1"/>
  <c r="T7639" i="14"/>
  <c r="U7639" i="14" s="1"/>
  <c r="T7604" i="14"/>
  <c r="U7604" i="14" s="1"/>
  <c r="T7616" i="14"/>
  <c r="U7616" i="14" s="1"/>
  <c r="T7628" i="14"/>
  <c r="U7628" i="14" s="1"/>
  <c r="T7640" i="14"/>
  <c r="U7640" i="14" s="1"/>
  <c r="T7605" i="14"/>
  <c r="U7605" i="14" s="1"/>
  <c r="T7617" i="14"/>
  <c r="U7617" i="14" s="1"/>
  <c r="T7629" i="14"/>
  <c r="U7629" i="14" s="1"/>
  <c r="T7641" i="14"/>
  <c r="U7641" i="14" s="1"/>
  <c r="T7597" i="14"/>
  <c r="U7597" i="14" s="1"/>
  <c r="T7609" i="14"/>
  <c r="U7609" i="14" s="1"/>
  <c r="T7621" i="14"/>
  <c r="U7621" i="14" s="1"/>
  <c r="T7633" i="14"/>
  <c r="U7633" i="14" s="1"/>
  <c r="T5867" i="14"/>
  <c r="U5867" i="14" s="1"/>
  <c r="T5869" i="14"/>
  <c r="U5869" i="14" s="1"/>
  <c r="T5875" i="14"/>
  <c r="U5875" i="14" s="1"/>
  <c r="T5881" i="14"/>
  <c r="U5881" i="14" s="1"/>
  <c r="T5887" i="14"/>
  <c r="U5887" i="14" s="1"/>
  <c r="T5893" i="14"/>
  <c r="U5893" i="14" s="1"/>
  <c r="T5899" i="14"/>
  <c r="U5899" i="14" s="1"/>
  <c r="T5905" i="14"/>
  <c r="U5905" i="14" s="1"/>
  <c r="T5911" i="14"/>
  <c r="U5911" i="14" s="1"/>
  <c r="T5870" i="14"/>
  <c r="U5870" i="14" s="1"/>
  <c r="T5876" i="14"/>
  <c r="U5876" i="14" s="1"/>
  <c r="T5882" i="14"/>
  <c r="U5882" i="14" s="1"/>
  <c r="T5888" i="14"/>
  <c r="U5888" i="14" s="1"/>
  <c r="T5894" i="14"/>
  <c r="U5894" i="14" s="1"/>
  <c r="T5900" i="14"/>
  <c r="U5900" i="14" s="1"/>
  <c r="T5906" i="14"/>
  <c r="U5906" i="14" s="1"/>
  <c r="T5912" i="14"/>
  <c r="U5912" i="14" s="1"/>
  <c r="T5871" i="14"/>
  <c r="U5871" i="14" s="1"/>
  <c r="T5877" i="14"/>
  <c r="U5877" i="14" s="1"/>
  <c r="T5883" i="14"/>
  <c r="U5883" i="14" s="1"/>
  <c r="T5889" i="14"/>
  <c r="U5889" i="14" s="1"/>
  <c r="T5895" i="14"/>
  <c r="U5895" i="14" s="1"/>
  <c r="T5901" i="14"/>
  <c r="U5901" i="14" s="1"/>
  <c r="T5907" i="14"/>
  <c r="U5907" i="14" s="1"/>
  <c r="T5913" i="14"/>
  <c r="U5913" i="14" s="1"/>
  <c r="T5878" i="14"/>
  <c r="U5878" i="14" s="1"/>
  <c r="T5890" i="14"/>
  <c r="U5890" i="14" s="1"/>
  <c r="T5902" i="14"/>
  <c r="U5902" i="14" s="1"/>
  <c r="T5914" i="14"/>
  <c r="U5914" i="14" s="1"/>
  <c r="T5879" i="14"/>
  <c r="U5879" i="14" s="1"/>
  <c r="T5891" i="14"/>
  <c r="U5891" i="14" s="1"/>
  <c r="T5903" i="14"/>
  <c r="U5903" i="14" s="1"/>
  <c r="T5868" i="14"/>
  <c r="U5868" i="14" s="1"/>
  <c r="T5880" i="14"/>
  <c r="U5880" i="14" s="1"/>
  <c r="T5892" i="14"/>
  <c r="U5892" i="14" s="1"/>
  <c r="T5904" i="14"/>
  <c r="U5904" i="14" s="1"/>
  <c r="T5872" i="14"/>
  <c r="U5872" i="14" s="1"/>
  <c r="T5884" i="14"/>
  <c r="U5884" i="14" s="1"/>
  <c r="T5896" i="14"/>
  <c r="U5896" i="14" s="1"/>
  <c r="T5908" i="14"/>
  <c r="U5908" i="14" s="1"/>
  <c r="T5886" i="14"/>
  <c r="U5886" i="14" s="1"/>
  <c r="T5897" i="14"/>
  <c r="U5897" i="14" s="1"/>
  <c r="T5898" i="14"/>
  <c r="U5898" i="14" s="1"/>
  <c r="T5873" i="14"/>
  <c r="U5873" i="14" s="1"/>
  <c r="T5909" i="14"/>
  <c r="U5909" i="14" s="1"/>
  <c r="T5874" i="14"/>
  <c r="U5874" i="14" s="1"/>
  <c r="T5910" i="14"/>
  <c r="U5910" i="14" s="1"/>
  <c r="T5885" i="14"/>
  <c r="U5885" i="14" s="1"/>
  <c r="T4139" i="14"/>
  <c r="U4139" i="14" s="1"/>
  <c r="T4143" i="14"/>
  <c r="U4143" i="14" s="1"/>
  <c r="T4149" i="14"/>
  <c r="U4149" i="14" s="1"/>
  <c r="T4155" i="14"/>
  <c r="U4155" i="14" s="1"/>
  <c r="T4161" i="14"/>
  <c r="U4161" i="14" s="1"/>
  <c r="T4167" i="14"/>
  <c r="U4167" i="14" s="1"/>
  <c r="T4173" i="14"/>
  <c r="U4173" i="14" s="1"/>
  <c r="T4179" i="14"/>
  <c r="U4179" i="14" s="1"/>
  <c r="T4185" i="14"/>
  <c r="U4185" i="14" s="1"/>
  <c r="T4144" i="14"/>
  <c r="U4144" i="14" s="1"/>
  <c r="T4150" i="14"/>
  <c r="U4150" i="14" s="1"/>
  <c r="T4156" i="14"/>
  <c r="U4156" i="14" s="1"/>
  <c r="T4162" i="14"/>
  <c r="U4162" i="14" s="1"/>
  <c r="T4168" i="14"/>
  <c r="U4168" i="14" s="1"/>
  <c r="T4174" i="14"/>
  <c r="U4174" i="14" s="1"/>
  <c r="T4180" i="14"/>
  <c r="U4180" i="14" s="1"/>
  <c r="T4186" i="14"/>
  <c r="U4186" i="14" s="1"/>
  <c r="T4145" i="14"/>
  <c r="U4145" i="14" s="1"/>
  <c r="T4151" i="14"/>
  <c r="U4151" i="14" s="1"/>
  <c r="T4157" i="14"/>
  <c r="U4157" i="14" s="1"/>
  <c r="T4163" i="14"/>
  <c r="U4163" i="14" s="1"/>
  <c r="T4169" i="14"/>
  <c r="U4169" i="14" s="1"/>
  <c r="T4175" i="14"/>
  <c r="U4175" i="14" s="1"/>
  <c r="T4181" i="14"/>
  <c r="U4181" i="14" s="1"/>
  <c r="T4140" i="14"/>
  <c r="U4140" i="14" s="1"/>
  <c r="T4146" i="14"/>
  <c r="U4146" i="14" s="1"/>
  <c r="T4152" i="14"/>
  <c r="U4152" i="14" s="1"/>
  <c r="T4158" i="14"/>
  <c r="U4158" i="14" s="1"/>
  <c r="T4164" i="14"/>
  <c r="U4164" i="14" s="1"/>
  <c r="T4170" i="14"/>
  <c r="U4170" i="14" s="1"/>
  <c r="T4176" i="14"/>
  <c r="U4176" i="14" s="1"/>
  <c r="T4182" i="14"/>
  <c r="U4182" i="14" s="1"/>
  <c r="T4147" i="14"/>
  <c r="U4147" i="14" s="1"/>
  <c r="T4165" i="14"/>
  <c r="U4165" i="14" s="1"/>
  <c r="T4183" i="14"/>
  <c r="U4183" i="14" s="1"/>
  <c r="T4148" i="14"/>
  <c r="U4148" i="14" s="1"/>
  <c r="T4166" i="14"/>
  <c r="U4166" i="14" s="1"/>
  <c r="T4184" i="14"/>
  <c r="U4184" i="14" s="1"/>
  <c r="T4153" i="14"/>
  <c r="U4153" i="14" s="1"/>
  <c r="T4171" i="14"/>
  <c r="U4171" i="14" s="1"/>
  <c r="T4154" i="14"/>
  <c r="U4154" i="14" s="1"/>
  <c r="T4172" i="14"/>
  <c r="U4172" i="14" s="1"/>
  <c r="T4177" i="14"/>
  <c r="U4177" i="14" s="1"/>
  <c r="T4178" i="14"/>
  <c r="U4178" i="14" s="1"/>
  <c r="T4141" i="14"/>
  <c r="U4141" i="14" s="1"/>
  <c r="T4142" i="14"/>
  <c r="U4142" i="14" s="1"/>
  <c r="T4159" i="14"/>
  <c r="U4159" i="14" s="1"/>
  <c r="T4160" i="14"/>
  <c r="U4160" i="14" s="1"/>
  <c r="T2411" i="14"/>
  <c r="U2411" i="14" s="1"/>
  <c r="T2413" i="14"/>
  <c r="U2413" i="14" s="1"/>
  <c r="T2419" i="14"/>
  <c r="U2419" i="14" s="1"/>
  <c r="T2425" i="14"/>
  <c r="U2425" i="14" s="1"/>
  <c r="T2431" i="14"/>
  <c r="U2431" i="14" s="1"/>
  <c r="T2437" i="14"/>
  <c r="U2437" i="14" s="1"/>
  <c r="T2443" i="14"/>
  <c r="U2443" i="14" s="1"/>
  <c r="T2449" i="14"/>
  <c r="U2449" i="14" s="1"/>
  <c r="T2455" i="14"/>
  <c r="U2455" i="14" s="1"/>
  <c r="T2414" i="14"/>
  <c r="U2414" i="14" s="1"/>
  <c r="T2420" i="14"/>
  <c r="U2420" i="14" s="1"/>
  <c r="T2426" i="14"/>
  <c r="U2426" i="14" s="1"/>
  <c r="T2432" i="14"/>
  <c r="U2432" i="14" s="1"/>
  <c r="T2438" i="14"/>
  <c r="U2438" i="14" s="1"/>
  <c r="T2444" i="14"/>
  <c r="U2444" i="14" s="1"/>
  <c r="T2450" i="14"/>
  <c r="U2450" i="14" s="1"/>
  <c r="T2456" i="14"/>
  <c r="U2456" i="14" s="1"/>
  <c r="T2415" i="14"/>
  <c r="U2415" i="14" s="1"/>
  <c r="T2421" i="14"/>
  <c r="U2421" i="14" s="1"/>
  <c r="T2427" i="14"/>
  <c r="U2427" i="14" s="1"/>
  <c r="T2433" i="14"/>
  <c r="U2433" i="14" s="1"/>
  <c r="T2439" i="14"/>
  <c r="U2439" i="14" s="1"/>
  <c r="T2445" i="14"/>
  <c r="U2445" i="14" s="1"/>
  <c r="T2451" i="14"/>
  <c r="U2451" i="14" s="1"/>
  <c r="T2457" i="14"/>
  <c r="U2457" i="14" s="1"/>
  <c r="T2416" i="14"/>
  <c r="U2416" i="14" s="1"/>
  <c r="T2422" i="14"/>
  <c r="U2422" i="14" s="1"/>
  <c r="T2428" i="14"/>
  <c r="U2428" i="14" s="1"/>
  <c r="T2434" i="14"/>
  <c r="U2434" i="14" s="1"/>
  <c r="T2440" i="14"/>
  <c r="U2440" i="14" s="1"/>
  <c r="T2446" i="14"/>
  <c r="U2446" i="14" s="1"/>
  <c r="T2452" i="14"/>
  <c r="U2452" i="14" s="1"/>
  <c r="T2458" i="14"/>
  <c r="U2458" i="14" s="1"/>
  <c r="T2417" i="14"/>
  <c r="U2417" i="14" s="1"/>
  <c r="T2423" i="14"/>
  <c r="U2423" i="14" s="1"/>
  <c r="T2429" i="14"/>
  <c r="U2429" i="14" s="1"/>
  <c r="T2435" i="14"/>
  <c r="U2435" i="14" s="1"/>
  <c r="T2441" i="14"/>
  <c r="U2441" i="14" s="1"/>
  <c r="T2447" i="14"/>
  <c r="U2447" i="14" s="1"/>
  <c r="T2453" i="14"/>
  <c r="U2453" i="14" s="1"/>
  <c r="T2418" i="14"/>
  <c r="U2418" i="14" s="1"/>
  <c r="T2454" i="14"/>
  <c r="U2454" i="14" s="1"/>
  <c r="T2424" i="14"/>
  <c r="U2424" i="14" s="1"/>
  <c r="T2430" i="14"/>
  <c r="U2430" i="14" s="1"/>
  <c r="T2436" i="14"/>
  <c r="U2436" i="14" s="1"/>
  <c r="T2412" i="14"/>
  <c r="U2412" i="14" s="1"/>
  <c r="T2442" i="14"/>
  <c r="U2442" i="14" s="1"/>
  <c r="T2448" i="14"/>
  <c r="U2448" i="14" s="1"/>
  <c r="T17339" i="14"/>
  <c r="U17339" i="14" s="1"/>
  <c r="T17341" i="14"/>
  <c r="U17341" i="14" s="1"/>
  <c r="T17347" i="14"/>
  <c r="U17347" i="14" s="1"/>
  <c r="T17353" i="14"/>
  <c r="U17353" i="14" s="1"/>
  <c r="T17359" i="14"/>
  <c r="U17359" i="14" s="1"/>
  <c r="T17365" i="14"/>
  <c r="U17365" i="14" s="1"/>
  <c r="T17371" i="14"/>
  <c r="U17371" i="14" s="1"/>
  <c r="T17377" i="14"/>
  <c r="U17377" i="14" s="1"/>
  <c r="T17383" i="14"/>
  <c r="U17383" i="14" s="1"/>
  <c r="T17340" i="14"/>
  <c r="U17340" i="14" s="1"/>
  <c r="T17348" i="14"/>
  <c r="U17348" i="14" s="1"/>
  <c r="T17355" i="14"/>
  <c r="U17355" i="14" s="1"/>
  <c r="T17362" i="14"/>
  <c r="U17362" i="14" s="1"/>
  <c r="T17369" i="14"/>
  <c r="U17369" i="14" s="1"/>
  <c r="T17376" i="14"/>
  <c r="U17376" i="14" s="1"/>
  <c r="T17384" i="14"/>
  <c r="U17384" i="14" s="1"/>
  <c r="T17342" i="14"/>
  <c r="U17342" i="14" s="1"/>
  <c r="T17349" i="14"/>
  <c r="U17349" i="14" s="1"/>
  <c r="T17356" i="14"/>
  <c r="U17356" i="14" s="1"/>
  <c r="T17363" i="14"/>
  <c r="U17363" i="14" s="1"/>
  <c r="T17370" i="14"/>
  <c r="U17370" i="14" s="1"/>
  <c r="T17378" i="14"/>
  <c r="U17378" i="14" s="1"/>
  <c r="T17385" i="14"/>
  <c r="U17385" i="14" s="1"/>
  <c r="T17345" i="14"/>
  <c r="U17345" i="14" s="1"/>
  <c r="T17357" i="14"/>
  <c r="U17357" i="14" s="1"/>
  <c r="T17367" i="14"/>
  <c r="U17367" i="14" s="1"/>
  <c r="T17379" i="14"/>
  <c r="U17379" i="14" s="1"/>
  <c r="T17346" i="14"/>
  <c r="U17346" i="14" s="1"/>
  <c r="T17358" i="14"/>
  <c r="U17358" i="14" s="1"/>
  <c r="T17368" i="14"/>
  <c r="U17368" i="14" s="1"/>
  <c r="T17380" i="14"/>
  <c r="U17380" i="14" s="1"/>
  <c r="T17350" i="14"/>
  <c r="U17350" i="14" s="1"/>
  <c r="T17360" i="14"/>
  <c r="U17360" i="14" s="1"/>
  <c r="T17372" i="14"/>
  <c r="U17372" i="14" s="1"/>
  <c r="T17381" i="14"/>
  <c r="U17381" i="14" s="1"/>
  <c r="T17351" i="14"/>
  <c r="U17351" i="14" s="1"/>
  <c r="T17361" i="14"/>
  <c r="U17361" i="14" s="1"/>
  <c r="T17373" i="14"/>
  <c r="U17373" i="14" s="1"/>
  <c r="T17382" i="14"/>
  <c r="U17382" i="14" s="1"/>
  <c r="T17366" i="14"/>
  <c r="U17366" i="14" s="1"/>
  <c r="T17343" i="14"/>
  <c r="U17343" i="14" s="1"/>
  <c r="T17374" i="14"/>
  <c r="U17374" i="14" s="1"/>
  <c r="T17344" i="14"/>
  <c r="U17344" i="14" s="1"/>
  <c r="T17375" i="14"/>
  <c r="U17375" i="14" s="1"/>
  <c r="T17352" i="14"/>
  <c r="U17352" i="14" s="1"/>
  <c r="T17386" i="14"/>
  <c r="U17386" i="14" s="1"/>
  <c r="T17354" i="14"/>
  <c r="U17354" i="14" s="1"/>
  <c r="T17364" i="14"/>
  <c r="U17364" i="14" s="1"/>
  <c r="T15611" i="14"/>
  <c r="U15611" i="14" s="1"/>
  <c r="T15614" i="14"/>
  <c r="U15614" i="14" s="1"/>
  <c r="T15620" i="14"/>
  <c r="U15620" i="14" s="1"/>
  <c r="T15626" i="14"/>
  <c r="U15626" i="14" s="1"/>
  <c r="T15632" i="14"/>
  <c r="U15632" i="14" s="1"/>
  <c r="T15638" i="14"/>
  <c r="U15638" i="14" s="1"/>
  <c r="T15644" i="14"/>
  <c r="U15644" i="14" s="1"/>
  <c r="T15650" i="14"/>
  <c r="U15650" i="14" s="1"/>
  <c r="T15656" i="14"/>
  <c r="U15656" i="14" s="1"/>
  <c r="T15615" i="14"/>
  <c r="U15615" i="14" s="1"/>
  <c r="T15621" i="14"/>
  <c r="U15621" i="14" s="1"/>
  <c r="T15627" i="14"/>
  <c r="U15627" i="14" s="1"/>
  <c r="T15633" i="14"/>
  <c r="U15633" i="14" s="1"/>
  <c r="T15639" i="14"/>
  <c r="U15639" i="14" s="1"/>
  <c r="T15645" i="14"/>
  <c r="U15645" i="14" s="1"/>
  <c r="T15651" i="14"/>
  <c r="U15651" i="14" s="1"/>
  <c r="T15657" i="14"/>
  <c r="U15657" i="14" s="1"/>
  <c r="T15616" i="14"/>
  <c r="U15616" i="14" s="1"/>
  <c r="T15622" i="14"/>
  <c r="U15622" i="14" s="1"/>
  <c r="T15628" i="14"/>
  <c r="U15628" i="14" s="1"/>
  <c r="T15634" i="14"/>
  <c r="U15634" i="14" s="1"/>
  <c r="T15640" i="14"/>
  <c r="U15640" i="14" s="1"/>
  <c r="T15646" i="14"/>
  <c r="U15646" i="14" s="1"/>
  <c r="T15652" i="14"/>
  <c r="U15652" i="14" s="1"/>
  <c r="T15658" i="14"/>
  <c r="U15658" i="14" s="1"/>
  <c r="T15617" i="14"/>
  <c r="U15617" i="14" s="1"/>
  <c r="T15623" i="14"/>
  <c r="U15623" i="14" s="1"/>
  <c r="T15629" i="14"/>
  <c r="U15629" i="14" s="1"/>
  <c r="T15635" i="14"/>
  <c r="U15635" i="14" s="1"/>
  <c r="T15641" i="14"/>
  <c r="U15641" i="14" s="1"/>
  <c r="T15647" i="14"/>
  <c r="U15647" i="14" s="1"/>
  <c r="T15653" i="14"/>
  <c r="U15653" i="14" s="1"/>
  <c r="T15612" i="14"/>
  <c r="U15612" i="14" s="1"/>
  <c r="T15618" i="14"/>
  <c r="U15618" i="14" s="1"/>
  <c r="T15624" i="14"/>
  <c r="U15624" i="14" s="1"/>
  <c r="T15630" i="14"/>
  <c r="U15630" i="14" s="1"/>
  <c r="T15636" i="14"/>
  <c r="U15636" i="14" s="1"/>
  <c r="T15642" i="14"/>
  <c r="U15642" i="14" s="1"/>
  <c r="T15648" i="14"/>
  <c r="U15648" i="14" s="1"/>
  <c r="T15654" i="14"/>
  <c r="U15654" i="14" s="1"/>
  <c r="T15613" i="14"/>
  <c r="U15613" i="14" s="1"/>
  <c r="T15649" i="14"/>
  <c r="U15649" i="14" s="1"/>
  <c r="T15619" i="14"/>
  <c r="U15619" i="14" s="1"/>
  <c r="T15655" i="14"/>
  <c r="U15655" i="14" s="1"/>
  <c r="T15637" i="14"/>
  <c r="U15637" i="14" s="1"/>
  <c r="T15643" i="14"/>
  <c r="U15643" i="14" s="1"/>
  <c r="T15625" i="14"/>
  <c r="U15625" i="14" s="1"/>
  <c r="T15631" i="14"/>
  <c r="U15631" i="14" s="1"/>
  <c r="T13883" i="14"/>
  <c r="U13883" i="14" s="1"/>
  <c r="T13886" i="14"/>
  <c r="U13886" i="14" s="1"/>
  <c r="T13892" i="14"/>
  <c r="U13892" i="14" s="1"/>
  <c r="T13898" i="14"/>
  <c r="U13898" i="14" s="1"/>
  <c r="T13904" i="14"/>
  <c r="U13904" i="14" s="1"/>
  <c r="T13910" i="14"/>
  <c r="U13910" i="14" s="1"/>
  <c r="T13916" i="14"/>
  <c r="U13916" i="14" s="1"/>
  <c r="T13922" i="14"/>
  <c r="U13922" i="14" s="1"/>
  <c r="T13928" i="14"/>
  <c r="U13928" i="14" s="1"/>
  <c r="T13887" i="14"/>
  <c r="U13887" i="14" s="1"/>
  <c r="T13893" i="14"/>
  <c r="U13893" i="14" s="1"/>
  <c r="T13899" i="14"/>
  <c r="U13899" i="14" s="1"/>
  <c r="T13905" i="14"/>
  <c r="U13905" i="14" s="1"/>
  <c r="T13911" i="14"/>
  <c r="U13911" i="14" s="1"/>
  <c r="T13917" i="14"/>
  <c r="U13917" i="14" s="1"/>
  <c r="T13923" i="14"/>
  <c r="U13923" i="14" s="1"/>
  <c r="T13929" i="14"/>
  <c r="U13929" i="14" s="1"/>
  <c r="T13889" i="14"/>
  <c r="U13889" i="14" s="1"/>
  <c r="T13895" i="14"/>
  <c r="U13895" i="14" s="1"/>
  <c r="T13901" i="14"/>
  <c r="U13901" i="14" s="1"/>
  <c r="T13884" i="14"/>
  <c r="U13884" i="14" s="1"/>
  <c r="T13890" i="14"/>
  <c r="U13890" i="14" s="1"/>
  <c r="T13896" i="14"/>
  <c r="U13896" i="14" s="1"/>
  <c r="T13902" i="14"/>
  <c r="U13902" i="14" s="1"/>
  <c r="T13908" i="14"/>
  <c r="U13908" i="14" s="1"/>
  <c r="T13914" i="14"/>
  <c r="U13914" i="14" s="1"/>
  <c r="T13920" i="14"/>
  <c r="U13920" i="14" s="1"/>
  <c r="T13926" i="14"/>
  <c r="U13926" i="14" s="1"/>
  <c r="T13900" i="14"/>
  <c r="U13900" i="14" s="1"/>
  <c r="T13913" i="14"/>
  <c r="U13913" i="14" s="1"/>
  <c r="T13925" i="14"/>
  <c r="U13925" i="14" s="1"/>
  <c r="T13885" i="14"/>
  <c r="U13885" i="14" s="1"/>
  <c r="T13903" i="14"/>
  <c r="U13903" i="14" s="1"/>
  <c r="T13915" i="14"/>
  <c r="U13915" i="14" s="1"/>
  <c r="T13927" i="14"/>
  <c r="U13927" i="14" s="1"/>
  <c r="T13888" i="14"/>
  <c r="U13888" i="14" s="1"/>
  <c r="T13906" i="14"/>
  <c r="U13906" i="14" s="1"/>
  <c r="T13918" i="14"/>
  <c r="U13918" i="14" s="1"/>
  <c r="T13930" i="14"/>
  <c r="U13930" i="14" s="1"/>
  <c r="T13891" i="14"/>
  <c r="U13891" i="14" s="1"/>
  <c r="T13907" i="14"/>
  <c r="U13907" i="14" s="1"/>
  <c r="T13919" i="14"/>
  <c r="U13919" i="14" s="1"/>
  <c r="T13894" i="14"/>
  <c r="U13894" i="14" s="1"/>
  <c r="T13909" i="14"/>
  <c r="U13909" i="14" s="1"/>
  <c r="T13921" i="14"/>
  <c r="U13921" i="14" s="1"/>
  <c r="T13897" i="14"/>
  <c r="U13897" i="14" s="1"/>
  <c r="T13912" i="14"/>
  <c r="U13912" i="14" s="1"/>
  <c r="T13924" i="14"/>
  <c r="U13924" i="14" s="1"/>
  <c r="T12155" i="14"/>
  <c r="U12155" i="14" s="1"/>
  <c r="T12159" i="14"/>
  <c r="U12159" i="14" s="1"/>
  <c r="T12165" i="14"/>
  <c r="U12165" i="14" s="1"/>
  <c r="T12171" i="14"/>
  <c r="U12171" i="14" s="1"/>
  <c r="T12177" i="14"/>
  <c r="U12177" i="14" s="1"/>
  <c r="T12183" i="14"/>
  <c r="U12183" i="14" s="1"/>
  <c r="T12189" i="14"/>
  <c r="U12189" i="14" s="1"/>
  <c r="T12195" i="14"/>
  <c r="U12195" i="14" s="1"/>
  <c r="T12201" i="14"/>
  <c r="U12201" i="14" s="1"/>
  <c r="T12160" i="14"/>
  <c r="U12160" i="14" s="1"/>
  <c r="T12166" i="14"/>
  <c r="U12166" i="14" s="1"/>
  <c r="T12172" i="14"/>
  <c r="U12172" i="14" s="1"/>
  <c r="T12178" i="14"/>
  <c r="U12178" i="14" s="1"/>
  <c r="T12184" i="14"/>
  <c r="U12184" i="14" s="1"/>
  <c r="T12190" i="14"/>
  <c r="U12190" i="14" s="1"/>
  <c r="T12196" i="14"/>
  <c r="U12196" i="14" s="1"/>
  <c r="T12202" i="14"/>
  <c r="U12202" i="14" s="1"/>
  <c r="T12170" i="14"/>
  <c r="U12170" i="14" s="1"/>
  <c r="T12200" i="14"/>
  <c r="U12200" i="14" s="1"/>
  <c r="T12182" i="14"/>
  <c r="U12182" i="14" s="1"/>
  <c r="T12161" i="14"/>
  <c r="U12161" i="14" s="1"/>
  <c r="T12167" i="14"/>
  <c r="U12167" i="14" s="1"/>
  <c r="T12173" i="14"/>
  <c r="U12173" i="14" s="1"/>
  <c r="T12179" i="14"/>
  <c r="U12179" i="14" s="1"/>
  <c r="T12185" i="14"/>
  <c r="U12185" i="14" s="1"/>
  <c r="T12191" i="14"/>
  <c r="U12191" i="14" s="1"/>
  <c r="T12197" i="14"/>
  <c r="U12197" i="14" s="1"/>
  <c r="T12157" i="14"/>
  <c r="U12157" i="14" s="1"/>
  <c r="T12175" i="14"/>
  <c r="U12175" i="14" s="1"/>
  <c r="T12193" i="14"/>
  <c r="U12193" i="14" s="1"/>
  <c r="T12176" i="14"/>
  <c r="U12176" i="14" s="1"/>
  <c r="T12156" i="14"/>
  <c r="U12156" i="14" s="1"/>
  <c r="T12162" i="14"/>
  <c r="U12162" i="14" s="1"/>
  <c r="T12168" i="14"/>
  <c r="U12168" i="14" s="1"/>
  <c r="T12174" i="14"/>
  <c r="U12174" i="14" s="1"/>
  <c r="T12180" i="14"/>
  <c r="U12180" i="14" s="1"/>
  <c r="T12186" i="14"/>
  <c r="U12186" i="14" s="1"/>
  <c r="T12192" i="14"/>
  <c r="U12192" i="14" s="1"/>
  <c r="T12198" i="14"/>
  <c r="U12198" i="14" s="1"/>
  <c r="T12163" i="14"/>
  <c r="U12163" i="14" s="1"/>
  <c r="T12187" i="14"/>
  <c r="U12187" i="14" s="1"/>
  <c r="T12158" i="14"/>
  <c r="U12158" i="14" s="1"/>
  <c r="T12188" i="14"/>
  <c r="U12188" i="14" s="1"/>
  <c r="T12169" i="14"/>
  <c r="U12169" i="14" s="1"/>
  <c r="T12181" i="14"/>
  <c r="U12181" i="14" s="1"/>
  <c r="T12199" i="14"/>
  <c r="U12199" i="14" s="1"/>
  <c r="T12164" i="14"/>
  <c r="U12164" i="14" s="1"/>
  <c r="T12194" i="14"/>
  <c r="U12194" i="14" s="1"/>
  <c r="T10427" i="14"/>
  <c r="U10427" i="14" s="1"/>
  <c r="T10429" i="14"/>
  <c r="U10429" i="14" s="1"/>
  <c r="T10435" i="14"/>
  <c r="U10435" i="14" s="1"/>
  <c r="T10441" i="14"/>
  <c r="U10441" i="14" s="1"/>
  <c r="T10447" i="14"/>
  <c r="U10447" i="14" s="1"/>
  <c r="T10453" i="14"/>
  <c r="U10453" i="14" s="1"/>
  <c r="T10459" i="14"/>
  <c r="U10459" i="14" s="1"/>
  <c r="T10465" i="14"/>
  <c r="U10465" i="14" s="1"/>
  <c r="T10471" i="14"/>
  <c r="U10471" i="14" s="1"/>
  <c r="T10430" i="14"/>
  <c r="U10430" i="14" s="1"/>
  <c r="T10436" i="14"/>
  <c r="U10436" i="14" s="1"/>
  <c r="T10442" i="14"/>
  <c r="U10442" i="14" s="1"/>
  <c r="T10448" i="14"/>
  <c r="U10448" i="14" s="1"/>
  <c r="T10454" i="14"/>
  <c r="U10454" i="14" s="1"/>
  <c r="T10460" i="14"/>
  <c r="U10460" i="14" s="1"/>
  <c r="T10466" i="14"/>
  <c r="U10466" i="14" s="1"/>
  <c r="T10472" i="14"/>
  <c r="U10472" i="14" s="1"/>
  <c r="T10432" i="14"/>
  <c r="U10432" i="14" s="1"/>
  <c r="T10438" i="14"/>
  <c r="U10438" i="14" s="1"/>
  <c r="T10444" i="14"/>
  <c r="U10444" i="14" s="1"/>
  <c r="T10450" i="14"/>
  <c r="U10450" i="14" s="1"/>
  <c r="T10456" i="14"/>
  <c r="U10456" i="14" s="1"/>
  <c r="T10462" i="14"/>
  <c r="U10462" i="14" s="1"/>
  <c r="T10468" i="14"/>
  <c r="U10468" i="14" s="1"/>
  <c r="T10474" i="14"/>
  <c r="U10474" i="14" s="1"/>
  <c r="T10433" i="14"/>
  <c r="U10433" i="14" s="1"/>
  <c r="T10439" i="14"/>
  <c r="U10439" i="14" s="1"/>
  <c r="T10445" i="14"/>
  <c r="U10445" i="14" s="1"/>
  <c r="T10451" i="14"/>
  <c r="U10451" i="14" s="1"/>
  <c r="T10457" i="14"/>
  <c r="U10457" i="14" s="1"/>
  <c r="T10463" i="14"/>
  <c r="U10463" i="14" s="1"/>
  <c r="T10469" i="14"/>
  <c r="U10469" i="14" s="1"/>
  <c r="T10431" i="14"/>
  <c r="U10431" i="14" s="1"/>
  <c r="T10449" i="14"/>
  <c r="U10449" i="14" s="1"/>
  <c r="T10467" i="14"/>
  <c r="U10467" i="14" s="1"/>
  <c r="T10428" i="14"/>
  <c r="U10428" i="14" s="1"/>
  <c r="T10434" i="14"/>
  <c r="U10434" i="14" s="1"/>
  <c r="T10452" i="14"/>
  <c r="U10452" i="14" s="1"/>
  <c r="T10470" i="14"/>
  <c r="U10470" i="14" s="1"/>
  <c r="T10437" i="14"/>
  <c r="U10437" i="14" s="1"/>
  <c r="T10455" i="14"/>
  <c r="U10455" i="14" s="1"/>
  <c r="T10473" i="14"/>
  <c r="U10473" i="14" s="1"/>
  <c r="T10440" i="14"/>
  <c r="U10440" i="14" s="1"/>
  <c r="T10458" i="14"/>
  <c r="U10458" i="14" s="1"/>
  <c r="T10446" i="14"/>
  <c r="U10446" i="14" s="1"/>
  <c r="T10443" i="14"/>
  <c r="U10443" i="14" s="1"/>
  <c r="T10461" i="14"/>
  <c r="U10461" i="14" s="1"/>
  <c r="T10464" i="14"/>
  <c r="U10464" i="14" s="1"/>
  <c r="T8699" i="14"/>
  <c r="U8699" i="14" s="1"/>
  <c r="T8702" i="14"/>
  <c r="U8702" i="14" s="1"/>
  <c r="T8708" i="14"/>
  <c r="U8708" i="14" s="1"/>
  <c r="T8714" i="14"/>
  <c r="U8714" i="14" s="1"/>
  <c r="T8720" i="14"/>
  <c r="U8720" i="14" s="1"/>
  <c r="T8726" i="14"/>
  <c r="U8726" i="14" s="1"/>
  <c r="T8732" i="14"/>
  <c r="U8732" i="14" s="1"/>
  <c r="T8738" i="14"/>
  <c r="U8738" i="14" s="1"/>
  <c r="T8744" i="14"/>
  <c r="U8744" i="14" s="1"/>
  <c r="T8701" i="14"/>
  <c r="U8701" i="14" s="1"/>
  <c r="T8709" i="14"/>
  <c r="U8709" i="14" s="1"/>
  <c r="T8716" i="14"/>
  <c r="U8716" i="14" s="1"/>
  <c r="T8723" i="14"/>
  <c r="U8723" i="14" s="1"/>
  <c r="T8730" i="14"/>
  <c r="U8730" i="14" s="1"/>
  <c r="T8737" i="14"/>
  <c r="U8737" i="14" s="1"/>
  <c r="T8745" i="14"/>
  <c r="U8745" i="14" s="1"/>
  <c r="T8703" i="14"/>
  <c r="U8703" i="14" s="1"/>
  <c r="T8710" i="14"/>
  <c r="U8710" i="14" s="1"/>
  <c r="T8717" i="14"/>
  <c r="U8717" i="14" s="1"/>
  <c r="T8724" i="14"/>
  <c r="U8724" i="14" s="1"/>
  <c r="T8731" i="14"/>
  <c r="U8731" i="14" s="1"/>
  <c r="T8739" i="14"/>
  <c r="U8739" i="14" s="1"/>
  <c r="T8746" i="14"/>
  <c r="U8746" i="14" s="1"/>
  <c r="T8704" i="14"/>
  <c r="U8704" i="14" s="1"/>
  <c r="T8711" i="14"/>
  <c r="U8711" i="14" s="1"/>
  <c r="T8718" i="14"/>
  <c r="U8718" i="14" s="1"/>
  <c r="T8725" i="14"/>
  <c r="U8725" i="14" s="1"/>
  <c r="T8733" i="14"/>
  <c r="U8733" i="14" s="1"/>
  <c r="T8740" i="14"/>
  <c r="U8740" i="14" s="1"/>
  <c r="T8705" i="14"/>
  <c r="U8705" i="14" s="1"/>
  <c r="T8712" i="14"/>
  <c r="U8712" i="14" s="1"/>
  <c r="T8719" i="14"/>
  <c r="U8719" i="14" s="1"/>
  <c r="T8727" i="14"/>
  <c r="U8727" i="14" s="1"/>
  <c r="T8734" i="14"/>
  <c r="U8734" i="14" s="1"/>
  <c r="T8741" i="14"/>
  <c r="U8741" i="14" s="1"/>
  <c r="T8706" i="14"/>
  <c r="U8706" i="14" s="1"/>
  <c r="T8713" i="14"/>
  <c r="U8713" i="14" s="1"/>
  <c r="T8721" i="14"/>
  <c r="U8721" i="14" s="1"/>
  <c r="T8728" i="14"/>
  <c r="U8728" i="14" s="1"/>
  <c r="T8735" i="14"/>
  <c r="U8735" i="14" s="1"/>
  <c r="T8742" i="14"/>
  <c r="U8742" i="14" s="1"/>
  <c r="T8736" i="14"/>
  <c r="U8736" i="14" s="1"/>
  <c r="T8729" i="14"/>
  <c r="U8729" i="14" s="1"/>
  <c r="T8700" i="14"/>
  <c r="U8700" i="14" s="1"/>
  <c r="T8743" i="14"/>
  <c r="U8743" i="14" s="1"/>
  <c r="T8707" i="14"/>
  <c r="U8707" i="14" s="1"/>
  <c r="T8715" i="14"/>
  <c r="U8715" i="14" s="1"/>
  <c r="T8722" i="14"/>
  <c r="U8722" i="14" s="1"/>
  <c r="T6971" i="14"/>
  <c r="U6971" i="14" s="1"/>
  <c r="T6976" i="14"/>
  <c r="U6976" i="14" s="1"/>
  <c r="T6982" i="14"/>
  <c r="U6982" i="14" s="1"/>
  <c r="T6988" i="14"/>
  <c r="U6988" i="14" s="1"/>
  <c r="T6994" i="14"/>
  <c r="U6994" i="14" s="1"/>
  <c r="T7000" i="14"/>
  <c r="U7000" i="14" s="1"/>
  <c r="T7006" i="14"/>
  <c r="U7006" i="14" s="1"/>
  <c r="T7012" i="14"/>
  <c r="U7012" i="14" s="1"/>
  <c r="T7018" i="14"/>
  <c r="U7018" i="14" s="1"/>
  <c r="T6977" i="14"/>
  <c r="U6977" i="14" s="1"/>
  <c r="T6983" i="14"/>
  <c r="U6983" i="14" s="1"/>
  <c r="T6989" i="14"/>
  <c r="U6989" i="14" s="1"/>
  <c r="T6995" i="14"/>
  <c r="U6995" i="14" s="1"/>
  <c r="T7001" i="14"/>
  <c r="U7001" i="14" s="1"/>
  <c r="T7007" i="14"/>
  <c r="U7007" i="14" s="1"/>
  <c r="T7013" i="14"/>
  <c r="U7013" i="14" s="1"/>
  <c r="T6972" i="14"/>
  <c r="U6972" i="14" s="1"/>
  <c r="T6978" i="14"/>
  <c r="U6978" i="14" s="1"/>
  <c r="T6984" i="14"/>
  <c r="U6984" i="14" s="1"/>
  <c r="T6990" i="14"/>
  <c r="U6990" i="14" s="1"/>
  <c r="T6996" i="14"/>
  <c r="U6996" i="14" s="1"/>
  <c r="T7002" i="14"/>
  <c r="U7002" i="14" s="1"/>
  <c r="T7008" i="14"/>
  <c r="U7008" i="14" s="1"/>
  <c r="T7014" i="14"/>
  <c r="U7014" i="14" s="1"/>
  <c r="T6974" i="14"/>
  <c r="U6974" i="14" s="1"/>
  <c r="T6986" i="14"/>
  <c r="U6986" i="14" s="1"/>
  <c r="T6998" i="14"/>
  <c r="U6998" i="14" s="1"/>
  <c r="T7010" i="14"/>
  <c r="U7010" i="14" s="1"/>
  <c r="T6975" i="14"/>
  <c r="U6975" i="14" s="1"/>
  <c r="T6987" i="14"/>
  <c r="U6987" i="14" s="1"/>
  <c r="T6999" i="14"/>
  <c r="U6999" i="14" s="1"/>
  <c r="T7011" i="14"/>
  <c r="U7011" i="14" s="1"/>
  <c r="T6979" i="14"/>
  <c r="U6979" i="14" s="1"/>
  <c r="T6991" i="14"/>
  <c r="U6991" i="14" s="1"/>
  <c r="T7003" i="14"/>
  <c r="U7003" i="14" s="1"/>
  <c r="T7015" i="14"/>
  <c r="U7015" i="14" s="1"/>
  <c r="T6980" i="14"/>
  <c r="U6980" i="14" s="1"/>
  <c r="T6992" i="14"/>
  <c r="U6992" i="14" s="1"/>
  <c r="T7004" i="14"/>
  <c r="U7004" i="14" s="1"/>
  <c r="T7016" i="14"/>
  <c r="U7016" i="14" s="1"/>
  <c r="T6981" i="14"/>
  <c r="U6981" i="14" s="1"/>
  <c r="T6993" i="14"/>
  <c r="U6993" i="14" s="1"/>
  <c r="T7005" i="14"/>
  <c r="U7005" i="14" s="1"/>
  <c r="T7017" i="14"/>
  <c r="U7017" i="14" s="1"/>
  <c r="T6973" i="14"/>
  <c r="U6973" i="14" s="1"/>
  <c r="T6985" i="14"/>
  <c r="U6985" i="14" s="1"/>
  <c r="T6997" i="14"/>
  <c r="U6997" i="14" s="1"/>
  <c r="T7009" i="14"/>
  <c r="U7009" i="14" s="1"/>
  <c r="T5243" i="14"/>
  <c r="U5243" i="14" s="1"/>
  <c r="T5244" i="14"/>
  <c r="U5244" i="14" s="1"/>
  <c r="T5250" i="14"/>
  <c r="U5250" i="14" s="1"/>
  <c r="T5256" i="14"/>
  <c r="U5256" i="14" s="1"/>
  <c r="T5262" i="14"/>
  <c r="U5262" i="14" s="1"/>
  <c r="T5268" i="14"/>
  <c r="U5268" i="14" s="1"/>
  <c r="T5274" i="14"/>
  <c r="U5274" i="14" s="1"/>
  <c r="T5280" i="14"/>
  <c r="U5280" i="14" s="1"/>
  <c r="T5286" i="14"/>
  <c r="U5286" i="14" s="1"/>
  <c r="T5245" i="14"/>
  <c r="U5245" i="14" s="1"/>
  <c r="T5251" i="14"/>
  <c r="U5251" i="14" s="1"/>
  <c r="T5257" i="14"/>
  <c r="U5257" i="14" s="1"/>
  <c r="T5263" i="14"/>
  <c r="U5263" i="14" s="1"/>
  <c r="T5269" i="14"/>
  <c r="U5269" i="14" s="1"/>
  <c r="T5275" i="14"/>
  <c r="U5275" i="14" s="1"/>
  <c r="T5281" i="14"/>
  <c r="U5281" i="14" s="1"/>
  <c r="T5287" i="14"/>
  <c r="U5287" i="14" s="1"/>
  <c r="T5246" i="14"/>
  <c r="U5246" i="14" s="1"/>
  <c r="T5252" i="14"/>
  <c r="U5252" i="14" s="1"/>
  <c r="T5258" i="14"/>
  <c r="U5258" i="14" s="1"/>
  <c r="T5264" i="14"/>
  <c r="U5264" i="14" s="1"/>
  <c r="T5270" i="14"/>
  <c r="U5270" i="14" s="1"/>
  <c r="T5276" i="14"/>
  <c r="U5276" i="14" s="1"/>
  <c r="T5282" i="14"/>
  <c r="U5282" i="14" s="1"/>
  <c r="T5288" i="14"/>
  <c r="U5288" i="14" s="1"/>
  <c r="T5247" i="14"/>
  <c r="U5247" i="14" s="1"/>
  <c r="T5253" i="14"/>
  <c r="U5253" i="14" s="1"/>
  <c r="T5259" i="14"/>
  <c r="U5259" i="14" s="1"/>
  <c r="T5265" i="14"/>
  <c r="U5265" i="14" s="1"/>
  <c r="T5271" i="14"/>
  <c r="U5271" i="14" s="1"/>
  <c r="T5277" i="14"/>
  <c r="U5277" i="14" s="1"/>
  <c r="T5283" i="14"/>
  <c r="U5283" i="14" s="1"/>
  <c r="T5289" i="14"/>
  <c r="U5289" i="14" s="1"/>
  <c r="T5248" i="14"/>
  <c r="U5248" i="14" s="1"/>
  <c r="T5266" i="14"/>
  <c r="U5266" i="14" s="1"/>
  <c r="T5284" i="14"/>
  <c r="U5284" i="14" s="1"/>
  <c r="T5249" i="14"/>
  <c r="U5249" i="14" s="1"/>
  <c r="T5267" i="14"/>
  <c r="U5267" i="14" s="1"/>
  <c r="T5285" i="14"/>
  <c r="U5285" i="14" s="1"/>
  <c r="T5254" i="14"/>
  <c r="U5254" i="14" s="1"/>
  <c r="T5272" i="14"/>
  <c r="U5272" i="14" s="1"/>
  <c r="T5290" i="14"/>
  <c r="U5290" i="14" s="1"/>
  <c r="T5255" i="14"/>
  <c r="U5255" i="14" s="1"/>
  <c r="T5273" i="14"/>
  <c r="U5273" i="14" s="1"/>
  <c r="T5260" i="14"/>
  <c r="U5260" i="14" s="1"/>
  <c r="T5278" i="14"/>
  <c r="U5278" i="14" s="1"/>
  <c r="T5261" i="14"/>
  <c r="U5261" i="14" s="1"/>
  <c r="T5279" i="14"/>
  <c r="U5279" i="14" s="1"/>
  <c r="T3515" i="14"/>
  <c r="U3515" i="14" s="1"/>
  <c r="T3519" i="14"/>
  <c r="U3519" i="14" s="1"/>
  <c r="T3525" i="14"/>
  <c r="U3525" i="14" s="1"/>
  <c r="T3531" i="14"/>
  <c r="U3531" i="14" s="1"/>
  <c r="T3537" i="14"/>
  <c r="U3537" i="14" s="1"/>
  <c r="T3543" i="14"/>
  <c r="U3543" i="14" s="1"/>
  <c r="T3549" i="14"/>
  <c r="U3549" i="14" s="1"/>
  <c r="T3555" i="14"/>
  <c r="U3555" i="14" s="1"/>
  <c r="T3561" i="14"/>
  <c r="U3561" i="14" s="1"/>
  <c r="T3520" i="14"/>
  <c r="U3520" i="14" s="1"/>
  <c r="T3526" i="14"/>
  <c r="U3526" i="14" s="1"/>
  <c r="T3532" i="14"/>
  <c r="U3532" i="14" s="1"/>
  <c r="T3538" i="14"/>
  <c r="U3538" i="14" s="1"/>
  <c r="T3544" i="14"/>
  <c r="U3544" i="14" s="1"/>
  <c r="T3550" i="14"/>
  <c r="U3550" i="14" s="1"/>
  <c r="T3556" i="14"/>
  <c r="U3556" i="14" s="1"/>
  <c r="T3562" i="14"/>
  <c r="U3562" i="14" s="1"/>
  <c r="T3521" i="14"/>
  <c r="U3521" i="14" s="1"/>
  <c r="T3527" i="14"/>
  <c r="U3527" i="14" s="1"/>
  <c r="T3533" i="14"/>
  <c r="U3533" i="14" s="1"/>
  <c r="T3539" i="14"/>
  <c r="U3539" i="14" s="1"/>
  <c r="T3545" i="14"/>
  <c r="U3545" i="14" s="1"/>
  <c r="T3551" i="14"/>
  <c r="U3551" i="14" s="1"/>
  <c r="T3557" i="14"/>
  <c r="U3557" i="14" s="1"/>
  <c r="T3516" i="14"/>
  <c r="U3516" i="14" s="1"/>
  <c r="T3522" i="14"/>
  <c r="U3522" i="14" s="1"/>
  <c r="T3528" i="14"/>
  <c r="U3528" i="14" s="1"/>
  <c r="T3534" i="14"/>
  <c r="U3534" i="14" s="1"/>
  <c r="T3540" i="14"/>
  <c r="U3540" i="14" s="1"/>
  <c r="T3546" i="14"/>
  <c r="U3546" i="14" s="1"/>
  <c r="T3552" i="14"/>
  <c r="U3552" i="14" s="1"/>
  <c r="T3558" i="14"/>
  <c r="U3558" i="14" s="1"/>
  <c r="T3517" i="14"/>
  <c r="U3517" i="14" s="1"/>
  <c r="T3535" i="14"/>
  <c r="U3535" i="14" s="1"/>
  <c r="T3553" i="14"/>
  <c r="U3553" i="14" s="1"/>
  <c r="T3518" i="14"/>
  <c r="U3518" i="14" s="1"/>
  <c r="T3536" i="14"/>
  <c r="U3536" i="14" s="1"/>
  <c r="T3554" i="14"/>
  <c r="U3554" i="14" s="1"/>
  <c r="T3523" i="14"/>
  <c r="U3523" i="14" s="1"/>
  <c r="T3541" i="14"/>
  <c r="U3541" i="14" s="1"/>
  <c r="T3559" i="14"/>
  <c r="U3559" i="14" s="1"/>
  <c r="T3524" i="14"/>
  <c r="U3524" i="14" s="1"/>
  <c r="T3542" i="14"/>
  <c r="U3542" i="14" s="1"/>
  <c r="T3560" i="14"/>
  <c r="U3560" i="14" s="1"/>
  <c r="T3529" i="14"/>
  <c r="U3529" i="14" s="1"/>
  <c r="T3530" i="14"/>
  <c r="U3530" i="14" s="1"/>
  <c r="T3547" i="14"/>
  <c r="U3547" i="14" s="1"/>
  <c r="T3548" i="14"/>
  <c r="U3548" i="14" s="1"/>
  <c r="T1787" i="14"/>
  <c r="U1787" i="14" s="1"/>
  <c r="T1789" i="14"/>
  <c r="U1789" i="14" s="1"/>
  <c r="T1795" i="14"/>
  <c r="U1795" i="14" s="1"/>
  <c r="T1801" i="14"/>
  <c r="U1801" i="14" s="1"/>
  <c r="T1807" i="14"/>
  <c r="U1807" i="14" s="1"/>
  <c r="T1813" i="14"/>
  <c r="U1813" i="14" s="1"/>
  <c r="T1819" i="14"/>
  <c r="U1819" i="14" s="1"/>
  <c r="T1825" i="14"/>
  <c r="U1825" i="14" s="1"/>
  <c r="T1831" i="14"/>
  <c r="U1831" i="14" s="1"/>
  <c r="T1790" i="14"/>
  <c r="U1790" i="14" s="1"/>
  <c r="T1796" i="14"/>
  <c r="U1796" i="14" s="1"/>
  <c r="T1802" i="14"/>
  <c r="U1802" i="14" s="1"/>
  <c r="T1808" i="14"/>
  <c r="U1808" i="14" s="1"/>
  <c r="T1814" i="14"/>
  <c r="U1814" i="14" s="1"/>
  <c r="T1820" i="14"/>
  <c r="U1820" i="14" s="1"/>
  <c r="T1826" i="14"/>
  <c r="U1826" i="14" s="1"/>
  <c r="T1832" i="14"/>
  <c r="U1832" i="14" s="1"/>
  <c r="T1791" i="14"/>
  <c r="U1791" i="14" s="1"/>
  <c r="T1797" i="14"/>
  <c r="U1797" i="14" s="1"/>
  <c r="T1803" i="14"/>
  <c r="U1803" i="14" s="1"/>
  <c r="T1809" i="14"/>
  <c r="U1809" i="14" s="1"/>
  <c r="T1815" i="14"/>
  <c r="U1815" i="14" s="1"/>
  <c r="T1821" i="14"/>
  <c r="U1821" i="14" s="1"/>
  <c r="T1827" i="14"/>
  <c r="U1827" i="14" s="1"/>
  <c r="T1833" i="14"/>
  <c r="U1833" i="14" s="1"/>
  <c r="T1792" i="14"/>
  <c r="U1792" i="14" s="1"/>
  <c r="T1798" i="14"/>
  <c r="U1798" i="14" s="1"/>
  <c r="T1804" i="14"/>
  <c r="U1804" i="14" s="1"/>
  <c r="T1810" i="14"/>
  <c r="U1810" i="14" s="1"/>
  <c r="T1816" i="14"/>
  <c r="U1816" i="14" s="1"/>
  <c r="T1822" i="14"/>
  <c r="U1822" i="14" s="1"/>
  <c r="T1828" i="14"/>
  <c r="U1828" i="14" s="1"/>
  <c r="T1834" i="14"/>
  <c r="U1834" i="14" s="1"/>
  <c r="T1793" i="14"/>
  <c r="U1793" i="14" s="1"/>
  <c r="T1799" i="14"/>
  <c r="U1799" i="14" s="1"/>
  <c r="T1805" i="14"/>
  <c r="U1805" i="14" s="1"/>
  <c r="T1811" i="14"/>
  <c r="U1811" i="14" s="1"/>
  <c r="T1817" i="14"/>
  <c r="U1817" i="14" s="1"/>
  <c r="T1823" i="14"/>
  <c r="U1823" i="14" s="1"/>
  <c r="T1829" i="14"/>
  <c r="U1829" i="14" s="1"/>
  <c r="T1806" i="14"/>
  <c r="U1806" i="14" s="1"/>
  <c r="T1812" i="14"/>
  <c r="U1812" i="14" s="1"/>
  <c r="T1818" i="14"/>
  <c r="U1818" i="14" s="1"/>
  <c r="T1788" i="14"/>
  <c r="U1788" i="14" s="1"/>
  <c r="T1824" i="14"/>
  <c r="U1824" i="14" s="1"/>
  <c r="T1830" i="14"/>
  <c r="U1830" i="14" s="1"/>
  <c r="T1794" i="14"/>
  <c r="U1794" i="14" s="1"/>
  <c r="T1800" i="14"/>
  <c r="U1800" i="14" s="1"/>
  <c r="T16715" i="14"/>
  <c r="U16715" i="14" s="1"/>
  <c r="T16717" i="14"/>
  <c r="U16717" i="14" s="1"/>
  <c r="T16723" i="14"/>
  <c r="U16723" i="14" s="1"/>
  <c r="T16729" i="14"/>
  <c r="U16729" i="14" s="1"/>
  <c r="T16735" i="14"/>
  <c r="U16735" i="14" s="1"/>
  <c r="T16741" i="14"/>
  <c r="U16741" i="14" s="1"/>
  <c r="T16747" i="14"/>
  <c r="U16747" i="14" s="1"/>
  <c r="T16753" i="14"/>
  <c r="U16753" i="14" s="1"/>
  <c r="T16759" i="14"/>
  <c r="U16759" i="14" s="1"/>
  <c r="T16718" i="14"/>
  <c r="U16718" i="14" s="1"/>
  <c r="T16724" i="14"/>
  <c r="U16724" i="14" s="1"/>
  <c r="T16730" i="14"/>
  <c r="U16730" i="14" s="1"/>
  <c r="T16736" i="14"/>
  <c r="U16736" i="14" s="1"/>
  <c r="T16742" i="14"/>
  <c r="U16742" i="14" s="1"/>
  <c r="T16748" i="14"/>
  <c r="U16748" i="14" s="1"/>
  <c r="T16754" i="14"/>
  <c r="U16754" i="14" s="1"/>
  <c r="T16760" i="14"/>
  <c r="U16760" i="14" s="1"/>
  <c r="T16721" i="14"/>
  <c r="U16721" i="14" s="1"/>
  <c r="T16731" i="14"/>
  <c r="U16731" i="14" s="1"/>
  <c r="T16739" i="14"/>
  <c r="U16739" i="14" s="1"/>
  <c r="T16749" i="14"/>
  <c r="U16749" i="14" s="1"/>
  <c r="T16757" i="14"/>
  <c r="U16757" i="14" s="1"/>
  <c r="T16722" i="14"/>
  <c r="U16722" i="14" s="1"/>
  <c r="T16732" i="14"/>
  <c r="U16732" i="14" s="1"/>
  <c r="T16740" i="14"/>
  <c r="U16740" i="14" s="1"/>
  <c r="T16750" i="14"/>
  <c r="U16750" i="14" s="1"/>
  <c r="T16758" i="14"/>
  <c r="U16758" i="14" s="1"/>
  <c r="T16725" i="14"/>
  <c r="U16725" i="14" s="1"/>
  <c r="T16733" i="14"/>
  <c r="U16733" i="14" s="1"/>
  <c r="T16743" i="14"/>
  <c r="U16743" i="14" s="1"/>
  <c r="T16751" i="14"/>
  <c r="U16751" i="14" s="1"/>
  <c r="T16761" i="14"/>
  <c r="U16761" i="14" s="1"/>
  <c r="T16719" i="14"/>
  <c r="U16719" i="14" s="1"/>
  <c r="T16737" i="14"/>
  <c r="U16737" i="14" s="1"/>
  <c r="T16755" i="14"/>
  <c r="U16755" i="14" s="1"/>
  <c r="T16720" i="14"/>
  <c r="U16720" i="14" s="1"/>
  <c r="T16738" i="14"/>
  <c r="U16738" i="14" s="1"/>
  <c r="T16756" i="14"/>
  <c r="U16756" i="14" s="1"/>
  <c r="T16726" i="14"/>
  <c r="U16726" i="14" s="1"/>
  <c r="T16744" i="14"/>
  <c r="U16744" i="14" s="1"/>
  <c r="T16762" i="14"/>
  <c r="U16762" i="14" s="1"/>
  <c r="T16727" i="14"/>
  <c r="U16727" i="14" s="1"/>
  <c r="T16745" i="14"/>
  <c r="U16745" i="14" s="1"/>
  <c r="T16716" i="14"/>
  <c r="U16716" i="14" s="1"/>
  <c r="T16728" i="14"/>
  <c r="U16728" i="14" s="1"/>
  <c r="T16734" i="14"/>
  <c r="U16734" i="14" s="1"/>
  <c r="T16746" i="14"/>
  <c r="U16746" i="14" s="1"/>
  <c r="T16752" i="14"/>
  <c r="U16752" i="14" s="1"/>
  <c r="T14987" i="14"/>
  <c r="U14987" i="14" s="1"/>
  <c r="T14992" i="14"/>
  <c r="U14992" i="14" s="1"/>
  <c r="T14998" i="14"/>
  <c r="U14998" i="14" s="1"/>
  <c r="T15004" i="14"/>
  <c r="U15004" i="14" s="1"/>
  <c r="T15010" i="14"/>
  <c r="U15010" i="14" s="1"/>
  <c r="T15016" i="14"/>
  <c r="U15016" i="14" s="1"/>
  <c r="T15022" i="14"/>
  <c r="U15022" i="14" s="1"/>
  <c r="T15028" i="14"/>
  <c r="U15028" i="14" s="1"/>
  <c r="T15034" i="14"/>
  <c r="U15034" i="14" s="1"/>
  <c r="T14993" i="14"/>
  <c r="U14993" i="14" s="1"/>
  <c r="T14999" i="14"/>
  <c r="U14999" i="14" s="1"/>
  <c r="T15005" i="14"/>
  <c r="U15005" i="14" s="1"/>
  <c r="T15011" i="14"/>
  <c r="U15011" i="14" s="1"/>
  <c r="T15017" i="14"/>
  <c r="U15017" i="14" s="1"/>
  <c r="T15023" i="14"/>
  <c r="U15023" i="14" s="1"/>
  <c r="T15029" i="14"/>
  <c r="U15029" i="14" s="1"/>
  <c r="T14988" i="14"/>
  <c r="U14988" i="14" s="1"/>
  <c r="T14994" i="14"/>
  <c r="U14994" i="14" s="1"/>
  <c r="T15000" i="14"/>
  <c r="U15000" i="14" s="1"/>
  <c r="T15006" i="14"/>
  <c r="U15006" i="14" s="1"/>
  <c r="T15012" i="14"/>
  <c r="U15012" i="14" s="1"/>
  <c r="T15018" i="14"/>
  <c r="U15018" i="14" s="1"/>
  <c r="T15024" i="14"/>
  <c r="U15024" i="14" s="1"/>
  <c r="T15030" i="14"/>
  <c r="U15030" i="14" s="1"/>
  <c r="T14989" i="14"/>
  <c r="U14989" i="14" s="1"/>
  <c r="T14995" i="14"/>
  <c r="U14995" i="14" s="1"/>
  <c r="T15001" i="14"/>
  <c r="U15001" i="14" s="1"/>
  <c r="T15007" i="14"/>
  <c r="U15007" i="14" s="1"/>
  <c r="T15013" i="14"/>
  <c r="U15013" i="14" s="1"/>
  <c r="T15019" i="14"/>
  <c r="U15019" i="14" s="1"/>
  <c r="T15025" i="14"/>
  <c r="U15025" i="14" s="1"/>
  <c r="T15031" i="14"/>
  <c r="U15031" i="14" s="1"/>
  <c r="T14990" i="14"/>
  <c r="U14990" i="14" s="1"/>
  <c r="T14996" i="14"/>
  <c r="U14996" i="14" s="1"/>
  <c r="T15002" i="14"/>
  <c r="U15002" i="14" s="1"/>
  <c r="T15008" i="14"/>
  <c r="U15008" i="14" s="1"/>
  <c r="T15014" i="14"/>
  <c r="U15014" i="14" s="1"/>
  <c r="T15020" i="14"/>
  <c r="U15020" i="14" s="1"/>
  <c r="T15026" i="14"/>
  <c r="U15026" i="14" s="1"/>
  <c r="T15032" i="14"/>
  <c r="U15032" i="14" s="1"/>
  <c r="T14991" i="14"/>
  <c r="U14991" i="14" s="1"/>
  <c r="T15027" i="14"/>
  <c r="U15027" i="14" s="1"/>
  <c r="T14997" i="14"/>
  <c r="U14997" i="14" s="1"/>
  <c r="T15033" i="14"/>
  <c r="U15033" i="14" s="1"/>
  <c r="T15003" i="14"/>
  <c r="U15003" i="14" s="1"/>
  <c r="T15009" i="14"/>
  <c r="U15009" i="14" s="1"/>
  <c r="T15015" i="14"/>
  <c r="U15015" i="14" s="1"/>
  <c r="T15021" i="14"/>
  <c r="U15021" i="14" s="1"/>
  <c r="T13259" i="14"/>
  <c r="U13259" i="14" s="1"/>
  <c r="T13262" i="14"/>
  <c r="U13262" i="14" s="1"/>
  <c r="T13268" i="14"/>
  <c r="U13268" i="14" s="1"/>
  <c r="T13274" i="14"/>
  <c r="U13274" i="14" s="1"/>
  <c r="T13280" i="14"/>
  <c r="U13280" i="14" s="1"/>
  <c r="T13286" i="14"/>
  <c r="U13286" i="14" s="1"/>
  <c r="T13292" i="14"/>
  <c r="U13292" i="14" s="1"/>
  <c r="T13298" i="14"/>
  <c r="U13298" i="14" s="1"/>
  <c r="T13304" i="14"/>
  <c r="U13304" i="14" s="1"/>
  <c r="T13263" i="14"/>
  <c r="U13263" i="14" s="1"/>
  <c r="T13269" i="14"/>
  <c r="U13269" i="14" s="1"/>
  <c r="T13275" i="14"/>
  <c r="U13275" i="14" s="1"/>
  <c r="T13281" i="14"/>
  <c r="U13281" i="14" s="1"/>
  <c r="T13287" i="14"/>
  <c r="U13287" i="14" s="1"/>
  <c r="T13293" i="14"/>
  <c r="U13293" i="14" s="1"/>
  <c r="T13299" i="14"/>
  <c r="U13299" i="14" s="1"/>
  <c r="T13305" i="14"/>
  <c r="U13305" i="14" s="1"/>
  <c r="T13260" i="14"/>
  <c r="U13260" i="14" s="1"/>
  <c r="T13266" i="14"/>
  <c r="U13266" i="14" s="1"/>
  <c r="T13272" i="14"/>
  <c r="U13272" i="14" s="1"/>
  <c r="T13278" i="14"/>
  <c r="U13278" i="14" s="1"/>
  <c r="T13284" i="14"/>
  <c r="U13284" i="14" s="1"/>
  <c r="T13290" i="14"/>
  <c r="U13290" i="14" s="1"/>
  <c r="T13296" i="14"/>
  <c r="U13296" i="14" s="1"/>
  <c r="T13302" i="14"/>
  <c r="U13302" i="14" s="1"/>
  <c r="T13264" i="14"/>
  <c r="U13264" i="14" s="1"/>
  <c r="T13276" i="14"/>
  <c r="U13276" i="14" s="1"/>
  <c r="T13288" i="14"/>
  <c r="U13288" i="14" s="1"/>
  <c r="T13300" i="14"/>
  <c r="U13300" i="14" s="1"/>
  <c r="T13265" i="14"/>
  <c r="U13265" i="14" s="1"/>
  <c r="T13277" i="14"/>
  <c r="U13277" i="14" s="1"/>
  <c r="T13289" i="14"/>
  <c r="U13289" i="14" s="1"/>
  <c r="T13301" i="14"/>
  <c r="U13301" i="14" s="1"/>
  <c r="T13267" i="14"/>
  <c r="U13267" i="14" s="1"/>
  <c r="T13279" i="14"/>
  <c r="U13279" i="14" s="1"/>
  <c r="T13291" i="14"/>
  <c r="U13291" i="14" s="1"/>
  <c r="T13303" i="14"/>
  <c r="U13303" i="14" s="1"/>
  <c r="T13270" i="14"/>
  <c r="U13270" i="14" s="1"/>
  <c r="T13282" i="14"/>
  <c r="U13282" i="14" s="1"/>
  <c r="T13294" i="14"/>
  <c r="U13294" i="14" s="1"/>
  <c r="T13306" i="14"/>
  <c r="U13306" i="14" s="1"/>
  <c r="T13271" i="14"/>
  <c r="U13271" i="14" s="1"/>
  <c r="T13283" i="14"/>
  <c r="U13283" i="14" s="1"/>
  <c r="T13295" i="14"/>
  <c r="U13295" i="14" s="1"/>
  <c r="T13261" i="14"/>
  <c r="U13261" i="14" s="1"/>
  <c r="T13273" i="14"/>
  <c r="U13273" i="14" s="1"/>
  <c r="T13285" i="14"/>
  <c r="U13285" i="14" s="1"/>
  <c r="T13297" i="14"/>
  <c r="U13297" i="14" s="1"/>
  <c r="T11531" i="14"/>
  <c r="U11531" i="14" s="1"/>
  <c r="T11535" i="14"/>
  <c r="U11535" i="14" s="1"/>
  <c r="T11541" i="14"/>
  <c r="U11541" i="14" s="1"/>
  <c r="T11547" i="14"/>
  <c r="U11547" i="14" s="1"/>
  <c r="T11553" i="14"/>
  <c r="U11553" i="14" s="1"/>
  <c r="T11559" i="14"/>
  <c r="U11559" i="14" s="1"/>
  <c r="T11565" i="14"/>
  <c r="U11565" i="14" s="1"/>
  <c r="T11571" i="14"/>
  <c r="U11571" i="14" s="1"/>
  <c r="T11577" i="14"/>
  <c r="U11577" i="14" s="1"/>
  <c r="T11546" i="14"/>
  <c r="U11546" i="14" s="1"/>
  <c r="T11536" i="14"/>
  <c r="U11536" i="14" s="1"/>
  <c r="T11542" i="14"/>
  <c r="U11542" i="14" s="1"/>
  <c r="T11548" i="14"/>
  <c r="U11548" i="14" s="1"/>
  <c r="T11554" i="14"/>
  <c r="U11554" i="14" s="1"/>
  <c r="T11560" i="14"/>
  <c r="U11560" i="14" s="1"/>
  <c r="T11566" i="14"/>
  <c r="U11566" i="14" s="1"/>
  <c r="T11572" i="14"/>
  <c r="U11572" i="14" s="1"/>
  <c r="T11578" i="14"/>
  <c r="U11578" i="14" s="1"/>
  <c r="T11534" i="14"/>
  <c r="U11534" i="14" s="1"/>
  <c r="T11564" i="14"/>
  <c r="U11564" i="14" s="1"/>
  <c r="T11537" i="14"/>
  <c r="U11537" i="14" s="1"/>
  <c r="T11543" i="14"/>
  <c r="U11543" i="14" s="1"/>
  <c r="T11549" i="14"/>
  <c r="U11549" i="14" s="1"/>
  <c r="T11555" i="14"/>
  <c r="U11555" i="14" s="1"/>
  <c r="T11561" i="14"/>
  <c r="U11561" i="14" s="1"/>
  <c r="T11567" i="14"/>
  <c r="U11567" i="14" s="1"/>
  <c r="T11573" i="14"/>
  <c r="U11573" i="14" s="1"/>
  <c r="T11552" i="14"/>
  <c r="U11552" i="14" s="1"/>
  <c r="T11576" i="14"/>
  <c r="U11576" i="14" s="1"/>
  <c r="T11532" i="14"/>
  <c r="U11532" i="14" s="1"/>
  <c r="T11538" i="14"/>
  <c r="U11538" i="14" s="1"/>
  <c r="T11544" i="14"/>
  <c r="U11544" i="14" s="1"/>
  <c r="T11550" i="14"/>
  <c r="U11550" i="14" s="1"/>
  <c r="T11556" i="14"/>
  <c r="U11556" i="14" s="1"/>
  <c r="T11562" i="14"/>
  <c r="U11562" i="14" s="1"/>
  <c r="T11568" i="14"/>
  <c r="U11568" i="14" s="1"/>
  <c r="T11574" i="14"/>
  <c r="U11574" i="14" s="1"/>
  <c r="T11540" i="14"/>
  <c r="U11540" i="14" s="1"/>
  <c r="T11570" i="14"/>
  <c r="U11570" i="14" s="1"/>
  <c r="T11533" i="14"/>
  <c r="U11533" i="14" s="1"/>
  <c r="T11539" i="14"/>
  <c r="U11539" i="14" s="1"/>
  <c r="T11545" i="14"/>
  <c r="U11545" i="14" s="1"/>
  <c r="T11551" i="14"/>
  <c r="U11551" i="14" s="1"/>
  <c r="T11557" i="14"/>
  <c r="U11557" i="14" s="1"/>
  <c r="T11563" i="14"/>
  <c r="U11563" i="14" s="1"/>
  <c r="T11569" i="14"/>
  <c r="U11569" i="14" s="1"/>
  <c r="T11575" i="14"/>
  <c r="U11575" i="14" s="1"/>
  <c r="T11558" i="14"/>
  <c r="U11558" i="14" s="1"/>
  <c r="T9803" i="14"/>
  <c r="U9803" i="14" s="1"/>
  <c r="T9805" i="14"/>
  <c r="U9805" i="14" s="1"/>
  <c r="T9811" i="14"/>
  <c r="U9811" i="14" s="1"/>
  <c r="T9817" i="14"/>
  <c r="U9817" i="14" s="1"/>
  <c r="T9823" i="14"/>
  <c r="U9823" i="14" s="1"/>
  <c r="T9829" i="14"/>
  <c r="U9829" i="14" s="1"/>
  <c r="T9835" i="14"/>
  <c r="U9835" i="14" s="1"/>
  <c r="T9841" i="14"/>
  <c r="U9841" i="14" s="1"/>
  <c r="T9847" i="14"/>
  <c r="U9847" i="14" s="1"/>
  <c r="T9806" i="14"/>
  <c r="U9806" i="14" s="1"/>
  <c r="T9812" i="14"/>
  <c r="U9812" i="14" s="1"/>
  <c r="T9818" i="14"/>
  <c r="U9818" i="14" s="1"/>
  <c r="T9824" i="14"/>
  <c r="U9824" i="14" s="1"/>
  <c r="T9830" i="14"/>
  <c r="U9830" i="14" s="1"/>
  <c r="T9836" i="14"/>
  <c r="U9836" i="14" s="1"/>
  <c r="T9842" i="14"/>
  <c r="U9842" i="14" s="1"/>
  <c r="T9848" i="14"/>
  <c r="U9848" i="14" s="1"/>
  <c r="T9807" i="14"/>
  <c r="U9807" i="14" s="1"/>
  <c r="T9813" i="14"/>
  <c r="U9813" i="14" s="1"/>
  <c r="T9819" i="14"/>
  <c r="U9819" i="14" s="1"/>
  <c r="T9825" i="14"/>
  <c r="U9825" i="14" s="1"/>
  <c r="T9831" i="14"/>
  <c r="U9831" i="14" s="1"/>
  <c r="T9837" i="14"/>
  <c r="U9837" i="14" s="1"/>
  <c r="T9843" i="14"/>
  <c r="U9843" i="14" s="1"/>
  <c r="T9849" i="14"/>
  <c r="U9849" i="14" s="1"/>
  <c r="T9808" i="14"/>
  <c r="U9808" i="14" s="1"/>
  <c r="T9814" i="14"/>
  <c r="U9814" i="14" s="1"/>
  <c r="T9820" i="14"/>
  <c r="U9820" i="14" s="1"/>
  <c r="T9826" i="14"/>
  <c r="U9826" i="14" s="1"/>
  <c r="T9832" i="14"/>
  <c r="U9832" i="14" s="1"/>
  <c r="T9838" i="14"/>
  <c r="U9838" i="14" s="1"/>
  <c r="T9844" i="14"/>
  <c r="U9844" i="14" s="1"/>
  <c r="T9850" i="14"/>
  <c r="U9850" i="14" s="1"/>
  <c r="T9809" i="14"/>
  <c r="U9809" i="14" s="1"/>
  <c r="T9815" i="14"/>
  <c r="U9815" i="14" s="1"/>
  <c r="T9821" i="14"/>
  <c r="U9821" i="14" s="1"/>
  <c r="T9827" i="14"/>
  <c r="U9827" i="14" s="1"/>
  <c r="T9833" i="14"/>
  <c r="U9833" i="14" s="1"/>
  <c r="T9839" i="14"/>
  <c r="U9839" i="14" s="1"/>
  <c r="T9845" i="14"/>
  <c r="U9845" i="14" s="1"/>
  <c r="T9834" i="14"/>
  <c r="U9834" i="14" s="1"/>
  <c r="T9804" i="14"/>
  <c r="U9804" i="14" s="1"/>
  <c r="T9840" i="14"/>
  <c r="U9840" i="14" s="1"/>
  <c r="T9810" i="14"/>
  <c r="U9810" i="14" s="1"/>
  <c r="T9846" i="14"/>
  <c r="U9846" i="14" s="1"/>
  <c r="T9816" i="14"/>
  <c r="U9816" i="14" s="1"/>
  <c r="T9828" i="14"/>
  <c r="U9828" i="14" s="1"/>
  <c r="T9822" i="14"/>
  <c r="U9822" i="14" s="1"/>
  <c r="T8075" i="14"/>
  <c r="U8075" i="14" s="1"/>
  <c r="T8077" i="14"/>
  <c r="U8077" i="14" s="1"/>
  <c r="T8083" i="14"/>
  <c r="U8083" i="14" s="1"/>
  <c r="T8089" i="14"/>
  <c r="U8089" i="14" s="1"/>
  <c r="T8095" i="14"/>
  <c r="U8095" i="14" s="1"/>
  <c r="T8101" i="14"/>
  <c r="U8101" i="14" s="1"/>
  <c r="T8107" i="14"/>
  <c r="U8107" i="14" s="1"/>
  <c r="T8113" i="14"/>
  <c r="U8113" i="14" s="1"/>
  <c r="T8119" i="14"/>
  <c r="U8119" i="14" s="1"/>
  <c r="T8078" i="14"/>
  <c r="U8078" i="14" s="1"/>
  <c r="T8084" i="14"/>
  <c r="U8084" i="14" s="1"/>
  <c r="T8090" i="14"/>
  <c r="U8090" i="14" s="1"/>
  <c r="T8096" i="14"/>
  <c r="U8096" i="14" s="1"/>
  <c r="T8102" i="14"/>
  <c r="U8102" i="14" s="1"/>
  <c r="T8108" i="14"/>
  <c r="U8108" i="14" s="1"/>
  <c r="T8114" i="14"/>
  <c r="U8114" i="14" s="1"/>
  <c r="T8120" i="14"/>
  <c r="U8120" i="14" s="1"/>
  <c r="T8079" i="14"/>
  <c r="U8079" i="14" s="1"/>
  <c r="T8085" i="14"/>
  <c r="U8085" i="14" s="1"/>
  <c r="T8091" i="14"/>
  <c r="U8091" i="14" s="1"/>
  <c r="T8097" i="14"/>
  <c r="U8097" i="14" s="1"/>
  <c r="T8103" i="14"/>
  <c r="U8103" i="14" s="1"/>
  <c r="T8109" i="14"/>
  <c r="U8109" i="14" s="1"/>
  <c r="T8115" i="14"/>
  <c r="U8115" i="14" s="1"/>
  <c r="T8121" i="14"/>
  <c r="U8121" i="14" s="1"/>
  <c r="T8080" i="14"/>
  <c r="U8080" i="14" s="1"/>
  <c r="T8086" i="14"/>
  <c r="U8086" i="14" s="1"/>
  <c r="T8092" i="14"/>
  <c r="U8092" i="14" s="1"/>
  <c r="T8098" i="14"/>
  <c r="U8098" i="14" s="1"/>
  <c r="T8104" i="14"/>
  <c r="U8104" i="14" s="1"/>
  <c r="T8110" i="14"/>
  <c r="U8110" i="14" s="1"/>
  <c r="T8116" i="14"/>
  <c r="U8116" i="14" s="1"/>
  <c r="T8122" i="14"/>
  <c r="U8122" i="14" s="1"/>
  <c r="T8081" i="14"/>
  <c r="U8081" i="14" s="1"/>
  <c r="T8087" i="14"/>
  <c r="U8087" i="14" s="1"/>
  <c r="T8093" i="14"/>
  <c r="U8093" i="14" s="1"/>
  <c r="T8099" i="14"/>
  <c r="U8099" i="14" s="1"/>
  <c r="T8105" i="14"/>
  <c r="U8105" i="14" s="1"/>
  <c r="T8111" i="14"/>
  <c r="U8111" i="14" s="1"/>
  <c r="T8117" i="14"/>
  <c r="U8117" i="14" s="1"/>
  <c r="T8082" i="14"/>
  <c r="U8082" i="14" s="1"/>
  <c r="T8118" i="14"/>
  <c r="U8118" i="14" s="1"/>
  <c r="T8088" i="14"/>
  <c r="U8088" i="14" s="1"/>
  <c r="T8094" i="14"/>
  <c r="U8094" i="14" s="1"/>
  <c r="T8100" i="14"/>
  <c r="U8100" i="14" s="1"/>
  <c r="T8106" i="14"/>
  <c r="U8106" i="14" s="1"/>
  <c r="T8076" i="14"/>
  <c r="U8076" i="14" s="1"/>
  <c r="T8112" i="14"/>
  <c r="U8112" i="14" s="1"/>
  <c r="T6347" i="14"/>
  <c r="U6347" i="14" s="1"/>
  <c r="T6352" i="14"/>
  <c r="U6352" i="14" s="1"/>
  <c r="T6358" i="14"/>
  <c r="U6358" i="14" s="1"/>
  <c r="T6364" i="14"/>
  <c r="U6364" i="14" s="1"/>
  <c r="T6370" i="14"/>
  <c r="U6370" i="14" s="1"/>
  <c r="T6376" i="14"/>
  <c r="U6376" i="14" s="1"/>
  <c r="T6382" i="14"/>
  <c r="U6382" i="14" s="1"/>
  <c r="T6388" i="14"/>
  <c r="U6388" i="14" s="1"/>
  <c r="T6394" i="14"/>
  <c r="U6394" i="14" s="1"/>
  <c r="T6353" i="14"/>
  <c r="U6353" i="14" s="1"/>
  <c r="T6359" i="14"/>
  <c r="U6359" i="14" s="1"/>
  <c r="T6365" i="14"/>
  <c r="U6365" i="14" s="1"/>
  <c r="T6371" i="14"/>
  <c r="U6371" i="14" s="1"/>
  <c r="T6377" i="14"/>
  <c r="U6377" i="14" s="1"/>
  <c r="T6383" i="14"/>
  <c r="U6383" i="14" s="1"/>
  <c r="T6389" i="14"/>
  <c r="U6389" i="14" s="1"/>
  <c r="T6348" i="14"/>
  <c r="U6348" i="14" s="1"/>
  <c r="T6354" i="14"/>
  <c r="U6354" i="14" s="1"/>
  <c r="T6360" i="14"/>
  <c r="U6360" i="14" s="1"/>
  <c r="T6366" i="14"/>
  <c r="U6366" i="14" s="1"/>
  <c r="T6372" i="14"/>
  <c r="U6372" i="14" s="1"/>
  <c r="T6378" i="14"/>
  <c r="U6378" i="14" s="1"/>
  <c r="T6384" i="14"/>
  <c r="U6384" i="14" s="1"/>
  <c r="T6390" i="14"/>
  <c r="U6390" i="14" s="1"/>
  <c r="T6350" i="14"/>
  <c r="U6350" i="14" s="1"/>
  <c r="T6362" i="14"/>
  <c r="U6362" i="14" s="1"/>
  <c r="T6374" i="14"/>
  <c r="U6374" i="14" s="1"/>
  <c r="T6386" i="14"/>
  <c r="U6386" i="14" s="1"/>
  <c r="T6351" i="14"/>
  <c r="U6351" i="14" s="1"/>
  <c r="T6363" i="14"/>
  <c r="U6363" i="14" s="1"/>
  <c r="T6375" i="14"/>
  <c r="U6375" i="14" s="1"/>
  <c r="T6387" i="14"/>
  <c r="U6387" i="14" s="1"/>
  <c r="T6355" i="14"/>
  <c r="U6355" i="14" s="1"/>
  <c r="T6367" i="14"/>
  <c r="U6367" i="14" s="1"/>
  <c r="T6379" i="14"/>
  <c r="U6379" i="14" s="1"/>
  <c r="T6391" i="14"/>
  <c r="U6391" i="14" s="1"/>
  <c r="T6356" i="14"/>
  <c r="U6356" i="14" s="1"/>
  <c r="T6368" i="14"/>
  <c r="U6368" i="14" s="1"/>
  <c r="T6380" i="14"/>
  <c r="U6380" i="14" s="1"/>
  <c r="T6392" i="14"/>
  <c r="U6392" i="14" s="1"/>
  <c r="T6357" i="14"/>
  <c r="U6357" i="14" s="1"/>
  <c r="T6369" i="14"/>
  <c r="U6369" i="14" s="1"/>
  <c r="T6381" i="14"/>
  <c r="U6381" i="14" s="1"/>
  <c r="T6393" i="14"/>
  <c r="U6393" i="14" s="1"/>
  <c r="T6349" i="14"/>
  <c r="U6349" i="14" s="1"/>
  <c r="T6361" i="14"/>
  <c r="U6361" i="14" s="1"/>
  <c r="T6373" i="14"/>
  <c r="U6373" i="14" s="1"/>
  <c r="T6385" i="14"/>
  <c r="U6385" i="14" s="1"/>
  <c r="T4619" i="14"/>
  <c r="U4619" i="14" s="1"/>
  <c r="T4623" i="14"/>
  <c r="U4623" i="14" s="1"/>
  <c r="T4629" i="14"/>
  <c r="U4629" i="14" s="1"/>
  <c r="T4635" i="14"/>
  <c r="U4635" i="14" s="1"/>
  <c r="T4624" i="14"/>
  <c r="U4624" i="14" s="1"/>
  <c r="T4630" i="14"/>
  <c r="U4630" i="14" s="1"/>
  <c r="T4636" i="14"/>
  <c r="U4636" i="14" s="1"/>
  <c r="T4625" i="14"/>
  <c r="U4625" i="14" s="1"/>
  <c r="T4631" i="14"/>
  <c r="U4631" i="14" s="1"/>
  <c r="T4637" i="14"/>
  <c r="U4637" i="14" s="1"/>
  <c r="T4626" i="14"/>
  <c r="U4626" i="14" s="1"/>
  <c r="T4638" i="14"/>
  <c r="U4638" i="14" s="1"/>
  <c r="T4644" i="14"/>
  <c r="U4644" i="14" s="1"/>
  <c r="T4650" i="14"/>
  <c r="U4650" i="14" s="1"/>
  <c r="T4656" i="14"/>
  <c r="U4656" i="14" s="1"/>
  <c r="T4662" i="14"/>
  <c r="U4662" i="14" s="1"/>
  <c r="T4627" i="14"/>
  <c r="U4627" i="14" s="1"/>
  <c r="T4639" i="14"/>
  <c r="U4639" i="14" s="1"/>
  <c r="T4645" i="14"/>
  <c r="U4645" i="14" s="1"/>
  <c r="T4651" i="14"/>
  <c r="U4651" i="14" s="1"/>
  <c r="T4657" i="14"/>
  <c r="U4657" i="14" s="1"/>
  <c r="T4663" i="14"/>
  <c r="U4663" i="14" s="1"/>
  <c r="T4628" i="14"/>
  <c r="U4628" i="14" s="1"/>
  <c r="T4640" i="14"/>
  <c r="U4640" i="14" s="1"/>
  <c r="T4646" i="14"/>
  <c r="U4646" i="14" s="1"/>
  <c r="T4652" i="14"/>
  <c r="U4652" i="14" s="1"/>
  <c r="T4658" i="14"/>
  <c r="U4658" i="14" s="1"/>
  <c r="T4664" i="14"/>
  <c r="U4664" i="14" s="1"/>
  <c r="T4620" i="14"/>
  <c r="U4620" i="14" s="1"/>
  <c r="T4632" i="14"/>
  <c r="U4632" i="14" s="1"/>
  <c r="T4641" i="14"/>
  <c r="U4641" i="14" s="1"/>
  <c r="T4647" i="14"/>
  <c r="U4647" i="14" s="1"/>
  <c r="T4653" i="14"/>
  <c r="U4653" i="14" s="1"/>
  <c r="T4659" i="14"/>
  <c r="U4659" i="14" s="1"/>
  <c r="T4665" i="14"/>
  <c r="U4665" i="14" s="1"/>
  <c r="T4633" i="14"/>
  <c r="U4633" i="14" s="1"/>
  <c r="T4654" i="14"/>
  <c r="U4654" i="14" s="1"/>
  <c r="T4634" i="14"/>
  <c r="U4634" i="14" s="1"/>
  <c r="T4655" i="14"/>
  <c r="U4655" i="14" s="1"/>
  <c r="T4642" i="14"/>
  <c r="U4642" i="14" s="1"/>
  <c r="T4660" i="14"/>
  <c r="U4660" i="14" s="1"/>
  <c r="T4643" i="14"/>
  <c r="U4643" i="14" s="1"/>
  <c r="T4661" i="14"/>
  <c r="U4661" i="14" s="1"/>
  <c r="T4621" i="14"/>
  <c r="U4621" i="14" s="1"/>
  <c r="T4648" i="14"/>
  <c r="U4648" i="14" s="1"/>
  <c r="T4666" i="14"/>
  <c r="U4666" i="14" s="1"/>
  <c r="T4622" i="14"/>
  <c r="U4622" i="14" s="1"/>
  <c r="T4649" i="14"/>
  <c r="U4649" i="14" s="1"/>
  <c r="T2891" i="14"/>
  <c r="U2891" i="14" s="1"/>
  <c r="T2893" i="14"/>
  <c r="U2893" i="14" s="1"/>
  <c r="T2899" i="14"/>
  <c r="U2899" i="14" s="1"/>
  <c r="T2905" i="14"/>
  <c r="U2905" i="14" s="1"/>
  <c r="T2894" i="14"/>
  <c r="U2894" i="14" s="1"/>
  <c r="T2900" i="14"/>
  <c r="U2900" i="14" s="1"/>
  <c r="T2906" i="14"/>
  <c r="U2906" i="14" s="1"/>
  <c r="T2912" i="14"/>
  <c r="U2912" i="14" s="1"/>
  <c r="T2918" i="14"/>
  <c r="U2918" i="14" s="1"/>
  <c r="T2924" i="14"/>
  <c r="U2924" i="14" s="1"/>
  <c r="T2930" i="14"/>
  <c r="U2930" i="14" s="1"/>
  <c r="T2936" i="14"/>
  <c r="U2936" i="14" s="1"/>
  <c r="T2895" i="14"/>
  <c r="U2895" i="14" s="1"/>
  <c r="T2901" i="14"/>
  <c r="U2901" i="14" s="1"/>
  <c r="T2907" i="14"/>
  <c r="U2907" i="14" s="1"/>
  <c r="T2913" i="14"/>
  <c r="U2913" i="14" s="1"/>
  <c r="T2919" i="14"/>
  <c r="U2919" i="14" s="1"/>
  <c r="T2925" i="14"/>
  <c r="U2925" i="14" s="1"/>
  <c r="T2931" i="14"/>
  <c r="U2931" i="14" s="1"/>
  <c r="T2937" i="14"/>
  <c r="U2937" i="14" s="1"/>
  <c r="T2903" i="14"/>
  <c r="U2903" i="14" s="1"/>
  <c r="T2914" i="14"/>
  <c r="U2914" i="14" s="1"/>
  <c r="T2922" i="14"/>
  <c r="U2922" i="14" s="1"/>
  <c r="T2932" i="14"/>
  <c r="U2932" i="14" s="1"/>
  <c r="T2892" i="14"/>
  <c r="U2892" i="14" s="1"/>
  <c r="T2904" i="14"/>
  <c r="U2904" i="14" s="1"/>
  <c r="T2915" i="14"/>
  <c r="U2915" i="14" s="1"/>
  <c r="T2923" i="14"/>
  <c r="U2923" i="14" s="1"/>
  <c r="T2933" i="14"/>
  <c r="U2933" i="14" s="1"/>
  <c r="T2896" i="14"/>
  <c r="U2896" i="14" s="1"/>
  <c r="T2908" i="14"/>
  <c r="U2908" i="14" s="1"/>
  <c r="T2916" i="14"/>
  <c r="U2916" i="14" s="1"/>
  <c r="T2926" i="14"/>
  <c r="U2926" i="14" s="1"/>
  <c r="T2934" i="14"/>
  <c r="U2934" i="14" s="1"/>
  <c r="T2897" i="14"/>
  <c r="U2897" i="14" s="1"/>
  <c r="T2909" i="14"/>
  <c r="U2909" i="14" s="1"/>
  <c r="T2917" i="14"/>
  <c r="U2917" i="14" s="1"/>
  <c r="T2927" i="14"/>
  <c r="U2927" i="14" s="1"/>
  <c r="T2935" i="14"/>
  <c r="U2935" i="14" s="1"/>
  <c r="T2898" i="14"/>
  <c r="U2898" i="14" s="1"/>
  <c r="T2928" i="14"/>
  <c r="U2928" i="14" s="1"/>
  <c r="T2902" i="14"/>
  <c r="U2902" i="14" s="1"/>
  <c r="T2929" i="14"/>
  <c r="U2929" i="14" s="1"/>
  <c r="T2910" i="14"/>
  <c r="U2910" i="14" s="1"/>
  <c r="T2938" i="14"/>
  <c r="U2938" i="14" s="1"/>
  <c r="T2911" i="14"/>
  <c r="U2911" i="14" s="1"/>
  <c r="T2920" i="14"/>
  <c r="U2920" i="14" s="1"/>
  <c r="T2921" i="14"/>
  <c r="U2921" i="14" s="1"/>
  <c r="T17243" i="14"/>
  <c r="U17243" i="14" s="1"/>
  <c r="T17245" i="14"/>
  <c r="U17245" i="14" s="1"/>
  <c r="T17251" i="14"/>
  <c r="U17251" i="14" s="1"/>
  <c r="T17257" i="14"/>
  <c r="U17257" i="14" s="1"/>
  <c r="T17263" i="14"/>
  <c r="U17263" i="14" s="1"/>
  <c r="T17269" i="14"/>
  <c r="U17269" i="14" s="1"/>
  <c r="T17275" i="14"/>
  <c r="U17275" i="14" s="1"/>
  <c r="T17281" i="14"/>
  <c r="U17281" i="14" s="1"/>
  <c r="T17287" i="14"/>
  <c r="U17287" i="14" s="1"/>
  <c r="T17246" i="14"/>
  <c r="U17246" i="14" s="1"/>
  <c r="T17253" i="14"/>
  <c r="U17253" i="14" s="1"/>
  <c r="T17260" i="14"/>
  <c r="U17260" i="14" s="1"/>
  <c r="T17267" i="14"/>
  <c r="U17267" i="14" s="1"/>
  <c r="T17274" i="14"/>
  <c r="U17274" i="14" s="1"/>
  <c r="T17282" i="14"/>
  <c r="U17282" i="14" s="1"/>
  <c r="T17247" i="14"/>
  <c r="U17247" i="14" s="1"/>
  <c r="T17254" i="14"/>
  <c r="U17254" i="14" s="1"/>
  <c r="T17261" i="14"/>
  <c r="U17261" i="14" s="1"/>
  <c r="T17268" i="14"/>
  <c r="U17268" i="14" s="1"/>
  <c r="T17276" i="14"/>
  <c r="U17276" i="14" s="1"/>
  <c r="T17283" i="14"/>
  <c r="U17283" i="14" s="1"/>
  <c r="T17290" i="14"/>
  <c r="U17290" i="14" s="1"/>
  <c r="T17248" i="14"/>
  <c r="U17248" i="14" s="1"/>
  <c r="T17255" i="14"/>
  <c r="U17255" i="14" s="1"/>
  <c r="T17262" i="14"/>
  <c r="U17262" i="14" s="1"/>
  <c r="T17270" i="14"/>
  <c r="U17270" i="14" s="1"/>
  <c r="T17277" i="14"/>
  <c r="U17277" i="14" s="1"/>
  <c r="T17284" i="14"/>
  <c r="U17284" i="14" s="1"/>
  <c r="T17250" i="14"/>
  <c r="U17250" i="14" s="1"/>
  <c r="T17265" i="14"/>
  <c r="U17265" i="14" s="1"/>
  <c r="T17279" i="14"/>
  <c r="U17279" i="14" s="1"/>
  <c r="T17252" i="14"/>
  <c r="U17252" i="14" s="1"/>
  <c r="T17266" i="14"/>
  <c r="U17266" i="14" s="1"/>
  <c r="T17280" i="14"/>
  <c r="U17280" i="14" s="1"/>
  <c r="T17256" i="14"/>
  <c r="U17256" i="14" s="1"/>
  <c r="T17271" i="14"/>
  <c r="U17271" i="14" s="1"/>
  <c r="T17285" i="14"/>
  <c r="U17285" i="14" s="1"/>
  <c r="T17258" i="14"/>
  <c r="U17258" i="14" s="1"/>
  <c r="T17272" i="14"/>
  <c r="U17272" i="14" s="1"/>
  <c r="T17286" i="14"/>
  <c r="U17286" i="14" s="1"/>
  <c r="T17264" i="14"/>
  <c r="U17264" i="14" s="1"/>
  <c r="T17273" i="14"/>
  <c r="U17273" i="14" s="1"/>
  <c r="T17278" i="14"/>
  <c r="U17278" i="14" s="1"/>
  <c r="T17244" i="14"/>
  <c r="U17244" i="14" s="1"/>
  <c r="T17288" i="14"/>
  <c r="U17288" i="14" s="1"/>
  <c r="T17249" i="14"/>
  <c r="U17249" i="14" s="1"/>
  <c r="T17289" i="14"/>
  <c r="U17289" i="14" s="1"/>
  <c r="T17259" i="14"/>
  <c r="U17259" i="14" s="1"/>
  <c r="T15515" i="14"/>
  <c r="U15515" i="14" s="1"/>
  <c r="T15518" i="14"/>
  <c r="U15518" i="14" s="1"/>
  <c r="T15524" i="14"/>
  <c r="U15524" i="14" s="1"/>
  <c r="T15530" i="14"/>
  <c r="U15530" i="14" s="1"/>
  <c r="T15536" i="14"/>
  <c r="U15536" i="14" s="1"/>
  <c r="T15542" i="14"/>
  <c r="U15542" i="14" s="1"/>
  <c r="T15548" i="14"/>
  <c r="U15548" i="14" s="1"/>
  <c r="T15554" i="14"/>
  <c r="U15554" i="14" s="1"/>
  <c r="T15560" i="14"/>
  <c r="U15560" i="14" s="1"/>
  <c r="T15519" i="14"/>
  <c r="U15519" i="14" s="1"/>
  <c r="T15525" i="14"/>
  <c r="U15525" i="14" s="1"/>
  <c r="T15531" i="14"/>
  <c r="U15531" i="14" s="1"/>
  <c r="T15537" i="14"/>
  <c r="U15537" i="14" s="1"/>
  <c r="T15543" i="14"/>
  <c r="U15543" i="14" s="1"/>
  <c r="T15549" i="14"/>
  <c r="U15549" i="14" s="1"/>
  <c r="T15555" i="14"/>
  <c r="U15555" i="14" s="1"/>
  <c r="T15561" i="14"/>
  <c r="U15561" i="14" s="1"/>
  <c r="T15520" i="14"/>
  <c r="U15520" i="14" s="1"/>
  <c r="T15526" i="14"/>
  <c r="U15526" i="14" s="1"/>
  <c r="T15532" i="14"/>
  <c r="U15532" i="14" s="1"/>
  <c r="T15538" i="14"/>
  <c r="U15538" i="14" s="1"/>
  <c r="T15544" i="14"/>
  <c r="U15544" i="14" s="1"/>
  <c r="T15550" i="14"/>
  <c r="U15550" i="14" s="1"/>
  <c r="T15556" i="14"/>
  <c r="U15556" i="14" s="1"/>
  <c r="T15562" i="14"/>
  <c r="U15562" i="14" s="1"/>
  <c r="T15521" i="14"/>
  <c r="U15521" i="14" s="1"/>
  <c r="T15527" i="14"/>
  <c r="U15527" i="14" s="1"/>
  <c r="T15533" i="14"/>
  <c r="U15533" i="14" s="1"/>
  <c r="T15539" i="14"/>
  <c r="U15539" i="14" s="1"/>
  <c r="T15545" i="14"/>
  <c r="U15545" i="14" s="1"/>
  <c r="T15551" i="14"/>
  <c r="U15551" i="14" s="1"/>
  <c r="T15557" i="14"/>
  <c r="U15557" i="14" s="1"/>
  <c r="T15516" i="14"/>
  <c r="U15516" i="14" s="1"/>
  <c r="T15522" i="14"/>
  <c r="U15522" i="14" s="1"/>
  <c r="T15528" i="14"/>
  <c r="U15528" i="14" s="1"/>
  <c r="T15534" i="14"/>
  <c r="U15534" i="14" s="1"/>
  <c r="T15540" i="14"/>
  <c r="U15540" i="14" s="1"/>
  <c r="T15546" i="14"/>
  <c r="U15546" i="14" s="1"/>
  <c r="T15552" i="14"/>
  <c r="U15552" i="14" s="1"/>
  <c r="T15558" i="14"/>
  <c r="U15558" i="14" s="1"/>
  <c r="T15541" i="14"/>
  <c r="U15541" i="14" s="1"/>
  <c r="T15547" i="14"/>
  <c r="U15547" i="14" s="1"/>
  <c r="T15529" i="14"/>
  <c r="U15529" i="14" s="1"/>
  <c r="T15535" i="14"/>
  <c r="U15535" i="14" s="1"/>
  <c r="T15553" i="14"/>
  <c r="U15553" i="14" s="1"/>
  <c r="T15559" i="14"/>
  <c r="U15559" i="14" s="1"/>
  <c r="T15517" i="14"/>
  <c r="U15517" i="14" s="1"/>
  <c r="T15523" i="14"/>
  <c r="U15523" i="14" s="1"/>
  <c r="T13787" i="14"/>
  <c r="U13787" i="14" s="1"/>
  <c r="T13790" i="14"/>
  <c r="U13790" i="14" s="1"/>
  <c r="T13796" i="14"/>
  <c r="U13796" i="14" s="1"/>
  <c r="T13802" i="14"/>
  <c r="U13802" i="14" s="1"/>
  <c r="T13808" i="14"/>
  <c r="U13808" i="14" s="1"/>
  <c r="T13814" i="14"/>
  <c r="U13814" i="14" s="1"/>
  <c r="T13820" i="14"/>
  <c r="U13820" i="14" s="1"/>
  <c r="T13826" i="14"/>
  <c r="U13826" i="14" s="1"/>
  <c r="T13832" i="14"/>
  <c r="U13832" i="14" s="1"/>
  <c r="T13791" i="14"/>
  <c r="U13791" i="14" s="1"/>
  <c r="T13797" i="14"/>
  <c r="U13797" i="14" s="1"/>
  <c r="T13803" i="14"/>
  <c r="U13803" i="14" s="1"/>
  <c r="T13809" i="14"/>
  <c r="U13809" i="14" s="1"/>
  <c r="T13815" i="14"/>
  <c r="U13815" i="14" s="1"/>
  <c r="T13821" i="14"/>
  <c r="U13821" i="14" s="1"/>
  <c r="T13827" i="14"/>
  <c r="U13827" i="14" s="1"/>
  <c r="T13833" i="14"/>
  <c r="U13833" i="14" s="1"/>
  <c r="T13792" i="14"/>
  <c r="U13792" i="14" s="1"/>
  <c r="T13798" i="14"/>
  <c r="U13798" i="14" s="1"/>
  <c r="T13804" i="14"/>
  <c r="U13804" i="14" s="1"/>
  <c r="T13810" i="14"/>
  <c r="U13810" i="14" s="1"/>
  <c r="T13816" i="14"/>
  <c r="U13816" i="14" s="1"/>
  <c r="T13822" i="14"/>
  <c r="U13822" i="14" s="1"/>
  <c r="T13828" i="14"/>
  <c r="U13828" i="14" s="1"/>
  <c r="T13834" i="14"/>
  <c r="U13834" i="14" s="1"/>
  <c r="T13793" i="14"/>
  <c r="U13793" i="14" s="1"/>
  <c r="T13799" i="14"/>
  <c r="U13799" i="14" s="1"/>
  <c r="T13805" i="14"/>
  <c r="U13805" i="14" s="1"/>
  <c r="T13811" i="14"/>
  <c r="U13811" i="14" s="1"/>
  <c r="T13817" i="14"/>
  <c r="U13817" i="14" s="1"/>
  <c r="T13823" i="14"/>
  <c r="U13823" i="14" s="1"/>
  <c r="T13829" i="14"/>
  <c r="U13829" i="14" s="1"/>
  <c r="T13788" i="14"/>
  <c r="U13788" i="14" s="1"/>
  <c r="T13794" i="14"/>
  <c r="U13794" i="14" s="1"/>
  <c r="T13800" i="14"/>
  <c r="U13800" i="14" s="1"/>
  <c r="T13806" i="14"/>
  <c r="U13806" i="14" s="1"/>
  <c r="T13812" i="14"/>
  <c r="U13812" i="14" s="1"/>
  <c r="T13818" i="14"/>
  <c r="U13818" i="14" s="1"/>
  <c r="T13824" i="14"/>
  <c r="U13824" i="14" s="1"/>
  <c r="T13830" i="14"/>
  <c r="U13830" i="14" s="1"/>
  <c r="T13813" i="14"/>
  <c r="U13813" i="14" s="1"/>
  <c r="T13819" i="14"/>
  <c r="U13819" i="14" s="1"/>
  <c r="T13789" i="14"/>
  <c r="U13789" i="14" s="1"/>
  <c r="T13825" i="14"/>
  <c r="U13825" i="14" s="1"/>
  <c r="T13795" i="14"/>
  <c r="U13795" i="14" s="1"/>
  <c r="T13831" i="14"/>
  <c r="U13831" i="14" s="1"/>
  <c r="T13801" i="14"/>
  <c r="U13801" i="14" s="1"/>
  <c r="T13807" i="14"/>
  <c r="U13807" i="14" s="1"/>
  <c r="T12059" i="14"/>
  <c r="U12059" i="14" s="1"/>
  <c r="T12063" i="14"/>
  <c r="U12063" i="14" s="1"/>
  <c r="T12069" i="14"/>
  <c r="U12069" i="14" s="1"/>
  <c r="T12075" i="14"/>
  <c r="U12075" i="14" s="1"/>
  <c r="T12081" i="14"/>
  <c r="U12081" i="14" s="1"/>
  <c r="T12087" i="14"/>
  <c r="U12087" i="14" s="1"/>
  <c r="T12093" i="14"/>
  <c r="U12093" i="14" s="1"/>
  <c r="T12099" i="14"/>
  <c r="U12099" i="14" s="1"/>
  <c r="T12105" i="14"/>
  <c r="U12105" i="14" s="1"/>
  <c r="T12064" i="14"/>
  <c r="U12064" i="14" s="1"/>
  <c r="T12070" i="14"/>
  <c r="U12070" i="14" s="1"/>
  <c r="T12076" i="14"/>
  <c r="U12076" i="14" s="1"/>
  <c r="T12082" i="14"/>
  <c r="U12082" i="14" s="1"/>
  <c r="T12088" i="14"/>
  <c r="U12088" i="14" s="1"/>
  <c r="T12094" i="14"/>
  <c r="U12094" i="14" s="1"/>
  <c r="T12100" i="14"/>
  <c r="U12100" i="14" s="1"/>
  <c r="T12106" i="14"/>
  <c r="U12106" i="14" s="1"/>
  <c r="T12074" i="14"/>
  <c r="U12074" i="14" s="1"/>
  <c r="T12086" i="14"/>
  <c r="U12086" i="14" s="1"/>
  <c r="T12065" i="14"/>
  <c r="U12065" i="14" s="1"/>
  <c r="T12071" i="14"/>
  <c r="U12071" i="14" s="1"/>
  <c r="T12077" i="14"/>
  <c r="U12077" i="14" s="1"/>
  <c r="T12083" i="14"/>
  <c r="U12083" i="14" s="1"/>
  <c r="T12089" i="14"/>
  <c r="U12089" i="14" s="1"/>
  <c r="T12095" i="14"/>
  <c r="U12095" i="14" s="1"/>
  <c r="T12101" i="14"/>
  <c r="U12101" i="14" s="1"/>
  <c r="T12103" i="14"/>
  <c r="U12103" i="14" s="1"/>
  <c r="T12080" i="14"/>
  <c r="U12080" i="14" s="1"/>
  <c r="T12060" i="14"/>
  <c r="U12060" i="14" s="1"/>
  <c r="T12066" i="14"/>
  <c r="U12066" i="14" s="1"/>
  <c r="T12072" i="14"/>
  <c r="U12072" i="14" s="1"/>
  <c r="T12078" i="14"/>
  <c r="U12078" i="14" s="1"/>
  <c r="T12084" i="14"/>
  <c r="U12084" i="14" s="1"/>
  <c r="T12090" i="14"/>
  <c r="U12090" i="14" s="1"/>
  <c r="T12096" i="14"/>
  <c r="U12096" i="14" s="1"/>
  <c r="T12102" i="14"/>
  <c r="U12102" i="14" s="1"/>
  <c r="T12061" i="14"/>
  <c r="U12061" i="14" s="1"/>
  <c r="T12068" i="14"/>
  <c r="U12068" i="14" s="1"/>
  <c r="T12104" i="14"/>
  <c r="U12104" i="14" s="1"/>
  <c r="T12067" i="14"/>
  <c r="U12067" i="14" s="1"/>
  <c r="T12073" i="14"/>
  <c r="U12073" i="14" s="1"/>
  <c r="T12079" i="14"/>
  <c r="U12079" i="14" s="1"/>
  <c r="T12085" i="14"/>
  <c r="U12085" i="14" s="1"/>
  <c r="T12091" i="14"/>
  <c r="U12091" i="14" s="1"/>
  <c r="T12097" i="14"/>
  <c r="U12097" i="14" s="1"/>
  <c r="T12062" i="14"/>
  <c r="U12062" i="14" s="1"/>
  <c r="T12098" i="14"/>
  <c r="U12098" i="14" s="1"/>
  <c r="T12092" i="14"/>
  <c r="U12092" i="14" s="1"/>
  <c r="T10331" i="14"/>
  <c r="U10331" i="14" s="1"/>
  <c r="T10333" i="14"/>
  <c r="U10333" i="14" s="1"/>
  <c r="T10339" i="14"/>
  <c r="U10339" i="14" s="1"/>
  <c r="T10345" i="14"/>
  <c r="U10345" i="14" s="1"/>
  <c r="T10351" i="14"/>
  <c r="U10351" i="14" s="1"/>
  <c r="T10357" i="14"/>
  <c r="U10357" i="14" s="1"/>
  <c r="T10363" i="14"/>
  <c r="U10363" i="14" s="1"/>
  <c r="T10369" i="14"/>
  <c r="U10369" i="14" s="1"/>
  <c r="T10375" i="14"/>
  <c r="U10375" i="14" s="1"/>
  <c r="T10334" i="14"/>
  <c r="U10334" i="14" s="1"/>
  <c r="T10340" i="14"/>
  <c r="U10340" i="14" s="1"/>
  <c r="T10346" i="14"/>
  <c r="U10346" i="14" s="1"/>
  <c r="T10352" i="14"/>
  <c r="U10352" i="14" s="1"/>
  <c r="T10358" i="14"/>
  <c r="U10358" i="14" s="1"/>
  <c r="T10364" i="14"/>
  <c r="U10364" i="14" s="1"/>
  <c r="T10370" i="14"/>
  <c r="U10370" i="14" s="1"/>
  <c r="T10376" i="14"/>
  <c r="U10376" i="14" s="1"/>
  <c r="T10335" i="14"/>
  <c r="U10335" i="14" s="1"/>
  <c r="T10341" i="14"/>
  <c r="U10341" i="14" s="1"/>
  <c r="T10336" i="14"/>
  <c r="U10336" i="14" s="1"/>
  <c r="T10342" i="14"/>
  <c r="U10342" i="14" s="1"/>
  <c r="T10348" i="14"/>
  <c r="U10348" i="14" s="1"/>
  <c r="T10354" i="14"/>
  <c r="U10354" i="14" s="1"/>
  <c r="T10360" i="14"/>
  <c r="U10360" i="14" s="1"/>
  <c r="T10366" i="14"/>
  <c r="U10366" i="14" s="1"/>
  <c r="T10372" i="14"/>
  <c r="U10372" i="14" s="1"/>
  <c r="T10378" i="14"/>
  <c r="U10378" i="14" s="1"/>
  <c r="T10337" i="14"/>
  <c r="U10337" i="14" s="1"/>
  <c r="T10343" i="14"/>
  <c r="U10343" i="14" s="1"/>
  <c r="T10349" i="14"/>
  <c r="U10349" i="14" s="1"/>
  <c r="T10355" i="14"/>
  <c r="U10355" i="14" s="1"/>
  <c r="T10361" i="14"/>
  <c r="U10361" i="14" s="1"/>
  <c r="T10367" i="14"/>
  <c r="U10367" i="14" s="1"/>
  <c r="T10373" i="14"/>
  <c r="U10373" i="14" s="1"/>
  <c r="T10338" i="14"/>
  <c r="U10338" i="14" s="1"/>
  <c r="T10359" i="14"/>
  <c r="U10359" i="14" s="1"/>
  <c r="T10377" i="14"/>
  <c r="U10377" i="14" s="1"/>
  <c r="T10344" i="14"/>
  <c r="U10344" i="14" s="1"/>
  <c r="T10362" i="14"/>
  <c r="U10362" i="14" s="1"/>
  <c r="T10347" i="14"/>
  <c r="U10347" i="14" s="1"/>
  <c r="T10365" i="14"/>
  <c r="U10365" i="14" s="1"/>
  <c r="T10374" i="14"/>
  <c r="U10374" i="14" s="1"/>
  <c r="T10350" i="14"/>
  <c r="U10350" i="14" s="1"/>
  <c r="T10368" i="14"/>
  <c r="U10368" i="14" s="1"/>
  <c r="T10353" i="14"/>
  <c r="U10353" i="14" s="1"/>
  <c r="T10371" i="14"/>
  <c r="U10371" i="14" s="1"/>
  <c r="T10332" i="14"/>
  <c r="U10332" i="14" s="1"/>
  <c r="T10356" i="14"/>
  <c r="U10356" i="14" s="1"/>
  <c r="T8603" i="14"/>
  <c r="U8603" i="14" s="1"/>
  <c r="T8605" i="14"/>
  <c r="U8605" i="14" s="1"/>
  <c r="T8611" i="14"/>
  <c r="U8611" i="14" s="1"/>
  <c r="T8617" i="14"/>
  <c r="U8617" i="14" s="1"/>
  <c r="T8623" i="14"/>
  <c r="U8623" i="14" s="1"/>
  <c r="T8629" i="14"/>
  <c r="U8629" i="14" s="1"/>
  <c r="T8635" i="14"/>
  <c r="U8635" i="14" s="1"/>
  <c r="T8641" i="14"/>
  <c r="U8641" i="14" s="1"/>
  <c r="T8647" i="14"/>
  <c r="U8647" i="14" s="1"/>
  <c r="T8606" i="14"/>
  <c r="U8606" i="14" s="1"/>
  <c r="T8612" i="14"/>
  <c r="U8612" i="14" s="1"/>
  <c r="T8618" i="14"/>
  <c r="U8618" i="14" s="1"/>
  <c r="T8624" i="14"/>
  <c r="U8624" i="14" s="1"/>
  <c r="T8630" i="14"/>
  <c r="U8630" i="14" s="1"/>
  <c r="T8636" i="14"/>
  <c r="U8636" i="14" s="1"/>
  <c r="T8642" i="14"/>
  <c r="U8642" i="14" s="1"/>
  <c r="T8648" i="14"/>
  <c r="U8648" i="14" s="1"/>
  <c r="T8608" i="14"/>
  <c r="U8608" i="14" s="1"/>
  <c r="T8614" i="14"/>
  <c r="U8614" i="14" s="1"/>
  <c r="T8620" i="14"/>
  <c r="U8620" i="14" s="1"/>
  <c r="T8626" i="14"/>
  <c r="U8626" i="14" s="1"/>
  <c r="T8632" i="14"/>
  <c r="U8632" i="14" s="1"/>
  <c r="T8638" i="14"/>
  <c r="U8638" i="14" s="1"/>
  <c r="T8644" i="14"/>
  <c r="U8644" i="14" s="1"/>
  <c r="T8650" i="14"/>
  <c r="U8650" i="14" s="1"/>
  <c r="T8609" i="14"/>
  <c r="U8609" i="14" s="1"/>
  <c r="T8615" i="14"/>
  <c r="U8615" i="14" s="1"/>
  <c r="T8621" i="14"/>
  <c r="U8621" i="14" s="1"/>
  <c r="T8627" i="14"/>
  <c r="U8627" i="14" s="1"/>
  <c r="T8633" i="14"/>
  <c r="U8633" i="14" s="1"/>
  <c r="T8639" i="14"/>
  <c r="U8639" i="14" s="1"/>
  <c r="T8645" i="14"/>
  <c r="U8645" i="14" s="1"/>
  <c r="T8613" i="14"/>
  <c r="U8613" i="14" s="1"/>
  <c r="T8631" i="14"/>
  <c r="U8631" i="14" s="1"/>
  <c r="T8649" i="14"/>
  <c r="U8649" i="14" s="1"/>
  <c r="T8616" i="14"/>
  <c r="U8616" i="14" s="1"/>
  <c r="T8634" i="14"/>
  <c r="U8634" i="14" s="1"/>
  <c r="T8619" i="14"/>
  <c r="U8619" i="14" s="1"/>
  <c r="T8637" i="14"/>
  <c r="U8637" i="14" s="1"/>
  <c r="T8604" i="14"/>
  <c r="U8604" i="14" s="1"/>
  <c r="T8622" i="14"/>
  <c r="U8622" i="14" s="1"/>
  <c r="T8640" i="14"/>
  <c r="U8640" i="14" s="1"/>
  <c r="T8607" i="14"/>
  <c r="U8607" i="14" s="1"/>
  <c r="T8625" i="14"/>
  <c r="U8625" i="14" s="1"/>
  <c r="T8643" i="14"/>
  <c r="U8643" i="14" s="1"/>
  <c r="T8610" i="14"/>
  <c r="U8610" i="14" s="1"/>
  <c r="T8628" i="14"/>
  <c r="U8628" i="14" s="1"/>
  <c r="T8646" i="14"/>
  <c r="U8646" i="14" s="1"/>
  <c r="T6875" i="14"/>
  <c r="U6875" i="14" s="1"/>
  <c r="T6880" i="14"/>
  <c r="U6880" i="14" s="1"/>
  <c r="T6886" i="14"/>
  <c r="U6886" i="14" s="1"/>
  <c r="T6892" i="14"/>
  <c r="U6892" i="14" s="1"/>
  <c r="T6898" i="14"/>
  <c r="U6898" i="14" s="1"/>
  <c r="T6904" i="14"/>
  <c r="U6904" i="14" s="1"/>
  <c r="T6910" i="14"/>
  <c r="U6910" i="14" s="1"/>
  <c r="T6916" i="14"/>
  <c r="U6916" i="14" s="1"/>
  <c r="T6922" i="14"/>
  <c r="U6922" i="14" s="1"/>
  <c r="T6881" i="14"/>
  <c r="U6881" i="14" s="1"/>
  <c r="T6887" i="14"/>
  <c r="U6887" i="14" s="1"/>
  <c r="T6893" i="14"/>
  <c r="U6893" i="14" s="1"/>
  <c r="T6899" i="14"/>
  <c r="U6899" i="14" s="1"/>
  <c r="T6905" i="14"/>
  <c r="U6905" i="14" s="1"/>
  <c r="T6911" i="14"/>
  <c r="U6911" i="14" s="1"/>
  <c r="T6917" i="14"/>
  <c r="U6917" i="14" s="1"/>
  <c r="T6876" i="14"/>
  <c r="U6876" i="14" s="1"/>
  <c r="T6882" i="14"/>
  <c r="U6882" i="14" s="1"/>
  <c r="T6888" i="14"/>
  <c r="U6888" i="14" s="1"/>
  <c r="T6894" i="14"/>
  <c r="U6894" i="14" s="1"/>
  <c r="T6900" i="14"/>
  <c r="U6900" i="14" s="1"/>
  <c r="T6906" i="14"/>
  <c r="U6906" i="14" s="1"/>
  <c r="T6912" i="14"/>
  <c r="U6912" i="14" s="1"/>
  <c r="T6918" i="14"/>
  <c r="U6918" i="14" s="1"/>
  <c r="T6878" i="14"/>
  <c r="U6878" i="14" s="1"/>
  <c r="T6890" i="14"/>
  <c r="U6890" i="14" s="1"/>
  <c r="T6902" i="14"/>
  <c r="U6902" i="14" s="1"/>
  <c r="T6914" i="14"/>
  <c r="U6914" i="14" s="1"/>
  <c r="T6879" i="14"/>
  <c r="U6879" i="14" s="1"/>
  <c r="T6891" i="14"/>
  <c r="U6891" i="14" s="1"/>
  <c r="T6903" i="14"/>
  <c r="U6903" i="14" s="1"/>
  <c r="T6915" i="14"/>
  <c r="U6915" i="14" s="1"/>
  <c r="T6883" i="14"/>
  <c r="U6883" i="14" s="1"/>
  <c r="T6895" i="14"/>
  <c r="U6895" i="14" s="1"/>
  <c r="T6907" i="14"/>
  <c r="U6907" i="14" s="1"/>
  <c r="T6919" i="14"/>
  <c r="U6919" i="14" s="1"/>
  <c r="T6884" i="14"/>
  <c r="U6884" i="14" s="1"/>
  <c r="T6896" i="14"/>
  <c r="U6896" i="14" s="1"/>
  <c r="T6908" i="14"/>
  <c r="U6908" i="14" s="1"/>
  <c r="T6920" i="14"/>
  <c r="U6920" i="14" s="1"/>
  <c r="T6885" i="14"/>
  <c r="U6885" i="14" s="1"/>
  <c r="T6897" i="14"/>
  <c r="U6897" i="14" s="1"/>
  <c r="T6909" i="14"/>
  <c r="U6909" i="14" s="1"/>
  <c r="T6921" i="14"/>
  <c r="U6921" i="14" s="1"/>
  <c r="T6877" i="14"/>
  <c r="U6877" i="14" s="1"/>
  <c r="T6889" i="14"/>
  <c r="U6889" i="14" s="1"/>
  <c r="T6901" i="14"/>
  <c r="U6901" i="14" s="1"/>
  <c r="T6913" i="14"/>
  <c r="U6913" i="14" s="1"/>
  <c r="T5147" i="14"/>
  <c r="U5147" i="14" s="1"/>
  <c r="T5148" i="14"/>
  <c r="U5148" i="14" s="1"/>
  <c r="T5154" i="14"/>
  <c r="U5154" i="14" s="1"/>
  <c r="T5160" i="14"/>
  <c r="U5160" i="14" s="1"/>
  <c r="T5166" i="14"/>
  <c r="U5166" i="14" s="1"/>
  <c r="T5172" i="14"/>
  <c r="U5172" i="14" s="1"/>
  <c r="T5178" i="14"/>
  <c r="U5178" i="14" s="1"/>
  <c r="T5184" i="14"/>
  <c r="U5184" i="14" s="1"/>
  <c r="T5190" i="14"/>
  <c r="U5190" i="14" s="1"/>
  <c r="T5149" i="14"/>
  <c r="U5149" i="14" s="1"/>
  <c r="T5155" i="14"/>
  <c r="U5155" i="14" s="1"/>
  <c r="T5161" i="14"/>
  <c r="U5161" i="14" s="1"/>
  <c r="T5167" i="14"/>
  <c r="U5167" i="14" s="1"/>
  <c r="T5173" i="14"/>
  <c r="U5173" i="14" s="1"/>
  <c r="T5179" i="14"/>
  <c r="U5179" i="14" s="1"/>
  <c r="T5185" i="14"/>
  <c r="U5185" i="14" s="1"/>
  <c r="T5191" i="14"/>
  <c r="U5191" i="14" s="1"/>
  <c r="T5150" i="14"/>
  <c r="U5150" i="14" s="1"/>
  <c r="T5156" i="14"/>
  <c r="U5156" i="14" s="1"/>
  <c r="T5162" i="14"/>
  <c r="U5162" i="14" s="1"/>
  <c r="T5168" i="14"/>
  <c r="U5168" i="14" s="1"/>
  <c r="T5174" i="14"/>
  <c r="U5174" i="14" s="1"/>
  <c r="T5180" i="14"/>
  <c r="U5180" i="14" s="1"/>
  <c r="T5186" i="14"/>
  <c r="U5186" i="14" s="1"/>
  <c r="T5192" i="14"/>
  <c r="U5192" i="14" s="1"/>
  <c r="T5151" i="14"/>
  <c r="U5151" i="14" s="1"/>
  <c r="T5157" i="14"/>
  <c r="U5157" i="14" s="1"/>
  <c r="T5163" i="14"/>
  <c r="U5163" i="14" s="1"/>
  <c r="T5169" i="14"/>
  <c r="U5169" i="14" s="1"/>
  <c r="T5175" i="14"/>
  <c r="U5175" i="14" s="1"/>
  <c r="T5181" i="14"/>
  <c r="U5181" i="14" s="1"/>
  <c r="T5187" i="14"/>
  <c r="U5187" i="14" s="1"/>
  <c r="T5193" i="14"/>
  <c r="U5193" i="14" s="1"/>
  <c r="T5158" i="14"/>
  <c r="U5158" i="14" s="1"/>
  <c r="T5176" i="14"/>
  <c r="U5176" i="14" s="1"/>
  <c r="T5194" i="14"/>
  <c r="U5194" i="14" s="1"/>
  <c r="T5159" i="14"/>
  <c r="U5159" i="14" s="1"/>
  <c r="T5177" i="14"/>
  <c r="U5177" i="14" s="1"/>
  <c r="T5164" i="14"/>
  <c r="U5164" i="14" s="1"/>
  <c r="T5182" i="14"/>
  <c r="U5182" i="14" s="1"/>
  <c r="T5165" i="14"/>
  <c r="U5165" i="14" s="1"/>
  <c r="T5183" i="14"/>
  <c r="U5183" i="14" s="1"/>
  <c r="T5152" i="14"/>
  <c r="U5152" i="14" s="1"/>
  <c r="T5170" i="14"/>
  <c r="U5170" i="14" s="1"/>
  <c r="T5188" i="14"/>
  <c r="U5188" i="14" s="1"/>
  <c r="T5153" i="14"/>
  <c r="U5153" i="14" s="1"/>
  <c r="T5171" i="14"/>
  <c r="U5171" i="14" s="1"/>
  <c r="T5189" i="14"/>
  <c r="U5189" i="14" s="1"/>
  <c r="T3419" i="14"/>
  <c r="U3419" i="14" s="1"/>
  <c r="T3423" i="14"/>
  <c r="U3423" i="14" s="1"/>
  <c r="T3429" i="14"/>
  <c r="U3429" i="14" s="1"/>
  <c r="T3435" i="14"/>
  <c r="U3435" i="14" s="1"/>
  <c r="T3441" i="14"/>
  <c r="U3441" i="14" s="1"/>
  <c r="T3447" i="14"/>
  <c r="U3447" i="14" s="1"/>
  <c r="T3453" i="14"/>
  <c r="U3453" i="14" s="1"/>
  <c r="T3459" i="14"/>
  <c r="U3459" i="14" s="1"/>
  <c r="T3465" i="14"/>
  <c r="U3465" i="14" s="1"/>
  <c r="T3424" i="14"/>
  <c r="U3424" i="14" s="1"/>
  <c r="T3430" i="14"/>
  <c r="U3430" i="14" s="1"/>
  <c r="T3436" i="14"/>
  <c r="U3436" i="14" s="1"/>
  <c r="T3442" i="14"/>
  <c r="U3442" i="14" s="1"/>
  <c r="T3448" i="14"/>
  <c r="U3448" i="14" s="1"/>
  <c r="T3454" i="14"/>
  <c r="U3454" i="14" s="1"/>
  <c r="T3460" i="14"/>
  <c r="U3460" i="14" s="1"/>
  <c r="T3466" i="14"/>
  <c r="U3466" i="14" s="1"/>
  <c r="T3425" i="14"/>
  <c r="U3425" i="14" s="1"/>
  <c r="T3431" i="14"/>
  <c r="U3431" i="14" s="1"/>
  <c r="T3437" i="14"/>
  <c r="U3437" i="14" s="1"/>
  <c r="T3443" i="14"/>
  <c r="U3443" i="14" s="1"/>
  <c r="T3449" i="14"/>
  <c r="U3449" i="14" s="1"/>
  <c r="T3455" i="14"/>
  <c r="U3455" i="14" s="1"/>
  <c r="T3461" i="14"/>
  <c r="U3461" i="14" s="1"/>
  <c r="T3420" i="14"/>
  <c r="U3420" i="14" s="1"/>
  <c r="T3426" i="14"/>
  <c r="U3426" i="14" s="1"/>
  <c r="T3432" i="14"/>
  <c r="U3432" i="14" s="1"/>
  <c r="T3438" i="14"/>
  <c r="U3438" i="14" s="1"/>
  <c r="T3444" i="14"/>
  <c r="U3444" i="14" s="1"/>
  <c r="T3450" i="14"/>
  <c r="U3450" i="14" s="1"/>
  <c r="T3456" i="14"/>
  <c r="U3456" i="14" s="1"/>
  <c r="T3462" i="14"/>
  <c r="U3462" i="14" s="1"/>
  <c r="T3427" i="14"/>
  <c r="U3427" i="14" s="1"/>
  <c r="T3445" i="14"/>
  <c r="U3445" i="14" s="1"/>
  <c r="T3463" i="14"/>
  <c r="U3463" i="14" s="1"/>
  <c r="T3428" i="14"/>
  <c r="U3428" i="14" s="1"/>
  <c r="T3446" i="14"/>
  <c r="U3446" i="14" s="1"/>
  <c r="T3464" i="14"/>
  <c r="U3464" i="14" s="1"/>
  <c r="T3433" i="14"/>
  <c r="U3433" i="14" s="1"/>
  <c r="T3451" i="14"/>
  <c r="U3451" i="14" s="1"/>
  <c r="T3434" i="14"/>
  <c r="U3434" i="14" s="1"/>
  <c r="T3452" i="14"/>
  <c r="U3452" i="14" s="1"/>
  <c r="T3421" i="14"/>
  <c r="U3421" i="14" s="1"/>
  <c r="T3422" i="14"/>
  <c r="U3422" i="14" s="1"/>
  <c r="T3439" i="14"/>
  <c r="U3439" i="14" s="1"/>
  <c r="T3440" i="14"/>
  <c r="U3440" i="14" s="1"/>
  <c r="T3457" i="14"/>
  <c r="U3457" i="14" s="1"/>
  <c r="T3458" i="14"/>
  <c r="U3458" i="14" s="1"/>
  <c r="T1691" i="14"/>
  <c r="U1691" i="14" s="1"/>
  <c r="T1693" i="14"/>
  <c r="U1693" i="14" s="1"/>
  <c r="T1699" i="14"/>
  <c r="U1699" i="14" s="1"/>
  <c r="T1705" i="14"/>
  <c r="U1705" i="14" s="1"/>
  <c r="T1711" i="14"/>
  <c r="U1711" i="14" s="1"/>
  <c r="T1717" i="14"/>
  <c r="U1717" i="14" s="1"/>
  <c r="T1723" i="14"/>
  <c r="U1723" i="14" s="1"/>
  <c r="T1729" i="14"/>
  <c r="U1729" i="14" s="1"/>
  <c r="T1735" i="14"/>
  <c r="U1735" i="14" s="1"/>
  <c r="T1694" i="14"/>
  <c r="U1694" i="14" s="1"/>
  <c r="T1700" i="14"/>
  <c r="U1700" i="14" s="1"/>
  <c r="T1706" i="14"/>
  <c r="U1706" i="14" s="1"/>
  <c r="T1712" i="14"/>
  <c r="U1712" i="14" s="1"/>
  <c r="T1718" i="14"/>
  <c r="U1718" i="14" s="1"/>
  <c r="T1724" i="14"/>
  <c r="U1724" i="14" s="1"/>
  <c r="T1730" i="14"/>
  <c r="U1730" i="14" s="1"/>
  <c r="T1736" i="14"/>
  <c r="U1736" i="14" s="1"/>
  <c r="T1695" i="14"/>
  <c r="U1695" i="14" s="1"/>
  <c r="T1701" i="14"/>
  <c r="U1701" i="14" s="1"/>
  <c r="T1707" i="14"/>
  <c r="U1707" i="14" s="1"/>
  <c r="T1713" i="14"/>
  <c r="U1713" i="14" s="1"/>
  <c r="T1719" i="14"/>
  <c r="U1719" i="14" s="1"/>
  <c r="T1725" i="14"/>
  <c r="U1725" i="14" s="1"/>
  <c r="T1731" i="14"/>
  <c r="U1731" i="14" s="1"/>
  <c r="T1737" i="14"/>
  <c r="U1737" i="14" s="1"/>
  <c r="T1696" i="14"/>
  <c r="U1696" i="14" s="1"/>
  <c r="T1702" i="14"/>
  <c r="U1702" i="14" s="1"/>
  <c r="T1708" i="14"/>
  <c r="U1708" i="14" s="1"/>
  <c r="T1714" i="14"/>
  <c r="U1714" i="14" s="1"/>
  <c r="T1720" i="14"/>
  <c r="U1720" i="14" s="1"/>
  <c r="T1726" i="14"/>
  <c r="U1726" i="14" s="1"/>
  <c r="T1732" i="14"/>
  <c r="U1732" i="14" s="1"/>
  <c r="T1738" i="14"/>
  <c r="U1738" i="14" s="1"/>
  <c r="T1697" i="14"/>
  <c r="U1697" i="14" s="1"/>
  <c r="T1703" i="14"/>
  <c r="U1703" i="14" s="1"/>
  <c r="T1709" i="14"/>
  <c r="U1709" i="14" s="1"/>
  <c r="T1715" i="14"/>
  <c r="U1715" i="14" s="1"/>
  <c r="T1721" i="14"/>
  <c r="U1721" i="14" s="1"/>
  <c r="T1727" i="14"/>
  <c r="U1727" i="14" s="1"/>
  <c r="T1733" i="14"/>
  <c r="U1733" i="14" s="1"/>
  <c r="T1698" i="14"/>
  <c r="U1698" i="14" s="1"/>
  <c r="T1734" i="14"/>
  <c r="U1734" i="14" s="1"/>
  <c r="T1704" i="14"/>
  <c r="U1704" i="14" s="1"/>
  <c r="T1710" i="14"/>
  <c r="U1710" i="14" s="1"/>
  <c r="T1716" i="14"/>
  <c r="U1716" i="14" s="1"/>
  <c r="T1722" i="14"/>
  <c r="U1722" i="14" s="1"/>
  <c r="T1728" i="14"/>
  <c r="U1728" i="14" s="1"/>
  <c r="T1692" i="14"/>
  <c r="U1692" i="14" s="1"/>
  <c r="T17483" i="14"/>
  <c r="U17483" i="14" s="1"/>
  <c r="T17485" i="14"/>
  <c r="U17485" i="14" s="1"/>
  <c r="T17491" i="14"/>
  <c r="U17491" i="14" s="1"/>
  <c r="T17497" i="14"/>
  <c r="U17497" i="14" s="1"/>
  <c r="T17503" i="14"/>
  <c r="U17503" i="14" s="1"/>
  <c r="T17509" i="14"/>
  <c r="U17509" i="14" s="1"/>
  <c r="T17515" i="14"/>
  <c r="U17515" i="14" s="1"/>
  <c r="T17521" i="14"/>
  <c r="U17521" i="14" s="1"/>
  <c r="T17527" i="14"/>
  <c r="U17527" i="14" s="1"/>
  <c r="T17490" i="14"/>
  <c r="U17490" i="14" s="1"/>
  <c r="T17498" i="14"/>
  <c r="U17498" i="14" s="1"/>
  <c r="T17505" i="14"/>
  <c r="U17505" i="14" s="1"/>
  <c r="T17512" i="14"/>
  <c r="U17512" i="14" s="1"/>
  <c r="T17519" i="14"/>
  <c r="U17519" i="14" s="1"/>
  <c r="T17526" i="14"/>
  <c r="U17526" i="14" s="1"/>
  <c r="T17484" i="14"/>
  <c r="U17484" i="14" s="1"/>
  <c r="T17492" i="14"/>
  <c r="U17492" i="14" s="1"/>
  <c r="T17499" i="14"/>
  <c r="U17499" i="14" s="1"/>
  <c r="T17506" i="14"/>
  <c r="U17506" i="14" s="1"/>
  <c r="T17513" i="14"/>
  <c r="U17513" i="14" s="1"/>
  <c r="T17520" i="14"/>
  <c r="U17520" i="14" s="1"/>
  <c r="T17528" i="14"/>
  <c r="U17528" i="14" s="1"/>
  <c r="T17486" i="14"/>
  <c r="U17486" i="14" s="1"/>
  <c r="T17493" i="14"/>
  <c r="U17493" i="14" s="1"/>
  <c r="T17500" i="14"/>
  <c r="U17500" i="14" s="1"/>
  <c r="T17507" i="14"/>
  <c r="U17507" i="14" s="1"/>
  <c r="T17514" i="14"/>
  <c r="U17514" i="14" s="1"/>
  <c r="T17522" i="14"/>
  <c r="U17522" i="14" s="1"/>
  <c r="T17529" i="14"/>
  <c r="U17529" i="14" s="1"/>
  <c r="T17487" i="14"/>
  <c r="U17487" i="14" s="1"/>
  <c r="T17494" i="14"/>
  <c r="U17494" i="14" s="1"/>
  <c r="T17501" i="14"/>
  <c r="U17501" i="14" s="1"/>
  <c r="T17508" i="14"/>
  <c r="U17508" i="14" s="1"/>
  <c r="T17516" i="14"/>
  <c r="U17516" i="14" s="1"/>
  <c r="T17523" i="14"/>
  <c r="U17523" i="14" s="1"/>
  <c r="T17530" i="14"/>
  <c r="U17530" i="14" s="1"/>
  <c r="T17496" i="14"/>
  <c r="U17496" i="14" s="1"/>
  <c r="T17518" i="14"/>
  <c r="U17518" i="14" s="1"/>
  <c r="T17502" i="14"/>
  <c r="U17502" i="14" s="1"/>
  <c r="T17524" i="14"/>
  <c r="U17524" i="14" s="1"/>
  <c r="T17504" i="14"/>
  <c r="U17504" i="14" s="1"/>
  <c r="T17525" i="14"/>
  <c r="U17525" i="14" s="1"/>
  <c r="T17488" i="14"/>
  <c r="U17488" i="14" s="1"/>
  <c r="T17510" i="14"/>
  <c r="U17510" i="14" s="1"/>
  <c r="T17489" i="14"/>
  <c r="U17489" i="14" s="1"/>
  <c r="T17511" i="14"/>
  <c r="U17511" i="14" s="1"/>
  <c r="T17495" i="14"/>
  <c r="U17495" i="14" s="1"/>
  <c r="T17517" i="14"/>
  <c r="U17517" i="14" s="1"/>
  <c r="T9419" i="14"/>
  <c r="U9419" i="14" s="1"/>
  <c r="T9421" i="14"/>
  <c r="U9421" i="14" s="1"/>
  <c r="T9427" i="14"/>
  <c r="U9427" i="14" s="1"/>
  <c r="T9433" i="14"/>
  <c r="U9433" i="14" s="1"/>
  <c r="T9439" i="14"/>
  <c r="U9439" i="14" s="1"/>
  <c r="T9445" i="14"/>
  <c r="U9445" i="14" s="1"/>
  <c r="T9451" i="14"/>
  <c r="U9451" i="14" s="1"/>
  <c r="T9457" i="14"/>
  <c r="U9457" i="14" s="1"/>
  <c r="T9463" i="14"/>
  <c r="U9463" i="14" s="1"/>
  <c r="T9422" i="14"/>
  <c r="U9422" i="14" s="1"/>
  <c r="T9428" i="14"/>
  <c r="U9428" i="14" s="1"/>
  <c r="T9434" i="14"/>
  <c r="U9434" i="14" s="1"/>
  <c r="T9440" i="14"/>
  <c r="U9440" i="14" s="1"/>
  <c r="T9446" i="14"/>
  <c r="U9446" i="14" s="1"/>
  <c r="T9452" i="14"/>
  <c r="U9452" i="14" s="1"/>
  <c r="T9458" i="14"/>
  <c r="U9458" i="14" s="1"/>
  <c r="T9464" i="14"/>
  <c r="U9464" i="14" s="1"/>
  <c r="T9423" i="14"/>
  <c r="U9423" i="14" s="1"/>
  <c r="T9429" i="14"/>
  <c r="U9429" i="14" s="1"/>
  <c r="T9435" i="14"/>
  <c r="U9435" i="14" s="1"/>
  <c r="T9441" i="14"/>
  <c r="U9441" i="14" s="1"/>
  <c r="T9447" i="14"/>
  <c r="U9447" i="14" s="1"/>
  <c r="T9453" i="14"/>
  <c r="U9453" i="14" s="1"/>
  <c r="T9459" i="14"/>
  <c r="U9459" i="14" s="1"/>
  <c r="T9465" i="14"/>
  <c r="U9465" i="14" s="1"/>
  <c r="T9424" i="14"/>
  <c r="U9424" i="14" s="1"/>
  <c r="T9430" i="14"/>
  <c r="U9430" i="14" s="1"/>
  <c r="T9436" i="14"/>
  <c r="U9436" i="14" s="1"/>
  <c r="T9442" i="14"/>
  <c r="U9442" i="14" s="1"/>
  <c r="T9448" i="14"/>
  <c r="U9448" i="14" s="1"/>
  <c r="T9454" i="14"/>
  <c r="U9454" i="14" s="1"/>
  <c r="T9460" i="14"/>
  <c r="U9460" i="14" s="1"/>
  <c r="T9466" i="14"/>
  <c r="U9466" i="14" s="1"/>
  <c r="T9425" i="14"/>
  <c r="U9425" i="14" s="1"/>
  <c r="T9431" i="14"/>
  <c r="U9431" i="14" s="1"/>
  <c r="T9437" i="14"/>
  <c r="U9437" i="14" s="1"/>
  <c r="T9443" i="14"/>
  <c r="U9443" i="14" s="1"/>
  <c r="T9449" i="14"/>
  <c r="U9449" i="14" s="1"/>
  <c r="T9455" i="14"/>
  <c r="U9455" i="14" s="1"/>
  <c r="T9461" i="14"/>
  <c r="U9461" i="14" s="1"/>
  <c r="T9438" i="14"/>
  <c r="U9438" i="14" s="1"/>
  <c r="T9444" i="14"/>
  <c r="U9444" i="14" s="1"/>
  <c r="T9450" i="14"/>
  <c r="U9450" i="14" s="1"/>
  <c r="T9420" i="14"/>
  <c r="U9420" i="14" s="1"/>
  <c r="T9456" i="14"/>
  <c r="U9456" i="14" s="1"/>
  <c r="T9432" i="14"/>
  <c r="U9432" i="14" s="1"/>
  <c r="T9426" i="14"/>
  <c r="U9426" i="14" s="1"/>
  <c r="T9462" i="14"/>
  <c r="U9462" i="14" s="1"/>
  <c r="T2747" i="14"/>
  <c r="U2747" i="14" s="1"/>
  <c r="T2749" i="14"/>
  <c r="U2749" i="14" s="1"/>
  <c r="T2755" i="14"/>
  <c r="U2755" i="14" s="1"/>
  <c r="T2761" i="14"/>
  <c r="U2761" i="14" s="1"/>
  <c r="T2767" i="14"/>
  <c r="U2767" i="14" s="1"/>
  <c r="T2773" i="14"/>
  <c r="U2773" i="14" s="1"/>
  <c r="T2779" i="14"/>
  <c r="U2779" i="14" s="1"/>
  <c r="T2785" i="14"/>
  <c r="U2785" i="14" s="1"/>
  <c r="T2791" i="14"/>
  <c r="U2791" i="14" s="1"/>
  <c r="T2750" i="14"/>
  <c r="U2750" i="14" s="1"/>
  <c r="T2756" i="14"/>
  <c r="U2756" i="14" s="1"/>
  <c r="T2762" i="14"/>
  <c r="U2762" i="14" s="1"/>
  <c r="T2768" i="14"/>
  <c r="U2768" i="14" s="1"/>
  <c r="T2774" i="14"/>
  <c r="U2774" i="14" s="1"/>
  <c r="T2780" i="14"/>
  <c r="U2780" i="14" s="1"/>
  <c r="T2786" i="14"/>
  <c r="U2786" i="14" s="1"/>
  <c r="T2792" i="14"/>
  <c r="U2792" i="14" s="1"/>
  <c r="T2751" i="14"/>
  <c r="U2751" i="14" s="1"/>
  <c r="T2757" i="14"/>
  <c r="U2757" i="14" s="1"/>
  <c r="T2763" i="14"/>
  <c r="U2763" i="14" s="1"/>
  <c r="T2769" i="14"/>
  <c r="U2769" i="14" s="1"/>
  <c r="T2775" i="14"/>
  <c r="U2775" i="14" s="1"/>
  <c r="T2781" i="14"/>
  <c r="U2781" i="14" s="1"/>
  <c r="T2787" i="14"/>
  <c r="U2787" i="14" s="1"/>
  <c r="T2793" i="14"/>
  <c r="U2793" i="14" s="1"/>
  <c r="T2752" i="14"/>
  <c r="U2752" i="14" s="1"/>
  <c r="T2758" i="14"/>
  <c r="U2758" i="14" s="1"/>
  <c r="T2764" i="14"/>
  <c r="U2764" i="14" s="1"/>
  <c r="T2770" i="14"/>
  <c r="U2770" i="14" s="1"/>
  <c r="T2776" i="14"/>
  <c r="U2776" i="14" s="1"/>
  <c r="T2782" i="14"/>
  <c r="U2782" i="14" s="1"/>
  <c r="T2788" i="14"/>
  <c r="U2788" i="14" s="1"/>
  <c r="T2794" i="14"/>
  <c r="U2794" i="14" s="1"/>
  <c r="T2753" i="14"/>
  <c r="U2753" i="14" s="1"/>
  <c r="T2759" i="14"/>
  <c r="U2759" i="14" s="1"/>
  <c r="T2765" i="14"/>
  <c r="U2765" i="14" s="1"/>
  <c r="T2771" i="14"/>
  <c r="U2771" i="14" s="1"/>
  <c r="T2777" i="14"/>
  <c r="U2777" i="14" s="1"/>
  <c r="T2783" i="14"/>
  <c r="U2783" i="14" s="1"/>
  <c r="T2789" i="14"/>
  <c r="U2789" i="14" s="1"/>
  <c r="T2778" i="14"/>
  <c r="U2778" i="14" s="1"/>
  <c r="T2748" i="14"/>
  <c r="U2748" i="14" s="1"/>
  <c r="T2784" i="14"/>
  <c r="U2784" i="14" s="1"/>
  <c r="T2754" i="14"/>
  <c r="U2754" i="14" s="1"/>
  <c r="T2790" i="14"/>
  <c r="U2790" i="14" s="1"/>
  <c r="T2760" i="14"/>
  <c r="U2760" i="14" s="1"/>
  <c r="T2766" i="14"/>
  <c r="U2766" i="14" s="1"/>
  <c r="T2772" i="14"/>
  <c r="U2772" i="14" s="1"/>
  <c r="T12875" i="14"/>
  <c r="U12875" i="14" s="1"/>
  <c r="T12876" i="14"/>
  <c r="U12876" i="14" s="1"/>
  <c r="T12882" i="14"/>
  <c r="U12882" i="14" s="1"/>
  <c r="T12888" i="14"/>
  <c r="U12888" i="14" s="1"/>
  <c r="T12894" i="14"/>
  <c r="U12894" i="14" s="1"/>
  <c r="T12900" i="14"/>
  <c r="U12900" i="14" s="1"/>
  <c r="T12906" i="14"/>
  <c r="U12906" i="14" s="1"/>
  <c r="T12912" i="14"/>
  <c r="U12912" i="14" s="1"/>
  <c r="T12918" i="14"/>
  <c r="U12918" i="14" s="1"/>
  <c r="T12877" i="14"/>
  <c r="U12877" i="14" s="1"/>
  <c r="T12883" i="14"/>
  <c r="U12883" i="14" s="1"/>
  <c r="T12889" i="14"/>
  <c r="U12889" i="14" s="1"/>
  <c r="T12895" i="14"/>
  <c r="U12895" i="14" s="1"/>
  <c r="T12901" i="14"/>
  <c r="U12901" i="14" s="1"/>
  <c r="T12907" i="14"/>
  <c r="U12907" i="14" s="1"/>
  <c r="T12913" i="14"/>
  <c r="U12913" i="14" s="1"/>
  <c r="T12919" i="14"/>
  <c r="U12919" i="14" s="1"/>
  <c r="T12879" i="14"/>
  <c r="U12879" i="14" s="1"/>
  <c r="T12885" i="14"/>
  <c r="U12885" i="14" s="1"/>
  <c r="T12891" i="14"/>
  <c r="U12891" i="14" s="1"/>
  <c r="T12897" i="14"/>
  <c r="U12897" i="14" s="1"/>
  <c r="T12903" i="14"/>
  <c r="U12903" i="14" s="1"/>
  <c r="T12909" i="14"/>
  <c r="U12909" i="14" s="1"/>
  <c r="T12915" i="14"/>
  <c r="U12915" i="14" s="1"/>
  <c r="T12921" i="14"/>
  <c r="U12921" i="14" s="1"/>
  <c r="T12886" i="14"/>
  <c r="U12886" i="14" s="1"/>
  <c r="T12898" i="14"/>
  <c r="U12898" i="14" s="1"/>
  <c r="T12910" i="14"/>
  <c r="U12910" i="14" s="1"/>
  <c r="T12922" i="14"/>
  <c r="U12922" i="14" s="1"/>
  <c r="T12887" i="14"/>
  <c r="U12887" i="14" s="1"/>
  <c r="T12899" i="14"/>
  <c r="U12899" i="14" s="1"/>
  <c r="T12911" i="14"/>
  <c r="U12911" i="14" s="1"/>
  <c r="T12878" i="14"/>
  <c r="U12878" i="14" s="1"/>
  <c r="T12890" i="14"/>
  <c r="U12890" i="14" s="1"/>
  <c r="T12902" i="14"/>
  <c r="U12902" i="14" s="1"/>
  <c r="T12914" i="14"/>
  <c r="U12914" i="14" s="1"/>
  <c r="T12880" i="14"/>
  <c r="U12880" i="14" s="1"/>
  <c r="T12892" i="14"/>
  <c r="U12892" i="14" s="1"/>
  <c r="T12904" i="14"/>
  <c r="U12904" i="14" s="1"/>
  <c r="T12916" i="14"/>
  <c r="U12916" i="14" s="1"/>
  <c r="T12881" i="14"/>
  <c r="U12881" i="14" s="1"/>
  <c r="T12893" i="14"/>
  <c r="U12893" i="14" s="1"/>
  <c r="T12905" i="14"/>
  <c r="U12905" i="14" s="1"/>
  <c r="T12917" i="14"/>
  <c r="U12917" i="14" s="1"/>
  <c r="T12884" i="14"/>
  <c r="U12884" i="14" s="1"/>
  <c r="T12896" i="14"/>
  <c r="U12896" i="14" s="1"/>
  <c r="T12908" i="14"/>
  <c r="U12908" i="14" s="1"/>
  <c r="T12920" i="14"/>
  <c r="U12920" i="14" s="1"/>
  <c r="T16331" i="14"/>
  <c r="U16331" i="14" s="1"/>
  <c r="T16333" i="14"/>
  <c r="U16333" i="14" s="1"/>
  <c r="T16339" i="14"/>
  <c r="U16339" i="14" s="1"/>
  <c r="T16345" i="14"/>
  <c r="U16345" i="14" s="1"/>
  <c r="T16351" i="14"/>
  <c r="U16351" i="14" s="1"/>
  <c r="T16357" i="14"/>
  <c r="U16357" i="14" s="1"/>
  <c r="T16363" i="14"/>
  <c r="U16363" i="14" s="1"/>
  <c r="T16369" i="14"/>
  <c r="U16369" i="14" s="1"/>
  <c r="T16375" i="14"/>
  <c r="U16375" i="14" s="1"/>
  <c r="T16334" i="14"/>
  <c r="U16334" i="14" s="1"/>
  <c r="T16340" i="14"/>
  <c r="U16340" i="14" s="1"/>
  <c r="T16346" i="14"/>
  <c r="U16346" i="14" s="1"/>
  <c r="T16352" i="14"/>
  <c r="U16352" i="14" s="1"/>
  <c r="T16358" i="14"/>
  <c r="U16358" i="14" s="1"/>
  <c r="T16364" i="14"/>
  <c r="U16364" i="14" s="1"/>
  <c r="T16370" i="14"/>
  <c r="U16370" i="14" s="1"/>
  <c r="T16376" i="14"/>
  <c r="U16376" i="14" s="1"/>
  <c r="T16335" i="14"/>
  <c r="U16335" i="14" s="1"/>
  <c r="T16343" i="14"/>
  <c r="U16343" i="14" s="1"/>
  <c r="T16353" i="14"/>
  <c r="U16353" i="14" s="1"/>
  <c r="T16361" i="14"/>
  <c r="U16361" i="14" s="1"/>
  <c r="T16371" i="14"/>
  <c r="U16371" i="14" s="1"/>
  <c r="T16336" i="14"/>
  <c r="U16336" i="14" s="1"/>
  <c r="T16344" i="14"/>
  <c r="U16344" i="14" s="1"/>
  <c r="T16354" i="14"/>
  <c r="U16354" i="14" s="1"/>
  <c r="T16362" i="14"/>
  <c r="U16362" i="14" s="1"/>
  <c r="T16372" i="14"/>
  <c r="U16372" i="14" s="1"/>
  <c r="T16337" i="14"/>
  <c r="U16337" i="14" s="1"/>
  <c r="T16347" i="14"/>
  <c r="U16347" i="14" s="1"/>
  <c r="T16355" i="14"/>
  <c r="U16355" i="14" s="1"/>
  <c r="T16365" i="14"/>
  <c r="U16365" i="14" s="1"/>
  <c r="T16373" i="14"/>
  <c r="U16373" i="14" s="1"/>
  <c r="T16341" i="14"/>
  <c r="U16341" i="14" s="1"/>
  <c r="T16359" i="14"/>
  <c r="U16359" i="14" s="1"/>
  <c r="T16377" i="14"/>
  <c r="U16377" i="14" s="1"/>
  <c r="T16342" i="14"/>
  <c r="U16342" i="14" s="1"/>
  <c r="T16360" i="14"/>
  <c r="U16360" i="14" s="1"/>
  <c r="T16378" i="14"/>
  <c r="U16378" i="14" s="1"/>
  <c r="T16348" i="14"/>
  <c r="U16348" i="14" s="1"/>
  <c r="T16366" i="14"/>
  <c r="U16366" i="14" s="1"/>
  <c r="T16349" i="14"/>
  <c r="U16349" i="14" s="1"/>
  <c r="T16367" i="14"/>
  <c r="U16367" i="14" s="1"/>
  <c r="T16332" i="14"/>
  <c r="U16332" i="14" s="1"/>
  <c r="T16350" i="14"/>
  <c r="U16350" i="14" s="1"/>
  <c r="T16368" i="14"/>
  <c r="U16368" i="14" s="1"/>
  <c r="T16338" i="14"/>
  <c r="U16338" i="14" s="1"/>
  <c r="T16356" i="14"/>
  <c r="U16356" i="14" s="1"/>
  <c r="T16374" i="14"/>
  <c r="U16374" i="14" s="1"/>
  <c r="T13739" i="14"/>
  <c r="U13739" i="14" s="1"/>
  <c r="T13740" i="14"/>
  <c r="U13740" i="14" s="1"/>
  <c r="T13746" i="14"/>
  <c r="U13746" i="14" s="1"/>
  <c r="T13752" i="14"/>
  <c r="U13752" i="14" s="1"/>
  <c r="T13758" i="14"/>
  <c r="U13758" i="14" s="1"/>
  <c r="T13764" i="14"/>
  <c r="U13764" i="14" s="1"/>
  <c r="T13770" i="14"/>
  <c r="U13770" i="14" s="1"/>
  <c r="T13776" i="14"/>
  <c r="U13776" i="14" s="1"/>
  <c r="T13782" i="14"/>
  <c r="U13782" i="14" s="1"/>
  <c r="T13741" i="14"/>
  <c r="U13741" i="14" s="1"/>
  <c r="T13747" i="14"/>
  <c r="U13747" i="14" s="1"/>
  <c r="T13753" i="14"/>
  <c r="U13753" i="14" s="1"/>
  <c r="T13759" i="14"/>
  <c r="U13759" i="14" s="1"/>
  <c r="T13765" i="14"/>
  <c r="U13765" i="14" s="1"/>
  <c r="T13771" i="14"/>
  <c r="U13771" i="14" s="1"/>
  <c r="T13777" i="14"/>
  <c r="U13777" i="14" s="1"/>
  <c r="T13783" i="14"/>
  <c r="U13783" i="14" s="1"/>
  <c r="T13744" i="14"/>
  <c r="U13744" i="14" s="1"/>
  <c r="T13750" i="14"/>
  <c r="U13750" i="14" s="1"/>
  <c r="T13756" i="14"/>
  <c r="U13756" i="14" s="1"/>
  <c r="T13762" i="14"/>
  <c r="U13762" i="14" s="1"/>
  <c r="T13768" i="14"/>
  <c r="U13768" i="14" s="1"/>
  <c r="T13774" i="14"/>
  <c r="U13774" i="14" s="1"/>
  <c r="T13749" i="14"/>
  <c r="U13749" i="14" s="1"/>
  <c r="T13761" i="14"/>
  <c r="U13761" i="14" s="1"/>
  <c r="T13773" i="14"/>
  <c r="U13773" i="14" s="1"/>
  <c r="T13784" i="14"/>
  <c r="U13784" i="14" s="1"/>
  <c r="T13751" i="14"/>
  <c r="U13751" i="14" s="1"/>
  <c r="T13763" i="14"/>
  <c r="U13763" i="14" s="1"/>
  <c r="T13775" i="14"/>
  <c r="U13775" i="14" s="1"/>
  <c r="T13785" i="14"/>
  <c r="U13785" i="14" s="1"/>
  <c r="T13742" i="14"/>
  <c r="U13742" i="14" s="1"/>
  <c r="T13754" i="14"/>
  <c r="U13754" i="14" s="1"/>
  <c r="T13766" i="14"/>
  <c r="U13766" i="14" s="1"/>
  <c r="T13778" i="14"/>
  <c r="U13778" i="14" s="1"/>
  <c r="T13786" i="14"/>
  <c r="U13786" i="14" s="1"/>
  <c r="T13743" i="14"/>
  <c r="U13743" i="14" s="1"/>
  <c r="T13755" i="14"/>
  <c r="U13755" i="14" s="1"/>
  <c r="T13767" i="14"/>
  <c r="U13767" i="14" s="1"/>
  <c r="T13779" i="14"/>
  <c r="U13779" i="14" s="1"/>
  <c r="T13745" i="14"/>
  <c r="U13745" i="14" s="1"/>
  <c r="T13757" i="14"/>
  <c r="U13757" i="14" s="1"/>
  <c r="T13769" i="14"/>
  <c r="U13769" i="14" s="1"/>
  <c r="T13780" i="14"/>
  <c r="U13780" i="14" s="1"/>
  <c r="T13772" i="14"/>
  <c r="U13772" i="14" s="1"/>
  <c r="T13781" i="14"/>
  <c r="U13781" i="14" s="1"/>
  <c r="T13748" i="14"/>
  <c r="U13748" i="14" s="1"/>
  <c r="T13760" i="14"/>
  <c r="U13760" i="14" s="1"/>
  <c r="T11147" i="14"/>
  <c r="U11147" i="14" s="1"/>
  <c r="T11151" i="14"/>
  <c r="U11151" i="14" s="1"/>
  <c r="T11157" i="14"/>
  <c r="U11157" i="14" s="1"/>
  <c r="T11163" i="14"/>
  <c r="U11163" i="14" s="1"/>
  <c r="T11169" i="14"/>
  <c r="U11169" i="14" s="1"/>
  <c r="T11175" i="14"/>
  <c r="U11175" i="14" s="1"/>
  <c r="T11181" i="14"/>
  <c r="U11181" i="14" s="1"/>
  <c r="T11187" i="14"/>
  <c r="U11187" i="14" s="1"/>
  <c r="T11193" i="14"/>
  <c r="U11193" i="14" s="1"/>
  <c r="T11168" i="14"/>
  <c r="U11168" i="14" s="1"/>
  <c r="T11152" i="14"/>
  <c r="U11152" i="14" s="1"/>
  <c r="T11158" i="14"/>
  <c r="U11158" i="14" s="1"/>
  <c r="T11164" i="14"/>
  <c r="U11164" i="14" s="1"/>
  <c r="T11170" i="14"/>
  <c r="U11170" i="14" s="1"/>
  <c r="T11176" i="14"/>
  <c r="U11176" i="14" s="1"/>
  <c r="T11182" i="14"/>
  <c r="U11182" i="14" s="1"/>
  <c r="T11188" i="14"/>
  <c r="U11188" i="14" s="1"/>
  <c r="T11194" i="14"/>
  <c r="U11194" i="14" s="1"/>
  <c r="T11174" i="14"/>
  <c r="U11174" i="14" s="1"/>
  <c r="T11153" i="14"/>
  <c r="U11153" i="14" s="1"/>
  <c r="T11159" i="14"/>
  <c r="U11159" i="14" s="1"/>
  <c r="T11165" i="14"/>
  <c r="U11165" i="14" s="1"/>
  <c r="T11171" i="14"/>
  <c r="U11171" i="14" s="1"/>
  <c r="T11177" i="14"/>
  <c r="U11177" i="14" s="1"/>
  <c r="T11183" i="14"/>
  <c r="U11183" i="14" s="1"/>
  <c r="T11189" i="14"/>
  <c r="U11189" i="14" s="1"/>
  <c r="T11150" i="14"/>
  <c r="U11150" i="14" s="1"/>
  <c r="T11180" i="14"/>
  <c r="U11180" i="14" s="1"/>
  <c r="T11148" i="14"/>
  <c r="U11148" i="14" s="1"/>
  <c r="T11154" i="14"/>
  <c r="U11154" i="14" s="1"/>
  <c r="T11160" i="14"/>
  <c r="U11160" i="14" s="1"/>
  <c r="T11166" i="14"/>
  <c r="U11166" i="14" s="1"/>
  <c r="T11172" i="14"/>
  <c r="U11172" i="14" s="1"/>
  <c r="T11178" i="14"/>
  <c r="U11178" i="14" s="1"/>
  <c r="T11184" i="14"/>
  <c r="U11184" i="14" s="1"/>
  <c r="T11190" i="14"/>
  <c r="U11190" i="14" s="1"/>
  <c r="T11162" i="14"/>
  <c r="U11162" i="14" s="1"/>
  <c r="T11192" i="14"/>
  <c r="U11192" i="14" s="1"/>
  <c r="T11149" i="14"/>
  <c r="U11149" i="14" s="1"/>
  <c r="T11155" i="14"/>
  <c r="U11155" i="14" s="1"/>
  <c r="T11161" i="14"/>
  <c r="U11161" i="14" s="1"/>
  <c r="T11167" i="14"/>
  <c r="U11167" i="14" s="1"/>
  <c r="T11173" i="14"/>
  <c r="U11173" i="14" s="1"/>
  <c r="T11179" i="14"/>
  <c r="U11179" i="14" s="1"/>
  <c r="T11185" i="14"/>
  <c r="U11185" i="14" s="1"/>
  <c r="T11191" i="14"/>
  <c r="U11191" i="14" s="1"/>
  <c r="T11156" i="14"/>
  <c r="U11156" i="14" s="1"/>
  <c r="T11186" i="14"/>
  <c r="U11186" i="14" s="1"/>
  <c r="T8267" i="14"/>
  <c r="U8267" i="14" s="1"/>
  <c r="T8269" i="14"/>
  <c r="U8269" i="14" s="1"/>
  <c r="T8275" i="14"/>
  <c r="U8275" i="14" s="1"/>
  <c r="T8281" i="14"/>
  <c r="U8281" i="14" s="1"/>
  <c r="T8287" i="14"/>
  <c r="U8287" i="14" s="1"/>
  <c r="T8293" i="14"/>
  <c r="U8293" i="14" s="1"/>
  <c r="T8299" i="14"/>
  <c r="U8299" i="14" s="1"/>
  <c r="T8305" i="14"/>
  <c r="U8305" i="14" s="1"/>
  <c r="T8311" i="14"/>
  <c r="U8311" i="14" s="1"/>
  <c r="T8270" i="14"/>
  <c r="U8270" i="14" s="1"/>
  <c r="T8276" i="14"/>
  <c r="U8276" i="14" s="1"/>
  <c r="T8282" i="14"/>
  <c r="U8282" i="14" s="1"/>
  <c r="T8288" i="14"/>
  <c r="U8288" i="14" s="1"/>
  <c r="T8294" i="14"/>
  <c r="U8294" i="14" s="1"/>
  <c r="T8300" i="14"/>
  <c r="U8300" i="14" s="1"/>
  <c r="T8306" i="14"/>
  <c r="U8306" i="14" s="1"/>
  <c r="T8312" i="14"/>
  <c r="U8312" i="14" s="1"/>
  <c r="T8271" i="14"/>
  <c r="U8271" i="14" s="1"/>
  <c r="T8277" i="14"/>
  <c r="U8277" i="14" s="1"/>
  <c r="T8283" i="14"/>
  <c r="U8283" i="14" s="1"/>
  <c r="T8289" i="14"/>
  <c r="U8289" i="14" s="1"/>
  <c r="T8295" i="14"/>
  <c r="U8295" i="14" s="1"/>
  <c r="T8301" i="14"/>
  <c r="U8301" i="14" s="1"/>
  <c r="T8307" i="14"/>
  <c r="U8307" i="14" s="1"/>
  <c r="T8313" i="14"/>
  <c r="U8313" i="14" s="1"/>
  <c r="T8272" i="14"/>
  <c r="U8272" i="14" s="1"/>
  <c r="T8278" i="14"/>
  <c r="U8278" i="14" s="1"/>
  <c r="T8284" i="14"/>
  <c r="U8284" i="14" s="1"/>
  <c r="T8290" i="14"/>
  <c r="U8290" i="14" s="1"/>
  <c r="T8296" i="14"/>
  <c r="U8296" i="14" s="1"/>
  <c r="T8302" i="14"/>
  <c r="U8302" i="14" s="1"/>
  <c r="T8308" i="14"/>
  <c r="U8308" i="14" s="1"/>
  <c r="T8314" i="14"/>
  <c r="U8314" i="14" s="1"/>
  <c r="T8273" i="14"/>
  <c r="U8273" i="14" s="1"/>
  <c r="T8279" i="14"/>
  <c r="U8279" i="14" s="1"/>
  <c r="T8285" i="14"/>
  <c r="U8285" i="14" s="1"/>
  <c r="T8291" i="14"/>
  <c r="U8291" i="14" s="1"/>
  <c r="T8297" i="14"/>
  <c r="U8297" i="14" s="1"/>
  <c r="T8303" i="14"/>
  <c r="U8303" i="14" s="1"/>
  <c r="T8309" i="14"/>
  <c r="U8309" i="14" s="1"/>
  <c r="T8298" i="14"/>
  <c r="U8298" i="14" s="1"/>
  <c r="T8268" i="14"/>
  <c r="U8268" i="14" s="1"/>
  <c r="T8304" i="14"/>
  <c r="U8304" i="14" s="1"/>
  <c r="T8274" i="14"/>
  <c r="U8274" i="14" s="1"/>
  <c r="T8310" i="14"/>
  <c r="U8310" i="14" s="1"/>
  <c r="T8280" i="14"/>
  <c r="U8280" i="14" s="1"/>
  <c r="T8286" i="14"/>
  <c r="U8286" i="14" s="1"/>
  <c r="T8292" i="14"/>
  <c r="U8292" i="14" s="1"/>
  <c r="T5099" i="14"/>
  <c r="U5099" i="14" s="1"/>
  <c r="T5100" i="14"/>
  <c r="U5100" i="14" s="1"/>
  <c r="T5106" i="14"/>
  <c r="U5106" i="14" s="1"/>
  <c r="T5112" i="14"/>
  <c r="U5112" i="14" s="1"/>
  <c r="T5118" i="14"/>
  <c r="U5118" i="14" s="1"/>
  <c r="T5124" i="14"/>
  <c r="U5124" i="14" s="1"/>
  <c r="T5130" i="14"/>
  <c r="U5130" i="14" s="1"/>
  <c r="T5136" i="14"/>
  <c r="U5136" i="14" s="1"/>
  <c r="T5142" i="14"/>
  <c r="U5142" i="14" s="1"/>
  <c r="T5101" i="14"/>
  <c r="U5101" i="14" s="1"/>
  <c r="T5107" i="14"/>
  <c r="U5107" i="14" s="1"/>
  <c r="T5113" i="14"/>
  <c r="U5113" i="14" s="1"/>
  <c r="T5119" i="14"/>
  <c r="U5119" i="14" s="1"/>
  <c r="T5125" i="14"/>
  <c r="U5125" i="14" s="1"/>
  <c r="T5131" i="14"/>
  <c r="U5131" i="14" s="1"/>
  <c r="T5137" i="14"/>
  <c r="U5137" i="14" s="1"/>
  <c r="T5143" i="14"/>
  <c r="U5143" i="14" s="1"/>
  <c r="T5102" i="14"/>
  <c r="U5102" i="14" s="1"/>
  <c r="T5108" i="14"/>
  <c r="U5108" i="14" s="1"/>
  <c r="T5114" i="14"/>
  <c r="U5114" i="14" s="1"/>
  <c r="T5120" i="14"/>
  <c r="U5120" i="14" s="1"/>
  <c r="T5126" i="14"/>
  <c r="U5126" i="14" s="1"/>
  <c r="T5132" i="14"/>
  <c r="U5132" i="14" s="1"/>
  <c r="T5138" i="14"/>
  <c r="U5138" i="14" s="1"/>
  <c r="T5144" i="14"/>
  <c r="U5144" i="14" s="1"/>
  <c r="T5103" i="14"/>
  <c r="U5103" i="14" s="1"/>
  <c r="T5109" i="14"/>
  <c r="U5109" i="14" s="1"/>
  <c r="T5115" i="14"/>
  <c r="U5115" i="14" s="1"/>
  <c r="T5121" i="14"/>
  <c r="U5121" i="14" s="1"/>
  <c r="T5127" i="14"/>
  <c r="U5127" i="14" s="1"/>
  <c r="T5133" i="14"/>
  <c r="U5133" i="14" s="1"/>
  <c r="T5139" i="14"/>
  <c r="U5139" i="14" s="1"/>
  <c r="T5145" i="14"/>
  <c r="U5145" i="14" s="1"/>
  <c r="T5104" i="14"/>
  <c r="U5104" i="14" s="1"/>
  <c r="T5122" i="14"/>
  <c r="U5122" i="14" s="1"/>
  <c r="T5140" i="14"/>
  <c r="U5140" i="14" s="1"/>
  <c r="T5105" i="14"/>
  <c r="U5105" i="14" s="1"/>
  <c r="T5123" i="14"/>
  <c r="U5123" i="14" s="1"/>
  <c r="T5141" i="14"/>
  <c r="U5141" i="14" s="1"/>
  <c r="T5110" i="14"/>
  <c r="U5110" i="14" s="1"/>
  <c r="T5128" i="14"/>
  <c r="U5128" i="14" s="1"/>
  <c r="T5146" i="14"/>
  <c r="U5146" i="14" s="1"/>
  <c r="T5111" i="14"/>
  <c r="U5111" i="14" s="1"/>
  <c r="T5129" i="14"/>
  <c r="U5129" i="14" s="1"/>
  <c r="T5116" i="14"/>
  <c r="U5116" i="14" s="1"/>
  <c r="T5134" i="14"/>
  <c r="U5134" i="14" s="1"/>
  <c r="T5117" i="14"/>
  <c r="U5117" i="14" s="1"/>
  <c r="T5135" i="14"/>
  <c r="U5135" i="14" s="1"/>
  <c r="T2507" i="14"/>
  <c r="U2507" i="14" s="1"/>
  <c r="T2509" i="14"/>
  <c r="U2509" i="14" s="1"/>
  <c r="T2515" i="14"/>
  <c r="U2515" i="14" s="1"/>
  <c r="T2521" i="14"/>
  <c r="U2521" i="14" s="1"/>
  <c r="T2527" i="14"/>
  <c r="U2527" i="14" s="1"/>
  <c r="T2533" i="14"/>
  <c r="U2533" i="14" s="1"/>
  <c r="T2539" i="14"/>
  <c r="U2539" i="14" s="1"/>
  <c r="T2545" i="14"/>
  <c r="U2545" i="14" s="1"/>
  <c r="T2551" i="14"/>
  <c r="U2551" i="14" s="1"/>
  <c r="T2510" i="14"/>
  <c r="U2510" i="14" s="1"/>
  <c r="T2516" i="14"/>
  <c r="U2516" i="14" s="1"/>
  <c r="T2522" i="14"/>
  <c r="U2522" i="14" s="1"/>
  <c r="T2528" i="14"/>
  <c r="U2528" i="14" s="1"/>
  <c r="T2534" i="14"/>
  <c r="U2534" i="14" s="1"/>
  <c r="T2540" i="14"/>
  <c r="U2540" i="14" s="1"/>
  <c r="T2546" i="14"/>
  <c r="U2546" i="14" s="1"/>
  <c r="T2552" i="14"/>
  <c r="U2552" i="14" s="1"/>
  <c r="T2511" i="14"/>
  <c r="U2511" i="14" s="1"/>
  <c r="T2517" i="14"/>
  <c r="U2517" i="14" s="1"/>
  <c r="T2523" i="14"/>
  <c r="U2523" i="14" s="1"/>
  <c r="T2529" i="14"/>
  <c r="U2529" i="14" s="1"/>
  <c r="T2535" i="14"/>
  <c r="U2535" i="14" s="1"/>
  <c r="T2541" i="14"/>
  <c r="U2541" i="14" s="1"/>
  <c r="T2547" i="14"/>
  <c r="U2547" i="14" s="1"/>
  <c r="T2553" i="14"/>
  <c r="U2553" i="14" s="1"/>
  <c r="T2512" i="14"/>
  <c r="U2512" i="14" s="1"/>
  <c r="T2518" i="14"/>
  <c r="U2518" i="14" s="1"/>
  <c r="T2524" i="14"/>
  <c r="U2524" i="14" s="1"/>
  <c r="T2530" i="14"/>
  <c r="U2530" i="14" s="1"/>
  <c r="T2536" i="14"/>
  <c r="U2536" i="14" s="1"/>
  <c r="T2542" i="14"/>
  <c r="U2542" i="14" s="1"/>
  <c r="T2548" i="14"/>
  <c r="U2548" i="14" s="1"/>
  <c r="T2554" i="14"/>
  <c r="U2554" i="14" s="1"/>
  <c r="T2513" i="14"/>
  <c r="U2513" i="14" s="1"/>
  <c r="T2519" i="14"/>
  <c r="U2519" i="14" s="1"/>
  <c r="T2525" i="14"/>
  <c r="U2525" i="14" s="1"/>
  <c r="T2531" i="14"/>
  <c r="U2531" i="14" s="1"/>
  <c r="T2537" i="14"/>
  <c r="U2537" i="14" s="1"/>
  <c r="T2543" i="14"/>
  <c r="U2543" i="14" s="1"/>
  <c r="T2549" i="14"/>
  <c r="U2549" i="14" s="1"/>
  <c r="T2526" i="14"/>
  <c r="U2526" i="14" s="1"/>
  <c r="T2532" i="14"/>
  <c r="U2532" i="14" s="1"/>
  <c r="T2538" i="14"/>
  <c r="U2538" i="14" s="1"/>
  <c r="T2508" i="14"/>
  <c r="U2508" i="14" s="1"/>
  <c r="T2544" i="14"/>
  <c r="U2544" i="14" s="1"/>
  <c r="T2514" i="14"/>
  <c r="U2514" i="14" s="1"/>
  <c r="T2520" i="14"/>
  <c r="U2520" i="14" s="1"/>
  <c r="T2550" i="14"/>
  <c r="U2550" i="14" s="1"/>
  <c r="T17147" i="14"/>
  <c r="U17147" i="14" s="1"/>
  <c r="T17149" i="14"/>
  <c r="U17149" i="14" s="1"/>
  <c r="T17155" i="14"/>
  <c r="U17155" i="14" s="1"/>
  <c r="T17161" i="14"/>
  <c r="U17161" i="14" s="1"/>
  <c r="T17167" i="14"/>
  <c r="U17167" i="14" s="1"/>
  <c r="T17173" i="14"/>
  <c r="U17173" i="14" s="1"/>
  <c r="T17179" i="14"/>
  <c r="U17179" i="14" s="1"/>
  <c r="T17185" i="14"/>
  <c r="U17185" i="14" s="1"/>
  <c r="T17191" i="14"/>
  <c r="U17191" i="14" s="1"/>
  <c r="T17152" i="14"/>
  <c r="U17152" i="14" s="1"/>
  <c r="T17159" i="14"/>
  <c r="U17159" i="14" s="1"/>
  <c r="T17166" i="14"/>
  <c r="U17166" i="14" s="1"/>
  <c r="T17174" i="14"/>
  <c r="U17174" i="14" s="1"/>
  <c r="T17181" i="14"/>
  <c r="U17181" i="14" s="1"/>
  <c r="T17188" i="14"/>
  <c r="U17188" i="14" s="1"/>
  <c r="T17153" i="14"/>
  <c r="U17153" i="14" s="1"/>
  <c r="T17160" i="14"/>
  <c r="U17160" i="14" s="1"/>
  <c r="T17168" i="14"/>
  <c r="U17168" i="14" s="1"/>
  <c r="T17175" i="14"/>
  <c r="U17175" i="14" s="1"/>
  <c r="T17182" i="14"/>
  <c r="U17182" i="14" s="1"/>
  <c r="T17189" i="14"/>
  <c r="U17189" i="14" s="1"/>
  <c r="T17154" i="14"/>
  <c r="U17154" i="14" s="1"/>
  <c r="T17162" i="14"/>
  <c r="U17162" i="14" s="1"/>
  <c r="T17169" i="14"/>
  <c r="U17169" i="14" s="1"/>
  <c r="T17176" i="14"/>
  <c r="U17176" i="14" s="1"/>
  <c r="T17183" i="14"/>
  <c r="U17183" i="14" s="1"/>
  <c r="T17190" i="14"/>
  <c r="U17190" i="14" s="1"/>
  <c r="T17150" i="14"/>
  <c r="U17150" i="14" s="1"/>
  <c r="T17164" i="14"/>
  <c r="U17164" i="14" s="1"/>
  <c r="T17178" i="14"/>
  <c r="U17178" i="14" s="1"/>
  <c r="T17193" i="14"/>
  <c r="U17193" i="14" s="1"/>
  <c r="T17151" i="14"/>
  <c r="U17151" i="14" s="1"/>
  <c r="T17165" i="14"/>
  <c r="U17165" i="14" s="1"/>
  <c r="T17180" i="14"/>
  <c r="U17180" i="14" s="1"/>
  <c r="T17194" i="14"/>
  <c r="U17194" i="14" s="1"/>
  <c r="T17156" i="14"/>
  <c r="U17156" i="14" s="1"/>
  <c r="T17170" i="14"/>
  <c r="U17170" i="14" s="1"/>
  <c r="T17184" i="14"/>
  <c r="U17184" i="14" s="1"/>
  <c r="T17157" i="14"/>
  <c r="U17157" i="14" s="1"/>
  <c r="T17171" i="14"/>
  <c r="U17171" i="14" s="1"/>
  <c r="T17186" i="14"/>
  <c r="U17186" i="14" s="1"/>
  <c r="T17177" i="14"/>
  <c r="U17177" i="14" s="1"/>
  <c r="T17187" i="14"/>
  <c r="U17187" i="14" s="1"/>
  <c r="T17148" i="14"/>
  <c r="U17148" i="14" s="1"/>
  <c r="T17192" i="14"/>
  <c r="U17192" i="14" s="1"/>
  <c r="T17158" i="14"/>
  <c r="U17158" i="14" s="1"/>
  <c r="T17163" i="14"/>
  <c r="U17163" i="14" s="1"/>
  <c r="T17172" i="14"/>
  <c r="U17172" i="14" s="1"/>
  <c r="T15419" i="14"/>
  <c r="U15419" i="14" s="1"/>
  <c r="T15424" i="14"/>
  <c r="U15424" i="14" s="1"/>
  <c r="T15430" i="14"/>
  <c r="U15430" i="14" s="1"/>
  <c r="T15436" i="14"/>
  <c r="U15436" i="14" s="1"/>
  <c r="T15442" i="14"/>
  <c r="U15442" i="14" s="1"/>
  <c r="T15448" i="14"/>
  <c r="U15448" i="14" s="1"/>
  <c r="T15454" i="14"/>
  <c r="U15454" i="14" s="1"/>
  <c r="T15460" i="14"/>
  <c r="U15460" i="14" s="1"/>
  <c r="T15466" i="14"/>
  <c r="U15466" i="14" s="1"/>
  <c r="T15425" i="14"/>
  <c r="U15425" i="14" s="1"/>
  <c r="T15431" i="14"/>
  <c r="U15431" i="14" s="1"/>
  <c r="T15437" i="14"/>
  <c r="U15437" i="14" s="1"/>
  <c r="T15443" i="14"/>
  <c r="U15443" i="14" s="1"/>
  <c r="T15449" i="14"/>
  <c r="U15449" i="14" s="1"/>
  <c r="T15455" i="14"/>
  <c r="U15455" i="14" s="1"/>
  <c r="T15461" i="14"/>
  <c r="U15461" i="14" s="1"/>
  <c r="T15422" i="14"/>
  <c r="U15422" i="14" s="1"/>
  <c r="T15428" i="14"/>
  <c r="U15428" i="14" s="1"/>
  <c r="T15434" i="14"/>
  <c r="U15434" i="14" s="1"/>
  <c r="T15440" i="14"/>
  <c r="U15440" i="14" s="1"/>
  <c r="T15446" i="14"/>
  <c r="U15446" i="14" s="1"/>
  <c r="T15452" i="14"/>
  <c r="U15452" i="14" s="1"/>
  <c r="T15458" i="14"/>
  <c r="U15458" i="14" s="1"/>
  <c r="T15464" i="14"/>
  <c r="U15464" i="14" s="1"/>
  <c r="T15429" i="14"/>
  <c r="U15429" i="14" s="1"/>
  <c r="T15441" i="14"/>
  <c r="U15441" i="14" s="1"/>
  <c r="T15453" i="14"/>
  <c r="U15453" i="14" s="1"/>
  <c r="T15465" i="14"/>
  <c r="U15465" i="14" s="1"/>
  <c r="T15420" i="14"/>
  <c r="U15420" i="14" s="1"/>
  <c r="T15432" i="14"/>
  <c r="U15432" i="14" s="1"/>
  <c r="T15444" i="14"/>
  <c r="U15444" i="14" s="1"/>
  <c r="T15456" i="14"/>
  <c r="U15456" i="14" s="1"/>
  <c r="T15421" i="14"/>
  <c r="U15421" i="14" s="1"/>
  <c r="T15433" i="14"/>
  <c r="U15433" i="14" s="1"/>
  <c r="T15445" i="14"/>
  <c r="U15445" i="14" s="1"/>
  <c r="T15457" i="14"/>
  <c r="U15457" i="14" s="1"/>
  <c r="T15423" i="14"/>
  <c r="U15423" i="14" s="1"/>
  <c r="T15435" i="14"/>
  <c r="U15435" i="14" s="1"/>
  <c r="T15447" i="14"/>
  <c r="U15447" i="14" s="1"/>
  <c r="T15459" i="14"/>
  <c r="U15459" i="14" s="1"/>
  <c r="T15426" i="14"/>
  <c r="U15426" i="14" s="1"/>
  <c r="T15438" i="14"/>
  <c r="U15438" i="14" s="1"/>
  <c r="T15450" i="14"/>
  <c r="U15450" i="14" s="1"/>
  <c r="T15462" i="14"/>
  <c r="U15462" i="14" s="1"/>
  <c r="T15439" i="14"/>
  <c r="U15439" i="14" s="1"/>
  <c r="T15451" i="14"/>
  <c r="U15451" i="14" s="1"/>
  <c r="T15463" i="14"/>
  <c r="U15463" i="14" s="1"/>
  <c r="T15427" i="14"/>
  <c r="U15427" i="14" s="1"/>
  <c r="T13691" i="14"/>
  <c r="U13691" i="14" s="1"/>
  <c r="T13692" i="14"/>
  <c r="U13692" i="14" s="1"/>
  <c r="T13698" i="14"/>
  <c r="U13698" i="14" s="1"/>
  <c r="T13704" i="14"/>
  <c r="U13704" i="14" s="1"/>
  <c r="T13710" i="14"/>
  <c r="U13710" i="14" s="1"/>
  <c r="T13716" i="14"/>
  <c r="U13716" i="14" s="1"/>
  <c r="T13722" i="14"/>
  <c r="U13722" i="14" s="1"/>
  <c r="T13728" i="14"/>
  <c r="U13728" i="14" s="1"/>
  <c r="T13734" i="14"/>
  <c r="U13734" i="14" s="1"/>
  <c r="T13693" i="14"/>
  <c r="U13693" i="14" s="1"/>
  <c r="T13699" i="14"/>
  <c r="U13699" i="14" s="1"/>
  <c r="T13705" i="14"/>
  <c r="U13705" i="14" s="1"/>
  <c r="T13711" i="14"/>
  <c r="U13711" i="14" s="1"/>
  <c r="T13717" i="14"/>
  <c r="U13717" i="14" s="1"/>
  <c r="T13723" i="14"/>
  <c r="U13723" i="14" s="1"/>
  <c r="T13729" i="14"/>
  <c r="U13729" i="14" s="1"/>
  <c r="T13735" i="14"/>
  <c r="U13735" i="14" s="1"/>
  <c r="T13696" i="14"/>
  <c r="U13696" i="14" s="1"/>
  <c r="T13702" i="14"/>
  <c r="U13702" i="14" s="1"/>
  <c r="T13708" i="14"/>
  <c r="U13708" i="14" s="1"/>
  <c r="T13714" i="14"/>
  <c r="U13714" i="14" s="1"/>
  <c r="T13720" i="14"/>
  <c r="U13720" i="14" s="1"/>
  <c r="T13726" i="14"/>
  <c r="U13726" i="14" s="1"/>
  <c r="T13732" i="14"/>
  <c r="U13732" i="14" s="1"/>
  <c r="T13738" i="14"/>
  <c r="U13738" i="14" s="1"/>
  <c r="T13701" i="14"/>
  <c r="U13701" i="14" s="1"/>
  <c r="T13713" i="14"/>
  <c r="U13713" i="14" s="1"/>
  <c r="T13725" i="14"/>
  <c r="U13725" i="14" s="1"/>
  <c r="T13737" i="14"/>
  <c r="U13737" i="14" s="1"/>
  <c r="T13703" i="14"/>
  <c r="U13703" i="14" s="1"/>
  <c r="T13715" i="14"/>
  <c r="U13715" i="14" s="1"/>
  <c r="T13727" i="14"/>
  <c r="U13727" i="14" s="1"/>
  <c r="T13694" i="14"/>
  <c r="U13694" i="14" s="1"/>
  <c r="T13706" i="14"/>
  <c r="U13706" i="14" s="1"/>
  <c r="T13718" i="14"/>
  <c r="U13718" i="14" s="1"/>
  <c r="T13730" i="14"/>
  <c r="U13730" i="14" s="1"/>
  <c r="T13695" i="14"/>
  <c r="U13695" i="14" s="1"/>
  <c r="T13707" i="14"/>
  <c r="U13707" i="14" s="1"/>
  <c r="T13719" i="14"/>
  <c r="U13719" i="14" s="1"/>
  <c r="T13731" i="14"/>
  <c r="U13731" i="14" s="1"/>
  <c r="T13697" i="14"/>
  <c r="U13697" i="14" s="1"/>
  <c r="T13709" i="14"/>
  <c r="U13709" i="14" s="1"/>
  <c r="T13721" i="14"/>
  <c r="U13721" i="14" s="1"/>
  <c r="T13733" i="14"/>
  <c r="U13733" i="14" s="1"/>
  <c r="T13700" i="14"/>
  <c r="U13700" i="14" s="1"/>
  <c r="T13712" i="14"/>
  <c r="U13712" i="14" s="1"/>
  <c r="T13724" i="14"/>
  <c r="U13724" i="14" s="1"/>
  <c r="T13736" i="14"/>
  <c r="U13736" i="14" s="1"/>
  <c r="T11675" i="14"/>
  <c r="U11675" i="14" s="1"/>
  <c r="T11679" i="14"/>
  <c r="U11679" i="14" s="1"/>
  <c r="T11685" i="14"/>
  <c r="U11685" i="14" s="1"/>
  <c r="T11691" i="14"/>
  <c r="U11691" i="14" s="1"/>
  <c r="T11697" i="14"/>
  <c r="U11697" i="14" s="1"/>
  <c r="T11703" i="14"/>
  <c r="U11703" i="14" s="1"/>
  <c r="T11709" i="14"/>
  <c r="U11709" i="14" s="1"/>
  <c r="T11715" i="14"/>
  <c r="U11715" i="14" s="1"/>
  <c r="T11721" i="14"/>
  <c r="U11721" i="14" s="1"/>
  <c r="T11696" i="14"/>
  <c r="U11696" i="14" s="1"/>
  <c r="T11680" i="14"/>
  <c r="U11680" i="14" s="1"/>
  <c r="T11686" i="14"/>
  <c r="U11686" i="14" s="1"/>
  <c r="T11692" i="14"/>
  <c r="U11692" i="14" s="1"/>
  <c r="T11698" i="14"/>
  <c r="U11698" i="14" s="1"/>
  <c r="T11704" i="14"/>
  <c r="U11704" i="14" s="1"/>
  <c r="T11710" i="14"/>
  <c r="U11710" i="14" s="1"/>
  <c r="T11716" i="14"/>
  <c r="U11716" i="14" s="1"/>
  <c r="T11722" i="14"/>
  <c r="U11722" i="14" s="1"/>
  <c r="T11684" i="14"/>
  <c r="U11684" i="14" s="1"/>
  <c r="T11720" i="14"/>
  <c r="U11720" i="14" s="1"/>
  <c r="T11681" i="14"/>
  <c r="U11681" i="14" s="1"/>
  <c r="T11687" i="14"/>
  <c r="U11687" i="14" s="1"/>
  <c r="T11693" i="14"/>
  <c r="U11693" i="14" s="1"/>
  <c r="T11699" i="14"/>
  <c r="U11699" i="14" s="1"/>
  <c r="T11705" i="14"/>
  <c r="U11705" i="14" s="1"/>
  <c r="T11711" i="14"/>
  <c r="U11711" i="14" s="1"/>
  <c r="T11717" i="14"/>
  <c r="U11717" i="14" s="1"/>
  <c r="T11702" i="14"/>
  <c r="U11702" i="14" s="1"/>
  <c r="T11676" i="14"/>
  <c r="U11676" i="14" s="1"/>
  <c r="T11682" i="14"/>
  <c r="U11682" i="14" s="1"/>
  <c r="T11688" i="14"/>
  <c r="U11688" i="14" s="1"/>
  <c r="T11694" i="14"/>
  <c r="U11694" i="14" s="1"/>
  <c r="T11700" i="14"/>
  <c r="U11700" i="14" s="1"/>
  <c r="T11706" i="14"/>
  <c r="U11706" i="14" s="1"/>
  <c r="T11712" i="14"/>
  <c r="U11712" i="14" s="1"/>
  <c r="T11718" i="14"/>
  <c r="U11718" i="14" s="1"/>
  <c r="T11690" i="14"/>
  <c r="U11690" i="14" s="1"/>
  <c r="T11714" i="14"/>
  <c r="U11714" i="14" s="1"/>
  <c r="T11677" i="14"/>
  <c r="U11677" i="14" s="1"/>
  <c r="T11683" i="14"/>
  <c r="U11683" i="14" s="1"/>
  <c r="T11689" i="14"/>
  <c r="U11689" i="14" s="1"/>
  <c r="T11695" i="14"/>
  <c r="U11695" i="14" s="1"/>
  <c r="T11701" i="14"/>
  <c r="U11701" i="14" s="1"/>
  <c r="T11707" i="14"/>
  <c r="U11707" i="14" s="1"/>
  <c r="T11713" i="14"/>
  <c r="U11713" i="14" s="1"/>
  <c r="T11719" i="14"/>
  <c r="U11719" i="14" s="1"/>
  <c r="T11678" i="14"/>
  <c r="U11678" i="14" s="1"/>
  <c r="T11708" i="14"/>
  <c r="U11708" i="14" s="1"/>
  <c r="T9947" i="14"/>
  <c r="U9947" i="14" s="1"/>
  <c r="T9949" i="14"/>
  <c r="U9949" i="14" s="1"/>
  <c r="T9955" i="14"/>
  <c r="U9955" i="14" s="1"/>
  <c r="T9961" i="14"/>
  <c r="U9961" i="14" s="1"/>
  <c r="T9967" i="14"/>
  <c r="U9967" i="14" s="1"/>
  <c r="T9973" i="14"/>
  <c r="U9973" i="14" s="1"/>
  <c r="T9979" i="14"/>
  <c r="U9979" i="14" s="1"/>
  <c r="T9985" i="14"/>
  <c r="U9985" i="14" s="1"/>
  <c r="T9991" i="14"/>
  <c r="U9991" i="14" s="1"/>
  <c r="T9950" i="14"/>
  <c r="U9950" i="14" s="1"/>
  <c r="T9956" i="14"/>
  <c r="U9956" i="14" s="1"/>
  <c r="T9962" i="14"/>
  <c r="U9962" i="14" s="1"/>
  <c r="T9968" i="14"/>
  <c r="U9968" i="14" s="1"/>
  <c r="T9974" i="14"/>
  <c r="U9974" i="14" s="1"/>
  <c r="T9980" i="14"/>
  <c r="U9980" i="14" s="1"/>
  <c r="T9986" i="14"/>
  <c r="U9986" i="14" s="1"/>
  <c r="T9992" i="14"/>
  <c r="U9992" i="14" s="1"/>
  <c r="T9951" i="14"/>
  <c r="U9951" i="14" s="1"/>
  <c r="T9957" i="14"/>
  <c r="U9957" i="14" s="1"/>
  <c r="T9963" i="14"/>
  <c r="U9963" i="14" s="1"/>
  <c r="T9969" i="14"/>
  <c r="U9969" i="14" s="1"/>
  <c r="T9975" i="14"/>
  <c r="U9975" i="14" s="1"/>
  <c r="T9981" i="14"/>
  <c r="U9981" i="14" s="1"/>
  <c r="T9987" i="14"/>
  <c r="U9987" i="14" s="1"/>
  <c r="T9993" i="14"/>
  <c r="U9993" i="14" s="1"/>
  <c r="T9952" i="14"/>
  <c r="U9952" i="14" s="1"/>
  <c r="T9958" i="14"/>
  <c r="U9958" i="14" s="1"/>
  <c r="T9964" i="14"/>
  <c r="U9964" i="14" s="1"/>
  <c r="T9970" i="14"/>
  <c r="U9970" i="14" s="1"/>
  <c r="T9976" i="14"/>
  <c r="U9976" i="14" s="1"/>
  <c r="T9982" i="14"/>
  <c r="U9982" i="14" s="1"/>
  <c r="T9988" i="14"/>
  <c r="U9988" i="14" s="1"/>
  <c r="T9994" i="14"/>
  <c r="U9994" i="14" s="1"/>
  <c r="T9953" i="14"/>
  <c r="U9953" i="14" s="1"/>
  <c r="T9959" i="14"/>
  <c r="U9959" i="14" s="1"/>
  <c r="T9965" i="14"/>
  <c r="U9965" i="14" s="1"/>
  <c r="T9971" i="14"/>
  <c r="U9971" i="14" s="1"/>
  <c r="T9977" i="14"/>
  <c r="U9977" i="14" s="1"/>
  <c r="T9983" i="14"/>
  <c r="U9983" i="14" s="1"/>
  <c r="T9989" i="14"/>
  <c r="U9989" i="14" s="1"/>
  <c r="T9978" i="14"/>
  <c r="U9978" i="14" s="1"/>
  <c r="T9948" i="14"/>
  <c r="U9948" i="14" s="1"/>
  <c r="T9984" i="14"/>
  <c r="U9984" i="14" s="1"/>
  <c r="T9954" i="14"/>
  <c r="U9954" i="14" s="1"/>
  <c r="T9990" i="14"/>
  <c r="U9990" i="14" s="1"/>
  <c r="T9960" i="14"/>
  <c r="U9960" i="14" s="1"/>
  <c r="T9972" i="14"/>
  <c r="U9972" i="14" s="1"/>
  <c r="T9966" i="14"/>
  <c r="U9966" i="14" s="1"/>
  <c r="T8219" i="14"/>
  <c r="U8219" i="14" s="1"/>
  <c r="T8221" i="14"/>
  <c r="U8221" i="14" s="1"/>
  <c r="T8227" i="14"/>
  <c r="U8227" i="14" s="1"/>
  <c r="T8233" i="14"/>
  <c r="U8233" i="14" s="1"/>
  <c r="T8239" i="14"/>
  <c r="U8239" i="14" s="1"/>
  <c r="T8245" i="14"/>
  <c r="U8245" i="14" s="1"/>
  <c r="T8251" i="14"/>
  <c r="U8251" i="14" s="1"/>
  <c r="T8257" i="14"/>
  <c r="U8257" i="14" s="1"/>
  <c r="T8263" i="14"/>
  <c r="U8263" i="14" s="1"/>
  <c r="T8222" i="14"/>
  <c r="U8222" i="14" s="1"/>
  <c r="T8228" i="14"/>
  <c r="U8228" i="14" s="1"/>
  <c r="T8234" i="14"/>
  <c r="U8234" i="14" s="1"/>
  <c r="T8240" i="14"/>
  <c r="U8240" i="14" s="1"/>
  <c r="T8246" i="14"/>
  <c r="U8246" i="14" s="1"/>
  <c r="T8252" i="14"/>
  <c r="U8252" i="14" s="1"/>
  <c r="T8258" i="14"/>
  <c r="U8258" i="14" s="1"/>
  <c r="T8264" i="14"/>
  <c r="U8264" i="14" s="1"/>
  <c r="T8223" i="14"/>
  <c r="U8223" i="14" s="1"/>
  <c r="T8229" i="14"/>
  <c r="U8229" i="14" s="1"/>
  <c r="T8235" i="14"/>
  <c r="U8235" i="14" s="1"/>
  <c r="T8241" i="14"/>
  <c r="U8241" i="14" s="1"/>
  <c r="T8247" i="14"/>
  <c r="U8247" i="14" s="1"/>
  <c r="T8253" i="14"/>
  <c r="U8253" i="14" s="1"/>
  <c r="T8259" i="14"/>
  <c r="U8259" i="14" s="1"/>
  <c r="T8265" i="14"/>
  <c r="U8265" i="14" s="1"/>
  <c r="T8224" i="14"/>
  <c r="U8224" i="14" s="1"/>
  <c r="T8230" i="14"/>
  <c r="U8230" i="14" s="1"/>
  <c r="T8236" i="14"/>
  <c r="U8236" i="14" s="1"/>
  <c r="T8242" i="14"/>
  <c r="U8242" i="14" s="1"/>
  <c r="T8248" i="14"/>
  <c r="U8248" i="14" s="1"/>
  <c r="T8254" i="14"/>
  <c r="U8254" i="14" s="1"/>
  <c r="T8260" i="14"/>
  <c r="U8260" i="14" s="1"/>
  <c r="T8266" i="14"/>
  <c r="U8266" i="14" s="1"/>
  <c r="T8225" i="14"/>
  <c r="U8225" i="14" s="1"/>
  <c r="T8231" i="14"/>
  <c r="U8231" i="14" s="1"/>
  <c r="T8237" i="14"/>
  <c r="U8237" i="14" s="1"/>
  <c r="T8243" i="14"/>
  <c r="U8243" i="14" s="1"/>
  <c r="T8249" i="14"/>
  <c r="U8249" i="14" s="1"/>
  <c r="T8255" i="14"/>
  <c r="U8255" i="14" s="1"/>
  <c r="T8261" i="14"/>
  <c r="U8261" i="14" s="1"/>
  <c r="T8226" i="14"/>
  <c r="U8226" i="14" s="1"/>
  <c r="T8262" i="14"/>
  <c r="U8262" i="14" s="1"/>
  <c r="T8232" i="14"/>
  <c r="U8232" i="14" s="1"/>
  <c r="T8238" i="14"/>
  <c r="U8238" i="14" s="1"/>
  <c r="T8244" i="14"/>
  <c r="U8244" i="14" s="1"/>
  <c r="T8250" i="14"/>
  <c r="U8250" i="14" s="1"/>
  <c r="T8220" i="14"/>
  <c r="U8220" i="14" s="1"/>
  <c r="T8256" i="14"/>
  <c r="U8256" i="14" s="1"/>
  <c r="T6491" i="14"/>
  <c r="U6491" i="14" s="1"/>
  <c r="T6496" i="14"/>
  <c r="U6496" i="14" s="1"/>
  <c r="T6502" i="14"/>
  <c r="U6502" i="14" s="1"/>
  <c r="T6508" i="14"/>
  <c r="U6508" i="14" s="1"/>
  <c r="T6514" i="14"/>
  <c r="U6514" i="14" s="1"/>
  <c r="T6520" i="14"/>
  <c r="U6520" i="14" s="1"/>
  <c r="T6526" i="14"/>
  <c r="U6526" i="14" s="1"/>
  <c r="T6532" i="14"/>
  <c r="U6532" i="14" s="1"/>
  <c r="T6538" i="14"/>
  <c r="U6538" i="14" s="1"/>
  <c r="T6497" i="14"/>
  <c r="U6497" i="14" s="1"/>
  <c r="T6503" i="14"/>
  <c r="U6503" i="14" s="1"/>
  <c r="T6509" i="14"/>
  <c r="U6509" i="14" s="1"/>
  <c r="T6515" i="14"/>
  <c r="U6515" i="14" s="1"/>
  <c r="T6521" i="14"/>
  <c r="U6521" i="14" s="1"/>
  <c r="T6527" i="14"/>
  <c r="U6527" i="14" s="1"/>
  <c r="T6533" i="14"/>
  <c r="U6533" i="14" s="1"/>
  <c r="T6492" i="14"/>
  <c r="U6492" i="14" s="1"/>
  <c r="T6498" i="14"/>
  <c r="U6498" i="14" s="1"/>
  <c r="T6504" i="14"/>
  <c r="U6504" i="14" s="1"/>
  <c r="T6510" i="14"/>
  <c r="U6510" i="14" s="1"/>
  <c r="T6516" i="14"/>
  <c r="U6516" i="14" s="1"/>
  <c r="T6522" i="14"/>
  <c r="U6522" i="14" s="1"/>
  <c r="T6528" i="14"/>
  <c r="U6528" i="14" s="1"/>
  <c r="T6534" i="14"/>
  <c r="U6534" i="14" s="1"/>
  <c r="T6494" i="14"/>
  <c r="U6494" i="14" s="1"/>
  <c r="T6506" i="14"/>
  <c r="U6506" i="14" s="1"/>
  <c r="T6518" i="14"/>
  <c r="U6518" i="14" s="1"/>
  <c r="T6530" i="14"/>
  <c r="U6530" i="14" s="1"/>
  <c r="T6495" i="14"/>
  <c r="U6495" i="14" s="1"/>
  <c r="T6507" i="14"/>
  <c r="U6507" i="14" s="1"/>
  <c r="T6519" i="14"/>
  <c r="U6519" i="14" s="1"/>
  <c r="T6531" i="14"/>
  <c r="U6531" i="14" s="1"/>
  <c r="T6499" i="14"/>
  <c r="U6499" i="14" s="1"/>
  <c r="T6511" i="14"/>
  <c r="U6511" i="14" s="1"/>
  <c r="T6523" i="14"/>
  <c r="U6523" i="14" s="1"/>
  <c r="T6535" i="14"/>
  <c r="U6535" i="14" s="1"/>
  <c r="T6500" i="14"/>
  <c r="U6500" i="14" s="1"/>
  <c r="T6512" i="14"/>
  <c r="U6512" i="14" s="1"/>
  <c r="T6524" i="14"/>
  <c r="U6524" i="14" s="1"/>
  <c r="T6536" i="14"/>
  <c r="U6536" i="14" s="1"/>
  <c r="T6501" i="14"/>
  <c r="U6501" i="14" s="1"/>
  <c r="T6513" i="14"/>
  <c r="U6513" i="14" s="1"/>
  <c r="T6525" i="14"/>
  <c r="U6525" i="14" s="1"/>
  <c r="T6537" i="14"/>
  <c r="U6537" i="14" s="1"/>
  <c r="T6493" i="14"/>
  <c r="U6493" i="14" s="1"/>
  <c r="T6505" i="14"/>
  <c r="U6505" i="14" s="1"/>
  <c r="T6517" i="14"/>
  <c r="U6517" i="14" s="1"/>
  <c r="T6529" i="14"/>
  <c r="U6529" i="14" s="1"/>
  <c r="T4763" i="14"/>
  <c r="U4763" i="14" s="1"/>
  <c r="T4764" i="14"/>
  <c r="U4764" i="14" s="1"/>
  <c r="T4770" i="14"/>
  <c r="U4770" i="14" s="1"/>
  <c r="T4776" i="14"/>
  <c r="U4776" i="14" s="1"/>
  <c r="T4782" i="14"/>
  <c r="U4782" i="14" s="1"/>
  <c r="T4788" i="14"/>
  <c r="U4788" i="14" s="1"/>
  <c r="T4794" i="14"/>
  <c r="U4794" i="14" s="1"/>
  <c r="T4800" i="14"/>
  <c r="U4800" i="14" s="1"/>
  <c r="T4806" i="14"/>
  <c r="U4806" i="14" s="1"/>
  <c r="T4765" i="14"/>
  <c r="U4765" i="14" s="1"/>
  <c r="T4771" i="14"/>
  <c r="U4771" i="14" s="1"/>
  <c r="T4777" i="14"/>
  <c r="U4777" i="14" s="1"/>
  <c r="T4783" i="14"/>
  <c r="U4783" i="14" s="1"/>
  <c r="T4789" i="14"/>
  <c r="U4789" i="14" s="1"/>
  <c r="T4795" i="14"/>
  <c r="U4795" i="14" s="1"/>
  <c r="T4801" i="14"/>
  <c r="U4801" i="14" s="1"/>
  <c r="T4807" i="14"/>
  <c r="U4807" i="14" s="1"/>
  <c r="T4766" i="14"/>
  <c r="U4766" i="14" s="1"/>
  <c r="T4772" i="14"/>
  <c r="U4772" i="14" s="1"/>
  <c r="T4778" i="14"/>
  <c r="U4778" i="14" s="1"/>
  <c r="T4784" i="14"/>
  <c r="U4784" i="14" s="1"/>
  <c r="T4790" i="14"/>
  <c r="U4790" i="14" s="1"/>
  <c r="T4796" i="14"/>
  <c r="U4796" i="14" s="1"/>
  <c r="T4802" i="14"/>
  <c r="U4802" i="14" s="1"/>
  <c r="T4808" i="14"/>
  <c r="U4808" i="14" s="1"/>
  <c r="T4767" i="14"/>
  <c r="U4767" i="14" s="1"/>
  <c r="T4773" i="14"/>
  <c r="U4773" i="14" s="1"/>
  <c r="T4779" i="14"/>
  <c r="U4779" i="14" s="1"/>
  <c r="T4785" i="14"/>
  <c r="U4785" i="14" s="1"/>
  <c r="T4791" i="14"/>
  <c r="U4791" i="14" s="1"/>
  <c r="T4797" i="14"/>
  <c r="U4797" i="14" s="1"/>
  <c r="T4803" i="14"/>
  <c r="U4803" i="14" s="1"/>
  <c r="T4809" i="14"/>
  <c r="U4809" i="14" s="1"/>
  <c r="T4780" i="14"/>
  <c r="U4780" i="14" s="1"/>
  <c r="T4798" i="14"/>
  <c r="U4798" i="14" s="1"/>
  <c r="T4781" i="14"/>
  <c r="U4781" i="14" s="1"/>
  <c r="T4799" i="14"/>
  <c r="U4799" i="14" s="1"/>
  <c r="T4768" i="14"/>
  <c r="U4768" i="14" s="1"/>
  <c r="T4786" i="14"/>
  <c r="U4786" i="14" s="1"/>
  <c r="T4804" i="14"/>
  <c r="U4804" i="14" s="1"/>
  <c r="T4769" i="14"/>
  <c r="U4769" i="14" s="1"/>
  <c r="T4787" i="14"/>
  <c r="U4787" i="14" s="1"/>
  <c r="T4805" i="14"/>
  <c r="U4805" i="14" s="1"/>
  <c r="T4774" i="14"/>
  <c r="U4774" i="14" s="1"/>
  <c r="T4792" i="14"/>
  <c r="U4792" i="14" s="1"/>
  <c r="T4810" i="14"/>
  <c r="U4810" i="14" s="1"/>
  <c r="T4775" i="14"/>
  <c r="U4775" i="14" s="1"/>
  <c r="T4793" i="14"/>
  <c r="U4793" i="14" s="1"/>
  <c r="T3035" i="14"/>
  <c r="U3035" i="14" s="1"/>
  <c r="T3039" i="14"/>
  <c r="U3039" i="14" s="1"/>
  <c r="T3045" i="14"/>
  <c r="U3045" i="14" s="1"/>
  <c r="T3051" i="14"/>
  <c r="U3051" i="14" s="1"/>
  <c r="T3057" i="14"/>
  <c r="U3057" i="14" s="1"/>
  <c r="T3063" i="14"/>
  <c r="U3063" i="14" s="1"/>
  <c r="T3069" i="14"/>
  <c r="U3069" i="14" s="1"/>
  <c r="T3075" i="14"/>
  <c r="U3075" i="14" s="1"/>
  <c r="T3081" i="14"/>
  <c r="U3081" i="14" s="1"/>
  <c r="T3040" i="14"/>
  <c r="U3040" i="14" s="1"/>
  <c r="T3046" i="14"/>
  <c r="U3046" i="14" s="1"/>
  <c r="T3052" i="14"/>
  <c r="U3052" i="14" s="1"/>
  <c r="T3058" i="14"/>
  <c r="U3058" i="14" s="1"/>
  <c r="T3064" i="14"/>
  <c r="U3064" i="14" s="1"/>
  <c r="T3070" i="14"/>
  <c r="U3070" i="14" s="1"/>
  <c r="T3076" i="14"/>
  <c r="U3076" i="14" s="1"/>
  <c r="T3082" i="14"/>
  <c r="U3082" i="14" s="1"/>
  <c r="T3041" i="14"/>
  <c r="U3041" i="14" s="1"/>
  <c r="T3047" i="14"/>
  <c r="U3047" i="14" s="1"/>
  <c r="T3053" i="14"/>
  <c r="U3053" i="14" s="1"/>
  <c r="T3059" i="14"/>
  <c r="U3059" i="14" s="1"/>
  <c r="T3065" i="14"/>
  <c r="U3065" i="14" s="1"/>
  <c r="T3071" i="14"/>
  <c r="U3071" i="14" s="1"/>
  <c r="T3077" i="14"/>
  <c r="U3077" i="14" s="1"/>
  <c r="T3036" i="14"/>
  <c r="U3036" i="14" s="1"/>
  <c r="T3042" i="14"/>
  <c r="U3042" i="14" s="1"/>
  <c r="T3048" i="14"/>
  <c r="U3048" i="14" s="1"/>
  <c r="T3054" i="14"/>
  <c r="U3054" i="14" s="1"/>
  <c r="T3060" i="14"/>
  <c r="U3060" i="14" s="1"/>
  <c r="T3066" i="14"/>
  <c r="U3066" i="14" s="1"/>
  <c r="T3072" i="14"/>
  <c r="U3072" i="14" s="1"/>
  <c r="T3078" i="14"/>
  <c r="U3078" i="14" s="1"/>
  <c r="T3049" i="14"/>
  <c r="U3049" i="14" s="1"/>
  <c r="T3067" i="14"/>
  <c r="U3067" i="14" s="1"/>
  <c r="T3050" i="14"/>
  <c r="U3050" i="14" s="1"/>
  <c r="T3068" i="14"/>
  <c r="U3068" i="14" s="1"/>
  <c r="T3037" i="14"/>
  <c r="U3037" i="14" s="1"/>
  <c r="T3055" i="14"/>
  <c r="U3055" i="14" s="1"/>
  <c r="T3073" i="14"/>
  <c r="U3073" i="14" s="1"/>
  <c r="T3038" i="14"/>
  <c r="U3038" i="14" s="1"/>
  <c r="T3056" i="14"/>
  <c r="U3056" i="14" s="1"/>
  <c r="T3074" i="14"/>
  <c r="U3074" i="14" s="1"/>
  <c r="T3043" i="14"/>
  <c r="U3043" i="14" s="1"/>
  <c r="T3044" i="14"/>
  <c r="U3044" i="14" s="1"/>
  <c r="T3061" i="14"/>
  <c r="U3061" i="14" s="1"/>
  <c r="T3062" i="14"/>
  <c r="U3062" i="14" s="1"/>
  <c r="T3079" i="14"/>
  <c r="U3079" i="14" s="1"/>
  <c r="T3080" i="14"/>
  <c r="U3080" i="14" s="1"/>
  <c r="T731" i="14"/>
  <c r="U731" i="14" s="1"/>
  <c r="T734" i="14"/>
  <c r="U734" i="14" s="1"/>
  <c r="T740" i="14"/>
  <c r="U740" i="14" s="1"/>
  <c r="T746" i="14"/>
  <c r="U746" i="14" s="1"/>
  <c r="T752" i="14"/>
  <c r="U752" i="14" s="1"/>
  <c r="T758" i="14"/>
  <c r="U758" i="14" s="1"/>
  <c r="T764" i="14"/>
  <c r="U764" i="14" s="1"/>
  <c r="T770" i="14"/>
  <c r="U770" i="14" s="1"/>
  <c r="T776" i="14"/>
  <c r="U776" i="14" s="1"/>
  <c r="T735" i="14"/>
  <c r="U735" i="14" s="1"/>
  <c r="T741" i="14"/>
  <c r="U741" i="14" s="1"/>
  <c r="T747" i="14"/>
  <c r="U747" i="14" s="1"/>
  <c r="T753" i="14"/>
  <c r="U753" i="14" s="1"/>
  <c r="T759" i="14"/>
  <c r="U759" i="14" s="1"/>
  <c r="T765" i="14"/>
  <c r="U765" i="14" s="1"/>
  <c r="T771" i="14"/>
  <c r="U771" i="14" s="1"/>
  <c r="T777" i="14"/>
  <c r="U777" i="14" s="1"/>
  <c r="T736" i="14"/>
  <c r="U736" i="14" s="1"/>
  <c r="T742" i="14"/>
  <c r="U742" i="14" s="1"/>
  <c r="T748" i="14"/>
  <c r="U748" i="14" s="1"/>
  <c r="T754" i="14"/>
  <c r="U754" i="14" s="1"/>
  <c r="T760" i="14"/>
  <c r="U760" i="14" s="1"/>
  <c r="T766" i="14"/>
  <c r="U766" i="14" s="1"/>
  <c r="T772" i="14"/>
  <c r="U772" i="14" s="1"/>
  <c r="T778" i="14"/>
  <c r="U778" i="14" s="1"/>
  <c r="T737" i="14"/>
  <c r="U737" i="14" s="1"/>
  <c r="T743" i="14"/>
  <c r="U743" i="14" s="1"/>
  <c r="T749" i="14"/>
  <c r="U749" i="14" s="1"/>
  <c r="T755" i="14"/>
  <c r="U755" i="14" s="1"/>
  <c r="T761" i="14"/>
  <c r="U761" i="14" s="1"/>
  <c r="T767" i="14"/>
  <c r="U767" i="14" s="1"/>
  <c r="T773" i="14"/>
  <c r="U773" i="14" s="1"/>
  <c r="T732" i="14"/>
  <c r="U732" i="14" s="1"/>
  <c r="T738" i="14"/>
  <c r="U738" i="14" s="1"/>
  <c r="T744" i="14"/>
  <c r="U744" i="14" s="1"/>
  <c r="T750" i="14"/>
  <c r="U750" i="14" s="1"/>
  <c r="T756" i="14"/>
  <c r="U756" i="14" s="1"/>
  <c r="T762" i="14"/>
  <c r="U762" i="14" s="1"/>
  <c r="T768" i="14"/>
  <c r="U768" i="14" s="1"/>
  <c r="T774" i="14"/>
  <c r="U774" i="14" s="1"/>
  <c r="T739" i="14"/>
  <c r="U739" i="14" s="1"/>
  <c r="T775" i="14"/>
  <c r="U775" i="14" s="1"/>
  <c r="T745" i="14"/>
  <c r="U745" i="14" s="1"/>
  <c r="T751" i="14"/>
  <c r="U751" i="14" s="1"/>
  <c r="T757" i="14"/>
  <c r="U757" i="14" s="1"/>
  <c r="T763" i="14"/>
  <c r="U763" i="14" s="1"/>
  <c r="T733" i="14"/>
  <c r="U733" i="14" s="1"/>
  <c r="T769" i="14"/>
  <c r="U769" i="14" s="1"/>
  <c r="T15947" i="14"/>
  <c r="U15947" i="14" s="1"/>
  <c r="T15950" i="14"/>
  <c r="U15950" i="14" s="1"/>
  <c r="T15956" i="14"/>
  <c r="U15956" i="14" s="1"/>
  <c r="T15962" i="14"/>
  <c r="U15962" i="14" s="1"/>
  <c r="T15968" i="14"/>
  <c r="U15968" i="14" s="1"/>
  <c r="T15974" i="14"/>
  <c r="U15974" i="14" s="1"/>
  <c r="T15980" i="14"/>
  <c r="U15980" i="14" s="1"/>
  <c r="T15986" i="14"/>
  <c r="U15986" i="14" s="1"/>
  <c r="T15992" i="14"/>
  <c r="U15992" i="14" s="1"/>
  <c r="T15951" i="14"/>
  <c r="U15951" i="14" s="1"/>
  <c r="T15957" i="14"/>
  <c r="U15957" i="14" s="1"/>
  <c r="T15963" i="14"/>
  <c r="U15963" i="14" s="1"/>
  <c r="T15969" i="14"/>
  <c r="U15969" i="14" s="1"/>
  <c r="T15975" i="14"/>
  <c r="U15975" i="14" s="1"/>
  <c r="T15981" i="14"/>
  <c r="U15981" i="14" s="1"/>
  <c r="T15987" i="14"/>
  <c r="U15987" i="14" s="1"/>
  <c r="T15993" i="14"/>
  <c r="U15993" i="14" s="1"/>
  <c r="T15948" i="14"/>
  <c r="U15948" i="14" s="1"/>
  <c r="T15954" i="14"/>
  <c r="U15954" i="14" s="1"/>
  <c r="T15960" i="14"/>
  <c r="U15960" i="14" s="1"/>
  <c r="T15966" i="14"/>
  <c r="U15966" i="14" s="1"/>
  <c r="T15972" i="14"/>
  <c r="U15972" i="14" s="1"/>
  <c r="T15978" i="14"/>
  <c r="U15978" i="14" s="1"/>
  <c r="T15984" i="14"/>
  <c r="U15984" i="14" s="1"/>
  <c r="T15990" i="14"/>
  <c r="U15990" i="14" s="1"/>
  <c r="T15953" i="14"/>
  <c r="U15953" i="14" s="1"/>
  <c r="T15965" i="14"/>
  <c r="U15965" i="14" s="1"/>
  <c r="T15977" i="14"/>
  <c r="U15977" i="14" s="1"/>
  <c r="T15989" i="14"/>
  <c r="U15989" i="14" s="1"/>
  <c r="T15955" i="14"/>
  <c r="U15955" i="14" s="1"/>
  <c r="T15967" i="14"/>
  <c r="U15967" i="14" s="1"/>
  <c r="T15979" i="14"/>
  <c r="U15979" i="14" s="1"/>
  <c r="T15991" i="14"/>
  <c r="U15991" i="14" s="1"/>
  <c r="T15949" i="14"/>
  <c r="U15949" i="14" s="1"/>
  <c r="T15970" i="14"/>
  <c r="U15970" i="14" s="1"/>
  <c r="T15985" i="14"/>
  <c r="U15985" i="14" s="1"/>
  <c r="T15952" i="14"/>
  <c r="U15952" i="14" s="1"/>
  <c r="T15971" i="14"/>
  <c r="U15971" i="14" s="1"/>
  <c r="T15988" i="14"/>
  <c r="U15988" i="14" s="1"/>
  <c r="T15958" i="14"/>
  <c r="U15958" i="14" s="1"/>
  <c r="T15973" i="14"/>
  <c r="U15973" i="14" s="1"/>
  <c r="T15994" i="14"/>
  <c r="U15994" i="14" s="1"/>
  <c r="T15959" i="14"/>
  <c r="U15959" i="14" s="1"/>
  <c r="T15976" i="14"/>
  <c r="U15976" i="14" s="1"/>
  <c r="T15961" i="14"/>
  <c r="U15961" i="14" s="1"/>
  <c r="T15964" i="14"/>
  <c r="U15964" i="14" s="1"/>
  <c r="T15982" i="14"/>
  <c r="U15982" i="14" s="1"/>
  <c r="T15983" i="14"/>
  <c r="U15983" i="14" s="1"/>
  <c r="T14219" i="14"/>
  <c r="U14219" i="14" s="1"/>
  <c r="T14225" i="14"/>
  <c r="U14225" i="14" s="1"/>
  <c r="T14231" i="14"/>
  <c r="U14231" i="14" s="1"/>
  <c r="T14237" i="14"/>
  <c r="U14237" i="14" s="1"/>
  <c r="T14243" i="14"/>
  <c r="U14243" i="14" s="1"/>
  <c r="T14249" i="14"/>
  <c r="U14249" i="14" s="1"/>
  <c r="T14255" i="14"/>
  <c r="U14255" i="14" s="1"/>
  <c r="T14261" i="14"/>
  <c r="U14261" i="14" s="1"/>
  <c r="T14220" i="14"/>
  <c r="U14220" i="14" s="1"/>
  <c r="T14226" i="14"/>
  <c r="U14226" i="14" s="1"/>
  <c r="T14232" i="14"/>
  <c r="U14232" i="14" s="1"/>
  <c r="T14238" i="14"/>
  <c r="U14238" i="14" s="1"/>
  <c r="T14244" i="14"/>
  <c r="U14244" i="14" s="1"/>
  <c r="T14250" i="14"/>
  <c r="U14250" i="14" s="1"/>
  <c r="T14256" i="14"/>
  <c r="U14256" i="14" s="1"/>
  <c r="T14262" i="14"/>
  <c r="U14262" i="14" s="1"/>
  <c r="T14221" i="14"/>
  <c r="U14221" i="14" s="1"/>
  <c r="T14227" i="14"/>
  <c r="U14227" i="14" s="1"/>
  <c r="T14233" i="14"/>
  <c r="U14233" i="14" s="1"/>
  <c r="T14239" i="14"/>
  <c r="U14239" i="14" s="1"/>
  <c r="T14245" i="14"/>
  <c r="U14245" i="14" s="1"/>
  <c r="T14251" i="14"/>
  <c r="U14251" i="14" s="1"/>
  <c r="T14257" i="14"/>
  <c r="U14257" i="14" s="1"/>
  <c r="T14263" i="14"/>
  <c r="U14263" i="14" s="1"/>
  <c r="T14222" i="14"/>
  <c r="U14222" i="14" s="1"/>
  <c r="T14228" i="14"/>
  <c r="U14228" i="14" s="1"/>
  <c r="T14234" i="14"/>
  <c r="U14234" i="14" s="1"/>
  <c r="T14240" i="14"/>
  <c r="U14240" i="14" s="1"/>
  <c r="T14246" i="14"/>
  <c r="U14246" i="14" s="1"/>
  <c r="T14252" i="14"/>
  <c r="U14252" i="14" s="1"/>
  <c r="T14258" i="14"/>
  <c r="U14258" i="14" s="1"/>
  <c r="T14264" i="14"/>
  <c r="U14264" i="14" s="1"/>
  <c r="T14223" i="14"/>
  <c r="U14223" i="14" s="1"/>
  <c r="T14229" i="14"/>
  <c r="U14229" i="14" s="1"/>
  <c r="T14235" i="14"/>
  <c r="U14235" i="14" s="1"/>
  <c r="T14241" i="14"/>
  <c r="U14241" i="14" s="1"/>
  <c r="T14247" i="14"/>
  <c r="U14247" i="14" s="1"/>
  <c r="T14253" i="14"/>
  <c r="U14253" i="14" s="1"/>
  <c r="T14259" i="14"/>
  <c r="U14259" i="14" s="1"/>
  <c r="T14265" i="14"/>
  <c r="U14265" i="14" s="1"/>
  <c r="T14230" i="14"/>
  <c r="U14230" i="14" s="1"/>
  <c r="T14266" i="14"/>
  <c r="U14266" i="14" s="1"/>
  <c r="T14236" i="14"/>
  <c r="U14236" i="14" s="1"/>
  <c r="T14242" i="14"/>
  <c r="U14242" i="14" s="1"/>
  <c r="T14248" i="14"/>
  <c r="U14248" i="14" s="1"/>
  <c r="T14254" i="14"/>
  <c r="U14254" i="14" s="1"/>
  <c r="T14224" i="14"/>
  <c r="U14224" i="14" s="1"/>
  <c r="T14260" i="14"/>
  <c r="U14260" i="14" s="1"/>
  <c r="T12491" i="14"/>
  <c r="U12491" i="14" s="1"/>
  <c r="T12495" i="14"/>
  <c r="U12495" i="14" s="1"/>
  <c r="T12501" i="14"/>
  <c r="U12501" i="14" s="1"/>
  <c r="T12507" i="14"/>
  <c r="U12507" i="14" s="1"/>
  <c r="T12513" i="14"/>
  <c r="U12513" i="14" s="1"/>
  <c r="T12519" i="14"/>
  <c r="U12519" i="14" s="1"/>
  <c r="T12525" i="14"/>
  <c r="U12525" i="14" s="1"/>
  <c r="T12531" i="14"/>
  <c r="U12531" i="14" s="1"/>
  <c r="T12537" i="14"/>
  <c r="U12537" i="14" s="1"/>
  <c r="T12496" i="14"/>
  <c r="U12496" i="14" s="1"/>
  <c r="T12502" i="14"/>
  <c r="U12502" i="14" s="1"/>
  <c r="T12508" i="14"/>
  <c r="U12508" i="14" s="1"/>
  <c r="T12514" i="14"/>
  <c r="U12514" i="14" s="1"/>
  <c r="T12520" i="14"/>
  <c r="U12520" i="14" s="1"/>
  <c r="T12526" i="14"/>
  <c r="U12526" i="14" s="1"/>
  <c r="T12532" i="14"/>
  <c r="U12532" i="14" s="1"/>
  <c r="T12538" i="14"/>
  <c r="U12538" i="14" s="1"/>
  <c r="T12506" i="14"/>
  <c r="U12506" i="14" s="1"/>
  <c r="T12536" i="14"/>
  <c r="U12536" i="14" s="1"/>
  <c r="T12518" i="14"/>
  <c r="U12518" i="14" s="1"/>
  <c r="T12497" i="14"/>
  <c r="U12497" i="14" s="1"/>
  <c r="T12503" i="14"/>
  <c r="U12503" i="14" s="1"/>
  <c r="T12509" i="14"/>
  <c r="U12509" i="14" s="1"/>
  <c r="T12515" i="14"/>
  <c r="U12515" i="14" s="1"/>
  <c r="T12521" i="14"/>
  <c r="U12521" i="14" s="1"/>
  <c r="T12527" i="14"/>
  <c r="U12527" i="14" s="1"/>
  <c r="T12533" i="14"/>
  <c r="U12533" i="14" s="1"/>
  <c r="T12492" i="14"/>
  <c r="U12492" i="14" s="1"/>
  <c r="T12504" i="14"/>
  <c r="U12504" i="14" s="1"/>
  <c r="T12522" i="14"/>
  <c r="U12522" i="14" s="1"/>
  <c r="T12534" i="14"/>
  <c r="U12534" i="14" s="1"/>
  <c r="T12493" i="14"/>
  <c r="U12493" i="14" s="1"/>
  <c r="T12517" i="14"/>
  <c r="U12517" i="14" s="1"/>
  <c r="T12500" i="14"/>
  <c r="U12500" i="14" s="1"/>
  <c r="T12530" i="14"/>
  <c r="U12530" i="14" s="1"/>
  <c r="T12498" i="14"/>
  <c r="U12498" i="14" s="1"/>
  <c r="T12510" i="14"/>
  <c r="U12510" i="14" s="1"/>
  <c r="T12516" i="14"/>
  <c r="U12516" i="14" s="1"/>
  <c r="T12528" i="14"/>
  <c r="U12528" i="14" s="1"/>
  <c r="T12505" i="14"/>
  <c r="U12505" i="14" s="1"/>
  <c r="T12523" i="14"/>
  <c r="U12523" i="14" s="1"/>
  <c r="T12535" i="14"/>
  <c r="U12535" i="14" s="1"/>
  <c r="T12512" i="14"/>
  <c r="U12512" i="14" s="1"/>
  <c r="T12499" i="14"/>
  <c r="U12499" i="14" s="1"/>
  <c r="T12511" i="14"/>
  <c r="U12511" i="14" s="1"/>
  <c r="T12529" i="14"/>
  <c r="U12529" i="14" s="1"/>
  <c r="T12494" i="14"/>
  <c r="U12494" i="14" s="1"/>
  <c r="T12524" i="14"/>
  <c r="U12524" i="14" s="1"/>
  <c r="T10763" i="14"/>
  <c r="U10763" i="14" s="1"/>
  <c r="T10767" i="14"/>
  <c r="U10767" i="14" s="1"/>
  <c r="T10773" i="14"/>
  <c r="U10773" i="14" s="1"/>
  <c r="T10779" i="14"/>
  <c r="U10779" i="14" s="1"/>
  <c r="T10785" i="14"/>
  <c r="U10785" i="14" s="1"/>
  <c r="T10791" i="14"/>
  <c r="U10791" i="14" s="1"/>
  <c r="T10797" i="14"/>
  <c r="U10797" i="14" s="1"/>
  <c r="T10803" i="14"/>
  <c r="U10803" i="14" s="1"/>
  <c r="T10809" i="14"/>
  <c r="U10809" i="14" s="1"/>
  <c r="T10772" i="14"/>
  <c r="U10772" i="14" s="1"/>
  <c r="T10796" i="14"/>
  <c r="U10796" i="14" s="1"/>
  <c r="T10768" i="14"/>
  <c r="U10768" i="14" s="1"/>
  <c r="T10774" i="14"/>
  <c r="U10774" i="14" s="1"/>
  <c r="T10780" i="14"/>
  <c r="U10780" i="14" s="1"/>
  <c r="T10786" i="14"/>
  <c r="U10786" i="14" s="1"/>
  <c r="T10792" i="14"/>
  <c r="U10792" i="14" s="1"/>
  <c r="T10798" i="14"/>
  <c r="U10798" i="14" s="1"/>
  <c r="T10804" i="14"/>
  <c r="U10804" i="14" s="1"/>
  <c r="T10810" i="14"/>
  <c r="U10810" i="14" s="1"/>
  <c r="T10769" i="14"/>
  <c r="U10769" i="14" s="1"/>
  <c r="T10775" i="14"/>
  <c r="U10775" i="14" s="1"/>
  <c r="T10781" i="14"/>
  <c r="U10781" i="14" s="1"/>
  <c r="T10787" i="14"/>
  <c r="U10787" i="14" s="1"/>
  <c r="T10793" i="14"/>
  <c r="U10793" i="14" s="1"/>
  <c r="T10799" i="14"/>
  <c r="U10799" i="14" s="1"/>
  <c r="T10805" i="14"/>
  <c r="U10805" i="14" s="1"/>
  <c r="T10778" i="14"/>
  <c r="U10778" i="14" s="1"/>
  <c r="T10808" i="14"/>
  <c r="U10808" i="14" s="1"/>
  <c r="T10764" i="14"/>
  <c r="U10764" i="14" s="1"/>
  <c r="T10770" i="14"/>
  <c r="U10770" i="14" s="1"/>
  <c r="T10776" i="14"/>
  <c r="U10776" i="14" s="1"/>
  <c r="T10782" i="14"/>
  <c r="U10782" i="14" s="1"/>
  <c r="T10788" i="14"/>
  <c r="U10788" i="14" s="1"/>
  <c r="T10794" i="14"/>
  <c r="U10794" i="14" s="1"/>
  <c r="T10800" i="14"/>
  <c r="U10800" i="14" s="1"/>
  <c r="T10806" i="14"/>
  <c r="U10806" i="14" s="1"/>
  <c r="T10766" i="14"/>
  <c r="U10766" i="14" s="1"/>
  <c r="T10790" i="14"/>
  <c r="U10790" i="14" s="1"/>
  <c r="T10765" i="14"/>
  <c r="U10765" i="14" s="1"/>
  <c r="T10771" i="14"/>
  <c r="U10771" i="14" s="1"/>
  <c r="T10777" i="14"/>
  <c r="U10777" i="14" s="1"/>
  <c r="T10783" i="14"/>
  <c r="U10783" i="14" s="1"/>
  <c r="T10789" i="14"/>
  <c r="U10789" i="14" s="1"/>
  <c r="T10795" i="14"/>
  <c r="U10795" i="14" s="1"/>
  <c r="T10801" i="14"/>
  <c r="U10801" i="14" s="1"/>
  <c r="T10807" i="14"/>
  <c r="U10807" i="14" s="1"/>
  <c r="T10784" i="14"/>
  <c r="U10784" i="14" s="1"/>
  <c r="T10802" i="14"/>
  <c r="U10802" i="14" s="1"/>
  <c r="T9035" i="14"/>
  <c r="U9035" i="14" s="1"/>
  <c r="T9037" i="14"/>
  <c r="U9037" i="14" s="1"/>
  <c r="T9043" i="14"/>
  <c r="U9043" i="14" s="1"/>
  <c r="T9049" i="14"/>
  <c r="U9049" i="14" s="1"/>
  <c r="T9055" i="14"/>
  <c r="U9055" i="14" s="1"/>
  <c r="T9061" i="14"/>
  <c r="U9061" i="14" s="1"/>
  <c r="T9067" i="14"/>
  <c r="U9067" i="14" s="1"/>
  <c r="T9073" i="14"/>
  <c r="U9073" i="14" s="1"/>
  <c r="T9079" i="14"/>
  <c r="U9079" i="14" s="1"/>
  <c r="T9038" i="14"/>
  <c r="U9038" i="14" s="1"/>
  <c r="T9044" i="14"/>
  <c r="U9044" i="14" s="1"/>
  <c r="T9050" i="14"/>
  <c r="U9050" i="14" s="1"/>
  <c r="T9056" i="14"/>
  <c r="U9056" i="14" s="1"/>
  <c r="T9062" i="14"/>
  <c r="U9062" i="14" s="1"/>
  <c r="T9068" i="14"/>
  <c r="U9068" i="14" s="1"/>
  <c r="T9074" i="14"/>
  <c r="U9074" i="14" s="1"/>
  <c r="T9080" i="14"/>
  <c r="U9080" i="14" s="1"/>
  <c r="T9039" i="14"/>
  <c r="U9039" i="14" s="1"/>
  <c r="T9045" i="14"/>
  <c r="U9045" i="14" s="1"/>
  <c r="T9051" i="14"/>
  <c r="U9051" i="14" s="1"/>
  <c r="T9057" i="14"/>
  <c r="U9057" i="14" s="1"/>
  <c r="T9063" i="14"/>
  <c r="U9063" i="14" s="1"/>
  <c r="T9069" i="14"/>
  <c r="U9069" i="14" s="1"/>
  <c r="T9075" i="14"/>
  <c r="U9075" i="14" s="1"/>
  <c r="T9081" i="14"/>
  <c r="U9081" i="14" s="1"/>
  <c r="T9040" i="14"/>
  <c r="U9040" i="14" s="1"/>
  <c r="T9046" i="14"/>
  <c r="U9046" i="14" s="1"/>
  <c r="T9052" i="14"/>
  <c r="U9052" i="14" s="1"/>
  <c r="T9058" i="14"/>
  <c r="U9058" i="14" s="1"/>
  <c r="T9064" i="14"/>
  <c r="U9064" i="14" s="1"/>
  <c r="T9070" i="14"/>
  <c r="U9070" i="14" s="1"/>
  <c r="T9076" i="14"/>
  <c r="U9076" i="14" s="1"/>
  <c r="T9082" i="14"/>
  <c r="U9082" i="14" s="1"/>
  <c r="T9041" i="14"/>
  <c r="U9041" i="14" s="1"/>
  <c r="T9047" i="14"/>
  <c r="U9047" i="14" s="1"/>
  <c r="T9053" i="14"/>
  <c r="U9053" i="14" s="1"/>
  <c r="T9059" i="14"/>
  <c r="U9059" i="14" s="1"/>
  <c r="T9065" i="14"/>
  <c r="U9065" i="14" s="1"/>
  <c r="T9071" i="14"/>
  <c r="U9071" i="14" s="1"/>
  <c r="T9077" i="14"/>
  <c r="U9077" i="14" s="1"/>
  <c r="T9042" i="14"/>
  <c r="U9042" i="14" s="1"/>
  <c r="T9078" i="14"/>
  <c r="U9078" i="14" s="1"/>
  <c r="T9048" i="14"/>
  <c r="U9048" i="14" s="1"/>
  <c r="T9054" i="14"/>
  <c r="U9054" i="14" s="1"/>
  <c r="T9060" i="14"/>
  <c r="U9060" i="14" s="1"/>
  <c r="T9066" i="14"/>
  <c r="U9066" i="14" s="1"/>
  <c r="T9036" i="14"/>
  <c r="U9036" i="14" s="1"/>
  <c r="T9072" i="14"/>
  <c r="U9072" i="14" s="1"/>
  <c r="T7307" i="14"/>
  <c r="U7307" i="14" s="1"/>
  <c r="T7312" i="14"/>
  <c r="U7312" i="14" s="1"/>
  <c r="T7318" i="14"/>
  <c r="U7318" i="14" s="1"/>
  <c r="T7324" i="14"/>
  <c r="U7324" i="14" s="1"/>
  <c r="T7330" i="14"/>
  <c r="U7330" i="14" s="1"/>
  <c r="T7336" i="14"/>
  <c r="U7336" i="14" s="1"/>
  <c r="T7342" i="14"/>
  <c r="U7342" i="14" s="1"/>
  <c r="T7348" i="14"/>
  <c r="U7348" i="14" s="1"/>
  <c r="T7354" i="14"/>
  <c r="U7354" i="14" s="1"/>
  <c r="T7313" i="14"/>
  <c r="U7313" i="14" s="1"/>
  <c r="T7319" i="14"/>
  <c r="U7319" i="14" s="1"/>
  <c r="T7325" i="14"/>
  <c r="U7325" i="14" s="1"/>
  <c r="T7331" i="14"/>
  <c r="U7331" i="14" s="1"/>
  <c r="T7337" i="14"/>
  <c r="U7337" i="14" s="1"/>
  <c r="T7343" i="14"/>
  <c r="U7343" i="14" s="1"/>
  <c r="T7349" i="14"/>
  <c r="U7349" i="14" s="1"/>
  <c r="T7308" i="14"/>
  <c r="U7308" i="14" s="1"/>
  <c r="T7314" i="14"/>
  <c r="U7314" i="14" s="1"/>
  <c r="T7320" i="14"/>
  <c r="U7320" i="14" s="1"/>
  <c r="T7326" i="14"/>
  <c r="U7326" i="14" s="1"/>
  <c r="T7332" i="14"/>
  <c r="U7332" i="14" s="1"/>
  <c r="T7338" i="14"/>
  <c r="U7338" i="14" s="1"/>
  <c r="T7344" i="14"/>
  <c r="U7344" i="14" s="1"/>
  <c r="T7350" i="14"/>
  <c r="U7350" i="14" s="1"/>
  <c r="T7310" i="14"/>
  <c r="U7310" i="14" s="1"/>
  <c r="T7322" i="14"/>
  <c r="U7322" i="14" s="1"/>
  <c r="T7334" i="14"/>
  <c r="U7334" i="14" s="1"/>
  <c r="T7346" i="14"/>
  <c r="U7346" i="14" s="1"/>
  <c r="T7311" i="14"/>
  <c r="U7311" i="14" s="1"/>
  <c r="T7323" i="14"/>
  <c r="U7323" i="14" s="1"/>
  <c r="T7335" i="14"/>
  <c r="U7335" i="14" s="1"/>
  <c r="T7347" i="14"/>
  <c r="U7347" i="14" s="1"/>
  <c r="T7315" i="14"/>
  <c r="U7315" i="14" s="1"/>
  <c r="T7327" i="14"/>
  <c r="U7327" i="14" s="1"/>
  <c r="T7339" i="14"/>
  <c r="U7339" i="14" s="1"/>
  <c r="T7351" i="14"/>
  <c r="U7351" i="14" s="1"/>
  <c r="T7316" i="14"/>
  <c r="U7316" i="14" s="1"/>
  <c r="T7328" i="14"/>
  <c r="U7328" i="14" s="1"/>
  <c r="T7340" i="14"/>
  <c r="U7340" i="14" s="1"/>
  <c r="T7352" i="14"/>
  <c r="U7352" i="14" s="1"/>
  <c r="T7317" i="14"/>
  <c r="U7317" i="14" s="1"/>
  <c r="T7329" i="14"/>
  <c r="U7329" i="14" s="1"/>
  <c r="T7341" i="14"/>
  <c r="U7341" i="14" s="1"/>
  <c r="T7353" i="14"/>
  <c r="U7353" i="14" s="1"/>
  <c r="T7309" i="14"/>
  <c r="U7309" i="14" s="1"/>
  <c r="T7321" i="14"/>
  <c r="U7321" i="14" s="1"/>
  <c r="T7333" i="14"/>
  <c r="U7333" i="14" s="1"/>
  <c r="T7345" i="14"/>
  <c r="U7345" i="14" s="1"/>
  <c r="T5579" i="14"/>
  <c r="U5579" i="14" s="1"/>
  <c r="T5581" i="14"/>
  <c r="U5581" i="14" s="1"/>
  <c r="T5587" i="14"/>
  <c r="U5587" i="14" s="1"/>
  <c r="T5593" i="14"/>
  <c r="U5593" i="14" s="1"/>
  <c r="T5599" i="14"/>
  <c r="U5599" i="14" s="1"/>
  <c r="T5605" i="14"/>
  <c r="U5605" i="14" s="1"/>
  <c r="T5611" i="14"/>
  <c r="U5611" i="14" s="1"/>
  <c r="T5617" i="14"/>
  <c r="U5617" i="14" s="1"/>
  <c r="T5623" i="14"/>
  <c r="U5623" i="14" s="1"/>
  <c r="T5582" i="14"/>
  <c r="U5582" i="14" s="1"/>
  <c r="T5588" i="14"/>
  <c r="U5588" i="14" s="1"/>
  <c r="T5594" i="14"/>
  <c r="U5594" i="14" s="1"/>
  <c r="T5600" i="14"/>
  <c r="U5600" i="14" s="1"/>
  <c r="T5606" i="14"/>
  <c r="U5606" i="14" s="1"/>
  <c r="T5612" i="14"/>
  <c r="U5612" i="14" s="1"/>
  <c r="T5618" i="14"/>
  <c r="U5618" i="14" s="1"/>
  <c r="T5624" i="14"/>
  <c r="U5624" i="14" s="1"/>
  <c r="T5583" i="14"/>
  <c r="U5583" i="14" s="1"/>
  <c r="T5589" i="14"/>
  <c r="U5589" i="14" s="1"/>
  <c r="T5595" i="14"/>
  <c r="U5595" i="14" s="1"/>
  <c r="T5601" i="14"/>
  <c r="U5601" i="14" s="1"/>
  <c r="T5607" i="14"/>
  <c r="U5607" i="14" s="1"/>
  <c r="T5613" i="14"/>
  <c r="U5613" i="14" s="1"/>
  <c r="T5619" i="14"/>
  <c r="U5619" i="14" s="1"/>
  <c r="T5625" i="14"/>
  <c r="U5625" i="14" s="1"/>
  <c r="T5590" i="14"/>
  <c r="U5590" i="14" s="1"/>
  <c r="T5602" i="14"/>
  <c r="U5602" i="14" s="1"/>
  <c r="T5614" i="14"/>
  <c r="U5614" i="14" s="1"/>
  <c r="T5626" i="14"/>
  <c r="U5626" i="14" s="1"/>
  <c r="T5591" i="14"/>
  <c r="U5591" i="14" s="1"/>
  <c r="T5603" i="14"/>
  <c r="U5603" i="14" s="1"/>
  <c r="T5615" i="14"/>
  <c r="U5615" i="14" s="1"/>
  <c r="T5580" i="14"/>
  <c r="U5580" i="14" s="1"/>
  <c r="T5592" i="14"/>
  <c r="U5592" i="14" s="1"/>
  <c r="T5604" i="14"/>
  <c r="U5604" i="14" s="1"/>
  <c r="T5616" i="14"/>
  <c r="U5616" i="14" s="1"/>
  <c r="T5584" i="14"/>
  <c r="U5584" i="14" s="1"/>
  <c r="T5596" i="14"/>
  <c r="U5596" i="14" s="1"/>
  <c r="T5608" i="14"/>
  <c r="U5608" i="14" s="1"/>
  <c r="T5620" i="14"/>
  <c r="U5620" i="14" s="1"/>
  <c r="T5598" i="14"/>
  <c r="U5598" i="14" s="1"/>
  <c r="T5609" i="14"/>
  <c r="U5609" i="14" s="1"/>
  <c r="T5610" i="14"/>
  <c r="U5610" i="14" s="1"/>
  <c r="T5585" i="14"/>
  <c r="U5585" i="14" s="1"/>
  <c r="T5621" i="14"/>
  <c r="U5621" i="14" s="1"/>
  <c r="T5586" i="14"/>
  <c r="U5586" i="14" s="1"/>
  <c r="T5622" i="14"/>
  <c r="U5622" i="14" s="1"/>
  <c r="T5597" i="14"/>
  <c r="U5597" i="14" s="1"/>
  <c r="T3851" i="14"/>
  <c r="U3851" i="14" s="1"/>
  <c r="T3855" i="14"/>
  <c r="U3855" i="14" s="1"/>
  <c r="T3861" i="14"/>
  <c r="U3861" i="14" s="1"/>
  <c r="T3867" i="14"/>
  <c r="U3867" i="14" s="1"/>
  <c r="T3873" i="14"/>
  <c r="U3873" i="14" s="1"/>
  <c r="T3879" i="14"/>
  <c r="U3879" i="14" s="1"/>
  <c r="T3885" i="14"/>
  <c r="U3885" i="14" s="1"/>
  <c r="T3891" i="14"/>
  <c r="U3891" i="14" s="1"/>
  <c r="T3897" i="14"/>
  <c r="U3897" i="14" s="1"/>
  <c r="T3856" i="14"/>
  <c r="U3856" i="14" s="1"/>
  <c r="T3862" i="14"/>
  <c r="U3862" i="14" s="1"/>
  <c r="T3868" i="14"/>
  <c r="U3868" i="14" s="1"/>
  <c r="T3874" i="14"/>
  <c r="U3874" i="14" s="1"/>
  <c r="T3880" i="14"/>
  <c r="U3880" i="14" s="1"/>
  <c r="T3886" i="14"/>
  <c r="U3886" i="14" s="1"/>
  <c r="T3892" i="14"/>
  <c r="U3892" i="14" s="1"/>
  <c r="T3898" i="14"/>
  <c r="U3898" i="14" s="1"/>
  <c r="T3857" i="14"/>
  <c r="U3857" i="14" s="1"/>
  <c r="T3863" i="14"/>
  <c r="U3863" i="14" s="1"/>
  <c r="T3869" i="14"/>
  <c r="U3869" i="14" s="1"/>
  <c r="T3875" i="14"/>
  <c r="U3875" i="14" s="1"/>
  <c r="T3881" i="14"/>
  <c r="U3881" i="14" s="1"/>
  <c r="T3887" i="14"/>
  <c r="U3887" i="14" s="1"/>
  <c r="T3893" i="14"/>
  <c r="U3893" i="14" s="1"/>
  <c r="T3852" i="14"/>
  <c r="U3852" i="14" s="1"/>
  <c r="T3858" i="14"/>
  <c r="U3858" i="14" s="1"/>
  <c r="T3864" i="14"/>
  <c r="U3864" i="14" s="1"/>
  <c r="T3870" i="14"/>
  <c r="U3870" i="14" s="1"/>
  <c r="T3876" i="14"/>
  <c r="U3876" i="14" s="1"/>
  <c r="T3882" i="14"/>
  <c r="U3882" i="14" s="1"/>
  <c r="T3888" i="14"/>
  <c r="U3888" i="14" s="1"/>
  <c r="T3894" i="14"/>
  <c r="U3894" i="14" s="1"/>
  <c r="T3859" i="14"/>
  <c r="U3859" i="14" s="1"/>
  <c r="T3877" i="14"/>
  <c r="U3877" i="14" s="1"/>
  <c r="T3895" i="14"/>
  <c r="U3895" i="14" s="1"/>
  <c r="T3860" i="14"/>
  <c r="U3860" i="14" s="1"/>
  <c r="T3878" i="14"/>
  <c r="U3878" i="14" s="1"/>
  <c r="T3896" i="14"/>
  <c r="U3896" i="14" s="1"/>
  <c r="T3865" i="14"/>
  <c r="U3865" i="14" s="1"/>
  <c r="T3883" i="14"/>
  <c r="U3883" i="14" s="1"/>
  <c r="T3866" i="14"/>
  <c r="U3866" i="14" s="1"/>
  <c r="T3884" i="14"/>
  <c r="U3884" i="14" s="1"/>
  <c r="T3853" i="14"/>
  <c r="U3853" i="14" s="1"/>
  <c r="T3854" i="14"/>
  <c r="U3854" i="14" s="1"/>
  <c r="T3871" i="14"/>
  <c r="U3871" i="14" s="1"/>
  <c r="T3872" i="14"/>
  <c r="U3872" i="14" s="1"/>
  <c r="T3889" i="14"/>
  <c r="U3889" i="14" s="1"/>
  <c r="T3890" i="14"/>
  <c r="U3890" i="14" s="1"/>
  <c r="T2123" i="14"/>
  <c r="U2123" i="14" s="1"/>
  <c r="T2125" i="14"/>
  <c r="U2125" i="14" s="1"/>
  <c r="T2131" i="14"/>
  <c r="U2131" i="14" s="1"/>
  <c r="T2137" i="14"/>
  <c r="U2137" i="14" s="1"/>
  <c r="T2143" i="14"/>
  <c r="U2143" i="14" s="1"/>
  <c r="T2149" i="14"/>
  <c r="U2149" i="14" s="1"/>
  <c r="T2155" i="14"/>
  <c r="U2155" i="14" s="1"/>
  <c r="T2161" i="14"/>
  <c r="U2161" i="14" s="1"/>
  <c r="T2167" i="14"/>
  <c r="U2167" i="14" s="1"/>
  <c r="T2126" i="14"/>
  <c r="U2126" i="14" s="1"/>
  <c r="T2132" i="14"/>
  <c r="U2132" i="14" s="1"/>
  <c r="T2138" i="14"/>
  <c r="U2138" i="14" s="1"/>
  <c r="T2144" i="14"/>
  <c r="U2144" i="14" s="1"/>
  <c r="T2150" i="14"/>
  <c r="U2150" i="14" s="1"/>
  <c r="T2156" i="14"/>
  <c r="U2156" i="14" s="1"/>
  <c r="T2162" i="14"/>
  <c r="U2162" i="14" s="1"/>
  <c r="T2168" i="14"/>
  <c r="U2168" i="14" s="1"/>
  <c r="T2127" i="14"/>
  <c r="U2127" i="14" s="1"/>
  <c r="T2133" i="14"/>
  <c r="U2133" i="14" s="1"/>
  <c r="T2139" i="14"/>
  <c r="U2139" i="14" s="1"/>
  <c r="T2145" i="14"/>
  <c r="U2145" i="14" s="1"/>
  <c r="T2151" i="14"/>
  <c r="U2151" i="14" s="1"/>
  <c r="T2157" i="14"/>
  <c r="U2157" i="14" s="1"/>
  <c r="T2163" i="14"/>
  <c r="U2163" i="14" s="1"/>
  <c r="T2169" i="14"/>
  <c r="U2169" i="14" s="1"/>
  <c r="T2128" i="14"/>
  <c r="U2128" i="14" s="1"/>
  <c r="T2134" i="14"/>
  <c r="U2134" i="14" s="1"/>
  <c r="T2140" i="14"/>
  <c r="U2140" i="14" s="1"/>
  <c r="T2146" i="14"/>
  <c r="U2146" i="14" s="1"/>
  <c r="T2152" i="14"/>
  <c r="U2152" i="14" s="1"/>
  <c r="T2158" i="14"/>
  <c r="U2158" i="14" s="1"/>
  <c r="T2164" i="14"/>
  <c r="U2164" i="14" s="1"/>
  <c r="T2170" i="14"/>
  <c r="U2170" i="14" s="1"/>
  <c r="T2129" i="14"/>
  <c r="U2129" i="14" s="1"/>
  <c r="T2135" i="14"/>
  <c r="U2135" i="14" s="1"/>
  <c r="T2141" i="14"/>
  <c r="U2141" i="14" s="1"/>
  <c r="T2147" i="14"/>
  <c r="U2147" i="14" s="1"/>
  <c r="T2153" i="14"/>
  <c r="U2153" i="14" s="1"/>
  <c r="T2159" i="14"/>
  <c r="U2159" i="14" s="1"/>
  <c r="T2165" i="14"/>
  <c r="U2165" i="14" s="1"/>
  <c r="T2130" i="14"/>
  <c r="U2130" i="14" s="1"/>
  <c r="T2166" i="14"/>
  <c r="U2166" i="14" s="1"/>
  <c r="T2136" i="14"/>
  <c r="U2136" i="14" s="1"/>
  <c r="T2142" i="14"/>
  <c r="U2142" i="14" s="1"/>
  <c r="T2148" i="14"/>
  <c r="U2148" i="14" s="1"/>
  <c r="T2154" i="14"/>
  <c r="U2154" i="14" s="1"/>
  <c r="T2160" i="14"/>
  <c r="U2160" i="14" s="1"/>
  <c r="T2124" i="14"/>
  <c r="U2124" i="14" s="1"/>
  <c r="T17051" i="14"/>
  <c r="U17051" i="14" s="1"/>
  <c r="T17053" i="14"/>
  <c r="U17053" i="14" s="1"/>
  <c r="T17059" i="14"/>
  <c r="U17059" i="14" s="1"/>
  <c r="T17065" i="14"/>
  <c r="U17065" i="14" s="1"/>
  <c r="T17071" i="14"/>
  <c r="U17071" i="14" s="1"/>
  <c r="T17077" i="14"/>
  <c r="U17077" i="14" s="1"/>
  <c r="T17083" i="14"/>
  <c r="U17083" i="14" s="1"/>
  <c r="T17089" i="14"/>
  <c r="U17089" i="14" s="1"/>
  <c r="T17095" i="14"/>
  <c r="U17095" i="14" s="1"/>
  <c r="T17054" i="14"/>
  <c r="U17054" i="14" s="1"/>
  <c r="T17060" i="14"/>
  <c r="U17060" i="14" s="1"/>
  <c r="T17066" i="14"/>
  <c r="U17066" i="14" s="1"/>
  <c r="T17072" i="14"/>
  <c r="U17072" i="14" s="1"/>
  <c r="T17055" i="14"/>
  <c r="U17055" i="14" s="1"/>
  <c r="T17063" i="14"/>
  <c r="U17063" i="14" s="1"/>
  <c r="T17073" i="14"/>
  <c r="U17073" i="14" s="1"/>
  <c r="T17080" i="14"/>
  <c r="U17080" i="14" s="1"/>
  <c r="T17087" i="14"/>
  <c r="U17087" i="14" s="1"/>
  <c r="T17094" i="14"/>
  <c r="U17094" i="14" s="1"/>
  <c r="T17056" i="14"/>
  <c r="U17056" i="14" s="1"/>
  <c r="T17064" i="14"/>
  <c r="U17064" i="14" s="1"/>
  <c r="T17074" i="14"/>
  <c r="U17074" i="14" s="1"/>
  <c r="T17081" i="14"/>
  <c r="U17081" i="14" s="1"/>
  <c r="T17088" i="14"/>
  <c r="U17088" i="14" s="1"/>
  <c r="T17096" i="14"/>
  <c r="U17096" i="14" s="1"/>
  <c r="T17057" i="14"/>
  <c r="U17057" i="14" s="1"/>
  <c r="T17067" i="14"/>
  <c r="U17067" i="14" s="1"/>
  <c r="T17075" i="14"/>
  <c r="U17075" i="14" s="1"/>
  <c r="T17082" i="14"/>
  <c r="U17082" i="14" s="1"/>
  <c r="T17090" i="14"/>
  <c r="U17090" i="14" s="1"/>
  <c r="T17097" i="14"/>
  <c r="U17097" i="14" s="1"/>
  <c r="T17061" i="14"/>
  <c r="U17061" i="14" s="1"/>
  <c r="T17078" i="14"/>
  <c r="U17078" i="14" s="1"/>
  <c r="T17092" i="14"/>
  <c r="U17092" i="14" s="1"/>
  <c r="T17062" i="14"/>
  <c r="U17062" i="14" s="1"/>
  <c r="T17079" i="14"/>
  <c r="U17079" i="14" s="1"/>
  <c r="T17093" i="14"/>
  <c r="U17093" i="14" s="1"/>
  <c r="T17068" i="14"/>
  <c r="U17068" i="14" s="1"/>
  <c r="T17084" i="14"/>
  <c r="U17084" i="14" s="1"/>
  <c r="T17098" i="14"/>
  <c r="U17098" i="14" s="1"/>
  <c r="T17069" i="14"/>
  <c r="U17069" i="14" s="1"/>
  <c r="T17085" i="14"/>
  <c r="U17085" i="14" s="1"/>
  <c r="T17091" i="14"/>
  <c r="U17091" i="14" s="1"/>
  <c r="T17052" i="14"/>
  <c r="U17052" i="14" s="1"/>
  <c r="T17058" i="14"/>
  <c r="U17058" i="14" s="1"/>
  <c r="T17070" i="14"/>
  <c r="U17070" i="14" s="1"/>
  <c r="T17076" i="14"/>
  <c r="U17076" i="14" s="1"/>
  <c r="T17086" i="14"/>
  <c r="U17086" i="14" s="1"/>
  <c r="T15323" i="14"/>
  <c r="U15323" i="14" s="1"/>
  <c r="T15328" i="14"/>
  <c r="U15328" i="14" s="1"/>
  <c r="T15334" i="14"/>
  <c r="U15334" i="14" s="1"/>
  <c r="T15340" i="14"/>
  <c r="U15340" i="14" s="1"/>
  <c r="T15346" i="14"/>
  <c r="U15346" i="14" s="1"/>
  <c r="T15352" i="14"/>
  <c r="U15352" i="14" s="1"/>
  <c r="T15358" i="14"/>
  <c r="U15358" i="14" s="1"/>
  <c r="T15364" i="14"/>
  <c r="U15364" i="14" s="1"/>
  <c r="T15370" i="14"/>
  <c r="U15370" i="14" s="1"/>
  <c r="T15329" i="14"/>
  <c r="U15329" i="14" s="1"/>
  <c r="T15335" i="14"/>
  <c r="U15335" i="14" s="1"/>
  <c r="T15341" i="14"/>
  <c r="U15341" i="14" s="1"/>
  <c r="T15347" i="14"/>
  <c r="U15347" i="14" s="1"/>
  <c r="T15353" i="14"/>
  <c r="U15353" i="14" s="1"/>
  <c r="T15359" i="14"/>
  <c r="U15359" i="14" s="1"/>
  <c r="T15365" i="14"/>
  <c r="U15365" i="14" s="1"/>
  <c r="T15326" i="14"/>
  <c r="U15326" i="14" s="1"/>
  <c r="T15332" i="14"/>
  <c r="U15332" i="14" s="1"/>
  <c r="T15338" i="14"/>
  <c r="U15338" i="14" s="1"/>
  <c r="T15344" i="14"/>
  <c r="U15344" i="14" s="1"/>
  <c r="T15350" i="14"/>
  <c r="U15350" i="14" s="1"/>
  <c r="T15356" i="14"/>
  <c r="U15356" i="14" s="1"/>
  <c r="T15362" i="14"/>
  <c r="U15362" i="14" s="1"/>
  <c r="T15368" i="14"/>
  <c r="U15368" i="14" s="1"/>
  <c r="T15333" i="14"/>
  <c r="U15333" i="14" s="1"/>
  <c r="T15345" i="14"/>
  <c r="U15345" i="14" s="1"/>
  <c r="T15357" i="14"/>
  <c r="U15357" i="14" s="1"/>
  <c r="T15369" i="14"/>
  <c r="U15369" i="14" s="1"/>
  <c r="T15324" i="14"/>
  <c r="U15324" i="14" s="1"/>
  <c r="T15336" i="14"/>
  <c r="U15336" i="14" s="1"/>
  <c r="T15348" i="14"/>
  <c r="U15348" i="14" s="1"/>
  <c r="T15360" i="14"/>
  <c r="U15360" i="14" s="1"/>
  <c r="T15325" i="14"/>
  <c r="U15325" i="14" s="1"/>
  <c r="T15337" i="14"/>
  <c r="U15337" i="14" s="1"/>
  <c r="T15349" i="14"/>
  <c r="U15349" i="14" s="1"/>
  <c r="T15361" i="14"/>
  <c r="U15361" i="14" s="1"/>
  <c r="T15327" i="14"/>
  <c r="U15327" i="14" s="1"/>
  <c r="T15339" i="14"/>
  <c r="U15339" i="14" s="1"/>
  <c r="T15351" i="14"/>
  <c r="U15351" i="14" s="1"/>
  <c r="T15363" i="14"/>
  <c r="U15363" i="14" s="1"/>
  <c r="T15330" i="14"/>
  <c r="U15330" i="14" s="1"/>
  <c r="T15342" i="14"/>
  <c r="U15342" i="14" s="1"/>
  <c r="T15354" i="14"/>
  <c r="U15354" i="14" s="1"/>
  <c r="T15366" i="14"/>
  <c r="U15366" i="14" s="1"/>
  <c r="T15367" i="14"/>
  <c r="U15367" i="14" s="1"/>
  <c r="T15343" i="14"/>
  <c r="U15343" i="14" s="1"/>
  <c r="T15355" i="14"/>
  <c r="U15355" i="14" s="1"/>
  <c r="T15331" i="14"/>
  <c r="U15331" i="14" s="1"/>
  <c r="T13595" i="14"/>
  <c r="U13595" i="14" s="1"/>
  <c r="T13596" i="14"/>
  <c r="U13596" i="14" s="1"/>
  <c r="T13602" i="14"/>
  <c r="U13602" i="14" s="1"/>
  <c r="T13608" i="14"/>
  <c r="U13608" i="14" s="1"/>
  <c r="T13614" i="14"/>
  <c r="U13614" i="14" s="1"/>
  <c r="T13620" i="14"/>
  <c r="U13620" i="14" s="1"/>
  <c r="T13626" i="14"/>
  <c r="U13626" i="14" s="1"/>
  <c r="T13632" i="14"/>
  <c r="U13632" i="14" s="1"/>
  <c r="T13638" i="14"/>
  <c r="U13638" i="14" s="1"/>
  <c r="T13597" i="14"/>
  <c r="U13597" i="14" s="1"/>
  <c r="T13603" i="14"/>
  <c r="U13603" i="14" s="1"/>
  <c r="T13609" i="14"/>
  <c r="U13609" i="14" s="1"/>
  <c r="T13615" i="14"/>
  <c r="U13615" i="14" s="1"/>
  <c r="T13621" i="14"/>
  <c r="U13621" i="14" s="1"/>
  <c r="T13627" i="14"/>
  <c r="U13627" i="14" s="1"/>
  <c r="T13633" i="14"/>
  <c r="U13633" i="14" s="1"/>
  <c r="T13639" i="14"/>
  <c r="U13639" i="14" s="1"/>
  <c r="T13600" i="14"/>
  <c r="U13600" i="14" s="1"/>
  <c r="T13606" i="14"/>
  <c r="U13606" i="14" s="1"/>
  <c r="T13612" i="14"/>
  <c r="U13612" i="14" s="1"/>
  <c r="T13618" i="14"/>
  <c r="U13618" i="14" s="1"/>
  <c r="T13624" i="14"/>
  <c r="U13624" i="14" s="1"/>
  <c r="T13630" i="14"/>
  <c r="U13630" i="14" s="1"/>
  <c r="T13636" i="14"/>
  <c r="U13636" i="14" s="1"/>
  <c r="T13642" i="14"/>
  <c r="U13642" i="14" s="1"/>
  <c r="T13605" i="14"/>
  <c r="U13605" i="14" s="1"/>
  <c r="T13617" i="14"/>
  <c r="U13617" i="14" s="1"/>
  <c r="T13629" i="14"/>
  <c r="U13629" i="14" s="1"/>
  <c r="T13641" i="14"/>
  <c r="U13641" i="14" s="1"/>
  <c r="T13607" i="14"/>
  <c r="U13607" i="14" s="1"/>
  <c r="T13619" i="14"/>
  <c r="U13619" i="14" s="1"/>
  <c r="T13631" i="14"/>
  <c r="U13631" i="14" s="1"/>
  <c r="T13598" i="14"/>
  <c r="U13598" i="14" s="1"/>
  <c r="T13610" i="14"/>
  <c r="U13610" i="14" s="1"/>
  <c r="T13622" i="14"/>
  <c r="U13622" i="14" s="1"/>
  <c r="T13634" i="14"/>
  <c r="U13634" i="14" s="1"/>
  <c r="T13599" i="14"/>
  <c r="U13599" i="14" s="1"/>
  <c r="T13611" i="14"/>
  <c r="U13611" i="14" s="1"/>
  <c r="T13623" i="14"/>
  <c r="U13623" i="14" s="1"/>
  <c r="T13635" i="14"/>
  <c r="U13635" i="14" s="1"/>
  <c r="T13601" i="14"/>
  <c r="U13601" i="14" s="1"/>
  <c r="T13613" i="14"/>
  <c r="U13613" i="14" s="1"/>
  <c r="T13625" i="14"/>
  <c r="U13625" i="14" s="1"/>
  <c r="T13637" i="14"/>
  <c r="U13637" i="14" s="1"/>
  <c r="T13628" i="14"/>
  <c r="U13628" i="14" s="1"/>
  <c r="T13640" i="14"/>
  <c r="U13640" i="14" s="1"/>
  <c r="T13604" i="14"/>
  <c r="U13604" i="14" s="1"/>
  <c r="T13616" i="14"/>
  <c r="U13616" i="14" s="1"/>
  <c r="T11867" i="14"/>
  <c r="U11867" i="14" s="1"/>
  <c r="T11871" i="14"/>
  <c r="U11871" i="14" s="1"/>
  <c r="T11877" i="14"/>
  <c r="U11877" i="14" s="1"/>
  <c r="T11883" i="14"/>
  <c r="U11883" i="14" s="1"/>
  <c r="T11889" i="14"/>
  <c r="U11889" i="14" s="1"/>
  <c r="T11895" i="14"/>
  <c r="U11895" i="14" s="1"/>
  <c r="T11901" i="14"/>
  <c r="U11901" i="14" s="1"/>
  <c r="T11907" i="14"/>
  <c r="U11907" i="14" s="1"/>
  <c r="T11913" i="14"/>
  <c r="U11913" i="14" s="1"/>
  <c r="T11882" i="14"/>
  <c r="U11882" i="14" s="1"/>
  <c r="T11906" i="14"/>
  <c r="U11906" i="14" s="1"/>
  <c r="T11872" i="14"/>
  <c r="U11872" i="14" s="1"/>
  <c r="T11878" i="14"/>
  <c r="U11878" i="14" s="1"/>
  <c r="T11884" i="14"/>
  <c r="U11884" i="14" s="1"/>
  <c r="T11890" i="14"/>
  <c r="U11890" i="14" s="1"/>
  <c r="T11896" i="14"/>
  <c r="U11896" i="14" s="1"/>
  <c r="T11902" i="14"/>
  <c r="U11902" i="14" s="1"/>
  <c r="T11908" i="14"/>
  <c r="U11908" i="14" s="1"/>
  <c r="T11914" i="14"/>
  <c r="U11914" i="14" s="1"/>
  <c r="T11876" i="14"/>
  <c r="U11876" i="14" s="1"/>
  <c r="T11912" i="14"/>
  <c r="U11912" i="14" s="1"/>
  <c r="T11873" i="14"/>
  <c r="U11873" i="14" s="1"/>
  <c r="T11879" i="14"/>
  <c r="U11879" i="14" s="1"/>
  <c r="T11885" i="14"/>
  <c r="U11885" i="14" s="1"/>
  <c r="T11891" i="14"/>
  <c r="U11891" i="14" s="1"/>
  <c r="T11897" i="14"/>
  <c r="U11897" i="14" s="1"/>
  <c r="T11903" i="14"/>
  <c r="U11903" i="14" s="1"/>
  <c r="T11909" i="14"/>
  <c r="U11909" i="14" s="1"/>
  <c r="T11900" i="14"/>
  <c r="U11900" i="14" s="1"/>
  <c r="T11868" i="14"/>
  <c r="U11868" i="14" s="1"/>
  <c r="T11874" i="14"/>
  <c r="U11874" i="14" s="1"/>
  <c r="T11880" i="14"/>
  <c r="U11880" i="14" s="1"/>
  <c r="T11886" i="14"/>
  <c r="U11886" i="14" s="1"/>
  <c r="T11892" i="14"/>
  <c r="U11892" i="14" s="1"/>
  <c r="T11898" i="14"/>
  <c r="U11898" i="14" s="1"/>
  <c r="T11904" i="14"/>
  <c r="U11904" i="14" s="1"/>
  <c r="T11910" i="14"/>
  <c r="U11910" i="14" s="1"/>
  <c r="T11894" i="14"/>
  <c r="U11894" i="14" s="1"/>
  <c r="T11869" i="14"/>
  <c r="U11869" i="14" s="1"/>
  <c r="T11875" i="14"/>
  <c r="U11875" i="14" s="1"/>
  <c r="T11881" i="14"/>
  <c r="U11881" i="14" s="1"/>
  <c r="T11887" i="14"/>
  <c r="U11887" i="14" s="1"/>
  <c r="T11893" i="14"/>
  <c r="U11893" i="14" s="1"/>
  <c r="T11899" i="14"/>
  <c r="U11899" i="14" s="1"/>
  <c r="T11905" i="14"/>
  <c r="U11905" i="14" s="1"/>
  <c r="T11911" i="14"/>
  <c r="U11911" i="14" s="1"/>
  <c r="T11870" i="14"/>
  <c r="U11870" i="14" s="1"/>
  <c r="T11888" i="14"/>
  <c r="U11888" i="14" s="1"/>
  <c r="T10139" i="14"/>
  <c r="U10139" i="14" s="1"/>
  <c r="T10141" i="14"/>
  <c r="U10141" i="14" s="1"/>
  <c r="T10147" i="14"/>
  <c r="U10147" i="14" s="1"/>
  <c r="T10153" i="14"/>
  <c r="U10153" i="14" s="1"/>
  <c r="T10159" i="14"/>
  <c r="U10159" i="14" s="1"/>
  <c r="T10165" i="14"/>
  <c r="U10165" i="14" s="1"/>
  <c r="T10171" i="14"/>
  <c r="U10171" i="14" s="1"/>
  <c r="T10177" i="14"/>
  <c r="U10177" i="14" s="1"/>
  <c r="T10183" i="14"/>
  <c r="U10183" i="14" s="1"/>
  <c r="T10142" i="14"/>
  <c r="U10142" i="14" s="1"/>
  <c r="T10148" i="14"/>
  <c r="U10148" i="14" s="1"/>
  <c r="T10154" i="14"/>
  <c r="U10154" i="14" s="1"/>
  <c r="T10160" i="14"/>
  <c r="U10160" i="14" s="1"/>
  <c r="T10166" i="14"/>
  <c r="U10166" i="14" s="1"/>
  <c r="T10172" i="14"/>
  <c r="U10172" i="14" s="1"/>
  <c r="T10178" i="14"/>
  <c r="U10178" i="14" s="1"/>
  <c r="T10184" i="14"/>
  <c r="U10184" i="14" s="1"/>
  <c r="T10143" i="14"/>
  <c r="U10143" i="14" s="1"/>
  <c r="T10149" i="14"/>
  <c r="U10149" i="14" s="1"/>
  <c r="T10155" i="14"/>
  <c r="U10155" i="14" s="1"/>
  <c r="T10161" i="14"/>
  <c r="U10161" i="14" s="1"/>
  <c r="T10167" i="14"/>
  <c r="U10167" i="14" s="1"/>
  <c r="T10173" i="14"/>
  <c r="U10173" i="14" s="1"/>
  <c r="T10179" i="14"/>
  <c r="U10179" i="14" s="1"/>
  <c r="T10185" i="14"/>
  <c r="U10185" i="14" s="1"/>
  <c r="T10144" i="14"/>
  <c r="U10144" i="14" s="1"/>
  <c r="T10150" i="14"/>
  <c r="U10150" i="14" s="1"/>
  <c r="T10156" i="14"/>
  <c r="U10156" i="14" s="1"/>
  <c r="T10162" i="14"/>
  <c r="U10162" i="14" s="1"/>
  <c r="T10168" i="14"/>
  <c r="U10168" i="14" s="1"/>
  <c r="T10174" i="14"/>
  <c r="U10174" i="14" s="1"/>
  <c r="T10180" i="14"/>
  <c r="U10180" i="14" s="1"/>
  <c r="T10186" i="14"/>
  <c r="U10186" i="14" s="1"/>
  <c r="T10145" i="14"/>
  <c r="U10145" i="14" s="1"/>
  <c r="T10151" i="14"/>
  <c r="U10151" i="14" s="1"/>
  <c r="T10157" i="14"/>
  <c r="U10157" i="14" s="1"/>
  <c r="T10163" i="14"/>
  <c r="U10163" i="14" s="1"/>
  <c r="T10169" i="14"/>
  <c r="U10169" i="14" s="1"/>
  <c r="T10175" i="14"/>
  <c r="U10175" i="14" s="1"/>
  <c r="T10181" i="14"/>
  <c r="U10181" i="14" s="1"/>
  <c r="T10158" i="14"/>
  <c r="U10158" i="14" s="1"/>
  <c r="T10164" i="14"/>
  <c r="U10164" i="14" s="1"/>
  <c r="T10170" i="14"/>
  <c r="U10170" i="14" s="1"/>
  <c r="T10140" i="14"/>
  <c r="U10140" i="14" s="1"/>
  <c r="T10176" i="14"/>
  <c r="U10176" i="14" s="1"/>
  <c r="T10152" i="14"/>
  <c r="U10152" i="14" s="1"/>
  <c r="T10146" i="14"/>
  <c r="U10146" i="14" s="1"/>
  <c r="T10182" i="14"/>
  <c r="U10182" i="14" s="1"/>
  <c r="T8411" i="14"/>
  <c r="U8411" i="14" s="1"/>
  <c r="T8413" i="14"/>
  <c r="U8413" i="14" s="1"/>
  <c r="T8419" i="14"/>
  <c r="U8419" i="14" s="1"/>
  <c r="T8425" i="14"/>
  <c r="U8425" i="14" s="1"/>
  <c r="T8431" i="14"/>
  <c r="U8431" i="14" s="1"/>
  <c r="T8437" i="14"/>
  <c r="U8437" i="14" s="1"/>
  <c r="T8443" i="14"/>
  <c r="U8443" i="14" s="1"/>
  <c r="T8449" i="14"/>
  <c r="U8449" i="14" s="1"/>
  <c r="T8455" i="14"/>
  <c r="U8455" i="14" s="1"/>
  <c r="T8414" i="14"/>
  <c r="U8414" i="14" s="1"/>
  <c r="T8420" i="14"/>
  <c r="U8420" i="14" s="1"/>
  <c r="T8426" i="14"/>
  <c r="U8426" i="14" s="1"/>
  <c r="T8432" i="14"/>
  <c r="U8432" i="14" s="1"/>
  <c r="T8438" i="14"/>
  <c r="U8438" i="14" s="1"/>
  <c r="T8444" i="14"/>
  <c r="U8444" i="14" s="1"/>
  <c r="T8450" i="14"/>
  <c r="U8450" i="14" s="1"/>
  <c r="T8456" i="14"/>
  <c r="U8456" i="14" s="1"/>
  <c r="T8415" i="14"/>
  <c r="U8415" i="14" s="1"/>
  <c r="T8421" i="14"/>
  <c r="U8421" i="14" s="1"/>
  <c r="T8427" i="14"/>
  <c r="U8427" i="14" s="1"/>
  <c r="T8433" i="14"/>
  <c r="U8433" i="14" s="1"/>
  <c r="T8439" i="14"/>
  <c r="U8439" i="14" s="1"/>
  <c r="T8445" i="14"/>
  <c r="U8445" i="14" s="1"/>
  <c r="T8451" i="14"/>
  <c r="U8451" i="14" s="1"/>
  <c r="T8457" i="14"/>
  <c r="U8457" i="14" s="1"/>
  <c r="T8416" i="14"/>
  <c r="U8416" i="14" s="1"/>
  <c r="T8422" i="14"/>
  <c r="U8422" i="14" s="1"/>
  <c r="T8428" i="14"/>
  <c r="U8428" i="14" s="1"/>
  <c r="T8434" i="14"/>
  <c r="U8434" i="14" s="1"/>
  <c r="T8440" i="14"/>
  <c r="U8440" i="14" s="1"/>
  <c r="T8446" i="14"/>
  <c r="U8446" i="14" s="1"/>
  <c r="T8452" i="14"/>
  <c r="U8452" i="14" s="1"/>
  <c r="T8458" i="14"/>
  <c r="U8458" i="14" s="1"/>
  <c r="T8417" i="14"/>
  <c r="U8417" i="14" s="1"/>
  <c r="T8423" i="14"/>
  <c r="U8423" i="14" s="1"/>
  <c r="T8429" i="14"/>
  <c r="U8429" i="14" s="1"/>
  <c r="T8435" i="14"/>
  <c r="U8435" i="14" s="1"/>
  <c r="T8441" i="14"/>
  <c r="U8441" i="14" s="1"/>
  <c r="T8447" i="14"/>
  <c r="U8447" i="14" s="1"/>
  <c r="T8453" i="14"/>
  <c r="U8453" i="14" s="1"/>
  <c r="T8442" i="14"/>
  <c r="U8442" i="14" s="1"/>
  <c r="T8412" i="14"/>
  <c r="U8412" i="14" s="1"/>
  <c r="T8448" i="14"/>
  <c r="U8448" i="14" s="1"/>
  <c r="T8418" i="14"/>
  <c r="U8418" i="14" s="1"/>
  <c r="T8454" i="14"/>
  <c r="U8454" i="14" s="1"/>
  <c r="T8424" i="14"/>
  <c r="U8424" i="14" s="1"/>
  <c r="T8430" i="14"/>
  <c r="U8430" i="14" s="1"/>
  <c r="T8436" i="14"/>
  <c r="U8436" i="14" s="1"/>
  <c r="T6683" i="14"/>
  <c r="U6683" i="14" s="1"/>
  <c r="T6688" i="14"/>
  <c r="U6688" i="14" s="1"/>
  <c r="T6694" i="14"/>
  <c r="U6694" i="14" s="1"/>
  <c r="T6700" i="14"/>
  <c r="U6700" i="14" s="1"/>
  <c r="T6706" i="14"/>
  <c r="U6706" i="14" s="1"/>
  <c r="T6712" i="14"/>
  <c r="U6712" i="14" s="1"/>
  <c r="T6718" i="14"/>
  <c r="U6718" i="14" s="1"/>
  <c r="T6724" i="14"/>
  <c r="U6724" i="14" s="1"/>
  <c r="T6730" i="14"/>
  <c r="U6730" i="14" s="1"/>
  <c r="T6689" i="14"/>
  <c r="U6689" i="14" s="1"/>
  <c r="T6695" i="14"/>
  <c r="U6695" i="14" s="1"/>
  <c r="T6701" i="14"/>
  <c r="U6701" i="14" s="1"/>
  <c r="T6707" i="14"/>
  <c r="U6707" i="14" s="1"/>
  <c r="T6713" i="14"/>
  <c r="U6713" i="14" s="1"/>
  <c r="T6719" i="14"/>
  <c r="U6719" i="14" s="1"/>
  <c r="T6725" i="14"/>
  <c r="U6725" i="14" s="1"/>
  <c r="T6684" i="14"/>
  <c r="U6684" i="14" s="1"/>
  <c r="T6690" i="14"/>
  <c r="U6690" i="14" s="1"/>
  <c r="T6696" i="14"/>
  <c r="U6696" i="14" s="1"/>
  <c r="T6702" i="14"/>
  <c r="U6702" i="14" s="1"/>
  <c r="T6708" i="14"/>
  <c r="U6708" i="14" s="1"/>
  <c r="T6714" i="14"/>
  <c r="U6714" i="14" s="1"/>
  <c r="T6720" i="14"/>
  <c r="U6720" i="14" s="1"/>
  <c r="T6726" i="14"/>
  <c r="U6726" i="14" s="1"/>
  <c r="T6686" i="14"/>
  <c r="U6686" i="14" s="1"/>
  <c r="T6698" i="14"/>
  <c r="U6698" i="14" s="1"/>
  <c r="T6710" i="14"/>
  <c r="U6710" i="14" s="1"/>
  <c r="T6722" i="14"/>
  <c r="U6722" i="14" s="1"/>
  <c r="T6687" i="14"/>
  <c r="U6687" i="14" s="1"/>
  <c r="T6699" i="14"/>
  <c r="U6699" i="14" s="1"/>
  <c r="T6711" i="14"/>
  <c r="U6711" i="14" s="1"/>
  <c r="T6723" i="14"/>
  <c r="U6723" i="14" s="1"/>
  <c r="T6691" i="14"/>
  <c r="U6691" i="14" s="1"/>
  <c r="T6703" i="14"/>
  <c r="U6703" i="14" s="1"/>
  <c r="T6715" i="14"/>
  <c r="U6715" i="14" s="1"/>
  <c r="T6727" i="14"/>
  <c r="U6727" i="14" s="1"/>
  <c r="T6692" i="14"/>
  <c r="U6692" i="14" s="1"/>
  <c r="T6704" i="14"/>
  <c r="U6704" i="14" s="1"/>
  <c r="T6716" i="14"/>
  <c r="U6716" i="14" s="1"/>
  <c r="T6728" i="14"/>
  <c r="U6728" i="14" s="1"/>
  <c r="T6693" i="14"/>
  <c r="U6693" i="14" s="1"/>
  <c r="T6705" i="14"/>
  <c r="U6705" i="14" s="1"/>
  <c r="T6717" i="14"/>
  <c r="U6717" i="14" s="1"/>
  <c r="T6729" i="14"/>
  <c r="U6729" i="14" s="1"/>
  <c r="T6685" i="14"/>
  <c r="U6685" i="14" s="1"/>
  <c r="T6697" i="14"/>
  <c r="U6697" i="14" s="1"/>
  <c r="T6709" i="14"/>
  <c r="U6709" i="14" s="1"/>
  <c r="T6721" i="14"/>
  <c r="U6721" i="14" s="1"/>
  <c r="T4955" i="14"/>
  <c r="U4955" i="14" s="1"/>
  <c r="T4956" i="14"/>
  <c r="U4956" i="14" s="1"/>
  <c r="T4962" i="14"/>
  <c r="U4962" i="14" s="1"/>
  <c r="T4968" i="14"/>
  <c r="U4968" i="14" s="1"/>
  <c r="T4974" i="14"/>
  <c r="U4974" i="14" s="1"/>
  <c r="T4980" i="14"/>
  <c r="U4980" i="14" s="1"/>
  <c r="T4986" i="14"/>
  <c r="U4986" i="14" s="1"/>
  <c r="T4992" i="14"/>
  <c r="U4992" i="14" s="1"/>
  <c r="T4998" i="14"/>
  <c r="U4998" i="14" s="1"/>
  <c r="T4957" i="14"/>
  <c r="U4957" i="14" s="1"/>
  <c r="T4963" i="14"/>
  <c r="U4963" i="14" s="1"/>
  <c r="T4969" i="14"/>
  <c r="U4969" i="14" s="1"/>
  <c r="T4975" i="14"/>
  <c r="U4975" i="14" s="1"/>
  <c r="T4981" i="14"/>
  <c r="U4981" i="14" s="1"/>
  <c r="T4987" i="14"/>
  <c r="U4987" i="14" s="1"/>
  <c r="T4993" i="14"/>
  <c r="U4993" i="14" s="1"/>
  <c r="T4999" i="14"/>
  <c r="U4999" i="14" s="1"/>
  <c r="T4958" i="14"/>
  <c r="U4958" i="14" s="1"/>
  <c r="T4964" i="14"/>
  <c r="U4964" i="14" s="1"/>
  <c r="T4970" i="14"/>
  <c r="U4970" i="14" s="1"/>
  <c r="T4976" i="14"/>
  <c r="U4976" i="14" s="1"/>
  <c r="T4982" i="14"/>
  <c r="U4982" i="14" s="1"/>
  <c r="T4988" i="14"/>
  <c r="U4988" i="14" s="1"/>
  <c r="T4994" i="14"/>
  <c r="U4994" i="14" s="1"/>
  <c r="T5000" i="14"/>
  <c r="U5000" i="14" s="1"/>
  <c r="T4959" i="14"/>
  <c r="U4959" i="14" s="1"/>
  <c r="T4965" i="14"/>
  <c r="U4965" i="14" s="1"/>
  <c r="T4971" i="14"/>
  <c r="U4971" i="14" s="1"/>
  <c r="T4977" i="14"/>
  <c r="U4977" i="14" s="1"/>
  <c r="T4983" i="14"/>
  <c r="U4983" i="14" s="1"/>
  <c r="T4989" i="14"/>
  <c r="U4989" i="14" s="1"/>
  <c r="T4995" i="14"/>
  <c r="U4995" i="14" s="1"/>
  <c r="T5001" i="14"/>
  <c r="U5001" i="14" s="1"/>
  <c r="T4960" i="14"/>
  <c r="U4960" i="14" s="1"/>
  <c r="T4978" i="14"/>
  <c r="U4978" i="14" s="1"/>
  <c r="T4996" i="14"/>
  <c r="U4996" i="14" s="1"/>
  <c r="T4961" i="14"/>
  <c r="U4961" i="14" s="1"/>
  <c r="T4979" i="14"/>
  <c r="U4979" i="14" s="1"/>
  <c r="T4997" i="14"/>
  <c r="U4997" i="14" s="1"/>
  <c r="T4966" i="14"/>
  <c r="U4966" i="14" s="1"/>
  <c r="T4984" i="14"/>
  <c r="U4984" i="14" s="1"/>
  <c r="T5002" i="14"/>
  <c r="U5002" i="14" s="1"/>
  <c r="T4967" i="14"/>
  <c r="U4967" i="14" s="1"/>
  <c r="T4985" i="14"/>
  <c r="U4985" i="14" s="1"/>
  <c r="T4972" i="14"/>
  <c r="U4972" i="14" s="1"/>
  <c r="T4990" i="14"/>
  <c r="U4990" i="14" s="1"/>
  <c r="T4973" i="14"/>
  <c r="U4973" i="14" s="1"/>
  <c r="T4991" i="14"/>
  <c r="U4991" i="14" s="1"/>
  <c r="T3227" i="14"/>
  <c r="U3227" i="14" s="1"/>
  <c r="T3231" i="14"/>
  <c r="U3231" i="14" s="1"/>
  <c r="T3237" i="14"/>
  <c r="U3237" i="14" s="1"/>
  <c r="T3243" i="14"/>
  <c r="U3243" i="14" s="1"/>
  <c r="T3249" i="14"/>
  <c r="U3249" i="14" s="1"/>
  <c r="T3255" i="14"/>
  <c r="U3255" i="14" s="1"/>
  <c r="T3261" i="14"/>
  <c r="U3261" i="14" s="1"/>
  <c r="T3267" i="14"/>
  <c r="U3267" i="14" s="1"/>
  <c r="T3273" i="14"/>
  <c r="U3273" i="14" s="1"/>
  <c r="T3232" i="14"/>
  <c r="U3232" i="14" s="1"/>
  <c r="T3238" i="14"/>
  <c r="U3238" i="14" s="1"/>
  <c r="T3244" i="14"/>
  <c r="U3244" i="14" s="1"/>
  <c r="T3250" i="14"/>
  <c r="U3250" i="14" s="1"/>
  <c r="T3256" i="14"/>
  <c r="U3256" i="14" s="1"/>
  <c r="T3262" i="14"/>
  <c r="U3262" i="14" s="1"/>
  <c r="T3268" i="14"/>
  <c r="U3268" i="14" s="1"/>
  <c r="T3274" i="14"/>
  <c r="U3274" i="14" s="1"/>
  <c r="T3233" i="14"/>
  <c r="U3233" i="14" s="1"/>
  <c r="T3239" i="14"/>
  <c r="U3239" i="14" s="1"/>
  <c r="T3245" i="14"/>
  <c r="U3245" i="14" s="1"/>
  <c r="T3251" i="14"/>
  <c r="U3251" i="14" s="1"/>
  <c r="T3257" i="14"/>
  <c r="U3257" i="14" s="1"/>
  <c r="T3263" i="14"/>
  <c r="U3263" i="14" s="1"/>
  <c r="T3269" i="14"/>
  <c r="U3269" i="14" s="1"/>
  <c r="T3228" i="14"/>
  <c r="U3228" i="14" s="1"/>
  <c r="T3234" i="14"/>
  <c r="U3234" i="14" s="1"/>
  <c r="T3240" i="14"/>
  <c r="U3240" i="14" s="1"/>
  <c r="T3246" i="14"/>
  <c r="U3246" i="14" s="1"/>
  <c r="T3252" i="14"/>
  <c r="U3252" i="14" s="1"/>
  <c r="T3258" i="14"/>
  <c r="U3258" i="14" s="1"/>
  <c r="T3264" i="14"/>
  <c r="U3264" i="14" s="1"/>
  <c r="T3270" i="14"/>
  <c r="U3270" i="14" s="1"/>
  <c r="T3229" i="14"/>
  <c r="U3229" i="14" s="1"/>
  <c r="T3247" i="14"/>
  <c r="U3247" i="14" s="1"/>
  <c r="T3265" i="14"/>
  <c r="U3265" i="14" s="1"/>
  <c r="T3230" i="14"/>
  <c r="U3230" i="14" s="1"/>
  <c r="T3248" i="14"/>
  <c r="U3248" i="14" s="1"/>
  <c r="T3266" i="14"/>
  <c r="U3266" i="14" s="1"/>
  <c r="T3235" i="14"/>
  <c r="U3235" i="14" s="1"/>
  <c r="T3253" i="14"/>
  <c r="U3253" i="14" s="1"/>
  <c r="T3271" i="14"/>
  <c r="U3271" i="14" s="1"/>
  <c r="T3236" i="14"/>
  <c r="U3236" i="14" s="1"/>
  <c r="T3254" i="14"/>
  <c r="U3254" i="14" s="1"/>
  <c r="T3272" i="14"/>
  <c r="U3272" i="14" s="1"/>
  <c r="T3259" i="14"/>
  <c r="U3259" i="14" s="1"/>
  <c r="T3260" i="14"/>
  <c r="U3260" i="14" s="1"/>
  <c r="T3241" i="14"/>
  <c r="U3241" i="14" s="1"/>
  <c r="T3242" i="14"/>
  <c r="U3242" i="14" s="1"/>
  <c r="T1499" i="14"/>
  <c r="U1499" i="14" s="1"/>
  <c r="T1501" i="14"/>
  <c r="U1501" i="14" s="1"/>
  <c r="T1507" i="14"/>
  <c r="U1507" i="14" s="1"/>
  <c r="T1513" i="14"/>
  <c r="U1513" i="14" s="1"/>
  <c r="T1519" i="14"/>
  <c r="U1519" i="14" s="1"/>
  <c r="T1525" i="14"/>
  <c r="U1525" i="14" s="1"/>
  <c r="T1531" i="14"/>
  <c r="U1531" i="14" s="1"/>
  <c r="T1537" i="14"/>
  <c r="U1537" i="14" s="1"/>
  <c r="T1543" i="14"/>
  <c r="U1543" i="14" s="1"/>
  <c r="T1502" i="14"/>
  <c r="U1502" i="14" s="1"/>
  <c r="T1508" i="14"/>
  <c r="U1508" i="14" s="1"/>
  <c r="T1514" i="14"/>
  <c r="U1514" i="14" s="1"/>
  <c r="T1520" i="14"/>
  <c r="U1520" i="14" s="1"/>
  <c r="T1526" i="14"/>
  <c r="U1526" i="14" s="1"/>
  <c r="T1532" i="14"/>
  <c r="U1532" i="14" s="1"/>
  <c r="T1538" i="14"/>
  <c r="U1538" i="14" s="1"/>
  <c r="T1544" i="14"/>
  <c r="U1544" i="14" s="1"/>
  <c r="T1503" i="14"/>
  <c r="U1503" i="14" s="1"/>
  <c r="T1509" i="14"/>
  <c r="U1509" i="14" s="1"/>
  <c r="T1515" i="14"/>
  <c r="U1515" i="14" s="1"/>
  <c r="T1521" i="14"/>
  <c r="U1521" i="14" s="1"/>
  <c r="T1527" i="14"/>
  <c r="U1527" i="14" s="1"/>
  <c r="T1533" i="14"/>
  <c r="U1533" i="14" s="1"/>
  <c r="T1539" i="14"/>
  <c r="U1539" i="14" s="1"/>
  <c r="T1545" i="14"/>
  <c r="U1545" i="14" s="1"/>
  <c r="T1504" i="14"/>
  <c r="U1504" i="14" s="1"/>
  <c r="T1510" i="14"/>
  <c r="U1510" i="14" s="1"/>
  <c r="T1516" i="14"/>
  <c r="U1516" i="14" s="1"/>
  <c r="T1522" i="14"/>
  <c r="U1522" i="14" s="1"/>
  <c r="T1528" i="14"/>
  <c r="U1528" i="14" s="1"/>
  <c r="T1534" i="14"/>
  <c r="U1534" i="14" s="1"/>
  <c r="T1540" i="14"/>
  <c r="U1540" i="14" s="1"/>
  <c r="T1546" i="14"/>
  <c r="U1546" i="14" s="1"/>
  <c r="T1505" i="14"/>
  <c r="U1505" i="14" s="1"/>
  <c r="T1511" i="14"/>
  <c r="U1511" i="14" s="1"/>
  <c r="T1517" i="14"/>
  <c r="U1517" i="14" s="1"/>
  <c r="T1523" i="14"/>
  <c r="U1523" i="14" s="1"/>
  <c r="T1529" i="14"/>
  <c r="U1529" i="14" s="1"/>
  <c r="T1535" i="14"/>
  <c r="U1535" i="14" s="1"/>
  <c r="T1541" i="14"/>
  <c r="U1541" i="14" s="1"/>
  <c r="T1518" i="14"/>
  <c r="U1518" i="14" s="1"/>
  <c r="T1524" i="14"/>
  <c r="U1524" i="14" s="1"/>
  <c r="T1530" i="14"/>
  <c r="U1530" i="14" s="1"/>
  <c r="T1500" i="14"/>
  <c r="U1500" i="14" s="1"/>
  <c r="T1536" i="14"/>
  <c r="U1536" i="14" s="1"/>
  <c r="T1506" i="14"/>
  <c r="U1506" i="14" s="1"/>
  <c r="T1512" i="14"/>
  <c r="U1512" i="14" s="1"/>
  <c r="T1542" i="14"/>
  <c r="U1542" i="14" s="1"/>
  <c r="T16427" i="14"/>
  <c r="U16427" i="14" s="1"/>
  <c r="T16429" i="14"/>
  <c r="U16429" i="14" s="1"/>
  <c r="T16435" i="14"/>
  <c r="U16435" i="14" s="1"/>
  <c r="T16441" i="14"/>
  <c r="U16441" i="14" s="1"/>
  <c r="T16447" i="14"/>
  <c r="U16447" i="14" s="1"/>
  <c r="T16453" i="14"/>
  <c r="U16453" i="14" s="1"/>
  <c r="T16459" i="14"/>
  <c r="U16459" i="14" s="1"/>
  <c r="T16465" i="14"/>
  <c r="U16465" i="14" s="1"/>
  <c r="T16471" i="14"/>
  <c r="U16471" i="14" s="1"/>
  <c r="T16430" i="14"/>
  <c r="U16430" i="14" s="1"/>
  <c r="T16436" i="14"/>
  <c r="U16436" i="14" s="1"/>
  <c r="T16442" i="14"/>
  <c r="U16442" i="14" s="1"/>
  <c r="T16448" i="14"/>
  <c r="U16448" i="14" s="1"/>
  <c r="T16454" i="14"/>
  <c r="U16454" i="14" s="1"/>
  <c r="T16460" i="14"/>
  <c r="U16460" i="14" s="1"/>
  <c r="T16466" i="14"/>
  <c r="U16466" i="14" s="1"/>
  <c r="T16472" i="14"/>
  <c r="U16472" i="14" s="1"/>
  <c r="T16433" i="14"/>
  <c r="U16433" i="14" s="1"/>
  <c r="T16443" i="14"/>
  <c r="U16443" i="14" s="1"/>
  <c r="T16451" i="14"/>
  <c r="U16451" i="14" s="1"/>
  <c r="T16461" i="14"/>
  <c r="U16461" i="14" s="1"/>
  <c r="T16469" i="14"/>
  <c r="U16469" i="14" s="1"/>
  <c r="T16434" i="14"/>
  <c r="U16434" i="14" s="1"/>
  <c r="T16444" i="14"/>
  <c r="U16444" i="14" s="1"/>
  <c r="T16452" i="14"/>
  <c r="U16452" i="14" s="1"/>
  <c r="T16462" i="14"/>
  <c r="U16462" i="14" s="1"/>
  <c r="T16470" i="14"/>
  <c r="U16470" i="14" s="1"/>
  <c r="T16437" i="14"/>
  <c r="U16437" i="14" s="1"/>
  <c r="T16445" i="14"/>
  <c r="U16445" i="14" s="1"/>
  <c r="T16455" i="14"/>
  <c r="U16455" i="14" s="1"/>
  <c r="T16463" i="14"/>
  <c r="U16463" i="14" s="1"/>
  <c r="T16473" i="14"/>
  <c r="U16473" i="14" s="1"/>
  <c r="T16431" i="14"/>
  <c r="U16431" i="14" s="1"/>
  <c r="T16449" i="14"/>
  <c r="U16449" i="14" s="1"/>
  <c r="T16467" i="14"/>
  <c r="U16467" i="14" s="1"/>
  <c r="T16432" i="14"/>
  <c r="U16432" i="14" s="1"/>
  <c r="T16450" i="14"/>
  <c r="U16450" i="14" s="1"/>
  <c r="T16468" i="14"/>
  <c r="U16468" i="14" s="1"/>
  <c r="T16438" i="14"/>
  <c r="U16438" i="14" s="1"/>
  <c r="T16456" i="14"/>
  <c r="U16456" i="14" s="1"/>
  <c r="T16474" i="14"/>
  <c r="U16474" i="14" s="1"/>
  <c r="T16439" i="14"/>
  <c r="U16439" i="14" s="1"/>
  <c r="T16457" i="14"/>
  <c r="U16457" i="14" s="1"/>
  <c r="T16440" i="14"/>
  <c r="U16440" i="14" s="1"/>
  <c r="T16458" i="14"/>
  <c r="U16458" i="14" s="1"/>
  <c r="T16428" i="14"/>
  <c r="U16428" i="14" s="1"/>
  <c r="T16446" i="14"/>
  <c r="U16446" i="14" s="1"/>
  <c r="T16464" i="14"/>
  <c r="U16464" i="14" s="1"/>
  <c r="T14699" i="14"/>
  <c r="U14699" i="14" s="1"/>
  <c r="T14704" i="14"/>
  <c r="U14704" i="14" s="1"/>
  <c r="T14710" i="14"/>
  <c r="U14710" i="14" s="1"/>
  <c r="T14716" i="14"/>
  <c r="U14716" i="14" s="1"/>
  <c r="T14722" i="14"/>
  <c r="U14722" i="14" s="1"/>
  <c r="T14728" i="14"/>
  <c r="U14728" i="14" s="1"/>
  <c r="T14734" i="14"/>
  <c r="U14734" i="14" s="1"/>
  <c r="T14740" i="14"/>
  <c r="U14740" i="14" s="1"/>
  <c r="T14746" i="14"/>
  <c r="U14746" i="14" s="1"/>
  <c r="T14705" i="14"/>
  <c r="U14705" i="14" s="1"/>
  <c r="T14711" i="14"/>
  <c r="U14711" i="14" s="1"/>
  <c r="T14717" i="14"/>
  <c r="U14717" i="14" s="1"/>
  <c r="T14723" i="14"/>
  <c r="U14723" i="14" s="1"/>
  <c r="T14729" i="14"/>
  <c r="U14729" i="14" s="1"/>
  <c r="T14735" i="14"/>
  <c r="U14735" i="14" s="1"/>
  <c r="T14741" i="14"/>
  <c r="U14741" i="14" s="1"/>
  <c r="T14700" i="14"/>
  <c r="U14700" i="14" s="1"/>
  <c r="T14706" i="14"/>
  <c r="U14706" i="14" s="1"/>
  <c r="T14712" i="14"/>
  <c r="U14712" i="14" s="1"/>
  <c r="T14718" i="14"/>
  <c r="U14718" i="14" s="1"/>
  <c r="T14724" i="14"/>
  <c r="U14724" i="14" s="1"/>
  <c r="T14730" i="14"/>
  <c r="U14730" i="14" s="1"/>
  <c r="T14736" i="14"/>
  <c r="U14736" i="14" s="1"/>
  <c r="T14742" i="14"/>
  <c r="U14742" i="14" s="1"/>
  <c r="T14701" i="14"/>
  <c r="U14701" i="14" s="1"/>
  <c r="T14707" i="14"/>
  <c r="U14707" i="14" s="1"/>
  <c r="T14713" i="14"/>
  <c r="U14713" i="14" s="1"/>
  <c r="T14719" i="14"/>
  <c r="U14719" i="14" s="1"/>
  <c r="T14725" i="14"/>
  <c r="U14725" i="14" s="1"/>
  <c r="T14731" i="14"/>
  <c r="U14731" i="14" s="1"/>
  <c r="T14737" i="14"/>
  <c r="U14737" i="14" s="1"/>
  <c r="T14743" i="14"/>
  <c r="U14743" i="14" s="1"/>
  <c r="T14702" i="14"/>
  <c r="U14702" i="14" s="1"/>
  <c r="T14708" i="14"/>
  <c r="U14708" i="14" s="1"/>
  <c r="T14714" i="14"/>
  <c r="U14714" i="14" s="1"/>
  <c r="T14720" i="14"/>
  <c r="U14720" i="14" s="1"/>
  <c r="T14726" i="14"/>
  <c r="U14726" i="14" s="1"/>
  <c r="T14732" i="14"/>
  <c r="U14732" i="14" s="1"/>
  <c r="T14738" i="14"/>
  <c r="U14738" i="14" s="1"/>
  <c r="T14744" i="14"/>
  <c r="U14744" i="14" s="1"/>
  <c r="T14703" i="14"/>
  <c r="U14703" i="14" s="1"/>
  <c r="T14739" i="14"/>
  <c r="U14739" i="14" s="1"/>
  <c r="T14709" i="14"/>
  <c r="U14709" i="14" s="1"/>
  <c r="T14745" i="14"/>
  <c r="U14745" i="14" s="1"/>
  <c r="T14715" i="14"/>
  <c r="U14715" i="14" s="1"/>
  <c r="T14721" i="14"/>
  <c r="U14721" i="14" s="1"/>
  <c r="T14727" i="14"/>
  <c r="U14727" i="14" s="1"/>
  <c r="T14733" i="14"/>
  <c r="U14733" i="14" s="1"/>
  <c r="T12971" i="14"/>
  <c r="U12971" i="14" s="1"/>
  <c r="T12972" i="14"/>
  <c r="U12972" i="14" s="1"/>
  <c r="T12978" i="14"/>
  <c r="U12978" i="14" s="1"/>
  <c r="T12984" i="14"/>
  <c r="U12984" i="14" s="1"/>
  <c r="T12990" i="14"/>
  <c r="U12990" i="14" s="1"/>
  <c r="T12996" i="14"/>
  <c r="U12996" i="14" s="1"/>
  <c r="T13002" i="14"/>
  <c r="U13002" i="14" s="1"/>
  <c r="T13008" i="14"/>
  <c r="U13008" i="14" s="1"/>
  <c r="T13014" i="14"/>
  <c r="U13014" i="14" s="1"/>
  <c r="T12973" i="14"/>
  <c r="U12973" i="14" s="1"/>
  <c r="T12979" i="14"/>
  <c r="U12979" i="14" s="1"/>
  <c r="T12985" i="14"/>
  <c r="U12985" i="14" s="1"/>
  <c r="T12991" i="14"/>
  <c r="U12991" i="14" s="1"/>
  <c r="T12997" i="14"/>
  <c r="U12997" i="14" s="1"/>
  <c r="T13003" i="14"/>
  <c r="U13003" i="14" s="1"/>
  <c r="T13009" i="14"/>
  <c r="U13009" i="14" s="1"/>
  <c r="T13015" i="14"/>
  <c r="U13015" i="14" s="1"/>
  <c r="T12975" i="14"/>
  <c r="U12975" i="14" s="1"/>
  <c r="T12981" i="14"/>
  <c r="U12981" i="14" s="1"/>
  <c r="T12987" i="14"/>
  <c r="U12987" i="14" s="1"/>
  <c r="T12993" i="14"/>
  <c r="U12993" i="14" s="1"/>
  <c r="T12999" i="14"/>
  <c r="U12999" i="14" s="1"/>
  <c r="T13005" i="14"/>
  <c r="U13005" i="14" s="1"/>
  <c r="T13011" i="14"/>
  <c r="U13011" i="14" s="1"/>
  <c r="T13017" i="14"/>
  <c r="U13017" i="14" s="1"/>
  <c r="T12982" i="14"/>
  <c r="U12982" i="14" s="1"/>
  <c r="T12994" i="14"/>
  <c r="U12994" i="14" s="1"/>
  <c r="T13006" i="14"/>
  <c r="U13006" i="14" s="1"/>
  <c r="T13018" i="14"/>
  <c r="U13018" i="14" s="1"/>
  <c r="T12983" i="14"/>
  <c r="U12983" i="14" s="1"/>
  <c r="T12995" i="14"/>
  <c r="U12995" i="14" s="1"/>
  <c r="T13007" i="14"/>
  <c r="U13007" i="14" s="1"/>
  <c r="T12974" i="14"/>
  <c r="U12974" i="14" s="1"/>
  <c r="T12986" i="14"/>
  <c r="U12986" i="14" s="1"/>
  <c r="T12998" i="14"/>
  <c r="U12998" i="14" s="1"/>
  <c r="T13010" i="14"/>
  <c r="U13010" i="14" s="1"/>
  <c r="T12976" i="14"/>
  <c r="U12976" i="14" s="1"/>
  <c r="T12988" i="14"/>
  <c r="U12988" i="14" s="1"/>
  <c r="T13000" i="14"/>
  <c r="U13000" i="14" s="1"/>
  <c r="T13012" i="14"/>
  <c r="U13012" i="14" s="1"/>
  <c r="T12977" i="14"/>
  <c r="U12977" i="14" s="1"/>
  <c r="T12989" i="14"/>
  <c r="U12989" i="14" s="1"/>
  <c r="T13001" i="14"/>
  <c r="U13001" i="14" s="1"/>
  <c r="T13013" i="14"/>
  <c r="U13013" i="14" s="1"/>
  <c r="T13016" i="14"/>
  <c r="U13016" i="14" s="1"/>
  <c r="T12980" i="14"/>
  <c r="U12980" i="14" s="1"/>
  <c r="T12992" i="14"/>
  <c r="U12992" i="14" s="1"/>
  <c r="T13004" i="14"/>
  <c r="U13004" i="14" s="1"/>
  <c r="T11243" i="14"/>
  <c r="U11243" i="14" s="1"/>
  <c r="T11247" i="14"/>
  <c r="U11247" i="14" s="1"/>
  <c r="T11253" i="14"/>
  <c r="U11253" i="14" s="1"/>
  <c r="T11259" i="14"/>
  <c r="U11259" i="14" s="1"/>
  <c r="T11265" i="14"/>
  <c r="U11265" i="14" s="1"/>
  <c r="T11271" i="14"/>
  <c r="U11271" i="14" s="1"/>
  <c r="T11277" i="14"/>
  <c r="U11277" i="14" s="1"/>
  <c r="T11283" i="14"/>
  <c r="U11283" i="14" s="1"/>
  <c r="T11289" i="14"/>
  <c r="U11289" i="14" s="1"/>
  <c r="T11270" i="14"/>
  <c r="U11270" i="14" s="1"/>
  <c r="T11248" i="14"/>
  <c r="U11248" i="14" s="1"/>
  <c r="T11254" i="14"/>
  <c r="U11254" i="14" s="1"/>
  <c r="T11260" i="14"/>
  <c r="U11260" i="14" s="1"/>
  <c r="T11266" i="14"/>
  <c r="U11266" i="14" s="1"/>
  <c r="T11272" i="14"/>
  <c r="U11272" i="14" s="1"/>
  <c r="T11278" i="14"/>
  <c r="U11278" i="14" s="1"/>
  <c r="T11284" i="14"/>
  <c r="U11284" i="14" s="1"/>
  <c r="T11290" i="14"/>
  <c r="U11290" i="14" s="1"/>
  <c r="T11264" i="14"/>
  <c r="U11264" i="14" s="1"/>
  <c r="T11249" i="14"/>
  <c r="U11249" i="14" s="1"/>
  <c r="T11255" i="14"/>
  <c r="U11255" i="14" s="1"/>
  <c r="T11261" i="14"/>
  <c r="U11261" i="14" s="1"/>
  <c r="T11267" i="14"/>
  <c r="U11267" i="14" s="1"/>
  <c r="T11273" i="14"/>
  <c r="U11273" i="14" s="1"/>
  <c r="T11279" i="14"/>
  <c r="U11279" i="14" s="1"/>
  <c r="T11285" i="14"/>
  <c r="U11285" i="14" s="1"/>
  <c r="T11258" i="14"/>
  <c r="U11258" i="14" s="1"/>
  <c r="T11288" i="14"/>
  <c r="U11288" i="14" s="1"/>
  <c r="T11244" i="14"/>
  <c r="U11244" i="14" s="1"/>
  <c r="T11250" i="14"/>
  <c r="U11250" i="14" s="1"/>
  <c r="T11256" i="14"/>
  <c r="U11256" i="14" s="1"/>
  <c r="T11262" i="14"/>
  <c r="U11262" i="14" s="1"/>
  <c r="T11268" i="14"/>
  <c r="U11268" i="14" s="1"/>
  <c r="T11274" i="14"/>
  <c r="U11274" i="14" s="1"/>
  <c r="T11280" i="14"/>
  <c r="U11280" i="14" s="1"/>
  <c r="T11286" i="14"/>
  <c r="U11286" i="14" s="1"/>
  <c r="T11252" i="14"/>
  <c r="U11252" i="14" s="1"/>
  <c r="T11282" i="14"/>
  <c r="U11282" i="14" s="1"/>
  <c r="T11245" i="14"/>
  <c r="U11245" i="14" s="1"/>
  <c r="T11251" i="14"/>
  <c r="U11251" i="14" s="1"/>
  <c r="T11257" i="14"/>
  <c r="U11257" i="14" s="1"/>
  <c r="T11263" i="14"/>
  <c r="U11263" i="14" s="1"/>
  <c r="T11269" i="14"/>
  <c r="U11269" i="14" s="1"/>
  <c r="T11275" i="14"/>
  <c r="U11275" i="14" s="1"/>
  <c r="T11281" i="14"/>
  <c r="U11281" i="14" s="1"/>
  <c r="T11287" i="14"/>
  <c r="U11287" i="14" s="1"/>
  <c r="T11246" i="14"/>
  <c r="U11246" i="14" s="1"/>
  <c r="T11276" i="14"/>
  <c r="U11276" i="14" s="1"/>
  <c r="T9515" i="14"/>
  <c r="U9515" i="14" s="1"/>
  <c r="T9517" i="14"/>
  <c r="U9517" i="14" s="1"/>
  <c r="T9523" i="14"/>
  <c r="U9523" i="14" s="1"/>
  <c r="T9529" i="14"/>
  <c r="U9529" i="14" s="1"/>
  <c r="T9535" i="14"/>
  <c r="U9535" i="14" s="1"/>
  <c r="T9541" i="14"/>
  <c r="U9541" i="14" s="1"/>
  <c r="T9547" i="14"/>
  <c r="U9547" i="14" s="1"/>
  <c r="T9553" i="14"/>
  <c r="U9553" i="14" s="1"/>
  <c r="T9559" i="14"/>
  <c r="U9559" i="14" s="1"/>
  <c r="T9518" i="14"/>
  <c r="U9518" i="14" s="1"/>
  <c r="T9524" i="14"/>
  <c r="U9524" i="14" s="1"/>
  <c r="T9530" i="14"/>
  <c r="U9530" i="14" s="1"/>
  <c r="T9536" i="14"/>
  <c r="U9536" i="14" s="1"/>
  <c r="T9542" i="14"/>
  <c r="U9542" i="14" s="1"/>
  <c r="T9548" i="14"/>
  <c r="U9548" i="14" s="1"/>
  <c r="T9554" i="14"/>
  <c r="U9554" i="14" s="1"/>
  <c r="T9560" i="14"/>
  <c r="U9560" i="14" s="1"/>
  <c r="T9519" i="14"/>
  <c r="U9519" i="14" s="1"/>
  <c r="T9525" i="14"/>
  <c r="U9525" i="14" s="1"/>
  <c r="T9531" i="14"/>
  <c r="U9531" i="14" s="1"/>
  <c r="T9537" i="14"/>
  <c r="U9537" i="14" s="1"/>
  <c r="T9543" i="14"/>
  <c r="U9543" i="14" s="1"/>
  <c r="T9549" i="14"/>
  <c r="U9549" i="14" s="1"/>
  <c r="T9555" i="14"/>
  <c r="U9555" i="14" s="1"/>
  <c r="T9561" i="14"/>
  <c r="U9561" i="14" s="1"/>
  <c r="T9520" i="14"/>
  <c r="U9520" i="14" s="1"/>
  <c r="T9526" i="14"/>
  <c r="U9526" i="14" s="1"/>
  <c r="T9532" i="14"/>
  <c r="U9532" i="14" s="1"/>
  <c r="T9538" i="14"/>
  <c r="U9538" i="14" s="1"/>
  <c r="T9544" i="14"/>
  <c r="U9544" i="14" s="1"/>
  <c r="T9550" i="14"/>
  <c r="U9550" i="14" s="1"/>
  <c r="T9556" i="14"/>
  <c r="U9556" i="14" s="1"/>
  <c r="T9562" i="14"/>
  <c r="U9562" i="14" s="1"/>
  <c r="T9521" i="14"/>
  <c r="U9521" i="14" s="1"/>
  <c r="T9527" i="14"/>
  <c r="U9527" i="14" s="1"/>
  <c r="T9533" i="14"/>
  <c r="U9533" i="14" s="1"/>
  <c r="T9539" i="14"/>
  <c r="U9539" i="14" s="1"/>
  <c r="T9545" i="14"/>
  <c r="U9545" i="14" s="1"/>
  <c r="T9551" i="14"/>
  <c r="U9551" i="14" s="1"/>
  <c r="T9557" i="14"/>
  <c r="U9557" i="14" s="1"/>
  <c r="T9546" i="14"/>
  <c r="U9546" i="14" s="1"/>
  <c r="T9516" i="14"/>
  <c r="U9516" i="14" s="1"/>
  <c r="T9552" i="14"/>
  <c r="U9552" i="14" s="1"/>
  <c r="T9522" i="14"/>
  <c r="U9522" i="14" s="1"/>
  <c r="T9558" i="14"/>
  <c r="U9558" i="14" s="1"/>
  <c r="T9528" i="14"/>
  <c r="U9528" i="14" s="1"/>
  <c r="T9534" i="14"/>
  <c r="U9534" i="14" s="1"/>
  <c r="T9540" i="14"/>
  <c r="U9540" i="14" s="1"/>
  <c r="T7787" i="14"/>
  <c r="U7787" i="14" s="1"/>
  <c r="T7792" i="14"/>
  <c r="U7792" i="14" s="1"/>
  <c r="T7798" i="14"/>
  <c r="U7798" i="14" s="1"/>
  <c r="T7804" i="14"/>
  <c r="U7804" i="14" s="1"/>
  <c r="T7810" i="14"/>
  <c r="U7810" i="14" s="1"/>
  <c r="T7816" i="14"/>
  <c r="U7816" i="14" s="1"/>
  <c r="T7822" i="14"/>
  <c r="U7822" i="14" s="1"/>
  <c r="T7828" i="14"/>
  <c r="U7828" i="14" s="1"/>
  <c r="T7834" i="14"/>
  <c r="U7834" i="14" s="1"/>
  <c r="T7793" i="14"/>
  <c r="U7793" i="14" s="1"/>
  <c r="T7799" i="14"/>
  <c r="U7799" i="14" s="1"/>
  <c r="T7805" i="14"/>
  <c r="U7805" i="14" s="1"/>
  <c r="T7811" i="14"/>
  <c r="U7811" i="14" s="1"/>
  <c r="T7817" i="14"/>
  <c r="U7817" i="14" s="1"/>
  <c r="T7823" i="14"/>
  <c r="U7823" i="14" s="1"/>
  <c r="T7829" i="14"/>
  <c r="U7829" i="14" s="1"/>
  <c r="T7788" i="14"/>
  <c r="U7788" i="14" s="1"/>
  <c r="T7794" i="14"/>
  <c r="U7794" i="14" s="1"/>
  <c r="T7800" i="14"/>
  <c r="U7800" i="14" s="1"/>
  <c r="T7806" i="14"/>
  <c r="U7806" i="14" s="1"/>
  <c r="T7812" i="14"/>
  <c r="U7812" i="14" s="1"/>
  <c r="T7818" i="14"/>
  <c r="U7818" i="14" s="1"/>
  <c r="T7824" i="14"/>
  <c r="U7824" i="14" s="1"/>
  <c r="T7830" i="14"/>
  <c r="U7830" i="14" s="1"/>
  <c r="T7790" i="14"/>
  <c r="U7790" i="14" s="1"/>
  <c r="T7802" i="14"/>
  <c r="U7802" i="14" s="1"/>
  <c r="T7814" i="14"/>
  <c r="U7814" i="14" s="1"/>
  <c r="T7826" i="14"/>
  <c r="U7826" i="14" s="1"/>
  <c r="T7791" i="14"/>
  <c r="U7791" i="14" s="1"/>
  <c r="T7803" i="14"/>
  <c r="U7803" i="14" s="1"/>
  <c r="T7815" i="14"/>
  <c r="U7815" i="14" s="1"/>
  <c r="T7827" i="14"/>
  <c r="U7827" i="14" s="1"/>
  <c r="T7795" i="14"/>
  <c r="U7795" i="14" s="1"/>
  <c r="T7807" i="14"/>
  <c r="U7807" i="14" s="1"/>
  <c r="T7819" i="14"/>
  <c r="U7819" i="14" s="1"/>
  <c r="T7831" i="14"/>
  <c r="U7831" i="14" s="1"/>
  <c r="T7796" i="14"/>
  <c r="U7796" i="14" s="1"/>
  <c r="T7808" i="14"/>
  <c r="U7808" i="14" s="1"/>
  <c r="T7820" i="14"/>
  <c r="U7820" i="14" s="1"/>
  <c r="T7832" i="14"/>
  <c r="U7832" i="14" s="1"/>
  <c r="T7797" i="14"/>
  <c r="U7797" i="14" s="1"/>
  <c r="T7809" i="14"/>
  <c r="U7809" i="14" s="1"/>
  <c r="T7821" i="14"/>
  <c r="U7821" i="14" s="1"/>
  <c r="T7833" i="14"/>
  <c r="U7833" i="14" s="1"/>
  <c r="T7789" i="14"/>
  <c r="U7789" i="14" s="1"/>
  <c r="T7801" i="14"/>
  <c r="U7801" i="14" s="1"/>
  <c r="T7813" i="14"/>
  <c r="U7813" i="14" s="1"/>
  <c r="T7825" i="14"/>
  <c r="U7825" i="14" s="1"/>
  <c r="T6059" i="14"/>
  <c r="U6059" i="14" s="1"/>
  <c r="T6064" i="14"/>
  <c r="U6064" i="14" s="1"/>
  <c r="T6070" i="14"/>
  <c r="U6070" i="14" s="1"/>
  <c r="T6076" i="14"/>
  <c r="U6076" i="14" s="1"/>
  <c r="T6082" i="14"/>
  <c r="U6082" i="14" s="1"/>
  <c r="T6088" i="14"/>
  <c r="U6088" i="14" s="1"/>
  <c r="T6094" i="14"/>
  <c r="U6094" i="14" s="1"/>
  <c r="T6100" i="14"/>
  <c r="U6100" i="14" s="1"/>
  <c r="T6106" i="14"/>
  <c r="U6106" i="14" s="1"/>
  <c r="T6065" i="14"/>
  <c r="U6065" i="14" s="1"/>
  <c r="T6071" i="14"/>
  <c r="U6071" i="14" s="1"/>
  <c r="T6077" i="14"/>
  <c r="U6077" i="14" s="1"/>
  <c r="T6083" i="14"/>
  <c r="U6083" i="14" s="1"/>
  <c r="T6089" i="14"/>
  <c r="U6089" i="14" s="1"/>
  <c r="T6095" i="14"/>
  <c r="U6095" i="14" s="1"/>
  <c r="T6101" i="14"/>
  <c r="U6101" i="14" s="1"/>
  <c r="T6060" i="14"/>
  <c r="U6060" i="14" s="1"/>
  <c r="T6066" i="14"/>
  <c r="U6066" i="14" s="1"/>
  <c r="T6072" i="14"/>
  <c r="U6072" i="14" s="1"/>
  <c r="T6078" i="14"/>
  <c r="U6078" i="14" s="1"/>
  <c r="T6084" i="14"/>
  <c r="U6084" i="14" s="1"/>
  <c r="T6090" i="14"/>
  <c r="U6090" i="14" s="1"/>
  <c r="T6096" i="14"/>
  <c r="U6096" i="14" s="1"/>
  <c r="T6102" i="14"/>
  <c r="U6102" i="14" s="1"/>
  <c r="T6061" i="14"/>
  <c r="U6061" i="14" s="1"/>
  <c r="T6067" i="14"/>
  <c r="U6067" i="14" s="1"/>
  <c r="T6073" i="14"/>
  <c r="U6073" i="14" s="1"/>
  <c r="T6079" i="14"/>
  <c r="U6079" i="14" s="1"/>
  <c r="T6069" i="14"/>
  <c r="U6069" i="14" s="1"/>
  <c r="T6086" i="14"/>
  <c r="U6086" i="14" s="1"/>
  <c r="T6098" i="14"/>
  <c r="U6098" i="14" s="1"/>
  <c r="T6074" i="14"/>
  <c r="U6074" i="14" s="1"/>
  <c r="T6087" i="14"/>
  <c r="U6087" i="14" s="1"/>
  <c r="T6099" i="14"/>
  <c r="U6099" i="14" s="1"/>
  <c r="T6075" i="14"/>
  <c r="U6075" i="14" s="1"/>
  <c r="T6091" i="14"/>
  <c r="U6091" i="14" s="1"/>
  <c r="T6103" i="14"/>
  <c r="U6103" i="14" s="1"/>
  <c r="T6062" i="14"/>
  <c r="U6062" i="14" s="1"/>
  <c r="T6080" i="14"/>
  <c r="U6080" i="14" s="1"/>
  <c r="T6092" i="14"/>
  <c r="U6092" i="14" s="1"/>
  <c r="T6104" i="14"/>
  <c r="U6104" i="14" s="1"/>
  <c r="T6063" i="14"/>
  <c r="U6063" i="14" s="1"/>
  <c r="T6081" i="14"/>
  <c r="U6081" i="14" s="1"/>
  <c r="T6093" i="14"/>
  <c r="U6093" i="14" s="1"/>
  <c r="T6105" i="14"/>
  <c r="U6105" i="14" s="1"/>
  <c r="T6068" i="14"/>
  <c r="U6068" i="14" s="1"/>
  <c r="T6085" i="14"/>
  <c r="U6085" i="14" s="1"/>
  <c r="T6097" i="14"/>
  <c r="U6097" i="14" s="1"/>
  <c r="T4331" i="14"/>
  <c r="U4331" i="14" s="1"/>
  <c r="T4335" i="14"/>
  <c r="U4335" i="14" s="1"/>
  <c r="T4341" i="14"/>
  <c r="U4341" i="14" s="1"/>
  <c r="T4347" i="14"/>
  <c r="U4347" i="14" s="1"/>
  <c r="T4353" i="14"/>
  <c r="U4353" i="14" s="1"/>
  <c r="T4359" i="14"/>
  <c r="U4359" i="14" s="1"/>
  <c r="T4365" i="14"/>
  <c r="U4365" i="14" s="1"/>
  <c r="T4371" i="14"/>
  <c r="U4371" i="14" s="1"/>
  <c r="T4377" i="14"/>
  <c r="U4377" i="14" s="1"/>
  <c r="T4336" i="14"/>
  <c r="U4336" i="14" s="1"/>
  <c r="T4342" i="14"/>
  <c r="U4342" i="14" s="1"/>
  <c r="T4348" i="14"/>
  <c r="U4348" i="14" s="1"/>
  <c r="T4354" i="14"/>
  <c r="U4354" i="14" s="1"/>
  <c r="T4360" i="14"/>
  <c r="U4360" i="14" s="1"/>
  <c r="T4366" i="14"/>
  <c r="U4366" i="14" s="1"/>
  <c r="T4372" i="14"/>
  <c r="U4372" i="14" s="1"/>
  <c r="T4378" i="14"/>
  <c r="U4378" i="14" s="1"/>
  <c r="T4337" i="14"/>
  <c r="U4337" i="14" s="1"/>
  <c r="T4343" i="14"/>
  <c r="U4343" i="14" s="1"/>
  <c r="T4349" i="14"/>
  <c r="U4349" i="14" s="1"/>
  <c r="T4355" i="14"/>
  <c r="U4355" i="14" s="1"/>
  <c r="T4361" i="14"/>
  <c r="U4361" i="14" s="1"/>
  <c r="T4367" i="14"/>
  <c r="U4367" i="14" s="1"/>
  <c r="T4373" i="14"/>
  <c r="U4373" i="14" s="1"/>
  <c r="T4332" i="14"/>
  <c r="U4332" i="14" s="1"/>
  <c r="T4338" i="14"/>
  <c r="U4338" i="14" s="1"/>
  <c r="T4344" i="14"/>
  <c r="U4344" i="14" s="1"/>
  <c r="T4350" i="14"/>
  <c r="U4350" i="14" s="1"/>
  <c r="T4356" i="14"/>
  <c r="U4356" i="14" s="1"/>
  <c r="T4362" i="14"/>
  <c r="U4362" i="14" s="1"/>
  <c r="T4368" i="14"/>
  <c r="U4368" i="14" s="1"/>
  <c r="T4374" i="14"/>
  <c r="U4374" i="14" s="1"/>
  <c r="T4345" i="14"/>
  <c r="U4345" i="14" s="1"/>
  <c r="T4363" i="14"/>
  <c r="U4363" i="14" s="1"/>
  <c r="T4346" i="14"/>
  <c r="U4346" i="14" s="1"/>
  <c r="T4364" i="14"/>
  <c r="U4364" i="14" s="1"/>
  <c r="T4333" i="14"/>
  <c r="U4333" i="14" s="1"/>
  <c r="T4351" i="14"/>
  <c r="U4351" i="14" s="1"/>
  <c r="T4369" i="14"/>
  <c r="U4369" i="14" s="1"/>
  <c r="T4334" i="14"/>
  <c r="U4334" i="14" s="1"/>
  <c r="T4352" i="14"/>
  <c r="U4352" i="14" s="1"/>
  <c r="T4370" i="14"/>
  <c r="U4370" i="14" s="1"/>
  <c r="T4339" i="14"/>
  <c r="U4339" i="14" s="1"/>
  <c r="T4340" i="14"/>
  <c r="U4340" i="14" s="1"/>
  <c r="T4357" i="14"/>
  <c r="U4357" i="14" s="1"/>
  <c r="T4358" i="14"/>
  <c r="U4358" i="14" s="1"/>
  <c r="T4375" i="14"/>
  <c r="U4375" i="14" s="1"/>
  <c r="T4376" i="14"/>
  <c r="U4376" i="14" s="1"/>
  <c r="T2603" i="14"/>
  <c r="U2603" i="14" s="1"/>
  <c r="T2605" i="14"/>
  <c r="U2605" i="14" s="1"/>
  <c r="T2611" i="14"/>
  <c r="U2611" i="14" s="1"/>
  <c r="T2617" i="14"/>
  <c r="U2617" i="14" s="1"/>
  <c r="T2623" i="14"/>
  <c r="U2623" i="14" s="1"/>
  <c r="T2629" i="14"/>
  <c r="U2629" i="14" s="1"/>
  <c r="T2635" i="14"/>
  <c r="U2635" i="14" s="1"/>
  <c r="T2641" i="14"/>
  <c r="U2641" i="14" s="1"/>
  <c r="T2647" i="14"/>
  <c r="U2647" i="14" s="1"/>
  <c r="T2606" i="14"/>
  <c r="U2606" i="14" s="1"/>
  <c r="T2612" i="14"/>
  <c r="U2612" i="14" s="1"/>
  <c r="T2618" i="14"/>
  <c r="U2618" i="14" s="1"/>
  <c r="T2624" i="14"/>
  <c r="U2624" i="14" s="1"/>
  <c r="T2630" i="14"/>
  <c r="U2630" i="14" s="1"/>
  <c r="T2636" i="14"/>
  <c r="U2636" i="14" s="1"/>
  <c r="T2642" i="14"/>
  <c r="U2642" i="14" s="1"/>
  <c r="T2648" i="14"/>
  <c r="U2648" i="14" s="1"/>
  <c r="T2607" i="14"/>
  <c r="U2607" i="14" s="1"/>
  <c r="T2613" i="14"/>
  <c r="U2613" i="14" s="1"/>
  <c r="T2619" i="14"/>
  <c r="U2619" i="14" s="1"/>
  <c r="T2625" i="14"/>
  <c r="U2625" i="14" s="1"/>
  <c r="T2631" i="14"/>
  <c r="U2631" i="14" s="1"/>
  <c r="T2637" i="14"/>
  <c r="U2637" i="14" s="1"/>
  <c r="T2643" i="14"/>
  <c r="U2643" i="14" s="1"/>
  <c r="T2649" i="14"/>
  <c r="U2649" i="14" s="1"/>
  <c r="T2608" i="14"/>
  <c r="U2608" i="14" s="1"/>
  <c r="T2614" i="14"/>
  <c r="U2614" i="14" s="1"/>
  <c r="T2620" i="14"/>
  <c r="U2620" i="14" s="1"/>
  <c r="T2626" i="14"/>
  <c r="U2626" i="14" s="1"/>
  <c r="T2632" i="14"/>
  <c r="U2632" i="14" s="1"/>
  <c r="T2638" i="14"/>
  <c r="U2638" i="14" s="1"/>
  <c r="T2644" i="14"/>
  <c r="U2644" i="14" s="1"/>
  <c r="T2650" i="14"/>
  <c r="U2650" i="14" s="1"/>
  <c r="T2609" i="14"/>
  <c r="U2609" i="14" s="1"/>
  <c r="T2615" i="14"/>
  <c r="U2615" i="14" s="1"/>
  <c r="T2621" i="14"/>
  <c r="U2621" i="14" s="1"/>
  <c r="T2627" i="14"/>
  <c r="U2627" i="14" s="1"/>
  <c r="T2633" i="14"/>
  <c r="U2633" i="14" s="1"/>
  <c r="T2639" i="14"/>
  <c r="U2639" i="14" s="1"/>
  <c r="T2645" i="14"/>
  <c r="U2645" i="14" s="1"/>
  <c r="T2634" i="14"/>
  <c r="U2634" i="14" s="1"/>
  <c r="T2604" i="14"/>
  <c r="U2604" i="14" s="1"/>
  <c r="T2640" i="14"/>
  <c r="U2640" i="14" s="1"/>
  <c r="T2610" i="14"/>
  <c r="U2610" i="14" s="1"/>
  <c r="T2646" i="14"/>
  <c r="U2646" i="14" s="1"/>
  <c r="T2616" i="14"/>
  <c r="U2616" i="14" s="1"/>
  <c r="T2622" i="14"/>
  <c r="U2622" i="14" s="1"/>
  <c r="T2628" i="14"/>
  <c r="U2628" i="14" s="1"/>
  <c r="T16955" i="14"/>
  <c r="U16955" i="14" s="1"/>
  <c r="T16957" i="14"/>
  <c r="U16957" i="14" s="1"/>
  <c r="T16963" i="14"/>
  <c r="U16963" i="14" s="1"/>
  <c r="T16969" i="14"/>
  <c r="U16969" i="14" s="1"/>
  <c r="T16975" i="14"/>
  <c r="U16975" i="14" s="1"/>
  <c r="T16981" i="14"/>
  <c r="U16981" i="14" s="1"/>
  <c r="T16987" i="14"/>
  <c r="U16987" i="14" s="1"/>
  <c r="T16993" i="14"/>
  <c r="U16993" i="14" s="1"/>
  <c r="T16999" i="14"/>
  <c r="U16999" i="14" s="1"/>
  <c r="T16958" i="14"/>
  <c r="U16958" i="14" s="1"/>
  <c r="T16964" i="14"/>
  <c r="U16964" i="14" s="1"/>
  <c r="T16970" i="14"/>
  <c r="U16970" i="14" s="1"/>
  <c r="T16976" i="14"/>
  <c r="U16976" i="14" s="1"/>
  <c r="T16982" i="14"/>
  <c r="U16982" i="14" s="1"/>
  <c r="T16988" i="14"/>
  <c r="U16988" i="14" s="1"/>
  <c r="T16994" i="14"/>
  <c r="U16994" i="14" s="1"/>
  <c r="T17000" i="14"/>
  <c r="U17000" i="14" s="1"/>
  <c r="T16965" i="14"/>
  <c r="U16965" i="14" s="1"/>
  <c r="T16973" i="14"/>
  <c r="U16973" i="14" s="1"/>
  <c r="T16983" i="14"/>
  <c r="U16983" i="14" s="1"/>
  <c r="T16991" i="14"/>
  <c r="U16991" i="14" s="1"/>
  <c r="T17001" i="14"/>
  <c r="U17001" i="14" s="1"/>
  <c r="T16956" i="14"/>
  <c r="U16956" i="14" s="1"/>
  <c r="T16966" i="14"/>
  <c r="U16966" i="14" s="1"/>
  <c r="T16974" i="14"/>
  <c r="U16974" i="14" s="1"/>
  <c r="T16984" i="14"/>
  <c r="U16984" i="14" s="1"/>
  <c r="T16992" i="14"/>
  <c r="U16992" i="14" s="1"/>
  <c r="T17002" i="14"/>
  <c r="U17002" i="14" s="1"/>
  <c r="T16959" i="14"/>
  <c r="U16959" i="14" s="1"/>
  <c r="T16967" i="14"/>
  <c r="U16967" i="14" s="1"/>
  <c r="T16977" i="14"/>
  <c r="U16977" i="14" s="1"/>
  <c r="T16985" i="14"/>
  <c r="U16985" i="14" s="1"/>
  <c r="T16995" i="14"/>
  <c r="U16995" i="14" s="1"/>
  <c r="T16971" i="14"/>
  <c r="U16971" i="14" s="1"/>
  <c r="T16989" i="14"/>
  <c r="U16989" i="14" s="1"/>
  <c r="T16972" i="14"/>
  <c r="U16972" i="14" s="1"/>
  <c r="T16990" i="14"/>
  <c r="U16990" i="14" s="1"/>
  <c r="T16960" i="14"/>
  <c r="U16960" i="14" s="1"/>
  <c r="T16978" i="14"/>
  <c r="U16978" i="14" s="1"/>
  <c r="T16996" i="14"/>
  <c r="U16996" i="14" s="1"/>
  <c r="T16961" i="14"/>
  <c r="U16961" i="14" s="1"/>
  <c r="T16979" i="14"/>
  <c r="U16979" i="14" s="1"/>
  <c r="T16997" i="14"/>
  <c r="U16997" i="14" s="1"/>
  <c r="T16986" i="14"/>
  <c r="U16986" i="14" s="1"/>
  <c r="T16998" i="14"/>
  <c r="U16998" i="14" s="1"/>
  <c r="T16962" i="14"/>
  <c r="U16962" i="14" s="1"/>
  <c r="T16968" i="14"/>
  <c r="U16968" i="14" s="1"/>
  <c r="T16980" i="14"/>
  <c r="U16980" i="14" s="1"/>
  <c r="T15227" i="14"/>
  <c r="U15227" i="14" s="1"/>
  <c r="T15232" i="14"/>
  <c r="U15232" i="14" s="1"/>
  <c r="T15238" i="14"/>
  <c r="U15238" i="14" s="1"/>
  <c r="T15244" i="14"/>
  <c r="U15244" i="14" s="1"/>
  <c r="T15250" i="14"/>
  <c r="U15250" i="14" s="1"/>
  <c r="T15256" i="14"/>
  <c r="U15256" i="14" s="1"/>
  <c r="T15262" i="14"/>
  <c r="U15262" i="14" s="1"/>
  <c r="T15268" i="14"/>
  <c r="U15268" i="14" s="1"/>
  <c r="T15274" i="14"/>
  <c r="U15274" i="14" s="1"/>
  <c r="T15233" i="14"/>
  <c r="U15233" i="14" s="1"/>
  <c r="T15239" i="14"/>
  <c r="U15239" i="14" s="1"/>
  <c r="T15245" i="14"/>
  <c r="U15245" i="14" s="1"/>
  <c r="T15251" i="14"/>
  <c r="U15251" i="14" s="1"/>
  <c r="T15257" i="14"/>
  <c r="U15257" i="14" s="1"/>
  <c r="T15263" i="14"/>
  <c r="U15263" i="14" s="1"/>
  <c r="T15269" i="14"/>
  <c r="U15269" i="14" s="1"/>
  <c r="T15228" i="14"/>
  <c r="U15228" i="14" s="1"/>
  <c r="T15234" i="14"/>
  <c r="U15234" i="14" s="1"/>
  <c r="T15240" i="14"/>
  <c r="U15240" i="14" s="1"/>
  <c r="T15246" i="14"/>
  <c r="U15246" i="14" s="1"/>
  <c r="T15252" i="14"/>
  <c r="U15252" i="14" s="1"/>
  <c r="T15229" i="14"/>
  <c r="U15229" i="14" s="1"/>
  <c r="T15235" i="14"/>
  <c r="U15235" i="14" s="1"/>
  <c r="T15241" i="14"/>
  <c r="U15241" i="14" s="1"/>
  <c r="T15247" i="14"/>
  <c r="U15247" i="14" s="1"/>
  <c r="T15230" i="14"/>
  <c r="U15230" i="14" s="1"/>
  <c r="T15236" i="14"/>
  <c r="U15236" i="14" s="1"/>
  <c r="T15242" i="14"/>
  <c r="U15242" i="14" s="1"/>
  <c r="T15248" i="14"/>
  <c r="U15248" i="14" s="1"/>
  <c r="T15254" i="14"/>
  <c r="U15254" i="14" s="1"/>
  <c r="T15260" i="14"/>
  <c r="U15260" i="14" s="1"/>
  <c r="T15266" i="14"/>
  <c r="U15266" i="14" s="1"/>
  <c r="T15272" i="14"/>
  <c r="U15272" i="14" s="1"/>
  <c r="T15243" i="14"/>
  <c r="U15243" i="14" s="1"/>
  <c r="T15261" i="14"/>
  <c r="U15261" i="14" s="1"/>
  <c r="T15273" i="14"/>
  <c r="U15273" i="14" s="1"/>
  <c r="T15249" i="14"/>
  <c r="U15249" i="14" s="1"/>
  <c r="T15264" i="14"/>
  <c r="U15264" i="14" s="1"/>
  <c r="T15253" i="14"/>
  <c r="U15253" i="14" s="1"/>
  <c r="T15265" i="14"/>
  <c r="U15265" i="14" s="1"/>
  <c r="T15255" i="14"/>
  <c r="U15255" i="14" s="1"/>
  <c r="T15267" i="14"/>
  <c r="U15267" i="14" s="1"/>
  <c r="T15231" i="14"/>
  <c r="U15231" i="14" s="1"/>
  <c r="T15258" i="14"/>
  <c r="U15258" i="14" s="1"/>
  <c r="T15270" i="14"/>
  <c r="U15270" i="14" s="1"/>
  <c r="T15237" i="14"/>
  <c r="U15237" i="14" s="1"/>
  <c r="T15259" i="14"/>
  <c r="U15259" i="14" s="1"/>
  <c r="T15271" i="14"/>
  <c r="U15271" i="14" s="1"/>
  <c r="T13499" i="14"/>
  <c r="U13499" i="14" s="1"/>
  <c r="T13500" i="14"/>
  <c r="U13500" i="14" s="1"/>
  <c r="T13506" i="14"/>
  <c r="U13506" i="14" s="1"/>
  <c r="T13512" i="14"/>
  <c r="U13512" i="14" s="1"/>
  <c r="T13518" i="14"/>
  <c r="U13518" i="14" s="1"/>
  <c r="T13524" i="14"/>
  <c r="U13524" i="14" s="1"/>
  <c r="T13530" i="14"/>
  <c r="U13530" i="14" s="1"/>
  <c r="T13536" i="14"/>
  <c r="U13536" i="14" s="1"/>
  <c r="T13542" i="14"/>
  <c r="U13542" i="14" s="1"/>
  <c r="T13501" i="14"/>
  <c r="U13501" i="14" s="1"/>
  <c r="T13507" i="14"/>
  <c r="U13507" i="14" s="1"/>
  <c r="T13513" i="14"/>
  <c r="U13513" i="14" s="1"/>
  <c r="T13519" i="14"/>
  <c r="U13519" i="14" s="1"/>
  <c r="T13525" i="14"/>
  <c r="U13525" i="14" s="1"/>
  <c r="T13531" i="14"/>
  <c r="U13531" i="14" s="1"/>
  <c r="T13537" i="14"/>
  <c r="U13537" i="14" s="1"/>
  <c r="T13543" i="14"/>
  <c r="U13543" i="14" s="1"/>
  <c r="T13502" i="14"/>
  <c r="U13502" i="14" s="1"/>
  <c r="T13508" i="14"/>
  <c r="U13508" i="14" s="1"/>
  <c r="T13514" i="14"/>
  <c r="U13514" i="14" s="1"/>
  <c r="T13520" i="14"/>
  <c r="U13520" i="14" s="1"/>
  <c r="T13526" i="14"/>
  <c r="U13526" i="14" s="1"/>
  <c r="T13532" i="14"/>
  <c r="U13532" i="14" s="1"/>
  <c r="T13538" i="14"/>
  <c r="U13538" i="14" s="1"/>
  <c r="T13544" i="14"/>
  <c r="U13544" i="14" s="1"/>
  <c r="T13503" i="14"/>
  <c r="U13503" i="14" s="1"/>
  <c r="T13509" i="14"/>
  <c r="U13509" i="14" s="1"/>
  <c r="T13515" i="14"/>
  <c r="U13515" i="14" s="1"/>
  <c r="T13521" i="14"/>
  <c r="U13521" i="14" s="1"/>
  <c r="T13527" i="14"/>
  <c r="U13527" i="14" s="1"/>
  <c r="T13533" i="14"/>
  <c r="U13533" i="14" s="1"/>
  <c r="T13539" i="14"/>
  <c r="U13539" i="14" s="1"/>
  <c r="T13545" i="14"/>
  <c r="U13545" i="14" s="1"/>
  <c r="T13504" i="14"/>
  <c r="U13504" i="14" s="1"/>
  <c r="T13510" i="14"/>
  <c r="U13510" i="14" s="1"/>
  <c r="T13516" i="14"/>
  <c r="U13516" i="14" s="1"/>
  <c r="T13522" i="14"/>
  <c r="U13522" i="14" s="1"/>
  <c r="T13528" i="14"/>
  <c r="U13528" i="14" s="1"/>
  <c r="T13534" i="14"/>
  <c r="U13534" i="14" s="1"/>
  <c r="T13540" i="14"/>
  <c r="U13540" i="14" s="1"/>
  <c r="T13546" i="14"/>
  <c r="U13546" i="14" s="1"/>
  <c r="T13535" i="14"/>
  <c r="U13535" i="14" s="1"/>
  <c r="T13505" i="14"/>
  <c r="U13505" i="14" s="1"/>
  <c r="T13541" i="14"/>
  <c r="U13541" i="14" s="1"/>
  <c r="T13511" i="14"/>
  <c r="U13511" i="14" s="1"/>
  <c r="T13517" i="14"/>
  <c r="U13517" i="14" s="1"/>
  <c r="T13523" i="14"/>
  <c r="U13523" i="14" s="1"/>
  <c r="T13529" i="14"/>
  <c r="U13529" i="14" s="1"/>
  <c r="T11771" i="14"/>
  <c r="U11771" i="14" s="1"/>
  <c r="T11775" i="14"/>
  <c r="U11775" i="14" s="1"/>
  <c r="T11781" i="14"/>
  <c r="U11781" i="14" s="1"/>
  <c r="T11787" i="14"/>
  <c r="U11787" i="14" s="1"/>
  <c r="T11793" i="14"/>
  <c r="U11793" i="14" s="1"/>
  <c r="T11799" i="14"/>
  <c r="U11799" i="14" s="1"/>
  <c r="T11805" i="14"/>
  <c r="U11805" i="14" s="1"/>
  <c r="T11811" i="14"/>
  <c r="U11811" i="14" s="1"/>
  <c r="T11817" i="14"/>
  <c r="U11817" i="14" s="1"/>
  <c r="T11792" i="14"/>
  <c r="U11792" i="14" s="1"/>
  <c r="T11776" i="14"/>
  <c r="U11776" i="14" s="1"/>
  <c r="T11782" i="14"/>
  <c r="U11782" i="14" s="1"/>
  <c r="T11788" i="14"/>
  <c r="U11788" i="14" s="1"/>
  <c r="T11794" i="14"/>
  <c r="U11794" i="14" s="1"/>
  <c r="T11800" i="14"/>
  <c r="U11800" i="14" s="1"/>
  <c r="T11806" i="14"/>
  <c r="U11806" i="14" s="1"/>
  <c r="T11812" i="14"/>
  <c r="U11812" i="14" s="1"/>
  <c r="T11818" i="14"/>
  <c r="U11818" i="14" s="1"/>
  <c r="T11798" i="14"/>
  <c r="U11798" i="14" s="1"/>
  <c r="T11777" i="14"/>
  <c r="U11777" i="14" s="1"/>
  <c r="T11783" i="14"/>
  <c r="U11783" i="14" s="1"/>
  <c r="T11789" i="14"/>
  <c r="U11789" i="14" s="1"/>
  <c r="T11795" i="14"/>
  <c r="U11795" i="14" s="1"/>
  <c r="T11801" i="14"/>
  <c r="U11801" i="14" s="1"/>
  <c r="T11807" i="14"/>
  <c r="U11807" i="14" s="1"/>
  <c r="T11813" i="14"/>
  <c r="U11813" i="14" s="1"/>
  <c r="T11786" i="14"/>
  <c r="U11786" i="14" s="1"/>
  <c r="T11816" i="14"/>
  <c r="U11816" i="14" s="1"/>
  <c r="T11772" i="14"/>
  <c r="U11772" i="14" s="1"/>
  <c r="T11778" i="14"/>
  <c r="U11778" i="14" s="1"/>
  <c r="T11784" i="14"/>
  <c r="U11784" i="14" s="1"/>
  <c r="T11790" i="14"/>
  <c r="U11790" i="14" s="1"/>
  <c r="T11796" i="14"/>
  <c r="U11796" i="14" s="1"/>
  <c r="T11802" i="14"/>
  <c r="U11802" i="14" s="1"/>
  <c r="T11808" i="14"/>
  <c r="U11808" i="14" s="1"/>
  <c r="T11814" i="14"/>
  <c r="U11814" i="14" s="1"/>
  <c r="T11780" i="14"/>
  <c r="U11780" i="14" s="1"/>
  <c r="T11810" i="14"/>
  <c r="U11810" i="14" s="1"/>
  <c r="T11773" i="14"/>
  <c r="U11773" i="14" s="1"/>
  <c r="T11779" i="14"/>
  <c r="U11779" i="14" s="1"/>
  <c r="T11785" i="14"/>
  <c r="U11785" i="14" s="1"/>
  <c r="T11791" i="14"/>
  <c r="U11791" i="14" s="1"/>
  <c r="T11797" i="14"/>
  <c r="U11797" i="14" s="1"/>
  <c r="T11803" i="14"/>
  <c r="U11803" i="14" s="1"/>
  <c r="T11809" i="14"/>
  <c r="U11809" i="14" s="1"/>
  <c r="T11815" i="14"/>
  <c r="U11815" i="14" s="1"/>
  <c r="T11774" i="14"/>
  <c r="U11774" i="14" s="1"/>
  <c r="T11804" i="14"/>
  <c r="U11804" i="14" s="1"/>
  <c r="T10043" i="14"/>
  <c r="U10043" i="14" s="1"/>
  <c r="T10045" i="14"/>
  <c r="U10045" i="14" s="1"/>
  <c r="T10051" i="14"/>
  <c r="U10051" i="14" s="1"/>
  <c r="T10057" i="14"/>
  <c r="U10057" i="14" s="1"/>
  <c r="T10063" i="14"/>
  <c r="U10063" i="14" s="1"/>
  <c r="T10069" i="14"/>
  <c r="U10069" i="14" s="1"/>
  <c r="T10075" i="14"/>
  <c r="U10075" i="14" s="1"/>
  <c r="T10081" i="14"/>
  <c r="U10081" i="14" s="1"/>
  <c r="T10087" i="14"/>
  <c r="U10087" i="14" s="1"/>
  <c r="T10046" i="14"/>
  <c r="U10046" i="14" s="1"/>
  <c r="T10052" i="14"/>
  <c r="U10052" i="14" s="1"/>
  <c r="T10058" i="14"/>
  <c r="U10058" i="14" s="1"/>
  <c r="T10064" i="14"/>
  <c r="U10064" i="14" s="1"/>
  <c r="T10070" i="14"/>
  <c r="U10070" i="14" s="1"/>
  <c r="T10076" i="14"/>
  <c r="U10076" i="14" s="1"/>
  <c r="T10082" i="14"/>
  <c r="U10082" i="14" s="1"/>
  <c r="T10088" i="14"/>
  <c r="U10088" i="14" s="1"/>
  <c r="T10047" i="14"/>
  <c r="U10047" i="14" s="1"/>
  <c r="T10053" i="14"/>
  <c r="U10053" i="14" s="1"/>
  <c r="T10059" i="14"/>
  <c r="U10059" i="14" s="1"/>
  <c r="T10065" i="14"/>
  <c r="U10065" i="14" s="1"/>
  <c r="T10071" i="14"/>
  <c r="U10071" i="14" s="1"/>
  <c r="T10077" i="14"/>
  <c r="U10077" i="14" s="1"/>
  <c r="T10083" i="14"/>
  <c r="U10083" i="14" s="1"/>
  <c r="T10089" i="14"/>
  <c r="U10089" i="14" s="1"/>
  <c r="T10048" i="14"/>
  <c r="U10048" i="14" s="1"/>
  <c r="T10054" i="14"/>
  <c r="U10054" i="14" s="1"/>
  <c r="T10060" i="14"/>
  <c r="U10060" i="14" s="1"/>
  <c r="T10066" i="14"/>
  <c r="U10066" i="14" s="1"/>
  <c r="T10072" i="14"/>
  <c r="U10072" i="14" s="1"/>
  <c r="T10078" i="14"/>
  <c r="U10078" i="14" s="1"/>
  <c r="T10084" i="14"/>
  <c r="U10084" i="14" s="1"/>
  <c r="T10090" i="14"/>
  <c r="U10090" i="14" s="1"/>
  <c r="T10049" i="14"/>
  <c r="U10049" i="14" s="1"/>
  <c r="T10055" i="14"/>
  <c r="U10055" i="14" s="1"/>
  <c r="T10061" i="14"/>
  <c r="U10061" i="14" s="1"/>
  <c r="T10067" i="14"/>
  <c r="U10067" i="14" s="1"/>
  <c r="T10073" i="14"/>
  <c r="U10073" i="14" s="1"/>
  <c r="T10079" i="14"/>
  <c r="U10079" i="14" s="1"/>
  <c r="T10085" i="14"/>
  <c r="U10085" i="14" s="1"/>
  <c r="T10050" i="14"/>
  <c r="U10050" i="14" s="1"/>
  <c r="T10086" i="14"/>
  <c r="U10086" i="14" s="1"/>
  <c r="T10056" i="14"/>
  <c r="U10056" i="14" s="1"/>
  <c r="T10062" i="14"/>
  <c r="U10062" i="14" s="1"/>
  <c r="T10068" i="14"/>
  <c r="U10068" i="14" s="1"/>
  <c r="T10044" i="14"/>
  <c r="U10044" i="14" s="1"/>
  <c r="T10074" i="14"/>
  <c r="U10074" i="14" s="1"/>
  <c r="T10080" i="14"/>
  <c r="U10080" i="14" s="1"/>
  <c r="T8315" i="14"/>
  <c r="U8315" i="14" s="1"/>
  <c r="T8317" i="14"/>
  <c r="U8317" i="14" s="1"/>
  <c r="T8323" i="14"/>
  <c r="U8323" i="14" s="1"/>
  <c r="T8329" i="14"/>
  <c r="U8329" i="14" s="1"/>
  <c r="T8335" i="14"/>
  <c r="U8335" i="14" s="1"/>
  <c r="T8341" i="14"/>
  <c r="U8341" i="14" s="1"/>
  <c r="T8347" i="14"/>
  <c r="U8347" i="14" s="1"/>
  <c r="T8353" i="14"/>
  <c r="U8353" i="14" s="1"/>
  <c r="T8359" i="14"/>
  <c r="U8359" i="14" s="1"/>
  <c r="T8318" i="14"/>
  <c r="U8318" i="14" s="1"/>
  <c r="T8324" i="14"/>
  <c r="U8324" i="14" s="1"/>
  <c r="T8330" i="14"/>
  <c r="U8330" i="14" s="1"/>
  <c r="T8336" i="14"/>
  <c r="U8336" i="14" s="1"/>
  <c r="T8342" i="14"/>
  <c r="U8342" i="14" s="1"/>
  <c r="T8348" i="14"/>
  <c r="U8348" i="14" s="1"/>
  <c r="T8354" i="14"/>
  <c r="U8354" i="14" s="1"/>
  <c r="T8360" i="14"/>
  <c r="U8360" i="14" s="1"/>
  <c r="T8319" i="14"/>
  <c r="U8319" i="14" s="1"/>
  <c r="T8325" i="14"/>
  <c r="U8325" i="14" s="1"/>
  <c r="T8331" i="14"/>
  <c r="U8331" i="14" s="1"/>
  <c r="T8337" i="14"/>
  <c r="U8337" i="14" s="1"/>
  <c r="T8343" i="14"/>
  <c r="U8343" i="14" s="1"/>
  <c r="T8349" i="14"/>
  <c r="U8349" i="14" s="1"/>
  <c r="T8355" i="14"/>
  <c r="U8355" i="14" s="1"/>
  <c r="T8361" i="14"/>
  <c r="U8361" i="14" s="1"/>
  <c r="T8320" i="14"/>
  <c r="U8320" i="14" s="1"/>
  <c r="T8326" i="14"/>
  <c r="U8326" i="14" s="1"/>
  <c r="T8332" i="14"/>
  <c r="U8332" i="14" s="1"/>
  <c r="T8338" i="14"/>
  <c r="U8338" i="14" s="1"/>
  <c r="T8344" i="14"/>
  <c r="U8344" i="14" s="1"/>
  <c r="T8350" i="14"/>
  <c r="U8350" i="14" s="1"/>
  <c r="T8356" i="14"/>
  <c r="U8356" i="14" s="1"/>
  <c r="T8362" i="14"/>
  <c r="U8362" i="14" s="1"/>
  <c r="T8321" i="14"/>
  <c r="U8321" i="14" s="1"/>
  <c r="T8327" i="14"/>
  <c r="U8327" i="14" s="1"/>
  <c r="T8333" i="14"/>
  <c r="U8333" i="14" s="1"/>
  <c r="T8339" i="14"/>
  <c r="U8339" i="14" s="1"/>
  <c r="T8345" i="14"/>
  <c r="U8345" i="14" s="1"/>
  <c r="T8351" i="14"/>
  <c r="U8351" i="14" s="1"/>
  <c r="T8357" i="14"/>
  <c r="U8357" i="14" s="1"/>
  <c r="T8334" i="14"/>
  <c r="U8334" i="14" s="1"/>
  <c r="T8340" i="14"/>
  <c r="U8340" i="14" s="1"/>
  <c r="T8346" i="14"/>
  <c r="U8346" i="14" s="1"/>
  <c r="T8316" i="14"/>
  <c r="U8316" i="14" s="1"/>
  <c r="T8352" i="14"/>
  <c r="U8352" i="14" s="1"/>
  <c r="T8322" i="14"/>
  <c r="U8322" i="14" s="1"/>
  <c r="T8358" i="14"/>
  <c r="U8358" i="14" s="1"/>
  <c r="T8328" i="14"/>
  <c r="U8328" i="14" s="1"/>
  <c r="T6587" i="14"/>
  <c r="U6587" i="14" s="1"/>
  <c r="T6592" i="14"/>
  <c r="U6592" i="14" s="1"/>
  <c r="T6598" i="14"/>
  <c r="U6598" i="14" s="1"/>
  <c r="T6604" i="14"/>
  <c r="U6604" i="14" s="1"/>
  <c r="T6610" i="14"/>
  <c r="U6610" i="14" s="1"/>
  <c r="T6616" i="14"/>
  <c r="U6616" i="14" s="1"/>
  <c r="T6622" i="14"/>
  <c r="U6622" i="14" s="1"/>
  <c r="T6628" i="14"/>
  <c r="U6628" i="14" s="1"/>
  <c r="T6634" i="14"/>
  <c r="U6634" i="14" s="1"/>
  <c r="T6593" i="14"/>
  <c r="U6593" i="14" s="1"/>
  <c r="T6599" i="14"/>
  <c r="U6599" i="14" s="1"/>
  <c r="T6605" i="14"/>
  <c r="U6605" i="14" s="1"/>
  <c r="T6611" i="14"/>
  <c r="U6611" i="14" s="1"/>
  <c r="T6617" i="14"/>
  <c r="U6617" i="14" s="1"/>
  <c r="T6623" i="14"/>
  <c r="U6623" i="14" s="1"/>
  <c r="T6629" i="14"/>
  <c r="U6629" i="14" s="1"/>
  <c r="T6588" i="14"/>
  <c r="U6588" i="14" s="1"/>
  <c r="T6594" i="14"/>
  <c r="U6594" i="14" s="1"/>
  <c r="T6600" i="14"/>
  <c r="U6600" i="14" s="1"/>
  <c r="T6606" i="14"/>
  <c r="U6606" i="14" s="1"/>
  <c r="T6612" i="14"/>
  <c r="U6612" i="14" s="1"/>
  <c r="T6618" i="14"/>
  <c r="U6618" i="14" s="1"/>
  <c r="T6624" i="14"/>
  <c r="U6624" i="14" s="1"/>
  <c r="T6630" i="14"/>
  <c r="U6630" i="14" s="1"/>
  <c r="T6590" i="14"/>
  <c r="U6590" i="14" s="1"/>
  <c r="T6602" i="14"/>
  <c r="U6602" i="14" s="1"/>
  <c r="T6614" i="14"/>
  <c r="U6614" i="14" s="1"/>
  <c r="T6626" i="14"/>
  <c r="U6626" i="14" s="1"/>
  <c r="T6591" i="14"/>
  <c r="U6591" i="14" s="1"/>
  <c r="T6603" i="14"/>
  <c r="U6603" i="14" s="1"/>
  <c r="T6615" i="14"/>
  <c r="U6615" i="14" s="1"/>
  <c r="T6627" i="14"/>
  <c r="U6627" i="14" s="1"/>
  <c r="T6595" i="14"/>
  <c r="U6595" i="14" s="1"/>
  <c r="T6607" i="14"/>
  <c r="U6607" i="14" s="1"/>
  <c r="T6619" i="14"/>
  <c r="U6619" i="14" s="1"/>
  <c r="T6631" i="14"/>
  <c r="U6631" i="14" s="1"/>
  <c r="T6596" i="14"/>
  <c r="U6596" i="14" s="1"/>
  <c r="T6608" i="14"/>
  <c r="U6608" i="14" s="1"/>
  <c r="T6620" i="14"/>
  <c r="U6620" i="14" s="1"/>
  <c r="T6632" i="14"/>
  <c r="U6632" i="14" s="1"/>
  <c r="T6597" i="14"/>
  <c r="U6597" i="14" s="1"/>
  <c r="T6609" i="14"/>
  <c r="U6609" i="14" s="1"/>
  <c r="T6621" i="14"/>
  <c r="U6621" i="14" s="1"/>
  <c r="T6633" i="14"/>
  <c r="U6633" i="14" s="1"/>
  <c r="T6589" i="14"/>
  <c r="U6589" i="14" s="1"/>
  <c r="T6601" i="14"/>
  <c r="U6601" i="14" s="1"/>
  <c r="T6613" i="14"/>
  <c r="U6613" i="14" s="1"/>
  <c r="T6625" i="14"/>
  <c r="U6625" i="14" s="1"/>
  <c r="T4859" i="14"/>
  <c r="U4859" i="14" s="1"/>
  <c r="T4860" i="14"/>
  <c r="U4860" i="14" s="1"/>
  <c r="T4866" i="14"/>
  <c r="U4866" i="14" s="1"/>
  <c r="T4872" i="14"/>
  <c r="U4872" i="14" s="1"/>
  <c r="T4878" i="14"/>
  <c r="U4878" i="14" s="1"/>
  <c r="T4884" i="14"/>
  <c r="U4884" i="14" s="1"/>
  <c r="T4890" i="14"/>
  <c r="U4890" i="14" s="1"/>
  <c r="T4896" i="14"/>
  <c r="U4896" i="14" s="1"/>
  <c r="T4902" i="14"/>
  <c r="U4902" i="14" s="1"/>
  <c r="T4861" i="14"/>
  <c r="U4861" i="14" s="1"/>
  <c r="T4867" i="14"/>
  <c r="U4867" i="14" s="1"/>
  <c r="T4873" i="14"/>
  <c r="U4873" i="14" s="1"/>
  <c r="T4879" i="14"/>
  <c r="U4879" i="14" s="1"/>
  <c r="T4885" i="14"/>
  <c r="U4885" i="14" s="1"/>
  <c r="T4891" i="14"/>
  <c r="U4891" i="14" s="1"/>
  <c r="T4897" i="14"/>
  <c r="U4897" i="14" s="1"/>
  <c r="T4903" i="14"/>
  <c r="U4903" i="14" s="1"/>
  <c r="T4862" i="14"/>
  <c r="U4862" i="14" s="1"/>
  <c r="T4868" i="14"/>
  <c r="U4868" i="14" s="1"/>
  <c r="T4874" i="14"/>
  <c r="U4874" i="14" s="1"/>
  <c r="T4880" i="14"/>
  <c r="U4880" i="14" s="1"/>
  <c r="T4886" i="14"/>
  <c r="U4886" i="14" s="1"/>
  <c r="T4892" i="14"/>
  <c r="U4892" i="14" s="1"/>
  <c r="T4898" i="14"/>
  <c r="U4898" i="14" s="1"/>
  <c r="T4904" i="14"/>
  <c r="U4904" i="14" s="1"/>
  <c r="T4863" i="14"/>
  <c r="U4863" i="14" s="1"/>
  <c r="T4869" i="14"/>
  <c r="U4869" i="14" s="1"/>
  <c r="T4875" i="14"/>
  <c r="U4875" i="14" s="1"/>
  <c r="T4881" i="14"/>
  <c r="U4881" i="14" s="1"/>
  <c r="T4887" i="14"/>
  <c r="U4887" i="14" s="1"/>
  <c r="T4893" i="14"/>
  <c r="U4893" i="14" s="1"/>
  <c r="T4899" i="14"/>
  <c r="U4899" i="14" s="1"/>
  <c r="T4905" i="14"/>
  <c r="U4905" i="14" s="1"/>
  <c r="T4870" i="14"/>
  <c r="U4870" i="14" s="1"/>
  <c r="T4888" i="14"/>
  <c r="U4888" i="14" s="1"/>
  <c r="T4906" i="14"/>
  <c r="U4906" i="14" s="1"/>
  <c r="T4871" i="14"/>
  <c r="U4871" i="14" s="1"/>
  <c r="T4889" i="14"/>
  <c r="U4889" i="14" s="1"/>
  <c r="T4876" i="14"/>
  <c r="U4876" i="14" s="1"/>
  <c r="T4894" i="14"/>
  <c r="U4894" i="14" s="1"/>
  <c r="T4877" i="14"/>
  <c r="U4877" i="14" s="1"/>
  <c r="T4895" i="14"/>
  <c r="U4895" i="14" s="1"/>
  <c r="T4864" i="14"/>
  <c r="U4864" i="14" s="1"/>
  <c r="T4882" i="14"/>
  <c r="U4882" i="14" s="1"/>
  <c r="T4900" i="14"/>
  <c r="U4900" i="14" s="1"/>
  <c r="T4865" i="14"/>
  <c r="U4865" i="14" s="1"/>
  <c r="T4883" i="14"/>
  <c r="U4883" i="14" s="1"/>
  <c r="T4901" i="14"/>
  <c r="U4901" i="14" s="1"/>
  <c r="T3131" i="14"/>
  <c r="U3131" i="14" s="1"/>
  <c r="T3135" i="14"/>
  <c r="U3135" i="14" s="1"/>
  <c r="T3141" i="14"/>
  <c r="U3141" i="14" s="1"/>
  <c r="T3147" i="14"/>
  <c r="U3147" i="14" s="1"/>
  <c r="T3153" i="14"/>
  <c r="U3153" i="14" s="1"/>
  <c r="T3159" i="14"/>
  <c r="U3159" i="14" s="1"/>
  <c r="T3165" i="14"/>
  <c r="U3165" i="14" s="1"/>
  <c r="T3171" i="14"/>
  <c r="U3171" i="14" s="1"/>
  <c r="T3177" i="14"/>
  <c r="U3177" i="14" s="1"/>
  <c r="T3136" i="14"/>
  <c r="U3136" i="14" s="1"/>
  <c r="T3142" i="14"/>
  <c r="U3142" i="14" s="1"/>
  <c r="T3148" i="14"/>
  <c r="U3148" i="14" s="1"/>
  <c r="T3154" i="14"/>
  <c r="U3154" i="14" s="1"/>
  <c r="T3160" i="14"/>
  <c r="U3160" i="14" s="1"/>
  <c r="T3166" i="14"/>
  <c r="U3166" i="14" s="1"/>
  <c r="T3172" i="14"/>
  <c r="U3172" i="14" s="1"/>
  <c r="T3178" i="14"/>
  <c r="U3178" i="14" s="1"/>
  <c r="T3137" i="14"/>
  <c r="U3137" i="14" s="1"/>
  <c r="T3143" i="14"/>
  <c r="U3143" i="14" s="1"/>
  <c r="T3149" i="14"/>
  <c r="U3149" i="14" s="1"/>
  <c r="T3155" i="14"/>
  <c r="U3155" i="14" s="1"/>
  <c r="T3161" i="14"/>
  <c r="U3161" i="14" s="1"/>
  <c r="T3167" i="14"/>
  <c r="U3167" i="14" s="1"/>
  <c r="T3173" i="14"/>
  <c r="U3173" i="14" s="1"/>
  <c r="T3132" i="14"/>
  <c r="U3132" i="14" s="1"/>
  <c r="T3138" i="14"/>
  <c r="U3138" i="14" s="1"/>
  <c r="T3144" i="14"/>
  <c r="U3144" i="14" s="1"/>
  <c r="T3150" i="14"/>
  <c r="U3150" i="14" s="1"/>
  <c r="T3156" i="14"/>
  <c r="U3156" i="14" s="1"/>
  <c r="T3162" i="14"/>
  <c r="U3162" i="14" s="1"/>
  <c r="T3168" i="14"/>
  <c r="U3168" i="14" s="1"/>
  <c r="T3174" i="14"/>
  <c r="U3174" i="14" s="1"/>
  <c r="T3139" i="14"/>
  <c r="U3139" i="14" s="1"/>
  <c r="T3157" i="14"/>
  <c r="U3157" i="14" s="1"/>
  <c r="T3175" i="14"/>
  <c r="U3175" i="14" s="1"/>
  <c r="T3140" i="14"/>
  <c r="U3140" i="14" s="1"/>
  <c r="T3158" i="14"/>
  <c r="U3158" i="14" s="1"/>
  <c r="T3176" i="14"/>
  <c r="U3176" i="14" s="1"/>
  <c r="T3145" i="14"/>
  <c r="U3145" i="14" s="1"/>
  <c r="T3163" i="14"/>
  <c r="U3163" i="14" s="1"/>
  <c r="T3146" i="14"/>
  <c r="U3146" i="14" s="1"/>
  <c r="T3164" i="14"/>
  <c r="U3164" i="14" s="1"/>
  <c r="T3151" i="14"/>
  <c r="U3151" i="14" s="1"/>
  <c r="T3152" i="14"/>
  <c r="U3152" i="14" s="1"/>
  <c r="T3169" i="14"/>
  <c r="U3169" i="14" s="1"/>
  <c r="T3170" i="14"/>
  <c r="U3170" i="14" s="1"/>
  <c r="T3133" i="14"/>
  <c r="U3133" i="14" s="1"/>
  <c r="T3134" i="14"/>
  <c r="U3134" i="14" s="1"/>
  <c r="T1403" i="14"/>
  <c r="U1403" i="14" s="1"/>
  <c r="T1405" i="14"/>
  <c r="U1405" i="14" s="1"/>
  <c r="T1411" i="14"/>
  <c r="U1411" i="14" s="1"/>
  <c r="T1417" i="14"/>
  <c r="U1417" i="14" s="1"/>
  <c r="T1423" i="14"/>
  <c r="U1423" i="14" s="1"/>
  <c r="T1429" i="14"/>
  <c r="U1429" i="14" s="1"/>
  <c r="T1435" i="14"/>
  <c r="U1435" i="14" s="1"/>
  <c r="T1441" i="14"/>
  <c r="U1441" i="14" s="1"/>
  <c r="T1447" i="14"/>
  <c r="U1447" i="14" s="1"/>
  <c r="T1406" i="14"/>
  <c r="U1406" i="14" s="1"/>
  <c r="T1412" i="14"/>
  <c r="U1412" i="14" s="1"/>
  <c r="T1418" i="14"/>
  <c r="U1418" i="14" s="1"/>
  <c r="T1424" i="14"/>
  <c r="U1424" i="14" s="1"/>
  <c r="T1430" i="14"/>
  <c r="U1430" i="14" s="1"/>
  <c r="T1436" i="14"/>
  <c r="U1436" i="14" s="1"/>
  <c r="T1442" i="14"/>
  <c r="U1442" i="14" s="1"/>
  <c r="T1448" i="14"/>
  <c r="U1448" i="14" s="1"/>
  <c r="T1407" i="14"/>
  <c r="U1407" i="14" s="1"/>
  <c r="T1413" i="14"/>
  <c r="U1413" i="14" s="1"/>
  <c r="T1419" i="14"/>
  <c r="U1419" i="14" s="1"/>
  <c r="T1425" i="14"/>
  <c r="U1425" i="14" s="1"/>
  <c r="T1431" i="14"/>
  <c r="U1431" i="14" s="1"/>
  <c r="T1437" i="14"/>
  <c r="U1437" i="14" s="1"/>
  <c r="T1443" i="14"/>
  <c r="U1443" i="14" s="1"/>
  <c r="T1449" i="14"/>
  <c r="U1449" i="14" s="1"/>
  <c r="T1408" i="14"/>
  <c r="U1408" i="14" s="1"/>
  <c r="T1414" i="14"/>
  <c r="U1414" i="14" s="1"/>
  <c r="T1420" i="14"/>
  <c r="U1420" i="14" s="1"/>
  <c r="T1426" i="14"/>
  <c r="U1426" i="14" s="1"/>
  <c r="T1432" i="14"/>
  <c r="U1432" i="14" s="1"/>
  <c r="T1438" i="14"/>
  <c r="U1438" i="14" s="1"/>
  <c r="T1444" i="14"/>
  <c r="U1444" i="14" s="1"/>
  <c r="T1450" i="14"/>
  <c r="U1450" i="14" s="1"/>
  <c r="T1409" i="14"/>
  <c r="U1409" i="14" s="1"/>
  <c r="T1415" i="14"/>
  <c r="U1415" i="14" s="1"/>
  <c r="T1421" i="14"/>
  <c r="U1421" i="14" s="1"/>
  <c r="T1427" i="14"/>
  <c r="U1427" i="14" s="1"/>
  <c r="T1433" i="14"/>
  <c r="U1433" i="14" s="1"/>
  <c r="T1439" i="14"/>
  <c r="U1439" i="14" s="1"/>
  <c r="T1445" i="14"/>
  <c r="U1445" i="14" s="1"/>
  <c r="T1410" i="14"/>
  <c r="U1410" i="14" s="1"/>
  <c r="T1446" i="14"/>
  <c r="U1446" i="14" s="1"/>
  <c r="T1416" i="14"/>
  <c r="U1416" i="14" s="1"/>
  <c r="T1422" i="14"/>
  <c r="U1422" i="14" s="1"/>
  <c r="T1428" i="14"/>
  <c r="U1428" i="14" s="1"/>
  <c r="T1404" i="14"/>
  <c r="U1404" i="14" s="1"/>
  <c r="T1434" i="14"/>
  <c r="U1434" i="14" s="1"/>
  <c r="T1440" i="14"/>
  <c r="U1440" i="14" s="1"/>
  <c r="T1355" i="14"/>
  <c r="U1355" i="14" s="1"/>
  <c r="T1357" i="14"/>
  <c r="U1357" i="14" s="1"/>
  <c r="T1363" i="14"/>
  <c r="U1363" i="14" s="1"/>
  <c r="T1369" i="14"/>
  <c r="U1369" i="14" s="1"/>
  <c r="T1375" i="14"/>
  <c r="U1375" i="14" s="1"/>
  <c r="T1381" i="14"/>
  <c r="U1381" i="14" s="1"/>
  <c r="T1387" i="14"/>
  <c r="U1387" i="14" s="1"/>
  <c r="T1393" i="14"/>
  <c r="U1393" i="14" s="1"/>
  <c r="T1399" i="14"/>
  <c r="U1399" i="14" s="1"/>
  <c r="T1358" i="14"/>
  <c r="U1358" i="14" s="1"/>
  <c r="T1364" i="14"/>
  <c r="U1364" i="14" s="1"/>
  <c r="T1370" i="14"/>
  <c r="U1370" i="14" s="1"/>
  <c r="T1376" i="14"/>
  <c r="U1376" i="14" s="1"/>
  <c r="T1382" i="14"/>
  <c r="U1382" i="14" s="1"/>
  <c r="T1388" i="14"/>
  <c r="U1388" i="14" s="1"/>
  <c r="T1394" i="14"/>
  <c r="U1394" i="14" s="1"/>
  <c r="T1400" i="14"/>
  <c r="U1400" i="14" s="1"/>
  <c r="T1359" i="14"/>
  <c r="U1359" i="14" s="1"/>
  <c r="T1365" i="14"/>
  <c r="U1365" i="14" s="1"/>
  <c r="T1371" i="14"/>
  <c r="U1371" i="14" s="1"/>
  <c r="T1377" i="14"/>
  <c r="U1377" i="14" s="1"/>
  <c r="T1383" i="14"/>
  <c r="U1383" i="14" s="1"/>
  <c r="T1389" i="14"/>
  <c r="U1389" i="14" s="1"/>
  <c r="T1395" i="14"/>
  <c r="U1395" i="14" s="1"/>
  <c r="T1401" i="14"/>
  <c r="U1401" i="14" s="1"/>
  <c r="T1360" i="14"/>
  <c r="U1360" i="14" s="1"/>
  <c r="T1366" i="14"/>
  <c r="U1366" i="14" s="1"/>
  <c r="T1372" i="14"/>
  <c r="U1372" i="14" s="1"/>
  <c r="T1378" i="14"/>
  <c r="U1378" i="14" s="1"/>
  <c r="T1384" i="14"/>
  <c r="U1384" i="14" s="1"/>
  <c r="T1390" i="14"/>
  <c r="U1390" i="14" s="1"/>
  <c r="T1396" i="14"/>
  <c r="U1396" i="14" s="1"/>
  <c r="T1402" i="14"/>
  <c r="U1402" i="14" s="1"/>
  <c r="T1361" i="14"/>
  <c r="U1361" i="14" s="1"/>
  <c r="T1367" i="14"/>
  <c r="U1367" i="14" s="1"/>
  <c r="T1373" i="14"/>
  <c r="U1373" i="14" s="1"/>
  <c r="T1379" i="14"/>
  <c r="U1379" i="14" s="1"/>
  <c r="T1385" i="14"/>
  <c r="U1385" i="14" s="1"/>
  <c r="T1391" i="14"/>
  <c r="U1391" i="14" s="1"/>
  <c r="T1397" i="14"/>
  <c r="U1397" i="14" s="1"/>
  <c r="T1374" i="14"/>
  <c r="U1374" i="14" s="1"/>
  <c r="T1380" i="14"/>
  <c r="U1380" i="14" s="1"/>
  <c r="T1386" i="14"/>
  <c r="U1386" i="14" s="1"/>
  <c r="T1356" i="14"/>
  <c r="U1356" i="14" s="1"/>
  <c r="T1392" i="14"/>
  <c r="U1392" i="14" s="1"/>
  <c r="T1398" i="14"/>
  <c r="U1398" i="14" s="1"/>
  <c r="T1362" i="14"/>
  <c r="U1362" i="14" s="1"/>
  <c r="T1368" i="14"/>
  <c r="U1368" i="14" s="1"/>
  <c r="T13451" i="14"/>
  <c r="U13451" i="14" s="1"/>
  <c r="T13454" i="14"/>
  <c r="U13454" i="14" s="1"/>
  <c r="T13460" i="14"/>
  <c r="U13460" i="14" s="1"/>
  <c r="T13466" i="14"/>
  <c r="U13466" i="14" s="1"/>
  <c r="T13452" i="14"/>
  <c r="U13452" i="14" s="1"/>
  <c r="T13458" i="14"/>
  <c r="U13458" i="14" s="1"/>
  <c r="T13455" i="14"/>
  <c r="U13455" i="14" s="1"/>
  <c r="T13463" i="14"/>
  <c r="U13463" i="14" s="1"/>
  <c r="T13470" i="14"/>
  <c r="U13470" i="14" s="1"/>
  <c r="T13476" i="14"/>
  <c r="U13476" i="14" s="1"/>
  <c r="T13482" i="14"/>
  <c r="U13482" i="14" s="1"/>
  <c r="T13488" i="14"/>
  <c r="U13488" i="14" s="1"/>
  <c r="T13494" i="14"/>
  <c r="U13494" i="14" s="1"/>
  <c r="T13456" i="14"/>
  <c r="U13456" i="14" s="1"/>
  <c r="T13464" i="14"/>
  <c r="U13464" i="14" s="1"/>
  <c r="T13471" i="14"/>
  <c r="U13471" i="14" s="1"/>
  <c r="T13477" i="14"/>
  <c r="U13477" i="14" s="1"/>
  <c r="T13483" i="14"/>
  <c r="U13483" i="14" s="1"/>
  <c r="T13489" i="14"/>
  <c r="U13489" i="14" s="1"/>
  <c r="T13495" i="14"/>
  <c r="U13495" i="14" s="1"/>
  <c r="T13457" i="14"/>
  <c r="U13457" i="14" s="1"/>
  <c r="T13465" i="14"/>
  <c r="U13465" i="14" s="1"/>
  <c r="T13472" i="14"/>
  <c r="U13472" i="14" s="1"/>
  <c r="T13478" i="14"/>
  <c r="U13478" i="14" s="1"/>
  <c r="T13484" i="14"/>
  <c r="U13484" i="14" s="1"/>
  <c r="T13490" i="14"/>
  <c r="U13490" i="14" s="1"/>
  <c r="T13496" i="14"/>
  <c r="U13496" i="14" s="1"/>
  <c r="T13459" i="14"/>
  <c r="U13459" i="14" s="1"/>
  <c r="T13467" i="14"/>
  <c r="U13467" i="14" s="1"/>
  <c r="T13473" i="14"/>
  <c r="U13473" i="14" s="1"/>
  <c r="T13479" i="14"/>
  <c r="U13479" i="14" s="1"/>
  <c r="T13485" i="14"/>
  <c r="U13485" i="14" s="1"/>
  <c r="T13491" i="14"/>
  <c r="U13491" i="14" s="1"/>
  <c r="T13497" i="14"/>
  <c r="U13497" i="14" s="1"/>
  <c r="T13461" i="14"/>
  <c r="U13461" i="14" s="1"/>
  <c r="T13468" i="14"/>
  <c r="U13468" i="14" s="1"/>
  <c r="T13474" i="14"/>
  <c r="U13474" i="14" s="1"/>
  <c r="T13480" i="14"/>
  <c r="U13480" i="14" s="1"/>
  <c r="T13486" i="14"/>
  <c r="U13486" i="14" s="1"/>
  <c r="T13492" i="14"/>
  <c r="U13492" i="14" s="1"/>
  <c r="T13498" i="14"/>
  <c r="U13498" i="14" s="1"/>
  <c r="T13462" i="14"/>
  <c r="U13462" i="14" s="1"/>
  <c r="T13469" i="14"/>
  <c r="U13469" i="14" s="1"/>
  <c r="T13475" i="14"/>
  <c r="U13475" i="14" s="1"/>
  <c r="T13481" i="14"/>
  <c r="U13481" i="14" s="1"/>
  <c r="T13487" i="14"/>
  <c r="U13487" i="14" s="1"/>
  <c r="T13453" i="14"/>
  <c r="U13453" i="14" s="1"/>
  <c r="T13493" i="14"/>
  <c r="U13493" i="14" s="1"/>
  <c r="T7115" i="14"/>
  <c r="U7115" i="14" s="1"/>
  <c r="T7120" i="14"/>
  <c r="U7120" i="14" s="1"/>
  <c r="T7126" i="14"/>
  <c r="U7126" i="14" s="1"/>
  <c r="T7132" i="14"/>
  <c r="U7132" i="14" s="1"/>
  <c r="T7138" i="14"/>
  <c r="U7138" i="14" s="1"/>
  <c r="T7144" i="14"/>
  <c r="U7144" i="14" s="1"/>
  <c r="T7150" i="14"/>
  <c r="U7150" i="14" s="1"/>
  <c r="T7156" i="14"/>
  <c r="U7156" i="14" s="1"/>
  <c r="T7162" i="14"/>
  <c r="U7162" i="14" s="1"/>
  <c r="T7121" i="14"/>
  <c r="U7121" i="14" s="1"/>
  <c r="T7127" i="14"/>
  <c r="U7127" i="14" s="1"/>
  <c r="T7133" i="14"/>
  <c r="U7133" i="14" s="1"/>
  <c r="T7139" i="14"/>
  <c r="U7139" i="14" s="1"/>
  <c r="T7145" i="14"/>
  <c r="U7145" i="14" s="1"/>
  <c r="T7151" i="14"/>
  <c r="U7151" i="14" s="1"/>
  <c r="T7157" i="14"/>
  <c r="U7157" i="14" s="1"/>
  <c r="T7116" i="14"/>
  <c r="U7116" i="14" s="1"/>
  <c r="T7122" i="14"/>
  <c r="U7122" i="14" s="1"/>
  <c r="T7128" i="14"/>
  <c r="U7128" i="14" s="1"/>
  <c r="T7134" i="14"/>
  <c r="U7134" i="14" s="1"/>
  <c r="T7140" i="14"/>
  <c r="U7140" i="14" s="1"/>
  <c r="T7146" i="14"/>
  <c r="U7146" i="14" s="1"/>
  <c r="T7152" i="14"/>
  <c r="U7152" i="14" s="1"/>
  <c r="T7158" i="14"/>
  <c r="U7158" i="14" s="1"/>
  <c r="T7118" i="14"/>
  <c r="U7118" i="14" s="1"/>
  <c r="T7130" i="14"/>
  <c r="U7130" i="14" s="1"/>
  <c r="T7142" i="14"/>
  <c r="U7142" i="14" s="1"/>
  <c r="T7154" i="14"/>
  <c r="U7154" i="14" s="1"/>
  <c r="T7119" i="14"/>
  <c r="U7119" i="14" s="1"/>
  <c r="T7131" i="14"/>
  <c r="U7131" i="14" s="1"/>
  <c r="T7143" i="14"/>
  <c r="U7143" i="14" s="1"/>
  <c r="T7155" i="14"/>
  <c r="U7155" i="14" s="1"/>
  <c r="T7123" i="14"/>
  <c r="U7123" i="14" s="1"/>
  <c r="T7135" i="14"/>
  <c r="U7135" i="14" s="1"/>
  <c r="T7147" i="14"/>
  <c r="U7147" i="14" s="1"/>
  <c r="T7159" i="14"/>
  <c r="U7159" i="14" s="1"/>
  <c r="T7124" i="14"/>
  <c r="U7124" i="14" s="1"/>
  <c r="T7136" i="14"/>
  <c r="U7136" i="14" s="1"/>
  <c r="T7148" i="14"/>
  <c r="U7148" i="14" s="1"/>
  <c r="T7160" i="14"/>
  <c r="U7160" i="14" s="1"/>
  <c r="T7125" i="14"/>
  <c r="U7125" i="14" s="1"/>
  <c r="T7137" i="14"/>
  <c r="U7137" i="14" s="1"/>
  <c r="T7149" i="14"/>
  <c r="U7149" i="14" s="1"/>
  <c r="T7161" i="14"/>
  <c r="U7161" i="14" s="1"/>
  <c r="T7117" i="14"/>
  <c r="U7117" i="14" s="1"/>
  <c r="T7129" i="14"/>
  <c r="U7129" i="14" s="1"/>
  <c r="T7141" i="14"/>
  <c r="U7141" i="14" s="1"/>
  <c r="T7153" i="14"/>
  <c r="U7153" i="14" s="1"/>
  <c r="T16907" i="14"/>
  <c r="U16907" i="14" s="1"/>
  <c r="T16909" i="14"/>
  <c r="U16909" i="14" s="1"/>
  <c r="T16915" i="14"/>
  <c r="U16915" i="14" s="1"/>
  <c r="T16921" i="14"/>
  <c r="U16921" i="14" s="1"/>
  <c r="T16927" i="14"/>
  <c r="U16927" i="14" s="1"/>
  <c r="T16933" i="14"/>
  <c r="U16933" i="14" s="1"/>
  <c r="T16939" i="14"/>
  <c r="U16939" i="14" s="1"/>
  <c r="T16945" i="14"/>
  <c r="U16945" i="14" s="1"/>
  <c r="T16951" i="14"/>
  <c r="U16951" i="14" s="1"/>
  <c r="T16910" i="14"/>
  <c r="U16910" i="14" s="1"/>
  <c r="T16916" i="14"/>
  <c r="U16916" i="14" s="1"/>
  <c r="T16922" i="14"/>
  <c r="U16922" i="14" s="1"/>
  <c r="T16928" i="14"/>
  <c r="U16928" i="14" s="1"/>
  <c r="T16934" i="14"/>
  <c r="U16934" i="14" s="1"/>
  <c r="T16940" i="14"/>
  <c r="U16940" i="14" s="1"/>
  <c r="T16946" i="14"/>
  <c r="U16946" i="14" s="1"/>
  <c r="T16952" i="14"/>
  <c r="U16952" i="14" s="1"/>
  <c r="T16911" i="14"/>
  <c r="U16911" i="14" s="1"/>
  <c r="T16919" i="14"/>
  <c r="U16919" i="14" s="1"/>
  <c r="T16929" i="14"/>
  <c r="U16929" i="14" s="1"/>
  <c r="T16937" i="14"/>
  <c r="U16937" i="14" s="1"/>
  <c r="T16947" i="14"/>
  <c r="U16947" i="14" s="1"/>
  <c r="T16912" i="14"/>
  <c r="U16912" i="14" s="1"/>
  <c r="T16920" i="14"/>
  <c r="U16920" i="14" s="1"/>
  <c r="T16930" i="14"/>
  <c r="U16930" i="14" s="1"/>
  <c r="T16938" i="14"/>
  <c r="U16938" i="14" s="1"/>
  <c r="T16948" i="14"/>
  <c r="U16948" i="14" s="1"/>
  <c r="T16913" i="14"/>
  <c r="U16913" i="14" s="1"/>
  <c r="T16923" i="14"/>
  <c r="U16923" i="14" s="1"/>
  <c r="T16931" i="14"/>
  <c r="U16931" i="14" s="1"/>
  <c r="T16941" i="14"/>
  <c r="U16941" i="14" s="1"/>
  <c r="T16949" i="14"/>
  <c r="U16949" i="14" s="1"/>
  <c r="T16917" i="14"/>
  <c r="U16917" i="14" s="1"/>
  <c r="T16935" i="14"/>
  <c r="U16935" i="14" s="1"/>
  <c r="T16953" i="14"/>
  <c r="U16953" i="14" s="1"/>
  <c r="T16918" i="14"/>
  <c r="U16918" i="14" s="1"/>
  <c r="T16936" i="14"/>
  <c r="U16936" i="14" s="1"/>
  <c r="T16954" i="14"/>
  <c r="U16954" i="14" s="1"/>
  <c r="T16924" i="14"/>
  <c r="U16924" i="14" s="1"/>
  <c r="T16942" i="14"/>
  <c r="U16942" i="14" s="1"/>
  <c r="T16925" i="14"/>
  <c r="U16925" i="14" s="1"/>
  <c r="T16943" i="14"/>
  <c r="U16943" i="14" s="1"/>
  <c r="T16932" i="14"/>
  <c r="U16932" i="14" s="1"/>
  <c r="T16944" i="14"/>
  <c r="U16944" i="14" s="1"/>
  <c r="T16950" i="14"/>
  <c r="U16950" i="14" s="1"/>
  <c r="T16908" i="14"/>
  <c r="U16908" i="14" s="1"/>
  <c r="T16914" i="14"/>
  <c r="U16914" i="14" s="1"/>
  <c r="T16926" i="14"/>
  <c r="U16926" i="14" s="1"/>
  <c r="T16043" i="14"/>
  <c r="U16043" i="14" s="1"/>
  <c r="T16046" i="14"/>
  <c r="U16046" i="14" s="1"/>
  <c r="T16052" i="14"/>
  <c r="U16052" i="14" s="1"/>
  <c r="T16058" i="14"/>
  <c r="U16058" i="14" s="1"/>
  <c r="T16064" i="14"/>
  <c r="U16064" i="14" s="1"/>
  <c r="T16070" i="14"/>
  <c r="U16070" i="14" s="1"/>
  <c r="T16076" i="14"/>
  <c r="U16076" i="14" s="1"/>
  <c r="T16082" i="14"/>
  <c r="U16082" i="14" s="1"/>
  <c r="T16088" i="14"/>
  <c r="U16088" i="14" s="1"/>
  <c r="T16047" i="14"/>
  <c r="U16047" i="14" s="1"/>
  <c r="T16053" i="14"/>
  <c r="U16053" i="14" s="1"/>
  <c r="T16059" i="14"/>
  <c r="U16059" i="14" s="1"/>
  <c r="T16065" i="14"/>
  <c r="U16065" i="14" s="1"/>
  <c r="T16071" i="14"/>
  <c r="U16071" i="14" s="1"/>
  <c r="T16077" i="14"/>
  <c r="U16077" i="14" s="1"/>
  <c r="T16083" i="14"/>
  <c r="U16083" i="14" s="1"/>
  <c r="T16089" i="14"/>
  <c r="U16089" i="14" s="1"/>
  <c r="T16044" i="14"/>
  <c r="U16044" i="14" s="1"/>
  <c r="T16050" i="14"/>
  <c r="U16050" i="14" s="1"/>
  <c r="T16056" i="14"/>
  <c r="U16056" i="14" s="1"/>
  <c r="T16062" i="14"/>
  <c r="U16062" i="14" s="1"/>
  <c r="T16068" i="14"/>
  <c r="U16068" i="14" s="1"/>
  <c r="T16074" i="14"/>
  <c r="U16074" i="14" s="1"/>
  <c r="T16080" i="14"/>
  <c r="U16080" i="14" s="1"/>
  <c r="T16086" i="14"/>
  <c r="U16086" i="14" s="1"/>
  <c r="T16049" i="14"/>
  <c r="U16049" i="14" s="1"/>
  <c r="T16061" i="14"/>
  <c r="U16061" i="14" s="1"/>
  <c r="T16073" i="14"/>
  <c r="U16073" i="14" s="1"/>
  <c r="T16085" i="14"/>
  <c r="U16085" i="14" s="1"/>
  <c r="T16051" i="14"/>
  <c r="U16051" i="14" s="1"/>
  <c r="T16063" i="14"/>
  <c r="U16063" i="14" s="1"/>
  <c r="T16075" i="14"/>
  <c r="U16075" i="14" s="1"/>
  <c r="T16087" i="14"/>
  <c r="U16087" i="14" s="1"/>
  <c r="T16057" i="14"/>
  <c r="U16057" i="14" s="1"/>
  <c r="T16078" i="14"/>
  <c r="U16078" i="14" s="1"/>
  <c r="T16060" i="14"/>
  <c r="U16060" i="14" s="1"/>
  <c r="T16079" i="14"/>
  <c r="U16079" i="14" s="1"/>
  <c r="T16045" i="14"/>
  <c r="U16045" i="14" s="1"/>
  <c r="T16066" i="14"/>
  <c r="U16066" i="14" s="1"/>
  <c r="T16081" i="14"/>
  <c r="U16081" i="14" s="1"/>
  <c r="T16048" i="14"/>
  <c r="U16048" i="14" s="1"/>
  <c r="T16054" i="14"/>
  <c r="U16054" i="14" s="1"/>
  <c r="T16090" i="14"/>
  <c r="U16090" i="14" s="1"/>
  <c r="T16055" i="14"/>
  <c r="U16055" i="14" s="1"/>
  <c r="T16067" i="14"/>
  <c r="U16067" i="14" s="1"/>
  <c r="T16069" i="14"/>
  <c r="U16069" i="14" s="1"/>
  <c r="T16072" i="14"/>
  <c r="U16072" i="14" s="1"/>
  <c r="T16084" i="14"/>
  <c r="U16084" i="14" s="1"/>
  <c r="T13163" i="14"/>
  <c r="U13163" i="14" s="1"/>
  <c r="T13164" i="14"/>
  <c r="U13164" i="14" s="1"/>
  <c r="T13170" i="14"/>
  <c r="U13170" i="14" s="1"/>
  <c r="T13176" i="14"/>
  <c r="U13176" i="14" s="1"/>
  <c r="T13182" i="14"/>
  <c r="U13182" i="14" s="1"/>
  <c r="T13188" i="14"/>
  <c r="U13188" i="14" s="1"/>
  <c r="T13194" i="14"/>
  <c r="U13194" i="14" s="1"/>
  <c r="T13200" i="14"/>
  <c r="U13200" i="14" s="1"/>
  <c r="T13206" i="14"/>
  <c r="U13206" i="14" s="1"/>
  <c r="T13165" i="14"/>
  <c r="U13165" i="14" s="1"/>
  <c r="T13171" i="14"/>
  <c r="U13171" i="14" s="1"/>
  <c r="T13177" i="14"/>
  <c r="U13177" i="14" s="1"/>
  <c r="T13167" i="14"/>
  <c r="U13167" i="14" s="1"/>
  <c r="T13173" i="14"/>
  <c r="U13173" i="14" s="1"/>
  <c r="T13179" i="14"/>
  <c r="U13179" i="14" s="1"/>
  <c r="T13185" i="14"/>
  <c r="U13185" i="14" s="1"/>
  <c r="T13191" i="14"/>
  <c r="U13191" i="14" s="1"/>
  <c r="T13197" i="14"/>
  <c r="U13197" i="14" s="1"/>
  <c r="T13203" i="14"/>
  <c r="U13203" i="14" s="1"/>
  <c r="T13209" i="14"/>
  <c r="U13209" i="14" s="1"/>
  <c r="T13174" i="14"/>
  <c r="U13174" i="14" s="1"/>
  <c r="T13184" i="14"/>
  <c r="U13184" i="14" s="1"/>
  <c r="T13193" i="14"/>
  <c r="U13193" i="14" s="1"/>
  <c r="T13202" i="14"/>
  <c r="U13202" i="14" s="1"/>
  <c r="T13175" i="14"/>
  <c r="U13175" i="14" s="1"/>
  <c r="T13186" i="14"/>
  <c r="U13186" i="14" s="1"/>
  <c r="T13195" i="14"/>
  <c r="U13195" i="14" s="1"/>
  <c r="T13204" i="14"/>
  <c r="U13204" i="14" s="1"/>
  <c r="T13168" i="14"/>
  <c r="U13168" i="14" s="1"/>
  <c r="T13180" i="14"/>
  <c r="U13180" i="14" s="1"/>
  <c r="T13189" i="14"/>
  <c r="U13189" i="14" s="1"/>
  <c r="T13198" i="14"/>
  <c r="U13198" i="14" s="1"/>
  <c r="T13207" i="14"/>
  <c r="U13207" i="14" s="1"/>
  <c r="T13169" i="14"/>
  <c r="U13169" i="14" s="1"/>
  <c r="T13181" i="14"/>
  <c r="U13181" i="14" s="1"/>
  <c r="T13190" i="14"/>
  <c r="U13190" i="14" s="1"/>
  <c r="T13199" i="14"/>
  <c r="U13199" i="14" s="1"/>
  <c r="T13208" i="14"/>
  <c r="U13208" i="14" s="1"/>
  <c r="T13172" i="14"/>
  <c r="U13172" i="14" s="1"/>
  <c r="T13201" i="14"/>
  <c r="U13201" i="14" s="1"/>
  <c r="T13178" i="14"/>
  <c r="U13178" i="14" s="1"/>
  <c r="T13205" i="14"/>
  <c r="U13205" i="14" s="1"/>
  <c r="T13183" i="14"/>
  <c r="U13183" i="14" s="1"/>
  <c r="T13210" i="14"/>
  <c r="U13210" i="14" s="1"/>
  <c r="T13187" i="14"/>
  <c r="U13187" i="14" s="1"/>
  <c r="T13192" i="14"/>
  <c r="U13192" i="14" s="1"/>
  <c r="T13166" i="14"/>
  <c r="U13166" i="14" s="1"/>
  <c r="T13196" i="14"/>
  <c r="U13196" i="14" s="1"/>
  <c r="T10859" i="14"/>
  <c r="U10859" i="14" s="1"/>
  <c r="T10863" i="14"/>
  <c r="U10863" i="14" s="1"/>
  <c r="T10869" i="14"/>
  <c r="U10869" i="14" s="1"/>
  <c r="T10875" i="14"/>
  <c r="U10875" i="14" s="1"/>
  <c r="T10881" i="14"/>
  <c r="U10881" i="14" s="1"/>
  <c r="T10887" i="14"/>
  <c r="U10887" i="14" s="1"/>
  <c r="T10893" i="14"/>
  <c r="U10893" i="14" s="1"/>
  <c r="T10899" i="14"/>
  <c r="U10899" i="14" s="1"/>
  <c r="T10905" i="14"/>
  <c r="U10905" i="14" s="1"/>
  <c r="T10880" i="14"/>
  <c r="U10880" i="14" s="1"/>
  <c r="T10864" i="14"/>
  <c r="U10864" i="14" s="1"/>
  <c r="T10870" i="14"/>
  <c r="U10870" i="14" s="1"/>
  <c r="T10876" i="14"/>
  <c r="U10876" i="14" s="1"/>
  <c r="T10882" i="14"/>
  <c r="U10882" i="14" s="1"/>
  <c r="T10888" i="14"/>
  <c r="U10888" i="14" s="1"/>
  <c r="T10894" i="14"/>
  <c r="U10894" i="14" s="1"/>
  <c r="T10900" i="14"/>
  <c r="U10900" i="14" s="1"/>
  <c r="T10906" i="14"/>
  <c r="U10906" i="14" s="1"/>
  <c r="T10865" i="14"/>
  <c r="U10865" i="14" s="1"/>
  <c r="T10871" i="14"/>
  <c r="U10871" i="14" s="1"/>
  <c r="T10877" i="14"/>
  <c r="U10877" i="14" s="1"/>
  <c r="T10883" i="14"/>
  <c r="U10883" i="14" s="1"/>
  <c r="T10889" i="14"/>
  <c r="U10889" i="14" s="1"/>
  <c r="T10895" i="14"/>
  <c r="U10895" i="14" s="1"/>
  <c r="T10901" i="14"/>
  <c r="U10901" i="14" s="1"/>
  <c r="T10886" i="14"/>
  <c r="U10886" i="14" s="1"/>
  <c r="T10898" i="14"/>
  <c r="U10898" i="14" s="1"/>
  <c r="T10860" i="14"/>
  <c r="U10860" i="14" s="1"/>
  <c r="T10866" i="14"/>
  <c r="U10866" i="14" s="1"/>
  <c r="T10872" i="14"/>
  <c r="U10872" i="14" s="1"/>
  <c r="T10878" i="14"/>
  <c r="U10878" i="14" s="1"/>
  <c r="T10884" i="14"/>
  <c r="U10884" i="14" s="1"/>
  <c r="T10890" i="14"/>
  <c r="U10890" i="14" s="1"/>
  <c r="T10896" i="14"/>
  <c r="U10896" i="14" s="1"/>
  <c r="T10902" i="14"/>
  <c r="U10902" i="14" s="1"/>
  <c r="T10862" i="14"/>
  <c r="U10862" i="14" s="1"/>
  <c r="T10874" i="14"/>
  <c r="U10874" i="14" s="1"/>
  <c r="T10904" i="14"/>
  <c r="U10904" i="14" s="1"/>
  <c r="T10861" i="14"/>
  <c r="U10861" i="14" s="1"/>
  <c r="T10867" i="14"/>
  <c r="U10867" i="14" s="1"/>
  <c r="T10873" i="14"/>
  <c r="U10873" i="14" s="1"/>
  <c r="T10879" i="14"/>
  <c r="U10879" i="14" s="1"/>
  <c r="T10885" i="14"/>
  <c r="U10885" i="14" s="1"/>
  <c r="T10891" i="14"/>
  <c r="U10891" i="14" s="1"/>
  <c r="T10897" i="14"/>
  <c r="U10897" i="14" s="1"/>
  <c r="T10903" i="14"/>
  <c r="U10903" i="14" s="1"/>
  <c r="T10868" i="14"/>
  <c r="U10868" i="14" s="1"/>
  <c r="T10892" i="14"/>
  <c r="U10892" i="14" s="1"/>
  <c r="T7979" i="14"/>
  <c r="U7979" i="14" s="1"/>
  <c r="T7984" i="14"/>
  <c r="U7984" i="14" s="1"/>
  <c r="T7990" i="14"/>
  <c r="U7990" i="14" s="1"/>
  <c r="T7996" i="14"/>
  <c r="U7996" i="14" s="1"/>
  <c r="T8002" i="14"/>
  <c r="U8002" i="14" s="1"/>
  <c r="T8008" i="14"/>
  <c r="U8008" i="14" s="1"/>
  <c r="T8014" i="14"/>
  <c r="U8014" i="14" s="1"/>
  <c r="T8020" i="14"/>
  <c r="U8020" i="14" s="1"/>
  <c r="T8026" i="14"/>
  <c r="U8026" i="14" s="1"/>
  <c r="T7985" i="14"/>
  <c r="U7985" i="14" s="1"/>
  <c r="T7991" i="14"/>
  <c r="U7991" i="14" s="1"/>
  <c r="T7997" i="14"/>
  <c r="U7997" i="14" s="1"/>
  <c r="T8003" i="14"/>
  <c r="U8003" i="14" s="1"/>
  <c r="T8009" i="14"/>
  <c r="U8009" i="14" s="1"/>
  <c r="T8015" i="14"/>
  <c r="U8015" i="14" s="1"/>
  <c r="T8021" i="14"/>
  <c r="U8021" i="14" s="1"/>
  <c r="T7980" i="14"/>
  <c r="U7980" i="14" s="1"/>
  <c r="T7988" i="14"/>
  <c r="U7988" i="14" s="1"/>
  <c r="T7998" i="14"/>
  <c r="U7998" i="14" s="1"/>
  <c r="T8006" i="14"/>
  <c r="U8006" i="14" s="1"/>
  <c r="T8016" i="14"/>
  <c r="U8016" i="14" s="1"/>
  <c r="T8024" i="14"/>
  <c r="U8024" i="14" s="1"/>
  <c r="T7981" i="14"/>
  <c r="U7981" i="14" s="1"/>
  <c r="T7989" i="14"/>
  <c r="U7989" i="14" s="1"/>
  <c r="T7999" i="14"/>
  <c r="U7999" i="14" s="1"/>
  <c r="T8007" i="14"/>
  <c r="U8007" i="14" s="1"/>
  <c r="T8017" i="14"/>
  <c r="U8017" i="14" s="1"/>
  <c r="T8025" i="14"/>
  <c r="U8025" i="14" s="1"/>
  <c r="T7982" i="14"/>
  <c r="U7982" i="14" s="1"/>
  <c r="T7992" i="14"/>
  <c r="U7992" i="14" s="1"/>
  <c r="T8000" i="14"/>
  <c r="U8000" i="14" s="1"/>
  <c r="T8010" i="14"/>
  <c r="U8010" i="14" s="1"/>
  <c r="T8018" i="14"/>
  <c r="U8018" i="14" s="1"/>
  <c r="T7983" i="14"/>
  <c r="U7983" i="14" s="1"/>
  <c r="T7993" i="14"/>
  <c r="U7993" i="14" s="1"/>
  <c r="T8001" i="14"/>
  <c r="U8001" i="14" s="1"/>
  <c r="T8011" i="14"/>
  <c r="U8011" i="14" s="1"/>
  <c r="T8019" i="14"/>
  <c r="U8019" i="14" s="1"/>
  <c r="T7986" i="14"/>
  <c r="U7986" i="14" s="1"/>
  <c r="T7994" i="14"/>
  <c r="U7994" i="14" s="1"/>
  <c r="T8004" i="14"/>
  <c r="U8004" i="14" s="1"/>
  <c r="T8012" i="14"/>
  <c r="U8012" i="14" s="1"/>
  <c r="T8022" i="14"/>
  <c r="U8022" i="14" s="1"/>
  <c r="T7987" i="14"/>
  <c r="U7987" i="14" s="1"/>
  <c r="T7995" i="14"/>
  <c r="U7995" i="14" s="1"/>
  <c r="T8005" i="14"/>
  <c r="U8005" i="14" s="1"/>
  <c r="T8013" i="14"/>
  <c r="U8013" i="14" s="1"/>
  <c r="T8023" i="14"/>
  <c r="U8023" i="14" s="1"/>
  <c r="T4811" i="14"/>
  <c r="U4811" i="14" s="1"/>
  <c r="T4812" i="14"/>
  <c r="U4812" i="14" s="1"/>
  <c r="T4818" i="14"/>
  <c r="U4818" i="14" s="1"/>
  <c r="T4824" i="14"/>
  <c r="U4824" i="14" s="1"/>
  <c r="T4830" i="14"/>
  <c r="U4830" i="14" s="1"/>
  <c r="T4836" i="14"/>
  <c r="U4836" i="14" s="1"/>
  <c r="T4842" i="14"/>
  <c r="U4842" i="14" s="1"/>
  <c r="T4848" i="14"/>
  <c r="U4848" i="14" s="1"/>
  <c r="T4854" i="14"/>
  <c r="U4854" i="14" s="1"/>
  <c r="T4813" i="14"/>
  <c r="U4813" i="14" s="1"/>
  <c r="T4819" i="14"/>
  <c r="U4819" i="14" s="1"/>
  <c r="T4825" i="14"/>
  <c r="U4825" i="14" s="1"/>
  <c r="T4831" i="14"/>
  <c r="U4831" i="14" s="1"/>
  <c r="T4837" i="14"/>
  <c r="U4837" i="14" s="1"/>
  <c r="T4843" i="14"/>
  <c r="U4843" i="14" s="1"/>
  <c r="T4849" i="14"/>
  <c r="U4849" i="14" s="1"/>
  <c r="T4855" i="14"/>
  <c r="U4855" i="14" s="1"/>
  <c r="T4814" i="14"/>
  <c r="U4814" i="14" s="1"/>
  <c r="T4820" i="14"/>
  <c r="U4820" i="14" s="1"/>
  <c r="T4826" i="14"/>
  <c r="U4826" i="14" s="1"/>
  <c r="T4832" i="14"/>
  <c r="U4832" i="14" s="1"/>
  <c r="T4838" i="14"/>
  <c r="U4838" i="14" s="1"/>
  <c r="T4844" i="14"/>
  <c r="U4844" i="14" s="1"/>
  <c r="T4850" i="14"/>
  <c r="U4850" i="14" s="1"/>
  <c r="T4856" i="14"/>
  <c r="U4856" i="14" s="1"/>
  <c r="T4815" i="14"/>
  <c r="U4815" i="14" s="1"/>
  <c r="T4821" i="14"/>
  <c r="U4821" i="14" s="1"/>
  <c r="T4827" i="14"/>
  <c r="U4827" i="14" s="1"/>
  <c r="T4833" i="14"/>
  <c r="U4833" i="14" s="1"/>
  <c r="T4839" i="14"/>
  <c r="U4839" i="14" s="1"/>
  <c r="T4845" i="14"/>
  <c r="U4845" i="14" s="1"/>
  <c r="T4851" i="14"/>
  <c r="U4851" i="14" s="1"/>
  <c r="T4857" i="14"/>
  <c r="U4857" i="14" s="1"/>
  <c r="T4816" i="14"/>
  <c r="U4816" i="14" s="1"/>
  <c r="T4834" i="14"/>
  <c r="U4834" i="14" s="1"/>
  <c r="T4852" i="14"/>
  <c r="U4852" i="14" s="1"/>
  <c r="T4817" i="14"/>
  <c r="U4817" i="14" s="1"/>
  <c r="T4835" i="14"/>
  <c r="U4835" i="14" s="1"/>
  <c r="T4853" i="14"/>
  <c r="U4853" i="14" s="1"/>
  <c r="T4822" i="14"/>
  <c r="U4822" i="14" s="1"/>
  <c r="T4840" i="14"/>
  <c r="U4840" i="14" s="1"/>
  <c r="T4858" i="14"/>
  <c r="U4858" i="14" s="1"/>
  <c r="T4823" i="14"/>
  <c r="U4823" i="14" s="1"/>
  <c r="T4841" i="14"/>
  <c r="U4841" i="14" s="1"/>
  <c r="T4828" i="14"/>
  <c r="U4828" i="14" s="1"/>
  <c r="T4846" i="14"/>
  <c r="U4846" i="14" s="1"/>
  <c r="T4829" i="14"/>
  <c r="U4829" i="14" s="1"/>
  <c r="T4847" i="14"/>
  <c r="U4847" i="14" s="1"/>
  <c r="T2219" i="14"/>
  <c r="U2219" i="14" s="1"/>
  <c r="T2221" i="14"/>
  <c r="U2221" i="14" s="1"/>
  <c r="T2227" i="14"/>
  <c r="U2227" i="14" s="1"/>
  <c r="T2233" i="14"/>
  <c r="U2233" i="14" s="1"/>
  <c r="T2239" i="14"/>
  <c r="U2239" i="14" s="1"/>
  <c r="T2245" i="14"/>
  <c r="U2245" i="14" s="1"/>
  <c r="T2251" i="14"/>
  <c r="U2251" i="14" s="1"/>
  <c r="T2257" i="14"/>
  <c r="U2257" i="14" s="1"/>
  <c r="T2263" i="14"/>
  <c r="U2263" i="14" s="1"/>
  <c r="T2222" i="14"/>
  <c r="U2222" i="14" s="1"/>
  <c r="T2228" i="14"/>
  <c r="U2228" i="14" s="1"/>
  <c r="T2234" i="14"/>
  <c r="U2234" i="14" s="1"/>
  <c r="T2240" i="14"/>
  <c r="U2240" i="14" s="1"/>
  <c r="T2246" i="14"/>
  <c r="U2246" i="14" s="1"/>
  <c r="T2252" i="14"/>
  <c r="U2252" i="14" s="1"/>
  <c r="T2258" i="14"/>
  <c r="U2258" i="14" s="1"/>
  <c r="T2264" i="14"/>
  <c r="U2264" i="14" s="1"/>
  <c r="T2223" i="14"/>
  <c r="U2223" i="14" s="1"/>
  <c r="T2229" i="14"/>
  <c r="U2229" i="14" s="1"/>
  <c r="T2235" i="14"/>
  <c r="U2235" i="14" s="1"/>
  <c r="T2241" i="14"/>
  <c r="U2241" i="14" s="1"/>
  <c r="T2247" i="14"/>
  <c r="U2247" i="14" s="1"/>
  <c r="T2253" i="14"/>
  <c r="U2253" i="14" s="1"/>
  <c r="T2259" i="14"/>
  <c r="U2259" i="14" s="1"/>
  <c r="T2265" i="14"/>
  <c r="U2265" i="14" s="1"/>
  <c r="T2224" i="14"/>
  <c r="U2224" i="14" s="1"/>
  <c r="T2230" i="14"/>
  <c r="U2230" i="14" s="1"/>
  <c r="T2236" i="14"/>
  <c r="U2236" i="14" s="1"/>
  <c r="T2242" i="14"/>
  <c r="U2242" i="14" s="1"/>
  <c r="T2248" i="14"/>
  <c r="U2248" i="14" s="1"/>
  <c r="T2254" i="14"/>
  <c r="U2254" i="14" s="1"/>
  <c r="T2260" i="14"/>
  <c r="U2260" i="14" s="1"/>
  <c r="T2266" i="14"/>
  <c r="U2266" i="14" s="1"/>
  <c r="T2225" i="14"/>
  <c r="U2225" i="14" s="1"/>
  <c r="T2231" i="14"/>
  <c r="U2231" i="14" s="1"/>
  <c r="T2237" i="14"/>
  <c r="U2237" i="14" s="1"/>
  <c r="T2243" i="14"/>
  <c r="U2243" i="14" s="1"/>
  <c r="T2249" i="14"/>
  <c r="U2249" i="14" s="1"/>
  <c r="T2255" i="14"/>
  <c r="U2255" i="14" s="1"/>
  <c r="T2261" i="14"/>
  <c r="U2261" i="14" s="1"/>
  <c r="T2238" i="14"/>
  <c r="U2238" i="14" s="1"/>
  <c r="T2244" i="14"/>
  <c r="U2244" i="14" s="1"/>
  <c r="T2250" i="14"/>
  <c r="U2250" i="14" s="1"/>
  <c r="T2220" i="14"/>
  <c r="U2220" i="14" s="1"/>
  <c r="T2256" i="14"/>
  <c r="U2256" i="14" s="1"/>
  <c r="T2262" i="14"/>
  <c r="U2262" i="14" s="1"/>
  <c r="T2226" i="14"/>
  <c r="U2226" i="14" s="1"/>
  <c r="T2232" i="14"/>
  <c r="U2232" i="14" s="1"/>
  <c r="T16859" i="14"/>
  <c r="U16859" i="14" s="1"/>
  <c r="T16861" i="14"/>
  <c r="U16861" i="14" s="1"/>
  <c r="T16867" i="14"/>
  <c r="U16867" i="14" s="1"/>
  <c r="T16873" i="14"/>
  <c r="U16873" i="14" s="1"/>
  <c r="T16879" i="14"/>
  <c r="U16879" i="14" s="1"/>
  <c r="T16885" i="14"/>
  <c r="U16885" i="14" s="1"/>
  <c r="T16891" i="14"/>
  <c r="U16891" i="14" s="1"/>
  <c r="T16897" i="14"/>
  <c r="U16897" i="14" s="1"/>
  <c r="T16903" i="14"/>
  <c r="U16903" i="14" s="1"/>
  <c r="T16862" i="14"/>
  <c r="U16862" i="14" s="1"/>
  <c r="T16868" i="14"/>
  <c r="U16868" i="14" s="1"/>
  <c r="T16874" i="14"/>
  <c r="U16874" i="14" s="1"/>
  <c r="T16880" i="14"/>
  <c r="U16880" i="14" s="1"/>
  <c r="T16886" i="14"/>
  <c r="U16886" i="14" s="1"/>
  <c r="T16892" i="14"/>
  <c r="U16892" i="14" s="1"/>
  <c r="T16898" i="14"/>
  <c r="U16898" i="14" s="1"/>
  <c r="T16904" i="14"/>
  <c r="U16904" i="14" s="1"/>
  <c r="T16865" i="14"/>
  <c r="U16865" i="14" s="1"/>
  <c r="T16875" i="14"/>
  <c r="U16875" i="14" s="1"/>
  <c r="T16883" i="14"/>
  <c r="U16883" i="14" s="1"/>
  <c r="T16893" i="14"/>
  <c r="U16893" i="14" s="1"/>
  <c r="T16901" i="14"/>
  <c r="U16901" i="14" s="1"/>
  <c r="T16866" i="14"/>
  <c r="U16866" i="14" s="1"/>
  <c r="T16876" i="14"/>
  <c r="U16876" i="14" s="1"/>
  <c r="T16884" i="14"/>
  <c r="U16884" i="14" s="1"/>
  <c r="T16894" i="14"/>
  <c r="U16894" i="14" s="1"/>
  <c r="T16902" i="14"/>
  <c r="U16902" i="14" s="1"/>
  <c r="T16869" i="14"/>
  <c r="U16869" i="14" s="1"/>
  <c r="T16877" i="14"/>
  <c r="U16877" i="14" s="1"/>
  <c r="T16887" i="14"/>
  <c r="U16887" i="14" s="1"/>
  <c r="T16895" i="14"/>
  <c r="U16895" i="14" s="1"/>
  <c r="T16905" i="14"/>
  <c r="U16905" i="14" s="1"/>
  <c r="T16863" i="14"/>
  <c r="U16863" i="14" s="1"/>
  <c r="T16881" i="14"/>
  <c r="U16881" i="14" s="1"/>
  <c r="T16899" i="14"/>
  <c r="U16899" i="14" s="1"/>
  <c r="T16864" i="14"/>
  <c r="U16864" i="14" s="1"/>
  <c r="T16882" i="14"/>
  <c r="U16882" i="14" s="1"/>
  <c r="T16900" i="14"/>
  <c r="U16900" i="14" s="1"/>
  <c r="T16870" i="14"/>
  <c r="U16870" i="14" s="1"/>
  <c r="T16888" i="14"/>
  <c r="U16888" i="14" s="1"/>
  <c r="T16906" i="14"/>
  <c r="U16906" i="14" s="1"/>
  <c r="T16871" i="14"/>
  <c r="U16871" i="14" s="1"/>
  <c r="T16889" i="14"/>
  <c r="U16889" i="14" s="1"/>
  <c r="T16878" i="14"/>
  <c r="U16878" i="14" s="1"/>
  <c r="T16890" i="14"/>
  <c r="U16890" i="14" s="1"/>
  <c r="T16896" i="14"/>
  <c r="U16896" i="14" s="1"/>
  <c r="T16860" i="14"/>
  <c r="U16860" i="14" s="1"/>
  <c r="T16872" i="14"/>
  <c r="U16872" i="14" s="1"/>
  <c r="T15131" i="14"/>
  <c r="U15131" i="14" s="1"/>
  <c r="T15136" i="14"/>
  <c r="U15136" i="14" s="1"/>
  <c r="T15142" i="14"/>
  <c r="U15142" i="14" s="1"/>
  <c r="T15148" i="14"/>
  <c r="U15148" i="14" s="1"/>
  <c r="T15154" i="14"/>
  <c r="U15154" i="14" s="1"/>
  <c r="T15160" i="14"/>
  <c r="U15160" i="14" s="1"/>
  <c r="T15166" i="14"/>
  <c r="U15166" i="14" s="1"/>
  <c r="T15172" i="14"/>
  <c r="U15172" i="14" s="1"/>
  <c r="T15178" i="14"/>
  <c r="U15178" i="14" s="1"/>
  <c r="T15137" i="14"/>
  <c r="U15137" i="14" s="1"/>
  <c r="T15143" i="14"/>
  <c r="U15143" i="14" s="1"/>
  <c r="T15149" i="14"/>
  <c r="U15149" i="14" s="1"/>
  <c r="T15155" i="14"/>
  <c r="U15155" i="14" s="1"/>
  <c r="T15161" i="14"/>
  <c r="U15161" i="14" s="1"/>
  <c r="T15167" i="14"/>
  <c r="U15167" i="14" s="1"/>
  <c r="T15173" i="14"/>
  <c r="U15173" i="14" s="1"/>
  <c r="T15132" i="14"/>
  <c r="U15132" i="14" s="1"/>
  <c r="T15138" i="14"/>
  <c r="U15138" i="14" s="1"/>
  <c r="T15144" i="14"/>
  <c r="U15144" i="14" s="1"/>
  <c r="T15150" i="14"/>
  <c r="U15150" i="14" s="1"/>
  <c r="T15156" i="14"/>
  <c r="U15156" i="14" s="1"/>
  <c r="T15162" i="14"/>
  <c r="U15162" i="14" s="1"/>
  <c r="T15168" i="14"/>
  <c r="U15168" i="14" s="1"/>
  <c r="T15174" i="14"/>
  <c r="U15174" i="14" s="1"/>
  <c r="T15133" i="14"/>
  <c r="U15133" i="14" s="1"/>
  <c r="T15139" i="14"/>
  <c r="U15139" i="14" s="1"/>
  <c r="T15145" i="14"/>
  <c r="U15145" i="14" s="1"/>
  <c r="T15151" i="14"/>
  <c r="U15151" i="14" s="1"/>
  <c r="T15157" i="14"/>
  <c r="U15157" i="14" s="1"/>
  <c r="T15163" i="14"/>
  <c r="U15163" i="14" s="1"/>
  <c r="T15169" i="14"/>
  <c r="U15169" i="14" s="1"/>
  <c r="T15175" i="14"/>
  <c r="U15175" i="14" s="1"/>
  <c r="T15134" i="14"/>
  <c r="U15134" i="14" s="1"/>
  <c r="T15140" i="14"/>
  <c r="U15140" i="14" s="1"/>
  <c r="T15146" i="14"/>
  <c r="U15146" i="14" s="1"/>
  <c r="T15152" i="14"/>
  <c r="U15152" i="14" s="1"/>
  <c r="T15158" i="14"/>
  <c r="U15158" i="14" s="1"/>
  <c r="T15164" i="14"/>
  <c r="U15164" i="14" s="1"/>
  <c r="T15170" i="14"/>
  <c r="U15170" i="14" s="1"/>
  <c r="T15176" i="14"/>
  <c r="U15176" i="14" s="1"/>
  <c r="T15135" i="14"/>
  <c r="U15135" i="14" s="1"/>
  <c r="T15171" i="14"/>
  <c r="U15171" i="14" s="1"/>
  <c r="T15141" i="14"/>
  <c r="U15141" i="14" s="1"/>
  <c r="T15177" i="14"/>
  <c r="U15177" i="14" s="1"/>
  <c r="T15147" i="14"/>
  <c r="U15147" i="14" s="1"/>
  <c r="T15153" i="14"/>
  <c r="U15153" i="14" s="1"/>
  <c r="T15159" i="14"/>
  <c r="U15159" i="14" s="1"/>
  <c r="T15165" i="14"/>
  <c r="U15165" i="14" s="1"/>
  <c r="T13403" i="14"/>
  <c r="U13403" i="14" s="1"/>
  <c r="T13406" i="14"/>
  <c r="U13406" i="14" s="1"/>
  <c r="T13412" i="14"/>
  <c r="U13412" i="14" s="1"/>
  <c r="T13418" i="14"/>
  <c r="U13418" i="14" s="1"/>
  <c r="T13424" i="14"/>
  <c r="U13424" i="14" s="1"/>
  <c r="T13430" i="14"/>
  <c r="U13430" i="14" s="1"/>
  <c r="T13436" i="14"/>
  <c r="U13436" i="14" s="1"/>
  <c r="T13442" i="14"/>
  <c r="U13442" i="14" s="1"/>
  <c r="T13448" i="14"/>
  <c r="U13448" i="14" s="1"/>
  <c r="T13407" i="14"/>
  <c r="U13407" i="14" s="1"/>
  <c r="T13413" i="14"/>
  <c r="U13413" i="14" s="1"/>
  <c r="T13404" i="14"/>
  <c r="U13404" i="14" s="1"/>
  <c r="T13410" i="14"/>
  <c r="U13410" i="14" s="1"/>
  <c r="T13416" i="14"/>
  <c r="U13416" i="14" s="1"/>
  <c r="T13422" i="14"/>
  <c r="U13422" i="14" s="1"/>
  <c r="T13428" i="14"/>
  <c r="U13428" i="14" s="1"/>
  <c r="T13434" i="14"/>
  <c r="U13434" i="14" s="1"/>
  <c r="T13440" i="14"/>
  <c r="U13440" i="14" s="1"/>
  <c r="T13446" i="14"/>
  <c r="U13446" i="14" s="1"/>
  <c r="T13408" i="14"/>
  <c r="U13408" i="14" s="1"/>
  <c r="T13419" i="14"/>
  <c r="U13419" i="14" s="1"/>
  <c r="T13427" i="14"/>
  <c r="U13427" i="14" s="1"/>
  <c r="T13437" i="14"/>
  <c r="U13437" i="14" s="1"/>
  <c r="T13445" i="14"/>
  <c r="U13445" i="14" s="1"/>
  <c r="T13409" i="14"/>
  <c r="U13409" i="14" s="1"/>
  <c r="T13420" i="14"/>
  <c r="U13420" i="14" s="1"/>
  <c r="T13429" i="14"/>
  <c r="U13429" i="14" s="1"/>
  <c r="T13438" i="14"/>
  <c r="U13438" i="14" s="1"/>
  <c r="T13447" i="14"/>
  <c r="U13447" i="14" s="1"/>
  <c r="T13411" i="14"/>
  <c r="U13411" i="14" s="1"/>
  <c r="T13421" i="14"/>
  <c r="U13421" i="14" s="1"/>
  <c r="T13431" i="14"/>
  <c r="U13431" i="14" s="1"/>
  <c r="T13439" i="14"/>
  <c r="U13439" i="14" s="1"/>
  <c r="T13449" i="14"/>
  <c r="U13449" i="14" s="1"/>
  <c r="T13414" i="14"/>
  <c r="U13414" i="14" s="1"/>
  <c r="T13423" i="14"/>
  <c r="U13423" i="14" s="1"/>
  <c r="T13432" i="14"/>
  <c r="U13432" i="14" s="1"/>
  <c r="T13441" i="14"/>
  <c r="U13441" i="14" s="1"/>
  <c r="T13450" i="14"/>
  <c r="U13450" i="14" s="1"/>
  <c r="T13415" i="14"/>
  <c r="U13415" i="14" s="1"/>
  <c r="T13425" i="14"/>
  <c r="U13425" i="14" s="1"/>
  <c r="T13433" i="14"/>
  <c r="U13433" i="14" s="1"/>
  <c r="T13443" i="14"/>
  <c r="U13443" i="14" s="1"/>
  <c r="T13405" i="14"/>
  <c r="U13405" i="14" s="1"/>
  <c r="T13417" i="14"/>
  <c r="U13417" i="14" s="1"/>
  <c r="T13426" i="14"/>
  <c r="U13426" i="14" s="1"/>
  <c r="T13435" i="14"/>
  <c r="U13435" i="14" s="1"/>
  <c r="T13444" i="14"/>
  <c r="U13444" i="14" s="1"/>
  <c r="T11387" i="14"/>
  <c r="U11387" i="14" s="1"/>
  <c r="T11391" i="14"/>
  <c r="U11391" i="14" s="1"/>
  <c r="T11397" i="14"/>
  <c r="U11397" i="14" s="1"/>
  <c r="T11403" i="14"/>
  <c r="U11403" i="14" s="1"/>
  <c r="T11409" i="14"/>
  <c r="U11409" i="14" s="1"/>
  <c r="T11415" i="14"/>
  <c r="U11415" i="14" s="1"/>
  <c r="T11421" i="14"/>
  <c r="U11421" i="14" s="1"/>
  <c r="T11427" i="14"/>
  <c r="U11427" i="14" s="1"/>
  <c r="T11433" i="14"/>
  <c r="U11433" i="14" s="1"/>
  <c r="T11414" i="14"/>
  <c r="U11414" i="14" s="1"/>
  <c r="T11392" i="14"/>
  <c r="U11392" i="14" s="1"/>
  <c r="T11398" i="14"/>
  <c r="U11398" i="14" s="1"/>
  <c r="T11404" i="14"/>
  <c r="U11404" i="14" s="1"/>
  <c r="T11410" i="14"/>
  <c r="U11410" i="14" s="1"/>
  <c r="T11416" i="14"/>
  <c r="U11416" i="14" s="1"/>
  <c r="T11422" i="14"/>
  <c r="U11422" i="14" s="1"/>
  <c r="T11428" i="14"/>
  <c r="U11428" i="14" s="1"/>
  <c r="T11434" i="14"/>
  <c r="U11434" i="14" s="1"/>
  <c r="T11396" i="14"/>
  <c r="U11396" i="14" s="1"/>
  <c r="T11426" i="14"/>
  <c r="U11426" i="14" s="1"/>
  <c r="T11393" i="14"/>
  <c r="U11393" i="14" s="1"/>
  <c r="T11399" i="14"/>
  <c r="U11399" i="14" s="1"/>
  <c r="T11405" i="14"/>
  <c r="U11405" i="14" s="1"/>
  <c r="T11411" i="14"/>
  <c r="U11411" i="14" s="1"/>
  <c r="T11417" i="14"/>
  <c r="U11417" i="14" s="1"/>
  <c r="T11423" i="14"/>
  <c r="U11423" i="14" s="1"/>
  <c r="T11429" i="14"/>
  <c r="U11429" i="14" s="1"/>
  <c r="T11390" i="14"/>
  <c r="U11390" i="14" s="1"/>
  <c r="T11420" i="14"/>
  <c r="U11420" i="14" s="1"/>
  <c r="T11388" i="14"/>
  <c r="U11388" i="14" s="1"/>
  <c r="T11394" i="14"/>
  <c r="U11394" i="14" s="1"/>
  <c r="T11400" i="14"/>
  <c r="U11400" i="14" s="1"/>
  <c r="T11406" i="14"/>
  <c r="U11406" i="14" s="1"/>
  <c r="T11412" i="14"/>
  <c r="U11412" i="14" s="1"/>
  <c r="T11418" i="14"/>
  <c r="U11418" i="14" s="1"/>
  <c r="T11424" i="14"/>
  <c r="U11424" i="14" s="1"/>
  <c r="T11430" i="14"/>
  <c r="U11430" i="14" s="1"/>
  <c r="T11408" i="14"/>
  <c r="U11408" i="14" s="1"/>
  <c r="T11389" i="14"/>
  <c r="U11389" i="14" s="1"/>
  <c r="T11395" i="14"/>
  <c r="U11395" i="14" s="1"/>
  <c r="T11401" i="14"/>
  <c r="U11401" i="14" s="1"/>
  <c r="T11407" i="14"/>
  <c r="U11407" i="14" s="1"/>
  <c r="T11413" i="14"/>
  <c r="U11413" i="14" s="1"/>
  <c r="T11419" i="14"/>
  <c r="U11419" i="14" s="1"/>
  <c r="T11425" i="14"/>
  <c r="U11425" i="14" s="1"/>
  <c r="T11431" i="14"/>
  <c r="U11431" i="14" s="1"/>
  <c r="T11402" i="14"/>
  <c r="U11402" i="14" s="1"/>
  <c r="T11432" i="14"/>
  <c r="U11432" i="14" s="1"/>
  <c r="T9659" i="14"/>
  <c r="U9659" i="14" s="1"/>
  <c r="T9661" i="14"/>
  <c r="U9661" i="14" s="1"/>
  <c r="T9667" i="14"/>
  <c r="U9667" i="14" s="1"/>
  <c r="T9673" i="14"/>
  <c r="U9673" i="14" s="1"/>
  <c r="T9679" i="14"/>
  <c r="U9679" i="14" s="1"/>
  <c r="T9685" i="14"/>
  <c r="U9685" i="14" s="1"/>
  <c r="T9691" i="14"/>
  <c r="U9691" i="14" s="1"/>
  <c r="T9697" i="14"/>
  <c r="U9697" i="14" s="1"/>
  <c r="T9703" i="14"/>
  <c r="U9703" i="14" s="1"/>
  <c r="T9662" i="14"/>
  <c r="U9662" i="14" s="1"/>
  <c r="T9668" i="14"/>
  <c r="U9668" i="14" s="1"/>
  <c r="T9674" i="14"/>
  <c r="U9674" i="14" s="1"/>
  <c r="T9680" i="14"/>
  <c r="U9680" i="14" s="1"/>
  <c r="T9686" i="14"/>
  <c r="U9686" i="14" s="1"/>
  <c r="T9692" i="14"/>
  <c r="U9692" i="14" s="1"/>
  <c r="T9698" i="14"/>
  <c r="U9698" i="14" s="1"/>
  <c r="T9704" i="14"/>
  <c r="U9704" i="14" s="1"/>
  <c r="T9663" i="14"/>
  <c r="U9663" i="14" s="1"/>
  <c r="T9669" i="14"/>
  <c r="U9669" i="14" s="1"/>
  <c r="T9675" i="14"/>
  <c r="U9675" i="14" s="1"/>
  <c r="T9681" i="14"/>
  <c r="U9681" i="14" s="1"/>
  <c r="T9687" i="14"/>
  <c r="U9687" i="14" s="1"/>
  <c r="T9693" i="14"/>
  <c r="U9693" i="14" s="1"/>
  <c r="T9699" i="14"/>
  <c r="U9699" i="14" s="1"/>
  <c r="T9705" i="14"/>
  <c r="U9705" i="14" s="1"/>
  <c r="T9664" i="14"/>
  <c r="U9664" i="14" s="1"/>
  <c r="T9670" i="14"/>
  <c r="U9670" i="14" s="1"/>
  <c r="T9676" i="14"/>
  <c r="U9676" i="14" s="1"/>
  <c r="T9682" i="14"/>
  <c r="U9682" i="14" s="1"/>
  <c r="T9688" i="14"/>
  <c r="U9688" i="14" s="1"/>
  <c r="T9694" i="14"/>
  <c r="U9694" i="14" s="1"/>
  <c r="T9700" i="14"/>
  <c r="U9700" i="14" s="1"/>
  <c r="T9706" i="14"/>
  <c r="U9706" i="14" s="1"/>
  <c r="T9665" i="14"/>
  <c r="U9665" i="14" s="1"/>
  <c r="T9671" i="14"/>
  <c r="U9671" i="14" s="1"/>
  <c r="T9677" i="14"/>
  <c r="U9677" i="14" s="1"/>
  <c r="T9683" i="14"/>
  <c r="U9683" i="14" s="1"/>
  <c r="T9689" i="14"/>
  <c r="U9689" i="14" s="1"/>
  <c r="T9695" i="14"/>
  <c r="U9695" i="14" s="1"/>
  <c r="T9701" i="14"/>
  <c r="U9701" i="14" s="1"/>
  <c r="T9690" i="14"/>
  <c r="U9690" i="14" s="1"/>
  <c r="T9660" i="14"/>
  <c r="U9660" i="14" s="1"/>
  <c r="T9696" i="14"/>
  <c r="U9696" i="14" s="1"/>
  <c r="T9666" i="14"/>
  <c r="U9666" i="14" s="1"/>
  <c r="T9702" i="14"/>
  <c r="U9702" i="14" s="1"/>
  <c r="T9672" i="14"/>
  <c r="U9672" i="14" s="1"/>
  <c r="T9678" i="14"/>
  <c r="U9678" i="14" s="1"/>
  <c r="T9684" i="14"/>
  <c r="U9684" i="14" s="1"/>
  <c r="T7931" i="14"/>
  <c r="U7931" i="14" s="1"/>
  <c r="T7936" i="14"/>
  <c r="U7936" i="14" s="1"/>
  <c r="T7942" i="14"/>
  <c r="U7942" i="14" s="1"/>
  <c r="T7948" i="14"/>
  <c r="U7948" i="14" s="1"/>
  <c r="T7954" i="14"/>
  <c r="U7954" i="14" s="1"/>
  <c r="T7960" i="14"/>
  <c r="U7960" i="14" s="1"/>
  <c r="T7966" i="14"/>
  <c r="U7966" i="14" s="1"/>
  <c r="T7972" i="14"/>
  <c r="U7972" i="14" s="1"/>
  <c r="T7978" i="14"/>
  <c r="U7978" i="14" s="1"/>
  <c r="T7937" i="14"/>
  <c r="U7937" i="14" s="1"/>
  <c r="T7943" i="14"/>
  <c r="U7943" i="14" s="1"/>
  <c r="T7949" i="14"/>
  <c r="U7949" i="14" s="1"/>
  <c r="T7955" i="14"/>
  <c r="U7955" i="14" s="1"/>
  <c r="T7961" i="14"/>
  <c r="U7961" i="14" s="1"/>
  <c r="T7967" i="14"/>
  <c r="U7967" i="14" s="1"/>
  <c r="T7973" i="14"/>
  <c r="U7973" i="14" s="1"/>
  <c r="T7934" i="14"/>
  <c r="U7934" i="14" s="1"/>
  <c r="T7944" i="14"/>
  <c r="U7944" i="14" s="1"/>
  <c r="T7952" i="14"/>
  <c r="U7952" i="14" s="1"/>
  <c r="T7962" i="14"/>
  <c r="U7962" i="14" s="1"/>
  <c r="T7970" i="14"/>
  <c r="U7970" i="14" s="1"/>
  <c r="T7935" i="14"/>
  <c r="U7935" i="14" s="1"/>
  <c r="T7945" i="14"/>
  <c r="U7945" i="14" s="1"/>
  <c r="T7953" i="14"/>
  <c r="U7953" i="14" s="1"/>
  <c r="T7963" i="14"/>
  <c r="U7963" i="14" s="1"/>
  <c r="T7971" i="14"/>
  <c r="U7971" i="14" s="1"/>
  <c r="T7938" i="14"/>
  <c r="U7938" i="14" s="1"/>
  <c r="T7946" i="14"/>
  <c r="U7946" i="14" s="1"/>
  <c r="T7956" i="14"/>
  <c r="U7956" i="14" s="1"/>
  <c r="T7964" i="14"/>
  <c r="U7964" i="14" s="1"/>
  <c r="T7974" i="14"/>
  <c r="U7974" i="14" s="1"/>
  <c r="T7939" i="14"/>
  <c r="U7939" i="14" s="1"/>
  <c r="T7947" i="14"/>
  <c r="U7947" i="14" s="1"/>
  <c r="T7957" i="14"/>
  <c r="U7957" i="14" s="1"/>
  <c r="T7965" i="14"/>
  <c r="U7965" i="14" s="1"/>
  <c r="T7975" i="14"/>
  <c r="U7975" i="14" s="1"/>
  <c r="T7932" i="14"/>
  <c r="U7932" i="14" s="1"/>
  <c r="T7940" i="14"/>
  <c r="U7940" i="14" s="1"/>
  <c r="T7950" i="14"/>
  <c r="U7950" i="14" s="1"/>
  <c r="T7958" i="14"/>
  <c r="U7958" i="14" s="1"/>
  <c r="T7968" i="14"/>
  <c r="U7968" i="14" s="1"/>
  <c r="T7976" i="14"/>
  <c r="U7976" i="14" s="1"/>
  <c r="T7977" i="14"/>
  <c r="U7977" i="14" s="1"/>
  <c r="T7933" i="14"/>
  <c r="U7933" i="14" s="1"/>
  <c r="T7941" i="14"/>
  <c r="U7941" i="14" s="1"/>
  <c r="T7951" i="14"/>
  <c r="U7951" i="14" s="1"/>
  <c r="T7959" i="14"/>
  <c r="U7959" i="14" s="1"/>
  <c r="T7969" i="14"/>
  <c r="U7969" i="14" s="1"/>
  <c r="T6203" i="14"/>
  <c r="U6203" i="14" s="1"/>
  <c r="T6208" i="14"/>
  <c r="U6208" i="14" s="1"/>
  <c r="T6214" i="14"/>
  <c r="U6214" i="14" s="1"/>
  <c r="T6220" i="14"/>
  <c r="U6220" i="14" s="1"/>
  <c r="T6226" i="14"/>
  <c r="U6226" i="14" s="1"/>
  <c r="T6232" i="14"/>
  <c r="U6232" i="14" s="1"/>
  <c r="T6238" i="14"/>
  <c r="U6238" i="14" s="1"/>
  <c r="T6244" i="14"/>
  <c r="U6244" i="14" s="1"/>
  <c r="T6250" i="14"/>
  <c r="U6250" i="14" s="1"/>
  <c r="T6209" i="14"/>
  <c r="U6209" i="14" s="1"/>
  <c r="T6215" i="14"/>
  <c r="U6215" i="14" s="1"/>
  <c r="T6221" i="14"/>
  <c r="U6221" i="14" s="1"/>
  <c r="T6227" i="14"/>
  <c r="U6227" i="14" s="1"/>
  <c r="T6233" i="14"/>
  <c r="U6233" i="14" s="1"/>
  <c r="T6239" i="14"/>
  <c r="U6239" i="14" s="1"/>
  <c r="T6245" i="14"/>
  <c r="U6245" i="14" s="1"/>
  <c r="T6204" i="14"/>
  <c r="U6204" i="14" s="1"/>
  <c r="T6210" i="14"/>
  <c r="U6210" i="14" s="1"/>
  <c r="T6216" i="14"/>
  <c r="U6216" i="14" s="1"/>
  <c r="T6222" i="14"/>
  <c r="U6222" i="14" s="1"/>
  <c r="T6228" i="14"/>
  <c r="U6228" i="14" s="1"/>
  <c r="T6234" i="14"/>
  <c r="U6234" i="14" s="1"/>
  <c r="T6240" i="14"/>
  <c r="U6240" i="14" s="1"/>
  <c r="T6246" i="14"/>
  <c r="U6246" i="14" s="1"/>
  <c r="T6206" i="14"/>
  <c r="U6206" i="14" s="1"/>
  <c r="T6218" i="14"/>
  <c r="U6218" i="14" s="1"/>
  <c r="T6230" i="14"/>
  <c r="U6230" i="14" s="1"/>
  <c r="T6242" i="14"/>
  <c r="U6242" i="14" s="1"/>
  <c r="T6207" i="14"/>
  <c r="U6207" i="14" s="1"/>
  <c r="T6219" i="14"/>
  <c r="U6219" i="14" s="1"/>
  <c r="T6231" i="14"/>
  <c r="U6231" i="14" s="1"/>
  <c r="T6243" i="14"/>
  <c r="U6243" i="14" s="1"/>
  <c r="T6211" i="14"/>
  <c r="U6211" i="14" s="1"/>
  <c r="T6223" i="14"/>
  <c r="U6223" i="14" s="1"/>
  <c r="T6235" i="14"/>
  <c r="U6235" i="14" s="1"/>
  <c r="T6247" i="14"/>
  <c r="U6247" i="14" s="1"/>
  <c r="T6212" i="14"/>
  <c r="U6212" i="14" s="1"/>
  <c r="T6224" i="14"/>
  <c r="U6224" i="14" s="1"/>
  <c r="T6236" i="14"/>
  <c r="U6236" i="14" s="1"/>
  <c r="T6248" i="14"/>
  <c r="U6248" i="14" s="1"/>
  <c r="T6213" i="14"/>
  <c r="U6213" i="14" s="1"/>
  <c r="T6225" i="14"/>
  <c r="U6225" i="14" s="1"/>
  <c r="T6237" i="14"/>
  <c r="U6237" i="14" s="1"/>
  <c r="T6249" i="14"/>
  <c r="U6249" i="14" s="1"/>
  <c r="T6205" i="14"/>
  <c r="U6205" i="14" s="1"/>
  <c r="T6217" i="14"/>
  <c r="U6217" i="14" s="1"/>
  <c r="T6229" i="14"/>
  <c r="U6229" i="14" s="1"/>
  <c r="T6241" i="14"/>
  <c r="U6241" i="14" s="1"/>
  <c r="T4475" i="14"/>
  <c r="U4475" i="14" s="1"/>
  <c r="T4479" i="14"/>
  <c r="U4479" i="14" s="1"/>
  <c r="T4485" i="14"/>
  <c r="U4485" i="14" s="1"/>
  <c r="T4491" i="14"/>
  <c r="U4491" i="14" s="1"/>
  <c r="T4497" i="14"/>
  <c r="U4497" i="14" s="1"/>
  <c r="T4503" i="14"/>
  <c r="U4503" i="14" s="1"/>
  <c r="T4509" i="14"/>
  <c r="U4509" i="14" s="1"/>
  <c r="T4515" i="14"/>
  <c r="U4515" i="14" s="1"/>
  <c r="T4521" i="14"/>
  <c r="U4521" i="14" s="1"/>
  <c r="T4480" i="14"/>
  <c r="U4480" i="14" s="1"/>
  <c r="T4486" i="14"/>
  <c r="U4486" i="14" s="1"/>
  <c r="T4492" i="14"/>
  <c r="U4492" i="14" s="1"/>
  <c r="T4498" i="14"/>
  <c r="U4498" i="14" s="1"/>
  <c r="T4504" i="14"/>
  <c r="U4504" i="14" s="1"/>
  <c r="T4510" i="14"/>
  <c r="U4510" i="14" s="1"/>
  <c r="T4516" i="14"/>
  <c r="U4516" i="14" s="1"/>
  <c r="T4522" i="14"/>
  <c r="U4522" i="14" s="1"/>
  <c r="T4481" i="14"/>
  <c r="U4481" i="14" s="1"/>
  <c r="T4487" i="14"/>
  <c r="U4487" i="14" s="1"/>
  <c r="T4493" i="14"/>
  <c r="U4493" i="14" s="1"/>
  <c r="T4499" i="14"/>
  <c r="U4499" i="14" s="1"/>
  <c r="T4505" i="14"/>
  <c r="U4505" i="14" s="1"/>
  <c r="T4511" i="14"/>
  <c r="U4511" i="14" s="1"/>
  <c r="T4517" i="14"/>
  <c r="U4517" i="14" s="1"/>
  <c r="T4482" i="14"/>
  <c r="U4482" i="14" s="1"/>
  <c r="T4494" i="14"/>
  <c r="U4494" i="14" s="1"/>
  <c r="T4506" i="14"/>
  <c r="U4506" i="14" s="1"/>
  <c r="T4518" i="14"/>
  <c r="U4518" i="14" s="1"/>
  <c r="T4483" i="14"/>
  <c r="U4483" i="14" s="1"/>
  <c r="T4495" i="14"/>
  <c r="U4495" i="14" s="1"/>
  <c r="T4507" i="14"/>
  <c r="U4507" i="14" s="1"/>
  <c r="T4519" i="14"/>
  <c r="U4519" i="14" s="1"/>
  <c r="T4484" i="14"/>
  <c r="U4484" i="14" s="1"/>
  <c r="T4496" i="14"/>
  <c r="U4496" i="14" s="1"/>
  <c r="T4508" i="14"/>
  <c r="U4508" i="14" s="1"/>
  <c r="T4520" i="14"/>
  <c r="U4520" i="14" s="1"/>
  <c r="T4476" i="14"/>
  <c r="U4476" i="14" s="1"/>
  <c r="T4488" i="14"/>
  <c r="U4488" i="14" s="1"/>
  <c r="T4500" i="14"/>
  <c r="U4500" i="14" s="1"/>
  <c r="T4512" i="14"/>
  <c r="U4512" i="14" s="1"/>
  <c r="T4489" i="14"/>
  <c r="U4489" i="14" s="1"/>
  <c r="T4490" i="14"/>
  <c r="U4490" i="14" s="1"/>
  <c r="T4501" i="14"/>
  <c r="U4501" i="14" s="1"/>
  <c r="T4502" i="14"/>
  <c r="U4502" i="14" s="1"/>
  <c r="T4477" i="14"/>
  <c r="U4477" i="14" s="1"/>
  <c r="T4513" i="14"/>
  <c r="U4513" i="14" s="1"/>
  <c r="T4478" i="14"/>
  <c r="U4478" i="14" s="1"/>
  <c r="T4514" i="14"/>
  <c r="U4514" i="14" s="1"/>
  <c r="T2459" i="14"/>
  <c r="U2459" i="14" s="1"/>
  <c r="T2461" i="14"/>
  <c r="U2461" i="14" s="1"/>
  <c r="T2467" i="14"/>
  <c r="U2467" i="14" s="1"/>
  <c r="T2473" i="14"/>
  <c r="U2473" i="14" s="1"/>
  <c r="T2479" i="14"/>
  <c r="U2479" i="14" s="1"/>
  <c r="T2485" i="14"/>
  <c r="U2485" i="14" s="1"/>
  <c r="T2491" i="14"/>
  <c r="U2491" i="14" s="1"/>
  <c r="T2497" i="14"/>
  <c r="U2497" i="14" s="1"/>
  <c r="T2503" i="14"/>
  <c r="U2503" i="14" s="1"/>
  <c r="T2462" i="14"/>
  <c r="U2462" i="14" s="1"/>
  <c r="T2468" i="14"/>
  <c r="U2468" i="14" s="1"/>
  <c r="T2474" i="14"/>
  <c r="U2474" i="14" s="1"/>
  <c r="T2480" i="14"/>
  <c r="U2480" i="14" s="1"/>
  <c r="T2486" i="14"/>
  <c r="U2486" i="14" s="1"/>
  <c r="T2492" i="14"/>
  <c r="U2492" i="14" s="1"/>
  <c r="T2498" i="14"/>
  <c r="U2498" i="14" s="1"/>
  <c r="T2504" i="14"/>
  <c r="U2504" i="14" s="1"/>
  <c r="T2463" i="14"/>
  <c r="U2463" i="14" s="1"/>
  <c r="T2469" i="14"/>
  <c r="U2469" i="14" s="1"/>
  <c r="T2475" i="14"/>
  <c r="U2475" i="14" s="1"/>
  <c r="T2481" i="14"/>
  <c r="U2481" i="14" s="1"/>
  <c r="T2487" i="14"/>
  <c r="U2487" i="14" s="1"/>
  <c r="T2493" i="14"/>
  <c r="U2493" i="14" s="1"/>
  <c r="T2499" i="14"/>
  <c r="U2499" i="14" s="1"/>
  <c r="T2505" i="14"/>
  <c r="U2505" i="14" s="1"/>
  <c r="T2464" i="14"/>
  <c r="U2464" i="14" s="1"/>
  <c r="T2470" i="14"/>
  <c r="U2470" i="14" s="1"/>
  <c r="T2476" i="14"/>
  <c r="U2476" i="14" s="1"/>
  <c r="T2482" i="14"/>
  <c r="U2482" i="14" s="1"/>
  <c r="T2488" i="14"/>
  <c r="U2488" i="14" s="1"/>
  <c r="T2494" i="14"/>
  <c r="U2494" i="14" s="1"/>
  <c r="T2500" i="14"/>
  <c r="U2500" i="14" s="1"/>
  <c r="T2506" i="14"/>
  <c r="U2506" i="14" s="1"/>
  <c r="T2465" i="14"/>
  <c r="U2465" i="14" s="1"/>
  <c r="T2471" i="14"/>
  <c r="U2471" i="14" s="1"/>
  <c r="T2477" i="14"/>
  <c r="U2477" i="14" s="1"/>
  <c r="T2483" i="14"/>
  <c r="U2483" i="14" s="1"/>
  <c r="T2489" i="14"/>
  <c r="U2489" i="14" s="1"/>
  <c r="T2495" i="14"/>
  <c r="U2495" i="14" s="1"/>
  <c r="T2501" i="14"/>
  <c r="U2501" i="14" s="1"/>
  <c r="T2490" i="14"/>
  <c r="U2490" i="14" s="1"/>
  <c r="T2460" i="14"/>
  <c r="U2460" i="14" s="1"/>
  <c r="T2496" i="14"/>
  <c r="U2496" i="14" s="1"/>
  <c r="T2466" i="14"/>
  <c r="U2466" i="14" s="1"/>
  <c r="T2502" i="14"/>
  <c r="U2502" i="14" s="1"/>
  <c r="T2472" i="14"/>
  <c r="U2472" i="14" s="1"/>
  <c r="T2478" i="14"/>
  <c r="U2478" i="14" s="1"/>
  <c r="T2484" i="14"/>
  <c r="U2484" i="14" s="1"/>
  <c r="T17387" i="14"/>
  <c r="U17387" i="14" s="1"/>
  <c r="T17389" i="14"/>
  <c r="U17389" i="14" s="1"/>
  <c r="T17395" i="14"/>
  <c r="U17395" i="14" s="1"/>
  <c r="T17401" i="14"/>
  <c r="U17401" i="14" s="1"/>
  <c r="T17407" i="14"/>
  <c r="U17407" i="14" s="1"/>
  <c r="T17413" i="14"/>
  <c r="U17413" i="14" s="1"/>
  <c r="T17419" i="14"/>
  <c r="U17419" i="14" s="1"/>
  <c r="T17425" i="14"/>
  <c r="U17425" i="14" s="1"/>
  <c r="T17431" i="14"/>
  <c r="U17431" i="14" s="1"/>
  <c r="T17391" i="14"/>
  <c r="U17391" i="14" s="1"/>
  <c r="T17398" i="14"/>
  <c r="U17398" i="14" s="1"/>
  <c r="T17405" i="14"/>
  <c r="U17405" i="14" s="1"/>
  <c r="T17412" i="14"/>
  <c r="U17412" i="14" s="1"/>
  <c r="T17420" i="14"/>
  <c r="U17420" i="14" s="1"/>
  <c r="T17427" i="14"/>
  <c r="U17427" i="14" s="1"/>
  <c r="T17434" i="14"/>
  <c r="U17434" i="14" s="1"/>
  <c r="T17392" i="14"/>
  <c r="U17392" i="14" s="1"/>
  <c r="T17399" i="14"/>
  <c r="U17399" i="14" s="1"/>
  <c r="T17406" i="14"/>
  <c r="U17406" i="14" s="1"/>
  <c r="T17414" i="14"/>
  <c r="U17414" i="14" s="1"/>
  <c r="T17421" i="14"/>
  <c r="U17421" i="14" s="1"/>
  <c r="T17428" i="14"/>
  <c r="U17428" i="14" s="1"/>
  <c r="T17388" i="14"/>
  <c r="U17388" i="14" s="1"/>
  <c r="T17400" i="14"/>
  <c r="U17400" i="14" s="1"/>
  <c r="T17410" i="14"/>
  <c r="U17410" i="14" s="1"/>
  <c r="T17422" i="14"/>
  <c r="U17422" i="14" s="1"/>
  <c r="T17432" i="14"/>
  <c r="U17432" i="14" s="1"/>
  <c r="T17390" i="14"/>
  <c r="U17390" i="14" s="1"/>
  <c r="T17402" i="14"/>
  <c r="U17402" i="14" s="1"/>
  <c r="T17411" i="14"/>
  <c r="U17411" i="14" s="1"/>
  <c r="T17423" i="14"/>
  <c r="U17423" i="14" s="1"/>
  <c r="T17433" i="14"/>
  <c r="U17433" i="14" s="1"/>
  <c r="T17393" i="14"/>
  <c r="U17393" i="14" s="1"/>
  <c r="T17403" i="14"/>
  <c r="U17403" i="14" s="1"/>
  <c r="T17415" i="14"/>
  <c r="U17415" i="14" s="1"/>
  <c r="T17424" i="14"/>
  <c r="U17424" i="14" s="1"/>
  <c r="T17394" i="14"/>
  <c r="U17394" i="14" s="1"/>
  <c r="T17404" i="14"/>
  <c r="U17404" i="14" s="1"/>
  <c r="T17416" i="14"/>
  <c r="U17416" i="14" s="1"/>
  <c r="T17426" i="14"/>
  <c r="U17426" i="14" s="1"/>
  <c r="T17397" i="14"/>
  <c r="U17397" i="14" s="1"/>
  <c r="T17430" i="14"/>
  <c r="U17430" i="14" s="1"/>
  <c r="T17408" i="14"/>
  <c r="U17408" i="14" s="1"/>
  <c r="T17409" i="14"/>
  <c r="U17409" i="14" s="1"/>
  <c r="T17417" i="14"/>
  <c r="U17417" i="14" s="1"/>
  <c r="T17418" i="14"/>
  <c r="U17418" i="14" s="1"/>
  <c r="T17396" i="14"/>
  <c r="U17396" i="14" s="1"/>
  <c r="T17429" i="14"/>
  <c r="U17429" i="14" s="1"/>
  <c r="T15659" i="14"/>
  <c r="U15659" i="14" s="1"/>
  <c r="T15662" i="14"/>
  <c r="U15662" i="14" s="1"/>
  <c r="T15668" i="14"/>
  <c r="U15668" i="14" s="1"/>
  <c r="T15674" i="14"/>
  <c r="U15674" i="14" s="1"/>
  <c r="T15680" i="14"/>
  <c r="U15680" i="14" s="1"/>
  <c r="T15686" i="14"/>
  <c r="U15686" i="14" s="1"/>
  <c r="T15692" i="14"/>
  <c r="U15692" i="14" s="1"/>
  <c r="T15698" i="14"/>
  <c r="U15698" i="14" s="1"/>
  <c r="T15704" i="14"/>
  <c r="U15704" i="14" s="1"/>
  <c r="T15663" i="14"/>
  <c r="U15663" i="14" s="1"/>
  <c r="T15669" i="14"/>
  <c r="U15669" i="14" s="1"/>
  <c r="T15675" i="14"/>
  <c r="U15675" i="14" s="1"/>
  <c r="T15681" i="14"/>
  <c r="U15681" i="14" s="1"/>
  <c r="T15687" i="14"/>
  <c r="U15687" i="14" s="1"/>
  <c r="T15693" i="14"/>
  <c r="U15693" i="14" s="1"/>
  <c r="T15699" i="14"/>
  <c r="U15699" i="14" s="1"/>
  <c r="T15705" i="14"/>
  <c r="U15705" i="14" s="1"/>
  <c r="T15664" i="14"/>
  <c r="U15664" i="14" s="1"/>
  <c r="T15670" i="14"/>
  <c r="U15670" i="14" s="1"/>
  <c r="T15676" i="14"/>
  <c r="U15676" i="14" s="1"/>
  <c r="T15682" i="14"/>
  <c r="U15682" i="14" s="1"/>
  <c r="T15688" i="14"/>
  <c r="U15688" i="14" s="1"/>
  <c r="T15694" i="14"/>
  <c r="U15694" i="14" s="1"/>
  <c r="T15700" i="14"/>
  <c r="U15700" i="14" s="1"/>
  <c r="T15706" i="14"/>
  <c r="U15706" i="14" s="1"/>
  <c r="T15665" i="14"/>
  <c r="U15665" i="14" s="1"/>
  <c r="T15671" i="14"/>
  <c r="U15671" i="14" s="1"/>
  <c r="T15677" i="14"/>
  <c r="U15677" i="14" s="1"/>
  <c r="T15683" i="14"/>
  <c r="U15683" i="14" s="1"/>
  <c r="T15689" i="14"/>
  <c r="U15689" i="14" s="1"/>
  <c r="T15695" i="14"/>
  <c r="U15695" i="14" s="1"/>
  <c r="T15701" i="14"/>
  <c r="U15701" i="14" s="1"/>
  <c r="T15660" i="14"/>
  <c r="U15660" i="14" s="1"/>
  <c r="T15666" i="14"/>
  <c r="U15666" i="14" s="1"/>
  <c r="T15672" i="14"/>
  <c r="U15672" i="14" s="1"/>
  <c r="T15678" i="14"/>
  <c r="U15678" i="14" s="1"/>
  <c r="T15684" i="14"/>
  <c r="U15684" i="14" s="1"/>
  <c r="T15690" i="14"/>
  <c r="U15690" i="14" s="1"/>
  <c r="T15696" i="14"/>
  <c r="U15696" i="14" s="1"/>
  <c r="T15702" i="14"/>
  <c r="U15702" i="14" s="1"/>
  <c r="T15685" i="14"/>
  <c r="U15685" i="14" s="1"/>
  <c r="T15691" i="14"/>
  <c r="U15691" i="14" s="1"/>
  <c r="T15697" i="14"/>
  <c r="U15697" i="14" s="1"/>
  <c r="T15703" i="14"/>
  <c r="U15703" i="14" s="1"/>
  <c r="T15661" i="14"/>
  <c r="U15661" i="14" s="1"/>
  <c r="T15667" i="14"/>
  <c r="U15667" i="14" s="1"/>
  <c r="T15673" i="14"/>
  <c r="U15673" i="14" s="1"/>
  <c r="T15679" i="14"/>
  <c r="U15679" i="14" s="1"/>
  <c r="T13931" i="14"/>
  <c r="U13931" i="14" s="1"/>
  <c r="T13934" i="14"/>
  <c r="U13934" i="14" s="1"/>
  <c r="T13940" i="14"/>
  <c r="U13940" i="14" s="1"/>
  <c r="T13946" i="14"/>
  <c r="U13946" i="14" s="1"/>
  <c r="T13952" i="14"/>
  <c r="U13952" i="14" s="1"/>
  <c r="T13958" i="14"/>
  <c r="U13958" i="14" s="1"/>
  <c r="T13964" i="14"/>
  <c r="U13964" i="14" s="1"/>
  <c r="T13970" i="14"/>
  <c r="U13970" i="14" s="1"/>
  <c r="T13976" i="14"/>
  <c r="U13976" i="14" s="1"/>
  <c r="T13935" i="14"/>
  <c r="U13935" i="14" s="1"/>
  <c r="T13941" i="14"/>
  <c r="U13941" i="14" s="1"/>
  <c r="T13947" i="14"/>
  <c r="U13947" i="14" s="1"/>
  <c r="T13953" i="14"/>
  <c r="U13953" i="14" s="1"/>
  <c r="T13959" i="14"/>
  <c r="U13959" i="14" s="1"/>
  <c r="T13965" i="14"/>
  <c r="U13965" i="14" s="1"/>
  <c r="T13971" i="14"/>
  <c r="U13971" i="14" s="1"/>
  <c r="T13977" i="14"/>
  <c r="U13977" i="14" s="1"/>
  <c r="T13932" i="14"/>
  <c r="U13932" i="14" s="1"/>
  <c r="T13938" i="14"/>
  <c r="U13938" i="14" s="1"/>
  <c r="T13944" i="14"/>
  <c r="U13944" i="14" s="1"/>
  <c r="T13950" i="14"/>
  <c r="U13950" i="14" s="1"/>
  <c r="T13956" i="14"/>
  <c r="U13956" i="14" s="1"/>
  <c r="T13962" i="14"/>
  <c r="U13962" i="14" s="1"/>
  <c r="T13968" i="14"/>
  <c r="U13968" i="14" s="1"/>
  <c r="T13974" i="14"/>
  <c r="U13974" i="14" s="1"/>
  <c r="T13937" i="14"/>
  <c r="U13937" i="14" s="1"/>
  <c r="T13949" i="14"/>
  <c r="U13949" i="14" s="1"/>
  <c r="T13961" i="14"/>
  <c r="U13961" i="14" s="1"/>
  <c r="T13973" i="14"/>
  <c r="U13973" i="14" s="1"/>
  <c r="T13939" i="14"/>
  <c r="U13939" i="14" s="1"/>
  <c r="T13951" i="14"/>
  <c r="U13951" i="14" s="1"/>
  <c r="T13963" i="14"/>
  <c r="U13963" i="14" s="1"/>
  <c r="T13975" i="14"/>
  <c r="U13975" i="14" s="1"/>
  <c r="T13942" i="14"/>
  <c r="U13942" i="14" s="1"/>
  <c r="T13954" i="14"/>
  <c r="U13954" i="14" s="1"/>
  <c r="T13966" i="14"/>
  <c r="U13966" i="14" s="1"/>
  <c r="T13978" i="14"/>
  <c r="U13978" i="14" s="1"/>
  <c r="T13943" i="14"/>
  <c r="U13943" i="14" s="1"/>
  <c r="T13955" i="14"/>
  <c r="U13955" i="14" s="1"/>
  <c r="T13967" i="14"/>
  <c r="U13967" i="14" s="1"/>
  <c r="T13933" i="14"/>
  <c r="U13933" i="14" s="1"/>
  <c r="T13945" i="14"/>
  <c r="U13945" i="14" s="1"/>
  <c r="T13957" i="14"/>
  <c r="U13957" i="14" s="1"/>
  <c r="T13969" i="14"/>
  <c r="U13969" i="14" s="1"/>
  <c r="T13960" i="14"/>
  <c r="U13960" i="14" s="1"/>
  <c r="T13972" i="14"/>
  <c r="U13972" i="14" s="1"/>
  <c r="T13936" i="14"/>
  <c r="U13936" i="14" s="1"/>
  <c r="T13948" i="14"/>
  <c r="U13948" i="14" s="1"/>
  <c r="T12203" i="14"/>
  <c r="U12203" i="14" s="1"/>
  <c r="T12207" i="14"/>
  <c r="U12207" i="14" s="1"/>
  <c r="T12213" i="14"/>
  <c r="U12213" i="14" s="1"/>
  <c r="T12219" i="14"/>
  <c r="U12219" i="14" s="1"/>
  <c r="T12225" i="14"/>
  <c r="U12225" i="14" s="1"/>
  <c r="T12231" i="14"/>
  <c r="U12231" i="14" s="1"/>
  <c r="T12237" i="14"/>
  <c r="U12237" i="14" s="1"/>
  <c r="T12243" i="14"/>
  <c r="U12243" i="14" s="1"/>
  <c r="T12249" i="14"/>
  <c r="U12249" i="14" s="1"/>
  <c r="T12208" i="14"/>
  <c r="U12208" i="14" s="1"/>
  <c r="T12214" i="14"/>
  <c r="U12214" i="14" s="1"/>
  <c r="T12220" i="14"/>
  <c r="U12220" i="14" s="1"/>
  <c r="T12226" i="14"/>
  <c r="U12226" i="14" s="1"/>
  <c r="T12232" i="14"/>
  <c r="U12232" i="14" s="1"/>
  <c r="T12238" i="14"/>
  <c r="U12238" i="14" s="1"/>
  <c r="T12244" i="14"/>
  <c r="U12244" i="14" s="1"/>
  <c r="T12250" i="14"/>
  <c r="U12250" i="14" s="1"/>
  <c r="T12230" i="14"/>
  <c r="U12230" i="14" s="1"/>
  <c r="T12212" i="14"/>
  <c r="U12212" i="14" s="1"/>
  <c r="T12242" i="14"/>
  <c r="U12242" i="14" s="1"/>
  <c r="T12209" i="14"/>
  <c r="U12209" i="14" s="1"/>
  <c r="T12215" i="14"/>
  <c r="U12215" i="14" s="1"/>
  <c r="T12221" i="14"/>
  <c r="U12221" i="14" s="1"/>
  <c r="T12227" i="14"/>
  <c r="U12227" i="14" s="1"/>
  <c r="T12233" i="14"/>
  <c r="U12233" i="14" s="1"/>
  <c r="T12239" i="14"/>
  <c r="U12239" i="14" s="1"/>
  <c r="T12245" i="14"/>
  <c r="U12245" i="14" s="1"/>
  <c r="T12205" i="14"/>
  <c r="U12205" i="14" s="1"/>
  <c r="T12229" i="14"/>
  <c r="U12229" i="14" s="1"/>
  <c r="T12247" i="14"/>
  <c r="U12247" i="14" s="1"/>
  <c r="T12206" i="14"/>
  <c r="U12206" i="14" s="1"/>
  <c r="T12236" i="14"/>
  <c r="U12236" i="14" s="1"/>
  <c r="T12204" i="14"/>
  <c r="U12204" i="14" s="1"/>
  <c r="T12210" i="14"/>
  <c r="U12210" i="14" s="1"/>
  <c r="T12216" i="14"/>
  <c r="U12216" i="14" s="1"/>
  <c r="T12222" i="14"/>
  <c r="U12222" i="14" s="1"/>
  <c r="T12228" i="14"/>
  <c r="U12228" i="14" s="1"/>
  <c r="T12234" i="14"/>
  <c r="U12234" i="14" s="1"/>
  <c r="T12240" i="14"/>
  <c r="U12240" i="14" s="1"/>
  <c r="T12246" i="14"/>
  <c r="U12246" i="14" s="1"/>
  <c r="T12211" i="14"/>
  <c r="U12211" i="14" s="1"/>
  <c r="T12217" i="14"/>
  <c r="U12217" i="14" s="1"/>
  <c r="T12235" i="14"/>
  <c r="U12235" i="14" s="1"/>
  <c r="T12218" i="14"/>
  <c r="U12218" i="14" s="1"/>
  <c r="T12248" i="14"/>
  <c r="U12248" i="14" s="1"/>
  <c r="T12223" i="14"/>
  <c r="U12223" i="14" s="1"/>
  <c r="T12241" i="14"/>
  <c r="U12241" i="14" s="1"/>
  <c r="T12224" i="14"/>
  <c r="U12224" i="14" s="1"/>
  <c r="T10475" i="14"/>
  <c r="U10475" i="14" s="1"/>
  <c r="T10477" i="14"/>
  <c r="U10477" i="14" s="1"/>
  <c r="T10483" i="14"/>
  <c r="U10483" i="14" s="1"/>
  <c r="T10489" i="14"/>
  <c r="U10489" i="14" s="1"/>
  <c r="T10495" i="14"/>
  <c r="U10495" i="14" s="1"/>
  <c r="T10501" i="14"/>
  <c r="U10501" i="14" s="1"/>
  <c r="T10507" i="14"/>
  <c r="U10507" i="14" s="1"/>
  <c r="T10513" i="14"/>
  <c r="U10513" i="14" s="1"/>
  <c r="T10519" i="14"/>
  <c r="U10519" i="14" s="1"/>
  <c r="T10478" i="14"/>
  <c r="U10478" i="14" s="1"/>
  <c r="T10484" i="14"/>
  <c r="U10484" i="14" s="1"/>
  <c r="T10490" i="14"/>
  <c r="U10490" i="14" s="1"/>
  <c r="T10496" i="14"/>
  <c r="U10496" i="14" s="1"/>
  <c r="T10502" i="14"/>
  <c r="U10502" i="14" s="1"/>
  <c r="T10508" i="14"/>
  <c r="U10508" i="14" s="1"/>
  <c r="T10514" i="14"/>
  <c r="U10514" i="14" s="1"/>
  <c r="T10520" i="14"/>
  <c r="U10520" i="14" s="1"/>
  <c r="T10480" i="14"/>
  <c r="U10480" i="14" s="1"/>
  <c r="T10486" i="14"/>
  <c r="U10486" i="14" s="1"/>
  <c r="T10492" i="14"/>
  <c r="U10492" i="14" s="1"/>
  <c r="T10498" i="14"/>
  <c r="U10498" i="14" s="1"/>
  <c r="T10504" i="14"/>
  <c r="U10504" i="14" s="1"/>
  <c r="T10510" i="14"/>
  <c r="U10510" i="14" s="1"/>
  <c r="T10516" i="14"/>
  <c r="U10516" i="14" s="1"/>
  <c r="T10522" i="14"/>
  <c r="U10522" i="14" s="1"/>
  <c r="T10481" i="14"/>
  <c r="U10481" i="14" s="1"/>
  <c r="T10487" i="14"/>
  <c r="U10487" i="14" s="1"/>
  <c r="T10493" i="14"/>
  <c r="U10493" i="14" s="1"/>
  <c r="T10499" i="14"/>
  <c r="U10499" i="14" s="1"/>
  <c r="T10505" i="14"/>
  <c r="U10505" i="14" s="1"/>
  <c r="T10511" i="14"/>
  <c r="U10511" i="14" s="1"/>
  <c r="T10517" i="14"/>
  <c r="U10517" i="14" s="1"/>
  <c r="T10485" i="14"/>
  <c r="U10485" i="14" s="1"/>
  <c r="T10503" i="14"/>
  <c r="U10503" i="14" s="1"/>
  <c r="T10521" i="14"/>
  <c r="U10521" i="14" s="1"/>
  <c r="T10518" i="14"/>
  <c r="U10518" i="14" s="1"/>
  <c r="T10488" i="14"/>
  <c r="U10488" i="14" s="1"/>
  <c r="T10506" i="14"/>
  <c r="U10506" i="14" s="1"/>
  <c r="T10491" i="14"/>
  <c r="U10491" i="14" s="1"/>
  <c r="T10509" i="14"/>
  <c r="U10509" i="14" s="1"/>
  <c r="T10500" i="14"/>
  <c r="U10500" i="14" s="1"/>
  <c r="T10476" i="14"/>
  <c r="U10476" i="14" s="1"/>
  <c r="T10494" i="14"/>
  <c r="U10494" i="14" s="1"/>
  <c r="T10512" i="14"/>
  <c r="U10512" i="14" s="1"/>
  <c r="T10482" i="14"/>
  <c r="U10482" i="14" s="1"/>
  <c r="T10479" i="14"/>
  <c r="U10479" i="14" s="1"/>
  <c r="T10497" i="14"/>
  <c r="U10497" i="14" s="1"/>
  <c r="T10515" i="14"/>
  <c r="U10515" i="14" s="1"/>
  <c r="T8747" i="14"/>
  <c r="U8747" i="14" s="1"/>
  <c r="T8750" i="14"/>
  <c r="U8750" i="14" s="1"/>
  <c r="T8756" i="14"/>
  <c r="U8756" i="14" s="1"/>
  <c r="T8762" i="14"/>
  <c r="U8762" i="14" s="1"/>
  <c r="T8768" i="14"/>
  <c r="U8768" i="14" s="1"/>
  <c r="T8774" i="14"/>
  <c r="U8774" i="14" s="1"/>
  <c r="T8780" i="14"/>
  <c r="U8780" i="14" s="1"/>
  <c r="T8786" i="14"/>
  <c r="U8786" i="14" s="1"/>
  <c r="T8792" i="14"/>
  <c r="U8792" i="14" s="1"/>
  <c r="T8752" i="14"/>
  <c r="U8752" i="14" s="1"/>
  <c r="T8759" i="14"/>
  <c r="U8759" i="14" s="1"/>
  <c r="T8766" i="14"/>
  <c r="U8766" i="14" s="1"/>
  <c r="T8773" i="14"/>
  <c r="U8773" i="14" s="1"/>
  <c r="T8781" i="14"/>
  <c r="U8781" i="14" s="1"/>
  <c r="T8788" i="14"/>
  <c r="U8788" i="14" s="1"/>
  <c r="T8753" i="14"/>
  <c r="U8753" i="14" s="1"/>
  <c r="T8760" i="14"/>
  <c r="U8760" i="14" s="1"/>
  <c r="T8767" i="14"/>
  <c r="U8767" i="14" s="1"/>
  <c r="T8775" i="14"/>
  <c r="U8775" i="14" s="1"/>
  <c r="T8782" i="14"/>
  <c r="U8782" i="14" s="1"/>
  <c r="T8789" i="14"/>
  <c r="U8789" i="14" s="1"/>
  <c r="T8754" i="14"/>
  <c r="U8754" i="14" s="1"/>
  <c r="T8761" i="14"/>
  <c r="U8761" i="14" s="1"/>
  <c r="T8769" i="14"/>
  <c r="U8769" i="14" s="1"/>
  <c r="T8776" i="14"/>
  <c r="U8776" i="14" s="1"/>
  <c r="T8783" i="14"/>
  <c r="U8783" i="14" s="1"/>
  <c r="T8790" i="14"/>
  <c r="U8790" i="14" s="1"/>
  <c r="T8748" i="14"/>
  <c r="U8748" i="14" s="1"/>
  <c r="T8755" i="14"/>
  <c r="U8755" i="14" s="1"/>
  <c r="T8763" i="14"/>
  <c r="U8763" i="14" s="1"/>
  <c r="T8770" i="14"/>
  <c r="U8770" i="14" s="1"/>
  <c r="T8777" i="14"/>
  <c r="U8777" i="14" s="1"/>
  <c r="T8784" i="14"/>
  <c r="U8784" i="14" s="1"/>
  <c r="T8791" i="14"/>
  <c r="U8791" i="14" s="1"/>
  <c r="T8749" i="14"/>
  <c r="U8749" i="14" s="1"/>
  <c r="T8757" i="14"/>
  <c r="U8757" i="14" s="1"/>
  <c r="T8764" i="14"/>
  <c r="U8764" i="14" s="1"/>
  <c r="T8771" i="14"/>
  <c r="U8771" i="14" s="1"/>
  <c r="T8778" i="14"/>
  <c r="U8778" i="14" s="1"/>
  <c r="T8785" i="14"/>
  <c r="U8785" i="14" s="1"/>
  <c r="T8793" i="14"/>
  <c r="U8793" i="14" s="1"/>
  <c r="T8779" i="14"/>
  <c r="U8779" i="14" s="1"/>
  <c r="T8787" i="14"/>
  <c r="U8787" i="14" s="1"/>
  <c r="T8751" i="14"/>
  <c r="U8751" i="14" s="1"/>
  <c r="T8794" i="14"/>
  <c r="U8794" i="14" s="1"/>
  <c r="T8758" i="14"/>
  <c r="U8758" i="14" s="1"/>
  <c r="T8765" i="14"/>
  <c r="U8765" i="14" s="1"/>
  <c r="T8772" i="14"/>
  <c r="U8772" i="14" s="1"/>
  <c r="T7019" i="14"/>
  <c r="U7019" i="14" s="1"/>
  <c r="T7024" i="14"/>
  <c r="U7024" i="14" s="1"/>
  <c r="T7030" i="14"/>
  <c r="U7030" i="14" s="1"/>
  <c r="T7036" i="14"/>
  <c r="U7036" i="14" s="1"/>
  <c r="T7042" i="14"/>
  <c r="U7042" i="14" s="1"/>
  <c r="T7048" i="14"/>
  <c r="U7048" i="14" s="1"/>
  <c r="T7054" i="14"/>
  <c r="U7054" i="14" s="1"/>
  <c r="T7060" i="14"/>
  <c r="U7060" i="14" s="1"/>
  <c r="T7066" i="14"/>
  <c r="U7066" i="14" s="1"/>
  <c r="T7025" i="14"/>
  <c r="U7025" i="14" s="1"/>
  <c r="T7031" i="14"/>
  <c r="U7031" i="14" s="1"/>
  <c r="T7037" i="14"/>
  <c r="U7037" i="14" s="1"/>
  <c r="T7043" i="14"/>
  <c r="U7043" i="14" s="1"/>
  <c r="T7049" i="14"/>
  <c r="U7049" i="14" s="1"/>
  <c r="T7055" i="14"/>
  <c r="U7055" i="14" s="1"/>
  <c r="T7061" i="14"/>
  <c r="U7061" i="14" s="1"/>
  <c r="T7020" i="14"/>
  <c r="U7020" i="14" s="1"/>
  <c r="T7026" i="14"/>
  <c r="U7026" i="14" s="1"/>
  <c r="T7032" i="14"/>
  <c r="U7032" i="14" s="1"/>
  <c r="T7038" i="14"/>
  <c r="U7038" i="14" s="1"/>
  <c r="T7044" i="14"/>
  <c r="U7044" i="14" s="1"/>
  <c r="T7050" i="14"/>
  <c r="U7050" i="14" s="1"/>
  <c r="T7056" i="14"/>
  <c r="U7056" i="14" s="1"/>
  <c r="T7062" i="14"/>
  <c r="U7062" i="14" s="1"/>
  <c r="T7022" i="14"/>
  <c r="U7022" i="14" s="1"/>
  <c r="T7034" i="14"/>
  <c r="U7034" i="14" s="1"/>
  <c r="T7046" i="14"/>
  <c r="U7046" i="14" s="1"/>
  <c r="T7058" i="14"/>
  <c r="U7058" i="14" s="1"/>
  <c r="T7023" i="14"/>
  <c r="U7023" i="14" s="1"/>
  <c r="T7035" i="14"/>
  <c r="U7035" i="14" s="1"/>
  <c r="T7047" i="14"/>
  <c r="U7047" i="14" s="1"/>
  <c r="T7059" i="14"/>
  <c r="U7059" i="14" s="1"/>
  <c r="T7027" i="14"/>
  <c r="U7027" i="14" s="1"/>
  <c r="T7039" i="14"/>
  <c r="U7039" i="14" s="1"/>
  <c r="T7051" i="14"/>
  <c r="U7051" i="14" s="1"/>
  <c r="T7063" i="14"/>
  <c r="U7063" i="14" s="1"/>
  <c r="T7028" i="14"/>
  <c r="U7028" i="14" s="1"/>
  <c r="T7040" i="14"/>
  <c r="U7040" i="14" s="1"/>
  <c r="T7052" i="14"/>
  <c r="U7052" i="14" s="1"/>
  <c r="T7064" i="14"/>
  <c r="U7064" i="14" s="1"/>
  <c r="T7029" i="14"/>
  <c r="U7029" i="14" s="1"/>
  <c r="T7041" i="14"/>
  <c r="U7041" i="14" s="1"/>
  <c r="T7053" i="14"/>
  <c r="U7053" i="14" s="1"/>
  <c r="T7065" i="14"/>
  <c r="U7065" i="14" s="1"/>
  <c r="T7021" i="14"/>
  <c r="U7021" i="14" s="1"/>
  <c r="T7033" i="14"/>
  <c r="U7033" i="14" s="1"/>
  <c r="T7045" i="14"/>
  <c r="U7045" i="14" s="1"/>
  <c r="T7057" i="14"/>
  <c r="U7057" i="14" s="1"/>
  <c r="T5291" i="14"/>
  <c r="U5291" i="14" s="1"/>
  <c r="T5292" i="14"/>
  <c r="U5292" i="14" s="1"/>
  <c r="T5298" i="14"/>
  <c r="U5298" i="14" s="1"/>
  <c r="T5304" i="14"/>
  <c r="U5304" i="14" s="1"/>
  <c r="T5310" i="14"/>
  <c r="U5310" i="14" s="1"/>
  <c r="T5316" i="14"/>
  <c r="U5316" i="14" s="1"/>
  <c r="T5322" i="14"/>
  <c r="U5322" i="14" s="1"/>
  <c r="T5328" i="14"/>
  <c r="U5328" i="14" s="1"/>
  <c r="T5334" i="14"/>
  <c r="U5334" i="14" s="1"/>
  <c r="T5293" i="14"/>
  <c r="U5293" i="14" s="1"/>
  <c r="T5299" i="14"/>
  <c r="U5299" i="14" s="1"/>
  <c r="T5305" i="14"/>
  <c r="U5305" i="14" s="1"/>
  <c r="T5311" i="14"/>
  <c r="U5311" i="14" s="1"/>
  <c r="T5317" i="14"/>
  <c r="U5317" i="14" s="1"/>
  <c r="T5323" i="14"/>
  <c r="U5323" i="14" s="1"/>
  <c r="T5329" i="14"/>
  <c r="U5329" i="14" s="1"/>
  <c r="T5335" i="14"/>
  <c r="U5335" i="14" s="1"/>
  <c r="T5294" i="14"/>
  <c r="U5294" i="14" s="1"/>
  <c r="T5300" i="14"/>
  <c r="U5300" i="14" s="1"/>
  <c r="T5306" i="14"/>
  <c r="U5306" i="14" s="1"/>
  <c r="T5312" i="14"/>
  <c r="U5312" i="14" s="1"/>
  <c r="T5318" i="14"/>
  <c r="U5318" i="14" s="1"/>
  <c r="T5324" i="14"/>
  <c r="U5324" i="14" s="1"/>
  <c r="T5330" i="14"/>
  <c r="U5330" i="14" s="1"/>
  <c r="T5336" i="14"/>
  <c r="U5336" i="14" s="1"/>
  <c r="T5295" i="14"/>
  <c r="U5295" i="14" s="1"/>
  <c r="T5301" i="14"/>
  <c r="U5301" i="14" s="1"/>
  <c r="T5307" i="14"/>
  <c r="U5307" i="14" s="1"/>
  <c r="T5313" i="14"/>
  <c r="U5313" i="14" s="1"/>
  <c r="T5319" i="14"/>
  <c r="U5319" i="14" s="1"/>
  <c r="T5325" i="14"/>
  <c r="U5325" i="14" s="1"/>
  <c r="T5331" i="14"/>
  <c r="U5331" i="14" s="1"/>
  <c r="T5337" i="14"/>
  <c r="U5337" i="14" s="1"/>
  <c r="T5302" i="14"/>
  <c r="U5302" i="14" s="1"/>
  <c r="T5320" i="14"/>
  <c r="U5320" i="14" s="1"/>
  <c r="T5338" i="14"/>
  <c r="U5338" i="14" s="1"/>
  <c r="T5303" i="14"/>
  <c r="U5303" i="14" s="1"/>
  <c r="T5321" i="14"/>
  <c r="U5321" i="14" s="1"/>
  <c r="T5308" i="14"/>
  <c r="U5308" i="14" s="1"/>
  <c r="T5326" i="14"/>
  <c r="U5326" i="14" s="1"/>
  <c r="T5309" i="14"/>
  <c r="U5309" i="14" s="1"/>
  <c r="T5327" i="14"/>
  <c r="U5327" i="14" s="1"/>
  <c r="T5296" i="14"/>
  <c r="U5296" i="14" s="1"/>
  <c r="T5314" i="14"/>
  <c r="U5314" i="14" s="1"/>
  <c r="T5332" i="14"/>
  <c r="U5332" i="14" s="1"/>
  <c r="T5297" i="14"/>
  <c r="U5297" i="14" s="1"/>
  <c r="T5315" i="14"/>
  <c r="U5315" i="14" s="1"/>
  <c r="T5333" i="14"/>
  <c r="U5333" i="14" s="1"/>
  <c r="T3563" i="14"/>
  <c r="U3563" i="14" s="1"/>
  <c r="T3567" i="14"/>
  <c r="U3567" i="14" s="1"/>
  <c r="T3573" i="14"/>
  <c r="U3573" i="14" s="1"/>
  <c r="T3579" i="14"/>
  <c r="U3579" i="14" s="1"/>
  <c r="T3585" i="14"/>
  <c r="U3585" i="14" s="1"/>
  <c r="T3591" i="14"/>
  <c r="U3591" i="14" s="1"/>
  <c r="T3597" i="14"/>
  <c r="U3597" i="14" s="1"/>
  <c r="T3603" i="14"/>
  <c r="U3603" i="14" s="1"/>
  <c r="T3609" i="14"/>
  <c r="U3609" i="14" s="1"/>
  <c r="T3568" i="14"/>
  <c r="U3568" i="14" s="1"/>
  <c r="T3574" i="14"/>
  <c r="U3574" i="14" s="1"/>
  <c r="T3580" i="14"/>
  <c r="U3580" i="14" s="1"/>
  <c r="T3586" i="14"/>
  <c r="U3586" i="14" s="1"/>
  <c r="T3592" i="14"/>
  <c r="U3592" i="14" s="1"/>
  <c r="T3598" i="14"/>
  <c r="U3598" i="14" s="1"/>
  <c r="T3604" i="14"/>
  <c r="U3604" i="14" s="1"/>
  <c r="T3610" i="14"/>
  <c r="U3610" i="14" s="1"/>
  <c r="T3569" i="14"/>
  <c r="U3569" i="14" s="1"/>
  <c r="T3575" i="14"/>
  <c r="U3575" i="14" s="1"/>
  <c r="T3581" i="14"/>
  <c r="U3581" i="14" s="1"/>
  <c r="T3587" i="14"/>
  <c r="U3587" i="14" s="1"/>
  <c r="T3593" i="14"/>
  <c r="U3593" i="14" s="1"/>
  <c r="T3599" i="14"/>
  <c r="U3599" i="14" s="1"/>
  <c r="T3605" i="14"/>
  <c r="U3605" i="14" s="1"/>
  <c r="T3564" i="14"/>
  <c r="U3564" i="14" s="1"/>
  <c r="T3570" i="14"/>
  <c r="U3570" i="14" s="1"/>
  <c r="T3576" i="14"/>
  <c r="U3576" i="14" s="1"/>
  <c r="T3582" i="14"/>
  <c r="U3582" i="14" s="1"/>
  <c r="T3588" i="14"/>
  <c r="U3588" i="14" s="1"/>
  <c r="T3594" i="14"/>
  <c r="U3594" i="14" s="1"/>
  <c r="T3600" i="14"/>
  <c r="U3600" i="14" s="1"/>
  <c r="T3606" i="14"/>
  <c r="U3606" i="14" s="1"/>
  <c r="T3571" i="14"/>
  <c r="U3571" i="14" s="1"/>
  <c r="T3589" i="14"/>
  <c r="U3589" i="14" s="1"/>
  <c r="T3607" i="14"/>
  <c r="U3607" i="14" s="1"/>
  <c r="T3572" i="14"/>
  <c r="U3572" i="14" s="1"/>
  <c r="T3590" i="14"/>
  <c r="U3590" i="14" s="1"/>
  <c r="T3608" i="14"/>
  <c r="U3608" i="14" s="1"/>
  <c r="T3577" i="14"/>
  <c r="U3577" i="14" s="1"/>
  <c r="T3595" i="14"/>
  <c r="U3595" i="14" s="1"/>
  <c r="T3578" i="14"/>
  <c r="U3578" i="14" s="1"/>
  <c r="T3596" i="14"/>
  <c r="U3596" i="14" s="1"/>
  <c r="T3583" i="14"/>
  <c r="U3583" i="14" s="1"/>
  <c r="T3584" i="14"/>
  <c r="U3584" i="14" s="1"/>
  <c r="T3601" i="14"/>
  <c r="U3601" i="14" s="1"/>
  <c r="T3602" i="14"/>
  <c r="U3602" i="14" s="1"/>
  <c r="T3565" i="14"/>
  <c r="U3565" i="14" s="1"/>
  <c r="T3566" i="14"/>
  <c r="U3566" i="14" s="1"/>
  <c r="T1835" i="14"/>
  <c r="U1835" i="14" s="1"/>
  <c r="T1837" i="14"/>
  <c r="U1837" i="14" s="1"/>
  <c r="T1843" i="14"/>
  <c r="U1843" i="14" s="1"/>
  <c r="T1849" i="14"/>
  <c r="U1849" i="14" s="1"/>
  <c r="T1855" i="14"/>
  <c r="U1855" i="14" s="1"/>
  <c r="T1861" i="14"/>
  <c r="U1861" i="14" s="1"/>
  <c r="T1867" i="14"/>
  <c r="U1867" i="14" s="1"/>
  <c r="T1873" i="14"/>
  <c r="U1873" i="14" s="1"/>
  <c r="T1879" i="14"/>
  <c r="U1879" i="14" s="1"/>
  <c r="T1838" i="14"/>
  <c r="U1838" i="14" s="1"/>
  <c r="T1844" i="14"/>
  <c r="U1844" i="14" s="1"/>
  <c r="T1850" i="14"/>
  <c r="U1850" i="14" s="1"/>
  <c r="T1856" i="14"/>
  <c r="U1856" i="14" s="1"/>
  <c r="T1862" i="14"/>
  <c r="U1862" i="14" s="1"/>
  <c r="T1868" i="14"/>
  <c r="U1868" i="14" s="1"/>
  <c r="T1874" i="14"/>
  <c r="U1874" i="14" s="1"/>
  <c r="T1880" i="14"/>
  <c r="U1880" i="14" s="1"/>
  <c r="T1839" i="14"/>
  <c r="U1839" i="14" s="1"/>
  <c r="T1845" i="14"/>
  <c r="U1845" i="14" s="1"/>
  <c r="T1851" i="14"/>
  <c r="U1851" i="14" s="1"/>
  <c r="T1857" i="14"/>
  <c r="U1857" i="14" s="1"/>
  <c r="T1863" i="14"/>
  <c r="U1863" i="14" s="1"/>
  <c r="T1869" i="14"/>
  <c r="U1869" i="14" s="1"/>
  <c r="T1875" i="14"/>
  <c r="U1875" i="14" s="1"/>
  <c r="T1881" i="14"/>
  <c r="U1881" i="14" s="1"/>
  <c r="T1840" i="14"/>
  <c r="U1840" i="14" s="1"/>
  <c r="T1846" i="14"/>
  <c r="U1846" i="14" s="1"/>
  <c r="T1852" i="14"/>
  <c r="U1852" i="14" s="1"/>
  <c r="T1858" i="14"/>
  <c r="U1858" i="14" s="1"/>
  <c r="T1864" i="14"/>
  <c r="U1864" i="14" s="1"/>
  <c r="T1870" i="14"/>
  <c r="U1870" i="14" s="1"/>
  <c r="T1876" i="14"/>
  <c r="U1876" i="14" s="1"/>
  <c r="T1882" i="14"/>
  <c r="U1882" i="14" s="1"/>
  <c r="T1841" i="14"/>
  <c r="U1841" i="14" s="1"/>
  <c r="T1847" i="14"/>
  <c r="U1847" i="14" s="1"/>
  <c r="T1853" i="14"/>
  <c r="U1853" i="14" s="1"/>
  <c r="T1859" i="14"/>
  <c r="U1859" i="14" s="1"/>
  <c r="T1865" i="14"/>
  <c r="U1865" i="14" s="1"/>
  <c r="T1871" i="14"/>
  <c r="U1871" i="14" s="1"/>
  <c r="T1877" i="14"/>
  <c r="U1877" i="14" s="1"/>
  <c r="T1842" i="14"/>
  <c r="U1842" i="14" s="1"/>
  <c r="T1878" i="14"/>
  <c r="U1878" i="14" s="1"/>
  <c r="T1848" i="14"/>
  <c r="U1848" i="14" s="1"/>
  <c r="T1854" i="14"/>
  <c r="U1854" i="14" s="1"/>
  <c r="T1860" i="14"/>
  <c r="U1860" i="14" s="1"/>
  <c r="T1836" i="14"/>
  <c r="U1836" i="14" s="1"/>
  <c r="T1866" i="14"/>
  <c r="U1866" i="14" s="1"/>
  <c r="T1872" i="14"/>
  <c r="U1872" i="14" s="1"/>
  <c r="T16763" i="14"/>
  <c r="U16763" i="14" s="1"/>
  <c r="T16765" i="14"/>
  <c r="U16765" i="14" s="1"/>
  <c r="T16771" i="14"/>
  <c r="U16771" i="14" s="1"/>
  <c r="T16777" i="14"/>
  <c r="U16777" i="14" s="1"/>
  <c r="T16783" i="14"/>
  <c r="U16783" i="14" s="1"/>
  <c r="T16789" i="14"/>
  <c r="U16789" i="14" s="1"/>
  <c r="T16795" i="14"/>
  <c r="U16795" i="14" s="1"/>
  <c r="T16801" i="14"/>
  <c r="U16801" i="14" s="1"/>
  <c r="T16807" i="14"/>
  <c r="U16807" i="14" s="1"/>
  <c r="T16766" i="14"/>
  <c r="U16766" i="14" s="1"/>
  <c r="T16772" i="14"/>
  <c r="U16772" i="14" s="1"/>
  <c r="T16778" i="14"/>
  <c r="U16778" i="14" s="1"/>
  <c r="T16784" i="14"/>
  <c r="U16784" i="14" s="1"/>
  <c r="T16790" i="14"/>
  <c r="U16790" i="14" s="1"/>
  <c r="T16796" i="14"/>
  <c r="U16796" i="14" s="1"/>
  <c r="T16802" i="14"/>
  <c r="U16802" i="14" s="1"/>
  <c r="T16808" i="14"/>
  <c r="U16808" i="14" s="1"/>
  <c r="T16767" i="14"/>
  <c r="U16767" i="14" s="1"/>
  <c r="T16775" i="14"/>
  <c r="U16775" i="14" s="1"/>
  <c r="T16785" i="14"/>
  <c r="U16785" i="14" s="1"/>
  <c r="T16793" i="14"/>
  <c r="U16793" i="14" s="1"/>
  <c r="T16803" i="14"/>
  <c r="U16803" i="14" s="1"/>
  <c r="T16768" i="14"/>
  <c r="U16768" i="14" s="1"/>
  <c r="T16776" i="14"/>
  <c r="U16776" i="14" s="1"/>
  <c r="T16786" i="14"/>
  <c r="U16786" i="14" s="1"/>
  <c r="T16794" i="14"/>
  <c r="U16794" i="14" s="1"/>
  <c r="T16804" i="14"/>
  <c r="U16804" i="14" s="1"/>
  <c r="T16769" i="14"/>
  <c r="U16769" i="14" s="1"/>
  <c r="T16779" i="14"/>
  <c r="U16779" i="14" s="1"/>
  <c r="T16787" i="14"/>
  <c r="U16787" i="14" s="1"/>
  <c r="T16797" i="14"/>
  <c r="U16797" i="14" s="1"/>
  <c r="T16805" i="14"/>
  <c r="U16805" i="14" s="1"/>
  <c r="T16773" i="14"/>
  <c r="U16773" i="14" s="1"/>
  <c r="T16791" i="14"/>
  <c r="U16791" i="14" s="1"/>
  <c r="T16809" i="14"/>
  <c r="U16809" i="14" s="1"/>
  <c r="T16774" i="14"/>
  <c r="U16774" i="14" s="1"/>
  <c r="T16792" i="14"/>
  <c r="U16792" i="14" s="1"/>
  <c r="T16810" i="14"/>
  <c r="U16810" i="14" s="1"/>
  <c r="T16780" i="14"/>
  <c r="U16780" i="14" s="1"/>
  <c r="T16798" i="14"/>
  <c r="U16798" i="14" s="1"/>
  <c r="T16781" i="14"/>
  <c r="U16781" i="14" s="1"/>
  <c r="T16799" i="14"/>
  <c r="U16799" i="14" s="1"/>
  <c r="T16770" i="14"/>
  <c r="U16770" i="14" s="1"/>
  <c r="T16782" i="14"/>
  <c r="U16782" i="14" s="1"/>
  <c r="T16788" i="14"/>
  <c r="U16788" i="14" s="1"/>
  <c r="T16800" i="14"/>
  <c r="U16800" i="14" s="1"/>
  <c r="T16806" i="14"/>
  <c r="U16806" i="14" s="1"/>
  <c r="T16764" i="14"/>
  <c r="U16764" i="14" s="1"/>
  <c r="T15035" i="14"/>
  <c r="U15035" i="14" s="1"/>
  <c r="T15040" i="14"/>
  <c r="U15040" i="14" s="1"/>
  <c r="T15046" i="14"/>
  <c r="U15046" i="14" s="1"/>
  <c r="T15052" i="14"/>
  <c r="U15052" i="14" s="1"/>
  <c r="T15058" i="14"/>
  <c r="U15058" i="14" s="1"/>
  <c r="T15064" i="14"/>
  <c r="U15064" i="14" s="1"/>
  <c r="T15070" i="14"/>
  <c r="U15070" i="14" s="1"/>
  <c r="T15076" i="14"/>
  <c r="U15076" i="14" s="1"/>
  <c r="T15082" i="14"/>
  <c r="U15082" i="14" s="1"/>
  <c r="T15041" i="14"/>
  <c r="U15041" i="14" s="1"/>
  <c r="T15047" i="14"/>
  <c r="U15047" i="14" s="1"/>
  <c r="T15053" i="14"/>
  <c r="U15053" i="14" s="1"/>
  <c r="T15059" i="14"/>
  <c r="U15059" i="14" s="1"/>
  <c r="T15065" i="14"/>
  <c r="U15065" i="14" s="1"/>
  <c r="T15071" i="14"/>
  <c r="U15071" i="14" s="1"/>
  <c r="T15077" i="14"/>
  <c r="U15077" i="14" s="1"/>
  <c r="T15036" i="14"/>
  <c r="U15036" i="14" s="1"/>
  <c r="T15042" i="14"/>
  <c r="U15042" i="14" s="1"/>
  <c r="T15048" i="14"/>
  <c r="U15048" i="14" s="1"/>
  <c r="T15054" i="14"/>
  <c r="U15054" i="14" s="1"/>
  <c r="T15060" i="14"/>
  <c r="U15060" i="14" s="1"/>
  <c r="T15066" i="14"/>
  <c r="U15066" i="14" s="1"/>
  <c r="T15072" i="14"/>
  <c r="U15072" i="14" s="1"/>
  <c r="T15078" i="14"/>
  <c r="U15078" i="14" s="1"/>
  <c r="T15037" i="14"/>
  <c r="U15037" i="14" s="1"/>
  <c r="T15043" i="14"/>
  <c r="U15043" i="14" s="1"/>
  <c r="T15049" i="14"/>
  <c r="U15049" i="14" s="1"/>
  <c r="T15055" i="14"/>
  <c r="U15055" i="14" s="1"/>
  <c r="T15061" i="14"/>
  <c r="U15061" i="14" s="1"/>
  <c r="T15067" i="14"/>
  <c r="U15067" i="14" s="1"/>
  <c r="T15073" i="14"/>
  <c r="U15073" i="14" s="1"/>
  <c r="T15079" i="14"/>
  <c r="U15079" i="14" s="1"/>
  <c r="T15038" i="14"/>
  <c r="U15038" i="14" s="1"/>
  <c r="T15044" i="14"/>
  <c r="U15044" i="14" s="1"/>
  <c r="T15050" i="14"/>
  <c r="U15050" i="14" s="1"/>
  <c r="T15056" i="14"/>
  <c r="U15056" i="14" s="1"/>
  <c r="T15062" i="14"/>
  <c r="U15062" i="14" s="1"/>
  <c r="T15068" i="14"/>
  <c r="U15068" i="14" s="1"/>
  <c r="T15074" i="14"/>
  <c r="U15074" i="14" s="1"/>
  <c r="T15080" i="14"/>
  <c r="U15080" i="14" s="1"/>
  <c r="T15063" i="14"/>
  <c r="U15063" i="14" s="1"/>
  <c r="T15069" i="14"/>
  <c r="U15069" i="14" s="1"/>
  <c r="T15039" i="14"/>
  <c r="U15039" i="14" s="1"/>
  <c r="T15075" i="14"/>
  <c r="U15075" i="14" s="1"/>
  <c r="T15045" i="14"/>
  <c r="U15045" i="14" s="1"/>
  <c r="T15081" i="14"/>
  <c r="U15081" i="14" s="1"/>
  <c r="T15051" i="14"/>
  <c r="U15051" i="14" s="1"/>
  <c r="T15057" i="14"/>
  <c r="U15057" i="14" s="1"/>
  <c r="T13307" i="14"/>
  <c r="U13307" i="14" s="1"/>
  <c r="T13310" i="14"/>
  <c r="U13310" i="14" s="1"/>
  <c r="T13316" i="14"/>
  <c r="U13316" i="14" s="1"/>
  <c r="T13322" i="14"/>
  <c r="U13322" i="14" s="1"/>
  <c r="T13328" i="14"/>
  <c r="U13328" i="14" s="1"/>
  <c r="T13334" i="14"/>
  <c r="U13334" i="14" s="1"/>
  <c r="T13340" i="14"/>
  <c r="U13340" i="14" s="1"/>
  <c r="T13346" i="14"/>
  <c r="U13346" i="14" s="1"/>
  <c r="T13352" i="14"/>
  <c r="U13352" i="14" s="1"/>
  <c r="T13311" i="14"/>
  <c r="U13311" i="14" s="1"/>
  <c r="T13317" i="14"/>
  <c r="U13317" i="14" s="1"/>
  <c r="T13323" i="14"/>
  <c r="U13323" i="14" s="1"/>
  <c r="T13329" i="14"/>
  <c r="U13329" i="14" s="1"/>
  <c r="T13335" i="14"/>
  <c r="U13335" i="14" s="1"/>
  <c r="T13341" i="14"/>
  <c r="U13341" i="14" s="1"/>
  <c r="T13347" i="14"/>
  <c r="U13347" i="14" s="1"/>
  <c r="T13353" i="14"/>
  <c r="U13353" i="14" s="1"/>
  <c r="T13308" i="14"/>
  <c r="U13308" i="14" s="1"/>
  <c r="T13314" i="14"/>
  <c r="U13314" i="14" s="1"/>
  <c r="T13320" i="14"/>
  <c r="U13320" i="14" s="1"/>
  <c r="T13326" i="14"/>
  <c r="U13326" i="14" s="1"/>
  <c r="T13332" i="14"/>
  <c r="U13332" i="14" s="1"/>
  <c r="T13338" i="14"/>
  <c r="U13338" i="14" s="1"/>
  <c r="T13344" i="14"/>
  <c r="U13344" i="14" s="1"/>
  <c r="T13350" i="14"/>
  <c r="U13350" i="14" s="1"/>
  <c r="T13312" i="14"/>
  <c r="U13312" i="14" s="1"/>
  <c r="T13324" i="14"/>
  <c r="U13324" i="14" s="1"/>
  <c r="T13336" i="14"/>
  <c r="U13336" i="14" s="1"/>
  <c r="T13348" i="14"/>
  <c r="U13348" i="14" s="1"/>
  <c r="T13313" i="14"/>
  <c r="U13313" i="14" s="1"/>
  <c r="T13325" i="14"/>
  <c r="U13325" i="14" s="1"/>
  <c r="T13337" i="14"/>
  <c r="U13337" i="14" s="1"/>
  <c r="T13349" i="14"/>
  <c r="U13349" i="14" s="1"/>
  <c r="T13315" i="14"/>
  <c r="U13315" i="14" s="1"/>
  <c r="T13327" i="14"/>
  <c r="U13327" i="14" s="1"/>
  <c r="T13339" i="14"/>
  <c r="U13339" i="14" s="1"/>
  <c r="T13351" i="14"/>
  <c r="U13351" i="14" s="1"/>
  <c r="T13318" i="14"/>
  <c r="U13318" i="14" s="1"/>
  <c r="T13330" i="14"/>
  <c r="U13330" i="14" s="1"/>
  <c r="T13342" i="14"/>
  <c r="U13342" i="14" s="1"/>
  <c r="T13354" i="14"/>
  <c r="U13354" i="14" s="1"/>
  <c r="T13319" i="14"/>
  <c r="U13319" i="14" s="1"/>
  <c r="T13331" i="14"/>
  <c r="U13331" i="14" s="1"/>
  <c r="T13343" i="14"/>
  <c r="U13343" i="14" s="1"/>
  <c r="T13333" i="14"/>
  <c r="U13333" i="14" s="1"/>
  <c r="T13345" i="14"/>
  <c r="U13345" i="14" s="1"/>
  <c r="T13309" i="14"/>
  <c r="U13309" i="14" s="1"/>
  <c r="T13321" i="14"/>
  <c r="U13321" i="14" s="1"/>
  <c r="T11579" i="14"/>
  <c r="U11579" i="14" s="1"/>
  <c r="T11583" i="14"/>
  <c r="U11583" i="14" s="1"/>
  <c r="T11589" i="14"/>
  <c r="U11589" i="14" s="1"/>
  <c r="T11595" i="14"/>
  <c r="U11595" i="14" s="1"/>
  <c r="T11601" i="14"/>
  <c r="U11601" i="14" s="1"/>
  <c r="T11607" i="14"/>
  <c r="U11607" i="14" s="1"/>
  <c r="T11613" i="14"/>
  <c r="U11613" i="14" s="1"/>
  <c r="T11619" i="14"/>
  <c r="U11619" i="14" s="1"/>
  <c r="T11625" i="14"/>
  <c r="U11625" i="14" s="1"/>
  <c r="T11582" i="14"/>
  <c r="U11582" i="14" s="1"/>
  <c r="T11612" i="14"/>
  <c r="U11612" i="14" s="1"/>
  <c r="T11584" i="14"/>
  <c r="U11584" i="14" s="1"/>
  <c r="T11590" i="14"/>
  <c r="U11590" i="14" s="1"/>
  <c r="T11596" i="14"/>
  <c r="U11596" i="14" s="1"/>
  <c r="T11602" i="14"/>
  <c r="U11602" i="14" s="1"/>
  <c r="T11608" i="14"/>
  <c r="U11608" i="14" s="1"/>
  <c r="T11614" i="14"/>
  <c r="U11614" i="14" s="1"/>
  <c r="T11620" i="14"/>
  <c r="U11620" i="14" s="1"/>
  <c r="T11626" i="14"/>
  <c r="U11626" i="14" s="1"/>
  <c r="T11594" i="14"/>
  <c r="U11594" i="14" s="1"/>
  <c r="T11624" i="14"/>
  <c r="U11624" i="14" s="1"/>
  <c r="T11585" i="14"/>
  <c r="U11585" i="14" s="1"/>
  <c r="T11591" i="14"/>
  <c r="U11591" i="14" s="1"/>
  <c r="T11597" i="14"/>
  <c r="U11597" i="14" s="1"/>
  <c r="T11603" i="14"/>
  <c r="U11603" i="14" s="1"/>
  <c r="T11609" i="14"/>
  <c r="U11609" i="14" s="1"/>
  <c r="T11615" i="14"/>
  <c r="U11615" i="14" s="1"/>
  <c r="T11621" i="14"/>
  <c r="U11621" i="14" s="1"/>
  <c r="T11606" i="14"/>
  <c r="U11606" i="14" s="1"/>
  <c r="T11580" i="14"/>
  <c r="U11580" i="14" s="1"/>
  <c r="T11586" i="14"/>
  <c r="U11586" i="14" s="1"/>
  <c r="T11592" i="14"/>
  <c r="U11592" i="14" s="1"/>
  <c r="T11598" i="14"/>
  <c r="U11598" i="14" s="1"/>
  <c r="T11604" i="14"/>
  <c r="U11604" i="14" s="1"/>
  <c r="T11610" i="14"/>
  <c r="U11610" i="14" s="1"/>
  <c r="T11616" i="14"/>
  <c r="U11616" i="14" s="1"/>
  <c r="T11622" i="14"/>
  <c r="U11622" i="14" s="1"/>
  <c r="T11600" i="14"/>
  <c r="U11600" i="14" s="1"/>
  <c r="T11581" i="14"/>
  <c r="U11581" i="14" s="1"/>
  <c r="T11587" i="14"/>
  <c r="U11587" i="14" s="1"/>
  <c r="T11593" i="14"/>
  <c r="U11593" i="14" s="1"/>
  <c r="T11599" i="14"/>
  <c r="U11599" i="14" s="1"/>
  <c r="T11605" i="14"/>
  <c r="U11605" i="14" s="1"/>
  <c r="T11611" i="14"/>
  <c r="U11611" i="14" s="1"/>
  <c r="T11617" i="14"/>
  <c r="U11617" i="14" s="1"/>
  <c r="T11623" i="14"/>
  <c r="U11623" i="14" s="1"/>
  <c r="T11588" i="14"/>
  <c r="U11588" i="14" s="1"/>
  <c r="T11618" i="14"/>
  <c r="U11618" i="14" s="1"/>
  <c r="T9851" i="14"/>
  <c r="U9851" i="14" s="1"/>
  <c r="T9853" i="14"/>
  <c r="U9853" i="14" s="1"/>
  <c r="T9859" i="14"/>
  <c r="U9859" i="14" s="1"/>
  <c r="T9865" i="14"/>
  <c r="U9865" i="14" s="1"/>
  <c r="T9871" i="14"/>
  <c r="U9871" i="14" s="1"/>
  <c r="T9877" i="14"/>
  <c r="U9877" i="14" s="1"/>
  <c r="T9883" i="14"/>
  <c r="U9883" i="14" s="1"/>
  <c r="T9889" i="14"/>
  <c r="U9889" i="14" s="1"/>
  <c r="T9895" i="14"/>
  <c r="U9895" i="14" s="1"/>
  <c r="T9854" i="14"/>
  <c r="U9854" i="14" s="1"/>
  <c r="T9860" i="14"/>
  <c r="U9860" i="14" s="1"/>
  <c r="T9866" i="14"/>
  <c r="U9866" i="14" s="1"/>
  <c r="T9872" i="14"/>
  <c r="U9872" i="14" s="1"/>
  <c r="T9878" i="14"/>
  <c r="U9878" i="14" s="1"/>
  <c r="T9884" i="14"/>
  <c r="U9884" i="14" s="1"/>
  <c r="T9890" i="14"/>
  <c r="U9890" i="14" s="1"/>
  <c r="T9896" i="14"/>
  <c r="U9896" i="14" s="1"/>
  <c r="T9855" i="14"/>
  <c r="U9855" i="14" s="1"/>
  <c r="T9861" i="14"/>
  <c r="U9861" i="14" s="1"/>
  <c r="T9867" i="14"/>
  <c r="U9867" i="14" s="1"/>
  <c r="T9873" i="14"/>
  <c r="U9873" i="14" s="1"/>
  <c r="T9879" i="14"/>
  <c r="U9879" i="14" s="1"/>
  <c r="T9885" i="14"/>
  <c r="U9885" i="14" s="1"/>
  <c r="T9891" i="14"/>
  <c r="U9891" i="14" s="1"/>
  <c r="T9897" i="14"/>
  <c r="U9897" i="14" s="1"/>
  <c r="T9856" i="14"/>
  <c r="U9856" i="14" s="1"/>
  <c r="T9862" i="14"/>
  <c r="U9862" i="14" s="1"/>
  <c r="T9868" i="14"/>
  <c r="U9868" i="14" s="1"/>
  <c r="T9874" i="14"/>
  <c r="U9874" i="14" s="1"/>
  <c r="T9880" i="14"/>
  <c r="U9880" i="14" s="1"/>
  <c r="T9886" i="14"/>
  <c r="U9886" i="14" s="1"/>
  <c r="T9892" i="14"/>
  <c r="U9892" i="14" s="1"/>
  <c r="T9898" i="14"/>
  <c r="U9898" i="14" s="1"/>
  <c r="T9857" i="14"/>
  <c r="U9857" i="14" s="1"/>
  <c r="T9863" i="14"/>
  <c r="U9863" i="14" s="1"/>
  <c r="T9869" i="14"/>
  <c r="U9869" i="14" s="1"/>
  <c r="T9875" i="14"/>
  <c r="U9875" i="14" s="1"/>
  <c r="T9881" i="14"/>
  <c r="U9881" i="14" s="1"/>
  <c r="T9887" i="14"/>
  <c r="U9887" i="14" s="1"/>
  <c r="T9893" i="14"/>
  <c r="U9893" i="14" s="1"/>
  <c r="T9870" i="14"/>
  <c r="U9870" i="14" s="1"/>
  <c r="T9876" i="14"/>
  <c r="U9876" i="14" s="1"/>
  <c r="T9882" i="14"/>
  <c r="U9882" i="14" s="1"/>
  <c r="T9852" i="14"/>
  <c r="U9852" i="14" s="1"/>
  <c r="T9888" i="14"/>
  <c r="U9888" i="14" s="1"/>
  <c r="T9864" i="14"/>
  <c r="U9864" i="14" s="1"/>
  <c r="T9858" i="14"/>
  <c r="U9858" i="14" s="1"/>
  <c r="T9894" i="14"/>
  <c r="U9894" i="14" s="1"/>
  <c r="T8123" i="14"/>
  <c r="U8123" i="14" s="1"/>
  <c r="T8125" i="14"/>
  <c r="U8125" i="14" s="1"/>
  <c r="T8131" i="14"/>
  <c r="U8131" i="14" s="1"/>
  <c r="T8137" i="14"/>
  <c r="U8137" i="14" s="1"/>
  <c r="T8143" i="14"/>
  <c r="U8143" i="14" s="1"/>
  <c r="T8149" i="14"/>
  <c r="U8149" i="14" s="1"/>
  <c r="T8155" i="14"/>
  <c r="U8155" i="14" s="1"/>
  <c r="T8161" i="14"/>
  <c r="U8161" i="14" s="1"/>
  <c r="T8167" i="14"/>
  <c r="U8167" i="14" s="1"/>
  <c r="T8126" i="14"/>
  <c r="U8126" i="14" s="1"/>
  <c r="T8132" i="14"/>
  <c r="U8132" i="14" s="1"/>
  <c r="T8138" i="14"/>
  <c r="U8138" i="14" s="1"/>
  <c r="T8144" i="14"/>
  <c r="U8144" i="14" s="1"/>
  <c r="T8150" i="14"/>
  <c r="U8150" i="14" s="1"/>
  <c r="T8156" i="14"/>
  <c r="U8156" i="14" s="1"/>
  <c r="T8162" i="14"/>
  <c r="U8162" i="14" s="1"/>
  <c r="T8168" i="14"/>
  <c r="U8168" i="14" s="1"/>
  <c r="T8127" i="14"/>
  <c r="U8127" i="14" s="1"/>
  <c r="T8133" i="14"/>
  <c r="U8133" i="14" s="1"/>
  <c r="T8139" i="14"/>
  <c r="U8139" i="14" s="1"/>
  <c r="T8145" i="14"/>
  <c r="U8145" i="14" s="1"/>
  <c r="T8151" i="14"/>
  <c r="U8151" i="14" s="1"/>
  <c r="T8157" i="14"/>
  <c r="U8157" i="14" s="1"/>
  <c r="T8163" i="14"/>
  <c r="U8163" i="14" s="1"/>
  <c r="T8169" i="14"/>
  <c r="U8169" i="14" s="1"/>
  <c r="T8128" i="14"/>
  <c r="U8128" i="14" s="1"/>
  <c r="T8134" i="14"/>
  <c r="U8134" i="14" s="1"/>
  <c r="T8140" i="14"/>
  <c r="U8140" i="14" s="1"/>
  <c r="T8146" i="14"/>
  <c r="U8146" i="14" s="1"/>
  <c r="T8152" i="14"/>
  <c r="U8152" i="14" s="1"/>
  <c r="T8158" i="14"/>
  <c r="U8158" i="14" s="1"/>
  <c r="T8164" i="14"/>
  <c r="U8164" i="14" s="1"/>
  <c r="T8170" i="14"/>
  <c r="U8170" i="14" s="1"/>
  <c r="T8129" i="14"/>
  <c r="U8129" i="14" s="1"/>
  <c r="T8135" i="14"/>
  <c r="U8135" i="14" s="1"/>
  <c r="T8141" i="14"/>
  <c r="U8141" i="14" s="1"/>
  <c r="T8147" i="14"/>
  <c r="U8147" i="14" s="1"/>
  <c r="T8153" i="14"/>
  <c r="U8153" i="14" s="1"/>
  <c r="T8159" i="14"/>
  <c r="U8159" i="14" s="1"/>
  <c r="T8165" i="14"/>
  <c r="U8165" i="14" s="1"/>
  <c r="T8154" i="14"/>
  <c r="U8154" i="14" s="1"/>
  <c r="T8124" i="14"/>
  <c r="U8124" i="14" s="1"/>
  <c r="T8160" i="14"/>
  <c r="U8160" i="14" s="1"/>
  <c r="T8130" i="14"/>
  <c r="U8130" i="14" s="1"/>
  <c r="T8166" i="14"/>
  <c r="U8166" i="14" s="1"/>
  <c r="T8136" i="14"/>
  <c r="U8136" i="14" s="1"/>
  <c r="T8142" i="14"/>
  <c r="U8142" i="14" s="1"/>
  <c r="T8148" i="14"/>
  <c r="U8148" i="14" s="1"/>
  <c r="T6395" i="14"/>
  <c r="U6395" i="14" s="1"/>
  <c r="T6400" i="14"/>
  <c r="U6400" i="14" s="1"/>
  <c r="T6406" i="14"/>
  <c r="U6406" i="14" s="1"/>
  <c r="T6412" i="14"/>
  <c r="U6412" i="14" s="1"/>
  <c r="T6418" i="14"/>
  <c r="U6418" i="14" s="1"/>
  <c r="T6424" i="14"/>
  <c r="U6424" i="14" s="1"/>
  <c r="T6430" i="14"/>
  <c r="U6430" i="14" s="1"/>
  <c r="T6436" i="14"/>
  <c r="U6436" i="14" s="1"/>
  <c r="T6442" i="14"/>
  <c r="U6442" i="14" s="1"/>
  <c r="T6401" i="14"/>
  <c r="U6401" i="14" s="1"/>
  <c r="T6407" i="14"/>
  <c r="U6407" i="14" s="1"/>
  <c r="T6413" i="14"/>
  <c r="U6413" i="14" s="1"/>
  <c r="T6419" i="14"/>
  <c r="U6419" i="14" s="1"/>
  <c r="T6425" i="14"/>
  <c r="U6425" i="14" s="1"/>
  <c r="T6431" i="14"/>
  <c r="U6431" i="14" s="1"/>
  <c r="T6437" i="14"/>
  <c r="U6437" i="14" s="1"/>
  <c r="T6396" i="14"/>
  <c r="U6396" i="14" s="1"/>
  <c r="T6402" i="14"/>
  <c r="U6402" i="14" s="1"/>
  <c r="T6408" i="14"/>
  <c r="U6408" i="14" s="1"/>
  <c r="T6414" i="14"/>
  <c r="U6414" i="14" s="1"/>
  <c r="T6420" i="14"/>
  <c r="U6420" i="14" s="1"/>
  <c r="T6426" i="14"/>
  <c r="U6426" i="14" s="1"/>
  <c r="T6432" i="14"/>
  <c r="U6432" i="14" s="1"/>
  <c r="T6438" i="14"/>
  <c r="U6438" i="14" s="1"/>
  <c r="T6398" i="14"/>
  <c r="U6398" i="14" s="1"/>
  <c r="T6410" i="14"/>
  <c r="U6410" i="14" s="1"/>
  <c r="T6422" i="14"/>
  <c r="U6422" i="14" s="1"/>
  <c r="T6434" i="14"/>
  <c r="U6434" i="14" s="1"/>
  <c r="T6399" i="14"/>
  <c r="U6399" i="14" s="1"/>
  <c r="T6411" i="14"/>
  <c r="U6411" i="14" s="1"/>
  <c r="T6423" i="14"/>
  <c r="U6423" i="14" s="1"/>
  <c r="T6435" i="14"/>
  <c r="U6435" i="14" s="1"/>
  <c r="T6403" i="14"/>
  <c r="U6403" i="14" s="1"/>
  <c r="T6415" i="14"/>
  <c r="U6415" i="14" s="1"/>
  <c r="T6427" i="14"/>
  <c r="U6427" i="14" s="1"/>
  <c r="T6439" i="14"/>
  <c r="U6439" i="14" s="1"/>
  <c r="T6404" i="14"/>
  <c r="U6404" i="14" s="1"/>
  <c r="T6416" i="14"/>
  <c r="U6416" i="14" s="1"/>
  <c r="T6428" i="14"/>
  <c r="U6428" i="14" s="1"/>
  <c r="T6440" i="14"/>
  <c r="U6440" i="14" s="1"/>
  <c r="T6405" i="14"/>
  <c r="U6405" i="14" s="1"/>
  <c r="T6417" i="14"/>
  <c r="U6417" i="14" s="1"/>
  <c r="T6429" i="14"/>
  <c r="U6429" i="14" s="1"/>
  <c r="T6441" i="14"/>
  <c r="U6441" i="14" s="1"/>
  <c r="T6397" i="14"/>
  <c r="U6397" i="14" s="1"/>
  <c r="T6409" i="14"/>
  <c r="U6409" i="14" s="1"/>
  <c r="T6421" i="14"/>
  <c r="U6421" i="14" s="1"/>
  <c r="T6433" i="14"/>
  <c r="U6433" i="14" s="1"/>
  <c r="T4667" i="14"/>
  <c r="U4667" i="14" s="1"/>
  <c r="T4668" i="14"/>
  <c r="U4668" i="14" s="1"/>
  <c r="T4674" i="14"/>
  <c r="U4674" i="14" s="1"/>
  <c r="T4680" i="14"/>
  <c r="U4680" i="14" s="1"/>
  <c r="T4686" i="14"/>
  <c r="U4686" i="14" s="1"/>
  <c r="T4692" i="14"/>
  <c r="U4692" i="14" s="1"/>
  <c r="T4698" i="14"/>
  <c r="U4698" i="14" s="1"/>
  <c r="T4704" i="14"/>
  <c r="U4704" i="14" s="1"/>
  <c r="T4710" i="14"/>
  <c r="U4710" i="14" s="1"/>
  <c r="T4669" i="14"/>
  <c r="U4669" i="14" s="1"/>
  <c r="T4675" i="14"/>
  <c r="U4675" i="14" s="1"/>
  <c r="T4681" i="14"/>
  <c r="U4681" i="14" s="1"/>
  <c r="T4687" i="14"/>
  <c r="U4687" i="14" s="1"/>
  <c r="T4693" i="14"/>
  <c r="U4693" i="14" s="1"/>
  <c r="T4699" i="14"/>
  <c r="U4699" i="14" s="1"/>
  <c r="T4705" i="14"/>
  <c r="U4705" i="14" s="1"/>
  <c r="T4711" i="14"/>
  <c r="U4711" i="14" s="1"/>
  <c r="T4670" i="14"/>
  <c r="U4670" i="14" s="1"/>
  <c r="T4676" i="14"/>
  <c r="U4676" i="14" s="1"/>
  <c r="T4682" i="14"/>
  <c r="U4682" i="14" s="1"/>
  <c r="T4688" i="14"/>
  <c r="U4688" i="14" s="1"/>
  <c r="T4694" i="14"/>
  <c r="U4694" i="14" s="1"/>
  <c r="T4700" i="14"/>
  <c r="U4700" i="14" s="1"/>
  <c r="T4706" i="14"/>
  <c r="U4706" i="14" s="1"/>
  <c r="T4712" i="14"/>
  <c r="U4712" i="14" s="1"/>
  <c r="T4671" i="14"/>
  <c r="U4671" i="14" s="1"/>
  <c r="T4677" i="14"/>
  <c r="U4677" i="14" s="1"/>
  <c r="T4683" i="14"/>
  <c r="U4683" i="14" s="1"/>
  <c r="T4689" i="14"/>
  <c r="U4689" i="14" s="1"/>
  <c r="T4695" i="14"/>
  <c r="U4695" i="14" s="1"/>
  <c r="T4701" i="14"/>
  <c r="U4701" i="14" s="1"/>
  <c r="T4707" i="14"/>
  <c r="U4707" i="14" s="1"/>
  <c r="T4713" i="14"/>
  <c r="U4713" i="14" s="1"/>
  <c r="T4672" i="14"/>
  <c r="U4672" i="14" s="1"/>
  <c r="T4690" i="14"/>
  <c r="U4690" i="14" s="1"/>
  <c r="T4708" i="14"/>
  <c r="U4708" i="14" s="1"/>
  <c r="T4673" i="14"/>
  <c r="U4673" i="14" s="1"/>
  <c r="T4691" i="14"/>
  <c r="U4691" i="14" s="1"/>
  <c r="T4709" i="14"/>
  <c r="U4709" i="14" s="1"/>
  <c r="T4678" i="14"/>
  <c r="U4678" i="14" s="1"/>
  <c r="T4696" i="14"/>
  <c r="U4696" i="14" s="1"/>
  <c r="T4714" i="14"/>
  <c r="U4714" i="14" s="1"/>
  <c r="T4679" i="14"/>
  <c r="U4679" i="14" s="1"/>
  <c r="T4697" i="14"/>
  <c r="U4697" i="14" s="1"/>
  <c r="T4684" i="14"/>
  <c r="U4684" i="14" s="1"/>
  <c r="T4702" i="14"/>
  <c r="U4702" i="14" s="1"/>
  <c r="T4685" i="14"/>
  <c r="U4685" i="14" s="1"/>
  <c r="T4703" i="14"/>
  <c r="U4703" i="14" s="1"/>
  <c r="T2939" i="14"/>
  <c r="U2939" i="14" s="1"/>
  <c r="T2942" i="14"/>
  <c r="U2942" i="14" s="1"/>
  <c r="T2948" i="14"/>
  <c r="U2948" i="14" s="1"/>
  <c r="T2954" i="14"/>
  <c r="U2954" i="14" s="1"/>
  <c r="T2960" i="14"/>
  <c r="U2960" i="14" s="1"/>
  <c r="T2966" i="14"/>
  <c r="U2966" i="14" s="1"/>
  <c r="T2972" i="14"/>
  <c r="U2972" i="14" s="1"/>
  <c r="T2978" i="14"/>
  <c r="U2978" i="14" s="1"/>
  <c r="T2943" i="14"/>
  <c r="U2943" i="14" s="1"/>
  <c r="T2949" i="14"/>
  <c r="U2949" i="14" s="1"/>
  <c r="T2940" i="14"/>
  <c r="U2940" i="14" s="1"/>
  <c r="T2950" i="14"/>
  <c r="U2950" i="14" s="1"/>
  <c r="T2957" i="14"/>
  <c r="U2957" i="14" s="1"/>
  <c r="T2964" i="14"/>
  <c r="U2964" i="14" s="1"/>
  <c r="T2971" i="14"/>
  <c r="U2971" i="14" s="1"/>
  <c r="T2979" i="14"/>
  <c r="U2979" i="14" s="1"/>
  <c r="T2985" i="14"/>
  <c r="U2985" i="14" s="1"/>
  <c r="T2941" i="14"/>
  <c r="U2941" i="14" s="1"/>
  <c r="T2951" i="14"/>
  <c r="U2951" i="14" s="1"/>
  <c r="T2958" i="14"/>
  <c r="U2958" i="14" s="1"/>
  <c r="T2965" i="14"/>
  <c r="U2965" i="14" s="1"/>
  <c r="T2973" i="14"/>
  <c r="U2973" i="14" s="1"/>
  <c r="T2980" i="14"/>
  <c r="U2980" i="14" s="1"/>
  <c r="T2986" i="14"/>
  <c r="U2986" i="14" s="1"/>
  <c r="T2944" i="14"/>
  <c r="U2944" i="14" s="1"/>
  <c r="T2952" i="14"/>
  <c r="U2952" i="14" s="1"/>
  <c r="T2959" i="14"/>
  <c r="U2959" i="14" s="1"/>
  <c r="T2967" i="14"/>
  <c r="U2967" i="14" s="1"/>
  <c r="T2974" i="14"/>
  <c r="U2974" i="14" s="1"/>
  <c r="T2981" i="14"/>
  <c r="U2981" i="14" s="1"/>
  <c r="T2945" i="14"/>
  <c r="U2945" i="14" s="1"/>
  <c r="T2953" i="14"/>
  <c r="U2953" i="14" s="1"/>
  <c r="T2961" i="14"/>
  <c r="U2961" i="14" s="1"/>
  <c r="T2968" i="14"/>
  <c r="U2968" i="14" s="1"/>
  <c r="T2975" i="14"/>
  <c r="U2975" i="14" s="1"/>
  <c r="T2982" i="14"/>
  <c r="U2982" i="14" s="1"/>
  <c r="T2955" i="14"/>
  <c r="U2955" i="14" s="1"/>
  <c r="T2976" i="14"/>
  <c r="U2976" i="14" s="1"/>
  <c r="T2956" i="14"/>
  <c r="U2956" i="14" s="1"/>
  <c r="T2977" i="14"/>
  <c r="U2977" i="14" s="1"/>
  <c r="T2962" i="14"/>
  <c r="U2962" i="14" s="1"/>
  <c r="T2983" i="14"/>
  <c r="U2983" i="14" s="1"/>
  <c r="T2963" i="14"/>
  <c r="U2963" i="14" s="1"/>
  <c r="T2984" i="14"/>
  <c r="U2984" i="14" s="1"/>
  <c r="T2946" i="14"/>
  <c r="U2946" i="14" s="1"/>
  <c r="T2947" i="14"/>
  <c r="U2947" i="14" s="1"/>
  <c r="T2969" i="14"/>
  <c r="U2969" i="14" s="1"/>
  <c r="T2970" i="14"/>
  <c r="U2970" i="14" s="1"/>
  <c r="T347" i="14"/>
  <c r="U347" i="14" s="1"/>
  <c r="T349" i="14"/>
  <c r="U349" i="14" s="1"/>
  <c r="T355" i="14"/>
  <c r="U355" i="14" s="1"/>
  <c r="T361" i="14"/>
  <c r="U361" i="14" s="1"/>
  <c r="T367" i="14"/>
  <c r="U367" i="14" s="1"/>
  <c r="T373" i="14"/>
  <c r="U373" i="14" s="1"/>
  <c r="T379" i="14"/>
  <c r="U379" i="14" s="1"/>
  <c r="T385" i="14"/>
  <c r="U385" i="14" s="1"/>
  <c r="T391" i="14"/>
  <c r="U391" i="14" s="1"/>
  <c r="T351" i="14"/>
  <c r="U351" i="14" s="1"/>
  <c r="T358" i="14"/>
  <c r="U358" i="14" s="1"/>
  <c r="T365" i="14"/>
  <c r="U365" i="14" s="1"/>
  <c r="T352" i="14"/>
  <c r="U352" i="14" s="1"/>
  <c r="T359" i="14"/>
  <c r="U359" i="14" s="1"/>
  <c r="T366" i="14"/>
  <c r="U366" i="14" s="1"/>
  <c r="T374" i="14"/>
  <c r="U374" i="14" s="1"/>
  <c r="T381" i="14"/>
  <c r="U381" i="14" s="1"/>
  <c r="T388" i="14"/>
  <c r="U388" i="14" s="1"/>
  <c r="T353" i="14"/>
  <c r="U353" i="14" s="1"/>
  <c r="T360" i="14"/>
  <c r="U360" i="14" s="1"/>
  <c r="T368" i="14"/>
  <c r="U368" i="14" s="1"/>
  <c r="T375" i="14"/>
  <c r="U375" i="14" s="1"/>
  <c r="T382" i="14"/>
  <c r="U382" i="14" s="1"/>
  <c r="T389" i="14"/>
  <c r="U389" i="14" s="1"/>
  <c r="T354" i="14"/>
  <c r="U354" i="14" s="1"/>
  <c r="T362" i="14"/>
  <c r="U362" i="14" s="1"/>
  <c r="T369" i="14"/>
  <c r="U369" i="14" s="1"/>
  <c r="T376" i="14"/>
  <c r="U376" i="14" s="1"/>
  <c r="T383" i="14"/>
  <c r="U383" i="14" s="1"/>
  <c r="T390" i="14"/>
  <c r="U390" i="14" s="1"/>
  <c r="T350" i="14"/>
  <c r="U350" i="14" s="1"/>
  <c r="T371" i="14"/>
  <c r="U371" i="14" s="1"/>
  <c r="T386" i="14"/>
  <c r="U386" i="14" s="1"/>
  <c r="T356" i="14"/>
  <c r="U356" i="14" s="1"/>
  <c r="T372" i="14"/>
  <c r="U372" i="14" s="1"/>
  <c r="T387" i="14"/>
  <c r="U387" i="14" s="1"/>
  <c r="T357" i="14"/>
  <c r="U357" i="14" s="1"/>
  <c r="T377" i="14"/>
  <c r="U377" i="14" s="1"/>
  <c r="T392" i="14"/>
  <c r="U392" i="14" s="1"/>
  <c r="T363" i="14"/>
  <c r="U363" i="14" s="1"/>
  <c r="T378" i="14"/>
  <c r="U378" i="14" s="1"/>
  <c r="T393" i="14"/>
  <c r="U393" i="14" s="1"/>
  <c r="T364" i="14"/>
  <c r="U364" i="14" s="1"/>
  <c r="T380" i="14"/>
  <c r="U380" i="14" s="1"/>
  <c r="T394" i="14"/>
  <c r="U394" i="14" s="1"/>
  <c r="T370" i="14"/>
  <c r="U370" i="14" s="1"/>
  <c r="T384" i="14"/>
  <c r="U384" i="14" s="1"/>
  <c r="T348" i="14"/>
  <c r="U348" i="14" s="1"/>
  <c r="T16139" i="14"/>
  <c r="U16139" i="14" s="1"/>
  <c r="T16142" i="14"/>
  <c r="U16142" i="14" s="1"/>
  <c r="T16148" i="14"/>
  <c r="U16148" i="14" s="1"/>
  <c r="T16154" i="14"/>
  <c r="U16154" i="14" s="1"/>
  <c r="T16160" i="14"/>
  <c r="U16160" i="14" s="1"/>
  <c r="T16166" i="14"/>
  <c r="U16166" i="14" s="1"/>
  <c r="T16172" i="14"/>
  <c r="U16172" i="14" s="1"/>
  <c r="T16178" i="14"/>
  <c r="U16178" i="14" s="1"/>
  <c r="T16184" i="14"/>
  <c r="U16184" i="14" s="1"/>
  <c r="T16143" i="14"/>
  <c r="U16143" i="14" s="1"/>
  <c r="T16149" i="14"/>
  <c r="U16149" i="14" s="1"/>
  <c r="T16155" i="14"/>
  <c r="U16155" i="14" s="1"/>
  <c r="T16161" i="14"/>
  <c r="U16161" i="14" s="1"/>
  <c r="T16167" i="14"/>
  <c r="U16167" i="14" s="1"/>
  <c r="T16173" i="14"/>
  <c r="U16173" i="14" s="1"/>
  <c r="T16179" i="14"/>
  <c r="U16179" i="14" s="1"/>
  <c r="T16185" i="14"/>
  <c r="U16185" i="14" s="1"/>
  <c r="T16140" i="14"/>
  <c r="U16140" i="14" s="1"/>
  <c r="T16146" i="14"/>
  <c r="U16146" i="14" s="1"/>
  <c r="T16152" i="14"/>
  <c r="U16152" i="14" s="1"/>
  <c r="T16158" i="14"/>
  <c r="U16158" i="14" s="1"/>
  <c r="T16164" i="14"/>
  <c r="U16164" i="14" s="1"/>
  <c r="T16170" i="14"/>
  <c r="U16170" i="14" s="1"/>
  <c r="T16176" i="14"/>
  <c r="U16176" i="14" s="1"/>
  <c r="T16182" i="14"/>
  <c r="U16182" i="14" s="1"/>
  <c r="T16145" i="14"/>
  <c r="U16145" i="14" s="1"/>
  <c r="T16157" i="14"/>
  <c r="U16157" i="14" s="1"/>
  <c r="T16169" i="14"/>
  <c r="U16169" i="14" s="1"/>
  <c r="T16181" i="14"/>
  <c r="U16181" i="14" s="1"/>
  <c r="T16147" i="14"/>
  <c r="U16147" i="14" s="1"/>
  <c r="T16159" i="14"/>
  <c r="U16159" i="14" s="1"/>
  <c r="T16171" i="14"/>
  <c r="U16171" i="14" s="1"/>
  <c r="T16183" i="14"/>
  <c r="U16183" i="14" s="1"/>
  <c r="T16150" i="14"/>
  <c r="U16150" i="14" s="1"/>
  <c r="T16165" i="14"/>
  <c r="U16165" i="14" s="1"/>
  <c r="T16186" i="14"/>
  <c r="U16186" i="14" s="1"/>
  <c r="T16151" i="14"/>
  <c r="U16151" i="14" s="1"/>
  <c r="T16168" i="14"/>
  <c r="U16168" i="14" s="1"/>
  <c r="T16153" i="14"/>
  <c r="U16153" i="14" s="1"/>
  <c r="T16174" i="14"/>
  <c r="U16174" i="14" s="1"/>
  <c r="T16162" i="14"/>
  <c r="U16162" i="14" s="1"/>
  <c r="T16163" i="14"/>
  <c r="U16163" i="14" s="1"/>
  <c r="T16175" i="14"/>
  <c r="U16175" i="14" s="1"/>
  <c r="T16141" i="14"/>
  <c r="U16141" i="14" s="1"/>
  <c r="T16177" i="14"/>
  <c r="U16177" i="14" s="1"/>
  <c r="T16144" i="14"/>
  <c r="U16144" i="14" s="1"/>
  <c r="T16180" i="14"/>
  <c r="U16180" i="14" s="1"/>
  <c r="T16156" i="14"/>
  <c r="U16156" i="14" s="1"/>
  <c r="T14411" i="14"/>
  <c r="U14411" i="14" s="1"/>
  <c r="T14417" i="14"/>
  <c r="U14417" i="14" s="1"/>
  <c r="T14423" i="14"/>
  <c r="U14423" i="14" s="1"/>
  <c r="T14429" i="14"/>
  <c r="U14429" i="14" s="1"/>
  <c r="T14435" i="14"/>
  <c r="U14435" i="14" s="1"/>
  <c r="T14441" i="14"/>
  <c r="U14441" i="14" s="1"/>
  <c r="T14447" i="14"/>
  <c r="U14447" i="14" s="1"/>
  <c r="T14453" i="14"/>
  <c r="U14453" i="14" s="1"/>
  <c r="T14412" i="14"/>
  <c r="U14412" i="14" s="1"/>
  <c r="T14418" i="14"/>
  <c r="U14418" i="14" s="1"/>
  <c r="T14424" i="14"/>
  <c r="U14424" i="14" s="1"/>
  <c r="T14430" i="14"/>
  <c r="U14430" i="14" s="1"/>
  <c r="T14436" i="14"/>
  <c r="U14436" i="14" s="1"/>
  <c r="T14442" i="14"/>
  <c r="U14442" i="14" s="1"/>
  <c r="T14448" i="14"/>
  <c r="U14448" i="14" s="1"/>
  <c r="T14454" i="14"/>
  <c r="U14454" i="14" s="1"/>
  <c r="T14413" i="14"/>
  <c r="U14413" i="14" s="1"/>
  <c r="T14419" i="14"/>
  <c r="U14419" i="14" s="1"/>
  <c r="T14425" i="14"/>
  <c r="U14425" i="14" s="1"/>
  <c r="T14431" i="14"/>
  <c r="U14431" i="14" s="1"/>
  <c r="T14437" i="14"/>
  <c r="U14437" i="14" s="1"/>
  <c r="T14443" i="14"/>
  <c r="U14443" i="14" s="1"/>
  <c r="T14449" i="14"/>
  <c r="U14449" i="14" s="1"/>
  <c r="T14455" i="14"/>
  <c r="U14455" i="14" s="1"/>
  <c r="T14414" i="14"/>
  <c r="U14414" i="14" s="1"/>
  <c r="T14420" i="14"/>
  <c r="U14420" i="14" s="1"/>
  <c r="T14426" i="14"/>
  <c r="U14426" i="14" s="1"/>
  <c r="T14432" i="14"/>
  <c r="U14432" i="14" s="1"/>
  <c r="T14438" i="14"/>
  <c r="U14438" i="14" s="1"/>
  <c r="T14444" i="14"/>
  <c r="U14444" i="14" s="1"/>
  <c r="T14450" i="14"/>
  <c r="U14450" i="14" s="1"/>
  <c r="T14456" i="14"/>
  <c r="U14456" i="14" s="1"/>
  <c r="T14415" i="14"/>
  <c r="U14415" i="14" s="1"/>
  <c r="T14421" i="14"/>
  <c r="U14421" i="14" s="1"/>
  <c r="T14427" i="14"/>
  <c r="U14427" i="14" s="1"/>
  <c r="T14433" i="14"/>
  <c r="U14433" i="14" s="1"/>
  <c r="T14439" i="14"/>
  <c r="U14439" i="14" s="1"/>
  <c r="T14445" i="14"/>
  <c r="U14445" i="14" s="1"/>
  <c r="T14451" i="14"/>
  <c r="U14451" i="14" s="1"/>
  <c r="T14457" i="14"/>
  <c r="U14457" i="14" s="1"/>
  <c r="T14446" i="14"/>
  <c r="U14446" i="14" s="1"/>
  <c r="T14416" i="14"/>
  <c r="U14416" i="14" s="1"/>
  <c r="T14452" i="14"/>
  <c r="U14452" i="14" s="1"/>
  <c r="T14422" i="14"/>
  <c r="U14422" i="14" s="1"/>
  <c r="T14458" i="14"/>
  <c r="U14458" i="14" s="1"/>
  <c r="T14428" i="14"/>
  <c r="U14428" i="14" s="1"/>
  <c r="T14434" i="14"/>
  <c r="U14434" i="14" s="1"/>
  <c r="T14440" i="14"/>
  <c r="U14440" i="14" s="1"/>
  <c r="T12683" i="14"/>
  <c r="U12683" i="14" s="1"/>
  <c r="T12712" i="14"/>
  <c r="U12712" i="14" s="1"/>
  <c r="T12713" i="14"/>
  <c r="U12713" i="14" s="1"/>
  <c r="T12714" i="14"/>
  <c r="U12714" i="14" s="1"/>
  <c r="T12720" i="14"/>
  <c r="U12720" i="14" s="1"/>
  <c r="T12726" i="14"/>
  <c r="U12726" i="14" s="1"/>
  <c r="T12715" i="14"/>
  <c r="U12715" i="14" s="1"/>
  <c r="T12721" i="14"/>
  <c r="U12721" i="14" s="1"/>
  <c r="T12727" i="14"/>
  <c r="U12727" i="14" s="1"/>
  <c r="T12716" i="14"/>
  <c r="U12716" i="14" s="1"/>
  <c r="T12717" i="14"/>
  <c r="U12717" i="14" s="1"/>
  <c r="T12723" i="14"/>
  <c r="U12723" i="14" s="1"/>
  <c r="T12729" i="14"/>
  <c r="U12729" i="14" s="1"/>
  <c r="T12718" i="14"/>
  <c r="U12718" i="14" s="1"/>
  <c r="T12730" i="14"/>
  <c r="U12730" i="14" s="1"/>
  <c r="T12719" i="14"/>
  <c r="U12719" i="14" s="1"/>
  <c r="T12722" i="14"/>
  <c r="U12722" i="14" s="1"/>
  <c r="T12724" i="14"/>
  <c r="U12724" i="14" s="1"/>
  <c r="T12725" i="14"/>
  <c r="U12725" i="14" s="1"/>
  <c r="T12728" i="14"/>
  <c r="U12728" i="14" s="1"/>
  <c r="T12687" i="14"/>
  <c r="U12687" i="14" s="1"/>
  <c r="T12693" i="14"/>
  <c r="U12693" i="14" s="1"/>
  <c r="T12699" i="14"/>
  <c r="U12699" i="14" s="1"/>
  <c r="T12705" i="14"/>
  <c r="U12705" i="14" s="1"/>
  <c r="T12711" i="14"/>
  <c r="U12711" i="14" s="1"/>
  <c r="T12688" i="14"/>
  <c r="U12688" i="14" s="1"/>
  <c r="T12694" i="14"/>
  <c r="U12694" i="14" s="1"/>
  <c r="T12700" i="14"/>
  <c r="U12700" i="14" s="1"/>
  <c r="T12706" i="14"/>
  <c r="U12706" i="14" s="1"/>
  <c r="T12698" i="14"/>
  <c r="U12698" i="14" s="1"/>
  <c r="T12692" i="14"/>
  <c r="U12692" i="14" s="1"/>
  <c r="T12689" i="14"/>
  <c r="U12689" i="14" s="1"/>
  <c r="T12695" i="14"/>
  <c r="U12695" i="14" s="1"/>
  <c r="T12701" i="14"/>
  <c r="U12701" i="14" s="1"/>
  <c r="T12707" i="14"/>
  <c r="U12707" i="14" s="1"/>
  <c r="T12684" i="14"/>
  <c r="U12684" i="14" s="1"/>
  <c r="T12690" i="14"/>
  <c r="U12690" i="14" s="1"/>
  <c r="T12702" i="14"/>
  <c r="U12702" i="14" s="1"/>
  <c r="T12691" i="14"/>
  <c r="U12691" i="14" s="1"/>
  <c r="T12709" i="14"/>
  <c r="U12709" i="14" s="1"/>
  <c r="T12686" i="14"/>
  <c r="U12686" i="14" s="1"/>
  <c r="T12704" i="14"/>
  <c r="U12704" i="14" s="1"/>
  <c r="T12696" i="14"/>
  <c r="U12696" i="14" s="1"/>
  <c r="T12708" i="14"/>
  <c r="U12708" i="14" s="1"/>
  <c r="T12685" i="14"/>
  <c r="U12685" i="14" s="1"/>
  <c r="T12697" i="14"/>
  <c r="U12697" i="14" s="1"/>
  <c r="T12710" i="14"/>
  <c r="U12710" i="14" s="1"/>
  <c r="T12703" i="14"/>
  <c r="U12703" i="14" s="1"/>
  <c r="T10955" i="14"/>
  <c r="U10955" i="14" s="1"/>
  <c r="T10959" i="14"/>
  <c r="U10959" i="14" s="1"/>
  <c r="T10965" i="14"/>
  <c r="U10965" i="14" s="1"/>
  <c r="T10971" i="14"/>
  <c r="U10971" i="14" s="1"/>
  <c r="T10977" i="14"/>
  <c r="U10977" i="14" s="1"/>
  <c r="T10983" i="14"/>
  <c r="U10983" i="14" s="1"/>
  <c r="T10989" i="14"/>
  <c r="U10989" i="14" s="1"/>
  <c r="T10995" i="14"/>
  <c r="U10995" i="14" s="1"/>
  <c r="T11001" i="14"/>
  <c r="U11001" i="14" s="1"/>
  <c r="T10958" i="14"/>
  <c r="U10958" i="14" s="1"/>
  <c r="T10982" i="14"/>
  <c r="U10982" i="14" s="1"/>
  <c r="T10960" i="14"/>
  <c r="U10960" i="14" s="1"/>
  <c r="T10966" i="14"/>
  <c r="U10966" i="14" s="1"/>
  <c r="T10972" i="14"/>
  <c r="U10972" i="14" s="1"/>
  <c r="T10978" i="14"/>
  <c r="U10978" i="14" s="1"/>
  <c r="T10984" i="14"/>
  <c r="U10984" i="14" s="1"/>
  <c r="T10990" i="14"/>
  <c r="U10990" i="14" s="1"/>
  <c r="T10996" i="14"/>
  <c r="U10996" i="14" s="1"/>
  <c r="T11002" i="14"/>
  <c r="U11002" i="14" s="1"/>
  <c r="T10970" i="14"/>
  <c r="U10970" i="14" s="1"/>
  <c r="T10961" i="14"/>
  <c r="U10961" i="14" s="1"/>
  <c r="T10967" i="14"/>
  <c r="U10967" i="14" s="1"/>
  <c r="T10973" i="14"/>
  <c r="U10973" i="14" s="1"/>
  <c r="T10979" i="14"/>
  <c r="U10979" i="14" s="1"/>
  <c r="T10985" i="14"/>
  <c r="U10985" i="14" s="1"/>
  <c r="T10991" i="14"/>
  <c r="U10991" i="14" s="1"/>
  <c r="T10997" i="14"/>
  <c r="U10997" i="14" s="1"/>
  <c r="T10994" i="14"/>
  <c r="U10994" i="14" s="1"/>
  <c r="T10956" i="14"/>
  <c r="U10956" i="14" s="1"/>
  <c r="T10962" i="14"/>
  <c r="U10962" i="14" s="1"/>
  <c r="T10968" i="14"/>
  <c r="U10968" i="14" s="1"/>
  <c r="T10974" i="14"/>
  <c r="U10974" i="14" s="1"/>
  <c r="T10980" i="14"/>
  <c r="U10980" i="14" s="1"/>
  <c r="T10986" i="14"/>
  <c r="U10986" i="14" s="1"/>
  <c r="T10992" i="14"/>
  <c r="U10992" i="14" s="1"/>
  <c r="T10998" i="14"/>
  <c r="U10998" i="14" s="1"/>
  <c r="T10976" i="14"/>
  <c r="U10976" i="14" s="1"/>
  <c r="T11000" i="14"/>
  <c r="U11000" i="14" s="1"/>
  <c r="T10957" i="14"/>
  <c r="U10957" i="14" s="1"/>
  <c r="T10963" i="14"/>
  <c r="U10963" i="14" s="1"/>
  <c r="T10969" i="14"/>
  <c r="U10969" i="14" s="1"/>
  <c r="T10975" i="14"/>
  <c r="U10975" i="14" s="1"/>
  <c r="T10981" i="14"/>
  <c r="U10981" i="14" s="1"/>
  <c r="T10987" i="14"/>
  <c r="U10987" i="14" s="1"/>
  <c r="T10993" i="14"/>
  <c r="U10993" i="14" s="1"/>
  <c r="T10999" i="14"/>
  <c r="U10999" i="14" s="1"/>
  <c r="T10964" i="14"/>
  <c r="U10964" i="14" s="1"/>
  <c r="T10988" i="14"/>
  <c r="U10988" i="14" s="1"/>
  <c r="T9227" i="14"/>
  <c r="U9227" i="14" s="1"/>
  <c r="T9229" i="14"/>
  <c r="U9229" i="14" s="1"/>
  <c r="T9235" i="14"/>
  <c r="U9235" i="14" s="1"/>
  <c r="T9241" i="14"/>
  <c r="U9241" i="14" s="1"/>
  <c r="T9247" i="14"/>
  <c r="U9247" i="14" s="1"/>
  <c r="T9253" i="14"/>
  <c r="U9253" i="14" s="1"/>
  <c r="T9259" i="14"/>
  <c r="U9259" i="14" s="1"/>
  <c r="T9265" i="14"/>
  <c r="U9265" i="14" s="1"/>
  <c r="T9271" i="14"/>
  <c r="U9271" i="14" s="1"/>
  <c r="T9230" i="14"/>
  <c r="U9230" i="14" s="1"/>
  <c r="T9236" i="14"/>
  <c r="U9236" i="14" s="1"/>
  <c r="T9242" i="14"/>
  <c r="U9242" i="14" s="1"/>
  <c r="T9248" i="14"/>
  <c r="U9248" i="14" s="1"/>
  <c r="T9254" i="14"/>
  <c r="U9254" i="14" s="1"/>
  <c r="T9260" i="14"/>
  <c r="U9260" i="14" s="1"/>
  <c r="T9266" i="14"/>
  <c r="U9266" i="14" s="1"/>
  <c r="T9272" i="14"/>
  <c r="U9272" i="14" s="1"/>
  <c r="T9231" i="14"/>
  <c r="U9231" i="14" s="1"/>
  <c r="T9237" i="14"/>
  <c r="U9237" i="14" s="1"/>
  <c r="T9243" i="14"/>
  <c r="U9243" i="14" s="1"/>
  <c r="T9249" i="14"/>
  <c r="U9249" i="14" s="1"/>
  <c r="T9255" i="14"/>
  <c r="U9255" i="14" s="1"/>
  <c r="T9261" i="14"/>
  <c r="U9261" i="14" s="1"/>
  <c r="T9267" i="14"/>
  <c r="U9267" i="14" s="1"/>
  <c r="T9273" i="14"/>
  <c r="U9273" i="14" s="1"/>
  <c r="T9232" i="14"/>
  <c r="U9232" i="14" s="1"/>
  <c r="T9238" i="14"/>
  <c r="U9238" i="14" s="1"/>
  <c r="T9244" i="14"/>
  <c r="U9244" i="14" s="1"/>
  <c r="T9250" i="14"/>
  <c r="U9250" i="14" s="1"/>
  <c r="T9256" i="14"/>
  <c r="U9256" i="14" s="1"/>
  <c r="T9262" i="14"/>
  <c r="U9262" i="14" s="1"/>
  <c r="T9268" i="14"/>
  <c r="U9268" i="14" s="1"/>
  <c r="T9274" i="14"/>
  <c r="U9274" i="14" s="1"/>
  <c r="T9233" i="14"/>
  <c r="U9233" i="14" s="1"/>
  <c r="T9239" i="14"/>
  <c r="U9239" i="14" s="1"/>
  <c r="T9245" i="14"/>
  <c r="U9245" i="14" s="1"/>
  <c r="T9251" i="14"/>
  <c r="U9251" i="14" s="1"/>
  <c r="T9257" i="14"/>
  <c r="U9257" i="14" s="1"/>
  <c r="T9263" i="14"/>
  <c r="U9263" i="14" s="1"/>
  <c r="T9269" i="14"/>
  <c r="U9269" i="14" s="1"/>
  <c r="T9258" i="14"/>
  <c r="U9258" i="14" s="1"/>
  <c r="T9228" i="14"/>
  <c r="U9228" i="14" s="1"/>
  <c r="T9264" i="14"/>
  <c r="U9264" i="14" s="1"/>
  <c r="T9234" i="14"/>
  <c r="U9234" i="14" s="1"/>
  <c r="T9270" i="14"/>
  <c r="U9270" i="14" s="1"/>
  <c r="T9240" i="14"/>
  <c r="U9240" i="14" s="1"/>
  <c r="T9246" i="14"/>
  <c r="U9246" i="14" s="1"/>
  <c r="T9252" i="14"/>
  <c r="U9252" i="14" s="1"/>
  <c r="T7499" i="14"/>
  <c r="U7499" i="14" s="1"/>
  <c r="T7504" i="14"/>
  <c r="U7504" i="14" s="1"/>
  <c r="T7510" i="14"/>
  <c r="U7510" i="14" s="1"/>
  <c r="T7516" i="14"/>
  <c r="U7516" i="14" s="1"/>
  <c r="T7522" i="14"/>
  <c r="U7522" i="14" s="1"/>
  <c r="T7528" i="14"/>
  <c r="U7528" i="14" s="1"/>
  <c r="T7534" i="14"/>
  <c r="U7534" i="14" s="1"/>
  <c r="T7540" i="14"/>
  <c r="U7540" i="14" s="1"/>
  <c r="T7546" i="14"/>
  <c r="U7546" i="14" s="1"/>
  <c r="T7505" i="14"/>
  <c r="U7505" i="14" s="1"/>
  <c r="T7511" i="14"/>
  <c r="U7511" i="14" s="1"/>
  <c r="T7517" i="14"/>
  <c r="U7517" i="14" s="1"/>
  <c r="T7523" i="14"/>
  <c r="U7523" i="14" s="1"/>
  <c r="T7529" i="14"/>
  <c r="U7529" i="14" s="1"/>
  <c r="T7535" i="14"/>
  <c r="U7535" i="14" s="1"/>
  <c r="T7541" i="14"/>
  <c r="U7541" i="14" s="1"/>
  <c r="T7500" i="14"/>
  <c r="U7500" i="14" s="1"/>
  <c r="T7506" i="14"/>
  <c r="U7506" i="14" s="1"/>
  <c r="T7512" i="14"/>
  <c r="U7512" i="14" s="1"/>
  <c r="T7518" i="14"/>
  <c r="U7518" i="14" s="1"/>
  <c r="T7524" i="14"/>
  <c r="U7524" i="14" s="1"/>
  <c r="T7530" i="14"/>
  <c r="U7530" i="14" s="1"/>
  <c r="T7536" i="14"/>
  <c r="U7536" i="14" s="1"/>
  <c r="T7542" i="14"/>
  <c r="U7542" i="14" s="1"/>
  <c r="T7502" i="14"/>
  <c r="U7502" i="14" s="1"/>
  <c r="T7514" i="14"/>
  <c r="U7514" i="14" s="1"/>
  <c r="T7526" i="14"/>
  <c r="U7526" i="14" s="1"/>
  <c r="T7538" i="14"/>
  <c r="U7538" i="14" s="1"/>
  <c r="T7503" i="14"/>
  <c r="U7503" i="14" s="1"/>
  <c r="T7515" i="14"/>
  <c r="U7515" i="14" s="1"/>
  <c r="T7527" i="14"/>
  <c r="U7527" i="14" s="1"/>
  <c r="T7539" i="14"/>
  <c r="U7539" i="14" s="1"/>
  <c r="T7507" i="14"/>
  <c r="U7507" i="14" s="1"/>
  <c r="T7519" i="14"/>
  <c r="U7519" i="14" s="1"/>
  <c r="T7531" i="14"/>
  <c r="U7531" i="14" s="1"/>
  <c r="T7543" i="14"/>
  <c r="U7543" i="14" s="1"/>
  <c r="T7508" i="14"/>
  <c r="U7508" i="14" s="1"/>
  <c r="T7520" i="14"/>
  <c r="U7520" i="14" s="1"/>
  <c r="T7532" i="14"/>
  <c r="U7532" i="14" s="1"/>
  <c r="T7544" i="14"/>
  <c r="U7544" i="14" s="1"/>
  <c r="T7509" i="14"/>
  <c r="U7509" i="14" s="1"/>
  <c r="T7521" i="14"/>
  <c r="U7521" i="14" s="1"/>
  <c r="T7533" i="14"/>
  <c r="U7533" i="14" s="1"/>
  <c r="T7545" i="14"/>
  <c r="U7545" i="14" s="1"/>
  <c r="T7501" i="14"/>
  <c r="U7501" i="14" s="1"/>
  <c r="T7513" i="14"/>
  <c r="U7513" i="14" s="1"/>
  <c r="T7525" i="14"/>
  <c r="U7525" i="14" s="1"/>
  <c r="T7537" i="14"/>
  <c r="U7537" i="14" s="1"/>
  <c r="T5771" i="14"/>
  <c r="U5771" i="14" s="1"/>
  <c r="T5773" i="14"/>
  <c r="U5773" i="14" s="1"/>
  <c r="T5779" i="14"/>
  <c r="U5779" i="14" s="1"/>
  <c r="T5785" i="14"/>
  <c r="U5785" i="14" s="1"/>
  <c r="T5791" i="14"/>
  <c r="U5791" i="14" s="1"/>
  <c r="T5797" i="14"/>
  <c r="U5797" i="14" s="1"/>
  <c r="T5803" i="14"/>
  <c r="U5803" i="14" s="1"/>
  <c r="T5809" i="14"/>
  <c r="U5809" i="14" s="1"/>
  <c r="T5815" i="14"/>
  <c r="U5815" i="14" s="1"/>
  <c r="T5774" i="14"/>
  <c r="U5774" i="14" s="1"/>
  <c r="T5780" i="14"/>
  <c r="U5780" i="14" s="1"/>
  <c r="T5786" i="14"/>
  <c r="U5786" i="14" s="1"/>
  <c r="T5792" i="14"/>
  <c r="U5792" i="14" s="1"/>
  <c r="T5798" i="14"/>
  <c r="U5798" i="14" s="1"/>
  <c r="T5804" i="14"/>
  <c r="U5804" i="14" s="1"/>
  <c r="T5810" i="14"/>
  <c r="U5810" i="14" s="1"/>
  <c r="T5816" i="14"/>
  <c r="U5816" i="14" s="1"/>
  <c r="T5775" i="14"/>
  <c r="U5775" i="14" s="1"/>
  <c r="T5781" i="14"/>
  <c r="U5781" i="14" s="1"/>
  <c r="T5787" i="14"/>
  <c r="U5787" i="14" s="1"/>
  <c r="T5793" i="14"/>
  <c r="U5793" i="14" s="1"/>
  <c r="T5799" i="14"/>
  <c r="U5799" i="14" s="1"/>
  <c r="T5805" i="14"/>
  <c r="U5805" i="14" s="1"/>
  <c r="T5811" i="14"/>
  <c r="U5811" i="14" s="1"/>
  <c r="T5817" i="14"/>
  <c r="U5817" i="14" s="1"/>
  <c r="T5782" i="14"/>
  <c r="U5782" i="14" s="1"/>
  <c r="T5794" i="14"/>
  <c r="U5794" i="14" s="1"/>
  <c r="T5806" i="14"/>
  <c r="U5806" i="14" s="1"/>
  <c r="T5818" i="14"/>
  <c r="U5818" i="14" s="1"/>
  <c r="T5783" i="14"/>
  <c r="U5783" i="14" s="1"/>
  <c r="T5795" i="14"/>
  <c r="U5795" i="14" s="1"/>
  <c r="T5807" i="14"/>
  <c r="U5807" i="14" s="1"/>
  <c r="T5772" i="14"/>
  <c r="U5772" i="14" s="1"/>
  <c r="T5784" i="14"/>
  <c r="U5784" i="14" s="1"/>
  <c r="T5796" i="14"/>
  <c r="U5796" i="14" s="1"/>
  <c r="T5808" i="14"/>
  <c r="U5808" i="14" s="1"/>
  <c r="T5776" i="14"/>
  <c r="U5776" i="14" s="1"/>
  <c r="T5788" i="14"/>
  <c r="U5788" i="14" s="1"/>
  <c r="T5800" i="14"/>
  <c r="U5800" i="14" s="1"/>
  <c r="T5812" i="14"/>
  <c r="U5812" i="14" s="1"/>
  <c r="T5778" i="14"/>
  <c r="U5778" i="14" s="1"/>
  <c r="T5814" i="14"/>
  <c r="U5814" i="14" s="1"/>
  <c r="T5789" i="14"/>
  <c r="U5789" i="14" s="1"/>
  <c r="T5790" i="14"/>
  <c r="U5790" i="14" s="1"/>
  <c r="T5801" i="14"/>
  <c r="U5801" i="14" s="1"/>
  <c r="T5802" i="14"/>
  <c r="U5802" i="14" s="1"/>
  <c r="T5777" i="14"/>
  <c r="U5777" i="14" s="1"/>
  <c r="T5813" i="14"/>
  <c r="U5813" i="14" s="1"/>
  <c r="T4043" i="14"/>
  <c r="U4043" i="14" s="1"/>
  <c r="T4047" i="14"/>
  <c r="U4047" i="14" s="1"/>
  <c r="T4053" i="14"/>
  <c r="U4053" i="14" s="1"/>
  <c r="T4059" i="14"/>
  <c r="U4059" i="14" s="1"/>
  <c r="T4065" i="14"/>
  <c r="U4065" i="14" s="1"/>
  <c r="T4071" i="14"/>
  <c r="U4071" i="14" s="1"/>
  <c r="T4077" i="14"/>
  <c r="U4077" i="14" s="1"/>
  <c r="T4083" i="14"/>
  <c r="U4083" i="14" s="1"/>
  <c r="T4089" i="14"/>
  <c r="U4089" i="14" s="1"/>
  <c r="T4048" i="14"/>
  <c r="U4048" i="14" s="1"/>
  <c r="T4054" i="14"/>
  <c r="U4054" i="14" s="1"/>
  <c r="T4060" i="14"/>
  <c r="U4060" i="14" s="1"/>
  <c r="T4066" i="14"/>
  <c r="U4066" i="14" s="1"/>
  <c r="T4072" i="14"/>
  <c r="U4072" i="14" s="1"/>
  <c r="T4078" i="14"/>
  <c r="U4078" i="14" s="1"/>
  <c r="T4084" i="14"/>
  <c r="U4084" i="14" s="1"/>
  <c r="T4090" i="14"/>
  <c r="U4090" i="14" s="1"/>
  <c r="T4049" i="14"/>
  <c r="U4049" i="14" s="1"/>
  <c r="T4055" i="14"/>
  <c r="U4055" i="14" s="1"/>
  <c r="T4061" i="14"/>
  <c r="U4061" i="14" s="1"/>
  <c r="T4067" i="14"/>
  <c r="U4067" i="14" s="1"/>
  <c r="T4073" i="14"/>
  <c r="U4073" i="14" s="1"/>
  <c r="T4079" i="14"/>
  <c r="U4079" i="14" s="1"/>
  <c r="T4085" i="14"/>
  <c r="U4085" i="14" s="1"/>
  <c r="T4044" i="14"/>
  <c r="U4044" i="14" s="1"/>
  <c r="T4050" i="14"/>
  <c r="U4050" i="14" s="1"/>
  <c r="T4056" i="14"/>
  <c r="U4056" i="14" s="1"/>
  <c r="T4062" i="14"/>
  <c r="U4062" i="14" s="1"/>
  <c r="T4068" i="14"/>
  <c r="U4068" i="14" s="1"/>
  <c r="T4074" i="14"/>
  <c r="U4074" i="14" s="1"/>
  <c r="T4080" i="14"/>
  <c r="U4080" i="14" s="1"/>
  <c r="T4086" i="14"/>
  <c r="U4086" i="14" s="1"/>
  <c r="T4057" i="14"/>
  <c r="U4057" i="14" s="1"/>
  <c r="T4075" i="14"/>
  <c r="U4075" i="14" s="1"/>
  <c r="T4058" i="14"/>
  <c r="U4058" i="14" s="1"/>
  <c r="T4076" i="14"/>
  <c r="U4076" i="14" s="1"/>
  <c r="T4045" i="14"/>
  <c r="U4045" i="14" s="1"/>
  <c r="T4063" i="14"/>
  <c r="U4063" i="14" s="1"/>
  <c r="T4081" i="14"/>
  <c r="U4081" i="14" s="1"/>
  <c r="T4046" i="14"/>
  <c r="U4046" i="14" s="1"/>
  <c r="T4064" i="14"/>
  <c r="U4064" i="14" s="1"/>
  <c r="T4082" i="14"/>
  <c r="U4082" i="14" s="1"/>
  <c r="T4069" i="14"/>
  <c r="U4069" i="14" s="1"/>
  <c r="T4070" i="14"/>
  <c r="U4070" i="14" s="1"/>
  <c r="T4087" i="14"/>
  <c r="U4087" i="14" s="1"/>
  <c r="T4088" i="14"/>
  <c r="U4088" i="14" s="1"/>
  <c r="T4051" i="14"/>
  <c r="U4051" i="14" s="1"/>
  <c r="T4052" i="14"/>
  <c r="U4052" i="14" s="1"/>
  <c r="T2315" i="14"/>
  <c r="U2315" i="14" s="1"/>
  <c r="T2317" i="14"/>
  <c r="U2317" i="14" s="1"/>
  <c r="T2323" i="14"/>
  <c r="U2323" i="14" s="1"/>
  <c r="T2329" i="14"/>
  <c r="U2329" i="14" s="1"/>
  <c r="T2335" i="14"/>
  <c r="U2335" i="14" s="1"/>
  <c r="T2341" i="14"/>
  <c r="U2341" i="14" s="1"/>
  <c r="T2347" i="14"/>
  <c r="U2347" i="14" s="1"/>
  <c r="T2353" i="14"/>
  <c r="U2353" i="14" s="1"/>
  <c r="T2359" i="14"/>
  <c r="U2359" i="14" s="1"/>
  <c r="T2318" i="14"/>
  <c r="U2318" i="14" s="1"/>
  <c r="T2324" i="14"/>
  <c r="U2324" i="14" s="1"/>
  <c r="T2330" i="14"/>
  <c r="U2330" i="14" s="1"/>
  <c r="T2336" i="14"/>
  <c r="U2336" i="14" s="1"/>
  <c r="T2342" i="14"/>
  <c r="U2342" i="14" s="1"/>
  <c r="T2348" i="14"/>
  <c r="U2348" i="14" s="1"/>
  <c r="T2354" i="14"/>
  <c r="U2354" i="14" s="1"/>
  <c r="T2360" i="14"/>
  <c r="U2360" i="14" s="1"/>
  <c r="T2319" i="14"/>
  <c r="U2319" i="14" s="1"/>
  <c r="T2325" i="14"/>
  <c r="U2325" i="14" s="1"/>
  <c r="T2331" i="14"/>
  <c r="U2331" i="14" s="1"/>
  <c r="T2337" i="14"/>
  <c r="U2337" i="14" s="1"/>
  <c r="T2343" i="14"/>
  <c r="U2343" i="14" s="1"/>
  <c r="T2349" i="14"/>
  <c r="U2349" i="14" s="1"/>
  <c r="T2355" i="14"/>
  <c r="U2355" i="14" s="1"/>
  <c r="T2361" i="14"/>
  <c r="U2361" i="14" s="1"/>
  <c r="T2320" i="14"/>
  <c r="U2320" i="14" s="1"/>
  <c r="T2326" i="14"/>
  <c r="U2326" i="14" s="1"/>
  <c r="T2332" i="14"/>
  <c r="U2332" i="14" s="1"/>
  <c r="T2338" i="14"/>
  <c r="U2338" i="14" s="1"/>
  <c r="T2344" i="14"/>
  <c r="U2344" i="14" s="1"/>
  <c r="T2350" i="14"/>
  <c r="U2350" i="14" s="1"/>
  <c r="T2356" i="14"/>
  <c r="U2356" i="14" s="1"/>
  <c r="T2362" i="14"/>
  <c r="U2362" i="14" s="1"/>
  <c r="T2321" i="14"/>
  <c r="U2321" i="14" s="1"/>
  <c r="T2327" i="14"/>
  <c r="U2327" i="14" s="1"/>
  <c r="T2333" i="14"/>
  <c r="U2333" i="14" s="1"/>
  <c r="T2339" i="14"/>
  <c r="U2339" i="14" s="1"/>
  <c r="T2345" i="14"/>
  <c r="U2345" i="14" s="1"/>
  <c r="T2351" i="14"/>
  <c r="U2351" i="14" s="1"/>
  <c r="T2357" i="14"/>
  <c r="U2357" i="14" s="1"/>
  <c r="T2346" i="14"/>
  <c r="U2346" i="14" s="1"/>
  <c r="T2316" i="14"/>
  <c r="U2316" i="14" s="1"/>
  <c r="T2352" i="14"/>
  <c r="U2352" i="14" s="1"/>
  <c r="T2322" i="14"/>
  <c r="U2322" i="14" s="1"/>
  <c r="T2358" i="14"/>
  <c r="U2358" i="14" s="1"/>
  <c r="T2328" i="14"/>
  <c r="U2328" i="14" s="1"/>
  <c r="T2334" i="14"/>
  <c r="U2334" i="14" s="1"/>
  <c r="T2340" i="14"/>
  <c r="U2340" i="14" s="1"/>
  <c r="T16667" i="14"/>
  <c r="U16667" i="14" s="1"/>
  <c r="T16669" i="14"/>
  <c r="U16669" i="14" s="1"/>
  <c r="T16675" i="14"/>
  <c r="U16675" i="14" s="1"/>
  <c r="T16681" i="14"/>
  <c r="U16681" i="14" s="1"/>
  <c r="T16687" i="14"/>
  <c r="U16687" i="14" s="1"/>
  <c r="T16693" i="14"/>
  <c r="U16693" i="14" s="1"/>
  <c r="T16699" i="14"/>
  <c r="U16699" i="14" s="1"/>
  <c r="T16705" i="14"/>
  <c r="U16705" i="14" s="1"/>
  <c r="T16711" i="14"/>
  <c r="U16711" i="14" s="1"/>
  <c r="T16670" i="14"/>
  <c r="U16670" i="14" s="1"/>
  <c r="T16676" i="14"/>
  <c r="U16676" i="14" s="1"/>
  <c r="T16682" i="14"/>
  <c r="U16682" i="14" s="1"/>
  <c r="T16688" i="14"/>
  <c r="U16688" i="14" s="1"/>
  <c r="T16694" i="14"/>
  <c r="U16694" i="14" s="1"/>
  <c r="T16700" i="14"/>
  <c r="U16700" i="14" s="1"/>
  <c r="T16706" i="14"/>
  <c r="U16706" i="14" s="1"/>
  <c r="T16712" i="14"/>
  <c r="U16712" i="14" s="1"/>
  <c r="T16677" i="14"/>
  <c r="U16677" i="14" s="1"/>
  <c r="T16685" i="14"/>
  <c r="U16685" i="14" s="1"/>
  <c r="T16695" i="14"/>
  <c r="U16695" i="14" s="1"/>
  <c r="T16703" i="14"/>
  <c r="U16703" i="14" s="1"/>
  <c r="T16713" i="14"/>
  <c r="U16713" i="14" s="1"/>
  <c r="T16668" i="14"/>
  <c r="U16668" i="14" s="1"/>
  <c r="T16678" i="14"/>
  <c r="U16678" i="14" s="1"/>
  <c r="T16686" i="14"/>
  <c r="U16686" i="14" s="1"/>
  <c r="T16696" i="14"/>
  <c r="U16696" i="14" s="1"/>
  <c r="T16704" i="14"/>
  <c r="U16704" i="14" s="1"/>
  <c r="T16714" i="14"/>
  <c r="U16714" i="14" s="1"/>
  <c r="T16671" i="14"/>
  <c r="U16671" i="14" s="1"/>
  <c r="T16679" i="14"/>
  <c r="U16679" i="14" s="1"/>
  <c r="T16689" i="14"/>
  <c r="U16689" i="14" s="1"/>
  <c r="T16697" i="14"/>
  <c r="U16697" i="14" s="1"/>
  <c r="T16707" i="14"/>
  <c r="U16707" i="14" s="1"/>
  <c r="T16683" i="14"/>
  <c r="U16683" i="14" s="1"/>
  <c r="T16701" i="14"/>
  <c r="U16701" i="14" s="1"/>
  <c r="T16684" i="14"/>
  <c r="U16684" i="14" s="1"/>
  <c r="T16702" i="14"/>
  <c r="U16702" i="14" s="1"/>
  <c r="T16672" i="14"/>
  <c r="U16672" i="14" s="1"/>
  <c r="T16690" i="14"/>
  <c r="U16690" i="14" s="1"/>
  <c r="T16708" i="14"/>
  <c r="U16708" i="14" s="1"/>
  <c r="T16673" i="14"/>
  <c r="U16673" i="14" s="1"/>
  <c r="T16691" i="14"/>
  <c r="U16691" i="14" s="1"/>
  <c r="T16709" i="14"/>
  <c r="U16709" i="14" s="1"/>
  <c r="T16674" i="14"/>
  <c r="U16674" i="14" s="1"/>
  <c r="T16692" i="14"/>
  <c r="U16692" i="14" s="1"/>
  <c r="T16710" i="14"/>
  <c r="U16710" i="14" s="1"/>
  <c r="T16680" i="14"/>
  <c r="U16680" i="14" s="1"/>
  <c r="T16698" i="14"/>
  <c r="U16698" i="14" s="1"/>
  <c r="T14939" i="14"/>
  <c r="U14939" i="14" s="1"/>
  <c r="T14944" i="14"/>
  <c r="U14944" i="14" s="1"/>
  <c r="T14950" i="14"/>
  <c r="U14950" i="14" s="1"/>
  <c r="T14956" i="14"/>
  <c r="U14956" i="14" s="1"/>
  <c r="T14962" i="14"/>
  <c r="U14962" i="14" s="1"/>
  <c r="T14968" i="14"/>
  <c r="U14968" i="14" s="1"/>
  <c r="T14974" i="14"/>
  <c r="U14974" i="14" s="1"/>
  <c r="T14980" i="14"/>
  <c r="U14980" i="14" s="1"/>
  <c r="T14986" i="14"/>
  <c r="U14986" i="14" s="1"/>
  <c r="T14945" i="14"/>
  <c r="U14945" i="14" s="1"/>
  <c r="T14951" i="14"/>
  <c r="U14951" i="14" s="1"/>
  <c r="T14957" i="14"/>
  <c r="U14957" i="14" s="1"/>
  <c r="T14963" i="14"/>
  <c r="U14963" i="14" s="1"/>
  <c r="T14969" i="14"/>
  <c r="U14969" i="14" s="1"/>
  <c r="T14975" i="14"/>
  <c r="U14975" i="14" s="1"/>
  <c r="T14981" i="14"/>
  <c r="U14981" i="14" s="1"/>
  <c r="T14940" i="14"/>
  <c r="U14940" i="14" s="1"/>
  <c r="T14946" i="14"/>
  <c r="U14946" i="14" s="1"/>
  <c r="T14952" i="14"/>
  <c r="U14952" i="14" s="1"/>
  <c r="T14958" i="14"/>
  <c r="U14958" i="14" s="1"/>
  <c r="T14964" i="14"/>
  <c r="U14964" i="14" s="1"/>
  <c r="T14970" i="14"/>
  <c r="U14970" i="14" s="1"/>
  <c r="T14976" i="14"/>
  <c r="U14976" i="14" s="1"/>
  <c r="T14982" i="14"/>
  <c r="U14982" i="14" s="1"/>
  <c r="T14941" i="14"/>
  <c r="U14941" i="14" s="1"/>
  <c r="T14947" i="14"/>
  <c r="U14947" i="14" s="1"/>
  <c r="T14953" i="14"/>
  <c r="U14953" i="14" s="1"/>
  <c r="T14959" i="14"/>
  <c r="U14959" i="14" s="1"/>
  <c r="T14965" i="14"/>
  <c r="U14965" i="14" s="1"/>
  <c r="T14971" i="14"/>
  <c r="U14971" i="14" s="1"/>
  <c r="T14977" i="14"/>
  <c r="U14977" i="14" s="1"/>
  <c r="T14983" i="14"/>
  <c r="U14983" i="14" s="1"/>
  <c r="T14942" i="14"/>
  <c r="U14942" i="14" s="1"/>
  <c r="T14948" i="14"/>
  <c r="U14948" i="14" s="1"/>
  <c r="T14954" i="14"/>
  <c r="U14954" i="14" s="1"/>
  <c r="T14960" i="14"/>
  <c r="U14960" i="14" s="1"/>
  <c r="T14966" i="14"/>
  <c r="U14966" i="14" s="1"/>
  <c r="T14972" i="14"/>
  <c r="U14972" i="14" s="1"/>
  <c r="T14978" i="14"/>
  <c r="U14978" i="14" s="1"/>
  <c r="T14984" i="14"/>
  <c r="U14984" i="14" s="1"/>
  <c r="T14955" i="14"/>
  <c r="U14955" i="14" s="1"/>
  <c r="T14961" i="14"/>
  <c r="U14961" i="14" s="1"/>
  <c r="T14967" i="14"/>
  <c r="U14967" i="14" s="1"/>
  <c r="T14973" i="14"/>
  <c r="U14973" i="14" s="1"/>
  <c r="T14943" i="14"/>
  <c r="U14943" i="14" s="1"/>
  <c r="T14979" i="14"/>
  <c r="U14979" i="14" s="1"/>
  <c r="T14949" i="14"/>
  <c r="U14949" i="14" s="1"/>
  <c r="T14985" i="14"/>
  <c r="U14985" i="14" s="1"/>
  <c r="T13211" i="14"/>
  <c r="U13211" i="14" s="1"/>
  <c r="T13212" i="14"/>
  <c r="U13212" i="14" s="1"/>
  <c r="T13218" i="14"/>
  <c r="U13218" i="14" s="1"/>
  <c r="T13215" i="14"/>
  <c r="U13215" i="14" s="1"/>
  <c r="T13220" i="14"/>
  <c r="U13220" i="14" s="1"/>
  <c r="T13226" i="14"/>
  <c r="U13226" i="14" s="1"/>
  <c r="T13232" i="14"/>
  <c r="U13232" i="14" s="1"/>
  <c r="T13238" i="14"/>
  <c r="U13238" i="14" s="1"/>
  <c r="T13244" i="14"/>
  <c r="U13244" i="14" s="1"/>
  <c r="T13250" i="14"/>
  <c r="U13250" i="14" s="1"/>
  <c r="T13256" i="14"/>
  <c r="U13256" i="14" s="1"/>
  <c r="T13213" i="14"/>
  <c r="U13213" i="14" s="1"/>
  <c r="T13221" i="14"/>
  <c r="U13221" i="14" s="1"/>
  <c r="T13227" i="14"/>
  <c r="U13227" i="14" s="1"/>
  <c r="T13233" i="14"/>
  <c r="U13233" i="14" s="1"/>
  <c r="T13239" i="14"/>
  <c r="U13239" i="14" s="1"/>
  <c r="T13245" i="14"/>
  <c r="U13245" i="14" s="1"/>
  <c r="T13251" i="14"/>
  <c r="U13251" i="14" s="1"/>
  <c r="T13257" i="14"/>
  <c r="U13257" i="14" s="1"/>
  <c r="T13216" i="14"/>
  <c r="U13216" i="14" s="1"/>
  <c r="T13223" i="14"/>
  <c r="U13223" i="14" s="1"/>
  <c r="T13229" i="14"/>
  <c r="U13229" i="14" s="1"/>
  <c r="T13217" i="14"/>
  <c r="U13217" i="14" s="1"/>
  <c r="T13224" i="14"/>
  <c r="U13224" i="14" s="1"/>
  <c r="T13230" i="14"/>
  <c r="U13230" i="14" s="1"/>
  <c r="T13236" i="14"/>
  <c r="U13236" i="14" s="1"/>
  <c r="T13242" i="14"/>
  <c r="U13242" i="14" s="1"/>
  <c r="T13248" i="14"/>
  <c r="U13248" i="14" s="1"/>
  <c r="T13254" i="14"/>
  <c r="U13254" i="14" s="1"/>
  <c r="T13225" i="14"/>
  <c r="U13225" i="14" s="1"/>
  <c r="T13240" i="14"/>
  <c r="U13240" i="14" s="1"/>
  <c r="T13252" i="14"/>
  <c r="U13252" i="14" s="1"/>
  <c r="T13228" i="14"/>
  <c r="U13228" i="14" s="1"/>
  <c r="T13241" i="14"/>
  <c r="U13241" i="14" s="1"/>
  <c r="T13253" i="14"/>
  <c r="U13253" i="14" s="1"/>
  <c r="T13231" i="14"/>
  <c r="U13231" i="14" s="1"/>
  <c r="T13243" i="14"/>
  <c r="U13243" i="14" s="1"/>
  <c r="T13255" i="14"/>
  <c r="U13255" i="14" s="1"/>
  <c r="T13214" i="14"/>
  <c r="U13214" i="14" s="1"/>
  <c r="T13234" i="14"/>
  <c r="U13234" i="14" s="1"/>
  <c r="T13246" i="14"/>
  <c r="U13246" i="14" s="1"/>
  <c r="T13258" i="14"/>
  <c r="U13258" i="14" s="1"/>
  <c r="T13219" i="14"/>
  <c r="U13219" i="14" s="1"/>
  <c r="T13235" i="14"/>
  <c r="U13235" i="14" s="1"/>
  <c r="T13247" i="14"/>
  <c r="U13247" i="14" s="1"/>
  <c r="T13222" i="14"/>
  <c r="U13222" i="14" s="1"/>
  <c r="T13237" i="14"/>
  <c r="U13237" i="14" s="1"/>
  <c r="T13249" i="14"/>
  <c r="U13249" i="14" s="1"/>
  <c r="T11483" i="14"/>
  <c r="U11483" i="14" s="1"/>
  <c r="T11487" i="14"/>
  <c r="U11487" i="14" s="1"/>
  <c r="T11493" i="14"/>
  <c r="U11493" i="14" s="1"/>
  <c r="T11499" i="14"/>
  <c r="U11499" i="14" s="1"/>
  <c r="T11505" i="14"/>
  <c r="U11505" i="14" s="1"/>
  <c r="T11511" i="14"/>
  <c r="U11511" i="14" s="1"/>
  <c r="T11517" i="14"/>
  <c r="U11517" i="14" s="1"/>
  <c r="T11523" i="14"/>
  <c r="U11523" i="14" s="1"/>
  <c r="T11529" i="14"/>
  <c r="U11529" i="14" s="1"/>
  <c r="T11516" i="14"/>
  <c r="U11516" i="14" s="1"/>
  <c r="T11488" i="14"/>
  <c r="U11488" i="14" s="1"/>
  <c r="T11494" i="14"/>
  <c r="U11494" i="14" s="1"/>
  <c r="T11500" i="14"/>
  <c r="U11500" i="14" s="1"/>
  <c r="T11506" i="14"/>
  <c r="U11506" i="14" s="1"/>
  <c r="T11512" i="14"/>
  <c r="U11512" i="14" s="1"/>
  <c r="T11518" i="14"/>
  <c r="U11518" i="14" s="1"/>
  <c r="T11524" i="14"/>
  <c r="U11524" i="14" s="1"/>
  <c r="T11530" i="14"/>
  <c r="U11530" i="14" s="1"/>
  <c r="T11498" i="14"/>
  <c r="U11498" i="14" s="1"/>
  <c r="T11489" i="14"/>
  <c r="U11489" i="14" s="1"/>
  <c r="T11495" i="14"/>
  <c r="U11495" i="14" s="1"/>
  <c r="T11501" i="14"/>
  <c r="U11501" i="14" s="1"/>
  <c r="T11507" i="14"/>
  <c r="U11507" i="14" s="1"/>
  <c r="T11513" i="14"/>
  <c r="U11513" i="14" s="1"/>
  <c r="T11519" i="14"/>
  <c r="U11519" i="14" s="1"/>
  <c r="T11525" i="14"/>
  <c r="U11525" i="14" s="1"/>
  <c r="T11492" i="14"/>
  <c r="U11492" i="14" s="1"/>
  <c r="T11522" i="14"/>
  <c r="U11522" i="14" s="1"/>
  <c r="T11484" i="14"/>
  <c r="U11484" i="14" s="1"/>
  <c r="T11490" i="14"/>
  <c r="U11490" i="14" s="1"/>
  <c r="T11496" i="14"/>
  <c r="U11496" i="14" s="1"/>
  <c r="T11502" i="14"/>
  <c r="U11502" i="14" s="1"/>
  <c r="T11508" i="14"/>
  <c r="U11508" i="14" s="1"/>
  <c r="T11514" i="14"/>
  <c r="U11514" i="14" s="1"/>
  <c r="T11520" i="14"/>
  <c r="U11520" i="14" s="1"/>
  <c r="T11526" i="14"/>
  <c r="U11526" i="14" s="1"/>
  <c r="T11504" i="14"/>
  <c r="U11504" i="14" s="1"/>
  <c r="T11485" i="14"/>
  <c r="U11485" i="14" s="1"/>
  <c r="T11491" i="14"/>
  <c r="U11491" i="14" s="1"/>
  <c r="T11497" i="14"/>
  <c r="U11497" i="14" s="1"/>
  <c r="T11503" i="14"/>
  <c r="U11503" i="14" s="1"/>
  <c r="T11509" i="14"/>
  <c r="U11509" i="14" s="1"/>
  <c r="T11515" i="14"/>
  <c r="U11515" i="14" s="1"/>
  <c r="T11521" i="14"/>
  <c r="U11521" i="14" s="1"/>
  <c r="T11527" i="14"/>
  <c r="U11527" i="14" s="1"/>
  <c r="T11486" i="14"/>
  <c r="U11486" i="14" s="1"/>
  <c r="T11510" i="14"/>
  <c r="U11510" i="14" s="1"/>
  <c r="T11528" i="14"/>
  <c r="U11528" i="14" s="1"/>
  <c r="T9755" i="14"/>
  <c r="U9755" i="14" s="1"/>
  <c r="T9757" i="14"/>
  <c r="U9757" i="14" s="1"/>
  <c r="T9763" i="14"/>
  <c r="U9763" i="14" s="1"/>
  <c r="T9769" i="14"/>
  <c r="U9769" i="14" s="1"/>
  <c r="T9775" i="14"/>
  <c r="U9775" i="14" s="1"/>
  <c r="T9781" i="14"/>
  <c r="U9781" i="14" s="1"/>
  <c r="T9787" i="14"/>
  <c r="U9787" i="14" s="1"/>
  <c r="T9793" i="14"/>
  <c r="U9793" i="14" s="1"/>
  <c r="T9799" i="14"/>
  <c r="U9799" i="14" s="1"/>
  <c r="T9758" i="14"/>
  <c r="U9758" i="14" s="1"/>
  <c r="T9764" i="14"/>
  <c r="U9764" i="14" s="1"/>
  <c r="T9770" i="14"/>
  <c r="U9770" i="14" s="1"/>
  <c r="T9776" i="14"/>
  <c r="U9776" i="14" s="1"/>
  <c r="T9782" i="14"/>
  <c r="U9782" i="14" s="1"/>
  <c r="T9788" i="14"/>
  <c r="U9788" i="14" s="1"/>
  <c r="T9794" i="14"/>
  <c r="U9794" i="14" s="1"/>
  <c r="T9800" i="14"/>
  <c r="U9800" i="14" s="1"/>
  <c r="T9759" i="14"/>
  <c r="U9759" i="14" s="1"/>
  <c r="T9765" i="14"/>
  <c r="U9765" i="14" s="1"/>
  <c r="T9771" i="14"/>
  <c r="U9771" i="14" s="1"/>
  <c r="T9777" i="14"/>
  <c r="U9777" i="14" s="1"/>
  <c r="T9783" i="14"/>
  <c r="U9783" i="14" s="1"/>
  <c r="T9789" i="14"/>
  <c r="U9789" i="14" s="1"/>
  <c r="T9795" i="14"/>
  <c r="U9795" i="14" s="1"/>
  <c r="T9801" i="14"/>
  <c r="U9801" i="14" s="1"/>
  <c r="T9760" i="14"/>
  <c r="U9760" i="14" s="1"/>
  <c r="T9766" i="14"/>
  <c r="U9766" i="14" s="1"/>
  <c r="T9772" i="14"/>
  <c r="U9772" i="14" s="1"/>
  <c r="T9778" i="14"/>
  <c r="U9778" i="14" s="1"/>
  <c r="T9784" i="14"/>
  <c r="U9784" i="14" s="1"/>
  <c r="T9790" i="14"/>
  <c r="U9790" i="14" s="1"/>
  <c r="T9796" i="14"/>
  <c r="U9796" i="14" s="1"/>
  <c r="T9802" i="14"/>
  <c r="U9802" i="14" s="1"/>
  <c r="T9761" i="14"/>
  <c r="U9761" i="14" s="1"/>
  <c r="T9767" i="14"/>
  <c r="U9767" i="14" s="1"/>
  <c r="T9773" i="14"/>
  <c r="U9773" i="14" s="1"/>
  <c r="T9779" i="14"/>
  <c r="U9779" i="14" s="1"/>
  <c r="T9785" i="14"/>
  <c r="U9785" i="14" s="1"/>
  <c r="T9791" i="14"/>
  <c r="U9791" i="14" s="1"/>
  <c r="T9797" i="14"/>
  <c r="U9797" i="14" s="1"/>
  <c r="T9762" i="14"/>
  <c r="U9762" i="14" s="1"/>
  <c r="T9798" i="14"/>
  <c r="U9798" i="14" s="1"/>
  <c r="T9768" i="14"/>
  <c r="U9768" i="14" s="1"/>
  <c r="T9774" i="14"/>
  <c r="U9774" i="14" s="1"/>
  <c r="T9780" i="14"/>
  <c r="U9780" i="14" s="1"/>
  <c r="T9756" i="14"/>
  <c r="U9756" i="14" s="1"/>
  <c r="T9786" i="14"/>
  <c r="U9786" i="14" s="1"/>
  <c r="T9792" i="14"/>
  <c r="U9792" i="14" s="1"/>
  <c r="T8027" i="14"/>
  <c r="U8027" i="14" s="1"/>
  <c r="T8032" i="14"/>
  <c r="U8032" i="14" s="1"/>
  <c r="T8038" i="14"/>
  <c r="U8038" i="14" s="1"/>
  <c r="T8044" i="14"/>
  <c r="U8044" i="14" s="1"/>
  <c r="T8050" i="14"/>
  <c r="U8050" i="14" s="1"/>
  <c r="T8056" i="14"/>
  <c r="U8056" i="14" s="1"/>
  <c r="T8062" i="14"/>
  <c r="U8062" i="14" s="1"/>
  <c r="T8068" i="14"/>
  <c r="U8068" i="14" s="1"/>
  <c r="T8074" i="14"/>
  <c r="U8074" i="14" s="1"/>
  <c r="T8033" i="14"/>
  <c r="U8033" i="14" s="1"/>
  <c r="T8039" i="14"/>
  <c r="U8039" i="14" s="1"/>
  <c r="T8045" i="14"/>
  <c r="U8045" i="14" s="1"/>
  <c r="T8051" i="14"/>
  <c r="U8051" i="14" s="1"/>
  <c r="T8057" i="14"/>
  <c r="U8057" i="14" s="1"/>
  <c r="T8063" i="14"/>
  <c r="U8063" i="14" s="1"/>
  <c r="T8069" i="14"/>
  <c r="U8069" i="14" s="1"/>
  <c r="T8034" i="14"/>
  <c r="U8034" i="14" s="1"/>
  <c r="T8042" i="14"/>
  <c r="U8042" i="14" s="1"/>
  <c r="T8052" i="14"/>
  <c r="U8052" i="14" s="1"/>
  <c r="T8060" i="14"/>
  <c r="U8060" i="14" s="1"/>
  <c r="T8070" i="14"/>
  <c r="U8070" i="14" s="1"/>
  <c r="T8035" i="14"/>
  <c r="U8035" i="14" s="1"/>
  <c r="T8043" i="14"/>
  <c r="U8043" i="14" s="1"/>
  <c r="T8053" i="14"/>
  <c r="U8053" i="14" s="1"/>
  <c r="T8061" i="14"/>
  <c r="U8061" i="14" s="1"/>
  <c r="T8071" i="14"/>
  <c r="U8071" i="14" s="1"/>
  <c r="T8028" i="14"/>
  <c r="U8028" i="14" s="1"/>
  <c r="T8036" i="14"/>
  <c r="U8036" i="14" s="1"/>
  <c r="T8046" i="14"/>
  <c r="U8046" i="14" s="1"/>
  <c r="T8054" i="14"/>
  <c r="U8054" i="14" s="1"/>
  <c r="T8064" i="14"/>
  <c r="U8064" i="14" s="1"/>
  <c r="T8072" i="14"/>
  <c r="U8072" i="14" s="1"/>
  <c r="T8029" i="14"/>
  <c r="U8029" i="14" s="1"/>
  <c r="T8037" i="14"/>
  <c r="U8037" i="14" s="1"/>
  <c r="T8047" i="14"/>
  <c r="U8047" i="14" s="1"/>
  <c r="T8055" i="14"/>
  <c r="U8055" i="14" s="1"/>
  <c r="T8065" i="14"/>
  <c r="U8065" i="14" s="1"/>
  <c r="T8073" i="14"/>
  <c r="U8073" i="14" s="1"/>
  <c r="T8030" i="14"/>
  <c r="U8030" i="14" s="1"/>
  <c r="T8040" i="14"/>
  <c r="U8040" i="14" s="1"/>
  <c r="T8048" i="14"/>
  <c r="U8048" i="14" s="1"/>
  <c r="T8058" i="14"/>
  <c r="U8058" i="14" s="1"/>
  <c r="T8066" i="14"/>
  <c r="U8066" i="14" s="1"/>
  <c r="T8031" i="14"/>
  <c r="U8031" i="14" s="1"/>
  <c r="T8041" i="14"/>
  <c r="U8041" i="14" s="1"/>
  <c r="T8049" i="14"/>
  <c r="U8049" i="14" s="1"/>
  <c r="T8059" i="14"/>
  <c r="U8059" i="14" s="1"/>
  <c r="T8067" i="14"/>
  <c r="U8067" i="14" s="1"/>
  <c r="T6299" i="14"/>
  <c r="U6299" i="14" s="1"/>
  <c r="T6304" i="14"/>
  <c r="U6304" i="14" s="1"/>
  <c r="T6310" i="14"/>
  <c r="U6310" i="14" s="1"/>
  <c r="T6316" i="14"/>
  <c r="U6316" i="14" s="1"/>
  <c r="T6322" i="14"/>
  <c r="U6322" i="14" s="1"/>
  <c r="T6328" i="14"/>
  <c r="U6328" i="14" s="1"/>
  <c r="T6334" i="14"/>
  <c r="U6334" i="14" s="1"/>
  <c r="T6340" i="14"/>
  <c r="U6340" i="14" s="1"/>
  <c r="T6346" i="14"/>
  <c r="U6346" i="14" s="1"/>
  <c r="T6305" i="14"/>
  <c r="U6305" i="14" s="1"/>
  <c r="T6311" i="14"/>
  <c r="U6311" i="14" s="1"/>
  <c r="T6317" i="14"/>
  <c r="U6317" i="14" s="1"/>
  <c r="T6323" i="14"/>
  <c r="U6323" i="14" s="1"/>
  <c r="T6329" i="14"/>
  <c r="U6329" i="14" s="1"/>
  <c r="T6335" i="14"/>
  <c r="U6335" i="14" s="1"/>
  <c r="T6341" i="14"/>
  <c r="U6341" i="14" s="1"/>
  <c r="T6300" i="14"/>
  <c r="U6300" i="14" s="1"/>
  <c r="T6306" i="14"/>
  <c r="U6306" i="14" s="1"/>
  <c r="T6312" i="14"/>
  <c r="U6312" i="14" s="1"/>
  <c r="T6318" i="14"/>
  <c r="U6318" i="14" s="1"/>
  <c r="T6324" i="14"/>
  <c r="U6324" i="14" s="1"/>
  <c r="T6330" i="14"/>
  <c r="U6330" i="14" s="1"/>
  <c r="T6336" i="14"/>
  <c r="U6336" i="14" s="1"/>
  <c r="T6342" i="14"/>
  <c r="U6342" i="14" s="1"/>
  <c r="T6302" i="14"/>
  <c r="U6302" i="14" s="1"/>
  <c r="T6314" i="14"/>
  <c r="U6314" i="14" s="1"/>
  <c r="T6326" i="14"/>
  <c r="U6326" i="14" s="1"/>
  <c r="T6338" i="14"/>
  <c r="U6338" i="14" s="1"/>
  <c r="T6303" i="14"/>
  <c r="U6303" i="14" s="1"/>
  <c r="T6315" i="14"/>
  <c r="U6315" i="14" s="1"/>
  <c r="T6327" i="14"/>
  <c r="U6327" i="14" s="1"/>
  <c r="T6339" i="14"/>
  <c r="U6339" i="14" s="1"/>
  <c r="T6307" i="14"/>
  <c r="U6307" i="14" s="1"/>
  <c r="T6319" i="14"/>
  <c r="U6319" i="14" s="1"/>
  <c r="T6331" i="14"/>
  <c r="U6331" i="14" s="1"/>
  <c r="T6343" i="14"/>
  <c r="U6343" i="14" s="1"/>
  <c r="T6308" i="14"/>
  <c r="U6308" i="14" s="1"/>
  <c r="T6320" i="14"/>
  <c r="U6320" i="14" s="1"/>
  <c r="T6332" i="14"/>
  <c r="U6332" i="14" s="1"/>
  <c r="T6344" i="14"/>
  <c r="U6344" i="14" s="1"/>
  <c r="T6309" i="14"/>
  <c r="U6309" i="14" s="1"/>
  <c r="T6321" i="14"/>
  <c r="U6321" i="14" s="1"/>
  <c r="T6333" i="14"/>
  <c r="U6333" i="14" s="1"/>
  <c r="T6345" i="14"/>
  <c r="U6345" i="14" s="1"/>
  <c r="T6301" i="14"/>
  <c r="U6301" i="14" s="1"/>
  <c r="T6313" i="14"/>
  <c r="U6313" i="14" s="1"/>
  <c r="T6325" i="14"/>
  <c r="U6325" i="14" s="1"/>
  <c r="T6337" i="14"/>
  <c r="U6337" i="14" s="1"/>
  <c r="T4571" i="14"/>
  <c r="U4571" i="14" s="1"/>
  <c r="T4575" i="14"/>
  <c r="U4575" i="14" s="1"/>
  <c r="T4581" i="14"/>
  <c r="U4581" i="14" s="1"/>
  <c r="T4587" i="14"/>
  <c r="U4587" i="14" s="1"/>
  <c r="T4593" i="14"/>
  <c r="U4593" i="14" s="1"/>
  <c r="T4599" i="14"/>
  <c r="U4599" i="14" s="1"/>
  <c r="T4605" i="14"/>
  <c r="U4605" i="14" s="1"/>
  <c r="T4611" i="14"/>
  <c r="U4611" i="14" s="1"/>
  <c r="T4617" i="14"/>
  <c r="U4617" i="14" s="1"/>
  <c r="T4576" i="14"/>
  <c r="U4576" i="14" s="1"/>
  <c r="T4582" i="14"/>
  <c r="U4582" i="14" s="1"/>
  <c r="T4588" i="14"/>
  <c r="U4588" i="14" s="1"/>
  <c r="T4594" i="14"/>
  <c r="U4594" i="14" s="1"/>
  <c r="T4600" i="14"/>
  <c r="U4600" i="14" s="1"/>
  <c r="T4606" i="14"/>
  <c r="U4606" i="14" s="1"/>
  <c r="T4612" i="14"/>
  <c r="U4612" i="14" s="1"/>
  <c r="T4618" i="14"/>
  <c r="U4618" i="14" s="1"/>
  <c r="T4577" i="14"/>
  <c r="U4577" i="14" s="1"/>
  <c r="T4583" i="14"/>
  <c r="U4583" i="14" s="1"/>
  <c r="T4589" i="14"/>
  <c r="U4589" i="14" s="1"/>
  <c r="T4595" i="14"/>
  <c r="U4595" i="14" s="1"/>
  <c r="T4601" i="14"/>
  <c r="U4601" i="14" s="1"/>
  <c r="T4607" i="14"/>
  <c r="U4607" i="14" s="1"/>
  <c r="T4613" i="14"/>
  <c r="U4613" i="14" s="1"/>
  <c r="T4578" i="14"/>
  <c r="U4578" i="14" s="1"/>
  <c r="T4590" i="14"/>
  <c r="U4590" i="14" s="1"/>
  <c r="T4602" i="14"/>
  <c r="U4602" i="14" s="1"/>
  <c r="T4614" i="14"/>
  <c r="U4614" i="14" s="1"/>
  <c r="T4579" i="14"/>
  <c r="U4579" i="14" s="1"/>
  <c r="T4591" i="14"/>
  <c r="U4591" i="14" s="1"/>
  <c r="T4603" i="14"/>
  <c r="U4603" i="14" s="1"/>
  <c r="T4615" i="14"/>
  <c r="U4615" i="14" s="1"/>
  <c r="T4580" i="14"/>
  <c r="U4580" i="14" s="1"/>
  <c r="T4592" i="14"/>
  <c r="U4592" i="14" s="1"/>
  <c r="T4604" i="14"/>
  <c r="U4604" i="14" s="1"/>
  <c r="T4616" i="14"/>
  <c r="U4616" i="14" s="1"/>
  <c r="T4572" i="14"/>
  <c r="U4572" i="14" s="1"/>
  <c r="T4584" i="14"/>
  <c r="U4584" i="14" s="1"/>
  <c r="T4596" i="14"/>
  <c r="U4596" i="14" s="1"/>
  <c r="T4608" i="14"/>
  <c r="U4608" i="14" s="1"/>
  <c r="T4597" i="14"/>
  <c r="U4597" i="14" s="1"/>
  <c r="T4598" i="14"/>
  <c r="U4598" i="14" s="1"/>
  <c r="T4573" i="14"/>
  <c r="U4573" i="14" s="1"/>
  <c r="T4609" i="14"/>
  <c r="U4609" i="14" s="1"/>
  <c r="T4574" i="14"/>
  <c r="U4574" i="14" s="1"/>
  <c r="T4610" i="14"/>
  <c r="U4610" i="14" s="1"/>
  <c r="T4585" i="14"/>
  <c r="U4585" i="14" s="1"/>
  <c r="T4586" i="14"/>
  <c r="U4586" i="14" s="1"/>
  <c r="T2843" i="14"/>
  <c r="U2843" i="14" s="1"/>
  <c r="T2845" i="14"/>
  <c r="U2845" i="14" s="1"/>
  <c r="T2851" i="14"/>
  <c r="U2851" i="14" s="1"/>
  <c r="T2857" i="14"/>
  <c r="U2857" i="14" s="1"/>
  <c r="T2863" i="14"/>
  <c r="U2863" i="14" s="1"/>
  <c r="T2869" i="14"/>
  <c r="U2869" i="14" s="1"/>
  <c r="T2875" i="14"/>
  <c r="U2875" i="14" s="1"/>
  <c r="T2881" i="14"/>
  <c r="U2881" i="14" s="1"/>
  <c r="T2887" i="14"/>
  <c r="U2887" i="14" s="1"/>
  <c r="T2846" i="14"/>
  <c r="U2846" i="14" s="1"/>
  <c r="T2852" i="14"/>
  <c r="U2852" i="14" s="1"/>
  <c r="T2858" i="14"/>
  <c r="U2858" i="14" s="1"/>
  <c r="T2864" i="14"/>
  <c r="U2864" i="14" s="1"/>
  <c r="T2870" i="14"/>
  <c r="U2870" i="14" s="1"/>
  <c r="T2876" i="14"/>
  <c r="U2876" i="14" s="1"/>
  <c r="T2882" i="14"/>
  <c r="U2882" i="14" s="1"/>
  <c r="T2888" i="14"/>
  <c r="U2888" i="14" s="1"/>
  <c r="T2847" i="14"/>
  <c r="U2847" i="14" s="1"/>
  <c r="T2853" i="14"/>
  <c r="U2853" i="14" s="1"/>
  <c r="T2859" i="14"/>
  <c r="U2859" i="14" s="1"/>
  <c r="T2865" i="14"/>
  <c r="U2865" i="14" s="1"/>
  <c r="T2871" i="14"/>
  <c r="U2871" i="14" s="1"/>
  <c r="T2877" i="14"/>
  <c r="U2877" i="14" s="1"/>
  <c r="T2883" i="14"/>
  <c r="U2883" i="14" s="1"/>
  <c r="T2889" i="14"/>
  <c r="U2889" i="14" s="1"/>
  <c r="T2848" i="14"/>
  <c r="U2848" i="14" s="1"/>
  <c r="T2854" i="14"/>
  <c r="U2854" i="14" s="1"/>
  <c r="T2860" i="14"/>
  <c r="U2860" i="14" s="1"/>
  <c r="T2866" i="14"/>
  <c r="U2866" i="14" s="1"/>
  <c r="T2872" i="14"/>
  <c r="U2872" i="14" s="1"/>
  <c r="T2878" i="14"/>
  <c r="U2878" i="14" s="1"/>
  <c r="T2884" i="14"/>
  <c r="U2884" i="14" s="1"/>
  <c r="T2890" i="14"/>
  <c r="U2890" i="14" s="1"/>
  <c r="T2849" i="14"/>
  <c r="U2849" i="14" s="1"/>
  <c r="T2855" i="14"/>
  <c r="U2855" i="14" s="1"/>
  <c r="T2861" i="14"/>
  <c r="U2861" i="14" s="1"/>
  <c r="T2867" i="14"/>
  <c r="U2867" i="14" s="1"/>
  <c r="T2873" i="14"/>
  <c r="U2873" i="14" s="1"/>
  <c r="T2879" i="14"/>
  <c r="U2879" i="14" s="1"/>
  <c r="T2885" i="14"/>
  <c r="U2885" i="14" s="1"/>
  <c r="T2850" i="14"/>
  <c r="U2850" i="14" s="1"/>
  <c r="T2886" i="14"/>
  <c r="U2886" i="14" s="1"/>
  <c r="T2856" i="14"/>
  <c r="U2856" i="14" s="1"/>
  <c r="T2862" i="14"/>
  <c r="U2862" i="14" s="1"/>
  <c r="T2868" i="14"/>
  <c r="U2868" i="14" s="1"/>
  <c r="T2844" i="14"/>
  <c r="U2844" i="14" s="1"/>
  <c r="T2874" i="14"/>
  <c r="U2874" i="14" s="1"/>
  <c r="T2880" i="14"/>
  <c r="U2880" i="14" s="1"/>
  <c r="T251" i="14"/>
  <c r="U251" i="14" s="1"/>
  <c r="T253" i="14"/>
  <c r="U253" i="14" s="1"/>
  <c r="T259" i="14"/>
  <c r="U259" i="14" s="1"/>
  <c r="T265" i="14"/>
  <c r="U265" i="14" s="1"/>
  <c r="T271" i="14"/>
  <c r="U271" i="14" s="1"/>
  <c r="T277" i="14"/>
  <c r="U277" i="14" s="1"/>
  <c r="T283" i="14"/>
  <c r="U283" i="14" s="1"/>
  <c r="T289" i="14"/>
  <c r="U289" i="14" s="1"/>
  <c r="T295" i="14"/>
  <c r="U295" i="14" s="1"/>
  <c r="T257" i="14"/>
  <c r="U257" i="14" s="1"/>
  <c r="T264" i="14"/>
  <c r="U264" i="14" s="1"/>
  <c r="T272" i="14"/>
  <c r="U272" i="14" s="1"/>
  <c r="T279" i="14"/>
  <c r="U279" i="14" s="1"/>
  <c r="T286" i="14"/>
  <c r="U286" i="14" s="1"/>
  <c r="T293" i="14"/>
  <c r="U293" i="14" s="1"/>
  <c r="T258" i="14"/>
  <c r="U258" i="14" s="1"/>
  <c r="T266" i="14"/>
  <c r="U266" i="14" s="1"/>
  <c r="T273" i="14"/>
  <c r="U273" i="14" s="1"/>
  <c r="T280" i="14"/>
  <c r="U280" i="14" s="1"/>
  <c r="T287" i="14"/>
  <c r="U287" i="14" s="1"/>
  <c r="T294" i="14"/>
  <c r="U294" i="14" s="1"/>
  <c r="T252" i="14"/>
  <c r="U252" i="14" s="1"/>
  <c r="T260" i="14"/>
  <c r="U260" i="14" s="1"/>
  <c r="T267" i="14"/>
  <c r="U267" i="14" s="1"/>
  <c r="T274" i="14"/>
  <c r="U274" i="14" s="1"/>
  <c r="T281" i="14"/>
  <c r="U281" i="14" s="1"/>
  <c r="T288" i="14"/>
  <c r="U288" i="14" s="1"/>
  <c r="T296" i="14"/>
  <c r="U296" i="14" s="1"/>
  <c r="T254" i="14"/>
  <c r="U254" i="14" s="1"/>
  <c r="T261" i="14"/>
  <c r="U261" i="14" s="1"/>
  <c r="T268" i="14"/>
  <c r="U268" i="14" s="1"/>
  <c r="T275" i="14"/>
  <c r="U275" i="14" s="1"/>
  <c r="T282" i="14"/>
  <c r="U282" i="14" s="1"/>
  <c r="T290" i="14"/>
  <c r="U290" i="14" s="1"/>
  <c r="T297" i="14"/>
  <c r="U297" i="14" s="1"/>
  <c r="T263" i="14"/>
  <c r="U263" i="14" s="1"/>
  <c r="T285" i="14"/>
  <c r="U285" i="14" s="1"/>
  <c r="T269" i="14"/>
  <c r="U269" i="14" s="1"/>
  <c r="T291" i="14"/>
  <c r="U291" i="14" s="1"/>
  <c r="T270" i="14"/>
  <c r="U270" i="14" s="1"/>
  <c r="T292" i="14"/>
  <c r="U292" i="14" s="1"/>
  <c r="T255" i="14"/>
  <c r="U255" i="14" s="1"/>
  <c r="T276" i="14"/>
  <c r="U276" i="14" s="1"/>
  <c r="T298" i="14"/>
  <c r="U298" i="14" s="1"/>
  <c r="T256" i="14"/>
  <c r="U256" i="14" s="1"/>
  <c r="T278" i="14"/>
  <c r="U278" i="14" s="1"/>
  <c r="T262" i="14"/>
  <c r="U262" i="14" s="1"/>
  <c r="T284" i="14"/>
  <c r="U284" i="14" s="1"/>
  <c r="T5675" i="14"/>
  <c r="U5675" i="14" s="1"/>
  <c r="T5677" i="14"/>
  <c r="U5677" i="14" s="1"/>
  <c r="T5683" i="14"/>
  <c r="U5683" i="14" s="1"/>
  <c r="T5689" i="14"/>
  <c r="U5689" i="14" s="1"/>
  <c r="T5695" i="14"/>
  <c r="U5695" i="14" s="1"/>
  <c r="T5701" i="14"/>
  <c r="U5701" i="14" s="1"/>
  <c r="T5707" i="14"/>
  <c r="U5707" i="14" s="1"/>
  <c r="T5713" i="14"/>
  <c r="U5713" i="14" s="1"/>
  <c r="T5719" i="14"/>
  <c r="U5719" i="14" s="1"/>
  <c r="T5678" i="14"/>
  <c r="U5678" i="14" s="1"/>
  <c r="T5684" i="14"/>
  <c r="U5684" i="14" s="1"/>
  <c r="T5690" i="14"/>
  <c r="U5690" i="14" s="1"/>
  <c r="T5696" i="14"/>
  <c r="U5696" i="14" s="1"/>
  <c r="T5702" i="14"/>
  <c r="U5702" i="14" s="1"/>
  <c r="T5708" i="14"/>
  <c r="U5708" i="14" s="1"/>
  <c r="T5714" i="14"/>
  <c r="U5714" i="14" s="1"/>
  <c r="T5720" i="14"/>
  <c r="U5720" i="14" s="1"/>
  <c r="T5679" i="14"/>
  <c r="U5679" i="14" s="1"/>
  <c r="T5685" i="14"/>
  <c r="U5685" i="14" s="1"/>
  <c r="T5691" i="14"/>
  <c r="U5691" i="14" s="1"/>
  <c r="T5697" i="14"/>
  <c r="U5697" i="14" s="1"/>
  <c r="T5703" i="14"/>
  <c r="U5703" i="14" s="1"/>
  <c r="T5709" i="14"/>
  <c r="U5709" i="14" s="1"/>
  <c r="T5715" i="14"/>
  <c r="U5715" i="14" s="1"/>
  <c r="T5721" i="14"/>
  <c r="U5721" i="14" s="1"/>
  <c r="T5686" i="14"/>
  <c r="U5686" i="14" s="1"/>
  <c r="T5698" i="14"/>
  <c r="U5698" i="14" s="1"/>
  <c r="T5710" i="14"/>
  <c r="U5710" i="14" s="1"/>
  <c r="T5722" i="14"/>
  <c r="U5722" i="14" s="1"/>
  <c r="T5687" i="14"/>
  <c r="U5687" i="14" s="1"/>
  <c r="T5699" i="14"/>
  <c r="U5699" i="14" s="1"/>
  <c r="T5711" i="14"/>
  <c r="U5711" i="14" s="1"/>
  <c r="T5676" i="14"/>
  <c r="U5676" i="14" s="1"/>
  <c r="T5688" i="14"/>
  <c r="U5688" i="14" s="1"/>
  <c r="T5700" i="14"/>
  <c r="U5700" i="14" s="1"/>
  <c r="T5712" i="14"/>
  <c r="U5712" i="14" s="1"/>
  <c r="T5680" i="14"/>
  <c r="U5680" i="14" s="1"/>
  <c r="T5692" i="14"/>
  <c r="U5692" i="14" s="1"/>
  <c r="T5704" i="14"/>
  <c r="U5704" i="14" s="1"/>
  <c r="T5716" i="14"/>
  <c r="U5716" i="14" s="1"/>
  <c r="T5706" i="14"/>
  <c r="U5706" i="14" s="1"/>
  <c r="T5681" i="14"/>
  <c r="U5681" i="14" s="1"/>
  <c r="T5717" i="14"/>
  <c r="U5717" i="14" s="1"/>
  <c r="T5682" i="14"/>
  <c r="U5682" i="14" s="1"/>
  <c r="T5718" i="14"/>
  <c r="U5718" i="14" s="1"/>
  <c r="T5693" i="14"/>
  <c r="U5693" i="14" s="1"/>
  <c r="T5694" i="14"/>
  <c r="U5694" i="14" s="1"/>
  <c r="T5705" i="14"/>
  <c r="U5705" i="14" s="1"/>
  <c r="T2795" i="14"/>
  <c r="U2795" i="14" s="1"/>
  <c r="T2797" i="14"/>
  <c r="U2797" i="14" s="1"/>
  <c r="T2803" i="14"/>
  <c r="U2803" i="14" s="1"/>
  <c r="T2809" i="14"/>
  <c r="U2809" i="14" s="1"/>
  <c r="T2815" i="14"/>
  <c r="U2815" i="14" s="1"/>
  <c r="T2821" i="14"/>
  <c r="U2821" i="14" s="1"/>
  <c r="T2827" i="14"/>
  <c r="U2827" i="14" s="1"/>
  <c r="T2833" i="14"/>
  <c r="U2833" i="14" s="1"/>
  <c r="T2839" i="14"/>
  <c r="U2839" i="14" s="1"/>
  <c r="T2798" i="14"/>
  <c r="U2798" i="14" s="1"/>
  <c r="T2804" i="14"/>
  <c r="U2804" i="14" s="1"/>
  <c r="T2810" i="14"/>
  <c r="U2810" i="14" s="1"/>
  <c r="T2816" i="14"/>
  <c r="U2816" i="14" s="1"/>
  <c r="T2822" i="14"/>
  <c r="U2822" i="14" s="1"/>
  <c r="T2828" i="14"/>
  <c r="U2828" i="14" s="1"/>
  <c r="T2834" i="14"/>
  <c r="U2834" i="14" s="1"/>
  <c r="T2840" i="14"/>
  <c r="U2840" i="14" s="1"/>
  <c r="T2799" i="14"/>
  <c r="U2799" i="14" s="1"/>
  <c r="T2805" i="14"/>
  <c r="U2805" i="14" s="1"/>
  <c r="T2811" i="14"/>
  <c r="U2811" i="14" s="1"/>
  <c r="T2817" i="14"/>
  <c r="U2817" i="14" s="1"/>
  <c r="T2823" i="14"/>
  <c r="U2823" i="14" s="1"/>
  <c r="T2829" i="14"/>
  <c r="U2829" i="14" s="1"/>
  <c r="T2835" i="14"/>
  <c r="U2835" i="14" s="1"/>
  <c r="T2841" i="14"/>
  <c r="U2841" i="14" s="1"/>
  <c r="T2800" i="14"/>
  <c r="U2800" i="14" s="1"/>
  <c r="T2806" i="14"/>
  <c r="U2806" i="14" s="1"/>
  <c r="T2812" i="14"/>
  <c r="U2812" i="14" s="1"/>
  <c r="T2818" i="14"/>
  <c r="U2818" i="14" s="1"/>
  <c r="T2824" i="14"/>
  <c r="U2824" i="14" s="1"/>
  <c r="T2830" i="14"/>
  <c r="U2830" i="14" s="1"/>
  <c r="T2836" i="14"/>
  <c r="U2836" i="14" s="1"/>
  <c r="T2842" i="14"/>
  <c r="U2842" i="14" s="1"/>
  <c r="T2801" i="14"/>
  <c r="U2801" i="14" s="1"/>
  <c r="T2807" i="14"/>
  <c r="U2807" i="14" s="1"/>
  <c r="T2813" i="14"/>
  <c r="U2813" i="14" s="1"/>
  <c r="T2819" i="14"/>
  <c r="U2819" i="14" s="1"/>
  <c r="T2825" i="14"/>
  <c r="U2825" i="14" s="1"/>
  <c r="T2831" i="14"/>
  <c r="U2831" i="14" s="1"/>
  <c r="T2837" i="14"/>
  <c r="U2837" i="14" s="1"/>
  <c r="T2814" i="14"/>
  <c r="U2814" i="14" s="1"/>
  <c r="T2820" i="14"/>
  <c r="U2820" i="14" s="1"/>
  <c r="T2826" i="14"/>
  <c r="U2826" i="14" s="1"/>
  <c r="T2796" i="14"/>
  <c r="U2796" i="14" s="1"/>
  <c r="T2832" i="14"/>
  <c r="U2832" i="14" s="1"/>
  <c r="T2802" i="14"/>
  <c r="U2802" i="14" s="1"/>
  <c r="T2808" i="14"/>
  <c r="U2808" i="14" s="1"/>
  <c r="T2838" i="14"/>
  <c r="U2838" i="14" s="1"/>
  <c r="T11435" i="14"/>
  <c r="U11435" i="14" s="1"/>
  <c r="T11439" i="14"/>
  <c r="U11439" i="14" s="1"/>
  <c r="T11445" i="14"/>
  <c r="U11445" i="14" s="1"/>
  <c r="T11451" i="14"/>
  <c r="U11451" i="14" s="1"/>
  <c r="T11457" i="14"/>
  <c r="U11457" i="14" s="1"/>
  <c r="T11463" i="14"/>
  <c r="U11463" i="14" s="1"/>
  <c r="T11469" i="14"/>
  <c r="U11469" i="14" s="1"/>
  <c r="T11475" i="14"/>
  <c r="U11475" i="14" s="1"/>
  <c r="T11481" i="14"/>
  <c r="U11481" i="14" s="1"/>
  <c r="T11444" i="14"/>
  <c r="U11444" i="14" s="1"/>
  <c r="T11462" i="14"/>
  <c r="U11462" i="14" s="1"/>
  <c r="T11480" i="14"/>
  <c r="U11480" i="14" s="1"/>
  <c r="T11440" i="14"/>
  <c r="U11440" i="14" s="1"/>
  <c r="T11446" i="14"/>
  <c r="U11446" i="14" s="1"/>
  <c r="T11452" i="14"/>
  <c r="U11452" i="14" s="1"/>
  <c r="T11458" i="14"/>
  <c r="U11458" i="14" s="1"/>
  <c r="T11464" i="14"/>
  <c r="U11464" i="14" s="1"/>
  <c r="T11470" i="14"/>
  <c r="U11470" i="14" s="1"/>
  <c r="T11476" i="14"/>
  <c r="U11476" i="14" s="1"/>
  <c r="T11482" i="14"/>
  <c r="U11482" i="14" s="1"/>
  <c r="T11456" i="14"/>
  <c r="U11456" i="14" s="1"/>
  <c r="T11441" i="14"/>
  <c r="U11441" i="14" s="1"/>
  <c r="T11447" i="14"/>
  <c r="U11447" i="14" s="1"/>
  <c r="T11453" i="14"/>
  <c r="U11453" i="14" s="1"/>
  <c r="T11459" i="14"/>
  <c r="U11459" i="14" s="1"/>
  <c r="T11465" i="14"/>
  <c r="U11465" i="14" s="1"/>
  <c r="T11471" i="14"/>
  <c r="U11471" i="14" s="1"/>
  <c r="T11477" i="14"/>
  <c r="U11477" i="14" s="1"/>
  <c r="T11450" i="14"/>
  <c r="U11450" i="14" s="1"/>
  <c r="T11436" i="14"/>
  <c r="U11436" i="14" s="1"/>
  <c r="T11442" i="14"/>
  <c r="U11442" i="14" s="1"/>
  <c r="T11448" i="14"/>
  <c r="U11448" i="14" s="1"/>
  <c r="T11454" i="14"/>
  <c r="U11454" i="14" s="1"/>
  <c r="T11460" i="14"/>
  <c r="U11460" i="14" s="1"/>
  <c r="T11466" i="14"/>
  <c r="U11466" i="14" s="1"/>
  <c r="T11472" i="14"/>
  <c r="U11472" i="14" s="1"/>
  <c r="T11478" i="14"/>
  <c r="U11478" i="14" s="1"/>
  <c r="T11438" i="14"/>
  <c r="U11438" i="14" s="1"/>
  <c r="T11474" i="14"/>
  <c r="U11474" i="14" s="1"/>
  <c r="T11437" i="14"/>
  <c r="U11437" i="14" s="1"/>
  <c r="T11443" i="14"/>
  <c r="U11443" i="14" s="1"/>
  <c r="T11449" i="14"/>
  <c r="U11449" i="14" s="1"/>
  <c r="T11455" i="14"/>
  <c r="U11455" i="14" s="1"/>
  <c r="T11461" i="14"/>
  <c r="U11461" i="14" s="1"/>
  <c r="T11467" i="14"/>
  <c r="U11467" i="14" s="1"/>
  <c r="T11473" i="14"/>
  <c r="U11473" i="14" s="1"/>
  <c r="T11479" i="14"/>
  <c r="U11479" i="14" s="1"/>
  <c r="T11468" i="14"/>
  <c r="U11468" i="14" s="1"/>
  <c r="T15179" i="14"/>
  <c r="U15179" i="14" s="1"/>
  <c r="T15184" i="14"/>
  <c r="U15184" i="14" s="1"/>
  <c r="T15190" i="14"/>
  <c r="U15190" i="14" s="1"/>
  <c r="T15196" i="14"/>
  <c r="U15196" i="14" s="1"/>
  <c r="T15202" i="14"/>
  <c r="U15202" i="14" s="1"/>
  <c r="T15208" i="14"/>
  <c r="U15208" i="14" s="1"/>
  <c r="T15214" i="14"/>
  <c r="U15214" i="14" s="1"/>
  <c r="T15220" i="14"/>
  <c r="U15220" i="14" s="1"/>
  <c r="T15226" i="14"/>
  <c r="U15226" i="14" s="1"/>
  <c r="T15185" i="14"/>
  <c r="U15185" i="14" s="1"/>
  <c r="T15191" i="14"/>
  <c r="U15191" i="14" s="1"/>
  <c r="T15197" i="14"/>
  <c r="U15197" i="14" s="1"/>
  <c r="T15203" i="14"/>
  <c r="U15203" i="14" s="1"/>
  <c r="T15209" i="14"/>
  <c r="U15209" i="14" s="1"/>
  <c r="T15215" i="14"/>
  <c r="U15215" i="14" s="1"/>
  <c r="T15221" i="14"/>
  <c r="U15221" i="14" s="1"/>
  <c r="T15180" i="14"/>
  <c r="U15180" i="14" s="1"/>
  <c r="T15186" i="14"/>
  <c r="U15186" i="14" s="1"/>
  <c r="T15192" i="14"/>
  <c r="U15192" i="14" s="1"/>
  <c r="T15198" i="14"/>
  <c r="U15198" i="14" s="1"/>
  <c r="T15204" i="14"/>
  <c r="U15204" i="14" s="1"/>
  <c r="T15210" i="14"/>
  <c r="U15210" i="14" s="1"/>
  <c r="T15216" i="14"/>
  <c r="U15216" i="14" s="1"/>
  <c r="T15222" i="14"/>
  <c r="U15222" i="14" s="1"/>
  <c r="T15181" i="14"/>
  <c r="U15181" i="14" s="1"/>
  <c r="T15187" i="14"/>
  <c r="U15187" i="14" s="1"/>
  <c r="T15193" i="14"/>
  <c r="U15193" i="14" s="1"/>
  <c r="T15199" i="14"/>
  <c r="U15199" i="14" s="1"/>
  <c r="T15205" i="14"/>
  <c r="U15205" i="14" s="1"/>
  <c r="T15211" i="14"/>
  <c r="U15211" i="14" s="1"/>
  <c r="T15217" i="14"/>
  <c r="U15217" i="14" s="1"/>
  <c r="T15223" i="14"/>
  <c r="U15223" i="14" s="1"/>
  <c r="T15182" i="14"/>
  <c r="U15182" i="14" s="1"/>
  <c r="T15188" i="14"/>
  <c r="U15188" i="14" s="1"/>
  <c r="T15194" i="14"/>
  <c r="U15194" i="14" s="1"/>
  <c r="T15200" i="14"/>
  <c r="U15200" i="14" s="1"/>
  <c r="T15206" i="14"/>
  <c r="U15206" i="14" s="1"/>
  <c r="T15212" i="14"/>
  <c r="U15212" i="14" s="1"/>
  <c r="T15218" i="14"/>
  <c r="U15218" i="14" s="1"/>
  <c r="T15224" i="14"/>
  <c r="U15224" i="14" s="1"/>
  <c r="T15207" i="14"/>
  <c r="U15207" i="14" s="1"/>
  <c r="T15213" i="14"/>
  <c r="U15213" i="14" s="1"/>
  <c r="T15183" i="14"/>
  <c r="U15183" i="14" s="1"/>
  <c r="T15219" i="14"/>
  <c r="U15219" i="14" s="1"/>
  <c r="T15189" i="14"/>
  <c r="U15189" i="14" s="1"/>
  <c r="T15225" i="14"/>
  <c r="U15225" i="14" s="1"/>
  <c r="T15195" i="14"/>
  <c r="U15195" i="14" s="1"/>
  <c r="T15201" i="14"/>
  <c r="U15201" i="14" s="1"/>
  <c r="T12587" i="14"/>
  <c r="U12587" i="14" s="1"/>
  <c r="T12591" i="14"/>
  <c r="U12591" i="14" s="1"/>
  <c r="T12597" i="14"/>
  <c r="U12597" i="14" s="1"/>
  <c r="T12603" i="14"/>
  <c r="U12603" i="14" s="1"/>
  <c r="T12609" i="14"/>
  <c r="U12609" i="14" s="1"/>
  <c r="T12615" i="14"/>
  <c r="U12615" i="14" s="1"/>
  <c r="T12621" i="14"/>
  <c r="U12621" i="14" s="1"/>
  <c r="T12627" i="14"/>
  <c r="U12627" i="14" s="1"/>
  <c r="T12633" i="14"/>
  <c r="U12633" i="14" s="1"/>
  <c r="T12592" i="14"/>
  <c r="U12592" i="14" s="1"/>
  <c r="T12598" i="14"/>
  <c r="U12598" i="14" s="1"/>
  <c r="T12604" i="14"/>
  <c r="U12604" i="14" s="1"/>
  <c r="T12610" i="14"/>
  <c r="U12610" i="14" s="1"/>
  <c r="T12616" i="14"/>
  <c r="U12616" i="14" s="1"/>
  <c r="T12622" i="14"/>
  <c r="U12622" i="14" s="1"/>
  <c r="T12628" i="14"/>
  <c r="U12628" i="14" s="1"/>
  <c r="T12634" i="14"/>
  <c r="U12634" i="14" s="1"/>
  <c r="T12602" i="14"/>
  <c r="U12602" i="14" s="1"/>
  <c r="T12626" i="14"/>
  <c r="U12626" i="14" s="1"/>
  <c r="T12614" i="14"/>
  <c r="U12614" i="14" s="1"/>
  <c r="T12593" i="14"/>
  <c r="U12593" i="14" s="1"/>
  <c r="T12599" i="14"/>
  <c r="U12599" i="14" s="1"/>
  <c r="T12605" i="14"/>
  <c r="U12605" i="14" s="1"/>
  <c r="T12611" i="14"/>
  <c r="U12611" i="14" s="1"/>
  <c r="T12617" i="14"/>
  <c r="U12617" i="14" s="1"/>
  <c r="T12623" i="14"/>
  <c r="U12623" i="14" s="1"/>
  <c r="T12629" i="14"/>
  <c r="U12629" i="14" s="1"/>
  <c r="T12588" i="14"/>
  <c r="U12588" i="14" s="1"/>
  <c r="T12600" i="14"/>
  <c r="U12600" i="14" s="1"/>
  <c r="T12606" i="14"/>
  <c r="U12606" i="14" s="1"/>
  <c r="T12618" i="14"/>
  <c r="U12618" i="14" s="1"/>
  <c r="T12624" i="14"/>
  <c r="U12624" i="14" s="1"/>
  <c r="T12595" i="14"/>
  <c r="U12595" i="14" s="1"/>
  <c r="T12613" i="14"/>
  <c r="U12613" i="14" s="1"/>
  <c r="T12631" i="14"/>
  <c r="U12631" i="14" s="1"/>
  <c r="T12596" i="14"/>
  <c r="U12596" i="14" s="1"/>
  <c r="T12620" i="14"/>
  <c r="U12620" i="14" s="1"/>
  <c r="T12594" i="14"/>
  <c r="U12594" i="14" s="1"/>
  <c r="T12612" i="14"/>
  <c r="U12612" i="14" s="1"/>
  <c r="T12630" i="14"/>
  <c r="U12630" i="14" s="1"/>
  <c r="T12601" i="14"/>
  <c r="U12601" i="14" s="1"/>
  <c r="T12619" i="14"/>
  <c r="U12619" i="14" s="1"/>
  <c r="T12632" i="14"/>
  <c r="U12632" i="14" s="1"/>
  <c r="T12589" i="14"/>
  <c r="U12589" i="14" s="1"/>
  <c r="T12607" i="14"/>
  <c r="U12607" i="14" s="1"/>
  <c r="T12625" i="14"/>
  <c r="U12625" i="14" s="1"/>
  <c r="T12590" i="14"/>
  <c r="U12590" i="14" s="1"/>
  <c r="T12608" i="14"/>
  <c r="U12608" i="14" s="1"/>
  <c r="T10283" i="14"/>
  <c r="U10283" i="14" s="1"/>
  <c r="T10285" i="14"/>
  <c r="U10285" i="14" s="1"/>
  <c r="T10291" i="14"/>
  <c r="U10291" i="14" s="1"/>
  <c r="T10297" i="14"/>
  <c r="U10297" i="14" s="1"/>
  <c r="T10303" i="14"/>
  <c r="U10303" i="14" s="1"/>
  <c r="T10309" i="14"/>
  <c r="U10309" i="14" s="1"/>
  <c r="T10315" i="14"/>
  <c r="U10315" i="14" s="1"/>
  <c r="T10321" i="14"/>
  <c r="U10321" i="14" s="1"/>
  <c r="T10327" i="14"/>
  <c r="U10327" i="14" s="1"/>
  <c r="T10286" i="14"/>
  <c r="U10286" i="14" s="1"/>
  <c r="T10292" i="14"/>
  <c r="U10292" i="14" s="1"/>
  <c r="T10298" i="14"/>
  <c r="U10298" i="14" s="1"/>
  <c r="T10304" i="14"/>
  <c r="U10304" i="14" s="1"/>
  <c r="T10310" i="14"/>
  <c r="U10310" i="14" s="1"/>
  <c r="T10316" i="14"/>
  <c r="U10316" i="14" s="1"/>
  <c r="T10322" i="14"/>
  <c r="U10322" i="14" s="1"/>
  <c r="T10328" i="14"/>
  <c r="U10328" i="14" s="1"/>
  <c r="T10287" i="14"/>
  <c r="U10287" i="14" s="1"/>
  <c r="T10293" i="14"/>
  <c r="U10293" i="14" s="1"/>
  <c r="T10299" i="14"/>
  <c r="U10299" i="14" s="1"/>
  <c r="T10305" i="14"/>
  <c r="U10305" i="14" s="1"/>
  <c r="T10311" i="14"/>
  <c r="U10311" i="14" s="1"/>
  <c r="T10317" i="14"/>
  <c r="U10317" i="14" s="1"/>
  <c r="T10323" i="14"/>
  <c r="U10323" i="14" s="1"/>
  <c r="T10329" i="14"/>
  <c r="U10329" i="14" s="1"/>
  <c r="T10288" i="14"/>
  <c r="U10288" i="14" s="1"/>
  <c r="T10294" i="14"/>
  <c r="U10294" i="14" s="1"/>
  <c r="T10300" i="14"/>
  <c r="U10300" i="14" s="1"/>
  <c r="T10306" i="14"/>
  <c r="U10306" i="14" s="1"/>
  <c r="T10312" i="14"/>
  <c r="U10312" i="14" s="1"/>
  <c r="T10318" i="14"/>
  <c r="U10318" i="14" s="1"/>
  <c r="T10324" i="14"/>
  <c r="U10324" i="14" s="1"/>
  <c r="T10330" i="14"/>
  <c r="U10330" i="14" s="1"/>
  <c r="T10289" i="14"/>
  <c r="U10289" i="14" s="1"/>
  <c r="T10295" i="14"/>
  <c r="U10295" i="14" s="1"/>
  <c r="T10301" i="14"/>
  <c r="U10301" i="14" s="1"/>
  <c r="T10307" i="14"/>
  <c r="U10307" i="14" s="1"/>
  <c r="T10313" i="14"/>
  <c r="U10313" i="14" s="1"/>
  <c r="T10319" i="14"/>
  <c r="U10319" i="14" s="1"/>
  <c r="T10325" i="14"/>
  <c r="U10325" i="14" s="1"/>
  <c r="T10302" i="14"/>
  <c r="U10302" i="14" s="1"/>
  <c r="T10308" i="14"/>
  <c r="U10308" i="14" s="1"/>
  <c r="T10314" i="14"/>
  <c r="U10314" i="14" s="1"/>
  <c r="T10284" i="14"/>
  <c r="U10284" i="14" s="1"/>
  <c r="T10320" i="14"/>
  <c r="U10320" i="14" s="1"/>
  <c r="T10296" i="14"/>
  <c r="U10296" i="14" s="1"/>
  <c r="T10290" i="14"/>
  <c r="U10290" i="14" s="1"/>
  <c r="T10326" i="14"/>
  <c r="U10326" i="14" s="1"/>
  <c r="T7691" i="14"/>
  <c r="U7691" i="14" s="1"/>
  <c r="T7696" i="14"/>
  <c r="U7696" i="14" s="1"/>
  <c r="T7702" i="14"/>
  <c r="U7702" i="14" s="1"/>
  <c r="T7708" i="14"/>
  <c r="U7708" i="14" s="1"/>
  <c r="T7714" i="14"/>
  <c r="U7714" i="14" s="1"/>
  <c r="T7720" i="14"/>
  <c r="U7720" i="14" s="1"/>
  <c r="T7726" i="14"/>
  <c r="U7726" i="14" s="1"/>
  <c r="T7732" i="14"/>
  <c r="U7732" i="14" s="1"/>
  <c r="T7738" i="14"/>
  <c r="U7738" i="14" s="1"/>
  <c r="T7697" i="14"/>
  <c r="U7697" i="14" s="1"/>
  <c r="T7703" i="14"/>
  <c r="U7703" i="14" s="1"/>
  <c r="T7709" i="14"/>
  <c r="U7709" i="14" s="1"/>
  <c r="T7715" i="14"/>
  <c r="U7715" i="14" s="1"/>
  <c r="T7721" i="14"/>
  <c r="U7721" i="14" s="1"/>
  <c r="T7727" i="14"/>
  <c r="U7727" i="14" s="1"/>
  <c r="T7733" i="14"/>
  <c r="U7733" i="14" s="1"/>
  <c r="T7692" i="14"/>
  <c r="U7692" i="14" s="1"/>
  <c r="T7698" i="14"/>
  <c r="U7698" i="14" s="1"/>
  <c r="T7704" i="14"/>
  <c r="U7704" i="14" s="1"/>
  <c r="T7710" i="14"/>
  <c r="U7710" i="14" s="1"/>
  <c r="T7716" i="14"/>
  <c r="U7716" i="14" s="1"/>
  <c r="T7722" i="14"/>
  <c r="U7722" i="14" s="1"/>
  <c r="T7728" i="14"/>
  <c r="U7728" i="14" s="1"/>
  <c r="T7734" i="14"/>
  <c r="U7734" i="14" s="1"/>
  <c r="T7694" i="14"/>
  <c r="U7694" i="14" s="1"/>
  <c r="T7706" i="14"/>
  <c r="U7706" i="14" s="1"/>
  <c r="T7718" i="14"/>
  <c r="U7718" i="14" s="1"/>
  <c r="T7730" i="14"/>
  <c r="U7730" i="14" s="1"/>
  <c r="T7695" i="14"/>
  <c r="U7695" i="14" s="1"/>
  <c r="T7707" i="14"/>
  <c r="U7707" i="14" s="1"/>
  <c r="T7719" i="14"/>
  <c r="U7719" i="14" s="1"/>
  <c r="T7731" i="14"/>
  <c r="U7731" i="14" s="1"/>
  <c r="T7699" i="14"/>
  <c r="U7699" i="14" s="1"/>
  <c r="T7711" i="14"/>
  <c r="U7711" i="14" s="1"/>
  <c r="T7723" i="14"/>
  <c r="U7723" i="14" s="1"/>
  <c r="T7735" i="14"/>
  <c r="U7735" i="14" s="1"/>
  <c r="T7700" i="14"/>
  <c r="U7700" i="14" s="1"/>
  <c r="T7712" i="14"/>
  <c r="U7712" i="14" s="1"/>
  <c r="T7724" i="14"/>
  <c r="U7724" i="14" s="1"/>
  <c r="T7736" i="14"/>
  <c r="U7736" i="14" s="1"/>
  <c r="T7701" i="14"/>
  <c r="U7701" i="14" s="1"/>
  <c r="T7713" i="14"/>
  <c r="U7713" i="14" s="1"/>
  <c r="T7725" i="14"/>
  <c r="U7725" i="14" s="1"/>
  <c r="T7737" i="14"/>
  <c r="U7737" i="14" s="1"/>
  <c r="T7693" i="14"/>
  <c r="U7693" i="14" s="1"/>
  <c r="T7705" i="14"/>
  <c r="U7705" i="14" s="1"/>
  <c r="T7717" i="14"/>
  <c r="U7717" i="14" s="1"/>
  <c r="T7729" i="14"/>
  <c r="U7729" i="14" s="1"/>
  <c r="T4523" i="14"/>
  <c r="U4523" i="14" s="1"/>
  <c r="T4527" i="14"/>
  <c r="U4527" i="14" s="1"/>
  <c r="T4533" i="14"/>
  <c r="U4533" i="14" s="1"/>
  <c r="T4539" i="14"/>
  <c r="U4539" i="14" s="1"/>
  <c r="T4545" i="14"/>
  <c r="U4545" i="14" s="1"/>
  <c r="T4551" i="14"/>
  <c r="U4551" i="14" s="1"/>
  <c r="T4557" i="14"/>
  <c r="U4557" i="14" s="1"/>
  <c r="T4563" i="14"/>
  <c r="U4563" i="14" s="1"/>
  <c r="T4569" i="14"/>
  <c r="U4569" i="14" s="1"/>
  <c r="T4528" i="14"/>
  <c r="U4528" i="14" s="1"/>
  <c r="T4534" i="14"/>
  <c r="U4534" i="14" s="1"/>
  <c r="T4540" i="14"/>
  <c r="U4540" i="14" s="1"/>
  <c r="T4546" i="14"/>
  <c r="U4546" i="14" s="1"/>
  <c r="T4552" i="14"/>
  <c r="U4552" i="14" s="1"/>
  <c r="T4558" i="14"/>
  <c r="U4558" i="14" s="1"/>
  <c r="T4564" i="14"/>
  <c r="U4564" i="14" s="1"/>
  <c r="T4570" i="14"/>
  <c r="U4570" i="14" s="1"/>
  <c r="T4529" i="14"/>
  <c r="U4529" i="14" s="1"/>
  <c r="T4535" i="14"/>
  <c r="U4535" i="14" s="1"/>
  <c r="T4541" i="14"/>
  <c r="U4541" i="14" s="1"/>
  <c r="T4547" i="14"/>
  <c r="U4547" i="14" s="1"/>
  <c r="T4553" i="14"/>
  <c r="U4553" i="14" s="1"/>
  <c r="T4559" i="14"/>
  <c r="U4559" i="14" s="1"/>
  <c r="T4565" i="14"/>
  <c r="U4565" i="14" s="1"/>
  <c r="T4530" i="14"/>
  <c r="U4530" i="14" s="1"/>
  <c r="T4542" i="14"/>
  <c r="U4542" i="14" s="1"/>
  <c r="T4554" i="14"/>
  <c r="U4554" i="14" s="1"/>
  <c r="T4566" i="14"/>
  <c r="U4566" i="14" s="1"/>
  <c r="T4531" i="14"/>
  <c r="U4531" i="14" s="1"/>
  <c r="T4543" i="14"/>
  <c r="U4543" i="14" s="1"/>
  <c r="T4555" i="14"/>
  <c r="U4555" i="14" s="1"/>
  <c r="T4567" i="14"/>
  <c r="U4567" i="14" s="1"/>
  <c r="T4532" i="14"/>
  <c r="U4532" i="14" s="1"/>
  <c r="T4544" i="14"/>
  <c r="U4544" i="14" s="1"/>
  <c r="T4556" i="14"/>
  <c r="U4556" i="14" s="1"/>
  <c r="T4568" i="14"/>
  <c r="U4568" i="14" s="1"/>
  <c r="T4524" i="14"/>
  <c r="U4524" i="14" s="1"/>
  <c r="T4536" i="14"/>
  <c r="U4536" i="14" s="1"/>
  <c r="T4548" i="14"/>
  <c r="U4548" i="14" s="1"/>
  <c r="T4560" i="14"/>
  <c r="U4560" i="14" s="1"/>
  <c r="T4525" i="14"/>
  <c r="U4525" i="14" s="1"/>
  <c r="T4561" i="14"/>
  <c r="U4561" i="14" s="1"/>
  <c r="T4526" i="14"/>
  <c r="U4526" i="14" s="1"/>
  <c r="T4562" i="14"/>
  <c r="U4562" i="14" s="1"/>
  <c r="T4537" i="14"/>
  <c r="U4537" i="14" s="1"/>
  <c r="T4538" i="14"/>
  <c r="U4538" i="14" s="1"/>
  <c r="T4549" i="14"/>
  <c r="U4549" i="14" s="1"/>
  <c r="T4550" i="14"/>
  <c r="U4550" i="14" s="1"/>
  <c r="T1931" i="14"/>
  <c r="U1931" i="14" s="1"/>
  <c r="T1933" i="14"/>
  <c r="U1933" i="14" s="1"/>
  <c r="T1939" i="14"/>
  <c r="U1939" i="14" s="1"/>
  <c r="T1945" i="14"/>
  <c r="U1945" i="14" s="1"/>
  <c r="T1951" i="14"/>
  <c r="U1951" i="14" s="1"/>
  <c r="T1957" i="14"/>
  <c r="U1957" i="14" s="1"/>
  <c r="T1963" i="14"/>
  <c r="U1963" i="14" s="1"/>
  <c r="T1969" i="14"/>
  <c r="U1969" i="14" s="1"/>
  <c r="T1975" i="14"/>
  <c r="U1975" i="14" s="1"/>
  <c r="T1934" i="14"/>
  <c r="U1934" i="14" s="1"/>
  <c r="T1940" i="14"/>
  <c r="U1940" i="14" s="1"/>
  <c r="T1946" i="14"/>
  <c r="U1946" i="14" s="1"/>
  <c r="T1952" i="14"/>
  <c r="U1952" i="14" s="1"/>
  <c r="T1958" i="14"/>
  <c r="U1958" i="14" s="1"/>
  <c r="T1964" i="14"/>
  <c r="U1964" i="14" s="1"/>
  <c r="T1970" i="14"/>
  <c r="U1970" i="14" s="1"/>
  <c r="T1976" i="14"/>
  <c r="U1976" i="14" s="1"/>
  <c r="T1935" i="14"/>
  <c r="U1935" i="14" s="1"/>
  <c r="T1941" i="14"/>
  <c r="U1941" i="14" s="1"/>
  <c r="T1947" i="14"/>
  <c r="U1947" i="14" s="1"/>
  <c r="T1953" i="14"/>
  <c r="U1953" i="14" s="1"/>
  <c r="T1959" i="14"/>
  <c r="U1959" i="14" s="1"/>
  <c r="T1965" i="14"/>
  <c r="U1965" i="14" s="1"/>
  <c r="T1971" i="14"/>
  <c r="U1971" i="14" s="1"/>
  <c r="T1977" i="14"/>
  <c r="U1977" i="14" s="1"/>
  <c r="T1936" i="14"/>
  <c r="U1936" i="14" s="1"/>
  <c r="T1942" i="14"/>
  <c r="U1942" i="14" s="1"/>
  <c r="T1948" i="14"/>
  <c r="U1948" i="14" s="1"/>
  <c r="T1954" i="14"/>
  <c r="U1954" i="14" s="1"/>
  <c r="T1960" i="14"/>
  <c r="U1960" i="14" s="1"/>
  <c r="T1966" i="14"/>
  <c r="U1966" i="14" s="1"/>
  <c r="T1972" i="14"/>
  <c r="U1972" i="14" s="1"/>
  <c r="T1978" i="14"/>
  <c r="U1978" i="14" s="1"/>
  <c r="T1937" i="14"/>
  <c r="U1937" i="14" s="1"/>
  <c r="T1943" i="14"/>
  <c r="U1943" i="14" s="1"/>
  <c r="T1949" i="14"/>
  <c r="U1949" i="14" s="1"/>
  <c r="T1955" i="14"/>
  <c r="U1955" i="14" s="1"/>
  <c r="T1961" i="14"/>
  <c r="U1961" i="14" s="1"/>
  <c r="T1967" i="14"/>
  <c r="U1967" i="14" s="1"/>
  <c r="T1973" i="14"/>
  <c r="U1973" i="14" s="1"/>
  <c r="T1950" i="14"/>
  <c r="U1950" i="14" s="1"/>
  <c r="T1956" i="14"/>
  <c r="U1956" i="14" s="1"/>
  <c r="T1962" i="14"/>
  <c r="U1962" i="14" s="1"/>
  <c r="T1932" i="14"/>
  <c r="U1932" i="14" s="1"/>
  <c r="T1968" i="14"/>
  <c r="U1968" i="14" s="1"/>
  <c r="T1938" i="14"/>
  <c r="U1938" i="14" s="1"/>
  <c r="T1944" i="14"/>
  <c r="U1944" i="14" s="1"/>
  <c r="T1974" i="14"/>
  <c r="U1974" i="14" s="1"/>
  <c r="T16571" i="14"/>
  <c r="U16571" i="14" s="1"/>
  <c r="T16573" i="14"/>
  <c r="U16573" i="14" s="1"/>
  <c r="T16579" i="14"/>
  <c r="U16579" i="14" s="1"/>
  <c r="T16585" i="14"/>
  <c r="U16585" i="14" s="1"/>
  <c r="T16591" i="14"/>
  <c r="U16591" i="14" s="1"/>
  <c r="T16597" i="14"/>
  <c r="U16597" i="14" s="1"/>
  <c r="T16603" i="14"/>
  <c r="U16603" i="14" s="1"/>
  <c r="T16609" i="14"/>
  <c r="U16609" i="14" s="1"/>
  <c r="T16615" i="14"/>
  <c r="U16615" i="14" s="1"/>
  <c r="T16574" i="14"/>
  <c r="U16574" i="14" s="1"/>
  <c r="T16580" i="14"/>
  <c r="U16580" i="14" s="1"/>
  <c r="T16586" i="14"/>
  <c r="U16586" i="14" s="1"/>
  <c r="T16592" i="14"/>
  <c r="U16592" i="14" s="1"/>
  <c r="T16598" i="14"/>
  <c r="U16598" i="14" s="1"/>
  <c r="T16604" i="14"/>
  <c r="U16604" i="14" s="1"/>
  <c r="T16610" i="14"/>
  <c r="U16610" i="14" s="1"/>
  <c r="T16616" i="14"/>
  <c r="U16616" i="14" s="1"/>
  <c r="T16577" i="14"/>
  <c r="U16577" i="14" s="1"/>
  <c r="T16587" i="14"/>
  <c r="U16587" i="14" s="1"/>
  <c r="T16595" i="14"/>
  <c r="U16595" i="14" s="1"/>
  <c r="T16605" i="14"/>
  <c r="U16605" i="14" s="1"/>
  <c r="T16613" i="14"/>
  <c r="U16613" i="14" s="1"/>
  <c r="T16578" i="14"/>
  <c r="U16578" i="14" s="1"/>
  <c r="T16588" i="14"/>
  <c r="U16588" i="14" s="1"/>
  <c r="T16596" i="14"/>
  <c r="U16596" i="14" s="1"/>
  <c r="T16606" i="14"/>
  <c r="U16606" i="14" s="1"/>
  <c r="T16614" i="14"/>
  <c r="U16614" i="14" s="1"/>
  <c r="T16581" i="14"/>
  <c r="U16581" i="14" s="1"/>
  <c r="T16589" i="14"/>
  <c r="U16589" i="14" s="1"/>
  <c r="T16599" i="14"/>
  <c r="U16599" i="14" s="1"/>
  <c r="T16607" i="14"/>
  <c r="U16607" i="14" s="1"/>
  <c r="T16617" i="14"/>
  <c r="U16617" i="14" s="1"/>
  <c r="T16575" i="14"/>
  <c r="U16575" i="14" s="1"/>
  <c r="T16593" i="14"/>
  <c r="U16593" i="14" s="1"/>
  <c r="T16611" i="14"/>
  <c r="U16611" i="14" s="1"/>
  <c r="T16576" i="14"/>
  <c r="U16576" i="14" s="1"/>
  <c r="T16594" i="14"/>
  <c r="U16594" i="14" s="1"/>
  <c r="T16612" i="14"/>
  <c r="U16612" i="14" s="1"/>
  <c r="T16582" i="14"/>
  <c r="U16582" i="14" s="1"/>
  <c r="T16600" i="14"/>
  <c r="U16600" i="14" s="1"/>
  <c r="T16618" i="14"/>
  <c r="U16618" i="14" s="1"/>
  <c r="T16583" i="14"/>
  <c r="U16583" i="14" s="1"/>
  <c r="T16601" i="14"/>
  <c r="U16601" i="14" s="1"/>
  <c r="T16584" i="14"/>
  <c r="U16584" i="14" s="1"/>
  <c r="T16602" i="14"/>
  <c r="U16602" i="14" s="1"/>
  <c r="T16608" i="14"/>
  <c r="U16608" i="14" s="1"/>
  <c r="T16572" i="14"/>
  <c r="U16572" i="14" s="1"/>
  <c r="T16590" i="14"/>
  <c r="U16590" i="14" s="1"/>
  <c r="T14843" i="14"/>
  <c r="U14843" i="14" s="1"/>
  <c r="T14848" i="14"/>
  <c r="U14848" i="14" s="1"/>
  <c r="T14854" i="14"/>
  <c r="U14854" i="14" s="1"/>
  <c r="T14860" i="14"/>
  <c r="U14860" i="14" s="1"/>
  <c r="T14866" i="14"/>
  <c r="U14866" i="14" s="1"/>
  <c r="T14872" i="14"/>
  <c r="U14872" i="14" s="1"/>
  <c r="T14878" i="14"/>
  <c r="U14878" i="14" s="1"/>
  <c r="T14884" i="14"/>
  <c r="U14884" i="14" s="1"/>
  <c r="T14890" i="14"/>
  <c r="U14890" i="14" s="1"/>
  <c r="T14849" i="14"/>
  <c r="U14849" i="14" s="1"/>
  <c r="T14855" i="14"/>
  <c r="U14855" i="14" s="1"/>
  <c r="T14861" i="14"/>
  <c r="U14861" i="14" s="1"/>
  <c r="T14867" i="14"/>
  <c r="U14867" i="14" s="1"/>
  <c r="T14873" i="14"/>
  <c r="U14873" i="14" s="1"/>
  <c r="T14879" i="14"/>
  <c r="U14879" i="14" s="1"/>
  <c r="T14885" i="14"/>
  <c r="U14885" i="14" s="1"/>
  <c r="T14844" i="14"/>
  <c r="U14844" i="14" s="1"/>
  <c r="T14850" i="14"/>
  <c r="U14850" i="14" s="1"/>
  <c r="T14856" i="14"/>
  <c r="U14856" i="14" s="1"/>
  <c r="T14862" i="14"/>
  <c r="U14862" i="14" s="1"/>
  <c r="T14868" i="14"/>
  <c r="U14868" i="14" s="1"/>
  <c r="T14874" i="14"/>
  <c r="U14874" i="14" s="1"/>
  <c r="T14880" i="14"/>
  <c r="U14880" i="14" s="1"/>
  <c r="T14886" i="14"/>
  <c r="U14886" i="14" s="1"/>
  <c r="T14845" i="14"/>
  <c r="U14845" i="14" s="1"/>
  <c r="T14851" i="14"/>
  <c r="U14851" i="14" s="1"/>
  <c r="T14857" i="14"/>
  <c r="U14857" i="14" s="1"/>
  <c r="T14863" i="14"/>
  <c r="U14863" i="14" s="1"/>
  <c r="T14869" i="14"/>
  <c r="U14869" i="14" s="1"/>
  <c r="T14875" i="14"/>
  <c r="U14875" i="14" s="1"/>
  <c r="T14881" i="14"/>
  <c r="U14881" i="14" s="1"/>
  <c r="T14887" i="14"/>
  <c r="U14887" i="14" s="1"/>
  <c r="T14846" i="14"/>
  <c r="U14846" i="14" s="1"/>
  <c r="T14852" i="14"/>
  <c r="U14852" i="14" s="1"/>
  <c r="T14858" i="14"/>
  <c r="U14858" i="14" s="1"/>
  <c r="T14864" i="14"/>
  <c r="U14864" i="14" s="1"/>
  <c r="T14870" i="14"/>
  <c r="U14870" i="14" s="1"/>
  <c r="T14876" i="14"/>
  <c r="U14876" i="14" s="1"/>
  <c r="T14882" i="14"/>
  <c r="U14882" i="14" s="1"/>
  <c r="T14888" i="14"/>
  <c r="U14888" i="14" s="1"/>
  <c r="T14847" i="14"/>
  <c r="U14847" i="14" s="1"/>
  <c r="T14883" i="14"/>
  <c r="U14883" i="14" s="1"/>
  <c r="T14853" i="14"/>
  <c r="U14853" i="14" s="1"/>
  <c r="T14889" i="14"/>
  <c r="U14889" i="14" s="1"/>
  <c r="T14859" i="14"/>
  <c r="U14859" i="14" s="1"/>
  <c r="T14865" i="14"/>
  <c r="U14865" i="14" s="1"/>
  <c r="T14871" i="14"/>
  <c r="U14871" i="14" s="1"/>
  <c r="T14877" i="14"/>
  <c r="U14877" i="14" s="1"/>
  <c r="T13115" i="14"/>
  <c r="U13115" i="14" s="1"/>
  <c r="T13116" i="14"/>
  <c r="U13116" i="14" s="1"/>
  <c r="T13122" i="14"/>
  <c r="U13122" i="14" s="1"/>
  <c r="T13128" i="14"/>
  <c r="U13128" i="14" s="1"/>
  <c r="T13134" i="14"/>
  <c r="U13134" i="14" s="1"/>
  <c r="T13140" i="14"/>
  <c r="U13140" i="14" s="1"/>
  <c r="T13146" i="14"/>
  <c r="U13146" i="14" s="1"/>
  <c r="T13152" i="14"/>
  <c r="U13152" i="14" s="1"/>
  <c r="T13158" i="14"/>
  <c r="U13158" i="14" s="1"/>
  <c r="T13117" i="14"/>
  <c r="U13117" i="14" s="1"/>
  <c r="T13123" i="14"/>
  <c r="U13123" i="14" s="1"/>
  <c r="T13129" i="14"/>
  <c r="U13129" i="14" s="1"/>
  <c r="T13135" i="14"/>
  <c r="U13135" i="14" s="1"/>
  <c r="T13141" i="14"/>
  <c r="U13141" i="14" s="1"/>
  <c r="T13147" i="14"/>
  <c r="U13147" i="14" s="1"/>
  <c r="T13153" i="14"/>
  <c r="U13153" i="14" s="1"/>
  <c r="T13159" i="14"/>
  <c r="U13159" i="14" s="1"/>
  <c r="T13119" i="14"/>
  <c r="U13119" i="14" s="1"/>
  <c r="T13125" i="14"/>
  <c r="U13125" i="14" s="1"/>
  <c r="T13131" i="14"/>
  <c r="U13131" i="14" s="1"/>
  <c r="T13137" i="14"/>
  <c r="U13137" i="14" s="1"/>
  <c r="T13143" i="14"/>
  <c r="U13143" i="14" s="1"/>
  <c r="T13149" i="14"/>
  <c r="U13149" i="14" s="1"/>
  <c r="T13155" i="14"/>
  <c r="U13155" i="14" s="1"/>
  <c r="T13161" i="14"/>
  <c r="U13161" i="14" s="1"/>
  <c r="T13126" i="14"/>
  <c r="U13126" i="14" s="1"/>
  <c r="T13138" i="14"/>
  <c r="U13138" i="14" s="1"/>
  <c r="T13150" i="14"/>
  <c r="U13150" i="14" s="1"/>
  <c r="T13162" i="14"/>
  <c r="U13162" i="14" s="1"/>
  <c r="T13127" i="14"/>
  <c r="U13127" i="14" s="1"/>
  <c r="T13139" i="14"/>
  <c r="U13139" i="14" s="1"/>
  <c r="T13151" i="14"/>
  <c r="U13151" i="14" s="1"/>
  <c r="T13120" i="14"/>
  <c r="U13120" i="14" s="1"/>
  <c r="T13132" i="14"/>
  <c r="U13132" i="14" s="1"/>
  <c r="T13144" i="14"/>
  <c r="U13144" i="14" s="1"/>
  <c r="T13156" i="14"/>
  <c r="U13156" i="14" s="1"/>
  <c r="T13121" i="14"/>
  <c r="U13121" i="14" s="1"/>
  <c r="T13133" i="14"/>
  <c r="U13133" i="14" s="1"/>
  <c r="T13145" i="14"/>
  <c r="U13145" i="14" s="1"/>
  <c r="T13157" i="14"/>
  <c r="U13157" i="14" s="1"/>
  <c r="T13136" i="14"/>
  <c r="U13136" i="14" s="1"/>
  <c r="T13142" i="14"/>
  <c r="U13142" i="14" s="1"/>
  <c r="T13148" i="14"/>
  <c r="U13148" i="14" s="1"/>
  <c r="T13118" i="14"/>
  <c r="U13118" i="14" s="1"/>
  <c r="T13154" i="14"/>
  <c r="U13154" i="14" s="1"/>
  <c r="T13124" i="14"/>
  <c r="U13124" i="14" s="1"/>
  <c r="T13160" i="14"/>
  <c r="U13160" i="14" s="1"/>
  <c r="T13130" i="14"/>
  <c r="U13130" i="14" s="1"/>
  <c r="T11099" i="14"/>
  <c r="U11099" i="14" s="1"/>
  <c r="T11103" i="14"/>
  <c r="U11103" i="14" s="1"/>
  <c r="T11109" i="14"/>
  <c r="U11109" i="14" s="1"/>
  <c r="T11115" i="14"/>
  <c r="U11115" i="14" s="1"/>
  <c r="T11121" i="14"/>
  <c r="U11121" i="14" s="1"/>
  <c r="T11127" i="14"/>
  <c r="U11127" i="14" s="1"/>
  <c r="T11133" i="14"/>
  <c r="U11133" i="14" s="1"/>
  <c r="T11139" i="14"/>
  <c r="U11139" i="14" s="1"/>
  <c r="T11145" i="14"/>
  <c r="U11145" i="14" s="1"/>
  <c r="T11114" i="14"/>
  <c r="U11114" i="14" s="1"/>
  <c r="T11138" i="14"/>
  <c r="U11138" i="14" s="1"/>
  <c r="T11104" i="14"/>
  <c r="U11104" i="14" s="1"/>
  <c r="T11110" i="14"/>
  <c r="U11110" i="14" s="1"/>
  <c r="T11116" i="14"/>
  <c r="U11116" i="14" s="1"/>
  <c r="T11122" i="14"/>
  <c r="U11122" i="14" s="1"/>
  <c r="T11128" i="14"/>
  <c r="U11128" i="14" s="1"/>
  <c r="T11134" i="14"/>
  <c r="U11134" i="14" s="1"/>
  <c r="T11140" i="14"/>
  <c r="U11140" i="14" s="1"/>
  <c r="T11146" i="14"/>
  <c r="U11146" i="14" s="1"/>
  <c r="T11108" i="14"/>
  <c r="U11108" i="14" s="1"/>
  <c r="T11144" i="14"/>
  <c r="U11144" i="14" s="1"/>
  <c r="T11105" i="14"/>
  <c r="U11105" i="14" s="1"/>
  <c r="T11111" i="14"/>
  <c r="U11111" i="14" s="1"/>
  <c r="T11117" i="14"/>
  <c r="U11117" i="14" s="1"/>
  <c r="T11123" i="14"/>
  <c r="U11123" i="14" s="1"/>
  <c r="T11129" i="14"/>
  <c r="U11129" i="14" s="1"/>
  <c r="T11135" i="14"/>
  <c r="U11135" i="14" s="1"/>
  <c r="T11141" i="14"/>
  <c r="U11141" i="14" s="1"/>
  <c r="T11120" i="14"/>
  <c r="U11120" i="14" s="1"/>
  <c r="T11100" i="14"/>
  <c r="U11100" i="14" s="1"/>
  <c r="T11106" i="14"/>
  <c r="U11106" i="14" s="1"/>
  <c r="T11112" i="14"/>
  <c r="U11112" i="14" s="1"/>
  <c r="T11118" i="14"/>
  <c r="U11118" i="14" s="1"/>
  <c r="T11124" i="14"/>
  <c r="U11124" i="14" s="1"/>
  <c r="T11130" i="14"/>
  <c r="U11130" i="14" s="1"/>
  <c r="T11136" i="14"/>
  <c r="U11136" i="14" s="1"/>
  <c r="T11142" i="14"/>
  <c r="U11142" i="14" s="1"/>
  <c r="T11132" i="14"/>
  <c r="U11132" i="14" s="1"/>
  <c r="T11101" i="14"/>
  <c r="U11101" i="14" s="1"/>
  <c r="T11107" i="14"/>
  <c r="U11107" i="14" s="1"/>
  <c r="T11113" i="14"/>
  <c r="U11113" i="14" s="1"/>
  <c r="T11119" i="14"/>
  <c r="U11119" i="14" s="1"/>
  <c r="T11125" i="14"/>
  <c r="U11125" i="14" s="1"/>
  <c r="T11131" i="14"/>
  <c r="U11131" i="14" s="1"/>
  <c r="T11137" i="14"/>
  <c r="U11137" i="14" s="1"/>
  <c r="T11143" i="14"/>
  <c r="U11143" i="14" s="1"/>
  <c r="T11102" i="14"/>
  <c r="U11102" i="14" s="1"/>
  <c r="T11126" i="14"/>
  <c r="U11126" i="14" s="1"/>
  <c r="T9371" i="14"/>
  <c r="U9371" i="14" s="1"/>
  <c r="T9373" i="14"/>
  <c r="U9373" i="14" s="1"/>
  <c r="T9379" i="14"/>
  <c r="U9379" i="14" s="1"/>
  <c r="T9385" i="14"/>
  <c r="U9385" i="14" s="1"/>
  <c r="T9391" i="14"/>
  <c r="U9391" i="14" s="1"/>
  <c r="T9397" i="14"/>
  <c r="U9397" i="14" s="1"/>
  <c r="T9403" i="14"/>
  <c r="U9403" i="14" s="1"/>
  <c r="T9409" i="14"/>
  <c r="U9409" i="14" s="1"/>
  <c r="T9415" i="14"/>
  <c r="U9415" i="14" s="1"/>
  <c r="T9374" i="14"/>
  <c r="U9374" i="14" s="1"/>
  <c r="T9380" i="14"/>
  <c r="U9380" i="14" s="1"/>
  <c r="T9386" i="14"/>
  <c r="U9386" i="14" s="1"/>
  <c r="T9392" i="14"/>
  <c r="U9392" i="14" s="1"/>
  <c r="T9398" i="14"/>
  <c r="U9398" i="14" s="1"/>
  <c r="T9404" i="14"/>
  <c r="U9404" i="14" s="1"/>
  <c r="T9410" i="14"/>
  <c r="U9410" i="14" s="1"/>
  <c r="T9416" i="14"/>
  <c r="U9416" i="14" s="1"/>
  <c r="T9375" i="14"/>
  <c r="U9375" i="14" s="1"/>
  <c r="T9381" i="14"/>
  <c r="U9381" i="14" s="1"/>
  <c r="T9387" i="14"/>
  <c r="U9387" i="14" s="1"/>
  <c r="T9393" i="14"/>
  <c r="U9393" i="14" s="1"/>
  <c r="T9399" i="14"/>
  <c r="U9399" i="14" s="1"/>
  <c r="T9405" i="14"/>
  <c r="U9405" i="14" s="1"/>
  <c r="T9411" i="14"/>
  <c r="U9411" i="14" s="1"/>
  <c r="T9417" i="14"/>
  <c r="U9417" i="14" s="1"/>
  <c r="T9376" i="14"/>
  <c r="U9376" i="14" s="1"/>
  <c r="T9382" i="14"/>
  <c r="U9382" i="14" s="1"/>
  <c r="T9388" i="14"/>
  <c r="U9388" i="14" s="1"/>
  <c r="T9394" i="14"/>
  <c r="U9394" i="14" s="1"/>
  <c r="T9400" i="14"/>
  <c r="U9400" i="14" s="1"/>
  <c r="T9406" i="14"/>
  <c r="U9406" i="14" s="1"/>
  <c r="T9412" i="14"/>
  <c r="U9412" i="14" s="1"/>
  <c r="T9418" i="14"/>
  <c r="U9418" i="14" s="1"/>
  <c r="T9377" i="14"/>
  <c r="U9377" i="14" s="1"/>
  <c r="T9383" i="14"/>
  <c r="U9383" i="14" s="1"/>
  <c r="T9389" i="14"/>
  <c r="U9389" i="14" s="1"/>
  <c r="T9395" i="14"/>
  <c r="U9395" i="14" s="1"/>
  <c r="T9401" i="14"/>
  <c r="U9401" i="14" s="1"/>
  <c r="T9407" i="14"/>
  <c r="U9407" i="14" s="1"/>
  <c r="T9413" i="14"/>
  <c r="U9413" i="14" s="1"/>
  <c r="T9402" i="14"/>
  <c r="U9402" i="14" s="1"/>
  <c r="T9372" i="14"/>
  <c r="U9372" i="14" s="1"/>
  <c r="T9408" i="14"/>
  <c r="U9408" i="14" s="1"/>
  <c r="T9378" i="14"/>
  <c r="U9378" i="14" s="1"/>
  <c r="T9414" i="14"/>
  <c r="U9414" i="14" s="1"/>
  <c r="T9384" i="14"/>
  <c r="U9384" i="14" s="1"/>
  <c r="T9390" i="14"/>
  <c r="U9390" i="14" s="1"/>
  <c r="T9396" i="14"/>
  <c r="U9396" i="14" s="1"/>
  <c r="T7643" i="14"/>
  <c r="U7643" i="14" s="1"/>
  <c r="T7648" i="14"/>
  <c r="U7648" i="14" s="1"/>
  <c r="T7654" i="14"/>
  <c r="U7654" i="14" s="1"/>
  <c r="T7660" i="14"/>
  <c r="U7660" i="14" s="1"/>
  <c r="T7666" i="14"/>
  <c r="U7666" i="14" s="1"/>
  <c r="T7672" i="14"/>
  <c r="U7672" i="14" s="1"/>
  <c r="T7678" i="14"/>
  <c r="U7678" i="14" s="1"/>
  <c r="T7684" i="14"/>
  <c r="U7684" i="14" s="1"/>
  <c r="T7690" i="14"/>
  <c r="U7690" i="14" s="1"/>
  <c r="T7649" i="14"/>
  <c r="U7649" i="14" s="1"/>
  <c r="T7655" i="14"/>
  <c r="U7655" i="14" s="1"/>
  <c r="T7661" i="14"/>
  <c r="U7661" i="14" s="1"/>
  <c r="T7667" i="14"/>
  <c r="U7667" i="14" s="1"/>
  <c r="T7673" i="14"/>
  <c r="U7673" i="14" s="1"/>
  <c r="T7679" i="14"/>
  <c r="U7679" i="14" s="1"/>
  <c r="T7685" i="14"/>
  <c r="U7685" i="14" s="1"/>
  <c r="T7644" i="14"/>
  <c r="U7644" i="14" s="1"/>
  <c r="T7650" i="14"/>
  <c r="U7650" i="14" s="1"/>
  <c r="T7656" i="14"/>
  <c r="U7656" i="14" s="1"/>
  <c r="T7662" i="14"/>
  <c r="U7662" i="14" s="1"/>
  <c r="T7668" i="14"/>
  <c r="U7668" i="14" s="1"/>
  <c r="T7674" i="14"/>
  <c r="U7674" i="14" s="1"/>
  <c r="T7680" i="14"/>
  <c r="U7680" i="14" s="1"/>
  <c r="T7686" i="14"/>
  <c r="U7686" i="14" s="1"/>
  <c r="T7646" i="14"/>
  <c r="U7646" i="14" s="1"/>
  <c r="T7658" i="14"/>
  <c r="U7658" i="14" s="1"/>
  <c r="T7670" i="14"/>
  <c r="U7670" i="14" s="1"/>
  <c r="T7682" i="14"/>
  <c r="U7682" i="14" s="1"/>
  <c r="T7647" i="14"/>
  <c r="U7647" i="14" s="1"/>
  <c r="T7659" i="14"/>
  <c r="U7659" i="14" s="1"/>
  <c r="T7671" i="14"/>
  <c r="U7671" i="14" s="1"/>
  <c r="T7683" i="14"/>
  <c r="U7683" i="14" s="1"/>
  <c r="T7651" i="14"/>
  <c r="U7651" i="14" s="1"/>
  <c r="T7663" i="14"/>
  <c r="U7663" i="14" s="1"/>
  <c r="T7675" i="14"/>
  <c r="U7675" i="14" s="1"/>
  <c r="T7687" i="14"/>
  <c r="U7687" i="14" s="1"/>
  <c r="T7652" i="14"/>
  <c r="U7652" i="14" s="1"/>
  <c r="T7664" i="14"/>
  <c r="U7664" i="14" s="1"/>
  <c r="T7676" i="14"/>
  <c r="U7676" i="14" s="1"/>
  <c r="T7688" i="14"/>
  <c r="U7688" i="14" s="1"/>
  <c r="T7653" i="14"/>
  <c r="U7653" i="14" s="1"/>
  <c r="T7665" i="14"/>
  <c r="U7665" i="14" s="1"/>
  <c r="T7677" i="14"/>
  <c r="U7677" i="14" s="1"/>
  <c r="T7689" i="14"/>
  <c r="U7689" i="14" s="1"/>
  <c r="T7645" i="14"/>
  <c r="U7645" i="14" s="1"/>
  <c r="T7657" i="14"/>
  <c r="U7657" i="14" s="1"/>
  <c r="T7669" i="14"/>
  <c r="U7669" i="14" s="1"/>
  <c r="T7681" i="14"/>
  <c r="U7681" i="14" s="1"/>
  <c r="T5915" i="14"/>
  <c r="U5915" i="14" s="1"/>
  <c r="T5917" i="14"/>
  <c r="U5917" i="14" s="1"/>
  <c r="T5923" i="14"/>
  <c r="U5923" i="14" s="1"/>
  <c r="T5929" i="14"/>
  <c r="U5929" i="14" s="1"/>
  <c r="T5935" i="14"/>
  <c r="U5935" i="14" s="1"/>
  <c r="T5941" i="14"/>
  <c r="U5941" i="14" s="1"/>
  <c r="T5947" i="14"/>
  <c r="U5947" i="14" s="1"/>
  <c r="T5953" i="14"/>
  <c r="U5953" i="14" s="1"/>
  <c r="T5918" i="14"/>
  <c r="U5918" i="14" s="1"/>
  <c r="T5924" i="14"/>
  <c r="U5924" i="14" s="1"/>
  <c r="T5930" i="14"/>
  <c r="U5930" i="14" s="1"/>
  <c r="T5936" i="14"/>
  <c r="U5936" i="14" s="1"/>
  <c r="T5942" i="14"/>
  <c r="U5942" i="14" s="1"/>
  <c r="T5948" i="14"/>
  <c r="U5948" i="14" s="1"/>
  <c r="T5954" i="14"/>
  <c r="U5954" i="14" s="1"/>
  <c r="T5919" i="14"/>
  <c r="U5919" i="14" s="1"/>
  <c r="T5925" i="14"/>
  <c r="U5925" i="14" s="1"/>
  <c r="T5931" i="14"/>
  <c r="U5931" i="14" s="1"/>
  <c r="T5937" i="14"/>
  <c r="U5937" i="14" s="1"/>
  <c r="T5943" i="14"/>
  <c r="U5943" i="14" s="1"/>
  <c r="T5949" i="14"/>
  <c r="U5949" i="14" s="1"/>
  <c r="T5955" i="14"/>
  <c r="U5955" i="14" s="1"/>
  <c r="T5961" i="14"/>
  <c r="U5961" i="14" s="1"/>
  <c r="T5926" i="14"/>
  <c r="U5926" i="14" s="1"/>
  <c r="T5938" i="14"/>
  <c r="U5938" i="14" s="1"/>
  <c r="T5950" i="14"/>
  <c r="U5950" i="14" s="1"/>
  <c r="T5959" i="14"/>
  <c r="U5959" i="14" s="1"/>
  <c r="T5927" i="14"/>
  <c r="U5927" i="14" s="1"/>
  <c r="T5939" i="14"/>
  <c r="U5939" i="14" s="1"/>
  <c r="T5951" i="14"/>
  <c r="U5951" i="14" s="1"/>
  <c r="T5960" i="14"/>
  <c r="U5960" i="14" s="1"/>
  <c r="T5916" i="14"/>
  <c r="U5916" i="14" s="1"/>
  <c r="T5928" i="14"/>
  <c r="U5928" i="14" s="1"/>
  <c r="T5940" i="14"/>
  <c r="U5940" i="14" s="1"/>
  <c r="T5952" i="14"/>
  <c r="U5952" i="14" s="1"/>
  <c r="T5962" i="14"/>
  <c r="U5962" i="14" s="1"/>
  <c r="T5920" i="14"/>
  <c r="U5920" i="14" s="1"/>
  <c r="T5932" i="14"/>
  <c r="U5932" i="14" s="1"/>
  <c r="T5944" i="14"/>
  <c r="U5944" i="14" s="1"/>
  <c r="T5956" i="14"/>
  <c r="U5956" i="14" s="1"/>
  <c r="T5922" i="14"/>
  <c r="U5922" i="14" s="1"/>
  <c r="T5958" i="14"/>
  <c r="U5958" i="14" s="1"/>
  <c r="T5933" i="14"/>
  <c r="U5933" i="14" s="1"/>
  <c r="T5934" i="14"/>
  <c r="U5934" i="14" s="1"/>
  <c r="T5945" i="14"/>
  <c r="U5945" i="14" s="1"/>
  <c r="T5946" i="14"/>
  <c r="U5946" i="14" s="1"/>
  <c r="T5921" i="14"/>
  <c r="U5921" i="14" s="1"/>
  <c r="T5957" i="14"/>
  <c r="U5957" i="14" s="1"/>
  <c r="T4187" i="14"/>
  <c r="U4187" i="14" s="1"/>
  <c r="T4191" i="14"/>
  <c r="U4191" i="14" s="1"/>
  <c r="T4197" i="14"/>
  <c r="U4197" i="14" s="1"/>
  <c r="T4203" i="14"/>
  <c r="U4203" i="14" s="1"/>
  <c r="T4209" i="14"/>
  <c r="U4209" i="14" s="1"/>
  <c r="T4215" i="14"/>
  <c r="U4215" i="14" s="1"/>
  <c r="T4221" i="14"/>
  <c r="U4221" i="14" s="1"/>
  <c r="T4227" i="14"/>
  <c r="U4227" i="14" s="1"/>
  <c r="T4233" i="14"/>
  <c r="U4233" i="14" s="1"/>
  <c r="T4192" i="14"/>
  <c r="U4192" i="14" s="1"/>
  <c r="T4198" i="14"/>
  <c r="U4198" i="14" s="1"/>
  <c r="T4204" i="14"/>
  <c r="U4204" i="14" s="1"/>
  <c r="T4210" i="14"/>
  <c r="U4210" i="14" s="1"/>
  <c r="T4216" i="14"/>
  <c r="U4216" i="14" s="1"/>
  <c r="T4222" i="14"/>
  <c r="U4222" i="14" s="1"/>
  <c r="T4228" i="14"/>
  <c r="U4228" i="14" s="1"/>
  <c r="T4234" i="14"/>
  <c r="U4234" i="14" s="1"/>
  <c r="T4193" i="14"/>
  <c r="U4193" i="14" s="1"/>
  <c r="T4199" i="14"/>
  <c r="U4199" i="14" s="1"/>
  <c r="T4205" i="14"/>
  <c r="U4205" i="14" s="1"/>
  <c r="T4211" i="14"/>
  <c r="U4211" i="14" s="1"/>
  <c r="T4217" i="14"/>
  <c r="U4217" i="14" s="1"/>
  <c r="T4223" i="14"/>
  <c r="U4223" i="14" s="1"/>
  <c r="T4229" i="14"/>
  <c r="U4229" i="14" s="1"/>
  <c r="T4188" i="14"/>
  <c r="U4188" i="14" s="1"/>
  <c r="T4194" i="14"/>
  <c r="U4194" i="14" s="1"/>
  <c r="T4200" i="14"/>
  <c r="U4200" i="14" s="1"/>
  <c r="T4206" i="14"/>
  <c r="U4206" i="14" s="1"/>
  <c r="T4212" i="14"/>
  <c r="U4212" i="14" s="1"/>
  <c r="T4218" i="14"/>
  <c r="U4218" i="14" s="1"/>
  <c r="T4224" i="14"/>
  <c r="U4224" i="14" s="1"/>
  <c r="T4230" i="14"/>
  <c r="U4230" i="14" s="1"/>
  <c r="T4201" i="14"/>
  <c r="U4201" i="14" s="1"/>
  <c r="T4219" i="14"/>
  <c r="U4219" i="14" s="1"/>
  <c r="T4202" i="14"/>
  <c r="U4202" i="14" s="1"/>
  <c r="T4220" i="14"/>
  <c r="U4220" i="14" s="1"/>
  <c r="T4189" i="14"/>
  <c r="U4189" i="14" s="1"/>
  <c r="T4207" i="14"/>
  <c r="U4207" i="14" s="1"/>
  <c r="T4225" i="14"/>
  <c r="U4225" i="14" s="1"/>
  <c r="T4190" i="14"/>
  <c r="U4190" i="14" s="1"/>
  <c r="T4208" i="14"/>
  <c r="U4208" i="14" s="1"/>
  <c r="T4226" i="14"/>
  <c r="U4226" i="14" s="1"/>
  <c r="T4231" i="14"/>
  <c r="U4231" i="14" s="1"/>
  <c r="T4232" i="14"/>
  <c r="U4232" i="14" s="1"/>
  <c r="T4195" i="14"/>
  <c r="U4195" i="14" s="1"/>
  <c r="T4196" i="14"/>
  <c r="U4196" i="14" s="1"/>
  <c r="T4213" i="14"/>
  <c r="U4213" i="14" s="1"/>
  <c r="T4214" i="14"/>
  <c r="U4214" i="14" s="1"/>
  <c r="T2171" i="14"/>
  <c r="U2171" i="14" s="1"/>
  <c r="T2173" i="14"/>
  <c r="U2173" i="14" s="1"/>
  <c r="T2179" i="14"/>
  <c r="U2179" i="14" s="1"/>
  <c r="T2185" i="14"/>
  <c r="U2185" i="14" s="1"/>
  <c r="T2191" i="14"/>
  <c r="U2191" i="14" s="1"/>
  <c r="T2197" i="14"/>
  <c r="U2197" i="14" s="1"/>
  <c r="T2203" i="14"/>
  <c r="U2203" i="14" s="1"/>
  <c r="T2209" i="14"/>
  <c r="U2209" i="14" s="1"/>
  <c r="T2215" i="14"/>
  <c r="U2215" i="14" s="1"/>
  <c r="T2174" i="14"/>
  <c r="U2174" i="14" s="1"/>
  <c r="T2180" i="14"/>
  <c r="U2180" i="14" s="1"/>
  <c r="T2186" i="14"/>
  <c r="U2186" i="14" s="1"/>
  <c r="T2192" i="14"/>
  <c r="U2192" i="14" s="1"/>
  <c r="T2198" i="14"/>
  <c r="U2198" i="14" s="1"/>
  <c r="T2204" i="14"/>
  <c r="U2204" i="14" s="1"/>
  <c r="T2210" i="14"/>
  <c r="U2210" i="14" s="1"/>
  <c r="T2216" i="14"/>
  <c r="U2216" i="14" s="1"/>
  <c r="T2175" i="14"/>
  <c r="U2175" i="14" s="1"/>
  <c r="T2181" i="14"/>
  <c r="U2181" i="14" s="1"/>
  <c r="T2187" i="14"/>
  <c r="U2187" i="14" s="1"/>
  <c r="T2193" i="14"/>
  <c r="U2193" i="14" s="1"/>
  <c r="T2199" i="14"/>
  <c r="U2199" i="14" s="1"/>
  <c r="T2205" i="14"/>
  <c r="U2205" i="14" s="1"/>
  <c r="T2211" i="14"/>
  <c r="U2211" i="14" s="1"/>
  <c r="T2217" i="14"/>
  <c r="U2217" i="14" s="1"/>
  <c r="T2176" i="14"/>
  <c r="U2176" i="14" s="1"/>
  <c r="T2182" i="14"/>
  <c r="U2182" i="14" s="1"/>
  <c r="T2188" i="14"/>
  <c r="U2188" i="14" s="1"/>
  <c r="T2194" i="14"/>
  <c r="U2194" i="14" s="1"/>
  <c r="T2200" i="14"/>
  <c r="U2200" i="14" s="1"/>
  <c r="T2206" i="14"/>
  <c r="U2206" i="14" s="1"/>
  <c r="T2212" i="14"/>
  <c r="U2212" i="14" s="1"/>
  <c r="T2218" i="14"/>
  <c r="U2218" i="14" s="1"/>
  <c r="T2177" i="14"/>
  <c r="U2177" i="14" s="1"/>
  <c r="T2183" i="14"/>
  <c r="U2183" i="14" s="1"/>
  <c r="T2189" i="14"/>
  <c r="U2189" i="14" s="1"/>
  <c r="T2195" i="14"/>
  <c r="U2195" i="14" s="1"/>
  <c r="T2201" i="14"/>
  <c r="U2201" i="14" s="1"/>
  <c r="T2207" i="14"/>
  <c r="U2207" i="14" s="1"/>
  <c r="T2213" i="14"/>
  <c r="U2213" i="14" s="1"/>
  <c r="T2202" i="14"/>
  <c r="U2202" i="14" s="1"/>
  <c r="T2172" i="14"/>
  <c r="U2172" i="14" s="1"/>
  <c r="T2208" i="14"/>
  <c r="U2208" i="14" s="1"/>
  <c r="T2178" i="14"/>
  <c r="U2178" i="14" s="1"/>
  <c r="T2214" i="14"/>
  <c r="U2214" i="14" s="1"/>
  <c r="T2184" i="14"/>
  <c r="U2184" i="14" s="1"/>
  <c r="T2190" i="14"/>
  <c r="U2190" i="14" s="1"/>
  <c r="T2196" i="14"/>
  <c r="U2196" i="14" s="1"/>
  <c r="T17099" i="14"/>
  <c r="U17099" i="14" s="1"/>
  <c r="T17101" i="14"/>
  <c r="U17101" i="14" s="1"/>
  <c r="T17107" i="14"/>
  <c r="U17107" i="14" s="1"/>
  <c r="T17113" i="14"/>
  <c r="U17113" i="14" s="1"/>
  <c r="T17119" i="14"/>
  <c r="U17119" i="14" s="1"/>
  <c r="T17125" i="14"/>
  <c r="U17125" i="14" s="1"/>
  <c r="T17131" i="14"/>
  <c r="U17131" i="14" s="1"/>
  <c r="T17137" i="14"/>
  <c r="U17137" i="14" s="1"/>
  <c r="T17143" i="14"/>
  <c r="U17143" i="14" s="1"/>
  <c r="T17102" i="14"/>
  <c r="U17102" i="14" s="1"/>
  <c r="T17109" i="14"/>
  <c r="U17109" i="14" s="1"/>
  <c r="T17116" i="14"/>
  <c r="U17116" i="14" s="1"/>
  <c r="T17123" i="14"/>
  <c r="U17123" i="14" s="1"/>
  <c r="T17130" i="14"/>
  <c r="U17130" i="14" s="1"/>
  <c r="T17138" i="14"/>
  <c r="U17138" i="14" s="1"/>
  <c r="T17145" i="14"/>
  <c r="U17145" i="14" s="1"/>
  <c r="T17103" i="14"/>
  <c r="U17103" i="14" s="1"/>
  <c r="T17110" i="14"/>
  <c r="U17110" i="14" s="1"/>
  <c r="T17117" i="14"/>
  <c r="U17117" i="14" s="1"/>
  <c r="T17124" i="14"/>
  <c r="U17124" i="14" s="1"/>
  <c r="T17132" i="14"/>
  <c r="U17132" i="14" s="1"/>
  <c r="T17139" i="14"/>
  <c r="U17139" i="14" s="1"/>
  <c r="T17146" i="14"/>
  <c r="U17146" i="14" s="1"/>
  <c r="T17104" i="14"/>
  <c r="U17104" i="14" s="1"/>
  <c r="T17111" i="14"/>
  <c r="U17111" i="14" s="1"/>
  <c r="T17118" i="14"/>
  <c r="U17118" i="14" s="1"/>
  <c r="T17126" i="14"/>
  <c r="U17126" i="14" s="1"/>
  <c r="T17133" i="14"/>
  <c r="U17133" i="14" s="1"/>
  <c r="T17140" i="14"/>
  <c r="U17140" i="14" s="1"/>
  <c r="T17106" i="14"/>
  <c r="U17106" i="14" s="1"/>
  <c r="T17121" i="14"/>
  <c r="U17121" i="14" s="1"/>
  <c r="T17135" i="14"/>
  <c r="U17135" i="14" s="1"/>
  <c r="T17108" i="14"/>
  <c r="U17108" i="14" s="1"/>
  <c r="T17122" i="14"/>
  <c r="U17122" i="14" s="1"/>
  <c r="T17136" i="14"/>
  <c r="U17136" i="14" s="1"/>
  <c r="T17112" i="14"/>
  <c r="U17112" i="14" s="1"/>
  <c r="T17127" i="14"/>
  <c r="U17127" i="14" s="1"/>
  <c r="T17141" i="14"/>
  <c r="U17141" i="14" s="1"/>
  <c r="T17114" i="14"/>
  <c r="U17114" i="14" s="1"/>
  <c r="T17128" i="14"/>
  <c r="U17128" i="14" s="1"/>
  <c r="T17142" i="14"/>
  <c r="U17142" i="14" s="1"/>
  <c r="T17134" i="14"/>
  <c r="U17134" i="14" s="1"/>
  <c r="T17100" i="14"/>
  <c r="U17100" i="14" s="1"/>
  <c r="T17144" i="14"/>
  <c r="U17144" i="14" s="1"/>
  <c r="T17105" i="14"/>
  <c r="U17105" i="14" s="1"/>
  <c r="T17115" i="14"/>
  <c r="U17115" i="14" s="1"/>
  <c r="T17120" i="14"/>
  <c r="U17120" i="14" s="1"/>
  <c r="T17129" i="14"/>
  <c r="U17129" i="14" s="1"/>
  <c r="T15371" i="14"/>
  <c r="U15371" i="14" s="1"/>
  <c r="T15376" i="14"/>
  <c r="U15376" i="14" s="1"/>
  <c r="T15382" i="14"/>
  <c r="U15382" i="14" s="1"/>
  <c r="T15388" i="14"/>
  <c r="U15388" i="14" s="1"/>
  <c r="T15394" i="14"/>
  <c r="U15394" i="14" s="1"/>
  <c r="T15400" i="14"/>
  <c r="U15400" i="14" s="1"/>
  <c r="T15406" i="14"/>
  <c r="U15406" i="14" s="1"/>
  <c r="T15412" i="14"/>
  <c r="U15412" i="14" s="1"/>
  <c r="T15418" i="14"/>
  <c r="U15418" i="14" s="1"/>
  <c r="T15377" i="14"/>
  <c r="U15377" i="14" s="1"/>
  <c r="T15383" i="14"/>
  <c r="U15383" i="14" s="1"/>
  <c r="T15389" i="14"/>
  <c r="U15389" i="14" s="1"/>
  <c r="T15395" i="14"/>
  <c r="U15395" i="14" s="1"/>
  <c r="T15401" i="14"/>
  <c r="U15401" i="14" s="1"/>
  <c r="T15407" i="14"/>
  <c r="U15407" i="14" s="1"/>
  <c r="T15413" i="14"/>
  <c r="U15413" i="14" s="1"/>
  <c r="T15374" i="14"/>
  <c r="U15374" i="14" s="1"/>
  <c r="T15380" i="14"/>
  <c r="U15380" i="14" s="1"/>
  <c r="T15386" i="14"/>
  <c r="U15386" i="14" s="1"/>
  <c r="T15392" i="14"/>
  <c r="U15392" i="14" s="1"/>
  <c r="T15398" i="14"/>
  <c r="U15398" i="14" s="1"/>
  <c r="T15404" i="14"/>
  <c r="U15404" i="14" s="1"/>
  <c r="T15410" i="14"/>
  <c r="U15410" i="14" s="1"/>
  <c r="T15416" i="14"/>
  <c r="U15416" i="14" s="1"/>
  <c r="T15381" i="14"/>
  <c r="U15381" i="14" s="1"/>
  <c r="T15393" i="14"/>
  <c r="U15393" i="14" s="1"/>
  <c r="T15405" i="14"/>
  <c r="U15405" i="14" s="1"/>
  <c r="T15417" i="14"/>
  <c r="U15417" i="14" s="1"/>
  <c r="T15372" i="14"/>
  <c r="U15372" i="14" s="1"/>
  <c r="T15384" i="14"/>
  <c r="U15384" i="14" s="1"/>
  <c r="T15396" i="14"/>
  <c r="U15396" i="14" s="1"/>
  <c r="T15408" i="14"/>
  <c r="U15408" i="14" s="1"/>
  <c r="T15373" i="14"/>
  <c r="U15373" i="14" s="1"/>
  <c r="T15385" i="14"/>
  <c r="U15385" i="14" s="1"/>
  <c r="T15397" i="14"/>
  <c r="U15397" i="14" s="1"/>
  <c r="T15409" i="14"/>
  <c r="U15409" i="14" s="1"/>
  <c r="T15375" i="14"/>
  <c r="U15375" i="14" s="1"/>
  <c r="T15387" i="14"/>
  <c r="U15387" i="14" s="1"/>
  <c r="T15399" i="14"/>
  <c r="U15399" i="14" s="1"/>
  <c r="T15411" i="14"/>
  <c r="U15411" i="14" s="1"/>
  <c r="T15378" i="14"/>
  <c r="U15378" i="14" s="1"/>
  <c r="T15390" i="14"/>
  <c r="U15390" i="14" s="1"/>
  <c r="T15402" i="14"/>
  <c r="U15402" i="14" s="1"/>
  <c r="T15414" i="14"/>
  <c r="U15414" i="14" s="1"/>
  <c r="T15379" i="14"/>
  <c r="U15379" i="14" s="1"/>
  <c r="T15391" i="14"/>
  <c r="U15391" i="14" s="1"/>
  <c r="T15403" i="14"/>
  <c r="U15403" i="14" s="1"/>
  <c r="T15415" i="14"/>
  <c r="U15415" i="14" s="1"/>
  <c r="T13643" i="14"/>
  <c r="U13643" i="14" s="1"/>
  <c r="T13644" i="14"/>
  <c r="U13644" i="14" s="1"/>
  <c r="T13650" i="14"/>
  <c r="U13650" i="14" s="1"/>
  <c r="T13656" i="14"/>
  <c r="U13656" i="14" s="1"/>
  <c r="T13662" i="14"/>
  <c r="U13662" i="14" s="1"/>
  <c r="T13668" i="14"/>
  <c r="U13668" i="14" s="1"/>
  <c r="T13674" i="14"/>
  <c r="U13674" i="14" s="1"/>
  <c r="T13680" i="14"/>
  <c r="U13680" i="14" s="1"/>
  <c r="T13686" i="14"/>
  <c r="U13686" i="14" s="1"/>
  <c r="T13645" i="14"/>
  <c r="U13645" i="14" s="1"/>
  <c r="T13651" i="14"/>
  <c r="U13651" i="14" s="1"/>
  <c r="T13657" i="14"/>
  <c r="U13657" i="14" s="1"/>
  <c r="T13663" i="14"/>
  <c r="U13663" i="14" s="1"/>
  <c r="T13669" i="14"/>
  <c r="U13669" i="14" s="1"/>
  <c r="T13675" i="14"/>
  <c r="U13675" i="14" s="1"/>
  <c r="T13681" i="14"/>
  <c r="U13681" i="14" s="1"/>
  <c r="T13687" i="14"/>
  <c r="U13687" i="14" s="1"/>
  <c r="T13648" i="14"/>
  <c r="U13648" i="14" s="1"/>
  <c r="T13654" i="14"/>
  <c r="U13654" i="14" s="1"/>
  <c r="T13660" i="14"/>
  <c r="U13660" i="14" s="1"/>
  <c r="T13666" i="14"/>
  <c r="U13666" i="14" s="1"/>
  <c r="T13672" i="14"/>
  <c r="U13672" i="14" s="1"/>
  <c r="T13678" i="14"/>
  <c r="U13678" i="14" s="1"/>
  <c r="T13684" i="14"/>
  <c r="U13684" i="14" s="1"/>
  <c r="T13690" i="14"/>
  <c r="U13690" i="14" s="1"/>
  <c r="T13653" i="14"/>
  <c r="U13653" i="14" s="1"/>
  <c r="T13665" i="14"/>
  <c r="U13665" i="14" s="1"/>
  <c r="T13677" i="14"/>
  <c r="U13677" i="14" s="1"/>
  <c r="T13689" i="14"/>
  <c r="U13689" i="14" s="1"/>
  <c r="T13655" i="14"/>
  <c r="U13655" i="14" s="1"/>
  <c r="T13667" i="14"/>
  <c r="U13667" i="14" s="1"/>
  <c r="T13679" i="14"/>
  <c r="U13679" i="14" s="1"/>
  <c r="T13646" i="14"/>
  <c r="U13646" i="14" s="1"/>
  <c r="T13658" i="14"/>
  <c r="U13658" i="14" s="1"/>
  <c r="T13670" i="14"/>
  <c r="U13670" i="14" s="1"/>
  <c r="T13682" i="14"/>
  <c r="U13682" i="14" s="1"/>
  <c r="T13647" i="14"/>
  <c r="U13647" i="14" s="1"/>
  <c r="T13659" i="14"/>
  <c r="U13659" i="14" s="1"/>
  <c r="T13671" i="14"/>
  <c r="U13671" i="14" s="1"/>
  <c r="T13683" i="14"/>
  <c r="U13683" i="14" s="1"/>
  <c r="T13649" i="14"/>
  <c r="U13649" i="14" s="1"/>
  <c r="T13661" i="14"/>
  <c r="U13661" i="14" s="1"/>
  <c r="T13673" i="14"/>
  <c r="U13673" i="14" s="1"/>
  <c r="T13685" i="14"/>
  <c r="U13685" i="14" s="1"/>
  <c r="T13652" i="14"/>
  <c r="U13652" i="14" s="1"/>
  <c r="T13664" i="14"/>
  <c r="U13664" i="14" s="1"/>
  <c r="T13676" i="14"/>
  <c r="U13676" i="14" s="1"/>
  <c r="T13688" i="14"/>
  <c r="U13688" i="14" s="1"/>
  <c r="T11915" i="14"/>
  <c r="U11915" i="14" s="1"/>
  <c r="T11919" i="14"/>
  <c r="U11919" i="14" s="1"/>
  <c r="T11925" i="14"/>
  <c r="U11925" i="14" s="1"/>
  <c r="T11931" i="14"/>
  <c r="U11931" i="14" s="1"/>
  <c r="T11937" i="14"/>
  <c r="U11937" i="14" s="1"/>
  <c r="T11943" i="14"/>
  <c r="U11943" i="14" s="1"/>
  <c r="T11949" i="14"/>
  <c r="U11949" i="14" s="1"/>
  <c r="T11955" i="14"/>
  <c r="U11955" i="14" s="1"/>
  <c r="T11961" i="14"/>
  <c r="U11961" i="14" s="1"/>
  <c r="T11936" i="14"/>
  <c r="U11936" i="14" s="1"/>
  <c r="T11920" i="14"/>
  <c r="U11920" i="14" s="1"/>
  <c r="T11926" i="14"/>
  <c r="U11926" i="14" s="1"/>
  <c r="T11932" i="14"/>
  <c r="U11932" i="14" s="1"/>
  <c r="T11938" i="14"/>
  <c r="U11938" i="14" s="1"/>
  <c r="T11944" i="14"/>
  <c r="U11944" i="14" s="1"/>
  <c r="T11950" i="14"/>
  <c r="U11950" i="14" s="1"/>
  <c r="T11956" i="14"/>
  <c r="U11956" i="14" s="1"/>
  <c r="T11962" i="14"/>
  <c r="U11962" i="14" s="1"/>
  <c r="T11942" i="14"/>
  <c r="U11942" i="14" s="1"/>
  <c r="T11921" i="14"/>
  <c r="U11921" i="14" s="1"/>
  <c r="T11927" i="14"/>
  <c r="U11927" i="14" s="1"/>
  <c r="T11933" i="14"/>
  <c r="U11933" i="14" s="1"/>
  <c r="T11939" i="14"/>
  <c r="U11939" i="14" s="1"/>
  <c r="T11945" i="14"/>
  <c r="U11945" i="14" s="1"/>
  <c r="T11951" i="14"/>
  <c r="U11951" i="14" s="1"/>
  <c r="T11957" i="14"/>
  <c r="U11957" i="14" s="1"/>
  <c r="T11930" i="14"/>
  <c r="U11930" i="14" s="1"/>
  <c r="T11960" i="14"/>
  <c r="U11960" i="14" s="1"/>
  <c r="T11916" i="14"/>
  <c r="U11916" i="14" s="1"/>
  <c r="T11922" i="14"/>
  <c r="U11922" i="14" s="1"/>
  <c r="T11928" i="14"/>
  <c r="U11928" i="14" s="1"/>
  <c r="T11934" i="14"/>
  <c r="U11934" i="14" s="1"/>
  <c r="T11940" i="14"/>
  <c r="U11940" i="14" s="1"/>
  <c r="T11946" i="14"/>
  <c r="U11946" i="14" s="1"/>
  <c r="T11952" i="14"/>
  <c r="U11952" i="14" s="1"/>
  <c r="T11958" i="14"/>
  <c r="U11958" i="14" s="1"/>
  <c r="T11924" i="14"/>
  <c r="U11924" i="14" s="1"/>
  <c r="T11954" i="14"/>
  <c r="U11954" i="14" s="1"/>
  <c r="T11917" i="14"/>
  <c r="U11917" i="14" s="1"/>
  <c r="T11923" i="14"/>
  <c r="U11923" i="14" s="1"/>
  <c r="T11929" i="14"/>
  <c r="U11929" i="14" s="1"/>
  <c r="T11935" i="14"/>
  <c r="U11935" i="14" s="1"/>
  <c r="T11941" i="14"/>
  <c r="U11941" i="14" s="1"/>
  <c r="T11947" i="14"/>
  <c r="U11947" i="14" s="1"/>
  <c r="T11953" i="14"/>
  <c r="U11953" i="14" s="1"/>
  <c r="T11959" i="14"/>
  <c r="U11959" i="14" s="1"/>
  <c r="T11918" i="14"/>
  <c r="U11918" i="14" s="1"/>
  <c r="T11948" i="14"/>
  <c r="U11948" i="14" s="1"/>
  <c r="T10187" i="14"/>
  <c r="U10187" i="14" s="1"/>
  <c r="T10189" i="14"/>
  <c r="U10189" i="14" s="1"/>
  <c r="T10195" i="14"/>
  <c r="U10195" i="14" s="1"/>
  <c r="T10201" i="14"/>
  <c r="U10201" i="14" s="1"/>
  <c r="T10207" i="14"/>
  <c r="U10207" i="14" s="1"/>
  <c r="T10213" i="14"/>
  <c r="U10213" i="14" s="1"/>
  <c r="T10219" i="14"/>
  <c r="U10219" i="14" s="1"/>
  <c r="T10225" i="14"/>
  <c r="U10225" i="14" s="1"/>
  <c r="T10231" i="14"/>
  <c r="U10231" i="14" s="1"/>
  <c r="T10190" i="14"/>
  <c r="U10190" i="14" s="1"/>
  <c r="T10196" i="14"/>
  <c r="U10196" i="14" s="1"/>
  <c r="T10202" i="14"/>
  <c r="U10202" i="14" s="1"/>
  <c r="T10208" i="14"/>
  <c r="U10208" i="14" s="1"/>
  <c r="T10214" i="14"/>
  <c r="U10214" i="14" s="1"/>
  <c r="T10220" i="14"/>
  <c r="U10220" i="14" s="1"/>
  <c r="T10226" i="14"/>
  <c r="U10226" i="14" s="1"/>
  <c r="T10232" i="14"/>
  <c r="U10232" i="14" s="1"/>
  <c r="T10191" i="14"/>
  <c r="U10191" i="14" s="1"/>
  <c r="T10197" i="14"/>
  <c r="U10197" i="14" s="1"/>
  <c r="T10203" i="14"/>
  <c r="U10203" i="14" s="1"/>
  <c r="T10209" i="14"/>
  <c r="U10209" i="14" s="1"/>
  <c r="T10215" i="14"/>
  <c r="U10215" i="14" s="1"/>
  <c r="T10221" i="14"/>
  <c r="U10221" i="14" s="1"/>
  <c r="T10227" i="14"/>
  <c r="U10227" i="14" s="1"/>
  <c r="T10233" i="14"/>
  <c r="U10233" i="14" s="1"/>
  <c r="T10192" i="14"/>
  <c r="U10192" i="14" s="1"/>
  <c r="T10198" i="14"/>
  <c r="U10198" i="14" s="1"/>
  <c r="T10204" i="14"/>
  <c r="U10204" i="14" s="1"/>
  <c r="T10210" i="14"/>
  <c r="U10210" i="14" s="1"/>
  <c r="T10216" i="14"/>
  <c r="U10216" i="14" s="1"/>
  <c r="T10222" i="14"/>
  <c r="U10222" i="14" s="1"/>
  <c r="T10228" i="14"/>
  <c r="U10228" i="14" s="1"/>
  <c r="T10234" i="14"/>
  <c r="U10234" i="14" s="1"/>
  <c r="T10193" i="14"/>
  <c r="U10193" i="14" s="1"/>
  <c r="T10199" i="14"/>
  <c r="U10199" i="14" s="1"/>
  <c r="T10205" i="14"/>
  <c r="U10205" i="14" s="1"/>
  <c r="T10211" i="14"/>
  <c r="U10211" i="14" s="1"/>
  <c r="T10217" i="14"/>
  <c r="U10217" i="14" s="1"/>
  <c r="T10223" i="14"/>
  <c r="U10223" i="14" s="1"/>
  <c r="T10229" i="14"/>
  <c r="U10229" i="14" s="1"/>
  <c r="T10194" i="14"/>
  <c r="U10194" i="14" s="1"/>
  <c r="T10230" i="14"/>
  <c r="U10230" i="14" s="1"/>
  <c r="T10200" i="14"/>
  <c r="U10200" i="14" s="1"/>
  <c r="T10206" i="14"/>
  <c r="U10206" i="14" s="1"/>
  <c r="T10212" i="14"/>
  <c r="U10212" i="14" s="1"/>
  <c r="T10188" i="14"/>
  <c r="U10188" i="14" s="1"/>
  <c r="T10218" i="14"/>
  <c r="U10218" i="14" s="1"/>
  <c r="T10224" i="14"/>
  <c r="U10224" i="14" s="1"/>
  <c r="T8459" i="14"/>
  <c r="U8459" i="14" s="1"/>
  <c r="T8461" i="14"/>
  <c r="U8461" i="14" s="1"/>
  <c r="T8467" i="14"/>
  <c r="U8467" i="14" s="1"/>
  <c r="T8473" i="14"/>
  <c r="U8473" i="14" s="1"/>
  <c r="T8479" i="14"/>
  <c r="U8479" i="14" s="1"/>
  <c r="T8485" i="14"/>
  <c r="U8485" i="14" s="1"/>
  <c r="T8491" i="14"/>
  <c r="U8491" i="14" s="1"/>
  <c r="T8497" i="14"/>
  <c r="U8497" i="14" s="1"/>
  <c r="T8503" i="14"/>
  <c r="U8503" i="14" s="1"/>
  <c r="T8462" i="14"/>
  <c r="U8462" i="14" s="1"/>
  <c r="T8468" i="14"/>
  <c r="U8468" i="14" s="1"/>
  <c r="T8474" i="14"/>
  <c r="U8474" i="14" s="1"/>
  <c r="T8480" i="14"/>
  <c r="U8480" i="14" s="1"/>
  <c r="T8486" i="14"/>
  <c r="U8486" i="14" s="1"/>
  <c r="T8492" i="14"/>
  <c r="U8492" i="14" s="1"/>
  <c r="T8498" i="14"/>
  <c r="U8498" i="14" s="1"/>
  <c r="T8504" i="14"/>
  <c r="U8504" i="14" s="1"/>
  <c r="T8463" i="14"/>
  <c r="U8463" i="14" s="1"/>
  <c r="T8469" i="14"/>
  <c r="U8469" i="14" s="1"/>
  <c r="T8475" i="14"/>
  <c r="U8475" i="14" s="1"/>
  <c r="T8481" i="14"/>
  <c r="U8481" i="14" s="1"/>
  <c r="T8487" i="14"/>
  <c r="U8487" i="14" s="1"/>
  <c r="T8493" i="14"/>
  <c r="U8493" i="14" s="1"/>
  <c r="T8499" i="14"/>
  <c r="U8499" i="14" s="1"/>
  <c r="T8505" i="14"/>
  <c r="U8505" i="14" s="1"/>
  <c r="T8464" i="14"/>
  <c r="U8464" i="14" s="1"/>
  <c r="T8470" i="14"/>
  <c r="U8470" i="14" s="1"/>
  <c r="T8476" i="14"/>
  <c r="U8476" i="14" s="1"/>
  <c r="T8482" i="14"/>
  <c r="U8482" i="14" s="1"/>
  <c r="T8488" i="14"/>
  <c r="U8488" i="14" s="1"/>
  <c r="T8494" i="14"/>
  <c r="U8494" i="14" s="1"/>
  <c r="T8500" i="14"/>
  <c r="U8500" i="14" s="1"/>
  <c r="T8506" i="14"/>
  <c r="U8506" i="14" s="1"/>
  <c r="T8465" i="14"/>
  <c r="U8465" i="14" s="1"/>
  <c r="T8471" i="14"/>
  <c r="U8471" i="14" s="1"/>
  <c r="T8477" i="14"/>
  <c r="U8477" i="14" s="1"/>
  <c r="T8483" i="14"/>
  <c r="U8483" i="14" s="1"/>
  <c r="T8489" i="14"/>
  <c r="U8489" i="14" s="1"/>
  <c r="T8495" i="14"/>
  <c r="U8495" i="14" s="1"/>
  <c r="T8501" i="14"/>
  <c r="U8501" i="14" s="1"/>
  <c r="T8478" i="14"/>
  <c r="U8478" i="14" s="1"/>
  <c r="T8484" i="14"/>
  <c r="U8484" i="14" s="1"/>
  <c r="T8490" i="14"/>
  <c r="U8490" i="14" s="1"/>
  <c r="T8460" i="14"/>
  <c r="U8460" i="14" s="1"/>
  <c r="T8496" i="14"/>
  <c r="U8496" i="14" s="1"/>
  <c r="T8466" i="14"/>
  <c r="U8466" i="14" s="1"/>
  <c r="T8502" i="14"/>
  <c r="U8502" i="14" s="1"/>
  <c r="T8472" i="14"/>
  <c r="U8472" i="14" s="1"/>
  <c r="T6731" i="14"/>
  <c r="U6731" i="14" s="1"/>
  <c r="T6736" i="14"/>
  <c r="U6736" i="14" s="1"/>
  <c r="T6742" i="14"/>
  <c r="U6742" i="14" s="1"/>
  <c r="T6748" i="14"/>
  <c r="U6748" i="14" s="1"/>
  <c r="T6754" i="14"/>
  <c r="U6754" i="14" s="1"/>
  <c r="T6760" i="14"/>
  <c r="U6760" i="14" s="1"/>
  <c r="T6766" i="14"/>
  <c r="U6766" i="14" s="1"/>
  <c r="T6772" i="14"/>
  <c r="U6772" i="14" s="1"/>
  <c r="T6778" i="14"/>
  <c r="U6778" i="14" s="1"/>
  <c r="T6737" i="14"/>
  <c r="U6737" i="14" s="1"/>
  <c r="T6743" i="14"/>
  <c r="U6743" i="14" s="1"/>
  <c r="T6749" i="14"/>
  <c r="U6749" i="14" s="1"/>
  <c r="T6755" i="14"/>
  <c r="U6755" i="14" s="1"/>
  <c r="T6761" i="14"/>
  <c r="U6761" i="14" s="1"/>
  <c r="T6767" i="14"/>
  <c r="U6767" i="14" s="1"/>
  <c r="T6773" i="14"/>
  <c r="U6773" i="14" s="1"/>
  <c r="T6732" i="14"/>
  <c r="U6732" i="14" s="1"/>
  <c r="T6738" i="14"/>
  <c r="U6738" i="14" s="1"/>
  <c r="T6744" i="14"/>
  <c r="U6744" i="14" s="1"/>
  <c r="T6750" i="14"/>
  <c r="U6750" i="14" s="1"/>
  <c r="T6756" i="14"/>
  <c r="U6756" i="14" s="1"/>
  <c r="T6762" i="14"/>
  <c r="U6762" i="14" s="1"/>
  <c r="T6768" i="14"/>
  <c r="U6768" i="14" s="1"/>
  <c r="T6774" i="14"/>
  <c r="U6774" i="14" s="1"/>
  <c r="T6734" i="14"/>
  <c r="U6734" i="14" s="1"/>
  <c r="T6746" i="14"/>
  <c r="U6746" i="14" s="1"/>
  <c r="T6758" i="14"/>
  <c r="U6758" i="14" s="1"/>
  <c r="T6770" i="14"/>
  <c r="U6770" i="14" s="1"/>
  <c r="T6735" i="14"/>
  <c r="U6735" i="14" s="1"/>
  <c r="T6747" i="14"/>
  <c r="U6747" i="14" s="1"/>
  <c r="T6759" i="14"/>
  <c r="U6759" i="14" s="1"/>
  <c r="T6771" i="14"/>
  <c r="U6771" i="14" s="1"/>
  <c r="T6739" i="14"/>
  <c r="U6739" i="14" s="1"/>
  <c r="T6751" i="14"/>
  <c r="U6751" i="14" s="1"/>
  <c r="T6763" i="14"/>
  <c r="U6763" i="14" s="1"/>
  <c r="T6775" i="14"/>
  <c r="U6775" i="14" s="1"/>
  <c r="T6740" i="14"/>
  <c r="U6740" i="14" s="1"/>
  <c r="T6752" i="14"/>
  <c r="U6752" i="14" s="1"/>
  <c r="T6764" i="14"/>
  <c r="U6764" i="14" s="1"/>
  <c r="T6776" i="14"/>
  <c r="U6776" i="14" s="1"/>
  <c r="T6741" i="14"/>
  <c r="U6741" i="14" s="1"/>
  <c r="T6753" i="14"/>
  <c r="U6753" i="14" s="1"/>
  <c r="T6765" i="14"/>
  <c r="U6765" i="14" s="1"/>
  <c r="T6777" i="14"/>
  <c r="U6777" i="14" s="1"/>
  <c r="T6733" i="14"/>
  <c r="U6733" i="14" s="1"/>
  <c r="T6745" i="14"/>
  <c r="U6745" i="14" s="1"/>
  <c r="T6757" i="14"/>
  <c r="U6757" i="14" s="1"/>
  <c r="T6769" i="14"/>
  <c r="U6769" i="14" s="1"/>
  <c r="T5003" i="14"/>
  <c r="U5003" i="14" s="1"/>
  <c r="T5004" i="14"/>
  <c r="U5004" i="14" s="1"/>
  <c r="T5010" i="14"/>
  <c r="U5010" i="14" s="1"/>
  <c r="T5016" i="14"/>
  <c r="U5016" i="14" s="1"/>
  <c r="T5022" i="14"/>
  <c r="U5022" i="14" s="1"/>
  <c r="T5028" i="14"/>
  <c r="U5028" i="14" s="1"/>
  <c r="T5034" i="14"/>
  <c r="U5034" i="14" s="1"/>
  <c r="T5040" i="14"/>
  <c r="U5040" i="14" s="1"/>
  <c r="T5046" i="14"/>
  <c r="U5046" i="14" s="1"/>
  <c r="T5005" i="14"/>
  <c r="U5005" i="14" s="1"/>
  <c r="T5011" i="14"/>
  <c r="U5011" i="14" s="1"/>
  <c r="T5017" i="14"/>
  <c r="U5017" i="14" s="1"/>
  <c r="T5023" i="14"/>
  <c r="U5023" i="14" s="1"/>
  <c r="T5029" i="14"/>
  <c r="U5029" i="14" s="1"/>
  <c r="T5035" i="14"/>
  <c r="U5035" i="14" s="1"/>
  <c r="T5041" i="14"/>
  <c r="U5041" i="14" s="1"/>
  <c r="T5047" i="14"/>
  <c r="U5047" i="14" s="1"/>
  <c r="T5006" i="14"/>
  <c r="U5006" i="14" s="1"/>
  <c r="T5012" i="14"/>
  <c r="U5012" i="14" s="1"/>
  <c r="T5018" i="14"/>
  <c r="U5018" i="14" s="1"/>
  <c r="T5024" i="14"/>
  <c r="U5024" i="14" s="1"/>
  <c r="T5030" i="14"/>
  <c r="U5030" i="14" s="1"/>
  <c r="T5036" i="14"/>
  <c r="U5036" i="14" s="1"/>
  <c r="T5042" i="14"/>
  <c r="U5042" i="14" s="1"/>
  <c r="T5048" i="14"/>
  <c r="U5048" i="14" s="1"/>
  <c r="T5007" i="14"/>
  <c r="U5007" i="14" s="1"/>
  <c r="T5013" i="14"/>
  <c r="U5013" i="14" s="1"/>
  <c r="T5019" i="14"/>
  <c r="U5019" i="14" s="1"/>
  <c r="T5025" i="14"/>
  <c r="U5025" i="14" s="1"/>
  <c r="T5031" i="14"/>
  <c r="U5031" i="14" s="1"/>
  <c r="T5037" i="14"/>
  <c r="U5037" i="14" s="1"/>
  <c r="T5043" i="14"/>
  <c r="U5043" i="14" s="1"/>
  <c r="T5049" i="14"/>
  <c r="U5049" i="14" s="1"/>
  <c r="T5014" i="14"/>
  <c r="U5014" i="14" s="1"/>
  <c r="T5032" i="14"/>
  <c r="U5032" i="14" s="1"/>
  <c r="T5050" i="14"/>
  <c r="U5050" i="14" s="1"/>
  <c r="T5015" i="14"/>
  <c r="U5015" i="14" s="1"/>
  <c r="T5033" i="14"/>
  <c r="U5033" i="14" s="1"/>
  <c r="T5020" i="14"/>
  <c r="U5020" i="14" s="1"/>
  <c r="T5038" i="14"/>
  <c r="U5038" i="14" s="1"/>
  <c r="T5021" i="14"/>
  <c r="U5021" i="14" s="1"/>
  <c r="T5039" i="14"/>
  <c r="U5039" i="14" s="1"/>
  <c r="T5008" i="14"/>
  <c r="U5008" i="14" s="1"/>
  <c r="T5026" i="14"/>
  <c r="U5026" i="14" s="1"/>
  <c r="T5044" i="14"/>
  <c r="U5044" i="14" s="1"/>
  <c r="T5009" i="14"/>
  <c r="U5009" i="14" s="1"/>
  <c r="T5027" i="14"/>
  <c r="U5027" i="14" s="1"/>
  <c r="T5045" i="14"/>
  <c r="U5045" i="14" s="1"/>
  <c r="T3275" i="14"/>
  <c r="U3275" i="14" s="1"/>
  <c r="T3279" i="14"/>
  <c r="U3279" i="14" s="1"/>
  <c r="T3285" i="14"/>
  <c r="U3285" i="14" s="1"/>
  <c r="T3291" i="14"/>
  <c r="U3291" i="14" s="1"/>
  <c r="T3297" i="14"/>
  <c r="U3297" i="14" s="1"/>
  <c r="T3303" i="14"/>
  <c r="U3303" i="14" s="1"/>
  <c r="T3309" i="14"/>
  <c r="U3309" i="14" s="1"/>
  <c r="T3315" i="14"/>
  <c r="U3315" i="14" s="1"/>
  <c r="T3321" i="14"/>
  <c r="U3321" i="14" s="1"/>
  <c r="T3280" i="14"/>
  <c r="U3280" i="14" s="1"/>
  <c r="T3286" i="14"/>
  <c r="U3286" i="14" s="1"/>
  <c r="T3292" i="14"/>
  <c r="U3292" i="14" s="1"/>
  <c r="T3298" i="14"/>
  <c r="U3298" i="14" s="1"/>
  <c r="T3304" i="14"/>
  <c r="U3304" i="14" s="1"/>
  <c r="T3310" i="14"/>
  <c r="U3310" i="14" s="1"/>
  <c r="T3316" i="14"/>
  <c r="U3316" i="14" s="1"/>
  <c r="T3322" i="14"/>
  <c r="U3322" i="14" s="1"/>
  <c r="T3281" i="14"/>
  <c r="U3281" i="14" s="1"/>
  <c r="T3287" i="14"/>
  <c r="U3287" i="14" s="1"/>
  <c r="T3293" i="14"/>
  <c r="U3293" i="14" s="1"/>
  <c r="T3299" i="14"/>
  <c r="U3299" i="14" s="1"/>
  <c r="T3305" i="14"/>
  <c r="U3305" i="14" s="1"/>
  <c r="T3311" i="14"/>
  <c r="U3311" i="14" s="1"/>
  <c r="T3317" i="14"/>
  <c r="U3317" i="14" s="1"/>
  <c r="T3276" i="14"/>
  <c r="U3276" i="14" s="1"/>
  <c r="T3282" i="14"/>
  <c r="U3282" i="14" s="1"/>
  <c r="T3288" i="14"/>
  <c r="U3288" i="14" s="1"/>
  <c r="T3294" i="14"/>
  <c r="U3294" i="14" s="1"/>
  <c r="T3300" i="14"/>
  <c r="U3300" i="14" s="1"/>
  <c r="T3306" i="14"/>
  <c r="U3306" i="14" s="1"/>
  <c r="T3312" i="14"/>
  <c r="U3312" i="14" s="1"/>
  <c r="T3318" i="14"/>
  <c r="U3318" i="14" s="1"/>
  <c r="T3283" i="14"/>
  <c r="U3283" i="14" s="1"/>
  <c r="T3301" i="14"/>
  <c r="U3301" i="14" s="1"/>
  <c r="T3319" i="14"/>
  <c r="U3319" i="14" s="1"/>
  <c r="T3284" i="14"/>
  <c r="U3284" i="14" s="1"/>
  <c r="T3302" i="14"/>
  <c r="U3302" i="14" s="1"/>
  <c r="T3320" i="14"/>
  <c r="U3320" i="14" s="1"/>
  <c r="T3289" i="14"/>
  <c r="U3289" i="14" s="1"/>
  <c r="T3307" i="14"/>
  <c r="U3307" i="14" s="1"/>
  <c r="T3290" i="14"/>
  <c r="U3290" i="14" s="1"/>
  <c r="T3308" i="14"/>
  <c r="U3308" i="14" s="1"/>
  <c r="T3313" i="14"/>
  <c r="U3313" i="14" s="1"/>
  <c r="T3314" i="14"/>
  <c r="U3314" i="14" s="1"/>
  <c r="T3277" i="14"/>
  <c r="U3277" i="14" s="1"/>
  <c r="T3278" i="14"/>
  <c r="U3278" i="14" s="1"/>
  <c r="T3295" i="14"/>
  <c r="U3295" i="14" s="1"/>
  <c r="T3296" i="14"/>
  <c r="U3296" i="14" s="1"/>
  <c r="T1547" i="14"/>
  <c r="U1547" i="14" s="1"/>
  <c r="T1549" i="14"/>
  <c r="U1549" i="14" s="1"/>
  <c r="T1555" i="14"/>
  <c r="U1555" i="14" s="1"/>
  <c r="T1561" i="14"/>
  <c r="U1561" i="14" s="1"/>
  <c r="T1567" i="14"/>
  <c r="U1567" i="14" s="1"/>
  <c r="T1573" i="14"/>
  <c r="U1573" i="14" s="1"/>
  <c r="T1579" i="14"/>
  <c r="U1579" i="14" s="1"/>
  <c r="T1585" i="14"/>
  <c r="U1585" i="14" s="1"/>
  <c r="T1591" i="14"/>
  <c r="U1591" i="14" s="1"/>
  <c r="T1550" i="14"/>
  <c r="U1550" i="14" s="1"/>
  <c r="T1556" i="14"/>
  <c r="U1556" i="14" s="1"/>
  <c r="T1562" i="14"/>
  <c r="U1562" i="14" s="1"/>
  <c r="T1568" i="14"/>
  <c r="U1568" i="14" s="1"/>
  <c r="T1574" i="14"/>
  <c r="U1574" i="14" s="1"/>
  <c r="T1580" i="14"/>
  <c r="U1580" i="14" s="1"/>
  <c r="T1586" i="14"/>
  <c r="U1586" i="14" s="1"/>
  <c r="T1592" i="14"/>
  <c r="U1592" i="14" s="1"/>
  <c r="T1551" i="14"/>
  <c r="U1551" i="14" s="1"/>
  <c r="T1557" i="14"/>
  <c r="U1557" i="14" s="1"/>
  <c r="T1563" i="14"/>
  <c r="U1563" i="14" s="1"/>
  <c r="T1569" i="14"/>
  <c r="U1569" i="14" s="1"/>
  <c r="T1575" i="14"/>
  <c r="U1575" i="14" s="1"/>
  <c r="T1581" i="14"/>
  <c r="U1581" i="14" s="1"/>
  <c r="T1587" i="14"/>
  <c r="U1587" i="14" s="1"/>
  <c r="T1593" i="14"/>
  <c r="U1593" i="14" s="1"/>
  <c r="T1552" i="14"/>
  <c r="U1552" i="14" s="1"/>
  <c r="T1558" i="14"/>
  <c r="U1558" i="14" s="1"/>
  <c r="T1564" i="14"/>
  <c r="U1564" i="14" s="1"/>
  <c r="T1570" i="14"/>
  <c r="U1570" i="14" s="1"/>
  <c r="T1576" i="14"/>
  <c r="U1576" i="14" s="1"/>
  <c r="T1582" i="14"/>
  <c r="U1582" i="14" s="1"/>
  <c r="T1588" i="14"/>
  <c r="U1588" i="14" s="1"/>
  <c r="T1594" i="14"/>
  <c r="U1594" i="14" s="1"/>
  <c r="T1553" i="14"/>
  <c r="U1553" i="14" s="1"/>
  <c r="T1559" i="14"/>
  <c r="U1559" i="14" s="1"/>
  <c r="T1565" i="14"/>
  <c r="U1565" i="14" s="1"/>
  <c r="T1571" i="14"/>
  <c r="U1571" i="14" s="1"/>
  <c r="T1577" i="14"/>
  <c r="U1577" i="14" s="1"/>
  <c r="T1583" i="14"/>
  <c r="U1583" i="14" s="1"/>
  <c r="T1589" i="14"/>
  <c r="U1589" i="14" s="1"/>
  <c r="T1554" i="14"/>
  <c r="U1554" i="14" s="1"/>
  <c r="T1590" i="14"/>
  <c r="U1590" i="14" s="1"/>
  <c r="T1560" i="14"/>
  <c r="U1560" i="14" s="1"/>
  <c r="T1566" i="14"/>
  <c r="U1566" i="14" s="1"/>
  <c r="T1572" i="14"/>
  <c r="U1572" i="14" s="1"/>
  <c r="T1548" i="14"/>
  <c r="U1548" i="14" s="1"/>
  <c r="T1578" i="14"/>
  <c r="U1578" i="14" s="1"/>
  <c r="T1584" i="14"/>
  <c r="U1584" i="14" s="1"/>
  <c r="T16475" i="14"/>
  <c r="U16475" i="14" s="1"/>
  <c r="T16477" i="14"/>
  <c r="U16477" i="14" s="1"/>
  <c r="T16483" i="14"/>
  <c r="U16483" i="14" s="1"/>
  <c r="T16489" i="14"/>
  <c r="U16489" i="14" s="1"/>
  <c r="T16495" i="14"/>
  <c r="U16495" i="14" s="1"/>
  <c r="T16501" i="14"/>
  <c r="U16501" i="14" s="1"/>
  <c r="T16507" i="14"/>
  <c r="U16507" i="14" s="1"/>
  <c r="T16513" i="14"/>
  <c r="U16513" i="14" s="1"/>
  <c r="T16519" i="14"/>
  <c r="U16519" i="14" s="1"/>
  <c r="T16478" i="14"/>
  <c r="U16478" i="14" s="1"/>
  <c r="T16484" i="14"/>
  <c r="U16484" i="14" s="1"/>
  <c r="T16490" i="14"/>
  <c r="U16490" i="14" s="1"/>
  <c r="T16496" i="14"/>
  <c r="U16496" i="14" s="1"/>
  <c r="T16502" i="14"/>
  <c r="U16502" i="14" s="1"/>
  <c r="T16508" i="14"/>
  <c r="U16508" i="14" s="1"/>
  <c r="T16514" i="14"/>
  <c r="U16514" i="14" s="1"/>
  <c r="T16520" i="14"/>
  <c r="U16520" i="14" s="1"/>
  <c r="T16479" i="14"/>
  <c r="U16479" i="14" s="1"/>
  <c r="T16487" i="14"/>
  <c r="U16487" i="14" s="1"/>
  <c r="T16497" i="14"/>
  <c r="U16497" i="14" s="1"/>
  <c r="T16505" i="14"/>
  <c r="U16505" i="14" s="1"/>
  <c r="T16515" i="14"/>
  <c r="U16515" i="14" s="1"/>
  <c r="T16480" i="14"/>
  <c r="U16480" i="14" s="1"/>
  <c r="T16488" i="14"/>
  <c r="U16488" i="14" s="1"/>
  <c r="T16498" i="14"/>
  <c r="U16498" i="14" s="1"/>
  <c r="T16506" i="14"/>
  <c r="U16506" i="14" s="1"/>
  <c r="T16516" i="14"/>
  <c r="U16516" i="14" s="1"/>
  <c r="T16481" i="14"/>
  <c r="U16481" i="14" s="1"/>
  <c r="T16491" i="14"/>
  <c r="U16491" i="14" s="1"/>
  <c r="T16499" i="14"/>
  <c r="U16499" i="14" s="1"/>
  <c r="T16509" i="14"/>
  <c r="U16509" i="14" s="1"/>
  <c r="T16517" i="14"/>
  <c r="U16517" i="14" s="1"/>
  <c r="T16485" i="14"/>
  <c r="U16485" i="14" s="1"/>
  <c r="T16503" i="14"/>
  <c r="U16503" i="14" s="1"/>
  <c r="T16521" i="14"/>
  <c r="U16521" i="14" s="1"/>
  <c r="T16486" i="14"/>
  <c r="U16486" i="14" s="1"/>
  <c r="T16504" i="14"/>
  <c r="U16504" i="14" s="1"/>
  <c r="T16522" i="14"/>
  <c r="U16522" i="14" s="1"/>
  <c r="T16492" i="14"/>
  <c r="U16492" i="14" s="1"/>
  <c r="T16510" i="14"/>
  <c r="U16510" i="14" s="1"/>
  <c r="T16493" i="14"/>
  <c r="U16493" i="14" s="1"/>
  <c r="T16511" i="14"/>
  <c r="U16511" i="14" s="1"/>
  <c r="T16476" i="14"/>
  <c r="U16476" i="14" s="1"/>
  <c r="T16494" i="14"/>
  <c r="U16494" i="14" s="1"/>
  <c r="T16512" i="14"/>
  <c r="U16512" i="14" s="1"/>
  <c r="T16500" i="14"/>
  <c r="U16500" i="14" s="1"/>
  <c r="T16518" i="14"/>
  <c r="U16518" i="14" s="1"/>
  <c r="T16482" i="14"/>
  <c r="U16482" i="14" s="1"/>
  <c r="T14747" i="14"/>
  <c r="U14747" i="14" s="1"/>
  <c r="T14752" i="14"/>
  <c r="U14752" i="14" s="1"/>
  <c r="T14758" i="14"/>
  <c r="U14758" i="14" s="1"/>
  <c r="T14764" i="14"/>
  <c r="U14764" i="14" s="1"/>
  <c r="T14770" i="14"/>
  <c r="U14770" i="14" s="1"/>
  <c r="T14776" i="14"/>
  <c r="U14776" i="14" s="1"/>
  <c r="T14782" i="14"/>
  <c r="U14782" i="14" s="1"/>
  <c r="T14788" i="14"/>
  <c r="U14788" i="14" s="1"/>
  <c r="T14794" i="14"/>
  <c r="U14794" i="14" s="1"/>
  <c r="T14753" i="14"/>
  <c r="U14753" i="14" s="1"/>
  <c r="T14759" i="14"/>
  <c r="U14759" i="14" s="1"/>
  <c r="T14765" i="14"/>
  <c r="U14765" i="14" s="1"/>
  <c r="T14771" i="14"/>
  <c r="U14771" i="14" s="1"/>
  <c r="T14777" i="14"/>
  <c r="U14777" i="14" s="1"/>
  <c r="T14783" i="14"/>
  <c r="U14783" i="14" s="1"/>
  <c r="T14789" i="14"/>
  <c r="U14789" i="14" s="1"/>
  <c r="T14748" i="14"/>
  <c r="U14748" i="14" s="1"/>
  <c r="T14754" i="14"/>
  <c r="U14754" i="14" s="1"/>
  <c r="T14760" i="14"/>
  <c r="U14760" i="14" s="1"/>
  <c r="T14766" i="14"/>
  <c r="U14766" i="14" s="1"/>
  <c r="T14772" i="14"/>
  <c r="U14772" i="14" s="1"/>
  <c r="T14778" i="14"/>
  <c r="U14778" i="14" s="1"/>
  <c r="T14784" i="14"/>
  <c r="U14784" i="14" s="1"/>
  <c r="T14790" i="14"/>
  <c r="U14790" i="14" s="1"/>
  <c r="T14749" i="14"/>
  <c r="U14749" i="14" s="1"/>
  <c r="T14755" i="14"/>
  <c r="U14755" i="14" s="1"/>
  <c r="T14761" i="14"/>
  <c r="U14761" i="14" s="1"/>
  <c r="T14767" i="14"/>
  <c r="U14767" i="14" s="1"/>
  <c r="T14773" i="14"/>
  <c r="U14773" i="14" s="1"/>
  <c r="T14779" i="14"/>
  <c r="U14779" i="14" s="1"/>
  <c r="T14785" i="14"/>
  <c r="U14785" i="14" s="1"/>
  <c r="T14791" i="14"/>
  <c r="U14791" i="14" s="1"/>
  <c r="T14750" i="14"/>
  <c r="U14750" i="14" s="1"/>
  <c r="T14756" i="14"/>
  <c r="U14756" i="14" s="1"/>
  <c r="T14762" i="14"/>
  <c r="U14762" i="14" s="1"/>
  <c r="T14768" i="14"/>
  <c r="U14768" i="14" s="1"/>
  <c r="T14774" i="14"/>
  <c r="U14774" i="14" s="1"/>
  <c r="T14780" i="14"/>
  <c r="U14780" i="14" s="1"/>
  <c r="T14786" i="14"/>
  <c r="U14786" i="14" s="1"/>
  <c r="T14792" i="14"/>
  <c r="U14792" i="14" s="1"/>
  <c r="T14775" i="14"/>
  <c r="U14775" i="14" s="1"/>
  <c r="T14781" i="14"/>
  <c r="U14781" i="14" s="1"/>
  <c r="T14751" i="14"/>
  <c r="U14751" i="14" s="1"/>
  <c r="T14787" i="14"/>
  <c r="U14787" i="14" s="1"/>
  <c r="T14757" i="14"/>
  <c r="U14757" i="14" s="1"/>
  <c r="T14793" i="14"/>
  <c r="U14793" i="14" s="1"/>
  <c r="T14763" i="14"/>
  <c r="U14763" i="14" s="1"/>
  <c r="T14769" i="14"/>
  <c r="U14769" i="14" s="1"/>
  <c r="T13019" i="14"/>
  <c r="U13019" i="14" s="1"/>
  <c r="T13020" i="14"/>
  <c r="U13020" i="14" s="1"/>
  <c r="T13026" i="14"/>
  <c r="U13026" i="14" s="1"/>
  <c r="T13032" i="14"/>
  <c r="U13032" i="14" s="1"/>
  <c r="T13038" i="14"/>
  <c r="U13038" i="14" s="1"/>
  <c r="T13044" i="14"/>
  <c r="U13044" i="14" s="1"/>
  <c r="T13050" i="14"/>
  <c r="U13050" i="14" s="1"/>
  <c r="T13056" i="14"/>
  <c r="U13056" i="14" s="1"/>
  <c r="T13062" i="14"/>
  <c r="U13062" i="14" s="1"/>
  <c r="T13021" i="14"/>
  <c r="U13021" i="14" s="1"/>
  <c r="T13027" i="14"/>
  <c r="U13027" i="14" s="1"/>
  <c r="T13033" i="14"/>
  <c r="U13033" i="14" s="1"/>
  <c r="T13039" i="14"/>
  <c r="U13039" i="14" s="1"/>
  <c r="T13045" i="14"/>
  <c r="U13045" i="14" s="1"/>
  <c r="T13051" i="14"/>
  <c r="U13051" i="14" s="1"/>
  <c r="T13057" i="14"/>
  <c r="U13057" i="14" s="1"/>
  <c r="T13063" i="14"/>
  <c r="U13063" i="14" s="1"/>
  <c r="T13023" i="14"/>
  <c r="U13023" i="14" s="1"/>
  <c r="T13029" i="14"/>
  <c r="U13029" i="14" s="1"/>
  <c r="T13035" i="14"/>
  <c r="U13035" i="14" s="1"/>
  <c r="T13041" i="14"/>
  <c r="U13041" i="14" s="1"/>
  <c r="T13047" i="14"/>
  <c r="U13047" i="14" s="1"/>
  <c r="T13053" i="14"/>
  <c r="U13053" i="14" s="1"/>
  <c r="T13059" i="14"/>
  <c r="U13059" i="14" s="1"/>
  <c r="T13065" i="14"/>
  <c r="U13065" i="14" s="1"/>
  <c r="T13030" i="14"/>
  <c r="U13030" i="14" s="1"/>
  <c r="T13042" i="14"/>
  <c r="U13042" i="14" s="1"/>
  <c r="T13054" i="14"/>
  <c r="U13054" i="14" s="1"/>
  <c r="T13066" i="14"/>
  <c r="U13066" i="14" s="1"/>
  <c r="T13031" i="14"/>
  <c r="U13031" i="14" s="1"/>
  <c r="T13043" i="14"/>
  <c r="U13043" i="14" s="1"/>
  <c r="T13055" i="14"/>
  <c r="U13055" i="14" s="1"/>
  <c r="T13022" i="14"/>
  <c r="U13022" i="14" s="1"/>
  <c r="T13034" i="14"/>
  <c r="U13034" i="14" s="1"/>
  <c r="T13024" i="14"/>
  <c r="U13024" i="14" s="1"/>
  <c r="T13036" i="14"/>
  <c r="U13036" i="14" s="1"/>
  <c r="T13048" i="14"/>
  <c r="U13048" i="14" s="1"/>
  <c r="T13060" i="14"/>
  <c r="U13060" i="14" s="1"/>
  <c r="T13025" i="14"/>
  <c r="U13025" i="14" s="1"/>
  <c r="T13037" i="14"/>
  <c r="U13037" i="14" s="1"/>
  <c r="T13049" i="14"/>
  <c r="U13049" i="14" s="1"/>
  <c r="T13061" i="14"/>
  <c r="U13061" i="14" s="1"/>
  <c r="T13064" i="14"/>
  <c r="U13064" i="14" s="1"/>
  <c r="T13028" i="14"/>
  <c r="U13028" i="14" s="1"/>
  <c r="T13040" i="14"/>
  <c r="U13040" i="14" s="1"/>
  <c r="T13046" i="14"/>
  <c r="U13046" i="14" s="1"/>
  <c r="T13052" i="14"/>
  <c r="U13052" i="14" s="1"/>
  <c r="T13058" i="14"/>
  <c r="U13058" i="14" s="1"/>
  <c r="T11291" i="14"/>
  <c r="U11291" i="14" s="1"/>
  <c r="T11295" i="14"/>
  <c r="U11295" i="14" s="1"/>
  <c r="T11301" i="14"/>
  <c r="U11301" i="14" s="1"/>
  <c r="T11307" i="14"/>
  <c r="U11307" i="14" s="1"/>
  <c r="T11313" i="14"/>
  <c r="U11313" i="14" s="1"/>
  <c r="T11319" i="14"/>
  <c r="U11319" i="14" s="1"/>
  <c r="T11325" i="14"/>
  <c r="U11325" i="14" s="1"/>
  <c r="T11331" i="14"/>
  <c r="U11331" i="14" s="1"/>
  <c r="T11337" i="14"/>
  <c r="U11337" i="14" s="1"/>
  <c r="T11294" i="14"/>
  <c r="U11294" i="14" s="1"/>
  <c r="T11318" i="14"/>
  <c r="U11318" i="14" s="1"/>
  <c r="T11296" i="14"/>
  <c r="U11296" i="14" s="1"/>
  <c r="T11302" i="14"/>
  <c r="U11302" i="14" s="1"/>
  <c r="T11308" i="14"/>
  <c r="U11308" i="14" s="1"/>
  <c r="T11314" i="14"/>
  <c r="U11314" i="14" s="1"/>
  <c r="T11320" i="14"/>
  <c r="U11320" i="14" s="1"/>
  <c r="T11326" i="14"/>
  <c r="U11326" i="14" s="1"/>
  <c r="T11332" i="14"/>
  <c r="U11332" i="14" s="1"/>
  <c r="T11338" i="14"/>
  <c r="U11338" i="14" s="1"/>
  <c r="T11300" i="14"/>
  <c r="U11300" i="14" s="1"/>
  <c r="T11324" i="14"/>
  <c r="U11324" i="14" s="1"/>
  <c r="T11297" i="14"/>
  <c r="U11297" i="14" s="1"/>
  <c r="T11303" i="14"/>
  <c r="U11303" i="14" s="1"/>
  <c r="T11309" i="14"/>
  <c r="U11309" i="14" s="1"/>
  <c r="T11315" i="14"/>
  <c r="U11315" i="14" s="1"/>
  <c r="T11321" i="14"/>
  <c r="U11321" i="14" s="1"/>
  <c r="T11327" i="14"/>
  <c r="U11327" i="14" s="1"/>
  <c r="T11333" i="14"/>
  <c r="U11333" i="14" s="1"/>
  <c r="T11330" i="14"/>
  <c r="U11330" i="14" s="1"/>
  <c r="T11292" i="14"/>
  <c r="U11292" i="14" s="1"/>
  <c r="T11298" i="14"/>
  <c r="U11298" i="14" s="1"/>
  <c r="T11304" i="14"/>
  <c r="U11304" i="14" s="1"/>
  <c r="T11310" i="14"/>
  <c r="U11310" i="14" s="1"/>
  <c r="T11316" i="14"/>
  <c r="U11316" i="14" s="1"/>
  <c r="T11322" i="14"/>
  <c r="U11322" i="14" s="1"/>
  <c r="T11328" i="14"/>
  <c r="U11328" i="14" s="1"/>
  <c r="T11334" i="14"/>
  <c r="U11334" i="14" s="1"/>
  <c r="T11312" i="14"/>
  <c r="U11312" i="14" s="1"/>
  <c r="T11293" i="14"/>
  <c r="U11293" i="14" s="1"/>
  <c r="T11299" i="14"/>
  <c r="U11299" i="14" s="1"/>
  <c r="T11305" i="14"/>
  <c r="U11305" i="14" s="1"/>
  <c r="T11311" i="14"/>
  <c r="U11311" i="14" s="1"/>
  <c r="T11317" i="14"/>
  <c r="U11317" i="14" s="1"/>
  <c r="T11323" i="14"/>
  <c r="U11323" i="14" s="1"/>
  <c r="T11329" i="14"/>
  <c r="U11329" i="14" s="1"/>
  <c r="T11335" i="14"/>
  <c r="U11335" i="14" s="1"/>
  <c r="T11306" i="14"/>
  <c r="U11306" i="14" s="1"/>
  <c r="T11336" i="14"/>
  <c r="U11336" i="14" s="1"/>
  <c r="T9563" i="14"/>
  <c r="U9563" i="14" s="1"/>
  <c r="T9565" i="14"/>
  <c r="U9565" i="14" s="1"/>
  <c r="T9571" i="14"/>
  <c r="U9571" i="14" s="1"/>
  <c r="T9577" i="14"/>
  <c r="U9577" i="14" s="1"/>
  <c r="T9583" i="14"/>
  <c r="U9583" i="14" s="1"/>
  <c r="T9589" i="14"/>
  <c r="U9589" i="14" s="1"/>
  <c r="T9595" i="14"/>
  <c r="U9595" i="14" s="1"/>
  <c r="T9601" i="14"/>
  <c r="U9601" i="14" s="1"/>
  <c r="T9607" i="14"/>
  <c r="U9607" i="14" s="1"/>
  <c r="T9566" i="14"/>
  <c r="U9566" i="14" s="1"/>
  <c r="T9572" i="14"/>
  <c r="U9572" i="14" s="1"/>
  <c r="T9578" i="14"/>
  <c r="U9578" i="14" s="1"/>
  <c r="T9584" i="14"/>
  <c r="U9584" i="14" s="1"/>
  <c r="T9590" i="14"/>
  <c r="U9590" i="14" s="1"/>
  <c r="T9596" i="14"/>
  <c r="U9596" i="14" s="1"/>
  <c r="T9602" i="14"/>
  <c r="U9602" i="14" s="1"/>
  <c r="T9608" i="14"/>
  <c r="U9608" i="14" s="1"/>
  <c r="T9567" i="14"/>
  <c r="U9567" i="14" s="1"/>
  <c r="T9573" i="14"/>
  <c r="U9573" i="14" s="1"/>
  <c r="T9579" i="14"/>
  <c r="U9579" i="14" s="1"/>
  <c r="T9585" i="14"/>
  <c r="U9585" i="14" s="1"/>
  <c r="T9591" i="14"/>
  <c r="U9591" i="14" s="1"/>
  <c r="T9597" i="14"/>
  <c r="U9597" i="14" s="1"/>
  <c r="T9603" i="14"/>
  <c r="U9603" i="14" s="1"/>
  <c r="T9609" i="14"/>
  <c r="U9609" i="14" s="1"/>
  <c r="T9568" i="14"/>
  <c r="U9568" i="14" s="1"/>
  <c r="T9574" i="14"/>
  <c r="U9574" i="14" s="1"/>
  <c r="T9580" i="14"/>
  <c r="U9580" i="14" s="1"/>
  <c r="T9586" i="14"/>
  <c r="U9586" i="14" s="1"/>
  <c r="T9592" i="14"/>
  <c r="U9592" i="14" s="1"/>
  <c r="T9598" i="14"/>
  <c r="U9598" i="14" s="1"/>
  <c r="T9604" i="14"/>
  <c r="U9604" i="14" s="1"/>
  <c r="T9610" i="14"/>
  <c r="U9610" i="14" s="1"/>
  <c r="T9569" i="14"/>
  <c r="U9569" i="14" s="1"/>
  <c r="T9575" i="14"/>
  <c r="U9575" i="14" s="1"/>
  <c r="T9581" i="14"/>
  <c r="U9581" i="14" s="1"/>
  <c r="T9587" i="14"/>
  <c r="U9587" i="14" s="1"/>
  <c r="T9593" i="14"/>
  <c r="U9593" i="14" s="1"/>
  <c r="T9599" i="14"/>
  <c r="U9599" i="14" s="1"/>
  <c r="T9605" i="14"/>
  <c r="U9605" i="14" s="1"/>
  <c r="T9582" i="14"/>
  <c r="U9582" i="14" s="1"/>
  <c r="T9588" i="14"/>
  <c r="U9588" i="14" s="1"/>
  <c r="T9594" i="14"/>
  <c r="U9594" i="14" s="1"/>
  <c r="T9564" i="14"/>
  <c r="U9564" i="14" s="1"/>
  <c r="T9600" i="14"/>
  <c r="U9600" i="14" s="1"/>
  <c r="T9576" i="14"/>
  <c r="U9576" i="14" s="1"/>
  <c r="T9570" i="14"/>
  <c r="U9570" i="14" s="1"/>
  <c r="T9606" i="14"/>
  <c r="U9606" i="14" s="1"/>
  <c r="T7835" i="14"/>
  <c r="U7835" i="14" s="1"/>
  <c r="T7840" i="14"/>
  <c r="U7840" i="14" s="1"/>
  <c r="T7846" i="14"/>
  <c r="U7846" i="14" s="1"/>
  <c r="T7852" i="14"/>
  <c r="U7852" i="14" s="1"/>
  <c r="T7858" i="14"/>
  <c r="U7858" i="14" s="1"/>
  <c r="T7864" i="14"/>
  <c r="U7864" i="14" s="1"/>
  <c r="T7870" i="14"/>
  <c r="U7870" i="14" s="1"/>
  <c r="T7876" i="14"/>
  <c r="U7876" i="14" s="1"/>
  <c r="T7882" i="14"/>
  <c r="U7882" i="14" s="1"/>
  <c r="T7841" i="14"/>
  <c r="U7841" i="14" s="1"/>
  <c r="T7847" i="14"/>
  <c r="U7847" i="14" s="1"/>
  <c r="T7853" i="14"/>
  <c r="U7853" i="14" s="1"/>
  <c r="T7859" i="14"/>
  <c r="U7859" i="14" s="1"/>
  <c r="T7865" i="14"/>
  <c r="U7865" i="14" s="1"/>
  <c r="T7871" i="14"/>
  <c r="U7871" i="14" s="1"/>
  <c r="T7877" i="14"/>
  <c r="U7877" i="14" s="1"/>
  <c r="T7836" i="14"/>
  <c r="U7836" i="14" s="1"/>
  <c r="T7842" i="14"/>
  <c r="U7842" i="14" s="1"/>
  <c r="T7848" i="14"/>
  <c r="U7848" i="14" s="1"/>
  <c r="T7854" i="14"/>
  <c r="U7854" i="14" s="1"/>
  <c r="T7860" i="14"/>
  <c r="U7860" i="14" s="1"/>
  <c r="T7838" i="14"/>
  <c r="U7838" i="14" s="1"/>
  <c r="T7850" i="14"/>
  <c r="U7850" i="14" s="1"/>
  <c r="T7862" i="14"/>
  <c r="U7862" i="14" s="1"/>
  <c r="T7872" i="14"/>
  <c r="U7872" i="14" s="1"/>
  <c r="T7880" i="14"/>
  <c r="U7880" i="14" s="1"/>
  <c r="T7839" i="14"/>
  <c r="U7839" i="14" s="1"/>
  <c r="T7851" i="14"/>
  <c r="U7851" i="14" s="1"/>
  <c r="T7863" i="14"/>
  <c r="U7863" i="14" s="1"/>
  <c r="T7873" i="14"/>
  <c r="U7873" i="14" s="1"/>
  <c r="T7881" i="14"/>
  <c r="U7881" i="14" s="1"/>
  <c r="T7843" i="14"/>
  <c r="U7843" i="14" s="1"/>
  <c r="T7855" i="14"/>
  <c r="U7855" i="14" s="1"/>
  <c r="T7866" i="14"/>
  <c r="U7866" i="14" s="1"/>
  <c r="T7874" i="14"/>
  <c r="U7874" i="14" s="1"/>
  <c r="T7844" i="14"/>
  <c r="U7844" i="14" s="1"/>
  <c r="T7856" i="14"/>
  <c r="U7856" i="14" s="1"/>
  <c r="T7867" i="14"/>
  <c r="U7867" i="14" s="1"/>
  <c r="T7875" i="14"/>
  <c r="U7875" i="14" s="1"/>
  <c r="T7845" i="14"/>
  <c r="U7845" i="14" s="1"/>
  <c r="T7857" i="14"/>
  <c r="U7857" i="14" s="1"/>
  <c r="T7868" i="14"/>
  <c r="U7868" i="14" s="1"/>
  <c r="T7878" i="14"/>
  <c r="U7878" i="14" s="1"/>
  <c r="T7837" i="14"/>
  <c r="U7837" i="14" s="1"/>
  <c r="T7849" i="14"/>
  <c r="U7849" i="14" s="1"/>
  <c r="T7861" i="14"/>
  <c r="U7861" i="14" s="1"/>
  <c r="T7869" i="14"/>
  <c r="U7869" i="14" s="1"/>
  <c r="T7879" i="14"/>
  <c r="U7879" i="14" s="1"/>
  <c r="T6107" i="14"/>
  <c r="U6107" i="14" s="1"/>
  <c r="T6112" i="14"/>
  <c r="U6112" i="14" s="1"/>
  <c r="T6118" i="14"/>
  <c r="U6118" i="14" s="1"/>
  <c r="T6124" i="14"/>
  <c r="U6124" i="14" s="1"/>
  <c r="T6130" i="14"/>
  <c r="U6130" i="14" s="1"/>
  <c r="T6136" i="14"/>
  <c r="U6136" i="14" s="1"/>
  <c r="T6142" i="14"/>
  <c r="U6142" i="14" s="1"/>
  <c r="T6148" i="14"/>
  <c r="U6148" i="14" s="1"/>
  <c r="T6154" i="14"/>
  <c r="U6154" i="14" s="1"/>
  <c r="T6113" i="14"/>
  <c r="U6113" i="14" s="1"/>
  <c r="T6119" i="14"/>
  <c r="U6119" i="14" s="1"/>
  <c r="T6125" i="14"/>
  <c r="U6125" i="14" s="1"/>
  <c r="T6131" i="14"/>
  <c r="U6131" i="14" s="1"/>
  <c r="T6137" i="14"/>
  <c r="U6137" i="14" s="1"/>
  <c r="T6143" i="14"/>
  <c r="U6143" i="14" s="1"/>
  <c r="T6149" i="14"/>
  <c r="U6149" i="14" s="1"/>
  <c r="T6108" i="14"/>
  <c r="U6108" i="14" s="1"/>
  <c r="T6114" i="14"/>
  <c r="U6114" i="14" s="1"/>
  <c r="T6120" i="14"/>
  <c r="U6120" i="14" s="1"/>
  <c r="T6126" i="14"/>
  <c r="U6126" i="14" s="1"/>
  <c r="T6132" i="14"/>
  <c r="U6132" i="14" s="1"/>
  <c r="T6138" i="14"/>
  <c r="U6138" i="14" s="1"/>
  <c r="T6144" i="14"/>
  <c r="U6144" i="14" s="1"/>
  <c r="T6150" i="14"/>
  <c r="U6150" i="14" s="1"/>
  <c r="T6110" i="14"/>
  <c r="U6110" i="14" s="1"/>
  <c r="T6122" i="14"/>
  <c r="U6122" i="14" s="1"/>
  <c r="T6134" i="14"/>
  <c r="U6134" i="14" s="1"/>
  <c r="T6146" i="14"/>
  <c r="U6146" i="14" s="1"/>
  <c r="T6111" i="14"/>
  <c r="U6111" i="14" s="1"/>
  <c r="T6123" i="14"/>
  <c r="U6123" i="14" s="1"/>
  <c r="T6135" i="14"/>
  <c r="U6135" i="14" s="1"/>
  <c r="T6147" i="14"/>
  <c r="U6147" i="14" s="1"/>
  <c r="T6115" i="14"/>
  <c r="U6115" i="14" s="1"/>
  <c r="T6127" i="14"/>
  <c r="U6127" i="14" s="1"/>
  <c r="T6139" i="14"/>
  <c r="U6139" i="14" s="1"/>
  <c r="T6151" i="14"/>
  <c r="U6151" i="14" s="1"/>
  <c r="T6116" i="14"/>
  <c r="U6116" i="14" s="1"/>
  <c r="T6128" i="14"/>
  <c r="U6128" i="14" s="1"/>
  <c r="T6140" i="14"/>
  <c r="U6140" i="14" s="1"/>
  <c r="T6152" i="14"/>
  <c r="U6152" i="14" s="1"/>
  <c r="T6117" i="14"/>
  <c r="U6117" i="14" s="1"/>
  <c r="T6129" i="14"/>
  <c r="U6129" i="14" s="1"/>
  <c r="T6141" i="14"/>
  <c r="U6141" i="14" s="1"/>
  <c r="T6153" i="14"/>
  <c r="U6153" i="14" s="1"/>
  <c r="T6109" i="14"/>
  <c r="U6109" i="14" s="1"/>
  <c r="T6121" i="14"/>
  <c r="U6121" i="14" s="1"/>
  <c r="T6133" i="14"/>
  <c r="U6133" i="14" s="1"/>
  <c r="T6145" i="14"/>
  <c r="U6145" i="14" s="1"/>
  <c r="T4379" i="14"/>
  <c r="U4379" i="14" s="1"/>
  <c r="T4383" i="14"/>
  <c r="U4383" i="14" s="1"/>
  <c r="T4389" i="14"/>
  <c r="U4389" i="14" s="1"/>
  <c r="T4395" i="14"/>
  <c r="U4395" i="14" s="1"/>
  <c r="T4401" i="14"/>
  <c r="U4401" i="14" s="1"/>
  <c r="T4407" i="14"/>
  <c r="U4407" i="14" s="1"/>
  <c r="T4413" i="14"/>
  <c r="U4413" i="14" s="1"/>
  <c r="T4419" i="14"/>
  <c r="U4419" i="14" s="1"/>
  <c r="T4425" i="14"/>
  <c r="U4425" i="14" s="1"/>
  <c r="T4384" i="14"/>
  <c r="U4384" i="14" s="1"/>
  <c r="T4390" i="14"/>
  <c r="U4390" i="14" s="1"/>
  <c r="T4396" i="14"/>
  <c r="U4396" i="14" s="1"/>
  <c r="T4402" i="14"/>
  <c r="U4402" i="14" s="1"/>
  <c r="T4408" i="14"/>
  <c r="U4408" i="14" s="1"/>
  <c r="T4414" i="14"/>
  <c r="U4414" i="14" s="1"/>
  <c r="T4420" i="14"/>
  <c r="U4420" i="14" s="1"/>
  <c r="T4426" i="14"/>
  <c r="U4426" i="14" s="1"/>
  <c r="T4385" i="14"/>
  <c r="U4385" i="14" s="1"/>
  <c r="T4391" i="14"/>
  <c r="U4391" i="14" s="1"/>
  <c r="T4397" i="14"/>
  <c r="U4397" i="14" s="1"/>
  <c r="T4403" i="14"/>
  <c r="U4403" i="14" s="1"/>
  <c r="T4409" i="14"/>
  <c r="U4409" i="14" s="1"/>
  <c r="T4415" i="14"/>
  <c r="U4415" i="14" s="1"/>
  <c r="T4421" i="14"/>
  <c r="U4421" i="14" s="1"/>
  <c r="T4380" i="14"/>
  <c r="U4380" i="14" s="1"/>
  <c r="T4386" i="14"/>
  <c r="U4386" i="14" s="1"/>
  <c r="T4392" i="14"/>
  <c r="U4392" i="14" s="1"/>
  <c r="T4398" i="14"/>
  <c r="U4398" i="14" s="1"/>
  <c r="T4404" i="14"/>
  <c r="U4404" i="14" s="1"/>
  <c r="T4410" i="14"/>
  <c r="U4410" i="14" s="1"/>
  <c r="T4416" i="14"/>
  <c r="U4416" i="14" s="1"/>
  <c r="T4422" i="14"/>
  <c r="U4422" i="14" s="1"/>
  <c r="T4381" i="14"/>
  <c r="U4381" i="14" s="1"/>
  <c r="T4399" i="14"/>
  <c r="U4399" i="14" s="1"/>
  <c r="T4417" i="14"/>
  <c r="U4417" i="14" s="1"/>
  <c r="T4382" i="14"/>
  <c r="U4382" i="14" s="1"/>
  <c r="T4400" i="14"/>
  <c r="U4400" i="14" s="1"/>
  <c r="T4418" i="14"/>
  <c r="U4418" i="14" s="1"/>
  <c r="T4387" i="14"/>
  <c r="U4387" i="14" s="1"/>
  <c r="T4405" i="14"/>
  <c r="U4405" i="14" s="1"/>
  <c r="T4423" i="14"/>
  <c r="U4423" i="14" s="1"/>
  <c r="T4388" i="14"/>
  <c r="U4388" i="14" s="1"/>
  <c r="T4406" i="14"/>
  <c r="U4406" i="14" s="1"/>
  <c r="T4424" i="14"/>
  <c r="U4424" i="14" s="1"/>
  <c r="T4393" i="14"/>
  <c r="U4393" i="14" s="1"/>
  <c r="T4394" i="14"/>
  <c r="U4394" i="14" s="1"/>
  <c r="T4411" i="14"/>
  <c r="U4411" i="14" s="1"/>
  <c r="T4412" i="14"/>
  <c r="U4412" i="14" s="1"/>
  <c r="T2651" i="14"/>
  <c r="U2651" i="14" s="1"/>
  <c r="T2653" i="14"/>
  <c r="U2653" i="14" s="1"/>
  <c r="T2659" i="14"/>
  <c r="U2659" i="14" s="1"/>
  <c r="T2665" i="14"/>
  <c r="U2665" i="14" s="1"/>
  <c r="T2671" i="14"/>
  <c r="U2671" i="14" s="1"/>
  <c r="T2677" i="14"/>
  <c r="U2677" i="14" s="1"/>
  <c r="T2683" i="14"/>
  <c r="U2683" i="14" s="1"/>
  <c r="T2689" i="14"/>
  <c r="U2689" i="14" s="1"/>
  <c r="T2695" i="14"/>
  <c r="U2695" i="14" s="1"/>
  <c r="T2654" i="14"/>
  <c r="U2654" i="14" s="1"/>
  <c r="T2660" i="14"/>
  <c r="U2660" i="14" s="1"/>
  <c r="T2666" i="14"/>
  <c r="U2666" i="14" s="1"/>
  <c r="T2672" i="14"/>
  <c r="U2672" i="14" s="1"/>
  <c r="T2678" i="14"/>
  <c r="U2678" i="14" s="1"/>
  <c r="T2684" i="14"/>
  <c r="U2684" i="14" s="1"/>
  <c r="T2690" i="14"/>
  <c r="U2690" i="14" s="1"/>
  <c r="T2696" i="14"/>
  <c r="U2696" i="14" s="1"/>
  <c r="T2655" i="14"/>
  <c r="U2655" i="14" s="1"/>
  <c r="T2661" i="14"/>
  <c r="U2661" i="14" s="1"/>
  <c r="T2667" i="14"/>
  <c r="U2667" i="14" s="1"/>
  <c r="T2673" i="14"/>
  <c r="U2673" i="14" s="1"/>
  <c r="T2679" i="14"/>
  <c r="U2679" i="14" s="1"/>
  <c r="T2685" i="14"/>
  <c r="U2685" i="14" s="1"/>
  <c r="T2691" i="14"/>
  <c r="U2691" i="14" s="1"/>
  <c r="T2697" i="14"/>
  <c r="U2697" i="14" s="1"/>
  <c r="T2656" i="14"/>
  <c r="U2656" i="14" s="1"/>
  <c r="T2662" i="14"/>
  <c r="U2662" i="14" s="1"/>
  <c r="T2668" i="14"/>
  <c r="U2668" i="14" s="1"/>
  <c r="T2674" i="14"/>
  <c r="U2674" i="14" s="1"/>
  <c r="T2680" i="14"/>
  <c r="U2680" i="14" s="1"/>
  <c r="T2686" i="14"/>
  <c r="U2686" i="14" s="1"/>
  <c r="T2692" i="14"/>
  <c r="U2692" i="14" s="1"/>
  <c r="T2698" i="14"/>
  <c r="U2698" i="14" s="1"/>
  <c r="T2657" i="14"/>
  <c r="U2657" i="14" s="1"/>
  <c r="T2663" i="14"/>
  <c r="U2663" i="14" s="1"/>
  <c r="T2669" i="14"/>
  <c r="U2669" i="14" s="1"/>
  <c r="T2675" i="14"/>
  <c r="U2675" i="14" s="1"/>
  <c r="T2681" i="14"/>
  <c r="U2681" i="14" s="1"/>
  <c r="T2687" i="14"/>
  <c r="U2687" i="14" s="1"/>
  <c r="T2693" i="14"/>
  <c r="U2693" i="14" s="1"/>
  <c r="T2670" i="14"/>
  <c r="U2670" i="14" s="1"/>
  <c r="T2676" i="14"/>
  <c r="U2676" i="14" s="1"/>
  <c r="T2682" i="14"/>
  <c r="U2682" i="14" s="1"/>
  <c r="T2652" i="14"/>
  <c r="U2652" i="14" s="1"/>
  <c r="T2688" i="14"/>
  <c r="U2688" i="14" s="1"/>
  <c r="T2694" i="14"/>
  <c r="U2694" i="14" s="1"/>
  <c r="T2658" i="14"/>
  <c r="U2658" i="14" s="1"/>
  <c r="T2664" i="14"/>
  <c r="U2664" i="14" s="1"/>
  <c r="T59" i="14"/>
  <c r="U59" i="14" s="1"/>
  <c r="T61" i="14"/>
  <c r="U61" i="14" s="1"/>
  <c r="T67" i="14"/>
  <c r="U67" i="14" s="1"/>
  <c r="T73" i="14"/>
  <c r="U73" i="14" s="1"/>
  <c r="T79" i="14"/>
  <c r="U79" i="14" s="1"/>
  <c r="T85" i="14"/>
  <c r="U85" i="14" s="1"/>
  <c r="T91" i="14"/>
  <c r="U91" i="14" s="1"/>
  <c r="T97" i="14"/>
  <c r="U97" i="14" s="1"/>
  <c r="T103" i="14"/>
  <c r="U103" i="14" s="1"/>
  <c r="T63" i="14"/>
  <c r="U63" i="14" s="1"/>
  <c r="T70" i="14"/>
  <c r="U70" i="14" s="1"/>
  <c r="T77" i="14"/>
  <c r="U77" i="14" s="1"/>
  <c r="T84" i="14"/>
  <c r="U84" i="14" s="1"/>
  <c r="T92" i="14"/>
  <c r="U92" i="14" s="1"/>
  <c r="T99" i="14"/>
  <c r="U99" i="14" s="1"/>
  <c r="T106" i="14"/>
  <c r="U106" i="14" s="1"/>
  <c r="T64" i="14"/>
  <c r="U64" i="14" s="1"/>
  <c r="T71" i="14"/>
  <c r="U71" i="14" s="1"/>
  <c r="T78" i="14"/>
  <c r="U78" i="14" s="1"/>
  <c r="T86" i="14"/>
  <c r="U86" i="14" s="1"/>
  <c r="T93" i="14"/>
  <c r="U93" i="14" s="1"/>
  <c r="T100" i="14"/>
  <c r="U100" i="14" s="1"/>
  <c r="T65" i="14"/>
  <c r="U65" i="14" s="1"/>
  <c r="T72" i="14"/>
  <c r="U72" i="14" s="1"/>
  <c r="T80" i="14"/>
  <c r="U80" i="14" s="1"/>
  <c r="T87" i="14"/>
  <c r="U87" i="14" s="1"/>
  <c r="T94" i="14"/>
  <c r="U94" i="14" s="1"/>
  <c r="T101" i="14"/>
  <c r="U101" i="14" s="1"/>
  <c r="T66" i="14"/>
  <c r="U66" i="14" s="1"/>
  <c r="T74" i="14"/>
  <c r="U74" i="14" s="1"/>
  <c r="T81" i="14"/>
  <c r="U81" i="14" s="1"/>
  <c r="T88" i="14"/>
  <c r="U88" i="14" s="1"/>
  <c r="T95" i="14"/>
  <c r="U95" i="14" s="1"/>
  <c r="T102" i="14"/>
  <c r="U102" i="14" s="1"/>
  <c r="T69" i="14"/>
  <c r="U69" i="14" s="1"/>
  <c r="T90" i="14"/>
  <c r="U90" i="14" s="1"/>
  <c r="T75" i="14"/>
  <c r="U75" i="14" s="1"/>
  <c r="T96" i="14"/>
  <c r="U96" i="14" s="1"/>
  <c r="T76" i="14"/>
  <c r="U76" i="14" s="1"/>
  <c r="T98" i="14"/>
  <c r="U98" i="14" s="1"/>
  <c r="T60" i="14"/>
  <c r="U60" i="14" s="1"/>
  <c r="T82" i="14"/>
  <c r="U82" i="14" s="1"/>
  <c r="T104" i="14"/>
  <c r="U104" i="14" s="1"/>
  <c r="T62" i="14"/>
  <c r="U62" i="14" s="1"/>
  <c r="T83" i="14"/>
  <c r="U83" i="14" s="1"/>
  <c r="T105" i="14"/>
  <c r="U105" i="14" s="1"/>
  <c r="T68" i="14"/>
  <c r="U68" i="14" s="1"/>
  <c r="T89" i="14"/>
  <c r="U89" i="14" s="1"/>
  <c r="T15851" i="14"/>
  <c r="U15851" i="14" s="1"/>
  <c r="T15854" i="14"/>
  <c r="U15854" i="14" s="1"/>
  <c r="T15860" i="14"/>
  <c r="U15860" i="14" s="1"/>
  <c r="T15866" i="14"/>
  <c r="U15866" i="14" s="1"/>
  <c r="T15872" i="14"/>
  <c r="U15872" i="14" s="1"/>
  <c r="T15878" i="14"/>
  <c r="U15878" i="14" s="1"/>
  <c r="T15884" i="14"/>
  <c r="U15884" i="14" s="1"/>
  <c r="T15890" i="14"/>
  <c r="U15890" i="14" s="1"/>
  <c r="T15896" i="14"/>
  <c r="U15896" i="14" s="1"/>
  <c r="T15855" i="14"/>
  <c r="U15855" i="14" s="1"/>
  <c r="T15861" i="14"/>
  <c r="U15861" i="14" s="1"/>
  <c r="T15867" i="14"/>
  <c r="U15867" i="14" s="1"/>
  <c r="T15873" i="14"/>
  <c r="U15873" i="14" s="1"/>
  <c r="T15879" i="14"/>
  <c r="U15879" i="14" s="1"/>
  <c r="T15885" i="14"/>
  <c r="U15885" i="14" s="1"/>
  <c r="T15891" i="14"/>
  <c r="U15891" i="14" s="1"/>
  <c r="T15897" i="14"/>
  <c r="U15897" i="14" s="1"/>
  <c r="T15856" i="14"/>
  <c r="U15856" i="14" s="1"/>
  <c r="T15862" i="14"/>
  <c r="U15862" i="14" s="1"/>
  <c r="T15868" i="14"/>
  <c r="U15868" i="14" s="1"/>
  <c r="T15874" i="14"/>
  <c r="U15874" i="14" s="1"/>
  <c r="T15880" i="14"/>
  <c r="U15880" i="14" s="1"/>
  <c r="T15886" i="14"/>
  <c r="U15886" i="14" s="1"/>
  <c r="T15892" i="14"/>
  <c r="U15892" i="14" s="1"/>
  <c r="T15898" i="14"/>
  <c r="U15898" i="14" s="1"/>
  <c r="T15857" i="14"/>
  <c r="U15857" i="14" s="1"/>
  <c r="T15863" i="14"/>
  <c r="U15863" i="14" s="1"/>
  <c r="T15869" i="14"/>
  <c r="U15869" i="14" s="1"/>
  <c r="T15875" i="14"/>
  <c r="U15875" i="14" s="1"/>
  <c r="T15881" i="14"/>
  <c r="U15881" i="14" s="1"/>
  <c r="T15887" i="14"/>
  <c r="U15887" i="14" s="1"/>
  <c r="T15893" i="14"/>
  <c r="U15893" i="14" s="1"/>
  <c r="T15852" i="14"/>
  <c r="U15852" i="14" s="1"/>
  <c r="T15858" i="14"/>
  <c r="U15858" i="14" s="1"/>
  <c r="T15864" i="14"/>
  <c r="U15864" i="14" s="1"/>
  <c r="T15870" i="14"/>
  <c r="U15870" i="14" s="1"/>
  <c r="T15876" i="14"/>
  <c r="U15876" i="14" s="1"/>
  <c r="T15882" i="14"/>
  <c r="U15882" i="14" s="1"/>
  <c r="T15888" i="14"/>
  <c r="U15888" i="14" s="1"/>
  <c r="T15894" i="14"/>
  <c r="U15894" i="14" s="1"/>
  <c r="T15865" i="14"/>
  <c r="U15865" i="14" s="1"/>
  <c r="T15871" i="14"/>
  <c r="U15871" i="14" s="1"/>
  <c r="T15853" i="14"/>
  <c r="U15853" i="14" s="1"/>
  <c r="T15859" i="14"/>
  <c r="U15859" i="14" s="1"/>
  <c r="T15877" i="14"/>
  <c r="U15877" i="14" s="1"/>
  <c r="T15883" i="14"/>
  <c r="U15883" i="14" s="1"/>
  <c r="T15889" i="14"/>
  <c r="U15889" i="14" s="1"/>
  <c r="T15895" i="14"/>
  <c r="U15895" i="14" s="1"/>
  <c r="T14123" i="14"/>
  <c r="U14123" i="14" s="1"/>
  <c r="T14126" i="14"/>
  <c r="U14126" i="14" s="1"/>
  <c r="T14132" i="14"/>
  <c r="U14132" i="14" s="1"/>
  <c r="T14138" i="14"/>
  <c r="U14138" i="14" s="1"/>
  <c r="T14127" i="14"/>
  <c r="U14127" i="14" s="1"/>
  <c r="T14133" i="14"/>
  <c r="U14133" i="14" s="1"/>
  <c r="T14139" i="14"/>
  <c r="U14139" i="14" s="1"/>
  <c r="T14124" i="14"/>
  <c r="U14124" i="14" s="1"/>
  <c r="T14130" i="14"/>
  <c r="U14130" i="14" s="1"/>
  <c r="T14136" i="14"/>
  <c r="U14136" i="14" s="1"/>
  <c r="T14129" i="14"/>
  <c r="U14129" i="14" s="1"/>
  <c r="T14141" i="14"/>
  <c r="U14141" i="14" s="1"/>
  <c r="T14147" i="14"/>
  <c r="U14147" i="14" s="1"/>
  <c r="T14153" i="14"/>
  <c r="U14153" i="14" s="1"/>
  <c r="T14159" i="14"/>
  <c r="U14159" i="14" s="1"/>
  <c r="T14165" i="14"/>
  <c r="U14165" i="14" s="1"/>
  <c r="T14131" i="14"/>
  <c r="U14131" i="14" s="1"/>
  <c r="T14142" i="14"/>
  <c r="U14142" i="14" s="1"/>
  <c r="T14148" i="14"/>
  <c r="U14148" i="14" s="1"/>
  <c r="T14154" i="14"/>
  <c r="U14154" i="14" s="1"/>
  <c r="T14160" i="14"/>
  <c r="U14160" i="14" s="1"/>
  <c r="T14166" i="14"/>
  <c r="U14166" i="14" s="1"/>
  <c r="T14134" i="14"/>
  <c r="U14134" i="14" s="1"/>
  <c r="T14143" i="14"/>
  <c r="U14143" i="14" s="1"/>
  <c r="T14149" i="14"/>
  <c r="U14149" i="14" s="1"/>
  <c r="T14155" i="14"/>
  <c r="U14155" i="14" s="1"/>
  <c r="T14161" i="14"/>
  <c r="U14161" i="14" s="1"/>
  <c r="T14167" i="14"/>
  <c r="U14167" i="14" s="1"/>
  <c r="T14135" i="14"/>
  <c r="U14135" i="14" s="1"/>
  <c r="T14144" i="14"/>
  <c r="U14144" i="14" s="1"/>
  <c r="T14150" i="14"/>
  <c r="U14150" i="14" s="1"/>
  <c r="T14156" i="14"/>
  <c r="U14156" i="14" s="1"/>
  <c r="T14162" i="14"/>
  <c r="U14162" i="14" s="1"/>
  <c r="T14168" i="14"/>
  <c r="U14168" i="14" s="1"/>
  <c r="T14125" i="14"/>
  <c r="U14125" i="14" s="1"/>
  <c r="T14137" i="14"/>
  <c r="U14137" i="14" s="1"/>
  <c r="T14145" i="14"/>
  <c r="U14145" i="14" s="1"/>
  <c r="T14151" i="14"/>
  <c r="U14151" i="14" s="1"/>
  <c r="T14157" i="14"/>
  <c r="U14157" i="14" s="1"/>
  <c r="T14163" i="14"/>
  <c r="U14163" i="14" s="1"/>
  <c r="T14169" i="14"/>
  <c r="U14169" i="14" s="1"/>
  <c r="T14158" i="14"/>
  <c r="U14158" i="14" s="1"/>
  <c r="T14164" i="14"/>
  <c r="U14164" i="14" s="1"/>
  <c r="T14128" i="14"/>
  <c r="U14128" i="14" s="1"/>
  <c r="T14170" i="14"/>
  <c r="U14170" i="14" s="1"/>
  <c r="T14140" i="14"/>
  <c r="U14140" i="14" s="1"/>
  <c r="T14146" i="14"/>
  <c r="U14146" i="14" s="1"/>
  <c r="T14152" i="14"/>
  <c r="U14152" i="14" s="1"/>
  <c r="T12395" i="14"/>
  <c r="U12395" i="14" s="1"/>
  <c r="T12399" i="14"/>
  <c r="U12399" i="14" s="1"/>
  <c r="T12405" i="14"/>
  <c r="U12405" i="14" s="1"/>
  <c r="T12411" i="14"/>
  <c r="U12411" i="14" s="1"/>
  <c r="T12417" i="14"/>
  <c r="U12417" i="14" s="1"/>
  <c r="T12423" i="14"/>
  <c r="U12423" i="14" s="1"/>
  <c r="T12429" i="14"/>
  <c r="U12429" i="14" s="1"/>
  <c r="T12435" i="14"/>
  <c r="U12435" i="14" s="1"/>
  <c r="T12441" i="14"/>
  <c r="U12441" i="14" s="1"/>
  <c r="T12400" i="14"/>
  <c r="U12400" i="14" s="1"/>
  <c r="T12406" i="14"/>
  <c r="U12406" i="14" s="1"/>
  <c r="T12412" i="14"/>
  <c r="U12412" i="14" s="1"/>
  <c r="T12418" i="14"/>
  <c r="U12418" i="14" s="1"/>
  <c r="T12424" i="14"/>
  <c r="U12424" i="14" s="1"/>
  <c r="T12430" i="14"/>
  <c r="U12430" i="14" s="1"/>
  <c r="T12436" i="14"/>
  <c r="U12436" i="14" s="1"/>
  <c r="T12442" i="14"/>
  <c r="U12442" i="14" s="1"/>
  <c r="T12416" i="14"/>
  <c r="U12416" i="14" s="1"/>
  <c r="T12398" i="14"/>
  <c r="U12398" i="14" s="1"/>
  <c r="T12440" i="14"/>
  <c r="U12440" i="14" s="1"/>
  <c r="T12401" i="14"/>
  <c r="U12401" i="14" s="1"/>
  <c r="T12407" i="14"/>
  <c r="U12407" i="14" s="1"/>
  <c r="T12413" i="14"/>
  <c r="U12413" i="14" s="1"/>
  <c r="T12419" i="14"/>
  <c r="U12419" i="14" s="1"/>
  <c r="T12425" i="14"/>
  <c r="U12425" i="14" s="1"/>
  <c r="T12431" i="14"/>
  <c r="U12431" i="14" s="1"/>
  <c r="T12437" i="14"/>
  <c r="U12437" i="14" s="1"/>
  <c r="T12397" i="14"/>
  <c r="U12397" i="14" s="1"/>
  <c r="T12415" i="14"/>
  <c r="U12415" i="14" s="1"/>
  <c r="T12439" i="14"/>
  <c r="U12439" i="14" s="1"/>
  <c r="T12404" i="14"/>
  <c r="U12404" i="14" s="1"/>
  <c r="T12434" i="14"/>
  <c r="U12434" i="14" s="1"/>
  <c r="T12396" i="14"/>
  <c r="U12396" i="14" s="1"/>
  <c r="T12402" i="14"/>
  <c r="U12402" i="14" s="1"/>
  <c r="T12408" i="14"/>
  <c r="U12408" i="14" s="1"/>
  <c r="T12414" i="14"/>
  <c r="U12414" i="14" s="1"/>
  <c r="T12420" i="14"/>
  <c r="U12420" i="14" s="1"/>
  <c r="T12426" i="14"/>
  <c r="U12426" i="14" s="1"/>
  <c r="T12432" i="14"/>
  <c r="U12432" i="14" s="1"/>
  <c r="T12438" i="14"/>
  <c r="U12438" i="14" s="1"/>
  <c r="T12403" i="14"/>
  <c r="U12403" i="14" s="1"/>
  <c r="T12421" i="14"/>
  <c r="U12421" i="14" s="1"/>
  <c r="T12433" i="14"/>
  <c r="U12433" i="14" s="1"/>
  <c r="T12422" i="14"/>
  <c r="U12422" i="14" s="1"/>
  <c r="T12409" i="14"/>
  <c r="U12409" i="14" s="1"/>
  <c r="T12427" i="14"/>
  <c r="U12427" i="14" s="1"/>
  <c r="T12410" i="14"/>
  <c r="U12410" i="14" s="1"/>
  <c r="T12428" i="14"/>
  <c r="U12428" i="14" s="1"/>
  <c r="T10667" i="14"/>
  <c r="U10667" i="14" s="1"/>
  <c r="T10671" i="14"/>
  <c r="U10671" i="14" s="1"/>
  <c r="T10677" i="14"/>
  <c r="U10677" i="14" s="1"/>
  <c r="T10683" i="14"/>
  <c r="U10683" i="14" s="1"/>
  <c r="T10689" i="14"/>
  <c r="U10689" i="14" s="1"/>
  <c r="T10695" i="14"/>
  <c r="U10695" i="14" s="1"/>
  <c r="T10701" i="14"/>
  <c r="U10701" i="14" s="1"/>
  <c r="T10707" i="14"/>
  <c r="U10707" i="14" s="1"/>
  <c r="T10713" i="14"/>
  <c r="U10713" i="14" s="1"/>
  <c r="T10688" i="14"/>
  <c r="U10688" i="14" s="1"/>
  <c r="T10712" i="14"/>
  <c r="U10712" i="14" s="1"/>
  <c r="T10672" i="14"/>
  <c r="U10672" i="14" s="1"/>
  <c r="T10678" i="14"/>
  <c r="U10678" i="14" s="1"/>
  <c r="T10684" i="14"/>
  <c r="U10684" i="14" s="1"/>
  <c r="T10690" i="14"/>
  <c r="U10690" i="14" s="1"/>
  <c r="T10696" i="14"/>
  <c r="U10696" i="14" s="1"/>
  <c r="T10702" i="14"/>
  <c r="U10702" i="14" s="1"/>
  <c r="T10708" i="14"/>
  <c r="U10708" i="14" s="1"/>
  <c r="T10714" i="14"/>
  <c r="U10714" i="14" s="1"/>
  <c r="T10673" i="14"/>
  <c r="U10673" i="14" s="1"/>
  <c r="T10679" i="14"/>
  <c r="U10679" i="14" s="1"/>
  <c r="T10685" i="14"/>
  <c r="U10685" i="14" s="1"/>
  <c r="T10691" i="14"/>
  <c r="U10691" i="14" s="1"/>
  <c r="T10697" i="14"/>
  <c r="U10697" i="14" s="1"/>
  <c r="T10703" i="14"/>
  <c r="U10703" i="14" s="1"/>
  <c r="T10709" i="14"/>
  <c r="U10709" i="14" s="1"/>
  <c r="T10682" i="14"/>
  <c r="U10682" i="14" s="1"/>
  <c r="T10706" i="14"/>
  <c r="U10706" i="14" s="1"/>
  <c r="T10668" i="14"/>
  <c r="U10668" i="14" s="1"/>
  <c r="T10674" i="14"/>
  <c r="U10674" i="14" s="1"/>
  <c r="T10680" i="14"/>
  <c r="U10680" i="14" s="1"/>
  <c r="T10686" i="14"/>
  <c r="U10686" i="14" s="1"/>
  <c r="T10692" i="14"/>
  <c r="U10692" i="14" s="1"/>
  <c r="T10698" i="14"/>
  <c r="U10698" i="14" s="1"/>
  <c r="T10704" i="14"/>
  <c r="U10704" i="14" s="1"/>
  <c r="T10710" i="14"/>
  <c r="U10710" i="14" s="1"/>
  <c r="T10676" i="14"/>
  <c r="U10676" i="14" s="1"/>
  <c r="T10700" i="14"/>
  <c r="U10700" i="14" s="1"/>
  <c r="T10669" i="14"/>
  <c r="U10669" i="14" s="1"/>
  <c r="T10675" i="14"/>
  <c r="U10675" i="14" s="1"/>
  <c r="T10681" i="14"/>
  <c r="U10681" i="14" s="1"/>
  <c r="T10687" i="14"/>
  <c r="U10687" i="14" s="1"/>
  <c r="T10693" i="14"/>
  <c r="U10693" i="14" s="1"/>
  <c r="T10699" i="14"/>
  <c r="U10699" i="14" s="1"/>
  <c r="T10705" i="14"/>
  <c r="U10705" i="14" s="1"/>
  <c r="T10711" i="14"/>
  <c r="U10711" i="14" s="1"/>
  <c r="T10670" i="14"/>
  <c r="U10670" i="14" s="1"/>
  <c r="T10694" i="14"/>
  <c r="U10694" i="14" s="1"/>
  <c r="T8939" i="14"/>
  <c r="U8939" i="14" s="1"/>
  <c r="T8941" i="14"/>
  <c r="U8941" i="14" s="1"/>
  <c r="T8947" i="14"/>
  <c r="U8947" i="14" s="1"/>
  <c r="T8953" i="14"/>
  <c r="U8953" i="14" s="1"/>
  <c r="T8959" i="14"/>
  <c r="U8959" i="14" s="1"/>
  <c r="T8965" i="14"/>
  <c r="U8965" i="14" s="1"/>
  <c r="T8971" i="14"/>
  <c r="U8971" i="14" s="1"/>
  <c r="T8977" i="14"/>
  <c r="U8977" i="14" s="1"/>
  <c r="T8983" i="14"/>
  <c r="U8983" i="14" s="1"/>
  <c r="T8942" i="14"/>
  <c r="U8942" i="14" s="1"/>
  <c r="T8948" i="14"/>
  <c r="U8948" i="14" s="1"/>
  <c r="T8954" i="14"/>
  <c r="U8954" i="14" s="1"/>
  <c r="T8960" i="14"/>
  <c r="U8960" i="14" s="1"/>
  <c r="T8966" i="14"/>
  <c r="U8966" i="14" s="1"/>
  <c r="T8972" i="14"/>
  <c r="U8972" i="14" s="1"/>
  <c r="T8978" i="14"/>
  <c r="U8978" i="14" s="1"/>
  <c r="T8984" i="14"/>
  <c r="U8984" i="14" s="1"/>
  <c r="T8943" i="14"/>
  <c r="U8943" i="14" s="1"/>
  <c r="T8949" i="14"/>
  <c r="U8949" i="14" s="1"/>
  <c r="T8955" i="14"/>
  <c r="U8955" i="14" s="1"/>
  <c r="T8961" i="14"/>
  <c r="U8961" i="14" s="1"/>
  <c r="T8967" i="14"/>
  <c r="U8967" i="14" s="1"/>
  <c r="T8973" i="14"/>
  <c r="U8973" i="14" s="1"/>
  <c r="T8979" i="14"/>
  <c r="U8979" i="14" s="1"/>
  <c r="T8985" i="14"/>
  <c r="U8985" i="14" s="1"/>
  <c r="T8944" i="14"/>
  <c r="U8944" i="14" s="1"/>
  <c r="T8950" i="14"/>
  <c r="U8950" i="14" s="1"/>
  <c r="T8956" i="14"/>
  <c r="U8956" i="14" s="1"/>
  <c r="T8962" i="14"/>
  <c r="U8962" i="14" s="1"/>
  <c r="T8968" i="14"/>
  <c r="U8968" i="14" s="1"/>
  <c r="T8974" i="14"/>
  <c r="U8974" i="14" s="1"/>
  <c r="T8980" i="14"/>
  <c r="U8980" i="14" s="1"/>
  <c r="T8986" i="14"/>
  <c r="U8986" i="14" s="1"/>
  <c r="T8945" i="14"/>
  <c r="U8945" i="14" s="1"/>
  <c r="T8951" i="14"/>
  <c r="U8951" i="14" s="1"/>
  <c r="T8957" i="14"/>
  <c r="U8957" i="14" s="1"/>
  <c r="T8963" i="14"/>
  <c r="U8963" i="14" s="1"/>
  <c r="T8969" i="14"/>
  <c r="U8969" i="14" s="1"/>
  <c r="T8975" i="14"/>
  <c r="U8975" i="14" s="1"/>
  <c r="T8981" i="14"/>
  <c r="U8981" i="14" s="1"/>
  <c r="T8970" i="14"/>
  <c r="U8970" i="14" s="1"/>
  <c r="T8940" i="14"/>
  <c r="U8940" i="14" s="1"/>
  <c r="T8976" i="14"/>
  <c r="U8976" i="14" s="1"/>
  <c r="T8946" i="14"/>
  <c r="U8946" i="14" s="1"/>
  <c r="T8982" i="14"/>
  <c r="U8982" i="14" s="1"/>
  <c r="T8952" i="14"/>
  <c r="U8952" i="14" s="1"/>
  <c r="T8958" i="14"/>
  <c r="U8958" i="14" s="1"/>
  <c r="T8964" i="14"/>
  <c r="U8964" i="14" s="1"/>
  <c r="T7211" i="14"/>
  <c r="U7211" i="14" s="1"/>
  <c r="T7216" i="14"/>
  <c r="U7216" i="14" s="1"/>
  <c r="T7222" i="14"/>
  <c r="U7222" i="14" s="1"/>
  <c r="T7228" i="14"/>
  <c r="U7228" i="14" s="1"/>
  <c r="T7234" i="14"/>
  <c r="U7234" i="14" s="1"/>
  <c r="T7240" i="14"/>
  <c r="U7240" i="14" s="1"/>
  <c r="T7246" i="14"/>
  <c r="U7246" i="14" s="1"/>
  <c r="T7252" i="14"/>
  <c r="U7252" i="14" s="1"/>
  <c r="T7258" i="14"/>
  <c r="U7258" i="14" s="1"/>
  <c r="T7217" i="14"/>
  <c r="U7217" i="14" s="1"/>
  <c r="T7223" i="14"/>
  <c r="U7223" i="14" s="1"/>
  <c r="T7229" i="14"/>
  <c r="U7229" i="14" s="1"/>
  <c r="T7235" i="14"/>
  <c r="U7235" i="14" s="1"/>
  <c r="T7241" i="14"/>
  <c r="U7241" i="14" s="1"/>
  <c r="T7247" i="14"/>
  <c r="U7247" i="14" s="1"/>
  <c r="T7253" i="14"/>
  <c r="U7253" i="14" s="1"/>
  <c r="T7212" i="14"/>
  <c r="U7212" i="14" s="1"/>
  <c r="T7218" i="14"/>
  <c r="U7218" i="14" s="1"/>
  <c r="T7224" i="14"/>
  <c r="U7224" i="14" s="1"/>
  <c r="T7230" i="14"/>
  <c r="U7230" i="14" s="1"/>
  <c r="T7236" i="14"/>
  <c r="U7236" i="14" s="1"/>
  <c r="T7242" i="14"/>
  <c r="U7242" i="14" s="1"/>
  <c r="T7248" i="14"/>
  <c r="U7248" i="14" s="1"/>
  <c r="T7254" i="14"/>
  <c r="U7254" i="14" s="1"/>
  <c r="T7214" i="14"/>
  <c r="U7214" i="14" s="1"/>
  <c r="T7226" i="14"/>
  <c r="U7226" i="14" s="1"/>
  <c r="T7238" i="14"/>
  <c r="U7238" i="14" s="1"/>
  <c r="T7250" i="14"/>
  <c r="U7250" i="14" s="1"/>
  <c r="T7215" i="14"/>
  <c r="U7215" i="14" s="1"/>
  <c r="T7227" i="14"/>
  <c r="U7227" i="14" s="1"/>
  <c r="T7239" i="14"/>
  <c r="U7239" i="14" s="1"/>
  <c r="T7251" i="14"/>
  <c r="U7251" i="14" s="1"/>
  <c r="T7219" i="14"/>
  <c r="U7219" i="14" s="1"/>
  <c r="T7231" i="14"/>
  <c r="U7231" i="14" s="1"/>
  <c r="T7243" i="14"/>
  <c r="U7243" i="14" s="1"/>
  <c r="T7255" i="14"/>
  <c r="U7255" i="14" s="1"/>
  <c r="T7220" i="14"/>
  <c r="U7220" i="14" s="1"/>
  <c r="T7232" i="14"/>
  <c r="U7232" i="14" s="1"/>
  <c r="T7244" i="14"/>
  <c r="U7244" i="14" s="1"/>
  <c r="T7256" i="14"/>
  <c r="U7256" i="14" s="1"/>
  <c r="T7221" i="14"/>
  <c r="U7221" i="14" s="1"/>
  <c r="T7233" i="14"/>
  <c r="U7233" i="14" s="1"/>
  <c r="T7245" i="14"/>
  <c r="U7245" i="14" s="1"/>
  <c r="T7257" i="14"/>
  <c r="U7257" i="14" s="1"/>
  <c r="T7213" i="14"/>
  <c r="U7213" i="14" s="1"/>
  <c r="T7225" i="14"/>
  <c r="U7225" i="14" s="1"/>
  <c r="T7237" i="14"/>
  <c r="U7237" i="14" s="1"/>
  <c r="T7249" i="14"/>
  <c r="U7249" i="14" s="1"/>
  <c r="T5483" i="14"/>
  <c r="U5483" i="14" s="1"/>
  <c r="T5485" i="14"/>
  <c r="U5485" i="14" s="1"/>
  <c r="T5491" i="14"/>
  <c r="U5491" i="14" s="1"/>
  <c r="T5497" i="14"/>
  <c r="U5497" i="14" s="1"/>
  <c r="T5503" i="14"/>
  <c r="U5503" i="14" s="1"/>
  <c r="T5509" i="14"/>
  <c r="U5509" i="14" s="1"/>
  <c r="T5515" i="14"/>
  <c r="U5515" i="14" s="1"/>
  <c r="T5521" i="14"/>
  <c r="U5521" i="14" s="1"/>
  <c r="T5527" i="14"/>
  <c r="U5527" i="14" s="1"/>
  <c r="T5486" i="14"/>
  <c r="U5486" i="14" s="1"/>
  <c r="T5492" i="14"/>
  <c r="U5492" i="14" s="1"/>
  <c r="T5498" i="14"/>
  <c r="U5498" i="14" s="1"/>
  <c r="T5504" i="14"/>
  <c r="U5504" i="14" s="1"/>
  <c r="T5510" i="14"/>
  <c r="U5510" i="14" s="1"/>
  <c r="T5516" i="14"/>
  <c r="U5516" i="14" s="1"/>
  <c r="T5522" i="14"/>
  <c r="U5522" i="14" s="1"/>
  <c r="T5528" i="14"/>
  <c r="U5528" i="14" s="1"/>
  <c r="T5487" i="14"/>
  <c r="U5487" i="14" s="1"/>
  <c r="T5493" i="14"/>
  <c r="U5493" i="14" s="1"/>
  <c r="T5499" i="14"/>
  <c r="U5499" i="14" s="1"/>
  <c r="T5505" i="14"/>
  <c r="U5505" i="14" s="1"/>
  <c r="T5511" i="14"/>
  <c r="U5511" i="14" s="1"/>
  <c r="T5517" i="14"/>
  <c r="U5517" i="14" s="1"/>
  <c r="T5523" i="14"/>
  <c r="U5523" i="14" s="1"/>
  <c r="T5529" i="14"/>
  <c r="U5529" i="14" s="1"/>
  <c r="T5494" i="14"/>
  <c r="U5494" i="14" s="1"/>
  <c r="T5506" i="14"/>
  <c r="U5506" i="14" s="1"/>
  <c r="T5518" i="14"/>
  <c r="U5518" i="14" s="1"/>
  <c r="T5530" i="14"/>
  <c r="U5530" i="14" s="1"/>
  <c r="T5495" i="14"/>
  <c r="U5495" i="14" s="1"/>
  <c r="T5507" i="14"/>
  <c r="U5507" i="14" s="1"/>
  <c r="T5519" i="14"/>
  <c r="U5519" i="14" s="1"/>
  <c r="T5484" i="14"/>
  <c r="U5484" i="14" s="1"/>
  <c r="T5496" i="14"/>
  <c r="U5496" i="14" s="1"/>
  <c r="T5508" i="14"/>
  <c r="U5508" i="14" s="1"/>
  <c r="T5520" i="14"/>
  <c r="U5520" i="14" s="1"/>
  <c r="T5488" i="14"/>
  <c r="U5488" i="14" s="1"/>
  <c r="T5500" i="14"/>
  <c r="U5500" i="14" s="1"/>
  <c r="T5512" i="14"/>
  <c r="U5512" i="14" s="1"/>
  <c r="T5524" i="14"/>
  <c r="U5524" i="14" s="1"/>
  <c r="T5490" i="14"/>
  <c r="U5490" i="14" s="1"/>
  <c r="T5526" i="14"/>
  <c r="U5526" i="14" s="1"/>
  <c r="T5501" i="14"/>
  <c r="U5501" i="14" s="1"/>
  <c r="T5502" i="14"/>
  <c r="U5502" i="14" s="1"/>
  <c r="T5513" i="14"/>
  <c r="U5513" i="14" s="1"/>
  <c r="T5514" i="14"/>
  <c r="U5514" i="14" s="1"/>
  <c r="T5489" i="14"/>
  <c r="U5489" i="14" s="1"/>
  <c r="T5525" i="14"/>
  <c r="U5525" i="14" s="1"/>
  <c r="T3755" i="14"/>
  <c r="U3755" i="14" s="1"/>
  <c r="T3759" i="14"/>
  <c r="U3759" i="14" s="1"/>
  <c r="T3765" i="14"/>
  <c r="U3765" i="14" s="1"/>
  <c r="T3771" i="14"/>
  <c r="U3771" i="14" s="1"/>
  <c r="T3777" i="14"/>
  <c r="U3777" i="14" s="1"/>
  <c r="T3783" i="14"/>
  <c r="U3783" i="14" s="1"/>
  <c r="T3789" i="14"/>
  <c r="U3789" i="14" s="1"/>
  <c r="T3795" i="14"/>
  <c r="U3795" i="14" s="1"/>
  <c r="T3801" i="14"/>
  <c r="U3801" i="14" s="1"/>
  <c r="T3760" i="14"/>
  <c r="U3760" i="14" s="1"/>
  <c r="T3766" i="14"/>
  <c r="U3766" i="14" s="1"/>
  <c r="T3772" i="14"/>
  <c r="U3772" i="14" s="1"/>
  <c r="T3778" i="14"/>
  <c r="U3778" i="14" s="1"/>
  <c r="T3784" i="14"/>
  <c r="U3784" i="14" s="1"/>
  <c r="T3790" i="14"/>
  <c r="U3790" i="14" s="1"/>
  <c r="T3796" i="14"/>
  <c r="U3796" i="14" s="1"/>
  <c r="T3802" i="14"/>
  <c r="U3802" i="14" s="1"/>
  <c r="T3761" i="14"/>
  <c r="U3761" i="14" s="1"/>
  <c r="T3767" i="14"/>
  <c r="U3767" i="14" s="1"/>
  <c r="T3773" i="14"/>
  <c r="U3773" i="14" s="1"/>
  <c r="T3779" i="14"/>
  <c r="U3779" i="14" s="1"/>
  <c r="T3785" i="14"/>
  <c r="U3785" i="14" s="1"/>
  <c r="T3791" i="14"/>
  <c r="U3791" i="14" s="1"/>
  <c r="T3797" i="14"/>
  <c r="U3797" i="14" s="1"/>
  <c r="T3756" i="14"/>
  <c r="U3756" i="14" s="1"/>
  <c r="T3762" i="14"/>
  <c r="U3762" i="14" s="1"/>
  <c r="T3768" i="14"/>
  <c r="U3768" i="14" s="1"/>
  <c r="T3774" i="14"/>
  <c r="U3774" i="14" s="1"/>
  <c r="T3780" i="14"/>
  <c r="U3780" i="14" s="1"/>
  <c r="T3786" i="14"/>
  <c r="U3786" i="14" s="1"/>
  <c r="T3792" i="14"/>
  <c r="U3792" i="14" s="1"/>
  <c r="T3798" i="14"/>
  <c r="U3798" i="14" s="1"/>
  <c r="T3769" i="14"/>
  <c r="U3769" i="14" s="1"/>
  <c r="T3787" i="14"/>
  <c r="U3787" i="14" s="1"/>
  <c r="T3770" i="14"/>
  <c r="U3770" i="14" s="1"/>
  <c r="T3788" i="14"/>
  <c r="U3788" i="14" s="1"/>
  <c r="T3757" i="14"/>
  <c r="U3757" i="14" s="1"/>
  <c r="T3775" i="14"/>
  <c r="U3775" i="14" s="1"/>
  <c r="T3793" i="14"/>
  <c r="U3793" i="14" s="1"/>
  <c r="T3758" i="14"/>
  <c r="U3758" i="14" s="1"/>
  <c r="T3776" i="14"/>
  <c r="U3776" i="14" s="1"/>
  <c r="T3794" i="14"/>
  <c r="U3794" i="14" s="1"/>
  <c r="T3799" i="14"/>
  <c r="U3799" i="14" s="1"/>
  <c r="T3800" i="14"/>
  <c r="U3800" i="14" s="1"/>
  <c r="T3763" i="14"/>
  <c r="U3763" i="14" s="1"/>
  <c r="T3764" i="14"/>
  <c r="U3764" i="14" s="1"/>
  <c r="T3781" i="14"/>
  <c r="U3781" i="14" s="1"/>
  <c r="T3782" i="14"/>
  <c r="U3782" i="14" s="1"/>
  <c r="T2027" i="14"/>
  <c r="U2027" i="14" s="1"/>
  <c r="T2029" i="14"/>
  <c r="U2029" i="14" s="1"/>
  <c r="T2035" i="14"/>
  <c r="U2035" i="14" s="1"/>
  <c r="T2041" i="14"/>
  <c r="U2041" i="14" s="1"/>
  <c r="T2047" i="14"/>
  <c r="U2047" i="14" s="1"/>
  <c r="T2053" i="14"/>
  <c r="U2053" i="14" s="1"/>
  <c r="T2059" i="14"/>
  <c r="U2059" i="14" s="1"/>
  <c r="T2065" i="14"/>
  <c r="U2065" i="14" s="1"/>
  <c r="T2071" i="14"/>
  <c r="U2071" i="14" s="1"/>
  <c r="T2030" i="14"/>
  <c r="U2030" i="14" s="1"/>
  <c r="T2036" i="14"/>
  <c r="U2036" i="14" s="1"/>
  <c r="T2042" i="14"/>
  <c r="U2042" i="14" s="1"/>
  <c r="T2048" i="14"/>
  <c r="U2048" i="14" s="1"/>
  <c r="T2054" i="14"/>
  <c r="U2054" i="14" s="1"/>
  <c r="T2060" i="14"/>
  <c r="U2060" i="14" s="1"/>
  <c r="T2066" i="14"/>
  <c r="U2066" i="14" s="1"/>
  <c r="T2072" i="14"/>
  <c r="U2072" i="14" s="1"/>
  <c r="T2031" i="14"/>
  <c r="U2031" i="14" s="1"/>
  <c r="T2037" i="14"/>
  <c r="U2037" i="14" s="1"/>
  <c r="T2043" i="14"/>
  <c r="U2043" i="14" s="1"/>
  <c r="T2049" i="14"/>
  <c r="U2049" i="14" s="1"/>
  <c r="T2055" i="14"/>
  <c r="U2055" i="14" s="1"/>
  <c r="T2061" i="14"/>
  <c r="U2061" i="14" s="1"/>
  <c r="T2067" i="14"/>
  <c r="U2067" i="14" s="1"/>
  <c r="T2073" i="14"/>
  <c r="U2073" i="14" s="1"/>
  <c r="T2032" i="14"/>
  <c r="U2032" i="14" s="1"/>
  <c r="T2038" i="14"/>
  <c r="U2038" i="14" s="1"/>
  <c r="T2044" i="14"/>
  <c r="U2044" i="14" s="1"/>
  <c r="T2050" i="14"/>
  <c r="U2050" i="14" s="1"/>
  <c r="T2056" i="14"/>
  <c r="U2056" i="14" s="1"/>
  <c r="T2062" i="14"/>
  <c r="U2062" i="14" s="1"/>
  <c r="T2068" i="14"/>
  <c r="U2068" i="14" s="1"/>
  <c r="T2074" i="14"/>
  <c r="U2074" i="14" s="1"/>
  <c r="T2033" i="14"/>
  <c r="U2033" i="14" s="1"/>
  <c r="T2039" i="14"/>
  <c r="U2039" i="14" s="1"/>
  <c r="T2045" i="14"/>
  <c r="U2045" i="14" s="1"/>
  <c r="T2051" i="14"/>
  <c r="U2051" i="14" s="1"/>
  <c r="T2057" i="14"/>
  <c r="U2057" i="14" s="1"/>
  <c r="T2063" i="14"/>
  <c r="U2063" i="14" s="1"/>
  <c r="T2069" i="14"/>
  <c r="U2069" i="14" s="1"/>
  <c r="T2058" i="14"/>
  <c r="U2058" i="14" s="1"/>
  <c r="T2028" i="14"/>
  <c r="U2028" i="14" s="1"/>
  <c r="T2064" i="14"/>
  <c r="U2064" i="14" s="1"/>
  <c r="T2034" i="14"/>
  <c r="U2034" i="14" s="1"/>
  <c r="T2070" i="14"/>
  <c r="U2070" i="14" s="1"/>
  <c r="T2040" i="14"/>
  <c r="U2040" i="14" s="1"/>
  <c r="T2046" i="14"/>
  <c r="U2046" i="14" s="1"/>
  <c r="T2052" i="14"/>
  <c r="U2052" i="14" s="1"/>
  <c r="T16379" i="14"/>
  <c r="U16379" i="14" s="1"/>
  <c r="T16381" i="14"/>
  <c r="U16381" i="14" s="1"/>
  <c r="T16387" i="14"/>
  <c r="U16387" i="14" s="1"/>
  <c r="T16393" i="14"/>
  <c r="U16393" i="14" s="1"/>
  <c r="T16399" i="14"/>
  <c r="U16399" i="14" s="1"/>
  <c r="T16405" i="14"/>
  <c r="U16405" i="14" s="1"/>
  <c r="T16411" i="14"/>
  <c r="U16411" i="14" s="1"/>
  <c r="T16417" i="14"/>
  <c r="U16417" i="14" s="1"/>
  <c r="T16423" i="14"/>
  <c r="U16423" i="14" s="1"/>
  <c r="T16382" i="14"/>
  <c r="U16382" i="14" s="1"/>
  <c r="T16388" i="14"/>
  <c r="U16388" i="14" s="1"/>
  <c r="T16394" i="14"/>
  <c r="U16394" i="14" s="1"/>
  <c r="T16400" i="14"/>
  <c r="U16400" i="14" s="1"/>
  <c r="T16406" i="14"/>
  <c r="U16406" i="14" s="1"/>
  <c r="T16412" i="14"/>
  <c r="U16412" i="14" s="1"/>
  <c r="T16418" i="14"/>
  <c r="U16418" i="14" s="1"/>
  <c r="T16424" i="14"/>
  <c r="U16424" i="14" s="1"/>
  <c r="T16389" i="14"/>
  <c r="U16389" i="14" s="1"/>
  <c r="T16397" i="14"/>
  <c r="U16397" i="14" s="1"/>
  <c r="T16407" i="14"/>
  <c r="U16407" i="14" s="1"/>
  <c r="T16415" i="14"/>
  <c r="U16415" i="14" s="1"/>
  <c r="T16425" i="14"/>
  <c r="U16425" i="14" s="1"/>
  <c r="T16380" i="14"/>
  <c r="U16380" i="14" s="1"/>
  <c r="T16390" i="14"/>
  <c r="U16390" i="14" s="1"/>
  <c r="T16398" i="14"/>
  <c r="U16398" i="14" s="1"/>
  <c r="T16408" i="14"/>
  <c r="U16408" i="14" s="1"/>
  <c r="T16416" i="14"/>
  <c r="U16416" i="14" s="1"/>
  <c r="T16426" i="14"/>
  <c r="U16426" i="14" s="1"/>
  <c r="T16383" i="14"/>
  <c r="U16383" i="14" s="1"/>
  <c r="T16391" i="14"/>
  <c r="U16391" i="14" s="1"/>
  <c r="T16401" i="14"/>
  <c r="U16401" i="14" s="1"/>
  <c r="T16409" i="14"/>
  <c r="U16409" i="14" s="1"/>
  <c r="T16419" i="14"/>
  <c r="U16419" i="14" s="1"/>
  <c r="T16395" i="14"/>
  <c r="U16395" i="14" s="1"/>
  <c r="T16413" i="14"/>
  <c r="U16413" i="14" s="1"/>
  <c r="T16396" i="14"/>
  <c r="U16396" i="14" s="1"/>
  <c r="T16414" i="14"/>
  <c r="U16414" i="14" s="1"/>
  <c r="T16384" i="14"/>
  <c r="U16384" i="14" s="1"/>
  <c r="T16402" i="14"/>
  <c r="U16402" i="14" s="1"/>
  <c r="T16420" i="14"/>
  <c r="U16420" i="14" s="1"/>
  <c r="T16385" i="14"/>
  <c r="U16385" i="14" s="1"/>
  <c r="T16403" i="14"/>
  <c r="U16403" i="14" s="1"/>
  <c r="T16421" i="14"/>
  <c r="U16421" i="14" s="1"/>
  <c r="T16386" i="14"/>
  <c r="U16386" i="14" s="1"/>
  <c r="T16404" i="14"/>
  <c r="U16404" i="14" s="1"/>
  <c r="T16422" i="14"/>
  <c r="U16422" i="14" s="1"/>
  <c r="T16392" i="14"/>
  <c r="U16392" i="14" s="1"/>
  <c r="T16410" i="14"/>
  <c r="U16410" i="14" s="1"/>
  <c r="T14651" i="14"/>
  <c r="U14651" i="14" s="1"/>
  <c r="T14652" i="14"/>
  <c r="U14652" i="14" s="1"/>
  <c r="T14656" i="14"/>
  <c r="U14656" i="14" s="1"/>
  <c r="T14662" i="14"/>
  <c r="U14662" i="14" s="1"/>
  <c r="T14668" i="14"/>
  <c r="U14668" i="14" s="1"/>
  <c r="T14674" i="14"/>
  <c r="U14674" i="14" s="1"/>
  <c r="T14680" i="14"/>
  <c r="U14680" i="14" s="1"/>
  <c r="T14686" i="14"/>
  <c r="U14686" i="14" s="1"/>
  <c r="T14692" i="14"/>
  <c r="U14692" i="14" s="1"/>
  <c r="T14698" i="14"/>
  <c r="U14698" i="14" s="1"/>
  <c r="T14657" i="14"/>
  <c r="U14657" i="14" s="1"/>
  <c r="T14663" i="14"/>
  <c r="U14663" i="14" s="1"/>
  <c r="T14669" i="14"/>
  <c r="U14669" i="14" s="1"/>
  <c r="T14675" i="14"/>
  <c r="U14675" i="14" s="1"/>
  <c r="T14681" i="14"/>
  <c r="U14681" i="14" s="1"/>
  <c r="T14687" i="14"/>
  <c r="U14687" i="14" s="1"/>
  <c r="T14693" i="14"/>
  <c r="U14693" i="14" s="1"/>
  <c r="T14658" i="14"/>
  <c r="U14658" i="14" s="1"/>
  <c r="T14664" i="14"/>
  <c r="U14664" i="14" s="1"/>
  <c r="T14670" i="14"/>
  <c r="U14670" i="14" s="1"/>
  <c r="T14676" i="14"/>
  <c r="U14676" i="14" s="1"/>
  <c r="T14682" i="14"/>
  <c r="U14682" i="14" s="1"/>
  <c r="T14688" i="14"/>
  <c r="U14688" i="14" s="1"/>
  <c r="T14694" i="14"/>
  <c r="U14694" i="14" s="1"/>
  <c r="T14653" i="14"/>
  <c r="U14653" i="14" s="1"/>
  <c r="T14659" i="14"/>
  <c r="U14659" i="14" s="1"/>
  <c r="T14665" i="14"/>
  <c r="U14665" i="14" s="1"/>
  <c r="T14671" i="14"/>
  <c r="U14671" i="14" s="1"/>
  <c r="T14677" i="14"/>
  <c r="U14677" i="14" s="1"/>
  <c r="T14683" i="14"/>
  <c r="U14683" i="14" s="1"/>
  <c r="T14689" i="14"/>
  <c r="U14689" i="14" s="1"/>
  <c r="T14695" i="14"/>
  <c r="U14695" i="14" s="1"/>
  <c r="T14654" i="14"/>
  <c r="U14654" i="14" s="1"/>
  <c r="T14660" i="14"/>
  <c r="U14660" i="14" s="1"/>
  <c r="T14666" i="14"/>
  <c r="U14666" i="14" s="1"/>
  <c r="T14672" i="14"/>
  <c r="U14672" i="14" s="1"/>
  <c r="T14678" i="14"/>
  <c r="U14678" i="14" s="1"/>
  <c r="T14684" i="14"/>
  <c r="U14684" i="14" s="1"/>
  <c r="T14690" i="14"/>
  <c r="U14690" i="14" s="1"/>
  <c r="T14696" i="14"/>
  <c r="U14696" i="14" s="1"/>
  <c r="T14667" i="14"/>
  <c r="U14667" i="14" s="1"/>
  <c r="T14673" i="14"/>
  <c r="U14673" i="14" s="1"/>
  <c r="T14679" i="14"/>
  <c r="U14679" i="14" s="1"/>
  <c r="T14685" i="14"/>
  <c r="U14685" i="14" s="1"/>
  <c r="T14655" i="14"/>
  <c r="U14655" i="14" s="1"/>
  <c r="T14691" i="14"/>
  <c r="U14691" i="14" s="1"/>
  <c r="T14661" i="14"/>
  <c r="U14661" i="14" s="1"/>
  <c r="T14697" i="14"/>
  <c r="U14697" i="14" s="1"/>
  <c r="T12923" i="14"/>
  <c r="U12923" i="14" s="1"/>
  <c r="T12924" i="14"/>
  <c r="U12924" i="14" s="1"/>
  <c r="T12930" i="14"/>
  <c r="U12930" i="14" s="1"/>
  <c r="T12936" i="14"/>
  <c r="U12936" i="14" s="1"/>
  <c r="T12942" i="14"/>
  <c r="U12942" i="14" s="1"/>
  <c r="T12948" i="14"/>
  <c r="U12948" i="14" s="1"/>
  <c r="T12954" i="14"/>
  <c r="U12954" i="14" s="1"/>
  <c r="T12960" i="14"/>
  <c r="U12960" i="14" s="1"/>
  <c r="T12966" i="14"/>
  <c r="U12966" i="14" s="1"/>
  <c r="T12925" i="14"/>
  <c r="U12925" i="14" s="1"/>
  <c r="T12931" i="14"/>
  <c r="U12931" i="14" s="1"/>
  <c r="T12937" i="14"/>
  <c r="U12937" i="14" s="1"/>
  <c r="T12943" i="14"/>
  <c r="U12943" i="14" s="1"/>
  <c r="T12949" i="14"/>
  <c r="U12949" i="14" s="1"/>
  <c r="T12955" i="14"/>
  <c r="U12955" i="14" s="1"/>
  <c r="T12961" i="14"/>
  <c r="U12961" i="14" s="1"/>
  <c r="T12967" i="14"/>
  <c r="U12967" i="14" s="1"/>
  <c r="T12927" i="14"/>
  <c r="U12927" i="14" s="1"/>
  <c r="T12933" i="14"/>
  <c r="U12933" i="14" s="1"/>
  <c r="T12939" i="14"/>
  <c r="U12939" i="14" s="1"/>
  <c r="T12945" i="14"/>
  <c r="U12945" i="14" s="1"/>
  <c r="T12951" i="14"/>
  <c r="U12951" i="14" s="1"/>
  <c r="T12957" i="14"/>
  <c r="U12957" i="14" s="1"/>
  <c r="T12963" i="14"/>
  <c r="U12963" i="14" s="1"/>
  <c r="T12969" i="14"/>
  <c r="U12969" i="14" s="1"/>
  <c r="T12934" i="14"/>
  <c r="U12934" i="14" s="1"/>
  <c r="T12946" i="14"/>
  <c r="U12946" i="14" s="1"/>
  <c r="T12958" i="14"/>
  <c r="U12958" i="14" s="1"/>
  <c r="T12970" i="14"/>
  <c r="U12970" i="14" s="1"/>
  <c r="T12935" i="14"/>
  <c r="U12935" i="14" s="1"/>
  <c r="T12947" i="14"/>
  <c r="U12947" i="14" s="1"/>
  <c r="T12959" i="14"/>
  <c r="U12959" i="14" s="1"/>
  <c r="T12926" i="14"/>
  <c r="U12926" i="14" s="1"/>
  <c r="T12938" i="14"/>
  <c r="U12938" i="14" s="1"/>
  <c r="T12950" i="14"/>
  <c r="U12950" i="14" s="1"/>
  <c r="T12962" i="14"/>
  <c r="U12962" i="14" s="1"/>
  <c r="T12928" i="14"/>
  <c r="U12928" i="14" s="1"/>
  <c r="T12940" i="14"/>
  <c r="U12940" i="14" s="1"/>
  <c r="T12952" i="14"/>
  <c r="U12952" i="14" s="1"/>
  <c r="T12964" i="14"/>
  <c r="U12964" i="14" s="1"/>
  <c r="T12929" i="14"/>
  <c r="U12929" i="14" s="1"/>
  <c r="T12941" i="14"/>
  <c r="U12941" i="14" s="1"/>
  <c r="T12953" i="14"/>
  <c r="U12953" i="14" s="1"/>
  <c r="T12965" i="14"/>
  <c r="U12965" i="14" s="1"/>
  <c r="T12944" i="14"/>
  <c r="U12944" i="14" s="1"/>
  <c r="T12956" i="14"/>
  <c r="U12956" i="14" s="1"/>
  <c r="T12968" i="14"/>
  <c r="U12968" i="14" s="1"/>
  <c r="T12932" i="14"/>
  <c r="U12932" i="14" s="1"/>
  <c r="T11195" i="14"/>
  <c r="U11195" i="14" s="1"/>
  <c r="T11199" i="14"/>
  <c r="U11199" i="14" s="1"/>
  <c r="T11205" i="14"/>
  <c r="U11205" i="14" s="1"/>
  <c r="T11211" i="14"/>
  <c r="U11211" i="14" s="1"/>
  <c r="T11217" i="14"/>
  <c r="U11217" i="14" s="1"/>
  <c r="T11223" i="14"/>
  <c r="U11223" i="14" s="1"/>
  <c r="T11229" i="14"/>
  <c r="U11229" i="14" s="1"/>
  <c r="T11235" i="14"/>
  <c r="U11235" i="14" s="1"/>
  <c r="T11241" i="14"/>
  <c r="U11241" i="14" s="1"/>
  <c r="T11204" i="14"/>
  <c r="U11204" i="14" s="1"/>
  <c r="T11234" i="14"/>
  <c r="U11234" i="14" s="1"/>
  <c r="T11200" i="14"/>
  <c r="U11200" i="14" s="1"/>
  <c r="T11206" i="14"/>
  <c r="U11206" i="14" s="1"/>
  <c r="T11212" i="14"/>
  <c r="U11212" i="14" s="1"/>
  <c r="T11218" i="14"/>
  <c r="U11218" i="14" s="1"/>
  <c r="T11224" i="14"/>
  <c r="U11224" i="14" s="1"/>
  <c r="T11230" i="14"/>
  <c r="U11230" i="14" s="1"/>
  <c r="T11236" i="14"/>
  <c r="U11236" i="14" s="1"/>
  <c r="T11242" i="14"/>
  <c r="U11242" i="14" s="1"/>
  <c r="T11198" i="14"/>
  <c r="U11198" i="14" s="1"/>
  <c r="T11228" i="14"/>
  <c r="U11228" i="14" s="1"/>
  <c r="T11201" i="14"/>
  <c r="U11201" i="14" s="1"/>
  <c r="T11207" i="14"/>
  <c r="U11207" i="14" s="1"/>
  <c r="T11213" i="14"/>
  <c r="U11213" i="14" s="1"/>
  <c r="T11219" i="14"/>
  <c r="U11219" i="14" s="1"/>
  <c r="T11225" i="14"/>
  <c r="U11225" i="14" s="1"/>
  <c r="T11231" i="14"/>
  <c r="U11231" i="14" s="1"/>
  <c r="T11237" i="14"/>
  <c r="U11237" i="14" s="1"/>
  <c r="T11210" i="14"/>
  <c r="U11210" i="14" s="1"/>
  <c r="T11240" i="14"/>
  <c r="U11240" i="14" s="1"/>
  <c r="T11196" i="14"/>
  <c r="U11196" i="14" s="1"/>
  <c r="T11202" i="14"/>
  <c r="U11202" i="14" s="1"/>
  <c r="T11208" i="14"/>
  <c r="U11208" i="14" s="1"/>
  <c r="T11214" i="14"/>
  <c r="U11214" i="14" s="1"/>
  <c r="T11220" i="14"/>
  <c r="U11220" i="14" s="1"/>
  <c r="T11226" i="14"/>
  <c r="U11226" i="14" s="1"/>
  <c r="T11232" i="14"/>
  <c r="U11232" i="14" s="1"/>
  <c r="T11238" i="14"/>
  <c r="U11238" i="14" s="1"/>
  <c r="T11222" i="14"/>
  <c r="U11222" i="14" s="1"/>
  <c r="T11197" i="14"/>
  <c r="U11197" i="14" s="1"/>
  <c r="T11203" i="14"/>
  <c r="U11203" i="14" s="1"/>
  <c r="T11209" i="14"/>
  <c r="U11209" i="14" s="1"/>
  <c r="T11215" i="14"/>
  <c r="U11215" i="14" s="1"/>
  <c r="T11221" i="14"/>
  <c r="U11221" i="14" s="1"/>
  <c r="T11227" i="14"/>
  <c r="U11227" i="14" s="1"/>
  <c r="T11233" i="14"/>
  <c r="U11233" i="14" s="1"/>
  <c r="T11239" i="14"/>
  <c r="U11239" i="14" s="1"/>
  <c r="T11216" i="14"/>
  <c r="U11216" i="14" s="1"/>
  <c r="T9467" i="14"/>
  <c r="U9467" i="14" s="1"/>
  <c r="T9469" i="14"/>
  <c r="U9469" i="14" s="1"/>
  <c r="T9475" i="14"/>
  <c r="U9475" i="14" s="1"/>
  <c r="T9481" i="14"/>
  <c r="U9481" i="14" s="1"/>
  <c r="T9487" i="14"/>
  <c r="U9487" i="14" s="1"/>
  <c r="T9493" i="14"/>
  <c r="U9493" i="14" s="1"/>
  <c r="T9499" i="14"/>
  <c r="U9499" i="14" s="1"/>
  <c r="T9505" i="14"/>
  <c r="U9505" i="14" s="1"/>
  <c r="T9511" i="14"/>
  <c r="U9511" i="14" s="1"/>
  <c r="T9470" i="14"/>
  <c r="U9470" i="14" s="1"/>
  <c r="T9476" i="14"/>
  <c r="U9476" i="14" s="1"/>
  <c r="T9482" i="14"/>
  <c r="U9482" i="14" s="1"/>
  <c r="T9488" i="14"/>
  <c r="U9488" i="14" s="1"/>
  <c r="T9494" i="14"/>
  <c r="U9494" i="14" s="1"/>
  <c r="T9500" i="14"/>
  <c r="U9500" i="14" s="1"/>
  <c r="T9506" i="14"/>
  <c r="U9506" i="14" s="1"/>
  <c r="T9512" i="14"/>
  <c r="U9512" i="14" s="1"/>
  <c r="T9471" i="14"/>
  <c r="U9471" i="14" s="1"/>
  <c r="T9477" i="14"/>
  <c r="U9477" i="14" s="1"/>
  <c r="T9483" i="14"/>
  <c r="U9483" i="14" s="1"/>
  <c r="T9489" i="14"/>
  <c r="U9489" i="14" s="1"/>
  <c r="T9495" i="14"/>
  <c r="U9495" i="14" s="1"/>
  <c r="T9501" i="14"/>
  <c r="U9501" i="14" s="1"/>
  <c r="T9507" i="14"/>
  <c r="U9507" i="14" s="1"/>
  <c r="T9513" i="14"/>
  <c r="U9513" i="14" s="1"/>
  <c r="T9472" i="14"/>
  <c r="U9472" i="14" s="1"/>
  <c r="T9478" i="14"/>
  <c r="U9478" i="14" s="1"/>
  <c r="T9484" i="14"/>
  <c r="U9484" i="14" s="1"/>
  <c r="T9490" i="14"/>
  <c r="U9490" i="14" s="1"/>
  <c r="T9496" i="14"/>
  <c r="U9496" i="14" s="1"/>
  <c r="T9502" i="14"/>
  <c r="U9502" i="14" s="1"/>
  <c r="T9508" i="14"/>
  <c r="U9508" i="14" s="1"/>
  <c r="T9514" i="14"/>
  <c r="U9514" i="14" s="1"/>
  <c r="T9473" i="14"/>
  <c r="U9473" i="14" s="1"/>
  <c r="T9479" i="14"/>
  <c r="U9479" i="14" s="1"/>
  <c r="T9485" i="14"/>
  <c r="U9485" i="14" s="1"/>
  <c r="T9491" i="14"/>
  <c r="U9491" i="14" s="1"/>
  <c r="T9497" i="14"/>
  <c r="U9497" i="14" s="1"/>
  <c r="T9503" i="14"/>
  <c r="U9503" i="14" s="1"/>
  <c r="T9509" i="14"/>
  <c r="U9509" i="14" s="1"/>
  <c r="T9474" i="14"/>
  <c r="U9474" i="14" s="1"/>
  <c r="T9510" i="14"/>
  <c r="U9510" i="14" s="1"/>
  <c r="T9480" i="14"/>
  <c r="U9480" i="14" s="1"/>
  <c r="T9486" i="14"/>
  <c r="U9486" i="14" s="1"/>
  <c r="T9492" i="14"/>
  <c r="U9492" i="14" s="1"/>
  <c r="T9504" i="14"/>
  <c r="U9504" i="14" s="1"/>
  <c r="T9498" i="14"/>
  <c r="U9498" i="14" s="1"/>
  <c r="T9468" i="14"/>
  <c r="U9468" i="14" s="1"/>
  <c r="T7739" i="14"/>
  <c r="U7739" i="14" s="1"/>
  <c r="T7744" i="14"/>
  <c r="U7744" i="14" s="1"/>
  <c r="T7750" i="14"/>
  <c r="U7750" i="14" s="1"/>
  <c r="T7756" i="14"/>
  <c r="U7756" i="14" s="1"/>
  <c r="T7762" i="14"/>
  <c r="U7762" i="14" s="1"/>
  <c r="T7768" i="14"/>
  <c r="U7768" i="14" s="1"/>
  <c r="T7774" i="14"/>
  <c r="U7774" i="14" s="1"/>
  <c r="T7780" i="14"/>
  <c r="U7780" i="14" s="1"/>
  <c r="T7786" i="14"/>
  <c r="U7786" i="14" s="1"/>
  <c r="T7745" i="14"/>
  <c r="U7745" i="14" s="1"/>
  <c r="T7751" i="14"/>
  <c r="U7751" i="14" s="1"/>
  <c r="T7757" i="14"/>
  <c r="U7757" i="14" s="1"/>
  <c r="T7763" i="14"/>
  <c r="U7763" i="14" s="1"/>
  <c r="T7769" i="14"/>
  <c r="U7769" i="14" s="1"/>
  <c r="T7775" i="14"/>
  <c r="U7775" i="14" s="1"/>
  <c r="T7781" i="14"/>
  <c r="U7781" i="14" s="1"/>
  <c r="T7740" i="14"/>
  <c r="U7740" i="14" s="1"/>
  <c r="T7746" i="14"/>
  <c r="U7746" i="14" s="1"/>
  <c r="T7752" i="14"/>
  <c r="U7752" i="14" s="1"/>
  <c r="T7758" i="14"/>
  <c r="U7758" i="14" s="1"/>
  <c r="T7764" i="14"/>
  <c r="U7764" i="14" s="1"/>
  <c r="T7770" i="14"/>
  <c r="U7770" i="14" s="1"/>
  <c r="T7776" i="14"/>
  <c r="U7776" i="14" s="1"/>
  <c r="T7782" i="14"/>
  <c r="U7782" i="14" s="1"/>
  <c r="T7742" i="14"/>
  <c r="U7742" i="14" s="1"/>
  <c r="T7754" i="14"/>
  <c r="U7754" i="14" s="1"/>
  <c r="T7766" i="14"/>
  <c r="U7766" i="14" s="1"/>
  <c r="T7778" i="14"/>
  <c r="U7778" i="14" s="1"/>
  <c r="T7743" i="14"/>
  <c r="U7743" i="14" s="1"/>
  <c r="T7755" i="14"/>
  <c r="U7755" i="14" s="1"/>
  <c r="T7767" i="14"/>
  <c r="U7767" i="14" s="1"/>
  <c r="T7779" i="14"/>
  <c r="U7779" i="14" s="1"/>
  <c r="T7747" i="14"/>
  <c r="U7747" i="14" s="1"/>
  <c r="T7759" i="14"/>
  <c r="U7759" i="14" s="1"/>
  <c r="T7771" i="14"/>
  <c r="U7771" i="14" s="1"/>
  <c r="T7783" i="14"/>
  <c r="U7783" i="14" s="1"/>
  <c r="T7748" i="14"/>
  <c r="U7748" i="14" s="1"/>
  <c r="T7760" i="14"/>
  <c r="U7760" i="14" s="1"/>
  <c r="T7772" i="14"/>
  <c r="U7772" i="14" s="1"/>
  <c r="T7784" i="14"/>
  <c r="U7784" i="14" s="1"/>
  <c r="T7749" i="14"/>
  <c r="U7749" i="14" s="1"/>
  <c r="T7761" i="14"/>
  <c r="U7761" i="14" s="1"/>
  <c r="T7773" i="14"/>
  <c r="U7773" i="14" s="1"/>
  <c r="T7785" i="14"/>
  <c r="U7785" i="14" s="1"/>
  <c r="T7741" i="14"/>
  <c r="U7741" i="14" s="1"/>
  <c r="T7753" i="14"/>
  <c r="U7753" i="14" s="1"/>
  <c r="T7765" i="14"/>
  <c r="U7765" i="14" s="1"/>
  <c r="T7777" i="14"/>
  <c r="U7777" i="14" s="1"/>
  <c r="T6011" i="14"/>
  <c r="U6011" i="14" s="1"/>
  <c r="T6016" i="14"/>
  <c r="U6016" i="14" s="1"/>
  <c r="T6022" i="14"/>
  <c r="U6022" i="14" s="1"/>
  <c r="T6028" i="14"/>
  <c r="U6028" i="14" s="1"/>
  <c r="T6034" i="14"/>
  <c r="U6034" i="14" s="1"/>
  <c r="T6040" i="14"/>
  <c r="U6040" i="14" s="1"/>
  <c r="T6046" i="14"/>
  <c r="U6046" i="14" s="1"/>
  <c r="T6052" i="14"/>
  <c r="U6052" i="14" s="1"/>
  <c r="T6058" i="14"/>
  <c r="U6058" i="14" s="1"/>
  <c r="T6017" i="14"/>
  <c r="U6017" i="14" s="1"/>
  <c r="T6023" i="14"/>
  <c r="U6023" i="14" s="1"/>
  <c r="T6029" i="14"/>
  <c r="U6029" i="14" s="1"/>
  <c r="T6035" i="14"/>
  <c r="U6035" i="14" s="1"/>
  <c r="T6041" i="14"/>
  <c r="U6041" i="14" s="1"/>
  <c r="T6047" i="14"/>
  <c r="U6047" i="14" s="1"/>
  <c r="T6053" i="14"/>
  <c r="U6053" i="14" s="1"/>
  <c r="T6012" i="14"/>
  <c r="U6012" i="14" s="1"/>
  <c r="T6018" i="14"/>
  <c r="U6018" i="14" s="1"/>
  <c r="T6024" i="14"/>
  <c r="U6024" i="14" s="1"/>
  <c r="T6030" i="14"/>
  <c r="U6030" i="14" s="1"/>
  <c r="T6036" i="14"/>
  <c r="U6036" i="14" s="1"/>
  <c r="T6042" i="14"/>
  <c r="U6042" i="14" s="1"/>
  <c r="T6048" i="14"/>
  <c r="U6048" i="14" s="1"/>
  <c r="T6054" i="14"/>
  <c r="U6054" i="14" s="1"/>
  <c r="T6013" i="14"/>
  <c r="U6013" i="14" s="1"/>
  <c r="T6019" i="14"/>
  <c r="U6019" i="14" s="1"/>
  <c r="T6025" i="14"/>
  <c r="U6025" i="14" s="1"/>
  <c r="T6031" i="14"/>
  <c r="U6031" i="14" s="1"/>
  <c r="T6037" i="14"/>
  <c r="U6037" i="14" s="1"/>
  <c r="T6043" i="14"/>
  <c r="U6043" i="14" s="1"/>
  <c r="T6049" i="14"/>
  <c r="U6049" i="14" s="1"/>
  <c r="T6055" i="14"/>
  <c r="U6055" i="14" s="1"/>
  <c r="T6015" i="14"/>
  <c r="U6015" i="14" s="1"/>
  <c r="T6033" i="14"/>
  <c r="U6033" i="14" s="1"/>
  <c r="T6051" i="14"/>
  <c r="U6051" i="14" s="1"/>
  <c r="T6020" i="14"/>
  <c r="U6020" i="14" s="1"/>
  <c r="T6038" i="14"/>
  <c r="U6038" i="14" s="1"/>
  <c r="T6056" i="14"/>
  <c r="U6056" i="14" s="1"/>
  <c r="T6021" i="14"/>
  <c r="U6021" i="14" s="1"/>
  <c r="T6039" i="14"/>
  <c r="U6039" i="14" s="1"/>
  <c r="T6057" i="14"/>
  <c r="U6057" i="14" s="1"/>
  <c r="T6026" i="14"/>
  <c r="U6026" i="14" s="1"/>
  <c r="T6044" i="14"/>
  <c r="U6044" i="14" s="1"/>
  <c r="T6027" i="14"/>
  <c r="U6027" i="14" s="1"/>
  <c r="T6045" i="14"/>
  <c r="U6045" i="14" s="1"/>
  <c r="T6014" i="14"/>
  <c r="U6014" i="14" s="1"/>
  <c r="T6032" i="14"/>
  <c r="U6032" i="14" s="1"/>
  <c r="T6050" i="14"/>
  <c r="U6050" i="14" s="1"/>
  <c r="T4283" i="14"/>
  <c r="U4283" i="14" s="1"/>
  <c r="T4287" i="14"/>
  <c r="U4287" i="14" s="1"/>
  <c r="T4293" i="14"/>
  <c r="U4293" i="14" s="1"/>
  <c r="T4299" i="14"/>
  <c r="U4299" i="14" s="1"/>
  <c r="T4305" i="14"/>
  <c r="U4305" i="14" s="1"/>
  <c r="T4311" i="14"/>
  <c r="U4311" i="14" s="1"/>
  <c r="T4317" i="14"/>
  <c r="U4317" i="14" s="1"/>
  <c r="T4323" i="14"/>
  <c r="U4323" i="14" s="1"/>
  <c r="T4329" i="14"/>
  <c r="U4329" i="14" s="1"/>
  <c r="T4288" i="14"/>
  <c r="U4288" i="14" s="1"/>
  <c r="T4294" i="14"/>
  <c r="U4294" i="14" s="1"/>
  <c r="T4300" i="14"/>
  <c r="U4300" i="14" s="1"/>
  <c r="T4306" i="14"/>
  <c r="U4306" i="14" s="1"/>
  <c r="T4312" i="14"/>
  <c r="U4312" i="14" s="1"/>
  <c r="T4318" i="14"/>
  <c r="U4318" i="14" s="1"/>
  <c r="T4324" i="14"/>
  <c r="U4324" i="14" s="1"/>
  <c r="T4330" i="14"/>
  <c r="U4330" i="14" s="1"/>
  <c r="T4289" i="14"/>
  <c r="U4289" i="14" s="1"/>
  <c r="T4295" i="14"/>
  <c r="U4295" i="14" s="1"/>
  <c r="T4301" i="14"/>
  <c r="U4301" i="14" s="1"/>
  <c r="T4307" i="14"/>
  <c r="U4307" i="14" s="1"/>
  <c r="T4313" i="14"/>
  <c r="U4313" i="14" s="1"/>
  <c r="T4319" i="14"/>
  <c r="U4319" i="14" s="1"/>
  <c r="T4325" i="14"/>
  <c r="U4325" i="14" s="1"/>
  <c r="T4284" i="14"/>
  <c r="U4284" i="14" s="1"/>
  <c r="T4290" i="14"/>
  <c r="U4290" i="14" s="1"/>
  <c r="T4296" i="14"/>
  <c r="U4296" i="14" s="1"/>
  <c r="T4302" i="14"/>
  <c r="U4302" i="14" s="1"/>
  <c r="T4308" i="14"/>
  <c r="U4308" i="14" s="1"/>
  <c r="T4314" i="14"/>
  <c r="U4314" i="14" s="1"/>
  <c r="T4320" i="14"/>
  <c r="U4320" i="14" s="1"/>
  <c r="T4326" i="14"/>
  <c r="U4326" i="14" s="1"/>
  <c r="T4291" i="14"/>
  <c r="U4291" i="14" s="1"/>
  <c r="T4309" i="14"/>
  <c r="U4309" i="14" s="1"/>
  <c r="T4327" i="14"/>
  <c r="U4327" i="14" s="1"/>
  <c r="T4292" i="14"/>
  <c r="U4292" i="14" s="1"/>
  <c r="T4310" i="14"/>
  <c r="U4310" i="14" s="1"/>
  <c r="T4328" i="14"/>
  <c r="U4328" i="14" s="1"/>
  <c r="T4297" i="14"/>
  <c r="U4297" i="14" s="1"/>
  <c r="T4315" i="14"/>
  <c r="U4315" i="14" s="1"/>
  <c r="T4298" i="14"/>
  <c r="U4298" i="14" s="1"/>
  <c r="T4316" i="14"/>
  <c r="U4316" i="14" s="1"/>
  <c r="T4285" i="14"/>
  <c r="U4285" i="14" s="1"/>
  <c r="T4286" i="14"/>
  <c r="U4286" i="14" s="1"/>
  <c r="T4303" i="14"/>
  <c r="U4303" i="14" s="1"/>
  <c r="T4304" i="14"/>
  <c r="U4304" i="14" s="1"/>
  <c r="T4321" i="14"/>
  <c r="U4321" i="14" s="1"/>
  <c r="T4322" i="14"/>
  <c r="U4322" i="14" s="1"/>
  <c r="T2555" i="14"/>
  <c r="U2555" i="14" s="1"/>
  <c r="T2557" i="14"/>
  <c r="U2557" i="14" s="1"/>
  <c r="T2563" i="14"/>
  <c r="U2563" i="14" s="1"/>
  <c r="T2569" i="14"/>
  <c r="U2569" i="14" s="1"/>
  <c r="T2575" i="14"/>
  <c r="U2575" i="14" s="1"/>
  <c r="T2581" i="14"/>
  <c r="U2581" i="14" s="1"/>
  <c r="T2587" i="14"/>
  <c r="U2587" i="14" s="1"/>
  <c r="T2593" i="14"/>
  <c r="U2593" i="14" s="1"/>
  <c r="T2599" i="14"/>
  <c r="U2599" i="14" s="1"/>
  <c r="T2558" i="14"/>
  <c r="U2558" i="14" s="1"/>
  <c r="T2564" i="14"/>
  <c r="U2564" i="14" s="1"/>
  <c r="T2570" i="14"/>
  <c r="U2570" i="14" s="1"/>
  <c r="T2576" i="14"/>
  <c r="U2576" i="14" s="1"/>
  <c r="T2582" i="14"/>
  <c r="U2582" i="14" s="1"/>
  <c r="T2588" i="14"/>
  <c r="U2588" i="14" s="1"/>
  <c r="T2594" i="14"/>
  <c r="U2594" i="14" s="1"/>
  <c r="T2600" i="14"/>
  <c r="U2600" i="14" s="1"/>
  <c r="T2559" i="14"/>
  <c r="U2559" i="14" s="1"/>
  <c r="T2565" i="14"/>
  <c r="U2565" i="14" s="1"/>
  <c r="T2571" i="14"/>
  <c r="U2571" i="14" s="1"/>
  <c r="T2577" i="14"/>
  <c r="U2577" i="14" s="1"/>
  <c r="T2583" i="14"/>
  <c r="U2583" i="14" s="1"/>
  <c r="T2589" i="14"/>
  <c r="U2589" i="14" s="1"/>
  <c r="T2595" i="14"/>
  <c r="U2595" i="14" s="1"/>
  <c r="T2601" i="14"/>
  <c r="U2601" i="14" s="1"/>
  <c r="T2560" i="14"/>
  <c r="U2560" i="14" s="1"/>
  <c r="T2566" i="14"/>
  <c r="U2566" i="14" s="1"/>
  <c r="T2572" i="14"/>
  <c r="U2572" i="14" s="1"/>
  <c r="T2578" i="14"/>
  <c r="U2578" i="14" s="1"/>
  <c r="T2584" i="14"/>
  <c r="U2584" i="14" s="1"/>
  <c r="T2590" i="14"/>
  <c r="U2590" i="14" s="1"/>
  <c r="T2596" i="14"/>
  <c r="U2596" i="14" s="1"/>
  <c r="T2602" i="14"/>
  <c r="U2602" i="14" s="1"/>
  <c r="T2561" i="14"/>
  <c r="U2561" i="14" s="1"/>
  <c r="T2567" i="14"/>
  <c r="U2567" i="14" s="1"/>
  <c r="T2573" i="14"/>
  <c r="U2573" i="14" s="1"/>
  <c r="T2579" i="14"/>
  <c r="U2579" i="14" s="1"/>
  <c r="T2585" i="14"/>
  <c r="U2585" i="14" s="1"/>
  <c r="T2591" i="14"/>
  <c r="U2591" i="14" s="1"/>
  <c r="T2597" i="14"/>
  <c r="U2597" i="14" s="1"/>
  <c r="T2562" i="14"/>
  <c r="U2562" i="14" s="1"/>
  <c r="T2598" i="14"/>
  <c r="U2598" i="14" s="1"/>
  <c r="T2568" i="14"/>
  <c r="U2568" i="14" s="1"/>
  <c r="T2574" i="14"/>
  <c r="U2574" i="14" s="1"/>
  <c r="T2580" i="14"/>
  <c r="U2580" i="14" s="1"/>
  <c r="T2586" i="14"/>
  <c r="U2586" i="14" s="1"/>
  <c r="T2592" i="14"/>
  <c r="U2592" i="14" s="1"/>
  <c r="T2556" i="14"/>
  <c r="U2556" i="14" s="1"/>
  <c r="T3371" i="14"/>
  <c r="U3371" i="14" s="1"/>
  <c r="T3375" i="14"/>
  <c r="U3375" i="14" s="1"/>
  <c r="T3381" i="14"/>
  <c r="U3381" i="14" s="1"/>
  <c r="T3387" i="14"/>
  <c r="U3387" i="14" s="1"/>
  <c r="T3393" i="14"/>
  <c r="U3393" i="14" s="1"/>
  <c r="T3399" i="14"/>
  <c r="U3399" i="14" s="1"/>
  <c r="T3405" i="14"/>
  <c r="U3405" i="14" s="1"/>
  <c r="T3411" i="14"/>
  <c r="U3411" i="14" s="1"/>
  <c r="T3417" i="14"/>
  <c r="U3417" i="14" s="1"/>
  <c r="T3376" i="14"/>
  <c r="U3376" i="14" s="1"/>
  <c r="T3382" i="14"/>
  <c r="U3382" i="14" s="1"/>
  <c r="T3388" i="14"/>
  <c r="U3388" i="14" s="1"/>
  <c r="T3394" i="14"/>
  <c r="U3394" i="14" s="1"/>
  <c r="T3400" i="14"/>
  <c r="U3400" i="14" s="1"/>
  <c r="T3406" i="14"/>
  <c r="U3406" i="14" s="1"/>
  <c r="T3412" i="14"/>
  <c r="U3412" i="14" s="1"/>
  <c r="T3418" i="14"/>
  <c r="U3418" i="14" s="1"/>
  <c r="T3377" i="14"/>
  <c r="U3377" i="14" s="1"/>
  <c r="T3383" i="14"/>
  <c r="U3383" i="14" s="1"/>
  <c r="T3389" i="14"/>
  <c r="U3389" i="14" s="1"/>
  <c r="T3395" i="14"/>
  <c r="U3395" i="14" s="1"/>
  <c r="T3401" i="14"/>
  <c r="U3401" i="14" s="1"/>
  <c r="T3407" i="14"/>
  <c r="U3407" i="14" s="1"/>
  <c r="T3413" i="14"/>
  <c r="U3413" i="14" s="1"/>
  <c r="T3372" i="14"/>
  <c r="U3372" i="14" s="1"/>
  <c r="T3378" i="14"/>
  <c r="U3378" i="14" s="1"/>
  <c r="T3384" i="14"/>
  <c r="U3384" i="14" s="1"/>
  <c r="T3390" i="14"/>
  <c r="U3390" i="14" s="1"/>
  <c r="T3396" i="14"/>
  <c r="U3396" i="14" s="1"/>
  <c r="T3402" i="14"/>
  <c r="U3402" i="14" s="1"/>
  <c r="T3408" i="14"/>
  <c r="U3408" i="14" s="1"/>
  <c r="T3414" i="14"/>
  <c r="U3414" i="14" s="1"/>
  <c r="T3373" i="14"/>
  <c r="U3373" i="14" s="1"/>
  <c r="T3391" i="14"/>
  <c r="U3391" i="14" s="1"/>
  <c r="T3409" i="14"/>
  <c r="U3409" i="14" s="1"/>
  <c r="T3374" i="14"/>
  <c r="U3374" i="14" s="1"/>
  <c r="T3392" i="14"/>
  <c r="U3392" i="14" s="1"/>
  <c r="T3410" i="14"/>
  <c r="U3410" i="14" s="1"/>
  <c r="T3379" i="14"/>
  <c r="U3379" i="14" s="1"/>
  <c r="T3397" i="14"/>
  <c r="U3397" i="14" s="1"/>
  <c r="T3415" i="14"/>
  <c r="U3415" i="14" s="1"/>
  <c r="T3380" i="14"/>
  <c r="U3380" i="14" s="1"/>
  <c r="T3398" i="14"/>
  <c r="U3398" i="14" s="1"/>
  <c r="T3416" i="14"/>
  <c r="U3416" i="14" s="1"/>
  <c r="T3385" i="14"/>
  <c r="U3385" i="14" s="1"/>
  <c r="T3386" i="14"/>
  <c r="U3386" i="14" s="1"/>
  <c r="T3403" i="14"/>
  <c r="U3403" i="14" s="1"/>
  <c r="T3404" i="14"/>
  <c r="U3404" i="14" s="1"/>
  <c r="T9995" i="14"/>
  <c r="U9995" i="14" s="1"/>
  <c r="T9997" i="14"/>
  <c r="U9997" i="14" s="1"/>
  <c r="T10003" i="14"/>
  <c r="U10003" i="14" s="1"/>
  <c r="T10009" i="14"/>
  <c r="U10009" i="14" s="1"/>
  <c r="T10015" i="14"/>
  <c r="U10015" i="14" s="1"/>
  <c r="T10021" i="14"/>
  <c r="U10021" i="14" s="1"/>
  <c r="T10027" i="14"/>
  <c r="U10027" i="14" s="1"/>
  <c r="T10033" i="14"/>
  <c r="U10033" i="14" s="1"/>
  <c r="T10039" i="14"/>
  <c r="U10039" i="14" s="1"/>
  <c r="T9998" i="14"/>
  <c r="U9998" i="14" s="1"/>
  <c r="T10004" i="14"/>
  <c r="U10004" i="14" s="1"/>
  <c r="T10010" i="14"/>
  <c r="U10010" i="14" s="1"/>
  <c r="T10016" i="14"/>
  <c r="U10016" i="14" s="1"/>
  <c r="T10022" i="14"/>
  <c r="U10022" i="14" s="1"/>
  <c r="T10028" i="14"/>
  <c r="U10028" i="14" s="1"/>
  <c r="T10034" i="14"/>
  <c r="U10034" i="14" s="1"/>
  <c r="T10040" i="14"/>
  <c r="U10040" i="14" s="1"/>
  <c r="T9999" i="14"/>
  <c r="U9999" i="14" s="1"/>
  <c r="T10005" i="14"/>
  <c r="U10005" i="14" s="1"/>
  <c r="T10011" i="14"/>
  <c r="U10011" i="14" s="1"/>
  <c r="T10017" i="14"/>
  <c r="U10017" i="14" s="1"/>
  <c r="T10023" i="14"/>
  <c r="U10023" i="14" s="1"/>
  <c r="T10029" i="14"/>
  <c r="U10029" i="14" s="1"/>
  <c r="T10035" i="14"/>
  <c r="U10035" i="14" s="1"/>
  <c r="T10041" i="14"/>
  <c r="U10041" i="14" s="1"/>
  <c r="T10000" i="14"/>
  <c r="U10000" i="14" s="1"/>
  <c r="T10006" i="14"/>
  <c r="U10006" i="14" s="1"/>
  <c r="T10012" i="14"/>
  <c r="U10012" i="14" s="1"/>
  <c r="T10018" i="14"/>
  <c r="U10018" i="14" s="1"/>
  <c r="T10024" i="14"/>
  <c r="U10024" i="14" s="1"/>
  <c r="T10030" i="14"/>
  <c r="U10030" i="14" s="1"/>
  <c r="T10036" i="14"/>
  <c r="U10036" i="14" s="1"/>
  <c r="T10042" i="14"/>
  <c r="U10042" i="14" s="1"/>
  <c r="T10001" i="14"/>
  <c r="U10001" i="14" s="1"/>
  <c r="T10007" i="14"/>
  <c r="U10007" i="14" s="1"/>
  <c r="T10013" i="14"/>
  <c r="U10013" i="14" s="1"/>
  <c r="T10019" i="14"/>
  <c r="U10019" i="14" s="1"/>
  <c r="T10025" i="14"/>
  <c r="U10025" i="14" s="1"/>
  <c r="T10031" i="14"/>
  <c r="U10031" i="14" s="1"/>
  <c r="T10037" i="14"/>
  <c r="U10037" i="14" s="1"/>
  <c r="T10014" i="14"/>
  <c r="U10014" i="14" s="1"/>
  <c r="T10020" i="14"/>
  <c r="U10020" i="14" s="1"/>
  <c r="T10026" i="14"/>
  <c r="U10026" i="14" s="1"/>
  <c r="T9996" i="14"/>
  <c r="U9996" i="14" s="1"/>
  <c r="T10032" i="14"/>
  <c r="U10032" i="14" s="1"/>
  <c r="T10002" i="14"/>
  <c r="U10002" i="14" s="1"/>
  <c r="T10038" i="14"/>
  <c r="U10038" i="14" s="1"/>
  <c r="T10008" i="14"/>
  <c r="U10008" i="14" s="1"/>
  <c r="T6827" i="14"/>
  <c r="U6827" i="14" s="1"/>
  <c r="T6832" i="14"/>
  <c r="U6832" i="14" s="1"/>
  <c r="T6838" i="14"/>
  <c r="U6838" i="14" s="1"/>
  <c r="T6844" i="14"/>
  <c r="U6844" i="14" s="1"/>
  <c r="T6850" i="14"/>
  <c r="U6850" i="14" s="1"/>
  <c r="T6856" i="14"/>
  <c r="U6856" i="14" s="1"/>
  <c r="T6862" i="14"/>
  <c r="U6862" i="14" s="1"/>
  <c r="T6868" i="14"/>
  <c r="U6868" i="14" s="1"/>
  <c r="T6874" i="14"/>
  <c r="U6874" i="14" s="1"/>
  <c r="T6833" i="14"/>
  <c r="U6833" i="14" s="1"/>
  <c r="T6839" i="14"/>
  <c r="U6839" i="14" s="1"/>
  <c r="T6845" i="14"/>
  <c r="U6845" i="14" s="1"/>
  <c r="T6851" i="14"/>
  <c r="U6851" i="14" s="1"/>
  <c r="T6857" i="14"/>
  <c r="U6857" i="14" s="1"/>
  <c r="T6863" i="14"/>
  <c r="U6863" i="14" s="1"/>
  <c r="T6869" i="14"/>
  <c r="U6869" i="14" s="1"/>
  <c r="T6828" i="14"/>
  <c r="U6828" i="14" s="1"/>
  <c r="T6834" i="14"/>
  <c r="U6834" i="14" s="1"/>
  <c r="T6840" i="14"/>
  <c r="U6840" i="14" s="1"/>
  <c r="T6846" i="14"/>
  <c r="U6846" i="14" s="1"/>
  <c r="T6852" i="14"/>
  <c r="U6852" i="14" s="1"/>
  <c r="T6858" i="14"/>
  <c r="U6858" i="14" s="1"/>
  <c r="T6864" i="14"/>
  <c r="U6864" i="14" s="1"/>
  <c r="T6870" i="14"/>
  <c r="U6870" i="14" s="1"/>
  <c r="T6830" i="14"/>
  <c r="U6830" i="14" s="1"/>
  <c r="T6842" i="14"/>
  <c r="U6842" i="14" s="1"/>
  <c r="T6854" i="14"/>
  <c r="U6854" i="14" s="1"/>
  <c r="T6866" i="14"/>
  <c r="U6866" i="14" s="1"/>
  <c r="T6831" i="14"/>
  <c r="U6831" i="14" s="1"/>
  <c r="T6843" i="14"/>
  <c r="U6843" i="14" s="1"/>
  <c r="T6855" i="14"/>
  <c r="U6855" i="14" s="1"/>
  <c r="T6867" i="14"/>
  <c r="U6867" i="14" s="1"/>
  <c r="T6835" i="14"/>
  <c r="U6835" i="14" s="1"/>
  <c r="T6847" i="14"/>
  <c r="U6847" i="14" s="1"/>
  <c r="T6859" i="14"/>
  <c r="U6859" i="14" s="1"/>
  <c r="T6871" i="14"/>
  <c r="U6871" i="14" s="1"/>
  <c r="T6836" i="14"/>
  <c r="U6836" i="14" s="1"/>
  <c r="T6848" i="14"/>
  <c r="U6848" i="14" s="1"/>
  <c r="T6860" i="14"/>
  <c r="U6860" i="14" s="1"/>
  <c r="T6872" i="14"/>
  <c r="U6872" i="14" s="1"/>
  <c r="T6837" i="14"/>
  <c r="U6837" i="14" s="1"/>
  <c r="T6849" i="14"/>
  <c r="U6849" i="14" s="1"/>
  <c r="T6861" i="14"/>
  <c r="U6861" i="14" s="1"/>
  <c r="T6873" i="14"/>
  <c r="U6873" i="14" s="1"/>
  <c r="T6829" i="14"/>
  <c r="U6829" i="14" s="1"/>
  <c r="T6841" i="14"/>
  <c r="U6841" i="14" s="1"/>
  <c r="T6853" i="14"/>
  <c r="U6853" i="14" s="1"/>
  <c r="T6865" i="14"/>
  <c r="U6865" i="14" s="1"/>
  <c r="T15467" i="14"/>
  <c r="U15467" i="14" s="1"/>
  <c r="T15472" i="14"/>
  <c r="U15472" i="14" s="1"/>
  <c r="T15478" i="14"/>
  <c r="U15478" i="14" s="1"/>
  <c r="T15484" i="14"/>
  <c r="U15484" i="14" s="1"/>
  <c r="T15490" i="14"/>
  <c r="U15490" i="14" s="1"/>
  <c r="T15496" i="14"/>
  <c r="U15496" i="14" s="1"/>
  <c r="T15473" i="14"/>
  <c r="U15473" i="14" s="1"/>
  <c r="T15479" i="14"/>
  <c r="U15479" i="14" s="1"/>
  <c r="T15485" i="14"/>
  <c r="U15485" i="14" s="1"/>
  <c r="T15491" i="14"/>
  <c r="U15491" i="14" s="1"/>
  <c r="T15497" i="14"/>
  <c r="U15497" i="14" s="1"/>
  <c r="T15470" i="14"/>
  <c r="U15470" i="14" s="1"/>
  <c r="T15476" i="14"/>
  <c r="U15476" i="14" s="1"/>
  <c r="T15482" i="14"/>
  <c r="U15482" i="14" s="1"/>
  <c r="T15488" i="14"/>
  <c r="U15488" i="14" s="1"/>
  <c r="T15494" i="14"/>
  <c r="U15494" i="14" s="1"/>
  <c r="T15477" i="14"/>
  <c r="U15477" i="14" s="1"/>
  <c r="T15489" i="14"/>
  <c r="U15489" i="14" s="1"/>
  <c r="T15500" i="14"/>
  <c r="U15500" i="14" s="1"/>
  <c r="T15506" i="14"/>
  <c r="U15506" i="14" s="1"/>
  <c r="T15512" i="14"/>
  <c r="U15512" i="14" s="1"/>
  <c r="T15468" i="14"/>
  <c r="U15468" i="14" s="1"/>
  <c r="T15480" i="14"/>
  <c r="U15480" i="14" s="1"/>
  <c r="T15492" i="14"/>
  <c r="U15492" i="14" s="1"/>
  <c r="T15501" i="14"/>
  <c r="U15501" i="14" s="1"/>
  <c r="T15507" i="14"/>
  <c r="U15507" i="14" s="1"/>
  <c r="T15513" i="14"/>
  <c r="U15513" i="14" s="1"/>
  <c r="T15469" i="14"/>
  <c r="U15469" i="14" s="1"/>
  <c r="T15481" i="14"/>
  <c r="U15481" i="14" s="1"/>
  <c r="T15493" i="14"/>
  <c r="U15493" i="14" s="1"/>
  <c r="T15502" i="14"/>
  <c r="U15502" i="14" s="1"/>
  <c r="T15508" i="14"/>
  <c r="U15508" i="14" s="1"/>
  <c r="T15514" i="14"/>
  <c r="U15514" i="14" s="1"/>
  <c r="T15471" i="14"/>
  <c r="U15471" i="14" s="1"/>
  <c r="T15483" i="14"/>
  <c r="U15483" i="14" s="1"/>
  <c r="T15495" i="14"/>
  <c r="U15495" i="14" s="1"/>
  <c r="T15503" i="14"/>
  <c r="U15503" i="14" s="1"/>
  <c r="T15509" i="14"/>
  <c r="U15509" i="14" s="1"/>
  <c r="T15474" i="14"/>
  <c r="U15474" i="14" s="1"/>
  <c r="T15486" i="14"/>
  <c r="U15486" i="14" s="1"/>
  <c r="T15498" i="14"/>
  <c r="U15498" i="14" s="1"/>
  <c r="T15504" i="14"/>
  <c r="U15504" i="14" s="1"/>
  <c r="T15510" i="14"/>
  <c r="U15510" i="14" s="1"/>
  <c r="T15505" i="14"/>
  <c r="U15505" i="14" s="1"/>
  <c r="T15511" i="14"/>
  <c r="U15511" i="14" s="1"/>
  <c r="T15475" i="14"/>
  <c r="U15475" i="14" s="1"/>
  <c r="T15487" i="14"/>
  <c r="U15487" i="14" s="1"/>
  <c r="T15499" i="14"/>
  <c r="U15499" i="14" s="1"/>
  <c r="AY36" i="13"/>
  <c r="AY42" i="13"/>
  <c r="AY34" i="13"/>
  <c r="AY40" i="13"/>
  <c r="AY46" i="13"/>
  <c r="AY4" i="13"/>
  <c r="AY10" i="13"/>
  <c r="AY16" i="13"/>
  <c r="AY22" i="13"/>
  <c r="AY28" i="13"/>
  <c r="AY49" i="13"/>
  <c r="AY23" i="13"/>
  <c r="AY29" i="13"/>
  <c r="AY35" i="13"/>
  <c r="AY41" i="13"/>
  <c r="AY47" i="13"/>
  <c r="AY48" i="13"/>
  <c r="AY19" i="13"/>
  <c r="AY25" i="13"/>
  <c r="AY31" i="13"/>
  <c r="AY37" i="13"/>
  <c r="AY43" i="13"/>
  <c r="AY12" i="13"/>
  <c r="AY24" i="13"/>
  <c r="AY6" i="13"/>
  <c r="AY18" i="13"/>
  <c r="AY30" i="13"/>
  <c r="AY9" i="13"/>
  <c r="AY15" i="13"/>
  <c r="AY21" i="13"/>
  <c r="AY27" i="13"/>
  <c r="AY33" i="13"/>
  <c r="AY39" i="13"/>
  <c r="AY45" i="13"/>
  <c r="AY5" i="13"/>
  <c r="AY11" i="13"/>
  <c r="AY17" i="13"/>
  <c r="AY3" i="13"/>
  <c r="AY20" i="13"/>
  <c r="AY8" i="13"/>
  <c r="AY14" i="13"/>
  <c r="AY26" i="13"/>
  <c r="AY32" i="13"/>
  <c r="AY38" i="13"/>
  <c r="AY44" i="13"/>
  <c r="AY50" i="13"/>
  <c r="AY7" i="13"/>
  <c r="AY13" i="13"/>
  <c r="I13" i="14" l="1"/>
  <c r="I19" i="14" s="1"/>
  <c r="H13" i="14"/>
  <c r="H19" i="14" s="1"/>
  <c r="E13" i="14"/>
  <c r="E19" i="14" s="1"/>
  <c r="L13" i="14"/>
  <c r="L19" i="14" s="1"/>
  <c r="F13" i="14"/>
  <c r="F19" i="14" s="1"/>
  <c r="J13" i="14"/>
  <c r="J19" i="14" s="1"/>
  <c r="N13" i="14"/>
  <c r="N19" i="14" s="1"/>
  <c r="M13" i="14"/>
  <c r="M19" i="14" s="1"/>
  <c r="K13" i="14"/>
  <c r="K19" i="14" s="1"/>
  <c r="G13" i="14"/>
  <c r="G19" i="14" s="1"/>
  <c r="D13" i="14" l="1"/>
  <c r="D19" i="14" s="1"/>
  <c r="P13" i="14" l="1"/>
  <c r="P19" i="14" s="1"/>
  <c r="T491" i="14"/>
  <c r="U491" i="14" s="1"/>
  <c r="T493" i="14"/>
  <c r="U493" i="14" s="1"/>
  <c r="T499" i="14"/>
  <c r="U499" i="14" s="1"/>
  <c r="T505" i="14"/>
  <c r="U505" i="14" s="1"/>
  <c r="T511" i="14"/>
  <c r="U511" i="14" s="1"/>
  <c r="T517" i="14"/>
  <c r="U517" i="14" s="1"/>
  <c r="T496" i="14"/>
  <c r="U496" i="14" s="1"/>
  <c r="T503" i="14"/>
  <c r="U503" i="14" s="1"/>
  <c r="T510" i="14"/>
  <c r="U510" i="14" s="1"/>
  <c r="T518" i="14"/>
  <c r="U518" i="14" s="1"/>
  <c r="T524" i="14"/>
  <c r="U524" i="14" s="1"/>
  <c r="T530" i="14"/>
  <c r="U530" i="14" s="1"/>
  <c r="T536" i="14"/>
  <c r="U536" i="14" s="1"/>
  <c r="T497" i="14"/>
  <c r="U497" i="14" s="1"/>
  <c r="T504" i="14"/>
  <c r="U504" i="14" s="1"/>
  <c r="T512" i="14"/>
  <c r="U512" i="14" s="1"/>
  <c r="T519" i="14"/>
  <c r="U519" i="14" s="1"/>
  <c r="T525" i="14"/>
  <c r="U525" i="14" s="1"/>
  <c r="T531" i="14"/>
  <c r="U531" i="14" s="1"/>
  <c r="T537" i="14"/>
  <c r="U537" i="14" s="1"/>
  <c r="T498" i="14"/>
  <c r="U498" i="14" s="1"/>
  <c r="T506" i="14"/>
  <c r="U506" i="14" s="1"/>
  <c r="T513" i="14"/>
  <c r="U513" i="14" s="1"/>
  <c r="T520" i="14"/>
  <c r="U520" i="14" s="1"/>
  <c r="T526" i="14"/>
  <c r="U526" i="14" s="1"/>
  <c r="T501" i="14"/>
  <c r="U501" i="14" s="1"/>
  <c r="T515" i="14"/>
  <c r="U515" i="14" s="1"/>
  <c r="T528" i="14"/>
  <c r="U528" i="14" s="1"/>
  <c r="T538" i="14"/>
  <c r="U538" i="14" s="1"/>
  <c r="T502" i="14"/>
  <c r="U502" i="14" s="1"/>
  <c r="T516" i="14"/>
  <c r="U516" i="14" s="1"/>
  <c r="T529" i="14"/>
  <c r="U529" i="14" s="1"/>
  <c r="T492" i="14"/>
  <c r="U492" i="14" s="1"/>
  <c r="T507" i="14"/>
  <c r="U507" i="14" s="1"/>
  <c r="T521" i="14"/>
  <c r="U521" i="14" s="1"/>
  <c r="T532" i="14"/>
  <c r="U532" i="14" s="1"/>
  <c r="T494" i="14"/>
  <c r="U494" i="14" s="1"/>
  <c r="T508" i="14"/>
  <c r="U508" i="14" s="1"/>
  <c r="T522" i="14"/>
  <c r="U522" i="14" s="1"/>
  <c r="T533" i="14"/>
  <c r="U533" i="14" s="1"/>
  <c r="T495" i="14"/>
  <c r="U495" i="14" s="1"/>
  <c r="T509" i="14"/>
  <c r="U509" i="14" s="1"/>
  <c r="T523" i="14"/>
  <c r="U523" i="14" s="1"/>
  <c r="T534" i="14"/>
  <c r="U534" i="14" s="1"/>
  <c r="T535" i="14"/>
  <c r="U535" i="14" s="1"/>
  <c r="T500" i="14"/>
  <c r="U500" i="14" s="1"/>
  <c r="T514" i="14"/>
  <c r="U514" i="14" s="1"/>
  <c r="T527" i="14"/>
  <c r="U527" i="14" s="1"/>
  <c r="T1163" i="14"/>
  <c r="U1163" i="14" s="1"/>
  <c r="T1166" i="14"/>
  <c r="U1166" i="14" s="1"/>
  <c r="T1172" i="14"/>
  <c r="U1172" i="14" s="1"/>
  <c r="T1178" i="14"/>
  <c r="U1178" i="14" s="1"/>
  <c r="T1184" i="14"/>
  <c r="U1184" i="14" s="1"/>
  <c r="T1190" i="14"/>
  <c r="U1190" i="14" s="1"/>
  <c r="T1196" i="14"/>
  <c r="U1196" i="14" s="1"/>
  <c r="T1202" i="14"/>
  <c r="U1202" i="14" s="1"/>
  <c r="T1208" i="14"/>
  <c r="U1208" i="14" s="1"/>
  <c r="T1164" i="14"/>
  <c r="U1164" i="14" s="1"/>
  <c r="T1170" i="14"/>
  <c r="U1170" i="14" s="1"/>
  <c r="T1176" i="14"/>
  <c r="U1176" i="14" s="1"/>
  <c r="T1182" i="14"/>
  <c r="U1182" i="14" s="1"/>
  <c r="T1188" i="14"/>
  <c r="U1188" i="14" s="1"/>
  <c r="T1194" i="14"/>
  <c r="U1194" i="14" s="1"/>
  <c r="T1200" i="14"/>
  <c r="U1200" i="14" s="1"/>
  <c r="T1206" i="14"/>
  <c r="U1206" i="14" s="1"/>
  <c r="T1167" i="14"/>
  <c r="U1167" i="14" s="1"/>
  <c r="T1175" i="14"/>
  <c r="U1175" i="14" s="1"/>
  <c r="T1185" i="14"/>
  <c r="U1185" i="14" s="1"/>
  <c r="T1193" i="14"/>
  <c r="U1193" i="14" s="1"/>
  <c r="T1203" i="14"/>
  <c r="U1203" i="14" s="1"/>
  <c r="T1168" i="14"/>
  <c r="U1168" i="14" s="1"/>
  <c r="T1177" i="14"/>
  <c r="U1177" i="14" s="1"/>
  <c r="T1186" i="14"/>
  <c r="U1186" i="14" s="1"/>
  <c r="T1195" i="14"/>
  <c r="U1195" i="14" s="1"/>
  <c r="T1204" i="14"/>
  <c r="U1204" i="14" s="1"/>
  <c r="T1169" i="14"/>
  <c r="U1169" i="14" s="1"/>
  <c r="T1179" i="14"/>
  <c r="U1179" i="14" s="1"/>
  <c r="T1187" i="14"/>
  <c r="U1187" i="14" s="1"/>
  <c r="T1197" i="14"/>
  <c r="U1197" i="14" s="1"/>
  <c r="T1205" i="14"/>
  <c r="U1205" i="14" s="1"/>
  <c r="T1171" i="14"/>
  <c r="U1171" i="14" s="1"/>
  <c r="T1180" i="14"/>
  <c r="U1180" i="14" s="1"/>
  <c r="T1189" i="14"/>
  <c r="U1189" i="14" s="1"/>
  <c r="T1198" i="14"/>
  <c r="U1198" i="14" s="1"/>
  <c r="T1207" i="14"/>
  <c r="U1207" i="14" s="1"/>
  <c r="T1173" i="14"/>
  <c r="U1173" i="14" s="1"/>
  <c r="T1181" i="14"/>
  <c r="U1181" i="14" s="1"/>
  <c r="T1191" i="14"/>
  <c r="U1191" i="14" s="1"/>
  <c r="T1199" i="14"/>
  <c r="U1199" i="14" s="1"/>
  <c r="T1209" i="14"/>
  <c r="U1209" i="14" s="1"/>
  <c r="T1165" i="14"/>
  <c r="U1165" i="14" s="1"/>
  <c r="T1174" i="14"/>
  <c r="U1174" i="14" s="1"/>
  <c r="T1183" i="14"/>
  <c r="U1183" i="14" s="1"/>
  <c r="T1192" i="14"/>
  <c r="U1192" i="14" s="1"/>
  <c r="T1201" i="14"/>
  <c r="U1201" i="14" s="1"/>
  <c r="T1210" i="14"/>
  <c r="U1210" i="14" s="1"/>
  <c r="T827" i="14"/>
  <c r="U827" i="14" s="1"/>
  <c r="T830" i="14"/>
  <c r="U830" i="14" s="1"/>
  <c r="T836" i="14"/>
  <c r="U836" i="14" s="1"/>
  <c r="T842" i="14"/>
  <c r="U842" i="14" s="1"/>
  <c r="T848" i="14"/>
  <c r="U848" i="14" s="1"/>
  <c r="T854" i="14"/>
  <c r="U854" i="14" s="1"/>
  <c r="T860" i="14"/>
  <c r="U860" i="14" s="1"/>
  <c r="T866" i="14"/>
  <c r="U866" i="14" s="1"/>
  <c r="T872" i="14"/>
  <c r="U872" i="14" s="1"/>
  <c r="T831" i="14"/>
  <c r="U831" i="14" s="1"/>
  <c r="T837" i="14"/>
  <c r="U837" i="14" s="1"/>
  <c r="T843" i="14"/>
  <c r="U843" i="14" s="1"/>
  <c r="T849" i="14"/>
  <c r="U849" i="14" s="1"/>
  <c r="T855" i="14"/>
  <c r="U855" i="14" s="1"/>
  <c r="T861" i="14"/>
  <c r="U861" i="14" s="1"/>
  <c r="T867" i="14"/>
  <c r="U867" i="14" s="1"/>
  <c r="T873" i="14"/>
  <c r="U873" i="14" s="1"/>
  <c r="T832" i="14"/>
  <c r="U832" i="14" s="1"/>
  <c r="T838" i="14"/>
  <c r="U838" i="14" s="1"/>
  <c r="T844" i="14"/>
  <c r="U844" i="14" s="1"/>
  <c r="T850" i="14"/>
  <c r="U850" i="14" s="1"/>
  <c r="T856" i="14"/>
  <c r="U856" i="14" s="1"/>
  <c r="T862" i="14"/>
  <c r="U862" i="14" s="1"/>
  <c r="T868" i="14"/>
  <c r="U868" i="14" s="1"/>
  <c r="T874" i="14"/>
  <c r="U874" i="14" s="1"/>
  <c r="T833" i="14"/>
  <c r="U833" i="14" s="1"/>
  <c r="T839" i="14"/>
  <c r="U839" i="14" s="1"/>
  <c r="T845" i="14"/>
  <c r="U845" i="14" s="1"/>
  <c r="T851" i="14"/>
  <c r="U851" i="14" s="1"/>
  <c r="T857" i="14"/>
  <c r="U857" i="14" s="1"/>
  <c r="T863" i="14"/>
  <c r="U863" i="14" s="1"/>
  <c r="T869" i="14"/>
  <c r="U869" i="14" s="1"/>
  <c r="T828" i="14"/>
  <c r="U828" i="14" s="1"/>
  <c r="T834" i="14"/>
  <c r="U834" i="14" s="1"/>
  <c r="T840" i="14"/>
  <c r="U840" i="14" s="1"/>
  <c r="T846" i="14"/>
  <c r="U846" i="14" s="1"/>
  <c r="T852" i="14"/>
  <c r="U852" i="14" s="1"/>
  <c r="T858" i="14"/>
  <c r="U858" i="14" s="1"/>
  <c r="T864" i="14"/>
  <c r="U864" i="14" s="1"/>
  <c r="T870" i="14"/>
  <c r="U870" i="14" s="1"/>
  <c r="T847" i="14"/>
  <c r="U847" i="14" s="1"/>
  <c r="T853" i="14"/>
  <c r="U853" i="14" s="1"/>
  <c r="T859" i="14"/>
  <c r="U859" i="14" s="1"/>
  <c r="T829" i="14"/>
  <c r="U829" i="14" s="1"/>
  <c r="T865" i="14"/>
  <c r="U865" i="14" s="1"/>
  <c r="T835" i="14"/>
  <c r="U835" i="14" s="1"/>
  <c r="T871" i="14"/>
  <c r="U871" i="14" s="1"/>
  <c r="T841" i="14"/>
  <c r="U841" i="14" s="1"/>
  <c r="T1451" i="14"/>
  <c r="U1451" i="14" s="1"/>
  <c r="T1453" i="14"/>
  <c r="U1453" i="14" s="1"/>
  <c r="T1459" i="14"/>
  <c r="U1459" i="14" s="1"/>
  <c r="T1465" i="14"/>
  <c r="U1465" i="14" s="1"/>
  <c r="T1471" i="14"/>
  <c r="U1471" i="14" s="1"/>
  <c r="T1477" i="14"/>
  <c r="U1477" i="14" s="1"/>
  <c r="T1483" i="14"/>
  <c r="U1483" i="14" s="1"/>
  <c r="T1489" i="14"/>
  <c r="U1489" i="14" s="1"/>
  <c r="T1495" i="14"/>
  <c r="U1495" i="14" s="1"/>
  <c r="T1454" i="14"/>
  <c r="U1454" i="14" s="1"/>
  <c r="T1460" i="14"/>
  <c r="U1460" i="14" s="1"/>
  <c r="T1466" i="14"/>
  <c r="U1466" i="14" s="1"/>
  <c r="T1472" i="14"/>
  <c r="U1472" i="14" s="1"/>
  <c r="T1478" i="14"/>
  <c r="U1478" i="14" s="1"/>
  <c r="T1484" i="14"/>
  <c r="U1484" i="14" s="1"/>
  <c r="T1490" i="14"/>
  <c r="U1490" i="14" s="1"/>
  <c r="T1496" i="14"/>
  <c r="U1496" i="14" s="1"/>
  <c r="T1455" i="14"/>
  <c r="U1455" i="14" s="1"/>
  <c r="T1461" i="14"/>
  <c r="U1461" i="14" s="1"/>
  <c r="T1467" i="14"/>
  <c r="U1467" i="14" s="1"/>
  <c r="T1473" i="14"/>
  <c r="U1473" i="14" s="1"/>
  <c r="T1479" i="14"/>
  <c r="U1479" i="14" s="1"/>
  <c r="T1485" i="14"/>
  <c r="U1485" i="14" s="1"/>
  <c r="T1491" i="14"/>
  <c r="U1491" i="14" s="1"/>
  <c r="T1497" i="14"/>
  <c r="U1497" i="14" s="1"/>
  <c r="T1456" i="14"/>
  <c r="U1456" i="14" s="1"/>
  <c r="T1462" i="14"/>
  <c r="U1462" i="14" s="1"/>
  <c r="T1468" i="14"/>
  <c r="U1468" i="14" s="1"/>
  <c r="T1474" i="14"/>
  <c r="U1474" i="14" s="1"/>
  <c r="T1480" i="14"/>
  <c r="U1480" i="14" s="1"/>
  <c r="T1486" i="14"/>
  <c r="U1486" i="14" s="1"/>
  <c r="T1492" i="14"/>
  <c r="U1492" i="14" s="1"/>
  <c r="T1498" i="14"/>
  <c r="U1498" i="14" s="1"/>
  <c r="T1457" i="14"/>
  <c r="U1457" i="14" s="1"/>
  <c r="T1463" i="14"/>
  <c r="U1463" i="14" s="1"/>
  <c r="T1469" i="14"/>
  <c r="U1469" i="14" s="1"/>
  <c r="T1475" i="14"/>
  <c r="U1475" i="14" s="1"/>
  <c r="T1481" i="14"/>
  <c r="U1481" i="14" s="1"/>
  <c r="T1487" i="14"/>
  <c r="U1487" i="14" s="1"/>
  <c r="T1493" i="14"/>
  <c r="U1493" i="14" s="1"/>
  <c r="T1482" i="14"/>
  <c r="U1482" i="14" s="1"/>
  <c r="T1452" i="14"/>
  <c r="U1452" i="14" s="1"/>
  <c r="T1488" i="14"/>
  <c r="U1488" i="14" s="1"/>
  <c r="T1458" i="14"/>
  <c r="U1458" i="14" s="1"/>
  <c r="T1494" i="14"/>
  <c r="U1494" i="14" s="1"/>
  <c r="T1464" i="14"/>
  <c r="U1464" i="14" s="1"/>
  <c r="T1470" i="14"/>
  <c r="U1470" i="14" s="1"/>
  <c r="T1476" i="14"/>
  <c r="U1476" i="14" s="1"/>
  <c r="T107" i="14"/>
  <c r="U107" i="14" s="1"/>
  <c r="T109" i="14"/>
  <c r="U109" i="14" s="1"/>
  <c r="T115" i="14"/>
  <c r="U115" i="14" s="1"/>
  <c r="T121" i="14"/>
  <c r="U121" i="14" s="1"/>
  <c r="T127" i="14"/>
  <c r="U127" i="14" s="1"/>
  <c r="T133" i="14"/>
  <c r="U133" i="14" s="1"/>
  <c r="T139" i="14"/>
  <c r="U139" i="14" s="1"/>
  <c r="T145" i="14"/>
  <c r="U145" i="14" s="1"/>
  <c r="T151" i="14"/>
  <c r="U151" i="14" s="1"/>
  <c r="T113" i="14"/>
  <c r="U113" i="14" s="1"/>
  <c r="T120" i="14"/>
  <c r="U120" i="14" s="1"/>
  <c r="T128" i="14"/>
  <c r="U128" i="14" s="1"/>
  <c r="T135" i="14"/>
  <c r="U135" i="14" s="1"/>
  <c r="T142" i="14"/>
  <c r="U142" i="14" s="1"/>
  <c r="T149" i="14"/>
  <c r="U149" i="14" s="1"/>
  <c r="T114" i="14"/>
  <c r="U114" i="14" s="1"/>
  <c r="T122" i="14"/>
  <c r="U122" i="14" s="1"/>
  <c r="T129" i="14"/>
  <c r="U129" i="14" s="1"/>
  <c r="T136" i="14"/>
  <c r="U136" i="14" s="1"/>
  <c r="T143" i="14"/>
  <c r="U143" i="14" s="1"/>
  <c r="T150" i="14"/>
  <c r="U150" i="14" s="1"/>
  <c r="T108" i="14"/>
  <c r="U108" i="14" s="1"/>
  <c r="T116" i="14"/>
  <c r="U116" i="14" s="1"/>
  <c r="T123" i="14"/>
  <c r="U123" i="14" s="1"/>
  <c r="T130" i="14"/>
  <c r="U130" i="14" s="1"/>
  <c r="T137" i="14"/>
  <c r="U137" i="14" s="1"/>
  <c r="T144" i="14"/>
  <c r="U144" i="14" s="1"/>
  <c r="T152" i="14"/>
  <c r="U152" i="14" s="1"/>
  <c r="T110" i="14"/>
  <c r="U110" i="14" s="1"/>
  <c r="T117" i="14"/>
  <c r="U117" i="14" s="1"/>
  <c r="T124" i="14"/>
  <c r="U124" i="14" s="1"/>
  <c r="T131" i="14"/>
  <c r="U131" i="14" s="1"/>
  <c r="T138" i="14"/>
  <c r="U138" i="14" s="1"/>
  <c r="T146" i="14"/>
  <c r="U146" i="14" s="1"/>
  <c r="T153" i="14"/>
  <c r="U153" i="14" s="1"/>
  <c r="T112" i="14"/>
  <c r="U112" i="14" s="1"/>
  <c r="T134" i="14"/>
  <c r="U134" i="14" s="1"/>
  <c r="T118" i="14"/>
  <c r="U118" i="14" s="1"/>
  <c r="T140" i="14"/>
  <c r="U140" i="14" s="1"/>
  <c r="T119" i="14"/>
  <c r="U119" i="14" s="1"/>
  <c r="T141" i="14"/>
  <c r="U141" i="14" s="1"/>
  <c r="T125" i="14"/>
  <c r="U125" i="14" s="1"/>
  <c r="T147" i="14"/>
  <c r="U147" i="14" s="1"/>
  <c r="T126" i="14"/>
  <c r="U126" i="14" s="1"/>
  <c r="T148" i="14"/>
  <c r="U148" i="14" s="1"/>
  <c r="T111" i="14"/>
  <c r="U111" i="14" s="1"/>
  <c r="T132" i="14"/>
  <c r="U132" i="14" s="1"/>
  <c r="T154" i="14"/>
  <c r="U154" i="14" s="1"/>
  <c r="T875" i="14"/>
  <c r="U875" i="14" s="1"/>
  <c r="T878" i="14"/>
  <c r="U878" i="14" s="1"/>
  <c r="T884" i="14"/>
  <c r="U884" i="14" s="1"/>
  <c r="T890" i="14"/>
  <c r="U890" i="14" s="1"/>
  <c r="T896" i="14"/>
  <c r="U896" i="14" s="1"/>
  <c r="T902" i="14"/>
  <c r="U902" i="14" s="1"/>
  <c r="T908" i="14"/>
  <c r="U908" i="14" s="1"/>
  <c r="T914" i="14"/>
  <c r="U914" i="14" s="1"/>
  <c r="T920" i="14"/>
  <c r="U920" i="14" s="1"/>
  <c r="T879" i="14"/>
  <c r="U879" i="14" s="1"/>
  <c r="T885" i="14"/>
  <c r="U885" i="14" s="1"/>
  <c r="T891" i="14"/>
  <c r="U891" i="14" s="1"/>
  <c r="T897" i="14"/>
  <c r="U897" i="14" s="1"/>
  <c r="T903" i="14"/>
  <c r="U903" i="14" s="1"/>
  <c r="T909" i="14"/>
  <c r="U909" i="14" s="1"/>
  <c r="T915" i="14"/>
  <c r="U915" i="14" s="1"/>
  <c r="T921" i="14"/>
  <c r="U921" i="14" s="1"/>
  <c r="T880" i="14"/>
  <c r="U880" i="14" s="1"/>
  <c r="T886" i="14"/>
  <c r="U886" i="14" s="1"/>
  <c r="T892" i="14"/>
  <c r="U892" i="14" s="1"/>
  <c r="T898" i="14"/>
  <c r="U898" i="14" s="1"/>
  <c r="T904" i="14"/>
  <c r="U904" i="14" s="1"/>
  <c r="T910" i="14"/>
  <c r="U910" i="14" s="1"/>
  <c r="T916" i="14"/>
  <c r="U916" i="14" s="1"/>
  <c r="T922" i="14"/>
  <c r="U922" i="14" s="1"/>
  <c r="T881" i="14"/>
  <c r="U881" i="14" s="1"/>
  <c r="T887" i="14"/>
  <c r="U887" i="14" s="1"/>
  <c r="T893" i="14"/>
  <c r="U893" i="14" s="1"/>
  <c r="T899" i="14"/>
  <c r="U899" i="14" s="1"/>
  <c r="T905" i="14"/>
  <c r="U905" i="14" s="1"/>
  <c r="T911" i="14"/>
  <c r="U911" i="14" s="1"/>
  <c r="T917" i="14"/>
  <c r="U917" i="14" s="1"/>
  <c r="T876" i="14"/>
  <c r="U876" i="14" s="1"/>
  <c r="T882" i="14"/>
  <c r="U882" i="14" s="1"/>
  <c r="T888" i="14"/>
  <c r="U888" i="14" s="1"/>
  <c r="T894" i="14"/>
  <c r="U894" i="14" s="1"/>
  <c r="T900" i="14"/>
  <c r="U900" i="14" s="1"/>
  <c r="T906" i="14"/>
  <c r="U906" i="14" s="1"/>
  <c r="T912" i="14"/>
  <c r="U912" i="14" s="1"/>
  <c r="T918" i="14"/>
  <c r="U918" i="14" s="1"/>
  <c r="T883" i="14"/>
  <c r="U883" i="14" s="1"/>
  <c r="T919" i="14"/>
  <c r="U919" i="14" s="1"/>
  <c r="T889" i="14"/>
  <c r="U889" i="14" s="1"/>
  <c r="T895" i="14"/>
  <c r="U895" i="14" s="1"/>
  <c r="T901" i="14"/>
  <c r="U901" i="14" s="1"/>
  <c r="T907" i="14"/>
  <c r="U907" i="14" s="1"/>
  <c r="T913" i="14"/>
  <c r="U913" i="14" s="1"/>
  <c r="T877" i="14"/>
  <c r="U877" i="14" s="1"/>
  <c r="T539" i="14"/>
  <c r="U539" i="14" s="1"/>
  <c r="T542" i="14"/>
  <c r="U542" i="14" s="1"/>
  <c r="T548" i="14"/>
  <c r="U548" i="14" s="1"/>
  <c r="T554" i="14"/>
  <c r="U554" i="14" s="1"/>
  <c r="T560" i="14"/>
  <c r="U560" i="14" s="1"/>
  <c r="T566" i="14"/>
  <c r="U566" i="14" s="1"/>
  <c r="T572" i="14"/>
  <c r="U572" i="14" s="1"/>
  <c r="T578" i="14"/>
  <c r="U578" i="14" s="1"/>
  <c r="T584" i="14"/>
  <c r="U584" i="14" s="1"/>
  <c r="T543" i="14"/>
  <c r="U543" i="14" s="1"/>
  <c r="T549" i="14"/>
  <c r="U549" i="14" s="1"/>
  <c r="T555" i="14"/>
  <c r="U555" i="14" s="1"/>
  <c r="T561" i="14"/>
  <c r="U561" i="14" s="1"/>
  <c r="T567" i="14"/>
  <c r="U567" i="14" s="1"/>
  <c r="T573" i="14"/>
  <c r="U573" i="14" s="1"/>
  <c r="T579" i="14"/>
  <c r="U579" i="14" s="1"/>
  <c r="T585" i="14"/>
  <c r="U585" i="14" s="1"/>
  <c r="T546" i="14"/>
  <c r="U546" i="14" s="1"/>
  <c r="T556" i="14"/>
  <c r="U556" i="14" s="1"/>
  <c r="T564" i="14"/>
  <c r="U564" i="14" s="1"/>
  <c r="T574" i="14"/>
  <c r="U574" i="14" s="1"/>
  <c r="T582" i="14"/>
  <c r="U582" i="14" s="1"/>
  <c r="T547" i="14"/>
  <c r="U547" i="14" s="1"/>
  <c r="T557" i="14"/>
  <c r="U557" i="14" s="1"/>
  <c r="T565" i="14"/>
  <c r="U565" i="14" s="1"/>
  <c r="T575" i="14"/>
  <c r="U575" i="14" s="1"/>
  <c r="T583" i="14"/>
  <c r="U583" i="14" s="1"/>
  <c r="T540" i="14"/>
  <c r="U540" i="14" s="1"/>
  <c r="T550" i="14"/>
  <c r="U550" i="14" s="1"/>
  <c r="T558" i="14"/>
  <c r="U558" i="14" s="1"/>
  <c r="T568" i="14"/>
  <c r="U568" i="14" s="1"/>
  <c r="T576" i="14"/>
  <c r="U576" i="14" s="1"/>
  <c r="T586" i="14"/>
  <c r="U586" i="14" s="1"/>
  <c r="T541" i="14"/>
  <c r="U541" i="14" s="1"/>
  <c r="T551" i="14"/>
  <c r="U551" i="14" s="1"/>
  <c r="T559" i="14"/>
  <c r="U559" i="14" s="1"/>
  <c r="T569" i="14"/>
  <c r="U569" i="14" s="1"/>
  <c r="T577" i="14"/>
  <c r="U577" i="14" s="1"/>
  <c r="T544" i="14"/>
  <c r="U544" i="14" s="1"/>
  <c r="T552" i="14"/>
  <c r="U552" i="14" s="1"/>
  <c r="T562" i="14"/>
  <c r="U562" i="14" s="1"/>
  <c r="T570" i="14"/>
  <c r="U570" i="14" s="1"/>
  <c r="T580" i="14"/>
  <c r="U580" i="14" s="1"/>
  <c r="T545" i="14"/>
  <c r="U545" i="14" s="1"/>
  <c r="T553" i="14"/>
  <c r="U553" i="14" s="1"/>
  <c r="T563" i="14"/>
  <c r="U563" i="14" s="1"/>
  <c r="T571" i="14"/>
  <c r="U571" i="14" s="1"/>
  <c r="T581" i="14"/>
  <c r="U581" i="14" s="1"/>
  <c r="T1115" i="14"/>
  <c r="U1115" i="14" s="1"/>
  <c r="T1118" i="14"/>
  <c r="U1118" i="14" s="1"/>
  <c r="T1124" i="14"/>
  <c r="U1124" i="14" s="1"/>
  <c r="T1130" i="14"/>
  <c r="U1130" i="14" s="1"/>
  <c r="T1136" i="14"/>
  <c r="U1136" i="14" s="1"/>
  <c r="T1142" i="14"/>
  <c r="U1142" i="14" s="1"/>
  <c r="T1148" i="14"/>
  <c r="U1148" i="14" s="1"/>
  <c r="T1154" i="14"/>
  <c r="U1154" i="14" s="1"/>
  <c r="T1160" i="14"/>
  <c r="U1160" i="14" s="1"/>
  <c r="T1116" i="14"/>
  <c r="U1116" i="14" s="1"/>
  <c r="T1122" i="14"/>
  <c r="U1122" i="14" s="1"/>
  <c r="T1128" i="14"/>
  <c r="U1128" i="14" s="1"/>
  <c r="T1134" i="14"/>
  <c r="U1134" i="14" s="1"/>
  <c r="T1140" i="14"/>
  <c r="U1140" i="14" s="1"/>
  <c r="T1146" i="14"/>
  <c r="U1146" i="14" s="1"/>
  <c r="T1152" i="14"/>
  <c r="U1152" i="14" s="1"/>
  <c r="T1158" i="14"/>
  <c r="U1158" i="14" s="1"/>
  <c r="T1121" i="14"/>
  <c r="U1121" i="14" s="1"/>
  <c r="T1131" i="14"/>
  <c r="U1131" i="14" s="1"/>
  <c r="T1139" i="14"/>
  <c r="U1139" i="14" s="1"/>
  <c r="T1149" i="14"/>
  <c r="U1149" i="14" s="1"/>
  <c r="T1157" i="14"/>
  <c r="U1157" i="14" s="1"/>
  <c r="T1123" i="14"/>
  <c r="U1123" i="14" s="1"/>
  <c r="T1132" i="14"/>
  <c r="U1132" i="14" s="1"/>
  <c r="T1141" i="14"/>
  <c r="U1141" i="14" s="1"/>
  <c r="T1150" i="14"/>
  <c r="U1150" i="14" s="1"/>
  <c r="T1159" i="14"/>
  <c r="U1159" i="14" s="1"/>
  <c r="T1125" i="14"/>
  <c r="U1125" i="14" s="1"/>
  <c r="T1133" i="14"/>
  <c r="U1133" i="14" s="1"/>
  <c r="T1143" i="14"/>
  <c r="U1143" i="14" s="1"/>
  <c r="T1151" i="14"/>
  <c r="U1151" i="14" s="1"/>
  <c r="T1161" i="14"/>
  <c r="U1161" i="14" s="1"/>
  <c r="T1117" i="14"/>
  <c r="U1117" i="14" s="1"/>
  <c r="T1126" i="14"/>
  <c r="U1126" i="14" s="1"/>
  <c r="T1135" i="14"/>
  <c r="U1135" i="14" s="1"/>
  <c r="T1144" i="14"/>
  <c r="U1144" i="14" s="1"/>
  <c r="T1153" i="14"/>
  <c r="U1153" i="14" s="1"/>
  <c r="T1162" i="14"/>
  <c r="U1162" i="14" s="1"/>
  <c r="T1119" i="14"/>
  <c r="U1119" i="14" s="1"/>
  <c r="T1127" i="14"/>
  <c r="U1127" i="14" s="1"/>
  <c r="T1137" i="14"/>
  <c r="U1137" i="14" s="1"/>
  <c r="T1145" i="14"/>
  <c r="U1145" i="14" s="1"/>
  <c r="T1155" i="14"/>
  <c r="U1155" i="14" s="1"/>
  <c r="T1120" i="14"/>
  <c r="U1120" i="14" s="1"/>
  <c r="T1129" i="14"/>
  <c r="U1129" i="14" s="1"/>
  <c r="T1138" i="14"/>
  <c r="U1138" i="14" s="1"/>
  <c r="T1147" i="14"/>
  <c r="U1147" i="14" s="1"/>
  <c r="T1156" i="14"/>
  <c r="U1156" i="14" s="1"/>
  <c r="T1259" i="14"/>
  <c r="U1259" i="14" s="1"/>
  <c r="T1261" i="14"/>
  <c r="U1261" i="14" s="1"/>
  <c r="T1267" i="14"/>
  <c r="U1267" i="14" s="1"/>
  <c r="T1273" i="14"/>
  <c r="U1273" i="14" s="1"/>
  <c r="T1279" i="14"/>
  <c r="U1279" i="14" s="1"/>
  <c r="T1285" i="14"/>
  <c r="U1285" i="14" s="1"/>
  <c r="T1291" i="14"/>
  <c r="U1291" i="14" s="1"/>
  <c r="T1297" i="14"/>
  <c r="U1297" i="14" s="1"/>
  <c r="T1303" i="14"/>
  <c r="U1303" i="14" s="1"/>
  <c r="T1262" i="14"/>
  <c r="U1262" i="14" s="1"/>
  <c r="T1268" i="14"/>
  <c r="U1268" i="14" s="1"/>
  <c r="T1274" i="14"/>
  <c r="U1274" i="14" s="1"/>
  <c r="T1280" i="14"/>
  <c r="U1280" i="14" s="1"/>
  <c r="T1286" i="14"/>
  <c r="U1286" i="14" s="1"/>
  <c r="T1292" i="14"/>
  <c r="U1292" i="14" s="1"/>
  <c r="T1298" i="14"/>
  <c r="U1298" i="14" s="1"/>
  <c r="T1304" i="14"/>
  <c r="U1304" i="14" s="1"/>
  <c r="T1263" i="14"/>
  <c r="U1263" i="14" s="1"/>
  <c r="T1269" i="14"/>
  <c r="U1269" i="14" s="1"/>
  <c r="T1275" i="14"/>
  <c r="U1275" i="14" s="1"/>
  <c r="T1281" i="14"/>
  <c r="U1281" i="14" s="1"/>
  <c r="T1287" i="14"/>
  <c r="U1287" i="14" s="1"/>
  <c r="T1293" i="14"/>
  <c r="U1293" i="14" s="1"/>
  <c r="T1299" i="14"/>
  <c r="U1299" i="14" s="1"/>
  <c r="T1305" i="14"/>
  <c r="U1305" i="14" s="1"/>
  <c r="T1264" i="14"/>
  <c r="U1264" i="14" s="1"/>
  <c r="T1270" i="14"/>
  <c r="U1270" i="14" s="1"/>
  <c r="T1276" i="14"/>
  <c r="U1276" i="14" s="1"/>
  <c r="T1282" i="14"/>
  <c r="U1282" i="14" s="1"/>
  <c r="T1288" i="14"/>
  <c r="U1288" i="14" s="1"/>
  <c r="T1294" i="14"/>
  <c r="U1294" i="14" s="1"/>
  <c r="T1300" i="14"/>
  <c r="U1300" i="14" s="1"/>
  <c r="T1306" i="14"/>
  <c r="U1306" i="14" s="1"/>
  <c r="T1265" i="14"/>
  <c r="U1265" i="14" s="1"/>
  <c r="T1271" i="14"/>
  <c r="U1271" i="14" s="1"/>
  <c r="T1277" i="14"/>
  <c r="U1277" i="14" s="1"/>
  <c r="T1283" i="14"/>
  <c r="U1283" i="14" s="1"/>
  <c r="T1289" i="14"/>
  <c r="U1289" i="14" s="1"/>
  <c r="T1295" i="14"/>
  <c r="U1295" i="14" s="1"/>
  <c r="T1301" i="14"/>
  <c r="U1301" i="14" s="1"/>
  <c r="T1266" i="14"/>
  <c r="U1266" i="14" s="1"/>
  <c r="T1302" i="14"/>
  <c r="U1302" i="14" s="1"/>
  <c r="T1272" i="14"/>
  <c r="U1272" i="14" s="1"/>
  <c r="T1278" i="14"/>
  <c r="U1278" i="14" s="1"/>
  <c r="T1284" i="14"/>
  <c r="U1284" i="14" s="1"/>
  <c r="T1290" i="14"/>
  <c r="U1290" i="14" s="1"/>
  <c r="T1296" i="14"/>
  <c r="U1296" i="14" s="1"/>
  <c r="T1260" i="14"/>
  <c r="U1260" i="14" s="1"/>
  <c r="T971" i="14"/>
  <c r="U971" i="14" s="1"/>
  <c r="T974" i="14"/>
  <c r="U974" i="14" s="1"/>
  <c r="T980" i="14"/>
  <c r="U980" i="14" s="1"/>
  <c r="T986" i="14"/>
  <c r="U986" i="14" s="1"/>
  <c r="T992" i="14"/>
  <c r="U992" i="14" s="1"/>
  <c r="T998" i="14"/>
  <c r="U998" i="14" s="1"/>
  <c r="T1004" i="14"/>
  <c r="U1004" i="14" s="1"/>
  <c r="T1010" i="14"/>
  <c r="U1010" i="14" s="1"/>
  <c r="T1016" i="14"/>
  <c r="U1016" i="14" s="1"/>
  <c r="T975" i="14"/>
  <c r="U975" i="14" s="1"/>
  <c r="T972" i="14"/>
  <c r="U972" i="14" s="1"/>
  <c r="T978" i="14"/>
  <c r="U978" i="14" s="1"/>
  <c r="T984" i="14"/>
  <c r="U984" i="14" s="1"/>
  <c r="T990" i="14"/>
  <c r="U990" i="14" s="1"/>
  <c r="T996" i="14"/>
  <c r="U996" i="14" s="1"/>
  <c r="T1002" i="14"/>
  <c r="U1002" i="14" s="1"/>
  <c r="T1008" i="14"/>
  <c r="U1008" i="14" s="1"/>
  <c r="T1014" i="14"/>
  <c r="U1014" i="14" s="1"/>
  <c r="T977" i="14"/>
  <c r="U977" i="14" s="1"/>
  <c r="T987" i="14"/>
  <c r="U987" i="14" s="1"/>
  <c r="T995" i="14"/>
  <c r="U995" i="14" s="1"/>
  <c r="T1005" i="14"/>
  <c r="U1005" i="14" s="1"/>
  <c r="T1013" i="14"/>
  <c r="U1013" i="14" s="1"/>
  <c r="T979" i="14"/>
  <c r="U979" i="14" s="1"/>
  <c r="T988" i="14"/>
  <c r="U988" i="14" s="1"/>
  <c r="T997" i="14"/>
  <c r="U997" i="14" s="1"/>
  <c r="T1006" i="14"/>
  <c r="U1006" i="14" s="1"/>
  <c r="T1015" i="14"/>
  <c r="U1015" i="14" s="1"/>
  <c r="T981" i="14"/>
  <c r="U981" i="14" s="1"/>
  <c r="T989" i="14"/>
  <c r="U989" i="14" s="1"/>
  <c r="T999" i="14"/>
  <c r="U999" i="14" s="1"/>
  <c r="T1007" i="14"/>
  <c r="U1007" i="14" s="1"/>
  <c r="T1017" i="14"/>
  <c r="U1017" i="14" s="1"/>
  <c r="T982" i="14"/>
  <c r="U982" i="14" s="1"/>
  <c r="T991" i="14"/>
  <c r="U991" i="14" s="1"/>
  <c r="T1000" i="14"/>
  <c r="U1000" i="14" s="1"/>
  <c r="T1009" i="14"/>
  <c r="U1009" i="14" s="1"/>
  <c r="T1018" i="14"/>
  <c r="U1018" i="14" s="1"/>
  <c r="T973" i="14"/>
  <c r="U973" i="14" s="1"/>
  <c r="T983" i="14"/>
  <c r="U983" i="14" s="1"/>
  <c r="T993" i="14"/>
  <c r="U993" i="14" s="1"/>
  <c r="T1001" i="14"/>
  <c r="U1001" i="14" s="1"/>
  <c r="T1011" i="14"/>
  <c r="U1011" i="14" s="1"/>
  <c r="T1003" i="14"/>
  <c r="U1003" i="14" s="1"/>
  <c r="T1012" i="14"/>
  <c r="U1012" i="14" s="1"/>
  <c r="T976" i="14"/>
  <c r="U976" i="14" s="1"/>
  <c r="T985" i="14"/>
  <c r="U985" i="14" s="1"/>
  <c r="T994" i="14"/>
  <c r="U994" i="14" s="1"/>
  <c r="T635" i="14"/>
  <c r="U635" i="14" s="1"/>
  <c r="T638" i="14"/>
  <c r="U638" i="14" s="1"/>
  <c r="T644" i="14"/>
  <c r="U644" i="14" s="1"/>
  <c r="T650" i="14"/>
  <c r="U650" i="14" s="1"/>
  <c r="T656" i="14"/>
  <c r="U656" i="14" s="1"/>
  <c r="T662" i="14"/>
  <c r="U662" i="14" s="1"/>
  <c r="T668" i="14"/>
  <c r="U668" i="14" s="1"/>
  <c r="T674" i="14"/>
  <c r="U674" i="14" s="1"/>
  <c r="T680" i="14"/>
  <c r="U680" i="14" s="1"/>
  <c r="T639" i="14"/>
  <c r="U639" i="14" s="1"/>
  <c r="T645" i="14"/>
  <c r="U645" i="14" s="1"/>
  <c r="T651" i="14"/>
  <c r="U651" i="14" s="1"/>
  <c r="T657" i="14"/>
  <c r="U657" i="14" s="1"/>
  <c r="T663" i="14"/>
  <c r="U663" i="14" s="1"/>
  <c r="T669" i="14"/>
  <c r="U669" i="14" s="1"/>
  <c r="T675" i="14"/>
  <c r="U675" i="14" s="1"/>
  <c r="T681" i="14"/>
  <c r="U681" i="14" s="1"/>
  <c r="T640" i="14"/>
  <c r="U640" i="14" s="1"/>
  <c r="T646" i="14"/>
  <c r="U646" i="14" s="1"/>
  <c r="T652" i="14"/>
  <c r="U652" i="14" s="1"/>
  <c r="T658" i="14"/>
  <c r="U658" i="14" s="1"/>
  <c r="T664" i="14"/>
  <c r="U664" i="14" s="1"/>
  <c r="T670" i="14"/>
  <c r="U670" i="14" s="1"/>
  <c r="T676" i="14"/>
  <c r="U676" i="14" s="1"/>
  <c r="T682" i="14"/>
  <c r="U682" i="14" s="1"/>
  <c r="T641" i="14"/>
  <c r="U641" i="14" s="1"/>
  <c r="T647" i="14"/>
  <c r="U647" i="14" s="1"/>
  <c r="T653" i="14"/>
  <c r="U653" i="14" s="1"/>
  <c r="T659" i="14"/>
  <c r="U659" i="14" s="1"/>
  <c r="T665" i="14"/>
  <c r="U665" i="14" s="1"/>
  <c r="T671" i="14"/>
  <c r="U671" i="14" s="1"/>
  <c r="T677" i="14"/>
  <c r="U677" i="14" s="1"/>
  <c r="T636" i="14"/>
  <c r="U636" i="14" s="1"/>
  <c r="T642" i="14"/>
  <c r="U642" i="14" s="1"/>
  <c r="T648" i="14"/>
  <c r="U648" i="14" s="1"/>
  <c r="T654" i="14"/>
  <c r="U654" i="14" s="1"/>
  <c r="T660" i="14"/>
  <c r="U660" i="14" s="1"/>
  <c r="T666" i="14"/>
  <c r="U666" i="14" s="1"/>
  <c r="T672" i="14"/>
  <c r="U672" i="14" s="1"/>
  <c r="T678" i="14"/>
  <c r="U678" i="14" s="1"/>
  <c r="T667" i="14"/>
  <c r="U667" i="14" s="1"/>
  <c r="T637" i="14"/>
  <c r="U637" i="14" s="1"/>
  <c r="T673" i="14"/>
  <c r="U673" i="14" s="1"/>
  <c r="T643" i="14"/>
  <c r="U643" i="14" s="1"/>
  <c r="T679" i="14"/>
  <c r="U679" i="14" s="1"/>
  <c r="T649" i="14"/>
  <c r="U649" i="14" s="1"/>
  <c r="T655" i="14"/>
  <c r="U655" i="14" s="1"/>
  <c r="T661" i="14"/>
  <c r="U661" i="14" s="1"/>
  <c r="T923" i="14"/>
  <c r="U923" i="14" s="1"/>
  <c r="T926" i="14"/>
  <c r="U926" i="14" s="1"/>
  <c r="T932" i="14"/>
  <c r="U932" i="14" s="1"/>
  <c r="T938" i="14"/>
  <c r="U938" i="14" s="1"/>
  <c r="T944" i="14"/>
  <c r="U944" i="14" s="1"/>
  <c r="T950" i="14"/>
  <c r="U950" i="14" s="1"/>
  <c r="T956" i="14"/>
  <c r="U956" i="14" s="1"/>
  <c r="T962" i="14"/>
  <c r="U962" i="14" s="1"/>
  <c r="T968" i="14"/>
  <c r="U968" i="14" s="1"/>
  <c r="T927" i="14"/>
  <c r="U927" i="14" s="1"/>
  <c r="T933" i="14"/>
  <c r="U933" i="14" s="1"/>
  <c r="T939" i="14"/>
  <c r="U939" i="14" s="1"/>
  <c r="T945" i="14"/>
  <c r="U945" i="14" s="1"/>
  <c r="T951" i="14"/>
  <c r="U951" i="14" s="1"/>
  <c r="T957" i="14"/>
  <c r="U957" i="14" s="1"/>
  <c r="T963" i="14"/>
  <c r="U963" i="14" s="1"/>
  <c r="T969" i="14"/>
  <c r="U969" i="14" s="1"/>
  <c r="T928" i="14"/>
  <c r="U928" i="14" s="1"/>
  <c r="T934" i="14"/>
  <c r="U934" i="14" s="1"/>
  <c r="T940" i="14"/>
  <c r="U940" i="14" s="1"/>
  <c r="T946" i="14"/>
  <c r="U946" i="14" s="1"/>
  <c r="T952" i="14"/>
  <c r="U952" i="14" s="1"/>
  <c r="T958" i="14"/>
  <c r="U958" i="14" s="1"/>
  <c r="T964" i="14"/>
  <c r="U964" i="14" s="1"/>
  <c r="T970" i="14"/>
  <c r="U970" i="14" s="1"/>
  <c r="T929" i="14"/>
  <c r="U929" i="14" s="1"/>
  <c r="T924" i="14"/>
  <c r="U924" i="14" s="1"/>
  <c r="T930" i="14"/>
  <c r="U930" i="14" s="1"/>
  <c r="T936" i="14"/>
  <c r="U936" i="14" s="1"/>
  <c r="T942" i="14"/>
  <c r="U942" i="14" s="1"/>
  <c r="T948" i="14"/>
  <c r="U948" i="14" s="1"/>
  <c r="T954" i="14"/>
  <c r="U954" i="14" s="1"/>
  <c r="T960" i="14"/>
  <c r="U960" i="14" s="1"/>
  <c r="T966" i="14"/>
  <c r="U966" i="14" s="1"/>
  <c r="T943" i="14"/>
  <c r="U943" i="14" s="1"/>
  <c r="T961" i="14"/>
  <c r="U961" i="14" s="1"/>
  <c r="T925" i="14"/>
  <c r="U925" i="14" s="1"/>
  <c r="T947" i="14"/>
  <c r="U947" i="14" s="1"/>
  <c r="T965" i="14"/>
  <c r="U965" i="14" s="1"/>
  <c r="T931" i="14"/>
  <c r="U931" i="14" s="1"/>
  <c r="T949" i="14"/>
  <c r="U949" i="14" s="1"/>
  <c r="T967" i="14"/>
  <c r="U967" i="14" s="1"/>
  <c r="T935" i="14"/>
  <c r="U935" i="14" s="1"/>
  <c r="T953" i="14"/>
  <c r="U953" i="14" s="1"/>
  <c r="T937" i="14"/>
  <c r="U937" i="14" s="1"/>
  <c r="T955" i="14"/>
  <c r="U955" i="14" s="1"/>
  <c r="T941" i="14"/>
  <c r="U941" i="14" s="1"/>
  <c r="T959" i="14"/>
  <c r="U959" i="14" s="1"/>
  <c r="T1307" i="14"/>
  <c r="U1307" i="14" s="1"/>
  <c r="T1309" i="14"/>
  <c r="U1309" i="14" s="1"/>
  <c r="T1315" i="14"/>
  <c r="U1315" i="14" s="1"/>
  <c r="T1321" i="14"/>
  <c r="U1321" i="14" s="1"/>
  <c r="T1327" i="14"/>
  <c r="U1327" i="14" s="1"/>
  <c r="T1333" i="14"/>
  <c r="U1333" i="14" s="1"/>
  <c r="T1339" i="14"/>
  <c r="U1339" i="14" s="1"/>
  <c r="T1345" i="14"/>
  <c r="U1345" i="14" s="1"/>
  <c r="T1351" i="14"/>
  <c r="U1351" i="14" s="1"/>
  <c r="T1310" i="14"/>
  <c r="U1310" i="14" s="1"/>
  <c r="T1316" i="14"/>
  <c r="U1316" i="14" s="1"/>
  <c r="T1322" i="14"/>
  <c r="U1322" i="14" s="1"/>
  <c r="T1328" i="14"/>
  <c r="U1328" i="14" s="1"/>
  <c r="T1334" i="14"/>
  <c r="U1334" i="14" s="1"/>
  <c r="T1340" i="14"/>
  <c r="U1340" i="14" s="1"/>
  <c r="T1346" i="14"/>
  <c r="U1346" i="14" s="1"/>
  <c r="T1352" i="14"/>
  <c r="U1352" i="14" s="1"/>
  <c r="T1311" i="14"/>
  <c r="U1311" i="14" s="1"/>
  <c r="T1317" i="14"/>
  <c r="U1317" i="14" s="1"/>
  <c r="T1323" i="14"/>
  <c r="U1323" i="14" s="1"/>
  <c r="T1329" i="14"/>
  <c r="U1329" i="14" s="1"/>
  <c r="T1335" i="14"/>
  <c r="U1335" i="14" s="1"/>
  <c r="T1341" i="14"/>
  <c r="U1341" i="14" s="1"/>
  <c r="T1347" i="14"/>
  <c r="U1347" i="14" s="1"/>
  <c r="T1353" i="14"/>
  <c r="U1353" i="14" s="1"/>
  <c r="T1312" i="14"/>
  <c r="U1312" i="14" s="1"/>
  <c r="T1318" i="14"/>
  <c r="U1318" i="14" s="1"/>
  <c r="T1324" i="14"/>
  <c r="U1324" i="14" s="1"/>
  <c r="T1330" i="14"/>
  <c r="U1330" i="14" s="1"/>
  <c r="T1336" i="14"/>
  <c r="U1336" i="14" s="1"/>
  <c r="T1342" i="14"/>
  <c r="U1342" i="14" s="1"/>
  <c r="T1348" i="14"/>
  <c r="U1348" i="14" s="1"/>
  <c r="T1354" i="14"/>
  <c r="U1354" i="14" s="1"/>
  <c r="T1313" i="14"/>
  <c r="U1313" i="14" s="1"/>
  <c r="T1319" i="14"/>
  <c r="U1319" i="14" s="1"/>
  <c r="T1325" i="14"/>
  <c r="U1325" i="14" s="1"/>
  <c r="T1331" i="14"/>
  <c r="U1331" i="14" s="1"/>
  <c r="T1337" i="14"/>
  <c r="U1337" i="14" s="1"/>
  <c r="T1343" i="14"/>
  <c r="U1343" i="14" s="1"/>
  <c r="T1349" i="14"/>
  <c r="U1349" i="14" s="1"/>
  <c r="T1338" i="14"/>
  <c r="U1338" i="14" s="1"/>
  <c r="T1308" i="14"/>
  <c r="U1308" i="14" s="1"/>
  <c r="T1344" i="14"/>
  <c r="U1344" i="14" s="1"/>
  <c r="T1314" i="14"/>
  <c r="U1314" i="14" s="1"/>
  <c r="T1350" i="14"/>
  <c r="U1350" i="14" s="1"/>
  <c r="T1320" i="14"/>
  <c r="U1320" i="14" s="1"/>
  <c r="T1326" i="14"/>
  <c r="U1326" i="14" s="1"/>
  <c r="T1332" i="14"/>
  <c r="U1332" i="14" s="1"/>
  <c r="T443" i="14"/>
  <c r="U443" i="14" s="1"/>
  <c r="T445" i="14"/>
  <c r="U445" i="14" s="1"/>
  <c r="T451" i="14"/>
  <c r="U451" i="14" s="1"/>
  <c r="T457" i="14"/>
  <c r="U457" i="14" s="1"/>
  <c r="T463" i="14"/>
  <c r="U463" i="14" s="1"/>
  <c r="T469" i="14"/>
  <c r="U469" i="14" s="1"/>
  <c r="T475" i="14"/>
  <c r="U475" i="14" s="1"/>
  <c r="T481" i="14"/>
  <c r="U481" i="14" s="1"/>
  <c r="T487" i="14"/>
  <c r="U487" i="14" s="1"/>
  <c r="T446" i="14"/>
  <c r="U446" i="14" s="1"/>
  <c r="T453" i="14"/>
  <c r="U453" i="14" s="1"/>
  <c r="T460" i="14"/>
  <c r="U460" i="14" s="1"/>
  <c r="T467" i="14"/>
  <c r="U467" i="14" s="1"/>
  <c r="T474" i="14"/>
  <c r="U474" i="14" s="1"/>
  <c r="T482" i="14"/>
  <c r="U482" i="14" s="1"/>
  <c r="T489" i="14"/>
  <c r="U489" i="14" s="1"/>
  <c r="T447" i="14"/>
  <c r="U447" i="14" s="1"/>
  <c r="T454" i="14"/>
  <c r="U454" i="14" s="1"/>
  <c r="T461" i="14"/>
  <c r="U461" i="14" s="1"/>
  <c r="T468" i="14"/>
  <c r="U468" i="14" s="1"/>
  <c r="T476" i="14"/>
  <c r="U476" i="14" s="1"/>
  <c r="T483" i="14"/>
  <c r="U483" i="14" s="1"/>
  <c r="T490" i="14"/>
  <c r="U490" i="14" s="1"/>
  <c r="T448" i="14"/>
  <c r="U448" i="14" s="1"/>
  <c r="T455" i="14"/>
  <c r="U455" i="14" s="1"/>
  <c r="T462" i="14"/>
  <c r="U462" i="14" s="1"/>
  <c r="T470" i="14"/>
  <c r="U470" i="14" s="1"/>
  <c r="T477" i="14"/>
  <c r="U477" i="14" s="1"/>
  <c r="T484" i="14"/>
  <c r="U484" i="14" s="1"/>
  <c r="T458" i="14"/>
  <c r="U458" i="14" s="1"/>
  <c r="T472" i="14"/>
  <c r="U472" i="14" s="1"/>
  <c r="T486" i="14"/>
  <c r="U486" i="14" s="1"/>
  <c r="T444" i="14"/>
  <c r="U444" i="14" s="1"/>
  <c r="T459" i="14"/>
  <c r="U459" i="14" s="1"/>
  <c r="T473" i="14"/>
  <c r="U473" i="14" s="1"/>
  <c r="T488" i="14"/>
  <c r="U488" i="14" s="1"/>
  <c r="T449" i="14"/>
  <c r="U449" i="14" s="1"/>
  <c r="T464" i="14"/>
  <c r="U464" i="14" s="1"/>
  <c r="T478" i="14"/>
  <c r="U478" i="14" s="1"/>
  <c r="T450" i="14"/>
  <c r="U450" i="14" s="1"/>
  <c r="T465" i="14"/>
  <c r="U465" i="14" s="1"/>
  <c r="T479" i="14"/>
  <c r="U479" i="14" s="1"/>
  <c r="T452" i="14"/>
  <c r="U452" i="14" s="1"/>
  <c r="T466" i="14"/>
  <c r="U466" i="14" s="1"/>
  <c r="T480" i="14"/>
  <c r="U480" i="14" s="1"/>
  <c r="T456" i="14"/>
  <c r="U456" i="14" s="1"/>
  <c r="T471" i="14"/>
  <c r="U471" i="14" s="1"/>
  <c r="T485" i="14"/>
  <c r="U485" i="14" s="1"/>
  <c r="T587" i="14"/>
  <c r="U587" i="14" s="1"/>
  <c r="T590" i="14"/>
  <c r="U590" i="14" s="1"/>
  <c r="T596" i="14"/>
  <c r="U596" i="14" s="1"/>
  <c r="T602" i="14"/>
  <c r="U602" i="14" s="1"/>
  <c r="T608" i="14"/>
  <c r="U608" i="14" s="1"/>
  <c r="T614" i="14"/>
  <c r="U614" i="14" s="1"/>
  <c r="T591" i="14"/>
  <c r="U591" i="14" s="1"/>
  <c r="T592" i="14"/>
  <c r="U592" i="14" s="1"/>
  <c r="T599" i="14"/>
  <c r="U599" i="14" s="1"/>
  <c r="T606" i="14"/>
  <c r="U606" i="14" s="1"/>
  <c r="T613" i="14"/>
  <c r="U613" i="14" s="1"/>
  <c r="T620" i="14"/>
  <c r="U620" i="14" s="1"/>
  <c r="T626" i="14"/>
  <c r="U626" i="14" s="1"/>
  <c r="T632" i="14"/>
  <c r="U632" i="14" s="1"/>
  <c r="T593" i="14"/>
  <c r="U593" i="14" s="1"/>
  <c r="T600" i="14"/>
  <c r="U600" i="14" s="1"/>
  <c r="T607" i="14"/>
  <c r="U607" i="14" s="1"/>
  <c r="T615" i="14"/>
  <c r="U615" i="14" s="1"/>
  <c r="T621" i="14"/>
  <c r="U621" i="14" s="1"/>
  <c r="T627" i="14"/>
  <c r="U627" i="14" s="1"/>
  <c r="T633" i="14"/>
  <c r="U633" i="14" s="1"/>
  <c r="T594" i="14"/>
  <c r="U594" i="14" s="1"/>
  <c r="T601" i="14"/>
  <c r="U601" i="14" s="1"/>
  <c r="T609" i="14"/>
  <c r="U609" i="14" s="1"/>
  <c r="T616" i="14"/>
  <c r="U616" i="14" s="1"/>
  <c r="T622" i="14"/>
  <c r="U622" i="14" s="1"/>
  <c r="T628" i="14"/>
  <c r="U628" i="14" s="1"/>
  <c r="T634" i="14"/>
  <c r="U634" i="14" s="1"/>
  <c r="T595" i="14"/>
  <c r="U595" i="14" s="1"/>
  <c r="T603" i="14"/>
  <c r="U603" i="14" s="1"/>
  <c r="T610" i="14"/>
  <c r="U610" i="14" s="1"/>
  <c r="T617" i="14"/>
  <c r="U617" i="14" s="1"/>
  <c r="T623" i="14"/>
  <c r="U623" i="14" s="1"/>
  <c r="T629" i="14"/>
  <c r="U629" i="14" s="1"/>
  <c r="T588" i="14"/>
  <c r="U588" i="14" s="1"/>
  <c r="T597" i="14"/>
  <c r="U597" i="14" s="1"/>
  <c r="T604" i="14"/>
  <c r="U604" i="14" s="1"/>
  <c r="T611" i="14"/>
  <c r="U611" i="14" s="1"/>
  <c r="T618" i="14"/>
  <c r="U618" i="14" s="1"/>
  <c r="T624" i="14"/>
  <c r="U624" i="14" s="1"/>
  <c r="T630" i="14"/>
  <c r="U630" i="14" s="1"/>
  <c r="T589" i="14"/>
  <c r="U589" i="14" s="1"/>
  <c r="T631" i="14"/>
  <c r="U631" i="14" s="1"/>
  <c r="T598" i="14"/>
  <c r="U598" i="14" s="1"/>
  <c r="T605" i="14"/>
  <c r="U605" i="14" s="1"/>
  <c r="T612" i="14"/>
  <c r="U612" i="14" s="1"/>
  <c r="T619" i="14"/>
  <c r="U619" i="14" s="1"/>
  <c r="T625" i="14"/>
  <c r="U625" i="14" s="1"/>
  <c r="T203" i="14"/>
  <c r="U203" i="14" s="1"/>
  <c r="T205" i="14"/>
  <c r="U205" i="14" s="1"/>
  <c r="T211" i="14"/>
  <c r="U211" i="14" s="1"/>
  <c r="T217" i="14"/>
  <c r="U217" i="14" s="1"/>
  <c r="T223" i="14"/>
  <c r="U223" i="14" s="1"/>
  <c r="T229" i="14"/>
  <c r="U229" i="14" s="1"/>
  <c r="T235" i="14"/>
  <c r="U235" i="14" s="1"/>
  <c r="T241" i="14"/>
  <c r="U241" i="14" s="1"/>
  <c r="T247" i="14"/>
  <c r="U247" i="14" s="1"/>
  <c r="T207" i="14"/>
  <c r="U207" i="14" s="1"/>
  <c r="T214" i="14"/>
  <c r="U214" i="14" s="1"/>
  <c r="T221" i="14"/>
  <c r="U221" i="14" s="1"/>
  <c r="T228" i="14"/>
  <c r="U228" i="14" s="1"/>
  <c r="T236" i="14"/>
  <c r="U236" i="14" s="1"/>
  <c r="T243" i="14"/>
  <c r="U243" i="14" s="1"/>
  <c r="T250" i="14"/>
  <c r="U250" i="14" s="1"/>
  <c r="T208" i="14"/>
  <c r="U208" i="14" s="1"/>
  <c r="T215" i="14"/>
  <c r="U215" i="14" s="1"/>
  <c r="T222" i="14"/>
  <c r="U222" i="14" s="1"/>
  <c r="T230" i="14"/>
  <c r="U230" i="14" s="1"/>
  <c r="T237" i="14"/>
  <c r="U237" i="14" s="1"/>
  <c r="T244" i="14"/>
  <c r="U244" i="14" s="1"/>
  <c r="T209" i="14"/>
  <c r="U209" i="14" s="1"/>
  <c r="T216" i="14"/>
  <c r="U216" i="14" s="1"/>
  <c r="T224" i="14"/>
  <c r="U224" i="14" s="1"/>
  <c r="T231" i="14"/>
  <c r="U231" i="14" s="1"/>
  <c r="T238" i="14"/>
  <c r="U238" i="14" s="1"/>
  <c r="T245" i="14"/>
  <c r="U245" i="14" s="1"/>
  <c r="T210" i="14"/>
  <c r="U210" i="14" s="1"/>
  <c r="T218" i="14"/>
  <c r="U218" i="14" s="1"/>
  <c r="T225" i="14"/>
  <c r="U225" i="14" s="1"/>
  <c r="T232" i="14"/>
  <c r="U232" i="14" s="1"/>
  <c r="T239" i="14"/>
  <c r="U239" i="14" s="1"/>
  <c r="T246" i="14"/>
  <c r="U246" i="14" s="1"/>
  <c r="T220" i="14"/>
  <c r="U220" i="14" s="1"/>
  <c r="T242" i="14"/>
  <c r="U242" i="14" s="1"/>
  <c r="T204" i="14"/>
  <c r="U204" i="14" s="1"/>
  <c r="T226" i="14"/>
  <c r="U226" i="14" s="1"/>
  <c r="T248" i="14"/>
  <c r="U248" i="14" s="1"/>
  <c r="T206" i="14"/>
  <c r="U206" i="14" s="1"/>
  <c r="T227" i="14"/>
  <c r="U227" i="14" s="1"/>
  <c r="T249" i="14"/>
  <c r="U249" i="14" s="1"/>
  <c r="T212" i="14"/>
  <c r="U212" i="14" s="1"/>
  <c r="T233" i="14"/>
  <c r="U233" i="14" s="1"/>
  <c r="T213" i="14"/>
  <c r="U213" i="14" s="1"/>
  <c r="T234" i="14"/>
  <c r="U234" i="14" s="1"/>
  <c r="T240" i="14"/>
  <c r="U240" i="14" s="1"/>
  <c r="T219" i="14"/>
  <c r="U219" i="14" s="1"/>
  <c r="T155" i="14"/>
  <c r="U155" i="14" s="1"/>
  <c r="T157" i="14"/>
  <c r="U157" i="14" s="1"/>
  <c r="T163" i="14"/>
  <c r="U163" i="14" s="1"/>
  <c r="T169" i="14"/>
  <c r="U169" i="14" s="1"/>
  <c r="T175" i="14"/>
  <c r="U175" i="14" s="1"/>
  <c r="T181" i="14"/>
  <c r="U181" i="14" s="1"/>
  <c r="T187" i="14"/>
  <c r="U187" i="14" s="1"/>
  <c r="T193" i="14"/>
  <c r="U193" i="14" s="1"/>
  <c r="T199" i="14"/>
  <c r="U199" i="14" s="1"/>
  <c r="T156" i="14"/>
  <c r="U156" i="14" s="1"/>
  <c r="T164" i="14"/>
  <c r="U164" i="14" s="1"/>
  <c r="T171" i="14"/>
  <c r="U171" i="14" s="1"/>
  <c r="T178" i="14"/>
  <c r="U178" i="14" s="1"/>
  <c r="T185" i="14"/>
  <c r="U185" i="14" s="1"/>
  <c r="T192" i="14"/>
  <c r="U192" i="14" s="1"/>
  <c r="T200" i="14"/>
  <c r="U200" i="14" s="1"/>
  <c r="T158" i="14"/>
  <c r="U158" i="14" s="1"/>
  <c r="T165" i="14"/>
  <c r="U165" i="14" s="1"/>
  <c r="T172" i="14"/>
  <c r="U172" i="14" s="1"/>
  <c r="T179" i="14"/>
  <c r="U179" i="14" s="1"/>
  <c r="T186" i="14"/>
  <c r="U186" i="14" s="1"/>
  <c r="T194" i="14"/>
  <c r="U194" i="14" s="1"/>
  <c r="T201" i="14"/>
  <c r="U201" i="14" s="1"/>
  <c r="T159" i="14"/>
  <c r="U159" i="14" s="1"/>
  <c r="T166" i="14"/>
  <c r="U166" i="14" s="1"/>
  <c r="T173" i="14"/>
  <c r="U173" i="14" s="1"/>
  <c r="T180" i="14"/>
  <c r="U180" i="14" s="1"/>
  <c r="T188" i="14"/>
  <c r="U188" i="14" s="1"/>
  <c r="T195" i="14"/>
  <c r="U195" i="14" s="1"/>
  <c r="T202" i="14"/>
  <c r="U202" i="14" s="1"/>
  <c r="T160" i="14"/>
  <c r="U160" i="14" s="1"/>
  <c r="T167" i="14"/>
  <c r="U167" i="14" s="1"/>
  <c r="T174" i="14"/>
  <c r="U174" i="14" s="1"/>
  <c r="T182" i="14"/>
  <c r="U182" i="14" s="1"/>
  <c r="T189" i="14"/>
  <c r="U189" i="14" s="1"/>
  <c r="T196" i="14"/>
  <c r="U196" i="14" s="1"/>
  <c r="T177" i="14"/>
  <c r="U177" i="14" s="1"/>
  <c r="T198" i="14"/>
  <c r="U198" i="14" s="1"/>
  <c r="T161" i="14"/>
  <c r="U161" i="14" s="1"/>
  <c r="T183" i="14"/>
  <c r="U183" i="14" s="1"/>
  <c r="T162" i="14"/>
  <c r="U162" i="14" s="1"/>
  <c r="T184" i="14"/>
  <c r="U184" i="14" s="1"/>
  <c r="T168" i="14"/>
  <c r="U168" i="14" s="1"/>
  <c r="T190" i="14"/>
  <c r="U190" i="14" s="1"/>
  <c r="T170" i="14"/>
  <c r="U170" i="14" s="1"/>
  <c r="T191" i="14"/>
  <c r="U191" i="14" s="1"/>
  <c r="T176" i="14"/>
  <c r="U176" i="14" s="1"/>
  <c r="T197" i="14"/>
  <c r="U197" i="14" s="1"/>
  <c r="T1211" i="14"/>
  <c r="U1211" i="14" s="1"/>
  <c r="T1214" i="14"/>
  <c r="U1214" i="14" s="1"/>
  <c r="T1220" i="14"/>
  <c r="U1220" i="14" s="1"/>
  <c r="T1226" i="14"/>
  <c r="U1226" i="14" s="1"/>
  <c r="T1232" i="14"/>
  <c r="U1232" i="14" s="1"/>
  <c r="T1238" i="14"/>
  <c r="U1238" i="14" s="1"/>
  <c r="T1244" i="14"/>
  <c r="U1244" i="14" s="1"/>
  <c r="T1250" i="14"/>
  <c r="U1250" i="14" s="1"/>
  <c r="T1212" i="14"/>
  <c r="U1212" i="14" s="1"/>
  <c r="T1218" i="14"/>
  <c r="U1218" i="14" s="1"/>
  <c r="T1224" i="14"/>
  <c r="U1224" i="14" s="1"/>
  <c r="T1230" i="14"/>
  <c r="U1230" i="14" s="1"/>
  <c r="T1236" i="14"/>
  <c r="U1236" i="14" s="1"/>
  <c r="T1242" i="14"/>
  <c r="U1242" i="14" s="1"/>
  <c r="T1248" i="14"/>
  <c r="U1248" i="14" s="1"/>
  <c r="T1221" i="14"/>
  <c r="U1221" i="14" s="1"/>
  <c r="T1229" i="14"/>
  <c r="U1229" i="14" s="1"/>
  <c r="T1239" i="14"/>
  <c r="U1239" i="14" s="1"/>
  <c r="T1247" i="14"/>
  <c r="U1247" i="14" s="1"/>
  <c r="T1255" i="14"/>
  <c r="U1255" i="14" s="1"/>
  <c r="T1213" i="14"/>
  <c r="U1213" i="14" s="1"/>
  <c r="T1222" i="14"/>
  <c r="U1222" i="14" s="1"/>
  <c r="T1231" i="14"/>
  <c r="U1231" i="14" s="1"/>
  <c r="T1240" i="14"/>
  <c r="U1240" i="14" s="1"/>
  <c r="T1249" i="14"/>
  <c r="U1249" i="14" s="1"/>
  <c r="T1256" i="14"/>
  <c r="U1256" i="14" s="1"/>
  <c r="T1215" i="14"/>
  <c r="U1215" i="14" s="1"/>
  <c r="T1223" i="14"/>
  <c r="U1223" i="14" s="1"/>
  <c r="T1233" i="14"/>
  <c r="U1233" i="14" s="1"/>
  <c r="T1241" i="14"/>
  <c r="U1241" i="14" s="1"/>
  <c r="T1251" i="14"/>
  <c r="U1251" i="14" s="1"/>
  <c r="T1257" i="14"/>
  <c r="U1257" i="14" s="1"/>
  <c r="T1216" i="14"/>
  <c r="U1216" i="14" s="1"/>
  <c r="T1225" i="14"/>
  <c r="U1225" i="14" s="1"/>
  <c r="T1234" i="14"/>
  <c r="U1234" i="14" s="1"/>
  <c r="T1243" i="14"/>
  <c r="U1243" i="14" s="1"/>
  <c r="T1252" i="14"/>
  <c r="U1252" i="14" s="1"/>
  <c r="T1258" i="14"/>
  <c r="U1258" i="14" s="1"/>
  <c r="T1217" i="14"/>
  <c r="U1217" i="14" s="1"/>
  <c r="T1227" i="14"/>
  <c r="U1227" i="14" s="1"/>
  <c r="T1235" i="14"/>
  <c r="U1235" i="14" s="1"/>
  <c r="T1245" i="14"/>
  <c r="U1245" i="14" s="1"/>
  <c r="T1253" i="14"/>
  <c r="U1253" i="14" s="1"/>
  <c r="T1219" i="14"/>
  <c r="U1219" i="14" s="1"/>
  <c r="T1228" i="14"/>
  <c r="U1228" i="14" s="1"/>
  <c r="T1237" i="14"/>
  <c r="U1237" i="14" s="1"/>
  <c r="T1246" i="14"/>
  <c r="U1246" i="14" s="1"/>
  <c r="T1254" i="14"/>
  <c r="U1254" i="14" s="1"/>
  <c r="T779" i="14"/>
  <c r="U779" i="14" s="1"/>
  <c r="T782" i="14"/>
  <c r="U782" i="14" s="1"/>
  <c r="T788" i="14"/>
  <c r="U788" i="14" s="1"/>
  <c r="T794" i="14"/>
  <c r="U794" i="14" s="1"/>
  <c r="T800" i="14"/>
  <c r="U800" i="14" s="1"/>
  <c r="T806" i="14"/>
  <c r="U806" i="14" s="1"/>
  <c r="T812" i="14"/>
  <c r="U812" i="14" s="1"/>
  <c r="T818" i="14"/>
  <c r="U818" i="14" s="1"/>
  <c r="T824" i="14"/>
  <c r="U824" i="14" s="1"/>
  <c r="T783" i="14"/>
  <c r="U783" i="14" s="1"/>
  <c r="T789" i="14"/>
  <c r="U789" i="14" s="1"/>
  <c r="T795" i="14"/>
  <c r="U795" i="14" s="1"/>
  <c r="T801" i="14"/>
  <c r="U801" i="14" s="1"/>
  <c r="T807" i="14"/>
  <c r="U807" i="14" s="1"/>
  <c r="T813" i="14"/>
  <c r="U813" i="14" s="1"/>
  <c r="T819" i="14"/>
  <c r="U819" i="14" s="1"/>
  <c r="T825" i="14"/>
  <c r="U825" i="14" s="1"/>
  <c r="T784" i="14"/>
  <c r="U784" i="14" s="1"/>
  <c r="T790" i="14"/>
  <c r="U790" i="14" s="1"/>
  <c r="T796" i="14"/>
  <c r="U796" i="14" s="1"/>
  <c r="T802" i="14"/>
  <c r="U802" i="14" s="1"/>
  <c r="T808" i="14"/>
  <c r="U808" i="14" s="1"/>
  <c r="T814" i="14"/>
  <c r="U814" i="14" s="1"/>
  <c r="T820" i="14"/>
  <c r="U820" i="14" s="1"/>
  <c r="T826" i="14"/>
  <c r="U826" i="14" s="1"/>
  <c r="T785" i="14"/>
  <c r="U785" i="14" s="1"/>
  <c r="T791" i="14"/>
  <c r="U791" i="14" s="1"/>
  <c r="T797" i="14"/>
  <c r="U797" i="14" s="1"/>
  <c r="T803" i="14"/>
  <c r="U803" i="14" s="1"/>
  <c r="T809" i="14"/>
  <c r="U809" i="14" s="1"/>
  <c r="T815" i="14"/>
  <c r="U815" i="14" s="1"/>
  <c r="T821" i="14"/>
  <c r="U821" i="14" s="1"/>
  <c r="T780" i="14"/>
  <c r="U780" i="14" s="1"/>
  <c r="T786" i="14"/>
  <c r="U786" i="14" s="1"/>
  <c r="T792" i="14"/>
  <c r="U792" i="14" s="1"/>
  <c r="T798" i="14"/>
  <c r="U798" i="14" s="1"/>
  <c r="T804" i="14"/>
  <c r="U804" i="14" s="1"/>
  <c r="T810" i="14"/>
  <c r="U810" i="14" s="1"/>
  <c r="T816" i="14"/>
  <c r="U816" i="14" s="1"/>
  <c r="T822" i="14"/>
  <c r="U822" i="14" s="1"/>
  <c r="T811" i="14"/>
  <c r="U811" i="14" s="1"/>
  <c r="T781" i="14"/>
  <c r="U781" i="14" s="1"/>
  <c r="T817" i="14"/>
  <c r="U817" i="14" s="1"/>
  <c r="T787" i="14"/>
  <c r="U787" i="14" s="1"/>
  <c r="T823" i="14"/>
  <c r="U823" i="14" s="1"/>
  <c r="T793" i="14"/>
  <c r="U793" i="14" s="1"/>
  <c r="T799" i="14"/>
  <c r="U799" i="14" s="1"/>
  <c r="T805" i="14"/>
  <c r="U805" i="14" s="1"/>
  <c r="T299" i="14"/>
  <c r="U299" i="14" s="1"/>
  <c r="T301" i="14"/>
  <c r="U301" i="14" s="1"/>
  <c r="T307" i="14"/>
  <c r="U307" i="14" s="1"/>
  <c r="T313" i="14"/>
  <c r="U313" i="14" s="1"/>
  <c r="T319" i="14"/>
  <c r="U319" i="14" s="1"/>
  <c r="T325" i="14"/>
  <c r="U325" i="14" s="1"/>
  <c r="T331" i="14"/>
  <c r="U331" i="14" s="1"/>
  <c r="T337" i="14"/>
  <c r="U337" i="14" s="1"/>
  <c r="T343" i="14"/>
  <c r="U343" i="14" s="1"/>
  <c r="T300" i="14"/>
  <c r="U300" i="14" s="1"/>
  <c r="T308" i="14"/>
  <c r="U308" i="14" s="1"/>
  <c r="T315" i="14"/>
  <c r="U315" i="14" s="1"/>
  <c r="T322" i="14"/>
  <c r="U322" i="14" s="1"/>
  <c r="T329" i="14"/>
  <c r="U329" i="14" s="1"/>
  <c r="T336" i="14"/>
  <c r="U336" i="14" s="1"/>
  <c r="T344" i="14"/>
  <c r="U344" i="14" s="1"/>
  <c r="T302" i="14"/>
  <c r="U302" i="14" s="1"/>
  <c r="T309" i="14"/>
  <c r="U309" i="14" s="1"/>
  <c r="T316" i="14"/>
  <c r="U316" i="14" s="1"/>
  <c r="T323" i="14"/>
  <c r="U323" i="14" s="1"/>
  <c r="T330" i="14"/>
  <c r="U330" i="14" s="1"/>
  <c r="T338" i="14"/>
  <c r="U338" i="14" s="1"/>
  <c r="T345" i="14"/>
  <c r="U345" i="14" s="1"/>
  <c r="T303" i="14"/>
  <c r="U303" i="14" s="1"/>
  <c r="T310" i="14"/>
  <c r="U310" i="14" s="1"/>
  <c r="T317" i="14"/>
  <c r="U317" i="14" s="1"/>
  <c r="T324" i="14"/>
  <c r="U324" i="14" s="1"/>
  <c r="T332" i="14"/>
  <c r="U332" i="14" s="1"/>
  <c r="T339" i="14"/>
  <c r="U339" i="14" s="1"/>
  <c r="T346" i="14"/>
  <c r="U346" i="14" s="1"/>
  <c r="T304" i="14"/>
  <c r="U304" i="14" s="1"/>
  <c r="T311" i="14"/>
  <c r="U311" i="14" s="1"/>
  <c r="T318" i="14"/>
  <c r="U318" i="14" s="1"/>
  <c r="T326" i="14"/>
  <c r="U326" i="14" s="1"/>
  <c r="T333" i="14"/>
  <c r="U333" i="14" s="1"/>
  <c r="T340" i="14"/>
  <c r="U340" i="14" s="1"/>
  <c r="T306" i="14"/>
  <c r="U306" i="14" s="1"/>
  <c r="T328" i="14"/>
  <c r="U328" i="14" s="1"/>
  <c r="T312" i="14"/>
  <c r="U312" i="14" s="1"/>
  <c r="T334" i="14"/>
  <c r="U334" i="14" s="1"/>
  <c r="T314" i="14"/>
  <c r="U314" i="14" s="1"/>
  <c r="T335" i="14"/>
  <c r="U335" i="14" s="1"/>
  <c r="T320" i="14"/>
  <c r="U320" i="14" s="1"/>
  <c r="T341" i="14"/>
  <c r="U341" i="14" s="1"/>
  <c r="T321" i="14"/>
  <c r="U321" i="14" s="1"/>
  <c r="T342" i="14"/>
  <c r="U342" i="14" s="1"/>
  <c r="T305" i="14"/>
  <c r="U305" i="14" s="1"/>
  <c r="T327" i="14"/>
  <c r="U327" i="1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<sst xmlns="http://schemas.openxmlformats.org/spreadsheetml/2006/main" count="70690" uniqueCount="139">
  <si>
    <t>TIME</t>
  </si>
  <si>
    <t>DATE</t>
  </si>
  <si>
    <t>MONTH</t>
  </si>
  <si>
    <t>DAY</t>
  </si>
  <si>
    <t>January</t>
  </si>
  <si>
    <t>Friday</t>
  </si>
  <si>
    <t>Saturday</t>
  </si>
  <si>
    <t>Sunday</t>
  </si>
  <si>
    <t>Monday</t>
  </si>
  <si>
    <t>Tuesday</t>
  </si>
  <si>
    <t>Wednesday</t>
  </si>
  <si>
    <t>Thursday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</si>
  <si>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</si>
  <si>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</si>
  <si>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</si>
  <si>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</si>
  <si>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</si>
  <si>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</si>
  <si>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</si>
  <si>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</si>
  <si>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</si>
  <si>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</si>
  <si>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</si>
  <si>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Day Type</t>
  </si>
  <si>
    <t>Jan_WD</t>
  </si>
  <si>
    <t>Jan_NWD</t>
  </si>
  <si>
    <t>Feb_WD</t>
  </si>
  <si>
    <t>Feb_NWD</t>
  </si>
  <si>
    <t>Mar_WD</t>
  </si>
  <si>
    <t>Mar_NWD</t>
  </si>
  <si>
    <t>Apr_WD</t>
  </si>
  <si>
    <t>Apr_NWD</t>
  </si>
  <si>
    <t>May_WD</t>
  </si>
  <si>
    <t>May_NWD</t>
  </si>
  <si>
    <t>Jun_WD</t>
  </si>
  <si>
    <t>Jun_NWD</t>
  </si>
  <si>
    <t>Jul_WD</t>
  </si>
  <si>
    <t>Jul_NWD</t>
  </si>
  <si>
    <t>Aug_WD</t>
  </si>
  <si>
    <t>Aug_NWD</t>
  </si>
  <si>
    <t>Sep_WD</t>
  </si>
  <si>
    <t>Sep_NWD</t>
  </si>
  <si>
    <t>Oct_WD</t>
  </si>
  <si>
    <t>Oct_NWD</t>
  </si>
  <si>
    <t>Nov_WD</t>
  </si>
  <si>
    <t>Nov_NWD</t>
  </si>
  <si>
    <t>Dec_WD</t>
  </si>
  <si>
    <t>Dec_NWD</t>
  </si>
  <si>
    <t>Working Day</t>
  </si>
  <si>
    <t>Non-Working Day</t>
  </si>
  <si>
    <t>*WD =&gt; Working Day
*NWD =&gt; Non-Working Day</t>
  </si>
  <si>
    <t>kVA</t>
  </si>
  <si>
    <t>1. Domestic</t>
  </si>
  <si>
    <t>3. Small_Commercial</t>
  </si>
  <si>
    <t>5. Large_Commercial_Hotels</t>
  </si>
  <si>
    <t>6. Small_Industrial</t>
  </si>
  <si>
    <t>7. Large_Industrial</t>
  </si>
  <si>
    <t>8. Commercial_NB</t>
  </si>
  <si>
    <t>9. Industrial_NB</t>
  </si>
  <si>
    <t>10. Water_Pumping</t>
  </si>
  <si>
    <t>11. Thermal_Energy_Storage</t>
  </si>
  <si>
    <t>12. Street_Lighting</t>
  </si>
  <si>
    <t>4.Large_Commercial_Shops-Stores</t>
  </si>
  <si>
    <t>TOTAL</t>
  </si>
  <si>
    <t>M PER DAY TYPE</t>
  </si>
  <si>
    <t>MONTHLY TOTAL</t>
  </si>
  <si>
    <t>WD</t>
  </si>
  <si>
    <t>NWD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</si>
  <si>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</si>
  <si>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</si>
  <si>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</si>
  <si>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</si>
  <si>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</si>
  <si>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</si>
  <si>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</si>
  <si>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</si>
  <si>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</si>
  <si>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</si>
  <si>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</si>
  <si>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</si>
  <si>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SEASON</t>
  </si>
  <si>
    <t>YEAR</t>
  </si>
  <si>
    <t>WINTER</t>
  </si>
  <si>
    <t>SPRING</t>
  </si>
  <si>
    <t>SUMMER</t>
  </si>
  <si>
    <t>AUTUMN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</si>
  <si>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</si>
  <si>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</si>
  <si>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</si>
  <si>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</si>
  <si>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</si>
  <si>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</si>
  <si>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</si>
  <si>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</si>
  <si>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</si>
  <si>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</si>
  <si>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</si>
  <si>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1. PV_Systems</t>
  </si>
  <si>
    <t>2. PV_Rooftop</t>
  </si>
  <si>
    <t>3. Wind_Parks</t>
  </si>
  <si>
    <t>4. Biomass</t>
  </si>
  <si>
    <t>MONTHS</t>
  </si>
  <si>
    <t>MENU</t>
  </si>
  <si>
    <t>INJECTION</t>
  </si>
  <si>
    <t>OFFTAKE</t>
  </si>
  <si>
    <t>ΧΡΟΝΟΣΕΙΡΑ (30 λεπτά)</t>
  </si>
  <si>
    <t>ΜΗΝΙΑΙΟ ΤΥΠΙΚΟ ΠΡΟΦΙΛ</t>
  </si>
  <si>
    <t>Typical Profile Timeseries [pu]</t>
  </si>
  <si>
    <t>Winter</t>
  </si>
  <si>
    <t>Spring</t>
  </si>
  <si>
    <t>Summer</t>
  </si>
  <si>
    <t>Autumn</t>
  </si>
  <si>
    <t>Non Working Day</t>
  </si>
  <si>
    <t>LOAD ENTITLEMENT</t>
  </si>
  <si>
    <t>KWp</t>
  </si>
  <si>
    <t>2. Small_Commercial</t>
  </si>
  <si>
    <t>3.Large_Commercial_Shops-Stores</t>
  </si>
  <si>
    <t>4. Large_Commercial_Hotels</t>
  </si>
  <si>
    <t>5. Small_Industrial</t>
  </si>
  <si>
    <t>6. Large_Industrial</t>
  </si>
  <si>
    <t>7. Water_Pumping</t>
  </si>
  <si>
    <t>8. Thermal_Energy_Storage</t>
  </si>
  <si>
    <t>9. Street_Lighting</t>
  </si>
  <si>
    <t>CHOOSE MONTH</t>
  </si>
  <si>
    <t>INSTALLED CAPACITY</t>
  </si>
  <si>
    <t>Domestic_NM</t>
  </si>
  <si>
    <t>ANNUAL TOTAL</t>
  </si>
  <si>
    <t>Domestic</t>
  </si>
  <si>
    <t>ENERGY [kWh]</t>
  </si>
  <si>
    <t>ENERGY</t>
  </si>
  <si>
    <t>ACTIVE POWER</t>
  </si>
  <si>
    <t>TYPICAL PROFILE CONFIGURATOR</t>
  </si>
  <si>
    <t>MONTHLY ENERGY OFFTAKE / INJECTION</t>
  </si>
  <si>
    <t>MONTHLY AVERAGE ACTIVE POWER OFFTAKE / INJECTION</t>
  </si>
  <si>
    <t>ACTIVE POWER [kW]</t>
  </si>
  <si>
    <t>ACTIVE POWER [Kw]</t>
  </si>
  <si>
    <t>TYPICAL ENERGY PROFILE</t>
  </si>
  <si>
    <t>TYPICAL ACTIVE POWER PROFILE</t>
  </si>
  <si>
    <t>YEAR'S PROFILE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</si>
</sst>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00"/>
    <numFmt numFmtId="166" formatCode="[$-F400]h:mm:ss\ AM/PM"/>
  </numFmts>
  <fonts count="1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b/>
      <sz val="10"/>
      <name val="Arial"/>
      <family val="2"/>
      <charset val="161"/>
    </font>
    <font>
      <sz val="10"/>
      <name val="Arial"/>
      <family val="2"/>
      <charset val="161"/>
    </font>
    <font>
      <b/>
      <sz val="11"/>
      <color theme="0"/>
      <name val="Arial"/>
      <family val="2"/>
      <charset val="161"/>
    </font>
    <font>
      <b/>
      <sz val="16"/>
      <color theme="0"/>
      <name val="Calibri"/>
      <family val="2"/>
      <charset val="161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14" fontId="0" fillId="0" borderId="0" xfId="0" applyNumberFormat="1"/>
    <xf numFmtId="14" fontId="0" fillId="0" borderId="0" xfId="0" applyNumberFormat="1" applyAlignment="1">
      <alignment horizontal="center" vertical="center"/>
    </xf>
    <xf numFmtId="164" fontId="1" fillId="3" borderId="2" xfId="0" applyNumberFormat="1" applyFont="1" applyFill="1" applyBorder="1" applyProtection="1"/>
    <xf numFmtId="164" fontId="1" fillId="0" borderId="2" xfId="0" applyNumberFormat="1" applyFont="1" applyBorder="1" applyProtection="1"/>
    <xf numFmtId="0" fontId="3" fillId="4" borderId="1" xfId="0" applyFont="1" applyFill="1" applyBorder="1" applyProtection="1"/>
    <xf numFmtId="0" fontId="3" fillId="4" borderId="2" xfId="0" applyFont="1" applyFill="1" applyBorder="1" applyProtection="1"/>
    <xf numFmtId="0" fontId="3" fillId="4" borderId="3" xfId="0" applyFont="1" applyFill="1" applyBorder="1" applyProtection="1"/>
    <xf numFmtId="20" fontId="4" fillId="3" borderId="1" xfId="0" applyNumberFormat="1" applyFont="1" applyFill="1" applyBorder="1" applyAlignment="1" applyProtection="1">
      <alignment horizontal="center"/>
    </xf>
    <xf numFmtId="164" fontId="1" fillId="3" borderId="3" xfId="0" applyNumberFormat="1" applyFont="1" applyFill="1" applyBorder="1" applyProtection="1"/>
    <xf numFmtId="20" fontId="4" fillId="0" borderId="1" xfId="0" applyNumberFormat="1" applyFont="1" applyBorder="1" applyAlignment="1" applyProtection="1">
      <alignment horizontal="center" vertical="center"/>
    </xf>
    <xf numFmtId="164" fontId="1" fillId="0" borderId="3" xfId="0" applyNumberFormat="1" applyFont="1" applyBorder="1" applyProtection="1"/>
    <xf numFmtId="20" fontId="4" fillId="3" borderId="1" xfId="0" applyNumberFormat="1" applyFont="1" applyFill="1" applyBorder="1" applyAlignment="1" applyProtection="1">
      <alignment horizontal="center" vertical="center"/>
    </xf>
    <xf numFmtId="20" fontId="4" fillId="0" borderId="1" xfId="0" applyNumberFormat="1" applyFont="1" applyBorder="1" applyAlignment="1" applyProtection="1">
      <alignment horizontal="center"/>
    </xf>
    <xf numFmtId="0" fontId="3" fillId="4" borderId="1" xfId="0" applyFont="1" applyFill="1" applyBorder="1" applyAlignment="1" applyProtection="1">
      <alignment horizontal="center"/>
    </xf>
    <xf numFmtId="0" fontId="0" fillId="0" borderId="0" xfId="0" applyProtection="1"/>
    <xf numFmtId="164" fontId="1" fillId="0" borderId="0" xfId="0" applyNumberFormat="1" applyFont="1" applyProtection="1"/>
    <xf numFmtId="165" fontId="0" fillId="0" borderId="0" xfId="0" applyNumberFormat="1" applyProtection="1"/>
    <xf numFmtId="164" fontId="0" fillId="0" borderId="0" xfId="0" applyNumberFormat="1" applyProtection="1"/>
    <xf numFmtId="0" fontId="3" fillId="4" borderId="1" xfId="0" applyFont="1" applyFill="1" applyBorder="1" applyProtection="1">
      <protection hidden="1"/>
    </xf>
    <xf numFmtId="0" fontId="3" fillId="4" borderId="2" xfId="0" applyFont="1" applyFill="1" applyBorder="1" applyProtection="1">
      <protection hidden="1"/>
    </xf>
    <xf numFmtId="0" fontId="3" fillId="4" borderId="3" xfId="0" applyFont="1" applyFill="1" applyBorder="1" applyProtection="1">
      <protection hidden="1"/>
    </xf>
    <xf numFmtId="0" fontId="0" fillId="0" borderId="0" xfId="0" applyProtection="1">
      <protection hidden="1"/>
    </xf>
    <xf numFmtId="20" fontId="4" fillId="3" borderId="1" xfId="0" applyNumberFormat="1" applyFont="1" applyFill="1" applyBorder="1" applyAlignment="1" applyProtection="1">
      <alignment horizontal="center"/>
      <protection hidden="1"/>
    </xf>
    <xf numFmtId="164" fontId="1" fillId="3" borderId="2" xfId="0" applyNumberFormat="1" applyFont="1" applyFill="1" applyBorder="1" applyProtection="1">
      <protection hidden="1"/>
    </xf>
    <xf numFmtId="164" fontId="1" fillId="3" borderId="3" xfId="0" applyNumberFormat="1" applyFont="1" applyFill="1" applyBorder="1" applyProtection="1">
      <protection hidden="1"/>
    </xf>
    <xf numFmtId="20" fontId="4" fillId="0" borderId="1" xfId="0" applyNumberFormat="1" applyFont="1" applyBorder="1" applyAlignment="1" applyProtection="1">
      <alignment horizontal="center" vertical="center"/>
      <protection hidden="1"/>
    </xf>
    <xf numFmtId="164" fontId="1" fillId="0" borderId="2" xfId="0" applyNumberFormat="1" applyFont="1" applyBorder="1" applyProtection="1">
      <protection hidden="1"/>
    </xf>
    <xf numFmtId="164" fontId="1" fillId="0" borderId="3" xfId="0" applyNumberFormat="1" applyFont="1" applyBorder="1" applyProtection="1">
      <protection hidden="1"/>
    </xf>
    <xf numFmtId="20" fontId="4" fillId="3" borderId="1" xfId="0" applyNumberFormat="1" applyFont="1" applyFill="1" applyBorder="1" applyAlignment="1" applyProtection="1">
      <alignment horizontal="center" vertical="center"/>
      <protection hidden="1"/>
    </xf>
    <xf numFmtId="20" fontId="4" fillId="0" borderId="1" xfId="0" applyNumberFormat="1" applyFont="1" applyBorder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3" fillId="4" borderId="8" xfId="0" applyFont="1" applyFill="1" applyBorder="1" applyProtection="1"/>
    <xf numFmtId="0" fontId="3" fillId="4" borderId="4" xfId="0" applyFont="1" applyFill="1" applyBorder="1" applyProtection="1"/>
    <xf numFmtId="0" fontId="3" fillId="4" borderId="9" xfId="0" applyFont="1" applyFill="1" applyBorder="1" applyProtection="1"/>
    <xf numFmtId="20" fontId="4" fillId="0" borderId="0" xfId="0" applyNumberFormat="1" applyFont="1" applyAlignment="1" applyProtection="1">
      <alignment horizontal="center"/>
    </xf>
    <xf numFmtId="20" fontId="4" fillId="0" borderId="0" xfId="0" applyNumberFormat="1" applyFont="1" applyAlignment="1" applyProtection="1">
      <alignment horizontal="center" vertical="center"/>
    </xf>
    <xf numFmtId="20" fontId="4" fillId="3" borderId="2" xfId="0" applyNumberFormat="1" applyFont="1" applyFill="1" applyBorder="1" applyAlignment="1" applyProtection="1">
      <alignment horizontal="center"/>
    </xf>
    <xf numFmtId="20" fontId="4" fillId="0" borderId="2" xfId="0" applyNumberFormat="1" applyFont="1" applyBorder="1" applyAlignment="1" applyProtection="1">
      <alignment horizontal="center" vertical="center"/>
    </xf>
    <xf numFmtId="20" fontId="4" fillId="3" borderId="2" xfId="0" applyNumberFormat="1" applyFont="1" applyFill="1" applyBorder="1" applyAlignment="1" applyProtection="1">
      <alignment horizontal="center" vertical="center"/>
    </xf>
    <xf numFmtId="20" fontId="4" fillId="0" borderId="5" xfId="0" applyNumberFormat="1" applyFont="1" applyBorder="1" applyAlignment="1" applyProtection="1">
      <alignment horizontal="center"/>
    </xf>
    <xf numFmtId="164" fontId="1" fillId="0" borderId="5" xfId="0" applyNumberFormat="1" applyFont="1" applyBorder="1" applyProtection="1"/>
    <xf numFmtId="0" fontId="2" fillId="0" borderId="39" xfId="0" applyFont="1" applyBorder="1" applyAlignment="1" applyProtection="1">
      <alignment vertical="center"/>
    </xf>
    <xf numFmtId="0" fontId="2" fillId="0" borderId="39" xfId="0" applyFont="1" applyBorder="1" applyAlignment="1" applyProtection="1">
      <alignment vertical="center" wrapText="1"/>
    </xf>
    <xf numFmtId="0" fontId="6" fillId="2" borderId="6" xfId="0" applyFont="1" applyFill="1" applyBorder="1" applyProtection="1"/>
    <xf numFmtId="0" fontId="6" fillId="2" borderId="5" xfId="0" applyFont="1" applyFill="1" applyBorder="1" applyProtection="1"/>
    <xf numFmtId="164" fontId="6" fillId="2" borderId="7" xfId="0" applyNumberFormat="1" applyFont="1" applyFill="1" applyBorder="1" applyProtection="1"/>
    <xf numFmtId="0" fontId="3" fillId="2" borderId="8" xfId="0" applyFont="1" applyFill="1" applyBorder="1" applyAlignment="1" applyProtection="1">
      <alignment horizontal="center" vertical="center"/>
    </xf>
    <xf numFmtId="0" fontId="3" fillId="2" borderId="4" xfId="0" applyFont="1" applyFill="1" applyBorder="1" applyProtection="1"/>
    <xf numFmtId="0" fontId="3" fillId="2" borderId="9" xfId="0" applyFont="1" applyFill="1" applyBorder="1" applyProtection="1"/>
    <xf numFmtId="14" fontId="4" fillId="3" borderId="6" xfId="0" applyNumberFormat="1" applyFont="1" applyFill="1" applyBorder="1" applyProtection="1"/>
    <xf numFmtId="20" fontId="4" fillId="3" borderId="5" xfId="0" applyNumberFormat="1" applyFont="1" applyFill="1" applyBorder="1" applyProtection="1"/>
    <xf numFmtId="164" fontId="5" fillId="3" borderId="7" xfId="0" applyNumberFormat="1" applyFont="1" applyFill="1" applyBorder="1" applyProtection="1"/>
    <xf numFmtId="20" fontId="4" fillId="0" borderId="0" xfId="0" applyNumberFormat="1" applyFont="1" applyProtection="1"/>
    <xf numFmtId="20" fontId="4" fillId="3" borderId="1" xfId="0" applyNumberFormat="1" applyFont="1" applyFill="1" applyBorder="1" applyProtection="1"/>
    <xf numFmtId="0" fontId="0" fillId="0" borderId="0" xfId="0" applyAlignment="1" applyProtection="1">
      <alignment wrapText="1"/>
    </xf>
    <xf numFmtId="14" fontId="4" fillId="0" borderId="6" xfId="0" applyNumberFormat="1" applyFont="1" applyBorder="1" applyProtection="1"/>
    <xf numFmtId="20" fontId="4" fillId="0" borderId="5" xfId="0" applyNumberFormat="1" applyFont="1" applyBorder="1" applyProtection="1"/>
    <xf numFmtId="164" fontId="5" fillId="0" borderId="7" xfId="0" applyNumberFormat="1" applyFont="1" applyBorder="1" applyProtection="1"/>
    <xf numFmtId="20" fontId="4" fillId="0" borderId="1" xfId="0" applyNumberFormat="1" applyFont="1" applyBorder="1" applyProtection="1"/>
    <xf numFmtId="20" fontId="4" fillId="7" borderId="0" xfId="0" applyNumberFormat="1" applyFont="1" applyFill="1" applyAlignment="1" applyProtection="1">
      <alignment horizontal="center" vertical="center"/>
    </xf>
    <xf numFmtId="164" fontId="1" fillId="7" borderId="0" xfId="0" applyNumberFormat="1" applyFont="1" applyFill="1" applyProtection="1"/>
    <xf numFmtId="0" fontId="0" fillId="0" borderId="0" xfId="0" applyAlignment="1" applyProtection="1">
      <alignment horizontal="center"/>
    </xf>
    <xf numFmtId="0" fontId="2" fillId="0" borderId="14" xfId="0" applyFont="1" applyBorder="1" applyProtection="1"/>
    <xf numFmtId="0" fontId="2" fillId="0" borderId="15" xfId="0" applyFont="1" applyBorder="1" applyProtection="1"/>
    <xf numFmtId="0" fontId="2" fillId="0" borderId="16" xfId="0" applyFont="1" applyBorder="1" applyProtection="1"/>
    <xf numFmtId="20" fontId="0" fillId="0" borderId="0" xfId="0" applyNumberFormat="1" applyAlignment="1" applyProtection="1">
      <alignment horizontal="center"/>
    </xf>
    <xf numFmtId="0" fontId="2" fillId="0" borderId="17" xfId="0" applyFont="1" applyBorder="1" applyProtection="1"/>
    <xf numFmtId="0" fontId="0" fillId="0" borderId="13" xfId="0" applyBorder="1" applyProtection="1"/>
    <xf numFmtId="0" fontId="0" fillId="0" borderId="18" xfId="0" applyBorder="1" applyProtection="1"/>
    <xf numFmtId="0" fontId="2" fillId="0" borderId="19" xfId="0" applyFont="1" applyBorder="1" applyProtection="1"/>
    <xf numFmtId="0" fontId="0" fillId="0" borderId="20" xfId="0" applyBorder="1" applyProtection="1"/>
    <xf numFmtId="0" fontId="0" fillId="0" borderId="21" xfId="0" applyBorder="1" applyProtection="1"/>
    <xf numFmtId="0" fontId="2" fillId="0" borderId="20" xfId="0" applyFont="1" applyBorder="1" applyProtection="1"/>
    <xf numFmtId="0" fontId="2" fillId="0" borderId="21" xfId="0" applyFont="1" applyBorder="1" applyProtection="1"/>
    <xf numFmtId="20" fontId="4" fillId="3" borderId="5" xfId="0" applyNumberFormat="1" applyFont="1" applyFill="1" applyBorder="1" applyProtection="1"/>
    <xf numFmtId="14" fontId="4" fillId="0" borderId="1" xfId="0" applyNumberFormat="1" applyFont="1" applyBorder="1" applyProtection="1"/>
    <xf numFmtId="20" fontId="4" fillId="0" borderId="2" xfId="0" applyNumberFormat="1" applyFont="1" applyBorder="1" applyProtection="1"/>
    <xf numFmtId="20" fontId="4" fillId="0" borderId="2" xfId="0" applyNumberFormat="1" applyFont="1" applyBorder="1" applyProtection="1"/>
    <xf numFmtId="164" fontId="5" fillId="0" borderId="3" xfId="0" applyNumberFormat="1" applyFont="1" applyBorder="1" applyProtection="1"/>
    <xf numFmtId="0" fontId="0" fillId="8" borderId="13" xfId="0" applyFill="1" applyBorder="1" applyAlignment="1" applyProtection="1">
      <alignment horizontal="center"/>
    </xf>
    <xf numFmtId="14" fontId="0" fillId="0" borderId="13" xfId="0" applyNumberFormat="1" applyBorder="1" applyProtection="1"/>
    <xf numFmtId="166" fontId="0" fillId="0" borderId="13" xfId="0" applyNumberFormat="1" applyBorder="1" applyProtection="1"/>
    <xf numFmtId="0" fontId="0" fillId="8" borderId="13" xfId="0" applyFill="1" applyBorder="1" applyAlignment="1" applyProtection="1">
      <alignment horizontal="center" vertical="center"/>
    </xf>
    <xf numFmtId="0" fontId="0" fillId="8" borderId="26" xfId="0" applyFill="1" applyBorder="1" applyAlignment="1" applyProtection="1">
      <alignment horizontal="center"/>
    </xf>
    <xf numFmtId="2" fontId="0" fillId="0" borderId="13" xfId="0" applyNumberFormat="1" applyBorder="1" applyAlignment="1" applyProtection="1">
      <alignment horizontal="center" vertical="center"/>
    </xf>
    <xf numFmtId="2" fontId="0" fillId="6" borderId="26" xfId="0" applyNumberFormat="1" applyFill="1" applyBorder="1" applyAlignment="1" applyProtection="1">
      <alignment horizontal="center"/>
    </xf>
    <xf numFmtId="0" fontId="2" fillId="0" borderId="27" xfId="0" applyFont="1" applyBorder="1" applyAlignment="1" applyProtection="1">
      <alignment horizontal="left" vertical="center"/>
      <protection locked="0"/>
    </xf>
    <xf numFmtId="0" fontId="2" fillId="0" borderId="25" xfId="0" applyFont="1" applyBorder="1" applyAlignment="1" applyProtection="1">
      <alignment horizontal="left" vertical="center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0" fillId="10" borderId="13" xfId="0" applyFill="1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9" borderId="13" xfId="0" applyFill="1" applyBorder="1" applyAlignment="1" applyProtection="1">
      <alignment horizontal="center" vertical="center"/>
      <protection locked="0"/>
    </xf>
    <xf numFmtId="0" fontId="2" fillId="0" borderId="30" xfId="0" applyFont="1" applyFill="1" applyBorder="1" applyAlignment="1" applyProtection="1">
      <alignment horizontal="left" vertical="center"/>
      <protection locked="0"/>
    </xf>
    <xf numFmtId="0" fontId="2" fillId="0" borderId="31" xfId="0" applyFont="1" applyFill="1" applyBorder="1" applyAlignment="1" applyProtection="1">
      <alignment horizontal="center" vertical="center"/>
      <protection locked="0"/>
    </xf>
    <xf numFmtId="0" fontId="0" fillId="8" borderId="13" xfId="0" applyFill="1" applyBorder="1" applyAlignment="1" applyProtection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0" fontId="0" fillId="0" borderId="0" xfId="0" applyAlignment="1" applyProtection="1">
      <alignment horizontal="center" vertical="center"/>
    </xf>
    <xf numFmtId="164" fontId="0" fillId="0" borderId="13" xfId="0" applyNumberFormat="1" applyBorder="1" applyAlignment="1" applyProtection="1">
      <alignment horizontal="center" vertical="center"/>
    </xf>
    <xf numFmtId="2" fontId="0" fillId="6" borderId="13" xfId="0" applyNumberForma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4" fontId="10" fillId="0" borderId="13" xfId="0" applyNumberFormat="1" applyFont="1" applyBorder="1" applyAlignment="1">
      <alignment horizontal="center" vertical="center"/>
    </xf>
    <xf numFmtId="0" fontId="0" fillId="9" borderId="13" xfId="0" applyFill="1" applyBorder="1" applyAlignment="1" applyProtection="1">
      <alignment horizontal="center" vertical="center"/>
      <protection locked="0"/>
    </xf>
    <xf numFmtId="0" fontId="0" fillId="9" borderId="26" xfId="0" applyFill="1" applyBorder="1" applyAlignment="1" applyProtection="1">
      <alignment horizontal="center" vertical="center"/>
      <protection locked="0"/>
    </xf>
    <xf numFmtId="0" fontId="0" fillId="10" borderId="28" xfId="0" applyFill="1" applyBorder="1" applyAlignment="1" applyProtection="1">
      <alignment horizontal="center" vertical="center"/>
      <protection locked="0"/>
    </xf>
    <xf numFmtId="0" fontId="0" fillId="10" borderId="29" xfId="0" applyFill="1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/>
    </xf>
    <xf numFmtId="0" fontId="0" fillId="0" borderId="37" xfId="0" applyBorder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</xf>
    <xf numFmtId="0" fontId="10" fillId="0" borderId="23" xfId="0" applyFont="1" applyBorder="1" applyAlignment="1" applyProtection="1">
      <alignment horizontal="center" vertical="center"/>
    </xf>
    <xf numFmtId="0" fontId="10" fillId="0" borderId="24" xfId="0" applyFont="1" applyBorder="1" applyAlignment="1" applyProtection="1">
      <alignment horizontal="center" vertical="center"/>
    </xf>
    <xf numFmtId="0" fontId="10" fillId="0" borderId="33" xfId="0" applyFont="1" applyBorder="1" applyAlignment="1" applyProtection="1">
      <alignment horizontal="center" vertical="center"/>
    </xf>
    <xf numFmtId="0" fontId="10" fillId="0" borderId="34" xfId="0" applyFont="1" applyBorder="1" applyAlignment="1" applyProtection="1">
      <alignment horizontal="center" vertical="center"/>
    </xf>
    <xf numFmtId="0" fontId="10" fillId="0" borderId="35" xfId="0" applyFont="1" applyBorder="1" applyAlignment="1" applyProtection="1">
      <alignment horizontal="center" vertical="center"/>
    </xf>
    <xf numFmtId="0" fontId="2" fillId="8" borderId="44" xfId="0" applyFont="1" applyFill="1" applyBorder="1" applyAlignment="1" applyProtection="1">
      <alignment horizontal="center" vertical="center"/>
    </xf>
    <xf numFmtId="0" fontId="2" fillId="8" borderId="45" xfId="0" applyFont="1" applyFill="1" applyBorder="1" applyAlignment="1" applyProtection="1">
      <alignment horizontal="center" vertical="center"/>
    </xf>
    <xf numFmtId="0" fontId="2" fillId="8" borderId="33" xfId="0" applyFont="1" applyFill="1" applyBorder="1" applyAlignment="1" applyProtection="1">
      <alignment horizontal="center" vertical="center"/>
    </xf>
    <xf numFmtId="0" fontId="2" fillId="8" borderId="46" xfId="0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7" fillId="5" borderId="0" xfId="0" applyFont="1" applyFill="1" applyAlignment="1" applyProtection="1">
      <alignment horizontal="left" vertical="center" wrapText="1"/>
    </xf>
    <xf numFmtId="0" fontId="2" fillId="0" borderId="0" xfId="0" applyFont="1" applyAlignment="1" applyProtection="1">
      <alignment horizontal="center" vertical="center"/>
    </xf>
    <xf numFmtId="0" fontId="2" fillId="0" borderId="41" xfId="0" applyFont="1" applyBorder="1" applyAlignment="1" applyProtection="1">
      <alignment horizontal="center" vertical="center" wrapText="1"/>
    </xf>
    <xf numFmtId="0" fontId="2" fillId="0" borderId="42" xfId="0" applyFont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40" xfId="0" applyFont="1" applyBorder="1" applyAlignment="1" applyProtection="1">
      <alignment horizontal="center" vertical="center"/>
    </xf>
  </cellXfs>
  <cellStyles count="1">
    <cellStyle name="Normal" xfId="0" builtinId="0"/>
  </cellStyles>
  <dxfs count="338"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</font>
      <numFmt numFmtId="25" formatCode="hh:mm"/>
      <fill>
        <patternFill>
          <fgColor indexed="64"/>
          <bgColor indexed="65"/>
        </patternFill>
      </fill>
      <alignment horizontal="center" vertical="center"/>
      <protection locked="1" hidden="0"/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0"/>
    </dxf>
    <dxf>
      <font>
        <b/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25" formatCode="hh:mm"/>
      <fill>
        <patternFill>
          <fgColor indexed="64"/>
          <bgColor indexed="65"/>
        </patternFill>
      </fill>
      <alignment horizontal="center" vertical="center"/>
      <protection locked="1" hidden="0"/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numFmt numFmtId="164" formatCode="0.0000"/>
      <fill>
        <patternFill>
          <fgColor indexed="64"/>
          <bgColor indexed="65"/>
        </patternFill>
      </fill>
      <protection locked="1" hidden="0"/>
    </dxf>
    <dxf>
      <font>
        <b/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  <charset val="161"/>
        <scheme val="none"/>
      </font>
      <numFmt numFmtId="25" formatCode="hh:mm"/>
      <fill>
        <patternFill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1"/>
        <color auto="1"/>
        <name val="Calibri"/>
        <family val="2"/>
        <scheme val="minor"/>
      </font>
      <fill>
        <patternFill>
          <fgColor indexed="64"/>
          <bgColor indexed="65"/>
        </patternFill>
      </fill>
      <protection locked="1" hidden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161"/>
        <scheme val="minor"/>
      </font>
      <fill>
        <patternFill patternType="solid">
          <fgColor indexed="64"/>
          <bgColor theme="4"/>
        </patternFill>
      </fill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LOAD_RESULTS!$D$7</c:f>
          <c:strCache>
            <c:ptCount val="1"/>
            <c:pt idx="0">
              <c:v>MONTHS</c:v>
            </c:pt>
          </c:strCache>
        </c:strRef>
      </c:tx>
      <c:layout>
        <c:manualLayout>
          <c:xMode val="edge"/>
          <c:yMode val="edge"/>
          <c:x val="0.4682588109746697"/>
          <c:y val="2.9233096804029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209749507067566E-2"/>
          <c:y val="8.2265518682918135E-2"/>
          <c:w val="0.93434481406512804"/>
          <c:h val="0.7685111090231275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PER_MONTH!$AX$57:$AX$104</c:f>
              <c:numCache>
                <c:formatCode>h:mm</c:formatCode>
                <c:ptCount val="48"/>
                <c:pt idx="0">
                  <c:v>0</c:v>
                </c:pt>
                <c:pt idx="1">
                  <c:v>2.0833333333333329E-2</c:v>
                </c:pt>
                <c:pt idx="2">
                  <c:v>4.1666666666666657E-2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0.1041666666666667</c:v>
                </c:pt>
                <c:pt idx="6">
                  <c:v>0.125</c:v>
                </c:pt>
                <c:pt idx="7">
                  <c:v>0.14583333333333329</c:v>
                </c:pt>
                <c:pt idx="8">
                  <c:v>0.16666666666666671</c:v>
                </c:pt>
                <c:pt idx="9">
                  <c:v>0.1875</c:v>
                </c:pt>
                <c:pt idx="10">
                  <c:v>0.20833333333333329</c:v>
                </c:pt>
                <c:pt idx="11">
                  <c:v>0.22916666666666671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PER_MONTH!$AY$57:$AY$104</c:f>
            </c:numRef>
          </c:val>
          <c:extLst>
            <c:ext xmlns:c16="http://schemas.microsoft.com/office/drawing/2014/chart" uri="{C3380CC4-5D6E-409C-BE32-E72D297353CC}">
              <c16:uniqueId val="{00000000-DC6A-4C8A-89D0-AF0FCFDB5EF7}"/>
            </c:ext>
          </c:extLst>
        </c:ser>
        <c:ser>
          <c:idx val="1"/>
          <c:order val="1"/>
          <c:tx>
            <c:v>Working_Days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PER_MONTH!$AX$57:$AX$104</c:f>
              <c:numCache>
                <c:formatCode>h:mm</c:formatCode>
                <c:ptCount val="48"/>
                <c:pt idx="0">
                  <c:v>0</c:v>
                </c:pt>
                <c:pt idx="1">
                  <c:v>2.0833333333333329E-2</c:v>
                </c:pt>
                <c:pt idx="2">
                  <c:v>4.1666666666666657E-2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0.1041666666666667</c:v>
                </c:pt>
                <c:pt idx="6">
                  <c:v>0.125</c:v>
                </c:pt>
                <c:pt idx="7">
                  <c:v>0.14583333333333329</c:v>
                </c:pt>
                <c:pt idx="8">
                  <c:v>0.16666666666666671</c:v>
                </c:pt>
                <c:pt idx="9">
                  <c:v>0.1875</c:v>
                </c:pt>
                <c:pt idx="10">
                  <c:v>0.20833333333333329</c:v>
                </c:pt>
                <c:pt idx="11">
                  <c:v>0.22916666666666671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PER_MONTH!$AZ$57:$AZ$104</c:f>
              <c:numCache>
                <c:formatCode>General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A-4C8A-89D0-AF0FCFDB5EF7}"/>
            </c:ext>
          </c:extLst>
        </c:ser>
        <c:ser>
          <c:idx val="2"/>
          <c:order val="2"/>
          <c:tx>
            <c:v>Non-Working Days</c:v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PER_MONTH!$AX$57:$AX$104</c:f>
              <c:numCache>
                <c:formatCode>h:mm</c:formatCode>
                <c:ptCount val="48"/>
                <c:pt idx="0">
                  <c:v>0</c:v>
                </c:pt>
                <c:pt idx="1">
                  <c:v>2.0833333333333329E-2</c:v>
                </c:pt>
                <c:pt idx="2">
                  <c:v>4.1666666666666657E-2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0.1041666666666667</c:v>
                </c:pt>
                <c:pt idx="6">
                  <c:v>0.125</c:v>
                </c:pt>
                <c:pt idx="7">
                  <c:v>0.14583333333333329</c:v>
                </c:pt>
                <c:pt idx="8">
                  <c:v>0.16666666666666671</c:v>
                </c:pt>
                <c:pt idx="9">
                  <c:v>0.1875</c:v>
                </c:pt>
                <c:pt idx="10">
                  <c:v>0.20833333333333329</c:v>
                </c:pt>
                <c:pt idx="11">
                  <c:v>0.22916666666666671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PER_MONTH!$BA$57:$BA$104</c:f>
              <c:numCache>
                <c:formatCode>General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6A-4C8A-89D0-AF0FCFDB5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1415087"/>
        <c:axId val="741413839"/>
      </c:barChart>
      <c:catAx>
        <c:axId val="741415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413839"/>
        <c:crosses val="autoZero"/>
        <c:auto val="1"/>
        <c:lblAlgn val="ctr"/>
        <c:lblOffset val="100"/>
        <c:noMultiLvlLbl val="1"/>
      </c:catAx>
      <c:valAx>
        <c:axId val="74141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</a:t>
                </a:r>
              </a:p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layout>
            <c:manualLayout>
              <c:xMode val="edge"/>
              <c:yMode val="edge"/>
              <c:x val="7.1766700613931202E-3"/>
              <c:y val="0.42582635342701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415087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LOAD_RESULTS!$D$7</c:f>
          <c:strCache>
            <c:ptCount val="1"/>
            <c:pt idx="0">
              <c:v>MONTHS</c:v>
            </c:pt>
          </c:strCache>
        </c:strRef>
      </c:tx>
      <c:layout>
        <c:manualLayout>
          <c:xMode val="edge"/>
          <c:yMode val="edge"/>
          <c:x val="0.4682588109746697"/>
          <c:y val="2.9233096804029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209749507067566E-2"/>
          <c:y val="8.2265518682918135E-2"/>
          <c:w val="0.93434481406512804"/>
          <c:h val="0.76851110902312758"/>
        </c:manualLayout>
      </c:layout>
      <c:lineChart>
        <c:grouping val="standard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PER_MONTH!$AX$57:$AX$104</c:f>
              <c:numCache>
                <c:formatCode>h:mm</c:formatCode>
                <c:ptCount val="48"/>
                <c:pt idx="0">
                  <c:v>0</c:v>
                </c:pt>
                <c:pt idx="1">
                  <c:v>2.0833333333333329E-2</c:v>
                </c:pt>
                <c:pt idx="2">
                  <c:v>4.1666666666666657E-2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0.1041666666666667</c:v>
                </c:pt>
                <c:pt idx="6">
                  <c:v>0.125</c:v>
                </c:pt>
                <c:pt idx="7">
                  <c:v>0.14583333333333329</c:v>
                </c:pt>
                <c:pt idx="8">
                  <c:v>0.16666666666666671</c:v>
                </c:pt>
                <c:pt idx="9">
                  <c:v>0.1875</c:v>
                </c:pt>
                <c:pt idx="10">
                  <c:v>0.20833333333333329</c:v>
                </c:pt>
                <c:pt idx="11">
                  <c:v>0.22916666666666671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PER_MONTH!$AY$57:$AY$104</c:f>
            </c:numRef>
          </c:val>
          <c:smooth val="0"/>
          <c:extLst>
            <c:ext xmlns:c16="http://schemas.microsoft.com/office/drawing/2014/chart" uri="{C3380CC4-5D6E-409C-BE32-E72D297353CC}">
              <c16:uniqueId val="{00000000-95EA-4D56-AAEE-46275BB4828F}"/>
            </c:ext>
          </c:extLst>
        </c:ser>
        <c:ser>
          <c:idx val="1"/>
          <c:order val="1"/>
          <c:tx>
            <c:v>Working_Days</c:v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PER_MONTH!$AX$57:$AX$104</c:f>
              <c:numCache>
                <c:formatCode>h:mm</c:formatCode>
                <c:ptCount val="48"/>
                <c:pt idx="0">
                  <c:v>0</c:v>
                </c:pt>
                <c:pt idx="1">
                  <c:v>2.0833333333333329E-2</c:v>
                </c:pt>
                <c:pt idx="2">
                  <c:v>4.1666666666666657E-2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0.1041666666666667</c:v>
                </c:pt>
                <c:pt idx="6">
                  <c:v>0.125</c:v>
                </c:pt>
                <c:pt idx="7">
                  <c:v>0.14583333333333329</c:v>
                </c:pt>
                <c:pt idx="8">
                  <c:v>0.16666666666666671</c:v>
                </c:pt>
                <c:pt idx="9">
                  <c:v>0.1875</c:v>
                </c:pt>
                <c:pt idx="10">
                  <c:v>0.20833333333333329</c:v>
                </c:pt>
                <c:pt idx="11">
                  <c:v>0.22916666666666671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PER_MONTH!$BB$57:$BB$104</c:f>
              <c:numCache>
                <c:formatCode>General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A-4D56-AAEE-46275BB4828F}"/>
            </c:ext>
          </c:extLst>
        </c:ser>
        <c:ser>
          <c:idx val="2"/>
          <c:order val="2"/>
          <c:tx>
            <c:v>Non-Working Days</c:v>
          </c:tx>
          <c:spPr>
            <a:ln w="95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PER_MONTH!$AX$57:$AX$104</c:f>
              <c:numCache>
                <c:formatCode>h:mm</c:formatCode>
                <c:ptCount val="48"/>
                <c:pt idx="0">
                  <c:v>0</c:v>
                </c:pt>
                <c:pt idx="1">
                  <c:v>2.0833333333333329E-2</c:v>
                </c:pt>
                <c:pt idx="2">
                  <c:v>4.1666666666666657E-2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0.1041666666666667</c:v>
                </c:pt>
                <c:pt idx="6">
                  <c:v>0.125</c:v>
                </c:pt>
                <c:pt idx="7">
                  <c:v>0.14583333333333329</c:v>
                </c:pt>
                <c:pt idx="8">
                  <c:v>0.16666666666666671</c:v>
                </c:pt>
                <c:pt idx="9">
                  <c:v>0.1875</c:v>
                </c:pt>
                <c:pt idx="10">
                  <c:v>0.20833333333333329</c:v>
                </c:pt>
                <c:pt idx="11">
                  <c:v>0.22916666666666671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PER_MONTH!$BC$57:$BC$104</c:f>
              <c:numCache>
                <c:formatCode>General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A-4D56-AAEE-46275BB48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415087"/>
        <c:axId val="741413839"/>
      </c:lineChart>
      <c:catAx>
        <c:axId val="741415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413839"/>
        <c:crosses val="autoZero"/>
        <c:auto val="1"/>
        <c:lblAlgn val="ctr"/>
        <c:lblOffset val="100"/>
        <c:noMultiLvlLbl val="1"/>
      </c:catAx>
      <c:valAx>
        <c:axId val="74141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</a:t>
                </a:r>
              </a:p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layout>
            <c:manualLayout>
              <c:xMode val="edge"/>
              <c:yMode val="edge"/>
              <c:x val="7.1766700613931202E-3"/>
              <c:y val="0.42582635342701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415087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36306</xdr:rowOff>
    </xdr:from>
    <xdr:to>
      <xdr:col>16</xdr:col>
      <xdr:colOff>19563</xdr:colOff>
      <xdr:row>55</xdr:row>
      <xdr:rowOff>15896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78CC08-86E9-431F-8C2A-4C4D5FE0F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11206</xdr:colOff>
      <xdr:row>57</xdr:row>
      <xdr:rowOff>168088</xdr:rowOff>
    </xdr:from>
    <xdr:to>
      <xdr:col>16</xdr:col>
      <xdr:colOff>30769</xdr:colOff>
      <xdr:row>88</xdr:row>
      <xdr:rowOff>175805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936805-7938-4E28-B2FA-1371C530F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BAFA106-6C8D-416C-9530-4963C9A1B857}" name="T2.2" displayName="T2.2" ref="A2:Y50" totalsRowShown="0" headerRowDxfId="337" dataDxfId="335" headerRowBorderDxfId="336">
  <autoFilter ref="A2:Y50" xr:uid="{1BAFA106-6C8D-416C-9530-4963C9A1B857}"/>
  <tableColumns count="25">
    <tableColumn id="1" xr3:uid="{D09E7285-BA48-46D3-873C-C20E219AC706}" name="TIME" dataDxfId="334"/>
    <tableColumn id="2" xr3:uid="{FB3D8C99-6CDF-4B56-88EA-09C8641A20B9}" name="Jan_WD" dataDxfId="333"/>
    <tableColumn id="3" xr3:uid="{554C9286-D47E-406C-A365-7F22765207EF}" name="Jan_NWD" dataDxfId="332"/>
    <tableColumn id="4" xr3:uid="{F8ADE8B9-3F5B-479D-80E4-370E82225892}" name="Feb_WD" dataDxfId="331"/>
    <tableColumn id="5" xr3:uid="{A7687281-DA0D-45EB-A651-95B24AFF74CF}" name="Feb_NWD" dataDxfId="330"/>
    <tableColumn id="6" xr3:uid="{BBDFA084-E510-4F4A-957C-4A69BD7C13E8}" name="Mar_WD" dataDxfId="329"/>
    <tableColumn id="7" xr3:uid="{3A01F8C3-5EF3-41DB-B2DB-D5DD2D373453}" name="Mar_NWD" dataDxfId="328"/>
    <tableColumn id="8" xr3:uid="{753B1154-0A09-4566-AB19-C7A66DE25A8D}" name="Apr_WD" dataDxfId="327"/>
    <tableColumn id="9" xr3:uid="{A15570BF-3BAB-4D80-B52C-0EDE0934F223}" name="Apr_NWD" dataDxfId="326"/>
    <tableColumn id="10" xr3:uid="{49038004-D6EA-4E52-A703-32FD8F346DAB}" name="May_WD" dataDxfId="325"/>
    <tableColumn id="11" xr3:uid="{DCFC74B8-62F6-4BF9-89FA-BB928BE85881}" name="May_NWD" dataDxfId="324"/>
    <tableColumn id="12" xr3:uid="{7BD988CA-2E81-4BFC-AD67-70E979069244}" name="Jun_WD" dataDxfId="323"/>
    <tableColumn id="13" xr3:uid="{C422A6E3-B096-4FF8-88CF-D52C75FC2257}" name="Jun_NWD" dataDxfId="322"/>
    <tableColumn id="14" xr3:uid="{D5D9E726-C408-4C87-8DD0-8FAF028F3CD3}" name="Jul_WD" dataDxfId="321"/>
    <tableColumn id="15" xr3:uid="{F78F52A6-98A5-476A-BD17-B4BA3B472F57}" name="Jul_NWD" dataDxfId="320"/>
    <tableColumn id="16" xr3:uid="{5EEF3A60-B1A0-49BC-9243-E947B527B141}" name="Aug_WD" dataDxfId="319"/>
    <tableColumn id="17" xr3:uid="{DFCCE52C-5491-44AC-BC6B-73C79A651FC4}" name="Aug_NWD" dataDxfId="318"/>
    <tableColumn id="18" xr3:uid="{A98AB8B5-F626-4D9E-8100-70F567F88C30}" name="Sep_WD" dataDxfId="317"/>
    <tableColumn id="19" xr3:uid="{480F0231-DCB6-4C01-9A0F-8A6BF37A738C}" name="Sep_NWD" dataDxfId="316"/>
    <tableColumn id="20" xr3:uid="{94FA8FDF-CD39-49D8-B71E-5669CDB87F03}" name="Oct_WD" dataDxfId="315"/>
    <tableColumn id="21" xr3:uid="{0EDE68DA-6D8C-4A10-A3C7-8529F1BEC763}" name="Oct_NWD" dataDxfId="314"/>
    <tableColumn id="22" xr3:uid="{7904CC76-B71E-4578-A547-4837FDD328DA}" name="Nov_WD" dataDxfId="313"/>
    <tableColumn id="23" xr3:uid="{B0825CCA-49C1-438C-89C5-D5A3BCE63A05}" name="Nov_NWD" dataDxfId="312"/>
    <tableColumn id="24" xr3:uid="{8CF426F5-761E-4179-A9CB-F0D922CD6F24}" name="Dec_WD" dataDxfId="311"/>
    <tableColumn id="25" xr3:uid="{7A855797-117D-45E0-9842-08A60C72C362}" name="Dec_NWD" dataDxfId="31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6CCB3BD5-8267-41B6-A019-5C147F68A394}" name="T2.248" displayName="T2.248" ref="A2:Y50" totalsRowShown="0" headerRowDxfId="85" dataDxfId="83" headerRowBorderDxfId="84" tableBorderDxfId="82">
  <autoFilter ref="A2:Y50" xr:uid="{6CCB3BD5-8267-41B6-A019-5C147F68A394}"/>
  <tableColumns count="25">
    <tableColumn id="1" xr3:uid="{26B54A4D-F1FC-4A56-B558-50E6CA599F2E}" name="TIME" dataDxfId="81"/>
    <tableColumn id="2" xr3:uid="{2202A741-2B52-4DC3-8D11-D49648FF7A74}" name="Jan_WD" dataDxfId="80"/>
    <tableColumn id="3" xr3:uid="{EF84D3B1-CA9A-4865-B0A7-7987C75A4DFD}" name="Jan_NWD" dataDxfId="79"/>
    <tableColumn id="4" xr3:uid="{238FD8C8-07F2-4CA2-9B64-070AC944E206}" name="Feb_WD" dataDxfId="78"/>
    <tableColumn id="5" xr3:uid="{55962871-69F3-46A4-A550-25C8275082A8}" name="Feb_NWD" dataDxfId="77"/>
    <tableColumn id="6" xr3:uid="{6A3F4F63-A50B-4DCB-9F15-5F654838CD64}" name="Mar_WD" dataDxfId="76"/>
    <tableColumn id="7" xr3:uid="{F1D7AADA-7C47-4F3D-A6BB-AD15DB862577}" name="Mar_NWD" dataDxfId="75"/>
    <tableColumn id="8" xr3:uid="{A8EC4A0E-AA91-4E01-B051-BE85F4910D26}" name="Apr_WD" dataDxfId="74"/>
    <tableColumn id="9" xr3:uid="{02447B1A-E201-47FD-A4A5-E0498ABF8855}" name="Apr_NWD" dataDxfId="73"/>
    <tableColumn id="10" xr3:uid="{66518918-525E-4554-9C55-E099FFD32A97}" name="May_WD" dataDxfId="72"/>
    <tableColumn id="11" xr3:uid="{35A47E67-D157-4117-885F-ACA690280277}" name="May_NWD" dataDxfId="71"/>
    <tableColumn id="12" xr3:uid="{8C099232-70E0-4A8D-9859-7FC41A3B80A2}" name="Jun_WD" dataDxfId="70"/>
    <tableColumn id="13" xr3:uid="{E9C53354-3E6A-4F2F-A799-1119D2661B86}" name="Jun_NWD" dataDxfId="69"/>
    <tableColumn id="14" xr3:uid="{0407B799-3894-4604-BEAA-6FC0EB2D4027}" name="Jul_WD" dataDxfId="68"/>
    <tableColumn id="15" xr3:uid="{9A67FFFA-FBAB-4B3F-8B92-D9FF42E40CE3}" name="Jul_NWD" dataDxfId="67"/>
    <tableColumn id="16" xr3:uid="{0926D5F7-02C4-42BC-A6F6-2D4F1FB0230B}" name="Aug_WD" dataDxfId="66"/>
    <tableColumn id="17" xr3:uid="{B21D9AEE-CF0E-4E8A-B9AF-5B250431AA27}" name="Aug_NWD" dataDxfId="65"/>
    <tableColumn id="18" xr3:uid="{19433E7F-50AA-43BA-A624-0C897B1CE92A}" name="Sep_WD" dataDxfId="64"/>
    <tableColumn id="19" xr3:uid="{41D3F57B-C8F6-4236-9439-4217940A0A1B}" name="Sep_NWD" dataDxfId="63"/>
    <tableColumn id="20" xr3:uid="{58E7F082-83EB-456B-803F-5B64EC12330F}" name="Oct_WD" dataDxfId="62"/>
    <tableColumn id="21" xr3:uid="{57EC6401-C066-48E2-99D0-1495B705BDB5}" name="Oct_NWD" dataDxfId="61"/>
    <tableColumn id="22" xr3:uid="{B43AC62F-C176-4BB4-A81E-CDB76360944D}" name="Nov_WD" dataDxfId="60"/>
    <tableColumn id="23" xr3:uid="{5F6B6480-DCC8-4CC5-B75E-4FA4030358B2}" name="Nov_NWD" dataDxfId="59"/>
    <tableColumn id="24" xr3:uid="{7EC248B6-A780-48FD-AEAA-A7BD930192A0}" name="Dec_WD" dataDxfId="58"/>
    <tableColumn id="25" xr3:uid="{2C336EA5-CCE1-4056-90BD-33C1D4132DFE}" name="Dec_NWD" dataDxfId="5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233BCD4C-9734-4F8F-B0B6-FACF318BE87D}" name="Table3.252" displayName="Table3.252" ref="A2:Y50" totalsRowShown="0" headerRowDxfId="56" dataDxfId="54" headerRowBorderDxfId="55" tableBorderDxfId="53">
  <autoFilter ref="A2:Y50" xr:uid="{233BCD4C-9734-4F8F-B0B6-FACF318BE87D}"/>
  <tableColumns count="25">
    <tableColumn id="1" xr3:uid="{D48DA6C7-F71F-4B0D-B3C4-F28B3206DB31}" name="TIME" dataDxfId="52"/>
    <tableColumn id="2" xr3:uid="{85F82C52-A26B-4B92-A0E1-6FD121A4C5EB}" name="Jan_WD" dataDxfId="51"/>
    <tableColumn id="3" xr3:uid="{45F3C567-DDD5-4078-B4E9-813DB5AB47E9}" name="Jan_NWD" dataDxfId="50"/>
    <tableColumn id="4" xr3:uid="{C4B8590D-EC86-4912-8F06-C037CF14CC52}" name="Feb_WD" dataDxfId="49"/>
    <tableColumn id="5" xr3:uid="{7E6C7F77-1F2B-4434-A739-788AF91F145D}" name="Feb_NWD" dataDxfId="48"/>
    <tableColumn id="6" xr3:uid="{1ABA43CE-8B35-459C-87DC-3255E0ABFC85}" name="Mar_WD" dataDxfId="47"/>
    <tableColumn id="7" xr3:uid="{36CC947C-AB83-45E6-9E5E-8E0D56250226}" name="Mar_NWD" dataDxfId="46"/>
    <tableColumn id="8" xr3:uid="{7C03FE6D-99A4-4282-ADF3-1908D8C9B5A7}" name="Apr_WD" dataDxfId="45"/>
    <tableColumn id="9" xr3:uid="{AF04FDF8-114B-44D0-A6FC-73B7861A3B84}" name="Apr_NWD" dataDxfId="44"/>
    <tableColumn id="10" xr3:uid="{507A56C2-FF1E-4026-8AB6-3645460C7342}" name="May_WD" dataDxfId="43"/>
    <tableColumn id="11" xr3:uid="{E748664A-995D-443A-96B6-F5E9863503EA}" name="May_NWD" dataDxfId="42"/>
    <tableColumn id="12" xr3:uid="{02A6CFF7-3C51-436B-A3AF-CA7EA4DB5E46}" name="Jun_WD" dataDxfId="41"/>
    <tableColumn id="13" xr3:uid="{07F459D8-9966-491F-9185-C03BD559843A}" name="Jun_NWD" dataDxfId="40"/>
    <tableColumn id="14" xr3:uid="{07F031B5-BD9B-4D1E-85FA-12B3565C1E66}" name="Jul_WD" dataDxfId="39"/>
    <tableColumn id="15" xr3:uid="{98AE739F-7CF0-4391-9DE0-421CD40BCA63}" name="Jul_NWD" dataDxfId="38"/>
    <tableColumn id="16" xr3:uid="{5CF54AEE-468D-4959-97D1-1961E4EFC346}" name="Aug_WD" dataDxfId="37"/>
    <tableColumn id="17" xr3:uid="{40D181F5-ACB1-45C9-9D88-E928848ED2DB}" name="Aug_NWD" dataDxfId="36"/>
    <tableColumn id="18" xr3:uid="{943B1640-1369-4C7B-93E4-4429AFC97212}" name="Sep_WD" dataDxfId="35"/>
    <tableColumn id="19" xr3:uid="{4A1B06F8-2440-4142-BCBD-79D421F4857A}" name="Sep_NWD" dataDxfId="34"/>
    <tableColumn id="20" xr3:uid="{FC3759A5-307D-4C8D-9DCA-692DCF932F3C}" name="Oct_WD" dataDxfId="33"/>
    <tableColumn id="21" xr3:uid="{7299B632-AC14-4C5D-B00F-2D25683B3A24}" name="Oct_NWD" dataDxfId="32"/>
    <tableColumn id="22" xr3:uid="{30804517-E699-4070-91A1-D79088A5D286}" name="Nov_WD" dataDxfId="31"/>
    <tableColumn id="23" xr3:uid="{07B95C7C-812F-485D-A8EC-27CDA04953B2}" name="Nov_NWD" dataDxfId="30"/>
    <tableColumn id="24" xr3:uid="{811D39DD-B460-423D-B6C1-0EBB1D87AF5D}" name="Dec_WD" dataDxfId="29"/>
    <tableColumn id="25" xr3:uid="{DC956201-9A2D-41C3-B7E4-D22606AE909D}" name="Dec_NWD" dataDxfId="2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65E1FC6-9538-4B93-AD0A-037F3278309A}" name="Table3" displayName="Table3" ref="I2:AG50" totalsRowShown="0" headerRowDxfId="27" dataDxfId="25" headerRowBorderDxfId="26">
  <autoFilter ref="I2:AG50" xr:uid="{965E1FC6-9538-4B93-AD0A-037F3278309A}"/>
  <tableColumns count="25">
    <tableColumn id="1" xr3:uid="{136A6C9C-E43F-43AD-AA9C-DB2335ACC08E}" name="TIME" dataDxfId="24"/>
    <tableColumn id="2" xr3:uid="{E45412DD-3447-45B8-86C4-0AF451C968D1}" name="Jan_WD" dataDxfId="23">
      <calculatedColumnFormula array="1">(_xlfn.IFS(LOAD_RESULTS!$C$3= LISTS!$A$2,'1. Domestic'!B3,
     LOAD_RESULTS!$C$3= LISTS!$A$3,'3. Small_Commercial'!B3,
     LOAD_RESULTS!$C$3= LISTS!$A$4,'4.Large_Commercial_Shops-Stores'!B3,
     LOAD_RESULTS!$C$3= LISTS!$A$5,'5. Large_Commercial_Hotels'!B3,
     LOAD_RESULTS!$C$3= LISTS!$A$6,'6. Small_Industrial'!B3,
     LOAD_RESULTS!$C$3= LISTS!$A$7,'7. Large_Industrial'!B3,
     LOAD_RESULTS!$C$3= LISTS!$A$8,'10. Water_Pumping'!B3,
     LOAD_RESULTS!$C$3= LISTS!$A$9,'11. Thermal_Energy_Storage'!B3,
     LOAD_RESULTS!$C$3= LISTS!$A$10,'12. Street_Lighting'!B3,
LOAD_RESULTS!$C$3="MENU",0))*LOAD_RESULTS!$D$4*0.5
-(_xlfn.IFS(LOAD_RESULTS!$C$5= LISTS!$A$14,'1. PV_Systems'!B3,
     LOAD_RESULTS!$C$5= LISTS!$A$15,'2. PV_Rooftop'!B3,
     LOAD_RESULTS!$C$5= LISTS!$A$16,'3. Wind_Parks'!B3,
     LOAD_RESULTS!$C$5= LISTS!$A$17,'4. Biomass'!B3,
     LOAD_RESULTS!$C$5="MENU",0))*LOAD_RESULTS!$D$6*0.5</calculatedColumnFormula>
    </tableColumn>
    <tableColumn id="3" xr3:uid="{740B5B77-D687-49D6-99B9-4DA1965D690C}" name="Jan_NWD" dataDxfId="22">
      <calculatedColumnFormula array="1">(_xlfn.IFS(LOAD_RESULTS!$C$3= LISTS!$A$2,'1. Domestic'!C3,
     LOAD_RESULTS!$C$3= LISTS!$A$3,'3. Small_Commercial'!C3,
     LOAD_RESULTS!$C$3= LISTS!$A$4,'4.Large_Commercial_Shops-Stores'!C3,
     LOAD_RESULTS!$C$3= LISTS!$A$5,'5. Large_Commercial_Hotels'!C3,
     LOAD_RESULTS!$C$3= LISTS!$A$6,'6. Small_Industrial'!C3,
     LOAD_RESULTS!$C$3= LISTS!$A$7,'7. Large_Industrial'!C3,
     LOAD_RESULTS!$C$3= LISTS!$A$8,'10. Water_Pumping'!C3,
     LOAD_RESULTS!$C$3= LISTS!$A$9,'11. Thermal_Energy_Storage'!C3,
     LOAD_RESULTS!$C$3= LISTS!$A$10,'12. Street_Lighting'!C3,
LOAD_RESULTS!$C$3="MENU",0))*LOAD_RESULTS!$D$4*0.5
-(_xlfn.IFS(LOAD_RESULTS!$C$5= LISTS!$A$14,'1. PV_Systems'!C3,
     LOAD_RESULTS!$C$5= LISTS!$A$15,'2. PV_Rooftop'!C3,
     LOAD_RESULTS!$C$5= LISTS!$A$16,'3. Wind_Parks'!C3,
     LOAD_RESULTS!$C$5= LISTS!$A$17,'4. Biomass'!C3,
     LOAD_RESULTS!$C$5="MENU",0))*LOAD_RESULTS!$D$6*0.5</calculatedColumnFormula>
    </tableColumn>
    <tableColumn id="4" xr3:uid="{33503DD9-B7DF-4A20-B52F-DA7CC32DDD5D}" name="Feb_WD" dataDxfId="21">
      <calculatedColumnFormula array="1">(_xlfn.IFS(LOAD_RESULTS!$C$3= LISTS!$A$2,'1. Domestic'!D3,
     LOAD_RESULTS!$C$3= LISTS!$A$3,'3. Small_Commercial'!D3,
     LOAD_RESULTS!$C$3= LISTS!$A$4,'4.Large_Commercial_Shops-Stores'!D3,
     LOAD_RESULTS!$C$3= LISTS!$A$5,'5. Large_Commercial_Hotels'!D3,
     LOAD_RESULTS!$C$3= LISTS!$A$6,'6. Small_Industrial'!D3,
     LOAD_RESULTS!$C$3= LISTS!$A$7,'7. Large_Industrial'!D3,
     LOAD_RESULTS!$C$3= LISTS!$A$8,'10. Water_Pumping'!D3,
     LOAD_RESULTS!$C$3= LISTS!$A$9,'11. Thermal_Energy_Storage'!D3,
     LOAD_RESULTS!$C$3= LISTS!$A$10,'12. Street_Lighting'!D3,
LOAD_RESULTS!$C$3="MENU",0))*LOAD_RESULTS!$D$4*0.5
-(_xlfn.IFS(LOAD_RESULTS!$C$5= LISTS!$A$14,'1. PV_Systems'!D3,
     LOAD_RESULTS!$C$5= LISTS!$A$15,'2. PV_Rooftop'!D3,
     LOAD_RESULTS!$C$5= LISTS!$A$16,'3. Wind_Parks'!D3,
     LOAD_RESULTS!$C$5= LISTS!$A$17,'4. Biomass'!D3,
     LOAD_RESULTS!$C$5="MENU",0))*LOAD_RESULTS!$D$6*0.5</calculatedColumnFormula>
    </tableColumn>
    <tableColumn id="5" xr3:uid="{94DE6528-980E-45AB-80F5-3C40DA62278F}" name="Feb_NWD" dataDxfId="20">
      <calculatedColumnFormula array="1">(_xlfn.IFS(LOAD_RESULTS!$C$3= LISTS!$A$2,'1. Domestic'!E3,
     LOAD_RESULTS!$C$3= LISTS!$A$3,'3. Small_Commercial'!E3,
     LOAD_RESULTS!$C$3= LISTS!$A$4,'4.Large_Commercial_Shops-Stores'!E3,
     LOAD_RESULTS!$C$3= LISTS!$A$5,'5. Large_Commercial_Hotels'!E3,
     LOAD_RESULTS!$C$3= LISTS!$A$6,'6. Small_Industrial'!E3,
     LOAD_RESULTS!$C$3= LISTS!$A$7,'7. Large_Industrial'!E3,
     LOAD_RESULTS!$C$3= LISTS!$A$8,'10. Water_Pumping'!E3,
     LOAD_RESULTS!$C$3= LISTS!$A$9,'11. Thermal_Energy_Storage'!E3,
     LOAD_RESULTS!$C$3= LISTS!$A$10,'12. Street_Lighting'!E3,
LOAD_RESULTS!$C$3="MENU",0))*LOAD_RESULTS!$D$4*0.5
-(_xlfn.IFS(LOAD_RESULTS!$C$5= LISTS!$A$14,'1. PV_Systems'!E3,
     LOAD_RESULTS!$C$5= LISTS!$A$15,'2. PV_Rooftop'!E3,
     LOAD_RESULTS!$C$5= LISTS!$A$16,'3. Wind_Parks'!E3,
     LOAD_RESULTS!$C$5= LISTS!$A$17,'4. Biomass'!E3,
     LOAD_RESULTS!$C$5="MENU",0))*LOAD_RESULTS!$D$6*0.5</calculatedColumnFormula>
    </tableColumn>
    <tableColumn id="6" xr3:uid="{684907A9-DEA5-4CED-9C3C-FF85669FAC36}" name="Mar_WD" dataDxfId="19">
      <calculatedColumnFormula array="1">(_xlfn.IFS(LOAD_RESULTS!$C$3= LISTS!$A$2,'1. Domestic'!F3,
     LOAD_RESULTS!$C$3= LISTS!$A$3,'3. Small_Commercial'!F3,
     LOAD_RESULTS!$C$3= LISTS!$A$4,'4.Large_Commercial_Shops-Stores'!F3,
     LOAD_RESULTS!$C$3= LISTS!$A$5,'5. Large_Commercial_Hotels'!F3,
     LOAD_RESULTS!$C$3= LISTS!$A$6,'6. Small_Industrial'!F3,
     LOAD_RESULTS!$C$3= LISTS!$A$7,'7. Large_Industrial'!F3,
     LOAD_RESULTS!$C$3= LISTS!$A$8,'10. Water_Pumping'!F3,
     LOAD_RESULTS!$C$3= LISTS!$A$9,'11. Thermal_Energy_Storage'!F3,
     LOAD_RESULTS!$C$3= LISTS!$A$10,'12. Street_Lighting'!F3,
LOAD_RESULTS!$C$3="MENU",0))*LOAD_RESULTS!$D$4*0.5
-(_xlfn.IFS(LOAD_RESULTS!$C$5= LISTS!$A$14,'1. PV_Systems'!F3,
     LOAD_RESULTS!$C$5= LISTS!$A$15,'2. PV_Rooftop'!F3,
     LOAD_RESULTS!$C$5= LISTS!$A$16,'3. Wind_Parks'!F3,
     LOAD_RESULTS!$C$5= LISTS!$A$17,'4. Biomass'!F3,
     LOAD_RESULTS!$C$5="MENU",0))*LOAD_RESULTS!$D$6*0.5</calculatedColumnFormula>
    </tableColumn>
    <tableColumn id="7" xr3:uid="{8BA624CD-254D-434E-97E8-F7A36BA9CABF}" name="Mar_NWD" dataDxfId="18">
      <calculatedColumnFormula array="1">(_xlfn.IFS(LOAD_RESULTS!$C$3= LISTS!$A$2,'1. Domestic'!G3,
     LOAD_RESULTS!$C$3= LISTS!$A$3,'3. Small_Commercial'!G3,
     LOAD_RESULTS!$C$3= LISTS!$A$4,'4.Large_Commercial_Shops-Stores'!G3,
     LOAD_RESULTS!$C$3= LISTS!$A$5,'5. Large_Commercial_Hotels'!G3,
     LOAD_RESULTS!$C$3= LISTS!$A$6,'6. Small_Industrial'!G3,
     LOAD_RESULTS!$C$3= LISTS!$A$7,'7. Large_Industrial'!G3,
     LOAD_RESULTS!$C$3= LISTS!$A$8,'10. Water_Pumping'!G3,
     LOAD_RESULTS!$C$3= LISTS!$A$9,'11. Thermal_Energy_Storage'!G3,
     LOAD_RESULTS!$C$3= LISTS!$A$10,'12. Street_Lighting'!G3,
LOAD_RESULTS!$C$3="MENU",0))*LOAD_RESULTS!$D$4*0.5
-(_xlfn.IFS(LOAD_RESULTS!$C$5= LISTS!$A$14,'1. PV_Systems'!G3,
     LOAD_RESULTS!$C$5= LISTS!$A$15,'2. PV_Rooftop'!G3,
     LOAD_RESULTS!$C$5= LISTS!$A$16,'3. Wind_Parks'!G3,
     LOAD_RESULTS!$C$5= LISTS!$A$17,'4. Biomass'!G3,
     LOAD_RESULTS!$C$5="MENU",0))*LOAD_RESULTS!$D$6*0.5</calculatedColumnFormula>
    </tableColumn>
    <tableColumn id="8" xr3:uid="{815FF199-44E5-4B3C-ABEA-C424D6DD379A}" name="Apr_WD" dataDxfId="17">
      <calculatedColumnFormula array="1">(_xlfn.IFS(LOAD_RESULTS!$C$3= LISTS!$A$2,'1. Domestic'!H3,
     LOAD_RESULTS!$C$3= LISTS!$A$3,'3. Small_Commercial'!H3,
     LOAD_RESULTS!$C$3= LISTS!$A$4,'4.Large_Commercial_Shops-Stores'!H3,
     LOAD_RESULTS!$C$3= LISTS!$A$5,'5. Large_Commercial_Hotels'!H3,
     LOAD_RESULTS!$C$3= LISTS!$A$6,'6. Small_Industrial'!H3,
     LOAD_RESULTS!$C$3= LISTS!$A$7,'7. Large_Industrial'!H3,
     LOAD_RESULTS!$C$3= LISTS!$A$8,'10. Water_Pumping'!H3,
     LOAD_RESULTS!$C$3= LISTS!$A$9,'11. Thermal_Energy_Storage'!H3,
     LOAD_RESULTS!$C$3= LISTS!$A$10,'12. Street_Lighting'!H3,
LOAD_RESULTS!$C$3="MENU",0))*LOAD_RESULTS!$D$4*0.5
-(_xlfn.IFS(LOAD_RESULTS!$C$5= LISTS!$A$14,'1. PV_Systems'!H3,
     LOAD_RESULTS!$C$5= LISTS!$A$15,'2. PV_Rooftop'!H3,
     LOAD_RESULTS!$C$5= LISTS!$A$16,'3. Wind_Parks'!H3,
     LOAD_RESULTS!$C$5= LISTS!$A$17,'4. Biomass'!H3,
     LOAD_RESULTS!$C$5="MENU",0))*LOAD_RESULTS!$D$6*0.5</calculatedColumnFormula>
    </tableColumn>
    <tableColumn id="9" xr3:uid="{D7E176A8-CE75-406E-B1F9-A59ADE6E0C6D}" name="Apr_NWD" dataDxfId="16">
      <calculatedColumnFormula array="1">(_xlfn.IFS(LOAD_RESULTS!$C$3= LISTS!$A$2,'1. Domestic'!I3,
     LOAD_RESULTS!$C$3= LISTS!$A$3,'3. Small_Commercial'!I3,
     LOAD_RESULTS!$C$3= LISTS!$A$4,'4.Large_Commercial_Shops-Stores'!I3,
     LOAD_RESULTS!$C$3= LISTS!$A$5,'5. Large_Commercial_Hotels'!I3,
     LOAD_RESULTS!$C$3= LISTS!$A$6,'6. Small_Industrial'!I3,
     LOAD_RESULTS!$C$3= LISTS!$A$7,'7. Large_Industrial'!I3,
     LOAD_RESULTS!$C$3= LISTS!$A$8,'10. Water_Pumping'!I3,
     LOAD_RESULTS!$C$3= LISTS!$A$9,'11. Thermal_Energy_Storage'!I3,
     LOAD_RESULTS!$C$3= LISTS!$A$10,'12. Street_Lighting'!I3,
LOAD_RESULTS!$C$3="MENU",0))*LOAD_RESULTS!$D$4*0.5
-(_xlfn.IFS(LOAD_RESULTS!$C$5= LISTS!$A$14,'1. PV_Systems'!I3,
     LOAD_RESULTS!$C$5= LISTS!$A$15,'2. PV_Rooftop'!I3,
     LOAD_RESULTS!$C$5= LISTS!$A$16,'3. Wind_Parks'!I3,
     LOAD_RESULTS!$C$5= LISTS!$A$17,'4. Biomass'!I3,
     LOAD_RESULTS!$C$5="MENU",0))*LOAD_RESULTS!$D$6*0.5</calculatedColumnFormula>
    </tableColumn>
    <tableColumn id="10" xr3:uid="{CD6ACD0A-F8D1-46E1-A6F8-3906372DD7C5}" name="May_WD" dataDxfId="15">
      <calculatedColumnFormula array="1">(_xlfn.IFS(LOAD_RESULTS!$C$3= LISTS!$A$2,'1. Domestic'!J3,
     LOAD_RESULTS!$C$3= LISTS!$A$3,'3. Small_Commercial'!J3,
     LOAD_RESULTS!$C$3= LISTS!$A$4,'4.Large_Commercial_Shops-Stores'!J3,
     LOAD_RESULTS!$C$3= LISTS!$A$5,'5. Large_Commercial_Hotels'!J3,
     LOAD_RESULTS!$C$3= LISTS!$A$6,'6. Small_Industrial'!J3,
     LOAD_RESULTS!$C$3= LISTS!$A$7,'7. Large_Industrial'!J3,
     LOAD_RESULTS!$C$3= LISTS!$A$8,'10. Water_Pumping'!J3,
     LOAD_RESULTS!$C$3= LISTS!$A$9,'11. Thermal_Energy_Storage'!J3,
     LOAD_RESULTS!$C$3= LISTS!$A$10,'12. Street_Lighting'!J3,
LOAD_RESULTS!$C$3="MENU",0))*LOAD_RESULTS!$D$4*0.5
-(_xlfn.IFS(LOAD_RESULTS!$C$5= LISTS!$A$14,'1. PV_Systems'!J3,
     LOAD_RESULTS!$C$5= LISTS!$A$15,'2. PV_Rooftop'!J3,
     LOAD_RESULTS!$C$5= LISTS!$A$16,'3. Wind_Parks'!J3,
     LOAD_RESULTS!$C$5= LISTS!$A$17,'4. Biomass'!J3,
     LOAD_RESULTS!$C$5="MENU",0))*LOAD_RESULTS!$D$6*0.5</calculatedColumnFormula>
    </tableColumn>
    <tableColumn id="11" xr3:uid="{C869F04C-C292-48B4-9643-AF73A239EE82}" name="May_NWD" dataDxfId="14">
      <calculatedColumnFormula array="1">(_xlfn.IFS(LOAD_RESULTS!$C$3= LISTS!$A$2,'1. Domestic'!K3,
     LOAD_RESULTS!$C$3= LISTS!$A$3,'3. Small_Commercial'!K3,
     LOAD_RESULTS!$C$3= LISTS!$A$4,'4.Large_Commercial_Shops-Stores'!K3,
     LOAD_RESULTS!$C$3= LISTS!$A$5,'5. Large_Commercial_Hotels'!K3,
     LOAD_RESULTS!$C$3= LISTS!$A$6,'6. Small_Industrial'!K3,
     LOAD_RESULTS!$C$3= LISTS!$A$7,'7. Large_Industrial'!K3,
     LOAD_RESULTS!$C$3= LISTS!$A$8,'10. Water_Pumping'!K3,
     LOAD_RESULTS!$C$3= LISTS!$A$9,'11. Thermal_Energy_Storage'!K3,
     LOAD_RESULTS!$C$3= LISTS!$A$10,'12. Street_Lighting'!K3,
LOAD_RESULTS!$C$3="MENU",0))*LOAD_RESULTS!$D$4*0.5
-(_xlfn.IFS(LOAD_RESULTS!$C$5= LISTS!$A$14,'1. PV_Systems'!K3,
     LOAD_RESULTS!$C$5= LISTS!$A$15,'2. PV_Rooftop'!K3,
     LOAD_RESULTS!$C$5= LISTS!$A$16,'3. Wind_Parks'!K3,
     LOAD_RESULTS!$C$5= LISTS!$A$17,'4. Biomass'!K3,
     LOAD_RESULTS!$C$5="MENU",0))*LOAD_RESULTS!$D$6*0.5</calculatedColumnFormula>
    </tableColumn>
    <tableColumn id="12" xr3:uid="{95294A65-416F-490E-B6D3-9B422E0D6C15}" name="Jun_WD" dataDxfId="13">
      <calculatedColumnFormula array="1">(_xlfn.IFS(LOAD_RESULTS!$C$3= LISTS!$A$2,'1. Domestic'!L3,
     LOAD_RESULTS!$C$3= LISTS!$A$3,'3. Small_Commercial'!L3,
     LOAD_RESULTS!$C$3= LISTS!$A$4,'4.Large_Commercial_Shops-Stores'!L3,
     LOAD_RESULTS!$C$3= LISTS!$A$5,'5. Large_Commercial_Hotels'!L3,
     LOAD_RESULTS!$C$3= LISTS!$A$6,'6. Small_Industrial'!L3,
     LOAD_RESULTS!$C$3= LISTS!$A$7,'7. Large_Industrial'!L3,
     LOAD_RESULTS!$C$3= LISTS!$A$8,'10. Water_Pumping'!L3,
     LOAD_RESULTS!$C$3= LISTS!$A$9,'11. Thermal_Energy_Storage'!L3,
     LOAD_RESULTS!$C$3= LISTS!$A$10,'12. Street_Lighting'!L3,
LOAD_RESULTS!$C$3="MENU",0))*LOAD_RESULTS!$D$4*0.5
-(_xlfn.IFS(LOAD_RESULTS!$C$5= LISTS!$A$14,'1. PV_Systems'!L3,
     LOAD_RESULTS!$C$5= LISTS!$A$15,'2. PV_Rooftop'!L3,
     LOAD_RESULTS!$C$5= LISTS!$A$16,'3. Wind_Parks'!L3,
     LOAD_RESULTS!$C$5= LISTS!$A$17,'4. Biomass'!L3,
     LOAD_RESULTS!$C$5="MENU",0))*LOAD_RESULTS!$D$6*0.5</calculatedColumnFormula>
    </tableColumn>
    <tableColumn id="13" xr3:uid="{8CB4DE38-C2EE-40BD-9127-96B3129AC5A7}" name="Jun_NWD" dataDxfId="12">
      <calculatedColumnFormula array="1">(_xlfn.IFS(LOAD_RESULTS!$C$3= LISTS!$A$2,'1. Domestic'!M3,
     LOAD_RESULTS!$C$3= LISTS!$A$3,'3. Small_Commercial'!M3,
     LOAD_RESULTS!$C$3= LISTS!$A$4,'4.Large_Commercial_Shops-Stores'!M3,
     LOAD_RESULTS!$C$3= LISTS!$A$5,'5. Large_Commercial_Hotels'!M3,
     LOAD_RESULTS!$C$3= LISTS!$A$6,'6. Small_Industrial'!M3,
     LOAD_RESULTS!$C$3= LISTS!$A$7,'7. Large_Industrial'!M3,
     LOAD_RESULTS!$C$3= LISTS!$A$8,'10. Water_Pumping'!M3,
     LOAD_RESULTS!$C$3= LISTS!$A$9,'11. Thermal_Energy_Storage'!M3,
     LOAD_RESULTS!$C$3= LISTS!$A$10,'12. Street_Lighting'!M3,
LOAD_RESULTS!$C$3="MENU",0))*LOAD_RESULTS!$D$4*0.5
-(_xlfn.IFS(LOAD_RESULTS!$C$5= LISTS!$A$14,'1. PV_Systems'!M3,
     LOAD_RESULTS!$C$5= LISTS!$A$15,'2. PV_Rooftop'!M3,
     LOAD_RESULTS!$C$5= LISTS!$A$16,'3. Wind_Parks'!M3,
     LOAD_RESULTS!$C$5= LISTS!$A$17,'4. Biomass'!M3,
     LOAD_RESULTS!$C$5="MENU",0))*LOAD_RESULTS!$D$6*0.5</calculatedColumnFormula>
    </tableColumn>
    <tableColumn id="14" xr3:uid="{32B4D7CE-DD4D-4584-A79D-0D9E419F8C3C}" name="Jul_WD" dataDxfId="11">
      <calculatedColumnFormula array="1">(_xlfn.IFS(LOAD_RESULTS!$C$3= LISTS!$A$2,'1. Domestic'!N3,
     LOAD_RESULTS!$C$3= LISTS!$A$3,'3. Small_Commercial'!N3,
     LOAD_RESULTS!$C$3= LISTS!$A$4,'4.Large_Commercial_Shops-Stores'!N3,
     LOAD_RESULTS!$C$3= LISTS!$A$5,'5. Large_Commercial_Hotels'!N3,
     LOAD_RESULTS!$C$3= LISTS!$A$6,'6. Small_Industrial'!N3,
     LOAD_RESULTS!$C$3= LISTS!$A$7,'7. Large_Industrial'!N3,
     LOAD_RESULTS!$C$3= LISTS!$A$8,'10. Water_Pumping'!N3,
     LOAD_RESULTS!$C$3= LISTS!$A$9,'11. Thermal_Energy_Storage'!N3,
     LOAD_RESULTS!$C$3= LISTS!$A$10,'12. Street_Lighting'!N3,
LOAD_RESULTS!$C$3="MENU",0))*LOAD_RESULTS!$D$4*0.5
-(_xlfn.IFS(LOAD_RESULTS!$C$5= LISTS!$A$14,'1. PV_Systems'!N3,
     LOAD_RESULTS!$C$5= LISTS!$A$15,'2. PV_Rooftop'!N3,
     LOAD_RESULTS!$C$5= LISTS!$A$16,'3. Wind_Parks'!N3,
     LOAD_RESULTS!$C$5= LISTS!$A$17,'4. Biomass'!N3,
     LOAD_RESULTS!$C$5="MENU",0))*LOAD_RESULTS!$D$6*0.5</calculatedColumnFormula>
    </tableColumn>
    <tableColumn id="15" xr3:uid="{277A973D-8E5A-4520-B968-78BD008E469E}" name="Jul_NWD" dataDxfId="10">
      <calculatedColumnFormula array="1">(_xlfn.IFS(LOAD_RESULTS!$C$3= LISTS!$A$2,'1. Domestic'!O3,
     LOAD_RESULTS!$C$3= LISTS!$A$3,'3. Small_Commercial'!O3,
     LOAD_RESULTS!$C$3= LISTS!$A$4,'4.Large_Commercial_Shops-Stores'!O3,
     LOAD_RESULTS!$C$3= LISTS!$A$5,'5. Large_Commercial_Hotels'!O3,
     LOAD_RESULTS!$C$3= LISTS!$A$6,'6. Small_Industrial'!O3,
     LOAD_RESULTS!$C$3= LISTS!$A$7,'7. Large_Industrial'!O3,
     LOAD_RESULTS!$C$3= LISTS!$A$8,'10. Water_Pumping'!O3,
     LOAD_RESULTS!$C$3= LISTS!$A$9,'11. Thermal_Energy_Storage'!O3,
     LOAD_RESULTS!$C$3= LISTS!$A$10,'12. Street_Lighting'!O3,
LOAD_RESULTS!$C$3="MENU",0))*LOAD_RESULTS!$D$4*0.5
-(_xlfn.IFS(LOAD_RESULTS!$C$5= LISTS!$A$14,'1. PV_Systems'!O3,
     LOAD_RESULTS!$C$5= LISTS!$A$15,'2. PV_Rooftop'!O3,
     LOAD_RESULTS!$C$5= LISTS!$A$16,'3. Wind_Parks'!O3,
     LOAD_RESULTS!$C$5= LISTS!$A$17,'4. Biomass'!O3,
     LOAD_RESULTS!$C$5="MENU",0))*LOAD_RESULTS!$D$6*0.5</calculatedColumnFormula>
    </tableColumn>
    <tableColumn id="16" xr3:uid="{611E37D9-3A20-4D08-8129-51C3A58CA6FE}" name="Aug_WD" dataDxfId="9">
      <calculatedColumnFormula array="1">(_xlfn.IFS(LOAD_RESULTS!$C$3= LISTS!$A$2,'1. Domestic'!P3,
     LOAD_RESULTS!$C$3= LISTS!$A$3,'3. Small_Commercial'!P3,
     LOAD_RESULTS!$C$3= LISTS!$A$4,'4.Large_Commercial_Shops-Stores'!P3,
     LOAD_RESULTS!$C$3= LISTS!$A$5,'5. Large_Commercial_Hotels'!P3,
     LOAD_RESULTS!$C$3= LISTS!$A$6,'6. Small_Industrial'!P3,
     LOAD_RESULTS!$C$3= LISTS!$A$7,'7. Large_Industrial'!P3,
     LOAD_RESULTS!$C$3= LISTS!$A$8,'10. Water_Pumping'!P3,
     LOAD_RESULTS!$C$3= LISTS!$A$9,'11. Thermal_Energy_Storage'!P3,
     LOAD_RESULTS!$C$3= LISTS!$A$10,'12. Street_Lighting'!P3,
LOAD_RESULTS!$C$3="MENU",0))*LOAD_RESULTS!$D$4*0.5
-(_xlfn.IFS(LOAD_RESULTS!$C$5= LISTS!$A$14,'1. PV_Systems'!P3,
     LOAD_RESULTS!$C$5= LISTS!$A$15,'2. PV_Rooftop'!P3,
     LOAD_RESULTS!$C$5= LISTS!$A$16,'3. Wind_Parks'!P3,
     LOAD_RESULTS!$C$5= LISTS!$A$17,'4. Biomass'!P3,
     LOAD_RESULTS!$C$5="MENU",0))*LOAD_RESULTS!$D$6*0.5</calculatedColumnFormula>
    </tableColumn>
    <tableColumn id="17" xr3:uid="{2F7073C9-D72F-4CA2-ACD8-4AE09F104097}" name="Aug_NWD" dataDxfId="8">
      <calculatedColumnFormula array="1">(_xlfn.IFS(LOAD_RESULTS!$C$3= LISTS!$A$2,'1. Domestic'!Q3,
     LOAD_RESULTS!$C$3= LISTS!$A$3,'3. Small_Commercial'!Q3,
     LOAD_RESULTS!$C$3= LISTS!$A$4,'4.Large_Commercial_Shops-Stores'!Q3,
     LOAD_RESULTS!$C$3= LISTS!$A$5,'5. Large_Commercial_Hotels'!Q3,
     LOAD_RESULTS!$C$3= LISTS!$A$6,'6. Small_Industrial'!Q3,
     LOAD_RESULTS!$C$3= LISTS!$A$7,'7. Large_Industrial'!Q3,
     LOAD_RESULTS!$C$3= LISTS!$A$8,'10. Water_Pumping'!Q3,
     LOAD_RESULTS!$C$3= LISTS!$A$9,'11. Thermal_Energy_Storage'!Q3,
     LOAD_RESULTS!$C$3= LISTS!$A$10,'12. Street_Lighting'!Q3,
LOAD_RESULTS!$C$3="MENU",0))*LOAD_RESULTS!$D$4*0.5
-(_xlfn.IFS(LOAD_RESULTS!$C$5= LISTS!$A$14,'1. PV_Systems'!Q3,
     LOAD_RESULTS!$C$5= LISTS!$A$15,'2. PV_Rooftop'!Q3,
     LOAD_RESULTS!$C$5= LISTS!$A$16,'3. Wind_Parks'!Q3,
     LOAD_RESULTS!$C$5= LISTS!$A$17,'4. Biomass'!Q3,
     LOAD_RESULTS!$C$5="MENU",0))*LOAD_RESULTS!$D$6*0.5</calculatedColumnFormula>
    </tableColumn>
    <tableColumn id="18" xr3:uid="{3B7FCBA6-2376-4DD0-A9CD-EA06A039A64A}" name="Sep_WD" dataDxfId="7">
      <calculatedColumnFormula array="1">(_xlfn.IFS(LOAD_RESULTS!$C$3= LISTS!$A$2,'1. Domestic'!R3,
     LOAD_RESULTS!$C$3= LISTS!$A$3,'3. Small_Commercial'!R3,
     LOAD_RESULTS!$C$3= LISTS!$A$4,'4.Large_Commercial_Shops-Stores'!R3,
     LOAD_RESULTS!$C$3= LISTS!$A$5,'5. Large_Commercial_Hotels'!R3,
     LOAD_RESULTS!$C$3= LISTS!$A$6,'6. Small_Industrial'!R3,
     LOAD_RESULTS!$C$3= LISTS!$A$7,'7. Large_Industrial'!R3,
     LOAD_RESULTS!$C$3= LISTS!$A$8,'10. Water_Pumping'!R3,
     LOAD_RESULTS!$C$3= LISTS!$A$9,'11. Thermal_Energy_Storage'!R3,
     LOAD_RESULTS!$C$3= LISTS!$A$10,'12. Street_Lighting'!R3,
LOAD_RESULTS!$C$3="MENU",0))*LOAD_RESULTS!$D$4*0.5
-(_xlfn.IFS(LOAD_RESULTS!$C$5= LISTS!$A$14,'1. PV_Systems'!R3,
     LOAD_RESULTS!$C$5= LISTS!$A$15,'2. PV_Rooftop'!R3,
     LOAD_RESULTS!$C$5= LISTS!$A$16,'3. Wind_Parks'!R3,
     LOAD_RESULTS!$C$5= LISTS!$A$17,'4. Biomass'!R3,
     LOAD_RESULTS!$C$5="MENU",0))*LOAD_RESULTS!$D$6*0.5</calculatedColumnFormula>
    </tableColumn>
    <tableColumn id="19" xr3:uid="{B135F533-F64A-498B-B615-C9247B335326}" name="Sep_NWD" dataDxfId="6">
      <calculatedColumnFormula array="1">(_xlfn.IFS(LOAD_RESULTS!$C$3= LISTS!$A$2,'1. Domestic'!S3,
     LOAD_RESULTS!$C$3= LISTS!$A$3,'3. Small_Commercial'!S3,
     LOAD_RESULTS!$C$3= LISTS!$A$4,'4.Large_Commercial_Shops-Stores'!S3,
     LOAD_RESULTS!$C$3= LISTS!$A$5,'5. Large_Commercial_Hotels'!S3,
     LOAD_RESULTS!$C$3= LISTS!$A$6,'6. Small_Industrial'!S3,
     LOAD_RESULTS!$C$3= LISTS!$A$7,'7. Large_Industrial'!S3,
     LOAD_RESULTS!$C$3= LISTS!$A$8,'10. Water_Pumping'!S3,
     LOAD_RESULTS!$C$3= LISTS!$A$9,'11. Thermal_Energy_Storage'!S3,
     LOAD_RESULTS!$C$3= LISTS!$A$10,'12. Street_Lighting'!S3,
LOAD_RESULTS!$C$3="MENU",0))*LOAD_RESULTS!$D$4*0.5
-(_xlfn.IFS(LOAD_RESULTS!$C$5= LISTS!$A$14,'1. PV_Systems'!S3,
     LOAD_RESULTS!$C$5= LISTS!$A$15,'2. PV_Rooftop'!S3,
     LOAD_RESULTS!$C$5= LISTS!$A$16,'3. Wind_Parks'!S3,
     LOAD_RESULTS!$C$5= LISTS!$A$17,'4. Biomass'!S3,
     LOAD_RESULTS!$C$5="MENU",0))*LOAD_RESULTS!$D$6*0.5</calculatedColumnFormula>
    </tableColumn>
    <tableColumn id="20" xr3:uid="{620645D8-8A30-48DE-952A-37301DF0135C}" name="Oct_WD" dataDxfId="5">
      <calculatedColumnFormula array="1">(_xlfn.IFS(LOAD_RESULTS!$C$3= LISTS!$A$2,'1. Domestic'!T3,
     LOAD_RESULTS!$C$3= LISTS!$A$3,'3. Small_Commercial'!T3,
     LOAD_RESULTS!$C$3= LISTS!$A$4,'4.Large_Commercial_Shops-Stores'!T3,
     LOAD_RESULTS!$C$3= LISTS!$A$5,'5. Large_Commercial_Hotels'!T3,
     LOAD_RESULTS!$C$3= LISTS!$A$6,'6. Small_Industrial'!T3,
     LOAD_RESULTS!$C$3= LISTS!$A$7,'7. Large_Industrial'!T3,
     LOAD_RESULTS!$C$3= LISTS!$A$8,'10. Water_Pumping'!T3,
     LOAD_RESULTS!$C$3= LISTS!$A$9,'11. Thermal_Energy_Storage'!T3,
     LOAD_RESULTS!$C$3= LISTS!$A$10,'12. Street_Lighting'!T3,
LOAD_RESULTS!$C$3="MENU",0))*LOAD_RESULTS!$D$4*0.5
-(_xlfn.IFS(LOAD_RESULTS!$C$5= LISTS!$A$14,'1. PV_Systems'!T3,
     LOAD_RESULTS!$C$5= LISTS!$A$15,'2. PV_Rooftop'!T3,
     LOAD_RESULTS!$C$5= LISTS!$A$16,'3. Wind_Parks'!T3,
     LOAD_RESULTS!$C$5= LISTS!$A$17,'4. Biomass'!T3,
     LOAD_RESULTS!$C$5="MENU",0))*LOAD_RESULTS!$D$6*0.5</calculatedColumnFormula>
    </tableColumn>
    <tableColumn id="21" xr3:uid="{290CF9D0-3E81-424E-B214-5D75802D707C}" name="Oct_NWD" dataDxfId="4">
      <calculatedColumnFormula array="1">(_xlfn.IFS(LOAD_RESULTS!$C$3= LISTS!$A$2,'1. Domestic'!U3,
     LOAD_RESULTS!$C$3= LISTS!$A$3,'3. Small_Commercial'!U3,
     LOAD_RESULTS!$C$3= LISTS!$A$4,'4.Large_Commercial_Shops-Stores'!U3,
     LOAD_RESULTS!$C$3= LISTS!$A$5,'5. Large_Commercial_Hotels'!U3,
     LOAD_RESULTS!$C$3= LISTS!$A$6,'6. Small_Industrial'!U3,
     LOAD_RESULTS!$C$3= LISTS!$A$7,'7. Large_Industrial'!U3,
     LOAD_RESULTS!$C$3= LISTS!$A$8,'10. Water_Pumping'!U3,
     LOAD_RESULTS!$C$3= LISTS!$A$9,'11. Thermal_Energy_Storage'!U3,
     LOAD_RESULTS!$C$3= LISTS!$A$10,'12. Street_Lighting'!U3,
LOAD_RESULTS!$C$3="MENU",0))*LOAD_RESULTS!$D$4*0.5
-(_xlfn.IFS(LOAD_RESULTS!$C$5= LISTS!$A$14,'1. PV_Systems'!U3,
     LOAD_RESULTS!$C$5= LISTS!$A$15,'2. PV_Rooftop'!U3,
     LOAD_RESULTS!$C$5= LISTS!$A$16,'3. Wind_Parks'!U3,
     LOAD_RESULTS!$C$5= LISTS!$A$17,'4. Biomass'!U3,
     LOAD_RESULTS!$C$5="MENU",0))*LOAD_RESULTS!$D$6*0.5</calculatedColumnFormula>
    </tableColumn>
    <tableColumn id="22" xr3:uid="{C8FFC30F-2809-4516-8335-D435FC2AF037}" name="Nov_WD" dataDxfId="3">
      <calculatedColumnFormula array="1">(_xlfn.IFS(LOAD_RESULTS!$C$3= LISTS!$A$2,'1. Domestic'!V3,
     LOAD_RESULTS!$C$3= LISTS!$A$3,'3. Small_Commercial'!V3,
     LOAD_RESULTS!$C$3= LISTS!$A$4,'4.Large_Commercial_Shops-Stores'!V3,
     LOAD_RESULTS!$C$3= LISTS!$A$5,'5. Large_Commercial_Hotels'!V3,
     LOAD_RESULTS!$C$3= LISTS!$A$6,'6. Small_Industrial'!V3,
     LOAD_RESULTS!$C$3= LISTS!$A$7,'7. Large_Industrial'!V3,
     LOAD_RESULTS!$C$3= LISTS!$A$8,'10. Water_Pumping'!V3,
     LOAD_RESULTS!$C$3= LISTS!$A$9,'11. Thermal_Energy_Storage'!V3,
     LOAD_RESULTS!$C$3= LISTS!$A$10,'12. Street_Lighting'!V3,
LOAD_RESULTS!$C$3="MENU",0))*LOAD_RESULTS!$D$4*0.5
-(_xlfn.IFS(LOAD_RESULTS!$C$5= LISTS!$A$14,'1. PV_Systems'!V3,
     LOAD_RESULTS!$C$5= LISTS!$A$15,'2. PV_Rooftop'!V3,
     LOAD_RESULTS!$C$5= LISTS!$A$16,'3. Wind_Parks'!V3,
     LOAD_RESULTS!$C$5= LISTS!$A$17,'4. Biomass'!V3,
     LOAD_RESULTS!$C$5="MENU",0))*LOAD_RESULTS!$D$6*0.5</calculatedColumnFormula>
    </tableColumn>
    <tableColumn id="23" xr3:uid="{648AAF97-3E43-42F3-AD4D-D197B8497427}" name="Nov_NWD" dataDxfId="2">
      <calculatedColumnFormula array="1">(_xlfn.IFS(LOAD_RESULTS!$C$3= LISTS!$A$2,'1. Domestic'!W3,
     LOAD_RESULTS!$C$3= LISTS!$A$3,'3. Small_Commercial'!W3,
     LOAD_RESULTS!$C$3= LISTS!$A$4,'4.Large_Commercial_Shops-Stores'!W3,
     LOAD_RESULTS!$C$3= LISTS!$A$5,'5. Large_Commercial_Hotels'!W3,
     LOAD_RESULTS!$C$3= LISTS!$A$6,'6. Small_Industrial'!W3,
     LOAD_RESULTS!$C$3= LISTS!$A$7,'7. Large_Industrial'!W3,
     LOAD_RESULTS!$C$3= LISTS!$A$8,'10. Water_Pumping'!W3,
     LOAD_RESULTS!$C$3= LISTS!$A$9,'11. Thermal_Energy_Storage'!W3,
     LOAD_RESULTS!$C$3= LISTS!$A$10,'12. Street_Lighting'!W3,
LOAD_RESULTS!$C$3="MENU",0))*LOAD_RESULTS!$D$4*0.5
-(_xlfn.IFS(LOAD_RESULTS!$C$5= LISTS!$A$14,'1. PV_Systems'!W3,
     LOAD_RESULTS!$C$5= LISTS!$A$15,'2. PV_Rooftop'!W3,
     LOAD_RESULTS!$C$5= LISTS!$A$16,'3. Wind_Parks'!W3,
     LOAD_RESULTS!$C$5= LISTS!$A$17,'4. Biomass'!W3,
     LOAD_RESULTS!$C$5="MENU",0))*LOAD_RESULTS!$D$6*0.5</calculatedColumnFormula>
    </tableColumn>
    <tableColumn id="24" xr3:uid="{FFECD80D-9E63-4925-8272-AA7BCB80148F}" name="Dec_WD" dataDxfId="1">
      <calculatedColumnFormula array="1">(_xlfn.IFS(LOAD_RESULTS!$C$3= LISTS!$A$2,'1. Domestic'!X3,
     LOAD_RESULTS!$C$3= LISTS!$A$3,'3. Small_Commercial'!X3,
     LOAD_RESULTS!$C$3= LISTS!$A$4,'4.Large_Commercial_Shops-Stores'!X3,
     LOAD_RESULTS!$C$3= LISTS!$A$5,'5. Large_Commercial_Hotels'!X3,
     LOAD_RESULTS!$C$3= LISTS!$A$6,'6. Small_Industrial'!X3,
     LOAD_RESULTS!$C$3= LISTS!$A$7,'7. Large_Industrial'!X3,
     LOAD_RESULTS!$C$3= LISTS!$A$8,'10. Water_Pumping'!X3,
     LOAD_RESULTS!$C$3= LISTS!$A$9,'11. Thermal_Energy_Storage'!X3,
     LOAD_RESULTS!$C$3= LISTS!$A$10,'12. Street_Lighting'!X3,
LOAD_RESULTS!$C$3="MENU",0))*LOAD_RESULTS!$D$4*0.5
-(_xlfn.IFS(LOAD_RESULTS!$C$5= LISTS!$A$14,'1. PV_Systems'!X3,
     LOAD_RESULTS!$C$5= LISTS!$A$15,'2. PV_Rooftop'!X3,
     LOAD_RESULTS!$C$5= LISTS!$A$16,'3. Wind_Parks'!X3,
     LOAD_RESULTS!$C$5= LISTS!$A$17,'4. Biomass'!X3,
     LOAD_RESULTS!$C$5="MENU",0))*LOAD_RESULTS!$D$6*0.5</calculatedColumnFormula>
    </tableColumn>
    <tableColumn id="25" xr3:uid="{DEF1C9A7-9F77-4B52-9956-7943C71D45A5}" name="Dec_NWD" dataDxfId="0">
      <calculatedColumnFormula array="1">(_xlfn.IFS(LOAD_RESULTS!$C$3= LISTS!$A$2,'1. Domestic'!Y3,
     LOAD_RESULTS!$C$3= LISTS!$A$3,'3. Small_Commercial'!Y3,
     LOAD_RESULTS!$C$3= LISTS!$A$4,'4.Large_Commercial_Shops-Stores'!Y3,
     LOAD_RESULTS!$C$3= LISTS!$A$5,'5. Large_Commercial_Hotels'!Y3,
     LOAD_RESULTS!$C$3= LISTS!$A$6,'6. Small_Industrial'!Y3,
     LOAD_RESULTS!$C$3= LISTS!$A$7,'7. Large_Industrial'!Y3,
     LOAD_RESULTS!$C$3= LISTS!$A$8,'10. Water_Pumping'!Y3,
     LOAD_RESULTS!$C$3= LISTS!$A$9,'11. Thermal_Energy_Storage'!Y3,
     LOAD_RESULTS!$C$3= LISTS!$A$10,'12. Street_Lighting'!Y3,
LOAD_RESULTS!$C$3="MENU",0))*LOAD_RESULTS!$D$4*0.5
-(_xlfn.IFS(LOAD_RESULTS!$C$5= LISTS!$A$14,'1. PV_Systems'!Y3,
     LOAD_RESULTS!$C$5= LISTS!$A$15,'2. PV_Rooftop'!Y3,
     LOAD_RESULTS!$C$5= LISTS!$A$16,'3. Wind_Parks'!Y3,
     LOAD_RESULTS!$C$5= LISTS!$A$17,'4. Biomass'!Y3,
     LOAD_RESULTS!$C$5="MENU",0))*LOAD_RESULTS!$D$6*0.5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9EDFED3-1040-44AD-9727-74ADC013313E}" name="Table3.2" displayName="Table3.2" ref="A2:Y50" totalsRowShown="0" headerRowDxfId="309" dataDxfId="307" headerRowBorderDxfId="308">
  <autoFilter ref="A2:Y50" xr:uid="{D9EDFED3-1040-44AD-9727-74ADC013313E}"/>
  <tableColumns count="25">
    <tableColumn id="1" xr3:uid="{1C63EB83-A96E-41AF-9CA0-6AA783081100}" name="TIME" dataDxfId="306"/>
    <tableColumn id="2" xr3:uid="{5900FFBD-47B4-4193-932D-A37D6010F93D}" name="Jan_WD" dataDxfId="305"/>
    <tableColumn id="3" xr3:uid="{544EE75D-4632-4A88-8BFE-5A3E4165EC3C}" name="Jan_NWD" dataDxfId="304"/>
    <tableColumn id="4" xr3:uid="{14BEA4A7-1D10-400D-B6FF-AEFC86438E0A}" name="Feb_WD" dataDxfId="303"/>
    <tableColumn id="5" xr3:uid="{E66EA39D-0134-4B02-B8A8-4B34514944AC}" name="Feb_NWD" dataDxfId="302"/>
    <tableColumn id="6" xr3:uid="{FB984D4A-A91D-420F-A143-0B76A4AB2699}" name="Mar_WD" dataDxfId="301"/>
    <tableColumn id="7" xr3:uid="{3A665599-A11E-4FE4-AC99-43B1BC99C5B2}" name="Mar_NWD" dataDxfId="300"/>
    <tableColumn id="8" xr3:uid="{F4E5F10D-EFD2-41EE-B2E7-486D73D77D0E}" name="Apr_WD" dataDxfId="299"/>
    <tableColumn id="9" xr3:uid="{5E6C244B-325B-4AE3-A98D-A4E2451B43E5}" name="Apr_NWD" dataDxfId="298"/>
    <tableColumn id="10" xr3:uid="{B9EB3DE7-88BD-4A21-B385-ED98F5E3F1A5}" name="May_WD" dataDxfId="297"/>
    <tableColumn id="11" xr3:uid="{B321013B-17F2-4488-8034-227243438EE1}" name="May_NWD" dataDxfId="296"/>
    <tableColumn id="12" xr3:uid="{C377D0EA-4F3A-42D0-B3C6-741319E31755}" name="Jun_WD" dataDxfId="295"/>
    <tableColumn id="13" xr3:uid="{FEB4641E-D060-4F28-AA35-97A4B8803B65}" name="Jun_NWD" dataDxfId="294"/>
    <tableColumn id="14" xr3:uid="{9E9E06AB-004F-4CA6-B4F7-D9AB330681C0}" name="Jul_WD" dataDxfId="293"/>
    <tableColumn id="15" xr3:uid="{146A9616-9B72-4DA3-BD73-A00637BC1645}" name="Jul_NWD" dataDxfId="292"/>
    <tableColumn id="16" xr3:uid="{2D545755-8EB3-42CA-875E-9BCCE9C347DD}" name="Aug_WD" dataDxfId="291"/>
    <tableColumn id="17" xr3:uid="{48E20B36-FB58-4CB8-A6D5-7397749A2464}" name="Aug_NWD" dataDxfId="290"/>
    <tableColumn id="18" xr3:uid="{211FC460-27CB-4FED-BC18-57A0E3868206}" name="Sep_WD" dataDxfId="289"/>
    <tableColumn id="19" xr3:uid="{BC89D7F9-5683-4974-8BCB-3903AEF7200A}" name="Sep_NWD" dataDxfId="288"/>
    <tableColumn id="20" xr3:uid="{2800CFDE-663D-45E9-A9BB-4F83F1A4BA0F}" name="Oct_WD" dataDxfId="287"/>
    <tableColumn id="21" xr3:uid="{B6D698C9-257B-4F93-B914-0BB06D9E46B4}" name="Oct_NWD" dataDxfId="286"/>
    <tableColumn id="22" xr3:uid="{A8A4DB06-EEDE-4C22-A963-0B370194658F}" name="Nov_WD" dataDxfId="285"/>
    <tableColumn id="23" xr3:uid="{B545D280-2601-43F1-BAF5-45D162FFE57F}" name="Nov_NWD" dataDxfId="284"/>
    <tableColumn id="24" xr3:uid="{DAF74E53-44B2-4725-8756-5392E8406C08}" name="Dec_WD" dataDxfId="283"/>
    <tableColumn id="25" xr3:uid="{0FE7E151-B305-4846-BA53-D4CED136DB6D}" name="Dec_NWD" dataDxfId="28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B5FC4E5-4A0C-4E15-B730-F875B4A74A1D}" name="T4.2" displayName="T4.2" ref="A2:Y50" totalsRowShown="0" headerRowDxfId="281" dataDxfId="279" headerRowBorderDxfId="280">
  <autoFilter ref="A2:Y50" xr:uid="{6B5FC4E5-4A0C-4E15-B730-F875B4A74A1D}"/>
  <tableColumns count="25">
    <tableColumn id="1" xr3:uid="{C0380F10-5405-440F-A3E8-8CE7BFF29DD7}" name="TIME" dataDxfId="278"/>
    <tableColumn id="2" xr3:uid="{46EA4F83-7173-4187-94C1-C1C3B813816C}" name="Jan_WD" dataDxfId="277"/>
    <tableColumn id="3" xr3:uid="{036AAA34-C911-451F-9370-EBD47B69697D}" name="Jan_NWD" dataDxfId="276"/>
    <tableColumn id="4" xr3:uid="{05C9A39C-B1C6-4B99-8DF0-6257F5197AB3}" name="Feb_WD" dataDxfId="275"/>
    <tableColumn id="5" xr3:uid="{30702376-FAB7-4146-B7EC-540E5C07DAAC}" name="Feb_NWD" dataDxfId="274"/>
    <tableColumn id="6" xr3:uid="{94F493F8-B8FC-43DC-9C24-CF632A3AB974}" name="Mar_WD" dataDxfId="273"/>
    <tableColumn id="7" xr3:uid="{1ABE3FBB-3A6C-4232-93F8-FB4E8463E454}" name="Mar_NWD" dataDxfId="272"/>
    <tableColumn id="8" xr3:uid="{34B341BE-1E85-4A9B-9FC9-C67FD53A542D}" name="Apr_WD" dataDxfId="271"/>
    <tableColumn id="9" xr3:uid="{61659DA6-8A2D-4A0A-A25D-AA0C43B4BED9}" name="Apr_NWD" dataDxfId="270"/>
    <tableColumn id="10" xr3:uid="{44AA6BED-13F0-4016-9E3D-CF25301D4418}" name="May_WD" dataDxfId="269"/>
    <tableColumn id="11" xr3:uid="{1E20F271-1981-466E-BAF3-93B1A0765351}" name="May_NWD" dataDxfId="268"/>
    <tableColumn id="12" xr3:uid="{DBD3F3A0-D4DC-48BA-B41D-912359031CB1}" name="Jun_WD" dataDxfId="267"/>
    <tableColumn id="13" xr3:uid="{C7DDF298-9226-4FDD-B31F-F382AC59ECC9}" name="Jun_NWD" dataDxfId="266"/>
    <tableColumn id="14" xr3:uid="{B458E1F7-689B-4C79-91B1-8C0A16A7C5D3}" name="Jul_WD" dataDxfId="265"/>
    <tableColumn id="15" xr3:uid="{9F34043A-F5C8-4EFB-9FB8-0E43D3CBF989}" name="Jul_NWD" dataDxfId="264"/>
    <tableColumn id="16" xr3:uid="{941DD024-DA9B-4228-BEF9-1707AED2BA5E}" name="Aug_WD" dataDxfId="263"/>
    <tableColumn id="17" xr3:uid="{4AA7F35E-604F-4CF0-9206-6F4E1F5BA5E1}" name="Aug_NWD" dataDxfId="262"/>
    <tableColumn id="18" xr3:uid="{C370C748-DE09-415F-96FE-1DB2737BF7EF}" name="Sep_WD" dataDxfId="261"/>
    <tableColumn id="19" xr3:uid="{CBF021DE-8968-4B0B-8C18-14A36737C6F8}" name="Sep_NWD" dataDxfId="260"/>
    <tableColumn id="20" xr3:uid="{EBDEE78D-0173-4CE5-92D2-B81094C2FFC2}" name="Oct_WD" dataDxfId="259"/>
    <tableColumn id="21" xr3:uid="{AC51A2F2-AC9D-4278-AAC1-93D4D1EFF406}" name="Oct_NWD" dataDxfId="258"/>
    <tableColumn id="22" xr3:uid="{BC214EFC-3C3F-457D-BE14-FE5C337E328F}" name="Nov_WD" dataDxfId="257"/>
    <tableColumn id="23" xr3:uid="{225AB840-06F1-4992-B1C0-DA96BEDE34C5}" name="Nov_NWD" dataDxfId="256"/>
    <tableColumn id="24" xr3:uid="{6485A3FC-A357-471B-9963-7DD9467F8F8A}" name="Dec_WD" dataDxfId="255"/>
    <tableColumn id="25" xr3:uid="{4123C745-02F3-40A3-8741-0A9FD239DF86}" name="Dec_NWD" dataDxfId="25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FB491A9-D4B4-46A9-AAB0-4375EC5859FC}" name="T5.2" displayName="T5.2" ref="A2:Y50" totalsRowShown="0" headerRowDxfId="253" dataDxfId="251" headerRowBorderDxfId="252">
  <autoFilter ref="A2:Y50" xr:uid="{0FB491A9-D4B4-46A9-AAB0-4375EC5859FC}"/>
  <tableColumns count="25">
    <tableColumn id="1" xr3:uid="{6B621B04-7A32-4DC1-8D59-0DB02C0ACB48}" name="TIME" dataDxfId="250"/>
    <tableColumn id="2" xr3:uid="{FB7FAE92-7F1E-4EE0-980A-50D6D51A03CE}" name="Jan_WD" dataDxfId="249"/>
    <tableColumn id="3" xr3:uid="{558FF219-18B5-4DA4-ABF5-FEC377345D87}" name="Jan_NWD" dataDxfId="248"/>
    <tableColumn id="4" xr3:uid="{8B6E8266-AC4D-4F19-84FA-E219B3782EAB}" name="Feb_WD" dataDxfId="247"/>
    <tableColumn id="5" xr3:uid="{84A38EFE-7F4C-4979-A974-3E26077118F9}" name="Feb_NWD" dataDxfId="246"/>
    <tableColumn id="6" xr3:uid="{057EFBEA-B62C-4A0C-9552-6B5D96275D89}" name="Mar_WD" dataDxfId="245"/>
    <tableColumn id="7" xr3:uid="{0CA1F949-0E10-4821-9BAD-0B2A1F2FC982}" name="Mar_NWD" dataDxfId="244"/>
    <tableColumn id="8" xr3:uid="{1124C827-9EC2-4248-AF2D-C68983E7EBBE}" name="Apr_WD" dataDxfId="243"/>
    <tableColumn id="9" xr3:uid="{F50CE267-7460-4564-B1E8-08D6461C816C}" name="Apr_NWD" dataDxfId="242"/>
    <tableColumn id="10" xr3:uid="{70370FEB-D1E5-407B-BD7C-9C794F1C8E14}" name="May_WD" dataDxfId="241"/>
    <tableColumn id="11" xr3:uid="{62853CEE-C9C4-4146-B5A6-D71D31F9363E}" name="May_NWD" dataDxfId="240"/>
    <tableColumn id="12" xr3:uid="{1C3742F9-091A-4CC6-A72B-409A54A97AF1}" name="Jun_WD" dataDxfId="239"/>
    <tableColumn id="13" xr3:uid="{71D0912C-C72E-4EF4-84D0-E356241890E8}" name="Jun_NWD" dataDxfId="238"/>
    <tableColumn id="14" xr3:uid="{47CDA5C7-803E-48EC-949E-46252760BE84}" name="Jul_WD" dataDxfId="237"/>
    <tableColumn id="15" xr3:uid="{637C09D9-9F09-46FD-BDFC-A176957BF633}" name="Jul_NWD" dataDxfId="236"/>
    <tableColumn id="16" xr3:uid="{339448E9-2021-4605-BCAE-BD11083BD3F5}" name="Aug_WD" dataDxfId="235"/>
    <tableColumn id="17" xr3:uid="{E3A82951-42B6-480C-B1EA-75B41AF4EAAA}" name="Aug_NWD" dataDxfId="234"/>
    <tableColumn id="18" xr3:uid="{1C48C3B0-4778-4108-814F-B7892BE12F57}" name="Sep_WD" dataDxfId="233"/>
    <tableColumn id="19" xr3:uid="{90FEA0E5-0A07-4F3B-B3A7-05F55FF50438}" name="Sep_NWD" dataDxfId="232"/>
    <tableColumn id="20" xr3:uid="{E686F9A1-A626-44F2-A203-91B1F51DD61F}" name="Oct_WD" dataDxfId="231"/>
    <tableColumn id="21" xr3:uid="{7ABC1615-EC88-4E00-AEEF-3FE03C23BF6B}" name="Oct_NWD" dataDxfId="230"/>
    <tableColumn id="22" xr3:uid="{459342CC-1E7C-4E05-898B-2AD285DF1852}" name="Nov_WD" dataDxfId="229"/>
    <tableColumn id="23" xr3:uid="{18CFB654-3385-41F5-B20E-F8E8653734B2}" name="Nov_NWD" dataDxfId="228"/>
    <tableColumn id="24" xr3:uid="{5AA7C800-2931-4394-818A-84347E6010AD}" name="Dec_WD" dataDxfId="227"/>
    <tableColumn id="25" xr3:uid="{048FD20B-8F42-403B-9912-B1B424500EA7}" name="Dec_NWD" dataDxfId="22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2C87A4A-84A7-4866-BBA1-6D0BBF406978}" name="T6.2" displayName="T6.2" ref="A2:Y50" totalsRowShown="0" headerRowDxfId="225" dataDxfId="223" headerRowBorderDxfId="224">
  <autoFilter ref="A2:Y50" xr:uid="{F2C87A4A-84A7-4866-BBA1-6D0BBF406978}"/>
  <tableColumns count="25">
    <tableColumn id="1" xr3:uid="{26D06155-5DEC-44FB-A43F-61834217226D}" name="TIME" dataDxfId="222"/>
    <tableColumn id="2" xr3:uid="{DD3DB8B7-F765-4D34-A571-B8C2C3310175}" name="Jan_WD" dataDxfId="221"/>
    <tableColumn id="3" xr3:uid="{0DAF6C5B-D393-4FF4-B94A-85B8345D8681}" name="Jan_NWD" dataDxfId="220"/>
    <tableColumn id="4" xr3:uid="{C1005388-F8DA-4FCE-B68C-EB4A8EE15A11}" name="Feb_WD" dataDxfId="219"/>
    <tableColumn id="5" xr3:uid="{147A6A59-2902-4856-9EAD-E9B5D4CF4D76}" name="Feb_NWD" dataDxfId="218"/>
    <tableColumn id="6" xr3:uid="{8DBEF60E-3AB4-4041-9A36-0B8CD41EBEFF}" name="Mar_WD" dataDxfId="217"/>
    <tableColumn id="7" xr3:uid="{487A980E-4994-46C4-8D8C-E07F5C90567E}" name="Mar_NWD" dataDxfId="216"/>
    <tableColumn id="8" xr3:uid="{6396B618-E1C8-4D4C-9F93-9DD022168DD1}" name="Apr_WD" dataDxfId="215"/>
    <tableColumn id="9" xr3:uid="{B580CBF7-220E-4218-8BCB-85FC89307438}" name="Apr_NWD" dataDxfId="214"/>
    <tableColumn id="10" xr3:uid="{5A51913A-587C-4AAA-837B-EF2F79F296C2}" name="May_WD" dataDxfId="213"/>
    <tableColumn id="11" xr3:uid="{D291BB80-A347-462B-8BA2-983FB92A02EF}" name="May_NWD" dataDxfId="212"/>
    <tableColumn id="12" xr3:uid="{CFA9DF1E-D60B-4D00-B00C-DCC7294E8F0B}" name="Jun_WD" dataDxfId="211"/>
    <tableColumn id="13" xr3:uid="{2E7FF2E0-32D2-4747-B69C-C97DDAFA2D11}" name="Jun_NWD" dataDxfId="210"/>
    <tableColumn id="14" xr3:uid="{3A027333-3EB3-4403-8666-40107ADDF8DD}" name="Jul_WD" dataDxfId="209"/>
    <tableColumn id="15" xr3:uid="{AD40689A-1C68-423D-921E-462C34215BAF}" name="Jul_NWD" dataDxfId="208"/>
    <tableColumn id="16" xr3:uid="{D6E4DFA2-C38F-4449-8234-BD1918F88FA1}" name="Aug_WD" dataDxfId="207"/>
    <tableColumn id="17" xr3:uid="{412FEBD3-D509-486E-80B0-89F031636D13}" name="Aug_NWD" dataDxfId="206"/>
    <tableColumn id="18" xr3:uid="{1D07955B-86C3-4819-9C87-ED64FC24286F}" name="Sep_WD" dataDxfId="205"/>
    <tableColumn id="19" xr3:uid="{78672E8C-98B4-4686-950E-541B98657830}" name="Sep_NWD" dataDxfId="204"/>
    <tableColumn id="20" xr3:uid="{28536215-9A8E-439B-822E-E5D00395ED2A}" name="Oct_WD" dataDxfId="203"/>
    <tableColumn id="21" xr3:uid="{C26F7B48-1E71-4AEB-AD3E-2A4977457025}" name="Oct_NWD" dataDxfId="202"/>
    <tableColumn id="22" xr3:uid="{9064DDB1-B0B5-4DD0-B91E-45D84996C1A5}" name="Nov_WD" dataDxfId="201"/>
    <tableColumn id="23" xr3:uid="{732212EB-CCEC-4AF1-9320-E9FFF6D11890}" name="Nov_NWD" dataDxfId="200"/>
    <tableColumn id="24" xr3:uid="{70AC2E43-8F7F-4E39-B9B1-7042364E44A8}" name="Dec_WD" dataDxfId="199"/>
    <tableColumn id="25" xr3:uid="{CF48C2F7-2F28-4ED6-86F8-2C1989D07343}" name="Dec_NWD" dataDxfId="19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11E32BA-E199-454F-A1AD-6E42AEA56359}" name="T7.2" displayName="T7.2" ref="A2:Y50" totalsRowShown="0" headerRowDxfId="197" dataDxfId="195" headerRowBorderDxfId="196">
  <autoFilter ref="A2:Y50" xr:uid="{B11E32BA-E199-454F-A1AD-6E42AEA56359}"/>
  <tableColumns count="25">
    <tableColumn id="1" xr3:uid="{A0FE4757-5EE2-4D16-80D7-2AF839D72878}" name="TIME" dataDxfId="194"/>
    <tableColumn id="2" xr3:uid="{E2D86DFC-4B4F-40B4-B23B-16D30E430CB3}" name="Jan_WD" dataDxfId="193"/>
    <tableColumn id="3" xr3:uid="{08D14505-099F-47F2-BE15-6A2CC18D5607}" name="Jan_NWD" dataDxfId="192"/>
    <tableColumn id="4" xr3:uid="{C9EE8C5E-640B-4D60-BFD8-774BB603D712}" name="Feb_WD" dataDxfId="191"/>
    <tableColumn id="5" xr3:uid="{C8D4A1AE-8A88-401B-8218-7328A1414FA6}" name="Feb_NWD" dataDxfId="190"/>
    <tableColumn id="6" xr3:uid="{AFEBEB53-9ED5-4893-AF06-805814CC9A6A}" name="Mar_WD" dataDxfId="189"/>
    <tableColumn id="7" xr3:uid="{1FDFC330-367F-4D0D-BE13-D9F3B8B48E72}" name="Mar_NWD" dataDxfId="188"/>
    <tableColumn id="8" xr3:uid="{340589C3-C35E-45CD-A264-6A0571D8FCD0}" name="Apr_WD" dataDxfId="187"/>
    <tableColumn id="9" xr3:uid="{07FAEC20-C5CC-4ED1-8072-FD15D85D4721}" name="Apr_NWD" dataDxfId="186"/>
    <tableColumn id="10" xr3:uid="{A957AF9F-E34F-4D1B-BF6C-84E5C5DCF7BE}" name="May_WD" dataDxfId="185"/>
    <tableColumn id="11" xr3:uid="{F0194659-0D4C-4284-94EB-3DC9BDEE6F8C}" name="May_NWD" dataDxfId="184"/>
    <tableColumn id="12" xr3:uid="{9BE044F2-013C-451D-B262-9B88829BC89C}" name="Jun_WD" dataDxfId="183"/>
    <tableColumn id="13" xr3:uid="{1ACE5D73-CEF7-4CDE-9275-8CEF9A2845CD}" name="Jun_NWD" dataDxfId="182"/>
    <tableColumn id="14" xr3:uid="{4F91FE99-0FCE-4B45-B19B-9E6AE495BE03}" name="Jul_WD" dataDxfId="181"/>
    <tableColumn id="15" xr3:uid="{3BEB2456-9318-44E8-896B-94A9123E43F7}" name="Jul_NWD" dataDxfId="180"/>
    <tableColumn id="16" xr3:uid="{23272402-261D-447E-93CD-8B4197CB81AA}" name="Aug_WD" dataDxfId="179"/>
    <tableColumn id="17" xr3:uid="{7E79E859-A27E-4D17-BD3D-C91A285D9688}" name="Aug_NWD" dataDxfId="178"/>
    <tableColumn id="18" xr3:uid="{043BBF32-011E-48EB-A8E2-F4022C5AFF7D}" name="Sep_WD" dataDxfId="177"/>
    <tableColumn id="19" xr3:uid="{DF564ADB-3C37-4E08-A0C5-25BE45E9B242}" name="Sep_NWD" dataDxfId="176"/>
    <tableColumn id="20" xr3:uid="{7339996F-6AC1-44E7-98D3-06B30F1289A0}" name="Oct_WD" dataDxfId="175"/>
    <tableColumn id="21" xr3:uid="{716C8E95-7768-4246-8A37-248686C8A302}" name="Oct_NWD" dataDxfId="174"/>
    <tableColumn id="22" xr3:uid="{EE6F5187-5905-4DE2-9CE4-3F18E0EB9ED3}" name="Nov_WD" dataDxfId="173"/>
    <tableColumn id="23" xr3:uid="{E4F2B537-1866-49D9-AD1B-4389B2CE82A3}" name="Nov_NWD" dataDxfId="172"/>
    <tableColumn id="24" xr3:uid="{3D85BC55-9966-4DC0-9622-367044FFCC03}" name="Dec_WD" dataDxfId="171"/>
    <tableColumn id="25" xr3:uid="{90888F16-4EE1-4666-B252-7BC1D5242A9B}" name="Dec_NWD" dataDxfId="17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22D3EAD-F05D-4095-94C3-A40117E9A729}" name="Table325" displayName="Table325" ref="A2:Y50" totalsRowShown="0" headerRowDxfId="169" dataDxfId="167" headerRowBorderDxfId="168">
  <autoFilter ref="A2:Y50" xr:uid="{A22D3EAD-F05D-4095-94C3-A40117E9A729}"/>
  <tableColumns count="25">
    <tableColumn id="1" xr3:uid="{DBAD3CC4-00AA-445F-9028-B3D5D0159478}" name="TIME" dataDxfId="166"/>
    <tableColumn id="2" xr3:uid="{5E3554AA-AA60-4234-A0DA-00C900BDB591}" name="Jan_WD" dataDxfId="165"/>
    <tableColumn id="3" xr3:uid="{08AA988B-721E-4F60-A3C7-AD6006AE4B94}" name="Jan_NWD" dataDxfId="164"/>
    <tableColumn id="4" xr3:uid="{F65B5758-F165-479E-B2E6-4ED45B1529BE}" name="Feb_WD" dataDxfId="163"/>
    <tableColumn id="5" xr3:uid="{7E67FF2F-9C37-42FB-9726-C4B7A3283EEE}" name="Feb_NWD" dataDxfId="162"/>
    <tableColumn id="6" xr3:uid="{4E1BFBB0-9AEE-485E-8199-9567308BAD49}" name="Mar_WD" dataDxfId="161"/>
    <tableColumn id="7" xr3:uid="{5A6FB556-617F-4187-BEB8-E401215571F5}" name="Mar_NWD" dataDxfId="160"/>
    <tableColumn id="8" xr3:uid="{1255C0E2-A735-4A8C-B7B3-D49CF6920271}" name="Apr_WD" dataDxfId="159"/>
    <tableColumn id="9" xr3:uid="{DAFE6FD1-84D0-444D-BE1B-1965AE84C873}" name="Apr_NWD" dataDxfId="158"/>
    <tableColumn id="10" xr3:uid="{7EC5F32D-5982-4885-98C8-BE53542715CE}" name="May_WD" dataDxfId="157"/>
    <tableColumn id="11" xr3:uid="{F59ECA95-BE47-4E8C-A710-E2A8DEB8B7C5}" name="May_NWD" dataDxfId="156"/>
    <tableColumn id="12" xr3:uid="{E7CC1BE9-3D19-4033-81F8-96EC2BA1A9C9}" name="Jun_WD" dataDxfId="155"/>
    <tableColumn id="13" xr3:uid="{DAED568B-C019-4435-904E-E29621D5328E}" name="Jun_NWD" dataDxfId="154"/>
    <tableColumn id="14" xr3:uid="{6610BE8E-EFA6-4E88-84C7-2AF156A7ACAA}" name="Jul_WD" dataDxfId="153"/>
    <tableColumn id="15" xr3:uid="{B9CDDA88-AE64-4BE4-864D-E556F319BE28}" name="Jul_NWD" dataDxfId="152"/>
    <tableColumn id="16" xr3:uid="{E82D18F7-5C03-49B9-A66B-EA642F806968}" name="Aug_WD" dataDxfId="151"/>
    <tableColumn id="17" xr3:uid="{AC132B9A-42D6-4DF1-AFBB-44A2D334ED16}" name="Aug_NWD" dataDxfId="150"/>
    <tableColumn id="18" xr3:uid="{E2CF05A6-885D-4A8A-80CC-073D96CF75A4}" name="Sep_WD" dataDxfId="149"/>
    <tableColumn id="19" xr3:uid="{BF751E46-21EF-4D9C-B8CE-1082E665E97E}" name="Sep_NWD" dataDxfId="148"/>
    <tableColumn id="20" xr3:uid="{76C10399-688B-4B5D-96E7-019E9A780AD7}" name="Oct_WD" dataDxfId="147"/>
    <tableColumn id="21" xr3:uid="{D6470BFE-A857-45C0-A25C-7C2A7F2CA9B7}" name="Oct_NWD" dataDxfId="146"/>
    <tableColumn id="22" xr3:uid="{6ABBAFE0-C49E-4F8A-80E3-1496DC0FACD2}" name="Nov_WD" dataDxfId="145"/>
    <tableColumn id="23" xr3:uid="{CFBF70AC-C85B-4744-AD4F-6C4DFFA350D2}" name="Nov_NWD" dataDxfId="144"/>
    <tableColumn id="24" xr3:uid="{F2FEB3AC-3190-4DD3-B5B5-0936AA85CBBC}" name="Dec_WD" dataDxfId="143"/>
    <tableColumn id="25" xr3:uid="{C2B73E03-FC1E-49A3-AD32-5A834ADE5F10}" name="Dec_NWD" dataDxfId="14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9AA2207E-5D00-4E9E-A2E7-07ABD4A9D680}" name="Table328" displayName="Table328" ref="A2:Y50" totalsRowShown="0" headerRowDxfId="141" dataDxfId="139" headerRowBorderDxfId="140">
  <autoFilter ref="A2:Y50" xr:uid="{9AA2207E-5D00-4E9E-A2E7-07ABD4A9D680}"/>
  <tableColumns count="25">
    <tableColumn id="1" xr3:uid="{DFDE1D67-07C9-472C-84AA-F78A43068109}" name="TIME" dataDxfId="138"/>
    <tableColumn id="2" xr3:uid="{3748CBB5-3761-4527-A227-74DD81045AA5}" name="Jan_WD" dataDxfId="137"/>
    <tableColumn id="3" xr3:uid="{3BE0A184-97B7-4EE7-A154-0024AEF6D7EE}" name="Jan_NWD" dataDxfId="136"/>
    <tableColumn id="4" xr3:uid="{AAAB7F86-78B7-48AF-921F-08DA3906708E}" name="Feb_WD" dataDxfId="135"/>
    <tableColumn id="5" xr3:uid="{F2815806-106C-49AB-9967-B325E6E4E467}" name="Feb_NWD" dataDxfId="134"/>
    <tableColumn id="6" xr3:uid="{93841B78-B05D-4B79-8D4B-6BAF4CD1C1A9}" name="Mar_WD" dataDxfId="133"/>
    <tableColumn id="7" xr3:uid="{4BC69F24-B298-42AE-A1D2-5C534B649F37}" name="Mar_NWD" dataDxfId="132"/>
    <tableColumn id="8" xr3:uid="{D073AA5F-82D4-4652-BD19-942E9CC189BB}" name="Apr_WD" dataDxfId="131"/>
    <tableColumn id="9" xr3:uid="{12658326-73D4-4A57-BA15-7E51994CB35C}" name="Apr_NWD" dataDxfId="130"/>
    <tableColumn id="10" xr3:uid="{A2046F81-9B3D-4B5F-AC9D-8A99716FF41A}" name="May_WD" dataDxfId="129"/>
    <tableColumn id="11" xr3:uid="{733AF48A-679A-403C-9402-1DBD775F2AB5}" name="May_NWD" dataDxfId="128"/>
    <tableColumn id="12" xr3:uid="{E5C611D6-A53C-44E7-9853-218FF7E16A6F}" name="Jun_WD" dataDxfId="127"/>
    <tableColumn id="13" xr3:uid="{76568948-7A4F-4141-9F43-6D98555D6E75}" name="Jun_NWD" dataDxfId="126"/>
    <tableColumn id="14" xr3:uid="{02E90F98-C30C-47D1-904C-A6F659027966}" name="Jul_WD" dataDxfId="125"/>
    <tableColumn id="15" xr3:uid="{50DBC590-2B99-4EBF-9805-8702EF637461}" name="Jul_NWD" dataDxfId="124"/>
    <tableColumn id="16" xr3:uid="{4A1DB9FD-A8C9-46BD-B3C2-E00790A98E3D}" name="Aug_WD" dataDxfId="123"/>
    <tableColumn id="17" xr3:uid="{9047C69F-5818-4701-9CBE-A19B93CA3B07}" name="Aug_NWD" dataDxfId="122"/>
    <tableColumn id="18" xr3:uid="{7D811AB5-6235-428D-BE64-48C262C88C22}" name="Sep_WD" dataDxfId="121"/>
    <tableColumn id="19" xr3:uid="{D2FB0900-F967-408B-AA88-0B83FCDEDEB9}" name="Sep_NWD" dataDxfId="120"/>
    <tableColumn id="20" xr3:uid="{7B3FB429-B186-48DF-AACB-B772D0F7A374}" name="Oct_WD" dataDxfId="119"/>
    <tableColumn id="21" xr3:uid="{3C56666F-4B36-41CC-A477-6657EF053663}" name="Oct_NWD" dataDxfId="118"/>
    <tableColumn id="22" xr3:uid="{B3CB82B6-E433-43E1-8E8A-7607A452315F}" name="Nov_WD" dataDxfId="117"/>
    <tableColumn id="23" xr3:uid="{2AB03686-828A-4850-9651-84B9F90D7756}" name="Nov_NWD" dataDxfId="116"/>
    <tableColumn id="24" xr3:uid="{786E3C2F-F864-4C0F-B4E6-6EC4DF6F5AF7}" name="Dec_WD" dataDxfId="115"/>
    <tableColumn id="25" xr3:uid="{BF6AF758-90BA-4A8B-A266-D8B40CFD302C}" name="Dec_NWD" dataDxfId="11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22D0170-7C98-4C2B-874A-09D8D0043F96}" name="Table32544" displayName="Table32544" ref="A2:Y50" totalsRowShown="0" headerRowDxfId="113" dataDxfId="111" headerRowBorderDxfId="112">
  <autoFilter ref="A2:Y50" xr:uid="{022D0170-7C98-4C2B-874A-09D8D0043F96}"/>
  <tableColumns count="25">
    <tableColumn id="1" xr3:uid="{1C280FC0-6AE9-42E5-9978-F19BBE31A48A}" name="TIME" dataDxfId="110"/>
    <tableColumn id="2" xr3:uid="{91B73359-9D6D-4BAB-97C4-8A44457580DA}" name="Jan_WD" dataDxfId="109"/>
    <tableColumn id="3" xr3:uid="{A73E9EE9-1264-40CD-B01E-E183951959AF}" name="Jan_NWD" dataDxfId="108"/>
    <tableColumn id="4" xr3:uid="{B8A0588C-DD2E-4341-9AB9-8CBAB56C7F14}" name="Feb_WD" dataDxfId="107"/>
    <tableColumn id="5" xr3:uid="{47BB57FA-3850-4C30-B649-0DFBCB21618A}" name="Feb_NWD" dataDxfId="106"/>
    <tableColumn id="6" xr3:uid="{3E709BE9-69FF-4C96-938B-1CA6CF0085CC}" name="Mar_WD" dataDxfId="105"/>
    <tableColumn id="7" xr3:uid="{7F8D73B8-163D-4D7A-822F-D20EDD0D587F}" name="Mar_NWD" dataDxfId="104"/>
    <tableColumn id="8" xr3:uid="{2EBAE53B-B182-4140-9C25-2AEE065F2137}" name="Apr_WD" dataDxfId="103"/>
    <tableColumn id="9" xr3:uid="{5EDDDBB2-D057-4EDD-8DA3-3CEB74A89D9A}" name="Apr_NWD" dataDxfId="102"/>
    <tableColumn id="10" xr3:uid="{CE8184DE-ABAC-4270-A89B-73AE5E9C05BF}" name="May_WD" dataDxfId="101"/>
    <tableColumn id="11" xr3:uid="{C2F28801-36DD-4A9F-9D6A-8967094525C1}" name="May_NWD" dataDxfId="100"/>
    <tableColumn id="12" xr3:uid="{DF0AEF87-8F43-4454-ADE6-9BFC4EBAB109}" name="Jun_WD" dataDxfId="99"/>
    <tableColumn id="13" xr3:uid="{84D19760-8572-4F89-86BC-D173436850E1}" name="Jun_NWD" dataDxfId="98"/>
    <tableColumn id="14" xr3:uid="{52C6DE47-7427-4720-9AE5-3275C26B6C04}" name="Jul_WD" dataDxfId="97"/>
    <tableColumn id="15" xr3:uid="{016919EC-A3A8-4615-9245-C165AD54B91F}" name="Jul_NWD" dataDxfId="96"/>
    <tableColumn id="16" xr3:uid="{17A9EA5F-65FA-44E7-9FFE-D04CCEDD3031}" name="Aug_WD" dataDxfId="95"/>
    <tableColumn id="17" xr3:uid="{581CB674-A541-4E4F-A760-836714A04748}" name="Aug_NWD" dataDxfId="94"/>
    <tableColumn id="18" xr3:uid="{BE99D81B-801E-41A4-B795-E6A7ACEEFB47}" name="Sep_WD" dataDxfId="93"/>
    <tableColumn id="19" xr3:uid="{7E778D43-CE3A-496A-8000-4645E3580CAC}" name="Sep_NWD" dataDxfId="92"/>
    <tableColumn id="20" xr3:uid="{2D321E2A-C264-4C67-9398-02E31DA087B5}" name="Oct_WD" dataDxfId="91"/>
    <tableColumn id="21" xr3:uid="{5DDFD5FC-6411-46AD-8A8D-E56C8640A39C}" name="Oct_NWD" dataDxfId="90"/>
    <tableColumn id="22" xr3:uid="{7FF15C69-B0CB-4F33-9BA9-B9916EB91CDA}" name="Nov_WD" dataDxfId="89"/>
    <tableColumn id="23" xr3:uid="{CFEB829F-A6F1-4FF3-A048-AB1A58675118}" name="Nov_NWD" dataDxfId="88"/>
    <tableColumn id="24" xr3:uid="{572DCB5C-B794-4FC0-B1F2-8547515B90C1}" name="Dec_WD" dataDxfId="87"/>
    <tableColumn id="25" xr3:uid="{79A60C29-5CCB-4979-8B5F-1B73F1EEC983}" name="Dec_NWD" dataDxfId="8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Blue II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EAC1C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32364-2E7E-4576-95B1-2C7E317597EB}">
  <sheetPr codeName="Sheet1">
    <tabColor rgb="FFFFFF00"/>
  </sheetPr>
  <dimension ref="B1:U17530"/>
  <sheetViews>
    <sheetView showGridLines="0" tabSelected="1" zoomScale="85" zoomScaleNormal="85" workbookViewId="0">
      <selection activeCell="C3" sqref="C3:E3"/>
    </sheetView>
  </sheetViews>
  <sheetFormatPr defaultRowHeight="14.4" x14ac:dyDescent="0.3"/>
  <cols>
    <col min="2" max="2" width="19.88671875" customWidth="1"/>
    <col min="3" max="3" width="22.44140625" customWidth="1"/>
    <col min="4" max="4" width="11.109375" customWidth="1"/>
    <col min="5" max="5" width="14.33203125" customWidth="1"/>
    <col min="6" max="6" width="10.5546875" customWidth="1"/>
    <col min="7" max="7" width="9.5546875" bestFit="1" customWidth="1"/>
    <col min="8" max="8" width="9.6640625" customWidth="1"/>
    <col min="10" max="10" width="11.33203125" customWidth="1"/>
    <col min="11" max="11" width="9.5546875" customWidth="1"/>
    <col min="12" max="13" width="10.33203125" customWidth="1"/>
    <col min="14" max="14" width="10.88671875" customWidth="1"/>
    <col min="15" max="15" width="10.33203125" bestFit="1" customWidth="1"/>
    <col min="16" max="16" width="14.6640625" customWidth="1"/>
    <col min="18" max="18" width="11.5546875" style="5" bestFit="1" customWidth="1"/>
    <col min="20" max="21" width="20.77734375" style="1" customWidth="1"/>
  </cols>
  <sheetData>
    <row r="1" spans="2:21" ht="15" thickBot="1" x14ac:dyDescent="0.35"/>
    <row r="2" spans="2:21" ht="16.2" thickBot="1" x14ac:dyDescent="0.35">
      <c r="B2" s="128" t="s">
        <v>131</v>
      </c>
      <c r="C2" s="129"/>
      <c r="D2" s="129"/>
      <c r="E2" s="130"/>
    </row>
    <row r="3" spans="2:21" s="1" customFormat="1" x14ac:dyDescent="0.3">
      <c r="B3" s="91" t="s">
        <v>104</v>
      </c>
      <c r="C3" s="110" t="s">
        <v>102</v>
      </c>
      <c r="D3" s="110"/>
      <c r="E3" s="111"/>
      <c r="F3" s="3"/>
      <c r="G3" s="3"/>
      <c r="H3" s="3"/>
      <c r="I3" s="3"/>
      <c r="J3" s="3"/>
      <c r="K3" s="3"/>
      <c r="L3" s="3"/>
      <c r="M3" s="3"/>
      <c r="N3" s="3"/>
      <c r="O3" s="3"/>
      <c r="R3" s="6"/>
    </row>
    <row r="4" spans="2:21" s="1" customFormat="1" x14ac:dyDescent="0.3">
      <c r="B4" s="92" t="s">
        <v>113</v>
      </c>
      <c r="C4" s="93" t="str">
        <f>IF(C3="MENU","OFFTAKE DEACTIVATED", "OFFTAKE ACTIVATED")</f>
        <v>OFFTAKE DEACTIVATED</v>
      </c>
      <c r="D4" s="94">
        <v>20</v>
      </c>
      <c r="E4" s="95" t="s">
        <v>51</v>
      </c>
      <c r="F4" s="3"/>
      <c r="K4" s="3"/>
      <c r="L4" s="3"/>
      <c r="M4" s="3"/>
      <c r="N4" s="3"/>
      <c r="O4" s="3"/>
      <c r="R4" s="6"/>
    </row>
    <row r="5" spans="2:21" s="1" customFormat="1" ht="18" customHeight="1" x14ac:dyDescent="0.3">
      <c r="B5" s="92" t="s">
        <v>103</v>
      </c>
      <c r="C5" s="108" t="s">
        <v>102</v>
      </c>
      <c r="D5" s="108"/>
      <c r="E5" s="109"/>
      <c r="F5" s="3"/>
      <c r="G5" s="3"/>
      <c r="H5" s="3"/>
      <c r="I5" s="3"/>
      <c r="N5" s="3"/>
      <c r="O5" s="3"/>
      <c r="R5" s="6"/>
    </row>
    <row r="6" spans="2:21" s="1" customFormat="1" ht="18" customHeight="1" x14ac:dyDescent="0.3">
      <c r="B6" s="92" t="s">
        <v>124</v>
      </c>
      <c r="C6" s="93" t="str">
        <f>IF(C5="MENU","INJECTION DEACTIVATED","INJECTION ACTIVATED")</f>
        <v>INJECTION DEACTIVATED</v>
      </c>
      <c r="D6" s="96">
        <v>0</v>
      </c>
      <c r="E6" s="95" t="s">
        <v>114</v>
      </c>
      <c r="F6" s="3"/>
      <c r="G6" s="3"/>
      <c r="H6" s="3"/>
      <c r="I6" s="3"/>
      <c r="J6" s="3"/>
      <c r="K6" s="3"/>
      <c r="L6" s="3"/>
      <c r="M6" s="3"/>
      <c r="N6" s="3"/>
      <c r="O6" s="3"/>
      <c r="R6" s="6"/>
    </row>
    <row r="7" spans="2:21" ht="16.95" customHeight="1" thickBot="1" x14ac:dyDescent="0.35">
      <c r="B7" s="97" t="s">
        <v>2</v>
      </c>
      <c r="C7" s="98" t="s">
        <v>123</v>
      </c>
      <c r="D7" s="115" t="s">
        <v>101</v>
      </c>
      <c r="E7" s="116"/>
      <c r="F7" s="4"/>
      <c r="G7" s="4"/>
      <c r="H7" s="4"/>
      <c r="I7" s="4"/>
      <c r="J7" s="4"/>
      <c r="K7" s="4"/>
      <c r="L7" s="4"/>
      <c r="M7" s="4"/>
      <c r="N7" s="4"/>
      <c r="O7" s="4"/>
    </row>
    <row r="8" spans="2:21" ht="15" customHeight="1" x14ac:dyDescent="0.3"/>
    <row r="9" spans="2:21" ht="18.600000000000001" customHeight="1" thickBot="1" x14ac:dyDescent="0.35">
      <c r="R9" s="107" t="s">
        <v>138</v>
      </c>
      <c r="S9" s="107"/>
      <c r="T9" s="107"/>
      <c r="U9" s="107"/>
    </row>
    <row r="10" spans="2:21" x14ac:dyDescent="0.3">
      <c r="B10" s="117" t="s">
        <v>132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9"/>
      <c r="R10" s="84" t="str">
        <f>PER_MONTH!A2</f>
        <v>DATE</v>
      </c>
      <c r="S10" s="84" t="str">
        <f>PER_MONTH!F2</f>
        <v>TIME</v>
      </c>
      <c r="T10" s="99" t="s">
        <v>128</v>
      </c>
      <c r="U10" s="99" t="s">
        <v>134</v>
      </c>
    </row>
    <row r="11" spans="2:21" x14ac:dyDescent="0.3">
      <c r="B11" s="120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2"/>
      <c r="R11" s="85">
        <f>PER_MONTH!A3</f>
        <v>45658</v>
      </c>
      <c r="S11" s="86">
        <f>PER_MONTH!F3</f>
        <v>2.0833333333333329E-2</v>
      </c>
      <c r="T11" s="102">
        <f>PER_MONTH!G3</f>
        <v>0</v>
      </c>
      <c r="U11" s="100">
        <f>T11/0.5</f>
        <v>0</v>
      </c>
    </row>
    <row r="12" spans="2:21" s="2" customFormat="1" x14ac:dyDescent="0.3">
      <c r="B12" s="123" t="s">
        <v>128</v>
      </c>
      <c r="C12" s="124"/>
      <c r="D12" s="87" t="s">
        <v>86</v>
      </c>
      <c r="E12" s="87" t="s">
        <v>87</v>
      </c>
      <c r="F12" s="87" t="s">
        <v>88</v>
      </c>
      <c r="G12" s="87" t="s">
        <v>89</v>
      </c>
      <c r="H12" s="87" t="s">
        <v>72</v>
      </c>
      <c r="I12" s="87" t="s">
        <v>90</v>
      </c>
      <c r="J12" s="87" t="s">
        <v>91</v>
      </c>
      <c r="K12" s="87" t="s">
        <v>92</v>
      </c>
      <c r="L12" s="87" t="s">
        <v>93</v>
      </c>
      <c r="M12" s="87" t="s">
        <v>94</v>
      </c>
      <c r="N12" s="87" t="s">
        <v>95</v>
      </c>
      <c r="O12" s="87" t="s">
        <v>96</v>
      </c>
      <c r="P12" s="88" t="s">
        <v>126</v>
      </c>
      <c r="R12" s="85">
        <f>PER_MONTH!A4</f>
        <v>45658</v>
      </c>
      <c r="S12" s="86">
        <f>PER_MONTH!F4</f>
        <v>4.1666666666666657E-2</v>
      </c>
      <c r="T12" s="102">
        <f>PER_MONTH!G4</f>
        <v>0</v>
      </c>
      <c r="U12" s="100">
        <f t="shared" ref="U12:U75" si="0">T12/0.5</f>
        <v>0</v>
      </c>
    </row>
    <row r="13" spans="2:21" s="2" customFormat="1" x14ac:dyDescent="0.3">
      <c r="B13" s="125"/>
      <c r="C13" s="126"/>
      <c r="D13" s="89">
        <f>PER_MONTH!J53</f>
        <v>0</v>
      </c>
      <c r="E13" s="89">
        <f>PER_MONTH!L53</f>
        <v>0</v>
      </c>
      <c r="F13" s="89">
        <f>PER_MONTH!N53</f>
        <v>0</v>
      </c>
      <c r="G13" s="89">
        <f>PER_MONTH!P53</f>
        <v>0</v>
      </c>
      <c r="H13" s="89">
        <f>PER_MONTH!R53</f>
        <v>0</v>
      </c>
      <c r="I13" s="89">
        <f>PER_MONTH!T53</f>
        <v>0</v>
      </c>
      <c r="J13" s="89">
        <f>PER_MONTH!V53</f>
        <v>0</v>
      </c>
      <c r="K13" s="89">
        <f>PER_MONTH!X53</f>
        <v>0</v>
      </c>
      <c r="L13" s="89">
        <f>PER_MONTH!Z53</f>
        <v>0</v>
      </c>
      <c r="M13" s="89">
        <f>PER_MONTH!AB53</f>
        <v>0</v>
      </c>
      <c r="N13" s="89">
        <f>PER_MONTH!AD53</f>
        <v>0</v>
      </c>
      <c r="O13" s="89">
        <f>PER_MONTH!AF53</f>
        <v>0</v>
      </c>
      <c r="P13" s="90">
        <f>SUM(D13:O13)</f>
        <v>0</v>
      </c>
      <c r="R13" s="85">
        <f>PER_MONTH!A5</f>
        <v>45658</v>
      </c>
      <c r="S13" s="86">
        <f>PER_MONTH!F5</f>
        <v>6.25E-2</v>
      </c>
      <c r="T13" s="102">
        <f>PER_MONTH!G5</f>
        <v>0</v>
      </c>
      <c r="U13" s="100">
        <f t="shared" si="0"/>
        <v>0</v>
      </c>
    </row>
    <row r="14" spans="2:21" ht="15" thickBot="1" x14ac:dyDescent="0.35">
      <c r="B14" s="112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4"/>
      <c r="R14" s="85">
        <f>PER_MONTH!A6</f>
        <v>45658</v>
      </c>
      <c r="S14" s="86">
        <f>PER_MONTH!F6</f>
        <v>8.3333333333333329E-2</v>
      </c>
      <c r="T14" s="102">
        <f>PER_MONTH!G6</f>
        <v>0</v>
      </c>
      <c r="U14" s="100">
        <f t="shared" si="0"/>
        <v>0</v>
      </c>
    </row>
    <row r="15" spans="2:21" ht="15" thickBot="1" x14ac:dyDescent="0.35">
      <c r="R15" s="85">
        <f>PER_MONTH!A7</f>
        <v>45658</v>
      </c>
      <c r="S15" s="86">
        <f>PER_MONTH!F7</f>
        <v>0.1041666666666667</v>
      </c>
      <c r="T15" s="102">
        <f>PER_MONTH!G7</f>
        <v>0</v>
      </c>
      <c r="U15" s="100">
        <f t="shared" si="0"/>
        <v>0</v>
      </c>
    </row>
    <row r="16" spans="2:21" x14ac:dyDescent="0.3">
      <c r="B16" s="117" t="s">
        <v>133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9"/>
      <c r="R16" s="85">
        <f>PER_MONTH!A8</f>
        <v>45658</v>
      </c>
      <c r="S16" s="86">
        <f>PER_MONTH!F8</f>
        <v>0.125</v>
      </c>
      <c r="T16" s="102">
        <f>PER_MONTH!G8</f>
        <v>0</v>
      </c>
      <c r="U16" s="100">
        <f t="shared" si="0"/>
        <v>0</v>
      </c>
    </row>
    <row r="17" spans="2:21" x14ac:dyDescent="0.3">
      <c r="B17" s="120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2"/>
      <c r="R17" s="85">
        <f>PER_MONTH!A9</f>
        <v>45658</v>
      </c>
      <c r="S17" s="86">
        <f>PER_MONTH!F9</f>
        <v>0.14583333333333329</v>
      </c>
      <c r="T17" s="102">
        <f>PER_MONTH!G9</f>
        <v>0</v>
      </c>
      <c r="U17" s="100">
        <f t="shared" si="0"/>
        <v>0</v>
      </c>
    </row>
    <row r="18" spans="2:21" x14ac:dyDescent="0.3">
      <c r="B18" s="123" t="s">
        <v>135</v>
      </c>
      <c r="C18" s="124"/>
      <c r="D18" s="99" t="s">
        <v>86</v>
      </c>
      <c r="E18" s="99" t="s">
        <v>87</v>
      </c>
      <c r="F18" s="99" t="s">
        <v>88</v>
      </c>
      <c r="G18" s="99" t="s">
        <v>89</v>
      </c>
      <c r="H18" s="99" t="s">
        <v>72</v>
      </c>
      <c r="I18" s="99" t="s">
        <v>90</v>
      </c>
      <c r="J18" s="99" t="s">
        <v>91</v>
      </c>
      <c r="K18" s="99" t="s">
        <v>92</v>
      </c>
      <c r="L18" s="99" t="s">
        <v>93</v>
      </c>
      <c r="M18" s="99" t="s">
        <v>94</v>
      </c>
      <c r="N18" s="99" t="s">
        <v>95</v>
      </c>
      <c r="O18" s="99" t="s">
        <v>96</v>
      </c>
      <c r="P18" s="88" t="s">
        <v>126</v>
      </c>
      <c r="R18" s="85">
        <f>PER_MONTH!A10</f>
        <v>45658</v>
      </c>
      <c r="S18" s="86">
        <f>PER_MONTH!F10</f>
        <v>0.16666666666666671</v>
      </c>
      <c r="T18" s="102">
        <f>PER_MONTH!G10</f>
        <v>0</v>
      </c>
      <c r="U18" s="100">
        <f t="shared" si="0"/>
        <v>0</v>
      </c>
    </row>
    <row r="19" spans="2:21" x14ac:dyDescent="0.3">
      <c r="B19" s="125"/>
      <c r="C19" s="126"/>
      <c r="D19" s="89">
        <f>D13/(31*48)</f>
        <v>0</v>
      </c>
      <c r="E19" s="89">
        <f>E13/(28*48)</f>
        <v>0</v>
      </c>
      <c r="F19" s="89">
        <f t="shared" ref="F19:O19" si="1">F13/(31*48)</f>
        <v>0</v>
      </c>
      <c r="G19" s="89">
        <f>G13/(30*48)</f>
        <v>0</v>
      </c>
      <c r="H19" s="89">
        <f t="shared" si="1"/>
        <v>0</v>
      </c>
      <c r="I19" s="89">
        <f>I13/(30*48)</f>
        <v>0</v>
      </c>
      <c r="J19" s="89">
        <f t="shared" si="1"/>
        <v>0</v>
      </c>
      <c r="K19" s="89">
        <f t="shared" si="1"/>
        <v>0</v>
      </c>
      <c r="L19" s="89">
        <f>L13/(30*48)</f>
        <v>0</v>
      </c>
      <c r="M19" s="89">
        <f t="shared" si="1"/>
        <v>0</v>
      </c>
      <c r="N19" s="89">
        <f>N13/(30*48)</f>
        <v>0</v>
      </c>
      <c r="O19" s="89">
        <f t="shared" si="1"/>
        <v>0</v>
      </c>
      <c r="P19" s="103">
        <f>P13/(365*48)</f>
        <v>0</v>
      </c>
      <c r="R19" s="85">
        <f>PER_MONTH!A11</f>
        <v>45658</v>
      </c>
      <c r="S19" s="86">
        <f>PER_MONTH!F11</f>
        <v>0.1875</v>
      </c>
      <c r="T19" s="102">
        <f>PER_MONTH!G11</f>
        <v>0</v>
      </c>
      <c r="U19" s="100">
        <f t="shared" si="0"/>
        <v>0</v>
      </c>
    </row>
    <row r="20" spans="2:21" ht="15" thickBot="1" x14ac:dyDescent="0.35">
      <c r="B20" s="112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4"/>
      <c r="R20" s="85">
        <f>PER_MONTH!A12</f>
        <v>45658</v>
      </c>
      <c r="S20" s="86">
        <f>PER_MONTH!F12</f>
        <v>0.20833333333333329</v>
      </c>
      <c r="T20" s="102">
        <f>PER_MONTH!G12</f>
        <v>0</v>
      </c>
      <c r="U20" s="100">
        <f t="shared" si="0"/>
        <v>0</v>
      </c>
    </row>
    <row r="21" spans="2:21" x14ac:dyDescent="0.3">
      <c r="R21" s="85">
        <f>PER_MONTH!A13</f>
        <v>45658</v>
      </c>
      <c r="S21" s="86">
        <f>PER_MONTH!F13</f>
        <v>0.22916666666666671</v>
      </c>
      <c r="T21" s="102">
        <f>PER_MONTH!G13</f>
        <v>0</v>
      </c>
      <c r="U21" s="100">
        <f t="shared" si="0"/>
        <v>0</v>
      </c>
    </row>
    <row r="22" spans="2:21" x14ac:dyDescent="0.3">
      <c r="R22" s="85">
        <f>PER_MONTH!A14</f>
        <v>45658</v>
      </c>
      <c r="S22" s="86">
        <f>PER_MONTH!F14</f>
        <v>0.25</v>
      </c>
      <c r="T22" s="102">
        <f>PER_MONTH!G14</f>
        <v>0</v>
      </c>
      <c r="U22" s="100">
        <f t="shared" si="0"/>
        <v>0</v>
      </c>
    </row>
    <row r="23" spans="2:21" x14ac:dyDescent="0.3">
      <c r="B23" s="127" t="s">
        <v>136</v>
      </c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R23" s="85">
        <f>PER_MONTH!A15</f>
        <v>45658</v>
      </c>
      <c r="S23" s="86">
        <f>PER_MONTH!F15</f>
        <v>0.27083333333333331</v>
      </c>
      <c r="T23" s="102">
        <f>PER_MONTH!G15</f>
        <v>0</v>
      </c>
      <c r="U23" s="100">
        <f t="shared" si="0"/>
        <v>0</v>
      </c>
    </row>
    <row r="24" spans="2:21" x14ac:dyDescent="0.3"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R24" s="85">
        <f>PER_MONTH!A16</f>
        <v>45658</v>
      </c>
      <c r="S24" s="86">
        <f>PER_MONTH!F16</f>
        <v>0.29166666666666669</v>
      </c>
      <c r="T24" s="102">
        <f>PER_MONTH!G16</f>
        <v>0</v>
      </c>
      <c r="U24" s="100">
        <f t="shared" si="0"/>
        <v>0</v>
      </c>
    </row>
    <row r="25" spans="2:21" x14ac:dyDescent="0.3">
      <c r="R25" s="85">
        <f>PER_MONTH!A17</f>
        <v>45658</v>
      </c>
      <c r="S25" s="86">
        <f>PER_MONTH!F17</f>
        <v>0.3125</v>
      </c>
      <c r="T25" s="102">
        <f>PER_MONTH!G17</f>
        <v>0</v>
      </c>
      <c r="U25" s="100">
        <f t="shared" si="0"/>
        <v>0</v>
      </c>
    </row>
    <row r="26" spans="2:21" x14ac:dyDescent="0.3">
      <c r="R26" s="85">
        <f>PER_MONTH!A18</f>
        <v>45658</v>
      </c>
      <c r="S26" s="86">
        <f>PER_MONTH!F18</f>
        <v>0.33333333333333331</v>
      </c>
      <c r="T26" s="102">
        <f>PER_MONTH!G18</f>
        <v>0</v>
      </c>
      <c r="U26" s="100">
        <f t="shared" si="0"/>
        <v>0</v>
      </c>
    </row>
    <row r="27" spans="2:21" x14ac:dyDescent="0.3">
      <c r="R27" s="85">
        <f>PER_MONTH!A19</f>
        <v>45658</v>
      </c>
      <c r="S27" s="86">
        <f>PER_MONTH!F19</f>
        <v>0.35416666666666669</v>
      </c>
      <c r="T27" s="102">
        <f>PER_MONTH!G19</f>
        <v>0</v>
      </c>
      <c r="U27" s="100">
        <f t="shared" si="0"/>
        <v>0</v>
      </c>
    </row>
    <row r="28" spans="2:21" x14ac:dyDescent="0.3">
      <c r="R28" s="85">
        <f>PER_MONTH!A20</f>
        <v>45658</v>
      </c>
      <c r="S28" s="86">
        <f>PER_MONTH!F20</f>
        <v>0.375</v>
      </c>
      <c r="T28" s="102">
        <f>PER_MONTH!G20</f>
        <v>0</v>
      </c>
      <c r="U28" s="100">
        <f t="shared" si="0"/>
        <v>0</v>
      </c>
    </row>
    <row r="29" spans="2:21" x14ac:dyDescent="0.3">
      <c r="R29" s="85">
        <f>PER_MONTH!A21</f>
        <v>45658</v>
      </c>
      <c r="S29" s="86">
        <f>PER_MONTH!F21</f>
        <v>0.39583333333333331</v>
      </c>
      <c r="T29" s="102">
        <f>PER_MONTH!G21</f>
        <v>0</v>
      </c>
      <c r="U29" s="100">
        <f t="shared" si="0"/>
        <v>0</v>
      </c>
    </row>
    <row r="30" spans="2:21" x14ac:dyDescent="0.3">
      <c r="R30" s="85">
        <f>PER_MONTH!A22</f>
        <v>45658</v>
      </c>
      <c r="S30" s="86">
        <f>PER_MONTH!F22</f>
        <v>0.41666666666666669</v>
      </c>
      <c r="T30" s="102">
        <f>PER_MONTH!G22</f>
        <v>0</v>
      </c>
      <c r="U30" s="100">
        <f t="shared" si="0"/>
        <v>0</v>
      </c>
    </row>
    <row r="31" spans="2:21" x14ac:dyDescent="0.3">
      <c r="R31" s="85">
        <f>PER_MONTH!A23</f>
        <v>45658</v>
      </c>
      <c r="S31" s="86">
        <f>PER_MONTH!F23</f>
        <v>0.4375</v>
      </c>
      <c r="T31" s="102">
        <f>PER_MONTH!G23</f>
        <v>0</v>
      </c>
      <c r="U31" s="100">
        <f t="shared" si="0"/>
        <v>0</v>
      </c>
    </row>
    <row r="32" spans="2:21" x14ac:dyDescent="0.3">
      <c r="R32" s="85">
        <f>PER_MONTH!A24</f>
        <v>45658</v>
      </c>
      <c r="S32" s="86">
        <f>PER_MONTH!F24</f>
        <v>0.45833333333333331</v>
      </c>
      <c r="T32" s="102">
        <f>PER_MONTH!G24</f>
        <v>0</v>
      </c>
      <c r="U32" s="100">
        <f t="shared" si="0"/>
        <v>0</v>
      </c>
    </row>
    <row r="33" spans="3:21" x14ac:dyDescent="0.3">
      <c r="R33" s="85">
        <f>PER_MONTH!A25</f>
        <v>45658</v>
      </c>
      <c r="S33" s="86">
        <f>PER_MONTH!F25</f>
        <v>0.47916666666666669</v>
      </c>
      <c r="T33" s="102">
        <f>PER_MONTH!G25</f>
        <v>0</v>
      </c>
      <c r="U33" s="100">
        <f t="shared" si="0"/>
        <v>0</v>
      </c>
    </row>
    <row r="34" spans="3:21" x14ac:dyDescent="0.3">
      <c r="R34" s="85">
        <f>PER_MONTH!A26</f>
        <v>45658</v>
      </c>
      <c r="S34" s="86">
        <f>PER_MONTH!F26</f>
        <v>0.5</v>
      </c>
      <c r="T34" s="102">
        <f>PER_MONTH!G26</f>
        <v>0</v>
      </c>
      <c r="U34" s="100">
        <f t="shared" si="0"/>
        <v>0</v>
      </c>
    </row>
    <row r="35" spans="3:21" x14ac:dyDescent="0.3">
      <c r="R35" s="85">
        <f>PER_MONTH!A27</f>
        <v>45658</v>
      </c>
      <c r="S35" s="86">
        <f>PER_MONTH!F27</f>
        <v>0.52083333333333337</v>
      </c>
      <c r="T35" s="102">
        <f>PER_MONTH!G27</f>
        <v>0</v>
      </c>
      <c r="U35" s="100">
        <f t="shared" si="0"/>
        <v>0</v>
      </c>
    </row>
    <row r="36" spans="3:21" x14ac:dyDescent="0.3">
      <c r="R36" s="85">
        <f>PER_MONTH!A28</f>
        <v>45658</v>
      </c>
      <c r="S36" s="86">
        <f>PER_MONTH!F28</f>
        <v>0.54166666666666663</v>
      </c>
      <c r="T36" s="102">
        <f>PER_MONTH!G28</f>
        <v>0</v>
      </c>
      <c r="U36" s="100">
        <f t="shared" si="0"/>
        <v>0</v>
      </c>
    </row>
    <row r="37" spans="3:21" x14ac:dyDescent="0.3">
      <c r="R37" s="85">
        <f>PER_MONTH!A29</f>
        <v>45658</v>
      </c>
      <c r="S37" s="86">
        <f>PER_MONTH!F29</f>
        <v>0.5625</v>
      </c>
      <c r="T37" s="102">
        <f>PER_MONTH!G29</f>
        <v>0</v>
      </c>
      <c r="U37" s="100">
        <f t="shared" si="0"/>
        <v>0</v>
      </c>
    </row>
    <row r="38" spans="3:21" x14ac:dyDescent="0.3">
      <c r="R38" s="85">
        <f>PER_MONTH!A30</f>
        <v>45658</v>
      </c>
      <c r="S38" s="86">
        <f>PER_MONTH!F30</f>
        <v>0.58333333333333337</v>
      </c>
      <c r="T38" s="102">
        <f>PER_MONTH!G30</f>
        <v>0</v>
      </c>
      <c r="U38" s="100">
        <f t="shared" si="0"/>
        <v>0</v>
      </c>
    </row>
    <row r="39" spans="3:21" x14ac:dyDescent="0.3">
      <c r="R39" s="85">
        <f>PER_MONTH!A31</f>
        <v>45658</v>
      </c>
      <c r="S39" s="86">
        <f>PER_MONTH!F31</f>
        <v>0.60416666666666663</v>
      </c>
      <c r="T39" s="102">
        <f>PER_MONTH!G31</f>
        <v>0</v>
      </c>
      <c r="U39" s="100">
        <f t="shared" si="0"/>
        <v>0</v>
      </c>
    </row>
    <row r="40" spans="3:21" x14ac:dyDescent="0.3">
      <c r="R40" s="85">
        <f>PER_MONTH!A32</f>
        <v>45658</v>
      </c>
      <c r="S40" s="86">
        <f>PER_MONTH!F32</f>
        <v>0.625</v>
      </c>
      <c r="T40" s="102">
        <f>PER_MONTH!G32</f>
        <v>0</v>
      </c>
      <c r="U40" s="100">
        <f t="shared" si="0"/>
        <v>0</v>
      </c>
    </row>
    <row r="41" spans="3:21" x14ac:dyDescent="0.3">
      <c r="R41" s="85">
        <f>PER_MONTH!A33</f>
        <v>45658</v>
      </c>
      <c r="S41" s="86">
        <f>PER_MONTH!F33</f>
        <v>0.64583333333333337</v>
      </c>
      <c r="T41" s="102">
        <f>PER_MONTH!G33</f>
        <v>0</v>
      </c>
      <c r="U41" s="100">
        <f t="shared" si="0"/>
        <v>0</v>
      </c>
    </row>
    <row r="42" spans="3:21" x14ac:dyDescent="0.3">
      <c r="R42" s="85">
        <f>PER_MONTH!A34</f>
        <v>45658</v>
      </c>
      <c r="S42" s="86">
        <f>PER_MONTH!F34</f>
        <v>0.66666666666666663</v>
      </c>
      <c r="T42" s="102">
        <f>PER_MONTH!G34</f>
        <v>0</v>
      </c>
      <c r="U42" s="100">
        <f t="shared" si="0"/>
        <v>0</v>
      </c>
    </row>
    <row r="43" spans="3:21" x14ac:dyDescent="0.3">
      <c r="R43" s="85">
        <f>PER_MONTH!A35</f>
        <v>45658</v>
      </c>
      <c r="S43" s="86">
        <f>PER_MONTH!F35</f>
        <v>0.6875</v>
      </c>
      <c r="T43" s="102">
        <f>PER_MONTH!G35</f>
        <v>0</v>
      </c>
      <c r="U43" s="100">
        <f t="shared" si="0"/>
        <v>0</v>
      </c>
    </row>
    <row r="44" spans="3:21" x14ac:dyDescent="0.3">
      <c r="R44" s="85">
        <f>PER_MONTH!A36</f>
        <v>45658</v>
      </c>
      <c r="S44" s="86">
        <f>PER_MONTH!F36</f>
        <v>0.70833333333333337</v>
      </c>
      <c r="T44" s="102">
        <f>PER_MONTH!G36</f>
        <v>0</v>
      </c>
      <c r="U44" s="100">
        <f t="shared" si="0"/>
        <v>0</v>
      </c>
    </row>
    <row r="45" spans="3:21" x14ac:dyDescent="0.3">
      <c r="R45" s="85">
        <f>PER_MONTH!A37</f>
        <v>45658</v>
      </c>
      <c r="S45" s="86">
        <f>PER_MONTH!F37</f>
        <v>0.72916666666666663</v>
      </c>
      <c r="T45" s="102">
        <f>PER_MONTH!G37</f>
        <v>0</v>
      </c>
      <c r="U45" s="100">
        <f t="shared" si="0"/>
        <v>0</v>
      </c>
    </row>
    <row r="46" spans="3:21" x14ac:dyDescent="0.3">
      <c r="R46" s="85">
        <f>PER_MONTH!A38</f>
        <v>45658</v>
      </c>
      <c r="S46" s="86">
        <f>PER_MONTH!F38</f>
        <v>0.75</v>
      </c>
      <c r="T46" s="102">
        <f>PER_MONTH!G38</f>
        <v>0</v>
      </c>
      <c r="U46" s="100">
        <f t="shared" si="0"/>
        <v>0</v>
      </c>
    </row>
    <row r="47" spans="3:21" x14ac:dyDescent="0.3">
      <c r="R47" s="85">
        <f>PER_MONTH!A39</f>
        <v>45658</v>
      </c>
      <c r="S47" s="86">
        <f>PER_MONTH!F39</f>
        <v>0.77083333333333337</v>
      </c>
      <c r="T47" s="102">
        <f>PER_MONTH!G39</f>
        <v>0</v>
      </c>
      <c r="U47" s="100">
        <f t="shared" si="0"/>
        <v>0</v>
      </c>
    </row>
    <row r="48" spans="3:21" x14ac:dyDescent="0.3">
      <c r="C48" s="106"/>
      <c r="D48" s="106"/>
      <c r="E48" s="106"/>
      <c r="F48" s="106"/>
      <c r="G48" s="104"/>
      <c r="R48" s="85">
        <f>PER_MONTH!A40</f>
        <v>45658</v>
      </c>
      <c r="S48" s="86">
        <f>PER_MONTH!F40</f>
        <v>0.79166666666666663</v>
      </c>
      <c r="T48" s="102">
        <f>PER_MONTH!G40</f>
        <v>0</v>
      </c>
      <c r="U48" s="100">
        <f t="shared" si="0"/>
        <v>0</v>
      </c>
    </row>
    <row r="49" spans="2:21" x14ac:dyDescent="0.3">
      <c r="C49" s="106"/>
      <c r="D49" s="106"/>
      <c r="E49" s="106"/>
      <c r="F49" s="106"/>
      <c r="G49" s="105"/>
      <c r="R49" s="85">
        <f>PER_MONTH!A41</f>
        <v>45658</v>
      </c>
      <c r="S49" s="86">
        <f>PER_MONTH!F41</f>
        <v>0.8125</v>
      </c>
      <c r="T49" s="102">
        <f>PER_MONTH!G41</f>
        <v>0</v>
      </c>
      <c r="U49" s="100">
        <f t="shared" si="0"/>
        <v>0</v>
      </c>
    </row>
    <row r="50" spans="2:21" x14ac:dyDescent="0.3">
      <c r="C50" s="106"/>
      <c r="D50" s="106"/>
      <c r="E50" s="106"/>
      <c r="F50" s="106"/>
      <c r="G50" s="105"/>
      <c r="R50" s="85">
        <f>PER_MONTH!A42</f>
        <v>45658</v>
      </c>
      <c r="S50" s="86">
        <f>PER_MONTH!F42</f>
        <v>0.83333333333333337</v>
      </c>
      <c r="T50" s="102">
        <f>PER_MONTH!G42</f>
        <v>0</v>
      </c>
      <c r="U50" s="100">
        <f t="shared" si="0"/>
        <v>0</v>
      </c>
    </row>
    <row r="51" spans="2:21" x14ac:dyDescent="0.3">
      <c r="C51" s="106"/>
      <c r="D51" s="106"/>
      <c r="E51" s="106"/>
      <c r="F51" s="106"/>
      <c r="G51" s="105"/>
      <c r="R51" s="85">
        <f>PER_MONTH!A43</f>
        <v>45658</v>
      </c>
      <c r="S51" s="86">
        <f>PER_MONTH!F43</f>
        <v>0.85416666666666663</v>
      </c>
      <c r="T51" s="102">
        <f>PER_MONTH!G43</f>
        <v>0</v>
      </c>
      <c r="U51" s="100">
        <f t="shared" si="0"/>
        <v>0</v>
      </c>
    </row>
    <row r="52" spans="2:21" x14ac:dyDescent="0.3">
      <c r="C52" s="106"/>
      <c r="D52" s="106"/>
      <c r="E52" s="106"/>
      <c r="F52" s="106"/>
      <c r="G52" s="105"/>
      <c r="R52" s="85">
        <f>PER_MONTH!A44</f>
        <v>45658</v>
      </c>
      <c r="S52" s="86">
        <f>PER_MONTH!F44</f>
        <v>0.875</v>
      </c>
      <c r="T52" s="102">
        <f>PER_MONTH!G44</f>
        <v>0</v>
      </c>
      <c r="U52" s="100">
        <f t="shared" si="0"/>
        <v>0</v>
      </c>
    </row>
    <row r="53" spans="2:21" x14ac:dyDescent="0.3">
      <c r="C53" s="106"/>
      <c r="D53" s="106"/>
      <c r="E53" s="106"/>
      <c r="F53" s="106"/>
      <c r="G53" s="105"/>
      <c r="R53" s="85">
        <f>PER_MONTH!A45</f>
        <v>45658</v>
      </c>
      <c r="S53" s="86">
        <f>PER_MONTH!F45</f>
        <v>0.89583333333333337</v>
      </c>
      <c r="T53" s="102">
        <f>PER_MONTH!G45</f>
        <v>0</v>
      </c>
      <c r="U53" s="100">
        <f t="shared" si="0"/>
        <v>0</v>
      </c>
    </row>
    <row r="54" spans="2:21" x14ac:dyDescent="0.3">
      <c r="C54" s="106"/>
      <c r="D54" s="106"/>
      <c r="E54" s="106"/>
      <c r="F54" s="106"/>
      <c r="G54" s="105"/>
      <c r="R54" s="85">
        <f>PER_MONTH!A46</f>
        <v>45658</v>
      </c>
      <c r="S54" s="86">
        <f>PER_MONTH!F46</f>
        <v>0.91666666666666663</v>
      </c>
      <c r="T54" s="102">
        <f>PER_MONTH!G46</f>
        <v>0</v>
      </c>
      <c r="U54" s="100">
        <f t="shared" si="0"/>
        <v>0</v>
      </c>
    </row>
    <row r="55" spans="2:21" x14ac:dyDescent="0.3">
      <c r="C55" s="106"/>
      <c r="D55" s="106"/>
      <c r="E55" s="106"/>
      <c r="F55" s="106"/>
      <c r="G55" s="105"/>
      <c r="R55" s="85">
        <f>PER_MONTH!A47</f>
        <v>45658</v>
      </c>
      <c r="S55" s="86">
        <f>PER_MONTH!F47</f>
        <v>0.9375</v>
      </c>
      <c r="T55" s="102">
        <f>PER_MONTH!G47</f>
        <v>0</v>
      </c>
      <c r="U55" s="100">
        <f t="shared" si="0"/>
        <v>0</v>
      </c>
    </row>
    <row r="56" spans="2:21" x14ac:dyDescent="0.3">
      <c r="C56" s="106"/>
      <c r="D56" s="106"/>
      <c r="E56" s="106"/>
      <c r="F56" s="106"/>
      <c r="G56" s="105"/>
      <c r="R56" s="85">
        <f>PER_MONTH!A48</f>
        <v>45658</v>
      </c>
      <c r="S56" s="86">
        <f>PER_MONTH!F48</f>
        <v>0.95833333333333337</v>
      </c>
      <c r="T56" s="102">
        <f>PER_MONTH!G48</f>
        <v>0</v>
      </c>
      <c r="U56" s="100">
        <f t="shared" si="0"/>
        <v>0</v>
      </c>
    </row>
    <row r="57" spans="2:21" x14ac:dyDescent="0.3">
      <c r="B57" s="127" t="s">
        <v>137</v>
      </c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R57" s="85">
        <f>PER_MONTH!A49</f>
        <v>45658</v>
      </c>
      <c r="S57" s="86">
        <f>PER_MONTH!F49</f>
        <v>0.97916666666666663</v>
      </c>
      <c r="T57" s="102">
        <f>PER_MONTH!G49</f>
        <v>0</v>
      </c>
      <c r="U57" s="100">
        <f t="shared" si="0"/>
        <v>0</v>
      </c>
    </row>
    <row r="58" spans="2:21" x14ac:dyDescent="0.3"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R58" s="85">
        <f>PER_MONTH!A50</f>
        <v>45659</v>
      </c>
      <c r="S58" s="86">
        <f>PER_MONTH!F50</f>
        <v>0</v>
      </c>
      <c r="T58" s="102">
        <f>PER_MONTH!G50</f>
        <v>0</v>
      </c>
      <c r="U58" s="100">
        <f t="shared" si="0"/>
        <v>0</v>
      </c>
    </row>
    <row r="59" spans="2:21" x14ac:dyDescent="0.3">
      <c r="C59" s="106"/>
      <c r="D59" s="106"/>
      <c r="E59" s="106"/>
      <c r="F59" s="106"/>
      <c r="G59" s="105"/>
      <c r="R59" s="85">
        <f>PER_MONTH!A51</f>
        <v>45659</v>
      </c>
      <c r="S59" s="86">
        <f>PER_MONTH!F51</f>
        <v>2.0833333333333329E-2</v>
      </c>
      <c r="T59" s="102">
        <f>PER_MONTH!G51</f>
        <v>0</v>
      </c>
      <c r="U59" s="100">
        <f t="shared" si="0"/>
        <v>0</v>
      </c>
    </row>
    <row r="60" spans="2:21" x14ac:dyDescent="0.3">
      <c r="C60" s="106"/>
      <c r="D60" s="106"/>
      <c r="E60" s="106"/>
      <c r="F60" s="106"/>
      <c r="G60" s="105"/>
      <c r="R60" s="85">
        <f>PER_MONTH!A52</f>
        <v>45659</v>
      </c>
      <c r="S60" s="86">
        <f>PER_MONTH!F52</f>
        <v>4.1666666666666657E-2</v>
      </c>
      <c r="T60" s="102">
        <f>PER_MONTH!G52</f>
        <v>0</v>
      </c>
      <c r="U60" s="100">
        <f t="shared" si="0"/>
        <v>0</v>
      </c>
    </row>
    <row r="61" spans="2:21" x14ac:dyDescent="0.3">
      <c r="C61" s="106"/>
      <c r="D61" s="106"/>
      <c r="E61" s="106"/>
      <c r="F61" s="106"/>
      <c r="G61" s="105"/>
      <c r="R61" s="85">
        <f>PER_MONTH!A53</f>
        <v>45659</v>
      </c>
      <c r="S61" s="86">
        <f>PER_MONTH!F53</f>
        <v>6.25E-2</v>
      </c>
      <c r="T61" s="102">
        <f>PER_MONTH!G53</f>
        <v>0</v>
      </c>
      <c r="U61" s="100">
        <f t="shared" si="0"/>
        <v>0</v>
      </c>
    </row>
    <row r="62" spans="2:21" x14ac:dyDescent="0.3">
      <c r="R62" s="85">
        <f>PER_MONTH!A54</f>
        <v>45659</v>
      </c>
      <c r="S62" s="86">
        <f>PER_MONTH!F54</f>
        <v>8.3333333333333329E-2</v>
      </c>
      <c r="T62" s="102">
        <f>PER_MONTH!G54</f>
        <v>0</v>
      </c>
      <c r="U62" s="100">
        <f t="shared" si="0"/>
        <v>0</v>
      </c>
    </row>
    <row r="63" spans="2:21" x14ac:dyDescent="0.3">
      <c r="R63" s="85">
        <f>PER_MONTH!A55</f>
        <v>45659</v>
      </c>
      <c r="S63" s="86">
        <f>PER_MONTH!F55</f>
        <v>0.1041666666666667</v>
      </c>
      <c r="T63" s="102">
        <f>PER_MONTH!G55</f>
        <v>0</v>
      </c>
      <c r="U63" s="100">
        <f t="shared" si="0"/>
        <v>0</v>
      </c>
    </row>
    <row r="64" spans="2:21" x14ac:dyDescent="0.3">
      <c r="R64" s="85">
        <f>PER_MONTH!A56</f>
        <v>45659</v>
      </c>
      <c r="S64" s="86">
        <f>PER_MONTH!F56</f>
        <v>0.125</v>
      </c>
      <c r="T64" s="102">
        <f>PER_MONTH!G56</f>
        <v>0</v>
      </c>
      <c r="U64" s="100">
        <f t="shared" si="0"/>
        <v>0</v>
      </c>
    </row>
    <row r="65" spans="18:21" x14ac:dyDescent="0.3">
      <c r="R65" s="85">
        <f>PER_MONTH!A57</f>
        <v>45659</v>
      </c>
      <c r="S65" s="86">
        <f>PER_MONTH!F57</f>
        <v>0.14583333333333329</v>
      </c>
      <c r="T65" s="102">
        <f>PER_MONTH!G57</f>
        <v>0</v>
      </c>
      <c r="U65" s="100">
        <f t="shared" si="0"/>
        <v>0</v>
      </c>
    </row>
    <row r="66" spans="18:21" x14ac:dyDescent="0.3">
      <c r="R66" s="85">
        <f>PER_MONTH!A58</f>
        <v>45659</v>
      </c>
      <c r="S66" s="86">
        <f>PER_MONTH!F58</f>
        <v>0.16666666666666671</v>
      </c>
      <c r="T66" s="102">
        <f>PER_MONTH!G58</f>
        <v>0</v>
      </c>
      <c r="U66" s="100">
        <f t="shared" si="0"/>
        <v>0</v>
      </c>
    </row>
    <row r="67" spans="18:21" x14ac:dyDescent="0.3">
      <c r="R67" s="85">
        <f>PER_MONTH!A59</f>
        <v>45659</v>
      </c>
      <c r="S67" s="86">
        <f>PER_MONTH!F59</f>
        <v>0.1875</v>
      </c>
      <c r="T67" s="102">
        <f>PER_MONTH!G59</f>
        <v>0</v>
      </c>
      <c r="U67" s="100">
        <f t="shared" si="0"/>
        <v>0</v>
      </c>
    </row>
    <row r="68" spans="18:21" x14ac:dyDescent="0.3">
      <c r="R68" s="85">
        <f>PER_MONTH!A60</f>
        <v>45659</v>
      </c>
      <c r="S68" s="86">
        <f>PER_MONTH!F60</f>
        <v>0.20833333333333329</v>
      </c>
      <c r="T68" s="102">
        <f>PER_MONTH!G60</f>
        <v>0</v>
      </c>
      <c r="U68" s="100">
        <f t="shared" si="0"/>
        <v>0</v>
      </c>
    </row>
    <row r="69" spans="18:21" x14ac:dyDescent="0.3">
      <c r="R69" s="85">
        <f>PER_MONTH!A61</f>
        <v>45659</v>
      </c>
      <c r="S69" s="86">
        <f>PER_MONTH!F61</f>
        <v>0.22916666666666671</v>
      </c>
      <c r="T69" s="102">
        <f>PER_MONTH!G61</f>
        <v>0</v>
      </c>
      <c r="U69" s="100">
        <f t="shared" si="0"/>
        <v>0</v>
      </c>
    </row>
    <row r="70" spans="18:21" x14ac:dyDescent="0.3">
      <c r="R70" s="85">
        <f>PER_MONTH!A62</f>
        <v>45659</v>
      </c>
      <c r="S70" s="86">
        <f>PER_MONTH!F62</f>
        <v>0.25</v>
      </c>
      <c r="T70" s="102">
        <f>PER_MONTH!G62</f>
        <v>0</v>
      </c>
      <c r="U70" s="100">
        <f t="shared" si="0"/>
        <v>0</v>
      </c>
    </row>
    <row r="71" spans="18:21" ht="12.6" customHeight="1" x14ac:dyDescent="0.3">
      <c r="R71" s="85">
        <f>PER_MONTH!A63</f>
        <v>45659</v>
      </c>
      <c r="S71" s="86">
        <f>PER_MONTH!F63</f>
        <v>0.27083333333333331</v>
      </c>
      <c r="T71" s="102">
        <f>PER_MONTH!G63</f>
        <v>0</v>
      </c>
      <c r="U71" s="100">
        <f t="shared" si="0"/>
        <v>0</v>
      </c>
    </row>
    <row r="72" spans="18:21" x14ac:dyDescent="0.3">
      <c r="R72" s="85">
        <f>PER_MONTH!A64</f>
        <v>45659</v>
      </c>
      <c r="S72" s="86">
        <f>PER_MONTH!F64</f>
        <v>0.29166666666666669</v>
      </c>
      <c r="T72" s="102">
        <f>PER_MONTH!G64</f>
        <v>0</v>
      </c>
      <c r="U72" s="100">
        <f t="shared" si="0"/>
        <v>0</v>
      </c>
    </row>
    <row r="73" spans="18:21" x14ac:dyDescent="0.3">
      <c r="R73" s="85">
        <f>PER_MONTH!A65</f>
        <v>45659</v>
      </c>
      <c r="S73" s="86">
        <f>PER_MONTH!F65</f>
        <v>0.3125</v>
      </c>
      <c r="T73" s="102">
        <f>PER_MONTH!G65</f>
        <v>0</v>
      </c>
      <c r="U73" s="100">
        <f t="shared" si="0"/>
        <v>0</v>
      </c>
    </row>
    <row r="74" spans="18:21" x14ac:dyDescent="0.3">
      <c r="R74" s="85">
        <f>PER_MONTH!A66</f>
        <v>45659</v>
      </c>
      <c r="S74" s="86">
        <f>PER_MONTH!F66</f>
        <v>0.33333333333333331</v>
      </c>
      <c r="T74" s="102">
        <f>PER_MONTH!G66</f>
        <v>0</v>
      </c>
      <c r="U74" s="100">
        <f t="shared" si="0"/>
        <v>0</v>
      </c>
    </row>
    <row r="75" spans="18:21" x14ac:dyDescent="0.3">
      <c r="R75" s="85">
        <f>PER_MONTH!A67</f>
        <v>45659</v>
      </c>
      <c r="S75" s="86">
        <f>PER_MONTH!F67</f>
        <v>0.35416666666666669</v>
      </c>
      <c r="T75" s="102">
        <f>PER_MONTH!G67</f>
        <v>0</v>
      </c>
      <c r="U75" s="100">
        <f t="shared" si="0"/>
        <v>0</v>
      </c>
    </row>
    <row r="76" spans="18:21" x14ac:dyDescent="0.3">
      <c r="R76" s="85">
        <f>PER_MONTH!A68</f>
        <v>45659</v>
      </c>
      <c r="S76" s="86">
        <f>PER_MONTH!F68</f>
        <v>0.375</v>
      </c>
      <c r="T76" s="102">
        <f>PER_MONTH!G68</f>
        <v>0</v>
      </c>
      <c r="U76" s="100">
        <f t="shared" ref="U76:U139" si="2">T76/0.5</f>
        <v>0</v>
      </c>
    </row>
    <row r="77" spans="18:21" x14ac:dyDescent="0.3">
      <c r="R77" s="85">
        <f>PER_MONTH!A69</f>
        <v>45659</v>
      </c>
      <c r="S77" s="86">
        <f>PER_MONTH!F69</f>
        <v>0.39583333333333331</v>
      </c>
      <c r="T77" s="102">
        <f>PER_MONTH!G69</f>
        <v>0</v>
      </c>
      <c r="U77" s="100">
        <f t="shared" si="2"/>
        <v>0</v>
      </c>
    </row>
    <row r="78" spans="18:21" x14ac:dyDescent="0.3">
      <c r="R78" s="85">
        <f>PER_MONTH!A70</f>
        <v>45659</v>
      </c>
      <c r="S78" s="86">
        <f>PER_MONTH!F70</f>
        <v>0.41666666666666669</v>
      </c>
      <c r="T78" s="102">
        <f>PER_MONTH!G70</f>
        <v>0</v>
      </c>
      <c r="U78" s="100">
        <f t="shared" si="2"/>
        <v>0</v>
      </c>
    </row>
    <row r="79" spans="18:21" x14ac:dyDescent="0.3">
      <c r="R79" s="85">
        <f>PER_MONTH!A71</f>
        <v>45659</v>
      </c>
      <c r="S79" s="86">
        <f>PER_MONTH!F71</f>
        <v>0.4375</v>
      </c>
      <c r="T79" s="102">
        <f>PER_MONTH!G71</f>
        <v>0</v>
      </c>
      <c r="U79" s="100">
        <f t="shared" si="2"/>
        <v>0</v>
      </c>
    </row>
    <row r="80" spans="18:21" x14ac:dyDescent="0.3">
      <c r="R80" s="85">
        <f>PER_MONTH!A72</f>
        <v>45659</v>
      </c>
      <c r="S80" s="86">
        <f>PER_MONTH!F72</f>
        <v>0.45833333333333331</v>
      </c>
      <c r="T80" s="102">
        <f>PER_MONTH!G72</f>
        <v>0</v>
      </c>
      <c r="U80" s="100">
        <f t="shared" si="2"/>
        <v>0</v>
      </c>
    </row>
    <row r="81" spans="18:21" x14ac:dyDescent="0.3">
      <c r="R81" s="85">
        <f>PER_MONTH!A73</f>
        <v>45659</v>
      </c>
      <c r="S81" s="86">
        <f>PER_MONTH!F73</f>
        <v>0.47916666666666669</v>
      </c>
      <c r="T81" s="102">
        <f>PER_MONTH!G73</f>
        <v>0</v>
      </c>
      <c r="U81" s="100">
        <f t="shared" si="2"/>
        <v>0</v>
      </c>
    </row>
    <row r="82" spans="18:21" x14ac:dyDescent="0.3">
      <c r="R82" s="85">
        <f>PER_MONTH!A74</f>
        <v>45659</v>
      </c>
      <c r="S82" s="86">
        <f>PER_MONTH!F74</f>
        <v>0.5</v>
      </c>
      <c r="T82" s="102">
        <f>PER_MONTH!G74</f>
        <v>0</v>
      </c>
      <c r="U82" s="100">
        <f t="shared" si="2"/>
        <v>0</v>
      </c>
    </row>
    <row r="83" spans="18:21" x14ac:dyDescent="0.3">
      <c r="R83" s="85">
        <f>PER_MONTH!A75</f>
        <v>45659</v>
      </c>
      <c r="S83" s="86">
        <f>PER_MONTH!F75</f>
        <v>0.52083333333333337</v>
      </c>
      <c r="T83" s="102">
        <f>PER_MONTH!G75</f>
        <v>0</v>
      </c>
      <c r="U83" s="100">
        <f t="shared" si="2"/>
        <v>0</v>
      </c>
    </row>
    <row r="84" spans="18:21" x14ac:dyDescent="0.3">
      <c r="R84" s="85">
        <f>PER_MONTH!A76</f>
        <v>45659</v>
      </c>
      <c r="S84" s="86">
        <f>PER_MONTH!F76</f>
        <v>0.54166666666666663</v>
      </c>
      <c r="T84" s="102">
        <f>PER_MONTH!G76</f>
        <v>0</v>
      </c>
      <c r="U84" s="100">
        <f t="shared" si="2"/>
        <v>0</v>
      </c>
    </row>
    <row r="85" spans="18:21" x14ac:dyDescent="0.3">
      <c r="R85" s="85">
        <f>PER_MONTH!A77</f>
        <v>45659</v>
      </c>
      <c r="S85" s="86">
        <f>PER_MONTH!F77</f>
        <v>0.5625</v>
      </c>
      <c r="T85" s="102">
        <f>PER_MONTH!G77</f>
        <v>0</v>
      </c>
      <c r="U85" s="100">
        <f t="shared" si="2"/>
        <v>0</v>
      </c>
    </row>
    <row r="86" spans="18:21" x14ac:dyDescent="0.3">
      <c r="R86" s="85">
        <f>PER_MONTH!A78</f>
        <v>45659</v>
      </c>
      <c r="S86" s="86">
        <f>PER_MONTH!F78</f>
        <v>0.58333333333333337</v>
      </c>
      <c r="T86" s="102">
        <f>PER_MONTH!G78</f>
        <v>0</v>
      </c>
      <c r="U86" s="100">
        <f t="shared" si="2"/>
        <v>0</v>
      </c>
    </row>
    <row r="87" spans="18:21" x14ac:dyDescent="0.3">
      <c r="R87" s="85">
        <f>PER_MONTH!A79</f>
        <v>45659</v>
      </c>
      <c r="S87" s="86">
        <f>PER_MONTH!F79</f>
        <v>0.60416666666666663</v>
      </c>
      <c r="T87" s="102">
        <f>PER_MONTH!G79</f>
        <v>0</v>
      </c>
      <c r="U87" s="100">
        <f t="shared" si="2"/>
        <v>0</v>
      </c>
    </row>
    <row r="88" spans="18:21" x14ac:dyDescent="0.3">
      <c r="R88" s="85">
        <f>PER_MONTH!A80</f>
        <v>45659</v>
      </c>
      <c r="S88" s="86">
        <f>PER_MONTH!F80</f>
        <v>0.625</v>
      </c>
      <c r="T88" s="102">
        <f>PER_MONTH!G80</f>
        <v>0</v>
      </c>
      <c r="U88" s="100">
        <f t="shared" si="2"/>
        <v>0</v>
      </c>
    </row>
    <row r="89" spans="18:21" x14ac:dyDescent="0.3">
      <c r="R89" s="85">
        <f>PER_MONTH!A81</f>
        <v>45659</v>
      </c>
      <c r="S89" s="86">
        <f>PER_MONTH!F81</f>
        <v>0.64583333333333337</v>
      </c>
      <c r="T89" s="102">
        <f>PER_MONTH!G81</f>
        <v>0</v>
      </c>
      <c r="U89" s="100">
        <f t="shared" si="2"/>
        <v>0</v>
      </c>
    </row>
    <row r="90" spans="18:21" x14ac:dyDescent="0.3">
      <c r="R90" s="85">
        <f>PER_MONTH!A82</f>
        <v>45659</v>
      </c>
      <c r="S90" s="86">
        <f>PER_MONTH!F82</f>
        <v>0.66666666666666663</v>
      </c>
      <c r="T90" s="102">
        <f>PER_MONTH!G82</f>
        <v>0</v>
      </c>
      <c r="U90" s="100">
        <f t="shared" si="2"/>
        <v>0</v>
      </c>
    </row>
    <row r="91" spans="18:21" x14ac:dyDescent="0.3">
      <c r="R91" s="85">
        <f>PER_MONTH!A83</f>
        <v>45659</v>
      </c>
      <c r="S91" s="86">
        <f>PER_MONTH!F83</f>
        <v>0.6875</v>
      </c>
      <c r="T91" s="102">
        <f>PER_MONTH!G83</f>
        <v>0</v>
      </c>
      <c r="U91" s="100">
        <f t="shared" si="2"/>
        <v>0</v>
      </c>
    </row>
    <row r="92" spans="18:21" x14ac:dyDescent="0.3">
      <c r="R92" s="85">
        <f>PER_MONTH!A84</f>
        <v>45659</v>
      </c>
      <c r="S92" s="86">
        <f>PER_MONTH!F84</f>
        <v>0.70833333333333337</v>
      </c>
      <c r="T92" s="102">
        <f>PER_MONTH!G84</f>
        <v>0</v>
      </c>
      <c r="U92" s="100">
        <f t="shared" si="2"/>
        <v>0</v>
      </c>
    </row>
    <row r="93" spans="18:21" x14ac:dyDescent="0.3">
      <c r="R93" s="85">
        <f>PER_MONTH!A85</f>
        <v>45659</v>
      </c>
      <c r="S93" s="86">
        <f>PER_MONTH!F85</f>
        <v>0.72916666666666663</v>
      </c>
      <c r="T93" s="102">
        <f>PER_MONTH!G85</f>
        <v>0</v>
      </c>
      <c r="U93" s="100">
        <f t="shared" si="2"/>
        <v>0</v>
      </c>
    </row>
    <row r="94" spans="18:21" x14ac:dyDescent="0.3">
      <c r="R94" s="85">
        <f>PER_MONTH!A86</f>
        <v>45659</v>
      </c>
      <c r="S94" s="86">
        <f>PER_MONTH!F86</f>
        <v>0.75</v>
      </c>
      <c r="T94" s="102">
        <f>PER_MONTH!G86</f>
        <v>0</v>
      </c>
      <c r="U94" s="100">
        <f t="shared" si="2"/>
        <v>0</v>
      </c>
    </row>
    <row r="95" spans="18:21" x14ac:dyDescent="0.3">
      <c r="R95" s="85">
        <f>PER_MONTH!A87</f>
        <v>45659</v>
      </c>
      <c r="S95" s="86">
        <f>PER_MONTH!F87</f>
        <v>0.77083333333333337</v>
      </c>
      <c r="T95" s="102">
        <f>PER_MONTH!G87</f>
        <v>0</v>
      </c>
      <c r="U95" s="100">
        <f t="shared" si="2"/>
        <v>0</v>
      </c>
    </row>
    <row r="96" spans="18:21" x14ac:dyDescent="0.3">
      <c r="R96" s="85">
        <f>PER_MONTH!A88</f>
        <v>45659</v>
      </c>
      <c r="S96" s="86">
        <f>PER_MONTH!F88</f>
        <v>0.79166666666666663</v>
      </c>
      <c r="T96" s="102">
        <f>PER_MONTH!G88</f>
        <v>0</v>
      </c>
      <c r="U96" s="100">
        <f t="shared" si="2"/>
        <v>0</v>
      </c>
    </row>
    <row r="97" spans="18:21" x14ac:dyDescent="0.3">
      <c r="R97" s="85">
        <f>PER_MONTH!A89</f>
        <v>45659</v>
      </c>
      <c r="S97" s="86">
        <f>PER_MONTH!F89</f>
        <v>0.8125</v>
      </c>
      <c r="T97" s="102">
        <f>PER_MONTH!G89</f>
        <v>0</v>
      </c>
      <c r="U97" s="100">
        <f t="shared" si="2"/>
        <v>0</v>
      </c>
    </row>
    <row r="98" spans="18:21" x14ac:dyDescent="0.3">
      <c r="R98" s="85">
        <f>PER_MONTH!A90</f>
        <v>45659</v>
      </c>
      <c r="S98" s="86">
        <f>PER_MONTH!F90</f>
        <v>0.83333333333333337</v>
      </c>
      <c r="T98" s="102">
        <f>PER_MONTH!G90</f>
        <v>0</v>
      </c>
      <c r="U98" s="100">
        <f t="shared" si="2"/>
        <v>0</v>
      </c>
    </row>
    <row r="99" spans="18:21" x14ac:dyDescent="0.3">
      <c r="R99" s="85">
        <f>PER_MONTH!A91</f>
        <v>45659</v>
      </c>
      <c r="S99" s="86">
        <f>PER_MONTH!F91</f>
        <v>0.85416666666666663</v>
      </c>
      <c r="T99" s="102">
        <f>PER_MONTH!G91</f>
        <v>0</v>
      </c>
      <c r="U99" s="100">
        <f t="shared" si="2"/>
        <v>0</v>
      </c>
    </row>
    <row r="100" spans="18:21" x14ac:dyDescent="0.3">
      <c r="R100" s="85">
        <f>PER_MONTH!A92</f>
        <v>45659</v>
      </c>
      <c r="S100" s="86">
        <f>PER_MONTH!F92</f>
        <v>0.875</v>
      </c>
      <c r="T100" s="102">
        <f>PER_MONTH!G92</f>
        <v>0</v>
      </c>
      <c r="U100" s="100">
        <f t="shared" si="2"/>
        <v>0</v>
      </c>
    </row>
    <row r="101" spans="18:21" x14ac:dyDescent="0.3">
      <c r="R101" s="85">
        <f>PER_MONTH!A93</f>
        <v>45659</v>
      </c>
      <c r="S101" s="86">
        <f>PER_MONTH!F93</f>
        <v>0.89583333333333337</v>
      </c>
      <c r="T101" s="102">
        <f>PER_MONTH!G93</f>
        <v>0</v>
      </c>
      <c r="U101" s="100">
        <f t="shared" si="2"/>
        <v>0</v>
      </c>
    </row>
    <row r="102" spans="18:21" x14ac:dyDescent="0.3">
      <c r="R102" s="85">
        <f>PER_MONTH!A94</f>
        <v>45659</v>
      </c>
      <c r="S102" s="86">
        <f>PER_MONTH!F94</f>
        <v>0.91666666666666663</v>
      </c>
      <c r="T102" s="102">
        <f>PER_MONTH!G94</f>
        <v>0</v>
      </c>
      <c r="U102" s="100">
        <f t="shared" si="2"/>
        <v>0</v>
      </c>
    </row>
    <row r="103" spans="18:21" x14ac:dyDescent="0.3">
      <c r="R103" s="85">
        <f>PER_MONTH!A95</f>
        <v>45659</v>
      </c>
      <c r="S103" s="86">
        <f>PER_MONTH!F95</f>
        <v>0.9375</v>
      </c>
      <c r="T103" s="102">
        <f>PER_MONTH!G95</f>
        <v>0</v>
      </c>
      <c r="U103" s="100">
        <f t="shared" si="2"/>
        <v>0</v>
      </c>
    </row>
    <row r="104" spans="18:21" x14ac:dyDescent="0.3">
      <c r="R104" s="85">
        <f>PER_MONTH!A96</f>
        <v>45659</v>
      </c>
      <c r="S104" s="86">
        <f>PER_MONTH!F96</f>
        <v>0.95833333333333337</v>
      </c>
      <c r="T104" s="102">
        <f>PER_MONTH!G96</f>
        <v>0</v>
      </c>
      <c r="U104" s="100">
        <f t="shared" si="2"/>
        <v>0</v>
      </c>
    </row>
    <row r="105" spans="18:21" x14ac:dyDescent="0.3">
      <c r="R105" s="85">
        <f>PER_MONTH!A97</f>
        <v>45659</v>
      </c>
      <c r="S105" s="86">
        <f>PER_MONTH!F97</f>
        <v>0.97916666666666663</v>
      </c>
      <c r="T105" s="102">
        <f>PER_MONTH!G97</f>
        <v>0</v>
      </c>
      <c r="U105" s="100">
        <f t="shared" si="2"/>
        <v>0</v>
      </c>
    </row>
    <row r="106" spans="18:21" x14ac:dyDescent="0.3">
      <c r="R106" s="85">
        <f>PER_MONTH!A98</f>
        <v>45660</v>
      </c>
      <c r="S106" s="86">
        <f>PER_MONTH!F98</f>
        <v>0</v>
      </c>
      <c r="T106" s="102">
        <f>PER_MONTH!G98</f>
        <v>0</v>
      </c>
      <c r="U106" s="100">
        <f t="shared" si="2"/>
        <v>0</v>
      </c>
    </row>
    <row r="107" spans="18:21" x14ac:dyDescent="0.3">
      <c r="R107" s="85">
        <f>PER_MONTH!A99</f>
        <v>45660</v>
      </c>
      <c r="S107" s="86">
        <f>PER_MONTH!F99</f>
        <v>2.0833333333333329E-2</v>
      </c>
      <c r="T107" s="102">
        <f>PER_MONTH!G99</f>
        <v>0</v>
      </c>
      <c r="U107" s="100">
        <f t="shared" si="2"/>
        <v>0</v>
      </c>
    </row>
    <row r="108" spans="18:21" x14ac:dyDescent="0.3">
      <c r="R108" s="85">
        <f>PER_MONTH!A100</f>
        <v>45660</v>
      </c>
      <c r="S108" s="86">
        <f>PER_MONTH!F100</f>
        <v>4.1666666666666657E-2</v>
      </c>
      <c r="T108" s="102">
        <f>PER_MONTH!G100</f>
        <v>0</v>
      </c>
      <c r="U108" s="100">
        <f t="shared" si="2"/>
        <v>0</v>
      </c>
    </row>
    <row r="109" spans="18:21" x14ac:dyDescent="0.3">
      <c r="R109" s="85">
        <f>PER_MONTH!A101</f>
        <v>45660</v>
      </c>
      <c r="S109" s="86">
        <f>PER_MONTH!F101</f>
        <v>6.25E-2</v>
      </c>
      <c r="T109" s="102">
        <f>PER_MONTH!G101</f>
        <v>0</v>
      </c>
      <c r="U109" s="100">
        <f t="shared" si="2"/>
        <v>0</v>
      </c>
    </row>
    <row r="110" spans="18:21" x14ac:dyDescent="0.3">
      <c r="R110" s="85">
        <f>PER_MONTH!A102</f>
        <v>45660</v>
      </c>
      <c r="S110" s="86">
        <f>PER_MONTH!F102</f>
        <v>8.3333333333333329E-2</v>
      </c>
      <c r="T110" s="102">
        <f>PER_MONTH!G102</f>
        <v>0</v>
      </c>
      <c r="U110" s="100">
        <f t="shared" si="2"/>
        <v>0</v>
      </c>
    </row>
    <row r="111" spans="18:21" x14ac:dyDescent="0.3">
      <c r="R111" s="85">
        <f>PER_MONTH!A103</f>
        <v>45660</v>
      </c>
      <c r="S111" s="86">
        <f>PER_MONTH!F103</f>
        <v>0.1041666666666667</v>
      </c>
      <c r="T111" s="102">
        <f>PER_MONTH!G103</f>
        <v>0</v>
      </c>
      <c r="U111" s="100">
        <f t="shared" si="2"/>
        <v>0</v>
      </c>
    </row>
    <row r="112" spans="18:21" x14ac:dyDescent="0.3">
      <c r="R112" s="85">
        <f>PER_MONTH!A104</f>
        <v>45660</v>
      </c>
      <c r="S112" s="86">
        <f>PER_MONTH!F104</f>
        <v>0.125</v>
      </c>
      <c r="T112" s="102">
        <f>PER_MONTH!G104</f>
        <v>0</v>
      </c>
      <c r="U112" s="100">
        <f t="shared" si="2"/>
        <v>0</v>
      </c>
    </row>
    <row r="113" spans="18:21" x14ac:dyDescent="0.3">
      <c r="R113" s="85">
        <f>PER_MONTH!A105</f>
        <v>45660</v>
      </c>
      <c r="S113" s="86">
        <f>PER_MONTH!F105</f>
        <v>0.14583333333333329</v>
      </c>
      <c r="T113" s="102">
        <f>PER_MONTH!G105</f>
        <v>0</v>
      </c>
      <c r="U113" s="100">
        <f t="shared" si="2"/>
        <v>0</v>
      </c>
    </row>
    <row r="114" spans="18:21" x14ac:dyDescent="0.3">
      <c r="R114" s="85">
        <f>PER_MONTH!A106</f>
        <v>45660</v>
      </c>
      <c r="S114" s="86">
        <f>PER_MONTH!F106</f>
        <v>0.16666666666666671</v>
      </c>
      <c r="T114" s="102">
        <f>PER_MONTH!G106</f>
        <v>0</v>
      </c>
      <c r="U114" s="100">
        <f t="shared" si="2"/>
        <v>0</v>
      </c>
    </row>
    <row r="115" spans="18:21" x14ac:dyDescent="0.3">
      <c r="R115" s="85">
        <f>PER_MONTH!A107</f>
        <v>45660</v>
      </c>
      <c r="S115" s="86">
        <f>PER_MONTH!F107</f>
        <v>0.1875</v>
      </c>
      <c r="T115" s="102">
        <f>PER_MONTH!G107</f>
        <v>0</v>
      </c>
      <c r="U115" s="100">
        <f t="shared" si="2"/>
        <v>0</v>
      </c>
    </row>
    <row r="116" spans="18:21" x14ac:dyDescent="0.3">
      <c r="R116" s="85">
        <f>PER_MONTH!A108</f>
        <v>45660</v>
      </c>
      <c r="S116" s="86">
        <f>PER_MONTH!F108</f>
        <v>0.20833333333333329</v>
      </c>
      <c r="T116" s="102">
        <f>PER_MONTH!G108</f>
        <v>0</v>
      </c>
      <c r="U116" s="100">
        <f t="shared" si="2"/>
        <v>0</v>
      </c>
    </row>
    <row r="117" spans="18:21" x14ac:dyDescent="0.3">
      <c r="R117" s="85">
        <f>PER_MONTH!A109</f>
        <v>45660</v>
      </c>
      <c r="S117" s="86">
        <f>PER_MONTH!F109</f>
        <v>0.22916666666666671</v>
      </c>
      <c r="T117" s="102">
        <f>PER_MONTH!G109</f>
        <v>0</v>
      </c>
      <c r="U117" s="100">
        <f t="shared" si="2"/>
        <v>0</v>
      </c>
    </row>
    <row r="118" spans="18:21" x14ac:dyDescent="0.3">
      <c r="R118" s="85">
        <f>PER_MONTH!A110</f>
        <v>45660</v>
      </c>
      <c r="S118" s="86">
        <f>PER_MONTH!F110</f>
        <v>0.25</v>
      </c>
      <c r="T118" s="102">
        <f>PER_MONTH!G110</f>
        <v>0</v>
      </c>
      <c r="U118" s="100">
        <f t="shared" si="2"/>
        <v>0</v>
      </c>
    </row>
    <row r="119" spans="18:21" x14ac:dyDescent="0.3">
      <c r="R119" s="85">
        <f>PER_MONTH!A111</f>
        <v>45660</v>
      </c>
      <c r="S119" s="86">
        <f>PER_MONTH!F111</f>
        <v>0.27083333333333331</v>
      </c>
      <c r="T119" s="102">
        <f>PER_MONTH!G111</f>
        <v>0</v>
      </c>
      <c r="U119" s="100">
        <f t="shared" si="2"/>
        <v>0</v>
      </c>
    </row>
    <row r="120" spans="18:21" x14ac:dyDescent="0.3">
      <c r="R120" s="85">
        <f>PER_MONTH!A112</f>
        <v>45660</v>
      </c>
      <c r="S120" s="86">
        <f>PER_MONTH!F112</f>
        <v>0.29166666666666669</v>
      </c>
      <c r="T120" s="102">
        <f>PER_MONTH!G112</f>
        <v>0</v>
      </c>
      <c r="U120" s="100">
        <f t="shared" si="2"/>
        <v>0</v>
      </c>
    </row>
    <row r="121" spans="18:21" x14ac:dyDescent="0.3">
      <c r="R121" s="85">
        <f>PER_MONTH!A113</f>
        <v>45660</v>
      </c>
      <c r="S121" s="86">
        <f>PER_MONTH!F113</f>
        <v>0.3125</v>
      </c>
      <c r="T121" s="102">
        <f>PER_MONTH!G113</f>
        <v>0</v>
      </c>
      <c r="U121" s="100">
        <f t="shared" si="2"/>
        <v>0</v>
      </c>
    </row>
    <row r="122" spans="18:21" x14ac:dyDescent="0.3">
      <c r="R122" s="85">
        <f>PER_MONTH!A114</f>
        <v>45660</v>
      </c>
      <c r="S122" s="86">
        <f>PER_MONTH!F114</f>
        <v>0.33333333333333331</v>
      </c>
      <c r="T122" s="102">
        <f>PER_MONTH!G114</f>
        <v>0</v>
      </c>
      <c r="U122" s="100">
        <f t="shared" si="2"/>
        <v>0</v>
      </c>
    </row>
    <row r="123" spans="18:21" x14ac:dyDescent="0.3">
      <c r="R123" s="85">
        <f>PER_MONTH!A115</f>
        <v>45660</v>
      </c>
      <c r="S123" s="86">
        <f>PER_MONTH!F115</f>
        <v>0.35416666666666669</v>
      </c>
      <c r="T123" s="102">
        <f>PER_MONTH!G115</f>
        <v>0</v>
      </c>
      <c r="U123" s="100">
        <f t="shared" si="2"/>
        <v>0</v>
      </c>
    </row>
    <row r="124" spans="18:21" x14ac:dyDescent="0.3">
      <c r="R124" s="85">
        <f>PER_MONTH!A116</f>
        <v>45660</v>
      </c>
      <c r="S124" s="86">
        <f>PER_MONTH!F116</f>
        <v>0.375</v>
      </c>
      <c r="T124" s="102">
        <f>PER_MONTH!G116</f>
        <v>0</v>
      </c>
      <c r="U124" s="100">
        <f t="shared" si="2"/>
        <v>0</v>
      </c>
    </row>
    <row r="125" spans="18:21" x14ac:dyDescent="0.3">
      <c r="R125" s="85">
        <f>PER_MONTH!A117</f>
        <v>45660</v>
      </c>
      <c r="S125" s="86">
        <f>PER_MONTH!F117</f>
        <v>0.39583333333333331</v>
      </c>
      <c r="T125" s="102">
        <f>PER_MONTH!G117</f>
        <v>0</v>
      </c>
      <c r="U125" s="100">
        <f t="shared" si="2"/>
        <v>0</v>
      </c>
    </row>
    <row r="126" spans="18:21" x14ac:dyDescent="0.3">
      <c r="R126" s="85">
        <f>PER_MONTH!A118</f>
        <v>45660</v>
      </c>
      <c r="S126" s="86">
        <f>PER_MONTH!F118</f>
        <v>0.41666666666666669</v>
      </c>
      <c r="T126" s="102">
        <f>PER_MONTH!G118</f>
        <v>0</v>
      </c>
      <c r="U126" s="100">
        <f t="shared" si="2"/>
        <v>0</v>
      </c>
    </row>
    <row r="127" spans="18:21" x14ac:dyDescent="0.3">
      <c r="R127" s="85">
        <f>PER_MONTH!A119</f>
        <v>45660</v>
      </c>
      <c r="S127" s="86">
        <f>PER_MONTH!F119</f>
        <v>0.4375</v>
      </c>
      <c r="T127" s="102">
        <f>PER_MONTH!G119</f>
        <v>0</v>
      </c>
      <c r="U127" s="100">
        <f t="shared" si="2"/>
        <v>0</v>
      </c>
    </row>
    <row r="128" spans="18:21" x14ac:dyDescent="0.3">
      <c r="R128" s="85">
        <f>PER_MONTH!A120</f>
        <v>45660</v>
      </c>
      <c r="S128" s="86">
        <f>PER_MONTH!F120</f>
        <v>0.45833333333333331</v>
      </c>
      <c r="T128" s="102">
        <f>PER_MONTH!G120</f>
        <v>0</v>
      </c>
      <c r="U128" s="100">
        <f t="shared" si="2"/>
        <v>0</v>
      </c>
    </row>
    <row r="129" spans="18:21" x14ac:dyDescent="0.3">
      <c r="R129" s="85">
        <f>PER_MONTH!A121</f>
        <v>45660</v>
      </c>
      <c r="S129" s="86">
        <f>PER_MONTH!F121</f>
        <v>0.47916666666666669</v>
      </c>
      <c r="T129" s="102">
        <f>PER_MONTH!G121</f>
        <v>0</v>
      </c>
      <c r="U129" s="100">
        <f t="shared" si="2"/>
        <v>0</v>
      </c>
    </row>
    <row r="130" spans="18:21" x14ac:dyDescent="0.3">
      <c r="R130" s="85">
        <f>PER_MONTH!A122</f>
        <v>45660</v>
      </c>
      <c r="S130" s="86">
        <f>PER_MONTH!F122</f>
        <v>0.5</v>
      </c>
      <c r="T130" s="102">
        <f>PER_MONTH!G122</f>
        <v>0</v>
      </c>
      <c r="U130" s="100">
        <f t="shared" si="2"/>
        <v>0</v>
      </c>
    </row>
    <row r="131" spans="18:21" x14ac:dyDescent="0.3">
      <c r="R131" s="85">
        <f>PER_MONTH!A123</f>
        <v>45660</v>
      </c>
      <c r="S131" s="86">
        <f>PER_MONTH!F123</f>
        <v>0.52083333333333337</v>
      </c>
      <c r="T131" s="102">
        <f>PER_MONTH!G123</f>
        <v>0</v>
      </c>
      <c r="U131" s="100">
        <f t="shared" si="2"/>
        <v>0</v>
      </c>
    </row>
    <row r="132" spans="18:21" x14ac:dyDescent="0.3">
      <c r="R132" s="85">
        <f>PER_MONTH!A124</f>
        <v>45660</v>
      </c>
      <c r="S132" s="86">
        <f>PER_MONTH!F124</f>
        <v>0.54166666666666663</v>
      </c>
      <c r="T132" s="102">
        <f>PER_MONTH!G124</f>
        <v>0</v>
      </c>
      <c r="U132" s="100">
        <f t="shared" si="2"/>
        <v>0</v>
      </c>
    </row>
    <row r="133" spans="18:21" x14ac:dyDescent="0.3">
      <c r="R133" s="85">
        <f>PER_MONTH!A125</f>
        <v>45660</v>
      </c>
      <c r="S133" s="86">
        <f>PER_MONTH!F125</f>
        <v>0.5625</v>
      </c>
      <c r="T133" s="102">
        <f>PER_MONTH!G125</f>
        <v>0</v>
      </c>
      <c r="U133" s="100">
        <f t="shared" si="2"/>
        <v>0</v>
      </c>
    </row>
    <row r="134" spans="18:21" x14ac:dyDescent="0.3">
      <c r="R134" s="85">
        <f>PER_MONTH!A126</f>
        <v>45660</v>
      </c>
      <c r="S134" s="86">
        <f>PER_MONTH!F126</f>
        <v>0.58333333333333337</v>
      </c>
      <c r="T134" s="102">
        <f>PER_MONTH!G126</f>
        <v>0</v>
      </c>
      <c r="U134" s="100">
        <f t="shared" si="2"/>
        <v>0</v>
      </c>
    </row>
    <row r="135" spans="18:21" x14ac:dyDescent="0.3">
      <c r="R135" s="85">
        <f>PER_MONTH!A127</f>
        <v>45660</v>
      </c>
      <c r="S135" s="86">
        <f>PER_MONTH!F127</f>
        <v>0.60416666666666663</v>
      </c>
      <c r="T135" s="102">
        <f>PER_MONTH!G127</f>
        <v>0</v>
      </c>
      <c r="U135" s="100">
        <f t="shared" si="2"/>
        <v>0</v>
      </c>
    </row>
    <row r="136" spans="18:21" x14ac:dyDescent="0.3">
      <c r="R136" s="85">
        <f>PER_MONTH!A128</f>
        <v>45660</v>
      </c>
      <c r="S136" s="86">
        <f>PER_MONTH!F128</f>
        <v>0.625</v>
      </c>
      <c r="T136" s="102">
        <f>PER_MONTH!G128</f>
        <v>0</v>
      </c>
      <c r="U136" s="100">
        <f t="shared" si="2"/>
        <v>0</v>
      </c>
    </row>
    <row r="137" spans="18:21" x14ac:dyDescent="0.3">
      <c r="R137" s="85">
        <f>PER_MONTH!A129</f>
        <v>45660</v>
      </c>
      <c r="S137" s="86">
        <f>PER_MONTH!F129</f>
        <v>0.64583333333333337</v>
      </c>
      <c r="T137" s="102">
        <f>PER_MONTH!G129</f>
        <v>0</v>
      </c>
      <c r="U137" s="100">
        <f t="shared" si="2"/>
        <v>0</v>
      </c>
    </row>
    <row r="138" spans="18:21" x14ac:dyDescent="0.3">
      <c r="R138" s="85">
        <f>PER_MONTH!A130</f>
        <v>45660</v>
      </c>
      <c r="S138" s="86">
        <f>PER_MONTH!F130</f>
        <v>0.66666666666666663</v>
      </c>
      <c r="T138" s="102">
        <f>PER_MONTH!G130</f>
        <v>0</v>
      </c>
      <c r="U138" s="100">
        <f t="shared" si="2"/>
        <v>0</v>
      </c>
    </row>
    <row r="139" spans="18:21" x14ac:dyDescent="0.3">
      <c r="R139" s="85">
        <f>PER_MONTH!A131</f>
        <v>45660</v>
      </c>
      <c r="S139" s="86">
        <f>PER_MONTH!F131</f>
        <v>0.6875</v>
      </c>
      <c r="T139" s="102">
        <f>PER_MONTH!G131</f>
        <v>0</v>
      </c>
      <c r="U139" s="100">
        <f t="shared" si="2"/>
        <v>0</v>
      </c>
    </row>
    <row r="140" spans="18:21" x14ac:dyDescent="0.3">
      <c r="R140" s="85">
        <f>PER_MONTH!A132</f>
        <v>45660</v>
      </c>
      <c r="S140" s="86">
        <f>PER_MONTH!F132</f>
        <v>0.70833333333333337</v>
      </c>
      <c r="T140" s="102">
        <f>PER_MONTH!G132</f>
        <v>0</v>
      </c>
      <c r="U140" s="100">
        <f t="shared" ref="U140:U203" si="3">T140/0.5</f>
        <v>0</v>
      </c>
    </row>
    <row r="141" spans="18:21" x14ac:dyDescent="0.3">
      <c r="R141" s="85">
        <f>PER_MONTH!A133</f>
        <v>45660</v>
      </c>
      <c r="S141" s="86">
        <f>PER_MONTH!F133</f>
        <v>0.72916666666666663</v>
      </c>
      <c r="T141" s="102">
        <f>PER_MONTH!G133</f>
        <v>0</v>
      </c>
      <c r="U141" s="100">
        <f t="shared" si="3"/>
        <v>0</v>
      </c>
    </row>
    <row r="142" spans="18:21" x14ac:dyDescent="0.3">
      <c r="R142" s="85">
        <f>PER_MONTH!A134</f>
        <v>45660</v>
      </c>
      <c r="S142" s="86">
        <f>PER_MONTH!F134</f>
        <v>0.75</v>
      </c>
      <c r="T142" s="102">
        <f>PER_MONTH!G134</f>
        <v>0</v>
      </c>
      <c r="U142" s="100">
        <f t="shared" si="3"/>
        <v>0</v>
      </c>
    </row>
    <row r="143" spans="18:21" x14ac:dyDescent="0.3">
      <c r="R143" s="85">
        <f>PER_MONTH!A135</f>
        <v>45660</v>
      </c>
      <c r="S143" s="86">
        <f>PER_MONTH!F135</f>
        <v>0.77083333333333337</v>
      </c>
      <c r="T143" s="102">
        <f>PER_MONTH!G135</f>
        <v>0</v>
      </c>
      <c r="U143" s="100">
        <f t="shared" si="3"/>
        <v>0</v>
      </c>
    </row>
    <row r="144" spans="18:21" x14ac:dyDescent="0.3">
      <c r="R144" s="85">
        <f>PER_MONTH!A136</f>
        <v>45660</v>
      </c>
      <c r="S144" s="86">
        <f>PER_MONTH!F136</f>
        <v>0.79166666666666663</v>
      </c>
      <c r="T144" s="102">
        <f>PER_MONTH!G136</f>
        <v>0</v>
      </c>
      <c r="U144" s="100">
        <f t="shared" si="3"/>
        <v>0</v>
      </c>
    </row>
    <row r="145" spans="18:21" x14ac:dyDescent="0.3">
      <c r="R145" s="85">
        <f>PER_MONTH!A137</f>
        <v>45660</v>
      </c>
      <c r="S145" s="86">
        <f>PER_MONTH!F137</f>
        <v>0.8125</v>
      </c>
      <c r="T145" s="102">
        <f>PER_MONTH!G137</f>
        <v>0</v>
      </c>
      <c r="U145" s="100">
        <f t="shared" si="3"/>
        <v>0</v>
      </c>
    </row>
    <row r="146" spans="18:21" x14ac:dyDescent="0.3">
      <c r="R146" s="85">
        <f>PER_MONTH!A138</f>
        <v>45660</v>
      </c>
      <c r="S146" s="86">
        <f>PER_MONTH!F138</f>
        <v>0.83333333333333337</v>
      </c>
      <c r="T146" s="102">
        <f>PER_MONTH!G138</f>
        <v>0</v>
      </c>
      <c r="U146" s="100">
        <f t="shared" si="3"/>
        <v>0</v>
      </c>
    </row>
    <row r="147" spans="18:21" x14ac:dyDescent="0.3">
      <c r="R147" s="85">
        <f>PER_MONTH!A139</f>
        <v>45660</v>
      </c>
      <c r="S147" s="86">
        <f>PER_MONTH!F139</f>
        <v>0.85416666666666663</v>
      </c>
      <c r="T147" s="102">
        <f>PER_MONTH!G139</f>
        <v>0</v>
      </c>
      <c r="U147" s="100">
        <f t="shared" si="3"/>
        <v>0</v>
      </c>
    </row>
    <row r="148" spans="18:21" x14ac:dyDescent="0.3">
      <c r="R148" s="85">
        <f>PER_MONTH!A140</f>
        <v>45660</v>
      </c>
      <c r="S148" s="86">
        <f>PER_MONTH!F140</f>
        <v>0.875</v>
      </c>
      <c r="T148" s="102">
        <f>PER_MONTH!G140</f>
        <v>0</v>
      </c>
      <c r="U148" s="100">
        <f t="shared" si="3"/>
        <v>0</v>
      </c>
    </row>
    <row r="149" spans="18:21" x14ac:dyDescent="0.3">
      <c r="R149" s="85">
        <f>PER_MONTH!A141</f>
        <v>45660</v>
      </c>
      <c r="S149" s="86">
        <f>PER_MONTH!F141</f>
        <v>0.89583333333333337</v>
      </c>
      <c r="T149" s="102">
        <f>PER_MONTH!G141</f>
        <v>0</v>
      </c>
      <c r="U149" s="100">
        <f t="shared" si="3"/>
        <v>0</v>
      </c>
    </row>
    <row r="150" spans="18:21" x14ac:dyDescent="0.3">
      <c r="R150" s="85">
        <f>PER_MONTH!A142</f>
        <v>45660</v>
      </c>
      <c r="S150" s="86">
        <f>PER_MONTH!F142</f>
        <v>0.91666666666666663</v>
      </c>
      <c r="T150" s="102">
        <f>PER_MONTH!G142</f>
        <v>0</v>
      </c>
      <c r="U150" s="100">
        <f t="shared" si="3"/>
        <v>0</v>
      </c>
    </row>
    <row r="151" spans="18:21" x14ac:dyDescent="0.3">
      <c r="R151" s="85">
        <f>PER_MONTH!A143</f>
        <v>45660</v>
      </c>
      <c r="S151" s="86">
        <f>PER_MONTH!F143</f>
        <v>0.9375</v>
      </c>
      <c r="T151" s="102">
        <f>PER_MONTH!G143</f>
        <v>0</v>
      </c>
      <c r="U151" s="100">
        <f t="shared" si="3"/>
        <v>0</v>
      </c>
    </row>
    <row r="152" spans="18:21" x14ac:dyDescent="0.3">
      <c r="R152" s="85">
        <f>PER_MONTH!A144</f>
        <v>45660</v>
      </c>
      <c r="S152" s="86">
        <f>PER_MONTH!F144</f>
        <v>0.95833333333333337</v>
      </c>
      <c r="T152" s="102">
        <f>PER_MONTH!G144</f>
        <v>0</v>
      </c>
      <c r="U152" s="100">
        <f t="shared" si="3"/>
        <v>0</v>
      </c>
    </row>
    <row r="153" spans="18:21" x14ac:dyDescent="0.3">
      <c r="R153" s="85">
        <f>PER_MONTH!A145</f>
        <v>45660</v>
      </c>
      <c r="S153" s="86">
        <f>PER_MONTH!F145</f>
        <v>0.97916666666666663</v>
      </c>
      <c r="T153" s="102">
        <f>PER_MONTH!G145</f>
        <v>0</v>
      </c>
      <c r="U153" s="100">
        <f t="shared" si="3"/>
        <v>0</v>
      </c>
    </row>
    <row r="154" spans="18:21" x14ac:dyDescent="0.3">
      <c r="R154" s="85">
        <f>PER_MONTH!A146</f>
        <v>45661</v>
      </c>
      <c r="S154" s="86">
        <f>PER_MONTH!F146</f>
        <v>0</v>
      </c>
      <c r="T154" s="102">
        <f>PER_MONTH!G146</f>
        <v>0</v>
      </c>
      <c r="U154" s="100">
        <f t="shared" si="3"/>
        <v>0</v>
      </c>
    </row>
    <row r="155" spans="18:21" x14ac:dyDescent="0.3">
      <c r="R155" s="85">
        <f>PER_MONTH!A147</f>
        <v>45661</v>
      </c>
      <c r="S155" s="86">
        <f>PER_MONTH!F147</f>
        <v>2.0833333333333329E-2</v>
      </c>
      <c r="T155" s="102">
        <f>PER_MONTH!G147</f>
        <v>0</v>
      </c>
      <c r="U155" s="100">
        <f t="shared" si="3"/>
        <v>0</v>
      </c>
    </row>
    <row r="156" spans="18:21" x14ac:dyDescent="0.3">
      <c r="R156" s="85">
        <f>PER_MONTH!A148</f>
        <v>45661</v>
      </c>
      <c r="S156" s="86">
        <f>PER_MONTH!F148</f>
        <v>4.1666666666666657E-2</v>
      </c>
      <c r="T156" s="102">
        <f>PER_MONTH!G148</f>
        <v>0</v>
      </c>
      <c r="U156" s="100">
        <f t="shared" si="3"/>
        <v>0</v>
      </c>
    </row>
    <row r="157" spans="18:21" x14ac:dyDescent="0.3">
      <c r="R157" s="85">
        <f>PER_MONTH!A149</f>
        <v>45661</v>
      </c>
      <c r="S157" s="86">
        <f>PER_MONTH!F149</f>
        <v>6.25E-2</v>
      </c>
      <c r="T157" s="102">
        <f>PER_MONTH!G149</f>
        <v>0</v>
      </c>
      <c r="U157" s="100">
        <f t="shared" si="3"/>
        <v>0</v>
      </c>
    </row>
    <row r="158" spans="18:21" x14ac:dyDescent="0.3">
      <c r="R158" s="85">
        <f>PER_MONTH!A150</f>
        <v>45661</v>
      </c>
      <c r="S158" s="86">
        <f>PER_MONTH!F150</f>
        <v>8.3333333333333329E-2</v>
      </c>
      <c r="T158" s="102">
        <f>PER_MONTH!G150</f>
        <v>0</v>
      </c>
      <c r="U158" s="100">
        <f t="shared" si="3"/>
        <v>0</v>
      </c>
    </row>
    <row r="159" spans="18:21" x14ac:dyDescent="0.3">
      <c r="R159" s="85">
        <f>PER_MONTH!A151</f>
        <v>45661</v>
      </c>
      <c r="S159" s="86">
        <f>PER_MONTH!F151</f>
        <v>0.1041666666666667</v>
      </c>
      <c r="T159" s="102">
        <f>PER_MONTH!G151</f>
        <v>0</v>
      </c>
      <c r="U159" s="100">
        <f t="shared" si="3"/>
        <v>0</v>
      </c>
    </row>
    <row r="160" spans="18:21" x14ac:dyDescent="0.3">
      <c r="R160" s="85">
        <f>PER_MONTH!A152</f>
        <v>45661</v>
      </c>
      <c r="S160" s="86">
        <f>PER_MONTH!F152</f>
        <v>0.125</v>
      </c>
      <c r="T160" s="102">
        <f>PER_MONTH!G152</f>
        <v>0</v>
      </c>
      <c r="U160" s="100">
        <f t="shared" si="3"/>
        <v>0</v>
      </c>
    </row>
    <row r="161" spans="18:21" x14ac:dyDescent="0.3">
      <c r="R161" s="85">
        <f>PER_MONTH!A153</f>
        <v>45661</v>
      </c>
      <c r="S161" s="86">
        <f>PER_MONTH!F153</f>
        <v>0.14583333333333329</v>
      </c>
      <c r="T161" s="102">
        <f>PER_MONTH!G153</f>
        <v>0</v>
      </c>
      <c r="U161" s="100">
        <f t="shared" si="3"/>
        <v>0</v>
      </c>
    </row>
    <row r="162" spans="18:21" x14ac:dyDescent="0.3">
      <c r="R162" s="85">
        <f>PER_MONTH!A154</f>
        <v>45661</v>
      </c>
      <c r="S162" s="86">
        <f>PER_MONTH!F154</f>
        <v>0.16666666666666671</v>
      </c>
      <c r="T162" s="102">
        <f>PER_MONTH!G154</f>
        <v>0</v>
      </c>
      <c r="U162" s="100">
        <f t="shared" si="3"/>
        <v>0</v>
      </c>
    </row>
    <row r="163" spans="18:21" x14ac:dyDescent="0.3">
      <c r="R163" s="85">
        <f>PER_MONTH!A155</f>
        <v>45661</v>
      </c>
      <c r="S163" s="86">
        <f>PER_MONTH!F155</f>
        <v>0.1875</v>
      </c>
      <c r="T163" s="102">
        <f>PER_MONTH!G155</f>
        <v>0</v>
      </c>
      <c r="U163" s="100">
        <f t="shared" si="3"/>
        <v>0</v>
      </c>
    </row>
    <row r="164" spans="18:21" x14ac:dyDescent="0.3">
      <c r="R164" s="85">
        <f>PER_MONTH!A156</f>
        <v>45661</v>
      </c>
      <c r="S164" s="86">
        <f>PER_MONTH!F156</f>
        <v>0.20833333333333329</v>
      </c>
      <c r="T164" s="102">
        <f>PER_MONTH!G156</f>
        <v>0</v>
      </c>
      <c r="U164" s="100">
        <f t="shared" si="3"/>
        <v>0</v>
      </c>
    </row>
    <row r="165" spans="18:21" x14ac:dyDescent="0.3">
      <c r="R165" s="85">
        <f>PER_MONTH!A157</f>
        <v>45661</v>
      </c>
      <c r="S165" s="86">
        <f>PER_MONTH!F157</f>
        <v>0.22916666666666671</v>
      </c>
      <c r="T165" s="102">
        <f>PER_MONTH!G157</f>
        <v>0</v>
      </c>
      <c r="U165" s="100">
        <f t="shared" si="3"/>
        <v>0</v>
      </c>
    </row>
    <row r="166" spans="18:21" x14ac:dyDescent="0.3">
      <c r="R166" s="85">
        <f>PER_MONTH!A158</f>
        <v>45661</v>
      </c>
      <c r="S166" s="86">
        <f>PER_MONTH!F158</f>
        <v>0.25</v>
      </c>
      <c r="T166" s="102">
        <f>PER_MONTH!G158</f>
        <v>0</v>
      </c>
      <c r="U166" s="100">
        <f t="shared" si="3"/>
        <v>0</v>
      </c>
    </row>
    <row r="167" spans="18:21" x14ac:dyDescent="0.3">
      <c r="R167" s="85">
        <f>PER_MONTH!A159</f>
        <v>45661</v>
      </c>
      <c r="S167" s="86">
        <f>PER_MONTH!F159</f>
        <v>0.27083333333333331</v>
      </c>
      <c r="T167" s="102">
        <f>PER_MONTH!G159</f>
        <v>0</v>
      </c>
      <c r="U167" s="100">
        <f t="shared" si="3"/>
        <v>0</v>
      </c>
    </row>
    <row r="168" spans="18:21" x14ac:dyDescent="0.3">
      <c r="R168" s="85">
        <f>PER_MONTH!A160</f>
        <v>45661</v>
      </c>
      <c r="S168" s="86">
        <f>PER_MONTH!F160</f>
        <v>0.29166666666666669</v>
      </c>
      <c r="T168" s="102">
        <f>PER_MONTH!G160</f>
        <v>0</v>
      </c>
      <c r="U168" s="100">
        <f t="shared" si="3"/>
        <v>0</v>
      </c>
    </row>
    <row r="169" spans="18:21" x14ac:dyDescent="0.3">
      <c r="R169" s="85">
        <f>PER_MONTH!A161</f>
        <v>45661</v>
      </c>
      <c r="S169" s="86">
        <f>PER_MONTH!F161</f>
        <v>0.3125</v>
      </c>
      <c r="T169" s="102">
        <f>PER_MONTH!G161</f>
        <v>0</v>
      </c>
      <c r="U169" s="100">
        <f t="shared" si="3"/>
        <v>0</v>
      </c>
    </row>
    <row r="170" spans="18:21" x14ac:dyDescent="0.3">
      <c r="R170" s="85">
        <f>PER_MONTH!A162</f>
        <v>45661</v>
      </c>
      <c r="S170" s="86">
        <f>PER_MONTH!F162</f>
        <v>0.33333333333333331</v>
      </c>
      <c r="T170" s="102">
        <f>PER_MONTH!G162</f>
        <v>0</v>
      </c>
      <c r="U170" s="100">
        <f t="shared" si="3"/>
        <v>0</v>
      </c>
    </row>
    <row r="171" spans="18:21" x14ac:dyDescent="0.3">
      <c r="R171" s="85">
        <f>PER_MONTH!A163</f>
        <v>45661</v>
      </c>
      <c r="S171" s="86">
        <f>PER_MONTH!F163</f>
        <v>0.35416666666666669</v>
      </c>
      <c r="T171" s="102">
        <f>PER_MONTH!G163</f>
        <v>0</v>
      </c>
      <c r="U171" s="100">
        <f t="shared" si="3"/>
        <v>0</v>
      </c>
    </row>
    <row r="172" spans="18:21" x14ac:dyDescent="0.3">
      <c r="R172" s="85">
        <f>PER_MONTH!A164</f>
        <v>45661</v>
      </c>
      <c r="S172" s="86">
        <f>PER_MONTH!F164</f>
        <v>0.375</v>
      </c>
      <c r="T172" s="102">
        <f>PER_MONTH!G164</f>
        <v>0</v>
      </c>
      <c r="U172" s="100">
        <f t="shared" si="3"/>
        <v>0</v>
      </c>
    </row>
    <row r="173" spans="18:21" x14ac:dyDescent="0.3">
      <c r="R173" s="85">
        <f>PER_MONTH!A165</f>
        <v>45661</v>
      </c>
      <c r="S173" s="86">
        <f>PER_MONTH!F165</f>
        <v>0.39583333333333331</v>
      </c>
      <c r="T173" s="102">
        <f>PER_MONTH!G165</f>
        <v>0</v>
      </c>
      <c r="U173" s="100">
        <f t="shared" si="3"/>
        <v>0</v>
      </c>
    </row>
    <row r="174" spans="18:21" x14ac:dyDescent="0.3">
      <c r="R174" s="85">
        <f>PER_MONTH!A166</f>
        <v>45661</v>
      </c>
      <c r="S174" s="86">
        <f>PER_MONTH!F166</f>
        <v>0.41666666666666669</v>
      </c>
      <c r="T174" s="102">
        <f>PER_MONTH!G166</f>
        <v>0</v>
      </c>
      <c r="U174" s="100">
        <f t="shared" si="3"/>
        <v>0</v>
      </c>
    </row>
    <row r="175" spans="18:21" x14ac:dyDescent="0.3">
      <c r="R175" s="85">
        <f>PER_MONTH!A167</f>
        <v>45661</v>
      </c>
      <c r="S175" s="86">
        <f>PER_MONTH!F167</f>
        <v>0.4375</v>
      </c>
      <c r="T175" s="102">
        <f>PER_MONTH!G167</f>
        <v>0</v>
      </c>
      <c r="U175" s="100">
        <f t="shared" si="3"/>
        <v>0</v>
      </c>
    </row>
    <row r="176" spans="18:21" x14ac:dyDescent="0.3">
      <c r="R176" s="85">
        <f>PER_MONTH!A168</f>
        <v>45661</v>
      </c>
      <c r="S176" s="86">
        <f>PER_MONTH!F168</f>
        <v>0.45833333333333331</v>
      </c>
      <c r="T176" s="102">
        <f>PER_MONTH!G168</f>
        <v>0</v>
      </c>
      <c r="U176" s="100">
        <f t="shared" si="3"/>
        <v>0</v>
      </c>
    </row>
    <row r="177" spans="18:21" x14ac:dyDescent="0.3">
      <c r="R177" s="85">
        <f>PER_MONTH!A169</f>
        <v>45661</v>
      </c>
      <c r="S177" s="86">
        <f>PER_MONTH!F169</f>
        <v>0.47916666666666669</v>
      </c>
      <c r="T177" s="102">
        <f>PER_MONTH!G169</f>
        <v>0</v>
      </c>
      <c r="U177" s="100">
        <f t="shared" si="3"/>
        <v>0</v>
      </c>
    </row>
    <row r="178" spans="18:21" x14ac:dyDescent="0.3">
      <c r="R178" s="85">
        <f>PER_MONTH!A170</f>
        <v>45661</v>
      </c>
      <c r="S178" s="86">
        <f>PER_MONTH!F170</f>
        <v>0.5</v>
      </c>
      <c r="T178" s="102">
        <f>PER_MONTH!G170</f>
        <v>0</v>
      </c>
      <c r="U178" s="100">
        <f t="shared" si="3"/>
        <v>0</v>
      </c>
    </row>
    <row r="179" spans="18:21" x14ac:dyDescent="0.3">
      <c r="R179" s="85">
        <f>PER_MONTH!A171</f>
        <v>45661</v>
      </c>
      <c r="S179" s="86">
        <f>PER_MONTH!F171</f>
        <v>0.52083333333333337</v>
      </c>
      <c r="T179" s="102">
        <f>PER_MONTH!G171</f>
        <v>0</v>
      </c>
      <c r="U179" s="100">
        <f t="shared" si="3"/>
        <v>0</v>
      </c>
    </row>
    <row r="180" spans="18:21" x14ac:dyDescent="0.3">
      <c r="R180" s="85">
        <f>PER_MONTH!A172</f>
        <v>45661</v>
      </c>
      <c r="S180" s="86">
        <f>PER_MONTH!F172</f>
        <v>0.54166666666666663</v>
      </c>
      <c r="T180" s="102">
        <f>PER_MONTH!G172</f>
        <v>0</v>
      </c>
      <c r="U180" s="100">
        <f t="shared" si="3"/>
        <v>0</v>
      </c>
    </row>
    <row r="181" spans="18:21" x14ac:dyDescent="0.3">
      <c r="R181" s="85">
        <f>PER_MONTH!A173</f>
        <v>45661</v>
      </c>
      <c r="S181" s="86">
        <f>PER_MONTH!F173</f>
        <v>0.5625</v>
      </c>
      <c r="T181" s="102">
        <f>PER_MONTH!G173</f>
        <v>0</v>
      </c>
      <c r="U181" s="100">
        <f t="shared" si="3"/>
        <v>0</v>
      </c>
    </row>
    <row r="182" spans="18:21" x14ac:dyDescent="0.3">
      <c r="R182" s="85">
        <f>PER_MONTH!A174</f>
        <v>45661</v>
      </c>
      <c r="S182" s="86">
        <f>PER_MONTH!F174</f>
        <v>0.58333333333333337</v>
      </c>
      <c r="T182" s="102">
        <f>PER_MONTH!G174</f>
        <v>0</v>
      </c>
      <c r="U182" s="100">
        <f t="shared" si="3"/>
        <v>0</v>
      </c>
    </row>
    <row r="183" spans="18:21" x14ac:dyDescent="0.3">
      <c r="R183" s="85">
        <f>PER_MONTH!A175</f>
        <v>45661</v>
      </c>
      <c r="S183" s="86">
        <f>PER_MONTH!F175</f>
        <v>0.60416666666666663</v>
      </c>
      <c r="T183" s="102">
        <f>PER_MONTH!G175</f>
        <v>0</v>
      </c>
      <c r="U183" s="100">
        <f t="shared" si="3"/>
        <v>0</v>
      </c>
    </row>
    <row r="184" spans="18:21" x14ac:dyDescent="0.3">
      <c r="R184" s="85">
        <f>PER_MONTH!A176</f>
        <v>45661</v>
      </c>
      <c r="S184" s="86">
        <f>PER_MONTH!F176</f>
        <v>0.625</v>
      </c>
      <c r="T184" s="102">
        <f>PER_MONTH!G176</f>
        <v>0</v>
      </c>
      <c r="U184" s="100">
        <f t="shared" si="3"/>
        <v>0</v>
      </c>
    </row>
    <row r="185" spans="18:21" x14ac:dyDescent="0.3">
      <c r="R185" s="85">
        <f>PER_MONTH!A177</f>
        <v>45661</v>
      </c>
      <c r="S185" s="86">
        <f>PER_MONTH!F177</f>
        <v>0.64583333333333337</v>
      </c>
      <c r="T185" s="102">
        <f>PER_MONTH!G177</f>
        <v>0</v>
      </c>
      <c r="U185" s="100">
        <f t="shared" si="3"/>
        <v>0</v>
      </c>
    </row>
    <row r="186" spans="18:21" x14ac:dyDescent="0.3">
      <c r="R186" s="85">
        <f>PER_MONTH!A178</f>
        <v>45661</v>
      </c>
      <c r="S186" s="86">
        <f>PER_MONTH!F178</f>
        <v>0.66666666666666663</v>
      </c>
      <c r="T186" s="102">
        <f>PER_MONTH!G178</f>
        <v>0</v>
      </c>
      <c r="U186" s="100">
        <f t="shared" si="3"/>
        <v>0</v>
      </c>
    </row>
    <row r="187" spans="18:21" x14ac:dyDescent="0.3">
      <c r="R187" s="85">
        <f>PER_MONTH!A179</f>
        <v>45661</v>
      </c>
      <c r="S187" s="86">
        <f>PER_MONTH!F179</f>
        <v>0.6875</v>
      </c>
      <c r="T187" s="102">
        <f>PER_MONTH!G179</f>
        <v>0</v>
      </c>
      <c r="U187" s="100">
        <f t="shared" si="3"/>
        <v>0</v>
      </c>
    </row>
    <row r="188" spans="18:21" x14ac:dyDescent="0.3">
      <c r="R188" s="85">
        <f>PER_MONTH!A180</f>
        <v>45661</v>
      </c>
      <c r="S188" s="86">
        <f>PER_MONTH!F180</f>
        <v>0.70833333333333337</v>
      </c>
      <c r="T188" s="102">
        <f>PER_MONTH!G180</f>
        <v>0</v>
      </c>
      <c r="U188" s="100">
        <f t="shared" si="3"/>
        <v>0</v>
      </c>
    </row>
    <row r="189" spans="18:21" x14ac:dyDescent="0.3">
      <c r="R189" s="85">
        <f>PER_MONTH!A181</f>
        <v>45661</v>
      </c>
      <c r="S189" s="86">
        <f>PER_MONTH!F181</f>
        <v>0.72916666666666663</v>
      </c>
      <c r="T189" s="102">
        <f>PER_MONTH!G181</f>
        <v>0</v>
      </c>
      <c r="U189" s="100">
        <f t="shared" si="3"/>
        <v>0</v>
      </c>
    </row>
    <row r="190" spans="18:21" x14ac:dyDescent="0.3">
      <c r="R190" s="85">
        <f>PER_MONTH!A182</f>
        <v>45661</v>
      </c>
      <c r="S190" s="86">
        <f>PER_MONTH!F182</f>
        <v>0.75</v>
      </c>
      <c r="T190" s="102">
        <f>PER_MONTH!G182</f>
        <v>0</v>
      </c>
      <c r="U190" s="100">
        <f t="shared" si="3"/>
        <v>0</v>
      </c>
    </row>
    <row r="191" spans="18:21" x14ac:dyDescent="0.3">
      <c r="R191" s="85">
        <f>PER_MONTH!A183</f>
        <v>45661</v>
      </c>
      <c r="S191" s="86">
        <f>PER_MONTH!F183</f>
        <v>0.77083333333333337</v>
      </c>
      <c r="T191" s="102">
        <f>PER_MONTH!G183</f>
        <v>0</v>
      </c>
      <c r="U191" s="100">
        <f t="shared" si="3"/>
        <v>0</v>
      </c>
    </row>
    <row r="192" spans="18:21" x14ac:dyDescent="0.3">
      <c r="R192" s="85">
        <f>PER_MONTH!A184</f>
        <v>45661</v>
      </c>
      <c r="S192" s="86">
        <f>PER_MONTH!F184</f>
        <v>0.79166666666666663</v>
      </c>
      <c r="T192" s="102">
        <f>PER_MONTH!G184</f>
        <v>0</v>
      </c>
      <c r="U192" s="100">
        <f t="shared" si="3"/>
        <v>0</v>
      </c>
    </row>
    <row r="193" spans="18:21" x14ac:dyDescent="0.3">
      <c r="R193" s="85">
        <f>PER_MONTH!A185</f>
        <v>45661</v>
      </c>
      <c r="S193" s="86">
        <f>PER_MONTH!F185</f>
        <v>0.8125</v>
      </c>
      <c r="T193" s="102">
        <f>PER_MONTH!G185</f>
        <v>0</v>
      </c>
      <c r="U193" s="100">
        <f t="shared" si="3"/>
        <v>0</v>
      </c>
    </row>
    <row r="194" spans="18:21" x14ac:dyDescent="0.3">
      <c r="R194" s="85">
        <f>PER_MONTH!A186</f>
        <v>45661</v>
      </c>
      <c r="S194" s="86">
        <f>PER_MONTH!F186</f>
        <v>0.83333333333333337</v>
      </c>
      <c r="T194" s="102">
        <f>PER_MONTH!G186</f>
        <v>0</v>
      </c>
      <c r="U194" s="100">
        <f t="shared" si="3"/>
        <v>0</v>
      </c>
    </row>
    <row r="195" spans="18:21" x14ac:dyDescent="0.3">
      <c r="R195" s="85">
        <f>PER_MONTH!A187</f>
        <v>45661</v>
      </c>
      <c r="S195" s="86">
        <f>PER_MONTH!F187</f>
        <v>0.85416666666666663</v>
      </c>
      <c r="T195" s="102">
        <f>PER_MONTH!G187</f>
        <v>0</v>
      </c>
      <c r="U195" s="100">
        <f t="shared" si="3"/>
        <v>0</v>
      </c>
    </row>
    <row r="196" spans="18:21" x14ac:dyDescent="0.3">
      <c r="R196" s="85">
        <f>PER_MONTH!A188</f>
        <v>45661</v>
      </c>
      <c r="S196" s="86">
        <f>PER_MONTH!F188</f>
        <v>0.875</v>
      </c>
      <c r="T196" s="102">
        <f>PER_MONTH!G188</f>
        <v>0</v>
      </c>
      <c r="U196" s="100">
        <f t="shared" si="3"/>
        <v>0</v>
      </c>
    </row>
    <row r="197" spans="18:21" x14ac:dyDescent="0.3">
      <c r="R197" s="85">
        <f>PER_MONTH!A189</f>
        <v>45661</v>
      </c>
      <c r="S197" s="86">
        <f>PER_MONTH!F189</f>
        <v>0.89583333333333337</v>
      </c>
      <c r="T197" s="102">
        <f>PER_MONTH!G189</f>
        <v>0</v>
      </c>
      <c r="U197" s="100">
        <f t="shared" si="3"/>
        <v>0</v>
      </c>
    </row>
    <row r="198" spans="18:21" x14ac:dyDescent="0.3">
      <c r="R198" s="85">
        <f>PER_MONTH!A190</f>
        <v>45661</v>
      </c>
      <c r="S198" s="86">
        <f>PER_MONTH!F190</f>
        <v>0.91666666666666663</v>
      </c>
      <c r="T198" s="102">
        <f>PER_MONTH!G190</f>
        <v>0</v>
      </c>
      <c r="U198" s="100">
        <f t="shared" si="3"/>
        <v>0</v>
      </c>
    </row>
    <row r="199" spans="18:21" x14ac:dyDescent="0.3">
      <c r="R199" s="85">
        <f>PER_MONTH!A191</f>
        <v>45661</v>
      </c>
      <c r="S199" s="86">
        <f>PER_MONTH!F191</f>
        <v>0.9375</v>
      </c>
      <c r="T199" s="102">
        <f>PER_MONTH!G191</f>
        <v>0</v>
      </c>
      <c r="U199" s="100">
        <f t="shared" si="3"/>
        <v>0</v>
      </c>
    </row>
    <row r="200" spans="18:21" x14ac:dyDescent="0.3">
      <c r="R200" s="85">
        <f>PER_MONTH!A192</f>
        <v>45661</v>
      </c>
      <c r="S200" s="86">
        <f>PER_MONTH!F192</f>
        <v>0.95833333333333337</v>
      </c>
      <c r="T200" s="102">
        <f>PER_MONTH!G192</f>
        <v>0</v>
      </c>
      <c r="U200" s="100">
        <f t="shared" si="3"/>
        <v>0</v>
      </c>
    </row>
    <row r="201" spans="18:21" x14ac:dyDescent="0.3">
      <c r="R201" s="85">
        <f>PER_MONTH!A193</f>
        <v>45661</v>
      </c>
      <c r="S201" s="86">
        <f>PER_MONTH!F193</f>
        <v>0.97916666666666663</v>
      </c>
      <c r="T201" s="102">
        <f>PER_MONTH!G193</f>
        <v>0</v>
      </c>
      <c r="U201" s="100">
        <f t="shared" si="3"/>
        <v>0</v>
      </c>
    </row>
    <row r="202" spans="18:21" x14ac:dyDescent="0.3">
      <c r="R202" s="85">
        <f>PER_MONTH!A194</f>
        <v>45662</v>
      </c>
      <c r="S202" s="86">
        <f>PER_MONTH!F194</f>
        <v>0</v>
      </c>
      <c r="T202" s="102">
        <f>PER_MONTH!G194</f>
        <v>0</v>
      </c>
      <c r="U202" s="100">
        <f t="shared" si="3"/>
        <v>0</v>
      </c>
    </row>
    <row r="203" spans="18:21" x14ac:dyDescent="0.3">
      <c r="R203" s="85">
        <f>PER_MONTH!A195</f>
        <v>45662</v>
      </c>
      <c r="S203" s="86">
        <f>PER_MONTH!F195</f>
        <v>2.0833333333333329E-2</v>
      </c>
      <c r="T203" s="102">
        <f>PER_MONTH!G195</f>
        <v>0</v>
      </c>
      <c r="U203" s="100">
        <f t="shared" si="3"/>
        <v>0</v>
      </c>
    </row>
    <row r="204" spans="18:21" x14ac:dyDescent="0.3">
      <c r="R204" s="85">
        <f>PER_MONTH!A196</f>
        <v>45662</v>
      </c>
      <c r="S204" s="86">
        <f>PER_MONTH!F196</f>
        <v>4.1666666666666657E-2</v>
      </c>
      <c r="T204" s="102">
        <f>PER_MONTH!G196</f>
        <v>0</v>
      </c>
      <c r="U204" s="100">
        <f t="shared" ref="U204:U267" si="4">T204/0.5</f>
        <v>0</v>
      </c>
    </row>
    <row r="205" spans="18:21" x14ac:dyDescent="0.3">
      <c r="R205" s="85">
        <f>PER_MONTH!A197</f>
        <v>45662</v>
      </c>
      <c r="S205" s="86">
        <f>PER_MONTH!F197</f>
        <v>6.25E-2</v>
      </c>
      <c r="T205" s="102">
        <f>PER_MONTH!G197</f>
        <v>0</v>
      </c>
      <c r="U205" s="100">
        <f t="shared" si="4"/>
        <v>0</v>
      </c>
    </row>
    <row r="206" spans="18:21" x14ac:dyDescent="0.3">
      <c r="R206" s="85">
        <f>PER_MONTH!A198</f>
        <v>45662</v>
      </c>
      <c r="S206" s="86">
        <f>PER_MONTH!F198</f>
        <v>8.3333333333333329E-2</v>
      </c>
      <c r="T206" s="102">
        <f>PER_MONTH!G198</f>
        <v>0</v>
      </c>
      <c r="U206" s="100">
        <f t="shared" si="4"/>
        <v>0</v>
      </c>
    </row>
    <row r="207" spans="18:21" x14ac:dyDescent="0.3">
      <c r="R207" s="85">
        <f>PER_MONTH!A199</f>
        <v>45662</v>
      </c>
      <c r="S207" s="86">
        <f>PER_MONTH!F199</f>
        <v>0.1041666666666667</v>
      </c>
      <c r="T207" s="102">
        <f>PER_MONTH!G199</f>
        <v>0</v>
      </c>
      <c r="U207" s="100">
        <f t="shared" si="4"/>
        <v>0</v>
      </c>
    </row>
    <row r="208" spans="18:21" x14ac:dyDescent="0.3">
      <c r="R208" s="85">
        <f>PER_MONTH!A200</f>
        <v>45662</v>
      </c>
      <c r="S208" s="86">
        <f>PER_MONTH!F200</f>
        <v>0.125</v>
      </c>
      <c r="T208" s="102">
        <f>PER_MONTH!G200</f>
        <v>0</v>
      </c>
      <c r="U208" s="100">
        <f t="shared" si="4"/>
        <v>0</v>
      </c>
    </row>
    <row r="209" spans="18:21" x14ac:dyDescent="0.3">
      <c r="R209" s="85">
        <f>PER_MONTH!A201</f>
        <v>45662</v>
      </c>
      <c r="S209" s="86">
        <f>PER_MONTH!F201</f>
        <v>0.14583333333333329</v>
      </c>
      <c r="T209" s="102">
        <f>PER_MONTH!G201</f>
        <v>0</v>
      </c>
      <c r="U209" s="100">
        <f t="shared" si="4"/>
        <v>0</v>
      </c>
    </row>
    <row r="210" spans="18:21" x14ac:dyDescent="0.3">
      <c r="R210" s="85">
        <f>PER_MONTH!A202</f>
        <v>45662</v>
      </c>
      <c r="S210" s="86">
        <f>PER_MONTH!F202</f>
        <v>0.16666666666666671</v>
      </c>
      <c r="T210" s="102">
        <f>PER_MONTH!G202</f>
        <v>0</v>
      </c>
      <c r="U210" s="100">
        <f t="shared" si="4"/>
        <v>0</v>
      </c>
    </row>
    <row r="211" spans="18:21" x14ac:dyDescent="0.3">
      <c r="R211" s="85">
        <f>PER_MONTH!A203</f>
        <v>45662</v>
      </c>
      <c r="S211" s="86">
        <f>PER_MONTH!F203</f>
        <v>0.1875</v>
      </c>
      <c r="T211" s="102">
        <f>PER_MONTH!G203</f>
        <v>0</v>
      </c>
      <c r="U211" s="100">
        <f t="shared" si="4"/>
        <v>0</v>
      </c>
    </row>
    <row r="212" spans="18:21" x14ac:dyDescent="0.3">
      <c r="R212" s="85">
        <f>PER_MONTH!A204</f>
        <v>45662</v>
      </c>
      <c r="S212" s="86">
        <f>PER_MONTH!F204</f>
        <v>0.20833333333333329</v>
      </c>
      <c r="T212" s="102">
        <f>PER_MONTH!G204</f>
        <v>0</v>
      </c>
      <c r="U212" s="100">
        <f t="shared" si="4"/>
        <v>0</v>
      </c>
    </row>
    <row r="213" spans="18:21" x14ac:dyDescent="0.3">
      <c r="R213" s="85">
        <f>PER_MONTH!A205</f>
        <v>45662</v>
      </c>
      <c r="S213" s="86">
        <f>PER_MONTH!F205</f>
        <v>0.22916666666666671</v>
      </c>
      <c r="T213" s="102">
        <f>PER_MONTH!G205</f>
        <v>0</v>
      </c>
      <c r="U213" s="100">
        <f t="shared" si="4"/>
        <v>0</v>
      </c>
    </row>
    <row r="214" spans="18:21" x14ac:dyDescent="0.3">
      <c r="R214" s="85">
        <f>PER_MONTH!A206</f>
        <v>45662</v>
      </c>
      <c r="S214" s="86">
        <f>PER_MONTH!F206</f>
        <v>0.25</v>
      </c>
      <c r="T214" s="102">
        <f>PER_MONTH!G206</f>
        <v>0</v>
      </c>
      <c r="U214" s="100">
        <f t="shared" si="4"/>
        <v>0</v>
      </c>
    </row>
    <row r="215" spans="18:21" x14ac:dyDescent="0.3">
      <c r="R215" s="85">
        <f>PER_MONTH!A207</f>
        <v>45662</v>
      </c>
      <c r="S215" s="86">
        <f>PER_MONTH!F207</f>
        <v>0.27083333333333331</v>
      </c>
      <c r="T215" s="102">
        <f>PER_MONTH!G207</f>
        <v>0</v>
      </c>
      <c r="U215" s="100">
        <f t="shared" si="4"/>
        <v>0</v>
      </c>
    </row>
    <row r="216" spans="18:21" x14ac:dyDescent="0.3">
      <c r="R216" s="85">
        <f>PER_MONTH!A208</f>
        <v>45662</v>
      </c>
      <c r="S216" s="86">
        <f>PER_MONTH!F208</f>
        <v>0.29166666666666669</v>
      </c>
      <c r="T216" s="102">
        <f>PER_MONTH!G208</f>
        <v>0</v>
      </c>
      <c r="U216" s="100">
        <f t="shared" si="4"/>
        <v>0</v>
      </c>
    </row>
    <row r="217" spans="18:21" x14ac:dyDescent="0.3">
      <c r="R217" s="85">
        <f>PER_MONTH!A209</f>
        <v>45662</v>
      </c>
      <c r="S217" s="86">
        <f>PER_MONTH!F209</f>
        <v>0.3125</v>
      </c>
      <c r="T217" s="102">
        <f>PER_MONTH!G209</f>
        <v>0</v>
      </c>
      <c r="U217" s="100">
        <f t="shared" si="4"/>
        <v>0</v>
      </c>
    </row>
    <row r="218" spans="18:21" x14ac:dyDescent="0.3">
      <c r="R218" s="85">
        <f>PER_MONTH!A210</f>
        <v>45662</v>
      </c>
      <c r="S218" s="86">
        <f>PER_MONTH!F210</f>
        <v>0.33333333333333331</v>
      </c>
      <c r="T218" s="102">
        <f>PER_MONTH!G210</f>
        <v>0</v>
      </c>
      <c r="U218" s="100">
        <f t="shared" si="4"/>
        <v>0</v>
      </c>
    </row>
    <row r="219" spans="18:21" x14ac:dyDescent="0.3">
      <c r="R219" s="85">
        <f>PER_MONTH!A211</f>
        <v>45662</v>
      </c>
      <c r="S219" s="86">
        <f>PER_MONTH!F211</f>
        <v>0.35416666666666669</v>
      </c>
      <c r="T219" s="102">
        <f>PER_MONTH!G211</f>
        <v>0</v>
      </c>
      <c r="U219" s="100">
        <f t="shared" si="4"/>
        <v>0</v>
      </c>
    </row>
    <row r="220" spans="18:21" x14ac:dyDescent="0.3">
      <c r="R220" s="85">
        <f>PER_MONTH!A212</f>
        <v>45662</v>
      </c>
      <c r="S220" s="86">
        <f>PER_MONTH!F212</f>
        <v>0.375</v>
      </c>
      <c r="T220" s="102">
        <f>PER_MONTH!G212</f>
        <v>0</v>
      </c>
      <c r="U220" s="100">
        <f t="shared" si="4"/>
        <v>0</v>
      </c>
    </row>
    <row r="221" spans="18:21" x14ac:dyDescent="0.3">
      <c r="R221" s="85">
        <f>PER_MONTH!A213</f>
        <v>45662</v>
      </c>
      <c r="S221" s="86">
        <f>PER_MONTH!F213</f>
        <v>0.39583333333333331</v>
      </c>
      <c r="T221" s="102">
        <f>PER_MONTH!G213</f>
        <v>0</v>
      </c>
      <c r="U221" s="100">
        <f t="shared" si="4"/>
        <v>0</v>
      </c>
    </row>
    <row r="222" spans="18:21" x14ac:dyDescent="0.3">
      <c r="R222" s="85">
        <f>PER_MONTH!A214</f>
        <v>45662</v>
      </c>
      <c r="S222" s="86">
        <f>PER_MONTH!F214</f>
        <v>0.41666666666666669</v>
      </c>
      <c r="T222" s="102">
        <f>PER_MONTH!G214</f>
        <v>0</v>
      </c>
      <c r="U222" s="100">
        <f t="shared" si="4"/>
        <v>0</v>
      </c>
    </row>
    <row r="223" spans="18:21" x14ac:dyDescent="0.3">
      <c r="R223" s="85">
        <f>PER_MONTH!A215</f>
        <v>45662</v>
      </c>
      <c r="S223" s="86">
        <f>PER_MONTH!F215</f>
        <v>0.4375</v>
      </c>
      <c r="T223" s="102">
        <f>PER_MONTH!G215</f>
        <v>0</v>
      </c>
      <c r="U223" s="100">
        <f t="shared" si="4"/>
        <v>0</v>
      </c>
    </row>
    <row r="224" spans="18:21" x14ac:dyDescent="0.3">
      <c r="R224" s="85">
        <f>PER_MONTH!A216</f>
        <v>45662</v>
      </c>
      <c r="S224" s="86">
        <f>PER_MONTH!F216</f>
        <v>0.45833333333333331</v>
      </c>
      <c r="T224" s="102">
        <f>PER_MONTH!G216</f>
        <v>0</v>
      </c>
      <c r="U224" s="100">
        <f t="shared" si="4"/>
        <v>0</v>
      </c>
    </row>
    <row r="225" spans="18:21" x14ac:dyDescent="0.3">
      <c r="R225" s="85">
        <f>PER_MONTH!A217</f>
        <v>45662</v>
      </c>
      <c r="S225" s="86">
        <f>PER_MONTH!F217</f>
        <v>0.47916666666666669</v>
      </c>
      <c r="T225" s="102">
        <f>PER_MONTH!G217</f>
        <v>0</v>
      </c>
      <c r="U225" s="100">
        <f t="shared" si="4"/>
        <v>0</v>
      </c>
    </row>
    <row r="226" spans="18:21" x14ac:dyDescent="0.3">
      <c r="R226" s="85">
        <f>PER_MONTH!A218</f>
        <v>45662</v>
      </c>
      <c r="S226" s="86">
        <f>PER_MONTH!F218</f>
        <v>0.5</v>
      </c>
      <c r="T226" s="102">
        <f>PER_MONTH!G218</f>
        <v>0</v>
      </c>
      <c r="U226" s="100">
        <f t="shared" si="4"/>
        <v>0</v>
      </c>
    </row>
    <row r="227" spans="18:21" x14ac:dyDescent="0.3">
      <c r="R227" s="85">
        <f>PER_MONTH!A219</f>
        <v>45662</v>
      </c>
      <c r="S227" s="86">
        <f>PER_MONTH!F219</f>
        <v>0.52083333333333337</v>
      </c>
      <c r="T227" s="102">
        <f>PER_MONTH!G219</f>
        <v>0</v>
      </c>
      <c r="U227" s="100">
        <f t="shared" si="4"/>
        <v>0</v>
      </c>
    </row>
    <row r="228" spans="18:21" x14ac:dyDescent="0.3">
      <c r="R228" s="85">
        <f>PER_MONTH!A220</f>
        <v>45662</v>
      </c>
      <c r="S228" s="86">
        <f>PER_MONTH!F220</f>
        <v>0.54166666666666663</v>
      </c>
      <c r="T228" s="102">
        <f>PER_MONTH!G220</f>
        <v>0</v>
      </c>
      <c r="U228" s="100">
        <f t="shared" si="4"/>
        <v>0</v>
      </c>
    </row>
    <row r="229" spans="18:21" x14ac:dyDescent="0.3">
      <c r="R229" s="85">
        <f>PER_MONTH!A221</f>
        <v>45662</v>
      </c>
      <c r="S229" s="86">
        <f>PER_MONTH!F221</f>
        <v>0.5625</v>
      </c>
      <c r="T229" s="102">
        <f>PER_MONTH!G221</f>
        <v>0</v>
      </c>
      <c r="U229" s="100">
        <f t="shared" si="4"/>
        <v>0</v>
      </c>
    </row>
    <row r="230" spans="18:21" x14ac:dyDescent="0.3">
      <c r="R230" s="85">
        <f>PER_MONTH!A222</f>
        <v>45662</v>
      </c>
      <c r="S230" s="86">
        <f>PER_MONTH!F222</f>
        <v>0.58333333333333337</v>
      </c>
      <c r="T230" s="102">
        <f>PER_MONTH!G222</f>
        <v>0</v>
      </c>
      <c r="U230" s="100">
        <f t="shared" si="4"/>
        <v>0</v>
      </c>
    </row>
    <row r="231" spans="18:21" x14ac:dyDescent="0.3">
      <c r="R231" s="85">
        <f>PER_MONTH!A223</f>
        <v>45662</v>
      </c>
      <c r="S231" s="86">
        <f>PER_MONTH!F223</f>
        <v>0.60416666666666663</v>
      </c>
      <c r="T231" s="102">
        <f>PER_MONTH!G223</f>
        <v>0</v>
      </c>
      <c r="U231" s="100">
        <f t="shared" si="4"/>
        <v>0</v>
      </c>
    </row>
    <row r="232" spans="18:21" x14ac:dyDescent="0.3">
      <c r="R232" s="85">
        <f>PER_MONTH!A224</f>
        <v>45662</v>
      </c>
      <c r="S232" s="86">
        <f>PER_MONTH!F224</f>
        <v>0.625</v>
      </c>
      <c r="T232" s="102">
        <f>PER_MONTH!G224</f>
        <v>0</v>
      </c>
      <c r="U232" s="100">
        <f t="shared" si="4"/>
        <v>0</v>
      </c>
    </row>
    <row r="233" spans="18:21" x14ac:dyDescent="0.3">
      <c r="R233" s="85">
        <f>PER_MONTH!A225</f>
        <v>45662</v>
      </c>
      <c r="S233" s="86">
        <f>PER_MONTH!F225</f>
        <v>0.64583333333333337</v>
      </c>
      <c r="T233" s="102">
        <f>PER_MONTH!G225</f>
        <v>0</v>
      </c>
      <c r="U233" s="100">
        <f t="shared" si="4"/>
        <v>0</v>
      </c>
    </row>
    <row r="234" spans="18:21" x14ac:dyDescent="0.3">
      <c r="R234" s="85">
        <f>PER_MONTH!A226</f>
        <v>45662</v>
      </c>
      <c r="S234" s="86">
        <f>PER_MONTH!F226</f>
        <v>0.66666666666666663</v>
      </c>
      <c r="T234" s="102">
        <f>PER_MONTH!G226</f>
        <v>0</v>
      </c>
      <c r="U234" s="100">
        <f t="shared" si="4"/>
        <v>0</v>
      </c>
    </row>
    <row r="235" spans="18:21" x14ac:dyDescent="0.3">
      <c r="R235" s="85">
        <f>PER_MONTH!A227</f>
        <v>45662</v>
      </c>
      <c r="S235" s="86">
        <f>PER_MONTH!F227</f>
        <v>0.6875</v>
      </c>
      <c r="T235" s="102">
        <f>PER_MONTH!G227</f>
        <v>0</v>
      </c>
      <c r="U235" s="100">
        <f t="shared" si="4"/>
        <v>0</v>
      </c>
    </row>
    <row r="236" spans="18:21" x14ac:dyDescent="0.3">
      <c r="R236" s="85">
        <f>PER_MONTH!A228</f>
        <v>45662</v>
      </c>
      <c r="S236" s="86">
        <f>PER_MONTH!F228</f>
        <v>0.70833333333333337</v>
      </c>
      <c r="T236" s="102">
        <f>PER_MONTH!G228</f>
        <v>0</v>
      </c>
      <c r="U236" s="100">
        <f t="shared" si="4"/>
        <v>0</v>
      </c>
    </row>
    <row r="237" spans="18:21" x14ac:dyDescent="0.3">
      <c r="R237" s="85">
        <f>PER_MONTH!A229</f>
        <v>45662</v>
      </c>
      <c r="S237" s="86">
        <f>PER_MONTH!F229</f>
        <v>0.72916666666666663</v>
      </c>
      <c r="T237" s="102">
        <f>PER_MONTH!G229</f>
        <v>0</v>
      </c>
      <c r="U237" s="100">
        <f t="shared" si="4"/>
        <v>0</v>
      </c>
    </row>
    <row r="238" spans="18:21" x14ac:dyDescent="0.3">
      <c r="R238" s="85">
        <f>PER_MONTH!A230</f>
        <v>45662</v>
      </c>
      <c r="S238" s="86">
        <f>PER_MONTH!F230</f>
        <v>0.75</v>
      </c>
      <c r="T238" s="102">
        <f>PER_MONTH!G230</f>
        <v>0</v>
      </c>
      <c r="U238" s="100">
        <f t="shared" si="4"/>
        <v>0</v>
      </c>
    </row>
    <row r="239" spans="18:21" x14ac:dyDescent="0.3">
      <c r="R239" s="85">
        <f>PER_MONTH!A231</f>
        <v>45662</v>
      </c>
      <c r="S239" s="86">
        <f>PER_MONTH!F231</f>
        <v>0.77083333333333337</v>
      </c>
      <c r="T239" s="102">
        <f>PER_MONTH!G231</f>
        <v>0</v>
      </c>
      <c r="U239" s="100">
        <f t="shared" si="4"/>
        <v>0</v>
      </c>
    </row>
    <row r="240" spans="18:21" x14ac:dyDescent="0.3">
      <c r="R240" s="85">
        <f>PER_MONTH!A232</f>
        <v>45662</v>
      </c>
      <c r="S240" s="86">
        <f>PER_MONTH!F232</f>
        <v>0.79166666666666663</v>
      </c>
      <c r="T240" s="102">
        <f>PER_MONTH!G232</f>
        <v>0</v>
      </c>
      <c r="U240" s="100">
        <f t="shared" si="4"/>
        <v>0</v>
      </c>
    </row>
    <row r="241" spans="18:21" x14ac:dyDescent="0.3">
      <c r="R241" s="85">
        <f>PER_MONTH!A233</f>
        <v>45662</v>
      </c>
      <c r="S241" s="86">
        <f>PER_MONTH!F233</f>
        <v>0.8125</v>
      </c>
      <c r="T241" s="102">
        <f>PER_MONTH!G233</f>
        <v>0</v>
      </c>
      <c r="U241" s="100">
        <f t="shared" si="4"/>
        <v>0</v>
      </c>
    </row>
    <row r="242" spans="18:21" x14ac:dyDescent="0.3">
      <c r="R242" s="85">
        <f>PER_MONTH!A234</f>
        <v>45662</v>
      </c>
      <c r="S242" s="86">
        <f>PER_MONTH!F234</f>
        <v>0.83333333333333337</v>
      </c>
      <c r="T242" s="102">
        <f>PER_MONTH!G234</f>
        <v>0</v>
      </c>
      <c r="U242" s="100">
        <f t="shared" si="4"/>
        <v>0</v>
      </c>
    </row>
    <row r="243" spans="18:21" x14ac:dyDescent="0.3">
      <c r="R243" s="85">
        <f>PER_MONTH!A235</f>
        <v>45662</v>
      </c>
      <c r="S243" s="86">
        <f>PER_MONTH!F235</f>
        <v>0.85416666666666663</v>
      </c>
      <c r="T243" s="102">
        <f>PER_MONTH!G235</f>
        <v>0</v>
      </c>
      <c r="U243" s="100">
        <f t="shared" si="4"/>
        <v>0</v>
      </c>
    </row>
    <row r="244" spans="18:21" x14ac:dyDescent="0.3">
      <c r="R244" s="85">
        <f>PER_MONTH!A236</f>
        <v>45662</v>
      </c>
      <c r="S244" s="86">
        <f>PER_MONTH!F236</f>
        <v>0.875</v>
      </c>
      <c r="T244" s="102">
        <f>PER_MONTH!G236</f>
        <v>0</v>
      </c>
      <c r="U244" s="100">
        <f t="shared" si="4"/>
        <v>0</v>
      </c>
    </row>
    <row r="245" spans="18:21" x14ac:dyDescent="0.3">
      <c r="R245" s="85">
        <f>PER_MONTH!A237</f>
        <v>45662</v>
      </c>
      <c r="S245" s="86">
        <f>PER_MONTH!F237</f>
        <v>0.89583333333333337</v>
      </c>
      <c r="T245" s="102">
        <f>PER_MONTH!G237</f>
        <v>0</v>
      </c>
      <c r="U245" s="100">
        <f t="shared" si="4"/>
        <v>0</v>
      </c>
    </row>
    <row r="246" spans="18:21" x14ac:dyDescent="0.3">
      <c r="R246" s="85">
        <f>PER_MONTH!A238</f>
        <v>45662</v>
      </c>
      <c r="S246" s="86">
        <f>PER_MONTH!F238</f>
        <v>0.91666666666666663</v>
      </c>
      <c r="T246" s="102">
        <f>PER_MONTH!G238</f>
        <v>0</v>
      </c>
      <c r="U246" s="100">
        <f t="shared" si="4"/>
        <v>0</v>
      </c>
    </row>
    <row r="247" spans="18:21" x14ac:dyDescent="0.3">
      <c r="R247" s="85">
        <f>PER_MONTH!A239</f>
        <v>45662</v>
      </c>
      <c r="S247" s="86">
        <f>PER_MONTH!F239</f>
        <v>0.9375</v>
      </c>
      <c r="T247" s="102">
        <f>PER_MONTH!G239</f>
        <v>0</v>
      </c>
      <c r="U247" s="100">
        <f t="shared" si="4"/>
        <v>0</v>
      </c>
    </row>
    <row r="248" spans="18:21" x14ac:dyDescent="0.3">
      <c r="R248" s="85">
        <f>PER_MONTH!A240</f>
        <v>45662</v>
      </c>
      <c r="S248" s="86">
        <f>PER_MONTH!F240</f>
        <v>0.95833333333333337</v>
      </c>
      <c r="T248" s="102">
        <f>PER_MONTH!G240</f>
        <v>0</v>
      </c>
      <c r="U248" s="100">
        <f t="shared" si="4"/>
        <v>0</v>
      </c>
    </row>
    <row r="249" spans="18:21" x14ac:dyDescent="0.3">
      <c r="R249" s="85">
        <f>PER_MONTH!A241</f>
        <v>45662</v>
      </c>
      <c r="S249" s="86">
        <f>PER_MONTH!F241</f>
        <v>0.97916666666666663</v>
      </c>
      <c r="T249" s="102">
        <f>PER_MONTH!G241</f>
        <v>0</v>
      </c>
      <c r="U249" s="100">
        <f t="shared" si="4"/>
        <v>0</v>
      </c>
    </row>
    <row r="250" spans="18:21" x14ac:dyDescent="0.3">
      <c r="R250" s="85">
        <f>PER_MONTH!A242</f>
        <v>45663</v>
      </c>
      <c r="S250" s="86">
        <f>PER_MONTH!F242</f>
        <v>0</v>
      </c>
      <c r="T250" s="102">
        <f>PER_MONTH!G242</f>
        <v>0</v>
      </c>
      <c r="U250" s="100">
        <f t="shared" si="4"/>
        <v>0</v>
      </c>
    </row>
    <row r="251" spans="18:21" x14ac:dyDescent="0.3">
      <c r="R251" s="85">
        <f>PER_MONTH!A243</f>
        <v>45663</v>
      </c>
      <c r="S251" s="86">
        <f>PER_MONTH!F243</f>
        <v>2.0833333333333329E-2</v>
      </c>
      <c r="T251" s="102">
        <f>PER_MONTH!G243</f>
        <v>0</v>
      </c>
      <c r="U251" s="100">
        <f t="shared" si="4"/>
        <v>0</v>
      </c>
    </row>
    <row r="252" spans="18:21" x14ac:dyDescent="0.3">
      <c r="R252" s="85">
        <f>PER_MONTH!A244</f>
        <v>45663</v>
      </c>
      <c r="S252" s="86">
        <f>PER_MONTH!F244</f>
        <v>4.1666666666666657E-2</v>
      </c>
      <c r="T252" s="102">
        <f>PER_MONTH!G244</f>
        <v>0</v>
      </c>
      <c r="U252" s="100">
        <f t="shared" si="4"/>
        <v>0</v>
      </c>
    </row>
    <row r="253" spans="18:21" x14ac:dyDescent="0.3">
      <c r="R253" s="85">
        <f>PER_MONTH!A245</f>
        <v>45663</v>
      </c>
      <c r="S253" s="86">
        <f>PER_MONTH!F245</f>
        <v>6.25E-2</v>
      </c>
      <c r="T253" s="102">
        <f>PER_MONTH!G245</f>
        <v>0</v>
      </c>
      <c r="U253" s="100">
        <f t="shared" si="4"/>
        <v>0</v>
      </c>
    </row>
    <row r="254" spans="18:21" x14ac:dyDescent="0.3">
      <c r="R254" s="85">
        <f>PER_MONTH!A246</f>
        <v>45663</v>
      </c>
      <c r="S254" s="86">
        <f>PER_MONTH!F246</f>
        <v>8.3333333333333329E-2</v>
      </c>
      <c r="T254" s="102">
        <f>PER_MONTH!G246</f>
        <v>0</v>
      </c>
      <c r="U254" s="100">
        <f t="shared" si="4"/>
        <v>0</v>
      </c>
    </row>
    <row r="255" spans="18:21" x14ac:dyDescent="0.3">
      <c r="R255" s="85">
        <f>PER_MONTH!A247</f>
        <v>45663</v>
      </c>
      <c r="S255" s="86">
        <f>PER_MONTH!F247</f>
        <v>0.1041666666666667</v>
      </c>
      <c r="T255" s="102">
        <f>PER_MONTH!G247</f>
        <v>0</v>
      </c>
      <c r="U255" s="100">
        <f t="shared" si="4"/>
        <v>0</v>
      </c>
    </row>
    <row r="256" spans="18:21" x14ac:dyDescent="0.3">
      <c r="R256" s="85">
        <f>PER_MONTH!A248</f>
        <v>45663</v>
      </c>
      <c r="S256" s="86">
        <f>PER_MONTH!F248</f>
        <v>0.125</v>
      </c>
      <c r="T256" s="102">
        <f>PER_MONTH!G248</f>
        <v>0</v>
      </c>
      <c r="U256" s="100">
        <f t="shared" si="4"/>
        <v>0</v>
      </c>
    </row>
    <row r="257" spans="18:21" x14ac:dyDescent="0.3">
      <c r="R257" s="85">
        <f>PER_MONTH!A249</f>
        <v>45663</v>
      </c>
      <c r="S257" s="86">
        <f>PER_MONTH!F249</f>
        <v>0.14583333333333329</v>
      </c>
      <c r="T257" s="102">
        <f>PER_MONTH!G249</f>
        <v>0</v>
      </c>
      <c r="U257" s="100">
        <f t="shared" si="4"/>
        <v>0</v>
      </c>
    </row>
    <row r="258" spans="18:21" x14ac:dyDescent="0.3">
      <c r="R258" s="85">
        <f>PER_MONTH!A250</f>
        <v>45663</v>
      </c>
      <c r="S258" s="86">
        <f>PER_MONTH!F250</f>
        <v>0.16666666666666671</v>
      </c>
      <c r="T258" s="102">
        <f>PER_MONTH!G250</f>
        <v>0</v>
      </c>
      <c r="U258" s="100">
        <f t="shared" si="4"/>
        <v>0</v>
      </c>
    </row>
    <row r="259" spans="18:21" x14ac:dyDescent="0.3">
      <c r="R259" s="85">
        <f>PER_MONTH!A251</f>
        <v>45663</v>
      </c>
      <c r="S259" s="86">
        <f>PER_MONTH!F251</f>
        <v>0.1875</v>
      </c>
      <c r="T259" s="102">
        <f>PER_MONTH!G251</f>
        <v>0</v>
      </c>
      <c r="U259" s="100">
        <f t="shared" si="4"/>
        <v>0</v>
      </c>
    </row>
    <row r="260" spans="18:21" x14ac:dyDescent="0.3">
      <c r="R260" s="85">
        <f>PER_MONTH!A252</f>
        <v>45663</v>
      </c>
      <c r="S260" s="86">
        <f>PER_MONTH!F252</f>
        <v>0.20833333333333329</v>
      </c>
      <c r="T260" s="102">
        <f>PER_MONTH!G252</f>
        <v>0</v>
      </c>
      <c r="U260" s="100">
        <f t="shared" si="4"/>
        <v>0</v>
      </c>
    </row>
    <row r="261" spans="18:21" x14ac:dyDescent="0.3">
      <c r="R261" s="85">
        <f>PER_MONTH!A253</f>
        <v>45663</v>
      </c>
      <c r="S261" s="86">
        <f>PER_MONTH!F253</f>
        <v>0.22916666666666671</v>
      </c>
      <c r="T261" s="102">
        <f>PER_MONTH!G253</f>
        <v>0</v>
      </c>
      <c r="U261" s="100">
        <f t="shared" si="4"/>
        <v>0</v>
      </c>
    </row>
    <row r="262" spans="18:21" x14ac:dyDescent="0.3">
      <c r="R262" s="85">
        <f>PER_MONTH!A254</f>
        <v>45663</v>
      </c>
      <c r="S262" s="86">
        <f>PER_MONTH!F254</f>
        <v>0.25</v>
      </c>
      <c r="T262" s="102">
        <f>PER_MONTH!G254</f>
        <v>0</v>
      </c>
      <c r="U262" s="100">
        <f t="shared" si="4"/>
        <v>0</v>
      </c>
    </row>
    <row r="263" spans="18:21" x14ac:dyDescent="0.3">
      <c r="R263" s="85">
        <f>PER_MONTH!A255</f>
        <v>45663</v>
      </c>
      <c r="S263" s="86">
        <f>PER_MONTH!F255</f>
        <v>0.27083333333333331</v>
      </c>
      <c r="T263" s="102">
        <f>PER_MONTH!G255</f>
        <v>0</v>
      </c>
      <c r="U263" s="100">
        <f t="shared" si="4"/>
        <v>0</v>
      </c>
    </row>
    <row r="264" spans="18:21" x14ac:dyDescent="0.3">
      <c r="R264" s="85">
        <f>PER_MONTH!A256</f>
        <v>45663</v>
      </c>
      <c r="S264" s="86">
        <f>PER_MONTH!F256</f>
        <v>0.29166666666666669</v>
      </c>
      <c r="T264" s="102">
        <f>PER_MONTH!G256</f>
        <v>0</v>
      </c>
      <c r="U264" s="100">
        <f t="shared" si="4"/>
        <v>0</v>
      </c>
    </row>
    <row r="265" spans="18:21" x14ac:dyDescent="0.3">
      <c r="R265" s="85">
        <f>PER_MONTH!A257</f>
        <v>45663</v>
      </c>
      <c r="S265" s="86">
        <f>PER_MONTH!F257</f>
        <v>0.3125</v>
      </c>
      <c r="T265" s="102">
        <f>PER_MONTH!G257</f>
        <v>0</v>
      </c>
      <c r="U265" s="100">
        <f t="shared" si="4"/>
        <v>0</v>
      </c>
    </row>
    <row r="266" spans="18:21" x14ac:dyDescent="0.3">
      <c r="R266" s="85">
        <f>PER_MONTH!A258</f>
        <v>45663</v>
      </c>
      <c r="S266" s="86">
        <f>PER_MONTH!F258</f>
        <v>0.33333333333333331</v>
      </c>
      <c r="T266" s="102">
        <f>PER_MONTH!G258</f>
        <v>0</v>
      </c>
      <c r="U266" s="100">
        <f t="shared" si="4"/>
        <v>0</v>
      </c>
    </row>
    <row r="267" spans="18:21" x14ac:dyDescent="0.3">
      <c r="R267" s="85">
        <f>PER_MONTH!A259</f>
        <v>45663</v>
      </c>
      <c r="S267" s="86">
        <f>PER_MONTH!F259</f>
        <v>0.35416666666666669</v>
      </c>
      <c r="T267" s="102">
        <f>PER_MONTH!G259</f>
        <v>0</v>
      </c>
      <c r="U267" s="100">
        <f t="shared" si="4"/>
        <v>0</v>
      </c>
    </row>
    <row r="268" spans="18:21" x14ac:dyDescent="0.3">
      <c r="R268" s="85">
        <f>PER_MONTH!A260</f>
        <v>45663</v>
      </c>
      <c r="S268" s="86">
        <f>PER_MONTH!F260</f>
        <v>0.375</v>
      </c>
      <c r="T268" s="102">
        <f>PER_MONTH!G260</f>
        <v>0</v>
      </c>
      <c r="U268" s="100">
        <f t="shared" ref="U268:U331" si="5">T268/0.5</f>
        <v>0</v>
      </c>
    </row>
    <row r="269" spans="18:21" x14ac:dyDescent="0.3">
      <c r="R269" s="85">
        <f>PER_MONTH!A261</f>
        <v>45663</v>
      </c>
      <c r="S269" s="86">
        <f>PER_MONTH!F261</f>
        <v>0.39583333333333331</v>
      </c>
      <c r="T269" s="102">
        <f>PER_MONTH!G261</f>
        <v>0</v>
      </c>
      <c r="U269" s="100">
        <f t="shared" si="5"/>
        <v>0</v>
      </c>
    </row>
    <row r="270" spans="18:21" x14ac:dyDescent="0.3">
      <c r="R270" s="85">
        <f>PER_MONTH!A262</f>
        <v>45663</v>
      </c>
      <c r="S270" s="86">
        <f>PER_MONTH!F262</f>
        <v>0.41666666666666669</v>
      </c>
      <c r="T270" s="102">
        <f>PER_MONTH!G262</f>
        <v>0</v>
      </c>
      <c r="U270" s="100">
        <f t="shared" si="5"/>
        <v>0</v>
      </c>
    </row>
    <row r="271" spans="18:21" x14ac:dyDescent="0.3">
      <c r="R271" s="85">
        <f>PER_MONTH!A263</f>
        <v>45663</v>
      </c>
      <c r="S271" s="86">
        <f>PER_MONTH!F263</f>
        <v>0.4375</v>
      </c>
      <c r="T271" s="102">
        <f>PER_MONTH!G263</f>
        <v>0</v>
      </c>
      <c r="U271" s="100">
        <f t="shared" si="5"/>
        <v>0</v>
      </c>
    </row>
    <row r="272" spans="18:21" x14ac:dyDescent="0.3">
      <c r="R272" s="85">
        <f>PER_MONTH!A264</f>
        <v>45663</v>
      </c>
      <c r="S272" s="86">
        <f>PER_MONTH!F264</f>
        <v>0.45833333333333331</v>
      </c>
      <c r="T272" s="102">
        <f>PER_MONTH!G264</f>
        <v>0</v>
      </c>
      <c r="U272" s="100">
        <f t="shared" si="5"/>
        <v>0</v>
      </c>
    </row>
    <row r="273" spans="18:21" x14ac:dyDescent="0.3">
      <c r="R273" s="85">
        <f>PER_MONTH!A265</f>
        <v>45663</v>
      </c>
      <c r="S273" s="86">
        <f>PER_MONTH!F265</f>
        <v>0.47916666666666669</v>
      </c>
      <c r="T273" s="102">
        <f>PER_MONTH!G265</f>
        <v>0</v>
      </c>
      <c r="U273" s="100">
        <f t="shared" si="5"/>
        <v>0</v>
      </c>
    </row>
    <row r="274" spans="18:21" x14ac:dyDescent="0.3">
      <c r="R274" s="85">
        <f>PER_MONTH!A266</f>
        <v>45663</v>
      </c>
      <c r="S274" s="86">
        <f>PER_MONTH!F266</f>
        <v>0.5</v>
      </c>
      <c r="T274" s="102">
        <f>PER_MONTH!G266</f>
        <v>0</v>
      </c>
      <c r="U274" s="100">
        <f t="shared" si="5"/>
        <v>0</v>
      </c>
    </row>
    <row r="275" spans="18:21" x14ac:dyDescent="0.3">
      <c r="R275" s="85">
        <f>PER_MONTH!A267</f>
        <v>45663</v>
      </c>
      <c r="S275" s="86">
        <f>PER_MONTH!F267</f>
        <v>0.52083333333333337</v>
      </c>
      <c r="T275" s="102">
        <f>PER_MONTH!G267</f>
        <v>0</v>
      </c>
      <c r="U275" s="100">
        <f t="shared" si="5"/>
        <v>0</v>
      </c>
    </row>
    <row r="276" spans="18:21" x14ac:dyDescent="0.3">
      <c r="R276" s="85">
        <f>PER_MONTH!A268</f>
        <v>45663</v>
      </c>
      <c r="S276" s="86">
        <f>PER_MONTH!F268</f>
        <v>0.54166666666666663</v>
      </c>
      <c r="T276" s="102">
        <f>PER_MONTH!G268</f>
        <v>0</v>
      </c>
      <c r="U276" s="100">
        <f t="shared" si="5"/>
        <v>0</v>
      </c>
    </row>
    <row r="277" spans="18:21" x14ac:dyDescent="0.3">
      <c r="R277" s="85">
        <f>PER_MONTH!A269</f>
        <v>45663</v>
      </c>
      <c r="S277" s="86">
        <f>PER_MONTH!F269</f>
        <v>0.5625</v>
      </c>
      <c r="T277" s="102">
        <f>PER_MONTH!G269</f>
        <v>0</v>
      </c>
      <c r="U277" s="100">
        <f t="shared" si="5"/>
        <v>0</v>
      </c>
    </row>
    <row r="278" spans="18:21" x14ac:dyDescent="0.3">
      <c r="R278" s="85">
        <f>PER_MONTH!A270</f>
        <v>45663</v>
      </c>
      <c r="S278" s="86">
        <f>PER_MONTH!F270</f>
        <v>0.58333333333333337</v>
      </c>
      <c r="T278" s="102">
        <f>PER_MONTH!G270</f>
        <v>0</v>
      </c>
      <c r="U278" s="100">
        <f t="shared" si="5"/>
        <v>0</v>
      </c>
    </row>
    <row r="279" spans="18:21" x14ac:dyDescent="0.3">
      <c r="R279" s="85">
        <f>PER_MONTH!A271</f>
        <v>45663</v>
      </c>
      <c r="S279" s="86">
        <f>PER_MONTH!F271</f>
        <v>0.60416666666666663</v>
      </c>
      <c r="T279" s="102">
        <f>PER_MONTH!G271</f>
        <v>0</v>
      </c>
      <c r="U279" s="100">
        <f t="shared" si="5"/>
        <v>0</v>
      </c>
    </row>
    <row r="280" spans="18:21" x14ac:dyDescent="0.3">
      <c r="R280" s="85">
        <f>PER_MONTH!A272</f>
        <v>45663</v>
      </c>
      <c r="S280" s="86">
        <f>PER_MONTH!F272</f>
        <v>0.625</v>
      </c>
      <c r="T280" s="102">
        <f>PER_MONTH!G272</f>
        <v>0</v>
      </c>
      <c r="U280" s="100">
        <f t="shared" si="5"/>
        <v>0</v>
      </c>
    </row>
    <row r="281" spans="18:21" x14ac:dyDescent="0.3">
      <c r="R281" s="85">
        <f>PER_MONTH!A273</f>
        <v>45663</v>
      </c>
      <c r="S281" s="86">
        <f>PER_MONTH!F273</f>
        <v>0.64583333333333337</v>
      </c>
      <c r="T281" s="102">
        <f>PER_MONTH!G273</f>
        <v>0</v>
      </c>
      <c r="U281" s="100">
        <f t="shared" si="5"/>
        <v>0</v>
      </c>
    </row>
    <row r="282" spans="18:21" x14ac:dyDescent="0.3">
      <c r="R282" s="85">
        <f>PER_MONTH!A274</f>
        <v>45663</v>
      </c>
      <c r="S282" s="86">
        <f>PER_MONTH!F274</f>
        <v>0.66666666666666663</v>
      </c>
      <c r="T282" s="102">
        <f>PER_MONTH!G274</f>
        <v>0</v>
      </c>
      <c r="U282" s="100">
        <f t="shared" si="5"/>
        <v>0</v>
      </c>
    </row>
    <row r="283" spans="18:21" x14ac:dyDescent="0.3">
      <c r="R283" s="85">
        <f>PER_MONTH!A275</f>
        <v>45663</v>
      </c>
      <c r="S283" s="86">
        <f>PER_MONTH!F275</f>
        <v>0.6875</v>
      </c>
      <c r="T283" s="102">
        <f>PER_MONTH!G275</f>
        <v>0</v>
      </c>
      <c r="U283" s="100">
        <f t="shared" si="5"/>
        <v>0</v>
      </c>
    </row>
    <row r="284" spans="18:21" x14ac:dyDescent="0.3">
      <c r="R284" s="85">
        <f>PER_MONTH!A276</f>
        <v>45663</v>
      </c>
      <c r="S284" s="86">
        <f>PER_MONTH!F276</f>
        <v>0.70833333333333337</v>
      </c>
      <c r="T284" s="102">
        <f>PER_MONTH!G276</f>
        <v>0</v>
      </c>
      <c r="U284" s="100">
        <f t="shared" si="5"/>
        <v>0</v>
      </c>
    </row>
    <row r="285" spans="18:21" x14ac:dyDescent="0.3">
      <c r="R285" s="85">
        <f>PER_MONTH!A277</f>
        <v>45663</v>
      </c>
      <c r="S285" s="86">
        <f>PER_MONTH!F277</f>
        <v>0.72916666666666663</v>
      </c>
      <c r="T285" s="102">
        <f>PER_MONTH!G277</f>
        <v>0</v>
      </c>
      <c r="U285" s="100">
        <f t="shared" si="5"/>
        <v>0</v>
      </c>
    </row>
    <row r="286" spans="18:21" x14ac:dyDescent="0.3">
      <c r="R286" s="85">
        <f>PER_MONTH!A278</f>
        <v>45663</v>
      </c>
      <c r="S286" s="86">
        <f>PER_MONTH!F278</f>
        <v>0.75</v>
      </c>
      <c r="T286" s="102">
        <f>PER_MONTH!G278</f>
        <v>0</v>
      </c>
      <c r="U286" s="100">
        <f t="shared" si="5"/>
        <v>0</v>
      </c>
    </row>
    <row r="287" spans="18:21" x14ac:dyDescent="0.3">
      <c r="R287" s="85">
        <f>PER_MONTH!A279</f>
        <v>45663</v>
      </c>
      <c r="S287" s="86">
        <f>PER_MONTH!F279</f>
        <v>0.77083333333333337</v>
      </c>
      <c r="T287" s="102">
        <f>PER_MONTH!G279</f>
        <v>0</v>
      </c>
      <c r="U287" s="100">
        <f t="shared" si="5"/>
        <v>0</v>
      </c>
    </row>
    <row r="288" spans="18:21" x14ac:dyDescent="0.3">
      <c r="R288" s="85">
        <f>PER_MONTH!A280</f>
        <v>45663</v>
      </c>
      <c r="S288" s="86">
        <f>PER_MONTH!F280</f>
        <v>0.79166666666666663</v>
      </c>
      <c r="T288" s="102">
        <f>PER_MONTH!G280</f>
        <v>0</v>
      </c>
      <c r="U288" s="100">
        <f t="shared" si="5"/>
        <v>0</v>
      </c>
    </row>
    <row r="289" spans="18:21" x14ac:dyDescent="0.3">
      <c r="R289" s="85">
        <f>PER_MONTH!A281</f>
        <v>45663</v>
      </c>
      <c r="S289" s="86">
        <f>PER_MONTH!F281</f>
        <v>0.8125</v>
      </c>
      <c r="T289" s="102">
        <f>PER_MONTH!G281</f>
        <v>0</v>
      </c>
      <c r="U289" s="100">
        <f t="shared" si="5"/>
        <v>0</v>
      </c>
    </row>
    <row r="290" spans="18:21" x14ac:dyDescent="0.3">
      <c r="R290" s="85">
        <f>PER_MONTH!A282</f>
        <v>45663</v>
      </c>
      <c r="S290" s="86">
        <f>PER_MONTH!F282</f>
        <v>0.83333333333333337</v>
      </c>
      <c r="T290" s="102">
        <f>PER_MONTH!G282</f>
        <v>0</v>
      </c>
      <c r="U290" s="100">
        <f t="shared" si="5"/>
        <v>0</v>
      </c>
    </row>
    <row r="291" spans="18:21" x14ac:dyDescent="0.3">
      <c r="R291" s="85">
        <f>PER_MONTH!A283</f>
        <v>45663</v>
      </c>
      <c r="S291" s="86">
        <f>PER_MONTH!F283</f>
        <v>0.85416666666666663</v>
      </c>
      <c r="T291" s="102">
        <f>PER_MONTH!G283</f>
        <v>0</v>
      </c>
      <c r="U291" s="100">
        <f t="shared" si="5"/>
        <v>0</v>
      </c>
    </row>
    <row r="292" spans="18:21" x14ac:dyDescent="0.3">
      <c r="R292" s="85">
        <f>PER_MONTH!A284</f>
        <v>45663</v>
      </c>
      <c r="S292" s="86">
        <f>PER_MONTH!F284</f>
        <v>0.875</v>
      </c>
      <c r="T292" s="102">
        <f>PER_MONTH!G284</f>
        <v>0</v>
      </c>
      <c r="U292" s="100">
        <f t="shared" si="5"/>
        <v>0</v>
      </c>
    </row>
    <row r="293" spans="18:21" x14ac:dyDescent="0.3">
      <c r="R293" s="85">
        <f>PER_MONTH!A285</f>
        <v>45663</v>
      </c>
      <c r="S293" s="86">
        <f>PER_MONTH!F285</f>
        <v>0.89583333333333337</v>
      </c>
      <c r="T293" s="102">
        <f>PER_MONTH!G285</f>
        <v>0</v>
      </c>
      <c r="U293" s="100">
        <f t="shared" si="5"/>
        <v>0</v>
      </c>
    </row>
    <row r="294" spans="18:21" x14ac:dyDescent="0.3">
      <c r="R294" s="85">
        <f>PER_MONTH!A286</f>
        <v>45663</v>
      </c>
      <c r="S294" s="86">
        <f>PER_MONTH!F286</f>
        <v>0.91666666666666663</v>
      </c>
      <c r="T294" s="102">
        <f>PER_MONTH!G286</f>
        <v>0</v>
      </c>
      <c r="U294" s="100">
        <f t="shared" si="5"/>
        <v>0</v>
      </c>
    </row>
    <row r="295" spans="18:21" x14ac:dyDescent="0.3">
      <c r="R295" s="85">
        <f>PER_MONTH!A287</f>
        <v>45663</v>
      </c>
      <c r="S295" s="86">
        <f>PER_MONTH!F287</f>
        <v>0.9375</v>
      </c>
      <c r="T295" s="102">
        <f>PER_MONTH!G287</f>
        <v>0</v>
      </c>
      <c r="U295" s="100">
        <f t="shared" si="5"/>
        <v>0</v>
      </c>
    </row>
    <row r="296" spans="18:21" x14ac:dyDescent="0.3">
      <c r="R296" s="85">
        <f>PER_MONTH!A288</f>
        <v>45663</v>
      </c>
      <c r="S296" s="86">
        <f>PER_MONTH!F288</f>
        <v>0.95833333333333337</v>
      </c>
      <c r="T296" s="102">
        <f>PER_MONTH!G288</f>
        <v>0</v>
      </c>
      <c r="U296" s="100">
        <f t="shared" si="5"/>
        <v>0</v>
      </c>
    </row>
    <row r="297" spans="18:21" x14ac:dyDescent="0.3">
      <c r="R297" s="85">
        <f>PER_MONTH!A289</f>
        <v>45663</v>
      </c>
      <c r="S297" s="86">
        <f>PER_MONTH!F289</f>
        <v>0.97916666666666663</v>
      </c>
      <c r="T297" s="102">
        <f>PER_MONTH!G289</f>
        <v>0</v>
      </c>
      <c r="U297" s="100">
        <f t="shared" si="5"/>
        <v>0</v>
      </c>
    </row>
    <row r="298" spans="18:21" x14ac:dyDescent="0.3">
      <c r="R298" s="85">
        <f>PER_MONTH!A290</f>
        <v>45664</v>
      </c>
      <c r="S298" s="86">
        <f>PER_MONTH!F290</f>
        <v>0</v>
      </c>
      <c r="T298" s="102">
        <f>PER_MONTH!G290</f>
        <v>0</v>
      </c>
      <c r="U298" s="100">
        <f t="shared" si="5"/>
        <v>0</v>
      </c>
    </row>
    <row r="299" spans="18:21" x14ac:dyDescent="0.3">
      <c r="R299" s="85">
        <f>PER_MONTH!A291</f>
        <v>45664</v>
      </c>
      <c r="S299" s="86">
        <f>PER_MONTH!F291</f>
        <v>2.0833333333333329E-2</v>
      </c>
      <c r="T299" s="102">
        <f>PER_MONTH!G291</f>
        <v>0</v>
      </c>
      <c r="U299" s="100">
        <f t="shared" si="5"/>
        <v>0</v>
      </c>
    </row>
    <row r="300" spans="18:21" x14ac:dyDescent="0.3">
      <c r="R300" s="85">
        <f>PER_MONTH!A292</f>
        <v>45664</v>
      </c>
      <c r="S300" s="86">
        <f>PER_MONTH!F292</f>
        <v>4.1666666666666657E-2</v>
      </c>
      <c r="T300" s="102">
        <f>PER_MONTH!G292</f>
        <v>0</v>
      </c>
      <c r="U300" s="100">
        <f t="shared" si="5"/>
        <v>0</v>
      </c>
    </row>
    <row r="301" spans="18:21" x14ac:dyDescent="0.3">
      <c r="R301" s="85">
        <f>PER_MONTH!A293</f>
        <v>45664</v>
      </c>
      <c r="S301" s="86">
        <f>PER_MONTH!F293</f>
        <v>6.25E-2</v>
      </c>
      <c r="T301" s="102">
        <f>PER_MONTH!G293</f>
        <v>0</v>
      </c>
      <c r="U301" s="100">
        <f t="shared" si="5"/>
        <v>0</v>
      </c>
    </row>
    <row r="302" spans="18:21" x14ac:dyDescent="0.3">
      <c r="R302" s="85">
        <f>PER_MONTH!A294</f>
        <v>45664</v>
      </c>
      <c r="S302" s="86">
        <f>PER_MONTH!F294</f>
        <v>8.3333333333333329E-2</v>
      </c>
      <c r="T302" s="102">
        <f>PER_MONTH!G294</f>
        <v>0</v>
      </c>
      <c r="U302" s="100">
        <f t="shared" si="5"/>
        <v>0</v>
      </c>
    </row>
    <row r="303" spans="18:21" x14ac:dyDescent="0.3">
      <c r="R303" s="85">
        <f>PER_MONTH!A295</f>
        <v>45664</v>
      </c>
      <c r="S303" s="86">
        <f>PER_MONTH!F295</f>
        <v>0.1041666666666667</v>
      </c>
      <c r="T303" s="102">
        <f>PER_MONTH!G295</f>
        <v>0</v>
      </c>
      <c r="U303" s="100">
        <f t="shared" si="5"/>
        <v>0</v>
      </c>
    </row>
    <row r="304" spans="18:21" x14ac:dyDescent="0.3">
      <c r="R304" s="85">
        <f>PER_MONTH!A296</f>
        <v>45664</v>
      </c>
      <c r="S304" s="86">
        <f>PER_MONTH!F296</f>
        <v>0.125</v>
      </c>
      <c r="T304" s="102">
        <f>PER_MONTH!G296</f>
        <v>0</v>
      </c>
      <c r="U304" s="100">
        <f t="shared" si="5"/>
        <v>0</v>
      </c>
    </row>
    <row r="305" spans="18:21" x14ac:dyDescent="0.3">
      <c r="R305" s="85">
        <f>PER_MONTH!A297</f>
        <v>45664</v>
      </c>
      <c r="S305" s="86">
        <f>PER_MONTH!F297</f>
        <v>0.14583333333333329</v>
      </c>
      <c r="T305" s="102">
        <f>PER_MONTH!G297</f>
        <v>0</v>
      </c>
      <c r="U305" s="100">
        <f t="shared" si="5"/>
        <v>0</v>
      </c>
    </row>
    <row r="306" spans="18:21" x14ac:dyDescent="0.3">
      <c r="R306" s="85">
        <f>PER_MONTH!A298</f>
        <v>45664</v>
      </c>
      <c r="S306" s="86">
        <f>PER_MONTH!F298</f>
        <v>0.16666666666666671</v>
      </c>
      <c r="T306" s="102">
        <f>PER_MONTH!G298</f>
        <v>0</v>
      </c>
      <c r="U306" s="100">
        <f t="shared" si="5"/>
        <v>0</v>
      </c>
    </row>
    <row r="307" spans="18:21" x14ac:dyDescent="0.3">
      <c r="R307" s="85">
        <f>PER_MONTH!A299</f>
        <v>45664</v>
      </c>
      <c r="S307" s="86">
        <f>PER_MONTH!F299</f>
        <v>0.1875</v>
      </c>
      <c r="T307" s="102">
        <f>PER_MONTH!G299</f>
        <v>0</v>
      </c>
      <c r="U307" s="100">
        <f t="shared" si="5"/>
        <v>0</v>
      </c>
    </row>
    <row r="308" spans="18:21" x14ac:dyDescent="0.3">
      <c r="R308" s="85">
        <f>PER_MONTH!A300</f>
        <v>45664</v>
      </c>
      <c r="S308" s="86">
        <f>PER_MONTH!F300</f>
        <v>0.20833333333333329</v>
      </c>
      <c r="T308" s="102">
        <f>PER_MONTH!G300</f>
        <v>0</v>
      </c>
      <c r="U308" s="100">
        <f t="shared" si="5"/>
        <v>0</v>
      </c>
    </row>
    <row r="309" spans="18:21" x14ac:dyDescent="0.3">
      <c r="R309" s="85">
        <f>PER_MONTH!A301</f>
        <v>45664</v>
      </c>
      <c r="S309" s="86">
        <f>PER_MONTH!F301</f>
        <v>0.22916666666666671</v>
      </c>
      <c r="T309" s="102">
        <f>PER_MONTH!G301</f>
        <v>0</v>
      </c>
      <c r="U309" s="100">
        <f t="shared" si="5"/>
        <v>0</v>
      </c>
    </row>
    <row r="310" spans="18:21" x14ac:dyDescent="0.3">
      <c r="R310" s="85">
        <f>PER_MONTH!A302</f>
        <v>45664</v>
      </c>
      <c r="S310" s="86">
        <f>PER_MONTH!F302</f>
        <v>0.25</v>
      </c>
      <c r="T310" s="102">
        <f>PER_MONTH!G302</f>
        <v>0</v>
      </c>
      <c r="U310" s="100">
        <f t="shared" si="5"/>
        <v>0</v>
      </c>
    </row>
    <row r="311" spans="18:21" x14ac:dyDescent="0.3">
      <c r="R311" s="85">
        <f>PER_MONTH!A303</f>
        <v>45664</v>
      </c>
      <c r="S311" s="86">
        <f>PER_MONTH!F303</f>
        <v>0.27083333333333331</v>
      </c>
      <c r="T311" s="102">
        <f>PER_MONTH!G303</f>
        <v>0</v>
      </c>
      <c r="U311" s="100">
        <f t="shared" si="5"/>
        <v>0</v>
      </c>
    </row>
    <row r="312" spans="18:21" x14ac:dyDescent="0.3">
      <c r="R312" s="85">
        <f>PER_MONTH!A304</f>
        <v>45664</v>
      </c>
      <c r="S312" s="86">
        <f>PER_MONTH!F304</f>
        <v>0.29166666666666669</v>
      </c>
      <c r="T312" s="102">
        <f>PER_MONTH!G304</f>
        <v>0</v>
      </c>
      <c r="U312" s="100">
        <f t="shared" si="5"/>
        <v>0</v>
      </c>
    </row>
    <row r="313" spans="18:21" x14ac:dyDescent="0.3">
      <c r="R313" s="85">
        <f>PER_MONTH!A305</f>
        <v>45664</v>
      </c>
      <c r="S313" s="86">
        <f>PER_MONTH!F305</f>
        <v>0.3125</v>
      </c>
      <c r="T313" s="102">
        <f>PER_MONTH!G305</f>
        <v>0</v>
      </c>
      <c r="U313" s="100">
        <f t="shared" si="5"/>
        <v>0</v>
      </c>
    </row>
    <row r="314" spans="18:21" x14ac:dyDescent="0.3">
      <c r="R314" s="85">
        <f>PER_MONTH!A306</f>
        <v>45664</v>
      </c>
      <c r="S314" s="86">
        <f>PER_MONTH!F306</f>
        <v>0.33333333333333331</v>
      </c>
      <c r="T314" s="102">
        <f>PER_MONTH!G306</f>
        <v>0</v>
      </c>
      <c r="U314" s="100">
        <f t="shared" si="5"/>
        <v>0</v>
      </c>
    </row>
    <row r="315" spans="18:21" x14ac:dyDescent="0.3">
      <c r="R315" s="85">
        <f>PER_MONTH!A307</f>
        <v>45664</v>
      </c>
      <c r="S315" s="86">
        <f>PER_MONTH!F307</f>
        <v>0.35416666666666669</v>
      </c>
      <c r="T315" s="102">
        <f>PER_MONTH!G307</f>
        <v>0</v>
      </c>
      <c r="U315" s="100">
        <f t="shared" si="5"/>
        <v>0</v>
      </c>
    </row>
    <row r="316" spans="18:21" x14ac:dyDescent="0.3">
      <c r="R316" s="85">
        <f>PER_MONTH!A308</f>
        <v>45664</v>
      </c>
      <c r="S316" s="86">
        <f>PER_MONTH!F308</f>
        <v>0.375</v>
      </c>
      <c r="T316" s="102">
        <f>PER_MONTH!G308</f>
        <v>0</v>
      </c>
      <c r="U316" s="100">
        <f t="shared" si="5"/>
        <v>0</v>
      </c>
    </row>
    <row r="317" spans="18:21" x14ac:dyDescent="0.3">
      <c r="R317" s="85">
        <f>PER_MONTH!A309</f>
        <v>45664</v>
      </c>
      <c r="S317" s="86">
        <f>PER_MONTH!F309</f>
        <v>0.39583333333333331</v>
      </c>
      <c r="T317" s="102">
        <f>PER_MONTH!G309</f>
        <v>0</v>
      </c>
      <c r="U317" s="100">
        <f t="shared" si="5"/>
        <v>0</v>
      </c>
    </row>
    <row r="318" spans="18:21" x14ac:dyDescent="0.3">
      <c r="R318" s="85">
        <f>PER_MONTH!A310</f>
        <v>45664</v>
      </c>
      <c r="S318" s="86">
        <f>PER_MONTH!F310</f>
        <v>0.41666666666666669</v>
      </c>
      <c r="T318" s="102">
        <f>PER_MONTH!G310</f>
        <v>0</v>
      </c>
      <c r="U318" s="100">
        <f t="shared" si="5"/>
        <v>0</v>
      </c>
    </row>
    <row r="319" spans="18:21" x14ac:dyDescent="0.3">
      <c r="R319" s="85">
        <f>PER_MONTH!A311</f>
        <v>45664</v>
      </c>
      <c r="S319" s="86">
        <f>PER_MONTH!F311</f>
        <v>0.4375</v>
      </c>
      <c r="T319" s="102">
        <f>PER_MONTH!G311</f>
        <v>0</v>
      </c>
      <c r="U319" s="100">
        <f t="shared" si="5"/>
        <v>0</v>
      </c>
    </row>
    <row r="320" spans="18:21" x14ac:dyDescent="0.3">
      <c r="R320" s="85">
        <f>PER_MONTH!A312</f>
        <v>45664</v>
      </c>
      <c r="S320" s="86">
        <f>PER_MONTH!F312</f>
        <v>0.45833333333333331</v>
      </c>
      <c r="T320" s="102">
        <f>PER_MONTH!G312</f>
        <v>0</v>
      </c>
      <c r="U320" s="100">
        <f t="shared" si="5"/>
        <v>0</v>
      </c>
    </row>
    <row r="321" spans="18:21" x14ac:dyDescent="0.3">
      <c r="R321" s="85">
        <f>PER_MONTH!A313</f>
        <v>45664</v>
      </c>
      <c r="S321" s="86">
        <f>PER_MONTH!F313</f>
        <v>0.47916666666666669</v>
      </c>
      <c r="T321" s="102">
        <f>PER_MONTH!G313</f>
        <v>0</v>
      </c>
      <c r="U321" s="100">
        <f t="shared" si="5"/>
        <v>0</v>
      </c>
    </row>
    <row r="322" spans="18:21" x14ac:dyDescent="0.3">
      <c r="R322" s="85">
        <f>PER_MONTH!A314</f>
        <v>45664</v>
      </c>
      <c r="S322" s="86">
        <f>PER_MONTH!F314</f>
        <v>0.5</v>
      </c>
      <c r="T322" s="102">
        <f>PER_MONTH!G314</f>
        <v>0</v>
      </c>
      <c r="U322" s="100">
        <f t="shared" si="5"/>
        <v>0</v>
      </c>
    </row>
    <row r="323" spans="18:21" x14ac:dyDescent="0.3">
      <c r="R323" s="85">
        <f>PER_MONTH!A315</f>
        <v>45664</v>
      </c>
      <c r="S323" s="86">
        <f>PER_MONTH!F315</f>
        <v>0.52083333333333337</v>
      </c>
      <c r="T323" s="102">
        <f>PER_MONTH!G315</f>
        <v>0</v>
      </c>
      <c r="U323" s="100">
        <f t="shared" si="5"/>
        <v>0</v>
      </c>
    </row>
    <row r="324" spans="18:21" x14ac:dyDescent="0.3">
      <c r="R324" s="85">
        <f>PER_MONTH!A316</f>
        <v>45664</v>
      </c>
      <c r="S324" s="86">
        <f>PER_MONTH!F316</f>
        <v>0.54166666666666663</v>
      </c>
      <c r="T324" s="102">
        <f>PER_MONTH!G316</f>
        <v>0</v>
      </c>
      <c r="U324" s="100">
        <f t="shared" si="5"/>
        <v>0</v>
      </c>
    </row>
    <row r="325" spans="18:21" x14ac:dyDescent="0.3">
      <c r="R325" s="85">
        <f>PER_MONTH!A317</f>
        <v>45664</v>
      </c>
      <c r="S325" s="86">
        <f>PER_MONTH!F317</f>
        <v>0.5625</v>
      </c>
      <c r="T325" s="102">
        <f>PER_MONTH!G317</f>
        <v>0</v>
      </c>
      <c r="U325" s="100">
        <f t="shared" si="5"/>
        <v>0</v>
      </c>
    </row>
    <row r="326" spans="18:21" x14ac:dyDescent="0.3">
      <c r="R326" s="85">
        <f>PER_MONTH!A318</f>
        <v>45664</v>
      </c>
      <c r="S326" s="86">
        <f>PER_MONTH!F318</f>
        <v>0.58333333333333337</v>
      </c>
      <c r="T326" s="102">
        <f>PER_MONTH!G318</f>
        <v>0</v>
      </c>
      <c r="U326" s="100">
        <f t="shared" si="5"/>
        <v>0</v>
      </c>
    </row>
    <row r="327" spans="18:21" x14ac:dyDescent="0.3">
      <c r="R327" s="85">
        <f>PER_MONTH!A319</f>
        <v>45664</v>
      </c>
      <c r="S327" s="86">
        <f>PER_MONTH!F319</f>
        <v>0.60416666666666663</v>
      </c>
      <c r="T327" s="102">
        <f>PER_MONTH!G319</f>
        <v>0</v>
      </c>
      <c r="U327" s="100">
        <f t="shared" si="5"/>
        <v>0</v>
      </c>
    </row>
    <row r="328" spans="18:21" x14ac:dyDescent="0.3">
      <c r="R328" s="85">
        <f>PER_MONTH!A320</f>
        <v>45664</v>
      </c>
      <c r="S328" s="86">
        <f>PER_MONTH!F320</f>
        <v>0.625</v>
      </c>
      <c r="T328" s="102">
        <f>PER_MONTH!G320</f>
        <v>0</v>
      </c>
      <c r="U328" s="100">
        <f t="shared" si="5"/>
        <v>0</v>
      </c>
    </row>
    <row r="329" spans="18:21" x14ac:dyDescent="0.3">
      <c r="R329" s="85">
        <f>PER_MONTH!A321</f>
        <v>45664</v>
      </c>
      <c r="S329" s="86">
        <f>PER_MONTH!F321</f>
        <v>0.64583333333333337</v>
      </c>
      <c r="T329" s="102">
        <f>PER_MONTH!G321</f>
        <v>0</v>
      </c>
      <c r="U329" s="100">
        <f t="shared" si="5"/>
        <v>0</v>
      </c>
    </row>
    <row r="330" spans="18:21" x14ac:dyDescent="0.3">
      <c r="R330" s="85">
        <f>PER_MONTH!A322</f>
        <v>45664</v>
      </c>
      <c r="S330" s="86">
        <f>PER_MONTH!F322</f>
        <v>0.66666666666666663</v>
      </c>
      <c r="T330" s="102">
        <f>PER_MONTH!G322</f>
        <v>0</v>
      </c>
      <c r="U330" s="100">
        <f t="shared" si="5"/>
        <v>0</v>
      </c>
    </row>
    <row r="331" spans="18:21" x14ac:dyDescent="0.3">
      <c r="R331" s="85">
        <f>PER_MONTH!A323</f>
        <v>45664</v>
      </c>
      <c r="S331" s="86">
        <f>PER_MONTH!F323</f>
        <v>0.6875</v>
      </c>
      <c r="T331" s="102">
        <f>PER_MONTH!G323</f>
        <v>0</v>
      </c>
      <c r="U331" s="100">
        <f t="shared" si="5"/>
        <v>0</v>
      </c>
    </row>
    <row r="332" spans="18:21" x14ac:dyDescent="0.3">
      <c r="R332" s="85">
        <f>PER_MONTH!A324</f>
        <v>45664</v>
      </c>
      <c r="S332" s="86">
        <f>PER_MONTH!F324</f>
        <v>0.70833333333333337</v>
      </c>
      <c r="T332" s="102">
        <f>PER_MONTH!G324</f>
        <v>0</v>
      </c>
      <c r="U332" s="100">
        <f t="shared" ref="U332:U395" si="6">T332/0.5</f>
        <v>0</v>
      </c>
    </row>
    <row r="333" spans="18:21" x14ac:dyDescent="0.3">
      <c r="R333" s="85">
        <f>PER_MONTH!A325</f>
        <v>45664</v>
      </c>
      <c r="S333" s="86">
        <f>PER_MONTH!F325</f>
        <v>0.72916666666666663</v>
      </c>
      <c r="T333" s="102">
        <f>PER_MONTH!G325</f>
        <v>0</v>
      </c>
      <c r="U333" s="100">
        <f t="shared" si="6"/>
        <v>0</v>
      </c>
    </row>
    <row r="334" spans="18:21" x14ac:dyDescent="0.3">
      <c r="R334" s="85">
        <f>PER_MONTH!A326</f>
        <v>45664</v>
      </c>
      <c r="S334" s="86">
        <f>PER_MONTH!F326</f>
        <v>0.75</v>
      </c>
      <c r="T334" s="102">
        <f>PER_MONTH!G326</f>
        <v>0</v>
      </c>
      <c r="U334" s="100">
        <f t="shared" si="6"/>
        <v>0</v>
      </c>
    </row>
    <row r="335" spans="18:21" x14ac:dyDescent="0.3">
      <c r="R335" s="85">
        <f>PER_MONTH!A327</f>
        <v>45664</v>
      </c>
      <c r="S335" s="86">
        <f>PER_MONTH!F327</f>
        <v>0.77083333333333337</v>
      </c>
      <c r="T335" s="102">
        <f>PER_MONTH!G327</f>
        <v>0</v>
      </c>
      <c r="U335" s="100">
        <f t="shared" si="6"/>
        <v>0</v>
      </c>
    </row>
    <row r="336" spans="18:21" x14ac:dyDescent="0.3">
      <c r="R336" s="85">
        <f>PER_MONTH!A328</f>
        <v>45664</v>
      </c>
      <c r="S336" s="86">
        <f>PER_MONTH!F328</f>
        <v>0.79166666666666663</v>
      </c>
      <c r="T336" s="102">
        <f>PER_MONTH!G328</f>
        <v>0</v>
      </c>
      <c r="U336" s="100">
        <f t="shared" si="6"/>
        <v>0</v>
      </c>
    </row>
    <row r="337" spans="18:21" x14ac:dyDescent="0.3">
      <c r="R337" s="85">
        <f>PER_MONTH!A329</f>
        <v>45664</v>
      </c>
      <c r="S337" s="86">
        <f>PER_MONTH!F329</f>
        <v>0.8125</v>
      </c>
      <c r="T337" s="102">
        <f>PER_MONTH!G329</f>
        <v>0</v>
      </c>
      <c r="U337" s="100">
        <f t="shared" si="6"/>
        <v>0</v>
      </c>
    </row>
    <row r="338" spans="18:21" x14ac:dyDescent="0.3">
      <c r="R338" s="85">
        <f>PER_MONTH!A330</f>
        <v>45664</v>
      </c>
      <c r="S338" s="86">
        <f>PER_MONTH!F330</f>
        <v>0.83333333333333337</v>
      </c>
      <c r="T338" s="102">
        <f>PER_MONTH!G330</f>
        <v>0</v>
      </c>
      <c r="U338" s="100">
        <f t="shared" si="6"/>
        <v>0</v>
      </c>
    </row>
    <row r="339" spans="18:21" x14ac:dyDescent="0.3">
      <c r="R339" s="85">
        <f>PER_MONTH!A331</f>
        <v>45664</v>
      </c>
      <c r="S339" s="86">
        <f>PER_MONTH!F331</f>
        <v>0.85416666666666663</v>
      </c>
      <c r="T339" s="102">
        <f>PER_MONTH!G331</f>
        <v>0</v>
      </c>
      <c r="U339" s="100">
        <f t="shared" si="6"/>
        <v>0</v>
      </c>
    </row>
    <row r="340" spans="18:21" x14ac:dyDescent="0.3">
      <c r="R340" s="85">
        <f>PER_MONTH!A332</f>
        <v>45664</v>
      </c>
      <c r="S340" s="86">
        <f>PER_MONTH!F332</f>
        <v>0.875</v>
      </c>
      <c r="T340" s="102">
        <f>PER_MONTH!G332</f>
        <v>0</v>
      </c>
      <c r="U340" s="100">
        <f t="shared" si="6"/>
        <v>0</v>
      </c>
    </row>
    <row r="341" spans="18:21" x14ac:dyDescent="0.3">
      <c r="R341" s="85">
        <f>PER_MONTH!A333</f>
        <v>45664</v>
      </c>
      <c r="S341" s="86">
        <f>PER_MONTH!F333</f>
        <v>0.89583333333333337</v>
      </c>
      <c r="T341" s="102">
        <f>PER_MONTH!G333</f>
        <v>0</v>
      </c>
      <c r="U341" s="100">
        <f t="shared" si="6"/>
        <v>0</v>
      </c>
    </row>
    <row r="342" spans="18:21" x14ac:dyDescent="0.3">
      <c r="R342" s="85">
        <f>PER_MONTH!A334</f>
        <v>45664</v>
      </c>
      <c r="S342" s="86">
        <f>PER_MONTH!F334</f>
        <v>0.91666666666666663</v>
      </c>
      <c r="T342" s="102">
        <f>PER_MONTH!G334</f>
        <v>0</v>
      </c>
      <c r="U342" s="100">
        <f t="shared" si="6"/>
        <v>0</v>
      </c>
    </row>
    <row r="343" spans="18:21" x14ac:dyDescent="0.3">
      <c r="R343" s="85">
        <f>PER_MONTH!A335</f>
        <v>45664</v>
      </c>
      <c r="S343" s="86">
        <f>PER_MONTH!F335</f>
        <v>0.9375</v>
      </c>
      <c r="T343" s="102">
        <f>PER_MONTH!G335</f>
        <v>0</v>
      </c>
      <c r="U343" s="100">
        <f t="shared" si="6"/>
        <v>0</v>
      </c>
    </row>
    <row r="344" spans="18:21" x14ac:dyDescent="0.3">
      <c r="R344" s="85">
        <f>PER_MONTH!A336</f>
        <v>45664</v>
      </c>
      <c r="S344" s="86">
        <f>PER_MONTH!F336</f>
        <v>0.95833333333333337</v>
      </c>
      <c r="T344" s="102">
        <f>PER_MONTH!G336</f>
        <v>0</v>
      </c>
      <c r="U344" s="100">
        <f t="shared" si="6"/>
        <v>0</v>
      </c>
    </row>
    <row r="345" spans="18:21" x14ac:dyDescent="0.3">
      <c r="R345" s="85">
        <f>PER_MONTH!A337</f>
        <v>45664</v>
      </c>
      <c r="S345" s="86">
        <f>PER_MONTH!F337</f>
        <v>0.97916666666666663</v>
      </c>
      <c r="T345" s="102">
        <f>PER_MONTH!G337</f>
        <v>0</v>
      </c>
      <c r="U345" s="100">
        <f t="shared" si="6"/>
        <v>0</v>
      </c>
    </row>
    <row r="346" spans="18:21" x14ac:dyDescent="0.3">
      <c r="R346" s="85">
        <f>PER_MONTH!A338</f>
        <v>45665</v>
      </c>
      <c r="S346" s="86">
        <f>PER_MONTH!F338</f>
        <v>0</v>
      </c>
      <c r="T346" s="102">
        <f>PER_MONTH!G338</f>
        <v>0</v>
      </c>
      <c r="U346" s="100">
        <f t="shared" si="6"/>
        <v>0</v>
      </c>
    </row>
    <row r="347" spans="18:21" x14ac:dyDescent="0.3">
      <c r="R347" s="85">
        <f>PER_MONTH!A339</f>
        <v>45665</v>
      </c>
      <c r="S347" s="86">
        <f>PER_MONTH!F339</f>
        <v>2.0833333333333329E-2</v>
      </c>
      <c r="T347" s="102">
        <f>PER_MONTH!G339</f>
        <v>0</v>
      </c>
      <c r="U347" s="100">
        <f t="shared" si="6"/>
        <v>0</v>
      </c>
    </row>
    <row r="348" spans="18:21" x14ac:dyDescent="0.3">
      <c r="R348" s="85">
        <f>PER_MONTH!A340</f>
        <v>45665</v>
      </c>
      <c r="S348" s="86">
        <f>PER_MONTH!F340</f>
        <v>4.1666666666666657E-2</v>
      </c>
      <c r="T348" s="102">
        <f>PER_MONTH!G340</f>
        <v>0</v>
      </c>
      <c r="U348" s="100">
        <f t="shared" si="6"/>
        <v>0</v>
      </c>
    </row>
    <row r="349" spans="18:21" x14ac:dyDescent="0.3">
      <c r="R349" s="85">
        <f>PER_MONTH!A341</f>
        <v>45665</v>
      </c>
      <c r="S349" s="86">
        <f>PER_MONTH!F341</f>
        <v>6.25E-2</v>
      </c>
      <c r="T349" s="102">
        <f>PER_MONTH!G341</f>
        <v>0</v>
      </c>
      <c r="U349" s="100">
        <f t="shared" si="6"/>
        <v>0</v>
      </c>
    </row>
    <row r="350" spans="18:21" x14ac:dyDescent="0.3">
      <c r="R350" s="85">
        <f>PER_MONTH!A342</f>
        <v>45665</v>
      </c>
      <c r="S350" s="86">
        <f>PER_MONTH!F342</f>
        <v>8.3333333333333329E-2</v>
      </c>
      <c r="T350" s="102">
        <f>PER_MONTH!G342</f>
        <v>0</v>
      </c>
      <c r="U350" s="100">
        <f t="shared" si="6"/>
        <v>0</v>
      </c>
    </row>
    <row r="351" spans="18:21" x14ac:dyDescent="0.3">
      <c r="R351" s="85">
        <f>PER_MONTH!A343</f>
        <v>45665</v>
      </c>
      <c r="S351" s="86">
        <f>PER_MONTH!F343</f>
        <v>0.1041666666666667</v>
      </c>
      <c r="T351" s="102">
        <f>PER_MONTH!G343</f>
        <v>0</v>
      </c>
      <c r="U351" s="100">
        <f t="shared" si="6"/>
        <v>0</v>
      </c>
    </row>
    <row r="352" spans="18:21" x14ac:dyDescent="0.3">
      <c r="R352" s="85">
        <f>PER_MONTH!A344</f>
        <v>45665</v>
      </c>
      <c r="S352" s="86">
        <f>PER_MONTH!F344</f>
        <v>0.125</v>
      </c>
      <c r="T352" s="102">
        <f>PER_MONTH!G344</f>
        <v>0</v>
      </c>
      <c r="U352" s="100">
        <f t="shared" si="6"/>
        <v>0</v>
      </c>
    </row>
    <row r="353" spans="18:21" x14ac:dyDescent="0.3">
      <c r="R353" s="85">
        <f>PER_MONTH!A345</f>
        <v>45665</v>
      </c>
      <c r="S353" s="86">
        <f>PER_MONTH!F345</f>
        <v>0.14583333333333329</v>
      </c>
      <c r="T353" s="102">
        <f>PER_MONTH!G345</f>
        <v>0</v>
      </c>
      <c r="U353" s="100">
        <f t="shared" si="6"/>
        <v>0</v>
      </c>
    </row>
    <row r="354" spans="18:21" x14ac:dyDescent="0.3">
      <c r="R354" s="85">
        <f>PER_MONTH!A346</f>
        <v>45665</v>
      </c>
      <c r="S354" s="86">
        <f>PER_MONTH!F346</f>
        <v>0.16666666666666671</v>
      </c>
      <c r="T354" s="102">
        <f>PER_MONTH!G346</f>
        <v>0</v>
      </c>
      <c r="U354" s="100">
        <f t="shared" si="6"/>
        <v>0</v>
      </c>
    </row>
    <row r="355" spans="18:21" x14ac:dyDescent="0.3">
      <c r="R355" s="85">
        <f>PER_MONTH!A347</f>
        <v>45665</v>
      </c>
      <c r="S355" s="86">
        <f>PER_MONTH!F347</f>
        <v>0.1875</v>
      </c>
      <c r="T355" s="102">
        <f>PER_MONTH!G347</f>
        <v>0</v>
      </c>
      <c r="U355" s="100">
        <f t="shared" si="6"/>
        <v>0</v>
      </c>
    </row>
    <row r="356" spans="18:21" x14ac:dyDescent="0.3">
      <c r="R356" s="85">
        <f>PER_MONTH!A348</f>
        <v>45665</v>
      </c>
      <c r="S356" s="86">
        <f>PER_MONTH!F348</f>
        <v>0.20833333333333329</v>
      </c>
      <c r="T356" s="102">
        <f>PER_MONTH!G348</f>
        <v>0</v>
      </c>
      <c r="U356" s="100">
        <f t="shared" si="6"/>
        <v>0</v>
      </c>
    </row>
    <row r="357" spans="18:21" x14ac:dyDescent="0.3">
      <c r="R357" s="85">
        <f>PER_MONTH!A349</f>
        <v>45665</v>
      </c>
      <c r="S357" s="86">
        <f>PER_MONTH!F349</f>
        <v>0.22916666666666671</v>
      </c>
      <c r="T357" s="102">
        <f>PER_MONTH!G349</f>
        <v>0</v>
      </c>
      <c r="U357" s="100">
        <f t="shared" si="6"/>
        <v>0</v>
      </c>
    </row>
    <row r="358" spans="18:21" x14ac:dyDescent="0.3">
      <c r="R358" s="85">
        <f>PER_MONTH!A350</f>
        <v>45665</v>
      </c>
      <c r="S358" s="86">
        <f>PER_MONTH!F350</f>
        <v>0.25</v>
      </c>
      <c r="T358" s="102">
        <f>PER_MONTH!G350</f>
        <v>0</v>
      </c>
      <c r="U358" s="100">
        <f t="shared" si="6"/>
        <v>0</v>
      </c>
    </row>
    <row r="359" spans="18:21" x14ac:dyDescent="0.3">
      <c r="R359" s="85">
        <f>PER_MONTH!A351</f>
        <v>45665</v>
      </c>
      <c r="S359" s="86">
        <f>PER_MONTH!F351</f>
        <v>0.27083333333333331</v>
      </c>
      <c r="T359" s="102">
        <f>PER_MONTH!G351</f>
        <v>0</v>
      </c>
      <c r="U359" s="100">
        <f t="shared" si="6"/>
        <v>0</v>
      </c>
    </row>
    <row r="360" spans="18:21" x14ac:dyDescent="0.3">
      <c r="R360" s="85">
        <f>PER_MONTH!A352</f>
        <v>45665</v>
      </c>
      <c r="S360" s="86">
        <f>PER_MONTH!F352</f>
        <v>0.29166666666666669</v>
      </c>
      <c r="T360" s="102">
        <f>PER_MONTH!G352</f>
        <v>0</v>
      </c>
      <c r="U360" s="100">
        <f t="shared" si="6"/>
        <v>0</v>
      </c>
    </row>
    <row r="361" spans="18:21" x14ac:dyDescent="0.3">
      <c r="R361" s="85">
        <f>PER_MONTH!A353</f>
        <v>45665</v>
      </c>
      <c r="S361" s="86">
        <f>PER_MONTH!F353</f>
        <v>0.3125</v>
      </c>
      <c r="T361" s="102">
        <f>PER_MONTH!G353</f>
        <v>0</v>
      </c>
      <c r="U361" s="100">
        <f t="shared" si="6"/>
        <v>0</v>
      </c>
    </row>
    <row r="362" spans="18:21" x14ac:dyDescent="0.3">
      <c r="R362" s="85">
        <f>PER_MONTH!A354</f>
        <v>45665</v>
      </c>
      <c r="S362" s="86">
        <f>PER_MONTH!F354</f>
        <v>0.33333333333333331</v>
      </c>
      <c r="T362" s="102">
        <f>PER_MONTH!G354</f>
        <v>0</v>
      </c>
      <c r="U362" s="100">
        <f t="shared" si="6"/>
        <v>0</v>
      </c>
    </row>
    <row r="363" spans="18:21" x14ac:dyDescent="0.3">
      <c r="R363" s="85">
        <f>PER_MONTH!A355</f>
        <v>45665</v>
      </c>
      <c r="S363" s="86">
        <f>PER_MONTH!F355</f>
        <v>0.35416666666666669</v>
      </c>
      <c r="T363" s="102">
        <f>PER_MONTH!G355</f>
        <v>0</v>
      </c>
      <c r="U363" s="100">
        <f t="shared" si="6"/>
        <v>0</v>
      </c>
    </row>
    <row r="364" spans="18:21" x14ac:dyDescent="0.3">
      <c r="R364" s="85">
        <f>PER_MONTH!A356</f>
        <v>45665</v>
      </c>
      <c r="S364" s="86">
        <f>PER_MONTH!F356</f>
        <v>0.375</v>
      </c>
      <c r="T364" s="102">
        <f>PER_MONTH!G356</f>
        <v>0</v>
      </c>
      <c r="U364" s="100">
        <f t="shared" si="6"/>
        <v>0</v>
      </c>
    </row>
    <row r="365" spans="18:21" x14ac:dyDescent="0.3">
      <c r="R365" s="85">
        <f>PER_MONTH!A357</f>
        <v>45665</v>
      </c>
      <c r="S365" s="86">
        <f>PER_MONTH!F357</f>
        <v>0.39583333333333331</v>
      </c>
      <c r="T365" s="102">
        <f>PER_MONTH!G357</f>
        <v>0</v>
      </c>
      <c r="U365" s="100">
        <f t="shared" si="6"/>
        <v>0</v>
      </c>
    </row>
    <row r="366" spans="18:21" x14ac:dyDescent="0.3">
      <c r="R366" s="85">
        <f>PER_MONTH!A358</f>
        <v>45665</v>
      </c>
      <c r="S366" s="86">
        <f>PER_MONTH!F358</f>
        <v>0.41666666666666669</v>
      </c>
      <c r="T366" s="102">
        <f>PER_MONTH!G358</f>
        <v>0</v>
      </c>
      <c r="U366" s="100">
        <f t="shared" si="6"/>
        <v>0</v>
      </c>
    </row>
    <row r="367" spans="18:21" x14ac:dyDescent="0.3">
      <c r="R367" s="85">
        <f>PER_MONTH!A359</f>
        <v>45665</v>
      </c>
      <c r="S367" s="86">
        <f>PER_MONTH!F359</f>
        <v>0.4375</v>
      </c>
      <c r="T367" s="102">
        <f>PER_MONTH!G359</f>
        <v>0</v>
      </c>
      <c r="U367" s="100">
        <f t="shared" si="6"/>
        <v>0</v>
      </c>
    </row>
    <row r="368" spans="18:21" x14ac:dyDescent="0.3">
      <c r="R368" s="85">
        <f>PER_MONTH!A360</f>
        <v>45665</v>
      </c>
      <c r="S368" s="86">
        <f>PER_MONTH!F360</f>
        <v>0.45833333333333331</v>
      </c>
      <c r="T368" s="102">
        <f>PER_MONTH!G360</f>
        <v>0</v>
      </c>
      <c r="U368" s="100">
        <f t="shared" si="6"/>
        <v>0</v>
      </c>
    </row>
    <row r="369" spans="18:21" x14ac:dyDescent="0.3">
      <c r="R369" s="85">
        <f>PER_MONTH!A361</f>
        <v>45665</v>
      </c>
      <c r="S369" s="86">
        <f>PER_MONTH!F361</f>
        <v>0.47916666666666669</v>
      </c>
      <c r="T369" s="102">
        <f>PER_MONTH!G361</f>
        <v>0</v>
      </c>
      <c r="U369" s="100">
        <f t="shared" si="6"/>
        <v>0</v>
      </c>
    </row>
    <row r="370" spans="18:21" x14ac:dyDescent="0.3">
      <c r="R370" s="85">
        <f>PER_MONTH!A362</f>
        <v>45665</v>
      </c>
      <c r="S370" s="86">
        <f>PER_MONTH!F362</f>
        <v>0.5</v>
      </c>
      <c r="T370" s="102">
        <f>PER_MONTH!G362</f>
        <v>0</v>
      </c>
      <c r="U370" s="100">
        <f t="shared" si="6"/>
        <v>0</v>
      </c>
    </row>
    <row r="371" spans="18:21" x14ac:dyDescent="0.3">
      <c r="R371" s="85">
        <f>PER_MONTH!A363</f>
        <v>45665</v>
      </c>
      <c r="S371" s="86">
        <f>PER_MONTH!F363</f>
        <v>0.52083333333333337</v>
      </c>
      <c r="T371" s="102">
        <f>PER_MONTH!G363</f>
        <v>0</v>
      </c>
      <c r="U371" s="100">
        <f t="shared" si="6"/>
        <v>0</v>
      </c>
    </row>
    <row r="372" spans="18:21" x14ac:dyDescent="0.3">
      <c r="R372" s="85">
        <f>PER_MONTH!A364</f>
        <v>45665</v>
      </c>
      <c r="S372" s="86">
        <f>PER_MONTH!F364</f>
        <v>0.54166666666666663</v>
      </c>
      <c r="T372" s="102">
        <f>PER_MONTH!G364</f>
        <v>0</v>
      </c>
      <c r="U372" s="100">
        <f t="shared" si="6"/>
        <v>0</v>
      </c>
    </row>
    <row r="373" spans="18:21" x14ac:dyDescent="0.3">
      <c r="R373" s="85">
        <f>PER_MONTH!A365</f>
        <v>45665</v>
      </c>
      <c r="S373" s="86">
        <f>PER_MONTH!F365</f>
        <v>0.5625</v>
      </c>
      <c r="T373" s="102">
        <f>PER_MONTH!G365</f>
        <v>0</v>
      </c>
      <c r="U373" s="100">
        <f t="shared" si="6"/>
        <v>0</v>
      </c>
    </row>
    <row r="374" spans="18:21" x14ac:dyDescent="0.3">
      <c r="R374" s="85">
        <f>PER_MONTH!A366</f>
        <v>45665</v>
      </c>
      <c r="S374" s="86">
        <f>PER_MONTH!F366</f>
        <v>0.58333333333333337</v>
      </c>
      <c r="T374" s="102">
        <f>PER_MONTH!G366</f>
        <v>0</v>
      </c>
      <c r="U374" s="100">
        <f t="shared" si="6"/>
        <v>0</v>
      </c>
    </row>
    <row r="375" spans="18:21" x14ac:dyDescent="0.3">
      <c r="R375" s="85">
        <f>PER_MONTH!A367</f>
        <v>45665</v>
      </c>
      <c r="S375" s="86">
        <f>PER_MONTH!F367</f>
        <v>0.60416666666666663</v>
      </c>
      <c r="T375" s="102">
        <f>PER_MONTH!G367</f>
        <v>0</v>
      </c>
      <c r="U375" s="100">
        <f t="shared" si="6"/>
        <v>0</v>
      </c>
    </row>
    <row r="376" spans="18:21" x14ac:dyDescent="0.3">
      <c r="R376" s="85">
        <f>PER_MONTH!A368</f>
        <v>45665</v>
      </c>
      <c r="S376" s="86">
        <f>PER_MONTH!F368</f>
        <v>0.625</v>
      </c>
      <c r="T376" s="102">
        <f>PER_MONTH!G368</f>
        <v>0</v>
      </c>
      <c r="U376" s="100">
        <f t="shared" si="6"/>
        <v>0</v>
      </c>
    </row>
    <row r="377" spans="18:21" x14ac:dyDescent="0.3">
      <c r="R377" s="85">
        <f>PER_MONTH!A369</f>
        <v>45665</v>
      </c>
      <c r="S377" s="86">
        <f>PER_MONTH!F369</f>
        <v>0.64583333333333337</v>
      </c>
      <c r="T377" s="102">
        <f>PER_MONTH!G369</f>
        <v>0</v>
      </c>
      <c r="U377" s="100">
        <f t="shared" si="6"/>
        <v>0</v>
      </c>
    </row>
    <row r="378" spans="18:21" x14ac:dyDescent="0.3">
      <c r="R378" s="85">
        <f>PER_MONTH!A370</f>
        <v>45665</v>
      </c>
      <c r="S378" s="86">
        <f>PER_MONTH!F370</f>
        <v>0.66666666666666663</v>
      </c>
      <c r="T378" s="102">
        <f>PER_MONTH!G370</f>
        <v>0</v>
      </c>
      <c r="U378" s="100">
        <f t="shared" si="6"/>
        <v>0</v>
      </c>
    </row>
    <row r="379" spans="18:21" x14ac:dyDescent="0.3">
      <c r="R379" s="85">
        <f>PER_MONTH!A371</f>
        <v>45665</v>
      </c>
      <c r="S379" s="86">
        <f>PER_MONTH!F371</f>
        <v>0.6875</v>
      </c>
      <c r="T379" s="102">
        <f>PER_MONTH!G371</f>
        <v>0</v>
      </c>
      <c r="U379" s="100">
        <f t="shared" si="6"/>
        <v>0</v>
      </c>
    </row>
    <row r="380" spans="18:21" x14ac:dyDescent="0.3">
      <c r="R380" s="85">
        <f>PER_MONTH!A372</f>
        <v>45665</v>
      </c>
      <c r="S380" s="86">
        <f>PER_MONTH!F372</f>
        <v>0.70833333333333337</v>
      </c>
      <c r="T380" s="102">
        <f>PER_MONTH!G372</f>
        <v>0</v>
      </c>
      <c r="U380" s="100">
        <f t="shared" si="6"/>
        <v>0</v>
      </c>
    </row>
    <row r="381" spans="18:21" x14ac:dyDescent="0.3">
      <c r="R381" s="85">
        <f>PER_MONTH!A373</f>
        <v>45665</v>
      </c>
      <c r="S381" s="86">
        <f>PER_MONTH!F373</f>
        <v>0.72916666666666663</v>
      </c>
      <c r="T381" s="102">
        <f>PER_MONTH!G373</f>
        <v>0</v>
      </c>
      <c r="U381" s="100">
        <f t="shared" si="6"/>
        <v>0</v>
      </c>
    </row>
    <row r="382" spans="18:21" x14ac:dyDescent="0.3">
      <c r="R382" s="85">
        <f>PER_MONTH!A374</f>
        <v>45665</v>
      </c>
      <c r="S382" s="86">
        <f>PER_MONTH!F374</f>
        <v>0.75</v>
      </c>
      <c r="T382" s="102">
        <f>PER_MONTH!G374</f>
        <v>0</v>
      </c>
      <c r="U382" s="100">
        <f t="shared" si="6"/>
        <v>0</v>
      </c>
    </row>
    <row r="383" spans="18:21" x14ac:dyDescent="0.3">
      <c r="R383" s="85">
        <f>PER_MONTH!A375</f>
        <v>45665</v>
      </c>
      <c r="S383" s="86">
        <f>PER_MONTH!F375</f>
        <v>0.77083333333333337</v>
      </c>
      <c r="T383" s="102">
        <f>PER_MONTH!G375</f>
        <v>0</v>
      </c>
      <c r="U383" s="100">
        <f t="shared" si="6"/>
        <v>0</v>
      </c>
    </row>
    <row r="384" spans="18:21" x14ac:dyDescent="0.3">
      <c r="R384" s="85">
        <f>PER_MONTH!A376</f>
        <v>45665</v>
      </c>
      <c r="S384" s="86">
        <f>PER_MONTH!F376</f>
        <v>0.79166666666666663</v>
      </c>
      <c r="T384" s="102">
        <f>PER_MONTH!G376</f>
        <v>0</v>
      </c>
      <c r="U384" s="100">
        <f t="shared" si="6"/>
        <v>0</v>
      </c>
    </row>
    <row r="385" spans="18:21" x14ac:dyDescent="0.3">
      <c r="R385" s="85">
        <f>PER_MONTH!A377</f>
        <v>45665</v>
      </c>
      <c r="S385" s="86">
        <f>PER_MONTH!F377</f>
        <v>0.8125</v>
      </c>
      <c r="T385" s="102">
        <f>PER_MONTH!G377</f>
        <v>0</v>
      </c>
      <c r="U385" s="100">
        <f t="shared" si="6"/>
        <v>0</v>
      </c>
    </row>
    <row r="386" spans="18:21" x14ac:dyDescent="0.3">
      <c r="R386" s="85">
        <f>PER_MONTH!A378</f>
        <v>45665</v>
      </c>
      <c r="S386" s="86">
        <f>PER_MONTH!F378</f>
        <v>0.83333333333333337</v>
      </c>
      <c r="T386" s="102">
        <f>PER_MONTH!G378</f>
        <v>0</v>
      </c>
      <c r="U386" s="100">
        <f t="shared" si="6"/>
        <v>0</v>
      </c>
    </row>
    <row r="387" spans="18:21" x14ac:dyDescent="0.3">
      <c r="R387" s="85">
        <f>PER_MONTH!A379</f>
        <v>45665</v>
      </c>
      <c r="S387" s="86">
        <f>PER_MONTH!F379</f>
        <v>0.85416666666666663</v>
      </c>
      <c r="T387" s="102">
        <f>PER_MONTH!G379</f>
        <v>0</v>
      </c>
      <c r="U387" s="100">
        <f t="shared" si="6"/>
        <v>0</v>
      </c>
    </row>
    <row r="388" spans="18:21" x14ac:dyDescent="0.3">
      <c r="R388" s="85">
        <f>PER_MONTH!A380</f>
        <v>45665</v>
      </c>
      <c r="S388" s="86">
        <f>PER_MONTH!F380</f>
        <v>0.875</v>
      </c>
      <c r="T388" s="102">
        <f>PER_MONTH!G380</f>
        <v>0</v>
      </c>
      <c r="U388" s="100">
        <f t="shared" si="6"/>
        <v>0</v>
      </c>
    </row>
    <row r="389" spans="18:21" x14ac:dyDescent="0.3">
      <c r="R389" s="85">
        <f>PER_MONTH!A381</f>
        <v>45665</v>
      </c>
      <c r="S389" s="86">
        <f>PER_MONTH!F381</f>
        <v>0.89583333333333337</v>
      </c>
      <c r="T389" s="102">
        <f>PER_MONTH!G381</f>
        <v>0</v>
      </c>
      <c r="U389" s="100">
        <f t="shared" si="6"/>
        <v>0</v>
      </c>
    </row>
    <row r="390" spans="18:21" x14ac:dyDescent="0.3">
      <c r="R390" s="85">
        <f>PER_MONTH!A382</f>
        <v>45665</v>
      </c>
      <c r="S390" s="86">
        <f>PER_MONTH!F382</f>
        <v>0.91666666666666663</v>
      </c>
      <c r="T390" s="102">
        <f>PER_MONTH!G382</f>
        <v>0</v>
      </c>
      <c r="U390" s="100">
        <f t="shared" si="6"/>
        <v>0</v>
      </c>
    </row>
    <row r="391" spans="18:21" x14ac:dyDescent="0.3">
      <c r="R391" s="85">
        <f>PER_MONTH!A383</f>
        <v>45665</v>
      </c>
      <c r="S391" s="86">
        <f>PER_MONTH!F383</f>
        <v>0.9375</v>
      </c>
      <c r="T391" s="102">
        <f>PER_MONTH!G383</f>
        <v>0</v>
      </c>
      <c r="U391" s="100">
        <f t="shared" si="6"/>
        <v>0</v>
      </c>
    </row>
    <row r="392" spans="18:21" x14ac:dyDescent="0.3">
      <c r="R392" s="85">
        <f>PER_MONTH!A384</f>
        <v>45665</v>
      </c>
      <c r="S392" s="86">
        <f>PER_MONTH!F384</f>
        <v>0.95833333333333337</v>
      </c>
      <c r="T392" s="102">
        <f>PER_MONTH!G384</f>
        <v>0</v>
      </c>
      <c r="U392" s="100">
        <f t="shared" si="6"/>
        <v>0</v>
      </c>
    </row>
    <row r="393" spans="18:21" x14ac:dyDescent="0.3">
      <c r="R393" s="85">
        <f>PER_MONTH!A385</f>
        <v>45665</v>
      </c>
      <c r="S393" s="86">
        <f>PER_MONTH!F385</f>
        <v>0.97916666666666663</v>
      </c>
      <c r="T393" s="102">
        <f>PER_MONTH!G385</f>
        <v>0</v>
      </c>
      <c r="U393" s="100">
        <f t="shared" si="6"/>
        <v>0</v>
      </c>
    </row>
    <row r="394" spans="18:21" x14ac:dyDescent="0.3">
      <c r="R394" s="85">
        <f>PER_MONTH!A386</f>
        <v>45666</v>
      </c>
      <c r="S394" s="86">
        <f>PER_MONTH!F386</f>
        <v>0</v>
      </c>
      <c r="T394" s="102">
        <f>PER_MONTH!G386</f>
        <v>0</v>
      </c>
      <c r="U394" s="100">
        <f t="shared" si="6"/>
        <v>0</v>
      </c>
    </row>
    <row r="395" spans="18:21" x14ac:dyDescent="0.3">
      <c r="R395" s="85">
        <f>PER_MONTH!A387</f>
        <v>45666</v>
      </c>
      <c r="S395" s="86">
        <f>PER_MONTH!F387</f>
        <v>2.0833333333333329E-2</v>
      </c>
      <c r="T395" s="102">
        <f>PER_MONTH!G387</f>
        <v>0</v>
      </c>
      <c r="U395" s="100">
        <f t="shared" si="6"/>
        <v>0</v>
      </c>
    </row>
    <row r="396" spans="18:21" x14ac:dyDescent="0.3">
      <c r="R396" s="85">
        <f>PER_MONTH!A388</f>
        <v>45666</v>
      </c>
      <c r="S396" s="86">
        <f>PER_MONTH!F388</f>
        <v>4.1666666666666657E-2</v>
      </c>
      <c r="T396" s="102">
        <f>PER_MONTH!G388</f>
        <v>0</v>
      </c>
      <c r="U396" s="100">
        <f t="shared" ref="U396:U459" si="7">T396/0.5</f>
        <v>0</v>
      </c>
    </row>
    <row r="397" spans="18:21" x14ac:dyDescent="0.3">
      <c r="R397" s="85">
        <f>PER_MONTH!A389</f>
        <v>45666</v>
      </c>
      <c r="S397" s="86">
        <f>PER_MONTH!F389</f>
        <v>6.25E-2</v>
      </c>
      <c r="T397" s="102">
        <f>PER_MONTH!G389</f>
        <v>0</v>
      </c>
      <c r="U397" s="100">
        <f t="shared" si="7"/>
        <v>0</v>
      </c>
    </row>
    <row r="398" spans="18:21" x14ac:dyDescent="0.3">
      <c r="R398" s="85">
        <f>PER_MONTH!A390</f>
        <v>45666</v>
      </c>
      <c r="S398" s="86">
        <f>PER_MONTH!F390</f>
        <v>8.3333333333333329E-2</v>
      </c>
      <c r="T398" s="102">
        <f>PER_MONTH!G390</f>
        <v>0</v>
      </c>
      <c r="U398" s="100">
        <f t="shared" si="7"/>
        <v>0</v>
      </c>
    </row>
    <row r="399" spans="18:21" x14ac:dyDescent="0.3">
      <c r="R399" s="85">
        <f>PER_MONTH!A391</f>
        <v>45666</v>
      </c>
      <c r="S399" s="86">
        <f>PER_MONTH!F391</f>
        <v>0.1041666666666667</v>
      </c>
      <c r="T399" s="102">
        <f>PER_MONTH!G391</f>
        <v>0</v>
      </c>
      <c r="U399" s="100">
        <f t="shared" si="7"/>
        <v>0</v>
      </c>
    </row>
    <row r="400" spans="18:21" x14ac:dyDescent="0.3">
      <c r="R400" s="85">
        <f>PER_MONTH!A392</f>
        <v>45666</v>
      </c>
      <c r="S400" s="86">
        <f>PER_MONTH!F392</f>
        <v>0.125</v>
      </c>
      <c r="T400" s="102">
        <f>PER_MONTH!G392</f>
        <v>0</v>
      </c>
      <c r="U400" s="100">
        <f t="shared" si="7"/>
        <v>0</v>
      </c>
    </row>
    <row r="401" spans="18:21" x14ac:dyDescent="0.3">
      <c r="R401" s="85">
        <f>PER_MONTH!A393</f>
        <v>45666</v>
      </c>
      <c r="S401" s="86">
        <f>PER_MONTH!F393</f>
        <v>0.14583333333333329</v>
      </c>
      <c r="T401" s="102">
        <f>PER_MONTH!G393</f>
        <v>0</v>
      </c>
      <c r="U401" s="100">
        <f t="shared" si="7"/>
        <v>0</v>
      </c>
    </row>
    <row r="402" spans="18:21" x14ac:dyDescent="0.3">
      <c r="R402" s="85">
        <f>PER_MONTH!A394</f>
        <v>45666</v>
      </c>
      <c r="S402" s="86">
        <f>PER_MONTH!F394</f>
        <v>0.16666666666666671</v>
      </c>
      <c r="T402" s="102">
        <f>PER_MONTH!G394</f>
        <v>0</v>
      </c>
      <c r="U402" s="100">
        <f t="shared" si="7"/>
        <v>0</v>
      </c>
    </row>
    <row r="403" spans="18:21" x14ac:dyDescent="0.3">
      <c r="R403" s="85">
        <f>PER_MONTH!A395</f>
        <v>45666</v>
      </c>
      <c r="S403" s="86">
        <f>PER_MONTH!F395</f>
        <v>0.1875</v>
      </c>
      <c r="T403" s="102">
        <f>PER_MONTH!G395</f>
        <v>0</v>
      </c>
      <c r="U403" s="100">
        <f t="shared" si="7"/>
        <v>0</v>
      </c>
    </row>
    <row r="404" spans="18:21" x14ac:dyDescent="0.3">
      <c r="R404" s="85">
        <f>PER_MONTH!A396</f>
        <v>45666</v>
      </c>
      <c r="S404" s="86">
        <f>PER_MONTH!F396</f>
        <v>0.20833333333333329</v>
      </c>
      <c r="T404" s="102">
        <f>PER_MONTH!G396</f>
        <v>0</v>
      </c>
      <c r="U404" s="100">
        <f t="shared" si="7"/>
        <v>0</v>
      </c>
    </row>
    <row r="405" spans="18:21" x14ac:dyDescent="0.3">
      <c r="R405" s="85">
        <f>PER_MONTH!A397</f>
        <v>45666</v>
      </c>
      <c r="S405" s="86">
        <f>PER_MONTH!F397</f>
        <v>0.22916666666666671</v>
      </c>
      <c r="T405" s="102">
        <f>PER_MONTH!G397</f>
        <v>0</v>
      </c>
      <c r="U405" s="100">
        <f t="shared" si="7"/>
        <v>0</v>
      </c>
    </row>
    <row r="406" spans="18:21" x14ac:dyDescent="0.3">
      <c r="R406" s="85">
        <f>PER_MONTH!A398</f>
        <v>45666</v>
      </c>
      <c r="S406" s="86">
        <f>PER_MONTH!F398</f>
        <v>0.25</v>
      </c>
      <c r="T406" s="102">
        <f>PER_MONTH!G398</f>
        <v>0</v>
      </c>
      <c r="U406" s="100">
        <f t="shared" si="7"/>
        <v>0</v>
      </c>
    </row>
    <row r="407" spans="18:21" x14ac:dyDescent="0.3">
      <c r="R407" s="85">
        <f>PER_MONTH!A399</f>
        <v>45666</v>
      </c>
      <c r="S407" s="86">
        <f>PER_MONTH!F399</f>
        <v>0.27083333333333331</v>
      </c>
      <c r="T407" s="102">
        <f>PER_MONTH!G399</f>
        <v>0</v>
      </c>
      <c r="U407" s="100">
        <f t="shared" si="7"/>
        <v>0</v>
      </c>
    </row>
    <row r="408" spans="18:21" x14ac:dyDescent="0.3">
      <c r="R408" s="85">
        <f>PER_MONTH!A400</f>
        <v>45666</v>
      </c>
      <c r="S408" s="86">
        <f>PER_MONTH!F400</f>
        <v>0.29166666666666669</v>
      </c>
      <c r="T408" s="102">
        <f>PER_MONTH!G400</f>
        <v>0</v>
      </c>
      <c r="U408" s="100">
        <f t="shared" si="7"/>
        <v>0</v>
      </c>
    </row>
    <row r="409" spans="18:21" x14ac:dyDescent="0.3">
      <c r="R409" s="85">
        <f>PER_MONTH!A401</f>
        <v>45666</v>
      </c>
      <c r="S409" s="86">
        <f>PER_MONTH!F401</f>
        <v>0.3125</v>
      </c>
      <c r="T409" s="102">
        <f>PER_MONTH!G401</f>
        <v>0</v>
      </c>
      <c r="U409" s="100">
        <f t="shared" si="7"/>
        <v>0</v>
      </c>
    </row>
    <row r="410" spans="18:21" x14ac:dyDescent="0.3">
      <c r="R410" s="85">
        <f>PER_MONTH!A402</f>
        <v>45666</v>
      </c>
      <c r="S410" s="86">
        <f>PER_MONTH!F402</f>
        <v>0.33333333333333331</v>
      </c>
      <c r="T410" s="102">
        <f>PER_MONTH!G402</f>
        <v>0</v>
      </c>
      <c r="U410" s="100">
        <f t="shared" si="7"/>
        <v>0</v>
      </c>
    </row>
    <row r="411" spans="18:21" x14ac:dyDescent="0.3">
      <c r="R411" s="85">
        <f>PER_MONTH!A403</f>
        <v>45666</v>
      </c>
      <c r="S411" s="86">
        <f>PER_MONTH!F403</f>
        <v>0.35416666666666669</v>
      </c>
      <c r="T411" s="102">
        <f>PER_MONTH!G403</f>
        <v>0</v>
      </c>
      <c r="U411" s="100">
        <f t="shared" si="7"/>
        <v>0</v>
      </c>
    </row>
    <row r="412" spans="18:21" x14ac:dyDescent="0.3">
      <c r="R412" s="85">
        <f>PER_MONTH!A404</f>
        <v>45666</v>
      </c>
      <c r="S412" s="86">
        <f>PER_MONTH!F404</f>
        <v>0.375</v>
      </c>
      <c r="T412" s="102">
        <f>PER_MONTH!G404</f>
        <v>0</v>
      </c>
      <c r="U412" s="100">
        <f t="shared" si="7"/>
        <v>0</v>
      </c>
    </row>
    <row r="413" spans="18:21" x14ac:dyDescent="0.3">
      <c r="R413" s="85">
        <f>PER_MONTH!A405</f>
        <v>45666</v>
      </c>
      <c r="S413" s="86">
        <f>PER_MONTH!F405</f>
        <v>0.39583333333333331</v>
      </c>
      <c r="T413" s="102">
        <f>PER_MONTH!G405</f>
        <v>0</v>
      </c>
      <c r="U413" s="100">
        <f t="shared" si="7"/>
        <v>0</v>
      </c>
    </row>
    <row r="414" spans="18:21" x14ac:dyDescent="0.3">
      <c r="R414" s="85">
        <f>PER_MONTH!A406</f>
        <v>45666</v>
      </c>
      <c r="S414" s="86">
        <f>PER_MONTH!F406</f>
        <v>0.41666666666666669</v>
      </c>
      <c r="T414" s="102">
        <f>PER_MONTH!G406</f>
        <v>0</v>
      </c>
      <c r="U414" s="100">
        <f t="shared" si="7"/>
        <v>0</v>
      </c>
    </row>
    <row r="415" spans="18:21" x14ac:dyDescent="0.3">
      <c r="R415" s="85">
        <f>PER_MONTH!A407</f>
        <v>45666</v>
      </c>
      <c r="S415" s="86">
        <f>PER_MONTH!F407</f>
        <v>0.4375</v>
      </c>
      <c r="T415" s="102">
        <f>PER_MONTH!G407</f>
        <v>0</v>
      </c>
      <c r="U415" s="100">
        <f t="shared" si="7"/>
        <v>0</v>
      </c>
    </row>
    <row r="416" spans="18:21" x14ac:dyDescent="0.3">
      <c r="R416" s="85">
        <f>PER_MONTH!A408</f>
        <v>45666</v>
      </c>
      <c r="S416" s="86">
        <f>PER_MONTH!F408</f>
        <v>0.45833333333333331</v>
      </c>
      <c r="T416" s="102">
        <f>PER_MONTH!G408</f>
        <v>0</v>
      </c>
      <c r="U416" s="100">
        <f t="shared" si="7"/>
        <v>0</v>
      </c>
    </row>
    <row r="417" spans="18:21" x14ac:dyDescent="0.3">
      <c r="R417" s="85">
        <f>PER_MONTH!A409</f>
        <v>45666</v>
      </c>
      <c r="S417" s="86">
        <f>PER_MONTH!F409</f>
        <v>0.47916666666666669</v>
      </c>
      <c r="T417" s="102">
        <f>PER_MONTH!G409</f>
        <v>0</v>
      </c>
      <c r="U417" s="100">
        <f t="shared" si="7"/>
        <v>0</v>
      </c>
    </row>
    <row r="418" spans="18:21" x14ac:dyDescent="0.3">
      <c r="R418" s="85">
        <f>PER_MONTH!A410</f>
        <v>45666</v>
      </c>
      <c r="S418" s="86">
        <f>PER_MONTH!F410</f>
        <v>0.5</v>
      </c>
      <c r="T418" s="102">
        <f>PER_MONTH!G410</f>
        <v>0</v>
      </c>
      <c r="U418" s="100">
        <f t="shared" si="7"/>
        <v>0</v>
      </c>
    </row>
    <row r="419" spans="18:21" x14ac:dyDescent="0.3">
      <c r="R419" s="85">
        <f>PER_MONTH!A411</f>
        <v>45666</v>
      </c>
      <c r="S419" s="86">
        <f>PER_MONTH!F411</f>
        <v>0.52083333333333337</v>
      </c>
      <c r="T419" s="102">
        <f>PER_MONTH!G411</f>
        <v>0</v>
      </c>
      <c r="U419" s="100">
        <f t="shared" si="7"/>
        <v>0</v>
      </c>
    </row>
    <row r="420" spans="18:21" x14ac:dyDescent="0.3">
      <c r="R420" s="85">
        <f>PER_MONTH!A412</f>
        <v>45666</v>
      </c>
      <c r="S420" s="86">
        <f>PER_MONTH!F412</f>
        <v>0.54166666666666663</v>
      </c>
      <c r="T420" s="102">
        <f>PER_MONTH!G412</f>
        <v>0</v>
      </c>
      <c r="U420" s="100">
        <f t="shared" si="7"/>
        <v>0</v>
      </c>
    </row>
    <row r="421" spans="18:21" x14ac:dyDescent="0.3">
      <c r="R421" s="85">
        <f>PER_MONTH!A413</f>
        <v>45666</v>
      </c>
      <c r="S421" s="86">
        <f>PER_MONTH!F413</f>
        <v>0.5625</v>
      </c>
      <c r="T421" s="102">
        <f>PER_MONTH!G413</f>
        <v>0</v>
      </c>
      <c r="U421" s="100">
        <f t="shared" si="7"/>
        <v>0</v>
      </c>
    </row>
    <row r="422" spans="18:21" x14ac:dyDescent="0.3">
      <c r="R422" s="85">
        <f>PER_MONTH!A414</f>
        <v>45666</v>
      </c>
      <c r="S422" s="86">
        <f>PER_MONTH!F414</f>
        <v>0.58333333333333337</v>
      </c>
      <c r="T422" s="102">
        <f>PER_MONTH!G414</f>
        <v>0</v>
      </c>
      <c r="U422" s="100">
        <f t="shared" si="7"/>
        <v>0</v>
      </c>
    </row>
    <row r="423" spans="18:21" x14ac:dyDescent="0.3">
      <c r="R423" s="85">
        <f>PER_MONTH!A415</f>
        <v>45666</v>
      </c>
      <c r="S423" s="86">
        <f>PER_MONTH!F415</f>
        <v>0.60416666666666663</v>
      </c>
      <c r="T423" s="102">
        <f>PER_MONTH!G415</f>
        <v>0</v>
      </c>
      <c r="U423" s="100">
        <f t="shared" si="7"/>
        <v>0</v>
      </c>
    </row>
    <row r="424" spans="18:21" x14ac:dyDescent="0.3">
      <c r="R424" s="85">
        <f>PER_MONTH!A416</f>
        <v>45666</v>
      </c>
      <c r="S424" s="86">
        <f>PER_MONTH!F416</f>
        <v>0.625</v>
      </c>
      <c r="T424" s="102">
        <f>PER_MONTH!G416</f>
        <v>0</v>
      </c>
      <c r="U424" s="100">
        <f t="shared" si="7"/>
        <v>0</v>
      </c>
    </row>
    <row r="425" spans="18:21" x14ac:dyDescent="0.3">
      <c r="R425" s="85">
        <f>PER_MONTH!A417</f>
        <v>45666</v>
      </c>
      <c r="S425" s="86">
        <f>PER_MONTH!F417</f>
        <v>0.64583333333333337</v>
      </c>
      <c r="T425" s="102">
        <f>PER_MONTH!G417</f>
        <v>0</v>
      </c>
      <c r="U425" s="100">
        <f t="shared" si="7"/>
        <v>0</v>
      </c>
    </row>
    <row r="426" spans="18:21" x14ac:dyDescent="0.3">
      <c r="R426" s="85">
        <f>PER_MONTH!A418</f>
        <v>45666</v>
      </c>
      <c r="S426" s="86">
        <f>PER_MONTH!F418</f>
        <v>0.66666666666666663</v>
      </c>
      <c r="T426" s="102">
        <f>PER_MONTH!G418</f>
        <v>0</v>
      </c>
      <c r="U426" s="100">
        <f t="shared" si="7"/>
        <v>0</v>
      </c>
    </row>
    <row r="427" spans="18:21" x14ac:dyDescent="0.3">
      <c r="R427" s="85">
        <f>PER_MONTH!A419</f>
        <v>45666</v>
      </c>
      <c r="S427" s="86">
        <f>PER_MONTH!F419</f>
        <v>0.6875</v>
      </c>
      <c r="T427" s="102">
        <f>PER_MONTH!G419</f>
        <v>0</v>
      </c>
      <c r="U427" s="100">
        <f t="shared" si="7"/>
        <v>0</v>
      </c>
    </row>
    <row r="428" spans="18:21" x14ac:dyDescent="0.3">
      <c r="R428" s="85">
        <f>PER_MONTH!A420</f>
        <v>45666</v>
      </c>
      <c r="S428" s="86">
        <f>PER_MONTH!F420</f>
        <v>0.70833333333333337</v>
      </c>
      <c r="T428" s="102">
        <f>PER_MONTH!G420</f>
        <v>0</v>
      </c>
      <c r="U428" s="100">
        <f t="shared" si="7"/>
        <v>0</v>
      </c>
    </row>
    <row r="429" spans="18:21" x14ac:dyDescent="0.3">
      <c r="R429" s="85">
        <f>PER_MONTH!A421</f>
        <v>45666</v>
      </c>
      <c r="S429" s="86">
        <f>PER_MONTH!F421</f>
        <v>0.72916666666666663</v>
      </c>
      <c r="T429" s="102">
        <f>PER_MONTH!G421</f>
        <v>0</v>
      </c>
      <c r="U429" s="100">
        <f t="shared" si="7"/>
        <v>0</v>
      </c>
    </row>
    <row r="430" spans="18:21" x14ac:dyDescent="0.3">
      <c r="R430" s="85">
        <f>PER_MONTH!A422</f>
        <v>45666</v>
      </c>
      <c r="S430" s="86">
        <f>PER_MONTH!F422</f>
        <v>0.75</v>
      </c>
      <c r="T430" s="102">
        <f>PER_MONTH!G422</f>
        <v>0</v>
      </c>
      <c r="U430" s="100">
        <f t="shared" si="7"/>
        <v>0</v>
      </c>
    </row>
    <row r="431" spans="18:21" x14ac:dyDescent="0.3">
      <c r="R431" s="85">
        <f>PER_MONTH!A423</f>
        <v>45666</v>
      </c>
      <c r="S431" s="86">
        <f>PER_MONTH!F423</f>
        <v>0.77083333333333337</v>
      </c>
      <c r="T431" s="102">
        <f>PER_MONTH!G423</f>
        <v>0</v>
      </c>
      <c r="U431" s="100">
        <f t="shared" si="7"/>
        <v>0</v>
      </c>
    </row>
    <row r="432" spans="18:21" x14ac:dyDescent="0.3">
      <c r="R432" s="85">
        <f>PER_MONTH!A424</f>
        <v>45666</v>
      </c>
      <c r="S432" s="86">
        <f>PER_MONTH!F424</f>
        <v>0.79166666666666663</v>
      </c>
      <c r="T432" s="102">
        <f>PER_MONTH!G424</f>
        <v>0</v>
      </c>
      <c r="U432" s="100">
        <f t="shared" si="7"/>
        <v>0</v>
      </c>
    </row>
    <row r="433" spans="18:21" x14ac:dyDescent="0.3">
      <c r="R433" s="85">
        <f>PER_MONTH!A425</f>
        <v>45666</v>
      </c>
      <c r="S433" s="86">
        <f>PER_MONTH!F425</f>
        <v>0.8125</v>
      </c>
      <c r="T433" s="102">
        <f>PER_MONTH!G425</f>
        <v>0</v>
      </c>
      <c r="U433" s="100">
        <f t="shared" si="7"/>
        <v>0</v>
      </c>
    </row>
    <row r="434" spans="18:21" x14ac:dyDescent="0.3">
      <c r="R434" s="85">
        <f>PER_MONTH!A426</f>
        <v>45666</v>
      </c>
      <c r="S434" s="86">
        <f>PER_MONTH!F426</f>
        <v>0.83333333333333337</v>
      </c>
      <c r="T434" s="102">
        <f>PER_MONTH!G426</f>
        <v>0</v>
      </c>
      <c r="U434" s="100">
        <f t="shared" si="7"/>
        <v>0</v>
      </c>
    </row>
    <row r="435" spans="18:21" x14ac:dyDescent="0.3">
      <c r="R435" s="85">
        <f>PER_MONTH!A427</f>
        <v>45666</v>
      </c>
      <c r="S435" s="86">
        <f>PER_MONTH!F427</f>
        <v>0.85416666666666663</v>
      </c>
      <c r="T435" s="102">
        <f>PER_MONTH!G427</f>
        <v>0</v>
      </c>
      <c r="U435" s="100">
        <f t="shared" si="7"/>
        <v>0</v>
      </c>
    </row>
    <row r="436" spans="18:21" x14ac:dyDescent="0.3">
      <c r="R436" s="85">
        <f>PER_MONTH!A428</f>
        <v>45666</v>
      </c>
      <c r="S436" s="86">
        <f>PER_MONTH!F428</f>
        <v>0.875</v>
      </c>
      <c r="T436" s="102">
        <f>PER_MONTH!G428</f>
        <v>0</v>
      </c>
      <c r="U436" s="100">
        <f t="shared" si="7"/>
        <v>0</v>
      </c>
    </row>
    <row r="437" spans="18:21" x14ac:dyDescent="0.3">
      <c r="R437" s="85">
        <f>PER_MONTH!A429</f>
        <v>45666</v>
      </c>
      <c r="S437" s="86">
        <f>PER_MONTH!F429</f>
        <v>0.89583333333333337</v>
      </c>
      <c r="T437" s="102">
        <f>PER_MONTH!G429</f>
        <v>0</v>
      </c>
      <c r="U437" s="100">
        <f t="shared" si="7"/>
        <v>0</v>
      </c>
    </row>
    <row r="438" spans="18:21" x14ac:dyDescent="0.3">
      <c r="R438" s="85">
        <f>PER_MONTH!A430</f>
        <v>45666</v>
      </c>
      <c r="S438" s="86">
        <f>PER_MONTH!F430</f>
        <v>0.91666666666666663</v>
      </c>
      <c r="T438" s="102">
        <f>PER_MONTH!G430</f>
        <v>0</v>
      </c>
      <c r="U438" s="100">
        <f t="shared" si="7"/>
        <v>0</v>
      </c>
    </row>
    <row r="439" spans="18:21" x14ac:dyDescent="0.3">
      <c r="R439" s="85">
        <f>PER_MONTH!A431</f>
        <v>45666</v>
      </c>
      <c r="S439" s="86">
        <f>PER_MONTH!F431</f>
        <v>0.9375</v>
      </c>
      <c r="T439" s="102">
        <f>PER_MONTH!G431</f>
        <v>0</v>
      </c>
      <c r="U439" s="100">
        <f t="shared" si="7"/>
        <v>0</v>
      </c>
    </row>
    <row r="440" spans="18:21" x14ac:dyDescent="0.3">
      <c r="R440" s="85">
        <f>PER_MONTH!A432</f>
        <v>45666</v>
      </c>
      <c r="S440" s="86">
        <f>PER_MONTH!F432</f>
        <v>0.95833333333333337</v>
      </c>
      <c r="T440" s="102">
        <f>PER_MONTH!G432</f>
        <v>0</v>
      </c>
      <c r="U440" s="100">
        <f t="shared" si="7"/>
        <v>0</v>
      </c>
    </row>
    <row r="441" spans="18:21" x14ac:dyDescent="0.3">
      <c r="R441" s="85">
        <f>PER_MONTH!A433</f>
        <v>45666</v>
      </c>
      <c r="S441" s="86">
        <f>PER_MONTH!F433</f>
        <v>0.97916666666666663</v>
      </c>
      <c r="T441" s="102">
        <f>PER_MONTH!G433</f>
        <v>0</v>
      </c>
      <c r="U441" s="100">
        <f t="shared" si="7"/>
        <v>0</v>
      </c>
    </row>
    <row r="442" spans="18:21" x14ac:dyDescent="0.3">
      <c r="R442" s="85">
        <f>PER_MONTH!A434</f>
        <v>45667</v>
      </c>
      <c r="S442" s="86">
        <f>PER_MONTH!F434</f>
        <v>0</v>
      </c>
      <c r="T442" s="102">
        <f>PER_MONTH!G434</f>
        <v>0</v>
      </c>
      <c r="U442" s="100">
        <f t="shared" si="7"/>
        <v>0</v>
      </c>
    </row>
    <row r="443" spans="18:21" x14ac:dyDescent="0.3">
      <c r="R443" s="85">
        <f>PER_MONTH!A435</f>
        <v>45667</v>
      </c>
      <c r="S443" s="86">
        <f>PER_MONTH!F435</f>
        <v>2.0833333333333329E-2</v>
      </c>
      <c r="T443" s="102">
        <f>PER_MONTH!G435</f>
        <v>0</v>
      </c>
      <c r="U443" s="100">
        <f t="shared" si="7"/>
        <v>0</v>
      </c>
    </row>
    <row r="444" spans="18:21" x14ac:dyDescent="0.3">
      <c r="R444" s="85">
        <f>PER_MONTH!A436</f>
        <v>45667</v>
      </c>
      <c r="S444" s="86">
        <f>PER_MONTH!F436</f>
        <v>4.1666666666666657E-2</v>
      </c>
      <c r="T444" s="102">
        <f>PER_MONTH!G436</f>
        <v>0</v>
      </c>
      <c r="U444" s="100">
        <f t="shared" si="7"/>
        <v>0</v>
      </c>
    </row>
    <row r="445" spans="18:21" x14ac:dyDescent="0.3">
      <c r="R445" s="85">
        <f>PER_MONTH!A437</f>
        <v>45667</v>
      </c>
      <c r="S445" s="86">
        <f>PER_MONTH!F437</f>
        <v>6.25E-2</v>
      </c>
      <c r="T445" s="102">
        <f>PER_MONTH!G437</f>
        <v>0</v>
      </c>
      <c r="U445" s="100">
        <f t="shared" si="7"/>
        <v>0</v>
      </c>
    </row>
    <row r="446" spans="18:21" x14ac:dyDescent="0.3">
      <c r="R446" s="85">
        <f>PER_MONTH!A438</f>
        <v>45667</v>
      </c>
      <c r="S446" s="86">
        <f>PER_MONTH!F438</f>
        <v>8.3333333333333329E-2</v>
      </c>
      <c r="T446" s="102">
        <f>PER_MONTH!G438</f>
        <v>0</v>
      </c>
      <c r="U446" s="100">
        <f t="shared" si="7"/>
        <v>0</v>
      </c>
    </row>
    <row r="447" spans="18:21" x14ac:dyDescent="0.3">
      <c r="R447" s="85">
        <f>PER_MONTH!A439</f>
        <v>45667</v>
      </c>
      <c r="S447" s="86">
        <f>PER_MONTH!F439</f>
        <v>0.1041666666666667</v>
      </c>
      <c r="T447" s="102">
        <f>PER_MONTH!G439</f>
        <v>0</v>
      </c>
      <c r="U447" s="100">
        <f t="shared" si="7"/>
        <v>0</v>
      </c>
    </row>
    <row r="448" spans="18:21" x14ac:dyDescent="0.3">
      <c r="R448" s="85">
        <f>PER_MONTH!A440</f>
        <v>45667</v>
      </c>
      <c r="S448" s="86">
        <f>PER_MONTH!F440</f>
        <v>0.125</v>
      </c>
      <c r="T448" s="102">
        <f>PER_MONTH!G440</f>
        <v>0</v>
      </c>
      <c r="U448" s="100">
        <f t="shared" si="7"/>
        <v>0</v>
      </c>
    </row>
    <row r="449" spans="18:21" x14ac:dyDescent="0.3">
      <c r="R449" s="85">
        <f>PER_MONTH!A441</f>
        <v>45667</v>
      </c>
      <c r="S449" s="86">
        <f>PER_MONTH!F441</f>
        <v>0.14583333333333329</v>
      </c>
      <c r="T449" s="102">
        <f>PER_MONTH!G441</f>
        <v>0</v>
      </c>
      <c r="U449" s="100">
        <f t="shared" si="7"/>
        <v>0</v>
      </c>
    </row>
    <row r="450" spans="18:21" x14ac:dyDescent="0.3">
      <c r="R450" s="85">
        <f>PER_MONTH!A442</f>
        <v>45667</v>
      </c>
      <c r="S450" s="86">
        <f>PER_MONTH!F442</f>
        <v>0.16666666666666671</v>
      </c>
      <c r="T450" s="102">
        <f>PER_MONTH!G442</f>
        <v>0</v>
      </c>
      <c r="U450" s="100">
        <f t="shared" si="7"/>
        <v>0</v>
      </c>
    </row>
    <row r="451" spans="18:21" x14ac:dyDescent="0.3">
      <c r="R451" s="85">
        <f>PER_MONTH!A443</f>
        <v>45667</v>
      </c>
      <c r="S451" s="86">
        <f>PER_MONTH!F443</f>
        <v>0.1875</v>
      </c>
      <c r="T451" s="102">
        <f>PER_MONTH!G443</f>
        <v>0</v>
      </c>
      <c r="U451" s="100">
        <f t="shared" si="7"/>
        <v>0</v>
      </c>
    </row>
    <row r="452" spans="18:21" x14ac:dyDescent="0.3">
      <c r="R452" s="85">
        <f>PER_MONTH!A444</f>
        <v>45667</v>
      </c>
      <c r="S452" s="86">
        <f>PER_MONTH!F444</f>
        <v>0.20833333333333329</v>
      </c>
      <c r="T452" s="102">
        <f>PER_MONTH!G444</f>
        <v>0</v>
      </c>
      <c r="U452" s="100">
        <f t="shared" si="7"/>
        <v>0</v>
      </c>
    </row>
    <row r="453" spans="18:21" x14ac:dyDescent="0.3">
      <c r="R453" s="85">
        <f>PER_MONTH!A445</f>
        <v>45667</v>
      </c>
      <c r="S453" s="86">
        <f>PER_MONTH!F445</f>
        <v>0.22916666666666671</v>
      </c>
      <c r="T453" s="102">
        <f>PER_MONTH!G445</f>
        <v>0</v>
      </c>
      <c r="U453" s="100">
        <f t="shared" si="7"/>
        <v>0</v>
      </c>
    </row>
    <row r="454" spans="18:21" x14ac:dyDescent="0.3">
      <c r="R454" s="85">
        <f>PER_MONTH!A446</f>
        <v>45667</v>
      </c>
      <c r="S454" s="86">
        <f>PER_MONTH!F446</f>
        <v>0.25</v>
      </c>
      <c r="T454" s="102">
        <f>PER_MONTH!G446</f>
        <v>0</v>
      </c>
      <c r="U454" s="100">
        <f t="shared" si="7"/>
        <v>0</v>
      </c>
    </row>
    <row r="455" spans="18:21" x14ac:dyDescent="0.3">
      <c r="R455" s="85">
        <f>PER_MONTH!A447</f>
        <v>45667</v>
      </c>
      <c r="S455" s="86">
        <f>PER_MONTH!F447</f>
        <v>0.27083333333333331</v>
      </c>
      <c r="T455" s="102">
        <f>PER_MONTH!G447</f>
        <v>0</v>
      </c>
      <c r="U455" s="100">
        <f t="shared" si="7"/>
        <v>0</v>
      </c>
    </row>
    <row r="456" spans="18:21" x14ac:dyDescent="0.3">
      <c r="R456" s="85">
        <f>PER_MONTH!A448</f>
        <v>45667</v>
      </c>
      <c r="S456" s="86">
        <f>PER_MONTH!F448</f>
        <v>0.29166666666666669</v>
      </c>
      <c r="T456" s="102">
        <f>PER_MONTH!G448</f>
        <v>0</v>
      </c>
      <c r="U456" s="100">
        <f t="shared" si="7"/>
        <v>0</v>
      </c>
    </row>
    <row r="457" spans="18:21" x14ac:dyDescent="0.3">
      <c r="R457" s="85">
        <f>PER_MONTH!A449</f>
        <v>45667</v>
      </c>
      <c r="S457" s="86">
        <f>PER_MONTH!F449</f>
        <v>0.3125</v>
      </c>
      <c r="T457" s="102">
        <f>PER_MONTH!G449</f>
        <v>0</v>
      </c>
      <c r="U457" s="100">
        <f t="shared" si="7"/>
        <v>0</v>
      </c>
    </row>
    <row r="458" spans="18:21" x14ac:dyDescent="0.3">
      <c r="R458" s="85">
        <f>PER_MONTH!A450</f>
        <v>45667</v>
      </c>
      <c r="S458" s="86">
        <f>PER_MONTH!F450</f>
        <v>0.33333333333333331</v>
      </c>
      <c r="T458" s="102">
        <f>PER_MONTH!G450</f>
        <v>0</v>
      </c>
      <c r="U458" s="100">
        <f t="shared" si="7"/>
        <v>0</v>
      </c>
    </row>
    <row r="459" spans="18:21" x14ac:dyDescent="0.3">
      <c r="R459" s="85">
        <f>PER_MONTH!A451</f>
        <v>45667</v>
      </c>
      <c r="S459" s="86">
        <f>PER_MONTH!F451</f>
        <v>0.35416666666666669</v>
      </c>
      <c r="T459" s="102">
        <f>PER_MONTH!G451</f>
        <v>0</v>
      </c>
      <c r="U459" s="100">
        <f t="shared" si="7"/>
        <v>0</v>
      </c>
    </row>
    <row r="460" spans="18:21" x14ac:dyDescent="0.3">
      <c r="R460" s="85">
        <f>PER_MONTH!A452</f>
        <v>45667</v>
      </c>
      <c r="S460" s="86">
        <f>PER_MONTH!F452</f>
        <v>0.375</v>
      </c>
      <c r="T460" s="102">
        <f>PER_MONTH!G452</f>
        <v>0</v>
      </c>
      <c r="U460" s="100">
        <f t="shared" ref="U460:U523" si="8">T460/0.5</f>
        <v>0</v>
      </c>
    </row>
    <row r="461" spans="18:21" x14ac:dyDescent="0.3">
      <c r="R461" s="85">
        <f>PER_MONTH!A453</f>
        <v>45667</v>
      </c>
      <c r="S461" s="86">
        <f>PER_MONTH!F453</f>
        <v>0.39583333333333331</v>
      </c>
      <c r="T461" s="102">
        <f>PER_MONTH!G453</f>
        <v>0</v>
      </c>
      <c r="U461" s="100">
        <f t="shared" si="8"/>
        <v>0</v>
      </c>
    </row>
    <row r="462" spans="18:21" x14ac:dyDescent="0.3">
      <c r="R462" s="85">
        <f>PER_MONTH!A454</f>
        <v>45667</v>
      </c>
      <c r="S462" s="86">
        <f>PER_MONTH!F454</f>
        <v>0.41666666666666669</v>
      </c>
      <c r="T462" s="102">
        <f>PER_MONTH!G454</f>
        <v>0</v>
      </c>
      <c r="U462" s="100">
        <f t="shared" si="8"/>
        <v>0</v>
      </c>
    </row>
    <row r="463" spans="18:21" x14ac:dyDescent="0.3">
      <c r="R463" s="85">
        <f>PER_MONTH!A455</f>
        <v>45667</v>
      </c>
      <c r="S463" s="86">
        <f>PER_MONTH!F455</f>
        <v>0.4375</v>
      </c>
      <c r="T463" s="102">
        <f>PER_MONTH!G455</f>
        <v>0</v>
      </c>
      <c r="U463" s="100">
        <f t="shared" si="8"/>
        <v>0</v>
      </c>
    </row>
    <row r="464" spans="18:21" x14ac:dyDescent="0.3">
      <c r="R464" s="85">
        <f>PER_MONTH!A456</f>
        <v>45667</v>
      </c>
      <c r="S464" s="86">
        <f>PER_MONTH!F456</f>
        <v>0.45833333333333331</v>
      </c>
      <c r="T464" s="102">
        <f>PER_MONTH!G456</f>
        <v>0</v>
      </c>
      <c r="U464" s="100">
        <f t="shared" si="8"/>
        <v>0</v>
      </c>
    </row>
    <row r="465" spans="18:21" x14ac:dyDescent="0.3">
      <c r="R465" s="85">
        <f>PER_MONTH!A457</f>
        <v>45667</v>
      </c>
      <c r="S465" s="86">
        <f>PER_MONTH!F457</f>
        <v>0.47916666666666669</v>
      </c>
      <c r="T465" s="102">
        <f>PER_MONTH!G457</f>
        <v>0</v>
      </c>
      <c r="U465" s="100">
        <f t="shared" si="8"/>
        <v>0</v>
      </c>
    </row>
    <row r="466" spans="18:21" x14ac:dyDescent="0.3">
      <c r="R466" s="85">
        <f>PER_MONTH!A458</f>
        <v>45667</v>
      </c>
      <c r="S466" s="86">
        <f>PER_MONTH!F458</f>
        <v>0.5</v>
      </c>
      <c r="T466" s="102">
        <f>PER_MONTH!G458</f>
        <v>0</v>
      </c>
      <c r="U466" s="100">
        <f t="shared" si="8"/>
        <v>0</v>
      </c>
    </row>
    <row r="467" spans="18:21" x14ac:dyDescent="0.3">
      <c r="R467" s="85">
        <f>PER_MONTH!A459</f>
        <v>45667</v>
      </c>
      <c r="S467" s="86">
        <f>PER_MONTH!F459</f>
        <v>0.52083333333333337</v>
      </c>
      <c r="T467" s="102">
        <f>PER_MONTH!G459</f>
        <v>0</v>
      </c>
      <c r="U467" s="100">
        <f t="shared" si="8"/>
        <v>0</v>
      </c>
    </row>
    <row r="468" spans="18:21" x14ac:dyDescent="0.3">
      <c r="R468" s="85">
        <f>PER_MONTH!A460</f>
        <v>45667</v>
      </c>
      <c r="S468" s="86">
        <f>PER_MONTH!F460</f>
        <v>0.54166666666666663</v>
      </c>
      <c r="T468" s="102">
        <f>PER_MONTH!G460</f>
        <v>0</v>
      </c>
      <c r="U468" s="100">
        <f t="shared" si="8"/>
        <v>0</v>
      </c>
    </row>
    <row r="469" spans="18:21" x14ac:dyDescent="0.3">
      <c r="R469" s="85">
        <f>PER_MONTH!A461</f>
        <v>45667</v>
      </c>
      <c r="S469" s="86">
        <f>PER_MONTH!F461</f>
        <v>0.5625</v>
      </c>
      <c r="T469" s="102">
        <f>PER_MONTH!G461</f>
        <v>0</v>
      </c>
      <c r="U469" s="100">
        <f t="shared" si="8"/>
        <v>0</v>
      </c>
    </row>
    <row r="470" spans="18:21" x14ac:dyDescent="0.3">
      <c r="R470" s="85">
        <f>PER_MONTH!A462</f>
        <v>45667</v>
      </c>
      <c r="S470" s="86">
        <f>PER_MONTH!F462</f>
        <v>0.58333333333333337</v>
      </c>
      <c r="T470" s="102">
        <f>PER_MONTH!G462</f>
        <v>0</v>
      </c>
      <c r="U470" s="100">
        <f t="shared" si="8"/>
        <v>0</v>
      </c>
    </row>
    <row r="471" spans="18:21" x14ac:dyDescent="0.3">
      <c r="R471" s="85">
        <f>PER_MONTH!A463</f>
        <v>45667</v>
      </c>
      <c r="S471" s="86">
        <f>PER_MONTH!F463</f>
        <v>0.60416666666666663</v>
      </c>
      <c r="T471" s="102">
        <f>PER_MONTH!G463</f>
        <v>0</v>
      </c>
      <c r="U471" s="100">
        <f t="shared" si="8"/>
        <v>0</v>
      </c>
    </row>
    <row r="472" spans="18:21" x14ac:dyDescent="0.3">
      <c r="R472" s="85">
        <f>PER_MONTH!A464</f>
        <v>45667</v>
      </c>
      <c r="S472" s="86">
        <f>PER_MONTH!F464</f>
        <v>0.625</v>
      </c>
      <c r="T472" s="102">
        <f>PER_MONTH!G464</f>
        <v>0</v>
      </c>
      <c r="U472" s="100">
        <f t="shared" si="8"/>
        <v>0</v>
      </c>
    </row>
    <row r="473" spans="18:21" x14ac:dyDescent="0.3">
      <c r="R473" s="85">
        <f>PER_MONTH!A465</f>
        <v>45667</v>
      </c>
      <c r="S473" s="86">
        <f>PER_MONTH!F465</f>
        <v>0.64583333333333337</v>
      </c>
      <c r="T473" s="102">
        <f>PER_MONTH!G465</f>
        <v>0</v>
      </c>
      <c r="U473" s="100">
        <f t="shared" si="8"/>
        <v>0</v>
      </c>
    </row>
    <row r="474" spans="18:21" x14ac:dyDescent="0.3">
      <c r="R474" s="85">
        <f>PER_MONTH!A466</f>
        <v>45667</v>
      </c>
      <c r="S474" s="86">
        <f>PER_MONTH!F466</f>
        <v>0.66666666666666663</v>
      </c>
      <c r="T474" s="102">
        <f>PER_MONTH!G466</f>
        <v>0</v>
      </c>
      <c r="U474" s="100">
        <f t="shared" si="8"/>
        <v>0</v>
      </c>
    </row>
    <row r="475" spans="18:21" x14ac:dyDescent="0.3">
      <c r="R475" s="85">
        <f>PER_MONTH!A467</f>
        <v>45667</v>
      </c>
      <c r="S475" s="86">
        <f>PER_MONTH!F467</f>
        <v>0.6875</v>
      </c>
      <c r="T475" s="102">
        <f>PER_MONTH!G467</f>
        <v>0</v>
      </c>
      <c r="U475" s="100">
        <f t="shared" si="8"/>
        <v>0</v>
      </c>
    </row>
    <row r="476" spans="18:21" x14ac:dyDescent="0.3">
      <c r="R476" s="85">
        <f>PER_MONTH!A468</f>
        <v>45667</v>
      </c>
      <c r="S476" s="86">
        <f>PER_MONTH!F468</f>
        <v>0.70833333333333337</v>
      </c>
      <c r="T476" s="102">
        <f>PER_MONTH!G468</f>
        <v>0</v>
      </c>
      <c r="U476" s="100">
        <f t="shared" si="8"/>
        <v>0</v>
      </c>
    </row>
    <row r="477" spans="18:21" x14ac:dyDescent="0.3">
      <c r="R477" s="85">
        <f>PER_MONTH!A469</f>
        <v>45667</v>
      </c>
      <c r="S477" s="86">
        <f>PER_MONTH!F469</f>
        <v>0.72916666666666663</v>
      </c>
      <c r="T477" s="102">
        <f>PER_MONTH!G469</f>
        <v>0</v>
      </c>
      <c r="U477" s="100">
        <f t="shared" si="8"/>
        <v>0</v>
      </c>
    </row>
    <row r="478" spans="18:21" x14ac:dyDescent="0.3">
      <c r="R478" s="85">
        <f>PER_MONTH!A470</f>
        <v>45667</v>
      </c>
      <c r="S478" s="86">
        <f>PER_MONTH!F470</f>
        <v>0.75</v>
      </c>
      <c r="T478" s="102">
        <f>PER_MONTH!G470</f>
        <v>0</v>
      </c>
      <c r="U478" s="100">
        <f t="shared" si="8"/>
        <v>0</v>
      </c>
    </row>
    <row r="479" spans="18:21" x14ac:dyDescent="0.3">
      <c r="R479" s="85">
        <f>PER_MONTH!A471</f>
        <v>45667</v>
      </c>
      <c r="S479" s="86">
        <f>PER_MONTH!F471</f>
        <v>0.77083333333333337</v>
      </c>
      <c r="T479" s="102">
        <f>PER_MONTH!G471</f>
        <v>0</v>
      </c>
      <c r="U479" s="100">
        <f t="shared" si="8"/>
        <v>0</v>
      </c>
    </row>
    <row r="480" spans="18:21" x14ac:dyDescent="0.3">
      <c r="R480" s="85">
        <f>PER_MONTH!A472</f>
        <v>45667</v>
      </c>
      <c r="S480" s="86">
        <f>PER_MONTH!F472</f>
        <v>0.79166666666666663</v>
      </c>
      <c r="T480" s="102">
        <f>PER_MONTH!G472</f>
        <v>0</v>
      </c>
      <c r="U480" s="100">
        <f t="shared" si="8"/>
        <v>0</v>
      </c>
    </row>
    <row r="481" spans="18:21" x14ac:dyDescent="0.3">
      <c r="R481" s="85">
        <f>PER_MONTH!A473</f>
        <v>45667</v>
      </c>
      <c r="S481" s="86">
        <f>PER_MONTH!F473</f>
        <v>0.8125</v>
      </c>
      <c r="T481" s="102">
        <f>PER_MONTH!G473</f>
        <v>0</v>
      </c>
      <c r="U481" s="100">
        <f t="shared" si="8"/>
        <v>0</v>
      </c>
    </row>
    <row r="482" spans="18:21" x14ac:dyDescent="0.3">
      <c r="R482" s="85">
        <f>PER_MONTH!A474</f>
        <v>45667</v>
      </c>
      <c r="S482" s="86">
        <f>PER_MONTH!F474</f>
        <v>0.83333333333333337</v>
      </c>
      <c r="T482" s="102">
        <f>PER_MONTH!G474</f>
        <v>0</v>
      </c>
      <c r="U482" s="100">
        <f t="shared" si="8"/>
        <v>0</v>
      </c>
    </row>
    <row r="483" spans="18:21" x14ac:dyDescent="0.3">
      <c r="R483" s="85">
        <f>PER_MONTH!A475</f>
        <v>45667</v>
      </c>
      <c r="S483" s="86">
        <f>PER_MONTH!F475</f>
        <v>0.85416666666666663</v>
      </c>
      <c r="T483" s="102">
        <f>PER_MONTH!G475</f>
        <v>0</v>
      </c>
      <c r="U483" s="100">
        <f t="shared" si="8"/>
        <v>0</v>
      </c>
    </row>
    <row r="484" spans="18:21" x14ac:dyDescent="0.3">
      <c r="R484" s="85">
        <f>PER_MONTH!A476</f>
        <v>45667</v>
      </c>
      <c r="S484" s="86">
        <f>PER_MONTH!F476</f>
        <v>0.875</v>
      </c>
      <c r="T484" s="102">
        <f>PER_MONTH!G476</f>
        <v>0</v>
      </c>
      <c r="U484" s="100">
        <f t="shared" si="8"/>
        <v>0</v>
      </c>
    </row>
    <row r="485" spans="18:21" x14ac:dyDescent="0.3">
      <c r="R485" s="85">
        <f>PER_MONTH!A477</f>
        <v>45667</v>
      </c>
      <c r="S485" s="86">
        <f>PER_MONTH!F477</f>
        <v>0.89583333333333337</v>
      </c>
      <c r="T485" s="102">
        <f>PER_MONTH!G477</f>
        <v>0</v>
      </c>
      <c r="U485" s="100">
        <f t="shared" si="8"/>
        <v>0</v>
      </c>
    </row>
    <row r="486" spans="18:21" x14ac:dyDescent="0.3">
      <c r="R486" s="85">
        <f>PER_MONTH!A478</f>
        <v>45667</v>
      </c>
      <c r="S486" s="86">
        <f>PER_MONTH!F478</f>
        <v>0.91666666666666663</v>
      </c>
      <c r="T486" s="102">
        <f>PER_MONTH!G478</f>
        <v>0</v>
      </c>
      <c r="U486" s="100">
        <f t="shared" si="8"/>
        <v>0</v>
      </c>
    </row>
    <row r="487" spans="18:21" x14ac:dyDescent="0.3">
      <c r="R487" s="85">
        <f>PER_MONTH!A479</f>
        <v>45667</v>
      </c>
      <c r="S487" s="86">
        <f>PER_MONTH!F479</f>
        <v>0.9375</v>
      </c>
      <c r="T487" s="102">
        <f>PER_MONTH!G479</f>
        <v>0</v>
      </c>
      <c r="U487" s="100">
        <f t="shared" si="8"/>
        <v>0</v>
      </c>
    </row>
    <row r="488" spans="18:21" x14ac:dyDescent="0.3">
      <c r="R488" s="85">
        <f>PER_MONTH!A480</f>
        <v>45667</v>
      </c>
      <c r="S488" s="86">
        <f>PER_MONTH!F480</f>
        <v>0.95833333333333337</v>
      </c>
      <c r="T488" s="102">
        <f>PER_MONTH!G480</f>
        <v>0</v>
      </c>
      <c r="U488" s="100">
        <f t="shared" si="8"/>
        <v>0</v>
      </c>
    </row>
    <row r="489" spans="18:21" x14ac:dyDescent="0.3">
      <c r="R489" s="85">
        <f>PER_MONTH!A481</f>
        <v>45667</v>
      </c>
      <c r="S489" s="86">
        <f>PER_MONTH!F481</f>
        <v>0.97916666666666663</v>
      </c>
      <c r="T489" s="102">
        <f>PER_MONTH!G481</f>
        <v>0</v>
      </c>
      <c r="U489" s="100">
        <f t="shared" si="8"/>
        <v>0</v>
      </c>
    </row>
    <row r="490" spans="18:21" x14ac:dyDescent="0.3">
      <c r="R490" s="85">
        <f>PER_MONTH!A482</f>
        <v>45668</v>
      </c>
      <c r="S490" s="86">
        <f>PER_MONTH!F482</f>
        <v>0</v>
      </c>
      <c r="T490" s="102">
        <f>PER_MONTH!G482</f>
        <v>0</v>
      </c>
      <c r="U490" s="100">
        <f t="shared" si="8"/>
        <v>0</v>
      </c>
    </row>
    <row r="491" spans="18:21" x14ac:dyDescent="0.3">
      <c r="R491" s="85">
        <f>PER_MONTH!A483</f>
        <v>45668</v>
      </c>
      <c r="S491" s="86">
        <f>PER_MONTH!F483</f>
        <v>2.0833333333333329E-2</v>
      </c>
      <c r="T491" s="102">
        <f>PER_MONTH!G483</f>
        <v>0</v>
      </c>
      <c r="U491" s="100">
        <f t="shared" si="8"/>
        <v>0</v>
      </c>
    </row>
    <row r="492" spans="18:21" x14ac:dyDescent="0.3">
      <c r="R492" s="85">
        <f>PER_MONTH!A484</f>
        <v>45668</v>
      </c>
      <c r="S492" s="86">
        <f>PER_MONTH!F484</f>
        <v>4.1666666666666657E-2</v>
      </c>
      <c r="T492" s="102">
        <f>PER_MONTH!G484</f>
        <v>0</v>
      </c>
      <c r="U492" s="100">
        <f t="shared" si="8"/>
        <v>0</v>
      </c>
    </row>
    <row r="493" spans="18:21" x14ac:dyDescent="0.3">
      <c r="R493" s="85">
        <f>PER_MONTH!A485</f>
        <v>45668</v>
      </c>
      <c r="S493" s="86">
        <f>PER_MONTH!F485</f>
        <v>6.25E-2</v>
      </c>
      <c r="T493" s="102">
        <f>PER_MONTH!G485</f>
        <v>0</v>
      </c>
      <c r="U493" s="100">
        <f t="shared" si="8"/>
        <v>0</v>
      </c>
    </row>
    <row r="494" spans="18:21" x14ac:dyDescent="0.3">
      <c r="R494" s="85">
        <f>PER_MONTH!A486</f>
        <v>45668</v>
      </c>
      <c r="S494" s="86">
        <f>PER_MONTH!F486</f>
        <v>8.3333333333333329E-2</v>
      </c>
      <c r="T494" s="102">
        <f>PER_MONTH!G486</f>
        <v>0</v>
      </c>
      <c r="U494" s="100">
        <f t="shared" si="8"/>
        <v>0</v>
      </c>
    </row>
    <row r="495" spans="18:21" x14ac:dyDescent="0.3">
      <c r="R495" s="85">
        <f>PER_MONTH!A487</f>
        <v>45668</v>
      </c>
      <c r="S495" s="86">
        <f>PER_MONTH!F487</f>
        <v>0.1041666666666667</v>
      </c>
      <c r="T495" s="102">
        <f>PER_MONTH!G487</f>
        <v>0</v>
      </c>
      <c r="U495" s="100">
        <f t="shared" si="8"/>
        <v>0</v>
      </c>
    </row>
    <row r="496" spans="18:21" x14ac:dyDescent="0.3">
      <c r="R496" s="85">
        <f>PER_MONTH!A488</f>
        <v>45668</v>
      </c>
      <c r="S496" s="86">
        <f>PER_MONTH!F488</f>
        <v>0.125</v>
      </c>
      <c r="T496" s="102">
        <f>PER_MONTH!G488</f>
        <v>0</v>
      </c>
      <c r="U496" s="100">
        <f t="shared" si="8"/>
        <v>0</v>
      </c>
    </row>
    <row r="497" spans="18:21" x14ac:dyDescent="0.3">
      <c r="R497" s="85">
        <f>PER_MONTH!A489</f>
        <v>45668</v>
      </c>
      <c r="S497" s="86">
        <f>PER_MONTH!F489</f>
        <v>0.14583333333333329</v>
      </c>
      <c r="T497" s="102">
        <f>PER_MONTH!G489</f>
        <v>0</v>
      </c>
      <c r="U497" s="100">
        <f t="shared" si="8"/>
        <v>0</v>
      </c>
    </row>
    <row r="498" spans="18:21" x14ac:dyDescent="0.3">
      <c r="R498" s="85">
        <f>PER_MONTH!A490</f>
        <v>45668</v>
      </c>
      <c r="S498" s="86">
        <f>PER_MONTH!F490</f>
        <v>0.16666666666666671</v>
      </c>
      <c r="T498" s="102">
        <f>PER_MONTH!G490</f>
        <v>0</v>
      </c>
      <c r="U498" s="100">
        <f t="shared" si="8"/>
        <v>0</v>
      </c>
    </row>
    <row r="499" spans="18:21" x14ac:dyDescent="0.3">
      <c r="R499" s="85">
        <f>PER_MONTH!A491</f>
        <v>45668</v>
      </c>
      <c r="S499" s="86">
        <f>PER_MONTH!F491</f>
        <v>0.1875</v>
      </c>
      <c r="T499" s="102">
        <f>PER_MONTH!G491</f>
        <v>0</v>
      </c>
      <c r="U499" s="100">
        <f t="shared" si="8"/>
        <v>0</v>
      </c>
    </row>
    <row r="500" spans="18:21" x14ac:dyDescent="0.3">
      <c r="R500" s="85">
        <f>PER_MONTH!A492</f>
        <v>45668</v>
      </c>
      <c r="S500" s="86">
        <f>PER_MONTH!F492</f>
        <v>0.20833333333333329</v>
      </c>
      <c r="T500" s="102">
        <f>PER_MONTH!G492</f>
        <v>0</v>
      </c>
      <c r="U500" s="100">
        <f t="shared" si="8"/>
        <v>0</v>
      </c>
    </row>
    <row r="501" spans="18:21" x14ac:dyDescent="0.3">
      <c r="R501" s="85">
        <f>PER_MONTH!A493</f>
        <v>45668</v>
      </c>
      <c r="S501" s="86">
        <f>PER_MONTH!F493</f>
        <v>0.22916666666666671</v>
      </c>
      <c r="T501" s="102">
        <f>PER_MONTH!G493</f>
        <v>0</v>
      </c>
      <c r="U501" s="100">
        <f t="shared" si="8"/>
        <v>0</v>
      </c>
    </row>
    <row r="502" spans="18:21" x14ac:dyDescent="0.3">
      <c r="R502" s="85">
        <f>PER_MONTH!A494</f>
        <v>45668</v>
      </c>
      <c r="S502" s="86">
        <f>PER_MONTH!F494</f>
        <v>0.25</v>
      </c>
      <c r="T502" s="102">
        <f>PER_MONTH!G494</f>
        <v>0</v>
      </c>
      <c r="U502" s="100">
        <f t="shared" si="8"/>
        <v>0</v>
      </c>
    </row>
    <row r="503" spans="18:21" x14ac:dyDescent="0.3">
      <c r="R503" s="85">
        <f>PER_MONTH!A495</f>
        <v>45668</v>
      </c>
      <c r="S503" s="86">
        <f>PER_MONTH!F495</f>
        <v>0.27083333333333331</v>
      </c>
      <c r="T503" s="102">
        <f>PER_MONTH!G495</f>
        <v>0</v>
      </c>
      <c r="U503" s="100">
        <f t="shared" si="8"/>
        <v>0</v>
      </c>
    </row>
    <row r="504" spans="18:21" x14ac:dyDescent="0.3">
      <c r="R504" s="85">
        <f>PER_MONTH!A496</f>
        <v>45668</v>
      </c>
      <c r="S504" s="86">
        <f>PER_MONTH!F496</f>
        <v>0.29166666666666669</v>
      </c>
      <c r="T504" s="102">
        <f>PER_MONTH!G496</f>
        <v>0</v>
      </c>
      <c r="U504" s="100">
        <f t="shared" si="8"/>
        <v>0</v>
      </c>
    </row>
    <row r="505" spans="18:21" x14ac:dyDescent="0.3">
      <c r="R505" s="85">
        <f>PER_MONTH!A497</f>
        <v>45668</v>
      </c>
      <c r="S505" s="86">
        <f>PER_MONTH!F497</f>
        <v>0.3125</v>
      </c>
      <c r="T505" s="102">
        <f>PER_MONTH!G497</f>
        <v>0</v>
      </c>
      <c r="U505" s="100">
        <f t="shared" si="8"/>
        <v>0</v>
      </c>
    </row>
    <row r="506" spans="18:21" x14ac:dyDescent="0.3">
      <c r="R506" s="85">
        <f>PER_MONTH!A498</f>
        <v>45668</v>
      </c>
      <c r="S506" s="86">
        <f>PER_MONTH!F498</f>
        <v>0.33333333333333331</v>
      </c>
      <c r="T506" s="102">
        <f>PER_MONTH!G498</f>
        <v>0</v>
      </c>
      <c r="U506" s="100">
        <f t="shared" si="8"/>
        <v>0</v>
      </c>
    </row>
    <row r="507" spans="18:21" x14ac:dyDescent="0.3">
      <c r="R507" s="85">
        <f>PER_MONTH!A499</f>
        <v>45668</v>
      </c>
      <c r="S507" s="86">
        <f>PER_MONTH!F499</f>
        <v>0.35416666666666669</v>
      </c>
      <c r="T507" s="102">
        <f>PER_MONTH!G499</f>
        <v>0</v>
      </c>
      <c r="U507" s="100">
        <f t="shared" si="8"/>
        <v>0</v>
      </c>
    </row>
    <row r="508" spans="18:21" x14ac:dyDescent="0.3">
      <c r="R508" s="85">
        <f>PER_MONTH!A500</f>
        <v>45668</v>
      </c>
      <c r="S508" s="86">
        <f>PER_MONTH!F500</f>
        <v>0.375</v>
      </c>
      <c r="T508" s="102">
        <f>PER_MONTH!G500</f>
        <v>0</v>
      </c>
      <c r="U508" s="100">
        <f t="shared" si="8"/>
        <v>0</v>
      </c>
    </row>
    <row r="509" spans="18:21" x14ac:dyDescent="0.3">
      <c r="R509" s="85">
        <f>PER_MONTH!A501</f>
        <v>45668</v>
      </c>
      <c r="S509" s="86">
        <f>PER_MONTH!F501</f>
        <v>0.39583333333333331</v>
      </c>
      <c r="T509" s="102">
        <f>PER_MONTH!G501</f>
        <v>0</v>
      </c>
      <c r="U509" s="100">
        <f t="shared" si="8"/>
        <v>0</v>
      </c>
    </row>
    <row r="510" spans="18:21" x14ac:dyDescent="0.3">
      <c r="R510" s="85">
        <f>PER_MONTH!A502</f>
        <v>45668</v>
      </c>
      <c r="S510" s="86">
        <f>PER_MONTH!F502</f>
        <v>0.41666666666666669</v>
      </c>
      <c r="T510" s="102">
        <f>PER_MONTH!G502</f>
        <v>0</v>
      </c>
      <c r="U510" s="100">
        <f t="shared" si="8"/>
        <v>0</v>
      </c>
    </row>
    <row r="511" spans="18:21" x14ac:dyDescent="0.3">
      <c r="R511" s="85">
        <f>PER_MONTH!A503</f>
        <v>45668</v>
      </c>
      <c r="S511" s="86">
        <f>PER_MONTH!F503</f>
        <v>0.4375</v>
      </c>
      <c r="T511" s="102">
        <f>PER_MONTH!G503</f>
        <v>0</v>
      </c>
      <c r="U511" s="100">
        <f t="shared" si="8"/>
        <v>0</v>
      </c>
    </row>
    <row r="512" spans="18:21" x14ac:dyDescent="0.3">
      <c r="R512" s="85">
        <f>PER_MONTH!A504</f>
        <v>45668</v>
      </c>
      <c r="S512" s="86">
        <f>PER_MONTH!F504</f>
        <v>0.45833333333333331</v>
      </c>
      <c r="T512" s="102">
        <f>PER_MONTH!G504</f>
        <v>0</v>
      </c>
      <c r="U512" s="100">
        <f t="shared" si="8"/>
        <v>0</v>
      </c>
    </row>
    <row r="513" spans="18:21" x14ac:dyDescent="0.3">
      <c r="R513" s="85">
        <f>PER_MONTH!A505</f>
        <v>45668</v>
      </c>
      <c r="S513" s="86">
        <f>PER_MONTH!F505</f>
        <v>0.47916666666666669</v>
      </c>
      <c r="T513" s="102">
        <f>PER_MONTH!G505</f>
        <v>0</v>
      </c>
      <c r="U513" s="100">
        <f t="shared" si="8"/>
        <v>0</v>
      </c>
    </row>
    <row r="514" spans="18:21" x14ac:dyDescent="0.3">
      <c r="R514" s="85">
        <f>PER_MONTH!A506</f>
        <v>45668</v>
      </c>
      <c r="S514" s="86">
        <f>PER_MONTH!F506</f>
        <v>0.5</v>
      </c>
      <c r="T514" s="102">
        <f>PER_MONTH!G506</f>
        <v>0</v>
      </c>
      <c r="U514" s="100">
        <f t="shared" si="8"/>
        <v>0</v>
      </c>
    </row>
    <row r="515" spans="18:21" x14ac:dyDescent="0.3">
      <c r="R515" s="85">
        <f>PER_MONTH!A507</f>
        <v>45668</v>
      </c>
      <c r="S515" s="86">
        <f>PER_MONTH!F507</f>
        <v>0.52083333333333337</v>
      </c>
      <c r="T515" s="102">
        <f>PER_MONTH!G507</f>
        <v>0</v>
      </c>
      <c r="U515" s="100">
        <f t="shared" si="8"/>
        <v>0</v>
      </c>
    </row>
    <row r="516" spans="18:21" x14ac:dyDescent="0.3">
      <c r="R516" s="85">
        <f>PER_MONTH!A508</f>
        <v>45668</v>
      </c>
      <c r="S516" s="86">
        <f>PER_MONTH!F508</f>
        <v>0.54166666666666663</v>
      </c>
      <c r="T516" s="102">
        <f>PER_MONTH!G508</f>
        <v>0</v>
      </c>
      <c r="U516" s="100">
        <f t="shared" si="8"/>
        <v>0</v>
      </c>
    </row>
    <row r="517" spans="18:21" x14ac:dyDescent="0.3">
      <c r="R517" s="85">
        <f>PER_MONTH!A509</f>
        <v>45668</v>
      </c>
      <c r="S517" s="86">
        <f>PER_MONTH!F509</f>
        <v>0.5625</v>
      </c>
      <c r="T517" s="102">
        <f>PER_MONTH!G509</f>
        <v>0</v>
      </c>
      <c r="U517" s="100">
        <f t="shared" si="8"/>
        <v>0</v>
      </c>
    </row>
    <row r="518" spans="18:21" x14ac:dyDescent="0.3">
      <c r="R518" s="85">
        <f>PER_MONTH!A510</f>
        <v>45668</v>
      </c>
      <c r="S518" s="86">
        <f>PER_MONTH!F510</f>
        <v>0.58333333333333337</v>
      </c>
      <c r="T518" s="102">
        <f>PER_MONTH!G510</f>
        <v>0</v>
      </c>
      <c r="U518" s="100">
        <f t="shared" si="8"/>
        <v>0</v>
      </c>
    </row>
    <row r="519" spans="18:21" x14ac:dyDescent="0.3">
      <c r="R519" s="85">
        <f>PER_MONTH!A511</f>
        <v>45668</v>
      </c>
      <c r="S519" s="86">
        <f>PER_MONTH!F511</f>
        <v>0.60416666666666663</v>
      </c>
      <c r="T519" s="102">
        <f>PER_MONTH!G511</f>
        <v>0</v>
      </c>
      <c r="U519" s="100">
        <f t="shared" si="8"/>
        <v>0</v>
      </c>
    </row>
    <row r="520" spans="18:21" x14ac:dyDescent="0.3">
      <c r="R520" s="85">
        <f>PER_MONTH!A512</f>
        <v>45668</v>
      </c>
      <c r="S520" s="86">
        <f>PER_MONTH!F512</f>
        <v>0.625</v>
      </c>
      <c r="T520" s="102">
        <f>PER_MONTH!G512</f>
        <v>0</v>
      </c>
      <c r="U520" s="100">
        <f t="shared" si="8"/>
        <v>0</v>
      </c>
    </row>
    <row r="521" spans="18:21" x14ac:dyDescent="0.3">
      <c r="R521" s="85">
        <f>PER_MONTH!A513</f>
        <v>45668</v>
      </c>
      <c r="S521" s="86">
        <f>PER_MONTH!F513</f>
        <v>0.64583333333333337</v>
      </c>
      <c r="T521" s="102">
        <f>PER_MONTH!G513</f>
        <v>0</v>
      </c>
      <c r="U521" s="100">
        <f t="shared" si="8"/>
        <v>0</v>
      </c>
    </row>
    <row r="522" spans="18:21" x14ac:dyDescent="0.3">
      <c r="R522" s="85">
        <f>PER_MONTH!A514</f>
        <v>45668</v>
      </c>
      <c r="S522" s="86">
        <f>PER_MONTH!F514</f>
        <v>0.66666666666666663</v>
      </c>
      <c r="T522" s="102">
        <f>PER_MONTH!G514</f>
        <v>0</v>
      </c>
      <c r="U522" s="100">
        <f t="shared" si="8"/>
        <v>0</v>
      </c>
    </row>
    <row r="523" spans="18:21" x14ac:dyDescent="0.3">
      <c r="R523" s="85">
        <f>PER_MONTH!A515</f>
        <v>45668</v>
      </c>
      <c r="S523" s="86">
        <f>PER_MONTH!F515</f>
        <v>0.6875</v>
      </c>
      <c r="T523" s="102">
        <f>PER_MONTH!G515</f>
        <v>0</v>
      </c>
      <c r="U523" s="100">
        <f t="shared" si="8"/>
        <v>0</v>
      </c>
    </row>
    <row r="524" spans="18:21" x14ac:dyDescent="0.3">
      <c r="R524" s="85">
        <f>PER_MONTH!A516</f>
        <v>45668</v>
      </c>
      <c r="S524" s="86">
        <f>PER_MONTH!F516</f>
        <v>0.70833333333333337</v>
      </c>
      <c r="T524" s="102">
        <f>PER_MONTH!G516</f>
        <v>0</v>
      </c>
      <c r="U524" s="100">
        <f t="shared" ref="U524:U587" si="9">T524/0.5</f>
        <v>0</v>
      </c>
    </row>
    <row r="525" spans="18:21" x14ac:dyDescent="0.3">
      <c r="R525" s="85">
        <f>PER_MONTH!A517</f>
        <v>45668</v>
      </c>
      <c r="S525" s="86">
        <f>PER_MONTH!F517</f>
        <v>0.72916666666666663</v>
      </c>
      <c r="T525" s="102">
        <f>PER_MONTH!G517</f>
        <v>0</v>
      </c>
      <c r="U525" s="100">
        <f t="shared" si="9"/>
        <v>0</v>
      </c>
    </row>
    <row r="526" spans="18:21" x14ac:dyDescent="0.3">
      <c r="R526" s="85">
        <f>PER_MONTH!A518</f>
        <v>45668</v>
      </c>
      <c r="S526" s="86">
        <f>PER_MONTH!F518</f>
        <v>0.75</v>
      </c>
      <c r="T526" s="102">
        <f>PER_MONTH!G518</f>
        <v>0</v>
      </c>
      <c r="U526" s="100">
        <f t="shared" si="9"/>
        <v>0</v>
      </c>
    </row>
    <row r="527" spans="18:21" x14ac:dyDescent="0.3">
      <c r="R527" s="85">
        <f>PER_MONTH!A519</f>
        <v>45668</v>
      </c>
      <c r="S527" s="86">
        <f>PER_MONTH!F519</f>
        <v>0.77083333333333337</v>
      </c>
      <c r="T527" s="102">
        <f>PER_MONTH!G519</f>
        <v>0</v>
      </c>
      <c r="U527" s="100">
        <f t="shared" si="9"/>
        <v>0</v>
      </c>
    </row>
    <row r="528" spans="18:21" x14ac:dyDescent="0.3">
      <c r="R528" s="85">
        <f>PER_MONTH!A520</f>
        <v>45668</v>
      </c>
      <c r="S528" s="86">
        <f>PER_MONTH!F520</f>
        <v>0.79166666666666663</v>
      </c>
      <c r="T528" s="102">
        <f>PER_MONTH!G520</f>
        <v>0</v>
      </c>
      <c r="U528" s="100">
        <f t="shared" si="9"/>
        <v>0</v>
      </c>
    </row>
    <row r="529" spans="18:21" x14ac:dyDescent="0.3">
      <c r="R529" s="85">
        <f>PER_MONTH!A521</f>
        <v>45668</v>
      </c>
      <c r="S529" s="86">
        <f>PER_MONTH!F521</f>
        <v>0.8125</v>
      </c>
      <c r="T529" s="102">
        <f>PER_MONTH!G521</f>
        <v>0</v>
      </c>
      <c r="U529" s="100">
        <f t="shared" si="9"/>
        <v>0</v>
      </c>
    </row>
    <row r="530" spans="18:21" x14ac:dyDescent="0.3">
      <c r="R530" s="85">
        <f>PER_MONTH!A522</f>
        <v>45668</v>
      </c>
      <c r="S530" s="86">
        <f>PER_MONTH!F522</f>
        <v>0.83333333333333337</v>
      </c>
      <c r="T530" s="102">
        <f>PER_MONTH!G522</f>
        <v>0</v>
      </c>
      <c r="U530" s="100">
        <f t="shared" si="9"/>
        <v>0</v>
      </c>
    </row>
    <row r="531" spans="18:21" x14ac:dyDescent="0.3">
      <c r="R531" s="85">
        <f>PER_MONTH!A523</f>
        <v>45668</v>
      </c>
      <c r="S531" s="86">
        <f>PER_MONTH!F523</f>
        <v>0.85416666666666663</v>
      </c>
      <c r="T531" s="102">
        <f>PER_MONTH!G523</f>
        <v>0</v>
      </c>
      <c r="U531" s="100">
        <f t="shared" si="9"/>
        <v>0</v>
      </c>
    </row>
    <row r="532" spans="18:21" x14ac:dyDescent="0.3">
      <c r="R532" s="85">
        <f>PER_MONTH!A524</f>
        <v>45668</v>
      </c>
      <c r="S532" s="86">
        <f>PER_MONTH!F524</f>
        <v>0.875</v>
      </c>
      <c r="T532" s="102">
        <f>PER_MONTH!G524</f>
        <v>0</v>
      </c>
      <c r="U532" s="100">
        <f t="shared" si="9"/>
        <v>0</v>
      </c>
    </row>
    <row r="533" spans="18:21" x14ac:dyDescent="0.3">
      <c r="R533" s="85">
        <f>PER_MONTH!A525</f>
        <v>45668</v>
      </c>
      <c r="S533" s="86">
        <f>PER_MONTH!F525</f>
        <v>0.89583333333333337</v>
      </c>
      <c r="T533" s="102">
        <f>PER_MONTH!G525</f>
        <v>0</v>
      </c>
      <c r="U533" s="100">
        <f t="shared" si="9"/>
        <v>0</v>
      </c>
    </row>
    <row r="534" spans="18:21" x14ac:dyDescent="0.3">
      <c r="R534" s="85">
        <f>PER_MONTH!A526</f>
        <v>45668</v>
      </c>
      <c r="S534" s="86">
        <f>PER_MONTH!F526</f>
        <v>0.91666666666666663</v>
      </c>
      <c r="T534" s="102">
        <f>PER_MONTH!G526</f>
        <v>0</v>
      </c>
      <c r="U534" s="100">
        <f t="shared" si="9"/>
        <v>0</v>
      </c>
    </row>
    <row r="535" spans="18:21" x14ac:dyDescent="0.3">
      <c r="R535" s="85">
        <f>PER_MONTH!A527</f>
        <v>45668</v>
      </c>
      <c r="S535" s="86">
        <f>PER_MONTH!F527</f>
        <v>0.9375</v>
      </c>
      <c r="T535" s="102">
        <f>PER_MONTH!G527</f>
        <v>0</v>
      </c>
      <c r="U535" s="100">
        <f t="shared" si="9"/>
        <v>0</v>
      </c>
    </row>
    <row r="536" spans="18:21" x14ac:dyDescent="0.3">
      <c r="R536" s="85">
        <f>PER_MONTH!A528</f>
        <v>45668</v>
      </c>
      <c r="S536" s="86">
        <f>PER_MONTH!F528</f>
        <v>0.95833333333333337</v>
      </c>
      <c r="T536" s="102">
        <f>PER_MONTH!G528</f>
        <v>0</v>
      </c>
      <c r="U536" s="100">
        <f t="shared" si="9"/>
        <v>0</v>
      </c>
    </row>
    <row r="537" spans="18:21" x14ac:dyDescent="0.3">
      <c r="R537" s="85">
        <f>PER_MONTH!A529</f>
        <v>45668</v>
      </c>
      <c r="S537" s="86">
        <f>PER_MONTH!F529</f>
        <v>0.97916666666666663</v>
      </c>
      <c r="T537" s="102">
        <f>PER_MONTH!G529</f>
        <v>0</v>
      </c>
      <c r="U537" s="100">
        <f t="shared" si="9"/>
        <v>0</v>
      </c>
    </row>
    <row r="538" spans="18:21" x14ac:dyDescent="0.3">
      <c r="R538" s="85">
        <f>PER_MONTH!A530</f>
        <v>45669</v>
      </c>
      <c r="S538" s="86">
        <f>PER_MONTH!F530</f>
        <v>0</v>
      </c>
      <c r="T538" s="102">
        <f>PER_MONTH!G530</f>
        <v>0</v>
      </c>
      <c r="U538" s="100">
        <f t="shared" si="9"/>
        <v>0</v>
      </c>
    </row>
    <row r="539" spans="18:21" x14ac:dyDescent="0.3">
      <c r="R539" s="85">
        <f>PER_MONTH!A531</f>
        <v>45669</v>
      </c>
      <c r="S539" s="86">
        <f>PER_MONTH!F531</f>
        <v>2.0833333333333329E-2</v>
      </c>
      <c r="T539" s="102">
        <f>PER_MONTH!G531</f>
        <v>0</v>
      </c>
      <c r="U539" s="100">
        <f t="shared" si="9"/>
        <v>0</v>
      </c>
    </row>
    <row r="540" spans="18:21" x14ac:dyDescent="0.3">
      <c r="R540" s="85">
        <f>PER_MONTH!A532</f>
        <v>45669</v>
      </c>
      <c r="S540" s="86">
        <f>PER_MONTH!F532</f>
        <v>4.1666666666666657E-2</v>
      </c>
      <c r="T540" s="102">
        <f>PER_MONTH!G532</f>
        <v>0</v>
      </c>
      <c r="U540" s="100">
        <f t="shared" si="9"/>
        <v>0</v>
      </c>
    </row>
    <row r="541" spans="18:21" x14ac:dyDescent="0.3">
      <c r="R541" s="85">
        <f>PER_MONTH!A533</f>
        <v>45669</v>
      </c>
      <c r="S541" s="86">
        <f>PER_MONTH!F533</f>
        <v>6.25E-2</v>
      </c>
      <c r="T541" s="102">
        <f>PER_MONTH!G533</f>
        <v>0</v>
      </c>
      <c r="U541" s="100">
        <f t="shared" si="9"/>
        <v>0</v>
      </c>
    </row>
    <row r="542" spans="18:21" x14ac:dyDescent="0.3">
      <c r="R542" s="85">
        <f>PER_MONTH!A534</f>
        <v>45669</v>
      </c>
      <c r="S542" s="86">
        <f>PER_MONTH!F534</f>
        <v>8.3333333333333329E-2</v>
      </c>
      <c r="T542" s="102">
        <f>PER_MONTH!G534</f>
        <v>0</v>
      </c>
      <c r="U542" s="100">
        <f t="shared" si="9"/>
        <v>0</v>
      </c>
    </row>
    <row r="543" spans="18:21" x14ac:dyDescent="0.3">
      <c r="R543" s="85">
        <f>PER_MONTH!A535</f>
        <v>45669</v>
      </c>
      <c r="S543" s="86">
        <f>PER_MONTH!F535</f>
        <v>0.1041666666666667</v>
      </c>
      <c r="T543" s="102">
        <f>PER_MONTH!G535</f>
        <v>0</v>
      </c>
      <c r="U543" s="100">
        <f t="shared" si="9"/>
        <v>0</v>
      </c>
    </row>
    <row r="544" spans="18:21" x14ac:dyDescent="0.3">
      <c r="R544" s="85">
        <f>PER_MONTH!A536</f>
        <v>45669</v>
      </c>
      <c r="S544" s="86">
        <f>PER_MONTH!F536</f>
        <v>0.125</v>
      </c>
      <c r="T544" s="102">
        <f>PER_MONTH!G536</f>
        <v>0</v>
      </c>
      <c r="U544" s="100">
        <f t="shared" si="9"/>
        <v>0</v>
      </c>
    </row>
    <row r="545" spans="18:21" x14ac:dyDescent="0.3">
      <c r="R545" s="85">
        <f>PER_MONTH!A537</f>
        <v>45669</v>
      </c>
      <c r="S545" s="86">
        <f>PER_MONTH!F537</f>
        <v>0.14583333333333329</v>
      </c>
      <c r="T545" s="102">
        <f>PER_MONTH!G537</f>
        <v>0</v>
      </c>
      <c r="U545" s="100">
        <f t="shared" si="9"/>
        <v>0</v>
      </c>
    </row>
    <row r="546" spans="18:21" x14ac:dyDescent="0.3">
      <c r="R546" s="85">
        <f>PER_MONTH!A538</f>
        <v>45669</v>
      </c>
      <c r="S546" s="86">
        <f>PER_MONTH!F538</f>
        <v>0.16666666666666671</v>
      </c>
      <c r="T546" s="102">
        <f>PER_MONTH!G538</f>
        <v>0</v>
      </c>
      <c r="U546" s="100">
        <f t="shared" si="9"/>
        <v>0</v>
      </c>
    </row>
    <row r="547" spans="18:21" x14ac:dyDescent="0.3">
      <c r="R547" s="85">
        <f>PER_MONTH!A539</f>
        <v>45669</v>
      </c>
      <c r="S547" s="86">
        <f>PER_MONTH!F539</f>
        <v>0.1875</v>
      </c>
      <c r="T547" s="102">
        <f>PER_MONTH!G539</f>
        <v>0</v>
      </c>
      <c r="U547" s="100">
        <f t="shared" si="9"/>
        <v>0</v>
      </c>
    </row>
    <row r="548" spans="18:21" x14ac:dyDescent="0.3">
      <c r="R548" s="85">
        <f>PER_MONTH!A540</f>
        <v>45669</v>
      </c>
      <c r="S548" s="86">
        <f>PER_MONTH!F540</f>
        <v>0.20833333333333329</v>
      </c>
      <c r="T548" s="102">
        <f>PER_MONTH!G540</f>
        <v>0</v>
      </c>
      <c r="U548" s="100">
        <f t="shared" si="9"/>
        <v>0</v>
      </c>
    </row>
    <row r="549" spans="18:21" x14ac:dyDescent="0.3">
      <c r="R549" s="85">
        <f>PER_MONTH!A541</f>
        <v>45669</v>
      </c>
      <c r="S549" s="86">
        <f>PER_MONTH!F541</f>
        <v>0.22916666666666671</v>
      </c>
      <c r="T549" s="102">
        <f>PER_MONTH!G541</f>
        <v>0</v>
      </c>
      <c r="U549" s="100">
        <f t="shared" si="9"/>
        <v>0</v>
      </c>
    </row>
    <row r="550" spans="18:21" x14ac:dyDescent="0.3">
      <c r="R550" s="85">
        <f>PER_MONTH!A542</f>
        <v>45669</v>
      </c>
      <c r="S550" s="86">
        <f>PER_MONTH!F542</f>
        <v>0.25</v>
      </c>
      <c r="T550" s="102">
        <f>PER_MONTH!G542</f>
        <v>0</v>
      </c>
      <c r="U550" s="100">
        <f t="shared" si="9"/>
        <v>0</v>
      </c>
    </row>
    <row r="551" spans="18:21" x14ac:dyDescent="0.3">
      <c r="R551" s="85">
        <f>PER_MONTH!A543</f>
        <v>45669</v>
      </c>
      <c r="S551" s="86">
        <f>PER_MONTH!F543</f>
        <v>0.27083333333333331</v>
      </c>
      <c r="T551" s="102">
        <f>PER_MONTH!G543</f>
        <v>0</v>
      </c>
      <c r="U551" s="100">
        <f t="shared" si="9"/>
        <v>0</v>
      </c>
    </row>
    <row r="552" spans="18:21" x14ac:dyDescent="0.3">
      <c r="R552" s="85">
        <f>PER_MONTH!A544</f>
        <v>45669</v>
      </c>
      <c r="S552" s="86">
        <f>PER_MONTH!F544</f>
        <v>0.29166666666666669</v>
      </c>
      <c r="T552" s="102">
        <f>PER_MONTH!G544</f>
        <v>0</v>
      </c>
      <c r="U552" s="100">
        <f t="shared" si="9"/>
        <v>0</v>
      </c>
    </row>
    <row r="553" spans="18:21" x14ac:dyDescent="0.3">
      <c r="R553" s="85">
        <f>PER_MONTH!A545</f>
        <v>45669</v>
      </c>
      <c r="S553" s="86">
        <f>PER_MONTH!F545</f>
        <v>0.3125</v>
      </c>
      <c r="T553" s="102">
        <f>PER_MONTH!G545</f>
        <v>0</v>
      </c>
      <c r="U553" s="100">
        <f t="shared" si="9"/>
        <v>0</v>
      </c>
    </row>
    <row r="554" spans="18:21" x14ac:dyDescent="0.3">
      <c r="R554" s="85">
        <f>PER_MONTH!A546</f>
        <v>45669</v>
      </c>
      <c r="S554" s="86">
        <f>PER_MONTH!F546</f>
        <v>0.33333333333333331</v>
      </c>
      <c r="T554" s="102">
        <f>PER_MONTH!G546</f>
        <v>0</v>
      </c>
      <c r="U554" s="100">
        <f t="shared" si="9"/>
        <v>0</v>
      </c>
    </row>
    <row r="555" spans="18:21" x14ac:dyDescent="0.3">
      <c r="R555" s="85">
        <f>PER_MONTH!A547</f>
        <v>45669</v>
      </c>
      <c r="S555" s="86">
        <f>PER_MONTH!F547</f>
        <v>0.35416666666666669</v>
      </c>
      <c r="T555" s="102">
        <f>PER_MONTH!G547</f>
        <v>0</v>
      </c>
      <c r="U555" s="100">
        <f t="shared" si="9"/>
        <v>0</v>
      </c>
    </row>
    <row r="556" spans="18:21" x14ac:dyDescent="0.3">
      <c r="R556" s="85">
        <f>PER_MONTH!A548</f>
        <v>45669</v>
      </c>
      <c r="S556" s="86">
        <f>PER_MONTH!F548</f>
        <v>0.375</v>
      </c>
      <c r="T556" s="102">
        <f>PER_MONTH!G548</f>
        <v>0</v>
      </c>
      <c r="U556" s="100">
        <f t="shared" si="9"/>
        <v>0</v>
      </c>
    </row>
    <row r="557" spans="18:21" x14ac:dyDescent="0.3">
      <c r="R557" s="85">
        <f>PER_MONTH!A549</f>
        <v>45669</v>
      </c>
      <c r="S557" s="86">
        <f>PER_MONTH!F549</f>
        <v>0.39583333333333331</v>
      </c>
      <c r="T557" s="102">
        <f>PER_MONTH!G549</f>
        <v>0</v>
      </c>
      <c r="U557" s="100">
        <f t="shared" si="9"/>
        <v>0</v>
      </c>
    </row>
    <row r="558" spans="18:21" x14ac:dyDescent="0.3">
      <c r="R558" s="85">
        <f>PER_MONTH!A550</f>
        <v>45669</v>
      </c>
      <c r="S558" s="86">
        <f>PER_MONTH!F550</f>
        <v>0.41666666666666669</v>
      </c>
      <c r="T558" s="102">
        <f>PER_MONTH!G550</f>
        <v>0</v>
      </c>
      <c r="U558" s="100">
        <f t="shared" si="9"/>
        <v>0</v>
      </c>
    </row>
    <row r="559" spans="18:21" x14ac:dyDescent="0.3">
      <c r="R559" s="85">
        <f>PER_MONTH!A551</f>
        <v>45669</v>
      </c>
      <c r="S559" s="86">
        <f>PER_MONTH!F551</f>
        <v>0.4375</v>
      </c>
      <c r="T559" s="102">
        <f>PER_MONTH!G551</f>
        <v>0</v>
      </c>
      <c r="U559" s="100">
        <f t="shared" si="9"/>
        <v>0</v>
      </c>
    </row>
    <row r="560" spans="18:21" x14ac:dyDescent="0.3">
      <c r="R560" s="85">
        <f>PER_MONTH!A552</f>
        <v>45669</v>
      </c>
      <c r="S560" s="86">
        <f>PER_MONTH!F552</f>
        <v>0.45833333333333331</v>
      </c>
      <c r="T560" s="102">
        <f>PER_MONTH!G552</f>
        <v>0</v>
      </c>
      <c r="U560" s="100">
        <f t="shared" si="9"/>
        <v>0</v>
      </c>
    </row>
    <row r="561" spans="18:21" x14ac:dyDescent="0.3">
      <c r="R561" s="85">
        <f>PER_MONTH!A553</f>
        <v>45669</v>
      </c>
      <c r="S561" s="86">
        <f>PER_MONTH!F553</f>
        <v>0.47916666666666669</v>
      </c>
      <c r="T561" s="102">
        <f>PER_MONTH!G553</f>
        <v>0</v>
      </c>
      <c r="U561" s="100">
        <f t="shared" si="9"/>
        <v>0</v>
      </c>
    </row>
    <row r="562" spans="18:21" x14ac:dyDescent="0.3">
      <c r="R562" s="85">
        <f>PER_MONTH!A554</f>
        <v>45669</v>
      </c>
      <c r="S562" s="86">
        <f>PER_MONTH!F554</f>
        <v>0.5</v>
      </c>
      <c r="T562" s="102">
        <f>PER_MONTH!G554</f>
        <v>0</v>
      </c>
      <c r="U562" s="100">
        <f t="shared" si="9"/>
        <v>0</v>
      </c>
    </row>
    <row r="563" spans="18:21" x14ac:dyDescent="0.3">
      <c r="R563" s="85">
        <f>PER_MONTH!A555</f>
        <v>45669</v>
      </c>
      <c r="S563" s="86">
        <f>PER_MONTH!F555</f>
        <v>0.52083333333333337</v>
      </c>
      <c r="T563" s="102">
        <f>PER_MONTH!G555</f>
        <v>0</v>
      </c>
      <c r="U563" s="100">
        <f t="shared" si="9"/>
        <v>0</v>
      </c>
    </row>
    <row r="564" spans="18:21" x14ac:dyDescent="0.3">
      <c r="R564" s="85">
        <f>PER_MONTH!A556</f>
        <v>45669</v>
      </c>
      <c r="S564" s="86">
        <f>PER_MONTH!F556</f>
        <v>0.54166666666666663</v>
      </c>
      <c r="T564" s="102">
        <f>PER_MONTH!G556</f>
        <v>0</v>
      </c>
      <c r="U564" s="100">
        <f t="shared" si="9"/>
        <v>0</v>
      </c>
    </row>
    <row r="565" spans="18:21" x14ac:dyDescent="0.3">
      <c r="R565" s="85">
        <f>PER_MONTH!A557</f>
        <v>45669</v>
      </c>
      <c r="S565" s="86">
        <f>PER_MONTH!F557</f>
        <v>0.5625</v>
      </c>
      <c r="T565" s="102">
        <f>PER_MONTH!G557</f>
        <v>0</v>
      </c>
      <c r="U565" s="100">
        <f t="shared" si="9"/>
        <v>0</v>
      </c>
    </row>
    <row r="566" spans="18:21" x14ac:dyDescent="0.3">
      <c r="R566" s="85">
        <f>PER_MONTH!A558</f>
        <v>45669</v>
      </c>
      <c r="S566" s="86">
        <f>PER_MONTH!F558</f>
        <v>0.58333333333333337</v>
      </c>
      <c r="T566" s="102">
        <f>PER_MONTH!G558</f>
        <v>0</v>
      </c>
      <c r="U566" s="100">
        <f t="shared" si="9"/>
        <v>0</v>
      </c>
    </row>
    <row r="567" spans="18:21" x14ac:dyDescent="0.3">
      <c r="R567" s="85">
        <f>PER_MONTH!A559</f>
        <v>45669</v>
      </c>
      <c r="S567" s="86">
        <f>PER_MONTH!F559</f>
        <v>0.60416666666666663</v>
      </c>
      <c r="T567" s="102">
        <f>PER_MONTH!G559</f>
        <v>0</v>
      </c>
      <c r="U567" s="100">
        <f t="shared" si="9"/>
        <v>0</v>
      </c>
    </row>
    <row r="568" spans="18:21" x14ac:dyDescent="0.3">
      <c r="R568" s="85">
        <f>PER_MONTH!A560</f>
        <v>45669</v>
      </c>
      <c r="S568" s="86">
        <f>PER_MONTH!F560</f>
        <v>0.625</v>
      </c>
      <c r="T568" s="102">
        <f>PER_MONTH!G560</f>
        <v>0</v>
      </c>
      <c r="U568" s="100">
        <f t="shared" si="9"/>
        <v>0</v>
      </c>
    </row>
    <row r="569" spans="18:21" x14ac:dyDescent="0.3">
      <c r="R569" s="85">
        <f>PER_MONTH!A561</f>
        <v>45669</v>
      </c>
      <c r="S569" s="86">
        <f>PER_MONTH!F561</f>
        <v>0.64583333333333337</v>
      </c>
      <c r="T569" s="102">
        <f>PER_MONTH!G561</f>
        <v>0</v>
      </c>
      <c r="U569" s="100">
        <f t="shared" si="9"/>
        <v>0</v>
      </c>
    </row>
    <row r="570" spans="18:21" x14ac:dyDescent="0.3">
      <c r="R570" s="85">
        <f>PER_MONTH!A562</f>
        <v>45669</v>
      </c>
      <c r="S570" s="86">
        <f>PER_MONTH!F562</f>
        <v>0.66666666666666663</v>
      </c>
      <c r="T570" s="102">
        <f>PER_MONTH!G562</f>
        <v>0</v>
      </c>
      <c r="U570" s="100">
        <f t="shared" si="9"/>
        <v>0</v>
      </c>
    </row>
    <row r="571" spans="18:21" x14ac:dyDescent="0.3">
      <c r="R571" s="85">
        <f>PER_MONTH!A563</f>
        <v>45669</v>
      </c>
      <c r="S571" s="86">
        <f>PER_MONTH!F563</f>
        <v>0.6875</v>
      </c>
      <c r="T571" s="102">
        <f>PER_MONTH!G563</f>
        <v>0</v>
      </c>
      <c r="U571" s="100">
        <f t="shared" si="9"/>
        <v>0</v>
      </c>
    </row>
    <row r="572" spans="18:21" x14ac:dyDescent="0.3">
      <c r="R572" s="85">
        <f>PER_MONTH!A564</f>
        <v>45669</v>
      </c>
      <c r="S572" s="86">
        <f>PER_MONTH!F564</f>
        <v>0.70833333333333337</v>
      </c>
      <c r="T572" s="102">
        <f>PER_MONTH!G564</f>
        <v>0</v>
      </c>
      <c r="U572" s="100">
        <f t="shared" si="9"/>
        <v>0</v>
      </c>
    </row>
    <row r="573" spans="18:21" x14ac:dyDescent="0.3">
      <c r="R573" s="85">
        <f>PER_MONTH!A565</f>
        <v>45669</v>
      </c>
      <c r="S573" s="86">
        <f>PER_MONTH!F565</f>
        <v>0.72916666666666663</v>
      </c>
      <c r="T573" s="102">
        <f>PER_MONTH!G565</f>
        <v>0</v>
      </c>
      <c r="U573" s="100">
        <f t="shared" si="9"/>
        <v>0</v>
      </c>
    </row>
    <row r="574" spans="18:21" x14ac:dyDescent="0.3">
      <c r="R574" s="85">
        <f>PER_MONTH!A566</f>
        <v>45669</v>
      </c>
      <c r="S574" s="86">
        <f>PER_MONTH!F566</f>
        <v>0.75</v>
      </c>
      <c r="T574" s="102">
        <f>PER_MONTH!G566</f>
        <v>0</v>
      </c>
      <c r="U574" s="100">
        <f t="shared" si="9"/>
        <v>0</v>
      </c>
    </row>
    <row r="575" spans="18:21" x14ac:dyDescent="0.3">
      <c r="R575" s="85">
        <f>PER_MONTH!A567</f>
        <v>45669</v>
      </c>
      <c r="S575" s="86">
        <f>PER_MONTH!F567</f>
        <v>0.77083333333333337</v>
      </c>
      <c r="T575" s="102">
        <f>PER_MONTH!G567</f>
        <v>0</v>
      </c>
      <c r="U575" s="100">
        <f t="shared" si="9"/>
        <v>0</v>
      </c>
    </row>
    <row r="576" spans="18:21" x14ac:dyDescent="0.3">
      <c r="R576" s="85">
        <f>PER_MONTH!A568</f>
        <v>45669</v>
      </c>
      <c r="S576" s="86">
        <f>PER_MONTH!F568</f>
        <v>0.79166666666666663</v>
      </c>
      <c r="T576" s="102">
        <f>PER_MONTH!G568</f>
        <v>0</v>
      </c>
      <c r="U576" s="100">
        <f t="shared" si="9"/>
        <v>0</v>
      </c>
    </row>
    <row r="577" spans="18:21" x14ac:dyDescent="0.3">
      <c r="R577" s="85">
        <f>PER_MONTH!A569</f>
        <v>45669</v>
      </c>
      <c r="S577" s="86">
        <f>PER_MONTH!F569</f>
        <v>0.8125</v>
      </c>
      <c r="T577" s="102">
        <f>PER_MONTH!G569</f>
        <v>0</v>
      </c>
      <c r="U577" s="100">
        <f t="shared" si="9"/>
        <v>0</v>
      </c>
    </row>
    <row r="578" spans="18:21" x14ac:dyDescent="0.3">
      <c r="R578" s="85">
        <f>PER_MONTH!A570</f>
        <v>45669</v>
      </c>
      <c r="S578" s="86">
        <f>PER_MONTH!F570</f>
        <v>0.83333333333333337</v>
      </c>
      <c r="T578" s="102">
        <f>PER_MONTH!G570</f>
        <v>0</v>
      </c>
      <c r="U578" s="100">
        <f t="shared" si="9"/>
        <v>0</v>
      </c>
    </row>
    <row r="579" spans="18:21" x14ac:dyDescent="0.3">
      <c r="R579" s="85">
        <f>PER_MONTH!A571</f>
        <v>45669</v>
      </c>
      <c r="S579" s="86">
        <f>PER_MONTH!F571</f>
        <v>0.85416666666666663</v>
      </c>
      <c r="T579" s="102">
        <f>PER_MONTH!G571</f>
        <v>0</v>
      </c>
      <c r="U579" s="100">
        <f t="shared" si="9"/>
        <v>0</v>
      </c>
    </row>
    <row r="580" spans="18:21" x14ac:dyDescent="0.3">
      <c r="R580" s="85">
        <f>PER_MONTH!A572</f>
        <v>45669</v>
      </c>
      <c r="S580" s="86">
        <f>PER_MONTH!F572</f>
        <v>0.875</v>
      </c>
      <c r="T580" s="102">
        <f>PER_MONTH!G572</f>
        <v>0</v>
      </c>
      <c r="U580" s="100">
        <f t="shared" si="9"/>
        <v>0</v>
      </c>
    </row>
    <row r="581" spans="18:21" x14ac:dyDescent="0.3">
      <c r="R581" s="85">
        <f>PER_MONTH!A573</f>
        <v>45669</v>
      </c>
      <c r="S581" s="86">
        <f>PER_MONTH!F573</f>
        <v>0.89583333333333337</v>
      </c>
      <c r="T581" s="102">
        <f>PER_MONTH!G573</f>
        <v>0</v>
      </c>
      <c r="U581" s="100">
        <f t="shared" si="9"/>
        <v>0</v>
      </c>
    </row>
    <row r="582" spans="18:21" x14ac:dyDescent="0.3">
      <c r="R582" s="85">
        <f>PER_MONTH!A574</f>
        <v>45669</v>
      </c>
      <c r="S582" s="86">
        <f>PER_MONTH!F574</f>
        <v>0.91666666666666663</v>
      </c>
      <c r="T582" s="102">
        <f>PER_MONTH!G574</f>
        <v>0</v>
      </c>
      <c r="U582" s="100">
        <f t="shared" si="9"/>
        <v>0</v>
      </c>
    </row>
    <row r="583" spans="18:21" x14ac:dyDescent="0.3">
      <c r="R583" s="85">
        <f>PER_MONTH!A575</f>
        <v>45669</v>
      </c>
      <c r="S583" s="86">
        <f>PER_MONTH!F575</f>
        <v>0.9375</v>
      </c>
      <c r="T583" s="102">
        <f>PER_MONTH!G575</f>
        <v>0</v>
      </c>
      <c r="U583" s="100">
        <f t="shared" si="9"/>
        <v>0</v>
      </c>
    </row>
    <row r="584" spans="18:21" x14ac:dyDescent="0.3">
      <c r="R584" s="85">
        <f>PER_MONTH!A576</f>
        <v>45669</v>
      </c>
      <c r="S584" s="86">
        <f>PER_MONTH!F576</f>
        <v>0.95833333333333337</v>
      </c>
      <c r="T584" s="102">
        <f>PER_MONTH!G576</f>
        <v>0</v>
      </c>
      <c r="U584" s="100">
        <f t="shared" si="9"/>
        <v>0</v>
      </c>
    </row>
    <row r="585" spans="18:21" x14ac:dyDescent="0.3">
      <c r="R585" s="85">
        <f>PER_MONTH!A577</f>
        <v>45669</v>
      </c>
      <c r="S585" s="86">
        <f>PER_MONTH!F577</f>
        <v>0.97916666666666663</v>
      </c>
      <c r="T585" s="102">
        <f>PER_MONTH!G577</f>
        <v>0</v>
      </c>
      <c r="U585" s="100">
        <f t="shared" si="9"/>
        <v>0</v>
      </c>
    </row>
    <row r="586" spans="18:21" x14ac:dyDescent="0.3">
      <c r="R586" s="85">
        <f>PER_MONTH!A578</f>
        <v>45670</v>
      </c>
      <c r="S586" s="86">
        <f>PER_MONTH!F578</f>
        <v>0</v>
      </c>
      <c r="T586" s="102">
        <f>PER_MONTH!G578</f>
        <v>0</v>
      </c>
      <c r="U586" s="100">
        <f t="shared" si="9"/>
        <v>0</v>
      </c>
    </row>
    <row r="587" spans="18:21" x14ac:dyDescent="0.3">
      <c r="R587" s="85">
        <f>PER_MONTH!A579</f>
        <v>45670</v>
      </c>
      <c r="S587" s="86">
        <f>PER_MONTH!F579</f>
        <v>2.0833333333333329E-2</v>
      </c>
      <c r="T587" s="102">
        <f>PER_MONTH!G579</f>
        <v>0</v>
      </c>
      <c r="U587" s="100">
        <f t="shared" si="9"/>
        <v>0</v>
      </c>
    </row>
    <row r="588" spans="18:21" x14ac:dyDescent="0.3">
      <c r="R588" s="85">
        <f>PER_MONTH!A580</f>
        <v>45670</v>
      </c>
      <c r="S588" s="86">
        <f>PER_MONTH!F580</f>
        <v>4.1666666666666657E-2</v>
      </c>
      <c r="T588" s="102">
        <f>PER_MONTH!G580</f>
        <v>0</v>
      </c>
      <c r="U588" s="100">
        <f t="shared" ref="U588:U651" si="10">T588/0.5</f>
        <v>0</v>
      </c>
    </row>
    <row r="589" spans="18:21" x14ac:dyDescent="0.3">
      <c r="R589" s="85">
        <f>PER_MONTH!A581</f>
        <v>45670</v>
      </c>
      <c r="S589" s="86">
        <f>PER_MONTH!F581</f>
        <v>6.25E-2</v>
      </c>
      <c r="T589" s="102">
        <f>PER_MONTH!G581</f>
        <v>0</v>
      </c>
      <c r="U589" s="100">
        <f t="shared" si="10"/>
        <v>0</v>
      </c>
    </row>
    <row r="590" spans="18:21" x14ac:dyDescent="0.3">
      <c r="R590" s="85">
        <f>PER_MONTH!A582</f>
        <v>45670</v>
      </c>
      <c r="S590" s="86">
        <f>PER_MONTH!F582</f>
        <v>8.3333333333333329E-2</v>
      </c>
      <c r="T590" s="102">
        <f>PER_MONTH!G582</f>
        <v>0</v>
      </c>
      <c r="U590" s="100">
        <f t="shared" si="10"/>
        <v>0</v>
      </c>
    </row>
    <row r="591" spans="18:21" x14ac:dyDescent="0.3">
      <c r="R591" s="85">
        <f>PER_MONTH!A583</f>
        <v>45670</v>
      </c>
      <c r="S591" s="86">
        <f>PER_MONTH!F583</f>
        <v>0.1041666666666667</v>
      </c>
      <c r="T591" s="102">
        <f>PER_MONTH!G583</f>
        <v>0</v>
      </c>
      <c r="U591" s="100">
        <f t="shared" si="10"/>
        <v>0</v>
      </c>
    </row>
    <row r="592" spans="18:21" x14ac:dyDescent="0.3">
      <c r="R592" s="85">
        <f>PER_MONTH!A584</f>
        <v>45670</v>
      </c>
      <c r="S592" s="86">
        <f>PER_MONTH!F584</f>
        <v>0.125</v>
      </c>
      <c r="T592" s="102">
        <f>PER_MONTH!G584</f>
        <v>0</v>
      </c>
      <c r="U592" s="100">
        <f t="shared" si="10"/>
        <v>0</v>
      </c>
    </row>
    <row r="593" spans="18:21" x14ac:dyDescent="0.3">
      <c r="R593" s="85">
        <f>PER_MONTH!A585</f>
        <v>45670</v>
      </c>
      <c r="S593" s="86">
        <f>PER_MONTH!F585</f>
        <v>0.14583333333333329</v>
      </c>
      <c r="T593" s="102">
        <f>PER_MONTH!G585</f>
        <v>0</v>
      </c>
      <c r="U593" s="100">
        <f t="shared" si="10"/>
        <v>0</v>
      </c>
    </row>
    <row r="594" spans="18:21" x14ac:dyDescent="0.3">
      <c r="R594" s="85">
        <f>PER_MONTH!A586</f>
        <v>45670</v>
      </c>
      <c r="S594" s="86">
        <f>PER_MONTH!F586</f>
        <v>0.16666666666666671</v>
      </c>
      <c r="T594" s="102">
        <f>PER_MONTH!G586</f>
        <v>0</v>
      </c>
      <c r="U594" s="100">
        <f t="shared" si="10"/>
        <v>0</v>
      </c>
    </row>
    <row r="595" spans="18:21" x14ac:dyDescent="0.3">
      <c r="R595" s="85">
        <f>PER_MONTH!A587</f>
        <v>45670</v>
      </c>
      <c r="S595" s="86">
        <f>PER_MONTH!F587</f>
        <v>0.1875</v>
      </c>
      <c r="T595" s="102">
        <f>PER_MONTH!G587</f>
        <v>0</v>
      </c>
      <c r="U595" s="100">
        <f t="shared" si="10"/>
        <v>0</v>
      </c>
    </row>
    <row r="596" spans="18:21" x14ac:dyDescent="0.3">
      <c r="R596" s="85">
        <f>PER_MONTH!A588</f>
        <v>45670</v>
      </c>
      <c r="S596" s="86">
        <f>PER_MONTH!F588</f>
        <v>0.20833333333333329</v>
      </c>
      <c r="T596" s="102">
        <f>PER_MONTH!G588</f>
        <v>0</v>
      </c>
      <c r="U596" s="100">
        <f t="shared" si="10"/>
        <v>0</v>
      </c>
    </row>
    <row r="597" spans="18:21" x14ac:dyDescent="0.3">
      <c r="R597" s="85">
        <f>PER_MONTH!A589</f>
        <v>45670</v>
      </c>
      <c r="S597" s="86">
        <f>PER_MONTH!F589</f>
        <v>0.22916666666666671</v>
      </c>
      <c r="T597" s="102">
        <f>PER_MONTH!G589</f>
        <v>0</v>
      </c>
      <c r="U597" s="100">
        <f t="shared" si="10"/>
        <v>0</v>
      </c>
    </row>
    <row r="598" spans="18:21" x14ac:dyDescent="0.3">
      <c r="R598" s="85">
        <f>PER_MONTH!A590</f>
        <v>45670</v>
      </c>
      <c r="S598" s="86">
        <f>PER_MONTH!F590</f>
        <v>0.25</v>
      </c>
      <c r="T598" s="102">
        <f>PER_MONTH!G590</f>
        <v>0</v>
      </c>
      <c r="U598" s="100">
        <f t="shared" si="10"/>
        <v>0</v>
      </c>
    </row>
    <row r="599" spans="18:21" x14ac:dyDescent="0.3">
      <c r="R599" s="85">
        <f>PER_MONTH!A591</f>
        <v>45670</v>
      </c>
      <c r="S599" s="86">
        <f>PER_MONTH!F591</f>
        <v>0.27083333333333331</v>
      </c>
      <c r="T599" s="102">
        <f>PER_MONTH!G591</f>
        <v>0</v>
      </c>
      <c r="U599" s="100">
        <f t="shared" si="10"/>
        <v>0</v>
      </c>
    </row>
    <row r="600" spans="18:21" x14ac:dyDescent="0.3">
      <c r="R600" s="85">
        <f>PER_MONTH!A592</f>
        <v>45670</v>
      </c>
      <c r="S600" s="86">
        <f>PER_MONTH!F592</f>
        <v>0.29166666666666669</v>
      </c>
      <c r="T600" s="102">
        <f>PER_MONTH!G592</f>
        <v>0</v>
      </c>
      <c r="U600" s="100">
        <f t="shared" si="10"/>
        <v>0</v>
      </c>
    </row>
    <row r="601" spans="18:21" x14ac:dyDescent="0.3">
      <c r="R601" s="85">
        <f>PER_MONTH!A593</f>
        <v>45670</v>
      </c>
      <c r="S601" s="86">
        <f>PER_MONTH!F593</f>
        <v>0.3125</v>
      </c>
      <c r="T601" s="102">
        <f>PER_MONTH!G593</f>
        <v>0</v>
      </c>
      <c r="U601" s="100">
        <f t="shared" si="10"/>
        <v>0</v>
      </c>
    </row>
    <row r="602" spans="18:21" x14ac:dyDescent="0.3">
      <c r="R602" s="85">
        <f>PER_MONTH!A594</f>
        <v>45670</v>
      </c>
      <c r="S602" s="86">
        <f>PER_MONTH!F594</f>
        <v>0.33333333333333331</v>
      </c>
      <c r="T602" s="102">
        <f>PER_MONTH!G594</f>
        <v>0</v>
      </c>
      <c r="U602" s="100">
        <f t="shared" si="10"/>
        <v>0</v>
      </c>
    </row>
    <row r="603" spans="18:21" x14ac:dyDescent="0.3">
      <c r="R603" s="85">
        <f>PER_MONTH!A595</f>
        <v>45670</v>
      </c>
      <c r="S603" s="86">
        <f>PER_MONTH!F595</f>
        <v>0.35416666666666669</v>
      </c>
      <c r="T603" s="102">
        <f>PER_MONTH!G595</f>
        <v>0</v>
      </c>
      <c r="U603" s="100">
        <f t="shared" si="10"/>
        <v>0</v>
      </c>
    </row>
    <row r="604" spans="18:21" x14ac:dyDescent="0.3">
      <c r="R604" s="85">
        <f>PER_MONTH!A596</f>
        <v>45670</v>
      </c>
      <c r="S604" s="86">
        <f>PER_MONTH!F596</f>
        <v>0.375</v>
      </c>
      <c r="T604" s="102">
        <f>PER_MONTH!G596</f>
        <v>0</v>
      </c>
      <c r="U604" s="100">
        <f t="shared" si="10"/>
        <v>0</v>
      </c>
    </row>
    <row r="605" spans="18:21" x14ac:dyDescent="0.3">
      <c r="R605" s="85">
        <f>PER_MONTH!A597</f>
        <v>45670</v>
      </c>
      <c r="S605" s="86">
        <f>PER_MONTH!F597</f>
        <v>0.39583333333333331</v>
      </c>
      <c r="T605" s="102">
        <f>PER_MONTH!G597</f>
        <v>0</v>
      </c>
      <c r="U605" s="100">
        <f t="shared" si="10"/>
        <v>0</v>
      </c>
    </row>
    <row r="606" spans="18:21" x14ac:dyDescent="0.3">
      <c r="R606" s="85">
        <f>PER_MONTH!A598</f>
        <v>45670</v>
      </c>
      <c r="S606" s="86">
        <f>PER_MONTH!F598</f>
        <v>0.41666666666666669</v>
      </c>
      <c r="T606" s="102">
        <f>PER_MONTH!G598</f>
        <v>0</v>
      </c>
      <c r="U606" s="100">
        <f t="shared" si="10"/>
        <v>0</v>
      </c>
    </row>
    <row r="607" spans="18:21" x14ac:dyDescent="0.3">
      <c r="R607" s="85">
        <f>PER_MONTH!A599</f>
        <v>45670</v>
      </c>
      <c r="S607" s="86">
        <f>PER_MONTH!F599</f>
        <v>0.4375</v>
      </c>
      <c r="T607" s="102">
        <f>PER_MONTH!G599</f>
        <v>0</v>
      </c>
      <c r="U607" s="100">
        <f t="shared" si="10"/>
        <v>0</v>
      </c>
    </row>
    <row r="608" spans="18:21" x14ac:dyDescent="0.3">
      <c r="R608" s="85">
        <f>PER_MONTH!A600</f>
        <v>45670</v>
      </c>
      <c r="S608" s="86">
        <f>PER_MONTH!F600</f>
        <v>0.45833333333333331</v>
      </c>
      <c r="T608" s="102">
        <f>PER_MONTH!G600</f>
        <v>0</v>
      </c>
      <c r="U608" s="100">
        <f t="shared" si="10"/>
        <v>0</v>
      </c>
    </row>
    <row r="609" spans="18:21" x14ac:dyDescent="0.3">
      <c r="R609" s="85">
        <f>PER_MONTH!A601</f>
        <v>45670</v>
      </c>
      <c r="S609" s="86">
        <f>PER_MONTH!F601</f>
        <v>0.47916666666666669</v>
      </c>
      <c r="T609" s="102">
        <f>PER_MONTH!G601</f>
        <v>0</v>
      </c>
      <c r="U609" s="100">
        <f t="shared" si="10"/>
        <v>0</v>
      </c>
    </row>
    <row r="610" spans="18:21" x14ac:dyDescent="0.3">
      <c r="R610" s="85">
        <f>PER_MONTH!A602</f>
        <v>45670</v>
      </c>
      <c r="S610" s="86">
        <f>PER_MONTH!F602</f>
        <v>0.5</v>
      </c>
      <c r="T610" s="102">
        <f>PER_MONTH!G602</f>
        <v>0</v>
      </c>
      <c r="U610" s="100">
        <f t="shared" si="10"/>
        <v>0</v>
      </c>
    </row>
    <row r="611" spans="18:21" x14ac:dyDescent="0.3">
      <c r="R611" s="85">
        <f>PER_MONTH!A603</f>
        <v>45670</v>
      </c>
      <c r="S611" s="86">
        <f>PER_MONTH!F603</f>
        <v>0.52083333333333337</v>
      </c>
      <c r="T611" s="102">
        <f>PER_MONTH!G603</f>
        <v>0</v>
      </c>
      <c r="U611" s="100">
        <f t="shared" si="10"/>
        <v>0</v>
      </c>
    </row>
    <row r="612" spans="18:21" x14ac:dyDescent="0.3">
      <c r="R612" s="85">
        <f>PER_MONTH!A604</f>
        <v>45670</v>
      </c>
      <c r="S612" s="86">
        <f>PER_MONTH!F604</f>
        <v>0.54166666666666663</v>
      </c>
      <c r="T612" s="102">
        <f>PER_MONTH!G604</f>
        <v>0</v>
      </c>
      <c r="U612" s="100">
        <f t="shared" si="10"/>
        <v>0</v>
      </c>
    </row>
    <row r="613" spans="18:21" x14ac:dyDescent="0.3">
      <c r="R613" s="85">
        <f>PER_MONTH!A605</f>
        <v>45670</v>
      </c>
      <c r="S613" s="86">
        <f>PER_MONTH!F605</f>
        <v>0.5625</v>
      </c>
      <c r="T613" s="102">
        <f>PER_MONTH!G605</f>
        <v>0</v>
      </c>
      <c r="U613" s="100">
        <f t="shared" si="10"/>
        <v>0</v>
      </c>
    </row>
    <row r="614" spans="18:21" x14ac:dyDescent="0.3">
      <c r="R614" s="85">
        <f>PER_MONTH!A606</f>
        <v>45670</v>
      </c>
      <c r="S614" s="86">
        <f>PER_MONTH!F606</f>
        <v>0.58333333333333337</v>
      </c>
      <c r="T614" s="102">
        <f>PER_MONTH!G606</f>
        <v>0</v>
      </c>
      <c r="U614" s="100">
        <f t="shared" si="10"/>
        <v>0</v>
      </c>
    </row>
    <row r="615" spans="18:21" x14ac:dyDescent="0.3">
      <c r="R615" s="85">
        <f>PER_MONTH!A607</f>
        <v>45670</v>
      </c>
      <c r="S615" s="86">
        <f>PER_MONTH!F607</f>
        <v>0.60416666666666663</v>
      </c>
      <c r="T615" s="102">
        <f>PER_MONTH!G607</f>
        <v>0</v>
      </c>
      <c r="U615" s="100">
        <f t="shared" si="10"/>
        <v>0</v>
      </c>
    </row>
    <row r="616" spans="18:21" x14ac:dyDescent="0.3">
      <c r="R616" s="85">
        <f>PER_MONTH!A608</f>
        <v>45670</v>
      </c>
      <c r="S616" s="86">
        <f>PER_MONTH!F608</f>
        <v>0.625</v>
      </c>
      <c r="T616" s="102">
        <f>PER_MONTH!G608</f>
        <v>0</v>
      </c>
      <c r="U616" s="100">
        <f t="shared" si="10"/>
        <v>0</v>
      </c>
    </row>
    <row r="617" spans="18:21" x14ac:dyDescent="0.3">
      <c r="R617" s="85">
        <f>PER_MONTH!A609</f>
        <v>45670</v>
      </c>
      <c r="S617" s="86">
        <f>PER_MONTH!F609</f>
        <v>0.64583333333333337</v>
      </c>
      <c r="T617" s="102">
        <f>PER_MONTH!G609</f>
        <v>0</v>
      </c>
      <c r="U617" s="100">
        <f t="shared" si="10"/>
        <v>0</v>
      </c>
    </row>
    <row r="618" spans="18:21" x14ac:dyDescent="0.3">
      <c r="R618" s="85">
        <f>PER_MONTH!A610</f>
        <v>45670</v>
      </c>
      <c r="S618" s="86">
        <f>PER_MONTH!F610</f>
        <v>0.66666666666666663</v>
      </c>
      <c r="T618" s="102">
        <f>PER_MONTH!G610</f>
        <v>0</v>
      </c>
      <c r="U618" s="100">
        <f t="shared" si="10"/>
        <v>0</v>
      </c>
    </row>
    <row r="619" spans="18:21" x14ac:dyDescent="0.3">
      <c r="R619" s="85">
        <f>PER_MONTH!A611</f>
        <v>45670</v>
      </c>
      <c r="S619" s="86">
        <f>PER_MONTH!F611</f>
        <v>0.6875</v>
      </c>
      <c r="T619" s="102">
        <f>PER_MONTH!G611</f>
        <v>0</v>
      </c>
      <c r="U619" s="100">
        <f t="shared" si="10"/>
        <v>0</v>
      </c>
    </row>
    <row r="620" spans="18:21" x14ac:dyDescent="0.3">
      <c r="R620" s="85">
        <f>PER_MONTH!A612</f>
        <v>45670</v>
      </c>
      <c r="S620" s="86">
        <f>PER_MONTH!F612</f>
        <v>0.70833333333333337</v>
      </c>
      <c r="T620" s="102">
        <f>PER_MONTH!G612</f>
        <v>0</v>
      </c>
      <c r="U620" s="100">
        <f t="shared" si="10"/>
        <v>0</v>
      </c>
    </row>
    <row r="621" spans="18:21" x14ac:dyDescent="0.3">
      <c r="R621" s="85">
        <f>PER_MONTH!A613</f>
        <v>45670</v>
      </c>
      <c r="S621" s="86">
        <f>PER_MONTH!F613</f>
        <v>0.72916666666666663</v>
      </c>
      <c r="T621" s="102">
        <f>PER_MONTH!G613</f>
        <v>0</v>
      </c>
      <c r="U621" s="100">
        <f t="shared" si="10"/>
        <v>0</v>
      </c>
    </row>
    <row r="622" spans="18:21" x14ac:dyDescent="0.3">
      <c r="R622" s="85">
        <f>PER_MONTH!A614</f>
        <v>45670</v>
      </c>
      <c r="S622" s="86">
        <f>PER_MONTH!F614</f>
        <v>0.75</v>
      </c>
      <c r="T622" s="102">
        <f>PER_MONTH!G614</f>
        <v>0</v>
      </c>
      <c r="U622" s="100">
        <f t="shared" si="10"/>
        <v>0</v>
      </c>
    </row>
    <row r="623" spans="18:21" x14ac:dyDescent="0.3">
      <c r="R623" s="85">
        <f>PER_MONTH!A615</f>
        <v>45670</v>
      </c>
      <c r="S623" s="86">
        <f>PER_MONTH!F615</f>
        <v>0.77083333333333337</v>
      </c>
      <c r="T623" s="102">
        <f>PER_MONTH!G615</f>
        <v>0</v>
      </c>
      <c r="U623" s="100">
        <f t="shared" si="10"/>
        <v>0</v>
      </c>
    </row>
    <row r="624" spans="18:21" x14ac:dyDescent="0.3">
      <c r="R624" s="85">
        <f>PER_MONTH!A616</f>
        <v>45670</v>
      </c>
      <c r="S624" s="86">
        <f>PER_MONTH!F616</f>
        <v>0.79166666666666663</v>
      </c>
      <c r="T624" s="102">
        <f>PER_MONTH!G616</f>
        <v>0</v>
      </c>
      <c r="U624" s="100">
        <f t="shared" si="10"/>
        <v>0</v>
      </c>
    </row>
    <row r="625" spans="18:21" x14ac:dyDescent="0.3">
      <c r="R625" s="85">
        <f>PER_MONTH!A617</f>
        <v>45670</v>
      </c>
      <c r="S625" s="86">
        <f>PER_MONTH!F617</f>
        <v>0.8125</v>
      </c>
      <c r="T625" s="102">
        <f>PER_MONTH!G617</f>
        <v>0</v>
      </c>
      <c r="U625" s="100">
        <f t="shared" si="10"/>
        <v>0</v>
      </c>
    </row>
    <row r="626" spans="18:21" x14ac:dyDescent="0.3">
      <c r="R626" s="85">
        <f>PER_MONTH!A618</f>
        <v>45670</v>
      </c>
      <c r="S626" s="86">
        <f>PER_MONTH!F618</f>
        <v>0.83333333333333337</v>
      </c>
      <c r="T626" s="102">
        <f>PER_MONTH!G618</f>
        <v>0</v>
      </c>
      <c r="U626" s="100">
        <f t="shared" si="10"/>
        <v>0</v>
      </c>
    </row>
    <row r="627" spans="18:21" x14ac:dyDescent="0.3">
      <c r="R627" s="85">
        <f>PER_MONTH!A619</f>
        <v>45670</v>
      </c>
      <c r="S627" s="86">
        <f>PER_MONTH!F619</f>
        <v>0.85416666666666663</v>
      </c>
      <c r="T627" s="102">
        <f>PER_MONTH!G619</f>
        <v>0</v>
      </c>
      <c r="U627" s="100">
        <f t="shared" si="10"/>
        <v>0</v>
      </c>
    </row>
    <row r="628" spans="18:21" x14ac:dyDescent="0.3">
      <c r="R628" s="85">
        <f>PER_MONTH!A620</f>
        <v>45670</v>
      </c>
      <c r="S628" s="86">
        <f>PER_MONTH!F620</f>
        <v>0.875</v>
      </c>
      <c r="T628" s="102">
        <f>PER_MONTH!G620</f>
        <v>0</v>
      </c>
      <c r="U628" s="100">
        <f t="shared" si="10"/>
        <v>0</v>
      </c>
    </row>
    <row r="629" spans="18:21" x14ac:dyDescent="0.3">
      <c r="R629" s="85">
        <f>PER_MONTH!A621</f>
        <v>45670</v>
      </c>
      <c r="S629" s="86">
        <f>PER_MONTH!F621</f>
        <v>0.89583333333333337</v>
      </c>
      <c r="T629" s="102">
        <f>PER_MONTH!G621</f>
        <v>0</v>
      </c>
      <c r="U629" s="100">
        <f t="shared" si="10"/>
        <v>0</v>
      </c>
    </row>
    <row r="630" spans="18:21" x14ac:dyDescent="0.3">
      <c r="R630" s="85">
        <f>PER_MONTH!A622</f>
        <v>45670</v>
      </c>
      <c r="S630" s="86">
        <f>PER_MONTH!F622</f>
        <v>0.91666666666666663</v>
      </c>
      <c r="T630" s="102">
        <f>PER_MONTH!G622</f>
        <v>0</v>
      </c>
      <c r="U630" s="100">
        <f t="shared" si="10"/>
        <v>0</v>
      </c>
    </row>
    <row r="631" spans="18:21" x14ac:dyDescent="0.3">
      <c r="R631" s="85">
        <f>PER_MONTH!A623</f>
        <v>45670</v>
      </c>
      <c r="S631" s="86">
        <f>PER_MONTH!F623</f>
        <v>0.9375</v>
      </c>
      <c r="T631" s="102">
        <f>PER_MONTH!G623</f>
        <v>0</v>
      </c>
      <c r="U631" s="100">
        <f t="shared" si="10"/>
        <v>0</v>
      </c>
    </row>
    <row r="632" spans="18:21" x14ac:dyDescent="0.3">
      <c r="R632" s="85">
        <f>PER_MONTH!A624</f>
        <v>45670</v>
      </c>
      <c r="S632" s="86">
        <f>PER_MONTH!F624</f>
        <v>0.95833333333333337</v>
      </c>
      <c r="T632" s="102">
        <f>PER_MONTH!G624</f>
        <v>0</v>
      </c>
      <c r="U632" s="100">
        <f t="shared" si="10"/>
        <v>0</v>
      </c>
    </row>
    <row r="633" spans="18:21" x14ac:dyDescent="0.3">
      <c r="R633" s="85">
        <f>PER_MONTH!A625</f>
        <v>45670</v>
      </c>
      <c r="S633" s="86">
        <f>PER_MONTH!F625</f>
        <v>0.97916666666666663</v>
      </c>
      <c r="T633" s="102">
        <f>PER_MONTH!G625</f>
        <v>0</v>
      </c>
      <c r="U633" s="100">
        <f t="shared" si="10"/>
        <v>0</v>
      </c>
    </row>
    <row r="634" spans="18:21" x14ac:dyDescent="0.3">
      <c r="R634" s="85">
        <f>PER_MONTH!A626</f>
        <v>45671</v>
      </c>
      <c r="S634" s="86">
        <f>PER_MONTH!F626</f>
        <v>0</v>
      </c>
      <c r="T634" s="102">
        <f>PER_MONTH!G626</f>
        <v>0</v>
      </c>
      <c r="U634" s="100">
        <f t="shared" si="10"/>
        <v>0</v>
      </c>
    </row>
    <row r="635" spans="18:21" x14ac:dyDescent="0.3">
      <c r="R635" s="85">
        <f>PER_MONTH!A627</f>
        <v>45671</v>
      </c>
      <c r="S635" s="86">
        <f>PER_MONTH!F627</f>
        <v>2.0833333333333329E-2</v>
      </c>
      <c r="T635" s="102">
        <f>PER_MONTH!G627</f>
        <v>0</v>
      </c>
      <c r="U635" s="100">
        <f t="shared" si="10"/>
        <v>0</v>
      </c>
    </row>
    <row r="636" spans="18:21" x14ac:dyDescent="0.3">
      <c r="R636" s="85">
        <f>PER_MONTH!A628</f>
        <v>45671</v>
      </c>
      <c r="S636" s="86">
        <f>PER_MONTH!F628</f>
        <v>4.1666666666666657E-2</v>
      </c>
      <c r="T636" s="102">
        <f>PER_MONTH!G628</f>
        <v>0</v>
      </c>
      <c r="U636" s="100">
        <f t="shared" si="10"/>
        <v>0</v>
      </c>
    </row>
    <row r="637" spans="18:21" x14ac:dyDescent="0.3">
      <c r="R637" s="85">
        <f>PER_MONTH!A629</f>
        <v>45671</v>
      </c>
      <c r="S637" s="86">
        <f>PER_MONTH!F629</f>
        <v>6.25E-2</v>
      </c>
      <c r="T637" s="102">
        <f>PER_MONTH!G629</f>
        <v>0</v>
      </c>
      <c r="U637" s="100">
        <f t="shared" si="10"/>
        <v>0</v>
      </c>
    </row>
    <row r="638" spans="18:21" x14ac:dyDescent="0.3">
      <c r="R638" s="85">
        <f>PER_MONTH!A630</f>
        <v>45671</v>
      </c>
      <c r="S638" s="86">
        <f>PER_MONTH!F630</f>
        <v>8.3333333333333329E-2</v>
      </c>
      <c r="T638" s="102">
        <f>PER_MONTH!G630</f>
        <v>0</v>
      </c>
      <c r="U638" s="100">
        <f t="shared" si="10"/>
        <v>0</v>
      </c>
    </row>
    <row r="639" spans="18:21" x14ac:dyDescent="0.3">
      <c r="R639" s="85">
        <f>PER_MONTH!A631</f>
        <v>45671</v>
      </c>
      <c r="S639" s="86">
        <f>PER_MONTH!F631</f>
        <v>0.1041666666666667</v>
      </c>
      <c r="T639" s="102">
        <f>PER_MONTH!G631</f>
        <v>0</v>
      </c>
      <c r="U639" s="100">
        <f t="shared" si="10"/>
        <v>0</v>
      </c>
    </row>
    <row r="640" spans="18:21" x14ac:dyDescent="0.3">
      <c r="R640" s="85">
        <f>PER_MONTH!A632</f>
        <v>45671</v>
      </c>
      <c r="S640" s="86">
        <f>PER_MONTH!F632</f>
        <v>0.125</v>
      </c>
      <c r="T640" s="102">
        <f>PER_MONTH!G632</f>
        <v>0</v>
      </c>
      <c r="U640" s="100">
        <f t="shared" si="10"/>
        <v>0</v>
      </c>
    </row>
    <row r="641" spans="18:21" x14ac:dyDescent="0.3">
      <c r="R641" s="85">
        <f>PER_MONTH!A633</f>
        <v>45671</v>
      </c>
      <c r="S641" s="86">
        <f>PER_MONTH!F633</f>
        <v>0.14583333333333329</v>
      </c>
      <c r="T641" s="102">
        <f>PER_MONTH!G633</f>
        <v>0</v>
      </c>
      <c r="U641" s="100">
        <f t="shared" si="10"/>
        <v>0</v>
      </c>
    </row>
    <row r="642" spans="18:21" x14ac:dyDescent="0.3">
      <c r="R642" s="85">
        <f>PER_MONTH!A634</f>
        <v>45671</v>
      </c>
      <c r="S642" s="86">
        <f>PER_MONTH!F634</f>
        <v>0.16666666666666671</v>
      </c>
      <c r="T642" s="102">
        <f>PER_MONTH!G634</f>
        <v>0</v>
      </c>
      <c r="U642" s="100">
        <f t="shared" si="10"/>
        <v>0</v>
      </c>
    </row>
    <row r="643" spans="18:21" x14ac:dyDescent="0.3">
      <c r="R643" s="85">
        <f>PER_MONTH!A635</f>
        <v>45671</v>
      </c>
      <c r="S643" s="86">
        <f>PER_MONTH!F635</f>
        <v>0.1875</v>
      </c>
      <c r="T643" s="102">
        <f>PER_MONTH!G635</f>
        <v>0</v>
      </c>
      <c r="U643" s="100">
        <f t="shared" si="10"/>
        <v>0</v>
      </c>
    </row>
    <row r="644" spans="18:21" x14ac:dyDescent="0.3">
      <c r="R644" s="85">
        <f>PER_MONTH!A636</f>
        <v>45671</v>
      </c>
      <c r="S644" s="86">
        <f>PER_MONTH!F636</f>
        <v>0.20833333333333329</v>
      </c>
      <c r="T644" s="102">
        <f>PER_MONTH!G636</f>
        <v>0</v>
      </c>
      <c r="U644" s="100">
        <f t="shared" si="10"/>
        <v>0</v>
      </c>
    </row>
    <row r="645" spans="18:21" x14ac:dyDescent="0.3">
      <c r="R645" s="85">
        <f>PER_MONTH!A637</f>
        <v>45671</v>
      </c>
      <c r="S645" s="86">
        <f>PER_MONTH!F637</f>
        <v>0.22916666666666671</v>
      </c>
      <c r="T645" s="102">
        <f>PER_MONTH!G637</f>
        <v>0</v>
      </c>
      <c r="U645" s="100">
        <f t="shared" si="10"/>
        <v>0</v>
      </c>
    </row>
    <row r="646" spans="18:21" x14ac:dyDescent="0.3">
      <c r="R646" s="85">
        <f>PER_MONTH!A638</f>
        <v>45671</v>
      </c>
      <c r="S646" s="86">
        <f>PER_MONTH!F638</f>
        <v>0.25</v>
      </c>
      <c r="T646" s="102">
        <f>PER_MONTH!G638</f>
        <v>0</v>
      </c>
      <c r="U646" s="100">
        <f t="shared" si="10"/>
        <v>0</v>
      </c>
    </row>
    <row r="647" spans="18:21" x14ac:dyDescent="0.3">
      <c r="R647" s="85">
        <f>PER_MONTH!A639</f>
        <v>45671</v>
      </c>
      <c r="S647" s="86">
        <f>PER_MONTH!F639</f>
        <v>0.27083333333333331</v>
      </c>
      <c r="T647" s="102">
        <f>PER_MONTH!G639</f>
        <v>0</v>
      </c>
      <c r="U647" s="100">
        <f t="shared" si="10"/>
        <v>0</v>
      </c>
    </row>
    <row r="648" spans="18:21" x14ac:dyDescent="0.3">
      <c r="R648" s="85">
        <f>PER_MONTH!A640</f>
        <v>45671</v>
      </c>
      <c r="S648" s="86">
        <f>PER_MONTH!F640</f>
        <v>0.29166666666666669</v>
      </c>
      <c r="T648" s="102">
        <f>PER_MONTH!G640</f>
        <v>0</v>
      </c>
      <c r="U648" s="100">
        <f t="shared" si="10"/>
        <v>0</v>
      </c>
    </row>
    <row r="649" spans="18:21" x14ac:dyDescent="0.3">
      <c r="R649" s="85">
        <f>PER_MONTH!A641</f>
        <v>45671</v>
      </c>
      <c r="S649" s="86">
        <f>PER_MONTH!F641</f>
        <v>0.3125</v>
      </c>
      <c r="T649" s="102">
        <f>PER_MONTH!G641</f>
        <v>0</v>
      </c>
      <c r="U649" s="100">
        <f t="shared" si="10"/>
        <v>0</v>
      </c>
    </row>
    <row r="650" spans="18:21" x14ac:dyDescent="0.3">
      <c r="R650" s="85">
        <f>PER_MONTH!A642</f>
        <v>45671</v>
      </c>
      <c r="S650" s="86">
        <f>PER_MONTH!F642</f>
        <v>0.33333333333333331</v>
      </c>
      <c r="T650" s="102">
        <f>PER_MONTH!G642</f>
        <v>0</v>
      </c>
      <c r="U650" s="100">
        <f t="shared" si="10"/>
        <v>0</v>
      </c>
    </row>
    <row r="651" spans="18:21" x14ac:dyDescent="0.3">
      <c r="R651" s="85">
        <f>PER_MONTH!A643</f>
        <v>45671</v>
      </c>
      <c r="S651" s="86">
        <f>PER_MONTH!F643</f>
        <v>0.35416666666666669</v>
      </c>
      <c r="T651" s="102">
        <f>PER_MONTH!G643</f>
        <v>0</v>
      </c>
      <c r="U651" s="100">
        <f t="shared" si="10"/>
        <v>0</v>
      </c>
    </row>
    <row r="652" spans="18:21" x14ac:dyDescent="0.3">
      <c r="R652" s="85">
        <f>PER_MONTH!A644</f>
        <v>45671</v>
      </c>
      <c r="S652" s="86">
        <f>PER_MONTH!F644</f>
        <v>0.375</v>
      </c>
      <c r="T652" s="102">
        <f>PER_MONTH!G644</f>
        <v>0</v>
      </c>
      <c r="U652" s="100">
        <f t="shared" ref="U652:U715" si="11">T652/0.5</f>
        <v>0</v>
      </c>
    </row>
    <row r="653" spans="18:21" x14ac:dyDescent="0.3">
      <c r="R653" s="85">
        <f>PER_MONTH!A645</f>
        <v>45671</v>
      </c>
      <c r="S653" s="86">
        <f>PER_MONTH!F645</f>
        <v>0.39583333333333331</v>
      </c>
      <c r="T653" s="102">
        <f>PER_MONTH!G645</f>
        <v>0</v>
      </c>
      <c r="U653" s="100">
        <f t="shared" si="11"/>
        <v>0</v>
      </c>
    </row>
    <row r="654" spans="18:21" x14ac:dyDescent="0.3">
      <c r="R654" s="85">
        <f>PER_MONTH!A646</f>
        <v>45671</v>
      </c>
      <c r="S654" s="86">
        <f>PER_MONTH!F646</f>
        <v>0.41666666666666669</v>
      </c>
      <c r="T654" s="102">
        <f>PER_MONTH!G646</f>
        <v>0</v>
      </c>
      <c r="U654" s="100">
        <f t="shared" si="11"/>
        <v>0</v>
      </c>
    </row>
    <row r="655" spans="18:21" x14ac:dyDescent="0.3">
      <c r="R655" s="85">
        <f>PER_MONTH!A647</f>
        <v>45671</v>
      </c>
      <c r="S655" s="86">
        <f>PER_MONTH!F647</f>
        <v>0.4375</v>
      </c>
      <c r="T655" s="102">
        <f>PER_MONTH!G647</f>
        <v>0</v>
      </c>
      <c r="U655" s="100">
        <f t="shared" si="11"/>
        <v>0</v>
      </c>
    </row>
    <row r="656" spans="18:21" x14ac:dyDescent="0.3">
      <c r="R656" s="85">
        <f>PER_MONTH!A648</f>
        <v>45671</v>
      </c>
      <c r="S656" s="86">
        <f>PER_MONTH!F648</f>
        <v>0.45833333333333331</v>
      </c>
      <c r="T656" s="102">
        <f>PER_MONTH!G648</f>
        <v>0</v>
      </c>
      <c r="U656" s="100">
        <f t="shared" si="11"/>
        <v>0</v>
      </c>
    </row>
    <row r="657" spans="18:21" x14ac:dyDescent="0.3">
      <c r="R657" s="85">
        <f>PER_MONTH!A649</f>
        <v>45671</v>
      </c>
      <c r="S657" s="86">
        <f>PER_MONTH!F649</f>
        <v>0.47916666666666669</v>
      </c>
      <c r="T657" s="102">
        <f>PER_MONTH!G649</f>
        <v>0</v>
      </c>
      <c r="U657" s="100">
        <f t="shared" si="11"/>
        <v>0</v>
      </c>
    </row>
    <row r="658" spans="18:21" x14ac:dyDescent="0.3">
      <c r="R658" s="85">
        <f>PER_MONTH!A650</f>
        <v>45671</v>
      </c>
      <c r="S658" s="86">
        <f>PER_MONTH!F650</f>
        <v>0.5</v>
      </c>
      <c r="T658" s="102">
        <f>PER_MONTH!G650</f>
        <v>0</v>
      </c>
      <c r="U658" s="100">
        <f t="shared" si="11"/>
        <v>0</v>
      </c>
    </row>
    <row r="659" spans="18:21" x14ac:dyDescent="0.3">
      <c r="R659" s="85">
        <f>PER_MONTH!A651</f>
        <v>45671</v>
      </c>
      <c r="S659" s="86">
        <f>PER_MONTH!F651</f>
        <v>0.52083333333333337</v>
      </c>
      <c r="T659" s="102">
        <f>PER_MONTH!G651</f>
        <v>0</v>
      </c>
      <c r="U659" s="100">
        <f t="shared" si="11"/>
        <v>0</v>
      </c>
    </row>
    <row r="660" spans="18:21" x14ac:dyDescent="0.3">
      <c r="R660" s="85">
        <f>PER_MONTH!A652</f>
        <v>45671</v>
      </c>
      <c r="S660" s="86">
        <f>PER_MONTH!F652</f>
        <v>0.54166666666666663</v>
      </c>
      <c r="T660" s="102">
        <f>PER_MONTH!G652</f>
        <v>0</v>
      </c>
      <c r="U660" s="100">
        <f t="shared" si="11"/>
        <v>0</v>
      </c>
    </row>
    <row r="661" spans="18:21" x14ac:dyDescent="0.3">
      <c r="R661" s="85">
        <f>PER_MONTH!A653</f>
        <v>45671</v>
      </c>
      <c r="S661" s="86">
        <f>PER_MONTH!F653</f>
        <v>0.5625</v>
      </c>
      <c r="T661" s="102">
        <f>PER_MONTH!G653</f>
        <v>0</v>
      </c>
      <c r="U661" s="100">
        <f t="shared" si="11"/>
        <v>0</v>
      </c>
    </row>
    <row r="662" spans="18:21" x14ac:dyDescent="0.3">
      <c r="R662" s="85">
        <f>PER_MONTH!A654</f>
        <v>45671</v>
      </c>
      <c r="S662" s="86">
        <f>PER_MONTH!F654</f>
        <v>0.58333333333333337</v>
      </c>
      <c r="T662" s="102">
        <f>PER_MONTH!G654</f>
        <v>0</v>
      </c>
      <c r="U662" s="100">
        <f t="shared" si="11"/>
        <v>0</v>
      </c>
    </row>
    <row r="663" spans="18:21" x14ac:dyDescent="0.3">
      <c r="R663" s="85">
        <f>PER_MONTH!A655</f>
        <v>45671</v>
      </c>
      <c r="S663" s="86">
        <f>PER_MONTH!F655</f>
        <v>0.60416666666666663</v>
      </c>
      <c r="T663" s="102">
        <f>PER_MONTH!G655</f>
        <v>0</v>
      </c>
      <c r="U663" s="100">
        <f t="shared" si="11"/>
        <v>0</v>
      </c>
    </row>
    <row r="664" spans="18:21" x14ac:dyDescent="0.3">
      <c r="R664" s="85">
        <f>PER_MONTH!A656</f>
        <v>45671</v>
      </c>
      <c r="S664" s="86">
        <f>PER_MONTH!F656</f>
        <v>0.625</v>
      </c>
      <c r="T664" s="102">
        <f>PER_MONTH!G656</f>
        <v>0</v>
      </c>
      <c r="U664" s="100">
        <f t="shared" si="11"/>
        <v>0</v>
      </c>
    </row>
    <row r="665" spans="18:21" x14ac:dyDescent="0.3">
      <c r="R665" s="85">
        <f>PER_MONTH!A657</f>
        <v>45671</v>
      </c>
      <c r="S665" s="86">
        <f>PER_MONTH!F657</f>
        <v>0.64583333333333337</v>
      </c>
      <c r="T665" s="102">
        <f>PER_MONTH!G657</f>
        <v>0</v>
      </c>
      <c r="U665" s="100">
        <f t="shared" si="11"/>
        <v>0</v>
      </c>
    </row>
    <row r="666" spans="18:21" x14ac:dyDescent="0.3">
      <c r="R666" s="85">
        <f>PER_MONTH!A658</f>
        <v>45671</v>
      </c>
      <c r="S666" s="86">
        <f>PER_MONTH!F658</f>
        <v>0.66666666666666663</v>
      </c>
      <c r="T666" s="102">
        <f>PER_MONTH!G658</f>
        <v>0</v>
      </c>
      <c r="U666" s="100">
        <f t="shared" si="11"/>
        <v>0</v>
      </c>
    </row>
    <row r="667" spans="18:21" x14ac:dyDescent="0.3">
      <c r="R667" s="85">
        <f>PER_MONTH!A659</f>
        <v>45671</v>
      </c>
      <c r="S667" s="86">
        <f>PER_MONTH!F659</f>
        <v>0.6875</v>
      </c>
      <c r="T667" s="102">
        <f>PER_MONTH!G659</f>
        <v>0</v>
      </c>
      <c r="U667" s="100">
        <f t="shared" si="11"/>
        <v>0</v>
      </c>
    </row>
    <row r="668" spans="18:21" x14ac:dyDescent="0.3">
      <c r="R668" s="85">
        <f>PER_MONTH!A660</f>
        <v>45671</v>
      </c>
      <c r="S668" s="86">
        <f>PER_MONTH!F660</f>
        <v>0.70833333333333337</v>
      </c>
      <c r="T668" s="102">
        <f>PER_MONTH!G660</f>
        <v>0</v>
      </c>
      <c r="U668" s="100">
        <f t="shared" si="11"/>
        <v>0</v>
      </c>
    </row>
    <row r="669" spans="18:21" x14ac:dyDescent="0.3">
      <c r="R669" s="85">
        <f>PER_MONTH!A661</f>
        <v>45671</v>
      </c>
      <c r="S669" s="86">
        <f>PER_MONTH!F661</f>
        <v>0.72916666666666663</v>
      </c>
      <c r="T669" s="102">
        <f>PER_MONTH!G661</f>
        <v>0</v>
      </c>
      <c r="U669" s="100">
        <f t="shared" si="11"/>
        <v>0</v>
      </c>
    </row>
    <row r="670" spans="18:21" x14ac:dyDescent="0.3">
      <c r="R670" s="85">
        <f>PER_MONTH!A662</f>
        <v>45671</v>
      </c>
      <c r="S670" s="86">
        <f>PER_MONTH!F662</f>
        <v>0.75</v>
      </c>
      <c r="T670" s="102">
        <f>PER_MONTH!G662</f>
        <v>0</v>
      </c>
      <c r="U670" s="100">
        <f t="shared" si="11"/>
        <v>0</v>
      </c>
    </row>
    <row r="671" spans="18:21" x14ac:dyDescent="0.3">
      <c r="R671" s="85">
        <f>PER_MONTH!A663</f>
        <v>45671</v>
      </c>
      <c r="S671" s="86">
        <f>PER_MONTH!F663</f>
        <v>0.77083333333333337</v>
      </c>
      <c r="T671" s="102">
        <f>PER_MONTH!G663</f>
        <v>0</v>
      </c>
      <c r="U671" s="100">
        <f t="shared" si="11"/>
        <v>0</v>
      </c>
    </row>
    <row r="672" spans="18:21" x14ac:dyDescent="0.3">
      <c r="R672" s="85">
        <f>PER_MONTH!A664</f>
        <v>45671</v>
      </c>
      <c r="S672" s="86">
        <f>PER_MONTH!F664</f>
        <v>0.79166666666666663</v>
      </c>
      <c r="T672" s="102">
        <f>PER_MONTH!G664</f>
        <v>0</v>
      </c>
      <c r="U672" s="100">
        <f t="shared" si="11"/>
        <v>0</v>
      </c>
    </row>
    <row r="673" spans="18:21" x14ac:dyDescent="0.3">
      <c r="R673" s="85">
        <f>PER_MONTH!A665</f>
        <v>45671</v>
      </c>
      <c r="S673" s="86">
        <f>PER_MONTH!F665</f>
        <v>0.8125</v>
      </c>
      <c r="T673" s="102">
        <f>PER_MONTH!G665</f>
        <v>0</v>
      </c>
      <c r="U673" s="100">
        <f t="shared" si="11"/>
        <v>0</v>
      </c>
    </row>
    <row r="674" spans="18:21" x14ac:dyDescent="0.3">
      <c r="R674" s="85">
        <f>PER_MONTH!A666</f>
        <v>45671</v>
      </c>
      <c r="S674" s="86">
        <f>PER_MONTH!F666</f>
        <v>0.83333333333333337</v>
      </c>
      <c r="T674" s="102">
        <f>PER_MONTH!G666</f>
        <v>0</v>
      </c>
      <c r="U674" s="100">
        <f t="shared" si="11"/>
        <v>0</v>
      </c>
    </row>
    <row r="675" spans="18:21" x14ac:dyDescent="0.3">
      <c r="R675" s="85">
        <f>PER_MONTH!A667</f>
        <v>45671</v>
      </c>
      <c r="S675" s="86">
        <f>PER_MONTH!F667</f>
        <v>0.85416666666666663</v>
      </c>
      <c r="T675" s="102">
        <f>PER_MONTH!G667</f>
        <v>0</v>
      </c>
      <c r="U675" s="100">
        <f t="shared" si="11"/>
        <v>0</v>
      </c>
    </row>
    <row r="676" spans="18:21" x14ac:dyDescent="0.3">
      <c r="R676" s="85">
        <f>PER_MONTH!A668</f>
        <v>45671</v>
      </c>
      <c r="S676" s="86">
        <f>PER_MONTH!F668</f>
        <v>0.875</v>
      </c>
      <c r="T676" s="102">
        <f>PER_MONTH!G668</f>
        <v>0</v>
      </c>
      <c r="U676" s="100">
        <f t="shared" si="11"/>
        <v>0</v>
      </c>
    </row>
    <row r="677" spans="18:21" x14ac:dyDescent="0.3">
      <c r="R677" s="85">
        <f>PER_MONTH!A669</f>
        <v>45671</v>
      </c>
      <c r="S677" s="86">
        <f>PER_MONTH!F669</f>
        <v>0.89583333333333337</v>
      </c>
      <c r="T677" s="102">
        <f>PER_MONTH!G669</f>
        <v>0</v>
      </c>
      <c r="U677" s="100">
        <f t="shared" si="11"/>
        <v>0</v>
      </c>
    </row>
    <row r="678" spans="18:21" x14ac:dyDescent="0.3">
      <c r="R678" s="85">
        <f>PER_MONTH!A670</f>
        <v>45671</v>
      </c>
      <c r="S678" s="86">
        <f>PER_MONTH!F670</f>
        <v>0.91666666666666663</v>
      </c>
      <c r="T678" s="102">
        <f>PER_MONTH!G670</f>
        <v>0</v>
      </c>
      <c r="U678" s="100">
        <f t="shared" si="11"/>
        <v>0</v>
      </c>
    </row>
    <row r="679" spans="18:21" x14ac:dyDescent="0.3">
      <c r="R679" s="85">
        <f>PER_MONTH!A671</f>
        <v>45671</v>
      </c>
      <c r="S679" s="86">
        <f>PER_MONTH!F671</f>
        <v>0.9375</v>
      </c>
      <c r="T679" s="102">
        <f>PER_MONTH!G671</f>
        <v>0</v>
      </c>
      <c r="U679" s="100">
        <f t="shared" si="11"/>
        <v>0</v>
      </c>
    </row>
    <row r="680" spans="18:21" x14ac:dyDescent="0.3">
      <c r="R680" s="85">
        <f>PER_MONTH!A672</f>
        <v>45671</v>
      </c>
      <c r="S680" s="86">
        <f>PER_MONTH!F672</f>
        <v>0.95833333333333337</v>
      </c>
      <c r="T680" s="102">
        <f>PER_MONTH!G672</f>
        <v>0</v>
      </c>
      <c r="U680" s="100">
        <f t="shared" si="11"/>
        <v>0</v>
      </c>
    </row>
    <row r="681" spans="18:21" x14ac:dyDescent="0.3">
      <c r="R681" s="85">
        <f>PER_MONTH!A673</f>
        <v>45671</v>
      </c>
      <c r="S681" s="86">
        <f>PER_MONTH!F673</f>
        <v>0.97916666666666663</v>
      </c>
      <c r="T681" s="102">
        <f>PER_MONTH!G673</f>
        <v>0</v>
      </c>
      <c r="U681" s="100">
        <f t="shared" si="11"/>
        <v>0</v>
      </c>
    </row>
    <row r="682" spans="18:21" x14ac:dyDescent="0.3">
      <c r="R682" s="85">
        <f>PER_MONTH!A674</f>
        <v>45672</v>
      </c>
      <c r="S682" s="86">
        <f>PER_MONTH!F674</f>
        <v>0</v>
      </c>
      <c r="T682" s="102">
        <f>PER_MONTH!G674</f>
        <v>0</v>
      </c>
      <c r="U682" s="100">
        <f t="shared" si="11"/>
        <v>0</v>
      </c>
    </row>
    <row r="683" spans="18:21" x14ac:dyDescent="0.3">
      <c r="R683" s="85">
        <f>PER_MONTH!A675</f>
        <v>45672</v>
      </c>
      <c r="S683" s="86">
        <f>PER_MONTH!F675</f>
        <v>2.0833333333333329E-2</v>
      </c>
      <c r="T683" s="102">
        <f>PER_MONTH!G675</f>
        <v>0</v>
      </c>
      <c r="U683" s="100">
        <f t="shared" si="11"/>
        <v>0</v>
      </c>
    </row>
    <row r="684" spans="18:21" x14ac:dyDescent="0.3">
      <c r="R684" s="85">
        <f>PER_MONTH!A676</f>
        <v>45672</v>
      </c>
      <c r="S684" s="86">
        <f>PER_MONTH!F676</f>
        <v>4.1666666666666657E-2</v>
      </c>
      <c r="T684" s="102">
        <f>PER_MONTH!G676</f>
        <v>0</v>
      </c>
      <c r="U684" s="100">
        <f t="shared" si="11"/>
        <v>0</v>
      </c>
    </row>
    <row r="685" spans="18:21" x14ac:dyDescent="0.3">
      <c r="R685" s="85">
        <f>PER_MONTH!A677</f>
        <v>45672</v>
      </c>
      <c r="S685" s="86">
        <f>PER_MONTH!F677</f>
        <v>6.25E-2</v>
      </c>
      <c r="T685" s="102">
        <f>PER_MONTH!G677</f>
        <v>0</v>
      </c>
      <c r="U685" s="100">
        <f t="shared" si="11"/>
        <v>0</v>
      </c>
    </row>
    <row r="686" spans="18:21" x14ac:dyDescent="0.3">
      <c r="R686" s="85">
        <f>PER_MONTH!A678</f>
        <v>45672</v>
      </c>
      <c r="S686" s="86">
        <f>PER_MONTH!F678</f>
        <v>8.3333333333333329E-2</v>
      </c>
      <c r="T686" s="102">
        <f>PER_MONTH!G678</f>
        <v>0</v>
      </c>
      <c r="U686" s="100">
        <f t="shared" si="11"/>
        <v>0</v>
      </c>
    </row>
    <row r="687" spans="18:21" x14ac:dyDescent="0.3">
      <c r="R687" s="85">
        <f>PER_MONTH!A679</f>
        <v>45672</v>
      </c>
      <c r="S687" s="86">
        <f>PER_MONTH!F679</f>
        <v>0.1041666666666667</v>
      </c>
      <c r="T687" s="102">
        <f>PER_MONTH!G679</f>
        <v>0</v>
      </c>
      <c r="U687" s="100">
        <f t="shared" si="11"/>
        <v>0</v>
      </c>
    </row>
    <row r="688" spans="18:21" x14ac:dyDescent="0.3">
      <c r="R688" s="85">
        <f>PER_MONTH!A680</f>
        <v>45672</v>
      </c>
      <c r="S688" s="86">
        <f>PER_MONTH!F680</f>
        <v>0.125</v>
      </c>
      <c r="T688" s="102">
        <f>PER_MONTH!G680</f>
        <v>0</v>
      </c>
      <c r="U688" s="100">
        <f t="shared" si="11"/>
        <v>0</v>
      </c>
    </row>
    <row r="689" spans="18:21" x14ac:dyDescent="0.3">
      <c r="R689" s="85">
        <f>PER_MONTH!A681</f>
        <v>45672</v>
      </c>
      <c r="S689" s="86">
        <f>PER_MONTH!F681</f>
        <v>0.14583333333333329</v>
      </c>
      <c r="T689" s="102">
        <f>PER_MONTH!G681</f>
        <v>0</v>
      </c>
      <c r="U689" s="100">
        <f t="shared" si="11"/>
        <v>0</v>
      </c>
    </row>
    <row r="690" spans="18:21" x14ac:dyDescent="0.3">
      <c r="R690" s="85">
        <f>PER_MONTH!A682</f>
        <v>45672</v>
      </c>
      <c r="S690" s="86">
        <f>PER_MONTH!F682</f>
        <v>0.16666666666666671</v>
      </c>
      <c r="T690" s="102">
        <f>PER_MONTH!G682</f>
        <v>0</v>
      </c>
      <c r="U690" s="100">
        <f t="shared" si="11"/>
        <v>0</v>
      </c>
    </row>
    <row r="691" spans="18:21" x14ac:dyDescent="0.3">
      <c r="R691" s="85">
        <f>PER_MONTH!A683</f>
        <v>45672</v>
      </c>
      <c r="S691" s="86">
        <f>PER_MONTH!F683</f>
        <v>0.1875</v>
      </c>
      <c r="T691" s="102">
        <f>PER_MONTH!G683</f>
        <v>0</v>
      </c>
      <c r="U691" s="100">
        <f t="shared" si="11"/>
        <v>0</v>
      </c>
    </row>
    <row r="692" spans="18:21" x14ac:dyDescent="0.3">
      <c r="R692" s="85">
        <f>PER_MONTH!A684</f>
        <v>45672</v>
      </c>
      <c r="S692" s="86">
        <f>PER_MONTH!F684</f>
        <v>0.20833333333333329</v>
      </c>
      <c r="T692" s="102">
        <f>PER_MONTH!G684</f>
        <v>0</v>
      </c>
      <c r="U692" s="100">
        <f t="shared" si="11"/>
        <v>0</v>
      </c>
    </row>
    <row r="693" spans="18:21" x14ac:dyDescent="0.3">
      <c r="R693" s="85">
        <f>PER_MONTH!A685</f>
        <v>45672</v>
      </c>
      <c r="S693" s="86">
        <f>PER_MONTH!F685</f>
        <v>0.22916666666666671</v>
      </c>
      <c r="T693" s="102">
        <f>PER_MONTH!G685</f>
        <v>0</v>
      </c>
      <c r="U693" s="100">
        <f t="shared" si="11"/>
        <v>0</v>
      </c>
    </row>
    <row r="694" spans="18:21" x14ac:dyDescent="0.3">
      <c r="R694" s="85">
        <f>PER_MONTH!A686</f>
        <v>45672</v>
      </c>
      <c r="S694" s="86">
        <f>PER_MONTH!F686</f>
        <v>0.25</v>
      </c>
      <c r="T694" s="102">
        <f>PER_MONTH!G686</f>
        <v>0</v>
      </c>
      <c r="U694" s="100">
        <f t="shared" si="11"/>
        <v>0</v>
      </c>
    </row>
    <row r="695" spans="18:21" x14ac:dyDescent="0.3">
      <c r="R695" s="85">
        <f>PER_MONTH!A687</f>
        <v>45672</v>
      </c>
      <c r="S695" s="86">
        <f>PER_MONTH!F687</f>
        <v>0.27083333333333331</v>
      </c>
      <c r="T695" s="102">
        <f>PER_MONTH!G687</f>
        <v>0</v>
      </c>
      <c r="U695" s="100">
        <f t="shared" si="11"/>
        <v>0</v>
      </c>
    </row>
    <row r="696" spans="18:21" x14ac:dyDescent="0.3">
      <c r="R696" s="85">
        <f>PER_MONTH!A688</f>
        <v>45672</v>
      </c>
      <c r="S696" s="86">
        <f>PER_MONTH!F688</f>
        <v>0.29166666666666669</v>
      </c>
      <c r="T696" s="102">
        <f>PER_MONTH!G688</f>
        <v>0</v>
      </c>
      <c r="U696" s="100">
        <f t="shared" si="11"/>
        <v>0</v>
      </c>
    </row>
    <row r="697" spans="18:21" x14ac:dyDescent="0.3">
      <c r="R697" s="85">
        <f>PER_MONTH!A689</f>
        <v>45672</v>
      </c>
      <c r="S697" s="86">
        <f>PER_MONTH!F689</f>
        <v>0.3125</v>
      </c>
      <c r="T697" s="102">
        <f>PER_MONTH!G689</f>
        <v>0</v>
      </c>
      <c r="U697" s="100">
        <f t="shared" si="11"/>
        <v>0</v>
      </c>
    </row>
    <row r="698" spans="18:21" x14ac:dyDescent="0.3">
      <c r="R698" s="85">
        <f>PER_MONTH!A690</f>
        <v>45672</v>
      </c>
      <c r="S698" s="86">
        <f>PER_MONTH!F690</f>
        <v>0.33333333333333331</v>
      </c>
      <c r="T698" s="102">
        <f>PER_MONTH!G690</f>
        <v>0</v>
      </c>
      <c r="U698" s="100">
        <f t="shared" si="11"/>
        <v>0</v>
      </c>
    </row>
    <row r="699" spans="18:21" x14ac:dyDescent="0.3">
      <c r="R699" s="85">
        <f>PER_MONTH!A691</f>
        <v>45672</v>
      </c>
      <c r="S699" s="86">
        <f>PER_MONTH!F691</f>
        <v>0.35416666666666669</v>
      </c>
      <c r="T699" s="102">
        <f>PER_MONTH!G691</f>
        <v>0</v>
      </c>
      <c r="U699" s="100">
        <f t="shared" si="11"/>
        <v>0</v>
      </c>
    </row>
    <row r="700" spans="18:21" x14ac:dyDescent="0.3">
      <c r="R700" s="85">
        <f>PER_MONTH!A692</f>
        <v>45672</v>
      </c>
      <c r="S700" s="86">
        <f>PER_MONTH!F692</f>
        <v>0.375</v>
      </c>
      <c r="T700" s="102">
        <f>PER_MONTH!G692</f>
        <v>0</v>
      </c>
      <c r="U700" s="100">
        <f t="shared" si="11"/>
        <v>0</v>
      </c>
    </row>
    <row r="701" spans="18:21" x14ac:dyDescent="0.3">
      <c r="R701" s="85">
        <f>PER_MONTH!A693</f>
        <v>45672</v>
      </c>
      <c r="S701" s="86">
        <f>PER_MONTH!F693</f>
        <v>0.39583333333333331</v>
      </c>
      <c r="T701" s="102">
        <f>PER_MONTH!G693</f>
        <v>0</v>
      </c>
      <c r="U701" s="100">
        <f t="shared" si="11"/>
        <v>0</v>
      </c>
    </row>
    <row r="702" spans="18:21" x14ac:dyDescent="0.3">
      <c r="R702" s="85">
        <f>PER_MONTH!A694</f>
        <v>45672</v>
      </c>
      <c r="S702" s="86">
        <f>PER_MONTH!F694</f>
        <v>0.41666666666666669</v>
      </c>
      <c r="T702" s="102">
        <f>PER_MONTH!G694</f>
        <v>0</v>
      </c>
      <c r="U702" s="100">
        <f t="shared" si="11"/>
        <v>0</v>
      </c>
    </row>
    <row r="703" spans="18:21" x14ac:dyDescent="0.3">
      <c r="R703" s="85">
        <f>PER_MONTH!A695</f>
        <v>45672</v>
      </c>
      <c r="S703" s="86">
        <f>PER_MONTH!F695</f>
        <v>0.4375</v>
      </c>
      <c r="T703" s="102">
        <f>PER_MONTH!G695</f>
        <v>0</v>
      </c>
      <c r="U703" s="100">
        <f t="shared" si="11"/>
        <v>0</v>
      </c>
    </row>
    <row r="704" spans="18:21" x14ac:dyDescent="0.3">
      <c r="R704" s="85">
        <f>PER_MONTH!A696</f>
        <v>45672</v>
      </c>
      <c r="S704" s="86">
        <f>PER_MONTH!F696</f>
        <v>0.45833333333333331</v>
      </c>
      <c r="T704" s="102">
        <f>PER_MONTH!G696</f>
        <v>0</v>
      </c>
      <c r="U704" s="100">
        <f t="shared" si="11"/>
        <v>0</v>
      </c>
    </row>
    <row r="705" spans="18:21" x14ac:dyDescent="0.3">
      <c r="R705" s="85">
        <f>PER_MONTH!A697</f>
        <v>45672</v>
      </c>
      <c r="S705" s="86">
        <f>PER_MONTH!F697</f>
        <v>0.47916666666666669</v>
      </c>
      <c r="T705" s="102">
        <f>PER_MONTH!G697</f>
        <v>0</v>
      </c>
      <c r="U705" s="100">
        <f t="shared" si="11"/>
        <v>0</v>
      </c>
    </row>
    <row r="706" spans="18:21" x14ac:dyDescent="0.3">
      <c r="R706" s="85">
        <f>PER_MONTH!A698</f>
        <v>45672</v>
      </c>
      <c r="S706" s="86">
        <f>PER_MONTH!F698</f>
        <v>0.5</v>
      </c>
      <c r="T706" s="102">
        <f>PER_MONTH!G698</f>
        <v>0</v>
      </c>
      <c r="U706" s="100">
        <f t="shared" si="11"/>
        <v>0</v>
      </c>
    </row>
    <row r="707" spans="18:21" x14ac:dyDescent="0.3">
      <c r="R707" s="85">
        <f>PER_MONTH!A699</f>
        <v>45672</v>
      </c>
      <c r="S707" s="86">
        <f>PER_MONTH!F699</f>
        <v>0.52083333333333337</v>
      </c>
      <c r="T707" s="102">
        <f>PER_MONTH!G699</f>
        <v>0</v>
      </c>
      <c r="U707" s="100">
        <f t="shared" si="11"/>
        <v>0</v>
      </c>
    </row>
    <row r="708" spans="18:21" x14ac:dyDescent="0.3">
      <c r="R708" s="85">
        <f>PER_MONTH!A700</f>
        <v>45672</v>
      </c>
      <c r="S708" s="86">
        <f>PER_MONTH!F700</f>
        <v>0.54166666666666663</v>
      </c>
      <c r="T708" s="102">
        <f>PER_MONTH!G700</f>
        <v>0</v>
      </c>
      <c r="U708" s="100">
        <f t="shared" si="11"/>
        <v>0</v>
      </c>
    </row>
    <row r="709" spans="18:21" x14ac:dyDescent="0.3">
      <c r="R709" s="85">
        <f>PER_MONTH!A701</f>
        <v>45672</v>
      </c>
      <c r="S709" s="86">
        <f>PER_MONTH!F701</f>
        <v>0.5625</v>
      </c>
      <c r="T709" s="102">
        <f>PER_MONTH!G701</f>
        <v>0</v>
      </c>
      <c r="U709" s="100">
        <f t="shared" si="11"/>
        <v>0</v>
      </c>
    </row>
    <row r="710" spans="18:21" x14ac:dyDescent="0.3">
      <c r="R710" s="85">
        <f>PER_MONTH!A702</f>
        <v>45672</v>
      </c>
      <c r="S710" s="86">
        <f>PER_MONTH!F702</f>
        <v>0.58333333333333337</v>
      </c>
      <c r="T710" s="102">
        <f>PER_MONTH!G702</f>
        <v>0</v>
      </c>
      <c r="U710" s="100">
        <f t="shared" si="11"/>
        <v>0</v>
      </c>
    </row>
    <row r="711" spans="18:21" x14ac:dyDescent="0.3">
      <c r="R711" s="85">
        <f>PER_MONTH!A703</f>
        <v>45672</v>
      </c>
      <c r="S711" s="86">
        <f>PER_MONTH!F703</f>
        <v>0.60416666666666663</v>
      </c>
      <c r="T711" s="102">
        <f>PER_MONTH!G703</f>
        <v>0</v>
      </c>
      <c r="U711" s="100">
        <f t="shared" si="11"/>
        <v>0</v>
      </c>
    </row>
    <row r="712" spans="18:21" x14ac:dyDescent="0.3">
      <c r="R712" s="85">
        <f>PER_MONTH!A704</f>
        <v>45672</v>
      </c>
      <c r="S712" s="86">
        <f>PER_MONTH!F704</f>
        <v>0.625</v>
      </c>
      <c r="T712" s="102">
        <f>PER_MONTH!G704</f>
        <v>0</v>
      </c>
      <c r="U712" s="100">
        <f t="shared" si="11"/>
        <v>0</v>
      </c>
    </row>
    <row r="713" spans="18:21" x14ac:dyDescent="0.3">
      <c r="R713" s="85">
        <f>PER_MONTH!A705</f>
        <v>45672</v>
      </c>
      <c r="S713" s="86">
        <f>PER_MONTH!F705</f>
        <v>0.64583333333333337</v>
      </c>
      <c r="T713" s="102">
        <f>PER_MONTH!G705</f>
        <v>0</v>
      </c>
      <c r="U713" s="100">
        <f t="shared" si="11"/>
        <v>0</v>
      </c>
    </row>
    <row r="714" spans="18:21" x14ac:dyDescent="0.3">
      <c r="R714" s="85">
        <f>PER_MONTH!A706</f>
        <v>45672</v>
      </c>
      <c r="S714" s="86">
        <f>PER_MONTH!F706</f>
        <v>0.66666666666666663</v>
      </c>
      <c r="T714" s="102">
        <f>PER_MONTH!G706</f>
        <v>0</v>
      </c>
      <c r="U714" s="100">
        <f t="shared" si="11"/>
        <v>0</v>
      </c>
    </row>
    <row r="715" spans="18:21" x14ac:dyDescent="0.3">
      <c r="R715" s="85">
        <f>PER_MONTH!A707</f>
        <v>45672</v>
      </c>
      <c r="S715" s="86">
        <f>PER_MONTH!F707</f>
        <v>0.6875</v>
      </c>
      <c r="T715" s="102">
        <f>PER_MONTH!G707</f>
        <v>0</v>
      </c>
      <c r="U715" s="100">
        <f t="shared" si="11"/>
        <v>0</v>
      </c>
    </row>
    <row r="716" spans="18:21" x14ac:dyDescent="0.3">
      <c r="R716" s="85">
        <f>PER_MONTH!A708</f>
        <v>45672</v>
      </c>
      <c r="S716" s="86">
        <f>PER_MONTH!F708</f>
        <v>0.70833333333333337</v>
      </c>
      <c r="T716" s="102">
        <f>PER_MONTH!G708</f>
        <v>0</v>
      </c>
      <c r="U716" s="100">
        <f t="shared" ref="U716:U779" si="12">T716/0.5</f>
        <v>0</v>
      </c>
    </row>
    <row r="717" spans="18:21" x14ac:dyDescent="0.3">
      <c r="R717" s="85">
        <f>PER_MONTH!A709</f>
        <v>45672</v>
      </c>
      <c r="S717" s="86">
        <f>PER_MONTH!F709</f>
        <v>0.72916666666666663</v>
      </c>
      <c r="T717" s="102">
        <f>PER_MONTH!G709</f>
        <v>0</v>
      </c>
      <c r="U717" s="100">
        <f t="shared" si="12"/>
        <v>0</v>
      </c>
    </row>
    <row r="718" spans="18:21" x14ac:dyDescent="0.3">
      <c r="R718" s="85">
        <f>PER_MONTH!A710</f>
        <v>45672</v>
      </c>
      <c r="S718" s="86">
        <f>PER_MONTH!F710</f>
        <v>0.75</v>
      </c>
      <c r="T718" s="102">
        <f>PER_MONTH!G710</f>
        <v>0</v>
      </c>
      <c r="U718" s="100">
        <f t="shared" si="12"/>
        <v>0</v>
      </c>
    </row>
    <row r="719" spans="18:21" x14ac:dyDescent="0.3">
      <c r="R719" s="85">
        <f>PER_MONTH!A711</f>
        <v>45672</v>
      </c>
      <c r="S719" s="86">
        <f>PER_MONTH!F711</f>
        <v>0.77083333333333337</v>
      </c>
      <c r="T719" s="102">
        <f>PER_MONTH!G711</f>
        <v>0</v>
      </c>
      <c r="U719" s="100">
        <f t="shared" si="12"/>
        <v>0</v>
      </c>
    </row>
    <row r="720" spans="18:21" x14ac:dyDescent="0.3">
      <c r="R720" s="85">
        <f>PER_MONTH!A712</f>
        <v>45672</v>
      </c>
      <c r="S720" s="86">
        <f>PER_MONTH!F712</f>
        <v>0.79166666666666663</v>
      </c>
      <c r="T720" s="102">
        <f>PER_MONTH!G712</f>
        <v>0</v>
      </c>
      <c r="U720" s="100">
        <f t="shared" si="12"/>
        <v>0</v>
      </c>
    </row>
    <row r="721" spans="18:21" x14ac:dyDescent="0.3">
      <c r="R721" s="85">
        <f>PER_MONTH!A713</f>
        <v>45672</v>
      </c>
      <c r="S721" s="86">
        <f>PER_MONTH!F713</f>
        <v>0.8125</v>
      </c>
      <c r="T721" s="102">
        <f>PER_MONTH!G713</f>
        <v>0</v>
      </c>
      <c r="U721" s="100">
        <f t="shared" si="12"/>
        <v>0</v>
      </c>
    </row>
    <row r="722" spans="18:21" x14ac:dyDescent="0.3">
      <c r="R722" s="85">
        <f>PER_MONTH!A714</f>
        <v>45672</v>
      </c>
      <c r="S722" s="86">
        <f>PER_MONTH!F714</f>
        <v>0.83333333333333337</v>
      </c>
      <c r="T722" s="102">
        <f>PER_MONTH!G714</f>
        <v>0</v>
      </c>
      <c r="U722" s="100">
        <f t="shared" si="12"/>
        <v>0</v>
      </c>
    </row>
    <row r="723" spans="18:21" x14ac:dyDescent="0.3">
      <c r="R723" s="85">
        <f>PER_MONTH!A715</f>
        <v>45672</v>
      </c>
      <c r="S723" s="86">
        <f>PER_MONTH!F715</f>
        <v>0.85416666666666663</v>
      </c>
      <c r="T723" s="102">
        <f>PER_MONTH!G715</f>
        <v>0</v>
      </c>
      <c r="U723" s="100">
        <f t="shared" si="12"/>
        <v>0</v>
      </c>
    </row>
    <row r="724" spans="18:21" x14ac:dyDescent="0.3">
      <c r="R724" s="85">
        <f>PER_MONTH!A716</f>
        <v>45672</v>
      </c>
      <c r="S724" s="86">
        <f>PER_MONTH!F716</f>
        <v>0.875</v>
      </c>
      <c r="T724" s="102">
        <f>PER_MONTH!G716</f>
        <v>0</v>
      </c>
      <c r="U724" s="100">
        <f t="shared" si="12"/>
        <v>0</v>
      </c>
    </row>
    <row r="725" spans="18:21" x14ac:dyDescent="0.3">
      <c r="R725" s="85">
        <f>PER_MONTH!A717</f>
        <v>45672</v>
      </c>
      <c r="S725" s="86">
        <f>PER_MONTH!F717</f>
        <v>0.89583333333333337</v>
      </c>
      <c r="T725" s="102">
        <f>PER_MONTH!G717</f>
        <v>0</v>
      </c>
      <c r="U725" s="100">
        <f t="shared" si="12"/>
        <v>0</v>
      </c>
    </row>
    <row r="726" spans="18:21" x14ac:dyDescent="0.3">
      <c r="R726" s="85">
        <f>PER_MONTH!A718</f>
        <v>45672</v>
      </c>
      <c r="S726" s="86">
        <f>PER_MONTH!F718</f>
        <v>0.91666666666666663</v>
      </c>
      <c r="T726" s="102">
        <f>PER_MONTH!G718</f>
        <v>0</v>
      </c>
      <c r="U726" s="100">
        <f t="shared" si="12"/>
        <v>0</v>
      </c>
    </row>
    <row r="727" spans="18:21" x14ac:dyDescent="0.3">
      <c r="R727" s="85">
        <f>PER_MONTH!A719</f>
        <v>45672</v>
      </c>
      <c r="S727" s="86">
        <f>PER_MONTH!F719</f>
        <v>0.9375</v>
      </c>
      <c r="T727" s="102">
        <f>PER_MONTH!G719</f>
        <v>0</v>
      </c>
      <c r="U727" s="100">
        <f t="shared" si="12"/>
        <v>0</v>
      </c>
    </row>
    <row r="728" spans="18:21" x14ac:dyDescent="0.3">
      <c r="R728" s="85">
        <f>PER_MONTH!A720</f>
        <v>45672</v>
      </c>
      <c r="S728" s="86">
        <f>PER_MONTH!F720</f>
        <v>0.95833333333333337</v>
      </c>
      <c r="T728" s="102">
        <f>PER_MONTH!G720</f>
        <v>0</v>
      </c>
      <c r="U728" s="100">
        <f t="shared" si="12"/>
        <v>0</v>
      </c>
    </row>
    <row r="729" spans="18:21" x14ac:dyDescent="0.3">
      <c r="R729" s="85">
        <f>PER_MONTH!A721</f>
        <v>45672</v>
      </c>
      <c r="S729" s="86">
        <f>PER_MONTH!F721</f>
        <v>0.97916666666666663</v>
      </c>
      <c r="T729" s="102">
        <f>PER_MONTH!G721</f>
        <v>0</v>
      </c>
      <c r="U729" s="100">
        <f t="shared" si="12"/>
        <v>0</v>
      </c>
    </row>
    <row r="730" spans="18:21" x14ac:dyDescent="0.3">
      <c r="R730" s="85">
        <f>PER_MONTH!A722</f>
        <v>45673</v>
      </c>
      <c r="S730" s="86">
        <f>PER_MONTH!F722</f>
        <v>0</v>
      </c>
      <c r="T730" s="102">
        <f>PER_MONTH!G722</f>
        <v>0</v>
      </c>
      <c r="U730" s="100">
        <f t="shared" si="12"/>
        <v>0</v>
      </c>
    </row>
    <row r="731" spans="18:21" x14ac:dyDescent="0.3">
      <c r="R731" s="85">
        <f>PER_MONTH!A723</f>
        <v>45673</v>
      </c>
      <c r="S731" s="86">
        <f>PER_MONTH!F723</f>
        <v>2.0833333333333329E-2</v>
      </c>
      <c r="T731" s="102">
        <f>PER_MONTH!G723</f>
        <v>0</v>
      </c>
      <c r="U731" s="100">
        <f t="shared" si="12"/>
        <v>0</v>
      </c>
    </row>
    <row r="732" spans="18:21" x14ac:dyDescent="0.3">
      <c r="R732" s="85">
        <f>PER_MONTH!A724</f>
        <v>45673</v>
      </c>
      <c r="S732" s="86">
        <f>PER_MONTH!F724</f>
        <v>4.1666666666666657E-2</v>
      </c>
      <c r="T732" s="102">
        <f>PER_MONTH!G724</f>
        <v>0</v>
      </c>
      <c r="U732" s="100">
        <f t="shared" si="12"/>
        <v>0</v>
      </c>
    </row>
    <row r="733" spans="18:21" x14ac:dyDescent="0.3">
      <c r="R733" s="85">
        <f>PER_MONTH!A725</f>
        <v>45673</v>
      </c>
      <c r="S733" s="86">
        <f>PER_MONTH!F725</f>
        <v>6.25E-2</v>
      </c>
      <c r="T733" s="102">
        <f>PER_MONTH!G725</f>
        <v>0</v>
      </c>
      <c r="U733" s="100">
        <f t="shared" si="12"/>
        <v>0</v>
      </c>
    </row>
    <row r="734" spans="18:21" x14ac:dyDescent="0.3">
      <c r="R734" s="85">
        <f>PER_MONTH!A726</f>
        <v>45673</v>
      </c>
      <c r="S734" s="86">
        <f>PER_MONTH!F726</f>
        <v>8.3333333333333329E-2</v>
      </c>
      <c r="T734" s="102">
        <f>PER_MONTH!G726</f>
        <v>0</v>
      </c>
      <c r="U734" s="100">
        <f t="shared" si="12"/>
        <v>0</v>
      </c>
    </row>
    <row r="735" spans="18:21" x14ac:dyDescent="0.3">
      <c r="R735" s="85">
        <f>PER_MONTH!A727</f>
        <v>45673</v>
      </c>
      <c r="S735" s="86">
        <f>PER_MONTH!F727</f>
        <v>0.1041666666666667</v>
      </c>
      <c r="T735" s="102">
        <f>PER_MONTH!G727</f>
        <v>0</v>
      </c>
      <c r="U735" s="100">
        <f t="shared" si="12"/>
        <v>0</v>
      </c>
    </row>
    <row r="736" spans="18:21" x14ac:dyDescent="0.3">
      <c r="R736" s="85">
        <f>PER_MONTH!A728</f>
        <v>45673</v>
      </c>
      <c r="S736" s="86">
        <f>PER_MONTH!F728</f>
        <v>0.125</v>
      </c>
      <c r="T736" s="102">
        <f>PER_MONTH!G728</f>
        <v>0</v>
      </c>
      <c r="U736" s="100">
        <f t="shared" si="12"/>
        <v>0</v>
      </c>
    </row>
    <row r="737" spans="18:21" x14ac:dyDescent="0.3">
      <c r="R737" s="85">
        <f>PER_MONTH!A729</f>
        <v>45673</v>
      </c>
      <c r="S737" s="86">
        <f>PER_MONTH!F729</f>
        <v>0.14583333333333329</v>
      </c>
      <c r="T737" s="102">
        <f>PER_MONTH!G729</f>
        <v>0</v>
      </c>
      <c r="U737" s="100">
        <f t="shared" si="12"/>
        <v>0</v>
      </c>
    </row>
    <row r="738" spans="18:21" x14ac:dyDescent="0.3">
      <c r="R738" s="85">
        <f>PER_MONTH!A730</f>
        <v>45673</v>
      </c>
      <c r="S738" s="86">
        <f>PER_MONTH!F730</f>
        <v>0.16666666666666671</v>
      </c>
      <c r="T738" s="102">
        <f>PER_MONTH!G730</f>
        <v>0</v>
      </c>
      <c r="U738" s="100">
        <f t="shared" si="12"/>
        <v>0</v>
      </c>
    </row>
    <row r="739" spans="18:21" x14ac:dyDescent="0.3">
      <c r="R739" s="85">
        <f>PER_MONTH!A731</f>
        <v>45673</v>
      </c>
      <c r="S739" s="86">
        <f>PER_MONTH!F731</f>
        <v>0.1875</v>
      </c>
      <c r="T739" s="102">
        <f>PER_MONTH!G731</f>
        <v>0</v>
      </c>
      <c r="U739" s="100">
        <f t="shared" si="12"/>
        <v>0</v>
      </c>
    </row>
    <row r="740" spans="18:21" x14ac:dyDescent="0.3">
      <c r="R740" s="85">
        <f>PER_MONTH!A732</f>
        <v>45673</v>
      </c>
      <c r="S740" s="86">
        <f>PER_MONTH!F732</f>
        <v>0.20833333333333329</v>
      </c>
      <c r="T740" s="102">
        <f>PER_MONTH!G732</f>
        <v>0</v>
      </c>
      <c r="U740" s="100">
        <f t="shared" si="12"/>
        <v>0</v>
      </c>
    </row>
    <row r="741" spans="18:21" x14ac:dyDescent="0.3">
      <c r="R741" s="85">
        <f>PER_MONTH!A733</f>
        <v>45673</v>
      </c>
      <c r="S741" s="86">
        <f>PER_MONTH!F733</f>
        <v>0.22916666666666671</v>
      </c>
      <c r="T741" s="102">
        <f>PER_MONTH!G733</f>
        <v>0</v>
      </c>
      <c r="U741" s="100">
        <f t="shared" si="12"/>
        <v>0</v>
      </c>
    </row>
    <row r="742" spans="18:21" x14ac:dyDescent="0.3">
      <c r="R742" s="85">
        <f>PER_MONTH!A734</f>
        <v>45673</v>
      </c>
      <c r="S742" s="86">
        <f>PER_MONTH!F734</f>
        <v>0.25</v>
      </c>
      <c r="T742" s="102">
        <f>PER_MONTH!G734</f>
        <v>0</v>
      </c>
      <c r="U742" s="100">
        <f t="shared" si="12"/>
        <v>0</v>
      </c>
    </row>
    <row r="743" spans="18:21" x14ac:dyDescent="0.3">
      <c r="R743" s="85">
        <f>PER_MONTH!A735</f>
        <v>45673</v>
      </c>
      <c r="S743" s="86">
        <f>PER_MONTH!F735</f>
        <v>0.27083333333333331</v>
      </c>
      <c r="T743" s="102">
        <f>PER_MONTH!G735</f>
        <v>0</v>
      </c>
      <c r="U743" s="100">
        <f t="shared" si="12"/>
        <v>0</v>
      </c>
    </row>
    <row r="744" spans="18:21" x14ac:dyDescent="0.3">
      <c r="R744" s="85">
        <f>PER_MONTH!A736</f>
        <v>45673</v>
      </c>
      <c r="S744" s="86">
        <f>PER_MONTH!F736</f>
        <v>0.29166666666666669</v>
      </c>
      <c r="T744" s="102">
        <f>PER_MONTH!G736</f>
        <v>0</v>
      </c>
      <c r="U744" s="100">
        <f t="shared" si="12"/>
        <v>0</v>
      </c>
    </row>
    <row r="745" spans="18:21" x14ac:dyDescent="0.3">
      <c r="R745" s="85">
        <f>PER_MONTH!A737</f>
        <v>45673</v>
      </c>
      <c r="S745" s="86">
        <f>PER_MONTH!F737</f>
        <v>0.3125</v>
      </c>
      <c r="T745" s="102">
        <f>PER_MONTH!G737</f>
        <v>0</v>
      </c>
      <c r="U745" s="100">
        <f t="shared" si="12"/>
        <v>0</v>
      </c>
    </row>
    <row r="746" spans="18:21" x14ac:dyDescent="0.3">
      <c r="R746" s="85">
        <f>PER_MONTH!A738</f>
        <v>45673</v>
      </c>
      <c r="S746" s="86">
        <f>PER_MONTH!F738</f>
        <v>0.33333333333333331</v>
      </c>
      <c r="T746" s="102">
        <f>PER_MONTH!G738</f>
        <v>0</v>
      </c>
      <c r="U746" s="100">
        <f t="shared" si="12"/>
        <v>0</v>
      </c>
    </row>
    <row r="747" spans="18:21" x14ac:dyDescent="0.3">
      <c r="R747" s="85">
        <f>PER_MONTH!A739</f>
        <v>45673</v>
      </c>
      <c r="S747" s="86">
        <f>PER_MONTH!F739</f>
        <v>0.35416666666666669</v>
      </c>
      <c r="T747" s="102">
        <f>PER_MONTH!G739</f>
        <v>0</v>
      </c>
      <c r="U747" s="100">
        <f t="shared" si="12"/>
        <v>0</v>
      </c>
    </row>
    <row r="748" spans="18:21" x14ac:dyDescent="0.3">
      <c r="R748" s="85">
        <f>PER_MONTH!A740</f>
        <v>45673</v>
      </c>
      <c r="S748" s="86">
        <f>PER_MONTH!F740</f>
        <v>0.375</v>
      </c>
      <c r="T748" s="102">
        <f>PER_MONTH!G740</f>
        <v>0</v>
      </c>
      <c r="U748" s="100">
        <f t="shared" si="12"/>
        <v>0</v>
      </c>
    </row>
    <row r="749" spans="18:21" x14ac:dyDescent="0.3">
      <c r="R749" s="85">
        <f>PER_MONTH!A741</f>
        <v>45673</v>
      </c>
      <c r="S749" s="86">
        <f>PER_MONTH!F741</f>
        <v>0.39583333333333331</v>
      </c>
      <c r="T749" s="102">
        <f>PER_MONTH!G741</f>
        <v>0</v>
      </c>
      <c r="U749" s="100">
        <f t="shared" si="12"/>
        <v>0</v>
      </c>
    </row>
    <row r="750" spans="18:21" x14ac:dyDescent="0.3">
      <c r="R750" s="85">
        <f>PER_MONTH!A742</f>
        <v>45673</v>
      </c>
      <c r="S750" s="86">
        <f>PER_MONTH!F742</f>
        <v>0.41666666666666669</v>
      </c>
      <c r="T750" s="102">
        <f>PER_MONTH!G742</f>
        <v>0</v>
      </c>
      <c r="U750" s="100">
        <f t="shared" si="12"/>
        <v>0</v>
      </c>
    </row>
    <row r="751" spans="18:21" x14ac:dyDescent="0.3">
      <c r="R751" s="85">
        <f>PER_MONTH!A743</f>
        <v>45673</v>
      </c>
      <c r="S751" s="86">
        <f>PER_MONTH!F743</f>
        <v>0.4375</v>
      </c>
      <c r="T751" s="102">
        <f>PER_MONTH!G743</f>
        <v>0</v>
      </c>
      <c r="U751" s="100">
        <f t="shared" si="12"/>
        <v>0</v>
      </c>
    </row>
    <row r="752" spans="18:21" x14ac:dyDescent="0.3">
      <c r="R752" s="85">
        <f>PER_MONTH!A744</f>
        <v>45673</v>
      </c>
      <c r="S752" s="86">
        <f>PER_MONTH!F744</f>
        <v>0.45833333333333331</v>
      </c>
      <c r="T752" s="102">
        <f>PER_MONTH!G744</f>
        <v>0</v>
      </c>
      <c r="U752" s="100">
        <f t="shared" si="12"/>
        <v>0</v>
      </c>
    </row>
    <row r="753" spans="18:21" x14ac:dyDescent="0.3">
      <c r="R753" s="85">
        <f>PER_MONTH!A745</f>
        <v>45673</v>
      </c>
      <c r="S753" s="86">
        <f>PER_MONTH!F745</f>
        <v>0.47916666666666669</v>
      </c>
      <c r="T753" s="102">
        <f>PER_MONTH!G745</f>
        <v>0</v>
      </c>
      <c r="U753" s="100">
        <f t="shared" si="12"/>
        <v>0</v>
      </c>
    </row>
    <row r="754" spans="18:21" x14ac:dyDescent="0.3">
      <c r="R754" s="85">
        <f>PER_MONTH!A746</f>
        <v>45673</v>
      </c>
      <c r="S754" s="86">
        <f>PER_MONTH!F746</f>
        <v>0.5</v>
      </c>
      <c r="T754" s="102">
        <f>PER_MONTH!G746</f>
        <v>0</v>
      </c>
      <c r="U754" s="100">
        <f t="shared" si="12"/>
        <v>0</v>
      </c>
    </row>
    <row r="755" spans="18:21" x14ac:dyDescent="0.3">
      <c r="R755" s="85">
        <f>PER_MONTH!A747</f>
        <v>45673</v>
      </c>
      <c r="S755" s="86">
        <f>PER_MONTH!F747</f>
        <v>0.52083333333333337</v>
      </c>
      <c r="T755" s="102">
        <f>PER_MONTH!G747</f>
        <v>0</v>
      </c>
      <c r="U755" s="100">
        <f t="shared" si="12"/>
        <v>0</v>
      </c>
    </row>
    <row r="756" spans="18:21" x14ac:dyDescent="0.3">
      <c r="R756" s="85">
        <f>PER_MONTH!A748</f>
        <v>45673</v>
      </c>
      <c r="S756" s="86">
        <f>PER_MONTH!F748</f>
        <v>0.54166666666666663</v>
      </c>
      <c r="T756" s="102">
        <f>PER_MONTH!G748</f>
        <v>0</v>
      </c>
      <c r="U756" s="100">
        <f t="shared" si="12"/>
        <v>0</v>
      </c>
    </row>
    <row r="757" spans="18:21" x14ac:dyDescent="0.3">
      <c r="R757" s="85">
        <f>PER_MONTH!A749</f>
        <v>45673</v>
      </c>
      <c r="S757" s="86">
        <f>PER_MONTH!F749</f>
        <v>0.5625</v>
      </c>
      <c r="T757" s="102">
        <f>PER_MONTH!G749</f>
        <v>0</v>
      </c>
      <c r="U757" s="100">
        <f t="shared" si="12"/>
        <v>0</v>
      </c>
    </row>
    <row r="758" spans="18:21" x14ac:dyDescent="0.3">
      <c r="R758" s="85">
        <f>PER_MONTH!A750</f>
        <v>45673</v>
      </c>
      <c r="S758" s="86">
        <f>PER_MONTH!F750</f>
        <v>0.58333333333333337</v>
      </c>
      <c r="T758" s="102">
        <f>PER_MONTH!G750</f>
        <v>0</v>
      </c>
      <c r="U758" s="100">
        <f t="shared" si="12"/>
        <v>0</v>
      </c>
    </row>
    <row r="759" spans="18:21" x14ac:dyDescent="0.3">
      <c r="R759" s="85">
        <f>PER_MONTH!A751</f>
        <v>45673</v>
      </c>
      <c r="S759" s="86">
        <f>PER_MONTH!F751</f>
        <v>0.60416666666666663</v>
      </c>
      <c r="T759" s="102">
        <f>PER_MONTH!G751</f>
        <v>0</v>
      </c>
      <c r="U759" s="100">
        <f t="shared" si="12"/>
        <v>0</v>
      </c>
    </row>
    <row r="760" spans="18:21" x14ac:dyDescent="0.3">
      <c r="R760" s="85">
        <f>PER_MONTH!A752</f>
        <v>45673</v>
      </c>
      <c r="S760" s="86">
        <f>PER_MONTH!F752</f>
        <v>0.625</v>
      </c>
      <c r="T760" s="102">
        <f>PER_MONTH!G752</f>
        <v>0</v>
      </c>
      <c r="U760" s="100">
        <f t="shared" si="12"/>
        <v>0</v>
      </c>
    </row>
    <row r="761" spans="18:21" x14ac:dyDescent="0.3">
      <c r="R761" s="85">
        <f>PER_MONTH!A753</f>
        <v>45673</v>
      </c>
      <c r="S761" s="86">
        <f>PER_MONTH!F753</f>
        <v>0.64583333333333337</v>
      </c>
      <c r="T761" s="102">
        <f>PER_MONTH!G753</f>
        <v>0</v>
      </c>
      <c r="U761" s="100">
        <f t="shared" si="12"/>
        <v>0</v>
      </c>
    </row>
    <row r="762" spans="18:21" x14ac:dyDescent="0.3">
      <c r="R762" s="85">
        <f>PER_MONTH!A754</f>
        <v>45673</v>
      </c>
      <c r="S762" s="86">
        <f>PER_MONTH!F754</f>
        <v>0.66666666666666663</v>
      </c>
      <c r="T762" s="102">
        <f>PER_MONTH!G754</f>
        <v>0</v>
      </c>
      <c r="U762" s="100">
        <f t="shared" si="12"/>
        <v>0</v>
      </c>
    </row>
    <row r="763" spans="18:21" x14ac:dyDescent="0.3">
      <c r="R763" s="85">
        <f>PER_MONTH!A755</f>
        <v>45673</v>
      </c>
      <c r="S763" s="86">
        <f>PER_MONTH!F755</f>
        <v>0.6875</v>
      </c>
      <c r="T763" s="102">
        <f>PER_MONTH!G755</f>
        <v>0</v>
      </c>
      <c r="U763" s="100">
        <f t="shared" si="12"/>
        <v>0</v>
      </c>
    </row>
    <row r="764" spans="18:21" x14ac:dyDescent="0.3">
      <c r="R764" s="85">
        <f>PER_MONTH!A756</f>
        <v>45673</v>
      </c>
      <c r="S764" s="86">
        <f>PER_MONTH!F756</f>
        <v>0.70833333333333337</v>
      </c>
      <c r="T764" s="102">
        <f>PER_MONTH!G756</f>
        <v>0</v>
      </c>
      <c r="U764" s="100">
        <f t="shared" si="12"/>
        <v>0</v>
      </c>
    </row>
    <row r="765" spans="18:21" x14ac:dyDescent="0.3">
      <c r="R765" s="85">
        <f>PER_MONTH!A757</f>
        <v>45673</v>
      </c>
      <c r="S765" s="86">
        <f>PER_MONTH!F757</f>
        <v>0.72916666666666663</v>
      </c>
      <c r="T765" s="102">
        <f>PER_MONTH!G757</f>
        <v>0</v>
      </c>
      <c r="U765" s="100">
        <f t="shared" si="12"/>
        <v>0</v>
      </c>
    </row>
    <row r="766" spans="18:21" x14ac:dyDescent="0.3">
      <c r="R766" s="85">
        <f>PER_MONTH!A758</f>
        <v>45673</v>
      </c>
      <c r="S766" s="86">
        <f>PER_MONTH!F758</f>
        <v>0.75</v>
      </c>
      <c r="T766" s="102">
        <f>PER_MONTH!G758</f>
        <v>0</v>
      </c>
      <c r="U766" s="100">
        <f t="shared" si="12"/>
        <v>0</v>
      </c>
    </row>
    <row r="767" spans="18:21" x14ac:dyDescent="0.3">
      <c r="R767" s="85">
        <f>PER_MONTH!A759</f>
        <v>45673</v>
      </c>
      <c r="S767" s="86">
        <f>PER_MONTH!F759</f>
        <v>0.77083333333333337</v>
      </c>
      <c r="T767" s="102">
        <f>PER_MONTH!G759</f>
        <v>0</v>
      </c>
      <c r="U767" s="100">
        <f t="shared" si="12"/>
        <v>0</v>
      </c>
    </row>
    <row r="768" spans="18:21" x14ac:dyDescent="0.3">
      <c r="R768" s="85">
        <f>PER_MONTH!A760</f>
        <v>45673</v>
      </c>
      <c r="S768" s="86">
        <f>PER_MONTH!F760</f>
        <v>0.79166666666666663</v>
      </c>
      <c r="T768" s="102">
        <f>PER_MONTH!G760</f>
        <v>0</v>
      </c>
      <c r="U768" s="100">
        <f t="shared" si="12"/>
        <v>0</v>
      </c>
    </row>
    <row r="769" spans="18:21" x14ac:dyDescent="0.3">
      <c r="R769" s="85">
        <f>PER_MONTH!A761</f>
        <v>45673</v>
      </c>
      <c r="S769" s="86">
        <f>PER_MONTH!F761</f>
        <v>0.8125</v>
      </c>
      <c r="T769" s="102">
        <f>PER_MONTH!G761</f>
        <v>0</v>
      </c>
      <c r="U769" s="100">
        <f t="shared" si="12"/>
        <v>0</v>
      </c>
    </row>
    <row r="770" spans="18:21" x14ac:dyDescent="0.3">
      <c r="R770" s="85">
        <f>PER_MONTH!A762</f>
        <v>45673</v>
      </c>
      <c r="S770" s="86">
        <f>PER_MONTH!F762</f>
        <v>0.83333333333333337</v>
      </c>
      <c r="T770" s="102">
        <f>PER_MONTH!G762</f>
        <v>0</v>
      </c>
      <c r="U770" s="100">
        <f t="shared" si="12"/>
        <v>0</v>
      </c>
    </row>
    <row r="771" spans="18:21" x14ac:dyDescent="0.3">
      <c r="R771" s="85">
        <f>PER_MONTH!A763</f>
        <v>45673</v>
      </c>
      <c r="S771" s="86">
        <f>PER_MONTH!F763</f>
        <v>0.85416666666666663</v>
      </c>
      <c r="T771" s="102">
        <f>PER_MONTH!G763</f>
        <v>0</v>
      </c>
      <c r="U771" s="100">
        <f t="shared" si="12"/>
        <v>0</v>
      </c>
    </row>
    <row r="772" spans="18:21" x14ac:dyDescent="0.3">
      <c r="R772" s="85">
        <f>PER_MONTH!A764</f>
        <v>45673</v>
      </c>
      <c r="S772" s="86">
        <f>PER_MONTH!F764</f>
        <v>0.875</v>
      </c>
      <c r="T772" s="102">
        <f>PER_MONTH!G764</f>
        <v>0</v>
      </c>
      <c r="U772" s="100">
        <f t="shared" si="12"/>
        <v>0</v>
      </c>
    </row>
    <row r="773" spans="18:21" x14ac:dyDescent="0.3">
      <c r="R773" s="85">
        <f>PER_MONTH!A765</f>
        <v>45673</v>
      </c>
      <c r="S773" s="86">
        <f>PER_MONTH!F765</f>
        <v>0.89583333333333337</v>
      </c>
      <c r="T773" s="102">
        <f>PER_MONTH!G765</f>
        <v>0</v>
      </c>
      <c r="U773" s="100">
        <f t="shared" si="12"/>
        <v>0</v>
      </c>
    </row>
    <row r="774" spans="18:21" x14ac:dyDescent="0.3">
      <c r="R774" s="85">
        <f>PER_MONTH!A766</f>
        <v>45673</v>
      </c>
      <c r="S774" s="86">
        <f>PER_MONTH!F766</f>
        <v>0.91666666666666663</v>
      </c>
      <c r="T774" s="102">
        <f>PER_MONTH!G766</f>
        <v>0</v>
      </c>
      <c r="U774" s="100">
        <f t="shared" si="12"/>
        <v>0</v>
      </c>
    </row>
    <row r="775" spans="18:21" x14ac:dyDescent="0.3">
      <c r="R775" s="85">
        <f>PER_MONTH!A767</f>
        <v>45673</v>
      </c>
      <c r="S775" s="86">
        <f>PER_MONTH!F767</f>
        <v>0.9375</v>
      </c>
      <c r="T775" s="102">
        <f>PER_MONTH!G767</f>
        <v>0</v>
      </c>
      <c r="U775" s="100">
        <f t="shared" si="12"/>
        <v>0</v>
      </c>
    </row>
    <row r="776" spans="18:21" x14ac:dyDescent="0.3">
      <c r="R776" s="85">
        <f>PER_MONTH!A768</f>
        <v>45673</v>
      </c>
      <c r="S776" s="86">
        <f>PER_MONTH!F768</f>
        <v>0.95833333333333337</v>
      </c>
      <c r="T776" s="102">
        <f>PER_MONTH!G768</f>
        <v>0</v>
      </c>
      <c r="U776" s="100">
        <f t="shared" si="12"/>
        <v>0</v>
      </c>
    </row>
    <row r="777" spans="18:21" x14ac:dyDescent="0.3">
      <c r="R777" s="85">
        <f>PER_MONTH!A769</f>
        <v>45673</v>
      </c>
      <c r="S777" s="86">
        <f>PER_MONTH!F769</f>
        <v>0.97916666666666663</v>
      </c>
      <c r="T777" s="102">
        <f>PER_MONTH!G769</f>
        <v>0</v>
      </c>
      <c r="U777" s="100">
        <f t="shared" si="12"/>
        <v>0</v>
      </c>
    </row>
    <row r="778" spans="18:21" x14ac:dyDescent="0.3">
      <c r="R778" s="85">
        <f>PER_MONTH!A770</f>
        <v>45674</v>
      </c>
      <c r="S778" s="86">
        <f>PER_MONTH!F770</f>
        <v>0</v>
      </c>
      <c r="T778" s="102">
        <f>PER_MONTH!G770</f>
        <v>0</v>
      </c>
      <c r="U778" s="100">
        <f t="shared" si="12"/>
        <v>0</v>
      </c>
    </row>
    <row r="779" spans="18:21" x14ac:dyDescent="0.3">
      <c r="R779" s="85">
        <f>PER_MONTH!A771</f>
        <v>45674</v>
      </c>
      <c r="S779" s="86">
        <f>PER_MONTH!F771</f>
        <v>2.0833333333333329E-2</v>
      </c>
      <c r="T779" s="102">
        <f>PER_MONTH!G771</f>
        <v>0</v>
      </c>
      <c r="U779" s="100">
        <f t="shared" si="12"/>
        <v>0</v>
      </c>
    </row>
    <row r="780" spans="18:21" x14ac:dyDescent="0.3">
      <c r="R780" s="85">
        <f>PER_MONTH!A772</f>
        <v>45674</v>
      </c>
      <c r="S780" s="86">
        <f>PER_MONTH!F772</f>
        <v>4.1666666666666657E-2</v>
      </c>
      <c r="T780" s="102">
        <f>PER_MONTH!G772</f>
        <v>0</v>
      </c>
      <c r="U780" s="100">
        <f t="shared" ref="U780:U843" si="13">T780/0.5</f>
        <v>0</v>
      </c>
    </row>
    <row r="781" spans="18:21" x14ac:dyDescent="0.3">
      <c r="R781" s="85">
        <f>PER_MONTH!A773</f>
        <v>45674</v>
      </c>
      <c r="S781" s="86">
        <f>PER_MONTH!F773</f>
        <v>6.25E-2</v>
      </c>
      <c r="T781" s="102">
        <f>PER_MONTH!G773</f>
        <v>0</v>
      </c>
      <c r="U781" s="100">
        <f t="shared" si="13"/>
        <v>0</v>
      </c>
    </row>
    <row r="782" spans="18:21" x14ac:dyDescent="0.3">
      <c r="R782" s="85">
        <f>PER_MONTH!A774</f>
        <v>45674</v>
      </c>
      <c r="S782" s="86">
        <f>PER_MONTH!F774</f>
        <v>8.3333333333333329E-2</v>
      </c>
      <c r="T782" s="102">
        <f>PER_MONTH!G774</f>
        <v>0</v>
      </c>
      <c r="U782" s="100">
        <f t="shared" si="13"/>
        <v>0</v>
      </c>
    </row>
    <row r="783" spans="18:21" x14ac:dyDescent="0.3">
      <c r="R783" s="85">
        <f>PER_MONTH!A775</f>
        <v>45674</v>
      </c>
      <c r="S783" s="86">
        <f>PER_MONTH!F775</f>
        <v>0.1041666666666667</v>
      </c>
      <c r="T783" s="102">
        <f>PER_MONTH!G775</f>
        <v>0</v>
      </c>
      <c r="U783" s="100">
        <f t="shared" si="13"/>
        <v>0</v>
      </c>
    </row>
    <row r="784" spans="18:21" x14ac:dyDescent="0.3">
      <c r="R784" s="85">
        <f>PER_MONTH!A776</f>
        <v>45674</v>
      </c>
      <c r="S784" s="86">
        <f>PER_MONTH!F776</f>
        <v>0.125</v>
      </c>
      <c r="T784" s="102">
        <f>PER_MONTH!G776</f>
        <v>0</v>
      </c>
      <c r="U784" s="100">
        <f t="shared" si="13"/>
        <v>0</v>
      </c>
    </row>
    <row r="785" spans="18:21" x14ac:dyDescent="0.3">
      <c r="R785" s="85">
        <f>PER_MONTH!A777</f>
        <v>45674</v>
      </c>
      <c r="S785" s="86">
        <f>PER_MONTH!F777</f>
        <v>0.14583333333333329</v>
      </c>
      <c r="T785" s="102">
        <f>PER_MONTH!G777</f>
        <v>0</v>
      </c>
      <c r="U785" s="100">
        <f t="shared" si="13"/>
        <v>0</v>
      </c>
    </row>
    <row r="786" spans="18:21" x14ac:dyDescent="0.3">
      <c r="R786" s="85">
        <f>PER_MONTH!A778</f>
        <v>45674</v>
      </c>
      <c r="S786" s="86">
        <f>PER_MONTH!F778</f>
        <v>0.16666666666666671</v>
      </c>
      <c r="T786" s="102">
        <f>PER_MONTH!G778</f>
        <v>0</v>
      </c>
      <c r="U786" s="100">
        <f t="shared" si="13"/>
        <v>0</v>
      </c>
    </row>
    <row r="787" spans="18:21" x14ac:dyDescent="0.3">
      <c r="R787" s="85">
        <f>PER_MONTH!A779</f>
        <v>45674</v>
      </c>
      <c r="S787" s="86">
        <f>PER_MONTH!F779</f>
        <v>0.1875</v>
      </c>
      <c r="T787" s="102">
        <f>PER_MONTH!G779</f>
        <v>0</v>
      </c>
      <c r="U787" s="100">
        <f t="shared" si="13"/>
        <v>0</v>
      </c>
    </row>
    <row r="788" spans="18:21" x14ac:dyDescent="0.3">
      <c r="R788" s="85">
        <f>PER_MONTH!A780</f>
        <v>45674</v>
      </c>
      <c r="S788" s="86">
        <f>PER_MONTH!F780</f>
        <v>0.20833333333333329</v>
      </c>
      <c r="T788" s="102">
        <f>PER_MONTH!G780</f>
        <v>0</v>
      </c>
      <c r="U788" s="100">
        <f t="shared" si="13"/>
        <v>0</v>
      </c>
    </row>
    <row r="789" spans="18:21" x14ac:dyDescent="0.3">
      <c r="R789" s="85">
        <f>PER_MONTH!A781</f>
        <v>45674</v>
      </c>
      <c r="S789" s="86">
        <f>PER_MONTH!F781</f>
        <v>0.22916666666666671</v>
      </c>
      <c r="T789" s="102">
        <f>PER_MONTH!G781</f>
        <v>0</v>
      </c>
      <c r="U789" s="100">
        <f t="shared" si="13"/>
        <v>0</v>
      </c>
    </row>
    <row r="790" spans="18:21" x14ac:dyDescent="0.3">
      <c r="R790" s="85">
        <f>PER_MONTH!A782</f>
        <v>45674</v>
      </c>
      <c r="S790" s="86">
        <f>PER_MONTH!F782</f>
        <v>0.25</v>
      </c>
      <c r="T790" s="102">
        <f>PER_MONTH!G782</f>
        <v>0</v>
      </c>
      <c r="U790" s="100">
        <f t="shared" si="13"/>
        <v>0</v>
      </c>
    </row>
    <row r="791" spans="18:21" x14ac:dyDescent="0.3">
      <c r="R791" s="85">
        <f>PER_MONTH!A783</f>
        <v>45674</v>
      </c>
      <c r="S791" s="86">
        <f>PER_MONTH!F783</f>
        <v>0.27083333333333331</v>
      </c>
      <c r="T791" s="102">
        <f>PER_MONTH!G783</f>
        <v>0</v>
      </c>
      <c r="U791" s="100">
        <f t="shared" si="13"/>
        <v>0</v>
      </c>
    </row>
    <row r="792" spans="18:21" x14ac:dyDescent="0.3">
      <c r="R792" s="85">
        <f>PER_MONTH!A784</f>
        <v>45674</v>
      </c>
      <c r="S792" s="86">
        <f>PER_MONTH!F784</f>
        <v>0.29166666666666669</v>
      </c>
      <c r="T792" s="102">
        <f>PER_MONTH!G784</f>
        <v>0</v>
      </c>
      <c r="U792" s="100">
        <f t="shared" si="13"/>
        <v>0</v>
      </c>
    </row>
    <row r="793" spans="18:21" x14ac:dyDescent="0.3">
      <c r="R793" s="85">
        <f>PER_MONTH!A785</f>
        <v>45674</v>
      </c>
      <c r="S793" s="86">
        <f>PER_MONTH!F785</f>
        <v>0.3125</v>
      </c>
      <c r="T793" s="102">
        <f>PER_MONTH!G785</f>
        <v>0</v>
      </c>
      <c r="U793" s="100">
        <f t="shared" si="13"/>
        <v>0</v>
      </c>
    </row>
    <row r="794" spans="18:21" x14ac:dyDescent="0.3">
      <c r="R794" s="85">
        <f>PER_MONTH!A786</f>
        <v>45674</v>
      </c>
      <c r="S794" s="86">
        <f>PER_MONTH!F786</f>
        <v>0.33333333333333331</v>
      </c>
      <c r="T794" s="102">
        <f>PER_MONTH!G786</f>
        <v>0</v>
      </c>
      <c r="U794" s="100">
        <f t="shared" si="13"/>
        <v>0</v>
      </c>
    </row>
    <row r="795" spans="18:21" x14ac:dyDescent="0.3">
      <c r="R795" s="85">
        <f>PER_MONTH!A787</f>
        <v>45674</v>
      </c>
      <c r="S795" s="86">
        <f>PER_MONTH!F787</f>
        <v>0.35416666666666669</v>
      </c>
      <c r="T795" s="102">
        <f>PER_MONTH!G787</f>
        <v>0</v>
      </c>
      <c r="U795" s="100">
        <f t="shared" si="13"/>
        <v>0</v>
      </c>
    </row>
    <row r="796" spans="18:21" x14ac:dyDescent="0.3">
      <c r="R796" s="85">
        <f>PER_MONTH!A788</f>
        <v>45674</v>
      </c>
      <c r="S796" s="86">
        <f>PER_MONTH!F788</f>
        <v>0.375</v>
      </c>
      <c r="T796" s="102">
        <f>PER_MONTH!G788</f>
        <v>0</v>
      </c>
      <c r="U796" s="100">
        <f t="shared" si="13"/>
        <v>0</v>
      </c>
    </row>
    <row r="797" spans="18:21" x14ac:dyDescent="0.3">
      <c r="R797" s="85">
        <f>PER_MONTH!A789</f>
        <v>45674</v>
      </c>
      <c r="S797" s="86">
        <f>PER_MONTH!F789</f>
        <v>0.39583333333333331</v>
      </c>
      <c r="T797" s="102">
        <f>PER_MONTH!G789</f>
        <v>0</v>
      </c>
      <c r="U797" s="100">
        <f t="shared" si="13"/>
        <v>0</v>
      </c>
    </row>
    <row r="798" spans="18:21" x14ac:dyDescent="0.3">
      <c r="R798" s="85">
        <f>PER_MONTH!A790</f>
        <v>45674</v>
      </c>
      <c r="S798" s="86">
        <f>PER_MONTH!F790</f>
        <v>0.41666666666666669</v>
      </c>
      <c r="T798" s="102">
        <f>PER_MONTH!G790</f>
        <v>0</v>
      </c>
      <c r="U798" s="100">
        <f t="shared" si="13"/>
        <v>0</v>
      </c>
    </row>
    <row r="799" spans="18:21" x14ac:dyDescent="0.3">
      <c r="R799" s="85">
        <f>PER_MONTH!A791</f>
        <v>45674</v>
      </c>
      <c r="S799" s="86">
        <f>PER_MONTH!F791</f>
        <v>0.4375</v>
      </c>
      <c r="T799" s="102">
        <f>PER_MONTH!G791</f>
        <v>0</v>
      </c>
      <c r="U799" s="100">
        <f t="shared" si="13"/>
        <v>0</v>
      </c>
    </row>
    <row r="800" spans="18:21" x14ac:dyDescent="0.3">
      <c r="R800" s="85">
        <f>PER_MONTH!A792</f>
        <v>45674</v>
      </c>
      <c r="S800" s="86">
        <f>PER_MONTH!F792</f>
        <v>0.45833333333333331</v>
      </c>
      <c r="T800" s="102">
        <f>PER_MONTH!G792</f>
        <v>0</v>
      </c>
      <c r="U800" s="100">
        <f t="shared" si="13"/>
        <v>0</v>
      </c>
    </row>
    <row r="801" spans="18:21" x14ac:dyDescent="0.3">
      <c r="R801" s="85">
        <f>PER_MONTH!A793</f>
        <v>45674</v>
      </c>
      <c r="S801" s="86">
        <f>PER_MONTH!F793</f>
        <v>0.47916666666666669</v>
      </c>
      <c r="T801" s="102">
        <f>PER_MONTH!G793</f>
        <v>0</v>
      </c>
      <c r="U801" s="100">
        <f t="shared" si="13"/>
        <v>0</v>
      </c>
    </row>
    <row r="802" spans="18:21" x14ac:dyDescent="0.3">
      <c r="R802" s="85">
        <f>PER_MONTH!A794</f>
        <v>45674</v>
      </c>
      <c r="S802" s="86">
        <f>PER_MONTH!F794</f>
        <v>0.5</v>
      </c>
      <c r="T802" s="102">
        <f>PER_MONTH!G794</f>
        <v>0</v>
      </c>
      <c r="U802" s="100">
        <f t="shared" si="13"/>
        <v>0</v>
      </c>
    </row>
    <row r="803" spans="18:21" x14ac:dyDescent="0.3">
      <c r="R803" s="85">
        <f>PER_MONTH!A795</f>
        <v>45674</v>
      </c>
      <c r="S803" s="86">
        <f>PER_MONTH!F795</f>
        <v>0.52083333333333337</v>
      </c>
      <c r="T803" s="102">
        <f>PER_MONTH!G795</f>
        <v>0</v>
      </c>
      <c r="U803" s="100">
        <f t="shared" si="13"/>
        <v>0</v>
      </c>
    </row>
    <row r="804" spans="18:21" x14ac:dyDescent="0.3">
      <c r="R804" s="85">
        <f>PER_MONTH!A796</f>
        <v>45674</v>
      </c>
      <c r="S804" s="86">
        <f>PER_MONTH!F796</f>
        <v>0.54166666666666663</v>
      </c>
      <c r="T804" s="102">
        <f>PER_MONTH!G796</f>
        <v>0</v>
      </c>
      <c r="U804" s="100">
        <f t="shared" si="13"/>
        <v>0</v>
      </c>
    </row>
    <row r="805" spans="18:21" x14ac:dyDescent="0.3">
      <c r="R805" s="85">
        <f>PER_MONTH!A797</f>
        <v>45674</v>
      </c>
      <c r="S805" s="86">
        <f>PER_MONTH!F797</f>
        <v>0.5625</v>
      </c>
      <c r="T805" s="102">
        <f>PER_MONTH!G797</f>
        <v>0</v>
      </c>
      <c r="U805" s="100">
        <f t="shared" si="13"/>
        <v>0</v>
      </c>
    </row>
    <row r="806" spans="18:21" x14ac:dyDescent="0.3">
      <c r="R806" s="85">
        <f>PER_MONTH!A798</f>
        <v>45674</v>
      </c>
      <c r="S806" s="86">
        <f>PER_MONTH!F798</f>
        <v>0.58333333333333337</v>
      </c>
      <c r="T806" s="102">
        <f>PER_MONTH!G798</f>
        <v>0</v>
      </c>
      <c r="U806" s="100">
        <f t="shared" si="13"/>
        <v>0</v>
      </c>
    </row>
    <row r="807" spans="18:21" x14ac:dyDescent="0.3">
      <c r="R807" s="85">
        <f>PER_MONTH!A799</f>
        <v>45674</v>
      </c>
      <c r="S807" s="86">
        <f>PER_MONTH!F799</f>
        <v>0.60416666666666663</v>
      </c>
      <c r="T807" s="102">
        <f>PER_MONTH!G799</f>
        <v>0</v>
      </c>
      <c r="U807" s="100">
        <f t="shared" si="13"/>
        <v>0</v>
      </c>
    </row>
    <row r="808" spans="18:21" x14ac:dyDescent="0.3">
      <c r="R808" s="85">
        <f>PER_MONTH!A800</f>
        <v>45674</v>
      </c>
      <c r="S808" s="86">
        <f>PER_MONTH!F800</f>
        <v>0.625</v>
      </c>
      <c r="T808" s="102">
        <f>PER_MONTH!G800</f>
        <v>0</v>
      </c>
      <c r="U808" s="100">
        <f t="shared" si="13"/>
        <v>0</v>
      </c>
    </row>
    <row r="809" spans="18:21" x14ac:dyDescent="0.3">
      <c r="R809" s="85">
        <f>PER_MONTH!A801</f>
        <v>45674</v>
      </c>
      <c r="S809" s="86">
        <f>PER_MONTH!F801</f>
        <v>0.64583333333333337</v>
      </c>
      <c r="T809" s="102">
        <f>PER_MONTH!G801</f>
        <v>0</v>
      </c>
      <c r="U809" s="100">
        <f t="shared" si="13"/>
        <v>0</v>
      </c>
    </row>
    <row r="810" spans="18:21" x14ac:dyDescent="0.3">
      <c r="R810" s="85">
        <f>PER_MONTH!A802</f>
        <v>45674</v>
      </c>
      <c r="S810" s="86">
        <f>PER_MONTH!F802</f>
        <v>0.66666666666666663</v>
      </c>
      <c r="T810" s="102">
        <f>PER_MONTH!G802</f>
        <v>0</v>
      </c>
      <c r="U810" s="100">
        <f t="shared" si="13"/>
        <v>0</v>
      </c>
    </row>
    <row r="811" spans="18:21" x14ac:dyDescent="0.3">
      <c r="R811" s="85">
        <f>PER_MONTH!A803</f>
        <v>45674</v>
      </c>
      <c r="S811" s="86">
        <f>PER_MONTH!F803</f>
        <v>0.6875</v>
      </c>
      <c r="T811" s="102">
        <f>PER_MONTH!G803</f>
        <v>0</v>
      </c>
      <c r="U811" s="100">
        <f t="shared" si="13"/>
        <v>0</v>
      </c>
    </row>
    <row r="812" spans="18:21" x14ac:dyDescent="0.3">
      <c r="R812" s="85">
        <f>PER_MONTH!A804</f>
        <v>45674</v>
      </c>
      <c r="S812" s="86">
        <f>PER_MONTH!F804</f>
        <v>0.70833333333333337</v>
      </c>
      <c r="T812" s="102">
        <f>PER_MONTH!G804</f>
        <v>0</v>
      </c>
      <c r="U812" s="100">
        <f t="shared" si="13"/>
        <v>0</v>
      </c>
    </row>
    <row r="813" spans="18:21" x14ac:dyDescent="0.3">
      <c r="R813" s="85">
        <f>PER_MONTH!A805</f>
        <v>45674</v>
      </c>
      <c r="S813" s="86">
        <f>PER_MONTH!F805</f>
        <v>0.72916666666666663</v>
      </c>
      <c r="T813" s="102">
        <f>PER_MONTH!G805</f>
        <v>0</v>
      </c>
      <c r="U813" s="100">
        <f t="shared" si="13"/>
        <v>0</v>
      </c>
    </row>
    <row r="814" spans="18:21" x14ac:dyDescent="0.3">
      <c r="R814" s="85">
        <f>PER_MONTH!A806</f>
        <v>45674</v>
      </c>
      <c r="S814" s="86">
        <f>PER_MONTH!F806</f>
        <v>0.75</v>
      </c>
      <c r="T814" s="102">
        <f>PER_MONTH!G806</f>
        <v>0</v>
      </c>
      <c r="U814" s="100">
        <f t="shared" si="13"/>
        <v>0</v>
      </c>
    </row>
    <row r="815" spans="18:21" x14ac:dyDescent="0.3">
      <c r="R815" s="85">
        <f>PER_MONTH!A807</f>
        <v>45674</v>
      </c>
      <c r="S815" s="86">
        <f>PER_MONTH!F807</f>
        <v>0.77083333333333337</v>
      </c>
      <c r="T815" s="102">
        <f>PER_MONTH!G807</f>
        <v>0</v>
      </c>
      <c r="U815" s="100">
        <f t="shared" si="13"/>
        <v>0</v>
      </c>
    </row>
    <row r="816" spans="18:21" x14ac:dyDescent="0.3">
      <c r="R816" s="85">
        <f>PER_MONTH!A808</f>
        <v>45674</v>
      </c>
      <c r="S816" s="86">
        <f>PER_MONTH!F808</f>
        <v>0.79166666666666663</v>
      </c>
      <c r="T816" s="102">
        <f>PER_MONTH!G808</f>
        <v>0</v>
      </c>
      <c r="U816" s="100">
        <f t="shared" si="13"/>
        <v>0</v>
      </c>
    </row>
    <row r="817" spans="18:21" x14ac:dyDescent="0.3">
      <c r="R817" s="85">
        <f>PER_MONTH!A809</f>
        <v>45674</v>
      </c>
      <c r="S817" s="86">
        <f>PER_MONTH!F809</f>
        <v>0.8125</v>
      </c>
      <c r="T817" s="102">
        <f>PER_MONTH!G809</f>
        <v>0</v>
      </c>
      <c r="U817" s="100">
        <f t="shared" si="13"/>
        <v>0</v>
      </c>
    </row>
    <row r="818" spans="18:21" x14ac:dyDescent="0.3">
      <c r="R818" s="85">
        <f>PER_MONTH!A810</f>
        <v>45674</v>
      </c>
      <c r="S818" s="86">
        <f>PER_MONTH!F810</f>
        <v>0.83333333333333337</v>
      </c>
      <c r="T818" s="102">
        <f>PER_MONTH!G810</f>
        <v>0</v>
      </c>
      <c r="U818" s="100">
        <f t="shared" si="13"/>
        <v>0</v>
      </c>
    </row>
    <row r="819" spans="18:21" x14ac:dyDescent="0.3">
      <c r="R819" s="85">
        <f>PER_MONTH!A811</f>
        <v>45674</v>
      </c>
      <c r="S819" s="86">
        <f>PER_MONTH!F811</f>
        <v>0.85416666666666663</v>
      </c>
      <c r="T819" s="102">
        <f>PER_MONTH!G811</f>
        <v>0</v>
      </c>
      <c r="U819" s="100">
        <f t="shared" si="13"/>
        <v>0</v>
      </c>
    </row>
    <row r="820" spans="18:21" x14ac:dyDescent="0.3">
      <c r="R820" s="85">
        <f>PER_MONTH!A812</f>
        <v>45674</v>
      </c>
      <c r="S820" s="86">
        <f>PER_MONTH!F812</f>
        <v>0.875</v>
      </c>
      <c r="T820" s="102">
        <f>PER_MONTH!G812</f>
        <v>0</v>
      </c>
      <c r="U820" s="100">
        <f t="shared" si="13"/>
        <v>0</v>
      </c>
    </row>
    <row r="821" spans="18:21" x14ac:dyDescent="0.3">
      <c r="R821" s="85">
        <f>PER_MONTH!A813</f>
        <v>45674</v>
      </c>
      <c r="S821" s="86">
        <f>PER_MONTH!F813</f>
        <v>0.89583333333333337</v>
      </c>
      <c r="T821" s="102">
        <f>PER_MONTH!G813</f>
        <v>0</v>
      </c>
      <c r="U821" s="100">
        <f t="shared" si="13"/>
        <v>0</v>
      </c>
    </row>
    <row r="822" spans="18:21" x14ac:dyDescent="0.3">
      <c r="R822" s="85">
        <f>PER_MONTH!A814</f>
        <v>45674</v>
      </c>
      <c r="S822" s="86">
        <f>PER_MONTH!F814</f>
        <v>0.91666666666666663</v>
      </c>
      <c r="T822" s="102">
        <f>PER_MONTH!G814</f>
        <v>0</v>
      </c>
      <c r="U822" s="100">
        <f t="shared" si="13"/>
        <v>0</v>
      </c>
    </row>
    <row r="823" spans="18:21" x14ac:dyDescent="0.3">
      <c r="R823" s="85">
        <f>PER_MONTH!A815</f>
        <v>45674</v>
      </c>
      <c r="S823" s="86">
        <f>PER_MONTH!F815</f>
        <v>0.9375</v>
      </c>
      <c r="T823" s="102">
        <f>PER_MONTH!G815</f>
        <v>0</v>
      </c>
      <c r="U823" s="100">
        <f t="shared" si="13"/>
        <v>0</v>
      </c>
    </row>
    <row r="824" spans="18:21" x14ac:dyDescent="0.3">
      <c r="R824" s="85">
        <f>PER_MONTH!A816</f>
        <v>45674</v>
      </c>
      <c r="S824" s="86">
        <f>PER_MONTH!F816</f>
        <v>0.95833333333333337</v>
      </c>
      <c r="T824" s="102">
        <f>PER_MONTH!G816</f>
        <v>0</v>
      </c>
      <c r="U824" s="100">
        <f t="shared" si="13"/>
        <v>0</v>
      </c>
    </row>
    <row r="825" spans="18:21" x14ac:dyDescent="0.3">
      <c r="R825" s="85">
        <f>PER_MONTH!A817</f>
        <v>45674</v>
      </c>
      <c r="S825" s="86">
        <f>PER_MONTH!F817</f>
        <v>0.97916666666666663</v>
      </c>
      <c r="T825" s="102">
        <f>PER_MONTH!G817</f>
        <v>0</v>
      </c>
      <c r="U825" s="100">
        <f t="shared" si="13"/>
        <v>0</v>
      </c>
    </row>
    <row r="826" spans="18:21" x14ac:dyDescent="0.3">
      <c r="R826" s="85">
        <f>PER_MONTH!A818</f>
        <v>45675</v>
      </c>
      <c r="S826" s="86">
        <f>PER_MONTH!F818</f>
        <v>0</v>
      </c>
      <c r="T826" s="102">
        <f>PER_MONTH!G818</f>
        <v>0</v>
      </c>
      <c r="U826" s="100">
        <f t="shared" si="13"/>
        <v>0</v>
      </c>
    </row>
    <row r="827" spans="18:21" x14ac:dyDescent="0.3">
      <c r="R827" s="85">
        <f>PER_MONTH!A819</f>
        <v>45675</v>
      </c>
      <c r="S827" s="86">
        <f>PER_MONTH!F819</f>
        <v>2.0833333333333329E-2</v>
      </c>
      <c r="T827" s="102">
        <f>PER_MONTH!G819</f>
        <v>0</v>
      </c>
      <c r="U827" s="100">
        <f t="shared" si="13"/>
        <v>0</v>
      </c>
    </row>
    <row r="828" spans="18:21" x14ac:dyDescent="0.3">
      <c r="R828" s="85">
        <f>PER_MONTH!A820</f>
        <v>45675</v>
      </c>
      <c r="S828" s="86">
        <f>PER_MONTH!F820</f>
        <v>4.1666666666666657E-2</v>
      </c>
      <c r="T828" s="102">
        <f>PER_MONTH!G820</f>
        <v>0</v>
      </c>
      <c r="U828" s="100">
        <f t="shared" si="13"/>
        <v>0</v>
      </c>
    </row>
    <row r="829" spans="18:21" x14ac:dyDescent="0.3">
      <c r="R829" s="85">
        <f>PER_MONTH!A821</f>
        <v>45675</v>
      </c>
      <c r="S829" s="86">
        <f>PER_MONTH!F821</f>
        <v>6.25E-2</v>
      </c>
      <c r="T829" s="102">
        <f>PER_MONTH!G821</f>
        <v>0</v>
      </c>
      <c r="U829" s="100">
        <f t="shared" si="13"/>
        <v>0</v>
      </c>
    </row>
    <row r="830" spans="18:21" x14ac:dyDescent="0.3">
      <c r="R830" s="85">
        <f>PER_MONTH!A822</f>
        <v>45675</v>
      </c>
      <c r="S830" s="86">
        <f>PER_MONTH!F822</f>
        <v>8.3333333333333329E-2</v>
      </c>
      <c r="T830" s="102">
        <f>PER_MONTH!G822</f>
        <v>0</v>
      </c>
      <c r="U830" s="100">
        <f t="shared" si="13"/>
        <v>0</v>
      </c>
    </row>
    <row r="831" spans="18:21" x14ac:dyDescent="0.3">
      <c r="R831" s="85">
        <f>PER_MONTH!A823</f>
        <v>45675</v>
      </c>
      <c r="S831" s="86">
        <f>PER_MONTH!F823</f>
        <v>0.1041666666666667</v>
      </c>
      <c r="T831" s="102">
        <f>PER_MONTH!G823</f>
        <v>0</v>
      </c>
      <c r="U831" s="100">
        <f t="shared" si="13"/>
        <v>0</v>
      </c>
    </row>
    <row r="832" spans="18:21" x14ac:dyDescent="0.3">
      <c r="R832" s="85">
        <f>PER_MONTH!A824</f>
        <v>45675</v>
      </c>
      <c r="S832" s="86">
        <f>PER_MONTH!F824</f>
        <v>0.125</v>
      </c>
      <c r="T832" s="102">
        <f>PER_MONTH!G824</f>
        <v>0</v>
      </c>
      <c r="U832" s="100">
        <f t="shared" si="13"/>
        <v>0</v>
      </c>
    </row>
    <row r="833" spans="18:21" x14ac:dyDescent="0.3">
      <c r="R833" s="85">
        <f>PER_MONTH!A825</f>
        <v>45675</v>
      </c>
      <c r="S833" s="86">
        <f>PER_MONTH!F825</f>
        <v>0.14583333333333329</v>
      </c>
      <c r="T833" s="102">
        <f>PER_MONTH!G825</f>
        <v>0</v>
      </c>
      <c r="U833" s="100">
        <f t="shared" si="13"/>
        <v>0</v>
      </c>
    </row>
    <row r="834" spans="18:21" x14ac:dyDescent="0.3">
      <c r="R834" s="85">
        <f>PER_MONTH!A826</f>
        <v>45675</v>
      </c>
      <c r="S834" s="86">
        <f>PER_MONTH!F826</f>
        <v>0.16666666666666671</v>
      </c>
      <c r="T834" s="102">
        <f>PER_MONTH!G826</f>
        <v>0</v>
      </c>
      <c r="U834" s="100">
        <f t="shared" si="13"/>
        <v>0</v>
      </c>
    </row>
    <row r="835" spans="18:21" x14ac:dyDescent="0.3">
      <c r="R835" s="85">
        <f>PER_MONTH!A827</f>
        <v>45675</v>
      </c>
      <c r="S835" s="86">
        <f>PER_MONTH!F827</f>
        <v>0.1875</v>
      </c>
      <c r="T835" s="102">
        <f>PER_MONTH!G827</f>
        <v>0</v>
      </c>
      <c r="U835" s="100">
        <f t="shared" si="13"/>
        <v>0</v>
      </c>
    </row>
    <row r="836" spans="18:21" x14ac:dyDescent="0.3">
      <c r="R836" s="85">
        <f>PER_MONTH!A828</f>
        <v>45675</v>
      </c>
      <c r="S836" s="86">
        <f>PER_MONTH!F828</f>
        <v>0.20833333333333329</v>
      </c>
      <c r="T836" s="102">
        <f>PER_MONTH!G828</f>
        <v>0</v>
      </c>
      <c r="U836" s="100">
        <f t="shared" si="13"/>
        <v>0</v>
      </c>
    </row>
    <row r="837" spans="18:21" x14ac:dyDescent="0.3">
      <c r="R837" s="85">
        <f>PER_MONTH!A829</f>
        <v>45675</v>
      </c>
      <c r="S837" s="86">
        <f>PER_MONTH!F829</f>
        <v>0.22916666666666671</v>
      </c>
      <c r="T837" s="102">
        <f>PER_MONTH!G829</f>
        <v>0</v>
      </c>
      <c r="U837" s="100">
        <f t="shared" si="13"/>
        <v>0</v>
      </c>
    </row>
    <row r="838" spans="18:21" x14ac:dyDescent="0.3">
      <c r="R838" s="85">
        <f>PER_MONTH!A830</f>
        <v>45675</v>
      </c>
      <c r="S838" s="86">
        <f>PER_MONTH!F830</f>
        <v>0.25</v>
      </c>
      <c r="T838" s="102">
        <f>PER_MONTH!G830</f>
        <v>0</v>
      </c>
      <c r="U838" s="100">
        <f t="shared" si="13"/>
        <v>0</v>
      </c>
    </row>
    <row r="839" spans="18:21" x14ac:dyDescent="0.3">
      <c r="R839" s="85">
        <f>PER_MONTH!A831</f>
        <v>45675</v>
      </c>
      <c r="S839" s="86">
        <f>PER_MONTH!F831</f>
        <v>0.27083333333333331</v>
      </c>
      <c r="T839" s="102">
        <f>PER_MONTH!G831</f>
        <v>0</v>
      </c>
      <c r="U839" s="100">
        <f t="shared" si="13"/>
        <v>0</v>
      </c>
    </row>
    <row r="840" spans="18:21" x14ac:dyDescent="0.3">
      <c r="R840" s="85">
        <f>PER_MONTH!A832</f>
        <v>45675</v>
      </c>
      <c r="S840" s="86">
        <f>PER_MONTH!F832</f>
        <v>0.29166666666666669</v>
      </c>
      <c r="T840" s="102">
        <f>PER_MONTH!G832</f>
        <v>0</v>
      </c>
      <c r="U840" s="100">
        <f t="shared" si="13"/>
        <v>0</v>
      </c>
    </row>
    <row r="841" spans="18:21" x14ac:dyDescent="0.3">
      <c r="R841" s="85">
        <f>PER_MONTH!A833</f>
        <v>45675</v>
      </c>
      <c r="S841" s="86">
        <f>PER_MONTH!F833</f>
        <v>0.3125</v>
      </c>
      <c r="T841" s="102">
        <f>PER_MONTH!G833</f>
        <v>0</v>
      </c>
      <c r="U841" s="100">
        <f t="shared" si="13"/>
        <v>0</v>
      </c>
    </row>
    <row r="842" spans="18:21" x14ac:dyDescent="0.3">
      <c r="R842" s="85">
        <f>PER_MONTH!A834</f>
        <v>45675</v>
      </c>
      <c r="S842" s="86">
        <f>PER_MONTH!F834</f>
        <v>0.33333333333333331</v>
      </c>
      <c r="T842" s="102">
        <f>PER_MONTH!G834</f>
        <v>0</v>
      </c>
      <c r="U842" s="100">
        <f t="shared" si="13"/>
        <v>0</v>
      </c>
    </row>
    <row r="843" spans="18:21" x14ac:dyDescent="0.3">
      <c r="R843" s="85">
        <f>PER_MONTH!A835</f>
        <v>45675</v>
      </c>
      <c r="S843" s="86">
        <f>PER_MONTH!F835</f>
        <v>0.35416666666666669</v>
      </c>
      <c r="T843" s="102">
        <f>PER_MONTH!G835</f>
        <v>0</v>
      </c>
      <c r="U843" s="100">
        <f t="shared" si="13"/>
        <v>0</v>
      </c>
    </row>
    <row r="844" spans="18:21" x14ac:dyDescent="0.3">
      <c r="R844" s="85">
        <f>PER_MONTH!A836</f>
        <v>45675</v>
      </c>
      <c r="S844" s="86">
        <f>PER_MONTH!F836</f>
        <v>0.375</v>
      </c>
      <c r="T844" s="102">
        <f>PER_MONTH!G836</f>
        <v>0</v>
      </c>
      <c r="U844" s="100">
        <f t="shared" ref="U844:U907" si="14">T844/0.5</f>
        <v>0</v>
      </c>
    </row>
    <row r="845" spans="18:21" x14ac:dyDescent="0.3">
      <c r="R845" s="85">
        <f>PER_MONTH!A837</f>
        <v>45675</v>
      </c>
      <c r="S845" s="86">
        <f>PER_MONTH!F837</f>
        <v>0.39583333333333331</v>
      </c>
      <c r="T845" s="102">
        <f>PER_MONTH!G837</f>
        <v>0</v>
      </c>
      <c r="U845" s="100">
        <f t="shared" si="14"/>
        <v>0</v>
      </c>
    </row>
    <row r="846" spans="18:21" x14ac:dyDescent="0.3">
      <c r="R846" s="85">
        <f>PER_MONTH!A838</f>
        <v>45675</v>
      </c>
      <c r="S846" s="86">
        <f>PER_MONTH!F838</f>
        <v>0.41666666666666669</v>
      </c>
      <c r="T846" s="102">
        <f>PER_MONTH!G838</f>
        <v>0</v>
      </c>
      <c r="U846" s="100">
        <f t="shared" si="14"/>
        <v>0</v>
      </c>
    </row>
    <row r="847" spans="18:21" x14ac:dyDescent="0.3">
      <c r="R847" s="85">
        <f>PER_MONTH!A839</f>
        <v>45675</v>
      </c>
      <c r="S847" s="86">
        <f>PER_MONTH!F839</f>
        <v>0.4375</v>
      </c>
      <c r="T847" s="102">
        <f>PER_MONTH!G839</f>
        <v>0</v>
      </c>
      <c r="U847" s="100">
        <f t="shared" si="14"/>
        <v>0</v>
      </c>
    </row>
    <row r="848" spans="18:21" x14ac:dyDescent="0.3">
      <c r="R848" s="85">
        <f>PER_MONTH!A840</f>
        <v>45675</v>
      </c>
      <c r="S848" s="86">
        <f>PER_MONTH!F840</f>
        <v>0.45833333333333331</v>
      </c>
      <c r="T848" s="102">
        <f>PER_MONTH!G840</f>
        <v>0</v>
      </c>
      <c r="U848" s="100">
        <f t="shared" si="14"/>
        <v>0</v>
      </c>
    </row>
    <row r="849" spans="18:21" x14ac:dyDescent="0.3">
      <c r="R849" s="85">
        <f>PER_MONTH!A841</f>
        <v>45675</v>
      </c>
      <c r="S849" s="86">
        <f>PER_MONTH!F841</f>
        <v>0.47916666666666669</v>
      </c>
      <c r="T849" s="102">
        <f>PER_MONTH!G841</f>
        <v>0</v>
      </c>
      <c r="U849" s="100">
        <f t="shared" si="14"/>
        <v>0</v>
      </c>
    </row>
    <row r="850" spans="18:21" x14ac:dyDescent="0.3">
      <c r="R850" s="85">
        <f>PER_MONTH!A842</f>
        <v>45675</v>
      </c>
      <c r="S850" s="86">
        <f>PER_MONTH!F842</f>
        <v>0.5</v>
      </c>
      <c r="T850" s="102">
        <f>PER_MONTH!G842</f>
        <v>0</v>
      </c>
      <c r="U850" s="100">
        <f t="shared" si="14"/>
        <v>0</v>
      </c>
    </row>
    <row r="851" spans="18:21" x14ac:dyDescent="0.3">
      <c r="R851" s="85">
        <f>PER_MONTH!A843</f>
        <v>45675</v>
      </c>
      <c r="S851" s="86">
        <f>PER_MONTH!F843</f>
        <v>0.52083333333333337</v>
      </c>
      <c r="T851" s="102">
        <f>PER_MONTH!G843</f>
        <v>0</v>
      </c>
      <c r="U851" s="100">
        <f t="shared" si="14"/>
        <v>0</v>
      </c>
    </row>
    <row r="852" spans="18:21" x14ac:dyDescent="0.3">
      <c r="R852" s="85">
        <f>PER_MONTH!A844</f>
        <v>45675</v>
      </c>
      <c r="S852" s="86">
        <f>PER_MONTH!F844</f>
        <v>0.54166666666666663</v>
      </c>
      <c r="T852" s="102">
        <f>PER_MONTH!G844</f>
        <v>0</v>
      </c>
      <c r="U852" s="100">
        <f t="shared" si="14"/>
        <v>0</v>
      </c>
    </row>
    <row r="853" spans="18:21" x14ac:dyDescent="0.3">
      <c r="R853" s="85">
        <f>PER_MONTH!A845</f>
        <v>45675</v>
      </c>
      <c r="S853" s="86">
        <f>PER_MONTH!F845</f>
        <v>0.5625</v>
      </c>
      <c r="T853" s="102">
        <f>PER_MONTH!G845</f>
        <v>0</v>
      </c>
      <c r="U853" s="100">
        <f t="shared" si="14"/>
        <v>0</v>
      </c>
    </row>
    <row r="854" spans="18:21" x14ac:dyDescent="0.3">
      <c r="R854" s="85">
        <f>PER_MONTH!A846</f>
        <v>45675</v>
      </c>
      <c r="S854" s="86">
        <f>PER_MONTH!F846</f>
        <v>0.58333333333333337</v>
      </c>
      <c r="T854" s="102">
        <f>PER_MONTH!G846</f>
        <v>0</v>
      </c>
      <c r="U854" s="100">
        <f t="shared" si="14"/>
        <v>0</v>
      </c>
    </row>
    <row r="855" spans="18:21" x14ac:dyDescent="0.3">
      <c r="R855" s="85">
        <f>PER_MONTH!A847</f>
        <v>45675</v>
      </c>
      <c r="S855" s="86">
        <f>PER_MONTH!F847</f>
        <v>0.60416666666666663</v>
      </c>
      <c r="T855" s="102">
        <f>PER_MONTH!G847</f>
        <v>0</v>
      </c>
      <c r="U855" s="100">
        <f t="shared" si="14"/>
        <v>0</v>
      </c>
    </row>
    <row r="856" spans="18:21" x14ac:dyDescent="0.3">
      <c r="R856" s="85">
        <f>PER_MONTH!A848</f>
        <v>45675</v>
      </c>
      <c r="S856" s="86">
        <f>PER_MONTH!F848</f>
        <v>0.625</v>
      </c>
      <c r="T856" s="102">
        <f>PER_MONTH!G848</f>
        <v>0</v>
      </c>
      <c r="U856" s="100">
        <f t="shared" si="14"/>
        <v>0</v>
      </c>
    </row>
    <row r="857" spans="18:21" x14ac:dyDescent="0.3">
      <c r="R857" s="85">
        <f>PER_MONTH!A849</f>
        <v>45675</v>
      </c>
      <c r="S857" s="86">
        <f>PER_MONTH!F849</f>
        <v>0.64583333333333337</v>
      </c>
      <c r="T857" s="102">
        <f>PER_MONTH!G849</f>
        <v>0</v>
      </c>
      <c r="U857" s="100">
        <f t="shared" si="14"/>
        <v>0</v>
      </c>
    </row>
    <row r="858" spans="18:21" x14ac:dyDescent="0.3">
      <c r="R858" s="85">
        <f>PER_MONTH!A850</f>
        <v>45675</v>
      </c>
      <c r="S858" s="86">
        <f>PER_MONTH!F850</f>
        <v>0.66666666666666663</v>
      </c>
      <c r="T858" s="102">
        <f>PER_MONTH!G850</f>
        <v>0</v>
      </c>
      <c r="U858" s="100">
        <f t="shared" si="14"/>
        <v>0</v>
      </c>
    </row>
    <row r="859" spans="18:21" x14ac:dyDescent="0.3">
      <c r="R859" s="85">
        <f>PER_MONTH!A851</f>
        <v>45675</v>
      </c>
      <c r="S859" s="86">
        <f>PER_MONTH!F851</f>
        <v>0.6875</v>
      </c>
      <c r="T859" s="102">
        <f>PER_MONTH!G851</f>
        <v>0</v>
      </c>
      <c r="U859" s="100">
        <f t="shared" si="14"/>
        <v>0</v>
      </c>
    </row>
    <row r="860" spans="18:21" x14ac:dyDescent="0.3">
      <c r="R860" s="85">
        <f>PER_MONTH!A852</f>
        <v>45675</v>
      </c>
      <c r="S860" s="86">
        <f>PER_MONTH!F852</f>
        <v>0.70833333333333337</v>
      </c>
      <c r="T860" s="102">
        <f>PER_MONTH!G852</f>
        <v>0</v>
      </c>
      <c r="U860" s="100">
        <f t="shared" si="14"/>
        <v>0</v>
      </c>
    </row>
    <row r="861" spans="18:21" x14ac:dyDescent="0.3">
      <c r="R861" s="85">
        <f>PER_MONTH!A853</f>
        <v>45675</v>
      </c>
      <c r="S861" s="86">
        <f>PER_MONTH!F853</f>
        <v>0.72916666666666663</v>
      </c>
      <c r="T861" s="102">
        <f>PER_MONTH!G853</f>
        <v>0</v>
      </c>
      <c r="U861" s="100">
        <f t="shared" si="14"/>
        <v>0</v>
      </c>
    </row>
    <row r="862" spans="18:21" x14ac:dyDescent="0.3">
      <c r="R862" s="85">
        <f>PER_MONTH!A854</f>
        <v>45675</v>
      </c>
      <c r="S862" s="86">
        <f>PER_MONTH!F854</f>
        <v>0.75</v>
      </c>
      <c r="T862" s="102">
        <f>PER_MONTH!G854</f>
        <v>0</v>
      </c>
      <c r="U862" s="100">
        <f t="shared" si="14"/>
        <v>0</v>
      </c>
    </row>
    <row r="863" spans="18:21" x14ac:dyDescent="0.3">
      <c r="R863" s="85">
        <f>PER_MONTH!A855</f>
        <v>45675</v>
      </c>
      <c r="S863" s="86">
        <f>PER_MONTH!F855</f>
        <v>0.77083333333333337</v>
      </c>
      <c r="T863" s="102">
        <f>PER_MONTH!G855</f>
        <v>0</v>
      </c>
      <c r="U863" s="100">
        <f t="shared" si="14"/>
        <v>0</v>
      </c>
    </row>
    <row r="864" spans="18:21" x14ac:dyDescent="0.3">
      <c r="R864" s="85">
        <f>PER_MONTH!A856</f>
        <v>45675</v>
      </c>
      <c r="S864" s="86">
        <f>PER_MONTH!F856</f>
        <v>0.79166666666666663</v>
      </c>
      <c r="T864" s="102">
        <f>PER_MONTH!G856</f>
        <v>0</v>
      </c>
      <c r="U864" s="100">
        <f t="shared" si="14"/>
        <v>0</v>
      </c>
    </row>
    <row r="865" spans="18:21" x14ac:dyDescent="0.3">
      <c r="R865" s="85">
        <f>PER_MONTH!A857</f>
        <v>45675</v>
      </c>
      <c r="S865" s="86">
        <f>PER_MONTH!F857</f>
        <v>0.8125</v>
      </c>
      <c r="T865" s="102">
        <f>PER_MONTH!G857</f>
        <v>0</v>
      </c>
      <c r="U865" s="100">
        <f t="shared" si="14"/>
        <v>0</v>
      </c>
    </row>
    <row r="866" spans="18:21" x14ac:dyDescent="0.3">
      <c r="R866" s="85">
        <f>PER_MONTH!A858</f>
        <v>45675</v>
      </c>
      <c r="S866" s="86">
        <f>PER_MONTH!F858</f>
        <v>0.83333333333333337</v>
      </c>
      <c r="T866" s="102">
        <f>PER_MONTH!G858</f>
        <v>0</v>
      </c>
      <c r="U866" s="100">
        <f t="shared" si="14"/>
        <v>0</v>
      </c>
    </row>
    <row r="867" spans="18:21" x14ac:dyDescent="0.3">
      <c r="R867" s="85">
        <f>PER_MONTH!A859</f>
        <v>45675</v>
      </c>
      <c r="S867" s="86">
        <f>PER_MONTH!F859</f>
        <v>0.85416666666666663</v>
      </c>
      <c r="T867" s="102">
        <f>PER_MONTH!G859</f>
        <v>0</v>
      </c>
      <c r="U867" s="100">
        <f t="shared" si="14"/>
        <v>0</v>
      </c>
    </row>
    <row r="868" spans="18:21" x14ac:dyDescent="0.3">
      <c r="R868" s="85">
        <f>PER_MONTH!A860</f>
        <v>45675</v>
      </c>
      <c r="S868" s="86">
        <f>PER_MONTH!F860</f>
        <v>0.875</v>
      </c>
      <c r="T868" s="102">
        <f>PER_MONTH!G860</f>
        <v>0</v>
      </c>
      <c r="U868" s="100">
        <f t="shared" si="14"/>
        <v>0</v>
      </c>
    </row>
    <row r="869" spans="18:21" x14ac:dyDescent="0.3">
      <c r="R869" s="85">
        <f>PER_MONTH!A861</f>
        <v>45675</v>
      </c>
      <c r="S869" s="86">
        <f>PER_MONTH!F861</f>
        <v>0.89583333333333337</v>
      </c>
      <c r="T869" s="102">
        <f>PER_MONTH!G861</f>
        <v>0</v>
      </c>
      <c r="U869" s="100">
        <f t="shared" si="14"/>
        <v>0</v>
      </c>
    </row>
    <row r="870" spans="18:21" x14ac:dyDescent="0.3">
      <c r="R870" s="85">
        <f>PER_MONTH!A862</f>
        <v>45675</v>
      </c>
      <c r="S870" s="86">
        <f>PER_MONTH!F862</f>
        <v>0.91666666666666663</v>
      </c>
      <c r="T870" s="102">
        <f>PER_MONTH!G862</f>
        <v>0</v>
      </c>
      <c r="U870" s="100">
        <f t="shared" si="14"/>
        <v>0</v>
      </c>
    </row>
    <row r="871" spans="18:21" x14ac:dyDescent="0.3">
      <c r="R871" s="85">
        <f>PER_MONTH!A863</f>
        <v>45675</v>
      </c>
      <c r="S871" s="86">
        <f>PER_MONTH!F863</f>
        <v>0.9375</v>
      </c>
      <c r="T871" s="102">
        <f>PER_MONTH!G863</f>
        <v>0</v>
      </c>
      <c r="U871" s="100">
        <f t="shared" si="14"/>
        <v>0</v>
      </c>
    </row>
    <row r="872" spans="18:21" x14ac:dyDescent="0.3">
      <c r="R872" s="85">
        <f>PER_MONTH!A864</f>
        <v>45675</v>
      </c>
      <c r="S872" s="86">
        <f>PER_MONTH!F864</f>
        <v>0.95833333333333337</v>
      </c>
      <c r="T872" s="102">
        <f>PER_MONTH!G864</f>
        <v>0</v>
      </c>
      <c r="U872" s="100">
        <f t="shared" si="14"/>
        <v>0</v>
      </c>
    </row>
    <row r="873" spans="18:21" x14ac:dyDescent="0.3">
      <c r="R873" s="85">
        <f>PER_MONTH!A865</f>
        <v>45675</v>
      </c>
      <c r="S873" s="86">
        <f>PER_MONTH!F865</f>
        <v>0.97916666666666663</v>
      </c>
      <c r="T873" s="102">
        <f>PER_MONTH!G865</f>
        <v>0</v>
      </c>
      <c r="U873" s="100">
        <f t="shared" si="14"/>
        <v>0</v>
      </c>
    </row>
    <row r="874" spans="18:21" x14ac:dyDescent="0.3">
      <c r="R874" s="85">
        <f>PER_MONTH!A866</f>
        <v>45676</v>
      </c>
      <c r="S874" s="86">
        <f>PER_MONTH!F866</f>
        <v>0</v>
      </c>
      <c r="T874" s="102">
        <f>PER_MONTH!G866</f>
        <v>0</v>
      </c>
      <c r="U874" s="100">
        <f t="shared" si="14"/>
        <v>0</v>
      </c>
    </row>
    <row r="875" spans="18:21" x14ac:dyDescent="0.3">
      <c r="R875" s="85">
        <f>PER_MONTH!A867</f>
        <v>45676</v>
      </c>
      <c r="S875" s="86">
        <f>PER_MONTH!F867</f>
        <v>2.0833333333333329E-2</v>
      </c>
      <c r="T875" s="102">
        <f>PER_MONTH!G867</f>
        <v>0</v>
      </c>
      <c r="U875" s="100">
        <f t="shared" si="14"/>
        <v>0</v>
      </c>
    </row>
    <row r="876" spans="18:21" x14ac:dyDescent="0.3">
      <c r="R876" s="85">
        <f>PER_MONTH!A868</f>
        <v>45676</v>
      </c>
      <c r="S876" s="86">
        <f>PER_MONTH!F868</f>
        <v>4.1666666666666657E-2</v>
      </c>
      <c r="T876" s="102">
        <f>PER_MONTH!G868</f>
        <v>0</v>
      </c>
      <c r="U876" s="100">
        <f t="shared" si="14"/>
        <v>0</v>
      </c>
    </row>
    <row r="877" spans="18:21" x14ac:dyDescent="0.3">
      <c r="R877" s="85">
        <f>PER_MONTH!A869</f>
        <v>45676</v>
      </c>
      <c r="S877" s="86">
        <f>PER_MONTH!F869</f>
        <v>6.25E-2</v>
      </c>
      <c r="T877" s="102">
        <f>PER_MONTH!G869</f>
        <v>0</v>
      </c>
      <c r="U877" s="100">
        <f t="shared" si="14"/>
        <v>0</v>
      </c>
    </row>
    <row r="878" spans="18:21" x14ac:dyDescent="0.3">
      <c r="R878" s="85">
        <f>PER_MONTH!A870</f>
        <v>45676</v>
      </c>
      <c r="S878" s="86">
        <f>PER_MONTH!F870</f>
        <v>8.3333333333333329E-2</v>
      </c>
      <c r="T878" s="102">
        <f>PER_MONTH!G870</f>
        <v>0</v>
      </c>
      <c r="U878" s="100">
        <f t="shared" si="14"/>
        <v>0</v>
      </c>
    </row>
    <row r="879" spans="18:21" x14ac:dyDescent="0.3">
      <c r="R879" s="85">
        <f>PER_MONTH!A871</f>
        <v>45676</v>
      </c>
      <c r="S879" s="86">
        <f>PER_MONTH!F871</f>
        <v>0.1041666666666667</v>
      </c>
      <c r="T879" s="102">
        <f>PER_MONTH!G871</f>
        <v>0</v>
      </c>
      <c r="U879" s="100">
        <f t="shared" si="14"/>
        <v>0</v>
      </c>
    </row>
    <row r="880" spans="18:21" x14ac:dyDescent="0.3">
      <c r="R880" s="85">
        <f>PER_MONTH!A872</f>
        <v>45676</v>
      </c>
      <c r="S880" s="86">
        <f>PER_MONTH!F872</f>
        <v>0.125</v>
      </c>
      <c r="T880" s="102">
        <f>PER_MONTH!G872</f>
        <v>0</v>
      </c>
      <c r="U880" s="100">
        <f t="shared" si="14"/>
        <v>0</v>
      </c>
    </row>
    <row r="881" spans="18:21" x14ac:dyDescent="0.3">
      <c r="R881" s="85">
        <f>PER_MONTH!A873</f>
        <v>45676</v>
      </c>
      <c r="S881" s="86">
        <f>PER_MONTH!F873</f>
        <v>0.14583333333333329</v>
      </c>
      <c r="T881" s="102">
        <f>PER_MONTH!G873</f>
        <v>0</v>
      </c>
      <c r="U881" s="100">
        <f t="shared" si="14"/>
        <v>0</v>
      </c>
    </row>
    <row r="882" spans="18:21" x14ac:dyDescent="0.3">
      <c r="R882" s="85">
        <f>PER_MONTH!A874</f>
        <v>45676</v>
      </c>
      <c r="S882" s="86">
        <f>PER_MONTH!F874</f>
        <v>0.16666666666666671</v>
      </c>
      <c r="T882" s="102">
        <f>PER_MONTH!G874</f>
        <v>0</v>
      </c>
      <c r="U882" s="100">
        <f t="shared" si="14"/>
        <v>0</v>
      </c>
    </row>
    <row r="883" spans="18:21" x14ac:dyDescent="0.3">
      <c r="R883" s="85">
        <f>PER_MONTH!A875</f>
        <v>45676</v>
      </c>
      <c r="S883" s="86">
        <f>PER_MONTH!F875</f>
        <v>0.1875</v>
      </c>
      <c r="T883" s="102">
        <f>PER_MONTH!G875</f>
        <v>0</v>
      </c>
      <c r="U883" s="100">
        <f t="shared" si="14"/>
        <v>0</v>
      </c>
    </row>
    <row r="884" spans="18:21" x14ac:dyDescent="0.3">
      <c r="R884" s="85">
        <f>PER_MONTH!A876</f>
        <v>45676</v>
      </c>
      <c r="S884" s="86">
        <f>PER_MONTH!F876</f>
        <v>0.20833333333333329</v>
      </c>
      <c r="T884" s="102">
        <f>PER_MONTH!G876</f>
        <v>0</v>
      </c>
      <c r="U884" s="100">
        <f t="shared" si="14"/>
        <v>0</v>
      </c>
    </row>
    <row r="885" spans="18:21" x14ac:dyDescent="0.3">
      <c r="R885" s="85">
        <f>PER_MONTH!A877</f>
        <v>45676</v>
      </c>
      <c r="S885" s="86">
        <f>PER_MONTH!F877</f>
        <v>0.22916666666666671</v>
      </c>
      <c r="T885" s="102">
        <f>PER_MONTH!G877</f>
        <v>0</v>
      </c>
      <c r="U885" s="100">
        <f t="shared" si="14"/>
        <v>0</v>
      </c>
    </row>
    <row r="886" spans="18:21" x14ac:dyDescent="0.3">
      <c r="R886" s="85">
        <f>PER_MONTH!A878</f>
        <v>45676</v>
      </c>
      <c r="S886" s="86">
        <f>PER_MONTH!F878</f>
        <v>0.25</v>
      </c>
      <c r="T886" s="102">
        <f>PER_MONTH!G878</f>
        <v>0</v>
      </c>
      <c r="U886" s="100">
        <f t="shared" si="14"/>
        <v>0</v>
      </c>
    </row>
    <row r="887" spans="18:21" x14ac:dyDescent="0.3">
      <c r="R887" s="85">
        <f>PER_MONTH!A879</f>
        <v>45676</v>
      </c>
      <c r="S887" s="86">
        <f>PER_MONTH!F879</f>
        <v>0.27083333333333331</v>
      </c>
      <c r="T887" s="102">
        <f>PER_MONTH!G879</f>
        <v>0</v>
      </c>
      <c r="U887" s="100">
        <f t="shared" si="14"/>
        <v>0</v>
      </c>
    </row>
    <row r="888" spans="18:21" x14ac:dyDescent="0.3">
      <c r="R888" s="85">
        <f>PER_MONTH!A880</f>
        <v>45676</v>
      </c>
      <c r="S888" s="86">
        <f>PER_MONTH!F880</f>
        <v>0.29166666666666669</v>
      </c>
      <c r="T888" s="102">
        <f>PER_MONTH!G880</f>
        <v>0</v>
      </c>
      <c r="U888" s="100">
        <f t="shared" si="14"/>
        <v>0</v>
      </c>
    </row>
    <row r="889" spans="18:21" x14ac:dyDescent="0.3">
      <c r="R889" s="85">
        <f>PER_MONTH!A881</f>
        <v>45676</v>
      </c>
      <c r="S889" s="86">
        <f>PER_MONTH!F881</f>
        <v>0.3125</v>
      </c>
      <c r="T889" s="102">
        <f>PER_MONTH!G881</f>
        <v>0</v>
      </c>
      <c r="U889" s="100">
        <f t="shared" si="14"/>
        <v>0</v>
      </c>
    </row>
    <row r="890" spans="18:21" x14ac:dyDescent="0.3">
      <c r="R890" s="85">
        <f>PER_MONTH!A882</f>
        <v>45676</v>
      </c>
      <c r="S890" s="86">
        <f>PER_MONTH!F882</f>
        <v>0.33333333333333331</v>
      </c>
      <c r="T890" s="102">
        <f>PER_MONTH!G882</f>
        <v>0</v>
      </c>
      <c r="U890" s="100">
        <f t="shared" si="14"/>
        <v>0</v>
      </c>
    </row>
    <row r="891" spans="18:21" x14ac:dyDescent="0.3">
      <c r="R891" s="85">
        <f>PER_MONTH!A883</f>
        <v>45676</v>
      </c>
      <c r="S891" s="86">
        <f>PER_MONTH!F883</f>
        <v>0.35416666666666669</v>
      </c>
      <c r="T891" s="102">
        <f>PER_MONTH!G883</f>
        <v>0</v>
      </c>
      <c r="U891" s="100">
        <f t="shared" si="14"/>
        <v>0</v>
      </c>
    </row>
    <row r="892" spans="18:21" x14ac:dyDescent="0.3">
      <c r="R892" s="85">
        <f>PER_MONTH!A884</f>
        <v>45676</v>
      </c>
      <c r="S892" s="86">
        <f>PER_MONTH!F884</f>
        <v>0.375</v>
      </c>
      <c r="T892" s="102">
        <f>PER_MONTH!G884</f>
        <v>0</v>
      </c>
      <c r="U892" s="100">
        <f t="shared" si="14"/>
        <v>0</v>
      </c>
    </row>
    <row r="893" spans="18:21" x14ac:dyDescent="0.3">
      <c r="R893" s="85">
        <f>PER_MONTH!A885</f>
        <v>45676</v>
      </c>
      <c r="S893" s="86">
        <f>PER_MONTH!F885</f>
        <v>0.39583333333333331</v>
      </c>
      <c r="T893" s="102">
        <f>PER_MONTH!G885</f>
        <v>0</v>
      </c>
      <c r="U893" s="100">
        <f t="shared" si="14"/>
        <v>0</v>
      </c>
    </row>
    <row r="894" spans="18:21" x14ac:dyDescent="0.3">
      <c r="R894" s="85">
        <f>PER_MONTH!A886</f>
        <v>45676</v>
      </c>
      <c r="S894" s="86">
        <f>PER_MONTH!F886</f>
        <v>0.41666666666666669</v>
      </c>
      <c r="T894" s="102">
        <f>PER_MONTH!G886</f>
        <v>0</v>
      </c>
      <c r="U894" s="100">
        <f t="shared" si="14"/>
        <v>0</v>
      </c>
    </row>
    <row r="895" spans="18:21" x14ac:dyDescent="0.3">
      <c r="R895" s="85">
        <f>PER_MONTH!A887</f>
        <v>45676</v>
      </c>
      <c r="S895" s="86">
        <f>PER_MONTH!F887</f>
        <v>0.4375</v>
      </c>
      <c r="T895" s="102">
        <f>PER_MONTH!G887</f>
        <v>0</v>
      </c>
      <c r="U895" s="100">
        <f t="shared" si="14"/>
        <v>0</v>
      </c>
    </row>
    <row r="896" spans="18:21" x14ac:dyDescent="0.3">
      <c r="R896" s="85">
        <f>PER_MONTH!A888</f>
        <v>45676</v>
      </c>
      <c r="S896" s="86">
        <f>PER_MONTH!F888</f>
        <v>0.45833333333333331</v>
      </c>
      <c r="T896" s="102">
        <f>PER_MONTH!G888</f>
        <v>0</v>
      </c>
      <c r="U896" s="100">
        <f t="shared" si="14"/>
        <v>0</v>
      </c>
    </row>
    <row r="897" spans="18:21" x14ac:dyDescent="0.3">
      <c r="R897" s="85">
        <f>PER_MONTH!A889</f>
        <v>45676</v>
      </c>
      <c r="S897" s="86">
        <f>PER_MONTH!F889</f>
        <v>0.47916666666666669</v>
      </c>
      <c r="T897" s="102">
        <f>PER_MONTH!G889</f>
        <v>0</v>
      </c>
      <c r="U897" s="100">
        <f t="shared" si="14"/>
        <v>0</v>
      </c>
    </row>
    <row r="898" spans="18:21" x14ac:dyDescent="0.3">
      <c r="R898" s="85">
        <f>PER_MONTH!A890</f>
        <v>45676</v>
      </c>
      <c r="S898" s="86">
        <f>PER_MONTH!F890</f>
        <v>0.5</v>
      </c>
      <c r="T898" s="102">
        <f>PER_MONTH!G890</f>
        <v>0</v>
      </c>
      <c r="U898" s="100">
        <f t="shared" si="14"/>
        <v>0</v>
      </c>
    </row>
    <row r="899" spans="18:21" x14ac:dyDescent="0.3">
      <c r="R899" s="85">
        <f>PER_MONTH!A891</f>
        <v>45676</v>
      </c>
      <c r="S899" s="86">
        <f>PER_MONTH!F891</f>
        <v>0.52083333333333337</v>
      </c>
      <c r="T899" s="102">
        <f>PER_MONTH!G891</f>
        <v>0</v>
      </c>
      <c r="U899" s="100">
        <f t="shared" si="14"/>
        <v>0</v>
      </c>
    </row>
    <row r="900" spans="18:21" x14ac:dyDescent="0.3">
      <c r="R900" s="85">
        <f>PER_MONTH!A892</f>
        <v>45676</v>
      </c>
      <c r="S900" s="86">
        <f>PER_MONTH!F892</f>
        <v>0.54166666666666663</v>
      </c>
      <c r="T900" s="102">
        <f>PER_MONTH!G892</f>
        <v>0</v>
      </c>
      <c r="U900" s="100">
        <f t="shared" si="14"/>
        <v>0</v>
      </c>
    </row>
    <row r="901" spans="18:21" x14ac:dyDescent="0.3">
      <c r="R901" s="85">
        <f>PER_MONTH!A893</f>
        <v>45676</v>
      </c>
      <c r="S901" s="86">
        <f>PER_MONTH!F893</f>
        <v>0.5625</v>
      </c>
      <c r="T901" s="102">
        <f>PER_MONTH!G893</f>
        <v>0</v>
      </c>
      <c r="U901" s="100">
        <f t="shared" si="14"/>
        <v>0</v>
      </c>
    </row>
    <row r="902" spans="18:21" x14ac:dyDescent="0.3">
      <c r="R902" s="85">
        <f>PER_MONTH!A894</f>
        <v>45676</v>
      </c>
      <c r="S902" s="86">
        <f>PER_MONTH!F894</f>
        <v>0.58333333333333337</v>
      </c>
      <c r="T902" s="102">
        <f>PER_MONTH!G894</f>
        <v>0</v>
      </c>
      <c r="U902" s="100">
        <f t="shared" si="14"/>
        <v>0</v>
      </c>
    </row>
    <row r="903" spans="18:21" x14ac:dyDescent="0.3">
      <c r="R903" s="85">
        <f>PER_MONTH!A895</f>
        <v>45676</v>
      </c>
      <c r="S903" s="86">
        <f>PER_MONTH!F895</f>
        <v>0.60416666666666663</v>
      </c>
      <c r="T903" s="102">
        <f>PER_MONTH!G895</f>
        <v>0</v>
      </c>
      <c r="U903" s="100">
        <f t="shared" si="14"/>
        <v>0</v>
      </c>
    </row>
    <row r="904" spans="18:21" x14ac:dyDescent="0.3">
      <c r="R904" s="85">
        <f>PER_MONTH!A896</f>
        <v>45676</v>
      </c>
      <c r="S904" s="86">
        <f>PER_MONTH!F896</f>
        <v>0.625</v>
      </c>
      <c r="T904" s="102">
        <f>PER_MONTH!G896</f>
        <v>0</v>
      </c>
      <c r="U904" s="100">
        <f t="shared" si="14"/>
        <v>0</v>
      </c>
    </row>
    <row r="905" spans="18:21" x14ac:dyDescent="0.3">
      <c r="R905" s="85">
        <f>PER_MONTH!A897</f>
        <v>45676</v>
      </c>
      <c r="S905" s="86">
        <f>PER_MONTH!F897</f>
        <v>0.64583333333333337</v>
      </c>
      <c r="T905" s="102">
        <f>PER_MONTH!G897</f>
        <v>0</v>
      </c>
      <c r="U905" s="100">
        <f t="shared" si="14"/>
        <v>0</v>
      </c>
    </row>
    <row r="906" spans="18:21" x14ac:dyDescent="0.3">
      <c r="R906" s="85">
        <f>PER_MONTH!A898</f>
        <v>45676</v>
      </c>
      <c r="S906" s="86">
        <f>PER_MONTH!F898</f>
        <v>0.66666666666666663</v>
      </c>
      <c r="T906" s="102">
        <f>PER_MONTH!G898</f>
        <v>0</v>
      </c>
      <c r="U906" s="100">
        <f t="shared" si="14"/>
        <v>0</v>
      </c>
    </row>
    <row r="907" spans="18:21" x14ac:dyDescent="0.3">
      <c r="R907" s="85">
        <f>PER_MONTH!A899</f>
        <v>45676</v>
      </c>
      <c r="S907" s="86">
        <f>PER_MONTH!F899</f>
        <v>0.6875</v>
      </c>
      <c r="T907" s="102">
        <f>PER_MONTH!G899</f>
        <v>0</v>
      </c>
      <c r="U907" s="100">
        <f t="shared" si="14"/>
        <v>0</v>
      </c>
    </row>
    <row r="908" spans="18:21" x14ac:dyDescent="0.3">
      <c r="R908" s="85">
        <f>PER_MONTH!A900</f>
        <v>45676</v>
      </c>
      <c r="S908" s="86">
        <f>PER_MONTH!F900</f>
        <v>0.70833333333333337</v>
      </c>
      <c r="T908" s="102">
        <f>PER_MONTH!G900</f>
        <v>0</v>
      </c>
      <c r="U908" s="100">
        <f t="shared" ref="U908:U971" si="15">T908/0.5</f>
        <v>0</v>
      </c>
    </row>
    <row r="909" spans="18:21" x14ac:dyDescent="0.3">
      <c r="R909" s="85">
        <f>PER_MONTH!A901</f>
        <v>45676</v>
      </c>
      <c r="S909" s="86">
        <f>PER_MONTH!F901</f>
        <v>0.72916666666666663</v>
      </c>
      <c r="T909" s="102">
        <f>PER_MONTH!G901</f>
        <v>0</v>
      </c>
      <c r="U909" s="100">
        <f t="shared" si="15"/>
        <v>0</v>
      </c>
    </row>
    <row r="910" spans="18:21" x14ac:dyDescent="0.3">
      <c r="R910" s="85">
        <f>PER_MONTH!A902</f>
        <v>45676</v>
      </c>
      <c r="S910" s="86">
        <f>PER_MONTH!F902</f>
        <v>0.75</v>
      </c>
      <c r="T910" s="102">
        <f>PER_MONTH!G902</f>
        <v>0</v>
      </c>
      <c r="U910" s="100">
        <f t="shared" si="15"/>
        <v>0</v>
      </c>
    </row>
    <row r="911" spans="18:21" x14ac:dyDescent="0.3">
      <c r="R911" s="85">
        <f>PER_MONTH!A903</f>
        <v>45676</v>
      </c>
      <c r="S911" s="86">
        <f>PER_MONTH!F903</f>
        <v>0.77083333333333337</v>
      </c>
      <c r="T911" s="102">
        <f>PER_MONTH!G903</f>
        <v>0</v>
      </c>
      <c r="U911" s="100">
        <f t="shared" si="15"/>
        <v>0</v>
      </c>
    </row>
    <row r="912" spans="18:21" x14ac:dyDescent="0.3">
      <c r="R912" s="85">
        <f>PER_MONTH!A904</f>
        <v>45676</v>
      </c>
      <c r="S912" s="86">
        <f>PER_MONTH!F904</f>
        <v>0.79166666666666663</v>
      </c>
      <c r="T912" s="102">
        <f>PER_MONTH!G904</f>
        <v>0</v>
      </c>
      <c r="U912" s="100">
        <f t="shared" si="15"/>
        <v>0</v>
      </c>
    </row>
    <row r="913" spans="18:21" x14ac:dyDescent="0.3">
      <c r="R913" s="85">
        <f>PER_MONTH!A905</f>
        <v>45676</v>
      </c>
      <c r="S913" s="86">
        <f>PER_MONTH!F905</f>
        <v>0.8125</v>
      </c>
      <c r="T913" s="102">
        <f>PER_MONTH!G905</f>
        <v>0</v>
      </c>
      <c r="U913" s="100">
        <f t="shared" si="15"/>
        <v>0</v>
      </c>
    </row>
    <row r="914" spans="18:21" x14ac:dyDescent="0.3">
      <c r="R914" s="85">
        <f>PER_MONTH!A906</f>
        <v>45676</v>
      </c>
      <c r="S914" s="86">
        <f>PER_MONTH!F906</f>
        <v>0.83333333333333337</v>
      </c>
      <c r="T914" s="102">
        <f>PER_MONTH!G906</f>
        <v>0</v>
      </c>
      <c r="U914" s="100">
        <f t="shared" si="15"/>
        <v>0</v>
      </c>
    </row>
    <row r="915" spans="18:21" x14ac:dyDescent="0.3">
      <c r="R915" s="85">
        <f>PER_MONTH!A907</f>
        <v>45676</v>
      </c>
      <c r="S915" s="86">
        <f>PER_MONTH!F907</f>
        <v>0.85416666666666663</v>
      </c>
      <c r="T915" s="102">
        <f>PER_MONTH!G907</f>
        <v>0</v>
      </c>
      <c r="U915" s="100">
        <f t="shared" si="15"/>
        <v>0</v>
      </c>
    </row>
    <row r="916" spans="18:21" x14ac:dyDescent="0.3">
      <c r="R916" s="85">
        <f>PER_MONTH!A908</f>
        <v>45676</v>
      </c>
      <c r="S916" s="86">
        <f>PER_MONTH!F908</f>
        <v>0.875</v>
      </c>
      <c r="T916" s="102">
        <f>PER_MONTH!G908</f>
        <v>0</v>
      </c>
      <c r="U916" s="100">
        <f t="shared" si="15"/>
        <v>0</v>
      </c>
    </row>
    <row r="917" spans="18:21" x14ac:dyDescent="0.3">
      <c r="R917" s="85">
        <f>PER_MONTH!A909</f>
        <v>45676</v>
      </c>
      <c r="S917" s="86">
        <f>PER_MONTH!F909</f>
        <v>0.89583333333333337</v>
      </c>
      <c r="T917" s="102">
        <f>PER_MONTH!G909</f>
        <v>0</v>
      </c>
      <c r="U917" s="100">
        <f t="shared" si="15"/>
        <v>0</v>
      </c>
    </row>
    <row r="918" spans="18:21" x14ac:dyDescent="0.3">
      <c r="R918" s="85">
        <f>PER_MONTH!A910</f>
        <v>45676</v>
      </c>
      <c r="S918" s="86">
        <f>PER_MONTH!F910</f>
        <v>0.91666666666666663</v>
      </c>
      <c r="T918" s="102">
        <f>PER_MONTH!G910</f>
        <v>0</v>
      </c>
      <c r="U918" s="100">
        <f t="shared" si="15"/>
        <v>0</v>
      </c>
    </row>
    <row r="919" spans="18:21" x14ac:dyDescent="0.3">
      <c r="R919" s="85">
        <f>PER_MONTH!A911</f>
        <v>45676</v>
      </c>
      <c r="S919" s="86">
        <f>PER_MONTH!F911</f>
        <v>0.9375</v>
      </c>
      <c r="T919" s="102">
        <f>PER_MONTH!G911</f>
        <v>0</v>
      </c>
      <c r="U919" s="100">
        <f t="shared" si="15"/>
        <v>0</v>
      </c>
    </row>
    <row r="920" spans="18:21" x14ac:dyDescent="0.3">
      <c r="R920" s="85">
        <f>PER_MONTH!A912</f>
        <v>45676</v>
      </c>
      <c r="S920" s="86">
        <f>PER_MONTH!F912</f>
        <v>0.95833333333333337</v>
      </c>
      <c r="T920" s="102">
        <f>PER_MONTH!G912</f>
        <v>0</v>
      </c>
      <c r="U920" s="100">
        <f t="shared" si="15"/>
        <v>0</v>
      </c>
    </row>
    <row r="921" spans="18:21" x14ac:dyDescent="0.3">
      <c r="R921" s="85">
        <f>PER_MONTH!A913</f>
        <v>45676</v>
      </c>
      <c r="S921" s="86">
        <f>PER_MONTH!F913</f>
        <v>0.97916666666666663</v>
      </c>
      <c r="T921" s="102">
        <f>PER_MONTH!G913</f>
        <v>0</v>
      </c>
      <c r="U921" s="100">
        <f t="shared" si="15"/>
        <v>0</v>
      </c>
    </row>
    <row r="922" spans="18:21" x14ac:dyDescent="0.3">
      <c r="R922" s="85">
        <f>PER_MONTH!A914</f>
        <v>45677</v>
      </c>
      <c r="S922" s="86">
        <f>PER_MONTH!F914</f>
        <v>0</v>
      </c>
      <c r="T922" s="102">
        <f>PER_MONTH!G914</f>
        <v>0</v>
      </c>
      <c r="U922" s="100">
        <f t="shared" si="15"/>
        <v>0</v>
      </c>
    </row>
    <row r="923" spans="18:21" x14ac:dyDescent="0.3">
      <c r="R923" s="85">
        <f>PER_MONTH!A915</f>
        <v>45677</v>
      </c>
      <c r="S923" s="86">
        <f>PER_MONTH!F915</f>
        <v>2.0833333333333329E-2</v>
      </c>
      <c r="T923" s="102">
        <f>PER_MONTH!G915</f>
        <v>0</v>
      </c>
      <c r="U923" s="100">
        <f t="shared" si="15"/>
        <v>0</v>
      </c>
    </row>
    <row r="924" spans="18:21" x14ac:dyDescent="0.3">
      <c r="R924" s="85">
        <f>PER_MONTH!A916</f>
        <v>45677</v>
      </c>
      <c r="S924" s="86">
        <f>PER_MONTH!F916</f>
        <v>4.1666666666666657E-2</v>
      </c>
      <c r="T924" s="102">
        <f>PER_MONTH!G916</f>
        <v>0</v>
      </c>
      <c r="U924" s="100">
        <f t="shared" si="15"/>
        <v>0</v>
      </c>
    </row>
    <row r="925" spans="18:21" x14ac:dyDescent="0.3">
      <c r="R925" s="85">
        <f>PER_MONTH!A917</f>
        <v>45677</v>
      </c>
      <c r="S925" s="86">
        <f>PER_MONTH!F917</f>
        <v>6.25E-2</v>
      </c>
      <c r="T925" s="102">
        <f>PER_MONTH!G917</f>
        <v>0</v>
      </c>
      <c r="U925" s="100">
        <f t="shared" si="15"/>
        <v>0</v>
      </c>
    </row>
    <row r="926" spans="18:21" x14ac:dyDescent="0.3">
      <c r="R926" s="85">
        <f>PER_MONTH!A918</f>
        <v>45677</v>
      </c>
      <c r="S926" s="86">
        <f>PER_MONTH!F918</f>
        <v>8.3333333333333329E-2</v>
      </c>
      <c r="T926" s="102">
        <f>PER_MONTH!G918</f>
        <v>0</v>
      </c>
      <c r="U926" s="100">
        <f t="shared" si="15"/>
        <v>0</v>
      </c>
    </row>
    <row r="927" spans="18:21" x14ac:dyDescent="0.3">
      <c r="R927" s="85">
        <f>PER_MONTH!A919</f>
        <v>45677</v>
      </c>
      <c r="S927" s="86">
        <f>PER_MONTH!F919</f>
        <v>0.1041666666666667</v>
      </c>
      <c r="T927" s="102">
        <f>PER_MONTH!G919</f>
        <v>0</v>
      </c>
      <c r="U927" s="100">
        <f t="shared" si="15"/>
        <v>0</v>
      </c>
    </row>
    <row r="928" spans="18:21" x14ac:dyDescent="0.3">
      <c r="R928" s="85">
        <f>PER_MONTH!A920</f>
        <v>45677</v>
      </c>
      <c r="S928" s="86">
        <f>PER_MONTH!F920</f>
        <v>0.125</v>
      </c>
      <c r="T928" s="102">
        <f>PER_MONTH!G920</f>
        <v>0</v>
      </c>
      <c r="U928" s="100">
        <f t="shared" si="15"/>
        <v>0</v>
      </c>
    </row>
    <row r="929" spans="18:21" x14ac:dyDescent="0.3">
      <c r="R929" s="85">
        <f>PER_MONTH!A921</f>
        <v>45677</v>
      </c>
      <c r="S929" s="86">
        <f>PER_MONTH!F921</f>
        <v>0.14583333333333329</v>
      </c>
      <c r="T929" s="102">
        <f>PER_MONTH!G921</f>
        <v>0</v>
      </c>
      <c r="U929" s="100">
        <f t="shared" si="15"/>
        <v>0</v>
      </c>
    </row>
    <row r="930" spans="18:21" x14ac:dyDescent="0.3">
      <c r="R930" s="85">
        <f>PER_MONTH!A922</f>
        <v>45677</v>
      </c>
      <c r="S930" s="86">
        <f>PER_MONTH!F922</f>
        <v>0.16666666666666671</v>
      </c>
      <c r="T930" s="102">
        <f>PER_MONTH!G922</f>
        <v>0</v>
      </c>
      <c r="U930" s="100">
        <f t="shared" si="15"/>
        <v>0</v>
      </c>
    </row>
    <row r="931" spans="18:21" x14ac:dyDescent="0.3">
      <c r="R931" s="85">
        <f>PER_MONTH!A923</f>
        <v>45677</v>
      </c>
      <c r="S931" s="86">
        <f>PER_MONTH!F923</f>
        <v>0.1875</v>
      </c>
      <c r="T931" s="102">
        <f>PER_MONTH!G923</f>
        <v>0</v>
      </c>
      <c r="U931" s="100">
        <f t="shared" si="15"/>
        <v>0</v>
      </c>
    </row>
    <row r="932" spans="18:21" x14ac:dyDescent="0.3">
      <c r="R932" s="85">
        <f>PER_MONTH!A924</f>
        <v>45677</v>
      </c>
      <c r="S932" s="86">
        <f>PER_MONTH!F924</f>
        <v>0.20833333333333329</v>
      </c>
      <c r="T932" s="102">
        <f>PER_MONTH!G924</f>
        <v>0</v>
      </c>
      <c r="U932" s="100">
        <f t="shared" si="15"/>
        <v>0</v>
      </c>
    </row>
    <row r="933" spans="18:21" x14ac:dyDescent="0.3">
      <c r="R933" s="85">
        <f>PER_MONTH!A925</f>
        <v>45677</v>
      </c>
      <c r="S933" s="86">
        <f>PER_MONTH!F925</f>
        <v>0.22916666666666671</v>
      </c>
      <c r="T933" s="102">
        <f>PER_MONTH!G925</f>
        <v>0</v>
      </c>
      <c r="U933" s="100">
        <f t="shared" si="15"/>
        <v>0</v>
      </c>
    </row>
    <row r="934" spans="18:21" x14ac:dyDescent="0.3">
      <c r="R934" s="85">
        <f>PER_MONTH!A926</f>
        <v>45677</v>
      </c>
      <c r="S934" s="86">
        <f>PER_MONTH!F926</f>
        <v>0.25</v>
      </c>
      <c r="T934" s="102">
        <f>PER_MONTH!G926</f>
        <v>0</v>
      </c>
      <c r="U934" s="100">
        <f t="shared" si="15"/>
        <v>0</v>
      </c>
    </row>
    <row r="935" spans="18:21" x14ac:dyDescent="0.3">
      <c r="R935" s="85">
        <f>PER_MONTH!A927</f>
        <v>45677</v>
      </c>
      <c r="S935" s="86">
        <f>PER_MONTH!F927</f>
        <v>0.27083333333333331</v>
      </c>
      <c r="T935" s="102">
        <f>PER_MONTH!G927</f>
        <v>0</v>
      </c>
      <c r="U935" s="100">
        <f t="shared" si="15"/>
        <v>0</v>
      </c>
    </row>
    <row r="936" spans="18:21" x14ac:dyDescent="0.3">
      <c r="R936" s="85">
        <f>PER_MONTH!A928</f>
        <v>45677</v>
      </c>
      <c r="S936" s="86">
        <f>PER_MONTH!F928</f>
        <v>0.29166666666666669</v>
      </c>
      <c r="T936" s="102">
        <f>PER_MONTH!G928</f>
        <v>0</v>
      </c>
      <c r="U936" s="100">
        <f t="shared" si="15"/>
        <v>0</v>
      </c>
    </row>
    <row r="937" spans="18:21" x14ac:dyDescent="0.3">
      <c r="R937" s="85">
        <f>PER_MONTH!A929</f>
        <v>45677</v>
      </c>
      <c r="S937" s="86">
        <f>PER_MONTH!F929</f>
        <v>0.3125</v>
      </c>
      <c r="T937" s="102">
        <f>PER_MONTH!G929</f>
        <v>0</v>
      </c>
      <c r="U937" s="100">
        <f t="shared" si="15"/>
        <v>0</v>
      </c>
    </row>
    <row r="938" spans="18:21" x14ac:dyDescent="0.3">
      <c r="R938" s="85">
        <f>PER_MONTH!A930</f>
        <v>45677</v>
      </c>
      <c r="S938" s="86">
        <f>PER_MONTH!F930</f>
        <v>0.33333333333333331</v>
      </c>
      <c r="T938" s="102">
        <f>PER_MONTH!G930</f>
        <v>0</v>
      </c>
      <c r="U938" s="100">
        <f t="shared" si="15"/>
        <v>0</v>
      </c>
    </row>
    <row r="939" spans="18:21" x14ac:dyDescent="0.3">
      <c r="R939" s="85">
        <f>PER_MONTH!A931</f>
        <v>45677</v>
      </c>
      <c r="S939" s="86">
        <f>PER_MONTH!F931</f>
        <v>0.35416666666666669</v>
      </c>
      <c r="T939" s="102">
        <f>PER_MONTH!G931</f>
        <v>0</v>
      </c>
      <c r="U939" s="100">
        <f t="shared" si="15"/>
        <v>0</v>
      </c>
    </row>
    <row r="940" spans="18:21" x14ac:dyDescent="0.3">
      <c r="R940" s="85">
        <f>PER_MONTH!A932</f>
        <v>45677</v>
      </c>
      <c r="S940" s="86">
        <f>PER_MONTH!F932</f>
        <v>0.375</v>
      </c>
      <c r="T940" s="102">
        <f>PER_MONTH!G932</f>
        <v>0</v>
      </c>
      <c r="U940" s="100">
        <f t="shared" si="15"/>
        <v>0</v>
      </c>
    </row>
    <row r="941" spans="18:21" x14ac:dyDescent="0.3">
      <c r="R941" s="85">
        <f>PER_MONTH!A933</f>
        <v>45677</v>
      </c>
      <c r="S941" s="86">
        <f>PER_MONTH!F933</f>
        <v>0.39583333333333331</v>
      </c>
      <c r="T941" s="102">
        <f>PER_MONTH!G933</f>
        <v>0</v>
      </c>
      <c r="U941" s="100">
        <f t="shared" si="15"/>
        <v>0</v>
      </c>
    </row>
    <row r="942" spans="18:21" x14ac:dyDescent="0.3">
      <c r="R942" s="85">
        <f>PER_MONTH!A934</f>
        <v>45677</v>
      </c>
      <c r="S942" s="86">
        <f>PER_MONTH!F934</f>
        <v>0.41666666666666669</v>
      </c>
      <c r="T942" s="102">
        <f>PER_MONTH!G934</f>
        <v>0</v>
      </c>
      <c r="U942" s="100">
        <f t="shared" si="15"/>
        <v>0</v>
      </c>
    </row>
    <row r="943" spans="18:21" x14ac:dyDescent="0.3">
      <c r="R943" s="85">
        <f>PER_MONTH!A935</f>
        <v>45677</v>
      </c>
      <c r="S943" s="86">
        <f>PER_MONTH!F935</f>
        <v>0.4375</v>
      </c>
      <c r="T943" s="102">
        <f>PER_MONTH!G935</f>
        <v>0</v>
      </c>
      <c r="U943" s="100">
        <f t="shared" si="15"/>
        <v>0</v>
      </c>
    </row>
    <row r="944" spans="18:21" x14ac:dyDescent="0.3">
      <c r="R944" s="85">
        <f>PER_MONTH!A936</f>
        <v>45677</v>
      </c>
      <c r="S944" s="86">
        <f>PER_MONTH!F936</f>
        <v>0.45833333333333331</v>
      </c>
      <c r="T944" s="102">
        <f>PER_MONTH!G936</f>
        <v>0</v>
      </c>
      <c r="U944" s="100">
        <f t="shared" si="15"/>
        <v>0</v>
      </c>
    </row>
    <row r="945" spans="18:21" x14ac:dyDescent="0.3">
      <c r="R945" s="85">
        <f>PER_MONTH!A937</f>
        <v>45677</v>
      </c>
      <c r="S945" s="86">
        <f>PER_MONTH!F937</f>
        <v>0.47916666666666669</v>
      </c>
      <c r="T945" s="102">
        <f>PER_MONTH!G937</f>
        <v>0</v>
      </c>
      <c r="U945" s="100">
        <f t="shared" si="15"/>
        <v>0</v>
      </c>
    </row>
    <row r="946" spans="18:21" x14ac:dyDescent="0.3">
      <c r="R946" s="85">
        <f>PER_MONTH!A938</f>
        <v>45677</v>
      </c>
      <c r="S946" s="86">
        <f>PER_MONTH!F938</f>
        <v>0.5</v>
      </c>
      <c r="T946" s="102">
        <f>PER_MONTH!G938</f>
        <v>0</v>
      </c>
      <c r="U946" s="100">
        <f t="shared" si="15"/>
        <v>0</v>
      </c>
    </row>
    <row r="947" spans="18:21" x14ac:dyDescent="0.3">
      <c r="R947" s="85">
        <f>PER_MONTH!A939</f>
        <v>45677</v>
      </c>
      <c r="S947" s="86">
        <f>PER_MONTH!F939</f>
        <v>0.52083333333333337</v>
      </c>
      <c r="T947" s="102">
        <f>PER_MONTH!G939</f>
        <v>0</v>
      </c>
      <c r="U947" s="100">
        <f t="shared" si="15"/>
        <v>0</v>
      </c>
    </row>
    <row r="948" spans="18:21" x14ac:dyDescent="0.3">
      <c r="R948" s="85">
        <f>PER_MONTH!A940</f>
        <v>45677</v>
      </c>
      <c r="S948" s="86">
        <f>PER_MONTH!F940</f>
        <v>0.54166666666666663</v>
      </c>
      <c r="T948" s="102">
        <f>PER_MONTH!G940</f>
        <v>0</v>
      </c>
      <c r="U948" s="100">
        <f t="shared" si="15"/>
        <v>0</v>
      </c>
    </row>
    <row r="949" spans="18:21" x14ac:dyDescent="0.3">
      <c r="R949" s="85">
        <f>PER_MONTH!A941</f>
        <v>45677</v>
      </c>
      <c r="S949" s="86">
        <f>PER_MONTH!F941</f>
        <v>0.5625</v>
      </c>
      <c r="T949" s="102">
        <f>PER_MONTH!G941</f>
        <v>0</v>
      </c>
      <c r="U949" s="100">
        <f t="shared" si="15"/>
        <v>0</v>
      </c>
    </row>
    <row r="950" spans="18:21" x14ac:dyDescent="0.3">
      <c r="R950" s="85">
        <f>PER_MONTH!A942</f>
        <v>45677</v>
      </c>
      <c r="S950" s="86">
        <f>PER_MONTH!F942</f>
        <v>0.58333333333333337</v>
      </c>
      <c r="T950" s="102">
        <f>PER_MONTH!G942</f>
        <v>0</v>
      </c>
      <c r="U950" s="100">
        <f t="shared" si="15"/>
        <v>0</v>
      </c>
    </row>
    <row r="951" spans="18:21" x14ac:dyDescent="0.3">
      <c r="R951" s="85">
        <f>PER_MONTH!A943</f>
        <v>45677</v>
      </c>
      <c r="S951" s="86">
        <f>PER_MONTH!F943</f>
        <v>0.60416666666666663</v>
      </c>
      <c r="T951" s="102">
        <f>PER_MONTH!G943</f>
        <v>0</v>
      </c>
      <c r="U951" s="100">
        <f t="shared" si="15"/>
        <v>0</v>
      </c>
    </row>
    <row r="952" spans="18:21" x14ac:dyDescent="0.3">
      <c r="R952" s="85">
        <f>PER_MONTH!A944</f>
        <v>45677</v>
      </c>
      <c r="S952" s="86">
        <f>PER_MONTH!F944</f>
        <v>0.625</v>
      </c>
      <c r="T952" s="102">
        <f>PER_MONTH!G944</f>
        <v>0</v>
      </c>
      <c r="U952" s="100">
        <f t="shared" si="15"/>
        <v>0</v>
      </c>
    </row>
    <row r="953" spans="18:21" x14ac:dyDescent="0.3">
      <c r="R953" s="85">
        <f>PER_MONTH!A945</f>
        <v>45677</v>
      </c>
      <c r="S953" s="86">
        <f>PER_MONTH!F945</f>
        <v>0.64583333333333337</v>
      </c>
      <c r="T953" s="102">
        <f>PER_MONTH!G945</f>
        <v>0</v>
      </c>
      <c r="U953" s="100">
        <f t="shared" si="15"/>
        <v>0</v>
      </c>
    </row>
    <row r="954" spans="18:21" x14ac:dyDescent="0.3">
      <c r="R954" s="85">
        <f>PER_MONTH!A946</f>
        <v>45677</v>
      </c>
      <c r="S954" s="86">
        <f>PER_MONTH!F946</f>
        <v>0.66666666666666663</v>
      </c>
      <c r="T954" s="102">
        <f>PER_MONTH!G946</f>
        <v>0</v>
      </c>
      <c r="U954" s="100">
        <f t="shared" si="15"/>
        <v>0</v>
      </c>
    </row>
    <row r="955" spans="18:21" x14ac:dyDescent="0.3">
      <c r="R955" s="85">
        <f>PER_MONTH!A947</f>
        <v>45677</v>
      </c>
      <c r="S955" s="86">
        <f>PER_MONTH!F947</f>
        <v>0.6875</v>
      </c>
      <c r="T955" s="102">
        <f>PER_MONTH!G947</f>
        <v>0</v>
      </c>
      <c r="U955" s="100">
        <f t="shared" si="15"/>
        <v>0</v>
      </c>
    </row>
    <row r="956" spans="18:21" x14ac:dyDescent="0.3">
      <c r="R956" s="85">
        <f>PER_MONTH!A948</f>
        <v>45677</v>
      </c>
      <c r="S956" s="86">
        <f>PER_MONTH!F948</f>
        <v>0.70833333333333337</v>
      </c>
      <c r="T956" s="102">
        <f>PER_MONTH!G948</f>
        <v>0</v>
      </c>
      <c r="U956" s="100">
        <f t="shared" si="15"/>
        <v>0</v>
      </c>
    </row>
    <row r="957" spans="18:21" x14ac:dyDescent="0.3">
      <c r="R957" s="85">
        <f>PER_MONTH!A949</f>
        <v>45677</v>
      </c>
      <c r="S957" s="86">
        <f>PER_MONTH!F949</f>
        <v>0.72916666666666663</v>
      </c>
      <c r="T957" s="102">
        <f>PER_MONTH!G949</f>
        <v>0</v>
      </c>
      <c r="U957" s="100">
        <f t="shared" si="15"/>
        <v>0</v>
      </c>
    </row>
    <row r="958" spans="18:21" x14ac:dyDescent="0.3">
      <c r="R958" s="85">
        <f>PER_MONTH!A950</f>
        <v>45677</v>
      </c>
      <c r="S958" s="86">
        <f>PER_MONTH!F950</f>
        <v>0.75</v>
      </c>
      <c r="T958" s="102">
        <f>PER_MONTH!G950</f>
        <v>0</v>
      </c>
      <c r="U958" s="100">
        <f t="shared" si="15"/>
        <v>0</v>
      </c>
    </row>
    <row r="959" spans="18:21" x14ac:dyDescent="0.3">
      <c r="R959" s="85">
        <f>PER_MONTH!A951</f>
        <v>45677</v>
      </c>
      <c r="S959" s="86">
        <f>PER_MONTH!F951</f>
        <v>0.77083333333333337</v>
      </c>
      <c r="T959" s="102">
        <f>PER_MONTH!G951</f>
        <v>0</v>
      </c>
      <c r="U959" s="100">
        <f t="shared" si="15"/>
        <v>0</v>
      </c>
    </row>
    <row r="960" spans="18:21" x14ac:dyDescent="0.3">
      <c r="R960" s="85">
        <f>PER_MONTH!A952</f>
        <v>45677</v>
      </c>
      <c r="S960" s="86">
        <f>PER_MONTH!F952</f>
        <v>0.79166666666666663</v>
      </c>
      <c r="T960" s="102">
        <f>PER_MONTH!G952</f>
        <v>0</v>
      </c>
      <c r="U960" s="100">
        <f t="shared" si="15"/>
        <v>0</v>
      </c>
    </row>
    <row r="961" spans="18:21" x14ac:dyDescent="0.3">
      <c r="R961" s="85">
        <f>PER_MONTH!A953</f>
        <v>45677</v>
      </c>
      <c r="S961" s="86">
        <f>PER_MONTH!F953</f>
        <v>0.8125</v>
      </c>
      <c r="T961" s="102">
        <f>PER_MONTH!G953</f>
        <v>0</v>
      </c>
      <c r="U961" s="100">
        <f t="shared" si="15"/>
        <v>0</v>
      </c>
    </row>
    <row r="962" spans="18:21" x14ac:dyDescent="0.3">
      <c r="R962" s="85">
        <f>PER_MONTH!A954</f>
        <v>45677</v>
      </c>
      <c r="S962" s="86">
        <f>PER_MONTH!F954</f>
        <v>0.83333333333333337</v>
      </c>
      <c r="T962" s="102">
        <f>PER_MONTH!G954</f>
        <v>0</v>
      </c>
      <c r="U962" s="100">
        <f t="shared" si="15"/>
        <v>0</v>
      </c>
    </row>
    <row r="963" spans="18:21" x14ac:dyDescent="0.3">
      <c r="R963" s="85">
        <f>PER_MONTH!A955</f>
        <v>45677</v>
      </c>
      <c r="S963" s="86">
        <f>PER_MONTH!F955</f>
        <v>0.85416666666666663</v>
      </c>
      <c r="T963" s="102">
        <f>PER_MONTH!G955</f>
        <v>0</v>
      </c>
      <c r="U963" s="100">
        <f t="shared" si="15"/>
        <v>0</v>
      </c>
    </row>
    <row r="964" spans="18:21" x14ac:dyDescent="0.3">
      <c r="R964" s="85">
        <f>PER_MONTH!A956</f>
        <v>45677</v>
      </c>
      <c r="S964" s="86">
        <f>PER_MONTH!F956</f>
        <v>0.875</v>
      </c>
      <c r="T964" s="102">
        <f>PER_MONTH!G956</f>
        <v>0</v>
      </c>
      <c r="U964" s="100">
        <f t="shared" si="15"/>
        <v>0</v>
      </c>
    </row>
    <row r="965" spans="18:21" x14ac:dyDescent="0.3">
      <c r="R965" s="85">
        <f>PER_MONTH!A957</f>
        <v>45677</v>
      </c>
      <c r="S965" s="86">
        <f>PER_MONTH!F957</f>
        <v>0.89583333333333337</v>
      </c>
      <c r="T965" s="102">
        <f>PER_MONTH!G957</f>
        <v>0</v>
      </c>
      <c r="U965" s="100">
        <f t="shared" si="15"/>
        <v>0</v>
      </c>
    </row>
    <row r="966" spans="18:21" x14ac:dyDescent="0.3">
      <c r="R966" s="85">
        <f>PER_MONTH!A958</f>
        <v>45677</v>
      </c>
      <c r="S966" s="86">
        <f>PER_MONTH!F958</f>
        <v>0.91666666666666663</v>
      </c>
      <c r="T966" s="102">
        <f>PER_MONTH!G958</f>
        <v>0</v>
      </c>
      <c r="U966" s="100">
        <f t="shared" si="15"/>
        <v>0</v>
      </c>
    </row>
    <row r="967" spans="18:21" x14ac:dyDescent="0.3">
      <c r="R967" s="85">
        <f>PER_MONTH!A959</f>
        <v>45677</v>
      </c>
      <c r="S967" s="86">
        <f>PER_MONTH!F959</f>
        <v>0.9375</v>
      </c>
      <c r="T967" s="102">
        <f>PER_MONTH!G959</f>
        <v>0</v>
      </c>
      <c r="U967" s="100">
        <f t="shared" si="15"/>
        <v>0</v>
      </c>
    </row>
    <row r="968" spans="18:21" x14ac:dyDescent="0.3">
      <c r="R968" s="85">
        <f>PER_MONTH!A960</f>
        <v>45677</v>
      </c>
      <c r="S968" s="86">
        <f>PER_MONTH!F960</f>
        <v>0.95833333333333337</v>
      </c>
      <c r="T968" s="102">
        <f>PER_MONTH!G960</f>
        <v>0</v>
      </c>
      <c r="U968" s="100">
        <f t="shared" si="15"/>
        <v>0</v>
      </c>
    </row>
    <row r="969" spans="18:21" x14ac:dyDescent="0.3">
      <c r="R969" s="85">
        <f>PER_MONTH!A961</f>
        <v>45677</v>
      </c>
      <c r="S969" s="86">
        <f>PER_MONTH!F961</f>
        <v>0.97916666666666663</v>
      </c>
      <c r="T969" s="102">
        <f>PER_MONTH!G961</f>
        <v>0</v>
      </c>
      <c r="U969" s="100">
        <f t="shared" si="15"/>
        <v>0</v>
      </c>
    </row>
    <row r="970" spans="18:21" x14ac:dyDescent="0.3">
      <c r="R970" s="85">
        <f>PER_MONTH!A962</f>
        <v>45678</v>
      </c>
      <c r="S970" s="86">
        <f>PER_MONTH!F962</f>
        <v>0</v>
      </c>
      <c r="T970" s="102">
        <f>PER_MONTH!G962</f>
        <v>0</v>
      </c>
      <c r="U970" s="100">
        <f t="shared" si="15"/>
        <v>0</v>
      </c>
    </row>
    <row r="971" spans="18:21" x14ac:dyDescent="0.3">
      <c r="R971" s="85">
        <f>PER_MONTH!A963</f>
        <v>45678</v>
      </c>
      <c r="S971" s="86">
        <f>PER_MONTH!F963</f>
        <v>2.0833333333333329E-2</v>
      </c>
      <c r="T971" s="102">
        <f>PER_MONTH!G963</f>
        <v>0</v>
      </c>
      <c r="U971" s="100">
        <f t="shared" si="15"/>
        <v>0</v>
      </c>
    </row>
    <row r="972" spans="18:21" x14ac:dyDescent="0.3">
      <c r="R972" s="85">
        <f>PER_MONTH!A964</f>
        <v>45678</v>
      </c>
      <c r="S972" s="86">
        <f>PER_MONTH!F964</f>
        <v>4.1666666666666657E-2</v>
      </c>
      <c r="T972" s="102">
        <f>PER_MONTH!G964</f>
        <v>0</v>
      </c>
      <c r="U972" s="100">
        <f t="shared" ref="U972:U1035" si="16">T972/0.5</f>
        <v>0</v>
      </c>
    </row>
    <row r="973" spans="18:21" x14ac:dyDescent="0.3">
      <c r="R973" s="85">
        <f>PER_MONTH!A965</f>
        <v>45678</v>
      </c>
      <c r="S973" s="86">
        <f>PER_MONTH!F965</f>
        <v>6.25E-2</v>
      </c>
      <c r="T973" s="102">
        <f>PER_MONTH!G965</f>
        <v>0</v>
      </c>
      <c r="U973" s="100">
        <f t="shared" si="16"/>
        <v>0</v>
      </c>
    </row>
    <row r="974" spans="18:21" x14ac:dyDescent="0.3">
      <c r="R974" s="85">
        <f>PER_MONTH!A966</f>
        <v>45678</v>
      </c>
      <c r="S974" s="86">
        <f>PER_MONTH!F966</f>
        <v>8.3333333333333329E-2</v>
      </c>
      <c r="T974" s="102">
        <f>PER_MONTH!G966</f>
        <v>0</v>
      </c>
      <c r="U974" s="100">
        <f t="shared" si="16"/>
        <v>0</v>
      </c>
    </row>
    <row r="975" spans="18:21" x14ac:dyDescent="0.3">
      <c r="R975" s="85">
        <f>PER_MONTH!A967</f>
        <v>45678</v>
      </c>
      <c r="S975" s="86">
        <f>PER_MONTH!F967</f>
        <v>0.1041666666666667</v>
      </c>
      <c r="T975" s="102">
        <f>PER_MONTH!G967</f>
        <v>0</v>
      </c>
      <c r="U975" s="100">
        <f t="shared" si="16"/>
        <v>0</v>
      </c>
    </row>
    <row r="976" spans="18:21" x14ac:dyDescent="0.3">
      <c r="R976" s="85">
        <f>PER_MONTH!A968</f>
        <v>45678</v>
      </c>
      <c r="S976" s="86">
        <f>PER_MONTH!F968</f>
        <v>0.125</v>
      </c>
      <c r="T976" s="102">
        <f>PER_MONTH!G968</f>
        <v>0</v>
      </c>
      <c r="U976" s="100">
        <f t="shared" si="16"/>
        <v>0</v>
      </c>
    </row>
    <row r="977" spans="18:21" x14ac:dyDescent="0.3">
      <c r="R977" s="85">
        <f>PER_MONTH!A969</f>
        <v>45678</v>
      </c>
      <c r="S977" s="86">
        <f>PER_MONTH!F969</f>
        <v>0.14583333333333329</v>
      </c>
      <c r="T977" s="102">
        <f>PER_MONTH!G969</f>
        <v>0</v>
      </c>
      <c r="U977" s="100">
        <f t="shared" si="16"/>
        <v>0</v>
      </c>
    </row>
    <row r="978" spans="18:21" x14ac:dyDescent="0.3">
      <c r="R978" s="85">
        <f>PER_MONTH!A970</f>
        <v>45678</v>
      </c>
      <c r="S978" s="86">
        <f>PER_MONTH!F970</f>
        <v>0.16666666666666671</v>
      </c>
      <c r="T978" s="102">
        <f>PER_MONTH!G970</f>
        <v>0</v>
      </c>
      <c r="U978" s="100">
        <f t="shared" si="16"/>
        <v>0</v>
      </c>
    </row>
    <row r="979" spans="18:21" x14ac:dyDescent="0.3">
      <c r="R979" s="85">
        <f>PER_MONTH!A971</f>
        <v>45678</v>
      </c>
      <c r="S979" s="86">
        <f>PER_MONTH!F971</f>
        <v>0.1875</v>
      </c>
      <c r="T979" s="102">
        <f>PER_MONTH!G971</f>
        <v>0</v>
      </c>
      <c r="U979" s="100">
        <f t="shared" si="16"/>
        <v>0</v>
      </c>
    </row>
    <row r="980" spans="18:21" x14ac:dyDescent="0.3">
      <c r="R980" s="85">
        <f>PER_MONTH!A972</f>
        <v>45678</v>
      </c>
      <c r="S980" s="86">
        <f>PER_MONTH!F972</f>
        <v>0.20833333333333329</v>
      </c>
      <c r="T980" s="102">
        <f>PER_MONTH!G972</f>
        <v>0</v>
      </c>
      <c r="U980" s="100">
        <f t="shared" si="16"/>
        <v>0</v>
      </c>
    </row>
    <row r="981" spans="18:21" x14ac:dyDescent="0.3">
      <c r="R981" s="85">
        <f>PER_MONTH!A973</f>
        <v>45678</v>
      </c>
      <c r="S981" s="86">
        <f>PER_MONTH!F973</f>
        <v>0.22916666666666671</v>
      </c>
      <c r="T981" s="102">
        <f>PER_MONTH!G973</f>
        <v>0</v>
      </c>
      <c r="U981" s="100">
        <f t="shared" si="16"/>
        <v>0</v>
      </c>
    </row>
    <row r="982" spans="18:21" x14ac:dyDescent="0.3">
      <c r="R982" s="85">
        <f>PER_MONTH!A974</f>
        <v>45678</v>
      </c>
      <c r="S982" s="86">
        <f>PER_MONTH!F974</f>
        <v>0.25</v>
      </c>
      <c r="T982" s="102">
        <f>PER_MONTH!G974</f>
        <v>0</v>
      </c>
      <c r="U982" s="100">
        <f t="shared" si="16"/>
        <v>0</v>
      </c>
    </row>
    <row r="983" spans="18:21" x14ac:dyDescent="0.3">
      <c r="R983" s="85">
        <f>PER_MONTH!A975</f>
        <v>45678</v>
      </c>
      <c r="S983" s="86">
        <f>PER_MONTH!F975</f>
        <v>0.27083333333333331</v>
      </c>
      <c r="T983" s="102">
        <f>PER_MONTH!G975</f>
        <v>0</v>
      </c>
      <c r="U983" s="100">
        <f t="shared" si="16"/>
        <v>0</v>
      </c>
    </row>
    <row r="984" spans="18:21" x14ac:dyDescent="0.3">
      <c r="R984" s="85">
        <f>PER_MONTH!A976</f>
        <v>45678</v>
      </c>
      <c r="S984" s="86">
        <f>PER_MONTH!F976</f>
        <v>0.29166666666666669</v>
      </c>
      <c r="T984" s="102">
        <f>PER_MONTH!G976</f>
        <v>0</v>
      </c>
      <c r="U984" s="100">
        <f t="shared" si="16"/>
        <v>0</v>
      </c>
    </row>
    <row r="985" spans="18:21" x14ac:dyDescent="0.3">
      <c r="R985" s="85">
        <f>PER_MONTH!A977</f>
        <v>45678</v>
      </c>
      <c r="S985" s="86">
        <f>PER_MONTH!F977</f>
        <v>0.3125</v>
      </c>
      <c r="T985" s="102">
        <f>PER_MONTH!G977</f>
        <v>0</v>
      </c>
      <c r="U985" s="100">
        <f t="shared" si="16"/>
        <v>0</v>
      </c>
    </row>
    <row r="986" spans="18:21" x14ac:dyDescent="0.3">
      <c r="R986" s="85">
        <f>PER_MONTH!A978</f>
        <v>45678</v>
      </c>
      <c r="S986" s="86">
        <f>PER_MONTH!F978</f>
        <v>0.33333333333333331</v>
      </c>
      <c r="T986" s="102">
        <f>PER_MONTH!G978</f>
        <v>0</v>
      </c>
      <c r="U986" s="100">
        <f t="shared" si="16"/>
        <v>0</v>
      </c>
    </row>
    <row r="987" spans="18:21" x14ac:dyDescent="0.3">
      <c r="R987" s="85">
        <f>PER_MONTH!A979</f>
        <v>45678</v>
      </c>
      <c r="S987" s="86">
        <f>PER_MONTH!F979</f>
        <v>0.35416666666666669</v>
      </c>
      <c r="T987" s="102">
        <f>PER_MONTH!G979</f>
        <v>0</v>
      </c>
      <c r="U987" s="100">
        <f t="shared" si="16"/>
        <v>0</v>
      </c>
    </row>
    <row r="988" spans="18:21" x14ac:dyDescent="0.3">
      <c r="R988" s="85">
        <f>PER_MONTH!A980</f>
        <v>45678</v>
      </c>
      <c r="S988" s="86">
        <f>PER_MONTH!F980</f>
        <v>0.375</v>
      </c>
      <c r="T988" s="102">
        <f>PER_MONTH!G980</f>
        <v>0</v>
      </c>
      <c r="U988" s="100">
        <f t="shared" si="16"/>
        <v>0</v>
      </c>
    </row>
    <row r="989" spans="18:21" x14ac:dyDescent="0.3">
      <c r="R989" s="85">
        <f>PER_MONTH!A981</f>
        <v>45678</v>
      </c>
      <c r="S989" s="86">
        <f>PER_MONTH!F981</f>
        <v>0.39583333333333331</v>
      </c>
      <c r="T989" s="102">
        <f>PER_MONTH!G981</f>
        <v>0</v>
      </c>
      <c r="U989" s="100">
        <f t="shared" si="16"/>
        <v>0</v>
      </c>
    </row>
    <row r="990" spans="18:21" x14ac:dyDescent="0.3">
      <c r="R990" s="85">
        <f>PER_MONTH!A982</f>
        <v>45678</v>
      </c>
      <c r="S990" s="86">
        <f>PER_MONTH!F982</f>
        <v>0.41666666666666669</v>
      </c>
      <c r="T990" s="102">
        <f>PER_MONTH!G982</f>
        <v>0</v>
      </c>
      <c r="U990" s="100">
        <f t="shared" si="16"/>
        <v>0</v>
      </c>
    </row>
    <row r="991" spans="18:21" x14ac:dyDescent="0.3">
      <c r="R991" s="85">
        <f>PER_MONTH!A983</f>
        <v>45678</v>
      </c>
      <c r="S991" s="86">
        <f>PER_MONTH!F983</f>
        <v>0.4375</v>
      </c>
      <c r="T991" s="102">
        <f>PER_MONTH!G983</f>
        <v>0</v>
      </c>
      <c r="U991" s="100">
        <f t="shared" si="16"/>
        <v>0</v>
      </c>
    </row>
    <row r="992" spans="18:21" x14ac:dyDescent="0.3">
      <c r="R992" s="85">
        <f>PER_MONTH!A984</f>
        <v>45678</v>
      </c>
      <c r="S992" s="86">
        <f>PER_MONTH!F984</f>
        <v>0.45833333333333331</v>
      </c>
      <c r="T992" s="102">
        <f>PER_MONTH!G984</f>
        <v>0</v>
      </c>
      <c r="U992" s="100">
        <f t="shared" si="16"/>
        <v>0</v>
      </c>
    </row>
    <row r="993" spans="18:21" x14ac:dyDescent="0.3">
      <c r="R993" s="85">
        <f>PER_MONTH!A985</f>
        <v>45678</v>
      </c>
      <c r="S993" s="86">
        <f>PER_MONTH!F985</f>
        <v>0.47916666666666669</v>
      </c>
      <c r="T993" s="102">
        <f>PER_MONTH!G985</f>
        <v>0</v>
      </c>
      <c r="U993" s="100">
        <f t="shared" si="16"/>
        <v>0</v>
      </c>
    </row>
    <row r="994" spans="18:21" x14ac:dyDescent="0.3">
      <c r="R994" s="85">
        <f>PER_MONTH!A986</f>
        <v>45678</v>
      </c>
      <c r="S994" s="86">
        <f>PER_MONTH!F986</f>
        <v>0.5</v>
      </c>
      <c r="T994" s="102">
        <f>PER_MONTH!G986</f>
        <v>0</v>
      </c>
      <c r="U994" s="100">
        <f t="shared" si="16"/>
        <v>0</v>
      </c>
    </row>
    <row r="995" spans="18:21" x14ac:dyDescent="0.3">
      <c r="R995" s="85">
        <f>PER_MONTH!A987</f>
        <v>45678</v>
      </c>
      <c r="S995" s="86">
        <f>PER_MONTH!F987</f>
        <v>0.52083333333333337</v>
      </c>
      <c r="T995" s="102">
        <f>PER_MONTH!G987</f>
        <v>0</v>
      </c>
      <c r="U995" s="100">
        <f t="shared" si="16"/>
        <v>0</v>
      </c>
    </row>
    <row r="996" spans="18:21" x14ac:dyDescent="0.3">
      <c r="R996" s="85">
        <f>PER_MONTH!A988</f>
        <v>45678</v>
      </c>
      <c r="S996" s="86">
        <f>PER_MONTH!F988</f>
        <v>0.54166666666666663</v>
      </c>
      <c r="T996" s="102">
        <f>PER_MONTH!G988</f>
        <v>0</v>
      </c>
      <c r="U996" s="100">
        <f t="shared" si="16"/>
        <v>0</v>
      </c>
    </row>
    <row r="997" spans="18:21" x14ac:dyDescent="0.3">
      <c r="R997" s="85">
        <f>PER_MONTH!A989</f>
        <v>45678</v>
      </c>
      <c r="S997" s="86">
        <f>PER_MONTH!F989</f>
        <v>0.5625</v>
      </c>
      <c r="T997" s="102">
        <f>PER_MONTH!G989</f>
        <v>0</v>
      </c>
      <c r="U997" s="100">
        <f t="shared" si="16"/>
        <v>0</v>
      </c>
    </row>
    <row r="998" spans="18:21" x14ac:dyDescent="0.3">
      <c r="R998" s="85">
        <f>PER_MONTH!A990</f>
        <v>45678</v>
      </c>
      <c r="S998" s="86">
        <f>PER_MONTH!F990</f>
        <v>0.58333333333333337</v>
      </c>
      <c r="T998" s="102">
        <f>PER_MONTH!G990</f>
        <v>0</v>
      </c>
      <c r="U998" s="100">
        <f t="shared" si="16"/>
        <v>0</v>
      </c>
    </row>
    <row r="999" spans="18:21" x14ac:dyDescent="0.3">
      <c r="R999" s="85">
        <f>PER_MONTH!A991</f>
        <v>45678</v>
      </c>
      <c r="S999" s="86">
        <f>PER_MONTH!F991</f>
        <v>0.60416666666666663</v>
      </c>
      <c r="T999" s="102">
        <f>PER_MONTH!G991</f>
        <v>0</v>
      </c>
      <c r="U999" s="100">
        <f t="shared" si="16"/>
        <v>0</v>
      </c>
    </row>
    <row r="1000" spans="18:21" x14ac:dyDescent="0.3">
      <c r="R1000" s="85">
        <f>PER_MONTH!A992</f>
        <v>45678</v>
      </c>
      <c r="S1000" s="86">
        <f>PER_MONTH!F992</f>
        <v>0.625</v>
      </c>
      <c r="T1000" s="102">
        <f>PER_MONTH!G992</f>
        <v>0</v>
      </c>
      <c r="U1000" s="100">
        <f t="shared" si="16"/>
        <v>0</v>
      </c>
    </row>
    <row r="1001" spans="18:21" x14ac:dyDescent="0.3">
      <c r="R1001" s="85">
        <f>PER_MONTH!A993</f>
        <v>45678</v>
      </c>
      <c r="S1001" s="86">
        <f>PER_MONTH!F993</f>
        <v>0.64583333333333337</v>
      </c>
      <c r="T1001" s="102">
        <f>PER_MONTH!G993</f>
        <v>0</v>
      </c>
      <c r="U1001" s="100">
        <f t="shared" si="16"/>
        <v>0</v>
      </c>
    </row>
    <row r="1002" spans="18:21" x14ac:dyDescent="0.3">
      <c r="R1002" s="85">
        <f>PER_MONTH!A994</f>
        <v>45678</v>
      </c>
      <c r="S1002" s="86">
        <f>PER_MONTH!F994</f>
        <v>0.66666666666666663</v>
      </c>
      <c r="T1002" s="102">
        <f>PER_MONTH!G994</f>
        <v>0</v>
      </c>
      <c r="U1002" s="100">
        <f t="shared" si="16"/>
        <v>0</v>
      </c>
    </row>
    <row r="1003" spans="18:21" x14ac:dyDescent="0.3">
      <c r="R1003" s="85">
        <f>PER_MONTH!A995</f>
        <v>45678</v>
      </c>
      <c r="S1003" s="86">
        <f>PER_MONTH!F995</f>
        <v>0.6875</v>
      </c>
      <c r="T1003" s="102">
        <f>PER_MONTH!G995</f>
        <v>0</v>
      </c>
      <c r="U1003" s="100">
        <f t="shared" si="16"/>
        <v>0</v>
      </c>
    </row>
    <row r="1004" spans="18:21" x14ac:dyDescent="0.3">
      <c r="R1004" s="85">
        <f>PER_MONTH!A996</f>
        <v>45678</v>
      </c>
      <c r="S1004" s="86">
        <f>PER_MONTH!F996</f>
        <v>0.70833333333333337</v>
      </c>
      <c r="T1004" s="102">
        <f>PER_MONTH!G996</f>
        <v>0</v>
      </c>
      <c r="U1004" s="100">
        <f t="shared" si="16"/>
        <v>0</v>
      </c>
    </row>
    <row r="1005" spans="18:21" x14ac:dyDescent="0.3">
      <c r="R1005" s="85">
        <f>PER_MONTH!A997</f>
        <v>45678</v>
      </c>
      <c r="S1005" s="86">
        <f>PER_MONTH!F997</f>
        <v>0.72916666666666663</v>
      </c>
      <c r="T1005" s="102">
        <f>PER_MONTH!G997</f>
        <v>0</v>
      </c>
      <c r="U1005" s="100">
        <f t="shared" si="16"/>
        <v>0</v>
      </c>
    </row>
    <row r="1006" spans="18:21" x14ac:dyDescent="0.3">
      <c r="R1006" s="85">
        <f>PER_MONTH!A998</f>
        <v>45678</v>
      </c>
      <c r="S1006" s="86">
        <f>PER_MONTH!F998</f>
        <v>0.75</v>
      </c>
      <c r="T1006" s="102">
        <f>PER_MONTH!G998</f>
        <v>0</v>
      </c>
      <c r="U1006" s="100">
        <f t="shared" si="16"/>
        <v>0</v>
      </c>
    </row>
    <row r="1007" spans="18:21" x14ac:dyDescent="0.3">
      <c r="R1007" s="85">
        <f>PER_MONTH!A999</f>
        <v>45678</v>
      </c>
      <c r="S1007" s="86">
        <f>PER_MONTH!F999</f>
        <v>0.77083333333333337</v>
      </c>
      <c r="T1007" s="102">
        <f>PER_MONTH!G999</f>
        <v>0</v>
      </c>
      <c r="U1007" s="100">
        <f t="shared" si="16"/>
        <v>0</v>
      </c>
    </row>
    <row r="1008" spans="18:21" x14ac:dyDescent="0.3">
      <c r="R1008" s="85">
        <f>PER_MONTH!A1000</f>
        <v>45678</v>
      </c>
      <c r="S1008" s="86">
        <f>PER_MONTH!F1000</f>
        <v>0.79166666666666663</v>
      </c>
      <c r="T1008" s="102">
        <f>PER_MONTH!G1000</f>
        <v>0</v>
      </c>
      <c r="U1008" s="100">
        <f t="shared" si="16"/>
        <v>0</v>
      </c>
    </row>
    <row r="1009" spans="18:21" x14ac:dyDescent="0.3">
      <c r="R1009" s="85">
        <f>PER_MONTH!A1001</f>
        <v>45678</v>
      </c>
      <c r="S1009" s="86">
        <f>PER_MONTH!F1001</f>
        <v>0.8125</v>
      </c>
      <c r="T1009" s="102">
        <f>PER_MONTH!G1001</f>
        <v>0</v>
      </c>
      <c r="U1009" s="100">
        <f t="shared" si="16"/>
        <v>0</v>
      </c>
    </row>
    <row r="1010" spans="18:21" x14ac:dyDescent="0.3">
      <c r="R1010" s="85">
        <f>PER_MONTH!A1002</f>
        <v>45678</v>
      </c>
      <c r="S1010" s="86">
        <f>PER_MONTH!F1002</f>
        <v>0.83333333333333337</v>
      </c>
      <c r="T1010" s="102">
        <f>PER_MONTH!G1002</f>
        <v>0</v>
      </c>
      <c r="U1010" s="100">
        <f t="shared" si="16"/>
        <v>0</v>
      </c>
    </row>
    <row r="1011" spans="18:21" x14ac:dyDescent="0.3">
      <c r="R1011" s="85">
        <f>PER_MONTH!A1003</f>
        <v>45678</v>
      </c>
      <c r="S1011" s="86">
        <f>PER_MONTH!F1003</f>
        <v>0.85416666666666663</v>
      </c>
      <c r="T1011" s="102">
        <f>PER_MONTH!G1003</f>
        <v>0</v>
      </c>
      <c r="U1011" s="100">
        <f t="shared" si="16"/>
        <v>0</v>
      </c>
    </row>
    <row r="1012" spans="18:21" x14ac:dyDescent="0.3">
      <c r="R1012" s="85">
        <f>PER_MONTH!A1004</f>
        <v>45678</v>
      </c>
      <c r="S1012" s="86">
        <f>PER_MONTH!F1004</f>
        <v>0.875</v>
      </c>
      <c r="T1012" s="102">
        <f>PER_MONTH!G1004</f>
        <v>0</v>
      </c>
      <c r="U1012" s="100">
        <f t="shared" si="16"/>
        <v>0</v>
      </c>
    </row>
    <row r="1013" spans="18:21" x14ac:dyDescent="0.3">
      <c r="R1013" s="85">
        <f>PER_MONTH!A1005</f>
        <v>45678</v>
      </c>
      <c r="S1013" s="86">
        <f>PER_MONTH!F1005</f>
        <v>0.89583333333333337</v>
      </c>
      <c r="T1013" s="102">
        <f>PER_MONTH!G1005</f>
        <v>0</v>
      </c>
      <c r="U1013" s="100">
        <f t="shared" si="16"/>
        <v>0</v>
      </c>
    </row>
    <row r="1014" spans="18:21" x14ac:dyDescent="0.3">
      <c r="R1014" s="85">
        <f>PER_MONTH!A1006</f>
        <v>45678</v>
      </c>
      <c r="S1014" s="86">
        <f>PER_MONTH!F1006</f>
        <v>0.91666666666666663</v>
      </c>
      <c r="T1014" s="102">
        <f>PER_MONTH!G1006</f>
        <v>0</v>
      </c>
      <c r="U1014" s="100">
        <f t="shared" si="16"/>
        <v>0</v>
      </c>
    </row>
    <row r="1015" spans="18:21" x14ac:dyDescent="0.3">
      <c r="R1015" s="85">
        <f>PER_MONTH!A1007</f>
        <v>45678</v>
      </c>
      <c r="S1015" s="86">
        <f>PER_MONTH!F1007</f>
        <v>0.9375</v>
      </c>
      <c r="T1015" s="102">
        <f>PER_MONTH!G1007</f>
        <v>0</v>
      </c>
      <c r="U1015" s="100">
        <f t="shared" si="16"/>
        <v>0</v>
      </c>
    </row>
    <row r="1016" spans="18:21" x14ac:dyDescent="0.3">
      <c r="R1016" s="85">
        <f>PER_MONTH!A1008</f>
        <v>45678</v>
      </c>
      <c r="S1016" s="86">
        <f>PER_MONTH!F1008</f>
        <v>0.95833333333333337</v>
      </c>
      <c r="T1016" s="102">
        <f>PER_MONTH!G1008</f>
        <v>0</v>
      </c>
      <c r="U1016" s="100">
        <f t="shared" si="16"/>
        <v>0</v>
      </c>
    </row>
    <row r="1017" spans="18:21" x14ac:dyDescent="0.3">
      <c r="R1017" s="85">
        <f>PER_MONTH!A1009</f>
        <v>45678</v>
      </c>
      <c r="S1017" s="86">
        <f>PER_MONTH!F1009</f>
        <v>0.97916666666666663</v>
      </c>
      <c r="T1017" s="102">
        <f>PER_MONTH!G1009</f>
        <v>0</v>
      </c>
      <c r="U1017" s="100">
        <f t="shared" si="16"/>
        <v>0</v>
      </c>
    </row>
    <row r="1018" spans="18:21" x14ac:dyDescent="0.3">
      <c r="R1018" s="85">
        <f>PER_MONTH!A1010</f>
        <v>45679</v>
      </c>
      <c r="S1018" s="86">
        <f>PER_MONTH!F1010</f>
        <v>0</v>
      </c>
      <c r="T1018" s="102">
        <f>PER_MONTH!G1010</f>
        <v>0</v>
      </c>
      <c r="U1018" s="100">
        <f t="shared" si="16"/>
        <v>0</v>
      </c>
    </row>
    <row r="1019" spans="18:21" x14ac:dyDescent="0.3">
      <c r="R1019" s="85">
        <f>PER_MONTH!A1011</f>
        <v>45679</v>
      </c>
      <c r="S1019" s="86">
        <f>PER_MONTH!F1011</f>
        <v>2.0833333333333329E-2</v>
      </c>
      <c r="T1019" s="102">
        <f>PER_MONTH!G1011</f>
        <v>0</v>
      </c>
      <c r="U1019" s="100">
        <f t="shared" si="16"/>
        <v>0</v>
      </c>
    </row>
    <row r="1020" spans="18:21" x14ac:dyDescent="0.3">
      <c r="R1020" s="85">
        <f>PER_MONTH!A1012</f>
        <v>45679</v>
      </c>
      <c r="S1020" s="86">
        <f>PER_MONTH!F1012</f>
        <v>4.1666666666666657E-2</v>
      </c>
      <c r="T1020" s="102">
        <f>PER_MONTH!G1012</f>
        <v>0</v>
      </c>
      <c r="U1020" s="100">
        <f t="shared" si="16"/>
        <v>0</v>
      </c>
    </row>
    <row r="1021" spans="18:21" x14ac:dyDescent="0.3">
      <c r="R1021" s="85">
        <f>PER_MONTH!A1013</f>
        <v>45679</v>
      </c>
      <c r="S1021" s="86">
        <f>PER_MONTH!F1013</f>
        <v>6.25E-2</v>
      </c>
      <c r="T1021" s="102">
        <f>PER_MONTH!G1013</f>
        <v>0</v>
      </c>
      <c r="U1021" s="100">
        <f t="shared" si="16"/>
        <v>0</v>
      </c>
    </row>
    <row r="1022" spans="18:21" x14ac:dyDescent="0.3">
      <c r="R1022" s="85">
        <f>PER_MONTH!A1014</f>
        <v>45679</v>
      </c>
      <c r="S1022" s="86">
        <f>PER_MONTH!F1014</f>
        <v>8.3333333333333329E-2</v>
      </c>
      <c r="T1022" s="102">
        <f>PER_MONTH!G1014</f>
        <v>0</v>
      </c>
      <c r="U1022" s="100">
        <f t="shared" si="16"/>
        <v>0</v>
      </c>
    </row>
    <row r="1023" spans="18:21" x14ac:dyDescent="0.3">
      <c r="R1023" s="85">
        <f>PER_MONTH!A1015</f>
        <v>45679</v>
      </c>
      <c r="S1023" s="86">
        <f>PER_MONTH!F1015</f>
        <v>0.1041666666666667</v>
      </c>
      <c r="T1023" s="102">
        <f>PER_MONTH!G1015</f>
        <v>0</v>
      </c>
      <c r="U1023" s="100">
        <f t="shared" si="16"/>
        <v>0</v>
      </c>
    </row>
    <row r="1024" spans="18:21" x14ac:dyDescent="0.3">
      <c r="R1024" s="85">
        <f>PER_MONTH!A1016</f>
        <v>45679</v>
      </c>
      <c r="S1024" s="86">
        <f>PER_MONTH!F1016</f>
        <v>0.125</v>
      </c>
      <c r="T1024" s="102">
        <f>PER_MONTH!G1016</f>
        <v>0</v>
      </c>
      <c r="U1024" s="100">
        <f t="shared" si="16"/>
        <v>0</v>
      </c>
    </row>
    <row r="1025" spans="18:21" x14ac:dyDescent="0.3">
      <c r="R1025" s="85">
        <f>PER_MONTH!A1017</f>
        <v>45679</v>
      </c>
      <c r="S1025" s="86">
        <f>PER_MONTH!F1017</f>
        <v>0.14583333333333329</v>
      </c>
      <c r="T1025" s="102">
        <f>PER_MONTH!G1017</f>
        <v>0</v>
      </c>
      <c r="U1025" s="100">
        <f t="shared" si="16"/>
        <v>0</v>
      </c>
    </row>
    <row r="1026" spans="18:21" x14ac:dyDescent="0.3">
      <c r="R1026" s="85">
        <f>PER_MONTH!A1018</f>
        <v>45679</v>
      </c>
      <c r="S1026" s="86">
        <f>PER_MONTH!F1018</f>
        <v>0.16666666666666671</v>
      </c>
      <c r="T1026" s="102">
        <f>PER_MONTH!G1018</f>
        <v>0</v>
      </c>
      <c r="U1026" s="100">
        <f t="shared" si="16"/>
        <v>0</v>
      </c>
    </row>
    <row r="1027" spans="18:21" x14ac:dyDescent="0.3">
      <c r="R1027" s="85">
        <f>PER_MONTH!A1019</f>
        <v>45679</v>
      </c>
      <c r="S1027" s="86">
        <f>PER_MONTH!F1019</f>
        <v>0.1875</v>
      </c>
      <c r="T1027" s="102">
        <f>PER_MONTH!G1019</f>
        <v>0</v>
      </c>
      <c r="U1027" s="100">
        <f t="shared" si="16"/>
        <v>0</v>
      </c>
    </row>
    <row r="1028" spans="18:21" x14ac:dyDescent="0.3">
      <c r="R1028" s="85">
        <f>PER_MONTH!A1020</f>
        <v>45679</v>
      </c>
      <c r="S1028" s="86">
        <f>PER_MONTH!F1020</f>
        <v>0.20833333333333329</v>
      </c>
      <c r="T1028" s="102">
        <f>PER_MONTH!G1020</f>
        <v>0</v>
      </c>
      <c r="U1028" s="100">
        <f t="shared" si="16"/>
        <v>0</v>
      </c>
    </row>
    <row r="1029" spans="18:21" x14ac:dyDescent="0.3">
      <c r="R1029" s="85">
        <f>PER_MONTH!A1021</f>
        <v>45679</v>
      </c>
      <c r="S1029" s="86">
        <f>PER_MONTH!F1021</f>
        <v>0.22916666666666671</v>
      </c>
      <c r="T1029" s="102">
        <f>PER_MONTH!G1021</f>
        <v>0</v>
      </c>
      <c r="U1029" s="100">
        <f t="shared" si="16"/>
        <v>0</v>
      </c>
    </row>
    <row r="1030" spans="18:21" x14ac:dyDescent="0.3">
      <c r="R1030" s="85">
        <f>PER_MONTH!A1022</f>
        <v>45679</v>
      </c>
      <c r="S1030" s="86">
        <f>PER_MONTH!F1022</f>
        <v>0.25</v>
      </c>
      <c r="T1030" s="102">
        <f>PER_MONTH!G1022</f>
        <v>0</v>
      </c>
      <c r="U1030" s="100">
        <f t="shared" si="16"/>
        <v>0</v>
      </c>
    </row>
    <row r="1031" spans="18:21" x14ac:dyDescent="0.3">
      <c r="R1031" s="85">
        <f>PER_MONTH!A1023</f>
        <v>45679</v>
      </c>
      <c r="S1031" s="86">
        <f>PER_MONTH!F1023</f>
        <v>0.27083333333333331</v>
      </c>
      <c r="T1031" s="102">
        <f>PER_MONTH!G1023</f>
        <v>0</v>
      </c>
      <c r="U1031" s="100">
        <f t="shared" si="16"/>
        <v>0</v>
      </c>
    </row>
    <row r="1032" spans="18:21" x14ac:dyDescent="0.3">
      <c r="R1032" s="85">
        <f>PER_MONTH!A1024</f>
        <v>45679</v>
      </c>
      <c r="S1032" s="86">
        <f>PER_MONTH!F1024</f>
        <v>0.29166666666666669</v>
      </c>
      <c r="T1032" s="102">
        <f>PER_MONTH!G1024</f>
        <v>0</v>
      </c>
      <c r="U1032" s="100">
        <f t="shared" si="16"/>
        <v>0</v>
      </c>
    </row>
    <row r="1033" spans="18:21" x14ac:dyDescent="0.3">
      <c r="R1033" s="85">
        <f>PER_MONTH!A1025</f>
        <v>45679</v>
      </c>
      <c r="S1033" s="86">
        <f>PER_MONTH!F1025</f>
        <v>0.3125</v>
      </c>
      <c r="T1033" s="102">
        <f>PER_MONTH!G1025</f>
        <v>0</v>
      </c>
      <c r="U1033" s="100">
        <f t="shared" si="16"/>
        <v>0</v>
      </c>
    </row>
    <row r="1034" spans="18:21" x14ac:dyDescent="0.3">
      <c r="R1034" s="85">
        <f>PER_MONTH!A1026</f>
        <v>45679</v>
      </c>
      <c r="S1034" s="86">
        <f>PER_MONTH!F1026</f>
        <v>0.33333333333333331</v>
      </c>
      <c r="T1034" s="102">
        <f>PER_MONTH!G1026</f>
        <v>0</v>
      </c>
      <c r="U1034" s="100">
        <f t="shared" si="16"/>
        <v>0</v>
      </c>
    </row>
    <row r="1035" spans="18:21" x14ac:dyDescent="0.3">
      <c r="R1035" s="85">
        <f>PER_MONTH!A1027</f>
        <v>45679</v>
      </c>
      <c r="S1035" s="86">
        <f>PER_MONTH!F1027</f>
        <v>0.35416666666666669</v>
      </c>
      <c r="T1035" s="102">
        <f>PER_MONTH!G1027</f>
        <v>0</v>
      </c>
      <c r="U1035" s="100">
        <f t="shared" si="16"/>
        <v>0</v>
      </c>
    </row>
    <row r="1036" spans="18:21" x14ac:dyDescent="0.3">
      <c r="R1036" s="85">
        <f>PER_MONTH!A1028</f>
        <v>45679</v>
      </c>
      <c r="S1036" s="86">
        <f>PER_MONTH!F1028</f>
        <v>0.375</v>
      </c>
      <c r="T1036" s="102">
        <f>PER_MONTH!G1028</f>
        <v>0</v>
      </c>
      <c r="U1036" s="100">
        <f t="shared" ref="U1036:U1099" si="17">T1036/0.5</f>
        <v>0</v>
      </c>
    </row>
    <row r="1037" spans="18:21" x14ac:dyDescent="0.3">
      <c r="R1037" s="85">
        <f>PER_MONTH!A1029</f>
        <v>45679</v>
      </c>
      <c r="S1037" s="86">
        <f>PER_MONTH!F1029</f>
        <v>0.39583333333333331</v>
      </c>
      <c r="T1037" s="102">
        <f>PER_MONTH!G1029</f>
        <v>0</v>
      </c>
      <c r="U1037" s="100">
        <f t="shared" si="17"/>
        <v>0</v>
      </c>
    </row>
    <row r="1038" spans="18:21" x14ac:dyDescent="0.3">
      <c r="R1038" s="85">
        <f>PER_MONTH!A1030</f>
        <v>45679</v>
      </c>
      <c r="S1038" s="86">
        <f>PER_MONTH!F1030</f>
        <v>0.41666666666666669</v>
      </c>
      <c r="T1038" s="102">
        <f>PER_MONTH!G1030</f>
        <v>0</v>
      </c>
      <c r="U1038" s="100">
        <f t="shared" si="17"/>
        <v>0</v>
      </c>
    </row>
    <row r="1039" spans="18:21" x14ac:dyDescent="0.3">
      <c r="R1039" s="85">
        <f>PER_MONTH!A1031</f>
        <v>45679</v>
      </c>
      <c r="S1039" s="86">
        <f>PER_MONTH!F1031</f>
        <v>0.4375</v>
      </c>
      <c r="T1039" s="102">
        <f>PER_MONTH!G1031</f>
        <v>0</v>
      </c>
      <c r="U1039" s="100">
        <f t="shared" si="17"/>
        <v>0</v>
      </c>
    </row>
    <row r="1040" spans="18:21" x14ac:dyDescent="0.3">
      <c r="R1040" s="85">
        <f>PER_MONTH!A1032</f>
        <v>45679</v>
      </c>
      <c r="S1040" s="86">
        <f>PER_MONTH!F1032</f>
        <v>0.45833333333333331</v>
      </c>
      <c r="T1040" s="102">
        <f>PER_MONTH!G1032</f>
        <v>0</v>
      </c>
      <c r="U1040" s="100">
        <f t="shared" si="17"/>
        <v>0</v>
      </c>
    </row>
    <row r="1041" spans="18:21" x14ac:dyDescent="0.3">
      <c r="R1041" s="85">
        <f>PER_MONTH!A1033</f>
        <v>45679</v>
      </c>
      <c r="S1041" s="86">
        <f>PER_MONTH!F1033</f>
        <v>0.47916666666666669</v>
      </c>
      <c r="T1041" s="102">
        <f>PER_MONTH!G1033</f>
        <v>0</v>
      </c>
      <c r="U1041" s="100">
        <f t="shared" si="17"/>
        <v>0</v>
      </c>
    </row>
    <row r="1042" spans="18:21" x14ac:dyDescent="0.3">
      <c r="R1042" s="85">
        <f>PER_MONTH!A1034</f>
        <v>45679</v>
      </c>
      <c r="S1042" s="86">
        <f>PER_MONTH!F1034</f>
        <v>0.5</v>
      </c>
      <c r="T1042" s="102">
        <f>PER_MONTH!G1034</f>
        <v>0</v>
      </c>
      <c r="U1042" s="100">
        <f t="shared" si="17"/>
        <v>0</v>
      </c>
    </row>
    <row r="1043" spans="18:21" x14ac:dyDescent="0.3">
      <c r="R1043" s="85">
        <f>PER_MONTH!A1035</f>
        <v>45679</v>
      </c>
      <c r="S1043" s="86">
        <f>PER_MONTH!F1035</f>
        <v>0.52083333333333337</v>
      </c>
      <c r="T1043" s="102">
        <f>PER_MONTH!G1035</f>
        <v>0</v>
      </c>
      <c r="U1043" s="100">
        <f t="shared" si="17"/>
        <v>0</v>
      </c>
    </row>
    <row r="1044" spans="18:21" x14ac:dyDescent="0.3">
      <c r="R1044" s="85">
        <f>PER_MONTH!A1036</f>
        <v>45679</v>
      </c>
      <c r="S1044" s="86">
        <f>PER_MONTH!F1036</f>
        <v>0.54166666666666663</v>
      </c>
      <c r="T1044" s="102">
        <f>PER_MONTH!G1036</f>
        <v>0</v>
      </c>
      <c r="U1044" s="100">
        <f t="shared" si="17"/>
        <v>0</v>
      </c>
    </row>
    <row r="1045" spans="18:21" x14ac:dyDescent="0.3">
      <c r="R1045" s="85">
        <f>PER_MONTH!A1037</f>
        <v>45679</v>
      </c>
      <c r="S1045" s="86">
        <f>PER_MONTH!F1037</f>
        <v>0.5625</v>
      </c>
      <c r="T1045" s="102">
        <f>PER_MONTH!G1037</f>
        <v>0</v>
      </c>
      <c r="U1045" s="100">
        <f t="shared" si="17"/>
        <v>0</v>
      </c>
    </row>
    <row r="1046" spans="18:21" x14ac:dyDescent="0.3">
      <c r="R1046" s="85">
        <f>PER_MONTH!A1038</f>
        <v>45679</v>
      </c>
      <c r="S1046" s="86">
        <f>PER_MONTH!F1038</f>
        <v>0.58333333333333337</v>
      </c>
      <c r="T1046" s="102">
        <f>PER_MONTH!G1038</f>
        <v>0</v>
      </c>
      <c r="U1046" s="100">
        <f t="shared" si="17"/>
        <v>0</v>
      </c>
    </row>
    <row r="1047" spans="18:21" x14ac:dyDescent="0.3">
      <c r="R1047" s="85">
        <f>PER_MONTH!A1039</f>
        <v>45679</v>
      </c>
      <c r="S1047" s="86">
        <f>PER_MONTH!F1039</f>
        <v>0.60416666666666663</v>
      </c>
      <c r="T1047" s="102">
        <f>PER_MONTH!G1039</f>
        <v>0</v>
      </c>
      <c r="U1047" s="100">
        <f t="shared" si="17"/>
        <v>0</v>
      </c>
    </row>
    <row r="1048" spans="18:21" x14ac:dyDescent="0.3">
      <c r="R1048" s="85">
        <f>PER_MONTH!A1040</f>
        <v>45679</v>
      </c>
      <c r="S1048" s="86">
        <f>PER_MONTH!F1040</f>
        <v>0.625</v>
      </c>
      <c r="T1048" s="102">
        <f>PER_MONTH!G1040</f>
        <v>0</v>
      </c>
      <c r="U1048" s="100">
        <f t="shared" si="17"/>
        <v>0</v>
      </c>
    </row>
    <row r="1049" spans="18:21" x14ac:dyDescent="0.3">
      <c r="R1049" s="85">
        <f>PER_MONTH!A1041</f>
        <v>45679</v>
      </c>
      <c r="S1049" s="86">
        <f>PER_MONTH!F1041</f>
        <v>0.64583333333333337</v>
      </c>
      <c r="T1049" s="102">
        <f>PER_MONTH!G1041</f>
        <v>0</v>
      </c>
      <c r="U1049" s="100">
        <f t="shared" si="17"/>
        <v>0</v>
      </c>
    </row>
    <row r="1050" spans="18:21" x14ac:dyDescent="0.3">
      <c r="R1050" s="85">
        <f>PER_MONTH!A1042</f>
        <v>45679</v>
      </c>
      <c r="S1050" s="86">
        <f>PER_MONTH!F1042</f>
        <v>0.66666666666666663</v>
      </c>
      <c r="T1050" s="102">
        <f>PER_MONTH!G1042</f>
        <v>0</v>
      </c>
      <c r="U1050" s="100">
        <f t="shared" si="17"/>
        <v>0</v>
      </c>
    </row>
    <row r="1051" spans="18:21" x14ac:dyDescent="0.3">
      <c r="R1051" s="85">
        <f>PER_MONTH!A1043</f>
        <v>45679</v>
      </c>
      <c r="S1051" s="86">
        <f>PER_MONTH!F1043</f>
        <v>0.6875</v>
      </c>
      <c r="T1051" s="102">
        <f>PER_MONTH!G1043</f>
        <v>0</v>
      </c>
      <c r="U1051" s="100">
        <f t="shared" si="17"/>
        <v>0</v>
      </c>
    </row>
    <row r="1052" spans="18:21" x14ac:dyDescent="0.3">
      <c r="R1052" s="85">
        <f>PER_MONTH!A1044</f>
        <v>45679</v>
      </c>
      <c r="S1052" s="86">
        <f>PER_MONTH!F1044</f>
        <v>0.70833333333333337</v>
      </c>
      <c r="T1052" s="102">
        <f>PER_MONTH!G1044</f>
        <v>0</v>
      </c>
      <c r="U1052" s="100">
        <f t="shared" si="17"/>
        <v>0</v>
      </c>
    </row>
    <row r="1053" spans="18:21" x14ac:dyDescent="0.3">
      <c r="R1053" s="85">
        <f>PER_MONTH!A1045</f>
        <v>45679</v>
      </c>
      <c r="S1053" s="86">
        <f>PER_MONTH!F1045</f>
        <v>0.72916666666666663</v>
      </c>
      <c r="T1053" s="102">
        <f>PER_MONTH!G1045</f>
        <v>0</v>
      </c>
      <c r="U1053" s="100">
        <f t="shared" si="17"/>
        <v>0</v>
      </c>
    </row>
    <row r="1054" spans="18:21" x14ac:dyDescent="0.3">
      <c r="R1054" s="85">
        <f>PER_MONTH!A1046</f>
        <v>45679</v>
      </c>
      <c r="S1054" s="86">
        <f>PER_MONTH!F1046</f>
        <v>0.75</v>
      </c>
      <c r="T1054" s="102">
        <f>PER_MONTH!G1046</f>
        <v>0</v>
      </c>
      <c r="U1054" s="100">
        <f t="shared" si="17"/>
        <v>0</v>
      </c>
    </row>
    <row r="1055" spans="18:21" x14ac:dyDescent="0.3">
      <c r="R1055" s="85">
        <f>PER_MONTH!A1047</f>
        <v>45679</v>
      </c>
      <c r="S1055" s="86">
        <f>PER_MONTH!F1047</f>
        <v>0.77083333333333337</v>
      </c>
      <c r="T1055" s="102">
        <f>PER_MONTH!G1047</f>
        <v>0</v>
      </c>
      <c r="U1055" s="100">
        <f t="shared" si="17"/>
        <v>0</v>
      </c>
    </row>
    <row r="1056" spans="18:21" x14ac:dyDescent="0.3">
      <c r="R1056" s="85">
        <f>PER_MONTH!A1048</f>
        <v>45679</v>
      </c>
      <c r="S1056" s="86">
        <f>PER_MONTH!F1048</f>
        <v>0.79166666666666663</v>
      </c>
      <c r="T1056" s="102">
        <f>PER_MONTH!G1048</f>
        <v>0</v>
      </c>
      <c r="U1056" s="100">
        <f t="shared" si="17"/>
        <v>0</v>
      </c>
    </row>
    <row r="1057" spans="18:21" x14ac:dyDescent="0.3">
      <c r="R1057" s="85">
        <f>PER_MONTH!A1049</f>
        <v>45679</v>
      </c>
      <c r="S1057" s="86">
        <f>PER_MONTH!F1049</f>
        <v>0.8125</v>
      </c>
      <c r="T1057" s="102">
        <f>PER_MONTH!G1049</f>
        <v>0</v>
      </c>
      <c r="U1057" s="100">
        <f t="shared" si="17"/>
        <v>0</v>
      </c>
    </row>
    <row r="1058" spans="18:21" x14ac:dyDescent="0.3">
      <c r="R1058" s="85">
        <f>PER_MONTH!A1050</f>
        <v>45679</v>
      </c>
      <c r="S1058" s="86">
        <f>PER_MONTH!F1050</f>
        <v>0.83333333333333337</v>
      </c>
      <c r="T1058" s="102">
        <f>PER_MONTH!G1050</f>
        <v>0</v>
      </c>
      <c r="U1058" s="100">
        <f t="shared" si="17"/>
        <v>0</v>
      </c>
    </row>
    <row r="1059" spans="18:21" x14ac:dyDescent="0.3">
      <c r="R1059" s="85">
        <f>PER_MONTH!A1051</f>
        <v>45679</v>
      </c>
      <c r="S1059" s="86">
        <f>PER_MONTH!F1051</f>
        <v>0.85416666666666663</v>
      </c>
      <c r="T1059" s="102">
        <f>PER_MONTH!G1051</f>
        <v>0</v>
      </c>
      <c r="U1059" s="100">
        <f t="shared" si="17"/>
        <v>0</v>
      </c>
    </row>
    <row r="1060" spans="18:21" x14ac:dyDescent="0.3">
      <c r="R1060" s="85">
        <f>PER_MONTH!A1052</f>
        <v>45679</v>
      </c>
      <c r="S1060" s="86">
        <f>PER_MONTH!F1052</f>
        <v>0.875</v>
      </c>
      <c r="T1060" s="102">
        <f>PER_MONTH!G1052</f>
        <v>0</v>
      </c>
      <c r="U1060" s="100">
        <f t="shared" si="17"/>
        <v>0</v>
      </c>
    </row>
    <row r="1061" spans="18:21" x14ac:dyDescent="0.3">
      <c r="R1061" s="85">
        <f>PER_MONTH!A1053</f>
        <v>45679</v>
      </c>
      <c r="S1061" s="86">
        <f>PER_MONTH!F1053</f>
        <v>0.89583333333333337</v>
      </c>
      <c r="T1061" s="102">
        <f>PER_MONTH!G1053</f>
        <v>0</v>
      </c>
      <c r="U1061" s="100">
        <f t="shared" si="17"/>
        <v>0</v>
      </c>
    </row>
    <row r="1062" spans="18:21" x14ac:dyDescent="0.3">
      <c r="R1062" s="85">
        <f>PER_MONTH!A1054</f>
        <v>45679</v>
      </c>
      <c r="S1062" s="86">
        <f>PER_MONTH!F1054</f>
        <v>0.91666666666666663</v>
      </c>
      <c r="T1062" s="102">
        <f>PER_MONTH!G1054</f>
        <v>0</v>
      </c>
      <c r="U1062" s="100">
        <f t="shared" si="17"/>
        <v>0</v>
      </c>
    </row>
    <row r="1063" spans="18:21" x14ac:dyDescent="0.3">
      <c r="R1063" s="85">
        <f>PER_MONTH!A1055</f>
        <v>45679</v>
      </c>
      <c r="S1063" s="86">
        <f>PER_MONTH!F1055</f>
        <v>0.9375</v>
      </c>
      <c r="T1063" s="102">
        <f>PER_MONTH!G1055</f>
        <v>0</v>
      </c>
      <c r="U1063" s="100">
        <f t="shared" si="17"/>
        <v>0</v>
      </c>
    </row>
    <row r="1064" spans="18:21" x14ac:dyDescent="0.3">
      <c r="R1064" s="85">
        <f>PER_MONTH!A1056</f>
        <v>45679</v>
      </c>
      <c r="S1064" s="86">
        <f>PER_MONTH!F1056</f>
        <v>0.95833333333333337</v>
      </c>
      <c r="T1064" s="102">
        <f>PER_MONTH!G1056</f>
        <v>0</v>
      </c>
      <c r="U1064" s="100">
        <f t="shared" si="17"/>
        <v>0</v>
      </c>
    </row>
    <row r="1065" spans="18:21" x14ac:dyDescent="0.3">
      <c r="R1065" s="85">
        <f>PER_MONTH!A1057</f>
        <v>45679</v>
      </c>
      <c r="S1065" s="86">
        <f>PER_MONTH!F1057</f>
        <v>0.97916666666666663</v>
      </c>
      <c r="T1065" s="102">
        <f>PER_MONTH!G1057</f>
        <v>0</v>
      </c>
      <c r="U1065" s="100">
        <f t="shared" si="17"/>
        <v>0</v>
      </c>
    </row>
    <row r="1066" spans="18:21" x14ac:dyDescent="0.3">
      <c r="R1066" s="85">
        <f>PER_MONTH!A1058</f>
        <v>45680</v>
      </c>
      <c r="S1066" s="86">
        <f>PER_MONTH!F1058</f>
        <v>0</v>
      </c>
      <c r="T1066" s="102">
        <f>PER_MONTH!G1058</f>
        <v>0</v>
      </c>
      <c r="U1066" s="100">
        <f t="shared" si="17"/>
        <v>0</v>
      </c>
    </row>
    <row r="1067" spans="18:21" x14ac:dyDescent="0.3">
      <c r="R1067" s="85">
        <f>PER_MONTH!A1059</f>
        <v>45680</v>
      </c>
      <c r="S1067" s="86">
        <f>PER_MONTH!F1059</f>
        <v>2.0833333333333329E-2</v>
      </c>
      <c r="T1067" s="102">
        <f>PER_MONTH!G1059</f>
        <v>0</v>
      </c>
      <c r="U1067" s="100">
        <f t="shared" si="17"/>
        <v>0</v>
      </c>
    </row>
    <row r="1068" spans="18:21" x14ac:dyDescent="0.3">
      <c r="R1068" s="85">
        <f>PER_MONTH!A1060</f>
        <v>45680</v>
      </c>
      <c r="S1068" s="86">
        <f>PER_MONTH!F1060</f>
        <v>4.1666666666666657E-2</v>
      </c>
      <c r="T1068" s="102">
        <f>PER_MONTH!G1060</f>
        <v>0</v>
      </c>
      <c r="U1068" s="100">
        <f t="shared" si="17"/>
        <v>0</v>
      </c>
    </row>
    <row r="1069" spans="18:21" x14ac:dyDescent="0.3">
      <c r="R1069" s="85">
        <f>PER_MONTH!A1061</f>
        <v>45680</v>
      </c>
      <c r="S1069" s="86">
        <f>PER_MONTH!F1061</f>
        <v>6.25E-2</v>
      </c>
      <c r="T1069" s="102">
        <f>PER_MONTH!G1061</f>
        <v>0</v>
      </c>
      <c r="U1069" s="100">
        <f t="shared" si="17"/>
        <v>0</v>
      </c>
    </row>
    <row r="1070" spans="18:21" x14ac:dyDescent="0.3">
      <c r="R1070" s="85">
        <f>PER_MONTH!A1062</f>
        <v>45680</v>
      </c>
      <c r="S1070" s="86">
        <f>PER_MONTH!F1062</f>
        <v>8.3333333333333329E-2</v>
      </c>
      <c r="T1070" s="102">
        <f>PER_MONTH!G1062</f>
        <v>0</v>
      </c>
      <c r="U1070" s="100">
        <f t="shared" si="17"/>
        <v>0</v>
      </c>
    </row>
    <row r="1071" spans="18:21" x14ac:dyDescent="0.3">
      <c r="R1071" s="85">
        <f>PER_MONTH!A1063</f>
        <v>45680</v>
      </c>
      <c r="S1071" s="86">
        <f>PER_MONTH!F1063</f>
        <v>0.1041666666666667</v>
      </c>
      <c r="T1071" s="102">
        <f>PER_MONTH!G1063</f>
        <v>0</v>
      </c>
      <c r="U1071" s="100">
        <f t="shared" si="17"/>
        <v>0</v>
      </c>
    </row>
    <row r="1072" spans="18:21" x14ac:dyDescent="0.3">
      <c r="R1072" s="85">
        <f>PER_MONTH!A1064</f>
        <v>45680</v>
      </c>
      <c r="S1072" s="86">
        <f>PER_MONTH!F1064</f>
        <v>0.125</v>
      </c>
      <c r="T1072" s="102">
        <f>PER_MONTH!G1064</f>
        <v>0</v>
      </c>
      <c r="U1072" s="100">
        <f t="shared" si="17"/>
        <v>0</v>
      </c>
    </row>
    <row r="1073" spans="18:21" x14ac:dyDescent="0.3">
      <c r="R1073" s="85">
        <f>PER_MONTH!A1065</f>
        <v>45680</v>
      </c>
      <c r="S1073" s="86">
        <f>PER_MONTH!F1065</f>
        <v>0.14583333333333329</v>
      </c>
      <c r="T1073" s="102">
        <f>PER_MONTH!G1065</f>
        <v>0</v>
      </c>
      <c r="U1073" s="100">
        <f t="shared" si="17"/>
        <v>0</v>
      </c>
    </row>
    <row r="1074" spans="18:21" x14ac:dyDescent="0.3">
      <c r="R1074" s="85">
        <f>PER_MONTH!A1066</f>
        <v>45680</v>
      </c>
      <c r="S1074" s="86">
        <f>PER_MONTH!F1066</f>
        <v>0.16666666666666671</v>
      </c>
      <c r="T1074" s="102">
        <f>PER_MONTH!G1066</f>
        <v>0</v>
      </c>
      <c r="U1074" s="100">
        <f t="shared" si="17"/>
        <v>0</v>
      </c>
    </row>
    <row r="1075" spans="18:21" x14ac:dyDescent="0.3">
      <c r="R1075" s="85">
        <f>PER_MONTH!A1067</f>
        <v>45680</v>
      </c>
      <c r="S1075" s="86">
        <f>PER_MONTH!F1067</f>
        <v>0.1875</v>
      </c>
      <c r="T1075" s="102">
        <f>PER_MONTH!G1067</f>
        <v>0</v>
      </c>
      <c r="U1075" s="100">
        <f t="shared" si="17"/>
        <v>0</v>
      </c>
    </row>
    <row r="1076" spans="18:21" x14ac:dyDescent="0.3">
      <c r="R1076" s="85">
        <f>PER_MONTH!A1068</f>
        <v>45680</v>
      </c>
      <c r="S1076" s="86">
        <f>PER_MONTH!F1068</f>
        <v>0.20833333333333329</v>
      </c>
      <c r="T1076" s="102">
        <f>PER_MONTH!G1068</f>
        <v>0</v>
      </c>
      <c r="U1076" s="100">
        <f t="shared" si="17"/>
        <v>0</v>
      </c>
    </row>
    <row r="1077" spans="18:21" x14ac:dyDescent="0.3">
      <c r="R1077" s="85">
        <f>PER_MONTH!A1069</f>
        <v>45680</v>
      </c>
      <c r="S1077" s="86">
        <f>PER_MONTH!F1069</f>
        <v>0.22916666666666671</v>
      </c>
      <c r="T1077" s="102">
        <f>PER_MONTH!G1069</f>
        <v>0</v>
      </c>
      <c r="U1077" s="100">
        <f t="shared" si="17"/>
        <v>0</v>
      </c>
    </row>
    <row r="1078" spans="18:21" x14ac:dyDescent="0.3">
      <c r="R1078" s="85">
        <f>PER_MONTH!A1070</f>
        <v>45680</v>
      </c>
      <c r="S1078" s="86">
        <f>PER_MONTH!F1070</f>
        <v>0.25</v>
      </c>
      <c r="T1078" s="102">
        <f>PER_MONTH!G1070</f>
        <v>0</v>
      </c>
      <c r="U1078" s="100">
        <f t="shared" si="17"/>
        <v>0</v>
      </c>
    </row>
    <row r="1079" spans="18:21" x14ac:dyDescent="0.3">
      <c r="R1079" s="85">
        <f>PER_MONTH!A1071</f>
        <v>45680</v>
      </c>
      <c r="S1079" s="86">
        <f>PER_MONTH!F1071</f>
        <v>0.27083333333333331</v>
      </c>
      <c r="T1079" s="102">
        <f>PER_MONTH!G1071</f>
        <v>0</v>
      </c>
      <c r="U1079" s="100">
        <f t="shared" si="17"/>
        <v>0</v>
      </c>
    </row>
    <row r="1080" spans="18:21" x14ac:dyDescent="0.3">
      <c r="R1080" s="85">
        <f>PER_MONTH!A1072</f>
        <v>45680</v>
      </c>
      <c r="S1080" s="86">
        <f>PER_MONTH!F1072</f>
        <v>0.29166666666666669</v>
      </c>
      <c r="T1080" s="102">
        <f>PER_MONTH!G1072</f>
        <v>0</v>
      </c>
      <c r="U1080" s="100">
        <f t="shared" si="17"/>
        <v>0</v>
      </c>
    </row>
    <row r="1081" spans="18:21" x14ac:dyDescent="0.3">
      <c r="R1081" s="85">
        <f>PER_MONTH!A1073</f>
        <v>45680</v>
      </c>
      <c r="S1081" s="86">
        <f>PER_MONTH!F1073</f>
        <v>0.3125</v>
      </c>
      <c r="T1081" s="102">
        <f>PER_MONTH!G1073</f>
        <v>0</v>
      </c>
      <c r="U1081" s="100">
        <f t="shared" si="17"/>
        <v>0</v>
      </c>
    </row>
    <row r="1082" spans="18:21" x14ac:dyDescent="0.3">
      <c r="R1082" s="85">
        <f>PER_MONTH!A1074</f>
        <v>45680</v>
      </c>
      <c r="S1082" s="86">
        <f>PER_MONTH!F1074</f>
        <v>0.33333333333333331</v>
      </c>
      <c r="T1082" s="102">
        <f>PER_MONTH!G1074</f>
        <v>0</v>
      </c>
      <c r="U1082" s="100">
        <f t="shared" si="17"/>
        <v>0</v>
      </c>
    </row>
    <row r="1083" spans="18:21" x14ac:dyDescent="0.3">
      <c r="R1083" s="85">
        <f>PER_MONTH!A1075</f>
        <v>45680</v>
      </c>
      <c r="S1083" s="86">
        <f>PER_MONTH!F1075</f>
        <v>0.35416666666666669</v>
      </c>
      <c r="T1083" s="102">
        <f>PER_MONTH!G1075</f>
        <v>0</v>
      </c>
      <c r="U1083" s="100">
        <f t="shared" si="17"/>
        <v>0</v>
      </c>
    </row>
    <row r="1084" spans="18:21" x14ac:dyDescent="0.3">
      <c r="R1084" s="85">
        <f>PER_MONTH!A1076</f>
        <v>45680</v>
      </c>
      <c r="S1084" s="86">
        <f>PER_MONTH!F1076</f>
        <v>0.375</v>
      </c>
      <c r="T1084" s="102">
        <f>PER_MONTH!G1076</f>
        <v>0</v>
      </c>
      <c r="U1084" s="100">
        <f t="shared" si="17"/>
        <v>0</v>
      </c>
    </row>
    <row r="1085" spans="18:21" x14ac:dyDescent="0.3">
      <c r="R1085" s="85">
        <f>PER_MONTH!A1077</f>
        <v>45680</v>
      </c>
      <c r="S1085" s="86">
        <f>PER_MONTH!F1077</f>
        <v>0.39583333333333331</v>
      </c>
      <c r="T1085" s="102">
        <f>PER_MONTH!G1077</f>
        <v>0</v>
      </c>
      <c r="U1085" s="100">
        <f t="shared" si="17"/>
        <v>0</v>
      </c>
    </row>
    <row r="1086" spans="18:21" x14ac:dyDescent="0.3">
      <c r="R1086" s="85">
        <f>PER_MONTH!A1078</f>
        <v>45680</v>
      </c>
      <c r="S1086" s="86">
        <f>PER_MONTH!F1078</f>
        <v>0.41666666666666669</v>
      </c>
      <c r="T1086" s="102">
        <f>PER_MONTH!G1078</f>
        <v>0</v>
      </c>
      <c r="U1086" s="100">
        <f t="shared" si="17"/>
        <v>0</v>
      </c>
    </row>
    <row r="1087" spans="18:21" x14ac:dyDescent="0.3">
      <c r="R1087" s="85">
        <f>PER_MONTH!A1079</f>
        <v>45680</v>
      </c>
      <c r="S1087" s="86">
        <f>PER_MONTH!F1079</f>
        <v>0.4375</v>
      </c>
      <c r="T1087" s="102">
        <f>PER_MONTH!G1079</f>
        <v>0</v>
      </c>
      <c r="U1087" s="100">
        <f t="shared" si="17"/>
        <v>0</v>
      </c>
    </row>
    <row r="1088" spans="18:21" x14ac:dyDescent="0.3">
      <c r="R1088" s="85">
        <f>PER_MONTH!A1080</f>
        <v>45680</v>
      </c>
      <c r="S1088" s="86">
        <f>PER_MONTH!F1080</f>
        <v>0.45833333333333331</v>
      </c>
      <c r="T1088" s="102">
        <f>PER_MONTH!G1080</f>
        <v>0</v>
      </c>
      <c r="U1088" s="100">
        <f t="shared" si="17"/>
        <v>0</v>
      </c>
    </row>
    <row r="1089" spans="18:21" x14ac:dyDescent="0.3">
      <c r="R1089" s="85">
        <f>PER_MONTH!A1081</f>
        <v>45680</v>
      </c>
      <c r="S1089" s="86">
        <f>PER_MONTH!F1081</f>
        <v>0.47916666666666669</v>
      </c>
      <c r="T1089" s="102">
        <f>PER_MONTH!G1081</f>
        <v>0</v>
      </c>
      <c r="U1089" s="100">
        <f t="shared" si="17"/>
        <v>0</v>
      </c>
    </row>
    <row r="1090" spans="18:21" x14ac:dyDescent="0.3">
      <c r="R1090" s="85">
        <f>PER_MONTH!A1082</f>
        <v>45680</v>
      </c>
      <c r="S1090" s="86">
        <f>PER_MONTH!F1082</f>
        <v>0.5</v>
      </c>
      <c r="T1090" s="102">
        <f>PER_MONTH!G1082</f>
        <v>0</v>
      </c>
      <c r="U1090" s="100">
        <f t="shared" si="17"/>
        <v>0</v>
      </c>
    </row>
    <row r="1091" spans="18:21" x14ac:dyDescent="0.3">
      <c r="R1091" s="85">
        <f>PER_MONTH!A1083</f>
        <v>45680</v>
      </c>
      <c r="S1091" s="86">
        <f>PER_MONTH!F1083</f>
        <v>0.52083333333333337</v>
      </c>
      <c r="T1091" s="102">
        <f>PER_MONTH!G1083</f>
        <v>0</v>
      </c>
      <c r="U1091" s="100">
        <f t="shared" si="17"/>
        <v>0</v>
      </c>
    </row>
    <row r="1092" spans="18:21" x14ac:dyDescent="0.3">
      <c r="R1092" s="85">
        <f>PER_MONTH!A1084</f>
        <v>45680</v>
      </c>
      <c r="S1092" s="86">
        <f>PER_MONTH!F1084</f>
        <v>0.54166666666666663</v>
      </c>
      <c r="T1092" s="102">
        <f>PER_MONTH!G1084</f>
        <v>0</v>
      </c>
      <c r="U1092" s="100">
        <f t="shared" si="17"/>
        <v>0</v>
      </c>
    </row>
    <row r="1093" spans="18:21" x14ac:dyDescent="0.3">
      <c r="R1093" s="85">
        <f>PER_MONTH!A1085</f>
        <v>45680</v>
      </c>
      <c r="S1093" s="86">
        <f>PER_MONTH!F1085</f>
        <v>0.5625</v>
      </c>
      <c r="T1093" s="102">
        <f>PER_MONTH!G1085</f>
        <v>0</v>
      </c>
      <c r="U1093" s="100">
        <f t="shared" si="17"/>
        <v>0</v>
      </c>
    </row>
    <row r="1094" spans="18:21" x14ac:dyDescent="0.3">
      <c r="R1094" s="85">
        <f>PER_MONTH!A1086</f>
        <v>45680</v>
      </c>
      <c r="S1094" s="86">
        <f>PER_MONTH!F1086</f>
        <v>0.58333333333333337</v>
      </c>
      <c r="T1094" s="102">
        <f>PER_MONTH!G1086</f>
        <v>0</v>
      </c>
      <c r="U1094" s="100">
        <f t="shared" si="17"/>
        <v>0</v>
      </c>
    </row>
    <row r="1095" spans="18:21" x14ac:dyDescent="0.3">
      <c r="R1095" s="85">
        <f>PER_MONTH!A1087</f>
        <v>45680</v>
      </c>
      <c r="S1095" s="86">
        <f>PER_MONTH!F1087</f>
        <v>0.60416666666666663</v>
      </c>
      <c r="T1095" s="102">
        <f>PER_MONTH!G1087</f>
        <v>0</v>
      </c>
      <c r="U1095" s="100">
        <f t="shared" si="17"/>
        <v>0</v>
      </c>
    </row>
    <row r="1096" spans="18:21" x14ac:dyDescent="0.3">
      <c r="R1096" s="85">
        <f>PER_MONTH!A1088</f>
        <v>45680</v>
      </c>
      <c r="S1096" s="86">
        <f>PER_MONTH!F1088</f>
        <v>0.625</v>
      </c>
      <c r="T1096" s="102">
        <f>PER_MONTH!G1088</f>
        <v>0</v>
      </c>
      <c r="U1096" s="100">
        <f t="shared" si="17"/>
        <v>0</v>
      </c>
    </row>
    <row r="1097" spans="18:21" x14ac:dyDescent="0.3">
      <c r="R1097" s="85">
        <f>PER_MONTH!A1089</f>
        <v>45680</v>
      </c>
      <c r="S1097" s="86">
        <f>PER_MONTH!F1089</f>
        <v>0.64583333333333337</v>
      </c>
      <c r="T1097" s="102">
        <f>PER_MONTH!G1089</f>
        <v>0</v>
      </c>
      <c r="U1097" s="100">
        <f t="shared" si="17"/>
        <v>0</v>
      </c>
    </row>
    <row r="1098" spans="18:21" x14ac:dyDescent="0.3">
      <c r="R1098" s="85">
        <f>PER_MONTH!A1090</f>
        <v>45680</v>
      </c>
      <c r="S1098" s="86">
        <f>PER_MONTH!F1090</f>
        <v>0.66666666666666663</v>
      </c>
      <c r="T1098" s="102">
        <f>PER_MONTH!G1090</f>
        <v>0</v>
      </c>
      <c r="U1098" s="100">
        <f t="shared" si="17"/>
        <v>0</v>
      </c>
    </row>
    <row r="1099" spans="18:21" x14ac:dyDescent="0.3">
      <c r="R1099" s="85">
        <f>PER_MONTH!A1091</f>
        <v>45680</v>
      </c>
      <c r="S1099" s="86">
        <f>PER_MONTH!F1091</f>
        <v>0.6875</v>
      </c>
      <c r="T1099" s="102">
        <f>PER_MONTH!G1091</f>
        <v>0</v>
      </c>
      <c r="U1099" s="100">
        <f t="shared" si="17"/>
        <v>0</v>
      </c>
    </row>
    <row r="1100" spans="18:21" x14ac:dyDescent="0.3">
      <c r="R1100" s="85">
        <f>PER_MONTH!A1092</f>
        <v>45680</v>
      </c>
      <c r="S1100" s="86">
        <f>PER_MONTH!F1092</f>
        <v>0.70833333333333337</v>
      </c>
      <c r="T1100" s="102">
        <f>PER_MONTH!G1092</f>
        <v>0</v>
      </c>
      <c r="U1100" s="100">
        <f t="shared" ref="U1100:U1163" si="18">T1100/0.5</f>
        <v>0</v>
      </c>
    </row>
    <row r="1101" spans="18:21" x14ac:dyDescent="0.3">
      <c r="R1101" s="85">
        <f>PER_MONTH!A1093</f>
        <v>45680</v>
      </c>
      <c r="S1101" s="86">
        <f>PER_MONTH!F1093</f>
        <v>0.72916666666666663</v>
      </c>
      <c r="T1101" s="102">
        <f>PER_MONTH!G1093</f>
        <v>0</v>
      </c>
      <c r="U1101" s="100">
        <f t="shared" si="18"/>
        <v>0</v>
      </c>
    </row>
    <row r="1102" spans="18:21" x14ac:dyDescent="0.3">
      <c r="R1102" s="85">
        <f>PER_MONTH!A1094</f>
        <v>45680</v>
      </c>
      <c r="S1102" s="86">
        <f>PER_MONTH!F1094</f>
        <v>0.75</v>
      </c>
      <c r="T1102" s="102">
        <f>PER_MONTH!G1094</f>
        <v>0</v>
      </c>
      <c r="U1102" s="100">
        <f t="shared" si="18"/>
        <v>0</v>
      </c>
    </row>
    <row r="1103" spans="18:21" x14ac:dyDescent="0.3">
      <c r="R1103" s="85">
        <f>PER_MONTH!A1095</f>
        <v>45680</v>
      </c>
      <c r="S1103" s="86">
        <f>PER_MONTH!F1095</f>
        <v>0.77083333333333337</v>
      </c>
      <c r="T1103" s="102">
        <f>PER_MONTH!G1095</f>
        <v>0</v>
      </c>
      <c r="U1103" s="100">
        <f t="shared" si="18"/>
        <v>0</v>
      </c>
    </row>
    <row r="1104" spans="18:21" x14ac:dyDescent="0.3">
      <c r="R1104" s="85">
        <f>PER_MONTH!A1096</f>
        <v>45680</v>
      </c>
      <c r="S1104" s="86">
        <f>PER_MONTH!F1096</f>
        <v>0.79166666666666663</v>
      </c>
      <c r="T1104" s="102">
        <f>PER_MONTH!G1096</f>
        <v>0</v>
      </c>
      <c r="U1104" s="100">
        <f t="shared" si="18"/>
        <v>0</v>
      </c>
    </row>
    <row r="1105" spans="18:21" x14ac:dyDescent="0.3">
      <c r="R1105" s="85">
        <f>PER_MONTH!A1097</f>
        <v>45680</v>
      </c>
      <c r="S1105" s="86">
        <f>PER_MONTH!F1097</f>
        <v>0.8125</v>
      </c>
      <c r="T1105" s="102">
        <f>PER_MONTH!G1097</f>
        <v>0</v>
      </c>
      <c r="U1105" s="100">
        <f t="shared" si="18"/>
        <v>0</v>
      </c>
    </row>
    <row r="1106" spans="18:21" x14ac:dyDescent="0.3">
      <c r="R1106" s="85">
        <f>PER_MONTH!A1098</f>
        <v>45680</v>
      </c>
      <c r="S1106" s="86">
        <f>PER_MONTH!F1098</f>
        <v>0.83333333333333337</v>
      </c>
      <c r="T1106" s="102">
        <f>PER_MONTH!G1098</f>
        <v>0</v>
      </c>
      <c r="U1106" s="100">
        <f t="shared" si="18"/>
        <v>0</v>
      </c>
    </row>
    <row r="1107" spans="18:21" x14ac:dyDescent="0.3">
      <c r="R1107" s="85">
        <f>PER_MONTH!A1099</f>
        <v>45680</v>
      </c>
      <c r="S1107" s="86">
        <f>PER_MONTH!F1099</f>
        <v>0.85416666666666663</v>
      </c>
      <c r="T1107" s="102">
        <f>PER_MONTH!G1099</f>
        <v>0</v>
      </c>
      <c r="U1107" s="100">
        <f t="shared" si="18"/>
        <v>0</v>
      </c>
    </row>
    <row r="1108" spans="18:21" x14ac:dyDescent="0.3">
      <c r="R1108" s="85">
        <f>PER_MONTH!A1100</f>
        <v>45680</v>
      </c>
      <c r="S1108" s="86">
        <f>PER_MONTH!F1100</f>
        <v>0.875</v>
      </c>
      <c r="T1108" s="102">
        <f>PER_MONTH!G1100</f>
        <v>0</v>
      </c>
      <c r="U1108" s="100">
        <f t="shared" si="18"/>
        <v>0</v>
      </c>
    </row>
    <row r="1109" spans="18:21" x14ac:dyDescent="0.3">
      <c r="R1109" s="85">
        <f>PER_MONTH!A1101</f>
        <v>45680</v>
      </c>
      <c r="S1109" s="86">
        <f>PER_MONTH!F1101</f>
        <v>0.89583333333333337</v>
      </c>
      <c r="T1109" s="102">
        <f>PER_MONTH!G1101</f>
        <v>0</v>
      </c>
      <c r="U1109" s="100">
        <f t="shared" si="18"/>
        <v>0</v>
      </c>
    </row>
    <row r="1110" spans="18:21" x14ac:dyDescent="0.3">
      <c r="R1110" s="85">
        <f>PER_MONTH!A1102</f>
        <v>45680</v>
      </c>
      <c r="S1110" s="86">
        <f>PER_MONTH!F1102</f>
        <v>0.91666666666666663</v>
      </c>
      <c r="T1110" s="102">
        <f>PER_MONTH!G1102</f>
        <v>0</v>
      </c>
      <c r="U1110" s="100">
        <f t="shared" si="18"/>
        <v>0</v>
      </c>
    </row>
    <row r="1111" spans="18:21" x14ac:dyDescent="0.3">
      <c r="R1111" s="85">
        <f>PER_MONTH!A1103</f>
        <v>45680</v>
      </c>
      <c r="S1111" s="86">
        <f>PER_MONTH!F1103</f>
        <v>0.9375</v>
      </c>
      <c r="T1111" s="102">
        <f>PER_MONTH!G1103</f>
        <v>0</v>
      </c>
      <c r="U1111" s="100">
        <f t="shared" si="18"/>
        <v>0</v>
      </c>
    </row>
    <row r="1112" spans="18:21" x14ac:dyDescent="0.3">
      <c r="R1112" s="85">
        <f>PER_MONTH!A1104</f>
        <v>45680</v>
      </c>
      <c r="S1112" s="86">
        <f>PER_MONTH!F1104</f>
        <v>0.95833333333333337</v>
      </c>
      <c r="T1112" s="102">
        <f>PER_MONTH!G1104</f>
        <v>0</v>
      </c>
      <c r="U1112" s="100">
        <f t="shared" si="18"/>
        <v>0</v>
      </c>
    </row>
    <row r="1113" spans="18:21" x14ac:dyDescent="0.3">
      <c r="R1113" s="85">
        <f>PER_MONTH!A1105</f>
        <v>45680</v>
      </c>
      <c r="S1113" s="86">
        <f>PER_MONTH!F1105</f>
        <v>0.97916666666666663</v>
      </c>
      <c r="T1113" s="102">
        <f>PER_MONTH!G1105</f>
        <v>0</v>
      </c>
      <c r="U1113" s="100">
        <f t="shared" si="18"/>
        <v>0</v>
      </c>
    </row>
    <row r="1114" spans="18:21" x14ac:dyDescent="0.3">
      <c r="R1114" s="85">
        <f>PER_MONTH!A1106</f>
        <v>45681</v>
      </c>
      <c r="S1114" s="86">
        <f>PER_MONTH!F1106</f>
        <v>0</v>
      </c>
      <c r="T1114" s="102">
        <f>PER_MONTH!G1106</f>
        <v>0</v>
      </c>
      <c r="U1114" s="100">
        <f t="shared" si="18"/>
        <v>0</v>
      </c>
    </row>
    <row r="1115" spans="18:21" x14ac:dyDescent="0.3">
      <c r="R1115" s="85">
        <f>PER_MONTH!A1107</f>
        <v>45681</v>
      </c>
      <c r="S1115" s="86">
        <f>PER_MONTH!F1107</f>
        <v>2.0833333333333329E-2</v>
      </c>
      <c r="T1115" s="102">
        <f>PER_MONTH!G1107</f>
        <v>0</v>
      </c>
      <c r="U1115" s="100">
        <f t="shared" si="18"/>
        <v>0</v>
      </c>
    </row>
    <row r="1116" spans="18:21" x14ac:dyDescent="0.3">
      <c r="R1116" s="85">
        <f>PER_MONTH!A1108</f>
        <v>45681</v>
      </c>
      <c r="S1116" s="86">
        <f>PER_MONTH!F1108</f>
        <v>4.1666666666666657E-2</v>
      </c>
      <c r="T1116" s="102">
        <f>PER_MONTH!G1108</f>
        <v>0</v>
      </c>
      <c r="U1116" s="100">
        <f t="shared" si="18"/>
        <v>0</v>
      </c>
    </row>
    <row r="1117" spans="18:21" x14ac:dyDescent="0.3">
      <c r="R1117" s="85">
        <f>PER_MONTH!A1109</f>
        <v>45681</v>
      </c>
      <c r="S1117" s="86">
        <f>PER_MONTH!F1109</f>
        <v>6.25E-2</v>
      </c>
      <c r="T1117" s="102">
        <f>PER_MONTH!G1109</f>
        <v>0</v>
      </c>
      <c r="U1117" s="100">
        <f t="shared" si="18"/>
        <v>0</v>
      </c>
    </row>
    <row r="1118" spans="18:21" x14ac:dyDescent="0.3">
      <c r="R1118" s="85">
        <f>PER_MONTH!A1110</f>
        <v>45681</v>
      </c>
      <c r="S1118" s="86">
        <f>PER_MONTH!F1110</f>
        <v>8.3333333333333329E-2</v>
      </c>
      <c r="T1118" s="102">
        <f>PER_MONTH!G1110</f>
        <v>0</v>
      </c>
      <c r="U1118" s="100">
        <f t="shared" si="18"/>
        <v>0</v>
      </c>
    </row>
    <row r="1119" spans="18:21" x14ac:dyDescent="0.3">
      <c r="R1119" s="85">
        <f>PER_MONTH!A1111</f>
        <v>45681</v>
      </c>
      <c r="S1119" s="86">
        <f>PER_MONTH!F1111</f>
        <v>0.1041666666666667</v>
      </c>
      <c r="T1119" s="102">
        <f>PER_MONTH!G1111</f>
        <v>0</v>
      </c>
      <c r="U1119" s="100">
        <f t="shared" si="18"/>
        <v>0</v>
      </c>
    </row>
    <row r="1120" spans="18:21" x14ac:dyDescent="0.3">
      <c r="R1120" s="85">
        <f>PER_MONTH!A1112</f>
        <v>45681</v>
      </c>
      <c r="S1120" s="86">
        <f>PER_MONTH!F1112</f>
        <v>0.125</v>
      </c>
      <c r="T1120" s="102">
        <f>PER_MONTH!G1112</f>
        <v>0</v>
      </c>
      <c r="U1120" s="100">
        <f t="shared" si="18"/>
        <v>0</v>
      </c>
    </row>
    <row r="1121" spans="18:21" x14ac:dyDescent="0.3">
      <c r="R1121" s="85">
        <f>PER_MONTH!A1113</f>
        <v>45681</v>
      </c>
      <c r="S1121" s="86">
        <f>PER_MONTH!F1113</f>
        <v>0.14583333333333329</v>
      </c>
      <c r="T1121" s="102">
        <f>PER_MONTH!G1113</f>
        <v>0</v>
      </c>
      <c r="U1121" s="100">
        <f t="shared" si="18"/>
        <v>0</v>
      </c>
    </row>
    <row r="1122" spans="18:21" x14ac:dyDescent="0.3">
      <c r="R1122" s="85">
        <f>PER_MONTH!A1114</f>
        <v>45681</v>
      </c>
      <c r="S1122" s="86">
        <f>PER_MONTH!F1114</f>
        <v>0.16666666666666671</v>
      </c>
      <c r="T1122" s="102">
        <f>PER_MONTH!G1114</f>
        <v>0</v>
      </c>
      <c r="U1122" s="100">
        <f t="shared" si="18"/>
        <v>0</v>
      </c>
    </row>
    <row r="1123" spans="18:21" x14ac:dyDescent="0.3">
      <c r="R1123" s="85">
        <f>PER_MONTH!A1115</f>
        <v>45681</v>
      </c>
      <c r="S1123" s="86">
        <f>PER_MONTH!F1115</f>
        <v>0.1875</v>
      </c>
      <c r="T1123" s="102">
        <f>PER_MONTH!G1115</f>
        <v>0</v>
      </c>
      <c r="U1123" s="100">
        <f t="shared" si="18"/>
        <v>0</v>
      </c>
    </row>
    <row r="1124" spans="18:21" x14ac:dyDescent="0.3">
      <c r="R1124" s="85">
        <f>PER_MONTH!A1116</f>
        <v>45681</v>
      </c>
      <c r="S1124" s="86">
        <f>PER_MONTH!F1116</f>
        <v>0.20833333333333329</v>
      </c>
      <c r="T1124" s="102">
        <f>PER_MONTH!G1116</f>
        <v>0</v>
      </c>
      <c r="U1124" s="100">
        <f t="shared" si="18"/>
        <v>0</v>
      </c>
    </row>
    <row r="1125" spans="18:21" x14ac:dyDescent="0.3">
      <c r="R1125" s="85">
        <f>PER_MONTH!A1117</f>
        <v>45681</v>
      </c>
      <c r="S1125" s="86">
        <f>PER_MONTH!F1117</f>
        <v>0.22916666666666671</v>
      </c>
      <c r="T1125" s="102">
        <f>PER_MONTH!G1117</f>
        <v>0</v>
      </c>
      <c r="U1125" s="100">
        <f t="shared" si="18"/>
        <v>0</v>
      </c>
    </row>
    <row r="1126" spans="18:21" x14ac:dyDescent="0.3">
      <c r="R1126" s="85">
        <f>PER_MONTH!A1118</f>
        <v>45681</v>
      </c>
      <c r="S1126" s="86">
        <f>PER_MONTH!F1118</f>
        <v>0.25</v>
      </c>
      <c r="T1126" s="102">
        <f>PER_MONTH!G1118</f>
        <v>0</v>
      </c>
      <c r="U1126" s="100">
        <f t="shared" si="18"/>
        <v>0</v>
      </c>
    </row>
    <row r="1127" spans="18:21" x14ac:dyDescent="0.3">
      <c r="R1127" s="85">
        <f>PER_MONTH!A1119</f>
        <v>45681</v>
      </c>
      <c r="S1127" s="86">
        <f>PER_MONTH!F1119</f>
        <v>0.27083333333333331</v>
      </c>
      <c r="T1127" s="102">
        <f>PER_MONTH!G1119</f>
        <v>0</v>
      </c>
      <c r="U1127" s="100">
        <f t="shared" si="18"/>
        <v>0</v>
      </c>
    </row>
    <row r="1128" spans="18:21" x14ac:dyDescent="0.3">
      <c r="R1128" s="85">
        <f>PER_MONTH!A1120</f>
        <v>45681</v>
      </c>
      <c r="S1128" s="86">
        <f>PER_MONTH!F1120</f>
        <v>0.29166666666666669</v>
      </c>
      <c r="T1128" s="102">
        <f>PER_MONTH!G1120</f>
        <v>0</v>
      </c>
      <c r="U1128" s="100">
        <f t="shared" si="18"/>
        <v>0</v>
      </c>
    </row>
    <row r="1129" spans="18:21" x14ac:dyDescent="0.3">
      <c r="R1129" s="85">
        <f>PER_MONTH!A1121</f>
        <v>45681</v>
      </c>
      <c r="S1129" s="86">
        <f>PER_MONTH!F1121</f>
        <v>0.3125</v>
      </c>
      <c r="T1129" s="102">
        <f>PER_MONTH!G1121</f>
        <v>0</v>
      </c>
      <c r="U1129" s="100">
        <f t="shared" si="18"/>
        <v>0</v>
      </c>
    </row>
    <row r="1130" spans="18:21" x14ac:dyDescent="0.3">
      <c r="R1130" s="85">
        <f>PER_MONTH!A1122</f>
        <v>45681</v>
      </c>
      <c r="S1130" s="86">
        <f>PER_MONTH!F1122</f>
        <v>0.33333333333333331</v>
      </c>
      <c r="T1130" s="102">
        <f>PER_MONTH!G1122</f>
        <v>0</v>
      </c>
      <c r="U1130" s="100">
        <f t="shared" si="18"/>
        <v>0</v>
      </c>
    </row>
    <row r="1131" spans="18:21" x14ac:dyDescent="0.3">
      <c r="R1131" s="85">
        <f>PER_MONTH!A1123</f>
        <v>45681</v>
      </c>
      <c r="S1131" s="86">
        <f>PER_MONTH!F1123</f>
        <v>0.35416666666666669</v>
      </c>
      <c r="T1131" s="102">
        <f>PER_MONTH!G1123</f>
        <v>0</v>
      </c>
      <c r="U1131" s="100">
        <f t="shared" si="18"/>
        <v>0</v>
      </c>
    </row>
    <row r="1132" spans="18:21" x14ac:dyDescent="0.3">
      <c r="R1132" s="85">
        <f>PER_MONTH!A1124</f>
        <v>45681</v>
      </c>
      <c r="S1132" s="86">
        <f>PER_MONTH!F1124</f>
        <v>0.375</v>
      </c>
      <c r="T1132" s="102">
        <f>PER_MONTH!G1124</f>
        <v>0</v>
      </c>
      <c r="U1132" s="100">
        <f t="shared" si="18"/>
        <v>0</v>
      </c>
    </row>
    <row r="1133" spans="18:21" x14ac:dyDescent="0.3">
      <c r="R1133" s="85">
        <f>PER_MONTH!A1125</f>
        <v>45681</v>
      </c>
      <c r="S1133" s="86">
        <f>PER_MONTH!F1125</f>
        <v>0.39583333333333331</v>
      </c>
      <c r="T1133" s="102">
        <f>PER_MONTH!G1125</f>
        <v>0</v>
      </c>
      <c r="U1133" s="100">
        <f t="shared" si="18"/>
        <v>0</v>
      </c>
    </row>
    <row r="1134" spans="18:21" x14ac:dyDescent="0.3">
      <c r="R1134" s="85">
        <f>PER_MONTH!A1126</f>
        <v>45681</v>
      </c>
      <c r="S1134" s="86">
        <f>PER_MONTH!F1126</f>
        <v>0.41666666666666669</v>
      </c>
      <c r="T1134" s="102">
        <f>PER_MONTH!G1126</f>
        <v>0</v>
      </c>
      <c r="U1134" s="100">
        <f t="shared" si="18"/>
        <v>0</v>
      </c>
    </row>
    <row r="1135" spans="18:21" x14ac:dyDescent="0.3">
      <c r="R1135" s="85">
        <f>PER_MONTH!A1127</f>
        <v>45681</v>
      </c>
      <c r="S1135" s="86">
        <f>PER_MONTH!F1127</f>
        <v>0.4375</v>
      </c>
      <c r="T1135" s="102">
        <f>PER_MONTH!G1127</f>
        <v>0</v>
      </c>
      <c r="U1135" s="100">
        <f t="shared" si="18"/>
        <v>0</v>
      </c>
    </row>
    <row r="1136" spans="18:21" x14ac:dyDescent="0.3">
      <c r="R1136" s="85">
        <f>PER_MONTH!A1128</f>
        <v>45681</v>
      </c>
      <c r="S1136" s="86">
        <f>PER_MONTH!F1128</f>
        <v>0.45833333333333331</v>
      </c>
      <c r="T1136" s="102">
        <f>PER_MONTH!G1128</f>
        <v>0</v>
      </c>
      <c r="U1136" s="100">
        <f t="shared" si="18"/>
        <v>0</v>
      </c>
    </row>
    <row r="1137" spans="18:21" x14ac:dyDescent="0.3">
      <c r="R1137" s="85">
        <f>PER_MONTH!A1129</f>
        <v>45681</v>
      </c>
      <c r="S1137" s="86">
        <f>PER_MONTH!F1129</f>
        <v>0.47916666666666669</v>
      </c>
      <c r="T1137" s="102">
        <f>PER_MONTH!G1129</f>
        <v>0</v>
      </c>
      <c r="U1137" s="100">
        <f t="shared" si="18"/>
        <v>0</v>
      </c>
    </row>
    <row r="1138" spans="18:21" x14ac:dyDescent="0.3">
      <c r="R1138" s="85">
        <f>PER_MONTH!A1130</f>
        <v>45681</v>
      </c>
      <c r="S1138" s="86">
        <f>PER_MONTH!F1130</f>
        <v>0.5</v>
      </c>
      <c r="T1138" s="102">
        <f>PER_MONTH!G1130</f>
        <v>0</v>
      </c>
      <c r="U1138" s="100">
        <f t="shared" si="18"/>
        <v>0</v>
      </c>
    </row>
    <row r="1139" spans="18:21" x14ac:dyDescent="0.3">
      <c r="R1139" s="85">
        <f>PER_MONTH!A1131</f>
        <v>45681</v>
      </c>
      <c r="S1139" s="86">
        <f>PER_MONTH!F1131</f>
        <v>0.52083333333333337</v>
      </c>
      <c r="T1139" s="102">
        <f>PER_MONTH!G1131</f>
        <v>0</v>
      </c>
      <c r="U1139" s="100">
        <f t="shared" si="18"/>
        <v>0</v>
      </c>
    </row>
    <row r="1140" spans="18:21" x14ac:dyDescent="0.3">
      <c r="R1140" s="85">
        <f>PER_MONTH!A1132</f>
        <v>45681</v>
      </c>
      <c r="S1140" s="86">
        <f>PER_MONTH!F1132</f>
        <v>0.54166666666666663</v>
      </c>
      <c r="T1140" s="102">
        <f>PER_MONTH!G1132</f>
        <v>0</v>
      </c>
      <c r="U1140" s="100">
        <f t="shared" si="18"/>
        <v>0</v>
      </c>
    </row>
    <row r="1141" spans="18:21" x14ac:dyDescent="0.3">
      <c r="R1141" s="85">
        <f>PER_MONTH!A1133</f>
        <v>45681</v>
      </c>
      <c r="S1141" s="86">
        <f>PER_MONTH!F1133</f>
        <v>0.5625</v>
      </c>
      <c r="T1141" s="102">
        <f>PER_MONTH!G1133</f>
        <v>0</v>
      </c>
      <c r="U1141" s="100">
        <f t="shared" si="18"/>
        <v>0</v>
      </c>
    </row>
    <row r="1142" spans="18:21" x14ac:dyDescent="0.3">
      <c r="R1142" s="85">
        <f>PER_MONTH!A1134</f>
        <v>45681</v>
      </c>
      <c r="S1142" s="86">
        <f>PER_MONTH!F1134</f>
        <v>0.58333333333333337</v>
      </c>
      <c r="T1142" s="102">
        <f>PER_MONTH!G1134</f>
        <v>0</v>
      </c>
      <c r="U1142" s="100">
        <f t="shared" si="18"/>
        <v>0</v>
      </c>
    </row>
    <row r="1143" spans="18:21" x14ac:dyDescent="0.3">
      <c r="R1143" s="85">
        <f>PER_MONTH!A1135</f>
        <v>45681</v>
      </c>
      <c r="S1143" s="86">
        <f>PER_MONTH!F1135</f>
        <v>0.60416666666666663</v>
      </c>
      <c r="T1143" s="102">
        <f>PER_MONTH!G1135</f>
        <v>0</v>
      </c>
      <c r="U1143" s="100">
        <f t="shared" si="18"/>
        <v>0</v>
      </c>
    </row>
    <row r="1144" spans="18:21" x14ac:dyDescent="0.3">
      <c r="R1144" s="85">
        <f>PER_MONTH!A1136</f>
        <v>45681</v>
      </c>
      <c r="S1144" s="86">
        <f>PER_MONTH!F1136</f>
        <v>0.625</v>
      </c>
      <c r="T1144" s="102">
        <f>PER_MONTH!G1136</f>
        <v>0</v>
      </c>
      <c r="U1144" s="100">
        <f t="shared" si="18"/>
        <v>0</v>
      </c>
    </row>
    <row r="1145" spans="18:21" x14ac:dyDescent="0.3">
      <c r="R1145" s="85">
        <f>PER_MONTH!A1137</f>
        <v>45681</v>
      </c>
      <c r="S1145" s="86">
        <f>PER_MONTH!F1137</f>
        <v>0.64583333333333337</v>
      </c>
      <c r="T1145" s="102">
        <f>PER_MONTH!G1137</f>
        <v>0</v>
      </c>
      <c r="U1145" s="100">
        <f t="shared" si="18"/>
        <v>0</v>
      </c>
    </row>
    <row r="1146" spans="18:21" x14ac:dyDescent="0.3">
      <c r="R1146" s="85">
        <f>PER_MONTH!A1138</f>
        <v>45681</v>
      </c>
      <c r="S1146" s="86">
        <f>PER_MONTH!F1138</f>
        <v>0.66666666666666663</v>
      </c>
      <c r="T1146" s="102">
        <f>PER_MONTH!G1138</f>
        <v>0</v>
      </c>
      <c r="U1146" s="100">
        <f t="shared" si="18"/>
        <v>0</v>
      </c>
    </row>
    <row r="1147" spans="18:21" x14ac:dyDescent="0.3">
      <c r="R1147" s="85">
        <f>PER_MONTH!A1139</f>
        <v>45681</v>
      </c>
      <c r="S1147" s="86">
        <f>PER_MONTH!F1139</f>
        <v>0.6875</v>
      </c>
      <c r="T1147" s="102">
        <f>PER_MONTH!G1139</f>
        <v>0</v>
      </c>
      <c r="U1147" s="100">
        <f t="shared" si="18"/>
        <v>0</v>
      </c>
    </row>
    <row r="1148" spans="18:21" x14ac:dyDescent="0.3">
      <c r="R1148" s="85">
        <f>PER_MONTH!A1140</f>
        <v>45681</v>
      </c>
      <c r="S1148" s="86">
        <f>PER_MONTH!F1140</f>
        <v>0.70833333333333337</v>
      </c>
      <c r="T1148" s="102">
        <f>PER_MONTH!G1140</f>
        <v>0</v>
      </c>
      <c r="U1148" s="100">
        <f t="shared" si="18"/>
        <v>0</v>
      </c>
    </row>
    <row r="1149" spans="18:21" x14ac:dyDescent="0.3">
      <c r="R1149" s="85">
        <f>PER_MONTH!A1141</f>
        <v>45681</v>
      </c>
      <c r="S1149" s="86">
        <f>PER_MONTH!F1141</f>
        <v>0.72916666666666663</v>
      </c>
      <c r="T1149" s="102">
        <f>PER_MONTH!G1141</f>
        <v>0</v>
      </c>
      <c r="U1149" s="100">
        <f t="shared" si="18"/>
        <v>0</v>
      </c>
    </row>
    <row r="1150" spans="18:21" x14ac:dyDescent="0.3">
      <c r="R1150" s="85">
        <f>PER_MONTH!A1142</f>
        <v>45681</v>
      </c>
      <c r="S1150" s="86">
        <f>PER_MONTH!F1142</f>
        <v>0.75</v>
      </c>
      <c r="T1150" s="102">
        <f>PER_MONTH!G1142</f>
        <v>0</v>
      </c>
      <c r="U1150" s="100">
        <f t="shared" si="18"/>
        <v>0</v>
      </c>
    </row>
    <row r="1151" spans="18:21" x14ac:dyDescent="0.3">
      <c r="R1151" s="85">
        <f>PER_MONTH!A1143</f>
        <v>45681</v>
      </c>
      <c r="S1151" s="86">
        <f>PER_MONTH!F1143</f>
        <v>0.77083333333333337</v>
      </c>
      <c r="T1151" s="102">
        <f>PER_MONTH!G1143</f>
        <v>0</v>
      </c>
      <c r="U1151" s="100">
        <f t="shared" si="18"/>
        <v>0</v>
      </c>
    </row>
    <row r="1152" spans="18:21" x14ac:dyDescent="0.3">
      <c r="R1152" s="85">
        <f>PER_MONTH!A1144</f>
        <v>45681</v>
      </c>
      <c r="S1152" s="86">
        <f>PER_MONTH!F1144</f>
        <v>0.79166666666666663</v>
      </c>
      <c r="T1152" s="102">
        <f>PER_MONTH!G1144</f>
        <v>0</v>
      </c>
      <c r="U1152" s="100">
        <f t="shared" si="18"/>
        <v>0</v>
      </c>
    </row>
    <row r="1153" spans="18:21" x14ac:dyDescent="0.3">
      <c r="R1153" s="85">
        <f>PER_MONTH!A1145</f>
        <v>45681</v>
      </c>
      <c r="S1153" s="86">
        <f>PER_MONTH!F1145</f>
        <v>0.8125</v>
      </c>
      <c r="T1153" s="102">
        <f>PER_MONTH!G1145</f>
        <v>0</v>
      </c>
      <c r="U1153" s="100">
        <f t="shared" si="18"/>
        <v>0</v>
      </c>
    </row>
    <row r="1154" spans="18:21" x14ac:dyDescent="0.3">
      <c r="R1154" s="85">
        <f>PER_MONTH!A1146</f>
        <v>45681</v>
      </c>
      <c r="S1154" s="86">
        <f>PER_MONTH!F1146</f>
        <v>0.83333333333333337</v>
      </c>
      <c r="T1154" s="102">
        <f>PER_MONTH!G1146</f>
        <v>0</v>
      </c>
      <c r="U1154" s="100">
        <f t="shared" si="18"/>
        <v>0</v>
      </c>
    </row>
    <row r="1155" spans="18:21" x14ac:dyDescent="0.3">
      <c r="R1155" s="85">
        <f>PER_MONTH!A1147</f>
        <v>45681</v>
      </c>
      <c r="S1155" s="86">
        <f>PER_MONTH!F1147</f>
        <v>0.85416666666666663</v>
      </c>
      <c r="T1155" s="102">
        <f>PER_MONTH!G1147</f>
        <v>0</v>
      </c>
      <c r="U1155" s="100">
        <f t="shared" si="18"/>
        <v>0</v>
      </c>
    </row>
    <row r="1156" spans="18:21" x14ac:dyDescent="0.3">
      <c r="R1156" s="85">
        <f>PER_MONTH!A1148</f>
        <v>45681</v>
      </c>
      <c r="S1156" s="86">
        <f>PER_MONTH!F1148</f>
        <v>0.875</v>
      </c>
      <c r="T1156" s="102">
        <f>PER_MONTH!G1148</f>
        <v>0</v>
      </c>
      <c r="U1156" s="100">
        <f t="shared" si="18"/>
        <v>0</v>
      </c>
    </row>
    <row r="1157" spans="18:21" x14ac:dyDescent="0.3">
      <c r="R1157" s="85">
        <f>PER_MONTH!A1149</f>
        <v>45681</v>
      </c>
      <c r="S1157" s="86">
        <f>PER_MONTH!F1149</f>
        <v>0.89583333333333337</v>
      </c>
      <c r="T1157" s="102">
        <f>PER_MONTH!G1149</f>
        <v>0</v>
      </c>
      <c r="U1157" s="100">
        <f t="shared" si="18"/>
        <v>0</v>
      </c>
    </row>
    <row r="1158" spans="18:21" x14ac:dyDescent="0.3">
      <c r="R1158" s="85">
        <f>PER_MONTH!A1150</f>
        <v>45681</v>
      </c>
      <c r="S1158" s="86">
        <f>PER_MONTH!F1150</f>
        <v>0.91666666666666663</v>
      </c>
      <c r="T1158" s="102">
        <f>PER_MONTH!G1150</f>
        <v>0</v>
      </c>
      <c r="U1158" s="100">
        <f t="shared" si="18"/>
        <v>0</v>
      </c>
    </row>
    <row r="1159" spans="18:21" x14ac:dyDescent="0.3">
      <c r="R1159" s="85">
        <f>PER_MONTH!A1151</f>
        <v>45681</v>
      </c>
      <c r="S1159" s="86">
        <f>PER_MONTH!F1151</f>
        <v>0.9375</v>
      </c>
      <c r="T1159" s="102">
        <f>PER_MONTH!G1151</f>
        <v>0</v>
      </c>
      <c r="U1159" s="100">
        <f t="shared" si="18"/>
        <v>0</v>
      </c>
    </row>
    <row r="1160" spans="18:21" x14ac:dyDescent="0.3">
      <c r="R1160" s="85">
        <f>PER_MONTH!A1152</f>
        <v>45681</v>
      </c>
      <c r="S1160" s="86">
        <f>PER_MONTH!F1152</f>
        <v>0.95833333333333337</v>
      </c>
      <c r="T1160" s="102">
        <f>PER_MONTH!G1152</f>
        <v>0</v>
      </c>
      <c r="U1160" s="100">
        <f t="shared" si="18"/>
        <v>0</v>
      </c>
    </row>
    <row r="1161" spans="18:21" x14ac:dyDescent="0.3">
      <c r="R1161" s="85">
        <f>PER_MONTH!A1153</f>
        <v>45681</v>
      </c>
      <c r="S1161" s="86">
        <f>PER_MONTH!F1153</f>
        <v>0.97916666666666663</v>
      </c>
      <c r="T1161" s="102">
        <f>PER_MONTH!G1153</f>
        <v>0</v>
      </c>
      <c r="U1161" s="100">
        <f t="shared" si="18"/>
        <v>0</v>
      </c>
    </row>
    <row r="1162" spans="18:21" x14ac:dyDescent="0.3">
      <c r="R1162" s="85">
        <f>PER_MONTH!A1154</f>
        <v>45682</v>
      </c>
      <c r="S1162" s="86">
        <f>PER_MONTH!F1154</f>
        <v>0</v>
      </c>
      <c r="T1162" s="102">
        <f>PER_MONTH!G1154</f>
        <v>0</v>
      </c>
      <c r="U1162" s="100">
        <f t="shared" si="18"/>
        <v>0</v>
      </c>
    </row>
    <row r="1163" spans="18:21" x14ac:dyDescent="0.3">
      <c r="R1163" s="85">
        <f>PER_MONTH!A1155</f>
        <v>45682</v>
      </c>
      <c r="S1163" s="86">
        <f>PER_MONTH!F1155</f>
        <v>2.0833333333333329E-2</v>
      </c>
      <c r="T1163" s="102">
        <f>PER_MONTH!G1155</f>
        <v>0</v>
      </c>
      <c r="U1163" s="100">
        <f t="shared" si="18"/>
        <v>0</v>
      </c>
    </row>
    <row r="1164" spans="18:21" x14ac:dyDescent="0.3">
      <c r="R1164" s="85">
        <f>PER_MONTH!A1156</f>
        <v>45682</v>
      </c>
      <c r="S1164" s="86">
        <f>PER_MONTH!F1156</f>
        <v>4.1666666666666657E-2</v>
      </c>
      <c r="T1164" s="102">
        <f>PER_MONTH!G1156</f>
        <v>0</v>
      </c>
      <c r="U1164" s="100">
        <f t="shared" ref="U1164:U1227" si="19">T1164/0.5</f>
        <v>0</v>
      </c>
    </row>
    <row r="1165" spans="18:21" x14ac:dyDescent="0.3">
      <c r="R1165" s="85">
        <f>PER_MONTH!A1157</f>
        <v>45682</v>
      </c>
      <c r="S1165" s="86">
        <f>PER_MONTH!F1157</f>
        <v>6.25E-2</v>
      </c>
      <c r="T1165" s="102">
        <f>PER_MONTH!G1157</f>
        <v>0</v>
      </c>
      <c r="U1165" s="100">
        <f t="shared" si="19"/>
        <v>0</v>
      </c>
    </row>
    <row r="1166" spans="18:21" x14ac:dyDescent="0.3">
      <c r="R1166" s="85">
        <f>PER_MONTH!A1158</f>
        <v>45682</v>
      </c>
      <c r="S1166" s="86">
        <f>PER_MONTH!F1158</f>
        <v>8.3333333333333329E-2</v>
      </c>
      <c r="T1166" s="102">
        <f>PER_MONTH!G1158</f>
        <v>0</v>
      </c>
      <c r="U1166" s="100">
        <f t="shared" si="19"/>
        <v>0</v>
      </c>
    </row>
    <row r="1167" spans="18:21" x14ac:dyDescent="0.3">
      <c r="R1167" s="85">
        <f>PER_MONTH!A1159</f>
        <v>45682</v>
      </c>
      <c r="S1167" s="86">
        <f>PER_MONTH!F1159</f>
        <v>0.1041666666666667</v>
      </c>
      <c r="T1167" s="102">
        <f>PER_MONTH!G1159</f>
        <v>0</v>
      </c>
      <c r="U1167" s="100">
        <f t="shared" si="19"/>
        <v>0</v>
      </c>
    </row>
    <row r="1168" spans="18:21" x14ac:dyDescent="0.3">
      <c r="R1168" s="85">
        <f>PER_MONTH!A1160</f>
        <v>45682</v>
      </c>
      <c r="S1168" s="86">
        <f>PER_MONTH!F1160</f>
        <v>0.125</v>
      </c>
      <c r="T1168" s="102">
        <f>PER_MONTH!G1160</f>
        <v>0</v>
      </c>
      <c r="U1168" s="100">
        <f t="shared" si="19"/>
        <v>0</v>
      </c>
    </row>
    <row r="1169" spans="18:21" x14ac:dyDescent="0.3">
      <c r="R1169" s="85">
        <f>PER_MONTH!A1161</f>
        <v>45682</v>
      </c>
      <c r="S1169" s="86">
        <f>PER_MONTH!F1161</f>
        <v>0.14583333333333329</v>
      </c>
      <c r="T1169" s="102">
        <f>PER_MONTH!G1161</f>
        <v>0</v>
      </c>
      <c r="U1169" s="100">
        <f t="shared" si="19"/>
        <v>0</v>
      </c>
    </row>
    <row r="1170" spans="18:21" x14ac:dyDescent="0.3">
      <c r="R1170" s="85">
        <f>PER_MONTH!A1162</f>
        <v>45682</v>
      </c>
      <c r="S1170" s="86">
        <f>PER_MONTH!F1162</f>
        <v>0.16666666666666671</v>
      </c>
      <c r="T1170" s="102">
        <f>PER_MONTH!G1162</f>
        <v>0</v>
      </c>
      <c r="U1170" s="100">
        <f t="shared" si="19"/>
        <v>0</v>
      </c>
    </row>
    <row r="1171" spans="18:21" x14ac:dyDescent="0.3">
      <c r="R1171" s="85">
        <f>PER_MONTH!A1163</f>
        <v>45682</v>
      </c>
      <c r="S1171" s="86">
        <f>PER_MONTH!F1163</f>
        <v>0.1875</v>
      </c>
      <c r="T1171" s="102">
        <f>PER_MONTH!G1163</f>
        <v>0</v>
      </c>
      <c r="U1171" s="100">
        <f t="shared" si="19"/>
        <v>0</v>
      </c>
    </row>
    <row r="1172" spans="18:21" x14ac:dyDescent="0.3">
      <c r="R1172" s="85">
        <f>PER_MONTH!A1164</f>
        <v>45682</v>
      </c>
      <c r="S1172" s="86">
        <f>PER_MONTH!F1164</f>
        <v>0.20833333333333329</v>
      </c>
      <c r="T1172" s="102">
        <f>PER_MONTH!G1164</f>
        <v>0</v>
      </c>
      <c r="U1172" s="100">
        <f t="shared" si="19"/>
        <v>0</v>
      </c>
    </row>
    <row r="1173" spans="18:21" x14ac:dyDescent="0.3">
      <c r="R1173" s="85">
        <f>PER_MONTH!A1165</f>
        <v>45682</v>
      </c>
      <c r="S1173" s="86">
        <f>PER_MONTH!F1165</f>
        <v>0.22916666666666671</v>
      </c>
      <c r="T1173" s="102">
        <f>PER_MONTH!G1165</f>
        <v>0</v>
      </c>
      <c r="U1173" s="100">
        <f t="shared" si="19"/>
        <v>0</v>
      </c>
    </row>
    <row r="1174" spans="18:21" x14ac:dyDescent="0.3">
      <c r="R1174" s="85">
        <f>PER_MONTH!A1166</f>
        <v>45682</v>
      </c>
      <c r="S1174" s="86">
        <f>PER_MONTH!F1166</f>
        <v>0.25</v>
      </c>
      <c r="T1174" s="102">
        <f>PER_MONTH!G1166</f>
        <v>0</v>
      </c>
      <c r="U1174" s="100">
        <f t="shared" si="19"/>
        <v>0</v>
      </c>
    </row>
    <row r="1175" spans="18:21" x14ac:dyDescent="0.3">
      <c r="R1175" s="85">
        <f>PER_MONTH!A1167</f>
        <v>45682</v>
      </c>
      <c r="S1175" s="86">
        <f>PER_MONTH!F1167</f>
        <v>0.27083333333333331</v>
      </c>
      <c r="T1175" s="102">
        <f>PER_MONTH!G1167</f>
        <v>0</v>
      </c>
      <c r="U1175" s="100">
        <f t="shared" si="19"/>
        <v>0</v>
      </c>
    </row>
    <row r="1176" spans="18:21" x14ac:dyDescent="0.3">
      <c r="R1176" s="85">
        <f>PER_MONTH!A1168</f>
        <v>45682</v>
      </c>
      <c r="S1176" s="86">
        <f>PER_MONTH!F1168</f>
        <v>0.29166666666666669</v>
      </c>
      <c r="T1176" s="102">
        <f>PER_MONTH!G1168</f>
        <v>0</v>
      </c>
      <c r="U1176" s="100">
        <f t="shared" si="19"/>
        <v>0</v>
      </c>
    </row>
    <row r="1177" spans="18:21" x14ac:dyDescent="0.3">
      <c r="R1177" s="85">
        <f>PER_MONTH!A1169</f>
        <v>45682</v>
      </c>
      <c r="S1177" s="86">
        <f>PER_MONTH!F1169</f>
        <v>0.3125</v>
      </c>
      <c r="T1177" s="102">
        <f>PER_MONTH!G1169</f>
        <v>0</v>
      </c>
      <c r="U1177" s="100">
        <f t="shared" si="19"/>
        <v>0</v>
      </c>
    </row>
    <row r="1178" spans="18:21" x14ac:dyDescent="0.3">
      <c r="R1178" s="85">
        <f>PER_MONTH!A1170</f>
        <v>45682</v>
      </c>
      <c r="S1178" s="86">
        <f>PER_MONTH!F1170</f>
        <v>0.33333333333333331</v>
      </c>
      <c r="T1178" s="102">
        <f>PER_MONTH!G1170</f>
        <v>0</v>
      </c>
      <c r="U1178" s="100">
        <f t="shared" si="19"/>
        <v>0</v>
      </c>
    </row>
    <row r="1179" spans="18:21" x14ac:dyDescent="0.3">
      <c r="R1179" s="85">
        <f>PER_MONTH!A1171</f>
        <v>45682</v>
      </c>
      <c r="S1179" s="86">
        <f>PER_MONTH!F1171</f>
        <v>0.35416666666666669</v>
      </c>
      <c r="T1179" s="102">
        <f>PER_MONTH!G1171</f>
        <v>0</v>
      </c>
      <c r="U1179" s="100">
        <f t="shared" si="19"/>
        <v>0</v>
      </c>
    </row>
    <row r="1180" spans="18:21" x14ac:dyDescent="0.3">
      <c r="R1180" s="85">
        <f>PER_MONTH!A1172</f>
        <v>45682</v>
      </c>
      <c r="S1180" s="86">
        <f>PER_MONTH!F1172</f>
        <v>0.375</v>
      </c>
      <c r="T1180" s="102">
        <f>PER_MONTH!G1172</f>
        <v>0</v>
      </c>
      <c r="U1180" s="100">
        <f t="shared" si="19"/>
        <v>0</v>
      </c>
    </row>
    <row r="1181" spans="18:21" x14ac:dyDescent="0.3">
      <c r="R1181" s="85">
        <f>PER_MONTH!A1173</f>
        <v>45682</v>
      </c>
      <c r="S1181" s="86">
        <f>PER_MONTH!F1173</f>
        <v>0.39583333333333331</v>
      </c>
      <c r="T1181" s="102">
        <f>PER_MONTH!G1173</f>
        <v>0</v>
      </c>
      <c r="U1181" s="100">
        <f t="shared" si="19"/>
        <v>0</v>
      </c>
    </row>
    <row r="1182" spans="18:21" x14ac:dyDescent="0.3">
      <c r="R1182" s="85">
        <f>PER_MONTH!A1174</f>
        <v>45682</v>
      </c>
      <c r="S1182" s="86">
        <f>PER_MONTH!F1174</f>
        <v>0.41666666666666669</v>
      </c>
      <c r="T1182" s="102">
        <f>PER_MONTH!G1174</f>
        <v>0</v>
      </c>
      <c r="U1182" s="100">
        <f t="shared" si="19"/>
        <v>0</v>
      </c>
    </row>
    <row r="1183" spans="18:21" x14ac:dyDescent="0.3">
      <c r="R1183" s="85">
        <f>PER_MONTH!A1175</f>
        <v>45682</v>
      </c>
      <c r="S1183" s="86">
        <f>PER_MONTH!F1175</f>
        <v>0.4375</v>
      </c>
      <c r="T1183" s="102">
        <f>PER_MONTH!G1175</f>
        <v>0</v>
      </c>
      <c r="U1183" s="100">
        <f t="shared" si="19"/>
        <v>0</v>
      </c>
    </row>
    <row r="1184" spans="18:21" x14ac:dyDescent="0.3">
      <c r="R1184" s="85">
        <f>PER_MONTH!A1176</f>
        <v>45682</v>
      </c>
      <c r="S1184" s="86">
        <f>PER_MONTH!F1176</f>
        <v>0.45833333333333331</v>
      </c>
      <c r="T1184" s="102">
        <f>PER_MONTH!G1176</f>
        <v>0</v>
      </c>
      <c r="U1184" s="100">
        <f t="shared" si="19"/>
        <v>0</v>
      </c>
    </row>
    <row r="1185" spans="18:21" x14ac:dyDescent="0.3">
      <c r="R1185" s="85">
        <f>PER_MONTH!A1177</f>
        <v>45682</v>
      </c>
      <c r="S1185" s="86">
        <f>PER_MONTH!F1177</f>
        <v>0.47916666666666669</v>
      </c>
      <c r="T1185" s="102">
        <f>PER_MONTH!G1177</f>
        <v>0</v>
      </c>
      <c r="U1185" s="100">
        <f t="shared" si="19"/>
        <v>0</v>
      </c>
    </row>
    <row r="1186" spans="18:21" x14ac:dyDescent="0.3">
      <c r="R1186" s="85">
        <f>PER_MONTH!A1178</f>
        <v>45682</v>
      </c>
      <c r="S1186" s="86">
        <f>PER_MONTH!F1178</f>
        <v>0.5</v>
      </c>
      <c r="T1186" s="102">
        <f>PER_MONTH!G1178</f>
        <v>0</v>
      </c>
      <c r="U1186" s="100">
        <f t="shared" si="19"/>
        <v>0</v>
      </c>
    </row>
    <row r="1187" spans="18:21" x14ac:dyDescent="0.3">
      <c r="R1187" s="85">
        <f>PER_MONTH!A1179</f>
        <v>45682</v>
      </c>
      <c r="S1187" s="86">
        <f>PER_MONTH!F1179</f>
        <v>0.52083333333333337</v>
      </c>
      <c r="T1187" s="102">
        <f>PER_MONTH!G1179</f>
        <v>0</v>
      </c>
      <c r="U1187" s="100">
        <f t="shared" si="19"/>
        <v>0</v>
      </c>
    </row>
    <row r="1188" spans="18:21" x14ac:dyDescent="0.3">
      <c r="R1188" s="85">
        <f>PER_MONTH!A1180</f>
        <v>45682</v>
      </c>
      <c r="S1188" s="86">
        <f>PER_MONTH!F1180</f>
        <v>0.54166666666666663</v>
      </c>
      <c r="T1188" s="102">
        <f>PER_MONTH!G1180</f>
        <v>0</v>
      </c>
      <c r="U1188" s="100">
        <f t="shared" si="19"/>
        <v>0</v>
      </c>
    </row>
    <row r="1189" spans="18:21" x14ac:dyDescent="0.3">
      <c r="R1189" s="85">
        <f>PER_MONTH!A1181</f>
        <v>45682</v>
      </c>
      <c r="S1189" s="86">
        <f>PER_MONTH!F1181</f>
        <v>0.5625</v>
      </c>
      <c r="T1189" s="102">
        <f>PER_MONTH!G1181</f>
        <v>0</v>
      </c>
      <c r="U1189" s="100">
        <f t="shared" si="19"/>
        <v>0</v>
      </c>
    </row>
    <row r="1190" spans="18:21" x14ac:dyDescent="0.3">
      <c r="R1190" s="85">
        <f>PER_MONTH!A1182</f>
        <v>45682</v>
      </c>
      <c r="S1190" s="86">
        <f>PER_MONTH!F1182</f>
        <v>0.58333333333333337</v>
      </c>
      <c r="T1190" s="102">
        <f>PER_MONTH!G1182</f>
        <v>0</v>
      </c>
      <c r="U1190" s="100">
        <f t="shared" si="19"/>
        <v>0</v>
      </c>
    </row>
    <row r="1191" spans="18:21" x14ac:dyDescent="0.3">
      <c r="R1191" s="85">
        <f>PER_MONTH!A1183</f>
        <v>45682</v>
      </c>
      <c r="S1191" s="86">
        <f>PER_MONTH!F1183</f>
        <v>0.60416666666666663</v>
      </c>
      <c r="T1191" s="102">
        <f>PER_MONTH!G1183</f>
        <v>0</v>
      </c>
      <c r="U1191" s="100">
        <f t="shared" si="19"/>
        <v>0</v>
      </c>
    </row>
    <row r="1192" spans="18:21" x14ac:dyDescent="0.3">
      <c r="R1192" s="85">
        <f>PER_MONTH!A1184</f>
        <v>45682</v>
      </c>
      <c r="S1192" s="86">
        <f>PER_MONTH!F1184</f>
        <v>0.625</v>
      </c>
      <c r="T1192" s="102">
        <f>PER_MONTH!G1184</f>
        <v>0</v>
      </c>
      <c r="U1192" s="100">
        <f t="shared" si="19"/>
        <v>0</v>
      </c>
    </row>
    <row r="1193" spans="18:21" x14ac:dyDescent="0.3">
      <c r="R1193" s="85">
        <f>PER_MONTH!A1185</f>
        <v>45682</v>
      </c>
      <c r="S1193" s="86">
        <f>PER_MONTH!F1185</f>
        <v>0.64583333333333337</v>
      </c>
      <c r="T1193" s="102">
        <f>PER_MONTH!G1185</f>
        <v>0</v>
      </c>
      <c r="U1193" s="100">
        <f t="shared" si="19"/>
        <v>0</v>
      </c>
    </row>
    <row r="1194" spans="18:21" x14ac:dyDescent="0.3">
      <c r="R1194" s="85">
        <f>PER_MONTH!A1186</f>
        <v>45682</v>
      </c>
      <c r="S1194" s="86">
        <f>PER_MONTH!F1186</f>
        <v>0.66666666666666663</v>
      </c>
      <c r="T1194" s="102">
        <f>PER_MONTH!G1186</f>
        <v>0</v>
      </c>
      <c r="U1194" s="100">
        <f t="shared" si="19"/>
        <v>0</v>
      </c>
    </row>
    <row r="1195" spans="18:21" x14ac:dyDescent="0.3">
      <c r="R1195" s="85">
        <f>PER_MONTH!A1187</f>
        <v>45682</v>
      </c>
      <c r="S1195" s="86">
        <f>PER_MONTH!F1187</f>
        <v>0.6875</v>
      </c>
      <c r="T1195" s="102">
        <f>PER_MONTH!G1187</f>
        <v>0</v>
      </c>
      <c r="U1195" s="100">
        <f t="shared" si="19"/>
        <v>0</v>
      </c>
    </row>
    <row r="1196" spans="18:21" x14ac:dyDescent="0.3">
      <c r="R1196" s="85">
        <f>PER_MONTH!A1188</f>
        <v>45682</v>
      </c>
      <c r="S1196" s="86">
        <f>PER_MONTH!F1188</f>
        <v>0.70833333333333337</v>
      </c>
      <c r="T1196" s="102">
        <f>PER_MONTH!G1188</f>
        <v>0</v>
      </c>
      <c r="U1196" s="100">
        <f t="shared" si="19"/>
        <v>0</v>
      </c>
    </row>
    <row r="1197" spans="18:21" x14ac:dyDescent="0.3">
      <c r="R1197" s="85">
        <f>PER_MONTH!A1189</f>
        <v>45682</v>
      </c>
      <c r="S1197" s="86">
        <f>PER_MONTH!F1189</f>
        <v>0.72916666666666663</v>
      </c>
      <c r="T1197" s="102">
        <f>PER_MONTH!G1189</f>
        <v>0</v>
      </c>
      <c r="U1197" s="100">
        <f t="shared" si="19"/>
        <v>0</v>
      </c>
    </row>
    <row r="1198" spans="18:21" x14ac:dyDescent="0.3">
      <c r="R1198" s="85">
        <f>PER_MONTH!A1190</f>
        <v>45682</v>
      </c>
      <c r="S1198" s="86">
        <f>PER_MONTH!F1190</f>
        <v>0.75</v>
      </c>
      <c r="T1198" s="102">
        <f>PER_MONTH!G1190</f>
        <v>0</v>
      </c>
      <c r="U1198" s="100">
        <f t="shared" si="19"/>
        <v>0</v>
      </c>
    </row>
    <row r="1199" spans="18:21" x14ac:dyDescent="0.3">
      <c r="R1199" s="85">
        <f>PER_MONTH!A1191</f>
        <v>45682</v>
      </c>
      <c r="S1199" s="86">
        <f>PER_MONTH!F1191</f>
        <v>0.77083333333333337</v>
      </c>
      <c r="T1199" s="102">
        <f>PER_MONTH!G1191</f>
        <v>0</v>
      </c>
      <c r="U1199" s="100">
        <f t="shared" si="19"/>
        <v>0</v>
      </c>
    </row>
    <row r="1200" spans="18:21" x14ac:dyDescent="0.3">
      <c r="R1200" s="85">
        <f>PER_MONTH!A1192</f>
        <v>45682</v>
      </c>
      <c r="S1200" s="86">
        <f>PER_MONTH!F1192</f>
        <v>0.79166666666666663</v>
      </c>
      <c r="T1200" s="102">
        <f>PER_MONTH!G1192</f>
        <v>0</v>
      </c>
      <c r="U1200" s="100">
        <f t="shared" si="19"/>
        <v>0</v>
      </c>
    </row>
    <row r="1201" spans="18:21" x14ac:dyDescent="0.3">
      <c r="R1201" s="85">
        <f>PER_MONTH!A1193</f>
        <v>45682</v>
      </c>
      <c r="S1201" s="86">
        <f>PER_MONTH!F1193</f>
        <v>0.8125</v>
      </c>
      <c r="T1201" s="102">
        <f>PER_MONTH!G1193</f>
        <v>0</v>
      </c>
      <c r="U1201" s="100">
        <f t="shared" si="19"/>
        <v>0</v>
      </c>
    </row>
    <row r="1202" spans="18:21" x14ac:dyDescent="0.3">
      <c r="R1202" s="85">
        <f>PER_MONTH!A1194</f>
        <v>45682</v>
      </c>
      <c r="S1202" s="86">
        <f>PER_MONTH!F1194</f>
        <v>0.83333333333333337</v>
      </c>
      <c r="T1202" s="102">
        <f>PER_MONTH!G1194</f>
        <v>0</v>
      </c>
      <c r="U1202" s="100">
        <f t="shared" si="19"/>
        <v>0</v>
      </c>
    </row>
    <row r="1203" spans="18:21" x14ac:dyDescent="0.3">
      <c r="R1203" s="85">
        <f>PER_MONTH!A1195</f>
        <v>45682</v>
      </c>
      <c r="S1203" s="86">
        <f>PER_MONTH!F1195</f>
        <v>0.85416666666666663</v>
      </c>
      <c r="T1203" s="102">
        <f>PER_MONTH!G1195</f>
        <v>0</v>
      </c>
      <c r="U1203" s="100">
        <f t="shared" si="19"/>
        <v>0</v>
      </c>
    </row>
    <row r="1204" spans="18:21" x14ac:dyDescent="0.3">
      <c r="R1204" s="85">
        <f>PER_MONTH!A1196</f>
        <v>45682</v>
      </c>
      <c r="S1204" s="86">
        <f>PER_MONTH!F1196</f>
        <v>0.875</v>
      </c>
      <c r="T1204" s="102">
        <f>PER_MONTH!G1196</f>
        <v>0</v>
      </c>
      <c r="U1204" s="100">
        <f t="shared" si="19"/>
        <v>0</v>
      </c>
    </row>
    <row r="1205" spans="18:21" x14ac:dyDescent="0.3">
      <c r="R1205" s="85">
        <f>PER_MONTH!A1197</f>
        <v>45682</v>
      </c>
      <c r="S1205" s="86">
        <f>PER_MONTH!F1197</f>
        <v>0.89583333333333337</v>
      </c>
      <c r="T1205" s="102">
        <f>PER_MONTH!G1197</f>
        <v>0</v>
      </c>
      <c r="U1205" s="100">
        <f t="shared" si="19"/>
        <v>0</v>
      </c>
    </row>
    <row r="1206" spans="18:21" x14ac:dyDescent="0.3">
      <c r="R1206" s="85">
        <f>PER_MONTH!A1198</f>
        <v>45682</v>
      </c>
      <c r="S1206" s="86">
        <f>PER_MONTH!F1198</f>
        <v>0.91666666666666663</v>
      </c>
      <c r="T1206" s="102">
        <f>PER_MONTH!G1198</f>
        <v>0</v>
      </c>
      <c r="U1206" s="100">
        <f t="shared" si="19"/>
        <v>0</v>
      </c>
    </row>
    <row r="1207" spans="18:21" x14ac:dyDescent="0.3">
      <c r="R1207" s="85">
        <f>PER_MONTH!A1199</f>
        <v>45682</v>
      </c>
      <c r="S1207" s="86">
        <f>PER_MONTH!F1199</f>
        <v>0.9375</v>
      </c>
      <c r="T1207" s="102">
        <f>PER_MONTH!G1199</f>
        <v>0</v>
      </c>
      <c r="U1207" s="100">
        <f t="shared" si="19"/>
        <v>0</v>
      </c>
    </row>
    <row r="1208" spans="18:21" x14ac:dyDescent="0.3">
      <c r="R1208" s="85">
        <f>PER_MONTH!A1200</f>
        <v>45682</v>
      </c>
      <c r="S1208" s="86">
        <f>PER_MONTH!F1200</f>
        <v>0.95833333333333337</v>
      </c>
      <c r="T1208" s="102">
        <f>PER_MONTH!G1200</f>
        <v>0</v>
      </c>
      <c r="U1208" s="100">
        <f t="shared" si="19"/>
        <v>0</v>
      </c>
    </row>
    <row r="1209" spans="18:21" x14ac:dyDescent="0.3">
      <c r="R1209" s="85">
        <f>PER_MONTH!A1201</f>
        <v>45682</v>
      </c>
      <c r="S1209" s="86">
        <f>PER_MONTH!F1201</f>
        <v>0.97916666666666663</v>
      </c>
      <c r="T1209" s="102">
        <f>PER_MONTH!G1201</f>
        <v>0</v>
      </c>
      <c r="U1209" s="100">
        <f t="shared" si="19"/>
        <v>0</v>
      </c>
    </row>
    <row r="1210" spans="18:21" x14ac:dyDescent="0.3">
      <c r="R1210" s="85">
        <f>PER_MONTH!A1202</f>
        <v>45683</v>
      </c>
      <c r="S1210" s="86">
        <f>PER_MONTH!F1202</f>
        <v>0</v>
      </c>
      <c r="T1210" s="102">
        <f>PER_MONTH!G1202</f>
        <v>0</v>
      </c>
      <c r="U1210" s="100">
        <f t="shared" si="19"/>
        <v>0</v>
      </c>
    </row>
    <row r="1211" spans="18:21" x14ac:dyDescent="0.3">
      <c r="R1211" s="85">
        <f>PER_MONTH!A1203</f>
        <v>45683</v>
      </c>
      <c r="S1211" s="86">
        <f>PER_MONTH!F1203</f>
        <v>2.0833333333333329E-2</v>
      </c>
      <c r="T1211" s="102">
        <f>PER_MONTH!G1203</f>
        <v>0</v>
      </c>
      <c r="U1211" s="100">
        <f t="shared" si="19"/>
        <v>0</v>
      </c>
    </row>
    <row r="1212" spans="18:21" x14ac:dyDescent="0.3">
      <c r="R1212" s="85">
        <f>PER_MONTH!A1204</f>
        <v>45683</v>
      </c>
      <c r="S1212" s="86">
        <f>PER_MONTH!F1204</f>
        <v>4.1666666666666657E-2</v>
      </c>
      <c r="T1212" s="102">
        <f>PER_MONTH!G1204</f>
        <v>0</v>
      </c>
      <c r="U1212" s="100">
        <f t="shared" si="19"/>
        <v>0</v>
      </c>
    </row>
    <row r="1213" spans="18:21" x14ac:dyDescent="0.3">
      <c r="R1213" s="85">
        <f>PER_MONTH!A1205</f>
        <v>45683</v>
      </c>
      <c r="S1213" s="86">
        <f>PER_MONTH!F1205</f>
        <v>6.25E-2</v>
      </c>
      <c r="T1213" s="102">
        <f>PER_MONTH!G1205</f>
        <v>0</v>
      </c>
      <c r="U1213" s="100">
        <f t="shared" si="19"/>
        <v>0</v>
      </c>
    </row>
    <row r="1214" spans="18:21" x14ac:dyDescent="0.3">
      <c r="R1214" s="85">
        <f>PER_MONTH!A1206</f>
        <v>45683</v>
      </c>
      <c r="S1214" s="86">
        <f>PER_MONTH!F1206</f>
        <v>8.3333333333333329E-2</v>
      </c>
      <c r="T1214" s="102">
        <f>PER_MONTH!G1206</f>
        <v>0</v>
      </c>
      <c r="U1214" s="100">
        <f t="shared" si="19"/>
        <v>0</v>
      </c>
    </row>
    <row r="1215" spans="18:21" x14ac:dyDescent="0.3">
      <c r="R1215" s="85">
        <f>PER_MONTH!A1207</f>
        <v>45683</v>
      </c>
      <c r="S1215" s="86">
        <f>PER_MONTH!F1207</f>
        <v>0.1041666666666667</v>
      </c>
      <c r="T1215" s="102">
        <f>PER_MONTH!G1207</f>
        <v>0</v>
      </c>
      <c r="U1215" s="100">
        <f t="shared" si="19"/>
        <v>0</v>
      </c>
    </row>
    <row r="1216" spans="18:21" x14ac:dyDescent="0.3">
      <c r="R1216" s="85">
        <f>PER_MONTH!A1208</f>
        <v>45683</v>
      </c>
      <c r="S1216" s="86">
        <f>PER_MONTH!F1208</f>
        <v>0.125</v>
      </c>
      <c r="T1216" s="102">
        <f>PER_MONTH!G1208</f>
        <v>0</v>
      </c>
      <c r="U1216" s="100">
        <f t="shared" si="19"/>
        <v>0</v>
      </c>
    </row>
    <row r="1217" spans="18:21" x14ac:dyDescent="0.3">
      <c r="R1217" s="85">
        <f>PER_MONTH!A1209</f>
        <v>45683</v>
      </c>
      <c r="S1217" s="86">
        <f>PER_MONTH!F1209</f>
        <v>0.14583333333333329</v>
      </c>
      <c r="T1217" s="102">
        <f>PER_MONTH!G1209</f>
        <v>0</v>
      </c>
      <c r="U1217" s="100">
        <f t="shared" si="19"/>
        <v>0</v>
      </c>
    </row>
    <row r="1218" spans="18:21" x14ac:dyDescent="0.3">
      <c r="R1218" s="85">
        <f>PER_MONTH!A1210</f>
        <v>45683</v>
      </c>
      <c r="S1218" s="86">
        <f>PER_MONTH!F1210</f>
        <v>0.16666666666666671</v>
      </c>
      <c r="T1218" s="102">
        <f>PER_MONTH!G1210</f>
        <v>0</v>
      </c>
      <c r="U1218" s="100">
        <f t="shared" si="19"/>
        <v>0</v>
      </c>
    </row>
    <row r="1219" spans="18:21" x14ac:dyDescent="0.3">
      <c r="R1219" s="85">
        <f>PER_MONTH!A1211</f>
        <v>45683</v>
      </c>
      <c r="S1219" s="86">
        <f>PER_MONTH!F1211</f>
        <v>0.1875</v>
      </c>
      <c r="T1219" s="102">
        <f>PER_MONTH!G1211</f>
        <v>0</v>
      </c>
      <c r="U1219" s="100">
        <f t="shared" si="19"/>
        <v>0</v>
      </c>
    </row>
    <row r="1220" spans="18:21" x14ac:dyDescent="0.3">
      <c r="R1220" s="85">
        <f>PER_MONTH!A1212</f>
        <v>45683</v>
      </c>
      <c r="S1220" s="86">
        <f>PER_MONTH!F1212</f>
        <v>0.20833333333333329</v>
      </c>
      <c r="T1220" s="102">
        <f>PER_MONTH!G1212</f>
        <v>0</v>
      </c>
      <c r="U1220" s="100">
        <f t="shared" si="19"/>
        <v>0</v>
      </c>
    </row>
    <row r="1221" spans="18:21" x14ac:dyDescent="0.3">
      <c r="R1221" s="85">
        <f>PER_MONTH!A1213</f>
        <v>45683</v>
      </c>
      <c r="S1221" s="86">
        <f>PER_MONTH!F1213</f>
        <v>0.22916666666666671</v>
      </c>
      <c r="T1221" s="102">
        <f>PER_MONTH!G1213</f>
        <v>0</v>
      </c>
      <c r="U1221" s="100">
        <f t="shared" si="19"/>
        <v>0</v>
      </c>
    </row>
    <row r="1222" spans="18:21" x14ac:dyDescent="0.3">
      <c r="R1222" s="85">
        <f>PER_MONTH!A1214</f>
        <v>45683</v>
      </c>
      <c r="S1222" s="86">
        <f>PER_MONTH!F1214</f>
        <v>0.25</v>
      </c>
      <c r="T1222" s="102">
        <f>PER_MONTH!G1214</f>
        <v>0</v>
      </c>
      <c r="U1222" s="100">
        <f t="shared" si="19"/>
        <v>0</v>
      </c>
    </row>
    <row r="1223" spans="18:21" x14ac:dyDescent="0.3">
      <c r="R1223" s="85">
        <f>PER_MONTH!A1215</f>
        <v>45683</v>
      </c>
      <c r="S1223" s="86">
        <f>PER_MONTH!F1215</f>
        <v>0.27083333333333331</v>
      </c>
      <c r="T1223" s="102">
        <f>PER_MONTH!G1215</f>
        <v>0</v>
      </c>
      <c r="U1223" s="100">
        <f t="shared" si="19"/>
        <v>0</v>
      </c>
    </row>
    <row r="1224" spans="18:21" x14ac:dyDescent="0.3">
      <c r="R1224" s="85">
        <f>PER_MONTH!A1216</f>
        <v>45683</v>
      </c>
      <c r="S1224" s="86">
        <f>PER_MONTH!F1216</f>
        <v>0.29166666666666669</v>
      </c>
      <c r="T1224" s="102">
        <f>PER_MONTH!G1216</f>
        <v>0</v>
      </c>
      <c r="U1224" s="100">
        <f t="shared" si="19"/>
        <v>0</v>
      </c>
    </row>
    <row r="1225" spans="18:21" x14ac:dyDescent="0.3">
      <c r="R1225" s="85">
        <f>PER_MONTH!A1217</f>
        <v>45683</v>
      </c>
      <c r="S1225" s="86">
        <f>PER_MONTH!F1217</f>
        <v>0.3125</v>
      </c>
      <c r="T1225" s="102">
        <f>PER_MONTH!G1217</f>
        <v>0</v>
      </c>
      <c r="U1225" s="100">
        <f t="shared" si="19"/>
        <v>0</v>
      </c>
    </row>
    <row r="1226" spans="18:21" x14ac:dyDescent="0.3">
      <c r="R1226" s="85">
        <f>PER_MONTH!A1218</f>
        <v>45683</v>
      </c>
      <c r="S1226" s="86">
        <f>PER_MONTH!F1218</f>
        <v>0.33333333333333331</v>
      </c>
      <c r="T1226" s="102">
        <f>PER_MONTH!G1218</f>
        <v>0</v>
      </c>
      <c r="U1226" s="100">
        <f t="shared" si="19"/>
        <v>0</v>
      </c>
    </row>
    <row r="1227" spans="18:21" x14ac:dyDescent="0.3">
      <c r="R1227" s="85">
        <f>PER_MONTH!A1219</f>
        <v>45683</v>
      </c>
      <c r="S1227" s="86">
        <f>PER_MONTH!F1219</f>
        <v>0.35416666666666669</v>
      </c>
      <c r="T1227" s="102">
        <f>PER_MONTH!G1219</f>
        <v>0</v>
      </c>
      <c r="U1227" s="100">
        <f t="shared" si="19"/>
        <v>0</v>
      </c>
    </row>
    <row r="1228" spans="18:21" x14ac:dyDescent="0.3">
      <c r="R1228" s="85">
        <f>PER_MONTH!A1220</f>
        <v>45683</v>
      </c>
      <c r="S1228" s="86">
        <f>PER_MONTH!F1220</f>
        <v>0.375</v>
      </c>
      <c r="T1228" s="102">
        <f>PER_MONTH!G1220</f>
        <v>0</v>
      </c>
      <c r="U1228" s="100">
        <f t="shared" ref="U1228:U1291" si="20">T1228/0.5</f>
        <v>0</v>
      </c>
    </row>
    <row r="1229" spans="18:21" x14ac:dyDescent="0.3">
      <c r="R1229" s="85">
        <f>PER_MONTH!A1221</f>
        <v>45683</v>
      </c>
      <c r="S1229" s="86">
        <f>PER_MONTH!F1221</f>
        <v>0.39583333333333331</v>
      </c>
      <c r="T1229" s="102">
        <f>PER_MONTH!G1221</f>
        <v>0</v>
      </c>
      <c r="U1229" s="100">
        <f t="shared" si="20"/>
        <v>0</v>
      </c>
    </row>
    <row r="1230" spans="18:21" x14ac:dyDescent="0.3">
      <c r="R1230" s="85">
        <f>PER_MONTH!A1222</f>
        <v>45683</v>
      </c>
      <c r="S1230" s="86">
        <f>PER_MONTH!F1222</f>
        <v>0.41666666666666669</v>
      </c>
      <c r="T1230" s="102">
        <f>PER_MONTH!G1222</f>
        <v>0</v>
      </c>
      <c r="U1230" s="100">
        <f t="shared" si="20"/>
        <v>0</v>
      </c>
    </row>
    <row r="1231" spans="18:21" x14ac:dyDescent="0.3">
      <c r="R1231" s="85">
        <f>PER_MONTH!A1223</f>
        <v>45683</v>
      </c>
      <c r="S1231" s="86">
        <f>PER_MONTH!F1223</f>
        <v>0.4375</v>
      </c>
      <c r="T1231" s="102">
        <f>PER_MONTH!G1223</f>
        <v>0</v>
      </c>
      <c r="U1231" s="100">
        <f t="shared" si="20"/>
        <v>0</v>
      </c>
    </row>
    <row r="1232" spans="18:21" x14ac:dyDescent="0.3">
      <c r="R1232" s="85">
        <f>PER_MONTH!A1224</f>
        <v>45683</v>
      </c>
      <c r="S1232" s="86">
        <f>PER_MONTH!F1224</f>
        <v>0.45833333333333331</v>
      </c>
      <c r="T1232" s="102">
        <f>PER_MONTH!G1224</f>
        <v>0</v>
      </c>
      <c r="U1232" s="100">
        <f t="shared" si="20"/>
        <v>0</v>
      </c>
    </row>
    <row r="1233" spans="18:21" x14ac:dyDescent="0.3">
      <c r="R1233" s="85">
        <f>PER_MONTH!A1225</f>
        <v>45683</v>
      </c>
      <c r="S1233" s="86">
        <f>PER_MONTH!F1225</f>
        <v>0.47916666666666669</v>
      </c>
      <c r="T1233" s="102">
        <f>PER_MONTH!G1225</f>
        <v>0</v>
      </c>
      <c r="U1233" s="100">
        <f t="shared" si="20"/>
        <v>0</v>
      </c>
    </row>
    <row r="1234" spans="18:21" x14ac:dyDescent="0.3">
      <c r="R1234" s="85">
        <f>PER_MONTH!A1226</f>
        <v>45683</v>
      </c>
      <c r="S1234" s="86">
        <f>PER_MONTH!F1226</f>
        <v>0.5</v>
      </c>
      <c r="T1234" s="102">
        <f>PER_MONTH!G1226</f>
        <v>0</v>
      </c>
      <c r="U1234" s="100">
        <f t="shared" si="20"/>
        <v>0</v>
      </c>
    </row>
    <row r="1235" spans="18:21" x14ac:dyDescent="0.3">
      <c r="R1235" s="85">
        <f>PER_MONTH!A1227</f>
        <v>45683</v>
      </c>
      <c r="S1235" s="86">
        <f>PER_MONTH!F1227</f>
        <v>0.52083333333333337</v>
      </c>
      <c r="T1235" s="102">
        <f>PER_MONTH!G1227</f>
        <v>0</v>
      </c>
      <c r="U1235" s="100">
        <f t="shared" si="20"/>
        <v>0</v>
      </c>
    </row>
    <row r="1236" spans="18:21" x14ac:dyDescent="0.3">
      <c r="R1236" s="85">
        <f>PER_MONTH!A1228</f>
        <v>45683</v>
      </c>
      <c r="S1236" s="86">
        <f>PER_MONTH!F1228</f>
        <v>0.54166666666666663</v>
      </c>
      <c r="T1236" s="102">
        <f>PER_MONTH!G1228</f>
        <v>0</v>
      </c>
      <c r="U1236" s="100">
        <f t="shared" si="20"/>
        <v>0</v>
      </c>
    </row>
    <row r="1237" spans="18:21" x14ac:dyDescent="0.3">
      <c r="R1237" s="85">
        <f>PER_MONTH!A1229</f>
        <v>45683</v>
      </c>
      <c r="S1237" s="86">
        <f>PER_MONTH!F1229</f>
        <v>0.5625</v>
      </c>
      <c r="T1237" s="102">
        <f>PER_MONTH!G1229</f>
        <v>0</v>
      </c>
      <c r="U1237" s="100">
        <f t="shared" si="20"/>
        <v>0</v>
      </c>
    </row>
    <row r="1238" spans="18:21" x14ac:dyDescent="0.3">
      <c r="R1238" s="85">
        <f>PER_MONTH!A1230</f>
        <v>45683</v>
      </c>
      <c r="S1238" s="86">
        <f>PER_MONTH!F1230</f>
        <v>0.58333333333333337</v>
      </c>
      <c r="T1238" s="102">
        <f>PER_MONTH!G1230</f>
        <v>0</v>
      </c>
      <c r="U1238" s="100">
        <f t="shared" si="20"/>
        <v>0</v>
      </c>
    </row>
    <row r="1239" spans="18:21" x14ac:dyDescent="0.3">
      <c r="R1239" s="85">
        <f>PER_MONTH!A1231</f>
        <v>45683</v>
      </c>
      <c r="S1239" s="86">
        <f>PER_MONTH!F1231</f>
        <v>0.60416666666666663</v>
      </c>
      <c r="T1239" s="102">
        <f>PER_MONTH!G1231</f>
        <v>0</v>
      </c>
      <c r="U1239" s="100">
        <f t="shared" si="20"/>
        <v>0</v>
      </c>
    </row>
    <row r="1240" spans="18:21" x14ac:dyDescent="0.3">
      <c r="R1240" s="85">
        <f>PER_MONTH!A1232</f>
        <v>45683</v>
      </c>
      <c r="S1240" s="86">
        <f>PER_MONTH!F1232</f>
        <v>0.625</v>
      </c>
      <c r="T1240" s="102">
        <f>PER_MONTH!G1232</f>
        <v>0</v>
      </c>
      <c r="U1240" s="100">
        <f t="shared" si="20"/>
        <v>0</v>
      </c>
    </row>
    <row r="1241" spans="18:21" x14ac:dyDescent="0.3">
      <c r="R1241" s="85">
        <f>PER_MONTH!A1233</f>
        <v>45683</v>
      </c>
      <c r="S1241" s="86">
        <f>PER_MONTH!F1233</f>
        <v>0.64583333333333337</v>
      </c>
      <c r="T1241" s="102">
        <f>PER_MONTH!G1233</f>
        <v>0</v>
      </c>
      <c r="U1241" s="100">
        <f t="shared" si="20"/>
        <v>0</v>
      </c>
    </row>
    <row r="1242" spans="18:21" x14ac:dyDescent="0.3">
      <c r="R1242" s="85">
        <f>PER_MONTH!A1234</f>
        <v>45683</v>
      </c>
      <c r="S1242" s="86">
        <f>PER_MONTH!F1234</f>
        <v>0.66666666666666663</v>
      </c>
      <c r="T1242" s="102">
        <f>PER_MONTH!G1234</f>
        <v>0</v>
      </c>
      <c r="U1242" s="100">
        <f t="shared" si="20"/>
        <v>0</v>
      </c>
    </row>
    <row r="1243" spans="18:21" x14ac:dyDescent="0.3">
      <c r="R1243" s="85">
        <f>PER_MONTH!A1235</f>
        <v>45683</v>
      </c>
      <c r="S1243" s="86">
        <f>PER_MONTH!F1235</f>
        <v>0.6875</v>
      </c>
      <c r="T1243" s="102">
        <f>PER_MONTH!G1235</f>
        <v>0</v>
      </c>
      <c r="U1243" s="100">
        <f t="shared" si="20"/>
        <v>0</v>
      </c>
    </row>
    <row r="1244" spans="18:21" x14ac:dyDescent="0.3">
      <c r="R1244" s="85">
        <f>PER_MONTH!A1236</f>
        <v>45683</v>
      </c>
      <c r="S1244" s="86">
        <f>PER_MONTH!F1236</f>
        <v>0.70833333333333337</v>
      </c>
      <c r="T1244" s="102">
        <f>PER_MONTH!G1236</f>
        <v>0</v>
      </c>
      <c r="U1244" s="100">
        <f t="shared" si="20"/>
        <v>0</v>
      </c>
    </row>
    <row r="1245" spans="18:21" x14ac:dyDescent="0.3">
      <c r="R1245" s="85">
        <f>PER_MONTH!A1237</f>
        <v>45683</v>
      </c>
      <c r="S1245" s="86">
        <f>PER_MONTH!F1237</f>
        <v>0.72916666666666663</v>
      </c>
      <c r="T1245" s="102">
        <f>PER_MONTH!G1237</f>
        <v>0</v>
      </c>
      <c r="U1245" s="100">
        <f t="shared" si="20"/>
        <v>0</v>
      </c>
    </row>
    <row r="1246" spans="18:21" x14ac:dyDescent="0.3">
      <c r="R1246" s="85">
        <f>PER_MONTH!A1238</f>
        <v>45683</v>
      </c>
      <c r="S1246" s="86">
        <f>PER_MONTH!F1238</f>
        <v>0.75</v>
      </c>
      <c r="T1246" s="102">
        <f>PER_MONTH!G1238</f>
        <v>0</v>
      </c>
      <c r="U1246" s="100">
        <f t="shared" si="20"/>
        <v>0</v>
      </c>
    </row>
    <row r="1247" spans="18:21" x14ac:dyDescent="0.3">
      <c r="R1247" s="85">
        <f>PER_MONTH!A1239</f>
        <v>45683</v>
      </c>
      <c r="S1247" s="86">
        <f>PER_MONTH!F1239</f>
        <v>0.77083333333333337</v>
      </c>
      <c r="T1247" s="102">
        <f>PER_MONTH!G1239</f>
        <v>0</v>
      </c>
      <c r="U1247" s="100">
        <f t="shared" si="20"/>
        <v>0</v>
      </c>
    </row>
    <row r="1248" spans="18:21" x14ac:dyDescent="0.3">
      <c r="R1248" s="85">
        <f>PER_MONTH!A1240</f>
        <v>45683</v>
      </c>
      <c r="S1248" s="86">
        <f>PER_MONTH!F1240</f>
        <v>0.79166666666666663</v>
      </c>
      <c r="T1248" s="102">
        <f>PER_MONTH!G1240</f>
        <v>0</v>
      </c>
      <c r="U1248" s="100">
        <f t="shared" si="20"/>
        <v>0</v>
      </c>
    </row>
    <row r="1249" spans="18:21" x14ac:dyDescent="0.3">
      <c r="R1249" s="85">
        <f>PER_MONTH!A1241</f>
        <v>45683</v>
      </c>
      <c r="S1249" s="86">
        <f>PER_MONTH!F1241</f>
        <v>0.8125</v>
      </c>
      <c r="T1249" s="102">
        <f>PER_MONTH!G1241</f>
        <v>0</v>
      </c>
      <c r="U1249" s="100">
        <f t="shared" si="20"/>
        <v>0</v>
      </c>
    </row>
    <row r="1250" spans="18:21" x14ac:dyDescent="0.3">
      <c r="R1250" s="85">
        <f>PER_MONTH!A1242</f>
        <v>45683</v>
      </c>
      <c r="S1250" s="86">
        <f>PER_MONTH!F1242</f>
        <v>0.83333333333333337</v>
      </c>
      <c r="T1250" s="102">
        <f>PER_MONTH!G1242</f>
        <v>0</v>
      </c>
      <c r="U1250" s="100">
        <f t="shared" si="20"/>
        <v>0</v>
      </c>
    </row>
    <row r="1251" spans="18:21" x14ac:dyDescent="0.3">
      <c r="R1251" s="85">
        <f>PER_MONTH!A1243</f>
        <v>45683</v>
      </c>
      <c r="S1251" s="86">
        <f>PER_MONTH!F1243</f>
        <v>0.85416666666666663</v>
      </c>
      <c r="T1251" s="102">
        <f>PER_MONTH!G1243</f>
        <v>0</v>
      </c>
      <c r="U1251" s="100">
        <f t="shared" si="20"/>
        <v>0</v>
      </c>
    </row>
    <row r="1252" spans="18:21" x14ac:dyDescent="0.3">
      <c r="R1252" s="85">
        <f>PER_MONTH!A1244</f>
        <v>45683</v>
      </c>
      <c r="S1252" s="86">
        <f>PER_MONTH!F1244</f>
        <v>0.875</v>
      </c>
      <c r="T1252" s="102">
        <f>PER_MONTH!G1244</f>
        <v>0</v>
      </c>
      <c r="U1252" s="100">
        <f t="shared" si="20"/>
        <v>0</v>
      </c>
    </row>
    <row r="1253" spans="18:21" x14ac:dyDescent="0.3">
      <c r="R1253" s="85">
        <f>PER_MONTH!A1245</f>
        <v>45683</v>
      </c>
      <c r="S1253" s="86">
        <f>PER_MONTH!F1245</f>
        <v>0.89583333333333337</v>
      </c>
      <c r="T1253" s="102">
        <f>PER_MONTH!G1245</f>
        <v>0</v>
      </c>
      <c r="U1253" s="100">
        <f t="shared" si="20"/>
        <v>0</v>
      </c>
    </row>
    <row r="1254" spans="18:21" x14ac:dyDescent="0.3">
      <c r="R1254" s="85">
        <f>PER_MONTH!A1246</f>
        <v>45683</v>
      </c>
      <c r="S1254" s="86">
        <f>PER_MONTH!F1246</f>
        <v>0.91666666666666663</v>
      </c>
      <c r="T1254" s="102">
        <f>PER_MONTH!G1246</f>
        <v>0</v>
      </c>
      <c r="U1254" s="100">
        <f t="shared" si="20"/>
        <v>0</v>
      </c>
    </row>
    <row r="1255" spans="18:21" x14ac:dyDescent="0.3">
      <c r="R1255" s="85">
        <f>PER_MONTH!A1247</f>
        <v>45683</v>
      </c>
      <c r="S1255" s="86">
        <f>PER_MONTH!F1247</f>
        <v>0.9375</v>
      </c>
      <c r="T1255" s="102">
        <f>PER_MONTH!G1247</f>
        <v>0</v>
      </c>
      <c r="U1255" s="100">
        <f t="shared" si="20"/>
        <v>0</v>
      </c>
    </row>
    <row r="1256" spans="18:21" x14ac:dyDescent="0.3">
      <c r="R1256" s="85">
        <f>PER_MONTH!A1248</f>
        <v>45683</v>
      </c>
      <c r="S1256" s="86">
        <f>PER_MONTH!F1248</f>
        <v>0.95833333333333337</v>
      </c>
      <c r="T1256" s="102">
        <f>PER_MONTH!G1248</f>
        <v>0</v>
      </c>
      <c r="U1256" s="100">
        <f t="shared" si="20"/>
        <v>0</v>
      </c>
    </row>
    <row r="1257" spans="18:21" x14ac:dyDescent="0.3">
      <c r="R1257" s="85">
        <f>PER_MONTH!A1249</f>
        <v>45683</v>
      </c>
      <c r="S1257" s="86">
        <f>PER_MONTH!F1249</f>
        <v>0.97916666666666663</v>
      </c>
      <c r="T1257" s="102">
        <f>PER_MONTH!G1249</f>
        <v>0</v>
      </c>
      <c r="U1257" s="100">
        <f t="shared" si="20"/>
        <v>0</v>
      </c>
    </row>
    <row r="1258" spans="18:21" x14ac:dyDescent="0.3">
      <c r="R1258" s="85">
        <f>PER_MONTH!A1250</f>
        <v>45684</v>
      </c>
      <c r="S1258" s="86">
        <f>PER_MONTH!F1250</f>
        <v>0</v>
      </c>
      <c r="T1258" s="102">
        <f>PER_MONTH!G1250</f>
        <v>0</v>
      </c>
      <c r="U1258" s="100">
        <f t="shared" si="20"/>
        <v>0</v>
      </c>
    </row>
    <row r="1259" spans="18:21" x14ac:dyDescent="0.3">
      <c r="R1259" s="85">
        <f>PER_MONTH!A1251</f>
        <v>45684</v>
      </c>
      <c r="S1259" s="86">
        <f>PER_MONTH!F1251</f>
        <v>2.0833333333333329E-2</v>
      </c>
      <c r="T1259" s="102">
        <f>PER_MONTH!G1251</f>
        <v>0</v>
      </c>
      <c r="U1259" s="100">
        <f t="shared" si="20"/>
        <v>0</v>
      </c>
    </row>
    <row r="1260" spans="18:21" x14ac:dyDescent="0.3">
      <c r="R1260" s="85">
        <f>PER_MONTH!A1252</f>
        <v>45684</v>
      </c>
      <c r="S1260" s="86">
        <f>PER_MONTH!F1252</f>
        <v>4.1666666666666657E-2</v>
      </c>
      <c r="T1260" s="102">
        <f>PER_MONTH!G1252</f>
        <v>0</v>
      </c>
      <c r="U1260" s="100">
        <f t="shared" si="20"/>
        <v>0</v>
      </c>
    </row>
    <row r="1261" spans="18:21" x14ac:dyDescent="0.3">
      <c r="R1261" s="85">
        <f>PER_MONTH!A1253</f>
        <v>45684</v>
      </c>
      <c r="S1261" s="86">
        <f>PER_MONTH!F1253</f>
        <v>6.25E-2</v>
      </c>
      <c r="T1261" s="102">
        <f>PER_MONTH!G1253</f>
        <v>0</v>
      </c>
      <c r="U1261" s="100">
        <f t="shared" si="20"/>
        <v>0</v>
      </c>
    </row>
    <row r="1262" spans="18:21" x14ac:dyDescent="0.3">
      <c r="R1262" s="85">
        <f>PER_MONTH!A1254</f>
        <v>45684</v>
      </c>
      <c r="S1262" s="86">
        <f>PER_MONTH!F1254</f>
        <v>8.3333333333333329E-2</v>
      </c>
      <c r="T1262" s="102">
        <f>PER_MONTH!G1254</f>
        <v>0</v>
      </c>
      <c r="U1262" s="100">
        <f t="shared" si="20"/>
        <v>0</v>
      </c>
    </row>
    <row r="1263" spans="18:21" x14ac:dyDescent="0.3">
      <c r="R1263" s="85">
        <f>PER_MONTH!A1255</f>
        <v>45684</v>
      </c>
      <c r="S1263" s="86">
        <f>PER_MONTH!F1255</f>
        <v>0.1041666666666667</v>
      </c>
      <c r="T1263" s="102">
        <f>PER_MONTH!G1255</f>
        <v>0</v>
      </c>
      <c r="U1263" s="100">
        <f t="shared" si="20"/>
        <v>0</v>
      </c>
    </row>
    <row r="1264" spans="18:21" x14ac:dyDescent="0.3">
      <c r="R1264" s="85">
        <f>PER_MONTH!A1256</f>
        <v>45684</v>
      </c>
      <c r="S1264" s="86">
        <f>PER_MONTH!F1256</f>
        <v>0.125</v>
      </c>
      <c r="T1264" s="102">
        <f>PER_MONTH!G1256</f>
        <v>0</v>
      </c>
      <c r="U1264" s="100">
        <f t="shared" si="20"/>
        <v>0</v>
      </c>
    </row>
    <row r="1265" spans="18:21" x14ac:dyDescent="0.3">
      <c r="R1265" s="85">
        <f>PER_MONTH!A1257</f>
        <v>45684</v>
      </c>
      <c r="S1265" s="86">
        <f>PER_MONTH!F1257</f>
        <v>0.14583333333333329</v>
      </c>
      <c r="T1265" s="102">
        <f>PER_MONTH!G1257</f>
        <v>0</v>
      </c>
      <c r="U1265" s="100">
        <f t="shared" si="20"/>
        <v>0</v>
      </c>
    </row>
    <row r="1266" spans="18:21" x14ac:dyDescent="0.3">
      <c r="R1266" s="85">
        <f>PER_MONTH!A1258</f>
        <v>45684</v>
      </c>
      <c r="S1266" s="86">
        <f>PER_MONTH!F1258</f>
        <v>0.16666666666666671</v>
      </c>
      <c r="T1266" s="102">
        <f>PER_MONTH!G1258</f>
        <v>0</v>
      </c>
      <c r="U1266" s="100">
        <f t="shared" si="20"/>
        <v>0</v>
      </c>
    </row>
    <row r="1267" spans="18:21" x14ac:dyDescent="0.3">
      <c r="R1267" s="85">
        <f>PER_MONTH!A1259</f>
        <v>45684</v>
      </c>
      <c r="S1267" s="86">
        <f>PER_MONTH!F1259</f>
        <v>0.1875</v>
      </c>
      <c r="T1267" s="102">
        <f>PER_MONTH!G1259</f>
        <v>0</v>
      </c>
      <c r="U1267" s="100">
        <f t="shared" si="20"/>
        <v>0</v>
      </c>
    </row>
    <row r="1268" spans="18:21" x14ac:dyDescent="0.3">
      <c r="R1268" s="85">
        <f>PER_MONTH!A1260</f>
        <v>45684</v>
      </c>
      <c r="S1268" s="86">
        <f>PER_MONTH!F1260</f>
        <v>0.20833333333333329</v>
      </c>
      <c r="T1268" s="102">
        <f>PER_MONTH!G1260</f>
        <v>0</v>
      </c>
      <c r="U1268" s="100">
        <f t="shared" si="20"/>
        <v>0</v>
      </c>
    </row>
    <row r="1269" spans="18:21" x14ac:dyDescent="0.3">
      <c r="R1269" s="85">
        <f>PER_MONTH!A1261</f>
        <v>45684</v>
      </c>
      <c r="S1269" s="86">
        <f>PER_MONTH!F1261</f>
        <v>0.22916666666666671</v>
      </c>
      <c r="T1269" s="102">
        <f>PER_MONTH!G1261</f>
        <v>0</v>
      </c>
      <c r="U1269" s="100">
        <f t="shared" si="20"/>
        <v>0</v>
      </c>
    </row>
    <row r="1270" spans="18:21" x14ac:dyDescent="0.3">
      <c r="R1270" s="85">
        <f>PER_MONTH!A1262</f>
        <v>45684</v>
      </c>
      <c r="S1270" s="86">
        <f>PER_MONTH!F1262</f>
        <v>0.25</v>
      </c>
      <c r="T1270" s="102">
        <f>PER_MONTH!G1262</f>
        <v>0</v>
      </c>
      <c r="U1270" s="100">
        <f t="shared" si="20"/>
        <v>0</v>
      </c>
    </row>
    <row r="1271" spans="18:21" x14ac:dyDescent="0.3">
      <c r="R1271" s="85">
        <f>PER_MONTH!A1263</f>
        <v>45684</v>
      </c>
      <c r="S1271" s="86">
        <f>PER_MONTH!F1263</f>
        <v>0.27083333333333331</v>
      </c>
      <c r="T1271" s="102">
        <f>PER_MONTH!G1263</f>
        <v>0</v>
      </c>
      <c r="U1271" s="100">
        <f t="shared" si="20"/>
        <v>0</v>
      </c>
    </row>
    <row r="1272" spans="18:21" x14ac:dyDescent="0.3">
      <c r="R1272" s="85">
        <f>PER_MONTH!A1264</f>
        <v>45684</v>
      </c>
      <c r="S1272" s="86">
        <f>PER_MONTH!F1264</f>
        <v>0.29166666666666669</v>
      </c>
      <c r="T1272" s="102">
        <f>PER_MONTH!G1264</f>
        <v>0</v>
      </c>
      <c r="U1272" s="100">
        <f t="shared" si="20"/>
        <v>0</v>
      </c>
    </row>
    <row r="1273" spans="18:21" x14ac:dyDescent="0.3">
      <c r="R1273" s="85">
        <f>PER_MONTH!A1265</f>
        <v>45684</v>
      </c>
      <c r="S1273" s="86">
        <f>PER_MONTH!F1265</f>
        <v>0.3125</v>
      </c>
      <c r="T1273" s="102">
        <f>PER_MONTH!G1265</f>
        <v>0</v>
      </c>
      <c r="U1273" s="100">
        <f t="shared" si="20"/>
        <v>0</v>
      </c>
    </row>
    <row r="1274" spans="18:21" x14ac:dyDescent="0.3">
      <c r="R1274" s="85">
        <f>PER_MONTH!A1266</f>
        <v>45684</v>
      </c>
      <c r="S1274" s="86">
        <f>PER_MONTH!F1266</f>
        <v>0.33333333333333331</v>
      </c>
      <c r="T1274" s="102">
        <f>PER_MONTH!G1266</f>
        <v>0</v>
      </c>
      <c r="U1274" s="100">
        <f t="shared" si="20"/>
        <v>0</v>
      </c>
    </row>
    <row r="1275" spans="18:21" x14ac:dyDescent="0.3">
      <c r="R1275" s="85">
        <f>PER_MONTH!A1267</f>
        <v>45684</v>
      </c>
      <c r="S1275" s="86">
        <f>PER_MONTH!F1267</f>
        <v>0.35416666666666669</v>
      </c>
      <c r="T1275" s="102">
        <f>PER_MONTH!G1267</f>
        <v>0</v>
      </c>
      <c r="U1275" s="100">
        <f t="shared" si="20"/>
        <v>0</v>
      </c>
    </row>
    <row r="1276" spans="18:21" x14ac:dyDescent="0.3">
      <c r="R1276" s="85">
        <f>PER_MONTH!A1268</f>
        <v>45684</v>
      </c>
      <c r="S1276" s="86">
        <f>PER_MONTH!F1268</f>
        <v>0.375</v>
      </c>
      <c r="T1276" s="102">
        <f>PER_MONTH!G1268</f>
        <v>0</v>
      </c>
      <c r="U1276" s="100">
        <f t="shared" si="20"/>
        <v>0</v>
      </c>
    </row>
    <row r="1277" spans="18:21" x14ac:dyDescent="0.3">
      <c r="R1277" s="85">
        <f>PER_MONTH!A1269</f>
        <v>45684</v>
      </c>
      <c r="S1277" s="86">
        <f>PER_MONTH!F1269</f>
        <v>0.39583333333333331</v>
      </c>
      <c r="T1277" s="102">
        <f>PER_MONTH!G1269</f>
        <v>0</v>
      </c>
      <c r="U1277" s="100">
        <f t="shared" si="20"/>
        <v>0</v>
      </c>
    </row>
    <row r="1278" spans="18:21" x14ac:dyDescent="0.3">
      <c r="R1278" s="85">
        <f>PER_MONTH!A1270</f>
        <v>45684</v>
      </c>
      <c r="S1278" s="86">
        <f>PER_MONTH!F1270</f>
        <v>0.41666666666666669</v>
      </c>
      <c r="T1278" s="102">
        <f>PER_MONTH!G1270</f>
        <v>0</v>
      </c>
      <c r="U1278" s="100">
        <f t="shared" si="20"/>
        <v>0</v>
      </c>
    </row>
    <row r="1279" spans="18:21" x14ac:dyDescent="0.3">
      <c r="R1279" s="85">
        <f>PER_MONTH!A1271</f>
        <v>45684</v>
      </c>
      <c r="S1279" s="86">
        <f>PER_MONTH!F1271</f>
        <v>0.4375</v>
      </c>
      <c r="T1279" s="102">
        <f>PER_MONTH!G1271</f>
        <v>0</v>
      </c>
      <c r="U1279" s="100">
        <f t="shared" si="20"/>
        <v>0</v>
      </c>
    </row>
    <row r="1280" spans="18:21" x14ac:dyDescent="0.3">
      <c r="R1280" s="85">
        <f>PER_MONTH!A1272</f>
        <v>45684</v>
      </c>
      <c r="S1280" s="86">
        <f>PER_MONTH!F1272</f>
        <v>0.45833333333333331</v>
      </c>
      <c r="T1280" s="102">
        <f>PER_MONTH!G1272</f>
        <v>0</v>
      </c>
      <c r="U1280" s="100">
        <f t="shared" si="20"/>
        <v>0</v>
      </c>
    </row>
    <row r="1281" spans="18:21" x14ac:dyDescent="0.3">
      <c r="R1281" s="85">
        <f>PER_MONTH!A1273</f>
        <v>45684</v>
      </c>
      <c r="S1281" s="86">
        <f>PER_MONTH!F1273</f>
        <v>0.47916666666666669</v>
      </c>
      <c r="T1281" s="102">
        <f>PER_MONTH!G1273</f>
        <v>0</v>
      </c>
      <c r="U1281" s="100">
        <f t="shared" si="20"/>
        <v>0</v>
      </c>
    </row>
    <row r="1282" spans="18:21" x14ac:dyDescent="0.3">
      <c r="R1282" s="85">
        <f>PER_MONTH!A1274</f>
        <v>45684</v>
      </c>
      <c r="S1282" s="86">
        <f>PER_MONTH!F1274</f>
        <v>0.5</v>
      </c>
      <c r="T1282" s="102">
        <f>PER_MONTH!G1274</f>
        <v>0</v>
      </c>
      <c r="U1282" s="100">
        <f t="shared" si="20"/>
        <v>0</v>
      </c>
    </row>
    <row r="1283" spans="18:21" x14ac:dyDescent="0.3">
      <c r="R1283" s="85">
        <f>PER_MONTH!A1275</f>
        <v>45684</v>
      </c>
      <c r="S1283" s="86">
        <f>PER_MONTH!F1275</f>
        <v>0.52083333333333337</v>
      </c>
      <c r="T1283" s="102">
        <f>PER_MONTH!G1275</f>
        <v>0</v>
      </c>
      <c r="U1283" s="100">
        <f t="shared" si="20"/>
        <v>0</v>
      </c>
    </row>
    <row r="1284" spans="18:21" x14ac:dyDescent="0.3">
      <c r="R1284" s="85">
        <f>PER_MONTH!A1276</f>
        <v>45684</v>
      </c>
      <c r="S1284" s="86">
        <f>PER_MONTH!F1276</f>
        <v>0.54166666666666663</v>
      </c>
      <c r="T1284" s="102">
        <f>PER_MONTH!G1276</f>
        <v>0</v>
      </c>
      <c r="U1284" s="100">
        <f t="shared" si="20"/>
        <v>0</v>
      </c>
    </row>
    <row r="1285" spans="18:21" x14ac:dyDescent="0.3">
      <c r="R1285" s="85">
        <f>PER_MONTH!A1277</f>
        <v>45684</v>
      </c>
      <c r="S1285" s="86">
        <f>PER_MONTH!F1277</f>
        <v>0.5625</v>
      </c>
      <c r="T1285" s="102">
        <f>PER_MONTH!G1277</f>
        <v>0</v>
      </c>
      <c r="U1285" s="100">
        <f t="shared" si="20"/>
        <v>0</v>
      </c>
    </row>
    <row r="1286" spans="18:21" x14ac:dyDescent="0.3">
      <c r="R1286" s="85">
        <f>PER_MONTH!A1278</f>
        <v>45684</v>
      </c>
      <c r="S1286" s="86">
        <f>PER_MONTH!F1278</f>
        <v>0.58333333333333337</v>
      </c>
      <c r="T1286" s="102">
        <f>PER_MONTH!G1278</f>
        <v>0</v>
      </c>
      <c r="U1286" s="100">
        <f t="shared" si="20"/>
        <v>0</v>
      </c>
    </row>
    <row r="1287" spans="18:21" x14ac:dyDescent="0.3">
      <c r="R1287" s="85">
        <f>PER_MONTH!A1279</f>
        <v>45684</v>
      </c>
      <c r="S1287" s="86">
        <f>PER_MONTH!F1279</f>
        <v>0.60416666666666663</v>
      </c>
      <c r="T1287" s="102">
        <f>PER_MONTH!G1279</f>
        <v>0</v>
      </c>
      <c r="U1287" s="100">
        <f t="shared" si="20"/>
        <v>0</v>
      </c>
    </row>
    <row r="1288" spans="18:21" x14ac:dyDescent="0.3">
      <c r="R1288" s="85">
        <f>PER_MONTH!A1280</f>
        <v>45684</v>
      </c>
      <c r="S1288" s="86">
        <f>PER_MONTH!F1280</f>
        <v>0.625</v>
      </c>
      <c r="T1288" s="102">
        <f>PER_MONTH!G1280</f>
        <v>0</v>
      </c>
      <c r="U1288" s="100">
        <f t="shared" si="20"/>
        <v>0</v>
      </c>
    </row>
    <row r="1289" spans="18:21" x14ac:dyDescent="0.3">
      <c r="R1289" s="85">
        <f>PER_MONTH!A1281</f>
        <v>45684</v>
      </c>
      <c r="S1289" s="86">
        <f>PER_MONTH!F1281</f>
        <v>0.64583333333333337</v>
      </c>
      <c r="T1289" s="102">
        <f>PER_MONTH!G1281</f>
        <v>0</v>
      </c>
      <c r="U1289" s="100">
        <f t="shared" si="20"/>
        <v>0</v>
      </c>
    </row>
    <row r="1290" spans="18:21" x14ac:dyDescent="0.3">
      <c r="R1290" s="85">
        <f>PER_MONTH!A1282</f>
        <v>45684</v>
      </c>
      <c r="S1290" s="86">
        <f>PER_MONTH!F1282</f>
        <v>0.66666666666666663</v>
      </c>
      <c r="T1290" s="102">
        <f>PER_MONTH!G1282</f>
        <v>0</v>
      </c>
      <c r="U1290" s="100">
        <f t="shared" si="20"/>
        <v>0</v>
      </c>
    </row>
    <row r="1291" spans="18:21" x14ac:dyDescent="0.3">
      <c r="R1291" s="85">
        <f>PER_MONTH!A1283</f>
        <v>45684</v>
      </c>
      <c r="S1291" s="86">
        <f>PER_MONTH!F1283</f>
        <v>0.6875</v>
      </c>
      <c r="T1291" s="102">
        <f>PER_MONTH!G1283</f>
        <v>0</v>
      </c>
      <c r="U1291" s="100">
        <f t="shared" si="20"/>
        <v>0</v>
      </c>
    </row>
    <row r="1292" spans="18:21" x14ac:dyDescent="0.3">
      <c r="R1292" s="85">
        <f>PER_MONTH!A1284</f>
        <v>45684</v>
      </c>
      <c r="S1292" s="86">
        <f>PER_MONTH!F1284</f>
        <v>0.70833333333333337</v>
      </c>
      <c r="T1292" s="102">
        <f>PER_MONTH!G1284</f>
        <v>0</v>
      </c>
      <c r="U1292" s="100">
        <f t="shared" ref="U1292:U1355" si="21">T1292/0.5</f>
        <v>0</v>
      </c>
    </row>
    <row r="1293" spans="18:21" x14ac:dyDescent="0.3">
      <c r="R1293" s="85">
        <f>PER_MONTH!A1285</f>
        <v>45684</v>
      </c>
      <c r="S1293" s="86">
        <f>PER_MONTH!F1285</f>
        <v>0.72916666666666663</v>
      </c>
      <c r="T1293" s="102">
        <f>PER_MONTH!G1285</f>
        <v>0</v>
      </c>
      <c r="U1293" s="100">
        <f t="shared" si="21"/>
        <v>0</v>
      </c>
    </row>
    <row r="1294" spans="18:21" x14ac:dyDescent="0.3">
      <c r="R1294" s="85">
        <f>PER_MONTH!A1286</f>
        <v>45684</v>
      </c>
      <c r="S1294" s="86">
        <f>PER_MONTH!F1286</f>
        <v>0.75</v>
      </c>
      <c r="T1294" s="102">
        <f>PER_MONTH!G1286</f>
        <v>0</v>
      </c>
      <c r="U1294" s="100">
        <f t="shared" si="21"/>
        <v>0</v>
      </c>
    </row>
    <row r="1295" spans="18:21" x14ac:dyDescent="0.3">
      <c r="R1295" s="85">
        <f>PER_MONTH!A1287</f>
        <v>45684</v>
      </c>
      <c r="S1295" s="86">
        <f>PER_MONTH!F1287</f>
        <v>0.77083333333333337</v>
      </c>
      <c r="T1295" s="102">
        <f>PER_MONTH!G1287</f>
        <v>0</v>
      </c>
      <c r="U1295" s="100">
        <f t="shared" si="21"/>
        <v>0</v>
      </c>
    </row>
    <row r="1296" spans="18:21" x14ac:dyDescent="0.3">
      <c r="R1296" s="85">
        <f>PER_MONTH!A1288</f>
        <v>45684</v>
      </c>
      <c r="S1296" s="86">
        <f>PER_MONTH!F1288</f>
        <v>0.79166666666666663</v>
      </c>
      <c r="T1296" s="102">
        <f>PER_MONTH!G1288</f>
        <v>0</v>
      </c>
      <c r="U1296" s="100">
        <f t="shared" si="21"/>
        <v>0</v>
      </c>
    </row>
    <row r="1297" spans="18:21" x14ac:dyDescent="0.3">
      <c r="R1297" s="85">
        <f>PER_MONTH!A1289</f>
        <v>45684</v>
      </c>
      <c r="S1297" s="86">
        <f>PER_MONTH!F1289</f>
        <v>0.8125</v>
      </c>
      <c r="T1297" s="102">
        <f>PER_MONTH!G1289</f>
        <v>0</v>
      </c>
      <c r="U1297" s="100">
        <f t="shared" si="21"/>
        <v>0</v>
      </c>
    </row>
    <row r="1298" spans="18:21" x14ac:dyDescent="0.3">
      <c r="R1298" s="85">
        <f>PER_MONTH!A1290</f>
        <v>45684</v>
      </c>
      <c r="S1298" s="86">
        <f>PER_MONTH!F1290</f>
        <v>0.83333333333333337</v>
      </c>
      <c r="T1298" s="102">
        <f>PER_MONTH!G1290</f>
        <v>0</v>
      </c>
      <c r="U1298" s="100">
        <f t="shared" si="21"/>
        <v>0</v>
      </c>
    </row>
    <row r="1299" spans="18:21" x14ac:dyDescent="0.3">
      <c r="R1299" s="85">
        <f>PER_MONTH!A1291</f>
        <v>45684</v>
      </c>
      <c r="S1299" s="86">
        <f>PER_MONTH!F1291</f>
        <v>0.85416666666666663</v>
      </c>
      <c r="T1299" s="102">
        <f>PER_MONTH!G1291</f>
        <v>0</v>
      </c>
      <c r="U1299" s="100">
        <f t="shared" si="21"/>
        <v>0</v>
      </c>
    </row>
    <row r="1300" spans="18:21" x14ac:dyDescent="0.3">
      <c r="R1300" s="85">
        <f>PER_MONTH!A1292</f>
        <v>45684</v>
      </c>
      <c r="S1300" s="86">
        <f>PER_MONTH!F1292</f>
        <v>0.875</v>
      </c>
      <c r="T1300" s="102">
        <f>PER_MONTH!G1292</f>
        <v>0</v>
      </c>
      <c r="U1300" s="100">
        <f t="shared" si="21"/>
        <v>0</v>
      </c>
    </row>
    <row r="1301" spans="18:21" x14ac:dyDescent="0.3">
      <c r="R1301" s="85">
        <f>PER_MONTH!A1293</f>
        <v>45684</v>
      </c>
      <c r="S1301" s="86">
        <f>PER_MONTH!F1293</f>
        <v>0.89583333333333337</v>
      </c>
      <c r="T1301" s="102">
        <f>PER_MONTH!G1293</f>
        <v>0</v>
      </c>
      <c r="U1301" s="100">
        <f t="shared" si="21"/>
        <v>0</v>
      </c>
    </row>
    <row r="1302" spans="18:21" x14ac:dyDescent="0.3">
      <c r="R1302" s="85">
        <f>PER_MONTH!A1294</f>
        <v>45684</v>
      </c>
      <c r="S1302" s="86">
        <f>PER_MONTH!F1294</f>
        <v>0.91666666666666663</v>
      </c>
      <c r="T1302" s="102">
        <f>PER_MONTH!G1294</f>
        <v>0</v>
      </c>
      <c r="U1302" s="100">
        <f t="shared" si="21"/>
        <v>0</v>
      </c>
    </row>
    <row r="1303" spans="18:21" x14ac:dyDescent="0.3">
      <c r="R1303" s="85">
        <f>PER_MONTH!A1295</f>
        <v>45684</v>
      </c>
      <c r="S1303" s="86">
        <f>PER_MONTH!F1295</f>
        <v>0.9375</v>
      </c>
      <c r="T1303" s="102">
        <f>PER_MONTH!G1295</f>
        <v>0</v>
      </c>
      <c r="U1303" s="100">
        <f t="shared" si="21"/>
        <v>0</v>
      </c>
    </row>
    <row r="1304" spans="18:21" x14ac:dyDescent="0.3">
      <c r="R1304" s="85">
        <f>PER_MONTH!A1296</f>
        <v>45684</v>
      </c>
      <c r="S1304" s="86">
        <f>PER_MONTH!F1296</f>
        <v>0.95833333333333337</v>
      </c>
      <c r="T1304" s="102">
        <f>PER_MONTH!G1296</f>
        <v>0</v>
      </c>
      <c r="U1304" s="100">
        <f t="shared" si="21"/>
        <v>0</v>
      </c>
    </row>
    <row r="1305" spans="18:21" x14ac:dyDescent="0.3">
      <c r="R1305" s="85">
        <f>PER_MONTH!A1297</f>
        <v>45684</v>
      </c>
      <c r="S1305" s="86">
        <f>PER_MONTH!F1297</f>
        <v>0.97916666666666663</v>
      </c>
      <c r="T1305" s="102">
        <f>PER_MONTH!G1297</f>
        <v>0</v>
      </c>
      <c r="U1305" s="100">
        <f t="shared" si="21"/>
        <v>0</v>
      </c>
    </row>
    <row r="1306" spans="18:21" x14ac:dyDescent="0.3">
      <c r="R1306" s="85">
        <f>PER_MONTH!A1298</f>
        <v>45685</v>
      </c>
      <c r="S1306" s="86">
        <f>PER_MONTH!F1298</f>
        <v>0</v>
      </c>
      <c r="T1306" s="102">
        <f>PER_MONTH!G1298</f>
        <v>0</v>
      </c>
      <c r="U1306" s="100">
        <f t="shared" si="21"/>
        <v>0</v>
      </c>
    </row>
    <row r="1307" spans="18:21" x14ac:dyDescent="0.3">
      <c r="R1307" s="85">
        <f>PER_MONTH!A1299</f>
        <v>45685</v>
      </c>
      <c r="S1307" s="86">
        <f>PER_MONTH!F1299</f>
        <v>2.0833333333333329E-2</v>
      </c>
      <c r="T1307" s="102">
        <f>PER_MONTH!G1299</f>
        <v>0</v>
      </c>
      <c r="U1307" s="100">
        <f t="shared" si="21"/>
        <v>0</v>
      </c>
    </row>
    <row r="1308" spans="18:21" x14ac:dyDescent="0.3">
      <c r="R1308" s="85">
        <f>PER_MONTH!A1300</f>
        <v>45685</v>
      </c>
      <c r="S1308" s="86">
        <f>PER_MONTH!F1300</f>
        <v>4.1666666666666657E-2</v>
      </c>
      <c r="T1308" s="102">
        <f>PER_MONTH!G1300</f>
        <v>0</v>
      </c>
      <c r="U1308" s="100">
        <f t="shared" si="21"/>
        <v>0</v>
      </c>
    </row>
    <row r="1309" spans="18:21" x14ac:dyDescent="0.3">
      <c r="R1309" s="85">
        <f>PER_MONTH!A1301</f>
        <v>45685</v>
      </c>
      <c r="S1309" s="86">
        <f>PER_MONTH!F1301</f>
        <v>6.25E-2</v>
      </c>
      <c r="T1309" s="102">
        <f>PER_MONTH!G1301</f>
        <v>0</v>
      </c>
      <c r="U1309" s="100">
        <f t="shared" si="21"/>
        <v>0</v>
      </c>
    </row>
    <row r="1310" spans="18:21" x14ac:dyDescent="0.3">
      <c r="R1310" s="85">
        <f>PER_MONTH!A1302</f>
        <v>45685</v>
      </c>
      <c r="S1310" s="86">
        <f>PER_MONTH!F1302</f>
        <v>8.3333333333333329E-2</v>
      </c>
      <c r="T1310" s="102">
        <f>PER_MONTH!G1302</f>
        <v>0</v>
      </c>
      <c r="U1310" s="100">
        <f t="shared" si="21"/>
        <v>0</v>
      </c>
    </row>
    <row r="1311" spans="18:21" x14ac:dyDescent="0.3">
      <c r="R1311" s="85">
        <f>PER_MONTH!A1303</f>
        <v>45685</v>
      </c>
      <c r="S1311" s="86">
        <f>PER_MONTH!F1303</f>
        <v>0.1041666666666667</v>
      </c>
      <c r="T1311" s="102">
        <f>PER_MONTH!G1303</f>
        <v>0</v>
      </c>
      <c r="U1311" s="100">
        <f t="shared" si="21"/>
        <v>0</v>
      </c>
    </row>
    <row r="1312" spans="18:21" x14ac:dyDescent="0.3">
      <c r="R1312" s="85">
        <f>PER_MONTH!A1304</f>
        <v>45685</v>
      </c>
      <c r="S1312" s="86">
        <f>PER_MONTH!F1304</f>
        <v>0.125</v>
      </c>
      <c r="T1312" s="102">
        <f>PER_MONTH!G1304</f>
        <v>0</v>
      </c>
      <c r="U1312" s="100">
        <f t="shared" si="21"/>
        <v>0</v>
      </c>
    </row>
    <row r="1313" spans="18:21" x14ac:dyDescent="0.3">
      <c r="R1313" s="85">
        <f>PER_MONTH!A1305</f>
        <v>45685</v>
      </c>
      <c r="S1313" s="86">
        <f>PER_MONTH!F1305</f>
        <v>0.14583333333333329</v>
      </c>
      <c r="T1313" s="102">
        <f>PER_MONTH!G1305</f>
        <v>0</v>
      </c>
      <c r="U1313" s="100">
        <f t="shared" si="21"/>
        <v>0</v>
      </c>
    </row>
    <row r="1314" spans="18:21" x14ac:dyDescent="0.3">
      <c r="R1314" s="85">
        <f>PER_MONTH!A1306</f>
        <v>45685</v>
      </c>
      <c r="S1314" s="86">
        <f>PER_MONTH!F1306</f>
        <v>0.16666666666666671</v>
      </c>
      <c r="T1314" s="102">
        <f>PER_MONTH!G1306</f>
        <v>0</v>
      </c>
      <c r="U1314" s="100">
        <f t="shared" si="21"/>
        <v>0</v>
      </c>
    </row>
    <row r="1315" spans="18:21" x14ac:dyDescent="0.3">
      <c r="R1315" s="85">
        <f>PER_MONTH!A1307</f>
        <v>45685</v>
      </c>
      <c r="S1315" s="86">
        <f>PER_MONTH!F1307</f>
        <v>0.1875</v>
      </c>
      <c r="T1315" s="102">
        <f>PER_MONTH!G1307</f>
        <v>0</v>
      </c>
      <c r="U1315" s="100">
        <f t="shared" si="21"/>
        <v>0</v>
      </c>
    </row>
    <row r="1316" spans="18:21" x14ac:dyDescent="0.3">
      <c r="R1316" s="85">
        <f>PER_MONTH!A1308</f>
        <v>45685</v>
      </c>
      <c r="S1316" s="86">
        <f>PER_MONTH!F1308</f>
        <v>0.20833333333333329</v>
      </c>
      <c r="T1316" s="102">
        <f>PER_MONTH!G1308</f>
        <v>0</v>
      </c>
      <c r="U1316" s="100">
        <f t="shared" si="21"/>
        <v>0</v>
      </c>
    </row>
    <row r="1317" spans="18:21" x14ac:dyDescent="0.3">
      <c r="R1317" s="85">
        <f>PER_MONTH!A1309</f>
        <v>45685</v>
      </c>
      <c r="S1317" s="86">
        <f>PER_MONTH!F1309</f>
        <v>0.22916666666666671</v>
      </c>
      <c r="T1317" s="102">
        <f>PER_MONTH!G1309</f>
        <v>0</v>
      </c>
      <c r="U1317" s="100">
        <f t="shared" si="21"/>
        <v>0</v>
      </c>
    </row>
    <row r="1318" spans="18:21" x14ac:dyDescent="0.3">
      <c r="R1318" s="85">
        <f>PER_MONTH!A1310</f>
        <v>45685</v>
      </c>
      <c r="S1318" s="86">
        <f>PER_MONTH!F1310</f>
        <v>0.25</v>
      </c>
      <c r="T1318" s="102">
        <f>PER_MONTH!G1310</f>
        <v>0</v>
      </c>
      <c r="U1318" s="100">
        <f t="shared" si="21"/>
        <v>0</v>
      </c>
    </row>
    <row r="1319" spans="18:21" x14ac:dyDescent="0.3">
      <c r="R1319" s="85">
        <f>PER_MONTH!A1311</f>
        <v>45685</v>
      </c>
      <c r="S1319" s="86">
        <f>PER_MONTH!F1311</f>
        <v>0.27083333333333331</v>
      </c>
      <c r="T1319" s="102">
        <f>PER_MONTH!G1311</f>
        <v>0</v>
      </c>
      <c r="U1319" s="100">
        <f t="shared" si="21"/>
        <v>0</v>
      </c>
    </row>
    <row r="1320" spans="18:21" x14ac:dyDescent="0.3">
      <c r="R1320" s="85">
        <f>PER_MONTH!A1312</f>
        <v>45685</v>
      </c>
      <c r="S1320" s="86">
        <f>PER_MONTH!F1312</f>
        <v>0.29166666666666669</v>
      </c>
      <c r="T1320" s="102">
        <f>PER_MONTH!G1312</f>
        <v>0</v>
      </c>
      <c r="U1320" s="100">
        <f t="shared" si="21"/>
        <v>0</v>
      </c>
    </row>
    <row r="1321" spans="18:21" x14ac:dyDescent="0.3">
      <c r="R1321" s="85">
        <f>PER_MONTH!A1313</f>
        <v>45685</v>
      </c>
      <c r="S1321" s="86">
        <f>PER_MONTH!F1313</f>
        <v>0.3125</v>
      </c>
      <c r="T1321" s="102">
        <f>PER_MONTH!G1313</f>
        <v>0</v>
      </c>
      <c r="U1321" s="100">
        <f t="shared" si="21"/>
        <v>0</v>
      </c>
    </row>
    <row r="1322" spans="18:21" x14ac:dyDescent="0.3">
      <c r="R1322" s="85">
        <f>PER_MONTH!A1314</f>
        <v>45685</v>
      </c>
      <c r="S1322" s="86">
        <f>PER_MONTH!F1314</f>
        <v>0.33333333333333331</v>
      </c>
      <c r="T1322" s="102">
        <f>PER_MONTH!G1314</f>
        <v>0</v>
      </c>
      <c r="U1322" s="100">
        <f t="shared" si="21"/>
        <v>0</v>
      </c>
    </row>
    <row r="1323" spans="18:21" x14ac:dyDescent="0.3">
      <c r="R1323" s="85">
        <f>PER_MONTH!A1315</f>
        <v>45685</v>
      </c>
      <c r="S1323" s="86">
        <f>PER_MONTH!F1315</f>
        <v>0.35416666666666669</v>
      </c>
      <c r="T1323" s="102">
        <f>PER_MONTH!G1315</f>
        <v>0</v>
      </c>
      <c r="U1323" s="100">
        <f t="shared" si="21"/>
        <v>0</v>
      </c>
    </row>
    <row r="1324" spans="18:21" x14ac:dyDescent="0.3">
      <c r="R1324" s="85">
        <f>PER_MONTH!A1316</f>
        <v>45685</v>
      </c>
      <c r="S1324" s="86">
        <f>PER_MONTH!F1316</f>
        <v>0.375</v>
      </c>
      <c r="T1324" s="102">
        <f>PER_MONTH!G1316</f>
        <v>0</v>
      </c>
      <c r="U1324" s="100">
        <f t="shared" si="21"/>
        <v>0</v>
      </c>
    </row>
    <row r="1325" spans="18:21" x14ac:dyDescent="0.3">
      <c r="R1325" s="85">
        <f>PER_MONTH!A1317</f>
        <v>45685</v>
      </c>
      <c r="S1325" s="86">
        <f>PER_MONTH!F1317</f>
        <v>0.39583333333333331</v>
      </c>
      <c r="T1325" s="102">
        <f>PER_MONTH!G1317</f>
        <v>0</v>
      </c>
      <c r="U1325" s="100">
        <f t="shared" si="21"/>
        <v>0</v>
      </c>
    </row>
    <row r="1326" spans="18:21" x14ac:dyDescent="0.3">
      <c r="R1326" s="85">
        <f>PER_MONTH!A1318</f>
        <v>45685</v>
      </c>
      <c r="S1326" s="86">
        <f>PER_MONTH!F1318</f>
        <v>0.41666666666666669</v>
      </c>
      <c r="T1326" s="102">
        <f>PER_MONTH!G1318</f>
        <v>0</v>
      </c>
      <c r="U1326" s="100">
        <f t="shared" si="21"/>
        <v>0</v>
      </c>
    </row>
    <row r="1327" spans="18:21" x14ac:dyDescent="0.3">
      <c r="R1327" s="85">
        <f>PER_MONTH!A1319</f>
        <v>45685</v>
      </c>
      <c r="S1327" s="86">
        <f>PER_MONTH!F1319</f>
        <v>0.4375</v>
      </c>
      <c r="T1327" s="102">
        <f>PER_MONTH!G1319</f>
        <v>0</v>
      </c>
      <c r="U1327" s="100">
        <f t="shared" si="21"/>
        <v>0</v>
      </c>
    </row>
    <row r="1328" spans="18:21" x14ac:dyDescent="0.3">
      <c r="R1328" s="85">
        <f>PER_MONTH!A1320</f>
        <v>45685</v>
      </c>
      <c r="S1328" s="86">
        <f>PER_MONTH!F1320</f>
        <v>0.45833333333333331</v>
      </c>
      <c r="T1328" s="102">
        <f>PER_MONTH!G1320</f>
        <v>0</v>
      </c>
      <c r="U1328" s="100">
        <f t="shared" si="21"/>
        <v>0</v>
      </c>
    </row>
    <row r="1329" spans="18:21" x14ac:dyDescent="0.3">
      <c r="R1329" s="85">
        <f>PER_MONTH!A1321</f>
        <v>45685</v>
      </c>
      <c r="S1329" s="86">
        <f>PER_MONTH!F1321</f>
        <v>0.47916666666666669</v>
      </c>
      <c r="T1329" s="102">
        <f>PER_MONTH!G1321</f>
        <v>0</v>
      </c>
      <c r="U1329" s="100">
        <f t="shared" si="21"/>
        <v>0</v>
      </c>
    </row>
    <row r="1330" spans="18:21" x14ac:dyDescent="0.3">
      <c r="R1330" s="85">
        <f>PER_MONTH!A1322</f>
        <v>45685</v>
      </c>
      <c r="S1330" s="86">
        <f>PER_MONTH!F1322</f>
        <v>0.5</v>
      </c>
      <c r="T1330" s="102">
        <f>PER_MONTH!G1322</f>
        <v>0</v>
      </c>
      <c r="U1330" s="100">
        <f t="shared" si="21"/>
        <v>0</v>
      </c>
    </row>
    <row r="1331" spans="18:21" x14ac:dyDescent="0.3">
      <c r="R1331" s="85">
        <f>PER_MONTH!A1323</f>
        <v>45685</v>
      </c>
      <c r="S1331" s="86">
        <f>PER_MONTH!F1323</f>
        <v>0.52083333333333337</v>
      </c>
      <c r="T1331" s="102">
        <f>PER_MONTH!G1323</f>
        <v>0</v>
      </c>
      <c r="U1331" s="100">
        <f t="shared" si="21"/>
        <v>0</v>
      </c>
    </row>
    <row r="1332" spans="18:21" x14ac:dyDescent="0.3">
      <c r="R1332" s="85">
        <f>PER_MONTH!A1324</f>
        <v>45685</v>
      </c>
      <c r="S1332" s="86">
        <f>PER_MONTH!F1324</f>
        <v>0.54166666666666663</v>
      </c>
      <c r="T1332" s="102">
        <f>PER_MONTH!G1324</f>
        <v>0</v>
      </c>
      <c r="U1332" s="100">
        <f t="shared" si="21"/>
        <v>0</v>
      </c>
    </row>
    <row r="1333" spans="18:21" x14ac:dyDescent="0.3">
      <c r="R1333" s="85">
        <f>PER_MONTH!A1325</f>
        <v>45685</v>
      </c>
      <c r="S1333" s="86">
        <f>PER_MONTH!F1325</f>
        <v>0.5625</v>
      </c>
      <c r="T1333" s="102">
        <f>PER_MONTH!G1325</f>
        <v>0</v>
      </c>
      <c r="U1333" s="100">
        <f t="shared" si="21"/>
        <v>0</v>
      </c>
    </row>
    <row r="1334" spans="18:21" x14ac:dyDescent="0.3">
      <c r="R1334" s="85">
        <f>PER_MONTH!A1326</f>
        <v>45685</v>
      </c>
      <c r="S1334" s="86">
        <f>PER_MONTH!F1326</f>
        <v>0.58333333333333337</v>
      </c>
      <c r="T1334" s="102">
        <f>PER_MONTH!G1326</f>
        <v>0</v>
      </c>
      <c r="U1334" s="100">
        <f t="shared" si="21"/>
        <v>0</v>
      </c>
    </row>
    <row r="1335" spans="18:21" x14ac:dyDescent="0.3">
      <c r="R1335" s="85">
        <f>PER_MONTH!A1327</f>
        <v>45685</v>
      </c>
      <c r="S1335" s="86">
        <f>PER_MONTH!F1327</f>
        <v>0.60416666666666663</v>
      </c>
      <c r="T1335" s="102">
        <f>PER_MONTH!G1327</f>
        <v>0</v>
      </c>
      <c r="U1335" s="100">
        <f t="shared" si="21"/>
        <v>0</v>
      </c>
    </row>
    <row r="1336" spans="18:21" x14ac:dyDescent="0.3">
      <c r="R1336" s="85">
        <f>PER_MONTH!A1328</f>
        <v>45685</v>
      </c>
      <c r="S1336" s="86">
        <f>PER_MONTH!F1328</f>
        <v>0.625</v>
      </c>
      <c r="T1336" s="102">
        <f>PER_MONTH!G1328</f>
        <v>0</v>
      </c>
      <c r="U1336" s="100">
        <f t="shared" si="21"/>
        <v>0</v>
      </c>
    </row>
    <row r="1337" spans="18:21" x14ac:dyDescent="0.3">
      <c r="R1337" s="85">
        <f>PER_MONTH!A1329</f>
        <v>45685</v>
      </c>
      <c r="S1337" s="86">
        <f>PER_MONTH!F1329</f>
        <v>0.64583333333333337</v>
      </c>
      <c r="T1337" s="102">
        <f>PER_MONTH!G1329</f>
        <v>0</v>
      </c>
      <c r="U1337" s="100">
        <f t="shared" si="21"/>
        <v>0</v>
      </c>
    </row>
    <row r="1338" spans="18:21" x14ac:dyDescent="0.3">
      <c r="R1338" s="85">
        <f>PER_MONTH!A1330</f>
        <v>45685</v>
      </c>
      <c r="S1338" s="86">
        <f>PER_MONTH!F1330</f>
        <v>0.66666666666666663</v>
      </c>
      <c r="T1338" s="102">
        <f>PER_MONTH!G1330</f>
        <v>0</v>
      </c>
      <c r="U1338" s="100">
        <f t="shared" si="21"/>
        <v>0</v>
      </c>
    </row>
    <row r="1339" spans="18:21" x14ac:dyDescent="0.3">
      <c r="R1339" s="85">
        <f>PER_MONTH!A1331</f>
        <v>45685</v>
      </c>
      <c r="S1339" s="86">
        <f>PER_MONTH!F1331</f>
        <v>0.6875</v>
      </c>
      <c r="T1339" s="102">
        <f>PER_MONTH!G1331</f>
        <v>0</v>
      </c>
      <c r="U1339" s="100">
        <f t="shared" si="21"/>
        <v>0</v>
      </c>
    </row>
    <row r="1340" spans="18:21" x14ac:dyDescent="0.3">
      <c r="R1340" s="85">
        <f>PER_MONTH!A1332</f>
        <v>45685</v>
      </c>
      <c r="S1340" s="86">
        <f>PER_MONTH!F1332</f>
        <v>0.70833333333333337</v>
      </c>
      <c r="T1340" s="102">
        <f>PER_MONTH!G1332</f>
        <v>0</v>
      </c>
      <c r="U1340" s="100">
        <f t="shared" si="21"/>
        <v>0</v>
      </c>
    </row>
    <row r="1341" spans="18:21" x14ac:dyDescent="0.3">
      <c r="R1341" s="85">
        <f>PER_MONTH!A1333</f>
        <v>45685</v>
      </c>
      <c r="S1341" s="86">
        <f>PER_MONTH!F1333</f>
        <v>0.72916666666666663</v>
      </c>
      <c r="T1341" s="102">
        <f>PER_MONTH!G1333</f>
        <v>0</v>
      </c>
      <c r="U1341" s="100">
        <f t="shared" si="21"/>
        <v>0</v>
      </c>
    </row>
    <row r="1342" spans="18:21" x14ac:dyDescent="0.3">
      <c r="R1342" s="85">
        <f>PER_MONTH!A1334</f>
        <v>45685</v>
      </c>
      <c r="S1342" s="86">
        <f>PER_MONTH!F1334</f>
        <v>0.75</v>
      </c>
      <c r="T1342" s="102">
        <f>PER_MONTH!G1334</f>
        <v>0</v>
      </c>
      <c r="U1342" s="100">
        <f t="shared" si="21"/>
        <v>0</v>
      </c>
    </row>
    <row r="1343" spans="18:21" x14ac:dyDescent="0.3">
      <c r="R1343" s="85">
        <f>PER_MONTH!A1335</f>
        <v>45685</v>
      </c>
      <c r="S1343" s="86">
        <f>PER_MONTH!F1335</f>
        <v>0.77083333333333337</v>
      </c>
      <c r="T1343" s="102">
        <f>PER_MONTH!G1335</f>
        <v>0</v>
      </c>
      <c r="U1343" s="100">
        <f t="shared" si="21"/>
        <v>0</v>
      </c>
    </row>
    <row r="1344" spans="18:21" x14ac:dyDescent="0.3">
      <c r="R1344" s="85">
        <f>PER_MONTH!A1336</f>
        <v>45685</v>
      </c>
      <c r="S1344" s="86">
        <f>PER_MONTH!F1336</f>
        <v>0.79166666666666663</v>
      </c>
      <c r="T1344" s="102">
        <f>PER_MONTH!G1336</f>
        <v>0</v>
      </c>
      <c r="U1344" s="100">
        <f t="shared" si="21"/>
        <v>0</v>
      </c>
    </row>
    <row r="1345" spans="18:21" x14ac:dyDescent="0.3">
      <c r="R1345" s="85">
        <f>PER_MONTH!A1337</f>
        <v>45685</v>
      </c>
      <c r="S1345" s="86">
        <f>PER_MONTH!F1337</f>
        <v>0.8125</v>
      </c>
      <c r="T1345" s="102">
        <f>PER_MONTH!G1337</f>
        <v>0</v>
      </c>
      <c r="U1345" s="100">
        <f t="shared" si="21"/>
        <v>0</v>
      </c>
    </row>
    <row r="1346" spans="18:21" x14ac:dyDescent="0.3">
      <c r="R1346" s="85">
        <f>PER_MONTH!A1338</f>
        <v>45685</v>
      </c>
      <c r="S1346" s="86">
        <f>PER_MONTH!F1338</f>
        <v>0.83333333333333337</v>
      </c>
      <c r="T1346" s="102">
        <f>PER_MONTH!G1338</f>
        <v>0</v>
      </c>
      <c r="U1346" s="100">
        <f t="shared" si="21"/>
        <v>0</v>
      </c>
    </row>
    <row r="1347" spans="18:21" x14ac:dyDescent="0.3">
      <c r="R1347" s="85">
        <f>PER_MONTH!A1339</f>
        <v>45685</v>
      </c>
      <c r="S1347" s="86">
        <f>PER_MONTH!F1339</f>
        <v>0.85416666666666663</v>
      </c>
      <c r="T1347" s="102">
        <f>PER_MONTH!G1339</f>
        <v>0</v>
      </c>
      <c r="U1347" s="100">
        <f t="shared" si="21"/>
        <v>0</v>
      </c>
    </row>
    <row r="1348" spans="18:21" x14ac:dyDescent="0.3">
      <c r="R1348" s="85">
        <f>PER_MONTH!A1340</f>
        <v>45685</v>
      </c>
      <c r="S1348" s="86">
        <f>PER_MONTH!F1340</f>
        <v>0.875</v>
      </c>
      <c r="T1348" s="102">
        <f>PER_MONTH!G1340</f>
        <v>0</v>
      </c>
      <c r="U1348" s="100">
        <f t="shared" si="21"/>
        <v>0</v>
      </c>
    </row>
    <row r="1349" spans="18:21" x14ac:dyDescent="0.3">
      <c r="R1349" s="85">
        <f>PER_MONTH!A1341</f>
        <v>45685</v>
      </c>
      <c r="S1349" s="86">
        <f>PER_MONTH!F1341</f>
        <v>0.89583333333333337</v>
      </c>
      <c r="T1349" s="102">
        <f>PER_MONTH!G1341</f>
        <v>0</v>
      </c>
      <c r="U1349" s="100">
        <f t="shared" si="21"/>
        <v>0</v>
      </c>
    </row>
    <row r="1350" spans="18:21" x14ac:dyDescent="0.3">
      <c r="R1350" s="85">
        <f>PER_MONTH!A1342</f>
        <v>45685</v>
      </c>
      <c r="S1350" s="86">
        <f>PER_MONTH!F1342</f>
        <v>0.91666666666666663</v>
      </c>
      <c r="T1350" s="102">
        <f>PER_MONTH!G1342</f>
        <v>0</v>
      </c>
      <c r="U1350" s="100">
        <f t="shared" si="21"/>
        <v>0</v>
      </c>
    </row>
    <row r="1351" spans="18:21" x14ac:dyDescent="0.3">
      <c r="R1351" s="85">
        <f>PER_MONTH!A1343</f>
        <v>45685</v>
      </c>
      <c r="S1351" s="86">
        <f>PER_MONTH!F1343</f>
        <v>0.9375</v>
      </c>
      <c r="T1351" s="102">
        <f>PER_MONTH!G1343</f>
        <v>0</v>
      </c>
      <c r="U1351" s="100">
        <f t="shared" si="21"/>
        <v>0</v>
      </c>
    </row>
    <row r="1352" spans="18:21" x14ac:dyDescent="0.3">
      <c r="R1352" s="85">
        <f>PER_MONTH!A1344</f>
        <v>45685</v>
      </c>
      <c r="S1352" s="86">
        <f>PER_MONTH!F1344</f>
        <v>0.95833333333333337</v>
      </c>
      <c r="T1352" s="102">
        <f>PER_MONTH!G1344</f>
        <v>0</v>
      </c>
      <c r="U1352" s="100">
        <f t="shared" si="21"/>
        <v>0</v>
      </c>
    </row>
    <row r="1353" spans="18:21" x14ac:dyDescent="0.3">
      <c r="R1353" s="85">
        <f>PER_MONTH!A1345</f>
        <v>45685</v>
      </c>
      <c r="S1353" s="86">
        <f>PER_MONTH!F1345</f>
        <v>0.97916666666666663</v>
      </c>
      <c r="T1353" s="102">
        <f>PER_MONTH!G1345</f>
        <v>0</v>
      </c>
      <c r="U1353" s="100">
        <f t="shared" si="21"/>
        <v>0</v>
      </c>
    </row>
    <row r="1354" spans="18:21" x14ac:dyDescent="0.3">
      <c r="R1354" s="85">
        <f>PER_MONTH!A1346</f>
        <v>45686</v>
      </c>
      <c r="S1354" s="86">
        <f>PER_MONTH!F1346</f>
        <v>0</v>
      </c>
      <c r="T1354" s="102">
        <f>PER_MONTH!G1346</f>
        <v>0</v>
      </c>
      <c r="U1354" s="100">
        <f t="shared" si="21"/>
        <v>0</v>
      </c>
    </row>
    <row r="1355" spans="18:21" x14ac:dyDescent="0.3">
      <c r="R1355" s="85">
        <f>PER_MONTH!A1347</f>
        <v>45686</v>
      </c>
      <c r="S1355" s="86">
        <f>PER_MONTH!F1347</f>
        <v>2.0833333333333329E-2</v>
      </c>
      <c r="T1355" s="102">
        <f>PER_MONTH!G1347</f>
        <v>0</v>
      </c>
      <c r="U1355" s="100">
        <f t="shared" si="21"/>
        <v>0</v>
      </c>
    </row>
    <row r="1356" spans="18:21" x14ac:dyDescent="0.3">
      <c r="R1356" s="85">
        <f>PER_MONTH!A1348</f>
        <v>45686</v>
      </c>
      <c r="S1356" s="86">
        <f>PER_MONTH!F1348</f>
        <v>4.1666666666666657E-2</v>
      </c>
      <c r="T1356" s="102">
        <f>PER_MONTH!G1348</f>
        <v>0</v>
      </c>
      <c r="U1356" s="100">
        <f t="shared" ref="U1356:U1419" si="22">T1356/0.5</f>
        <v>0</v>
      </c>
    </row>
    <row r="1357" spans="18:21" x14ac:dyDescent="0.3">
      <c r="R1357" s="85">
        <f>PER_MONTH!A1349</f>
        <v>45686</v>
      </c>
      <c r="S1357" s="86">
        <f>PER_MONTH!F1349</f>
        <v>6.25E-2</v>
      </c>
      <c r="T1357" s="102">
        <f>PER_MONTH!G1349</f>
        <v>0</v>
      </c>
      <c r="U1357" s="100">
        <f t="shared" si="22"/>
        <v>0</v>
      </c>
    </row>
    <row r="1358" spans="18:21" x14ac:dyDescent="0.3">
      <c r="R1358" s="85">
        <f>PER_MONTH!A1350</f>
        <v>45686</v>
      </c>
      <c r="S1358" s="86">
        <f>PER_MONTH!F1350</f>
        <v>8.3333333333333329E-2</v>
      </c>
      <c r="T1358" s="102">
        <f>PER_MONTH!G1350</f>
        <v>0</v>
      </c>
      <c r="U1358" s="100">
        <f t="shared" si="22"/>
        <v>0</v>
      </c>
    </row>
    <row r="1359" spans="18:21" x14ac:dyDescent="0.3">
      <c r="R1359" s="85">
        <f>PER_MONTH!A1351</f>
        <v>45686</v>
      </c>
      <c r="S1359" s="86">
        <f>PER_MONTH!F1351</f>
        <v>0.1041666666666667</v>
      </c>
      <c r="T1359" s="102">
        <f>PER_MONTH!G1351</f>
        <v>0</v>
      </c>
      <c r="U1359" s="100">
        <f t="shared" si="22"/>
        <v>0</v>
      </c>
    </row>
    <row r="1360" spans="18:21" x14ac:dyDescent="0.3">
      <c r="R1360" s="85">
        <f>PER_MONTH!A1352</f>
        <v>45686</v>
      </c>
      <c r="S1360" s="86">
        <f>PER_MONTH!F1352</f>
        <v>0.125</v>
      </c>
      <c r="T1360" s="102">
        <f>PER_MONTH!G1352</f>
        <v>0</v>
      </c>
      <c r="U1360" s="100">
        <f t="shared" si="22"/>
        <v>0</v>
      </c>
    </row>
    <row r="1361" spans="18:21" x14ac:dyDescent="0.3">
      <c r="R1361" s="85">
        <f>PER_MONTH!A1353</f>
        <v>45686</v>
      </c>
      <c r="S1361" s="86">
        <f>PER_MONTH!F1353</f>
        <v>0.14583333333333329</v>
      </c>
      <c r="T1361" s="102">
        <f>PER_MONTH!G1353</f>
        <v>0</v>
      </c>
      <c r="U1361" s="100">
        <f t="shared" si="22"/>
        <v>0</v>
      </c>
    </row>
    <row r="1362" spans="18:21" x14ac:dyDescent="0.3">
      <c r="R1362" s="85">
        <f>PER_MONTH!A1354</f>
        <v>45686</v>
      </c>
      <c r="S1362" s="86">
        <f>PER_MONTH!F1354</f>
        <v>0.16666666666666671</v>
      </c>
      <c r="T1362" s="102">
        <f>PER_MONTH!G1354</f>
        <v>0</v>
      </c>
      <c r="U1362" s="100">
        <f t="shared" si="22"/>
        <v>0</v>
      </c>
    </row>
    <row r="1363" spans="18:21" x14ac:dyDescent="0.3">
      <c r="R1363" s="85">
        <f>PER_MONTH!A1355</f>
        <v>45686</v>
      </c>
      <c r="S1363" s="86">
        <f>PER_MONTH!F1355</f>
        <v>0.1875</v>
      </c>
      <c r="T1363" s="102">
        <f>PER_MONTH!G1355</f>
        <v>0</v>
      </c>
      <c r="U1363" s="100">
        <f t="shared" si="22"/>
        <v>0</v>
      </c>
    </row>
    <row r="1364" spans="18:21" x14ac:dyDescent="0.3">
      <c r="R1364" s="85">
        <f>PER_MONTH!A1356</f>
        <v>45686</v>
      </c>
      <c r="S1364" s="86">
        <f>PER_MONTH!F1356</f>
        <v>0.20833333333333329</v>
      </c>
      <c r="T1364" s="102">
        <f>PER_MONTH!G1356</f>
        <v>0</v>
      </c>
      <c r="U1364" s="100">
        <f t="shared" si="22"/>
        <v>0</v>
      </c>
    </row>
    <row r="1365" spans="18:21" x14ac:dyDescent="0.3">
      <c r="R1365" s="85">
        <f>PER_MONTH!A1357</f>
        <v>45686</v>
      </c>
      <c r="S1365" s="86">
        <f>PER_MONTH!F1357</f>
        <v>0.22916666666666671</v>
      </c>
      <c r="T1365" s="102">
        <f>PER_MONTH!G1357</f>
        <v>0</v>
      </c>
      <c r="U1365" s="100">
        <f t="shared" si="22"/>
        <v>0</v>
      </c>
    </row>
    <row r="1366" spans="18:21" x14ac:dyDescent="0.3">
      <c r="R1366" s="85">
        <f>PER_MONTH!A1358</f>
        <v>45686</v>
      </c>
      <c r="S1366" s="86">
        <f>PER_MONTH!F1358</f>
        <v>0.25</v>
      </c>
      <c r="T1366" s="102">
        <f>PER_MONTH!G1358</f>
        <v>0</v>
      </c>
      <c r="U1366" s="100">
        <f t="shared" si="22"/>
        <v>0</v>
      </c>
    </row>
    <row r="1367" spans="18:21" x14ac:dyDescent="0.3">
      <c r="R1367" s="85">
        <f>PER_MONTH!A1359</f>
        <v>45686</v>
      </c>
      <c r="S1367" s="86">
        <f>PER_MONTH!F1359</f>
        <v>0.27083333333333331</v>
      </c>
      <c r="T1367" s="102">
        <f>PER_MONTH!G1359</f>
        <v>0</v>
      </c>
      <c r="U1367" s="100">
        <f t="shared" si="22"/>
        <v>0</v>
      </c>
    </row>
    <row r="1368" spans="18:21" x14ac:dyDescent="0.3">
      <c r="R1368" s="85">
        <f>PER_MONTH!A1360</f>
        <v>45686</v>
      </c>
      <c r="S1368" s="86">
        <f>PER_MONTH!F1360</f>
        <v>0.29166666666666669</v>
      </c>
      <c r="T1368" s="102">
        <f>PER_MONTH!G1360</f>
        <v>0</v>
      </c>
      <c r="U1368" s="100">
        <f t="shared" si="22"/>
        <v>0</v>
      </c>
    </row>
    <row r="1369" spans="18:21" x14ac:dyDescent="0.3">
      <c r="R1369" s="85">
        <f>PER_MONTH!A1361</f>
        <v>45686</v>
      </c>
      <c r="S1369" s="86">
        <f>PER_MONTH!F1361</f>
        <v>0.3125</v>
      </c>
      <c r="T1369" s="102">
        <f>PER_MONTH!G1361</f>
        <v>0</v>
      </c>
      <c r="U1369" s="100">
        <f t="shared" si="22"/>
        <v>0</v>
      </c>
    </row>
    <row r="1370" spans="18:21" x14ac:dyDescent="0.3">
      <c r="R1370" s="85">
        <f>PER_MONTH!A1362</f>
        <v>45686</v>
      </c>
      <c r="S1370" s="86">
        <f>PER_MONTH!F1362</f>
        <v>0.33333333333333331</v>
      </c>
      <c r="T1370" s="102">
        <f>PER_MONTH!G1362</f>
        <v>0</v>
      </c>
      <c r="U1370" s="100">
        <f t="shared" si="22"/>
        <v>0</v>
      </c>
    </row>
    <row r="1371" spans="18:21" x14ac:dyDescent="0.3">
      <c r="R1371" s="85">
        <f>PER_MONTH!A1363</f>
        <v>45686</v>
      </c>
      <c r="S1371" s="86">
        <f>PER_MONTH!F1363</f>
        <v>0.35416666666666669</v>
      </c>
      <c r="T1371" s="102">
        <f>PER_MONTH!G1363</f>
        <v>0</v>
      </c>
      <c r="U1371" s="100">
        <f t="shared" si="22"/>
        <v>0</v>
      </c>
    </row>
    <row r="1372" spans="18:21" x14ac:dyDescent="0.3">
      <c r="R1372" s="85">
        <f>PER_MONTH!A1364</f>
        <v>45686</v>
      </c>
      <c r="S1372" s="86">
        <f>PER_MONTH!F1364</f>
        <v>0.375</v>
      </c>
      <c r="T1372" s="102">
        <f>PER_MONTH!G1364</f>
        <v>0</v>
      </c>
      <c r="U1372" s="100">
        <f t="shared" si="22"/>
        <v>0</v>
      </c>
    </row>
    <row r="1373" spans="18:21" x14ac:dyDescent="0.3">
      <c r="R1373" s="85">
        <f>PER_MONTH!A1365</f>
        <v>45686</v>
      </c>
      <c r="S1373" s="86">
        <f>PER_MONTH!F1365</f>
        <v>0.39583333333333331</v>
      </c>
      <c r="T1373" s="102">
        <f>PER_MONTH!G1365</f>
        <v>0</v>
      </c>
      <c r="U1373" s="100">
        <f t="shared" si="22"/>
        <v>0</v>
      </c>
    </row>
    <row r="1374" spans="18:21" x14ac:dyDescent="0.3">
      <c r="R1374" s="85">
        <f>PER_MONTH!A1366</f>
        <v>45686</v>
      </c>
      <c r="S1374" s="86">
        <f>PER_MONTH!F1366</f>
        <v>0.41666666666666669</v>
      </c>
      <c r="T1374" s="102">
        <f>PER_MONTH!G1366</f>
        <v>0</v>
      </c>
      <c r="U1374" s="100">
        <f t="shared" si="22"/>
        <v>0</v>
      </c>
    </row>
    <row r="1375" spans="18:21" x14ac:dyDescent="0.3">
      <c r="R1375" s="85">
        <f>PER_MONTH!A1367</f>
        <v>45686</v>
      </c>
      <c r="S1375" s="86">
        <f>PER_MONTH!F1367</f>
        <v>0.4375</v>
      </c>
      <c r="T1375" s="102">
        <f>PER_MONTH!G1367</f>
        <v>0</v>
      </c>
      <c r="U1375" s="100">
        <f t="shared" si="22"/>
        <v>0</v>
      </c>
    </row>
    <row r="1376" spans="18:21" x14ac:dyDescent="0.3">
      <c r="R1376" s="85">
        <f>PER_MONTH!A1368</f>
        <v>45686</v>
      </c>
      <c r="S1376" s="86">
        <f>PER_MONTH!F1368</f>
        <v>0.45833333333333331</v>
      </c>
      <c r="T1376" s="102">
        <f>PER_MONTH!G1368</f>
        <v>0</v>
      </c>
      <c r="U1376" s="100">
        <f t="shared" si="22"/>
        <v>0</v>
      </c>
    </row>
    <row r="1377" spans="18:21" x14ac:dyDescent="0.3">
      <c r="R1377" s="85">
        <f>PER_MONTH!A1369</f>
        <v>45686</v>
      </c>
      <c r="S1377" s="86">
        <f>PER_MONTH!F1369</f>
        <v>0.47916666666666669</v>
      </c>
      <c r="T1377" s="102">
        <f>PER_MONTH!G1369</f>
        <v>0</v>
      </c>
      <c r="U1377" s="100">
        <f t="shared" si="22"/>
        <v>0</v>
      </c>
    </row>
    <row r="1378" spans="18:21" x14ac:dyDescent="0.3">
      <c r="R1378" s="85">
        <f>PER_MONTH!A1370</f>
        <v>45686</v>
      </c>
      <c r="S1378" s="86">
        <f>PER_MONTH!F1370</f>
        <v>0.5</v>
      </c>
      <c r="T1378" s="102">
        <f>PER_MONTH!G1370</f>
        <v>0</v>
      </c>
      <c r="U1378" s="100">
        <f t="shared" si="22"/>
        <v>0</v>
      </c>
    </row>
    <row r="1379" spans="18:21" x14ac:dyDescent="0.3">
      <c r="R1379" s="85">
        <f>PER_MONTH!A1371</f>
        <v>45686</v>
      </c>
      <c r="S1379" s="86">
        <f>PER_MONTH!F1371</f>
        <v>0.52083333333333337</v>
      </c>
      <c r="T1379" s="102">
        <f>PER_MONTH!G1371</f>
        <v>0</v>
      </c>
      <c r="U1379" s="100">
        <f t="shared" si="22"/>
        <v>0</v>
      </c>
    </row>
    <row r="1380" spans="18:21" x14ac:dyDescent="0.3">
      <c r="R1380" s="85">
        <f>PER_MONTH!A1372</f>
        <v>45686</v>
      </c>
      <c r="S1380" s="86">
        <f>PER_MONTH!F1372</f>
        <v>0.54166666666666663</v>
      </c>
      <c r="T1380" s="102">
        <f>PER_MONTH!G1372</f>
        <v>0</v>
      </c>
      <c r="U1380" s="100">
        <f t="shared" si="22"/>
        <v>0</v>
      </c>
    </row>
    <row r="1381" spans="18:21" x14ac:dyDescent="0.3">
      <c r="R1381" s="85">
        <f>PER_MONTH!A1373</f>
        <v>45686</v>
      </c>
      <c r="S1381" s="86">
        <f>PER_MONTH!F1373</f>
        <v>0.5625</v>
      </c>
      <c r="T1381" s="102">
        <f>PER_MONTH!G1373</f>
        <v>0</v>
      </c>
      <c r="U1381" s="100">
        <f t="shared" si="22"/>
        <v>0</v>
      </c>
    </row>
    <row r="1382" spans="18:21" x14ac:dyDescent="0.3">
      <c r="R1382" s="85">
        <f>PER_MONTH!A1374</f>
        <v>45686</v>
      </c>
      <c r="S1382" s="86">
        <f>PER_MONTH!F1374</f>
        <v>0.58333333333333337</v>
      </c>
      <c r="T1382" s="102">
        <f>PER_MONTH!G1374</f>
        <v>0</v>
      </c>
      <c r="U1382" s="100">
        <f t="shared" si="22"/>
        <v>0</v>
      </c>
    </row>
    <row r="1383" spans="18:21" x14ac:dyDescent="0.3">
      <c r="R1383" s="85">
        <f>PER_MONTH!A1375</f>
        <v>45686</v>
      </c>
      <c r="S1383" s="86">
        <f>PER_MONTH!F1375</f>
        <v>0.60416666666666663</v>
      </c>
      <c r="T1383" s="102">
        <f>PER_MONTH!G1375</f>
        <v>0</v>
      </c>
      <c r="U1383" s="100">
        <f t="shared" si="22"/>
        <v>0</v>
      </c>
    </row>
    <row r="1384" spans="18:21" x14ac:dyDescent="0.3">
      <c r="R1384" s="85">
        <f>PER_MONTH!A1376</f>
        <v>45686</v>
      </c>
      <c r="S1384" s="86">
        <f>PER_MONTH!F1376</f>
        <v>0.625</v>
      </c>
      <c r="T1384" s="102">
        <f>PER_MONTH!G1376</f>
        <v>0</v>
      </c>
      <c r="U1384" s="100">
        <f t="shared" si="22"/>
        <v>0</v>
      </c>
    </row>
    <row r="1385" spans="18:21" x14ac:dyDescent="0.3">
      <c r="R1385" s="85">
        <f>PER_MONTH!A1377</f>
        <v>45686</v>
      </c>
      <c r="S1385" s="86">
        <f>PER_MONTH!F1377</f>
        <v>0.64583333333333337</v>
      </c>
      <c r="T1385" s="102">
        <f>PER_MONTH!G1377</f>
        <v>0</v>
      </c>
      <c r="U1385" s="100">
        <f t="shared" si="22"/>
        <v>0</v>
      </c>
    </row>
    <row r="1386" spans="18:21" x14ac:dyDescent="0.3">
      <c r="R1386" s="85">
        <f>PER_MONTH!A1378</f>
        <v>45686</v>
      </c>
      <c r="S1386" s="86">
        <f>PER_MONTH!F1378</f>
        <v>0.66666666666666663</v>
      </c>
      <c r="T1386" s="102">
        <f>PER_MONTH!G1378</f>
        <v>0</v>
      </c>
      <c r="U1386" s="100">
        <f t="shared" si="22"/>
        <v>0</v>
      </c>
    </row>
    <row r="1387" spans="18:21" x14ac:dyDescent="0.3">
      <c r="R1387" s="85">
        <f>PER_MONTH!A1379</f>
        <v>45686</v>
      </c>
      <c r="S1387" s="86">
        <f>PER_MONTH!F1379</f>
        <v>0.6875</v>
      </c>
      <c r="T1387" s="102">
        <f>PER_MONTH!G1379</f>
        <v>0</v>
      </c>
      <c r="U1387" s="100">
        <f t="shared" si="22"/>
        <v>0</v>
      </c>
    </row>
    <row r="1388" spans="18:21" x14ac:dyDescent="0.3">
      <c r="R1388" s="85">
        <f>PER_MONTH!A1380</f>
        <v>45686</v>
      </c>
      <c r="S1388" s="86">
        <f>PER_MONTH!F1380</f>
        <v>0.70833333333333337</v>
      </c>
      <c r="T1388" s="102">
        <f>PER_MONTH!G1380</f>
        <v>0</v>
      </c>
      <c r="U1388" s="100">
        <f t="shared" si="22"/>
        <v>0</v>
      </c>
    </row>
    <row r="1389" spans="18:21" x14ac:dyDescent="0.3">
      <c r="R1389" s="85">
        <f>PER_MONTH!A1381</f>
        <v>45686</v>
      </c>
      <c r="S1389" s="86">
        <f>PER_MONTH!F1381</f>
        <v>0.72916666666666663</v>
      </c>
      <c r="T1389" s="102">
        <f>PER_MONTH!G1381</f>
        <v>0</v>
      </c>
      <c r="U1389" s="100">
        <f t="shared" si="22"/>
        <v>0</v>
      </c>
    </row>
    <row r="1390" spans="18:21" x14ac:dyDescent="0.3">
      <c r="R1390" s="85">
        <f>PER_MONTH!A1382</f>
        <v>45686</v>
      </c>
      <c r="S1390" s="86">
        <f>PER_MONTH!F1382</f>
        <v>0.75</v>
      </c>
      <c r="T1390" s="102">
        <f>PER_MONTH!G1382</f>
        <v>0</v>
      </c>
      <c r="U1390" s="100">
        <f t="shared" si="22"/>
        <v>0</v>
      </c>
    </row>
    <row r="1391" spans="18:21" x14ac:dyDescent="0.3">
      <c r="R1391" s="85">
        <f>PER_MONTH!A1383</f>
        <v>45686</v>
      </c>
      <c r="S1391" s="86">
        <f>PER_MONTH!F1383</f>
        <v>0.77083333333333337</v>
      </c>
      <c r="T1391" s="102">
        <f>PER_MONTH!G1383</f>
        <v>0</v>
      </c>
      <c r="U1391" s="100">
        <f t="shared" si="22"/>
        <v>0</v>
      </c>
    </row>
    <row r="1392" spans="18:21" x14ac:dyDescent="0.3">
      <c r="R1392" s="85">
        <f>PER_MONTH!A1384</f>
        <v>45686</v>
      </c>
      <c r="S1392" s="86">
        <f>PER_MONTH!F1384</f>
        <v>0.79166666666666663</v>
      </c>
      <c r="T1392" s="102">
        <f>PER_MONTH!G1384</f>
        <v>0</v>
      </c>
      <c r="U1392" s="100">
        <f t="shared" si="22"/>
        <v>0</v>
      </c>
    </row>
    <row r="1393" spans="18:21" x14ac:dyDescent="0.3">
      <c r="R1393" s="85">
        <f>PER_MONTH!A1385</f>
        <v>45686</v>
      </c>
      <c r="S1393" s="86">
        <f>PER_MONTH!F1385</f>
        <v>0.8125</v>
      </c>
      <c r="T1393" s="102">
        <f>PER_MONTH!G1385</f>
        <v>0</v>
      </c>
      <c r="U1393" s="100">
        <f t="shared" si="22"/>
        <v>0</v>
      </c>
    </row>
    <row r="1394" spans="18:21" x14ac:dyDescent="0.3">
      <c r="R1394" s="85">
        <f>PER_MONTH!A1386</f>
        <v>45686</v>
      </c>
      <c r="S1394" s="86">
        <f>PER_MONTH!F1386</f>
        <v>0.83333333333333337</v>
      </c>
      <c r="T1394" s="102">
        <f>PER_MONTH!G1386</f>
        <v>0</v>
      </c>
      <c r="U1394" s="100">
        <f t="shared" si="22"/>
        <v>0</v>
      </c>
    </row>
    <row r="1395" spans="18:21" x14ac:dyDescent="0.3">
      <c r="R1395" s="85">
        <f>PER_MONTH!A1387</f>
        <v>45686</v>
      </c>
      <c r="S1395" s="86">
        <f>PER_MONTH!F1387</f>
        <v>0.85416666666666663</v>
      </c>
      <c r="T1395" s="102">
        <f>PER_MONTH!G1387</f>
        <v>0</v>
      </c>
      <c r="U1395" s="100">
        <f t="shared" si="22"/>
        <v>0</v>
      </c>
    </row>
    <row r="1396" spans="18:21" x14ac:dyDescent="0.3">
      <c r="R1396" s="85">
        <f>PER_MONTH!A1388</f>
        <v>45686</v>
      </c>
      <c r="S1396" s="86">
        <f>PER_MONTH!F1388</f>
        <v>0.875</v>
      </c>
      <c r="T1396" s="102">
        <f>PER_MONTH!G1388</f>
        <v>0</v>
      </c>
      <c r="U1396" s="100">
        <f t="shared" si="22"/>
        <v>0</v>
      </c>
    </row>
    <row r="1397" spans="18:21" x14ac:dyDescent="0.3">
      <c r="R1397" s="85">
        <f>PER_MONTH!A1389</f>
        <v>45686</v>
      </c>
      <c r="S1397" s="86">
        <f>PER_MONTH!F1389</f>
        <v>0.89583333333333337</v>
      </c>
      <c r="T1397" s="102">
        <f>PER_MONTH!G1389</f>
        <v>0</v>
      </c>
      <c r="U1397" s="100">
        <f t="shared" si="22"/>
        <v>0</v>
      </c>
    </row>
    <row r="1398" spans="18:21" x14ac:dyDescent="0.3">
      <c r="R1398" s="85">
        <f>PER_MONTH!A1390</f>
        <v>45686</v>
      </c>
      <c r="S1398" s="86">
        <f>PER_MONTH!F1390</f>
        <v>0.91666666666666663</v>
      </c>
      <c r="T1398" s="102">
        <f>PER_MONTH!G1390</f>
        <v>0</v>
      </c>
      <c r="U1398" s="100">
        <f t="shared" si="22"/>
        <v>0</v>
      </c>
    </row>
    <row r="1399" spans="18:21" x14ac:dyDescent="0.3">
      <c r="R1399" s="85">
        <f>PER_MONTH!A1391</f>
        <v>45686</v>
      </c>
      <c r="S1399" s="86">
        <f>PER_MONTH!F1391</f>
        <v>0.9375</v>
      </c>
      <c r="T1399" s="102">
        <f>PER_MONTH!G1391</f>
        <v>0</v>
      </c>
      <c r="U1399" s="100">
        <f t="shared" si="22"/>
        <v>0</v>
      </c>
    </row>
    <row r="1400" spans="18:21" x14ac:dyDescent="0.3">
      <c r="R1400" s="85">
        <f>PER_MONTH!A1392</f>
        <v>45686</v>
      </c>
      <c r="S1400" s="86">
        <f>PER_MONTH!F1392</f>
        <v>0.95833333333333337</v>
      </c>
      <c r="T1400" s="102">
        <f>PER_MONTH!G1392</f>
        <v>0</v>
      </c>
      <c r="U1400" s="100">
        <f t="shared" si="22"/>
        <v>0</v>
      </c>
    </row>
    <row r="1401" spans="18:21" x14ac:dyDescent="0.3">
      <c r="R1401" s="85">
        <f>PER_MONTH!A1393</f>
        <v>45686</v>
      </c>
      <c r="S1401" s="86">
        <f>PER_MONTH!F1393</f>
        <v>0.97916666666666663</v>
      </c>
      <c r="T1401" s="102">
        <f>PER_MONTH!G1393</f>
        <v>0</v>
      </c>
      <c r="U1401" s="100">
        <f t="shared" si="22"/>
        <v>0</v>
      </c>
    </row>
    <row r="1402" spans="18:21" x14ac:dyDescent="0.3">
      <c r="R1402" s="85">
        <f>PER_MONTH!A1394</f>
        <v>45687</v>
      </c>
      <c r="S1402" s="86">
        <f>PER_MONTH!F1394</f>
        <v>0</v>
      </c>
      <c r="T1402" s="102">
        <f>PER_MONTH!G1394</f>
        <v>0</v>
      </c>
      <c r="U1402" s="100">
        <f t="shared" si="22"/>
        <v>0</v>
      </c>
    </row>
    <row r="1403" spans="18:21" x14ac:dyDescent="0.3">
      <c r="R1403" s="85">
        <f>PER_MONTH!A1395</f>
        <v>45687</v>
      </c>
      <c r="S1403" s="86">
        <f>PER_MONTH!F1395</f>
        <v>2.0833333333333329E-2</v>
      </c>
      <c r="T1403" s="102">
        <f>PER_MONTH!G1395</f>
        <v>0</v>
      </c>
      <c r="U1403" s="100">
        <f t="shared" si="22"/>
        <v>0</v>
      </c>
    </row>
    <row r="1404" spans="18:21" x14ac:dyDescent="0.3">
      <c r="R1404" s="85">
        <f>PER_MONTH!A1396</f>
        <v>45687</v>
      </c>
      <c r="S1404" s="86">
        <f>PER_MONTH!F1396</f>
        <v>4.1666666666666657E-2</v>
      </c>
      <c r="T1404" s="102">
        <f>PER_MONTH!G1396</f>
        <v>0</v>
      </c>
      <c r="U1404" s="100">
        <f t="shared" si="22"/>
        <v>0</v>
      </c>
    </row>
    <row r="1405" spans="18:21" x14ac:dyDescent="0.3">
      <c r="R1405" s="85">
        <f>PER_MONTH!A1397</f>
        <v>45687</v>
      </c>
      <c r="S1405" s="86">
        <f>PER_MONTH!F1397</f>
        <v>6.25E-2</v>
      </c>
      <c r="T1405" s="102">
        <f>PER_MONTH!G1397</f>
        <v>0</v>
      </c>
      <c r="U1405" s="100">
        <f t="shared" si="22"/>
        <v>0</v>
      </c>
    </row>
    <row r="1406" spans="18:21" x14ac:dyDescent="0.3">
      <c r="R1406" s="85">
        <f>PER_MONTH!A1398</f>
        <v>45687</v>
      </c>
      <c r="S1406" s="86">
        <f>PER_MONTH!F1398</f>
        <v>8.3333333333333329E-2</v>
      </c>
      <c r="T1406" s="102">
        <f>PER_MONTH!G1398</f>
        <v>0</v>
      </c>
      <c r="U1406" s="100">
        <f t="shared" si="22"/>
        <v>0</v>
      </c>
    </row>
    <row r="1407" spans="18:21" x14ac:dyDescent="0.3">
      <c r="R1407" s="85">
        <f>PER_MONTH!A1399</f>
        <v>45687</v>
      </c>
      <c r="S1407" s="86">
        <f>PER_MONTH!F1399</f>
        <v>0.1041666666666667</v>
      </c>
      <c r="T1407" s="102">
        <f>PER_MONTH!G1399</f>
        <v>0</v>
      </c>
      <c r="U1407" s="100">
        <f t="shared" si="22"/>
        <v>0</v>
      </c>
    </row>
    <row r="1408" spans="18:21" x14ac:dyDescent="0.3">
      <c r="R1408" s="85">
        <f>PER_MONTH!A1400</f>
        <v>45687</v>
      </c>
      <c r="S1408" s="86">
        <f>PER_MONTH!F1400</f>
        <v>0.125</v>
      </c>
      <c r="T1408" s="102">
        <f>PER_MONTH!G1400</f>
        <v>0</v>
      </c>
      <c r="U1408" s="100">
        <f t="shared" si="22"/>
        <v>0</v>
      </c>
    </row>
    <row r="1409" spans="18:21" x14ac:dyDescent="0.3">
      <c r="R1409" s="85">
        <f>PER_MONTH!A1401</f>
        <v>45687</v>
      </c>
      <c r="S1409" s="86">
        <f>PER_MONTH!F1401</f>
        <v>0.14583333333333329</v>
      </c>
      <c r="T1409" s="102">
        <f>PER_MONTH!G1401</f>
        <v>0</v>
      </c>
      <c r="U1409" s="100">
        <f t="shared" si="22"/>
        <v>0</v>
      </c>
    </row>
    <row r="1410" spans="18:21" x14ac:dyDescent="0.3">
      <c r="R1410" s="85">
        <f>PER_MONTH!A1402</f>
        <v>45687</v>
      </c>
      <c r="S1410" s="86">
        <f>PER_MONTH!F1402</f>
        <v>0.16666666666666671</v>
      </c>
      <c r="T1410" s="102">
        <f>PER_MONTH!G1402</f>
        <v>0</v>
      </c>
      <c r="U1410" s="100">
        <f t="shared" si="22"/>
        <v>0</v>
      </c>
    </row>
    <row r="1411" spans="18:21" x14ac:dyDescent="0.3">
      <c r="R1411" s="85">
        <f>PER_MONTH!A1403</f>
        <v>45687</v>
      </c>
      <c r="S1411" s="86">
        <f>PER_MONTH!F1403</f>
        <v>0.1875</v>
      </c>
      <c r="T1411" s="102">
        <f>PER_MONTH!G1403</f>
        <v>0</v>
      </c>
      <c r="U1411" s="100">
        <f t="shared" si="22"/>
        <v>0</v>
      </c>
    </row>
    <row r="1412" spans="18:21" x14ac:dyDescent="0.3">
      <c r="R1412" s="85">
        <f>PER_MONTH!A1404</f>
        <v>45687</v>
      </c>
      <c r="S1412" s="86">
        <f>PER_MONTH!F1404</f>
        <v>0.20833333333333329</v>
      </c>
      <c r="T1412" s="102">
        <f>PER_MONTH!G1404</f>
        <v>0</v>
      </c>
      <c r="U1412" s="100">
        <f t="shared" si="22"/>
        <v>0</v>
      </c>
    </row>
    <row r="1413" spans="18:21" x14ac:dyDescent="0.3">
      <c r="R1413" s="85">
        <f>PER_MONTH!A1405</f>
        <v>45687</v>
      </c>
      <c r="S1413" s="86">
        <f>PER_MONTH!F1405</f>
        <v>0.22916666666666671</v>
      </c>
      <c r="T1413" s="102">
        <f>PER_MONTH!G1405</f>
        <v>0</v>
      </c>
      <c r="U1413" s="100">
        <f t="shared" si="22"/>
        <v>0</v>
      </c>
    </row>
    <row r="1414" spans="18:21" x14ac:dyDescent="0.3">
      <c r="R1414" s="85">
        <f>PER_MONTH!A1406</f>
        <v>45687</v>
      </c>
      <c r="S1414" s="86">
        <f>PER_MONTH!F1406</f>
        <v>0.25</v>
      </c>
      <c r="T1414" s="102">
        <f>PER_MONTH!G1406</f>
        <v>0</v>
      </c>
      <c r="U1414" s="100">
        <f t="shared" si="22"/>
        <v>0</v>
      </c>
    </row>
    <row r="1415" spans="18:21" x14ac:dyDescent="0.3">
      <c r="R1415" s="85">
        <f>PER_MONTH!A1407</f>
        <v>45687</v>
      </c>
      <c r="S1415" s="86">
        <f>PER_MONTH!F1407</f>
        <v>0.27083333333333331</v>
      </c>
      <c r="T1415" s="102">
        <f>PER_MONTH!G1407</f>
        <v>0</v>
      </c>
      <c r="U1415" s="100">
        <f t="shared" si="22"/>
        <v>0</v>
      </c>
    </row>
    <row r="1416" spans="18:21" x14ac:dyDescent="0.3">
      <c r="R1416" s="85">
        <f>PER_MONTH!A1408</f>
        <v>45687</v>
      </c>
      <c r="S1416" s="86">
        <f>PER_MONTH!F1408</f>
        <v>0.29166666666666669</v>
      </c>
      <c r="T1416" s="102">
        <f>PER_MONTH!G1408</f>
        <v>0</v>
      </c>
      <c r="U1416" s="100">
        <f t="shared" si="22"/>
        <v>0</v>
      </c>
    </row>
    <row r="1417" spans="18:21" x14ac:dyDescent="0.3">
      <c r="R1417" s="85">
        <f>PER_MONTH!A1409</f>
        <v>45687</v>
      </c>
      <c r="S1417" s="86">
        <f>PER_MONTH!F1409</f>
        <v>0.3125</v>
      </c>
      <c r="T1417" s="102">
        <f>PER_MONTH!G1409</f>
        <v>0</v>
      </c>
      <c r="U1417" s="100">
        <f t="shared" si="22"/>
        <v>0</v>
      </c>
    </row>
    <row r="1418" spans="18:21" x14ac:dyDescent="0.3">
      <c r="R1418" s="85">
        <f>PER_MONTH!A1410</f>
        <v>45687</v>
      </c>
      <c r="S1418" s="86">
        <f>PER_MONTH!F1410</f>
        <v>0.33333333333333331</v>
      </c>
      <c r="T1418" s="102">
        <f>PER_MONTH!G1410</f>
        <v>0</v>
      </c>
      <c r="U1418" s="100">
        <f t="shared" si="22"/>
        <v>0</v>
      </c>
    </row>
    <row r="1419" spans="18:21" x14ac:dyDescent="0.3">
      <c r="R1419" s="85">
        <f>PER_MONTH!A1411</f>
        <v>45687</v>
      </c>
      <c r="S1419" s="86">
        <f>PER_MONTH!F1411</f>
        <v>0.35416666666666669</v>
      </c>
      <c r="T1419" s="102">
        <f>PER_MONTH!G1411</f>
        <v>0</v>
      </c>
      <c r="U1419" s="100">
        <f t="shared" si="22"/>
        <v>0</v>
      </c>
    </row>
    <row r="1420" spans="18:21" x14ac:dyDescent="0.3">
      <c r="R1420" s="85">
        <f>PER_MONTH!A1412</f>
        <v>45687</v>
      </c>
      <c r="S1420" s="86">
        <f>PER_MONTH!F1412</f>
        <v>0.375</v>
      </c>
      <c r="T1420" s="102">
        <f>PER_MONTH!G1412</f>
        <v>0</v>
      </c>
      <c r="U1420" s="100">
        <f t="shared" ref="U1420:U1483" si="23">T1420/0.5</f>
        <v>0</v>
      </c>
    </row>
    <row r="1421" spans="18:21" x14ac:dyDescent="0.3">
      <c r="R1421" s="85">
        <f>PER_MONTH!A1413</f>
        <v>45687</v>
      </c>
      <c r="S1421" s="86">
        <f>PER_MONTH!F1413</f>
        <v>0.39583333333333331</v>
      </c>
      <c r="T1421" s="102">
        <f>PER_MONTH!G1413</f>
        <v>0</v>
      </c>
      <c r="U1421" s="100">
        <f t="shared" si="23"/>
        <v>0</v>
      </c>
    </row>
    <row r="1422" spans="18:21" x14ac:dyDescent="0.3">
      <c r="R1422" s="85">
        <f>PER_MONTH!A1414</f>
        <v>45687</v>
      </c>
      <c r="S1422" s="86">
        <f>PER_MONTH!F1414</f>
        <v>0.41666666666666669</v>
      </c>
      <c r="T1422" s="102">
        <f>PER_MONTH!G1414</f>
        <v>0</v>
      </c>
      <c r="U1422" s="100">
        <f t="shared" si="23"/>
        <v>0</v>
      </c>
    </row>
    <row r="1423" spans="18:21" x14ac:dyDescent="0.3">
      <c r="R1423" s="85">
        <f>PER_MONTH!A1415</f>
        <v>45687</v>
      </c>
      <c r="S1423" s="86">
        <f>PER_MONTH!F1415</f>
        <v>0.4375</v>
      </c>
      <c r="T1423" s="102">
        <f>PER_MONTH!G1415</f>
        <v>0</v>
      </c>
      <c r="U1423" s="100">
        <f t="shared" si="23"/>
        <v>0</v>
      </c>
    </row>
    <row r="1424" spans="18:21" x14ac:dyDescent="0.3">
      <c r="R1424" s="85">
        <f>PER_MONTH!A1416</f>
        <v>45687</v>
      </c>
      <c r="S1424" s="86">
        <f>PER_MONTH!F1416</f>
        <v>0.45833333333333331</v>
      </c>
      <c r="T1424" s="102">
        <f>PER_MONTH!G1416</f>
        <v>0</v>
      </c>
      <c r="U1424" s="100">
        <f t="shared" si="23"/>
        <v>0</v>
      </c>
    </row>
    <row r="1425" spans="18:21" x14ac:dyDescent="0.3">
      <c r="R1425" s="85">
        <f>PER_MONTH!A1417</f>
        <v>45687</v>
      </c>
      <c r="S1425" s="86">
        <f>PER_MONTH!F1417</f>
        <v>0.47916666666666669</v>
      </c>
      <c r="T1425" s="102">
        <f>PER_MONTH!G1417</f>
        <v>0</v>
      </c>
      <c r="U1425" s="100">
        <f t="shared" si="23"/>
        <v>0</v>
      </c>
    </row>
    <row r="1426" spans="18:21" x14ac:dyDescent="0.3">
      <c r="R1426" s="85">
        <f>PER_MONTH!A1418</f>
        <v>45687</v>
      </c>
      <c r="S1426" s="86">
        <f>PER_MONTH!F1418</f>
        <v>0.5</v>
      </c>
      <c r="T1426" s="102">
        <f>PER_MONTH!G1418</f>
        <v>0</v>
      </c>
      <c r="U1426" s="100">
        <f t="shared" si="23"/>
        <v>0</v>
      </c>
    </row>
    <row r="1427" spans="18:21" x14ac:dyDescent="0.3">
      <c r="R1427" s="85">
        <f>PER_MONTH!A1419</f>
        <v>45687</v>
      </c>
      <c r="S1427" s="86">
        <f>PER_MONTH!F1419</f>
        <v>0.52083333333333337</v>
      </c>
      <c r="T1427" s="102">
        <f>PER_MONTH!G1419</f>
        <v>0</v>
      </c>
      <c r="U1427" s="100">
        <f t="shared" si="23"/>
        <v>0</v>
      </c>
    </row>
    <row r="1428" spans="18:21" x14ac:dyDescent="0.3">
      <c r="R1428" s="85">
        <f>PER_MONTH!A1420</f>
        <v>45687</v>
      </c>
      <c r="S1428" s="86">
        <f>PER_MONTH!F1420</f>
        <v>0.54166666666666663</v>
      </c>
      <c r="T1428" s="102">
        <f>PER_MONTH!G1420</f>
        <v>0</v>
      </c>
      <c r="U1428" s="100">
        <f t="shared" si="23"/>
        <v>0</v>
      </c>
    </row>
    <row r="1429" spans="18:21" x14ac:dyDescent="0.3">
      <c r="R1429" s="85">
        <f>PER_MONTH!A1421</f>
        <v>45687</v>
      </c>
      <c r="S1429" s="86">
        <f>PER_MONTH!F1421</f>
        <v>0.5625</v>
      </c>
      <c r="T1429" s="102">
        <f>PER_MONTH!G1421</f>
        <v>0</v>
      </c>
      <c r="U1429" s="100">
        <f t="shared" si="23"/>
        <v>0</v>
      </c>
    </row>
    <row r="1430" spans="18:21" x14ac:dyDescent="0.3">
      <c r="R1430" s="85">
        <f>PER_MONTH!A1422</f>
        <v>45687</v>
      </c>
      <c r="S1430" s="86">
        <f>PER_MONTH!F1422</f>
        <v>0.58333333333333337</v>
      </c>
      <c r="T1430" s="102">
        <f>PER_MONTH!G1422</f>
        <v>0</v>
      </c>
      <c r="U1430" s="100">
        <f t="shared" si="23"/>
        <v>0</v>
      </c>
    </row>
    <row r="1431" spans="18:21" x14ac:dyDescent="0.3">
      <c r="R1431" s="85">
        <f>PER_MONTH!A1423</f>
        <v>45687</v>
      </c>
      <c r="S1431" s="86">
        <f>PER_MONTH!F1423</f>
        <v>0.60416666666666663</v>
      </c>
      <c r="T1431" s="102">
        <f>PER_MONTH!G1423</f>
        <v>0</v>
      </c>
      <c r="U1431" s="100">
        <f t="shared" si="23"/>
        <v>0</v>
      </c>
    </row>
    <row r="1432" spans="18:21" x14ac:dyDescent="0.3">
      <c r="R1432" s="85">
        <f>PER_MONTH!A1424</f>
        <v>45687</v>
      </c>
      <c r="S1432" s="86">
        <f>PER_MONTH!F1424</f>
        <v>0.625</v>
      </c>
      <c r="T1432" s="102">
        <f>PER_MONTH!G1424</f>
        <v>0</v>
      </c>
      <c r="U1432" s="100">
        <f t="shared" si="23"/>
        <v>0</v>
      </c>
    </row>
    <row r="1433" spans="18:21" x14ac:dyDescent="0.3">
      <c r="R1433" s="85">
        <f>PER_MONTH!A1425</f>
        <v>45687</v>
      </c>
      <c r="S1433" s="86">
        <f>PER_MONTH!F1425</f>
        <v>0.64583333333333337</v>
      </c>
      <c r="T1433" s="102">
        <f>PER_MONTH!G1425</f>
        <v>0</v>
      </c>
      <c r="U1433" s="100">
        <f t="shared" si="23"/>
        <v>0</v>
      </c>
    </row>
    <row r="1434" spans="18:21" x14ac:dyDescent="0.3">
      <c r="R1434" s="85">
        <f>PER_MONTH!A1426</f>
        <v>45687</v>
      </c>
      <c r="S1434" s="86">
        <f>PER_MONTH!F1426</f>
        <v>0.66666666666666663</v>
      </c>
      <c r="T1434" s="102">
        <f>PER_MONTH!G1426</f>
        <v>0</v>
      </c>
      <c r="U1434" s="100">
        <f t="shared" si="23"/>
        <v>0</v>
      </c>
    </row>
    <row r="1435" spans="18:21" x14ac:dyDescent="0.3">
      <c r="R1435" s="85">
        <f>PER_MONTH!A1427</f>
        <v>45687</v>
      </c>
      <c r="S1435" s="86">
        <f>PER_MONTH!F1427</f>
        <v>0.6875</v>
      </c>
      <c r="T1435" s="102">
        <f>PER_MONTH!G1427</f>
        <v>0</v>
      </c>
      <c r="U1435" s="100">
        <f t="shared" si="23"/>
        <v>0</v>
      </c>
    </row>
    <row r="1436" spans="18:21" x14ac:dyDescent="0.3">
      <c r="R1436" s="85">
        <f>PER_MONTH!A1428</f>
        <v>45687</v>
      </c>
      <c r="S1436" s="86">
        <f>PER_MONTH!F1428</f>
        <v>0.70833333333333337</v>
      </c>
      <c r="T1436" s="102">
        <f>PER_MONTH!G1428</f>
        <v>0</v>
      </c>
      <c r="U1436" s="100">
        <f t="shared" si="23"/>
        <v>0</v>
      </c>
    </row>
    <row r="1437" spans="18:21" x14ac:dyDescent="0.3">
      <c r="R1437" s="85">
        <f>PER_MONTH!A1429</f>
        <v>45687</v>
      </c>
      <c r="S1437" s="86">
        <f>PER_MONTH!F1429</f>
        <v>0.72916666666666663</v>
      </c>
      <c r="T1437" s="102">
        <f>PER_MONTH!G1429</f>
        <v>0</v>
      </c>
      <c r="U1437" s="100">
        <f t="shared" si="23"/>
        <v>0</v>
      </c>
    </row>
    <row r="1438" spans="18:21" x14ac:dyDescent="0.3">
      <c r="R1438" s="85">
        <f>PER_MONTH!A1430</f>
        <v>45687</v>
      </c>
      <c r="S1438" s="86">
        <f>PER_MONTH!F1430</f>
        <v>0.75</v>
      </c>
      <c r="T1438" s="102">
        <f>PER_MONTH!G1430</f>
        <v>0</v>
      </c>
      <c r="U1438" s="100">
        <f t="shared" si="23"/>
        <v>0</v>
      </c>
    </row>
    <row r="1439" spans="18:21" x14ac:dyDescent="0.3">
      <c r="R1439" s="85">
        <f>PER_MONTH!A1431</f>
        <v>45687</v>
      </c>
      <c r="S1439" s="86">
        <f>PER_MONTH!F1431</f>
        <v>0.77083333333333337</v>
      </c>
      <c r="T1439" s="102">
        <f>PER_MONTH!G1431</f>
        <v>0</v>
      </c>
      <c r="U1439" s="100">
        <f t="shared" si="23"/>
        <v>0</v>
      </c>
    </row>
    <row r="1440" spans="18:21" x14ac:dyDescent="0.3">
      <c r="R1440" s="85">
        <f>PER_MONTH!A1432</f>
        <v>45687</v>
      </c>
      <c r="S1440" s="86">
        <f>PER_MONTH!F1432</f>
        <v>0.79166666666666663</v>
      </c>
      <c r="T1440" s="102">
        <f>PER_MONTH!G1432</f>
        <v>0</v>
      </c>
      <c r="U1440" s="100">
        <f t="shared" si="23"/>
        <v>0</v>
      </c>
    </row>
    <row r="1441" spans="18:21" x14ac:dyDescent="0.3">
      <c r="R1441" s="85">
        <f>PER_MONTH!A1433</f>
        <v>45687</v>
      </c>
      <c r="S1441" s="86">
        <f>PER_MONTH!F1433</f>
        <v>0.8125</v>
      </c>
      <c r="T1441" s="102">
        <f>PER_MONTH!G1433</f>
        <v>0</v>
      </c>
      <c r="U1441" s="100">
        <f t="shared" si="23"/>
        <v>0</v>
      </c>
    </row>
    <row r="1442" spans="18:21" x14ac:dyDescent="0.3">
      <c r="R1442" s="85">
        <f>PER_MONTH!A1434</f>
        <v>45687</v>
      </c>
      <c r="S1442" s="86">
        <f>PER_MONTH!F1434</f>
        <v>0.83333333333333337</v>
      </c>
      <c r="T1442" s="102">
        <f>PER_MONTH!G1434</f>
        <v>0</v>
      </c>
      <c r="U1442" s="100">
        <f t="shared" si="23"/>
        <v>0</v>
      </c>
    </row>
    <row r="1443" spans="18:21" x14ac:dyDescent="0.3">
      <c r="R1443" s="85">
        <f>PER_MONTH!A1435</f>
        <v>45687</v>
      </c>
      <c r="S1443" s="86">
        <f>PER_MONTH!F1435</f>
        <v>0.85416666666666663</v>
      </c>
      <c r="T1443" s="102">
        <f>PER_MONTH!G1435</f>
        <v>0</v>
      </c>
      <c r="U1443" s="100">
        <f t="shared" si="23"/>
        <v>0</v>
      </c>
    </row>
    <row r="1444" spans="18:21" x14ac:dyDescent="0.3">
      <c r="R1444" s="85">
        <f>PER_MONTH!A1436</f>
        <v>45687</v>
      </c>
      <c r="S1444" s="86">
        <f>PER_MONTH!F1436</f>
        <v>0.875</v>
      </c>
      <c r="T1444" s="102">
        <f>PER_MONTH!G1436</f>
        <v>0</v>
      </c>
      <c r="U1444" s="100">
        <f t="shared" si="23"/>
        <v>0</v>
      </c>
    </row>
    <row r="1445" spans="18:21" x14ac:dyDescent="0.3">
      <c r="R1445" s="85">
        <f>PER_MONTH!A1437</f>
        <v>45687</v>
      </c>
      <c r="S1445" s="86">
        <f>PER_MONTH!F1437</f>
        <v>0.89583333333333337</v>
      </c>
      <c r="T1445" s="102">
        <f>PER_MONTH!G1437</f>
        <v>0</v>
      </c>
      <c r="U1445" s="100">
        <f t="shared" si="23"/>
        <v>0</v>
      </c>
    </row>
    <row r="1446" spans="18:21" x14ac:dyDescent="0.3">
      <c r="R1446" s="85">
        <f>PER_MONTH!A1438</f>
        <v>45687</v>
      </c>
      <c r="S1446" s="86">
        <f>PER_MONTH!F1438</f>
        <v>0.91666666666666663</v>
      </c>
      <c r="T1446" s="102">
        <f>PER_MONTH!G1438</f>
        <v>0</v>
      </c>
      <c r="U1446" s="100">
        <f t="shared" si="23"/>
        <v>0</v>
      </c>
    </row>
    <row r="1447" spans="18:21" x14ac:dyDescent="0.3">
      <c r="R1447" s="85">
        <f>PER_MONTH!A1439</f>
        <v>45687</v>
      </c>
      <c r="S1447" s="86">
        <f>PER_MONTH!F1439</f>
        <v>0.9375</v>
      </c>
      <c r="T1447" s="102">
        <f>PER_MONTH!G1439</f>
        <v>0</v>
      </c>
      <c r="U1447" s="100">
        <f t="shared" si="23"/>
        <v>0</v>
      </c>
    </row>
    <row r="1448" spans="18:21" x14ac:dyDescent="0.3">
      <c r="R1448" s="85">
        <f>PER_MONTH!A1440</f>
        <v>45687</v>
      </c>
      <c r="S1448" s="86">
        <f>PER_MONTH!F1440</f>
        <v>0.95833333333333337</v>
      </c>
      <c r="T1448" s="102">
        <f>PER_MONTH!G1440</f>
        <v>0</v>
      </c>
      <c r="U1448" s="100">
        <f t="shared" si="23"/>
        <v>0</v>
      </c>
    </row>
    <row r="1449" spans="18:21" x14ac:dyDescent="0.3">
      <c r="R1449" s="85">
        <f>PER_MONTH!A1441</f>
        <v>45687</v>
      </c>
      <c r="S1449" s="86">
        <f>PER_MONTH!F1441</f>
        <v>0.97916666666666663</v>
      </c>
      <c r="T1449" s="102">
        <f>PER_MONTH!G1441</f>
        <v>0</v>
      </c>
      <c r="U1449" s="100">
        <f t="shared" si="23"/>
        <v>0</v>
      </c>
    </row>
    <row r="1450" spans="18:21" x14ac:dyDescent="0.3">
      <c r="R1450" s="85">
        <f>PER_MONTH!A1442</f>
        <v>45688</v>
      </c>
      <c r="S1450" s="86">
        <f>PER_MONTH!F1442</f>
        <v>0</v>
      </c>
      <c r="T1450" s="102">
        <f>PER_MONTH!G1442</f>
        <v>0</v>
      </c>
      <c r="U1450" s="100">
        <f t="shared" si="23"/>
        <v>0</v>
      </c>
    </row>
    <row r="1451" spans="18:21" x14ac:dyDescent="0.3">
      <c r="R1451" s="85">
        <f>PER_MONTH!A1443</f>
        <v>45688</v>
      </c>
      <c r="S1451" s="86">
        <f>PER_MONTH!F1443</f>
        <v>2.0833333333333329E-2</v>
      </c>
      <c r="T1451" s="102">
        <f>PER_MONTH!G1443</f>
        <v>0</v>
      </c>
      <c r="U1451" s="100">
        <f t="shared" si="23"/>
        <v>0</v>
      </c>
    </row>
    <row r="1452" spans="18:21" x14ac:dyDescent="0.3">
      <c r="R1452" s="85">
        <f>PER_MONTH!A1444</f>
        <v>45688</v>
      </c>
      <c r="S1452" s="86">
        <f>PER_MONTH!F1444</f>
        <v>4.1666666666666657E-2</v>
      </c>
      <c r="T1452" s="102">
        <f>PER_MONTH!G1444</f>
        <v>0</v>
      </c>
      <c r="U1452" s="100">
        <f t="shared" si="23"/>
        <v>0</v>
      </c>
    </row>
    <row r="1453" spans="18:21" x14ac:dyDescent="0.3">
      <c r="R1453" s="85">
        <f>PER_MONTH!A1445</f>
        <v>45688</v>
      </c>
      <c r="S1453" s="86">
        <f>PER_MONTH!F1445</f>
        <v>6.25E-2</v>
      </c>
      <c r="T1453" s="102">
        <f>PER_MONTH!G1445</f>
        <v>0</v>
      </c>
      <c r="U1453" s="100">
        <f t="shared" si="23"/>
        <v>0</v>
      </c>
    </row>
    <row r="1454" spans="18:21" x14ac:dyDescent="0.3">
      <c r="R1454" s="85">
        <f>PER_MONTH!A1446</f>
        <v>45688</v>
      </c>
      <c r="S1454" s="86">
        <f>PER_MONTH!F1446</f>
        <v>8.3333333333333329E-2</v>
      </c>
      <c r="T1454" s="102">
        <f>PER_MONTH!G1446</f>
        <v>0</v>
      </c>
      <c r="U1454" s="100">
        <f t="shared" si="23"/>
        <v>0</v>
      </c>
    </row>
    <row r="1455" spans="18:21" x14ac:dyDescent="0.3">
      <c r="R1455" s="85">
        <f>PER_MONTH!A1447</f>
        <v>45688</v>
      </c>
      <c r="S1455" s="86">
        <f>PER_MONTH!F1447</f>
        <v>0.1041666666666667</v>
      </c>
      <c r="T1455" s="102">
        <f>PER_MONTH!G1447</f>
        <v>0</v>
      </c>
      <c r="U1455" s="100">
        <f t="shared" si="23"/>
        <v>0</v>
      </c>
    </row>
    <row r="1456" spans="18:21" x14ac:dyDescent="0.3">
      <c r="R1456" s="85">
        <f>PER_MONTH!A1448</f>
        <v>45688</v>
      </c>
      <c r="S1456" s="86">
        <f>PER_MONTH!F1448</f>
        <v>0.125</v>
      </c>
      <c r="T1456" s="102">
        <f>PER_MONTH!G1448</f>
        <v>0</v>
      </c>
      <c r="U1456" s="100">
        <f t="shared" si="23"/>
        <v>0</v>
      </c>
    </row>
    <row r="1457" spans="18:21" x14ac:dyDescent="0.3">
      <c r="R1457" s="85">
        <f>PER_MONTH!A1449</f>
        <v>45688</v>
      </c>
      <c r="S1457" s="86">
        <f>PER_MONTH!F1449</f>
        <v>0.14583333333333329</v>
      </c>
      <c r="T1457" s="102">
        <f>PER_MONTH!G1449</f>
        <v>0</v>
      </c>
      <c r="U1457" s="100">
        <f t="shared" si="23"/>
        <v>0</v>
      </c>
    </row>
    <row r="1458" spans="18:21" x14ac:dyDescent="0.3">
      <c r="R1458" s="85">
        <f>PER_MONTH!A1450</f>
        <v>45688</v>
      </c>
      <c r="S1458" s="86">
        <f>PER_MONTH!F1450</f>
        <v>0.16666666666666671</v>
      </c>
      <c r="T1458" s="102">
        <f>PER_MONTH!G1450</f>
        <v>0</v>
      </c>
      <c r="U1458" s="100">
        <f t="shared" si="23"/>
        <v>0</v>
      </c>
    </row>
    <row r="1459" spans="18:21" x14ac:dyDescent="0.3">
      <c r="R1459" s="85">
        <f>PER_MONTH!A1451</f>
        <v>45688</v>
      </c>
      <c r="S1459" s="86">
        <f>PER_MONTH!F1451</f>
        <v>0.1875</v>
      </c>
      <c r="T1459" s="102">
        <f>PER_MONTH!G1451</f>
        <v>0</v>
      </c>
      <c r="U1459" s="100">
        <f t="shared" si="23"/>
        <v>0</v>
      </c>
    </row>
    <row r="1460" spans="18:21" x14ac:dyDescent="0.3">
      <c r="R1460" s="85">
        <f>PER_MONTH!A1452</f>
        <v>45688</v>
      </c>
      <c r="S1460" s="86">
        <f>PER_MONTH!F1452</f>
        <v>0.20833333333333329</v>
      </c>
      <c r="T1460" s="102">
        <f>PER_MONTH!G1452</f>
        <v>0</v>
      </c>
      <c r="U1460" s="100">
        <f t="shared" si="23"/>
        <v>0</v>
      </c>
    </row>
    <row r="1461" spans="18:21" x14ac:dyDescent="0.3">
      <c r="R1461" s="85">
        <f>PER_MONTH!A1453</f>
        <v>45688</v>
      </c>
      <c r="S1461" s="86">
        <f>PER_MONTH!F1453</f>
        <v>0.22916666666666671</v>
      </c>
      <c r="T1461" s="102">
        <f>PER_MONTH!G1453</f>
        <v>0</v>
      </c>
      <c r="U1461" s="100">
        <f t="shared" si="23"/>
        <v>0</v>
      </c>
    </row>
    <row r="1462" spans="18:21" x14ac:dyDescent="0.3">
      <c r="R1462" s="85">
        <f>PER_MONTH!A1454</f>
        <v>45688</v>
      </c>
      <c r="S1462" s="86">
        <f>PER_MONTH!F1454</f>
        <v>0.25</v>
      </c>
      <c r="T1462" s="102">
        <f>PER_MONTH!G1454</f>
        <v>0</v>
      </c>
      <c r="U1462" s="100">
        <f t="shared" si="23"/>
        <v>0</v>
      </c>
    </row>
    <row r="1463" spans="18:21" x14ac:dyDescent="0.3">
      <c r="R1463" s="85">
        <f>PER_MONTH!A1455</f>
        <v>45688</v>
      </c>
      <c r="S1463" s="86">
        <f>PER_MONTH!F1455</f>
        <v>0.27083333333333331</v>
      </c>
      <c r="T1463" s="102">
        <f>PER_MONTH!G1455</f>
        <v>0</v>
      </c>
      <c r="U1463" s="100">
        <f t="shared" si="23"/>
        <v>0</v>
      </c>
    </row>
    <row r="1464" spans="18:21" x14ac:dyDescent="0.3">
      <c r="R1464" s="85">
        <f>PER_MONTH!A1456</f>
        <v>45688</v>
      </c>
      <c r="S1464" s="86">
        <f>PER_MONTH!F1456</f>
        <v>0.29166666666666669</v>
      </c>
      <c r="T1464" s="102">
        <f>PER_MONTH!G1456</f>
        <v>0</v>
      </c>
      <c r="U1464" s="100">
        <f t="shared" si="23"/>
        <v>0</v>
      </c>
    </row>
    <row r="1465" spans="18:21" x14ac:dyDescent="0.3">
      <c r="R1465" s="85">
        <f>PER_MONTH!A1457</f>
        <v>45688</v>
      </c>
      <c r="S1465" s="86">
        <f>PER_MONTH!F1457</f>
        <v>0.3125</v>
      </c>
      <c r="T1465" s="102">
        <f>PER_MONTH!G1457</f>
        <v>0</v>
      </c>
      <c r="U1465" s="100">
        <f t="shared" si="23"/>
        <v>0</v>
      </c>
    </row>
    <row r="1466" spans="18:21" x14ac:dyDescent="0.3">
      <c r="R1466" s="85">
        <f>PER_MONTH!A1458</f>
        <v>45688</v>
      </c>
      <c r="S1466" s="86">
        <f>PER_MONTH!F1458</f>
        <v>0.33333333333333331</v>
      </c>
      <c r="T1466" s="102">
        <f>PER_MONTH!G1458</f>
        <v>0</v>
      </c>
      <c r="U1466" s="100">
        <f t="shared" si="23"/>
        <v>0</v>
      </c>
    </row>
    <row r="1467" spans="18:21" x14ac:dyDescent="0.3">
      <c r="R1467" s="85">
        <f>PER_MONTH!A1459</f>
        <v>45688</v>
      </c>
      <c r="S1467" s="86">
        <f>PER_MONTH!F1459</f>
        <v>0.35416666666666669</v>
      </c>
      <c r="T1467" s="102">
        <f>PER_MONTH!G1459</f>
        <v>0</v>
      </c>
      <c r="U1467" s="100">
        <f t="shared" si="23"/>
        <v>0</v>
      </c>
    </row>
    <row r="1468" spans="18:21" x14ac:dyDescent="0.3">
      <c r="R1468" s="85">
        <f>PER_MONTH!A1460</f>
        <v>45688</v>
      </c>
      <c r="S1468" s="86">
        <f>PER_MONTH!F1460</f>
        <v>0.375</v>
      </c>
      <c r="T1468" s="102">
        <f>PER_MONTH!G1460</f>
        <v>0</v>
      </c>
      <c r="U1468" s="100">
        <f t="shared" si="23"/>
        <v>0</v>
      </c>
    </row>
    <row r="1469" spans="18:21" x14ac:dyDescent="0.3">
      <c r="R1469" s="85">
        <f>PER_MONTH!A1461</f>
        <v>45688</v>
      </c>
      <c r="S1469" s="86">
        <f>PER_MONTH!F1461</f>
        <v>0.39583333333333331</v>
      </c>
      <c r="T1469" s="102">
        <f>PER_MONTH!G1461</f>
        <v>0</v>
      </c>
      <c r="U1469" s="100">
        <f t="shared" si="23"/>
        <v>0</v>
      </c>
    </row>
    <row r="1470" spans="18:21" x14ac:dyDescent="0.3">
      <c r="R1470" s="85">
        <f>PER_MONTH!A1462</f>
        <v>45688</v>
      </c>
      <c r="S1470" s="86">
        <f>PER_MONTH!F1462</f>
        <v>0.41666666666666669</v>
      </c>
      <c r="T1470" s="102">
        <f>PER_MONTH!G1462</f>
        <v>0</v>
      </c>
      <c r="U1470" s="100">
        <f t="shared" si="23"/>
        <v>0</v>
      </c>
    </row>
    <row r="1471" spans="18:21" x14ac:dyDescent="0.3">
      <c r="R1471" s="85">
        <f>PER_MONTH!A1463</f>
        <v>45688</v>
      </c>
      <c r="S1471" s="86">
        <f>PER_MONTH!F1463</f>
        <v>0.4375</v>
      </c>
      <c r="T1471" s="102">
        <f>PER_MONTH!G1463</f>
        <v>0</v>
      </c>
      <c r="U1471" s="100">
        <f t="shared" si="23"/>
        <v>0</v>
      </c>
    </row>
    <row r="1472" spans="18:21" x14ac:dyDescent="0.3">
      <c r="R1472" s="85">
        <f>PER_MONTH!A1464</f>
        <v>45688</v>
      </c>
      <c r="S1472" s="86">
        <f>PER_MONTH!F1464</f>
        <v>0.45833333333333331</v>
      </c>
      <c r="T1472" s="102">
        <f>PER_MONTH!G1464</f>
        <v>0</v>
      </c>
      <c r="U1472" s="100">
        <f t="shared" si="23"/>
        <v>0</v>
      </c>
    </row>
    <row r="1473" spans="18:21" x14ac:dyDescent="0.3">
      <c r="R1473" s="85">
        <f>PER_MONTH!A1465</f>
        <v>45688</v>
      </c>
      <c r="S1473" s="86">
        <f>PER_MONTH!F1465</f>
        <v>0.47916666666666669</v>
      </c>
      <c r="T1473" s="102">
        <f>PER_MONTH!G1465</f>
        <v>0</v>
      </c>
      <c r="U1473" s="100">
        <f t="shared" si="23"/>
        <v>0</v>
      </c>
    </row>
    <row r="1474" spans="18:21" x14ac:dyDescent="0.3">
      <c r="R1474" s="85">
        <f>PER_MONTH!A1466</f>
        <v>45688</v>
      </c>
      <c r="S1474" s="86">
        <f>PER_MONTH!F1466</f>
        <v>0.5</v>
      </c>
      <c r="T1474" s="102">
        <f>PER_MONTH!G1466</f>
        <v>0</v>
      </c>
      <c r="U1474" s="100">
        <f t="shared" si="23"/>
        <v>0</v>
      </c>
    </row>
    <row r="1475" spans="18:21" x14ac:dyDescent="0.3">
      <c r="R1475" s="85">
        <f>PER_MONTH!A1467</f>
        <v>45688</v>
      </c>
      <c r="S1475" s="86">
        <f>PER_MONTH!F1467</f>
        <v>0.52083333333333337</v>
      </c>
      <c r="T1475" s="102">
        <f>PER_MONTH!G1467</f>
        <v>0</v>
      </c>
      <c r="U1475" s="100">
        <f t="shared" si="23"/>
        <v>0</v>
      </c>
    </row>
    <row r="1476" spans="18:21" x14ac:dyDescent="0.3">
      <c r="R1476" s="85">
        <f>PER_MONTH!A1468</f>
        <v>45688</v>
      </c>
      <c r="S1476" s="86">
        <f>PER_MONTH!F1468</f>
        <v>0.54166666666666663</v>
      </c>
      <c r="T1476" s="102">
        <f>PER_MONTH!G1468</f>
        <v>0</v>
      </c>
      <c r="U1476" s="100">
        <f t="shared" si="23"/>
        <v>0</v>
      </c>
    </row>
    <row r="1477" spans="18:21" x14ac:dyDescent="0.3">
      <c r="R1477" s="85">
        <f>PER_MONTH!A1469</f>
        <v>45688</v>
      </c>
      <c r="S1477" s="86">
        <f>PER_MONTH!F1469</f>
        <v>0.5625</v>
      </c>
      <c r="T1477" s="102">
        <f>PER_MONTH!G1469</f>
        <v>0</v>
      </c>
      <c r="U1477" s="100">
        <f t="shared" si="23"/>
        <v>0</v>
      </c>
    </row>
    <row r="1478" spans="18:21" x14ac:dyDescent="0.3">
      <c r="R1478" s="85">
        <f>PER_MONTH!A1470</f>
        <v>45688</v>
      </c>
      <c r="S1478" s="86">
        <f>PER_MONTH!F1470</f>
        <v>0.58333333333333337</v>
      </c>
      <c r="T1478" s="102">
        <f>PER_MONTH!G1470</f>
        <v>0</v>
      </c>
      <c r="U1478" s="100">
        <f t="shared" si="23"/>
        <v>0</v>
      </c>
    </row>
    <row r="1479" spans="18:21" x14ac:dyDescent="0.3">
      <c r="R1479" s="85">
        <f>PER_MONTH!A1471</f>
        <v>45688</v>
      </c>
      <c r="S1479" s="86">
        <f>PER_MONTH!F1471</f>
        <v>0.60416666666666663</v>
      </c>
      <c r="T1479" s="102">
        <f>PER_MONTH!G1471</f>
        <v>0</v>
      </c>
      <c r="U1479" s="100">
        <f t="shared" si="23"/>
        <v>0</v>
      </c>
    </row>
    <row r="1480" spans="18:21" x14ac:dyDescent="0.3">
      <c r="R1480" s="85">
        <f>PER_MONTH!A1472</f>
        <v>45688</v>
      </c>
      <c r="S1480" s="86">
        <f>PER_MONTH!F1472</f>
        <v>0.625</v>
      </c>
      <c r="T1480" s="102">
        <f>PER_MONTH!G1472</f>
        <v>0</v>
      </c>
      <c r="U1480" s="100">
        <f t="shared" si="23"/>
        <v>0</v>
      </c>
    </row>
    <row r="1481" spans="18:21" x14ac:dyDescent="0.3">
      <c r="R1481" s="85">
        <f>PER_MONTH!A1473</f>
        <v>45688</v>
      </c>
      <c r="S1481" s="86">
        <f>PER_MONTH!F1473</f>
        <v>0.64583333333333337</v>
      </c>
      <c r="T1481" s="102">
        <f>PER_MONTH!G1473</f>
        <v>0</v>
      </c>
      <c r="U1481" s="100">
        <f t="shared" si="23"/>
        <v>0</v>
      </c>
    </row>
    <row r="1482" spans="18:21" x14ac:dyDescent="0.3">
      <c r="R1482" s="85">
        <f>PER_MONTH!A1474</f>
        <v>45688</v>
      </c>
      <c r="S1482" s="86">
        <f>PER_MONTH!F1474</f>
        <v>0.66666666666666663</v>
      </c>
      <c r="T1482" s="102">
        <f>PER_MONTH!G1474</f>
        <v>0</v>
      </c>
      <c r="U1482" s="100">
        <f t="shared" si="23"/>
        <v>0</v>
      </c>
    </row>
    <row r="1483" spans="18:21" x14ac:dyDescent="0.3">
      <c r="R1483" s="85">
        <f>PER_MONTH!A1475</f>
        <v>45688</v>
      </c>
      <c r="S1483" s="86">
        <f>PER_MONTH!F1475</f>
        <v>0.6875</v>
      </c>
      <c r="T1483" s="102">
        <f>PER_MONTH!G1475</f>
        <v>0</v>
      </c>
      <c r="U1483" s="100">
        <f t="shared" si="23"/>
        <v>0</v>
      </c>
    </row>
    <row r="1484" spans="18:21" x14ac:dyDescent="0.3">
      <c r="R1484" s="85">
        <f>PER_MONTH!A1476</f>
        <v>45688</v>
      </c>
      <c r="S1484" s="86">
        <f>PER_MONTH!F1476</f>
        <v>0.70833333333333337</v>
      </c>
      <c r="T1484" s="102">
        <f>PER_MONTH!G1476</f>
        <v>0</v>
      </c>
      <c r="U1484" s="100">
        <f t="shared" ref="U1484:U1547" si="24">T1484/0.5</f>
        <v>0</v>
      </c>
    </row>
    <row r="1485" spans="18:21" x14ac:dyDescent="0.3">
      <c r="R1485" s="85">
        <f>PER_MONTH!A1477</f>
        <v>45688</v>
      </c>
      <c r="S1485" s="86">
        <f>PER_MONTH!F1477</f>
        <v>0.72916666666666663</v>
      </c>
      <c r="T1485" s="102">
        <f>PER_MONTH!G1477</f>
        <v>0</v>
      </c>
      <c r="U1485" s="100">
        <f t="shared" si="24"/>
        <v>0</v>
      </c>
    </row>
    <row r="1486" spans="18:21" x14ac:dyDescent="0.3">
      <c r="R1486" s="85">
        <f>PER_MONTH!A1478</f>
        <v>45688</v>
      </c>
      <c r="S1486" s="86">
        <f>PER_MONTH!F1478</f>
        <v>0.75</v>
      </c>
      <c r="T1486" s="102">
        <f>PER_MONTH!G1478</f>
        <v>0</v>
      </c>
      <c r="U1486" s="100">
        <f t="shared" si="24"/>
        <v>0</v>
      </c>
    </row>
    <row r="1487" spans="18:21" x14ac:dyDescent="0.3">
      <c r="R1487" s="85">
        <f>PER_MONTH!A1479</f>
        <v>45688</v>
      </c>
      <c r="S1487" s="86">
        <f>PER_MONTH!F1479</f>
        <v>0.77083333333333337</v>
      </c>
      <c r="T1487" s="102">
        <f>PER_MONTH!G1479</f>
        <v>0</v>
      </c>
      <c r="U1487" s="100">
        <f t="shared" si="24"/>
        <v>0</v>
      </c>
    </row>
    <row r="1488" spans="18:21" x14ac:dyDescent="0.3">
      <c r="R1488" s="85">
        <f>PER_MONTH!A1480</f>
        <v>45688</v>
      </c>
      <c r="S1488" s="86">
        <f>PER_MONTH!F1480</f>
        <v>0.79166666666666663</v>
      </c>
      <c r="T1488" s="102">
        <f>PER_MONTH!G1480</f>
        <v>0</v>
      </c>
      <c r="U1488" s="100">
        <f t="shared" si="24"/>
        <v>0</v>
      </c>
    </row>
    <row r="1489" spans="18:21" x14ac:dyDescent="0.3">
      <c r="R1489" s="85">
        <f>PER_MONTH!A1481</f>
        <v>45688</v>
      </c>
      <c r="S1489" s="86">
        <f>PER_MONTH!F1481</f>
        <v>0.8125</v>
      </c>
      <c r="T1489" s="102">
        <f>PER_MONTH!G1481</f>
        <v>0</v>
      </c>
      <c r="U1489" s="100">
        <f t="shared" si="24"/>
        <v>0</v>
      </c>
    </row>
    <row r="1490" spans="18:21" x14ac:dyDescent="0.3">
      <c r="R1490" s="85">
        <f>PER_MONTH!A1482</f>
        <v>45688</v>
      </c>
      <c r="S1490" s="86">
        <f>PER_MONTH!F1482</f>
        <v>0.83333333333333337</v>
      </c>
      <c r="T1490" s="102">
        <f>PER_MONTH!G1482</f>
        <v>0</v>
      </c>
      <c r="U1490" s="100">
        <f t="shared" si="24"/>
        <v>0</v>
      </c>
    </row>
    <row r="1491" spans="18:21" x14ac:dyDescent="0.3">
      <c r="R1491" s="85">
        <f>PER_MONTH!A1483</f>
        <v>45688</v>
      </c>
      <c r="S1491" s="86">
        <f>PER_MONTH!F1483</f>
        <v>0.85416666666666663</v>
      </c>
      <c r="T1491" s="102">
        <f>PER_MONTH!G1483</f>
        <v>0</v>
      </c>
      <c r="U1491" s="100">
        <f t="shared" si="24"/>
        <v>0</v>
      </c>
    </row>
    <row r="1492" spans="18:21" x14ac:dyDescent="0.3">
      <c r="R1492" s="85">
        <f>PER_MONTH!A1484</f>
        <v>45688</v>
      </c>
      <c r="S1492" s="86">
        <f>PER_MONTH!F1484</f>
        <v>0.875</v>
      </c>
      <c r="T1492" s="102">
        <f>PER_MONTH!G1484</f>
        <v>0</v>
      </c>
      <c r="U1492" s="100">
        <f t="shared" si="24"/>
        <v>0</v>
      </c>
    </row>
    <row r="1493" spans="18:21" x14ac:dyDescent="0.3">
      <c r="R1493" s="85">
        <f>PER_MONTH!A1485</f>
        <v>45688</v>
      </c>
      <c r="S1493" s="86">
        <f>PER_MONTH!F1485</f>
        <v>0.89583333333333337</v>
      </c>
      <c r="T1493" s="102">
        <f>PER_MONTH!G1485</f>
        <v>0</v>
      </c>
      <c r="U1493" s="100">
        <f t="shared" si="24"/>
        <v>0</v>
      </c>
    </row>
    <row r="1494" spans="18:21" x14ac:dyDescent="0.3">
      <c r="R1494" s="85">
        <f>PER_MONTH!A1486</f>
        <v>45688</v>
      </c>
      <c r="S1494" s="86">
        <f>PER_MONTH!F1486</f>
        <v>0.91666666666666663</v>
      </c>
      <c r="T1494" s="102">
        <f>PER_MONTH!G1486</f>
        <v>0</v>
      </c>
      <c r="U1494" s="100">
        <f t="shared" si="24"/>
        <v>0</v>
      </c>
    </row>
    <row r="1495" spans="18:21" x14ac:dyDescent="0.3">
      <c r="R1495" s="85">
        <f>PER_MONTH!A1487</f>
        <v>45688</v>
      </c>
      <c r="S1495" s="86">
        <f>PER_MONTH!F1487</f>
        <v>0.9375</v>
      </c>
      <c r="T1495" s="102">
        <f>PER_MONTH!G1487</f>
        <v>0</v>
      </c>
      <c r="U1495" s="100">
        <f t="shared" si="24"/>
        <v>0</v>
      </c>
    </row>
    <row r="1496" spans="18:21" x14ac:dyDescent="0.3">
      <c r="R1496" s="85">
        <f>PER_MONTH!A1488</f>
        <v>45688</v>
      </c>
      <c r="S1496" s="86">
        <f>PER_MONTH!F1488</f>
        <v>0.95833333333333337</v>
      </c>
      <c r="T1496" s="102">
        <f>PER_MONTH!G1488</f>
        <v>0</v>
      </c>
      <c r="U1496" s="100">
        <f t="shared" si="24"/>
        <v>0</v>
      </c>
    </row>
    <row r="1497" spans="18:21" x14ac:dyDescent="0.3">
      <c r="R1497" s="85">
        <f>PER_MONTH!A1489</f>
        <v>45688</v>
      </c>
      <c r="S1497" s="86">
        <f>PER_MONTH!F1489</f>
        <v>0.97916666666666663</v>
      </c>
      <c r="T1497" s="102">
        <f>PER_MONTH!G1489</f>
        <v>0</v>
      </c>
      <c r="U1497" s="100">
        <f t="shared" si="24"/>
        <v>0</v>
      </c>
    </row>
    <row r="1498" spans="18:21" x14ac:dyDescent="0.3">
      <c r="R1498" s="85">
        <f>PER_MONTH!A1490</f>
        <v>45689</v>
      </c>
      <c r="S1498" s="86">
        <f>PER_MONTH!F1490</f>
        <v>0</v>
      </c>
      <c r="T1498" s="102">
        <f>PER_MONTH!G1490</f>
        <v>0</v>
      </c>
      <c r="U1498" s="100">
        <f t="shared" si="24"/>
        <v>0</v>
      </c>
    </row>
    <row r="1499" spans="18:21" x14ac:dyDescent="0.3">
      <c r="R1499" s="85">
        <f>PER_MONTH!A1491</f>
        <v>45689</v>
      </c>
      <c r="S1499" s="86">
        <f>PER_MONTH!F1491</f>
        <v>2.0833333333333329E-2</v>
      </c>
      <c r="T1499" s="102">
        <f>PER_MONTH!G1491</f>
        <v>0</v>
      </c>
      <c r="U1499" s="100">
        <f t="shared" si="24"/>
        <v>0</v>
      </c>
    </row>
    <row r="1500" spans="18:21" x14ac:dyDescent="0.3">
      <c r="R1500" s="85">
        <f>PER_MONTH!A1492</f>
        <v>45689</v>
      </c>
      <c r="S1500" s="86">
        <f>PER_MONTH!F1492</f>
        <v>4.1666666666666657E-2</v>
      </c>
      <c r="T1500" s="102">
        <f>PER_MONTH!G1492</f>
        <v>0</v>
      </c>
      <c r="U1500" s="100">
        <f t="shared" si="24"/>
        <v>0</v>
      </c>
    </row>
    <row r="1501" spans="18:21" x14ac:dyDescent="0.3">
      <c r="R1501" s="85">
        <f>PER_MONTH!A1493</f>
        <v>45689</v>
      </c>
      <c r="S1501" s="86">
        <f>PER_MONTH!F1493</f>
        <v>6.25E-2</v>
      </c>
      <c r="T1501" s="102">
        <f>PER_MONTH!G1493</f>
        <v>0</v>
      </c>
      <c r="U1501" s="100">
        <f t="shared" si="24"/>
        <v>0</v>
      </c>
    </row>
    <row r="1502" spans="18:21" x14ac:dyDescent="0.3">
      <c r="R1502" s="85">
        <f>PER_MONTH!A1494</f>
        <v>45689</v>
      </c>
      <c r="S1502" s="86">
        <f>PER_MONTH!F1494</f>
        <v>8.3333333333333329E-2</v>
      </c>
      <c r="T1502" s="102">
        <f>PER_MONTH!G1494</f>
        <v>0</v>
      </c>
      <c r="U1502" s="100">
        <f t="shared" si="24"/>
        <v>0</v>
      </c>
    </row>
    <row r="1503" spans="18:21" x14ac:dyDescent="0.3">
      <c r="R1503" s="85">
        <f>PER_MONTH!A1495</f>
        <v>45689</v>
      </c>
      <c r="S1503" s="86">
        <f>PER_MONTH!F1495</f>
        <v>0.1041666666666667</v>
      </c>
      <c r="T1503" s="102">
        <f>PER_MONTH!G1495</f>
        <v>0</v>
      </c>
      <c r="U1503" s="100">
        <f t="shared" si="24"/>
        <v>0</v>
      </c>
    </row>
    <row r="1504" spans="18:21" x14ac:dyDescent="0.3">
      <c r="R1504" s="85">
        <f>PER_MONTH!A1496</f>
        <v>45689</v>
      </c>
      <c r="S1504" s="86">
        <f>PER_MONTH!F1496</f>
        <v>0.125</v>
      </c>
      <c r="T1504" s="102">
        <f>PER_MONTH!G1496</f>
        <v>0</v>
      </c>
      <c r="U1504" s="100">
        <f t="shared" si="24"/>
        <v>0</v>
      </c>
    </row>
    <row r="1505" spans="18:21" x14ac:dyDescent="0.3">
      <c r="R1505" s="85">
        <f>PER_MONTH!A1497</f>
        <v>45689</v>
      </c>
      <c r="S1505" s="86">
        <f>PER_MONTH!F1497</f>
        <v>0.14583333333333329</v>
      </c>
      <c r="T1505" s="102">
        <f>PER_MONTH!G1497</f>
        <v>0</v>
      </c>
      <c r="U1505" s="100">
        <f t="shared" si="24"/>
        <v>0</v>
      </c>
    </row>
    <row r="1506" spans="18:21" x14ac:dyDescent="0.3">
      <c r="R1506" s="85">
        <f>PER_MONTH!A1498</f>
        <v>45689</v>
      </c>
      <c r="S1506" s="86">
        <f>PER_MONTH!F1498</f>
        <v>0.16666666666666671</v>
      </c>
      <c r="T1506" s="102">
        <f>PER_MONTH!G1498</f>
        <v>0</v>
      </c>
      <c r="U1506" s="100">
        <f t="shared" si="24"/>
        <v>0</v>
      </c>
    </row>
    <row r="1507" spans="18:21" x14ac:dyDescent="0.3">
      <c r="R1507" s="85">
        <f>PER_MONTH!A1499</f>
        <v>45689</v>
      </c>
      <c r="S1507" s="86">
        <f>PER_MONTH!F1499</f>
        <v>0.1875</v>
      </c>
      <c r="T1507" s="102">
        <f>PER_MONTH!G1499</f>
        <v>0</v>
      </c>
      <c r="U1507" s="100">
        <f t="shared" si="24"/>
        <v>0</v>
      </c>
    </row>
    <row r="1508" spans="18:21" x14ac:dyDescent="0.3">
      <c r="R1508" s="85">
        <f>PER_MONTH!A1500</f>
        <v>45689</v>
      </c>
      <c r="S1508" s="86">
        <f>PER_MONTH!F1500</f>
        <v>0.20833333333333329</v>
      </c>
      <c r="T1508" s="102">
        <f>PER_MONTH!G1500</f>
        <v>0</v>
      </c>
      <c r="U1508" s="100">
        <f t="shared" si="24"/>
        <v>0</v>
      </c>
    </row>
    <row r="1509" spans="18:21" x14ac:dyDescent="0.3">
      <c r="R1509" s="85">
        <f>PER_MONTH!A1501</f>
        <v>45689</v>
      </c>
      <c r="S1509" s="86">
        <f>PER_MONTH!F1501</f>
        <v>0.22916666666666671</v>
      </c>
      <c r="T1509" s="102">
        <f>PER_MONTH!G1501</f>
        <v>0</v>
      </c>
      <c r="U1509" s="100">
        <f t="shared" si="24"/>
        <v>0</v>
      </c>
    </row>
    <row r="1510" spans="18:21" x14ac:dyDescent="0.3">
      <c r="R1510" s="85">
        <f>PER_MONTH!A1502</f>
        <v>45689</v>
      </c>
      <c r="S1510" s="86">
        <f>PER_MONTH!F1502</f>
        <v>0.25</v>
      </c>
      <c r="T1510" s="102">
        <f>PER_MONTH!G1502</f>
        <v>0</v>
      </c>
      <c r="U1510" s="100">
        <f t="shared" si="24"/>
        <v>0</v>
      </c>
    </row>
    <row r="1511" spans="18:21" x14ac:dyDescent="0.3">
      <c r="R1511" s="85">
        <f>PER_MONTH!A1503</f>
        <v>45689</v>
      </c>
      <c r="S1511" s="86">
        <f>PER_MONTH!F1503</f>
        <v>0.27083333333333331</v>
      </c>
      <c r="T1511" s="102">
        <f>PER_MONTH!G1503</f>
        <v>0</v>
      </c>
      <c r="U1511" s="100">
        <f t="shared" si="24"/>
        <v>0</v>
      </c>
    </row>
    <row r="1512" spans="18:21" x14ac:dyDescent="0.3">
      <c r="R1512" s="85">
        <f>PER_MONTH!A1504</f>
        <v>45689</v>
      </c>
      <c r="S1512" s="86">
        <f>PER_MONTH!F1504</f>
        <v>0.29166666666666669</v>
      </c>
      <c r="T1512" s="102">
        <f>PER_MONTH!G1504</f>
        <v>0</v>
      </c>
      <c r="U1512" s="100">
        <f t="shared" si="24"/>
        <v>0</v>
      </c>
    </row>
    <row r="1513" spans="18:21" x14ac:dyDescent="0.3">
      <c r="R1513" s="85">
        <f>PER_MONTH!A1505</f>
        <v>45689</v>
      </c>
      <c r="S1513" s="86">
        <f>PER_MONTH!F1505</f>
        <v>0.3125</v>
      </c>
      <c r="T1513" s="102">
        <f>PER_MONTH!G1505</f>
        <v>0</v>
      </c>
      <c r="U1513" s="100">
        <f t="shared" si="24"/>
        <v>0</v>
      </c>
    </row>
    <row r="1514" spans="18:21" x14ac:dyDescent="0.3">
      <c r="R1514" s="85">
        <f>PER_MONTH!A1506</f>
        <v>45689</v>
      </c>
      <c r="S1514" s="86">
        <f>PER_MONTH!F1506</f>
        <v>0.33333333333333331</v>
      </c>
      <c r="T1514" s="102">
        <f>PER_MONTH!G1506</f>
        <v>0</v>
      </c>
      <c r="U1514" s="100">
        <f t="shared" si="24"/>
        <v>0</v>
      </c>
    </row>
    <row r="1515" spans="18:21" x14ac:dyDescent="0.3">
      <c r="R1515" s="85">
        <f>PER_MONTH!A1507</f>
        <v>45689</v>
      </c>
      <c r="S1515" s="86">
        <f>PER_MONTH!F1507</f>
        <v>0.35416666666666669</v>
      </c>
      <c r="T1515" s="102">
        <f>PER_MONTH!G1507</f>
        <v>0</v>
      </c>
      <c r="U1515" s="100">
        <f t="shared" si="24"/>
        <v>0</v>
      </c>
    </row>
    <row r="1516" spans="18:21" x14ac:dyDescent="0.3">
      <c r="R1516" s="85">
        <f>PER_MONTH!A1508</f>
        <v>45689</v>
      </c>
      <c r="S1516" s="86">
        <f>PER_MONTH!F1508</f>
        <v>0.375</v>
      </c>
      <c r="T1516" s="102">
        <f>PER_MONTH!G1508</f>
        <v>0</v>
      </c>
      <c r="U1516" s="100">
        <f t="shared" si="24"/>
        <v>0</v>
      </c>
    </row>
    <row r="1517" spans="18:21" x14ac:dyDescent="0.3">
      <c r="R1517" s="85">
        <f>PER_MONTH!A1509</f>
        <v>45689</v>
      </c>
      <c r="S1517" s="86">
        <f>PER_MONTH!F1509</f>
        <v>0.39583333333333331</v>
      </c>
      <c r="T1517" s="102">
        <f>PER_MONTH!G1509</f>
        <v>0</v>
      </c>
      <c r="U1517" s="100">
        <f t="shared" si="24"/>
        <v>0</v>
      </c>
    </row>
    <row r="1518" spans="18:21" x14ac:dyDescent="0.3">
      <c r="R1518" s="85">
        <f>PER_MONTH!A1510</f>
        <v>45689</v>
      </c>
      <c r="S1518" s="86">
        <f>PER_MONTH!F1510</f>
        <v>0.41666666666666669</v>
      </c>
      <c r="T1518" s="102">
        <f>PER_MONTH!G1510</f>
        <v>0</v>
      </c>
      <c r="U1518" s="100">
        <f t="shared" si="24"/>
        <v>0</v>
      </c>
    </row>
    <row r="1519" spans="18:21" x14ac:dyDescent="0.3">
      <c r="R1519" s="85">
        <f>PER_MONTH!A1511</f>
        <v>45689</v>
      </c>
      <c r="S1519" s="86">
        <f>PER_MONTH!F1511</f>
        <v>0.4375</v>
      </c>
      <c r="T1519" s="102">
        <f>PER_MONTH!G1511</f>
        <v>0</v>
      </c>
      <c r="U1519" s="100">
        <f t="shared" si="24"/>
        <v>0</v>
      </c>
    </row>
    <row r="1520" spans="18:21" x14ac:dyDescent="0.3">
      <c r="R1520" s="85">
        <f>PER_MONTH!A1512</f>
        <v>45689</v>
      </c>
      <c r="S1520" s="86">
        <f>PER_MONTH!F1512</f>
        <v>0.45833333333333331</v>
      </c>
      <c r="T1520" s="102">
        <f>PER_MONTH!G1512</f>
        <v>0</v>
      </c>
      <c r="U1520" s="100">
        <f t="shared" si="24"/>
        <v>0</v>
      </c>
    </row>
    <row r="1521" spans="18:21" x14ac:dyDescent="0.3">
      <c r="R1521" s="85">
        <f>PER_MONTH!A1513</f>
        <v>45689</v>
      </c>
      <c r="S1521" s="86">
        <f>PER_MONTH!F1513</f>
        <v>0.47916666666666669</v>
      </c>
      <c r="T1521" s="102">
        <f>PER_MONTH!G1513</f>
        <v>0</v>
      </c>
      <c r="U1521" s="100">
        <f t="shared" si="24"/>
        <v>0</v>
      </c>
    </row>
    <row r="1522" spans="18:21" x14ac:dyDescent="0.3">
      <c r="R1522" s="85">
        <f>PER_MONTH!A1514</f>
        <v>45689</v>
      </c>
      <c r="S1522" s="86">
        <f>PER_MONTH!F1514</f>
        <v>0.5</v>
      </c>
      <c r="T1522" s="102">
        <f>PER_MONTH!G1514</f>
        <v>0</v>
      </c>
      <c r="U1522" s="100">
        <f t="shared" si="24"/>
        <v>0</v>
      </c>
    </row>
    <row r="1523" spans="18:21" x14ac:dyDescent="0.3">
      <c r="R1523" s="85">
        <f>PER_MONTH!A1515</f>
        <v>45689</v>
      </c>
      <c r="S1523" s="86">
        <f>PER_MONTH!F1515</f>
        <v>0.52083333333333337</v>
      </c>
      <c r="T1523" s="102">
        <f>PER_MONTH!G1515</f>
        <v>0</v>
      </c>
      <c r="U1523" s="100">
        <f t="shared" si="24"/>
        <v>0</v>
      </c>
    </row>
    <row r="1524" spans="18:21" x14ac:dyDescent="0.3">
      <c r="R1524" s="85">
        <f>PER_MONTH!A1516</f>
        <v>45689</v>
      </c>
      <c r="S1524" s="86">
        <f>PER_MONTH!F1516</f>
        <v>0.54166666666666663</v>
      </c>
      <c r="T1524" s="102">
        <f>PER_MONTH!G1516</f>
        <v>0</v>
      </c>
      <c r="U1524" s="100">
        <f t="shared" si="24"/>
        <v>0</v>
      </c>
    </row>
    <row r="1525" spans="18:21" x14ac:dyDescent="0.3">
      <c r="R1525" s="85">
        <f>PER_MONTH!A1517</f>
        <v>45689</v>
      </c>
      <c r="S1525" s="86">
        <f>PER_MONTH!F1517</f>
        <v>0.5625</v>
      </c>
      <c r="T1525" s="102">
        <f>PER_MONTH!G1517</f>
        <v>0</v>
      </c>
      <c r="U1525" s="100">
        <f t="shared" si="24"/>
        <v>0</v>
      </c>
    </row>
    <row r="1526" spans="18:21" x14ac:dyDescent="0.3">
      <c r="R1526" s="85">
        <f>PER_MONTH!A1518</f>
        <v>45689</v>
      </c>
      <c r="S1526" s="86">
        <f>PER_MONTH!F1518</f>
        <v>0.58333333333333337</v>
      </c>
      <c r="T1526" s="102">
        <f>PER_MONTH!G1518</f>
        <v>0</v>
      </c>
      <c r="U1526" s="100">
        <f t="shared" si="24"/>
        <v>0</v>
      </c>
    </row>
    <row r="1527" spans="18:21" x14ac:dyDescent="0.3">
      <c r="R1527" s="85">
        <f>PER_MONTH!A1519</f>
        <v>45689</v>
      </c>
      <c r="S1527" s="86">
        <f>PER_MONTH!F1519</f>
        <v>0.60416666666666663</v>
      </c>
      <c r="T1527" s="102">
        <f>PER_MONTH!G1519</f>
        <v>0</v>
      </c>
      <c r="U1527" s="100">
        <f t="shared" si="24"/>
        <v>0</v>
      </c>
    </row>
    <row r="1528" spans="18:21" x14ac:dyDescent="0.3">
      <c r="R1528" s="85">
        <f>PER_MONTH!A1520</f>
        <v>45689</v>
      </c>
      <c r="S1528" s="86">
        <f>PER_MONTH!F1520</f>
        <v>0.625</v>
      </c>
      <c r="T1528" s="102">
        <f>PER_MONTH!G1520</f>
        <v>0</v>
      </c>
      <c r="U1528" s="100">
        <f t="shared" si="24"/>
        <v>0</v>
      </c>
    </row>
    <row r="1529" spans="18:21" x14ac:dyDescent="0.3">
      <c r="R1529" s="85">
        <f>PER_MONTH!A1521</f>
        <v>45689</v>
      </c>
      <c r="S1529" s="86">
        <f>PER_MONTH!F1521</f>
        <v>0.64583333333333337</v>
      </c>
      <c r="T1529" s="102">
        <f>PER_MONTH!G1521</f>
        <v>0</v>
      </c>
      <c r="U1529" s="100">
        <f t="shared" si="24"/>
        <v>0</v>
      </c>
    </row>
    <row r="1530" spans="18:21" x14ac:dyDescent="0.3">
      <c r="R1530" s="85">
        <f>PER_MONTH!A1522</f>
        <v>45689</v>
      </c>
      <c r="S1530" s="86">
        <f>PER_MONTH!F1522</f>
        <v>0.66666666666666663</v>
      </c>
      <c r="T1530" s="102">
        <f>PER_MONTH!G1522</f>
        <v>0</v>
      </c>
      <c r="U1530" s="100">
        <f t="shared" si="24"/>
        <v>0</v>
      </c>
    </row>
    <row r="1531" spans="18:21" x14ac:dyDescent="0.3">
      <c r="R1531" s="85">
        <f>PER_MONTH!A1523</f>
        <v>45689</v>
      </c>
      <c r="S1531" s="86">
        <f>PER_MONTH!F1523</f>
        <v>0.6875</v>
      </c>
      <c r="T1531" s="102">
        <f>PER_MONTH!G1523</f>
        <v>0</v>
      </c>
      <c r="U1531" s="100">
        <f t="shared" si="24"/>
        <v>0</v>
      </c>
    </row>
    <row r="1532" spans="18:21" x14ac:dyDescent="0.3">
      <c r="R1532" s="85">
        <f>PER_MONTH!A1524</f>
        <v>45689</v>
      </c>
      <c r="S1532" s="86">
        <f>PER_MONTH!F1524</f>
        <v>0.70833333333333337</v>
      </c>
      <c r="T1532" s="102">
        <f>PER_MONTH!G1524</f>
        <v>0</v>
      </c>
      <c r="U1532" s="100">
        <f t="shared" si="24"/>
        <v>0</v>
      </c>
    </row>
    <row r="1533" spans="18:21" x14ac:dyDescent="0.3">
      <c r="R1533" s="85">
        <f>PER_MONTH!A1525</f>
        <v>45689</v>
      </c>
      <c r="S1533" s="86">
        <f>PER_MONTH!F1525</f>
        <v>0.72916666666666663</v>
      </c>
      <c r="T1533" s="102">
        <f>PER_MONTH!G1525</f>
        <v>0</v>
      </c>
      <c r="U1533" s="100">
        <f t="shared" si="24"/>
        <v>0</v>
      </c>
    </row>
    <row r="1534" spans="18:21" x14ac:dyDescent="0.3">
      <c r="R1534" s="85">
        <f>PER_MONTH!A1526</f>
        <v>45689</v>
      </c>
      <c r="S1534" s="86">
        <f>PER_MONTH!F1526</f>
        <v>0.75</v>
      </c>
      <c r="T1534" s="102">
        <f>PER_MONTH!G1526</f>
        <v>0</v>
      </c>
      <c r="U1534" s="100">
        <f t="shared" si="24"/>
        <v>0</v>
      </c>
    </row>
    <row r="1535" spans="18:21" x14ac:dyDescent="0.3">
      <c r="R1535" s="85">
        <f>PER_MONTH!A1527</f>
        <v>45689</v>
      </c>
      <c r="S1535" s="86">
        <f>PER_MONTH!F1527</f>
        <v>0.77083333333333337</v>
      </c>
      <c r="T1535" s="102">
        <f>PER_MONTH!G1527</f>
        <v>0</v>
      </c>
      <c r="U1535" s="100">
        <f t="shared" si="24"/>
        <v>0</v>
      </c>
    </row>
    <row r="1536" spans="18:21" x14ac:dyDescent="0.3">
      <c r="R1536" s="85">
        <f>PER_MONTH!A1528</f>
        <v>45689</v>
      </c>
      <c r="S1536" s="86">
        <f>PER_MONTH!F1528</f>
        <v>0.79166666666666663</v>
      </c>
      <c r="T1536" s="102">
        <f>PER_MONTH!G1528</f>
        <v>0</v>
      </c>
      <c r="U1536" s="100">
        <f t="shared" si="24"/>
        <v>0</v>
      </c>
    </row>
    <row r="1537" spans="18:21" x14ac:dyDescent="0.3">
      <c r="R1537" s="85">
        <f>PER_MONTH!A1529</f>
        <v>45689</v>
      </c>
      <c r="S1537" s="86">
        <f>PER_MONTH!F1529</f>
        <v>0.8125</v>
      </c>
      <c r="T1537" s="102">
        <f>PER_MONTH!G1529</f>
        <v>0</v>
      </c>
      <c r="U1537" s="100">
        <f t="shared" si="24"/>
        <v>0</v>
      </c>
    </row>
    <row r="1538" spans="18:21" x14ac:dyDescent="0.3">
      <c r="R1538" s="85">
        <f>PER_MONTH!A1530</f>
        <v>45689</v>
      </c>
      <c r="S1538" s="86">
        <f>PER_MONTH!F1530</f>
        <v>0.83333333333333337</v>
      </c>
      <c r="T1538" s="102">
        <f>PER_MONTH!G1530</f>
        <v>0</v>
      </c>
      <c r="U1538" s="100">
        <f t="shared" si="24"/>
        <v>0</v>
      </c>
    </row>
    <row r="1539" spans="18:21" x14ac:dyDescent="0.3">
      <c r="R1539" s="85">
        <f>PER_MONTH!A1531</f>
        <v>45689</v>
      </c>
      <c r="S1539" s="86">
        <f>PER_MONTH!F1531</f>
        <v>0.85416666666666663</v>
      </c>
      <c r="T1539" s="102">
        <f>PER_MONTH!G1531</f>
        <v>0</v>
      </c>
      <c r="U1539" s="100">
        <f t="shared" si="24"/>
        <v>0</v>
      </c>
    </row>
    <row r="1540" spans="18:21" x14ac:dyDescent="0.3">
      <c r="R1540" s="85">
        <f>PER_MONTH!A1532</f>
        <v>45689</v>
      </c>
      <c r="S1540" s="86">
        <f>PER_MONTH!F1532</f>
        <v>0.875</v>
      </c>
      <c r="T1540" s="102">
        <f>PER_MONTH!G1532</f>
        <v>0</v>
      </c>
      <c r="U1540" s="100">
        <f t="shared" si="24"/>
        <v>0</v>
      </c>
    </row>
    <row r="1541" spans="18:21" x14ac:dyDescent="0.3">
      <c r="R1541" s="85">
        <f>PER_MONTH!A1533</f>
        <v>45689</v>
      </c>
      <c r="S1541" s="86">
        <f>PER_MONTH!F1533</f>
        <v>0.89583333333333337</v>
      </c>
      <c r="T1541" s="102">
        <f>PER_MONTH!G1533</f>
        <v>0</v>
      </c>
      <c r="U1541" s="100">
        <f t="shared" si="24"/>
        <v>0</v>
      </c>
    </row>
    <row r="1542" spans="18:21" x14ac:dyDescent="0.3">
      <c r="R1542" s="85">
        <f>PER_MONTH!A1534</f>
        <v>45689</v>
      </c>
      <c r="S1542" s="86">
        <f>PER_MONTH!F1534</f>
        <v>0.91666666666666663</v>
      </c>
      <c r="T1542" s="102">
        <f>PER_MONTH!G1534</f>
        <v>0</v>
      </c>
      <c r="U1542" s="100">
        <f t="shared" si="24"/>
        <v>0</v>
      </c>
    </row>
    <row r="1543" spans="18:21" x14ac:dyDescent="0.3">
      <c r="R1543" s="85">
        <f>PER_MONTH!A1535</f>
        <v>45689</v>
      </c>
      <c r="S1543" s="86">
        <f>PER_MONTH!F1535</f>
        <v>0.9375</v>
      </c>
      <c r="T1543" s="102">
        <f>PER_MONTH!G1535</f>
        <v>0</v>
      </c>
      <c r="U1543" s="100">
        <f t="shared" si="24"/>
        <v>0</v>
      </c>
    </row>
    <row r="1544" spans="18:21" x14ac:dyDescent="0.3">
      <c r="R1544" s="85">
        <f>PER_MONTH!A1536</f>
        <v>45689</v>
      </c>
      <c r="S1544" s="86">
        <f>PER_MONTH!F1536</f>
        <v>0.95833333333333337</v>
      </c>
      <c r="T1544" s="102">
        <f>PER_MONTH!G1536</f>
        <v>0</v>
      </c>
      <c r="U1544" s="100">
        <f t="shared" si="24"/>
        <v>0</v>
      </c>
    </row>
    <row r="1545" spans="18:21" x14ac:dyDescent="0.3">
      <c r="R1545" s="85">
        <f>PER_MONTH!A1537</f>
        <v>45689</v>
      </c>
      <c r="S1545" s="86">
        <f>PER_MONTH!F1537</f>
        <v>0.97916666666666663</v>
      </c>
      <c r="T1545" s="102">
        <f>PER_MONTH!G1537</f>
        <v>0</v>
      </c>
      <c r="U1545" s="100">
        <f t="shared" si="24"/>
        <v>0</v>
      </c>
    </row>
    <row r="1546" spans="18:21" x14ac:dyDescent="0.3">
      <c r="R1546" s="85">
        <f>PER_MONTH!A1538</f>
        <v>45690</v>
      </c>
      <c r="S1546" s="86">
        <f>PER_MONTH!F1538</f>
        <v>0</v>
      </c>
      <c r="T1546" s="102">
        <f>PER_MONTH!G1538</f>
        <v>0</v>
      </c>
      <c r="U1546" s="100">
        <f t="shared" si="24"/>
        <v>0</v>
      </c>
    </row>
    <row r="1547" spans="18:21" x14ac:dyDescent="0.3">
      <c r="R1547" s="85">
        <f>PER_MONTH!A1539</f>
        <v>45690</v>
      </c>
      <c r="S1547" s="86">
        <f>PER_MONTH!F1539</f>
        <v>2.0833333333333329E-2</v>
      </c>
      <c r="T1547" s="102">
        <f>PER_MONTH!G1539</f>
        <v>0</v>
      </c>
      <c r="U1547" s="100">
        <f t="shared" si="24"/>
        <v>0</v>
      </c>
    </row>
    <row r="1548" spans="18:21" x14ac:dyDescent="0.3">
      <c r="R1548" s="85">
        <f>PER_MONTH!A1540</f>
        <v>45690</v>
      </c>
      <c r="S1548" s="86">
        <f>PER_MONTH!F1540</f>
        <v>4.1666666666666657E-2</v>
      </c>
      <c r="T1548" s="102">
        <f>PER_MONTH!G1540</f>
        <v>0</v>
      </c>
      <c r="U1548" s="100">
        <f t="shared" ref="U1548:U1611" si="25">T1548/0.5</f>
        <v>0</v>
      </c>
    </row>
    <row r="1549" spans="18:21" x14ac:dyDescent="0.3">
      <c r="R1549" s="85">
        <f>PER_MONTH!A1541</f>
        <v>45690</v>
      </c>
      <c r="S1549" s="86">
        <f>PER_MONTH!F1541</f>
        <v>6.25E-2</v>
      </c>
      <c r="T1549" s="102">
        <f>PER_MONTH!G1541</f>
        <v>0</v>
      </c>
      <c r="U1549" s="100">
        <f t="shared" si="25"/>
        <v>0</v>
      </c>
    </row>
    <row r="1550" spans="18:21" x14ac:dyDescent="0.3">
      <c r="R1550" s="85">
        <f>PER_MONTH!A1542</f>
        <v>45690</v>
      </c>
      <c r="S1550" s="86">
        <f>PER_MONTH!F1542</f>
        <v>8.3333333333333329E-2</v>
      </c>
      <c r="T1550" s="102">
        <f>PER_MONTH!G1542</f>
        <v>0</v>
      </c>
      <c r="U1550" s="100">
        <f t="shared" si="25"/>
        <v>0</v>
      </c>
    </row>
    <row r="1551" spans="18:21" x14ac:dyDescent="0.3">
      <c r="R1551" s="85">
        <f>PER_MONTH!A1543</f>
        <v>45690</v>
      </c>
      <c r="S1551" s="86">
        <f>PER_MONTH!F1543</f>
        <v>0.1041666666666667</v>
      </c>
      <c r="T1551" s="102">
        <f>PER_MONTH!G1543</f>
        <v>0</v>
      </c>
      <c r="U1551" s="100">
        <f t="shared" si="25"/>
        <v>0</v>
      </c>
    </row>
    <row r="1552" spans="18:21" x14ac:dyDescent="0.3">
      <c r="R1552" s="85">
        <f>PER_MONTH!A1544</f>
        <v>45690</v>
      </c>
      <c r="S1552" s="86">
        <f>PER_MONTH!F1544</f>
        <v>0.125</v>
      </c>
      <c r="T1552" s="102">
        <f>PER_MONTH!G1544</f>
        <v>0</v>
      </c>
      <c r="U1552" s="100">
        <f t="shared" si="25"/>
        <v>0</v>
      </c>
    </row>
    <row r="1553" spans="18:21" x14ac:dyDescent="0.3">
      <c r="R1553" s="85">
        <f>PER_MONTH!A1545</f>
        <v>45690</v>
      </c>
      <c r="S1553" s="86">
        <f>PER_MONTH!F1545</f>
        <v>0.14583333333333329</v>
      </c>
      <c r="T1553" s="102">
        <f>PER_MONTH!G1545</f>
        <v>0</v>
      </c>
      <c r="U1553" s="100">
        <f t="shared" si="25"/>
        <v>0</v>
      </c>
    </row>
    <row r="1554" spans="18:21" x14ac:dyDescent="0.3">
      <c r="R1554" s="85">
        <f>PER_MONTH!A1546</f>
        <v>45690</v>
      </c>
      <c r="S1554" s="86">
        <f>PER_MONTH!F1546</f>
        <v>0.16666666666666671</v>
      </c>
      <c r="T1554" s="102">
        <f>PER_MONTH!G1546</f>
        <v>0</v>
      </c>
      <c r="U1554" s="100">
        <f t="shared" si="25"/>
        <v>0</v>
      </c>
    </row>
    <row r="1555" spans="18:21" x14ac:dyDescent="0.3">
      <c r="R1555" s="85">
        <f>PER_MONTH!A1547</f>
        <v>45690</v>
      </c>
      <c r="S1555" s="86">
        <f>PER_MONTH!F1547</f>
        <v>0.1875</v>
      </c>
      <c r="T1555" s="102">
        <f>PER_MONTH!G1547</f>
        <v>0</v>
      </c>
      <c r="U1555" s="100">
        <f t="shared" si="25"/>
        <v>0</v>
      </c>
    </row>
    <row r="1556" spans="18:21" x14ac:dyDescent="0.3">
      <c r="R1556" s="85">
        <f>PER_MONTH!A1548</f>
        <v>45690</v>
      </c>
      <c r="S1556" s="86">
        <f>PER_MONTH!F1548</f>
        <v>0.20833333333333329</v>
      </c>
      <c r="T1556" s="102">
        <f>PER_MONTH!G1548</f>
        <v>0</v>
      </c>
      <c r="U1556" s="100">
        <f t="shared" si="25"/>
        <v>0</v>
      </c>
    </row>
    <row r="1557" spans="18:21" x14ac:dyDescent="0.3">
      <c r="R1557" s="85">
        <f>PER_MONTH!A1549</f>
        <v>45690</v>
      </c>
      <c r="S1557" s="86">
        <f>PER_MONTH!F1549</f>
        <v>0.22916666666666671</v>
      </c>
      <c r="T1557" s="102">
        <f>PER_MONTH!G1549</f>
        <v>0</v>
      </c>
      <c r="U1557" s="100">
        <f t="shared" si="25"/>
        <v>0</v>
      </c>
    </row>
    <row r="1558" spans="18:21" x14ac:dyDescent="0.3">
      <c r="R1558" s="85">
        <f>PER_MONTH!A1550</f>
        <v>45690</v>
      </c>
      <c r="S1558" s="86">
        <f>PER_MONTH!F1550</f>
        <v>0.25</v>
      </c>
      <c r="T1558" s="102">
        <f>PER_MONTH!G1550</f>
        <v>0</v>
      </c>
      <c r="U1558" s="100">
        <f t="shared" si="25"/>
        <v>0</v>
      </c>
    </row>
    <row r="1559" spans="18:21" x14ac:dyDescent="0.3">
      <c r="R1559" s="85">
        <f>PER_MONTH!A1551</f>
        <v>45690</v>
      </c>
      <c r="S1559" s="86">
        <f>PER_MONTH!F1551</f>
        <v>0.27083333333333331</v>
      </c>
      <c r="T1559" s="102">
        <f>PER_MONTH!G1551</f>
        <v>0</v>
      </c>
      <c r="U1559" s="100">
        <f t="shared" si="25"/>
        <v>0</v>
      </c>
    </row>
    <row r="1560" spans="18:21" x14ac:dyDescent="0.3">
      <c r="R1560" s="85">
        <f>PER_MONTH!A1552</f>
        <v>45690</v>
      </c>
      <c r="S1560" s="86">
        <f>PER_MONTH!F1552</f>
        <v>0.29166666666666669</v>
      </c>
      <c r="T1560" s="102">
        <f>PER_MONTH!G1552</f>
        <v>0</v>
      </c>
      <c r="U1560" s="100">
        <f t="shared" si="25"/>
        <v>0</v>
      </c>
    </row>
    <row r="1561" spans="18:21" x14ac:dyDescent="0.3">
      <c r="R1561" s="85">
        <f>PER_MONTH!A1553</f>
        <v>45690</v>
      </c>
      <c r="S1561" s="86">
        <f>PER_MONTH!F1553</f>
        <v>0.3125</v>
      </c>
      <c r="T1561" s="102">
        <f>PER_MONTH!G1553</f>
        <v>0</v>
      </c>
      <c r="U1561" s="100">
        <f t="shared" si="25"/>
        <v>0</v>
      </c>
    </row>
    <row r="1562" spans="18:21" x14ac:dyDescent="0.3">
      <c r="R1562" s="85">
        <f>PER_MONTH!A1554</f>
        <v>45690</v>
      </c>
      <c r="S1562" s="86">
        <f>PER_MONTH!F1554</f>
        <v>0.33333333333333331</v>
      </c>
      <c r="T1562" s="102">
        <f>PER_MONTH!G1554</f>
        <v>0</v>
      </c>
      <c r="U1562" s="100">
        <f t="shared" si="25"/>
        <v>0</v>
      </c>
    </row>
    <row r="1563" spans="18:21" x14ac:dyDescent="0.3">
      <c r="R1563" s="85">
        <f>PER_MONTH!A1555</f>
        <v>45690</v>
      </c>
      <c r="S1563" s="86">
        <f>PER_MONTH!F1555</f>
        <v>0.35416666666666669</v>
      </c>
      <c r="T1563" s="102">
        <f>PER_MONTH!G1555</f>
        <v>0</v>
      </c>
      <c r="U1563" s="100">
        <f t="shared" si="25"/>
        <v>0</v>
      </c>
    </row>
    <row r="1564" spans="18:21" x14ac:dyDescent="0.3">
      <c r="R1564" s="85">
        <f>PER_MONTH!A1556</f>
        <v>45690</v>
      </c>
      <c r="S1564" s="86">
        <f>PER_MONTH!F1556</f>
        <v>0.375</v>
      </c>
      <c r="T1564" s="102">
        <f>PER_MONTH!G1556</f>
        <v>0</v>
      </c>
      <c r="U1564" s="100">
        <f t="shared" si="25"/>
        <v>0</v>
      </c>
    </row>
    <row r="1565" spans="18:21" x14ac:dyDescent="0.3">
      <c r="R1565" s="85">
        <f>PER_MONTH!A1557</f>
        <v>45690</v>
      </c>
      <c r="S1565" s="86">
        <f>PER_MONTH!F1557</f>
        <v>0.39583333333333331</v>
      </c>
      <c r="T1565" s="102">
        <f>PER_MONTH!G1557</f>
        <v>0</v>
      </c>
      <c r="U1565" s="100">
        <f t="shared" si="25"/>
        <v>0</v>
      </c>
    </row>
    <row r="1566" spans="18:21" x14ac:dyDescent="0.3">
      <c r="R1566" s="85">
        <f>PER_MONTH!A1558</f>
        <v>45690</v>
      </c>
      <c r="S1566" s="86">
        <f>PER_MONTH!F1558</f>
        <v>0.41666666666666669</v>
      </c>
      <c r="T1566" s="102">
        <f>PER_MONTH!G1558</f>
        <v>0</v>
      </c>
      <c r="U1566" s="100">
        <f t="shared" si="25"/>
        <v>0</v>
      </c>
    </row>
    <row r="1567" spans="18:21" x14ac:dyDescent="0.3">
      <c r="R1567" s="85">
        <f>PER_MONTH!A1559</f>
        <v>45690</v>
      </c>
      <c r="S1567" s="86">
        <f>PER_MONTH!F1559</f>
        <v>0.4375</v>
      </c>
      <c r="T1567" s="102">
        <f>PER_MONTH!G1559</f>
        <v>0</v>
      </c>
      <c r="U1567" s="100">
        <f t="shared" si="25"/>
        <v>0</v>
      </c>
    </row>
    <row r="1568" spans="18:21" x14ac:dyDescent="0.3">
      <c r="R1568" s="85">
        <f>PER_MONTH!A1560</f>
        <v>45690</v>
      </c>
      <c r="S1568" s="86">
        <f>PER_MONTH!F1560</f>
        <v>0.45833333333333331</v>
      </c>
      <c r="T1568" s="102">
        <f>PER_MONTH!G1560</f>
        <v>0</v>
      </c>
      <c r="U1568" s="100">
        <f t="shared" si="25"/>
        <v>0</v>
      </c>
    </row>
    <row r="1569" spans="18:21" x14ac:dyDescent="0.3">
      <c r="R1569" s="85">
        <f>PER_MONTH!A1561</f>
        <v>45690</v>
      </c>
      <c r="S1569" s="86">
        <f>PER_MONTH!F1561</f>
        <v>0.47916666666666669</v>
      </c>
      <c r="T1569" s="102">
        <f>PER_MONTH!G1561</f>
        <v>0</v>
      </c>
      <c r="U1569" s="100">
        <f t="shared" si="25"/>
        <v>0</v>
      </c>
    </row>
    <row r="1570" spans="18:21" x14ac:dyDescent="0.3">
      <c r="R1570" s="85">
        <f>PER_MONTH!A1562</f>
        <v>45690</v>
      </c>
      <c r="S1570" s="86">
        <f>PER_MONTH!F1562</f>
        <v>0.5</v>
      </c>
      <c r="T1570" s="102">
        <f>PER_MONTH!G1562</f>
        <v>0</v>
      </c>
      <c r="U1570" s="100">
        <f t="shared" si="25"/>
        <v>0</v>
      </c>
    </row>
    <row r="1571" spans="18:21" x14ac:dyDescent="0.3">
      <c r="R1571" s="85">
        <f>PER_MONTH!A1563</f>
        <v>45690</v>
      </c>
      <c r="S1571" s="86">
        <f>PER_MONTH!F1563</f>
        <v>0.52083333333333337</v>
      </c>
      <c r="T1571" s="102">
        <f>PER_MONTH!G1563</f>
        <v>0</v>
      </c>
      <c r="U1571" s="100">
        <f t="shared" si="25"/>
        <v>0</v>
      </c>
    </row>
    <row r="1572" spans="18:21" x14ac:dyDescent="0.3">
      <c r="R1572" s="85">
        <f>PER_MONTH!A1564</f>
        <v>45690</v>
      </c>
      <c r="S1572" s="86">
        <f>PER_MONTH!F1564</f>
        <v>0.54166666666666663</v>
      </c>
      <c r="T1572" s="102">
        <f>PER_MONTH!G1564</f>
        <v>0</v>
      </c>
      <c r="U1572" s="100">
        <f t="shared" si="25"/>
        <v>0</v>
      </c>
    </row>
    <row r="1573" spans="18:21" x14ac:dyDescent="0.3">
      <c r="R1573" s="85">
        <f>PER_MONTH!A1565</f>
        <v>45690</v>
      </c>
      <c r="S1573" s="86">
        <f>PER_MONTH!F1565</f>
        <v>0.5625</v>
      </c>
      <c r="T1573" s="102">
        <f>PER_MONTH!G1565</f>
        <v>0</v>
      </c>
      <c r="U1573" s="100">
        <f t="shared" si="25"/>
        <v>0</v>
      </c>
    </row>
    <row r="1574" spans="18:21" x14ac:dyDescent="0.3">
      <c r="R1574" s="85">
        <f>PER_MONTH!A1566</f>
        <v>45690</v>
      </c>
      <c r="S1574" s="86">
        <f>PER_MONTH!F1566</f>
        <v>0.58333333333333337</v>
      </c>
      <c r="T1574" s="102">
        <f>PER_MONTH!G1566</f>
        <v>0</v>
      </c>
      <c r="U1574" s="100">
        <f t="shared" si="25"/>
        <v>0</v>
      </c>
    </row>
    <row r="1575" spans="18:21" x14ac:dyDescent="0.3">
      <c r="R1575" s="85">
        <f>PER_MONTH!A1567</f>
        <v>45690</v>
      </c>
      <c r="S1575" s="86">
        <f>PER_MONTH!F1567</f>
        <v>0.60416666666666663</v>
      </c>
      <c r="T1575" s="102">
        <f>PER_MONTH!G1567</f>
        <v>0</v>
      </c>
      <c r="U1575" s="100">
        <f t="shared" si="25"/>
        <v>0</v>
      </c>
    </row>
    <row r="1576" spans="18:21" x14ac:dyDescent="0.3">
      <c r="R1576" s="85">
        <f>PER_MONTH!A1568</f>
        <v>45690</v>
      </c>
      <c r="S1576" s="86">
        <f>PER_MONTH!F1568</f>
        <v>0.625</v>
      </c>
      <c r="T1576" s="102">
        <f>PER_MONTH!G1568</f>
        <v>0</v>
      </c>
      <c r="U1576" s="100">
        <f t="shared" si="25"/>
        <v>0</v>
      </c>
    </row>
    <row r="1577" spans="18:21" x14ac:dyDescent="0.3">
      <c r="R1577" s="85">
        <f>PER_MONTH!A1569</f>
        <v>45690</v>
      </c>
      <c r="S1577" s="86">
        <f>PER_MONTH!F1569</f>
        <v>0.64583333333333337</v>
      </c>
      <c r="T1577" s="102">
        <f>PER_MONTH!G1569</f>
        <v>0</v>
      </c>
      <c r="U1577" s="100">
        <f t="shared" si="25"/>
        <v>0</v>
      </c>
    </row>
    <row r="1578" spans="18:21" x14ac:dyDescent="0.3">
      <c r="R1578" s="85">
        <f>PER_MONTH!A1570</f>
        <v>45690</v>
      </c>
      <c r="S1578" s="86">
        <f>PER_MONTH!F1570</f>
        <v>0.66666666666666663</v>
      </c>
      <c r="T1578" s="102">
        <f>PER_MONTH!G1570</f>
        <v>0</v>
      </c>
      <c r="U1578" s="100">
        <f t="shared" si="25"/>
        <v>0</v>
      </c>
    </row>
    <row r="1579" spans="18:21" x14ac:dyDescent="0.3">
      <c r="R1579" s="85">
        <f>PER_MONTH!A1571</f>
        <v>45690</v>
      </c>
      <c r="S1579" s="86">
        <f>PER_MONTH!F1571</f>
        <v>0.6875</v>
      </c>
      <c r="T1579" s="102">
        <f>PER_MONTH!G1571</f>
        <v>0</v>
      </c>
      <c r="U1579" s="100">
        <f t="shared" si="25"/>
        <v>0</v>
      </c>
    </row>
    <row r="1580" spans="18:21" x14ac:dyDescent="0.3">
      <c r="R1580" s="85">
        <f>PER_MONTH!A1572</f>
        <v>45690</v>
      </c>
      <c r="S1580" s="86">
        <f>PER_MONTH!F1572</f>
        <v>0.70833333333333337</v>
      </c>
      <c r="T1580" s="102">
        <f>PER_MONTH!G1572</f>
        <v>0</v>
      </c>
      <c r="U1580" s="100">
        <f t="shared" si="25"/>
        <v>0</v>
      </c>
    </row>
    <row r="1581" spans="18:21" x14ac:dyDescent="0.3">
      <c r="R1581" s="85">
        <f>PER_MONTH!A1573</f>
        <v>45690</v>
      </c>
      <c r="S1581" s="86">
        <f>PER_MONTH!F1573</f>
        <v>0.72916666666666663</v>
      </c>
      <c r="T1581" s="102">
        <f>PER_MONTH!G1573</f>
        <v>0</v>
      </c>
      <c r="U1581" s="100">
        <f t="shared" si="25"/>
        <v>0</v>
      </c>
    </row>
    <row r="1582" spans="18:21" x14ac:dyDescent="0.3">
      <c r="R1582" s="85">
        <f>PER_MONTH!A1574</f>
        <v>45690</v>
      </c>
      <c r="S1582" s="86">
        <f>PER_MONTH!F1574</f>
        <v>0.75</v>
      </c>
      <c r="T1582" s="102">
        <f>PER_MONTH!G1574</f>
        <v>0</v>
      </c>
      <c r="U1582" s="100">
        <f t="shared" si="25"/>
        <v>0</v>
      </c>
    </row>
    <row r="1583" spans="18:21" x14ac:dyDescent="0.3">
      <c r="R1583" s="85">
        <f>PER_MONTH!A1575</f>
        <v>45690</v>
      </c>
      <c r="S1583" s="86">
        <f>PER_MONTH!F1575</f>
        <v>0.77083333333333337</v>
      </c>
      <c r="T1583" s="102">
        <f>PER_MONTH!G1575</f>
        <v>0</v>
      </c>
      <c r="U1583" s="100">
        <f t="shared" si="25"/>
        <v>0</v>
      </c>
    </row>
    <row r="1584" spans="18:21" x14ac:dyDescent="0.3">
      <c r="R1584" s="85">
        <f>PER_MONTH!A1576</f>
        <v>45690</v>
      </c>
      <c r="S1584" s="86">
        <f>PER_MONTH!F1576</f>
        <v>0.79166666666666663</v>
      </c>
      <c r="T1584" s="102">
        <f>PER_MONTH!G1576</f>
        <v>0</v>
      </c>
      <c r="U1584" s="100">
        <f t="shared" si="25"/>
        <v>0</v>
      </c>
    </row>
    <row r="1585" spans="18:21" x14ac:dyDescent="0.3">
      <c r="R1585" s="85">
        <f>PER_MONTH!A1577</f>
        <v>45690</v>
      </c>
      <c r="S1585" s="86">
        <f>PER_MONTH!F1577</f>
        <v>0.8125</v>
      </c>
      <c r="T1585" s="102">
        <f>PER_MONTH!G1577</f>
        <v>0</v>
      </c>
      <c r="U1585" s="100">
        <f t="shared" si="25"/>
        <v>0</v>
      </c>
    </row>
    <row r="1586" spans="18:21" x14ac:dyDescent="0.3">
      <c r="R1586" s="85">
        <f>PER_MONTH!A1578</f>
        <v>45690</v>
      </c>
      <c r="S1586" s="86">
        <f>PER_MONTH!F1578</f>
        <v>0.83333333333333337</v>
      </c>
      <c r="T1586" s="102">
        <f>PER_MONTH!G1578</f>
        <v>0</v>
      </c>
      <c r="U1586" s="100">
        <f t="shared" si="25"/>
        <v>0</v>
      </c>
    </row>
    <row r="1587" spans="18:21" x14ac:dyDescent="0.3">
      <c r="R1587" s="85">
        <f>PER_MONTH!A1579</f>
        <v>45690</v>
      </c>
      <c r="S1587" s="86">
        <f>PER_MONTH!F1579</f>
        <v>0.85416666666666663</v>
      </c>
      <c r="T1587" s="102">
        <f>PER_MONTH!G1579</f>
        <v>0</v>
      </c>
      <c r="U1587" s="100">
        <f t="shared" si="25"/>
        <v>0</v>
      </c>
    </row>
    <row r="1588" spans="18:21" x14ac:dyDescent="0.3">
      <c r="R1588" s="85">
        <f>PER_MONTH!A1580</f>
        <v>45690</v>
      </c>
      <c r="S1588" s="86">
        <f>PER_MONTH!F1580</f>
        <v>0.875</v>
      </c>
      <c r="T1588" s="102">
        <f>PER_MONTH!G1580</f>
        <v>0</v>
      </c>
      <c r="U1588" s="100">
        <f t="shared" si="25"/>
        <v>0</v>
      </c>
    </row>
    <row r="1589" spans="18:21" x14ac:dyDescent="0.3">
      <c r="R1589" s="85">
        <f>PER_MONTH!A1581</f>
        <v>45690</v>
      </c>
      <c r="S1589" s="86">
        <f>PER_MONTH!F1581</f>
        <v>0.89583333333333337</v>
      </c>
      <c r="T1589" s="102">
        <f>PER_MONTH!G1581</f>
        <v>0</v>
      </c>
      <c r="U1589" s="100">
        <f t="shared" si="25"/>
        <v>0</v>
      </c>
    </row>
    <row r="1590" spans="18:21" x14ac:dyDescent="0.3">
      <c r="R1590" s="85">
        <f>PER_MONTH!A1582</f>
        <v>45690</v>
      </c>
      <c r="S1590" s="86">
        <f>PER_MONTH!F1582</f>
        <v>0.91666666666666663</v>
      </c>
      <c r="T1590" s="102">
        <f>PER_MONTH!G1582</f>
        <v>0</v>
      </c>
      <c r="U1590" s="100">
        <f t="shared" si="25"/>
        <v>0</v>
      </c>
    </row>
    <row r="1591" spans="18:21" x14ac:dyDescent="0.3">
      <c r="R1591" s="85">
        <f>PER_MONTH!A1583</f>
        <v>45690</v>
      </c>
      <c r="S1591" s="86">
        <f>PER_MONTH!F1583</f>
        <v>0.9375</v>
      </c>
      <c r="T1591" s="102">
        <f>PER_MONTH!G1583</f>
        <v>0</v>
      </c>
      <c r="U1591" s="100">
        <f t="shared" si="25"/>
        <v>0</v>
      </c>
    </row>
    <row r="1592" spans="18:21" x14ac:dyDescent="0.3">
      <c r="R1592" s="85">
        <f>PER_MONTH!A1584</f>
        <v>45690</v>
      </c>
      <c r="S1592" s="86">
        <f>PER_MONTH!F1584</f>
        <v>0.95833333333333337</v>
      </c>
      <c r="T1592" s="102">
        <f>PER_MONTH!G1584</f>
        <v>0</v>
      </c>
      <c r="U1592" s="100">
        <f t="shared" si="25"/>
        <v>0</v>
      </c>
    </row>
    <row r="1593" spans="18:21" x14ac:dyDescent="0.3">
      <c r="R1593" s="85">
        <f>PER_MONTH!A1585</f>
        <v>45690</v>
      </c>
      <c r="S1593" s="86">
        <f>PER_MONTH!F1585</f>
        <v>0.97916666666666663</v>
      </c>
      <c r="T1593" s="102">
        <f>PER_MONTH!G1585</f>
        <v>0</v>
      </c>
      <c r="U1593" s="100">
        <f t="shared" si="25"/>
        <v>0</v>
      </c>
    </row>
    <row r="1594" spans="18:21" x14ac:dyDescent="0.3">
      <c r="R1594" s="85">
        <f>PER_MONTH!A1586</f>
        <v>45691</v>
      </c>
      <c r="S1594" s="86">
        <f>PER_MONTH!F1586</f>
        <v>0</v>
      </c>
      <c r="T1594" s="102">
        <f>PER_MONTH!G1586</f>
        <v>0</v>
      </c>
      <c r="U1594" s="100">
        <f t="shared" si="25"/>
        <v>0</v>
      </c>
    </row>
    <row r="1595" spans="18:21" x14ac:dyDescent="0.3">
      <c r="R1595" s="85">
        <f>PER_MONTH!A1587</f>
        <v>45691</v>
      </c>
      <c r="S1595" s="86">
        <f>PER_MONTH!F1587</f>
        <v>2.0833333333333329E-2</v>
      </c>
      <c r="T1595" s="102">
        <f>PER_MONTH!G1587</f>
        <v>0</v>
      </c>
      <c r="U1595" s="100">
        <f t="shared" si="25"/>
        <v>0</v>
      </c>
    </row>
    <row r="1596" spans="18:21" x14ac:dyDescent="0.3">
      <c r="R1596" s="85">
        <f>PER_MONTH!A1588</f>
        <v>45691</v>
      </c>
      <c r="S1596" s="86">
        <f>PER_MONTH!F1588</f>
        <v>4.1666666666666657E-2</v>
      </c>
      <c r="T1596" s="102">
        <f>PER_MONTH!G1588</f>
        <v>0</v>
      </c>
      <c r="U1596" s="100">
        <f t="shared" si="25"/>
        <v>0</v>
      </c>
    </row>
    <row r="1597" spans="18:21" x14ac:dyDescent="0.3">
      <c r="R1597" s="85">
        <f>PER_MONTH!A1589</f>
        <v>45691</v>
      </c>
      <c r="S1597" s="86">
        <f>PER_MONTH!F1589</f>
        <v>6.25E-2</v>
      </c>
      <c r="T1597" s="102">
        <f>PER_MONTH!G1589</f>
        <v>0</v>
      </c>
      <c r="U1597" s="100">
        <f t="shared" si="25"/>
        <v>0</v>
      </c>
    </row>
    <row r="1598" spans="18:21" x14ac:dyDescent="0.3">
      <c r="R1598" s="85">
        <f>PER_MONTH!A1590</f>
        <v>45691</v>
      </c>
      <c r="S1598" s="86">
        <f>PER_MONTH!F1590</f>
        <v>8.3333333333333329E-2</v>
      </c>
      <c r="T1598" s="102">
        <f>PER_MONTH!G1590</f>
        <v>0</v>
      </c>
      <c r="U1598" s="100">
        <f t="shared" si="25"/>
        <v>0</v>
      </c>
    </row>
    <row r="1599" spans="18:21" x14ac:dyDescent="0.3">
      <c r="R1599" s="85">
        <f>PER_MONTH!A1591</f>
        <v>45691</v>
      </c>
      <c r="S1599" s="86">
        <f>PER_MONTH!F1591</f>
        <v>0.1041666666666667</v>
      </c>
      <c r="T1599" s="102">
        <f>PER_MONTH!G1591</f>
        <v>0</v>
      </c>
      <c r="U1599" s="100">
        <f t="shared" si="25"/>
        <v>0</v>
      </c>
    </row>
    <row r="1600" spans="18:21" x14ac:dyDescent="0.3">
      <c r="R1600" s="85">
        <f>PER_MONTH!A1592</f>
        <v>45691</v>
      </c>
      <c r="S1600" s="86">
        <f>PER_MONTH!F1592</f>
        <v>0.125</v>
      </c>
      <c r="T1600" s="102">
        <f>PER_MONTH!G1592</f>
        <v>0</v>
      </c>
      <c r="U1600" s="100">
        <f t="shared" si="25"/>
        <v>0</v>
      </c>
    </row>
    <row r="1601" spans="18:21" x14ac:dyDescent="0.3">
      <c r="R1601" s="85">
        <f>PER_MONTH!A1593</f>
        <v>45691</v>
      </c>
      <c r="S1601" s="86">
        <f>PER_MONTH!F1593</f>
        <v>0.14583333333333329</v>
      </c>
      <c r="T1601" s="102">
        <f>PER_MONTH!G1593</f>
        <v>0</v>
      </c>
      <c r="U1601" s="100">
        <f t="shared" si="25"/>
        <v>0</v>
      </c>
    </row>
    <row r="1602" spans="18:21" x14ac:dyDescent="0.3">
      <c r="R1602" s="85">
        <f>PER_MONTH!A1594</f>
        <v>45691</v>
      </c>
      <c r="S1602" s="86">
        <f>PER_MONTH!F1594</f>
        <v>0.16666666666666671</v>
      </c>
      <c r="T1602" s="102">
        <f>PER_MONTH!G1594</f>
        <v>0</v>
      </c>
      <c r="U1602" s="100">
        <f t="shared" si="25"/>
        <v>0</v>
      </c>
    </row>
    <row r="1603" spans="18:21" x14ac:dyDescent="0.3">
      <c r="R1603" s="85">
        <f>PER_MONTH!A1595</f>
        <v>45691</v>
      </c>
      <c r="S1603" s="86">
        <f>PER_MONTH!F1595</f>
        <v>0.1875</v>
      </c>
      <c r="T1603" s="102">
        <f>PER_MONTH!G1595</f>
        <v>0</v>
      </c>
      <c r="U1603" s="100">
        <f t="shared" si="25"/>
        <v>0</v>
      </c>
    </row>
    <row r="1604" spans="18:21" x14ac:dyDescent="0.3">
      <c r="R1604" s="85">
        <f>PER_MONTH!A1596</f>
        <v>45691</v>
      </c>
      <c r="S1604" s="86">
        <f>PER_MONTH!F1596</f>
        <v>0.20833333333333329</v>
      </c>
      <c r="T1604" s="102">
        <f>PER_MONTH!G1596</f>
        <v>0</v>
      </c>
      <c r="U1604" s="100">
        <f t="shared" si="25"/>
        <v>0</v>
      </c>
    </row>
    <row r="1605" spans="18:21" x14ac:dyDescent="0.3">
      <c r="R1605" s="85">
        <f>PER_MONTH!A1597</f>
        <v>45691</v>
      </c>
      <c r="S1605" s="86">
        <f>PER_MONTH!F1597</f>
        <v>0.22916666666666671</v>
      </c>
      <c r="T1605" s="102">
        <f>PER_MONTH!G1597</f>
        <v>0</v>
      </c>
      <c r="U1605" s="100">
        <f t="shared" si="25"/>
        <v>0</v>
      </c>
    </row>
    <row r="1606" spans="18:21" x14ac:dyDescent="0.3">
      <c r="R1606" s="85">
        <f>PER_MONTH!A1598</f>
        <v>45691</v>
      </c>
      <c r="S1606" s="86">
        <f>PER_MONTH!F1598</f>
        <v>0.25</v>
      </c>
      <c r="T1606" s="102">
        <f>PER_MONTH!G1598</f>
        <v>0</v>
      </c>
      <c r="U1606" s="100">
        <f t="shared" si="25"/>
        <v>0</v>
      </c>
    </row>
    <row r="1607" spans="18:21" x14ac:dyDescent="0.3">
      <c r="R1607" s="85">
        <f>PER_MONTH!A1599</f>
        <v>45691</v>
      </c>
      <c r="S1607" s="86">
        <f>PER_MONTH!F1599</f>
        <v>0.27083333333333331</v>
      </c>
      <c r="T1607" s="102">
        <f>PER_MONTH!G1599</f>
        <v>0</v>
      </c>
      <c r="U1607" s="100">
        <f t="shared" si="25"/>
        <v>0</v>
      </c>
    </row>
    <row r="1608" spans="18:21" x14ac:dyDescent="0.3">
      <c r="R1608" s="85">
        <f>PER_MONTH!A1600</f>
        <v>45691</v>
      </c>
      <c r="S1608" s="86">
        <f>PER_MONTH!F1600</f>
        <v>0.29166666666666669</v>
      </c>
      <c r="T1608" s="102">
        <f>PER_MONTH!G1600</f>
        <v>0</v>
      </c>
      <c r="U1608" s="100">
        <f t="shared" si="25"/>
        <v>0</v>
      </c>
    </row>
    <row r="1609" spans="18:21" x14ac:dyDescent="0.3">
      <c r="R1609" s="85">
        <f>PER_MONTH!A1601</f>
        <v>45691</v>
      </c>
      <c r="S1609" s="86">
        <f>PER_MONTH!F1601</f>
        <v>0.3125</v>
      </c>
      <c r="T1609" s="102">
        <f>PER_MONTH!G1601</f>
        <v>0</v>
      </c>
      <c r="U1609" s="100">
        <f t="shared" si="25"/>
        <v>0</v>
      </c>
    </row>
    <row r="1610" spans="18:21" x14ac:dyDescent="0.3">
      <c r="R1610" s="85">
        <f>PER_MONTH!A1602</f>
        <v>45691</v>
      </c>
      <c r="S1610" s="86">
        <f>PER_MONTH!F1602</f>
        <v>0.33333333333333331</v>
      </c>
      <c r="T1610" s="102">
        <f>PER_MONTH!G1602</f>
        <v>0</v>
      </c>
      <c r="U1610" s="100">
        <f t="shared" si="25"/>
        <v>0</v>
      </c>
    </row>
    <row r="1611" spans="18:21" x14ac:dyDescent="0.3">
      <c r="R1611" s="85">
        <f>PER_MONTH!A1603</f>
        <v>45691</v>
      </c>
      <c r="S1611" s="86">
        <f>PER_MONTH!F1603</f>
        <v>0.35416666666666669</v>
      </c>
      <c r="T1611" s="102">
        <f>PER_MONTH!G1603</f>
        <v>0</v>
      </c>
      <c r="U1611" s="100">
        <f t="shared" si="25"/>
        <v>0</v>
      </c>
    </row>
    <row r="1612" spans="18:21" x14ac:dyDescent="0.3">
      <c r="R1612" s="85">
        <f>PER_MONTH!A1604</f>
        <v>45691</v>
      </c>
      <c r="S1612" s="86">
        <f>PER_MONTH!F1604</f>
        <v>0.375</v>
      </c>
      <c r="T1612" s="102">
        <f>PER_MONTH!G1604</f>
        <v>0</v>
      </c>
      <c r="U1612" s="100">
        <f t="shared" ref="U1612:U1675" si="26">T1612/0.5</f>
        <v>0</v>
      </c>
    </row>
    <row r="1613" spans="18:21" x14ac:dyDescent="0.3">
      <c r="R1613" s="85">
        <f>PER_MONTH!A1605</f>
        <v>45691</v>
      </c>
      <c r="S1613" s="86">
        <f>PER_MONTH!F1605</f>
        <v>0.39583333333333331</v>
      </c>
      <c r="T1613" s="102">
        <f>PER_MONTH!G1605</f>
        <v>0</v>
      </c>
      <c r="U1613" s="100">
        <f t="shared" si="26"/>
        <v>0</v>
      </c>
    </row>
    <row r="1614" spans="18:21" x14ac:dyDescent="0.3">
      <c r="R1614" s="85">
        <f>PER_MONTH!A1606</f>
        <v>45691</v>
      </c>
      <c r="S1614" s="86">
        <f>PER_MONTH!F1606</f>
        <v>0.41666666666666669</v>
      </c>
      <c r="T1614" s="102">
        <f>PER_MONTH!G1606</f>
        <v>0</v>
      </c>
      <c r="U1614" s="100">
        <f t="shared" si="26"/>
        <v>0</v>
      </c>
    </row>
    <row r="1615" spans="18:21" x14ac:dyDescent="0.3">
      <c r="R1615" s="85">
        <f>PER_MONTH!A1607</f>
        <v>45691</v>
      </c>
      <c r="S1615" s="86">
        <f>PER_MONTH!F1607</f>
        <v>0.4375</v>
      </c>
      <c r="T1615" s="102">
        <f>PER_MONTH!G1607</f>
        <v>0</v>
      </c>
      <c r="U1615" s="100">
        <f t="shared" si="26"/>
        <v>0</v>
      </c>
    </row>
    <row r="1616" spans="18:21" x14ac:dyDescent="0.3">
      <c r="R1616" s="85">
        <f>PER_MONTH!A1608</f>
        <v>45691</v>
      </c>
      <c r="S1616" s="86">
        <f>PER_MONTH!F1608</f>
        <v>0.45833333333333331</v>
      </c>
      <c r="T1616" s="102">
        <f>PER_MONTH!G1608</f>
        <v>0</v>
      </c>
      <c r="U1616" s="100">
        <f t="shared" si="26"/>
        <v>0</v>
      </c>
    </row>
    <row r="1617" spans="18:21" x14ac:dyDescent="0.3">
      <c r="R1617" s="85">
        <f>PER_MONTH!A1609</f>
        <v>45691</v>
      </c>
      <c r="S1617" s="86">
        <f>PER_MONTH!F1609</f>
        <v>0.47916666666666669</v>
      </c>
      <c r="T1617" s="102">
        <f>PER_MONTH!G1609</f>
        <v>0</v>
      </c>
      <c r="U1617" s="100">
        <f t="shared" si="26"/>
        <v>0</v>
      </c>
    </row>
    <row r="1618" spans="18:21" x14ac:dyDescent="0.3">
      <c r="R1618" s="85">
        <f>PER_MONTH!A1610</f>
        <v>45691</v>
      </c>
      <c r="S1618" s="86">
        <f>PER_MONTH!F1610</f>
        <v>0.5</v>
      </c>
      <c r="T1618" s="102">
        <f>PER_MONTH!G1610</f>
        <v>0</v>
      </c>
      <c r="U1618" s="100">
        <f t="shared" si="26"/>
        <v>0</v>
      </c>
    </row>
    <row r="1619" spans="18:21" x14ac:dyDescent="0.3">
      <c r="R1619" s="85">
        <f>PER_MONTH!A1611</f>
        <v>45691</v>
      </c>
      <c r="S1619" s="86">
        <f>PER_MONTH!F1611</f>
        <v>0.52083333333333337</v>
      </c>
      <c r="T1619" s="102">
        <f>PER_MONTH!G1611</f>
        <v>0</v>
      </c>
      <c r="U1619" s="100">
        <f t="shared" si="26"/>
        <v>0</v>
      </c>
    </row>
    <row r="1620" spans="18:21" x14ac:dyDescent="0.3">
      <c r="R1620" s="85">
        <f>PER_MONTH!A1612</f>
        <v>45691</v>
      </c>
      <c r="S1620" s="86">
        <f>PER_MONTH!F1612</f>
        <v>0.54166666666666663</v>
      </c>
      <c r="T1620" s="102">
        <f>PER_MONTH!G1612</f>
        <v>0</v>
      </c>
      <c r="U1620" s="100">
        <f t="shared" si="26"/>
        <v>0</v>
      </c>
    </row>
    <row r="1621" spans="18:21" x14ac:dyDescent="0.3">
      <c r="R1621" s="85">
        <f>PER_MONTH!A1613</f>
        <v>45691</v>
      </c>
      <c r="S1621" s="86">
        <f>PER_MONTH!F1613</f>
        <v>0.5625</v>
      </c>
      <c r="T1621" s="102">
        <f>PER_MONTH!G1613</f>
        <v>0</v>
      </c>
      <c r="U1621" s="100">
        <f t="shared" si="26"/>
        <v>0</v>
      </c>
    </row>
    <row r="1622" spans="18:21" x14ac:dyDescent="0.3">
      <c r="R1622" s="85">
        <f>PER_MONTH!A1614</f>
        <v>45691</v>
      </c>
      <c r="S1622" s="86">
        <f>PER_MONTH!F1614</f>
        <v>0.58333333333333337</v>
      </c>
      <c r="T1622" s="102">
        <f>PER_MONTH!G1614</f>
        <v>0</v>
      </c>
      <c r="U1622" s="100">
        <f t="shared" si="26"/>
        <v>0</v>
      </c>
    </row>
    <row r="1623" spans="18:21" x14ac:dyDescent="0.3">
      <c r="R1623" s="85">
        <f>PER_MONTH!A1615</f>
        <v>45691</v>
      </c>
      <c r="S1623" s="86">
        <f>PER_MONTH!F1615</f>
        <v>0.60416666666666663</v>
      </c>
      <c r="T1623" s="102">
        <f>PER_MONTH!G1615</f>
        <v>0</v>
      </c>
      <c r="U1623" s="100">
        <f t="shared" si="26"/>
        <v>0</v>
      </c>
    </row>
    <row r="1624" spans="18:21" x14ac:dyDescent="0.3">
      <c r="R1624" s="85">
        <f>PER_MONTH!A1616</f>
        <v>45691</v>
      </c>
      <c r="S1624" s="86">
        <f>PER_MONTH!F1616</f>
        <v>0.625</v>
      </c>
      <c r="T1624" s="102">
        <f>PER_MONTH!G1616</f>
        <v>0</v>
      </c>
      <c r="U1624" s="100">
        <f t="shared" si="26"/>
        <v>0</v>
      </c>
    </row>
    <row r="1625" spans="18:21" x14ac:dyDescent="0.3">
      <c r="R1625" s="85">
        <f>PER_MONTH!A1617</f>
        <v>45691</v>
      </c>
      <c r="S1625" s="86">
        <f>PER_MONTH!F1617</f>
        <v>0.64583333333333337</v>
      </c>
      <c r="T1625" s="102">
        <f>PER_MONTH!G1617</f>
        <v>0</v>
      </c>
      <c r="U1625" s="100">
        <f t="shared" si="26"/>
        <v>0</v>
      </c>
    </row>
    <row r="1626" spans="18:21" x14ac:dyDescent="0.3">
      <c r="R1626" s="85">
        <f>PER_MONTH!A1618</f>
        <v>45691</v>
      </c>
      <c r="S1626" s="86">
        <f>PER_MONTH!F1618</f>
        <v>0.66666666666666663</v>
      </c>
      <c r="T1626" s="102">
        <f>PER_MONTH!G1618</f>
        <v>0</v>
      </c>
      <c r="U1626" s="100">
        <f t="shared" si="26"/>
        <v>0</v>
      </c>
    </row>
    <row r="1627" spans="18:21" x14ac:dyDescent="0.3">
      <c r="R1627" s="85">
        <f>PER_MONTH!A1619</f>
        <v>45691</v>
      </c>
      <c r="S1627" s="86">
        <f>PER_MONTH!F1619</f>
        <v>0.6875</v>
      </c>
      <c r="T1627" s="102">
        <f>PER_MONTH!G1619</f>
        <v>0</v>
      </c>
      <c r="U1627" s="100">
        <f t="shared" si="26"/>
        <v>0</v>
      </c>
    </row>
    <row r="1628" spans="18:21" x14ac:dyDescent="0.3">
      <c r="R1628" s="85">
        <f>PER_MONTH!A1620</f>
        <v>45691</v>
      </c>
      <c r="S1628" s="86">
        <f>PER_MONTH!F1620</f>
        <v>0.70833333333333337</v>
      </c>
      <c r="T1628" s="102">
        <f>PER_MONTH!G1620</f>
        <v>0</v>
      </c>
      <c r="U1628" s="100">
        <f t="shared" si="26"/>
        <v>0</v>
      </c>
    </row>
    <row r="1629" spans="18:21" x14ac:dyDescent="0.3">
      <c r="R1629" s="85">
        <f>PER_MONTH!A1621</f>
        <v>45691</v>
      </c>
      <c r="S1629" s="86">
        <f>PER_MONTH!F1621</f>
        <v>0.72916666666666663</v>
      </c>
      <c r="T1629" s="102">
        <f>PER_MONTH!G1621</f>
        <v>0</v>
      </c>
      <c r="U1629" s="100">
        <f t="shared" si="26"/>
        <v>0</v>
      </c>
    </row>
    <row r="1630" spans="18:21" x14ac:dyDescent="0.3">
      <c r="R1630" s="85">
        <f>PER_MONTH!A1622</f>
        <v>45691</v>
      </c>
      <c r="S1630" s="86">
        <f>PER_MONTH!F1622</f>
        <v>0.75</v>
      </c>
      <c r="T1630" s="102">
        <f>PER_MONTH!G1622</f>
        <v>0</v>
      </c>
      <c r="U1630" s="100">
        <f t="shared" si="26"/>
        <v>0</v>
      </c>
    </row>
    <row r="1631" spans="18:21" x14ac:dyDescent="0.3">
      <c r="R1631" s="85">
        <f>PER_MONTH!A1623</f>
        <v>45691</v>
      </c>
      <c r="S1631" s="86">
        <f>PER_MONTH!F1623</f>
        <v>0.77083333333333337</v>
      </c>
      <c r="T1631" s="102">
        <f>PER_MONTH!G1623</f>
        <v>0</v>
      </c>
      <c r="U1631" s="100">
        <f t="shared" si="26"/>
        <v>0</v>
      </c>
    </row>
    <row r="1632" spans="18:21" x14ac:dyDescent="0.3">
      <c r="R1632" s="85">
        <f>PER_MONTH!A1624</f>
        <v>45691</v>
      </c>
      <c r="S1632" s="86">
        <f>PER_MONTH!F1624</f>
        <v>0.79166666666666663</v>
      </c>
      <c r="T1632" s="102">
        <f>PER_MONTH!G1624</f>
        <v>0</v>
      </c>
      <c r="U1632" s="100">
        <f t="shared" si="26"/>
        <v>0</v>
      </c>
    </row>
    <row r="1633" spans="18:21" x14ac:dyDescent="0.3">
      <c r="R1633" s="85">
        <f>PER_MONTH!A1625</f>
        <v>45691</v>
      </c>
      <c r="S1633" s="86">
        <f>PER_MONTH!F1625</f>
        <v>0.8125</v>
      </c>
      <c r="T1633" s="102">
        <f>PER_MONTH!G1625</f>
        <v>0</v>
      </c>
      <c r="U1633" s="100">
        <f t="shared" si="26"/>
        <v>0</v>
      </c>
    </row>
    <row r="1634" spans="18:21" x14ac:dyDescent="0.3">
      <c r="R1634" s="85">
        <f>PER_MONTH!A1626</f>
        <v>45691</v>
      </c>
      <c r="S1634" s="86">
        <f>PER_MONTH!F1626</f>
        <v>0.83333333333333337</v>
      </c>
      <c r="T1634" s="102">
        <f>PER_MONTH!G1626</f>
        <v>0</v>
      </c>
      <c r="U1634" s="100">
        <f t="shared" si="26"/>
        <v>0</v>
      </c>
    </row>
    <row r="1635" spans="18:21" x14ac:dyDescent="0.3">
      <c r="R1635" s="85">
        <f>PER_MONTH!A1627</f>
        <v>45691</v>
      </c>
      <c r="S1635" s="86">
        <f>PER_MONTH!F1627</f>
        <v>0.85416666666666663</v>
      </c>
      <c r="T1635" s="102">
        <f>PER_MONTH!G1627</f>
        <v>0</v>
      </c>
      <c r="U1635" s="100">
        <f t="shared" si="26"/>
        <v>0</v>
      </c>
    </row>
    <row r="1636" spans="18:21" x14ac:dyDescent="0.3">
      <c r="R1636" s="85">
        <f>PER_MONTH!A1628</f>
        <v>45691</v>
      </c>
      <c r="S1636" s="86">
        <f>PER_MONTH!F1628</f>
        <v>0.875</v>
      </c>
      <c r="T1636" s="102">
        <f>PER_MONTH!G1628</f>
        <v>0</v>
      </c>
      <c r="U1636" s="100">
        <f t="shared" si="26"/>
        <v>0</v>
      </c>
    </row>
    <row r="1637" spans="18:21" x14ac:dyDescent="0.3">
      <c r="R1637" s="85">
        <f>PER_MONTH!A1629</f>
        <v>45691</v>
      </c>
      <c r="S1637" s="86">
        <f>PER_MONTH!F1629</f>
        <v>0.89583333333333337</v>
      </c>
      <c r="T1637" s="102">
        <f>PER_MONTH!G1629</f>
        <v>0</v>
      </c>
      <c r="U1637" s="100">
        <f t="shared" si="26"/>
        <v>0</v>
      </c>
    </row>
    <row r="1638" spans="18:21" x14ac:dyDescent="0.3">
      <c r="R1638" s="85">
        <f>PER_MONTH!A1630</f>
        <v>45691</v>
      </c>
      <c r="S1638" s="86">
        <f>PER_MONTH!F1630</f>
        <v>0.91666666666666663</v>
      </c>
      <c r="T1638" s="102">
        <f>PER_MONTH!G1630</f>
        <v>0</v>
      </c>
      <c r="U1638" s="100">
        <f t="shared" si="26"/>
        <v>0</v>
      </c>
    </row>
    <row r="1639" spans="18:21" x14ac:dyDescent="0.3">
      <c r="R1639" s="85">
        <f>PER_MONTH!A1631</f>
        <v>45691</v>
      </c>
      <c r="S1639" s="86">
        <f>PER_MONTH!F1631</f>
        <v>0.9375</v>
      </c>
      <c r="T1639" s="102">
        <f>PER_MONTH!G1631</f>
        <v>0</v>
      </c>
      <c r="U1639" s="100">
        <f t="shared" si="26"/>
        <v>0</v>
      </c>
    </row>
    <row r="1640" spans="18:21" x14ac:dyDescent="0.3">
      <c r="R1640" s="85">
        <f>PER_MONTH!A1632</f>
        <v>45691</v>
      </c>
      <c r="S1640" s="86">
        <f>PER_MONTH!F1632</f>
        <v>0.95833333333333337</v>
      </c>
      <c r="T1640" s="102">
        <f>PER_MONTH!G1632</f>
        <v>0</v>
      </c>
      <c r="U1640" s="100">
        <f t="shared" si="26"/>
        <v>0</v>
      </c>
    </row>
    <row r="1641" spans="18:21" x14ac:dyDescent="0.3">
      <c r="R1641" s="85">
        <f>PER_MONTH!A1633</f>
        <v>45691</v>
      </c>
      <c r="S1641" s="86">
        <f>PER_MONTH!F1633</f>
        <v>0.97916666666666663</v>
      </c>
      <c r="T1641" s="102">
        <f>PER_MONTH!G1633</f>
        <v>0</v>
      </c>
      <c r="U1641" s="100">
        <f t="shared" si="26"/>
        <v>0</v>
      </c>
    </row>
    <row r="1642" spans="18:21" x14ac:dyDescent="0.3">
      <c r="R1642" s="85">
        <f>PER_MONTH!A1634</f>
        <v>45692</v>
      </c>
      <c r="S1642" s="86">
        <f>PER_MONTH!F1634</f>
        <v>0</v>
      </c>
      <c r="T1642" s="102">
        <f>PER_MONTH!G1634</f>
        <v>0</v>
      </c>
      <c r="U1642" s="100">
        <f t="shared" si="26"/>
        <v>0</v>
      </c>
    </row>
    <row r="1643" spans="18:21" x14ac:dyDescent="0.3">
      <c r="R1643" s="85">
        <f>PER_MONTH!A1635</f>
        <v>45692</v>
      </c>
      <c r="S1643" s="86">
        <f>PER_MONTH!F1635</f>
        <v>2.0833333333333329E-2</v>
      </c>
      <c r="T1643" s="102">
        <f>PER_MONTH!G1635</f>
        <v>0</v>
      </c>
      <c r="U1643" s="100">
        <f t="shared" si="26"/>
        <v>0</v>
      </c>
    </row>
    <row r="1644" spans="18:21" x14ac:dyDescent="0.3">
      <c r="R1644" s="85">
        <f>PER_MONTH!A1636</f>
        <v>45692</v>
      </c>
      <c r="S1644" s="86">
        <f>PER_MONTH!F1636</f>
        <v>4.1666666666666657E-2</v>
      </c>
      <c r="T1644" s="102">
        <f>PER_MONTH!G1636</f>
        <v>0</v>
      </c>
      <c r="U1644" s="100">
        <f t="shared" si="26"/>
        <v>0</v>
      </c>
    </row>
    <row r="1645" spans="18:21" x14ac:dyDescent="0.3">
      <c r="R1645" s="85">
        <f>PER_MONTH!A1637</f>
        <v>45692</v>
      </c>
      <c r="S1645" s="86">
        <f>PER_MONTH!F1637</f>
        <v>6.25E-2</v>
      </c>
      <c r="T1645" s="102">
        <f>PER_MONTH!G1637</f>
        <v>0</v>
      </c>
      <c r="U1645" s="100">
        <f t="shared" si="26"/>
        <v>0</v>
      </c>
    </row>
    <row r="1646" spans="18:21" x14ac:dyDescent="0.3">
      <c r="R1646" s="85">
        <f>PER_MONTH!A1638</f>
        <v>45692</v>
      </c>
      <c r="S1646" s="86">
        <f>PER_MONTH!F1638</f>
        <v>8.3333333333333329E-2</v>
      </c>
      <c r="T1646" s="102">
        <f>PER_MONTH!G1638</f>
        <v>0</v>
      </c>
      <c r="U1646" s="100">
        <f t="shared" si="26"/>
        <v>0</v>
      </c>
    </row>
    <row r="1647" spans="18:21" x14ac:dyDescent="0.3">
      <c r="R1647" s="85">
        <f>PER_MONTH!A1639</f>
        <v>45692</v>
      </c>
      <c r="S1647" s="86">
        <f>PER_MONTH!F1639</f>
        <v>0.1041666666666667</v>
      </c>
      <c r="T1647" s="102">
        <f>PER_MONTH!G1639</f>
        <v>0</v>
      </c>
      <c r="U1647" s="100">
        <f t="shared" si="26"/>
        <v>0</v>
      </c>
    </row>
    <row r="1648" spans="18:21" x14ac:dyDescent="0.3">
      <c r="R1648" s="85">
        <f>PER_MONTH!A1640</f>
        <v>45692</v>
      </c>
      <c r="S1648" s="86">
        <f>PER_MONTH!F1640</f>
        <v>0.125</v>
      </c>
      <c r="T1648" s="102">
        <f>PER_MONTH!G1640</f>
        <v>0</v>
      </c>
      <c r="U1648" s="100">
        <f t="shared" si="26"/>
        <v>0</v>
      </c>
    </row>
    <row r="1649" spans="18:21" x14ac:dyDescent="0.3">
      <c r="R1649" s="85">
        <f>PER_MONTH!A1641</f>
        <v>45692</v>
      </c>
      <c r="S1649" s="86">
        <f>PER_MONTH!F1641</f>
        <v>0.14583333333333329</v>
      </c>
      <c r="T1649" s="102">
        <f>PER_MONTH!G1641</f>
        <v>0</v>
      </c>
      <c r="U1649" s="100">
        <f t="shared" si="26"/>
        <v>0</v>
      </c>
    </row>
    <row r="1650" spans="18:21" x14ac:dyDescent="0.3">
      <c r="R1650" s="85">
        <f>PER_MONTH!A1642</f>
        <v>45692</v>
      </c>
      <c r="S1650" s="86">
        <f>PER_MONTH!F1642</f>
        <v>0.16666666666666671</v>
      </c>
      <c r="T1650" s="102">
        <f>PER_MONTH!G1642</f>
        <v>0</v>
      </c>
      <c r="U1650" s="100">
        <f t="shared" si="26"/>
        <v>0</v>
      </c>
    </row>
    <row r="1651" spans="18:21" x14ac:dyDescent="0.3">
      <c r="R1651" s="85">
        <f>PER_MONTH!A1643</f>
        <v>45692</v>
      </c>
      <c r="S1651" s="86">
        <f>PER_MONTH!F1643</f>
        <v>0.1875</v>
      </c>
      <c r="T1651" s="102">
        <f>PER_MONTH!G1643</f>
        <v>0</v>
      </c>
      <c r="U1651" s="100">
        <f t="shared" si="26"/>
        <v>0</v>
      </c>
    </row>
    <row r="1652" spans="18:21" x14ac:dyDescent="0.3">
      <c r="R1652" s="85">
        <f>PER_MONTH!A1644</f>
        <v>45692</v>
      </c>
      <c r="S1652" s="86">
        <f>PER_MONTH!F1644</f>
        <v>0.20833333333333329</v>
      </c>
      <c r="T1652" s="102">
        <f>PER_MONTH!G1644</f>
        <v>0</v>
      </c>
      <c r="U1652" s="100">
        <f t="shared" si="26"/>
        <v>0</v>
      </c>
    </row>
    <row r="1653" spans="18:21" x14ac:dyDescent="0.3">
      <c r="R1653" s="85">
        <f>PER_MONTH!A1645</f>
        <v>45692</v>
      </c>
      <c r="S1653" s="86">
        <f>PER_MONTH!F1645</f>
        <v>0.22916666666666671</v>
      </c>
      <c r="T1653" s="102">
        <f>PER_MONTH!G1645</f>
        <v>0</v>
      </c>
      <c r="U1653" s="100">
        <f t="shared" si="26"/>
        <v>0</v>
      </c>
    </row>
    <row r="1654" spans="18:21" x14ac:dyDescent="0.3">
      <c r="R1654" s="85">
        <f>PER_MONTH!A1646</f>
        <v>45692</v>
      </c>
      <c r="S1654" s="86">
        <f>PER_MONTH!F1646</f>
        <v>0.25</v>
      </c>
      <c r="T1654" s="102">
        <f>PER_MONTH!G1646</f>
        <v>0</v>
      </c>
      <c r="U1654" s="100">
        <f t="shared" si="26"/>
        <v>0</v>
      </c>
    </row>
    <row r="1655" spans="18:21" x14ac:dyDescent="0.3">
      <c r="R1655" s="85">
        <f>PER_MONTH!A1647</f>
        <v>45692</v>
      </c>
      <c r="S1655" s="86">
        <f>PER_MONTH!F1647</f>
        <v>0.27083333333333331</v>
      </c>
      <c r="T1655" s="102">
        <f>PER_MONTH!G1647</f>
        <v>0</v>
      </c>
      <c r="U1655" s="100">
        <f t="shared" si="26"/>
        <v>0</v>
      </c>
    </row>
    <row r="1656" spans="18:21" x14ac:dyDescent="0.3">
      <c r="R1656" s="85">
        <f>PER_MONTH!A1648</f>
        <v>45692</v>
      </c>
      <c r="S1656" s="86">
        <f>PER_MONTH!F1648</f>
        <v>0.29166666666666669</v>
      </c>
      <c r="T1656" s="102">
        <f>PER_MONTH!G1648</f>
        <v>0</v>
      </c>
      <c r="U1656" s="100">
        <f t="shared" si="26"/>
        <v>0</v>
      </c>
    </row>
    <row r="1657" spans="18:21" x14ac:dyDescent="0.3">
      <c r="R1657" s="85">
        <f>PER_MONTH!A1649</f>
        <v>45692</v>
      </c>
      <c r="S1657" s="86">
        <f>PER_MONTH!F1649</f>
        <v>0.3125</v>
      </c>
      <c r="T1657" s="102">
        <f>PER_MONTH!G1649</f>
        <v>0</v>
      </c>
      <c r="U1657" s="100">
        <f t="shared" si="26"/>
        <v>0</v>
      </c>
    </row>
    <row r="1658" spans="18:21" x14ac:dyDescent="0.3">
      <c r="R1658" s="85">
        <f>PER_MONTH!A1650</f>
        <v>45692</v>
      </c>
      <c r="S1658" s="86">
        <f>PER_MONTH!F1650</f>
        <v>0.33333333333333331</v>
      </c>
      <c r="T1658" s="102">
        <f>PER_MONTH!G1650</f>
        <v>0</v>
      </c>
      <c r="U1658" s="100">
        <f t="shared" si="26"/>
        <v>0</v>
      </c>
    </row>
    <row r="1659" spans="18:21" x14ac:dyDescent="0.3">
      <c r="R1659" s="85">
        <f>PER_MONTH!A1651</f>
        <v>45692</v>
      </c>
      <c r="S1659" s="86">
        <f>PER_MONTH!F1651</f>
        <v>0.35416666666666669</v>
      </c>
      <c r="T1659" s="102">
        <f>PER_MONTH!G1651</f>
        <v>0</v>
      </c>
      <c r="U1659" s="100">
        <f t="shared" si="26"/>
        <v>0</v>
      </c>
    </row>
    <row r="1660" spans="18:21" x14ac:dyDescent="0.3">
      <c r="R1660" s="85">
        <f>PER_MONTH!A1652</f>
        <v>45692</v>
      </c>
      <c r="S1660" s="86">
        <f>PER_MONTH!F1652</f>
        <v>0.375</v>
      </c>
      <c r="T1660" s="102">
        <f>PER_MONTH!G1652</f>
        <v>0</v>
      </c>
      <c r="U1660" s="100">
        <f t="shared" si="26"/>
        <v>0</v>
      </c>
    </row>
    <row r="1661" spans="18:21" x14ac:dyDescent="0.3">
      <c r="R1661" s="85">
        <f>PER_MONTH!A1653</f>
        <v>45692</v>
      </c>
      <c r="S1661" s="86">
        <f>PER_MONTH!F1653</f>
        <v>0.39583333333333331</v>
      </c>
      <c r="T1661" s="102">
        <f>PER_MONTH!G1653</f>
        <v>0</v>
      </c>
      <c r="U1661" s="100">
        <f t="shared" si="26"/>
        <v>0</v>
      </c>
    </row>
    <row r="1662" spans="18:21" x14ac:dyDescent="0.3">
      <c r="R1662" s="85">
        <f>PER_MONTH!A1654</f>
        <v>45692</v>
      </c>
      <c r="S1662" s="86">
        <f>PER_MONTH!F1654</f>
        <v>0.41666666666666669</v>
      </c>
      <c r="T1662" s="102">
        <f>PER_MONTH!G1654</f>
        <v>0</v>
      </c>
      <c r="U1662" s="100">
        <f t="shared" si="26"/>
        <v>0</v>
      </c>
    </row>
    <row r="1663" spans="18:21" x14ac:dyDescent="0.3">
      <c r="R1663" s="85">
        <f>PER_MONTH!A1655</f>
        <v>45692</v>
      </c>
      <c r="S1663" s="86">
        <f>PER_MONTH!F1655</f>
        <v>0.4375</v>
      </c>
      <c r="T1663" s="102">
        <f>PER_MONTH!G1655</f>
        <v>0</v>
      </c>
      <c r="U1663" s="100">
        <f t="shared" si="26"/>
        <v>0</v>
      </c>
    </row>
    <row r="1664" spans="18:21" x14ac:dyDescent="0.3">
      <c r="R1664" s="85">
        <f>PER_MONTH!A1656</f>
        <v>45692</v>
      </c>
      <c r="S1664" s="86">
        <f>PER_MONTH!F1656</f>
        <v>0.45833333333333331</v>
      </c>
      <c r="T1664" s="102">
        <f>PER_MONTH!G1656</f>
        <v>0</v>
      </c>
      <c r="U1664" s="100">
        <f t="shared" si="26"/>
        <v>0</v>
      </c>
    </row>
    <row r="1665" spans="18:21" x14ac:dyDescent="0.3">
      <c r="R1665" s="85">
        <f>PER_MONTH!A1657</f>
        <v>45692</v>
      </c>
      <c r="S1665" s="86">
        <f>PER_MONTH!F1657</f>
        <v>0.47916666666666669</v>
      </c>
      <c r="T1665" s="102">
        <f>PER_MONTH!G1657</f>
        <v>0</v>
      </c>
      <c r="U1665" s="100">
        <f t="shared" si="26"/>
        <v>0</v>
      </c>
    </row>
    <row r="1666" spans="18:21" x14ac:dyDescent="0.3">
      <c r="R1666" s="85">
        <f>PER_MONTH!A1658</f>
        <v>45692</v>
      </c>
      <c r="S1666" s="86">
        <f>PER_MONTH!F1658</f>
        <v>0.5</v>
      </c>
      <c r="T1666" s="102">
        <f>PER_MONTH!G1658</f>
        <v>0</v>
      </c>
      <c r="U1666" s="100">
        <f t="shared" si="26"/>
        <v>0</v>
      </c>
    </row>
    <row r="1667" spans="18:21" x14ac:dyDescent="0.3">
      <c r="R1667" s="85">
        <f>PER_MONTH!A1659</f>
        <v>45692</v>
      </c>
      <c r="S1667" s="86">
        <f>PER_MONTH!F1659</f>
        <v>0.52083333333333337</v>
      </c>
      <c r="T1667" s="102">
        <f>PER_MONTH!G1659</f>
        <v>0</v>
      </c>
      <c r="U1667" s="100">
        <f t="shared" si="26"/>
        <v>0</v>
      </c>
    </row>
    <row r="1668" spans="18:21" x14ac:dyDescent="0.3">
      <c r="R1668" s="85">
        <f>PER_MONTH!A1660</f>
        <v>45692</v>
      </c>
      <c r="S1668" s="86">
        <f>PER_MONTH!F1660</f>
        <v>0.54166666666666663</v>
      </c>
      <c r="T1668" s="102">
        <f>PER_MONTH!G1660</f>
        <v>0</v>
      </c>
      <c r="U1668" s="100">
        <f t="shared" si="26"/>
        <v>0</v>
      </c>
    </row>
    <row r="1669" spans="18:21" x14ac:dyDescent="0.3">
      <c r="R1669" s="85">
        <f>PER_MONTH!A1661</f>
        <v>45692</v>
      </c>
      <c r="S1669" s="86">
        <f>PER_MONTH!F1661</f>
        <v>0.5625</v>
      </c>
      <c r="T1669" s="102">
        <f>PER_MONTH!G1661</f>
        <v>0</v>
      </c>
      <c r="U1669" s="100">
        <f t="shared" si="26"/>
        <v>0</v>
      </c>
    </row>
    <row r="1670" spans="18:21" x14ac:dyDescent="0.3">
      <c r="R1670" s="85">
        <f>PER_MONTH!A1662</f>
        <v>45692</v>
      </c>
      <c r="S1670" s="86">
        <f>PER_MONTH!F1662</f>
        <v>0.58333333333333337</v>
      </c>
      <c r="T1670" s="102">
        <f>PER_MONTH!G1662</f>
        <v>0</v>
      </c>
      <c r="U1670" s="100">
        <f t="shared" si="26"/>
        <v>0</v>
      </c>
    </row>
    <row r="1671" spans="18:21" x14ac:dyDescent="0.3">
      <c r="R1671" s="85">
        <f>PER_MONTH!A1663</f>
        <v>45692</v>
      </c>
      <c r="S1671" s="86">
        <f>PER_MONTH!F1663</f>
        <v>0.60416666666666663</v>
      </c>
      <c r="T1671" s="102">
        <f>PER_MONTH!G1663</f>
        <v>0</v>
      </c>
      <c r="U1671" s="100">
        <f t="shared" si="26"/>
        <v>0</v>
      </c>
    </row>
    <row r="1672" spans="18:21" x14ac:dyDescent="0.3">
      <c r="R1672" s="85">
        <f>PER_MONTH!A1664</f>
        <v>45692</v>
      </c>
      <c r="S1672" s="86">
        <f>PER_MONTH!F1664</f>
        <v>0.625</v>
      </c>
      <c r="T1672" s="102">
        <f>PER_MONTH!G1664</f>
        <v>0</v>
      </c>
      <c r="U1672" s="100">
        <f t="shared" si="26"/>
        <v>0</v>
      </c>
    </row>
    <row r="1673" spans="18:21" x14ac:dyDescent="0.3">
      <c r="R1673" s="85">
        <f>PER_MONTH!A1665</f>
        <v>45692</v>
      </c>
      <c r="S1673" s="86">
        <f>PER_MONTH!F1665</f>
        <v>0.64583333333333337</v>
      </c>
      <c r="T1673" s="102">
        <f>PER_MONTH!G1665</f>
        <v>0</v>
      </c>
      <c r="U1673" s="100">
        <f t="shared" si="26"/>
        <v>0</v>
      </c>
    </row>
    <row r="1674" spans="18:21" x14ac:dyDescent="0.3">
      <c r="R1674" s="85">
        <f>PER_MONTH!A1666</f>
        <v>45692</v>
      </c>
      <c r="S1674" s="86">
        <f>PER_MONTH!F1666</f>
        <v>0.66666666666666663</v>
      </c>
      <c r="T1674" s="102">
        <f>PER_MONTH!G1666</f>
        <v>0</v>
      </c>
      <c r="U1674" s="100">
        <f t="shared" si="26"/>
        <v>0</v>
      </c>
    </row>
    <row r="1675" spans="18:21" x14ac:dyDescent="0.3">
      <c r="R1675" s="85">
        <f>PER_MONTH!A1667</f>
        <v>45692</v>
      </c>
      <c r="S1675" s="86">
        <f>PER_MONTH!F1667</f>
        <v>0.6875</v>
      </c>
      <c r="T1675" s="102">
        <f>PER_MONTH!G1667</f>
        <v>0</v>
      </c>
      <c r="U1675" s="100">
        <f t="shared" si="26"/>
        <v>0</v>
      </c>
    </row>
    <row r="1676" spans="18:21" x14ac:dyDescent="0.3">
      <c r="R1676" s="85">
        <f>PER_MONTH!A1668</f>
        <v>45692</v>
      </c>
      <c r="S1676" s="86">
        <f>PER_MONTH!F1668</f>
        <v>0.70833333333333337</v>
      </c>
      <c r="T1676" s="102">
        <f>PER_MONTH!G1668</f>
        <v>0</v>
      </c>
      <c r="U1676" s="100">
        <f t="shared" ref="U1676:U1739" si="27">T1676/0.5</f>
        <v>0</v>
      </c>
    </row>
    <row r="1677" spans="18:21" x14ac:dyDescent="0.3">
      <c r="R1677" s="85">
        <f>PER_MONTH!A1669</f>
        <v>45692</v>
      </c>
      <c r="S1677" s="86">
        <f>PER_MONTH!F1669</f>
        <v>0.72916666666666663</v>
      </c>
      <c r="T1677" s="102">
        <f>PER_MONTH!G1669</f>
        <v>0</v>
      </c>
      <c r="U1677" s="100">
        <f t="shared" si="27"/>
        <v>0</v>
      </c>
    </row>
    <row r="1678" spans="18:21" x14ac:dyDescent="0.3">
      <c r="R1678" s="85">
        <f>PER_MONTH!A1670</f>
        <v>45692</v>
      </c>
      <c r="S1678" s="86">
        <f>PER_MONTH!F1670</f>
        <v>0.75</v>
      </c>
      <c r="T1678" s="102">
        <f>PER_MONTH!G1670</f>
        <v>0</v>
      </c>
      <c r="U1678" s="100">
        <f t="shared" si="27"/>
        <v>0</v>
      </c>
    </row>
    <row r="1679" spans="18:21" x14ac:dyDescent="0.3">
      <c r="R1679" s="85">
        <f>PER_MONTH!A1671</f>
        <v>45692</v>
      </c>
      <c r="S1679" s="86">
        <f>PER_MONTH!F1671</f>
        <v>0.77083333333333337</v>
      </c>
      <c r="T1679" s="102">
        <f>PER_MONTH!G1671</f>
        <v>0</v>
      </c>
      <c r="U1679" s="100">
        <f t="shared" si="27"/>
        <v>0</v>
      </c>
    </row>
    <row r="1680" spans="18:21" x14ac:dyDescent="0.3">
      <c r="R1680" s="85">
        <f>PER_MONTH!A1672</f>
        <v>45692</v>
      </c>
      <c r="S1680" s="86">
        <f>PER_MONTH!F1672</f>
        <v>0.79166666666666663</v>
      </c>
      <c r="T1680" s="102">
        <f>PER_MONTH!G1672</f>
        <v>0</v>
      </c>
      <c r="U1680" s="100">
        <f t="shared" si="27"/>
        <v>0</v>
      </c>
    </row>
    <row r="1681" spans="18:21" x14ac:dyDescent="0.3">
      <c r="R1681" s="85">
        <f>PER_MONTH!A1673</f>
        <v>45692</v>
      </c>
      <c r="S1681" s="86">
        <f>PER_MONTH!F1673</f>
        <v>0.8125</v>
      </c>
      <c r="T1681" s="102">
        <f>PER_MONTH!G1673</f>
        <v>0</v>
      </c>
      <c r="U1681" s="100">
        <f t="shared" si="27"/>
        <v>0</v>
      </c>
    </row>
    <row r="1682" spans="18:21" x14ac:dyDescent="0.3">
      <c r="R1682" s="85">
        <f>PER_MONTH!A1674</f>
        <v>45692</v>
      </c>
      <c r="S1682" s="86">
        <f>PER_MONTH!F1674</f>
        <v>0.83333333333333337</v>
      </c>
      <c r="T1682" s="102">
        <f>PER_MONTH!G1674</f>
        <v>0</v>
      </c>
      <c r="U1682" s="100">
        <f t="shared" si="27"/>
        <v>0</v>
      </c>
    </row>
    <row r="1683" spans="18:21" x14ac:dyDescent="0.3">
      <c r="R1683" s="85">
        <f>PER_MONTH!A1675</f>
        <v>45692</v>
      </c>
      <c r="S1683" s="86">
        <f>PER_MONTH!F1675</f>
        <v>0.85416666666666663</v>
      </c>
      <c r="T1683" s="102">
        <f>PER_MONTH!G1675</f>
        <v>0</v>
      </c>
      <c r="U1683" s="100">
        <f t="shared" si="27"/>
        <v>0</v>
      </c>
    </row>
    <row r="1684" spans="18:21" x14ac:dyDescent="0.3">
      <c r="R1684" s="85">
        <f>PER_MONTH!A1676</f>
        <v>45692</v>
      </c>
      <c r="S1684" s="86">
        <f>PER_MONTH!F1676</f>
        <v>0.875</v>
      </c>
      <c r="T1684" s="102">
        <f>PER_MONTH!G1676</f>
        <v>0</v>
      </c>
      <c r="U1684" s="100">
        <f t="shared" si="27"/>
        <v>0</v>
      </c>
    </row>
    <row r="1685" spans="18:21" x14ac:dyDescent="0.3">
      <c r="R1685" s="85">
        <f>PER_MONTH!A1677</f>
        <v>45692</v>
      </c>
      <c r="S1685" s="86">
        <f>PER_MONTH!F1677</f>
        <v>0.89583333333333337</v>
      </c>
      <c r="T1685" s="102">
        <f>PER_MONTH!G1677</f>
        <v>0</v>
      </c>
      <c r="U1685" s="100">
        <f t="shared" si="27"/>
        <v>0</v>
      </c>
    </row>
    <row r="1686" spans="18:21" x14ac:dyDescent="0.3">
      <c r="R1686" s="85">
        <f>PER_MONTH!A1678</f>
        <v>45692</v>
      </c>
      <c r="S1686" s="86">
        <f>PER_MONTH!F1678</f>
        <v>0.91666666666666663</v>
      </c>
      <c r="T1686" s="102">
        <f>PER_MONTH!G1678</f>
        <v>0</v>
      </c>
      <c r="U1686" s="100">
        <f t="shared" si="27"/>
        <v>0</v>
      </c>
    </row>
    <row r="1687" spans="18:21" x14ac:dyDescent="0.3">
      <c r="R1687" s="85">
        <f>PER_MONTH!A1679</f>
        <v>45692</v>
      </c>
      <c r="S1687" s="86">
        <f>PER_MONTH!F1679</f>
        <v>0.9375</v>
      </c>
      <c r="T1687" s="102">
        <f>PER_MONTH!G1679</f>
        <v>0</v>
      </c>
      <c r="U1687" s="100">
        <f t="shared" si="27"/>
        <v>0</v>
      </c>
    </row>
    <row r="1688" spans="18:21" x14ac:dyDescent="0.3">
      <c r="R1688" s="85">
        <f>PER_MONTH!A1680</f>
        <v>45692</v>
      </c>
      <c r="S1688" s="86">
        <f>PER_MONTH!F1680</f>
        <v>0.95833333333333337</v>
      </c>
      <c r="T1688" s="102">
        <f>PER_MONTH!G1680</f>
        <v>0</v>
      </c>
      <c r="U1688" s="100">
        <f t="shared" si="27"/>
        <v>0</v>
      </c>
    </row>
    <row r="1689" spans="18:21" x14ac:dyDescent="0.3">
      <c r="R1689" s="85">
        <f>PER_MONTH!A1681</f>
        <v>45692</v>
      </c>
      <c r="S1689" s="86">
        <f>PER_MONTH!F1681</f>
        <v>0.97916666666666663</v>
      </c>
      <c r="T1689" s="102">
        <f>PER_MONTH!G1681</f>
        <v>0</v>
      </c>
      <c r="U1689" s="100">
        <f t="shared" si="27"/>
        <v>0</v>
      </c>
    </row>
    <row r="1690" spans="18:21" x14ac:dyDescent="0.3">
      <c r="R1690" s="85">
        <f>PER_MONTH!A1682</f>
        <v>45693</v>
      </c>
      <c r="S1690" s="86">
        <f>PER_MONTH!F1682</f>
        <v>0</v>
      </c>
      <c r="T1690" s="102">
        <f>PER_MONTH!G1682</f>
        <v>0</v>
      </c>
      <c r="U1690" s="100">
        <f t="shared" si="27"/>
        <v>0</v>
      </c>
    </row>
    <row r="1691" spans="18:21" x14ac:dyDescent="0.3">
      <c r="R1691" s="85">
        <f>PER_MONTH!A1683</f>
        <v>45693</v>
      </c>
      <c r="S1691" s="86">
        <f>PER_MONTH!F1683</f>
        <v>2.0833333333333329E-2</v>
      </c>
      <c r="T1691" s="102">
        <f>PER_MONTH!G1683</f>
        <v>0</v>
      </c>
      <c r="U1691" s="100">
        <f t="shared" si="27"/>
        <v>0</v>
      </c>
    </row>
    <row r="1692" spans="18:21" x14ac:dyDescent="0.3">
      <c r="R1692" s="85">
        <f>PER_MONTH!A1684</f>
        <v>45693</v>
      </c>
      <c r="S1692" s="86">
        <f>PER_MONTH!F1684</f>
        <v>4.1666666666666657E-2</v>
      </c>
      <c r="T1692" s="102">
        <f>PER_MONTH!G1684</f>
        <v>0</v>
      </c>
      <c r="U1692" s="100">
        <f t="shared" si="27"/>
        <v>0</v>
      </c>
    </row>
    <row r="1693" spans="18:21" x14ac:dyDescent="0.3">
      <c r="R1693" s="85">
        <f>PER_MONTH!A1685</f>
        <v>45693</v>
      </c>
      <c r="S1693" s="86">
        <f>PER_MONTH!F1685</f>
        <v>6.25E-2</v>
      </c>
      <c r="T1693" s="102">
        <f>PER_MONTH!G1685</f>
        <v>0</v>
      </c>
      <c r="U1693" s="100">
        <f t="shared" si="27"/>
        <v>0</v>
      </c>
    </row>
    <row r="1694" spans="18:21" x14ac:dyDescent="0.3">
      <c r="R1694" s="85">
        <f>PER_MONTH!A1686</f>
        <v>45693</v>
      </c>
      <c r="S1694" s="86">
        <f>PER_MONTH!F1686</f>
        <v>8.3333333333333329E-2</v>
      </c>
      <c r="T1694" s="102">
        <f>PER_MONTH!G1686</f>
        <v>0</v>
      </c>
      <c r="U1694" s="100">
        <f t="shared" si="27"/>
        <v>0</v>
      </c>
    </row>
    <row r="1695" spans="18:21" x14ac:dyDescent="0.3">
      <c r="R1695" s="85">
        <f>PER_MONTH!A1687</f>
        <v>45693</v>
      </c>
      <c r="S1695" s="86">
        <f>PER_MONTH!F1687</f>
        <v>0.1041666666666667</v>
      </c>
      <c r="T1695" s="102">
        <f>PER_MONTH!G1687</f>
        <v>0</v>
      </c>
      <c r="U1695" s="100">
        <f t="shared" si="27"/>
        <v>0</v>
      </c>
    </row>
    <row r="1696" spans="18:21" x14ac:dyDescent="0.3">
      <c r="R1696" s="85">
        <f>PER_MONTH!A1688</f>
        <v>45693</v>
      </c>
      <c r="S1696" s="86">
        <f>PER_MONTH!F1688</f>
        <v>0.125</v>
      </c>
      <c r="T1696" s="102">
        <f>PER_MONTH!G1688</f>
        <v>0</v>
      </c>
      <c r="U1696" s="100">
        <f t="shared" si="27"/>
        <v>0</v>
      </c>
    </row>
    <row r="1697" spans="18:21" x14ac:dyDescent="0.3">
      <c r="R1697" s="85">
        <f>PER_MONTH!A1689</f>
        <v>45693</v>
      </c>
      <c r="S1697" s="86">
        <f>PER_MONTH!F1689</f>
        <v>0.14583333333333329</v>
      </c>
      <c r="T1697" s="102">
        <f>PER_MONTH!G1689</f>
        <v>0</v>
      </c>
      <c r="U1697" s="100">
        <f t="shared" si="27"/>
        <v>0</v>
      </c>
    </row>
    <row r="1698" spans="18:21" x14ac:dyDescent="0.3">
      <c r="R1698" s="85">
        <f>PER_MONTH!A1690</f>
        <v>45693</v>
      </c>
      <c r="S1698" s="86">
        <f>PER_MONTH!F1690</f>
        <v>0.16666666666666671</v>
      </c>
      <c r="T1698" s="102">
        <f>PER_MONTH!G1690</f>
        <v>0</v>
      </c>
      <c r="U1698" s="100">
        <f t="shared" si="27"/>
        <v>0</v>
      </c>
    </row>
    <row r="1699" spans="18:21" x14ac:dyDescent="0.3">
      <c r="R1699" s="85">
        <f>PER_MONTH!A1691</f>
        <v>45693</v>
      </c>
      <c r="S1699" s="86">
        <f>PER_MONTH!F1691</f>
        <v>0.1875</v>
      </c>
      <c r="T1699" s="102">
        <f>PER_MONTH!G1691</f>
        <v>0</v>
      </c>
      <c r="U1699" s="100">
        <f t="shared" si="27"/>
        <v>0</v>
      </c>
    </row>
    <row r="1700" spans="18:21" x14ac:dyDescent="0.3">
      <c r="R1700" s="85">
        <f>PER_MONTH!A1692</f>
        <v>45693</v>
      </c>
      <c r="S1700" s="86">
        <f>PER_MONTH!F1692</f>
        <v>0.20833333333333329</v>
      </c>
      <c r="T1700" s="102">
        <f>PER_MONTH!G1692</f>
        <v>0</v>
      </c>
      <c r="U1700" s="100">
        <f t="shared" si="27"/>
        <v>0</v>
      </c>
    </row>
    <row r="1701" spans="18:21" x14ac:dyDescent="0.3">
      <c r="R1701" s="85">
        <f>PER_MONTH!A1693</f>
        <v>45693</v>
      </c>
      <c r="S1701" s="86">
        <f>PER_MONTH!F1693</f>
        <v>0.22916666666666671</v>
      </c>
      <c r="T1701" s="102">
        <f>PER_MONTH!G1693</f>
        <v>0</v>
      </c>
      <c r="U1701" s="100">
        <f t="shared" si="27"/>
        <v>0</v>
      </c>
    </row>
    <row r="1702" spans="18:21" x14ac:dyDescent="0.3">
      <c r="R1702" s="85">
        <f>PER_MONTH!A1694</f>
        <v>45693</v>
      </c>
      <c r="S1702" s="86">
        <f>PER_MONTH!F1694</f>
        <v>0.25</v>
      </c>
      <c r="T1702" s="102">
        <f>PER_MONTH!G1694</f>
        <v>0</v>
      </c>
      <c r="U1702" s="100">
        <f t="shared" si="27"/>
        <v>0</v>
      </c>
    </row>
    <row r="1703" spans="18:21" x14ac:dyDescent="0.3">
      <c r="R1703" s="85">
        <f>PER_MONTH!A1695</f>
        <v>45693</v>
      </c>
      <c r="S1703" s="86">
        <f>PER_MONTH!F1695</f>
        <v>0.27083333333333331</v>
      </c>
      <c r="T1703" s="102">
        <f>PER_MONTH!G1695</f>
        <v>0</v>
      </c>
      <c r="U1703" s="100">
        <f t="shared" si="27"/>
        <v>0</v>
      </c>
    </row>
    <row r="1704" spans="18:21" x14ac:dyDescent="0.3">
      <c r="R1704" s="85">
        <f>PER_MONTH!A1696</f>
        <v>45693</v>
      </c>
      <c r="S1704" s="86">
        <f>PER_MONTH!F1696</f>
        <v>0.29166666666666669</v>
      </c>
      <c r="T1704" s="102">
        <f>PER_MONTH!G1696</f>
        <v>0</v>
      </c>
      <c r="U1704" s="100">
        <f t="shared" si="27"/>
        <v>0</v>
      </c>
    </row>
    <row r="1705" spans="18:21" x14ac:dyDescent="0.3">
      <c r="R1705" s="85">
        <f>PER_MONTH!A1697</f>
        <v>45693</v>
      </c>
      <c r="S1705" s="86">
        <f>PER_MONTH!F1697</f>
        <v>0.3125</v>
      </c>
      <c r="T1705" s="102">
        <f>PER_MONTH!G1697</f>
        <v>0</v>
      </c>
      <c r="U1705" s="100">
        <f t="shared" si="27"/>
        <v>0</v>
      </c>
    </row>
    <row r="1706" spans="18:21" x14ac:dyDescent="0.3">
      <c r="R1706" s="85">
        <f>PER_MONTH!A1698</f>
        <v>45693</v>
      </c>
      <c r="S1706" s="86">
        <f>PER_MONTH!F1698</f>
        <v>0.33333333333333331</v>
      </c>
      <c r="T1706" s="102">
        <f>PER_MONTH!G1698</f>
        <v>0</v>
      </c>
      <c r="U1706" s="100">
        <f t="shared" si="27"/>
        <v>0</v>
      </c>
    </row>
    <row r="1707" spans="18:21" x14ac:dyDescent="0.3">
      <c r="R1707" s="85">
        <f>PER_MONTH!A1699</f>
        <v>45693</v>
      </c>
      <c r="S1707" s="86">
        <f>PER_MONTH!F1699</f>
        <v>0.35416666666666669</v>
      </c>
      <c r="T1707" s="102">
        <f>PER_MONTH!G1699</f>
        <v>0</v>
      </c>
      <c r="U1707" s="100">
        <f t="shared" si="27"/>
        <v>0</v>
      </c>
    </row>
    <row r="1708" spans="18:21" x14ac:dyDescent="0.3">
      <c r="R1708" s="85">
        <f>PER_MONTH!A1700</f>
        <v>45693</v>
      </c>
      <c r="S1708" s="86">
        <f>PER_MONTH!F1700</f>
        <v>0.375</v>
      </c>
      <c r="T1708" s="102">
        <f>PER_MONTH!G1700</f>
        <v>0</v>
      </c>
      <c r="U1708" s="100">
        <f t="shared" si="27"/>
        <v>0</v>
      </c>
    </row>
    <row r="1709" spans="18:21" x14ac:dyDescent="0.3">
      <c r="R1709" s="85">
        <f>PER_MONTH!A1701</f>
        <v>45693</v>
      </c>
      <c r="S1709" s="86">
        <f>PER_MONTH!F1701</f>
        <v>0.39583333333333331</v>
      </c>
      <c r="T1709" s="102">
        <f>PER_MONTH!G1701</f>
        <v>0</v>
      </c>
      <c r="U1709" s="100">
        <f t="shared" si="27"/>
        <v>0</v>
      </c>
    </row>
    <row r="1710" spans="18:21" x14ac:dyDescent="0.3">
      <c r="R1710" s="85">
        <f>PER_MONTH!A1702</f>
        <v>45693</v>
      </c>
      <c r="S1710" s="86">
        <f>PER_MONTH!F1702</f>
        <v>0.41666666666666669</v>
      </c>
      <c r="T1710" s="102">
        <f>PER_MONTH!G1702</f>
        <v>0</v>
      </c>
      <c r="U1710" s="100">
        <f t="shared" si="27"/>
        <v>0</v>
      </c>
    </row>
    <row r="1711" spans="18:21" x14ac:dyDescent="0.3">
      <c r="R1711" s="85">
        <f>PER_MONTH!A1703</f>
        <v>45693</v>
      </c>
      <c r="S1711" s="86">
        <f>PER_MONTH!F1703</f>
        <v>0.4375</v>
      </c>
      <c r="T1711" s="102">
        <f>PER_MONTH!G1703</f>
        <v>0</v>
      </c>
      <c r="U1711" s="100">
        <f t="shared" si="27"/>
        <v>0</v>
      </c>
    </row>
    <row r="1712" spans="18:21" x14ac:dyDescent="0.3">
      <c r="R1712" s="85">
        <f>PER_MONTH!A1704</f>
        <v>45693</v>
      </c>
      <c r="S1712" s="86">
        <f>PER_MONTH!F1704</f>
        <v>0.45833333333333331</v>
      </c>
      <c r="T1712" s="102">
        <f>PER_MONTH!G1704</f>
        <v>0</v>
      </c>
      <c r="U1712" s="100">
        <f t="shared" si="27"/>
        <v>0</v>
      </c>
    </row>
    <row r="1713" spans="18:21" x14ac:dyDescent="0.3">
      <c r="R1713" s="85">
        <f>PER_MONTH!A1705</f>
        <v>45693</v>
      </c>
      <c r="S1713" s="86">
        <f>PER_MONTH!F1705</f>
        <v>0.47916666666666669</v>
      </c>
      <c r="T1713" s="102">
        <f>PER_MONTH!G1705</f>
        <v>0</v>
      </c>
      <c r="U1713" s="100">
        <f t="shared" si="27"/>
        <v>0</v>
      </c>
    </row>
    <row r="1714" spans="18:21" x14ac:dyDescent="0.3">
      <c r="R1714" s="85">
        <f>PER_MONTH!A1706</f>
        <v>45693</v>
      </c>
      <c r="S1714" s="86">
        <f>PER_MONTH!F1706</f>
        <v>0.5</v>
      </c>
      <c r="T1714" s="102">
        <f>PER_MONTH!G1706</f>
        <v>0</v>
      </c>
      <c r="U1714" s="100">
        <f t="shared" si="27"/>
        <v>0</v>
      </c>
    </row>
    <row r="1715" spans="18:21" x14ac:dyDescent="0.3">
      <c r="R1715" s="85">
        <f>PER_MONTH!A1707</f>
        <v>45693</v>
      </c>
      <c r="S1715" s="86">
        <f>PER_MONTH!F1707</f>
        <v>0.52083333333333337</v>
      </c>
      <c r="T1715" s="102">
        <f>PER_MONTH!G1707</f>
        <v>0</v>
      </c>
      <c r="U1715" s="100">
        <f t="shared" si="27"/>
        <v>0</v>
      </c>
    </row>
    <row r="1716" spans="18:21" x14ac:dyDescent="0.3">
      <c r="R1716" s="85">
        <f>PER_MONTH!A1708</f>
        <v>45693</v>
      </c>
      <c r="S1716" s="86">
        <f>PER_MONTH!F1708</f>
        <v>0.54166666666666663</v>
      </c>
      <c r="T1716" s="102">
        <f>PER_MONTH!G1708</f>
        <v>0</v>
      </c>
      <c r="U1716" s="100">
        <f t="shared" si="27"/>
        <v>0</v>
      </c>
    </row>
    <row r="1717" spans="18:21" x14ac:dyDescent="0.3">
      <c r="R1717" s="85">
        <f>PER_MONTH!A1709</f>
        <v>45693</v>
      </c>
      <c r="S1717" s="86">
        <f>PER_MONTH!F1709</f>
        <v>0.5625</v>
      </c>
      <c r="T1717" s="102">
        <f>PER_MONTH!G1709</f>
        <v>0</v>
      </c>
      <c r="U1717" s="100">
        <f t="shared" si="27"/>
        <v>0</v>
      </c>
    </row>
    <row r="1718" spans="18:21" x14ac:dyDescent="0.3">
      <c r="R1718" s="85">
        <f>PER_MONTH!A1710</f>
        <v>45693</v>
      </c>
      <c r="S1718" s="86">
        <f>PER_MONTH!F1710</f>
        <v>0.58333333333333337</v>
      </c>
      <c r="T1718" s="102">
        <f>PER_MONTH!G1710</f>
        <v>0</v>
      </c>
      <c r="U1718" s="100">
        <f t="shared" si="27"/>
        <v>0</v>
      </c>
    </row>
    <row r="1719" spans="18:21" x14ac:dyDescent="0.3">
      <c r="R1719" s="85">
        <f>PER_MONTH!A1711</f>
        <v>45693</v>
      </c>
      <c r="S1719" s="86">
        <f>PER_MONTH!F1711</f>
        <v>0.60416666666666663</v>
      </c>
      <c r="T1719" s="102">
        <f>PER_MONTH!G1711</f>
        <v>0</v>
      </c>
      <c r="U1719" s="100">
        <f t="shared" si="27"/>
        <v>0</v>
      </c>
    </row>
    <row r="1720" spans="18:21" x14ac:dyDescent="0.3">
      <c r="R1720" s="85">
        <f>PER_MONTH!A1712</f>
        <v>45693</v>
      </c>
      <c r="S1720" s="86">
        <f>PER_MONTH!F1712</f>
        <v>0.625</v>
      </c>
      <c r="T1720" s="102">
        <f>PER_MONTH!G1712</f>
        <v>0</v>
      </c>
      <c r="U1720" s="100">
        <f t="shared" si="27"/>
        <v>0</v>
      </c>
    </row>
    <row r="1721" spans="18:21" x14ac:dyDescent="0.3">
      <c r="R1721" s="85">
        <f>PER_MONTH!A1713</f>
        <v>45693</v>
      </c>
      <c r="S1721" s="86">
        <f>PER_MONTH!F1713</f>
        <v>0.64583333333333337</v>
      </c>
      <c r="T1721" s="102">
        <f>PER_MONTH!G1713</f>
        <v>0</v>
      </c>
      <c r="U1721" s="100">
        <f t="shared" si="27"/>
        <v>0</v>
      </c>
    </row>
    <row r="1722" spans="18:21" x14ac:dyDescent="0.3">
      <c r="R1722" s="85">
        <f>PER_MONTH!A1714</f>
        <v>45693</v>
      </c>
      <c r="S1722" s="86">
        <f>PER_MONTH!F1714</f>
        <v>0.66666666666666663</v>
      </c>
      <c r="T1722" s="102">
        <f>PER_MONTH!G1714</f>
        <v>0</v>
      </c>
      <c r="U1722" s="100">
        <f t="shared" si="27"/>
        <v>0</v>
      </c>
    </row>
    <row r="1723" spans="18:21" x14ac:dyDescent="0.3">
      <c r="R1723" s="85">
        <f>PER_MONTH!A1715</f>
        <v>45693</v>
      </c>
      <c r="S1723" s="86">
        <f>PER_MONTH!F1715</f>
        <v>0.6875</v>
      </c>
      <c r="T1723" s="102">
        <f>PER_MONTH!G1715</f>
        <v>0</v>
      </c>
      <c r="U1723" s="100">
        <f t="shared" si="27"/>
        <v>0</v>
      </c>
    </row>
    <row r="1724" spans="18:21" x14ac:dyDescent="0.3">
      <c r="R1724" s="85">
        <f>PER_MONTH!A1716</f>
        <v>45693</v>
      </c>
      <c r="S1724" s="86">
        <f>PER_MONTH!F1716</f>
        <v>0.70833333333333337</v>
      </c>
      <c r="T1724" s="102">
        <f>PER_MONTH!G1716</f>
        <v>0</v>
      </c>
      <c r="U1724" s="100">
        <f t="shared" si="27"/>
        <v>0</v>
      </c>
    </row>
    <row r="1725" spans="18:21" x14ac:dyDescent="0.3">
      <c r="R1725" s="85">
        <f>PER_MONTH!A1717</f>
        <v>45693</v>
      </c>
      <c r="S1725" s="86">
        <f>PER_MONTH!F1717</f>
        <v>0.72916666666666663</v>
      </c>
      <c r="T1725" s="102">
        <f>PER_MONTH!G1717</f>
        <v>0</v>
      </c>
      <c r="U1725" s="100">
        <f t="shared" si="27"/>
        <v>0</v>
      </c>
    </row>
    <row r="1726" spans="18:21" x14ac:dyDescent="0.3">
      <c r="R1726" s="85">
        <f>PER_MONTH!A1718</f>
        <v>45693</v>
      </c>
      <c r="S1726" s="86">
        <f>PER_MONTH!F1718</f>
        <v>0.75</v>
      </c>
      <c r="T1726" s="102">
        <f>PER_MONTH!G1718</f>
        <v>0</v>
      </c>
      <c r="U1726" s="100">
        <f t="shared" si="27"/>
        <v>0</v>
      </c>
    </row>
    <row r="1727" spans="18:21" x14ac:dyDescent="0.3">
      <c r="R1727" s="85">
        <f>PER_MONTH!A1719</f>
        <v>45693</v>
      </c>
      <c r="S1727" s="86">
        <f>PER_MONTH!F1719</f>
        <v>0.77083333333333337</v>
      </c>
      <c r="T1727" s="102">
        <f>PER_MONTH!G1719</f>
        <v>0</v>
      </c>
      <c r="U1727" s="100">
        <f t="shared" si="27"/>
        <v>0</v>
      </c>
    </row>
    <row r="1728" spans="18:21" x14ac:dyDescent="0.3">
      <c r="R1728" s="85">
        <f>PER_MONTH!A1720</f>
        <v>45693</v>
      </c>
      <c r="S1728" s="86">
        <f>PER_MONTH!F1720</f>
        <v>0.79166666666666663</v>
      </c>
      <c r="T1728" s="102">
        <f>PER_MONTH!G1720</f>
        <v>0</v>
      </c>
      <c r="U1728" s="100">
        <f t="shared" si="27"/>
        <v>0</v>
      </c>
    </row>
    <row r="1729" spans="18:21" x14ac:dyDescent="0.3">
      <c r="R1729" s="85">
        <f>PER_MONTH!A1721</f>
        <v>45693</v>
      </c>
      <c r="S1729" s="86">
        <f>PER_MONTH!F1721</f>
        <v>0.8125</v>
      </c>
      <c r="T1729" s="102">
        <f>PER_MONTH!G1721</f>
        <v>0</v>
      </c>
      <c r="U1729" s="100">
        <f t="shared" si="27"/>
        <v>0</v>
      </c>
    </row>
    <row r="1730" spans="18:21" x14ac:dyDescent="0.3">
      <c r="R1730" s="85">
        <f>PER_MONTH!A1722</f>
        <v>45693</v>
      </c>
      <c r="S1730" s="86">
        <f>PER_MONTH!F1722</f>
        <v>0.83333333333333337</v>
      </c>
      <c r="T1730" s="102">
        <f>PER_MONTH!G1722</f>
        <v>0</v>
      </c>
      <c r="U1730" s="100">
        <f t="shared" si="27"/>
        <v>0</v>
      </c>
    </row>
    <row r="1731" spans="18:21" x14ac:dyDescent="0.3">
      <c r="R1731" s="85">
        <f>PER_MONTH!A1723</f>
        <v>45693</v>
      </c>
      <c r="S1731" s="86">
        <f>PER_MONTH!F1723</f>
        <v>0.85416666666666663</v>
      </c>
      <c r="T1731" s="102">
        <f>PER_MONTH!G1723</f>
        <v>0</v>
      </c>
      <c r="U1731" s="100">
        <f t="shared" si="27"/>
        <v>0</v>
      </c>
    </row>
    <row r="1732" spans="18:21" x14ac:dyDescent="0.3">
      <c r="R1732" s="85">
        <f>PER_MONTH!A1724</f>
        <v>45693</v>
      </c>
      <c r="S1732" s="86">
        <f>PER_MONTH!F1724</f>
        <v>0.875</v>
      </c>
      <c r="T1732" s="102">
        <f>PER_MONTH!G1724</f>
        <v>0</v>
      </c>
      <c r="U1732" s="100">
        <f t="shared" si="27"/>
        <v>0</v>
      </c>
    </row>
    <row r="1733" spans="18:21" x14ac:dyDescent="0.3">
      <c r="R1733" s="85">
        <f>PER_MONTH!A1725</f>
        <v>45693</v>
      </c>
      <c r="S1733" s="86">
        <f>PER_MONTH!F1725</f>
        <v>0.89583333333333337</v>
      </c>
      <c r="T1733" s="102">
        <f>PER_MONTH!G1725</f>
        <v>0</v>
      </c>
      <c r="U1733" s="100">
        <f t="shared" si="27"/>
        <v>0</v>
      </c>
    </row>
    <row r="1734" spans="18:21" x14ac:dyDescent="0.3">
      <c r="R1734" s="85">
        <f>PER_MONTH!A1726</f>
        <v>45693</v>
      </c>
      <c r="S1734" s="86">
        <f>PER_MONTH!F1726</f>
        <v>0.91666666666666663</v>
      </c>
      <c r="T1734" s="102">
        <f>PER_MONTH!G1726</f>
        <v>0</v>
      </c>
      <c r="U1734" s="100">
        <f t="shared" si="27"/>
        <v>0</v>
      </c>
    </row>
    <row r="1735" spans="18:21" x14ac:dyDescent="0.3">
      <c r="R1735" s="85">
        <f>PER_MONTH!A1727</f>
        <v>45693</v>
      </c>
      <c r="S1735" s="86">
        <f>PER_MONTH!F1727</f>
        <v>0.9375</v>
      </c>
      <c r="T1735" s="102">
        <f>PER_MONTH!G1727</f>
        <v>0</v>
      </c>
      <c r="U1735" s="100">
        <f t="shared" si="27"/>
        <v>0</v>
      </c>
    </row>
    <row r="1736" spans="18:21" x14ac:dyDescent="0.3">
      <c r="R1736" s="85">
        <f>PER_MONTH!A1728</f>
        <v>45693</v>
      </c>
      <c r="S1736" s="86">
        <f>PER_MONTH!F1728</f>
        <v>0.95833333333333337</v>
      </c>
      <c r="T1736" s="102">
        <f>PER_MONTH!G1728</f>
        <v>0</v>
      </c>
      <c r="U1736" s="100">
        <f t="shared" si="27"/>
        <v>0</v>
      </c>
    </row>
    <row r="1737" spans="18:21" x14ac:dyDescent="0.3">
      <c r="R1737" s="85">
        <f>PER_MONTH!A1729</f>
        <v>45693</v>
      </c>
      <c r="S1737" s="86">
        <f>PER_MONTH!F1729</f>
        <v>0.97916666666666663</v>
      </c>
      <c r="T1737" s="102">
        <f>PER_MONTH!G1729</f>
        <v>0</v>
      </c>
      <c r="U1737" s="100">
        <f t="shared" si="27"/>
        <v>0</v>
      </c>
    </row>
    <row r="1738" spans="18:21" x14ac:dyDescent="0.3">
      <c r="R1738" s="85">
        <f>PER_MONTH!A1730</f>
        <v>45694</v>
      </c>
      <c r="S1738" s="86">
        <f>PER_MONTH!F1730</f>
        <v>0</v>
      </c>
      <c r="T1738" s="102">
        <f>PER_MONTH!G1730</f>
        <v>0</v>
      </c>
      <c r="U1738" s="100">
        <f t="shared" si="27"/>
        <v>0</v>
      </c>
    </row>
    <row r="1739" spans="18:21" x14ac:dyDescent="0.3">
      <c r="R1739" s="85">
        <f>PER_MONTH!A1731</f>
        <v>45694</v>
      </c>
      <c r="S1739" s="86">
        <f>PER_MONTH!F1731</f>
        <v>2.0833333333333329E-2</v>
      </c>
      <c r="T1739" s="102">
        <f>PER_MONTH!G1731</f>
        <v>0</v>
      </c>
      <c r="U1739" s="100">
        <f t="shared" si="27"/>
        <v>0</v>
      </c>
    </row>
    <row r="1740" spans="18:21" x14ac:dyDescent="0.3">
      <c r="R1740" s="85">
        <f>PER_MONTH!A1732</f>
        <v>45694</v>
      </c>
      <c r="S1740" s="86">
        <f>PER_MONTH!F1732</f>
        <v>4.1666666666666657E-2</v>
      </c>
      <c r="T1740" s="102">
        <f>PER_MONTH!G1732</f>
        <v>0</v>
      </c>
      <c r="U1740" s="100">
        <f t="shared" ref="U1740:U1803" si="28">T1740/0.5</f>
        <v>0</v>
      </c>
    </row>
    <row r="1741" spans="18:21" x14ac:dyDescent="0.3">
      <c r="R1741" s="85">
        <f>PER_MONTH!A1733</f>
        <v>45694</v>
      </c>
      <c r="S1741" s="86">
        <f>PER_MONTH!F1733</f>
        <v>6.25E-2</v>
      </c>
      <c r="T1741" s="102">
        <f>PER_MONTH!G1733</f>
        <v>0</v>
      </c>
      <c r="U1741" s="100">
        <f t="shared" si="28"/>
        <v>0</v>
      </c>
    </row>
    <row r="1742" spans="18:21" x14ac:dyDescent="0.3">
      <c r="R1742" s="85">
        <f>PER_MONTH!A1734</f>
        <v>45694</v>
      </c>
      <c r="S1742" s="86">
        <f>PER_MONTH!F1734</f>
        <v>8.3333333333333329E-2</v>
      </c>
      <c r="T1742" s="102">
        <f>PER_MONTH!G1734</f>
        <v>0</v>
      </c>
      <c r="U1742" s="100">
        <f t="shared" si="28"/>
        <v>0</v>
      </c>
    </row>
    <row r="1743" spans="18:21" x14ac:dyDescent="0.3">
      <c r="R1743" s="85">
        <f>PER_MONTH!A1735</f>
        <v>45694</v>
      </c>
      <c r="S1743" s="86">
        <f>PER_MONTH!F1735</f>
        <v>0.1041666666666667</v>
      </c>
      <c r="T1743" s="102">
        <f>PER_MONTH!G1735</f>
        <v>0</v>
      </c>
      <c r="U1743" s="100">
        <f t="shared" si="28"/>
        <v>0</v>
      </c>
    </row>
    <row r="1744" spans="18:21" x14ac:dyDescent="0.3">
      <c r="R1744" s="85">
        <f>PER_MONTH!A1736</f>
        <v>45694</v>
      </c>
      <c r="S1744" s="86">
        <f>PER_MONTH!F1736</f>
        <v>0.125</v>
      </c>
      <c r="T1744" s="102">
        <f>PER_MONTH!G1736</f>
        <v>0</v>
      </c>
      <c r="U1744" s="100">
        <f t="shared" si="28"/>
        <v>0</v>
      </c>
    </row>
    <row r="1745" spans="18:21" x14ac:dyDescent="0.3">
      <c r="R1745" s="85">
        <f>PER_MONTH!A1737</f>
        <v>45694</v>
      </c>
      <c r="S1745" s="86">
        <f>PER_MONTH!F1737</f>
        <v>0.14583333333333329</v>
      </c>
      <c r="T1745" s="102">
        <f>PER_MONTH!G1737</f>
        <v>0</v>
      </c>
      <c r="U1745" s="100">
        <f t="shared" si="28"/>
        <v>0</v>
      </c>
    </row>
    <row r="1746" spans="18:21" x14ac:dyDescent="0.3">
      <c r="R1746" s="85">
        <f>PER_MONTH!A1738</f>
        <v>45694</v>
      </c>
      <c r="S1746" s="86">
        <f>PER_MONTH!F1738</f>
        <v>0.16666666666666671</v>
      </c>
      <c r="T1746" s="102">
        <f>PER_MONTH!G1738</f>
        <v>0</v>
      </c>
      <c r="U1746" s="100">
        <f t="shared" si="28"/>
        <v>0</v>
      </c>
    </row>
    <row r="1747" spans="18:21" x14ac:dyDescent="0.3">
      <c r="R1747" s="85">
        <f>PER_MONTH!A1739</f>
        <v>45694</v>
      </c>
      <c r="S1747" s="86">
        <f>PER_MONTH!F1739</f>
        <v>0.1875</v>
      </c>
      <c r="T1747" s="102">
        <f>PER_MONTH!G1739</f>
        <v>0</v>
      </c>
      <c r="U1747" s="100">
        <f t="shared" si="28"/>
        <v>0</v>
      </c>
    </row>
    <row r="1748" spans="18:21" x14ac:dyDescent="0.3">
      <c r="R1748" s="85">
        <f>PER_MONTH!A1740</f>
        <v>45694</v>
      </c>
      <c r="S1748" s="86">
        <f>PER_MONTH!F1740</f>
        <v>0.20833333333333329</v>
      </c>
      <c r="T1748" s="102">
        <f>PER_MONTH!G1740</f>
        <v>0</v>
      </c>
      <c r="U1748" s="100">
        <f t="shared" si="28"/>
        <v>0</v>
      </c>
    </row>
    <row r="1749" spans="18:21" x14ac:dyDescent="0.3">
      <c r="R1749" s="85">
        <f>PER_MONTH!A1741</f>
        <v>45694</v>
      </c>
      <c r="S1749" s="86">
        <f>PER_MONTH!F1741</f>
        <v>0.22916666666666671</v>
      </c>
      <c r="T1749" s="102">
        <f>PER_MONTH!G1741</f>
        <v>0</v>
      </c>
      <c r="U1749" s="100">
        <f t="shared" si="28"/>
        <v>0</v>
      </c>
    </row>
    <row r="1750" spans="18:21" x14ac:dyDescent="0.3">
      <c r="R1750" s="85">
        <f>PER_MONTH!A1742</f>
        <v>45694</v>
      </c>
      <c r="S1750" s="86">
        <f>PER_MONTH!F1742</f>
        <v>0.25</v>
      </c>
      <c r="T1750" s="102">
        <f>PER_MONTH!G1742</f>
        <v>0</v>
      </c>
      <c r="U1750" s="100">
        <f t="shared" si="28"/>
        <v>0</v>
      </c>
    </row>
    <row r="1751" spans="18:21" x14ac:dyDescent="0.3">
      <c r="R1751" s="85">
        <f>PER_MONTH!A1743</f>
        <v>45694</v>
      </c>
      <c r="S1751" s="86">
        <f>PER_MONTH!F1743</f>
        <v>0.27083333333333331</v>
      </c>
      <c r="T1751" s="102">
        <f>PER_MONTH!G1743</f>
        <v>0</v>
      </c>
      <c r="U1751" s="100">
        <f t="shared" si="28"/>
        <v>0</v>
      </c>
    </row>
    <row r="1752" spans="18:21" x14ac:dyDescent="0.3">
      <c r="R1752" s="85">
        <f>PER_MONTH!A1744</f>
        <v>45694</v>
      </c>
      <c r="S1752" s="86">
        <f>PER_MONTH!F1744</f>
        <v>0.29166666666666669</v>
      </c>
      <c r="T1752" s="102">
        <f>PER_MONTH!G1744</f>
        <v>0</v>
      </c>
      <c r="U1752" s="100">
        <f t="shared" si="28"/>
        <v>0</v>
      </c>
    </row>
    <row r="1753" spans="18:21" x14ac:dyDescent="0.3">
      <c r="R1753" s="85">
        <f>PER_MONTH!A1745</f>
        <v>45694</v>
      </c>
      <c r="S1753" s="86">
        <f>PER_MONTH!F1745</f>
        <v>0.3125</v>
      </c>
      <c r="T1753" s="102">
        <f>PER_MONTH!G1745</f>
        <v>0</v>
      </c>
      <c r="U1753" s="100">
        <f t="shared" si="28"/>
        <v>0</v>
      </c>
    </row>
    <row r="1754" spans="18:21" x14ac:dyDescent="0.3">
      <c r="R1754" s="85">
        <f>PER_MONTH!A1746</f>
        <v>45694</v>
      </c>
      <c r="S1754" s="86">
        <f>PER_MONTH!F1746</f>
        <v>0.33333333333333331</v>
      </c>
      <c r="T1754" s="102">
        <f>PER_MONTH!G1746</f>
        <v>0</v>
      </c>
      <c r="U1754" s="100">
        <f t="shared" si="28"/>
        <v>0</v>
      </c>
    </row>
    <row r="1755" spans="18:21" x14ac:dyDescent="0.3">
      <c r="R1755" s="85">
        <f>PER_MONTH!A1747</f>
        <v>45694</v>
      </c>
      <c r="S1755" s="86">
        <f>PER_MONTH!F1747</f>
        <v>0.35416666666666669</v>
      </c>
      <c r="T1755" s="102">
        <f>PER_MONTH!G1747</f>
        <v>0</v>
      </c>
      <c r="U1755" s="100">
        <f t="shared" si="28"/>
        <v>0</v>
      </c>
    </row>
    <row r="1756" spans="18:21" x14ac:dyDescent="0.3">
      <c r="R1756" s="85">
        <f>PER_MONTH!A1748</f>
        <v>45694</v>
      </c>
      <c r="S1756" s="86">
        <f>PER_MONTH!F1748</f>
        <v>0.375</v>
      </c>
      <c r="T1756" s="102">
        <f>PER_MONTH!G1748</f>
        <v>0</v>
      </c>
      <c r="U1756" s="100">
        <f t="shared" si="28"/>
        <v>0</v>
      </c>
    </row>
    <row r="1757" spans="18:21" x14ac:dyDescent="0.3">
      <c r="R1757" s="85">
        <f>PER_MONTH!A1749</f>
        <v>45694</v>
      </c>
      <c r="S1757" s="86">
        <f>PER_MONTH!F1749</f>
        <v>0.39583333333333331</v>
      </c>
      <c r="T1757" s="102">
        <f>PER_MONTH!G1749</f>
        <v>0</v>
      </c>
      <c r="U1757" s="100">
        <f t="shared" si="28"/>
        <v>0</v>
      </c>
    </row>
    <row r="1758" spans="18:21" x14ac:dyDescent="0.3">
      <c r="R1758" s="85">
        <f>PER_MONTH!A1750</f>
        <v>45694</v>
      </c>
      <c r="S1758" s="86">
        <f>PER_MONTH!F1750</f>
        <v>0.41666666666666669</v>
      </c>
      <c r="T1758" s="102">
        <f>PER_MONTH!G1750</f>
        <v>0</v>
      </c>
      <c r="U1758" s="100">
        <f t="shared" si="28"/>
        <v>0</v>
      </c>
    </row>
    <row r="1759" spans="18:21" x14ac:dyDescent="0.3">
      <c r="R1759" s="85">
        <f>PER_MONTH!A1751</f>
        <v>45694</v>
      </c>
      <c r="S1759" s="86">
        <f>PER_MONTH!F1751</f>
        <v>0.4375</v>
      </c>
      <c r="T1759" s="102">
        <f>PER_MONTH!G1751</f>
        <v>0</v>
      </c>
      <c r="U1759" s="100">
        <f t="shared" si="28"/>
        <v>0</v>
      </c>
    </row>
    <row r="1760" spans="18:21" x14ac:dyDescent="0.3">
      <c r="R1760" s="85">
        <f>PER_MONTH!A1752</f>
        <v>45694</v>
      </c>
      <c r="S1760" s="86">
        <f>PER_MONTH!F1752</f>
        <v>0.45833333333333331</v>
      </c>
      <c r="T1760" s="102">
        <f>PER_MONTH!G1752</f>
        <v>0</v>
      </c>
      <c r="U1760" s="100">
        <f t="shared" si="28"/>
        <v>0</v>
      </c>
    </row>
    <row r="1761" spans="18:21" x14ac:dyDescent="0.3">
      <c r="R1761" s="85">
        <f>PER_MONTH!A1753</f>
        <v>45694</v>
      </c>
      <c r="S1761" s="86">
        <f>PER_MONTH!F1753</f>
        <v>0.47916666666666669</v>
      </c>
      <c r="T1761" s="102">
        <f>PER_MONTH!G1753</f>
        <v>0</v>
      </c>
      <c r="U1761" s="100">
        <f t="shared" si="28"/>
        <v>0</v>
      </c>
    </row>
    <row r="1762" spans="18:21" x14ac:dyDescent="0.3">
      <c r="R1762" s="85">
        <f>PER_MONTH!A1754</f>
        <v>45694</v>
      </c>
      <c r="S1762" s="86">
        <f>PER_MONTH!F1754</f>
        <v>0.5</v>
      </c>
      <c r="T1762" s="102">
        <f>PER_MONTH!G1754</f>
        <v>0</v>
      </c>
      <c r="U1762" s="100">
        <f t="shared" si="28"/>
        <v>0</v>
      </c>
    </row>
    <row r="1763" spans="18:21" x14ac:dyDescent="0.3">
      <c r="R1763" s="85">
        <f>PER_MONTH!A1755</f>
        <v>45694</v>
      </c>
      <c r="S1763" s="86">
        <f>PER_MONTH!F1755</f>
        <v>0.52083333333333337</v>
      </c>
      <c r="T1763" s="102">
        <f>PER_MONTH!G1755</f>
        <v>0</v>
      </c>
      <c r="U1763" s="100">
        <f t="shared" si="28"/>
        <v>0</v>
      </c>
    </row>
    <row r="1764" spans="18:21" x14ac:dyDescent="0.3">
      <c r="R1764" s="85">
        <f>PER_MONTH!A1756</f>
        <v>45694</v>
      </c>
      <c r="S1764" s="86">
        <f>PER_MONTH!F1756</f>
        <v>0.54166666666666663</v>
      </c>
      <c r="T1764" s="102">
        <f>PER_MONTH!G1756</f>
        <v>0</v>
      </c>
      <c r="U1764" s="100">
        <f t="shared" si="28"/>
        <v>0</v>
      </c>
    </row>
    <row r="1765" spans="18:21" x14ac:dyDescent="0.3">
      <c r="R1765" s="85">
        <f>PER_MONTH!A1757</f>
        <v>45694</v>
      </c>
      <c r="S1765" s="86">
        <f>PER_MONTH!F1757</f>
        <v>0.5625</v>
      </c>
      <c r="T1765" s="102">
        <f>PER_MONTH!G1757</f>
        <v>0</v>
      </c>
      <c r="U1765" s="100">
        <f t="shared" si="28"/>
        <v>0</v>
      </c>
    </row>
    <row r="1766" spans="18:21" x14ac:dyDescent="0.3">
      <c r="R1766" s="85">
        <f>PER_MONTH!A1758</f>
        <v>45694</v>
      </c>
      <c r="S1766" s="86">
        <f>PER_MONTH!F1758</f>
        <v>0.58333333333333337</v>
      </c>
      <c r="T1766" s="102">
        <f>PER_MONTH!G1758</f>
        <v>0</v>
      </c>
      <c r="U1766" s="100">
        <f t="shared" si="28"/>
        <v>0</v>
      </c>
    </row>
    <row r="1767" spans="18:21" x14ac:dyDescent="0.3">
      <c r="R1767" s="85">
        <f>PER_MONTH!A1759</f>
        <v>45694</v>
      </c>
      <c r="S1767" s="86">
        <f>PER_MONTH!F1759</f>
        <v>0.60416666666666663</v>
      </c>
      <c r="T1767" s="102">
        <f>PER_MONTH!G1759</f>
        <v>0</v>
      </c>
      <c r="U1767" s="100">
        <f t="shared" si="28"/>
        <v>0</v>
      </c>
    </row>
    <row r="1768" spans="18:21" x14ac:dyDescent="0.3">
      <c r="R1768" s="85">
        <f>PER_MONTH!A1760</f>
        <v>45694</v>
      </c>
      <c r="S1768" s="86">
        <f>PER_MONTH!F1760</f>
        <v>0.625</v>
      </c>
      <c r="T1768" s="102">
        <f>PER_MONTH!G1760</f>
        <v>0</v>
      </c>
      <c r="U1768" s="100">
        <f t="shared" si="28"/>
        <v>0</v>
      </c>
    </row>
    <row r="1769" spans="18:21" x14ac:dyDescent="0.3">
      <c r="R1769" s="85">
        <f>PER_MONTH!A1761</f>
        <v>45694</v>
      </c>
      <c r="S1769" s="86">
        <f>PER_MONTH!F1761</f>
        <v>0.64583333333333337</v>
      </c>
      <c r="T1769" s="102">
        <f>PER_MONTH!G1761</f>
        <v>0</v>
      </c>
      <c r="U1769" s="100">
        <f t="shared" si="28"/>
        <v>0</v>
      </c>
    </row>
    <row r="1770" spans="18:21" x14ac:dyDescent="0.3">
      <c r="R1770" s="85">
        <f>PER_MONTH!A1762</f>
        <v>45694</v>
      </c>
      <c r="S1770" s="86">
        <f>PER_MONTH!F1762</f>
        <v>0.66666666666666663</v>
      </c>
      <c r="T1770" s="102">
        <f>PER_MONTH!G1762</f>
        <v>0</v>
      </c>
      <c r="U1770" s="100">
        <f t="shared" si="28"/>
        <v>0</v>
      </c>
    </row>
    <row r="1771" spans="18:21" x14ac:dyDescent="0.3">
      <c r="R1771" s="85">
        <f>PER_MONTH!A1763</f>
        <v>45694</v>
      </c>
      <c r="S1771" s="86">
        <f>PER_MONTH!F1763</f>
        <v>0.6875</v>
      </c>
      <c r="T1771" s="102">
        <f>PER_MONTH!G1763</f>
        <v>0</v>
      </c>
      <c r="U1771" s="100">
        <f t="shared" si="28"/>
        <v>0</v>
      </c>
    </row>
    <row r="1772" spans="18:21" x14ac:dyDescent="0.3">
      <c r="R1772" s="85">
        <f>PER_MONTH!A1764</f>
        <v>45694</v>
      </c>
      <c r="S1772" s="86">
        <f>PER_MONTH!F1764</f>
        <v>0.70833333333333337</v>
      </c>
      <c r="T1772" s="102">
        <f>PER_MONTH!G1764</f>
        <v>0</v>
      </c>
      <c r="U1772" s="100">
        <f t="shared" si="28"/>
        <v>0</v>
      </c>
    </row>
    <row r="1773" spans="18:21" x14ac:dyDescent="0.3">
      <c r="R1773" s="85">
        <f>PER_MONTH!A1765</f>
        <v>45694</v>
      </c>
      <c r="S1773" s="86">
        <f>PER_MONTH!F1765</f>
        <v>0.72916666666666663</v>
      </c>
      <c r="T1773" s="102">
        <f>PER_MONTH!G1765</f>
        <v>0</v>
      </c>
      <c r="U1773" s="100">
        <f t="shared" si="28"/>
        <v>0</v>
      </c>
    </row>
    <row r="1774" spans="18:21" x14ac:dyDescent="0.3">
      <c r="R1774" s="85">
        <f>PER_MONTH!A1766</f>
        <v>45694</v>
      </c>
      <c r="S1774" s="86">
        <f>PER_MONTH!F1766</f>
        <v>0.75</v>
      </c>
      <c r="T1774" s="102">
        <f>PER_MONTH!G1766</f>
        <v>0</v>
      </c>
      <c r="U1774" s="100">
        <f t="shared" si="28"/>
        <v>0</v>
      </c>
    </row>
    <row r="1775" spans="18:21" x14ac:dyDescent="0.3">
      <c r="R1775" s="85">
        <f>PER_MONTH!A1767</f>
        <v>45694</v>
      </c>
      <c r="S1775" s="86">
        <f>PER_MONTH!F1767</f>
        <v>0.77083333333333337</v>
      </c>
      <c r="T1775" s="102">
        <f>PER_MONTH!G1767</f>
        <v>0</v>
      </c>
      <c r="U1775" s="100">
        <f t="shared" si="28"/>
        <v>0</v>
      </c>
    </row>
    <row r="1776" spans="18:21" x14ac:dyDescent="0.3">
      <c r="R1776" s="85">
        <f>PER_MONTH!A1768</f>
        <v>45694</v>
      </c>
      <c r="S1776" s="86">
        <f>PER_MONTH!F1768</f>
        <v>0.79166666666666663</v>
      </c>
      <c r="T1776" s="102">
        <f>PER_MONTH!G1768</f>
        <v>0</v>
      </c>
      <c r="U1776" s="100">
        <f t="shared" si="28"/>
        <v>0</v>
      </c>
    </row>
    <row r="1777" spans="18:21" x14ac:dyDescent="0.3">
      <c r="R1777" s="85">
        <f>PER_MONTH!A1769</f>
        <v>45694</v>
      </c>
      <c r="S1777" s="86">
        <f>PER_MONTH!F1769</f>
        <v>0.8125</v>
      </c>
      <c r="T1777" s="102">
        <f>PER_MONTH!G1769</f>
        <v>0</v>
      </c>
      <c r="U1777" s="100">
        <f t="shared" si="28"/>
        <v>0</v>
      </c>
    </row>
    <row r="1778" spans="18:21" x14ac:dyDescent="0.3">
      <c r="R1778" s="85">
        <f>PER_MONTH!A1770</f>
        <v>45694</v>
      </c>
      <c r="S1778" s="86">
        <f>PER_MONTH!F1770</f>
        <v>0.83333333333333337</v>
      </c>
      <c r="T1778" s="102">
        <f>PER_MONTH!G1770</f>
        <v>0</v>
      </c>
      <c r="U1778" s="100">
        <f t="shared" si="28"/>
        <v>0</v>
      </c>
    </row>
    <row r="1779" spans="18:21" x14ac:dyDescent="0.3">
      <c r="R1779" s="85">
        <f>PER_MONTH!A1771</f>
        <v>45694</v>
      </c>
      <c r="S1779" s="86">
        <f>PER_MONTH!F1771</f>
        <v>0.85416666666666663</v>
      </c>
      <c r="T1779" s="102">
        <f>PER_MONTH!G1771</f>
        <v>0</v>
      </c>
      <c r="U1779" s="100">
        <f t="shared" si="28"/>
        <v>0</v>
      </c>
    </row>
    <row r="1780" spans="18:21" x14ac:dyDescent="0.3">
      <c r="R1780" s="85">
        <f>PER_MONTH!A1772</f>
        <v>45694</v>
      </c>
      <c r="S1780" s="86">
        <f>PER_MONTH!F1772</f>
        <v>0.875</v>
      </c>
      <c r="T1780" s="102">
        <f>PER_MONTH!G1772</f>
        <v>0</v>
      </c>
      <c r="U1780" s="100">
        <f t="shared" si="28"/>
        <v>0</v>
      </c>
    </row>
    <row r="1781" spans="18:21" x14ac:dyDescent="0.3">
      <c r="R1781" s="85">
        <f>PER_MONTH!A1773</f>
        <v>45694</v>
      </c>
      <c r="S1781" s="86">
        <f>PER_MONTH!F1773</f>
        <v>0.89583333333333337</v>
      </c>
      <c r="T1781" s="102">
        <f>PER_MONTH!G1773</f>
        <v>0</v>
      </c>
      <c r="U1781" s="100">
        <f t="shared" si="28"/>
        <v>0</v>
      </c>
    </row>
    <row r="1782" spans="18:21" x14ac:dyDescent="0.3">
      <c r="R1782" s="85">
        <f>PER_MONTH!A1774</f>
        <v>45694</v>
      </c>
      <c r="S1782" s="86">
        <f>PER_MONTH!F1774</f>
        <v>0.91666666666666663</v>
      </c>
      <c r="T1782" s="102">
        <f>PER_MONTH!G1774</f>
        <v>0</v>
      </c>
      <c r="U1782" s="100">
        <f t="shared" si="28"/>
        <v>0</v>
      </c>
    </row>
    <row r="1783" spans="18:21" x14ac:dyDescent="0.3">
      <c r="R1783" s="85">
        <f>PER_MONTH!A1775</f>
        <v>45694</v>
      </c>
      <c r="S1783" s="86">
        <f>PER_MONTH!F1775</f>
        <v>0.9375</v>
      </c>
      <c r="T1783" s="102">
        <f>PER_MONTH!G1775</f>
        <v>0</v>
      </c>
      <c r="U1783" s="100">
        <f t="shared" si="28"/>
        <v>0</v>
      </c>
    </row>
    <row r="1784" spans="18:21" x14ac:dyDescent="0.3">
      <c r="R1784" s="85">
        <f>PER_MONTH!A1776</f>
        <v>45694</v>
      </c>
      <c r="S1784" s="86">
        <f>PER_MONTH!F1776</f>
        <v>0.95833333333333337</v>
      </c>
      <c r="T1784" s="102">
        <f>PER_MONTH!G1776</f>
        <v>0</v>
      </c>
      <c r="U1784" s="100">
        <f t="shared" si="28"/>
        <v>0</v>
      </c>
    </row>
    <row r="1785" spans="18:21" x14ac:dyDescent="0.3">
      <c r="R1785" s="85">
        <f>PER_MONTH!A1777</f>
        <v>45694</v>
      </c>
      <c r="S1785" s="86">
        <f>PER_MONTH!F1777</f>
        <v>0.97916666666666663</v>
      </c>
      <c r="T1785" s="102">
        <f>PER_MONTH!G1777</f>
        <v>0</v>
      </c>
      <c r="U1785" s="100">
        <f t="shared" si="28"/>
        <v>0</v>
      </c>
    </row>
    <row r="1786" spans="18:21" x14ac:dyDescent="0.3">
      <c r="R1786" s="85">
        <f>PER_MONTH!A1778</f>
        <v>45695</v>
      </c>
      <c r="S1786" s="86">
        <f>PER_MONTH!F1778</f>
        <v>0</v>
      </c>
      <c r="T1786" s="102">
        <f>PER_MONTH!G1778</f>
        <v>0</v>
      </c>
      <c r="U1786" s="100">
        <f t="shared" si="28"/>
        <v>0</v>
      </c>
    </row>
    <row r="1787" spans="18:21" x14ac:dyDescent="0.3">
      <c r="R1787" s="85">
        <f>PER_MONTH!A1779</f>
        <v>45695</v>
      </c>
      <c r="S1787" s="86">
        <f>PER_MONTH!F1779</f>
        <v>2.0833333333333329E-2</v>
      </c>
      <c r="T1787" s="102">
        <f>PER_MONTH!G1779</f>
        <v>0</v>
      </c>
      <c r="U1787" s="100">
        <f t="shared" si="28"/>
        <v>0</v>
      </c>
    </row>
    <row r="1788" spans="18:21" x14ac:dyDescent="0.3">
      <c r="R1788" s="85">
        <f>PER_MONTH!A1780</f>
        <v>45695</v>
      </c>
      <c r="S1788" s="86">
        <f>PER_MONTH!F1780</f>
        <v>4.1666666666666657E-2</v>
      </c>
      <c r="T1788" s="102">
        <f>PER_MONTH!G1780</f>
        <v>0</v>
      </c>
      <c r="U1788" s="100">
        <f t="shared" si="28"/>
        <v>0</v>
      </c>
    </row>
    <row r="1789" spans="18:21" x14ac:dyDescent="0.3">
      <c r="R1789" s="85">
        <f>PER_MONTH!A1781</f>
        <v>45695</v>
      </c>
      <c r="S1789" s="86">
        <f>PER_MONTH!F1781</f>
        <v>6.25E-2</v>
      </c>
      <c r="T1789" s="102">
        <f>PER_MONTH!G1781</f>
        <v>0</v>
      </c>
      <c r="U1789" s="100">
        <f t="shared" si="28"/>
        <v>0</v>
      </c>
    </row>
    <row r="1790" spans="18:21" x14ac:dyDescent="0.3">
      <c r="R1790" s="85">
        <f>PER_MONTH!A1782</f>
        <v>45695</v>
      </c>
      <c r="S1790" s="86">
        <f>PER_MONTH!F1782</f>
        <v>8.3333333333333329E-2</v>
      </c>
      <c r="T1790" s="102">
        <f>PER_MONTH!G1782</f>
        <v>0</v>
      </c>
      <c r="U1790" s="100">
        <f t="shared" si="28"/>
        <v>0</v>
      </c>
    </row>
    <row r="1791" spans="18:21" x14ac:dyDescent="0.3">
      <c r="R1791" s="85">
        <f>PER_MONTH!A1783</f>
        <v>45695</v>
      </c>
      <c r="S1791" s="86">
        <f>PER_MONTH!F1783</f>
        <v>0.1041666666666667</v>
      </c>
      <c r="T1791" s="102">
        <f>PER_MONTH!G1783</f>
        <v>0</v>
      </c>
      <c r="U1791" s="100">
        <f t="shared" si="28"/>
        <v>0</v>
      </c>
    </row>
    <row r="1792" spans="18:21" x14ac:dyDescent="0.3">
      <c r="R1792" s="85">
        <f>PER_MONTH!A1784</f>
        <v>45695</v>
      </c>
      <c r="S1792" s="86">
        <f>PER_MONTH!F1784</f>
        <v>0.125</v>
      </c>
      <c r="T1792" s="102">
        <f>PER_MONTH!G1784</f>
        <v>0</v>
      </c>
      <c r="U1792" s="100">
        <f t="shared" si="28"/>
        <v>0</v>
      </c>
    </row>
    <row r="1793" spans="18:21" x14ac:dyDescent="0.3">
      <c r="R1793" s="85">
        <f>PER_MONTH!A1785</f>
        <v>45695</v>
      </c>
      <c r="S1793" s="86">
        <f>PER_MONTH!F1785</f>
        <v>0.14583333333333329</v>
      </c>
      <c r="T1793" s="102">
        <f>PER_MONTH!G1785</f>
        <v>0</v>
      </c>
      <c r="U1793" s="100">
        <f t="shared" si="28"/>
        <v>0</v>
      </c>
    </row>
    <row r="1794" spans="18:21" x14ac:dyDescent="0.3">
      <c r="R1794" s="85">
        <f>PER_MONTH!A1786</f>
        <v>45695</v>
      </c>
      <c r="S1794" s="86">
        <f>PER_MONTH!F1786</f>
        <v>0.16666666666666671</v>
      </c>
      <c r="T1794" s="102">
        <f>PER_MONTH!G1786</f>
        <v>0</v>
      </c>
      <c r="U1794" s="100">
        <f t="shared" si="28"/>
        <v>0</v>
      </c>
    </row>
    <row r="1795" spans="18:21" x14ac:dyDescent="0.3">
      <c r="R1795" s="85">
        <f>PER_MONTH!A1787</f>
        <v>45695</v>
      </c>
      <c r="S1795" s="86">
        <f>PER_MONTH!F1787</f>
        <v>0.1875</v>
      </c>
      <c r="T1795" s="102">
        <f>PER_MONTH!G1787</f>
        <v>0</v>
      </c>
      <c r="U1795" s="100">
        <f t="shared" si="28"/>
        <v>0</v>
      </c>
    </row>
    <row r="1796" spans="18:21" x14ac:dyDescent="0.3">
      <c r="R1796" s="85">
        <f>PER_MONTH!A1788</f>
        <v>45695</v>
      </c>
      <c r="S1796" s="86">
        <f>PER_MONTH!F1788</f>
        <v>0.20833333333333329</v>
      </c>
      <c r="T1796" s="102">
        <f>PER_MONTH!G1788</f>
        <v>0</v>
      </c>
      <c r="U1796" s="100">
        <f t="shared" si="28"/>
        <v>0</v>
      </c>
    </row>
    <row r="1797" spans="18:21" x14ac:dyDescent="0.3">
      <c r="R1797" s="85">
        <f>PER_MONTH!A1789</f>
        <v>45695</v>
      </c>
      <c r="S1797" s="86">
        <f>PER_MONTH!F1789</f>
        <v>0.22916666666666671</v>
      </c>
      <c r="T1797" s="102">
        <f>PER_MONTH!G1789</f>
        <v>0</v>
      </c>
      <c r="U1797" s="100">
        <f t="shared" si="28"/>
        <v>0</v>
      </c>
    </row>
    <row r="1798" spans="18:21" x14ac:dyDescent="0.3">
      <c r="R1798" s="85">
        <f>PER_MONTH!A1790</f>
        <v>45695</v>
      </c>
      <c r="S1798" s="86">
        <f>PER_MONTH!F1790</f>
        <v>0.25</v>
      </c>
      <c r="T1798" s="102">
        <f>PER_MONTH!G1790</f>
        <v>0</v>
      </c>
      <c r="U1798" s="100">
        <f t="shared" si="28"/>
        <v>0</v>
      </c>
    </row>
    <row r="1799" spans="18:21" x14ac:dyDescent="0.3">
      <c r="R1799" s="85">
        <f>PER_MONTH!A1791</f>
        <v>45695</v>
      </c>
      <c r="S1799" s="86">
        <f>PER_MONTH!F1791</f>
        <v>0.27083333333333331</v>
      </c>
      <c r="T1799" s="102">
        <f>PER_MONTH!G1791</f>
        <v>0</v>
      </c>
      <c r="U1799" s="100">
        <f t="shared" si="28"/>
        <v>0</v>
      </c>
    </row>
    <row r="1800" spans="18:21" x14ac:dyDescent="0.3">
      <c r="R1800" s="85">
        <f>PER_MONTH!A1792</f>
        <v>45695</v>
      </c>
      <c r="S1800" s="86">
        <f>PER_MONTH!F1792</f>
        <v>0.29166666666666669</v>
      </c>
      <c r="T1800" s="102">
        <f>PER_MONTH!G1792</f>
        <v>0</v>
      </c>
      <c r="U1800" s="100">
        <f t="shared" si="28"/>
        <v>0</v>
      </c>
    </row>
    <row r="1801" spans="18:21" x14ac:dyDescent="0.3">
      <c r="R1801" s="85">
        <f>PER_MONTH!A1793</f>
        <v>45695</v>
      </c>
      <c r="S1801" s="86">
        <f>PER_MONTH!F1793</f>
        <v>0.3125</v>
      </c>
      <c r="T1801" s="102">
        <f>PER_MONTH!G1793</f>
        <v>0</v>
      </c>
      <c r="U1801" s="100">
        <f t="shared" si="28"/>
        <v>0</v>
      </c>
    </row>
    <row r="1802" spans="18:21" x14ac:dyDescent="0.3">
      <c r="R1802" s="85">
        <f>PER_MONTH!A1794</f>
        <v>45695</v>
      </c>
      <c r="S1802" s="86">
        <f>PER_MONTH!F1794</f>
        <v>0.33333333333333331</v>
      </c>
      <c r="T1802" s="102">
        <f>PER_MONTH!G1794</f>
        <v>0</v>
      </c>
      <c r="U1802" s="100">
        <f t="shared" si="28"/>
        <v>0</v>
      </c>
    </row>
    <row r="1803" spans="18:21" x14ac:dyDescent="0.3">
      <c r="R1803" s="85">
        <f>PER_MONTH!A1795</f>
        <v>45695</v>
      </c>
      <c r="S1803" s="86">
        <f>PER_MONTH!F1795</f>
        <v>0.35416666666666669</v>
      </c>
      <c r="T1803" s="102">
        <f>PER_MONTH!G1795</f>
        <v>0</v>
      </c>
      <c r="U1803" s="100">
        <f t="shared" si="28"/>
        <v>0</v>
      </c>
    </row>
    <row r="1804" spans="18:21" x14ac:dyDescent="0.3">
      <c r="R1804" s="85">
        <f>PER_MONTH!A1796</f>
        <v>45695</v>
      </c>
      <c r="S1804" s="86">
        <f>PER_MONTH!F1796</f>
        <v>0.375</v>
      </c>
      <c r="T1804" s="102">
        <f>PER_MONTH!G1796</f>
        <v>0</v>
      </c>
      <c r="U1804" s="100">
        <f t="shared" ref="U1804:U1867" si="29">T1804/0.5</f>
        <v>0</v>
      </c>
    </row>
    <row r="1805" spans="18:21" x14ac:dyDescent="0.3">
      <c r="R1805" s="85">
        <f>PER_MONTH!A1797</f>
        <v>45695</v>
      </c>
      <c r="S1805" s="86">
        <f>PER_MONTH!F1797</f>
        <v>0.39583333333333331</v>
      </c>
      <c r="T1805" s="102">
        <f>PER_MONTH!G1797</f>
        <v>0</v>
      </c>
      <c r="U1805" s="100">
        <f t="shared" si="29"/>
        <v>0</v>
      </c>
    </row>
    <row r="1806" spans="18:21" x14ac:dyDescent="0.3">
      <c r="R1806" s="85">
        <f>PER_MONTH!A1798</f>
        <v>45695</v>
      </c>
      <c r="S1806" s="86">
        <f>PER_MONTH!F1798</f>
        <v>0.41666666666666669</v>
      </c>
      <c r="T1806" s="102">
        <f>PER_MONTH!G1798</f>
        <v>0</v>
      </c>
      <c r="U1806" s="100">
        <f t="shared" si="29"/>
        <v>0</v>
      </c>
    </row>
    <row r="1807" spans="18:21" x14ac:dyDescent="0.3">
      <c r="R1807" s="85">
        <f>PER_MONTH!A1799</f>
        <v>45695</v>
      </c>
      <c r="S1807" s="86">
        <f>PER_MONTH!F1799</f>
        <v>0.4375</v>
      </c>
      <c r="T1807" s="102">
        <f>PER_MONTH!G1799</f>
        <v>0</v>
      </c>
      <c r="U1807" s="100">
        <f t="shared" si="29"/>
        <v>0</v>
      </c>
    </row>
    <row r="1808" spans="18:21" x14ac:dyDescent="0.3">
      <c r="R1808" s="85">
        <f>PER_MONTH!A1800</f>
        <v>45695</v>
      </c>
      <c r="S1808" s="86">
        <f>PER_MONTH!F1800</f>
        <v>0.45833333333333331</v>
      </c>
      <c r="T1808" s="102">
        <f>PER_MONTH!G1800</f>
        <v>0</v>
      </c>
      <c r="U1808" s="100">
        <f t="shared" si="29"/>
        <v>0</v>
      </c>
    </row>
    <row r="1809" spans="18:21" x14ac:dyDescent="0.3">
      <c r="R1809" s="85">
        <f>PER_MONTH!A1801</f>
        <v>45695</v>
      </c>
      <c r="S1809" s="86">
        <f>PER_MONTH!F1801</f>
        <v>0.47916666666666669</v>
      </c>
      <c r="T1809" s="102">
        <f>PER_MONTH!G1801</f>
        <v>0</v>
      </c>
      <c r="U1809" s="100">
        <f t="shared" si="29"/>
        <v>0</v>
      </c>
    </row>
    <row r="1810" spans="18:21" x14ac:dyDescent="0.3">
      <c r="R1810" s="85">
        <f>PER_MONTH!A1802</f>
        <v>45695</v>
      </c>
      <c r="S1810" s="86">
        <f>PER_MONTH!F1802</f>
        <v>0.5</v>
      </c>
      <c r="T1810" s="102">
        <f>PER_MONTH!G1802</f>
        <v>0</v>
      </c>
      <c r="U1810" s="100">
        <f t="shared" si="29"/>
        <v>0</v>
      </c>
    </row>
    <row r="1811" spans="18:21" x14ac:dyDescent="0.3">
      <c r="R1811" s="85">
        <f>PER_MONTH!A1803</f>
        <v>45695</v>
      </c>
      <c r="S1811" s="86">
        <f>PER_MONTH!F1803</f>
        <v>0.52083333333333337</v>
      </c>
      <c r="T1811" s="102">
        <f>PER_MONTH!G1803</f>
        <v>0</v>
      </c>
      <c r="U1811" s="100">
        <f t="shared" si="29"/>
        <v>0</v>
      </c>
    </row>
    <row r="1812" spans="18:21" x14ac:dyDescent="0.3">
      <c r="R1812" s="85">
        <f>PER_MONTH!A1804</f>
        <v>45695</v>
      </c>
      <c r="S1812" s="86">
        <f>PER_MONTH!F1804</f>
        <v>0.54166666666666663</v>
      </c>
      <c r="T1812" s="102">
        <f>PER_MONTH!G1804</f>
        <v>0</v>
      </c>
      <c r="U1812" s="100">
        <f t="shared" si="29"/>
        <v>0</v>
      </c>
    </row>
    <row r="1813" spans="18:21" x14ac:dyDescent="0.3">
      <c r="R1813" s="85">
        <f>PER_MONTH!A1805</f>
        <v>45695</v>
      </c>
      <c r="S1813" s="86">
        <f>PER_MONTH!F1805</f>
        <v>0.5625</v>
      </c>
      <c r="T1813" s="102">
        <f>PER_MONTH!G1805</f>
        <v>0</v>
      </c>
      <c r="U1813" s="100">
        <f t="shared" si="29"/>
        <v>0</v>
      </c>
    </row>
    <row r="1814" spans="18:21" x14ac:dyDescent="0.3">
      <c r="R1814" s="85">
        <f>PER_MONTH!A1806</f>
        <v>45695</v>
      </c>
      <c r="S1814" s="86">
        <f>PER_MONTH!F1806</f>
        <v>0.58333333333333337</v>
      </c>
      <c r="T1814" s="102">
        <f>PER_MONTH!G1806</f>
        <v>0</v>
      </c>
      <c r="U1814" s="100">
        <f t="shared" si="29"/>
        <v>0</v>
      </c>
    </row>
    <row r="1815" spans="18:21" x14ac:dyDescent="0.3">
      <c r="R1815" s="85">
        <f>PER_MONTH!A1807</f>
        <v>45695</v>
      </c>
      <c r="S1815" s="86">
        <f>PER_MONTH!F1807</f>
        <v>0.60416666666666663</v>
      </c>
      <c r="T1815" s="102">
        <f>PER_MONTH!G1807</f>
        <v>0</v>
      </c>
      <c r="U1815" s="100">
        <f t="shared" si="29"/>
        <v>0</v>
      </c>
    </row>
    <row r="1816" spans="18:21" x14ac:dyDescent="0.3">
      <c r="R1816" s="85">
        <f>PER_MONTH!A1808</f>
        <v>45695</v>
      </c>
      <c r="S1816" s="86">
        <f>PER_MONTH!F1808</f>
        <v>0.625</v>
      </c>
      <c r="T1816" s="102">
        <f>PER_MONTH!G1808</f>
        <v>0</v>
      </c>
      <c r="U1816" s="100">
        <f t="shared" si="29"/>
        <v>0</v>
      </c>
    </row>
    <row r="1817" spans="18:21" x14ac:dyDescent="0.3">
      <c r="R1817" s="85">
        <f>PER_MONTH!A1809</f>
        <v>45695</v>
      </c>
      <c r="S1817" s="86">
        <f>PER_MONTH!F1809</f>
        <v>0.64583333333333337</v>
      </c>
      <c r="T1817" s="102">
        <f>PER_MONTH!G1809</f>
        <v>0</v>
      </c>
      <c r="U1817" s="100">
        <f t="shared" si="29"/>
        <v>0</v>
      </c>
    </row>
    <row r="1818" spans="18:21" x14ac:dyDescent="0.3">
      <c r="R1818" s="85">
        <f>PER_MONTH!A1810</f>
        <v>45695</v>
      </c>
      <c r="S1818" s="86">
        <f>PER_MONTH!F1810</f>
        <v>0.66666666666666663</v>
      </c>
      <c r="T1818" s="102">
        <f>PER_MONTH!G1810</f>
        <v>0</v>
      </c>
      <c r="U1818" s="100">
        <f t="shared" si="29"/>
        <v>0</v>
      </c>
    </row>
    <row r="1819" spans="18:21" x14ac:dyDescent="0.3">
      <c r="R1819" s="85">
        <f>PER_MONTH!A1811</f>
        <v>45695</v>
      </c>
      <c r="S1819" s="86">
        <f>PER_MONTH!F1811</f>
        <v>0.6875</v>
      </c>
      <c r="T1819" s="102">
        <f>PER_MONTH!G1811</f>
        <v>0</v>
      </c>
      <c r="U1819" s="100">
        <f t="shared" si="29"/>
        <v>0</v>
      </c>
    </row>
    <row r="1820" spans="18:21" x14ac:dyDescent="0.3">
      <c r="R1820" s="85">
        <f>PER_MONTH!A1812</f>
        <v>45695</v>
      </c>
      <c r="S1820" s="86">
        <f>PER_MONTH!F1812</f>
        <v>0.70833333333333337</v>
      </c>
      <c r="T1820" s="102">
        <f>PER_MONTH!G1812</f>
        <v>0</v>
      </c>
      <c r="U1820" s="100">
        <f t="shared" si="29"/>
        <v>0</v>
      </c>
    </row>
    <row r="1821" spans="18:21" x14ac:dyDescent="0.3">
      <c r="R1821" s="85">
        <f>PER_MONTH!A1813</f>
        <v>45695</v>
      </c>
      <c r="S1821" s="86">
        <f>PER_MONTH!F1813</f>
        <v>0.72916666666666663</v>
      </c>
      <c r="T1821" s="102">
        <f>PER_MONTH!G1813</f>
        <v>0</v>
      </c>
      <c r="U1821" s="100">
        <f t="shared" si="29"/>
        <v>0</v>
      </c>
    </row>
    <row r="1822" spans="18:21" x14ac:dyDescent="0.3">
      <c r="R1822" s="85">
        <f>PER_MONTH!A1814</f>
        <v>45695</v>
      </c>
      <c r="S1822" s="86">
        <f>PER_MONTH!F1814</f>
        <v>0.75</v>
      </c>
      <c r="T1822" s="102">
        <f>PER_MONTH!G1814</f>
        <v>0</v>
      </c>
      <c r="U1822" s="100">
        <f t="shared" si="29"/>
        <v>0</v>
      </c>
    </row>
    <row r="1823" spans="18:21" x14ac:dyDescent="0.3">
      <c r="R1823" s="85">
        <f>PER_MONTH!A1815</f>
        <v>45695</v>
      </c>
      <c r="S1823" s="86">
        <f>PER_MONTH!F1815</f>
        <v>0.77083333333333337</v>
      </c>
      <c r="T1823" s="102">
        <f>PER_MONTH!G1815</f>
        <v>0</v>
      </c>
      <c r="U1823" s="100">
        <f t="shared" si="29"/>
        <v>0</v>
      </c>
    </row>
    <row r="1824" spans="18:21" x14ac:dyDescent="0.3">
      <c r="R1824" s="85">
        <f>PER_MONTH!A1816</f>
        <v>45695</v>
      </c>
      <c r="S1824" s="86">
        <f>PER_MONTH!F1816</f>
        <v>0.79166666666666663</v>
      </c>
      <c r="T1824" s="102">
        <f>PER_MONTH!G1816</f>
        <v>0</v>
      </c>
      <c r="U1824" s="100">
        <f t="shared" si="29"/>
        <v>0</v>
      </c>
    </row>
    <row r="1825" spans="18:21" x14ac:dyDescent="0.3">
      <c r="R1825" s="85">
        <f>PER_MONTH!A1817</f>
        <v>45695</v>
      </c>
      <c r="S1825" s="86">
        <f>PER_MONTH!F1817</f>
        <v>0.8125</v>
      </c>
      <c r="T1825" s="102">
        <f>PER_MONTH!G1817</f>
        <v>0</v>
      </c>
      <c r="U1825" s="100">
        <f t="shared" si="29"/>
        <v>0</v>
      </c>
    </row>
    <row r="1826" spans="18:21" x14ac:dyDescent="0.3">
      <c r="R1826" s="85">
        <f>PER_MONTH!A1818</f>
        <v>45695</v>
      </c>
      <c r="S1826" s="86">
        <f>PER_MONTH!F1818</f>
        <v>0.83333333333333337</v>
      </c>
      <c r="T1826" s="102">
        <f>PER_MONTH!G1818</f>
        <v>0</v>
      </c>
      <c r="U1826" s="100">
        <f t="shared" si="29"/>
        <v>0</v>
      </c>
    </row>
    <row r="1827" spans="18:21" x14ac:dyDescent="0.3">
      <c r="R1827" s="85">
        <f>PER_MONTH!A1819</f>
        <v>45695</v>
      </c>
      <c r="S1827" s="86">
        <f>PER_MONTH!F1819</f>
        <v>0.85416666666666663</v>
      </c>
      <c r="T1827" s="102">
        <f>PER_MONTH!G1819</f>
        <v>0</v>
      </c>
      <c r="U1827" s="100">
        <f t="shared" si="29"/>
        <v>0</v>
      </c>
    </row>
    <row r="1828" spans="18:21" x14ac:dyDescent="0.3">
      <c r="R1828" s="85">
        <f>PER_MONTH!A1820</f>
        <v>45695</v>
      </c>
      <c r="S1828" s="86">
        <f>PER_MONTH!F1820</f>
        <v>0.875</v>
      </c>
      <c r="T1828" s="102">
        <f>PER_MONTH!G1820</f>
        <v>0</v>
      </c>
      <c r="U1828" s="100">
        <f t="shared" si="29"/>
        <v>0</v>
      </c>
    </row>
    <row r="1829" spans="18:21" x14ac:dyDescent="0.3">
      <c r="R1829" s="85">
        <f>PER_MONTH!A1821</f>
        <v>45695</v>
      </c>
      <c r="S1829" s="86">
        <f>PER_MONTH!F1821</f>
        <v>0.89583333333333337</v>
      </c>
      <c r="T1829" s="102">
        <f>PER_MONTH!G1821</f>
        <v>0</v>
      </c>
      <c r="U1829" s="100">
        <f t="shared" si="29"/>
        <v>0</v>
      </c>
    </row>
    <row r="1830" spans="18:21" x14ac:dyDescent="0.3">
      <c r="R1830" s="85">
        <f>PER_MONTH!A1822</f>
        <v>45695</v>
      </c>
      <c r="S1830" s="86">
        <f>PER_MONTH!F1822</f>
        <v>0.91666666666666663</v>
      </c>
      <c r="T1830" s="102">
        <f>PER_MONTH!G1822</f>
        <v>0</v>
      </c>
      <c r="U1830" s="100">
        <f t="shared" si="29"/>
        <v>0</v>
      </c>
    </row>
    <row r="1831" spans="18:21" x14ac:dyDescent="0.3">
      <c r="R1831" s="85">
        <f>PER_MONTH!A1823</f>
        <v>45695</v>
      </c>
      <c r="S1831" s="86">
        <f>PER_MONTH!F1823</f>
        <v>0.9375</v>
      </c>
      <c r="T1831" s="102">
        <f>PER_MONTH!G1823</f>
        <v>0</v>
      </c>
      <c r="U1831" s="100">
        <f t="shared" si="29"/>
        <v>0</v>
      </c>
    </row>
    <row r="1832" spans="18:21" x14ac:dyDescent="0.3">
      <c r="R1832" s="85">
        <f>PER_MONTH!A1824</f>
        <v>45695</v>
      </c>
      <c r="S1832" s="86">
        <f>PER_MONTH!F1824</f>
        <v>0.95833333333333337</v>
      </c>
      <c r="T1832" s="102">
        <f>PER_MONTH!G1824</f>
        <v>0</v>
      </c>
      <c r="U1832" s="100">
        <f t="shared" si="29"/>
        <v>0</v>
      </c>
    </row>
    <row r="1833" spans="18:21" x14ac:dyDescent="0.3">
      <c r="R1833" s="85">
        <f>PER_MONTH!A1825</f>
        <v>45695</v>
      </c>
      <c r="S1833" s="86">
        <f>PER_MONTH!F1825</f>
        <v>0.97916666666666663</v>
      </c>
      <c r="T1833" s="102">
        <f>PER_MONTH!G1825</f>
        <v>0</v>
      </c>
      <c r="U1833" s="100">
        <f t="shared" si="29"/>
        <v>0</v>
      </c>
    </row>
    <row r="1834" spans="18:21" x14ac:dyDescent="0.3">
      <c r="R1834" s="85">
        <f>PER_MONTH!A1826</f>
        <v>45696</v>
      </c>
      <c r="S1834" s="86">
        <f>PER_MONTH!F1826</f>
        <v>0</v>
      </c>
      <c r="T1834" s="102">
        <f>PER_MONTH!G1826</f>
        <v>0</v>
      </c>
      <c r="U1834" s="100">
        <f t="shared" si="29"/>
        <v>0</v>
      </c>
    </row>
    <row r="1835" spans="18:21" x14ac:dyDescent="0.3">
      <c r="R1835" s="85">
        <f>PER_MONTH!A1827</f>
        <v>45696</v>
      </c>
      <c r="S1835" s="86">
        <f>PER_MONTH!F1827</f>
        <v>2.0833333333333329E-2</v>
      </c>
      <c r="T1835" s="102">
        <f>PER_MONTH!G1827</f>
        <v>0</v>
      </c>
      <c r="U1835" s="100">
        <f t="shared" si="29"/>
        <v>0</v>
      </c>
    </row>
    <row r="1836" spans="18:21" x14ac:dyDescent="0.3">
      <c r="R1836" s="85">
        <f>PER_MONTH!A1828</f>
        <v>45696</v>
      </c>
      <c r="S1836" s="86">
        <f>PER_MONTH!F1828</f>
        <v>4.1666666666666657E-2</v>
      </c>
      <c r="T1836" s="102">
        <f>PER_MONTH!G1828</f>
        <v>0</v>
      </c>
      <c r="U1836" s="100">
        <f t="shared" si="29"/>
        <v>0</v>
      </c>
    </row>
    <row r="1837" spans="18:21" x14ac:dyDescent="0.3">
      <c r="R1837" s="85">
        <f>PER_MONTH!A1829</f>
        <v>45696</v>
      </c>
      <c r="S1837" s="86">
        <f>PER_MONTH!F1829</f>
        <v>6.25E-2</v>
      </c>
      <c r="T1837" s="102">
        <f>PER_MONTH!G1829</f>
        <v>0</v>
      </c>
      <c r="U1837" s="100">
        <f t="shared" si="29"/>
        <v>0</v>
      </c>
    </row>
    <row r="1838" spans="18:21" x14ac:dyDescent="0.3">
      <c r="R1838" s="85">
        <f>PER_MONTH!A1830</f>
        <v>45696</v>
      </c>
      <c r="S1838" s="86">
        <f>PER_MONTH!F1830</f>
        <v>8.3333333333333329E-2</v>
      </c>
      <c r="T1838" s="102">
        <f>PER_MONTH!G1830</f>
        <v>0</v>
      </c>
      <c r="U1838" s="100">
        <f t="shared" si="29"/>
        <v>0</v>
      </c>
    </row>
    <row r="1839" spans="18:21" x14ac:dyDescent="0.3">
      <c r="R1839" s="85">
        <f>PER_MONTH!A1831</f>
        <v>45696</v>
      </c>
      <c r="S1839" s="86">
        <f>PER_MONTH!F1831</f>
        <v>0.1041666666666667</v>
      </c>
      <c r="T1839" s="102">
        <f>PER_MONTH!G1831</f>
        <v>0</v>
      </c>
      <c r="U1839" s="100">
        <f t="shared" si="29"/>
        <v>0</v>
      </c>
    </row>
    <row r="1840" spans="18:21" x14ac:dyDescent="0.3">
      <c r="R1840" s="85">
        <f>PER_MONTH!A1832</f>
        <v>45696</v>
      </c>
      <c r="S1840" s="86">
        <f>PER_MONTH!F1832</f>
        <v>0.125</v>
      </c>
      <c r="T1840" s="102">
        <f>PER_MONTH!G1832</f>
        <v>0</v>
      </c>
      <c r="U1840" s="100">
        <f t="shared" si="29"/>
        <v>0</v>
      </c>
    </row>
    <row r="1841" spans="18:21" x14ac:dyDescent="0.3">
      <c r="R1841" s="85">
        <f>PER_MONTH!A1833</f>
        <v>45696</v>
      </c>
      <c r="S1841" s="86">
        <f>PER_MONTH!F1833</f>
        <v>0.14583333333333329</v>
      </c>
      <c r="T1841" s="102">
        <f>PER_MONTH!G1833</f>
        <v>0</v>
      </c>
      <c r="U1841" s="100">
        <f t="shared" si="29"/>
        <v>0</v>
      </c>
    </row>
    <row r="1842" spans="18:21" x14ac:dyDescent="0.3">
      <c r="R1842" s="85">
        <f>PER_MONTH!A1834</f>
        <v>45696</v>
      </c>
      <c r="S1842" s="86">
        <f>PER_MONTH!F1834</f>
        <v>0.16666666666666671</v>
      </c>
      <c r="T1842" s="102">
        <f>PER_MONTH!G1834</f>
        <v>0</v>
      </c>
      <c r="U1842" s="100">
        <f t="shared" si="29"/>
        <v>0</v>
      </c>
    </row>
    <row r="1843" spans="18:21" x14ac:dyDescent="0.3">
      <c r="R1843" s="85">
        <f>PER_MONTH!A1835</f>
        <v>45696</v>
      </c>
      <c r="S1843" s="86">
        <f>PER_MONTH!F1835</f>
        <v>0.1875</v>
      </c>
      <c r="T1843" s="102">
        <f>PER_MONTH!G1835</f>
        <v>0</v>
      </c>
      <c r="U1843" s="100">
        <f t="shared" si="29"/>
        <v>0</v>
      </c>
    </row>
    <row r="1844" spans="18:21" x14ac:dyDescent="0.3">
      <c r="R1844" s="85">
        <f>PER_MONTH!A1836</f>
        <v>45696</v>
      </c>
      <c r="S1844" s="86">
        <f>PER_MONTH!F1836</f>
        <v>0.20833333333333329</v>
      </c>
      <c r="T1844" s="102">
        <f>PER_MONTH!G1836</f>
        <v>0</v>
      </c>
      <c r="U1844" s="100">
        <f t="shared" si="29"/>
        <v>0</v>
      </c>
    </row>
    <row r="1845" spans="18:21" x14ac:dyDescent="0.3">
      <c r="R1845" s="85">
        <f>PER_MONTH!A1837</f>
        <v>45696</v>
      </c>
      <c r="S1845" s="86">
        <f>PER_MONTH!F1837</f>
        <v>0.22916666666666671</v>
      </c>
      <c r="T1845" s="102">
        <f>PER_MONTH!G1837</f>
        <v>0</v>
      </c>
      <c r="U1845" s="100">
        <f t="shared" si="29"/>
        <v>0</v>
      </c>
    </row>
    <row r="1846" spans="18:21" x14ac:dyDescent="0.3">
      <c r="R1846" s="85">
        <f>PER_MONTH!A1838</f>
        <v>45696</v>
      </c>
      <c r="S1846" s="86">
        <f>PER_MONTH!F1838</f>
        <v>0.25</v>
      </c>
      <c r="T1846" s="102">
        <f>PER_MONTH!G1838</f>
        <v>0</v>
      </c>
      <c r="U1846" s="100">
        <f t="shared" si="29"/>
        <v>0</v>
      </c>
    </row>
    <row r="1847" spans="18:21" x14ac:dyDescent="0.3">
      <c r="R1847" s="85">
        <f>PER_MONTH!A1839</f>
        <v>45696</v>
      </c>
      <c r="S1847" s="86">
        <f>PER_MONTH!F1839</f>
        <v>0.27083333333333331</v>
      </c>
      <c r="T1847" s="102">
        <f>PER_MONTH!G1839</f>
        <v>0</v>
      </c>
      <c r="U1847" s="100">
        <f t="shared" si="29"/>
        <v>0</v>
      </c>
    </row>
    <row r="1848" spans="18:21" x14ac:dyDescent="0.3">
      <c r="R1848" s="85">
        <f>PER_MONTH!A1840</f>
        <v>45696</v>
      </c>
      <c r="S1848" s="86">
        <f>PER_MONTH!F1840</f>
        <v>0.29166666666666669</v>
      </c>
      <c r="T1848" s="102">
        <f>PER_MONTH!G1840</f>
        <v>0</v>
      </c>
      <c r="U1848" s="100">
        <f t="shared" si="29"/>
        <v>0</v>
      </c>
    </row>
    <row r="1849" spans="18:21" x14ac:dyDescent="0.3">
      <c r="R1849" s="85">
        <f>PER_MONTH!A1841</f>
        <v>45696</v>
      </c>
      <c r="S1849" s="86">
        <f>PER_MONTH!F1841</f>
        <v>0.3125</v>
      </c>
      <c r="T1849" s="102">
        <f>PER_MONTH!G1841</f>
        <v>0</v>
      </c>
      <c r="U1849" s="100">
        <f t="shared" si="29"/>
        <v>0</v>
      </c>
    </row>
    <row r="1850" spans="18:21" x14ac:dyDescent="0.3">
      <c r="R1850" s="85">
        <f>PER_MONTH!A1842</f>
        <v>45696</v>
      </c>
      <c r="S1850" s="86">
        <f>PER_MONTH!F1842</f>
        <v>0.33333333333333331</v>
      </c>
      <c r="T1850" s="102">
        <f>PER_MONTH!G1842</f>
        <v>0</v>
      </c>
      <c r="U1850" s="100">
        <f t="shared" si="29"/>
        <v>0</v>
      </c>
    </row>
    <row r="1851" spans="18:21" x14ac:dyDescent="0.3">
      <c r="R1851" s="85">
        <f>PER_MONTH!A1843</f>
        <v>45696</v>
      </c>
      <c r="S1851" s="86">
        <f>PER_MONTH!F1843</f>
        <v>0.35416666666666669</v>
      </c>
      <c r="T1851" s="102">
        <f>PER_MONTH!G1843</f>
        <v>0</v>
      </c>
      <c r="U1851" s="100">
        <f t="shared" si="29"/>
        <v>0</v>
      </c>
    </row>
    <row r="1852" spans="18:21" x14ac:dyDescent="0.3">
      <c r="R1852" s="85">
        <f>PER_MONTH!A1844</f>
        <v>45696</v>
      </c>
      <c r="S1852" s="86">
        <f>PER_MONTH!F1844</f>
        <v>0.375</v>
      </c>
      <c r="T1852" s="102">
        <f>PER_MONTH!G1844</f>
        <v>0</v>
      </c>
      <c r="U1852" s="100">
        <f t="shared" si="29"/>
        <v>0</v>
      </c>
    </row>
    <row r="1853" spans="18:21" x14ac:dyDescent="0.3">
      <c r="R1853" s="85">
        <f>PER_MONTH!A1845</f>
        <v>45696</v>
      </c>
      <c r="S1853" s="86">
        <f>PER_MONTH!F1845</f>
        <v>0.39583333333333331</v>
      </c>
      <c r="T1853" s="102">
        <f>PER_MONTH!G1845</f>
        <v>0</v>
      </c>
      <c r="U1853" s="100">
        <f t="shared" si="29"/>
        <v>0</v>
      </c>
    </row>
    <row r="1854" spans="18:21" x14ac:dyDescent="0.3">
      <c r="R1854" s="85">
        <f>PER_MONTH!A1846</f>
        <v>45696</v>
      </c>
      <c r="S1854" s="86">
        <f>PER_MONTH!F1846</f>
        <v>0.41666666666666669</v>
      </c>
      <c r="T1854" s="102">
        <f>PER_MONTH!G1846</f>
        <v>0</v>
      </c>
      <c r="U1854" s="100">
        <f t="shared" si="29"/>
        <v>0</v>
      </c>
    </row>
    <row r="1855" spans="18:21" x14ac:dyDescent="0.3">
      <c r="R1855" s="85">
        <f>PER_MONTH!A1847</f>
        <v>45696</v>
      </c>
      <c r="S1855" s="86">
        <f>PER_MONTH!F1847</f>
        <v>0.4375</v>
      </c>
      <c r="T1855" s="102">
        <f>PER_MONTH!G1847</f>
        <v>0</v>
      </c>
      <c r="U1855" s="100">
        <f t="shared" si="29"/>
        <v>0</v>
      </c>
    </row>
    <row r="1856" spans="18:21" x14ac:dyDescent="0.3">
      <c r="R1856" s="85">
        <f>PER_MONTH!A1848</f>
        <v>45696</v>
      </c>
      <c r="S1856" s="86">
        <f>PER_MONTH!F1848</f>
        <v>0.45833333333333331</v>
      </c>
      <c r="T1856" s="102">
        <f>PER_MONTH!G1848</f>
        <v>0</v>
      </c>
      <c r="U1856" s="100">
        <f t="shared" si="29"/>
        <v>0</v>
      </c>
    </row>
    <row r="1857" spans="18:21" x14ac:dyDescent="0.3">
      <c r="R1857" s="85">
        <f>PER_MONTH!A1849</f>
        <v>45696</v>
      </c>
      <c r="S1857" s="86">
        <f>PER_MONTH!F1849</f>
        <v>0.47916666666666669</v>
      </c>
      <c r="T1857" s="102">
        <f>PER_MONTH!G1849</f>
        <v>0</v>
      </c>
      <c r="U1857" s="100">
        <f t="shared" si="29"/>
        <v>0</v>
      </c>
    </row>
    <row r="1858" spans="18:21" x14ac:dyDescent="0.3">
      <c r="R1858" s="85">
        <f>PER_MONTH!A1850</f>
        <v>45696</v>
      </c>
      <c r="S1858" s="86">
        <f>PER_MONTH!F1850</f>
        <v>0.5</v>
      </c>
      <c r="T1858" s="102">
        <f>PER_MONTH!G1850</f>
        <v>0</v>
      </c>
      <c r="U1858" s="100">
        <f t="shared" si="29"/>
        <v>0</v>
      </c>
    </row>
    <row r="1859" spans="18:21" x14ac:dyDescent="0.3">
      <c r="R1859" s="85">
        <f>PER_MONTH!A1851</f>
        <v>45696</v>
      </c>
      <c r="S1859" s="86">
        <f>PER_MONTH!F1851</f>
        <v>0.52083333333333337</v>
      </c>
      <c r="T1859" s="102">
        <f>PER_MONTH!G1851</f>
        <v>0</v>
      </c>
      <c r="U1859" s="100">
        <f t="shared" si="29"/>
        <v>0</v>
      </c>
    </row>
    <row r="1860" spans="18:21" x14ac:dyDescent="0.3">
      <c r="R1860" s="85">
        <f>PER_MONTH!A1852</f>
        <v>45696</v>
      </c>
      <c r="S1860" s="86">
        <f>PER_MONTH!F1852</f>
        <v>0.54166666666666663</v>
      </c>
      <c r="T1860" s="102">
        <f>PER_MONTH!G1852</f>
        <v>0</v>
      </c>
      <c r="U1860" s="100">
        <f t="shared" si="29"/>
        <v>0</v>
      </c>
    </row>
    <row r="1861" spans="18:21" x14ac:dyDescent="0.3">
      <c r="R1861" s="85">
        <f>PER_MONTH!A1853</f>
        <v>45696</v>
      </c>
      <c r="S1861" s="86">
        <f>PER_MONTH!F1853</f>
        <v>0.5625</v>
      </c>
      <c r="T1861" s="102">
        <f>PER_MONTH!G1853</f>
        <v>0</v>
      </c>
      <c r="U1861" s="100">
        <f t="shared" si="29"/>
        <v>0</v>
      </c>
    </row>
    <row r="1862" spans="18:21" x14ac:dyDescent="0.3">
      <c r="R1862" s="85">
        <f>PER_MONTH!A1854</f>
        <v>45696</v>
      </c>
      <c r="S1862" s="86">
        <f>PER_MONTH!F1854</f>
        <v>0.58333333333333337</v>
      </c>
      <c r="T1862" s="102">
        <f>PER_MONTH!G1854</f>
        <v>0</v>
      </c>
      <c r="U1862" s="100">
        <f t="shared" si="29"/>
        <v>0</v>
      </c>
    </row>
    <row r="1863" spans="18:21" x14ac:dyDescent="0.3">
      <c r="R1863" s="85">
        <f>PER_MONTH!A1855</f>
        <v>45696</v>
      </c>
      <c r="S1863" s="86">
        <f>PER_MONTH!F1855</f>
        <v>0.60416666666666663</v>
      </c>
      <c r="T1863" s="102">
        <f>PER_MONTH!G1855</f>
        <v>0</v>
      </c>
      <c r="U1863" s="100">
        <f t="shared" si="29"/>
        <v>0</v>
      </c>
    </row>
    <row r="1864" spans="18:21" x14ac:dyDescent="0.3">
      <c r="R1864" s="85">
        <f>PER_MONTH!A1856</f>
        <v>45696</v>
      </c>
      <c r="S1864" s="86">
        <f>PER_MONTH!F1856</f>
        <v>0.625</v>
      </c>
      <c r="T1864" s="102">
        <f>PER_MONTH!G1856</f>
        <v>0</v>
      </c>
      <c r="U1864" s="100">
        <f t="shared" si="29"/>
        <v>0</v>
      </c>
    </row>
    <row r="1865" spans="18:21" x14ac:dyDescent="0.3">
      <c r="R1865" s="85">
        <f>PER_MONTH!A1857</f>
        <v>45696</v>
      </c>
      <c r="S1865" s="86">
        <f>PER_MONTH!F1857</f>
        <v>0.64583333333333337</v>
      </c>
      <c r="T1865" s="102">
        <f>PER_MONTH!G1857</f>
        <v>0</v>
      </c>
      <c r="U1865" s="100">
        <f t="shared" si="29"/>
        <v>0</v>
      </c>
    </row>
    <row r="1866" spans="18:21" x14ac:dyDescent="0.3">
      <c r="R1866" s="85">
        <f>PER_MONTH!A1858</f>
        <v>45696</v>
      </c>
      <c r="S1866" s="86">
        <f>PER_MONTH!F1858</f>
        <v>0.66666666666666663</v>
      </c>
      <c r="T1866" s="102">
        <f>PER_MONTH!G1858</f>
        <v>0</v>
      </c>
      <c r="U1866" s="100">
        <f t="shared" si="29"/>
        <v>0</v>
      </c>
    </row>
    <row r="1867" spans="18:21" x14ac:dyDescent="0.3">
      <c r="R1867" s="85">
        <f>PER_MONTH!A1859</f>
        <v>45696</v>
      </c>
      <c r="S1867" s="86">
        <f>PER_MONTH!F1859</f>
        <v>0.6875</v>
      </c>
      <c r="T1867" s="102">
        <f>PER_MONTH!G1859</f>
        <v>0</v>
      </c>
      <c r="U1867" s="100">
        <f t="shared" si="29"/>
        <v>0</v>
      </c>
    </row>
    <row r="1868" spans="18:21" x14ac:dyDescent="0.3">
      <c r="R1868" s="85">
        <f>PER_MONTH!A1860</f>
        <v>45696</v>
      </c>
      <c r="S1868" s="86">
        <f>PER_MONTH!F1860</f>
        <v>0.70833333333333337</v>
      </c>
      <c r="T1868" s="102">
        <f>PER_MONTH!G1860</f>
        <v>0</v>
      </c>
      <c r="U1868" s="100">
        <f t="shared" ref="U1868:U1931" si="30">T1868/0.5</f>
        <v>0</v>
      </c>
    </row>
    <row r="1869" spans="18:21" x14ac:dyDescent="0.3">
      <c r="R1869" s="85">
        <f>PER_MONTH!A1861</f>
        <v>45696</v>
      </c>
      <c r="S1869" s="86">
        <f>PER_MONTH!F1861</f>
        <v>0.72916666666666663</v>
      </c>
      <c r="T1869" s="102">
        <f>PER_MONTH!G1861</f>
        <v>0</v>
      </c>
      <c r="U1869" s="100">
        <f t="shared" si="30"/>
        <v>0</v>
      </c>
    </row>
    <row r="1870" spans="18:21" x14ac:dyDescent="0.3">
      <c r="R1870" s="85">
        <f>PER_MONTH!A1862</f>
        <v>45696</v>
      </c>
      <c r="S1870" s="86">
        <f>PER_MONTH!F1862</f>
        <v>0.75</v>
      </c>
      <c r="T1870" s="102">
        <f>PER_MONTH!G1862</f>
        <v>0</v>
      </c>
      <c r="U1870" s="100">
        <f t="shared" si="30"/>
        <v>0</v>
      </c>
    </row>
    <row r="1871" spans="18:21" x14ac:dyDescent="0.3">
      <c r="R1871" s="85">
        <f>PER_MONTH!A1863</f>
        <v>45696</v>
      </c>
      <c r="S1871" s="86">
        <f>PER_MONTH!F1863</f>
        <v>0.77083333333333337</v>
      </c>
      <c r="T1871" s="102">
        <f>PER_MONTH!G1863</f>
        <v>0</v>
      </c>
      <c r="U1871" s="100">
        <f t="shared" si="30"/>
        <v>0</v>
      </c>
    </row>
    <row r="1872" spans="18:21" x14ac:dyDescent="0.3">
      <c r="R1872" s="85">
        <f>PER_MONTH!A1864</f>
        <v>45696</v>
      </c>
      <c r="S1872" s="86">
        <f>PER_MONTH!F1864</f>
        <v>0.79166666666666663</v>
      </c>
      <c r="T1872" s="102">
        <f>PER_MONTH!G1864</f>
        <v>0</v>
      </c>
      <c r="U1872" s="100">
        <f t="shared" si="30"/>
        <v>0</v>
      </c>
    </row>
    <row r="1873" spans="18:21" x14ac:dyDescent="0.3">
      <c r="R1873" s="85">
        <f>PER_MONTH!A1865</f>
        <v>45696</v>
      </c>
      <c r="S1873" s="86">
        <f>PER_MONTH!F1865</f>
        <v>0.8125</v>
      </c>
      <c r="T1873" s="102">
        <f>PER_MONTH!G1865</f>
        <v>0</v>
      </c>
      <c r="U1873" s="100">
        <f t="shared" si="30"/>
        <v>0</v>
      </c>
    </row>
    <row r="1874" spans="18:21" x14ac:dyDescent="0.3">
      <c r="R1874" s="85">
        <f>PER_MONTH!A1866</f>
        <v>45696</v>
      </c>
      <c r="S1874" s="86">
        <f>PER_MONTH!F1866</f>
        <v>0.83333333333333337</v>
      </c>
      <c r="T1874" s="102">
        <f>PER_MONTH!G1866</f>
        <v>0</v>
      </c>
      <c r="U1874" s="100">
        <f t="shared" si="30"/>
        <v>0</v>
      </c>
    </row>
    <row r="1875" spans="18:21" x14ac:dyDescent="0.3">
      <c r="R1875" s="85">
        <f>PER_MONTH!A1867</f>
        <v>45696</v>
      </c>
      <c r="S1875" s="86">
        <f>PER_MONTH!F1867</f>
        <v>0.85416666666666663</v>
      </c>
      <c r="T1875" s="102">
        <f>PER_MONTH!G1867</f>
        <v>0</v>
      </c>
      <c r="U1875" s="100">
        <f t="shared" si="30"/>
        <v>0</v>
      </c>
    </row>
    <row r="1876" spans="18:21" x14ac:dyDescent="0.3">
      <c r="R1876" s="85">
        <f>PER_MONTH!A1868</f>
        <v>45696</v>
      </c>
      <c r="S1876" s="86">
        <f>PER_MONTH!F1868</f>
        <v>0.875</v>
      </c>
      <c r="T1876" s="102">
        <f>PER_MONTH!G1868</f>
        <v>0</v>
      </c>
      <c r="U1876" s="100">
        <f t="shared" si="30"/>
        <v>0</v>
      </c>
    </row>
    <row r="1877" spans="18:21" x14ac:dyDescent="0.3">
      <c r="R1877" s="85">
        <f>PER_MONTH!A1869</f>
        <v>45696</v>
      </c>
      <c r="S1877" s="86">
        <f>PER_MONTH!F1869</f>
        <v>0.89583333333333337</v>
      </c>
      <c r="T1877" s="102">
        <f>PER_MONTH!G1869</f>
        <v>0</v>
      </c>
      <c r="U1877" s="100">
        <f t="shared" si="30"/>
        <v>0</v>
      </c>
    </row>
    <row r="1878" spans="18:21" x14ac:dyDescent="0.3">
      <c r="R1878" s="85">
        <f>PER_MONTH!A1870</f>
        <v>45696</v>
      </c>
      <c r="S1878" s="86">
        <f>PER_MONTH!F1870</f>
        <v>0.91666666666666663</v>
      </c>
      <c r="T1878" s="102">
        <f>PER_MONTH!G1870</f>
        <v>0</v>
      </c>
      <c r="U1878" s="100">
        <f t="shared" si="30"/>
        <v>0</v>
      </c>
    </row>
    <row r="1879" spans="18:21" x14ac:dyDescent="0.3">
      <c r="R1879" s="85">
        <f>PER_MONTH!A1871</f>
        <v>45696</v>
      </c>
      <c r="S1879" s="86">
        <f>PER_MONTH!F1871</f>
        <v>0.9375</v>
      </c>
      <c r="T1879" s="102">
        <f>PER_MONTH!G1871</f>
        <v>0</v>
      </c>
      <c r="U1879" s="100">
        <f t="shared" si="30"/>
        <v>0</v>
      </c>
    </row>
    <row r="1880" spans="18:21" x14ac:dyDescent="0.3">
      <c r="R1880" s="85">
        <f>PER_MONTH!A1872</f>
        <v>45696</v>
      </c>
      <c r="S1880" s="86">
        <f>PER_MONTH!F1872</f>
        <v>0.95833333333333337</v>
      </c>
      <c r="T1880" s="102">
        <f>PER_MONTH!G1872</f>
        <v>0</v>
      </c>
      <c r="U1880" s="100">
        <f t="shared" si="30"/>
        <v>0</v>
      </c>
    </row>
    <row r="1881" spans="18:21" x14ac:dyDescent="0.3">
      <c r="R1881" s="85">
        <f>PER_MONTH!A1873</f>
        <v>45696</v>
      </c>
      <c r="S1881" s="86">
        <f>PER_MONTH!F1873</f>
        <v>0.97916666666666663</v>
      </c>
      <c r="T1881" s="102">
        <f>PER_MONTH!G1873</f>
        <v>0</v>
      </c>
      <c r="U1881" s="100">
        <f t="shared" si="30"/>
        <v>0</v>
      </c>
    </row>
    <row r="1882" spans="18:21" x14ac:dyDescent="0.3">
      <c r="R1882" s="85">
        <f>PER_MONTH!A1874</f>
        <v>45697</v>
      </c>
      <c r="S1882" s="86">
        <f>PER_MONTH!F1874</f>
        <v>0</v>
      </c>
      <c r="T1882" s="102">
        <f>PER_MONTH!G1874</f>
        <v>0</v>
      </c>
      <c r="U1882" s="100">
        <f t="shared" si="30"/>
        <v>0</v>
      </c>
    </row>
    <row r="1883" spans="18:21" x14ac:dyDescent="0.3">
      <c r="R1883" s="85">
        <f>PER_MONTH!A1875</f>
        <v>45697</v>
      </c>
      <c r="S1883" s="86">
        <f>PER_MONTH!F1875</f>
        <v>2.0833333333333329E-2</v>
      </c>
      <c r="T1883" s="102">
        <f>PER_MONTH!G1875</f>
        <v>0</v>
      </c>
      <c r="U1883" s="100">
        <f t="shared" si="30"/>
        <v>0</v>
      </c>
    </row>
    <row r="1884" spans="18:21" x14ac:dyDescent="0.3">
      <c r="R1884" s="85">
        <f>PER_MONTH!A1876</f>
        <v>45697</v>
      </c>
      <c r="S1884" s="86">
        <f>PER_MONTH!F1876</f>
        <v>4.1666666666666657E-2</v>
      </c>
      <c r="T1884" s="102">
        <f>PER_MONTH!G1876</f>
        <v>0</v>
      </c>
      <c r="U1884" s="100">
        <f t="shared" si="30"/>
        <v>0</v>
      </c>
    </row>
    <row r="1885" spans="18:21" x14ac:dyDescent="0.3">
      <c r="R1885" s="85">
        <f>PER_MONTH!A1877</f>
        <v>45697</v>
      </c>
      <c r="S1885" s="86">
        <f>PER_MONTH!F1877</f>
        <v>6.25E-2</v>
      </c>
      <c r="T1885" s="102">
        <f>PER_MONTH!G1877</f>
        <v>0</v>
      </c>
      <c r="U1885" s="100">
        <f t="shared" si="30"/>
        <v>0</v>
      </c>
    </row>
    <row r="1886" spans="18:21" x14ac:dyDescent="0.3">
      <c r="R1886" s="85">
        <f>PER_MONTH!A1878</f>
        <v>45697</v>
      </c>
      <c r="S1886" s="86">
        <f>PER_MONTH!F1878</f>
        <v>8.3333333333333329E-2</v>
      </c>
      <c r="T1886" s="102">
        <f>PER_MONTH!G1878</f>
        <v>0</v>
      </c>
      <c r="U1886" s="100">
        <f t="shared" si="30"/>
        <v>0</v>
      </c>
    </row>
    <row r="1887" spans="18:21" x14ac:dyDescent="0.3">
      <c r="R1887" s="85">
        <f>PER_MONTH!A1879</f>
        <v>45697</v>
      </c>
      <c r="S1887" s="86">
        <f>PER_MONTH!F1879</f>
        <v>0.1041666666666667</v>
      </c>
      <c r="T1887" s="102">
        <f>PER_MONTH!G1879</f>
        <v>0</v>
      </c>
      <c r="U1887" s="100">
        <f t="shared" si="30"/>
        <v>0</v>
      </c>
    </row>
    <row r="1888" spans="18:21" x14ac:dyDescent="0.3">
      <c r="R1888" s="85">
        <f>PER_MONTH!A1880</f>
        <v>45697</v>
      </c>
      <c r="S1888" s="86">
        <f>PER_MONTH!F1880</f>
        <v>0.125</v>
      </c>
      <c r="T1888" s="102">
        <f>PER_MONTH!G1880</f>
        <v>0</v>
      </c>
      <c r="U1888" s="100">
        <f t="shared" si="30"/>
        <v>0</v>
      </c>
    </row>
    <row r="1889" spans="18:21" x14ac:dyDescent="0.3">
      <c r="R1889" s="85">
        <f>PER_MONTH!A1881</f>
        <v>45697</v>
      </c>
      <c r="S1889" s="86">
        <f>PER_MONTH!F1881</f>
        <v>0.14583333333333329</v>
      </c>
      <c r="T1889" s="102">
        <f>PER_MONTH!G1881</f>
        <v>0</v>
      </c>
      <c r="U1889" s="100">
        <f t="shared" si="30"/>
        <v>0</v>
      </c>
    </row>
    <row r="1890" spans="18:21" x14ac:dyDescent="0.3">
      <c r="R1890" s="85">
        <f>PER_MONTH!A1882</f>
        <v>45697</v>
      </c>
      <c r="S1890" s="86">
        <f>PER_MONTH!F1882</f>
        <v>0.16666666666666671</v>
      </c>
      <c r="T1890" s="102">
        <f>PER_MONTH!G1882</f>
        <v>0</v>
      </c>
      <c r="U1890" s="100">
        <f t="shared" si="30"/>
        <v>0</v>
      </c>
    </row>
    <row r="1891" spans="18:21" x14ac:dyDescent="0.3">
      <c r="R1891" s="85">
        <f>PER_MONTH!A1883</f>
        <v>45697</v>
      </c>
      <c r="S1891" s="86">
        <f>PER_MONTH!F1883</f>
        <v>0.1875</v>
      </c>
      <c r="T1891" s="102">
        <f>PER_MONTH!G1883</f>
        <v>0</v>
      </c>
      <c r="U1891" s="100">
        <f t="shared" si="30"/>
        <v>0</v>
      </c>
    </row>
    <row r="1892" spans="18:21" x14ac:dyDescent="0.3">
      <c r="R1892" s="85">
        <f>PER_MONTH!A1884</f>
        <v>45697</v>
      </c>
      <c r="S1892" s="86">
        <f>PER_MONTH!F1884</f>
        <v>0.20833333333333329</v>
      </c>
      <c r="T1892" s="102">
        <f>PER_MONTH!G1884</f>
        <v>0</v>
      </c>
      <c r="U1892" s="100">
        <f t="shared" si="30"/>
        <v>0</v>
      </c>
    </row>
    <row r="1893" spans="18:21" x14ac:dyDescent="0.3">
      <c r="R1893" s="85">
        <f>PER_MONTH!A1885</f>
        <v>45697</v>
      </c>
      <c r="S1893" s="86">
        <f>PER_MONTH!F1885</f>
        <v>0.22916666666666671</v>
      </c>
      <c r="T1893" s="102">
        <f>PER_MONTH!G1885</f>
        <v>0</v>
      </c>
      <c r="U1893" s="100">
        <f t="shared" si="30"/>
        <v>0</v>
      </c>
    </row>
    <row r="1894" spans="18:21" x14ac:dyDescent="0.3">
      <c r="R1894" s="85">
        <f>PER_MONTH!A1886</f>
        <v>45697</v>
      </c>
      <c r="S1894" s="86">
        <f>PER_MONTH!F1886</f>
        <v>0.25</v>
      </c>
      <c r="T1894" s="102">
        <f>PER_MONTH!G1886</f>
        <v>0</v>
      </c>
      <c r="U1894" s="100">
        <f t="shared" si="30"/>
        <v>0</v>
      </c>
    </row>
    <row r="1895" spans="18:21" x14ac:dyDescent="0.3">
      <c r="R1895" s="85">
        <f>PER_MONTH!A1887</f>
        <v>45697</v>
      </c>
      <c r="S1895" s="86">
        <f>PER_MONTH!F1887</f>
        <v>0.27083333333333331</v>
      </c>
      <c r="T1895" s="102">
        <f>PER_MONTH!G1887</f>
        <v>0</v>
      </c>
      <c r="U1895" s="100">
        <f t="shared" si="30"/>
        <v>0</v>
      </c>
    </row>
    <row r="1896" spans="18:21" x14ac:dyDescent="0.3">
      <c r="R1896" s="85">
        <f>PER_MONTH!A1888</f>
        <v>45697</v>
      </c>
      <c r="S1896" s="86">
        <f>PER_MONTH!F1888</f>
        <v>0.29166666666666669</v>
      </c>
      <c r="T1896" s="102">
        <f>PER_MONTH!G1888</f>
        <v>0</v>
      </c>
      <c r="U1896" s="100">
        <f t="shared" si="30"/>
        <v>0</v>
      </c>
    </row>
    <row r="1897" spans="18:21" x14ac:dyDescent="0.3">
      <c r="R1897" s="85">
        <f>PER_MONTH!A1889</f>
        <v>45697</v>
      </c>
      <c r="S1897" s="86">
        <f>PER_MONTH!F1889</f>
        <v>0.3125</v>
      </c>
      <c r="T1897" s="102">
        <f>PER_MONTH!G1889</f>
        <v>0</v>
      </c>
      <c r="U1897" s="100">
        <f t="shared" si="30"/>
        <v>0</v>
      </c>
    </row>
    <row r="1898" spans="18:21" x14ac:dyDescent="0.3">
      <c r="R1898" s="85">
        <f>PER_MONTH!A1890</f>
        <v>45697</v>
      </c>
      <c r="S1898" s="86">
        <f>PER_MONTH!F1890</f>
        <v>0.33333333333333331</v>
      </c>
      <c r="T1898" s="102">
        <f>PER_MONTH!G1890</f>
        <v>0</v>
      </c>
      <c r="U1898" s="100">
        <f t="shared" si="30"/>
        <v>0</v>
      </c>
    </row>
    <row r="1899" spans="18:21" x14ac:dyDescent="0.3">
      <c r="R1899" s="85">
        <f>PER_MONTH!A1891</f>
        <v>45697</v>
      </c>
      <c r="S1899" s="86">
        <f>PER_MONTH!F1891</f>
        <v>0.35416666666666669</v>
      </c>
      <c r="T1899" s="102">
        <f>PER_MONTH!G1891</f>
        <v>0</v>
      </c>
      <c r="U1899" s="100">
        <f t="shared" si="30"/>
        <v>0</v>
      </c>
    </row>
    <row r="1900" spans="18:21" x14ac:dyDescent="0.3">
      <c r="R1900" s="85">
        <f>PER_MONTH!A1892</f>
        <v>45697</v>
      </c>
      <c r="S1900" s="86">
        <f>PER_MONTH!F1892</f>
        <v>0.375</v>
      </c>
      <c r="T1900" s="102">
        <f>PER_MONTH!G1892</f>
        <v>0</v>
      </c>
      <c r="U1900" s="100">
        <f t="shared" si="30"/>
        <v>0</v>
      </c>
    </row>
    <row r="1901" spans="18:21" x14ac:dyDescent="0.3">
      <c r="R1901" s="85">
        <f>PER_MONTH!A1893</f>
        <v>45697</v>
      </c>
      <c r="S1901" s="86">
        <f>PER_MONTH!F1893</f>
        <v>0.39583333333333331</v>
      </c>
      <c r="T1901" s="102">
        <f>PER_MONTH!G1893</f>
        <v>0</v>
      </c>
      <c r="U1901" s="100">
        <f t="shared" si="30"/>
        <v>0</v>
      </c>
    </row>
    <row r="1902" spans="18:21" x14ac:dyDescent="0.3">
      <c r="R1902" s="85">
        <f>PER_MONTH!A1894</f>
        <v>45697</v>
      </c>
      <c r="S1902" s="86">
        <f>PER_MONTH!F1894</f>
        <v>0.41666666666666669</v>
      </c>
      <c r="T1902" s="102">
        <f>PER_MONTH!G1894</f>
        <v>0</v>
      </c>
      <c r="U1902" s="100">
        <f t="shared" si="30"/>
        <v>0</v>
      </c>
    </row>
    <row r="1903" spans="18:21" x14ac:dyDescent="0.3">
      <c r="R1903" s="85">
        <f>PER_MONTH!A1895</f>
        <v>45697</v>
      </c>
      <c r="S1903" s="86">
        <f>PER_MONTH!F1895</f>
        <v>0.4375</v>
      </c>
      <c r="T1903" s="102">
        <f>PER_MONTH!G1895</f>
        <v>0</v>
      </c>
      <c r="U1903" s="100">
        <f t="shared" si="30"/>
        <v>0</v>
      </c>
    </row>
    <row r="1904" spans="18:21" x14ac:dyDescent="0.3">
      <c r="R1904" s="85">
        <f>PER_MONTH!A1896</f>
        <v>45697</v>
      </c>
      <c r="S1904" s="86">
        <f>PER_MONTH!F1896</f>
        <v>0.45833333333333331</v>
      </c>
      <c r="T1904" s="102">
        <f>PER_MONTH!G1896</f>
        <v>0</v>
      </c>
      <c r="U1904" s="100">
        <f t="shared" si="30"/>
        <v>0</v>
      </c>
    </row>
    <row r="1905" spans="18:21" x14ac:dyDescent="0.3">
      <c r="R1905" s="85">
        <f>PER_MONTH!A1897</f>
        <v>45697</v>
      </c>
      <c r="S1905" s="86">
        <f>PER_MONTH!F1897</f>
        <v>0.47916666666666669</v>
      </c>
      <c r="T1905" s="102">
        <f>PER_MONTH!G1897</f>
        <v>0</v>
      </c>
      <c r="U1905" s="100">
        <f t="shared" si="30"/>
        <v>0</v>
      </c>
    </row>
    <row r="1906" spans="18:21" x14ac:dyDescent="0.3">
      <c r="R1906" s="85">
        <f>PER_MONTH!A1898</f>
        <v>45697</v>
      </c>
      <c r="S1906" s="86">
        <f>PER_MONTH!F1898</f>
        <v>0.5</v>
      </c>
      <c r="T1906" s="102">
        <f>PER_MONTH!G1898</f>
        <v>0</v>
      </c>
      <c r="U1906" s="100">
        <f t="shared" si="30"/>
        <v>0</v>
      </c>
    </row>
    <row r="1907" spans="18:21" x14ac:dyDescent="0.3">
      <c r="R1907" s="85">
        <f>PER_MONTH!A1899</f>
        <v>45697</v>
      </c>
      <c r="S1907" s="86">
        <f>PER_MONTH!F1899</f>
        <v>0.52083333333333337</v>
      </c>
      <c r="T1907" s="102">
        <f>PER_MONTH!G1899</f>
        <v>0</v>
      </c>
      <c r="U1907" s="100">
        <f t="shared" si="30"/>
        <v>0</v>
      </c>
    </row>
    <row r="1908" spans="18:21" x14ac:dyDescent="0.3">
      <c r="R1908" s="85">
        <f>PER_MONTH!A1900</f>
        <v>45697</v>
      </c>
      <c r="S1908" s="86">
        <f>PER_MONTH!F1900</f>
        <v>0.54166666666666663</v>
      </c>
      <c r="T1908" s="102">
        <f>PER_MONTH!G1900</f>
        <v>0</v>
      </c>
      <c r="U1908" s="100">
        <f t="shared" si="30"/>
        <v>0</v>
      </c>
    </row>
    <row r="1909" spans="18:21" x14ac:dyDescent="0.3">
      <c r="R1909" s="85">
        <f>PER_MONTH!A1901</f>
        <v>45697</v>
      </c>
      <c r="S1909" s="86">
        <f>PER_MONTH!F1901</f>
        <v>0.5625</v>
      </c>
      <c r="T1909" s="102">
        <f>PER_MONTH!G1901</f>
        <v>0</v>
      </c>
      <c r="U1909" s="100">
        <f t="shared" si="30"/>
        <v>0</v>
      </c>
    </row>
    <row r="1910" spans="18:21" x14ac:dyDescent="0.3">
      <c r="R1910" s="85">
        <f>PER_MONTH!A1902</f>
        <v>45697</v>
      </c>
      <c r="S1910" s="86">
        <f>PER_MONTH!F1902</f>
        <v>0.58333333333333337</v>
      </c>
      <c r="T1910" s="102">
        <f>PER_MONTH!G1902</f>
        <v>0</v>
      </c>
      <c r="U1910" s="100">
        <f t="shared" si="30"/>
        <v>0</v>
      </c>
    </row>
    <row r="1911" spans="18:21" x14ac:dyDescent="0.3">
      <c r="R1911" s="85">
        <f>PER_MONTH!A1903</f>
        <v>45697</v>
      </c>
      <c r="S1911" s="86">
        <f>PER_MONTH!F1903</f>
        <v>0.60416666666666663</v>
      </c>
      <c r="T1911" s="102">
        <f>PER_MONTH!G1903</f>
        <v>0</v>
      </c>
      <c r="U1911" s="100">
        <f t="shared" si="30"/>
        <v>0</v>
      </c>
    </row>
    <row r="1912" spans="18:21" x14ac:dyDescent="0.3">
      <c r="R1912" s="85">
        <f>PER_MONTH!A1904</f>
        <v>45697</v>
      </c>
      <c r="S1912" s="86">
        <f>PER_MONTH!F1904</f>
        <v>0.625</v>
      </c>
      <c r="T1912" s="102">
        <f>PER_MONTH!G1904</f>
        <v>0</v>
      </c>
      <c r="U1912" s="100">
        <f t="shared" si="30"/>
        <v>0</v>
      </c>
    </row>
    <row r="1913" spans="18:21" x14ac:dyDescent="0.3">
      <c r="R1913" s="85">
        <f>PER_MONTH!A1905</f>
        <v>45697</v>
      </c>
      <c r="S1913" s="86">
        <f>PER_MONTH!F1905</f>
        <v>0.64583333333333337</v>
      </c>
      <c r="T1913" s="102">
        <f>PER_MONTH!G1905</f>
        <v>0</v>
      </c>
      <c r="U1913" s="100">
        <f t="shared" si="30"/>
        <v>0</v>
      </c>
    </row>
    <row r="1914" spans="18:21" x14ac:dyDescent="0.3">
      <c r="R1914" s="85">
        <f>PER_MONTH!A1906</f>
        <v>45697</v>
      </c>
      <c r="S1914" s="86">
        <f>PER_MONTH!F1906</f>
        <v>0.66666666666666663</v>
      </c>
      <c r="T1914" s="102">
        <f>PER_MONTH!G1906</f>
        <v>0</v>
      </c>
      <c r="U1914" s="100">
        <f t="shared" si="30"/>
        <v>0</v>
      </c>
    </row>
    <row r="1915" spans="18:21" x14ac:dyDescent="0.3">
      <c r="R1915" s="85">
        <f>PER_MONTH!A1907</f>
        <v>45697</v>
      </c>
      <c r="S1915" s="86">
        <f>PER_MONTH!F1907</f>
        <v>0.6875</v>
      </c>
      <c r="T1915" s="102">
        <f>PER_MONTH!G1907</f>
        <v>0</v>
      </c>
      <c r="U1915" s="100">
        <f t="shared" si="30"/>
        <v>0</v>
      </c>
    </row>
    <row r="1916" spans="18:21" x14ac:dyDescent="0.3">
      <c r="R1916" s="85">
        <f>PER_MONTH!A1908</f>
        <v>45697</v>
      </c>
      <c r="S1916" s="86">
        <f>PER_MONTH!F1908</f>
        <v>0.70833333333333337</v>
      </c>
      <c r="T1916" s="102">
        <f>PER_MONTH!G1908</f>
        <v>0</v>
      </c>
      <c r="U1916" s="100">
        <f t="shared" si="30"/>
        <v>0</v>
      </c>
    </row>
    <row r="1917" spans="18:21" x14ac:dyDescent="0.3">
      <c r="R1917" s="85">
        <f>PER_MONTH!A1909</f>
        <v>45697</v>
      </c>
      <c r="S1917" s="86">
        <f>PER_MONTH!F1909</f>
        <v>0.72916666666666663</v>
      </c>
      <c r="T1917" s="102">
        <f>PER_MONTH!G1909</f>
        <v>0</v>
      </c>
      <c r="U1917" s="100">
        <f t="shared" si="30"/>
        <v>0</v>
      </c>
    </row>
    <row r="1918" spans="18:21" x14ac:dyDescent="0.3">
      <c r="R1918" s="85">
        <f>PER_MONTH!A1910</f>
        <v>45697</v>
      </c>
      <c r="S1918" s="86">
        <f>PER_MONTH!F1910</f>
        <v>0.75</v>
      </c>
      <c r="T1918" s="102">
        <f>PER_MONTH!G1910</f>
        <v>0</v>
      </c>
      <c r="U1918" s="100">
        <f t="shared" si="30"/>
        <v>0</v>
      </c>
    </row>
    <row r="1919" spans="18:21" x14ac:dyDescent="0.3">
      <c r="R1919" s="85">
        <f>PER_MONTH!A1911</f>
        <v>45697</v>
      </c>
      <c r="S1919" s="86">
        <f>PER_MONTH!F1911</f>
        <v>0.77083333333333337</v>
      </c>
      <c r="T1919" s="102">
        <f>PER_MONTH!G1911</f>
        <v>0</v>
      </c>
      <c r="U1919" s="100">
        <f t="shared" si="30"/>
        <v>0</v>
      </c>
    </row>
    <row r="1920" spans="18:21" x14ac:dyDescent="0.3">
      <c r="R1920" s="85">
        <f>PER_MONTH!A1912</f>
        <v>45697</v>
      </c>
      <c r="S1920" s="86">
        <f>PER_MONTH!F1912</f>
        <v>0.79166666666666663</v>
      </c>
      <c r="T1920" s="102">
        <f>PER_MONTH!G1912</f>
        <v>0</v>
      </c>
      <c r="U1920" s="100">
        <f t="shared" si="30"/>
        <v>0</v>
      </c>
    </row>
    <row r="1921" spans="18:21" x14ac:dyDescent="0.3">
      <c r="R1921" s="85">
        <f>PER_MONTH!A1913</f>
        <v>45697</v>
      </c>
      <c r="S1921" s="86">
        <f>PER_MONTH!F1913</f>
        <v>0.8125</v>
      </c>
      <c r="T1921" s="102">
        <f>PER_MONTH!G1913</f>
        <v>0</v>
      </c>
      <c r="U1921" s="100">
        <f t="shared" si="30"/>
        <v>0</v>
      </c>
    </row>
    <row r="1922" spans="18:21" x14ac:dyDescent="0.3">
      <c r="R1922" s="85">
        <f>PER_MONTH!A1914</f>
        <v>45697</v>
      </c>
      <c r="S1922" s="86">
        <f>PER_MONTH!F1914</f>
        <v>0.83333333333333337</v>
      </c>
      <c r="T1922" s="102">
        <f>PER_MONTH!G1914</f>
        <v>0</v>
      </c>
      <c r="U1922" s="100">
        <f t="shared" si="30"/>
        <v>0</v>
      </c>
    </row>
    <row r="1923" spans="18:21" x14ac:dyDescent="0.3">
      <c r="R1923" s="85">
        <f>PER_MONTH!A1915</f>
        <v>45697</v>
      </c>
      <c r="S1923" s="86">
        <f>PER_MONTH!F1915</f>
        <v>0.85416666666666663</v>
      </c>
      <c r="T1923" s="102">
        <f>PER_MONTH!G1915</f>
        <v>0</v>
      </c>
      <c r="U1923" s="100">
        <f t="shared" si="30"/>
        <v>0</v>
      </c>
    </row>
    <row r="1924" spans="18:21" x14ac:dyDescent="0.3">
      <c r="R1924" s="85">
        <f>PER_MONTH!A1916</f>
        <v>45697</v>
      </c>
      <c r="S1924" s="86">
        <f>PER_MONTH!F1916</f>
        <v>0.875</v>
      </c>
      <c r="T1924" s="102">
        <f>PER_MONTH!G1916</f>
        <v>0</v>
      </c>
      <c r="U1924" s="100">
        <f t="shared" si="30"/>
        <v>0</v>
      </c>
    </row>
    <row r="1925" spans="18:21" x14ac:dyDescent="0.3">
      <c r="R1925" s="85">
        <f>PER_MONTH!A1917</f>
        <v>45697</v>
      </c>
      <c r="S1925" s="86">
        <f>PER_MONTH!F1917</f>
        <v>0.89583333333333337</v>
      </c>
      <c r="T1925" s="102">
        <f>PER_MONTH!G1917</f>
        <v>0</v>
      </c>
      <c r="U1925" s="100">
        <f t="shared" si="30"/>
        <v>0</v>
      </c>
    </row>
    <row r="1926" spans="18:21" x14ac:dyDescent="0.3">
      <c r="R1926" s="85">
        <f>PER_MONTH!A1918</f>
        <v>45697</v>
      </c>
      <c r="S1926" s="86">
        <f>PER_MONTH!F1918</f>
        <v>0.91666666666666663</v>
      </c>
      <c r="T1926" s="102">
        <f>PER_MONTH!G1918</f>
        <v>0</v>
      </c>
      <c r="U1926" s="100">
        <f t="shared" si="30"/>
        <v>0</v>
      </c>
    </row>
    <row r="1927" spans="18:21" x14ac:dyDescent="0.3">
      <c r="R1927" s="85">
        <f>PER_MONTH!A1919</f>
        <v>45697</v>
      </c>
      <c r="S1927" s="86">
        <f>PER_MONTH!F1919</f>
        <v>0.9375</v>
      </c>
      <c r="T1927" s="102">
        <f>PER_MONTH!G1919</f>
        <v>0</v>
      </c>
      <c r="U1927" s="100">
        <f t="shared" si="30"/>
        <v>0</v>
      </c>
    </row>
    <row r="1928" spans="18:21" x14ac:dyDescent="0.3">
      <c r="R1928" s="85">
        <f>PER_MONTH!A1920</f>
        <v>45697</v>
      </c>
      <c r="S1928" s="86">
        <f>PER_MONTH!F1920</f>
        <v>0.95833333333333337</v>
      </c>
      <c r="T1928" s="102">
        <f>PER_MONTH!G1920</f>
        <v>0</v>
      </c>
      <c r="U1928" s="100">
        <f t="shared" si="30"/>
        <v>0</v>
      </c>
    </row>
    <row r="1929" spans="18:21" x14ac:dyDescent="0.3">
      <c r="R1929" s="85">
        <f>PER_MONTH!A1921</f>
        <v>45697</v>
      </c>
      <c r="S1929" s="86">
        <f>PER_MONTH!F1921</f>
        <v>0.97916666666666663</v>
      </c>
      <c r="T1929" s="102">
        <f>PER_MONTH!G1921</f>
        <v>0</v>
      </c>
      <c r="U1929" s="100">
        <f t="shared" si="30"/>
        <v>0</v>
      </c>
    </row>
    <row r="1930" spans="18:21" x14ac:dyDescent="0.3">
      <c r="R1930" s="85">
        <f>PER_MONTH!A1922</f>
        <v>45698</v>
      </c>
      <c r="S1930" s="86">
        <f>PER_MONTH!F1922</f>
        <v>0</v>
      </c>
      <c r="T1930" s="102">
        <f>PER_MONTH!G1922</f>
        <v>0</v>
      </c>
      <c r="U1930" s="100">
        <f t="shared" si="30"/>
        <v>0</v>
      </c>
    </row>
    <row r="1931" spans="18:21" x14ac:dyDescent="0.3">
      <c r="R1931" s="85">
        <f>PER_MONTH!A1923</f>
        <v>45698</v>
      </c>
      <c r="S1931" s="86">
        <f>PER_MONTH!F1923</f>
        <v>2.0833333333333329E-2</v>
      </c>
      <c r="T1931" s="102">
        <f>PER_MONTH!G1923</f>
        <v>0</v>
      </c>
      <c r="U1931" s="100">
        <f t="shared" si="30"/>
        <v>0</v>
      </c>
    </row>
    <row r="1932" spans="18:21" x14ac:dyDescent="0.3">
      <c r="R1932" s="85">
        <f>PER_MONTH!A1924</f>
        <v>45698</v>
      </c>
      <c r="S1932" s="86">
        <f>PER_MONTH!F1924</f>
        <v>4.1666666666666657E-2</v>
      </c>
      <c r="T1932" s="102">
        <f>PER_MONTH!G1924</f>
        <v>0</v>
      </c>
      <c r="U1932" s="100">
        <f t="shared" ref="U1932:U1995" si="31">T1932/0.5</f>
        <v>0</v>
      </c>
    </row>
    <row r="1933" spans="18:21" x14ac:dyDescent="0.3">
      <c r="R1933" s="85">
        <f>PER_MONTH!A1925</f>
        <v>45698</v>
      </c>
      <c r="S1933" s="86">
        <f>PER_MONTH!F1925</f>
        <v>6.25E-2</v>
      </c>
      <c r="T1933" s="102">
        <f>PER_MONTH!G1925</f>
        <v>0</v>
      </c>
      <c r="U1933" s="100">
        <f t="shared" si="31"/>
        <v>0</v>
      </c>
    </row>
    <row r="1934" spans="18:21" x14ac:dyDescent="0.3">
      <c r="R1934" s="85">
        <f>PER_MONTH!A1926</f>
        <v>45698</v>
      </c>
      <c r="S1934" s="86">
        <f>PER_MONTH!F1926</f>
        <v>8.3333333333333329E-2</v>
      </c>
      <c r="T1934" s="102">
        <f>PER_MONTH!G1926</f>
        <v>0</v>
      </c>
      <c r="U1934" s="100">
        <f t="shared" si="31"/>
        <v>0</v>
      </c>
    </row>
    <row r="1935" spans="18:21" x14ac:dyDescent="0.3">
      <c r="R1935" s="85">
        <f>PER_MONTH!A1927</f>
        <v>45698</v>
      </c>
      <c r="S1935" s="86">
        <f>PER_MONTH!F1927</f>
        <v>0.1041666666666667</v>
      </c>
      <c r="T1935" s="102">
        <f>PER_MONTH!G1927</f>
        <v>0</v>
      </c>
      <c r="U1935" s="100">
        <f t="shared" si="31"/>
        <v>0</v>
      </c>
    </row>
    <row r="1936" spans="18:21" x14ac:dyDescent="0.3">
      <c r="R1936" s="85">
        <f>PER_MONTH!A1928</f>
        <v>45698</v>
      </c>
      <c r="S1936" s="86">
        <f>PER_MONTH!F1928</f>
        <v>0.125</v>
      </c>
      <c r="T1936" s="102">
        <f>PER_MONTH!G1928</f>
        <v>0</v>
      </c>
      <c r="U1936" s="100">
        <f t="shared" si="31"/>
        <v>0</v>
      </c>
    </row>
    <row r="1937" spans="18:21" x14ac:dyDescent="0.3">
      <c r="R1937" s="85">
        <f>PER_MONTH!A1929</f>
        <v>45698</v>
      </c>
      <c r="S1937" s="86">
        <f>PER_MONTH!F1929</f>
        <v>0.14583333333333329</v>
      </c>
      <c r="T1937" s="102">
        <f>PER_MONTH!G1929</f>
        <v>0</v>
      </c>
      <c r="U1937" s="100">
        <f t="shared" si="31"/>
        <v>0</v>
      </c>
    </row>
    <row r="1938" spans="18:21" x14ac:dyDescent="0.3">
      <c r="R1938" s="85">
        <f>PER_MONTH!A1930</f>
        <v>45698</v>
      </c>
      <c r="S1938" s="86">
        <f>PER_MONTH!F1930</f>
        <v>0.16666666666666671</v>
      </c>
      <c r="T1938" s="102">
        <f>PER_MONTH!G1930</f>
        <v>0</v>
      </c>
      <c r="U1938" s="100">
        <f t="shared" si="31"/>
        <v>0</v>
      </c>
    </row>
    <row r="1939" spans="18:21" x14ac:dyDescent="0.3">
      <c r="R1939" s="85">
        <f>PER_MONTH!A1931</f>
        <v>45698</v>
      </c>
      <c r="S1939" s="86">
        <f>PER_MONTH!F1931</f>
        <v>0.1875</v>
      </c>
      <c r="T1939" s="102">
        <f>PER_MONTH!G1931</f>
        <v>0</v>
      </c>
      <c r="U1939" s="100">
        <f t="shared" si="31"/>
        <v>0</v>
      </c>
    </row>
    <row r="1940" spans="18:21" x14ac:dyDescent="0.3">
      <c r="R1940" s="85">
        <f>PER_MONTH!A1932</f>
        <v>45698</v>
      </c>
      <c r="S1940" s="86">
        <f>PER_MONTH!F1932</f>
        <v>0.20833333333333329</v>
      </c>
      <c r="T1940" s="102">
        <f>PER_MONTH!G1932</f>
        <v>0</v>
      </c>
      <c r="U1940" s="100">
        <f t="shared" si="31"/>
        <v>0</v>
      </c>
    </row>
    <row r="1941" spans="18:21" x14ac:dyDescent="0.3">
      <c r="R1941" s="85">
        <f>PER_MONTH!A1933</f>
        <v>45698</v>
      </c>
      <c r="S1941" s="86">
        <f>PER_MONTH!F1933</f>
        <v>0.22916666666666671</v>
      </c>
      <c r="T1941" s="102">
        <f>PER_MONTH!G1933</f>
        <v>0</v>
      </c>
      <c r="U1941" s="100">
        <f t="shared" si="31"/>
        <v>0</v>
      </c>
    </row>
    <row r="1942" spans="18:21" x14ac:dyDescent="0.3">
      <c r="R1942" s="85">
        <f>PER_MONTH!A1934</f>
        <v>45698</v>
      </c>
      <c r="S1942" s="86">
        <f>PER_MONTH!F1934</f>
        <v>0.25</v>
      </c>
      <c r="T1942" s="102">
        <f>PER_MONTH!G1934</f>
        <v>0</v>
      </c>
      <c r="U1942" s="100">
        <f t="shared" si="31"/>
        <v>0</v>
      </c>
    </row>
    <row r="1943" spans="18:21" x14ac:dyDescent="0.3">
      <c r="R1943" s="85">
        <f>PER_MONTH!A1935</f>
        <v>45698</v>
      </c>
      <c r="S1943" s="86">
        <f>PER_MONTH!F1935</f>
        <v>0.27083333333333331</v>
      </c>
      <c r="T1943" s="102">
        <f>PER_MONTH!G1935</f>
        <v>0</v>
      </c>
      <c r="U1943" s="100">
        <f t="shared" si="31"/>
        <v>0</v>
      </c>
    </row>
    <row r="1944" spans="18:21" x14ac:dyDescent="0.3">
      <c r="R1944" s="85">
        <f>PER_MONTH!A1936</f>
        <v>45698</v>
      </c>
      <c r="S1944" s="86">
        <f>PER_MONTH!F1936</f>
        <v>0.29166666666666669</v>
      </c>
      <c r="T1944" s="102">
        <f>PER_MONTH!G1936</f>
        <v>0</v>
      </c>
      <c r="U1944" s="100">
        <f t="shared" si="31"/>
        <v>0</v>
      </c>
    </row>
    <row r="1945" spans="18:21" x14ac:dyDescent="0.3">
      <c r="R1945" s="85">
        <f>PER_MONTH!A1937</f>
        <v>45698</v>
      </c>
      <c r="S1945" s="86">
        <f>PER_MONTH!F1937</f>
        <v>0.3125</v>
      </c>
      <c r="T1945" s="102">
        <f>PER_MONTH!G1937</f>
        <v>0</v>
      </c>
      <c r="U1945" s="100">
        <f t="shared" si="31"/>
        <v>0</v>
      </c>
    </row>
    <row r="1946" spans="18:21" x14ac:dyDescent="0.3">
      <c r="R1946" s="85">
        <f>PER_MONTH!A1938</f>
        <v>45698</v>
      </c>
      <c r="S1946" s="86">
        <f>PER_MONTH!F1938</f>
        <v>0.33333333333333331</v>
      </c>
      <c r="T1946" s="102">
        <f>PER_MONTH!G1938</f>
        <v>0</v>
      </c>
      <c r="U1946" s="100">
        <f t="shared" si="31"/>
        <v>0</v>
      </c>
    </row>
    <row r="1947" spans="18:21" x14ac:dyDescent="0.3">
      <c r="R1947" s="85">
        <f>PER_MONTH!A1939</f>
        <v>45698</v>
      </c>
      <c r="S1947" s="86">
        <f>PER_MONTH!F1939</f>
        <v>0.35416666666666669</v>
      </c>
      <c r="T1947" s="102">
        <f>PER_MONTH!G1939</f>
        <v>0</v>
      </c>
      <c r="U1947" s="100">
        <f t="shared" si="31"/>
        <v>0</v>
      </c>
    </row>
    <row r="1948" spans="18:21" x14ac:dyDescent="0.3">
      <c r="R1948" s="85">
        <f>PER_MONTH!A1940</f>
        <v>45698</v>
      </c>
      <c r="S1948" s="86">
        <f>PER_MONTH!F1940</f>
        <v>0.375</v>
      </c>
      <c r="T1948" s="102">
        <f>PER_MONTH!G1940</f>
        <v>0</v>
      </c>
      <c r="U1948" s="100">
        <f t="shared" si="31"/>
        <v>0</v>
      </c>
    </row>
    <row r="1949" spans="18:21" x14ac:dyDescent="0.3">
      <c r="R1949" s="85">
        <f>PER_MONTH!A1941</f>
        <v>45698</v>
      </c>
      <c r="S1949" s="86">
        <f>PER_MONTH!F1941</f>
        <v>0.39583333333333331</v>
      </c>
      <c r="T1949" s="102">
        <f>PER_MONTH!G1941</f>
        <v>0</v>
      </c>
      <c r="U1949" s="100">
        <f t="shared" si="31"/>
        <v>0</v>
      </c>
    </row>
    <row r="1950" spans="18:21" x14ac:dyDescent="0.3">
      <c r="R1950" s="85">
        <f>PER_MONTH!A1942</f>
        <v>45698</v>
      </c>
      <c r="S1950" s="86">
        <f>PER_MONTH!F1942</f>
        <v>0.41666666666666669</v>
      </c>
      <c r="T1950" s="102">
        <f>PER_MONTH!G1942</f>
        <v>0</v>
      </c>
      <c r="U1950" s="100">
        <f t="shared" si="31"/>
        <v>0</v>
      </c>
    </row>
    <row r="1951" spans="18:21" x14ac:dyDescent="0.3">
      <c r="R1951" s="85">
        <f>PER_MONTH!A1943</f>
        <v>45698</v>
      </c>
      <c r="S1951" s="86">
        <f>PER_MONTH!F1943</f>
        <v>0.4375</v>
      </c>
      <c r="T1951" s="102">
        <f>PER_MONTH!G1943</f>
        <v>0</v>
      </c>
      <c r="U1951" s="100">
        <f t="shared" si="31"/>
        <v>0</v>
      </c>
    </row>
    <row r="1952" spans="18:21" x14ac:dyDescent="0.3">
      <c r="R1952" s="85">
        <f>PER_MONTH!A1944</f>
        <v>45698</v>
      </c>
      <c r="S1952" s="86">
        <f>PER_MONTH!F1944</f>
        <v>0.45833333333333331</v>
      </c>
      <c r="T1952" s="102">
        <f>PER_MONTH!G1944</f>
        <v>0</v>
      </c>
      <c r="U1952" s="100">
        <f t="shared" si="31"/>
        <v>0</v>
      </c>
    </row>
    <row r="1953" spans="18:21" x14ac:dyDescent="0.3">
      <c r="R1953" s="85">
        <f>PER_MONTH!A1945</f>
        <v>45698</v>
      </c>
      <c r="S1953" s="86">
        <f>PER_MONTH!F1945</f>
        <v>0.47916666666666669</v>
      </c>
      <c r="T1953" s="102">
        <f>PER_MONTH!G1945</f>
        <v>0</v>
      </c>
      <c r="U1953" s="100">
        <f t="shared" si="31"/>
        <v>0</v>
      </c>
    </row>
    <row r="1954" spans="18:21" x14ac:dyDescent="0.3">
      <c r="R1954" s="85">
        <f>PER_MONTH!A1946</f>
        <v>45698</v>
      </c>
      <c r="S1954" s="86">
        <f>PER_MONTH!F1946</f>
        <v>0.5</v>
      </c>
      <c r="T1954" s="102">
        <f>PER_MONTH!G1946</f>
        <v>0</v>
      </c>
      <c r="U1954" s="100">
        <f t="shared" si="31"/>
        <v>0</v>
      </c>
    </row>
    <row r="1955" spans="18:21" x14ac:dyDescent="0.3">
      <c r="R1955" s="85">
        <f>PER_MONTH!A1947</f>
        <v>45698</v>
      </c>
      <c r="S1955" s="86">
        <f>PER_MONTH!F1947</f>
        <v>0.52083333333333337</v>
      </c>
      <c r="T1955" s="102">
        <f>PER_MONTH!G1947</f>
        <v>0</v>
      </c>
      <c r="U1955" s="100">
        <f t="shared" si="31"/>
        <v>0</v>
      </c>
    </row>
    <row r="1956" spans="18:21" x14ac:dyDescent="0.3">
      <c r="R1956" s="85">
        <f>PER_MONTH!A1948</f>
        <v>45698</v>
      </c>
      <c r="S1956" s="86">
        <f>PER_MONTH!F1948</f>
        <v>0.54166666666666663</v>
      </c>
      <c r="T1956" s="102">
        <f>PER_MONTH!G1948</f>
        <v>0</v>
      </c>
      <c r="U1956" s="100">
        <f t="shared" si="31"/>
        <v>0</v>
      </c>
    </row>
    <row r="1957" spans="18:21" x14ac:dyDescent="0.3">
      <c r="R1957" s="85">
        <f>PER_MONTH!A1949</f>
        <v>45698</v>
      </c>
      <c r="S1957" s="86">
        <f>PER_MONTH!F1949</f>
        <v>0.5625</v>
      </c>
      <c r="T1957" s="102">
        <f>PER_MONTH!G1949</f>
        <v>0</v>
      </c>
      <c r="U1957" s="100">
        <f t="shared" si="31"/>
        <v>0</v>
      </c>
    </row>
    <row r="1958" spans="18:21" x14ac:dyDescent="0.3">
      <c r="R1958" s="85">
        <f>PER_MONTH!A1950</f>
        <v>45698</v>
      </c>
      <c r="S1958" s="86">
        <f>PER_MONTH!F1950</f>
        <v>0.58333333333333337</v>
      </c>
      <c r="T1958" s="102">
        <f>PER_MONTH!G1950</f>
        <v>0</v>
      </c>
      <c r="U1958" s="100">
        <f t="shared" si="31"/>
        <v>0</v>
      </c>
    </row>
    <row r="1959" spans="18:21" x14ac:dyDescent="0.3">
      <c r="R1959" s="85">
        <f>PER_MONTH!A1951</f>
        <v>45698</v>
      </c>
      <c r="S1959" s="86">
        <f>PER_MONTH!F1951</f>
        <v>0.60416666666666663</v>
      </c>
      <c r="T1959" s="102">
        <f>PER_MONTH!G1951</f>
        <v>0</v>
      </c>
      <c r="U1959" s="100">
        <f t="shared" si="31"/>
        <v>0</v>
      </c>
    </row>
    <row r="1960" spans="18:21" x14ac:dyDescent="0.3">
      <c r="R1960" s="85">
        <f>PER_MONTH!A1952</f>
        <v>45698</v>
      </c>
      <c r="S1960" s="86">
        <f>PER_MONTH!F1952</f>
        <v>0.625</v>
      </c>
      <c r="T1960" s="102">
        <f>PER_MONTH!G1952</f>
        <v>0</v>
      </c>
      <c r="U1960" s="100">
        <f t="shared" si="31"/>
        <v>0</v>
      </c>
    </row>
    <row r="1961" spans="18:21" x14ac:dyDescent="0.3">
      <c r="R1961" s="85">
        <f>PER_MONTH!A1953</f>
        <v>45698</v>
      </c>
      <c r="S1961" s="86">
        <f>PER_MONTH!F1953</f>
        <v>0.64583333333333337</v>
      </c>
      <c r="T1961" s="102">
        <f>PER_MONTH!G1953</f>
        <v>0</v>
      </c>
      <c r="U1961" s="100">
        <f t="shared" si="31"/>
        <v>0</v>
      </c>
    </row>
    <row r="1962" spans="18:21" x14ac:dyDescent="0.3">
      <c r="R1962" s="85">
        <f>PER_MONTH!A1954</f>
        <v>45698</v>
      </c>
      <c r="S1962" s="86">
        <f>PER_MONTH!F1954</f>
        <v>0.66666666666666663</v>
      </c>
      <c r="T1962" s="102">
        <f>PER_MONTH!G1954</f>
        <v>0</v>
      </c>
      <c r="U1962" s="100">
        <f t="shared" si="31"/>
        <v>0</v>
      </c>
    </row>
    <row r="1963" spans="18:21" x14ac:dyDescent="0.3">
      <c r="R1963" s="85">
        <f>PER_MONTH!A1955</f>
        <v>45698</v>
      </c>
      <c r="S1963" s="86">
        <f>PER_MONTH!F1955</f>
        <v>0.6875</v>
      </c>
      <c r="T1963" s="102">
        <f>PER_MONTH!G1955</f>
        <v>0</v>
      </c>
      <c r="U1963" s="100">
        <f t="shared" si="31"/>
        <v>0</v>
      </c>
    </row>
    <row r="1964" spans="18:21" x14ac:dyDescent="0.3">
      <c r="R1964" s="85">
        <f>PER_MONTH!A1956</f>
        <v>45698</v>
      </c>
      <c r="S1964" s="86">
        <f>PER_MONTH!F1956</f>
        <v>0.70833333333333337</v>
      </c>
      <c r="T1964" s="102">
        <f>PER_MONTH!G1956</f>
        <v>0</v>
      </c>
      <c r="U1964" s="100">
        <f t="shared" si="31"/>
        <v>0</v>
      </c>
    </row>
    <row r="1965" spans="18:21" x14ac:dyDescent="0.3">
      <c r="R1965" s="85">
        <f>PER_MONTH!A1957</f>
        <v>45698</v>
      </c>
      <c r="S1965" s="86">
        <f>PER_MONTH!F1957</f>
        <v>0.72916666666666663</v>
      </c>
      <c r="T1965" s="102">
        <f>PER_MONTH!G1957</f>
        <v>0</v>
      </c>
      <c r="U1965" s="100">
        <f t="shared" si="31"/>
        <v>0</v>
      </c>
    </row>
    <row r="1966" spans="18:21" x14ac:dyDescent="0.3">
      <c r="R1966" s="85">
        <f>PER_MONTH!A1958</f>
        <v>45698</v>
      </c>
      <c r="S1966" s="86">
        <f>PER_MONTH!F1958</f>
        <v>0.75</v>
      </c>
      <c r="T1966" s="102">
        <f>PER_MONTH!G1958</f>
        <v>0</v>
      </c>
      <c r="U1966" s="100">
        <f t="shared" si="31"/>
        <v>0</v>
      </c>
    </row>
    <row r="1967" spans="18:21" x14ac:dyDescent="0.3">
      <c r="R1967" s="85">
        <f>PER_MONTH!A1959</f>
        <v>45698</v>
      </c>
      <c r="S1967" s="86">
        <f>PER_MONTH!F1959</f>
        <v>0.77083333333333337</v>
      </c>
      <c r="T1967" s="102">
        <f>PER_MONTH!G1959</f>
        <v>0</v>
      </c>
      <c r="U1967" s="100">
        <f t="shared" si="31"/>
        <v>0</v>
      </c>
    </row>
    <row r="1968" spans="18:21" x14ac:dyDescent="0.3">
      <c r="R1968" s="85">
        <f>PER_MONTH!A1960</f>
        <v>45698</v>
      </c>
      <c r="S1968" s="86">
        <f>PER_MONTH!F1960</f>
        <v>0.79166666666666663</v>
      </c>
      <c r="T1968" s="102">
        <f>PER_MONTH!G1960</f>
        <v>0</v>
      </c>
      <c r="U1968" s="100">
        <f t="shared" si="31"/>
        <v>0</v>
      </c>
    </row>
    <row r="1969" spans="18:21" x14ac:dyDescent="0.3">
      <c r="R1969" s="85">
        <f>PER_MONTH!A1961</f>
        <v>45698</v>
      </c>
      <c r="S1969" s="86">
        <f>PER_MONTH!F1961</f>
        <v>0.8125</v>
      </c>
      <c r="T1969" s="102">
        <f>PER_MONTH!G1961</f>
        <v>0</v>
      </c>
      <c r="U1969" s="100">
        <f t="shared" si="31"/>
        <v>0</v>
      </c>
    </row>
    <row r="1970" spans="18:21" x14ac:dyDescent="0.3">
      <c r="R1970" s="85">
        <f>PER_MONTH!A1962</f>
        <v>45698</v>
      </c>
      <c r="S1970" s="86">
        <f>PER_MONTH!F1962</f>
        <v>0.83333333333333337</v>
      </c>
      <c r="T1970" s="102">
        <f>PER_MONTH!G1962</f>
        <v>0</v>
      </c>
      <c r="U1970" s="100">
        <f t="shared" si="31"/>
        <v>0</v>
      </c>
    </row>
    <row r="1971" spans="18:21" x14ac:dyDescent="0.3">
      <c r="R1971" s="85">
        <f>PER_MONTH!A1963</f>
        <v>45698</v>
      </c>
      <c r="S1971" s="86">
        <f>PER_MONTH!F1963</f>
        <v>0.85416666666666663</v>
      </c>
      <c r="T1971" s="102">
        <f>PER_MONTH!G1963</f>
        <v>0</v>
      </c>
      <c r="U1971" s="100">
        <f t="shared" si="31"/>
        <v>0</v>
      </c>
    </row>
    <row r="1972" spans="18:21" x14ac:dyDescent="0.3">
      <c r="R1972" s="85">
        <f>PER_MONTH!A1964</f>
        <v>45698</v>
      </c>
      <c r="S1972" s="86">
        <f>PER_MONTH!F1964</f>
        <v>0.875</v>
      </c>
      <c r="T1972" s="102">
        <f>PER_MONTH!G1964</f>
        <v>0</v>
      </c>
      <c r="U1972" s="100">
        <f t="shared" si="31"/>
        <v>0</v>
      </c>
    </row>
    <row r="1973" spans="18:21" x14ac:dyDescent="0.3">
      <c r="R1973" s="85">
        <f>PER_MONTH!A1965</f>
        <v>45698</v>
      </c>
      <c r="S1973" s="86">
        <f>PER_MONTH!F1965</f>
        <v>0.89583333333333337</v>
      </c>
      <c r="T1973" s="102">
        <f>PER_MONTH!G1965</f>
        <v>0</v>
      </c>
      <c r="U1973" s="100">
        <f t="shared" si="31"/>
        <v>0</v>
      </c>
    </row>
    <row r="1974" spans="18:21" x14ac:dyDescent="0.3">
      <c r="R1974" s="85">
        <f>PER_MONTH!A1966</f>
        <v>45698</v>
      </c>
      <c r="S1974" s="86">
        <f>PER_MONTH!F1966</f>
        <v>0.91666666666666663</v>
      </c>
      <c r="T1974" s="102">
        <f>PER_MONTH!G1966</f>
        <v>0</v>
      </c>
      <c r="U1974" s="100">
        <f t="shared" si="31"/>
        <v>0</v>
      </c>
    </row>
    <row r="1975" spans="18:21" x14ac:dyDescent="0.3">
      <c r="R1975" s="85">
        <f>PER_MONTH!A1967</f>
        <v>45698</v>
      </c>
      <c r="S1975" s="86">
        <f>PER_MONTH!F1967</f>
        <v>0.9375</v>
      </c>
      <c r="T1975" s="102">
        <f>PER_MONTH!G1967</f>
        <v>0</v>
      </c>
      <c r="U1975" s="100">
        <f t="shared" si="31"/>
        <v>0</v>
      </c>
    </row>
    <row r="1976" spans="18:21" x14ac:dyDescent="0.3">
      <c r="R1976" s="85">
        <f>PER_MONTH!A1968</f>
        <v>45698</v>
      </c>
      <c r="S1976" s="86">
        <f>PER_MONTH!F1968</f>
        <v>0.95833333333333337</v>
      </c>
      <c r="T1976" s="102">
        <f>PER_MONTH!G1968</f>
        <v>0</v>
      </c>
      <c r="U1976" s="100">
        <f t="shared" si="31"/>
        <v>0</v>
      </c>
    </row>
    <row r="1977" spans="18:21" x14ac:dyDescent="0.3">
      <c r="R1977" s="85">
        <f>PER_MONTH!A1969</f>
        <v>45698</v>
      </c>
      <c r="S1977" s="86">
        <f>PER_MONTH!F1969</f>
        <v>0.97916666666666663</v>
      </c>
      <c r="T1977" s="102">
        <f>PER_MONTH!G1969</f>
        <v>0</v>
      </c>
      <c r="U1977" s="100">
        <f t="shared" si="31"/>
        <v>0</v>
      </c>
    </row>
    <row r="1978" spans="18:21" x14ac:dyDescent="0.3">
      <c r="R1978" s="85">
        <f>PER_MONTH!A1970</f>
        <v>45699</v>
      </c>
      <c r="S1978" s="86">
        <f>PER_MONTH!F1970</f>
        <v>0</v>
      </c>
      <c r="T1978" s="102">
        <f>PER_MONTH!G1970</f>
        <v>0</v>
      </c>
      <c r="U1978" s="100">
        <f t="shared" si="31"/>
        <v>0</v>
      </c>
    </row>
    <row r="1979" spans="18:21" x14ac:dyDescent="0.3">
      <c r="R1979" s="85">
        <f>PER_MONTH!A1971</f>
        <v>45699</v>
      </c>
      <c r="S1979" s="86">
        <f>PER_MONTH!F1971</f>
        <v>2.0833333333333329E-2</v>
      </c>
      <c r="T1979" s="102">
        <f>PER_MONTH!G1971</f>
        <v>0</v>
      </c>
      <c r="U1979" s="100">
        <f t="shared" si="31"/>
        <v>0</v>
      </c>
    </row>
    <row r="1980" spans="18:21" x14ac:dyDescent="0.3">
      <c r="R1980" s="85">
        <f>PER_MONTH!A1972</f>
        <v>45699</v>
      </c>
      <c r="S1980" s="86">
        <f>PER_MONTH!F1972</f>
        <v>4.1666666666666657E-2</v>
      </c>
      <c r="T1980" s="102">
        <f>PER_MONTH!G1972</f>
        <v>0</v>
      </c>
      <c r="U1980" s="100">
        <f t="shared" si="31"/>
        <v>0</v>
      </c>
    </row>
    <row r="1981" spans="18:21" x14ac:dyDescent="0.3">
      <c r="R1981" s="85">
        <f>PER_MONTH!A1973</f>
        <v>45699</v>
      </c>
      <c r="S1981" s="86">
        <f>PER_MONTH!F1973</f>
        <v>6.25E-2</v>
      </c>
      <c r="T1981" s="102">
        <f>PER_MONTH!G1973</f>
        <v>0</v>
      </c>
      <c r="U1981" s="100">
        <f t="shared" si="31"/>
        <v>0</v>
      </c>
    </row>
    <row r="1982" spans="18:21" x14ac:dyDescent="0.3">
      <c r="R1982" s="85">
        <f>PER_MONTH!A1974</f>
        <v>45699</v>
      </c>
      <c r="S1982" s="86">
        <f>PER_MONTH!F1974</f>
        <v>8.3333333333333329E-2</v>
      </c>
      <c r="T1982" s="102">
        <f>PER_MONTH!G1974</f>
        <v>0</v>
      </c>
      <c r="U1982" s="100">
        <f t="shared" si="31"/>
        <v>0</v>
      </c>
    </row>
    <row r="1983" spans="18:21" x14ac:dyDescent="0.3">
      <c r="R1983" s="85">
        <f>PER_MONTH!A1975</f>
        <v>45699</v>
      </c>
      <c r="S1983" s="86">
        <f>PER_MONTH!F1975</f>
        <v>0.1041666666666667</v>
      </c>
      <c r="T1983" s="102">
        <f>PER_MONTH!G1975</f>
        <v>0</v>
      </c>
      <c r="U1983" s="100">
        <f t="shared" si="31"/>
        <v>0</v>
      </c>
    </row>
    <row r="1984" spans="18:21" x14ac:dyDescent="0.3">
      <c r="R1984" s="85">
        <f>PER_MONTH!A1976</f>
        <v>45699</v>
      </c>
      <c r="S1984" s="86">
        <f>PER_MONTH!F1976</f>
        <v>0.125</v>
      </c>
      <c r="T1984" s="102">
        <f>PER_MONTH!G1976</f>
        <v>0</v>
      </c>
      <c r="U1984" s="100">
        <f t="shared" si="31"/>
        <v>0</v>
      </c>
    </row>
    <row r="1985" spans="18:21" x14ac:dyDescent="0.3">
      <c r="R1985" s="85">
        <f>PER_MONTH!A1977</f>
        <v>45699</v>
      </c>
      <c r="S1985" s="86">
        <f>PER_MONTH!F1977</f>
        <v>0.14583333333333329</v>
      </c>
      <c r="T1985" s="102">
        <f>PER_MONTH!G1977</f>
        <v>0</v>
      </c>
      <c r="U1985" s="100">
        <f t="shared" si="31"/>
        <v>0</v>
      </c>
    </row>
    <row r="1986" spans="18:21" x14ac:dyDescent="0.3">
      <c r="R1986" s="85">
        <f>PER_MONTH!A1978</f>
        <v>45699</v>
      </c>
      <c r="S1986" s="86">
        <f>PER_MONTH!F1978</f>
        <v>0.16666666666666671</v>
      </c>
      <c r="T1986" s="102">
        <f>PER_MONTH!G1978</f>
        <v>0</v>
      </c>
      <c r="U1986" s="100">
        <f t="shared" si="31"/>
        <v>0</v>
      </c>
    </row>
    <row r="1987" spans="18:21" x14ac:dyDescent="0.3">
      <c r="R1987" s="85">
        <f>PER_MONTH!A1979</f>
        <v>45699</v>
      </c>
      <c r="S1987" s="86">
        <f>PER_MONTH!F1979</f>
        <v>0.1875</v>
      </c>
      <c r="T1987" s="102">
        <f>PER_MONTH!G1979</f>
        <v>0</v>
      </c>
      <c r="U1987" s="100">
        <f t="shared" si="31"/>
        <v>0</v>
      </c>
    </row>
    <row r="1988" spans="18:21" x14ac:dyDescent="0.3">
      <c r="R1988" s="85">
        <f>PER_MONTH!A1980</f>
        <v>45699</v>
      </c>
      <c r="S1988" s="86">
        <f>PER_MONTH!F1980</f>
        <v>0.20833333333333329</v>
      </c>
      <c r="T1988" s="102">
        <f>PER_MONTH!G1980</f>
        <v>0</v>
      </c>
      <c r="U1988" s="100">
        <f t="shared" si="31"/>
        <v>0</v>
      </c>
    </row>
    <row r="1989" spans="18:21" x14ac:dyDescent="0.3">
      <c r="R1989" s="85">
        <f>PER_MONTH!A1981</f>
        <v>45699</v>
      </c>
      <c r="S1989" s="86">
        <f>PER_MONTH!F1981</f>
        <v>0.22916666666666671</v>
      </c>
      <c r="T1989" s="102">
        <f>PER_MONTH!G1981</f>
        <v>0</v>
      </c>
      <c r="U1989" s="100">
        <f t="shared" si="31"/>
        <v>0</v>
      </c>
    </row>
    <row r="1990" spans="18:21" x14ac:dyDescent="0.3">
      <c r="R1990" s="85">
        <f>PER_MONTH!A1982</f>
        <v>45699</v>
      </c>
      <c r="S1990" s="86">
        <f>PER_MONTH!F1982</f>
        <v>0.25</v>
      </c>
      <c r="T1990" s="102">
        <f>PER_MONTH!G1982</f>
        <v>0</v>
      </c>
      <c r="U1990" s="100">
        <f t="shared" si="31"/>
        <v>0</v>
      </c>
    </row>
    <row r="1991" spans="18:21" x14ac:dyDescent="0.3">
      <c r="R1991" s="85">
        <f>PER_MONTH!A1983</f>
        <v>45699</v>
      </c>
      <c r="S1991" s="86">
        <f>PER_MONTH!F1983</f>
        <v>0.27083333333333331</v>
      </c>
      <c r="T1991" s="102">
        <f>PER_MONTH!G1983</f>
        <v>0</v>
      </c>
      <c r="U1991" s="100">
        <f t="shared" si="31"/>
        <v>0</v>
      </c>
    </row>
    <row r="1992" spans="18:21" x14ac:dyDescent="0.3">
      <c r="R1992" s="85">
        <f>PER_MONTH!A1984</f>
        <v>45699</v>
      </c>
      <c r="S1992" s="86">
        <f>PER_MONTH!F1984</f>
        <v>0.29166666666666669</v>
      </c>
      <c r="T1992" s="102">
        <f>PER_MONTH!G1984</f>
        <v>0</v>
      </c>
      <c r="U1992" s="100">
        <f t="shared" si="31"/>
        <v>0</v>
      </c>
    </row>
    <row r="1993" spans="18:21" x14ac:dyDescent="0.3">
      <c r="R1993" s="85">
        <f>PER_MONTH!A1985</f>
        <v>45699</v>
      </c>
      <c r="S1993" s="86">
        <f>PER_MONTH!F1985</f>
        <v>0.3125</v>
      </c>
      <c r="T1993" s="102">
        <f>PER_MONTH!G1985</f>
        <v>0</v>
      </c>
      <c r="U1993" s="100">
        <f t="shared" si="31"/>
        <v>0</v>
      </c>
    </row>
    <row r="1994" spans="18:21" x14ac:dyDescent="0.3">
      <c r="R1994" s="85">
        <f>PER_MONTH!A1986</f>
        <v>45699</v>
      </c>
      <c r="S1994" s="86">
        <f>PER_MONTH!F1986</f>
        <v>0.33333333333333331</v>
      </c>
      <c r="T1994" s="102">
        <f>PER_MONTH!G1986</f>
        <v>0</v>
      </c>
      <c r="U1994" s="100">
        <f t="shared" si="31"/>
        <v>0</v>
      </c>
    </row>
    <row r="1995" spans="18:21" x14ac:dyDescent="0.3">
      <c r="R1995" s="85">
        <f>PER_MONTH!A1987</f>
        <v>45699</v>
      </c>
      <c r="S1995" s="86">
        <f>PER_MONTH!F1987</f>
        <v>0.35416666666666669</v>
      </c>
      <c r="T1995" s="102">
        <f>PER_MONTH!G1987</f>
        <v>0</v>
      </c>
      <c r="U1995" s="100">
        <f t="shared" si="31"/>
        <v>0</v>
      </c>
    </row>
    <row r="1996" spans="18:21" x14ac:dyDescent="0.3">
      <c r="R1996" s="85">
        <f>PER_MONTH!A1988</f>
        <v>45699</v>
      </c>
      <c r="S1996" s="86">
        <f>PER_MONTH!F1988</f>
        <v>0.375</v>
      </c>
      <c r="T1996" s="102">
        <f>PER_MONTH!G1988</f>
        <v>0</v>
      </c>
      <c r="U1996" s="100">
        <f t="shared" ref="U1996:U2059" si="32">T1996/0.5</f>
        <v>0</v>
      </c>
    </row>
    <row r="1997" spans="18:21" x14ac:dyDescent="0.3">
      <c r="R1997" s="85">
        <f>PER_MONTH!A1989</f>
        <v>45699</v>
      </c>
      <c r="S1997" s="86">
        <f>PER_MONTH!F1989</f>
        <v>0.39583333333333331</v>
      </c>
      <c r="T1997" s="102">
        <f>PER_MONTH!G1989</f>
        <v>0</v>
      </c>
      <c r="U1997" s="100">
        <f t="shared" si="32"/>
        <v>0</v>
      </c>
    </row>
    <row r="1998" spans="18:21" x14ac:dyDescent="0.3">
      <c r="R1998" s="85">
        <f>PER_MONTH!A1990</f>
        <v>45699</v>
      </c>
      <c r="S1998" s="86">
        <f>PER_MONTH!F1990</f>
        <v>0.41666666666666669</v>
      </c>
      <c r="T1998" s="102">
        <f>PER_MONTH!G1990</f>
        <v>0</v>
      </c>
      <c r="U1998" s="100">
        <f t="shared" si="32"/>
        <v>0</v>
      </c>
    </row>
    <row r="1999" spans="18:21" x14ac:dyDescent="0.3">
      <c r="R1999" s="85">
        <f>PER_MONTH!A1991</f>
        <v>45699</v>
      </c>
      <c r="S1999" s="86">
        <f>PER_MONTH!F1991</f>
        <v>0.4375</v>
      </c>
      <c r="T1999" s="102">
        <f>PER_MONTH!G1991</f>
        <v>0</v>
      </c>
      <c r="U1999" s="100">
        <f t="shared" si="32"/>
        <v>0</v>
      </c>
    </row>
    <row r="2000" spans="18:21" x14ac:dyDescent="0.3">
      <c r="R2000" s="85">
        <f>PER_MONTH!A1992</f>
        <v>45699</v>
      </c>
      <c r="S2000" s="86">
        <f>PER_MONTH!F1992</f>
        <v>0.45833333333333331</v>
      </c>
      <c r="T2000" s="102">
        <f>PER_MONTH!G1992</f>
        <v>0</v>
      </c>
      <c r="U2000" s="100">
        <f t="shared" si="32"/>
        <v>0</v>
      </c>
    </row>
    <row r="2001" spans="18:21" x14ac:dyDescent="0.3">
      <c r="R2001" s="85">
        <f>PER_MONTH!A1993</f>
        <v>45699</v>
      </c>
      <c r="S2001" s="86">
        <f>PER_MONTH!F1993</f>
        <v>0.47916666666666669</v>
      </c>
      <c r="T2001" s="102">
        <f>PER_MONTH!G1993</f>
        <v>0</v>
      </c>
      <c r="U2001" s="100">
        <f t="shared" si="32"/>
        <v>0</v>
      </c>
    </row>
    <row r="2002" spans="18:21" x14ac:dyDescent="0.3">
      <c r="R2002" s="85">
        <f>PER_MONTH!A1994</f>
        <v>45699</v>
      </c>
      <c r="S2002" s="86">
        <f>PER_MONTH!F1994</f>
        <v>0.5</v>
      </c>
      <c r="T2002" s="102">
        <f>PER_MONTH!G1994</f>
        <v>0</v>
      </c>
      <c r="U2002" s="100">
        <f t="shared" si="32"/>
        <v>0</v>
      </c>
    </row>
    <row r="2003" spans="18:21" x14ac:dyDescent="0.3">
      <c r="R2003" s="85">
        <f>PER_MONTH!A1995</f>
        <v>45699</v>
      </c>
      <c r="S2003" s="86">
        <f>PER_MONTH!F1995</f>
        <v>0.52083333333333337</v>
      </c>
      <c r="T2003" s="102">
        <f>PER_MONTH!G1995</f>
        <v>0</v>
      </c>
      <c r="U2003" s="100">
        <f t="shared" si="32"/>
        <v>0</v>
      </c>
    </row>
    <row r="2004" spans="18:21" x14ac:dyDescent="0.3">
      <c r="R2004" s="85">
        <f>PER_MONTH!A1996</f>
        <v>45699</v>
      </c>
      <c r="S2004" s="86">
        <f>PER_MONTH!F1996</f>
        <v>0.54166666666666663</v>
      </c>
      <c r="T2004" s="102">
        <f>PER_MONTH!G1996</f>
        <v>0</v>
      </c>
      <c r="U2004" s="100">
        <f t="shared" si="32"/>
        <v>0</v>
      </c>
    </row>
    <row r="2005" spans="18:21" x14ac:dyDescent="0.3">
      <c r="R2005" s="85">
        <f>PER_MONTH!A1997</f>
        <v>45699</v>
      </c>
      <c r="S2005" s="86">
        <f>PER_MONTH!F1997</f>
        <v>0.5625</v>
      </c>
      <c r="T2005" s="102">
        <f>PER_MONTH!G1997</f>
        <v>0</v>
      </c>
      <c r="U2005" s="100">
        <f t="shared" si="32"/>
        <v>0</v>
      </c>
    </row>
    <row r="2006" spans="18:21" x14ac:dyDescent="0.3">
      <c r="R2006" s="85">
        <f>PER_MONTH!A1998</f>
        <v>45699</v>
      </c>
      <c r="S2006" s="86">
        <f>PER_MONTH!F1998</f>
        <v>0.58333333333333337</v>
      </c>
      <c r="T2006" s="102">
        <f>PER_MONTH!G1998</f>
        <v>0</v>
      </c>
      <c r="U2006" s="100">
        <f t="shared" si="32"/>
        <v>0</v>
      </c>
    </row>
    <row r="2007" spans="18:21" x14ac:dyDescent="0.3">
      <c r="R2007" s="85">
        <f>PER_MONTH!A1999</f>
        <v>45699</v>
      </c>
      <c r="S2007" s="86">
        <f>PER_MONTH!F1999</f>
        <v>0.60416666666666663</v>
      </c>
      <c r="T2007" s="102">
        <f>PER_MONTH!G1999</f>
        <v>0</v>
      </c>
      <c r="U2007" s="100">
        <f t="shared" si="32"/>
        <v>0</v>
      </c>
    </row>
    <row r="2008" spans="18:21" x14ac:dyDescent="0.3">
      <c r="R2008" s="85">
        <f>PER_MONTH!A2000</f>
        <v>45699</v>
      </c>
      <c r="S2008" s="86">
        <f>PER_MONTH!F2000</f>
        <v>0.625</v>
      </c>
      <c r="T2008" s="102">
        <f>PER_MONTH!G2000</f>
        <v>0</v>
      </c>
      <c r="U2008" s="100">
        <f t="shared" si="32"/>
        <v>0</v>
      </c>
    </row>
    <row r="2009" spans="18:21" x14ac:dyDescent="0.3">
      <c r="R2009" s="85">
        <f>PER_MONTH!A2001</f>
        <v>45699</v>
      </c>
      <c r="S2009" s="86">
        <f>PER_MONTH!F2001</f>
        <v>0.64583333333333337</v>
      </c>
      <c r="T2009" s="102">
        <f>PER_MONTH!G2001</f>
        <v>0</v>
      </c>
      <c r="U2009" s="100">
        <f t="shared" si="32"/>
        <v>0</v>
      </c>
    </row>
    <row r="2010" spans="18:21" x14ac:dyDescent="0.3">
      <c r="R2010" s="85">
        <f>PER_MONTH!A2002</f>
        <v>45699</v>
      </c>
      <c r="S2010" s="86">
        <f>PER_MONTH!F2002</f>
        <v>0.66666666666666663</v>
      </c>
      <c r="T2010" s="102">
        <f>PER_MONTH!G2002</f>
        <v>0</v>
      </c>
      <c r="U2010" s="100">
        <f t="shared" si="32"/>
        <v>0</v>
      </c>
    </row>
    <row r="2011" spans="18:21" x14ac:dyDescent="0.3">
      <c r="R2011" s="85">
        <f>PER_MONTH!A2003</f>
        <v>45699</v>
      </c>
      <c r="S2011" s="86">
        <f>PER_MONTH!F2003</f>
        <v>0.6875</v>
      </c>
      <c r="T2011" s="102">
        <f>PER_MONTH!G2003</f>
        <v>0</v>
      </c>
      <c r="U2011" s="100">
        <f t="shared" si="32"/>
        <v>0</v>
      </c>
    </row>
    <row r="2012" spans="18:21" x14ac:dyDescent="0.3">
      <c r="R2012" s="85">
        <f>PER_MONTH!A2004</f>
        <v>45699</v>
      </c>
      <c r="S2012" s="86">
        <f>PER_MONTH!F2004</f>
        <v>0.70833333333333337</v>
      </c>
      <c r="T2012" s="102">
        <f>PER_MONTH!G2004</f>
        <v>0</v>
      </c>
      <c r="U2012" s="100">
        <f t="shared" si="32"/>
        <v>0</v>
      </c>
    </row>
    <row r="2013" spans="18:21" x14ac:dyDescent="0.3">
      <c r="R2013" s="85">
        <f>PER_MONTH!A2005</f>
        <v>45699</v>
      </c>
      <c r="S2013" s="86">
        <f>PER_MONTH!F2005</f>
        <v>0.72916666666666663</v>
      </c>
      <c r="T2013" s="102">
        <f>PER_MONTH!G2005</f>
        <v>0</v>
      </c>
      <c r="U2013" s="100">
        <f t="shared" si="32"/>
        <v>0</v>
      </c>
    </row>
    <row r="2014" spans="18:21" x14ac:dyDescent="0.3">
      <c r="R2014" s="85">
        <f>PER_MONTH!A2006</f>
        <v>45699</v>
      </c>
      <c r="S2014" s="86">
        <f>PER_MONTH!F2006</f>
        <v>0.75</v>
      </c>
      <c r="T2014" s="102">
        <f>PER_MONTH!G2006</f>
        <v>0</v>
      </c>
      <c r="U2014" s="100">
        <f t="shared" si="32"/>
        <v>0</v>
      </c>
    </row>
    <row r="2015" spans="18:21" x14ac:dyDescent="0.3">
      <c r="R2015" s="85">
        <f>PER_MONTH!A2007</f>
        <v>45699</v>
      </c>
      <c r="S2015" s="86">
        <f>PER_MONTH!F2007</f>
        <v>0.77083333333333337</v>
      </c>
      <c r="T2015" s="102">
        <f>PER_MONTH!G2007</f>
        <v>0</v>
      </c>
      <c r="U2015" s="100">
        <f t="shared" si="32"/>
        <v>0</v>
      </c>
    </row>
    <row r="2016" spans="18:21" x14ac:dyDescent="0.3">
      <c r="R2016" s="85">
        <f>PER_MONTH!A2008</f>
        <v>45699</v>
      </c>
      <c r="S2016" s="86">
        <f>PER_MONTH!F2008</f>
        <v>0.79166666666666663</v>
      </c>
      <c r="T2016" s="102">
        <f>PER_MONTH!G2008</f>
        <v>0</v>
      </c>
      <c r="U2016" s="100">
        <f t="shared" si="32"/>
        <v>0</v>
      </c>
    </row>
    <row r="2017" spans="18:21" x14ac:dyDescent="0.3">
      <c r="R2017" s="85">
        <f>PER_MONTH!A2009</f>
        <v>45699</v>
      </c>
      <c r="S2017" s="86">
        <f>PER_MONTH!F2009</f>
        <v>0.8125</v>
      </c>
      <c r="T2017" s="102">
        <f>PER_MONTH!G2009</f>
        <v>0</v>
      </c>
      <c r="U2017" s="100">
        <f t="shared" si="32"/>
        <v>0</v>
      </c>
    </row>
    <row r="2018" spans="18:21" x14ac:dyDescent="0.3">
      <c r="R2018" s="85">
        <f>PER_MONTH!A2010</f>
        <v>45699</v>
      </c>
      <c r="S2018" s="86">
        <f>PER_MONTH!F2010</f>
        <v>0.83333333333333337</v>
      </c>
      <c r="T2018" s="102">
        <f>PER_MONTH!G2010</f>
        <v>0</v>
      </c>
      <c r="U2018" s="100">
        <f t="shared" si="32"/>
        <v>0</v>
      </c>
    </row>
    <row r="2019" spans="18:21" x14ac:dyDescent="0.3">
      <c r="R2019" s="85">
        <f>PER_MONTH!A2011</f>
        <v>45699</v>
      </c>
      <c r="S2019" s="86">
        <f>PER_MONTH!F2011</f>
        <v>0.85416666666666663</v>
      </c>
      <c r="T2019" s="102">
        <f>PER_MONTH!G2011</f>
        <v>0</v>
      </c>
      <c r="U2019" s="100">
        <f t="shared" si="32"/>
        <v>0</v>
      </c>
    </row>
    <row r="2020" spans="18:21" x14ac:dyDescent="0.3">
      <c r="R2020" s="85">
        <f>PER_MONTH!A2012</f>
        <v>45699</v>
      </c>
      <c r="S2020" s="86">
        <f>PER_MONTH!F2012</f>
        <v>0.875</v>
      </c>
      <c r="T2020" s="102">
        <f>PER_MONTH!G2012</f>
        <v>0</v>
      </c>
      <c r="U2020" s="100">
        <f t="shared" si="32"/>
        <v>0</v>
      </c>
    </row>
    <row r="2021" spans="18:21" x14ac:dyDescent="0.3">
      <c r="R2021" s="85">
        <f>PER_MONTH!A2013</f>
        <v>45699</v>
      </c>
      <c r="S2021" s="86">
        <f>PER_MONTH!F2013</f>
        <v>0.89583333333333337</v>
      </c>
      <c r="T2021" s="102">
        <f>PER_MONTH!G2013</f>
        <v>0</v>
      </c>
      <c r="U2021" s="100">
        <f t="shared" si="32"/>
        <v>0</v>
      </c>
    </row>
    <row r="2022" spans="18:21" x14ac:dyDescent="0.3">
      <c r="R2022" s="85">
        <f>PER_MONTH!A2014</f>
        <v>45699</v>
      </c>
      <c r="S2022" s="86">
        <f>PER_MONTH!F2014</f>
        <v>0.91666666666666663</v>
      </c>
      <c r="T2022" s="102">
        <f>PER_MONTH!G2014</f>
        <v>0</v>
      </c>
      <c r="U2022" s="100">
        <f t="shared" si="32"/>
        <v>0</v>
      </c>
    </row>
    <row r="2023" spans="18:21" x14ac:dyDescent="0.3">
      <c r="R2023" s="85">
        <f>PER_MONTH!A2015</f>
        <v>45699</v>
      </c>
      <c r="S2023" s="86">
        <f>PER_MONTH!F2015</f>
        <v>0.9375</v>
      </c>
      <c r="T2023" s="102">
        <f>PER_MONTH!G2015</f>
        <v>0</v>
      </c>
      <c r="U2023" s="100">
        <f t="shared" si="32"/>
        <v>0</v>
      </c>
    </row>
    <row r="2024" spans="18:21" x14ac:dyDescent="0.3">
      <c r="R2024" s="85">
        <f>PER_MONTH!A2016</f>
        <v>45699</v>
      </c>
      <c r="S2024" s="86">
        <f>PER_MONTH!F2016</f>
        <v>0.95833333333333337</v>
      </c>
      <c r="T2024" s="102">
        <f>PER_MONTH!G2016</f>
        <v>0</v>
      </c>
      <c r="U2024" s="100">
        <f t="shared" si="32"/>
        <v>0</v>
      </c>
    </row>
    <row r="2025" spans="18:21" x14ac:dyDescent="0.3">
      <c r="R2025" s="85">
        <f>PER_MONTH!A2017</f>
        <v>45699</v>
      </c>
      <c r="S2025" s="86">
        <f>PER_MONTH!F2017</f>
        <v>0.97916666666666663</v>
      </c>
      <c r="T2025" s="102">
        <f>PER_MONTH!G2017</f>
        <v>0</v>
      </c>
      <c r="U2025" s="100">
        <f t="shared" si="32"/>
        <v>0</v>
      </c>
    </row>
    <row r="2026" spans="18:21" x14ac:dyDescent="0.3">
      <c r="R2026" s="85">
        <f>PER_MONTH!A2018</f>
        <v>45700</v>
      </c>
      <c r="S2026" s="86">
        <f>PER_MONTH!F2018</f>
        <v>0</v>
      </c>
      <c r="T2026" s="102">
        <f>PER_MONTH!G2018</f>
        <v>0</v>
      </c>
      <c r="U2026" s="100">
        <f t="shared" si="32"/>
        <v>0</v>
      </c>
    </row>
    <row r="2027" spans="18:21" x14ac:dyDescent="0.3">
      <c r="R2027" s="85">
        <f>PER_MONTH!A2019</f>
        <v>45700</v>
      </c>
      <c r="S2027" s="86">
        <f>PER_MONTH!F2019</f>
        <v>2.0833333333333329E-2</v>
      </c>
      <c r="T2027" s="102">
        <f>PER_MONTH!G2019</f>
        <v>0</v>
      </c>
      <c r="U2027" s="100">
        <f t="shared" si="32"/>
        <v>0</v>
      </c>
    </row>
    <row r="2028" spans="18:21" x14ac:dyDescent="0.3">
      <c r="R2028" s="85">
        <f>PER_MONTH!A2020</f>
        <v>45700</v>
      </c>
      <c r="S2028" s="86">
        <f>PER_MONTH!F2020</f>
        <v>4.1666666666666657E-2</v>
      </c>
      <c r="T2028" s="102">
        <f>PER_MONTH!G2020</f>
        <v>0</v>
      </c>
      <c r="U2028" s="100">
        <f t="shared" si="32"/>
        <v>0</v>
      </c>
    </row>
    <row r="2029" spans="18:21" x14ac:dyDescent="0.3">
      <c r="R2029" s="85">
        <f>PER_MONTH!A2021</f>
        <v>45700</v>
      </c>
      <c r="S2029" s="86">
        <f>PER_MONTH!F2021</f>
        <v>6.25E-2</v>
      </c>
      <c r="T2029" s="102">
        <f>PER_MONTH!G2021</f>
        <v>0</v>
      </c>
      <c r="U2029" s="100">
        <f t="shared" si="32"/>
        <v>0</v>
      </c>
    </row>
    <row r="2030" spans="18:21" x14ac:dyDescent="0.3">
      <c r="R2030" s="85">
        <f>PER_MONTH!A2022</f>
        <v>45700</v>
      </c>
      <c r="S2030" s="86">
        <f>PER_MONTH!F2022</f>
        <v>8.3333333333333329E-2</v>
      </c>
      <c r="T2030" s="102">
        <f>PER_MONTH!G2022</f>
        <v>0</v>
      </c>
      <c r="U2030" s="100">
        <f t="shared" si="32"/>
        <v>0</v>
      </c>
    </row>
    <row r="2031" spans="18:21" x14ac:dyDescent="0.3">
      <c r="R2031" s="85">
        <f>PER_MONTH!A2023</f>
        <v>45700</v>
      </c>
      <c r="S2031" s="86">
        <f>PER_MONTH!F2023</f>
        <v>0.1041666666666667</v>
      </c>
      <c r="T2031" s="102">
        <f>PER_MONTH!G2023</f>
        <v>0</v>
      </c>
      <c r="U2031" s="100">
        <f t="shared" si="32"/>
        <v>0</v>
      </c>
    </row>
    <row r="2032" spans="18:21" x14ac:dyDescent="0.3">
      <c r="R2032" s="85">
        <f>PER_MONTH!A2024</f>
        <v>45700</v>
      </c>
      <c r="S2032" s="86">
        <f>PER_MONTH!F2024</f>
        <v>0.125</v>
      </c>
      <c r="T2032" s="102">
        <f>PER_MONTH!G2024</f>
        <v>0</v>
      </c>
      <c r="U2032" s="100">
        <f t="shared" si="32"/>
        <v>0</v>
      </c>
    </row>
    <row r="2033" spans="18:21" x14ac:dyDescent="0.3">
      <c r="R2033" s="85">
        <f>PER_MONTH!A2025</f>
        <v>45700</v>
      </c>
      <c r="S2033" s="86">
        <f>PER_MONTH!F2025</f>
        <v>0.14583333333333329</v>
      </c>
      <c r="T2033" s="102">
        <f>PER_MONTH!G2025</f>
        <v>0</v>
      </c>
      <c r="U2033" s="100">
        <f t="shared" si="32"/>
        <v>0</v>
      </c>
    </row>
    <row r="2034" spans="18:21" x14ac:dyDescent="0.3">
      <c r="R2034" s="85">
        <f>PER_MONTH!A2026</f>
        <v>45700</v>
      </c>
      <c r="S2034" s="86">
        <f>PER_MONTH!F2026</f>
        <v>0.16666666666666671</v>
      </c>
      <c r="T2034" s="102">
        <f>PER_MONTH!G2026</f>
        <v>0</v>
      </c>
      <c r="U2034" s="100">
        <f t="shared" si="32"/>
        <v>0</v>
      </c>
    </row>
    <row r="2035" spans="18:21" x14ac:dyDescent="0.3">
      <c r="R2035" s="85">
        <f>PER_MONTH!A2027</f>
        <v>45700</v>
      </c>
      <c r="S2035" s="86">
        <f>PER_MONTH!F2027</f>
        <v>0.1875</v>
      </c>
      <c r="T2035" s="102">
        <f>PER_MONTH!G2027</f>
        <v>0</v>
      </c>
      <c r="U2035" s="100">
        <f t="shared" si="32"/>
        <v>0</v>
      </c>
    </row>
    <row r="2036" spans="18:21" x14ac:dyDescent="0.3">
      <c r="R2036" s="85">
        <f>PER_MONTH!A2028</f>
        <v>45700</v>
      </c>
      <c r="S2036" s="86">
        <f>PER_MONTH!F2028</f>
        <v>0.20833333333333329</v>
      </c>
      <c r="T2036" s="102">
        <f>PER_MONTH!G2028</f>
        <v>0</v>
      </c>
      <c r="U2036" s="100">
        <f t="shared" si="32"/>
        <v>0</v>
      </c>
    </row>
    <row r="2037" spans="18:21" x14ac:dyDescent="0.3">
      <c r="R2037" s="85">
        <f>PER_MONTH!A2029</f>
        <v>45700</v>
      </c>
      <c r="S2037" s="86">
        <f>PER_MONTH!F2029</f>
        <v>0.22916666666666671</v>
      </c>
      <c r="T2037" s="102">
        <f>PER_MONTH!G2029</f>
        <v>0</v>
      </c>
      <c r="U2037" s="100">
        <f t="shared" si="32"/>
        <v>0</v>
      </c>
    </row>
    <row r="2038" spans="18:21" x14ac:dyDescent="0.3">
      <c r="R2038" s="85">
        <f>PER_MONTH!A2030</f>
        <v>45700</v>
      </c>
      <c r="S2038" s="86">
        <f>PER_MONTH!F2030</f>
        <v>0.25</v>
      </c>
      <c r="T2038" s="102">
        <f>PER_MONTH!G2030</f>
        <v>0</v>
      </c>
      <c r="U2038" s="100">
        <f t="shared" si="32"/>
        <v>0</v>
      </c>
    </row>
    <row r="2039" spans="18:21" x14ac:dyDescent="0.3">
      <c r="R2039" s="85">
        <f>PER_MONTH!A2031</f>
        <v>45700</v>
      </c>
      <c r="S2039" s="86">
        <f>PER_MONTH!F2031</f>
        <v>0.27083333333333331</v>
      </c>
      <c r="T2039" s="102">
        <f>PER_MONTH!G2031</f>
        <v>0</v>
      </c>
      <c r="U2039" s="100">
        <f t="shared" si="32"/>
        <v>0</v>
      </c>
    </row>
    <row r="2040" spans="18:21" x14ac:dyDescent="0.3">
      <c r="R2040" s="85">
        <f>PER_MONTH!A2032</f>
        <v>45700</v>
      </c>
      <c r="S2040" s="86">
        <f>PER_MONTH!F2032</f>
        <v>0.29166666666666669</v>
      </c>
      <c r="T2040" s="102">
        <f>PER_MONTH!G2032</f>
        <v>0</v>
      </c>
      <c r="U2040" s="100">
        <f t="shared" si="32"/>
        <v>0</v>
      </c>
    </row>
    <row r="2041" spans="18:21" x14ac:dyDescent="0.3">
      <c r="R2041" s="85">
        <f>PER_MONTH!A2033</f>
        <v>45700</v>
      </c>
      <c r="S2041" s="86">
        <f>PER_MONTH!F2033</f>
        <v>0.3125</v>
      </c>
      <c r="T2041" s="102">
        <f>PER_MONTH!G2033</f>
        <v>0</v>
      </c>
      <c r="U2041" s="100">
        <f t="shared" si="32"/>
        <v>0</v>
      </c>
    </row>
    <row r="2042" spans="18:21" x14ac:dyDescent="0.3">
      <c r="R2042" s="85">
        <f>PER_MONTH!A2034</f>
        <v>45700</v>
      </c>
      <c r="S2042" s="86">
        <f>PER_MONTH!F2034</f>
        <v>0.33333333333333331</v>
      </c>
      <c r="T2042" s="102">
        <f>PER_MONTH!G2034</f>
        <v>0</v>
      </c>
      <c r="U2042" s="100">
        <f t="shared" si="32"/>
        <v>0</v>
      </c>
    </row>
    <row r="2043" spans="18:21" x14ac:dyDescent="0.3">
      <c r="R2043" s="85">
        <f>PER_MONTH!A2035</f>
        <v>45700</v>
      </c>
      <c r="S2043" s="86">
        <f>PER_MONTH!F2035</f>
        <v>0.35416666666666669</v>
      </c>
      <c r="T2043" s="102">
        <f>PER_MONTH!G2035</f>
        <v>0</v>
      </c>
      <c r="U2043" s="100">
        <f t="shared" si="32"/>
        <v>0</v>
      </c>
    </row>
    <row r="2044" spans="18:21" x14ac:dyDescent="0.3">
      <c r="R2044" s="85">
        <f>PER_MONTH!A2036</f>
        <v>45700</v>
      </c>
      <c r="S2044" s="86">
        <f>PER_MONTH!F2036</f>
        <v>0.375</v>
      </c>
      <c r="T2044" s="102">
        <f>PER_MONTH!G2036</f>
        <v>0</v>
      </c>
      <c r="U2044" s="100">
        <f t="shared" si="32"/>
        <v>0</v>
      </c>
    </row>
    <row r="2045" spans="18:21" x14ac:dyDescent="0.3">
      <c r="R2045" s="85">
        <f>PER_MONTH!A2037</f>
        <v>45700</v>
      </c>
      <c r="S2045" s="86">
        <f>PER_MONTH!F2037</f>
        <v>0.39583333333333331</v>
      </c>
      <c r="T2045" s="102">
        <f>PER_MONTH!G2037</f>
        <v>0</v>
      </c>
      <c r="U2045" s="100">
        <f t="shared" si="32"/>
        <v>0</v>
      </c>
    </row>
    <row r="2046" spans="18:21" x14ac:dyDescent="0.3">
      <c r="R2046" s="85">
        <f>PER_MONTH!A2038</f>
        <v>45700</v>
      </c>
      <c r="S2046" s="86">
        <f>PER_MONTH!F2038</f>
        <v>0.41666666666666669</v>
      </c>
      <c r="T2046" s="102">
        <f>PER_MONTH!G2038</f>
        <v>0</v>
      </c>
      <c r="U2046" s="100">
        <f t="shared" si="32"/>
        <v>0</v>
      </c>
    </row>
    <row r="2047" spans="18:21" x14ac:dyDescent="0.3">
      <c r="R2047" s="85">
        <f>PER_MONTH!A2039</f>
        <v>45700</v>
      </c>
      <c r="S2047" s="86">
        <f>PER_MONTH!F2039</f>
        <v>0.4375</v>
      </c>
      <c r="T2047" s="102">
        <f>PER_MONTH!G2039</f>
        <v>0</v>
      </c>
      <c r="U2047" s="100">
        <f t="shared" si="32"/>
        <v>0</v>
      </c>
    </row>
    <row r="2048" spans="18:21" x14ac:dyDescent="0.3">
      <c r="R2048" s="85">
        <f>PER_MONTH!A2040</f>
        <v>45700</v>
      </c>
      <c r="S2048" s="86">
        <f>PER_MONTH!F2040</f>
        <v>0.45833333333333331</v>
      </c>
      <c r="T2048" s="102">
        <f>PER_MONTH!G2040</f>
        <v>0</v>
      </c>
      <c r="U2048" s="100">
        <f t="shared" si="32"/>
        <v>0</v>
      </c>
    </row>
    <row r="2049" spans="18:21" x14ac:dyDescent="0.3">
      <c r="R2049" s="85">
        <f>PER_MONTH!A2041</f>
        <v>45700</v>
      </c>
      <c r="S2049" s="86">
        <f>PER_MONTH!F2041</f>
        <v>0.47916666666666669</v>
      </c>
      <c r="T2049" s="102">
        <f>PER_MONTH!G2041</f>
        <v>0</v>
      </c>
      <c r="U2049" s="100">
        <f t="shared" si="32"/>
        <v>0</v>
      </c>
    </row>
    <row r="2050" spans="18:21" x14ac:dyDescent="0.3">
      <c r="R2050" s="85">
        <f>PER_MONTH!A2042</f>
        <v>45700</v>
      </c>
      <c r="S2050" s="86">
        <f>PER_MONTH!F2042</f>
        <v>0.5</v>
      </c>
      <c r="T2050" s="102">
        <f>PER_MONTH!G2042</f>
        <v>0</v>
      </c>
      <c r="U2050" s="100">
        <f t="shared" si="32"/>
        <v>0</v>
      </c>
    </row>
    <row r="2051" spans="18:21" x14ac:dyDescent="0.3">
      <c r="R2051" s="85">
        <f>PER_MONTH!A2043</f>
        <v>45700</v>
      </c>
      <c r="S2051" s="86">
        <f>PER_MONTH!F2043</f>
        <v>0.52083333333333337</v>
      </c>
      <c r="T2051" s="102">
        <f>PER_MONTH!G2043</f>
        <v>0</v>
      </c>
      <c r="U2051" s="100">
        <f t="shared" si="32"/>
        <v>0</v>
      </c>
    </row>
    <row r="2052" spans="18:21" x14ac:dyDescent="0.3">
      <c r="R2052" s="85">
        <f>PER_MONTH!A2044</f>
        <v>45700</v>
      </c>
      <c r="S2052" s="86">
        <f>PER_MONTH!F2044</f>
        <v>0.54166666666666663</v>
      </c>
      <c r="T2052" s="102">
        <f>PER_MONTH!G2044</f>
        <v>0</v>
      </c>
      <c r="U2052" s="100">
        <f t="shared" si="32"/>
        <v>0</v>
      </c>
    </row>
    <row r="2053" spans="18:21" x14ac:dyDescent="0.3">
      <c r="R2053" s="85">
        <f>PER_MONTH!A2045</f>
        <v>45700</v>
      </c>
      <c r="S2053" s="86">
        <f>PER_MONTH!F2045</f>
        <v>0.5625</v>
      </c>
      <c r="T2053" s="102">
        <f>PER_MONTH!G2045</f>
        <v>0</v>
      </c>
      <c r="U2053" s="100">
        <f t="shared" si="32"/>
        <v>0</v>
      </c>
    </row>
    <row r="2054" spans="18:21" x14ac:dyDescent="0.3">
      <c r="R2054" s="85">
        <f>PER_MONTH!A2046</f>
        <v>45700</v>
      </c>
      <c r="S2054" s="86">
        <f>PER_MONTH!F2046</f>
        <v>0.58333333333333337</v>
      </c>
      <c r="T2054" s="102">
        <f>PER_MONTH!G2046</f>
        <v>0</v>
      </c>
      <c r="U2054" s="100">
        <f t="shared" si="32"/>
        <v>0</v>
      </c>
    </row>
    <row r="2055" spans="18:21" x14ac:dyDescent="0.3">
      <c r="R2055" s="85">
        <f>PER_MONTH!A2047</f>
        <v>45700</v>
      </c>
      <c r="S2055" s="86">
        <f>PER_MONTH!F2047</f>
        <v>0.60416666666666663</v>
      </c>
      <c r="T2055" s="102">
        <f>PER_MONTH!G2047</f>
        <v>0</v>
      </c>
      <c r="U2055" s="100">
        <f t="shared" si="32"/>
        <v>0</v>
      </c>
    </row>
    <row r="2056" spans="18:21" x14ac:dyDescent="0.3">
      <c r="R2056" s="85">
        <f>PER_MONTH!A2048</f>
        <v>45700</v>
      </c>
      <c r="S2056" s="86">
        <f>PER_MONTH!F2048</f>
        <v>0.625</v>
      </c>
      <c r="T2056" s="102">
        <f>PER_MONTH!G2048</f>
        <v>0</v>
      </c>
      <c r="U2056" s="100">
        <f t="shared" si="32"/>
        <v>0</v>
      </c>
    </row>
    <row r="2057" spans="18:21" x14ac:dyDescent="0.3">
      <c r="R2057" s="85">
        <f>PER_MONTH!A2049</f>
        <v>45700</v>
      </c>
      <c r="S2057" s="86">
        <f>PER_MONTH!F2049</f>
        <v>0.64583333333333337</v>
      </c>
      <c r="T2057" s="102">
        <f>PER_MONTH!G2049</f>
        <v>0</v>
      </c>
      <c r="U2057" s="100">
        <f t="shared" si="32"/>
        <v>0</v>
      </c>
    </row>
    <row r="2058" spans="18:21" x14ac:dyDescent="0.3">
      <c r="R2058" s="85">
        <f>PER_MONTH!A2050</f>
        <v>45700</v>
      </c>
      <c r="S2058" s="86">
        <f>PER_MONTH!F2050</f>
        <v>0.66666666666666663</v>
      </c>
      <c r="T2058" s="102">
        <f>PER_MONTH!G2050</f>
        <v>0</v>
      </c>
      <c r="U2058" s="100">
        <f t="shared" si="32"/>
        <v>0</v>
      </c>
    </row>
    <row r="2059" spans="18:21" x14ac:dyDescent="0.3">
      <c r="R2059" s="85">
        <f>PER_MONTH!A2051</f>
        <v>45700</v>
      </c>
      <c r="S2059" s="86">
        <f>PER_MONTH!F2051</f>
        <v>0.6875</v>
      </c>
      <c r="T2059" s="102">
        <f>PER_MONTH!G2051</f>
        <v>0</v>
      </c>
      <c r="U2059" s="100">
        <f t="shared" si="32"/>
        <v>0</v>
      </c>
    </row>
    <row r="2060" spans="18:21" x14ac:dyDescent="0.3">
      <c r="R2060" s="85">
        <f>PER_MONTH!A2052</f>
        <v>45700</v>
      </c>
      <c r="S2060" s="86">
        <f>PER_MONTH!F2052</f>
        <v>0.70833333333333337</v>
      </c>
      <c r="T2060" s="102">
        <f>PER_MONTH!G2052</f>
        <v>0</v>
      </c>
      <c r="U2060" s="100">
        <f t="shared" ref="U2060:U2123" si="33">T2060/0.5</f>
        <v>0</v>
      </c>
    </row>
    <row r="2061" spans="18:21" x14ac:dyDescent="0.3">
      <c r="R2061" s="85">
        <f>PER_MONTH!A2053</f>
        <v>45700</v>
      </c>
      <c r="S2061" s="86">
        <f>PER_MONTH!F2053</f>
        <v>0.72916666666666663</v>
      </c>
      <c r="T2061" s="102">
        <f>PER_MONTH!G2053</f>
        <v>0</v>
      </c>
      <c r="U2061" s="100">
        <f t="shared" si="33"/>
        <v>0</v>
      </c>
    </row>
    <row r="2062" spans="18:21" x14ac:dyDescent="0.3">
      <c r="R2062" s="85">
        <f>PER_MONTH!A2054</f>
        <v>45700</v>
      </c>
      <c r="S2062" s="86">
        <f>PER_MONTH!F2054</f>
        <v>0.75</v>
      </c>
      <c r="T2062" s="102">
        <f>PER_MONTH!G2054</f>
        <v>0</v>
      </c>
      <c r="U2062" s="100">
        <f t="shared" si="33"/>
        <v>0</v>
      </c>
    </row>
    <row r="2063" spans="18:21" x14ac:dyDescent="0.3">
      <c r="R2063" s="85">
        <f>PER_MONTH!A2055</f>
        <v>45700</v>
      </c>
      <c r="S2063" s="86">
        <f>PER_MONTH!F2055</f>
        <v>0.77083333333333337</v>
      </c>
      <c r="T2063" s="102">
        <f>PER_MONTH!G2055</f>
        <v>0</v>
      </c>
      <c r="U2063" s="100">
        <f t="shared" si="33"/>
        <v>0</v>
      </c>
    </row>
    <row r="2064" spans="18:21" x14ac:dyDescent="0.3">
      <c r="R2064" s="85">
        <f>PER_MONTH!A2056</f>
        <v>45700</v>
      </c>
      <c r="S2064" s="86">
        <f>PER_MONTH!F2056</f>
        <v>0.79166666666666663</v>
      </c>
      <c r="T2064" s="102">
        <f>PER_MONTH!G2056</f>
        <v>0</v>
      </c>
      <c r="U2064" s="100">
        <f t="shared" si="33"/>
        <v>0</v>
      </c>
    </row>
    <row r="2065" spans="18:21" x14ac:dyDescent="0.3">
      <c r="R2065" s="85">
        <f>PER_MONTH!A2057</f>
        <v>45700</v>
      </c>
      <c r="S2065" s="86">
        <f>PER_MONTH!F2057</f>
        <v>0.8125</v>
      </c>
      <c r="T2065" s="102">
        <f>PER_MONTH!G2057</f>
        <v>0</v>
      </c>
      <c r="U2065" s="100">
        <f t="shared" si="33"/>
        <v>0</v>
      </c>
    </row>
    <row r="2066" spans="18:21" x14ac:dyDescent="0.3">
      <c r="R2066" s="85">
        <f>PER_MONTH!A2058</f>
        <v>45700</v>
      </c>
      <c r="S2066" s="86">
        <f>PER_MONTH!F2058</f>
        <v>0.83333333333333337</v>
      </c>
      <c r="T2066" s="102">
        <f>PER_MONTH!G2058</f>
        <v>0</v>
      </c>
      <c r="U2066" s="100">
        <f t="shared" si="33"/>
        <v>0</v>
      </c>
    </row>
    <row r="2067" spans="18:21" x14ac:dyDescent="0.3">
      <c r="R2067" s="85">
        <f>PER_MONTH!A2059</f>
        <v>45700</v>
      </c>
      <c r="S2067" s="86">
        <f>PER_MONTH!F2059</f>
        <v>0.85416666666666663</v>
      </c>
      <c r="T2067" s="102">
        <f>PER_MONTH!G2059</f>
        <v>0</v>
      </c>
      <c r="U2067" s="100">
        <f t="shared" si="33"/>
        <v>0</v>
      </c>
    </row>
    <row r="2068" spans="18:21" x14ac:dyDescent="0.3">
      <c r="R2068" s="85">
        <f>PER_MONTH!A2060</f>
        <v>45700</v>
      </c>
      <c r="S2068" s="86">
        <f>PER_MONTH!F2060</f>
        <v>0.875</v>
      </c>
      <c r="T2068" s="102">
        <f>PER_MONTH!G2060</f>
        <v>0</v>
      </c>
      <c r="U2068" s="100">
        <f t="shared" si="33"/>
        <v>0</v>
      </c>
    </row>
    <row r="2069" spans="18:21" x14ac:dyDescent="0.3">
      <c r="R2069" s="85">
        <f>PER_MONTH!A2061</f>
        <v>45700</v>
      </c>
      <c r="S2069" s="86">
        <f>PER_MONTH!F2061</f>
        <v>0.89583333333333337</v>
      </c>
      <c r="T2069" s="102">
        <f>PER_MONTH!G2061</f>
        <v>0</v>
      </c>
      <c r="U2069" s="100">
        <f t="shared" si="33"/>
        <v>0</v>
      </c>
    </row>
    <row r="2070" spans="18:21" x14ac:dyDescent="0.3">
      <c r="R2070" s="85">
        <f>PER_MONTH!A2062</f>
        <v>45700</v>
      </c>
      <c r="S2070" s="86">
        <f>PER_MONTH!F2062</f>
        <v>0.91666666666666663</v>
      </c>
      <c r="T2070" s="102">
        <f>PER_MONTH!G2062</f>
        <v>0</v>
      </c>
      <c r="U2070" s="100">
        <f t="shared" si="33"/>
        <v>0</v>
      </c>
    </row>
    <row r="2071" spans="18:21" x14ac:dyDescent="0.3">
      <c r="R2071" s="85">
        <f>PER_MONTH!A2063</f>
        <v>45700</v>
      </c>
      <c r="S2071" s="86">
        <f>PER_MONTH!F2063</f>
        <v>0.9375</v>
      </c>
      <c r="T2071" s="102">
        <f>PER_MONTH!G2063</f>
        <v>0</v>
      </c>
      <c r="U2071" s="100">
        <f t="shared" si="33"/>
        <v>0</v>
      </c>
    </row>
    <row r="2072" spans="18:21" x14ac:dyDescent="0.3">
      <c r="R2072" s="85">
        <f>PER_MONTH!A2064</f>
        <v>45700</v>
      </c>
      <c r="S2072" s="86">
        <f>PER_MONTH!F2064</f>
        <v>0.95833333333333337</v>
      </c>
      <c r="T2072" s="102">
        <f>PER_MONTH!G2064</f>
        <v>0</v>
      </c>
      <c r="U2072" s="100">
        <f t="shared" si="33"/>
        <v>0</v>
      </c>
    </row>
    <row r="2073" spans="18:21" x14ac:dyDescent="0.3">
      <c r="R2073" s="85">
        <f>PER_MONTH!A2065</f>
        <v>45700</v>
      </c>
      <c r="S2073" s="86">
        <f>PER_MONTH!F2065</f>
        <v>0.97916666666666663</v>
      </c>
      <c r="T2073" s="102">
        <f>PER_MONTH!G2065</f>
        <v>0</v>
      </c>
      <c r="U2073" s="100">
        <f t="shared" si="33"/>
        <v>0</v>
      </c>
    </row>
    <row r="2074" spans="18:21" x14ac:dyDescent="0.3">
      <c r="R2074" s="85">
        <f>PER_MONTH!A2066</f>
        <v>45701</v>
      </c>
      <c r="S2074" s="86">
        <f>PER_MONTH!F2066</f>
        <v>0</v>
      </c>
      <c r="T2074" s="102">
        <f>PER_MONTH!G2066</f>
        <v>0</v>
      </c>
      <c r="U2074" s="100">
        <f t="shared" si="33"/>
        <v>0</v>
      </c>
    </row>
    <row r="2075" spans="18:21" x14ac:dyDescent="0.3">
      <c r="R2075" s="85">
        <f>PER_MONTH!A2067</f>
        <v>45701</v>
      </c>
      <c r="S2075" s="86">
        <f>PER_MONTH!F2067</f>
        <v>2.0833333333333329E-2</v>
      </c>
      <c r="T2075" s="102">
        <f>PER_MONTH!G2067</f>
        <v>0</v>
      </c>
      <c r="U2075" s="100">
        <f t="shared" si="33"/>
        <v>0</v>
      </c>
    </row>
    <row r="2076" spans="18:21" x14ac:dyDescent="0.3">
      <c r="R2076" s="85">
        <f>PER_MONTH!A2068</f>
        <v>45701</v>
      </c>
      <c r="S2076" s="86">
        <f>PER_MONTH!F2068</f>
        <v>4.1666666666666657E-2</v>
      </c>
      <c r="T2076" s="102">
        <f>PER_MONTH!G2068</f>
        <v>0</v>
      </c>
      <c r="U2076" s="100">
        <f t="shared" si="33"/>
        <v>0</v>
      </c>
    </row>
    <row r="2077" spans="18:21" x14ac:dyDescent="0.3">
      <c r="R2077" s="85">
        <f>PER_MONTH!A2069</f>
        <v>45701</v>
      </c>
      <c r="S2077" s="86">
        <f>PER_MONTH!F2069</f>
        <v>6.25E-2</v>
      </c>
      <c r="T2077" s="102">
        <f>PER_MONTH!G2069</f>
        <v>0</v>
      </c>
      <c r="U2077" s="100">
        <f t="shared" si="33"/>
        <v>0</v>
      </c>
    </row>
    <row r="2078" spans="18:21" x14ac:dyDescent="0.3">
      <c r="R2078" s="85">
        <f>PER_MONTH!A2070</f>
        <v>45701</v>
      </c>
      <c r="S2078" s="86">
        <f>PER_MONTH!F2070</f>
        <v>8.3333333333333329E-2</v>
      </c>
      <c r="T2078" s="102">
        <f>PER_MONTH!G2070</f>
        <v>0</v>
      </c>
      <c r="U2078" s="100">
        <f t="shared" si="33"/>
        <v>0</v>
      </c>
    </row>
    <row r="2079" spans="18:21" x14ac:dyDescent="0.3">
      <c r="R2079" s="85">
        <f>PER_MONTH!A2071</f>
        <v>45701</v>
      </c>
      <c r="S2079" s="86">
        <f>PER_MONTH!F2071</f>
        <v>0.1041666666666667</v>
      </c>
      <c r="T2079" s="102">
        <f>PER_MONTH!G2071</f>
        <v>0</v>
      </c>
      <c r="U2079" s="100">
        <f t="shared" si="33"/>
        <v>0</v>
      </c>
    </row>
    <row r="2080" spans="18:21" x14ac:dyDescent="0.3">
      <c r="R2080" s="85">
        <f>PER_MONTH!A2072</f>
        <v>45701</v>
      </c>
      <c r="S2080" s="86">
        <f>PER_MONTH!F2072</f>
        <v>0.125</v>
      </c>
      <c r="T2080" s="102">
        <f>PER_MONTH!G2072</f>
        <v>0</v>
      </c>
      <c r="U2080" s="100">
        <f t="shared" si="33"/>
        <v>0</v>
      </c>
    </row>
    <row r="2081" spans="18:21" x14ac:dyDescent="0.3">
      <c r="R2081" s="85">
        <f>PER_MONTH!A2073</f>
        <v>45701</v>
      </c>
      <c r="S2081" s="86">
        <f>PER_MONTH!F2073</f>
        <v>0.14583333333333329</v>
      </c>
      <c r="T2081" s="102">
        <f>PER_MONTH!G2073</f>
        <v>0</v>
      </c>
      <c r="U2081" s="100">
        <f t="shared" si="33"/>
        <v>0</v>
      </c>
    </row>
    <row r="2082" spans="18:21" x14ac:dyDescent="0.3">
      <c r="R2082" s="85">
        <f>PER_MONTH!A2074</f>
        <v>45701</v>
      </c>
      <c r="S2082" s="86">
        <f>PER_MONTH!F2074</f>
        <v>0.16666666666666671</v>
      </c>
      <c r="T2082" s="102">
        <f>PER_MONTH!G2074</f>
        <v>0</v>
      </c>
      <c r="U2082" s="100">
        <f t="shared" si="33"/>
        <v>0</v>
      </c>
    </row>
    <row r="2083" spans="18:21" x14ac:dyDescent="0.3">
      <c r="R2083" s="85">
        <f>PER_MONTH!A2075</f>
        <v>45701</v>
      </c>
      <c r="S2083" s="86">
        <f>PER_MONTH!F2075</f>
        <v>0.1875</v>
      </c>
      <c r="T2083" s="102">
        <f>PER_MONTH!G2075</f>
        <v>0</v>
      </c>
      <c r="U2083" s="100">
        <f t="shared" si="33"/>
        <v>0</v>
      </c>
    </row>
    <row r="2084" spans="18:21" x14ac:dyDescent="0.3">
      <c r="R2084" s="85">
        <f>PER_MONTH!A2076</f>
        <v>45701</v>
      </c>
      <c r="S2084" s="86">
        <f>PER_MONTH!F2076</f>
        <v>0.20833333333333329</v>
      </c>
      <c r="T2084" s="102">
        <f>PER_MONTH!G2076</f>
        <v>0</v>
      </c>
      <c r="U2084" s="100">
        <f t="shared" si="33"/>
        <v>0</v>
      </c>
    </row>
    <row r="2085" spans="18:21" x14ac:dyDescent="0.3">
      <c r="R2085" s="85">
        <f>PER_MONTH!A2077</f>
        <v>45701</v>
      </c>
      <c r="S2085" s="86">
        <f>PER_MONTH!F2077</f>
        <v>0.22916666666666671</v>
      </c>
      <c r="T2085" s="102">
        <f>PER_MONTH!G2077</f>
        <v>0</v>
      </c>
      <c r="U2085" s="100">
        <f t="shared" si="33"/>
        <v>0</v>
      </c>
    </row>
    <row r="2086" spans="18:21" x14ac:dyDescent="0.3">
      <c r="R2086" s="85">
        <f>PER_MONTH!A2078</f>
        <v>45701</v>
      </c>
      <c r="S2086" s="86">
        <f>PER_MONTH!F2078</f>
        <v>0.25</v>
      </c>
      <c r="T2086" s="102">
        <f>PER_MONTH!G2078</f>
        <v>0</v>
      </c>
      <c r="U2086" s="100">
        <f t="shared" si="33"/>
        <v>0</v>
      </c>
    </row>
    <row r="2087" spans="18:21" x14ac:dyDescent="0.3">
      <c r="R2087" s="85">
        <f>PER_MONTH!A2079</f>
        <v>45701</v>
      </c>
      <c r="S2087" s="86">
        <f>PER_MONTH!F2079</f>
        <v>0.27083333333333331</v>
      </c>
      <c r="T2087" s="102">
        <f>PER_MONTH!G2079</f>
        <v>0</v>
      </c>
      <c r="U2087" s="100">
        <f t="shared" si="33"/>
        <v>0</v>
      </c>
    </row>
    <row r="2088" spans="18:21" x14ac:dyDescent="0.3">
      <c r="R2088" s="85">
        <f>PER_MONTH!A2080</f>
        <v>45701</v>
      </c>
      <c r="S2088" s="86">
        <f>PER_MONTH!F2080</f>
        <v>0.29166666666666669</v>
      </c>
      <c r="T2088" s="102">
        <f>PER_MONTH!G2080</f>
        <v>0</v>
      </c>
      <c r="U2088" s="100">
        <f t="shared" si="33"/>
        <v>0</v>
      </c>
    </row>
    <row r="2089" spans="18:21" x14ac:dyDescent="0.3">
      <c r="R2089" s="85">
        <f>PER_MONTH!A2081</f>
        <v>45701</v>
      </c>
      <c r="S2089" s="86">
        <f>PER_MONTH!F2081</f>
        <v>0.3125</v>
      </c>
      <c r="T2089" s="102">
        <f>PER_MONTH!G2081</f>
        <v>0</v>
      </c>
      <c r="U2089" s="100">
        <f t="shared" si="33"/>
        <v>0</v>
      </c>
    </row>
    <row r="2090" spans="18:21" x14ac:dyDescent="0.3">
      <c r="R2090" s="85">
        <f>PER_MONTH!A2082</f>
        <v>45701</v>
      </c>
      <c r="S2090" s="86">
        <f>PER_MONTH!F2082</f>
        <v>0.33333333333333331</v>
      </c>
      <c r="T2090" s="102">
        <f>PER_MONTH!G2082</f>
        <v>0</v>
      </c>
      <c r="U2090" s="100">
        <f t="shared" si="33"/>
        <v>0</v>
      </c>
    </row>
    <row r="2091" spans="18:21" x14ac:dyDescent="0.3">
      <c r="R2091" s="85">
        <f>PER_MONTH!A2083</f>
        <v>45701</v>
      </c>
      <c r="S2091" s="86">
        <f>PER_MONTH!F2083</f>
        <v>0.35416666666666669</v>
      </c>
      <c r="T2091" s="102">
        <f>PER_MONTH!G2083</f>
        <v>0</v>
      </c>
      <c r="U2091" s="100">
        <f t="shared" si="33"/>
        <v>0</v>
      </c>
    </row>
    <row r="2092" spans="18:21" x14ac:dyDescent="0.3">
      <c r="R2092" s="85">
        <f>PER_MONTH!A2084</f>
        <v>45701</v>
      </c>
      <c r="S2092" s="86">
        <f>PER_MONTH!F2084</f>
        <v>0.375</v>
      </c>
      <c r="T2092" s="102">
        <f>PER_MONTH!G2084</f>
        <v>0</v>
      </c>
      <c r="U2092" s="100">
        <f t="shared" si="33"/>
        <v>0</v>
      </c>
    </row>
    <row r="2093" spans="18:21" x14ac:dyDescent="0.3">
      <c r="R2093" s="85">
        <f>PER_MONTH!A2085</f>
        <v>45701</v>
      </c>
      <c r="S2093" s="86">
        <f>PER_MONTH!F2085</f>
        <v>0.39583333333333331</v>
      </c>
      <c r="T2093" s="102">
        <f>PER_MONTH!G2085</f>
        <v>0</v>
      </c>
      <c r="U2093" s="100">
        <f t="shared" si="33"/>
        <v>0</v>
      </c>
    </row>
    <row r="2094" spans="18:21" x14ac:dyDescent="0.3">
      <c r="R2094" s="85">
        <f>PER_MONTH!A2086</f>
        <v>45701</v>
      </c>
      <c r="S2094" s="86">
        <f>PER_MONTH!F2086</f>
        <v>0.41666666666666669</v>
      </c>
      <c r="T2094" s="102">
        <f>PER_MONTH!G2086</f>
        <v>0</v>
      </c>
      <c r="U2094" s="100">
        <f t="shared" si="33"/>
        <v>0</v>
      </c>
    </row>
    <row r="2095" spans="18:21" x14ac:dyDescent="0.3">
      <c r="R2095" s="85">
        <f>PER_MONTH!A2087</f>
        <v>45701</v>
      </c>
      <c r="S2095" s="86">
        <f>PER_MONTH!F2087</f>
        <v>0.4375</v>
      </c>
      <c r="T2095" s="102">
        <f>PER_MONTH!G2087</f>
        <v>0</v>
      </c>
      <c r="U2095" s="100">
        <f t="shared" si="33"/>
        <v>0</v>
      </c>
    </row>
    <row r="2096" spans="18:21" x14ac:dyDescent="0.3">
      <c r="R2096" s="85">
        <f>PER_MONTH!A2088</f>
        <v>45701</v>
      </c>
      <c r="S2096" s="86">
        <f>PER_MONTH!F2088</f>
        <v>0.45833333333333331</v>
      </c>
      <c r="T2096" s="102">
        <f>PER_MONTH!G2088</f>
        <v>0</v>
      </c>
      <c r="U2096" s="100">
        <f t="shared" si="33"/>
        <v>0</v>
      </c>
    </row>
    <row r="2097" spans="18:21" x14ac:dyDescent="0.3">
      <c r="R2097" s="85">
        <f>PER_MONTH!A2089</f>
        <v>45701</v>
      </c>
      <c r="S2097" s="86">
        <f>PER_MONTH!F2089</f>
        <v>0.47916666666666669</v>
      </c>
      <c r="T2097" s="102">
        <f>PER_MONTH!G2089</f>
        <v>0</v>
      </c>
      <c r="U2097" s="100">
        <f t="shared" si="33"/>
        <v>0</v>
      </c>
    </row>
    <row r="2098" spans="18:21" x14ac:dyDescent="0.3">
      <c r="R2098" s="85">
        <f>PER_MONTH!A2090</f>
        <v>45701</v>
      </c>
      <c r="S2098" s="86">
        <f>PER_MONTH!F2090</f>
        <v>0.5</v>
      </c>
      <c r="T2098" s="102">
        <f>PER_MONTH!G2090</f>
        <v>0</v>
      </c>
      <c r="U2098" s="100">
        <f t="shared" si="33"/>
        <v>0</v>
      </c>
    </row>
    <row r="2099" spans="18:21" x14ac:dyDescent="0.3">
      <c r="R2099" s="85">
        <f>PER_MONTH!A2091</f>
        <v>45701</v>
      </c>
      <c r="S2099" s="86">
        <f>PER_MONTH!F2091</f>
        <v>0.52083333333333337</v>
      </c>
      <c r="T2099" s="102">
        <f>PER_MONTH!G2091</f>
        <v>0</v>
      </c>
      <c r="U2099" s="100">
        <f t="shared" si="33"/>
        <v>0</v>
      </c>
    </row>
    <row r="2100" spans="18:21" x14ac:dyDescent="0.3">
      <c r="R2100" s="85">
        <f>PER_MONTH!A2092</f>
        <v>45701</v>
      </c>
      <c r="S2100" s="86">
        <f>PER_MONTH!F2092</f>
        <v>0.54166666666666663</v>
      </c>
      <c r="T2100" s="102">
        <f>PER_MONTH!G2092</f>
        <v>0</v>
      </c>
      <c r="U2100" s="100">
        <f t="shared" si="33"/>
        <v>0</v>
      </c>
    </row>
    <row r="2101" spans="18:21" x14ac:dyDescent="0.3">
      <c r="R2101" s="85">
        <f>PER_MONTH!A2093</f>
        <v>45701</v>
      </c>
      <c r="S2101" s="86">
        <f>PER_MONTH!F2093</f>
        <v>0.5625</v>
      </c>
      <c r="T2101" s="102">
        <f>PER_MONTH!G2093</f>
        <v>0</v>
      </c>
      <c r="U2101" s="100">
        <f t="shared" si="33"/>
        <v>0</v>
      </c>
    </row>
    <row r="2102" spans="18:21" x14ac:dyDescent="0.3">
      <c r="R2102" s="85">
        <f>PER_MONTH!A2094</f>
        <v>45701</v>
      </c>
      <c r="S2102" s="86">
        <f>PER_MONTH!F2094</f>
        <v>0.58333333333333337</v>
      </c>
      <c r="T2102" s="102">
        <f>PER_MONTH!G2094</f>
        <v>0</v>
      </c>
      <c r="U2102" s="100">
        <f t="shared" si="33"/>
        <v>0</v>
      </c>
    </row>
    <row r="2103" spans="18:21" x14ac:dyDescent="0.3">
      <c r="R2103" s="85">
        <f>PER_MONTH!A2095</f>
        <v>45701</v>
      </c>
      <c r="S2103" s="86">
        <f>PER_MONTH!F2095</f>
        <v>0.60416666666666663</v>
      </c>
      <c r="T2103" s="102">
        <f>PER_MONTH!G2095</f>
        <v>0</v>
      </c>
      <c r="U2103" s="100">
        <f t="shared" si="33"/>
        <v>0</v>
      </c>
    </row>
    <row r="2104" spans="18:21" x14ac:dyDescent="0.3">
      <c r="R2104" s="85">
        <f>PER_MONTH!A2096</f>
        <v>45701</v>
      </c>
      <c r="S2104" s="86">
        <f>PER_MONTH!F2096</f>
        <v>0.625</v>
      </c>
      <c r="T2104" s="102">
        <f>PER_MONTH!G2096</f>
        <v>0</v>
      </c>
      <c r="U2104" s="100">
        <f t="shared" si="33"/>
        <v>0</v>
      </c>
    </row>
    <row r="2105" spans="18:21" x14ac:dyDescent="0.3">
      <c r="R2105" s="85">
        <f>PER_MONTH!A2097</f>
        <v>45701</v>
      </c>
      <c r="S2105" s="86">
        <f>PER_MONTH!F2097</f>
        <v>0.64583333333333337</v>
      </c>
      <c r="T2105" s="102">
        <f>PER_MONTH!G2097</f>
        <v>0</v>
      </c>
      <c r="U2105" s="100">
        <f t="shared" si="33"/>
        <v>0</v>
      </c>
    </row>
    <row r="2106" spans="18:21" x14ac:dyDescent="0.3">
      <c r="R2106" s="85">
        <f>PER_MONTH!A2098</f>
        <v>45701</v>
      </c>
      <c r="S2106" s="86">
        <f>PER_MONTH!F2098</f>
        <v>0.66666666666666663</v>
      </c>
      <c r="T2106" s="102">
        <f>PER_MONTH!G2098</f>
        <v>0</v>
      </c>
      <c r="U2106" s="100">
        <f t="shared" si="33"/>
        <v>0</v>
      </c>
    </row>
    <row r="2107" spans="18:21" x14ac:dyDescent="0.3">
      <c r="R2107" s="85">
        <f>PER_MONTH!A2099</f>
        <v>45701</v>
      </c>
      <c r="S2107" s="86">
        <f>PER_MONTH!F2099</f>
        <v>0.6875</v>
      </c>
      <c r="T2107" s="102">
        <f>PER_MONTH!G2099</f>
        <v>0</v>
      </c>
      <c r="U2107" s="100">
        <f t="shared" si="33"/>
        <v>0</v>
      </c>
    </row>
    <row r="2108" spans="18:21" x14ac:dyDescent="0.3">
      <c r="R2108" s="85">
        <f>PER_MONTH!A2100</f>
        <v>45701</v>
      </c>
      <c r="S2108" s="86">
        <f>PER_MONTH!F2100</f>
        <v>0.70833333333333337</v>
      </c>
      <c r="T2108" s="102">
        <f>PER_MONTH!G2100</f>
        <v>0</v>
      </c>
      <c r="U2108" s="100">
        <f t="shared" si="33"/>
        <v>0</v>
      </c>
    </row>
    <row r="2109" spans="18:21" x14ac:dyDescent="0.3">
      <c r="R2109" s="85">
        <f>PER_MONTH!A2101</f>
        <v>45701</v>
      </c>
      <c r="S2109" s="86">
        <f>PER_MONTH!F2101</f>
        <v>0.72916666666666663</v>
      </c>
      <c r="T2109" s="102">
        <f>PER_MONTH!G2101</f>
        <v>0</v>
      </c>
      <c r="U2109" s="100">
        <f t="shared" si="33"/>
        <v>0</v>
      </c>
    </row>
    <row r="2110" spans="18:21" x14ac:dyDescent="0.3">
      <c r="R2110" s="85">
        <f>PER_MONTH!A2102</f>
        <v>45701</v>
      </c>
      <c r="S2110" s="86">
        <f>PER_MONTH!F2102</f>
        <v>0.75</v>
      </c>
      <c r="T2110" s="102">
        <f>PER_MONTH!G2102</f>
        <v>0</v>
      </c>
      <c r="U2110" s="100">
        <f t="shared" si="33"/>
        <v>0</v>
      </c>
    </row>
    <row r="2111" spans="18:21" x14ac:dyDescent="0.3">
      <c r="R2111" s="85">
        <f>PER_MONTH!A2103</f>
        <v>45701</v>
      </c>
      <c r="S2111" s="86">
        <f>PER_MONTH!F2103</f>
        <v>0.77083333333333337</v>
      </c>
      <c r="T2111" s="102">
        <f>PER_MONTH!G2103</f>
        <v>0</v>
      </c>
      <c r="U2111" s="100">
        <f t="shared" si="33"/>
        <v>0</v>
      </c>
    </row>
    <row r="2112" spans="18:21" x14ac:dyDescent="0.3">
      <c r="R2112" s="85">
        <f>PER_MONTH!A2104</f>
        <v>45701</v>
      </c>
      <c r="S2112" s="86">
        <f>PER_MONTH!F2104</f>
        <v>0.79166666666666663</v>
      </c>
      <c r="T2112" s="102">
        <f>PER_MONTH!G2104</f>
        <v>0</v>
      </c>
      <c r="U2112" s="100">
        <f t="shared" si="33"/>
        <v>0</v>
      </c>
    </row>
    <row r="2113" spans="18:21" x14ac:dyDescent="0.3">
      <c r="R2113" s="85">
        <f>PER_MONTH!A2105</f>
        <v>45701</v>
      </c>
      <c r="S2113" s="86">
        <f>PER_MONTH!F2105</f>
        <v>0.8125</v>
      </c>
      <c r="T2113" s="102">
        <f>PER_MONTH!G2105</f>
        <v>0</v>
      </c>
      <c r="U2113" s="100">
        <f t="shared" si="33"/>
        <v>0</v>
      </c>
    </row>
    <row r="2114" spans="18:21" x14ac:dyDescent="0.3">
      <c r="R2114" s="85">
        <f>PER_MONTH!A2106</f>
        <v>45701</v>
      </c>
      <c r="S2114" s="86">
        <f>PER_MONTH!F2106</f>
        <v>0.83333333333333337</v>
      </c>
      <c r="T2114" s="102">
        <f>PER_MONTH!G2106</f>
        <v>0</v>
      </c>
      <c r="U2114" s="100">
        <f t="shared" si="33"/>
        <v>0</v>
      </c>
    </row>
    <row r="2115" spans="18:21" x14ac:dyDescent="0.3">
      <c r="R2115" s="85">
        <f>PER_MONTH!A2107</f>
        <v>45701</v>
      </c>
      <c r="S2115" s="86">
        <f>PER_MONTH!F2107</f>
        <v>0.85416666666666663</v>
      </c>
      <c r="T2115" s="102">
        <f>PER_MONTH!G2107</f>
        <v>0</v>
      </c>
      <c r="U2115" s="100">
        <f t="shared" si="33"/>
        <v>0</v>
      </c>
    </row>
    <row r="2116" spans="18:21" x14ac:dyDescent="0.3">
      <c r="R2116" s="85">
        <f>PER_MONTH!A2108</f>
        <v>45701</v>
      </c>
      <c r="S2116" s="86">
        <f>PER_MONTH!F2108</f>
        <v>0.875</v>
      </c>
      <c r="T2116" s="102">
        <f>PER_MONTH!G2108</f>
        <v>0</v>
      </c>
      <c r="U2116" s="100">
        <f t="shared" si="33"/>
        <v>0</v>
      </c>
    </row>
    <row r="2117" spans="18:21" x14ac:dyDescent="0.3">
      <c r="R2117" s="85">
        <f>PER_MONTH!A2109</f>
        <v>45701</v>
      </c>
      <c r="S2117" s="86">
        <f>PER_MONTH!F2109</f>
        <v>0.89583333333333337</v>
      </c>
      <c r="T2117" s="102">
        <f>PER_MONTH!G2109</f>
        <v>0</v>
      </c>
      <c r="U2117" s="100">
        <f t="shared" si="33"/>
        <v>0</v>
      </c>
    </row>
    <row r="2118" spans="18:21" x14ac:dyDescent="0.3">
      <c r="R2118" s="85">
        <f>PER_MONTH!A2110</f>
        <v>45701</v>
      </c>
      <c r="S2118" s="86">
        <f>PER_MONTH!F2110</f>
        <v>0.91666666666666663</v>
      </c>
      <c r="T2118" s="102">
        <f>PER_MONTH!G2110</f>
        <v>0</v>
      </c>
      <c r="U2118" s="100">
        <f t="shared" si="33"/>
        <v>0</v>
      </c>
    </row>
    <row r="2119" spans="18:21" x14ac:dyDescent="0.3">
      <c r="R2119" s="85">
        <f>PER_MONTH!A2111</f>
        <v>45701</v>
      </c>
      <c r="S2119" s="86">
        <f>PER_MONTH!F2111</f>
        <v>0.9375</v>
      </c>
      <c r="T2119" s="102">
        <f>PER_MONTH!G2111</f>
        <v>0</v>
      </c>
      <c r="U2119" s="100">
        <f t="shared" si="33"/>
        <v>0</v>
      </c>
    </row>
    <row r="2120" spans="18:21" x14ac:dyDescent="0.3">
      <c r="R2120" s="85">
        <f>PER_MONTH!A2112</f>
        <v>45701</v>
      </c>
      <c r="S2120" s="86">
        <f>PER_MONTH!F2112</f>
        <v>0.95833333333333337</v>
      </c>
      <c r="T2120" s="102">
        <f>PER_MONTH!G2112</f>
        <v>0</v>
      </c>
      <c r="U2120" s="100">
        <f t="shared" si="33"/>
        <v>0</v>
      </c>
    </row>
    <row r="2121" spans="18:21" x14ac:dyDescent="0.3">
      <c r="R2121" s="85">
        <f>PER_MONTH!A2113</f>
        <v>45701</v>
      </c>
      <c r="S2121" s="86">
        <f>PER_MONTH!F2113</f>
        <v>0.97916666666666663</v>
      </c>
      <c r="T2121" s="102">
        <f>PER_MONTH!G2113</f>
        <v>0</v>
      </c>
      <c r="U2121" s="100">
        <f t="shared" si="33"/>
        <v>0</v>
      </c>
    </row>
    <row r="2122" spans="18:21" x14ac:dyDescent="0.3">
      <c r="R2122" s="85">
        <f>PER_MONTH!A2114</f>
        <v>45702</v>
      </c>
      <c r="S2122" s="86">
        <f>PER_MONTH!F2114</f>
        <v>0</v>
      </c>
      <c r="T2122" s="102">
        <f>PER_MONTH!G2114</f>
        <v>0</v>
      </c>
      <c r="U2122" s="100">
        <f t="shared" si="33"/>
        <v>0</v>
      </c>
    </row>
    <row r="2123" spans="18:21" x14ac:dyDescent="0.3">
      <c r="R2123" s="85">
        <f>PER_MONTH!A2115</f>
        <v>45702</v>
      </c>
      <c r="S2123" s="86">
        <f>PER_MONTH!F2115</f>
        <v>2.0833333333333329E-2</v>
      </c>
      <c r="T2123" s="102">
        <f>PER_MONTH!G2115</f>
        <v>0</v>
      </c>
      <c r="U2123" s="100">
        <f t="shared" si="33"/>
        <v>0</v>
      </c>
    </row>
    <row r="2124" spans="18:21" x14ac:dyDescent="0.3">
      <c r="R2124" s="85">
        <f>PER_MONTH!A2116</f>
        <v>45702</v>
      </c>
      <c r="S2124" s="86">
        <f>PER_MONTH!F2116</f>
        <v>4.1666666666666657E-2</v>
      </c>
      <c r="T2124" s="102">
        <f>PER_MONTH!G2116</f>
        <v>0</v>
      </c>
      <c r="U2124" s="100">
        <f t="shared" ref="U2124:U2187" si="34">T2124/0.5</f>
        <v>0</v>
      </c>
    </row>
    <row r="2125" spans="18:21" x14ac:dyDescent="0.3">
      <c r="R2125" s="85">
        <f>PER_MONTH!A2117</f>
        <v>45702</v>
      </c>
      <c r="S2125" s="86">
        <f>PER_MONTH!F2117</f>
        <v>6.25E-2</v>
      </c>
      <c r="T2125" s="102">
        <f>PER_MONTH!G2117</f>
        <v>0</v>
      </c>
      <c r="U2125" s="100">
        <f t="shared" si="34"/>
        <v>0</v>
      </c>
    </row>
    <row r="2126" spans="18:21" x14ac:dyDescent="0.3">
      <c r="R2126" s="85">
        <f>PER_MONTH!A2118</f>
        <v>45702</v>
      </c>
      <c r="S2126" s="86">
        <f>PER_MONTH!F2118</f>
        <v>8.3333333333333329E-2</v>
      </c>
      <c r="T2126" s="102">
        <f>PER_MONTH!G2118</f>
        <v>0</v>
      </c>
      <c r="U2126" s="100">
        <f t="shared" si="34"/>
        <v>0</v>
      </c>
    </row>
    <row r="2127" spans="18:21" x14ac:dyDescent="0.3">
      <c r="R2127" s="85">
        <f>PER_MONTH!A2119</f>
        <v>45702</v>
      </c>
      <c r="S2127" s="86">
        <f>PER_MONTH!F2119</f>
        <v>0.1041666666666667</v>
      </c>
      <c r="T2127" s="102">
        <f>PER_MONTH!G2119</f>
        <v>0</v>
      </c>
      <c r="U2127" s="100">
        <f t="shared" si="34"/>
        <v>0</v>
      </c>
    </row>
    <row r="2128" spans="18:21" x14ac:dyDescent="0.3">
      <c r="R2128" s="85">
        <f>PER_MONTH!A2120</f>
        <v>45702</v>
      </c>
      <c r="S2128" s="86">
        <f>PER_MONTH!F2120</f>
        <v>0.125</v>
      </c>
      <c r="T2128" s="102">
        <f>PER_MONTH!G2120</f>
        <v>0</v>
      </c>
      <c r="U2128" s="100">
        <f t="shared" si="34"/>
        <v>0</v>
      </c>
    </row>
    <row r="2129" spans="18:21" x14ac:dyDescent="0.3">
      <c r="R2129" s="85">
        <f>PER_MONTH!A2121</f>
        <v>45702</v>
      </c>
      <c r="S2129" s="86">
        <f>PER_MONTH!F2121</f>
        <v>0.14583333333333329</v>
      </c>
      <c r="T2129" s="102">
        <f>PER_MONTH!G2121</f>
        <v>0</v>
      </c>
      <c r="U2129" s="100">
        <f t="shared" si="34"/>
        <v>0</v>
      </c>
    </row>
    <row r="2130" spans="18:21" x14ac:dyDescent="0.3">
      <c r="R2130" s="85">
        <f>PER_MONTH!A2122</f>
        <v>45702</v>
      </c>
      <c r="S2130" s="86">
        <f>PER_MONTH!F2122</f>
        <v>0.16666666666666671</v>
      </c>
      <c r="T2130" s="102">
        <f>PER_MONTH!G2122</f>
        <v>0</v>
      </c>
      <c r="U2130" s="100">
        <f t="shared" si="34"/>
        <v>0</v>
      </c>
    </row>
    <row r="2131" spans="18:21" x14ac:dyDescent="0.3">
      <c r="R2131" s="85">
        <f>PER_MONTH!A2123</f>
        <v>45702</v>
      </c>
      <c r="S2131" s="86">
        <f>PER_MONTH!F2123</f>
        <v>0.1875</v>
      </c>
      <c r="T2131" s="102">
        <f>PER_MONTH!G2123</f>
        <v>0</v>
      </c>
      <c r="U2131" s="100">
        <f t="shared" si="34"/>
        <v>0</v>
      </c>
    </row>
    <row r="2132" spans="18:21" x14ac:dyDescent="0.3">
      <c r="R2132" s="85">
        <f>PER_MONTH!A2124</f>
        <v>45702</v>
      </c>
      <c r="S2132" s="86">
        <f>PER_MONTH!F2124</f>
        <v>0.20833333333333329</v>
      </c>
      <c r="T2132" s="102">
        <f>PER_MONTH!G2124</f>
        <v>0</v>
      </c>
      <c r="U2132" s="100">
        <f t="shared" si="34"/>
        <v>0</v>
      </c>
    </row>
    <row r="2133" spans="18:21" x14ac:dyDescent="0.3">
      <c r="R2133" s="85">
        <f>PER_MONTH!A2125</f>
        <v>45702</v>
      </c>
      <c r="S2133" s="86">
        <f>PER_MONTH!F2125</f>
        <v>0.22916666666666671</v>
      </c>
      <c r="T2133" s="102">
        <f>PER_MONTH!G2125</f>
        <v>0</v>
      </c>
      <c r="U2133" s="100">
        <f t="shared" si="34"/>
        <v>0</v>
      </c>
    </row>
    <row r="2134" spans="18:21" x14ac:dyDescent="0.3">
      <c r="R2134" s="85">
        <f>PER_MONTH!A2126</f>
        <v>45702</v>
      </c>
      <c r="S2134" s="86">
        <f>PER_MONTH!F2126</f>
        <v>0.25</v>
      </c>
      <c r="T2134" s="102">
        <f>PER_MONTH!G2126</f>
        <v>0</v>
      </c>
      <c r="U2134" s="100">
        <f t="shared" si="34"/>
        <v>0</v>
      </c>
    </row>
    <row r="2135" spans="18:21" x14ac:dyDescent="0.3">
      <c r="R2135" s="85">
        <f>PER_MONTH!A2127</f>
        <v>45702</v>
      </c>
      <c r="S2135" s="86">
        <f>PER_MONTH!F2127</f>
        <v>0.27083333333333331</v>
      </c>
      <c r="T2135" s="102">
        <f>PER_MONTH!G2127</f>
        <v>0</v>
      </c>
      <c r="U2135" s="100">
        <f t="shared" si="34"/>
        <v>0</v>
      </c>
    </row>
    <row r="2136" spans="18:21" x14ac:dyDescent="0.3">
      <c r="R2136" s="85">
        <f>PER_MONTH!A2128</f>
        <v>45702</v>
      </c>
      <c r="S2136" s="86">
        <f>PER_MONTH!F2128</f>
        <v>0.29166666666666669</v>
      </c>
      <c r="T2136" s="102">
        <f>PER_MONTH!G2128</f>
        <v>0</v>
      </c>
      <c r="U2136" s="100">
        <f t="shared" si="34"/>
        <v>0</v>
      </c>
    </row>
    <row r="2137" spans="18:21" x14ac:dyDescent="0.3">
      <c r="R2137" s="85">
        <f>PER_MONTH!A2129</f>
        <v>45702</v>
      </c>
      <c r="S2137" s="86">
        <f>PER_MONTH!F2129</f>
        <v>0.3125</v>
      </c>
      <c r="T2137" s="102">
        <f>PER_MONTH!G2129</f>
        <v>0</v>
      </c>
      <c r="U2137" s="100">
        <f t="shared" si="34"/>
        <v>0</v>
      </c>
    </row>
    <row r="2138" spans="18:21" x14ac:dyDescent="0.3">
      <c r="R2138" s="85">
        <f>PER_MONTH!A2130</f>
        <v>45702</v>
      </c>
      <c r="S2138" s="86">
        <f>PER_MONTH!F2130</f>
        <v>0.33333333333333331</v>
      </c>
      <c r="T2138" s="102">
        <f>PER_MONTH!G2130</f>
        <v>0</v>
      </c>
      <c r="U2138" s="100">
        <f t="shared" si="34"/>
        <v>0</v>
      </c>
    </row>
    <row r="2139" spans="18:21" x14ac:dyDescent="0.3">
      <c r="R2139" s="85">
        <f>PER_MONTH!A2131</f>
        <v>45702</v>
      </c>
      <c r="S2139" s="86">
        <f>PER_MONTH!F2131</f>
        <v>0.35416666666666669</v>
      </c>
      <c r="T2139" s="102">
        <f>PER_MONTH!G2131</f>
        <v>0</v>
      </c>
      <c r="U2139" s="100">
        <f t="shared" si="34"/>
        <v>0</v>
      </c>
    </row>
    <row r="2140" spans="18:21" x14ac:dyDescent="0.3">
      <c r="R2140" s="85">
        <f>PER_MONTH!A2132</f>
        <v>45702</v>
      </c>
      <c r="S2140" s="86">
        <f>PER_MONTH!F2132</f>
        <v>0.375</v>
      </c>
      <c r="T2140" s="102">
        <f>PER_MONTH!G2132</f>
        <v>0</v>
      </c>
      <c r="U2140" s="100">
        <f t="shared" si="34"/>
        <v>0</v>
      </c>
    </row>
    <row r="2141" spans="18:21" x14ac:dyDescent="0.3">
      <c r="R2141" s="85">
        <f>PER_MONTH!A2133</f>
        <v>45702</v>
      </c>
      <c r="S2141" s="86">
        <f>PER_MONTH!F2133</f>
        <v>0.39583333333333331</v>
      </c>
      <c r="T2141" s="102">
        <f>PER_MONTH!G2133</f>
        <v>0</v>
      </c>
      <c r="U2141" s="100">
        <f t="shared" si="34"/>
        <v>0</v>
      </c>
    </row>
    <row r="2142" spans="18:21" x14ac:dyDescent="0.3">
      <c r="R2142" s="85">
        <f>PER_MONTH!A2134</f>
        <v>45702</v>
      </c>
      <c r="S2142" s="86">
        <f>PER_MONTH!F2134</f>
        <v>0.41666666666666669</v>
      </c>
      <c r="T2142" s="102">
        <f>PER_MONTH!G2134</f>
        <v>0</v>
      </c>
      <c r="U2142" s="100">
        <f t="shared" si="34"/>
        <v>0</v>
      </c>
    </row>
    <row r="2143" spans="18:21" x14ac:dyDescent="0.3">
      <c r="R2143" s="85">
        <f>PER_MONTH!A2135</f>
        <v>45702</v>
      </c>
      <c r="S2143" s="86">
        <f>PER_MONTH!F2135</f>
        <v>0.4375</v>
      </c>
      <c r="T2143" s="102">
        <f>PER_MONTH!G2135</f>
        <v>0</v>
      </c>
      <c r="U2143" s="100">
        <f t="shared" si="34"/>
        <v>0</v>
      </c>
    </row>
    <row r="2144" spans="18:21" x14ac:dyDescent="0.3">
      <c r="R2144" s="85">
        <f>PER_MONTH!A2136</f>
        <v>45702</v>
      </c>
      <c r="S2144" s="86">
        <f>PER_MONTH!F2136</f>
        <v>0.45833333333333331</v>
      </c>
      <c r="T2144" s="102">
        <f>PER_MONTH!G2136</f>
        <v>0</v>
      </c>
      <c r="U2144" s="100">
        <f t="shared" si="34"/>
        <v>0</v>
      </c>
    </row>
    <row r="2145" spans="18:21" x14ac:dyDescent="0.3">
      <c r="R2145" s="85">
        <f>PER_MONTH!A2137</f>
        <v>45702</v>
      </c>
      <c r="S2145" s="86">
        <f>PER_MONTH!F2137</f>
        <v>0.47916666666666669</v>
      </c>
      <c r="T2145" s="102">
        <f>PER_MONTH!G2137</f>
        <v>0</v>
      </c>
      <c r="U2145" s="100">
        <f t="shared" si="34"/>
        <v>0</v>
      </c>
    </row>
    <row r="2146" spans="18:21" x14ac:dyDescent="0.3">
      <c r="R2146" s="85">
        <f>PER_MONTH!A2138</f>
        <v>45702</v>
      </c>
      <c r="S2146" s="86">
        <f>PER_MONTH!F2138</f>
        <v>0.5</v>
      </c>
      <c r="T2146" s="102">
        <f>PER_MONTH!G2138</f>
        <v>0</v>
      </c>
      <c r="U2146" s="100">
        <f t="shared" si="34"/>
        <v>0</v>
      </c>
    </row>
    <row r="2147" spans="18:21" x14ac:dyDescent="0.3">
      <c r="R2147" s="85">
        <f>PER_MONTH!A2139</f>
        <v>45702</v>
      </c>
      <c r="S2147" s="86">
        <f>PER_MONTH!F2139</f>
        <v>0.52083333333333337</v>
      </c>
      <c r="T2147" s="102">
        <f>PER_MONTH!G2139</f>
        <v>0</v>
      </c>
      <c r="U2147" s="100">
        <f t="shared" si="34"/>
        <v>0</v>
      </c>
    </row>
    <row r="2148" spans="18:21" x14ac:dyDescent="0.3">
      <c r="R2148" s="85">
        <f>PER_MONTH!A2140</f>
        <v>45702</v>
      </c>
      <c r="S2148" s="86">
        <f>PER_MONTH!F2140</f>
        <v>0.54166666666666663</v>
      </c>
      <c r="T2148" s="102">
        <f>PER_MONTH!G2140</f>
        <v>0</v>
      </c>
      <c r="U2148" s="100">
        <f t="shared" si="34"/>
        <v>0</v>
      </c>
    </row>
    <row r="2149" spans="18:21" x14ac:dyDescent="0.3">
      <c r="R2149" s="85">
        <f>PER_MONTH!A2141</f>
        <v>45702</v>
      </c>
      <c r="S2149" s="86">
        <f>PER_MONTH!F2141</f>
        <v>0.5625</v>
      </c>
      <c r="T2149" s="102">
        <f>PER_MONTH!G2141</f>
        <v>0</v>
      </c>
      <c r="U2149" s="100">
        <f t="shared" si="34"/>
        <v>0</v>
      </c>
    </row>
    <row r="2150" spans="18:21" x14ac:dyDescent="0.3">
      <c r="R2150" s="85">
        <f>PER_MONTH!A2142</f>
        <v>45702</v>
      </c>
      <c r="S2150" s="86">
        <f>PER_MONTH!F2142</f>
        <v>0.58333333333333337</v>
      </c>
      <c r="T2150" s="102">
        <f>PER_MONTH!G2142</f>
        <v>0</v>
      </c>
      <c r="U2150" s="100">
        <f t="shared" si="34"/>
        <v>0</v>
      </c>
    </row>
    <row r="2151" spans="18:21" x14ac:dyDescent="0.3">
      <c r="R2151" s="85">
        <f>PER_MONTH!A2143</f>
        <v>45702</v>
      </c>
      <c r="S2151" s="86">
        <f>PER_MONTH!F2143</f>
        <v>0.60416666666666663</v>
      </c>
      <c r="T2151" s="102">
        <f>PER_MONTH!G2143</f>
        <v>0</v>
      </c>
      <c r="U2151" s="100">
        <f t="shared" si="34"/>
        <v>0</v>
      </c>
    </row>
    <row r="2152" spans="18:21" x14ac:dyDescent="0.3">
      <c r="R2152" s="85">
        <f>PER_MONTH!A2144</f>
        <v>45702</v>
      </c>
      <c r="S2152" s="86">
        <f>PER_MONTH!F2144</f>
        <v>0.625</v>
      </c>
      <c r="T2152" s="102">
        <f>PER_MONTH!G2144</f>
        <v>0</v>
      </c>
      <c r="U2152" s="100">
        <f t="shared" si="34"/>
        <v>0</v>
      </c>
    </row>
    <row r="2153" spans="18:21" x14ac:dyDescent="0.3">
      <c r="R2153" s="85">
        <f>PER_MONTH!A2145</f>
        <v>45702</v>
      </c>
      <c r="S2153" s="86">
        <f>PER_MONTH!F2145</f>
        <v>0.64583333333333337</v>
      </c>
      <c r="T2153" s="102">
        <f>PER_MONTH!G2145</f>
        <v>0</v>
      </c>
      <c r="U2153" s="100">
        <f t="shared" si="34"/>
        <v>0</v>
      </c>
    </row>
    <row r="2154" spans="18:21" x14ac:dyDescent="0.3">
      <c r="R2154" s="85">
        <f>PER_MONTH!A2146</f>
        <v>45702</v>
      </c>
      <c r="S2154" s="86">
        <f>PER_MONTH!F2146</f>
        <v>0.66666666666666663</v>
      </c>
      <c r="T2154" s="102">
        <f>PER_MONTH!G2146</f>
        <v>0</v>
      </c>
      <c r="U2154" s="100">
        <f t="shared" si="34"/>
        <v>0</v>
      </c>
    </row>
    <row r="2155" spans="18:21" x14ac:dyDescent="0.3">
      <c r="R2155" s="85">
        <f>PER_MONTH!A2147</f>
        <v>45702</v>
      </c>
      <c r="S2155" s="86">
        <f>PER_MONTH!F2147</f>
        <v>0.6875</v>
      </c>
      <c r="T2155" s="102">
        <f>PER_MONTH!G2147</f>
        <v>0</v>
      </c>
      <c r="U2155" s="100">
        <f t="shared" si="34"/>
        <v>0</v>
      </c>
    </row>
    <row r="2156" spans="18:21" x14ac:dyDescent="0.3">
      <c r="R2156" s="85">
        <f>PER_MONTH!A2148</f>
        <v>45702</v>
      </c>
      <c r="S2156" s="86">
        <f>PER_MONTH!F2148</f>
        <v>0.70833333333333337</v>
      </c>
      <c r="T2156" s="102">
        <f>PER_MONTH!G2148</f>
        <v>0</v>
      </c>
      <c r="U2156" s="100">
        <f t="shared" si="34"/>
        <v>0</v>
      </c>
    </row>
    <row r="2157" spans="18:21" x14ac:dyDescent="0.3">
      <c r="R2157" s="85">
        <f>PER_MONTH!A2149</f>
        <v>45702</v>
      </c>
      <c r="S2157" s="86">
        <f>PER_MONTH!F2149</f>
        <v>0.72916666666666663</v>
      </c>
      <c r="T2157" s="102">
        <f>PER_MONTH!G2149</f>
        <v>0</v>
      </c>
      <c r="U2157" s="100">
        <f t="shared" si="34"/>
        <v>0</v>
      </c>
    </row>
    <row r="2158" spans="18:21" x14ac:dyDescent="0.3">
      <c r="R2158" s="85">
        <f>PER_MONTH!A2150</f>
        <v>45702</v>
      </c>
      <c r="S2158" s="86">
        <f>PER_MONTH!F2150</f>
        <v>0.75</v>
      </c>
      <c r="T2158" s="102">
        <f>PER_MONTH!G2150</f>
        <v>0</v>
      </c>
      <c r="U2158" s="100">
        <f t="shared" si="34"/>
        <v>0</v>
      </c>
    </row>
    <row r="2159" spans="18:21" x14ac:dyDescent="0.3">
      <c r="R2159" s="85">
        <f>PER_MONTH!A2151</f>
        <v>45702</v>
      </c>
      <c r="S2159" s="86">
        <f>PER_MONTH!F2151</f>
        <v>0.77083333333333337</v>
      </c>
      <c r="T2159" s="102">
        <f>PER_MONTH!G2151</f>
        <v>0</v>
      </c>
      <c r="U2159" s="100">
        <f t="shared" si="34"/>
        <v>0</v>
      </c>
    </row>
    <row r="2160" spans="18:21" x14ac:dyDescent="0.3">
      <c r="R2160" s="85">
        <f>PER_MONTH!A2152</f>
        <v>45702</v>
      </c>
      <c r="S2160" s="86">
        <f>PER_MONTH!F2152</f>
        <v>0.79166666666666663</v>
      </c>
      <c r="T2160" s="102">
        <f>PER_MONTH!G2152</f>
        <v>0</v>
      </c>
      <c r="U2160" s="100">
        <f t="shared" si="34"/>
        <v>0</v>
      </c>
    </row>
    <row r="2161" spans="18:21" x14ac:dyDescent="0.3">
      <c r="R2161" s="85">
        <f>PER_MONTH!A2153</f>
        <v>45702</v>
      </c>
      <c r="S2161" s="86">
        <f>PER_MONTH!F2153</f>
        <v>0.8125</v>
      </c>
      <c r="T2161" s="102">
        <f>PER_MONTH!G2153</f>
        <v>0</v>
      </c>
      <c r="U2161" s="100">
        <f t="shared" si="34"/>
        <v>0</v>
      </c>
    </row>
    <row r="2162" spans="18:21" x14ac:dyDescent="0.3">
      <c r="R2162" s="85">
        <f>PER_MONTH!A2154</f>
        <v>45702</v>
      </c>
      <c r="S2162" s="86">
        <f>PER_MONTH!F2154</f>
        <v>0.83333333333333337</v>
      </c>
      <c r="T2162" s="102">
        <f>PER_MONTH!G2154</f>
        <v>0</v>
      </c>
      <c r="U2162" s="100">
        <f t="shared" si="34"/>
        <v>0</v>
      </c>
    </row>
    <row r="2163" spans="18:21" x14ac:dyDescent="0.3">
      <c r="R2163" s="85">
        <f>PER_MONTH!A2155</f>
        <v>45702</v>
      </c>
      <c r="S2163" s="86">
        <f>PER_MONTH!F2155</f>
        <v>0.85416666666666663</v>
      </c>
      <c r="T2163" s="102">
        <f>PER_MONTH!G2155</f>
        <v>0</v>
      </c>
      <c r="U2163" s="100">
        <f t="shared" si="34"/>
        <v>0</v>
      </c>
    </row>
    <row r="2164" spans="18:21" x14ac:dyDescent="0.3">
      <c r="R2164" s="85">
        <f>PER_MONTH!A2156</f>
        <v>45702</v>
      </c>
      <c r="S2164" s="86">
        <f>PER_MONTH!F2156</f>
        <v>0.875</v>
      </c>
      <c r="T2164" s="102">
        <f>PER_MONTH!G2156</f>
        <v>0</v>
      </c>
      <c r="U2164" s="100">
        <f t="shared" si="34"/>
        <v>0</v>
      </c>
    </row>
    <row r="2165" spans="18:21" x14ac:dyDescent="0.3">
      <c r="R2165" s="85">
        <f>PER_MONTH!A2157</f>
        <v>45702</v>
      </c>
      <c r="S2165" s="86">
        <f>PER_MONTH!F2157</f>
        <v>0.89583333333333337</v>
      </c>
      <c r="T2165" s="102">
        <f>PER_MONTH!G2157</f>
        <v>0</v>
      </c>
      <c r="U2165" s="100">
        <f t="shared" si="34"/>
        <v>0</v>
      </c>
    </row>
    <row r="2166" spans="18:21" x14ac:dyDescent="0.3">
      <c r="R2166" s="85">
        <f>PER_MONTH!A2158</f>
        <v>45702</v>
      </c>
      <c r="S2166" s="86">
        <f>PER_MONTH!F2158</f>
        <v>0.91666666666666663</v>
      </c>
      <c r="T2166" s="102">
        <f>PER_MONTH!G2158</f>
        <v>0</v>
      </c>
      <c r="U2166" s="100">
        <f t="shared" si="34"/>
        <v>0</v>
      </c>
    </row>
    <row r="2167" spans="18:21" x14ac:dyDescent="0.3">
      <c r="R2167" s="85">
        <f>PER_MONTH!A2159</f>
        <v>45702</v>
      </c>
      <c r="S2167" s="86">
        <f>PER_MONTH!F2159</f>
        <v>0.9375</v>
      </c>
      <c r="T2167" s="102">
        <f>PER_MONTH!G2159</f>
        <v>0</v>
      </c>
      <c r="U2167" s="100">
        <f t="shared" si="34"/>
        <v>0</v>
      </c>
    </row>
    <row r="2168" spans="18:21" x14ac:dyDescent="0.3">
      <c r="R2168" s="85">
        <f>PER_MONTH!A2160</f>
        <v>45702</v>
      </c>
      <c r="S2168" s="86">
        <f>PER_MONTH!F2160</f>
        <v>0.95833333333333337</v>
      </c>
      <c r="T2168" s="102">
        <f>PER_MONTH!G2160</f>
        <v>0</v>
      </c>
      <c r="U2168" s="100">
        <f t="shared" si="34"/>
        <v>0</v>
      </c>
    </row>
    <row r="2169" spans="18:21" x14ac:dyDescent="0.3">
      <c r="R2169" s="85">
        <f>PER_MONTH!A2161</f>
        <v>45702</v>
      </c>
      <c r="S2169" s="86">
        <f>PER_MONTH!F2161</f>
        <v>0.97916666666666663</v>
      </c>
      <c r="T2169" s="102">
        <f>PER_MONTH!G2161</f>
        <v>0</v>
      </c>
      <c r="U2169" s="100">
        <f t="shared" si="34"/>
        <v>0</v>
      </c>
    </row>
    <row r="2170" spans="18:21" x14ac:dyDescent="0.3">
      <c r="R2170" s="85">
        <f>PER_MONTH!A2162</f>
        <v>45703</v>
      </c>
      <c r="S2170" s="86">
        <f>PER_MONTH!F2162</f>
        <v>0</v>
      </c>
      <c r="T2170" s="102">
        <f>PER_MONTH!G2162</f>
        <v>0</v>
      </c>
      <c r="U2170" s="100">
        <f t="shared" si="34"/>
        <v>0</v>
      </c>
    </row>
    <row r="2171" spans="18:21" x14ac:dyDescent="0.3">
      <c r="R2171" s="85">
        <f>PER_MONTH!A2163</f>
        <v>45703</v>
      </c>
      <c r="S2171" s="86">
        <f>PER_MONTH!F2163</f>
        <v>2.0833333333333329E-2</v>
      </c>
      <c r="T2171" s="102">
        <f>PER_MONTH!G2163</f>
        <v>0</v>
      </c>
      <c r="U2171" s="100">
        <f t="shared" si="34"/>
        <v>0</v>
      </c>
    </row>
    <row r="2172" spans="18:21" x14ac:dyDescent="0.3">
      <c r="R2172" s="85">
        <f>PER_MONTH!A2164</f>
        <v>45703</v>
      </c>
      <c r="S2172" s="86">
        <f>PER_MONTH!F2164</f>
        <v>4.1666666666666657E-2</v>
      </c>
      <c r="T2172" s="102">
        <f>PER_MONTH!G2164</f>
        <v>0</v>
      </c>
      <c r="U2172" s="100">
        <f t="shared" si="34"/>
        <v>0</v>
      </c>
    </row>
    <row r="2173" spans="18:21" x14ac:dyDescent="0.3">
      <c r="R2173" s="85">
        <f>PER_MONTH!A2165</f>
        <v>45703</v>
      </c>
      <c r="S2173" s="86">
        <f>PER_MONTH!F2165</f>
        <v>6.25E-2</v>
      </c>
      <c r="T2173" s="102">
        <f>PER_MONTH!G2165</f>
        <v>0</v>
      </c>
      <c r="U2173" s="100">
        <f t="shared" si="34"/>
        <v>0</v>
      </c>
    </row>
    <row r="2174" spans="18:21" x14ac:dyDescent="0.3">
      <c r="R2174" s="85">
        <f>PER_MONTH!A2166</f>
        <v>45703</v>
      </c>
      <c r="S2174" s="86">
        <f>PER_MONTH!F2166</f>
        <v>8.3333333333333329E-2</v>
      </c>
      <c r="T2174" s="102">
        <f>PER_MONTH!G2166</f>
        <v>0</v>
      </c>
      <c r="U2174" s="100">
        <f t="shared" si="34"/>
        <v>0</v>
      </c>
    </row>
    <row r="2175" spans="18:21" x14ac:dyDescent="0.3">
      <c r="R2175" s="85">
        <f>PER_MONTH!A2167</f>
        <v>45703</v>
      </c>
      <c r="S2175" s="86">
        <f>PER_MONTH!F2167</f>
        <v>0.1041666666666667</v>
      </c>
      <c r="T2175" s="102">
        <f>PER_MONTH!G2167</f>
        <v>0</v>
      </c>
      <c r="U2175" s="100">
        <f t="shared" si="34"/>
        <v>0</v>
      </c>
    </row>
    <row r="2176" spans="18:21" x14ac:dyDescent="0.3">
      <c r="R2176" s="85">
        <f>PER_MONTH!A2168</f>
        <v>45703</v>
      </c>
      <c r="S2176" s="86">
        <f>PER_MONTH!F2168</f>
        <v>0.125</v>
      </c>
      <c r="T2176" s="102">
        <f>PER_MONTH!G2168</f>
        <v>0</v>
      </c>
      <c r="U2176" s="100">
        <f t="shared" si="34"/>
        <v>0</v>
      </c>
    </row>
    <row r="2177" spans="18:21" x14ac:dyDescent="0.3">
      <c r="R2177" s="85">
        <f>PER_MONTH!A2169</f>
        <v>45703</v>
      </c>
      <c r="S2177" s="86">
        <f>PER_MONTH!F2169</f>
        <v>0.14583333333333329</v>
      </c>
      <c r="T2177" s="102">
        <f>PER_MONTH!G2169</f>
        <v>0</v>
      </c>
      <c r="U2177" s="100">
        <f t="shared" si="34"/>
        <v>0</v>
      </c>
    </row>
    <row r="2178" spans="18:21" x14ac:dyDescent="0.3">
      <c r="R2178" s="85">
        <f>PER_MONTH!A2170</f>
        <v>45703</v>
      </c>
      <c r="S2178" s="86">
        <f>PER_MONTH!F2170</f>
        <v>0.16666666666666671</v>
      </c>
      <c r="T2178" s="102">
        <f>PER_MONTH!G2170</f>
        <v>0</v>
      </c>
      <c r="U2178" s="100">
        <f t="shared" si="34"/>
        <v>0</v>
      </c>
    </row>
    <row r="2179" spans="18:21" x14ac:dyDescent="0.3">
      <c r="R2179" s="85">
        <f>PER_MONTH!A2171</f>
        <v>45703</v>
      </c>
      <c r="S2179" s="86">
        <f>PER_MONTH!F2171</f>
        <v>0.1875</v>
      </c>
      <c r="T2179" s="102">
        <f>PER_MONTH!G2171</f>
        <v>0</v>
      </c>
      <c r="U2179" s="100">
        <f t="shared" si="34"/>
        <v>0</v>
      </c>
    </row>
    <row r="2180" spans="18:21" x14ac:dyDescent="0.3">
      <c r="R2180" s="85">
        <f>PER_MONTH!A2172</f>
        <v>45703</v>
      </c>
      <c r="S2180" s="86">
        <f>PER_MONTH!F2172</f>
        <v>0.20833333333333329</v>
      </c>
      <c r="T2180" s="102">
        <f>PER_MONTH!G2172</f>
        <v>0</v>
      </c>
      <c r="U2180" s="100">
        <f t="shared" si="34"/>
        <v>0</v>
      </c>
    </row>
    <row r="2181" spans="18:21" x14ac:dyDescent="0.3">
      <c r="R2181" s="85">
        <f>PER_MONTH!A2173</f>
        <v>45703</v>
      </c>
      <c r="S2181" s="86">
        <f>PER_MONTH!F2173</f>
        <v>0.22916666666666671</v>
      </c>
      <c r="T2181" s="102">
        <f>PER_MONTH!G2173</f>
        <v>0</v>
      </c>
      <c r="U2181" s="100">
        <f t="shared" si="34"/>
        <v>0</v>
      </c>
    </row>
    <row r="2182" spans="18:21" x14ac:dyDescent="0.3">
      <c r="R2182" s="85">
        <f>PER_MONTH!A2174</f>
        <v>45703</v>
      </c>
      <c r="S2182" s="86">
        <f>PER_MONTH!F2174</f>
        <v>0.25</v>
      </c>
      <c r="T2182" s="102">
        <f>PER_MONTH!G2174</f>
        <v>0</v>
      </c>
      <c r="U2182" s="100">
        <f t="shared" si="34"/>
        <v>0</v>
      </c>
    </row>
    <row r="2183" spans="18:21" x14ac:dyDescent="0.3">
      <c r="R2183" s="85">
        <f>PER_MONTH!A2175</f>
        <v>45703</v>
      </c>
      <c r="S2183" s="86">
        <f>PER_MONTH!F2175</f>
        <v>0.27083333333333331</v>
      </c>
      <c r="T2183" s="102">
        <f>PER_MONTH!G2175</f>
        <v>0</v>
      </c>
      <c r="U2183" s="100">
        <f t="shared" si="34"/>
        <v>0</v>
      </c>
    </row>
    <row r="2184" spans="18:21" x14ac:dyDescent="0.3">
      <c r="R2184" s="85">
        <f>PER_MONTH!A2176</f>
        <v>45703</v>
      </c>
      <c r="S2184" s="86">
        <f>PER_MONTH!F2176</f>
        <v>0.29166666666666669</v>
      </c>
      <c r="T2184" s="102">
        <f>PER_MONTH!G2176</f>
        <v>0</v>
      </c>
      <c r="U2184" s="100">
        <f t="shared" si="34"/>
        <v>0</v>
      </c>
    </row>
    <row r="2185" spans="18:21" x14ac:dyDescent="0.3">
      <c r="R2185" s="85">
        <f>PER_MONTH!A2177</f>
        <v>45703</v>
      </c>
      <c r="S2185" s="86">
        <f>PER_MONTH!F2177</f>
        <v>0.3125</v>
      </c>
      <c r="T2185" s="102">
        <f>PER_MONTH!G2177</f>
        <v>0</v>
      </c>
      <c r="U2185" s="100">
        <f t="shared" si="34"/>
        <v>0</v>
      </c>
    </row>
    <row r="2186" spans="18:21" x14ac:dyDescent="0.3">
      <c r="R2186" s="85">
        <f>PER_MONTH!A2178</f>
        <v>45703</v>
      </c>
      <c r="S2186" s="86">
        <f>PER_MONTH!F2178</f>
        <v>0.33333333333333331</v>
      </c>
      <c r="T2186" s="102">
        <f>PER_MONTH!G2178</f>
        <v>0</v>
      </c>
      <c r="U2186" s="100">
        <f t="shared" si="34"/>
        <v>0</v>
      </c>
    </row>
    <row r="2187" spans="18:21" x14ac:dyDescent="0.3">
      <c r="R2187" s="85">
        <f>PER_MONTH!A2179</f>
        <v>45703</v>
      </c>
      <c r="S2187" s="86">
        <f>PER_MONTH!F2179</f>
        <v>0.35416666666666669</v>
      </c>
      <c r="T2187" s="102">
        <f>PER_MONTH!G2179</f>
        <v>0</v>
      </c>
      <c r="U2187" s="100">
        <f t="shared" si="34"/>
        <v>0</v>
      </c>
    </row>
    <row r="2188" spans="18:21" x14ac:dyDescent="0.3">
      <c r="R2188" s="85">
        <f>PER_MONTH!A2180</f>
        <v>45703</v>
      </c>
      <c r="S2188" s="86">
        <f>PER_MONTH!F2180</f>
        <v>0.375</v>
      </c>
      <c r="T2188" s="102">
        <f>PER_MONTH!G2180</f>
        <v>0</v>
      </c>
      <c r="U2188" s="100">
        <f t="shared" ref="U2188:U2251" si="35">T2188/0.5</f>
        <v>0</v>
      </c>
    </row>
    <row r="2189" spans="18:21" x14ac:dyDescent="0.3">
      <c r="R2189" s="85">
        <f>PER_MONTH!A2181</f>
        <v>45703</v>
      </c>
      <c r="S2189" s="86">
        <f>PER_MONTH!F2181</f>
        <v>0.39583333333333331</v>
      </c>
      <c r="T2189" s="102">
        <f>PER_MONTH!G2181</f>
        <v>0</v>
      </c>
      <c r="U2189" s="100">
        <f t="shared" si="35"/>
        <v>0</v>
      </c>
    </row>
    <row r="2190" spans="18:21" x14ac:dyDescent="0.3">
      <c r="R2190" s="85">
        <f>PER_MONTH!A2182</f>
        <v>45703</v>
      </c>
      <c r="S2190" s="86">
        <f>PER_MONTH!F2182</f>
        <v>0.41666666666666669</v>
      </c>
      <c r="T2190" s="102">
        <f>PER_MONTH!G2182</f>
        <v>0</v>
      </c>
      <c r="U2190" s="100">
        <f t="shared" si="35"/>
        <v>0</v>
      </c>
    </row>
    <row r="2191" spans="18:21" x14ac:dyDescent="0.3">
      <c r="R2191" s="85">
        <f>PER_MONTH!A2183</f>
        <v>45703</v>
      </c>
      <c r="S2191" s="86">
        <f>PER_MONTH!F2183</f>
        <v>0.4375</v>
      </c>
      <c r="T2191" s="102">
        <f>PER_MONTH!G2183</f>
        <v>0</v>
      </c>
      <c r="U2191" s="100">
        <f t="shared" si="35"/>
        <v>0</v>
      </c>
    </row>
    <row r="2192" spans="18:21" x14ac:dyDescent="0.3">
      <c r="R2192" s="85">
        <f>PER_MONTH!A2184</f>
        <v>45703</v>
      </c>
      <c r="S2192" s="86">
        <f>PER_MONTH!F2184</f>
        <v>0.45833333333333331</v>
      </c>
      <c r="T2192" s="102">
        <f>PER_MONTH!G2184</f>
        <v>0</v>
      </c>
      <c r="U2192" s="100">
        <f t="shared" si="35"/>
        <v>0</v>
      </c>
    </row>
    <row r="2193" spans="18:21" x14ac:dyDescent="0.3">
      <c r="R2193" s="85">
        <f>PER_MONTH!A2185</f>
        <v>45703</v>
      </c>
      <c r="S2193" s="86">
        <f>PER_MONTH!F2185</f>
        <v>0.47916666666666669</v>
      </c>
      <c r="T2193" s="102">
        <f>PER_MONTH!G2185</f>
        <v>0</v>
      </c>
      <c r="U2193" s="100">
        <f t="shared" si="35"/>
        <v>0</v>
      </c>
    </row>
    <row r="2194" spans="18:21" x14ac:dyDescent="0.3">
      <c r="R2194" s="85">
        <f>PER_MONTH!A2186</f>
        <v>45703</v>
      </c>
      <c r="S2194" s="86">
        <f>PER_MONTH!F2186</f>
        <v>0.5</v>
      </c>
      <c r="T2194" s="102">
        <f>PER_MONTH!G2186</f>
        <v>0</v>
      </c>
      <c r="U2194" s="100">
        <f t="shared" si="35"/>
        <v>0</v>
      </c>
    </row>
    <row r="2195" spans="18:21" x14ac:dyDescent="0.3">
      <c r="R2195" s="85">
        <f>PER_MONTH!A2187</f>
        <v>45703</v>
      </c>
      <c r="S2195" s="86">
        <f>PER_MONTH!F2187</f>
        <v>0.52083333333333337</v>
      </c>
      <c r="T2195" s="102">
        <f>PER_MONTH!G2187</f>
        <v>0</v>
      </c>
      <c r="U2195" s="100">
        <f t="shared" si="35"/>
        <v>0</v>
      </c>
    </row>
    <row r="2196" spans="18:21" x14ac:dyDescent="0.3">
      <c r="R2196" s="85">
        <f>PER_MONTH!A2188</f>
        <v>45703</v>
      </c>
      <c r="S2196" s="86">
        <f>PER_MONTH!F2188</f>
        <v>0.54166666666666663</v>
      </c>
      <c r="T2196" s="102">
        <f>PER_MONTH!G2188</f>
        <v>0</v>
      </c>
      <c r="U2196" s="100">
        <f t="shared" si="35"/>
        <v>0</v>
      </c>
    </row>
    <row r="2197" spans="18:21" x14ac:dyDescent="0.3">
      <c r="R2197" s="85">
        <f>PER_MONTH!A2189</f>
        <v>45703</v>
      </c>
      <c r="S2197" s="86">
        <f>PER_MONTH!F2189</f>
        <v>0.5625</v>
      </c>
      <c r="T2197" s="102">
        <f>PER_MONTH!G2189</f>
        <v>0</v>
      </c>
      <c r="U2197" s="100">
        <f t="shared" si="35"/>
        <v>0</v>
      </c>
    </row>
    <row r="2198" spans="18:21" x14ac:dyDescent="0.3">
      <c r="R2198" s="85">
        <f>PER_MONTH!A2190</f>
        <v>45703</v>
      </c>
      <c r="S2198" s="86">
        <f>PER_MONTH!F2190</f>
        <v>0.58333333333333337</v>
      </c>
      <c r="T2198" s="102">
        <f>PER_MONTH!G2190</f>
        <v>0</v>
      </c>
      <c r="U2198" s="100">
        <f t="shared" si="35"/>
        <v>0</v>
      </c>
    </row>
    <row r="2199" spans="18:21" x14ac:dyDescent="0.3">
      <c r="R2199" s="85">
        <f>PER_MONTH!A2191</f>
        <v>45703</v>
      </c>
      <c r="S2199" s="86">
        <f>PER_MONTH!F2191</f>
        <v>0.60416666666666663</v>
      </c>
      <c r="T2199" s="102">
        <f>PER_MONTH!G2191</f>
        <v>0</v>
      </c>
      <c r="U2199" s="100">
        <f t="shared" si="35"/>
        <v>0</v>
      </c>
    </row>
    <row r="2200" spans="18:21" x14ac:dyDescent="0.3">
      <c r="R2200" s="85">
        <f>PER_MONTH!A2192</f>
        <v>45703</v>
      </c>
      <c r="S2200" s="86">
        <f>PER_MONTH!F2192</f>
        <v>0.625</v>
      </c>
      <c r="T2200" s="102">
        <f>PER_MONTH!G2192</f>
        <v>0</v>
      </c>
      <c r="U2200" s="100">
        <f t="shared" si="35"/>
        <v>0</v>
      </c>
    </row>
    <row r="2201" spans="18:21" x14ac:dyDescent="0.3">
      <c r="R2201" s="85">
        <f>PER_MONTH!A2193</f>
        <v>45703</v>
      </c>
      <c r="S2201" s="86">
        <f>PER_MONTH!F2193</f>
        <v>0.64583333333333337</v>
      </c>
      <c r="T2201" s="102">
        <f>PER_MONTH!G2193</f>
        <v>0</v>
      </c>
      <c r="U2201" s="100">
        <f t="shared" si="35"/>
        <v>0</v>
      </c>
    </row>
    <row r="2202" spans="18:21" x14ac:dyDescent="0.3">
      <c r="R2202" s="85">
        <f>PER_MONTH!A2194</f>
        <v>45703</v>
      </c>
      <c r="S2202" s="86">
        <f>PER_MONTH!F2194</f>
        <v>0.66666666666666663</v>
      </c>
      <c r="T2202" s="102">
        <f>PER_MONTH!G2194</f>
        <v>0</v>
      </c>
      <c r="U2202" s="100">
        <f t="shared" si="35"/>
        <v>0</v>
      </c>
    </row>
    <row r="2203" spans="18:21" x14ac:dyDescent="0.3">
      <c r="R2203" s="85">
        <f>PER_MONTH!A2195</f>
        <v>45703</v>
      </c>
      <c r="S2203" s="86">
        <f>PER_MONTH!F2195</f>
        <v>0.6875</v>
      </c>
      <c r="T2203" s="102">
        <f>PER_MONTH!G2195</f>
        <v>0</v>
      </c>
      <c r="U2203" s="100">
        <f t="shared" si="35"/>
        <v>0</v>
      </c>
    </row>
    <row r="2204" spans="18:21" x14ac:dyDescent="0.3">
      <c r="R2204" s="85">
        <f>PER_MONTH!A2196</f>
        <v>45703</v>
      </c>
      <c r="S2204" s="86">
        <f>PER_MONTH!F2196</f>
        <v>0.70833333333333337</v>
      </c>
      <c r="T2204" s="102">
        <f>PER_MONTH!G2196</f>
        <v>0</v>
      </c>
      <c r="U2204" s="100">
        <f t="shared" si="35"/>
        <v>0</v>
      </c>
    </row>
    <row r="2205" spans="18:21" x14ac:dyDescent="0.3">
      <c r="R2205" s="85">
        <f>PER_MONTH!A2197</f>
        <v>45703</v>
      </c>
      <c r="S2205" s="86">
        <f>PER_MONTH!F2197</f>
        <v>0.72916666666666663</v>
      </c>
      <c r="T2205" s="102">
        <f>PER_MONTH!G2197</f>
        <v>0</v>
      </c>
      <c r="U2205" s="100">
        <f t="shared" si="35"/>
        <v>0</v>
      </c>
    </row>
    <row r="2206" spans="18:21" x14ac:dyDescent="0.3">
      <c r="R2206" s="85">
        <f>PER_MONTH!A2198</f>
        <v>45703</v>
      </c>
      <c r="S2206" s="86">
        <f>PER_MONTH!F2198</f>
        <v>0.75</v>
      </c>
      <c r="T2206" s="102">
        <f>PER_MONTH!G2198</f>
        <v>0</v>
      </c>
      <c r="U2206" s="100">
        <f t="shared" si="35"/>
        <v>0</v>
      </c>
    </row>
    <row r="2207" spans="18:21" x14ac:dyDescent="0.3">
      <c r="R2207" s="85">
        <f>PER_MONTH!A2199</f>
        <v>45703</v>
      </c>
      <c r="S2207" s="86">
        <f>PER_MONTH!F2199</f>
        <v>0.77083333333333337</v>
      </c>
      <c r="T2207" s="102">
        <f>PER_MONTH!G2199</f>
        <v>0</v>
      </c>
      <c r="U2207" s="100">
        <f t="shared" si="35"/>
        <v>0</v>
      </c>
    </row>
    <row r="2208" spans="18:21" x14ac:dyDescent="0.3">
      <c r="R2208" s="85">
        <f>PER_MONTH!A2200</f>
        <v>45703</v>
      </c>
      <c r="S2208" s="86">
        <f>PER_MONTH!F2200</f>
        <v>0.79166666666666663</v>
      </c>
      <c r="T2208" s="102">
        <f>PER_MONTH!G2200</f>
        <v>0</v>
      </c>
      <c r="U2208" s="100">
        <f t="shared" si="35"/>
        <v>0</v>
      </c>
    </row>
    <row r="2209" spans="18:21" x14ac:dyDescent="0.3">
      <c r="R2209" s="85">
        <f>PER_MONTH!A2201</f>
        <v>45703</v>
      </c>
      <c r="S2209" s="86">
        <f>PER_MONTH!F2201</f>
        <v>0.8125</v>
      </c>
      <c r="T2209" s="102">
        <f>PER_MONTH!G2201</f>
        <v>0</v>
      </c>
      <c r="U2209" s="100">
        <f t="shared" si="35"/>
        <v>0</v>
      </c>
    </row>
    <row r="2210" spans="18:21" x14ac:dyDescent="0.3">
      <c r="R2210" s="85">
        <f>PER_MONTH!A2202</f>
        <v>45703</v>
      </c>
      <c r="S2210" s="86">
        <f>PER_MONTH!F2202</f>
        <v>0.83333333333333337</v>
      </c>
      <c r="T2210" s="102">
        <f>PER_MONTH!G2202</f>
        <v>0</v>
      </c>
      <c r="U2210" s="100">
        <f t="shared" si="35"/>
        <v>0</v>
      </c>
    </row>
    <row r="2211" spans="18:21" x14ac:dyDescent="0.3">
      <c r="R2211" s="85">
        <f>PER_MONTH!A2203</f>
        <v>45703</v>
      </c>
      <c r="S2211" s="86">
        <f>PER_MONTH!F2203</f>
        <v>0.85416666666666663</v>
      </c>
      <c r="T2211" s="102">
        <f>PER_MONTH!G2203</f>
        <v>0</v>
      </c>
      <c r="U2211" s="100">
        <f t="shared" si="35"/>
        <v>0</v>
      </c>
    </row>
    <row r="2212" spans="18:21" x14ac:dyDescent="0.3">
      <c r="R2212" s="85">
        <f>PER_MONTH!A2204</f>
        <v>45703</v>
      </c>
      <c r="S2212" s="86">
        <f>PER_MONTH!F2204</f>
        <v>0.875</v>
      </c>
      <c r="T2212" s="102">
        <f>PER_MONTH!G2204</f>
        <v>0</v>
      </c>
      <c r="U2212" s="100">
        <f t="shared" si="35"/>
        <v>0</v>
      </c>
    </row>
    <row r="2213" spans="18:21" x14ac:dyDescent="0.3">
      <c r="R2213" s="85">
        <f>PER_MONTH!A2205</f>
        <v>45703</v>
      </c>
      <c r="S2213" s="86">
        <f>PER_MONTH!F2205</f>
        <v>0.89583333333333337</v>
      </c>
      <c r="T2213" s="102">
        <f>PER_MONTH!G2205</f>
        <v>0</v>
      </c>
      <c r="U2213" s="100">
        <f t="shared" si="35"/>
        <v>0</v>
      </c>
    </row>
    <row r="2214" spans="18:21" x14ac:dyDescent="0.3">
      <c r="R2214" s="85">
        <f>PER_MONTH!A2206</f>
        <v>45703</v>
      </c>
      <c r="S2214" s="86">
        <f>PER_MONTH!F2206</f>
        <v>0.91666666666666663</v>
      </c>
      <c r="T2214" s="102">
        <f>PER_MONTH!G2206</f>
        <v>0</v>
      </c>
      <c r="U2214" s="100">
        <f t="shared" si="35"/>
        <v>0</v>
      </c>
    </row>
    <row r="2215" spans="18:21" x14ac:dyDescent="0.3">
      <c r="R2215" s="85">
        <f>PER_MONTH!A2207</f>
        <v>45703</v>
      </c>
      <c r="S2215" s="86">
        <f>PER_MONTH!F2207</f>
        <v>0.9375</v>
      </c>
      <c r="T2215" s="102">
        <f>PER_MONTH!G2207</f>
        <v>0</v>
      </c>
      <c r="U2215" s="100">
        <f t="shared" si="35"/>
        <v>0</v>
      </c>
    </row>
    <row r="2216" spans="18:21" x14ac:dyDescent="0.3">
      <c r="R2216" s="85">
        <f>PER_MONTH!A2208</f>
        <v>45703</v>
      </c>
      <c r="S2216" s="86">
        <f>PER_MONTH!F2208</f>
        <v>0.95833333333333337</v>
      </c>
      <c r="T2216" s="102">
        <f>PER_MONTH!G2208</f>
        <v>0</v>
      </c>
      <c r="U2216" s="100">
        <f t="shared" si="35"/>
        <v>0</v>
      </c>
    </row>
    <row r="2217" spans="18:21" x14ac:dyDescent="0.3">
      <c r="R2217" s="85">
        <f>PER_MONTH!A2209</f>
        <v>45703</v>
      </c>
      <c r="S2217" s="86">
        <f>PER_MONTH!F2209</f>
        <v>0.97916666666666663</v>
      </c>
      <c r="T2217" s="102">
        <f>PER_MONTH!G2209</f>
        <v>0</v>
      </c>
      <c r="U2217" s="100">
        <f t="shared" si="35"/>
        <v>0</v>
      </c>
    </row>
    <row r="2218" spans="18:21" x14ac:dyDescent="0.3">
      <c r="R2218" s="85">
        <f>PER_MONTH!A2210</f>
        <v>45704</v>
      </c>
      <c r="S2218" s="86">
        <f>PER_MONTH!F2210</f>
        <v>0</v>
      </c>
      <c r="T2218" s="102">
        <f>PER_MONTH!G2210</f>
        <v>0</v>
      </c>
      <c r="U2218" s="100">
        <f t="shared" si="35"/>
        <v>0</v>
      </c>
    </row>
    <row r="2219" spans="18:21" x14ac:dyDescent="0.3">
      <c r="R2219" s="85">
        <f>PER_MONTH!A2211</f>
        <v>45704</v>
      </c>
      <c r="S2219" s="86">
        <f>PER_MONTH!F2211</f>
        <v>2.0833333333333329E-2</v>
      </c>
      <c r="T2219" s="102">
        <f>PER_MONTH!G2211</f>
        <v>0</v>
      </c>
      <c r="U2219" s="100">
        <f t="shared" si="35"/>
        <v>0</v>
      </c>
    </row>
    <row r="2220" spans="18:21" x14ac:dyDescent="0.3">
      <c r="R2220" s="85">
        <f>PER_MONTH!A2212</f>
        <v>45704</v>
      </c>
      <c r="S2220" s="86">
        <f>PER_MONTH!F2212</f>
        <v>4.1666666666666657E-2</v>
      </c>
      <c r="T2220" s="102">
        <f>PER_MONTH!G2212</f>
        <v>0</v>
      </c>
      <c r="U2220" s="100">
        <f t="shared" si="35"/>
        <v>0</v>
      </c>
    </row>
    <row r="2221" spans="18:21" x14ac:dyDescent="0.3">
      <c r="R2221" s="85">
        <f>PER_MONTH!A2213</f>
        <v>45704</v>
      </c>
      <c r="S2221" s="86">
        <f>PER_MONTH!F2213</f>
        <v>6.25E-2</v>
      </c>
      <c r="T2221" s="102">
        <f>PER_MONTH!G2213</f>
        <v>0</v>
      </c>
      <c r="U2221" s="100">
        <f t="shared" si="35"/>
        <v>0</v>
      </c>
    </row>
    <row r="2222" spans="18:21" x14ac:dyDescent="0.3">
      <c r="R2222" s="85">
        <f>PER_MONTH!A2214</f>
        <v>45704</v>
      </c>
      <c r="S2222" s="86">
        <f>PER_MONTH!F2214</f>
        <v>8.3333333333333329E-2</v>
      </c>
      <c r="T2222" s="102">
        <f>PER_MONTH!G2214</f>
        <v>0</v>
      </c>
      <c r="U2222" s="100">
        <f t="shared" si="35"/>
        <v>0</v>
      </c>
    </row>
    <row r="2223" spans="18:21" x14ac:dyDescent="0.3">
      <c r="R2223" s="85">
        <f>PER_MONTH!A2215</f>
        <v>45704</v>
      </c>
      <c r="S2223" s="86">
        <f>PER_MONTH!F2215</f>
        <v>0.1041666666666667</v>
      </c>
      <c r="T2223" s="102">
        <f>PER_MONTH!G2215</f>
        <v>0</v>
      </c>
      <c r="U2223" s="100">
        <f t="shared" si="35"/>
        <v>0</v>
      </c>
    </row>
    <row r="2224" spans="18:21" x14ac:dyDescent="0.3">
      <c r="R2224" s="85">
        <f>PER_MONTH!A2216</f>
        <v>45704</v>
      </c>
      <c r="S2224" s="86">
        <f>PER_MONTH!F2216</f>
        <v>0.125</v>
      </c>
      <c r="T2224" s="102">
        <f>PER_MONTH!G2216</f>
        <v>0</v>
      </c>
      <c r="U2224" s="100">
        <f t="shared" si="35"/>
        <v>0</v>
      </c>
    </row>
    <row r="2225" spans="18:21" x14ac:dyDescent="0.3">
      <c r="R2225" s="85">
        <f>PER_MONTH!A2217</f>
        <v>45704</v>
      </c>
      <c r="S2225" s="86">
        <f>PER_MONTH!F2217</f>
        <v>0.14583333333333329</v>
      </c>
      <c r="T2225" s="102">
        <f>PER_MONTH!G2217</f>
        <v>0</v>
      </c>
      <c r="U2225" s="100">
        <f t="shared" si="35"/>
        <v>0</v>
      </c>
    </row>
    <row r="2226" spans="18:21" x14ac:dyDescent="0.3">
      <c r="R2226" s="85">
        <f>PER_MONTH!A2218</f>
        <v>45704</v>
      </c>
      <c r="S2226" s="86">
        <f>PER_MONTH!F2218</f>
        <v>0.16666666666666671</v>
      </c>
      <c r="T2226" s="102">
        <f>PER_MONTH!G2218</f>
        <v>0</v>
      </c>
      <c r="U2226" s="100">
        <f t="shared" si="35"/>
        <v>0</v>
      </c>
    </row>
    <row r="2227" spans="18:21" x14ac:dyDescent="0.3">
      <c r="R2227" s="85">
        <f>PER_MONTH!A2219</f>
        <v>45704</v>
      </c>
      <c r="S2227" s="86">
        <f>PER_MONTH!F2219</f>
        <v>0.1875</v>
      </c>
      <c r="T2227" s="102">
        <f>PER_MONTH!G2219</f>
        <v>0</v>
      </c>
      <c r="U2227" s="100">
        <f t="shared" si="35"/>
        <v>0</v>
      </c>
    </row>
    <row r="2228" spans="18:21" x14ac:dyDescent="0.3">
      <c r="R2228" s="85">
        <f>PER_MONTH!A2220</f>
        <v>45704</v>
      </c>
      <c r="S2228" s="86">
        <f>PER_MONTH!F2220</f>
        <v>0.20833333333333329</v>
      </c>
      <c r="T2228" s="102">
        <f>PER_MONTH!G2220</f>
        <v>0</v>
      </c>
      <c r="U2228" s="100">
        <f t="shared" si="35"/>
        <v>0</v>
      </c>
    </row>
    <row r="2229" spans="18:21" x14ac:dyDescent="0.3">
      <c r="R2229" s="85">
        <f>PER_MONTH!A2221</f>
        <v>45704</v>
      </c>
      <c r="S2229" s="86">
        <f>PER_MONTH!F2221</f>
        <v>0.22916666666666671</v>
      </c>
      <c r="T2229" s="102">
        <f>PER_MONTH!G2221</f>
        <v>0</v>
      </c>
      <c r="U2229" s="100">
        <f t="shared" si="35"/>
        <v>0</v>
      </c>
    </row>
    <row r="2230" spans="18:21" x14ac:dyDescent="0.3">
      <c r="R2230" s="85">
        <f>PER_MONTH!A2222</f>
        <v>45704</v>
      </c>
      <c r="S2230" s="86">
        <f>PER_MONTH!F2222</f>
        <v>0.25</v>
      </c>
      <c r="T2230" s="102">
        <f>PER_MONTH!G2222</f>
        <v>0</v>
      </c>
      <c r="U2230" s="100">
        <f t="shared" si="35"/>
        <v>0</v>
      </c>
    </row>
    <row r="2231" spans="18:21" x14ac:dyDescent="0.3">
      <c r="R2231" s="85">
        <f>PER_MONTH!A2223</f>
        <v>45704</v>
      </c>
      <c r="S2231" s="86">
        <f>PER_MONTH!F2223</f>
        <v>0.27083333333333331</v>
      </c>
      <c r="T2231" s="102">
        <f>PER_MONTH!G2223</f>
        <v>0</v>
      </c>
      <c r="U2231" s="100">
        <f t="shared" si="35"/>
        <v>0</v>
      </c>
    </row>
    <row r="2232" spans="18:21" x14ac:dyDescent="0.3">
      <c r="R2232" s="85">
        <f>PER_MONTH!A2224</f>
        <v>45704</v>
      </c>
      <c r="S2232" s="86">
        <f>PER_MONTH!F2224</f>
        <v>0.29166666666666669</v>
      </c>
      <c r="T2232" s="102">
        <f>PER_MONTH!G2224</f>
        <v>0</v>
      </c>
      <c r="U2232" s="100">
        <f t="shared" si="35"/>
        <v>0</v>
      </c>
    </row>
    <row r="2233" spans="18:21" x14ac:dyDescent="0.3">
      <c r="R2233" s="85">
        <f>PER_MONTH!A2225</f>
        <v>45704</v>
      </c>
      <c r="S2233" s="86">
        <f>PER_MONTH!F2225</f>
        <v>0.3125</v>
      </c>
      <c r="T2233" s="102">
        <f>PER_MONTH!G2225</f>
        <v>0</v>
      </c>
      <c r="U2233" s="100">
        <f t="shared" si="35"/>
        <v>0</v>
      </c>
    </row>
    <row r="2234" spans="18:21" x14ac:dyDescent="0.3">
      <c r="R2234" s="85">
        <f>PER_MONTH!A2226</f>
        <v>45704</v>
      </c>
      <c r="S2234" s="86">
        <f>PER_MONTH!F2226</f>
        <v>0.33333333333333331</v>
      </c>
      <c r="T2234" s="102">
        <f>PER_MONTH!G2226</f>
        <v>0</v>
      </c>
      <c r="U2234" s="100">
        <f t="shared" si="35"/>
        <v>0</v>
      </c>
    </row>
    <row r="2235" spans="18:21" x14ac:dyDescent="0.3">
      <c r="R2235" s="85">
        <f>PER_MONTH!A2227</f>
        <v>45704</v>
      </c>
      <c r="S2235" s="86">
        <f>PER_MONTH!F2227</f>
        <v>0.35416666666666669</v>
      </c>
      <c r="T2235" s="102">
        <f>PER_MONTH!G2227</f>
        <v>0</v>
      </c>
      <c r="U2235" s="100">
        <f t="shared" si="35"/>
        <v>0</v>
      </c>
    </row>
    <row r="2236" spans="18:21" x14ac:dyDescent="0.3">
      <c r="R2236" s="85">
        <f>PER_MONTH!A2228</f>
        <v>45704</v>
      </c>
      <c r="S2236" s="86">
        <f>PER_MONTH!F2228</f>
        <v>0.375</v>
      </c>
      <c r="T2236" s="102">
        <f>PER_MONTH!G2228</f>
        <v>0</v>
      </c>
      <c r="U2236" s="100">
        <f t="shared" si="35"/>
        <v>0</v>
      </c>
    </row>
    <row r="2237" spans="18:21" x14ac:dyDescent="0.3">
      <c r="R2237" s="85">
        <f>PER_MONTH!A2229</f>
        <v>45704</v>
      </c>
      <c r="S2237" s="86">
        <f>PER_MONTH!F2229</f>
        <v>0.39583333333333331</v>
      </c>
      <c r="T2237" s="102">
        <f>PER_MONTH!G2229</f>
        <v>0</v>
      </c>
      <c r="U2237" s="100">
        <f t="shared" si="35"/>
        <v>0</v>
      </c>
    </row>
    <row r="2238" spans="18:21" x14ac:dyDescent="0.3">
      <c r="R2238" s="85">
        <f>PER_MONTH!A2230</f>
        <v>45704</v>
      </c>
      <c r="S2238" s="86">
        <f>PER_MONTH!F2230</f>
        <v>0.41666666666666669</v>
      </c>
      <c r="T2238" s="102">
        <f>PER_MONTH!G2230</f>
        <v>0</v>
      </c>
      <c r="U2238" s="100">
        <f t="shared" si="35"/>
        <v>0</v>
      </c>
    </row>
    <row r="2239" spans="18:21" x14ac:dyDescent="0.3">
      <c r="R2239" s="85">
        <f>PER_MONTH!A2231</f>
        <v>45704</v>
      </c>
      <c r="S2239" s="86">
        <f>PER_MONTH!F2231</f>
        <v>0.4375</v>
      </c>
      <c r="T2239" s="102">
        <f>PER_MONTH!G2231</f>
        <v>0</v>
      </c>
      <c r="U2239" s="100">
        <f t="shared" si="35"/>
        <v>0</v>
      </c>
    </row>
    <row r="2240" spans="18:21" x14ac:dyDescent="0.3">
      <c r="R2240" s="85">
        <f>PER_MONTH!A2232</f>
        <v>45704</v>
      </c>
      <c r="S2240" s="86">
        <f>PER_MONTH!F2232</f>
        <v>0.45833333333333331</v>
      </c>
      <c r="T2240" s="102">
        <f>PER_MONTH!G2232</f>
        <v>0</v>
      </c>
      <c r="U2240" s="100">
        <f t="shared" si="35"/>
        <v>0</v>
      </c>
    </row>
    <row r="2241" spans="18:21" x14ac:dyDescent="0.3">
      <c r="R2241" s="85">
        <f>PER_MONTH!A2233</f>
        <v>45704</v>
      </c>
      <c r="S2241" s="86">
        <f>PER_MONTH!F2233</f>
        <v>0.47916666666666669</v>
      </c>
      <c r="T2241" s="102">
        <f>PER_MONTH!G2233</f>
        <v>0</v>
      </c>
      <c r="U2241" s="100">
        <f t="shared" si="35"/>
        <v>0</v>
      </c>
    </row>
    <row r="2242" spans="18:21" x14ac:dyDescent="0.3">
      <c r="R2242" s="85">
        <f>PER_MONTH!A2234</f>
        <v>45704</v>
      </c>
      <c r="S2242" s="86">
        <f>PER_MONTH!F2234</f>
        <v>0.5</v>
      </c>
      <c r="T2242" s="102">
        <f>PER_MONTH!G2234</f>
        <v>0</v>
      </c>
      <c r="U2242" s="100">
        <f t="shared" si="35"/>
        <v>0</v>
      </c>
    </row>
    <row r="2243" spans="18:21" x14ac:dyDescent="0.3">
      <c r="R2243" s="85">
        <f>PER_MONTH!A2235</f>
        <v>45704</v>
      </c>
      <c r="S2243" s="86">
        <f>PER_MONTH!F2235</f>
        <v>0.52083333333333337</v>
      </c>
      <c r="T2243" s="102">
        <f>PER_MONTH!G2235</f>
        <v>0</v>
      </c>
      <c r="U2243" s="100">
        <f t="shared" si="35"/>
        <v>0</v>
      </c>
    </row>
    <row r="2244" spans="18:21" x14ac:dyDescent="0.3">
      <c r="R2244" s="85">
        <f>PER_MONTH!A2236</f>
        <v>45704</v>
      </c>
      <c r="S2244" s="86">
        <f>PER_MONTH!F2236</f>
        <v>0.54166666666666663</v>
      </c>
      <c r="T2244" s="102">
        <f>PER_MONTH!G2236</f>
        <v>0</v>
      </c>
      <c r="U2244" s="100">
        <f t="shared" si="35"/>
        <v>0</v>
      </c>
    </row>
    <row r="2245" spans="18:21" x14ac:dyDescent="0.3">
      <c r="R2245" s="85">
        <f>PER_MONTH!A2237</f>
        <v>45704</v>
      </c>
      <c r="S2245" s="86">
        <f>PER_MONTH!F2237</f>
        <v>0.5625</v>
      </c>
      <c r="T2245" s="102">
        <f>PER_MONTH!G2237</f>
        <v>0</v>
      </c>
      <c r="U2245" s="100">
        <f t="shared" si="35"/>
        <v>0</v>
      </c>
    </row>
    <row r="2246" spans="18:21" x14ac:dyDescent="0.3">
      <c r="R2246" s="85">
        <f>PER_MONTH!A2238</f>
        <v>45704</v>
      </c>
      <c r="S2246" s="86">
        <f>PER_MONTH!F2238</f>
        <v>0.58333333333333337</v>
      </c>
      <c r="T2246" s="102">
        <f>PER_MONTH!G2238</f>
        <v>0</v>
      </c>
      <c r="U2246" s="100">
        <f t="shared" si="35"/>
        <v>0</v>
      </c>
    </row>
    <row r="2247" spans="18:21" x14ac:dyDescent="0.3">
      <c r="R2247" s="85">
        <f>PER_MONTH!A2239</f>
        <v>45704</v>
      </c>
      <c r="S2247" s="86">
        <f>PER_MONTH!F2239</f>
        <v>0.60416666666666663</v>
      </c>
      <c r="T2247" s="102">
        <f>PER_MONTH!G2239</f>
        <v>0</v>
      </c>
      <c r="U2247" s="100">
        <f t="shared" si="35"/>
        <v>0</v>
      </c>
    </row>
    <row r="2248" spans="18:21" x14ac:dyDescent="0.3">
      <c r="R2248" s="85">
        <f>PER_MONTH!A2240</f>
        <v>45704</v>
      </c>
      <c r="S2248" s="86">
        <f>PER_MONTH!F2240</f>
        <v>0.625</v>
      </c>
      <c r="T2248" s="102">
        <f>PER_MONTH!G2240</f>
        <v>0</v>
      </c>
      <c r="U2248" s="100">
        <f t="shared" si="35"/>
        <v>0</v>
      </c>
    </row>
    <row r="2249" spans="18:21" x14ac:dyDescent="0.3">
      <c r="R2249" s="85">
        <f>PER_MONTH!A2241</f>
        <v>45704</v>
      </c>
      <c r="S2249" s="86">
        <f>PER_MONTH!F2241</f>
        <v>0.64583333333333337</v>
      </c>
      <c r="T2249" s="102">
        <f>PER_MONTH!G2241</f>
        <v>0</v>
      </c>
      <c r="U2249" s="100">
        <f t="shared" si="35"/>
        <v>0</v>
      </c>
    </row>
    <row r="2250" spans="18:21" x14ac:dyDescent="0.3">
      <c r="R2250" s="85">
        <f>PER_MONTH!A2242</f>
        <v>45704</v>
      </c>
      <c r="S2250" s="86">
        <f>PER_MONTH!F2242</f>
        <v>0.66666666666666663</v>
      </c>
      <c r="T2250" s="102">
        <f>PER_MONTH!G2242</f>
        <v>0</v>
      </c>
      <c r="U2250" s="100">
        <f t="shared" si="35"/>
        <v>0</v>
      </c>
    </row>
    <row r="2251" spans="18:21" x14ac:dyDescent="0.3">
      <c r="R2251" s="85">
        <f>PER_MONTH!A2243</f>
        <v>45704</v>
      </c>
      <c r="S2251" s="86">
        <f>PER_MONTH!F2243</f>
        <v>0.6875</v>
      </c>
      <c r="T2251" s="102">
        <f>PER_MONTH!G2243</f>
        <v>0</v>
      </c>
      <c r="U2251" s="100">
        <f t="shared" si="35"/>
        <v>0</v>
      </c>
    </row>
    <row r="2252" spans="18:21" x14ac:dyDescent="0.3">
      <c r="R2252" s="85">
        <f>PER_MONTH!A2244</f>
        <v>45704</v>
      </c>
      <c r="S2252" s="86">
        <f>PER_MONTH!F2244</f>
        <v>0.70833333333333337</v>
      </c>
      <c r="T2252" s="102">
        <f>PER_MONTH!G2244</f>
        <v>0</v>
      </c>
      <c r="U2252" s="100">
        <f t="shared" ref="U2252:U2315" si="36">T2252/0.5</f>
        <v>0</v>
      </c>
    </row>
    <row r="2253" spans="18:21" x14ac:dyDescent="0.3">
      <c r="R2253" s="85">
        <f>PER_MONTH!A2245</f>
        <v>45704</v>
      </c>
      <c r="S2253" s="86">
        <f>PER_MONTH!F2245</f>
        <v>0.72916666666666663</v>
      </c>
      <c r="T2253" s="102">
        <f>PER_MONTH!G2245</f>
        <v>0</v>
      </c>
      <c r="U2253" s="100">
        <f t="shared" si="36"/>
        <v>0</v>
      </c>
    </row>
    <row r="2254" spans="18:21" x14ac:dyDescent="0.3">
      <c r="R2254" s="85">
        <f>PER_MONTH!A2246</f>
        <v>45704</v>
      </c>
      <c r="S2254" s="86">
        <f>PER_MONTH!F2246</f>
        <v>0.75</v>
      </c>
      <c r="T2254" s="102">
        <f>PER_MONTH!G2246</f>
        <v>0</v>
      </c>
      <c r="U2254" s="100">
        <f t="shared" si="36"/>
        <v>0</v>
      </c>
    </row>
    <row r="2255" spans="18:21" x14ac:dyDescent="0.3">
      <c r="R2255" s="85">
        <f>PER_MONTH!A2247</f>
        <v>45704</v>
      </c>
      <c r="S2255" s="86">
        <f>PER_MONTH!F2247</f>
        <v>0.77083333333333337</v>
      </c>
      <c r="T2255" s="102">
        <f>PER_MONTH!G2247</f>
        <v>0</v>
      </c>
      <c r="U2255" s="100">
        <f t="shared" si="36"/>
        <v>0</v>
      </c>
    </row>
    <row r="2256" spans="18:21" x14ac:dyDescent="0.3">
      <c r="R2256" s="85">
        <f>PER_MONTH!A2248</f>
        <v>45704</v>
      </c>
      <c r="S2256" s="86">
        <f>PER_MONTH!F2248</f>
        <v>0.79166666666666663</v>
      </c>
      <c r="T2256" s="102">
        <f>PER_MONTH!G2248</f>
        <v>0</v>
      </c>
      <c r="U2256" s="100">
        <f t="shared" si="36"/>
        <v>0</v>
      </c>
    </row>
    <row r="2257" spans="18:21" x14ac:dyDescent="0.3">
      <c r="R2257" s="85">
        <f>PER_MONTH!A2249</f>
        <v>45704</v>
      </c>
      <c r="S2257" s="86">
        <f>PER_MONTH!F2249</f>
        <v>0.8125</v>
      </c>
      <c r="T2257" s="102">
        <f>PER_MONTH!G2249</f>
        <v>0</v>
      </c>
      <c r="U2257" s="100">
        <f t="shared" si="36"/>
        <v>0</v>
      </c>
    </row>
    <row r="2258" spans="18:21" x14ac:dyDescent="0.3">
      <c r="R2258" s="85">
        <f>PER_MONTH!A2250</f>
        <v>45704</v>
      </c>
      <c r="S2258" s="86">
        <f>PER_MONTH!F2250</f>
        <v>0.83333333333333337</v>
      </c>
      <c r="T2258" s="102">
        <f>PER_MONTH!G2250</f>
        <v>0</v>
      </c>
      <c r="U2258" s="100">
        <f t="shared" si="36"/>
        <v>0</v>
      </c>
    </row>
    <row r="2259" spans="18:21" x14ac:dyDescent="0.3">
      <c r="R2259" s="85">
        <f>PER_MONTH!A2251</f>
        <v>45704</v>
      </c>
      <c r="S2259" s="86">
        <f>PER_MONTH!F2251</f>
        <v>0.85416666666666663</v>
      </c>
      <c r="T2259" s="102">
        <f>PER_MONTH!G2251</f>
        <v>0</v>
      </c>
      <c r="U2259" s="100">
        <f t="shared" si="36"/>
        <v>0</v>
      </c>
    </row>
    <row r="2260" spans="18:21" x14ac:dyDescent="0.3">
      <c r="R2260" s="85">
        <f>PER_MONTH!A2252</f>
        <v>45704</v>
      </c>
      <c r="S2260" s="86">
        <f>PER_MONTH!F2252</f>
        <v>0.875</v>
      </c>
      <c r="T2260" s="102">
        <f>PER_MONTH!G2252</f>
        <v>0</v>
      </c>
      <c r="U2260" s="100">
        <f t="shared" si="36"/>
        <v>0</v>
      </c>
    </row>
    <row r="2261" spans="18:21" x14ac:dyDescent="0.3">
      <c r="R2261" s="85">
        <f>PER_MONTH!A2253</f>
        <v>45704</v>
      </c>
      <c r="S2261" s="86">
        <f>PER_MONTH!F2253</f>
        <v>0.89583333333333337</v>
      </c>
      <c r="T2261" s="102">
        <f>PER_MONTH!G2253</f>
        <v>0</v>
      </c>
      <c r="U2261" s="100">
        <f t="shared" si="36"/>
        <v>0</v>
      </c>
    </row>
    <row r="2262" spans="18:21" x14ac:dyDescent="0.3">
      <c r="R2262" s="85">
        <f>PER_MONTH!A2254</f>
        <v>45704</v>
      </c>
      <c r="S2262" s="86">
        <f>PER_MONTH!F2254</f>
        <v>0.91666666666666663</v>
      </c>
      <c r="T2262" s="102">
        <f>PER_MONTH!G2254</f>
        <v>0</v>
      </c>
      <c r="U2262" s="100">
        <f t="shared" si="36"/>
        <v>0</v>
      </c>
    </row>
    <row r="2263" spans="18:21" x14ac:dyDescent="0.3">
      <c r="R2263" s="85">
        <f>PER_MONTH!A2255</f>
        <v>45704</v>
      </c>
      <c r="S2263" s="86">
        <f>PER_MONTH!F2255</f>
        <v>0.9375</v>
      </c>
      <c r="T2263" s="102">
        <f>PER_MONTH!G2255</f>
        <v>0</v>
      </c>
      <c r="U2263" s="100">
        <f t="shared" si="36"/>
        <v>0</v>
      </c>
    </row>
    <row r="2264" spans="18:21" x14ac:dyDescent="0.3">
      <c r="R2264" s="85">
        <f>PER_MONTH!A2256</f>
        <v>45704</v>
      </c>
      <c r="S2264" s="86">
        <f>PER_MONTH!F2256</f>
        <v>0.95833333333333337</v>
      </c>
      <c r="T2264" s="102">
        <f>PER_MONTH!G2256</f>
        <v>0</v>
      </c>
      <c r="U2264" s="100">
        <f t="shared" si="36"/>
        <v>0</v>
      </c>
    </row>
    <row r="2265" spans="18:21" x14ac:dyDescent="0.3">
      <c r="R2265" s="85">
        <f>PER_MONTH!A2257</f>
        <v>45704</v>
      </c>
      <c r="S2265" s="86">
        <f>PER_MONTH!F2257</f>
        <v>0.97916666666666663</v>
      </c>
      <c r="T2265" s="102">
        <f>PER_MONTH!G2257</f>
        <v>0</v>
      </c>
      <c r="U2265" s="100">
        <f t="shared" si="36"/>
        <v>0</v>
      </c>
    </row>
    <row r="2266" spans="18:21" x14ac:dyDescent="0.3">
      <c r="R2266" s="85">
        <f>PER_MONTH!A2258</f>
        <v>45705</v>
      </c>
      <c r="S2266" s="86">
        <f>PER_MONTH!F2258</f>
        <v>0</v>
      </c>
      <c r="T2266" s="102">
        <f>PER_MONTH!G2258</f>
        <v>0</v>
      </c>
      <c r="U2266" s="100">
        <f t="shared" si="36"/>
        <v>0</v>
      </c>
    </row>
    <row r="2267" spans="18:21" x14ac:dyDescent="0.3">
      <c r="R2267" s="85">
        <f>PER_MONTH!A2259</f>
        <v>45705</v>
      </c>
      <c r="S2267" s="86">
        <f>PER_MONTH!F2259</f>
        <v>2.0833333333333329E-2</v>
      </c>
      <c r="T2267" s="102">
        <f>PER_MONTH!G2259</f>
        <v>0</v>
      </c>
      <c r="U2267" s="100">
        <f t="shared" si="36"/>
        <v>0</v>
      </c>
    </row>
    <row r="2268" spans="18:21" x14ac:dyDescent="0.3">
      <c r="R2268" s="85">
        <f>PER_MONTH!A2260</f>
        <v>45705</v>
      </c>
      <c r="S2268" s="86">
        <f>PER_MONTH!F2260</f>
        <v>4.1666666666666657E-2</v>
      </c>
      <c r="T2268" s="102">
        <f>PER_MONTH!G2260</f>
        <v>0</v>
      </c>
      <c r="U2268" s="100">
        <f t="shared" si="36"/>
        <v>0</v>
      </c>
    </row>
    <row r="2269" spans="18:21" x14ac:dyDescent="0.3">
      <c r="R2269" s="85">
        <f>PER_MONTH!A2261</f>
        <v>45705</v>
      </c>
      <c r="S2269" s="86">
        <f>PER_MONTH!F2261</f>
        <v>6.25E-2</v>
      </c>
      <c r="T2269" s="102">
        <f>PER_MONTH!G2261</f>
        <v>0</v>
      </c>
      <c r="U2269" s="100">
        <f t="shared" si="36"/>
        <v>0</v>
      </c>
    </row>
    <row r="2270" spans="18:21" x14ac:dyDescent="0.3">
      <c r="R2270" s="85">
        <f>PER_MONTH!A2262</f>
        <v>45705</v>
      </c>
      <c r="S2270" s="86">
        <f>PER_MONTH!F2262</f>
        <v>8.3333333333333329E-2</v>
      </c>
      <c r="T2270" s="102">
        <f>PER_MONTH!G2262</f>
        <v>0</v>
      </c>
      <c r="U2270" s="100">
        <f t="shared" si="36"/>
        <v>0</v>
      </c>
    </row>
    <row r="2271" spans="18:21" x14ac:dyDescent="0.3">
      <c r="R2271" s="85">
        <f>PER_MONTH!A2263</f>
        <v>45705</v>
      </c>
      <c r="S2271" s="86">
        <f>PER_MONTH!F2263</f>
        <v>0.1041666666666667</v>
      </c>
      <c r="T2271" s="102">
        <f>PER_MONTH!G2263</f>
        <v>0</v>
      </c>
      <c r="U2271" s="100">
        <f t="shared" si="36"/>
        <v>0</v>
      </c>
    </row>
    <row r="2272" spans="18:21" x14ac:dyDescent="0.3">
      <c r="R2272" s="85">
        <f>PER_MONTH!A2264</f>
        <v>45705</v>
      </c>
      <c r="S2272" s="86">
        <f>PER_MONTH!F2264</f>
        <v>0.125</v>
      </c>
      <c r="T2272" s="102">
        <f>PER_MONTH!G2264</f>
        <v>0</v>
      </c>
      <c r="U2272" s="100">
        <f t="shared" si="36"/>
        <v>0</v>
      </c>
    </row>
    <row r="2273" spans="18:21" x14ac:dyDescent="0.3">
      <c r="R2273" s="85">
        <f>PER_MONTH!A2265</f>
        <v>45705</v>
      </c>
      <c r="S2273" s="86">
        <f>PER_MONTH!F2265</f>
        <v>0.14583333333333329</v>
      </c>
      <c r="T2273" s="102">
        <f>PER_MONTH!G2265</f>
        <v>0</v>
      </c>
      <c r="U2273" s="100">
        <f t="shared" si="36"/>
        <v>0</v>
      </c>
    </row>
    <row r="2274" spans="18:21" x14ac:dyDescent="0.3">
      <c r="R2274" s="85">
        <f>PER_MONTH!A2266</f>
        <v>45705</v>
      </c>
      <c r="S2274" s="86">
        <f>PER_MONTH!F2266</f>
        <v>0.16666666666666671</v>
      </c>
      <c r="T2274" s="102">
        <f>PER_MONTH!G2266</f>
        <v>0</v>
      </c>
      <c r="U2274" s="100">
        <f t="shared" si="36"/>
        <v>0</v>
      </c>
    </row>
    <row r="2275" spans="18:21" x14ac:dyDescent="0.3">
      <c r="R2275" s="85">
        <f>PER_MONTH!A2267</f>
        <v>45705</v>
      </c>
      <c r="S2275" s="86">
        <f>PER_MONTH!F2267</f>
        <v>0.1875</v>
      </c>
      <c r="T2275" s="102">
        <f>PER_MONTH!G2267</f>
        <v>0</v>
      </c>
      <c r="U2275" s="100">
        <f t="shared" si="36"/>
        <v>0</v>
      </c>
    </row>
    <row r="2276" spans="18:21" x14ac:dyDescent="0.3">
      <c r="R2276" s="85">
        <f>PER_MONTH!A2268</f>
        <v>45705</v>
      </c>
      <c r="S2276" s="86">
        <f>PER_MONTH!F2268</f>
        <v>0.20833333333333329</v>
      </c>
      <c r="T2276" s="102">
        <f>PER_MONTH!G2268</f>
        <v>0</v>
      </c>
      <c r="U2276" s="100">
        <f t="shared" si="36"/>
        <v>0</v>
      </c>
    </row>
    <row r="2277" spans="18:21" x14ac:dyDescent="0.3">
      <c r="R2277" s="85">
        <f>PER_MONTH!A2269</f>
        <v>45705</v>
      </c>
      <c r="S2277" s="86">
        <f>PER_MONTH!F2269</f>
        <v>0.22916666666666671</v>
      </c>
      <c r="T2277" s="102">
        <f>PER_MONTH!G2269</f>
        <v>0</v>
      </c>
      <c r="U2277" s="100">
        <f t="shared" si="36"/>
        <v>0</v>
      </c>
    </row>
    <row r="2278" spans="18:21" x14ac:dyDescent="0.3">
      <c r="R2278" s="85">
        <f>PER_MONTH!A2270</f>
        <v>45705</v>
      </c>
      <c r="S2278" s="86">
        <f>PER_MONTH!F2270</f>
        <v>0.25</v>
      </c>
      <c r="T2278" s="102">
        <f>PER_MONTH!G2270</f>
        <v>0</v>
      </c>
      <c r="U2278" s="100">
        <f t="shared" si="36"/>
        <v>0</v>
      </c>
    </row>
    <row r="2279" spans="18:21" x14ac:dyDescent="0.3">
      <c r="R2279" s="85">
        <f>PER_MONTH!A2271</f>
        <v>45705</v>
      </c>
      <c r="S2279" s="86">
        <f>PER_MONTH!F2271</f>
        <v>0.27083333333333331</v>
      </c>
      <c r="T2279" s="102">
        <f>PER_MONTH!G2271</f>
        <v>0</v>
      </c>
      <c r="U2279" s="100">
        <f t="shared" si="36"/>
        <v>0</v>
      </c>
    </row>
    <row r="2280" spans="18:21" x14ac:dyDescent="0.3">
      <c r="R2280" s="85">
        <f>PER_MONTH!A2272</f>
        <v>45705</v>
      </c>
      <c r="S2280" s="86">
        <f>PER_MONTH!F2272</f>
        <v>0.29166666666666669</v>
      </c>
      <c r="T2280" s="102">
        <f>PER_MONTH!G2272</f>
        <v>0</v>
      </c>
      <c r="U2280" s="100">
        <f t="shared" si="36"/>
        <v>0</v>
      </c>
    </row>
    <row r="2281" spans="18:21" x14ac:dyDescent="0.3">
      <c r="R2281" s="85">
        <f>PER_MONTH!A2273</f>
        <v>45705</v>
      </c>
      <c r="S2281" s="86">
        <f>PER_MONTH!F2273</f>
        <v>0.3125</v>
      </c>
      <c r="T2281" s="102">
        <f>PER_MONTH!G2273</f>
        <v>0</v>
      </c>
      <c r="U2281" s="100">
        <f t="shared" si="36"/>
        <v>0</v>
      </c>
    </row>
    <row r="2282" spans="18:21" x14ac:dyDescent="0.3">
      <c r="R2282" s="85">
        <f>PER_MONTH!A2274</f>
        <v>45705</v>
      </c>
      <c r="S2282" s="86">
        <f>PER_MONTH!F2274</f>
        <v>0.33333333333333331</v>
      </c>
      <c r="T2282" s="102">
        <f>PER_MONTH!G2274</f>
        <v>0</v>
      </c>
      <c r="U2282" s="100">
        <f t="shared" si="36"/>
        <v>0</v>
      </c>
    </row>
    <row r="2283" spans="18:21" x14ac:dyDescent="0.3">
      <c r="R2283" s="85">
        <f>PER_MONTH!A2275</f>
        <v>45705</v>
      </c>
      <c r="S2283" s="86">
        <f>PER_MONTH!F2275</f>
        <v>0.35416666666666669</v>
      </c>
      <c r="T2283" s="102">
        <f>PER_MONTH!G2275</f>
        <v>0</v>
      </c>
      <c r="U2283" s="100">
        <f t="shared" si="36"/>
        <v>0</v>
      </c>
    </row>
    <row r="2284" spans="18:21" x14ac:dyDescent="0.3">
      <c r="R2284" s="85">
        <f>PER_MONTH!A2276</f>
        <v>45705</v>
      </c>
      <c r="S2284" s="86">
        <f>PER_MONTH!F2276</f>
        <v>0.375</v>
      </c>
      <c r="T2284" s="102">
        <f>PER_MONTH!G2276</f>
        <v>0</v>
      </c>
      <c r="U2284" s="100">
        <f t="shared" si="36"/>
        <v>0</v>
      </c>
    </row>
    <row r="2285" spans="18:21" x14ac:dyDescent="0.3">
      <c r="R2285" s="85">
        <f>PER_MONTH!A2277</f>
        <v>45705</v>
      </c>
      <c r="S2285" s="86">
        <f>PER_MONTH!F2277</f>
        <v>0.39583333333333331</v>
      </c>
      <c r="T2285" s="102">
        <f>PER_MONTH!G2277</f>
        <v>0</v>
      </c>
      <c r="U2285" s="100">
        <f t="shared" si="36"/>
        <v>0</v>
      </c>
    </row>
    <row r="2286" spans="18:21" x14ac:dyDescent="0.3">
      <c r="R2286" s="85">
        <f>PER_MONTH!A2278</f>
        <v>45705</v>
      </c>
      <c r="S2286" s="86">
        <f>PER_MONTH!F2278</f>
        <v>0.41666666666666669</v>
      </c>
      <c r="T2286" s="102">
        <f>PER_MONTH!G2278</f>
        <v>0</v>
      </c>
      <c r="U2286" s="100">
        <f t="shared" si="36"/>
        <v>0</v>
      </c>
    </row>
    <row r="2287" spans="18:21" x14ac:dyDescent="0.3">
      <c r="R2287" s="85">
        <f>PER_MONTH!A2279</f>
        <v>45705</v>
      </c>
      <c r="S2287" s="86">
        <f>PER_MONTH!F2279</f>
        <v>0.4375</v>
      </c>
      <c r="T2287" s="102">
        <f>PER_MONTH!G2279</f>
        <v>0</v>
      </c>
      <c r="U2287" s="100">
        <f t="shared" si="36"/>
        <v>0</v>
      </c>
    </row>
    <row r="2288" spans="18:21" x14ac:dyDescent="0.3">
      <c r="R2288" s="85">
        <f>PER_MONTH!A2280</f>
        <v>45705</v>
      </c>
      <c r="S2288" s="86">
        <f>PER_MONTH!F2280</f>
        <v>0.45833333333333331</v>
      </c>
      <c r="T2288" s="102">
        <f>PER_MONTH!G2280</f>
        <v>0</v>
      </c>
      <c r="U2288" s="100">
        <f t="shared" si="36"/>
        <v>0</v>
      </c>
    </row>
    <row r="2289" spans="18:21" x14ac:dyDescent="0.3">
      <c r="R2289" s="85">
        <f>PER_MONTH!A2281</f>
        <v>45705</v>
      </c>
      <c r="S2289" s="86">
        <f>PER_MONTH!F2281</f>
        <v>0.47916666666666669</v>
      </c>
      <c r="T2289" s="102">
        <f>PER_MONTH!G2281</f>
        <v>0</v>
      </c>
      <c r="U2289" s="100">
        <f t="shared" si="36"/>
        <v>0</v>
      </c>
    </row>
    <row r="2290" spans="18:21" x14ac:dyDescent="0.3">
      <c r="R2290" s="85">
        <f>PER_MONTH!A2282</f>
        <v>45705</v>
      </c>
      <c r="S2290" s="86">
        <f>PER_MONTH!F2282</f>
        <v>0.5</v>
      </c>
      <c r="T2290" s="102">
        <f>PER_MONTH!G2282</f>
        <v>0</v>
      </c>
      <c r="U2290" s="100">
        <f t="shared" si="36"/>
        <v>0</v>
      </c>
    </row>
    <row r="2291" spans="18:21" x14ac:dyDescent="0.3">
      <c r="R2291" s="85">
        <f>PER_MONTH!A2283</f>
        <v>45705</v>
      </c>
      <c r="S2291" s="86">
        <f>PER_MONTH!F2283</f>
        <v>0.52083333333333337</v>
      </c>
      <c r="T2291" s="102">
        <f>PER_MONTH!G2283</f>
        <v>0</v>
      </c>
      <c r="U2291" s="100">
        <f t="shared" si="36"/>
        <v>0</v>
      </c>
    </row>
    <row r="2292" spans="18:21" x14ac:dyDescent="0.3">
      <c r="R2292" s="85">
        <f>PER_MONTH!A2284</f>
        <v>45705</v>
      </c>
      <c r="S2292" s="86">
        <f>PER_MONTH!F2284</f>
        <v>0.54166666666666663</v>
      </c>
      <c r="T2292" s="102">
        <f>PER_MONTH!G2284</f>
        <v>0</v>
      </c>
      <c r="U2292" s="100">
        <f t="shared" si="36"/>
        <v>0</v>
      </c>
    </row>
    <row r="2293" spans="18:21" x14ac:dyDescent="0.3">
      <c r="R2293" s="85">
        <f>PER_MONTH!A2285</f>
        <v>45705</v>
      </c>
      <c r="S2293" s="86">
        <f>PER_MONTH!F2285</f>
        <v>0.5625</v>
      </c>
      <c r="T2293" s="102">
        <f>PER_MONTH!G2285</f>
        <v>0</v>
      </c>
      <c r="U2293" s="100">
        <f t="shared" si="36"/>
        <v>0</v>
      </c>
    </row>
    <row r="2294" spans="18:21" x14ac:dyDescent="0.3">
      <c r="R2294" s="85">
        <f>PER_MONTH!A2286</f>
        <v>45705</v>
      </c>
      <c r="S2294" s="86">
        <f>PER_MONTH!F2286</f>
        <v>0.58333333333333337</v>
      </c>
      <c r="T2294" s="102">
        <f>PER_MONTH!G2286</f>
        <v>0</v>
      </c>
      <c r="U2294" s="100">
        <f t="shared" si="36"/>
        <v>0</v>
      </c>
    </row>
    <row r="2295" spans="18:21" x14ac:dyDescent="0.3">
      <c r="R2295" s="85">
        <f>PER_MONTH!A2287</f>
        <v>45705</v>
      </c>
      <c r="S2295" s="86">
        <f>PER_MONTH!F2287</f>
        <v>0.60416666666666663</v>
      </c>
      <c r="T2295" s="102">
        <f>PER_MONTH!G2287</f>
        <v>0</v>
      </c>
      <c r="U2295" s="100">
        <f t="shared" si="36"/>
        <v>0</v>
      </c>
    </row>
    <row r="2296" spans="18:21" x14ac:dyDescent="0.3">
      <c r="R2296" s="85">
        <f>PER_MONTH!A2288</f>
        <v>45705</v>
      </c>
      <c r="S2296" s="86">
        <f>PER_MONTH!F2288</f>
        <v>0.625</v>
      </c>
      <c r="T2296" s="102">
        <f>PER_MONTH!G2288</f>
        <v>0</v>
      </c>
      <c r="U2296" s="100">
        <f t="shared" si="36"/>
        <v>0</v>
      </c>
    </row>
    <row r="2297" spans="18:21" x14ac:dyDescent="0.3">
      <c r="R2297" s="85">
        <f>PER_MONTH!A2289</f>
        <v>45705</v>
      </c>
      <c r="S2297" s="86">
        <f>PER_MONTH!F2289</f>
        <v>0.64583333333333337</v>
      </c>
      <c r="T2297" s="102">
        <f>PER_MONTH!G2289</f>
        <v>0</v>
      </c>
      <c r="U2297" s="100">
        <f t="shared" si="36"/>
        <v>0</v>
      </c>
    </row>
    <row r="2298" spans="18:21" x14ac:dyDescent="0.3">
      <c r="R2298" s="85">
        <f>PER_MONTH!A2290</f>
        <v>45705</v>
      </c>
      <c r="S2298" s="86">
        <f>PER_MONTH!F2290</f>
        <v>0.66666666666666663</v>
      </c>
      <c r="T2298" s="102">
        <f>PER_MONTH!G2290</f>
        <v>0</v>
      </c>
      <c r="U2298" s="100">
        <f t="shared" si="36"/>
        <v>0</v>
      </c>
    </row>
    <row r="2299" spans="18:21" x14ac:dyDescent="0.3">
      <c r="R2299" s="85">
        <f>PER_MONTH!A2291</f>
        <v>45705</v>
      </c>
      <c r="S2299" s="86">
        <f>PER_MONTH!F2291</f>
        <v>0.6875</v>
      </c>
      <c r="T2299" s="102">
        <f>PER_MONTH!G2291</f>
        <v>0</v>
      </c>
      <c r="U2299" s="100">
        <f t="shared" si="36"/>
        <v>0</v>
      </c>
    </row>
    <row r="2300" spans="18:21" x14ac:dyDescent="0.3">
      <c r="R2300" s="85">
        <f>PER_MONTH!A2292</f>
        <v>45705</v>
      </c>
      <c r="S2300" s="86">
        <f>PER_MONTH!F2292</f>
        <v>0.70833333333333337</v>
      </c>
      <c r="T2300" s="102">
        <f>PER_MONTH!G2292</f>
        <v>0</v>
      </c>
      <c r="U2300" s="100">
        <f t="shared" si="36"/>
        <v>0</v>
      </c>
    </row>
    <row r="2301" spans="18:21" x14ac:dyDescent="0.3">
      <c r="R2301" s="85">
        <f>PER_MONTH!A2293</f>
        <v>45705</v>
      </c>
      <c r="S2301" s="86">
        <f>PER_MONTH!F2293</f>
        <v>0.72916666666666663</v>
      </c>
      <c r="T2301" s="102">
        <f>PER_MONTH!G2293</f>
        <v>0</v>
      </c>
      <c r="U2301" s="100">
        <f t="shared" si="36"/>
        <v>0</v>
      </c>
    </row>
    <row r="2302" spans="18:21" x14ac:dyDescent="0.3">
      <c r="R2302" s="85">
        <f>PER_MONTH!A2294</f>
        <v>45705</v>
      </c>
      <c r="S2302" s="86">
        <f>PER_MONTH!F2294</f>
        <v>0.75</v>
      </c>
      <c r="T2302" s="102">
        <f>PER_MONTH!G2294</f>
        <v>0</v>
      </c>
      <c r="U2302" s="100">
        <f t="shared" si="36"/>
        <v>0</v>
      </c>
    </row>
    <row r="2303" spans="18:21" x14ac:dyDescent="0.3">
      <c r="R2303" s="85">
        <f>PER_MONTH!A2295</f>
        <v>45705</v>
      </c>
      <c r="S2303" s="86">
        <f>PER_MONTH!F2295</f>
        <v>0.77083333333333337</v>
      </c>
      <c r="T2303" s="102">
        <f>PER_MONTH!G2295</f>
        <v>0</v>
      </c>
      <c r="U2303" s="100">
        <f t="shared" si="36"/>
        <v>0</v>
      </c>
    </row>
    <row r="2304" spans="18:21" x14ac:dyDescent="0.3">
      <c r="R2304" s="85">
        <f>PER_MONTH!A2296</f>
        <v>45705</v>
      </c>
      <c r="S2304" s="86">
        <f>PER_MONTH!F2296</f>
        <v>0.79166666666666663</v>
      </c>
      <c r="T2304" s="102">
        <f>PER_MONTH!G2296</f>
        <v>0</v>
      </c>
      <c r="U2304" s="100">
        <f t="shared" si="36"/>
        <v>0</v>
      </c>
    </row>
    <row r="2305" spans="18:21" x14ac:dyDescent="0.3">
      <c r="R2305" s="85">
        <f>PER_MONTH!A2297</f>
        <v>45705</v>
      </c>
      <c r="S2305" s="86">
        <f>PER_MONTH!F2297</f>
        <v>0.8125</v>
      </c>
      <c r="T2305" s="102">
        <f>PER_MONTH!G2297</f>
        <v>0</v>
      </c>
      <c r="U2305" s="100">
        <f t="shared" si="36"/>
        <v>0</v>
      </c>
    </row>
    <row r="2306" spans="18:21" x14ac:dyDescent="0.3">
      <c r="R2306" s="85">
        <f>PER_MONTH!A2298</f>
        <v>45705</v>
      </c>
      <c r="S2306" s="86">
        <f>PER_MONTH!F2298</f>
        <v>0.83333333333333337</v>
      </c>
      <c r="T2306" s="102">
        <f>PER_MONTH!G2298</f>
        <v>0</v>
      </c>
      <c r="U2306" s="100">
        <f t="shared" si="36"/>
        <v>0</v>
      </c>
    </row>
    <row r="2307" spans="18:21" x14ac:dyDescent="0.3">
      <c r="R2307" s="85">
        <f>PER_MONTH!A2299</f>
        <v>45705</v>
      </c>
      <c r="S2307" s="86">
        <f>PER_MONTH!F2299</f>
        <v>0.85416666666666663</v>
      </c>
      <c r="T2307" s="102">
        <f>PER_MONTH!G2299</f>
        <v>0</v>
      </c>
      <c r="U2307" s="100">
        <f t="shared" si="36"/>
        <v>0</v>
      </c>
    </row>
    <row r="2308" spans="18:21" x14ac:dyDescent="0.3">
      <c r="R2308" s="85">
        <f>PER_MONTH!A2300</f>
        <v>45705</v>
      </c>
      <c r="S2308" s="86">
        <f>PER_MONTH!F2300</f>
        <v>0.875</v>
      </c>
      <c r="T2308" s="102">
        <f>PER_MONTH!G2300</f>
        <v>0</v>
      </c>
      <c r="U2308" s="100">
        <f t="shared" si="36"/>
        <v>0</v>
      </c>
    </row>
    <row r="2309" spans="18:21" x14ac:dyDescent="0.3">
      <c r="R2309" s="85">
        <f>PER_MONTH!A2301</f>
        <v>45705</v>
      </c>
      <c r="S2309" s="86">
        <f>PER_MONTH!F2301</f>
        <v>0.89583333333333337</v>
      </c>
      <c r="T2309" s="102">
        <f>PER_MONTH!G2301</f>
        <v>0</v>
      </c>
      <c r="U2309" s="100">
        <f t="shared" si="36"/>
        <v>0</v>
      </c>
    </row>
    <row r="2310" spans="18:21" x14ac:dyDescent="0.3">
      <c r="R2310" s="85">
        <f>PER_MONTH!A2302</f>
        <v>45705</v>
      </c>
      <c r="S2310" s="86">
        <f>PER_MONTH!F2302</f>
        <v>0.91666666666666663</v>
      </c>
      <c r="T2310" s="102">
        <f>PER_MONTH!G2302</f>
        <v>0</v>
      </c>
      <c r="U2310" s="100">
        <f t="shared" si="36"/>
        <v>0</v>
      </c>
    </row>
    <row r="2311" spans="18:21" x14ac:dyDescent="0.3">
      <c r="R2311" s="85">
        <f>PER_MONTH!A2303</f>
        <v>45705</v>
      </c>
      <c r="S2311" s="86">
        <f>PER_MONTH!F2303</f>
        <v>0.9375</v>
      </c>
      <c r="T2311" s="102">
        <f>PER_MONTH!G2303</f>
        <v>0</v>
      </c>
      <c r="U2311" s="100">
        <f t="shared" si="36"/>
        <v>0</v>
      </c>
    </row>
    <row r="2312" spans="18:21" x14ac:dyDescent="0.3">
      <c r="R2312" s="85">
        <f>PER_MONTH!A2304</f>
        <v>45705</v>
      </c>
      <c r="S2312" s="86">
        <f>PER_MONTH!F2304</f>
        <v>0.95833333333333337</v>
      </c>
      <c r="T2312" s="102">
        <f>PER_MONTH!G2304</f>
        <v>0</v>
      </c>
      <c r="U2312" s="100">
        <f t="shared" si="36"/>
        <v>0</v>
      </c>
    </row>
    <row r="2313" spans="18:21" x14ac:dyDescent="0.3">
      <c r="R2313" s="85">
        <f>PER_MONTH!A2305</f>
        <v>45705</v>
      </c>
      <c r="S2313" s="86">
        <f>PER_MONTH!F2305</f>
        <v>0.97916666666666663</v>
      </c>
      <c r="T2313" s="102">
        <f>PER_MONTH!G2305</f>
        <v>0</v>
      </c>
      <c r="U2313" s="100">
        <f t="shared" si="36"/>
        <v>0</v>
      </c>
    </row>
    <row r="2314" spans="18:21" x14ac:dyDescent="0.3">
      <c r="R2314" s="85">
        <f>PER_MONTH!A2306</f>
        <v>45706</v>
      </c>
      <c r="S2314" s="86">
        <f>PER_MONTH!F2306</f>
        <v>0</v>
      </c>
      <c r="T2314" s="102">
        <f>PER_MONTH!G2306</f>
        <v>0</v>
      </c>
      <c r="U2314" s="100">
        <f t="shared" si="36"/>
        <v>0</v>
      </c>
    </row>
    <row r="2315" spans="18:21" x14ac:dyDescent="0.3">
      <c r="R2315" s="85">
        <f>PER_MONTH!A2307</f>
        <v>45706</v>
      </c>
      <c r="S2315" s="86">
        <f>PER_MONTH!F2307</f>
        <v>2.0833333333333329E-2</v>
      </c>
      <c r="T2315" s="102">
        <f>PER_MONTH!G2307</f>
        <v>0</v>
      </c>
      <c r="U2315" s="100">
        <f t="shared" si="36"/>
        <v>0</v>
      </c>
    </row>
    <row r="2316" spans="18:21" x14ac:dyDescent="0.3">
      <c r="R2316" s="85">
        <f>PER_MONTH!A2308</f>
        <v>45706</v>
      </c>
      <c r="S2316" s="86">
        <f>PER_MONTH!F2308</f>
        <v>4.1666666666666657E-2</v>
      </c>
      <c r="T2316" s="102">
        <f>PER_MONTH!G2308</f>
        <v>0</v>
      </c>
      <c r="U2316" s="100">
        <f t="shared" ref="U2316:U2379" si="37">T2316/0.5</f>
        <v>0</v>
      </c>
    </row>
    <row r="2317" spans="18:21" x14ac:dyDescent="0.3">
      <c r="R2317" s="85">
        <f>PER_MONTH!A2309</f>
        <v>45706</v>
      </c>
      <c r="S2317" s="86">
        <f>PER_MONTH!F2309</f>
        <v>6.25E-2</v>
      </c>
      <c r="T2317" s="102">
        <f>PER_MONTH!G2309</f>
        <v>0</v>
      </c>
      <c r="U2317" s="100">
        <f t="shared" si="37"/>
        <v>0</v>
      </c>
    </row>
    <row r="2318" spans="18:21" x14ac:dyDescent="0.3">
      <c r="R2318" s="85">
        <f>PER_MONTH!A2310</f>
        <v>45706</v>
      </c>
      <c r="S2318" s="86">
        <f>PER_MONTH!F2310</f>
        <v>8.3333333333333329E-2</v>
      </c>
      <c r="T2318" s="102">
        <f>PER_MONTH!G2310</f>
        <v>0</v>
      </c>
      <c r="U2318" s="100">
        <f t="shared" si="37"/>
        <v>0</v>
      </c>
    </row>
    <row r="2319" spans="18:21" x14ac:dyDescent="0.3">
      <c r="R2319" s="85">
        <f>PER_MONTH!A2311</f>
        <v>45706</v>
      </c>
      <c r="S2319" s="86">
        <f>PER_MONTH!F2311</f>
        <v>0.1041666666666667</v>
      </c>
      <c r="T2319" s="102">
        <f>PER_MONTH!G2311</f>
        <v>0</v>
      </c>
      <c r="U2319" s="100">
        <f t="shared" si="37"/>
        <v>0</v>
      </c>
    </row>
    <row r="2320" spans="18:21" x14ac:dyDescent="0.3">
      <c r="R2320" s="85">
        <f>PER_MONTH!A2312</f>
        <v>45706</v>
      </c>
      <c r="S2320" s="86">
        <f>PER_MONTH!F2312</f>
        <v>0.125</v>
      </c>
      <c r="T2320" s="102">
        <f>PER_MONTH!G2312</f>
        <v>0</v>
      </c>
      <c r="U2320" s="100">
        <f t="shared" si="37"/>
        <v>0</v>
      </c>
    </row>
    <row r="2321" spans="18:21" x14ac:dyDescent="0.3">
      <c r="R2321" s="85">
        <f>PER_MONTH!A2313</f>
        <v>45706</v>
      </c>
      <c r="S2321" s="86">
        <f>PER_MONTH!F2313</f>
        <v>0.14583333333333329</v>
      </c>
      <c r="T2321" s="102">
        <f>PER_MONTH!G2313</f>
        <v>0</v>
      </c>
      <c r="U2321" s="100">
        <f t="shared" si="37"/>
        <v>0</v>
      </c>
    </row>
    <row r="2322" spans="18:21" x14ac:dyDescent="0.3">
      <c r="R2322" s="85">
        <f>PER_MONTH!A2314</f>
        <v>45706</v>
      </c>
      <c r="S2322" s="86">
        <f>PER_MONTH!F2314</f>
        <v>0.16666666666666671</v>
      </c>
      <c r="T2322" s="102">
        <f>PER_MONTH!G2314</f>
        <v>0</v>
      </c>
      <c r="U2322" s="100">
        <f t="shared" si="37"/>
        <v>0</v>
      </c>
    </row>
    <row r="2323" spans="18:21" x14ac:dyDescent="0.3">
      <c r="R2323" s="85">
        <f>PER_MONTH!A2315</f>
        <v>45706</v>
      </c>
      <c r="S2323" s="86">
        <f>PER_MONTH!F2315</f>
        <v>0.1875</v>
      </c>
      <c r="T2323" s="102">
        <f>PER_MONTH!G2315</f>
        <v>0</v>
      </c>
      <c r="U2323" s="100">
        <f t="shared" si="37"/>
        <v>0</v>
      </c>
    </row>
    <row r="2324" spans="18:21" x14ac:dyDescent="0.3">
      <c r="R2324" s="85">
        <f>PER_MONTH!A2316</f>
        <v>45706</v>
      </c>
      <c r="S2324" s="86">
        <f>PER_MONTH!F2316</f>
        <v>0.20833333333333329</v>
      </c>
      <c r="T2324" s="102">
        <f>PER_MONTH!G2316</f>
        <v>0</v>
      </c>
      <c r="U2324" s="100">
        <f t="shared" si="37"/>
        <v>0</v>
      </c>
    </row>
    <row r="2325" spans="18:21" x14ac:dyDescent="0.3">
      <c r="R2325" s="85">
        <f>PER_MONTH!A2317</f>
        <v>45706</v>
      </c>
      <c r="S2325" s="86">
        <f>PER_MONTH!F2317</f>
        <v>0.22916666666666671</v>
      </c>
      <c r="T2325" s="102">
        <f>PER_MONTH!G2317</f>
        <v>0</v>
      </c>
      <c r="U2325" s="100">
        <f t="shared" si="37"/>
        <v>0</v>
      </c>
    </row>
    <row r="2326" spans="18:21" x14ac:dyDescent="0.3">
      <c r="R2326" s="85">
        <f>PER_MONTH!A2318</f>
        <v>45706</v>
      </c>
      <c r="S2326" s="86">
        <f>PER_MONTH!F2318</f>
        <v>0.25</v>
      </c>
      <c r="T2326" s="102">
        <f>PER_MONTH!G2318</f>
        <v>0</v>
      </c>
      <c r="U2326" s="100">
        <f t="shared" si="37"/>
        <v>0</v>
      </c>
    </row>
    <row r="2327" spans="18:21" x14ac:dyDescent="0.3">
      <c r="R2327" s="85">
        <f>PER_MONTH!A2319</f>
        <v>45706</v>
      </c>
      <c r="S2327" s="86">
        <f>PER_MONTH!F2319</f>
        <v>0.27083333333333331</v>
      </c>
      <c r="T2327" s="102">
        <f>PER_MONTH!G2319</f>
        <v>0</v>
      </c>
      <c r="U2327" s="100">
        <f t="shared" si="37"/>
        <v>0</v>
      </c>
    </row>
    <row r="2328" spans="18:21" x14ac:dyDescent="0.3">
      <c r="R2328" s="85">
        <f>PER_MONTH!A2320</f>
        <v>45706</v>
      </c>
      <c r="S2328" s="86">
        <f>PER_MONTH!F2320</f>
        <v>0.29166666666666669</v>
      </c>
      <c r="T2328" s="102">
        <f>PER_MONTH!G2320</f>
        <v>0</v>
      </c>
      <c r="U2328" s="100">
        <f t="shared" si="37"/>
        <v>0</v>
      </c>
    </row>
    <row r="2329" spans="18:21" x14ac:dyDescent="0.3">
      <c r="R2329" s="85">
        <f>PER_MONTH!A2321</f>
        <v>45706</v>
      </c>
      <c r="S2329" s="86">
        <f>PER_MONTH!F2321</f>
        <v>0.3125</v>
      </c>
      <c r="T2329" s="102">
        <f>PER_MONTH!G2321</f>
        <v>0</v>
      </c>
      <c r="U2329" s="100">
        <f t="shared" si="37"/>
        <v>0</v>
      </c>
    </row>
    <row r="2330" spans="18:21" x14ac:dyDescent="0.3">
      <c r="R2330" s="85">
        <f>PER_MONTH!A2322</f>
        <v>45706</v>
      </c>
      <c r="S2330" s="86">
        <f>PER_MONTH!F2322</f>
        <v>0.33333333333333331</v>
      </c>
      <c r="T2330" s="102">
        <f>PER_MONTH!G2322</f>
        <v>0</v>
      </c>
      <c r="U2330" s="100">
        <f t="shared" si="37"/>
        <v>0</v>
      </c>
    </row>
    <row r="2331" spans="18:21" x14ac:dyDescent="0.3">
      <c r="R2331" s="85">
        <f>PER_MONTH!A2323</f>
        <v>45706</v>
      </c>
      <c r="S2331" s="86">
        <f>PER_MONTH!F2323</f>
        <v>0.35416666666666669</v>
      </c>
      <c r="T2331" s="102">
        <f>PER_MONTH!G2323</f>
        <v>0</v>
      </c>
      <c r="U2331" s="100">
        <f t="shared" si="37"/>
        <v>0</v>
      </c>
    </row>
    <row r="2332" spans="18:21" x14ac:dyDescent="0.3">
      <c r="R2332" s="85">
        <f>PER_MONTH!A2324</f>
        <v>45706</v>
      </c>
      <c r="S2332" s="86">
        <f>PER_MONTH!F2324</f>
        <v>0.375</v>
      </c>
      <c r="T2332" s="102">
        <f>PER_MONTH!G2324</f>
        <v>0</v>
      </c>
      <c r="U2332" s="100">
        <f t="shared" si="37"/>
        <v>0</v>
      </c>
    </row>
    <row r="2333" spans="18:21" x14ac:dyDescent="0.3">
      <c r="R2333" s="85">
        <f>PER_MONTH!A2325</f>
        <v>45706</v>
      </c>
      <c r="S2333" s="86">
        <f>PER_MONTH!F2325</f>
        <v>0.39583333333333331</v>
      </c>
      <c r="T2333" s="102">
        <f>PER_MONTH!G2325</f>
        <v>0</v>
      </c>
      <c r="U2333" s="100">
        <f t="shared" si="37"/>
        <v>0</v>
      </c>
    </row>
    <row r="2334" spans="18:21" x14ac:dyDescent="0.3">
      <c r="R2334" s="85">
        <f>PER_MONTH!A2326</f>
        <v>45706</v>
      </c>
      <c r="S2334" s="86">
        <f>PER_MONTH!F2326</f>
        <v>0.41666666666666669</v>
      </c>
      <c r="T2334" s="102">
        <f>PER_MONTH!G2326</f>
        <v>0</v>
      </c>
      <c r="U2334" s="100">
        <f t="shared" si="37"/>
        <v>0</v>
      </c>
    </row>
    <row r="2335" spans="18:21" x14ac:dyDescent="0.3">
      <c r="R2335" s="85">
        <f>PER_MONTH!A2327</f>
        <v>45706</v>
      </c>
      <c r="S2335" s="86">
        <f>PER_MONTH!F2327</f>
        <v>0.4375</v>
      </c>
      <c r="T2335" s="102">
        <f>PER_MONTH!G2327</f>
        <v>0</v>
      </c>
      <c r="U2335" s="100">
        <f t="shared" si="37"/>
        <v>0</v>
      </c>
    </row>
    <row r="2336" spans="18:21" x14ac:dyDescent="0.3">
      <c r="R2336" s="85">
        <f>PER_MONTH!A2328</f>
        <v>45706</v>
      </c>
      <c r="S2336" s="86">
        <f>PER_MONTH!F2328</f>
        <v>0.45833333333333331</v>
      </c>
      <c r="T2336" s="102">
        <f>PER_MONTH!G2328</f>
        <v>0</v>
      </c>
      <c r="U2336" s="100">
        <f t="shared" si="37"/>
        <v>0</v>
      </c>
    </row>
    <row r="2337" spans="18:21" x14ac:dyDescent="0.3">
      <c r="R2337" s="85">
        <f>PER_MONTH!A2329</f>
        <v>45706</v>
      </c>
      <c r="S2337" s="86">
        <f>PER_MONTH!F2329</f>
        <v>0.47916666666666669</v>
      </c>
      <c r="T2337" s="102">
        <f>PER_MONTH!G2329</f>
        <v>0</v>
      </c>
      <c r="U2337" s="100">
        <f t="shared" si="37"/>
        <v>0</v>
      </c>
    </row>
    <row r="2338" spans="18:21" x14ac:dyDescent="0.3">
      <c r="R2338" s="85">
        <f>PER_MONTH!A2330</f>
        <v>45706</v>
      </c>
      <c r="S2338" s="86">
        <f>PER_MONTH!F2330</f>
        <v>0.5</v>
      </c>
      <c r="T2338" s="102">
        <f>PER_MONTH!G2330</f>
        <v>0</v>
      </c>
      <c r="U2338" s="100">
        <f t="shared" si="37"/>
        <v>0</v>
      </c>
    </row>
    <row r="2339" spans="18:21" x14ac:dyDescent="0.3">
      <c r="R2339" s="85">
        <f>PER_MONTH!A2331</f>
        <v>45706</v>
      </c>
      <c r="S2339" s="86">
        <f>PER_MONTH!F2331</f>
        <v>0.52083333333333337</v>
      </c>
      <c r="T2339" s="102">
        <f>PER_MONTH!G2331</f>
        <v>0</v>
      </c>
      <c r="U2339" s="100">
        <f t="shared" si="37"/>
        <v>0</v>
      </c>
    </row>
    <row r="2340" spans="18:21" x14ac:dyDescent="0.3">
      <c r="R2340" s="85">
        <f>PER_MONTH!A2332</f>
        <v>45706</v>
      </c>
      <c r="S2340" s="86">
        <f>PER_MONTH!F2332</f>
        <v>0.54166666666666663</v>
      </c>
      <c r="T2340" s="102">
        <f>PER_MONTH!G2332</f>
        <v>0</v>
      </c>
      <c r="U2340" s="100">
        <f t="shared" si="37"/>
        <v>0</v>
      </c>
    </row>
    <row r="2341" spans="18:21" x14ac:dyDescent="0.3">
      <c r="R2341" s="85">
        <f>PER_MONTH!A2333</f>
        <v>45706</v>
      </c>
      <c r="S2341" s="86">
        <f>PER_MONTH!F2333</f>
        <v>0.5625</v>
      </c>
      <c r="T2341" s="102">
        <f>PER_MONTH!G2333</f>
        <v>0</v>
      </c>
      <c r="U2341" s="100">
        <f t="shared" si="37"/>
        <v>0</v>
      </c>
    </row>
    <row r="2342" spans="18:21" x14ac:dyDescent="0.3">
      <c r="R2342" s="85">
        <f>PER_MONTH!A2334</f>
        <v>45706</v>
      </c>
      <c r="S2342" s="86">
        <f>PER_MONTH!F2334</f>
        <v>0.58333333333333337</v>
      </c>
      <c r="T2342" s="102">
        <f>PER_MONTH!G2334</f>
        <v>0</v>
      </c>
      <c r="U2342" s="100">
        <f t="shared" si="37"/>
        <v>0</v>
      </c>
    </row>
    <row r="2343" spans="18:21" x14ac:dyDescent="0.3">
      <c r="R2343" s="85">
        <f>PER_MONTH!A2335</f>
        <v>45706</v>
      </c>
      <c r="S2343" s="86">
        <f>PER_MONTH!F2335</f>
        <v>0.60416666666666663</v>
      </c>
      <c r="T2343" s="102">
        <f>PER_MONTH!G2335</f>
        <v>0</v>
      </c>
      <c r="U2343" s="100">
        <f t="shared" si="37"/>
        <v>0</v>
      </c>
    </row>
    <row r="2344" spans="18:21" x14ac:dyDescent="0.3">
      <c r="R2344" s="85">
        <f>PER_MONTH!A2336</f>
        <v>45706</v>
      </c>
      <c r="S2344" s="86">
        <f>PER_MONTH!F2336</f>
        <v>0.625</v>
      </c>
      <c r="T2344" s="102">
        <f>PER_MONTH!G2336</f>
        <v>0</v>
      </c>
      <c r="U2344" s="100">
        <f t="shared" si="37"/>
        <v>0</v>
      </c>
    </row>
    <row r="2345" spans="18:21" x14ac:dyDescent="0.3">
      <c r="R2345" s="85">
        <f>PER_MONTH!A2337</f>
        <v>45706</v>
      </c>
      <c r="S2345" s="86">
        <f>PER_MONTH!F2337</f>
        <v>0.64583333333333337</v>
      </c>
      <c r="T2345" s="102">
        <f>PER_MONTH!G2337</f>
        <v>0</v>
      </c>
      <c r="U2345" s="100">
        <f t="shared" si="37"/>
        <v>0</v>
      </c>
    </row>
    <row r="2346" spans="18:21" x14ac:dyDescent="0.3">
      <c r="R2346" s="85">
        <f>PER_MONTH!A2338</f>
        <v>45706</v>
      </c>
      <c r="S2346" s="86">
        <f>PER_MONTH!F2338</f>
        <v>0.66666666666666663</v>
      </c>
      <c r="T2346" s="102">
        <f>PER_MONTH!G2338</f>
        <v>0</v>
      </c>
      <c r="U2346" s="100">
        <f t="shared" si="37"/>
        <v>0</v>
      </c>
    </row>
    <row r="2347" spans="18:21" x14ac:dyDescent="0.3">
      <c r="R2347" s="85">
        <f>PER_MONTH!A2339</f>
        <v>45706</v>
      </c>
      <c r="S2347" s="86">
        <f>PER_MONTH!F2339</f>
        <v>0.6875</v>
      </c>
      <c r="T2347" s="102">
        <f>PER_MONTH!G2339</f>
        <v>0</v>
      </c>
      <c r="U2347" s="100">
        <f t="shared" si="37"/>
        <v>0</v>
      </c>
    </row>
    <row r="2348" spans="18:21" x14ac:dyDescent="0.3">
      <c r="R2348" s="85">
        <f>PER_MONTH!A2340</f>
        <v>45706</v>
      </c>
      <c r="S2348" s="86">
        <f>PER_MONTH!F2340</f>
        <v>0.70833333333333337</v>
      </c>
      <c r="T2348" s="102">
        <f>PER_MONTH!G2340</f>
        <v>0</v>
      </c>
      <c r="U2348" s="100">
        <f t="shared" si="37"/>
        <v>0</v>
      </c>
    </row>
    <row r="2349" spans="18:21" x14ac:dyDescent="0.3">
      <c r="R2349" s="85">
        <f>PER_MONTH!A2341</f>
        <v>45706</v>
      </c>
      <c r="S2349" s="86">
        <f>PER_MONTH!F2341</f>
        <v>0.72916666666666663</v>
      </c>
      <c r="T2349" s="102">
        <f>PER_MONTH!G2341</f>
        <v>0</v>
      </c>
      <c r="U2349" s="100">
        <f t="shared" si="37"/>
        <v>0</v>
      </c>
    </row>
    <row r="2350" spans="18:21" x14ac:dyDescent="0.3">
      <c r="R2350" s="85">
        <f>PER_MONTH!A2342</f>
        <v>45706</v>
      </c>
      <c r="S2350" s="86">
        <f>PER_MONTH!F2342</f>
        <v>0.75</v>
      </c>
      <c r="T2350" s="102">
        <f>PER_MONTH!G2342</f>
        <v>0</v>
      </c>
      <c r="U2350" s="100">
        <f t="shared" si="37"/>
        <v>0</v>
      </c>
    </row>
    <row r="2351" spans="18:21" x14ac:dyDescent="0.3">
      <c r="R2351" s="85">
        <f>PER_MONTH!A2343</f>
        <v>45706</v>
      </c>
      <c r="S2351" s="86">
        <f>PER_MONTH!F2343</f>
        <v>0.77083333333333337</v>
      </c>
      <c r="T2351" s="102">
        <f>PER_MONTH!G2343</f>
        <v>0</v>
      </c>
      <c r="U2351" s="100">
        <f t="shared" si="37"/>
        <v>0</v>
      </c>
    </row>
    <row r="2352" spans="18:21" x14ac:dyDescent="0.3">
      <c r="R2352" s="85">
        <f>PER_MONTH!A2344</f>
        <v>45706</v>
      </c>
      <c r="S2352" s="86">
        <f>PER_MONTH!F2344</f>
        <v>0.79166666666666663</v>
      </c>
      <c r="T2352" s="102">
        <f>PER_MONTH!G2344</f>
        <v>0</v>
      </c>
      <c r="U2352" s="100">
        <f t="shared" si="37"/>
        <v>0</v>
      </c>
    </row>
    <row r="2353" spans="18:21" x14ac:dyDescent="0.3">
      <c r="R2353" s="85">
        <f>PER_MONTH!A2345</f>
        <v>45706</v>
      </c>
      <c r="S2353" s="86">
        <f>PER_MONTH!F2345</f>
        <v>0.8125</v>
      </c>
      <c r="T2353" s="102">
        <f>PER_MONTH!G2345</f>
        <v>0</v>
      </c>
      <c r="U2353" s="100">
        <f t="shared" si="37"/>
        <v>0</v>
      </c>
    </row>
    <row r="2354" spans="18:21" x14ac:dyDescent="0.3">
      <c r="R2354" s="85">
        <f>PER_MONTH!A2346</f>
        <v>45706</v>
      </c>
      <c r="S2354" s="86">
        <f>PER_MONTH!F2346</f>
        <v>0.83333333333333337</v>
      </c>
      <c r="T2354" s="102">
        <f>PER_MONTH!G2346</f>
        <v>0</v>
      </c>
      <c r="U2354" s="100">
        <f t="shared" si="37"/>
        <v>0</v>
      </c>
    </row>
    <row r="2355" spans="18:21" x14ac:dyDescent="0.3">
      <c r="R2355" s="85">
        <f>PER_MONTH!A2347</f>
        <v>45706</v>
      </c>
      <c r="S2355" s="86">
        <f>PER_MONTH!F2347</f>
        <v>0.85416666666666663</v>
      </c>
      <c r="T2355" s="102">
        <f>PER_MONTH!G2347</f>
        <v>0</v>
      </c>
      <c r="U2355" s="100">
        <f t="shared" si="37"/>
        <v>0</v>
      </c>
    </row>
    <row r="2356" spans="18:21" x14ac:dyDescent="0.3">
      <c r="R2356" s="85">
        <f>PER_MONTH!A2348</f>
        <v>45706</v>
      </c>
      <c r="S2356" s="86">
        <f>PER_MONTH!F2348</f>
        <v>0.875</v>
      </c>
      <c r="T2356" s="102">
        <f>PER_MONTH!G2348</f>
        <v>0</v>
      </c>
      <c r="U2356" s="100">
        <f t="shared" si="37"/>
        <v>0</v>
      </c>
    </row>
    <row r="2357" spans="18:21" x14ac:dyDescent="0.3">
      <c r="R2357" s="85">
        <f>PER_MONTH!A2349</f>
        <v>45706</v>
      </c>
      <c r="S2357" s="86">
        <f>PER_MONTH!F2349</f>
        <v>0.89583333333333337</v>
      </c>
      <c r="T2357" s="102">
        <f>PER_MONTH!G2349</f>
        <v>0</v>
      </c>
      <c r="U2357" s="100">
        <f t="shared" si="37"/>
        <v>0</v>
      </c>
    </row>
    <row r="2358" spans="18:21" x14ac:dyDescent="0.3">
      <c r="R2358" s="85">
        <f>PER_MONTH!A2350</f>
        <v>45706</v>
      </c>
      <c r="S2358" s="86">
        <f>PER_MONTH!F2350</f>
        <v>0.91666666666666663</v>
      </c>
      <c r="T2358" s="102">
        <f>PER_MONTH!G2350</f>
        <v>0</v>
      </c>
      <c r="U2358" s="100">
        <f t="shared" si="37"/>
        <v>0</v>
      </c>
    </row>
    <row r="2359" spans="18:21" x14ac:dyDescent="0.3">
      <c r="R2359" s="85">
        <f>PER_MONTH!A2351</f>
        <v>45706</v>
      </c>
      <c r="S2359" s="86">
        <f>PER_MONTH!F2351</f>
        <v>0.9375</v>
      </c>
      <c r="T2359" s="102">
        <f>PER_MONTH!G2351</f>
        <v>0</v>
      </c>
      <c r="U2359" s="100">
        <f t="shared" si="37"/>
        <v>0</v>
      </c>
    </row>
    <row r="2360" spans="18:21" x14ac:dyDescent="0.3">
      <c r="R2360" s="85">
        <f>PER_MONTH!A2352</f>
        <v>45706</v>
      </c>
      <c r="S2360" s="86">
        <f>PER_MONTH!F2352</f>
        <v>0.95833333333333337</v>
      </c>
      <c r="T2360" s="102">
        <f>PER_MONTH!G2352</f>
        <v>0</v>
      </c>
      <c r="U2360" s="100">
        <f t="shared" si="37"/>
        <v>0</v>
      </c>
    </row>
    <row r="2361" spans="18:21" x14ac:dyDescent="0.3">
      <c r="R2361" s="85">
        <f>PER_MONTH!A2353</f>
        <v>45706</v>
      </c>
      <c r="S2361" s="86">
        <f>PER_MONTH!F2353</f>
        <v>0.97916666666666663</v>
      </c>
      <c r="T2361" s="102">
        <f>PER_MONTH!G2353</f>
        <v>0</v>
      </c>
      <c r="U2361" s="100">
        <f t="shared" si="37"/>
        <v>0</v>
      </c>
    </row>
    <row r="2362" spans="18:21" x14ac:dyDescent="0.3">
      <c r="R2362" s="85">
        <f>PER_MONTH!A2354</f>
        <v>45707</v>
      </c>
      <c r="S2362" s="86">
        <f>PER_MONTH!F2354</f>
        <v>0</v>
      </c>
      <c r="T2362" s="102">
        <f>PER_MONTH!G2354</f>
        <v>0</v>
      </c>
      <c r="U2362" s="100">
        <f t="shared" si="37"/>
        <v>0</v>
      </c>
    </row>
    <row r="2363" spans="18:21" x14ac:dyDescent="0.3">
      <c r="R2363" s="85">
        <f>PER_MONTH!A2355</f>
        <v>45707</v>
      </c>
      <c r="S2363" s="86">
        <f>PER_MONTH!F2355</f>
        <v>2.0833333333333329E-2</v>
      </c>
      <c r="T2363" s="102">
        <f>PER_MONTH!G2355</f>
        <v>0</v>
      </c>
      <c r="U2363" s="100">
        <f t="shared" si="37"/>
        <v>0</v>
      </c>
    </row>
    <row r="2364" spans="18:21" x14ac:dyDescent="0.3">
      <c r="R2364" s="85">
        <f>PER_MONTH!A2356</f>
        <v>45707</v>
      </c>
      <c r="S2364" s="86">
        <f>PER_MONTH!F2356</f>
        <v>4.1666666666666657E-2</v>
      </c>
      <c r="T2364" s="102">
        <f>PER_MONTH!G2356</f>
        <v>0</v>
      </c>
      <c r="U2364" s="100">
        <f t="shared" si="37"/>
        <v>0</v>
      </c>
    </row>
    <row r="2365" spans="18:21" x14ac:dyDescent="0.3">
      <c r="R2365" s="85">
        <f>PER_MONTH!A2357</f>
        <v>45707</v>
      </c>
      <c r="S2365" s="86">
        <f>PER_MONTH!F2357</f>
        <v>6.25E-2</v>
      </c>
      <c r="T2365" s="102">
        <f>PER_MONTH!G2357</f>
        <v>0</v>
      </c>
      <c r="U2365" s="100">
        <f t="shared" si="37"/>
        <v>0</v>
      </c>
    </row>
    <row r="2366" spans="18:21" x14ac:dyDescent="0.3">
      <c r="R2366" s="85">
        <f>PER_MONTH!A2358</f>
        <v>45707</v>
      </c>
      <c r="S2366" s="86">
        <f>PER_MONTH!F2358</f>
        <v>8.3333333333333329E-2</v>
      </c>
      <c r="T2366" s="102">
        <f>PER_MONTH!G2358</f>
        <v>0</v>
      </c>
      <c r="U2366" s="100">
        <f t="shared" si="37"/>
        <v>0</v>
      </c>
    </row>
    <row r="2367" spans="18:21" x14ac:dyDescent="0.3">
      <c r="R2367" s="85">
        <f>PER_MONTH!A2359</f>
        <v>45707</v>
      </c>
      <c r="S2367" s="86">
        <f>PER_MONTH!F2359</f>
        <v>0.1041666666666667</v>
      </c>
      <c r="T2367" s="102">
        <f>PER_MONTH!G2359</f>
        <v>0</v>
      </c>
      <c r="U2367" s="100">
        <f t="shared" si="37"/>
        <v>0</v>
      </c>
    </row>
    <row r="2368" spans="18:21" x14ac:dyDescent="0.3">
      <c r="R2368" s="85">
        <f>PER_MONTH!A2360</f>
        <v>45707</v>
      </c>
      <c r="S2368" s="86">
        <f>PER_MONTH!F2360</f>
        <v>0.125</v>
      </c>
      <c r="T2368" s="102">
        <f>PER_MONTH!G2360</f>
        <v>0</v>
      </c>
      <c r="U2368" s="100">
        <f t="shared" si="37"/>
        <v>0</v>
      </c>
    </row>
    <row r="2369" spans="18:21" x14ac:dyDescent="0.3">
      <c r="R2369" s="85">
        <f>PER_MONTH!A2361</f>
        <v>45707</v>
      </c>
      <c r="S2369" s="86">
        <f>PER_MONTH!F2361</f>
        <v>0.14583333333333329</v>
      </c>
      <c r="T2369" s="102">
        <f>PER_MONTH!G2361</f>
        <v>0</v>
      </c>
      <c r="U2369" s="100">
        <f t="shared" si="37"/>
        <v>0</v>
      </c>
    </row>
    <row r="2370" spans="18:21" x14ac:dyDescent="0.3">
      <c r="R2370" s="85">
        <f>PER_MONTH!A2362</f>
        <v>45707</v>
      </c>
      <c r="S2370" s="86">
        <f>PER_MONTH!F2362</f>
        <v>0.16666666666666671</v>
      </c>
      <c r="T2370" s="102">
        <f>PER_MONTH!G2362</f>
        <v>0</v>
      </c>
      <c r="U2370" s="100">
        <f t="shared" si="37"/>
        <v>0</v>
      </c>
    </row>
    <row r="2371" spans="18:21" x14ac:dyDescent="0.3">
      <c r="R2371" s="85">
        <f>PER_MONTH!A2363</f>
        <v>45707</v>
      </c>
      <c r="S2371" s="86">
        <f>PER_MONTH!F2363</f>
        <v>0.1875</v>
      </c>
      <c r="T2371" s="102">
        <f>PER_MONTH!G2363</f>
        <v>0</v>
      </c>
      <c r="U2371" s="100">
        <f t="shared" si="37"/>
        <v>0</v>
      </c>
    </row>
    <row r="2372" spans="18:21" x14ac:dyDescent="0.3">
      <c r="R2372" s="85">
        <f>PER_MONTH!A2364</f>
        <v>45707</v>
      </c>
      <c r="S2372" s="86">
        <f>PER_MONTH!F2364</f>
        <v>0.20833333333333329</v>
      </c>
      <c r="T2372" s="102">
        <f>PER_MONTH!G2364</f>
        <v>0</v>
      </c>
      <c r="U2372" s="100">
        <f t="shared" si="37"/>
        <v>0</v>
      </c>
    </row>
    <row r="2373" spans="18:21" x14ac:dyDescent="0.3">
      <c r="R2373" s="85">
        <f>PER_MONTH!A2365</f>
        <v>45707</v>
      </c>
      <c r="S2373" s="86">
        <f>PER_MONTH!F2365</f>
        <v>0.22916666666666671</v>
      </c>
      <c r="T2373" s="102">
        <f>PER_MONTH!G2365</f>
        <v>0</v>
      </c>
      <c r="U2373" s="100">
        <f t="shared" si="37"/>
        <v>0</v>
      </c>
    </row>
    <row r="2374" spans="18:21" x14ac:dyDescent="0.3">
      <c r="R2374" s="85">
        <f>PER_MONTH!A2366</f>
        <v>45707</v>
      </c>
      <c r="S2374" s="86">
        <f>PER_MONTH!F2366</f>
        <v>0.25</v>
      </c>
      <c r="T2374" s="102">
        <f>PER_MONTH!G2366</f>
        <v>0</v>
      </c>
      <c r="U2374" s="100">
        <f t="shared" si="37"/>
        <v>0</v>
      </c>
    </row>
    <row r="2375" spans="18:21" x14ac:dyDescent="0.3">
      <c r="R2375" s="85">
        <f>PER_MONTH!A2367</f>
        <v>45707</v>
      </c>
      <c r="S2375" s="86">
        <f>PER_MONTH!F2367</f>
        <v>0.27083333333333331</v>
      </c>
      <c r="T2375" s="102">
        <f>PER_MONTH!G2367</f>
        <v>0</v>
      </c>
      <c r="U2375" s="100">
        <f t="shared" si="37"/>
        <v>0</v>
      </c>
    </row>
    <row r="2376" spans="18:21" x14ac:dyDescent="0.3">
      <c r="R2376" s="85">
        <f>PER_MONTH!A2368</f>
        <v>45707</v>
      </c>
      <c r="S2376" s="86">
        <f>PER_MONTH!F2368</f>
        <v>0.29166666666666669</v>
      </c>
      <c r="T2376" s="102">
        <f>PER_MONTH!G2368</f>
        <v>0</v>
      </c>
      <c r="U2376" s="100">
        <f t="shared" si="37"/>
        <v>0</v>
      </c>
    </row>
    <row r="2377" spans="18:21" x14ac:dyDescent="0.3">
      <c r="R2377" s="85">
        <f>PER_MONTH!A2369</f>
        <v>45707</v>
      </c>
      <c r="S2377" s="86">
        <f>PER_MONTH!F2369</f>
        <v>0.3125</v>
      </c>
      <c r="T2377" s="102">
        <f>PER_MONTH!G2369</f>
        <v>0</v>
      </c>
      <c r="U2377" s="100">
        <f t="shared" si="37"/>
        <v>0</v>
      </c>
    </row>
    <row r="2378" spans="18:21" x14ac:dyDescent="0.3">
      <c r="R2378" s="85">
        <f>PER_MONTH!A2370</f>
        <v>45707</v>
      </c>
      <c r="S2378" s="86">
        <f>PER_MONTH!F2370</f>
        <v>0.33333333333333331</v>
      </c>
      <c r="T2378" s="102">
        <f>PER_MONTH!G2370</f>
        <v>0</v>
      </c>
      <c r="U2378" s="100">
        <f t="shared" si="37"/>
        <v>0</v>
      </c>
    </row>
    <row r="2379" spans="18:21" x14ac:dyDescent="0.3">
      <c r="R2379" s="85">
        <f>PER_MONTH!A2371</f>
        <v>45707</v>
      </c>
      <c r="S2379" s="86">
        <f>PER_MONTH!F2371</f>
        <v>0.35416666666666669</v>
      </c>
      <c r="T2379" s="102">
        <f>PER_MONTH!G2371</f>
        <v>0</v>
      </c>
      <c r="U2379" s="100">
        <f t="shared" si="37"/>
        <v>0</v>
      </c>
    </row>
    <row r="2380" spans="18:21" x14ac:dyDescent="0.3">
      <c r="R2380" s="85">
        <f>PER_MONTH!A2372</f>
        <v>45707</v>
      </c>
      <c r="S2380" s="86">
        <f>PER_MONTH!F2372</f>
        <v>0.375</v>
      </c>
      <c r="T2380" s="102">
        <f>PER_MONTH!G2372</f>
        <v>0</v>
      </c>
      <c r="U2380" s="100">
        <f t="shared" ref="U2380:U2443" si="38">T2380/0.5</f>
        <v>0</v>
      </c>
    </row>
    <row r="2381" spans="18:21" x14ac:dyDescent="0.3">
      <c r="R2381" s="85">
        <f>PER_MONTH!A2373</f>
        <v>45707</v>
      </c>
      <c r="S2381" s="86">
        <f>PER_MONTH!F2373</f>
        <v>0.39583333333333331</v>
      </c>
      <c r="T2381" s="102">
        <f>PER_MONTH!G2373</f>
        <v>0</v>
      </c>
      <c r="U2381" s="100">
        <f t="shared" si="38"/>
        <v>0</v>
      </c>
    </row>
    <row r="2382" spans="18:21" x14ac:dyDescent="0.3">
      <c r="R2382" s="85">
        <f>PER_MONTH!A2374</f>
        <v>45707</v>
      </c>
      <c r="S2382" s="86">
        <f>PER_MONTH!F2374</f>
        <v>0.41666666666666669</v>
      </c>
      <c r="T2382" s="102">
        <f>PER_MONTH!G2374</f>
        <v>0</v>
      </c>
      <c r="U2382" s="100">
        <f t="shared" si="38"/>
        <v>0</v>
      </c>
    </row>
    <row r="2383" spans="18:21" x14ac:dyDescent="0.3">
      <c r="R2383" s="85">
        <f>PER_MONTH!A2375</f>
        <v>45707</v>
      </c>
      <c r="S2383" s="86">
        <f>PER_MONTH!F2375</f>
        <v>0.4375</v>
      </c>
      <c r="T2383" s="102">
        <f>PER_MONTH!G2375</f>
        <v>0</v>
      </c>
      <c r="U2383" s="100">
        <f t="shared" si="38"/>
        <v>0</v>
      </c>
    </row>
    <row r="2384" spans="18:21" x14ac:dyDescent="0.3">
      <c r="R2384" s="85">
        <f>PER_MONTH!A2376</f>
        <v>45707</v>
      </c>
      <c r="S2384" s="86">
        <f>PER_MONTH!F2376</f>
        <v>0.45833333333333331</v>
      </c>
      <c r="T2384" s="102">
        <f>PER_MONTH!G2376</f>
        <v>0</v>
      </c>
      <c r="U2384" s="100">
        <f t="shared" si="38"/>
        <v>0</v>
      </c>
    </row>
    <row r="2385" spans="18:21" x14ac:dyDescent="0.3">
      <c r="R2385" s="85">
        <f>PER_MONTH!A2377</f>
        <v>45707</v>
      </c>
      <c r="S2385" s="86">
        <f>PER_MONTH!F2377</f>
        <v>0.47916666666666669</v>
      </c>
      <c r="T2385" s="102">
        <f>PER_MONTH!G2377</f>
        <v>0</v>
      </c>
      <c r="U2385" s="100">
        <f t="shared" si="38"/>
        <v>0</v>
      </c>
    </row>
    <row r="2386" spans="18:21" x14ac:dyDescent="0.3">
      <c r="R2386" s="85">
        <f>PER_MONTH!A2378</f>
        <v>45707</v>
      </c>
      <c r="S2386" s="86">
        <f>PER_MONTH!F2378</f>
        <v>0.5</v>
      </c>
      <c r="T2386" s="102">
        <f>PER_MONTH!G2378</f>
        <v>0</v>
      </c>
      <c r="U2386" s="100">
        <f t="shared" si="38"/>
        <v>0</v>
      </c>
    </row>
    <row r="2387" spans="18:21" x14ac:dyDescent="0.3">
      <c r="R2387" s="85">
        <f>PER_MONTH!A2379</f>
        <v>45707</v>
      </c>
      <c r="S2387" s="86">
        <f>PER_MONTH!F2379</f>
        <v>0.52083333333333337</v>
      </c>
      <c r="T2387" s="102">
        <f>PER_MONTH!G2379</f>
        <v>0</v>
      </c>
      <c r="U2387" s="100">
        <f t="shared" si="38"/>
        <v>0</v>
      </c>
    </row>
    <row r="2388" spans="18:21" x14ac:dyDescent="0.3">
      <c r="R2388" s="85">
        <f>PER_MONTH!A2380</f>
        <v>45707</v>
      </c>
      <c r="S2388" s="86">
        <f>PER_MONTH!F2380</f>
        <v>0.54166666666666663</v>
      </c>
      <c r="T2388" s="102">
        <f>PER_MONTH!G2380</f>
        <v>0</v>
      </c>
      <c r="U2388" s="100">
        <f t="shared" si="38"/>
        <v>0</v>
      </c>
    </row>
    <row r="2389" spans="18:21" x14ac:dyDescent="0.3">
      <c r="R2389" s="85">
        <f>PER_MONTH!A2381</f>
        <v>45707</v>
      </c>
      <c r="S2389" s="86">
        <f>PER_MONTH!F2381</f>
        <v>0.5625</v>
      </c>
      <c r="T2389" s="102">
        <f>PER_MONTH!G2381</f>
        <v>0</v>
      </c>
      <c r="U2389" s="100">
        <f t="shared" si="38"/>
        <v>0</v>
      </c>
    </row>
    <row r="2390" spans="18:21" x14ac:dyDescent="0.3">
      <c r="R2390" s="85">
        <f>PER_MONTH!A2382</f>
        <v>45707</v>
      </c>
      <c r="S2390" s="86">
        <f>PER_MONTH!F2382</f>
        <v>0.58333333333333337</v>
      </c>
      <c r="T2390" s="102">
        <f>PER_MONTH!G2382</f>
        <v>0</v>
      </c>
      <c r="U2390" s="100">
        <f t="shared" si="38"/>
        <v>0</v>
      </c>
    </row>
    <row r="2391" spans="18:21" x14ac:dyDescent="0.3">
      <c r="R2391" s="85">
        <f>PER_MONTH!A2383</f>
        <v>45707</v>
      </c>
      <c r="S2391" s="86">
        <f>PER_MONTH!F2383</f>
        <v>0.60416666666666663</v>
      </c>
      <c r="T2391" s="102">
        <f>PER_MONTH!G2383</f>
        <v>0</v>
      </c>
      <c r="U2391" s="100">
        <f t="shared" si="38"/>
        <v>0</v>
      </c>
    </row>
    <row r="2392" spans="18:21" x14ac:dyDescent="0.3">
      <c r="R2392" s="85">
        <f>PER_MONTH!A2384</f>
        <v>45707</v>
      </c>
      <c r="S2392" s="86">
        <f>PER_MONTH!F2384</f>
        <v>0.625</v>
      </c>
      <c r="T2392" s="102">
        <f>PER_MONTH!G2384</f>
        <v>0</v>
      </c>
      <c r="U2392" s="100">
        <f t="shared" si="38"/>
        <v>0</v>
      </c>
    </row>
    <row r="2393" spans="18:21" x14ac:dyDescent="0.3">
      <c r="R2393" s="85">
        <f>PER_MONTH!A2385</f>
        <v>45707</v>
      </c>
      <c r="S2393" s="86">
        <f>PER_MONTH!F2385</f>
        <v>0.64583333333333337</v>
      </c>
      <c r="T2393" s="102">
        <f>PER_MONTH!G2385</f>
        <v>0</v>
      </c>
      <c r="U2393" s="100">
        <f t="shared" si="38"/>
        <v>0</v>
      </c>
    </row>
    <row r="2394" spans="18:21" x14ac:dyDescent="0.3">
      <c r="R2394" s="85">
        <f>PER_MONTH!A2386</f>
        <v>45707</v>
      </c>
      <c r="S2394" s="86">
        <f>PER_MONTH!F2386</f>
        <v>0.66666666666666663</v>
      </c>
      <c r="T2394" s="102">
        <f>PER_MONTH!G2386</f>
        <v>0</v>
      </c>
      <c r="U2394" s="100">
        <f t="shared" si="38"/>
        <v>0</v>
      </c>
    </row>
    <row r="2395" spans="18:21" x14ac:dyDescent="0.3">
      <c r="R2395" s="85">
        <f>PER_MONTH!A2387</f>
        <v>45707</v>
      </c>
      <c r="S2395" s="86">
        <f>PER_MONTH!F2387</f>
        <v>0.6875</v>
      </c>
      <c r="T2395" s="102">
        <f>PER_MONTH!G2387</f>
        <v>0</v>
      </c>
      <c r="U2395" s="100">
        <f t="shared" si="38"/>
        <v>0</v>
      </c>
    </row>
    <row r="2396" spans="18:21" x14ac:dyDescent="0.3">
      <c r="R2396" s="85">
        <f>PER_MONTH!A2388</f>
        <v>45707</v>
      </c>
      <c r="S2396" s="86">
        <f>PER_MONTH!F2388</f>
        <v>0.70833333333333337</v>
      </c>
      <c r="T2396" s="102">
        <f>PER_MONTH!G2388</f>
        <v>0</v>
      </c>
      <c r="U2396" s="100">
        <f t="shared" si="38"/>
        <v>0</v>
      </c>
    </row>
    <row r="2397" spans="18:21" x14ac:dyDescent="0.3">
      <c r="R2397" s="85">
        <f>PER_MONTH!A2389</f>
        <v>45707</v>
      </c>
      <c r="S2397" s="86">
        <f>PER_MONTH!F2389</f>
        <v>0.72916666666666663</v>
      </c>
      <c r="T2397" s="102">
        <f>PER_MONTH!G2389</f>
        <v>0</v>
      </c>
      <c r="U2397" s="100">
        <f t="shared" si="38"/>
        <v>0</v>
      </c>
    </row>
    <row r="2398" spans="18:21" x14ac:dyDescent="0.3">
      <c r="R2398" s="85">
        <f>PER_MONTH!A2390</f>
        <v>45707</v>
      </c>
      <c r="S2398" s="86">
        <f>PER_MONTH!F2390</f>
        <v>0.75</v>
      </c>
      <c r="T2398" s="102">
        <f>PER_MONTH!G2390</f>
        <v>0</v>
      </c>
      <c r="U2398" s="100">
        <f t="shared" si="38"/>
        <v>0</v>
      </c>
    </row>
    <row r="2399" spans="18:21" x14ac:dyDescent="0.3">
      <c r="R2399" s="85">
        <f>PER_MONTH!A2391</f>
        <v>45707</v>
      </c>
      <c r="S2399" s="86">
        <f>PER_MONTH!F2391</f>
        <v>0.77083333333333337</v>
      </c>
      <c r="T2399" s="102">
        <f>PER_MONTH!G2391</f>
        <v>0</v>
      </c>
      <c r="U2399" s="100">
        <f t="shared" si="38"/>
        <v>0</v>
      </c>
    </row>
    <row r="2400" spans="18:21" x14ac:dyDescent="0.3">
      <c r="R2400" s="85">
        <f>PER_MONTH!A2392</f>
        <v>45707</v>
      </c>
      <c r="S2400" s="86">
        <f>PER_MONTH!F2392</f>
        <v>0.79166666666666663</v>
      </c>
      <c r="T2400" s="102">
        <f>PER_MONTH!G2392</f>
        <v>0</v>
      </c>
      <c r="U2400" s="100">
        <f t="shared" si="38"/>
        <v>0</v>
      </c>
    </row>
    <row r="2401" spans="18:21" x14ac:dyDescent="0.3">
      <c r="R2401" s="85">
        <f>PER_MONTH!A2393</f>
        <v>45707</v>
      </c>
      <c r="S2401" s="86">
        <f>PER_MONTH!F2393</f>
        <v>0.8125</v>
      </c>
      <c r="T2401" s="102">
        <f>PER_MONTH!G2393</f>
        <v>0</v>
      </c>
      <c r="U2401" s="100">
        <f t="shared" si="38"/>
        <v>0</v>
      </c>
    </row>
    <row r="2402" spans="18:21" x14ac:dyDescent="0.3">
      <c r="R2402" s="85">
        <f>PER_MONTH!A2394</f>
        <v>45707</v>
      </c>
      <c r="S2402" s="86">
        <f>PER_MONTH!F2394</f>
        <v>0.83333333333333337</v>
      </c>
      <c r="T2402" s="102">
        <f>PER_MONTH!G2394</f>
        <v>0</v>
      </c>
      <c r="U2402" s="100">
        <f t="shared" si="38"/>
        <v>0</v>
      </c>
    </row>
    <row r="2403" spans="18:21" x14ac:dyDescent="0.3">
      <c r="R2403" s="85">
        <f>PER_MONTH!A2395</f>
        <v>45707</v>
      </c>
      <c r="S2403" s="86">
        <f>PER_MONTH!F2395</f>
        <v>0.85416666666666663</v>
      </c>
      <c r="T2403" s="102">
        <f>PER_MONTH!G2395</f>
        <v>0</v>
      </c>
      <c r="U2403" s="100">
        <f t="shared" si="38"/>
        <v>0</v>
      </c>
    </row>
    <row r="2404" spans="18:21" x14ac:dyDescent="0.3">
      <c r="R2404" s="85">
        <f>PER_MONTH!A2396</f>
        <v>45707</v>
      </c>
      <c r="S2404" s="86">
        <f>PER_MONTH!F2396</f>
        <v>0.875</v>
      </c>
      <c r="T2404" s="102">
        <f>PER_MONTH!G2396</f>
        <v>0</v>
      </c>
      <c r="U2404" s="100">
        <f t="shared" si="38"/>
        <v>0</v>
      </c>
    </row>
    <row r="2405" spans="18:21" x14ac:dyDescent="0.3">
      <c r="R2405" s="85">
        <f>PER_MONTH!A2397</f>
        <v>45707</v>
      </c>
      <c r="S2405" s="86">
        <f>PER_MONTH!F2397</f>
        <v>0.89583333333333337</v>
      </c>
      <c r="T2405" s="102">
        <f>PER_MONTH!G2397</f>
        <v>0</v>
      </c>
      <c r="U2405" s="100">
        <f t="shared" si="38"/>
        <v>0</v>
      </c>
    </row>
    <row r="2406" spans="18:21" x14ac:dyDescent="0.3">
      <c r="R2406" s="85">
        <f>PER_MONTH!A2398</f>
        <v>45707</v>
      </c>
      <c r="S2406" s="86">
        <f>PER_MONTH!F2398</f>
        <v>0.91666666666666663</v>
      </c>
      <c r="T2406" s="102">
        <f>PER_MONTH!G2398</f>
        <v>0</v>
      </c>
      <c r="U2406" s="100">
        <f t="shared" si="38"/>
        <v>0</v>
      </c>
    </row>
    <row r="2407" spans="18:21" x14ac:dyDescent="0.3">
      <c r="R2407" s="85">
        <f>PER_MONTH!A2399</f>
        <v>45707</v>
      </c>
      <c r="S2407" s="86">
        <f>PER_MONTH!F2399</f>
        <v>0.9375</v>
      </c>
      <c r="T2407" s="102">
        <f>PER_MONTH!G2399</f>
        <v>0</v>
      </c>
      <c r="U2407" s="100">
        <f t="shared" si="38"/>
        <v>0</v>
      </c>
    </row>
    <row r="2408" spans="18:21" x14ac:dyDescent="0.3">
      <c r="R2408" s="85">
        <f>PER_MONTH!A2400</f>
        <v>45707</v>
      </c>
      <c r="S2408" s="86">
        <f>PER_MONTH!F2400</f>
        <v>0.95833333333333337</v>
      </c>
      <c r="T2408" s="102">
        <f>PER_MONTH!G2400</f>
        <v>0</v>
      </c>
      <c r="U2408" s="100">
        <f t="shared" si="38"/>
        <v>0</v>
      </c>
    </row>
    <row r="2409" spans="18:21" x14ac:dyDescent="0.3">
      <c r="R2409" s="85">
        <f>PER_MONTH!A2401</f>
        <v>45707</v>
      </c>
      <c r="S2409" s="86">
        <f>PER_MONTH!F2401</f>
        <v>0.97916666666666663</v>
      </c>
      <c r="T2409" s="102">
        <f>PER_MONTH!G2401</f>
        <v>0</v>
      </c>
      <c r="U2409" s="100">
        <f t="shared" si="38"/>
        <v>0</v>
      </c>
    </row>
    <row r="2410" spans="18:21" x14ac:dyDescent="0.3">
      <c r="R2410" s="85">
        <f>PER_MONTH!A2402</f>
        <v>45708</v>
      </c>
      <c r="S2410" s="86">
        <f>PER_MONTH!F2402</f>
        <v>0</v>
      </c>
      <c r="T2410" s="102">
        <f>PER_MONTH!G2402</f>
        <v>0</v>
      </c>
      <c r="U2410" s="100">
        <f t="shared" si="38"/>
        <v>0</v>
      </c>
    </row>
    <row r="2411" spans="18:21" x14ac:dyDescent="0.3">
      <c r="R2411" s="85">
        <f>PER_MONTH!A2403</f>
        <v>45708</v>
      </c>
      <c r="S2411" s="86">
        <f>PER_MONTH!F2403</f>
        <v>2.0833333333333329E-2</v>
      </c>
      <c r="T2411" s="102">
        <f>PER_MONTH!G2403</f>
        <v>0</v>
      </c>
      <c r="U2411" s="100">
        <f t="shared" si="38"/>
        <v>0</v>
      </c>
    </row>
    <row r="2412" spans="18:21" x14ac:dyDescent="0.3">
      <c r="R2412" s="85">
        <f>PER_MONTH!A2404</f>
        <v>45708</v>
      </c>
      <c r="S2412" s="86">
        <f>PER_MONTH!F2404</f>
        <v>4.1666666666666657E-2</v>
      </c>
      <c r="T2412" s="102">
        <f>PER_MONTH!G2404</f>
        <v>0</v>
      </c>
      <c r="U2412" s="100">
        <f t="shared" si="38"/>
        <v>0</v>
      </c>
    </row>
    <row r="2413" spans="18:21" x14ac:dyDescent="0.3">
      <c r="R2413" s="85">
        <f>PER_MONTH!A2405</f>
        <v>45708</v>
      </c>
      <c r="S2413" s="86">
        <f>PER_MONTH!F2405</f>
        <v>6.25E-2</v>
      </c>
      <c r="T2413" s="102">
        <f>PER_MONTH!G2405</f>
        <v>0</v>
      </c>
      <c r="U2413" s="100">
        <f t="shared" si="38"/>
        <v>0</v>
      </c>
    </row>
    <row r="2414" spans="18:21" x14ac:dyDescent="0.3">
      <c r="R2414" s="85">
        <f>PER_MONTH!A2406</f>
        <v>45708</v>
      </c>
      <c r="S2414" s="86">
        <f>PER_MONTH!F2406</f>
        <v>8.3333333333333329E-2</v>
      </c>
      <c r="T2414" s="102">
        <f>PER_MONTH!G2406</f>
        <v>0</v>
      </c>
      <c r="U2414" s="100">
        <f t="shared" si="38"/>
        <v>0</v>
      </c>
    </row>
    <row r="2415" spans="18:21" x14ac:dyDescent="0.3">
      <c r="R2415" s="85">
        <f>PER_MONTH!A2407</f>
        <v>45708</v>
      </c>
      <c r="S2415" s="86">
        <f>PER_MONTH!F2407</f>
        <v>0.1041666666666667</v>
      </c>
      <c r="T2415" s="102">
        <f>PER_MONTH!G2407</f>
        <v>0</v>
      </c>
      <c r="U2415" s="100">
        <f t="shared" si="38"/>
        <v>0</v>
      </c>
    </row>
    <row r="2416" spans="18:21" x14ac:dyDescent="0.3">
      <c r="R2416" s="85">
        <f>PER_MONTH!A2408</f>
        <v>45708</v>
      </c>
      <c r="S2416" s="86">
        <f>PER_MONTH!F2408</f>
        <v>0.125</v>
      </c>
      <c r="T2416" s="102">
        <f>PER_MONTH!G2408</f>
        <v>0</v>
      </c>
      <c r="U2416" s="100">
        <f t="shared" si="38"/>
        <v>0</v>
      </c>
    </row>
    <row r="2417" spans="18:21" x14ac:dyDescent="0.3">
      <c r="R2417" s="85">
        <f>PER_MONTH!A2409</f>
        <v>45708</v>
      </c>
      <c r="S2417" s="86">
        <f>PER_MONTH!F2409</f>
        <v>0.14583333333333329</v>
      </c>
      <c r="T2417" s="102">
        <f>PER_MONTH!G2409</f>
        <v>0</v>
      </c>
      <c r="U2417" s="100">
        <f t="shared" si="38"/>
        <v>0</v>
      </c>
    </row>
    <row r="2418" spans="18:21" x14ac:dyDescent="0.3">
      <c r="R2418" s="85">
        <f>PER_MONTH!A2410</f>
        <v>45708</v>
      </c>
      <c r="S2418" s="86">
        <f>PER_MONTH!F2410</f>
        <v>0.16666666666666671</v>
      </c>
      <c r="T2418" s="102">
        <f>PER_MONTH!G2410</f>
        <v>0</v>
      </c>
      <c r="U2418" s="100">
        <f t="shared" si="38"/>
        <v>0</v>
      </c>
    </row>
    <row r="2419" spans="18:21" x14ac:dyDescent="0.3">
      <c r="R2419" s="85">
        <f>PER_MONTH!A2411</f>
        <v>45708</v>
      </c>
      <c r="S2419" s="86">
        <f>PER_MONTH!F2411</f>
        <v>0.1875</v>
      </c>
      <c r="T2419" s="102">
        <f>PER_MONTH!G2411</f>
        <v>0</v>
      </c>
      <c r="U2419" s="100">
        <f t="shared" si="38"/>
        <v>0</v>
      </c>
    </row>
    <row r="2420" spans="18:21" x14ac:dyDescent="0.3">
      <c r="R2420" s="85">
        <f>PER_MONTH!A2412</f>
        <v>45708</v>
      </c>
      <c r="S2420" s="86">
        <f>PER_MONTH!F2412</f>
        <v>0.20833333333333329</v>
      </c>
      <c r="T2420" s="102">
        <f>PER_MONTH!G2412</f>
        <v>0</v>
      </c>
      <c r="U2420" s="100">
        <f t="shared" si="38"/>
        <v>0</v>
      </c>
    </row>
    <row r="2421" spans="18:21" x14ac:dyDescent="0.3">
      <c r="R2421" s="85">
        <f>PER_MONTH!A2413</f>
        <v>45708</v>
      </c>
      <c r="S2421" s="86">
        <f>PER_MONTH!F2413</f>
        <v>0.22916666666666671</v>
      </c>
      <c r="T2421" s="102">
        <f>PER_MONTH!G2413</f>
        <v>0</v>
      </c>
      <c r="U2421" s="100">
        <f t="shared" si="38"/>
        <v>0</v>
      </c>
    </row>
    <row r="2422" spans="18:21" x14ac:dyDescent="0.3">
      <c r="R2422" s="85">
        <f>PER_MONTH!A2414</f>
        <v>45708</v>
      </c>
      <c r="S2422" s="86">
        <f>PER_MONTH!F2414</f>
        <v>0.25</v>
      </c>
      <c r="T2422" s="102">
        <f>PER_MONTH!G2414</f>
        <v>0</v>
      </c>
      <c r="U2422" s="100">
        <f t="shared" si="38"/>
        <v>0</v>
      </c>
    </row>
    <row r="2423" spans="18:21" x14ac:dyDescent="0.3">
      <c r="R2423" s="85">
        <f>PER_MONTH!A2415</f>
        <v>45708</v>
      </c>
      <c r="S2423" s="86">
        <f>PER_MONTH!F2415</f>
        <v>0.27083333333333331</v>
      </c>
      <c r="T2423" s="102">
        <f>PER_MONTH!G2415</f>
        <v>0</v>
      </c>
      <c r="U2423" s="100">
        <f t="shared" si="38"/>
        <v>0</v>
      </c>
    </row>
    <row r="2424" spans="18:21" x14ac:dyDescent="0.3">
      <c r="R2424" s="85">
        <f>PER_MONTH!A2416</f>
        <v>45708</v>
      </c>
      <c r="S2424" s="86">
        <f>PER_MONTH!F2416</f>
        <v>0.29166666666666669</v>
      </c>
      <c r="T2424" s="102">
        <f>PER_MONTH!G2416</f>
        <v>0</v>
      </c>
      <c r="U2424" s="100">
        <f t="shared" si="38"/>
        <v>0</v>
      </c>
    </row>
    <row r="2425" spans="18:21" x14ac:dyDescent="0.3">
      <c r="R2425" s="85">
        <f>PER_MONTH!A2417</f>
        <v>45708</v>
      </c>
      <c r="S2425" s="86">
        <f>PER_MONTH!F2417</f>
        <v>0.3125</v>
      </c>
      <c r="T2425" s="102">
        <f>PER_MONTH!G2417</f>
        <v>0</v>
      </c>
      <c r="U2425" s="100">
        <f t="shared" si="38"/>
        <v>0</v>
      </c>
    </row>
    <row r="2426" spans="18:21" x14ac:dyDescent="0.3">
      <c r="R2426" s="85">
        <f>PER_MONTH!A2418</f>
        <v>45708</v>
      </c>
      <c r="S2426" s="86">
        <f>PER_MONTH!F2418</f>
        <v>0.33333333333333331</v>
      </c>
      <c r="T2426" s="102">
        <f>PER_MONTH!G2418</f>
        <v>0</v>
      </c>
      <c r="U2426" s="100">
        <f t="shared" si="38"/>
        <v>0</v>
      </c>
    </row>
    <row r="2427" spans="18:21" x14ac:dyDescent="0.3">
      <c r="R2427" s="85">
        <f>PER_MONTH!A2419</f>
        <v>45708</v>
      </c>
      <c r="S2427" s="86">
        <f>PER_MONTH!F2419</f>
        <v>0.35416666666666669</v>
      </c>
      <c r="T2427" s="102">
        <f>PER_MONTH!G2419</f>
        <v>0</v>
      </c>
      <c r="U2427" s="100">
        <f t="shared" si="38"/>
        <v>0</v>
      </c>
    </row>
    <row r="2428" spans="18:21" x14ac:dyDescent="0.3">
      <c r="R2428" s="85">
        <f>PER_MONTH!A2420</f>
        <v>45708</v>
      </c>
      <c r="S2428" s="86">
        <f>PER_MONTH!F2420</f>
        <v>0.375</v>
      </c>
      <c r="T2428" s="102">
        <f>PER_MONTH!G2420</f>
        <v>0</v>
      </c>
      <c r="U2428" s="100">
        <f t="shared" si="38"/>
        <v>0</v>
      </c>
    </row>
    <row r="2429" spans="18:21" x14ac:dyDescent="0.3">
      <c r="R2429" s="85">
        <f>PER_MONTH!A2421</f>
        <v>45708</v>
      </c>
      <c r="S2429" s="86">
        <f>PER_MONTH!F2421</f>
        <v>0.39583333333333331</v>
      </c>
      <c r="T2429" s="102">
        <f>PER_MONTH!G2421</f>
        <v>0</v>
      </c>
      <c r="U2429" s="100">
        <f t="shared" si="38"/>
        <v>0</v>
      </c>
    </row>
    <row r="2430" spans="18:21" x14ac:dyDescent="0.3">
      <c r="R2430" s="85">
        <f>PER_MONTH!A2422</f>
        <v>45708</v>
      </c>
      <c r="S2430" s="86">
        <f>PER_MONTH!F2422</f>
        <v>0.41666666666666669</v>
      </c>
      <c r="T2430" s="102">
        <f>PER_MONTH!G2422</f>
        <v>0</v>
      </c>
      <c r="U2430" s="100">
        <f t="shared" si="38"/>
        <v>0</v>
      </c>
    </row>
    <row r="2431" spans="18:21" x14ac:dyDescent="0.3">
      <c r="R2431" s="85">
        <f>PER_MONTH!A2423</f>
        <v>45708</v>
      </c>
      <c r="S2431" s="86">
        <f>PER_MONTH!F2423</f>
        <v>0.4375</v>
      </c>
      <c r="T2431" s="102">
        <f>PER_MONTH!G2423</f>
        <v>0</v>
      </c>
      <c r="U2431" s="100">
        <f t="shared" si="38"/>
        <v>0</v>
      </c>
    </row>
    <row r="2432" spans="18:21" x14ac:dyDescent="0.3">
      <c r="R2432" s="85">
        <f>PER_MONTH!A2424</f>
        <v>45708</v>
      </c>
      <c r="S2432" s="86">
        <f>PER_MONTH!F2424</f>
        <v>0.45833333333333331</v>
      </c>
      <c r="T2432" s="102">
        <f>PER_MONTH!G2424</f>
        <v>0</v>
      </c>
      <c r="U2432" s="100">
        <f t="shared" si="38"/>
        <v>0</v>
      </c>
    </row>
    <row r="2433" spans="18:21" x14ac:dyDescent="0.3">
      <c r="R2433" s="85">
        <f>PER_MONTH!A2425</f>
        <v>45708</v>
      </c>
      <c r="S2433" s="86">
        <f>PER_MONTH!F2425</f>
        <v>0.47916666666666669</v>
      </c>
      <c r="T2433" s="102">
        <f>PER_MONTH!G2425</f>
        <v>0</v>
      </c>
      <c r="U2433" s="100">
        <f t="shared" si="38"/>
        <v>0</v>
      </c>
    </row>
    <row r="2434" spans="18:21" x14ac:dyDescent="0.3">
      <c r="R2434" s="85">
        <f>PER_MONTH!A2426</f>
        <v>45708</v>
      </c>
      <c r="S2434" s="86">
        <f>PER_MONTH!F2426</f>
        <v>0.5</v>
      </c>
      <c r="T2434" s="102">
        <f>PER_MONTH!G2426</f>
        <v>0</v>
      </c>
      <c r="U2434" s="100">
        <f t="shared" si="38"/>
        <v>0</v>
      </c>
    </row>
    <row r="2435" spans="18:21" x14ac:dyDescent="0.3">
      <c r="R2435" s="85">
        <f>PER_MONTH!A2427</f>
        <v>45708</v>
      </c>
      <c r="S2435" s="86">
        <f>PER_MONTH!F2427</f>
        <v>0.52083333333333337</v>
      </c>
      <c r="T2435" s="102">
        <f>PER_MONTH!G2427</f>
        <v>0</v>
      </c>
      <c r="U2435" s="100">
        <f t="shared" si="38"/>
        <v>0</v>
      </c>
    </row>
    <row r="2436" spans="18:21" x14ac:dyDescent="0.3">
      <c r="R2436" s="85">
        <f>PER_MONTH!A2428</f>
        <v>45708</v>
      </c>
      <c r="S2436" s="86">
        <f>PER_MONTH!F2428</f>
        <v>0.54166666666666663</v>
      </c>
      <c r="T2436" s="102">
        <f>PER_MONTH!G2428</f>
        <v>0</v>
      </c>
      <c r="U2436" s="100">
        <f t="shared" si="38"/>
        <v>0</v>
      </c>
    </row>
    <row r="2437" spans="18:21" x14ac:dyDescent="0.3">
      <c r="R2437" s="85">
        <f>PER_MONTH!A2429</f>
        <v>45708</v>
      </c>
      <c r="S2437" s="86">
        <f>PER_MONTH!F2429</f>
        <v>0.5625</v>
      </c>
      <c r="T2437" s="102">
        <f>PER_MONTH!G2429</f>
        <v>0</v>
      </c>
      <c r="U2437" s="100">
        <f t="shared" si="38"/>
        <v>0</v>
      </c>
    </row>
    <row r="2438" spans="18:21" x14ac:dyDescent="0.3">
      <c r="R2438" s="85">
        <f>PER_MONTH!A2430</f>
        <v>45708</v>
      </c>
      <c r="S2438" s="86">
        <f>PER_MONTH!F2430</f>
        <v>0.58333333333333337</v>
      </c>
      <c r="T2438" s="102">
        <f>PER_MONTH!G2430</f>
        <v>0</v>
      </c>
      <c r="U2438" s="100">
        <f t="shared" si="38"/>
        <v>0</v>
      </c>
    </row>
    <row r="2439" spans="18:21" x14ac:dyDescent="0.3">
      <c r="R2439" s="85">
        <f>PER_MONTH!A2431</f>
        <v>45708</v>
      </c>
      <c r="S2439" s="86">
        <f>PER_MONTH!F2431</f>
        <v>0.60416666666666663</v>
      </c>
      <c r="T2439" s="102">
        <f>PER_MONTH!G2431</f>
        <v>0</v>
      </c>
      <c r="U2439" s="100">
        <f t="shared" si="38"/>
        <v>0</v>
      </c>
    </row>
    <row r="2440" spans="18:21" x14ac:dyDescent="0.3">
      <c r="R2440" s="85">
        <f>PER_MONTH!A2432</f>
        <v>45708</v>
      </c>
      <c r="S2440" s="86">
        <f>PER_MONTH!F2432</f>
        <v>0.625</v>
      </c>
      <c r="T2440" s="102">
        <f>PER_MONTH!G2432</f>
        <v>0</v>
      </c>
      <c r="U2440" s="100">
        <f t="shared" si="38"/>
        <v>0</v>
      </c>
    </row>
    <row r="2441" spans="18:21" x14ac:dyDescent="0.3">
      <c r="R2441" s="85">
        <f>PER_MONTH!A2433</f>
        <v>45708</v>
      </c>
      <c r="S2441" s="86">
        <f>PER_MONTH!F2433</f>
        <v>0.64583333333333337</v>
      </c>
      <c r="T2441" s="102">
        <f>PER_MONTH!G2433</f>
        <v>0</v>
      </c>
      <c r="U2441" s="100">
        <f t="shared" si="38"/>
        <v>0</v>
      </c>
    </row>
    <row r="2442" spans="18:21" x14ac:dyDescent="0.3">
      <c r="R2442" s="85">
        <f>PER_MONTH!A2434</f>
        <v>45708</v>
      </c>
      <c r="S2442" s="86">
        <f>PER_MONTH!F2434</f>
        <v>0.66666666666666663</v>
      </c>
      <c r="T2442" s="102">
        <f>PER_MONTH!G2434</f>
        <v>0</v>
      </c>
      <c r="U2442" s="100">
        <f t="shared" si="38"/>
        <v>0</v>
      </c>
    </row>
    <row r="2443" spans="18:21" x14ac:dyDescent="0.3">
      <c r="R2443" s="85">
        <f>PER_MONTH!A2435</f>
        <v>45708</v>
      </c>
      <c r="S2443" s="86">
        <f>PER_MONTH!F2435</f>
        <v>0.6875</v>
      </c>
      <c r="T2443" s="102">
        <f>PER_MONTH!G2435</f>
        <v>0</v>
      </c>
      <c r="U2443" s="100">
        <f t="shared" si="38"/>
        <v>0</v>
      </c>
    </row>
    <row r="2444" spans="18:21" x14ac:dyDescent="0.3">
      <c r="R2444" s="85">
        <f>PER_MONTH!A2436</f>
        <v>45708</v>
      </c>
      <c r="S2444" s="86">
        <f>PER_MONTH!F2436</f>
        <v>0.70833333333333337</v>
      </c>
      <c r="T2444" s="102">
        <f>PER_MONTH!G2436</f>
        <v>0</v>
      </c>
      <c r="U2444" s="100">
        <f t="shared" ref="U2444:U2507" si="39">T2444/0.5</f>
        <v>0</v>
      </c>
    </row>
    <row r="2445" spans="18:21" x14ac:dyDescent="0.3">
      <c r="R2445" s="85">
        <f>PER_MONTH!A2437</f>
        <v>45708</v>
      </c>
      <c r="S2445" s="86">
        <f>PER_MONTH!F2437</f>
        <v>0.72916666666666663</v>
      </c>
      <c r="T2445" s="102">
        <f>PER_MONTH!G2437</f>
        <v>0</v>
      </c>
      <c r="U2445" s="100">
        <f t="shared" si="39"/>
        <v>0</v>
      </c>
    </row>
    <row r="2446" spans="18:21" x14ac:dyDescent="0.3">
      <c r="R2446" s="85">
        <f>PER_MONTH!A2438</f>
        <v>45708</v>
      </c>
      <c r="S2446" s="86">
        <f>PER_MONTH!F2438</f>
        <v>0.75</v>
      </c>
      <c r="T2446" s="102">
        <f>PER_MONTH!G2438</f>
        <v>0</v>
      </c>
      <c r="U2446" s="100">
        <f t="shared" si="39"/>
        <v>0</v>
      </c>
    </row>
    <row r="2447" spans="18:21" x14ac:dyDescent="0.3">
      <c r="R2447" s="85">
        <f>PER_MONTH!A2439</f>
        <v>45708</v>
      </c>
      <c r="S2447" s="86">
        <f>PER_MONTH!F2439</f>
        <v>0.77083333333333337</v>
      </c>
      <c r="T2447" s="102">
        <f>PER_MONTH!G2439</f>
        <v>0</v>
      </c>
      <c r="U2447" s="100">
        <f t="shared" si="39"/>
        <v>0</v>
      </c>
    </row>
    <row r="2448" spans="18:21" x14ac:dyDescent="0.3">
      <c r="R2448" s="85">
        <f>PER_MONTH!A2440</f>
        <v>45708</v>
      </c>
      <c r="S2448" s="86">
        <f>PER_MONTH!F2440</f>
        <v>0.79166666666666663</v>
      </c>
      <c r="T2448" s="102">
        <f>PER_MONTH!G2440</f>
        <v>0</v>
      </c>
      <c r="U2448" s="100">
        <f t="shared" si="39"/>
        <v>0</v>
      </c>
    </row>
    <row r="2449" spans="18:21" x14ac:dyDescent="0.3">
      <c r="R2449" s="85">
        <f>PER_MONTH!A2441</f>
        <v>45708</v>
      </c>
      <c r="S2449" s="86">
        <f>PER_MONTH!F2441</f>
        <v>0.8125</v>
      </c>
      <c r="T2449" s="102">
        <f>PER_MONTH!G2441</f>
        <v>0</v>
      </c>
      <c r="U2449" s="100">
        <f t="shared" si="39"/>
        <v>0</v>
      </c>
    </row>
    <row r="2450" spans="18:21" x14ac:dyDescent="0.3">
      <c r="R2450" s="85">
        <f>PER_MONTH!A2442</f>
        <v>45708</v>
      </c>
      <c r="S2450" s="86">
        <f>PER_MONTH!F2442</f>
        <v>0.83333333333333337</v>
      </c>
      <c r="T2450" s="102">
        <f>PER_MONTH!G2442</f>
        <v>0</v>
      </c>
      <c r="U2450" s="100">
        <f t="shared" si="39"/>
        <v>0</v>
      </c>
    </row>
    <row r="2451" spans="18:21" x14ac:dyDescent="0.3">
      <c r="R2451" s="85">
        <f>PER_MONTH!A2443</f>
        <v>45708</v>
      </c>
      <c r="S2451" s="86">
        <f>PER_MONTH!F2443</f>
        <v>0.85416666666666663</v>
      </c>
      <c r="T2451" s="102">
        <f>PER_MONTH!G2443</f>
        <v>0</v>
      </c>
      <c r="U2451" s="100">
        <f t="shared" si="39"/>
        <v>0</v>
      </c>
    </row>
    <row r="2452" spans="18:21" x14ac:dyDescent="0.3">
      <c r="R2452" s="85">
        <f>PER_MONTH!A2444</f>
        <v>45708</v>
      </c>
      <c r="S2452" s="86">
        <f>PER_MONTH!F2444</f>
        <v>0.875</v>
      </c>
      <c r="T2452" s="102">
        <f>PER_MONTH!G2444</f>
        <v>0</v>
      </c>
      <c r="U2452" s="100">
        <f t="shared" si="39"/>
        <v>0</v>
      </c>
    </row>
    <row r="2453" spans="18:21" x14ac:dyDescent="0.3">
      <c r="R2453" s="85">
        <f>PER_MONTH!A2445</f>
        <v>45708</v>
      </c>
      <c r="S2453" s="86">
        <f>PER_MONTH!F2445</f>
        <v>0.89583333333333337</v>
      </c>
      <c r="T2453" s="102">
        <f>PER_MONTH!G2445</f>
        <v>0</v>
      </c>
      <c r="U2453" s="100">
        <f t="shared" si="39"/>
        <v>0</v>
      </c>
    </row>
    <row r="2454" spans="18:21" x14ac:dyDescent="0.3">
      <c r="R2454" s="85">
        <f>PER_MONTH!A2446</f>
        <v>45708</v>
      </c>
      <c r="S2454" s="86">
        <f>PER_MONTH!F2446</f>
        <v>0.91666666666666663</v>
      </c>
      <c r="T2454" s="102">
        <f>PER_MONTH!G2446</f>
        <v>0</v>
      </c>
      <c r="U2454" s="100">
        <f t="shared" si="39"/>
        <v>0</v>
      </c>
    </row>
    <row r="2455" spans="18:21" x14ac:dyDescent="0.3">
      <c r="R2455" s="85">
        <f>PER_MONTH!A2447</f>
        <v>45708</v>
      </c>
      <c r="S2455" s="86">
        <f>PER_MONTH!F2447</f>
        <v>0.9375</v>
      </c>
      <c r="T2455" s="102">
        <f>PER_MONTH!G2447</f>
        <v>0</v>
      </c>
      <c r="U2455" s="100">
        <f t="shared" si="39"/>
        <v>0</v>
      </c>
    </row>
    <row r="2456" spans="18:21" x14ac:dyDescent="0.3">
      <c r="R2456" s="85">
        <f>PER_MONTH!A2448</f>
        <v>45708</v>
      </c>
      <c r="S2456" s="86">
        <f>PER_MONTH!F2448</f>
        <v>0.95833333333333337</v>
      </c>
      <c r="T2456" s="102">
        <f>PER_MONTH!G2448</f>
        <v>0</v>
      </c>
      <c r="U2456" s="100">
        <f t="shared" si="39"/>
        <v>0</v>
      </c>
    </row>
    <row r="2457" spans="18:21" x14ac:dyDescent="0.3">
      <c r="R2457" s="85">
        <f>PER_MONTH!A2449</f>
        <v>45708</v>
      </c>
      <c r="S2457" s="86">
        <f>PER_MONTH!F2449</f>
        <v>0.97916666666666663</v>
      </c>
      <c r="T2457" s="102">
        <f>PER_MONTH!G2449</f>
        <v>0</v>
      </c>
      <c r="U2457" s="100">
        <f t="shared" si="39"/>
        <v>0</v>
      </c>
    </row>
    <row r="2458" spans="18:21" x14ac:dyDescent="0.3">
      <c r="R2458" s="85">
        <f>PER_MONTH!A2450</f>
        <v>45709</v>
      </c>
      <c r="S2458" s="86">
        <f>PER_MONTH!F2450</f>
        <v>0</v>
      </c>
      <c r="T2458" s="102">
        <f>PER_MONTH!G2450</f>
        <v>0</v>
      </c>
      <c r="U2458" s="100">
        <f t="shared" si="39"/>
        <v>0</v>
      </c>
    </row>
    <row r="2459" spans="18:21" x14ac:dyDescent="0.3">
      <c r="R2459" s="85">
        <f>PER_MONTH!A2451</f>
        <v>45709</v>
      </c>
      <c r="S2459" s="86">
        <f>PER_MONTH!F2451</f>
        <v>2.0833333333333329E-2</v>
      </c>
      <c r="T2459" s="102">
        <f>PER_MONTH!G2451</f>
        <v>0</v>
      </c>
      <c r="U2459" s="100">
        <f t="shared" si="39"/>
        <v>0</v>
      </c>
    </row>
    <row r="2460" spans="18:21" x14ac:dyDescent="0.3">
      <c r="R2460" s="85">
        <f>PER_MONTH!A2452</f>
        <v>45709</v>
      </c>
      <c r="S2460" s="86">
        <f>PER_MONTH!F2452</f>
        <v>4.1666666666666657E-2</v>
      </c>
      <c r="T2460" s="102">
        <f>PER_MONTH!G2452</f>
        <v>0</v>
      </c>
      <c r="U2460" s="100">
        <f t="shared" si="39"/>
        <v>0</v>
      </c>
    </row>
    <row r="2461" spans="18:21" x14ac:dyDescent="0.3">
      <c r="R2461" s="85">
        <f>PER_MONTH!A2453</f>
        <v>45709</v>
      </c>
      <c r="S2461" s="86">
        <f>PER_MONTH!F2453</f>
        <v>6.25E-2</v>
      </c>
      <c r="T2461" s="102">
        <f>PER_MONTH!G2453</f>
        <v>0</v>
      </c>
      <c r="U2461" s="100">
        <f t="shared" si="39"/>
        <v>0</v>
      </c>
    </row>
    <row r="2462" spans="18:21" x14ac:dyDescent="0.3">
      <c r="R2462" s="85">
        <f>PER_MONTH!A2454</f>
        <v>45709</v>
      </c>
      <c r="S2462" s="86">
        <f>PER_MONTH!F2454</f>
        <v>8.3333333333333329E-2</v>
      </c>
      <c r="T2462" s="102">
        <f>PER_MONTH!G2454</f>
        <v>0</v>
      </c>
      <c r="U2462" s="100">
        <f t="shared" si="39"/>
        <v>0</v>
      </c>
    </row>
    <row r="2463" spans="18:21" x14ac:dyDescent="0.3">
      <c r="R2463" s="85">
        <f>PER_MONTH!A2455</f>
        <v>45709</v>
      </c>
      <c r="S2463" s="86">
        <f>PER_MONTH!F2455</f>
        <v>0.1041666666666667</v>
      </c>
      <c r="T2463" s="102">
        <f>PER_MONTH!G2455</f>
        <v>0</v>
      </c>
      <c r="U2463" s="100">
        <f t="shared" si="39"/>
        <v>0</v>
      </c>
    </row>
    <row r="2464" spans="18:21" x14ac:dyDescent="0.3">
      <c r="R2464" s="85">
        <f>PER_MONTH!A2456</f>
        <v>45709</v>
      </c>
      <c r="S2464" s="86">
        <f>PER_MONTH!F2456</f>
        <v>0.125</v>
      </c>
      <c r="T2464" s="102">
        <f>PER_MONTH!G2456</f>
        <v>0</v>
      </c>
      <c r="U2464" s="100">
        <f t="shared" si="39"/>
        <v>0</v>
      </c>
    </row>
    <row r="2465" spans="18:21" x14ac:dyDescent="0.3">
      <c r="R2465" s="85">
        <f>PER_MONTH!A2457</f>
        <v>45709</v>
      </c>
      <c r="S2465" s="86">
        <f>PER_MONTH!F2457</f>
        <v>0.14583333333333329</v>
      </c>
      <c r="T2465" s="102">
        <f>PER_MONTH!G2457</f>
        <v>0</v>
      </c>
      <c r="U2465" s="100">
        <f t="shared" si="39"/>
        <v>0</v>
      </c>
    </row>
    <row r="2466" spans="18:21" x14ac:dyDescent="0.3">
      <c r="R2466" s="85">
        <f>PER_MONTH!A2458</f>
        <v>45709</v>
      </c>
      <c r="S2466" s="86">
        <f>PER_MONTH!F2458</f>
        <v>0.16666666666666671</v>
      </c>
      <c r="T2466" s="102">
        <f>PER_MONTH!G2458</f>
        <v>0</v>
      </c>
      <c r="U2466" s="100">
        <f t="shared" si="39"/>
        <v>0</v>
      </c>
    </row>
    <row r="2467" spans="18:21" x14ac:dyDescent="0.3">
      <c r="R2467" s="85">
        <f>PER_MONTH!A2459</f>
        <v>45709</v>
      </c>
      <c r="S2467" s="86">
        <f>PER_MONTH!F2459</f>
        <v>0.1875</v>
      </c>
      <c r="T2467" s="102">
        <f>PER_MONTH!G2459</f>
        <v>0</v>
      </c>
      <c r="U2467" s="100">
        <f t="shared" si="39"/>
        <v>0</v>
      </c>
    </row>
    <row r="2468" spans="18:21" x14ac:dyDescent="0.3">
      <c r="R2468" s="85">
        <f>PER_MONTH!A2460</f>
        <v>45709</v>
      </c>
      <c r="S2468" s="86">
        <f>PER_MONTH!F2460</f>
        <v>0.20833333333333329</v>
      </c>
      <c r="T2468" s="102">
        <f>PER_MONTH!G2460</f>
        <v>0</v>
      </c>
      <c r="U2468" s="100">
        <f t="shared" si="39"/>
        <v>0</v>
      </c>
    </row>
    <row r="2469" spans="18:21" x14ac:dyDescent="0.3">
      <c r="R2469" s="85">
        <f>PER_MONTH!A2461</f>
        <v>45709</v>
      </c>
      <c r="S2469" s="86">
        <f>PER_MONTH!F2461</f>
        <v>0.22916666666666671</v>
      </c>
      <c r="T2469" s="102">
        <f>PER_MONTH!G2461</f>
        <v>0</v>
      </c>
      <c r="U2469" s="100">
        <f t="shared" si="39"/>
        <v>0</v>
      </c>
    </row>
    <row r="2470" spans="18:21" x14ac:dyDescent="0.3">
      <c r="R2470" s="85">
        <f>PER_MONTH!A2462</f>
        <v>45709</v>
      </c>
      <c r="S2470" s="86">
        <f>PER_MONTH!F2462</f>
        <v>0.25</v>
      </c>
      <c r="T2470" s="102">
        <f>PER_MONTH!G2462</f>
        <v>0</v>
      </c>
      <c r="U2470" s="100">
        <f t="shared" si="39"/>
        <v>0</v>
      </c>
    </row>
    <row r="2471" spans="18:21" x14ac:dyDescent="0.3">
      <c r="R2471" s="85">
        <f>PER_MONTH!A2463</f>
        <v>45709</v>
      </c>
      <c r="S2471" s="86">
        <f>PER_MONTH!F2463</f>
        <v>0.27083333333333331</v>
      </c>
      <c r="T2471" s="102">
        <f>PER_MONTH!G2463</f>
        <v>0</v>
      </c>
      <c r="U2471" s="100">
        <f t="shared" si="39"/>
        <v>0</v>
      </c>
    </row>
    <row r="2472" spans="18:21" x14ac:dyDescent="0.3">
      <c r="R2472" s="85">
        <f>PER_MONTH!A2464</f>
        <v>45709</v>
      </c>
      <c r="S2472" s="86">
        <f>PER_MONTH!F2464</f>
        <v>0.29166666666666669</v>
      </c>
      <c r="T2472" s="102">
        <f>PER_MONTH!G2464</f>
        <v>0</v>
      </c>
      <c r="U2472" s="100">
        <f t="shared" si="39"/>
        <v>0</v>
      </c>
    </row>
    <row r="2473" spans="18:21" x14ac:dyDescent="0.3">
      <c r="R2473" s="85">
        <f>PER_MONTH!A2465</f>
        <v>45709</v>
      </c>
      <c r="S2473" s="86">
        <f>PER_MONTH!F2465</f>
        <v>0.3125</v>
      </c>
      <c r="T2473" s="102">
        <f>PER_MONTH!G2465</f>
        <v>0</v>
      </c>
      <c r="U2473" s="100">
        <f t="shared" si="39"/>
        <v>0</v>
      </c>
    </row>
    <row r="2474" spans="18:21" x14ac:dyDescent="0.3">
      <c r="R2474" s="85">
        <f>PER_MONTH!A2466</f>
        <v>45709</v>
      </c>
      <c r="S2474" s="86">
        <f>PER_MONTH!F2466</f>
        <v>0.33333333333333331</v>
      </c>
      <c r="T2474" s="102">
        <f>PER_MONTH!G2466</f>
        <v>0</v>
      </c>
      <c r="U2474" s="100">
        <f t="shared" si="39"/>
        <v>0</v>
      </c>
    </row>
    <row r="2475" spans="18:21" x14ac:dyDescent="0.3">
      <c r="R2475" s="85">
        <f>PER_MONTH!A2467</f>
        <v>45709</v>
      </c>
      <c r="S2475" s="86">
        <f>PER_MONTH!F2467</f>
        <v>0.35416666666666669</v>
      </c>
      <c r="T2475" s="102">
        <f>PER_MONTH!G2467</f>
        <v>0</v>
      </c>
      <c r="U2475" s="100">
        <f t="shared" si="39"/>
        <v>0</v>
      </c>
    </row>
    <row r="2476" spans="18:21" x14ac:dyDescent="0.3">
      <c r="R2476" s="85">
        <f>PER_MONTH!A2468</f>
        <v>45709</v>
      </c>
      <c r="S2476" s="86">
        <f>PER_MONTH!F2468</f>
        <v>0.375</v>
      </c>
      <c r="T2476" s="102">
        <f>PER_MONTH!G2468</f>
        <v>0</v>
      </c>
      <c r="U2476" s="100">
        <f t="shared" si="39"/>
        <v>0</v>
      </c>
    </row>
    <row r="2477" spans="18:21" x14ac:dyDescent="0.3">
      <c r="R2477" s="85">
        <f>PER_MONTH!A2469</f>
        <v>45709</v>
      </c>
      <c r="S2477" s="86">
        <f>PER_MONTH!F2469</f>
        <v>0.39583333333333331</v>
      </c>
      <c r="T2477" s="102">
        <f>PER_MONTH!G2469</f>
        <v>0</v>
      </c>
      <c r="U2477" s="100">
        <f t="shared" si="39"/>
        <v>0</v>
      </c>
    </row>
    <row r="2478" spans="18:21" x14ac:dyDescent="0.3">
      <c r="R2478" s="85">
        <f>PER_MONTH!A2470</f>
        <v>45709</v>
      </c>
      <c r="S2478" s="86">
        <f>PER_MONTH!F2470</f>
        <v>0.41666666666666669</v>
      </c>
      <c r="T2478" s="102">
        <f>PER_MONTH!G2470</f>
        <v>0</v>
      </c>
      <c r="U2478" s="100">
        <f t="shared" si="39"/>
        <v>0</v>
      </c>
    </row>
    <row r="2479" spans="18:21" x14ac:dyDescent="0.3">
      <c r="R2479" s="85">
        <f>PER_MONTH!A2471</f>
        <v>45709</v>
      </c>
      <c r="S2479" s="86">
        <f>PER_MONTH!F2471</f>
        <v>0.4375</v>
      </c>
      <c r="T2479" s="102">
        <f>PER_MONTH!G2471</f>
        <v>0</v>
      </c>
      <c r="U2479" s="100">
        <f t="shared" si="39"/>
        <v>0</v>
      </c>
    </row>
    <row r="2480" spans="18:21" x14ac:dyDescent="0.3">
      <c r="R2480" s="85">
        <f>PER_MONTH!A2472</f>
        <v>45709</v>
      </c>
      <c r="S2480" s="86">
        <f>PER_MONTH!F2472</f>
        <v>0.45833333333333331</v>
      </c>
      <c r="T2480" s="102">
        <f>PER_MONTH!G2472</f>
        <v>0</v>
      </c>
      <c r="U2480" s="100">
        <f t="shared" si="39"/>
        <v>0</v>
      </c>
    </row>
    <row r="2481" spans="18:21" x14ac:dyDescent="0.3">
      <c r="R2481" s="85">
        <f>PER_MONTH!A2473</f>
        <v>45709</v>
      </c>
      <c r="S2481" s="86">
        <f>PER_MONTH!F2473</f>
        <v>0.47916666666666669</v>
      </c>
      <c r="T2481" s="102">
        <f>PER_MONTH!G2473</f>
        <v>0</v>
      </c>
      <c r="U2481" s="100">
        <f t="shared" si="39"/>
        <v>0</v>
      </c>
    </row>
    <row r="2482" spans="18:21" x14ac:dyDescent="0.3">
      <c r="R2482" s="85">
        <f>PER_MONTH!A2474</f>
        <v>45709</v>
      </c>
      <c r="S2482" s="86">
        <f>PER_MONTH!F2474</f>
        <v>0.5</v>
      </c>
      <c r="T2482" s="102">
        <f>PER_MONTH!G2474</f>
        <v>0</v>
      </c>
      <c r="U2482" s="100">
        <f t="shared" si="39"/>
        <v>0</v>
      </c>
    </row>
    <row r="2483" spans="18:21" x14ac:dyDescent="0.3">
      <c r="R2483" s="85">
        <f>PER_MONTH!A2475</f>
        <v>45709</v>
      </c>
      <c r="S2483" s="86">
        <f>PER_MONTH!F2475</f>
        <v>0.52083333333333337</v>
      </c>
      <c r="T2483" s="102">
        <f>PER_MONTH!G2475</f>
        <v>0</v>
      </c>
      <c r="U2483" s="100">
        <f t="shared" si="39"/>
        <v>0</v>
      </c>
    </row>
    <row r="2484" spans="18:21" x14ac:dyDescent="0.3">
      <c r="R2484" s="85">
        <f>PER_MONTH!A2476</f>
        <v>45709</v>
      </c>
      <c r="S2484" s="86">
        <f>PER_MONTH!F2476</f>
        <v>0.54166666666666663</v>
      </c>
      <c r="T2484" s="102">
        <f>PER_MONTH!G2476</f>
        <v>0</v>
      </c>
      <c r="U2484" s="100">
        <f t="shared" si="39"/>
        <v>0</v>
      </c>
    </row>
    <row r="2485" spans="18:21" x14ac:dyDescent="0.3">
      <c r="R2485" s="85">
        <f>PER_MONTH!A2477</f>
        <v>45709</v>
      </c>
      <c r="S2485" s="86">
        <f>PER_MONTH!F2477</f>
        <v>0.5625</v>
      </c>
      <c r="T2485" s="102">
        <f>PER_MONTH!G2477</f>
        <v>0</v>
      </c>
      <c r="U2485" s="100">
        <f t="shared" si="39"/>
        <v>0</v>
      </c>
    </row>
    <row r="2486" spans="18:21" x14ac:dyDescent="0.3">
      <c r="R2486" s="85">
        <f>PER_MONTH!A2478</f>
        <v>45709</v>
      </c>
      <c r="S2486" s="86">
        <f>PER_MONTH!F2478</f>
        <v>0.58333333333333337</v>
      </c>
      <c r="T2486" s="102">
        <f>PER_MONTH!G2478</f>
        <v>0</v>
      </c>
      <c r="U2486" s="100">
        <f t="shared" si="39"/>
        <v>0</v>
      </c>
    </row>
    <row r="2487" spans="18:21" x14ac:dyDescent="0.3">
      <c r="R2487" s="85">
        <f>PER_MONTH!A2479</f>
        <v>45709</v>
      </c>
      <c r="S2487" s="86">
        <f>PER_MONTH!F2479</f>
        <v>0.60416666666666663</v>
      </c>
      <c r="T2487" s="102">
        <f>PER_MONTH!G2479</f>
        <v>0</v>
      </c>
      <c r="U2487" s="100">
        <f t="shared" si="39"/>
        <v>0</v>
      </c>
    </row>
    <row r="2488" spans="18:21" x14ac:dyDescent="0.3">
      <c r="R2488" s="85">
        <f>PER_MONTH!A2480</f>
        <v>45709</v>
      </c>
      <c r="S2488" s="86">
        <f>PER_MONTH!F2480</f>
        <v>0.625</v>
      </c>
      <c r="T2488" s="102">
        <f>PER_MONTH!G2480</f>
        <v>0</v>
      </c>
      <c r="U2488" s="100">
        <f t="shared" si="39"/>
        <v>0</v>
      </c>
    </row>
    <row r="2489" spans="18:21" x14ac:dyDescent="0.3">
      <c r="R2489" s="85">
        <f>PER_MONTH!A2481</f>
        <v>45709</v>
      </c>
      <c r="S2489" s="86">
        <f>PER_MONTH!F2481</f>
        <v>0.64583333333333337</v>
      </c>
      <c r="T2489" s="102">
        <f>PER_MONTH!G2481</f>
        <v>0</v>
      </c>
      <c r="U2489" s="100">
        <f t="shared" si="39"/>
        <v>0</v>
      </c>
    </row>
    <row r="2490" spans="18:21" x14ac:dyDescent="0.3">
      <c r="R2490" s="85">
        <f>PER_MONTH!A2482</f>
        <v>45709</v>
      </c>
      <c r="S2490" s="86">
        <f>PER_MONTH!F2482</f>
        <v>0.66666666666666663</v>
      </c>
      <c r="T2490" s="102">
        <f>PER_MONTH!G2482</f>
        <v>0</v>
      </c>
      <c r="U2490" s="100">
        <f t="shared" si="39"/>
        <v>0</v>
      </c>
    </row>
    <row r="2491" spans="18:21" x14ac:dyDescent="0.3">
      <c r="R2491" s="85">
        <f>PER_MONTH!A2483</f>
        <v>45709</v>
      </c>
      <c r="S2491" s="86">
        <f>PER_MONTH!F2483</f>
        <v>0.6875</v>
      </c>
      <c r="T2491" s="102">
        <f>PER_MONTH!G2483</f>
        <v>0</v>
      </c>
      <c r="U2491" s="100">
        <f t="shared" si="39"/>
        <v>0</v>
      </c>
    </row>
    <row r="2492" spans="18:21" x14ac:dyDescent="0.3">
      <c r="R2492" s="85">
        <f>PER_MONTH!A2484</f>
        <v>45709</v>
      </c>
      <c r="S2492" s="86">
        <f>PER_MONTH!F2484</f>
        <v>0.70833333333333337</v>
      </c>
      <c r="T2492" s="102">
        <f>PER_MONTH!G2484</f>
        <v>0</v>
      </c>
      <c r="U2492" s="100">
        <f t="shared" si="39"/>
        <v>0</v>
      </c>
    </row>
    <row r="2493" spans="18:21" x14ac:dyDescent="0.3">
      <c r="R2493" s="85">
        <f>PER_MONTH!A2485</f>
        <v>45709</v>
      </c>
      <c r="S2493" s="86">
        <f>PER_MONTH!F2485</f>
        <v>0.72916666666666663</v>
      </c>
      <c r="T2493" s="102">
        <f>PER_MONTH!G2485</f>
        <v>0</v>
      </c>
      <c r="U2493" s="100">
        <f t="shared" si="39"/>
        <v>0</v>
      </c>
    </row>
    <row r="2494" spans="18:21" x14ac:dyDescent="0.3">
      <c r="R2494" s="85">
        <f>PER_MONTH!A2486</f>
        <v>45709</v>
      </c>
      <c r="S2494" s="86">
        <f>PER_MONTH!F2486</f>
        <v>0.75</v>
      </c>
      <c r="T2494" s="102">
        <f>PER_MONTH!G2486</f>
        <v>0</v>
      </c>
      <c r="U2494" s="100">
        <f t="shared" si="39"/>
        <v>0</v>
      </c>
    </row>
    <row r="2495" spans="18:21" x14ac:dyDescent="0.3">
      <c r="R2495" s="85">
        <f>PER_MONTH!A2487</f>
        <v>45709</v>
      </c>
      <c r="S2495" s="86">
        <f>PER_MONTH!F2487</f>
        <v>0.77083333333333337</v>
      </c>
      <c r="T2495" s="102">
        <f>PER_MONTH!G2487</f>
        <v>0</v>
      </c>
      <c r="U2495" s="100">
        <f t="shared" si="39"/>
        <v>0</v>
      </c>
    </row>
    <row r="2496" spans="18:21" x14ac:dyDescent="0.3">
      <c r="R2496" s="85">
        <f>PER_MONTH!A2488</f>
        <v>45709</v>
      </c>
      <c r="S2496" s="86">
        <f>PER_MONTH!F2488</f>
        <v>0.79166666666666663</v>
      </c>
      <c r="T2496" s="102">
        <f>PER_MONTH!G2488</f>
        <v>0</v>
      </c>
      <c r="U2496" s="100">
        <f t="shared" si="39"/>
        <v>0</v>
      </c>
    </row>
    <row r="2497" spans="18:21" x14ac:dyDescent="0.3">
      <c r="R2497" s="85">
        <f>PER_MONTH!A2489</f>
        <v>45709</v>
      </c>
      <c r="S2497" s="86">
        <f>PER_MONTH!F2489</f>
        <v>0.8125</v>
      </c>
      <c r="T2497" s="102">
        <f>PER_MONTH!G2489</f>
        <v>0</v>
      </c>
      <c r="U2497" s="100">
        <f t="shared" si="39"/>
        <v>0</v>
      </c>
    </row>
    <row r="2498" spans="18:21" x14ac:dyDescent="0.3">
      <c r="R2498" s="85">
        <f>PER_MONTH!A2490</f>
        <v>45709</v>
      </c>
      <c r="S2498" s="86">
        <f>PER_MONTH!F2490</f>
        <v>0.83333333333333337</v>
      </c>
      <c r="T2498" s="102">
        <f>PER_MONTH!G2490</f>
        <v>0</v>
      </c>
      <c r="U2498" s="100">
        <f t="shared" si="39"/>
        <v>0</v>
      </c>
    </row>
    <row r="2499" spans="18:21" x14ac:dyDescent="0.3">
      <c r="R2499" s="85">
        <f>PER_MONTH!A2491</f>
        <v>45709</v>
      </c>
      <c r="S2499" s="86">
        <f>PER_MONTH!F2491</f>
        <v>0.85416666666666663</v>
      </c>
      <c r="T2499" s="102">
        <f>PER_MONTH!G2491</f>
        <v>0</v>
      </c>
      <c r="U2499" s="100">
        <f t="shared" si="39"/>
        <v>0</v>
      </c>
    </row>
    <row r="2500" spans="18:21" x14ac:dyDescent="0.3">
      <c r="R2500" s="85">
        <f>PER_MONTH!A2492</f>
        <v>45709</v>
      </c>
      <c r="S2500" s="86">
        <f>PER_MONTH!F2492</f>
        <v>0.875</v>
      </c>
      <c r="T2500" s="102">
        <f>PER_MONTH!G2492</f>
        <v>0</v>
      </c>
      <c r="U2500" s="100">
        <f t="shared" si="39"/>
        <v>0</v>
      </c>
    </row>
    <row r="2501" spans="18:21" x14ac:dyDescent="0.3">
      <c r="R2501" s="85">
        <f>PER_MONTH!A2493</f>
        <v>45709</v>
      </c>
      <c r="S2501" s="86">
        <f>PER_MONTH!F2493</f>
        <v>0.89583333333333337</v>
      </c>
      <c r="T2501" s="102">
        <f>PER_MONTH!G2493</f>
        <v>0</v>
      </c>
      <c r="U2501" s="100">
        <f t="shared" si="39"/>
        <v>0</v>
      </c>
    </row>
    <row r="2502" spans="18:21" x14ac:dyDescent="0.3">
      <c r="R2502" s="85">
        <f>PER_MONTH!A2494</f>
        <v>45709</v>
      </c>
      <c r="S2502" s="86">
        <f>PER_MONTH!F2494</f>
        <v>0.91666666666666663</v>
      </c>
      <c r="T2502" s="102">
        <f>PER_MONTH!G2494</f>
        <v>0</v>
      </c>
      <c r="U2502" s="100">
        <f t="shared" si="39"/>
        <v>0</v>
      </c>
    </row>
    <row r="2503" spans="18:21" x14ac:dyDescent="0.3">
      <c r="R2503" s="85">
        <f>PER_MONTH!A2495</f>
        <v>45709</v>
      </c>
      <c r="S2503" s="86">
        <f>PER_MONTH!F2495</f>
        <v>0.9375</v>
      </c>
      <c r="T2503" s="102">
        <f>PER_MONTH!G2495</f>
        <v>0</v>
      </c>
      <c r="U2503" s="100">
        <f t="shared" si="39"/>
        <v>0</v>
      </c>
    </row>
    <row r="2504" spans="18:21" x14ac:dyDescent="0.3">
      <c r="R2504" s="85">
        <f>PER_MONTH!A2496</f>
        <v>45709</v>
      </c>
      <c r="S2504" s="86">
        <f>PER_MONTH!F2496</f>
        <v>0.95833333333333337</v>
      </c>
      <c r="T2504" s="102">
        <f>PER_MONTH!G2496</f>
        <v>0</v>
      </c>
      <c r="U2504" s="100">
        <f t="shared" si="39"/>
        <v>0</v>
      </c>
    </row>
    <row r="2505" spans="18:21" x14ac:dyDescent="0.3">
      <c r="R2505" s="85">
        <f>PER_MONTH!A2497</f>
        <v>45709</v>
      </c>
      <c r="S2505" s="86">
        <f>PER_MONTH!F2497</f>
        <v>0.97916666666666663</v>
      </c>
      <c r="T2505" s="102">
        <f>PER_MONTH!G2497</f>
        <v>0</v>
      </c>
      <c r="U2505" s="100">
        <f t="shared" si="39"/>
        <v>0</v>
      </c>
    </row>
    <row r="2506" spans="18:21" x14ac:dyDescent="0.3">
      <c r="R2506" s="85">
        <f>PER_MONTH!A2498</f>
        <v>45710</v>
      </c>
      <c r="S2506" s="86">
        <f>PER_MONTH!F2498</f>
        <v>0</v>
      </c>
      <c r="T2506" s="102">
        <f>PER_MONTH!G2498</f>
        <v>0</v>
      </c>
      <c r="U2506" s="100">
        <f t="shared" si="39"/>
        <v>0</v>
      </c>
    </row>
    <row r="2507" spans="18:21" x14ac:dyDescent="0.3">
      <c r="R2507" s="85">
        <f>PER_MONTH!A2499</f>
        <v>45710</v>
      </c>
      <c r="S2507" s="86">
        <f>PER_MONTH!F2499</f>
        <v>2.0833333333333329E-2</v>
      </c>
      <c r="T2507" s="102">
        <f>PER_MONTH!G2499</f>
        <v>0</v>
      </c>
      <c r="U2507" s="100">
        <f t="shared" si="39"/>
        <v>0</v>
      </c>
    </row>
    <row r="2508" spans="18:21" x14ac:dyDescent="0.3">
      <c r="R2508" s="85">
        <f>PER_MONTH!A2500</f>
        <v>45710</v>
      </c>
      <c r="S2508" s="86">
        <f>PER_MONTH!F2500</f>
        <v>4.1666666666666657E-2</v>
      </c>
      <c r="T2508" s="102">
        <f>PER_MONTH!G2500</f>
        <v>0</v>
      </c>
      <c r="U2508" s="100">
        <f t="shared" ref="U2508:U2571" si="40">T2508/0.5</f>
        <v>0</v>
      </c>
    </row>
    <row r="2509" spans="18:21" x14ac:dyDescent="0.3">
      <c r="R2509" s="85">
        <f>PER_MONTH!A2501</f>
        <v>45710</v>
      </c>
      <c r="S2509" s="86">
        <f>PER_MONTH!F2501</f>
        <v>6.25E-2</v>
      </c>
      <c r="T2509" s="102">
        <f>PER_MONTH!G2501</f>
        <v>0</v>
      </c>
      <c r="U2509" s="100">
        <f t="shared" si="40"/>
        <v>0</v>
      </c>
    </row>
    <row r="2510" spans="18:21" x14ac:dyDescent="0.3">
      <c r="R2510" s="85">
        <f>PER_MONTH!A2502</f>
        <v>45710</v>
      </c>
      <c r="S2510" s="86">
        <f>PER_MONTH!F2502</f>
        <v>8.3333333333333329E-2</v>
      </c>
      <c r="T2510" s="102">
        <f>PER_MONTH!G2502</f>
        <v>0</v>
      </c>
      <c r="U2510" s="100">
        <f t="shared" si="40"/>
        <v>0</v>
      </c>
    </row>
    <row r="2511" spans="18:21" x14ac:dyDescent="0.3">
      <c r="R2511" s="85">
        <f>PER_MONTH!A2503</f>
        <v>45710</v>
      </c>
      <c r="S2511" s="86">
        <f>PER_MONTH!F2503</f>
        <v>0.1041666666666667</v>
      </c>
      <c r="T2511" s="102">
        <f>PER_MONTH!G2503</f>
        <v>0</v>
      </c>
      <c r="U2511" s="100">
        <f t="shared" si="40"/>
        <v>0</v>
      </c>
    </row>
    <row r="2512" spans="18:21" x14ac:dyDescent="0.3">
      <c r="R2512" s="85">
        <f>PER_MONTH!A2504</f>
        <v>45710</v>
      </c>
      <c r="S2512" s="86">
        <f>PER_MONTH!F2504</f>
        <v>0.125</v>
      </c>
      <c r="T2512" s="102">
        <f>PER_MONTH!G2504</f>
        <v>0</v>
      </c>
      <c r="U2512" s="100">
        <f t="shared" si="40"/>
        <v>0</v>
      </c>
    </row>
    <row r="2513" spans="18:21" x14ac:dyDescent="0.3">
      <c r="R2513" s="85">
        <f>PER_MONTH!A2505</f>
        <v>45710</v>
      </c>
      <c r="S2513" s="86">
        <f>PER_MONTH!F2505</f>
        <v>0.14583333333333329</v>
      </c>
      <c r="T2513" s="102">
        <f>PER_MONTH!G2505</f>
        <v>0</v>
      </c>
      <c r="U2513" s="100">
        <f t="shared" si="40"/>
        <v>0</v>
      </c>
    </row>
    <row r="2514" spans="18:21" x14ac:dyDescent="0.3">
      <c r="R2514" s="85">
        <f>PER_MONTH!A2506</f>
        <v>45710</v>
      </c>
      <c r="S2514" s="86">
        <f>PER_MONTH!F2506</f>
        <v>0.16666666666666671</v>
      </c>
      <c r="T2514" s="102">
        <f>PER_MONTH!G2506</f>
        <v>0</v>
      </c>
      <c r="U2514" s="100">
        <f t="shared" si="40"/>
        <v>0</v>
      </c>
    </row>
    <row r="2515" spans="18:21" x14ac:dyDescent="0.3">
      <c r="R2515" s="85">
        <f>PER_MONTH!A2507</f>
        <v>45710</v>
      </c>
      <c r="S2515" s="86">
        <f>PER_MONTH!F2507</f>
        <v>0.1875</v>
      </c>
      <c r="T2515" s="102">
        <f>PER_MONTH!G2507</f>
        <v>0</v>
      </c>
      <c r="U2515" s="100">
        <f t="shared" si="40"/>
        <v>0</v>
      </c>
    </row>
    <row r="2516" spans="18:21" x14ac:dyDescent="0.3">
      <c r="R2516" s="85">
        <f>PER_MONTH!A2508</f>
        <v>45710</v>
      </c>
      <c r="S2516" s="86">
        <f>PER_MONTH!F2508</f>
        <v>0.20833333333333329</v>
      </c>
      <c r="T2516" s="102">
        <f>PER_MONTH!G2508</f>
        <v>0</v>
      </c>
      <c r="U2516" s="100">
        <f t="shared" si="40"/>
        <v>0</v>
      </c>
    </row>
    <row r="2517" spans="18:21" x14ac:dyDescent="0.3">
      <c r="R2517" s="85">
        <f>PER_MONTH!A2509</f>
        <v>45710</v>
      </c>
      <c r="S2517" s="86">
        <f>PER_MONTH!F2509</f>
        <v>0.22916666666666671</v>
      </c>
      <c r="T2517" s="102">
        <f>PER_MONTH!G2509</f>
        <v>0</v>
      </c>
      <c r="U2517" s="100">
        <f t="shared" si="40"/>
        <v>0</v>
      </c>
    </row>
    <row r="2518" spans="18:21" x14ac:dyDescent="0.3">
      <c r="R2518" s="85">
        <f>PER_MONTH!A2510</f>
        <v>45710</v>
      </c>
      <c r="S2518" s="86">
        <f>PER_MONTH!F2510</f>
        <v>0.25</v>
      </c>
      <c r="T2518" s="102">
        <f>PER_MONTH!G2510</f>
        <v>0</v>
      </c>
      <c r="U2518" s="100">
        <f t="shared" si="40"/>
        <v>0</v>
      </c>
    </row>
    <row r="2519" spans="18:21" x14ac:dyDescent="0.3">
      <c r="R2519" s="85">
        <f>PER_MONTH!A2511</f>
        <v>45710</v>
      </c>
      <c r="S2519" s="86">
        <f>PER_MONTH!F2511</f>
        <v>0.27083333333333331</v>
      </c>
      <c r="T2519" s="102">
        <f>PER_MONTH!G2511</f>
        <v>0</v>
      </c>
      <c r="U2519" s="100">
        <f t="shared" si="40"/>
        <v>0</v>
      </c>
    </row>
    <row r="2520" spans="18:21" x14ac:dyDescent="0.3">
      <c r="R2520" s="85">
        <f>PER_MONTH!A2512</f>
        <v>45710</v>
      </c>
      <c r="S2520" s="86">
        <f>PER_MONTH!F2512</f>
        <v>0.29166666666666669</v>
      </c>
      <c r="T2520" s="102">
        <f>PER_MONTH!G2512</f>
        <v>0</v>
      </c>
      <c r="U2520" s="100">
        <f t="shared" si="40"/>
        <v>0</v>
      </c>
    </row>
    <row r="2521" spans="18:21" x14ac:dyDescent="0.3">
      <c r="R2521" s="85">
        <f>PER_MONTH!A2513</f>
        <v>45710</v>
      </c>
      <c r="S2521" s="86">
        <f>PER_MONTH!F2513</f>
        <v>0.3125</v>
      </c>
      <c r="T2521" s="102">
        <f>PER_MONTH!G2513</f>
        <v>0</v>
      </c>
      <c r="U2521" s="100">
        <f t="shared" si="40"/>
        <v>0</v>
      </c>
    </row>
    <row r="2522" spans="18:21" x14ac:dyDescent="0.3">
      <c r="R2522" s="85">
        <f>PER_MONTH!A2514</f>
        <v>45710</v>
      </c>
      <c r="S2522" s="86">
        <f>PER_MONTH!F2514</f>
        <v>0.33333333333333331</v>
      </c>
      <c r="T2522" s="102">
        <f>PER_MONTH!G2514</f>
        <v>0</v>
      </c>
      <c r="U2522" s="100">
        <f t="shared" si="40"/>
        <v>0</v>
      </c>
    </row>
    <row r="2523" spans="18:21" x14ac:dyDescent="0.3">
      <c r="R2523" s="85">
        <f>PER_MONTH!A2515</f>
        <v>45710</v>
      </c>
      <c r="S2523" s="86">
        <f>PER_MONTH!F2515</f>
        <v>0.35416666666666669</v>
      </c>
      <c r="T2523" s="102">
        <f>PER_MONTH!G2515</f>
        <v>0</v>
      </c>
      <c r="U2523" s="100">
        <f t="shared" si="40"/>
        <v>0</v>
      </c>
    </row>
    <row r="2524" spans="18:21" x14ac:dyDescent="0.3">
      <c r="R2524" s="85">
        <f>PER_MONTH!A2516</f>
        <v>45710</v>
      </c>
      <c r="S2524" s="86">
        <f>PER_MONTH!F2516</f>
        <v>0.375</v>
      </c>
      <c r="T2524" s="102">
        <f>PER_MONTH!G2516</f>
        <v>0</v>
      </c>
      <c r="U2524" s="100">
        <f t="shared" si="40"/>
        <v>0</v>
      </c>
    </row>
    <row r="2525" spans="18:21" x14ac:dyDescent="0.3">
      <c r="R2525" s="85">
        <f>PER_MONTH!A2517</f>
        <v>45710</v>
      </c>
      <c r="S2525" s="86">
        <f>PER_MONTH!F2517</f>
        <v>0.39583333333333331</v>
      </c>
      <c r="T2525" s="102">
        <f>PER_MONTH!G2517</f>
        <v>0</v>
      </c>
      <c r="U2525" s="100">
        <f t="shared" si="40"/>
        <v>0</v>
      </c>
    </row>
    <row r="2526" spans="18:21" x14ac:dyDescent="0.3">
      <c r="R2526" s="85">
        <f>PER_MONTH!A2518</f>
        <v>45710</v>
      </c>
      <c r="S2526" s="86">
        <f>PER_MONTH!F2518</f>
        <v>0.41666666666666669</v>
      </c>
      <c r="T2526" s="102">
        <f>PER_MONTH!G2518</f>
        <v>0</v>
      </c>
      <c r="U2526" s="100">
        <f t="shared" si="40"/>
        <v>0</v>
      </c>
    </row>
    <row r="2527" spans="18:21" x14ac:dyDescent="0.3">
      <c r="R2527" s="85">
        <f>PER_MONTH!A2519</f>
        <v>45710</v>
      </c>
      <c r="S2527" s="86">
        <f>PER_MONTH!F2519</f>
        <v>0.4375</v>
      </c>
      <c r="T2527" s="102">
        <f>PER_MONTH!G2519</f>
        <v>0</v>
      </c>
      <c r="U2527" s="100">
        <f t="shared" si="40"/>
        <v>0</v>
      </c>
    </row>
    <row r="2528" spans="18:21" x14ac:dyDescent="0.3">
      <c r="R2528" s="85">
        <f>PER_MONTH!A2520</f>
        <v>45710</v>
      </c>
      <c r="S2528" s="86">
        <f>PER_MONTH!F2520</f>
        <v>0.45833333333333331</v>
      </c>
      <c r="T2528" s="102">
        <f>PER_MONTH!G2520</f>
        <v>0</v>
      </c>
      <c r="U2528" s="100">
        <f t="shared" si="40"/>
        <v>0</v>
      </c>
    </row>
    <row r="2529" spans="18:21" x14ac:dyDescent="0.3">
      <c r="R2529" s="85">
        <f>PER_MONTH!A2521</f>
        <v>45710</v>
      </c>
      <c r="S2529" s="86">
        <f>PER_MONTH!F2521</f>
        <v>0.47916666666666669</v>
      </c>
      <c r="T2529" s="102">
        <f>PER_MONTH!G2521</f>
        <v>0</v>
      </c>
      <c r="U2529" s="100">
        <f t="shared" si="40"/>
        <v>0</v>
      </c>
    </row>
    <row r="2530" spans="18:21" x14ac:dyDescent="0.3">
      <c r="R2530" s="85">
        <f>PER_MONTH!A2522</f>
        <v>45710</v>
      </c>
      <c r="S2530" s="86">
        <f>PER_MONTH!F2522</f>
        <v>0.5</v>
      </c>
      <c r="T2530" s="102">
        <f>PER_MONTH!G2522</f>
        <v>0</v>
      </c>
      <c r="U2530" s="100">
        <f t="shared" si="40"/>
        <v>0</v>
      </c>
    </row>
    <row r="2531" spans="18:21" x14ac:dyDescent="0.3">
      <c r="R2531" s="85">
        <f>PER_MONTH!A2523</f>
        <v>45710</v>
      </c>
      <c r="S2531" s="86">
        <f>PER_MONTH!F2523</f>
        <v>0.52083333333333337</v>
      </c>
      <c r="T2531" s="102">
        <f>PER_MONTH!G2523</f>
        <v>0</v>
      </c>
      <c r="U2531" s="100">
        <f t="shared" si="40"/>
        <v>0</v>
      </c>
    </row>
    <row r="2532" spans="18:21" x14ac:dyDescent="0.3">
      <c r="R2532" s="85">
        <f>PER_MONTH!A2524</f>
        <v>45710</v>
      </c>
      <c r="S2532" s="86">
        <f>PER_MONTH!F2524</f>
        <v>0.54166666666666663</v>
      </c>
      <c r="T2532" s="102">
        <f>PER_MONTH!G2524</f>
        <v>0</v>
      </c>
      <c r="U2532" s="100">
        <f t="shared" si="40"/>
        <v>0</v>
      </c>
    </row>
    <row r="2533" spans="18:21" x14ac:dyDescent="0.3">
      <c r="R2533" s="85">
        <f>PER_MONTH!A2525</f>
        <v>45710</v>
      </c>
      <c r="S2533" s="86">
        <f>PER_MONTH!F2525</f>
        <v>0.5625</v>
      </c>
      <c r="T2533" s="102">
        <f>PER_MONTH!G2525</f>
        <v>0</v>
      </c>
      <c r="U2533" s="100">
        <f t="shared" si="40"/>
        <v>0</v>
      </c>
    </row>
    <row r="2534" spans="18:21" x14ac:dyDescent="0.3">
      <c r="R2534" s="85">
        <f>PER_MONTH!A2526</f>
        <v>45710</v>
      </c>
      <c r="S2534" s="86">
        <f>PER_MONTH!F2526</f>
        <v>0.58333333333333337</v>
      </c>
      <c r="T2534" s="102">
        <f>PER_MONTH!G2526</f>
        <v>0</v>
      </c>
      <c r="U2534" s="100">
        <f t="shared" si="40"/>
        <v>0</v>
      </c>
    </row>
    <row r="2535" spans="18:21" x14ac:dyDescent="0.3">
      <c r="R2535" s="85">
        <f>PER_MONTH!A2527</f>
        <v>45710</v>
      </c>
      <c r="S2535" s="86">
        <f>PER_MONTH!F2527</f>
        <v>0.60416666666666663</v>
      </c>
      <c r="T2535" s="102">
        <f>PER_MONTH!G2527</f>
        <v>0</v>
      </c>
      <c r="U2535" s="100">
        <f t="shared" si="40"/>
        <v>0</v>
      </c>
    </row>
    <row r="2536" spans="18:21" x14ac:dyDescent="0.3">
      <c r="R2536" s="85">
        <f>PER_MONTH!A2528</f>
        <v>45710</v>
      </c>
      <c r="S2536" s="86">
        <f>PER_MONTH!F2528</f>
        <v>0.625</v>
      </c>
      <c r="T2536" s="102">
        <f>PER_MONTH!G2528</f>
        <v>0</v>
      </c>
      <c r="U2536" s="100">
        <f t="shared" si="40"/>
        <v>0</v>
      </c>
    </row>
    <row r="2537" spans="18:21" x14ac:dyDescent="0.3">
      <c r="R2537" s="85">
        <f>PER_MONTH!A2529</f>
        <v>45710</v>
      </c>
      <c r="S2537" s="86">
        <f>PER_MONTH!F2529</f>
        <v>0.64583333333333337</v>
      </c>
      <c r="T2537" s="102">
        <f>PER_MONTH!G2529</f>
        <v>0</v>
      </c>
      <c r="U2537" s="100">
        <f t="shared" si="40"/>
        <v>0</v>
      </c>
    </row>
    <row r="2538" spans="18:21" x14ac:dyDescent="0.3">
      <c r="R2538" s="85">
        <f>PER_MONTH!A2530</f>
        <v>45710</v>
      </c>
      <c r="S2538" s="86">
        <f>PER_MONTH!F2530</f>
        <v>0.66666666666666663</v>
      </c>
      <c r="T2538" s="102">
        <f>PER_MONTH!G2530</f>
        <v>0</v>
      </c>
      <c r="U2538" s="100">
        <f t="shared" si="40"/>
        <v>0</v>
      </c>
    </row>
    <row r="2539" spans="18:21" x14ac:dyDescent="0.3">
      <c r="R2539" s="85">
        <f>PER_MONTH!A2531</f>
        <v>45710</v>
      </c>
      <c r="S2539" s="86">
        <f>PER_MONTH!F2531</f>
        <v>0.6875</v>
      </c>
      <c r="T2539" s="102">
        <f>PER_MONTH!G2531</f>
        <v>0</v>
      </c>
      <c r="U2539" s="100">
        <f t="shared" si="40"/>
        <v>0</v>
      </c>
    </row>
    <row r="2540" spans="18:21" x14ac:dyDescent="0.3">
      <c r="R2540" s="85">
        <f>PER_MONTH!A2532</f>
        <v>45710</v>
      </c>
      <c r="S2540" s="86">
        <f>PER_MONTH!F2532</f>
        <v>0.70833333333333337</v>
      </c>
      <c r="T2540" s="102">
        <f>PER_MONTH!G2532</f>
        <v>0</v>
      </c>
      <c r="U2540" s="100">
        <f t="shared" si="40"/>
        <v>0</v>
      </c>
    </row>
    <row r="2541" spans="18:21" x14ac:dyDescent="0.3">
      <c r="R2541" s="85">
        <f>PER_MONTH!A2533</f>
        <v>45710</v>
      </c>
      <c r="S2541" s="86">
        <f>PER_MONTH!F2533</f>
        <v>0.72916666666666663</v>
      </c>
      <c r="T2541" s="102">
        <f>PER_MONTH!G2533</f>
        <v>0</v>
      </c>
      <c r="U2541" s="100">
        <f t="shared" si="40"/>
        <v>0</v>
      </c>
    </row>
    <row r="2542" spans="18:21" x14ac:dyDescent="0.3">
      <c r="R2542" s="85">
        <f>PER_MONTH!A2534</f>
        <v>45710</v>
      </c>
      <c r="S2542" s="86">
        <f>PER_MONTH!F2534</f>
        <v>0.75</v>
      </c>
      <c r="T2542" s="102">
        <f>PER_MONTH!G2534</f>
        <v>0</v>
      </c>
      <c r="U2542" s="100">
        <f t="shared" si="40"/>
        <v>0</v>
      </c>
    </row>
    <row r="2543" spans="18:21" x14ac:dyDescent="0.3">
      <c r="R2543" s="85">
        <f>PER_MONTH!A2535</f>
        <v>45710</v>
      </c>
      <c r="S2543" s="86">
        <f>PER_MONTH!F2535</f>
        <v>0.77083333333333337</v>
      </c>
      <c r="T2543" s="102">
        <f>PER_MONTH!G2535</f>
        <v>0</v>
      </c>
      <c r="U2543" s="100">
        <f t="shared" si="40"/>
        <v>0</v>
      </c>
    </row>
    <row r="2544" spans="18:21" x14ac:dyDescent="0.3">
      <c r="R2544" s="85">
        <f>PER_MONTH!A2536</f>
        <v>45710</v>
      </c>
      <c r="S2544" s="86">
        <f>PER_MONTH!F2536</f>
        <v>0.79166666666666663</v>
      </c>
      <c r="T2544" s="102">
        <f>PER_MONTH!G2536</f>
        <v>0</v>
      </c>
      <c r="U2544" s="100">
        <f t="shared" si="40"/>
        <v>0</v>
      </c>
    </row>
    <row r="2545" spans="18:21" x14ac:dyDescent="0.3">
      <c r="R2545" s="85">
        <f>PER_MONTH!A2537</f>
        <v>45710</v>
      </c>
      <c r="S2545" s="86">
        <f>PER_MONTH!F2537</f>
        <v>0.8125</v>
      </c>
      <c r="T2545" s="102">
        <f>PER_MONTH!G2537</f>
        <v>0</v>
      </c>
      <c r="U2545" s="100">
        <f t="shared" si="40"/>
        <v>0</v>
      </c>
    </row>
    <row r="2546" spans="18:21" x14ac:dyDescent="0.3">
      <c r="R2546" s="85">
        <f>PER_MONTH!A2538</f>
        <v>45710</v>
      </c>
      <c r="S2546" s="86">
        <f>PER_MONTH!F2538</f>
        <v>0.83333333333333337</v>
      </c>
      <c r="T2546" s="102">
        <f>PER_MONTH!G2538</f>
        <v>0</v>
      </c>
      <c r="U2546" s="100">
        <f t="shared" si="40"/>
        <v>0</v>
      </c>
    </row>
    <row r="2547" spans="18:21" x14ac:dyDescent="0.3">
      <c r="R2547" s="85">
        <f>PER_MONTH!A2539</f>
        <v>45710</v>
      </c>
      <c r="S2547" s="86">
        <f>PER_MONTH!F2539</f>
        <v>0.85416666666666663</v>
      </c>
      <c r="T2547" s="102">
        <f>PER_MONTH!G2539</f>
        <v>0</v>
      </c>
      <c r="U2547" s="100">
        <f t="shared" si="40"/>
        <v>0</v>
      </c>
    </row>
    <row r="2548" spans="18:21" x14ac:dyDescent="0.3">
      <c r="R2548" s="85">
        <f>PER_MONTH!A2540</f>
        <v>45710</v>
      </c>
      <c r="S2548" s="86">
        <f>PER_MONTH!F2540</f>
        <v>0.875</v>
      </c>
      <c r="T2548" s="102">
        <f>PER_MONTH!G2540</f>
        <v>0</v>
      </c>
      <c r="U2548" s="100">
        <f t="shared" si="40"/>
        <v>0</v>
      </c>
    </row>
    <row r="2549" spans="18:21" x14ac:dyDescent="0.3">
      <c r="R2549" s="85">
        <f>PER_MONTH!A2541</f>
        <v>45710</v>
      </c>
      <c r="S2549" s="86">
        <f>PER_MONTH!F2541</f>
        <v>0.89583333333333337</v>
      </c>
      <c r="T2549" s="102">
        <f>PER_MONTH!G2541</f>
        <v>0</v>
      </c>
      <c r="U2549" s="100">
        <f t="shared" si="40"/>
        <v>0</v>
      </c>
    </row>
    <row r="2550" spans="18:21" x14ac:dyDescent="0.3">
      <c r="R2550" s="85">
        <f>PER_MONTH!A2542</f>
        <v>45710</v>
      </c>
      <c r="S2550" s="86">
        <f>PER_MONTH!F2542</f>
        <v>0.91666666666666663</v>
      </c>
      <c r="T2550" s="102">
        <f>PER_MONTH!G2542</f>
        <v>0</v>
      </c>
      <c r="U2550" s="100">
        <f t="shared" si="40"/>
        <v>0</v>
      </c>
    </row>
    <row r="2551" spans="18:21" x14ac:dyDescent="0.3">
      <c r="R2551" s="85">
        <f>PER_MONTH!A2543</f>
        <v>45710</v>
      </c>
      <c r="S2551" s="86">
        <f>PER_MONTH!F2543</f>
        <v>0.9375</v>
      </c>
      <c r="T2551" s="102">
        <f>PER_MONTH!G2543</f>
        <v>0</v>
      </c>
      <c r="U2551" s="100">
        <f t="shared" si="40"/>
        <v>0</v>
      </c>
    </row>
    <row r="2552" spans="18:21" x14ac:dyDescent="0.3">
      <c r="R2552" s="85">
        <f>PER_MONTH!A2544</f>
        <v>45710</v>
      </c>
      <c r="S2552" s="86">
        <f>PER_MONTH!F2544</f>
        <v>0.95833333333333337</v>
      </c>
      <c r="T2552" s="102">
        <f>PER_MONTH!G2544</f>
        <v>0</v>
      </c>
      <c r="U2552" s="100">
        <f t="shared" si="40"/>
        <v>0</v>
      </c>
    </row>
    <row r="2553" spans="18:21" x14ac:dyDescent="0.3">
      <c r="R2553" s="85">
        <f>PER_MONTH!A2545</f>
        <v>45710</v>
      </c>
      <c r="S2553" s="86">
        <f>PER_MONTH!F2545</f>
        <v>0.97916666666666663</v>
      </c>
      <c r="T2553" s="102">
        <f>PER_MONTH!G2545</f>
        <v>0</v>
      </c>
      <c r="U2553" s="100">
        <f t="shared" si="40"/>
        <v>0</v>
      </c>
    </row>
    <row r="2554" spans="18:21" x14ac:dyDescent="0.3">
      <c r="R2554" s="85">
        <f>PER_MONTH!A2546</f>
        <v>45711</v>
      </c>
      <c r="S2554" s="86">
        <f>PER_MONTH!F2546</f>
        <v>0</v>
      </c>
      <c r="T2554" s="102">
        <f>PER_MONTH!G2546</f>
        <v>0</v>
      </c>
      <c r="U2554" s="100">
        <f t="shared" si="40"/>
        <v>0</v>
      </c>
    </row>
    <row r="2555" spans="18:21" x14ac:dyDescent="0.3">
      <c r="R2555" s="85">
        <f>PER_MONTH!A2547</f>
        <v>45711</v>
      </c>
      <c r="S2555" s="86">
        <f>PER_MONTH!F2547</f>
        <v>2.0833333333333329E-2</v>
      </c>
      <c r="T2555" s="102">
        <f>PER_MONTH!G2547</f>
        <v>0</v>
      </c>
      <c r="U2555" s="100">
        <f t="shared" si="40"/>
        <v>0</v>
      </c>
    </row>
    <row r="2556" spans="18:21" x14ac:dyDescent="0.3">
      <c r="R2556" s="85">
        <f>PER_MONTH!A2548</f>
        <v>45711</v>
      </c>
      <c r="S2556" s="86">
        <f>PER_MONTH!F2548</f>
        <v>4.1666666666666657E-2</v>
      </c>
      <c r="T2556" s="102">
        <f>PER_MONTH!G2548</f>
        <v>0</v>
      </c>
      <c r="U2556" s="100">
        <f t="shared" si="40"/>
        <v>0</v>
      </c>
    </row>
    <row r="2557" spans="18:21" x14ac:dyDescent="0.3">
      <c r="R2557" s="85">
        <f>PER_MONTH!A2549</f>
        <v>45711</v>
      </c>
      <c r="S2557" s="86">
        <f>PER_MONTH!F2549</f>
        <v>6.25E-2</v>
      </c>
      <c r="T2557" s="102">
        <f>PER_MONTH!G2549</f>
        <v>0</v>
      </c>
      <c r="U2557" s="100">
        <f t="shared" si="40"/>
        <v>0</v>
      </c>
    </row>
    <row r="2558" spans="18:21" x14ac:dyDescent="0.3">
      <c r="R2558" s="85">
        <f>PER_MONTH!A2550</f>
        <v>45711</v>
      </c>
      <c r="S2558" s="86">
        <f>PER_MONTH!F2550</f>
        <v>8.3333333333333329E-2</v>
      </c>
      <c r="T2558" s="102">
        <f>PER_MONTH!G2550</f>
        <v>0</v>
      </c>
      <c r="U2558" s="100">
        <f t="shared" si="40"/>
        <v>0</v>
      </c>
    </row>
    <row r="2559" spans="18:21" x14ac:dyDescent="0.3">
      <c r="R2559" s="85">
        <f>PER_MONTH!A2551</f>
        <v>45711</v>
      </c>
      <c r="S2559" s="86">
        <f>PER_MONTH!F2551</f>
        <v>0.1041666666666667</v>
      </c>
      <c r="T2559" s="102">
        <f>PER_MONTH!G2551</f>
        <v>0</v>
      </c>
      <c r="U2559" s="100">
        <f t="shared" si="40"/>
        <v>0</v>
      </c>
    </row>
    <row r="2560" spans="18:21" x14ac:dyDescent="0.3">
      <c r="R2560" s="85">
        <f>PER_MONTH!A2552</f>
        <v>45711</v>
      </c>
      <c r="S2560" s="86">
        <f>PER_MONTH!F2552</f>
        <v>0.125</v>
      </c>
      <c r="T2560" s="102">
        <f>PER_MONTH!G2552</f>
        <v>0</v>
      </c>
      <c r="U2560" s="100">
        <f t="shared" si="40"/>
        <v>0</v>
      </c>
    </row>
    <row r="2561" spans="18:21" x14ac:dyDescent="0.3">
      <c r="R2561" s="85">
        <f>PER_MONTH!A2553</f>
        <v>45711</v>
      </c>
      <c r="S2561" s="86">
        <f>PER_MONTH!F2553</f>
        <v>0.14583333333333329</v>
      </c>
      <c r="T2561" s="102">
        <f>PER_MONTH!G2553</f>
        <v>0</v>
      </c>
      <c r="U2561" s="100">
        <f t="shared" si="40"/>
        <v>0</v>
      </c>
    </row>
    <row r="2562" spans="18:21" x14ac:dyDescent="0.3">
      <c r="R2562" s="85">
        <f>PER_MONTH!A2554</f>
        <v>45711</v>
      </c>
      <c r="S2562" s="86">
        <f>PER_MONTH!F2554</f>
        <v>0.16666666666666671</v>
      </c>
      <c r="T2562" s="102">
        <f>PER_MONTH!G2554</f>
        <v>0</v>
      </c>
      <c r="U2562" s="100">
        <f t="shared" si="40"/>
        <v>0</v>
      </c>
    </row>
    <row r="2563" spans="18:21" x14ac:dyDescent="0.3">
      <c r="R2563" s="85">
        <f>PER_MONTH!A2555</f>
        <v>45711</v>
      </c>
      <c r="S2563" s="86">
        <f>PER_MONTH!F2555</f>
        <v>0.1875</v>
      </c>
      <c r="T2563" s="102">
        <f>PER_MONTH!G2555</f>
        <v>0</v>
      </c>
      <c r="U2563" s="100">
        <f t="shared" si="40"/>
        <v>0</v>
      </c>
    </row>
    <row r="2564" spans="18:21" x14ac:dyDescent="0.3">
      <c r="R2564" s="85">
        <f>PER_MONTH!A2556</f>
        <v>45711</v>
      </c>
      <c r="S2564" s="86">
        <f>PER_MONTH!F2556</f>
        <v>0.20833333333333329</v>
      </c>
      <c r="T2564" s="102">
        <f>PER_MONTH!G2556</f>
        <v>0</v>
      </c>
      <c r="U2564" s="100">
        <f t="shared" si="40"/>
        <v>0</v>
      </c>
    </row>
    <row r="2565" spans="18:21" x14ac:dyDescent="0.3">
      <c r="R2565" s="85">
        <f>PER_MONTH!A2557</f>
        <v>45711</v>
      </c>
      <c r="S2565" s="86">
        <f>PER_MONTH!F2557</f>
        <v>0.22916666666666671</v>
      </c>
      <c r="T2565" s="102">
        <f>PER_MONTH!G2557</f>
        <v>0</v>
      </c>
      <c r="U2565" s="100">
        <f t="shared" si="40"/>
        <v>0</v>
      </c>
    </row>
    <row r="2566" spans="18:21" x14ac:dyDescent="0.3">
      <c r="R2566" s="85">
        <f>PER_MONTH!A2558</f>
        <v>45711</v>
      </c>
      <c r="S2566" s="86">
        <f>PER_MONTH!F2558</f>
        <v>0.25</v>
      </c>
      <c r="T2566" s="102">
        <f>PER_MONTH!G2558</f>
        <v>0</v>
      </c>
      <c r="U2566" s="100">
        <f t="shared" si="40"/>
        <v>0</v>
      </c>
    </row>
    <row r="2567" spans="18:21" x14ac:dyDescent="0.3">
      <c r="R2567" s="85">
        <f>PER_MONTH!A2559</f>
        <v>45711</v>
      </c>
      <c r="S2567" s="86">
        <f>PER_MONTH!F2559</f>
        <v>0.27083333333333331</v>
      </c>
      <c r="T2567" s="102">
        <f>PER_MONTH!G2559</f>
        <v>0</v>
      </c>
      <c r="U2567" s="100">
        <f t="shared" si="40"/>
        <v>0</v>
      </c>
    </row>
    <row r="2568" spans="18:21" x14ac:dyDescent="0.3">
      <c r="R2568" s="85">
        <f>PER_MONTH!A2560</f>
        <v>45711</v>
      </c>
      <c r="S2568" s="86">
        <f>PER_MONTH!F2560</f>
        <v>0.29166666666666669</v>
      </c>
      <c r="T2568" s="102">
        <f>PER_MONTH!G2560</f>
        <v>0</v>
      </c>
      <c r="U2568" s="100">
        <f t="shared" si="40"/>
        <v>0</v>
      </c>
    </row>
    <row r="2569" spans="18:21" x14ac:dyDescent="0.3">
      <c r="R2569" s="85">
        <f>PER_MONTH!A2561</f>
        <v>45711</v>
      </c>
      <c r="S2569" s="86">
        <f>PER_MONTH!F2561</f>
        <v>0.3125</v>
      </c>
      <c r="T2569" s="102">
        <f>PER_MONTH!G2561</f>
        <v>0</v>
      </c>
      <c r="U2569" s="100">
        <f t="shared" si="40"/>
        <v>0</v>
      </c>
    </row>
    <row r="2570" spans="18:21" x14ac:dyDescent="0.3">
      <c r="R2570" s="85">
        <f>PER_MONTH!A2562</f>
        <v>45711</v>
      </c>
      <c r="S2570" s="86">
        <f>PER_MONTH!F2562</f>
        <v>0.33333333333333331</v>
      </c>
      <c r="T2570" s="102">
        <f>PER_MONTH!G2562</f>
        <v>0</v>
      </c>
      <c r="U2570" s="100">
        <f t="shared" si="40"/>
        <v>0</v>
      </c>
    </row>
    <row r="2571" spans="18:21" x14ac:dyDescent="0.3">
      <c r="R2571" s="85">
        <f>PER_MONTH!A2563</f>
        <v>45711</v>
      </c>
      <c r="S2571" s="86">
        <f>PER_MONTH!F2563</f>
        <v>0.35416666666666669</v>
      </c>
      <c r="T2571" s="102">
        <f>PER_MONTH!G2563</f>
        <v>0</v>
      </c>
      <c r="U2571" s="100">
        <f t="shared" si="40"/>
        <v>0</v>
      </c>
    </row>
    <row r="2572" spans="18:21" x14ac:dyDescent="0.3">
      <c r="R2572" s="85">
        <f>PER_MONTH!A2564</f>
        <v>45711</v>
      </c>
      <c r="S2572" s="86">
        <f>PER_MONTH!F2564</f>
        <v>0.375</v>
      </c>
      <c r="T2572" s="102">
        <f>PER_MONTH!G2564</f>
        <v>0</v>
      </c>
      <c r="U2572" s="100">
        <f t="shared" ref="U2572:U2635" si="41">T2572/0.5</f>
        <v>0</v>
      </c>
    </row>
    <row r="2573" spans="18:21" x14ac:dyDescent="0.3">
      <c r="R2573" s="85">
        <f>PER_MONTH!A2565</f>
        <v>45711</v>
      </c>
      <c r="S2573" s="86">
        <f>PER_MONTH!F2565</f>
        <v>0.39583333333333331</v>
      </c>
      <c r="T2573" s="102">
        <f>PER_MONTH!G2565</f>
        <v>0</v>
      </c>
      <c r="U2573" s="100">
        <f t="shared" si="41"/>
        <v>0</v>
      </c>
    </row>
    <row r="2574" spans="18:21" x14ac:dyDescent="0.3">
      <c r="R2574" s="85">
        <f>PER_MONTH!A2566</f>
        <v>45711</v>
      </c>
      <c r="S2574" s="86">
        <f>PER_MONTH!F2566</f>
        <v>0.41666666666666669</v>
      </c>
      <c r="T2574" s="102">
        <f>PER_MONTH!G2566</f>
        <v>0</v>
      </c>
      <c r="U2574" s="100">
        <f t="shared" si="41"/>
        <v>0</v>
      </c>
    </row>
    <row r="2575" spans="18:21" x14ac:dyDescent="0.3">
      <c r="R2575" s="85">
        <f>PER_MONTH!A2567</f>
        <v>45711</v>
      </c>
      <c r="S2575" s="86">
        <f>PER_MONTH!F2567</f>
        <v>0.4375</v>
      </c>
      <c r="T2575" s="102">
        <f>PER_MONTH!G2567</f>
        <v>0</v>
      </c>
      <c r="U2575" s="100">
        <f t="shared" si="41"/>
        <v>0</v>
      </c>
    </row>
    <row r="2576" spans="18:21" x14ac:dyDescent="0.3">
      <c r="R2576" s="85">
        <f>PER_MONTH!A2568</f>
        <v>45711</v>
      </c>
      <c r="S2576" s="86">
        <f>PER_MONTH!F2568</f>
        <v>0.45833333333333331</v>
      </c>
      <c r="T2576" s="102">
        <f>PER_MONTH!G2568</f>
        <v>0</v>
      </c>
      <c r="U2576" s="100">
        <f t="shared" si="41"/>
        <v>0</v>
      </c>
    </row>
    <row r="2577" spans="18:21" x14ac:dyDescent="0.3">
      <c r="R2577" s="85">
        <f>PER_MONTH!A2569</f>
        <v>45711</v>
      </c>
      <c r="S2577" s="86">
        <f>PER_MONTH!F2569</f>
        <v>0.47916666666666669</v>
      </c>
      <c r="T2577" s="102">
        <f>PER_MONTH!G2569</f>
        <v>0</v>
      </c>
      <c r="U2577" s="100">
        <f t="shared" si="41"/>
        <v>0</v>
      </c>
    </row>
    <row r="2578" spans="18:21" x14ac:dyDescent="0.3">
      <c r="R2578" s="85">
        <f>PER_MONTH!A2570</f>
        <v>45711</v>
      </c>
      <c r="S2578" s="86">
        <f>PER_MONTH!F2570</f>
        <v>0.5</v>
      </c>
      <c r="T2578" s="102">
        <f>PER_MONTH!G2570</f>
        <v>0</v>
      </c>
      <c r="U2578" s="100">
        <f t="shared" si="41"/>
        <v>0</v>
      </c>
    </row>
    <row r="2579" spans="18:21" x14ac:dyDescent="0.3">
      <c r="R2579" s="85">
        <f>PER_MONTH!A2571</f>
        <v>45711</v>
      </c>
      <c r="S2579" s="86">
        <f>PER_MONTH!F2571</f>
        <v>0.52083333333333337</v>
      </c>
      <c r="T2579" s="102">
        <f>PER_MONTH!G2571</f>
        <v>0</v>
      </c>
      <c r="U2579" s="100">
        <f t="shared" si="41"/>
        <v>0</v>
      </c>
    </row>
    <row r="2580" spans="18:21" x14ac:dyDescent="0.3">
      <c r="R2580" s="85">
        <f>PER_MONTH!A2572</f>
        <v>45711</v>
      </c>
      <c r="S2580" s="86">
        <f>PER_MONTH!F2572</f>
        <v>0.54166666666666663</v>
      </c>
      <c r="T2580" s="102">
        <f>PER_MONTH!G2572</f>
        <v>0</v>
      </c>
      <c r="U2580" s="100">
        <f t="shared" si="41"/>
        <v>0</v>
      </c>
    </row>
    <row r="2581" spans="18:21" x14ac:dyDescent="0.3">
      <c r="R2581" s="85">
        <f>PER_MONTH!A2573</f>
        <v>45711</v>
      </c>
      <c r="S2581" s="86">
        <f>PER_MONTH!F2573</f>
        <v>0.5625</v>
      </c>
      <c r="T2581" s="102">
        <f>PER_MONTH!G2573</f>
        <v>0</v>
      </c>
      <c r="U2581" s="100">
        <f t="shared" si="41"/>
        <v>0</v>
      </c>
    </row>
    <row r="2582" spans="18:21" x14ac:dyDescent="0.3">
      <c r="R2582" s="85">
        <f>PER_MONTH!A2574</f>
        <v>45711</v>
      </c>
      <c r="S2582" s="86">
        <f>PER_MONTH!F2574</f>
        <v>0.58333333333333337</v>
      </c>
      <c r="T2582" s="102">
        <f>PER_MONTH!G2574</f>
        <v>0</v>
      </c>
      <c r="U2582" s="100">
        <f t="shared" si="41"/>
        <v>0</v>
      </c>
    </row>
    <row r="2583" spans="18:21" x14ac:dyDescent="0.3">
      <c r="R2583" s="85">
        <f>PER_MONTH!A2575</f>
        <v>45711</v>
      </c>
      <c r="S2583" s="86">
        <f>PER_MONTH!F2575</f>
        <v>0.60416666666666663</v>
      </c>
      <c r="T2583" s="102">
        <f>PER_MONTH!G2575</f>
        <v>0</v>
      </c>
      <c r="U2583" s="100">
        <f t="shared" si="41"/>
        <v>0</v>
      </c>
    </row>
    <row r="2584" spans="18:21" x14ac:dyDescent="0.3">
      <c r="R2584" s="85">
        <f>PER_MONTH!A2576</f>
        <v>45711</v>
      </c>
      <c r="S2584" s="86">
        <f>PER_MONTH!F2576</f>
        <v>0.625</v>
      </c>
      <c r="T2584" s="102">
        <f>PER_MONTH!G2576</f>
        <v>0</v>
      </c>
      <c r="U2584" s="100">
        <f t="shared" si="41"/>
        <v>0</v>
      </c>
    </row>
    <row r="2585" spans="18:21" x14ac:dyDescent="0.3">
      <c r="R2585" s="85">
        <f>PER_MONTH!A2577</f>
        <v>45711</v>
      </c>
      <c r="S2585" s="86">
        <f>PER_MONTH!F2577</f>
        <v>0.64583333333333337</v>
      </c>
      <c r="T2585" s="102">
        <f>PER_MONTH!G2577</f>
        <v>0</v>
      </c>
      <c r="U2585" s="100">
        <f t="shared" si="41"/>
        <v>0</v>
      </c>
    </row>
    <row r="2586" spans="18:21" x14ac:dyDescent="0.3">
      <c r="R2586" s="85">
        <f>PER_MONTH!A2578</f>
        <v>45711</v>
      </c>
      <c r="S2586" s="86">
        <f>PER_MONTH!F2578</f>
        <v>0.66666666666666663</v>
      </c>
      <c r="T2586" s="102">
        <f>PER_MONTH!G2578</f>
        <v>0</v>
      </c>
      <c r="U2586" s="100">
        <f t="shared" si="41"/>
        <v>0</v>
      </c>
    </row>
    <row r="2587" spans="18:21" x14ac:dyDescent="0.3">
      <c r="R2587" s="85">
        <f>PER_MONTH!A2579</f>
        <v>45711</v>
      </c>
      <c r="S2587" s="86">
        <f>PER_MONTH!F2579</f>
        <v>0.6875</v>
      </c>
      <c r="T2587" s="102">
        <f>PER_MONTH!G2579</f>
        <v>0</v>
      </c>
      <c r="U2587" s="100">
        <f t="shared" si="41"/>
        <v>0</v>
      </c>
    </row>
    <row r="2588" spans="18:21" x14ac:dyDescent="0.3">
      <c r="R2588" s="85">
        <f>PER_MONTH!A2580</f>
        <v>45711</v>
      </c>
      <c r="S2588" s="86">
        <f>PER_MONTH!F2580</f>
        <v>0.70833333333333337</v>
      </c>
      <c r="T2588" s="102">
        <f>PER_MONTH!G2580</f>
        <v>0</v>
      </c>
      <c r="U2588" s="100">
        <f t="shared" si="41"/>
        <v>0</v>
      </c>
    </row>
    <row r="2589" spans="18:21" x14ac:dyDescent="0.3">
      <c r="R2589" s="85">
        <f>PER_MONTH!A2581</f>
        <v>45711</v>
      </c>
      <c r="S2589" s="86">
        <f>PER_MONTH!F2581</f>
        <v>0.72916666666666663</v>
      </c>
      <c r="T2589" s="102">
        <f>PER_MONTH!G2581</f>
        <v>0</v>
      </c>
      <c r="U2589" s="100">
        <f t="shared" si="41"/>
        <v>0</v>
      </c>
    </row>
    <row r="2590" spans="18:21" x14ac:dyDescent="0.3">
      <c r="R2590" s="85">
        <f>PER_MONTH!A2582</f>
        <v>45711</v>
      </c>
      <c r="S2590" s="86">
        <f>PER_MONTH!F2582</f>
        <v>0.75</v>
      </c>
      <c r="T2590" s="102">
        <f>PER_MONTH!G2582</f>
        <v>0</v>
      </c>
      <c r="U2590" s="100">
        <f t="shared" si="41"/>
        <v>0</v>
      </c>
    </row>
    <row r="2591" spans="18:21" x14ac:dyDescent="0.3">
      <c r="R2591" s="85">
        <f>PER_MONTH!A2583</f>
        <v>45711</v>
      </c>
      <c r="S2591" s="86">
        <f>PER_MONTH!F2583</f>
        <v>0.77083333333333337</v>
      </c>
      <c r="T2591" s="102">
        <f>PER_MONTH!G2583</f>
        <v>0</v>
      </c>
      <c r="U2591" s="100">
        <f t="shared" si="41"/>
        <v>0</v>
      </c>
    </row>
    <row r="2592" spans="18:21" x14ac:dyDescent="0.3">
      <c r="R2592" s="85">
        <f>PER_MONTH!A2584</f>
        <v>45711</v>
      </c>
      <c r="S2592" s="86">
        <f>PER_MONTH!F2584</f>
        <v>0.79166666666666663</v>
      </c>
      <c r="T2592" s="102">
        <f>PER_MONTH!G2584</f>
        <v>0</v>
      </c>
      <c r="U2592" s="100">
        <f t="shared" si="41"/>
        <v>0</v>
      </c>
    </row>
    <row r="2593" spans="18:21" x14ac:dyDescent="0.3">
      <c r="R2593" s="85">
        <f>PER_MONTH!A2585</f>
        <v>45711</v>
      </c>
      <c r="S2593" s="86">
        <f>PER_MONTH!F2585</f>
        <v>0.8125</v>
      </c>
      <c r="T2593" s="102">
        <f>PER_MONTH!G2585</f>
        <v>0</v>
      </c>
      <c r="U2593" s="100">
        <f t="shared" si="41"/>
        <v>0</v>
      </c>
    </row>
    <row r="2594" spans="18:21" x14ac:dyDescent="0.3">
      <c r="R2594" s="85">
        <f>PER_MONTH!A2586</f>
        <v>45711</v>
      </c>
      <c r="S2594" s="86">
        <f>PER_MONTH!F2586</f>
        <v>0.83333333333333337</v>
      </c>
      <c r="T2594" s="102">
        <f>PER_MONTH!G2586</f>
        <v>0</v>
      </c>
      <c r="U2594" s="100">
        <f t="shared" si="41"/>
        <v>0</v>
      </c>
    </row>
    <row r="2595" spans="18:21" x14ac:dyDescent="0.3">
      <c r="R2595" s="85">
        <f>PER_MONTH!A2587</f>
        <v>45711</v>
      </c>
      <c r="S2595" s="86">
        <f>PER_MONTH!F2587</f>
        <v>0.85416666666666663</v>
      </c>
      <c r="T2595" s="102">
        <f>PER_MONTH!G2587</f>
        <v>0</v>
      </c>
      <c r="U2595" s="100">
        <f t="shared" si="41"/>
        <v>0</v>
      </c>
    </row>
    <row r="2596" spans="18:21" x14ac:dyDescent="0.3">
      <c r="R2596" s="85">
        <f>PER_MONTH!A2588</f>
        <v>45711</v>
      </c>
      <c r="S2596" s="86">
        <f>PER_MONTH!F2588</f>
        <v>0.875</v>
      </c>
      <c r="T2596" s="102">
        <f>PER_MONTH!G2588</f>
        <v>0</v>
      </c>
      <c r="U2596" s="100">
        <f t="shared" si="41"/>
        <v>0</v>
      </c>
    </row>
    <row r="2597" spans="18:21" x14ac:dyDescent="0.3">
      <c r="R2597" s="85">
        <f>PER_MONTH!A2589</f>
        <v>45711</v>
      </c>
      <c r="S2597" s="86">
        <f>PER_MONTH!F2589</f>
        <v>0.89583333333333337</v>
      </c>
      <c r="T2597" s="102">
        <f>PER_MONTH!G2589</f>
        <v>0</v>
      </c>
      <c r="U2597" s="100">
        <f t="shared" si="41"/>
        <v>0</v>
      </c>
    </row>
    <row r="2598" spans="18:21" x14ac:dyDescent="0.3">
      <c r="R2598" s="85">
        <f>PER_MONTH!A2590</f>
        <v>45711</v>
      </c>
      <c r="S2598" s="86">
        <f>PER_MONTH!F2590</f>
        <v>0.91666666666666663</v>
      </c>
      <c r="T2598" s="102">
        <f>PER_MONTH!G2590</f>
        <v>0</v>
      </c>
      <c r="U2598" s="100">
        <f t="shared" si="41"/>
        <v>0</v>
      </c>
    </row>
    <row r="2599" spans="18:21" x14ac:dyDescent="0.3">
      <c r="R2599" s="85">
        <f>PER_MONTH!A2591</f>
        <v>45711</v>
      </c>
      <c r="S2599" s="86">
        <f>PER_MONTH!F2591</f>
        <v>0.9375</v>
      </c>
      <c r="T2599" s="102">
        <f>PER_MONTH!G2591</f>
        <v>0</v>
      </c>
      <c r="U2599" s="100">
        <f t="shared" si="41"/>
        <v>0</v>
      </c>
    </row>
    <row r="2600" spans="18:21" x14ac:dyDescent="0.3">
      <c r="R2600" s="85">
        <f>PER_MONTH!A2592</f>
        <v>45711</v>
      </c>
      <c r="S2600" s="86">
        <f>PER_MONTH!F2592</f>
        <v>0.95833333333333337</v>
      </c>
      <c r="T2600" s="102">
        <f>PER_MONTH!G2592</f>
        <v>0</v>
      </c>
      <c r="U2600" s="100">
        <f t="shared" si="41"/>
        <v>0</v>
      </c>
    </row>
    <row r="2601" spans="18:21" x14ac:dyDescent="0.3">
      <c r="R2601" s="85">
        <f>PER_MONTH!A2593</f>
        <v>45711</v>
      </c>
      <c r="S2601" s="86">
        <f>PER_MONTH!F2593</f>
        <v>0.97916666666666663</v>
      </c>
      <c r="T2601" s="102">
        <f>PER_MONTH!G2593</f>
        <v>0</v>
      </c>
      <c r="U2601" s="100">
        <f t="shared" si="41"/>
        <v>0</v>
      </c>
    </row>
    <row r="2602" spans="18:21" x14ac:dyDescent="0.3">
      <c r="R2602" s="85">
        <f>PER_MONTH!A2594</f>
        <v>45712</v>
      </c>
      <c r="S2602" s="86">
        <f>PER_MONTH!F2594</f>
        <v>0</v>
      </c>
      <c r="T2602" s="102">
        <f>PER_MONTH!G2594</f>
        <v>0</v>
      </c>
      <c r="U2602" s="100">
        <f t="shared" si="41"/>
        <v>0</v>
      </c>
    </row>
    <row r="2603" spans="18:21" x14ac:dyDescent="0.3">
      <c r="R2603" s="85">
        <f>PER_MONTH!A2595</f>
        <v>45712</v>
      </c>
      <c r="S2603" s="86">
        <f>PER_MONTH!F2595</f>
        <v>2.0833333333333329E-2</v>
      </c>
      <c r="T2603" s="102">
        <f>PER_MONTH!G2595</f>
        <v>0</v>
      </c>
      <c r="U2603" s="100">
        <f t="shared" si="41"/>
        <v>0</v>
      </c>
    </row>
    <row r="2604" spans="18:21" x14ac:dyDescent="0.3">
      <c r="R2604" s="85">
        <f>PER_MONTH!A2596</f>
        <v>45712</v>
      </c>
      <c r="S2604" s="86">
        <f>PER_MONTH!F2596</f>
        <v>4.1666666666666657E-2</v>
      </c>
      <c r="T2604" s="102">
        <f>PER_MONTH!G2596</f>
        <v>0</v>
      </c>
      <c r="U2604" s="100">
        <f t="shared" si="41"/>
        <v>0</v>
      </c>
    </row>
    <row r="2605" spans="18:21" x14ac:dyDescent="0.3">
      <c r="R2605" s="85">
        <f>PER_MONTH!A2597</f>
        <v>45712</v>
      </c>
      <c r="S2605" s="86">
        <f>PER_MONTH!F2597</f>
        <v>6.25E-2</v>
      </c>
      <c r="T2605" s="102">
        <f>PER_MONTH!G2597</f>
        <v>0</v>
      </c>
      <c r="U2605" s="100">
        <f t="shared" si="41"/>
        <v>0</v>
      </c>
    </row>
    <row r="2606" spans="18:21" x14ac:dyDescent="0.3">
      <c r="R2606" s="85">
        <f>PER_MONTH!A2598</f>
        <v>45712</v>
      </c>
      <c r="S2606" s="86">
        <f>PER_MONTH!F2598</f>
        <v>8.3333333333333329E-2</v>
      </c>
      <c r="T2606" s="102">
        <f>PER_MONTH!G2598</f>
        <v>0</v>
      </c>
      <c r="U2606" s="100">
        <f t="shared" si="41"/>
        <v>0</v>
      </c>
    </row>
    <row r="2607" spans="18:21" x14ac:dyDescent="0.3">
      <c r="R2607" s="85">
        <f>PER_MONTH!A2599</f>
        <v>45712</v>
      </c>
      <c r="S2607" s="86">
        <f>PER_MONTH!F2599</f>
        <v>0.1041666666666667</v>
      </c>
      <c r="T2607" s="102">
        <f>PER_MONTH!G2599</f>
        <v>0</v>
      </c>
      <c r="U2607" s="100">
        <f t="shared" si="41"/>
        <v>0</v>
      </c>
    </row>
    <row r="2608" spans="18:21" x14ac:dyDescent="0.3">
      <c r="R2608" s="85">
        <f>PER_MONTH!A2600</f>
        <v>45712</v>
      </c>
      <c r="S2608" s="86">
        <f>PER_MONTH!F2600</f>
        <v>0.125</v>
      </c>
      <c r="T2608" s="102">
        <f>PER_MONTH!G2600</f>
        <v>0</v>
      </c>
      <c r="U2608" s="100">
        <f t="shared" si="41"/>
        <v>0</v>
      </c>
    </row>
    <row r="2609" spans="18:21" x14ac:dyDescent="0.3">
      <c r="R2609" s="85">
        <f>PER_MONTH!A2601</f>
        <v>45712</v>
      </c>
      <c r="S2609" s="86">
        <f>PER_MONTH!F2601</f>
        <v>0.14583333333333329</v>
      </c>
      <c r="T2609" s="102">
        <f>PER_MONTH!G2601</f>
        <v>0</v>
      </c>
      <c r="U2609" s="100">
        <f t="shared" si="41"/>
        <v>0</v>
      </c>
    </row>
    <row r="2610" spans="18:21" x14ac:dyDescent="0.3">
      <c r="R2610" s="85">
        <f>PER_MONTH!A2602</f>
        <v>45712</v>
      </c>
      <c r="S2610" s="86">
        <f>PER_MONTH!F2602</f>
        <v>0.16666666666666671</v>
      </c>
      <c r="T2610" s="102">
        <f>PER_MONTH!G2602</f>
        <v>0</v>
      </c>
      <c r="U2610" s="100">
        <f t="shared" si="41"/>
        <v>0</v>
      </c>
    </row>
    <row r="2611" spans="18:21" x14ac:dyDescent="0.3">
      <c r="R2611" s="85">
        <f>PER_MONTH!A2603</f>
        <v>45712</v>
      </c>
      <c r="S2611" s="86">
        <f>PER_MONTH!F2603</f>
        <v>0.1875</v>
      </c>
      <c r="T2611" s="102">
        <f>PER_MONTH!G2603</f>
        <v>0</v>
      </c>
      <c r="U2611" s="100">
        <f t="shared" si="41"/>
        <v>0</v>
      </c>
    </row>
    <row r="2612" spans="18:21" x14ac:dyDescent="0.3">
      <c r="R2612" s="85">
        <f>PER_MONTH!A2604</f>
        <v>45712</v>
      </c>
      <c r="S2612" s="86">
        <f>PER_MONTH!F2604</f>
        <v>0.20833333333333329</v>
      </c>
      <c r="T2612" s="102">
        <f>PER_MONTH!G2604</f>
        <v>0</v>
      </c>
      <c r="U2612" s="100">
        <f t="shared" si="41"/>
        <v>0</v>
      </c>
    </row>
    <row r="2613" spans="18:21" x14ac:dyDescent="0.3">
      <c r="R2613" s="85">
        <f>PER_MONTH!A2605</f>
        <v>45712</v>
      </c>
      <c r="S2613" s="86">
        <f>PER_MONTH!F2605</f>
        <v>0.22916666666666671</v>
      </c>
      <c r="T2613" s="102">
        <f>PER_MONTH!G2605</f>
        <v>0</v>
      </c>
      <c r="U2613" s="100">
        <f t="shared" si="41"/>
        <v>0</v>
      </c>
    </row>
    <row r="2614" spans="18:21" x14ac:dyDescent="0.3">
      <c r="R2614" s="85">
        <f>PER_MONTH!A2606</f>
        <v>45712</v>
      </c>
      <c r="S2614" s="86">
        <f>PER_MONTH!F2606</f>
        <v>0.25</v>
      </c>
      <c r="T2614" s="102">
        <f>PER_MONTH!G2606</f>
        <v>0</v>
      </c>
      <c r="U2614" s="100">
        <f t="shared" si="41"/>
        <v>0</v>
      </c>
    </row>
    <row r="2615" spans="18:21" x14ac:dyDescent="0.3">
      <c r="R2615" s="85">
        <f>PER_MONTH!A2607</f>
        <v>45712</v>
      </c>
      <c r="S2615" s="86">
        <f>PER_MONTH!F2607</f>
        <v>0.27083333333333331</v>
      </c>
      <c r="T2615" s="102">
        <f>PER_MONTH!G2607</f>
        <v>0</v>
      </c>
      <c r="U2615" s="100">
        <f t="shared" si="41"/>
        <v>0</v>
      </c>
    </row>
    <row r="2616" spans="18:21" x14ac:dyDescent="0.3">
      <c r="R2616" s="85">
        <f>PER_MONTH!A2608</f>
        <v>45712</v>
      </c>
      <c r="S2616" s="86">
        <f>PER_MONTH!F2608</f>
        <v>0.29166666666666669</v>
      </c>
      <c r="T2616" s="102">
        <f>PER_MONTH!G2608</f>
        <v>0</v>
      </c>
      <c r="U2616" s="100">
        <f t="shared" si="41"/>
        <v>0</v>
      </c>
    </row>
    <row r="2617" spans="18:21" x14ac:dyDescent="0.3">
      <c r="R2617" s="85">
        <f>PER_MONTH!A2609</f>
        <v>45712</v>
      </c>
      <c r="S2617" s="86">
        <f>PER_MONTH!F2609</f>
        <v>0.3125</v>
      </c>
      <c r="T2617" s="102">
        <f>PER_MONTH!G2609</f>
        <v>0</v>
      </c>
      <c r="U2617" s="100">
        <f t="shared" si="41"/>
        <v>0</v>
      </c>
    </row>
    <row r="2618" spans="18:21" x14ac:dyDescent="0.3">
      <c r="R2618" s="85">
        <f>PER_MONTH!A2610</f>
        <v>45712</v>
      </c>
      <c r="S2618" s="86">
        <f>PER_MONTH!F2610</f>
        <v>0.33333333333333331</v>
      </c>
      <c r="T2618" s="102">
        <f>PER_MONTH!G2610</f>
        <v>0</v>
      </c>
      <c r="U2618" s="100">
        <f t="shared" si="41"/>
        <v>0</v>
      </c>
    </row>
    <row r="2619" spans="18:21" x14ac:dyDescent="0.3">
      <c r="R2619" s="85">
        <f>PER_MONTH!A2611</f>
        <v>45712</v>
      </c>
      <c r="S2619" s="86">
        <f>PER_MONTH!F2611</f>
        <v>0.35416666666666669</v>
      </c>
      <c r="T2619" s="102">
        <f>PER_MONTH!G2611</f>
        <v>0</v>
      </c>
      <c r="U2619" s="100">
        <f t="shared" si="41"/>
        <v>0</v>
      </c>
    </row>
    <row r="2620" spans="18:21" x14ac:dyDescent="0.3">
      <c r="R2620" s="85">
        <f>PER_MONTH!A2612</f>
        <v>45712</v>
      </c>
      <c r="S2620" s="86">
        <f>PER_MONTH!F2612</f>
        <v>0.375</v>
      </c>
      <c r="T2620" s="102">
        <f>PER_MONTH!G2612</f>
        <v>0</v>
      </c>
      <c r="U2620" s="100">
        <f t="shared" si="41"/>
        <v>0</v>
      </c>
    </row>
    <row r="2621" spans="18:21" x14ac:dyDescent="0.3">
      <c r="R2621" s="85">
        <f>PER_MONTH!A2613</f>
        <v>45712</v>
      </c>
      <c r="S2621" s="86">
        <f>PER_MONTH!F2613</f>
        <v>0.39583333333333331</v>
      </c>
      <c r="T2621" s="102">
        <f>PER_MONTH!G2613</f>
        <v>0</v>
      </c>
      <c r="U2621" s="100">
        <f t="shared" si="41"/>
        <v>0</v>
      </c>
    </row>
    <row r="2622" spans="18:21" x14ac:dyDescent="0.3">
      <c r="R2622" s="85">
        <f>PER_MONTH!A2614</f>
        <v>45712</v>
      </c>
      <c r="S2622" s="86">
        <f>PER_MONTH!F2614</f>
        <v>0.41666666666666669</v>
      </c>
      <c r="T2622" s="102">
        <f>PER_MONTH!G2614</f>
        <v>0</v>
      </c>
      <c r="U2622" s="100">
        <f t="shared" si="41"/>
        <v>0</v>
      </c>
    </row>
    <row r="2623" spans="18:21" x14ac:dyDescent="0.3">
      <c r="R2623" s="85">
        <f>PER_MONTH!A2615</f>
        <v>45712</v>
      </c>
      <c r="S2623" s="86">
        <f>PER_MONTH!F2615</f>
        <v>0.4375</v>
      </c>
      <c r="T2623" s="102">
        <f>PER_MONTH!G2615</f>
        <v>0</v>
      </c>
      <c r="U2623" s="100">
        <f t="shared" si="41"/>
        <v>0</v>
      </c>
    </row>
    <row r="2624" spans="18:21" x14ac:dyDescent="0.3">
      <c r="R2624" s="85">
        <f>PER_MONTH!A2616</f>
        <v>45712</v>
      </c>
      <c r="S2624" s="86">
        <f>PER_MONTH!F2616</f>
        <v>0.45833333333333331</v>
      </c>
      <c r="T2624" s="102">
        <f>PER_MONTH!G2616</f>
        <v>0</v>
      </c>
      <c r="U2624" s="100">
        <f t="shared" si="41"/>
        <v>0</v>
      </c>
    </row>
    <row r="2625" spans="18:21" x14ac:dyDescent="0.3">
      <c r="R2625" s="85">
        <f>PER_MONTH!A2617</f>
        <v>45712</v>
      </c>
      <c r="S2625" s="86">
        <f>PER_MONTH!F2617</f>
        <v>0.47916666666666669</v>
      </c>
      <c r="T2625" s="102">
        <f>PER_MONTH!G2617</f>
        <v>0</v>
      </c>
      <c r="U2625" s="100">
        <f t="shared" si="41"/>
        <v>0</v>
      </c>
    </row>
    <row r="2626" spans="18:21" x14ac:dyDescent="0.3">
      <c r="R2626" s="85">
        <f>PER_MONTH!A2618</f>
        <v>45712</v>
      </c>
      <c r="S2626" s="86">
        <f>PER_MONTH!F2618</f>
        <v>0.5</v>
      </c>
      <c r="T2626" s="102">
        <f>PER_MONTH!G2618</f>
        <v>0</v>
      </c>
      <c r="U2626" s="100">
        <f t="shared" si="41"/>
        <v>0</v>
      </c>
    </row>
    <row r="2627" spans="18:21" x14ac:dyDescent="0.3">
      <c r="R2627" s="85">
        <f>PER_MONTH!A2619</f>
        <v>45712</v>
      </c>
      <c r="S2627" s="86">
        <f>PER_MONTH!F2619</f>
        <v>0.52083333333333337</v>
      </c>
      <c r="T2627" s="102">
        <f>PER_MONTH!G2619</f>
        <v>0</v>
      </c>
      <c r="U2627" s="100">
        <f t="shared" si="41"/>
        <v>0</v>
      </c>
    </row>
    <row r="2628" spans="18:21" x14ac:dyDescent="0.3">
      <c r="R2628" s="85">
        <f>PER_MONTH!A2620</f>
        <v>45712</v>
      </c>
      <c r="S2628" s="86">
        <f>PER_MONTH!F2620</f>
        <v>0.54166666666666663</v>
      </c>
      <c r="T2628" s="102">
        <f>PER_MONTH!G2620</f>
        <v>0</v>
      </c>
      <c r="U2628" s="100">
        <f t="shared" si="41"/>
        <v>0</v>
      </c>
    </row>
    <row r="2629" spans="18:21" x14ac:dyDescent="0.3">
      <c r="R2629" s="85">
        <f>PER_MONTH!A2621</f>
        <v>45712</v>
      </c>
      <c r="S2629" s="86">
        <f>PER_MONTH!F2621</f>
        <v>0.5625</v>
      </c>
      <c r="T2629" s="102">
        <f>PER_MONTH!G2621</f>
        <v>0</v>
      </c>
      <c r="U2629" s="100">
        <f t="shared" si="41"/>
        <v>0</v>
      </c>
    </row>
    <row r="2630" spans="18:21" x14ac:dyDescent="0.3">
      <c r="R2630" s="85">
        <f>PER_MONTH!A2622</f>
        <v>45712</v>
      </c>
      <c r="S2630" s="86">
        <f>PER_MONTH!F2622</f>
        <v>0.58333333333333337</v>
      </c>
      <c r="T2630" s="102">
        <f>PER_MONTH!G2622</f>
        <v>0</v>
      </c>
      <c r="U2630" s="100">
        <f t="shared" si="41"/>
        <v>0</v>
      </c>
    </row>
    <row r="2631" spans="18:21" x14ac:dyDescent="0.3">
      <c r="R2631" s="85">
        <f>PER_MONTH!A2623</f>
        <v>45712</v>
      </c>
      <c r="S2631" s="86">
        <f>PER_MONTH!F2623</f>
        <v>0.60416666666666663</v>
      </c>
      <c r="T2631" s="102">
        <f>PER_MONTH!G2623</f>
        <v>0</v>
      </c>
      <c r="U2631" s="100">
        <f t="shared" si="41"/>
        <v>0</v>
      </c>
    </row>
    <row r="2632" spans="18:21" x14ac:dyDescent="0.3">
      <c r="R2632" s="85">
        <f>PER_MONTH!A2624</f>
        <v>45712</v>
      </c>
      <c r="S2632" s="86">
        <f>PER_MONTH!F2624</f>
        <v>0.625</v>
      </c>
      <c r="T2632" s="102">
        <f>PER_MONTH!G2624</f>
        <v>0</v>
      </c>
      <c r="U2632" s="100">
        <f t="shared" si="41"/>
        <v>0</v>
      </c>
    </row>
    <row r="2633" spans="18:21" x14ac:dyDescent="0.3">
      <c r="R2633" s="85">
        <f>PER_MONTH!A2625</f>
        <v>45712</v>
      </c>
      <c r="S2633" s="86">
        <f>PER_MONTH!F2625</f>
        <v>0.64583333333333337</v>
      </c>
      <c r="T2633" s="102">
        <f>PER_MONTH!G2625</f>
        <v>0</v>
      </c>
      <c r="U2633" s="100">
        <f t="shared" si="41"/>
        <v>0</v>
      </c>
    </row>
    <row r="2634" spans="18:21" x14ac:dyDescent="0.3">
      <c r="R2634" s="85">
        <f>PER_MONTH!A2626</f>
        <v>45712</v>
      </c>
      <c r="S2634" s="86">
        <f>PER_MONTH!F2626</f>
        <v>0.66666666666666663</v>
      </c>
      <c r="T2634" s="102">
        <f>PER_MONTH!G2626</f>
        <v>0</v>
      </c>
      <c r="U2634" s="100">
        <f t="shared" si="41"/>
        <v>0</v>
      </c>
    </row>
    <row r="2635" spans="18:21" x14ac:dyDescent="0.3">
      <c r="R2635" s="85">
        <f>PER_MONTH!A2627</f>
        <v>45712</v>
      </c>
      <c r="S2635" s="86">
        <f>PER_MONTH!F2627</f>
        <v>0.6875</v>
      </c>
      <c r="T2635" s="102">
        <f>PER_MONTH!G2627</f>
        <v>0</v>
      </c>
      <c r="U2635" s="100">
        <f t="shared" si="41"/>
        <v>0</v>
      </c>
    </row>
    <row r="2636" spans="18:21" x14ac:dyDescent="0.3">
      <c r="R2636" s="85">
        <f>PER_MONTH!A2628</f>
        <v>45712</v>
      </c>
      <c r="S2636" s="86">
        <f>PER_MONTH!F2628</f>
        <v>0.70833333333333337</v>
      </c>
      <c r="T2636" s="102">
        <f>PER_MONTH!G2628</f>
        <v>0</v>
      </c>
      <c r="U2636" s="100">
        <f t="shared" ref="U2636:U2699" si="42">T2636/0.5</f>
        <v>0</v>
      </c>
    </row>
    <row r="2637" spans="18:21" x14ac:dyDescent="0.3">
      <c r="R2637" s="85">
        <f>PER_MONTH!A2629</f>
        <v>45712</v>
      </c>
      <c r="S2637" s="86">
        <f>PER_MONTH!F2629</f>
        <v>0.72916666666666663</v>
      </c>
      <c r="T2637" s="102">
        <f>PER_MONTH!G2629</f>
        <v>0</v>
      </c>
      <c r="U2637" s="100">
        <f t="shared" si="42"/>
        <v>0</v>
      </c>
    </row>
    <row r="2638" spans="18:21" x14ac:dyDescent="0.3">
      <c r="R2638" s="85">
        <f>PER_MONTH!A2630</f>
        <v>45712</v>
      </c>
      <c r="S2638" s="86">
        <f>PER_MONTH!F2630</f>
        <v>0.75</v>
      </c>
      <c r="T2638" s="102">
        <f>PER_MONTH!G2630</f>
        <v>0</v>
      </c>
      <c r="U2638" s="100">
        <f t="shared" si="42"/>
        <v>0</v>
      </c>
    </row>
    <row r="2639" spans="18:21" x14ac:dyDescent="0.3">
      <c r="R2639" s="85">
        <f>PER_MONTH!A2631</f>
        <v>45712</v>
      </c>
      <c r="S2639" s="86">
        <f>PER_MONTH!F2631</f>
        <v>0.77083333333333337</v>
      </c>
      <c r="T2639" s="102">
        <f>PER_MONTH!G2631</f>
        <v>0</v>
      </c>
      <c r="U2639" s="100">
        <f t="shared" si="42"/>
        <v>0</v>
      </c>
    </row>
    <row r="2640" spans="18:21" x14ac:dyDescent="0.3">
      <c r="R2640" s="85">
        <f>PER_MONTH!A2632</f>
        <v>45712</v>
      </c>
      <c r="S2640" s="86">
        <f>PER_MONTH!F2632</f>
        <v>0.79166666666666663</v>
      </c>
      <c r="T2640" s="102">
        <f>PER_MONTH!G2632</f>
        <v>0</v>
      </c>
      <c r="U2640" s="100">
        <f t="shared" si="42"/>
        <v>0</v>
      </c>
    </row>
    <row r="2641" spans="18:21" x14ac:dyDescent="0.3">
      <c r="R2641" s="85">
        <f>PER_MONTH!A2633</f>
        <v>45712</v>
      </c>
      <c r="S2641" s="86">
        <f>PER_MONTH!F2633</f>
        <v>0.8125</v>
      </c>
      <c r="T2641" s="102">
        <f>PER_MONTH!G2633</f>
        <v>0</v>
      </c>
      <c r="U2641" s="100">
        <f t="shared" si="42"/>
        <v>0</v>
      </c>
    </row>
    <row r="2642" spans="18:21" x14ac:dyDescent="0.3">
      <c r="R2642" s="85">
        <f>PER_MONTH!A2634</f>
        <v>45712</v>
      </c>
      <c r="S2642" s="86">
        <f>PER_MONTH!F2634</f>
        <v>0.83333333333333337</v>
      </c>
      <c r="T2642" s="102">
        <f>PER_MONTH!G2634</f>
        <v>0</v>
      </c>
      <c r="U2642" s="100">
        <f t="shared" si="42"/>
        <v>0</v>
      </c>
    </row>
    <row r="2643" spans="18:21" x14ac:dyDescent="0.3">
      <c r="R2643" s="85">
        <f>PER_MONTH!A2635</f>
        <v>45712</v>
      </c>
      <c r="S2643" s="86">
        <f>PER_MONTH!F2635</f>
        <v>0.85416666666666663</v>
      </c>
      <c r="T2643" s="102">
        <f>PER_MONTH!G2635</f>
        <v>0</v>
      </c>
      <c r="U2643" s="100">
        <f t="shared" si="42"/>
        <v>0</v>
      </c>
    </row>
    <row r="2644" spans="18:21" x14ac:dyDescent="0.3">
      <c r="R2644" s="85">
        <f>PER_MONTH!A2636</f>
        <v>45712</v>
      </c>
      <c r="S2644" s="86">
        <f>PER_MONTH!F2636</f>
        <v>0.875</v>
      </c>
      <c r="T2644" s="102">
        <f>PER_MONTH!G2636</f>
        <v>0</v>
      </c>
      <c r="U2644" s="100">
        <f t="shared" si="42"/>
        <v>0</v>
      </c>
    </row>
    <row r="2645" spans="18:21" x14ac:dyDescent="0.3">
      <c r="R2645" s="85">
        <f>PER_MONTH!A2637</f>
        <v>45712</v>
      </c>
      <c r="S2645" s="86">
        <f>PER_MONTH!F2637</f>
        <v>0.89583333333333337</v>
      </c>
      <c r="T2645" s="102">
        <f>PER_MONTH!G2637</f>
        <v>0</v>
      </c>
      <c r="U2645" s="100">
        <f t="shared" si="42"/>
        <v>0</v>
      </c>
    </row>
    <row r="2646" spans="18:21" x14ac:dyDescent="0.3">
      <c r="R2646" s="85">
        <f>PER_MONTH!A2638</f>
        <v>45712</v>
      </c>
      <c r="S2646" s="86">
        <f>PER_MONTH!F2638</f>
        <v>0.91666666666666663</v>
      </c>
      <c r="T2646" s="102">
        <f>PER_MONTH!G2638</f>
        <v>0</v>
      </c>
      <c r="U2646" s="100">
        <f t="shared" si="42"/>
        <v>0</v>
      </c>
    </row>
    <row r="2647" spans="18:21" x14ac:dyDescent="0.3">
      <c r="R2647" s="85">
        <f>PER_MONTH!A2639</f>
        <v>45712</v>
      </c>
      <c r="S2647" s="86">
        <f>PER_MONTH!F2639</f>
        <v>0.9375</v>
      </c>
      <c r="T2647" s="102">
        <f>PER_MONTH!G2639</f>
        <v>0</v>
      </c>
      <c r="U2647" s="100">
        <f t="shared" si="42"/>
        <v>0</v>
      </c>
    </row>
    <row r="2648" spans="18:21" x14ac:dyDescent="0.3">
      <c r="R2648" s="85">
        <f>PER_MONTH!A2640</f>
        <v>45712</v>
      </c>
      <c r="S2648" s="86">
        <f>PER_MONTH!F2640</f>
        <v>0.95833333333333337</v>
      </c>
      <c r="T2648" s="102">
        <f>PER_MONTH!G2640</f>
        <v>0</v>
      </c>
      <c r="U2648" s="100">
        <f t="shared" si="42"/>
        <v>0</v>
      </c>
    </row>
    <row r="2649" spans="18:21" x14ac:dyDescent="0.3">
      <c r="R2649" s="85">
        <f>PER_MONTH!A2641</f>
        <v>45712</v>
      </c>
      <c r="S2649" s="86">
        <f>PER_MONTH!F2641</f>
        <v>0.97916666666666663</v>
      </c>
      <c r="T2649" s="102">
        <f>PER_MONTH!G2641</f>
        <v>0</v>
      </c>
      <c r="U2649" s="100">
        <f t="shared" si="42"/>
        <v>0</v>
      </c>
    </row>
    <row r="2650" spans="18:21" x14ac:dyDescent="0.3">
      <c r="R2650" s="85">
        <f>PER_MONTH!A2642</f>
        <v>45713</v>
      </c>
      <c r="S2650" s="86">
        <f>PER_MONTH!F2642</f>
        <v>0</v>
      </c>
      <c r="T2650" s="102">
        <f>PER_MONTH!G2642</f>
        <v>0</v>
      </c>
      <c r="U2650" s="100">
        <f t="shared" si="42"/>
        <v>0</v>
      </c>
    </row>
    <row r="2651" spans="18:21" x14ac:dyDescent="0.3">
      <c r="R2651" s="85">
        <f>PER_MONTH!A2643</f>
        <v>45713</v>
      </c>
      <c r="S2651" s="86">
        <f>PER_MONTH!F2643</f>
        <v>2.0833333333333329E-2</v>
      </c>
      <c r="T2651" s="102">
        <f>PER_MONTH!G2643</f>
        <v>0</v>
      </c>
      <c r="U2651" s="100">
        <f t="shared" si="42"/>
        <v>0</v>
      </c>
    </row>
    <row r="2652" spans="18:21" x14ac:dyDescent="0.3">
      <c r="R2652" s="85">
        <f>PER_MONTH!A2644</f>
        <v>45713</v>
      </c>
      <c r="S2652" s="86">
        <f>PER_MONTH!F2644</f>
        <v>4.1666666666666657E-2</v>
      </c>
      <c r="T2652" s="102">
        <f>PER_MONTH!G2644</f>
        <v>0</v>
      </c>
      <c r="U2652" s="100">
        <f t="shared" si="42"/>
        <v>0</v>
      </c>
    </row>
    <row r="2653" spans="18:21" x14ac:dyDescent="0.3">
      <c r="R2653" s="85">
        <f>PER_MONTH!A2645</f>
        <v>45713</v>
      </c>
      <c r="S2653" s="86">
        <f>PER_MONTH!F2645</f>
        <v>6.25E-2</v>
      </c>
      <c r="T2653" s="102">
        <f>PER_MONTH!G2645</f>
        <v>0</v>
      </c>
      <c r="U2653" s="100">
        <f t="shared" si="42"/>
        <v>0</v>
      </c>
    </row>
    <row r="2654" spans="18:21" x14ac:dyDescent="0.3">
      <c r="R2654" s="85">
        <f>PER_MONTH!A2646</f>
        <v>45713</v>
      </c>
      <c r="S2654" s="86">
        <f>PER_MONTH!F2646</f>
        <v>8.3333333333333329E-2</v>
      </c>
      <c r="T2654" s="102">
        <f>PER_MONTH!G2646</f>
        <v>0</v>
      </c>
      <c r="U2654" s="100">
        <f t="shared" si="42"/>
        <v>0</v>
      </c>
    </row>
    <row r="2655" spans="18:21" x14ac:dyDescent="0.3">
      <c r="R2655" s="85">
        <f>PER_MONTH!A2647</f>
        <v>45713</v>
      </c>
      <c r="S2655" s="86">
        <f>PER_MONTH!F2647</f>
        <v>0.1041666666666667</v>
      </c>
      <c r="T2655" s="102">
        <f>PER_MONTH!G2647</f>
        <v>0</v>
      </c>
      <c r="U2655" s="100">
        <f t="shared" si="42"/>
        <v>0</v>
      </c>
    </row>
    <row r="2656" spans="18:21" x14ac:dyDescent="0.3">
      <c r="R2656" s="85">
        <f>PER_MONTH!A2648</f>
        <v>45713</v>
      </c>
      <c r="S2656" s="86">
        <f>PER_MONTH!F2648</f>
        <v>0.125</v>
      </c>
      <c r="T2656" s="102">
        <f>PER_MONTH!G2648</f>
        <v>0</v>
      </c>
      <c r="U2656" s="100">
        <f t="shared" si="42"/>
        <v>0</v>
      </c>
    </row>
    <row r="2657" spans="18:21" x14ac:dyDescent="0.3">
      <c r="R2657" s="85">
        <f>PER_MONTH!A2649</f>
        <v>45713</v>
      </c>
      <c r="S2657" s="86">
        <f>PER_MONTH!F2649</f>
        <v>0.14583333333333329</v>
      </c>
      <c r="T2657" s="102">
        <f>PER_MONTH!G2649</f>
        <v>0</v>
      </c>
      <c r="U2657" s="100">
        <f t="shared" si="42"/>
        <v>0</v>
      </c>
    </row>
    <row r="2658" spans="18:21" x14ac:dyDescent="0.3">
      <c r="R2658" s="85">
        <f>PER_MONTH!A2650</f>
        <v>45713</v>
      </c>
      <c r="S2658" s="86">
        <f>PER_MONTH!F2650</f>
        <v>0.16666666666666671</v>
      </c>
      <c r="T2658" s="102">
        <f>PER_MONTH!G2650</f>
        <v>0</v>
      </c>
      <c r="U2658" s="100">
        <f t="shared" si="42"/>
        <v>0</v>
      </c>
    </row>
    <row r="2659" spans="18:21" x14ac:dyDescent="0.3">
      <c r="R2659" s="85">
        <f>PER_MONTH!A2651</f>
        <v>45713</v>
      </c>
      <c r="S2659" s="86">
        <f>PER_MONTH!F2651</f>
        <v>0.1875</v>
      </c>
      <c r="T2659" s="102">
        <f>PER_MONTH!G2651</f>
        <v>0</v>
      </c>
      <c r="U2659" s="100">
        <f t="shared" si="42"/>
        <v>0</v>
      </c>
    </row>
    <row r="2660" spans="18:21" x14ac:dyDescent="0.3">
      <c r="R2660" s="85">
        <f>PER_MONTH!A2652</f>
        <v>45713</v>
      </c>
      <c r="S2660" s="86">
        <f>PER_MONTH!F2652</f>
        <v>0.20833333333333329</v>
      </c>
      <c r="T2660" s="102">
        <f>PER_MONTH!G2652</f>
        <v>0</v>
      </c>
      <c r="U2660" s="100">
        <f t="shared" si="42"/>
        <v>0</v>
      </c>
    </row>
    <row r="2661" spans="18:21" x14ac:dyDescent="0.3">
      <c r="R2661" s="85">
        <f>PER_MONTH!A2653</f>
        <v>45713</v>
      </c>
      <c r="S2661" s="86">
        <f>PER_MONTH!F2653</f>
        <v>0.22916666666666671</v>
      </c>
      <c r="T2661" s="102">
        <f>PER_MONTH!G2653</f>
        <v>0</v>
      </c>
      <c r="U2661" s="100">
        <f t="shared" si="42"/>
        <v>0</v>
      </c>
    </row>
    <row r="2662" spans="18:21" x14ac:dyDescent="0.3">
      <c r="R2662" s="85">
        <f>PER_MONTH!A2654</f>
        <v>45713</v>
      </c>
      <c r="S2662" s="86">
        <f>PER_MONTH!F2654</f>
        <v>0.25</v>
      </c>
      <c r="T2662" s="102">
        <f>PER_MONTH!G2654</f>
        <v>0</v>
      </c>
      <c r="U2662" s="100">
        <f t="shared" si="42"/>
        <v>0</v>
      </c>
    </row>
    <row r="2663" spans="18:21" x14ac:dyDescent="0.3">
      <c r="R2663" s="85">
        <f>PER_MONTH!A2655</f>
        <v>45713</v>
      </c>
      <c r="S2663" s="86">
        <f>PER_MONTH!F2655</f>
        <v>0.27083333333333331</v>
      </c>
      <c r="T2663" s="102">
        <f>PER_MONTH!G2655</f>
        <v>0</v>
      </c>
      <c r="U2663" s="100">
        <f t="shared" si="42"/>
        <v>0</v>
      </c>
    </row>
    <row r="2664" spans="18:21" x14ac:dyDescent="0.3">
      <c r="R2664" s="85">
        <f>PER_MONTH!A2656</f>
        <v>45713</v>
      </c>
      <c r="S2664" s="86">
        <f>PER_MONTH!F2656</f>
        <v>0.29166666666666669</v>
      </c>
      <c r="T2664" s="102">
        <f>PER_MONTH!G2656</f>
        <v>0</v>
      </c>
      <c r="U2664" s="100">
        <f t="shared" si="42"/>
        <v>0</v>
      </c>
    </row>
    <row r="2665" spans="18:21" x14ac:dyDescent="0.3">
      <c r="R2665" s="85">
        <f>PER_MONTH!A2657</f>
        <v>45713</v>
      </c>
      <c r="S2665" s="86">
        <f>PER_MONTH!F2657</f>
        <v>0.3125</v>
      </c>
      <c r="T2665" s="102">
        <f>PER_MONTH!G2657</f>
        <v>0</v>
      </c>
      <c r="U2665" s="100">
        <f t="shared" si="42"/>
        <v>0</v>
      </c>
    </row>
    <row r="2666" spans="18:21" x14ac:dyDescent="0.3">
      <c r="R2666" s="85">
        <f>PER_MONTH!A2658</f>
        <v>45713</v>
      </c>
      <c r="S2666" s="86">
        <f>PER_MONTH!F2658</f>
        <v>0.33333333333333331</v>
      </c>
      <c r="T2666" s="102">
        <f>PER_MONTH!G2658</f>
        <v>0</v>
      </c>
      <c r="U2666" s="100">
        <f t="shared" si="42"/>
        <v>0</v>
      </c>
    </row>
    <row r="2667" spans="18:21" x14ac:dyDescent="0.3">
      <c r="R2667" s="85">
        <f>PER_MONTH!A2659</f>
        <v>45713</v>
      </c>
      <c r="S2667" s="86">
        <f>PER_MONTH!F2659</f>
        <v>0.35416666666666669</v>
      </c>
      <c r="T2667" s="102">
        <f>PER_MONTH!G2659</f>
        <v>0</v>
      </c>
      <c r="U2667" s="100">
        <f t="shared" si="42"/>
        <v>0</v>
      </c>
    </row>
    <row r="2668" spans="18:21" x14ac:dyDescent="0.3">
      <c r="R2668" s="85">
        <f>PER_MONTH!A2660</f>
        <v>45713</v>
      </c>
      <c r="S2668" s="86">
        <f>PER_MONTH!F2660</f>
        <v>0.375</v>
      </c>
      <c r="T2668" s="102">
        <f>PER_MONTH!G2660</f>
        <v>0</v>
      </c>
      <c r="U2668" s="100">
        <f t="shared" si="42"/>
        <v>0</v>
      </c>
    </row>
    <row r="2669" spans="18:21" x14ac:dyDescent="0.3">
      <c r="R2669" s="85">
        <f>PER_MONTH!A2661</f>
        <v>45713</v>
      </c>
      <c r="S2669" s="86">
        <f>PER_MONTH!F2661</f>
        <v>0.39583333333333331</v>
      </c>
      <c r="T2669" s="102">
        <f>PER_MONTH!G2661</f>
        <v>0</v>
      </c>
      <c r="U2669" s="100">
        <f t="shared" si="42"/>
        <v>0</v>
      </c>
    </row>
    <row r="2670" spans="18:21" x14ac:dyDescent="0.3">
      <c r="R2670" s="85">
        <f>PER_MONTH!A2662</f>
        <v>45713</v>
      </c>
      <c r="S2670" s="86">
        <f>PER_MONTH!F2662</f>
        <v>0.41666666666666669</v>
      </c>
      <c r="T2670" s="102">
        <f>PER_MONTH!G2662</f>
        <v>0</v>
      </c>
      <c r="U2670" s="100">
        <f t="shared" si="42"/>
        <v>0</v>
      </c>
    </row>
    <row r="2671" spans="18:21" x14ac:dyDescent="0.3">
      <c r="R2671" s="85">
        <f>PER_MONTH!A2663</f>
        <v>45713</v>
      </c>
      <c r="S2671" s="86">
        <f>PER_MONTH!F2663</f>
        <v>0.4375</v>
      </c>
      <c r="T2671" s="102">
        <f>PER_MONTH!G2663</f>
        <v>0</v>
      </c>
      <c r="U2671" s="100">
        <f t="shared" si="42"/>
        <v>0</v>
      </c>
    </row>
    <row r="2672" spans="18:21" x14ac:dyDescent="0.3">
      <c r="R2672" s="85">
        <f>PER_MONTH!A2664</f>
        <v>45713</v>
      </c>
      <c r="S2672" s="86">
        <f>PER_MONTH!F2664</f>
        <v>0.45833333333333331</v>
      </c>
      <c r="T2672" s="102">
        <f>PER_MONTH!G2664</f>
        <v>0</v>
      </c>
      <c r="U2672" s="100">
        <f t="shared" si="42"/>
        <v>0</v>
      </c>
    </row>
    <row r="2673" spans="18:21" x14ac:dyDescent="0.3">
      <c r="R2673" s="85">
        <f>PER_MONTH!A2665</f>
        <v>45713</v>
      </c>
      <c r="S2673" s="86">
        <f>PER_MONTH!F2665</f>
        <v>0.47916666666666669</v>
      </c>
      <c r="T2673" s="102">
        <f>PER_MONTH!G2665</f>
        <v>0</v>
      </c>
      <c r="U2673" s="100">
        <f t="shared" si="42"/>
        <v>0</v>
      </c>
    </row>
    <row r="2674" spans="18:21" x14ac:dyDescent="0.3">
      <c r="R2674" s="85">
        <f>PER_MONTH!A2666</f>
        <v>45713</v>
      </c>
      <c r="S2674" s="86">
        <f>PER_MONTH!F2666</f>
        <v>0.5</v>
      </c>
      <c r="T2674" s="102">
        <f>PER_MONTH!G2666</f>
        <v>0</v>
      </c>
      <c r="U2674" s="100">
        <f t="shared" si="42"/>
        <v>0</v>
      </c>
    </row>
    <row r="2675" spans="18:21" x14ac:dyDescent="0.3">
      <c r="R2675" s="85">
        <f>PER_MONTH!A2667</f>
        <v>45713</v>
      </c>
      <c r="S2675" s="86">
        <f>PER_MONTH!F2667</f>
        <v>0.52083333333333337</v>
      </c>
      <c r="T2675" s="102">
        <f>PER_MONTH!G2667</f>
        <v>0</v>
      </c>
      <c r="U2675" s="100">
        <f t="shared" si="42"/>
        <v>0</v>
      </c>
    </row>
    <row r="2676" spans="18:21" x14ac:dyDescent="0.3">
      <c r="R2676" s="85">
        <f>PER_MONTH!A2668</f>
        <v>45713</v>
      </c>
      <c r="S2676" s="86">
        <f>PER_MONTH!F2668</f>
        <v>0.54166666666666663</v>
      </c>
      <c r="T2676" s="102">
        <f>PER_MONTH!G2668</f>
        <v>0</v>
      </c>
      <c r="U2676" s="100">
        <f t="shared" si="42"/>
        <v>0</v>
      </c>
    </row>
    <row r="2677" spans="18:21" x14ac:dyDescent="0.3">
      <c r="R2677" s="85">
        <f>PER_MONTH!A2669</f>
        <v>45713</v>
      </c>
      <c r="S2677" s="86">
        <f>PER_MONTH!F2669</f>
        <v>0.5625</v>
      </c>
      <c r="T2677" s="102">
        <f>PER_MONTH!G2669</f>
        <v>0</v>
      </c>
      <c r="U2677" s="100">
        <f t="shared" si="42"/>
        <v>0</v>
      </c>
    </row>
    <row r="2678" spans="18:21" x14ac:dyDescent="0.3">
      <c r="R2678" s="85">
        <f>PER_MONTH!A2670</f>
        <v>45713</v>
      </c>
      <c r="S2678" s="86">
        <f>PER_MONTH!F2670</f>
        <v>0.58333333333333337</v>
      </c>
      <c r="T2678" s="102">
        <f>PER_MONTH!G2670</f>
        <v>0</v>
      </c>
      <c r="U2678" s="100">
        <f t="shared" si="42"/>
        <v>0</v>
      </c>
    </row>
    <row r="2679" spans="18:21" x14ac:dyDescent="0.3">
      <c r="R2679" s="85">
        <f>PER_MONTH!A2671</f>
        <v>45713</v>
      </c>
      <c r="S2679" s="86">
        <f>PER_MONTH!F2671</f>
        <v>0.60416666666666663</v>
      </c>
      <c r="T2679" s="102">
        <f>PER_MONTH!G2671</f>
        <v>0</v>
      </c>
      <c r="U2679" s="100">
        <f t="shared" si="42"/>
        <v>0</v>
      </c>
    </row>
    <row r="2680" spans="18:21" x14ac:dyDescent="0.3">
      <c r="R2680" s="85">
        <f>PER_MONTH!A2672</f>
        <v>45713</v>
      </c>
      <c r="S2680" s="86">
        <f>PER_MONTH!F2672</f>
        <v>0.625</v>
      </c>
      <c r="T2680" s="102">
        <f>PER_MONTH!G2672</f>
        <v>0</v>
      </c>
      <c r="U2680" s="100">
        <f t="shared" si="42"/>
        <v>0</v>
      </c>
    </row>
    <row r="2681" spans="18:21" x14ac:dyDescent="0.3">
      <c r="R2681" s="85">
        <f>PER_MONTH!A2673</f>
        <v>45713</v>
      </c>
      <c r="S2681" s="86">
        <f>PER_MONTH!F2673</f>
        <v>0.64583333333333337</v>
      </c>
      <c r="T2681" s="102">
        <f>PER_MONTH!G2673</f>
        <v>0</v>
      </c>
      <c r="U2681" s="100">
        <f t="shared" si="42"/>
        <v>0</v>
      </c>
    </row>
    <row r="2682" spans="18:21" x14ac:dyDescent="0.3">
      <c r="R2682" s="85">
        <f>PER_MONTH!A2674</f>
        <v>45713</v>
      </c>
      <c r="S2682" s="86">
        <f>PER_MONTH!F2674</f>
        <v>0.66666666666666663</v>
      </c>
      <c r="T2682" s="102">
        <f>PER_MONTH!G2674</f>
        <v>0</v>
      </c>
      <c r="U2682" s="100">
        <f t="shared" si="42"/>
        <v>0</v>
      </c>
    </row>
    <row r="2683" spans="18:21" x14ac:dyDescent="0.3">
      <c r="R2683" s="85">
        <f>PER_MONTH!A2675</f>
        <v>45713</v>
      </c>
      <c r="S2683" s="86">
        <f>PER_MONTH!F2675</f>
        <v>0.6875</v>
      </c>
      <c r="T2683" s="102">
        <f>PER_MONTH!G2675</f>
        <v>0</v>
      </c>
      <c r="U2683" s="100">
        <f t="shared" si="42"/>
        <v>0</v>
      </c>
    </row>
    <row r="2684" spans="18:21" x14ac:dyDescent="0.3">
      <c r="R2684" s="85">
        <f>PER_MONTH!A2676</f>
        <v>45713</v>
      </c>
      <c r="S2684" s="86">
        <f>PER_MONTH!F2676</f>
        <v>0.70833333333333337</v>
      </c>
      <c r="T2684" s="102">
        <f>PER_MONTH!G2676</f>
        <v>0</v>
      </c>
      <c r="U2684" s="100">
        <f t="shared" si="42"/>
        <v>0</v>
      </c>
    </row>
    <row r="2685" spans="18:21" x14ac:dyDescent="0.3">
      <c r="R2685" s="85">
        <f>PER_MONTH!A2677</f>
        <v>45713</v>
      </c>
      <c r="S2685" s="86">
        <f>PER_MONTH!F2677</f>
        <v>0.72916666666666663</v>
      </c>
      <c r="T2685" s="102">
        <f>PER_MONTH!G2677</f>
        <v>0</v>
      </c>
      <c r="U2685" s="100">
        <f t="shared" si="42"/>
        <v>0</v>
      </c>
    </row>
    <row r="2686" spans="18:21" x14ac:dyDescent="0.3">
      <c r="R2686" s="85">
        <f>PER_MONTH!A2678</f>
        <v>45713</v>
      </c>
      <c r="S2686" s="86">
        <f>PER_MONTH!F2678</f>
        <v>0.75</v>
      </c>
      <c r="T2686" s="102">
        <f>PER_MONTH!G2678</f>
        <v>0</v>
      </c>
      <c r="U2686" s="100">
        <f t="shared" si="42"/>
        <v>0</v>
      </c>
    </row>
    <row r="2687" spans="18:21" x14ac:dyDescent="0.3">
      <c r="R2687" s="85">
        <f>PER_MONTH!A2679</f>
        <v>45713</v>
      </c>
      <c r="S2687" s="86">
        <f>PER_MONTH!F2679</f>
        <v>0.77083333333333337</v>
      </c>
      <c r="T2687" s="102">
        <f>PER_MONTH!G2679</f>
        <v>0</v>
      </c>
      <c r="U2687" s="100">
        <f t="shared" si="42"/>
        <v>0</v>
      </c>
    </row>
    <row r="2688" spans="18:21" x14ac:dyDescent="0.3">
      <c r="R2688" s="85">
        <f>PER_MONTH!A2680</f>
        <v>45713</v>
      </c>
      <c r="S2688" s="86">
        <f>PER_MONTH!F2680</f>
        <v>0.79166666666666663</v>
      </c>
      <c r="T2688" s="102">
        <f>PER_MONTH!G2680</f>
        <v>0</v>
      </c>
      <c r="U2688" s="100">
        <f t="shared" si="42"/>
        <v>0</v>
      </c>
    </row>
    <row r="2689" spans="18:21" x14ac:dyDescent="0.3">
      <c r="R2689" s="85">
        <f>PER_MONTH!A2681</f>
        <v>45713</v>
      </c>
      <c r="S2689" s="86">
        <f>PER_MONTH!F2681</f>
        <v>0.8125</v>
      </c>
      <c r="T2689" s="102">
        <f>PER_MONTH!G2681</f>
        <v>0</v>
      </c>
      <c r="U2689" s="100">
        <f t="shared" si="42"/>
        <v>0</v>
      </c>
    </row>
    <row r="2690" spans="18:21" x14ac:dyDescent="0.3">
      <c r="R2690" s="85">
        <f>PER_MONTH!A2682</f>
        <v>45713</v>
      </c>
      <c r="S2690" s="86">
        <f>PER_MONTH!F2682</f>
        <v>0.83333333333333337</v>
      </c>
      <c r="T2690" s="102">
        <f>PER_MONTH!G2682</f>
        <v>0</v>
      </c>
      <c r="U2690" s="100">
        <f t="shared" si="42"/>
        <v>0</v>
      </c>
    </row>
    <row r="2691" spans="18:21" x14ac:dyDescent="0.3">
      <c r="R2691" s="85">
        <f>PER_MONTH!A2683</f>
        <v>45713</v>
      </c>
      <c r="S2691" s="86">
        <f>PER_MONTH!F2683</f>
        <v>0.85416666666666663</v>
      </c>
      <c r="T2691" s="102">
        <f>PER_MONTH!G2683</f>
        <v>0</v>
      </c>
      <c r="U2691" s="100">
        <f t="shared" si="42"/>
        <v>0</v>
      </c>
    </row>
    <row r="2692" spans="18:21" x14ac:dyDescent="0.3">
      <c r="R2692" s="85">
        <f>PER_MONTH!A2684</f>
        <v>45713</v>
      </c>
      <c r="S2692" s="86">
        <f>PER_MONTH!F2684</f>
        <v>0.875</v>
      </c>
      <c r="T2692" s="102">
        <f>PER_MONTH!G2684</f>
        <v>0</v>
      </c>
      <c r="U2692" s="100">
        <f t="shared" si="42"/>
        <v>0</v>
      </c>
    </row>
    <row r="2693" spans="18:21" x14ac:dyDescent="0.3">
      <c r="R2693" s="85">
        <f>PER_MONTH!A2685</f>
        <v>45713</v>
      </c>
      <c r="S2693" s="86">
        <f>PER_MONTH!F2685</f>
        <v>0.89583333333333337</v>
      </c>
      <c r="T2693" s="102">
        <f>PER_MONTH!G2685</f>
        <v>0</v>
      </c>
      <c r="U2693" s="100">
        <f t="shared" si="42"/>
        <v>0</v>
      </c>
    </row>
    <row r="2694" spans="18:21" x14ac:dyDescent="0.3">
      <c r="R2694" s="85">
        <f>PER_MONTH!A2686</f>
        <v>45713</v>
      </c>
      <c r="S2694" s="86">
        <f>PER_MONTH!F2686</f>
        <v>0.91666666666666663</v>
      </c>
      <c r="T2694" s="102">
        <f>PER_MONTH!G2686</f>
        <v>0</v>
      </c>
      <c r="U2694" s="100">
        <f t="shared" si="42"/>
        <v>0</v>
      </c>
    </row>
    <row r="2695" spans="18:21" x14ac:dyDescent="0.3">
      <c r="R2695" s="85">
        <f>PER_MONTH!A2687</f>
        <v>45713</v>
      </c>
      <c r="S2695" s="86">
        <f>PER_MONTH!F2687</f>
        <v>0.9375</v>
      </c>
      <c r="T2695" s="102">
        <f>PER_MONTH!G2687</f>
        <v>0</v>
      </c>
      <c r="U2695" s="100">
        <f t="shared" si="42"/>
        <v>0</v>
      </c>
    </row>
    <row r="2696" spans="18:21" x14ac:dyDescent="0.3">
      <c r="R2696" s="85">
        <f>PER_MONTH!A2688</f>
        <v>45713</v>
      </c>
      <c r="S2696" s="86">
        <f>PER_MONTH!F2688</f>
        <v>0.95833333333333337</v>
      </c>
      <c r="T2696" s="102">
        <f>PER_MONTH!G2688</f>
        <v>0</v>
      </c>
      <c r="U2696" s="100">
        <f t="shared" si="42"/>
        <v>0</v>
      </c>
    </row>
    <row r="2697" spans="18:21" x14ac:dyDescent="0.3">
      <c r="R2697" s="85">
        <f>PER_MONTH!A2689</f>
        <v>45713</v>
      </c>
      <c r="S2697" s="86">
        <f>PER_MONTH!F2689</f>
        <v>0.97916666666666663</v>
      </c>
      <c r="T2697" s="102">
        <f>PER_MONTH!G2689</f>
        <v>0</v>
      </c>
      <c r="U2697" s="100">
        <f t="shared" si="42"/>
        <v>0</v>
      </c>
    </row>
    <row r="2698" spans="18:21" x14ac:dyDescent="0.3">
      <c r="R2698" s="85">
        <f>PER_MONTH!A2690</f>
        <v>45714</v>
      </c>
      <c r="S2698" s="86">
        <f>PER_MONTH!F2690</f>
        <v>0</v>
      </c>
      <c r="T2698" s="102">
        <f>PER_MONTH!G2690</f>
        <v>0</v>
      </c>
      <c r="U2698" s="100">
        <f t="shared" si="42"/>
        <v>0</v>
      </c>
    </row>
    <row r="2699" spans="18:21" x14ac:dyDescent="0.3">
      <c r="R2699" s="85">
        <f>PER_MONTH!A2691</f>
        <v>45714</v>
      </c>
      <c r="S2699" s="86">
        <f>PER_MONTH!F2691</f>
        <v>2.0833333333333329E-2</v>
      </c>
      <c r="T2699" s="102">
        <f>PER_MONTH!G2691</f>
        <v>0</v>
      </c>
      <c r="U2699" s="100">
        <f t="shared" si="42"/>
        <v>0</v>
      </c>
    </row>
    <row r="2700" spans="18:21" x14ac:dyDescent="0.3">
      <c r="R2700" s="85">
        <f>PER_MONTH!A2692</f>
        <v>45714</v>
      </c>
      <c r="S2700" s="86">
        <f>PER_MONTH!F2692</f>
        <v>4.1666666666666657E-2</v>
      </c>
      <c r="T2700" s="102">
        <f>PER_MONTH!G2692</f>
        <v>0</v>
      </c>
      <c r="U2700" s="100">
        <f t="shared" ref="U2700:U2763" si="43">T2700/0.5</f>
        <v>0</v>
      </c>
    </row>
    <row r="2701" spans="18:21" x14ac:dyDescent="0.3">
      <c r="R2701" s="85">
        <f>PER_MONTH!A2693</f>
        <v>45714</v>
      </c>
      <c r="S2701" s="86">
        <f>PER_MONTH!F2693</f>
        <v>6.25E-2</v>
      </c>
      <c r="T2701" s="102">
        <f>PER_MONTH!G2693</f>
        <v>0</v>
      </c>
      <c r="U2701" s="100">
        <f t="shared" si="43"/>
        <v>0</v>
      </c>
    </row>
    <row r="2702" spans="18:21" x14ac:dyDescent="0.3">
      <c r="R2702" s="85">
        <f>PER_MONTH!A2694</f>
        <v>45714</v>
      </c>
      <c r="S2702" s="86">
        <f>PER_MONTH!F2694</f>
        <v>8.3333333333333329E-2</v>
      </c>
      <c r="T2702" s="102">
        <f>PER_MONTH!G2694</f>
        <v>0</v>
      </c>
      <c r="U2702" s="100">
        <f t="shared" si="43"/>
        <v>0</v>
      </c>
    </row>
    <row r="2703" spans="18:21" x14ac:dyDescent="0.3">
      <c r="R2703" s="85">
        <f>PER_MONTH!A2695</f>
        <v>45714</v>
      </c>
      <c r="S2703" s="86">
        <f>PER_MONTH!F2695</f>
        <v>0.1041666666666667</v>
      </c>
      <c r="T2703" s="102">
        <f>PER_MONTH!G2695</f>
        <v>0</v>
      </c>
      <c r="U2703" s="100">
        <f t="shared" si="43"/>
        <v>0</v>
      </c>
    </row>
    <row r="2704" spans="18:21" x14ac:dyDescent="0.3">
      <c r="R2704" s="85">
        <f>PER_MONTH!A2696</f>
        <v>45714</v>
      </c>
      <c r="S2704" s="86">
        <f>PER_MONTH!F2696</f>
        <v>0.125</v>
      </c>
      <c r="T2704" s="102">
        <f>PER_MONTH!G2696</f>
        <v>0</v>
      </c>
      <c r="U2704" s="100">
        <f t="shared" si="43"/>
        <v>0</v>
      </c>
    </row>
    <row r="2705" spans="18:21" x14ac:dyDescent="0.3">
      <c r="R2705" s="85">
        <f>PER_MONTH!A2697</f>
        <v>45714</v>
      </c>
      <c r="S2705" s="86">
        <f>PER_MONTH!F2697</f>
        <v>0.14583333333333329</v>
      </c>
      <c r="T2705" s="102">
        <f>PER_MONTH!G2697</f>
        <v>0</v>
      </c>
      <c r="U2705" s="100">
        <f t="shared" si="43"/>
        <v>0</v>
      </c>
    </row>
    <row r="2706" spans="18:21" x14ac:dyDescent="0.3">
      <c r="R2706" s="85">
        <f>PER_MONTH!A2698</f>
        <v>45714</v>
      </c>
      <c r="S2706" s="86">
        <f>PER_MONTH!F2698</f>
        <v>0.16666666666666671</v>
      </c>
      <c r="T2706" s="102">
        <f>PER_MONTH!G2698</f>
        <v>0</v>
      </c>
      <c r="U2706" s="100">
        <f t="shared" si="43"/>
        <v>0</v>
      </c>
    </row>
    <row r="2707" spans="18:21" x14ac:dyDescent="0.3">
      <c r="R2707" s="85">
        <f>PER_MONTH!A2699</f>
        <v>45714</v>
      </c>
      <c r="S2707" s="86">
        <f>PER_MONTH!F2699</f>
        <v>0.1875</v>
      </c>
      <c r="T2707" s="102">
        <f>PER_MONTH!G2699</f>
        <v>0</v>
      </c>
      <c r="U2707" s="100">
        <f t="shared" si="43"/>
        <v>0</v>
      </c>
    </row>
    <row r="2708" spans="18:21" x14ac:dyDescent="0.3">
      <c r="R2708" s="85">
        <f>PER_MONTH!A2700</f>
        <v>45714</v>
      </c>
      <c r="S2708" s="86">
        <f>PER_MONTH!F2700</f>
        <v>0.20833333333333329</v>
      </c>
      <c r="T2708" s="102">
        <f>PER_MONTH!G2700</f>
        <v>0</v>
      </c>
      <c r="U2708" s="100">
        <f t="shared" si="43"/>
        <v>0</v>
      </c>
    </row>
    <row r="2709" spans="18:21" x14ac:dyDescent="0.3">
      <c r="R2709" s="85">
        <f>PER_MONTH!A2701</f>
        <v>45714</v>
      </c>
      <c r="S2709" s="86">
        <f>PER_MONTH!F2701</f>
        <v>0.22916666666666671</v>
      </c>
      <c r="T2709" s="102">
        <f>PER_MONTH!G2701</f>
        <v>0</v>
      </c>
      <c r="U2709" s="100">
        <f t="shared" si="43"/>
        <v>0</v>
      </c>
    </row>
    <row r="2710" spans="18:21" x14ac:dyDescent="0.3">
      <c r="R2710" s="85">
        <f>PER_MONTH!A2702</f>
        <v>45714</v>
      </c>
      <c r="S2710" s="86">
        <f>PER_MONTH!F2702</f>
        <v>0.25</v>
      </c>
      <c r="T2710" s="102">
        <f>PER_MONTH!G2702</f>
        <v>0</v>
      </c>
      <c r="U2710" s="100">
        <f t="shared" si="43"/>
        <v>0</v>
      </c>
    </row>
    <row r="2711" spans="18:21" x14ac:dyDescent="0.3">
      <c r="R2711" s="85">
        <f>PER_MONTH!A2703</f>
        <v>45714</v>
      </c>
      <c r="S2711" s="86">
        <f>PER_MONTH!F2703</f>
        <v>0.27083333333333331</v>
      </c>
      <c r="T2711" s="102">
        <f>PER_MONTH!G2703</f>
        <v>0</v>
      </c>
      <c r="U2711" s="100">
        <f t="shared" si="43"/>
        <v>0</v>
      </c>
    </row>
    <row r="2712" spans="18:21" x14ac:dyDescent="0.3">
      <c r="R2712" s="85">
        <f>PER_MONTH!A2704</f>
        <v>45714</v>
      </c>
      <c r="S2712" s="86">
        <f>PER_MONTH!F2704</f>
        <v>0.29166666666666669</v>
      </c>
      <c r="T2712" s="102">
        <f>PER_MONTH!G2704</f>
        <v>0</v>
      </c>
      <c r="U2712" s="100">
        <f t="shared" si="43"/>
        <v>0</v>
      </c>
    </row>
    <row r="2713" spans="18:21" x14ac:dyDescent="0.3">
      <c r="R2713" s="85">
        <f>PER_MONTH!A2705</f>
        <v>45714</v>
      </c>
      <c r="S2713" s="86">
        <f>PER_MONTH!F2705</f>
        <v>0.3125</v>
      </c>
      <c r="T2713" s="102">
        <f>PER_MONTH!G2705</f>
        <v>0</v>
      </c>
      <c r="U2713" s="100">
        <f t="shared" si="43"/>
        <v>0</v>
      </c>
    </row>
    <row r="2714" spans="18:21" x14ac:dyDescent="0.3">
      <c r="R2714" s="85">
        <f>PER_MONTH!A2706</f>
        <v>45714</v>
      </c>
      <c r="S2714" s="86">
        <f>PER_MONTH!F2706</f>
        <v>0.33333333333333331</v>
      </c>
      <c r="T2714" s="102">
        <f>PER_MONTH!G2706</f>
        <v>0</v>
      </c>
      <c r="U2714" s="100">
        <f t="shared" si="43"/>
        <v>0</v>
      </c>
    </row>
    <row r="2715" spans="18:21" x14ac:dyDescent="0.3">
      <c r="R2715" s="85">
        <f>PER_MONTH!A2707</f>
        <v>45714</v>
      </c>
      <c r="S2715" s="86">
        <f>PER_MONTH!F2707</f>
        <v>0.35416666666666669</v>
      </c>
      <c r="T2715" s="102">
        <f>PER_MONTH!G2707</f>
        <v>0</v>
      </c>
      <c r="U2715" s="100">
        <f t="shared" si="43"/>
        <v>0</v>
      </c>
    </row>
    <row r="2716" spans="18:21" x14ac:dyDescent="0.3">
      <c r="R2716" s="85">
        <f>PER_MONTH!A2708</f>
        <v>45714</v>
      </c>
      <c r="S2716" s="86">
        <f>PER_MONTH!F2708</f>
        <v>0.375</v>
      </c>
      <c r="T2716" s="102">
        <f>PER_MONTH!G2708</f>
        <v>0</v>
      </c>
      <c r="U2716" s="100">
        <f t="shared" si="43"/>
        <v>0</v>
      </c>
    </row>
    <row r="2717" spans="18:21" x14ac:dyDescent="0.3">
      <c r="R2717" s="85">
        <f>PER_MONTH!A2709</f>
        <v>45714</v>
      </c>
      <c r="S2717" s="86">
        <f>PER_MONTH!F2709</f>
        <v>0.39583333333333331</v>
      </c>
      <c r="T2717" s="102">
        <f>PER_MONTH!G2709</f>
        <v>0</v>
      </c>
      <c r="U2717" s="100">
        <f t="shared" si="43"/>
        <v>0</v>
      </c>
    </row>
    <row r="2718" spans="18:21" x14ac:dyDescent="0.3">
      <c r="R2718" s="85">
        <f>PER_MONTH!A2710</f>
        <v>45714</v>
      </c>
      <c r="S2718" s="86">
        <f>PER_MONTH!F2710</f>
        <v>0.41666666666666669</v>
      </c>
      <c r="T2718" s="102">
        <f>PER_MONTH!G2710</f>
        <v>0</v>
      </c>
      <c r="U2718" s="100">
        <f t="shared" si="43"/>
        <v>0</v>
      </c>
    </row>
    <row r="2719" spans="18:21" x14ac:dyDescent="0.3">
      <c r="R2719" s="85">
        <f>PER_MONTH!A2711</f>
        <v>45714</v>
      </c>
      <c r="S2719" s="86">
        <f>PER_MONTH!F2711</f>
        <v>0.4375</v>
      </c>
      <c r="T2719" s="102">
        <f>PER_MONTH!G2711</f>
        <v>0</v>
      </c>
      <c r="U2719" s="100">
        <f t="shared" si="43"/>
        <v>0</v>
      </c>
    </row>
    <row r="2720" spans="18:21" x14ac:dyDescent="0.3">
      <c r="R2720" s="85">
        <f>PER_MONTH!A2712</f>
        <v>45714</v>
      </c>
      <c r="S2720" s="86">
        <f>PER_MONTH!F2712</f>
        <v>0.45833333333333331</v>
      </c>
      <c r="T2720" s="102">
        <f>PER_MONTH!G2712</f>
        <v>0</v>
      </c>
      <c r="U2720" s="100">
        <f t="shared" si="43"/>
        <v>0</v>
      </c>
    </row>
    <row r="2721" spans="18:21" x14ac:dyDescent="0.3">
      <c r="R2721" s="85">
        <f>PER_MONTH!A2713</f>
        <v>45714</v>
      </c>
      <c r="S2721" s="86">
        <f>PER_MONTH!F2713</f>
        <v>0.47916666666666669</v>
      </c>
      <c r="T2721" s="102">
        <f>PER_MONTH!G2713</f>
        <v>0</v>
      </c>
      <c r="U2721" s="100">
        <f t="shared" si="43"/>
        <v>0</v>
      </c>
    </row>
    <row r="2722" spans="18:21" x14ac:dyDescent="0.3">
      <c r="R2722" s="85">
        <f>PER_MONTH!A2714</f>
        <v>45714</v>
      </c>
      <c r="S2722" s="86">
        <f>PER_MONTH!F2714</f>
        <v>0.5</v>
      </c>
      <c r="T2722" s="102">
        <f>PER_MONTH!G2714</f>
        <v>0</v>
      </c>
      <c r="U2722" s="100">
        <f t="shared" si="43"/>
        <v>0</v>
      </c>
    </row>
    <row r="2723" spans="18:21" x14ac:dyDescent="0.3">
      <c r="R2723" s="85">
        <f>PER_MONTH!A2715</f>
        <v>45714</v>
      </c>
      <c r="S2723" s="86">
        <f>PER_MONTH!F2715</f>
        <v>0.52083333333333337</v>
      </c>
      <c r="T2723" s="102">
        <f>PER_MONTH!G2715</f>
        <v>0</v>
      </c>
      <c r="U2723" s="100">
        <f t="shared" si="43"/>
        <v>0</v>
      </c>
    </row>
    <row r="2724" spans="18:21" x14ac:dyDescent="0.3">
      <c r="R2724" s="85">
        <f>PER_MONTH!A2716</f>
        <v>45714</v>
      </c>
      <c r="S2724" s="86">
        <f>PER_MONTH!F2716</f>
        <v>0.54166666666666663</v>
      </c>
      <c r="T2724" s="102">
        <f>PER_MONTH!G2716</f>
        <v>0</v>
      </c>
      <c r="U2724" s="100">
        <f t="shared" si="43"/>
        <v>0</v>
      </c>
    </row>
    <row r="2725" spans="18:21" x14ac:dyDescent="0.3">
      <c r="R2725" s="85">
        <f>PER_MONTH!A2717</f>
        <v>45714</v>
      </c>
      <c r="S2725" s="86">
        <f>PER_MONTH!F2717</f>
        <v>0.5625</v>
      </c>
      <c r="T2725" s="102">
        <f>PER_MONTH!G2717</f>
        <v>0</v>
      </c>
      <c r="U2725" s="100">
        <f t="shared" si="43"/>
        <v>0</v>
      </c>
    </row>
    <row r="2726" spans="18:21" x14ac:dyDescent="0.3">
      <c r="R2726" s="85">
        <f>PER_MONTH!A2718</f>
        <v>45714</v>
      </c>
      <c r="S2726" s="86">
        <f>PER_MONTH!F2718</f>
        <v>0.58333333333333337</v>
      </c>
      <c r="T2726" s="102">
        <f>PER_MONTH!G2718</f>
        <v>0</v>
      </c>
      <c r="U2726" s="100">
        <f t="shared" si="43"/>
        <v>0</v>
      </c>
    </row>
    <row r="2727" spans="18:21" x14ac:dyDescent="0.3">
      <c r="R2727" s="85">
        <f>PER_MONTH!A2719</f>
        <v>45714</v>
      </c>
      <c r="S2727" s="86">
        <f>PER_MONTH!F2719</f>
        <v>0.60416666666666663</v>
      </c>
      <c r="T2727" s="102">
        <f>PER_MONTH!G2719</f>
        <v>0</v>
      </c>
      <c r="U2727" s="100">
        <f t="shared" si="43"/>
        <v>0</v>
      </c>
    </row>
    <row r="2728" spans="18:21" x14ac:dyDescent="0.3">
      <c r="R2728" s="85">
        <f>PER_MONTH!A2720</f>
        <v>45714</v>
      </c>
      <c r="S2728" s="86">
        <f>PER_MONTH!F2720</f>
        <v>0.625</v>
      </c>
      <c r="T2728" s="102">
        <f>PER_MONTH!G2720</f>
        <v>0</v>
      </c>
      <c r="U2728" s="100">
        <f t="shared" si="43"/>
        <v>0</v>
      </c>
    </row>
    <row r="2729" spans="18:21" x14ac:dyDescent="0.3">
      <c r="R2729" s="85">
        <f>PER_MONTH!A2721</f>
        <v>45714</v>
      </c>
      <c r="S2729" s="86">
        <f>PER_MONTH!F2721</f>
        <v>0.64583333333333337</v>
      </c>
      <c r="T2729" s="102">
        <f>PER_MONTH!G2721</f>
        <v>0</v>
      </c>
      <c r="U2729" s="100">
        <f t="shared" si="43"/>
        <v>0</v>
      </c>
    </row>
    <row r="2730" spans="18:21" x14ac:dyDescent="0.3">
      <c r="R2730" s="85">
        <f>PER_MONTH!A2722</f>
        <v>45714</v>
      </c>
      <c r="S2730" s="86">
        <f>PER_MONTH!F2722</f>
        <v>0.66666666666666663</v>
      </c>
      <c r="T2730" s="102">
        <f>PER_MONTH!G2722</f>
        <v>0</v>
      </c>
      <c r="U2730" s="100">
        <f t="shared" si="43"/>
        <v>0</v>
      </c>
    </row>
    <row r="2731" spans="18:21" x14ac:dyDescent="0.3">
      <c r="R2731" s="85">
        <f>PER_MONTH!A2723</f>
        <v>45714</v>
      </c>
      <c r="S2731" s="86">
        <f>PER_MONTH!F2723</f>
        <v>0.6875</v>
      </c>
      <c r="T2731" s="102">
        <f>PER_MONTH!G2723</f>
        <v>0</v>
      </c>
      <c r="U2731" s="100">
        <f t="shared" si="43"/>
        <v>0</v>
      </c>
    </row>
    <row r="2732" spans="18:21" x14ac:dyDescent="0.3">
      <c r="R2732" s="85">
        <f>PER_MONTH!A2724</f>
        <v>45714</v>
      </c>
      <c r="S2732" s="86">
        <f>PER_MONTH!F2724</f>
        <v>0.70833333333333337</v>
      </c>
      <c r="T2732" s="102">
        <f>PER_MONTH!G2724</f>
        <v>0</v>
      </c>
      <c r="U2732" s="100">
        <f t="shared" si="43"/>
        <v>0</v>
      </c>
    </row>
    <row r="2733" spans="18:21" x14ac:dyDescent="0.3">
      <c r="R2733" s="85">
        <f>PER_MONTH!A2725</f>
        <v>45714</v>
      </c>
      <c r="S2733" s="86">
        <f>PER_MONTH!F2725</f>
        <v>0.72916666666666663</v>
      </c>
      <c r="T2733" s="102">
        <f>PER_MONTH!G2725</f>
        <v>0</v>
      </c>
      <c r="U2733" s="100">
        <f t="shared" si="43"/>
        <v>0</v>
      </c>
    </row>
    <row r="2734" spans="18:21" x14ac:dyDescent="0.3">
      <c r="R2734" s="85">
        <f>PER_MONTH!A2726</f>
        <v>45714</v>
      </c>
      <c r="S2734" s="86">
        <f>PER_MONTH!F2726</f>
        <v>0.75</v>
      </c>
      <c r="T2734" s="102">
        <f>PER_MONTH!G2726</f>
        <v>0</v>
      </c>
      <c r="U2734" s="100">
        <f t="shared" si="43"/>
        <v>0</v>
      </c>
    </row>
    <row r="2735" spans="18:21" x14ac:dyDescent="0.3">
      <c r="R2735" s="85">
        <f>PER_MONTH!A2727</f>
        <v>45714</v>
      </c>
      <c r="S2735" s="86">
        <f>PER_MONTH!F2727</f>
        <v>0.77083333333333337</v>
      </c>
      <c r="T2735" s="102">
        <f>PER_MONTH!G2727</f>
        <v>0</v>
      </c>
      <c r="U2735" s="100">
        <f t="shared" si="43"/>
        <v>0</v>
      </c>
    </row>
    <row r="2736" spans="18:21" x14ac:dyDescent="0.3">
      <c r="R2736" s="85">
        <f>PER_MONTH!A2728</f>
        <v>45714</v>
      </c>
      <c r="S2736" s="86">
        <f>PER_MONTH!F2728</f>
        <v>0.79166666666666663</v>
      </c>
      <c r="T2736" s="102">
        <f>PER_MONTH!G2728</f>
        <v>0</v>
      </c>
      <c r="U2736" s="100">
        <f t="shared" si="43"/>
        <v>0</v>
      </c>
    </row>
    <row r="2737" spans="18:21" x14ac:dyDescent="0.3">
      <c r="R2737" s="85">
        <f>PER_MONTH!A2729</f>
        <v>45714</v>
      </c>
      <c r="S2737" s="86">
        <f>PER_MONTH!F2729</f>
        <v>0.8125</v>
      </c>
      <c r="T2737" s="102">
        <f>PER_MONTH!G2729</f>
        <v>0</v>
      </c>
      <c r="U2737" s="100">
        <f t="shared" si="43"/>
        <v>0</v>
      </c>
    </row>
    <row r="2738" spans="18:21" x14ac:dyDescent="0.3">
      <c r="R2738" s="85">
        <f>PER_MONTH!A2730</f>
        <v>45714</v>
      </c>
      <c r="S2738" s="86">
        <f>PER_MONTH!F2730</f>
        <v>0.83333333333333337</v>
      </c>
      <c r="T2738" s="102">
        <f>PER_MONTH!G2730</f>
        <v>0</v>
      </c>
      <c r="U2738" s="100">
        <f t="shared" si="43"/>
        <v>0</v>
      </c>
    </row>
    <row r="2739" spans="18:21" x14ac:dyDescent="0.3">
      <c r="R2739" s="85">
        <f>PER_MONTH!A2731</f>
        <v>45714</v>
      </c>
      <c r="S2739" s="86">
        <f>PER_MONTH!F2731</f>
        <v>0.85416666666666663</v>
      </c>
      <c r="T2739" s="102">
        <f>PER_MONTH!G2731</f>
        <v>0</v>
      </c>
      <c r="U2739" s="100">
        <f t="shared" si="43"/>
        <v>0</v>
      </c>
    </row>
    <row r="2740" spans="18:21" x14ac:dyDescent="0.3">
      <c r="R2740" s="85">
        <f>PER_MONTH!A2732</f>
        <v>45714</v>
      </c>
      <c r="S2740" s="86">
        <f>PER_MONTH!F2732</f>
        <v>0.875</v>
      </c>
      <c r="T2740" s="102">
        <f>PER_MONTH!G2732</f>
        <v>0</v>
      </c>
      <c r="U2740" s="100">
        <f t="shared" si="43"/>
        <v>0</v>
      </c>
    </row>
    <row r="2741" spans="18:21" x14ac:dyDescent="0.3">
      <c r="R2741" s="85">
        <f>PER_MONTH!A2733</f>
        <v>45714</v>
      </c>
      <c r="S2741" s="86">
        <f>PER_MONTH!F2733</f>
        <v>0.89583333333333337</v>
      </c>
      <c r="T2741" s="102">
        <f>PER_MONTH!G2733</f>
        <v>0</v>
      </c>
      <c r="U2741" s="100">
        <f t="shared" si="43"/>
        <v>0</v>
      </c>
    </row>
    <row r="2742" spans="18:21" x14ac:dyDescent="0.3">
      <c r="R2742" s="85">
        <f>PER_MONTH!A2734</f>
        <v>45714</v>
      </c>
      <c r="S2742" s="86">
        <f>PER_MONTH!F2734</f>
        <v>0.91666666666666663</v>
      </c>
      <c r="T2742" s="102">
        <f>PER_MONTH!G2734</f>
        <v>0</v>
      </c>
      <c r="U2742" s="100">
        <f t="shared" si="43"/>
        <v>0</v>
      </c>
    </row>
    <row r="2743" spans="18:21" x14ac:dyDescent="0.3">
      <c r="R2743" s="85">
        <f>PER_MONTH!A2735</f>
        <v>45714</v>
      </c>
      <c r="S2743" s="86">
        <f>PER_MONTH!F2735</f>
        <v>0.9375</v>
      </c>
      <c r="T2743" s="102">
        <f>PER_MONTH!G2735</f>
        <v>0</v>
      </c>
      <c r="U2743" s="100">
        <f t="shared" si="43"/>
        <v>0</v>
      </c>
    </row>
    <row r="2744" spans="18:21" x14ac:dyDescent="0.3">
      <c r="R2744" s="85">
        <f>PER_MONTH!A2736</f>
        <v>45714</v>
      </c>
      <c r="S2744" s="86">
        <f>PER_MONTH!F2736</f>
        <v>0.95833333333333337</v>
      </c>
      <c r="T2744" s="102">
        <f>PER_MONTH!G2736</f>
        <v>0</v>
      </c>
      <c r="U2744" s="100">
        <f t="shared" si="43"/>
        <v>0</v>
      </c>
    </row>
    <row r="2745" spans="18:21" x14ac:dyDescent="0.3">
      <c r="R2745" s="85">
        <f>PER_MONTH!A2737</f>
        <v>45714</v>
      </c>
      <c r="S2745" s="86">
        <f>PER_MONTH!F2737</f>
        <v>0.97916666666666663</v>
      </c>
      <c r="T2745" s="102">
        <f>PER_MONTH!G2737</f>
        <v>0</v>
      </c>
      <c r="U2745" s="100">
        <f t="shared" si="43"/>
        <v>0</v>
      </c>
    </row>
    <row r="2746" spans="18:21" x14ac:dyDescent="0.3">
      <c r="R2746" s="85">
        <f>PER_MONTH!A2738</f>
        <v>45715</v>
      </c>
      <c r="S2746" s="86">
        <f>PER_MONTH!F2738</f>
        <v>0</v>
      </c>
      <c r="T2746" s="102">
        <f>PER_MONTH!G2738</f>
        <v>0</v>
      </c>
      <c r="U2746" s="100">
        <f t="shared" si="43"/>
        <v>0</v>
      </c>
    </row>
    <row r="2747" spans="18:21" x14ac:dyDescent="0.3">
      <c r="R2747" s="85">
        <f>PER_MONTH!A2739</f>
        <v>45715</v>
      </c>
      <c r="S2747" s="86">
        <f>PER_MONTH!F2739</f>
        <v>2.0833333333333329E-2</v>
      </c>
      <c r="T2747" s="102">
        <f>PER_MONTH!G2739</f>
        <v>0</v>
      </c>
      <c r="U2747" s="100">
        <f t="shared" si="43"/>
        <v>0</v>
      </c>
    </row>
    <row r="2748" spans="18:21" x14ac:dyDescent="0.3">
      <c r="R2748" s="85">
        <f>PER_MONTH!A2740</f>
        <v>45715</v>
      </c>
      <c r="S2748" s="86">
        <f>PER_MONTH!F2740</f>
        <v>4.1666666666666657E-2</v>
      </c>
      <c r="T2748" s="102">
        <f>PER_MONTH!G2740</f>
        <v>0</v>
      </c>
      <c r="U2748" s="100">
        <f t="shared" si="43"/>
        <v>0</v>
      </c>
    </row>
    <row r="2749" spans="18:21" x14ac:dyDescent="0.3">
      <c r="R2749" s="85">
        <f>PER_MONTH!A2741</f>
        <v>45715</v>
      </c>
      <c r="S2749" s="86">
        <f>PER_MONTH!F2741</f>
        <v>6.25E-2</v>
      </c>
      <c r="T2749" s="102">
        <f>PER_MONTH!G2741</f>
        <v>0</v>
      </c>
      <c r="U2749" s="100">
        <f t="shared" si="43"/>
        <v>0</v>
      </c>
    </row>
    <row r="2750" spans="18:21" x14ac:dyDescent="0.3">
      <c r="R2750" s="85">
        <f>PER_MONTH!A2742</f>
        <v>45715</v>
      </c>
      <c r="S2750" s="86">
        <f>PER_MONTH!F2742</f>
        <v>8.3333333333333329E-2</v>
      </c>
      <c r="T2750" s="102">
        <f>PER_MONTH!G2742</f>
        <v>0</v>
      </c>
      <c r="U2750" s="100">
        <f t="shared" si="43"/>
        <v>0</v>
      </c>
    </row>
    <row r="2751" spans="18:21" x14ac:dyDescent="0.3">
      <c r="R2751" s="85">
        <f>PER_MONTH!A2743</f>
        <v>45715</v>
      </c>
      <c r="S2751" s="86">
        <f>PER_MONTH!F2743</f>
        <v>0.1041666666666667</v>
      </c>
      <c r="T2751" s="102">
        <f>PER_MONTH!G2743</f>
        <v>0</v>
      </c>
      <c r="U2751" s="100">
        <f t="shared" si="43"/>
        <v>0</v>
      </c>
    </row>
    <row r="2752" spans="18:21" x14ac:dyDescent="0.3">
      <c r="R2752" s="85">
        <f>PER_MONTH!A2744</f>
        <v>45715</v>
      </c>
      <c r="S2752" s="86">
        <f>PER_MONTH!F2744</f>
        <v>0.125</v>
      </c>
      <c r="T2752" s="102">
        <f>PER_MONTH!G2744</f>
        <v>0</v>
      </c>
      <c r="U2752" s="100">
        <f t="shared" si="43"/>
        <v>0</v>
      </c>
    </row>
    <row r="2753" spans="18:21" x14ac:dyDescent="0.3">
      <c r="R2753" s="85">
        <f>PER_MONTH!A2745</f>
        <v>45715</v>
      </c>
      <c r="S2753" s="86">
        <f>PER_MONTH!F2745</f>
        <v>0.14583333333333329</v>
      </c>
      <c r="T2753" s="102">
        <f>PER_MONTH!G2745</f>
        <v>0</v>
      </c>
      <c r="U2753" s="100">
        <f t="shared" si="43"/>
        <v>0</v>
      </c>
    </row>
    <row r="2754" spans="18:21" x14ac:dyDescent="0.3">
      <c r="R2754" s="85">
        <f>PER_MONTH!A2746</f>
        <v>45715</v>
      </c>
      <c r="S2754" s="86">
        <f>PER_MONTH!F2746</f>
        <v>0.16666666666666671</v>
      </c>
      <c r="T2754" s="102">
        <f>PER_MONTH!G2746</f>
        <v>0</v>
      </c>
      <c r="U2754" s="100">
        <f t="shared" si="43"/>
        <v>0</v>
      </c>
    </row>
    <row r="2755" spans="18:21" x14ac:dyDescent="0.3">
      <c r="R2755" s="85">
        <f>PER_MONTH!A2747</f>
        <v>45715</v>
      </c>
      <c r="S2755" s="86">
        <f>PER_MONTH!F2747</f>
        <v>0.1875</v>
      </c>
      <c r="T2755" s="102">
        <f>PER_MONTH!G2747</f>
        <v>0</v>
      </c>
      <c r="U2755" s="100">
        <f t="shared" si="43"/>
        <v>0</v>
      </c>
    </row>
    <row r="2756" spans="18:21" x14ac:dyDescent="0.3">
      <c r="R2756" s="85">
        <f>PER_MONTH!A2748</f>
        <v>45715</v>
      </c>
      <c r="S2756" s="86">
        <f>PER_MONTH!F2748</f>
        <v>0.20833333333333329</v>
      </c>
      <c r="T2756" s="102">
        <f>PER_MONTH!G2748</f>
        <v>0</v>
      </c>
      <c r="U2756" s="100">
        <f t="shared" si="43"/>
        <v>0</v>
      </c>
    </row>
    <row r="2757" spans="18:21" x14ac:dyDescent="0.3">
      <c r="R2757" s="85">
        <f>PER_MONTH!A2749</f>
        <v>45715</v>
      </c>
      <c r="S2757" s="86">
        <f>PER_MONTH!F2749</f>
        <v>0.22916666666666671</v>
      </c>
      <c r="T2757" s="102">
        <f>PER_MONTH!G2749</f>
        <v>0</v>
      </c>
      <c r="U2757" s="100">
        <f t="shared" si="43"/>
        <v>0</v>
      </c>
    </row>
    <row r="2758" spans="18:21" x14ac:dyDescent="0.3">
      <c r="R2758" s="85">
        <f>PER_MONTH!A2750</f>
        <v>45715</v>
      </c>
      <c r="S2758" s="86">
        <f>PER_MONTH!F2750</f>
        <v>0.25</v>
      </c>
      <c r="T2758" s="102">
        <f>PER_MONTH!G2750</f>
        <v>0</v>
      </c>
      <c r="U2758" s="100">
        <f t="shared" si="43"/>
        <v>0</v>
      </c>
    </row>
    <row r="2759" spans="18:21" x14ac:dyDescent="0.3">
      <c r="R2759" s="85">
        <f>PER_MONTH!A2751</f>
        <v>45715</v>
      </c>
      <c r="S2759" s="86">
        <f>PER_MONTH!F2751</f>
        <v>0.27083333333333331</v>
      </c>
      <c r="T2759" s="102">
        <f>PER_MONTH!G2751</f>
        <v>0</v>
      </c>
      <c r="U2759" s="100">
        <f t="shared" si="43"/>
        <v>0</v>
      </c>
    </row>
    <row r="2760" spans="18:21" x14ac:dyDescent="0.3">
      <c r="R2760" s="85">
        <f>PER_MONTH!A2752</f>
        <v>45715</v>
      </c>
      <c r="S2760" s="86">
        <f>PER_MONTH!F2752</f>
        <v>0.29166666666666669</v>
      </c>
      <c r="T2760" s="102">
        <f>PER_MONTH!G2752</f>
        <v>0</v>
      </c>
      <c r="U2760" s="100">
        <f t="shared" si="43"/>
        <v>0</v>
      </c>
    </row>
    <row r="2761" spans="18:21" x14ac:dyDescent="0.3">
      <c r="R2761" s="85">
        <f>PER_MONTH!A2753</f>
        <v>45715</v>
      </c>
      <c r="S2761" s="86">
        <f>PER_MONTH!F2753</f>
        <v>0.3125</v>
      </c>
      <c r="T2761" s="102">
        <f>PER_MONTH!G2753</f>
        <v>0</v>
      </c>
      <c r="U2761" s="100">
        <f t="shared" si="43"/>
        <v>0</v>
      </c>
    </row>
    <row r="2762" spans="18:21" x14ac:dyDescent="0.3">
      <c r="R2762" s="85">
        <f>PER_MONTH!A2754</f>
        <v>45715</v>
      </c>
      <c r="S2762" s="86">
        <f>PER_MONTH!F2754</f>
        <v>0.33333333333333331</v>
      </c>
      <c r="T2762" s="102">
        <f>PER_MONTH!G2754</f>
        <v>0</v>
      </c>
      <c r="U2762" s="100">
        <f t="shared" si="43"/>
        <v>0</v>
      </c>
    </row>
    <row r="2763" spans="18:21" x14ac:dyDescent="0.3">
      <c r="R2763" s="85">
        <f>PER_MONTH!A2755</f>
        <v>45715</v>
      </c>
      <c r="S2763" s="86">
        <f>PER_MONTH!F2755</f>
        <v>0.35416666666666669</v>
      </c>
      <c r="T2763" s="102">
        <f>PER_MONTH!G2755</f>
        <v>0</v>
      </c>
      <c r="U2763" s="100">
        <f t="shared" si="43"/>
        <v>0</v>
      </c>
    </row>
    <row r="2764" spans="18:21" x14ac:dyDescent="0.3">
      <c r="R2764" s="85">
        <f>PER_MONTH!A2756</f>
        <v>45715</v>
      </c>
      <c r="S2764" s="86">
        <f>PER_MONTH!F2756</f>
        <v>0.375</v>
      </c>
      <c r="T2764" s="102">
        <f>PER_MONTH!G2756</f>
        <v>0</v>
      </c>
      <c r="U2764" s="100">
        <f t="shared" ref="U2764:U2827" si="44">T2764/0.5</f>
        <v>0</v>
      </c>
    </row>
    <row r="2765" spans="18:21" x14ac:dyDescent="0.3">
      <c r="R2765" s="85">
        <f>PER_MONTH!A2757</f>
        <v>45715</v>
      </c>
      <c r="S2765" s="86">
        <f>PER_MONTH!F2757</f>
        <v>0.39583333333333331</v>
      </c>
      <c r="T2765" s="102">
        <f>PER_MONTH!G2757</f>
        <v>0</v>
      </c>
      <c r="U2765" s="100">
        <f t="shared" si="44"/>
        <v>0</v>
      </c>
    </row>
    <row r="2766" spans="18:21" x14ac:dyDescent="0.3">
      <c r="R2766" s="85">
        <f>PER_MONTH!A2758</f>
        <v>45715</v>
      </c>
      <c r="S2766" s="86">
        <f>PER_MONTH!F2758</f>
        <v>0.41666666666666669</v>
      </c>
      <c r="T2766" s="102">
        <f>PER_MONTH!G2758</f>
        <v>0</v>
      </c>
      <c r="U2766" s="100">
        <f t="shared" si="44"/>
        <v>0</v>
      </c>
    </row>
    <row r="2767" spans="18:21" x14ac:dyDescent="0.3">
      <c r="R2767" s="85">
        <f>PER_MONTH!A2759</f>
        <v>45715</v>
      </c>
      <c r="S2767" s="86">
        <f>PER_MONTH!F2759</f>
        <v>0.4375</v>
      </c>
      <c r="T2767" s="102">
        <f>PER_MONTH!G2759</f>
        <v>0</v>
      </c>
      <c r="U2767" s="100">
        <f t="shared" si="44"/>
        <v>0</v>
      </c>
    </row>
    <row r="2768" spans="18:21" x14ac:dyDescent="0.3">
      <c r="R2768" s="85">
        <f>PER_MONTH!A2760</f>
        <v>45715</v>
      </c>
      <c r="S2768" s="86">
        <f>PER_MONTH!F2760</f>
        <v>0.45833333333333331</v>
      </c>
      <c r="T2768" s="102">
        <f>PER_MONTH!G2760</f>
        <v>0</v>
      </c>
      <c r="U2768" s="100">
        <f t="shared" si="44"/>
        <v>0</v>
      </c>
    </row>
    <row r="2769" spans="18:21" x14ac:dyDescent="0.3">
      <c r="R2769" s="85">
        <f>PER_MONTH!A2761</f>
        <v>45715</v>
      </c>
      <c r="S2769" s="86">
        <f>PER_MONTH!F2761</f>
        <v>0.47916666666666669</v>
      </c>
      <c r="T2769" s="102">
        <f>PER_MONTH!G2761</f>
        <v>0</v>
      </c>
      <c r="U2769" s="100">
        <f t="shared" si="44"/>
        <v>0</v>
      </c>
    </row>
    <row r="2770" spans="18:21" x14ac:dyDescent="0.3">
      <c r="R2770" s="85">
        <f>PER_MONTH!A2762</f>
        <v>45715</v>
      </c>
      <c r="S2770" s="86">
        <f>PER_MONTH!F2762</f>
        <v>0.5</v>
      </c>
      <c r="T2770" s="102">
        <f>PER_MONTH!G2762</f>
        <v>0</v>
      </c>
      <c r="U2770" s="100">
        <f t="shared" si="44"/>
        <v>0</v>
      </c>
    </row>
    <row r="2771" spans="18:21" x14ac:dyDescent="0.3">
      <c r="R2771" s="85">
        <f>PER_MONTH!A2763</f>
        <v>45715</v>
      </c>
      <c r="S2771" s="86">
        <f>PER_MONTH!F2763</f>
        <v>0.52083333333333337</v>
      </c>
      <c r="T2771" s="102">
        <f>PER_MONTH!G2763</f>
        <v>0</v>
      </c>
      <c r="U2771" s="100">
        <f t="shared" si="44"/>
        <v>0</v>
      </c>
    </row>
    <row r="2772" spans="18:21" x14ac:dyDescent="0.3">
      <c r="R2772" s="85">
        <f>PER_MONTH!A2764</f>
        <v>45715</v>
      </c>
      <c r="S2772" s="86">
        <f>PER_MONTH!F2764</f>
        <v>0.54166666666666663</v>
      </c>
      <c r="T2772" s="102">
        <f>PER_MONTH!G2764</f>
        <v>0</v>
      </c>
      <c r="U2772" s="100">
        <f t="shared" si="44"/>
        <v>0</v>
      </c>
    </row>
    <row r="2773" spans="18:21" x14ac:dyDescent="0.3">
      <c r="R2773" s="85">
        <f>PER_MONTH!A2765</f>
        <v>45715</v>
      </c>
      <c r="S2773" s="86">
        <f>PER_MONTH!F2765</f>
        <v>0.5625</v>
      </c>
      <c r="T2773" s="102">
        <f>PER_MONTH!G2765</f>
        <v>0</v>
      </c>
      <c r="U2773" s="100">
        <f t="shared" si="44"/>
        <v>0</v>
      </c>
    </row>
    <row r="2774" spans="18:21" x14ac:dyDescent="0.3">
      <c r="R2774" s="85">
        <f>PER_MONTH!A2766</f>
        <v>45715</v>
      </c>
      <c r="S2774" s="86">
        <f>PER_MONTH!F2766</f>
        <v>0.58333333333333337</v>
      </c>
      <c r="T2774" s="102">
        <f>PER_MONTH!G2766</f>
        <v>0</v>
      </c>
      <c r="U2774" s="100">
        <f t="shared" si="44"/>
        <v>0</v>
      </c>
    </row>
    <row r="2775" spans="18:21" x14ac:dyDescent="0.3">
      <c r="R2775" s="85">
        <f>PER_MONTH!A2767</f>
        <v>45715</v>
      </c>
      <c r="S2775" s="86">
        <f>PER_MONTH!F2767</f>
        <v>0.60416666666666663</v>
      </c>
      <c r="T2775" s="102">
        <f>PER_MONTH!G2767</f>
        <v>0</v>
      </c>
      <c r="U2775" s="100">
        <f t="shared" si="44"/>
        <v>0</v>
      </c>
    </row>
    <row r="2776" spans="18:21" x14ac:dyDescent="0.3">
      <c r="R2776" s="85">
        <f>PER_MONTH!A2768</f>
        <v>45715</v>
      </c>
      <c r="S2776" s="86">
        <f>PER_MONTH!F2768</f>
        <v>0.625</v>
      </c>
      <c r="T2776" s="102">
        <f>PER_MONTH!G2768</f>
        <v>0</v>
      </c>
      <c r="U2776" s="100">
        <f t="shared" si="44"/>
        <v>0</v>
      </c>
    </row>
    <row r="2777" spans="18:21" x14ac:dyDescent="0.3">
      <c r="R2777" s="85">
        <f>PER_MONTH!A2769</f>
        <v>45715</v>
      </c>
      <c r="S2777" s="86">
        <f>PER_MONTH!F2769</f>
        <v>0.64583333333333337</v>
      </c>
      <c r="T2777" s="102">
        <f>PER_MONTH!G2769</f>
        <v>0</v>
      </c>
      <c r="U2777" s="100">
        <f t="shared" si="44"/>
        <v>0</v>
      </c>
    </row>
    <row r="2778" spans="18:21" x14ac:dyDescent="0.3">
      <c r="R2778" s="85">
        <f>PER_MONTH!A2770</f>
        <v>45715</v>
      </c>
      <c r="S2778" s="86">
        <f>PER_MONTH!F2770</f>
        <v>0.66666666666666663</v>
      </c>
      <c r="T2778" s="102">
        <f>PER_MONTH!G2770</f>
        <v>0</v>
      </c>
      <c r="U2778" s="100">
        <f t="shared" si="44"/>
        <v>0</v>
      </c>
    </row>
    <row r="2779" spans="18:21" x14ac:dyDescent="0.3">
      <c r="R2779" s="85">
        <f>PER_MONTH!A2771</f>
        <v>45715</v>
      </c>
      <c r="S2779" s="86">
        <f>PER_MONTH!F2771</f>
        <v>0.6875</v>
      </c>
      <c r="T2779" s="102">
        <f>PER_MONTH!G2771</f>
        <v>0</v>
      </c>
      <c r="U2779" s="100">
        <f t="shared" si="44"/>
        <v>0</v>
      </c>
    </row>
    <row r="2780" spans="18:21" x14ac:dyDescent="0.3">
      <c r="R2780" s="85">
        <f>PER_MONTH!A2772</f>
        <v>45715</v>
      </c>
      <c r="S2780" s="86">
        <f>PER_MONTH!F2772</f>
        <v>0.70833333333333337</v>
      </c>
      <c r="T2780" s="102">
        <f>PER_MONTH!G2772</f>
        <v>0</v>
      </c>
      <c r="U2780" s="100">
        <f t="shared" si="44"/>
        <v>0</v>
      </c>
    </row>
    <row r="2781" spans="18:21" x14ac:dyDescent="0.3">
      <c r="R2781" s="85">
        <f>PER_MONTH!A2773</f>
        <v>45715</v>
      </c>
      <c r="S2781" s="86">
        <f>PER_MONTH!F2773</f>
        <v>0.72916666666666663</v>
      </c>
      <c r="T2781" s="102">
        <f>PER_MONTH!G2773</f>
        <v>0</v>
      </c>
      <c r="U2781" s="100">
        <f t="shared" si="44"/>
        <v>0</v>
      </c>
    </row>
    <row r="2782" spans="18:21" x14ac:dyDescent="0.3">
      <c r="R2782" s="85">
        <f>PER_MONTH!A2774</f>
        <v>45715</v>
      </c>
      <c r="S2782" s="86">
        <f>PER_MONTH!F2774</f>
        <v>0.75</v>
      </c>
      <c r="T2782" s="102">
        <f>PER_MONTH!G2774</f>
        <v>0</v>
      </c>
      <c r="U2782" s="100">
        <f t="shared" si="44"/>
        <v>0</v>
      </c>
    </row>
    <row r="2783" spans="18:21" x14ac:dyDescent="0.3">
      <c r="R2783" s="85">
        <f>PER_MONTH!A2775</f>
        <v>45715</v>
      </c>
      <c r="S2783" s="86">
        <f>PER_MONTH!F2775</f>
        <v>0.77083333333333337</v>
      </c>
      <c r="T2783" s="102">
        <f>PER_MONTH!G2775</f>
        <v>0</v>
      </c>
      <c r="U2783" s="100">
        <f t="shared" si="44"/>
        <v>0</v>
      </c>
    </row>
    <row r="2784" spans="18:21" x14ac:dyDescent="0.3">
      <c r="R2784" s="85">
        <f>PER_MONTH!A2776</f>
        <v>45715</v>
      </c>
      <c r="S2784" s="86">
        <f>PER_MONTH!F2776</f>
        <v>0.79166666666666663</v>
      </c>
      <c r="T2784" s="102">
        <f>PER_MONTH!G2776</f>
        <v>0</v>
      </c>
      <c r="U2784" s="100">
        <f t="shared" si="44"/>
        <v>0</v>
      </c>
    </row>
    <row r="2785" spans="18:21" x14ac:dyDescent="0.3">
      <c r="R2785" s="85">
        <f>PER_MONTH!A2777</f>
        <v>45715</v>
      </c>
      <c r="S2785" s="86">
        <f>PER_MONTH!F2777</f>
        <v>0.8125</v>
      </c>
      <c r="T2785" s="102">
        <f>PER_MONTH!G2777</f>
        <v>0</v>
      </c>
      <c r="U2785" s="100">
        <f t="shared" si="44"/>
        <v>0</v>
      </c>
    </row>
    <row r="2786" spans="18:21" x14ac:dyDescent="0.3">
      <c r="R2786" s="85">
        <f>PER_MONTH!A2778</f>
        <v>45715</v>
      </c>
      <c r="S2786" s="86">
        <f>PER_MONTH!F2778</f>
        <v>0.83333333333333337</v>
      </c>
      <c r="T2786" s="102">
        <f>PER_MONTH!G2778</f>
        <v>0</v>
      </c>
      <c r="U2786" s="100">
        <f t="shared" si="44"/>
        <v>0</v>
      </c>
    </row>
    <row r="2787" spans="18:21" x14ac:dyDescent="0.3">
      <c r="R2787" s="85">
        <f>PER_MONTH!A2779</f>
        <v>45715</v>
      </c>
      <c r="S2787" s="86">
        <f>PER_MONTH!F2779</f>
        <v>0.85416666666666663</v>
      </c>
      <c r="T2787" s="102">
        <f>PER_MONTH!G2779</f>
        <v>0</v>
      </c>
      <c r="U2787" s="100">
        <f t="shared" si="44"/>
        <v>0</v>
      </c>
    </row>
    <row r="2788" spans="18:21" x14ac:dyDescent="0.3">
      <c r="R2788" s="85">
        <f>PER_MONTH!A2780</f>
        <v>45715</v>
      </c>
      <c r="S2788" s="86">
        <f>PER_MONTH!F2780</f>
        <v>0.875</v>
      </c>
      <c r="T2788" s="102">
        <f>PER_MONTH!G2780</f>
        <v>0</v>
      </c>
      <c r="U2788" s="100">
        <f t="shared" si="44"/>
        <v>0</v>
      </c>
    </row>
    <row r="2789" spans="18:21" x14ac:dyDescent="0.3">
      <c r="R2789" s="85">
        <f>PER_MONTH!A2781</f>
        <v>45715</v>
      </c>
      <c r="S2789" s="86">
        <f>PER_MONTH!F2781</f>
        <v>0.89583333333333337</v>
      </c>
      <c r="T2789" s="102">
        <f>PER_MONTH!G2781</f>
        <v>0</v>
      </c>
      <c r="U2789" s="100">
        <f t="shared" si="44"/>
        <v>0</v>
      </c>
    </row>
    <row r="2790" spans="18:21" x14ac:dyDescent="0.3">
      <c r="R2790" s="85">
        <f>PER_MONTH!A2782</f>
        <v>45715</v>
      </c>
      <c r="S2790" s="86">
        <f>PER_MONTH!F2782</f>
        <v>0.91666666666666663</v>
      </c>
      <c r="T2790" s="102">
        <f>PER_MONTH!G2782</f>
        <v>0</v>
      </c>
      <c r="U2790" s="100">
        <f t="shared" si="44"/>
        <v>0</v>
      </c>
    </row>
    <row r="2791" spans="18:21" x14ac:dyDescent="0.3">
      <c r="R2791" s="85">
        <f>PER_MONTH!A2783</f>
        <v>45715</v>
      </c>
      <c r="S2791" s="86">
        <f>PER_MONTH!F2783</f>
        <v>0.9375</v>
      </c>
      <c r="T2791" s="102">
        <f>PER_MONTH!G2783</f>
        <v>0</v>
      </c>
      <c r="U2791" s="100">
        <f t="shared" si="44"/>
        <v>0</v>
      </c>
    </row>
    <row r="2792" spans="18:21" x14ac:dyDescent="0.3">
      <c r="R2792" s="85">
        <f>PER_MONTH!A2784</f>
        <v>45715</v>
      </c>
      <c r="S2792" s="86">
        <f>PER_MONTH!F2784</f>
        <v>0.95833333333333337</v>
      </c>
      <c r="T2792" s="102">
        <f>PER_MONTH!G2784</f>
        <v>0</v>
      </c>
      <c r="U2792" s="100">
        <f t="shared" si="44"/>
        <v>0</v>
      </c>
    </row>
    <row r="2793" spans="18:21" x14ac:dyDescent="0.3">
      <c r="R2793" s="85">
        <f>PER_MONTH!A2785</f>
        <v>45715</v>
      </c>
      <c r="S2793" s="86">
        <f>PER_MONTH!F2785</f>
        <v>0.97916666666666663</v>
      </c>
      <c r="T2793" s="102">
        <f>PER_MONTH!G2785</f>
        <v>0</v>
      </c>
      <c r="U2793" s="100">
        <f t="shared" si="44"/>
        <v>0</v>
      </c>
    </row>
    <row r="2794" spans="18:21" x14ac:dyDescent="0.3">
      <c r="R2794" s="85">
        <f>PER_MONTH!A2786</f>
        <v>45716</v>
      </c>
      <c r="S2794" s="86">
        <f>PER_MONTH!F2786</f>
        <v>0</v>
      </c>
      <c r="T2794" s="102">
        <f>PER_MONTH!G2786</f>
        <v>0</v>
      </c>
      <c r="U2794" s="100">
        <f t="shared" si="44"/>
        <v>0</v>
      </c>
    </row>
    <row r="2795" spans="18:21" x14ac:dyDescent="0.3">
      <c r="R2795" s="85">
        <f>PER_MONTH!A2787</f>
        <v>45716</v>
      </c>
      <c r="S2795" s="86">
        <f>PER_MONTH!F2787</f>
        <v>2.0833333333333329E-2</v>
      </c>
      <c r="T2795" s="102">
        <f>PER_MONTH!G2787</f>
        <v>0</v>
      </c>
      <c r="U2795" s="100">
        <f t="shared" si="44"/>
        <v>0</v>
      </c>
    </row>
    <row r="2796" spans="18:21" x14ac:dyDescent="0.3">
      <c r="R2796" s="85">
        <f>PER_MONTH!A2788</f>
        <v>45716</v>
      </c>
      <c r="S2796" s="86">
        <f>PER_MONTH!F2788</f>
        <v>4.1666666666666657E-2</v>
      </c>
      <c r="T2796" s="102">
        <f>PER_MONTH!G2788</f>
        <v>0</v>
      </c>
      <c r="U2796" s="100">
        <f t="shared" si="44"/>
        <v>0</v>
      </c>
    </row>
    <row r="2797" spans="18:21" x14ac:dyDescent="0.3">
      <c r="R2797" s="85">
        <f>PER_MONTH!A2789</f>
        <v>45716</v>
      </c>
      <c r="S2797" s="86">
        <f>PER_MONTH!F2789</f>
        <v>6.25E-2</v>
      </c>
      <c r="T2797" s="102">
        <f>PER_MONTH!G2789</f>
        <v>0</v>
      </c>
      <c r="U2797" s="100">
        <f t="shared" si="44"/>
        <v>0</v>
      </c>
    </row>
    <row r="2798" spans="18:21" x14ac:dyDescent="0.3">
      <c r="R2798" s="85">
        <f>PER_MONTH!A2790</f>
        <v>45716</v>
      </c>
      <c r="S2798" s="86">
        <f>PER_MONTH!F2790</f>
        <v>8.3333333333333329E-2</v>
      </c>
      <c r="T2798" s="102">
        <f>PER_MONTH!G2790</f>
        <v>0</v>
      </c>
      <c r="U2798" s="100">
        <f t="shared" si="44"/>
        <v>0</v>
      </c>
    </row>
    <row r="2799" spans="18:21" x14ac:dyDescent="0.3">
      <c r="R2799" s="85">
        <f>PER_MONTH!A2791</f>
        <v>45716</v>
      </c>
      <c r="S2799" s="86">
        <f>PER_MONTH!F2791</f>
        <v>0.1041666666666667</v>
      </c>
      <c r="T2799" s="102">
        <f>PER_MONTH!G2791</f>
        <v>0</v>
      </c>
      <c r="U2799" s="100">
        <f t="shared" si="44"/>
        <v>0</v>
      </c>
    </row>
    <row r="2800" spans="18:21" x14ac:dyDescent="0.3">
      <c r="R2800" s="85">
        <f>PER_MONTH!A2792</f>
        <v>45716</v>
      </c>
      <c r="S2800" s="86">
        <f>PER_MONTH!F2792</f>
        <v>0.125</v>
      </c>
      <c r="T2800" s="102">
        <f>PER_MONTH!G2792</f>
        <v>0</v>
      </c>
      <c r="U2800" s="100">
        <f t="shared" si="44"/>
        <v>0</v>
      </c>
    </row>
    <row r="2801" spans="18:21" x14ac:dyDescent="0.3">
      <c r="R2801" s="85">
        <f>PER_MONTH!A2793</f>
        <v>45716</v>
      </c>
      <c r="S2801" s="86">
        <f>PER_MONTH!F2793</f>
        <v>0.14583333333333329</v>
      </c>
      <c r="T2801" s="102">
        <f>PER_MONTH!G2793</f>
        <v>0</v>
      </c>
      <c r="U2801" s="100">
        <f t="shared" si="44"/>
        <v>0</v>
      </c>
    </row>
    <row r="2802" spans="18:21" x14ac:dyDescent="0.3">
      <c r="R2802" s="85">
        <f>PER_MONTH!A2794</f>
        <v>45716</v>
      </c>
      <c r="S2802" s="86">
        <f>PER_MONTH!F2794</f>
        <v>0.16666666666666671</v>
      </c>
      <c r="T2802" s="102">
        <f>PER_MONTH!G2794</f>
        <v>0</v>
      </c>
      <c r="U2802" s="100">
        <f t="shared" si="44"/>
        <v>0</v>
      </c>
    </row>
    <row r="2803" spans="18:21" x14ac:dyDescent="0.3">
      <c r="R2803" s="85">
        <f>PER_MONTH!A2795</f>
        <v>45716</v>
      </c>
      <c r="S2803" s="86">
        <f>PER_MONTH!F2795</f>
        <v>0.1875</v>
      </c>
      <c r="T2803" s="102">
        <f>PER_MONTH!G2795</f>
        <v>0</v>
      </c>
      <c r="U2803" s="100">
        <f t="shared" si="44"/>
        <v>0</v>
      </c>
    </row>
    <row r="2804" spans="18:21" x14ac:dyDescent="0.3">
      <c r="R2804" s="85">
        <f>PER_MONTH!A2796</f>
        <v>45716</v>
      </c>
      <c r="S2804" s="86">
        <f>PER_MONTH!F2796</f>
        <v>0.20833333333333329</v>
      </c>
      <c r="T2804" s="102">
        <f>PER_MONTH!G2796</f>
        <v>0</v>
      </c>
      <c r="U2804" s="100">
        <f t="shared" si="44"/>
        <v>0</v>
      </c>
    </row>
    <row r="2805" spans="18:21" x14ac:dyDescent="0.3">
      <c r="R2805" s="85">
        <f>PER_MONTH!A2797</f>
        <v>45716</v>
      </c>
      <c r="S2805" s="86">
        <f>PER_MONTH!F2797</f>
        <v>0.22916666666666671</v>
      </c>
      <c r="T2805" s="102">
        <f>PER_MONTH!G2797</f>
        <v>0</v>
      </c>
      <c r="U2805" s="100">
        <f t="shared" si="44"/>
        <v>0</v>
      </c>
    </row>
    <row r="2806" spans="18:21" x14ac:dyDescent="0.3">
      <c r="R2806" s="85">
        <f>PER_MONTH!A2798</f>
        <v>45716</v>
      </c>
      <c r="S2806" s="86">
        <f>PER_MONTH!F2798</f>
        <v>0.25</v>
      </c>
      <c r="T2806" s="102">
        <f>PER_MONTH!G2798</f>
        <v>0</v>
      </c>
      <c r="U2806" s="100">
        <f t="shared" si="44"/>
        <v>0</v>
      </c>
    </row>
    <row r="2807" spans="18:21" x14ac:dyDescent="0.3">
      <c r="R2807" s="85">
        <f>PER_MONTH!A2799</f>
        <v>45716</v>
      </c>
      <c r="S2807" s="86">
        <f>PER_MONTH!F2799</f>
        <v>0.27083333333333331</v>
      </c>
      <c r="T2807" s="102">
        <f>PER_MONTH!G2799</f>
        <v>0</v>
      </c>
      <c r="U2807" s="100">
        <f t="shared" si="44"/>
        <v>0</v>
      </c>
    </row>
    <row r="2808" spans="18:21" x14ac:dyDescent="0.3">
      <c r="R2808" s="85">
        <f>PER_MONTH!A2800</f>
        <v>45716</v>
      </c>
      <c r="S2808" s="86">
        <f>PER_MONTH!F2800</f>
        <v>0.29166666666666669</v>
      </c>
      <c r="T2808" s="102">
        <f>PER_MONTH!G2800</f>
        <v>0</v>
      </c>
      <c r="U2808" s="100">
        <f t="shared" si="44"/>
        <v>0</v>
      </c>
    </row>
    <row r="2809" spans="18:21" x14ac:dyDescent="0.3">
      <c r="R2809" s="85">
        <f>PER_MONTH!A2801</f>
        <v>45716</v>
      </c>
      <c r="S2809" s="86">
        <f>PER_MONTH!F2801</f>
        <v>0.3125</v>
      </c>
      <c r="T2809" s="102">
        <f>PER_MONTH!G2801</f>
        <v>0</v>
      </c>
      <c r="U2809" s="100">
        <f t="shared" si="44"/>
        <v>0</v>
      </c>
    </row>
    <row r="2810" spans="18:21" x14ac:dyDescent="0.3">
      <c r="R2810" s="85">
        <f>PER_MONTH!A2802</f>
        <v>45716</v>
      </c>
      <c r="S2810" s="86">
        <f>PER_MONTH!F2802</f>
        <v>0.33333333333333331</v>
      </c>
      <c r="T2810" s="102">
        <f>PER_MONTH!G2802</f>
        <v>0</v>
      </c>
      <c r="U2810" s="100">
        <f t="shared" si="44"/>
        <v>0</v>
      </c>
    </row>
    <row r="2811" spans="18:21" x14ac:dyDescent="0.3">
      <c r="R2811" s="85">
        <f>PER_MONTH!A2803</f>
        <v>45716</v>
      </c>
      <c r="S2811" s="86">
        <f>PER_MONTH!F2803</f>
        <v>0.35416666666666669</v>
      </c>
      <c r="T2811" s="102">
        <f>PER_MONTH!G2803</f>
        <v>0</v>
      </c>
      <c r="U2811" s="100">
        <f t="shared" si="44"/>
        <v>0</v>
      </c>
    </row>
    <row r="2812" spans="18:21" x14ac:dyDescent="0.3">
      <c r="R2812" s="85">
        <f>PER_MONTH!A2804</f>
        <v>45716</v>
      </c>
      <c r="S2812" s="86">
        <f>PER_MONTH!F2804</f>
        <v>0.375</v>
      </c>
      <c r="T2812" s="102">
        <f>PER_MONTH!G2804</f>
        <v>0</v>
      </c>
      <c r="U2812" s="100">
        <f t="shared" si="44"/>
        <v>0</v>
      </c>
    </row>
    <row r="2813" spans="18:21" x14ac:dyDescent="0.3">
      <c r="R2813" s="85">
        <f>PER_MONTH!A2805</f>
        <v>45716</v>
      </c>
      <c r="S2813" s="86">
        <f>PER_MONTH!F2805</f>
        <v>0.39583333333333331</v>
      </c>
      <c r="T2813" s="102">
        <f>PER_MONTH!G2805</f>
        <v>0</v>
      </c>
      <c r="U2813" s="100">
        <f t="shared" si="44"/>
        <v>0</v>
      </c>
    </row>
    <row r="2814" spans="18:21" x14ac:dyDescent="0.3">
      <c r="R2814" s="85">
        <f>PER_MONTH!A2806</f>
        <v>45716</v>
      </c>
      <c r="S2814" s="86">
        <f>PER_MONTH!F2806</f>
        <v>0.41666666666666669</v>
      </c>
      <c r="T2814" s="102">
        <f>PER_MONTH!G2806</f>
        <v>0</v>
      </c>
      <c r="U2814" s="100">
        <f t="shared" si="44"/>
        <v>0</v>
      </c>
    </row>
    <row r="2815" spans="18:21" x14ac:dyDescent="0.3">
      <c r="R2815" s="85">
        <f>PER_MONTH!A2807</f>
        <v>45716</v>
      </c>
      <c r="S2815" s="86">
        <f>PER_MONTH!F2807</f>
        <v>0.4375</v>
      </c>
      <c r="T2815" s="102">
        <f>PER_MONTH!G2807</f>
        <v>0</v>
      </c>
      <c r="U2815" s="100">
        <f t="shared" si="44"/>
        <v>0</v>
      </c>
    </row>
    <row r="2816" spans="18:21" x14ac:dyDescent="0.3">
      <c r="R2816" s="85">
        <f>PER_MONTH!A2808</f>
        <v>45716</v>
      </c>
      <c r="S2816" s="86">
        <f>PER_MONTH!F2808</f>
        <v>0.45833333333333331</v>
      </c>
      <c r="T2816" s="102">
        <f>PER_MONTH!G2808</f>
        <v>0</v>
      </c>
      <c r="U2816" s="100">
        <f t="shared" si="44"/>
        <v>0</v>
      </c>
    </row>
    <row r="2817" spans="18:21" x14ac:dyDescent="0.3">
      <c r="R2817" s="85">
        <f>PER_MONTH!A2809</f>
        <v>45716</v>
      </c>
      <c r="S2817" s="86">
        <f>PER_MONTH!F2809</f>
        <v>0.47916666666666669</v>
      </c>
      <c r="T2817" s="102">
        <f>PER_MONTH!G2809</f>
        <v>0</v>
      </c>
      <c r="U2817" s="100">
        <f t="shared" si="44"/>
        <v>0</v>
      </c>
    </row>
    <row r="2818" spans="18:21" x14ac:dyDescent="0.3">
      <c r="R2818" s="85">
        <f>PER_MONTH!A2810</f>
        <v>45716</v>
      </c>
      <c r="S2818" s="86">
        <f>PER_MONTH!F2810</f>
        <v>0.5</v>
      </c>
      <c r="T2818" s="102">
        <f>PER_MONTH!G2810</f>
        <v>0</v>
      </c>
      <c r="U2818" s="100">
        <f t="shared" si="44"/>
        <v>0</v>
      </c>
    </row>
    <row r="2819" spans="18:21" x14ac:dyDescent="0.3">
      <c r="R2819" s="85">
        <f>PER_MONTH!A2811</f>
        <v>45716</v>
      </c>
      <c r="S2819" s="86">
        <f>PER_MONTH!F2811</f>
        <v>0.52083333333333337</v>
      </c>
      <c r="T2819" s="102">
        <f>PER_MONTH!G2811</f>
        <v>0</v>
      </c>
      <c r="U2819" s="100">
        <f t="shared" si="44"/>
        <v>0</v>
      </c>
    </row>
    <row r="2820" spans="18:21" x14ac:dyDescent="0.3">
      <c r="R2820" s="85">
        <f>PER_MONTH!A2812</f>
        <v>45716</v>
      </c>
      <c r="S2820" s="86">
        <f>PER_MONTH!F2812</f>
        <v>0.54166666666666663</v>
      </c>
      <c r="T2820" s="102">
        <f>PER_MONTH!G2812</f>
        <v>0</v>
      </c>
      <c r="U2820" s="100">
        <f t="shared" si="44"/>
        <v>0</v>
      </c>
    </row>
    <row r="2821" spans="18:21" x14ac:dyDescent="0.3">
      <c r="R2821" s="85">
        <f>PER_MONTH!A2813</f>
        <v>45716</v>
      </c>
      <c r="S2821" s="86">
        <f>PER_MONTH!F2813</f>
        <v>0.5625</v>
      </c>
      <c r="T2821" s="102">
        <f>PER_MONTH!G2813</f>
        <v>0</v>
      </c>
      <c r="U2821" s="100">
        <f t="shared" si="44"/>
        <v>0</v>
      </c>
    </row>
    <row r="2822" spans="18:21" x14ac:dyDescent="0.3">
      <c r="R2822" s="85">
        <f>PER_MONTH!A2814</f>
        <v>45716</v>
      </c>
      <c r="S2822" s="86">
        <f>PER_MONTH!F2814</f>
        <v>0.58333333333333337</v>
      </c>
      <c r="T2822" s="102">
        <f>PER_MONTH!G2814</f>
        <v>0</v>
      </c>
      <c r="U2822" s="100">
        <f t="shared" si="44"/>
        <v>0</v>
      </c>
    </row>
    <row r="2823" spans="18:21" x14ac:dyDescent="0.3">
      <c r="R2823" s="85">
        <f>PER_MONTH!A2815</f>
        <v>45716</v>
      </c>
      <c r="S2823" s="86">
        <f>PER_MONTH!F2815</f>
        <v>0.60416666666666663</v>
      </c>
      <c r="T2823" s="102">
        <f>PER_MONTH!G2815</f>
        <v>0</v>
      </c>
      <c r="U2823" s="100">
        <f t="shared" si="44"/>
        <v>0</v>
      </c>
    </row>
    <row r="2824" spans="18:21" x14ac:dyDescent="0.3">
      <c r="R2824" s="85">
        <f>PER_MONTH!A2816</f>
        <v>45716</v>
      </c>
      <c r="S2824" s="86">
        <f>PER_MONTH!F2816</f>
        <v>0.625</v>
      </c>
      <c r="T2824" s="102">
        <f>PER_MONTH!G2816</f>
        <v>0</v>
      </c>
      <c r="U2824" s="100">
        <f t="shared" si="44"/>
        <v>0</v>
      </c>
    </row>
    <row r="2825" spans="18:21" x14ac:dyDescent="0.3">
      <c r="R2825" s="85">
        <f>PER_MONTH!A2817</f>
        <v>45716</v>
      </c>
      <c r="S2825" s="86">
        <f>PER_MONTH!F2817</f>
        <v>0.64583333333333337</v>
      </c>
      <c r="T2825" s="102">
        <f>PER_MONTH!G2817</f>
        <v>0</v>
      </c>
      <c r="U2825" s="100">
        <f t="shared" si="44"/>
        <v>0</v>
      </c>
    </row>
    <row r="2826" spans="18:21" x14ac:dyDescent="0.3">
      <c r="R2826" s="85">
        <f>PER_MONTH!A2818</f>
        <v>45716</v>
      </c>
      <c r="S2826" s="86">
        <f>PER_MONTH!F2818</f>
        <v>0.66666666666666663</v>
      </c>
      <c r="T2826" s="102">
        <f>PER_MONTH!G2818</f>
        <v>0</v>
      </c>
      <c r="U2826" s="100">
        <f t="shared" si="44"/>
        <v>0</v>
      </c>
    </row>
    <row r="2827" spans="18:21" x14ac:dyDescent="0.3">
      <c r="R2827" s="85">
        <f>PER_MONTH!A2819</f>
        <v>45716</v>
      </c>
      <c r="S2827" s="86">
        <f>PER_MONTH!F2819</f>
        <v>0.6875</v>
      </c>
      <c r="T2827" s="102">
        <f>PER_MONTH!G2819</f>
        <v>0</v>
      </c>
      <c r="U2827" s="100">
        <f t="shared" si="44"/>
        <v>0</v>
      </c>
    </row>
    <row r="2828" spans="18:21" x14ac:dyDescent="0.3">
      <c r="R2828" s="85">
        <f>PER_MONTH!A2820</f>
        <v>45716</v>
      </c>
      <c r="S2828" s="86">
        <f>PER_MONTH!F2820</f>
        <v>0.70833333333333337</v>
      </c>
      <c r="T2828" s="102">
        <f>PER_MONTH!G2820</f>
        <v>0</v>
      </c>
      <c r="U2828" s="100">
        <f t="shared" ref="U2828:U2891" si="45">T2828/0.5</f>
        <v>0</v>
      </c>
    </row>
    <row r="2829" spans="18:21" x14ac:dyDescent="0.3">
      <c r="R2829" s="85">
        <f>PER_MONTH!A2821</f>
        <v>45716</v>
      </c>
      <c r="S2829" s="86">
        <f>PER_MONTH!F2821</f>
        <v>0.72916666666666663</v>
      </c>
      <c r="T2829" s="102">
        <f>PER_MONTH!G2821</f>
        <v>0</v>
      </c>
      <c r="U2829" s="100">
        <f t="shared" si="45"/>
        <v>0</v>
      </c>
    </row>
    <row r="2830" spans="18:21" x14ac:dyDescent="0.3">
      <c r="R2830" s="85">
        <f>PER_MONTH!A2822</f>
        <v>45716</v>
      </c>
      <c r="S2830" s="86">
        <f>PER_MONTH!F2822</f>
        <v>0.75</v>
      </c>
      <c r="T2830" s="102">
        <f>PER_MONTH!G2822</f>
        <v>0</v>
      </c>
      <c r="U2830" s="100">
        <f t="shared" si="45"/>
        <v>0</v>
      </c>
    </row>
    <row r="2831" spans="18:21" x14ac:dyDescent="0.3">
      <c r="R2831" s="85">
        <f>PER_MONTH!A2823</f>
        <v>45716</v>
      </c>
      <c r="S2831" s="86">
        <f>PER_MONTH!F2823</f>
        <v>0.77083333333333337</v>
      </c>
      <c r="T2831" s="102">
        <f>PER_MONTH!G2823</f>
        <v>0</v>
      </c>
      <c r="U2831" s="100">
        <f t="shared" si="45"/>
        <v>0</v>
      </c>
    </row>
    <row r="2832" spans="18:21" x14ac:dyDescent="0.3">
      <c r="R2832" s="85">
        <f>PER_MONTH!A2824</f>
        <v>45716</v>
      </c>
      <c r="S2832" s="86">
        <f>PER_MONTH!F2824</f>
        <v>0.79166666666666663</v>
      </c>
      <c r="T2832" s="102">
        <f>PER_MONTH!G2824</f>
        <v>0</v>
      </c>
      <c r="U2832" s="100">
        <f t="shared" si="45"/>
        <v>0</v>
      </c>
    </row>
    <row r="2833" spans="18:21" x14ac:dyDescent="0.3">
      <c r="R2833" s="85">
        <f>PER_MONTH!A2825</f>
        <v>45716</v>
      </c>
      <c r="S2833" s="86">
        <f>PER_MONTH!F2825</f>
        <v>0.8125</v>
      </c>
      <c r="T2833" s="102">
        <f>PER_MONTH!G2825</f>
        <v>0</v>
      </c>
      <c r="U2833" s="100">
        <f t="shared" si="45"/>
        <v>0</v>
      </c>
    </row>
    <row r="2834" spans="18:21" x14ac:dyDescent="0.3">
      <c r="R2834" s="85">
        <f>PER_MONTH!A2826</f>
        <v>45716</v>
      </c>
      <c r="S2834" s="86">
        <f>PER_MONTH!F2826</f>
        <v>0.83333333333333337</v>
      </c>
      <c r="T2834" s="102">
        <f>PER_MONTH!G2826</f>
        <v>0</v>
      </c>
      <c r="U2834" s="100">
        <f t="shared" si="45"/>
        <v>0</v>
      </c>
    </row>
    <row r="2835" spans="18:21" x14ac:dyDescent="0.3">
      <c r="R2835" s="85">
        <f>PER_MONTH!A2827</f>
        <v>45716</v>
      </c>
      <c r="S2835" s="86">
        <f>PER_MONTH!F2827</f>
        <v>0.85416666666666663</v>
      </c>
      <c r="T2835" s="102">
        <f>PER_MONTH!G2827</f>
        <v>0</v>
      </c>
      <c r="U2835" s="100">
        <f t="shared" si="45"/>
        <v>0</v>
      </c>
    </row>
    <row r="2836" spans="18:21" x14ac:dyDescent="0.3">
      <c r="R2836" s="85">
        <f>PER_MONTH!A2828</f>
        <v>45716</v>
      </c>
      <c r="S2836" s="86">
        <f>PER_MONTH!F2828</f>
        <v>0.875</v>
      </c>
      <c r="T2836" s="102">
        <f>PER_MONTH!G2828</f>
        <v>0</v>
      </c>
      <c r="U2836" s="100">
        <f t="shared" si="45"/>
        <v>0</v>
      </c>
    </row>
    <row r="2837" spans="18:21" x14ac:dyDescent="0.3">
      <c r="R2837" s="85">
        <f>PER_MONTH!A2829</f>
        <v>45716</v>
      </c>
      <c r="S2837" s="86">
        <f>PER_MONTH!F2829</f>
        <v>0.89583333333333337</v>
      </c>
      <c r="T2837" s="102">
        <f>PER_MONTH!G2829</f>
        <v>0</v>
      </c>
      <c r="U2837" s="100">
        <f t="shared" si="45"/>
        <v>0</v>
      </c>
    </row>
    <row r="2838" spans="18:21" x14ac:dyDescent="0.3">
      <c r="R2838" s="85">
        <f>PER_MONTH!A2830</f>
        <v>45716</v>
      </c>
      <c r="S2838" s="86">
        <f>PER_MONTH!F2830</f>
        <v>0.91666666666666663</v>
      </c>
      <c r="T2838" s="102">
        <f>PER_MONTH!G2830</f>
        <v>0</v>
      </c>
      <c r="U2838" s="100">
        <f t="shared" si="45"/>
        <v>0</v>
      </c>
    </row>
    <row r="2839" spans="18:21" x14ac:dyDescent="0.3">
      <c r="R2839" s="85">
        <f>PER_MONTH!A2831</f>
        <v>45716</v>
      </c>
      <c r="S2839" s="86">
        <f>PER_MONTH!F2831</f>
        <v>0.9375</v>
      </c>
      <c r="T2839" s="102">
        <f>PER_MONTH!G2831</f>
        <v>0</v>
      </c>
      <c r="U2839" s="100">
        <f t="shared" si="45"/>
        <v>0</v>
      </c>
    </row>
    <row r="2840" spans="18:21" x14ac:dyDescent="0.3">
      <c r="R2840" s="85">
        <f>PER_MONTH!A2832</f>
        <v>45716</v>
      </c>
      <c r="S2840" s="86">
        <f>PER_MONTH!F2832</f>
        <v>0.95833333333333337</v>
      </c>
      <c r="T2840" s="102">
        <f>PER_MONTH!G2832</f>
        <v>0</v>
      </c>
      <c r="U2840" s="100">
        <f t="shared" si="45"/>
        <v>0</v>
      </c>
    </row>
    <row r="2841" spans="18:21" x14ac:dyDescent="0.3">
      <c r="R2841" s="85">
        <f>PER_MONTH!A2833</f>
        <v>45716</v>
      </c>
      <c r="S2841" s="86">
        <f>PER_MONTH!F2833</f>
        <v>0.97916666666666663</v>
      </c>
      <c r="T2841" s="102">
        <f>PER_MONTH!G2833</f>
        <v>0</v>
      </c>
      <c r="U2841" s="100">
        <f t="shared" si="45"/>
        <v>0</v>
      </c>
    </row>
    <row r="2842" spans="18:21" x14ac:dyDescent="0.3">
      <c r="R2842" s="85">
        <f>PER_MONTH!A2834</f>
        <v>45717</v>
      </c>
      <c r="S2842" s="86">
        <f>PER_MONTH!F2834</f>
        <v>0</v>
      </c>
      <c r="T2842" s="102">
        <f>PER_MONTH!G2834</f>
        <v>0</v>
      </c>
      <c r="U2842" s="100">
        <f t="shared" si="45"/>
        <v>0</v>
      </c>
    </row>
    <row r="2843" spans="18:21" x14ac:dyDescent="0.3">
      <c r="R2843" s="85">
        <f>PER_MONTH!A2835</f>
        <v>45717</v>
      </c>
      <c r="S2843" s="86">
        <f>PER_MONTH!F2835</f>
        <v>2.0833333333333329E-2</v>
      </c>
      <c r="T2843" s="102">
        <f>PER_MONTH!G2835</f>
        <v>0</v>
      </c>
      <c r="U2843" s="100">
        <f t="shared" si="45"/>
        <v>0</v>
      </c>
    </row>
    <row r="2844" spans="18:21" x14ac:dyDescent="0.3">
      <c r="R2844" s="85">
        <f>PER_MONTH!A2836</f>
        <v>45717</v>
      </c>
      <c r="S2844" s="86">
        <f>PER_MONTH!F2836</f>
        <v>4.1666666666666657E-2</v>
      </c>
      <c r="T2844" s="102">
        <f>PER_MONTH!G2836</f>
        <v>0</v>
      </c>
      <c r="U2844" s="100">
        <f t="shared" si="45"/>
        <v>0</v>
      </c>
    </row>
    <row r="2845" spans="18:21" x14ac:dyDescent="0.3">
      <c r="R2845" s="85">
        <f>PER_MONTH!A2837</f>
        <v>45717</v>
      </c>
      <c r="S2845" s="86">
        <f>PER_MONTH!F2837</f>
        <v>6.25E-2</v>
      </c>
      <c r="T2845" s="102">
        <f>PER_MONTH!G2837</f>
        <v>0</v>
      </c>
      <c r="U2845" s="100">
        <f t="shared" si="45"/>
        <v>0</v>
      </c>
    </row>
    <row r="2846" spans="18:21" x14ac:dyDescent="0.3">
      <c r="R2846" s="85">
        <f>PER_MONTH!A2838</f>
        <v>45717</v>
      </c>
      <c r="S2846" s="86">
        <f>PER_MONTH!F2838</f>
        <v>8.3333333333333329E-2</v>
      </c>
      <c r="T2846" s="102">
        <f>PER_MONTH!G2838</f>
        <v>0</v>
      </c>
      <c r="U2846" s="100">
        <f t="shared" si="45"/>
        <v>0</v>
      </c>
    </row>
    <row r="2847" spans="18:21" x14ac:dyDescent="0.3">
      <c r="R2847" s="85">
        <f>PER_MONTH!A2839</f>
        <v>45717</v>
      </c>
      <c r="S2847" s="86">
        <f>PER_MONTH!F2839</f>
        <v>0.1041666666666667</v>
      </c>
      <c r="T2847" s="102">
        <f>PER_MONTH!G2839</f>
        <v>0</v>
      </c>
      <c r="U2847" s="100">
        <f t="shared" si="45"/>
        <v>0</v>
      </c>
    </row>
    <row r="2848" spans="18:21" x14ac:dyDescent="0.3">
      <c r="R2848" s="85">
        <f>PER_MONTH!A2840</f>
        <v>45717</v>
      </c>
      <c r="S2848" s="86">
        <f>PER_MONTH!F2840</f>
        <v>0.125</v>
      </c>
      <c r="T2848" s="102">
        <f>PER_MONTH!G2840</f>
        <v>0</v>
      </c>
      <c r="U2848" s="100">
        <f t="shared" si="45"/>
        <v>0</v>
      </c>
    </row>
    <row r="2849" spans="18:21" x14ac:dyDescent="0.3">
      <c r="R2849" s="85">
        <f>PER_MONTH!A2841</f>
        <v>45717</v>
      </c>
      <c r="S2849" s="86">
        <f>PER_MONTH!F2841</f>
        <v>0.14583333333333329</v>
      </c>
      <c r="T2849" s="102">
        <f>PER_MONTH!G2841</f>
        <v>0</v>
      </c>
      <c r="U2849" s="100">
        <f t="shared" si="45"/>
        <v>0</v>
      </c>
    </row>
    <row r="2850" spans="18:21" x14ac:dyDescent="0.3">
      <c r="R2850" s="85">
        <f>PER_MONTH!A2842</f>
        <v>45717</v>
      </c>
      <c r="S2850" s="86">
        <f>PER_MONTH!F2842</f>
        <v>0.16666666666666671</v>
      </c>
      <c r="T2850" s="102">
        <f>PER_MONTH!G2842</f>
        <v>0</v>
      </c>
      <c r="U2850" s="100">
        <f t="shared" si="45"/>
        <v>0</v>
      </c>
    </row>
    <row r="2851" spans="18:21" x14ac:dyDescent="0.3">
      <c r="R2851" s="85">
        <f>PER_MONTH!A2843</f>
        <v>45717</v>
      </c>
      <c r="S2851" s="86">
        <f>PER_MONTH!F2843</f>
        <v>0.1875</v>
      </c>
      <c r="T2851" s="102">
        <f>PER_MONTH!G2843</f>
        <v>0</v>
      </c>
      <c r="U2851" s="100">
        <f t="shared" si="45"/>
        <v>0</v>
      </c>
    </row>
    <row r="2852" spans="18:21" x14ac:dyDescent="0.3">
      <c r="R2852" s="85">
        <f>PER_MONTH!A2844</f>
        <v>45717</v>
      </c>
      <c r="S2852" s="86">
        <f>PER_MONTH!F2844</f>
        <v>0.20833333333333329</v>
      </c>
      <c r="T2852" s="102">
        <f>PER_MONTH!G2844</f>
        <v>0</v>
      </c>
      <c r="U2852" s="100">
        <f t="shared" si="45"/>
        <v>0</v>
      </c>
    </row>
    <row r="2853" spans="18:21" x14ac:dyDescent="0.3">
      <c r="R2853" s="85">
        <f>PER_MONTH!A2845</f>
        <v>45717</v>
      </c>
      <c r="S2853" s="86">
        <f>PER_MONTH!F2845</f>
        <v>0.22916666666666671</v>
      </c>
      <c r="T2853" s="102">
        <f>PER_MONTH!G2845</f>
        <v>0</v>
      </c>
      <c r="U2853" s="100">
        <f t="shared" si="45"/>
        <v>0</v>
      </c>
    </row>
    <row r="2854" spans="18:21" x14ac:dyDescent="0.3">
      <c r="R2854" s="85">
        <f>PER_MONTH!A2846</f>
        <v>45717</v>
      </c>
      <c r="S2854" s="86">
        <f>PER_MONTH!F2846</f>
        <v>0.25</v>
      </c>
      <c r="T2854" s="102">
        <f>PER_MONTH!G2846</f>
        <v>0</v>
      </c>
      <c r="U2854" s="100">
        <f t="shared" si="45"/>
        <v>0</v>
      </c>
    </row>
    <row r="2855" spans="18:21" x14ac:dyDescent="0.3">
      <c r="R2855" s="85">
        <f>PER_MONTH!A2847</f>
        <v>45717</v>
      </c>
      <c r="S2855" s="86">
        <f>PER_MONTH!F2847</f>
        <v>0.27083333333333331</v>
      </c>
      <c r="T2855" s="102">
        <f>PER_MONTH!G2847</f>
        <v>0</v>
      </c>
      <c r="U2855" s="100">
        <f t="shared" si="45"/>
        <v>0</v>
      </c>
    </row>
    <row r="2856" spans="18:21" x14ac:dyDescent="0.3">
      <c r="R2856" s="85">
        <f>PER_MONTH!A2848</f>
        <v>45717</v>
      </c>
      <c r="S2856" s="86">
        <f>PER_MONTH!F2848</f>
        <v>0.29166666666666669</v>
      </c>
      <c r="T2856" s="102">
        <f>PER_MONTH!G2848</f>
        <v>0</v>
      </c>
      <c r="U2856" s="100">
        <f t="shared" si="45"/>
        <v>0</v>
      </c>
    </row>
    <row r="2857" spans="18:21" x14ac:dyDescent="0.3">
      <c r="R2857" s="85">
        <f>PER_MONTH!A2849</f>
        <v>45717</v>
      </c>
      <c r="S2857" s="86">
        <f>PER_MONTH!F2849</f>
        <v>0.3125</v>
      </c>
      <c r="T2857" s="102">
        <f>PER_MONTH!G2849</f>
        <v>0</v>
      </c>
      <c r="U2857" s="100">
        <f t="shared" si="45"/>
        <v>0</v>
      </c>
    </row>
    <row r="2858" spans="18:21" x14ac:dyDescent="0.3">
      <c r="R2858" s="85">
        <f>PER_MONTH!A2850</f>
        <v>45717</v>
      </c>
      <c r="S2858" s="86">
        <f>PER_MONTH!F2850</f>
        <v>0.33333333333333331</v>
      </c>
      <c r="T2858" s="102">
        <f>PER_MONTH!G2850</f>
        <v>0</v>
      </c>
      <c r="U2858" s="100">
        <f t="shared" si="45"/>
        <v>0</v>
      </c>
    </row>
    <row r="2859" spans="18:21" x14ac:dyDescent="0.3">
      <c r="R2859" s="85">
        <f>PER_MONTH!A2851</f>
        <v>45717</v>
      </c>
      <c r="S2859" s="86">
        <f>PER_MONTH!F2851</f>
        <v>0.35416666666666669</v>
      </c>
      <c r="T2859" s="102">
        <f>PER_MONTH!G2851</f>
        <v>0</v>
      </c>
      <c r="U2859" s="100">
        <f t="shared" si="45"/>
        <v>0</v>
      </c>
    </row>
    <row r="2860" spans="18:21" x14ac:dyDescent="0.3">
      <c r="R2860" s="85">
        <f>PER_MONTH!A2852</f>
        <v>45717</v>
      </c>
      <c r="S2860" s="86">
        <f>PER_MONTH!F2852</f>
        <v>0.375</v>
      </c>
      <c r="T2860" s="102">
        <f>PER_MONTH!G2852</f>
        <v>0</v>
      </c>
      <c r="U2860" s="100">
        <f t="shared" si="45"/>
        <v>0</v>
      </c>
    </row>
    <row r="2861" spans="18:21" x14ac:dyDescent="0.3">
      <c r="R2861" s="85">
        <f>PER_MONTH!A2853</f>
        <v>45717</v>
      </c>
      <c r="S2861" s="86">
        <f>PER_MONTH!F2853</f>
        <v>0.39583333333333331</v>
      </c>
      <c r="T2861" s="102">
        <f>PER_MONTH!G2853</f>
        <v>0</v>
      </c>
      <c r="U2861" s="100">
        <f t="shared" si="45"/>
        <v>0</v>
      </c>
    </row>
    <row r="2862" spans="18:21" x14ac:dyDescent="0.3">
      <c r="R2862" s="85">
        <f>PER_MONTH!A2854</f>
        <v>45717</v>
      </c>
      <c r="S2862" s="86">
        <f>PER_MONTH!F2854</f>
        <v>0.41666666666666669</v>
      </c>
      <c r="T2862" s="102">
        <f>PER_MONTH!G2854</f>
        <v>0</v>
      </c>
      <c r="U2862" s="100">
        <f t="shared" si="45"/>
        <v>0</v>
      </c>
    </row>
    <row r="2863" spans="18:21" x14ac:dyDescent="0.3">
      <c r="R2863" s="85">
        <f>PER_MONTH!A2855</f>
        <v>45717</v>
      </c>
      <c r="S2863" s="86">
        <f>PER_MONTH!F2855</f>
        <v>0.4375</v>
      </c>
      <c r="T2863" s="102">
        <f>PER_MONTH!G2855</f>
        <v>0</v>
      </c>
      <c r="U2863" s="100">
        <f t="shared" si="45"/>
        <v>0</v>
      </c>
    </row>
    <row r="2864" spans="18:21" x14ac:dyDescent="0.3">
      <c r="R2864" s="85">
        <f>PER_MONTH!A2856</f>
        <v>45717</v>
      </c>
      <c r="S2864" s="86">
        <f>PER_MONTH!F2856</f>
        <v>0.45833333333333331</v>
      </c>
      <c r="T2864" s="102">
        <f>PER_MONTH!G2856</f>
        <v>0</v>
      </c>
      <c r="U2864" s="100">
        <f t="shared" si="45"/>
        <v>0</v>
      </c>
    </row>
    <row r="2865" spans="18:21" x14ac:dyDescent="0.3">
      <c r="R2865" s="85">
        <f>PER_MONTH!A2857</f>
        <v>45717</v>
      </c>
      <c r="S2865" s="86">
        <f>PER_MONTH!F2857</f>
        <v>0.47916666666666669</v>
      </c>
      <c r="T2865" s="102">
        <f>PER_MONTH!G2857</f>
        <v>0</v>
      </c>
      <c r="U2865" s="100">
        <f t="shared" si="45"/>
        <v>0</v>
      </c>
    </row>
    <row r="2866" spans="18:21" x14ac:dyDescent="0.3">
      <c r="R2866" s="85">
        <f>PER_MONTH!A2858</f>
        <v>45717</v>
      </c>
      <c r="S2866" s="86">
        <f>PER_MONTH!F2858</f>
        <v>0.5</v>
      </c>
      <c r="T2866" s="102">
        <f>PER_MONTH!G2858</f>
        <v>0</v>
      </c>
      <c r="U2866" s="100">
        <f t="shared" si="45"/>
        <v>0</v>
      </c>
    </row>
    <row r="2867" spans="18:21" x14ac:dyDescent="0.3">
      <c r="R2867" s="85">
        <f>PER_MONTH!A2859</f>
        <v>45717</v>
      </c>
      <c r="S2867" s="86">
        <f>PER_MONTH!F2859</f>
        <v>0.52083333333333337</v>
      </c>
      <c r="T2867" s="102">
        <f>PER_MONTH!G2859</f>
        <v>0</v>
      </c>
      <c r="U2867" s="100">
        <f t="shared" si="45"/>
        <v>0</v>
      </c>
    </row>
    <row r="2868" spans="18:21" x14ac:dyDescent="0.3">
      <c r="R2868" s="85">
        <f>PER_MONTH!A2860</f>
        <v>45717</v>
      </c>
      <c r="S2868" s="86">
        <f>PER_MONTH!F2860</f>
        <v>0.54166666666666663</v>
      </c>
      <c r="T2868" s="102">
        <f>PER_MONTH!G2860</f>
        <v>0</v>
      </c>
      <c r="U2868" s="100">
        <f t="shared" si="45"/>
        <v>0</v>
      </c>
    </row>
    <row r="2869" spans="18:21" x14ac:dyDescent="0.3">
      <c r="R2869" s="85">
        <f>PER_MONTH!A2861</f>
        <v>45717</v>
      </c>
      <c r="S2869" s="86">
        <f>PER_MONTH!F2861</f>
        <v>0.5625</v>
      </c>
      <c r="T2869" s="102">
        <f>PER_MONTH!G2861</f>
        <v>0</v>
      </c>
      <c r="U2869" s="100">
        <f t="shared" si="45"/>
        <v>0</v>
      </c>
    </row>
    <row r="2870" spans="18:21" x14ac:dyDescent="0.3">
      <c r="R2870" s="85">
        <f>PER_MONTH!A2862</f>
        <v>45717</v>
      </c>
      <c r="S2870" s="86">
        <f>PER_MONTH!F2862</f>
        <v>0.58333333333333337</v>
      </c>
      <c r="T2870" s="102">
        <f>PER_MONTH!G2862</f>
        <v>0</v>
      </c>
      <c r="U2870" s="100">
        <f t="shared" si="45"/>
        <v>0</v>
      </c>
    </row>
    <row r="2871" spans="18:21" x14ac:dyDescent="0.3">
      <c r="R2871" s="85">
        <f>PER_MONTH!A2863</f>
        <v>45717</v>
      </c>
      <c r="S2871" s="86">
        <f>PER_MONTH!F2863</f>
        <v>0.60416666666666663</v>
      </c>
      <c r="T2871" s="102">
        <f>PER_MONTH!G2863</f>
        <v>0</v>
      </c>
      <c r="U2871" s="100">
        <f t="shared" si="45"/>
        <v>0</v>
      </c>
    </row>
    <row r="2872" spans="18:21" x14ac:dyDescent="0.3">
      <c r="R2872" s="85">
        <f>PER_MONTH!A2864</f>
        <v>45717</v>
      </c>
      <c r="S2872" s="86">
        <f>PER_MONTH!F2864</f>
        <v>0.625</v>
      </c>
      <c r="T2872" s="102">
        <f>PER_MONTH!G2864</f>
        <v>0</v>
      </c>
      <c r="U2872" s="100">
        <f t="shared" si="45"/>
        <v>0</v>
      </c>
    </row>
    <row r="2873" spans="18:21" x14ac:dyDescent="0.3">
      <c r="R2873" s="85">
        <f>PER_MONTH!A2865</f>
        <v>45717</v>
      </c>
      <c r="S2873" s="86">
        <f>PER_MONTH!F2865</f>
        <v>0.64583333333333337</v>
      </c>
      <c r="T2873" s="102">
        <f>PER_MONTH!G2865</f>
        <v>0</v>
      </c>
      <c r="U2873" s="100">
        <f t="shared" si="45"/>
        <v>0</v>
      </c>
    </row>
    <row r="2874" spans="18:21" x14ac:dyDescent="0.3">
      <c r="R2874" s="85">
        <f>PER_MONTH!A2866</f>
        <v>45717</v>
      </c>
      <c r="S2874" s="86">
        <f>PER_MONTH!F2866</f>
        <v>0.66666666666666663</v>
      </c>
      <c r="T2874" s="102">
        <f>PER_MONTH!G2866</f>
        <v>0</v>
      </c>
      <c r="U2874" s="100">
        <f t="shared" si="45"/>
        <v>0</v>
      </c>
    </row>
    <row r="2875" spans="18:21" x14ac:dyDescent="0.3">
      <c r="R2875" s="85">
        <f>PER_MONTH!A2867</f>
        <v>45717</v>
      </c>
      <c r="S2875" s="86">
        <f>PER_MONTH!F2867</f>
        <v>0.6875</v>
      </c>
      <c r="T2875" s="102">
        <f>PER_MONTH!G2867</f>
        <v>0</v>
      </c>
      <c r="U2875" s="100">
        <f t="shared" si="45"/>
        <v>0</v>
      </c>
    </row>
    <row r="2876" spans="18:21" x14ac:dyDescent="0.3">
      <c r="R2876" s="85">
        <f>PER_MONTH!A2868</f>
        <v>45717</v>
      </c>
      <c r="S2876" s="86">
        <f>PER_MONTH!F2868</f>
        <v>0.70833333333333337</v>
      </c>
      <c r="T2876" s="102">
        <f>PER_MONTH!G2868</f>
        <v>0</v>
      </c>
      <c r="U2876" s="100">
        <f t="shared" si="45"/>
        <v>0</v>
      </c>
    </row>
    <row r="2877" spans="18:21" x14ac:dyDescent="0.3">
      <c r="R2877" s="85">
        <f>PER_MONTH!A2869</f>
        <v>45717</v>
      </c>
      <c r="S2877" s="86">
        <f>PER_MONTH!F2869</f>
        <v>0.72916666666666663</v>
      </c>
      <c r="T2877" s="102">
        <f>PER_MONTH!G2869</f>
        <v>0</v>
      </c>
      <c r="U2877" s="100">
        <f t="shared" si="45"/>
        <v>0</v>
      </c>
    </row>
    <row r="2878" spans="18:21" x14ac:dyDescent="0.3">
      <c r="R2878" s="85">
        <f>PER_MONTH!A2870</f>
        <v>45717</v>
      </c>
      <c r="S2878" s="86">
        <f>PER_MONTH!F2870</f>
        <v>0.75</v>
      </c>
      <c r="T2878" s="102">
        <f>PER_MONTH!G2870</f>
        <v>0</v>
      </c>
      <c r="U2878" s="100">
        <f t="shared" si="45"/>
        <v>0</v>
      </c>
    </row>
    <row r="2879" spans="18:21" x14ac:dyDescent="0.3">
      <c r="R2879" s="85">
        <f>PER_MONTH!A2871</f>
        <v>45717</v>
      </c>
      <c r="S2879" s="86">
        <f>PER_MONTH!F2871</f>
        <v>0.77083333333333337</v>
      </c>
      <c r="T2879" s="102">
        <f>PER_MONTH!G2871</f>
        <v>0</v>
      </c>
      <c r="U2879" s="100">
        <f t="shared" si="45"/>
        <v>0</v>
      </c>
    </row>
    <row r="2880" spans="18:21" x14ac:dyDescent="0.3">
      <c r="R2880" s="85">
        <f>PER_MONTH!A2872</f>
        <v>45717</v>
      </c>
      <c r="S2880" s="86">
        <f>PER_MONTH!F2872</f>
        <v>0.79166666666666663</v>
      </c>
      <c r="T2880" s="102">
        <f>PER_MONTH!G2872</f>
        <v>0</v>
      </c>
      <c r="U2880" s="100">
        <f t="shared" si="45"/>
        <v>0</v>
      </c>
    </row>
    <row r="2881" spans="18:21" x14ac:dyDescent="0.3">
      <c r="R2881" s="85">
        <f>PER_MONTH!A2873</f>
        <v>45717</v>
      </c>
      <c r="S2881" s="86">
        <f>PER_MONTH!F2873</f>
        <v>0.8125</v>
      </c>
      <c r="T2881" s="102">
        <f>PER_MONTH!G2873</f>
        <v>0</v>
      </c>
      <c r="U2881" s="100">
        <f t="shared" si="45"/>
        <v>0</v>
      </c>
    </row>
    <row r="2882" spans="18:21" x14ac:dyDescent="0.3">
      <c r="R2882" s="85">
        <f>PER_MONTH!A2874</f>
        <v>45717</v>
      </c>
      <c r="S2882" s="86">
        <f>PER_MONTH!F2874</f>
        <v>0.83333333333333337</v>
      </c>
      <c r="T2882" s="102">
        <f>PER_MONTH!G2874</f>
        <v>0</v>
      </c>
      <c r="U2882" s="100">
        <f t="shared" si="45"/>
        <v>0</v>
      </c>
    </row>
    <row r="2883" spans="18:21" x14ac:dyDescent="0.3">
      <c r="R2883" s="85">
        <f>PER_MONTH!A2875</f>
        <v>45717</v>
      </c>
      <c r="S2883" s="86">
        <f>PER_MONTH!F2875</f>
        <v>0.85416666666666663</v>
      </c>
      <c r="T2883" s="102">
        <f>PER_MONTH!G2875</f>
        <v>0</v>
      </c>
      <c r="U2883" s="100">
        <f t="shared" si="45"/>
        <v>0</v>
      </c>
    </row>
    <row r="2884" spans="18:21" x14ac:dyDescent="0.3">
      <c r="R2884" s="85">
        <f>PER_MONTH!A2876</f>
        <v>45717</v>
      </c>
      <c r="S2884" s="86">
        <f>PER_MONTH!F2876</f>
        <v>0.875</v>
      </c>
      <c r="T2884" s="102">
        <f>PER_MONTH!G2876</f>
        <v>0</v>
      </c>
      <c r="U2884" s="100">
        <f t="shared" si="45"/>
        <v>0</v>
      </c>
    </row>
    <row r="2885" spans="18:21" x14ac:dyDescent="0.3">
      <c r="R2885" s="85">
        <f>PER_MONTH!A2877</f>
        <v>45717</v>
      </c>
      <c r="S2885" s="86">
        <f>PER_MONTH!F2877</f>
        <v>0.89583333333333337</v>
      </c>
      <c r="T2885" s="102">
        <f>PER_MONTH!G2877</f>
        <v>0</v>
      </c>
      <c r="U2885" s="100">
        <f t="shared" si="45"/>
        <v>0</v>
      </c>
    </row>
    <row r="2886" spans="18:21" x14ac:dyDescent="0.3">
      <c r="R2886" s="85">
        <f>PER_MONTH!A2878</f>
        <v>45717</v>
      </c>
      <c r="S2886" s="86">
        <f>PER_MONTH!F2878</f>
        <v>0.91666666666666663</v>
      </c>
      <c r="T2886" s="102">
        <f>PER_MONTH!G2878</f>
        <v>0</v>
      </c>
      <c r="U2886" s="100">
        <f t="shared" si="45"/>
        <v>0</v>
      </c>
    </row>
    <row r="2887" spans="18:21" x14ac:dyDescent="0.3">
      <c r="R2887" s="85">
        <f>PER_MONTH!A2879</f>
        <v>45717</v>
      </c>
      <c r="S2887" s="86">
        <f>PER_MONTH!F2879</f>
        <v>0.9375</v>
      </c>
      <c r="T2887" s="102">
        <f>PER_MONTH!G2879</f>
        <v>0</v>
      </c>
      <c r="U2887" s="100">
        <f t="shared" si="45"/>
        <v>0</v>
      </c>
    </row>
    <row r="2888" spans="18:21" x14ac:dyDescent="0.3">
      <c r="R2888" s="85">
        <f>PER_MONTH!A2880</f>
        <v>45717</v>
      </c>
      <c r="S2888" s="86">
        <f>PER_MONTH!F2880</f>
        <v>0.95833333333333337</v>
      </c>
      <c r="T2888" s="102">
        <f>PER_MONTH!G2880</f>
        <v>0</v>
      </c>
      <c r="U2888" s="100">
        <f t="shared" si="45"/>
        <v>0</v>
      </c>
    </row>
    <row r="2889" spans="18:21" x14ac:dyDescent="0.3">
      <c r="R2889" s="85">
        <f>PER_MONTH!A2881</f>
        <v>45717</v>
      </c>
      <c r="S2889" s="86">
        <f>PER_MONTH!F2881</f>
        <v>0.97916666666666663</v>
      </c>
      <c r="T2889" s="102">
        <f>PER_MONTH!G2881</f>
        <v>0</v>
      </c>
      <c r="U2889" s="100">
        <f t="shared" si="45"/>
        <v>0</v>
      </c>
    </row>
    <row r="2890" spans="18:21" x14ac:dyDescent="0.3">
      <c r="R2890" s="85">
        <f>PER_MONTH!A2882</f>
        <v>45718</v>
      </c>
      <c r="S2890" s="86">
        <f>PER_MONTH!F2882</f>
        <v>0</v>
      </c>
      <c r="T2890" s="102">
        <f>PER_MONTH!G2882</f>
        <v>0</v>
      </c>
      <c r="U2890" s="100">
        <f t="shared" si="45"/>
        <v>0</v>
      </c>
    </row>
    <row r="2891" spans="18:21" x14ac:dyDescent="0.3">
      <c r="R2891" s="85">
        <f>PER_MONTH!A2883</f>
        <v>45718</v>
      </c>
      <c r="S2891" s="86">
        <f>PER_MONTH!F2883</f>
        <v>2.0833333333333329E-2</v>
      </c>
      <c r="T2891" s="102">
        <f>PER_MONTH!G2883</f>
        <v>0</v>
      </c>
      <c r="U2891" s="100">
        <f t="shared" si="45"/>
        <v>0</v>
      </c>
    </row>
    <row r="2892" spans="18:21" x14ac:dyDescent="0.3">
      <c r="R2892" s="85">
        <f>PER_MONTH!A2884</f>
        <v>45718</v>
      </c>
      <c r="S2892" s="86">
        <f>PER_MONTH!F2884</f>
        <v>4.1666666666666657E-2</v>
      </c>
      <c r="T2892" s="102">
        <f>PER_MONTH!G2884</f>
        <v>0</v>
      </c>
      <c r="U2892" s="100">
        <f t="shared" ref="U2892:U2955" si="46">T2892/0.5</f>
        <v>0</v>
      </c>
    </row>
    <row r="2893" spans="18:21" x14ac:dyDescent="0.3">
      <c r="R2893" s="85">
        <f>PER_MONTH!A2885</f>
        <v>45718</v>
      </c>
      <c r="S2893" s="86">
        <f>PER_MONTH!F2885</f>
        <v>6.25E-2</v>
      </c>
      <c r="T2893" s="102">
        <f>PER_MONTH!G2885</f>
        <v>0</v>
      </c>
      <c r="U2893" s="100">
        <f t="shared" si="46"/>
        <v>0</v>
      </c>
    </row>
    <row r="2894" spans="18:21" x14ac:dyDescent="0.3">
      <c r="R2894" s="85">
        <f>PER_MONTH!A2886</f>
        <v>45718</v>
      </c>
      <c r="S2894" s="86">
        <f>PER_MONTH!F2886</f>
        <v>8.3333333333333329E-2</v>
      </c>
      <c r="T2894" s="102">
        <f>PER_MONTH!G2886</f>
        <v>0</v>
      </c>
      <c r="U2894" s="100">
        <f t="shared" si="46"/>
        <v>0</v>
      </c>
    </row>
    <row r="2895" spans="18:21" x14ac:dyDescent="0.3">
      <c r="R2895" s="85">
        <f>PER_MONTH!A2887</f>
        <v>45718</v>
      </c>
      <c r="S2895" s="86">
        <f>PER_MONTH!F2887</f>
        <v>0.1041666666666667</v>
      </c>
      <c r="T2895" s="102">
        <f>PER_MONTH!G2887</f>
        <v>0</v>
      </c>
      <c r="U2895" s="100">
        <f t="shared" si="46"/>
        <v>0</v>
      </c>
    </row>
    <row r="2896" spans="18:21" x14ac:dyDescent="0.3">
      <c r="R2896" s="85">
        <f>PER_MONTH!A2888</f>
        <v>45718</v>
      </c>
      <c r="S2896" s="86">
        <f>PER_MONTH!F2888</f>
        <v>0.125</v>
      </c>
      <c r="T2896" s="102">
        <f>PER_MONTH!G2888</f>
        <v>0</v>
      </c>
      <c r="U2896" s="100">
        <f t="shared" si="46"/>
        <v>0</v>
      </c>
    </row>
    <row r="2897" spans="18:21" x14ac:dyDescent="0.3">
      <c r="R2897" s="85">
        <f>PER_MONTH!A2889</f>
        <v>45718</v>
      </c>
      <c r="S2897" s="86">
        <f>PER_MONTH!F2889</f>
        <v>0.14583333333333329</v>
      </c>
      <c r="T2897" s="102">
        <f>PER_MONTH!G2889</f>
        <v>0</v>
      </c>
      <c r="U2897" s="100">
        <f t="shared" si="46"/>
        <v>0</v>
      </c>
    </row>
    <row r="2898" spans="18:21" x14ac:dyDescent="0.3">
      <c r="R2898" s="85">
        <f>PER_MONTH!A2890</f>
        <v>45718</v>
      </c>
      <c r="S2898" s="86">
        <f>PER_MONTH!F2890</f>
        <v>0.16666666666666671</v>
      </c>
      <c r="T2898" s="102">
        <f>PER_MONTH!G2890</f>
        <v>0</v>
      </c>
      <c r="U2898" s="100">
        <f t="shared" si="46"/>
        <v>0</v>
      </c>
    </row>
    <row r="2899" spans="18:21" x14ac:dyDescent="0.3">
      <c r="R2899" s="85">
        <f>PER_MONTH!A2891</f>
        <v>45718</v>
      </c>
      <c r="S2899" s="86">
        <f>PER_MONTH!F2891</f>
        <v>0.1875</v>
      </c>
      <c r="T2899" s="102">
        <f>PER_MONTH!G2891</f>
        <v>0</v>
      </c>
      <c r="U2899" s="100">
        <f t="shared" si="46"/>
        <v>0</v>
      </c>
    </row>
    <row r="2900" spans="18:21" x14ac:dyDescent="0.3">
      <c r="R2900" s="85">
        <f>PER_MONTH!A2892</f>
        <v>45718</v>
      </c>
      <c r="S2900" s="86">
        <f>PER_MONTH!F2892</f>
        <v>0.20833333333333329</v>
      </c>
      <c r="T2900" s="102">
        <f>PER_MONTH!G2892</f>
        <v>0</v>
      </c>
      <c r="U2900" s="100">
        <f t="shared" si="46"/>
        <v>0</v>
      </c>
    </row>
    <row r="2901" spans="18:21" x14ac:dyDescent="0.3">
      <c r="R2901" s="85">
        <f>PER_MONTH!A2893</f>
        <v>45718</v>
      </c>
      <c r="S2901" s="86">
        <f>PER_MONTH!F2893</f>
        <v>0.22916666666666671</v>
      </c>
      <c r="T2901" s="102">
        <f>PER_MONTH!G2893</f>
        <v>0</v>
      </c>
      <c r="U2901" s="100">
        <f t="shared" si="46"/>
        <v>0</v>
      </c>
    </row>
    <row r="2902" spans="18:21" x14ac:dyDescent="0.3">
      <c r="R2902" s="85">
        <f>PER_MONTH!A2894</f>
        <v>45718</v>
      </c>
      <c r="S2902" s="86">
        <f>PER_MONTH!F2894</f>
        <v>0.25</v>
      </c>
      <c r="T2902" s="102">
        <f>PER_MONTH!G2894</f>
        <v>0</v>
      </c>
      <c r="U2902" s="100">
        <f t="shared" si="46"/>
        <v>0</v>
      </c>
    </row>
    <row r="2903" spans="18:21" x14ac:dyDescent="0.3">
      <c r="R2903" s="85">
        <f>PER_MONTH!A2895</f>
        <v>45718</v>
      </c>
      <c r="S2903" s="86">
        <f>PER_MONTH!F2895</f>
        <v>0.27083333333333331</v>
      </c>
      <c r="T2903" s="102">
        <f>PER_MONTH!G2895</f>
        <v>0</v>
      </c>
      <c r="U2903" s="100">
        <f t="shared" si="46"/>
        <v>0</v>
      </c>
    </row>
    <row r="2904" spans="18:21" x14ac:dyDescent="0.3">
      <c r="R2904" s="85">
        <f>PER_MONTH!A2896</f>
        <v>45718</v>
      </c>
      <c r="S2904" s="86">
        <f>PER_MONTH!F2896</f>
        <v>0.29166666666666669</v>
      </c>
      <c r="T2904" s="102">
        <f>PER_MONTH!G2896</f>
        <v>0</v>
      </c>
      <c r="U2904" s="100">
        <f t="shared" si="46"/>
        <v>0</v>
      </c>
    </row>
    <row r="2905" spans="18:21" x14ac:dyDescent="0.3">
      <c r="R2905" s="85">
        <f>PER_MONTH!A2897</f>
        <v>45718</v>
      </c>
      <c r="S2905" s="86">
        <f>PER_MONTH!F2897</f>
        <v>0.3125</v>
      </c>
      <c r="T2905" s="102">
        <f>PER_MONTH!G2897</f>
        <v>0</v>
      </c>
      <c r="U2905" s="100">
        <f t="shared" si="46"/>
        <v>0</v>
      </c>
    </row>
    <row r="2906" spans="18:21" x14ac:dyDescent="0.3">
      <c r="R2906" s="85">
        <f>PER_MONTH!A2898</f>
        <v>45718</v>
      </c>
      <c r="S2906" s="86">
        <f>PER_MONTH!F2898</f>
        <v>0.33333333333333331</v>
      </c>
      <c r="T2906" s="102">
        <f>PER_MONTH!G2898</f>
        <v>0</v>
      </c>
      <c r="U2906" s="100">
        <f t="shared" si="46"/>
        <v>0</v>
      </c>
    </row>
    <row r="2907" spans="18:21" x14ac:dyDescent="0.3">
      <c r="R2907" s="85">
        <f>PER_MONTH!A2899</f>
        <v>45718</v>
      </c>
      <c r="S2907" s="86">
        <f>PER_MONTH!F2899</f>
        <v>0.35416666666666669</v>
      </c>
      <c r="T2907" s="102">
        <f>PER_MONTH!G2899</f>
        <v>0</v>
      </c>
      <c r="U2907" s="100">
        <f t="shared" si="46"/>
        <v>0</v>
      </c>
    </row>
    <row r="2908" spans="18:21" x14ac:dyDescent="0.3">
      <c r="R2908" s="85">
        <f>PER_MONTH!A2900</f>
        <v>45718</v>
      </c>
      <c r="S2908" s="86">
        <f>PER_MONTH!F2900</f>
        <v>0.375</v>
      </c>
      <c r="T2908" s="102">
        <f>PER_MONTH!G2900</f>
        <v>0</v>
      </c>
      <c r="U2908" s="100">
        <f t="shared" si="46"/>
        <v>0</v>
      </c>
    </row>
    <row r="2909" spans="18:21" x14ac:dyDescent="0.3">
      <c r="R2909" s="85">
        <f>PER_MONTH!A2901</f>
        <v>45718</v>
      </c>
      <c r="S2909" s="86">
        <f>PER_MONTH!F2901</f>
        <v>0.39583333333333331</v>
      </c>
      <c r="T2909" s="102">
        <f>PER_MONTH!G2901</f>
        <v>0</v>
      </c>
      <c r="U2909" s="100">
        <f t="shared" si="46"/>
        <v>0</v>
      </c>
    </row>
    <row r="2910" spans="18:21" x14ac:dyDescent="0.3">
      <c r="R2910" s="85">
        <f>PER_MONTH!A2902</f>
        <v>45718</v>
      </c>
      <c r="S2910" s="86">
        <f>PER_MONTH!F2902</f>
        <v>0.41666666666666669</v>
      </c>
      <c r="T2910" s="102">
        <f>PER_MONTH!G2902</f>
        <v>0</v>
      </c>
      <c r="U2910" s="100">
        <f t="shared" si="46"/>
        <v>0</v>
      </c>
    </row>
    <row r="2911" spans="18:21" x14ac:dyDescent="0.3">
      <c r="R2911" s="85">
        <f>PER_MONTH!A2903</f>
        <v>45718</v>
      </c>
      <c r="S2911" s="86">
        <f>PER_MONTH!F2903</f>
        <v>0.4375</v>
      </c>
      <c r="T2911" s="102">
        <f>PER_MONTH!G2903</f>
        <v>0</v>
      </c>
      <c r="U2911" s="100">
        <f t="shared" si="46"/>
        <v>0</v>
      </c>
    </row>
    <row r="2912" spans="18:21" x14ac:dyDescent="0.3">
      <c r="R2912" s="85">
        <f>PER_MONTH!A2904</f>
        <v>45718</v>
      </c>
      <c r="S2912" s="86">
        <f>PER_MONTH!F2904</f>
        <v>0.45833333333333331</v>
      </c>
      <c r="T2912" s="102">
        <f>PER_MONTH!G2904</f>
        <v>0</v>
      </c>
      <c r="U2912" s="100">
        <f t="shared" si="46"/>
        <v>0</v>
      </c>
    </row>
    <row r="2913" spans="18:21" x14ac:dyDescent="0.3">
      <c r="R2913" s="85">
        <f>PER_MONTH!A2905</f>
        <v>45718</v>
      </c>
      <c r="S2913" s="86">
        <f>PER_MONTH!F2905</f>
        <v>0.47916666666666669</v>
      </c>
      <c r="T2913" s="102">
        <f>PER_MONTH!G2905</f>
        <v>0</v>
      </c>
      <c r="U2913" s="100">
        <f t="shared" si="46"/>
        <v>0</v>
      </c>
    </row>
    <row r="2914" spans="18:21" x14ac:dyDescent="0.3">
      <c r="R2914" s="85">
        <f>PER_MONTH!A2906</f>
        <v>45718</v>
      </c>
      <c r="S2914" s="86">
        <f>PER_MONTH!F2906</f>
        <v>0.5</v>
      </c>
      <c r="T2914" s="102">
        <f>PER_MONTH!G2906</f>
        <v>0</v>
      </c>
      <c r="U2914" s="100">
        <f t="shared" si="46"/>
        <v>0</v>
      </c>
    </row>
    <row r="2915" spans="18:21" x14ac:dyDescent="0.3">
      <c r="R2915" s="85">
        <f>PER_MONTH!A2907</f>
        <v>45718</v>
      </c>
      <c r="S2915" s="86">
        <f>PER_MONTH!F2907</f>
        <v>0.52083333333333337</v>
      </c>
      <c r="T2915" s="102">
        <f>PER_MONTH!G2907</f>
        <v>0</v>
      </c>
      <c r="U2915" s="100">
        <f t="shared" si="46"/>
        <v>0</v>
      </c>
    </row>
    <row r="2916" spans="18:21" x14ac:dyDescent="0.3">
      <c r="R2916" s="85">
        <f>PER_MONTH!A2908</f>
        <v>45718</v>
      </c>
      <c r="S2916" s="86">
        <f>PER_MONTH!F2908</f>
        <v>0.54166666666666663</v>
      </c>
      <c r="T2916" s="102">
        <f>PER_MONTH!G2908</f>
        <v>0</v>
      </c>
      <c r="U2916" s="100">
        <f t="shared" si="46"/>
        <v>0</v>
      </c>
    </row>
    <row r="2917" spans="18:21" x14ac:dyDescent="0.3">
      <c r="R2917" s="85">
        <f>PER_MONTH!A2909</f>
        <v>45718</v>
      </c>
      <c r="S2917" s="86">
        <f>PER_MONTH!F2909</f>
        <v>0.5625</v>
      </c>
      <c r="T2917" s="102">
        <f>PER_MONTH!G2909</f>
        <v>0</v>
      </c>
      <c r="U2917" s="100">
        <f t="shared" si="46"/>
        <v>0</v>
      </c>
    </row>
    <row r="2918" spans="18:21" x14ac:dyDescent="0.3">
      <c r="R2918" s="85">
        <f>PER_MONTH!A2910</f>
        <v>45718</v>
      </c>
      <c r="S2918" s="86">
        <f>PER_MONTH!F2910</f>
        <v>0.58333333333333337</v>
      </c>
      <c r="T2918" s="102">
        <f>PER_MONTH!G2910</f>
        <v>0</v>
      </c>
      <c r="U2918" s="100">
        <f t="shared" si="46"/>
        <v>0</v>
      </c>
    </row>
    <row r="2919" spans="18:21" x14ac:dyDescent="0.3">
      <c r="R2919" s="85">
        <f>PER_MONTH!A2911</f>
        <v>45718</v>
      </c>
      <c r="S2919" s="86">
        <f>PER_MONTH!F2911</f>
        <v>0.60416666666666663</v>
      </c>
      <c r="T2919" s="102">
        <f>PER_MONTH!G2911</f>
        <v>0</v>
      </c>
      <c r="U2919" s="100">
        <f t="shared" si="46"/>
        <v>0</v>
      </c>
    </row>
    <row r="2920" spans="18:21" x14ac:dyDescent="0.3">
      <c r="R2920" s="85">
        <f>PER_MONTH!A2912</f>
        <v>45718</v>
      </c>
      <c r="S2920" s="86">
        <f>PER_MONTH!F2912</f>
        <v>0.625</v>
      </c>
      <c r="T2920" s="102">
        <f>PER_MONTH!G2912</f>
        <v>0</v>
      </c>
      <c r="U2920" s="100">
        <f t="shared" si="46"/>
        <v>0</v>
      </c>
    </row>
    <row r="2921" spans="18:21" x14ac:dyDescent="0.3">
      <c r="R2921" s="85">
        <f>PER_MONTH!A2913</f>
        <v>45718</v>
      </c>
      <c r="S2921" s="86">
        <f>PER_MONTH!F2913</f>
        <v>0.64583333333333337</v>
      </c>
      <c r="T2921" s="102">
        <f>PER_MONTH!G2913</f>
        <v>0</v>
      </c>
      <c r="U2921" s="100">
        <f t="shared" si="46"/>
        <v>0</v>
      </c>
    </row>
    <row r="2922" spans="18:21" x14ac:dyDescent="0.3">
      <c r="R2922" s="85">
        <f>PER_MONTH!A2914</f>
        <v>45718</v>
      </c>
      <c r="S2922" s="86">
        <f>PER_MONTH!F2914</f>
        <v>0.66666666666666663</v>
      </c>
      <c r="T2922" s="102">
        <f>PER_MONTH!G2914</f>
        <v>0</v>
      </c>
      <c r="U2922" s="100">
        <f t="shared" si="46"/>
        <v>0</v>
      </c>
    </row>
    <row r="2923" spans="18:21" x14ac:dyDescent="0.3">
      <c r="R2923" s="85">
        <f>PER_MONTH!A2915</f>
        <v>45718</v>
      </c>
      <c r="S2923" s="86">
        <f>PER_MONTH!F2915</f>
        <v>0.6875</v>
      </c>
      <c r="T2923" s="102">
        <f>PER_MONTH!G2915</f>
        <v>0</v>
      </c>
      <c r="U2923" s="100">
        <f t="shared" si="46"/>
        <v>0</v>
      </c>
    </row>
    <row r="2924" spans="18:21" x14ac:dyDescent="0.3">
      <c r="R2924" s="85">
        <f>PER_MONTH!A2916</f>
        <v>45718</v>
      </c>
      <c r="S2924" s="86">
        <f>PER_MONTH!F2916</f>
        <v>0.70833333333333337</v>
      </c>
      <c r="T2924" s="102">
        <f>PER_MONTH!G2916</f>
        <v>0</v>
      </c>
      <c r="U2924" s="100">
        <f t="shared" si="46"/>
        <v>0</v>
      </c>
    </row>
    <row r="2925" spans="18:21" x14ac:dyDescent="0.3">
      <c r="R2925" s="85">
        <f>PER_MONTH!A2917</f>
        <v>45718</v>
      </c>
      <c r="S2925" s="86">
        <f>PER_MONTH!F2917</f>
        <v>0.72916666666666663</v>
      </c>
      <c r="T2925" s="102">
        <f>PER_MONTH!G2917</f>
        <v>0</v>
      </c>
      <c r="U2925" s="100">
        <f t="shared" si="46"/>
        <v>0</v>
      </c>
    </row>
    <row r="2926" spans="18:21" x14ac:dyDescent="0.3">
      <c r="R2926" s="85">
        <f>PER_MONTH!A2918</f>
        <v>45718</v>
      </c>
      <c r="S2926" s="86">
        <f>PER_MONTH!F2918</f>
        <v>0.75</v>
      </c>
      <c r="T2926" s="102">
        <f>PER_MONTH!G2918</f>
        <v>0</v>
      </c>
      <c r="U2926" s="100">
        <f t="shared" si="46"/>
        <v>0</v>
      </c>
    </row>
    <row r="2927" spans="18:21" x14ac:dyDescent="0.3">
      <c r="R2927" s="85">
        <f>PER_MONTH!A2919</f>
        <v>45718</v>
      </c>
      <c r="S2927" s="86">
        <f>PER_MONTH!F2919</f>
        <v>0.77083333333333337</v>
      </c>
      <c r="T2927" s="102">
        <f>PER_MONTH!G2919</f>
        <v>0</v>
      </c>
      <c r="U2927" s="100">
        <f t="shared" si="46"/>
        <v>0</v>
      </c>
    </row>
    <row r="2928" spans="18:21" x14ac:dyDescent="0.3">
      <c r="R2928" s="85">
        <f>PER_MONTH!A2920</f>
        <v>45718</v>
      </c>
      <c r="S2928" s="86">
        <f>PER_MONTH!F2920</f>
        <v>0.79166666666666663</v>
      </c>
      <c r="T2928" s="102">
        <f>PER_MONTH!G2920</f>
        <v>0</v>
      </c>
      <c r="U2928" s="100">
        <f t="shared" si="46"/>
        <v>0</v>
      </c>
    </row>
    <row r="2929" spans="18:21" x14ac:dyDescent="0.3">
      <c r="R2929" s="85">
        <f>PER_MONTH!A2921</f>
        <v>45718</v>
      </c>
      <c r="S2929" s="86">
        <f>PER_MONTH!F2921</f>
        <v>0.8125</v>
      </c>
      <c r="T2929" s="102">
        <f>PER_MONTH!G2921</f>
        <v>0</v>
      </c>
      <c r="U2929" s="100">
        <f t="shared" si="46"/>
        <v>0</v>
      </c>
    </row>
    <row r="2930" spans="18:21" x14ac:dyDescent="0.3">
      <c r="R2930" s="85">
        <f>PER_MONTH!A2922</f>
        <v>45718</v>
      </c>
      <c r="S2930" s="86">
        <f>PER_MONTH!F2922</f>
        <v>0.83333333333333337</v>
      </c>
      <c r="T2930" s="102">
        <f>PER_MONTH!G2922</f>
        <v>0</v>
      </c>
      <c r="U2930" s="100">
        <f t="shared" si="46"/>
        <v>0</v>
      </c>
    </row>
    <row r="2931" spans="18:21" x14ac:dyDescent="0.3">
      <c r="R2931" s="85">
        <f>PER_MONTH!A2923</f>
        <v>45718</v>
      </c>
      <c r="S2931" s="86">
        <f>PER_MONTH!F2923</f>
        <v>0.85416666666666663</v>
      </c>
      <c r="T2931" s="102">
        <f>PER_MONTH!G2923</f>
        <v>0</v>
      </c>
      <c r="U2931" s="100">
        <f t="shared" si="46"/>
        <v>0</v>
      </c>
    </row>
    <row r="2932" spans="18:21" x14ac:dyDescent="0.3">
      <c r="R2932" s="85">
        <f>PER_MONTH!A2924</f>
        <v>45718</v>
      </c>
      <c r="S2932" s="86">
        <f>PER_MONTH!F2924</f>
        <v>0.875</v>
      </c>
      <c r="T2932" s="102">
        <f>PER_MONTH!G2924</f>
        <v>0</v>
      </c>
      <c r="U2932" s="100">
        <f t="shared" si="46"/>
        <v>0</v>
      </c>
    </row>
    <row r="2933" spans="18:21" x14ac:dyDescent="0.3">
      <c r="R2933" s="85">
        <f>PER_MONTH!A2925</f>
        <v>45718</v>
      </c>
      <c r="S2933" s="86">
        <f>PER_MONTH!F2925</f>
        <v>0.89583333333333337</v>
      </c>
      <c r="T2933" s="102">
        <f>PER_MONTH!G2925</f>
        <v>0</v>
      </c>
      <c r="U2933" s="100">
        <f t="shared" si="46"/>
        <v>0</v>
      </c>
    </row>
    <row r="2934" spans="18:21" x14ac:dyDescent="0.3">
      <c r="R2934" s="85">
        <f>PER_MONTH!A2926</f>
        <v>45718</v>
      </c>
      <c r="S2934" s="86">
        <f>PER_MONTH!F2926</f>
        <v>0.91666666666666663</v>
      </c>
      <c r="T2934" s="102">
        <f>PER_MONTH!G2926</f>
        <v>0</v>
      </c>
      <c r="U2934" s="100">
        <f t="shared" si="46"/>
        <v>0</v>
      </c>
    </row>
    <row r="2935" spans="18:21" x14ac:dyDescent="0.3">
      <c r="R2935" s="85">
        <f>PER_MONTH!A2927</f>
        <v>45718</v>
      </c>
      <c r="S2935" s="86">
        <f>PER_MONTH!F2927</f>
        <v>0.9375</v>
      </c>
      <c r="T2935" s="102">
        <f>PER_MONTH!G2927</f>
        <v>0</v>
      </c>
      <c r="U2935" s="100">
        <f t="shared" si="46"/>
        <v>0</v>
      </c>
    </row>
    <row r="2936" spans="18:21" x14ac:dyDescent="0.3">
      <c r="R2936" s="85">
        <f>PER_MONTH!A2928</f>
        <v>45718</v>
      </c>
      <c r="S2936" s="86">
        <f>PER_MONTH!F2928</f>
        <v>0.95833333333333337</v>
      </c>
      <c r="T2936" s="102">
        <f>PER_MONTH!G2928</f>
        <v>0</v>
      </c>
      <c r="U2936" s="100">
        <f t="shared" si="46"/>
        <v>0</v>
      </c>
    </row>
    <row r="2937" spans="18:21" x14ac:dyDescent="0.3">
      <c r="R2937" s="85">
        <f>PER_MONTH!A2929</f>
        <v>45718</v>
      </c>
      <c r="S2937" s="86">
        <f>PER_MONTH!F2929</f>
        <v>0.97916666666666663</v>
      </c>
      <c r="T2937" s="102">
        <f>PER_MONTH!G2929</f>
        <v>0</v>
      </c>
      <c r="U2937" s="100">
        <f t="shared" si="46"/>
        <v>0</v>
      </c>
    </row>
    <row r="2938" spans="18:21" x14ac:dyDescent="0.3">
      <c r="R2938" s="85">
        <f>PER_MONTH!A2930</f>
        <v>45719</v>
      </c>
      <c r="S2938" s="86">
        <f>PER_MONTH!F2930</f>
        <v>0</v>
      </c>
      <c r="T2938" s="102">
        <f>PER_MONTH!G2930</f>
        <v>0</v>
      </c>
      <c r="U2938" s="100">
        <f t="shared" si="46"/>
        <v>0</v>
      </c>
    </row>
    <row r="2939" spans="18:21" x14ac:dyDescent="0.3">
      <c r="R2939" s="85">
        <f>PER_MONTH!A2931</f>
        <v>45719</v>
      </c>
      <c r="S2939" s="86">
        <f>PER_MONTH!F2931</f>
        <v>2.0833333333333329E-2</v>
      </c>
      <c r="T2939" s="102">
        <f>PER_MONTH!G2931</f>
        <v>0</v>
      </c>
      <c r="U2939" s="100">
        <f t="shared" si="46"/>
        <v>0</v>
      </c>
    </row>
    <row r="2940" spans="18:21" x14ac:dyDescent="0.3">
      <c r="R2940" s="85">
        <f>PER_MONTH!A2932</f>
        <v>45719</v>
      </c>
      <c r="S2940" s="86">
        <f>PER_MONTH!F2932</f>
        <v>4.1666666666666657E-2</v>
      </c>
      <c r="T2940" s="102">
        <f>PER_MONTH!G2932</f>
        <v>0</v>
      </c>
      <c r="U2940" s="100">
        <f t="shared" si="46"/>
        <v>0</v>
      </c>
    </row>
    <row r="2941" spans="18:21" x14ac:dyDescent="0.3">
      <c r="R2941" s="85">
        <f>PER_MONTH!A2933</f>
        <v>45719</v>
      </c>
      <c r="S2941" s="86">
        <f>PER_MONTH!F2933</f>
        <v>6.25E-2</v>
      </c>
      <c r="T2941" s="102">
        <f>PER_MONTH!G2933</f>
        <v>0</v>
      </c>
      <c r="U2941" s="100">
        <f t="shared" si="46"/>
        <v>0</v>
      </c>
    </row>
    <row r="2942" spans="18:21" x14ac:dyDescent="0.3">
      <c r="R2942" s="85">
        <f>PER_MONTH!A2934</f>
        <v>45719</v>
      </c>
      <c r="S2942" s="86">
        <f>PER_MONTH!F2934</f>
        <v>8.3333333333333329E-2</v>
      </c>
      <c r="T2942" s="102">
        <f>PER_MONTH!G2934</f>
        <v>0</v>
      </c>
      <c r="U2942" s="100">
        <f t="shared" si="46"/>
        <v>0</v>
      </c>
    </row>
    <row r="2943" spans="18:21" x14ac:dyDescent="0.3">
      <c r="R2943" s="85">
        <f>PER_MONTH!A2935</f>
        <v>45719</v>
      </c>
      <c r="S2943" s="86">
        <f>PER_MONTH!F2935</f>
        <v>0.1041666666666667</v>
      </c>
      <c r="T2943" s="102">
        <f>PER_MONTH!G2935</f>
        <v>0</v>
      </c>
      <c r="U2943" s="100">
        <f t="shared" si="46"/>
        <v>0</v>
      </c>
    </row>
    <row r="2944" spans="18:21" x14ac:dyDescent="0.3">
      <c r="R2944" s="85">
        <f>PER_MONTH!A2936</f>
        <v>45719</v>
      </c>
      <c r="S2944" s="86">
        <f>PER_MONTH!F2936</f>
        <v>0.125</v>
      </c>
      <c r="T2944" s="102">
        <f>PER_MONTH!G2936</f>
        <v>0</v>
      </c>
      <c r="U2944" s="100">
        <f t="shared" si="46"/>
        <v>0</v>
      </c>
    </row>
    <row r="2945" spans="18:21" x14ac:dyDescent="0.3">
      <c r="R2945" s="85">
        <f>PER_MONTH!A2937</f>
        <v>45719</v>
      </c>
      <c r="S2945" s="86">
        <f>PER_MONTH!F2937</f>
        <v>0.14583333333333329</v>
      </c>
      <c r="T2945" s="102">
        <f>PER_MONTH!G2937</f>
        <v>0</v>
      </c>
      <c r="U2945" s="100">
        <f t="shared" si="46"/>
        <v>0</v>
      </c>
    </row>
    <row r="2946" spans="18:21" x14ac:dyDescent="0.3">
      <c r="R2946" s="85">
        <f>PER_MONTH!A2938</f>
        <v>45719</v>
      </c>
      <c r="S2946" s="86">
        <f>PER_MONTH!F2938</f>
        <v>0.16666666666666671</v>
      </c>
      <c r="T2946" s="102">
        <f>PER_MONTH!G2938</f>
        <v>0</v>
      </c>
      <c r="U2946" s="100">
        <f t="shared" si="46"/>
        <v>0</v>
      </c>
    </row>
    <row r="2947" spans="18:21" x14ac:dyDescent="0.3">
      <c r="R2947" s="85">
        <f>PER_MONTH!A2939</f>
        <v>45719</v>
      </c>
      <c r="S2947" s="86">
        <f>PER_MONTH!F2939</f>
        <v>0.1875</v>
      </c>
      <c r="T2947" s="102">
        <f>PER_MONTH!G2939</f>
        <v>0</v>
      </c>
      <c r="U2947" s="100">
        <f t="shared" si="46"/>
        <v>0</v>
      </c>
    </row>
    <row r="2948" spans="18:21" x14ac:dyDescent="0.3">
      <c r="R2948" s="85">
        <f>PER_MONTH!A2940</f>
        <v>45719</v>
      </c>
      <c r="S2948" s="86">
        <f>PER_MONTH!F2940</f>
        <v>0.20833333333333329</v>
      </c>
      <c r="T2948" s="102">
        <f>PER_MONTH!G2940</f>
        <v>0</v>
      </c>
      <c r="U2948" s="100">
        <f t="shared" si="46"/>
        <v>0</v>
      </c>
    </row>
    <row r="2949" spans="18:21" x14ac:dyDescent="0.3">
      <c r="R2949" s="85">
        <f>PER_MONTH!A2941</f>
        <v>45719</v>
      </c>
      <c r="S2949" s="86">
        <f>PER_MONTH!F2941</f>
        <v>0.22916666666666671</v>
      </c>
      <c r="T2949" s="102">
        <f>PER_MONTH!G2941</f>
        <v>0</v>
      </c>
      <c r="U2949" s="100">
        <f t="shared" si="46"/>
        <v>0</v>
      </c>
    </row>
    <row r="2950" spans="18:21" x14ac:dyDescent="0.3">
      <c r="R2950" s="85">
        <f>PER_MONTH!A2942</f>
        <v>45719</v>
      </c>
      <c r="S2950" s="86">
        <f>PER_MONTH!F2942</f>
        <v>0.25</v>
      </c>
      <c r="T2950" s="102">
        <f>PER_MONTH!G2942</f>
        <v>0</v>
      </c>
      <c r="U2950" s="100">
        <f t="shared" si="46"/>
        <v>0</v>
      </c>
    </row>
    <row r="2951" spans="18:21" x14ac:dyDescent="0.3">
      <c r="R2951" s="85">
        <f>PER_MONTH!A2943</f>
        <v>45719</v>
      </c>
      <c r="S2951" s="86">
        <f>PER_MONTH!F2943</f>
        <v>0.27083333333333331</v>
      </c>
      <c r="T2951" s="102">
        <f>PER_MONTH!G2943</f>
        <v>0</v>
      </c>
      <c r="U2951" s="100">
        <f t="shared" si="46"/>
        <v>0</v>
      </c>
    </row>
    <row r="2952" spans="18:21" x14ac:dyDescent="0.3">
      <c r="R2952" s="85">
        <f>PER_MONTH!A2944</f>
        <v>45719</v>
      </c>
      <c r="S2952" s="86">
        <f>PER_MONTH!F2944</f>
        <v>0.29166666666666669</v>
      </c>
      <c r="T2952" s="102">
        <f>PER_MONTH!G2944</f>
        <v>0</v>
      </c>
      <c r="U2952" s="100">
        <f t="shared" si="46"/>
        <v>0</v>
      </c>
    </row>
    <row r="2953" spans="18:21" x14ac:dyDescent="0.3">
      <c r="R2953" s="85">
        <f>PER_MONTH!A2945</f>
        <v>45719</v>
      </c>
      <c r="S2953" s="86">
        <f>PER_MONTH!F2945</f>
        <v>0.3125</v>
      </c>
      <c r="T2953" s="102">
        <f>PER_MONTH!G2945</f>
        <v>0</v>
      </c>
      <c r="U2953" s="100">
        <f t="shared" si="46"/>
        <v>0</v>
      </c>
    </row>
    <row r="2954" spans="18:21" x14ac:dyDescent="0.3">
      <c r="R2954" s="85">
        <f>PER_MONTH!A2946</f>
        <v>45719</v>
      </c>
      <c r="S2954" s="86">
        <f>PER_MONTH!F2946</f>
        <v>0.33333333333333331</v>
      </c>
      <c r="T2954" s="102">
        <f>PER_MONTH!G2946</f>
        <v>0</v>
      </c>
      <c r="U2954" s="100">
        <f t="shared" si="46"/>
        <v>0</v>
      </c>
    </row>
    <row r="2955" spans="18:21" x14ac:dyDescent="0.3">
      <c r="R2955" s="85">
        <f>PER_MONTH!A2947</f>
        <v>45719</v>
      </c>
      <c r="S2955" s="86">
        <f>PER_MONTH!F2947</f>
        <v>0.35416666666666669</v>
      </c>
      <c r="T2955" s="102">
        <f>PER_MONTH!G2947</f>
        <v>0</v>
      </c>
      <c r="U2955" s="100">
        <f t="shared" si="46"/>
        <v>0</v>
      </c>
    </row>
    <row r="2956" spans="18:21" x14ac:dyDescent="0.3">
      <c r="R2956" s="85">
        <f>PER_MONTH!A2948</f>
        <v>45719</v>
      </c>
      <c r="S2956" s="86">
        <f>PER_MONTH!F2948</f>
        <v>0.375</v>
      </c>
      <c r="T2956" s="102">
        <f>PER_MONTH!G2948</f>
        <v>0</v>
      </c>
      <c r="U2956" s="100">
        <f t="shared" ref="U2956:U3019" si="47">T2956/0.5</f>
        <v>0</v>
      </c>
    </row>
    <row r="2957" spans="18:21" x14ac:dyDescent="0.3">
      <c r="R2957" s="85">
        <f>PER_MONTH!A2949</f>
        <v>45719</v>
      </c>
      <c r="S2957" s="86">
        <f>PER_MONTH!F2949</f>
        <v>0.39583333333333331</v>
      </c>
      <c r="T2957" s="102">
        <f>PER_MONTH!G2949</f>
        <v>0</v>
      </c>
      <c r="U2957" s="100">
        <f t="shared" si="47"/>
        <v>0</v>
      </c>
    </row>
    <row r="2958" spans="18:21" x14ac:dyDescent="0.3">
      <c r="R2958" s="85">
        <f>PER_MONTH!A2950</f>
        <v>45719</v>
      </c>
      <c r="S2958" s="86">
        <f>PER_MONTH!F2950</f>
        <v>0.41666666666666669</v>
      </c>
      <c r="T2958" s="102">
        <f>PER_MONTH!G2950</f>
        <v>0</v>
      </c>
      <c r="U2958" s="100">
        <f t="shared" si="47"/>
        <v>0</v>
      </c>
    </row>
    <row r="2959" spans="18:21" x14ac:dyDescent="0.3">
      <c r="R2959" s="85">
        <f>PER_MONTH!A2951</f>
        <v>45719</v>
      </c>
      <c r="S2959" s="86">
        <f>PER_MONTH!F2951</f>
        <v>0.4375</v>
      </c>
      <c r="T2959" s="102">
        <f>PER_MONTH!G2951</f>
        <v>0</v>
      </c>
      <c r="U2959" s="100">
        <f t="shared" si="47"/>
        <v>0</v>
      </c>
    </row>
    <row r="2960" spans="18:21" x14ac:dyDescent="0.3">
      <c r="R2960" s="85">
        <f>PER_MONTH!A2952</f>
        <v>45719</v>
      </c>
      <c r="S2960" s="86">
        <f>PER_MONTH!F2952</f>
        <v>0.45833333333333331</v>
      </c>
      <c r="T2960" s="102">
        <f>PER_MONTH!G2952</f>
        <v>0</v>
      </c>
      <c r="U2960" s="100">
        <f t="shared" si="47"/>
        <v>0</v>
      </c>
    </row>
    <row r="2961" spans="18:21" x14ac:dyDescent="0.3">
      <c r="R2961" s="85">
        <f>PER_MONTH!A2953</f>
        <v>45719</v>
      </c>
      <c r="S2961" s="86">
        <f>PER_MONTH!F2953</f>
        <v>0.47916666666666669</v>
      </c>
      <c r="T2961" s="102">
        <f>PER_MONTH!G2953</f>
        <v>0</v>
      </c>
      <c r="U2961" s="100">
        <f t="shared" si="47"/>
        <v>0</v>
      </c>
    </row>
    <row r="2962" spans="18:21" x14ac:dyDescent="0.3">
      <c r="R2962" s="85">
        <f>PER_MONTH!A2954</f>
        <v>45719</v>
      </c>
      <c r="S2962" s="86">
        <f>PER_MONTH!F2954</f>
        <v>0.5</v>
      </c>
      <c r="T2962" s="102">
        <f>PER_MONTH!G2954</f>
        <v>0</v>
      </c>
      <c r="U2962" s="100">
        <f t="shared" si="47"/>
        <v>0</v>
      </c>
    </row>
    <row r="2963" spans="18:21" x14ac:dyDescent="0.3">
      <c r="R2963" s="85">
        <f>PER_MONTH!A2955</f>
        <v>45719</v>
      </c>
      <c r="S2963" s="86">
        <f>PER_MONTH!F2955</f>
        <v>0.52083333333333337</v>
      </c>
      <c r="T2963" s="102">
        <f>PER_MONTH!G2955</f>
        <v>0</v>
      </c>
      <c r="U2963" s="100">
        <f t="shared" si="47"/>
        <v>0</v>
      </c>
    </row>
    <row r="2964" spans="18:21" x14ac:dyDescent="0.3">
      <c r="R2964" s="85">
        <f>PER_MONTH!A2956</f>
        <v>45719</v>
      </c>
      <c r="S2964" s="86">
        <f>PER_MONTH!F2956</f>
        <v>0.54166666666666663</v>
      </c>
      <c r="T2964" s="102">
        <f>PER_MONTH!G2956</f>
        <v>0</v>
      </c>
      <c r="U2964" s="100">
        <f t="shared" si="47"/>
        <v>0</v>
      </c>
    </row>
    <row r="2965" spans="18:21" x14ac:dyDescent="0.3">
      <c r="R2965" s="85">
        <f>PER_MONTH!A2957</f>
        <v>45719</v>
      </c>
      <c r="S2965" s="86">
        <f>PER_MONTH!F2957</f>
        <v>0.5625</v>
      </c>
      <c r="T2965" s="102">
        <f>PER_MONTH!G2957</f>
        <v>0</v>
      </c>
      <c r="U2965" s="100">
        <f t="shared" si="47"/>
        <v>0</v>
      </c>
    </row>
    <row r="2966" spans="18:21" x14ac:dyDescent="0.3">
      <c r="R2966" s="85">
        <f>PER_MONTH!A2958</f>
        <v>45719</v>
      </c>
      <c r="S2966" s="86">
        <f>PER_MONTH!F2958</f>
        <v>0.58333333333333337</v>
      </c>
      <c r="T2966" s="102">
        <f>PER_MONTH!G2958</f>
        <v>0</v>
      </c>
      <c r="U2966" s="100">
        <f t="shared" si="47"/>
        <v>0</v>
      </c>
    </row>
    <row r="2967" spans="18:21" x14ac:dyDescent="0.3">
      <c r="R2967" s="85">
        <f>PER_MONTH!A2959</f>
        <v>45719</v>
      </c>
      <c r="S2967" s="86">
        <f>PER_MONTH!F2959</f>
        <v>0.60416666666666663</v>
      </c>
      <c r="T2967" s="102">
        <f>PER_MONTH!G2959</f>
        <v>0</v>
      </c>
      <c r="U2967" s="100">
        <f t="shared" si="47"/>
        <v>0</v>
      </c>
    </row>
    <row r="2968" spans="18:21" x14ac:dyDescent="0.3">
      <c r="R2968" s="85">
        <f>PER_MONTH!A2960</f>
        <v>45719</v>
      </c>
      <c r="S2968" s="86">
        <f>PER_MONTH!F2960</f>
        <v>0.625</v>
      </c>
      <c r="T2968" s="102">
        <f>PER_MONTH!G2960</f>
        <v>0</v>
      </c>
      <c r="U2968" s="100">
        <f t="shared" si="47"/>
        <v>0</v>
      </c>
    </row>
    <row r="2969" spans="18:21" x14ac:dyDescent="0.3">
      <c r="R2969" s="85">
        <f>PER_MONTH!A2961</f>
        <v>45719</v>
      </c>
      <c r="S2969" s="86">
        <f>PER_MONTH!F2961</f>
        <v>0.64583333333333337</v>
      </c>
      <c r="T2969" s="102">
        <f>PER_MONTH!G2961</f>
        <v>0</v>
      </c>
      <c r="U2969" s="100">
        <f t="shared" si="47"/>
        <v>0</v>
      </c>
    </row>
    <row r="2970" spans="18:21" x14ac:dyDescent="0.3">
      <c r="R2970" s="85">
        <f>PER_MONTH!A2962</f>
        <v>45719</v>
      </c>
      <c r="S2970" s="86">
        <f>PER_MONTH!F2962</f>
        <v>0.66666666666666663</v>
      </c>
      <c r="T2970" s="102">
        <f>PER_MONTH!G2962</f>
        <v>0</v>
      </c>
      <c r="U2970" s="100">
        <f t="shared" si="47"/>
        <v>0</v>
      </c>
    </row>
    <row r="2971" spans="18:21" x14ac:dyDescent="0.3">
      <c r="R2971" s="85">
        <f>PER_MONTH!A2963</f>
        <v>45719</v>
      </c>
      <c r="S2971" s="86">
        <f>PER_MONTH!F2963</f>
        <v>0.6875</v>
      </c>
      <c r="T2971" s="102">
        <f>PER_MONTH!G2963</f>
        <v>0</v>
      </c>
      <c r="U2971" s="100">
        <f t="shared" si="47"/>
        <v>0</v>
      </c>
    </row>
    <row r="2972" spans="18:21" x14ac:dyDescent="0.3">
      <c r="R2972" s="85">
        <f>PER_MONTH!A2964</f>
        <v>45719</v>
      </c>
      <c r="S2972" s="86">
        <f>PER_MONTH!F2964</f>
        <v>0.70833333333333337</v>
      </c>
      <c r="T2972" s="102">
        <f>PER_MONTH!G2964</f>
        <v>0</v>
      </c>
      <c r="U2972" s="100">
        <f t="shared" si="47"/>
        <v>0</v>
      </c>
    </row>
    <row r="2973" spans="18:21" x14ac:dyDescent="0.3">
      <c r="R2973" s="85">
        <f>PER_MONTH!A2965</f>
        <v>45719</v>
      </c>
      <c r="S2973" s="86">
        <f>PER_MONTH!F2965</f>
        <v>0.72916666666666663</v>
      </c>
      <c r="T2973" s="102">
        <f>PER_MONTH!G2965</f>
        <v>0</v>
      </c>
      <c r="U2973" s="100">
        <f t="shared" si="47"/>
        <v>0</v>
      </c>
    </row>
    <row r="2974" spans="18:21" x14ac:dyDescent="0.3">
      <c r="R2974" s="85">
        <f>PER_MONTH!A2966</f>
        <v>45719</v>
      </c>
      <c r="S2974" s="86">
        <f>PER_MONTH!F2966</f>
        <v>0.75</v>
      </c>
      <c r="T2974" s="102">
        <f>PER_MONTH!G2966</f>
        <v>0</v>
      </c>
      <c r="U2974" s="100">
        <f t="shared" si="47"/>
        <v>0</v>
      </c>
    </row>
    <row r="2975" spans="18:21" x14ac:dyDescent="0.3">
      <c r="R2975" s="85">
        <f>PER_MONTH!A2967</f>
        <v>45719</v>
      </c>
      <c r="S2975" s="86">
        <f>PER_MONTH!F2967</f>
        <v>0.77083333333333337</v>
      </c>
      <c r="T2975" s="102">
        <f>PER_MONTH!G2967</f>
        <v>0</v>
      </c>
      <c r="U2975" s="100">
        <f t="shared" si="47"/>
        <v>0</v>
      </c>
    </row>
    <row r="2976" spans="18:21" x14ac:dyDescent="0.3">
      <c r="R2976" s="85">
        <f>PER_MONTH!A2968</f>
        <v>45719</v>
      </c>
      <c r="S2976" s="86">
        <f>PER_MONTH!F2968</f>
        <v>0.79166666666666663</v>
      </c>
      <c r="T2976" s="102">
        <f>PER_MONTH!G2968</f>
        <v>0</v>
      </c>
      <c r="U2976" s="100">
        <f t="shared" si="47"/>
        <v>0</v>
      </c>
    </row>
    <row r="2977" spans="18:21" x14ac:dyDescent="0.3">
      <c r="R2977" s="85">
        <f>PER_MONTH!A2969</f>
        <v>45719</v>
      </c>
      <c r="S2977" s="86">
        <f>PER_MONTH!F2969</f>
        <v>0.8125</v>
      </c>
      <c r="T2977" s="102">
        <f>PER_MONTH!G2969</f>
        <v>0</v>
      </c>
      <c r="U2977" s="100">
        <f t="shared" si="47"/>
        <v>0</v>
      </c>
    </row>
    <row r="2978" spans="18:21" x14ac:dyDescent="0.3">
      <c r="R2978" s="85">
        <f>PER_MONTH!A2970</f>
        <v>45719</v>
      </c>
      <c r="S2978" s="86">
        <f>PER_MONTH!F2970</f>
        <v>0.83333333333333337</v>
      </c>
      <c r="T2978" s="102">
        <f>PER_MONTH!G2970</f>
        <v>0</v>
      </c>
      <c r="U2978" s="100">
        <f t="shared" si="47"/>
        <v>0</v>
      </c>
    </row>
    <row r="2979" spans="18:21" x14ac:dyDescent="0.3">
      <c r="R2979" s="85">
        <f>PER_MONTH!A2971</f>
        <v>45719</v>
      </c>
      <c r="S2979" s="86">
        <f>PER_MONTH!F2971</f>
        <v>0.85416666666666663</v>
      </c>
      <c r="T2979" s="102">
        <f>PER_MONTH!G2971</f>
        <v>0</v>
      </c>
      <c r="U2979" s="100">
        <f t="shared" si="47"/>
        <v>0</v>
      </c>
    </row>
    <row r="2980" spans="18:21" x14ac:dyDescent="0.3">
      <c r="R2980" s="85">
        <f>PER_MONTH!A2972</f>
        <v>45719</v>
      </c>
      <c r="S2980" s="86">
        <f>PER_MONTH!F2972</f>
        <v>0.875</v>
      </c>
      <c r="T2980" s="102">
        <f>PER_MONTH!G2972</f>
        <v>0</v>
      </c>
      <c r="U2980" s="100">
        <f t="shared" si="47"/>
        <v>0</v>
      </c>
    </row>
    <row r="2981" spans="18:21" x14ac:dyDescent="0.3">
      <c r="R2981" s="85">
        <f>PER_MONTH!A2973</f>
        <v>45719</v>
      </c>
      <c r="S2981" s="86">
        <f>PER_MONTH!F2973</f>
        <v>0.89583333333333337</v>
      </c>
      <c r="T2981" s="102">
        <f>PER_MONTH!G2973</f>
        <v>0</v>
      </c>
      <c r="U2981" s="100">
        <f t="shared" si="47"/>
        <v>0</v>
      </c>
    </row>
    <row r="2982" spans="18:21" x14ac:dyDescent="0.3">
      <c r="R2982" s="85">
        <f>PER_MONTH!A2974</f>
        <v>45719</v>
      </c>
      <c r="S2982" s="86">
        <f>PER_MONTH!F2974</f>
        <v>0.91666666666666663</v>
      </c>
      <c r="T2982" s="102">
        <f>PER_MONTH!G2974</f>
        <v>0</v>
      </c>
      <c r="U2982" s="100">
        <f t="shared" si="47"/>
        <v>0</v>
      </c>
    </row>
    <row r="2983" spans="18:21" x14ac:dyDescent="0.3">
      <c r="R2983" s="85">
        <f>PER_MONTH!A2975</f>
        <v>45719</v>
      </c>
      <c r="S2983" s="86">
        <f>PER_MONTH!F2975</f>
        <v>0.9375</v>
      </c>
      <c r="T2983" s="102">
        <f>PER_MONTH!G2975</f>
        <v>0</v>
      </c>
      <c r="U2983" s="100">
        <f t="shared" si="47"/>
        <v>0</v>
      </c>
    </row>
    <row r="2984" spans="18:21" x14ac:dyDescent="0.3">
      <c r="R2984" s="85">
        <f>PER_MONTH!A2976</f>
        <v>45719</v>
      </c>
      <c r="S2984" s="86">
        <f>PER_MONTH!F2976</f>
        <v>0.95833333333333337</v>
      </c>
      <c r="T2984" s="102">
        <f>PER_MONTH!G2976</f>
        <v>0</v>
      </c>
      <c r="U2984" s="100">
        <f t="shared" si="47"/>
        <v>0</v>
      </c>
    </row>
    <row r="2985" spans="18:21" x14ac:dyDescent="0.3">
      <c r="R2985" s="85">
        <f>PER_MONTH!A2977</f>
        <v>45719</v>
      </c>
      <c r="S2985" s="86">
        <f>PER_MONTH!F2977</f>
        <v>0.97916666666666663</v>
      </c>
      <c r="T2985" s="102">
        <f>PER_MONTH!G2977</f>
        <v>0</v>
      </c>
      <c r="U2985" s="100">
        <f t="shared" si="47"/>
        <v>0</v>
      </c>
    </row>
    <row r="2986" spans="18:21" x14ac:dyDescent="0.3">
      <c r="R2986" s="85">
        <f>PER_MONTH!A2978</f>
        <v>45720</v>
      </c>
      <c r="S2986" s="86">
        <f>PER_MONTH!F2978</f>
        <v>0</v>
      </c>
      <c r="T2986" s="102">
        <f>PER_MONTH!G2978</f>
        <v>0</v>
      </c>
      <c r="U2986" s="100">
        <f t="shared" si="47"/>
        <v>0</v>
      </c>
    </row>
    <row r="2987" spans="18:21" x14ac:dyDescent="0.3">
      <c r="R2987" s="85">
        <f>PER_MONTH!A2979</f>
        <v>45720</v>
      </c>
      <c r="S2987" s="86">
        <f>PER_MONTH!F2979</f>
        <v>2.0833333333333329E-2</v>
      </c>
      <c r="T2987" s="102">
        <f>PER_MONTH!G2979</f>
        <v>0</v>
      </c>
      <c r="U2987" s="100">
        <f t="shared" si="47"/>
        <v>0</v>
      </c>
    </row>
    <row r="2988" spans="18:21" x14ac:dyDescent="0.3">
      <c r="R2988" s="85">
        <f>PER_MONTH!A2980</f>
        <v>45720</v>
      </c>
      <c r="S2988" s="86">
        <f>PER_MONTH!F2980</f>
        <v>4.1666666666666657E-2</v>
      </c>
      <c r="T2988" s="102">
        <f>PER_MONTH!G2980</f>
        <v>0</v>
      </c>
      <c r="U2988" s="100">
        <f t="shared" si="47"/>
        <v>0</v>
      </c>
    </row>
    <row r="2989" spans="18:21" x14ac:dyDescent="0.3">
      <c r="R2989" s="85">
        <f>PER_MONTH!A2981</f>
        <v>45720</v>
      </c>
      <c r="S2989" s="86">
        <f>PER_MONTH!F2981</f>
        <v>6.25E-2</v>
      </c>
      <c r="T2989" s="102">
        <f>PER_MONTH!G2981</f>
        <v>0</v>
      </c>
      <c r="U2989" s="100">
        <f t="shared" si="47"/>
        <v>0</v>
      </c>
    </row>
    <row r="2990" spans="18:21" x14ac:dyDescent="0.3">
      <c r="R2990" s="85">
        <f>PER_MONTH!A2982</f>
        <v>45720</v>
      </c>
      <c r="S2990" s="86">
        <f>PER_MONTH!F2982</f>
        <v>8.3333333333333329E-2</v>
      </c>
      <c r="T2990" s="102">
        <f>PER_MONTH!G2982</f>
        <v>0</v>
      </c>
      <c r="U2990" s="100">
        <f t="shared" si="47"/>
        <v>0</v>
      </c>
    </row>
    <row r="2991" spans="18:21" x14ac:dyDescent="0.3">
      <c r="R2991" s="85">
        <f>PER_MONTH!A2983</f>
        <v>45720</v>
      </c>
      <c r="S2991" s="86">
        <f>PER_MONTH!F2983</f>
        <v>0.1041666666666667</v>
      </c>
      <c r="T2991" s="102">
        <f>PER_MONTH!G2983</f>
        <v>0</v>
      </c>
      <c r="U2991" s="100">
        <f t="shared" si="47"/>
        <v>0</v>
      </c>
    </row>
    <row r="2992" spans="18:21" x14ac:dyDescent="0.3">
      <c r="R2992" s="85">
        <f>PER_MONTH!A2984</f>
        <v>45720</v>
      </c>
      <c r="S2992" s="86">
        <f>PER_MONTH!F2984</f>
        <v>0.125</v>
      </c>
      <c r="T2992" s="102">
        <f>PER_MONTH!G2984</f>
        <v>0</v>
      </c>
      <c r="U2992" s="100">
        <f t="shared" si="47"/>
        <v>0</v>
      </c>
    </row>
    <row r="2993" spans="18:21" x14ac:dyDescent="0.3">
      <c r="R2993" s="85">
        <f>PER_MONTH!A2985</f>
        <v>45720</v>
      </c>
      <c r="S2993" s="86">
        <f>PER_MONTH!F2985</f>
        <v>0.14583333333333329</v>
      </c>
      <c r="T2993" s="102">
        <f>PER_MONTH!G2985</f>
        <v>0</v>
      </c>
      <c r="U2993" s="100">
        <f t="shared" si="47"/>
        <v>0</v>
      </c>
    </row>
    <row r="2994" spans="18:21" x14ac:dyDescent="0.3">
      <c r="R2994" s="85">
        <f>PER_MONTH!A2986</f>
        <v>45720</v>
      </c>
      <c r="S2994" s="86">
        <f>PER_MONTH!F2986</f>
        <v>0.16666666666666671</v>
      </c>
      <c r="T2994" s="102">
        <f>PER_MONTH!G2986</f>
        <v>0</v>
      </c>
      <c r="U2994" s="100">
        <f t="shared" si="47"/>
        <v>0</v>
      </c>
    </row>
    <row r="2995" spans="18:21" x14ac:dyDescent="0.3">
      <c r="R2995" s="85">
        <f>PER_MONTH!A2987</f>
        <v>45720</v>
      </c>
      <c r="S2995" s="86">
        <f>PER_MONTH!F2987</f>
        <v>0.1875</v>
      </c>
      <c r="T2995" s="102">
        <f>PER_MONTH!G2987</f>
        <v>0</v>
      </c>
      <c r="U2995" s="100">
        <f t="shared" si="47"/>
        <v>0</v>
      </c>
    </row>
    <row r="2996" spans="18:21" x14ac:dyDescent="0.3">
      <c r="R2996" s="85">
        <f>PER_MONTH!A2988</f>
        <v>45720</v>
      </c>
      <c r="S2996" s="86">
        <f>PER_MONTH!F2988</f>
        <v>0.20833333333333329</v>
      </c>
      <c r="T2996" s="102">
        <f>PER_MONTH!G2988</f>
        <v>0</v>
      </c>
      <c r="U2996" s="100">
        <f t="shared" si="47"/>
        <v>0</v>
      </c>
    </row>
    <row r="2997" spans="18:21" x14ac:dyDescent="0.3">
      <c r="R2997" s="85">
        <f>PER_MONTH!A2989</f>
        <v>45720</v>
      </c>
      <c r="S2997" s="86">
        <f>PER_MONTH!F2989</f>
        <v>0.22916666666666671</v>
      </c>
      <c r="T2997" s="102">
        <f>PER_MONTH!G2989</f>
        <v>0</v>
      </c>
      <c r="U2997" s="100">
        <f t="shared" si="47"/>
        <v>0</v>
      </c>
    </row>
    <row r="2998" spans="18:21" x14ac:dyDescent="0.3">
      <c r="R2998" s="85">
        <f>PER_MONTH!A2990</f>
        <v>45720</v>
      </c>
      <c r="S2998" s="86">
        <f>PER_MONTH!F2990</f>
        <v>0.25</v>
      </c>
      <c r="T2998" s="102">
        <f>PER_MONTH!G2990</f>
        <v>0</v>
      </c>
      <c r="U2998" s="100">
        <f t="shared" si="47"/>
        <v>0</v>
      </c>
    </row>
    <row r="2999" spans="18:21" x14ac:dyDescent="0.3">
      <c r="R2999" s="85">
        <f>PER_MONTH!A2991</f>
        <v>45720</v>
      </c>
      <c r="S2999" s="86">
        <f>PER_MONTH!F2991</f>
        <v>0.27083333333333331</v>
      </c>
      <c r="T2999" s="102">
        <f>PER_MONTH!G2991</f>
        <v>0</v>
      </c>
      <c r="U2999" s="100">
        <f t="shared" si="47"/>
        <v>0</v>
      </c>
    </row>
    <row r="3000" spans="18:21" x14ac:dyDescent="0.3">
      <c r="R3000" s="85">
        <f>PER_MONTH!A2992</f>
        <v>45720</v>
      </c>
      <c r="S3000" s="86">
        <f>PER_MONTH!F2992</f>
        <v>0.29166666666666669</v>
      </c>
      <c r="T3000" s="102">
        <f>PER_MONTH!G2992</f>
        <v>0</v>
      </c>
      <c r="U3000" s="100">
        <f t="shared" si="47"/>
        <v>0</v>
      </c>
    </row>
    <row r="3001" spans="18:21" x14ac:dyDescent="0.3">
      <c r="R3001" s="85">
        <f>PER_MONTH!A2993</f>
        <v>45720</v>
      </c>
      <c r="S3001" s="86">
        <f>PER_MONTH!F2993</f>
        <v>0.3125</v>
      </c>
      <c r="T3001" s="102">
        <f>PER_MONTH!G2993</f>
        <v>0</v>
      </c>
      <c r="U3001" s="100">
        <f t="shared" si="47"/>
        <v>0</v>
      </c>
    </row>
    <row r="3002" spans="18:21" x14ac:dyDescent="0.3">
      <c r="R3002" s="85">
        <f>PER_MONTH!A2994</f>
        <v>45720</v>
      </c>
      <c r="S3002" s="86">
        <f>PER_MONTH!F2994</f>
        <v>0.33333333333333331</v>
      </c>
      <c r="T3002" s="102">
        <f>PER_MONTH!G2994</f>
        <v>0</v>
      </c>
      <c r="U3002" s="100">
        <f t="shared" si="47"/>
        <v>0</v>
      </c>
    </row>
    <row r="3003" spans="18:21" x14ac:dyDescent="0.3">
      <c r="R3003" s="85">
        <f>PER_MONTH!A2995</f>
        <v>45720</v>
      </c>
      <c r="S3003" s="86">
        <f>PER_MONTH!F2995</f>
        <v>0.35416666666666669</v>
      </c>
      <c r="T3003" s="102">
        <f>PER_MONTH!G2995</f>
        <v>0</v>
      </c>
      <c r="U3003" s="100">
        <f t="shared" si="47"/>
        <v>0</v>
      </c>
    </row>
    <row r="3004" spans="18:21" x14ac:dyDescent="0.3">
      <c r="R3004" s="85">
        <f>PER_MONTH!A2996</f>
        <v>45720</v>
      </c>
      <c r="S3004" s="86">
        <f>PER_MONTH!F2996</f>
        <v>0.375</v>
      </c>
      <c r="T3004" s="102">
        <f>PER_MONTH!G2996</f>
        <v>0</v>
      </c>
      <c r="U3004" s="100">
        <f t="shared" si="47"/>
        <v>0</v>
      </c>
    </row>
    <row r="3005" spans="18:21" x14ac:dyDescent="0.3">
      <c r="R3005" s="85">
        <f>PER_MONTH!A2997</f>
        <v>45720</v>
      </c>
      <c r="S3005" s="86">
        <f>PER_MONTH!F2997</f>
        <v>0.39583333333333331</v>
      </c>
      <c r="T3005" s="102">
        <f>PER_MONTH!G2997</f>
        <v>0</v>
      </c>
      <c r="U3005" s="100">
        <f t="shared" si="47"/>
        <v>0</v>
      </c>
    </row>
    <row r="3006" spans="18:21" x14ac:dyDescent="0.3">
      <c r="R3006" s="85">
        <f>PER_MONTH!A2998</f>
        <v>45720</v>
      </c>
      <c r="S3006" s="86">
        <f>PER_MONTH!F2998</f>
        <v>0.41666666666666669</v>
      </c>
      <c r="T3006" s="102">
        <f>PER_MONTH!G2998</f>
        <v>0</v>
      </c>
      <c r="U3006" s="100">
        <f t="shared" si="47"/>
        <v>0</v>
      </c>
    </row>
    <row r="3007" spans="18:21" x14ac:dyDescent="0.3">
      <c r="R3007" s="85">
        <f>PER_MONTH!A2999</f>
        <v>45720</v>
      </c>
      <c r="S3007" s="86">
        <f>PER_MONTH!F2999</f>
        <v>0.4375</v>
      </c>
      <c r="T3007" s="102">
        <f>PER_MONTH!G2999</f>
        <v>0</v>
      </c>
      <c r="U3007" s="100">
        <f t="shared" si="47"/>
        <v>0</v>
      </c>
    </row>
    <row r="3008" spans="18:21" x14ac:dyDescent="0.3">
      <c r="R3008" s="85">
        <f>PER_MONTH!A3000</f>
        <v>45720</v>
      </c>
      <c r="S3008" s="86">
        <f>PER_MONTH!F3000</f>
        <v>0.45833333333333331</v>
      </c>
      <c r="T3008" s="102">
        <f>PER_MONTH!G3000</f>
        <v>0</v>
      </c>
      <c r="U3008" s="100">
        <f t="shared" si="47"/>
        <v>0</v>
      </c>
    </row>
    <row r="3009" spans="18:21" x14ac:dyDescent="0.3">
      <c r="R3009" s="85">
        <f>PER_MONTH!A3001</f>
        <v>45720</v>
      </c>
      <c r="S3009" s="86">
        <f>PER_MONTH!F3001</f>
        <v>0.47916666666666669</v>
      </c>
      <c r="T3009" s="102">
        <f>PER_MONTH!G3001</f>
        <v>0</v>
      </c>
      <c r="U3009" s="100">
        <f t="shared" si="47"/>
        <v>0</v>
      </c>
    </row>
    <row r="3010" spans="18:21" x14ac:dyDescent="0.3">
      <c r="R3010" s="85">
        <f>PER_MONTH!A3002</f>
        <v>45720</v>
      </c>
      <c r="S3010" s="86">
        <f>PER_MONTH!F3002</f>
        <v>0.5</v>
      </c>
      <c r="T3010" s="102">
        <f>PER_MONTH!G3002</f>
        <v>0</v>
      </c>
      <c r="U3010" s="100">
        <f t="shared" si="47"/>
        <v>0</v>
      </c>
    </row>
    <row r="3011" spans="18:21" x14ac:dyDescent="0.3">
      <c r="R3011" s="85">
        <f>PER_MONTH!A3003</f>
        <v>45720</v>
      </c>
      <c r="S3011" s="86">
        <f>PER_MONTH!F3003</f>
        <v>0.52083333333333337</v>
      </c>
      <c r="T3011" s="102">
        <f>PER_MONTH!G3003</f>
        <v>0</v>
      </c>
      <c r="U3011" s="100">
        <f t="shared" si="47"/>
        <v>0</v>
      </c>
    </row>
    <row r="3012" spans="18:21" x14ac:dyDescent="0.3">
      <c r="R3012" s="85">
        <f>PER_MONTH!A3004</f>
        <v>45720</v>
      </c>
      <c r="S3012" s="86">
        <f>PER_MONTH!F3004</f>
        <v>0.54166666666666663</v>
      </c>
      <c r="T3012" s="102">
        <f>PER_MONTH!G3004</f>
        <v>0</v>
      </c>
      <c r="U3012" s="100">
        <f t="shared" si="47"/>
        <v>0</v>
      </c>
    </row>
    <row r="3013" spans="18:21" x14ac:dyDescent="0.3">
      <c r="R3013" s="85">
        <f>PER_MONTH!A3005</f>
        <v>45720</v>
      </c>
      <c r="S3013" s="86">
        <f>PER_MONTH!F3005</f>
        <v>0.5625</v>
      </c>
      <c r="T3013" s="102">
        <f>PER_MONTH!G3005</f>
        <v>0</v>
      </c>
      <c r="U3013" s="100">
        <f t="shared" si="47"/>
        <v>0</v>
      </c>
    </row>
    <row r="3014" spans="18:21" x14ac:dyDescent="0.3">
      <c r="R3014" s="85">
        <f>PER_MONTH!A3006</f>
        <v>45720</v>
      </c>
      <c r="S3014" s="86">
        <f>PER_MONTH!F3006</f>
        <v>0.58333333333333337</v>
      </c>
      <c r="T3014" s="102">
        <f>PER_MONTH!G3006</f>
        <v>0</v>
      </c>
      <c r="U3014" s="100">
        <f t="shared" si="47"/>
        <v>0</v>
      </c>
    </row>
    <row r="3015" spans="18:21" x14ac:dyDescent="0.3">
      <c r="R3015" s="85">
        <f>PER_MONTH!A3007</f>
        <v>45720</v>
      </c>
      <c r="S3015" s="86">
        <f>PER_MONTH!F3007</f>
        <v>0.60416666666666663</v>
      </c>
      <c r="T3015" s="102">
        <f>PER_MONTH!G3007</f>
        <v>0</v>
      </c>
      <c r="U3015" s="100">
        <f t="shared" si="47"/>
        <v>0</v>
      </c>
    </row>
    <row r="3016" spans="18:21" x14ac:dyDescent="0.3">
      <c r="R3016" s="85">
        <f>PER_MONTH!A3008</f>
        <v>45720</v>
      </c>
      <c r="S3016" s="86">
        <f>PER_MONTH!F3008</f>
        <v>0.625</v>
      </c>
      <c r="T3016" s="102">
        <f>PER_MONTH!G3008</f>
        <v>0</v>
      </c>
      <c r="U3016" s="100">
        <f t="shared" si="47"/>
        <v>0</v>
      </c>
    </row>
    <row r="3017" spans="18:21" x14ac:dyDescent="0.3">
      <c r="R3017" s="85">
        <f>PER_MONTH!A3009</f>
        <v>45720</v>
      </c>
      <c r="S3017" s="86">
        <f>PER_MONTH!F3009</f>
        <v>0.64583333333333337</v>
      </c>
      <c r="T3017" s="102">
        <f>PER_MONTH!G3009</f>
        <v>0</v>
      </c>
      <c r="U3017" s="100">
        <f t="shared" si="47"/>
        <v>0</v>
      </c>
    </row>
    <row r="3018" spans="18:21" x14ac:dyDescent="0.3">
      <c r="R3018" s="85">
        <f>PER_MONTH!A3010</f>
        <v>45720</v>
      </c>
      <c r="S3018" s="86">
        <f>PER_MONTH!F3010</f>
        <v>0.66666666666666663</v>
      </c>
      <c r="T3018" s="102">
        <f>PER_MONTH!G3010</f>
        <v>0</v>
      </c>
      <c r="U3018" s="100">
        <f t="shared" si="47"/>
        <v>0</v>
      </c>
    </row>
    <row r="3019" spans="18:21" x14ac:dyDescent="0.3">
      <c r="R3019" s="85">
        <f>PER_MONTH!A3011</f>
        <v>45720</v>
      </c>
      <c r="S3019" s="86">
        <f>PER_MONTH!F3011</f>
        <v>0.6875</v>
      </c>
      <c r="T3019" s="102">
        <f>PER_MONTH!G3011</f>
        <v>0</v>
      </c>
      <c r="U3019" s="100">
        <f t="shared" si="47"/>
        <v>0</v>
      </c>
    </row>
    <row r="3020" spans="18:21" x14ac:dyDescent="0.3">
      <c r="R3020" s="85">
        <f>PER_MONTH!A3012</f>
        <v>45720</v>
      </c>
      <c r="S3020" s="86">
        <f>PER_MONTH!F3012</f>
        <v>0.70833333333333337</v>
      </c>
      <c r="T3020" s="102">
        <f>PER_MONTH!G3012</f>
        <v>0</v>
      </c>
      <c r="U3020" s="100">
        <f t="shared" ref="U3020:U3083" si="48">T3020/0.5</f>
        <v>0</v>
      </c>
    </row>
    <row r="3021" spans="18:21" x14ac:dyDescent="0.3">
      <c r="R3021" s="85">
        <f>PER_MONTH!A3013</f>
        <v>45720</v>
      </c>
      <c r="S3021" s="86">
        <f>PER_MONTH!F3013</f>
        <v>0.72916666666666663</v>
      </c>
      <c r="T3021" s="102">
        <f>PER_MONTH!G3013</f>
        <v>0</v>
      </c>
      <c r="U3021" s="100">
        <f t="shared" si="48"/>
        <v>0</v>
      </c>
    </row>
    <row r="3022" spans="18:21" x14ac:dyDescent="0.3">
      <c r="R3022" s="85">
        <f>PER_MONTH!A3014</f>
        <v>45720</v>
      </c>
      <c r="S3022" s="86">
        <f>PER_MONTH!F3014</f>
        <v>0.75</v>
      </c>
      <c r="T3022" s="102">
        <f>PER_MONTH!G3014</f>
        <v>0</v>
      </c>
      <c r="U3022" s="100">
        <f t="shared" si="48"/>
        <v>0</v>
      </c>
    </row>
    <row r="3023" spans="18:21" x14ac:dyDescent="0.3">
      <c r="R3023" s="85">
        <f>PER_MONTH!A3015</f>
        <v>45720</v>
      </c>
      <c r="S3023" s="86">
        <f>PER_MONTH!F3015</f>
        <v>0.77083333333333337</v>
      </c>
      <c r="T3023" s="102">
        <f>PER_MONTH!G3015</f>
        <v>0</v>
      </c>
      <c r="U3023" s="100">
        <f t="shared" si="48"/>
        <v>0</v>
      </c>
    </row>
    <row r="3024" spans="18:21" x14ac:dyDescent="0.3">
      <c r="R3024" s="85">
        <f>PER_MONTH!A3016</f>
        <v>45720</v>
      </c>
      <c r="S3024" s="86">
        <f>PER_MONTH!F3016</f>
        <v>0.79166666666666663</v>
      </c>
      <c r="T3024" s="102">
        <f>PER_MONTH!G3016</f>
        <v>0</v>
      </c>
      <c r="U3024" s="100">
        <f t="shared" si="48"/>
        <v>0</v>
      </c>
    </row>
    <row r="3025" spans="18:21" x14ac:dyDescent="0.3">
      <c r="R3025" s="85">
        <f>PER_MONTH!A3017</f>
        <v>45720</v>
      </c>
      <c r="S3025" s="86">
        <f>PER_MONTH!F3017</f>
        <v>0.8125</v>
      </c>
      <c r="T3025" s="102">
        <f>PER_MONTH!G3017</f>
        <v>0</v>
      </c>
      <c r="U3025" s="100">
        <f t="shared" si="48"/>
        <v>0</v>
      </c>
    </row>
    <row r="3026" spans="18:21" x14ac:dyDescent="0.3">
      <c r="R3026" s="85">
        <f>PER_MONTH!A3018</f>
        <v>45720</v>
      </c>
      <c r="S3026" s="86">
        <f>PER_MONTH!F3018</f>
        <v>0.83333333333333337</v>
      </c>
      <c r="T3026" s="102">
        <f>PER_MONTH!G3018</f>
        <v>0</v>
      </c>
      <c r="U3026" s="100">
        <f t="shared" si="48"/>
        <v>0</v>
      </c>
    </row>
    <row r="3027" spans="18:21" x14ac:dyDescent="0.3">
      <c r="R3027" s="85">
        <f>PER_MONTH!A3019</f>
        <v>45720</v>
      </c>
      <c r="S3027" s="86">
        <f>PER_MONTH!F3019</f>
        <v>0.85416666666666663</v>
      </c>
      <c r="T3027" s="102">
        <f>PER_MONTH!G3019</f>
        <v>0</v>
      </c>
      <c r="U3027" s="100">
        <f t="shared" si="48"/>
        <v>0</v>
      </c>
    </row>
    <row r="3028" spans="18:21" x14ac:dyDescent="0.3">
      <c r="R3028" s="85">
        <f>PER_MONTH!A3020</f>
        <v>45720</v>
      </c>
      <c r="S3028" s="86">
        <f>PER_MONTH!F3020</f>
        <v>0.875</v>
      </c>
      <c r="T3028" s="102">
        <f>PER_MONTH!G3020</f>
        <v>0</v>
      </c>
      <c r="U3028" s="100">
        <f t="shared" si="48"/>
        <v>0</v>
      </c>
    </row>
    <row r="3029" spans="18:21" x14ac:dyDescent="0.3">
      <c r="R3029" s="85">
        <f>PER_MONTH!A3021</f>
        <v>45720</v>
      </c>
      <c r="S3029" s="86">
        <f>PER_MONTH!F3021</f>
        <v>0.89583333333333337</v>
      </c>
      <c r="T3029" s="102">
        <f>PER_MONTH!G3021</f>
        <v>0</v>
      </c>
      <c r="U3029" s="100">
        <f t="shared" si="48"/>
        <v>0</v>
      </c>
    </row>
    <row r="3030" spans="18:21" x14ac:dyDescent="0.3">
      <c r="R3030" s="85">
        <f>PER_MONTH!A3022</f>
        <v>45720</v>
      </c>
      <c r="S3030" s="86">
        <f>PER_MONTH!F3022</f>
        <v>0.91666666666666663</v>
      </c>
      <c r="T3030" s="102">
        <f>PER_MONTH!G3022</f>
        <v>0</v>
      </c>
      <c r="U3030" s="100">
        <f t="shared" si="48"/>
        <v>0</v>
      </c>
    </row>
    <row r="3031" spans="18:21" x14ac:dyDescent="0.3">
      <c r="R3031" s="85">
        <f>PER_MONTH!A3023</f>
        <v>45720</v>
      </c>
      <c r="S3031" s="86">
        <f>PER_MONTH!F3023</f>
        <v>0.9375</v>
      </c>
      <c r="T3031" s="102">
        <f>PER_MONTH!G3023</f>
        <v>0</v>
      </c>
      <c r="U3031" s="100">
        <f t="shared" si="48"/>
        <v>0</v>
      </c>
    </row>
    <row r="3032" spans="18:21" x14ac:dyDescent="0.3">
      <c r="R3032" s="85">
        <f>PER_MONTH!A3024</f>
        <v>45720</v>
      </c>
      <c r="S3032" s="86">
        <f>PER_MONTH!F3024</f>
        <v>0.95833333333333337</v>
      </c>
      <c r="T3032" s="102">
        <f>PER_MONTH!G3024</f>
        <v>0</v>
      </c>
      <c r="U3032" s="100">
        <f t="shared" si="48"/>
        <v>0</v>
      </c>
    </row>
    <row r="3033" spans="18:21" x14ac:dyDescent="0.3">
      <c r="R3033" s="85">
        <f>PER_MONTH!A3025</f>
        <v>45720</v>
      </c>
      <c r="S3033" s="86">
        <f>PER_MONTH!F3025</f>
        <v>0.97916666666666663</v>
      </c>
      <c r="T3033" s="102">
        <f>PER_MONTH!G3025</f>
        <v>0</v>
      </c>
      <c r="U3033" s="100">
        <f t="shared" si="48"/>
        <v>0</v>
      </c>
    </row>
    <row r="3034" spans="18:21" x14ac:dyDescent="0.3">
      <c r="R3034" s="85">
        <f>PER_MONTH!A3026</f>
        <v>45721</v>
      </c>
      <c r="S3034" s="86">
        <f>PER_MONTH!F3026</f>
        <v>0</v>
      </c>
      <c r="T3034" s="102">
        <f>PER_MONTH!G3026</f>
        <v>0</v>
      </c>
      <c r="U3034" s="100">
        <f t="shared" si="48"/>
        <v>0</v>
      </c>
    </row>
    <row r="3035" spans="18:21" x14ac:dyDescent="0.3">
      <c r="R3035" s="85">
        <f>PER_MONTH!A3027</f>
        <v>45721</v>
      </c>
      <c r="S3035" s="86">
        <f>PER_MONTH!F3027</f>
        <v>2.0833333333333329E-2</v>
      </c>
      <c r="T3035" s="102">
        <f>PER_MONTH!G3027</f>
        <v>0</v>
      </c>
      <c r="U3035" s="100">
        <f t="shared" si="48"/>
        <v>0</v>
      </c>
    </row>
    <row r="3036" spans="18:21" x14ac:dyDescent="0.3">
      <c r="R3036" s="85">
        <f>PER_MONTH!A3028</f>
        <v>45721</v>
      </c>
      <c r="S3036" s="86">
        <f>PER_MONTH!F3028</f>
        <v>4.1666666666666657E-2</v>
      </c>
      <c r="T3036" s="102">
        <f>PER_MONTH!G3028</f>
        <v>0</v>
      </c>
      <c r="U3036" s="100">
        <f t="shared" si="48"/>
        <v>0</v>
      </c>
    </row>
    <row r="3037" spans="18:21" x14ac:dyDescent="0.3">
      <c r="R3037" s="85">
        <f>PER_MONTH!A3029</f>
        <v>45721</v>
      </c>
      <c r="S3037" s="86">
        <f>PER_MONTH!F3029</f>
        <v>6.25E-2</v>
      </c>
      <c r="T3037" s="102">
        <f>PER_MONTH!G3029</f>
        <v>0</v>
      </c>
      <c r="U3037" s="100">
        <f t="shared" si="48"/>
        <v>0</v>
      </c>
    </row>
    <row r="3038" spans="18:21" x14ac:dyDescent="0.3">
      <c r="R3038" s="85">
        <f>PER_MONTH!A3030</f>
        <v>45721</v>
      </c>
      <c r="S3038" s="86">
        <f>PER_MONTH!F3030</f>
        <v>8.3333333333333329E-2</v>
      </c>
      <c r="T3038" s="102">
        <f>PER_MONTH!G3030</f>
        <v>0</v>
      </c>
      <c r="U3038" s="100">
        <f t="shared" si="48"/>
        <v>0</v>
      </c>
    </row>
    <row r="3039" spans="18:21" x14ac:dyDescent="0.3">
      <c r="R3039" s="85">
        <f>PER_MONTH!A3031</f>
        <v>45721</v>
      </c>
      <c r="S3039" s="86">
        <f>PER_MONTH!F3031</f>
        <v>0.1041666666666667</v>
      </c>
      <c r="T3039" s="102">
        <f>PER_MONTH!G3031</f>
        <v>0</v>
      </c>
      <c r="U3039" s="100">
        <f t="shared" si="48"/>
        <v>0</v>
      </c>
    </row>
    <row r="3040" spans="18:21" x14ac:dyDescent="0.3">
      <c r="R3040" s="85">
        <f>PER_MONTH!A3032</f>
        <v>45721</v>
      </c>
      <c r="S3040" s="86">
        <f>PER_MONTH!F3032</f>
        <v>0.125</v>
      </c>
      <c r="T3040" s="102">
        <f>PER_MONTH!G3032</f>
        <v>0</v>
      </c>
      <c r="U3040" s="100">
        <f t="shared" si="48"/>
        <v>0</v>
      </c>
    </row>
    <row r="3041" spans="18:21" x14ac:dyDescent="0.3">
      <c r="R3041" s="85">
        <f>PER_MONTH!A3033</f>
        <v>45721</v>
      </c>
      <c r="S3041" s="86">
        <f>PER_MONTH!F3033</f>
        <v>0.14583333333333329</v>
      </c>
      <c r="T3041" s="102">
        <f>PER_MONTH!G3033</f>
        <v>0</v>
      </c>
      <c r="U3041" s="100">
        <f t="shared" si="48"/>
        <v>0</v>
      </c>
    </row>
    <row r="3042" spans="18:21" x14ac:dyDescent="0.3">
      <c r="R3042" s="85">
        <f>PER_MONTH!A3034</f>
        <v>45721</v>
      </c>
      <c r="S3042" s="86">
        <f>PER_MONTH!F3034</f>
        <v>0.16666666666666671</v>
      </c>
      <c r="T3042" s="102">
        <f>PER_MONTH!G3034</f>
        <v>0</v>
      </c>
      <c r="U3042" s="100">
        <f t="shared" si="48"/>
        <v>0</v>
      </c>
    </row>
    <row r="3043" spans="18:21" x14ac:dyDescent="0.3">
      <c r="R3043" s="85">
        <f>PER_MONTH!A3035</f>
        <v>45721</v>
      </c>
      <c r="S3043" s="86">
        <f>PER_MONTH!F3035</f>
        <v>0.1875</v>
      </c>
      <c r="T3043" s="102">
        <f>PER_MONTH!G3035</f>
        <v>0</v>
      </c>
      <c r="U3043" s="100">
        <f t="shared" si="48"/>
        <v>0</v>
      </c>
    </row>
    <row r="3044" spans="18:21" x14ac:dyDescent="0.3">
      <c r="R3044" s="85">
        <f>PER_MONTH!A3036</f>
        <v>45721</v>
      </c>
      <c r="S3044" s="86">
        <f>PER_MONTH!F3036</f>
        <v>0.20833333333333329</v>
      </c>
      <c r="T3044" s="102">
        <f>PER_MONTH!G3036</f>
        <v>0</v>
      </c>
      <c r="U3044" s="100">
        <f t="shared" si="48"/>
        <v>0</v>
      </c>
    </row>
    <row r="3045" spans="18:21" x14ac:dyDescent="0.3">
      <c r="R3045" s="85">
        <f>PER_MONTH!A3037</f>
        <v>45721</v>
      </c>
      <c r="S3045" s="86">
        <f>PER_MONTH!F3037</f>
        <v>0.22916666666666671</v>
      </c>
      <c r="T3045" s="102">
        <f>PER_MONTH!G3037</f>
        <v>0</v>
      </c>
      <c r="U3045" s="100">
        <f t="shared" si="48"/>
        <v>0</v>
      </c>
    </row>
    <row r="3046" spans="18:21" x14ac:dyDescent="0.3">
      <c r="R3046" s="85">
        <f>PER_MONTH!A3038</f>
        <v>45721</v>
      </c>
      <c r="S3046" s="86">
        <f>PER_MONTH!F3038</f>
        <v>0.25</v>
      </c>
      <c r="T3046" s="102">
        <f>PER_MONTH!G3038</f>
        <v>0</v>
      </c>
      <c r="U3046" s="100">
        <f t="shared" si="48"/>
        <v>0</v>
      </c>
    </row>
    <row r="3047" spans="18:21" x14ac:dyDescent="0.3">
      <c r="R3047" s="85">
        <f>PER_MONTH!A3039</f>
        <v>45721</v>
      </c>
      <c r="S3047" s="86">
        <f>PER_MONTH!F3039</f>
        <v>0.27083333333333331</v>
      </c>
      <c r="T3047" s="102">
        <f>PER_MONTH!G3039</f>
        <v>0</v>
      </c>
      <c r="U3047" s="100">
        <f t="shared" si="48"/>
        <v>0</v>
      </c>
    </row>
    <row r="3048" spans="18:21" x14ac:dyDescent="0.3">
      <c r="R3048" s="85">
        <f>PER_MONTH!A3040</f>
        <v>45721</v>
      </c>
      <c r="S3048" s="86">
        <f>PER_MONTH!F3040</f>
        <v>0.29166666666666669</v>
      </c>
      <c r="T3048" s="102">
        <f>PER_MONTH!G3040</f>
        <v>0</v>
      </c>
      <c r="U3048" s="100">
        <f t="shared" si="48"/>
        <v>0</v>
      </c>
    </row>
    <row r="3049" spans="18:21" x14ac:dyDescent="0.3">
      <c r="R3049" s="85">
        <f>PER_MONTH!A3041</f>
        <v>45721</v>
      </c>
      <c r="S3049" s="86">
        <f>PER_MONTH!F3041</f>
        <v>0.3125</v>
      </c>
      <c r="T3049" s="102">
        <f>PER_MONTH!G3041</f>
        <v>0</v>
      </c>
      <c r="U3049" s="100">
        <f t="shared" si="48"/>
        <v>0</v>
      </c>
    </row>
    <row r="3050" spans="18:21" x14ac:dyDescent="0.3">
      <c r="R3050" s="85">
        <f>PER_MONTH!A3042</f>
        <v>45721</v>
      </c>
      <c r="S3050" s="86">
        <f>PER_MONTH!F3042</f>
        <v>0.33333333333333331</v>
      </c>
      <c r="T3050" s="102">
        <f>PER_MONTH!G3042</f>
        <v>0</v>
      </c>
      <c r="U3050" s="100">
        <f t="shared" si="48"/>
        <v>0</v>
      </c>
    </row>
    <row r="3051" spans="18:21" x14ac:dyDescent="0.3">
      <c r="R3051" s="85">
        <f>PER_MONTH!A3043</f>
        <v>45721</v>
      </c>
      <c r="S3051" s="86">
        <f>PER_MONTH!F3043</f>
        <v>0.35416666666666669</v>
      </c>
      <c r="T3051" s="102">
        <f>PER_MONTH!G3043</f>
        <v>0</v>
      </c>
      <c r="U3051" s="100">
        <f t="shared" si="48"/>
        <v>0</v>
      </c>
    </row>
    <row r="3052" spans="18:21" x14ac:dyDescent="0.3">
      <c r="R3052" s="85">
        <f>PER_MONTH!A3044</f>
        <v>45721</v>
      </c>
      <c r="S3052" s="86">
        <f>PER_MONTH!F3044</f>
        <v>0.375</v>
      </c>
      <c r="T3052" s="102">
        <f>PER_MONTH!G3044</f>
        <v>0</v>
      </c>
      <c r="U3052" s="100">
        <f t="shared" si="48"/>
        <v>0</v>
      </c>
    </row>
    <row r="3053" spans="18:21" x14ac:dyDescent="0.3">
      <c r="R3053" s="85">
        <f>PER_MONTH!A3045</f>
        <v>45721</v>
      </c>
      <c r="S3053" s="86">
        <f>PER_MONTH!F3045</f>
        <v>0.39583333333333331</v>
      </c>
      <c r="T3053" s="102">
        <f>PER_MONTH!G3045</f>
        <v>0</v>
      </c>
      <c r="U3053" s="100">
        <f t="shared" si="48"/>
        <v>0</v>
      </c>
    </row>
    <row r="3054" spans="18:21" x14ac:dyDescent="0.3">
      <c r="R3054" s="85">
        <f>PER_MONTH!A3046</f>
        <v>45721</v>
      </c>
      <c r="S3054" s="86">
        <f>PER_MONTH!F3046</f>
        <v>0.41666666666666669</v>
      </c>
      <c r="T3054" s="102">
        <f>PER_MONTH!G3046</f>
        <v>0</v>
      </c>
      <c r="U3054" s="100">
        <f t="shared" si="48"/>
        <v>0</v>
      </c>
    </row>
    <row r="3055" spans="18:21" x14ac:dyDescent="0.3">
      <c r="R3055" s="85">
        <f>PER_MONTH!A3047</f>
        <v>45721</v>
      </c>
      <c r="S3055" s="86">
        <f>PER_MONTH!F3047</f>
        <v>0.4375</v>
      </c>
      <c r="T3055" s="102">
        <f>PER_MONTH!G3047</f>
        <v>0</v>
      </c>
      <c r="U3055" s="100">
        <f t="shared" si="48"/>
        <v>0</v>
      </c>
    </row>
    <row r="3056" spans="18:21" x14ac:dyDescent="0.3">
      <c r="R3056" s="85">
        <f>PER_MONTH!A3048</f>
        <v>45721</v>
      </c>
      <c r="S3056" s="86">
        <f>PER_MONTH!F3048</f>
        <v>0.45833333333333331</v>
      </c>
      <c r="T3056" s="102">
        <f>PER_MONTH!G3048</f>
        <v>0</v>
      </c>
      <c r="U3056" s="100">
        <f t="shared" si="48"/>
        <v>0</v>
      </c>
    </row>
    <row r="3057" spans="18:21" x14ac:dyDescent="0.3">
      <c r="R3057" s="85">
        <f>PER_MONTH!A3049</f>
        <v>45721</v>
      </c>
      <c r="S3057" s="86">
        <f>PER_MONTH!F3049</f>
        <v>0.47916666666666669</v>
      </c>
      <c r="T3057" s="102">
        <f>PER_MONTH!G3049</f>
        <v>0</v>
      </c>
      <c r="U3057" s="100">
        <f t="shared" si="48"/>
        <v>0</v>
      </c>
    </row>
    <row r="3058" spans="18:21" x14ac:dyDescent="0.3">
      <c r="R3058" s="85">
        <f>PER_MONTH!A3050</f>
        <v>45721</v>
      </c>
      <c r="S3058" s="86">
        <f>PER_MONTH!F3050</f>
        <v>0.5</v>
      </c>
      <c r="T3058" s="102">
        <f>PER_MONTH!G3050</f>
        <v>0</v>
      </c>
      <c r="U3058" s="100">
        <f t="shared" si="48"/>
        <v>0</v>
      </c>
    </row>
    <row r="3059" spans="18:21" x14ac:dyDescent="0.3">
      <c r="R3059" s="85">
        <f>PER_MONTH!A3051</f>
        <v>45721</v>
      </c>
      <c r="S3059" s="86">
        <f>PER_MONTH!F3051</f>
        <v>0.52083333333333337</v>
      </c>
      <c r="T3059" s="102">
        <f>PER_MONTH!G3051</f>
        <v>0</v>
      </c>
      <c r="U3059" s="100">
        <f t="shared" si="48"/>
        <v>0</v>
      </c>
    </row>
    <row r="3060" spans="18:21" x14ac:dyDescent="0.3">
      <c r="R3060" s="85">
        <f>PER_MONTH!A3052</f>
        <v>45721</v>
      </c>
      <c r="S3060" s="86">
        <f>PER_MONTH!F3052</f>
        <v>0.54166666666666663</v>
      </c>
      <c r="T3060" s="102">
        <f>PER_MONTH!G3052</f>
        <v>0</v>
      </c>
      <c r="U3060" s="100">
        <f t="shared" si="48"/>
        <v>0</v>
      </c>
    </row>
    <row r="3061" spans="18:21" x14ac:dyDescent="0.3">
      <c r="R3061" s="85">
        <f>PER_MONTH!A3053</f>
        <v>45721</v>
      </c>
      <c r="S3061" s="86">
        <f>PER_MONTH!F3053</f>
        <v>0.5625</v>
      </c>
      <c r="T3061" s="102">
        <f>PER_MONTH!G3053</f>
        <v>0</v>
      </c>
      <c r="U3061" s="100">
        <f t="shared" si="48"/>
        <v>0</v>
      </c>
    </row>
    <row r="3062" spans="18:21" x14ac:dyDescent="0.3">
      <c r="R3062" s="85">
        <f>PER_MONTH!A3054</f>
        <v>45721</v>
      </c>
      <c r="S3062" s="86">
        <f>PER_MONTH!F3054</f>
        <v>0.58333333333333337</v>
      </c>
      <c r="T3062" s="102">
        <f>PER_MONTH!G3054</f>
        <v>0</v>
      </c>
      <c r="U3062" s="100">
        <f t="shared" si="48"/>
        <v>0</v>
      </c>
    </row>
    <row r="3063" spans="18:21" x14ac:dyDescent="0.3">
      <c r="R3063" s="85">
        <f>PER_MONTH!A3055</f>
        <v>45721</v>
      </c>
      <c r="S3063" s="86">
        <f>PER_MONTH!F3055</f>
        <v>0.60416666666666663</v>
      </c>
      <c r="T3063" s="102">
        <f>PER_MONTH!G3055</f>
        <v>0</v>
      </c>
      <c r="U3063" s="100">
        <f t="shared" si="48"/>
        <v>0</v>
      </c>
    </row>
    <row r="3064" spans="18:21" x14ac:dyDescent="0.3">
      <c r="R3064" s="85">
        <f>PER_MONTH!A3056</f>
        <v>45721</v>
      </c>
      <c r="S3064" s="86">
        <f>PER_MONTH!F3056</f>
        <v>0.625</v>
      </c>
      <c r="T3064" s="102">
        <f>PER_MONTH!G3056</f>
        <v>0</v>
      </c>
      <c r="U3064" s="100">
        <f t="shared" si="48"/>
        <v>0</v>
      </c>
    </row>
    <row r="3065" spans="18:21" x14ac:dyDescent="0.3">
      <c r="R3065" s="85">
        <f>PER_MONTH!A3057</f>
        <v>45721</v>
      </c>
      <c r="S3065" s="86">
        <f>PER_MONTH!F3057</f>
        <v>0.64583333333333337</v>
      </c>
      <c r="T3065" s="102">
        <f>PER_MONTH!G3057</f>
        <v>0</v>
      </c>
      <c r="U3065" s="100">
        <f t="shared" si="48"/>
        <v>0</v>
      </c>
    </row>
    <row r="3066" spans="18:21" x14ac:dyDescent="0.3">
      <c r="R3066" s="85">
        <f>PER_MONTH!A3058</f>
        <v>45721</v>
      </c>
      <c r="S3066" s="86">
        <f>PER_MONTH!F3058</f>
        <v>0.66666666666666663</v>
      </c>
      <c r="T3066" s="102">
        <f>PER_MONTH!G3058</f>
        <v>0</v>
      </c>
      <c r="U3066" s="100">
        <f t="shared" si="48"/>
        <v>0</v>
      </c>
    </row>
    <row r="3067" spans="18:21" x14ac:dyDescent="0.3">
      <c r="R3067" s="85">
        <f>PER_MONTH!A3059</f>
        <v>45721</v>
      </c>
      <c r="S3067" s="86">
        <f>PER_MONTH!F3059</f>
        <v>0.6875</v>
      </c>
      <c r="T3067" s="102">
        <f>PER_MONTH!G3059</f>
        <v>0</v>
      </c>
      <c r="U3067" s="100">
        <f t="shared" si="48"/>
        <v>0</v>
      </c>
    </row>
    <row r="3068" spans="18:21" x14ac:dyDescent="0.3">
      <c r="R3068" s="85">
        <f>PER_MONTH!A3060</f>
        <v>45721</v>
      </c>
      <c r="S3068" s="86">
        <f>PER_MONTH!F3060</f>
        <v>0.70833333333333337</v>
      </c>
      <c r="T3068" s="102">
        <f>PER_MONTH!G3060</f>
        <v>0</v>
      </c>
      <c r="U3068" s="100">
        <f t="shared" si="48"/>
        <v>0</v>
      </c>
    </row>
    <row r="3069" spans="18:21" x14ac:dyDescent="0.3">
      <c r="R3069" s="85">
        <f>PER_MONTH!A3061</f>
        <v>45721</v>
      </c>
      <c r="S3069" s="86">
        <f>PER_MONTH!F3061</f>
        <v>0.72916666666666663</v>
      </c>
      <c r="T3069" s="102">
        <f>PER_MONTH!G3061</f>
        <v>0</v>
      </c>
      <c r="U3069" s="100">
        <f t="shared" si="48"/>
        <v>0</v>
      </c>
    </row>
    <row r="3070" spans="18:21" x14ac:dyDescent="0.3">
      <c r="R3070" s="85">
        <f>PER_MONTH!A3062</f>
        <v>45721</v>
      </c>
      <c r="S3070" s="86">
        <f>PER_MONTH!F3062</f>
        <v>0.75</v>
      </c>
      <c r="T3070" s="102">
        <f>PER_MONTH!G3062</f>
        <v>0</v>
      </c>
      <c r="U3070" s="100">
        <f t="shared" si="48"/>
        <v>0</v>
      </c>
    </row>
    <row r="3071" spans="18:21" x14ac:dyDescent="0.3">
      <c r="R3071" s="85">
        <f>PER_MONTH!A3063</f>
        <v>45721</v>
      </c>
      <c r="S3071" s="86">
        <f>PER_MONTH!F3063</f>
        <v>0.77083333333333337</v>
      </c>
      <c r="T3071" s="102">
        <f>PER_MONTH!G3063</f>
        <v>0</v>
      </c>
      <c r="U3071" s="100">
        <f t="shared" si="48"/>
        <v>0</v>
      </c>
    </row>
    <row r="3072" spans="18:21" x14ac:dyDescent="0.3">
      <c r="R3072" s="85">
        <f>PER_MONTH!A3064</f>
        <v>45721</v>
      </c>
      <c r="S3072" s="86">
        <f>PER_MONTH!F3064</f>
        <v>0.79166666666666663</v>
      </c>
      <c r="T3072" s="102">
        <f>PER_MONTH!G3064</f>
        <v>0</v>
      </c>
      <c r="U3072" s="100">
        <f t="shared" si="48"/>
        <v>0</v>
      </c>
    </row>
    <row r="3073" spans="18:21" x14ac:dyDescent="0.3">
      <c r="R3073" s="85">
        <f>PER_MONTH!A3065</f>
        <v>45721</v>
      </c>
      <c r="S3073" s="86">
        <f>PER_MONTH!F3065</f>
        <v>0.8125</v>
      </c>
      <c r="T3073" s="102">
        <f>PER_MONTH!G3065</f>
        <v>0</v>
      </c>
      <c r="U3073" s="100">
        <f t="shared" si="48"/>
        <v>0</v>
      </c>
    </row>
    <row r="3074" spans="18:21" x14ac:dyDescent="0.3">
      <c r="R3074" s="85">
        <f>PER_MONTH!A3066</f>
        <v>45721</v>
      </c>
      <c r="S3074" s="86">
        <f>PER_MONTH!F3066</f>
        <v>0.83333333333333337</v>
      </c>
      <c r="T3074" s="102">
        <f>PER_MONTH!G3066</f>
        <v>0</v>
      </c>
      <c r="U3074" s="100">
        <f t="shared" si="48"/>
        <v>0</v>
      </c>
    </row>
    <row r="3075" spans="18:21" x14ac:dyDescent="0.3">
      <c r="R3075" s="85">
        <f>PER_MONTH!A3067</f>
        <v>45721</v>
      </c>
      <c r="S3075" s="86">
        <f>PER_MONTH!F3067</f>
        <v>0.85416666666666663</v>
      </c>
      <c r="T3075" s="102">
        <f>PER_MONTH!G3067</f>
        <v>0</v>
      </c>
      <c r="U3075" s="100">
        <f t="shared" si="48"/>
        <v>0</v>
      </c>
    </row>
    <row r="3076" spans="18:21" x14ac:dyDescent="0.3">
      <c r="R3076" s="85">
        <f>PER_MONTH!A3068</f>
        <v>45721</v>
      </c>
      <c r="S3076" s="86">
        <f>PER_MONTH!F3068</f>
        <v>0.875</v>
      </c>
      <c r="T3076" s="102">
        <f>PER_MONTH!G3068</f>
        <v>0</v>
      </c>
      <c r="U3076" s="100">
        <f t="shared" si="48"/>
        <v>0</v>
      </c>
    </row>
    <row r="3077" spans="18:21" x14ac:dyDescent="0.3">
      <c r="R3077" s="85">
        <f>PER_MONTH!A3069</f>
        <v>45721</v>
      </c>
      <c r="S3077" s="86">
        <f>PER_MONTH!F3069</f>
        <v>0.89583333333333337</v>
      </c>
      <c r="T3077" s="102">
        <f>PER_MONTH!G3069</f>
        <v>0</v>
      </c>
      <c r="U3077" s="100">
        <f t="shared" si="48"/>
        <v>0</v>
      </c>
    </row>
    <row r="3078" spans="18:21" x14ac:dyDescent="0.3">
      <c r="R3078" s="85">
        <f>PER_MONTH!A3070</f>
        <v>45721</v>
      </c>
      <c r="S3078" s="86">
        <f>PER_MONTH!F3070</f>
        <v>0.91666666666666663</v>
      </c>
      <c r="T3078" s="102">
        <f>PER_MONTH!G3070</f>
        <v>0</v>
      </c>
      <c r="U3078" s="100">
        <f t="shared" si="48"/>
        <v>0</v>
      </c>
    </row>
    <row r="3079" spans="18:21" x14ac:dyDescent="0.3">
      <c r="R3079" s="85">
        <f>PER_MONTH!A3071</f>
        <v>45721</v>
      </c>
      <c r="S3079" s="86">
        <f>PER_MONTH!F3071</f>
        <v>0.9375</v>
      </c>
      <c r="T3079" s="102">
        <f>PER_MONTH!G3071</f>
        <v>0</v>
      </c>
      <c r="U3079" s="100">
        <f t="shared" si="48"/>
        <v>0</v>
      </c>
    </row>
    <row r="3080" spans="18:21" x14ac:dyDescent="0.3">
      <c r="R3080" s="85">
        <f>PER_MONTH!A3072</f>
        <v>45721</v>
      </c>
      <c r="S3080" s="86">
        <f>PER_MONTH!F3072</f>
        <v>0.95833333333333337</v>
      </c>
      <c r="T3080" s="102">
        <f>PER_MONTH!G3072</f>
        <v>0</v>
      </c>
      <c r="U3080" s="100">
        <f t="shared" si="48"/>
        <v>0</v>
      </c>
    </row>
    <row r="3081" spans="18:21" x14ac:dyDescent="0.3">
      <c r="R3081" s="85">
        <f>PER_MONTH!A3073</f>
        <v>45721</v>
      </c>
      <c r="S3081" s="86">
        <f>PER_MONTH!F3073</f>
        <v>0.97916666666666663</v>
      </c>
      <c r="T3081" s="102">
        <f>PER_MONTH!G3073</f>
        <v>0</v>
      </c>
      <c r="U3081" s="100">
        <f t="shared" si="48"/>
        <v>0</v>
      </c>
    </row>
    <row r="3082" spans="18:21" x14ac:dyDescent="0.3">
      <c r="R3082" s="85">
        <f>PER_MONTH!A3074</f>
        <v>45722</v>
      </c>
      <c r="S3082" s="86">
        <f>PER_MONTH!F3074</f>
        <v>0</v>
      </c>
      <c r="T3082" s="102">
        <f>PER_MONTH!G3074</f>
        <v>0</v>
      </c>
      <c r="U3082" s="100">
        <f t="shared" si="48"/>
        <v>0</v>
      </c>
    </row>
    <row r="3083" spans="18:21" x14ac:dyDescent="0.3">
      <c r="R3083" s="85">
        <f>PER_MONTH!A3075</f>
        <v>45722</v>
      </c>
      <c r="S3083" s="86">
        <f>PER_MONTH!F3075</f>
        <v>2.0833333333333329E-2</v>
      </c>
      <c r="T3083" s="102">
        <f>PER_MONTH!G3075</f>
        <v>0</v>
      </c>
      <c r="U3083" s="100">
        <f t="shared" si="48"/>
        <v>0</v>
      </c>
    </row>
    <row r="3084" spans="18:21" x14ac:dyDescent="0.3">
      <c r="R3084" s="85">
        <f>PER_MONTH!A3076</f>
        <v>45722</v>
      </c>
      <c r="S3084" s="86">
        <f>PER_MONTH!F3076</f>
        <v>4.1666666666666657E-2</v>
      </c>
      <c r="T3084" s="102">
        <f>PER_MONTH!G3076</f>
        <v>0</v>
      </c>
      <c r="U3084" s="100">
        <f t="shared" ref="U3084:U3147" si="49">T3084/0.5</f>
        <v>0</v>
      </c>
    </row>
    <row r="3085" spans="18:21" x14ac:dyDescent="0.3">
      <c r="R3085" s="85">
        <f>PER_MONTH!A3077</f>
        <v>45722</v>
      </c>
      <c r="S3085" s="86">
        <f>PER_MONTH!F3077</f>
        <v>6.25E-2</v>
      </c>
      <c r="T3085" s="102">
        <f>PER_MONTH!G3077</f>
        <v>0</v>
      </c>
      <c r="U3085" s="100">
        <f t="shared" si="49"/>
        <v>0</v>
      </c>
    </row>
    <row r="3086" spans="18:21" x14ac:dyDescent="0.3">
      <c r="R3086" s="85">
        <f>PER_MONTH!A3078</f>
        <v>45722</v>
      </c>
      <c r="S3086" s="86">
        <f>PER_MONTH!F3078</f>
        <v>8.3333333333333329E-2</v>
      </c>
      <c r="T3086" s="102">
        <f>PER_MONTH!G3078</f>
        <v>0</v>
      </c>
      <c r="U3086" s="100">
        <f t="shared" si="49"/>
        <v>0</v>
      </c>
    </row>
    <row r="3087" spans="18:21" x14ac:dyDescent="0.3">
      <c r="R3087" s="85">
        <f>PER_MONTH!A3079</f>
        <v>45722</v>
      </c>
      <c r="S3087" s="86">
        <f>PER_MONTH!F3079</f>
        <v>0.1041666666666667</v>
      </c>
      <c r="T3087" s="102">
        <f>PER_MONTH!G3079</f>
        <v>0</v>
      </c>
      <c r="U3087" s="100">
        <f t="shared" si="49"/>
        <v>0</v>
      </c>
    </row>
    <row r="3088" spans="18:21" x14ac:dyDescent="0.3">
      <c r="R3088" s="85">
        <f>PER_MONTH!A3080</f>
        <v>45722</v>
      </c>
      <c r="S3088" s="86">
        <f>PER_MONTH!F3080</f>
        <v>0.125</v>
      </c>
      <c r="T3088" s="102">
        <f>PER_MONTH!G3080</f>
        <v>0</v>
      </c>
      <c r="U3088" s="100">
        <f t="shared" si="49"/>
        <v>0</v>
      </c>
    </row>
    <row r="3089" spans="18:21" x14ac:dyDescent="0.3">
      <c r="R3089" s="85">
        <f>PER_MONTH!A3081</f>
        <v>45722</v>
      </c>
      <c r="S3089" s="86">
        <f>PER_MONTH!F3081</f>
        <v>0.14583333333333329</v>
      </c>
      <c r="T3089" s="102">
        <f>PER_MONTH!G3081</f>
        <v>0</v>
      </c>
      <c r="U3089" s="100">
        <f t="shared" si="49"/>
        <v>0</v>
      </c>
    </row>
    <row r="3090" spans="18:21" x14ac:dyDescent="0.3">
      <c r="R3090" s="85">
        <f>PER_MONTH!A3082</f>
        <v>45722</v>
      </c>
      <c r="S3090" s="86">
        <f>PER_MONTH!F3082</f>
        <v>0.16666666666666671</v>
      </c>
      <c r="T3090" s="102">
        <f>PER_MONTH!G3082</f>
        <v>0</v>
      </c>
      <c r="U3090" s="100">
        <f t="shared" si="49"/>
        <v>0</v>
      </c>
    </row>
    <row r="3091" spans="18:21" x14ac:dyDescent="0.3">
      <c r="R3091" s="85">
        <f>PER_MONTH!A3083</f>
        <v>45722</v>
      </c>
      <c r="S3091" s="86">
        <f>PER_MONTH!F3083</f>
        <v>0.1875</v>
      </c>
      <c r="T3091" s="102">
        <f>PER_MONTH!G3083</f>
        <v>0</v>
      </c>
      <c r="U3091" s="100">
        <f t="shared" si="49"/>
        <v>0</v>
      </c>
    </row>
    <row r="3092" spans="18:21" x14ac:dyDescent="0.3">
      <c r="R3092" s="85">
        <f>PER_MONTH!A3084</f>
        <v>45722</v>
      </c>
      <c r="S3092" s="86">
        <f>PER_MONTH!F3084</f>
        <v>0.20833333333333329</v>
      </c>
      <c r="T3092" s="102">
        <f>PER_MONTH!G3084</f>
        <v>0</v>
      </c>
      <c r="U3092" s="100">
        <f t="shared" si="49"/>
        <v>0</v>
      </c>
    </row>
    <row r="3093" spans="18:21" x14ac:dyDescent="0.3">
      <c r="R3093" s="85">
        <f>PER_MONTH!A3085</f>
        <v>45722</v>
      </c>
      <c r="S3093" s="86">
        <f>PER_MONTH!F3085</f>
        <v>0.22916666666666671</v>
      </c>
      <c r="T3093" s="102">
        <f>PER_MONTH!G3085</f>
        <v>0</v>
      </c>
      <c r="U3093" s="100">
        <f t="shared" si="49"/>
        <v>0</v>
      </c>
    </row>
    <row r="3094" spans="18:21" x14ac:dyDescent="0.3">
      <c r="R3094" s="85">
        <f>PER_MONTH!A3086</f>
        <v>45722</v>
      </c>
      <c r="S3094" s="86">
        <f>PER_MONTH!F3086</f>
        <v>0.25</v>
      </c>
      <c r="T3094" s="102">
        <f>PER_MONTH!G3086</f>
        <v>0</v>
      </c>
      <c r="U3094" s="100">
        <f t="shared" si="49"/>
        <v>0</v>
      </c>
    </row>
    <row r="3095" spans="18:21" x14ac:dyDescent="0.3">
      <c r="R3095" s="85">
        <f>PER_MONTH!A3087</f>
        <v>45722</v>
      </c>
      <c r="S3095" s="86">
        <f>PER_MONTH!F3087</f>
        <v>0.27083333333333331</v>
      </c>
      <c r="T3095" s="102">
        <f>PER_MONTH!G3087</f>
        <v>0</v>
      </c>
      <c r="U3095" s="100">
        <f t="shared" si="49"/>
        <v>0</v>
      </c>
    </row>
    <row r="3096" spans="18:21" x14ac:dyDescent="0.3">
      <c r="R3096" s="85">
        <f>PER_MONTH!A3088</f>
        <v>45722</v>
      </c>
      <c r="S3096" s="86">
        <f>PER_MONTH!F3088</f>
        <v>0.29166666666666669</v>
      </c>
      <c r="T3096" s="102">
        <f>PER_MONTH!G3088</f>
        <v>0</v>
      </c>
      <c r="U3096" s="100">
        <f t="shared" si="49"/>
        <v>0</v>
      </c>
    </row>
    <row r="3097" spans="18:21" x14ac:dyDescent="0.3">
      <c r="R3097" s="85">
        <f>PER_MONTH!A3089</f>
        <v>45722</v>
      </c>
      <c r="S3097" s="86">
        <f>PER_MONTH!F3089</f>
        <v>0.3125</v>
      </c>
      <c r="T3097" s="102">
        <f>PER_MONTH!G3089</f>
        <v>0</v>
      </c>
      <c r="U3097" s="100">
        <f t="shared" si="49"/>
        <v>0</v>
      </c>
    </row>
    <row r="3098" spans="18:21" x14ac:dyDescent="0.3">
      <c r="R3098" s="85">
        <f>PER_MONTH!A3090</f>
        <v>45722</v>
      </c>
      <c r="S3098" s="86">
        <f>PER_MONTH!F3090</f>
        <v>0.33333333333333331</v>
      </c>
      <c r="T3098" s="102">
        <f>PER_MONTH!G3090</f>
        <v>0</v>
      </c>
      <c r="U3098" s="100">
        <f t="shared" si="49"/>
        <v>0</v>
      </c>
    </row>
    <row r="3099" spans="18:21" x14ac:dyDescent="0.3">
      <c r="R3099" s="85">
        <f>PER_MONTH!A3091</f>
        <v>45722</v>
      </c>
      <c r="S3099" s="86">
        <f>PER_MONTH!F3091</f>
        <v>0.35416666666666669</v>
      </c>
      <c r="T3099" s="102">
        <f>PER_MONTH!G3091</f>
        <v>0</v>
      </c>
      <c r="U3099" s="100">
        <f t="shared" si="49"/>
        <v>0</v>
      </c>
    </row>
    <row r="3100" spans="18:21" x14ac:dyDescent="0.3">
      <c r="R3100" s="85">
        <f>PER_MONTH!A3092</f>
        <v>45722</v>
      </c>
      <c r="S3100" s="86">
        <f>PER_MONTH!F3092</f>
        <v>0.375</v>
      </c>
      <c r="T3100" s="102">
        <f>PER_MONTH!G3092</f>
        <v>0</v>
      </c>
      <c r="U3100" s="100">
        <f t="shared" si="49"/>
        <v>0</v>
      </c>
    </row>
    <row r="3101" spans="18:21" x14ac:dyDescent="0.3">
      <c r="R3101" s="85">
        <f>PER_MONTH!A3093</f>
        <v>45722</v>
      </c>
      <c r="S3101" s="86">
        <f>PER_MONTH!F3093</f>
        <v>0.39583333333333331</v>
      </c>
      <c r="T3101" s="102">
        <f>PER_MONTH!G3093</f>
        <v>0</v>
      </c>
      <c r="U3101" s="100">
        <f t="shared" si="49"/>
        <v>0</v>
      </c>
    </row>
    <row r="3102" spans="18:21" x14ac:dyDescent="0.3">
      <c r="R3102" s="85">
        <f>PER_MONTH!A3094</f>
        <v>45722</v>
      </c>
      <c r="S3102" s="86">
        <f>PER_MONTH!F3094</f>
        <v>0.41666666666666669</v>
      </c>
      <c r="T3102" s="102">
        <f>PER_MONTH!G3094</f>
        <v>0</v>
      </c>
      <c r="U3102" s="100">
        <f t="shared" si="49"/>
        <v>0</v>
      </c>
    </row>
    <row r="3103" spans="18:21" x14ac:dyDescent="0.3">
      <c r="R3103" s="85">
        <f>PER_MONTH!A3095</f>
        <v>45722</v>
      </c>
      <c r="S3103" s="86">
        <f>PER_MONTH!F3095</f>
        <v>0.4375</v>
      </c>
      <c r="T3103" s="102">
        <f>PER_MONTH!G3095</f>
        <v>0</v>
      </c>
      <c r="U3103" s="100">
        <f t="shared" si="49"/>
        <v>0</v>
      </c>
    </row>
    <row r="3104" spans="18:21" x14ac:dyDescent="0.3">
      <c r="R3104" s="85">
        <f>PER_MONTH!A3096</f>
        <v>45722</v>
      </c>
      <c r="S3104" s="86">
        <f>PER_MONTH!F3096</f>
        <v>0.45833333333333331</v>
      </c>
      <c r="T3104" s="102">
        <f>PER_MONTH!G3096</f>
        <v>0</v>
      </c>
      <c r="U3104" s="100">
        <f t="shared" si="49"/>
        <v>0</v>
      </c>
    </row>
    <row r="3105" spans="18:21" x14ac:dyDescent="0.3">
      <c r="R3105" s="85">
        <f>PER_MONTH!A3097</f>
        <v>45722</v>
      </c>
      <c r="S3105" s="86">
        <f>PER_MONTH!F3097</f>
        <v>0.47916666666666669</v>
      </c>
      <c r="T3105" s="102">
        <f>PER_MONTH!G3097</f>
        <v>0</v>
      </c>
      <c r="U3105" s="100">
        <f t="shared" si="49"/>
        <v>0</v>
      </c>
    </row>
    <row r="3106" spans="18:21" x14ac:dyDescent="0.3">
      <c r="R3106" s="85">
        <f>PER_MONTH!A3098</f>
        <v>45722</v>
      </c>
      <c r="S3106" s="86">
        <f>PER_MONTH!F3098</f>
        <v>0.5</v>
      </c>
      <c r="T3106" s="102">
        <f>PER_MONTH!G3098</f>
        <v>0</v>
      </c>
      <c r="U3106" s="100">
        <f t="shared" si="49"/>
        <v>0</v>
      </c>
    </row>
    <row r="3107" spans="18:21" x14ac:dyDescent="0.3">
      <c r="R3107" s="85">
        <f>PER_MONTH!A3099</f>
        <v>45722</v>
      </c>
      <c r="S3107" s="86">
        <f>PER_MONTH!F3099</f>
        <v>0.52083333333333337</v>
      </c>
      <c r="T3107" s="102">
        <f>PER_MONTH!G3099</f>
        <v>0</v>
      </c>
      <c r="U3107" s="100">
        <f t="shared" si="49"/>
        <v>0</v>
      </c>
    </row>
    <row r="3108" spans="18:21" x14ac:dyDescent="0.3">
      <c r="R3108" s="85">
        <f>PER_MONTH!A3100</f>
        <v>45722</v>
      </c>
      <c r="S3108" s="86">
        <f>PER_MONTH!F3100</f>
        <v>0.54166666666666663</v>
      </c>
      <c r="T3108" s="102">
        <f>PER_MONTH!G3100</f>
        <v>0</v>
      </c>
      <c r="U3108" s="100">
        <f t="shared" si="49"/>
        <v>0</v>
      </c>
    </row>
    <row r="3109" spans="18:21" x14ac:dyDescent="0.3">
      <c r="R3109" s="85">
        <f>PER_MONTH!A3101</f>
        <v>45722</v>
      </c>
      <c r="S3109" s="86">
        <f>PER_MONTH!F3101</f>
        <v>0.5625</v>
      </c>
      <c r="T3109" s="102">
        <f>PER_MONTH!G3101</f>
        <v>0</v>
      </c>
      <c r="U3109" s="100">
        <f t="shared" si="49"/>
        <v>0</v>
      </c>
    </row>
    <row r="3110" spans="18:21" x14ac:dyDescent="0.3">
      <c r="R3110" s="85">
        <f>PER_MONTH!A3102</f>
        <v>45722</v>
      </c>
      <c r="S3110" s="86">
        <f>PER_MONTH!F3102</f>
        <v>0.58333333333333337</v>
      </c>
      <c r="T3110" s="102">
        <f>PER_MONTH!G3102</f>
        <v>0</v>
      </c>
      <c r="U3110" s="100">
        <f t="shared" si="49"/>
        <v>0</v>
      </c>
    </row>
    <row r="3111" spans="18:21" x14ac:dyDescent="0.3">
      <c r="R3111" s="85">
        <f>PER_MONTH!A3103</f>
        <v>45722</v>
      </c>
      <c r="S3111" s="86">
        <f>PER_MONTH!F3103</f>
        <v>0.60416666666666663</v>
      </c>
      <c r="T3111" s="102">
        <f>PER_MONTH!G3103</f>
        <v>0</v>
      </c>
      <c r="U3111" s="100">
        <f t="shared" si="49"/>
        <v>0</v>
      </c>
    </row>
    <row r="3112" spans="18:21" x14ac:dyDescent="0.3">
      <c r="R3112" s="85">
        <f>PER_MONTH!A3104</f>
        <v>45722</v>
      </c>
      <c r="S3112" s="86">
        <f>PER_MONTH!F3104</f>
        <v>0.625</v>
      </c>
      <c r="T3112" s="102">
        <f>PER_MONTH!G3104</f>
        <v>0</v>
      </c>
      <c r="U3112" s="100">
        <f t="shared" si="49"/>
        <v>0</v>
      </c>
    </row>
    <row r="3113" spans="18:21" x14ac:dyDescent="0.3">
      <c r="R3113" s="85">
        <f>PER_MONTH!A3105</f>
        <v>45722</v>
      </c>
      <c r="S3113" s="86">
        <f>PER_MONTH!F3105</f>
        <v>0.64583333333333337</v>
      </c>
      <c r="T3113" s="102">
        <f>PER_MONTH!G3105</f>
        <v>0</v>
      </c>
      <c r="U3113" s="100">
        <f t="shared" si="49"/>
        <v>0</v>
      </c>
    </row>
    <row r="3114" spans="18:21" x14ac:dyDescent="0.3">
      <c r="R3114" s="85">
        <f>PER_MONTH!A3106</f>
        <v>45722</v>
      </c>
      <c r="S3114" s="86">
        <f>PER_MONTH!F3106</f>
        <v>0.66666666666666663</v>
      </c>
      <c r="T3114" s="102">
        <f>PER_MONTH!G3106</f>
        <v>0</v>
      </c>
      <c r="U3114" s="100">
        <f t="shared" si="49"/>
        <v>0</v>
      </c>
    </row>
    <row r="3115" spans="18:21" x14ac:dyDescent="0.3">
      <c r="R3115" s="85">
        <f>PER_MONTH!A3107</f>
        <v>45722</v>
      </c>
      <c r="S3115" s="86">
        <f>PER_MONTH!F3107</f>
        <v>0.6875</v>
      </c>
      <c r="T3115" s="102">
        <f>PER_MONTH!G3107</f>
        <v>0</v>
      </c>
      <c r="U3115" s="100">
        <f t="shared" si="49"/>
        <v>0</v>
      </c>
    </row>
    <row r="3116" spans="18:21" x14ac:dyDescent="0.3">
      <c r="R3116" s="85">
        <f>PER_MONTH!A3108</f>
        <v>45722</v>
      </c>
      <c r="S3116" s="86">
        <f>PER_MONTH!F3108</f>
        <v>0.70833333333333337</v>
      </c>
      <c r="T3116" s="102">
        <f>PER_MONTH!G3108</f>
        <v>0</v>
      </c>
      <c r="U3116" s="100">
        <f t="shared" si="49"/>
        <v>0</v>
      </c>
    </row>
    <row r="3117" spans="18:21" x14ac:dyDescent="0.3">
      <c r="R3117" s="85">
        <f>PER_MONTH!A3109</f>
        <v>45722</v>
      </c>
      <c r="S3117" s="86">
        <f>PER_MONTH!F3109</f>
        <v>0.72916666666666663</v>
      </c>
      <c r="T3117" s="102">
        <f>PER_MONTH!G3109</f>
        <v>0</v>
      </c>
      <c r="U3117" s="100">
        <f t="shared" si="49"/>
        <v>0</v>
      </c>
    </row>
    <row r="3118" spans="18:21" x14ac:dyDescent="0.3">
      <c r="R3118" s="85">
        <f>PER_MONTH!A3110</f>
        <v>45722</v>
      </c>
      <c r="S3118" s="86">
        <f>PER_MONTH!F3110</f>
        <v>0.75</v>
      </c>
      <c r="T3118" s="102">
        <f>PER_MONTH!G3110</f>
        <v>0</v>
      </c>
      <c r="U3118" s="100">
        <f t="shared" si="49"/>
        <v>0</v>
      </c>
    </row>
    <row r="3119" spans="18:21" x14ac:dyDescent="0.3">
      <c r="R3119" s="85">
        <f>PER_MONTH!A3111</f>
        <v>45722</v>
      </c>
      <c r="S3119" s="86">
        <f>PER_MONTH!F3111</f>
        <v>0.77083333333333337</v>
      </c>
      <c r="T3119" s="102">
        <f>PER_MONTH!G3111</f>
        <v>0</v>
      </c>
      <c r="U3119" s="100">
        <f t="shared" si="49"/>
        <v>0</v>
      </c>
    </row>
    <row r="3120" spans="18:21" x14ac:dyDescent="0.3">
      <c r="R3120" s="85">
        <f>PER_MONTH!A3112</f>
        <v>45722</v>
      </c>
      <c r="S3120" s="86">
        <f>PER_MONTH!F3112</f>
        <v>0.79166666666666663</v>
      </c>
      <c r="T3120" s="102">
        <f>PER_MONTH!G3112</f>
        <v>0</v>
      </c>
      <c r="U3120" s="100">
        <f t="shared" si="49"/>
        <v>0</v>
      </c>
    </row>
    <row r="3121" spans="18:21" x14ac:dyDescent="0.3">
      <c r="R3121" s="85">
        <f>PER_MONTH!A3113</f>
        <v>45722</v>
      </c>
      <c r="S3121" s="86">
        <f>PER_MONTH!F3113</f>
        <v>0.8125</v>
      </c>
      <c r="T3121" s="102">
        <f>PER_MONTH!G3113</f>
        <v>0</v>
      </c>
      <c r="U3121" s="100">
        <f t="shared" si="49"/>
        <v>0</v>
      </c>
    </row>
    <row r="3122" spans="18:21" x14ac:dyDescent="0.3">
      <c r="R3122" s="85">
        <f>PER_MONTH!A3114</f>
        <v>45722</v>
      </c>
      <c r="S3122" s="86">
        <f>PER_MONTH!F3114</f>
        <v>0.83333333333333337</v>
      </c>
      <c r="T3122" s="102">
        <f>PER_MONTH!G3114</f>
        <v>0</v>
      </c>
      <c r="U3122" s="100">
        <f t="shared" si="49"/>
        <v>0</v>
      </c>
    </row>
    <row r="3123" spans="18:21" x14ac:dyDescent="0.3">
      <c r="R3123" s="85">
        <f>PER_MONTH!A3115</f>
        <v>45722</v>
      </c>
      <c r="S3123" s="86">
        <f>PER_MONTH!F3115</f>
        <v>0.85416666666666663</v>
      </c>
      <c r="T3123" s="102">
        <f>PER_MONTH!G3115</f>
        <v>0</v>
      </c>
      <c r="U3123" s="100">
        <f t="shared" si="49"/>
        <v>0</v>
      </c>
    </row>
    <row r="3124" spans="18:21" x14ac:dyDescent="0.3">
      <c r="R3124" s="85">
        <f>PER_MONTH!A3116</f>
        <v>45722</v>
      </c>
      <c r="S3124" s="86">
        <f>PER_MONTH!F3116</f>
        <v>0.875</v>
      </c>
      <c r="T3124" s="102">
        <f>PER_MONTH!G3116</f>
        <v>0</v>
      </c>
      <c r="U3124" s="100">
        <f t="shared" si="49"/>
        <v>0</v>
      </c>
    </row>
    <row r="3125" spans="18:21" x14ac:dyDescent="0.3">
      <c r="R3125" s="85">
        <f>PER_MONTH!A3117</f>
        <v>45722</v>
      </c>
      <c r="S3125" s="86">
        <f>PER_MONTH!F3117</f>
        <v>0.89583333333333337</v>
      </c>
      <c r="T3125" s="102">
        <f>PER_MONTH!G3117</f>
        <v>0</v>
      </c>
      <c r="U3125" s="100">
        <f t="shared" si="49"/>
        <v>0</v>
      </c>
    </row>
    <row r="3126" spans="18:21" x14ac:dyDescent="0.3">
      <c r="R3126" s="85">
        <f>PER_MONTH!A3118</f>
        <v>45722</v>
      </c>
      <c r="S3126" s="86">
        <f>PER_MONTH!F3118</f>
        <v>0.91666666666666663</v>
      </c>
      <c r="T3126" s="102">
        <f>PER_MONTH!G3118</f>
        <v>0</v>
      </c>
      <c r="U3126" s="100">
        <f t="shared" si="49"/>
        <v>0</v>
      </c>
    </row>
    <row r="3127" spans="18:21" x14ac:dyDescent="0.3">
      <c r="R3127" s="85">
        <f>PER_MONTH!A3119</f>
        <v>45722</v>
      </c>
      <c r="S3127" s="86">
        <f>PER_MONTH!F3119</f>
        <v>0.9375</v>
      </c>
      <c r="T3127" s="102">
        <f>PER_MONTH!G3119</f>
        <v>0</v>
      </c>
      <c r="U3127" s="100">
        <f t="shared" si="49"/>
        <v>0</v>
      </c>
    </row>
    <row r="3128" spans="18:21" x14ac:dyDescent="0.3">
      <c r="R3128" s="85">
        <f>PER_MONTH!A3120</f>
        <v>45722</v>
      </c>
      <c r="S3128" s="86">
        <f>PER_MONTH!F3120</f>
        <v>0.95833333333333337</v>
      </c>
      <c r="T3128" s="102">
        <f>PER_MONTH!G3120</f>
        <v>0</v>
      </c>
      <c r="U3128" s="100">
        <f t="shared" si="49"/>
        <v>0</v>
      </c>
    </row>
    <row r="3129" spans="18:21" x14ac:dyDescent="0.3">
      <c r="R3129" s="85">
        <f>PER_MONTH!A3121</f>
        <v>45722</v>
      </c>
      <c r="S3129" s="86">
        <f>PER_MONTH!F3121</f>
        <v>0.97916666666666663</v>
      </c>
      <c r="T3129" s="102">
        <f>PER_MONTH!G3121</f>
        <v>0</v>
      </c>
      <c r="U3129" s="100">
        <f t="shared" si="49"/>
        <v>0</v>
      </c>
    </row>
    <row r="3130" spans="18:21" x14ac:dyDescent="0.3">
      <c r="R3130" s="85">
        <f>PER_MONTH!A3122</f>
        <v>45723</v>
      </c>
      <c r="S3130" s="86">
        <f>PER_MONTH!F3122</f>
        <v>0</v>
      </c>
      <c r="T3130" s="102">
        <f>PER_MONTH!G3122</f>
        <v>0</v>
      </c>
      <c r="U3130" s="100">
        <f t="shared" si="49"/>
        <v>0</v>
      </c>
    </row>
    <row r="3131" spans="18:21" x14ac:dyDescent="0.3">
      <c r="R3131" s="85">
        <f>PER_MONTH!A3123</f>
        <v>45723</v>
      </c>
      <c r="S3131" s="86">
        <f>PER_MONTH!F3123</f>
        <v>2.0833333333333329E-2</v>
      </c>
      <c r="T3131" s="102">
        <f>PER_MONTH!G3123</f>
        <v>0</v>
      </c>
      <c r="U3131" s="100">
        <f t="shared" si="49"/>
        <v>0</v>
      </c>
    </row>
    <row r="3132" spans="18:21" x14ac:dyDescent="0.3">
      <c r="R3132" s="85">
        <f>PER_MONTH!A3124</f>
        <v>45723</v>
      </c>
      <c r="S3132" s="86">
        <f>PER_MONTH!F3124</f>
        <v>4.1666666666666657E-2</v>
      </c>
      <c r="T3132" s="102">
        <f>PER_MONTH!G3124</f>
        <v>0</v>
      </c>
      <c r="U3132" s="100">
        <f t="shared" si="49"/>
        <v>0</v>
      </c>
    </row>
    <row r="3133" spans="18:21" x14ac:dyDescent="0.3">
      <c r="R3133" s="85">
        <f>PER_MONTH!A3125</f>
        <v>45723</v>
      </c>
      <c r="S3133" s="86">
        <f>PER_MONTH!F3125</f>
        <v>6.25E-2</v>
      </c>
      <c r="T3133" s="102">
        <f>PER_MONTH!G3125</f>
        <v>0</v>
      </c>
      <c r="U3133" s="100">
        <f t="shared" si="49"/>
        <v>0</v>
      </c>
    </row>
    <row r="3134" spans="18:21" x14ac:dyDescent="0.3">
      <c r="R3134" s="85">
        <f>PER_MONTH!A3126</f>
        <v>45723</v>
      </c>
      <c r="S3134" s="86">
        <f>PER_MONTH!F3126</f>
        <v>8.3333333333333329E-2</v>
      </c>
      <c r="T3134" s="102">
        <f>PER_MONTH!G3126</f>
        <v>0</v>
      </c>
      <c r="U3134" s="100">
        <f t="shared" si="49"/>
        <v>0</v>
      </c>
    </row>
    <row r="3135" spans="18:21" x14ac:dyDescent="0.3">
      <c r="R3135" s="85">
        <f>PER_MONTH!A3127</f>
        <v>45723</v>
      </c>
      <c r="S3135" s="86">
        <f>PER_MONTH!F3127</f>
        <v>0.1041666666666667</v>
      </c>
      <c r="T3135" s="102">
        <f>PER_MONTH!G3127</f>
        <v>0</v>
      </c>
      <c r="U3135" s="100">
        <f t="shared" si="49"/>
        <v>0</v>
      </c>
    </row>
    <row r="3136" spans="18:21" x14ac:dyDescent="0.3">
      <c r="R3136" s="85">
        <f>PER_MONTH!A3128</f>
        <v>45723</v>
      </c>
      <c r="S3136" s="86">
        <f>PER_MONTH!F3128</f>
        <v>0.125</v>
      </c>
      <c r="T3136" s="102">
        <f>PER_MONTH!G3128</f>
        <v>0</v>
      </c>
      <c r="U3136" s="100">
        <f t="shared" si="49"/>
        <v>0</v>
      </c>
    </row>
    <row r="3137" spans="18:21" x14ac:dyDescent="0.3">
      <c r="R3137" s="85">
        <f>PER_MONTH!A3129</f>
        <v>45723</v>
      </c>
      <c r="S3137" s="86">
        <f>PER_MONTH!F3129</f>
        <v>0.14583333333333329</v>
      </c>
      <c r="T3137" s="102">
        <f>PER_MONTH!G3129</f>
        <v>0</v>
      </c>
      <c r="U3137" s="100">
        <f t="shared" si="49"/>
        <v>0</v>
      </c>
    </row>
    <row r="3138" spans="18:21" x14ac:dyDescent="0.3">
      <c r="R3138" s="85">
        <f>PER_MONTH!A3130</f>
        <v>45723</v>
      </c>
      <c r="S3138" s="86">
        <f>PER_MONTH!F3130</f>
        <v>0.16666666666666671</v>
      </c>
      <c r="T3138" s="102">
        <f>PER_MONTH!G3130</f>
        <v>0</v>
      </c>
      <c r="U3138" s="100">
        <f t="shared" si="49"/>
        <v>0</v>
      </c>
    </row>
    <row r="3139" spans="18:21" x14ac:dyDescent="0.3">
      <c r="R3139" s="85">
        <f>PER_MONTH!A3131</f>
        <v>45723</v>
      </c>
      <c r="S3139" s="86">
        <f>PER_MONTH!F3131</f>
        <v>0.1875</v>
      </c>
      <c r="T3139" s="102">
        <f>PER_MONTH!G3131</f>
        <v>0</v>
      </c>
      <c r="U3139" s="100">
        <f t="shared" si="49"/>
        <v>0</v>
      </c>
    </row>
    <row r="3140" spans="18:21" x14ac:dyDescent="0.3">
      <c r="R3140" s="85">
        <f>PER_MONTH!A3132</f>
        <v>45723</v>
      </c>
      <c r="S3140" s="86">
        <f>PER_MONTH!F3132</f>
        <v>0.20833333333333329</v>
      </c>
      <c r="T3140" s="102">
        <f>PER_MONTH!G3132</f>
        <v>0</v>
      </c>
      <c r="U3140" s="100">
        <f t="shared" si="49"/>
        <v>0</v>
      </c>
    </row>
    <row r="3141" spans="18:21" x14ac:dyDescent="0.3">
      <c r="R3141" s="85">
        <f>PER_MONTH!A3133</f>
        <v>45723</v>
      </c>
      <c r="S3141" s="86">
        <f>PER_MONTH!F3133</f>
        <v>0.22916666666666671</v>
      </c>
      <c r="T3141" s="102">
        <f>PER_MONTH!G3133</f>
        <v>0</v>
      </c>
      <c r="U3141" s="100">
        <f t="shared" si="49"/>
        <v>0</v>
      </c>
    </row>
    <row r="3142" spans="18:21" x14ac:dyDescent="0.3">
      <c r="R3142" s="85">
        <f>PER_MONTH!A3134</f>
        <v>45723</v>
      </c>
      <c r="S3142" s="86">
        <f>PER_MONTH!F3134</f>
        <v>0.25</v>
      </c>
      <c r="T3142" s="102">
        <f>PER_MONTH!G3134</f>
        <v>0</v>
      </c>
      <c r="U3142" s="100">
        <f t="shared" si="49"/>
        <v>0</v>
      </c>
    </row>
    <row r="3143" spans="18:21" x14ac:dyDescent="0.3">
      <c r="R3143" s="85">
        <f>PER_MONTH!A3135</f>
        <v>45723</v>
      </c>
      <c r="S3143" s="86">
        <f>PER_MONTH!F3135</f>
        <v>0.27083333333333331</v>
      </c>
      <c r="T3143" s="102">
        <f>PER_MONTH!G3135</f>
        <v>0</v>
      </c>
      <c r="U3143" s="100">
        <f t="shared" si="49"/>
        <v>0</v>
      </c>
    </row>
    <row r="3144" spans="18:21" x14ac:dyDescent="0.3">
      <c r="R3144" s="85">
        <f>PER_MONTH!A3136</f>
        <v>45723</v>
      </c>
      <c r="S3144" s="86">
        <f>PER_MONTH!F3136</f>
        <v>0.29166666666666669</v>
      </c>
      <c r="T3144" s="102">
        <f>PER_MONTH!G3136</f>
        <v>0</v>
      </c>
      <c r="U3144" s="100">
        <f t="shared" si="49"/>
        <v>0</v>
      </c>
    </row>
    <row r="3145" spans="18:21" x14ac:dyDescent="0.3">
      <c r="R3145" s="85">
        <f>PER_MONTH!A3137</f>
        <v>45723</v>
      </c>
      <c r="S3145" s="86">
        <f>PER_MONTH!F3137</f>
        <v>0.3125</v>
      </c>
      <c r="T3145" s="102">
        <f>PER_MONTH!G3137</f>
        <v>0</v>
      </c>
      <c r="U3145" s="100">
        <f t="shared" si="49"/>
        <v>0</v>
      </c>
    </row>
    <row r="3146" spans="18:21" x14ac:dyDescent="0.3">
      <c r="R3146" s="85">
        <f>PER_MONTH!A3138</f>
        <v>45723</v>
      </c>
      <c r="S3146" s="86">
        <f>PER_MONTH!F3138</f>
        <v>0.33333333333333331</v>
      </c>
      <c r="T3146" s="102">
        <f>PER_MONTH!G3138</f>
        <v>0</v>
      </c>
      <c r="U3146" s="100">
        <f t="shared" si="49"/>
        <v>0</v>
      </c>
    </row>
    <row r="3147" spans="18:21" x14ac:dyDescent="0.3">
      <c r="R3147" s="85">
        <f>PER_MONTH!A3139</f>
        <v>45723</v>
      </c>
      <c r="S3147" s="86">
        <f>PER_MONTH!F3139</f>
        <v>0.35416666666666669</v>
      </c>
      <c r="T3147" s="102">
        <f>PER_MONTH!G3139</f>
        <v>0</v>
      </c>
      <c r="U3147" s="100">
        <f t="shared" si="49"/>
        <v>0</v>
      </c>
    </row>
    <row r="3148" spans="18:21" x14ac:dyDescent="0.3">
      <c r="R3148" s="85">
        <f>PER_MONTH!A3140</f>
        <v>45723</v>
      </c>
      <c r="S3148" s="86">
        <f>PER_MONTH!F3140</f>
        <v>0.375</v>
      </c>
      <c r="T3148" s="102">
        <f>PER_MONTH!G3140</f>
        <v>0</v>
      </c>
      <c r="U3148" s="100">
        <f t="shared" ref="U3148:U3211" si="50">T3148/0.5</f>
        <v>0</v>
      </c>
    </row>
    <row r="3149" spans="18:21" x14ac:dyDescent="0.3">
      <c r="R3149" s="85">
        <f>PER_MONTH!A3141</f>
        <v>45723</v>
      </c>
      <c r="S3149" s="86">
        <f>PER_MONTH!F3141</f>
        <v>0.39583333333333331</v>
      </c>
      <c r="T3149" s="102">
        <f>PER_MONTH!G3141</f>
        <v>0</v>
      </c>
      <c r="U3149" s="100">
        <f t="shared" si="50"/>
        <v>0</v>
      </c>
    </row>
    <row r="3150" spans="18:21" x14ac:dyDescent="0.3">
      <c r="R3150" s="85">
        <f>PER_MONTH!A3142</f>
        <v>45723</v>
      </c>
      <c r="S3150" s="86">
        <f>PER_MONTH!F3142</f>
        <v>0.41666666666666669</v>
      </c>
      <c r="T3150" s="102">
        <f>PER_MONTH!G3142</f>
        <v>0</v>
      </c>
      <c r="U3150" s="100">
        <f t="shared" si="50"/>
        <v>0</v>
      </c>
    </row>
    <row r="3151" spans="18:21" x14ac:dyDescent="0.3">
      <c r="R3151" s="85">
        <f>PER_MONTH!A3143</f>
        <v>45723</v>
      </c>
      <c r="S3151" s="86">
        <f>PER_MONTH!F3143</f>
        <v>0.4375</v>
      </c>
      <c r="T3151" s="102">
        <f>PER_MONTH!G3143</f>
        <v>0</v>
      </c>
      <c r="U3151" s="100">
        <f t="shared" si="50"/>
        <v>0</v>
      </c>
    </row>
    <row r="3152" spans="18:21" x14ac:dyDescent="0.3">
      <c r="R3152" s="85">
        <f>PER_MONTH!A3144</f>
        <v>45723</v>
      </c>
      <c r="S3152" s="86">
        <f>PER_MONTH!F3144</f>
        <v>0.45833333333333331</v>
      </c>
      <c r="T3152" s="102">
        <f>PER_MONTH!G3144</f>
        <v>0</v>
      </c>
      <c r="U3152" s="100">
        <f t="shared" si="50"/>
        <v>0</v>
      </c>
    </row>
    <row r="3153" spans="18:21" x14ac:dyDescent="0.3">
      <c r="R3153" s="85">
        <f>PER_MONTH!A3145</f>
        <v>45723</v>
      </c>
      <c r="S3153" s="86">
        <f>PER_MONTH!F3145</f>
        <v>0.47916666666666669</v>
      </c>
      <c r="T3153" s="102">
        <f>PER_MONTH!G3145</f>
        <v>0</v>
      </c>
      <c r="U3153" s="100">
        <f t="shared" si="50"/>
        <v>0</v>
      </c>
    </row>
    <row r="3154" spans="18:21" x14ac:dyDescent="0.3">
      <c r="R3154" s="85">
        <f>PER_MONTH!A3146</f>
        <v>45723</v>
      </c>
      <c r="S3154" s="86">
        <f>PER_MONTH!F3146</f>
        <v>0.5</v>
      </c>
      <c r="T3154" s="102">
        <f>PER_MONTH!G3146</f>
        <v>0</v>
      </c>
      <c r="U3154" s="100">
        <f t="shared" si="50"/>
        <v>0</v>
      </c>
    </row>
    <row r="3155" spans="18:21" x14ac:dyDescent="0.3">
      <c r="R3155" s="85">
        <f>PER_MONTH!A3147</f>
        <v>45723</v>
      </c>
      <c r="S3155" s="86">
        <f>PER_MONTH!F3147</f>
        <v>0.52083333333333337</v>
      </c>
      <c r="T3155" s="102">
        <f>PER_MONTH!G3147</f>
        <v>0</v>
      </c>
      <c r="U3155" s="100">
        <f t="shared" si="50"/>
        <v>0</v>
      </c>
    </row>
    <row r="3156" spans="18:21" x14ac:dyDescent="0.3">
      <c r="R3156" s="85">
        <f>PER_MONTH!A3148</f>
        <v>45723</v>
      </c>
      <c r="S3156" s="86">
        <f>PER_MONTH!F3148</f>
        <v>0.54166666666666663</v>
      </c>
      <c r="T3156" s="102">
        <f>PER_MONTH!G3148</f>
        <v>0</v>
      </c>
      <c r="U3156" s="100">
        <f t="shared" si="50"/>
        <v>0</v>
      </c>
    </row>
    <row r="3157" spans="18:21" x14ac:dyDescent="0.3">
      <c r="R3157" s="85">
        <f>PER_MONTH!A3149</f>
        <v>45723</v>
      </c>
      <c r="S3157" s="86">
        <f>PER_MONTH!F3149</f>
        <v>0.5625</v>
      </c>
      <c r="T3157" s="102">
        <f>PER_MONTH!G3149</f>
        <v>0</v>
      </c>
      <c r="U3157" s="100">
        <f t="shared" si="50"/>
        <v>0</v>
      </c>
    </row>
    <row r="3158" spans="18:21" x14ac:dyDescent="0.3">
      <c r="R3158" s="85">
        <f>PER_MONTH!A3150</f>
        <v>45723</v>
      </c>
      <c r="S3158" s="86">
        <f>PER_MONTH!F3150</f>
        <v>0.58333333333333337</v>
      </c>
      <c r="T3158" s="102">
        <f>PER_MONTH!G3150</f>
        <v>0</v>
      </c>
      <c r="U3158" s="100">
        <f t="shared" si="50"/>
        <v>0</v>
      </c>
    </row>
    <row r="3159" spans="18:21" x14ac:dyDescent="0.3">
      <c r="R3159" s="85">
        <f>PER_MONTH!A3151</f>
        <v>45723</v>
      </c>
      <c r="S3159" s="86">
        <f>PER_MONTH!F3151</f>
        <v>0.60416666666666663</v>
      </c>
      <c r="T3159" s="102">
        <f>PER_MONTH!G3151</f>
        <v>0</v>
      </c>
      <c r="U3159" s="100">
        <f t="shared" si="50"/>
        <v>0</v>
      </c>
    </row>
    <row r="3160" spans="18:21" x14ac:dyDescent="0.3">
      <c r="R3160" s="85">
        <f>PER_MONTH!A3152</f>
        <v>45723</v>
      </c>
      <c r="S3160" s="86">
        <f>PER_MONTH!F3152</f>
        <v>0.625</v>
      </c>
      <c r="T3160" s="102">
        <f>PER_MONTH!G3152</f>
        <v>0</v>
      </c>
      <c r="U3160" s="100">
        <f t="shared" si="50"/>
        <v>0</v>
      </c>
    </row>
    <row r="3161" spans="18:21" x14ac:dyDescent="0.3">
      <c r="R3161" s="85">
        <f>PER_MONTH!A3153</f>
        <v>45723</v>
      </c>
      <c r="S3161" s="86">
        <f>PER_MONTH!F3153</f>
        <v>0.64583333333333337</v>
      </c>
      <c r="T3161" s="102">
        <f>PER_MONTH!G3153</f>
        <v>0</v>
      </c>
      <c r="U3161" s="100">
        <f t="shared" si="50"/>
        <v>0</v>
      </c>
    </row>
    <row r="3162" spans="18:21" x14ac:dyDescent="0.3">
      <c r="R3162" s="85">
        <f>PER_MONTH!A3154</f>
        <v>45723</v>
      </c>
      <c r="S3162" s="86">
        <f>PER_MONTH!F3154</f>
        <v>0.66666666666666663</v>
      </c>
      <c r="T3162" s="102">
        <f>PER_MONTH!G3154</f>
        <v>0</v>
      </c>
      <c r="U3162" s="100">
        <f t="shared" si="50"/>
        <v>0</v>
      </c>
    </row>
    <row r="3163" spans="18:21" x14ac:dyDescent="0.3">
      <c r="R3163" s="85">
        <f>PER_MONTH!A3155</f>
        <v>45723</v>
      </c>
      <c r="S3163" s="86">
        <f>PER_MONTH!F3155</f>
        <v>0.6875</v>
      </c>
      <c r="T3163" s="102">
        <f>PER_MONTH!G3155</f>
        <v>0</v>
      </c>
      <c r="U3163" s="100">
        <f t="shared" si="50"/>
        <v>0</v>
      </c>
    </row>
    <row r="3164" spans="18:21" x14ac:dyDescent="0.3">
      <c r="R3164" s="85">
        <f>PER_MONTH!A3156</f>
        <v>45723</v>
      </c>
      <c r="S3164" s="86">
        <f>PER_MONTH!F3156</f>
        <v>0.70833333333333337</v>
      </c>
      <c r="T3164" s="102">
        <f>PER_MONTH!G3156</f>
        <v>0</v>
      </c>
      <c r="U3164" s="100">
        <f t="shared" si="50"/>
        <v>0</v>
      </c>
    </row>
    <row r="3165" spans="18:21" x14ac:dyDescent="0.3">
      <c r="R3165" s="85">
        <f>PER_MONTH!A3157</f>
        <v>45723</v>
      </c>
      <c r="S3165" s="86">
        <f>PER_MONTH!F3157</f>
        <v>0.72916666666666663</v>
      </c>
      <c r="T3165" s="102">
        <f>PER_MONTH!G3157</f>
        <v>0</v>
      </c>
      <c r="U3165" s="100">
        <f t="shared" si="50"/>
        <v>0</v>
      </c>
    </row>
    <row r="3166" spans="18:21" x14ac:dyDescent="0.3">
      <c r="R3166" s="85">
        <f>PER_MONTH!A3158</f>
        <v>45723</v>
      </c>
      <c r="S3166" s="86">
        <f>PER_MONTH!F3158</f>
        <v>0.75</v>
      </c>
      <c r="T3166" s="102">
        <f>PER_MONTH!G3158</f>
        <v>0</v>
      </c>
      <c r="U3166" s="100">
        <f t="shared" si="50"/>
        <v>0</v>
      </c>
    </row>
    <row r="3167" spans="18:21" x14ac:dyDescent="0.3">
      <c r="R3167" s="85">
        <f>PER_MONTH!A3159</f>
        <v>45723</v>
      </c>
      <c r="S3167" s="86">
        <f>PER_MONTH!F3159</f>
        <v>0.77083333333333337</v>
      </c>
      <c r="T3167" s="102">
        <f>PER_MONTH!G3159</f>
        <v>0</v>
      </c>
      <c r="U3167" s="100">
        <f t="shared" si="50"/>
        <v>0</v>
      </c>
    </row>
    <row r="3168" spans="18:21" x14ac:dyDescent="0.3">
      <c r="R3168" s="85">
        <f>PER_MONTH!A3160</f>
        <v>45723</v>
      </c>
      <c r="S3168" s="86">
        <f>PER_MONTH!F3160</f>
        <v>0.79166666666666663</v>
      </c>
      <c r="T3168" s="102">
        <f>PER_MONTH!G3160</f>
        <v>0</v>
      </c>
      <c r="U3168" s="100">
        <f t="shared" si="50"/>
        <v>0</v>
      </c>
    </row>
    <row r="3169" spans="18:21" x14ac:dyDescent="0.3">
      <c r="R3169" s="85">
        <f>PER_MONTH!A3161</f>
        <v>45723</v>
      </c>
      <c r="S3169" s="86">
        <f>PER_MONTH!F3161</f>
        <v>0.8125</v>
      </c>
      <c r="T3169" s="102">
        <f>PER_MONTH!G3161</f>
        <v>0</v>
      </c>
      <c r="U3169" s="100">
        <f t="shared" si="50"/>
        <v>0</v>
      </c>
    </row>
    <row r="3170" spans="18:21" x14ac:dyDescent="0.3">
      <c r="R3170" s="85">
        <f>PER_MONTH!A3162</f>
        <v>45723</v>
      </c>
      <c r="S3170" s="86">
        <f>PER_MONTH!F3162</f>
        <v>0.83333333333333337</v>
      </c>
      <c r="T3170" s="102">
        <f>PER_MONTH!G3162</f>
        <v>0</v>
      </c>
      <c r="U3170" s="100">
        <f t="shared" si="50"/>
        <v>0</v>
      </c>
    </row>
    <row r="3171" spans="18:21" x14ac:dyDescent="0.3">
      <c r="R3171" s="85">
        <f>PER_MONTH!A3163</f>
        <v>45723</v>
      </c>
      <c r="S3171" s="86">
        <f>PER_MONTH!F3163</f>
        <v>0.85416666666666663</v>
      </c>
      <c r="T3171" s="102">
        <f>PER_MONTH!G3163</f>
        <v>0</v>
      </c>
      <c r="U3171" s="100">
        <f t="shared" si="50"/>
        <v>0</v>
      </c>
    </row>
    <row r="3172" spans="18:21" x14ac:dyDescent="0.3">
      <c r="R3172" s="85">
        <f>PER_MONTH!A3164</f>
        <v>45723</v>
      </c>
      <c r="S3172" s="86">
        <f>PER_MONTH!F3164</f>
        <v>0.875</v>
      </c>
      <c r="T3172" s="102">
        <f>PER_MONTH!G3164</f>
        <v>0</v>
      </c>
      <c r="U3172" s="100">
        <f t="shared" si="50"/>
        <v>0</v>
      </c>
    </row>
    <row r="3173" spans="18:21" x14ac:dyDescent="0.3">
      <c r="R3173" s="85">
        <f>PER_MONTH!A3165</f>
        <v>45723</v>
      </c>
      <c r="S3173" s="86">
        <f>PER_MONTH!F3165</f>
        <v>0.89583333333333337</v>
      </c>
      <c r="T3173" s="102">
        <f>PER_MONTH!G3165</f>
        <v>0</v>
      </c>
      <c r="U3173" s="100">
        <f t="shared" si="50"/>
        <v>0</v>
      </c>
    </row>
    <row r="3174" spans="18:21" x14ac:dyDescent="0.3">
      <c r="R3174" s="85">
        <f>PER_MONTH!A3166</f>
        <v>45723</v>
      </c>
      <c r="S3174" s="86">
        <f>PER_MONTH!F3166</f>
        <v>0.91666666666666663</v>
      </c>
      <c r="T3174" s="102">
        <f>PER_MONTH!G3166</f>
        <v>0</v>
      </c>
      <c r="U3174" s="100">
        <f t="shared" si="50"/>
        <v>0</v>
      </c>
    </row>
    <row r="3175" spans="18:21" x14ac:dyDescent="0.3">
      <c r="R3175" s="85">
        <f>PER_MONTH!A3167</f>
        <v>45723</v>
      </c>
      <c r="S3175" s="86">
        <f>PER_MONTH!F3167</f>
        <v>0.9375</v>
      </c>
      <c r="T3175" s="102">
        <f>PER_MONTH!G3167</f>
        <v>0</v>
      </c>
      <c r="U3175" s="100">
        <f t="shared" si="50"/>
        <v>0</v>
      </c>
    </row>
    <row r="3176" spans="18:21" x14ac:dyDescent="0.3">
      <c r="R3176" s="85">
        <f>PER_MONTH!A3168</f>
        <v>45723</v>
      </c>
      <c r="S3176" s="86">
        <f>PER_MONTH!F3168</f>
        <v>0.95833333333333337</v>
      </c>
      <c r="T3176" s="102">
        <f>PER_MONTH!G3168</f>
        <v>0</v>
      </c>
      <c r="U3176" s="100">
        <f t="shared" si="50"/>
        <v>0</v>
      </c>
    </row>
    <row r="3177" spans="18:21" x14ac:dyDescent="0.3">
      <c r="R3177" s="85">
        <f>PER_MONTH!A3169</f>
        <v>45723</v>
      </c>
      <c r="S3177" s="86">
        <f>PER_MONTH!F3169</f>
        <v>0.97916666666666663</v>
      </c>
      <c r="T3177" s="102">
        <f>PER_MONTH!G3169</f>
        <v>0</v>
      </c>
      <c r="U3177" s="100">
        <f t="shared" si="50"/>
        <v>0</v>
      </c>
    </row>
    <row r="3178" spans="18:21" x14ac:dyDescent="0.3">
      <c r="R3178" s="85">
        <f>PER_MONTH!A3170</f>
        <v>45724</v>
      </c>
      <c r="S3178" s="86">
        <f>PER_MONTH!F3170</f>
        <v>0</v>
      </c>
      <c r="T3178" s="102">
        <f>PER_MONTH!G3170</f>
        <v>0</v>
      </c>
      <c r="U3178" s="100">
        <f t="shared" si="50"/>
        <v>0</v>
      </c>
    </row>
    <row r="3179" spans="18:21" x14ac:dyDescent="0.3">
      <c r="R3179" s="85">
        <f>PER_MONTH!A3171</f>
        <v>45724</v>
      </c>
      <c r="S3179" s="86">
        <f>PER_MONTH!F3171</f>
        <v>2.0833333333333329E-2</v>
      </c>
      <c r="T3179" s="102">
        <f>PER_MONTH!G3171</f>
        <v>0</v>
      </c>
      <c r="U3179" s="100">
        <f t="shared" si="50"/>
        <v>0</v>
      </c>
    </row>
    <row r="3180" spans="18:21" x14ac:dyDescent="0.3">
      <c r="R3180" s="85">
        <f>PER_MONTH!A3172</f>
        <v>45724</v>
      </c>
      <c r="S3180" s="86">
        <f>PER_MONTH!F3172</f>
        <v>4.1666666666666657E-2</v>
      </c>
      <c r="T3180" s="102">
        <f>PER_MONTH!G3172</f>
        <v>0</v>
      </c>
      <c r="U3180" s="100">
        <f t="shared" si="50"/>
        <v>0</v>
      </c>
    </row>
    <row r="3181" spans="18:21" x14ac:dyDescent="0.3">
      <c r="R3181" s="85">
        <f>PER_MONTH!A3173</f>
        <v>45724</v>
      </c>
      <c r="S3181" s="86">
        <f>PER_MONTH!F3173</f>
        <v>6.25E-2</v>
      </c>
      <c r="T3181" s="102">
        <f>PER_MONTH!G3173</f>
        <v>0</v>
      </c>
      <c r="U3181" s="100">
        <f t="shared" si="50"/>
        <v>0</v>
      </c>
    </row>
    <row r="3182" spans="18:21" x14ac:dyDescent="0.3">
      <c r="R3182" s="85">
        <f>PER_MONTH!A3174</f>
        <v>45724</v>
      </c>
      <c r="S3182" s="86">
        <f>PER_MONTH!F3174</f>
        <v>8.3333333333333329E-2</v>
      </c>
      <c r="T3182" s="102">
        <f>PER_MONTH!G3174</f>
        <v>0</v>
      </c>
      <c r="U3182" s="100">
        <f t="shared" si="50"/>
        <v>0</v>
      </c>
    </row>
    <row r="3183" spans="18:21" x14ac:dyDescent="0.3">
      <c r="R3183" s="85">
        <f>PER_MONTH!A3175</f>
        <v>45724</v>
      </c>
      <c r="S3183" s="86">
        <f>PER_MONTH!F3175</f>
        <v>0.1041666666666667</v>
      </c>
      <c r="T3183" s="102">
        <f>PER_MONTH!G3175</f>
        <v>0</v>
      </c>
      <c r="U3183" s="100">
        <f t="shared" si="50"/>
        <v>0</v>
      </c>
    </row>
    <row r="3184" spans="18:21" x14ac:dyDescent="0.3">
      <c r="R3184" s="85">
        <f>PER_MONTH!A3176</f>
        <v>45724</v>
      </c>
      <c r="S3184" s="86">
        <f>PER_MONTH!F3176</f>
        <v>0.125</v>
      </c>
      <c r="T3184" s="102">
        <f>PER_MONTH!G3176</f>
        <v>0</v>
      </c>
      <c r="U3184" s="100">
        <f t="shared" si="50"/>
        <v>0</v>
      </c>
    </row>
    <row r="3185" spans="18:21" x14ac:dyDescent="0.3">
      <c r="R3185" s="85">
        <f>PER_MONTH!A3177</f>
        <v>45724</v>
      </c>
      <c r="S3185" s="86">
        <f>PER_MONTH!F3177</f>
        <v>0.14583333333333329</v>
      </c>
      <c r="T3185" s="102">
        <f>PER_MONTH!G3177</f>
        <v>0</v>
      </c>
      <c r="U3185" s="100">
        <f t="shared" si="50"/>
        <v>0</v>
      </c>
    </row>
    <row r="3186" spans="18:21" x14ac:dyDescent="0.3">
      <c r="R3186" s="85">
        <f>PER_MONTH!A3178</f>
        <v>45724</v>
      </c>
      <c r="S3186" s="86">
        <f>PER_MONTH!F3178</f>
        <v>0.16666666666666671</v>
      </c>
      <c r="T3186" s="102">
        <f>PER_MONTH!G3178</f>
        <v>0</v>
      </c>
      <c r="U3186" s="100">
        <f t="shared" si="50"/>
        <v>0</v>
      </c>
    </row>
    <row r="3187" spans="18:21" x14ac:dyDescent="0.3">
      <c r="R3187" s="85">
        <f>PER_MONTH!A3179</f>
        <v>45724</v>
      </c>
      <c r="S3187" s="86">
        <f>PER_MONTH!F3179</f>
        <v>0.1875</v>
      </c>
      <c r="T3187" s="102">
        <f>PER_MONTH!G3179</f>
        <v>0</v>
      </c>
      <c r="U3187" s="100">
        <f t="shared" si="50"/>
        <v>0</v>
      </c>
    </row>
    <row r="3188" spans="18:21" x14ac:dyDescent="0.3">
      <c r="R3188" s="85">
        <f>PER_MONTH!A3180</f>
        <v>45724</v>
      </c>
      <c r="S3188" s="86">
        <f>PER_MONTH!F3180</f>
        <v>0.20833333333333329</v>
      </c>
      <c r="T3188" s="102">
        <f>PER_MONTH!G3180</f>
        <v>0</v>
      </c>
      <c r="U3188" s="100">
        <f t="shared" si="50"/>
        <v>0</v>
      </c>
    </row>
    <row r="3189" spans="18:21" x14ac:dyDescent="0.3">
      <c r="R3189" s="85">
        <f>PER_MONTH!A3181</f>
        <v>45724</v>
      </c>
      <c r="S3189" s="86">
        <f>PER_MONTH!F3181</f>
        <v>0.22916666666666671</v>
      </c>
      <c r="T3189" s="102">
        <f>PER_MONTH!G3181</f>
        <v>0</v>
      </c>
      <c r="U3189" s="100">
        <f t="shared" si="50"/>
        <v>0</v>
      </c>
    </row>
    <row r="3190" spans="18:21" x14ac:dyDescent="0.3">
      <c r="R3190" s="85">
        <f>PER_MONTH!A3182</f>
        <v>45724</v>
      </c>
      <c r="S3190" s="86">
        <f>PER_MONTH!F3182</f>
        <v>0.25</v>
      </c>
      <c r="T3190" s="102">
        <f>PER_MONTH!G3182</f>
        <v>0</v>
      </c>
      <c r="U3190" s="100">
        <f t="shared" si="50"/>
        <v>0</v>
      </c>
    </row>
    <row r="3191" spans="18:21" x14ac:dyDescent="0.3">
      <c r="R3191" s="85">
        <f>PER_MONTH!A3183</f>
        <v>45724</v>
      </c>
      <c r="S3191" s="86">
        <f>PER_MONTH!F3183</f>
        <v>0.27083333333333331</v>
      </c>
      <c r="T3191" s="102">
        <f>PER_MONTH!G3183</f>
        <v>0</v>
      </c>
      <c r="U3191" s="100">
        <f t="shared" si="50"/>
        <v>0</v>
      </c>
    </row>
    <row r="3192" spans="18:21" x14ac:dyDescent="0.3">
      <c r="R3192" s="85">
        <f>PER_MONTH!A3184</f>
        <v>45724</v>
      </c>
      <c r="S3192" s="86">
        <f>PER_MONTH!F3184</f>
        <v>0.29166666666666669</v>
      </c>
      <c r="T3192" s="102">
        <f>PER_MONTH!G3184</f>
        <v>0</v>
      </c>
      <c r="U3192" s="100">
        <f t="shared" si="50"/>
        <v>0</v>
      </c>
    </row>
    <row r="3193" spans="18:21" x14ac:dyDescent="0.3">
      <c r="R3193" s="85">
        <f>PER_MONTH!A3185</f>
        <v>45724</v>
      </c>
      <c r="S3193" s="86">
        <f>PER_MONTH!F3185</f>
        <v>0.3125</v>
      </c>
      <c r="T3193" s="102">
        <f>PER_MONTH!G3185</f>
        <v>0</v>
      </c>
      <c r="U3193" s="100">
        <f t="shared" si="50"/>
        <v>0</v>
      </c>
    </row>
    <row r="3194" spans="18:21" x14ac:dyDescent="0.3">
      <c r="R3194" s="85">
        <f>PER_MONTH!A3186</f>
        <v>45724</v>
      </c>
      <c r="S3194" s="86">
        <f>PER_MONTH!F3186</f>
        <v>0.33333333333333331</v>
      </c>
      <c r="T3194" s="102">
        <f>PER_MONTH!G3186</f>
        <v>0</v>
      </c>
      <c r="U3194" s="100">
        <f t="shared" si="50"/>
        <v>0</v>
      </c>
    </row>
    <row r="3195" spans="18:21" x14ac:dyDescent="0.3">
      <c r="R3195" s="85">
        <f>PER_MONTH!A3187</f>
        <v>45724</v>
      </c>
      <c r="S3195" s="86">
        <f>PER_MONTH!F3187</f>
        <v>0.35416666666666669</v>
      </c>
      <c r="T3195" s="102">
        <f>PER_MONTH!G3187</f>
        <v>0</v>
      </c>
      <c r="U3195" s="100">
        <f t="shared" si="50"/>
        <v>0</v>
      </c>
    </row>
    <row r="3196" spans="18:21" x14ac:dyDescent="0.3">
      <c r="R3196" s="85">
        <f>PER_MONTH!A3188</f>
        <v>45724</v>
      </c>
      <c r="S3196" s="86">
        <f>PER_MONTH!F3188</f>
        <v>0.375</v>
      </c>
      <c r="T3196" s="102">
        <f>PER_MONTH!G3188</f>
        <v>0</v>
      </c>
      <c r="U3196" s="100">
        <f t="shared" si="50"/>
        <v>0</v>
      </c>
    </row>
    <row r="3197" spans="18:21" x14ac:dyDescent="0.3">
      <c r="R3197" s="85">
        <f>PER_MONTH!A3189</f>
        <v>45724</v>
      </c>
      <c r="S3197" s="86">
        <f>PER_MONTH!F3189</f>
        <v>0.39583333333333331</v>
      </c>
      <c r="T3197" s="102">
        <f>PER_MONTH!G3189</f>
        <v>0</v>
      </c>
      <c r="U3197" s="100">
        <f t="shared" si="50"/>
        <v>0</v>
      </c>
    </row>
    <row r="3198" spans="18:21" x14ac:dyDescent="0.3">
      <c r="R3198" s="85">
        <f>PER_MONTH!A3190</f>
        <v>45724</v>
      </c>
      <c r="S3198" s="86">
        <f>PER_MONTH!F3190</f>
        <v>0.41666666666666669</v>
      </c>
      <c r="T3198" s="102">
        <f>PER_MONTH!G3190</f>
        <v>0</v>
      </c>
      <c r="U3198" s="100">
        <f t="shared" si="50"/>
        <v>0</v>
      </c>
    </row>
    <row r="3199" spans="18:21" x14ac:dyDescent="0.3">
      <c r="R3199" s="85">
        <f>PER_MONTH!A3191</f>
        <v>45724</v>
      </c>
      <c r="S3199" s="86">
        <f>PER_MONTH!F3191</f>
        <v>0.4375</v>
      </c>
      <c r="T3199" s="102">
        <f>PER_MONTH!G3191</f>
        <v>0</v>
      </c>
      <c r="U3199" s="100">
        <f t="shared" si="50"/>
        <v>0</v>
      </c>
    </row>
    <row r="3200" spans="18:21" x14ac:dyDescent="0.3">
      <c r="R3200" s="85">
        <f>PER_MONTH!A3192</f>
        <v>45724</v>
      </c>
      <c r="S3200" s="86">
        <f>PER_MONTH!F3192</f>
        <v>0.45833333333333331</v>
      </c>
      <c r="T3200" s="102">
        <f>PER_MONTH!G3192</f>
        <v>0</v>
      </c>
      <c r="U3200" s="100">
        <f t="shared" si="50"/>
        <v>0</v>
      </c>
    </row>
    <row r="3201" spans="18:21" x14ac:dyDescent="0.3">
      <c r="R3201" s="85">
        <f>PER_MONTH!A3193</f>
        <v>45724</v>
      </c>
      <c r="S3201" s="86">
        <f>PER_MONTH!F3193</f>
        <v>0.47916666666666669</v>
      </c>
      <c r="T3201" s="102">
        <f>PER_MONTH!G3193</f>
        <v>0</v>
      </c>
      <c r="U3201" s="100">
        <f t="shared" si="50"/>
        <v>0</v>
      </c>
    </row>
    <row r="3202" spans="18:21" x14ac:dyDescent="0.3">
      <c r="R3202" s="85">
        <f>PER_MONTH!A3194</f>
        <v>45724</v>
      </c>
      <c r="S3202" s="86">
        <f>PER_MONTH!F3194</f>
        <v>0.5</v>
      </c>
      <c r="T3202" s="102">
        <f>PER_MONTH!G3194</f>
        <v>0</v>
      </c>
      <c r="U3202" s="100">
        <f t="shared" si="50"/>
        <v>0</v>
      </c>
    </row>
    <row r="3203" spans="18:21" x14ac:dyDescent="0.3">
      <c r="R3203" s="85">
        <f>PER_MONTH!A3195</f>
        <v>45724</v>
      </c>
      <c r="S3203" s="86">
        <f>PER_MONTH!F3195</f>
        <v>0.52083333333333337</v>
      </c>
      <c r="T3203" s="102">
        <f>PER_MONTH!G3195</f>
        <v>0</v>
      </c>
      <c r="U3203" s="100">
        <f t="shared" si="50"/>
        <v>0</v>
      </c>
    </row>
    <row r="3204" spans="18:21" x14ac:dyDescent="0.3">
      <c r="R3204" s="85">
        <f>PER_MONTH!A3196</f>
        <v>45724</v>
      </c>
      <c r="S3204" s="86">
        <f>PER_MONTH!F3196</f>
        <v>0.54166666666666663</v>
      </c>
      <c r="T3204" s="102">
        <f>PER_MONTH!G3196</f>
        <v>0</v>
      </c>
      <c r="U3204" s="100">
        <f t="shared" si="50"/>
        <v>0</v>
      </c>
    </row>
    <row r="3205" spans="18:21" x14ac:dyDescent="0.3">
      <c r="R3205" s="85">
        <f>PER_MONTH!A3197</f>
        <v>45724</v>
      </c>
      <c r="S3205" s="86">
        <f>PER_MONTH!F3197</f>
        <v>0.5625</v>
      </c>
      <c r="T3205" s="102">
        <f>PER_MONTH!G3197</f>
        <v>0</v>
      </c>
      <c r="U3205" s="100">
        <f t="shared" si="50"/>
        <v>0</v>
      </c>
    </row>
    <row r="3206" spans="18:21" x14ac:dyDescent="0.3">
      <c r="R3206" s="85">
        <f>PER_MONTH!A3198</f>
        <v>45724</v>
      </c>
      <c r="S3206" s="86">
        <f>PER_MONTH!F3198</f>
        <v>0.58333333333333337</v>
      </c>
      <c r="T3206" s="102">
        <f>PER_MONTH!G3198</f>
        <v>0</v>
      </c>
      <c r="U3206" s="100">
        <f t="shared" si="50"/>
        <v>0</v>
      </c>
    </row>
    <row r="3207" spans="18:21" x14ac:dyDescent="0.3">
      <c r="R3207" s="85">
        <f>PER_MONTH!A3199</f>
        <v>45724</v>
      </c>
      <c r="S3207" s="86">
        <f>PER_MONTH!F3199</f>
        <v>0.60416666666666663</v>
      </c>
      <c r="T3207" s="102">
        <f>PER_MONTH!G3199</f>
        <v>0</v>
      </c>
      <c r="U3207" s="100">
        <f t="shared" si="50"/>
        <v>0</v>
      </c>
    </row>
    <row r="3208" spans="18:21" x14ac:dyDescent="0.3">
      <c r="R3208" s="85">
        <f>PER_MONTH!A3200</f>
        <v>45724</v>
      </c>
      <c r="S3208" s="86">
        <f>PER_MONTH!F3200</f>
        <v>0.625</v>
      </c>
      <c r="T3208" s="102">
        <f>PER_MONTH!G3200</f>
        <v>0</v>
      </c>
      <c r="U3208" s="100">
        <f t="shared" si="50"/>
        <v>0</v>
      </c>
    </row>
    <row r="3209" spans="18:21" x14ac:dyDescent="0.3">
      <c r="R3209" s="85">
        <f>PER_MONTH!A3201</f>
        <v>45724</v>
      </c>
      <c r="S3209" s="86">
        <f>PER_MONTH!F3201</f>
        <v>0.64583333333333337</v>
      </c>
      <c r="T3209" s="102">
        <f>PER_MONTH!G3201</f>
        <v>0</v>
      </c>
      <c r="U3209" s="100">
        <f t="shared" si="50"/>
        <v>0</v>
      </c>
    </row>
    <row r="3210" spans="18:21" x14ac:dyDescent="0.3">
      <c r="R3210" s="85">
        <f>PER_MONTH!A3202</f>
        <v>45724</v>
      </c>
      <c r="S3210" s="86">
        <f>PER_MONTH!F3202</f>
        <v>0.66666666666666663</v>
      </c>
      <c r="T3210" s="102">
        <f>PER_MONTH!G3202</f>
        <v>0</v>
      </c>
      <c r="U3210" s="100">
        <f t="shared" si="50"/>
        <v>0</v>
      </c>
    </row>
    <row r="3211" spans="18:21" x14ac:dyDescent="0.3">
      <c r="R3211" s="85">
        <f>PER_MONTH!A3203</f>
        <v>45724</v>
      </c>
      <c r="S3211" s="86">
        <f>PER_MONTH!F3203</f>
        <v>0.6875</v>
      </c>
      <c r="T3211" s="102">
        <f>PER_MONTH!G3203</f>
        <v>0</v>
      </c>
      <c r="U3211" s="100">
        <f t="shared" si="50"/>
        <v>0</v>
      </c>
    </row>
    <row r="3212" spans="18:21" x14ac:dyDescent="0.3">
      <c r="R3212" s="85">
        <f>PER_MONTH!A3204</f>
        <v>45724</v>
      </c>
      <c r="S3212" s="86">
        <f>PER_MONTH!F3204</f>
        <v>0.70833333333333337</v>
      </c>
      <c r="T3212" s="102">
        <f>PER_MONTH!G3204</f>
        <v>0</v>
      </c>
      <c r="U3212" s="100">
        <f t="shared" ref="U3212:U3275" si="51">T3212/0.5</f>
        <v>0</v>
      </c>
    </row>
    <row r="3213" spans="18:21" x14ac:dyDescent="0.3">
      <c r="R3213" s="85">
        <f>PER_MONTH!A3205</f>
        <v>45724</v>
      </c>
      <c r="S3213" s="86">
        <f>PER_MONTH!F3205</f>
        <v>0.72916666666666663</v>
      </c>
      <c r="T3213" s="102">
        <f>PER_MONTH!G3205</f>
        <v>0</v>
      </c>
      <c r="U3213" s="100">
        <f t="shared" si="51"/>
        <v>0</v>
      </c>
    </row>
    <row r="3214" spans="18:21" x14ac:dyDescent="0.3">
      <c r="R3214" s="85">
        <f>PER_MONTH!A3206</f>
        <v>45724</v>
      </c>
      <c r="S3214" s="86">
        <f>PER_MONTH!F3206</f>
        <v>0.75</v>
      </c>
      <c r="T3214" s="102">
        <f>PER_MONTH!G3206</f>
        <v>0</v>
      </c>
      <c r="U3214" s="100">
        <f t="shared" si="51"/>
        <v>0</v>
      </c>
    </row>
    <row r="3215" spans="18:21" x14ac:dyDescent="0.3">
      <c r="R3215" s="85">
        <f>PER_MONTH!A3207</f>
        <v>45724</v>
      </c>
      <c r="S3215" s="86">
        <f>PER_MONTH!F3207</f>
        <v>0.77083333333333337</v>
      </c>
      <c r="T3215" s="102">
        <f>PER_MONTH!G3207</f>
        <v>0</v>
      </c>
      <c r="U3215" s="100">
        <f t="shared" si="51"/>
        <v>0</v>
      </c>
    </row>
    <row r="3216" spans="18:21" x14ac:dyDescent="0.3">
      <c r="R3216" s="85">
        <f>PER_MONTH!A3208</f>
        <v>45724</v>
      </c>
      <c r="S3216" s="86">
        <f>PER_MONTH!F3208</f>
        <v>0.79166666666666663</v>
      </c>
      <c r="T3216" s="102">
        <f>PER_MONTH!G3208</f>
        <v>0</v>
      </c>
      <c r="U3216" s="100">
        <f t="shared" si="51"/>
        <v>0</v>
      </c>
    </row>
    <row r="3217" spans="18:21" x14ac:dyDescent="0.3">
      <c r="R3217" s="85">
        <f>PER_MONTH!A3209</f>
        <v>45724</v>
      </c>
      <c r="S3217" s="86">
        <f>PER_MONTH!F3209</f>
        <v>0.8125</v>
      </c>
      <c r="T3217" s="102">
        <f>PER_MONTH!G3209</f>
        <v>0</v>
      </c>
      <c r="U3217" s="100">
        <f t="shared" si="51"/>
        <v>0</v>
      </c>
    </row>
    <row r="3218" spans="18:21" x14ac:dyDescent="0.3">
      <c r="R3218" s="85">
        <f>PER_MONTH!A3210</f>
        <v>45724</v>
      </c>
      <c r="S3218" s="86">
        <f>PER_MONTH!F3210</f>
        <v>0.83333333333333337</v>
      </c>
      <c r="T3218" s="102">
        <f>PER_MONTH!G3210</f>
        <v>0</v>
      </c>
      <c r="U3218" s="100">
        <f t="shared" si="51"/>
        <v>0</v>
      </c>
    </row>
    <row r="3219" spans="18:21" x14ac:dyDescent="0.3">
      <c r="R3219" s="85">
        <f>PER_MONTH!A3211</f>
        <v>45724</v>
      </c>
      <c r="S3219" s="86">
        <f>PER_MONTH!F3211</f>
        <v>0.85416666666666663</v>
      </c>
      <c r="T3219" s="102">
        <f>PER_MONTH!G3211</f>
        <v>0</v>
      </c>
      <c r="U3219" s="100">
        <f t="shared" si="51"/>
        <v>0</v>
      </c>
    </row>
    <row r="3220" spans="18:21" x14ac:dyDescent="0.3">
      <c r="R3220" s="85">
        <f>PER_MONTH!A3212</f>
        <v>45724</v>
      </c>
      <c r="S3220" s="86">
        <f>PER_MONTH!F3212</f>
        <v>0.875</v>
      </c>
      <c r="T3220" s="102">
        <f>PER_MONTH!G3212</f>
        <v>0</v>
      </c>
      <c r="U3220" s="100">
        <f t="shared" si="51"/>
        <v>0</v>
      </c>
    </row>
    <row r="3221" spans="18:21" x14ac:dyDescent="0.3">
      <c r="R3221" s="85">
        <f>PER_MONTH!A3213</f>
        <v>45724</v>
      </c>
      <c r="S3221" s="86">
        <f>PER_MONTH!F3213</f>
        <v>0.89583333333333337</v>
      </c>
      <c r="T3221" s="102">
        <f>PER_MONTH!G3213</f>
        <v>0</v>
      </c>
      <c r="U3221" s="100">
        <f t="shared" si="51"/>
        <v>0</v>
      </c>
    </row>
    <row r="3222" spans="18:21" x14ac:dyDescent="0.3">
      <c r="R3222" s="85">
        <f>PER_MONTH!A3214</f>
        <v>45724</v>
      </c>
      <c r="S3222" s="86">
        <f>PER_MONTH!F3214</f>
        <v>0.91666666666666663</v>
      </c>
      <c r="T3222" s="102">
        <f>PER_MONTH!G3214</f>
        <v>0</v>
      </c>
      <c r="U3222" s="100">
        <f t="shared" si="51"/>
        <v>0</v>
      </c>
    </row>
    <row r="3223" spans="18:21" x14ac:dyDescent="0.3">
      <c r="R3223" s="85">
        <f>PER_MONTH!A3215</f>
        <v>45724</v>
      </c>
      <c r="S3223" s="86">
        <f>PER_MONTH!F3215</f>
        <v>0.9375</v>
      </c>
      <c r="T3223" s="102">
        <f>PER_MONTH!G3215</f>
        <v>0</v>
      </c>
      <c r="U3223" s="100">
        <f t="shared" si="51"/>
        <v>0</v>
      </c>
    </row>
    <row r="3224" spans="18:21" x14ac:dyDescent="0.3">
      <c r="R3224" s="85">
        <f>PER_MONTH!A3216</f>
        <v>45724</v>
      </c>
      <c r="S3224" s="86">
        <f>PER_MONTH!F3216</f>
        <v>0.95833333333333337</v>
      </c>
      <c r="T3224" s="102">
        <f>PER_MONTH!G3216</f>
        <v>0</v>
      </c>
      <c r="U3224" s="100">
        <f t="shared" si="51"/>
        <v>0</v>
      </c>
    </row>
    <row r="3225" spans="18:21" x14ac:dyDescent="0.3">
      <c r="R3225" s="85">
        <f>PER_MONTH!A3217</f>
        <v>45724</v>
      </c>
      <c r="S3225" s="86">
        <f>PER_MONTH!F3217</f>
        <v>0.97916666666666663</v>
      </c>
      <c r="T3225" s="102">
        <f>PER_MONTH!G3217</f>
        <v>0</v>
      </c>
      <c r="U3225" s="100">
        <f t="shared" si="51"/>
        <v>0</v>
      </c>
    </row>
    <row r="3226" spans="18:21" x14ac:dyDescent="0.3">
      <c r="R3226" s="85">
        <f>PER_MONTH!A3218</f>
        <v>45725</v>
      </c>
      <c r="S3226" s="86">
        <f>PER_MONTH!F3218</f>
        <v>0</v>
      </c>
      <c r="T3226" s="102">
        <f>PER_MONTH!G3218</f>
        <v>0</v>
      </c>
      <c r="U3226" s="100">
        <f t="shared" si="51"/>
        <v>0</v>
      </c>
    </row>
    <row r="3227" spans="18:21" x14ac:dyDescent="0.3">
      <c r="R3227" s="85">
        <f>PER_MONTH!A3219</f>
        <v>45725</v>
      </c>
      <c r="S3227" s="86">
        <f>PER_MONTH!F3219</f>
        <v>2.0833333333333329E-2</v>
      </c>
      <c r="T3227" s="102">
        <f>PER_MONTH!G3219</f>
        <v>0</v>
      </c>
      <c r="U3227" s="100">
        <f t="shared" si="51"/>
        <v>0</v>
      </c>
    </row>
    <row r="3228" spans="18:21" x14ac:dyDescent="0.3">
      <c r="R3228" s="85">
        <f>PER_MONTH!A3220</f>
        <v>45725</v>
      </c>
      <c r="S3228" s="86">
        <f>PER_MONTH!F3220</f>
        <v>4.1666666666666657E-2</v>
      </c>
      <c r="T3228" s="102">
        <f>PER_MONTH!G3220</f>
        <v>0</v>
      </c>
      <c r="U3228" s="100">
        <f t="shared" si="51"/>
        <v>0</v>
      </c>
    </row>
    <row r="3229" spans="18:21" x14ac:dyDescent="0.3">
      <c r="R3229" s="85">
        <f>PER_MONTH!A3221</f>
        <v>45725</v>
      </c>
      <c r="S3229" s="86">
        <f>PER_MONTH!F3221</f>
        <v>6.25E-2</v>
      </c>
      <c r="T3229" s="102">
        <f>PER_MONTH!G3221</f>
        <v>0</v>
      </c>
      <c r="U3229" s="100">
        <f t="shared" si="51"/>
        <v>0</v>
      </c>
    </row>
    <row r="3230" spans="18:21" x14ac:dyDescent="0.3">
      <c r="R3230" s="85">
        <f>PER_MONTH!A3222</f>
        <v>45725</v>
      </c>
      <c r="S3230" s="86">
        <f>PER_MONTH!F3222</f>
        <v>8.3333333333333329E-2</v>
      </c>
      <c r="T3230" s="102">
        <f>PER_MONTH!G3222</f>
        <v>0</v>
      </c>
      <c r="U3230" s="100">
        <f t="shared" si="51"/>
        <v>0</v>
      </c>
    </row>
    <row r="3231" spans="18:21" x14ac:dyDescent="0.3">
      <c r="R3231" s="85">
        <f>PER_MONTH!A3223</f>
        <v>45725</v>
      </c>
      <c r="S3231" s="86">
        <f>PER_MONTH!F3223</f>
        <v>0.1041666666666667</v>
      </c>
      <c r="T3231" s="102">
        <f>PER_MONTH!G3223</f>
        <v>0</v>
      </c>
      <c r="U3231" s="100">
        <f t="shared" si="51"/>
        <v>0</v>
      </c>
    </row>
    <row r="3232" spans="18:21" x14ac:dyDescent="0.3">
      <c r="R3232" s="85">
        <f>PER_MONTH!A3224</f>
        <v>45725</v>
      </c>
      <c r="S3232" s="86">
        <f>PER_MONTH!F3224</f>
        <v>0.125</v>
      </c>
      <c r="T3232" s="102">
        <f>PER_MONTH!G3224</f>
        <v>0</v>
      </c>
      <c r="U3232" s="100">
        <f t="shared" si="51"/>
        <v>0</v>
      </c>
    </row>
    <row r="3233" spans="18:21" x14ac:dyDescent="0.3">
      <c r="R3233" s="85">
        <f>PER_MONTH!A3225</f>
        <v>45725</v>
      </c>
      <c r="S3233" s="86">
        <f>PER_MONTH!F3225</f>
        <v>0.14583333333333329</v>
      </c>
      <c r="T3233" s="102">
        <f>PER_MONTH!G3225</f>
        <v>0</v>
      </c>
      <c r="U3233" s="100">
        <f t="shared" si="51"/>
        <v>0</v>
      </c>
    </row>
    <row r="3234" spans="18:21" x14ac:dyDescent="0.3">
      <c r="R3234" s="85">
        <f>PER_MONTH!A3226</f>
        <v>45725</v>
      </c>
      <c r="S3234" s="86">
        <f>PER_MONTH!F3226</f>
        <v>0.16666666666666671</v>
      </c>
      <c r="T3234" s="102">
        <f>PER_MONTH!G3226</f>
        <v>0</v>
      </c>
      <c r="U3234" s="100">
        <f t="shared" si="51"/>
        <v>0</v>
      </c>
    </row>
    <row r="3235" spans="18:21" x14ac:dyDescent="0.3">
      <c r="R3235" s="85">
        <f>PER_MONTH!A3227</f>
        <v>45725</v>
      </c>
      <c r="S3235" s="86">
        <f>PER_MONTH!F3227</f>
        <v>0.1875</v>
      </c>
      <c r="T3235" s="102">
        <f>PER_MONTH!G3227</f>
        <v>0</v>
      </c>
      <c r="U3235" s="100">
        <f t="shared" si="51"/>
        <v>0</v>
      </c>
    </row>
    <row r="3236" spans="18:21" x14ac:dyDescent="0.3">
      <c r="R3236" s="85">
        <f>PER_MONTH!A3228</f>
        <v>45725</v>
      </c>
      <c r="S3236" s="86">
        <f>PER_MONTH!F3228</f>
        <v>0.20833333333333329</v>
      </c>
      <c r="T3236" s="102">
        <f>PER_MONTH!G3228</f>
        <v>0</v>
      </c>
      <c r="U3236" s="100">
        <f t="shared" si="51"/>
        <v>0</v>
      </c>
    </row>
    <row r="3237" spans="18:21" x14ac:dyDescent="0.3">
      <c r="R3237" s="85">
        <f>PER_MONTH!A3229</f>
        <v>45725</v>
      </c>
      <c r="S3237" s="86">
        <f>PER_MONTH!F3229</f>
        <v>0.22916666666666671</v>
      </c>
      <c r="T3237" s="102">
        <f>PER_MONTH!G3229</f>
        <v>0</v>
      </c>
      <c r="U3237" s="100">
        <f t="shared" si="51"/>
        <v>0</v>
      </c>
    </row>
    <row r="3238" spans="18:21" x14ac:dyDescent="0.3">
      <c r="R3238" s="85">
        <f>PER_MONTH!A3230</f>
        <v>45725</v>
      </c>
      <c r="S3238" s="86">
        <f>PER_MONTH!F3230</f>
        <v>0.25</v>
      </c>
      <c r="T3238" s="102">
        <f>PER_MONTH!G3230</f>
        <v>0</v>
      </c>
      <c r="U3238" s="100">
        <f t="shared" si="51"/>
        <v>0</v>
      </c>
    </row>
    <row r="3239" spans="18:21" x14ac:dyDescent="0.3">
      <c r="R3239" s="85">
        <f>PER_MONTH!A3231</f>
        <v>45725</v>
      </c>
      <c r="S3239" s="86">
        <f>PER_MONTH!F3231</f>
        <v>0.27083333333333331</v>
      </c>
      <c r="T3239" s="102">
        <f>PER_MONTH!G3231</f>
        <v>0</v>
      </c>
      <c r="U3239" s="100">
        <f t="shared" si="51"/>
        <v>0</v>
      </c>
    </row>
    <row r="3240" spans="18:21" x14ac:dyDescent="0.3">
      <c r="R3240" s="85">
        <f>PER_MONTH!A3232</f>
        <v>45725</v>
      </c>
      <c r="S3240" s="86">
        <f>PER_MONTH!F3232</f>
        <v>0.29166666666666669</v>
      </c>
      <c r="T3240" s="102">
        <f>PER_MONTH!G3232</f>
        <v>0</v>
      </c>
      <c r="U3240" s="100">
        <f t="shared" si="51"/>
        <v>0</v>
      </c>
    </row>
    <row r="3241" spans="18:21" x14ac:dyDescent="0.3">
      <c r="R3241" s="85">
        <f>PER_MONTH!A3233</f>
        <v>45725</v>
      </c>
      <c r="S3241" s="86">
        <f>PER_MONTH!F3233</f>
        <v>0.3125</v>
      </c>
      <c r="T3241" s="102">
        <f>PER_MONTH!G3233</f>
        <v>0</v>
      </c>
      <c r="U3241" s="100">
        <f t="shared" si="51"/>
        <v>0</v>
      </c>
    </row>
    <row r="3242" spans="18:21" x14ac:dyDescent="0.3">
      <c r="R3242" s="85">
        <f>PER_MONTH!A3234</f>
        <v>45725</v>
      </c>
      <c r="S3242" s="86">
        <f>PER_MONTH!F3234</f>
        <v>0.33333333333333331</v>
      </c>
      <c r="T3242" s="102">
        <f>PER_MONTH!G3234</f>
        <v>0</v>
      </c>
      <c r="U3242" s="100">
        <f t="shared" si="51"/>
        <v>0</v>
      </c>
    </row>
    <row r="3243" spans="18:21" x14ac:dyDescent="0.3">
      <c r="R3243" s="85">
        <f>PER_MONTH!A3235</f>
        <v>45725</v>
      </c>
      <c r="S3243" s="86">
        <f>PER_MONTH!F3235</f>
        <v>0.35416666666666669</v>
      </c>
      <c r="T3243" s="102">
        <f>PER_MONTH!G3235</f>
        <v>0</v>
      </c>
      <c r="U3243" s="100">
        <f t="shared" si="51"/>
        <v>0</v>
      </c>
    </row>
    <row r="3244" spans="18:21" x14ac:dyDescent="0.3">
      <c r="R3244" s="85">
        <f>PER_MONTH!A3236</f>
        <v>45725</v>
      </c>
      <c r="S3244" s="86">
        <f>PER_MONTH!F3236</f>
        <v>0.375</v>
      </c>
      <c r="T3244" s="102">
        <f>PER_MONTH!G3236</f>
        <v>0</v>
      </c>
      <c r="U3244" s="100">
        <f t="shared" si="51"/>
        <v>0</v>
      </c>
    </row>
    <row r="3245" spans="18:21" x14ac:dyDescent="0.3">
      <c r="R3245" s="85">
        <f>PER_MONTH!A3237</f>
        <v>45725</v>
      </c>
      <c r="S3245" s="86">
        <f>PER_MONTH!F3237</f>
        <v>0.39583333333333331</v>
      </c>
      <c r="T3245" s="102">
        <f>PER_MONTH!G3237</f>
        <v>0</v>
      </c>
      <c r="U3245" s="100">
        <f t="shared" si="51"/>
        <v>0</v>
      </c>
    </row>
    <row r="3246" spans="18:21" x14ac:dyDescent="0.3">
      <c r="R3246" s="85">
        <f>PER_MONTH!A3238</f>
        <v>45725</v>
      </c>
      <c r="S3246" s="86">
        <f>PER_MONTH!F3238</f>
        <v>0.41666666666666669</v>
      </c>
      <c r="T3246" s="102">
        <f>PER_MONTH!G3238</f>
        <v>0</v>
      </c>
      <c r="U3246" s="100">
        <f t="shared" si="51"/>
        <v>0</v>
      </c>
    </row>
    <row r="3247" spans="18:21" x14ac:dyDescent="0.3">
      <c r="R3247" s="85">
        <f>PER_MONTH!A3239</f>
        <v>45725</v>
      </c>
      <c r="S3247" s="86">
        <f>PER_MONTH!F3239</f>
        <v>0.4375</v>
      </c>
      <c r="T3247" s="102">
        <f>PER_MONTH!G3239</f>
        <v>0</v>
      </c>
      <c r="U3247" s="100">
        <f t="shared" si="51"/>
        <v>0</v>
      </c>
    </row>
    <row r="3248" spans="18:21" x14ac:dyDescent="0.3">
      <c r="R3248" s="85">
        <f>PER_MONTH!A3240</f>
        <v>45725</v>
      </c>
      <c r="S3248" s="86">
        <f>PER_MONTH!F3240</f>
        <v>0.45833333333333331</v>
      </c>
      <c r="T3248" s="102">
        <f>PER_MONTH!G3240</f>
        <v>0</v>
      </c>
      <c r="U3248" s="100">
        <f t="shared" si="51"/>
        <v>0</v>
      </c>
    </row>
    <row r="3249" spans="18:21" x14ac:dyDescent="0.3">
      <c r="R3249" s="85">
        <f>PER_MONTH!A3241</f>
        <v>45725</v>
      </c>
      <c r="S3249" s="86">
        <f>PER_MONTH!F3241</f>
        <v>0.47916666666666669</v>
      </c>
      <c r="T3249" s="102">
        <f>PER_MONTH!G3241</f>
        <v>0</v>
      </c>
      <c r="U3249" s="100">
        <f t="shared" si="51"/>
        <v>0</v>
      </c>
    </row>
    <row r="3250" spans="18:21" x14ac:dyDescent="0.3">
      <c r="R3250" s="85">
        <f>PER_MONTH!A3242</f>
        <v>45725</v>
      </c>
      <c r="S3250" s="86">
        <f>PER_MONTH!F3242</f>
        <v>0.5</v>
      </c>
      <c r="T3250" s="102">
        <f>PER_MONTH!G3242</f>
        <v>0</v>
      </c>
      <c r="U3250" s="100">
        <f t="shared" si="51"/>
        <v>0</v>
      </c>
    </row>
    <row r="3251" spans="18:21" x14ac:dyDescent="0.3">
      <c r="R3251" s="85">
        <f>PER_MONTH!A3243</f>
        <v>45725</v>
      </c>
      <c r="S3251" s="86">
        <f>PER_MONTH!F3243</f>
        <v>0.52083333333333337</v>
      </c>
      <c r="T3251" s="102">
        <f>PER_MONTH!G3243</f>
        <v>0</v>
      </c>
      <c r="U3251" s="100">
        <f t="shared" si="51"/>
        <v>0</v>
      </c>
    </row>
    <row r="3252" spans="18:21" x14ac:dyDescent="0.3">
      <c r="R3252" s="85">
        <f>PER_MONTH!A3244</f>
        <v>45725</v>
      </c>
      <c r="S3252" s="86">
        <f>PER_MONTH!F3244</f>
        <v>0.54166666666666663</v>
      </c>
      <c r="T3252" s="102">
        <f>PER_MONTH!G3244</f>
        <v>0</v>
      </c>
      <c r="U3252" s="100">
        <f t="shared" si="51"/>
        <v>0</v>
      </c>
    </row>
    <row r="3253" spans="18:21" x14ac:dyDescent="0.3">
      <c r="R3253" s="85">
        <f>PER_MONTH!A3245</f>
        <v>45725</v>
      </c>
      <c r="S3253" s="86">
        <f>PER_MONTH!F3245</f>
        <v>0.5625</v>
      </c>
      <c r="T3253" s="102">
        <f>PER_MONTH!G3245</f>
        <v>0</v>
      </c>
      <c r="U3253" s="100">
        <f t="shared" si="51"/>
        <v>0</v>
      </c>
    </row>
    <row r="3254" spans="18:21" x14ac:dyDescent="0.3">
      <c r="R3254" s="85">
        <f>PER_MONTH!A3246</f>
        <v>45725</v>
      </c>
      <c r="S3254" s="86">
        <f>PER_MONTH!F3246</f>
        <v>0.58333333333333337</v>
      </c>
      <c r="T3254" s="102">
        <f>PER_MONTH!G3246</f>
        <v>0</v>
      </c>
      <c r="U3254" s="100">
        <f t="shared" si="51"/>
        <v>0</v>
      </c>
    </row>
    <row r="3255" spans="18:21" x14ac:dyDescent="0.3">
      <c r="R3255" s="85">
        <f>PER_MONTH!A3247</f>
        <v>45725</v>
      </c>
      <c r="S3255" s="86">
        <f>PER_MONTH!F3247</f>
        <v>0.60416666666666663</v>
      </c>
      <c r="T3255" s="102">
        <f>PER_MONTH!G3247</f>
        <v>0</v>
      </c>
      <c r="U3255" s="100">
        <f t="shared" si="51"/>
        <v>0</v>
      </c>
    </row>
    <row r="3256" spans="18:21" x14ac:dyDescent="0.3">
      <c r="R3256" s="85">
        <f>PER_MONTH!A3248</f>
        <v>45725</v>
      </c>
      <c r="S3256" s="86">
        <f>PER_MONTH!F3248</f>
        <v>0.625</v>
      </c>
      <c r="T3256" s="102">
        <f>PER_MONTH!G3248</f>
        <v>0</v>
      </c>
      <c r="U3256" s="100">
        <f t="shared" si="51"/>
        <v>0</v>
      </c>
    </row>
    <row r="3257" spans="18:21" x14ac:dyDescent="0.3">
      <c r="R3257" s="85">
        <f>PER_MONTH!A3249</f>
        <v>45725</v>
      </c>
      <c r="S3257" s="86">
        <f>PER_MONTH!F3249</f>
        <v>0.64583333333333337</v>
      </c>
      <c r="T3257" s="102">
        <f>PER_MONTH!G3249</f>
        <v>0</v>
      </c>
      <c r="U3257" s="100">
        <f t="shared" si="51"/>
        <v>0</v>
      </c>
    </row>
    <row r="3258" spans="18:21" x14ac:dyDescent="0.3">
      <c r="R3258" s="85">
        <f>PER_MONTH!A3250</f>
        <v>45725</v>
      </c>
      <c r="S3258" s="86">
        <f>PER_MONTH!F3250</f>
        <v>0.66666666666666663</v>
      </c>
      <c r="T3258" s="102">
        <f>PER_MONTH!G3250</f>
        <v>0</v>
      </c>
      <c r="U3258" s="100">
        <f t="shared" si="51"/>
        <v>0</v>
      </c>
    </row>
    <row r="3259" spans="18:21" x14ac:dyDescent="0.3">
      <c r="R3259" s="85">
        <f>PER_MONTH!A3251</f>
        <v>45725</v>
      </c>
      <c r="S3259" s="86">
        <f>PER_MONTH!F3251</f>
        <v>0.6875</v>
      </c>
      <c r="T3259" s="102">
        <f>PER_MONTH!G3251</f>
        <v>0</v>
      </c>
      <c r="U3259" s="100">
        <f t="shared" si="51"/>
        <v>0</v>
      </c>
    </row>
    <row r="3260" spans="18:21" x14ac:dyDescent="0.3">
      <c r="R3260" s="85">
        <f>PER_MONTH!A3252</f>
        <v>45725</v>
      </c>
      <c r="S3260" s="86">
        <f>PER_MONTH!F3252</f>
        <v>0.70833333333333337</v>
      </c>
      <c r="T3260" s="102">
        <f>PER_MONTH!G3252</f>
        <v>0</v>
      </c>
      <c r="U3260" s="100">
        <f t="shared" si="51"/>
        <v>0</v>
      </c>
    </row>
    <row r="3261" spans="18:21" x14ac:dyDescent="0.3">
      <c r="R3261" s="85">
        <f>PER_MONTH!A3253</f>
        <v>45725</v>
      </c>
      <c r="S3261" s="86">
        <f>PER_MONTH!F3253</f>
        <v>0.72916666666666663</v>
      </c>
      <c r="T3261" s="102">
        <f>PER_MONTH!G3253</f>
        <v>0</v>
      </c>
      <c r="U3261" s="100">
        <f t="shared" si="51"/>
        <v>0</v>
      </c>
    </row>
    <row r="3262" spans="18:21" x14ac:dyDescent="0.3">
      <c r="R3262" s="85">
        <f>PER_MONTH!A3254</f>
        <v>45725</v>
      </c>
      <c r="S3262" s="86">
        <f>PER_MONTH!F3254</f>
        <v>0.75</v>
      </c>
      <c r="T3262" s="102">
        <f>PER_MONTH!G3254</f>
        <v>0</v>
      </c>
      <c r="U3262" s="100">
        <f t="shared" si="51"/>
        <v>0</v>
      </c>
    </row>
    <row r="3263" spans="18:21" x14ac:dyDescent="0.3">
      <c r="R3263" s="85">
        <f>PER_MONTH!A3255</f>
        <v>45725</v>
      </c>
      <c r="S3263" s="86">
        <f>PER_MONTH!F3255</f>
        <v>0.77083333333333337</v>
      </c>
      <c r="T3263" s="102">
        <f>PER_MONTH!G3255</f>
        <v>0</v>
      </c>
      <c r="U3263" s="100">
        <f t="shared" si="51"/>
        <v>0</v>
      </c>
    </row>
    <row r="3264" spans="18:21" x14ac:dyDescent="0.3">
      <c r="R3264" s="85">
        <f>PER_MONTH!A3256</f>
        <v>45725</v>
      </c>
      <c r="S3264" s="86">
        <f>PER_MONTH!F3256</f>
        <v>0.79166666666666663</v>
      </c>
      <c r="T3264" s="102">
        <f>PER_MONTH!G3256</f>
        <v>0</v>
      </c>
      <c r="U3264" s="100">
        <f t="shared" si="51"/>
        <v>0</v>
      </c>
    </row>
    <row r="3265" spans="18:21" x14ac:dyDescent="0.3">
      <c r="R3265" s="85">
        <f>PER_MONTH!A3257</f>
        <v>45725</v>
      </c>
      <c r="S3265" s="86">
        <f>PER_MONTH!F3257</f>
        <v>0.8125</v>
      </c>
      <c r="T3265" s="102">
        <f>PER_MONTH!G3257</f>
        <v>0</v>
      </c>
      <c r="U3265" s="100">
        <f t="shared" si="51"/>
        <v>0</v>
      </c>
    </row>
    <row r="3266" spans="18:21" x14ac:dyDescent="0.3">
      <c r="R3266" s="85">
        <f>PER_MONTH!A3258</f>
        <v>45725</v>
      </c>
      <c r="S3266" s="86">
        <f>PER_MONTH!F3258</f>
        <v>0.83333333333333337</v>
      </c>
      <c r="T3266" s="102">
        <f>PER_MONTH!G3258</f>
        <v>0</v>
      </c>
      <c r="U3266" s="100">
        <f t="shared" si="51"/>
        <v>0</v>
      </c>
    </row>
    <row r="3267" spans="18:21" x14ac:dyDescent="0.3">
      <c r="R3267" s="85">
        <f>PER_MONTH!A3259</f>
        <v>45725</v>
      </c>
      <c r="S3267" s="86">
        <f>PER_MONTH!F3259</f>
        <v>0.85416666666666663</v>
      </c>
      <c r="T3267" s="102">
        <f>PER_MONTH!G3259</f>
        <v>0</v>
      </c>
      <c r="U3267" s="100">
        <f t="shared" si="51"/>
        <v>0</v>
      </c>
    </row>
    <row r="3268" spans="18:21" x14ac:dyDescent="0.3">
      <c r="R3268" s="85">
        <f>PER_MONTH!A3260</f>
        <v>45725</v>
      </c>
      <c r="S3268" s="86">
        <f>PER_MONTH!F3260</f>
        <v>0.875</v>
      </c>
      <c r="T3268" s="102">
        <f>PER_MONTH!G3260</f>
        <v>0</v>
      </c>
      <c r="U3268" s="100">
        <f t="shared" si="51"/>
        <v>0</v>
      </c>
    </row>
    <row r="3269" spans="18:21" x14ac:dyDescent="0.3">
      <c r="R3269" s="85">
        <f>PER_MONTH!A3261</f>
        <v>45725</v>
      </c>
      <c r="S3269" s="86">
        <f>PER_MONTH!F3261</f>
        <v>0.89583333333333337</v>
      </c>
      <c r="T3269" s="102">
        <f>PER_MONTH!G3261</f>
        <v>0</v>
      </c>
      <c r="U3269" s="100">
        <f t="shared" si="51"/>
        <v>0</v>
      </c>
    </row>
    <row r="3270" spans="18:21" x14ac:dyDescent="0.3">
      <c r="R3270" s="85">
        <f>PER_MONTH!A3262</f>
        <v>45725</v>
      </c>
      <c r="S3270" s="86">
        <f>PER_MONTH!F3262</f>
        <v>0.91666666666666663</v>
      </c>
      <c r="T3270" s="102">
        <f>PER_MONTH!G3262</f>
        <v>0</v>
      </c>
      <c r="U3270" s="100">
        <f t="shared" si="51"/>
        <v>0</v>
      </c>
    </row>
    <row r="3271" spans="18:21" x14ac:dyDescent="0.3">
      <c r="R3271" s="85">
        <f>PER_MONTH!A3263</f>
        <v>45725</v>
      </c>
      <c r="S3271" s="86">
        <f>PER_MONTH!F3263</f>
        <v>0.9375</v>
      </c>
      <c r="T3271" s="102">
        <f>PER_MONTH!G3263</f>
        <v>0</v>
      </c>
      <c r="U3271" s="100">
        <f t="shared" si="51"/>
        <v>0</v>
      </c>
    </row>
    <row r="3272" spans="18:21" x14ac:dyDescent="0.3">
      <c r="R3272" s="85">
        <f>PER_MONTH!A3264</f>
        <v>45725</v>
      </c>
      <c r="S3272" s="86">
        <f>PER_MONTH!F3264</f>
        <v>0.95833333333333337</v>
      </c>
      <c r="T3272" s="102">
        <f>PER_MONTH!G3264</f>
        <v>0</v>
      </c>
      <c r="U3272" s="100">
        <f t="shared" si="51"/>
        <v>0</v>
      </c>
    </row>
    <row r="3273" spans="18:21" x14ac:dyDescent="0.3">
      <c r="R3273" s="85">
        <f>PER_MONTH!A3265</f>
        <v>45725</v>
      </c>
      <c r="S3273" s="86">
        <f>PER_MONTH!F3265</f>
        <v>0.97916666666666663</v>
      </c>
      <c r="T3273" s="102">
        <f>PER_MONTH!G3265</f>
        <v>0</v>
      </c>
      <c r="U3273" s="100">
        <f t="shared" si="51"/>
        <v>0</v>
      </c>
    </row>
    <row r="3274" spans="18:21" x14ac:dyDescent="0.3">
      <c r="R3274" s="85">
        <f>PER_MONTH!A3266</f>
        <v>45726</v>
      </c>
      <c r="S3274" s="86">
        <f>PER_MONTH!F3266</f>
        <v>0</v>
      </c>
      <c r="T3274" s="102">
        <f>PER_MONTH!G3266</f>
        <v>0</v>
      </c>
      <c r="U3274" s="100">
        <f t="shared" si="51"/>
        <v>0</v>
      </c>
    </row>
    <row r="3275" spans="18:21" x14ac:dyDescent="0.3">
      <c r="R3275" s="85">
        <f>PER_MONTH!A3267</f>
        <v>45726</v>
      </c>
      <c r="S3275" s="86">
        <f>PER_MONTH!F3267</f>
        <v>2.0833333333333329E-2</v>
      </c>
      <c r="T3275" s="102">
        <f>PER_MONTH!G3267</f>
        <v>0</v>
      </c>
      <c r="U3275" s="100">
        <f t="shared" si="51"/>
        <v>0</v>
      </c>
    </row>
    <row r="3276" spans="18:21" x14ac:dyDescent="0.3">
      <c r="R3276" s="85">
        <f>PER_MONTH!A3268</f>
        <v>45726</v>
      </c>
      <c r="S3276" s="86">
        <f>PER_MONTH!F3268</f>
        <v>4.1666666666666657E-2</v>
      </c>
      <c r="T3276" s="102">
        <f>PER_MONTH!G3268</f>
        <v>0</v>
      </c>
      <c r="U3276" s="100">
        <f t="shared" ref="U3276:U3339" si="52">T3276/0.5</f>
        <v>0</v>
      </c>
    </row>
    <row r="3277" spans="18:21" x14ac:dyDescent="0.3">
      <c r="R3277" s="85">
        <f>PER_MONTH!A3269</f>
        <v>45726</v>
      </c>
      <c r="S3277" s="86">
        <f>PER_MONTH!F3269</f>
        <v>6.25E-2</v>
      </c>
      <c r="T3277" s="102">
        <f>PER_MONTH!G3269</f>
        <v>0</v>
      </c>
      <c r="U3277" s="100">
        <f t="shared" si="52"/>
        <v>0</v>
      </c>
    </row>
    <row r="3278" spans="18:21" x14ac:dyDescent="0.3">
      <c r="R3278" s="85">
        <f>PER_MONTH!A3270</f>
        <v>45726</v>
      </c>
      <c r="S3278" s="86">
        <f>PER_MONTH!F3270</f>
        <v>8.3333333333333329E-2</v>
      </c>
      <c r="T3278" s="102">
        <f>PER_MONTH!G3270</f>
        <v>0</v>
      </c>
      <c r="U3278" s="100">
        <f t="shared" si="52"/>
        <v>0</v>
      </c>
    </row>
    <row r="3279" spans="18:21" x14ac:dyDescent="0.3">
      <c r="R3279" s="85">
        <f>PER_MONTH!A3271</f>
        <v>45726</v>
      </c>
      <c r="S3279" s="86">
        <f>PER_MONTH!F3271</f>
        <v>0.1041666666666667</v>
      </c>
      <c r="T3279" s="102">
        <f>PER_MONTH!G3271</f>
        <v>0</v>
      </c>
      <c r="U3279" s="100">
        <f t="shared" si="52"/>
        <v>0</v>
      </c>
    </row>
    <row r="3280" spans="18:21" x14ac:dyDescent="0.3">
      <c r="R3280" s="85">
        <f>PER_MONTH!A3272</f>
        <v>45726</v>
      </c>
      <c r="S3280" s="86">
        <f>PER_MONTH!F3272</f>
        <v>0.125</v>
      </c>
      <c r="T3280" s="102">
        <f>PER_MONTH!G3272</f>
        <v>0</v>
      </c>
      <c r="U3280" s="100">
        <f t="shared" si="52"/>
        <v>0</v>
      </c>
    </row>
    <row r="3281" spans="18:21" x14ac:dyDescent="0.3">
      <c r="R3281" s="85">
        <f>PER_MONTH!A3273</f>
        <v>45726</v>
      </c>
      <c r="S3281" s="86">
        <f>PER_MONTH!F3273</f>
        <v>0.14583333333333329</v>
      </c>
      <c r="T3281" s="102">
        <f>PER_MONTH!G3273</f>
        <v>0</v>
      </c>
      <c r="U3281" s="100">
        <f t="shared" si="52"/>
        <v>0</v>
      </c>
    </row>
    <row r="3282" spans="18:21" x14ac:dyDescent="0.3">
      <c r="R3282" s="85">
        <f>PER_MONTH!A3274</f>
        <v>45726</v>
      </c>
      <c r="S3282" s="86">
        <f>PER_MONTH!F3274</f>
        <v>0.16666666666666671</v>
      </c>
      <c r="T3282" s="102">
        <f>PER_MONTH!G3274</f>
        <v>0</v>
      </c>
      <c r="U3282" s="100">
        <f t="shared" si="52"/>
        <v>0</v>
      </c>
    </row>
    <row r="3283" spans="18:21" x14ac:dyDescent="0.3">
      <c r="R3283" s="85">
        <f>PER_MONTH!A3275</f>
        <v>45726</v>
      </c>
      <c r="S3283" s="86">
        <f>PER_MONTH!F3275</f>
        <v>0.1875</v>
      </c>
      <c r="T3283" s="102">
        <f>PER_MONTH!G3275</f>
        <v>0</v>
      </c>
      <c r="U3283" s="100">
        <f t="shared" si="52"/>
        <v>0</v>
      </c>
    </row>
    <row r="3284" spans="18:21" x14ac:dyDescent="0.3">
      <c r="R3284" s="85">
        <f>PER_MONTH!A3276</f>
        <v>45726</v>
      </c>
      <c r="S3284" s="86">
        <f>PER_MONTH!F3276</f>
        <v>0.20833333333333329</v>
      </c>
      <c r="T3284" s="102">
        <f>PER_MONTH!G3276</f>
        <v>0</v>
      </c>
      <c r="U3284" s="100">
        <f t="shared" si="52"/>
        <v>0</v>
      </c>
    </row>
    <row r="3285" spans="18:21" x14ac:dyDescent="0.3">
      <c r="R3285" s="85">
        <f>PER_MONTH!A3277</f>
        <v>45726</v>
      </c>
      <c r="S3285" s="86">
        <f>PER_MONTH!F3277</f>
        <v>0.22916666666666671</v>
      </c>
      <c r="T3285" s="102">
        <f>PER_MONTH!G3277</f>
        <v>0</v>
      </c>
      <c r="U3285" s="100">
        <f t="shared" si="52"/>
        <v>0</v>
      </c>
    </row>
    <row r="3286" spans="18:21" x14ac:dyDescent="0.3">
      <c r="R3286" s="85">
        <f>PER_MONTH!A3278</f>
        <v>45726</v>
      </c>
      <c r="S3286" s="86">
        <f>PER_MONTH!F3278</f>
        <v>0.25</v>
      </c>
      <c r="T3286" s="102">
        <f>PER_MONTH!G3278</f>
        <v>0</v>
      </c>
      <c r="U3286" s="100">
        <f t="shared" si="52"/>
        <v>0</v>
      </c>
    </row>
    <row r="3287" spans="18:21" x14ac:dyDescent="0.3">
      <c r="R3287" s="85">
        <f>PER_MONTH!A3279</f>
        <v>45726</v>
      </c>
      <c r="S3287" s="86">
        <f>PER_MONTH!F3279</f>
        <v>0.27083333333333331</v>
      </c>
      <c r="T3287" s="102">
        <f>PER_MONTH!G3279</f>
        <v>0</v>
      </c>
      <c r="U3287" s="100">
        <f t="shared" si="52"/>
        <v>0</v>
      </c>
    </row>
    <row r="3288" spans="18:21" x14ac:dyDescent="0.3">
      <c r="R3288" s="85">
        <f>PER_MONTH!A3280</f>
        <v>45726</v>
      </c>
      <c r="S3288" s="86">
        <f>PER_MONTH!F3280</f>
        <v>0.29166666666666669</v>
      </c>
      <c r="T3288" s="102">
        <f>PER_MONTH!G3280</f>
        <v>0</v>
      </c>
      <c r="U3288" s="100">
        <f t="shared" si="52"/>
        <v>0</v>
      </c>
    </row>
    <row r="3289" spans="18:21" x14ac:dyDescent="0.3">
      <c r="R3289" s="85">
        <f>PER_MONTH!A3281</f>
        <v>45726</v>
      </c>
      <c r="S3289" s="86">
        <f>PER_MONTH!F3281</f>
        <v>0.3125</v>
      </c>
      <c r="T3289" s="102">
        <f>PER_MONTH!G3281</f>
        <v>0</v>
      </c>
      <c r="U3289" s="100">
        <f t="shared" si="52"/>
        <v>0</v>
      </c>
    </row>
    <row r="3290" spans="18:21" x14ac:dyDescent="0.3">
      <c r="R3290" s="85">
        <f>PER_MONTH!A3282</f>
        <v>45726</v>
      </c>
      <c r="S3290" s="86">
        <f>PER_MONTH!F3282</f>
        <v>0.33333333333333331</v>
      </c>
      <c r="T3290" s="102">
        <f>PER_MONTH!G3282</f>
        <v>0</v>
      </c>
      <c r="U3290" s="100">
        <f t="shared" si="52"/>
        <v>0</v>
      </c>
    </row>
    <row r="3291" spans="18:21" x14ac:dyDescent="0.3">
      <c r="R3291" s="85">
        <f>PER_MONTH!A3283</f>
        <v>45726</v>
      </c>
      <c r="S3291" s="86">
        <f>PER_MONTH!F3283</f>
        <v>0.35416666666666669</v>
      </c>
      <c r="T3291" s="102">
        <f>PER_MONTH!G3283</f>
        <v>0</v>
      </c>
      <c r="U3291" s="100">
        <f t="shared" si="52"/>
        <v>0</v>
      </c>
    </row>
    <row r="3292" spans="18:21" x14ac:dyDescent="0.3">
      <c r="R3292" s="85">
        <f>PER_MONTH!A3284</f>
        <v>45726</v>
      </c>
      <c r="S3292" s="86">
        <f>PER_MONTH!F3284</f>
        <v>0.375</v>
      </c>
      <c r="T3292" s="102">
        <f>PER_MONTH!G3284</f>
        <v>0</v>
      </c>
      <c r="U3292" s="100">
        <f t="shared" si="52"/>
        <v>0</v>
      </c>
    </row>
    <row r="3293" spans="18:21" x14ac:dyDescent="0.3">
      <c r="R3293" s="85">
        <f>PER_MONTH!A3285</f>
        <v>45726</v>
      </c>
      <c r="S3293" s="86">
        <f>PER_MONTH!F3285</f>
        <v>0.39583333333333331</v>
      </c>
      <c r="T3293" s="102">
        <f>PER_MONTH!G3285</f>
        <v>0</v>
      </c>
      <c r="U3293" s="100">
        <f t="shared" si="52"/>
        <v>0</v>
      </c>
    </row>
    <row r="3294" spans="18:21" x14ac:dyDescent="0.3">
      <c r="R3294" s="85">
        <f>PER_MONTH!A3286</f>
        <v>45726</v>
      </c>
      <c r="S3294" s="86">
        <f>PER_MONTH!F3286</f>
        <v>0.41666666666666669</v>
      </c>
      <c r="T3294" s="102">
        <f>PER_MONTH!G3286</f>
        <v>0</v>
      </c>
      <c r="U3294" s="100">
        <f t="shared" si="52"/>
        <v>0</v>
      </c>
    </row>
    <row r="3295" spans="18:21" x14ac:dyDescent="0.3">
      <c r="R3295" s="85">
        <f>PER_MONTH!A3287</f>
        <v>45726</v>
      </c>
      <c r="S3295" s="86">
        <f>PER_MONTH!F3287</f>
        <v>0.4375</v>
      </c>
      <c r="T3295" s="102">
        <f>PER_MONTH!G3287</f>
        <v>0</v>
      </c>
      <c r="U3295" s="100">
        <f t="shared" si="52"/>
        <v>0</v>
      </c>
    </row>
    <row r="3296" spans="18:21" x14ac:dyDescent="0.3">
      <c r="R3296" s="85">
        <f>PER_MONTH!A3288</f>
        <v>45726</v>
      </c>
      <c r="S3296" s="86">
        <f>PER_MONTH!F3288</f>
        <v>0.45833333333333331</v>
      </c>
      <c r="T3296" s="102">
        <f>PER_MONTH!G3288</f>
        <v>0</v>
      </c>
      <c r="U3296" s="100">
        <f t="shared" si="52"/>
        <v>0</v>
      </c>
    </row>
    <row r="3297" spans="18:21" x14ac:dyDescent="0.3">
      <c r="R3297" s="85">
        <f>PER_MONTH!A3289</f>
        <v>45726</v>
      </c>
      <c r="S3297" s="86">
        <f>PER_MONTH!F3289</f>
        <v>0.47916666666666669</v>
      </c>
      <c r="T3297" s="102">
        <f>PER_MONTH!G3289</f>
        <v>0</v>
      </c>
      <c r="U3297" s="100">
        <f t="shared" si="52"/>
        <v>0</v>
      </c>
    </row>
    <row r="3298" spans="18:21" x14ac:dyDescent="0.3">
      <c r="R3298" s="85">
        <f>PER_MONTH!A3290</f>
        <v>45726</v>
      </c>
      <c r="S3298" s="86">
        <f>PER_MONTH!F3290</f>
        <v>0.5</v>
      </c>
      <c r="T3298" s="102">
        <f>PER_MONTH!G3290</f>
        <v>0</v>
      </c>
      <c r="U3298" s="100">
        <f t="shared" si="52"/>
        <v>0</v>
      </c>
    </row>
    <row r="3299" spans="18:21" x14ac:dyDescent="0.3">
      <c r="R3299" s="85">
        <f>PER_MONTH!A3291</f>
        <v>45726</v>
      </c>
      <c r="S3299" s="86">
        <f>PER_MONTH!F3291</f>
        <v>0.52083333333333337</v>
      </c>
      <c r="T3299" s="102">
        <f>PER_MONTH!G3291</f>
        <v>0</v>
      </c>
      <c r="U3299" s="100">
        <f t="shared" si="52"/>
        <v>0</v>
      </c>
    </row>
    <row r="3300" spans="18:21" x14ac:dyDescent="0.3">
      <c r="R3300" s="85">
        <f>PER_MONTH!A3292</f>
        <v>45726</v>
      </c>
      <c r="S3300" s="86">
        <f>PER_MONTH!F3292</f>
        <v>0.54166666666666663</v>
      </c>
      <c r="T3300" s="102">
        <f>PER_MONTH!G3292</f>
        <v>0</v>
      </c>
      <c r="U3300" s="100">
        <f t="shared" si="52"/>
        <v>0</v>
      </c>
    </row>
    <row r="3301" spans="18:21" x14ac:dyDescent="0.3">
      <c r="R3301" s="85">
        <f>PER_MONTH!A3293</f>
        <v>45726</v>
      </c>
      <c r="S3301" s="86">
        <f>PER_MONTH!F3293</f>
        <v>0.5625</v>
      </c>
      <c r="T3301" s="102">
        <f>PER_MONTH!G3293</f>
        <v>0</v>
      </c>
      <c r="U3301" s="100">
        <f t="shared" si="52"/>
        <v>0</v>
      </c>
    </row>
    <row r="3302" spans="18:21" x14ac:dyDescent="0.3">
      <c r="R3302" s="85">
        <f>PER_MONTH!A3294</f>
        <v>45726</v>
      </c>
      <c r="S3302" s="86">
        <f>PER_MONTH!F3294</f>
        <v>0.58333333333333337</v>
      </c>
      <c r="T3302" s="102">
        <f>PER_MONTH!G3294</f>
        <v>0</v>
      </c>
      <c r="U3302" s="100">
        <f t="shared" si="52"/>
        <v>0</v>
      </c>
    </row>
    <row r="3303" spans="18:21" x14ac:dyDescent="0.3">
      <c r="R3303" s="85">
        <f>PER_MONTH!A3295</f>
        <v>45726</v>
      </c>
      <c r="S3303" s="86">
        <f>PER_MONTH!F3295</f>
        <v>0.60416666666666663</v>
      </c>
      <c r="T3303" s="102">
        <f>PER_MONTH!G3295</f>
        <v>0</v>
      </c>
      <c r="U3303" s="100">
        <f t="shared" si="52"/>
        <v>0</v>
      </c>
    </row>
    <row r="3304" spans="18:21" x14ac:dyDescent="0.3">
      <c r="R3304" s="85">
        <f>PER_MONTH!A3296</f>
        <v>45726</v>
      </c>
      <c r="S3304" s="86">
        <f>PER_MONTH!F3296</f>
        <v>0.625</v>
      </c>
      <c r="T3304" s="102">
        <f>PER_MONTH!G3296</f>
        <v>0</v>
      </c>
      <c r="U3304" s="100">
        <f t="shared" si="52"/>
        <v>0</v>
      </c>
    </row>
    <row r="3305" spans="18:21" x14ac:dyDescent="0.3">
      <c r="R3305" s="85">
        <f>PER_MONTH!A3297</f>
        <v>45726</v>
      </c>
      <c r="S3305" s="86">
        <f>PER_MONTH!F3297</f>
        <v>0.64583333333333337</v>
      </c>
      <c r="T3305" s="102">
        <f>PER_MONTH!G3297</f>
        <v>0</v>
      </c>
      <c r="U3305" s="100">
        <f t="shared" si="52"/>
        <v>0</v>
      </c>
    </row>
    <row r="3306" spans="18:21" x14ac:dyDescent="0.3">
      <c r="R3306" s="85">
        <f>PER_MONTH!A3298</f>
        <v>45726</v>
      </c>
      <c r="S3306" s="86">
        <f>PER_MONTH!F3298</f>
        <v>0.66666666666666663</v>
      </c>
      <c r="T3306" s="102">
        <f>PER_MONTH!G3298</f>
        <v>0</v>
      </c>
      <c r="U3306" s="100">
        <f t="shared" si="52"/>
        <v>0</v>
      </c>
    </row>
    <row r="3307" spans="18:21" x14ac:dyDescent="0.3">
      <c r="R3307" s="85">
        <f>PER_MONTH!A3299</f>
        <v>45726</v>
      </c>
      <c r="S3307" s="86">
        <f>PER_MONTH!F3299</f>
        <v>0.6875</v>
      </c>
      <c r="T3307" s="102">
        <f>PER_MONTH!G3299</f>
        <v>0</v>
      </c>
      <c r="U3307" s="100">
        <f t="shared" si="52"/>
        <v>0</v>
      </c>
    </row>
    <row r="3308" spans="18:21" x14ac:dyDescent="0.3">
      <c r="R3308" s="85">
        <f>PER_MONTH!A3300</f>
        <v>45726</v>
      </c>
      <c r="S3308" s="86">
        <f>PER_MONTH!F3300</f>
        <v>0.70833333333333337</v>
      </c>
      <c r="T3308" s="102">
        <f>PER_MONTH!G3300</f>
        <v>0</v>
      </c>
      <c r="U3308" s="100">
        <f t="shared" si="52"/>
        <v>0</v>
      </c>
    </row>
    <row r="3309" spans="18:21" x14ac:dyDescent="0.3">
      <c r="R3309" s="85">
        <f>PER_MONTH!A3301</f>
        <v>45726</v>
      </c>
      <c r="S3309" s="86">
        <f>PER_MONTH!F3301</f>
        <v>0.72916666666666663</v>
      </c>
      <c r="T3309" s="102">
        <f>PER_MONTH!G3301</f>
        <v>0</v>
      </c>
      <c r="U3309" s="100">
        <f t="shared" si="52"/>
        <v>0</v>
      </c>
    </row>
    <row r="3310" spans="18:21" x14ac:dyDescent="0.3">
      <c r="R3310" s="85">
        <f>PER_MONTH!A3302</f>
        <v>45726</v>
      </c>
      <c r="S3310" s="86">
        <f>PER_MONTH!F3302</f>
        <v>0.75</v>
      </c>
      <c r="T3310" s="102">
        <f>PER_MONTH!G3302</f>
        <v>0</v>
      </c>
      <c r="U3310" s="100">
        <f t="shared" si="52"/>
        <v>0</v>
      </c>
    </row>
    <row r="3311" spans="18:21" x14ac:dyDescent="0.3">
      <c r="R3311" s="85">
        <f>PER_MONTH!A3303</f>
        <v>45726</v>
      </c>
      <c r="S3311" s="86">
        <f>PER_MONTH!F3303</f>
        <v>0.77083333333333337</v>
      </c>
      <c r="T3311" s="102">
        <f>PER_MONTH!G3303</f>
        <v>0</v>
      </c>
      <c r="U3311" s="100">
        <f t="shared" si="52"/>
        <v>0</v>
      </c>
    </row>
    <row r="3312" spans="18:21" x14ac:dyDescent="0.3">
      <c r="R3312" s="85">
        <f>PER_MONTH!A3304</f>
        <v>45726</v>
      </c>
      <c r="S3312" s="86">
        <f>PER_MONTH!F3304</f>
        <v>0.79166666666666663</v>
      </c>
      <c r="T3312" s="102">
        <f>PER_MONTH!G3304</f>
        <v>0</v>
      </c>
      <c r="U3312" s="100">
        <f t="shared" si="52"/>
        <v>0</v>
      </c>
    </row>
    <row r="3313" spans="18:21" x14ac:dyDescent="0.3">
      <c r="R3313" s="85">
        <f>PER_MONTH!A3305</f>
        <v>45726</v>
      </c>
      <c r="S3313" s="86">
        <f>PER_MONTH!F3305</f>
        <v>0.8125</v>
      </c>
      <c r="T3313" s="102">
        <f>PER_MONTH!G3305</f>
        <v>0</v>
      </c>
      <c r="U3313" s="100">
        <f t="shared" si="52"/>
        <v>0</v>
      </c>
    </row>
    <row r="3314" spans="18:21" x14ac:dyDescent="0.3">
      <c r="R3314" s="85">
        <f>PER_MONTH!A3306</f>
        <v>45726</v>
      </c>
      <c r="S3314" s="86">
        <f>PER_MONTH!F3306</f>
        <v>0.83333333333333337</v>
      </c>
      <c r="T3314" s="102">
        <f>PER_MONTH!G3306</f>
        <v>0</v>
      </c>
      <c r="U3314" s="100">
        <f t="shared" si="52"/>
        <v>0</v>
      </c>
    </row>
    <row r="3315" spans="18:21" x14ac:dyDescent="0.3">
      <c r="R3315" s="85">
        <f>PER_MONTH!A3307</f>
        <v>45726</v>
      </c>
      <c r="S3315" s="86">
        <f>PER_MONTH!F3307</f>
        <v>0.85416666666666663</v>
      </c>
      <c r="T3315" s="102">
        <f>PER_MONTH!G3307</f>
        <v>0</v>
      </c>
      <c r="U3315" s="100">
        <f t="shared" si="52"/>
        <v>0</v>
      </c>
    </row>
    <row r="3316" spans="18:21" x14ac:dyDescent="0.3">
      <c r="R3316" s="85">
        <f>PER_MONTH!A3308</f>
        <v>45726</v>
      </c>
      <c r="S3316" s="86">
        <f>PER_MONTH!F3308</f>
        <v>0.875</v>
      </c>
      <c r="T3316" s="102">
        <f>PER_MONTH!G3308</f>
        <v>0</v>
      </c>
      <c r="U3316" s="100">
        <f t="shared" si="52"/>
        <v>0</v>
      </c>
    </row>
    <row r="3317" spans="18:21" x14ac:dyDescent="0.3">
      <c r="R3317" s="85">
        <f>PER_MONTH!A3309</f>
        <v>45726</v>
      </c>
      <c r="S3317" s="86">
        <f>PER_MONTH!F3309</f>
        <v>0.89583333333333337</v>
      </c>
      <c r="T3317" s="102">
        <f>PER_MONTH!G3309</f>
        <v>0</v>
      </c>
      <c r="U3317" s="100">
        <f t="shared" si="52"/>
        <v>0</v>
      </c>
    </row>
    <row r="3318" spans="18:21" x14ac:dyDescent="0.3">
      <c r="R3318" s="85">
        <f>PER_MONTH!A3310</f>
        <v>45726</v>
      </c>
      <c r="S3318" s="86">
        <f>PER_MONTH!F3310</f>
        <v>0.91666666666666663</v>
      </c>
      <c r="T3318" s="102">
        <f>PER_MONTH!G3310</f>
        <v>0</v>
      </c>
      <c r="U3318" s="100">
        <f t="shared" si="52"/>
        <v>0</v>
      </c>
    </row>
    <row r="3319" spans="18:21" x14ac:dyDescent="0.3">
      <c r="R3319" s="85">
        <f>PER_MONTH!A3311</f>
        <v>45726</v>
      </c>
      <c r="S3319" s="86">
        <f>PER_MONTH!F3311</f>
        <v>0.9375</v>
      </c>
      <c r="T3319" s="102">
        <f>PER_MONTH!G3311</f>
        <v>0</v>
      </c>
      <c r="U3319" s="100">
        <f t="shared" si="52"/>
        <v>0</v>
      </c>
    </row>
    <row r="3320" spans="18:21" x14ac:dyDescent="0.3">
      <c r="R3320" s="85">
        <f>PER_MONTH!A3312</f>
        <v>45726</v>
      </c>
      <c r="S3320" s="86">
        <f>PER_MONTH!F3312</f>
        <v>0.95833333333333337</v>
      </c>
      <c r="T3320" s="102">
        <f>PER_MONTH!G3312</f>
        <v>0</v>
      </c>
      <c r="U3320" s="100">
        <f t="shared" si="52"/>
        <v>0</v>
      </c>
    </row>
    <row r="3321" spans="18:21" x14ac:dyDescent="0.3">
      <c r="R3321" s="85">
        <f>PER_MONTH!A3313</f>
        <v>45726</v>
      </c>
      <c r="S3321" s="86">
        <f>PER_MONTH!F3313</f>
        <v>0.97916666666666663</v>
      </c>
      <c r="T3321" s="102">
        <f>PER_MONTH!G3313</f>
        <v>0</v>
      </c>
      <c r="U3321" s="100">
        <f t="shared" si="52"/>
        <v>0</v>
      </c>
    </row>
    <row r="3322" spans="18:21" x14ac:dyDescent="0.3">
      <c r="R3322" s="85">
        <f>PER_MONTH!A3314</f>
        <v>45727</v>
      </c>
      <c r="S3322" s="86">
        <f>PER_MONTH!F3314</f>
        <v>0</v>
      </c>
      <c r="T3322" s="102">
        <f>PER_MONTH!G3314</f>
        <v>0</v>
      </c>
      <c r="U3322" s="100">
        <f t="shared" si="52"/>
        <v>0</v>
      </c>
    </row>
    <row r="3323" spans="18:21" x14ac:dyDescent="0.3">
      <c r="R3323" s="85">
        <f>PER_MONTH!A3315</f>
        <v>45727</v>
      </c>
      <c r="S3323" s="86">
        <f>PER_MONTH!F3315</f>
        <v>2.0833333333333329E-2</v>
      </c>
      <c r="T3323" s="102">
        <f>PER_MONTH!G3315</f>
        <v>0</v>
      </c>
      <c r="U3323" s="100">
        <f t="shared" si="52"/>
        <v>0</v>
      </c>
    </row>
    <row r="3324" spans="18:21" x14ac:dyDescent="0.3">
      <c r="R3324" s="85">
        <f>PER_MONTH!A3316</f>
        <v>45727</v>
      </c>
      <c r="S3324" s="86">
        <f>PER_MONTH!F3316</f>
        <v>4.1666666666666657E-2</v>
      </c>
      <c r="T3324" s="102">
        <f>PER_MONTH!G3316</f>
        <v>0</v>
      </c>
      <c r="U3324" s="100">
        <f t="shared" si="52"/>
        <v>0</v>
      </c>
    </row>
    <row r="3325" spans="18:21" x14ac:dyDescent="0.3">
      <c r="R3325" s="85">
        <f>PER_MONTH!A3317</f>
        <v>45727</v>
      </c>
      <c r="S3325" s="86">
        <f>PER_MONTH!F3317</f>
        <v>6.25E-2</v>
      </c>
      <c r="T3325" s="102">
        <f>PER_MONTH!G3317</f>
        <v>0</v>
      </c>
      <c r="U3325" s="100">
        <f t="shared" si="52"/>
        <v>0</v>
      </c>
    </row>
    <row r="3326" spans="18:21" x14ac:dyDescent="0.3">
      <c r="R3326" s="85">
        <f>PER_MONTH!A3318</f>
        <v>45727</v>
      </c>
      <c r="S3326" s="86">
        <f>PER_MONTH!F3318</f>
        <v>8.3333333333333329E-2</v>
      </c>
      <c r="T3326" s="102">
        <f>PER_MONTH!G3318</f>
        <v>0</v>
      </c>
      <c r="U3326" s="100">
        <f t="shared" si="52"/>
        <v>0</v>
      </c>
    </row>
    <row r="3327" spans="18:21" x14ac:dyDescent="0.3">
      <c r="R3327" s="85">
        <f>PER_MONTH!A3319</f>
        <v>45727</v>
      </c>
      <c r="S3327" s="86">
        <f>PER_MONTH!F3319</f>
        <v>0.1041666666666667</v>
      </c>
      <c r="T3327" s="102">
        <f>PER_MONTH!G3319</f>
        <v>0</v>
      </c>
      <c r="U3327" s="100">
        <f t="shared" si="52"/>
        <v>0</v>
      </c>
    </row>
    <row r="3328" spans="18:21" x14ac:dyDescent="0.3">
      <c r="R3328" s="85">
        <f>PER_MONTH!A3320</f>
        <v>45727</v>
      </c>
      <c r="S3328" s="86">
        <f>PER_MONTH!F3320</f>
        <v>0.125</v>
      </c>
      <c r="T3328" s="102">
        <f>PER_MONTH!G3320</f>
        <v>0</v>
      </c>
      <c r="U3328" s="100">
        <f t="shared" si="52"/>
        <v>0</v>
      </c>
    </row>
    <row r="3329" spans="18:21" x14ac:dyDescent="0.3">
      <c r="R3329" s="85">
        <f>PER_MONTH!A3321</f>
        <v>45727</v>
      </c>
      <c r="S3329" s="86">
        <f>PER_MONTH!F3321</f>
        <v>0.14583333333333329</v>
      </c>
      <c r="T3329" s="102">
        <f>PER_MONTH!G3321</f>
        <v>0</v>
      </c>
      <c r="U3329" s="100">
        <f t="shared" si="52"/>
        <v>0</v>
      </c>
    </row>
    <row r="3330" spans="18:21" x14ac:dyDescent="0.3">
      <c r="R3330" s="85">
        <f>PER_MONTH!A3322</f>
        <v>45727</v>
      </c>
      <c r="S3330" s="86">
        <f>PER_MONTH!F3322</f>
        <v>0.16666666666666671</v>
      </c>
      <c r="T3330" s="102">
        <f>PER_MONTH!G3322</f>
        <v>0</v>
      </c>
      <c r="U3330" s="100">
        <f t="shared" si="52"/>
        <v>0</v>
      </c>
    </row>
    <row r="3331" spans="18:21" x14ac:dyDescent="0.3">
      <c r="R3331" s="85">
        <f>PER_MONTH!A3323</f>
        <v>45727</v>
      </c>
      <c r="S3331" s="86">
        <f>PER_MONTH!F3323</f>
        <v>0.1875</v>
      </c>
      <c r="T3331" s="102">
        <f>PER_MONTH!G3323</f>
        <v>0</v>
      </c>
      <c r="U3331" s="100">
        <f t="shared" si="52"/>
        <v>0</v>
      </c>
    </row>
    <row r="3332" spans="18:21" x14ac:dyDescent="0.3">
      <c r="R3332" s="85">
        <f>PER_MONTH!A3324</f>
        <v>45727</v>
      </c>
      <c r="S3332" s="86">
        <f>PER_MONTH!F3324</f>
        <v>0.20833333333333329</v>
      </c>
      <c r="T3332" s="102">
        <f>PER_MONTH!G3324</f>
        <v>0</v>
      </c>
      <c r="U3332" s="100">
        <f t="shared" si="52"/>
        <v>0</v>
      </c>
    </row>
    <row r="3333" spans="18:21" x14ac:dyDescent="0.3">
      <c r="R3333" s="85">
        <f>PER_MONTH!A3325</f>
        <v>45727</v>
      </c>
      <c r="S3333" s="86">
        <f>PER_MONTH!F3325</f>
        <v>0.22916666666666671</v>
      </c>
      <c r="T3333" s="102">
        <f>PER_MONTH!G3325</f>
        <v>0</v>
      </c>
      <c r="U3333" s="100">
        <f t="shared" si="52"/>
        <v>0</v>
      </c>
    </row>
    <row r="3334" spans="18:21" x14ac:dyDescent="0.3">
      <c r="R3334" s="85">
        <f>PER_MONTH!A3326</f>
        <v>45727</v>
      </c>
      <c r="S3334" s="86">
        <f>PER_MONTH!F3326</f>
        <v>0.25</v>
      </c>
      <c r="T3334" s="102">
        <f>PER_MONTH!G3326</f>
        <v>0</v>
      </c>
      <c r="U3334" s="100">
        <f t="shared" si="52"/>
        <v>0</v>
      </c>
    </row>
    <row r="3335" spans="18:21" x14ac:dyDescent="0.3">
      <c r="R3335" s="85">
        <f>PER_MONTH!A3327</f>
        <v>45727</v>
      </c>
      <c r="S3335" s="86">
        <f>PER_MONTH!F3327</f>
        <v>0.27083333333333331</v>
      </c>
      <c r="T3335" s="102">
        <f>PER_MONTH!G3327</f>
        <v>0</v>
      </c>
      <c r="U3335" s="100">
        <f t="shared" si="52"/>
        <v>0</v>
      </c>
    </row>
    <row r="3336" spans="18:21" x14ac:dyDescent="0.3">
      <c r="R3336" s="85">
        <f>PER_MONTH!A3328</f>
        <v>45727</v>
      </c>
      <c r="S3336" s="86">
        <f>PER_MONTH!F3328</f>
        <v>0.29166666666666669</v>
      </c>
      <c r="T3336" s="102">
        <f>PER_MONTH!G3328</f>
        <v>0</v>
      </c>
      <c r="U3336" s="100">
        <f t="shared" si="52"/>
        <v>0</v>
      </c>
    </row>
    <row r="3337" spans="18:21" x14ac:dyDescent="0.3">
      <c r="R3337" s="85">
        <f>PER_MONTH!A3329</f>
        <v>45727</v>
      </c>
      <c r="S3337" s="86">
        <f>PER_MONTH!F3329</f>
        <v>0.3125</v>
      </c>
      <c r="T3337" s="102">
        <f>PER_MONTH!G3329</f>
        <v>0</v>
      </c>
      <c r="U3337" s="100">
        <f t="shared" si="52"/>
        <v>0</v>
      </c>
    </row>
    <row r="3338" spans="18:21" x14ac:dyDescent="0.3">
      <c r="R3338" s="85">
        <f>PER_MONTH!A3330</f>
        <v>45727</v>
      </c>
      <c r="S3338" s="86">
        <f>PER_MONTH!F3330</f>
        <v>0.33333333333333331</v>
      </c>
      <c r="T3338" s="102">
        <f>PER_MONTH!G3330</f>
        <v>0</v>
      </c>
      <c r="U3338" s="100">
        <f t="shared" si="52"/>
        <v>0</v>
      </c>
    </row>
    <row r="3339" spans="18:21" x14ac:dyDescent="0.3">
      <c r="R3339" s="85">
        <f>PER_MONTH!A3331</f>
        <v>45727</v>
      </c>
      <c r="S3339" s="86">
        <f>PER_MONTH!F3331</f>
        <v>0.35416666666666669</v>
      </c>
      <c r="T3339" s="102">
        <f>PER_MONTH!G3331</f>
        <v>0</v>
      </c>
      <c r="U3339" s="100">
        <f t="shared" si="52"/>
        <v>0</v>
      </c>
    </row>
    <row r="3340" spans="18:21" x14ac:dyDescent="0.3">
      <c r="R3340" s="85">
        <f>PER_MONTH!A3332</f>
        <v>45727</v>
      </c>
      <c r="S3340" s="86">
        <f>PER_MONTH!F3332</f>
        <v>0.375</v>
      </c>
      <c r="T3340" s="102">
        <f>PER_MONTH!G3332</f>
        <v>0</v>
      </c>
      <c r="U3340" s="100">
        <f t="shared" ref="U3340:U3403" si="53">T3340/0.5</f>
        <v>0</v>
      </c>
    </row>
    <row r="3341" spans="18:21" x14ac:dyDescent="0.3">
      <c r="R3341" s="85">
        <f>PER_MONTH!A3333</f>
        <v>45727</v>
      </c>
      <c r="S3341" s="86">
        <f>PER_MONTH!F3333</f>
        <v>0.39583333333333331</v>
      </c>
      <c r="T3341" s="102">
        <f>PER_MONTH!G3333</f>
        <v>0</v>
      </c>
      <c r="U3341" s="100">
        <f t="shared" si="53"/>
        <v>0</v>
      </c>
    </row>
    <row r="3342" spans="18:21" x14ac:dyDescent="0.3">
      <c r="R3342" s="85">
        <f>PER_MONTH!A3334</f>
        <v>45727</v>
      </c>
      <c r="S3342" s="86">
        <f>PER_MONTH!F3334</f>
        <v>0.41666666666666669</v>
      </c>
      <c r="T3342" s="102">
        <f>PER_MONTH!G3334</f>
        <v>0</v>
      </c>
      <c r="U3342" s="100">
        <f t="shared" si="53"/>
        <v>0</v>
      </c>
    </row>
    <row r="3343" spans="18:21" x14ac:dyDescent="0.3">
      <c r="R3343" s="85">
        <f>PER_MONTH!A3335</f>
        <v>45727</v>
      </c>
      <c r="S3343" s="86">
        <f>PER_MONTH!F3335</f>
        <v>0.4375</v>
      </c>
      <c r="T3343" s="102">
        <f>PER_MONTH!G3335</f>
        <v>0</v>
      </c>
      <c r="U3343" s="100">
        <f t="shared" si="53"/>
        <v>0</v>
      </c>
    </row>
    <row r="3344" spans="18:21" x14ac:dyDescent="0.3">
      <c r="R3344" s="85">
        <f>PER_MONTH!A3336</f>
        <v>45727</v>
      </c>
      <c r="S3344" s="86">
        <f>PER_MONTH!F3336</f>
        <v>0.45833333333333331</v>
      </c>
      <c r="T3344" s="102">
        <f>PER_MONTH!G3336</f>
        <v>0</v>
      </c>
      <c r="U3344" s="100">
        <f t="shared" si="53"/>
        <v>0</v>
      </c>
    </row>
    <row r="3345" spans="18:21" x14ac:dyDescent="0.3">
      <c r="R3345" s="85">
        <f>PER_MONTH!A3337</f>
        <v>45727</v>
      </c>
      <c r="S3345" s="86">
        <f>PER_MONTH!F3337</f>
        <v>0.47916666666666669</v>
      </c>
      <c r="T3345" s="102">
        <f>PER_MONTH!G3337</f>
        <v>0</v>
      </c>
      <c r="U3345" s="100">
        <f t="shared" si="53"/>
        <v>0</v>
      </c>
    </row>
    <row r="3346" spans="18:21" x14ac:dyDescent="0.3">
      <c r="R3346" s="85">
        <f>PER_MONTH!A3338</f>
        <v>45727</v>
      </c>
      <c r="S3346" s="86">
        <f>PER_MONTH!F3338</f>
        <v>0.5</v>
      </c>
      <c r="T3346" s="102">
        <f>PER_MONTH!G3338</f>
        <v>0</v>
      </c>
      <c r="U3346" s="100">
        <f t="shared" si="53"/>
        <v>0</v>
      </c>
    </row>
    <row r="3347" spans="18:21" x14ac:dyDescent="0.3">
      <c r="R3347" s="85">
        <f>PER_MONTH!A3339</f>
        <v>45727</v>
      </c>
      <c r="S3347" s="86">
        <f>PER_MONTH!F3339</f>
        <v>0.52083333333333337</v>
      </c>
      <c r="T3347" s="102">
        <f>PER_MONTH!G3339</f>
        <v>0</v>
      </c>
      <c r="U3347" s="100">
        <f t="shared" si="53"/>
        <v>0</v>
      </c>
    </row>
    <row r="3348" spans="18:21" x14ac:dyDescent="0.3">
      <c r="R3348" s="85">
        <f>PER_MONTH!A3340</f>
        <v>45727</v>
      </c>
      <c r="S3348" s="86">
        <f>PER_MONTH!F3340</f>
        <v>0.54166666666666663</v>
      </c>
      <c r="T3348" s="102">
        <f>PER_MONTH!G3340</f>
        <v>0</v>
      </c>
      <c r="U3348" s="100">
        <f t="shared" si="53"/>
        <v>0</v>
      </c>
    </row>
    <row r="3349" spans="18:21" x14ac:dyDescent="0.3">
      <c r="R3349" s="85">
        <f>PER_MONTH!A3341</f>
        <v>45727</v>
      </c>
      <c r="S3349" s="86">
        <f>PER_MONTH!F3341</f>
        <v>0.5625</v>
      </c>
      <c r="T3349" s="102">
        <f>PER_MONTH!G3341</f>
        <v>0</v>
      </c>
      <c r="U3349" s="100">
        <f t="shared" si="53"/>
        <v>0</v>
      </c>
    </row>
    <row r="3350" spans="18:21" x14ac:dyDescent="0.3">
      <c r="R3350" s="85">
        <f>PER_MONTH!A3342</f>
        <v>45727</v>
      </c>
      <c r="S3350" s="86">
        <f>PER_MONTH!F3342</f>
        <v>0.58333333333333337</v>
      </c>
      <c r="T3350" s="102">
        <f>PER_MONTH!G3342</f>
        <v>0</v>
      </c>
      <c r="U3350" s="100">
        <f t="shared" si="53"/>
        <v>0</v>
      </c>
    </row>
    <row r="3351" spans="18:21" x14ac:dyDescent="0.3">
      <c r="R3351" s="85">
        <f>PER_MONTH!A3343</f>
        <v>45727</v>
      </c>
      <c r="S3351" s="86">
        <f>PER_MONTH!F3343</f>
        <v>0.60416666666666663</v>
      </c>
      <c r="T3351" s="102">
        <f>PER_MONTH!G3343</f>
        <v>0</v>
      </c>
      <c r="U3351" s="100">
        <f t="shared" si="53"/>
        <v>0</v>
      </c>
    </row>
    <row r="3352" spans="18:21" x14ac:dyDescent="0.3">
      <c r="R3352" s="85">
        <f>PER_MONTH!A3344</f>
        <v>45727</v>
      </c>
      <c r="S3352" s="86">
        <f>PER_MONTH!F3344</f>
        <v>0.625</v>
      </c>
      <c r="T3352" s="102">
        <f>PER_MONTH!G3344</f>
        <v>0</v>
      </c>
      <c r="U3352" s="100">
        <f t="shared" si="53"/>
        <v>0</v>
      </c>
    </row>
    <row r="3353" spans="18:21" x14ac:dyDescent="0.3">
      <c r="R3353" s="85">
        <f>PER_MONTH!A3345</f>
        <v>45727</v>
      </c>
      <c r="S3353" s="86">
        <f>PER_MONTH!F3345</f>
        <v>0.64583333333333337</v>
      </c>
      <c r="T3353" s="102">
        <f>PER_MONTH!G3345</f>
        <v>0</v>
      </c>
      <c r="U3353" s="100">
        <f t="shared" si="53"/>
        <v>0</v>
      </c>
    </row>
    <row r="3354" spans="18:21" x14ac:dyDescent="0.3">
      <c r="R3354" s="85">
        <f>PER_MONTH!A3346</f>
        <v>45727</v>
      </c>
      <c r="S3354" s="86">
        <f>PER_MONTH!F3346</f>
        <v>0.66666666666666663</v>
      </c>
      <c r="T3354" s="102">
        <f>PER_MONTH!G3346</f>
        <v>0</v>
      </c>
      <c r="U3354" s="100">
        <f t="shared" si="53"/>
        <v>0</v>
      </c>
    </row>
    <row r="3355" spans="18:21" x14ac:dyDescent="0.3">
      <c r="R3355" s="85">
        <f>PER_MONTH!A3347</f>
        <v>45727</v>
      </c>
      <c r="S3355" s="86">
        <f>PER_MONTH!F3347</f>
        <v>0.6875</v>
      </c>
      <c r="T3355" s="102">
        <f>PER_MONTH!G3347</f>
        <v>0</v>
      </c>
      <c r="U3355" s="100">
        <f t="shared" si="53"/>
        <v>0</v>
      </c>
    </row>
    <row r="3356" spans="18:21" x14ac:dyDescent="0.3">
      <c r="R3356" s="85">
        <f>PER_MONTH!A3348</f>
        <v>45727</v>
      </c>
      <c r="S3356" s="86">
        <f>PER_MONTH!F3348</f>
        <v>0.70833333333333337</v>
      </c>
      <c r="T3356" s="102">
        <f>PER_MONTH!G3348</f>
        <v>0</v>
      </c>
      <c r="U3356" s="100">
        <f t="shared" si="53"/>
        <v>0</v>
      </c>
    </row>
    <row r="3357" spans="18:21" x14ac:dyDescent="0.3">
      <c r="R3357" s="85">
        <f>PER_MONTH!A3349</f>
        <v>45727</v>
      </c>
      <c r="S3357" s="86">
        <f>PER_MONTH!F3349</f>
        <v>0.72916666666666663</v>
      </c>
      <c r="T3357" s="102">
        <f>PER_MONTH!G3349</f>
        <v>0</v>
      </c>
      <c r="U3357" s="100">
        <f t="shared" si="53"/>
        <v>0</v>
      </c>
    </row>
    <row r="3358" spans="18:21" x14ac:dyDescent="0.3">
      <c r="R3358" s="85">
        <f>PER_MONTH!A3350</f>
        <v>45727</v>
      </c>
      <c r="S3358" s="86">
        <f>PER_MONTH!F3350</f>
        <v>0.75</v>
      </c>
      <c r="T3358" s="102">
        <f>PER_MONTH!G3350</f>
        <v>0</v>
      </c>
      <c r="U3358" s="100">
        <f t="shared" si="53"/>
        <v>0</v>
      </c>
    </row>
    <row r="3359" spans="18:21" x14ac:dyDescent="0.3">
      <c r="R3359" s="85">
        <f>PER_MONTH!A3351</f>
        <v>45727</v>
      </c>
      <c r="S3359" s="86">
        <f>PER_MONTH!F3351</f>
        <v>0.77083333333333337</v>
      </c>
      <c r="T3359" s="102">
        <f>PER_MONTH!G3351</f>
        <v>0</v>
      </c>
      <c r="U3359" s="100">
        <f t="shared" si="53"/>
        <v>0</v>
      </c>
    </row>
    <row r="3360" spans="18:21" x14ac:dyDescent="0.3">
      <c r="R3360" s="85">
        <f>PER_MONTH!A3352</f>
        <v>45727</v>
      </c>
      <c r="S3360" s="86">
        <f>PER_MONTH!F3352</f>
        <v>0.79166666666666663</v>
      </c>
      <c r="T3360" s="102">
        <f>PER_MONTH!G3352</f>
        <v>0</v>
      </c>
      <c r="U3360" s="100">
        <f t="shared" si="53"/>
        <v>0</v>
      </c>
    </row>
    <row r="3361" spans="18:21" x14ac:dyDescent="0.3">
      <c r="R3361" s="85">
        <f>PER_MONTH!A3353</f>
        <v>45727</v>
      </c>
      <c r="S3361" s="86">
        <f>PER_MONTH!F3353</f>
        <v>0.8125</v>
      </c>
      <c r="T3361" s="102">
        <f>PER_MONTH!G3353</f>
        <v>0</v>
      </c>
      <c r="U3361" s="100">
        <f t="shared" si="53"/>
        <v>0</v>
      </c>
    </row>
    <row r="3362" spans="18:21" x14ac:dyDescent="0.3">
      <c r="R3362" s="85">
        <f>PER_MONTH!A3354</f>
        <v>45727</v>
      </c>
      <c r="S3362" s="86">
        <f>PER_MONTH!F3354</f>
        <v>0.83333333333333337</v>
      </c>
      <c r="T3362" s="102">
        <f>PER_MONTH!G3354</f>
        <v>0</v>
      </c>
      <c r="U3362" s="100">
        <f t="shared" si="53"/>
        <v>0</v>
      </c>
    </row>
    <row r="3363" spans="18:21" x14ac:dyDescent="0.3">
      <c r="R3363" s="85">
        <f>PER_MONTH!A3355</f>
        <v>45727</v>
      </c>
      <c r="S3363" s="86">
        <f>PER_MONTH!F3355</f>
        <v>0.85416666666666663</v>
      </c>
      <c r="T3363" s="102">
        <f>PER_MONTH!G3355</f>
        <v>0</v>
      </c>
      <c r="U3363" s="100">
        <f t="shared" si="53"/>
        <v>0</v>
      </c>
    </row>
    <row r="3364" spans="18:21" x14ac:dyDescent="0.3">
      <c r="R3364" s="85">
        <f>PER_MONTH!A3356</f>
        <v>45727</v>
      </c>
      <c r="S3364" s="86">
        <f>PER_MONTH!F3356</f>
        <v>0.875</v>
      </c>
      <c r="T3364" s="102">
        <f>PER_MONTH!G3356</f>
        <v>0</v>
      </c>
      <c r="U3364" s="100">
        <f t="shared" si="53"/>
        <v>0</v>
      </c>
    </row>
    <row r="3365" spans="18:21" x14ac:dyDescent="0.3">
      <c r="R3365" s="85">
        <f>PER_MONTH!A3357</f>
        <v>45727</v>
      </c>
      <c r="S3365" s="86">
        <f>PER_MONTH!F3357</f>
        <v>0.89583333333333337</v>
      </c>
      <c r="T3365" s="102">
        <f>PER_MONTH!G3357</f>
        <v>0</v>
      </c>
      <c r="U3365" s="100">
        <f t="shared" si="53"/>
        <v>0</v>
      </c>
    </row>
    <row r="3366" spans="18:21" x14ac:dyDescent="0.3">
      <c r="R3366" s="85">
        <f>PER_MONTH!A3358</f>
        <v>45727</v>
      </c>
      <c r="S3366" s="86">
        <f>PER_MONTH!F3358</f>
        <v>0.91666666666666663</v>
      </c>
      <c r="T3366" s="102">
        <f>PER_MONTH!G3358</f>
        <v>0</v>
      </c>
      <c r="U3366" s="100">
        <f t="shared" si="53"/>
        <v>0</v>
      </c>
    </row>
    <row r="3367" spans="18:21" x14ac:dyDescent="0.3">
      <c r="R3367" s="85">
        <f>PER_MONTH!A3359</f>
        <v>45727</v>
      </c>
      <c r="S3367" s="86">
        <f>PER_MONTH!F3359</f>
        <v>0.9375</v>
      </c>
      <c r="T3367" s="102">
        <f>PER_MONTH!G3359</f>
        <v>0</v>
      </c>
      <c r="U3367" s="100">
        <f t="shared" si="53"/>
        <v>0</v>
      </c>
    </row>
    <row r="3368" spans="18:21" x14ac:dyDescent="0.3">
      <c r="R3368" s="85">
        <f>PER_MONTH!A3360</f>
        <v>45727</v>
      </c>
      <c r="S3368" s="86">
        <f>PER_MONTH!F3360</f>
        <v>0.95833333333333337</v>
      </c>
      <c r="T3368" s="102">
        <f>PER_MONTH!G3360</f>
        <v>0</v>
      </c>
      <c r="U3368" s="100">
        <f t="shared" si="53"/>
        <v>0</v>
      </c>
    </row>
    <row r="3369" spans="18:21" x14ac:dyDescent="0.3">
      <c r="R3369" s="85">
        <f>PER_MONTH!A3361</f>
        <v>45727</v>
      </c>
      <c r="S3369" s="86">
        <f>PER_MONTH!F3361</f>
        <v>0.97916666666666663</v>
      </c>
      <c r="T3369" s="102">
        <f>PER_MONTH!G3361</f>
        <v>0</v>
      </c>
      <c r="U3369" s="100">
        <f t="shared" si="53"/>
        <v>0</v>
      </c>
    </row>
    <row r="3370" spans="18:21" x14ac:dyDescent="0.3">
      <c r="R3370" s="85">
        <f>PER_MONTH!A3362</f>
        <v>45728</v>
      </c>
      <c r="S3370" s="86">
        <f>PER_MONTH!F3362</f>
        <v>0</v>
      </c>
      <c r="T3370" s="102">
        <f>PER_MONTH!G3362</f>
        <v>0</v>
      </c>
      <c r="U3370" s="100">
        <f t="shared" si="53"/>
        <v>0</v>
      </c>
    </row>
    <row r="3371" spans="18:21" x14ac:dyDescent="0.3">
      <c r="R3371" s="85">
        <f>PER_MONTH!A3363</f>
        <v>45728</v>
      </c>
      <c r="S3371" s="86">
        <f>PER_MONTH!F3363</f>
        <v>2.0833333333333329E-2</v>
      </c>
      <c r="T3371" s="102">
        <f>PER_MONTH!G3363</f>
        <v>0</v>
      </c>
      <c r="U3371" s="100">
        <f t="shared" si="53"/>
        <v>0</v>
      </c>
    </row>
    <row r="3372" spans="18:21" x14ac:dyDescent="0.3">
      <c r="R3372" s="85">
        <f>PER_MONTH!A3364</f>
        <v>45728</v>
      </c>
      <c r="S3372" s="86">
        <f>PER_MONTH!F3364</f>
        <v>4.1666666666666657E-2</v>
      </c>
      <c r="T3372" s="102">
        <f>PER_MONTH!G3364</f>
        <v>0</v>
      </c>
      <c r="U3372" s="100">
        <f t="shared" si="53"/>
        <v>0</v>
      </c>
    </row>
    <row r="3373" spans="18:21" x14ac:dyDescent="0.3">
      <c r="R3373" s="85">
        <f>PER_MONTH!A3365</f>
        <v>45728</v>
      </c>
      <c r="S3373" s="86">
        <f>PER_MONTH!F3365</f>
        <v>6.25E-2</v>
      </c>
      <c r="T3373" s="102">
        <f>PER_MONTH!G3365</f>
        <v>0</v>
      </c>
      <c r="U3373" s="100">
        <f t="shared" si="53"/>
        <v>0</v>
      </c>
    </row>
    <row r="3374" spans="18:21" x14ac:dyDescent="0.3">
      <c r="R3374" s="85">
        <f>PER_MONTH!A3366</f>
        <v>45728</v>
      </c>
      <c r="S3374" s="86">
        <f>PER_MONTH!F3366</f>
        <v>8.3333333333333329E-2</v>
      </c>
      <c r="T3374" s="102">
        <f>PER_MONTH!G3366</f>
        <v>0</v>
      </c>
      <c r="U3374" s="100">
        <f t="shared" si="53"/>
        <v>0</v>
      </c>
    </row>
    <row r="3375" spans="18:21" x14ac:dyDescent="0.3">
      <c r="R3375" s="85">
        <f>PER_MONTH!A3367</f>
        <v>45728</v>
      </c>
      <c r="S3375" s="86">
        <f>PER_MONTH!F3367</f>
        <v>0.1041666666666667</v>
      </c>
      <c r="T3375" s="102">
        <f>PER_MONTH!G3367</f>
        <v>0</v>
      </c>
      <c r="U3375" s="100">
        <f t="shared" si="53"/>
        <v>0</v>
      </c>
    </row>
    <row r="3376" spans="18:21" x14ac:dyDescent="0.3">
      <c r="R3376" s="85">
        <f>PER_MONTH!A3368</f>
        <v>45728</v>
      </c>
      <c r="S3376" s="86">
        <f>PER_MONTH!F3368</f>
        <v>0.125</v>
      </c>
      <c r="T3376" s="102">
        <f>PER_MONTH!G3368</f>
        <v>0</v>
      </c>
      <c r="U3376" s="100">
        <f t="shared" si="53"/>
        <v>0</v>
      </c>
    </row>
    <row r="3377" spans="18:21" x14ac:dyDescent="0.3">
      <c r="R3377" s="85">
        <f>PER_MONTH!A3369</f>
        <v>45728</v>
      </c>
      <c r="S3377" s="86">
        <f>PER_MONTH!F3369</f>
        <v>0.14583333333333329</v>
      </c>
      <c r="T3377" s="102">
        <f>PER_MONTH!G3369</f>
        <v>0</v>
      </c>
      <c r="U3377" s="100">
        <f t="shared" si="53"/>
        <v>0</v>
      </c>
    </row>
    <row r="3378" spans="18:21" x14ac:dyDescent="0.3">
      <c r="R3378" s="85">
        <f>PER_MONTH!A3370</f>
        <v>45728</v>
      </c>
      <c r="S3378" s="86">
        <f>PER_MONTH!F3370</f>
        <v>0.16666666666666671</v>
      </c>
      <c r="T3378" s="102">
        <f>PER_MONTH!G3370</f>
        <v>0</v>
      </c>
      <c r="U3378" s="100">
        <f t="shared" si="53"/>
        <v>0</v>
      </c>
    </row>
    <row r="3379" spans="18:21" x14ac:dyDescent="0.3">
      <c r="R3379" s="85">
        <f>PER_MONTH!A3371</f>
        <v>45728</v>
      </c>
      <c r="S3379" s="86">
        <f>PER_MONTH!F3371</f>
        <v>0.1875</v>
      </c>
      <c r="T3379" s="102">
        <f>PER_MONTH!G3371</f>
        <v>0</v>
      </c>
      <c r="U3379" s="100">
        <f t="shared" si="53"/>
        <v>0</v>
      </c>
    </row>
    <row r="3380" spans="18:21" x14ac:dyDescent="0.3">
      <c r="R3380" s="85">
        <f>PER_MONTH!A3372</f>
        <v>45728</v>
      </c>
      <c r="S3380" s="86">
        <f>PER_MONTH!F3372</f>
        <v>0.20833333333333329</v>
      </c>
      <c r="T3380" s="102">
        <f>PER_MONTH!G3372</f>
        <v>0</v>
      </c>
      <c r="U3380" s="100">
        <f t="shared" si="53"/>
        <v>0</v>
      </c>
    </row>
    <row r="3381" spans="18:21" x14ac:dyDescent="0.3">
      <c r="R3381" s="85">
        <f>PER_MONTH!A3373</f>
        <v>45728</v>
      </c>
      <c r="S3381" s="86">
        <f>PER_MONTH!F3373</f>
        <v>0.22916666666666671</v>
      </c>
      <c r="T3381" s="102">
        <f>PER_MONTH!G3373</f>
        <v>0</v>
      </c>
      <c r="U3381" s="100">
        <f t="shared" si="53"/>
        <v>0</v>
      </c>
    </row>
    <row r="3382" spans="18:21" x14ac:dyDescent="0.3">
      <c r="R3382" s="85">
        <f>PER_MONTH!A3374</f>
        <v>45728</v>
      </c>
      <c r="S3382" s="86">
        <f>PER_MONTH!F3374</f>
        <v>0.25</v>
      </c>
      <c r="T3382" s="102">
        <f>PER_MONTH!G3374</f>
        <v>0</v>
      </c>
      <c r="U3382" s="100">
        <f t="shared" si="53"/>
        <v>0</v>
      </c>
    </row>
    <row r="3383" spans="18:21" x14ac:dyDescent="0.3">
      <c r="R3383" s="85">
        <f>PER_MONTH!A3375</f>
        <v>45728</v>
      </c>
      <c r="S3383" s="86">
        <f>PER_MONTH!F3375</f>
        <v>0.27083333333333331</v>
      </c>
      <c r="T3383" s="102">
        <f>PER_MONTH!G3375</f>
        <v>0</v>
      </c>
      <c r="U3383" s="100">
        <f t="shared" si="53"/>
        <v>0</v>
      </c>
    </row>
    <row r="3384" spans="18:21" x14ac:dyDescent="0.3">
      <c r="R3384" s="85">
        <f>PER_MONTH!A3376</f>
        <v>45728</v>
      </c>
      <c r="S3384" s="86">
        <f>PER_MONTH!F3376</f>
        <v>0.29166666666666669</v>
      </c>
      <c r="T3384" s="102">
        <f>PER_MONTH!G3376</f>
        <v>0</v>
      </c>
      <c r="U3384" s="100">
        <f t="shared" si="53"/>
        <v>0</v>
      </c>
    </row>
    <row r="3385" spans="18:21" x14ac:dyDescent="0.3">
      <c r="R3385" s="85">
        <f>PER_MONTH!A3377</f>
        <v>45728</v>
      </c>
      <c r="S3385" s="86">
        <f>PER_MONTH!F3377</f>
        <v>0.3125</v>
      </c>
      <c r="T3385" s="102">
        <f>PER_MONTH!G3377</f>
        <v>0</v>
      </c>
      <c r="U3385" s="100">
        <f t="shared" si="53"/>
        <v>0</v>
      </c>
    </row>
    <row r="3386" spans="18:21" x14ac:dyDescent="0.3">
      <c r="R3386" s="85">
        <f>PER_MONTH!A3378</f>
        <v>45728</v>
      </c>
      <c r="S3386" s="86">
        <f>PER_MONTH!F3378</f>
        <v>0.33333333333333331</v>
      </c>
      <c r="T3386" s="102">
        <f>PER_MONTH!G3378</f>
        <v>0</v>
      </c>
      <c r="U3386" s="100">
        <f t="shared" si="53"/>
        <v>0</v>
      </c>
    </row>
    <row r="3387" spans="18:21" x14ac:dyDescent="0.3">
      <c r="R3387" s="85">
        <f>PER_MONTH!A3379</f>
        <v>45728</v>
      </c>
      <c r="S3387" s="86">
        <f>PER_MONTH!F3379</f>
        <v>0.35416666666666669</v>
      </c>
      <c r="T3387" s="102">
        <f>PER_MONTH!G3379</f>
        <v>0</v>
      </c>
      <c r="U3387" s="100">
        <f t="shared" si="53"/>
        <v>0</v>
      </c>
    </row>
    <row r="3388" spans="18:21" x14ac:dyDescent="0.3">
      <c r="R3388" s="85">
        <f>PER_MONTH!A3380</f>
        <v>45728</v>
      </c>
      <c r="S3388" s="86">
        <f>PER_MONTH!F3380</f>
        <v>0.375</v>
      </c>
      <c r="T3388" s="102">
        <f>PER_MONTH!G3380</f>
        <v>0</v>
      </c>
      <c r="U3388" s="100">
        <f t="shared" si="53"/>
        <v>0</v>
      </c>
    </row>
    <row r="3389" spans="18:21" x14ac:dyDescent="0.3">
      <c r="R3389" s="85">
        <f>PER_MONTH!A3381</f>
        <v>45728</v>
      </c>
      <c r="S3389" s="86">
        <f>PER_MONTH!F3381</f>
        <v>0.39583333333333331</v>
      </c>
      <c r="T3389" s="102">
        <f>PER_MONTH!G3381</f>
        <v>0</v>
      </c>
      <c r="U3389" s="100">
        <f t="shared" si="53"/>
        <v>0</v>
      </c>
    </row>
    <row r="3390" spans="18:21" x14ac:dyDescent="0.3">
      <c r="R3390" s="85">
        <f>PER_MONTH!A3382</f>
        <v>45728</v>
      </c>
      <c r="S3390" s="86">
        <f>PER_MONTH!F3382</f>
        <v>0.41666666666666669</v>
      </c>
      <c r="T3390" s="102">
        <f>PER_MONTH!G3382</f>
        <v>0</v>
      </c>
      <c r="U3390" s="100">
        <f t="shared" si="53"/>
        <v>0</v>
      </c>
    </row>
    <row r="3391" spans="18:21" x14ac:dyDescent="0.3">
      <c r="R3391" s="85">
        <f>PER_MONTH!A3383</f>
        <v>45728</v>
      </c>
      <c r="S3391" s="86">
        <f>PER_MONTH!F3383</f>
        <v>0.4375</v>
      </c>
      <c r="T3391" s="102">
        <f>PER_MONTH!G3383</f>
        <v>0</v>
      </c>
      <c r="U3391" s="100">
        <f t="shared" si="53"/>
        <v>0</v>
      </c>
    </row>
    <row r="3392" spans="18:21" x14ac:dyDescent="0.3">
      <c r="R3392" s="85">
        <f>PER_MONTH!A3384</f>
        <v>45728</v>
      </c>
      <c r="S3392" s="86">
        <f>PER_MONTH!F3384</f>
        <v>0.45833333333333331</v>
      </c>
      <c r="T3392" s="102">
        <f>PER_MONTH!G3384</f>
        <v>0</v>
      </c>
      <c r="U3392" s="100">
        <f t="shared" si="53"/>
        <v>0</v>
      </c>
    </row>
    <row r="3393" spans="18:21" x14ac:dyDescent="0.3">
      <c r="R3393" s="85">
        <f>PER_MONTH!A3385</f>
        <v>45728</v>
      </c>
      <c r="S3393" s="86">
        <f>PER_MONTH!F3385</f>
        <v>0.47916666666666669</v>
      </c>
      <c r="T3393" s="102">
        <f>PER_MONTH!G3385</f>
        <v>0</v>
      </c>
      <c r="U3393" s="100">
        <f t="shared" si="53"/>
        <v>0</v>
      </c>
    </row>
    <row r="3394" spans="18:21" x14ac:dyDescent="0.3">
      <c r="R3394" s="85">
        <f>PER_MONTH!A3386</f>
        <v>45728</v>
      </c>
      <c r="S3394" s="86">
        <f>PER_MONTH!F3386</f>
        <v>0.5</v>
      </c>
      <c r="T3394" s="102">
        <f>PER_MONTH!G3386</f>
        <v>0</v>
      </c>
      <c r="U3394" s="100">
        <f t="shared" si="53"/>
        <v>0</v>
      </c>
    </row>
    <row r="3395" spans="18:21" x14ac:dyDescent="0.3">
      <c r="R3395" s="85">
        <f>PER_MONTH!A3387</f>
        <v>45728</v>
      </c>
      <c r="S3395" s="86">
        <f>PER_MONTH!F3387</f>
        <v>0.52083333333333337</v>
      </c>
      <c r="T3395" s="102">
        <f>PER_MONTH!G3387</f>
        <v>0</v>
      </c>
      <c r="U3395" s="100">
        <f t="shared" si="53"/>
        <v>0</v>
      </c>
    </row>
    <row r="3396" spans="18:21" x14ac:dyDescent="0.3">
      <c r="R3396" s="85">
        <f>PER_MONTH!A3388</f>
        <v>45728</v>
      </c>
      <c r="S3396" s="86">
        <f>PER_MONTH!F3388</f>
        <v>0.54166666666666663</v>
      </c>
      <c r="T3396" s="102">
        <f>PER_MONTH!G3388</f>
        <v>0</v>
      </c>
      <c r="U3396" s="100">
        <f t="shared" si="53"/>
        <v>0</v>
      </c>
    </row>
    <row r="3397" spans="18:21" x14ac:dyDescent="0.3">
      <c r="R3397" s="85">
        <f>PER_MONTH!A3389</f>
        <v>45728</v>
      </c>
      <c r="S3397" s="86">
        <f>PER_MONTH!F3389</f>
        <v>0.5625</v>
      </c>
      <c r="T3397" s="102">
        <f>PER_MONTH!G3389</f>
        <v>0</v>
      </c>
      <c r="U3397" s="100">
        <f t="shared" si="53"/>
        <v>0</v>
      </c>
    </row>
    <row r="3398" spans="18:21" x14ac:dyDescent="0.3">
      <c r="R3398" s="85">
        <f>PER_MONTH!A3390</f>
        <v>45728</v>
      </c>
      <c r="S3398" s="86">
        <f>PER_MONTH!F3390</f>
        <v>0.58333333333333337</v>
      </c>
      <c r="T3398" s="102">
        <f>PER_MONTH!G3390</f>
        <v>0</v>
      </c>
      <c r="U3398" s="100">
        <f t="shared" si="53"/>
        <v>0</v>
      </c>
    </row>
    <row r="3399" spans="18:21" x14ac:dyDescent="0.3">
      <c r="R3399" s="85">
        <f>PER_MONTH!A3391</f>
        <v>45728</v>
      </c>
      <c r="S3399" s="86">
        <f>PER_MONTH!F3391</f>
        <v>0.60416666666666663</v>
      </c>
      <c r="T3399" s="102">
        <f>PER_MONTH!G3391</f>
        <v>0</v>
      </c>
      <c r="U3399" s="100">
        <f t="shared" si="53"/>
        <v>0</v>
      </c>
    </row>
    <row r="3400" spans="18:21" x14ac:dyDescent="0.3">
      <c r="R3400" s="85">
        <f>PER_MONTH!A3392</f>
        <v>45728</v>
      </c>
      <c r="S3400" s="86">
        <f>PER_MONTH!F3392</f>
        <v>0.625</v>
      </c>
      <c r="T3400" s="102">
        <f>PER_MONTH!G3392</f>
        <v>0</v>
      </c>
      <c r="U3400" s="100">
        <f t="shared" si="53"/>
        <v>0</v>
      </c>
    </row>
    <row r="3401" spans="18:21" x14ac:dyDescent="0.3">
      <c r="R3401" s="85">
        <f>PER_MONTH!A3393</f>
        <v>45728</v>
      </c>
      <c r="S3401" s="86">
        <f>PER_MONTH!F3393</f>
        <v>0.64583333333333337</v>
      </c>
      <c r="T3401" s="102">
        <f>PER_MONTH!G3393</f>
        <v>0</v>
      </c>
      <c r="U3401" s="100">
        <f t="shared" si="53"/>
        <v>0</v>
      </c>
    </row>
    <row r="3402" spans="18:21" x14ac:dyDescent="0.3">
      <c r="R3402" s="85">
        <f>PER_MONTH!A3394</f>
        <v>45728</v>
      </c>
      <c r="S3402" s="86">
        <f>PER_MONTH!F3394</f>
        <v>0.66666666666666663</v>
      </c>
      <c r="T3402" s="102">
        <f>PER_MONTH!G3394</f>
        <v>0</v>
      </c>
      <c r="U3402" s="100">
        <f t="shared" si="53"/>
        <v>0</v>
      </c>
    </row>
    <row r="3403" spans="18:21" x14ac:dyDescent="0.3">
      <c r="R3403" s="85">
        <f>PER_MONTH!A3395</f>
        <v>45728</v>
      </c>
      <c r="S3403" s="86">
        <f>PER_MONTH!F3395</f>
        <v>0.6875</v>
      </c>
      <c r="T3403" s="102">
        <f>PER_MONTH!G3395</f>
        <v>0</v>
      </c>
      <c r="U3403" s="100">
        <f t="shared" si="53"/>
        <v>0</v>
      </c>
    </row>
    <row r="3404" spans="18:21" x14ac:dyDescent="0.3">
      <c r="R3404" s="85">
        <f>PER_MONTH!A3396</f>
        <v>45728</v>
      </c>
      <c r="S3404" s="86">
        <f>PER_MONTH!F3396</f>
        <v>0.70833333333333337</v>
      </c>
      <c r="T3404" s="102">
        <f>PER_MONTH!G3396</f>
        <v>0</v>
      </c>
      <c r="U3404" s="100">
        <f t="shared" ref="U3404:U3467" si="54">T3404/0.5</f>
        <v>0</v>
      </c>
    </row>
    <row r="3405" spans="18:21" x14ac:dyDescent="0.3">
      <c r="R3405" s="85">
        <f>PER_MONTH!A3397</f>
        <v>45728</v>
      </c>
      <c r="S3405" s="86">
        <f>PER_MONTH!F3397</f>
        <v>0.72916666666666663</v>
      </c>
      <c r="T3405" s="102">
        <f>PER_MONTH!G3397</f>
        <v>0</v>
      </c>
      <c r="U3405" s="100">
        <f t="shared" si="54"/>
        <v>0</v>
      </c>
    </row>
    <row r="3406" spans="18:21" x14ac:dyDescent="0.3">
      <c r="R3406" s="85">
        <f>PER_MONTH!A3398</f>
        <v>45728</v>
      </c>
      <c r="S3406" s="86">
        <f>PER_MONTH!F3398</f>
        <v>0.75</v>
      </c>
      <c r="T3406" s="102">
        <f>PER_MONTH!G3398</f>
        <v>0</v>
      </c>
      <c r="U3406" s="100">
        <f t="shared" si="54"/>
        <v>0</v>
      </c>
    </row>
    <row r="3407" spans="18:21" x14ac:dyDescent="0.3">
      <c r="R3407" s="85">
        <f>PER_MONTH!A3399</f>
        <v>45728</v>
      </c>
      <c r="S3407" s="86">
        <f>PER_MONTH!F3399</f>
        <v>0.77083333333333337</v>
      </c>
      <c r="T3407" s="102">
        <f>PER_MONTH!G3399</f>
        <v>0</v>
      </c>
      <c r="U3407" s="100">
        <f t="shared" si="54"/>
        <v>0</v>
      </c>
    </row>
    <row r="3408" spans="18:21" x14ac:dyDescent="0.3">
      <c r="R3408" s="85">
        <f>PER_MONTH!A3400</f>
        <v>45728</v>
      </c>
      <c r="S3408" s="86">
        <f>PER_MONTH!F3400</f>
        <v>0.79166666666666663</v>
      </c>
      <c r="T3408" s="102">
        <f>PER_MONTH!G3400</f>
        <v>0</v>
      </c>
      <c r="U3408" s="100">
        <f t="shared" si="54"/>
        <v>0</v>
      </c>
    </row>
    <row r="3409" spans="18:21" x14ac:dyDescent="0.3">
      <c r="R3409" s="85">
        <f>PER_MONTH!A3401</f>
        <v>45728</v>
      </c>
      <c r="S3409" s="86">
        <f>PER_MONTH!F3401</f>
        <v>0.8125</v>
      </c>
      <c r="T3409" s="102">
        <f>PER_MONTH!G3401</f>
        <v>0</v>
      </c>
      <c r="U3409" s="100">
        <f t="shared" si="54"/>
        <v>0</v>
      </c>
    </row>
    <row r="3410" spans="18:21" x14ac:dyDescent="0.3">
      <c r="R3410" s="85">
        <f>PER_MONTH!A3402</f>
        <v>45728</v>
      </c>
      <c r="S3410" s="86">
        <f>PER_MONTH!F3402</f>
        <v>0.83333333333333337</v>
      </c>
      <c r="T3410" s="102">
        <f>PER_MONTH!G3402</f>
        <v>0</v>
      </c>
      <c r="U3410" s="100">
        <f t="shared" si="54"/>
        <v>0</v>
      </c>
    </row>
    <row r="3411" spans="18:21" x14ac:dyDescent="0.3">
      <c r="R3411" s="85">
        <f>PER_MONTH!A3403</f>
        <v>45728</v>
      </c>
      <c r="S3411" s="86">
        <f>PER_MONTH!F3403</f>
        <v>0.85416666666666663</v>
      </c>
      <c r="T3411" s="102">
        <f>PER_MONTH!G3403</f>
        <v>0</v>
      </c>
      <c r="U3411" s="100">
        <f t="shared" si="54"/>
        <v>0</v>
      </c>
    </row>
    <row r="3412" spans="18:21" x14ac:dyDescent="0.3">
      <c r="R3412" s="85">
        <f>PER_MONTH!A3404</f>
        <v>45728</v>
      </c>
      <c r="S3412" s="86">
        <f>PER_MONTH!F3404</f>
        <v>0.875</v>
      </c>
      <c r="T3412" s="102">
        <f>PER_MONTH!G3404</f>
        <v>0</v>
      </c>
      <c r="U3412" s="100">
        <f t="shared" si="54"/>
        <v>0</v>
      </c>
    </row>
    <row r="3413" spans="18:21" x14ac:dyDescent="0.3">
      <c r="R3413" s="85">
        <f>PER_MONTH!A3405</f>
        <v>45728</v>
      </c>
      <c r="S3413" s="86">
        <f>PER_MONTH!F3405</f>
        <v>0.89583333333333337</v>
      </c>
      <c r="T3413" s="102">
        <f>PER_MONTH!G3405</f>
        <v>0</v>
      </c>
      <c r="U3413" s="100">
        <f t="shared" si="54"/>
        <v>0</v>
      </c>
    </row>
    <row r="3414" spans="18:21" x14ac:dyDescent="0.3">
      <c r="R3414" s="85">
        <f>PER_MONTH!A3406</f>
        <v>45728</v>
      </c>
      <c r="S3414" s="86">
        <f>PER_MONTH!F3406</f>
        <v>0.91666666666666663</v>
      </c>
      <c r="T3414" s="102">
        <f>PER_MONTH!G3406</f>
        <v>0</v>
      </c>
      <c r="U3414" s="100">
        <f t="shared" si="54"/>
        <v>0</v>
      </c>
    </row>
    <row r="3415" spans="18:21" x14ac:dyDescent="0.3">
      <c r="R3415" s="85">
        <f>PER_MONTH!A3407</f>
        <v>45728</v>
      </c>
      <c r="S3415" s="86">
        <f>PER_MONTH!F3407</f>
        <v>0.9375</v>
      </c>
      <c r="T3415" s="102">
        <f>PER_MONTH!G3407</f>
        <v>0</v>
      </c>
      <c r="U3415" s="100">
        <f t="shared" si="54"/>
        <v>0</v>
      </c>
    </row>
    <row r="3416" spans="18:21" x14ac:dyDescent="0.3">
      <c r="R3416" s="85">
        <f>PER_MONTH!A3408</f>
        <v>45728</v>
      </c>
      <c r="S3416" s="86">
        <f>PER_MONTH!F3408</f>
        <v>0.95833333333333337</v>
      </c>
      <c r="T3416" s="102">
        <f>PER_MONTH!G3408</f>
        <v>0</v>
      </c>
      <c r="U3416" s="100">
        <f t="shared" si="54"/>
        <v>0</v>
      </c>
    </row>
    <row r="3417" spans="18:21" x14ac:dyDescent="0.3">
      <c r="R3417" s="85">
        <f>PER_MONTH!A3409</f>
        <v>45728</v>
      </c>
      <c r="S3417" s="86">
        <f>PER_MONTH!F3409</f>
        <v>0.97916666666666663</v>
      </c>
      <c r="T3417" s="102">
        <f>PER_MONTH!G3409</f>
        <v>0</v>
      </c>
      <c r="U3417" s="100">
        <f t="shared" si="54"/>
        <v>0</v>
      </c>
    </row>
    <row r="3418" spans="18:21" x14ac:dyDescent="0.3">
      <c r="R3418" s="85">
        <f>PER_MONTH!A3410</f>
        <v>45729</v>
      </c>
      <c r="S3418" s="86">
        <f>PER_MONTH!F3410</f>
        <v>0</v>
      </c>
      <c r="T3418" s="102">
        <f>PER_MONTH!G3410</f>
        <v>0</v>
      </c>
      <c r="U3418" s="100">
        <f t="shared" si="54"/>
        <v>0</v>
      </c>
    </row>
    <row r="3419" spans="18:21" x14ac:dyDescent="0.3">
      <c r="R3419" s="85">
        <f>PER_MONTH!A3411</f>
        <v>45729</v>
      </c>
      <c r="S3419" s="86">
        <f>PER_MONTH!F3411</f>
        <v>2.0833333333333329E-2</v>
      </c>
      <c r="T3419" s="102">
        <f>PER_MONTH!G3411</f>
        <v>0</v>
      </c>
      <c r="U3419" s="100">
        <f t="shared" si="54"/>
        <v>0</v>
      </c>
    </row>
    <row r="3420" spans="18:21" x14ac:dyDescent="0.3">
      <c r="R3420" s="85">
        <f>PER_MONTH!A3412</f>
        <v>45729</v>
      </c>
      <c r="S3420" s="86">
        <f>PER_MONTH!F3412</f>
        <v>4.1666666666666657E-2</v>
      </c>
      <c r="T3420" s="102">
        <f>PER_MONTH!G3412</f>
        <v>0</v>
      </c>
      <c r="U3420" s="100">
        <f t="shared" si="54"/>
        <v>0</v>
      </c>
    </row>
    <row r="3421" spans="18:21" x14ac:dyDescent="0.3">
      <c r="R3421" s="85">
        <f>PER_MONTH!A3413</f>
        <v>45729</v>
      </c>
      <c r="S3421" s="86">
        <f>PER_MONTH!F3413</f>
        <v>6.25E-2</v>
      </c>
      <c r="T3421" s="102">
        <f>PER_MONTH!G3413</f>
        <v>0</v>
      </c>
      <c r="U3421" s="100">
        <f t="shared" si="54"/>
        <v>0</v>
      </c>
    </row>
    <row r="3422" spans="18:21" x14ac:dyDescent="0.3">
      <c r="R3422" s="85">
        <f>PER_MONTH!A3414</f>
        <v>45729</v>
      </c>
      <c r="S3422" s="86">
        <f>PER_MONTH!F3414</f>
        <v>8.3333333333333329E-2</v>
      </c>
      <c r="T3422" s="102">
        <f>PER_MONTH!G3414</f>
        <v>0</v>
      </c>
      <c r="U3422" s="100">
        <f t="shared" si="54"/>
        <v>0</v>
      </c>
    </row>
    <row r="3423" spans="18:21" x14ac:dyDescent="0.3">
      <c r="R3423" s="85">
        <f>PER_MONTH!A3415</f>
        <v>45729</v>
      </c>
      <c r="S3423" s="86">
        <f>PER_MONTH!F3415</f>
        <v>0.1041666666666667</v>
      </c>
      <c r="T3423" s="102">
        <f>PER_MONTH!G3415</f>
        <v>0</v>
      </c>
      <c r="U3423" s="100">
        <f t="shared" si="54"/>
        <v>0</v>
      </c>
    </row>
    <row r="3424" spans="18:21" x14ac:dyDescent="0.3">
      <c r="R3424" s="85">
        <f>PER_MONTH!A3416</f>
        <v>45729</v>
      </c>
      <c r="S3424" s="86">
        <f>PER_MONTH!F3416</f>
        <v>0.125</v>
      </c>
      <c r="T3424" s="102">
        <f>PER_MONTH!G3416</f>
        <v>0</v>
      </c>
      <c r="U3424" s="100">
        <f t="shared" si="54"/>
        <v>0</v>
      </c>
    </row>
    <row r="3425" spans="18:21" x14ac:dyDescent="0.3">
      <c r="R3425" s="85">
        <f>PER_MONTH!A3417</f>
        <v>45729</v>
      </c>
      <c r="S3425" s="86">
        <f>PER_MONTH!F3417</f>
        <v>0.14583333333333329</v>
      </c>
      <c r="T3425" s="102">
        <f>PER_MONTH!G3417</f>
        <v>0</v>
      </c>
      <c r="U3425" s="100">
        <f t="shared" si="54"/>
        <v>0</v>
      </c>
    </row>
    <row r="3426" spans="18:21" x14ac:dyDescent="0.3">
      <c r="R3426" s="85">
        <f>PER_MONTH!A3418</f>
        <v>45729</v>
      </c>
      <c r="S3426" s="86">
        <f>PER_MONTH!F3418</f>
        <v>0.16666666666666671</v>
      </c>
      <c r="T3426" s="102">
        <f>PER_MONTH!G3418</f>
        <v>0</v>
      </c>
      <c r="U3426" s="100">
        <f t="shared" si="54"/>
        <v>0</v>
      </c>
    </row>
    <row r="3427" spans="18:21" x14ac:dyDescent="0.3">
      <c r="R3427" s="85">
        <f>PER_MONTH!A3419</f>
        <v>45729</v>
      </c>
      <c r="S3427" s="86">
        <f>PER_MONTH!F3419</f>
        <v>0.1875</v>
      </c>
      <c r="T3427" s="102">
        <f>PER_MONTH!G3419</f>
        <v>0</v>
      </c>
      <c r="U3427" s="100">
        <f t="shared" si="54"/>
        <v>0</v>
      </c>
    </row>
    <row r="3428" spans="18:21" x14ac:dyDescent="0.3">
      <c r="R3428" s="85">
        <f>PER_MONTH!A3420</f>
        <v>45729</v>
      </c>
      <c r="S3428" s="86">
        <f>PER_MONTH!F3420</f>
        <v>0.20833333333333329</v>
      </c>
      <c r="T3428" s="102">
        <f>PER_MONTH!G3420</f>
        <v>0</v>
      </c>
      <c r="U3428" s="100">
        <f t="shared" si="54"/>
        <v>0</v>
      </c>
    </row>
    <row r="3429" spans="18:21" x14ac:dyDescent="0.3">
      <c r="R3429" s="85">
        <f>PER_MONTH!A3421</f>
        <v>45729</v>
      </c>
      <c r="S3429" s="86">
        <f>PER_MONTH!F3421</f>
        <v>0.22916666666666671</v>
      </c>
      <c r="T3429" s="102">
        <f>PER_MONTH!G3421</f>
        <v>0</v>
      </c>
      <c r="U3429" s="100">
        <f t="shared" si="54"/>
        <v>0</v>
      </c>
    </row>
    <row r="3430" spans="18:21" x14ac:dyDescent="0.3">
      <c r="R3430" s="85">
        <f>PER_MONTH!A3422</f>
        <v>45729</v>
      </c>
      <c r="S3430" s="86">
        <f>PER_MONTH!F3422</f>
        <v>0.25</v>
      </c>
      <c r="T3430" s="102">
        <f>PER_MONTH!G3422</f>
        <v>0</v>
      </c>
      <c r="U3430" s="100">
        <f t="shared" si="54"/>
        <v>0</v>
      </c>
    </row>
    <row r="3431" spans="18:21" x14ac:dyDescent="0.3">
      <c r="R3431" s="85">
        <f>PER_MONTH!A3423</f>
        <v>45729</v>
      </c>
      <c r="S3431" s="86">
        <f>PER_MONTH!F3423</f>
        <v>0.27083333333333331</v>
      </c>
      <c r="T3431" s="102">
        <f>PER_MONTH!G3423</f>
        <v>0</v>
      </c>
      <c r="U3431" s="100">
        <f t="shared" si="54"/>
        <v>0</v>
      </c>
    </row>
    <row r="3432" spans="18:21" x14ac:dyDescent="0.3">
      <c r="R3432" s="85">
        <f>PER_MONTH!A3424</f>
        <v>45729</v>
      </c>
      <c r="S3432" s="86">
        <f>PER_MONTH!F3424</f>
        <v>0.29166666666666669</v>
      </c>
      <c r="T3432" s="102">
        <f>PER_MONTH!G3424</f>
        <v>0</v>
      </c>
      <c r="U3432" s="100">
        <f t="shared" si="54"/>
        <v>0</v>
      </c>
    </row>
    <row r="3433" spans="18:21" x14ac:dyDescent="0.3">
      <c r="R3433" s="85">
        <f>PER_MONTH!A3425</f>
        <v>45729</v>
      </c>
      <c r="S3433" s="86">
        <f>PER_MONTH!F3425</f>
        <v>0.3125</v>
      </c>
      <c r="T3433" s="102">
        <f>PER_MONTH!G3425</f>
        <v>0</v>
      </c>
      <c r="U3433" s="100">
        <f t="shared" si="54"/>
        <v>0</v>
      </c>
    </row>
    <row r="3434" spans="18:21" x14ac:dyDescent="0.3">
      <c r="R3434" s="85">
        <f>PER_MONTH!A3426</f>
        <v>45729</v>
      </c>
      <c r="S3434" s="86">
        <f>PER_MONTH!F3426</f>
        <v>0.33333333333333331</v>
      </c>
      <c r="T3434" s="102">
        <f>PER_MONTH!G3426</f>
        <v>0</v>
      </c>
      <c r="U3434" s="100">
        <f t="shared" si="54"/>
        <v>0</v>
      </c>
    </row>
    <row r="3435" spans="18:21" x14ac:dyDescent="0.3">
      <c r="R3435" s="85">
        <f>PER_MONTH!A3427</f>
        <v>45729</v>
      </c>
      <c r="S3435" s="86">
        <f>PER_MONTH!F3427</f>
        <v>0.35416666666666669</v>
      </c>
      <c r="T3435" s="102">
        <f>PER_MONTH!G3427</f>
        <v>0</v>
      </c>
      <c r="U3435" s="100">
        <f t="shared" si="54"/>
        <v>0</v>
      </c>
    </row>
    <row r="3436" spans="18:21" x14ac:dyDescent="0.3">
      <c r="R3436" s="85">
        <f>PER_MONTH!A3428</f>
        <v>45729</v>
      </c>
      <c r="S3436" s="86">
        <f>PER_MONTH!F3428</f>
        <v>0.375</v>
      </c>
      <c r="T3436" s="102">
        <f>PER_MONTH!G3428</f>
        <v>0</v>
      </c>
      <c r="U3436" s="100">
        <f t="shared" si="54"/>
        <v>0</v>
      </c>
    </row>
    <row r="3437" spans="18:21" x14ac:dyDescent="0.3">
      <c r="R3437" s="85">
        <f>PER_MONTH!A3429</f>
        <v>45729</v>
      </c>
      <c r="S3437" s="86">
        <f>PER_MONTH!F3429</f>
        <v>0.39583333333333331</v>
      </c>
      <c r="T3437" s="102">
        <f>PER_MONTH!G3429</f>
        <v>0</v>
      </c>
      <c r="U3437" s="100">
        <f t="shared" si="54"/>
        <v>0</v>
      </c>
    </row>
    <row r="3438" spans="18:21" x14ac:dyDescent="0.3">
      <c r="R3438" s="85">
        <f>PER_MONTH!A3430</f>
        <v>45729</v>
      </c>
      <c r="S3438" s="86">
        <f>PER_MONTH!F3430</f>
        <v>0.41666666666666669</v>
      </c>
      <c r="T3438" s="102">
        <f>PER_MONTH!G3430</f>
        <v>0</v>
      </c>
      <c r="U3438" s="100">
        <f t="shared" si="54"/>
        <v>0</v>
      </c>
    </row>
    <row r="3439" spans="18:21" x14ac:dyDescent="0.3">
      <c r="R3439" s="85">
        <f>PER_MONTH!A3431</f>
        <v>45729</v>
      </c>
      <c r="S3439" s="86">
        <f>PER_MONTH!F3431</f>
        <v>0.4375</v>
      </c>
      <c r="T3439" s="102">
        <f>PER_MONTH!G3431</f>
        <v>0</v>
      </c>
      <c r="U3439" s="100">
        <f t="shared" si="54"/>
        <v>0</v>
      </c>
    </row>
    <row r="3440" spans="18:21" x14ac:dyDescent="0.3">
      <c r="R3440" s="85">
        <f>PER_MONTH!A3432</f>
        <v>45729</v>
      </c>
      <c r="S3440" s="86">
        <f>PER_MONTH!F3432</f>
        <v>0.45833333333333331</v>
      </c>
      <c r="T3440" s="102">
        <f>PER_MONTH!G3432</f>
        <v>0</v>
      </c>
      <c r="U3440" s="100">
        <f t="shared" si="54"/>
        <v>0</v>
      </c>
    </row>
    <row r="3441" spans="18:21" x14ac:dyDescent="0.3">
      <c r="R3441" s="85">
        <f>PER_MONTH!A3433</f>
        <v>45729</v>
      </c>
      <c r="S3441" s="86">
        <f>PER_MONTH!F3433</f>
        <v>0.47916666666666669</v>
      </c>
      <c r="T3441" s="102">
        <f>PER_MONTH!G3433</f>
        <v>0</v>
      </c>
      <c r="U3441" s="100">
        <f t="shared" si="54"/>
        <v>0</v>
      </c>
    </row>
    <row r="3442" spans="18:21" x14ac:dyDescent="0.3">
      <c r="R3442" s="85">
        <f>PER_MONTH!A3434</f>
        <v>45729</v>
      </c>
      <c r="S3442" s="86">
        <f>PER_MONTH!F3434</f>
        <v>0.5</v>
      </c>
      <c r="T3442" s="102">
        <f>PER_MONTH!G3434</f>
        <v>0</v>
      </c>
      <c r="U3442" s="100">
        <f t="shared" si="54"/>
        <v>0</v>
      </c>
    </row>
    <row r="3443" spans="18:21" x14ac:dyDescent="0.3">
      <c r="R3443" s="85">
        <f>PER_MONTH!A3435</f>
        <v>45729</v>
      </c>
      <c r="S3443" s="86">
        <f>PER_MONTH!F3435</f>
        <v>0.52083333333333337</v>
      </c>
      <c r="T3443" s="102">
        <f>PER_MONTH!G3435</f>
        <v>0</v>
      </c>
      <c r="U3443" s="100">
        <f t="shared" si="54"/>
        <v>0</v>
      </c>
    </row>
    <row r="3444" spans="18:21" x14ac:dyDescent="0.3">
      <c r="R3444" s="85">
        <f>PER_MONTH!A3436</f>
        <v>45729</v>
      </c>
      <c r="S3444" s="86">
        <f>PER_MONTH!F3436</f>
        <v>0.54166666666666663</v>
      </c>
      <c r="T3444" s="102">
        <f>PER_MONTH!G3436</f>
        <v>0</v>
      </c>
      <c r="U3444" s="100">
        <f t="shared" si="54"/>
        <v>0</v>
      </c>
    </row>
    <row r="3445" spans="18:21" x14ac:dyDescent="0.3">
      <c r="R3445" s="85">
        <f>PER_MONTH!A3437</f>
        <v>45729</v>
      </c>
      <c r="S3445" s="86">
        <f>PER_MONTH!F3437</f>
        <v>0.5625</v>
      </c>
      <c r="T3445" s="102">
        <f>PER_MONTH!G3437</f>
        <v>0</v>
      </c>
      <c r="U3445" s="100">
        <f t="shared" si="54"/>
        <v>0</v>
      </c>
    </row>
    <row r="3446" spans="18:21" x14ac:dyDescent="0.3">
      <c r="R3446" s="85">
        <f>PER_MONTH!A3438</f>
        <v>45729</v>
      </c>
      <c r="S3446" s="86">
        <f>PER_MONTH!F3438</f>
        <v>0.58333333333333337</v>
      </c>
      <c r="T3446" s="102">
        <f>PER_MONTH!G3438</f>
        <v>0</v>
      </c>
      <c r="U3446" s="100">
        <f t="shared" si="54"/>
        <v>0</v>
      </c>
    </row>
    <row r="3447" spans="18:21" x14ac:dyDescent="0.3">
      <c r="R3447" s="85">
        <f>PER_MONTH!A3439</f>
        <v>45729</v>
      </c>
      <c r="S3447" s="86">
        <f>PER_MONTH!F3439</f>
        <v>0.60416666666666663</v>
      </c>
      <c r="T3447" s="102">
        <f>PER_MONTH!G3439</f>
        <v>0</v>
      </c>
      <c r="U3447" s="100">
        <f t="shared" si="54"/>
        <v>0</v>
      </c>
    </row>
    <row r="3448" spans="18:21" x14ac:dyDescent="0.3">
      <c r="R3448" s="85">
        <f>PER_MONTH!A3440</f>
        <v>45729</v>
      </c>
      <c r="S3448" s="86">
        <f>PER_MONTH!F3440</f>
        <v>0.625</v>
      </c>
      <c r="T3448" s="102">
        <f>PER_MONTH!G3440</f>
        <v>0</v>
      </c>
      <c r="U3448" s="100">
        <f t="shared" si="54"/>
        <v>0</v>
      </c>
    </row>
    <row r="3449" spans="18:21" x14ac:dyDescent="0.3">
      <c r="R3449" s="85">
        <f>PER_MONTH!A3441</f>
        <v>45729</v>
      </c>
      <c r="S3449" s="86">
        <f>PER_MONTH!F3441</f>
        <v>0.64583333333333337</v>
      </c>
      <c r="T3449" s="102">
        <f>PER_MONTH!G3441</f>
        <v>0</v>
      </c>
      <c r="U3449" s="100">
        <f t="shared" si="54"/>
        <v>0</v>
      </c>
    </row>
    <row r="3450" spans="18:21" x14ac:dyDescent="0.3">
      <c r="R3450" s="85">
        <f>PER_MONTH!A3442</f>
        <v>45729</v>
      </c>
      <c r="S3450" s="86">
        <f>PER_MONTH!F3442</f>
        <v>0.66666666666666663</v>
      </c>
      <c r="T3450" s="102">
        <f>PER_MONTH!G3442</f>
        <v>0</v>
      </c>
      <c r="U3450" s="100">
        <f t="shared" si="54"/>
        <v>0</v>
      </c>
    </row>
    <row r="3451" spans="18:21" x14ac:dyDescent="0.3">
      <c r="R3451" s="85">
        <f>PER_MONTH!A3443</f>
        <v>45729</v>
      </c>
      <c r="S3451" s="86">
        <f>PER_MONTH!F3443</f>
        <v>0.6875</v>
      </c>
      <c r="T3451" s="102">
        <f>PER_MONTH!G3443</f>
        <v>0</v>
      </c>
      <c r="U3451" s="100">
        <f t="shared" si="54"/>
        <v>0</v>
      </c>
    </row>
    <row r="3452" spans="18:21" x14ac:dyDescent="0.3">
      <c r="R3452" s="85">
        <f>PER_MONTH!A3444</f>
        <v>45729</v>
      </c>
      <c r="S3452" s="86">
        <f>PER_MONTH!F3444</f>
        <v>0.70833333333333337</v>
      </c>
      <c r="T3452" s="102">
        <f>PER_MONTH!G3444</f>
        <v>0</v>
      </c>
      <c r="U3452" s="100">
        <f t="shared" si="54"/>
        <v>0</v>
      </c>
    </row>
    <row r="3453" spans="18:21" x14ac:dyDescent="0.3">
      <c r="R3453" s="85">
        <f>PER_MONTH!A3445</f>
        <v>45729</v>
      </c>
      <c r="S3453" s="86">
        <f>PER_MONTH!F3445</f>
        <v>0.72916666666666663</v>
      </c>
      <c r="T3453" s="102">
        <f>PER_MONTH!G3445</f>
        <v>0</v>
      </c>
      <c r="U3453" s="100">
        <f t="shared" si="54"/>
        <v>0</v>
      </c>
    </row>
    <row r="3454" spans="18:21" x14ac:dyDescent="0.3">
      <c r="R3454" s="85">
        <f>PER_MONTH!A3446</f>
        <v>45729</v>
      </c>
      <c r="S3454" s="86">
        <f>PER_MONTH!F3446</f>
        <v>0.75</v>
      </c>
      <c r="T3454" s="102">
        <f>PER_MONTH!G3446</f>
        <v>0</v>
      </c>
      <c r="U3454" s="100">
        <f t="shared" si="54"/>
        <v>0</v>
      </c>
    </row>
    <row r="3455" spans="18:21" x14ac:dyDescent="0.3">
      <c r="R3455" s="85">
        <f>PER_MONTH!A3447</f>
        <v>45729</v>
      </c>
      <c r="S3455" s="86">
        <f>PER_MONTH!F3447</f>
        <v>0.77083333333333337</v>
      </c>
      <c r="T3455" s="102">
        <f>PER_MONTH!G3447</f>
        <v>0</v>
      </c>
      <c r="U3455" s="100">
        <f t="shared" si="54"/>
        <v>0</v>
      </c>
    </row>
    <row r="3456" spans="18:21" x14ac:dyDescent="0.3">
      <c r="R3456" s="85">
        <f>PER_MONTH!A3448</f>
        <v>45729</v>
      </c>
      <c r="S3456" s="86">
        <f>PER_MONTH!F3448</f>
        <v>0.79166666666666663</v>
      </c>
      <c r="T3456" s="102">
        <f>PER_MONTH!G3448</f>
        <v>0</v>
      </c>
      <c r="U3456" s="100">
        <f t="shared" si="54"/>
        <v>0</v>
      </c>
    </row>
    <row r="3457" spans="18:21" x14ac:dyDescent="0.3">
      <c r="R3457" s="85">
        <f>PER_MONTH!A3449</f>
        <v>45729</v>
      </c>
      <c r="S3457" s="86">
        <f>PER_MONTH!F3449</f>
        <v>0.8125</v>
      </c>
      <c r="T3457" s="102">
        <f>PER_MONTH!G3449</f>
        <v>0</v>
      </c>
      <c r="U3457" s="100">
        <f t="shared" si="54"/>
        <v>0</v>
      </c>
    </row>
    <row r="3458" spans="18:21" x14ac:dyDescent="0.3">
      <c r="R3458" s="85">
        <f>PER_MONTH!A3450</f>
        <v>45729</v>
      </c>
      <c r="S3458" s="86">
        <f>PER_MONTH!F3450</f>
        <v>0.83333333333333337</v>
      </c>
      <c r="T3458" s="102">
        <f>PER_MONTH!G3450</f>
        <v>0</v>
      </c>
      <c r="U3458" s="100">
        <f t="shared" si="54"/>
        <v>0</v>
      </c>
    </row>
    <row r="3459" spans="18:21" x14ac:dyDescent="0.3">
      <c r="R3459" s="85">
        <f>PER_MONTH!A3451</f>
        <v>45729</v>
      </c>
      <c r="S3459" s="86">
        <f>PER_MONTH!F3451</f>
        <v>0.85416666666666663</v>
      </c>
      <c r="T3459" s="102">
        <f>PER_MONTH!G3451</f>
        <v>0</v>
      </c>
      <c r="U3459" s="100">
        <f t="shared" si="54"/>
        <v>0</v>
      </c>
    </row>
    <row r="3460" spans="18:21" x14ac:dyDescent="0.3">
      <c r="R3460" s="85">
        <f>PER_MONTH!A3452</f>
        <v>45729</v>
      </c>
      <c r="S3460" s="86">
        <f>PER_MONTH!F3452</f>
        <v>0.875</v>
      </c>
      <c r="T3460" s="102">
        <f>PER_MONTH!G3452</f>
        <v>0</v>
      </c>
      <c r="U3460" s="100">
        <f t="shared" si="54"/>
        <v>0</v>
      </c>
    </row>
    <row r="3461" spans="18:21" x14ac:dyDescent="0.3">
      <c r="R3461" s="85">
        <f>PER_MONTH!A3453</f>
        <v>45729</v>
      </c>
      <c r="S3461" s="86">
        <f>PER_MONTH!F3453</f>
        <v>0.89583333333333337</v>
      </c>
      <c r="T3461" s="102">
        <f>PER_MONTH!G3453</f>
        <v>0</v>
      </c>
      <c r="U3461" s="100">
        <f t="shared" si="54"/>
        <v>0</v>
      </c>
    </row>
    <row r="3462" spans="18:21" x14ac:dyDescent="0.3">
      <c r="R3462" s="85">
        <f>PER_MONTH!A3454</f>
        <v>45729</v>
      </c>
      <c r="S3462" s="86">
        <f>PER_MONTH!F3454</f>
        <v>0.91666666666666663</v>
      </c>
      <c r="T3462" s="102">
        <f>PER_MONTH!G3454</f>
        <v>0</v>
      </c>
      <c r="U3462" s="100">
        <f t="shared" si="54"/>
        <v>0</v>
      </c>
    </row>
    <row r="3463" spans="18:21" x14ac:dyDescent="0.3">
      <c r="R3463" s="85">
        <f>PER_MONTH!A3455</f>
        <v>45729</v>
      </c>
      <c r="S3463" s="86">
        <f>PER_MONTH!F3455</f>
        <v>0.9375</v>
      </c>
      <c r="T3463" s="102">
        <f>PER_MONTH!G3455</f>
        <v>0</v>
      </c>
      <c r="U3463" s="100">
        <f t="shared" si="54"/>
        <v>0</v>
      </c>
    </row>
    <row r="3464" spans="18:21" x14ac:dyDescent="0.3">
      <c r="R3464" s="85">
        <f>PER_MONTH!A3456</f>
        <v>45729</v>
      </c>
      <c r="S3464" s="86">
        <f>PER_MONTH!F3456</f>
        <v>0.95833333333333337</v>
      </c>
      <c r="T3464" s="102">
        <f>PER_MONTH!G3456</f>
        <v>0</v>
      </c>
      <c r="U3464" s="100">
        <f t="shared" si="54"/>
        <v>0</v>
      </c>
    </row>
    <row r="3465" spans="18:21" x14ac:dyDescent="0.3">
      <c r="R3465" s="85">
        <f>PER_MONTH!A3457</f>
        <v>45729</v>
      </c>
      <c r="S3465" s="86">
        <f>PER_MONTH!F3457</f>
        <v>0.97916666666666663</v>
      </c>
      <c r="T3465" s="102">
        <f>PER_MONTH!G3457</f>
        <v>0</v>
      </c>
      <c r="U3465" s="100">
        <f t="shared" si="54"/>
        <v>0</v>
      </c>
    </row>
    <row r="3466" spans="18:21" x14ac:dyDescent="0.3">
      <c r="R3466" s="85">
        <f>PER_MONTH!A3458</f>
        <v>45730</v>
      </c>
      <c r="S3466" s="86">
        <f>PER_MONTH!F3458</f>
        <v>0</v>
      </c>
      <c r="T3466" s="102">
        <f>PER_MONTH!G3458</f>
        <v>0</v>
      </c>
      <c r="U3466" s="100">
        <f t="shared" si="54"/>
        <v>0</v>
      </c>
    </row>
    <row r="3467" spans="18:21" x14ac:dyDescent="0.3">
      <c r="R3467" s="85">
        <f>PER_MONTH!A3459</f>
        <v>45730</v>
      </c>
      <c r="S3467" s="86">
        <f>PER_MONTH!F3459</f>
        <v>2.0833333333333329E-2</v>
      </c>
      <c r="T3467" s="102">
        <f>PER_MONTH!G3459</f>
        <v>0</v>
      </c>
      <c r="U3467" s="100">
        <f t="shared" si="54"/>
        <v>0</v>
      </c>
    </row>
    <row r="3468" spans="18:21" x14ac:dyDescent="0.3">
      <c r="R3468" s="85">
        <f>PER_MONTH!A3460</f>
        <v>45730</v>
      </c>
      <c r="S3468" s="86">
        <f>PER_MONTH!F3460</f>
        <v>4.1666666666666657E-2</v>
      </c>
      <c r="T3468" s="102">
        <f>PER_MONTH!G3460</f>
        <v>0</v>
      </c>
      <c r="U3468" s="100">
        <f t="shared" ref="U3468:U3531" si="55">T3468/0.5</f>
        <v>0</v>
      </c>
    </row>
    <row r="3469" spans="18:21" x14ac:dyDescent="0.3">
      <c r="R3469" s="85">
        <f>PER_MONTH!A3461</f>
        <v>45730</v>
      </c>
      <c r="S3469" s="86">
        <f>PER_MONTH!F3461</f>
        <v>6.25E-2</v>
      </c>
      <c r="T3469" s="102">
        <f>PER_MONTH!G3461</f>
        <v>0</v>
      </c>
      <c r="U3469" s="100">
        <f t="shared" si="55"/>
        <v>0</v>
      </c>
    </row>
    <row r="3470" spans="18:21" x14ac:dyDescent="0.3">
      <c r="R3470" s="85">
        <f>PER_MONTH!A3462</f>
        <v>45730</v>
      </c>
      <c r="S3470" s="86">
        <f>PER_MONTH!F3462</f>
        <v>8.3333333333333329E-2</v>
      </c>
      <c r="T3470" s="102">
        <f>PER_MONTH!G3462</f>
        <v>0</v>
      </c>
      <c r="U3470" s="100">
        <f t="shared" si="55"/>
        <v>0</v>
      </c>
    </row>
    <row r="3471" spans="18:21" x14ac:dyDescent="0.3">
      <c r="R3471" s="85">
        <f>PER_MONTH!A3463</f>
        <v>45730</v>
      </c>
      <c r="S3471" s="86">
        <f>PER_MONTH!F3463</f>
        <v>0.1041666666666667</v>
      </c>
      <c r="T3471" s="102">
        <f>PER_MONTH!G3463</f>
        <v>0</v>
      </c>
      <c r="U3471" s="100">
        <f t="shared" si="55"/>
        <v>0</v>
      </c>
    </row>
    <row r="3472" spans="18:21" x14ac:dyDescent="0.3">
      <c r="R3472" s="85">
        <f>PER_MONTH!A3464</f>
        <v>45730</v>
      </c>
      <c r="S3472" s="86">
        <f>PER_MONTH!F3464</f>
        <v>0.125</v>
      </c>
      <c r="T3472" s="102">
        <f>PER_MONTH!G3464</f>
        <v>0</v>
      </c>
      <c r="U3472" s="100">
        <f t="shared" si="55"/>
        <v>0</v>
      </c>
    </row>
    <row r="3473" spans="18:21" x14ac:dyDescent="0.3">
      <c r="R3473" s="85">
        <f>PER_MONTH!A3465</f>
        <v>45730</v>
      </c>
      <c r="S3473" s="86">
        <f>PER_MONTH!F3465</f>
        <v>0.14583333333333329</v>
      </c>
      <c r="T3473" s="102">
        <f>PER_MONTH!G3465</f>
        <v>0</v>
      </c>
      <c r="U3473" s="100">
        <f t="shared" si="55"/>
        <v>0</v>
      </c>
    </row>
    <row r="3474" spans="18:21" x14ac:dyDescent="0.3">
      <c r="R3474" s="85">
        <f>PER_MONTH!A3466</f>
        <v>45730</v>
      </c>
      <c r="S3474" s="86">
        <f>PER_MONTH!F3466</f>
        <v>0.16666666666666671</v>
      </c>
      <c r="T3474" s="102">
        <f>PER_MONTH!G3466</f>
        <v>0</v>
      </c>
      <c r="U3474" s="100">
        <f t="shared" si="55"/>
        <v>0</v>
      </c>
    </row>
    <row r="3475" spans="18:21" x14ac:dyDescent="0.3">
      <c r="R3475" s="85">
        <f>PER_MONTH!A3467</f>
        <v>45730</v>
      </c>
      <c r="S3475" s="86">
        <f>PER_MONTH!F3467</f>
        <v>0.1875</v>
      </c>
      <c r="T3475" s="102">
        <f>PER_MONTH!G3467</f>
        <v>0</v>
      </c>
      <c r="U3475" s="100">
        <f t="shared" si="55"/>
        <v>0</v>
      </c>
    </row>
    <row r="3476" spans="18:21" x14ac:dyDescent="0.3">
      <c r="R3476" s="85">
        <f>PER_MONTH!A3468</f>
        <v>45730</v>
      </c>
      <c r="S3476" s="86">
        <f>PER_MONTH!F3468</f>
        <v>0.20833333333333329</v>
      </c>
      <c r="T3476" s="102">
        <f>PER_MONTH!G3468</f>
        <v>0</v>
      </c>
      <c r="U3476" s="100">
        <f t="shared" si="55"/>
        <v>0</v>
      </c>
    </row>
    <row r="3477" spans="18:21" x14ac:dyDescent="0.3">
      <c r="R3477" s="85">
        <f>PER_MONTH!A3469</f>
        <v>45730</v>
      </c>
      <c r="S3477" s="86">
        <f>PER_MONTH!F3469</f>
        <v>0.22916666666666671</v>
      </c>
      <c r="T3477" s="102">
        <f>PER_MONTH!G3469</f>
        <v>0</v>
      </c>
      <c r="U3477" s="100">
        <f t="shared" si="55"/>
        <v>0</v>
      </c>
    </row>
    <row r="3478" spans="18:21" x14ac:dyDescent="0.3">
      <c r="R3478" s="85">
        <f>PER_MONTH!A3470</f>
        <v>45730</v>
      </c>
      <c r="S3478" s="86">
        <f>PER_MONTH!F3470</f>
        <v>0.25</v>
      </c>
      <c r="T3478" s="102">
        <f>PER_MONTH!G3470</f>
        <v>0</v>
      </c>
      <c r="U3478" s="100">
        <f t="shared" si="55"/>
        <v>0</v>
      </c>
    </row>
    <row r="3479" spans="18:21" x14ac:dyDescent="0.3">
      <c r="R3479" s="85">
        <f>PER_MONTH!A3471</f>
        <v>45730</v>
      </c>
      <c r="S3479" s="86">
        <f>PER_MONTH!F3471</f>
        <v>0.27083333333333331</v>
      </c>
      <c r="T3479" s="102">
        <f>PER_MONTH!G3471</f>
        <v>0</v>
      </c>
      <c r="U3479" s="100">
        <f t="shared" si="55"/>
        <v>0</v>
      </c>
    </row>
    <row r="3480" spans="18:21" x14ac:dyDescent="0.3">
      <c r="R3480" s="85">
        <f>PER_MONTH!A3472</f>
        <v>45730</v>
      </c>
      <c r="S3480" s="86">
        <f>PER_MONTH!F3472</f>
        <v>0.29166666666666669</v>
      </c>
      <c r="T3480" s="102">
        <f>PER_MONTH!G3472</f>
        <v>0</v>
      </c>
      <c r="U3480" s="100">
        <f t="shared" si="55"/>
        <v>0</v>
      </c>
    </row>
    <row r="3481" spans="18:21" x14ac:dyDescent="0.3">
      <c r="R3481" s="85">
        <f>PER_MONTH!A3473</f>
        <v>45730</v>
      </c>
      <c r="S3481" s="86">
        <f>PER_MONTH!F3473</f>
        <v>0.3125</v>
      </c>
      <c r="T3481" s="102">
        <f>PER_MONTH!G3473</f>
        <v>0</v>
      </c>
      <c r="U3481" s="100">
        <f t="shared" si="55"/>
        <v>0</v>
      </c>
    </row>
    <row r="3482" spans="18:21" x14ac:dyDescent="0.3">
      <c r="R3482" s="85">
        <f>PER_MONTH!A3474</f>
        <v>45730</v>
      </c>
      <c r="S3482" s="86">
        <f>PER_MONTH!F3474</f>
        <v>0.33333333333333331</v>
      </c>
      <c r="T3482" s="102">
        <f>PER_MONTH!G3474</f>
        <v>0</v>
      </c>
      <c r="U3482" s="100">
        <f t="shared" si="55"/>
        <v>0</v>
      </c>
    </row>
    <row r="3483" spans="18:21" x14ac:dyDescent="0.3">
      <c r="R3483" s="85">
        <f>PER_MONTH!A3475</f>
        <v>45730</v>
      </c>
      <c r="S3483" s="86">
        <f>PER_MONTH!F3475</f>
        <v>0.35416666666666669</v>
      </c>
      <c r="T3483" s="102">
        <f>PER_MONTH!G3475</f>
        <v>0</v>
      </c>
      <c r="U3483" s="100">
        <f t="shared" si="55"/>
        <v>0</v>
      </c>
    </row>
    <row r="3484" spans="18:21" x14ac:dyDescent="0.3">
      <c r="R3484" s="85">
        <f>PER_MONTH!A3476</f>
        <v>45730</v>
      </c>
      <c r="S3484" s="86">
        <f>PER_MONTH!F3476</f>
        <v>0.375</v>
      </c>
      <c r="T3484" s="102">
        <f>PER_MONTH!G3476</f>
        <v>0</v>
      </c>
      <c r="U3484" s="100">
        <f t="shared" si="55"/>
        <v>0</v>
      </c>
    </row>
    <row r="3485" spans="18:21" x14ac:dyDescent="0.3">
      <c r="R3485" s="85">
        <f>PER_MONTH!A3477</f>
        <v>45730</v>
      </c>
      <c r="S3485" s="86">
        <f>PER_MONTH!F3477</f>
        <v>0.39583333333333331</v>
      </c>
      <c r="T3485" s="102">
        <f>PER_MONTH!G3477</f>
        <v>0</v>
      </c>
      <c r="U3485" s="100">
        <f t="shared" si="55"/>
        <v>0</v>
      </c>
    </row>
    <row r="3486" spans="18:21" x14ac:dyDescent="0.3">
      <c r="R3486" s="85">
        <f>PER_MONTH!A3478</f>
        <v>45730</v>
      </c>
      <c r="S3486" s="86">
        <f>PER_MONTH!F3478</f>
        <v>0.41666666666666669</v>
      </c>
      <c r="T3486" s="102">
        <f>PER_MONTH!G3478</f>
        <v>0</v>
      </c>
      <c r="U3486" s="100">
        <f t="shared" si="55"/>
        <v>0</v>
      </c>
    </row>
    <row r="3487" spans="18:21" x14ac:dyDescent="0.3">
      <c r="R3487" s="85">
        <f>PER_MONTH!A3479</f>
        <v>45730</v>
      </c>
      <c r="S3487" s="86">
        <f>PER_MONTH!F3479</f>
        <v>0.4375</v>
      </c>
      <c r="T3487" s="102">
        <f>PER_MONTH!G3479</f>
        <v>0</v>
      </c>
      <c r="U3487" s="100">
        <f t="shared" si="55"/>
        <v>0</v>
      </c>
    </row>
    <row r="3488" spans="18:21" x14ac:dyDescent="0.3">
      <c r="R3488" s="85">
        <f>PER_MONTH!A3480</f>
        <v>45730</v>
      </c>
      <c r="S3488" s="86">
        <f>PER_MONTH!F3480</f>
        <v>0.45833333333333331</v>
      </c>
      <c r="T3488" s="102">
        <f>PER_MONTH!G3480</f>
        <v>0</v>
      </c>
      <c r="U3488" s="100">
        <f t="shared" si="55"/>
        <v>0</v>
      </c>
    </row>
    <row r="3489" spans="18:21" x14ac:dyDescent="0.3">
      <c r="R3489" s="85">
        <f>PER_MONTH!A3481</f>
        <v>45730</v>
      </c>
      <c r="S3489" s="86">
        <f>PER_MONTH!F3481</f>
        <v>0.47916666666666669</v>
      </c>
      <c r="T3489" s="102">
        <f>PER_MONTH!G3481</f>
        <v>0</v>
      </c>
      <c r="U3489" s="100">
        <f t="shared" si="55"/>
        <v>0</v>
      </c>
    </row>
    <row r="3490" spans="18:21" x14ac:dyDescent="0.3">
      <c r="R3490" s="85">
        <f>PER_MONTH!A3482</f>
        <v>45730</v>
      </c>
      <c r="S3490" s="86">
        <f>PER_MONTH!F3482</f>
        <v>0.5</v>
      </c>
      <c r="T3490" s="102">
        <f>PER_MONTH!G3482</f>
        <v>0</v>
      </c>
      <c r="U3490" s="100">
        <f t="shared" si="55"/>
        <v>0</v>
      </c>
    </row>
    <row r="3491" spans="18:21" x14ac:dyDescent="0.3">
      <c r="R3491" s="85">
        <f>PER_MONTH!A3483</f>
        <v>45730</v>
      </c>
      <c r="S3491" s="86">
        <f>PER_MONTH!F3483</f>
        <v>0.52083333333333337</v>
      </c>
      <c r="T3491" s="102">
        <f>PER_MONTH!G3483</f>
        <v>0</v>
      </c>
      <c r="U3491" s="100">
        <f t="shared" si="55"/>
        <v>0</v>
      </c>
    </row>
    <row r="3492" spans="18:21" x14ac:dyDescent="0.3">
      <c r="R3492" s="85">
        <f>PER_MONTH!A3484</f>
        <v>45730</v>
      </c>
      <c r="S3492" s="86">
        <f>PER_MONTH!F3484</f>
        <v>0.54166666666666663</v>
      </c>
      <c r="T3492" s="102">
        <f>PER_MONTH!G3484</f>
        <v>0</v>
      </c>
      <c r="U3492" s="100">
        <f t="shared" si="55"/>
        <v>0</v>
      </c>
    </row>
    <row r="3493" spans="18:21" x14ac:dyDescent="0.3">
      <c r="R3493" s="85">
        <f>PER_MONTH!A3485</f>
        <v>45730</v>
      </c>
      <c r="S3493" s="86">
        <f>PER_MONTH!F3485</f>
        <v>0.5625</v>
      </c>
      <c r="T3493" s="102">
        <f>PER_MONTH!G3485</f>
        <v>0</v>
      </c>
      <c r="U3493" s="100">
        <f t="shared" si="55"/>
        <v>0</v>
      </c>
    </row>
    <row r="3494" spans="18:21" x14ac:dyDescent="0.3">
      <c r="R3494" s="85">
        <f>PER_MONTH!A3486</f>
        <v>45730</v>
      </c>
      <c r="S3494" s="86">
        <f>PER_MONTH!F3486</f>
        <v>0.58333333333333337</v>
      </c>
      <c r="T3494" s="102">
        <f>PER_MONTH!G3486</f>
        <v>0</v>
      </c>
      <c r="U3494" s="100">
        <f t="shared" si="55"/>
        <v>0</v>
      </c>
    </row>
    <row r="3495" spans="18:21" x14ac:dyDescent="0.3">
      <c r="R3495" s="85">
        <f>PER_MONTH!A3487</f>
        <v>45730</v>
      </c>
      <c r="S3495" s="86">
        <f>PER_MONTH!F3487</f>
        <v>0.60416666666666663</v>
      </c>
      <c r="T3495" s="102">
        <f>PER_MONTH!G3487</f>
        <v>0</v>
      </c>
      <c r="U3495" s="100">
        <f t="shared" si="55"/>
        <v>0</v>
      </c>
    </row>
    <row r="3496" spans="18:21" x14ac:dyDescent="0.3">
      <c r="R3496" s="85">
        <f>PER_MONTH!A3488</f>
        <v>45730</v>
      </c>
      <c r="S3496" s="86">
        <f>PER_MONTH!F3488</f>
        <v>0.625</v>
      </c>
      <c r="T3496" s="102">
        <f>PER_MONTH!G3488</f>
        <v>0</v>
      </c>
      <c r="U3496" s="100">
        <f t="shared" si="55"/>
        <v>0</v>
      </c>
    </row>
    <row r="3497" spans="18:21" x14ac:dyDescent="0.3">
      <c r="R3497" s="85">
        <f>PER_MONTH!A3489</f>
        <v>45730</v>
      </c>
      <c r="S3497" s="86">
        <f>PER_MONTH!F3489</f>
        <v>0.64583333333333337</v>
      </c>
      <c r="T3497" s="102">
        <f>PER_MONTH!G3489</f>
        <v>0</v>
      </c>
      <c r="U3497" s="100">
        <f t="shared" si="55"/>
        <v>0</v>
      </c>
    </row>
    <row r="3498" spans="18:21" x14ac:dyDescent="0.3">
      <c r="R3498" s="85">
        <f>PER_MONTH!A3490</f>
        <v>45730</v>
      </c>
      <c r="S3498" s="86">
        <f>PER_MONTH!F3490</f>
        <v>0.66666666666666663</v>
      </c>
      <c r="T3498" s="102">
        <f>PER_MONTH!G3490</f>
        <v>0</v>
      </c>
      <c r="U3498" s="100">
        <f t="shared" si="55"/>
        <v>0</v>
      </c>
    </row>
    <row r="3499" spans="18:21" x14ac:dyDescent="0.3">
      <c r="R3499" s="85">
        <f>PER_MONTH!A3491</f>
        <v>45730</v>
      </c>
      <c r="S3499" s="86">
        <f>PER_MONTH!F3491</f>
        <v>0.6875</v>
      </c>
      <c r="T3499" s="102">
        <f>PER_MONTH!G3491</f>
        <v>0</v>
      </c>
      <c r="U3499" s="100">
        <f t="shared" si="55"/>
        <v>0</v>
      </c>
    </row>
    <row r="3500" spans="18:21" x14ac:dyDescent="0.3">
      <c r="R3500" s="85">
        <f>PER_MONTH!A3492</f>
        <v>45730</v>
      </c>
      <c r="S3500" s="86">
        <f>PER_MONTH!F3492</f>
        <v>0.70833333333333337</v>
      </c>
      <c r="T3500" s="102">
        <f>PER_MONTH!G3492</f>
        <v>0</v>
      </c>
      <c r="U3500" s="100">
        <f t="shared" si="55"/>
        <v>0</v>
      </c>
    </row>
    <row r="3501" spans="18:21" x14ac:dyDescent="0.3">
      <c r="R3501" s="85">
        <f>PER_MONTH!A3493</f>
        <v>45730</v>
      </c>
      <c r="S3501" s="86">
        <f>PER_MONTH!F3493</f>
        <v>0.72916666666666663</v>
      </c>
      <c r="T3501" s="102">
        <f>PER_MONTH!G3493</f>
        <v>0</v>
      </c>
      <c r="U3501" s="100">
        <f t="shared" si="55"/>
        <v>0</v>
      </c>
    </row>
    <row r="3502" spans="18:21" x14ac:dyDescent="0.3">
      <c r="R3502" s="85">
        <f>PER_MONTH!A3494</f>
        <v>45730</v>
      </c>
      <c r="S3502" s="86">
        <f>PER_MONTH!F3494</f>
        <v>0.75</v>
      </c>
      <c r="T3502" s="102">
        <f>PER_MONTH!G3494</f>
        <v>0</v>
      </c>
      <c r="U3502" s="100">
        <f t="shared" si="55"/>
        <v>0</v>
      </c>
    </row>
    <row r="3503" spans="18:21" x14ac:dyDescent="0.3">
      <c r="R3503" s="85">
        <f>PER_MONTH!A3495</f>
        <v>45730</v>
      </c>
      <c r="S3503" s="86">
        <f>PER_MONTH!F3495</f>
        <v>0.77083333333333337</v>
      </c>
      <c r="T3503" s="102">
        <f>PER_MONTH!G3495</f>
        <v>0</v>
      </c>
      <c r="U3503" s="100">
        <f t="shared" si="55"/>
        <v>0</v>
      </c>
    </row>
    <row r="3504" spans="18:21" x14ac:dyDescent="0.3">
      <c r="R3504" s="85">
        <f>PER_MONTH!A3496</f>
        <v>45730</v>
      </c>
      <c r="S3504" s="86">
        <f>PER_MONTH!F3496</f>
        <v>0.79166666666666663</v>
      </c>
      <c r="T3504" s="102">
        <f>PER_MONTH!G3496</f>
        <v>0</v>
      </c>
      <c r="U3504" s="100">
        <f t="shared" si="55"/>
        <v>0</v>
      </c>
    </row>
    <row r="3505" spans="18:21" x14ac:dyDescent="0.3">
      <c r="R3505" s="85">
        <f>PER_MONTH!A3497</f>
        <v>45730</v>
      </c>
      <c r="S3505" s="86">
        <f>PER_MONTH!F3497</f>
        <v>0.8125</v>
      </c>
      <c r="T3505" s="102">
        <f>PER_MONTH!G3497</f>
        <v>0</v>
      </c>
      <c r="U3505" s="100">
        <f t="shared" si="55"/>
        <v>0</v>
      </c>
    </row>
    <row r="3506" spans="18:21" x14ac:dyDescent="0.3">
      <c r="R3506" s="85">
        <f>PER_MONTH!A3498</f>
        <v>45730</v>
      </c>
      <c r="S3506" s="86">
        <f>PER_MONTH!F3498</f>
        <v>0.83333333333333337</v>
      </c>
      <c r="T3506" s="102">
        <f>PER_MONTH!G3498</f>
        <v>0</v>
      </c>
      <c r="U3506" s="100">
        <f t="shared" si="55"/>
        <v>0</v>
      </c>
    </row>
    <row r="3507" spans="18:21" x14ac:dyDescent="0.3">
      <c r="R3507" s="85">
        <f>PER_MONTH!A3499</f>
        <v>45730</v>
      </c>
      <c r="S3507" s="86">
        <f>PER_MONTH!F3499</f>
        <v>0.85416666666666663</v>
      </c>
      <c r="T3507" s="102">
        <f>PER_MONTH!G3499</f>
        <v>0</v>
      </c>
      <c r="U3507" s="100">
        <f t="shared" si="55"/>
        <v>0</v>
      </c>
    </row>
    <row r="3508" spans="18:21" x14ac:dyDescent="0.3">
      <c r="R3508" s="85">
        <f>PER_MONTH!A3500</f>
        <v>45730</v>
      </c>
      <c r="S3508" s="86">
        <f>PER_MONTH!F3500</f>
        <v>0.875</v>
      </c>
      <c r="T3508" s="102">
        <f>PER_MONTH!G3500</f>
        <v>0</v>
      </c>
      <c r="U3508" s="100">
        <f t="shared" si="55"/>
        <v>0</v>
      </c>
    </row>
    <row r="3509" spans="18:21" x14ac:dyDescent="0.3">
      <c r="R3509" s="85">
        <f>PER_MONTH!A3501</f>
        <v>45730</v>
      </c>
      <c r="S3509" s="86">
        <f>PER_MONTH!F3501</f>
        <v>0.89583333333333337</v>
      </c>
      <c r="T3509" s="102">
        <f>PER_MONTH!G3501</f>
        <v>0</v>
      </c>
      <c r="U3509" s="100">
        <f t="shared" si="55"/>
        <v>0</v>
      </c>
    </row>
    <row r="3510" spans="18:21" x14ac:dyDescent="0.3">
      <c r="R3510" s="85">
        <f>PER_MONTH!A3502</f>
        <v>45730</v>
      </c>
      <c r="S3510" s="86">
        <f>PER_MONTH!F3502</f>
        <v>0.91666666666666663</v>
      </c>
      <c r="T3510" s="102">
        <f>PER_MONTH!G3502</f>
        <v>0</v>
      </c>
      <c r="U3510" s="100">
        <f t="shared" si="55"/>
        <v>0</v>
      </c>
    </row>
    <row r="3511" spans="18:21" x14ac:dyDescent="0.3">
      <c r="R3511" s="85">
        <f>PER_MONTH!A3503</f>
        <v>45730</v>
      </c>
      <c r="S3511" s="86">
        <f>PER_MONTH!F3503</f>
        <v>0.9375</v>
      </c>
      <c r="T3511" s="102">
        <f>PER_MONTH!G3503</f>
        <v>0</v>
      </c>
      <c r="U3511" s="100">
        <f t="shared" si="55"/>
        <v>0</v>
      </c>
    </row>
    <row r="3512" spans="18:21" x14ac:dyDescent="0.3">
      <c r="R3512" s="85">
        <f>PER_MONTH!A3504</f>
        <v>45730</v>
      </c>
      <c r="S3512" s="86">
        <f>PER_MONTH!F3504</f>
        <v>0.95833333333333337</v>
      </c>
      <c r="T3512" s="102">
        <f>PER_MONTH!G3504</f>
        <v>0</v>
      </c>
      <c r="U3512" s="100">
        <f t="shared" si="55"/>
        <v>0</v>
      </c>
    </row>
    <row r="3513" spans="18:21" x14ac:dyDescent="0.3">
      <c r="R3513" s="85">
        <f>PER_MONTH!A3505</f>
        <v>45730</v>
      </c>
      <c r="S3513" s="86">
        <f>PER_MONTH!F3505</f>
        <v>0.97916666666666663</v>
      </c>
      <c r="T3513" s="102">
        <f>PER_MONTH!G3505</f>
        <v>0</v>
      </c>
      <c r="U3513" s="100">
        <f t="shared" si="55"/>
        <v>0</v>
      </c>
    </row>
    <row r="3514" spans="18:21" x14ac:dyDescent="0.3">
      <c r="R3514" s="85">
        <f>PER_MONTH!A3506</f>
        <v>45731</v>
      </c>
      <c r="S3514" s="86">
        <f>PER_MONTH!F3506</f>
        <v>0</v>
      </c>
      <c r="T3514" s="102">
        <f>PER_MONTH!G3506</f>
        <v>0</v>
      </c>
      <c r="U3514" s="100">
        <f t="shared" si="55"/>
        <v>0</v>
      </c>
    </row>
    <row r="3515" spans="18:21" x14ac:dyDescent="0.3">
      <c r="R3515" s="85">
        <f>PER_MONTH!A3507</f>
        <v>45731</v>
      </c>
      <c r="S3515" s="86">
        <f>PER_MONTH!F3507</f>
        <v>2.0833333333333329E-2</v>
      </c>
      <c r="T3515" s="102">
        <f>PER_MONTH!G3507</f>
        <v>0</v>
      </c>
      <c r="U3515" s="100">
        <f t="shared" si="55"/>
        <v>0</v>
      </c>
    </row>
    <row r="3516" spans="18:21" x14ac:dyDescent="0.3">
      <c r="R3516" s="85">
        <f>PER_MONTH!A3508</f>
        <v>45731</v>
      </c>
      <c r="S3516" s="86">
        <f>PER_MONTH!F3508</f>
        <v>4.1666666666666657E-2</v>
      </c>
      <c r="T3516" s="102">
        <f>PER_MONTH!G3508</f>
        <v>0</v>
      </c>
      <c r="U3516" s="100">
        <f t="shared" si="55"/>
        <v>0</v>
      </c>
    </row>
    <row r="3517" spans="18:21" x14ac:dyDescent="0.3">
      <c r="R3517" s="85">
        <f>PER_MONTH!A3509</f>
        <v>45731</v>
      </c>
      <c r="S3517" s="86">
        <f>PER_MONTH!F3509</f>
        <v>6.25E-2</v>
      </c>
      <c r="T3517" s="102">
        <f>PER_MONTH!G3509</f>
        <v>0</v>
      </c>
      <c r="U3517" s="100">
        <f t="shared" si="55"/>
        <v>0</v>
      </c>
    </row>
    <row r="3518" spans="18:21" x14ac:dyDescent="0.3">
      <c r="R3518" s="85">
        <f>PER_MONTH!A3510</f>
        <v>45731</v>
      </c>
      <c r="S3518" s="86">
        <f>PER_MONTH!F3510</f>
        <v>8.3333333333333329E-2</v>
      </c>
      <c r="T3518" s="102">
        <f>PER_MONTH!G3510</f>
        <v>0</v>
      </c>
      <c r="U3518" s="100">
        <f t="shared" si="55"/>
        <v>0</v>
      </c>
    </row>
    <row r="3519" spans="18:21" x14ac:dyDescent="0.3">
      <c r="R3519" s="85">
        <f>PER_MONTH!A3511</f>
        <v>45731</v>
      </c>
      <c r="S3519" s="86">
        <f>PER_MONTH!F3511</f>
        <v>0.1041666666666667</v>
      </c>
      <c r="T3519" s="102">
        <f>PER_MONTH!G3511</f>
        <v>0</v>
      </c>
      <c r="U3519" s="100">
        <f t="shared" si="55"/>
        <v>0</v>
      </c>
    </row>
    <row r="3520" spans="18:21" x14ac:dyDescent="0.3">
      <c r="R3520" s="85">
        <f>PER_MONTH!A3512</f>
        <v>45731</v>
      </c>
      <c r="S3520" s="86">
        <f>PER_MONTH!F3512</f>
        <v>0.125</v>
      </c>
      <c r="T3520" s="102">
        <f>PER_MONTH!G3512</f>
        <v>0</v>
      </c>
      <c r="U3520" s="100">
        <f t="shared" si="55"/>
        <v>0</v>
      </c>
    </row>
    <row r="3521" spans="18:21" x14ac:dyDescent="0.3">
      <c r="R3521" s="85">
        <f>PER_MONTH!A3513</f>
        <v>45731</v>
      </c>
      <c r="S3521" s="86">
        <f>PER_MONTH!F3513</f>
        <v>0.14583333333333329</v>
      </c>
      <c r="T3521" s="102">
        <f>PER_MONTH!G3513</f>
        <v>0</v>
      </c>
      <c r="U3521" s="100">
        <f t="shared" si="55"/>
        <v>0</v>
      </c>
    </row>
    <row r="3522" spans="18:21" x14ac:dyDescent="0.3">
      <c r="R3522" s="85">
        <f>PER_MONTH!A3514</f>
        <v>45731</v>
      </c>
      <c r="S3522" s="86">
        <f>PER_MONTH!F3514</f>
        <v>0.16666666666666671</v>
      </c>
      <c r="T3522" s="102">
        <f>PER_MONTH!G3514</f>
        <v>0</v>
      </c>
      <c r="U3522" s="100">
        <f t="shared" si="55"/>
        <v>0</v>
      </c>
    </row>
    <row r="3523" spans="18:21" x14ac:dyDescent="0.3">
      <c r="R3523" s="85">
        <f>PER_MONTH!A3515</f>
        <v>45731</v>
      </c>
      <c r="S3523" s="86">
        <f>PER_MONTH!F3515</f>
        <v>0.1875</v>
      </c>
      <c r="T3523" s="102">
        <f>PER_MONTH!G3515</f>
        <v>0</v>
      </c>
      <c r="U3523" s="100">
        <f t="shared" si="55"/>
        <v>0</v>
      </c>
    </row>
    <row r="3524" spans="18:21" x14ac:dyDescent="0.3">
      <c r="R3524" s="85">
        <f>PER_MONTH!A3516</f>
        <v>45731</v>
      </c>
      <c r="S3524" s="86">
        <f>PER_MONTH!F3516</f>
        <v>0.20833333333333329</v>
      </c>
      <c r="T3524" s="102">
        <f>PER_MONTH!G3516</f>
        <v>0</v>
      </c>
      <c r="U3524" s="100">
        <f t="shared" si="55"/>
        <v>0</v>
      </c>
    </row>
    <row r="3525" spans="18:21" x14ac:dyDescent="0.3">
      <c r="R3525" s="85">
        <f>PER_MONTH!A3517</f>
        <v>45731</v>
      </c>
      <c r="S3525" s="86">
        <f>PER_MONTH!F3517</f>
        <v>0.22916666666666671</v>
      </c>
      <c r="T3525" s="102">
        <f>PER_MONTH!G3517</f>
        <v>0</v>
      </c>
      <c r="U3525" s="100">
        <f t="shared" si="55"/>
        <v>0</v>
      </c>
    </row>
    <row r="3526" spans="18:21" x14ac:dyDescent="0.3">
      <c r="R3526" s="85">
        <f>PER_MONTH!A3518</f>
        <v>45731</v>
      </c>
      <c r="S3526" s="86">
        <f>PER_MONTH!F3518</f>
        <v>0.25</v>
      </c>
      <c r="T3526" s="102">
        <f>PER_MONTH!G3518</f>
        <v>0</v>
      </c>
      <c r="U3526" s="100">
        <f t="shared" si="55"/>
        <v>0</v>
      </c>
    </row>
    <row r="3527" spans="18:21" x14ac:dyDescent="0.3">
      <c r="R3527" s="85">
        <f>PER_MONTH!A3519</f>
        <v>45731</v>
      </c>
      <c r="S3527" s="86">
        <f>PER_MONTH!F3519</f>
        <v>0.27083333333333331</v>
      </c>
      <c r="T3527" s="102">
        <f>PER_MONTH!G3519</f>
        <v>0</v>
      </c>
      <c r="U3527" s="100">
        <f t="shared" si="55"/>
        <v>0</v>
      </c>
    </row>
    <row r="3528" spans="18:21" x14ac:dyDescent="0.3">
      <c r="R3528" s="85">
        <f>PER_MONTH!A3520</f>
        <v>45731</v>
      </c>
      <c r="S3528" s="86">
        <f>PER_MONTH!F3520</f>
        <v>0.29166666666666669</v>
      </c>
      <c r="T3528" s="102">
        <f>PER_MONTH!G3520</f>
        <v>0</v>
      </c>
      <c r="U3528" s="100">
        <f t="shared" si="55"/>
        <v>0</v>
      </c>
    </row>
    <row r="3529" spans="18:21" x14ac:dyDescent="0.3">
      <c r="R3529" s="85">
        <f>PER_MONTH!A3521</f>
        <v>45731</v>
      </c>
      <c r="S3529" s="86">
        <f>PER_MONTH!F3521</f>
        <v>0.3125</v>
      </c>
      <c r="T3529" s="102">
        <f>PER_MONTH!G3521</f>
        <v>0</v>
      </c>
      <c r="U3529" s="100">
        <f t="shared" si="55"/>
        <v>0</v>
      </c>
    </row>
    <row r="3530" spans="18:21" x14ac:dyDescent="0.3">
      <c r="R3530" s="85">
        <f>PER_MONTH!A3522</f>
        <v>45731</v>
      </c>
      <c r="S3530" s="86">
        <f>PER_MONTH!F3522</f>
        <v>0.33333333333333331</v>
      </c>
      <c r="T3530" s="102">
        <f>PER_MONTH!G3522</f>
        <v>0</v>
      </c>
      <c r="U3530" s="100">
        <f t="shared" si="55"/>
        <v>0</v>
      </c>
    </row>
    <row r="3531" spans="18:21" x14ac:dyDescent="0.3">
      <c r="R3531" s="85">
        <f>PER_MONTH!A3523</f>
        <v>45731</v>
      </c>
      <c r="S3531" s="86">
        <f>PER_MONTH!F3523</f>
        <v>0.35416666666666669</v>
      </c>
      <c r="T3531" s="102">
        <f>PER_MONTH!G3523</f>
        <v>0</v>
      </c>
      <c r="U3531" s="100">
        <f t="shared" si="55"/>
        <v>0</v>
      </c>
    </row>
    <row r="3532" spans="18:21" x14ac:dyDescent="0.3">
      <c r="R3532" s="85">
        <f>PER_MONTH!A3524</f>
        <v>45731</v>
      </c>
      <c r="S3532" s="86">
        <f>PER_MONTH!F3524</f>
        <v>0.375</v>
      </c>
      <c r="T3532" s="102">
        <f>PER_MONTH!G3524</f>
        <v>0</v>
      </c>
      <c r="U3532" s="100">
        <f t="shared" ref="U3532:U3595" si="56">T3532/0.5</f>
        <v>0</v>
      </c>
    </row>
    <row r="3533" spans="18:21" x14ac:dyDescent="0.3">
      <c r="R3533" s="85">
        <f>PER_MONTH!A3525</f>
        <v>45731</v>
      </c>
      <c r="S3533" s="86">
        <f>PER_MONTH!F3525</f>
        <v>0.39583333333333331</v>
      </c>
      <c r="T3533" s="102">
        <f>PER_MONTH!G3525</f>
        <v>0</v>
      </c>
      <c r="U3533" s="100">
        <f t="shared" si="56"/>
        <v>0</v>
      </c>
    </row>
    <row r="3534" spans="18:21" x14ac:dyDescent="0.3">
      <c r="R3534" s="85">
        <f>PER_MONTH!A3526</f>
        <v>45731</v>
      </c>
      <c r="S3534" s="86">
        <f>PER_MONTH!F3526</f>
        <v>0.41666666666666669</v>
      </c>
      <c r="T3534" s="102">
        <f>PER_MONTH!G3526</f>
        <v>0</v>
      </c>
      <c r="U3534" s="100">
        <f t="shared" si="56"/>
        <v>0</v>
      </c>
    </row>
    <row r="3535" spans="18:21" x14ac:dyDescent="0.3">
      <c r="R3535" s="85">
        <f>PER_MONTH!A3527</f>
        <v>45731</v>
      </c>
      <c r="S3535" s="86">
        <f>PER_MONTH!F3527</f>
        <v>0.4375</v>
      </c>
      <c r="T3535" s="102">
        <f>PER_MONTH!G3527</f>
        <v>0</v>
      </c>
      <c r="U3535" s="100">
        <f t="shared" si="56"/>
        <v>0</v>
      </c>
    </row>
    <row r="3536" spans="18:21" x14ac:dyDescent="0.3">
      <c r="R3536" s="85">
        <f>PER_MONTH!A3528</f>
        <v>45731</v>
      </c>
      <c r="S3536" s="86">
        <f>PER_MONTH!F3528</f>
        <v>0.45833333333333331</v>
      </c>
      <c r="T3536" s="102">
        <f>PER_MONTH!G3528</f>
        <v>0</v>
      </c>
      <c r="U3536" s="100">
        <f t="shared" si="56"/>
        <v>0</v>
      </c>
    </row>
    <row r="3537" spans="18:21" x14ac:dyDescent="0.3">
      <c r="R3537" s="85">
        <f>PER_MONTH!A3529</f>
        <v>45731</v>
      </c>
      <c r="S3537" s="86">
        <f>PER_MONTH!F3529</f>
        <v>0.47916666666666669</v>
      </c>
      <c r="T3537" s="102">
        <f>PER_MONTH!G3529</f>
        <v>0</v>
      </c>
      <c r="U3537" s="100">
        <f t="shared" si="56"/>
        <v>0</v>
      </c>
    </row>
    <row r="3538" spans="18:21" x14ac:dyDescent="0.3">
      <c r="R3538" s="85">
        <f>PER_MONTH!A3530</f>
        <v>45731</v>
      </c>
      <c r="S3538" s="86">
        <f>PER_MONTH!F3530</f>
        <v>0.5</v>
      </c>
      <c r="T3538" s="102">
        <f>PER_MONTH!G3530</f>
        <v>0</v>
      </c>
      <c r="U3538" s="100">
        <f t="shared" si="56"/>
        <v>0</v>
      </c>
    </row>
    <row r="3539" spans="18:21" x14ac:dyDescent="0.3">
      <c r="R3539" s="85">
        <f>PER_MONTH!A3531</f>
        <v>45731</v>
      </c>
      <c r="S3539" s="86">
        <f>PER_MONTH!F3531</f>
        <v>0.52083333333333337</v>
      </c>
      <c r="T3539" s="102">
        <f>PER_MONTH!G3531</f>
        <v>0</v>
      </c>
      <c r="U3539" s="100">
        <f t="shared" si="56"/>
        <v>0</v>
      </c>
    </row>
    <row r="3540" spans="18:21" x14ac:dyDescent="0.3">
      <c r="R3540" s="85">
        <f>PER_MONTH!A3532</f>
        <v>45731</v>
      </c>
      <c r="S3540" s="86">
        <f>PER_MONTH!F3532</f>
        <v>0.54166666666666663</v>
      </c>
      <c r="T3540" s="102">
        <f>PER_MONTH!G3532</f>
        <v>0</v>
      </c>
      <c r="U3540" s="100">
        <f t="shared" si="56"/>
        <v>0</v>
      </c>
    </row>
    <row r="3541" spans="18:21" x14ac:dyDescent="0.3">
      <c r="R3541" s="85">
        <f>PER_MONTH!A3533</f>
        <v>45731</v>
      </c>
      <c r="S3541" s="86">
        <f>PER_MONTH!F3533</f>
        <v>0.5625</v>
      </c>
      <c r="T3541" s="102">
        <f>PER_MONTH!G3533</f>
        <v>0</v>
      </c>
      <c r="U3541" s="100">
        <f t="shared" si="56"/>
        <v>0</v>
      </c>
    </row>
    <row r="3542" spans="18:21" x14ac:dyDescent="0.3">
      <c r="R3542" s="85">
        <f>PER_MONTH!A3534</f>
        <v>45731</v>
      </c>
      <c r="S3542" s="86">
        <f>PER_MONTH!F3534</f>
        <v>0.58333333333333337</v>
      </c>
      <c r="T3542" s="102">
        <f>PER_MONTH!G3534</f>
        <v>0</v>
      </c>
      <c r="U3542" s="100">
        <f t="shared" si="56"/>
        <v>0</v>
      </c>
    </row>
    <row r="3543" spans="18:21" x14ac:dyDescent="0.3">
      <c r="R3543" s="85">
        <f>PER_MONTH!A3535</f>
        <v>45731</v>
      </c>
      <c r="S3543" s="86">
        <f>PER_MONTH!F3535</f>
        <v>0.60416666666666663</v>
      </c>
      <c r="T3543" s="102">
        <f>PER_MONTH!G3535</f>
        <v>0</v>
      </c>
      <c r="U3543" s="100">
        <f t="shared" si="56"/>
        <v>0</v>
      </c>
    </row>
    <row r="3544" spans="18:21" x14ac:dyDescent="0.3">
      <c r="R3544" s="85">
        <f>PER_MONTH!A3536</f>
        <v>45731</v>
      </c>
      <c r="S3544" s="86">
        <f>PER_MONTH!F3536</f>
        <v>0.625</v>
      </c>
      <c r="T3544" s="102">
        <f>PER_MONTH!G3536</f>
        <v>0</v>
      </c>
      <c r="U3544" s="100">
        <f t="shared" si="56"/>
        <v>0</v>
      </c>
    </row>
    <row r="3545" spans="18:21" x14ac:dyDescent="0.3">
      <c r="R3545" s="85">
        <f>PER_MONTH!A3537</f>
        <v>45731</v>
      </c>
      <c r="S3545" s="86">
        <f>PER_MONTH!F3537</f>
        <v>0.64583333333333337</v>
      </c>
      <c r="T3545" s="102">
        <f>PER_MONTH!G3537</f>
        <v>0</v>
      </c>
      <c r="U3545" s="100">
        <f t="shared" si="56"/>
        <v>0</v>
      </c>
    </row>
    <row r="3546" spans="18:21" x14ac:dyDescent="0.3">
      <c r="R3546" s="85">
        <f>PER_MONTH!A3538</f>
        <v>45731</v>
      </c>
      <c r="S3546" s="86">
        <f>PER_MONTH!F3538</f>
        <v>0.66666666666666663</v>
      </c>
      <c r="T3546" s="102">
        <f>PER_MONTH!G3538</f>
        <v>0</v>
      </c>
      <c r="U3546" s="100">
        <f t="shared" si="56"/>
        <v>0</v>
      </c>
    </row>
    <row r="3547" spans="18:21" x14ac:dyDescent="0.3">
      <c r="R3547" s="85">
        <f>PER_MONTH!A3539</f>
        <v>45731</v>
      </c>
      <c r="S3547" s="86">
        <f>PER_MONTH!F3539</f>
        <v>0.6875</v>
      </c>
      <c r="T3547" s="102">
        <f>PER_MONTH!G3539</f>
        <v>0</v>
      </c>
      <c r="U3547" s="100">
        <f t="shared" si="56"/>
        <v>0</v>
      </c>
    </row>
    <row r="3548" spans="18:21" x14ac:dyDescent="0.3">
      <c r="R3548" s="85">
        <f>PER_MONTH!A3540</f>
        <v>45731</v>
      </c>
      <c r="S3548" s="86">
        <f>PER_MONTH!F3540</f>
        <v>0.70833333333333337</v>
      </c>
      <c r="T3548" s="102">
        <f>PER_MONTH!G3540</f>
        <v>0</v>
      </c>
      <c r="U3548" s="100">
        <f t="shared" si="56"/>
        <v>0</v>
      </c>
    </row>
    <row r="3549" spans="18:21" x14ac:dyDescent="0.3">
      <c r="R3549" s="85">
        <f>PER_MONTH!A3541</f>
        <v>45731</v>
      </c>
      <c r="S3549" s="86">
        <f>PER_MONTH!F3541</f>
        <v>0.72916666666666663</v>
      </c>
      <c r="T3549" s="102">
        <f>PER_MONTH!G3541</f>
        <v>0</v>
      </c>
      <c r="U3549" s="100">
        <f t="shared" si="56"/>
        <v>0</v>
      </c>
    </row>
    <row r="3550" spans="18:21" x14ac:dyDescent="0.3">
      <c r="R3550" s="85">
        <f>PER_MONTH!A3542</f>
        <v>45731</v>
      </c>
      <c r="S3550" s="86">
        <f>PER_MONTH!F3542</f>
        <v>0.75</v>
      </c>
      <c r="T3550" s="102">
        <f>PER_MONTH!G3542</f>
        <v>0</v>
      </c>
      <c r="U3550" s="100">
        <f t="shared" si="56"/>
        <v>0</v>
      </c>
    </row>
    <row r="3551" spans="18:21" x14ac:dyDescent="0.3">
      <c r="R3551" s="85">
        <f>PER_MONTH!A3543</f>
        <v>45731</v>
      </c>
      <c r="S3551" s="86">
        <f>PER_MONTH!F3543</f>
        <v>0.77083333333333337</v>
      </c>
      <c r="T3551" s="102">
        <f>PER_MONTH!G3543</f>
        <v>0</v>
      </c>
      <c r="U3551" s="100">
        <f t="shared" si="56"/>
        <v>0</v>
      </c>
    </row>
    <row r="3552" spans="18:21" x14ac:dyDescent="0.3">
      <c r="R3552" s="85">
        <f>PER_MONTH!A3544</f>
        <v>45731</v>
      </c>
      <c r="S3552" s="86">
        <f>PER_MONTH!F3544</f>
        <v>0.79166666666666663</v>
      </c>
      <c r="T3552" s="102">
        <f>PER_MONTH!G3544</f>
        <v>0</v>
      </c>
      <c r="U3552" s="100">
        <f t="shared" si="56"/>
        <v>0</v>
      </c>
    </row>
    <row r="3553" spans="18:21" x14ac:dyDescent="0.3">
      <c r="R3553" s="85">
        <f>PER_MONTH!A3545</f>
        <v>45731</v>
      </c>
      <c r="S3553" s="86">
        <f>PER_MONTH!F3545</f>
        <v>0.8125</v>
      </c>
      <c r="T3553" s="102">
        <f>PER_MONTH!G3545</f>
        <v>0</v>
      </c>
      <c r="U3553" s="100">
        <f t="shared" si="56"/>
        <v>0</v>
      </c>
    </row>
    <row r="3554" spans="18:21" x14ac:dyDescent="0.3">
      <c r="R3554" s="85">
        <f>PER_MONTH!A3546</f>
        <v>45731</v>
      </c>
      <c r="S3554" s="86">
        <f>PER_MONTH!F3546</f>
        <v>0.83333333333333337</v>
      </c>
      <c r="T3554" s="102">
        <f>PER_MONTH!G3546</f>
        <v>0</v>
      </c>
      <c r="U3554" s="100">
        <f t="shared" si="56"/>
        <v>0</v>
      </c>
    </row>
    <row r="3555" spans="18:21" x14ac:dyDescent="0.3">
      <c r="R3555" s="85">
        <f>PER_MONTH!A3547</f>
        <v>45731</v>
      </c>
      <c r="S3555" s="86">
        <f>PER_MONTH!F3547</f>
        <v>0.85416666666666663</v>
      </c>
      <c r="T3555" s="102">
        <f>PER_MONTH!G3547</f>
        <v>0</v>
      </c>
      <c r="U3555" s="100">
        <f t="shared" si="56"/>
        <v>0</v>
      </c>
    </row>
    <row r="3556" spans="18:21" x14ac:dyDescent="0.3">
      <c r="R3556" s="85">
        <f>PER_MONTH!A3548</f>
        <v>45731</v>
      </c>
      <c r="S3556" s="86">
        <f>PER_MONTH!F3548</f>
        <v>0.875</v>
      </c>
      <c r="T3556" s="102">
        <f>PER_MONTH!G3548</f>
        <v>0</v>
      </c>
      <c r="U3556" s="100">
        <f t="shared" si="56"/>
        <v>0</v>
      </c>
    </row>
    <row r="3557" spans="18:21" x14ac:dyDescent="0.3">
      <c r="R3557" s="85">
        <f>PER_MONTH!A3549</f>
        <v>45731</v>
      </c>
      <c r="S3557" s="86">
        <f>PER_MONTH!F3549</f>
        <v>0.89583333333333337</v>
      </c>
      <c r="T3557" s="102">
        <f>PER_MONTH!G3549</f>
        <v>0</v>
      </c>
      <c r="U3557" s="100">
        <f t="shared" si="56"/>
        <v>0</v>
      </c>
    </row>
    <row r="3558" spans="18:21" x14ac:dyDescent="0.3">
      <c r="R3558" s="85">
        <f>PER_MONTH!A3550</f>
        <v>45731</v>
      </c>
      <c r="S3558" s="86">
        <f>PER_MONTH!F3550</f>
        <v>0.91666666666666663</v>
      </c>
      <c r="T3558" s="102">
        <f>PER_MONTH!G3550</f>
        <v>0</v>
      </c>
      <c r="U3558" s="100">
        <f t="shared" si="56"/>
        <v>0</v>
      </c>
    </row>
    <row r="3559" spans="18:21" x14ac:dyDescent="0.3">
      <c r="R3559" s="85">
        <f>PER_MONTH!A3551</f>
        <v>45731</v>
      </c>
      <c r="S3559" s="86">
        <f>PER_MONTH!F3551</f>
        <v>0.9375</v>
      </c>
      <c r="T3559" s="102">
        <f>PER_MONTH!G3551</f>
        <v>0</v>
      </c>
      <c r="U3559" s="100">
        <f t="shared" si="56"/>
        <v>0</v>
      </c>
    </row>
    <row r="3560" spans="18:21" x14ac:dyDescent="0.3">
      <c r="R3560" s="85">
        <f>PER_MONTH!A3552</f>
        <v>45731</v>
      </c>
      <c r="S3560" s="86">
        <f>PER_MONTH!F3552</f>
        <v>0.95833333333333337</v>
      </c>
      <c r="T3560" s="102">
        <f>PER_MONTH!G3552</f>
        <v>0</v>
      </c>
      <c r="U3560" s="100">
        <f t="shared" si="56"/>
        <v>0</v>
      </c>
    </row>
    <row r="3561" spans="18:21" x14ac:dyDescent="0.3">
      <c r="R3561" s="85">
        <f>PER_MONTH!A3553</f>
        <v>45731</v>
      </c>
      <c r="S3561" s="86">
        <f>PER_MONTH!F3553</f>
        <v>0.97916666666666663</v>
      </c>
      <c r="T3561" s="102">
        <f>PER_MONTH!G3553</f>
        <v>0</v>
      </c>
      <c r="U3561" s="100">
        <f t="shared" si="56"/>
        <v>0</v>
      </c>
    </row>
    <row r="3562" spans="18:21" x14ac:dyDescent="0.3">
      <c r="R3562" s="85">
        <f>PER_MONTH!A3554</f>
        <v>45732</v>
      </c>
      <c r="S3562" s="86">
        <f>PER_MONTH!F3554</f>
        <v>0</v>
      </c>
      <c r="T3562" s="102">
        <f>PER_MONTH!G3554</f>
        <v>0</v>
      </c>
      <c r="U3562" s="100">
        <f t="shared" si="56"/>
        <v>0</v>
      </c>
    </row>
    <row r="3563" spans="18:21" x14ac:dyDescent="0.3">
      <c r="R3563" s="85">
        <f>PER_MONTH!A3555</f>
        <v>45732</v>
      </c>
      <c r="S3563" s="86">
        <f>PER_MONTH!F3555</f>
        <v>2.0833333333333329E-2</v>
      </c>
      <c r="T3563" s="102">
        <f>PER_MONTH!G3555</f>
        <v>0</v>
      </c>
      <c r="U3563" s="100">
        <f t="shared" si="56"/>
        <v>0</v>
      </c>
    </row>
    <row r="3564" spans="18:21" x14ac:dyDescent="0.3">
      <c r="R3564" s="85">
        <f>PER_MONTH!A3556</f>
        <v>45732</v>
      </c>
      <c r="S3564" s="86">
        <f>PER_MONTH!F3556</f>
        <v>4.1666666666666657E-2</v>
      </c>
      <c r="T3564" s="102">
        <f>PER_MONTH!G3556</f>
        <v>0</v>
      </c>
      <c r="U3564" s="100">
        <f t="shared" si="56"/>
        <v>0</v>
      </c>
    </row>
    <row r="3565" spans="18:21" x14ac:dyDescent="0.3">
      <c r="R3565" s="85">
        <f>PER_MONTH!A3557</f>
        <v>45732</v>
      </c>
      <c r="S3565" s="86">
        <f>PER_MONTH!F3557</f>
        <v>6.25E-2</v>
      </c>
      <c r="T3565" s="102">
        <f>PER_MONTH!G3557</f>
        <v>0</v>
      </c>
      <c r="U3565" s="100">
        <f t="shared" si="56"/>
        <v>0</v>
      </c>
    </row>
    <row r="3566" spans="18:21" x14ac:dyDescent="0.3">
      <c r="R3566" s="85">
        <f>PER_MONTH!A3558</f>
        <v>45732</v>
      </c>
      <c r="S3566" s="86">
        <f>PER_MONTH!F3558</f>
        <v>8.3333333333333329E-2</v>
      </c>
      <c r="T3566" s="102">
        <f>PER_MONTH!G3558</f>
        <v>0</v>
      </c>
      <c r="U3566" s="100">
        <f t="shared" si="56"/>
        <v>0</v>
      </c>
    </row>
    <row r="3567" spans="18:21" x14ac:dyDescent="0.3">
      <c r="R3567" s="85">
        <f>PER_MONTH!A3559</f>
        <v>45732</v>
      </c>
      <c r="S3567" s="86">
        <f>PER_MONTH!F3559</f>
        <v>0.1041666666666667</v>
      </c>
      <c r="T3567" s="102">
        <f>PER_MONTH!G3559</f>
        <v>0</v>
      </c>
      <c r="U3567" s="100">
        <f t="shared" si="56"/>
        <v>0</v>
      </c>
    </row>
    <row r="3568" spans="18:21" x14ac:dyDescent="0.3">
      <c r="R3568" s="85">
        <f>PER_MONTH!A3560</f>
        <v>45732</v>
      </c>
      <c r="S3568" s="86">
        <f>PER_MONTH!F3560</f>
        <v>0.125</v>
      </c>
      <c r="T3568" s="102">
        <f>PER_MONTH!G3560</f>
        <v>0</v>
      </c>
      <c r="U3568" s="100">
        <f t="shared" si="56"/>
        <v>0</v>
      </c>
    </row>
    <row r="3569" spans="18:21" x14ac:dyDescent="0.3">
      <c r="R3569" s="85">
        <f>PER_MONTH!A3561</f>
        <v>45732</v>
      </c>
      <c r="S3569" s="86">
        <f>PER_MONTH!F3561</f>
        <v>0.14583333333333329</v>
      </c>
      <c r="T3569" s="102">
        <f>PER_MONTH!G3561</f>
        <v>0</v>
      </c>
      <c r="U3569" s="100">
        <f t="shared" si="56"/>
        <v>0</v>
      </c>
    </row>
    <row r="3570" spans="18:21" x14ac:dyDescent="0.3">
      <c r="R3570" s="85">
        <f>PER_MONTH!A3562</f>
        <v>45732</v>
      </c>
      <c r="S3570" s="86">
        <f>PER_MONTH!F3562</f>
        <v>0.16666666666666671</v>
      </c>
      <c r="T3570" s="102">
        <f>PER_MONTH!G3562</f>
        <v>0</v>
      </c>
      <c r="U3570" s="100">
        <f t="shared" si="56"/>
        <v>0</v>
      </c>
    </row>
    <row r="3571" spans="18:21" x14ac:dyDescent="0.3">
      <c r="R3571" s="85">
        <f>PER_MONTH!A3563</f>
        <v>45732</v>
      </c>
      <c r="S3571" s="86">
        <f>PER_MONTH!F3563</f>
        <v>0.1875</v>
      </c>
      <c r="T3571" s="102">
        <f>PER_MONTH!G3563</f>
        <v>0</v>
      </c>
      <c r="U3571" s="100">
        <f t="shared" si="56"/>
        <v>0</v>
      </c>
    </row>
    <row r="3572" spans="18:21" x14ac:dyDescent="0.3">
      <c r="R3572" s="85">
        <f>PER_MONTH!A3564</f>
        <v>45732</v>
      </c>
      <c r="S3572" s="86">
        <f>PER_MONTH!F3564</f>
        <v>0.20833333333333329</v>
      </c>
      <c r="T3572" s="102">
        <f>PER_MONTH!G3564</f>
        <v>0</v>
      </c>
      <c r="U3572" s="100">
        <f t="shared" si="56"/>
        <v>0</v>
      </c>
    </row>
    <row r="3573" spans="18:21" x14ac:dyDescent="0.3">
      <c r="R3573" s="85">
        <f>PER_MONTH!A3565</f>
        <v>45732</v>
      </c>
      <c r="S3573" s="86">
        <f>PER_MONTH!F3565</f>
        <v>0.22916666666666671</v>
      </c>
      <c r="T3573" s="102">
        <f>PER_MONTH!G3565</f>
        <v>0</v>
      </c>
      <c r="U3573" s="100">
        <f t="shared" si="56"/>
        <v>0</v>
      </c>
    </row>
    <row r="3574" spans="18:21" x14ac:dyDescent="0.3">
      <c r="R3574" s="85">
        <f>PER_MONTH!A3566</f>
        <v>45732</v>
      </c>
      <c r="S3574" s="86">
        <f>PER_MONTH!F3566</f>
        <v>0.25</v>
      </c>
      <c r="T3574" s="102">
        <f>PER_MONTH!G3566</f>
        <v>0</v>
      </c>
      <c r="U3574" s="100">
        <f t="shared" si="56"/>
        <v>0</v>
      </c>
    </row>
    <row r="3575" spans="18:21" x14ac:dyDescent="0.3">
      <c r="R3575" s="85">
        <f>PER_MONTH!A3567</f>
        <v>45732</v>
      </c>
      <c r="S3575" s="86">
        <f>PER_MONTH!F3567</f>
        <v>0.27083333333333331</v>
      </c>
      <c r="T3575" s="102">
        <f>PER_MONTH!G3567</f>
        <v>0</v>
      </c>
      <c r="U3575" s="100">
        <f t="shared" si="56"/>
        <v>0</v>
      </c>
    </row>
    <row r="3576" spans="18:21" x14ac:dyDescent="0.3">
      <c r="R3576" s="85">
        <f>PER_MONTH!A3568</f>
        <v>45732</v>
      </c>
      <c r="S3576" s="86">
        <f>PER_MONTH!F3568</f>
        <v>0.29166666666666669</v>
      </c>
      <c r="T3576" s="102">
        <f>PER_MONTH!G3568</f>
        <v>0</v>
      </c>
      <c r="U3576" s="100">
        <f t="shared" si="56"/>
        <v>0</v>
      </c>
    </row>
    <row r="3577" spans="18:21" x14ac:dyDescent="0.3">
      <c r="R3577" s="85">
        <f>PER_MONTH!A3569</f>
        <v>45732</v>
      </c>
      <c r="S3577" s="86">
        <f>PER_MONTH!F3569</f>
        <v>0.3125</v>
      </c>
      <c r="T3577" s="102">
        <f>PER_MONTH!G3569</f>
        <v>0</v>
      </c>
      <c r="U3577" s="100">
        <f t="shared" si="56"/>
        <v>0</v>
      </c>
    </row>
    <row r="3578" spans="18:21" x14ac:dyDescent="0.3">
      <c r="R3578" s="85">
        <f>PER_MONTH!A3570</f>
        <v>45732</v>
      </c>
      <c r="S3578" s="86">
        <f>PER_MONTH!F3570</f>
        <v>0.33333333333333331</v>
      </c>
      <c r="T3578" s="102">
        <f>PER_MONTH!G3570</f>
        <v>0</v>
      </c>
      <c r="U3578" s="100">
        <f t="shared" si="56"/>
        <v>0</v>
      </c>
    </row>
    <row r="3579" spans="18:21" x14ac:dyDescent="0.3">
      <c r="R3579" s="85">
        <f>PER_MONTH!A3571</f>
        <v>45732</v>
      </c>
      <c r="S3579" s="86">
        <f>PER_MONTH!F3571</f>
        <v>0.35416666666666669</v>
      </c>
      <c r="T3579" s="102">
        <f>PER_MONTH!G3571</f>
        <v>0</v>
      </c>
      <c r="U3579" s="100">
        <f t="shared" si="56"/>
        <v>0</v>
      </c>
    </row>
    <row r="3580" spans="18:21" x14ac:dyDescent="0.3">
      <c r="R3580" s="85">
        <f>PER_MONTH!A3572</f>
        <v>45732</v>
      </c>
      <c r="S3580" s="86">
        <f>PER_MONTH!F3572</f>
        <v>0.375</v>
      </c>
      <c r="T3580" s="102">
        <f>PER_MONTH!G3572</f>
        <v>0</v>
      </c>
      <c r="U3580" s="100">
        <f t="shared" si="56"/>
        <v>0</v>
      </c>
    </row>
    <row r="3581" spans="18:21" x14ac:dyDescent="0.3">
      <c r="R3581" s="85">
        <f>PER_MONTH!A3573</f>
        <v>45732</v>
      </c>
      <c r="S3581" s="86">
        <f>PER_MONTH!F3573</f>
        <v>0.39583333333333331</v>
      </c>
      <c r="T3581" s="102">
        <f>PER_MONTH!G3573</f>
        <v>0</v>
      </c>
      <c r="U3581" s="100">
        <f t="shared" si="56"/>
        <v>0</v>
      </c>
    </row>
    <row r="3582" spans="18:21" x14ac:dyDescent="0.3">
      <c r="R3582" s="85">
        <f>PER_MONTH!A3574</f>
        <v>45732</v>
      </c>
      <c r="S3582" s="86">
        <f>PER_MONTH!F3574</f>
        <v>0.41666666666666669</v>
      </c>
      <c r="T3582" s="102">
        <f>PER_MONTH!G3574</f>
        <v>0</v>
      </c>
      <c r="U3582" s="100">
        <f t="shared" si="56"/>
        <v>0</v>
      </c>
    </row>
    <row r="3583" spans="18:21" x14ac:dyDescent="0.3">
      <c r="R3583" s="85">
        <f>PER_MONTH!A3575</f>
        <v>45732</v>
      </c>
      <c r="S3583" s="86">
        <f>PER_MONTH!F3575</f>
        <v>0.4375</v>
      </c>
      <c r="T3583" s="102">
        <f>PER_MONTH!G3575</f>
        <v>0</v>
      </c>
      <c r="U3583" s="100">
        <f t="shared" si="56"/>
        <v>0</v>
      </c>
    </row>
    <row r="3584" spans="18:21" x14ac:dyDescent="0.3">
      <c r="R3584" s="85">
        <f>PER_MONTH!A3576</f>
        <v>45732</v>
      </c>
      <c r="S3584" s="86">
        <f>PER_MONTH!F3576</f>
        <v>0.45833333333333331</v>
      </c>
      <c r="T3584" s="102">
        <f>PER_MONTH!G3576</f>
        <v>0</v>
      </c>
      <c r="U3584" s="100">
        <f t="shared" si="56"/>
        <v>0</v>
      </c>
    </row>
    <row r="3585" spans="18:21" x14ac:dyDescent="0.3">
      <c r="R3585" s="85">
        <f>PER_MONTH!A3577</f>
        <v>45732</v>
      </c>
      <c r="S3585" s="86">
        <f>PER_MONTH!F3577</f>
        <v>0.47916666666666669</v>
      </c>
      <c r="T3585" s="102">
        <f>PER_MONTH!G3577</f>
        <v>0</v>
      </c>
      <c r="U3585" s="100">
        <f t="shared" si="56"/>
        <v>0</v>
      </c>
    </row>
    <row r="3586" spans="18:21" x14ac:dyDescent="0.3">
      <c r="R3586" s="85">
        <f>PER_MONTH!A3578</f>
        <v>45732</v>
      </c>
      <c r="S3586" s="86">
        <f>PER_MONTH!F3578</f>
        <v>0.5</v>
      </c>
      <c r="T3586" s="102">
        <f>PER_MONTH!G3578</f>
        <v>0</v>
      </c>
      <c r="U3586" s="100">
        <f t="shared" si="56"/>
        <v>0</v>
      </c>
    </row>
    <row r="3587" spans="18:21" x14ac:dyDescent="0.3">
      <c r="R3587" s="85">
        <f>PER_MONTH!A3579</f>
        <v>45732</v>
      </c>
      <c r="S3587" s="86">
        <f>PER_MONTH!F3579</f>
        <v>0.52083333333333337</v>
      </c>
      <c r="T3587" s="102">
        <f>PER_MONTH!G3579</f>
        <v>0</v>
      </c>
      <c r="U3587" s="100">
        <f t="shared" si="56"/>
        <v>0</v>
      </c>
    </row>
    <row r="3588" spans="18:21" x14ac:dyDescent="0.3">
      <c r="R3588" s="85">
        <f>PER_MONTH!A3580</f>
        <v>45732</v>
      </c>
      <c r="S3588" s="86">
        <f>PER_MONTH!F3580</f>
        <v>0.54166666666666663</v>
      </c>
      <c r="T3588" s="102">
        <f>PER_MONTH!G3580</f>
        <v>0</v>
      </c>
      <c r="U3588" s="100">
        <f t="shared" si="56"/>
        <v>0</v>
      </c>
    </row>
    <row r="3589" spans="18:21" x14ac:dyDescent="0.3">
      <c r="R3589" s="85">
        <f>PER_MONTH!A3581</f>
        <v>45732</v>
      </c>
      <c r="S3589" s="86">
        <f>PER_MONTH!F3581</f>
        <v>0.5625</v>
      </c>
      <c r="T3589" s="102">
        <f>PER_MONTH!G3581</f>
        <v>0</v>
      </c>
      <c r="U3589" s="100">
        <f t="shared" si="56"/>
        <v>0</v>
      </c>
    </row>
    <row r="3590" spans="18:21" x14ac:dyDescent="0.3">
      <c r="R3590" s="85">
        <f>PER_MONTH!A3582</f>
        <v>45732</v>
      </c>
      <c r="S3590" s="86">
        <f>PER_MONTH!F3582</f>
        <v>0.58333333333333337</v>
      </c>
      <c r="T3590" s="102">
        <f>PER_MONTH!G3582</f>
        <v>0</v>
      </c>
      <c r="U3590" s="100">
        <f t="shared" si="56"/>
        <v>0</v>
      </c>
    </row>
    <row r="3591" spans="18:21" x14ac:dyDescent="0.3">
      <c r="R3591" s="85">
        <f>PER_MONTH!A3583</f>
        <v>45732</v>
      </c>
      <c r="S3591" s="86">
        <f>PER_MONTH!F3583</f>
        <v>0.60416666666666663</v>
      </c>
      <c r="T3591" s="102">
        <f>PER_MONTH!G3583</f>
        <v>0</v>
      </c>
      <c r="U3591" s="100">
        <f t="shared" si="56"/>
        <v>0</v>
      </c>
    </row>
    <row r="3592" spans="18:21" x14ac:dyDescent="0.3">
      <c r="R3592" s="85">
        <f>PER_MONTH!A3584</f>
        <v>45732</v>
      </c>
      <c r="S3592" s="86">
        <f>PER_MONTH!F3584</f>
        <v>0.625</v>
      </c>
      <c r="T3592" s="102">
        <f>PER_MONTH!G3584</f>
        <v>0</v>
      </c>
      <c r="U3592" s="100">
        <f t="shared" si="56"/>
        <v>0</v>
      </c>
    </row>
    <row r="3593" spans="18:21" x14ac:dyDescent="0.3">
      <c r="R3593" s="85">
        <f>PER_MONTH!A3585</f>
        <v>45732</v>
      </c>
      <c r="S3593" s="86">
        <f>PER_MONTH!F3585</f>
        <v>0.64583333333333337</v>
      </c>
      <c r="T3593" s="102">
        <f>PER_MONTH!G3585</f>
        <v>0</v>
      </c>
      <c r="U3593" s="100">
        <f t="shared" si="56"/>
        <v>0</v>
      </c>
    </row>
    <row r="3594" spans="18:21" x14ac:dyDescent="0.3">
      <c r="R3594" s="85">
        <f>PER_MONTH!A3586</f>
        <v>45732</v>
      </c>
      <c r="S3594" s="86">
        <f>PER_MONTH!F3586</f>
        <v>0.66666666666666663</v>
      </c>
      <c r="T3594" s="102">
        <f>PER_MONTH!G3586</f>
        <v>0</v>
      </c>
      <c r="U3594" s="100">
        <f t="shared" si="56"/>
        <v>0</v>
      </c>
    </row>
    <row r="3595" spans="18:21" x14ac:dyDescent="0.3">
      <c r="R3595" s="85">
        <f>PER_MONTH!A3587</f>
        <v>45732</v>
      </c>
      <c r="S3595" s="86">
        <f>PER_MONTH!F3587</f>
        <v>0.6875</v>
      </c>
      <c r="T3595" s="102">
        <f>PER_MONTH!G3587</f>
        <v>0</v>
      </c>
      <c r="U3595" s="100">
        <f t="shared" si="56"/>
        <v>0</v>
      </c>
    </row>
    <row r="3596" spans="18:21" x14ac:dyDescent="0.3">
      <c r="R3596" s="85">
        <f>PER_MONTH!A3588</f>
        <v>45732</v>
      </c>
      <c r="S3596" s="86">
        <f>PER_MONTH!F3588</f>
        <v>0.70833333333333337</v>
      </c>
      <c r="T3596" s="102">
        <f>PER_MONTH!G3588</f>
        <v>0</v>
      </c>
      <c r="U3596" s="100">
        <f t="shared" ref="U3596:U3659" si="57">T3596/0.5</f>
        <v>0</v>
      </c>
    </row>
    <row r="3597" spans="18:21" x14ac:dyDescent="0.3">
      <c r="R3597" s="85">
        <f>PER_MONTH!A3589</f>
        <v>45732</v>
      </c>
      <c r="S3597" s="86">
        <f>PER_MONTH!F3589</f>
        <v>0.72916666666666663</v>
      </c>
      <c r="T3597" s="102">
        <f>PER_MONTH!G3589</f>
        <v>0</v>
      </c>
      <c r="U3597" s="100">
        <f t="shared" si="57"/>
        <v>0</v>
      </c>
    </row>
    <row r="3598" spans="18:21" x14ac:dyDescent="0.3">
      <c r="R3598" s="85">
        <f>PER_MONTH!A3590</f>
        <v>45732</v>
      </c>
      <c r="S3598" s="86">
        <f>PER_MONTH!F3590</f>
        <v>0.75</v>
      </c>
      <c r="T3598" s="102">
        <f>PER_MONTH!G3590</f>
        <v>0</v>
      </c>
      <c r="U3598" s="100">
        <f t="shared" si="57"/>
        <v>0</v>
      </c>
    </row>
    <row r="3599" spans="18:21" x14ac:dyDescent="0.3">
      <c r="R3599" s="85">
        <f>PER_MONTH!A3591</f>
        <v>45732</v>
      </c>
      <c r="S3599" s="86">
        <f>PER_MONTH!F3591</f>
        <v>0.77083333333333337</v>
      </c>
      <c r="T3599" s="102">
        <f>PER_MONTH!G3591</f>
        <v>0</v>
      </c>
      <c r="U3599" s="100">
        <f t="shared" si="57"/>
        <v>0</v>
      </c>
    </row>
    <row r="3600" spans="18:21" x14ac:dyDescent="0.3">
      <c r="R3600" s="85">
        <f>PER_MONTH!A3592</f>
        <v>45732</v>
      </c>
      <c r="S3600" s="86">
        <f>PER_MONTH!F3592</f>
        <v>0.79166666666666663</v>
      </c>
      <c r="T3600" s="102">
        <f>PER_MONTH!G3592</f>
        <v>0</v>
      </c>
      <c r="U3600" s="100">
        <f t="shared" si="57"/>
        <v>0</v>
      </c>
    </row>
    <row r="3601" spans="18:21" x14ac:dyDescent="0.3">
      <c r="R3601" s="85">
        <f>PER_MONTH!A3593</f>
        <v>45732</v>
      </c>
      <c r="S3601" s="86">
        <f>PER_MONTH!F3593</f>
        <v>0.8125</v>
      </c>
      <c r="T3601" s="102">
        <f>PER_MONTH!G3593</f>
        <v>0</v>
      </c>
      <c r="U3601" s="100">
        <f t="shared" si="57"/>
        <v>0</v>
      </c>
    </row>
    <row r="3602" spans="18:21" x14ac:dyDescent="0.3">
      <c r="R3602" s="85">
        <f>PER_MONTH!A3594</f>
        <v>45732</v>
      </c>
      <c r="S3602" s="86">
        <f>PER_MONTH!F3594</f>
        <v>0.83333333333333337</v>
      </c>
      <c r="T3602" s="102">
        <f>PER_MONTH!G3594</f>
        <v>0</v>
      </c>
      <c r="U3602" s="100">
        <f t="shared" si="57"/>
        <v>0</v>
      </c>
    </row>
    <row r="3603" spans="18:21" x14ac:dyDescent="0.3">
      <c r="R3603" s="85">
        <f>PER_MONTH!A3595</f>
        <v>45732</v>
      </c>
      <c r="S3603" s="86">
        <f>PER_MONTH!F3595</f>
        <v>0.85416666666666663</v>
      </c>
      <c r="T3603" s="102">
        <f>PER_MONTH!G3595</f>
        <v>0</v>
      </c>
      <c r="U3603" s="100">
        <f t="shared" si="57"/>
        <v>0</v>
      </c>
    </row>
    <row r="3604" spans="18:21" x14ac:dyDescent="0.3">
      <c r="R3604" s="85">
        <f>PER_MONTH!A3596</f>
        <v>45732</v>
      </c>
      <c r="S3604" s="86">
        <f>PER_MONTH!F3596</f>
        <v>0.875</v>
      </c>
      <c r="T3604" s="102">
        <f>PER_MONTH!G3596</f>
        <v>0</v>
      </c>
      <c r="U3604" s="100">
        <f t="shared" si="57"/>
        <v>0</v>
      </c>
    </row>
    <row r="3605" spans="18:21" x14ac:dyDescent="0.3">
      <c r="R3605" s="85">
        <f>PER_MONTH!A3597</f>
        <v>45732</v>
      </c>
      <c r="S3605" s="86">
        <f>PER_MONTH!F3597</f>
        <v>0.89583333333333337</v>
      </c>
      <c r="T3605" s="102">
        <f>PER_MONTH!G3597</f>
        <v>0</v>
      </c>
      <c r="U3605" s="100">
        <f t="shared" si="57"/>
        <v>0</v>
      </c>
    </row>
    <row r="3606" spans="18:21" x14ac:dyDescent="0.3">
      <c r="R3606" s="85">
        <f>PER_MONTH!A3598</f>
        <v>45732</v>
      </c>
      <c r="S3606" s="86">
        <f>PER_MONTH!F3598</f>
        <v>0.91666666666666663</v>
      </c>
      <c r="T3606" s="102">
        <f>PER_MONTH!G3598</f>
        <v>0</v>
      </c>
      <c r="U3606" s="100">
        <f t="shared" si="57"/>
        <v>0</v>
      </c>
    </row>
    <row r="3607" spans="18:21" x14ac:dyDescent="0.3">
      <c r="R3607" s="85">
        <f>PER_MONTH!A3599</f>
        <v>45732</v>
      </c>
      <c r="S3607" s="86">
        <f>PER_MONTH!F3599</f>
        <v>0.9375</v>
      </c>
      <c r="T3607" s="102">
        <f>PER_MONTH!G3599</f>
        <v>0</v>
      </c>
      <c r="U3607" s="100">
        <f t="shared" si="57"/>
        <v>0</v>
      </c>
    </row>
    <row r="3608" spans="18:21" x14ac:dyDescent="0.3">
      <c r="R3608" s="85">
        <f>PER_MONTH!A3600</f>
        <v>45732</v>
      </c>
      <c r="S3608" s="86">
        <f>PER_MONTH!F3600</f>
        <v>0.95833333333333337</v>
      </c>
      <c r="T3608" s="102">
        <f>PER_MONTH!G3600</f>
        <v>0</v>
      </c>
      <c r="U3608" s="100">
        <f t="shared" si="57"/>
        <v>0</v>
      </c>
    </row>
    <row r="3609" spans="18:21" x14ac:dyDescent="0.3">
      <c r="R3609" s="85">
        <f>PER_MONTH!A3601</f>
        <v>45732</v>
      </c>
      <c r="S3609" s="86">
        <f>PER_MONTH!F3601</f>
        <v>0.97916666666666663</v>
      </c>
      <c r="T3609" s="102">
        <f>PER_MONTH!G3601</f>
        <v>0</v>
      </c>
      <c r="U3609" s="100">
        <f t="shared" si="57"/>
        <v>0</v>
      </c>
    </row>
    <row r="3610" spans="18:21" x14ac:dyDescent="0.3">
      <c r="R3610" s="85">
        <f>PER_MONTH!A3602</f>
        <v>45733</v>
      </c>
      <c r="S3610" s="86">
        <f>PER_MONTH!F3602</f>
        <v>0</v>
      </c>
      <c r="T3610" s="102">
        <f>PER_MONTH!G3602</f>
        <v>0</v>
      </c>
      <c r="U3610" s="100">
        <f t="shared" si="57"/>
        <v>0</v>
      </c>
    </row>
    <row r="3611" spans="18:21" x14ac:dyDescent="0.3">
      <c r="R3611" s="85">
        <f>PER_MONTH!A3603</f>
        <v>45733</v>
      </c>
      <c r="S3611" s="86">
        <f>PER_MONTH!F3603</f>
        <v>2.0833333333333329E-2</v>
      </c>
      <c r="T3611" s="102">
        <f>PER_MONTH!G3603</f>
        <v>0</v>
      </c>
      <c r="U3611" s="100">
        <f t="shared" si="57"/>
        <v>0</v>
      </c>
    </row>
    <row r="3612" spans="18:21" x14ac:dyDescent="0.3">
      <c r="R3612" s="85">
        <f>PER_MONTH!A3604</f>
        <v>45733</v>
      </c>
      <c r="S3612" s="86">
        <f>PER_MONTH!F3604</f>
        <v>4.1666666666666657E-2</v>
      </c>
      <c r="T3612" s="102">
        <f>PER_MONTH!G3604</f>
        <v>0</v>
      </c>
      <c r="U3612" s="100">
        <f t="shared" si="57"/>
        <v>0</v>
      </c>
    </row>
    <row r="3613" spans="18:21" x14ac:dyDescent="0.3">
      <c r="R3613" s="85">
        <f>PER_MONTH!A3605</f>
        <v>45733</v>
      </c>
      <c r="S3613" s="86">
        <f>PER_MONTH!F3605</f>
        <v>6.25E-2</v>
      </c>
      <c r="T3613" s="102">
        <f>PER_MONTH!G3605</f>
        <v>0</v>
      </c>
      <c r="U3613" s="100">
        <f t="shared" si="57"/>
        <v>0</v>
      </c>
    </row>
    <row r="3614" spans="18:21" x14ac:dyDescent="0.3">
      <c r="R3614" s="85">
        <f>PER_MONTH!A3606</f>
        <v>45733</v>
      </c>
      <c r="S3614" s="86">
        <f>PER_MONTH!F3606</f>
        <v>8.3333333333333329E-2</v>
      </c>
      <c r="T3614" s="102">
        <f>PER_MONTH!G3606</f>
        <v>0</v>
      </c>
      <c r="U3614" s="100">
        <f t="shared" si="57"/>
        <v>0</v>
      </c>
    </row>
    <row r="3615" spans="18:21" x14ac:dyDescent="0.3">
      <c r="R3615" s="85">
        <f>PER_MONTH!A3607</f>
        <v>45733</v>
      </c>
      <c r="S3615" s="86">
        <f>PER_MONTH!F3607</f>
        <v>0.1041666666666667</v>
      </c>
      <c r="T3615" s="102">
        <f>PER_MONTH!G3607</f>
        <v>0</v>
      </c>
      <c r="U3615" s="100">
        <f t="shared" si="57"/>
        <v>0</v>
      </c>
    </row>
    <row r="3616" spans="18:21" x14ac:dyDescent="0.3">
      <c r="R3616" s="85">
        <f>PER_MONTH!A3608</f>
        <v>45733</v>
      </c>
      <c r="S3616" s="86">
        <f>PER_MONTH!F3608</f>
        <v>0.125</v>
      </c>
      <c r="T3616" s="102">
        <f>PER_MONTH!G3608</f>
        <v>0</v>
      </c>
      <c r="U3616" s="100">
        <f t="shared" si="57"/>
        <v>0</v>
      </c>
    </row>
    <row r="3617" spans="18:21" x14ac:dyDescent="0.3">
      <c r="R3617" s="85">
        <f>PER_MONTH!A3609</f>
        <v>45733</v>
      </c>
      <c r="S3617" s="86">
        <f>PER_MONTH!F3609</f>
        <v>0.14583333333333329</v>
      </c>
      <c r="T3617" s="102">
        <f>PER_MONTH!G3609</f>
        <v>0</v>
      </c>
      <c r="U3617" s="100">
        <f t="shared" si="57"/>
        <v>0</v>
      </c>
    </row>
    <row r="3618" spans="18:21" x14ac:dyDescent="0.3">
      <c r="R3618" s="85">
        <f>PER_MONTH!A3610</f>
        <v>45733</v>
      </c>
      <c r="S3618" s="86">
        <f>PER_MONTH!F3610</f>
        <v>0.16666666666666671</v>
      </c>
      <c r="T3618" s="102">
        <f>PER_MONTH!G3610</f>
        <v>0</v>
      </c>
      <c r="U3618" s="100">
        <f t="shared" si="57"/>
        <v>0</v>
      </c>
    </row>
    <row r="3619" spans="18:21" x14ac:dyDescent="0.3">
      <c r="R3619" s="85">
        <f>PER_MONTH!A3611</f>
        <v>45733</v>
      </c>
      <c r="S3619" s="86">
        <f>PER_MONTH!F3611</f>
        <v>0.1875</v>
      </c>
      <c r="T3619" s="102">
        <f>PER_MONTH!G3611</f>
        <v>0</v>
      </c>
      <c r="U3619" s="100">
        <f t="shared" si="57"/>
        <v>0</v>
      </c>
    </row>
    <row r="3620" spans="18:21" x14ac:dyDescent="0.3">
      <c r="R3620" s="85">
        <f>PER_MONTH!A3612</f>
        <v>45733</v>
      </c>
      <c r="S3620" s="86">
        <f>PER_MONTH!F3612</f>
        <v>0.20833333333333329</v>
      </c>
      <c r="T3620" s="102">
        <f>PER_MONTH!G3612</f>
        <v>0</v>
      </c>
      <c r="U3620" s="100">
        <f t="shared" si="57"/>
        <v>0</v>
      </c>
    </row>
    <row r="3621" spans="18:21" x14ac:dyDescent="0.3">
      <c r="R3621" s="85">
        <f>PER_MONTH!A3613</f>
        <v>45733</v>
      </c>
      <c r="S3621" s="86">
        <f>PER_MONTH!F3613</f>
        <v>0.22916666666666671</v>
      </c>
      <c r="T3621" s="102">
        <f>PER_MONTH!G3613</f>
        <v>0</v>
      </c>
      <c r="U3621" s="100">
        <f t="shared" si="57"/>
        <v>0</v>
      </c>
    </row>
    <row r="3622" spans="18:21" x14ac:dyDescent="0.3">
      <c r="R3622" s="85">
        <f>PER_MONTH!A3614</f>
        <v>45733</v>
      </c>
      <c r="S3622" s="86">
        <f>PER_MONTH!F3614</f>
        <v>0.25</v>
      </c>
      <c r="T3622" s="102">
        <f>PER_MONTH!G3614</f>
        <v>0</v>
      </c>
      <c r="U3622" s="100">
        <f t="shared" si="57"/>
        <v>0</v>
      </c>
    </row>
    <row r="3623" spans="18:21" x14ac:dyDescent="0.3">
      <c r="R3623" s="85">
        <f>PER_MONTH!A3615</f>
        <v>45733</v>
      </c>
      <c r="S3623" s="86">
        <f>PER_MONTH!F3615</f>
        <v>0.27083333333333331</v>
      </c>
      <c r="T3623" s="102">
        <f>PER_MONTH!G3615</f>
        <v>0</v>
      </c>
      <c r="U3623" s="100">
        <f t="shared" si="57"/>
        <v>0</v>
      </c>
    </row>
    <row r="3624" spans="18:21" x14ac:dyDescent="0.3">
      <c r="R3624" s="85">
        <f>PER_MONTH!A3616</f>
        <v>45733</v>
      </c>
      <c r="S3624" s="86">
        <f>PER_MONTH!F3616</f>
        <v>0.29166666666666669</v>
      </c>
      <c r="T3624" s="102">
        <f>PER_MONTH!G3616</f>
        <v>0</v>
      </c>
      <c r="U3624" s="100">
        <f t="shared" si="57"/>
        <v>0</v>
      </c>
    </row>
    <row r="3625" spans="18:21" x14ac:dyDescent="0.3">
      <c r="R3625" s="85">
        <f>PER_MONTH!A3617</f>
        <v>45733</v>
      </c>
      <c r="S3625" s="86">
        <f>PER_MONTH!F3617</f>
        <v>0.3125</v>
      </c>
      <c r="T3625" s="102">
        <f>PER_MONTH!G3617</f>
        <v>0</v>
      </c>
      <c r="U3625" s="100">
        <f t="shared" si="57"/>
        <v>0</v>
      </c>
    </row>
    <row r="3626" spans="18:21" x14ac:dyDescent="0.3">
      <c r="R3626" s="85">
        <f>PER_MONTH!A3618</f>
        <v>45733</v>
      </c>
      <c r="S3626" s="86">
        <f>PER_MONTH!F3618</f>
        <v>0.33333333333333331</v>
      </c>
      <c r="T3626" s="102">
        <f>PER_MONTH!G3618</f>
        <v>0</v>
      </c>
      <c r="U3626" s="100">
        <f t="shared" si="57"/>
        <v>0</v>
      </c>
    </row>
    <row r="3627" spans="18:21" x14ac:dyDescent="0.3">
      <c r="R3627" s="85">
        <f>PER_MONTH!A3619</f>
        <v>45733</v>
      </c>
      <c r="S3627" s="86">
        <f>PER_MONTH!F3619</f>
        <v>0.35416666666666669</v>
      </c>
      <c r="T3627" s="102">
        <f>PER_MONTH!G3619</f>
        <v>0</v>
      </c>
      <c r="U3627" s="100">
        <f t="shared" si="57"/>
        <v>0</v>
      </c>
    </row>
    <row r="3628" spans="18:21" x14ac:dyDescent="0.3">
      <c r="R3628" s="85">
        <f>PER_MONTH!A3620</f>
        <v>45733</v>
      </c>
      <c r="S3628" s="86">
        <f>PER_MONTH!F3620</f>
        <v>0.375</v>
      </c>
      <c r="T3628" s="102">
        <f>PER_MONTH!G3620</f>
        <v>0</v>
      </c>
      <c r="U3628" s="100">
        <f t="shared" si="57"/>
        <v>0</v>
      </c>
    </row>
    <row r="3629" spans="18:21" x14ac:dyDescent="0.3">
      <c r="R3629" s="85">
        <f>PER_MONTH!A3621</f>
        <v>45733</v>
      </c>
      <c r="S3629" s="86">
        <f>PER_MONTH!F3621</f>
        <v>0.39583333333333331</v>
      </c>
      <c r="T3629" s="102">
        <f>PER_MONTH!G3621</f>
        <v>0</v>
      </c>
      <c r="U3629" s="100">
        <f t="shared" si="57"/>
        <v>0</v>
      </c>
    </row>
    <row r="3630" spans="18:21" x14ac:dyDescent="0.3">
      <c r="R3630" s="85">
        <f>PER_MONTH!A3622</f>
        <v>45733</v>
      </c>
      <c r="S3630" s="86">
        <f>PER_MONTH!F3622</f>
        <v>0.41666666666666669</v>
      </c>
      <c r="T3630" s="102">
        <f>PER_MONTH!G3622</f>
        <v>0</v>
      </c>
      <c r="U3630" s="100">
        <f t="shared" si="57"/>
        <v>0</v>
      </c>
    </row>
    <row r="3631" spans="18:21" x14ac:dyDescent="0.3">
      <c r="R3631" s="85">
        <f>PER_MONTH!A3623</f>
        <v>45733</v>
      </c>
      <c r="S3631" s="86">
        <f>PER_MONTH!F3623</f>
        <v>0.4375</v>
      </c>
      <c r="T3631" s="102">
        <f>PER_MONTH!G3623</f>
        <v>0</v>
      </c>
      <c r="U3631" s="100">
        <f t="shared" si="57"/>
        <v>0</v>
      </c>
    </row>
    <row r="3632" spans="18:21" x14ac:dyDescent="0.3">
      <c r="R3632" s="85">
        <f>PER_MONTH!A3624</f>
        <v>45733</v>
      </c>
      <c r="S3632" s="86">
        <f>PER_MONTH!F3624</f>
        <v>0.45833333333333331</v>
      </c>
      <c r="T3632" s="102">
        <f>PER_MONTH!G3624</f>
        <v>0</v>
      </c>
      <c r="U3632" s="100">
        <f t="shared" si="57"/>
        <v>0</v>
      </c>
    </row>
    <row r="3633" spans="18:21" x14ac:dyDescent="0.3">
      <c r="R3633" s="85">
        <f>PER_MONTH!A3625</f>
        <v>45733</v>
      </c>
      <c r="S3633" s="86">
        <f>PER_MONTH!F3625</f>
        <v>0.47916666666666669</v>
      </c>
      <c r="T3633" s="102">
        <f>PER_MONTH!G3625</f>
        <v>0</v>
      </c>
      <c r="U3633" s="100">
        <f t="shared" si="57"/>
        <v>0</v>
      </c>
    </row>
    <row r="3634" spans="18:21" x14ac:dyDescent="0.3">
      <c r="R3634" s="85">
        <f>PER_MONTH!A3626</f>
        <v>45733</v>
      </c>
      <c r="S3634" s="86">
        <f>PER_MONTH!F3626</f>
        <v>0.5</v>
      </c>
      <c r="T3634" s="102">
        <f>PER_MONTH!G3626</f>
        <v>0</v>
      </c>
      <c r="U3634" s="100">
        <f t="shared" si="57"/>
        <v>0</v>
      </c>
    </row>
    <row r="3635" spans="18:21" x14ac:dyDescent="0.3">
      <c r="R3635" s="85">
        <f>PER_MONTH!A3627</f>
        <v>45733</v>
      </c>
      <c r="S3635" s="86">
        <f>PER_MONTH!F3627</f>
        <v>0.52083333333333337</v>
      </c>
      <c r="T3635" s="102">
        <f>PER_MONTH!G3627</f>
        <v>0</v>
      </c>
      <c r="U3635" s="100">
        <f t="shared" si="57"/>
        <v>0</v>
      </c>
    </row>
    <row r="3636" spans="18:21" x14ac:dyDescent="0.3">
      <c r="R3636" s="85">
        <f>PER_MONTH!A3628</f>
        <v>45733</v>
      </c>
      <c r="S3636" s="86">
        <f>PER_MONTH!F3628</f>
        <v>0.54166666666666663</v>
      </c>
      <c r="T3636" s="102">
        <f>PER_MONTH!G3628</f>
        <v>0</v>
      </c>
      <c r="U3636" s="100">
        <f t="shared" si="57"/>
        <v>0</v>
      </c>
    </row>
    <row r="3637" spans="18:21" x14ac:dyDescent="0.3">
      <c r="R3637" s="85">
        <f>PER_MONTH!A3629</f>
        <v>45733</v>
      </c>
      <c r="S3637" s="86">
        <f>PER_MONTH!F3629</f>
        <v>0.5625</v>
      </c>
      <c r="T3637" s="102">
        <f>PER_MONTH!G3629</f>
        <v>0</v>
      </c>
      <c r="U3637" s="100">
        <f t="shared" si="57"/>
        <v>0</v>
      </c>
    </row>
    <row r="3638" spans="18:21" x14ac:dyDescent="0.3">
      <c r="R3638" s="85">
        <f>PER_MONTH!A3630</f>
        <v>45733</v>
      </c>
      <c r="S3638" s="86">
        <f>PER_MONTH!F3630</f>
        <v>0.58333333333333337</v>
      </c>
      <c r="T3638" s="102">
        <f>PER_MONTH!G3630</f>
        <v>0</v>
      </c>
      <c r="U3638" s="100">
        <f t="shared" si="57"/>
        <v>0</v>
      </c>
    </row>
    <row r="3639" spans="18:21" x14ac:dyDescent="0.3">
      <c r="R3639" s="85">
        <f>PER_MONTH!A3631</f>
        <v>45733</v>
      </c>
      <c r="S3639" s="86">
        <f>PER_MONTH!F3631</f>
        <v>0.60416666666666663</v>
      </c>
      <c r="T3639" s="102">
        <f>PER_MONTH!G3631</f>
        <v>0</v>
      </c>
      <c r="U3639" s="100">
        <f t="shared" si="57"/>
        <v>0</v>
      </c>
    </row>
    <row r="3640" spans="18:21" x14ac:dyDescent="0.3">
      <c r="R3640" s="85">
        <f>PER_MONTH!A3632</f>
        <v>45733</v>
      </c>
      <c r="S3640" s="86">
        <f>PER_MONTH!F3632</f>
        <v>0.625</v>
      </c>
      <c r="T3640" s="102">
        <f>PER_MONTH!G3632</f>
        <v>0</v>
      </c>
      <c r="U3640" s="100">
        <f t="shared" si="57"/>
        <v>0</v>
      </c>
    </row>
    <row r="3641" spans="18:21" x14ac:dyDescent="0.3">
      <c r="R3641" s="85">
        <f>PER_MONTH!A3633</f>
        <v>45733</v>
      </c>
      <c r="S3641" s="86">
        <f>PER_MONTH!F3633</f>
        <v>0.64583333333333337</v>
      </c>
      <c r="T3641" s="102">
        <f>PER_MONTH!G3633</f>
        <v>0</v>
      </c>
      <c r="U3641" s="100">
        <f t="shared" si="57"/>
        <v>0</v>
      </c>
    </row>
    <row r="3642" spans="18:21" x14ac:dyDescent="0.3">
      <c r="R3642" s="85">
        <f>PER_MONTH!A3634</f>
        <v>45733</v>
      </c>
      <c r="S3642" s="86">
        <f>PER_MONTH!F3634</f>
        <v>0.66666666666666663</v>
      </c>
      <c r="T3642" s="102">
        <f>PER_MONTH!G3634</f>
        <v>0</v>
      </c>
      <c r="U3642" s="100">
        <f t="shared" si="57"/>
        <v>0</v>
      </c>
    </row>
    <row r="3643" spans="18:21" x14ac:dyDescent="0.3">
      <c r="R3643" s="85">
        <f>PER_MONTH!A3635</f>
        <v>45733</v>
      </c>
      <c r="S3643" s="86">
        <f>PER_MONTH!F3635</f>
        <v>0.6875</v>
      </c>
      <c r="T3643" s="102">
        <f>PER_MONTH!G3635</f>
        <v>0</v>
      </c>
      <c r="U3643" s="100">
        <f t="shared" si="57"/>
        <v>0</v>
      </c>
    </row>
    <row r="3644" spans="18:21" x14ac:dyDescent="0.3">
      <c r="R3644" s="85">
        <f>PER_MONTH!A3636</f>
        <v>45733</v>
      </c>
      <c r="S3644" s="86">
        <f>PER_MONTH!F3636</f>
        <v>0.70833333333333337</v>
      </c>
      <c r="T3644" s="102">
        <f>PER_MONTH!G3636</f>
        <v>0</v>
      </c>
      <c r="U3644" s="100">
        <f t="shared" si="57"/>
        <v>0</v>
      </c>
    </row>
    <row r="3645" spans="18:21" x14ac:dyDescent="0.3">
      <c r="R3645" s="85">
        <f>PER_MONTH!A3637</f>
        <v>45733</v>
      </c>
      <c r="S3645" s="86">
        <f>PER_MONTH!F3637</f>
        <v>0.72916666666666663</v>
      </c>
      <c r="T3645" s="102">
        <f>PER_MONTH!G3637</f>
        <v>0</v>
      </c>
      <c r="U3645" s="100">
        <f t="shared" si="57"/>
        <v>0</v>
      </c>
    </row>
    <row r="3646" spans="18:21" x14ac:dyDescent="0.3">
      <c r="R3646" s="85">
        <f>PER_MONTH!A3638</f>
        <v>45733</v>
      </c>
      <c r="S3646" s="86">
        <f>PER_MONTH!F3638</f>
        <v>0.75</v>
      </c>
      <c r="T3646" s="102">
        <f>PER_MONTH!G3638</f>
        <v>0</v>
      </c>
      <c r="U3646" s="100">
        <f t="shared" si="57"/>
        <v>0</v>
      </c>
    </row>
    <row r="3647" spans="18:21" x14ac:dyDescent="0.3">
      <c r="R3647" s="85">
        <f>PER_MONTH!A3639</f>
        <v>45733</v>
      </c>
      <c r="S3647" s="86">
        <f>PER_MONTH!F3639</f>
        <v>0.77083333333333337</v>
      </c>
      <c r="T3647" s="102">
        <f>PER_MONTH!G3639</f>
        <v>0</v>
      </c>
      <c r="U3647" s="100">
        <f t="shared" si="57"/>
        <v>0</v>
      </c>
    </row>
    <row r="3648" spans="18:21" x14ac:dyDescent="0.3">
      <c r="R3648" s="85">
        <f>PER_MONTH!A3640</f>
        <v>45733</v>
      </c>
      <c r="S3648" s="86">
        <f>PER_MONTH!F3640</f>
        <v>0.79166666666666663</v>
      </c>
      <c r="T3648" s="102">
        <f>PER_MONTH!G3640</f>
        <v>0</v>
      </c>
      <c r="U3648" s="100">
        <f t="shared" si="57"/>
        <v>0</v>
      </c>
    </row>
    <row r="3649" spans="18:21" x14ac:dyDescent="0.3">
      <c r="R3649" s="85">
        <f>PER_MONTH!A3641</f>
        <v>45733</v>
      </c>
      <c r="S3649" s="86">
        <f>PER_MONTH!F3641</f>
        <v>0.8125</v>
      </c>
      <c r="T3649" s="102">
        <f>PER_MONTH!G3641</f>
        <v>0</v>
      </c>
      <c r="U3649" s="100">
        <f t="shared" si="57"/>
        <v>0</v>
      </c>
    </row>
    <row r="3650" spans="18:21" x14ac:dyDescent="0.3">
      <c r="R3650" s="85">
        <f>PER_MONTH!A3642</f>
        <v>45733</v>
      </c>
      <c r="S3650" s="86">
        <f>PER_MONTH!F3642</f>
        <v>0.83333333333333337</v>
      </c>
      <c r="T3650" s="102">
        <f>PER_MONTH!G3642</f>
        <v>0</v>
      </c>
      <c r="U3650" s="100">
        <f t="shared" si="57"/>
        <v>0</v>
      </c>
    </row>
    <row r="3651" spans="18:21" x14ac:dyDescent="0.3">
      <c r="R3651" s="85">
        <f>PER_MONTH!A3643</f>
        <v>45733</v>
      </c>
      <c r="S3651" s="86">
        <f>PER_MONTH!F3643</f>
        <v>0.85416666666666663</v>
      </c>
      <c r="T3651" s="102">
        <f>PER_MONTH!G3643</f>
        <v>0</v>
      </c>
      <c r="U3651" s="100">
        <f t="shared" si="57"/>
        <v>0</v>
      </c>
    </row>
    <row r="3652" spans="18:21" x14ac:dyDescent="0.3">
      <c r="R3652" s="85">
        <f>PER_MONTH!A3644</f>
        <v>45733</v>
      </c>
      <c r="S3652" s="86">
        <f>PER_MONTH!F3644</f>
        <v>0.875</v>
      </c>
      <c r="T3652" s="102">
        <f>PER_MONTH!G3644</f>
        <v>0</v>
      </c>
      <c r="U3652" s="100">
        <f t="shared" si="57"/>
        <v>0</v>
      </c>
    </row>
    <row r="3653" spans="18:21" x14ac:dyDescent="0.3">
      <c r="R3653" s="85">
        <f>PER_MONTH!A3645</f>
        <v>45733</v>
      </c>
      <c r="S3653" s="86">
        <f>PER_MONTH!F3645</f>
        <v>0.89583333333333337</v>
      </c>
      <c r="T3653" s="102">
        <f>PER_MONTH!G3645</f>
        <v>0</v>
      </c>
      <c r="U3653" s="100">
        <f t="shared" si="57"/>
        <v>0</v>
      </c>
    </row>
    <row r="3654" spans="18:21" x14ac:dyDescent="0.3">
      <c r="R3654" s="85">
        <f>PER_MONTH!A3646</f>
        <v>45733</v>
      </c>
      <c r="S3654" s="86">
        <f>PER_MONTH!F3646</f>
        <v>0.91666666666666663</v>
      </c>
      <c r="T3654" s="102">
        <f>PER_MONTH!G3646</f>
        <v>0</v>
      </c>
      <c r="U3654" s="100">
        <f t="shared" si="57"/>
        <v>0</v>
      </c>
    </row>
    <row r="3655" spans="18:21" x14ac:dyDescent="0.3">
      <c r="R3655" s="85">
        <f>PER_MONTH!A3647</f>
        <v>45733</v>
      </c>
      <c r="S3655" s="86">
        <f>PER_MONTH!F3647</f>
        <v>0.9375</v>
      </c>
      <c r="T3655" s="102">
        <f>PER_MONTH!G3647</f>
        <v>0</v>
      </c>
      <c r="U3655" s="100">
        <f t="shared" si="57"/>
        <v>0</v>
      </c>
    </row>
    <row r="3656" spans="18:21" x14ac:dyDescent="0.3">
      <c r="R3656" s="85">
        <f>PER_MONTH!A3648</f>
        <v>45733</v>
      </c>
      <c r="S3656" s="86">
        <f>PER_MONTH!F3648</f>
        <v>0.95833333333333337</v>
      </c>
      <c r="T3656" s="102">
        <f>PER_MONTH!G3648</f>
        <v>0</v>
      </c>
      <c r="U3656" s="100">
        <f t="shared" si="57"/>
        <v>0</v>
      </c>
    </row>
    <row r="3657" spans="18:21" x14ac:dyDescent="0.3">
      <c r="R3657" s="85">
        <f>PER_MONTH!A3649</f>
        <v>45733</v>
      </c>
      <c r="S3657" s="86">
        <f>PER_MONTH!F3649</f>
        <v>0.97916666666666663</v>
      </c>
      <c r="T3657" s="102">
        <f>PER_MONTH!G3649</f>
        <v>0</v>
      </c>
      <c r="U3657" s="100">
        <f t="shared" si="57"/>
        <v>0</v>
      </c>
    </row>
    <row r="3658" spans="18:21" x14ac:dyDescent="0.3">
      <c r="R3658" s="85">
        <f>PER_MONTH!A3650</f>
        <v>45734</v>
      </c>
      <c r="S3658" s="86">
        <f>PER_MONTH!F3650</f>
        <v>0</v>
      </c>
      <c r="T3658" s="102">
        <f>PER_MONTH!G3650</f>
        <v>0</v>
      </c>
      <c r="U3658" s="100">
        <f t="shared" si="57"/>
        <v>0</v>
      </c>
    </row>
    <row r="3659" spans="18:21" x14ac:dyDescent="0.3">
      <c r="R3659" s="85">
        <f>PER_MONTH!A3651</f>
        <v>45734</v>
      </c>
      <c r="S3659" s="86">
        <f>PER_MONTH!F3651</f>
        <v>2.0833333333333329E-2</v>
      </c>
      <c r="T3659" s="102">
        <f>PER_MONTH!G3651</f>
        <v>0</v>
      </c>
      <c r="U3659" s="100">
        <f t="shared" si="57"/>
        <v>0</v>
      </c>
    </row>
    <row r="3660" spans="18:21" x14ac:dyDescent="0.3">
      <c r="R3660" s="85">
        <f>PER_MONTH!A3652</f>
        <v>45734</v>
      </c>
      <c r="S3660" s="86">
        <f>PER_MONTH!F3652</f>
        <v>4.1666666666666657E-2</v>
      </c>
      <c r="T3660" s="102">
        <f>PER_MONTH!G3652</f>
        <v>0</v>
      </c>
      <c r="U3660" s="100">
        <f t="shared" ref="U3660:U3723" si="58">T3660/0.5</f>
        <v>0</v>
      </c>
    </row>
    <row r="3661" spans="18:21" x14ac:dyDescent="0.3">
      <c r="R3661" s="85">
        <f>PER_MONTH!A3653</f>
        <v>45734</v>
      </c>
      <c r="S3661" s="86">
        <f>PER_MONTH!F3653</f>
        <v>6.25E-2</v>
      </c>
      <c r="T3661" s="102">
        <f>PER_MONTH!G3653</f>
        <v>0</v>
      </c>
      <c r="U3661" s="100">
        <f t="shared" si="58"/>
        <v>0</v>
      </c>
    </row>
    <row r="3662" spans="18:21" x14ac:dyDescent="0.3">
      <c r="R3662" s="85">
        <f>PER_MONTH!A3654</f>
        <v>45734</v>
      </c>
      <c r="S3662" s="86">
        <f>PER_MONTH!F3654</f>
        <v>8.3333333333333329E-2</v>
      </c>
      <c r="T3662" s="102">
        <f>PER_MONTH!G3654</f>
        <v>0</v>
      </c>
      <c r="U3662" s="100">
        <f t="shared" si="58"/>
        <v>0</v>
      </c>
    </row>
    <row r="3663" spans="18:21" x14ac:dyDescent="0.3">
      <c r="R3663" s="85">
        <f>PER_MONTH!A3655</f>
        <v>45734</v>
      </c>
      <c r="S3663" s="86">
        <f>PER_MONTH!F3655</f>
        <v>0.1041666666666667</v>
      </c>
      <c r="T3663" s="102">
        <f>PER_MONTH!G3655</f>
        <v>0</v>
      </c>
      <c r="U3663" s="100">
        <f t="shared" si="58"/>
        <v>0</v>
      </c>
    </row>
    <row r="3664" spans="18:21" x14ac:dyDescent="0.3">
      <c r="R3664" s="85">
        <f>PER_MONTH!A3656</f>
        <v>45734</v>
      </c>
      <c r="S3664" s="86">
        <f>PER_MONTH!F3656</f>
        <v>0.125</v>
      </c>
      <c r="T3664" s="102">
        <f>PER_MONTH!G3656</f>
        <v>0</v>
      </c>
      <c r="U3664" s="100">
        <f t="shared" si="58"/>
        <v>0</v>
      </c>
    </row>
    <row r="3665" spans="18:21" x14ac:dyDescent="0.3">
      <c r="R3665" s="85">
        <f>PER_MONTH!A3657</f>
        <v>45734</v>
      </c>
      <c r="S3665" s="86">
        <f>PER_MONTH!F3657</f>
        <v>0.14583333333333329</v>
      </c>
      <c r="T3665" s="102">
        <f>PER_MONTH!G3657</f>
        <v>0</v>
      </c>
      <c r="U3665" s="100">
        <f t="shared" si="58"/>
        <v>0</v>
      </c>
    </row>
    <row r="3666" spans="18:21" x14ac:dyDescent="0.3">
      <c r="R3666" s="85">
        <f>PER_MONTH!A3658</f>
        <v>45734</v>
      </c>
      <c r="S3666" s="86">
        <f>PER_MONTH!F3658</f>
        <v>0.16666666666666671</v>
      </c>
      <c r="T3666" s="102">
        <f>PER_MONTH!G3658</f>
        <v>0</v>
      </c>
      <c r="U3666" s="100">
        <f t="shared" si="58"/>
        <v>0</v>
      </c>
    </row>
    <row r="3667" spans="18:21" x14ac:dyDescent="0.3">
      <c r="R3667" s="85">
        <f>PER_MONTH!A3659</f>
        <v>45734</v>
      </c>
      <c r="S3667" s="86">
        <f>PER_MONTH!F3659</f>
        <v>0.1875</v>
      </c>
      <c r="T3667" s="102">
        <f>PER_MONTH!G3659</f>
        <v>0</v>
      </c>
      <c r="U3667" s="100">
        <f t="shared" si="58"/>
        <v>0</v>
      </c>
    </row>
    <row r="3668" spans="18:21" x14ac:dyDescent="0.3">
      <c r="R3668" s="85">
        <f>PER_MONTH!A3660</f>
        <v>45734</v>
      </c>
      <c r="S3668" s="86">
        <f>PER_MONTH!F3660</f>
        <v>0.20833333333333329</v>
      </c>
      <c r="T3668" s="102">
        <f>PER_MONTH!G3660</f>
        <v>0</v>
      </c>
      <c r="U3668" s="100">
        <f t="shared" si="58"/>
        <v>0</v>
      </c>
    </row>
    <row r="3669" spans="18:21" x14ac:dyDescent="0.3">
      <c r="R3669" s="85">
        <f>PER_MONTH!A3661</f>
        <v>45734</v>
      </c>
      <c r="S3669" s="86">
        <f>PER_MONTH!F3661</f>
        <v>0.22916666666666671</v>
      </c>
      <c r="T3669" s="102">
        <f>PER_MONTH!G3661</f>
        <v>0</v>
      </c>
      <c r="U3669" s="100">
        <f t="shared" si="58"/>
        <v>0</v>
      </c>
    </row>
    <row r="3670" spans="18:21" x14ac:dyDescent="0.3">
      <c r="R3670" s="85">
        <f>PER_MONTH!A3662</f>
        <v>45734</v>
      </c>
      <c r="S3670" s="86">
        <f>PER_MONTH!F3662</f>
        <v>0.25</v>
      </c>
      <c r="T3670" s="102">
        <f>PER_MONTH!G3662</f>
        <v>0</v>
      </c>
      <c r="U3670" s="100">
        <f t="shared" si="58"/>
        <v>0</v>
      </c>
    </row>
    <row r="3671" spans="18:21" x14ac:dyDescent="0.3">
      <c r="R3671" s="85">
        <f>PER_MONTH!A3663</f>
        <v>45734</v>
      </c>
      <c r="S3671" s="86">
        <f>PER_MONTH!F3663</f>
        <v>0.27083333333333331</v>
      </c>
      <c r="T3671" s="102">
        <f>PER_MONTH!G3663</f>
        <v>0</v>
      </c>
      <c r="U3671" s="100">
        <f t="shared" si="58"/>
        <v>0</v>
      </c>
    </row>
    <row r="3672" spans="18:21" x14ac:dyDescent="0.3">
      <c r="R3672" s="85">
        <f>PER_MONTH!A3664</f>
        <v>45734</v>
      </c>
      <c r="S3672" s="86">
        <f>PER_MONTH!F3664</f>
        <v>0.29166666666666669</v>
      </c>
      <c r="T3672" s="102">
        <f>PER_MONTH!G3664</f>
        <v>0</v>
      </c>
      <c r="U3672" s="100">
        <f t="shared" si="58"/>
        <v>0</v>
      </c>
    </row>
    <row r="3673" spans="18:21" x14ac:dyDescent="0.3">
      <c r="R3673" s="85">
        <f>PER_MONTH!A3665</f>
        <v>45734</v>
      </c>
      <c r="S3673" s="86">
        <f>PER_MONTH!F3665</f>
        <v>0.3125</v>
      </c>
      <c r="T3673" s="102">
        <f>PER_MONTH!G3665</f>
        <v>0</v>
      </c>
      <c r="U3673" s="100">
        <f t="shared" si="58"/>
        <v>0</v>
      </c>
    </row>
    <row r="3674" spans="18:21" x14ac:dyDescent="0.3">
      <c r="R3674" s="85">
        <f>PER_MONTH!A3666</f>
        <v>45734</v>
      </c>
      <c r="S3674" s="86">
        <f>PER_MONTH!F3666</f>
        <v>0.33333333333333331</v>
      </c>
      <c r="T3674" s="102">
        <f>PER_MONTH!G3666</f>
        <v>0</v>
      </c>
      <c r="U3674" s="100">
        <f t="shared" si="58"/>
        <v>0</v>
      </c>
    </row>
    <row r="3675" spans="18:21" x14ac:dyDescent="0.3">
      <c r="R3675" s="85">
        <f>PER_MONTH!A3667</f>
        <v>45734</v>
      </c>
      <c r="S3675" s="86">
        <f>PER_MONTH!F3667</f>
        <v>0.35416666666666669</v>
      </c>
      <c r="T3675" s="102">
        <f>PER_MONTH!G3667</f>
        <v>0</v>
      </c>
      <c r="U3675" s="100">
        <f t="shared" si="58"/>
        <v>0</v>
      </c>
    </row>
    <row r="3676" spans="18:21" x14ac:dyDescent="0.3">
      <c r="R3676" s="85">
        <f>PER_MONTH!A3668</f>
        <v>45734</v>
      </c>
      <c r="S3676" s="86">
        <f>PER_MONTH!F3668</f>
        <v>0.375</v>
      </c>
      <c r="T3676" s="102">
        <f>PER_MONTH!G3668</f>
        <v>0</v>
      </c>
      <c r="U3676" s="100">
        <f t="shared" si="58"/>
        <v>0</v>
      </c>
    </row>
    <row r="3677" spans="18:21" x14ac:dyDescent="0.3">
      <c r="R3677" s="85">
        <f>PER_MONTH!A3669</f>
        <v>45734</v>
      </c>
      <c r="S3677" s="86">
        <f>PER_MONTH!F3669</f>
        <v>0.39583333333333331</v>
      </c>
      <c r="T3677" s="102">
        <f>PER_MONTH!G3669</f>
        <v>0</v>
      </c>
      <c r="U3677" s="100">
        <f t="shared" si="58"/>
        <v>0</v>
      </c>
    </row>
    <row r="3678" spans="18:21" x14ac:dyDescent="0.3">
      <c r="R3678" s="85">
        <f>PER_MONTH!A3670</f>
        <v>45734</v>
      </c>
      <c r="S3678" s="86">
        <f>PER_MONTH!F3670</f>
        <v>0.41666666666666669</v>
      </c>
      <c r="T3678" s="102">
        <f>PER_MONTH!G3670</f>
        <v>0</v>
      </c>
      <c r="U3678" s="100">
        <f t="shared" si="58"/>
        <v>0</v>
      </c>
    </row>
    <row r="3679" spans="18:21" x14ac:dyDescent="0.3">
      <c r="R3679" s="85">
        <f>PER_MONTH!A3671</f>
        <v>45734</v>
      </c>
      <c r="S3679" s="86">
        <f>PER_MONTH!F3671</f>
        <v>0.4375</v>
      </c>
      <c r="T3679" s="102">
        <f>PER_MONTH!G3671</f>
        <v>0</v>
      </c>
      <c r="U3679" s="100">
        <f t="shared" si="58"/>
        <v>0</v>
      </c>
    </row>
    <row r="3680" spans="18:21" x14ac:dyDescent="0.3">
      <c r="R3680" s="85">
        <f>PER_MONTH!A3672</f>
        <v>45734</v>
      </c>
      <c r="S3680" s="86">
        <f>PER_MONTH!F3672</f>
        <v>0.45833333333333331</v>
      </c>
      <c r="T3680" s="102">
        <f>PER_MONTH!G3672</f>
        <v>0</v>
      </c>
      <c r="U3680" s="100">
        <f t="shared" si="58"/>
        <v>0</v>
      </c>
    </row>
    <row r="3681" spans="18:21" x14ac:dyDescent="0.3">
      <c r="R3681" s="85">
        <f>PER_MONTH!A3673</f>
        <v>45734</v>
      </c>
      <c r="S3681" s="86">
        <f>PER_MONTH!F3673</f>
        <v>0.47916666666666669</v>
      </c>
      <c r="T3681" s="102">
        <f>PER_MONTH!G3673</f>
        <v>0</v>
      </c>
      <c r="U3681" s="100">
        <f t="shared" si="58"/>
        <v>0</v>
      </c>
    </row>
    <row r="3682" spans="18:21" x14ac:dyDescent="0.3">
      <c r="R3682" s="85">
        <f>PER_MONTH!A3674</f>
        <v>45734</v>
      </c>
      <c r="S3682" s="86">
        <f>PER_MONTH!F3674</f>
        <v>0.5</v>
      </c>
      <c r="T3682" s="102">
        <f>PER_MONTH!G3674</f>
        <v>0</v>
      </c>
      <c r="U3682" s="100">
        <f t="shared" si="58"/>
        <v>0</v>
      </c>
    </row>
    <row r="3683" spans="18:21" x14ac:dyDescent="0.3">
      <c r="R3683" s="85">
        <f>PER_MONTH!A3675</f>
        <v>45734</v>
      </c>
      <c r="S3683" s="86">
        <f>PER_MONTH!F3675</f>
        <v>0.52083333333333337</v>
      </c>
      <c r="T3683" s="102">
        <f>PER_MONTH!G3675</f>
        <v>0</v>
      </c>
      <c r="U3683" s="100">
        <f t="shared" si="58"/>
        <v>0</v>
      </c>
    </row>
    <row r="3684" spans="18:21" x14ac:dyDescent="0.3">
      <c r="R3684" s="85">
        <f>PER_MONTH!A3676</f>
        <v>45734</v>
      </c>
      <c r="S3684" s="86">
        <f>PER_MONTH!F3676</f>
        <v>0.54166666666666663</v>
      </c>
      <c r="T3684" s="102">
        <f>PER_MONTH!G3676</f>
        <v>0</v>
      </c>
      <c r="U3684" s="100">
        <f t="shared" si="58"/>
        <v>0</v>
      </c>
    </row>
    <row r="3685" spans="18:21" x14ac:dyDescent="0.3">
      <c r="R3685" s="85">
        <f>PER_MONTH!A3677</f>
        <v>45734</v>
      </c>
      <c r="S3685" s="86">
        <f>PER_MONTH!F3677</f>
        <v>0.5625</v>
      </c>
      <c r="T3685" s="102">
        <f>PER_MONTH!G3677</f>
        <v>0</v>
      </c>
      <c r="U3685" s="100">
        <f t="shared" si="58"/>
        <v>0</v>
      </c>
    </row>
    <row r="3686" spans="18:21" x14ac:dyDescent="0.3">
      <c r="R3686" s="85">
        <f>PER_MONTH!A3678</f>
        <v>45734</v>
      </c>
      <c r="S3686" s="86">
        <f>PER_MONTH!F3678</f>
        <v>0.58333333333333337</v>
      </c>
      <c r="T3686" s="102">
        <f>PER_MONTH!G3678</f>
        <v>0</v>
      </c>
      <c r="U3686" s="100">
        <f t="shared" si="58"/>
        <v>0</v>
      </c>
    </row>
    <row r="3687" spans="18:21" x14ac:dyDescent="0.3">
      <c r="R3687" s="85">
        <f>PER_MONTH!A3679</f>
        <v>45734</v>
      </c>
      <c r="S3687" s="86">
        <f>PER_MONTH!F3679</f>
        <v>0.60416666666666663</v>
      </c>
      <c r="T3687" s="102">
        <f>PER_MONTH!G3679</f>
        <v>0</v>
      </c>
      <c r="U3687" s="100">
        <f t="shared" si="58"/>
        <v>0</v>
      </c>
    </row>
    <row r="3688" spans="18:21" x14ac:dyDescent="0.3">
      <c r="R3688" s="85">
        <f>PER_MONTH!A3680</f>
        <v>45734</v>
      </c>
      <c r="S3688" s="86">
        <f>PER_MONTH!F3680</f>
        <v>0.625</v>
      </c>
      <c r="T3688" s="102">
        <f>PER_MONTH!G3680</f>
        <v>0</v>
      </c>
      <c r="U3688" s="100">
        <f t="shared" si="58"/>
        <v>0</v>
      </c>
    </row>
    <row r="3689" spans="18:21" x14ac:dyDescent="0.3">
      <c r="R3689" s="85">
        <f>PER_MONTH!A3681</f>
        <v>45734</v>
      </c>
      <c r="S3689" s="86">
        <f>PER_MONTH!F3681</f>
        <v>0.64583333333333337</v>
      </c>
      <c r="T3689" s="102">
        <f>PER_MONTH!G3681</f>
        <v>0</v>
      </c>
      <c r="U3689" s="100">
        <f t="shared" si="58"/>
        <v>0</v>
      </c>
    </row>
    <row r="3690" spans="18:21" x14ac:dyDescent="0.3">
      <c r="R3690" s="85">
        <f>PER_MONTH!A3682</f>
        <v>45734</v>
      </c>
      <c r="S3690" s="86">
        <f>PER_MONTH!F3682</f>
        <v>0.66666666666666663</v>
      </c>
      <c r="T3690" s="102">
        <f>PER_MONTH!G3682</f>
        <v>0</v>
      </c>
      <c r="U3690" s="100">
        <f t="shared" si="58"/>
        <v>0</v>
      </c>
    </row>
    <row r="3691" spans="18:21" x14ac:dyDescent="0.3">
      <c r="R3691" s="85">
        <f>PER_MONTH!A3683</f>
        <v>45734</v>
      </c>
      <c r="S3691" s="86">
        <f>PER_MONTH!F3683</f>
        <v>0.6875</v>
      </c>
      <c r="T3691" s="102">
        <f>PER_MONTH!G3683</f>
        <v>0</v>
      </c>
      <c r="U3691" s="100">
        <f t="shared" si="58"/>
        <v>0</v>
      </c>
    </row>
    <row r="3692" spans="18:21" x14ac:dyDescent="0.3">
      <c r="R3692" s="85">
        <f>PER_MONTH!A3684</f>
        <v>45734</v>
      </c>
      <c r="S3692" s="86">
        <f>PER_MONTH!F3684</f>
        <v>0.70833333333333337</v>
      </c>
      <c r="T3692" s="102">
        <f>PER_MONTH!G3684</f>
        <v>0</v>
      </c>
      <c r="U3692" s="100">
        <f t="shared" si="58"/>
        <v>0</v>
      </c>
    </row>
    <row r="3693" spans="18:21" x14ac:dyDescent="0.3">
      <c r="R3693" s="85">
        <f>PER_MONTH!A3685</f>
        <v>45734</v>
      </c>
      <c r="S3693" s="86">
        <f>PER_MONTH!F3685</f>
        <v>0.72916666666666663</v>
      </c>
      <c r="T3693" s="102">
        <f>PER_MONTH!G3685</f>
        <v>0</v>
      </c>
      <c r="U3693" s="100">
        <f t="shared" si="58"/>
        <v>0</v>
      </c>
    </row>
    <row r="3694" spans="18:21" x14ac:dyDescent="0.3">
      <c r="R3694" s="85">
        <f>PER_MONTH!A3686</f>
        <v>45734</v>
      </c>
      <c r="S3694" s="86">
        <f>PER_MONTH!F3686</f>
        <v>0.75</v>
      </c>
      <c r="T3694" s="102">
        <f>PER_MONTH!G3686</f>
        <v>0</v>
      </c>
      <c r="U3694" s="100">
        <f t="shared" si="58"/>
        <v>0</v>
      </c>
    </row>
    <row r="3695" spans="18:21" x14ac:dyDescent="0.3">
      <c r="R3695" s="85">
        <f>PER_MONTH!A3687</f>
        <v>45734</v>
      </c>
      <c r="S3695" s="86">
        <f>PER_MONTH!F3687</f>
        <v>0.77083333333333337</v>
      </c>
      <c r="T3695" s="102">
        <f>PER_MONTH!G3687</f>
        <v>0</v>
      </c>
      <c r="U3695" s="100">
        <f t="shared" si="58"/>
        <v>0</v>
      </c>
    </row>
    <row r="3696" spans="18:21" x14ac:dyDescent="0.3">
      <c r="R3696" s="85">
        <f>PER_MONTH!A3688</f>
        <v>45734</v>
      </c>
      <c r="S3696" s="86">
        <f>PER_MONTH!F3688</f>
        <v>0.79166666666666663</v>
      </c>
      <c r="T3696" s="102">
        <f>PER_MONTH!G3688</f>
        <v>0</v>
      </c>
      <c r="U3696" s="100">
        <f t="shared" si="58"/>
        <v>0</v>
      </c>
    </row>
    <row r="3697" spans="18:21" x14ac:dyDescent="0.3">
      <c r="R3697" s="85">
        <f>PER_MONTH!A3689</f>
        <v>45734</v>
      </c>
      <c r="S3697" s="86">
        <f>PER_MONTH!F3689</f>
        <v>0.8125</v>
      </c>
      <c r="T3697" s="102">
        <f>PER_MONTH!G3689</f>
        <v>0</v>
      </c>
      <c r="U3697" s="100">
        <f t="shared" si="58"/>
        <v>0</v>
      </c>
    </row>
    <row r="3698" spans="18:21" x14ac:dyDescent="0.3">
      <c r="R3698" s="85">
        <f>PER_MONTH!A3690</f>
        <v>45734</v>
      </c>
      <c r="S3698" s="86">
        <f>PER_MONTH!F3690</f>
        <v>0.83333333333333337</v>
      </c>
      <c r="T3698" s="102">
        <f>PER_MONTH!G3690</f>
        <v>0</v>
      </c>
      <c r="U3698" s="100">
        <f t="shared" si="58"/>
        <v>0</v>
      </c>
    </row>
    <row r="3699" spans="18:21" x14ac:dyDescent="0.3">
      <c r="R3699" s="85">
        <f>PER_MONTH!A3691</f>
        <v>45734</v>
      </c>
      <c r="S3699" s="86">
        <f>PER_MONTH!F3691</f>
        <v>0.85416666666666663</v>
      </c>
      <c r="T3699" s="102">
        <f>PER_MONTH!G3691</f>
        <v>0</v>
      </c>
      <c r="U3699" s="100">
        <f t="shared" si="58"/>
        <v>0</v>
      </c>
    </row>
    <row r="3700" spans="18:21" x14ac:dyDescent="0.3">
      <c r="R3700" s="85">
        <f>PER_MONTH!A3692</f>
        <v>45734</v>
      </c>
      <c r="S3700" s="86">
        <f>PER_MONTH!F3692</f>
        <v>0.875</v>
      </c>
      <c r="T3700" s="102">
        <f>PER_MONTH!G3692</f>
        <v>0</v>
      </c>
      <c r="U3700" s="100">
        <f t="shared" si="58"/>
        <v>0</v>
      </c>
    </row>
    <row r="3701" spans="18:21" x14ac:dyDescent="0.3">
      <c r="R3701" s="85">
        <f>PER_MONTH!A3693</f>
        <v>45734</v>
      </c>
      <c r="S3701" s="86">
        <f>PER_MONTH!F3693</f>
        <v>0.89583333333333337</v>
      </c>
      <c r="T3701" s="102">
        <f>PER_MONTH!G3693</f>
        <v>0</v>
      </c>
      <c r="U3701" s="100">
        <f t="shared" si="58"/>
        <v>0</v>
      </c>
    </row>
    <row r="3702" spans="18:21" x14ac:dyDescent="0.3">
      <c r="R3702" s="85">
        <f>PER_MONTH!A3694</f>
        <v>45734</v>
      </c>
      <c r="S3702" s="86">
        <f>PER_MONTH!F3694</f>
        <v>0.91666666666666663</v>
      </c>
      <c r="T3702" s="102">
        <f>PER_MONTH!G3694</f>
        <v>0</v>
      </c>
      <c r="U3702" s="100">
        <f t="shared" si="58"/>
        <v>0</v>
      </c>
    </row>
    <row r="3703" spans="18:21" x14ac:dyDescent="0.3">
      <c r="R3703" s="85">
        <f>PER_MONTH!A3695</f>
        <v>45734</v>
      </c>
      <c r="S3703" s="86">
        <f>PER_MONTH!F3695</f>
        <v>0.9375</v>
      </c>
      <c r="T3703" s="102">
        <f>PER_MONTH!G3695</f>
        <v>0</v>
      </c>
      <c r="U3703" s="100">
        <f t="shared" si="58"/>
        <v>0</v>
      </c>
    </row>
    <row r="3704" spans="18:21" x14ac:dyDescent="0.3">
      <c r="R3704" s="85">
        <f>PER_MONTH!A3696</f>
        <v>45734</v>
      </c>
      <c r="S3704" s="86">
        <f>PER_MONTH!F3696</f>
        <v>0.95833333333333337</v>
      </c>
      <c r="T3704" s="102">
        <f>PER_MONTH!G3696</f>
        <v>0</v>
      </c>
      <c r="U3704" s="100">
        <f t="shared" si="58"/>
        <v>0</v>
      </c>
    </row>
    <row r="3705" spans="18:21" x14ac:dyDescent="0.3">
      <c r="R3705" s="85">
        <f>PER_MONTH!A3697</f>
        <v>45734</v>
      </c>
      <c r="S3705" s="86">
        <f>PER_MONTH!F3697</f>
        <v>0.97916666666666663</v>
      </c>
      <c r="T3705" s="102">
        <f>PER_MONTH!G3697</f>
        <v>0</v>
      </c>
      <c r="U3705" s="100">
        <f t="shared" si="58"/>
        <v>0</v>
      </c>
    </row>
    <row r="3706" spans="18:21" x14ac:dyDescent="0.3">
      <c r="R3706" s="85">
        <f>PER_MONTH!A3698</f>
        <v>45735</v>
      </c>
      <c r="S3706" s="86">
        <f>PER_MONTH!F3698</f>
        <v>0</v>
      </c>
      <c r="T3706" s="102">
        <f>PER_MONTH!G3698</f>
        <v>0</v>
      </c>
      <c r="U3706" s="100">
        <f t="shared" si="58"/>
        <v>0</v>
      </c>
    </row>
    <row r="3707" spans="18:21" x14ac:dyDescent="0.3">
      <c r="R3707" s="85">
        <f>PER_MONTH!A3699</f>
        <v>45735</v>
      </c>
      <c r="S3707" s="86">
        <f>PER_MONTH!F3699</f>
        <v>2.0833333333333329E-2</v>
      </c>
      <c r="T3707" s="102">
        <f>PER_MONTH!G3699</f>
        <v>0</v>
      </c>
      <c r="U3707" s="100">
        <f t="shared" si="58"/>
        <v>0</v>
      </c>
    </row>
    <row r="3708" spans="18:21" x14ac:dyDescent="0.3">
      <c r="R3708" s="85">
        <f>PER_MONTH!A3700</f>
        <v>45735</v>
      </c>
      <c r="S3708" s="86">
        <f>PER_MONTH!F3700</f>
        <v>4.1666666666666657E-2</v>
      </c>
      <c r="T3708" s="102">
        <f>PER_MONTH!G3700</f>
        <v>0</v>
      </c>
      <c r="U3708" s="100">
        <f t="shared" si="58"/>
        <v>0</v>
      </c>
    </row>
    <row r="3709" spans="18:21" x14ac:dyDescent="0.3">
      <c r="R3709" s="85">
        <f>PER_MONTH!A3701</f>
        <v>45735</v>
      </c>
      <c r="S3709" s="86">
        <f>PER_MONTH!F3701</f>
        <v>6.25E-2</v>
      </c>
      <c r="T3709" s="102">
        <f>PER_MONTH!G3701</f>
        <v>0</v>
      </c>
      <c r="U3709" s="100">
        <f t="shared" si="58"/>
        <v>0</v>
      </c>
    </row>
    <row r="3710" spans="18:21" x14ac:dyDescent="0.3">
      <c r="R3710" s="85">
        <f>PER_MONTH!A3702</f>
        <v>45735</v>
      </c>
      <c r="S3710" s="86">
        <f>PER_MONTH!F3702</f>
        <v>8.3333333333333329E-2</v>
      </c>
      <c r="T3710" s="102">
        <f>PER_MONTH!G3702</f>
        <v>0</v>
      </c>
      <c r="U3710" s="100">
        <f t="shared" si="58"/>
        <v>0</v>
      </c>
    </row>
    <row r="3711" spans="18:21" x14ac:dyDescent="0.3">
      <c r="R3711" s="85">
        <f>PER_MONTH!A3703</f>
        <v>45735</v>
      </c>
      <c r="S3711" s="86">
        <f>PER_MONTH!F3703</f>
        <v>0.1041666666666667</v>
      </c>
      <c r="T3711" s="102">
        <f>PER_MONTH!G3703</f>
        <v>0</v>
      </c>
      <c r="U3711" s="100">
        <f t="shared" si="58"/>
        <v>0</v>
      </c>
    </row>
    <row r="3712" spans="18:21" x14ac:dyDescent="0.3">
      <c r="R3712" s="85">
        <f>PER_MONTH!A3704</f>
        <v>45735</v>
      </c>
      <c r="S3712" s="86">
        <f>PER_MONTH!F3704</f>
        <v>0.125</v>
      </c>
      <c r="T3712" s="102">
        <f>PER_MONTH!G3704</f>
        <v>0</v>
      </c>
      <c r="U3712" s="100">
        <f t="shared" si="58"/>
        <v>0</v>
      </c>
    </row>
    <row r="3713" spans="18:21" x14ac:dyDescent="0.3">
      <c r="R3713" s="85">
        <f>PER_MONTH!A3705</f>
        <v>45735</v>
      </c>
      <c r="S3713" s="86">
        <f>PER_MONTH!F3705</f>
        <v>0.14583333333333329</v>
      </c>
      <c r="T3713" s="102">
        <f>PER_MONTH!G3705</f>
        <v>0</v>
      </c>
      <c r="U3713" s="100">
        <f t="shared" si="58"/>
        <v>0</v>
      </c>
    </row>
    <row r="3714" spans="18:21" x14ac:dyDescent="0.3">
      <c r="R3714" s="85">
        <f>PER_MONTH!A3706</f>
        <v>45735</v>
      </c>
      <c r="S3714" s="86">
        <f>PER_MONTH!F3706</f>
        <v>0.16666666666666671</v>
      </c>
      <c r="T3714" s="102">
        <f>PER_MONTH!G3706</f>
        <v>0</v>
      </c>
      <c r="U3714" s="100">
        <f t="shared" si="58"/>
        <v>0</v>
      </c>
    </row>
    <row r="3715" spans="18:21" x14ac:dyDescent="0.3">
      <c r="R3715" s="85">
        <f>PER_MONTH!A3707</f>
        <v>45735</v>
      </c>
      <c r="S3715" s="86">
        <f>PER_MONTH!F3707</f>
        <v>0.1875</v>
      </c>
      <c r="T3715" s="102">
        <f>PER_MONTH!G3707</f>
        <v>0</v>
      </c>
      <c r="U3715" s="100">
        <f t="shared" si="58"/>
        <v>0</v>
      </c>
    </row>
    <row r="3716" spans="18:21" x14ac:dyDescent="0.3">
      <c r="R3716" s="85">
        <f>PER_MONTH!A3708</f>
        <v>45735</v>
      </c>
      <c r="S3716" s="86">
        <f>PER_MONTH!F3708</f>
        <v>0.20833333333333329</v>
      </c>
      <c r="T3716" s="102">
        <f>PER_MONTH!G3708</f>
        <v>0</v>
      </c>
      <c r="U3716" s="100">
        <f t="shared" si="58"/>
        <v>0</v>
      </c>
    </row>
    <row r="3717" spans="18:21" x14ac:dyDescent="0.3">
      <c r="R3717" s="85">
        <f>PER_MONTH!A3709</f>
        <v>45735</v>
      </c>
      <c r="S3717" s="86">
        <f>PER_MONTH!F3709</f>
        <v>0.22916666666666671</v>
      </c>
      <c r="T3717" s="102">
        <f>PER_MONTH!G3709</f>
        <v>0</v>
      </c>
      <c r="U3717" s="100">
        <f t="shared" si="58"/>
        <v>0</v>
      </c>
    </row>
    <row r="3718" spans="18:21" x14ac:dyDescent="0.3">
      <c r="R3718" s="85">
        <f>PER_MONTH!A3710</f>
        <v>45735</v>
      </c>
      <c r="S3718" s="86">
        <f>PER_MONTH!F3710</f>
        <v>0.25</v>
      </c>
      <c r="T3718" s="102">
        <f>PER_MONTH!G3710</f>
        <v>0</v>
      </c>
      <c r="U3718" s="100">
        <f t="shared" si="58"/>
        <v>0</v>
      </c>
    </row>
    <row r="3719" spans="18:21" x14ac:dyDescent="0.3">
      <c r="R3719" s="85">
        <f>PER_MONTH!A3711</f>
        <v>45735</v>
      </c>
      <c r="S3719" s="86">
        <f>PER_MONTH!F3711</f>
        <v>0.27083333333333331</v>
      </c>
      <c r="T3719" s="102">
        <f>PER_MONTH!G3711</f>
        <v>0</v>
      </c>
      <c r="U3719" s="100">
        <f t="shared" si="58"/>
        <v>0</v>
      </c>
    </row>
    <row r="3720" spans="18:21" x14ac:dyDescent="0.3">
      <c r="R3720" s="85">
        <f>PER_MONTH!A3712</f>
        <v>45735</v>
      </c>
      <c r="S3720" s="86">
        <f>PER_MONTH!F3712</f>
        <v>0.29166666666666669</v>
      </c>
      <c r="T3720" s="102">
        <f>PER_MONTH!G3712</f>
        <v>0</v>
      </c>
      <c r="U3720" s="100">
        <f t="shared" si="58"/>
        <v>0</v>
      </c>
    </row>
    <row r="3721" spans="18:21" x14ac:dyDescent="0.3">
      <c r="R3721" s="85">
        <f>PER_MONTH!A3713</f>
        <v>45735</v>
      </c>
      <c r="S3721" s="86">
        <f>PER_MONTH!F3713</f>
        <v>0.3125</v>
      </c>
      <c r="T3721" s="102">
        <f>PER_MONTH!G3713</f>
        <v>0</v>
      </c>
      <c r="U3721" s="100">
        <f t="shared" si="58"/>
        <v>0</v>
      </c>
    </row>
    <row r="3722" spans="18:21" x14ac:dyDescent="0.3">
      <c r="R3722" s="85">
        <f>PER_MONTH!A3714</f>
        <v>45735</v>
      </c>
      <c r="S3722" s="86">
        <f>PER_MONTH!F3714</f>
        <v>0.33333333333333331</v>
      </c>
      <c r="T3722" s="102">
        <f>PER_MONTH!G3714</f>
        <v>0</v>
      </c>
      <c r="U3722" s="100">
        <f t="shared" si="58"/>
        <v>0</v>
      </c>
    </row>
    <row r="3723" spans="18:21" x14ac:dyDescent="0.3">
      <c r="R3723" s="85">
        <f>PER_MONTH!A3715</f>
        <v>45735</v>
      </c>
      <c r="S3723" s="86">
        <f>PER_MONTH!F3715</f>
        <v>0.35416666666666669</v>
      </c>
      <c r="T3723" s="102">
        <f>PER_MONTH!G3715</f>
        <v>0</v>
      </c>
      <c r="U3723" s="100">
        <f t="shared" si="58"/>
        <v>0</v>
      </c>
    </row>
    <row r="3724" spans="18:21" x14ac:dyDescent="0.3">
      <c r="R3724" s="85">
        <f>PER_MONTH!A3716</f>
        <v>45735</v>
      </c>
      <c r="S3724" s="86">
        <f>PER_MONTH!F3716</f>
        <v>0.375</v>
      </c>
      <c r="T3724" s="102">
        <f>PER_MONTH!G3716</f>
        <v>0</v>
      </c>
      <c r="U3724" s="100">
        <f t="shared" ref="U3724:U3787" si="59">T3724/0.5</f>
        <v>0</v>
      </c>
    </row>
    <row r="3725" spans="18:21" x14ac:dyDescent="0.3">
      <c r="R3725" s="85">
        <f>PER_MONTH!A3717</f>
        <v>45735</v>
      </c>
      <c r="S3725" s="86">
        <f>PER_MONTH!F3717</f>
        <v>0.39583333333333331</v>
      </c>
      <c r="T3725" s="102">
        <f>PER_MONTH!G3717</f>
        <v>0</v>
      </c>
      <c r="U3725" s="100">
        <f t="shared" si="59"/>
        <v>0</v>
      </c>
    </row>
    <row r="3726" spans="18:21" x14ac:dyDescent="0.3">
      <c r="R3726" s="85">
        <f>PER_MONTH!A3718</f>
        <v>45735</v>
      </c>
      <c r="S3726" s="86">
        <f>PER_MONTH!F3718</f>
        <v>0.41666666666666669</v>
      </c>
      <c r="T3726" s="102">
        <f>PER_MONTH!G3718</f>
        <v>0</v>
      </c>
      <c r="U3726" s="100">
        <f t="shared" si="59"/>
        <v>0</v>
      </c>
    </row>
    <row r="3727" spans="18:21" x14ac:dyDescent="0.3">
      <c r="R3727" s="85">
        <f>PER_MONTH!A3719</f>
        <v>45735</v>
      </c>
      <c r="S3727" s="86">
        <f>PER_MONTH!F3719</f>
        <v>0.4375</v>
      </c>
      <c r="T3727" s="102">
        <f>PER_MONTH!G3719</f>
        <v>0</v>
      </c>
      <c r="U3727" s="100">
        <f t="shared" si="59"/>
        <v>0</v>
      </c>
    </row>
    <row r="3728" spans="18:21" x14ac:dyDescent="0.3">
      <c r="R3728" s="85">
        <f>PER_MONTH!A3720</f>
        <v>45735</v>
      </c>
      <c r="S3728" s="86">
        <f>PER_MONTH!F3720</f>
        <v>0.45833333333333331</v>
      </c>
      <c r="T3728" s="102">
        <f>PER_MONTH!G3720</f>
        <v>0</v>
      </c>
      <c r="U3728" s="100">
        <f t="shared" si="59"/>
        <v>0</v>
      </c>
    </row>
    <row r="3729" spans="18:21" x14ac:dyDescent="0.3">
      <c r="R3729" s="85">
        <f>PER_MONTH!A3721</f>
        <v>45735</v>
      </c>
      <c r="S3729" s="86">
        <f>PER_MONTH!F3721</f>
        <v>0.47916666666666669</v>
      </c>
      <c r="T3729" s="102">
        <f>PER_MONTH!G3721</f>
        <v>0</v>
      </c>
      <c r="U3729" s="100">
        <f t="shared" si="59"/>
        <v>0</v>
      </c>
    </row>
    <row r="3730" spans="18:21" x14ac:dyDescent="0.3">
      <c r="R3730" s="85">
        <f>PER_MONTH!A3722</f>
        <v>45735</v>
      </c>
      <c r="S3730" s="86">
        <f>PER_MONTH!F3722</f>
        <v>0.5</v>
      </c>
      <c r="T3730" s="102">
        <f>PER_MONTH!G3722</f>
        <v>0</v>
      </c>
      <c r="U3730" s="100">
        <f t="shared" si="59"/>
        <v>0</v>
      </c>
    </row>
    <row r="3731" spans="18:21" x14ac:dyDescent="0.3">
      <c r="R3731" s="85">
        <f>PER_MONTH!A3723</f>
        <v>45735</v>
      </c>
      <c r="S3731" s="86">
        <f>PER_MONTH!F3723</f>
        <v>0.52083333333333337</v>
      </c>
      <c r="T3731" s="102">
        <f>PER_MONTH!G3723</f>
        <v>0</v>
      </c>
      <c r="U3731" s="100">
        <f t="shared" si="59"/>
        <v>0</v>
      </c>
    </row>
    <row r="3732" spans="18:21" x14ac:dyDescent="0.3">
      <c r="R3732" s="85">
        <f>PER_MONTH!A3724</f>
        <v>45735</v>
      </c>
      <c r="S3732" s="86">
        <f>PER_MONTH!F3724</f>
        <v>0.54166666666666663</v>
      </c>
      <c r="T3732" s="102">
        <f>PER_MONTH!G3724</f>
        <v>0</v>
      </c>
      <c r="U3732" s="100">
        <f t="shared" si="59"/>
        <v>0</v>
      </c>
    </row>
    <row r="3733" spans="18:21" x14ac:dyDescent="0.3">
      <c r="R3733" s="85">
        <f>PER_MONTH!A3725</f>
        <v>45735</v>
      </c>
      <c r="S3733" s="86">
        <f>PER_MONTH!F3725</f>
        <v>0.5625</v>
      </c>
      <c r="T3733" s="102">
        <f>PER_MONTH!G3725</f>
        <v>0</v>
      </c>
      <c r="U3733" s="100">
        <f t="shared" si="59"/>
        <v>0</v>
      </c>
    </row>
    <row r="3734" spans="18:21" x14ac:dyDescent="0.3">
      <c r="R3734" s="85">
        <f>PER_MONTH!A3726</f>
        <v>45735</v>
      </c>
      <c r="S3734" s="86">
        <f>PER_MONTH!F3726</f>
        <v>0.58333333333333337</v>
      </c>
      <c r="T3734" s="102">
        <f>PER_MONTH!G3726</f>
        <v>0</v>
      </c>
      <c r="U3734" s="100">
        <f t="shared" si="59"/>
        <v>0</v>
      </c>
    </row>
    <row r="3735" spans="18:21" x14ac:dyDescent="0.3">
      <c r="R3735" s="85">
        <f>PER_MONTH!A3727</f>
        <v>45735</v>
      </c>
      <c r="S3735" s="86">
        <f>PER_MONTH!F3727</f>
        <v>0.60416666666666663</v>
      </c>
      <c r="T3735" s="102">
        <f>PER_MONTH!G3727</f>
        <v>0</v>
      </c>
      <c r="U3735" s="100">
        <f t="shared" si="59"/>
        <v>0</v>
      </c>
    </row>
    <row r="3736" spans="18:21" x14ac:dyDescent="0.3">
      <c r="R3736" s="85">
        <f>PER_MONTH!A3728</f>
        <v>45735</v>
      </c>
      <c r="S3736" s="86">
        <f>PER_MONTH!F3728</f>
        <v>0.625</v>
      </c>
      <c r="T3736" s="102">
        <f>PER_MONTH!G3728</f>
        <v>0</v>
      </c>
      <c r="U3736" s="100">
        <f t="shared" si="59"/>
        <v>0</v>
      </c>
    </row>
    <row r="3737" spans="18:21" x14ac:dyDescent="0.3">
      <c r="R3737" s="85">
        <f>PER_MONTH!A3729</f>
        <v>45735</v>
      </c>
      <c r="S3737" s="86">
        <f>PER_MONTH!F3729</f>
        <v>0.64583333333333337</v>
      </c>
      <c r="T3737" s="102">
        <f>PER_MONTH!G3729</f>
        <v>0</v>
      </c>
      <c r="U3737" s="100">
        <f t="shared" si="59"/>
        <v>0</v>
      </c>
    </row>
    <row r="3738" spans="18:21" x14ac:dyDescent="0.3">
      <c r="R3738" s="85">
        <f>PER_MONTH!A3730</f>
        <v>45735</v>
      </c>
      <c r="S3738" s="86">
        <f>PER_MONTH!F3730</f>
        <v>0.66666666666666663</v>
      </c>
      <c r="T3738" s="102">
        <f>PER_MONTH!G3730</f>
        <v>0</v>
      </c>
      <c r="U3738" s="100">
        <f t="shared" si="59"/>
        <v>0</v>
      </c>
    </row>
    <row r="3739" spans="18:21" x14ac:dyDescent="0.3">
      <c r="R3739" s="85">
        <f>PER_MONTH!A3731</f>
        <v>45735</v>
      </c>
      <c r="S3739" s="86">
        <f>PER_MONTH!F3731</f>
        <v>0.6875</v>
      </c>
      <c r="T3739" s="102">
        <f>PER_MONTH!G3731</f>
        <v>0</v>
      </c>
      <c r="U3739" s="100">
        <f t="shared" si="59"/>
        <v>0</v>
      </c>
    </row>
    <row r="3740" spans="18:21" x14ac:dyDescent="0.3">
      <c r="R3740" s="85">
        <f>PER_MONTH!A3732</f>
        <v>45735</v>
      </c>
      <c r="S3740" s="86">
        <f>PER_MONTH!F3732</f>
        <v>0.70833333333333337</v>
      </c>
      <c r="T3740" s="102">
        <f>PER_MONTH!G3732</f>
        <v>0</v>
      </c>
      <c r="U3740" s="100">
        <f t="shared" si="59"/>
        <v>0</v>
      </c>
    </row>
    <row r="3741" spans="18:21" x14ac:dyDescent="0.3">
      <c r="R3741" s="85">
        <f>PER_MONTH!A3733</f>
        <v>45735</v>
      </c>
      <c r="S3741" s="86">
        <f>PER_MONTH!F3733</f>
        <v>0.72916666666666663</v>
      </c>
      <c r="T3741" s="102">
        <f>PER_MONTH!G3733</f>
        <v>0</v>
      </c>
      <c r="U3741" s="100">
        <f t="shared" si="59"/>
        <v>0</v>
      </c>
    </row>
    <row r="3742" spans="18:21" x14ac:dyDescent="0.3">
      <c r="R3742" s="85">
        <f>PER_MONTH!A3734</f>
        <v>45735</v>
      </c>
      <c r="S3742" s="86">
        <f>PER_MONTH!F3734</f>
        <v>0.75</v>
      </c>
      <c r="T3742" s="102">
        <f>PER_MONTH!G3734</f>
        <v>0</v>
      </c>
      <c r="U3742" s="100">
        <f t="shared" si="59"/>
        <v>0</v>
      </c>
    </row>
    <row r="3743" spans="18:21" x14ac:dyDescent="0.3">
      <c r="R3743" s="85">
        <f>PER_MONTH!A3735</f>
        <v>45735</v>
      </c>
      <c r="S3743" s="86">
        <f>PER_MONTH!F3735</f>
        <v>0.77083333333333337</v>
      </c>
      <c r="T3743" s="102">
        <f>PER_MONTH!G3735</f>
        <v>0</v>
      </c>
      <c r="U3743" s="100">
        <f t="shared" si="59"/>
        <v>0</v>
      </c>
    </row>
    <row r="3744" spans="18:21" x14ac:dyDescent="0.3">
      <c r="R3744" s="85">
        <f>PER_MONTH!A3736</f>
        <v>45735</v>
      </c>
      <c r="S3744" s="86">
        <f>PER_MONTH!F3736</f>
        <v>0.79166666666666663</v>
      </c>
      <c r="T3744" s="102">
        <f>PER_MONTH!G3736</f>
        <v>0</v>
      </c>
      <c r="U3744" s="100">
        <f t="shared" si="59"/>
        <v>0</v>
      </c>
    </row>
    <row r="3745" spans="18:21" x14ac:dyDescent="0.3">
      <c r="R3745" s="85">
        <f>PER_MONTH!A3737</f>
        <v>45735</v>
      </c>
      <c r="S3745" s="86">
        <f>PER_MONTH!F3737</f>
        <v>0.8125</v>
      </c>
      <c r="T3745" s="102">
        <f>PER_MONTH!G3737</f>
        <v>0</v>
      </c>
      <c r="U3745" s="100">
        <f t="shared" si="59"/>
        <v>0</v>
      </c>
    </row>
    <row r="3746" spans="18:21" x14ac:dyDescent="0.3">
      <c r="R3746" s="85">
        <f>PER_MONTH!A3738</f>
        <v>45735</v>
      </c>
      <c r="S3746" s="86">
        <f>PER_MONTH!F3738</f>
        <v>0.83333333333333337</v>
      </c>
      <c r="T3746" s="102">
        <f>PER_MONTH!G3738</f>
        <v>0</v>
      </c>
      <c r="U3746" s="100">
        <f t="shared" si="59"/>
        <v>0</v>
      </c>
    </row>
    <row r="3747" spans="18:21" x14ac:dyDescent="0.3">
      <c r="R3747" s="85">
        <f>PER_MONTH!A3739</f>
        <v>45735</v>
      </c>
      <c r="S3747" s="86">
        <f>PER_MONTH!F3739</f>
        <v>0.85416666666666663</v>
      </c>
      <c r="T3747" s="102">
        <f>PER_MONTH!G3739</f>
        <v>0</v>
      </c>
      <c r="U3747" s="100">
        <f t="shared" si="59"/>
        <v>0</v>
      </c>
    </row>
    <row r="3748" spans="18:21" x14ac:dyDescent="0.3">
      <c r="R3748" s="85">
        <f>PER_MONTH!A3740</f>
        <v>45735</v>
      </c>
      <c r="S3748" s="86">
        <f>PER_MONTH!F3740</f>
        <v>0.875</v>
      </c>
      <c r="T3748" s="102">
        <f>PER_MONTH!G3740</f>
        <v>0</v>
      </c>
      <c r="U3748" s="100">
        <f t="shared" si="59"/>
        <v>0</v>
      </c>
    </row>
    <row r="3749" spans="18:21" x14ac:dyDescent="0.3">
      <c r="R3749" s="85">
        <f>PER_MONTH!A3741</f>
        <v>45735</v>
      </c>
      <c r="S3749" s="86">
        <f>PER_MONTH!F3741</f>
        <v>0.89583333333333337</v>
      </c>
      <c r="T3749" s="102">
        <f>PER_MONTH!G3741</f>
        <v>0</v>
      </c>
      <c r="U3749" s="100">
        <f t="shared" si="59"/>
        <v>0</v>
      </c>
    </row>
    <row r="3750" spans="18:21" x14ac:dyDescent="0.3">
      <c r="R3750" s="85">
        <f>PER_MONTH!A3742</f>
        <v>45735</v>
      </c>
      <c r="S3750" s="86">
        <f>PER_MONTH!F3742</f>
        <v>0.91666666666666663</v>
      </c>
      <c r="T3750" s="102">
        <f>PER_MONTH!G3742</f>
        <v>0</v>
      </c>
      <c r="U3750" s="100">
        <f t="shared" si="59"/>
        <v>0</v>
      </c>
    </row>
    <row r="3751" spans="18:21" x14ac:dyDescent="0.3">
      <c r="R3751" s="85">
        <f>PER_MONTH!A3743</f>
        <v>45735</v>
      </c>
      <c r="S3751" s="86">
        <f>PER_MONTH!F3743</f>
        <v>0.9375</v>
      </c>
      <c r="T3751" s="102">
        <f>PER_MONTH!G3743</f>
        <v>0</v>
      </c>
      <c r="U3751" s="100">
        <f t="shared" si="59"/>
        <v>0</v>
      </c>
    </row>
    <row r="3752" spans="18:21" x14ac:dyDescent="0.3">
      <c r="R3752" s="85">
        <f>PER_MONTH!A3744</f>
        <v>45735</v>
      </c>
      <c r="S3752" s="86">
        <f>PER_MONTH!F3744</f>
        <v>0.95833333333333337</v>
      </c>
      <c r="T3752" s="102">
        <f>PER_MONTH!G3744</f>
        <v>0</v>
      </c>
      <c r="U3752" s="100">
        <f t="shared" si="59"/>
        <v>0</v>
      </c>
    </row>
    <row r="3753" spans="18:21" x14ac:dyDescent="0.3">
      <c r="R3753" s="85">
        <f>PER_MONTH!A3745</f>
        <v>45735</v>
      </c>
      <c r="S3753" s="86">
        <f>PER_MONTH!F3745</f>
        <v>0.97916666666666663</v>
      </c>
      <c r="T3753" s="102">
        <f>PER_MONTH!G3745</f>
        <v>0</v>
      </c>
      <c r="U3753" s="100">
        <f t="shared" si="59"/>
        <v>0</v>
      </c>
    </row>
    <row r="3754" spans="18:21" x14ac:dyDescent="0.3">
      <c r="R3754" s="85">
        <f>PER_MONTH!A3746</f>
        <v>45736</v>
      </c>
      <c r="S3754" s="86">
        <f>PER_MONTH!F3746</f>
        <v>0</v>
      </c>
      <c r="T3754" s="102">
        <f>PER_MONTH!G3746</f>
        <v>0</v>
      </c>
      <c r="U3754" s="100">
        <f t="shared" si="59"/>
        <v>0</v>
      </c>
    </row>
    <row r="3755" spans="18:21" x14ac:dyDescent="0.3">
      <c r="R3755" s="85">
        <f>PER_MONTH!A3747</f>
        <v>45736</v>
      </c>
      <c r="S3755" s="86">
        <f>PER_MONTH!F3747</f>
        <v>2.0833333333333329E-2</v>
      </c>
      <c r="T3755" s="102">
        <f>PER_MONTH!G3747</f>
        <v>0</v>
      </c>
      <c r="U3755" s="100">
        <f t="shared" si="59"/>
        <v>0</v>
      </c>
    </row>
    <row r="3756" spans="18:21" x14ac:dyDescent="0.3">
      <c r="R3756" s="85">
        <f>PER_MONTH!A3748</f>
        <v>45736</v>
      </c>
      <c r="S3756" s="86">
        <f>PER_MONTH!F3748</f>
        <v>4.1666666666666657E-2</v>
      </c>
      <c r="T3756" s="102">
        <f>PER_MONTH!G3748</f>
        <v>0</v>
      </c>
      <c r="U3756" s="100">
        <f t="shared" si="59"/>
        <v>0</v>
      </c>
    </row>
    <row r="3757" spans="18:21" x14ac:dyDescent="0.3">
      <c r="R3757" s="85">
        <f>PER_MONTH!A3749</f>
        <v>45736</v>
      </c>
      <c r="S3757" s="86">
        <f>PER_MONTH!F3749</f>
        <v>6.25E-2</v>
      </c>
      <c r="T3757" s="102">
        <f>PER_MONTH!G3749</f>
        <v>0</v>
      </c>
      <c r="U3757" s="100">
        <f t="shared" si="59"/>
        <v>0</v>
      </c>
    </row>
    <row r="3758" spans="18:21" x14ac:dyDescent="0.3">
      <c r="R3758" s="85">
        <f>PER_MONTH!A3750</f>
        <v>45736</v>
      </c>
      <c r="S3758" s="86">
        <f>PER_MONTH!F3750</f>
        <v>8.3333333333333329E-2</v>
      </c>
      <c r="T3758" s="102">
        <f>PER_MONTH!G3750</f>
        <v>0</v>
      </c>
      <c r="U3758" s="100">
        <f t="shared" si="59"/>
        <v>0</v>
      </c>
    </row>
    <row r="3759" spans="18:21" x14ac:dyDescent="0.3">
      <c r="R3759" s="85">
        <f>PER_MONTH!A3751</f>
        <v>45736</v>
      </c>
      <c r="S3759" s="86">
        <f>PER_MONTH!F3751</f>
        <v>0.1041666666666667</v>
      </c>
      <c r="T3759" s="102">
        <f>PER_MONTH!G3751</f>
        <v>0</v>
      </c>
      <c r="U3759" s="100">
        <f t="shared" si="59"/>
        <v>0</v>
      </c>
    </row>
    <row r="3760" spans="18:21" x14ac:dyDescent="0.3">
      <c r="R3760" s="85">
        <f>PER_MONTH!A3752</f>
        <v>45736</v>
      </c>
      <c r="S3760" s="86">
        <f>PER_MONTH!F3752</f>
        <v>0.125</v>
      </c>
      <c r="T3760" s="102">
        <f>PER_MONTH!G3752</f>
        <v>0</v>
      </c>
      <c r="U3760" s="100">
        <f t="shared" si="59"/>
        <v>0</v>
      </c>
    </row>
    <row r="3761" spans="18:21" x14ac:dyDescent="0.3">
      <c r="R3761" s="85">
        <f>PER_MONTH!A3753</f>
        <v>45736</v>
      </c>
      <c r="S3761" s="86">
        <f>PER_MONTH!F3753</f>
        <v>0.14583333333333329</v>
      </c>
      <c r="T3761" s="102">
        <f>PER_MONTH!G3753</f>
        <v>0</v>
      </c>
      <c r="U3761" s="100">
        <f t="shared" si="59"/>
        <v>0</v>
      </c>
    </row>
    <row r="3762" spans="18:21" x14ac:dyDescent="0.3">
      <c r="R3762" s="85">
        <f>PER_MONTH!A3754</f>
        <v>45736</v>
      </c>
      <c r="S3762" s="86">
        <f>PER_MONTH!F3754</f>
        <v>0.16666666666666671</v>
      </c>
      <c r="T3762" s="102">
        <f>PER_MONTH!G3754</f>
        <v>0</v>
      </c>
      <c r="U3762" s="100">
        <f t="shared" si="59"/>
        <v>0</v>
      </c>
    </row>
    <row r="3763" spans="18:21" x14ac:dyDescent="0.3">
      <c r="R3763" s="85">
        <f>PER_MONTH!A3755</f>
        <v>45736</v>
      </c>
      <c r="S3763" s="86">
        <f>PER_MONTH!F3755</f>
        <v>0.1875</v>
      </c>
      <c r="T3763" s="102">
        <f>PER_MONTH!G3755</f>
        <v>0</v>
      </c>
      <c r="U3763" s="100">
        <f t="shared" si="59"/>
        <v>0</v>
      </c>
    </row>
    <row r="3764" spans="18:21" x14ac:dyDescent="0.3">
      <c r="R3764" s="85">
        <f>PER_MONTH!A3756</f>
        <v>45736</v>
      </c>
      <c r="S3764" s="86">
        <f>PER_MONTH!F3756</f>
        <v>0.20833333333333329</v>
      </c>
      <c r="T3764" s="102">
        <f>PER_MONTH!G3756</f>
        <v>0</v>
      </c>
      <c r="U3764" s="100">
        <f t="shared" si="59"/>
        <v>0</v>
      </c>
    </row>
    <row r="3765" spans="18:21" x14ac:dyDescent="0.3">
      <c r="R3765" s="85">
        <f>PER_MONTH!A3757</f>
        <v>45736</v>
      </c>
      <c r="S3765" s="86">
        <f>PER_MONTH!F3757</f>
        <v>0.22916666666666671</v>
      </c>
      <c r="T3765" s="102">
        <f>PER_MONTH!G3757</f>
        <v>0</v>
      </c>
      <c r="U3765" s="100">
        <f t="shared" si="59"/>
        <v>0</v>
      </c>
    </row>
    <row r="3766" spans="18:21" x14ac:dyDescent="0.3">
      <c r="R3766" s="85">
        <f>PER_MONTH!A3758</f>
        <v>45736</v>
      </c>
      <c r="S3766" s="86">
        <f>PER_MONTH!F3758</f>
        <v>0.25</v>
      </c>
      <c r="T3766" s="102">
        <f>PER_MONTH!G3758</f>
        <v>0</v>
      </c>
      <c r="U3766" s="100">
        <f t="shared" si="59"/>
        <v>0</v>
      </c>
    </row>
    <row r="3767" spans="18:21" x14ac:dyDescent="0.3">
      <c r="R3767" s="85">
        <f>PER_MONTH!A3759</f>
        <v>45736</v>
      </c>
      <c r="S3767" s="86">
        <f>PER_MONTH!F3759</f>
        <v>0.27083333333333331</v>
      </c>
      <c r="T3767" s="102">
        <f>PER_MONTH!G3759</f>
        <v>0</v>
      </c>
      <c r="U3767" s="100">
        <f t="shared" si="59"/>
        <v>0</v>
      </c>
    </row>
    <row r="3768" spans="18:21" x14ac:dyDescent="0.3">
      <c r="R3768" s="85">
        <f>PER_MONTH!A3760</f>
        <v>45736</v>
      </c>
      <c r="S3768" s="86">
        <f>PER_MONTH!F3760</f>
        <v>0.29166666666666669</v>
      </c>
      <c r="T3768" s="102">
        <f>PER_MONTH!G3760</f>
        <v>0</v>
      </c>
      <c r="U3768" s="100">
        <f t="shared" si="59"/>
        <v>0</v>
      </c>
    </row>
    <row r="3769" spans="18:21" x14ac:dyDescent="0.3">
      <c r="R3769" s="85">
        <f>PER_MONTH!A3761</f>
        <v>45736</v>
      </c>
      <c r="S3769" s="86">
        <f>PER_MONTH!F3761</f>
        <v>0.3125</v>
      </c>
      <c r="T3769" s="102">
        <f>PER_MONTH!G3761</f>
        <v>0</v>
      </c>
      <c r="U3769" s="100">
        <f t="shared" si="59"/>
        <v>0</v>
      </c>
    </row>
    <row r="3770" spans="18:21" x14ac:dyDescent="0.3">
      <c r="R3770" s="85">
        <f>PER_MONTH!A3762</f>
        <v>45736</v>
      </c>
      <c r="S3770" s="86">
        <f>PER_MONTH!F3762</f>
        <v>0.33333333333333331</v>
      </c>
      <c r="T3770" s="102">
        <f>PER_MONTH!G3762</f>
        <v>0</v>
      </c>
      <c r="U3770" s="100">
        <f t="shared" si="59"/>
        <v>0</v>
      </c>
    </row>
    <row r="3771" spans="18:21" x14ac:dyDescent="0.3">
      <c r="R3771" s="85">
        <f>PER_MONTH!A3763</f>
        <v>45736</v>
      </c>
      <c r="S3771" s="86">
        <f>PER_MONTH!F3763</f>
        <v>0.35416666666666669</v>
      </c>
      <c r="T3771" s="102">
        <f>PER_MONTH!G3763</f>
        <v>0</v>
      </c>
      <c r="U3771" s="100">
        <f t="shared" si="59"/>
        <v>0</v>
      </c>
    </row>
    <row r="3772" spans="18:21" x14ac:dyDescent="0.3">
      <c r="R3772" s="85">
        <f>PER_MONTH!A3764</f>
        <v>45736</v>
      </c>
      <c r="S3772" s="86">
        <f>PER_MONTH!F3764</f>
        <v>0.375</v>
      </c>
      <c r="T3772" s="102">
        <f>PER_MONTH!G3764</f>
        <v>0</v>
      </c>
      <c r="U3772" s="100">
        <f t="shared" si="59"/>
        <v>0</v>
      </c>
    </row>
    <row r="3773" spans="18:21" x14ac:dyDescent="0.3">
      <c r="R3773" s="85">
        <f>PER_MONTH!A3765</f>
        <v>45736</v>
      </c>
      <c r="S3773" s="86">
        <f>PER_MONTH!F3765</f>
        <v>0.39583333333333331</v>
      </c>
      <c r="T3773" s="102">
        <f>PER_MONTH!G3765</f>
        <v>0</v>
      </c>
      <c r="U3773" s="100">
        <f t="shared" si="59"/>
        <v>0</v>
      </c>
    </row>
    <row r="3774" spans="18:21" x14ac:dyDescent="0.3">
      <c r="R3774" s="85">
        <f>PER_MONTH!A3766</f>
        <v>45736</v>
      </c>
      <c r="S3774" s="86">
        <f>PER_MONTH!F3766</f>
        <v>0.41666666666666669</v>
      </c>
      <c r="T3774" s="102">
        <f>PER_MONTH!G3766</f>
        <v>0</v>
      </c>
      <c r="U3774" s="100">
        <f t="shared" si="59"/>
        <v>0</v>
      </c>
    </row>
    <row r="3775" spans="18:21" x14ac:dyDescent="0.3">
      <c r="R3775" s="85">
        <f>PER_MONTH!A3767</f>
        <v>45736</v>
      </c>
      <c r="S3775" s="86">
        <f>PER_MONTH!F3767</f>
        <v>0.4375</v>
      </c>
      <c r="T3775" s="102">
        <f>PER_MONTH!G3767</f>
        <v>0</v>
      </c>
      <c r="U3775" s="100">
        <f t="shared" si="59"/>
        <v>0</v>
      </c>
    </row>
    <row r="3776" spans="18:21" x14ac:dyDescent="0.3">
      <c r="R3776" s="85">
        <f>PER_MONTH!A3768</f>
        <v>45736</v>
      </c>
      <c r="S3776" s="86">
        <f>PER_MONTH!F3768</f>
        <v>0.45833333333333331</v>
      </c>
      <c r="T3776" s="102">
        <f>PER_MONTH!G3768</f>
        <v>0</v>
      </c>
      <c r="U3776" s="100">
        <f t="shared" si="59"/>
        <v>0</v>
      </c>
    </row>
    <row r="3777" spans="18:21" x14ac:dyDescent="0.3">
      <c r="R3777" s="85">
        <f>PER_MONTH!A3769</f>
        <v>45736</v>
      </c>
      <c r="S3777" s="86">
        <f>PER_MONTH!F3769</f>
        <v>0.47916666666666669</v>
      </c>
      <c r="T3777" s="102">
        <f>PER_MONTH!G3769</f>
        <v>0</v>
      </c>
      <c r="U3777" s="100">
        <f t="shared" si="59"/>
        <v>0</v>
      </c>
    </row>
    <row r="3778" spans="18:21" x14ac:dyDescent="0.3">
      <c r="R3778" s="85">
        <f>PER_MONTH!A3770</f>
        <v>45736</v>
      </c>
      <c r="S3778" s="86">
        <f>PER_MONTH!F3770</f>
        <v>0.5</v>
      </c>
      <c r="T3778" s="102">
        <f>PER_MONTH!G3770</f>
        <v>0</v>
      </c>
      <c r="U3778" s="100">
        <f t="shared" si="59"/>
        <v>0</v>
      </c>
    </row>
    <row r="3779" spans="18:21" x14ac:dyDescent="0.3">
      <c r="R3779" s="85">
        <f>PER_MONTH!A3771</f>
        <v>45736</v>
      </c>
      <c r="S3779" s="86">
        <f>PER_MONTH!F3771</f>
        <v>0.52083333333333337</v>
      </c>
      <c r="T3779" s="102">
        <f>PER_MONTH!G3771</f>
        <v>0</v>
      </c>
      <c r="U3779" s="100">
        <f t="shared" si="59"/>
        <v>0</v>
      </c>
    </row>
    <row r="3780" spans="18:21" x14ac:dyDescent="0.3">
      <c r="R3780" s="85">
        <f>PER_MONTH!A3772</f>
        <v>45736</v>
      </c>
      <c r="S3780" s="86">
        <f>PER_MONTH!F3772</f>
        <v>0.54166666666666663</v>
      </c>
      <c r="T3780" s="102">
        <f>PER_MONTH!G3772</f>
        <v>0</v>
      </c>
      <c r="U3780" s="100">
        <f t="shared" si="59"/>
        <v>0</v>
      </c>
    </row>
    <row r="3781" spans="18:21" x14ac:dyDescent="0.3">
      <c r="R3781" s="85">
        <f>PER_MONTH!A3773</f>
        <v>45736</v>
      </c>
      <c r="S3781" s="86">
        <f>PER_MONTH!F3773</f>
        <v>0.5625</v>
      </c>
      <c r="T3781" s="102">
        <f>PER_MONTH!G3773</f>
        <v>0</v>
      </c>
      <c r="U3781" s="100">
        <f t="shared" si="59"/>
        <v>0</v>
      </c>
    </row>
    <row r="3782" spans="18:21" x14ac:dyDescent="0.3">
      <c r="R3782" s="85">
        <f>PER_MONTH!A3774</f>
        <v>45736</v>
      </c>
      <c r="S3782" s="86">
        <f>PER_MONTH!F3774</f>
        <v>0.58333333333333337</v>
      </c>
      <c r="T3782" s="102">
        <f>PER_MONTH!G3774</f>
        <v>0</v>
      </c>
      <c r="U3782" s="100">
        <f t="shared" si="59"/>
        <v>0</v>
      </c>
    </row>
    <row r="3783" spans="18:21" x14ac:dyDescent="0.3">
      <c r="R3783" s="85">
        <f>PER_MONTH!A3775</f>
        <v>45736</v>
      </c>
      <c r="S3783" s="86">
        <f>PER_MONTH!F3775</f>
        <v>0.60416666666666663</v>
      </c>
      <c r="T3783" s="102">
        <f>PER_MONTH!G3775</f>
        <v>0</v>
      </c>
      <c r="U3783" s="100">
        <f t="shared" si="59"/>
        <v>0</v>
      </c>
    </row>
    <row r="3784" spans="18:21" x14ac:dyDescent="0.3">
      <c r="R3784" s="85">
        <f>PER_MONTH!A3776</f>
        <v>45736</v>
      </c>
      <c r="S3784" s="86">
        <f>PER_MONTH!F3776</f>
        <v>0.625</v>
      </c>
      <c r="T3784" s="102">
        <f>PER_MONTH!G3776</f>
        <v>0</v>
      </c>
      <c r="U3784" s="100">
        <f t="shared" si="59"/>
        <v>0</v>
      </c>
    </row>
    <row r="3785" spans="18:21" x14ac:dyDescent="0.3">
      <c r="R3785" s="85">
        <f>PER_MONTH!A3777</f>
        <v>45736</v>
      </c>
      <c r="S3785" s="86">
        <f>PER_MONTH!F3777</f>
        <v>0.64583333333333337</v>
      </c>
      <c r="T3785" s="102">
        <f>PER_MONTH!G3777</f>
        <v>0</v>
      </c>
      <c r="U3785" s="100">
        <f t="shared" si="59"/>
        <v>0</v>
      </c>
    </row>
    <row r="3786" spans="18:21" x14ac:dyDescent="0.3">
      <c r="R3786" s="85">
        <f>PER_MONTH!A3778</f>
        <v>45736</v>
      </c>
      <c r="S3786" s="86">
        <f>PER_MONTH!F3778</f>
        <v>0.66666666666666663</v>
      </c>
      <c r="T3786" s="102">
        <f>PER_MONTH!G3778</f>
        <v>0</v>
      </c>
      <c r="U3786" s="100">
        <f t="shared" si="59"/>
        <v>0</v>
      </c>
    </row>
    <row r="3787" spans="18:21" x14ac:dyDescent="0.3">
      <c r="R3787" s="85">
        <f>PER_MONTH!A3779</f>
        <v>45736</v>
      </c>
      <c r="S3787" s="86">
        <f>PER_MONTH!F3779</f>
        <v>0.6875</v>
      </c>
      <c r="T3787" s="102">
        <f>PER_MONTH!G3779</f>
        <v>0</v>
      </c>
      <c r="U3787" s="100">
        <f t="shared" si="59"/>
        <v>0</v>
      </c>
    </row>
    <row r="3788" spans="18:21" x14ac:dyDescent="0.3">
      <c r="R3788" s="85">
        <f>PER_MONTH!A3780</f>
        <v>45736</v>
      </c>
      <c r="S3788" s="86">
        <f>PER_MONTH!F3780</f>
        <v>0.70833333333333337</v>
      </c>
      <c r="T3788" s="102">
        <f>PER_MONTH!G3780</f>
        <v>0</v>
      </c>
      <c r="U3788" s="100">
        <f t="shared" ref="U3788:U3851" si="60">T3788/0.5</f>
        <v>0</v>
      </c>
    </row>
    <row r="3789" spans="18:21" x14ac:dyDescent="0.3">
      <c r="R3789" s="85">
        <f>PER_MONTH!A3781</f>
        <v>45736</v>
      </c>
      <c r="S3789" s="86">
        <f>PER_MONTH!F3781</f>
        <v>0.72916666666666663</v>
      </c>
      <c r="T3789" s="102">
        <f>PER_MONTH!G3781</f>
        <v>0</v>
      </c>
      <c r="U3789" s="100">
        <f t="shared" si="60"/>
        <v>0</v>
      </c>
    </row>
    <row r="3790" spans="18:21" x14ac:dyDescent="0.3">
      <c r="R3790" s="85">
        <f>PER_MONTH!A3782</f>
        <v>45736</v>
      </c>
      <c r="S3790" s="86">
        <f>PER_MONTH!F3782</f>
        <v>0.75</v>
      </c>
      <c r="T3790" s="102">
        <f>PER_MONTH!G3782</f>
        <v>0</v>
      </c>
      <c r="U3790" s="100">
        <f t="shared" si="60"/>
        <v>0</v>
      </c>
    </row>
    <row r="3791" spans="18:21" x14ac:dyDescent="0.3">
      <c r="R3791" s="85">
        <f>PER_MONTH!A3783</f>
        <v>45736</v>
      </c>
      <c r="S3791" s="86">
        <f>PER_MONTH!F3783</f>
        <v>0.77083333333333337</v>
      </c>
      <c r="T3791" s="102">
        <f>PER_MONTH!G3783</f>
        <v>0</v>
      </c>
      <c r="U3791" s="100">
        <f t="shared" si="60"/>
        <v>0</v>
      </c>
    </row>
    <row r="3792" spans="18:21" x14ac:dyDescent="0.3">
      <c r="R3792" s="85">
        <f>PER_MONTH!A3784</f>
        <v>45736</v>
      </c>
      <c r="S3792" s="86">
        <f>PER_MONTH!F3784</f>
        <v>0.79166666666666663</v>
      </c>
      <c r="T3792" s="102">
        <f>PER_MONTH!G3784</f>
        <v>0</v>
      </c>
      <c r="U3792" s="100">
        <f t="shared" si="60"/>
        <v>0</v>
      </c>
    </row>
    <row r="3793" spans="18:21" x14ac:dyDescent="0.3">
      <c r="R3793" s="85">
        <f>PER_MONTH!A3785</f>
        <v>45736</v>
      </c>
      <c r="S3793" s="86">
        <f>PER_MONTH!F3785</f>
        <v>0.8125</v>
      </c>
      <c r="T3793" s="102">
        <f>PER_MONTH!G3785</f>
        <v>0</v>
      </c>
      <c r="U3793" s="100">
        <f t="shared" si="60"/>
        <v>0</v>
      </c>
    </row>
    <row r="3794" spans="18:21" x14ac:dyDescent="0.3">
      <c r="R3794" s="85">
        <f>PER_MONTH!A3786</f>
        <v>45736</v>
      </c>
      <c r="S3794" s="86">
        <f>PER_MONTH!F3786</f>
        <v>0.83333333333333337</v>
      </c>
      <c r="T3794" s="102">
        <f>PER_MONTH!G3786</f>
        <v>0</v>
      </c>
      <c r="U3794" s="100">
        <f t="shared" si="60"/>
        <v>0</v>
      </c>
    </row>
    <row r="3795" spans="18:21" x14ac:dyDescent="0.3">
      <c r="R3795" s="85">
        <f>PER_MONTH!A3787</f>
        <v>45736</v>
      </c>
      <c r="S3795" s="86">
        <f>PER_MONTH!F3787</f>
        <v>0.85416666666666663</v>
      </c>
      <c r="T3795" s="102">
        <f>PER_MONTH!G3787</f>
        <v>0</v>
      </c>
      <c r="U3795" s="100">
        <f t="shared" si="60"/>
        <v>0</v>
      </c>
    </row>
    <row r="3796" spans="18:21" x14ac:dyDescent="0.3">
      <c r="R3796" s="85">
        <f>PER_MONTH!A3788</f>
        <v>45736</v>
      </c>
      <c r="S3796" s="86">
        <f>PER_MONTH!F3788</f>
        <v>0.875</v>
      </c>
      <c r="T3796" s="102">
        <f>PER_MONTH!G3788</f>
        <v>0</v>
      </c>
      <c r="U3796" s="100">
        <f t="shared" si="60"/>
        <v>0</v>
      </c>
    </row>
    <row r="3797" spans="18:21" x14ac:dyDescent="0.3">
      <c r="R3797" s="85">
        <f>PER_MONTH!A3789</f>
        <v>45736</v>
      </c>
      <c r="S3797" s="86">
        <f>PER_MONTH!F3789</f>
        <v>0.89583333333333337</v>
      </c>
      <c r="T3797" s="102">
        <f>PER_MONTH!G3789</f>
        <v>0</v>
      </c>
      <c r="U3797" s="100">
        <f t="shared" si="60"/>
        <v>0</v>
      </c>
    </row>
    <row r="3798" spans="18:21" x14ac:dyDescent="0.3">
      <c r="R3798" s="85">
        <f>PER_MONTH!A3790</f>
        <v>45736</v>
      </c>
      <c r="S3798" s="86">
        <f>PER_MONTH!F3790</f>
        <v>0.91666666666666663</v>
      </c>
      <c r="T3798" s="102">
        <f>PER_MONTH!G3790</f>
        <v>0</v>
      </c>
      <c r="U3798" s="100">
        <f t="shared" si="60"/>
        <v>0</v>
      </c>
    </row>
    <row r="3799" spans="18:21" x14ac:dyDescent="0.3">
      <c r="R3799" s="85">
        <f>PER_MONTH!A3791</f>
        <v>45736</v>
      </c>
      <c r="S3799" s="86">
        <f>PER_MONTH!F3791</f>
        <v>0.9375</v>
      </c>
      <c r="T3799" s="102">
        <f>PER_MONTH!G3791</f>
        <v>0</v>
      </c>
      <c r="U3799" s="100">
        <f t="shared" si="60"/>
        <v>0</v>
      </c>
    </row>
    <row r="3800" spans="18:21" x14ac:dyDescent="0.3">
      <c r="R3800" s="85">
        <f>PER_MONTH!A3792</f>
        <v>45736</v>
      </c>
      <c r="S3800" s="86">
        <f>PER_MONTH!F3792</f>
        <v>0.95833333333333337</v>
      </c>
      <c r="T3800" s="102">
        <f>PER_MONTH!G3792</f>
        <v>0</v>
      </c>
      <c r="U3800" s="100">
        <f t="shared" si="60"/>
        <v>0</v>
      </c>
    </row>
    <row r="3801" spans="18:21" x14ac:dyDescent="0.3">
      <c r="R3801" s="85">
        <f>PER_MONTH!A3793</f>
        <v>45736</v>
      </c>
      <c r="S3801" s="86">
        <f>PER_MONTH!F3793</f>
        <v>0.97916666666666663</v>
      </c>
      <c r="T3801" s="102">
        <f>PER_MONTH!G3793</f>
        <v>0</v>
      </c>
      <c r="U3801" s="100">
        <f t="shared" si="60"/>
        <v>0</v>
      </c>
    </row>
    <row r="3802" spans="18:21" x14ac:dyDescent="0.3">
      <c r="R3802" s="85">
        <f>PER_MONTH!A3794</f>
        <v>45737</v>
      </c>
      <c r="S3802" s="86">
        <f>PER_MONTH!F3794</f>
        <v>0</v>
      </c>
      <c r="T3802" s="102">
        <f>PER_MONTH!G3794</f>
        <v>0</v>
      </c>
      <c r="U3802" s="100">
        <f t="shared" si="60"/>
        <v>0</v>
      </c>
    </row>
    <row r="3803" spans="18:21" x14ac:dyDescent="0.3">
      <c r="R3803" s="85">
        <f>PER_MONTH!A3795</f>
        <v>45737</v>
      </c>
      <c r="S3803" s="86">
        <f>PER_MONTH!F3795</f>
        <v>2.0833333333333329E-2</v>
      </c>
      <c r="T3803" s="102">
        <f>PER_MONTH!G3795</f>
        <v>0</v>
      </c>
      <c r="U3803" s="100">
        <f t="shared" si="60"/>
        <v>0</v>
      </c>
    </row>
    <row r="3804" spans="18:21" x14ac:dyDescent="0.3">
      <c r="R3804" s="85">
        <f>PER_MONTH!A3796</f>
        <v>45737</v>
      </c>
      <c r="S3804" s="86">
        <f>PER_MONTH!F3796</f>
        <v>4.1666666666666657E-2</v>
      </c>
      <c r="T3804" s="102">
        <f>PER_MONTH!G3796</f>
        <v>0</v>
      </c>
      <c r="U3804" s="100">
        <f t="shared" si="60"/>
        <v>0</v>
      </c>
    </row>
    <row r="3805" spans="18:21" x14ac:dyDescent="0.3">
      <c r="R3805" s="85">
        <f>PER_MONTH!A3797</f>
        <v>45737</v>
      </c>
      <c r="S3805" s="86">
        <f>PER_MONTH!F3797</f>
        <v>6.25E-2</v>
      </c>
      <c r="T3805" s="102">
        <f>PER_MONTH!G3797</f>
        <v>0</v>
      </c>
      <c r="U3805" s="100">
        <f t="shared" si="60"/>
        <v>0</v>
      </c>
    </row>
    <row r="3806" spans="18:21" x14ac:dyDescent="0.3">
      <c r="R3806" s="85">
        <f>PER_MONTH!A3798</f>
        <v>45737</v>
      </c>
      <c r="S3806" s="86">
        <f>PER_MONTH!F3798</f>
        <v>8.3333333333333329E-2</v>
      </c>
      <c r="T3806" s="102">
        <f>PER_MONTH!G3798</f>
        <v>0</v>
      </c>
      <c r="U3806" s="100">
        <f t="shared" si="60"/>
        <v>0</v>
      </c>
    </row>
    <row r="3807" spans="18:21" x14ac:dyDescent="0.3">
      <c r="R3807" s="85">
        <f>PER_MONTH!A3799</f>
        <v>45737</v>
      </c>
      <c r="S3807" s="86">
        <f>PER_MONTH!F3799</f>
        <v>0.1041666666666667</v>
      </c>
      <c r="T3807" s="102">
        <f>PER_MONTH!G3799</f>
        <v>0</v>
      </c>
      <c r="U3807" s="100">
        <f t="shared" si="60"/>
        <v>0</v>
      </c>
    </row>
    <row r="3808" spans="18:21" x14ac:dyDescent="0.3">
      <c r="R3808" s="85">
        <f>PER_MONTH!A3800</f>
        <v>45737</v>
      </c>
      <c r="S3808" s="86">
        <f>PER_MONTH!F3800</f>
        <v>0.125</v>
      </c>
      <c r="T3808" s="102">
        <f>PER_MONTH!G3800</f>
        <v>0</v>
      </c>
      <c r="U3808" s="100">
        <f t="shared" si="60"/>
        <v>0</v>
      </c>
    </row>
    <row r="3809" spans="18:21" x14ac:dyDescent="0.3">
      <c r="R3809" s="85">
        <f>PER_MONTH!A3801</f>
        <v>45737</v>
      </c>
      <c r="S3809" s="86">
        <f>PER_MONTH!F3801</f>
        <v>0.14583333333333329</v>
      </c>
      <c r="T3809" s="102">
        <f>PER_MONTH!G3801</f>
        <v>0</v>
      </c>
      <c r="U3809" s="100">
        <f t="shared" si="60"/>
        <v>0</v>
      </c>
    </row>
    <row r="3810" spans="18:21" x14ac:dyDescent="0.3">
      <c r="R3810" s="85">
        <f>PER_MONTH!A3802</f>
        <v>45737</v>
      </c>
      <c r="S3810" s="86">
        <f>PER_MONTH!F3802</f>
        <v>0.16666666666666671</v>
      </c>
      <c r="T3810" s="102">
        <f>PER_MONTH!G3802</f>
        <v>0</v>
      </c>
      <c r="U3810" s="100">
        <f t="shared" si="60"/>
        <v>0</v>
      </c>
    </row>
    <row r="3811" spans="18:21" x14ac:dyDescent="0.3">
      <c r="R3811" s="85">
        <f>PER_MONTH!A3803</f>
        <v>45737</v>
      </c>
      <c r="S3811" s="86">
        <f>PER_MONTH!F3803</f>
        <v>0.1875</v>
      </c>
      <c r="T3811" s="102">
        <f>PER_MONTH!G3803</f>
        <v>0</v>
      </c>
      <c r="U3811" s="100">
        <f t="shared" si="60"/>
        <v>0</v>
      </c>
    </row>
    <row r="3812" spans="18:21" x14ac:dyDescent="0.3">
      <c r="R3812" s="85">
        <f>PER_MONTH!A3804</f>
        <v>45737</v>
      </c>
      <c r="S3812" s="86">
        <f>PER_MONTH!F3804</f>
        <v>0.20833333333333329</v>
      </c>
      <c r="T3812" s="102">
        <f>PER_MONTH!G3804</f>
        <v>0</v>
      </c>
      <c r="U3812" s="100">
        <f t="shared" si="60"/>
        <v>0</v>
      </c>
    </row>
    <row r="3813" spans="18:21" x14ac:dyDescent="0.3">
      <c r="R3813" s="85">
        <f>PER_MONTH!A3805</f>
        <v>45737</v>
      </c>
      <c r="S3813" s="86">
        <f>PER_MONTH!F3805</f>
        <v>0.22916666666666671</v>
      </c>
      <c r="T3813" s="102">
        <f>PER_MONTH!G3805</f>
        <v>0</v>
      </c>
      <c r="U3813" s="100">
        <f t="shared" si="60"/>
        <v>0</v>
      </c>
    </row>
    <row r="3814" spans="18:21" x14ac:dyDescent="0.3">
      <c r="R3814" s="85">
        <f>PER_MONTH!A3806</f>
        <v>45737</v>
      </c>
      <c r="S3814" s="86">
        <f>PER_MONTH!F3806</f>
        <v>0.25</v>
      </c>
      <c r="T3814" s="102">
        <f>PER_MONTH!G3806</f>
        <v>0</v>
      </c>
      <c r="U3814" s="100">
        <f t="shared" si="60"/>
        <v>0</v>
      </c>
    </row>
    <row r="3815" spans="18:21" x14ac:dyDescent="0.3">
      <c r="R3815" s="85">
        <f>PER_MONTH!A3807</f>
        <v>45737</v>
      </c>
      <c r="S3815" s="86">
        <f>PER_MONTH!F3807</f>
        <v>0.27083333333333331</v>
      </c>
      <c r="T3815" s="102">
        <f>PER_MONTH!G3807</f>
        <v>0</v>
      </c>
      <c r="U3815" s="100">
        <f t="shared" si="60"/>
        <v>0</v>
      </c>
    </row>
    <row r="3816" spans="18:21" x14ac:dyDescent="0.3">
      <c r="R3816" s="85">
        <f>PER_MONTH!A3808</f>
        <v>45737</v>
      </c>
      <c r="S3816" s="86">
        <f>PER_MONTH!F3808</f>
        <v>0.29166666666666669</v>
      </c>
      <c r="T3816" s="102">
        <f>PER_MONTH!G3808</f>
        <v>0</v>
      </c>
      <c r="U3816" s="100">
        <f t="shared" si="60"/>
        <v>0</v>
      </c>
    </row>
    <row r="3817" spans="18:21" x14ac:dyDescent="0.3">
      <c r="R3817" s="85">
        <f>PER_MONTH!A3809</f>
        <v>45737</v>
      </c>
      <c r="S3817" s="86">
        <f>PER_MONTH!F3809</f>
        <v>0.3125</v>
      </c>
      <c r="T3817" s="102">
        <f>PER_MONTH!G3809</f>
        <v>0</v>
      </c>
      <c r="U3817" s="100">
        <f t="shared" si="60"/>
        <v>0</v>
      </c>
    </row>
    <row r="3818" spans="18:21" x14ac:dyDescent="0.3">
      <c r="R3818" s="85">
        <f>PER_MONTH!A3810</f>
        <v>45737</v>
      </c>
      <c r="S3818" s="86">
        <f>PER_MONTH!F3810</f>
        <v>0.33333333333333331</v>
      </c>
      <c r="T3818" s="102">
        <f>PER_MONTH!G3810</f>
        <v>0</v>
      </c>
      <c r="U3818" s="100">
        <f t="shared" si="60"/>
        <v>0</v>
      </c>
    </row>
    <row r="3819" spans="18:21" x14ac:dyDescent="0.3">
      <c r="R3819" s="85">
        <f>PER_MONTH!A3811</f>
        <v>45737</v>
      </c>
      <c r="S3819" s="86">
        <f>PER_MONTH!F3811</f>
        <v>0.35416666666666669</v>
      </c>
      <c r="T3819" s="102">
        <f>PER_MONTH!G3811</f>
        <v>0</v>
      </c>
      <c r="U3819" s="100">
        <f t="shared" si="60"/>
        <v>0</v>
      </c>
    </row>
    <row r="3820" spans="18:21" x14ac:dyDescent="0.3">
      <c r="R3820" s="85">
        <f>PER_MONTH!A3812</f>
        <v>45737</v>
      </c>
      <c r="S3820" s="86">
        <f>PER_MONTH!F3812</f>
        <v>0.375</v>
      </c>
      <c r="T3820" s="102">
        <f>PER_MONTH!G3812</f>
        <v>0</v>
      </c>
      <c r="U3820" s="100">
        <f t="shared" si="60"/>
        <v>0</v>
      </c>
    </row>
    <row r="3821" spans="18:21" x14ac:dyDescent="0.3">
      <c r="R3821" s="85">
        <f>PER_MONTH!A3813</f>
        <v>45737</v>
      </c>
      <c r="S3821" s="86">
        <f>PER_MONTH!F3813</f>
        <v>0.39583333333333331</v>
      </c>
      <c r="T3821" s="102">
        <f>PER_MONTH!G3813</f>
        <v>0</v>
      </c>
      <c r="U3821" s="100">
        <f t="shared" si="60"/>
        <v>0</v>
      </c>
    </row>
    <row r="3822" spans="18:21" x14ac:dyDescent="0.3">
      <c r="R3822" s="85">
        <f>PER_MONTH!A3814</f>
        <v>45737</v>
      </c>
      <c r="S3822" s="86">
        <f>PER_MONTH!F3814</f>
        <v>0.41666666666666669</v>
      </c>
      <c r="T3822" s="102">
        <f>PER_MONTH!G3814</f>
        <v>0</v>
      </c>
      <c r="U3822" s="100">
        <f t="shared" si="60"/>
        <v>0</v>
      </c>
    </row>
    <row r="3823" spans="18:21" x14ac:dyDescent="0.3">
      <c r="R3823" s="85">
        <f>PER_MONTH!A3815</f>
        <v>45737</v>
      </c>
      <c r="S3823" s="86">
        <f>PER_MONTH!F3815</f>
        <v>0.4375</v>
      </c>
      <c r="T3823" s="102">
        <f>PER_MONTH!G3815</f>
        <v>0</v>
      </c>
      <c r="U3823" s="100">
        <f t="shared" si="60"/>
        <v>0</v>
      </c>
    </row>
    <row r="3824" spans="18:21" x14ac:dyDescent="0.3">
      <c r="R3824" s="85">
        <f>PER_MONTH!A3816</f>
        <v>45737</v>
      </c>
      <c r="S3824" s="86">
        <f>PER_MONTH!F3816</f>
        <v>0.45833333333333331</v>
      </c>
      <c r="T3824" s="102">
        <f>PER_MONTH!G3816</f>
        <v>0</v>
      </c>
      <c r="U3824" s="100">
        <f t="shared" si="60"/>
        <v>0</v>
      </c>
    </row>
    <row r="3825" spans="18:21" x14ac:dyDescent="0.3">
      <c r="R3825" s="85">
        <f>PER_MONTH!A3817</f>
        <v>45737</v>
      </c>
      <c r="S3825" s="86">
        <f>PER_MONTH!F3817</f>
        <v>0.47916666666666669</v>
      </c>
      <c r="T3825" s="102">
        <f>PER_MONTH!G3817</f>
        <v>0</v>
      </c>
      <c r="U3825" s="100">
        <f t="shared" si="60"/>
        <v>0</v>
      </c>
    </row>
    <row r="3826" spans="18:21" x14ac:dyDescent="0.3">
      <c r="R3826" s="85">
        <f>PER_MONTH!A3818</f>
        <v>45737</v>
      </c>
      <c r="S3826" s="86">
        <f>PER_MONTH!F3818</f>
        <v>0.5</v>
      </c>
      <c r="T3826" s="102">
        <f>PER_MONTH!G3818</f>
        <v>0</v>
      </c>
      <c r="U3826" s="100">
        <f t="shared" si="60"/>
        <v>0</v>
      </c>
    </row>
    <row r="3827" spans="18:21" x14ac:dyDescent="0.3">
      <c r="R3827" s="85">
        <f>PER_MONTH!A3819</f>
        <v>45737</v>
      </c>
      <c r="S3827" s="86">
        <f>PER_MONTH!F3819</f>
        <v>0.52083333333333337</v>
      </c>
      <c r="T3827" s="102">
        <f>PER_MONTH!G3819</f>
        <v>0</v>
      </c>
      <c r="U3827" s="100">
        <f t="shared" si="60"/>
        <v>0</v>
      </c>
    </row>
    <row r="3828" spans="18:21" x14ac:dyDescent="0.3">
      <c r="R3828" s="85">
        <f>PER_MONTH!A3820</f>
        <v>45737</v>
      </c>
      <c r="S3828" s="86">
        <f>PER_MONTH!F3820</f>
        <v>0.54166666666666663</v>
      </c>
      <c r="T3828" s="102">
        <f>PER_MONTH!G3820</f>
        <v>0</v>
      </c>
      <c r="U3828" s="100">
        <f t="shared" si="60"/>
        <v>0</v>
      </c>
    </row>
    <row r="3829" spans="18:21" x14ac:dyDescent="0.3">
      <c r="R3829" s="85">
        <f>PER_MONTH!A3821</f>
        <v>45737</v>
      </c>
      <c r="S3829" s="86">
        <f>PER_MONTH!F3821</f>
        <v>0.5625</v>
      </c>
      <c r="T3829" s="102">
        <f>PER_MONTH!G3821</f>
        <v>0</v>
      </c>
      <c r="U3829" s="100">
        <f t="shared" si="60"/>
        <v>0</v>
      </c>
    </row>
    <row r="3830" spans="18:21" x14ac:dyDescent="0.3">
      <c r="R3830" s="85">
        <f>PER_MONTH!A3822</f>
        <v>45737</v>
      </c>
      <c r="S3830" s="86">
        <f>PER_MONTH!F3822</f>
        <v>0.58333333333333337</v>
      </c>
      <c r="T3830" s="102">
        <f>PER_MONTH!G3822</f>
        <v>0</v>
      </c>
      <c r="U3830" s="100">
        <f t="shared" si="60"/>
        <v>0</v>
      </c>
    </row>
    <row r="3831" spans="18:21" x14ac:dyDescent="0.3">
      <c r="R3831" s="85">
        <f>PER_MONTH!A3823</f>
        <v>45737</v>
      </c>
      <c r="S3831" s="86">
        <f>PER_MONTH!F3823</f>
        <v>0.60416666666666663</v>
      </c>
      <c r="T3831" s="102">
        <f>PER_MONTH!G3823</f>
        <v>0</v>
      </c>
      <c r="U3831" s="100">
        <f t="shared" si="60"/>
        <v>0</v>
      </c>
    </row>
    <row r="3832" spans="18:21" x14ac:dyDescent="0.3">
      <c r="R3832" s="85">
        <f>PER_MONTH!A3824</f>
        <v>45737</v>
      </c>
      <c r="S3832" s="86">
        <f>PER_MONTH!F3824</f>
        <v>0.625</v>
      </c>
      <c r="T3832" s="102">
        <f>PER_MONTH!G3824</f>
        <v>0</v>
      </c>
      <c r="U3832" s="100">
        <f t="shared" si="60"/>
        <v>0</v>
      </c>
    </row>
    <row r="3833" spans="18:21" x14ac:dyDescent="0.3">
      <c r="R3833" s="85">
        <f>PER_MONTH!A3825</f>
        <v>45737</v>
      </c>
      <c r="S3833" s="86">
        <f>PER_MONTH!F3825</f>
        <v>0.64583333333333337</v>
      </c>
      <c r="T3833" s="102">
        <f>PER_MONTH!G3825</f>
        <v>0</v>
      </c>
      <c r="U3833" s="100">
        <f t="shared" si="60"/>
        <v>0</v>
      </c>
    </row>
    <row r="3834" spans="18:21" x14ac:dyDescent="0.3">
      <c r="R3834" s="85">
        <f>PER_MONTH!A3826</f>
        <v>45737</v>
      </c>
      <c r="S3834" s="86">
        <f>PER_MONTH!F3826</f>
        <v>0.66666666666666663</v>
      </c>
      <c r="T3834" s="102">
        <f>PER_MONTH!G3826</f>
        <v>0</v>
      </c>
      <c r="U3834" s="100">
        <f t="shared" si="60"/>
        <v>0</v>
      </c>
    </row>
    <row r="3835" spans="18:21" x14ac:dyDescent="0.3">
      <c r="R3835" s="85">
        <f>PER_MONTH!A3827</f>
        <v>45737</v>
      </c>
      <c r="S3835" s="86">
        <f>PER_MONTH!F3827</f>
        <v>0.6875</v>
      </c>
      <c r="T3835" s="102">
        <f>PER_MONTH!G3827</f>
        <v>0</v>
      </c>
      <c r="U3835" s="100">
        <f t="shared" si="60"/>
        <v>0</v>
      </c>
    </row>
    <row r="3836" spans="18:21" x14ac:dyDescent="0.3">
      <c r="R3836" s="85">
        <f>PER_MONTH!A3828</f>
        <v>45737</v>
      </c>
      <c r="S3836" s="86">
        <f>PER_MONTH!F3828</f>
        <v>0.70833333333333337</v>
      </c>
      <c r="T3836" s="102">
        <f>PER_MONTH!G3828</f>
        <v>0</v>
      </c>
      <c r="U3836" s="100">
        <f t="shared" si="60"/>
        <v>0</v>
      </c>
    </row>
    <row r="3837" spans="18:21" x14ac:dyDescent="0.3">
      <c r="R3837" s="85">
        <f>PER_MONTH!A3829</f>
        <v>45737</v>
      </c>
      <c r="S3837" s="86">
        <f>PER_MONTH!F3829</f>
        <v>0.72916666666666663</v>
      </c>
      <c r="T3837" s="102">
        <f>PER_MONTH!G3829</f>
        <v>0</v>
      </c>
      <c r="U3837" s="100">
        <f t="shared" si="60"/>
        <v>0</v>
      </c>
    </row>
    <row r="3838" spans="18:21" x14ac:dyDescent="0.3">
      <c r="R3838" s="85">
        <f>PER_MONTH!A3830</f>
        <v>45737</v>
      </c>
      <c r="S3838" s="86">
        <f>PER_MONTH!F3830</f>
        <v>0.75</v>
      </c>
      <c r="T3838" s="102">
        <f>PER_MONTH!G3830</f>
        <v>0</v>
      </c>
      <c r="U3838" s="100">
        <f t="shared" si="60"/>
        <v>0</v>
      </c>
    </row>
    <row r="3839" spans="18:21" x14ac:dyDescent="0.3">
      <c r="R3839" s="85">
        <f>PER_MONTH!A3831</f>
        <v>45737</v>
      </c>
      <c r="S3839" s="86">
        <f>PER_MONTH!F3831</f>
        <v>0.77083333333333337</v>
      </c>
      <c r="T3839" s="102">
        <f>PER_MONTH!G3831</f>
        <v>0</v>
      </c>
      <c r="U3839" s="100">
        <f t="shared" si="60"/>
        <v>0</v>
      </c>
    </row>
    <row r="3840" spans="18:21" x14ac:dyDescent="0.3">
      <c r="R3840" s="85">
        <f>PER_MONTH!A3832</f>
        <v>45737</v>
      </c>
      <c r="S3840" s="86">
        <f>PER_MONTH!F3832</f>
        <v>0.79166666666666663</v>
      </c>
      <c r="T3840" s="102">
        <f>PER_MONTH!G3832</f>
        <v>0</v>
      </c>
      <c r="U3840" s="100">
        <f t="shared" si="60"/>
        <v>0</v>
      </c>
    </row>
    <row r="3841" spans="18:21" x14ac:dyDescent="0.3">
      <c r="R3841" s="85">
        <f>PER_MONTH!A3833</f>
        <v>45737</v>
      </c>
      <c r="S3841" s="86">
        <f>PER_MONTH!F3833</f>
        <v>0.8125</v>
      </c>
      <c r="T3841" s="102">
        <f>PER_MONTH!G3833</f>
        <v>0</v>
      </c>
      <c r="U3841" s="100">
        <f t="shared" si="60"/>
        <v>0</v>
      </c>
    </row>
    <row r="3842" spans="18:21" x14ac:dyDescent="0.3">
      <c r="R3842" s="85">
        <f>PER_MONTH!A3834</f>
        <v>45737</v>
      </c>
      <c r="S3842" s="86">
        <f>PER_MONTH!F3834</f>
        <v>0.83333333333333337</v>
      </c>
      <c r="T3842" s="102">
        <f>PER_MONTH!G3834</f>
        <v>0</v>
      </c>
      <c r="U3842" s="100">
        <f t="shared" si="60"/>
        <v>0</v>
      </c>
    </row>
    <row r="3843" spans="18:21" x14ac:dyDescent="0.3">
      <c r="R3843" s="85">
        <f>PER_MONTH!A3835</f>
        <v>45737</v>
      </c>
      <c r="S3843" s="86">
        <f>PER_MONTH!F3835</f>
        <v>0.85416666666666663</v>
      </c>
      <c r="T3843" s="102">
        <f>PER_MONTH!G3835</f>
        <v>0</v>
      </c>
      <c r="U3843" s="100">
        <f t="shared" si="60"/>
        <v>0</v>
      </c>
    </row>
    <row r="3844" spans="18:21" x14ac:dyDescent="0.3">
      <c r="R3844" s="85">
        <f>PER_MONTH!A3836</f>
        <v>45737</v>
      </c>
      <c r="S3844" s="86">
        <f>PER_MONTH!F3836</f>
        <v>0.875</v>
      </c>
      <c r="T3844" s="102">
        <f>PER_MONTH!G3836</f>
        <v>0</v>
      </c>
      <c r="U3844" s="100">
        <f t="shared" si="60"/>
        <v>0</v>
      </c>
    </row>
    <row r="3845" spans="18:21" x14ac:dyDescent="0.3">
      <c r="R3845" s="85">
        <f>PER_MONTH!A3837</f>
        <v>45737</v>
      </c>
      <c r="S3845" s="86">
        <f>PER_MONTH!F3837</f>
        <v>0.89583333333333337</v>
      </c>
      <c r="T3845" s="102">
        <f>PER_MONTH!G3837</f>
        <v>0</v>
      </c>
      <c r="U3845" s="100">
        <f t="shared" si="60"/>
        <v>0</v>
      </c>
    </row>
    <row r="3846" spans="18:21" x14ac:dyDescent="0.3">
      <c r="R3846" s="85">
        <f>PER_MONTH!A3838</f>
        <v>45737</v>
      </c>
      <c r="S3846" s="86">
        <f>PER_MONTH!F3838</f>
        <v>0.91666666666666663</v>
      </c>
      <c r="T3846" s="102">
        <f>PER_MONTH!G3838</f>
        <v>0</v>
      </c>
      <c r="U3846" s="100">
        <f t="shared" si="60"/>
        <v>0</v>
      </c>
    </row>
    <row r="3847" spans="18:21" x14ac:dyDescent="0.3">
      <c r="R3847" s="85">
        <f>PER_MONTH!A3839</f>
        <v>45737</v>
      </c>
      <c r="S3847" s="86">
        <f>PER_MONTH!F3839</f>
        <v>0.9375</v>
      </c>
      <c r="T3847" s="102">
        <f>PER_MONTH!G3839</f>
        <v>0</v>
      </c>
      <c r="U3847" s="100">
        <f t="shared" si="60"/>
        <v>0</v>
      </c>
    </row>
    <row r="3848" spans="18:21" x14ac:dyDescent="0.3">
      <c r="R3848" s="85">
        <f>PER_MONTH!A3840</f>
        <v>45737</v>
      </c>
      <c r="S3848" s="86">
        <f>PER_MONTH!F3840</f>
        <v>0.95833333333333337</v>
      </c>
      <c r="T3848" s="102">
        <f>PER_MONTH!G3840</f>
        <v>0</v>
      </c>
      <c r="U3848" s="100">
        <f t="shared" si="60"/>
        <v>0</v>
      </c>
    </row>
    <row r="3849" spans="18:21" x14ac:dyDescent="0.3">
      <c r="R3849" s="85">
        <f>PER_MONTH!A3841</f>
        <v>45737</v>
      </c>
      <c r="S3849" s="86">
        <f>PER_MONTH!F3841</f>
        <v>0.97916666666666663</v>
      </c>
      <c r="T3849" s="102">
        <f>PER_MONTH!G3841</f>
        <v>0</v>
      </c>
      <c r="U3849" s="100">
        <f t="shared" si="60"/>
        <v>0</v>
      </c>
    </row>
    <row r="3850" spans="18:21" x14ac:dyDescent="0.3">
      <c r="R3850" s="85">
        <f>PER_MONTH!A3842</f>
        <v>45738</v>
      </c>
      <c r="S3850" s="86">
        <f>PER_MONTH!F3842</f>
        <v>0</v>
      </c>
      <c r="T3850" s="102">
        <f>PER_MONTH!G3842</f>
        <v>0</v>
      </c>
      <c r="U3850" s="100">
        <f t="shared" si="60"/>
        <v>0</v>
      </c>
    </row>
    <row r="3851" spans="18:21" x14ac:dyDescent="0.3">
      <c r="R3851" s="85">
        <f>PER_MONTH!A3843</f>
        <v>45738</v>
      </c>
      <c r="S3851" s="86">
        <f>PER_MONTH!F3843</f>
        <v>2.0833333333333329E-2</v>
      </c>
      <c r="T3851" s="102">
        <f>PER_MONTH!G3843</f>
        <v>0</v>
      </c>
      <c r="U3851" s="100">
        <f t="shared" si="60"/>
        <v>0</v>
      </c>
    </row>
    <row r="3852" spans="18:21" x14ac:dyDescent="0.3">
      <c r="R3852" s="85">
        <f>PER_MONTH!A3844</f>
        <v>45738</v>
      </c>
      <c r="S3852" s="86">
        <f>PER_MONTH!F3844</f>
        <v>4.1666666666666657E-2</v>
      </c>
      <c r="T3852" s="102">
        <f>PER_MONTH!G3844</f>
        <v>0</v>
      </c>
      <c r="U3852" s="100">
        <f t="shared" ref="U3852:U3915" si="61">T3852/0.5</f>
        <v>0</v>
      </c>
    </row>
    <row r="3853" spans="18:21" x14ac:dyDescent="0.3">
      <c r="R3853" s="85">
        <f>PER_MONTH!A3845</f>
        <v>45738</v>
      </c>
      <c r="S3853" s="86">
        <f>PER_MONTH!F3845</f>
        <v>6.25E-2</v>
      </c>
      <c r="T3853" s="102">
        <f>PER_MONTH!G3845</f>
        <v>0</v>
      </c>
      <c r="U3853" s="100">
        <f t="shared" si="61"/>
        <v>0</v>
      </c>
    </row>
    <row r="3854" spans="18:21" x14ac:dyDescent="0.3">
      <c r="R3854" s="85">
        <f>PER_MONTH!A3846</f>
        <v>45738</v>
      </c>
      <c r="S3854" s="86">
        <f>PER_MONTH!F3846</f>
        <v>8.3333333333333329E-2</v>
      </c>
      <c r="T3854" s="102">
        <f>PER_MONTH!G3846</f>
        <v>0</v>
      </c>
      <c r="U3854" s="100">
        <f t="shared" si="61"/>
        <v>0</v>
      </c>
    </row>
    <row r="3855" spans="18:21" x14ac:dyDescent="0.3">
      <c r="R3855" s="85">
        <f>PER_MONTH!A3847</f>
        <v>45738</v>
      </c>
      <c r="S3855" s="86">
        <f>PER_MONTH!F3847</f>
        <v>0.1041666666666667</v>
      </c>
      <c r="T3855" s="102">
        <f>PER_MONTH!G3847</f>
        <v>0</v>
      </c>
      <c r="U3855" s="100">
        <f t="shared" si="61"/>
        <v>0</v>
      </c>
    </row>
    <row r="3856" spans="18:21" x14ac:dyDescent="0.3">
      <c r="R3856" s="85">
        <f>PER_MONTH!A3848</f>
        <v>45738</v>
      </c>
      <c r="S3856" s="86">
        <f>PER_MONTH!F3848</f>
        <v>0.125</v>
      </c>
      <c r="T3856" s="102">
        <f>PER_MONTH!G3848</f>
        <v>0</v>
      </c>
      <c r="U3856" s="100">
        <f t="shared" si="61"/>
        <v>0</v>
      </c>
    </row>
    <row r="3857" spans="18:21" x14ac:dyDescent="0.3">
      <c r="R3857" s="85">
        <f>PER_MONTH!A3849</f>
        <v>45738</v>
      </c>
      <c r="S3857" s="86">
        <f>PER_MONTH!F3849</f>
        <v>0.14583333333333329</v>
      </c>
      <c r="T3857" s="102">
        <f>PER_MONTH!G3849</f>
        <v>0</v>
      </c>
      <c r="U3857" s="100">
        <f t="shared" si="61"/>
        <v>0</v>
      </c>
    </row>
    <row r="3858" spans="18:21" x14ac:dyDescent="0.3">
      <c r="R3858" s="85">
        <f>PER_MONTH!A3850</f>
        <v>45738</v>
      </c>
      <c r="S3858" s="86">
        <f>PER_MONTH!F3850</f>
        <v>0.16666666666666671</v>
      </c>
      <c r="T3858" s="102">
        <f>PER_MONTH!G3850</f>
        <v>0</v>
      </c>
      <c r="U3858" s="100">
        <f t="shared" si="61"/>
        <v>0</v>
      </c>
    </row>
    <row r="3859" spans="18:21" x14ac:dyDescent="0.3">
      <c r="R3859" s="85">
        <f>PER_MONTH!A3851</f>
        <v>45738</v>
      </c>
      <c r="S3859" s="86">
        <f>PER_MONTH!F3851</f>
        <v>0.1875</v>
      </c>
      <c r="T3859" s="102">
        <f>PER_MONTH!G3851</f>
        <v>0</v>
      </c>
      <c r="U3859" s="100">
        <f t="shared" si="61"/>
        <v>0</v>
      </c>
    </row>
    <row r="3860" spans="18:21" x14ac:dyDescent="0.3">
      <c r="R3860" s="85">
        <f>PER_MONTH!A3852</f>
        <v>45738</v>
      </c>
      <c r="S3860" s="86">
        <f>PER_MONTH!F3852</f>
        <v>0.20833333333333329</v>
      </c>
      <c r="T3860" s="102">
        <f>PER_MONTH!G3852</f>
        <v>0</v>
      </c>
      <c r="U3860" s="100">
        <f t="shared" si="61"/>
        <v>0</v>
      </c>
    </row>
    <row r="3861" spans="18:21" x14ac:dyDescent="0.3">
      <c r="R3861" s="85">
        <f>PER_MONTH!A3853</f>
        <v>45738</v>
      </c>
      <c r="S3861" s="86">
        <f>PER_MONTH!F3853</f>
        <v>0.22916666666666671</v>
      </c>
      <c r="T3861" s="102">
        <f>PER_MONTH!G3853</f>
        <v>0</v>
      </c>
      <c r="U3861" s="100">
        <f t="shared" si="61"/>
        <v>0</v>
      </c>
    </row>
    <row r="3862" spans="18:21" x14ac:dyDescent="0.3">
      <c r="R3862" s="85">
        <f>PER_MONTH!A3854</f>
        <v>45738</v>
      </c>
      <c r="S3862" s="86">
        <f>PER_MONTH!F3854</f>
        <v>0.25</v>
      </c>
      <c r="T3862" s="102">
        <f>PER_MONTH!G3854</f>
        <v>0</v>
      </c>
      <c r="U3862" s="100">
        <f t="shared" si="61"/>
        <v>0</v>
      </c>
    </row>
    <row r="3863" spans="18:21" x14ac:dyDescent="0.3">
      <c r="R3863" s="85">
        <f>PER_MONTH!A3855</f>
        <v>45738</v>
      </c>
      <c r="S3863" s="86">
        <f>PER_MONTH!F3855</f>
        <v>0.27083333333333331</v>
      </c>
      <c r="T3863" s="102">
        <f>PER_MONTH!G3855</f>
        <v>0</v>
      </c>
      <c r="U3863" s="100">
        <f t="shared" si="61"/>
        <v>0</v>
      </c>
    </row>
    <row r="3864" spans="18:21" x14ac:dyDescent="0.3">
      <c r="R3864" s="85">
        <f>PER_MONTH!A3856</f>
        <v>45738</v>
      </c>
      <c r="S3864" s="86">
        <f>PER_MONTH!F3856</f>
        <v>0.29166666666666669</v>
      </c>
      <c r="T3864" s="102">
        <f>PER_MONTH!G3856</f>
        <v>0</v>
      </c>
      <c r="U3864" s="100">
        <f t="shared" si="61"/>
        <v>0</v>
      </c>
    </row>
    <row r="3865" spans="18:21" x14ac:dyDescent="0.3">
      <c r="R3865" s="85">
        <f>PER_MONTH!A3857</f>
        <v>45738</v>
      </c>
      <c r="S3865" s="86">
        <f>PER_MONTH!F3857</f>
        <v>0.3125</v>
      </c>
      <c r="T3865" s="102">
        <f>PER_MONTH!G3857</f>
        <v>0</v>
      </c>
      <c r="U3865" s="100">
        <f t="shared" si="61"/>
        <v>0</v>
      </c>
    </row>
    <row r="3866" spans="18:21" x14ac:dyDescent="0.3">
      <c r="R3866" s="85">
        <f>PER_MONTH!A3858</f>
        <v>45738</v>
      </c>
      <c r="S3866" s="86">
        <f>PER_MONTH!F3858</f>
        <v>0.33333333333333331</v>
      </c>
      <c r="T3866" s="102">
        <f>PER_MONTH!G3858</f>
        <v>0</v>
      </c>
      <c r="U3866" s="100">
        <f t="shared" si="61"/>
        <v>0</v>
      </c>
    </row>
    <row r="3867" spans="18:21" x14ac:dyDescent="0.3">
      <c r="R3867" s="85">
        <f>PER_MONTH!A3859</f>
        <v>45738</v>
      </c>
      <c r="S3867" s="86">
        <f>PER_MONTH!F3859</f>
        <v>0.35416666666666669</v>
      </c>
      <c r="T3867" s="102">
        <f>PER_MONTH!G3859</f>
        <v>0</v>
      </c>
      <c r="U3867" s="100">
        <f t="shared" si="61"/>
        <v>0</v>
      </c>
    </row>
    <row r="3868" spans="18:21" x14ac:dyDescent="0.3">
      <c r="R3868" s="85">
        <f>PER_MONTH!A3860</f>
        <v>45738</v>
      </c>
      <c r="S3868" s="86">
        <f>PER_MONTH!F3860</f>
        <v>0.375</v>
      </c>
      <c r="T3868" s="102">
        <f>PER_MONTH!G3860</f>
        <v>0</v>
      </c>
      <c r="U3868" s="100">
        <f t="shared" si="61"/>
        <v>0</v>
      </c>
    </row>
    <row r="3869" spans="18:21" x14ac:dyDescent="0.3">
      <c r="R3869" s="85">
        <f>PER_MONTH!A3861</f>
        <v>45738</v>
      </c>
      <c r="S3869" s="86">
        <f>PER_MONTH!F3861</f>
        <v>0.39583333333333331</v>
      </c>
      <c r="T3869" s="102">
        <f>PER_MONTH!G3861</f>
        <v>0</v>
      </c>
      <c r="U3869" s="100">
        <f t="shared" si="61"/>
        <v>0</v>
      </c>
    </row>
    <row r="3870" spans="18:21" x14ac:dyDescent="0.3">
      <c r="R3870" s="85">
        <f>PER_MONTH!A3862</f>
        <v>45738</v>
      </c>
      <c r="S3870" s="86">
        <f>PER_MONTH!F3862</f>
        <v>0.41666666666666669</v>
      </c>
      <c r="T3870" s="102">
        <f>PER_MONTH!G3862</f>
        <v>0</v>
      </c>
      <c r="U3870" s="100">
        <f t="shared" si="61"/>
        <v>0</v>
      </c>
    </row>
    <row r="3871" spans="18:21" x14ac:dyDescent="0.3">
      <c r="R3871" s="85">
        <f>PER_MONTH!A3863</f>
        <v>45738</v>
      </c>
      <c r="S3871" s="86">
        <f>PER_MONTH!F3863</f>
        <v>0.4375</v>
      </c>
      <c r="T3871" s="102">
        <f>PER_MONTH!G3863</f>
        <v>0</v>
      </c>
      <c r="U3871" s="100">
        <f t="shared" si="61"/>
        <v>0</v>
      </c>
    </row>
    <row r="3872" spans="18:21" x14ac:dyDescent="0.3">
      <c r="R3872" s="85">
        <f>PER_MONTH!A3864</f>
        <v>45738</v>
      </c>
      <c r="S3872" s="86">
        <f>PER_MONTH!F3864</f>
        <v>0.45833333333333331</v>
      </c>
      <c r="T3872" s="102">
        <f>PER_MONTH!G3864</f>
        <v>0</v>
      </c>
      <c r="U3872" s="100">
        <f t="shared" si="61"/>
        <v>0</v>
      </c>
    </row>
    <row r="3873" spans="18:21" x14ac:dyDescent="0.3">
      <c r="R3873" s="85">
        <f>PER_MONTH!A3865</f>
        <v>45738</v>
      </c>
      <c r="S3873" s="86">
        <f>PER_MONTH!F3865</f>
        <v>0.47916666666666669</v>
      </c>
      <c r="T3873" s="102">
        <f>PER_MONTH!G3865</f>
        <v>0</v>
      </c>
      <c r="U3873" s="100">
        <f t="shared" si="61"/>
        <v>0</v>
      </c>
    </row>
    <row r="3874" spans="18:21" x14ac:dyDescent="0.3">
      <c r="R3874" s="85">
        <f>PER_MONTH!A3866</f>
        <v>45738</v>
      </c>
      <c r="S3874" s="86">
        <f>PER_MONTH!F3866</f>
        <v>0.5</v>
      </c>
      <c r="T3874" s="102">
        <f>PER_MONTH!G3866</f>
        <v>0</v>
      </c>
      <c r="U3874" s="100">
        <f t="shared" si="61"/>
        <v>0</v>
      </c>
    </row>
    <row r="3875" spans="18:21" x14ac:dyDescent="0.3">
      <c r="R3875" s="85">
        <f>PER_MONTH!A3867</f>
        <v>45738</v>
      </c>
      <c r="S3875" s="86">
        <f>PER_MONTH!F3867</f>
        <v>0.52083333333333337</v>
      </c>
      <c r="T3875" s="102">
        <f>PER_MONTH!G3867</f>
        <v>0</v>
      </c>
      <c r="U3875" s="100">
        <f t="shared" si="61"/>
        <v>0</v>
      </c>
    </row>
    <row r="3876" spans="18:21" x14ac:dyDescent="0.3">
      <c r="R3876" s="85">
        <f>PER_MONTH!A3868</f>
        <v>45738</v>
      </c>
      <c r="S3876" s="86">
        <f>PER_MONTH!F3868</f>
        <v>0.54166666666666663</v>
      </c>
      <c r="T3876" s="102">
        <f>PER_MONTH!G3868</f>
        <v>0</v>
      </c>
      <c r="U3876" s="100">
        <f t="shared" si="61"/>
        <v>0</v>
      </c>
    </row>
    <row r="3877" spans="18:21" x14ac:dyDescent="0.3">
      <c r="R3877" s="85">
        <f>PER_MONTH!A3869</f>
        <v>45738</v>
      </c>
      <c r="S3877" s="86">
        <f>PER_MONTH!F3869</f>
        <v>0.5625</v>
      </c>
      <c r="T3877" s="102">
        <f>PER_MONTH!G3869</f>
        <v>0</v>
      </c>
      <c r="U3877" s="100">
        <f t="shared" si="61"/>
        <v>0</v>
      </c>
    </row>
    <row r="3878" spans="18:21" x14ac:dyDescent="0.3">
      <c r="R3878" s="85">
        <f>PER_MONTH!A3870</f>
        <v>45738</v>
      </c>
      <c r="S3878" s="86">
        <f>PER_MONTH!F3870</f>
        <v>0.58333333333333337</v>
      </c>
      <c r="T3878" s="102">
        <f>PER_MONTH!G3870</f>
        <v>0</v>
      </c>
      <c r="U3878" s="100">
        <f t="shared" si="61"/>
        <v>0</v>
      </c>
    </row>
    <row r="3879" spans="18:21" x14ac:dyDescent="0.3">
      <c r="R3879" s="85">
        <f>PER_MONTH!A3871</f>
        <v>45738</v>
      </c>
      <c r="S3879" s="86">
        <f>PER_MONTH!F3871</f>
        <v>0.60416666666666663</v>
      </c>
      <c r="T3879" s="102">
        <f>PER_MONTH!G3871</f>
        <v>0</v>
      </c>
      <c r="U3879" s="100">
        <f t="shared" si="61"/>
        <v>0</v>
      </c>
    </row>
    <row r="3880" spans="18:21" x14ac:dyDescent="0.3">
      <c r="R3880" s="85">
        <f>PER_MONTH!A3872</f>
        <v>45738</v>
      </c>
      <c r="S3880" s="86">
        <f>PER_MONTH!F3872</f>
        <v>0.625</v>
      </c>
      <c r="T3880" s="102">
        <f>PER_MONTH!G3872</f>
        <v>0</v>
      </c>
      <c r="U3880" s="100">
        <f t="shared" si="61"/>
        <v>0</v>
      </c>
    </row>
    <row r="3881" spans="18:21" x14ac:dyDescent="0.3">
      <c r="R3881" s="85">
        <f>PER_MONTH!A3873</f>
        <v>45738</v>
      </c>
      <c r="S3881" s="86">
        <f>PER_MONTH!F3873</f>
        <v>0.64583333333333337</v>
      </c>
      <c r="T3881" s="102">
        <f>PER_MONTH!G3873</f>
        <v>0</v>
      </c>
      <c r="U3881" s="100">
        <f t="shared" si="61"/>
        <v>0</v>
      </c>
    </row>
    <row r="3882" spans="18:21" x14ac:dyDescent="0.3">
      <c r="R3882" s="85">
        <f>PER_MONTH!A3874</f>
        <v>45738</v>
      </c>
      <c r="S3882" s="86">
        <f>PER_MONTH!F3874</f>
        <v>0.66666666666666663</v>
      </c>
      <c r="T3882" s="102">
        <f>PER_MONTH!G3874</f>
        <v>0</v>
      </c>
      <c r="U3882" s="100">
        <f t="shared" si="61"/>
        <v>0</v>
      </c>
    </row>
    <row r="3883" spans="18:21" x14ac:dyDescent="0.3">
      <c r="R3883" s="85">
        <f>PER_MONTH!A3875</f>
        <v>45738</v>
      </c>
      <c r="S3883" s="86">
        <f>PER_MONTH!F3875</f>
        <v>0.6875</v>
      </c>
      <c r="T3883" s="102">
        <f>PER_MONTH!G3875</f>
        <v>0</v>
      </c>
      <c r="U3883" s="100">
        <f t="shared" si="61"/>
        <v>0</v>
      </c>
    </row>
    <row r="3884" spans="18:21" x14ac:dyDescent="0.3">
      <c r="R3884" s="85">
        <f>PER_MONTH!A3876</f>
        <v>45738</v>
      </c>
      <c r="S3884" s="86">
        <f>PER_MONTH!F3876</f>
        <v>0.70833333333333337</v>
      </c>
      <c r="T3884" s="102">
        <f>PER_MONTH!G3876</f>
        <v>0</v>
      </c>
      <c r="U3884" s="100">
        <f t="shared" si="61"/>
        <v>0</v>
      </c>
    </row>
    <row r="3885" spans="18:21" x14ac:dyDescent="0.3">
      <c r="R3885" s="85">
        <f>PER_MONTH!A3877</f>
        <v>45738</v>
      </c>
      <c r="S3885" s="86">
        <f>PER_MONTH!F3877</f>
        <v>0.72916666666666663</v>
      </c>
      <c r="T3885" s="102">
        <f>PER_MONTH!G3877</f>
        <v>0</v>
      </c>
      <c r="U3885" s="100">
        <f t="shared" si="61"/>
        <v>0</v>
      </c>
    </row>
    <row r="3886" spans="18:21" x14ac:dyDescent="0.3">
      <c r="R3886" s="85">
        <f>PER_MONTH!A3878</f>
        <v>45738</v>
      </c>
      <c r="S3886" s="86">
        <f>PER_MONTH!F3878</f>
        <v>0.75</v>
      </c>
      <c r="T3886" s="102">
        <f>PER_MONTH!G3878</f>
        <v>0</v>
      </c>
      <c r="U3886" s="100">
        <f t="shared" si="61"/>
        <v>0</v>
      </c>
    </row>
    <row r="3887" spans="18:21" x14ac:dyDescent="0.3">
      <c r="R3887" s="85">
        <f>PER_MONTH!A3879</f>
        <v>45738</v>
      </c>
      <c r="S3887" s="86">
        <f>PER_MONTH!F3879</f>
        <v>0.77083333333333337</v>
      </c>
      <c r="T3887" s="102">
        <f>PER_MONTH!G3879</f>
        <v>0</v>
      </c>
      <c r="U3887" s="100">
        <f t="shared" si="61"/>
        <v>0</v>
      </c>
    </row>
    <row r="3888" spans="18:21" x14ac:dyDescent="0.3">
      <c r="R3888" s="85">
        <f>PER_MONTH!A3880</f>
        <v>45738</v>
      </c>
      <c r="S3888" s="86">
        <f>PER_MONTH!F3880</f>
        <v>0.79166666666666663</v>
      </c>
      <c r="T3888" s="102">
        <f>PER_MONTH!G3880</f>
        <v>0</v>
      </c>
      <c r="U3888" s="100">
        <f t="shared" si="61"/>
        <v>0</v>
      </c>
    </row>
    <row r="3889" spans="18:21" x14ac:dyDescent="0.3">
      <c r="R3889" s="85">
        <f>PER_MONTH!A3881</f>
        <v>45738</v>
      </c>
      <c r="S3889" s="86">
        <f>PER_MONTH!F3881</f>
        <v>0.8125</v>
      </c>
      <c r="T3889" s="102">
        <f>PER_MONTH!G3881</f>
        <v>0</v>
      </c>
      <c r="U3889" s="100">
        <f t="shared" si="61"/>
        <v>0</v>
      </c>
    </row>
    <row r="3890" spans="18:21" x14ac:dyDescent="0.3">
      <c r="R3890" s="85">
        <f>PER_MONTH!A3882</f>
        <v>45738</v>
      </c>
      <c r="S3890" s="86">
        <f>PER_MONTH!F3882</f>
        <v>0.83333333333333337</v>
      </c>
      <c r="T3890" s="102">
        <f>PER_MONTH!G3882</f>
        <v>0</v>
      </c>
      <c r="U3890" s="100">
        <f t="shared" si="61"/>
        <v>0</v>
      </c>
    </row>
    <row r="3891" spans="18:21" x14ac:dyDescent="0.3">
      <c r="R3891" s="85">
        <f>PER_MONTH!A3883</f>
        <v>45738</v>
      </c>
      <c r="S3891" s="86">
        <f>PER_MONTH!F3883</f>
        <v>0.85416666666666663</v>
      </c>
      <c r="T3891" s="102">
        <f>PER_MONTH!G3883</f>
        <v>0</v>
      </c>
      <c r="U3891" s="100">
        <f t="shared" si="61"/>
        <v>0</v>
      </c>
    </row>
    <row r="3892" spans="18:21" x14ac:dyDescent="0.3">
      <c r="R3892" s="85">
        <f>PER_MONTH!A3884</f>
        <v>45738</v>
      </c>
      <c r="S3892" s="86">
        <f>PER_MONTH!F3884</f>
        <v>0.875</v>
      </c>
      <c r="T3892" s="102">
        <f>PER_MONTH!G3884</f>
        <v>0</v>
      </c>
      <c r="U3892" s="100">
        <f t="shared" si="61"/>
        <v>0</v>
      </c>
    </row>
    <row r="3893" spans="18:21" x14ac:dyDescent="0.3">
      <c r="R3893" s="85">
        <f>PER_MONTH!A3885</f>
        <v>45738</v>
      </c>
      <c r="S3893" s="86">
        <f>PER_MONTH!F3885</f>
        <v>0.89583333333333337</v>
      </c>
      <c r="T3893" s="102">
        <f>PER_MONTH!G3885</f>
        <v>0</v>
      </c>
      <c r="U3893" s="100">
        <f t="shared" si="61"/>
        <v>0</v>
      </c>
    </row>
    <row r="3894" spans="18:21" x14ac:dyDescent="0.3">
      <c r="R3894" s="85">
        <f>PER_MONTH!A3886</f>
        <v>45738</v>
      </c>
      <c r="S3894" s="86">
        <f>PER_MONTH!F3886</f>
        <v>0.91666666666666663</v>
      </c>
      <c r="T3894" s="102">
        <f>PER_MONTH!G3886</f>
        <v>0</v>
      </c>
      <c r="U3894" s="100">
        <f t="shared" si="61"/>
        <v>0</v>
      </c>
    </row>
    <row r="3895" spans="18:21" x14ac:dyDescent="0.3">
      <c r="R3895" s="85">
        <f>PER_MONTH!A3887</f>
        <v>45738</v>
      </c>
      <c r="S3895" s="86">
        <f>PER_MONTH!F3887</f>
        <v>0.9375</v>
      </c>
      <c r="T3895" s="102">
        <f>PER_MONTH!G3887</f>
        <v>0</v>
      </c>
      <c r="U3895" s="100">
        <f t="shared" si="61"/>
        <v>0</v>
      </c>
    </row>
    <row r="3896" spans="18:21" x14ac:dyDescent="0.3">
      <c r="R3896" s="85">
        <f>PER_MONTH!A3888</f>
        <v>45738</v>
      </c>
      <c r="S3896" s="86">
        <f>PER_MONTH!F3888</f>
        <v>0.95833333333333337</v>
      </c>
      <c r="T3896" s="102">
        <f>PER_MONTH!G3888</f>
        <v>0</v>
      </c>
      <c r="U3896" s="100">
        <f t="shared" si="61"/>
        <v>0</v>
      </c>
    </row>
    <row r="3897" spans="18:21" x14ac:dyDescent="0.3">
      <c r="R3897" s="85">
        <f>PER_MONTH!A3889</f>
        <v>45738</v>
      </c>
      <c r="S3897" s="86">
        <f>PER_MONTH!F3889</f>
        <v>0.97916666666666663</v>
      </c>
      <c r="T3897" s="102">
        <f>PER_MONTH!G3889</f>
        <v>0</v>
      </c>
      <c r="U3897" s="100">
        <f t="shared" si="61"/>
        <v>0</v>
      </c>
    </row>
    <row r="3898" spans="18:21" x14ac:dyDescent="0.3">
      <c r="R3898" s="85">
        <f>PER_MONTH!A3890</f>
        <v>45739</v>
      </c>
      <c r="S3898" s="86">
        <f>PER_MONTH!F3890</f>
        <v>0</v>
      </c>
      <c r="T3898" s="102">
        <f>PER_MONTH!G3890</f>
        <v>0</v>
      </c>
      <c r="U3898" s="100">
        <f t="shared" si="61"/>
        <v>0</v>
      </c>
    </row>
    <row r="3899" spans="18:21" x14ac:dyDescent="0.3">
      <c r="R3899" s="85">
        <f>PER_MONTH!A3891</f>
        <v>45739</v>
      </c>
      <c r="S3899" s="86">
        <f>PER_MONTH!F3891</f>
        <v>2.0833333333333329E-2</v>
      </c>
      <c r="T3899" s="102">
        <f>PER_MONTH!G3891</f>
        <v>0</v>
      </c>
      <c r="U3899" s="100">
        <f t="shared" si="61"/>
        <v>0</v>
      </c>
    </row>
    <row r="3900" spans="18:21" x14ac:dyDescent="0.3">
      <c r="R3900" s="85">
        <f>PER_MONTH!A3892</f>
        <v>45739</v>
      </c>
      <c r="S3900" s="86">
        <f>PER_MONTH!F3892</f>
        <v>4.1666666666666657E-2</v>
      </c>
      <c r="T3900" s="102">
        <f>PER_MONTH!G3892</f>
        <v>0</v>
      </c>
      <c r="U3900" s="100">
        <f t="shared" si="61"/>
        <v>0</v>
      </c>
    </row>
    <row r="3901" spans="18:21" x14ac:dyDescent="0.3">
      <c r="R3901" s="85">
        <f>PER_MONTH!A3893</f>
        <v>45739</v>
      </c>
      <c r="S3901" s="86">
        <f>PER_MONTH!F3893</f>
        <v>6.25E-2</v>
      </c>
      <c r="T3901" s="102">
        <f>PER_MONTH!G3893</f>
        <v>0</v>
      </c>
      <c r="U3901" s="100">
        <f t="shared" si="61"/>
        <v>0</v>
      </c>
    </row>
    <row r="3902" spans="18:21" x14ac:dyDescent="0.3">
      <c r="R3902" s="85">
        <f>PER_MONTH!A3894</f>
        <v>45739</v>
      </c>
      <c r="S3902" s="86">
        <f>PER_MONTH!F3894</f>
        <v>8.3333333333333329E-2</v>
      </c>
      <c r="T3902" s="102">
        <f>PER_MONTH!G3894</f>
        <v>0</v>
      </c>
      <c r="U3902" s="100">
        <f t="shared" si="61"/>
        <v>0</v>
      </c>
    </row>
    <row r="3903" spans="18:21" x14ac:dyDescent="0.3">
      <c r="R3903" s="85">
        <f>PER_MONTH!A3895</f>
        <v>45739</v>
      </c>
      <c r="S3903" s="86">
        <f>PER_MONTH!F3895</f>
        <v>0.1041666666666667</v>
      </c>
      <c r="T3903" s="102">
        <f>PER_MONTH!G3895</f>
        <v>0</v>
      </c>
      <c r="U3903" s="100">
        <f t="shared" si="61"/>
        <v>0</v>
      </c>
    </row>
    <row r="3904" spans="18:21" x14ac:dyDescent="0.3">
      <c r="R3904" s="85">
        <f>PER_MONTH!A3896</f>
        <v>45739</v>
      </c>
      <c r="S3904" s="86">
        <f>PER_MONTH!F3896</f>
        <v>0.125</v>
      </c>
      <c r="T3904" s="102">
        <f>PER_MONTH!G3896</f>
        <v>0</v>
      </c>
      <c r="U3904" s="100">
        <f t="shared" si="61"/>
        <v>0</v>
      </c>
    </row>
    <row r="3905" spans="18:21" x14ac:dyDescent="0.3">
      <c r="R3905" s="85">
        <f>PER_MONTH!A3897</f>
        <v>45739</v>
      </c>
      <c r="S3905" s="86">
        <f>PER_MONTH!F3897</f>
        <v>0.14583333333333329</v>
      </c>
      <c r="T3905" s="102">
        <f>PER_MONTH!G3897</f>
        <v>0</v>
      </c>
      <c r="U3905" s="100">
        <f t="shared" si="61"/>
        <v>0</v>
      </c>
    </row>
    <row r="3906" spans="18:21" x14ac:dyDescent="0.3">
      <c r="R3906" s="85">
        <f>PER_MONTH!A3898</f>
        <v>45739</v>
      </c>
      <c r="S3906" s="86">
        <f>PER_MONTH!F3898</f>
        <v>0.16666666666666671</v>
      </c>
      <c r="T3906" s="102">
        <f>PER_MONTH!G3898</f>
        <v>0</v>
      </c>
      <c r="U3906" s="100">
        <f t="shared" si="61"/>
        <v>0</v>
      </c>
    </row>
    <row r="3907" spans="18:21" x14ac:dyDescent="0.3">
      <c r="R3907" s="85">
        <f>PER_MONTH!A3899</f>
        <v>45739</v>
      </c>
      <c r="S3907" s="86">
        <f>PER_MONTH!F3899</f>
        <v>0.1875</v>
      </c>
      <c r="T3907" s="102">
        <f>PER_MONTH!G3899</f>
        <v>0</v>
      </c>
      <c r="U3907" s="100">
        <f t="shared" si="61"/>
        <v>0</v>
      </c>
    </row>
    <row r="3908" spans="18:21" x14ac:dyDescent="0.3">
      <c r="R3908" s="85">
        <f>PER_MONTH!A3900</f>
        <v>45739</v>
      </c>
      <c r="S3908" s="86">
        <f>PER_MONTH!F3900</f>
        <v>0.20833333333333329</v>
      </c>
      <c r="T3908" s="102">
        <f>PER_MONTH!G3900</f>
        <v>0</v>
      </c>
      <c r="U3908" s="100">
        <f t="shared" si="61"/>
        <v>0</v>
      </c>
    </row>
    <row r="3909" spans="18:21" x14ac:dyDescent="0.3">
      <c r="R3909" s="85">
        <f>PER_MONTH!A3901</f>
        <v>45739</v>
      </c>
      <c r="S3909" s="86">
        <f>PER_MONTH!F3901</f>
        <v>0.22916666666666671</v>
      </c>
      <c r="T3909" s="102">
        <f>PER_MONTH!G3901</f>
        <v>0</v>
      </c>
      <c r="U3909" s="100">
        <f t="shared" si="61"/>
        <v>0</v>
      </c>
    </row>
    <row r="3910" spans="18:21" x14ac:dyDescent="0.3">
      <c r="R3910" s="85">
        <f>PER_MONTH!A3902</f>
        <v>45739</v>
      </c>
      <c r="S3910" s="86">
        <f>PER_MONTH!F3902</f>
        <v>0.25</v>
      </c>
      <c r="T3910" s="102">
        <f>PER_MONTH!G3902</f>
        <v>0</v>
      </c>
      <c r="U3910" s="100">
        <f t="shared" si="61"/>
        <v>0</v>
      </c>
    </row>
    <row r="3911" spans="18:21" x14ac:dyDescent="0.3">
      <c r="R3911" s="85">
        <f>PER_MONTH!A3903</f>
        <v>45739</v>
      </c>
      <c r="S3911" s="86">
        <f>PER_MONTH!F3903</f>
        <v>0.27083333333333331</v>
      </c>
      <c r="T3911" s="102">
        <f>PER_MONTH!G3903</f>
        <v>0</v>
      </c>
      <c r="U3911" s="100">
        <f t="shared" si="61"/>
        <v>0</v>
      </c>
    </row>
    <row r="3912" spans="18:21" x14ac:dyDescent="0.3">
      <c r="R3912" s="85">
        <f>PER_MONTH!A3904</f>
        <v>45739</v>
      </c>
      <c r="S3912" s="86">
        <f>PER_MONTH!F3904</f>
        <v>0.29166666666666669</v>
      </c>
      <c r="T3912" s="102">
        <f>PER_MONTH!G3904</f>
        <v>0</v>
      </c>
      <c r="U3912" s="100">
        <f t="shared" si="61"/>
        <v>0</v>
      </c>
    </row>
    <row r="3913" spans="18:21" x14ac:dyDescent="0.3">
      <c r="R3913" s="85">
        <f>PER_MONTH!A3905</f>
        <v>45739</v>
      </c>
      <c r="S3913" s="86">
        <f>PER_MONTH!F3905</f>
        <v>0.3125</v>
      </c>
      <c r="T3913" s="102">
        <f>PER_MONTH!G3905</f>
        <v>0</v>
      </c>
      <c r="U3913" s="100">
        <f t="shared" si="61"/>
        <v>0</v>
      </c>
    </row>
    <row r="3914" spans="18:21" x14ac:dyDescent="0.3">
      <c r="R3914" s="85">
        <f>PER_MONTH!A3906</f>
        <v>45739</v>
      </c>
      <c r="S3914" s="86">
        <f>PER_MONTH!F3906</f>
        <v>0.33333333333333331</v>
      </c>
      <c r="T3914" s="102">
        <f>PER_MONTH!G3906</f>
        <v>0</v>
      </c>
      <c r="U3914" s="100">
        <f t="shared" si="61"/>
        <v>0</v>
      </c>
    </row>
    <row r="3915" spans="18:21" x14ac:dyDescent="0.3">
      <c r="R3915" s="85">
        <f>PER_MONTH!A3907</f>
        <v>45739</v>
      </c>
      <c r="S3915" s="86">
        <f>PER_MONTH!F3907</f>
        <v>0.35416666666666669</v>
      </c>
      <c r="T3915" s="102">
        <f>PER_MONTH!G3907</f>
        <v>0</v>
      </c>
      <c r="U3915" s="100">
        <f t="shared" si="61"/>
        <v>0</v>
      </c>
    </row>
    <row r="3916" spans="18:21" x14ac:dyDescent="0.3">
      <c r="R3916" s="85">
        <f>PER_MONTH!A3908</f>
        <v>45739</v>
      </c>
      <c r="S3916" s="86">
        <f>PER_MONTH!F3908</f>
        <v>0.375</v>
      </c>
      <c r="T3916" s="102">
        <f>PER_MONTH!G3908</f>
        <v>0</v>
      </c>
      <c r="U3916" s="100">
        <f t="shared" ref="U3916:U3979" si="62">T3916/0.5</f>
        <v>0</v>
      </c>
    </row>
    <row r="3917" spans="18:21" x14ac:dyDescent="0.3">
      <c r="R3917" s="85">
        <f>PER_MONTH!A3909</f>
        <v>45739</v>
      </c>
      <c r="S3917" s="86">
        <f>PER_MONTH!F3909</f>
        <v>0.39583333333333331</v>
      </c>
      <c r="T3917" s="102">
        <f>PER_MONTH!G3909</f>
        <v>0</v>
      </c>
      <c r="U3917" s="100">
        <f t="shared" si="62"/>
        <v>0</v>
      </c>
    </row>
    <row r="3918" spans="18:21" x14ac:dyDescent="0.3">
      <c r="R3918" s="85">
        <f>PER_MONTH!A3910</f>
        <v>45739</v>
      </c>
      <c r="S3918" s="86">
        <f>PER_MONTH!F3910</f>
        <v>0.41666666666666669</v>
      </c>
      <c r="T3918" s="102">
        <f>PER_MONTH!G3910</f>
        <v>0</v>
      </c>
      <c r="U3918" s="100">
        <f t="shared" si="62"/>
        <v>0</v>
      </c>
    </row>
    <row r="3919" spans="18:21" x14ac:dyDescent="0.3">
      <c r="R3919" s="85">
        <f>PER_MONTH!A3911</f>
        <v>45739</v>
      </c>
      <c r="S3919" s="86">
        <f>PER_MONTH!F3911</f>
        <v>0.4375</v>
      </c>
      <c r="T3919" s="102">
        <f>PER_MONTH!G3911</f>
        <v>0</v>
      </c>
      <c r="U3919" s="100">
        <f t="shared" si="62"/>
        <v>0</v>
      </c>
    </row>
    <row r="3920" spans="18:21" x14ac:dyDescent="0.3">
      <c r="R3920" s="85">
        <f>PER_MONTH!A3912</f>
        <v>45739</v>
      </c>
      <c r="S3920" s="86">
        <f>PER_MONTH!F3912</f>
        <v>0.45833333333333331</v>
      </c>
      <c r="T3920" s="102">
        <f>PER_MONTH!G3912</f>
        <v>0</v>
      </c>
      <c r="U3920" s="100">
        <f t="shared" si="62"/>
        <v>0</v>
      </c>
    </row>
    <row r="3921" spans="18:21" x14ac:dyDescent="0.3">
      <c r="R3921" s="85">
        <f>PER_MONTH!A3913</f>
        <v>45739</v>
      </c>
      <c r="S3921" s="86">
        <f>PER_MONTH!F3913</f>
        <v>0.47916666666666669</v>
      </c>
      <c r="T3921" s="102">
        <f>PER_MONTH!G3913</f>
        <v>0</v>
      </c>
      <c r="U3921" s="100">
        <f t="shared" si="62"/>
        <v>0</v>
      </c>
    </row>
    <row r="3922" spans="18:21" x14ac:dyDescent="0.3">
      <c r="R3922" s="85">
        <f>PER_MONTH!A3914</f>
        <v>45739</v>
      </c>
      <c r="S3922" s="86">
        <f>PER_MONTH!F3914</f>
        <v>0.5</v>
      </c>
      <c r="T3922" s="102">
        <f>PER_MONTH!G3914</f>
        <v>0</v>
      </c>
      <c r="U3922" s="100">
        <f t="shared" si="62"/>
        <v>0</v>
      </c>
    </row>
    <row r="3923" spans="18:21" x14ac:dyDescent="0.3">
      <c r="R3923" s="85">
        <f>PER_MONTH!A3915</f>
        <v>45739</v>
      </c>
      <c r="S3923" s="86">
        <f>PER_MONTH!F3915</f>
        <v>0.52083333333333337</v>
      </c>
      <c r="T3923" s="102">
        <f>PER_MONTH!G3915</f>
        <v>0</v>
      </c>
      <c r="U3923" s="100">
        <f t="shared" si="62"/>
        <v>0</v>
      </c>
    </row>
    <row r="3924" spans="18:21" x14ac:dyDescent="0.3">
      <c r="R3924" s="85">
        <f>PER_MONTH!A3916</f>
        <v>45739</v>
      </c>
      <c r="S3924" s="86">
        <f>PER_MONTH!F3916</f>
        <v>0.54166666666666663</v>
      </c>
      <c r="T3924" s="102">
        <f>PER_MONTH!G3916</f>
        <v>0</v>
      </c>
      <c r="U3924" s="100">
        <f t="shared" si="62"/>
        <v>0</v>
      </c>
    </row>
    <row r="3925" spans="18:21" x14ac:dyDescent="0.3">
      <c r="R3925" s="85">
        <f>PER_MONTH!A3917</f>
        <v>45739</v>
      </c>
      <c r="S3925" s="86">
        <f>PER_MONTH!F3917</f>
        <v>0.5625</v>
      </c>
      <c r="T3925" s="102">
        <f>PER_MONTH!G3917</f>
        <v>0</v>
      </c>
      <c r="U3925" s="100">
        <f t="shared" si="62"/>
        <v>0</v>
      </c>
    </row>
    <row r="3926" spans="18:21" x14ac:dyDescent="0.3">
      <c r="R3926" s="85">
        <f>PER_MONTH!A3918</f>
        <v>45739</v>
      </c>
      <c r="S3926" s="86">
        <f>PER_MONTH!F3918</f>
        <v>0.58333333333333337</v>
      </c>
      <c r="T3926" s="102">
        <f>PER_MONTH!G3918</f>
        <v>0</v>
      </c>
      <c r="U3926" s="100">
        <f t="shared" si="62"/>
        <v>0</v>
      </c>
    </row>
    <row r="3927" spans="18:21" x14ac:dyDescent="0.3">
      <c r="R3927" s="85">
        <f>PER_MONTH!A3919</f>
        <v>45739</v>
      </c>
      <c r="S3927" s="86">
        <f>PER_MONTH!F3919</f>
        <v>0.60416666666666663</v>
      </c>
      <c r="T3927" s="102">
        <f>PER_MONTH!G3919</f>
        <v>0</v>
      </c>
      <c r="U3927" s="100">
        <f t="shared" si="62"/>
        <v>0</v>
      </c>
    </row>
    <row r="3928" spans="18:21" x14ac:dyDescent="0.3">
      <c r="R3928" s="85">
        <f>PER_MONTH!A3920</f>
        <v>45739</v>
      </c>
      <c r="S3928" s="86">
        <f>PER_MONTH!F3920</f>
        <v>0.625</v>
      </c>
      <c r="T3928" s="102">
        <f>PER_MONTH!G3920</f>
        <v>0</v>
      </c>
      <c r="U3928" s="100">
        <f t="shared" si="62"/>
        <v>0</v>
      </c>
    </row>
    <row r="3929" spans="18:21" x14ac:dyDescent="0.3">
      <c r="R3929" s="85">
        <f>PER_MONTH!A3921</f>
        <v>45739</v>
      </c>
      <c r="S3929" s="86">
        <f>PER_MONTH!F3921</f>
        <v>0.64583333333333337</v>
      </c>
      <c r="T3929" s="102">
        <f>PER_MONTH!G3921</f>
        <v>0</v>
      </c>
      <c r="U3929" s="100">
        <f t="shared" si="62"/>
        <v>0</v>
      </c>
    </row>
    <row r="3930" spans="18:21" x14ac:dyDescent="0.3">
      <c r="R3930" s="85">
        <f>PER_MONTH!A3922</f>
        <v>45739</v>
      </c>
      <c r="S3930" s="86">
        <f>PER_MONTH!F3922</f>
        <v>0.66666666666666663</v>
      </c>
      <c r="T3930" s="102">
        <f>PER_MONTH!G3922</f>
        <v>0</v>
      </c>
      <c r="U3930" s="100">
        <f t="shared" si="62"/>
        <v>0</v>
      </c>
    </row>
    <row r="3931" spans="18:21" x14ac:dyDescent="0.3">
      <c r="R3931" s="85">
        <f>PER_MONTH!A3923</f>
        <v>45739</v>
      </c>
      <c r="S3931" s="86">
        <f>PER_MONTH!F3923</f>
        <v>0.6875</v>
      </c>
      <c r="T3931" s="102">
        <f>PER_MONTH!G3923</f>
        <v>0</v>
      </c>
      <c r="U3931" s="100">
        <f t="shared" si="62"/>
        <v>0</v>
      </c>
    </row>
    <row r="3932" spans="18:21" x14ac:dyDescent="0.3">
      <c r="R3932" s="85">
        <f>PER_MONTH!A3924</f>
        <v>45739</v>
      </c>
      <c r="S3932" s="86">
        <f>PER_MONTH!F3924</f>
        <v>0.70833333333333337</v>
      </c>
      <c r="T3932" s="102">
        <f>PER_MONTH!G3924</f>
        <v>0</v>
      </c>
      <c r="U3932" s="100">
        <f t="shared" si="62"/>
        <v>0</v>
      </c>
    </row>
    <row r="3933" spans="18:21" x14ac:dyDescent="0.3">
      <c r="R3933" s="85">
        <f>PER_MONTH!A3925</f>
        <v>45739</v>
      </c>
      <c r="S3933" s="86">
        <f>PER_MONTH!F3925</f>
        <v>0.72916666666666663</v>
      </c>
      <c r="T3933" s="102">
        <f>PER_MONTH!G3925</f>
        <v>0</v>
      </c>
      <c r="U3933" s="100">
        <f t="shared" si="62"/>
        <v>0</v>
      </c>
    </row>
    <row r="3934" spans="18:21" x14ac:dyDescent="0.3">
      <c r="R3934" s="85">
        <f>PER_MONTH!A3926</f>
        <v>45739</v>
      </c>
      <c r="S3934" s="86">
        <f>PER_MONTH!F3926</f>
        <v>0.75</v>
      </c>
      <c r="T3934" s="102">
        <f>PER_MONTH!G3926</f>
        <v>0</v>
      </c>
      <c r="U3934" s="100">
        <f t="shared" si="62"/>
        <v>0</v>
      </c>
    </row>
    <row r="3935" spans="18:21" x14ac:dyDescent="0.3">
      <c r="R3935" s="85">
        <f>PER_MONTH!A3927</f>
        <v>45739</v>
      </c>
      <c r="S3935" s="86">
        <f>PER_MONTH!F3927</f>
        <v>0.77083333333333337</v>
      </c>
      <c r="T3935" s="102">
        <f>PER_MONTH!G3927</f>
        <v>0</v>
      </c>
      <c r="U3935" s="100">
        <f t="shared" si="62"/>
        <v>0</v>
      </c>
    </row>
    <row r="3936" spans="18:21" x14ac:dyDescent="0.3">
      <c r="R3936" s="85">
        <f>PER_MONTH!A3928</f>
        <v>45739</v>
      </c>
      <c r="S3936" s="86">
        <f>PER_MONTH!F3928</f>
        <v>0.79166666666666663</v>
      </c>
      <c r="T3936" s="102">
        <f>PER_MONTH!G3928</f>
        <v>0</v>
      </c>
      <c r="U3936" s="100">
        <f t="shared" si="62"/>
        <v>0</v>
      </c>
    </row>
    <row r="3937" spans="18:21" x14ac:dyDescent="0.3">
      <c r="R3937" s="85">
        <f>PER_MONTH!A3929</f>
        <v>45739</v>
      </c>
      <c r="S3937" s="86">
        <f>PER_MONTH!F3929</f>
        <v>0.8125</v>
      </c>
      <c r="T3937" s="102">
        <f>PER_MONTH!G3929</f>
        <v>0</v>
      </c>
      <c r="U3937" s="100">
        <f t="shared" si="62"/>
        <v>0</v>
      </c>
    </row>
    <row r="3938" spans="18:21" x14ac:dyDescent="0.3">
      <c r="R3938" s="85">
        <f>PER_MONTH!A3930</f>
        <v>45739</v>
      </c>
      <c r="S3938" s="86">
        <f>PER_MONTH!F3930</f>
        <v>0.83333333333333337</v>
      </c>
      <c r="T3938" s="102">
        <f>PER_MONTH!G3930</f>
        <v>0</v>
      </c>
      <c r="U3938" s="100">
        <f t="shared" si="62"/>
        <v>0</v>
      </c>
    </row>
    <row r="3939" spans="18:21" x14ac:dyDescent="0.3">
      <c r="R3939" s="85">
        <f>PER_MONTH!A3931</f>
        <v>45739</v>
      </c>
      <c r="S3939" s="86">
        <f>PER_MONTH!F3931</f>
        <v>0.85416666666666663</v>
      </c>
      <c r="T3939" s="102">
        <f>PER_MONTH!G3931</f>
        <v>0</v>
      </c>
      <c r="U3939" s="100">
        <f t="shared" si="62"/>
        <v>0</v>
      </c>
    </row>
    <row r="3940" spans="18:21" x14ac:dyDescent="0.3">
      <c r="R3940" s="85">
        <f>PER_MONTH!A3932</f>
        <v>45739</v>
      </c>
      <c r="S3940" s="86">
        <f>PER_MONTH!F3932</f>
        <v>0.875</v>
      </c>
      <c r="T3940" s="102">
        <f>PER_MONTH!G3932</f>
        <v>0</v>
      </c>
      <c r="U3940" s="100">
        <f t="shared" si="62"/>
        <v>0</v>
      </c>
    </row>
    <row r="3941" spans="18:21" x14ac:dyDescent="0.3">
      <c r="R3941" s="85">
        <f>PER_MONTH!A3933</f>
        <v>45739</v>
      </c>
      <c r="S3941" s="86">
        <f>PER_MONTH!F3933</f>
        <v>0.89583333333333337</v>
      </c>
      <c r="T3941" s="102">
        <f>PER_MONTH!G3933</f>
        <v>0</v>
      </c>
      <c r="U3941" s="100">
        <f t="shared" si="62"/>
        <v>0</v>
      </c>
    </row>
    <row r="3942" spans="18:21" x14ac:dyDescent="0.3">
      <c r="R3942" s="85">
        <f>PER_MONTH!A3934</f>
        <v>45739</v>
      </c>
      <c r="S3942" s="86">
        <f>PER_MONTH!F3934</f>
        <v>0.91666666666666663</v>
      </c>
      <c r="T3942" s="102">
        <f>PER_MONTH!G3934</f>
        <v>0</v>
      </c>
      <c r="U3942" s="100">
        <f t="shared" si="62"/>
        <v>0</v>
      </c>
    </row>
    <row r="3943" spans="18:21" x14ac:dyDescent="0.3">
      <c r="R3943" s="85">
        <f>PER_MONTH!A3935</f>
        <v>45739</v>
      </c>
      <c r="S3943" s="86">
        <f>PER_MONTH!F3935</f>
        <v>0.9375</v>
      </c>
      <c r="T3943" s="102">
        <f>PER_MONTH!G3935</f>
        <v>0</v>
      </c>
      <c r="U3943" s="100">
        <f t="shared" si="62"/>
        <v>0</v>
      </c>
    </row>
    <row r="3944" spans="18:21" x14ac:dyDescent="0.3">
      <c r="R3944" s="85">
        <f>PER_MONTH!A3936</f>
        <v>45739</v>
      </c>
      <c r="S3944" s="86">
        <f>PER_MONTH!F3936</f>
        <v>0.95833333333333337</v>
      </c>
      <c r="T3944" s="102">
        <f>PER_MONTH!G3936</f>
        <v>0</v>
      </c>
      <c r="U3944" s="100">
        <f t="shared" si="62"/>
        <v>0</v>
      </c>
    </row>
    <row r="3945" spans="18:21" x14ac:dyDescent="0.3">
      <c r="R3945" s="85">
        <f>PER_MONTH!A3937</f>
        <v>45739</v>
      </c>
      <c r="S3945" s="86">
        <f>PER_MONTH!F3937</f>
        <v>0.97916666666666663</v>
      </c>
      <c r="T3945" s="102">
        <f>PER_MONTH!G3937</f>
        <v>0</v>
      </c>
      <c r="U3945" s="100">
        <f t="shared" si="62"/>
        <v>0</v>
      </c>
    </row>
    <row r="3946" spans="18:21" x14ac:dyDescent="0.3">
      <c r="R3946" s="85">
        <f>PER_MONTH!A3938</f>
        <v>45740</v>
      </c>
      <c r="S3946" s="86">
        <f>PER_MONTH!F3938</f>
        <v>0</v>
      </c>
      <c r="T3946" s="102">
        <f>PER_MONTH!G3938</f>
        <v>0</v>
      </c>
      <c r="U3946" s="100">
        <f t="shared" si="62"/>
        <v>0</v>
      </c>
    </row>
    <row r="3947" spans="18:21" x14ac:dyDescent="0.3">
      <c r="R3947" s="85">
        <f>PER_MONTH!A3939</f>
        <v>45740</v>
      </c>
      <c r="S3947" s="86">
        <f>PER_MONTH!F3939</f>
        <v>2.0833333333333329E-2</v>
      </c>
      <c r="T3947" s="102">
        <f>PER_MONTH!G3939</f>
        <v>0</v>
      </c>
      <c r="U3947" s="100">
        <f t="shared" si="62"/>
        <v>0</v>
      </c>
    </row>
    <row r="3948" spans="18:21" x14ac:dyDescent="0.3">
      <c r="R3948" s="85">
        <f>PER_MONTH!A3940</f>
        <v>45740</v>
      </c>
      <c r="S3948" s="86">
        <f>PER_MONTH!F3940</f>
        <v>4.1666666666666657E-2</v>
      </c>
      <c r="T3948" s="102">
        <f>PER_MONTH!G3940</f>
        <v>0</v>
      </c>
      <c r="U3948" s="100">
        <f t="shared" si="62"/>
        <v>0</v>
      </c>
    </row>
    <row r="3949" spans="18:21" x14ac:dyDescent="0.3">
      <c r="R3949" s="85">
        <f>PER_MONTH!A3941</f>
        <v>45740</v>
      </c>
      <c r="S3949" s="86">
        <f>PER_MONTH!F3941</f>
        <v>6.25E-2</v>
      </c>
      <c r="T3949" s="102">
        <f>PER_MONTH!G3941</f>
        <v>0</v>
      </c>
      <c r="U3949" s="100">
        <f t="shared" si="62"/>
        <v>0</v>
      </c>
    </row>
    <row r="3950" spans="18:21" x14ac:dyDescent="0.3">
      <c r="R3950" s="85">
        <f>PER_MONTH!A3942</f>
        <v>45740</v>
      </c>
      <c r="S3950" s="86">
        <f>PER_MONTH!F3942</f>
        <v>8.3333333333333329E-2</v>
      </c>
      <c r="T3950" s="102">
        <f>PER_MONTH!G3942</f>
        <v>0</v>
      </c>
      <c r="U3950" s="100">
        <f t="shared" si="62"/>
        <v>0</v>
      </c>
    </row>
    <row r="3951" spans="18:21" x14ac:dyDescent="0.3">
      <c r="R3951" s="85">
        <f>PER_MONTH!A3943</f>
        <v>45740</v>
      </c>
      <c r="S3951" s="86">
        <f>PER_MONTH!F3943</f>
        <v>0.1041666666666667</v>
      </c>
      <c r="T3951" s="102">
        <f>PER_MONTH!G3943</f>
        <v>0</v>
      </c>
      <c r="U3951" s="100">
        <f t="shared" si="62"/>
        <v>0</v>
      </c>
    </row>
    <row r="3952" spans="18:21" x14ac:dyDescent="0.3">
      <c r="R3952" s="85">
        <f>PER_MONTH!A3944</f>
        <v>45740</v>
      </c>
      <c r="S3952" s="86">
        <f>PER_MONTH!F3944</f>
        <v>0.125</v>
      </c>
      <c r="T3952" s="102">
        <f>PER_MONTH!G3944</f>
        <v>0</v>
      </c>
      <c r="U3952" s="100">
        <f t="shared" si="62"/>
        <v>0</v>
      </c>
    </row>
    <row r="3953" spans="18:21" x14ac:dyDescent="0.3">
      <c r="R3953" s="85">
        <f>PER_MONTH!A3945</f>
        <v>45740</v>
      </c>
      <c r="S3953" s="86">
        <f>PER_MONTH!F3945</f>
        <v>0.14583333333333329</v>
      </c>
      <c r="T3953" s="102">
        <f>PER_MONTH!G3945</f>
        <v>0</v>
      </c>
      <c r="U3953" s="100">
        <f t="shared" si="62"/>
        <v>0</v>
      </c>
    </row>
    <row r="3954" spans="18:21" x14ac:dyDescent="0.3">
      <c r="R3954" s="85">
        <f>PER_MONTH!A3946</f>
        <v>45740</v>
      </c>
      <c r="S3954" s="86">
        <f>PER_MONTH!F3946</f>
        <v>0.16666666666666671</v>
      </c>
      <c r="T3954" s="102">
        <f>PER_MONTH!G3946</f>
        <v>0</v>
      </c>
      <c r="U3954" s="100">
        <f t="shared" si="62"/>
        <v>0</v>
      </c>
    </row>
    <row r="3955" spans="18:21" x14ac:dyDescent="0.3">
      <c r="R3955" s="85">
        <f>PER_MONTH!A3947</f>
        <v>45740</v>
      </c>
      <c r="S3955" s="86">
        <f>PER_MONTH!F3947</f>
        <v>0.1875</v>
      </c>
      <c r="T3955" s="102">
        <f>PER_MONTH!G3947</f>
        <v>0</v>
      </c>
      <c r="U3955" s="100">
        <f t="shared" si="62"/>
        <v>0</v>
      </c>
    </row>
    <row r="3956" spans="18:21" x14ac:dyDescent="0.3">
      <c r="R3956" s="85">
        <f>PER_MONTH!A3948</f>
        <v>45740</v>
      </c>
      <c r="S3956" s="86">
        <f>PER_MONTH!F3948</f>
        <v>0.20833333333333329</v>
      </c>
      <c r="T3956" s="102">
        <f>PER_MONTH!G3948</f>
        <v>0</v>
      </c>
      <c r="U3956" s="100">
        <f t="shared" si="62"/>
        <v>0</v>
      </c>
    </row>
    <row r="3957" spans="18:21" x14ac:dyDescent="0.3">
      <c r="R3957" s="85">
        <f>PER_MONTH!A3949</f>
        <v>45740</v>
      </c>
      <c r="S3957" s="86">
        <f>PER_MONTH!F3949</f>
        <v>0.22916666666666671</v>
      </c>
      <c r="T3957" s="102">
        <f>PER_MONTH!G3949</f>
        <v>0</v>
      </c>
      <c r="U3957" s="100">
        <f t="shared" si="62"/>
        <v>0</v>
      </c>
    </row>
    <row r="3958" spans="18:21" x14ac:dyDescent="0.3">
      <c r="R3958" s="85">
        <f>PER_MONTH!A3950</f>
        <v>45740</v>
      </c>
      <c r="S3958" s="86">
        <f>PER_MONTH!F3950</f>
        <v>0.25</v>
      </c>
      <c r="T3958" s="102">
        <f>PER_MONTH!G3950</f>
        <v>0</v>
      </c>
      <c r="U3958" s="100">
        <f t="shared" si="62"/>
        <v>0</v>
      </c>
    </row>
    <row r="3959" spans="18:21" x14ac:dyDescent="0.3">
      <c r="R3959" s="85">
        <f>PER_MONTH!A3951</f>
        <v>45740</v>
      </c>
      <c r="S3959" s="86">
        <f>PER_MONTH!F3951</f>
        <v>0.27083333333333331</v>
      </c>
      <c r="T3959" s="102">
        <f>PER_MONTH!G3951</f>
        <v>0</v>
      </c>
      <c r="U3959" s="100">
        <f t="shared" si="62"/>
        <v>0</v>
      </c>
    </row>
    <row r="3960" spans="18:21" x14ac:dyDescent="0.3">
      <c r="R3960" s="85">
        <f>PER_MONTH!A3952</f>
        <v>45740</v>
      </c>
      <c r="S3960" s="86">
        <f>PER_MONTH!F3952</f>
        <v>0.29166666666666669</v>
      </c>
      <c r="T3960" s="102">
        <f>PER_MONTH!G3952</f>
        <v>0</v>
      </c>
      <c r="U3960" s="100">
        <f t="shared" si="62"/>
        <v>0</v>
      </c>
    </row>
    <row r="3961" spans="18:21" x14ac:dyDescent="0.3">
      <c r="R3961" s="85">
        <f>PER_MONTH!A3953</f>
        <v>45740</v>
      </c>
      <c r="S3961" s="86">
        <f>PER_MONTH!F3953</f>
        <v>0.3125</v>
      </c>
      <c r="T3961" s="102">
        <f>PER_MONTH!G3953</f>
        <v>0</v>
      </c>
      <c r="U3961" s="100">
        <f t="shared" si="62"/>
        <v>0</v>
      </c>
    </row>
    <row r="3962" spans="18:21" x14ac:dyDescent="0.3">
      <c r="R3962" s="85">
        <f>PER_MONTH!A3954</f>
        <v>45740</v>
      </c>
      <c r="S3962" s="86">
        <f>PER_MONTH!F3954</f>
        <v>0.33333333333333331</v>
      </c>
      <c r="T3962" s="102">
        <f>PER_MONTH!G3954</f>
        <v>0</v>
      </c>
      <c r="U3962" s="100">
        <f t="shared" si="62"/>
        <v>0</v>
      </c>
    </row>
    <row r="3963" spans="18:21" x14ac:dyDescent="0.3">
      <c r="R3963" s="85">
        <f>PER_MONTH!A3955</f>
        <v>45740</v>
      </c>
      <c r="S3963" s="86">
        <f>PER_MONTH!F3955</f>
        <v>0.35416666666666669</v>
      </c>
      <c r="T3963" s="102">
        <f>PER_MONTH!G3955</f>
        <v>0</v>
      </c>
      <c r="U3963" s="100">
        <f t="shared" si="62"/>
        <v>0</v>
      </c>
    </row>
    <row r="3964" spans="18:21" x14ac:dyDescent="0.3">
      <c r="R3964" s="85">
        <f>PER_MONTH!A3956</f>
        <v>45740</v>
      </c>
      <c r="S3964" s="86">
        <f>PER_MONTH!F3956</f>
        <v>0.375</v>
      </c>
      <c r="T3964" s="102">
        <f>PER_MONTH!G3956</f>
        <v>0</v>
      </c>
      <c r="U3964" s="100">
        <f t="shared" si="62"/>
        <v>0</v>
      </c>
    </row>
    <row r="3965" spans="18:21" x14ac:dyDescent="0.3">
      <c r="R3965" s="85">
        <f>PER_MONTH!A3957</f>
        <v>45740</v>
      </c>
      <c r="S3965" s="86">
        <f>PER_MONTH!F3957</f>
        <v>0.39583333333333331</v>
      </c>
      <c r="T3965" s="102">
        <f>PER_MONTH!G3957</f>
        <v>0</v>
      </c>
      <c r="U3965" s="100">
        <f t="shared" si="62"/>
        <v>0</v>
      </c>
    </row>
    <row r="3966" spans="18:21" x14ac:dyDescent="0.3">
      <c r="R3966" s="85">
        <f>PER_MONTH!A3958</f>
        <v>45740</v>
      </c>
      <c r="S3966" s="86">
        <f>PER_MONTH!F3958</f>
        <v>0.41666666666666669</v>
      </c>
      <c r="T3966" s="102">
        <f>PER_MONTH!G3958</f>
        <v>0</v>
      </c>
      <c r="U3966" s="100">
        <f t="shared" si="62"/>
        <v>0</v>
      </c>
    </row>
    <row r="3967" spans="18:21" x14ac:dyDescent="0.3">
      <c r="R3967" s="85">
        <f>PER_MONTH!A3959</f>
        <v>45740</v>
      </c>
      <c r="S3967" s="86">
        <f>PER_MONTH!F3959</f>
        <v>0.4375</v>
      </c>
      <c r="T3967" s="102">
        <f>PER_MONTH!G3959</f>
        <v>0</v>
      </c>
      <c r="U3967" s="100">
        <f t="shared" si="62"/>
        <v>0</v>
      </c>
    </row>
    <row r="3968" spans="18:21" x14ac:dyDescent="0.3">
      <c r="R3968" s="85">
        <f>PER_MONTH!A3960</f>
        <v>45740</v>
      </c>
      <c r="S3968" s="86">
        <f>PER_MONTH!F3960</f>
        <v>0.45833333333333331</v>
      </c>
      <c r="T3968" s="102">
        <f>PER_MONTH!G3960</f>
        <v>0</v>
      </c>
      <c r="U3968" s="100">
        <f t="shared" si="62"/>
        <v>0</v>
      </c>
    </row>
    <row r="3969" spans="18:21" x14ac:dyDescent="0.3">
      <c r="R3969" s="85">
        <f>PER_MONTH!A3961</f>
        <v>45740</v>
      </c>
      <c r="S3969" s="86">
        <f>PER_MONTH!F3961</f>
        <v>0.47916666666666669</v>
      </c>
      <c r="T3969" s="102">
        <f>PER_MONTH!G3961</f>
        <v>0</v>
      </c>
      <c r="U3969" s="100">
        <f t="shared" si="62"/>
        <v>0</v>
      </c>
    </row>
    <row r="3970" spans="18:21" x14ac:dyDescent="0.3">
      <c r="R3970" s="85">
        <f>PER_MONTH!A3962</f>
        <v>45740</v>
      </c>
      <c r="S3970" s="86">
        <f>PER_MONTH!F3962</f>
        <v>0.5</v>
      </c>
      <c r="T3970" s="102">
        <f>PER_MONTH!G3962</f>
        <v>0</v>
      </c>
      <c r="U3970" s="100">
        <f t="shared" si="62"/>
        <v>0</v>
      </c>
    </row>
    <row r="3971" spans="18:21" x14ac:dyDescent="0.3">
      <c r="R3971" s="85">
        <f>PER_MONTH!A3963</f>
        <v>45740</v>
      </c>
      <c r="S3971" s="86">
        <f>PER_MONTH!F3963</f>
        <v>0.52083333333333337</v>
      </c>
      <c r="T3971" s="102">
        <f>PER_MONTH!G3963</f>
        <v>0</v>
      </c>
      <c r="U3971" s="100">
        <f t="shared" si="62"/>
        <v>0</v>
      </c>
    </row>
    <row r="3972" spans="18:21" x14ac:dyDescent="0.3">
      <c r="R3972" s="85">
        <f>PER_MONTH!A3964</f>
        <v>45740</v>
      </c>
      <c r="S3972" s="86">
        <f>PER_MONTH!F3964</f>
        <v>0.54166666666666663</v>
      </c>
      <c r="T3972" s="102">
        <f>PER_MONTH!G3964</f>
        <v>0</v>
      </c>
      <c r="U3972" s="100">
        <f t="shared" si="62"/>
        <v>0</v>
      </c>
    </row>
    <row r="3973" spans="18:21" x14ac:dyDescent="0.3">
      <c r="R3973" s="85">
        <f>PER_MONTH!A3965</f>
        <v>45740</v>
      </c>
      <c r="S3973" s="86">
        <f>PER_MONTH!F3965</f>
        <v>0.5625</v>
      </c>
      <c r="T3973" s="102">
        <f>PER_MONTH!G3965</f>
        <v>0</v>
      </c>
      <c r="U3973" s="100">
        <f t="shared" si="62"/>
        <v>0</v>
      </c>
    </row>
    <row r="3974" spans="18:21" x14ac:dyDescent="0.3">
      <c r="R3974" s="85">
        <f>PER_MONTH!A3966</f>
        <v>45740</v>
      </c>
      <c r="S3974" s="86">
        <f>PER_MONTH!F3966</f>
        <v>0.58333333333333337</v>
      </c>
      <c r="T3974" s="102">
        <f>PER_MONTH!G3966</f>
        <v>0</v>
      </c>
      <c r="U3974" s="100">
        <f t="shared" si="62"/>
        <v>0</v>
      </c>
    </row>
    <row r="3975" spans="18:21" x14ac:dyDescent="0.3">
      <c r="R3975" s="85">
        <f>PER_MONTH!A3967</f>
        <v>45740</v>
      </c>
      <c r="S3975" s="86">
        <f>PER_MONTH!F3967</f>
        <v>0.60416666666666663</v>
      </c>
      <c r="T3975" s="102">
        <f>PER_MONTH!G3967</f>
        <v>0</v>
      </c>
      <c r="U3975" s="100">
        <f t="shared" si="62"/>
        <v>0</v>
      </c>
    </row>
    <row r="3976" spans="18:21" x14ac:dyDescent="0.3">
      <c r="R3976" s="85">
        <f>PER_MONTH!A3968</f>
        <v>45740</v>
      </c>
      <c r="S3976" s="86">
        <f>PER_MONTH!F3968</f>
        <v>0.625</v>
      </c>
      <c r="T3976" s="102">
        <f>PER_MONTH!G3968</f>
        <v>0</v>
      </c>
      <c r="U3976" s="100">
        <f t="shared" si="62"/>
        <v>0</v>
      </c>
    </row>
    <row r="3977" spans="18:21" x14ac:dyDescent="0.3">
      <c r="R3977" s="85">
        <f>PER_MONTH!A3969</f>
        <v>45740</v>
      </c>
      <c r="S3977" s="86">
        <f>PER_MONTH!F3969</f>
        <v>0.64583333333333337</v>
      </c>
      <c r="T3977" s="102">
        <f>PER_MONTH!G3969</f>
        <v>0</v>
      </c>
      <c r="U3977" s="100">
        <f t="shared" si="62"/>
        <v>0</v>
      </c>
    </row>
    <row r="3978" spans="18:21" x14ac:dyDescent="0.3">
      <c r="R3978" s="85">
        <f>PER_MONTH!A3970</f>
        <v>45740</v>
      </c>
      <c r="S3978" s="86">
        <f>PER_MONTH!F3970</f>
        <v>0.66666666666666663</v>
      </c>
      <c r="T3978" s="102">
        <f>PER_MONTH!G3970</f>
        <v>0</v>
      </c>
      <c r="U3978" s="100">
        <f t="shared" si="62"/>
        <v>0</v>
      </c>
    </row>
    <row r="3979" spans="18:21" x14ac:dyDescent="0.3">
      <c r="R3979" s="85">
        <f>PER_MONTH!A3971</f>
        <v>45740</v>
      </c>
      <c r="S3979" s="86">
        <f>PER_MONTH!F3971</f>
        <v>0.6875</v>
      </c>
      <c r="T3979" s="102">
        <f>PER_MONTH!G3971</f>
        <v>0</v>
      </c>
      <c r="U3979" s="100">
        <f t="shared" si="62"/>
        <v>0</v>
      </c>
    </row>
    <row r="3980" spans="18:21" x14ac:dyDescent="0.3">
      <c r="R3980" s="85">
        <f>PER_MONTH!A3972</f>
        <v>45740</v>
      </c>
      <c r="S3980" s="86">
        <f>PER_MONTH!F3972</f>
        <v>0.70833333333333337</v>
      </c>
      <c r="T3980" s="102">
        <f>PER_MONTH!G3972</f>
        <v>0</v>
      </c>
      <c r="U3980" s="100">
        <f t="shared" ref="U3980:U4043" si="63">T3980/0.5</f>
        <v>0</v>
      </c>
    </row>
    <row r="3981" spans="18:21" x14ac:dyDescent="0.3">
      <c r="R3981" s="85">
        <f>PER_MONTH!A3973</f>
        <v>45740</v>
      </c>
      <c r="S3981" s="86">
        <f>PER_MONTH!F3973</f>
        <v>0.72916666666666663</v>
      </c>
      <c r="T3981" s="102">
        <f>PER_MONTH!G3973</f>
        <v>0</v>
      </c>
      <c r="U3981" s="100">
        <f t="shared" si="63"/>
        <v>0</v>
      </c>
    </row>
    <row r="3982" spans="18:21" x14ac:dyDescent="0.3">
      <c r="R3982" s="85">
        <f>PER_MONTH!A3974</f>
        <v>45740</v>
      </c>
      <c r="S3982" s="86">
        <f>PER_MONTH!F3974</f>
        <v>0.75</v>
      </c>
      <c r="T3982" s="102">
        <f>PER_MONTH!G3974</f>
        <v>0</v>
      </c>
      <c r="U3982" s="100">
        <f t="shared" si="63"/>
        <v>0</v>
      </c>
    </row>
    <row r="3983" spans="18:21" x14ac:dyDescent="0.3">
      <c r="R3983" s="85">
        <f>PER_MONTH!A3975</f>
        <v>45740</v>
      </c>
      <c r="S3983" s="86">
        <f>PER_MONTH!F3975</f>
        <v>0.77083333333333337</v>
      </c>
      <c r="T3983" s="102">
        <f>PER_MONTH!G3975</f>
        <v>0</v>
      </c>
      <c r="U3983" s="100">
        <f t="shared" si="63"/>
        <v>0</v>
      </c>
    </row>
    <row r="3984" spans="18:21" x14ac:dyDescent="0.3">
      <c r="R3984" s="85">
        <f>PER_MONTH!A3976</f>
        <v>45740</v>
      </c>
      <c r="S3984" s="86">
        <f>PER_MONTH!F3976</f>
        <v>0.79166666666666663</v>
      </c>
      <c r="T3984" s="102">
        <f>PER_MONTH!G3976</f>
        <v>0</v>
      </c>
      <c r="U3984" s="100">
        <f t="shared" si="63"/>
        <v>0</v>
      </c>
    </row>
    <row r="3985" spans="18:21" x14ac:dyDescent="0.3">
      <c r="R3985" s="85">
        <f>PER_MONTH!A3977</f>
        <v>45740</v>
      </c>
      <c r="S3985" s="86">
        <f>PER_MONTH!F3977</f>
        <v>0.8125</v>
      </c>
      <c r="T3985" s="102">
        <f>PER_MONTH!G3977</f>
        <v>0</v>
      </c>
      <c r="U3985" s="100">
        <f t="shared" si="63"/>
        <v>0</v>
      </c>
    </row>
    <row r="3986" spans="18:21" x14ac:dyDescent="0.3">
      <c r="R3986" s="85">
        <f>PER_MONTH!A3978</f>
        <v>45740</v>
      </c>
      <c r="S3986" s="86">
        <f>PER_MONTH!F3978</f>
        <v>0.83333333333333337</v>
      </c>
      <c r="T3986" s="102">
        <f>PER_MONTH!G3978</f>
        <v>0</v>
      </c>
      <c r="U3986" s="100">
        <f t="shared" si="63"/>
        <v>0</v>
      </c>
    </row>
    <row r="3987" spans="18:21" x14ac:dyDescent="0.3">
      <c r="R3987" s="85">
        <f>PER_MONTH!A3979</f>
        <v>45740</v>
      </c>
      <c r="S3987" s="86">
        <f>PER_MONTH!F3979</f>
        <v>0.85416666666666663</v>
      </c>
      <c r="T3987" s="102">
        <f>PER_MONTH!G3979</f>
        <v>0</v>
      </c>
      <c r="U3987" s="100">
        <f t="shared" si="63"/>
        <v>0</v>
      </c>
    </row>
    <row r="3988" spans="18:21" x14ac:dyDescent="0.3">
      <c r="R3988" s="85">
        <f>PER_MONTH!A3980</f>
        <v>45740</v>
      </c>
      <c r="S3988" s="86">
        <f>PER_MONTH!F3980</f>
        <v>0.875</v>
      </c>
      <c r="T3988" s="102">
        <f>PER_MONTH!G3980</f>
        <v>0</v>
      </c>
      <c r="U3988" s="100">
        <f t="shared" si="63"/>
        <v>0</v>
      </c>
    </row>
    <row r="3989" spans="18:21" x14ac:dyDescent="0.3">
      <c r="R3989" s="85">
        <f>PER_MONTH!A3981</f>
        <v>45740</v>
      </c>
      <c r="S3989" s="86">
        <f>PER_MONTH!F3981</f>
        <v>0.89583333333333337</v>
      </c>
      <c r="T3989" s="102">
        <f>PER_MONTH!G3981</f>
        <v>0</v>
      </c>
      <c r="U3989" s="100">
        <f t="shared" si="63"/>
        <v>0</v>
      </c>
    </row>
    <row r="3990" spans="18:21" x14ac:dyDescent="0.3">
      <c r="R3990" s="85">
        <f>PER_MONTH!A3982</f>
        <v>45740</v>
      </c>
      <c r="S3990" s="86">
        <f>PER_MONTH!F3982</f>
        <v>0.91666666666666663</v>
      </c>
      <c r="T3990" s="102">
        <f>PER_MONTH!G3982</f>
        <v>0</v>
      </c>
      <c r="U3990" s="100">
        <f t="shared" si="63"/>
        <v>0</v>
      </c>
    </row>
    <row r="3991" spans="18:21" x14ac:dyDescent="0.3">
      <c r="R3991" s="85">
        <f>PER_MONTH!A3983</f>
        <v>45740</v>
      </c>
      <c r="S3991" s="86">
        <f>PER_MONTH!F3983</f>
        <v>0.9375</v>
      </c>
      <c r="T3991" s="102">
        <f>PER_MONTH!G3983</f>
        <v>0</v>
      </c>
      <c r="U3991" s="100">
        <f t="shared" si="63"/>
        <v>0</v>
      </c>
    </row>
    <row r="3992" spans="18:21" x14ac:dyDescent="0.3">
      <c r="R3992" s="85">
        <f>PER_MONTH!A3984</f>
        <v>45740</v>
      </c>
      <c r="S3992" s="86">
        <f>PER_MONTH!F3984</f>
        <v>0.95833333333333337</v>
      </c>
      <c r="T3992" s="102">
        <f>PER_MONTH!G3984</f>
        <v>0</v>
      </c>
      <c r="U3992" s="100">
        <f t="shared" si="63"/>
        <v>0</v>
      </c>
    </row>
    <row r="3993" spans="18:21" x14ac:dyDescent="0.3">
      <c r="R3993" s="85">
        <f>PER_MONTH!A3985</f>
        <v>45740</v>
      </c>
      <c r="S3993" s="86">
        <f>PER_MONTH!F3985</f>
        <v>0.97916666666666663</v>
      </c>
      <c r="T3993" s="102">
        <f>PER_MONTH!G3985</f>
        <v>0</v>
      </c>
      <c r="U3993" s="100">
        <f t="shared" si="63"/>
        <v>0</v>
      </c>
    </row>
    <row r="3994" spans="18:21" x14ac:dyDescent="0.3">
      <c r="R3994" s="85">
        <f>PER_MONTH!A3986</f>
        <v>45741</v>
      </c>
      <c r="S3994" s="86">
        <f>PER_MONTH!F3986</f>
        <v>0</v>
      </c>
      <c r="T3994" s="102">
        <f>PER_MONTH!G3986</f>
        <v>0</v>
      </c>
      <c r="U3994" s="100">
        <f t="shared" si="63"/>
        <v>0</v>
      </c>
    </row>
    <row r="3995" spans="18:21" x14ac:dyDescent="0.3">
      <c r="R3995" s="85">
        <f>PER_MONTH!A3987</f>
        <v>45741</v>
      </c>
      <c r="S3995" s="86">
        <f>PER_MONTH!F3987</f>
        <v>2.0833333333333329E-2</v>
      </c>
      <c r="T3995" s="102">
        <f>PER_MONTH!G3987</f>
        <v>0</v>
      </c>
      <c r="U3995" s="100">
        <f t="shared" si="63"/>
        <v>0</v>
      </c>
    </row>
    <row r="3996" spans="18:21" x14ac:dyDescent="0.3">
      <c r="R3996" s="85">
        <f>PER_MONTH!A3988</f>
        <v>45741</v>
      </c>
      <c r="S3996" s="86">
        <f>PER_MONTH!F3988</f>
        <v>4.1666666666666657E-2</v>
      </c>
      <c r="T3996" s="102">
        <f>PER_MONTH!G3988</f>
        <v>0</v>
      </c>
      <c r="U3996" s="100">
        <f t="shared" si="63"/>
        <v>0</v>
      </c>
    </row>
    <row r="3997" spans="18:21" x14ac:dyDescent="0.3">
      <c r="R3997" s="85">
        <f>PER_MONTH!A3989</f>
        <v>45741</v>
      </c>
      <c r="S3997" s="86">
        <f>PER_MONTH!F3989</f>
        <v>6.25E-2</v>
      </c>
      <c r="T3997" s="102">
        <f>PER_MONTH!G3989</f>
        <v>0</v>
      </c>
      <c r="U3997" s="100">
        <f t="shared" si="63"/>
        <v>0</v>
      </c>
    </row>
    <row r="3998" spans="18:21" x14ac:dyDescent="0.3">
      <c r="R3998" s="85">
        <f>PER_MONTH!A3990</f>
        <v>45741</v>
      </c>
      <c r="S3998" s="86">
        <f>PER_MONTH!F3990</f>
        <v>8.3333333333333329E-2</v>
      </c>
      <c r="T3998" s="102">
        <f>PER_MONTH!G3990</f>
        <v>0</v>
      </c>
      <c r="U3998" s="100">
        <f t="shared" si="63"/>
        <v>0</v>
      </c>
    </row>
    <row r="3999" spans="18:21" x14ac:dyDescent="0.3">
      <c r="R3999" s="85">
        <f>PER_MONTH!A3991</f>
        <v>45741</v>
      </c>
      <c r="S3999" s="86">
        <f>PER_MONTH!F3991</f>
        <v>0.1041666666666667</v>
      </c>
      <c r="T3999" s="102">
        <f>PER_MONTH!G3991</f>
        <v>0</v>
      </c>
      <c r="U3999" s="100">
        <f t="shared" si="63"/>
        <v>0</v>
      </c>
    </row>
    <row r="4000" spans="18:21" x14ac:dyDescent="0.3">
      <c r="R4000" s="85">
        <f>PER_MONTH!A3992</f>
        <v>45741</v>
      </c>
      <c r="S4000" s="86">
        <f>PER_MONTH!F3992</f>
        <v>0.125</v>
      </c>
      <c r="T4000" s="102">
        <f>PER_MONTH!G3992</f>
        <v>0</v>
      </c>
      <c r="U4000" s="100">
        <f t="shared" si="63"/>
        <v>0</v>
      </c>
    </row>
    <row r="4001" spans="18:21" x14ac:dyDescent="0.3">
      <c r="R4001" s="85">
        <f>PER_MONTH!A3993</f>
        <v>45741</v>
      </c>
      <c r="S4001" s="86">
        <f>PER_MONTH!F3993</f>
        <v>0.14583333333333329</v>
      </c>
      <c r="T4001" s="102">
        <f>PER_MONTH!G3993</f>
        <v>0</v>
      </c>
      <c r="U4001" s="100">
        <f t="shared" si="63"/>
        <v>0</v>
      </c>
    </row>
    <row r="4002" spans="18:21" x14ac:dyDescent="0.3">
      <c r="R4002" s="85">
        <f>PER_MONTH!A3994</f>
        <v>45741</v>
      </c>
      <c r="S4002" s="86">
        <f>PER_MONTH!F3994</f>
        <v>0.16666666666666671</v>
      </c>
      <c r="T4002" s="102">
        <f>PER_MONTH!G3994</f>
        <v>0</v>
      </c>
      <c r="U4002" s="100">
        <f t="shared" si="63"/>
        <v>0</v>
      </c>
    </row>
    <row r="4003" spans="18:21" x14ac:dyDescent="0.3">
      <c r="R4003" s="85">
        <f>PER_MONTH!A3995</f>
        <v>45741</v>
      </c>
      <c r="S4003" s="86">
        <f>PER_MONTH!F3995</f>
        <v>0.1875</v>
      </c>
      <c r="T4003" s="102">
        <f>PER_MONTH!G3995</f>
        <v>0</v>
      </c>
      <c r="U4003" s="100">
        <f t="shared" si="63"/>
        <v>0</v>
      </c>
    </row>
    <row r="4004" spans="18:21" x14ac:dyDescent="0.3">
      <c r="R4004" s="85">
        <f>PER_MONTH!A3996</f>
        <v>45741</v>
      </c>
      <c r="S4004" s="86">
        <f>PER_MONTH!F3996</f>
        <v>0.20833333333333329</v>
      </c>
      <c r="T4004" s="102">
        <f>PER_MONTH!G3996</f>
        <v>0</v>
      </c>
      <c r="U4004" s="100">
        <f t="shared" si="63"/>
        <v>0</v>
      </c>
    </row>
    <row r="4005" spans="18:21" x14ac:dyDescent="0.3">
      <c r="R4005" s="85">
        <f>PER_MONTH!A3997</f>
        <v>45741</v>
      </c>
      <c r="S4005" s="86">
        <f>PER_MONTH!F3997</f>
        <v>0.22916666666666671</v>
      </c>
      <c r="T4005" s="102">
        <f>PER_MONTH!G3997</f>
        <v>0</v>
      </c>
      <c r="U4005" s="100">
        <f t="shared" si="63"/>
        <v>0</v>
      </c>
    </row>
    <row r="4006" spans="18:21" x14ac:dyDescent="0.3">
      <c r="R4006" s="85">
        <f>PER_MONTH!A3998</f>
        <v>45741</v>
      </c>
      <c r="S4006" s="86">
        <f>PER_MONTH!F3998</f>
        <v>0.25</v>
      </c>
      <c r="T4006" s="102">
        <f>PER_MONTH!G3998</f>
        <v>0</v>
      </c>
      <c r="U4006" s="100">
        <f t="shared" si="63"/>
        <v>0</v>
      </c>
    </row>
    <row r="4007" spans="18:21" x14ac:dyDescent="0.3">
      <c r="R4007" s="85">
        <f>PER_MONTH!A3999</f>
        <v>45741</v>
      </c>
      <c r="S4007" s="86">
        <f>PER_MONTH!F3999</f>
        <v>0.27083333333333331</v>
      </c>
      <c r="T4007" s="102">
        <f>PER_MONTH!G3999</f>
        <v>0</v>
      </c>
      <c r="U4007" s="100">
        <f t="shared" si="63"/>
        <v>0</v>
      </c>
    </row>
    <row r="4008" spans="18:21" x14ac:dyDescent="0.3">
      <c r="R4008" s="85">
        <f>PER_MONTH!A4000</f>
        <v>45741</v>
      </c>
      <c r="S4008" s="86">
        <f>PER_MONTH!F4000</f>
        <v>0.29166666666666669</v>
      </c>
      <c r="T4008" s="102">
        <f>PER_MONTH!G4000</f>
        <v>0</v>
      </c>
      <c r="U4008" s="100">
        <f t="shared" si="63"/>
        <v>0</v>
      </c>
    </row>
    <row r="4009" spans="18:21" x14ac:dyDescent="0.3">
      <c r="R4009" s="85">
        <f>PER_MONTH!A4001</f>
        <v>45741</v>
      </c>
      <c r="S4009" s="86">
        <f>PER_MONTH!F4001</f>
        <v>0.3125</v>
      </c>
      <c r="T4009" s="102">
        <f>PER_MONTH!G4001</f>
        <v>0</v>
      </c>
      <c r="U4009" s="100">
        <f t="shared" si="63"/>
        <v>0</v>
      </c>
    </row>
    <row r="4010" spans="18:21" x14ac:dyDescent="0.3">
      <c r="R4010" s="85">
        <f>PER_MONTH!A4002</f>
        <v>45741</v>
      </c>
      <c r="S4010" s="86">
        <f>PER_MONTH!F4002</f>
        <v>0.33333333333333331</v>
      </c>
      <c r="T4010" s="102">
        <f>PER_MONTH!G4002</f>
        <v>0</v>
      </c>
      <c r="U4010" s="100">
        <f t="shared" si="63"/>
        <v>0</v>
      </c>
    </row>
    <row r="4011" spans="18:21" x14ac:dyDescent="0.3">
      <c r="R4011" s="85">
        <f>PER_MONTH!A4003</f>
        <v>45741</v>
      </c>
      <c r="S4011" s="86">
        <f>PER_MONTH!F4003</f>
        <v>0.35416666666666669</v>
      </c>
      <c r="T4011" s="102">
        <f>PER_MONTH!G4003</f>
        <v>0</v>
      </c>
      <c r="U4011" s="100">
        <f t="shared" si="63"/>
        <v>0</v>
      </c>
    </row>
    <row r="4012" spans="18:21" x14ac:dyDescent="0.3">
      <c r="R4012" s="85">
        <f>PER_MONTH!A4004</f>
        <v>45741</v>
      </c>
      <c r="S4012" s="86">
        <f>PER_MONTH!F4004</f>
        <v>0.375</v>
      </c>
      <c r="T4012" s="102">
        <f>PER_MONTH!G4004</f>
        <v>0</v>
      </c>
      <c r="U4012" s="100">
        <f t="shared" si="63"/>
        <v>0</v>
      </c>
    </row>
    <row r="4013" spans="18:21" x14ac:dyDescent="0.3">
      <c r="R4013" s="85">
        <f>PER_MONTH!A4005</f>
        <v>45741</v>
      </c>
      <c r="S4013" s="86">
        <f>PER_MONTH!F4005</f>
        <v>0.39583333333333331</v>
      </c>
      <c r="T4013" s="102">
        <f>PER_MONTH!G4005</f>
        <v>0</v>
      </c>
      <c r="U4013" s="100">
        <f t="shared" si="63"/>
        <v>0</v>
      </c>
    </row>
    <row r="4014" spans="18:21" x14ac:dyDescent="0.3">
      <c r="R4014" s="85">
        <f>PER_MONTH!A4006</f>
        <v>45741</v>
      </c>
      <c r="S4014" s="86">
        <f>PER_MONTH!F4006</f>
        <v>0.41666666666666669</v>
      </c>
      <c r="T4014" s="102">
        <f>PER_MONTH!G4006</f>
        <v>0</v>
      </c>
      <c r="U4014" s="100">
        <f t="shared" si="63"/>
        <v>0</v>
      </c>
    </row>
    <row r="4015" spans="18:21" x14ac:dyDescent="0.3">
      <c r="R4015" s="85">
        <f>PER_MONTH!A4007</f>
        <v>45741</v>
      </c>
      <c r="S4015" s="86">
        <f>PER_MONTH!F4007</f>
        <v>0.4375</v>
      </c>
      <c r="T4015" s="102">
        <f>PER_MONTH!G4007</f>
        <v>0</v>
      </c>
      <c r="U4015" s="100">
        <f t="shared" si="63"/>
        <v>0</v>
      </c>
    </row>
    <row r="4016" spans="18:21" x14ac:dyDescent="0.3">
      <c r="R4016" s="85">
        <f>PER_MONTH!A4008</f>
        <v>45741</v>
      </c>
      <c r="S4016" s="86">
        <f>PER_MONTH!F4008</f>
        <v>0.45833333333333331</v>
      </c>
      <c r="T4016" s="102">
        <f>PER_MONTH!G4008</f>
        <v>0</v>
      </c>
      <c r="U4016" s="100">
        <f t="shared" si="63"/>
        <v>0</v>
      </c>
    </row>
    <row r="4017" spans="18:21" x14ac:dyDescent="0.3">
      <c r="R4017" s="85">
        <f>PER_MONTH!A4009</f>
        <v>45741</v>
      </c>
      <c r="S4017" s="86">
        <f>PER_MONTH!F4009</f>
        <v>0.47916666666666669</v>
      </c>
      <c r="T4017" s="102">
        <f>PER_MONTH!G4009</f>
        <v>0</v>
      </c>
      <c r="U4017" s="100">
        <f t="shared" si="63"/>
        <v>0</v>
      </c>
    </row>
    <row r="4018" spans="18:21" x14ac:dyDescent="0.3">
      <c r="R4018" s="85">
        <f>PER_MONTH!A4010</f>
        <v>45741</v>
      </c>
      <c r="S4018" s="86">
        <f>PER_MONTH!F4010</f>
        <v>0.5</v>
      </c>
      <c r="T4018" s="102">
        <f>PER_MONTH!G4010</f>
        <v>0</v>
      </c>
      <c r="U4018" s="100">
        <f t="shared" si="63"/>
        <v>0</v>
      </c>
    </row>
    <row r="4019" spans="18:21" x14ac:dyDescent="0.3">
      <c r="R4019" s="85">
        <f>PER_MONTH!A4011</f>
        <v>45741</v>
      </c>
      <c r="S4019" s="86">
        <f>PER_MONTH!F4011</f>
        <v>0.52083333333333337</v>
      </c>
      <c r="T4019" s="102">
        <f>PER_MONTH!G4011</f>
        <v>0</v>
      </c>
      <c r="U4019" s="100">
        <f t="shared" si="63"/>
        <v>0</v>
      </c>
    </row>
    <row r="4020" spans="18:21" x14ac:dyDescent="0.3">
      <c r="R4020" s="85">
        <f>PER_MONTH!A4012</f>
        <v>45741</v>
      </c>
      <c r="S4020" s="86">
        <f>PER_MONTH!F4012</f>
        <v>0.54166666666666663</v>
      </c>
      <c r="T4020" s="102">
        <f>PER_MONTH!G4012</f>
        <v>0</v>
      </c>
      <c r="U4020" s="100">
        <f t="shared" si="63"/>
        <v>0</v>
      </c>
    </row>
    <row r="4021" spans="18:21" x14ac:dyDescent="0.3">
      <c r="R4021" s="85">
        <f>PER_MONTH!A4013</f>
        <v>45741</v>
      </c>
      <c r="S4021" s="86">
        <f>PER_MONTH!F4013</f>
        <v>0.5625</v>
      </c>
      <c r="T4021" s="102">
        <f>PER_MONTH!G4013</f>
        <v>0</v>
      </c>
      <c r="U4021" s="100">
        <f t="shared" si="63"/>
        <v>0</v>
      </c>
    </row>
    <row r="4022" spans="18:21" x14ac:dyDescent="0.3">
      <c r="R4022" s="85">
        <f>PER_MONTH!A4014</f>
        <v>45741</v>
      </c>
      <c r="S4022" s="86">
        <f>PER_MONTH!F4014</f>
        <v>0.58333333333333337</v>
      </c>
      <c r="T4022" s="102">
        <f>PER_MONTH!G4014</f>
        <v>0</v>
      </c>
      <c r="U4022" s="100">
        <f t="shared" si="63"/>
        <v>0</v>
      </c>
    </row>
    <row r="4023" spans="18:21" x14ac:dyDescent="0.3">
      <c r="R4023" s="85">
        <f>PER_MONTH!A4015</f>
        <v>45741</v>
      </c>
      <c r="S4023" s="86">
        <f>PER_MONTH!F4015</f>
        <v>0.60416666666666663</v>
      </c>
      <c r="T4023" s="102">
        <f>PER_MONTH!G4015</f>
        <v>0</v>
      </c>
      <c r="U4023" s="100">
        <f t="shared" si="63"/>
        <v>0</v>
      </c>
    </row>
    <row r="4024" spans="18:21" x14ac:dyDescent="0.3">
      <c r="R4024" s="85">
        <f>PER_MONTH!A4016</f>
        <v>45741</v>
      </c>
      <c r="S4024" s="86">
        <f>PER_MONTH!F4016</f>
        <v>0.625</v>
      </c>
      <c r="T4024" s="102">
        <f>PER_MONTH!G4016</f>
        <v>0</v>
      </c>
      <c r="U4024" s="100">
        <f t="shared" si="63"/>
        <v>0</v>
      </c>
    </row>
    <row r="4025" spans="18:21" x14ac:dyDescent="0.3">
      <c r="R4025" s="85">
        <f>PER_MONTH!A4017</f>
        <v>45741</v>
      </c>
      <c r="S4025" s="86">
        <f>PER_MONTH!F4017</f>
        <v>0.64583333333333337</v>
      </c>
      <c r="T4025" s="102">
        <f>PER_MONTH!G4017</f>
        <v>0</v>
      </c>
      <c r="U4025" s="100">
        <f t="shared" si="63"/>
        <v>0</v>
      </c>
    </row>
    <row r="4026" spans="18:21" x14ac:dyDescent="0.3">
      <c r="R4026" s="85">
        <f>PER_MONTH!A4018</f>
        <v>45741</v>
      </c>
      <c r="S4026" s="86">
        <f>PER_MONTH!F4018</f>
        <v>0.66666666666666663</v>
      </c>
      <c r="T4026" s="102">
        <f>PER_MONTH!G4018</f>
        <v>0</v>
      </c>
      <c r="U4026" s="100">
        <f t="shared" si="63"/>
        <v>0</v>
      </c>
    </row>
    <row r="4027" spans="18:21" x14ac:dyDescent="0.3">
      <c r="R4027" s="85">
        <f>PER_MONTH!A4019</f>
        <v>45741</v>
      </c>
      <c r="S4027" s="86">
        <f>PER_MONTH!F4019</f>
        <v>0.6875</v>
      </c>
      <c r="T4027" s="102">
        <f>PER_MONTH!G4019</f>
        <v>0</v>
      </c>
      <c r="U4027" s="100">
        <f t="shared" si="63"/>
        <v>0</v>
      </c>
    </row>
    <row r="4028" spans="18:21" x14ac:dyDescent="0.3">
      <c r="R4028" s="85">
        <f>PER_MONTH!A4020</f>
        <v>45741</v>
      </c>
      <c r="S4028" s="86">
        <f>PER_MONTH!F4020</f>
        <v>0.70833333333333337</v>
      </c>
      <c r="T4028" s="102">
        <f>PER_MONTH!G4020</f>
        <v>0</v>
      </c>
      <c r="U4028" s="100">
        <f t="shared" si="63"/>
        <v>0</v>
      </c>
    </row>
    <row r="4029" spans="18:21" x14ac:dyDescent="0.3">
      <c r="R4029" s="85">
        <f>PER_MONTH!A4021</f>
        <v>45741</v>
      </c>
      <c r="S4029" s="86">
        <f>PER_MONTH!F4021</f>
        <v>0.72916666666666663</v>
      </c>
      <c r="T4029" s="102">
        <f>PER_MONTH!G4021</f>
        <v>0</v>
      </c>
      <c r="U4029" s="100">
        <f t="shared" si="63"/>
        <v>0</v>
      </c>
    </row>
    <row r="4030" spans="18:21" x14ac:dyDescent="0.3">
      <c r="R4030" s="85">
        <f>PER_MONTH!A4022</f>
        <v>45741</v>
      </c>
      <c r="S4030" s="86">
        <f>PER_MONTH!F4022</f>
        <v>0.75</v>
      </c>
      <c r="T4030" s="102">
        <f>PER_MONTH!G4022</f>
        <v>0</v>
      </c>
      <c r="U4030" s="100">
        <f t="shared" si="63"/>
        <v>0</v>
      </c>
    </row>
    <row r="4031" spans="18:21" x14ac:dyDescent="0.3">
      <c r="R4031" s="85">
        <f>PER_MONTH!A4023</f>
        <v>45741</v>
      </c>
      <c r="S4031" s="86">
        <f>PER_MONTH!F4023</f>
        <v>0.77083333333333337</v>
      </c>
      <c r="T4031" s="102">
        <f>PER_MONTH!G4023</f>
        <v>0</v>
      </c>
      <c r="U4031" s="100">
        <f t="shared" si="63"/>
        <v>0</v>
      </c>
    </row>
    <row r="4032" spans="18:21" x14ac:dyDescent="0.3">
      <c r="R4032" s="85">
        <f>PER_MONTH!A4024</f>
        <v>45741</v>
      </c>
      <c r="S4032" s="86">
        <f>PER_MONTH!F4024</f>
        <v>0.79166666666666663</v>
      </c>
      <c r="T4032" s="102">
        <f>PER_MONTH!G4024</f>
        <v>0</v>
      </c>
      <c r="U4032" s="100">
        <f t="shared" si="63"/>
        <v>0</v>
      </c>
    </row>
    <row r="4033" spans="18:21" x14ac:dyDescent="0.3">
      <c r="R4033" s="85">
        <f>PER_MONTH!A4025</f>
        <v>45741</v>
      </c>
      <c r="S4033" s="86">
        <f>PER_MONTH!F4025</f>
        <v>0.8125</v>
      </c>
      <c r="T4033" s="102">
        <f>PER_MONTH!G4025</f>
        <v>0</v>
      </c>
      <c r="U4033" s="100">
        <f t="shared" si="63"/>
        <v>0</v>
      </c>
    </row>
    <row r="4034" spans="18:21" x14ac:dyDescent="0.3">
      <c r="R4034" s="85">
        <f>PER_MONTH!A4026</f>
        <v>45741</v>
      </c>
      <c r="S4034" s="86">
        <f>PER_MONTH!F4026</f>
        <v>0.83333333333333337</v>
      </c>
      <c r="T4034" s="102">
        <f>PER_MONTH!G4026</f>
        <v>0</v>
      </c>
      <c r="U4034" s="100">
        <f t="shared" si="63"/>
        <v>0</v>
      </c>
    </row>
    <row r="4035" spans="18:21" x14ac:dyDescent="0.3">
      <c r="R4035" s="85">
        <f>PER_MONTH!A4027</f>
        <v>45741</v>
      </c>
      <c r="S4035" s="86">
        <f>PER_MONTH!F4027</f>
        <v>0.85416666666666663</v>
      </c>
      <c r="T4035" s="102">
        <f>PER_MONTH!G4027</f>
        <v>0</v>
      </c>
      <c r="U4035" s="100">
        <f t="shared" si="63"/>
        <v>0</v>
      </c>
    </row>
    <row r="4036" spans="18:21" x14ac:dyDescent="0.3">
      <c r="R4036" s="85">
        <f>PER_MONTH!A4028</f>
        <v>45741</v>
      </c>
      <c r="S4036" s="86">
        <f>PER_MONTH!F4028</f>
        <v>0.875</v>
      </c>
      <c r="T4036" s="102">
        <f>PER_MONTH!G4028</f>
        <v>0</v>
      </c>
      <c r="U4036" s="100">
        <f t="shared" si="63"/>
        <v>0</v>
      </c>
    </row>
    <row r="4037" spans="18:21" x14ac:dyDescent="0.3">
      <c r="R4037" s="85">
        <f>PER_MONTH!A4029</f>
        <v>45741</v>
      </c>
      <c r="S4037" s="86">
        <f>PER_MONTH!F4029</f>
        <v>0.89583333333333337</v>
      </c>
      <c r="T4037" s="102">
        <f>PER_MONTH!G4029</f>
        <v>0</v>
      </c>
      <c r="U4037" s="100">
        <f t="shared" si="63"/>
        <v>0</v>
      </c>
    </row>
    <row r="4038" spans="18:21" x14ac:dyDescent="0.3">
      <c r="R4038" s="85">
        <f>PER_MONTH!A4030</f>
        <v>45741</v>
      </c>
      <c r="S4038" s="86">
        <f>PER_MONTH!F4030</f>
        <v>0.91666666666666663</v>
      </c>
      <c r="T4038" s="102">
        <f>PER_MONTH!G4030</f>
        <v>0</v>
      </c>
      <c r="U4038" s="100">
        <f t="shared" si="63"/>
        <v>0</v>
      </c>
    </row>
    <row r="4039" spans="18:21" x14ac:dyDescent="0.3">
      <c r="R4039" s="85">
        <f>PER_MONTH!A4031</f>
        <v>45741</v>
      </c>
      <c r="S4039" s="86">
        <f>PER_MONTH!F4031</f>
        <v>0.9375</v>
      </c>
      <c r="T4039" s="102">
        <f>PER_MONTH!G4031</f>
        <v>0</v>
      </c>
      <c r="U4039" s="100">
        <f t="shared" si="63"/>
        <v>0</v>
      </c>
    </row>
    <row r="4040" spans="18:21" x14ac:dyDescent="0.3">
      <c r="R4040" s="85">
        <f>PER_MONTH!A4032</f>
        <v>45741</v>
      </c>
      <c r="S4040" s="86">
        <f>PER_MONTH!F4032</f>
        <v>0.95833333333333337</v>
      </c>
      <c r="T4040" s="102">
        <f>PER_MONTH!G4032</f>
        <v>0</v>
      </c>
      <c r="U4040" s="100">
        <f t="shared" si="63"/>
        <v>0</v>
      </c>
    </row>
    <row r="4041" spans="18:21" x14ac:dyDescent="0.3">
      <c r="R4041" s="85">
        <f>PER_MONTH!A4033</f>
        <v>45741</v>
      </c>
      <c r="S4041" s="86">
        <f>PER_MONTH!F4033</f>
        <v>0.97916666666666663</v>
      </c>
      <c r="T4041" s="102">
        <f>PER_MONTH!G4033</f>
        <v>0</v>
      </c>
      <c r="U4041" s="100">
        <f t="shared" si="63"/>
        <v>0</v>
      </c>
    </row>
    <row r="4042" spans="18:21" x14ac:dyDescent="0.3">
      <c r="R4042" s="85">
        <f>PER_MONTH!A4034</f>
        <v>45742</v>
      </c>
      <c r="S4042" s="86">
        <f>PER_MONTH!F4034</f>
        <v>0</v>
      </c>
      <c r="T4042" s="102">
        <f>PER_MONTH!G4034</f>
        <v>0</v>
      </c>
      <c r="U4042" s="100">
        <f t="shared" si="63"/>
        <v>0</v>
      </c>
    </row>
    <row r="4043" spans="18:21" x14ac:dyDescent="0.3">
      <c r="R4043" s="85">
        <f>PER_MONTH!A4035</f>
        <v>45742</v>
      </c>
      <c r="S4043" s="86">
        <f>PER_MONTH!F4035</f>
        <v>2.0833333333333329E-2</v>
      </c>
      <c r="T4043" s="102">
        <f>PER_MONTH!G4035</f>
        <v>0</v>
      </c>
      <c r="U4043" s="100">
        <f t="shared" si="63"/>
        <v>0</v>
      </c>
    </row>
    <row r="4044" spans="18:21" x14ac:dyDescent="0.3">
      <c r="R4044" s="85">
        <f>PER_MONTH!A4036</f>
        <v>45742</v>
      </c>
      <c r="S4044" s="86">
        <f>PER_MONTH!F4036</f>
        <v>4.1666666666666657E-2</v>
      </c>
      <c r="T4044" s="102">
        <f>PER_MONTH!G4036</f>
        <v>0</v>
      </c>
      <c r="U4044" s="100">
        <f t="shared" ref="U4044:U4107" si="64">T4044/0.5</f>
        <v>0</v>
      </c>
    </row>
    <row r="4045" spans="18:21" x14ac:dyDescent="0.3">
      <c r="R4045" s="85">
        <f>PER_MONTH!A4037</f>
        <v>45742</v>
      </c>
      <c r="S4045" s="86">
        <f>PER_MONTH!F4037</f>
        <v>6.25E-2</v>
      </c>
      <c r="T4045" s="102">
        <f>PER_MONTH!G4037</f>
        <v>0</v>
      </c>
      <c r="U4045" s="100">
        <f t="shared" si="64"/>
        <v>0</v>
      </c>
    </row>
    <row r="4046" spans="18:21" x14ac:dyDescent="0.3">
      <c r="R4046" s="85">
        <f>PER_MONTH!A4038</f>
        <v>45742</v>
      </c>
      <c r="S4046" s="86">
        <f>PER_MONTH!F4038</f>
        <v>8.3333333333333329E-2</v>
      </c>
      <c r="T4046" s="102">
        <f>PER_MONTH!G4038</f>
        <v>0</v>
      </c>
      <c r="U4046" s="100">
        <f t="shared" si="64"/>
        <v>0</v>
      </c>
    </row>
    <row r="4047" spans="18:21" x14ac:dyDescent="0.3">
      <c r="R4047" s="85">
        <f>PER_MONTH!A4039</f>
        <v>45742</v>
      </c>
      <c r="S4047" s="86">
        <f>PER_MONTH!F4039</f>
        <v>0.1041666666666667</v>
      </c>
      <c r="T4047" s="102">
        <f>PER_MONTH!G4039</f>
        <v>0</v>
      </c>
      <c r="U4047" s="100">
        <f t="shared" si="64"/>
        <v>0</v>
      </c>
    </row>
    <row r="4048" spans="18:21" x14ac:dyDescent="0.3">
      <c r="R4048" s="85">
        <f>PER_MONTH!A4040</f>
        <v>45742</v>
      </c>
      <c r="S4048" s="86">
        <f>PER_MONTH!F4040</f>
        <v>0.125</v>
      </c>
      <c r="T4048" s="102">
        <f>PER_MONTH!G4040</f>
        <v>0</v>
      </c>
      <c r="U4048" s="100">
        <f t="shared" si="64"/>
        <v>0</v>
      </c>
    </row>
    <row r="4049" spans="18:21" x14ac:dyDescent="0.3">
      <c r="R4049" s="85">
        <f>PER_MONTH!A4041</f>
        <v>45742</v>
      </c>
      <c r="S4049" s="86">
        <f>PER_MONTH!F4041</f>
        <v>0.14583333333333329</v>
      </c>
      <c r="T4049" s="102">
        <f>PER_MONTH!G4041</f>
        <v>0</v>
      </c>
      <c r="U4049" s="100">
        <f t="shared" si="64"/>
        <v>0</v>
      </c>
    </row>
    <row r="4050" spans="18:21" x14ac:dyDescent="0.3">
      <c r="R4050" s="85">
        <f>PER_MONTH!A4042</f>
        <v>45742</v>
      </c>
      <c r="S4050" s="86">
        <f>PER_MONTH!F4042</f>
        <v>0.16666666666666671</v>
      </c>
      <c r="T4050" s="102">
        <f>PER_MONTH!G4042</f>
        <v>0</v>
      </c>
      <c r="U4050" s="100">
        <f t="shared" si="64"/>
        <v>0</v>
      </c>
    </row>
    <row r="4051" spans="18:21" x14ac:dyDescent="0.3">
      <c r="R4051" s="85">
        <f>PER_MONTH!A4043</f>
        <v>45742</v>
      </c>
      <c r="S4051" s="86">
        <f>PER_MONTH!F4043</f>
        <v>0.1875</v>
      </c>
      <c r="T4051" s="102">
        <f>PER_MONTH!G4043</f>
        <v>0</v>
      </c>
      <c r="U4051" s="100">
        <f t="shared" si="64"/>
        <v>0</v>
      </c>
    </row>
    <row r="4052" spans="18:21" x14ac:dyDescent="0.3">
      <c r="R4052" s="85">
        <f>PER_MONTH!A4044</f>
        <v>45742</v>
      </c>
      <c r="S4052" s="86">
        <f>PER_MONTH!F4044</f>
        <v>0.20833333333333329</v>
      </c>
      <c r="T4052" s="102">
        <f>PER_MONTH!G4044</f>
        <v>0</v>
      </c>
      <c r="U4052" s="100">
        <f t="shared" si="64"/>
        <v>0</v>
      </c>
    </row>
    <row r="4053" spans="18:21" x14ac:dyDescent="0.3">
      <c r="R4053" s="85">
        <f>PER_MONTH!A4045</f>
        <v>45742</v>
      </c>
      <c r="S4053" s="86">
        <f>PER_MONTH!F4045</f>
        <v>0.22916666666666671</v>
      </c>
      <c r="T4053" s="102">
        <f>PER_MONTH!G4045</f>
        <v>0</v>
      </c>
      <c r="U4053" s="100">
        <f t="shared" si="64"/>
        <v>0</v>
      </c>
    </row>
    <row r="4054" spans="18:21" x14ac:dyDescent="0.3">
      <c r="R4054" s="85">
        <f>PER_MONTH!A4046</f>
        <v>45742</v>
      </c>
      <c r="S4054" s="86">
        <f>PER_MONTH!F4046</f>
        <v>0.25</v>
      </c>
      <c r="T4054" s="102">
        <f>PER_MONTH!G4046</f>
        <v>0</v>
      </c>
      <c r="U4054" s="100">
        <f t="shared" si="64"/>
        <v>0</v>
      </c>
    </row>
    <row r="4055" spans="18:21" x14ac:dyDescent="0.3">
      <c r="R4055" s="85">
        <f>PER_MONTH!A4047</f>
        <v>45742</v>
      </c>
      <c r="S4055" s="86">
        <f>PER_MONTH!F4047</f>
        <v>0.27083333333333331</v>
      </c>
      <c r="T4055" s="102">
        <f>PER_MONTH!G4047</f>
        <v>0</v>
      </c>
      <c r="U4055" s="100">
        <f t="shared" si="64"/>
        <v>0</v>
      </c>
    </row>
    <row r="4056" spans="18:21" x14ac:dyDescent="0.3">
      <c r="R4056" s="85">
        <f>PER_MONTH!A4048</f>
        <v>45742</v>
      </c>
      <c r="S4056" s="86">
        <f>PER_MONTH!F4048</f>
        <v>0.29166666666666669</v>
      </c>
      <c r="T4056" s="102">
        <f>PER_MONTH!G4048</f>
        <v>0</v>
      </c>
      <c r="U4056" s="100">
        <f t="shared" si="64"/>
        <v>0</v>
      </c>
    </row>
    <row r="4057" spans="18:21" x14ac:dyDescent="0.3">
      <c r="R4057" s="85">
        <f>PER_MONTH!A4049</f>
        <v>45742</v>
      </c>
      <c r="S4057" s="86">
        <f>PER_MONTH!F4049</f>
        <v>0.3125</v>
      </c>
      <c r="T4057" s="102">
        <f>PER_MONTH!G4049</f>
        <v>0</v>
      </c>
      <c r="U4057" s="100">
        <f t="shared" si="64"/>
        <v>0</v>
      </c>
    </row>
    <row r="4058" spans="18:21" x14ac:dyDescent="0.3">
      <c r="R4058" s="85">
        <f>PER_MONTH!A4050</f>
        <v>45742</v>
      </c>
      <c r="S4058" s="86">
        <f>PER_MONTH!F4050</f>
        <v>0.33333333333333331</v>
      </c>
      <c r="T4058" s="102">
        <f>PER_MONTH!G4050</f>
        <v>0</v>
      </c>
      <c r="U4058" s="100">
        <f t="shared" si="64"/>
        <v>0</v>
      </c>
    </row>
    <row r="4059" spans="18:21" x14ac:dyDescent="0.3">
      <c r="R4059" s="85">
        <f>PER_MONTH!A4051</f>
        <v>45742</v>
      </c>
      <c r="S4059" s="86">
        <f>PER_MONTH!F4051</f>
        <v>0.35416666666666669</v>
      </c>
      <c r="T4059" s="102">
        <f>PER_MONTH!G4051</f>
        <v>0</v>
      </c>
      <c r="U4059" s="100">
        <f t="shared" si="64"/>
        <v>0</v>
      </c>
    </row>
    <row r="4060" spans="18:21" x14ac:dyDescent="0.3">
      <c r="R4060" s="85">
        <f>PER_MONTH!A4052</f>
        <v>45742</v>
      </c>
      <c r="S4060" s="86">
        <f>PER_MONTH!F4052</f>
        <v>0.375</v>
      </c>
      <c r="T4060" s="102">
        <f>PER_MONTH!G4052</f>
        <v>0</v>
      </c>
      <c r="U4060" s="100">
        <f t="shared" si="64"/>
        <v>0</v>
      </c>
    </row>
    <row r="4061" spans="18:21" x14ac:dyDescent="0.3">
      <c r="R4061" s="85">
        <f>PER_MONTH!A4053</f>
        <v>45742</v>
      </c>
      <c r="S4061" s="86">
        <f>PER_MONTH!F4053</f>
        <v>0.39583333333333331</v>
      </c>
      <c r="T4061" s="102">
        <f>PER_MONTH!G4053</f>
        <v>0</v>
      </c>
      <c r="U4061" s="100">
        <f t="shared" si="64"/>
        <v>0</v>
      </c>
    </row>
    <row r="4062" spans="18:21" x14ac:dyDescent="0.3">
      <c r="R4062" s="85">
        <f>PER_MONTH!A4054</f>
        <v>45742</v>
      </c>
      <c r="S4062" s="86">
        <f>PER_MONTH!F4054</f>
        <v>0.41666666666666669</v>
      </c>
      <c r="T4062" s="102">
        <f>PER_MONTH!G4054</f>
        <v>0</v>
      </c>
      <c r="U4062" s="100">
        <f t="shared" si="64"/>
        <v>0</v>
      </c>
    </row>
    <row r="4063" spans="18:21" x14ac:dyDescent="0.3">
      <c r="R4063" s="85">
        <f>PER_MONTH!A4055</f>
        <v>45742</v>
      </c>
      <c r="S4063" s="86">
        <f>PER_MONTH!F4055</f>
        <v>0.4375</v>
      </c>
      <c r="T4063" s="102">
        <f>PER_MONTH!G4055</f>
        <v>0</v>
      </c>
      <c r="U4063" s="100">
        <f t="shared" si="64"/>
        <v>0</v>
      </c>
    </row>
    <row r="4064" spans="18:21" x14ac:dyDescent="0.3">
      <c r="R4064" s="85">
        <f>PER_MONTH!A4056</f>
        <v>45742</v>
      </c>
      <c r="S4064" s="86">
        <f>PER_MONTH!F4056</f>
        <v>0.45833333333333331</v>
      </c>
      <c r="T4064" s="102">
        <f>PER_MONTH!G4056</f>
        <v>0</v>
      </c>
      <c r="U4064" s="100">
        <f t="shared" si="64"/>
        <v>0</v>
      </c>
    </row>
    <row r="4065" spans="18:21" x14ac:dyDescent="0.3">
      <c r="R4065" s="85">
        <f>PER_MONTH!A4057</f>
        <v>45742</v>
      </c>
      <c r="S4065" s="86">
        <f>PER_MONTH!F4057</f>
        <v>0.47916666666666669</v>
      </c>
      <c r="T4065" s="102">
        <f>PER_MONTH!G4057</f>
        <v>0</v>
      </c>
      <c r="U4065" s="100">
        <f t="shared" si="64"/>
        <v>0</v>
      </c>
    </row>
    <row r="4066" spans="18:21" x14ac:dyDescent="0.3">
      <c r="R4066" s="85">
        <f>PER_MONTH!A4058</f>
        <v>45742</v>
      </c>
      <c r="S4066" s="86">
        <f>PER_MONTH!F4058</f>
        <v>0.5</v>
      </c>
      <c r="T4066" s="102">
        <f>PER_MONTH!G4058</f>
        <v>0</v>
      </c>
      <c r="U4066" s="100">
        <f t="shared" si="64"/>
        <v>0</v>
      </c>
    </row>
    <row r="4067" spans="18:21" x14ac:dyDescent="0.3">
      <c r="R4067" s="85">
        <f>PER_MONTH!A4059</f>
        <v>45742</v>
      </c>
      <c r="S4067" s="86">
        <f>PER_MONTH!F4059</f>
        <v>0.52083333333333337</v>
      </c>
      <c r="T4067" s="102">
        <f>PER_MONTH!G4059</f>
        <v>0</v>
      </c>
      <c r="U4067" s="100">
        <f t="shared" si="64"/>
        <v>0</v>
      </c>
    </row>
    <row r="4068" spans="18:21" x14ac:dyDescent="0.3">
      <c r="R4068" s="85">
        <f>PER_MONTH!A4060</f>
        <v>45742</v>
      </c>
      <c r="S4068" s="86">
        <f>PER_MONTH!F4060</f>
        <v>0.54166666666666663</v>
      </c>
      <c r="T4068" s="102">
        <f>PER_MONTH!G4060</f>
        <v>0</v>
      </c>
      <c r="U4068" s="100">
        <f t="shared" si="64"/>
        <v>0</v>
      </c>
    </row>
    <row r="4069" spans="18:21" x14ac:dyDescent="0.3">
      <c r="R4069" s="85">
        <f>PER_MONTH!A4061</f>
        <v>45742</v>
      </c>
      <c r="S4069" s="86">
        <f>PER_MONTH!F4061</f>
        <v>0.5625</v>
      </c>
      <c r="T4069" s="102">
        <f>PER_MONTH!G4061</f>
        <v>0</v>
      </c>
      <c r="U4069" s="100">
        <f t="shared" si="64"/>
        <v>0</v>
      </c>
    </row>
    <row r="4070" spans="18:21" x14ac:dyDescent="0.3">
      <c r="R4070" s="85">
        <f>PER_MONTH!A4062</f>
        <v>45742</v>
      </c>
      <c r="S4070" s="86">
        <f>PER_MONTH!F4062</f>
        <v>0.58333333333333337</v>
      </c>
      <c r="T4070" s="102">
        <f>PER_MONTH!G4062</f>
        <v>0</v>
      </c>
      <c r="U4070" s="100">
        <f t="shared" si="64"/>
        <v>0</v>
      </c>
    </row>
    <row r="4071" spans="18:21" x14ac:dyDescent="0.3">
      <c r="R4071" s="85">
        <f>PER_MONTH!A4063</f>
        <v>45742</v>
      </c>
      <c r="S4071" s="86">
        <f>PER_MONTH!F4063</f>
        <v>0.60416666666666663</v>
      </c>
      <c r="T4071" s="102">
        <f>PER_MONTH!G4063</f>
        <v>0</v>
      </c>
      <c r="U4071" s="100">
        <f t="shared" si="64"/>
        <v>0</v>
      </c>
    </row>
    <row r="4072" spans="18:21" x14ac:dyDescent="0.3">
      <c r="R4072" s="85">
        <f>PER_MONTH!A4064</f>
        <v>45742</v>
      </c>
      <c r="S4072" s="86">
        <f>PER_MONTH!F4064</f>
        <v>0.625</v>
      </c>
      <c r="T4072" s="102">
        <f>PER_MONTH!G4064</f>
        <v>0</v>
      </c>
      <c r="U4072" s="100">
        <f t="shared" si="64"/>
        <v>0</v>
      </c>
    </row>
    <row r="4073" spans="18:21" x14ac:dyDescent="0.3">
      <c r="R4073" s="85">
        <f>PER_MONTH!A4065</f>
        <v>45742</v>
      </c>
      <c r="S4073" s="86">
        <f>PER_MONTH!F4065</f>
        <v>0.64583333333333337</v>
      </c>
      <c r="T4073" s="102">
        <f>PER_MONTH!G4065</f>
        <v>0</v>
      </c>
      <c r="U4073" s="100">
        <f t="shared" si="64"/>
        <v>0</v>
      </c>
    </row>
    <row r="4074" spans="18:21" x14ac:dyDescent="0.3">
      <c r="R4074" s="85">
        <f>PER_MONTH!A4066</f>
        <v>45742</v>
      </c>
      <c r="S4074" s="86">
        <f>PER_MONTH!F4066</f>
        <v>0.66666666666666663</v>
      </c>
      <c r="T4074" s="102">
        <f>PER_MONTH!G4066</f>
        <v>0</v>
      </c>
      <c r="U4074" s="100">
        <f t="shared" si="64"/>
        <v>0</v>
      </c>
    </row>
    <row r="4075" spans="18:21" x14ac:dyDescent="0.3">
      <c r="R4075" s="85">
        <f>PER_MONTH!A4067</f>
        <v>45742</v>
      </c>
      <c r="S4075" s="86">
        <f>PER_MONTH!F4067</f>
        <v>0.6875</v>
      </c>
      <c r="T4075" s="102">
        <f>PER_MONTH!G4067</f>
        <v>0</v>
      </c>
      <c r="U4075" s="100">
        <f t="shared" si="64"/>
        <v>0</v>
      </c>
    </row>
    <row r="4076" spans="18:21" x14ac:dyDescent="0.3">
      <c r="R4076" s="85">
        <f>PER_MONTH!A4068</f>
        <v>45742</v>
      </c>
      <c r="S4076" s="86">
        <f>PER_MONTH!F4068</f>
        <v>0.70833333333333337</v>
      </c>
      <c r="T4076" s="102">
        <f>PER_MONTH!G4068</f>
        <v>0</v>
      </c>
      <c r="U4076" s="100">
        <f t="shared" si="64"/>
        <v>0</v>
      </c>
    </row>
    <row r="4077" spans="18:21" x14ac:dyDescent="0.3">
      <c r="R4077" s="85">
        <f>PER_MONTH!A4069</f>
        <v>45742</v>
      </c>
      <c r="S4077" s="86">
        <f>PER_MONTH!F4069</f>
        <v>0.72916666666666663</v>
      </c>
      <c r="T4077" s="102">
        <f>PER_MONTH!G4069</f>
        <v>0</v>
      </c>
      <c r="U4077" s="100">
        <f t="shared" si="64"/>
        <v>0</v>
      </c>
    </row>
    <row r="4078" spans="18:21" x14ac:dyDescent="0.3">
      <c r="R4078" s="85">
        <f>PER_MONTH!A4070</f>
        <v>45742</v>
      </c>
      <c r="S4078" s="86">
        <f>PER_MONTH!F4070</f>
        <v>0.75</v>
      </c>
      <c r="T4078" s="102">
        <f>PER_MONTH!G4070</f>
        <v>0</v>
      </c>
      <c r="U4078" s="100">
        <f t="shared" si="64"/>
        <v>0</v>
      </c>
    </row>
    <row r="4079" spans="18:21" x14ac:dyDescent="0.3">
      <c r="R4079" s="85">
        <f>PER_MONTH!A4071</f>
        <v>45742</v>
      </c>
      <c r="S4079" s="86">
        <f>PER_MONTH!F4071</f>
        <v>0.77083333333333337</v>
      </c>
      <c r="T4079" s="102">
        <f>PER_MONTH!G4071</f>
        <v>0</v>
      </c>
      <c r="U4079" s="100">
        <f t="shared" si="64"/>
        <v>0</v>
      </c>
    </row>
    <row r="4080" spans="18:21" x14ac:dyDescent="0.3">
      <c r="R4080" s="85">
        <f>PER_MONTH!A4072</f>
        <v>45742</v>
      </c>
      <c r="S4080" s="86">
        <f>PER_MONTH!F4072</f>
        <v>0.79166666666666663</v>
      </c>
      <c r="T4080" s="102">
        <f>PER_MONTH!G4072</f>
        <v>0</v>
      </c>
      <c r="U4080" s="100">
        <f t="shared" si="64"/>
        <v>0</v>
      </c>
    </row>
    <row r="4081" spans="18:21" x14ac:dyDescent="0.3">
      <c r="R4081" s="85">
        <f>PER_MONTH!A4073</f>
        <v>45742</v>
      </c>
      <c r="S4081" s="86">
        <f>PER_MONTH!F4073</f>
        <v>0.8125</v>
      </c>
      <c r="T4081" s="102">
        <f>PER_MONTH!G4073</f>
        <v>0</v>
      </c>
      <c r="U4081" s="100">
        <f t="shared" si="64"/>
        <v>0</v>
      </c>
    </row>
    <row r="4082" spans="18:21" x14ac:dyDescent="0.3">
      <c r="R4082" s="85">
        <f>PER_MONTH!A4074</f>
        <v>45742</v>
      </c>
      <c r="S4082" s="86">
        <f>PER_MONTH!F4074</f>
        <v>0.83333333333333337</v>
      </c>
      <c r="T4082" s="102">
        <f>PER_MONTH!G4074</f>
        <v>0</v>
      </c>
      <c r="U4082" s="100">
        <f t="shared" si="64"/>
        <v>0</v>
      </c>
    </row>
    <row r="4083" spans="18:21" x14ac:dyDescent="0.3">
      <c r="R4083" s="85">
        <f>PER_MONTH!A4075</f>
        <v>45742</v>
      </c>
      <c r="S4083" s="86">
        <f>PER_MONTH!F4075</f>
        <v>0.85416666666666663</v>
      </c>
      <c r="T4083" s="102">
        <f>PER_MONTH!G4075</f>
        <v>0</v>
      </c>
      <c r="U4083" s="100">
        <f t="shared" si="64"/>
        <v>0</v>
      </c>
    </row>
    <row r="4084" spans="18:21" x14ac:dyDescent="0.3">
      <c r="R4084" s="85">
        <f>PER_MONTH!A4076</f>
        <v>45742</v>
      </c>
      <c r="S4084" s="86">
        <f>PER_MONTH!F4076</f>
        <v>0.875</v>
      </c>
      <c r="T4084" s="102">
        <f>PER_MONTH!G4076</f>
        <v>0</v>
      </c>
      <c r="U4084" s="100">
        <f t="shared" si="64"/>
        <v>0</v>
      </c>
    </row>
    <row r="4085" spans="18:21" x14ac:dyDescent="0.3">
      <c r="R4085" s="85">
        <f>PER_MONTH!A4077</f>
        <v>45742</v>
      </c>
      <c r="S4085" s="86">
        <f>PER_MONTH!F4077</f>
        <v>0.89583333333333337</v>
      </c>
      <c r="T4085" s="102">
        <f>PER_MONTH!G4077</f>
        <v>0</v>
      </c>
      <c r="U4085" s="100">
        <f t="shared" si="64"/>
        <v>0</v>
      </c>
    </row>
    <row r="4086" spans="18:21" x14ac:dyDescent="0.3">
      <c r="R4086" s="85">
        <f>PER_MONTH!A4078</f>
        <v>45742</v>
      </c>
      <c r="S4086" s="86">
        <f>PER_MONTH!F4078</f>
        <v>0.91666666666666663</v>
      </c>
      <c r="T4086" s="102">
        <f>PER_MONTH!G4078</f>
        <v>0</v>
      </c>
      <c r="U4086" s="100">
        <f t="shared" si="64"/>
        <v>0</v>
      </c>
    </row>
    <row r="4087" spans="18:21" x14ac:dyDescent="0.3">
      <c r="R4087" s="85">
        <f>PER_MONTH!A4079</f>
        <v>45742</v>
      </c>
      <c r="S4087" s="86">
        <f>PER_MONTH!F4079</f>
        <v>0.9375</v>
      </c>
      <c r="T4087" s="102">
        <f>PER_MONTH!G4079</f>
        <v>0</v>
      </c>
      <c r="U4087" s="100">
        <f t="shared" si="64"/>
        <v>0</v>
      </c>
    </row>
    <row r="4088" spans="18:21" x14ac:dyDescent="0.3">
      <c r="R4088" s="85">
        <f>PER_MONTH!A4080</f>
        <v>45742</v>
      </c>
      <c r="S4088" s="86">
        <f>PER_MONTH!F4080</f>
        <v>0.95833333333333337</v>
      </c>
      <c r="T4088" s="102">
        <f>PER_MONTH!G4080</f>
        <v>0</v>
      </c>
      <c r="U4088" s="100">
        <f t="shared" si="64"/>
        <v>0</v>
      </c>
    </row>
    <row r="4089" spans="18:21" x14ac:dyDescent="0.3">
      <c r="R4089" s="85">
        <f>PER_MONTH!A4081</f>
        <v>45742</v>
      </c>
      <c r="S4089" s="86">
        <f>PER_MONTH!F4081</f>
        <v>0.97916666666666663</v>
      </c>
      <c r="T4089" s="102">
        <f>PER_MONTH!G4081</f>
        <v>0</v>
      </c>
      <c r="U4089" s="100">
        <f t="shared" si="64"/>
        <v>0</v>
      </c>
    </row>
    <row r="4090" spans="18:21" x14ac:dyDescent="0.3">
      <c r="R4090" s="85">
        <f>PER_MONTH!A4082</f>
        <v>45743</v>
      </c>
      <c r="S4090" s="86">
        <f>PER_MONTH!F4082</f>
        <v>0</v>
      </c>
      <c r="T4090" s="102">
        <f>PER_MONTH!G4082</f>
        <v>0</v>
      </c>
      <c r="U4090" s="100">
        <f t="shared" si="64"/>
        <v>0</v>
      </c>
    </row>
    <row r="4091" spans="18:21" x14ac:dyDescent="0.3">
      <c r="R4091" s="85">
        <f>PER_MONTH!A4083</f>
        <v>45743</v>
      </c>
      <c r="S4091" s="86">
        <f>PER_MONTH!F4083</f>
        <v>2.0833333333333329E-2</v>
      </c>
      <c r="T4091" s="102">
        <f>PER_MONTH!G4083</f>
        <v>0</v>
      </c>
      <c r="U4091" s="100">
        <f t="shared" si="64"/>
        <v>0</v>
      </c>
    </row>
    <row r="4092" spans="18:21" x14ac:dyDescent="0.3">
      <c r="R4092" s="85">
        <f>PER_MONTH!A4084</f>
        <v>45743</v>
      </c>
      <c r="S4092" s="86">
        <f>PER_MONTH!F4084</f>
        <v>4.1666666666666657E-2</v>
      </c>
      <c r="T4092" s="102">
        <f>PER_MONTH!G4084</f>
        <v>0</v>
      </c>
      <c r="U4092" s="100">
        <f t="shared" si="64"/>
        <v>0</v>
      </c>
    </row>
    <row r="4093" spans="18:21" x14ac:dyDescent="0.3">
      <c r="R4093" s="85">
        <f>PER_MONTH!A4085</f>
        <v>45743</v>
      </c>
      <c r="S4093" s="86">
        <f>PER_MONTH!F4085</f>
        <v>6.25E-2</v>
      </c>
      <c r="T4093" s="102">
        <f>PER_MONTH!G4085</f>
        <v>0</v>
      </c>
      <c r="U4093" s="100">
        <f t="shared" si="64"/>
        <v>0</v>
      </c>
    </row>
    <row r="4094" spans="18:21" x14ac:dyDescent="0.3">
      <c r="R4094" s="85">
        <f>PER_MONTH!A4086</f>
        <v>45743</v>
      </c>
      <c r="S4094" s="86">
        <f>PER_MONTH!F4086</f>
        <v>8.3333333333333329E-2</v>
      </c>
      <c r="T4094" s="102">
        <f>PER_MONTH!G4086</f>
        <v>0</v>
      </c>
      <c r="U4094" s="100">
        <f t="shared" si="64"/>
        <v>0</v>
      </c>
    </row>
    <row r="4095" spans="18:21" x14ac:dyDescent="0.3">
      <c r="R4095" s="85">
        <f>PER_MONTH!A4087</f>
        <v>45743</v>
      </c>
      <c r="S4095" s="86">
        <f>PER_MONTH!F4087</f>
        <v>0.1041666666666667</v>
      </c>
      <c r="T4095" s="102">
        <f>PER_MONTH!G4087</f>
        <v>0</v>
      </c>
      <c r="U4095" s="100">
        <f t="shared" si="64"/>
        <v>0</v>
      </c>
    </row>
    <row r="4096" spans="18:21" x14ac:dyDescent="0.3">
      <c r="R4096" s="85">
        <f>PER_MONTH!A4088</f>
        <v>45743</v>
      </c>
      <c r="S4096" s="86">
        <f>PER_MONTH!F4088</f>
        <v>0.125</v>
      </c>
      <c r="T4096" s="102">
        <f>PER_MONTH!G4088</f>
        <v>0</v>
      </c>
      <c r="U4096" s="100">
        <f t="shared" si="64"/>
        <v>0</v>
      </c>
    </row>
    <row r="4097" spans="18:21" x14ac:dyDescent="0.3">
      <c r="R4097" s="85">
        <f>PER_MONTH!A4089</f>
        <v>45743</v>
      </c>
      <c r="S4097" s="86">
        <f>PER_MONTH!F4089</f>
        <v>0.14583333333333329</v>
      </c>
      <c r="T4097" s="102">
        <f>PER_MONTH!G4089</f>
        <v>0</v>
      </c>
      <c r="U4097" s="100">
        <f t="shared" si="64"/>
        <v>0</v>
      </c>
    </row>
    <row r="4098" spans="18:21" x14ac:dyDescent="0.3">
      <c r="R4098" s="85">
        <f>PER_MONTH!A4090</f>
        <v>45743</v>
      </c>
      <c r="S4098" s="86">
        <f>PER_MONTH!F4090</f>
        <v>0.16666666666666671</v>
      </c>
      <c r="T4098" s="102">
        <f>PER_MONTH!G4090</f>
        <v>0</v>
      </c>
      <c r="U4098" s="100">
        <f t="shared" si="64"/>
        <v>0</v>
      </c>
    </row>
    <row r="4099" spans="18:21" x14ac:dyDescent="0.3">
      <c r="R4099" s="85">
        <f>PER_MONTH!A4091</f>
        <v>45743</v>
      </c>
      <c r="S4099" s="86">
        <f>PER_MONTH!F4091</f>
        <v>0.1875</v>
      </c>
      <c r="T4099" s="102">
        <f>PER_MONTH!G4091</f>
        <v>0</v>
      </c>
      <c r="U4099" s="100">
        <f t="shared" si="64"/>
        <v>0</v>
      </c>
    </row>
    <row r="4100" spans="18:21" x14ac:dyDescent="0.3">
      <c r="R4100" s="85">
        <f>PER_MONTH!A4092</f>
        <v>45743</v>
      </c>
      <c r="S4100" s="86">
        <f>PER_MONTH!F4092</f>
        <v>0.20833333333333329</v>
      </c>
      <c r="T4100" s="102">
        <f>PER_MONTH!G4092</f>
        <v>0</v>
      </c>
      <c r="U4100" s="100">
        <f t="shared" si="64"/>
        <v>0</v>
      </c>
    </row>
    <row r="4101" spans="18:21" x14ac:dyDescent="0.3">
      <c r="R4101" s="85">
        <f>PER_MONTH!A4093</f>
        <v>45743</v>
      </c>
      <c r="S4101" s="86">
        <f>PER_MONTH!F4093</f>
        <v>0.22916666666666671</v>
      </c>
      <c r="T4101" s="102">
        <f>PER_MONTH!G4093</f>
        <v>0</v>
      </c>
      <c r="U4101" s="100">
        <f t="shared" si="64"/>
        <v>0</v>
      </c>
    </row>
    <row r="4102" spans="18:21" x14ac:dyDescent="0.3">
      <c r="R4102" s="85">
        <f>PER_MONTH!A4094</f>
        <v>45743</v>
      </c>
      <c r="S4102" s="86">
        <f>PER_MONTH!F4094</f>
        <v>0.25</v>
      </c>
      <c r="T4102" s="102">
        <f>PER_MONTH!G4094</f>
        <v>0</v>
      </c>
      <c r="U4102" s="100">
        <f t="shared" si="64"/>
        <v>0</v>
      </c>
    </row>
    <row r="4103" spans="18:21" x14ac:dyDescent="0.3">
      <c r="R4103" s="85">
        <f>PER_MONTH!A4095</f>
        <v>45743</v>
      </c>
      <c r="S4103" s="86">
        <f>PER_MONTH!F4095</f>
        <v>0.27083333333333331</v>
      </c>
      <c r="T4103" s="102">
        <f>PER_MONTH!G4095</f>
        <v>0</v>
      </c>
      <c r="U4103" s="100">
        <f t="shared" si="64"/>
        <v>0</v>
      </c>
    </row>
    <row r="4104" spans="18:21" x14ac:dyDescent="0.3">
      <c r="R4104" s="85">
        <f>PER_MONTH!A4096</f>
        <v>45743</v>
      </c>
      <c r="S4104" s="86">
        <f>PER_MONTH!F4096</f>
        <v>0.29166666666666669</v>
      </c>
      <c r="T4104" s="102">
        <f>PER_MONTH!G4096</f>
        <v>0</v>
      </c>
      <c r="U4104" s="100">
        <f t="shared" si="64"/>
        <v>0</v>
      </c>
    </row>
    <row r="4105" spans="18:21" x14ac:dyDescent="0.3">
      <c r="R4105" s="85">
        <f>PER_MONTH!A4097</f>
        <v>45743</v>
      </c>
      <c r="S4105" s="86">
        <f>PER_MONTH!F4097</f>
        <v>0.3125</v>
      </c>
      <c r="T4105" s="102">
        <f>PER_MONTH!G4097</f>
        <v>0</v>
      </c>
      <c r="U4105" s="100">
        <f t="shared" si="64"/>
        <v>0</v>
      </c>
    </row>
    <row r="4106" spans="18:21" x14ac:dyDescent="0.3">
      <c r="R4106" s="85">
        <f>PER_MONTH!A4098</f>
        <v>45743</v>
      </c>
      <c r="S4106" s="86">
        <f>PER_MONTH!F4098</f>
        <v>0.33333333333333331</v>
      </c>
      <c r="T4106" s="102">
        <f>PER_MONTH!G4098</f>
        <v>0</v>
      </c>
      <c r="U4106" s="100">
        <f t="shared" si="64"/>
        <v>0</v>
      </c>
    </row>
    <row r="4107" spans="18:21" x14ac:dyDescent="0.3">
      <c r="R4107" s="85">
        <f>PER_MONTH!A4099</f>
        <v>45743</v>
      </c>
      <c r="S4107" s="86">
        <f>PER_MONTH!F4099</f>
        <v>0.35416666666666669</v>
      </c>
      <c r="T4107" s="102">
        <f>PER_MONTH!G4099</f>
        <v>0</v>
      </c>
      <c r="U4107" s="100">
        <f t="shared" si="64"/>
        <v>0</v>
      </c>
    </row>
    <row r="4108" spans="18:21" x14ac:dyDescent="0.3">
      <c r="R4108" s="85">
        <f>PER_MONTH!A4100</f>
        <v>45743</v>
      </c>
      <c r="S4108" s="86">
        <f>PER_MONTH!F4100</f>
        <v>0.375</v>
      </c>
      <c r="T4108" s="102">
        <f>PER_MONTH!G4100</f>
        <v>0</v>
      </c>
      <c r="U4108" s="100">
        <f t="shared" ref="U4108:U4171" si="65">T4108/0.5</f>
        <v>0</v>
      </c>
    </row>
    <row r="4109" spans="18:21" x14ac:dyDescent="0.3">
      <c r="R4109" s="85">
        <f>PER_MONTH!A4101</f>
        <v>45743</v>
      </c>
      <c r="S4109" s="86">
        <f>PER_MONTH!F4101</f>
        <v>0.39583333333333331</v>
      </c>
      <c r="T4109" s="102">
        <f>PER_MONTH!G4101</f>
        <v>0</v>
      </c>
      <c r="U4109" s="100">
        <f t="shared" si="65"/>
        <v>0</v>
      </c>
    </row>
    <row r="4110" spans="18:21" x14ac:dyDescent="0.3">
      <c r="R4110" s="85">
        <f>PER_MONTH!A4102</f>
        <v>45743</v>
      </c>
      <c r="S4110" s="86">
        <f>PER_MONTH!F4102</f>
        <v>0.41666666666666669</v>
      </c>
      <c r="T4110" s="102">
        <f>PER_MONTH!G4102</f>
        <v>0</v>
      </c>
      <c r="U4110" s="100">
        <f t="shared" si="65"/>
        <v>0</v>
      </c>
    </row>
    <row r="4111" spans="18:21" x14ac:dyDescent="0.3">
      <c r="R4111" s="85">
        <f>PER_MONTH!A4103</f>
        <v>45743</v>
      </c>
      <c r="S4111" s="86">
        <f>PER_MONTH!F4103</f>
        <v>0.4375</v>
      </c>
      <c r="T4111" s="102">
        <f>PER_MONTH!G4103</f>
        <v>0</v>
      </c>
      <c r="U4111" s="100">
        <f t="shared" si="65"/>
        <v>0</v>
      </c>
    </row>
    <row r="4112" spans="18:21" x14ac:dyDescent="0.3">
      <c r="R4112" s="85">
        <f>PER_MONTH!A4104</f>
        <v>45743</v>
      </c>
      <c r="S4112" s="86">
        <f>PER_MONTH!F4104</f>
        <v>0.45833333333333331</v>
      </c>
      <c r="T4112" s="102">
        <f>PER_MONTH!G4104</f>
        <v>0</v>
      </c>
      <c r="U4112" s="100">
        <f t="shared" si="65"/>
        <v>0</v>
      </c>
    </row>
    <row r="4113" spans="18:21" x14ac:dyDescent="0.3">
      <c r="R4113" s="85">
        <f>PER_MONTH!A4105</f>
        <v>45743</v>
      </c>
      <c r="S4113" s="86">
        <f>PER_MONTH!F4105</f>
        <v>0.47916666666666669</v>
      </c>
      <c r="T4113" s="102">
        <f>PER_MONTH!G4105</f>
        <v>0</v>
      </c>
      <c r="U4113" s="100">
        <f t="shared" si="65"/>
        <v>0</v>
      </c>
    </row>
    <row r="4114" spans="18:21" x14ac:dyDescent="0.3">
      <c r="R4114" s="85">
        <f>PER_MONTH!A4106</f>
        <v>45743</v>
      </c>
      <c r="S4114" s="86">
        <f>PER_MONTH!F4106</f>
        <v>0.5</v>
      </c>
      <c r="T4114" s="102">
        <f>PER_MONTH!G4106</f>
        <v>0</v>
      </c>
      <c r="U4114" s="100">
        <f t="shared" si="65"/>
        <v>0</v>
      </c>
    </row>
    <row r="4115" spans="18:21" x14ac:dyDescent="0.3">
      <c r="R4115" s="85">
        <f>PER_MONTH!A4107</f>
        <v>45743</v>
      </c>
      <c r="S4115" s="86">
        <f>PER_MONTH!F4107</f>
        <v>0.52083333333333337</v>
      </c>
      <c r="T4115" s="102">
        <f>PER_MONTH!G4107</f>
        <v>0</v>
      </c>
      <c r="U4115" s="100">
        <f t="shared" si="65"/>
        <v>0</v>
      </c>
    </row>
    <row r="4116" spans="18:21" x14ac:dyDescent="0.3">
      <c r="R4116" s="85">
        <f>PER_MONTH!A4108</f>
        <v>45743</v>
      </c>
      <c r="S4116" s="86">
        <f>PER_MONTH!F4108</f>
        <v>0.54166666666666663</v>
      </c>
      <c r="T4116" s="102">
        <f>PER_MONTH!G4108</f>
        <v>0</v>
      </c>
      <c r="U4116" s="100">
        <f t="shared" si="65"/>
        <v>0</v>
      </c>
    </row>
    <row r="4117" spans="18:21" x14ac:dyDescent="0.3">
      <c r="R4117" s="85">
        <f>PER_MONTH!A4109</f>
        <v>45743</v>
      </c>
      <c r="S4117" s="86">
        <f>PER_MONTH!F4109</f>
        <v>0.5625</v>
      </c>
      <c r="T4117" s="102">
        <f>PER_MONTH!G4109</f>
        <v>0</v>
      </c>
      <c r="U4117" s="100">
        <f t="shared" si="65"/>
        <v>0</v>
      </c>
    </row>
    <row r="4118" spans="18:21" x14ac:dyDescent="0.3">
      <c r="R4118" s="85">
        <f>PER_MONTH!A4110</f>
        <v>45743</v>
      </c>
      <c r="S4118" s="86">
        <f>PER_MONTH!F4110</f>
        <v>0.58333333333333337</v>
      </c>
      <c r="T4118" s="102">
        <f>PER_MONTH!G4110</f>
        <v>0</v>
      </c>
      <c r="U4118" s="100">
        <f t="shared" si="65"/>
        <v>0</v>
      </c>
    </row>
    <row r="4119" spans="18:21" x14ac:dyDescent="0.3">
      <c r="R4119" s="85">
        <f>PER_MONTH!A4111</f>
        <v>45743</v>
      </c>
      <c r="S4119" s="86">
        <f>PER_MONTH!F4111</f>
        <v>0.60416666666666663</v>
      </c>
      <c r="T4119" s="102">
        <f>PER_MONTH!G4111</f>
        <v>0</v>
      </c>
      <c r="U4119" s="100">
        <f t="shared" si="65"/>
        <v>0</v>
      </c>
    </row>
    <row r="4120" spans="18:21" x14ac:dyDescent="0.3">
      <c r="R4120" s="85">
        <f>PER_MONTH!A4112</f>
        <v>45743</v>
      </c>
      <c r="S4120" s="86">
        <f>PER_MONTH!F4112</f>
        <v>0.625</v>
      </c>
      <c r="T4120" s="102">
        <f>PER_MONTH!G4112</f>
        <v>0</v>
      </c>
      <c r="U4120" s="100">
        <f t="shared" si="65"/>
        <v>0</v>
      </c>
    </row>
    <row r="4121" spans="18:21" x14ac:dyDescent="0.3">
      <c r="R4121" s="85">
        <f>PER_MONTH!A4113</f>
        <v>45743</v>
      </c>
      <c r="S4121" s="86">
        <f>PER_MONTH!F4113</f>
        <v>0.64583333333333337</v>
      </c>
      <c r="T4121" s="102">
        <f>PER_MONTH!G4113</f>
        <v>0</v>
      </c>
      <c r="U4121" s="100">
        <f t="shared" si="65"/>
        <v>0</v>
      </c>
    </row>
    <row r="4122" spans="18:21" x14ac:dyDescent="0.3">
      <c r="R4122" s="85">
        <f>PER_MONTH!A4114</f>
        <v>45743</v>
      </c>
      <c r="S4122" s="86">
        <f>PER_MONTH!F4114</f>
        <v>0.66666666666666663</v>
      </c>
      <c r="T4122" s="102">
        <f>PER_MONTH!G4114</f>
        <v>0</v>
      </c>
      <c r="U4122" s="100">
        <f t="shared" si="65"/>
        <v>0</v>
      </c>
    </row>
    <row r="4123" spans="18:21" x14ac:dyDescent="0.3">
      <c r="R4123" s="85">
        <f>PER_MONTH!A4115</f>
        <v>45743</v>
      </c>
      <c r="S4123" s="86">
        <f>PER_MONTH!F4115</f>
        <v>0.6875</v>
      </c>
      <c r="T4123" s="102">
        <f>PER_MONTH!G4115</f>
        <v>0</v>
      </c>
      <c r="U4123" s="100">
        <f t="shared" si="65"/>
        <v>0</v>
      </c>
    </row>
    <row r="4124" spans="18:21" x14ac:dyDescent="0.3">
      <c r="R4124" s="85">
        <f>PER_MONTH!A4116</f>
        <v>45743</v>
      </c>
      <c r="S4124" s="86">
        <f>PER_MONTH!F4116</f>
        <v>0.70833333333333337</v>
      </c>
      <c r="T4124" s="102">
        <f>PER_MONTH!G4116</f>
        <v>0</v>
      </c>
      <c r="U4124" s="100">
        <f t="shared" si="65"/>
        <v>0</v>
      </c>
    </row>
    <row r="4125" spans="18:21" x14ac:dyDescent="0.3">
      <c r="R4125" s="85">
        <f>PER_MONTH!A4117</f>
        <v>45743</v>
      </c>
      <c r="S4125" s="86">
        <f>PER_MONTH!F4117</f>
        <v>0.72916666666666663</v>
      </c>
      <c r="T4125" s="102">
        <f>PER_MONTH!G4117</f>
        <v>0</v>
      </c>
      <c r="U4125" s="100">
        <f t="shared" si="65"/>
        <v>0</v>
      </c>
    </row>
    <row r="4126" spans="18:21" x14ac:dyDescent="0.3">
      <c r="R4126" s="85">
        <f>PER_MONTH!A4118</f>
        <v>45743</v>
      </c>
      <c r="S4126" s="86">
        <f>PER_MONTH!F4118</f>
        <v>0.75</v>
      </c>
      <c r="T4126" s="102">
        <f>PER_MONTH!G4118</f>
        <v>0</v>
      </c>
      <c r="U4126" s="100">
        <f t="shared" si="65"/>
        <v>0</v>
      </c>
    </row>
    <row r="4127" spans="18:21" x14ac:dyDescent="0.3">
      <c r="R4127" s="85">
        <f>PER_MONTH!A4119</f>
        <v>45743</v>
      </c>
      <c r="S4127" s="86">
        <f>PER_MONTH!F4119</f>
        <v>0.77083333333333337</v>
      </c>
      <c r="T4127" s="102">
        <f>PER_MONTH!G4119</f>
        <v>0</v>
      </c>
      <c r="U4127" s="100">
        <f t="shared" si="65"/>
        <v>0</v>
      </c>
    </row>
    <row r="4128" spans="18:21" x14ac:dyDescent="0.3">
      <c r="R4128" s="85">
        <f>PER_MONTH!A4120</f>
        <v>45743</v>
      </c>
      <c r="S4128" s="86">
        <f>PER_MONTH!F4120</f>
        <v>0.79166666666666663</v>
      </c>
      <c r="T4128" s="102">
        <f>PER_MONTH!G4120</f>
        <v>0</v>
      </c>
      <c r="U4128" s="100">
        <f t="shared" si="65"/>
        <v>0</v>
      </c>
    </row>
    <row r="4129" spans="18:21" x14ac:dyDescent="0.3">
      <c r="R4129" s="85">
        <f>PER_MONTH!A4121</f>
        <v>45743</v>
      </c>
      <c r="S4129" s="86">
        <f>PER_MONTH!F4121</f>
        <v>0.8125</v>
      </c>
      <c r="T4129" s="102">
        <f>PER_MONTH!G4121</f>
        <v>0</v>
      </c>
      <c r="U4129" s="100">
        <f t="shared" si="65"/>
        <v>0</v>
      </c>
    </row>
    <row r="4130" spans="18:21" x14ac:dyDescent="0.3">
      <c r="R4130" s="85">
        <f>PER_MONTH!A4122</f>
        <v>45743</v>
      </c>
      <c r="S4130" s="86">
        <f>PER_MONTH!F4122</f>
        <v>0.83333333333333337</v>
      </c>
      <c r="T4130" s="102">
        <f>PER_MONTH!G4122</f>
        <v>0</v>
      </c>
      <c r="U4130" s="100">
        <f t="shared" si="65"/>
        <v>0</v>
      </c>
    </row>
    <row r="4131" spans="18:21" x14ac:dyDescent="0.3">
      <c r="R4131" s="85">
        <f>PER_MONTH!A4123</f>
        <v>45743</v>
      </c>
      <c r="S4131" s="86">
        <f>PER_MONTH!F4123</f>
        <v>0.85416666666666663</v>
      </c>
      <c r="T4131" s="102">
        <f>PER_MONTH!G4123</f>
        <v>0</v>
      </c>
      <c r="U4131" s="100">
        <f t="shared" si="65"/>
        <v>0</v>
      </c>
    </row>
    <row r="4132" spans="18:21" x14ac:dyDescent="0.3">
      <c r="R4132" s="85">
        <f>PER_MONTH!A4124</f>
        <v>45743</v>
      </c>
      <c r="S4132" s="86">
        <f>PER_MONTH!F4124</f>
        <v>0.875</v>
      </c>
      <c r="T4132" s="102">
        <f>PER_MONTH!G4124</f>
        <v>0</v>
      </c>
      <c r="U4132" s="100">
        <f t="shared" si="65"/>
        <v>0</v>
      </c>
    </row>
    <row r="4133" spans="18:21" x14ac:dyDescent="0.3">
      <c r="R4133" s="85">
        <f>PER_MONTH!A4125</f>
        <v>45743</v>
      </c>
      <c r="S4133" s="86">
        <f>PER_MONTH!F4125</f>
        <v>0.89583333333333337</v>
      </c>
      <c r="T4133" s="102">
        <f>PER_MONTH!G4125</f>
        <v>0</v>
      </c>
      <c r="U4133" s="100">
        <f t="shared" si="65"/>
        <v>0</v>
      </c>
    </row>
    <row r="4134" spans="18:21" x14ac:dyDescent="0.3">
      <c r="R4134" s="85">
        <f>PER_MONTH!A4126</f>
        <v>45743</v>
      </c>
      <c r="S4134" s="86">
        <f>PER_MONTH!F4126</f>
        <v>0.91666666666666663</v>
      </c>
      <c r="T4134" s="102">
        <f>PER_MONTH!G4126</f>
        <v>0</v>
      </c>
      <c r="U4134" s="100">
        <f t="shared" si="65"/>
        <v>0</v>
      </c>
    </row>
    <row r="4135" spans="18:21" x14ac:dyDescent="0.3">
      <c r="R4135" s="85">
        <f>PER_MONTH!A4127</f>
        <v>45743</v>
      </c>
      <c r="S4135" s="86">
        <f>PER_MONTH!F4127</f>
        <v>0.9375</v>
      </c>
      <c r="T4135" s="102">
        <f>PER_MONTH!G4127</f>
        <v>0</v>
      </c>
      <c r="U4135" s="100">
        <f t="shared" si="65"/>
        <v>0</v>
      </c>
    </row>
    <row r="4136" spans="18:21" x14ac:dyDescent="0.3">
      <c r="R4136" s="85">
        <f>PER_MONTH!A4128</f>
        <v>45743</v>
      </c>
      <c r="S4136" s="86">
        <f>PER_MONTH!F4128</f>
        <v>0.95833333333333337</v>
      </c>
      <c r="T4136" s="102">
        <f>PER_MONTH!G4128</f>
        <v>0</v>
      </c>
      <c r="U4136" s="100">
        <f t="shared" si="65"/>
        <v>0</v>
      </c>
    </row>
    <row r="4137" spans="18:21" x14ac:dyDescent="0.3">
      <c r="R4137" s="85">
        <f>PER_MONTH!A4129</f>
        <v>45743</v>
      </c>
      <c r="S4137" s="86">
        <f>PER_MONTH!F4129</f>
        <v>0.97916666666666663</v>
      </c>
      <c r="T4137" s="102">
        <f>PER_MONTH!G4129</f>
        <v>0</v>
      </c>
      <c r="U4137" s="100">
        <f t="shared" si="65"/>
        <v>0</v>
      </c>
    </row>
    <row r="4138" spans="18:21" x14ac:dyDescent="0.3">
      <c r="R4138" s="85">
        <f>PER_MONTH!A4130</f>
        <v>45744</v>
      </c>
      <c r="S4138" s="86">
        <f>PER_MONTH!F4130</f>
        <v>0</v>
      </c>
      <c r="T4138" s="102">
        <f>PER_MONTH!G4130</f>
        <v>0</v>
      </c>
      <c r="U4138" s="100">
        <f t="shared" si="65"/>
        <v>0</v>
      </c>
    </row>
    <row r="4139" spans="18:21" x14ac:dyDescent="0.3">
      <c r="R4139" s="85">
        <f>PER_MONTH!A4131</f>
        <v>45744</v>
      </c>
      <c r="S4139" s="86">
        <f>PER_MONTH!F4131</f>
        <v>2.0833333333333329E-2</v>
      </c>
      <c r="T4139" s="102">
        <f>PER_MONTH!G4131</f>
        <v>0</v>
      </c>
      <c r="U4139" s="100">
        <f t="shared" si="65"/>
        <v>0</v>
      </c>
    </row>
    <row r="4140" spans="18:21" x14ac:dyDescent="0.3">
      <c r="R4140" s="85">
        <f>PER_MONTH!A4132</f>
        <v>45744</v>
      </c>
      <c r="S4140" s="86">
        <f>PER_MONTH!F4132</f>
        <v>4.1666666666666657E-2</v>
      </c>
      <c r="T4140" s="102">
        <f>PER_MONTH!G4132</f>
        <v>0</v>
      </c>
      <c r="U4140" s="100">
        <f t="shared" si="65"/>
        <v>0</v>
      </c>
    </row>
    <row r="4141" spans="18:21" x14ac:dyDescent="0.3">
      <c r="R4141" s="85">
        <f>PER_MONTH!A4133</f>
        <v>45744</v>
      </c>
      <c r="S4141" s="86">
        <f>PER_MONTH!F4133</f>
        <v>6.25E-2</v>
      </c>
      <c r="T4141" s="102">
        <f>PER_MONTH!G4133</f>
        <v>0</v>
      </c>
      <c r="U4141" s="100">
        <f t="shared" si="65"/>
        <v>0</v>
      </c>
    </row>
    <row r="4142" spans="18:21" x14ac:dyDescent="0.3">
      <c r="R4142" s="85">
        <f>PER_MONTH!A4134</f>
        <v>45744</v>
      </c>
      <c r="S4142" s="86">
        <f>PER_MONTH!F4134</f>
        <v>8.3333333333333329E-2</v>
      </c>
      <c r="T4142" s="102">
        <f>PER_MONTH!G4134</f>
        <v>0</v>
      </c>
      <c r="U4142" s="100">
        <f t="shared" si="65"/>
        <v>0</v>
      </c>
    </row>
    <row r="4143" spans="18:21" x14ac:dyDescent="0.3">
      <c r="R4143" s="85">
        <f>PER_MONTH!A4135</f>
        <v>45744</v>
      </c>
      <c r="S4143" s="86">
        <f>PER_MONTH!F4135</f>
        <v>0.1041666666666667</v>
      </c>
      <c r="T4143" s="102">
        <f>PER_MONTH!G4135</f>
        <v>0</v>
      </c>
      <c r="U4143" s="100">
        <f t="shared" si="65"/>
        <v>0</v>
      </c>
    </row>
    <row r="4144" spans="18:21" x14ac:dyDescent="0.3">
      <c r="R4144" s="85">
        <f>PER_MONTH!A4136</f>
        <v>45744</v>
      </c>
      <c r="S4144" s="86">
        <f>PER_MONTH!F4136</f>
        <v>0.125</v>
      </c>
      <c r="T4144" s="102">
        <f>PER_MONTH!G4136</f>
        <v>0</v>
      </c>
      <c r="U4144" s="100">
        <f t="shared" si="65"/>
        <v>0</v>
      </c>
    </row>
    <row r="4145" spans="18:21" x14ac:dyDescent="0.3">
      <c r="R4145" s="85">
        <f>PER_MONTH!A4137</f>
        <v>45744</v>
      </c>
      <c r="S4145" s="86">
        <f>PER_MONTH!F4137</f>
        <v>0.14583333333333334</v>
      </c>
      <c r="T4145" s="102">
        <f>PER_MONTH!G4137</f>
        <v>0</v>
      </c>
      <c r="U4145" s="100">
        <f t="shared" si="65"/>
        <v>0</v>
      </c>
    </row>
    <row r="4146" spans="18:21" x14ac:dyDescent="0.3">
      <c r="R4146" s="85">
        <f>PER_MONTH!A4138</f>
        <v>45744</v>
      </c>
      <c r="S4146" s="86">
        <f>PER_MONTH!F4138</f>
        <v>0.16666666666666671</v>
      </c>
      <c r="T4146" s="102">
        <f>PER_MONTH!G4138</f>
        <v>0</v>
      </c>
      <c r="U4146" s="100">
        <f t="shared" si="65"/>
        <v>0</v>
      </c>
    </row>
    <row r="4147" spans="18:21" x14ac:dyDescent="0.3">
      <c r="R4147" s="85">
        <f>PER_MONTH!A4139</f>
        <v>45744</v>
      </c>
      <c r="S4147" s="86">
        <f>PER_MONTH!F4139</f>
        <v>0.1875</v>
      </c>
      <c r="T4147" s="102">
        <f>PER_MONTH!G4139</f>
        <v>0</v>
      </c>
      <c r="U4147" s="100">
        <f t="shared" si="65"/>
        <v>0</v>
      </c>
    </row>
    <row r="4148" spans="18:21" x14ac:dyDescent="0.3">
      <c r="R4148" s="85">
        <f>PER_MONTH!A4140</f>
        <v>45744</v>
      </c>
      <c r="S4148" s="86">
        <f>PER_MONTH!F4140</f>
        <v>0.20833333333333329</v>
      </c>
      <c r="T4148" s="102">
        <f>PER_MONTH!G4140</f>
        <v>0</v>
      </c>
      <c r="U4148" s="100">
        <f t="shared" si="65"/>
        <v>0</v>
      </c>
    </row>
    <row r="4149" spans="18:21" x14ac:dyDescent="0.3">
      <c r="R4149" s="85">
        <f>PER_MONTH!A4141</f>
        <v>45744</v>
      </c>
      <c r="S4149" s="86">
        <f>PER_MONTH!F4141</f>
        <v>0.22916666666666671</v>
      </c>
      <c r="T4149" s="102">
        <f>PER_MONTH!G4141</f>
        <v>0</v>
      </c>
      <c r="U4149" s="100">
        <f t="shared" si="65"/>
        <v>0</v>
      </c>
    </row>
    <row r="4150" spans="18:21" x14ac:dyDescent="0.3">
      <c r="R4150" s="85">
        <f>PER_MONTH!A4142</f>
        <v>45744</v>
      </c>
      <c r="S4150" s="86">
        <f>PER_MONTH!F4142</f>
        <v>0.25</v>
      </c>
      <c r="T4150" s="102">
        <f>PER_MONTH!G4142</f>
        <v>0</v>
      </c>
      <c r="U4150" s="100">
        <f t="shared" si="65"/>
        <v>0</v>
      </c>
    </row>
    <row r="4151" spans="18:21" x14ac:dyDescent="0.3">
      <c r="R4151" s="85">
        <f>PER_MONTH!A4143</f>
        <v>45744</v>
      </c>
      <c r="S4151" s="86">
        <f>PER_MONTH!F4143</f>
        <v>0.27083333333333331</v>
      </c>
      <c r="T4151" s="102">
        <f>PER_MONTH!G4143</f>
        <v>0</v>
      </c>
      <c r="U4151" s="100">
        <f t="shared" si="65"/>
        <v>0</v>
      </c>
    </row>
    <row r="4152" spans="18:21" x14ac:dyDescent="0.3">
      <c r="R4152" s="85">
        <f>PER_MONTH!A4144</f>
        <v>45744</v>
      </c>
      <c r="S4152" s="86">
        <f>PER_MONTH!F4144</f>
        <v>0.29166666666666669</v>
      </c>
      <c r="T4152" s="102">
        <f>PER_MONTH!G4144</f>
        <v>0</v>
      </c>
      <c r="U4152" s="100">
        <f t="shared" si="65"/>
        <v>0</v>
      </c>
    </row>
    <row r="4153" spans="18:21" x14ac:dyDescent="0.3">
      <c r="R4153" s="85">
        <f>PER_MONTH!A4145</f>
        <v>45744</v>
      </c>
      <c r="S4153" s="86">
        <f>PER_MONTH!F4145</f>
        <v>0.3125</v>
      </c>
      <c r="T4153" s="102">
        <f>PER_MONTH!G4145</f>
        <v>0</v>
      </c>
      <c r="U4153" s="100">
        <f t="shared" si="65"/>
        <v>0</v>
      </c>
    </row>
    <row r="4154" spans="18:21" x14ac:dyDescent="0.3">
      <c r="R4154" s="85">
        <f>PER_MONTH!A4146</f>
        <v>45744</v>
      </c>
      <c r="S4154" s="86">
        <f>PER_MONTH!F4146</f>
        <v>0.33333333333333331</v>
      </c>
      <c r="T4154" s="102">
        <f>PER_MONTH!G4146</f>
        <v>0</v>
      </c>
      <c r="U4154" s="100">
        <f t="shared" si="65"/>
        <v>0</v>
      </c>
    </row>
    <row r="4155" spans="18:21" x14ac:dyDescent="0.3">
      <c r="R4155" s="85">
        <f>PER_MONTH!A4147</f>
        <v>45744</v>
      </c>
      <c r="S4155" s="86">
        <f>PER_MONTH!F4147</f>
        <v>0.35416666666666669</v>
      </c>
      <c r="T4155" s="102">
        <f>PER_MONTH!G4147</f>
        <v>0</v>
      </c>
      <c r="U4155" s="100">
        <f t="shared" si="65"/>
        <v>0</v>
      </c>
    </row>
    <row r="4156" spans="18:21" x14ac:dyDescent="0.3">
      <c r="R4156" s="85">
        <f>PER_MONTH!A4148</f>
        <v>45744</v>
      </c>
      <c r="S4156" s="86">
        <f>PER_MONTH!F4148</f>
        <v>0.375</v>
      </c>
      <c r="T4156" s="102">
        <f>PER_MONTH!G4148</f>
        <v>0</v>
      </c>
      <c r="U4156" s="100">
        <f t="shared" si="65"/>
        <v>0</v>
      </c>
    </row>
    <row r="4157" spans="18:21" x14ac:dyDescent="0.3">
      <c r="R4157" s="85">
        <f>PER_MONTH!A4149</f>
        <v>45744</v>
      </c>
      <c r="S4157" s="86">
        <f>PER_MONTH!F4149</f>
        <v>0.39583333333333331</v>
      </c>
      <c r="T4157" s="102">
        <f>PER_MONTH!G4149</f>
        <v>0</v>
      </c>
      <c r="U4157" s="100">
        <f t="shared" si="65"/>
        <v>0</v>
      </c>
    </row>
    <row r="4158" spans="18:21" x14ac:dyDescent="0.3">
      <c r="R4158" s="85">
        <f>PER_MONTH!A4150</f>
        <v>45744</v>
      </c>
      <c r="S4158" s="86">
        <f>PER_MONTH!F4150</f>
        <v>0.41666666666666669</v>
      </c>
      <c r="T4158" s="102">
        <f>PER_MONTH!G4150</f>
        <v>0</v>
      </c>
      <c r="U4158" s="100">
        <f t="shared" si="65"/>
        <v>0</v>
      </c>
    </row>
    <row r="4159" spans="18:21" x14ac:dyDescent="0.3">
      <c r="R4159" s="85">
        <f>PER_MONTH!A4151</f>
        <v>45744</v>
      </c>
      <c r="S4159" s="86">
        <f>PER_MONTH!F4151</f>
        <v>0.4375</v>
      </c>
      <c r="T4159" s="102">
        <f>PER_MONTH!G4151</f>
        <v>0</v>
      </c>
      <c r="U4159" s="100">
        <f t="shared" si="65"/>
        <v>0</v>
      </c>
    </row>
    <row r="4160" spans="18:21" x14ac:dyDescent="0.3">
      <c r="R4160" s="85">
        <f>PER_MONTH!A4152</f>
        <v>45744</v>
      </c>
      <c r="S4160" s="86">
        <f>PER_MONTH!F4152</f>
        <v>0.45833333333333331</v>
      </c>
      <c r="T4160" s="102">
        <f>PER_MONTH!G4152</f>
        <v>0</v>
      </c>
      <c r="U4160" s="100">
        <f t="shared" si="65"/>
        <v>0</v>
      </c>
    </row>
    <row r="4161" spans="18:21" x14ac:dyDescent="0.3">
      <c r="R4161" s="85">
        <f>PER_MONTH!A4153</f>
        <v>45744</v>
      </c>
      <c r="S4161" s="86">
        <f>PER_MONTH!F4153</f>
        <v>0.47916666666666669</v>
      </c>
      <c r="T4161" s="102">
        <f>PER_MONTH!G4153</f>
        <v>0</v>
      </c>
      <c r="U4161" s="100">
        <f t="shared" si="65"/>
        <v>0</v>
      </c>
    </row>
    <row r="4162" spans="18:21" x14ac:dyDescent="0.3">
      <c r="R4162" s="85">
        <f>PER_MONTH!A4154</f>
        <v>45744</v>
      </c>
      <c r="S4162" s="86">
        <f>PER_MONTH!F4154</f>
        <v>0.5</v>
      </c>
      <c r="T4162" s="102">
        <f>PER_MONTH!G4154</f>
        <v>0</v>
      </c>
      <c r="U4162" s="100">
        <f t="shared" si="65"/>
        <v>0</v>
      </c>
    </row>
    <row r="4163" spans="18:21" x14ac:dyDescent="0.3">
      <c r="R4163" s="85">
        <f>PER_MONTH!A4155</f>
        <v>45744</v>
      </c>
      <c r="S4163" s="86">
        <f>PER_MONTH!F4155</f>
        <v>0.52083333333333337</v>
      </c>
      <c r="T4163" s="102">
        <f>PER_MONTH!G4155</f>
        <v>0</v>
      </c>
      <c r="U4163" s="100">
        <f t="shared" si="65"/>
        <v>0</v>
      </c>
    </row>
    <row r="4164" spans="18:21" x14ac:dyDescent="0.3">
      <c r="R4164" s="85">
        <f>PER_MONTH!A4156</f>
        <v>45744</v>
      </c>
      <c r="S4164" s="86">
        <f>PER_MONTH!F4156</f>
        <v>0.54166666666666663</v>
      </c>
      <c r="T4164" s="102">
        <f>PER_MONTH!G4156</f>
        <v>0</v>
      </c>
      <c r="U4164" s="100">
        <f t="shared" si="65"/>
        <v>0</v>
      </c>
    </row>
    <row r="4165" spans="18:21" x14ac:dyDescent="0.3">
      <c r="R4165" s="85">
        <f>PER_MONTH!A4157</f>
        <v>45744</v>
      </c>
      <c r="S4165" s="86">
        <f>PER_MONTH!F4157</f>
        <v>0.5625</v>
      </c>
      <c r="T4165" s="102">
        <f>PER_MONTH!G4157</f>
        <v>0</v>
      </c>
      <c r="U4165" s="100">
        <f t="shared" si="65"/>
        <v>0</v>
      </c>
    </row>
    <row r="4166" spans="18:21" x14ac:dyDescent="0.3">
      <c r="R4166" s="85">
        <f>PER_MONTH!A4158</f>
        <v>45744</v>
      </c>
      <c r="S4166" s="86">
        <f>PER_MONTH!F4158</f>
        <v>0.58333333333333337</v>
      </c>
      <c r="T4166" s="102">
        <f>PER_MONTH!G4158</f>
        <v>0</v>
      </c>
      <c r="U4166" s="100">
        <f t="shared" si="65"/>
        <v>0</v>
      </c>
    </row>
    <row r="4167" spans="18:21" x14ac:dyDescent="0.3">
      <c r="R4167" s="85">
        <f>PER_MONTH!A4159</f>
        <v>45744</v>
      </c>
      <c r="S4167" s="86">
        <f>PER_MONTH!F4159</f>
        <v>0.60416666666666663</v>
      </c>
      <c r="T4167" s="102">
        <f>PER_MONTH!G4159</f>
        <v>0</v>
      </c>
      <c r="U4167" s="100">
        <f t="shared" si="65"/>
        <v>0</v>
      </c>
    </row>
    <row r="4168" spans="18:21" x14ac:dyDescent="0.3">
      <c r="R4168" s="85">
        <f>PER_MONTH!A4160</f>
        <v>45744</v>
      </c>
      <c r="S4168" s="86">
        <f>PER_MONTH!F4160</f>
        <v>0.625</v>
      </c>
      <c r="T4168" s="102">
        <f>PER_MONTH!G4160</f>
        <v>0</v>
      </c>
      <c r="U4168" s="100">
        <f t="shared" si="65"/>
        <v>0</v>
      </c>
    </row>
    <row r="4169" spans="18:21" x14ac:dyDescent="0.3">
      <c r="R4169" s="85">
        <f>PER_MONTH!A4161</f>
        <v>45744</v>
      </c>
      <c r="S4169" s="86">
        <f>PER_MONTH!F4161</f>
        <v>0.64583333333333337</v>
      </c>
      <c r="T4169" s="102">
        <f>PER_MONTH!G4161</f>
        <v>0</v>
      </c>
      <c r="U4169" s="100">
        <f t="shared" si="65"/>
        <v>0</v>
      </c>
    </row>
    <row r="4170" spans="18:21" x14ac:dyDescent="0.3">
      <c r="R4170" s="85">
        <f>PER_MONTH!A4162</f>
        <v>45744</v>
      </c>
      <c r="S4170" s="86">
        <f>PER_MONTH!F4162</f>
        <v>0.66666666666666663</v>
      </c>
      <c r="T4170" s="102">
        <f>PER_MONTH!G4162</f>
        <v>0</v>
      </c>
      <c r="U4170" s="100">
        <f t="shared" si="65"/>
        <v>0</v>
      </c>
    </row>
    <row r="4171" spans="18:21" x14ac:dyDescent="0.3">
      <c r="R4171" s="85">
        <f>PER_MONTH!A4163</f>
        <v>45744</v>
      </c>
      <c r="S4171" s="86">
        <f>PER_MONTH!F4163</f>
        <v>0.6875</v>
      </c>
      <c r="T4171" s="102">
        <f>PER_MONTH!G4163</f>
        <v>0</v>
      </c>
      <c r="U4171" s="100">
        <f t="shared" si="65"/>
        <v>0</v>
      </c>
    </row>
    <row r="4172" spans="18:21" x14ac:dyDescent="0.3">
      <c r="R4172" s="85">
        <f>PER_MONTH!A4164</f>
        <v>45744</v>
      </c>
      <c r="S4172" s="86">
        <f>PER_MONTH!F4164</f>
        <v>0.70833333333333337</v>
      </c>
      <c r="T4172" s="102">
        <f>PER_MONTH!G4164</f>
        <v>0</v>
      </c>
      <c r="U4172" s="100">
        <f t="shared" ref="U4172:U4235" si="66">T4172/0.5</f>
        <v>0</v>
      </c>
    </row>
    <row r="4173" spans="18:21" x14ac:dyDescent="0.3">
      <c r="R4173" s="85">
        <f>PER_MONTH!A4165</f>
        <v>45744</v>
      </c>
      <c r="S4173" s="86">
        <f>PER_MONTH!F4165</f>
        <v>0.72916666666666663</v>
      </c>
      <c r="T4173" s="102">
        <f>PER_MONTH!G4165</f>
        <v>0</v>
      </c>
      <c r="U4173" s="100">
        <f t="shared" si="66"/>
        <v>0</v>
      </c>
    </row>
    <row r="4174" spans="18:21" x14ac:dyDescent="0.3">
      <c r="R4174" s="85">
        <f>PER_MONTH!A4166</f>
        <v>45744</v>
      </c>
      <c r="S4174" s="86">
        <f>PER_MONTH!F4166</f>
        <v>0.75</v>
      </c>
      <c r="T4174" s="102">
        <f>PER_MONTH!G4166</f>
        <v>0</v>
      </c>
      <c r="U4174" s="100">
        <f t="shared" si="66"/>
        <v>0</v>
      </c>
    </row>
    <row r="4175" spans="18:21" x14ac:dyDescent="0.3">
      <c r="R4175" s="85">
        <f>PER_MONTH!A4167</f>
        <v>45744</v>
      </c>
      <c r="S4175" s="86">
        <f>PER_MONTH!F4167</f>
        <v>0.77083333333333337</v>
      </c>
      <c r="T4175" s="102">
        <f>PER_MONTH!G4167</f>
        <v>0</v>
      </c>
      <c r="U4175" s="100">
        <f t="shared" si="66"/>
        <v>0</v>
      </c>
    </row>
    <row r="4176" spans="18:21" x14ac:dyDescent="0.3">
      <c r="R4176" s="85">
        <f>PER_MONTH!A4168</f>
        <v>45744</v>
      </c>
      <c r="S4176" s="86">
        <f>PER_MONTH!F4168</f>
        <v>0.79166666666666663</v>
      </c>
      <c r="T4176" s="102">
        <f>PER_MONTH!G4168</f>
        <v>0</v>
      </c>
      <c r="U4176" s="100">
        <f t="shared" si="66"/>
        <v>0</v>
      </c>
    </row>
    <row r="4177" spans="18:21" x14ac:dyDescent="0.3">
      <c r="R4177" s="85">
        <f>PER_MONTH!A4169</f>
        <v>45744</v>
      </c>
      <c r="S4177" s="86">
        <f>PER_MONTH!F4169</f>
        <v>0.8125</v>
      </c>
      <c r="T4177" s="102">
        <f>PER_MONTH!G4169</f>
        <v>0</v>
      </c>
      <c r="U4177" s="100">
        <f t="shared" si="66"/>
        <v>0</v>
      </c>
    </row>
    <row r="4178" spans="18:21" x14ac:dyDescent="0.3">
      <c r="R4178" s="85">
        <f>PER_MONTH!A4170</f>
        <v>45744</v>
      </c>
      <c r="S4178" s="86">
        <f>PER_MONTH!F4170</f>
        <v>0.83333333333333337</v>
      </c>
      <c r="T4178" s="102">
        <f>PER_MONTH!G4170</f>
        <v>0</v>
      </c>
      <c r="U4178" s="100">
        <f t="shared" si="66"/>
        <v>0</v>
      </c>
    </row>
    <row r="4179" spans="18:21" x14ac:dyDescent="0.3">
      <c r="R4179" s="85">
        <f>PER_MONTH!A4171</f>
        <v>45744</v>
      </c>
      <c r="S4179" s="86">
        <f>PER_MONTH!F4171</f>
        <v>0.85416666666666663</v>
      </c>
      <c r="T4179" s="102">
        <f>PER_MONTH!G4171</f>
        <v>0</v>
      </c>
      <c r="U4179" s="100">
        <f t="shared" si="66"/>
        <v>0</v>
      </c>
    </row>
    <row r="4180" spans="18:21" x14ac:dyDescent="0.3">
      <c r="R4180" s="85">
        <f>PER_MONTH!A4172</f>
        <v>45744</v>
      </c>
      <c r="S4180" s="86">
        <f>PER_MONTH!F4172</f>
        <v>0.875</v>
      </c>
      <c r="T4180" s="102">
        <f>PER_MONTH!G4172</f>
        <v>0</v>
      </c>
      <c r="U4180" s="100">
        <f t="shared" si="66"/>
        <v>0</v>
      </c>
    </row>
    <row r="4181" spans="18:21" x14ac:dyDescent="0.3">
      <c r="R4181" s="85">
        <f>PER_MONTH!A4173</f>
        <v>45744</v>
      </c>
      <c r="S4181" s="86">
        <f>PER_MONTH!F4173</f>
        <v>0.89583333333333337</v>
      </c>
      <c r="T4181" s="102">
        <f>PER_MONTH!G4173</f>
        <v>0</v>
      </c>
      <c r="U4181" s="100">
        <f t="shared" si="66"/>
        <v>0</v>
      </c>
    </row>
    <row r="4182" spans="18:21" x14ac:dyDescent="0.3">
      <c r="R4182" s="85">
        <f>PER_MONTH!A4174</f>
        <v>45744</v>
      </c>
      <c r="S4182" s="86">
        <f>PER_MONTH!F4174</f>
        <v>0.91666666666666663</v>
      </c>
      <c r="T4182" s="102">
        <f>PER_MONTH!G4174</f>
        <v>0</v>
      </c>
      <c r="U4182" s="100">
        <f t="shared" si="66"/>
        <v>0</v>
      </c>
    </row>
    <row r="4183" spans="18:21" x14ac:dyDescent="0.3">
      <c r="R4183" s="85">
        <f>PER_MONTH!A4175</f>
        <v>45744</v>
      </c>
      <c r="S4183" s="86">
        <f>PER_MONTH!F4175</f>
        <v>0.9375</v>
      </c>
      <c r="T4183" s="102">
        <f>PER_MONTH!G4175</f>
        <v>0</v>
      </c>
      <c r="U4183" s="100">
        <f t="shared" si="66"/>
        <v>0</v>
      </c>
    </row>
    <row r="4184" spans="18:21" x14ac:dyDescent="0.3">
      <c r="R4184" s="85">
        <f>PER_MONTH!A4176</f>
        <v>45744</v>
      </c>
      <c r="S4184" s="86">
        <f>PER_MONTH!F4176</f>
        <v>0.95833333333333337</v>
      </c>
      <c r="T4184" s="102">
        <f>PER_MONTH!G4176</f>
        <v>0</v>
      </c>
      <c r="U4184" s="100">
        <f t="shared" si="66"/>
        <v>0</v>
      </c>
    </row>
    <row r="4185" spans="18:21" x14ac:dyDescent="0.3">
      <c r="R4185" s="85">
        <f>PER_MONTH!A4177</f>
        <v>45744</v>
      </c>
      <c r="S4185" s="86">
        <f>PER_MONTH!F4177</f>
        <v>0.97916666666666663</v>
      </c>
      <c r="T4185" s="102">
        <f>PER_MONTH!G4177</f>
        <v>0</v>
      </c>
      <c r="U4185" s="100">
        <f t="shared" si="66"/>
        <v>0</v>
      </c>
    </row>
    <row r="4186" spans="18:21" x14ac:dyDescent="0.3">
      <c r="R4186" s="85">
        <f>PER_MONTH!A4178</f>
        <v>45745</v>
      </c>
      <c r="S4186" s="86">
        <f>PER_MONTH!F4178</f>
        <v>0</v>
      </c>
      <c r="T4186" s="102">
        <f>PER_MONTH!G4178</f>
        <v>0</v>
      </c>
      <c r="U4186" s="100">
        <f t="shared" si="66"/>
        <v>0</v>
      </c>
    </row>
    <row r="4187" spans="18:21" x14ac:dyDescent="0.3">
      <c r="R4187" s="85">
        <f>PER_MONTH!A4179</f>
        <v>45745</v>
      </c>
      <c r="S4187" s="86">
        <f>PER_MONTH!F4179</f>
        <v>2.0833333333333329E-2</v>
      </c>
      <c r="T4187" s="102">
        <f>PER_MONTH!G4179</f>
        <v>0</v>
      </c>
      <c r="U4187" s="100">
        <f t="shared" si="66"/>
        <v>0</v>
      </c>
    </row>
    <row r="4188" spans="18:21" x14ac:dyDescent="0.3">
      <c r="R4188" s="85">
        <f>PER_MONTH!A4180</f>
        <v>45745</v>
      </c>
      <c r="S4188" s="86">
        <f>PER_MONTH!F4180</f>
        <v>4.1666666666666657E-2</v>
      </c>
      <c r="T4188" s="102">
        <f>PER_MONTH!G4180</f>
        <v>0</v>
      </c>
      <c r="U4188" s="100">
        <f t="shared" si="66"/>
        <v>0</v>
      </c>
    </row>
    <row r="4189" spans="18:21" x14ac:dyDescent="0.3">
      <c r="R4189" s="85">
        <f>PER_MONTH!A4181</f>
        <v>45745</v>
      </c>
      <c r="S4189" s="86">
        <f>PER_MONTH!F4181</f>
        <v>6.25E-2</v>
      </c>
      <c r="T4189" s="102">
        <f>PER_MONTH!G4181</f>
        <v>0</v>
      </c>
      <c r="U4189" s="100">
        <f t="shared" si="66"/>
        <v>0</v>
      </c>
    </row>
    <row r="4190" spans="18:21" x14ac:dyDescent="0.3">
      <c r="R4190" s="85">
        <f>PER_MONTH!A4182</f>
        <v>45745</v>
      </c>
      <c r="S4190" s="86">
        <f>PER_MONTH!F4182</f>
        <v>8.3333333333333329E-2</v>
      </c>
      <c r="T4190" s="102">
        <f>PER_MONTH!G4182</f>
        <v>0</v>
      </c>
      <c r="U4190" s="100">
        <f t="shared" si="66"/>
        <v>0</v>
      </c>
    </row>
    <row r="4191" spans="18:21" x14ac:dyDescent="0.3">
      <c r="R4191" s="85">
        <f>PER_MONTH!A4183</f>
        <v>45745</v>
      </c>
      <c r="S4191" s="86">
        <f>PER_MONTH!F4183</f>
        <v>0.1041666666666667</v>
      </c>
      <c r="T4191" s="102">
        <f>PER_MONTH!G4183</f>
        <v>0</v>
      </c>
      <c r="U4191" s="100">
        <f t="shared" si="66"/>
        <v>0</v>
      </c>
    </row>
    <row r="4192" spans="18:21" x14ac:dyDescent="0.3">
      <c r="R4192" s="85">
        <f>PER_MONTH!A4184</f>
        <v>45745</v>
      </c>
      <c r="S4192" s="86">
        <f>PER_MONTH!F4184</f>
        <v>0.125</v>
      </c>
      <c r="T4192" s="102">
        <f>PER_MONTH!G4184</f>
        <v>0</v>
      </c>
      <c r="U4192" s="100">
        <f t="shared" si="66"/>
        <v>0</v>
      </c>
    </row>
    <row r="4193" spans="18:21" x14ac:dyDescent="0.3">
      <c r="R4193" s="85">
        <f>PER_MONTH!A4185</f>
        <v>45745</v>
      </c>
      <c r="S4193" s="86">
        <f>PER_MONTH!F4185</f>
        <v>0.14583333333333329</v>
      </c>
      <c r="T4193" s="102">
        <f>PER_MONTH!G4185</f>
        <v>0</v>
      </c>
      <c r="U4193" s="100">
        <f t="shared" si="66"/>
        <v>0</v>
      </c>
    </row>
    <row r="4194" spans="18:21" x14ac:dyDescent="0.3">
      <c r="R4194" s="85">
        <f>PER_MONTH!A4186</f>
        <v>45745</v>
      </c>
      <c r="S4194" s="86">
        <f>PER_MONTH!F4186</f>
        <v>0.16666666666666671</v>
      </c>
      <c r="T4194" s="102">
        <f>PER_MONTH!G4186</f>
        <v>0</v>
      </c>
      <c r="U4194" s="100">
        <f t="shared" si="66"/>
        <v>0</v>
      </c>
    </row>
    <row r="4195" spans="18:21" x14ac:dyDescent="0.3">
      <c r="R4195" s="85">
        <f>PER_MONTH!A4187</f>
        <v>45745</v>
      </c>
      <c r="S4195" s="86">
        <f>PER_MONTH!F4187</f>
        <v>0.1875</v>
      </c>
      <c r="T4195" s="102">
        <f>PER_MONTH!G4187</f>
        <v>0</v>
      </c>
      <c r="U4195" s="100">
        <f t="shared" si="66"/>
        <v>0</v>
      </c>
    </row>
    <row r="4196" spans="18:21" x14ac:dyDescent="0.3">
      <c r="R4196" s="85">
        <f>PER_MONTH!A4188</f>
        <v>45745</v>
      </c>
      <c r="S4196" s="86">
        <f>PER_MONTH!F4188</f>
        <v>0.20833333333333329</v>
      </c>
      <c r="T4196" s="102">
        <f>PER_MONTH!G4188</f>
        <v>0</v>
      </c>
      <c r="U4196" s="100">
        <f t="shared" si="66"/>
        <v>0</v>
      </c>
    </row>
    <row r="4197" spans="18:21" x14ac:dyDescent="0.3">
      <c r="R4197" s="85">
        <f>PER_MONTH!A4189</f>
        <v>45745</v>
      </c>
      <c r="S4197" s="86">
        <f>PER_MONTH!F4189</f>
        <v>0.22916666666666671</v>
      </c>
      <c r="T4197" s="102">
        <f>PER_MONTH!G4189</f>
        <v>0</v>
      </c>
      <c r="U4197" s="100">
        <f t="shared" si="66"/>
        <v>0</v>
      </c>
    </row>
    <row r="4198" spans="18:21" x14ac:dyDescent="0.3">
      <c r="R4198" s="85">
        <f>PER_MONTH!A4190</f>
        <v>45745</v>
      </c>
      <c r="S4198" s="86">
        <f>PER_MONTH!F4190</f>
        <v>0.25</v>
      </c>
      <c r="T4198" s="102">
        <f>PER_MONTH!G4190</f>
        <v>0</v>
      </c>
      <c r="U4198" s="100">
        <f t="shared" si="66"/>
        <v>0</v>
      </c>
    </row>
    <row r="4199" spans="18:21" x14ac:dyDescent="0.3">
      <c r="R4199" s="85">
        <f>PER_MONTH!A4191</f>
        <v>45745</v>
      </c>
      <c r="S4199" s="86">
        <f>PER_MONTH!F4191</f>
        <v>0.27083333333333331</v>
      </c>
      <c r="T4199" s="102">
        <f>PER_MONTH!G4191</f>
        <v>0</v>
      </c>
      <c r="U4199" s="100">
        <f t="shared" si="66"/>
        <v>0</v>
      </c>
    </row>
    <row r="4200" spans="18:21" x14ac:dyDescent="0.3">
      <c r="R4200" s="85">
        <f>PER_MONTH!A4192</f>
        <v>45745</v>
      </c>
      <c r="S4200" s="86">
        <f>PER_MONTH!F4192</f>
        <v>0.29166666666666669</v>
      </c>
      <c r="T4200" s="102">
        <f>PER_MONTH!G4192</f>
        <v>0</v>
      </c>
      <c r="U4200" s="100">
        <f t="shared" si="66"/>
        <v>0</v>
      </c>
    </row>
    <row r="4201" spans="18:21" x14ac:dyDescent="0.3">
      <c r="R4201" s="85">
        <f>PER_MONTH!A4193</f>
        <v>45745</v>
      </c>
      <c r="S4201" s="86">
        <f>PER_MONTH!F4193</f>
        <v>0.3125</v>
      </c>
      <c r="T4201" s="102">
        <f>PER_MONTH!G4193</f>
        <v>0</v>
      </c>
      <c r="U4201" s="100">
        <f t="shared" si="66"/>
        <v>0</v>
      </c>
    </row>
    <row r="4202" spans="18:21" x14ac:dyDescent="0.3">
      <c r="R4202" s="85">
        <f>PER_MONTH!A4194</f>
        <v>45745</v>
      </c>
      <c r="S4202" s="86">
        <f>PER_MONTH!F4194</f>
        <v>0.33333333333333331</v>
      </c>
      <c r="T4202" s="102">
        <f>PER_MONTH!G4194</f>
        <v>0</v>
      </c>
      <c r="U4202" s="100">
        <f t="shared" si="66"/>
        <v>0</v>
      </c>
    </row>
    <row r="4203" spans="18:21" x14ac:dyDescent="0.3">
      <c r="R4203" s="85">
        <f>PER_MONTH!A4195</f>
        <v>45745</v>
      </c>
      <c r="S4203" s="86">
        <f>PER_MONTH!F4195</f>
        <v>0.35416666666666669</v>
      </c>
      <c r="T4203" s="102">
        <f>PER_MONTH!G4195</f>
        <v>0</v>
      </c>
      <c r="U4203" s="100">
        <f t="shared" si="66"/>
        <v>0</v>
      </c>
    </row>
    <row r="4204" spans="18:21" x14ac:dyDescent="0.3">
      <c r="R4204" s="85">
        <f>PER_MONTH!A4196</f>
        <v>45745</v>
      </c>
      <c r="S4204" s="86">
        <f>PER_MONTH!F4196</f>
        <v>0.375</v>
      </c>
      <c r="T4204" s="102">
        <f>PER_MONTH!G4196</f>
        <v>0</v>
      </c>
      <c r="U4204" s="100">
        <f t="shared" si="66"/>
        <v>0</v>
      </c>
    </row>
    <row r="4205" spans="18:21" x14ac:dyDescent="0.3">
      <c r="R4205" s="85">
        <f>PER_MONTH!A4197</f>
        <v>45745</v>
      </c>
      <c r="S4205" s="86">
        <f>PER_MONTH!F4197</f>
        <v>0.39583333333333331</v>
      </c>
      <c r="T4205" s="102">
        <f>PER_MONTH!G4197</f>
        <v>0</v>
      </c>
      <c r="U4205" s="100">
        <f t="shared" si="66"/>
        <v>0</v>
      </c>
    </row>
    <row r="4206" spans="18:21" x14ac:dyDescent="0.3">
      <c r="R4206" s="85">
        <f>PER_MONTH!A4198</f>
        <v>45745</v>
      </c>
      <c r="S4206" s="86">
        <f>PER_MONTH!F4198</f>
        <v>0.41666666666666669</v>
      </c>
      <c r="T4206" s="102">
        <f>PER_MONTH!G4198</f>
        <v>0</v>
      </c>
      <c r="U4206" s="100">
        <f t="shared" si="66"/>
        <v>0</v>
      </c>
    </row>
    <row r="4207" spans="18:21" x14ac:dyDescent="0.3">
      <c r="R4207" s="85">
        <f>PER_MONTH!A4199</f>
        <v>45745</v>
      </c>
      <c r="S4207" s="86">
        <f>PER_MONTH!F4199</f>
        <v>0.4375</v>
      </c>
      <c r="T4207" s="102">
        <f>PER_MONTH!G4199</f>
        <v>0</v>
      </c>
      <c r="U4207" s="100">
        <f t="shared" si="66"/>
        <v>0</v>
      </c>
    </row>
    <row r="4208" spans="18:21" x14ac:dyDescent="0.3">
      <c r="R4208" s="85">
        <f>PER_MONTH!A4200</f>
        <v>45745</v>
      </c>
      <c r="S4208" s="86">
        <f>PER_MONTH!F4200</f>
        <v>0.45833333333333331</v>
      </c>
      <c r="T4208" s="102">
        <f>PER_MONTH!G4200</f>
        <v>0</v>
      </c>
      <c r="U4208" s="100">
        <f t="shared" si="66"/>
        <v>0</v>
      </c>
    </row>
    <row r="4209" spans="18:21" x14ac:dyDescent="0.3">
      <c r="R4209" s="85">
        <f>PER_MONTH!A4201</f>
        <v>45745</v>
      </c>
      <c r="S4209" s="86">
        <f>PER_MONTH!F4201</f>
        <v>0.47916666666666669</v>
      </c>
      <c r="T4209" s="102">
        <f>PER_MONTH!G4201</f>
        <v>0</v>
      </c>
      <c r="U4209" s="100">
        <f t="shared" si="66"/>
        <v>0</v>
      </c>
    </row>
    <row r="4210" spans="18:21" x14ac:dyDescent="0.3">
      <c r="R4210" s="85">
        <f>PER_MONTH!A4202</f>
        <v>45745</v>
      </c>
      <c r="S4210" s="86">
        <f>PER_MONTH!F4202</f>
        <v>0.5</v>
      </c>
      <c r="T4210" s="102">
        <f>PER_MONTH!G4202</f>
        <v>0</v>
      </c>
      <c r="U4210" s="100">
        <f t="shared" si="66"/>
        <v>0</v>
      </c>
    </row>
    <row r="4211" spans="18:21" x14ac:dyDescent="0.3">
      <c r="R4211" s="85">
        <f>PER_MONTH!A4203</f>
        <v>45745</v>
      </c>
      <c r="S4211" s="86">
        <f>PER_MONTH!F4203</f>
        <v>0.52083333333333337</v>
      </c>
      <c r="T4211" s="102">
        <f>PER_MONTH!G4203</f>
        <v>0</v>
      </c>
      <c r="U4211" s="100">
        <f t="shared" si="66"/>
        <v>0</v>
      </c>
    </row>
    <row r="4212" spans="18:21" x14ac:dyDescent="0.3">
      <c r="R4212" s="85">
        <f>PER_MONTH!A4204</f>
        <v>45745</v>
      </c>
      <c r="S4212" s="86">
        <f>PER_MONTH!F4204</f>
        <v>0.54166666666666663</v>
      </c>
      <c r="T4212" s="102">
        <f>PER_MONTH!G4204</f>
        <v>0</v>
      </c>
      <c r="U4212" s="100">
        <f t="shared" si="66"/>
        <v>0</v>
      </c>
    </row>
    <row r="4213" spans="18:21" x14ac:dyDescent="0.3">
      <c r="R4213" s="85">
        <f>PER_MONTH!A4205</f>
        <v>45745</v>
      </c>
      <c r="S4213" s="86">
        <f>PER_MONTH!F4205</f>
        <v>0.5625</v>
      </c>
      <c r="T4213" s="102">
        <f>PER_MONTH!G4205</f>
        <v>0</v>
      </c>
      <c r="U4213" s="100">
        <f t="shared" si="66"/>
        <v>0</v>
      </c>
    </row>
    <row r="4214" spans="18:21" x14ac:dyDescent="0.3">
      <c r="R4214" s="85">
        <f>PER_MONTH!A4206</f>
        <v>45745</v>
      </c>
      <c r="S4214" s="86">
        <f>PER_MONTH!F4206</f>
        <v>0.58333333333333337</v>
      </c>
      <c r="T4214" s="102">
        <f>PER_MONTH!G4206</f>
        <v>0</v>
      </c>
      <c r="U4214" s="100">
        <f t="shared" si="66"/>
        <v>0</v>
      </c>
    </row>
    <row r="4215" spans="18:21" x14ac:dyDescent="0.3">
      <c r="R4215" s="85">
        <f>PER_MONTH!A4207</f>
        <v>45745</v>
      </c>
      <c r="S4215" s="86">
        <f>PER_MONTH!F4207</f>
        <v>0.60416666666666663</v>
      </c>
      <c r="T4215" s="102">
        <f>PER_MONTH!G4207</f>
        <v>0</v>
      </c>
      <c r="U4215" s="100">
        <f t="shared" si="66"/>
        <v>0</v>
      </c>
    </row>
    <row r="4216" spans="18:21" x14ac:dyDescent="0.3">
      <c r="R4216" s="85">
        <f>PER_MONTH!A4208</f>
        <v>45745</v>
      </c>
      <c r="S4216" s="86">
        <f>PER_MONTH!F4208</f>
        <v>0.625</v>
      </c>
      <c r="T4216" s="102">
        <f>PER_MONTH!G4208</f>
        <v>0</v>
      </c>
      <c r="U4216" s="100">
        <f t="shared" si="66"/>
        <v>0</v>
      </c>
    </row>
    <row r="4217" spans="18:21" x14ac:dyDescent="0.3">
      <c r="R4217" s="85">
        <f>PER_MONTH!A4209</f>
        <v>45745</v>
      </c>
      <c r="S4217" s="86">
        <f>PER_MONTH!F4209</f>
        <v>0.64583333333333337</v>
      </c>
      <c r="T4217" s="102">
        <f>PER_MONTH!G4209</f>
        <v>0</v>
      </c>
      <c r="U4217" s="100">
        <f t="shared" si="66"/>
        <v>0</v>
      </c>
    </row>
    <row r="4218" spans="18:21" x14ac:dyDescent="0.3">
      <c r="R4218" s="85">
        <f>PER_MONTH!A4210</f>
        <v>45745</v>
      </c>
      <c r="S4218" s="86">
        <f>PER_MONTH!F4210</f>
        <v>0.66666666666666663</v>
      </c>
      <c r="T4218" s="102">
        <f>PER_MONTH!G4210</f>
        <v>0</v>
      </c>
      <c r="U4218" s="100">
        <f t="shared" si="66"/>
        <v>0</v>
      </c>
    </row>
    <row r="4219" spans="18:21" x14ac:dyDescent="0.3">
      <c r="R4219" s="85">
        <f>PER_MONTH!A4211</f>
        <v>45745</v>
      </c>
      <c r="S4219" s="86">
        <f>PER_MONTH!F4211</f>
        <v>0.6875</v>
      </c>
      <c r="T4219" s="102">
        <f>PER_MONTH!G4211</f>
        <v>0</v>
      </c>
      <c r="U4219" s="100">
        <f t="shared" si="66"/>
        <v>0</v>
      </c>
    </row>
    <row r="4220" spans="18:21" x14ac:dyDescent="0.3">
      <c r="R4220" s="85">
        <f>PER_MONTH!A4212</f>
        <v>45745</v>
      </c>
      <c r="S4220" s="86">
        <f>PER_MONTH!F4212</f>
        <v>0.70833333333333337</v>
      </c>
      <c r="T4220" s="102">
        <f>PER_MONTH!G4212</f>
        <v>0</v>
      </c>
      <c r="U4220" s="100">
        <f t="shared" si="66"/>
        <v>0</v>
      </c>
    </row>
    <row r="4221" spans="18:21" x14ac:dyDescent="0.3">
      <c r="R4221" s="85">
        <f>PER_MONTH!A4213</f>
        <v>45745</v>
      </c>
      <c r="S4221" s="86">
        <f>PER_MONTH!F4213</f>
        <v>0.72916666666666663</v>
      </c>
      <c r="T4221" s="102">
        <f>PER_MONTH!G4213</f>
        <v>0</v>
      </c>
      <c r="U4221" s="100">
        <f t="shared" si="66"/>
        <v>0</v>
      </c>
    </row>
    <row r="4222" spans="18:21" x14ac:dyDescent="0.3">
      <c r="R4222" s="85">
        <f>PER_MONTH!A4214</f>
        <v>45745</v>
      </c>
      <c r="S4222" s="86">
        <f>PER_MONTH!F4214</f>
        <v>0.75</v>
      </c>
      <c r="T4222" s="102">
        <f>PER_MONTH!G4214</f>
        <v>0</v>
      </c>
      <c r="U4222" s="100">
        <f t="shared" si="66"/>
        <v>0</v>
      </c>
    </row>
    <row r="4223" spans="18:21" x14ac:dyDescent="0.3">
      <c r="R4223" s="85">
        <f>PER_MONTH!A4215</f>
        <v>45745</v>
      </c>
      <c r="S4223" s="86">
        <f>PER_MONTH!F4215</f>
        <v>0.77083333333333337</v>
      </c>
      <c r="T4223" s="102">
        <f>PER_MONTH!G4215</f>
        <v>0</v>
      </c>
      <c r="U4223" s="100">
        <f t="shared" si="66"/>
        <v>0</v>
      </c>
    </row>
    <row r="4224" spans="18:21" x14ac:dyDescent="0.3">
      <c r="R4224" s="85">
        <f>PER_MONTH!A4216</f>
        <v>45745</v>
      </c>
      <c r="S4224" s="86">
        <f>PER_MONTH!F4216</f>
        <v>0.79166666666666663</v>
      </c>
      <c r="T4224" s="102">
        <f>PER_MONTH!G4216</f>
        <v>0</v>
      </c>
      <c r="U4224" s="100">
        <f t="shared" si="66"/>
        <v>0</v>
      </c>
    </row>
    <row r="4225" spans="18:21" x14ac:dyDescent="0.3">
      <c r="R4225" s="85">
        <f>PER_MONTH!A4217</f>
        <v>45745</v>
      </c>
      <c r="S4225" s="86">
        <f>PER_MONTH!F4217</f>
        <v>0.8125</v>
      </c>
      <c r="T4225" s="102">
        <f>PER_MONTH!G4217</f>
        <v>0</v>
      </c>
      <c r="U4225" s="100">
        <f t="shared" si="66"/>
        <v>0</v>
      </c>
    </row>
    <row r="4226" spans="18:21" x14ac:dyDescent="0.3">
      <c r="R4226" s="85">
        <f>PER_MONTH!A4218</f>
        <v>45745</v>
      </c>
      <c r="S4226" s="86">
        <f>PER_MONTH!F4218</f>
        <v>0.83333333333333337</v>
      </c>
      <c r="T4226" s="102">
        <f>PER_MONTH!G4218</f>
        <v>0</v>
      </c>
      <c r="U4226" s="100">
        <f t="shared" si="66"/>
        <v>0</v>
      </c>
    </row>
    <row r="4227" spans="18:21" x14ac:dyDescent="0.3">
      <c r="R4227" s="85">
        <f>PER_MONTH!A4219</f>
        <v>45745</v>
      </c>
      <c r="S4227" s="86">
        <f>PER_MONTH!F4219</f>
        <v>0.85416666666666663</v>
      </c>
      <c r="T4227" s="102">
        <f>PER_MONTH!G4219</f>
        <v>0</v>
      </c>
      <c r="U4227" s="100">
        <f t="shared" si="66"/>
        <v>0</v>
      </c>
    </row>
    <row r="4228" spans="18:21" x14ac:dyDescent="0.3">
      <c r="R4228" s="85">
        <f>PER_MONTH!A4220</f>
        <v>45745</v>
      </c>
      <c r="S4228" s="86">
        <f>PER_MONTH!F4220</f>
        <v>0.875</v>
      </c>
      <c r="T4228" s="102">
        <f>PER_MONTH!G4220</f>
        <v>0</v>
      </c>
      <c r="U4228" s="100">
        <f t="shared" si="66"/>
        <v>0</v>
      </c>
    </row>
    <row r="4229" spans="18:21" x14ac:dyDescent="0.3">
      <c r="R4229" s="85">
        <f>PER_MONTH!A4221</f>
        <v>45745</v>
      </c>
      <c r="S4229" s="86">
        <f>PER_MONTH!F4221</f>
        <v>0.89583333333333337</v>
      </c>
      <c r="T4229" s="102">
        <f>PER_MONTH!G4221</f>
        <v>0</v>
      </c>
      <c r="U4229" s="100">
        <f t="shared" si="66"/>
        <v>0</v>
      </c>
    </row>
    <row r="4230" spans="18:21" x14ac:dyDescent="0.3">
      <c r="R4230" s="85">
        <f>PER_MONTH!A4222</f>
        <v>45745</v>
      </c>
      <c r="S4230" s="86">
        <f>PER_MONTH!F4222</f>
        <v>0.91666666666666663</v>
      </c>
      <c r="T4230" s="102">
        <f>PER_MONTH!G4222</f>
        <v>0</v>
      </c>
      <c r="U4230" s="100">
        <f t="shared" si="66"/>
        <v>0</v>
      </c>
    </row>
    <row r="4231" spans="18:21" x14ac:dyDescent="0.3">
      <c r="R4231" s="85">
        <f>PER_MONTH!A4223</f>
        <v>45745</v>
      </c>
      <c r="S4231" s="86">
        <f>PER_MONTH!F4223</f>
        <v>0.9375</v>
      </c>
      <c r="T4231" s="102">
        <f>PER_MONTH!G4223</f>
        <v>0</v>
      </c>
      <c r="U4231" s="100">
        <f t="shared" si="66"/>
        <v>0</v>
      </c>
    </row>
    <row r="4232" spans="18:21" x14ac:dyDescent="0.3">
      <c r="R4232" s="85">
        <f>PER_MONTH!A4224</f>
        <v>45745</v>
      </c>
      <c r="S4232" s="86">
        <f>PER_MONTH!F4224</f>
        <v>0.95833333333333337</v>
      </c>
      <c r="T4232" s="102">
        <f>PER_MONTH!G4224</f>
        <v>0</v>
      </c>
      <c r="U4232" s="100">
        <f t="shared" si="66"/>
        <v>0</v>
      </c>
    </row>
    <row r="4233" spans="18:21" x14ac:dyDescent="0.3">
      <c r="R4233" s="85">
        <f>PER_MONTH!A4225</f>
        <v>45745</v>
      </c>
      <c r="S4233" s="86">
        <f>PER_MONTH!F4225</f>
        <v>0.97916666666666663</v>
      </c>
      <c r="T4233" s="102">
        <f>PER_MONTH!G4225</f>
        <v>0</v>
      </c>
      <c r="U4233" s="100">
        <f t="shared" si="66"/>
        <v>0</v>
      </c>
    </row>
    <row r="4234" spans="18:21" x14ac:dyDescent="0.3">
      <c r="R4234" s="85">
        <f>PER_MONTH!A4226</f>
        <v>45746</v>
      </c>
      <c r="S4234" s="86">
        <f>PER_MONTH!F4226</f>
        <v>0</v>
      </c>
      <c r="T4234" s="102">
        <f>PER_MONTH!G4226</f>
        <v>0</v>
      </c>
      <c r="U4234" s="100">
        <f t="shared" si="66"/>
        <v>0</v>
      </c>
    </row>
    <row r="4235" spans="18:21" x14ac:dyDescent="0.3">
      <c r="R4235" s="85">
        <f>PER_MONTH!A4227</f>
        <v>45746</v>
      </c>
      <c r="S4235" s="86">
        <f>PER_MONTH!F4227</f>
        <v>2.0833333333333329E-2</v>
      </c>
      <c r="T4235" s="102">
        <f>PER_MONTH!G4227</f>
        <v>0</v>
      </c>
      <c r="U4235" s="100">
        <f t="shared" si="66"/>
        <v>0</v>
      </c>
    </row>
    <row r="4236" spans="18:21" x14ac:dyDescent="0.3">
      <c r="R4236" s="85">
        <f>PER_MONTH!A4228</f>
        <v>45746</v>
      </c>
      <c r="S4236" s="86">
        <f>PER_MONTH!F4228</f>
        <v>4.1666666666666657E-2</v>
      </c>
      <c r="T4236" s="102">
        <f>PER_MONTH!G4228</f>
        <v>0</v>
      </c>
      <c r="U4236" s="100">
        <f t="shared" ref="U4236:U4299" si="67">T4236/0.5</f>
        <v>0</v>
      </c>
    </row>
    <row r="4237" spans="18:21" x14ac:dyDescent="0.3">
      <c r="R4237" s="85">
        <f>PER_MONTH!A4229</f>
        <v>45746</v>
      </c>
      <c r="S4237" s="86">
        <f>PER_MONTH!F4229</f>
        <v>6.25E-2</v>
      </c>
      <c r="T4237" s="102">
        <f>PER_MONTH!G4229</f>
        <v>0</v>
      </c>
      <c r="U4237" s="100">
        <f t="shared" si="67"/>
        <v>0</v>
      </c>
    </row>
    <row r="4238" spans="18:21" x14ac:dyDescent="0.3">
      <c r="R4238" s="85">
        <f>PER_MONTH!A4230</f>
        <v>45746</v>
      </c>
      <c r="S4238" s="86">
        <f>PER_MONTH!F4230</f>
        <v>8.3333333333333329E-2</v>
      </c>
      <c r="T4238" s="102">
        <f>PER_MONTH!G4230</f>
        <v>0</v>
      </c>
      <c r="U4238" s="100">
        <f t="shared" si="67"/>
        <v>0</v>
      </c>
    </row>
    <row r="4239" spans="18:21" x14ac:dyDescent="0.3">
      <c r="R4239" s="85">
        <f>PER_MONTH!A4231</f>
        <v>45746</v>
      </c>
      <c r="S4239" s="86">
        <f>PER_MONTH!F4231</f>
        <v>0.1041666666666667</v>
      </c>
      <c r="T4239" s="102">
        <f>PER_MONTH!G4231</f>
        <v>0</v>
      </c>
      <c r="U4239" s="100">
        <f t="shared" si="67"/>
        <v>0</v>
      </c>
    </row>
    <row r="4240" spans="18:21" x14ac:dyDescent="0.3">
      <c r="R4240" s="85">
        <f>PER_MONTH!A4232</f>
        <v>45746</v>
      </c>
      <c r="S4240" s="86">
        <f>PER_MONTH!F4232</f>
        <v>0.125</v>
      </c>
      <c r="T4240" s="102">
        <f>PER_MONTH!G4232</f>
        <v>0</v>
      </c>
      <c r="U4240" s="100">
        <f t="shared" si="67"/>
        <v>0</v>
      </c>
    </row>
    <row r="4241" spans="18:21" x14ac:dyDescent="0.3">
      <c r="R4241" s="85">
        <f>PER_MONTH!A4233</f>
        <v>45746</v>
      </c>
      <c r="S4241" s="86">
        <f>PER_MONTH!F4233</f>
        <v>0.14583333333333329</v>
      </c>
      <c r="T4241" s="102">
        <f>PER_MONTH!G4233</f>
        <v>0</v>
      </c>
      <c r="U4241" s="100">
        <f t="shared" si="67"/>
        <v>0</v>
      </c>
    </row>
    <row r="4242" spans="18:21" x14ac:dyDescent="0.3">
      <c r="R4242" s="85">
        <f>PER_MONTH!A4234</f>
        <v>45746</v>
      </c>
      <c r="S4242" s="86">
        <f>PER_MONTH!F4234</f>
        <v>0.16666666666666671</v>
      </c>
      <c r="T4242" s="102">
        <f>PER_MONTH!G4234</f>
        <v>0</v>
      </c>
      <c r="U4242" s="100">
        <f t="shared" si="67"/>
        <v>0</v>
      </c>
    </row>
    <row r="4243" spans="18:21" x14ac:dyDescent="0.3">
      <c r="R4243" s="85">
        <f>PER_MONTH!A4235</f>
        <v>45746</v>
      </c>
      <c r="S4243" s="86">
        <f>PER_MONTH!F4235</f>
        <v>0.1875</v>
      </c>
      <c r="T4243" s="102">
        <f>PER_MONTH!G4235</f>
        <v>0</v>
      </c>
      <c r="U4243" s="100">
        <f t="shared" si="67"/>
        <v>0</v>
      </c>
    </row>
    <row r="4244" spans="18:21" x14ac:dyDescent="0.3">
      <c r="R4244" s="85">
        <f>PER_MONTH!A4236</f>
        <v>45746</v>
      </c>
      <c r="S4244" s="86">
        <f>PER_MONTH!F4236</f>
        <v>0.20833333333333329</v>
      </c>
      <c r="T4244" s="102">
        <f>PER_MONTH!G4236</f>
        <v>0</v>
      </c>
      <c r="U4244" s="100">
        <f t="shared" si="67"/>
        <v>0</v>
      </c>
    </row>
    <row r="4245" spans="18:21" x14ac:dyDescent="0.3">
      <c r="R4245" s="85">
        <f>PER_MONTH!A4237</f>
        <v>45746</v>
      </c>
      <c r="S4245" s="86">
        <f>PER_MONTH!F4237</f>
        <v>0.22916666666666671</v>
      </c>
      <c r="T4245" s="102">
        <f>PER_MONTH!G4237</f>
        <v>0</v>
      </c>
      <c r="U4245" s="100">
        <f t="shared" si="67"/>
        <v>0</v>
      </c>
    </row>
    <row r="4246" spans="18:21" x14ac:dyDescent="0.3">
      <c r="R4246" s="85">
        <f>PER_MONTH!A4238</f>
        <v>45746</v>
      </c>
      <c r="S4246" s="86">
        <f>PER_MONTH!F4238</f>
        <v>0.25</v>
      </c>
      <c r="T4246" s="102">
        <f>PER_MONTH!G4238</f>
        <v>0</v>
      </c>
      <c r="U4246" s="100">
        <f t="shared" si="67"/>
        <v>0</v>
      </c>
    </row>
    <row r="4247" spans="18:21" x14ac:dyDescent="0.3">
      <c r="R4247" s="85">
        <f>PER_MONTH!A4239</f>
        <v>45746</v>
      </c>
      <c r="S4247" s="86">
        <f>PER_MONTH!F4239</f>
        <v>0.27083333333333331</v>
      </c>
      <c r="T4247" s="102">
        <f>PER_MONTH!G4239</f>
        <v>0</v>
      </c>
      <c r="U4247" s="100">
        <f t="shared" si="67"/>
        <v>0</v>
      </c>
    </row>
    <row r="4248" spans="18:21" x14ac:dyDescent="0.3">
      <c r="R4248" s="85">
        <f>PER_MONTH!A4240</f>
        <v>45746</v>
      </c>
      <c r="S4248" s="86">
        <f>PER_MONTH!F4240</f>
        <v>0.29166666666666669</v>
      </c>
      <c r="T4248" s="102">
        <f>PER_MONTH!G4240</f>
        <v>0</v>
      </c>
      <c r="U4248" s="100">
        <f t="shared" si="67"/>
        <v>0</v>
      </c>
    </row>
    <row r="4249" spans="18:21" x14ac:dyDescent="0.3">
      <c r="R4249" s="85">
        <f>PER_MONTH!A4241</f>
        <v>45746</v>
      </c>
      <c r="S4249" s="86">
        <f>PER_MONTH!F4241</f>
        <v>0.3125</v>
      </c>
      <c r="T4249" s="102">
        <f>PER_MONTH!G4241</f>
        <v>0</v>
      </c>
      <c r="U4249" s="100">
        <f t="shared" si="67"/>
        <v>0</v>
      </c>
    </row>
    <row r="4250" spans="18:21" x14ac:dyDescent="0.3">
      <c r="R4250" s="85">
        <f>PER_MONTH!A4242</f>
        <v>45746</v>
      </c>
      <c r="S4250" s="86">
        <f>PER_MONTH!F4242</f>
        <v>0.33333333333333331</v>
      </c>
      <c r="T4250" s="102">
        <f>PER_MONTH!G4242</f>
        <v>0</v>
      </c>
      <c r="U4250" s="100">
        <f t="shared" si="67"/>
        <v>0</v>
      </c>
    </row>
    <row r="4251" spans="18:21" x14ac:dyDescent="0.3">
      <c r="R4251" s="85">
        <f>PER_MONTH!A4243</f>
        <v>45746</v>
      </c>
      <c r="S4251" s="86">
        <f>PER_MONTH!F4243</f>
        <v>0.35416666666666669</v>
      </c>
      <c r="T4251" s="102">
        <f>PER_MONTH!G4243</f>
        <v>0</v>
      </c>
      <c r="U4251" s="100">
        <f t="shared" si="67"/>
        <v>0</v>
      </c>
    </row>
    <row r="4252" spans="18:21" x14ac:dyDescent="0.3">
      <c r="R4252" s="85">
        <f>PER_MONTH!A4244</f>
        <v>45746</v>
      </c>
      <c r="S4252" s="86">
        <f>PER_MONTH!F4244</f>
        <v>0.375</v>
      </c>
      <c r="T4252" s="102">
        <f>PER_MONTH!G4244</f>
        <v>0</v>
      </c>
      <c r="U4252" s="100">
        <f t="shared" si="67"/>
        <v>0</v>
      </c>
    </row>
    <row r="4253" spans="18:21" x14ac:dyDescent="0.3">
      <c r="R4253" s="85">
        <f>PER_MONTH!A4245</f>
        <v>45746</v>
      </c>
      <c r="S4253" s="86">
        <f>PER_MONTH!F4245</f>
        <v>0.39583333333333331</v>
      </c>
      <c r="T4253" s="102">
        <f>PER_MONTH!G4245</f>
        <v>0</v>
      </c>
      <c r="U4253" s="100">
        <f t="shared" si="67"/>
        <v>0</v>
      </c>
    </row>
    <row r="4254" spans="18:21" x14ac:dyDescent="0.3">
      <c r="R4254" s="85">
        <f>PER_MONTH!A4246</f>
        <v>45746</v>
      </c>
      <c r="S4254" s="86">
        <f>PER_MONTH!F4246</f>
        <v>0.41666666666666669</v>
      </c>
      <c r="T4254" s="102">
        <f>PER_MONTH!G4246</f>
        <v>0</v>
      </c>
      <c r="U4254" s="100">
        <f t="shared" si="67"/>
        <v>0</v>
      </c>
    </row>
    <row r="4255" spans="18:21" x14ac:dyDescent="0.3">
      <c r="R4255" s="85">
        <f>PER_MONTH!A4247</f>
        <v>45746</v>
      </c>
      <c r="S4255" s="86">
        <f>PER_MONTH!F4247</f>
        <v>0.4375</v>
      </c>
      <c r="T4255" s="102">
        <f>PER_MONTH!G4247</f>
        <v>0</v>
      </c>
      <c r="U4255" s="100">
        <f t="shared" si="67"/>
        <v>0</v>
      </c>
    </row>
    <row r="4256" spans="18:21" x14ac:dyDescent="0.3">
      <c r="R4256" s="85">
        <f>PER_MONTH!A4248</f>
        <v>45746</v>
      </c>
      <c r="S4256" s="86">
        <f>PER_MONTH!F4248</f>
        <v>0.45833333333333331</v>
      </c>
      <c r="T4256" s="102">
        <f>PER_MONTH!G4248</f>
        <v>0</v>
      </c>
      <c r="U4256" s="100">
        <f t="shared" si="67"/>
        <v>0</v>
      </c>
    </row>
    <row r="4257" spans="18:21" x14ac:dyDescent="0.3">
      <c r="R4257" s="85">
        <f>PER_MONTH!A4249</f>
        <v>45746</v>
      </c>
      <c r="S4257" s="86">
        <f>PER_MONTH!F4249</f>
        <v>0.47916666666666669</v>
      </c>
      <c r="T4257" s="102">
        <f>PER_MONTH!G4249</f>
        <v>0</v>
      </c>
      <c r="U4257" s="100">
        <f t="shared" si="67"/>
        <v>0</v>
      </c>
    </row>
    <row r="4258" spans="18:21" x14ac:dyDescent="0.3">
      <c r="R4258" s="85">
        <f>PER_MONTH!A4250</f>
        <v>45746</v>
      </c>
      <c r="S4258" s="86">
        <f>PER_MONTH!F4250</f>
        <v>0.5</v>
      </c>
      <c r="T4258" s="102">
        <f>PER_MONTH!G4250</f>
        <v>0</v>
      </c>
      <c r="U4258" s="100">
        <f t="shared" si="67"/>
        <v>0</v>
      </c>
    </row>
    <row r="4259" spans="18:21" x14ac:dyDescent="0.3">
      <c r="R4259" s="85">
        <f>PER_MONTH!A4251</f>
        <v>45746</v>
      </c>
      <c r="S4259" s="86">
        <f>PER_MONTH!F4251</f>
        <v>0.52083333333333337</v>
      </c>
      <c r="T4259" s="102">
        <f>PER_MONTH!G4251</f>
        <v>0</v>
      </c>
      <c r="U4259" s="100">
        <f t="shared" si="67"/>
        <v>0</v>
      </c>
    </row>
    <row r="4260" spans="18:21" x14ac:dyDescent="0.3">
      <c r="R4260" s="85">
        <f>PER_MONTH!A4252</f>
        <v>45746</v>
      </c>
      <c r="S4260" s="86">
        <f>PER_MONTH!F4252</f>
        <v>0.54166666666666663</v>
      </c>
      <c r="T4260" s="102">
        <f>PER_MONTH!G4252</f>
        <v>0</v>
      </c>
      <c r="U4260" s="100">
        <f t="shared" si="67"/>
        <v>0</v>
      </c>
    </row>
    <row r="4261" spans="18:21" x14ac:dyDescent="0.3">
      <c r="R4261" s="85">
        <f>PER_MONTH!A4253</f>
        <v>45746</v>
      </c>
      <c r="S4261" s="86">
        <f>PER_MONTH!F4253</f>
        <v>0.5625</v>
      </c>
      <c r="T4261" s="102">
        <f>PER_MONTH!G4253</f>
        <v>0</v>
      </c>
      <c r="U4261" s="100">
        <f t="shared" si="67"/>
        <v>0</v>
      </c>
    </row>
    <row r="4262" spans="18:21" x14ac:dyDescent="0.3">
      <c r="R4262" s="85">
        <f>PER_MONTH!A4254</f>
        <v>45746</v>
      </c>
      <c r="S4262" s="86">
        <f>PER_MONTH!F4254</f>
        <v>0.58333333333333337</v>
      </c>
      <c r="T4262" s="102">
        <f>PER_MONTH!G4254</f>
        <v>0</v>
      </c>
      <c r="U4262" s="100">
        <f t="shared" si="67"/>
        <v>0</v>
      </c>
    </row>
    <row r="4263" spans="18:21" x14ac:dyDescent="0.3">
      <c r="R4263" s="85">
        <f>PER_MONTH!A4255</f>
        <v>45746</v>
      </c>
      <c r="S4263" s="86">
        <f>PER_MONTH!F4255</f>
        <v>0.60416666666666663</v>
      </c>
      <c r="T4263" s="102">
        <f>PER_MONTH!G4255</f>
        <v>0</v>
      </c>
      <c r="U4263" s="100">
        <f t="shared" si="67"/>
        <v>0</v>
      </c>
    </row>
    <row r="4264" spans="18:21" x14ac:dyDescent="0.3">
      <c r="R4264" s="85">
        <f>PER_MONTH!A4256</f>
        <v>45746</v>
      </c>
      <c r="S4264" s="86">
        <f>PER_MONTH!F4256</f>
        <v>0.625</v>
      </c>
      <c r="T4264" s="102">
        <f>PER_MONTH!G4256</f>
        <v>0</v>
      </c>
      <c r="U4264" s="100">
        <f t="shared" si="67"/>
        <v>0</v>
      </c>
    </row>
    <row r="4265" spans="18:21" x14ac:dyDescent="0.3">
      <c r="R4265" s="85">
        <f>PER_MONTH!A4257</f>
        <v>45746</v>
      </c>
      <c r="S4265" s="86">
        <f>PER_MONTH!F4257</f>
        <v>0.64583333333333337</v>
      </c>
      <c r="T4265" s="102">
        <f>PER_MONTH!G4257</f>
        <v>0</v>
      </c>
      <c r="U4265" s="100">
        <f t="shared" si="67"/>
        <v>0</v>
      </c>
    </row>
    <row r="4266" spans="18:21" x14ac:dyDescent="0.3">
      <c r="R4266" s="85">
        <f>PER_MONTH!A4258</f>
        <v>45746</v>
      </c>
      <c r="S4266" s="86">
        <f>PER_MONTH!F4258</f>
        <v>0.66666666666666663</v>
      </c>
      <c r="T4266" s="102">
        <f>PER_MONTH!G4258</f>
        <v>0</v>
      </c>
      <c r="U4266" s="100">
        <f t="shared" si="67"/>
        <v>0</v>
      </c>
    </row>
    <row r="4267" spans="18:21" x14ac:dyDescent="0.3">
      <c r="R4267" s="85">
        <f>PER_MONTH!A4259</f>
        <v>45746</v>
      </c>
      <c r="S4267" s="86">
        <f>PER_MONTH!F4259</f>
        <v>0.6875</v>
      </c>
      <c r="T4267" s="102">
        <f>PER_MONTH!G4259</f>
        <v>0</v>
      </c>
      <c r="U4267" s="100">
        <f t="shared" si="67"/>
        <v>0</v>
      </c>
    </row>
    <row r="4268" spans="18:21" x14ac:dyDescent="0.3">
      <c r="R4268" s="85">
        <f>PER_MONTH!A4260</f>
        <v>45746</v>
      </c>
      <c r="S4268" s="86">
        <f>PER_MONTH!F4260</f>
        <v>0.70833333333333337</v>
      </c>
      <c r="T4268" s="102">
        <f>PER_MONTH!G4260</f>
        <v>0</v>
      </c>
      <c r="U4268" s="100">
        <f t="shared" si="67"/>
        <v>0</v>
      </c>
    </row>
    <row r="4269" spans="18:21" x14ac:dyDescent="0.3">
      <c r="R4269" s="85">
        <f>PER_MONTH!A4261</f>
        <v>45746</v>
      </c>
      <c r="S4269" s="86">
        <f>PER_MONTH!F4261</f>
        <v>0.72916666666666663</v>
      </c>
      <c r="T4269" s="102">
        <f>PER_MONTH!G4261</f>
        <v>0</v>
      </c>
      <c r="U4269" s="100">
        <f t="shared" si="67"/>
        <v>0</v>
      </c>
    </row>
    <row r="4270" spans="18:21" x14ac:dyDescent="0.3">
      <c r="R4270" s="85">
        <f>PER_MONTH!A4262</f>
        <v>45746</v>
      </c>
      <c r="S4270" s="86">
        <f>PER_MONTH!F4262</f>
        <v>0.75</v>
      </c>
      <c r="T4270" s="102">
        <f>PER_MONTH!G4262</f>
        <v>0</v>
      </c>
      <c r="U4270" s="100">
        <f t="shared" si="67"/>
        <v>0</v>
      </c>
    </row>
    <row r="4271" spans="18:21" x14ac:dyDescent="0.3">
      <c r="R4271" s="85">
        <f>PER_MONTH!A4263</f>
        <v>45746</v>
      </c>
      <c r="S4271" s="86">
        <f>PER_MONTH!F4263</f>
        <v>0.77083333333333337</v>
      </c>
      <c r="T4271" s="102">
        <f>PER_MONTH!G4263</f>
        <v>0</v>
      </c>
      <c r="U4271" s="100">
        <f t="shared" si="67"/>
        <v>0</v>
      </c>
    </row>
    <row r="4272" spans="18:21" x14ac:dyDescent="0.3">
      <c r="R4272" s="85">
        <f>PER_MONTH!A4264</f>
        <v>45746</v>
      </c>
      <c r="S4272" s="86">
        <f>PER_MONTH!F4264</f>
        <v>0.79166666666666663</v>
      </c>
      <c r="T4272" s="102">
        <f>PER_MONTH!G4264</f>
        <v>0</v>
      </c>
      <c r="U4272" s="100">
        <f t="shared" si="67"/>
        <v>0</v>
      </c>
    </row>
    <row r="4273" spans="18:21" x14ac:dyDescent="0.3">
      <c r="R4273" s="85">
        <f>PER_MONTH!A4265</f>
        <v>45746</v>
      </c>
      <c r="S4273" s="86">
        <f>PER_MONTH!F4265</f>
        <v>0.8125</v>
      </c>
      <c r="T4273" s="102">
        <f>PER_MONTH!G4265</f>
        <v>0</v>
      </c>
      <c r="U4273" s="100">
        <f t="shared" si="67"/>
        <v>0</v>
      </c>
    </row>
    <row r="4274" spans="18:21" x14ac:dyDescent="0.3">
      <c r="R4274" s="85">
        <f>PER_MONTH!A4266</f>
        <v>45746</v>
      </c>
      <c r="S4274" s="86">
        <f>PER_MONTH!F4266</f>
        <v>0.83333333333333337</v>
      </c>
      <c r="T4274" s="102">
        <f>PER_MONTH!G4266</f>
        <v>0</v>
      </c>
      <c r="U4274" s="100">
        <f t="shared" si="67"/>
        <v>0</v>
      </c>
    </row>
    <row r="4275" spans="18:21" x14ac:dyDescent="0.3">
      <c r="R4275" s="85">
        <f>PER_MONTH!A4267</f>
        <v>45746</v>
      </c>
      <c r="S4275" s="86">
        <f>PER_MONTH!F4267</f>
        <v>0.85416666666666663</v>
      </c>
      <c r="T4275" s="102">
        <f>PER_MONTH!G4267</f>
        <v>0</v>
      </c>
      <c r="U4275" s="100">
        <f t="shared" si="67"/>
        <v>0</v>
      </c>
    </row>
    <row r="4276" spans="18:21" x14ac:dyDescent="0.3">
      <c r="R4276" s="85">
        <f>PER_MONTH!A4268</f>
        <v>45746</v>
      </c>
      <c r="S4276" s="86">
        <f>PER_MONTH!F4268</f>
        <v>0.875</v>
      </c>
      <c r="T4276" s="102">
        <f>PER_MONTH!G4268</f>
        <v>0</v>
      </c>
      <c r="U4276" s="100">
        <f t="shared" si="67"/>
        <v>0</v>
      </c>
    </row>
    <row r="4277" spans="18:21" x14ac:dyDescent="0.3">
      <c r="R4277" s="85">
        <f>PER_MONTH!A4269</f>
        <v>45746</v>
      </c>
      <c r="S4277" s="86">
        <f>PER_MONTH!F4269</f>
        <v>0.89583333333333337</v>
      </c>
      <c r="T4277" s="102">
        <f>PER_MONTH!G4269</f>
        <v>0</v>
      </c>
      <c r="U4277" s="100">
        <f t="shared" si="67"/>
        <v>0</v>
      </c>
    </row>
    <row r="4278" spans="18:21" x14ac:dyDescent="0.3">
      <c r="R4278" s="85">
        <f>PER_MONTH!A4270</f>
        <v>45746</v>
      </c>
      <c r="S4278" s="86">
        <f>PER_MONTH!F4270</f>
        <v>0.91666666666666663</v>
      </c>
      <c r="T4278" s="102">
        <f>PER_MONTH!G4270</f>
        <v>0</v>
      </c>
      <c r="U4278" s="100">
        <f t="shared" si="67"/>
        <v>0</v>
      </c>
    </row>
    <row r="4279" spans="18:21" x14ac:dyDescent="0.3">
      <c r="R4279" s="85">
        <f>PER_MONTH!A4271</f>
        <v>45746</v>
      </c>
      <c r="S4279" s="86">
        <f>PER_MONTH!F4271</f>
        <v>0.9375</v>
      </c>
      <c r="T4279" s="102">
        <f>PER_MONTH!G4271</f>
        <v>0</v>
      </c>
      <c r="U4279" s="100">
        <f t="shared" si="67"/>
        <v>0</v>
      </c>
    </row>
    <row r="4280" spans="18:21" x14ac:dyDescent="0.3">
      <c r="R4280" s="85">
        <f>PER_MONTH!A4272</f>
        <v>45746</v>
      </c>
      <c r="S4280" s="86">
        <f>PER_MONTH!F4272</f>
        <v>0.95833333333333337</v>
      </c>
      <c r="T4280" s="102">
        <f>PER_MONTH!G4272</f>
        <v>0</v>
      </c>
      <c r="U4280" s="100">
        <f t="shared" si="67"/>
        <v>0</v>
      </c>
    </row>
    <row r="4281" spans="18:21" x14ac:dyDescent="0.3">
      <c r="R4281" s="85">
        <f>PER_MONTH!A4273</f>
        <v>45746</v>
      </c>
      <c r="S4281" s="86">
        <f>PER_MONTH!F4273</f>
        <v>0.97916666666666663</v>
      </c>
      <c r="T4281" s="102">
        <f>PER_MONTH!G4273</f>
        <v>0</v>
      </c>
      <c r="U4281" s="100">
        <f t="shared" si="67"/>
        <v>0</v>
      </c>
    </row>
    <row r="4282" spans="18:21" x14ac:dyDescent="0.3">
      <c r="R4282" s="85">
        <f>PER_MONTH!A4274</f>
        <v>45747</v>
      </c>
      <c r="S4282" s="86">
        <f>PER_MONTH!F4274</f>
        <v>0</v>
      </c>
      <c r="T4282" s="102">
        <f>PER_MONTH!G4274</f>
        <v>0</v>
      </c>
      <c r="U4282" s="100">
        <f t="shared" si="67"/>
        <v>0</v>
      </c>
    </row>
    <row r="4283" spans="18:21" x14ac:dyDescent="0.3">
      <c r="R4283" s="85">
        <f>PER_MONTH!A4275</f>
        <v>45747</v>
      </c>
      <c r="S4283" s="86">
        <f>PER_MONTH!F4275</f>
        <v>2.0833333333333329E-2</v>
      </c>
      <c r="T4283" s="102">
        <f>PER_MONTH!G4275</f>
        <v>0</v>
      </c>
      <c r="U4283" s="100">
        <f t="shared" si="67"/>
        <v>0</v>
      </c>
    </row>
    <row r="4284" spans="18:21" x14ac:dyDescent="0.3">
      <c r="R4284" s="85">
        <f>PER_MONTH!A4276</f>
        <v>45747</v>
      </c>
      <c r="S4284" s="86">
        <f>PER_MONTH!F4276</f>
        <v>4.1666666666666657E-2</v>
      </c>
      <c r="T4284" s="102">
        <f>PER_MONTH!G4276</f>
        <v>0</v>
      </c>
      <c r="U4284" s="100">
        <f t="shared" si="67"/>
        <v>0</v>
      </c>
    </row>
    <row r="4285" spans="18:21" x14ac:dyDescent="0.3">
      <c r="R4285" s="85">
        <f>PER_MONTH!A4277</f>
        <v>45747</v>
      </c>
      <c r="S4285" s="86">
        <f>PER_MONTH!F4277</f>
        <v>6.25E-2</v>
      </c>
      <c r="T4285" s="102">
        <f>PER_MONTH!G4277</f>
        <v>0</v>
      </c>
      <c r="U4285" s="100">
        <f t="shared" si="67"/>
        <v>0</v>
      </c>
    </row>
    <row r="4286" spans="18:21" x14ac:dyDescent="0.3">
      <c r="R4286" s="85">
        <f>PER_MONTH!A4278</f>
        <v>45747</v>
      </c>
      <c r="S4286" s="86">
        <f>PER_MONTH!F4278</f>
        <v>8.3333333333333329E-2</v>
      </c>
      <c r="T4286" s="102">
        <f>PER_MONTH!G4278</f>
        <v>0</v>
      </c>
      <c r="U4286" s="100">
        <f t="shared" si="67"/>
        <v>0</v>
      </c>
    </row>
    <row r="4287" spans="18:21" x14ac:dyDescent="0.3">
      <c r="R4287" s="85">
        <f>PER_MONTH!A4279</f>
        <v>45747</v>
      </c>
      <c r="S4287" s="86">
        <f>PER_MONTH!F4279</f>
        <v>0.1041666666666667</v>
      </c>
      <c r="T4287" s="102">
        <f>PER_MONTH!G4279</f>
        <v>0</v>
      </c>
      <c r="U4287" s="100">
        <f t="shared" si="67"/>
        <v>0</v>
      </c>
    </row>
    <row r="4288" spans="18:21" x14ac:dyDescent="0.3">
      <c r="R4288" s="85">
        <f>PER_MONTH!A4280</f>
        <v>45747</v>
      </c>
      <c r="S4288" s="86">
        <f>PER_MONTH!F4280</f>
        <v>0.125</v>
      </c>
      <c r="T4288" s="102">
        <f>PER_MONTH!G4280</f>
        <v>0</v>
      </c>
      <c r="U4288" s="100">
        <f t="shared" si="67"/>
        <v>0</v>
      </c>
    </row>
    <row r="4289" spans="18:21" x14ac:dyDescent="0.3">
      <c r="R4289" s="85">
        <f>PER_MONTH!A4281</f>
        <v>45747</v>
      </c>
      <c r="S4289" s="86">
        <f>PER_MONTH!F4281</f>
        <v>0.14583333333333329</v>
      </c>
      <c r="T4289" s="102">
        <f>PER_MONTH!G4281</f>
        <v>0</v>
      </c>
      <c r="U4289" s="100">
        <f t="shared" si="67"/>
        <v>0</v>
      </c>
    </row>
    <row r="4290" spans="18:21" x14ac:dyDescent="0.3">
      <c r="R4290" s="85">
        <f>PER_MONTH!A4282</f>
        <v>45747</v>
      </c>
      <c r="S4290" s="86">
        <f>PER_MONTH!F4282</f>
        <v>0.16666666666666671</v>
      </c>
      <c r="T4290" s="102">
        <f>PER_MONTH!G4282</f>
        <v>0</v>
      </c>
      <c r="U4290" s="100">
        <f t="shared" si="67"/>
        <v>0</v>
      </c>
    </row>
    <row r="4291" spans="18:21" x14ac:dyDescent="0.3">
      <c r="R4291" s="85">
        <f>PER_MONTH!A4283</f>
        <v>45747</v>
      </c>
      <c r="S4291" s="86">
        <f>PER_MONTH!F4283</f>
        <v>0.1875</v>
      </c>
      <c r="T4291" s="102">
        <f>PER_MONTH!G4283</f>
        <v>0</v>
      </c>
      <c r="U4291" s="100">
        <f t="shared" si="67"/>
        <v>0</v>
      </c>
    </row>
    <row r="4292" spans="18:21" x14ac:dyDescent="0.3">
      <c r="R4292" s="85">
        <f>PER_MONTH!A4284</f>
        <v>45747</v>
      </c>
      <c r="S4292" s="86">
        <f>PER_MONTH!F4284</f>
        <v>0.20833333333333329</v>
      </c>
      <c r="T4292" s="102">
        <f>PER_MONTH!G4284</f>
        <v>0</v>
      </c>
      <c r="U4292" s="100">
        <f t="shared" si="67"/>
        <v>0</v>
      </c>
    </row>
    <row r="4293" spans="18:21" x14ac:dyDescent="0.3">
      <c r="R4293" s="85">
        <f>PER_MONTH!A4285</f>
        <v>45747</v>
      </c>
      <c r="S4293" s="86">
        <f>PER_MONTH!F4285</f>
        <v>0.22916666666666671</v>
      </c>
      <c r="T4293" s="102">
        <f>PER_MONTH!G4285</f>
        <v>0</v>
      </c>
      <c r="U4293" s="100">
        <f t="shared" si="67"/>
        <v>0</v>
      </c>
    </row>
    <row r="4294" spans="18:21" x14ac:dyDescent="0.3">
      <c r="R4294" s="85">
        <f>PER_MONTH!A4286</f>
        <v>45747</v>
      </c>
      <c r="S4294" s="86">
        <f>PER_MONTH!F4286</f>
        <v>0.25</v>
      </c>
      <c r="T4294" s="102">
        <f>PER_MONTH!G4286</f>
        <v>0</v>
      </c>
      <c r="U4294" s="100">
        <f t="shared" si="67"/>
        <v>0</v>
      </c>
    </row>
    <row r="4295" spans="18:21" x14ac:dyDescent="0.3">
      <c r="R4295" s="85">
        <f>PER_MONTH!A4287</f>
        <v>45747</v>
      </c>
      <c r="S4295" s="86">
        <f>PER_MONTH!F4287</f>
        <v>0.27083333333333331</v>
      </c>
      <c r="T4295" s="102">
        <f>PER_MONTH!G4287</f>
        <v>0</v>
      </c>
      <c r="U4295" s="100">
        <f t="shared" si="67"/>
        <v>0</v>
      </c>
    </row>
    <row r="4296" spans="18:21" x14ac:dyDescent="0.3">
      <c r="R4296" s="85">
        <f>PER_MONTH!A4288</f>
        <v>45747</v>
      </c>
      <c r="S4296" s="86">
        <f>PER_MONTH!F4288</f>
        <v>0.29166666666666669</v>
      </c>
      <c r="T4296" s="102">
        <f>PER_MONTH!G4288</f>
        <v>0</v>
      </c>
      <c r="U4296" s="100">
        <f t="shared" si="67"/>
        <v>0</v>
      </c>
    </row>
    <row r="4297" spans="18:21" x14ac:dyDescent="0.3">
      <c r="R4297" s="85">
        <f>PER_MONTH!A4289</f>
        <v>45747</v>
      </c>
      <c r="S4297" s="86">
        <f>PER_MONTH!F4289</f>
        <v>0.3125</v>
      </c>
      <c r="T4297" s="102">
        <f>PER_MONTH!G4289</f>
        <v>0</v>
      </c>
      <c r="U4297" s="100">
        <f t="shared" si="67"/>
        <v>0</v>
      </c>
    </row>
    <row r="4298" spans="18:21" x14ac:dyDescent="0.3">
      <c r="R4298" s="85">
        <f>PER_MONTH!A4290</f>
        <v>45747</v>
      </c>
      <c r="S4298" s="86">
        <f>PER_MONTH!F4290</f>
        <v>0.33333333333333331</v>
      </c>
      <c r="T4298" s="102">
        <f>PER_MONTH!G4290</f>
        <v>0</v>
      </c>
      <c r="U4298" s="100">
        <f t="shared" si="67"/>
        <v>0</v>
      </c>
    </row>
    <row r="4299" spans="18:21" x14ac:dyDescent="0.3">
      <c r="R4299" s="85">
        <f>PER_MONTH!A4291</f>
        <v>45747</v>
      </c>
      <c r="S4299" s="86">
        <f>PER_MONTH!F4291</f>
        <v>0.35416666666666669</v>
      </c>
      <c r="T4299" s="102">
        <f>PER_MONTH!G4291</f>
        <v>0</v>
      </c>
      <c r="U4299" s="100">
        <f t="shared" si="67"/>
        <v>0</v>
      </c>
    </row>
    <row r="4300" spans="18:21" x14ac:dyDescent="0.3">
      <c r="R4300" s="85">
        <f>PER_MONTH!A4292</f>
        <v>45747</v>
      </c>
      <c r="S4300" s="86">
        <f>PER_MONTH!F4292</f>
        <v>0.375</v>
      </c>
      <c r="T4300" s="102">
        <f>PER_MONTH!G4292</f>
        <v>0</v>
      </c>
      <c r="U4300" s="100">
        <f t="shared" ref="U4300:U4363" si="68">T4300/0.5</f>
        <v>0</v>
      </c>
    </row>
    <row r="4301" spans="18:21" x14ac:dyDescent="0.3">
      <c r="R4301" s="85">
        <f>PER_MONTH!A4293</f>
        <v>45747</v>
      </c>
      <c r="S4301" s="86">
        <f>PER_MONTH!F4293</f>
        <v>0.39583333333333331</v>
      </c>
      <c r="T4301" s="102">
        <f>PER_MONTH!G4293</f>
        <v>0</v>
      </c>
      <c r="U4301" s="100">
        <f t="shared" si="68"/>
        <v>0</v>
      </c>
    </row>
    <row r="4302" spans="18:21" x14ac:dyDescent="0.3">
      <c r="R4302" s="85">
        <f>PER_MONTH!A4294</f>
        <v>45747</v>
      </c>
      <c r="S4302" s="86">
        <f>PER_MONTH!F4294</f>
        <v>0.41666666666666669</v>
      </c>
      <c r="T4302" s="102">
        <f>PER_MONTH!G4294</f>
        <v>0</v>
      </c>
      <c r="U4302" s="100">
        <f t="shared" si="68"/>
        <v>0</v>
      </c>
    </row>
    <row r="4303" spans="18:21" x14ac:dyDescent="0.3">
      <c r="R4303" s="85">
        <f>PER_MONTH!A4295</f>
        <v>45747</v>
      </c>
      <c r="S4303" s="86">
        <f>PER_MONTH!F4295</f>
        <v>0.4375</v>
      </c>
      <c r="T4303" s="102">
        <f>PER_MONTH!G4295</f>
        <v>0</v>
      </c>
      <c r="U4303" s="100">
        <f t="shared" si="68"/>
        <v>0</v>
      </c>
    </row>
    <row r="4304" spans="18:21" x14ac:dyDescent="0.3">
      <c r="R4304" s="85">
        <f>PER_MONTH!A4296</f>
        <v>45747</v>
      </c>
      <c r="S4304" s="86">
        <f>PER_MONTH!F4296</f>
        <v>0.45833333333333331</v>
      </c>
      <c r="T4304" s="102">
        <f>PER_MONTH!G4296</f>
        <v>0</v>
      </c>
      <c r="U4304" s="100">
        <f t="shared" si="68"/>
        <v>0</v>
      </c>
    </row>
    <row r="4305" spans="18:21" x14ac:dyDescent="0.3">
      <c r="R4305" s="85">
        <f>PER_MONTH!A4297</f>
        <v>45747</v>
      </c>
      <c r="S4305" s="86">
        <f>PER_MONTH!F4297</f>
        <v>0.47916666666666669</v>
      </c>
      <c r="T4305" s="102">
        <f>PER_MONTH!G4297</f>
        <v>0</v>
      </c>
      <c r="U4305" s="100">
        <f t="shared" si="68"/>
        <v>0</v>
      </c>
    </row>
    <row r="4306" spans="18:21" x14ac:dyDescent="0.3">
      <c r="R4306" s="85">
        <f>PER_MONTH!A4298</f>
        <v>45747</v>
      </c>
      <c r="S4306" s="86">
        <f>PER_MONTH!F4298</f>
        <v>0.5</v>
      </c>
      <c r="T4306" s="102">
        <f>PER_MONTH!G4298</f>
        <v>0</v>
      </c>
      <c r="U4306" s="100">
        <f t="shared" si="68"/>
        <v>0</v>
      </c>
    </row>
    <row r="4307" spans="18:21" x14ac:dyDescent="0.3">
      <c r="R4307" s="85">
        <f>PER_MONTH!A4299</f>
        <v>45747</v>
      </c>
      <c r="S4307" s="86">
        <f>PER_MONTH!F4299</f>
        <v>0.52083333333333337</v>
      </c>
      <c r="T4307" s="102">
        <f>PER_MONTH!G4299</f>
        <v>0</v>
      </c>
      <c r="U4307" s="100">
        <f t="shared" si="68"/>
        <v>0</v>
      </c>
    </row>
    <row r="4308" spans="18:21" x14ac:dyDescent="0.3">
      <c r="R4308" s="85">
        <f>PER_MONTH!A4300</f>
        <v>45747</v>
      </c>
      <c r="S4308" s="86">
        <f>PER_MONTH!F4300</f>
        <v>0.54166666666666663</v>
      </c>
      <c r="T4308" s="102">
        <f>PER_MONTH!G4300</f>
        <v>0</v>
      </c>
      <c r="U4308" s="100">
        <f t="shared" si="68"/>
        <v>0</v>
      </c>
    </row>
    <row r="4309" spans="18:21" x14ac:dyDescent="0.3">
      <c r="R4309" s="85">
        <f>PER_MONTH!A4301</f>
        <v>45747</v>
      </c>
      <c r="S4309" s="86">
        <f>PER_MONTH!F4301</f>
        <v>0.5625</v>
      </c>
      <c r="T4309" s="102">
        <f>PER_MONTH!G4301</f>
        <v>0</v>
      </c>
      <c r="U4309" s="100">
        <f t="shared" si="68"/>
        <v>0</v>
      </c>
    </row>
    <row r="4310" spans="18:21" x14ac:dyDescent="0.3">
      <c r="R4310" s="85">
        <f>PER_MONTH!A4302</f>
        <v>45747</v>
      </c>
      <c r="S4310" s="86">
        <f>PER_MONTH!F4302</f>
        <v>0.58333333333333337</v>
      </c>
      <c r="T4310" s="102">
        <f>PER_MONTH!G4302</f>
        <v>0</v>
      </c>
      <c r="U4310" s="100">
        <f t="shared" si="68"/>
        <v>0</v>
      </c>
    </row>
    <row r="4311" spans="18:21" x14ac:dyDescent="0.3">
      <c r="R4311" s="85">
        <f>PER_MONTH!A4303</f>
        <v>45747</v>
      </c>
      <c r="S4311" s="86">
        <f>PER_MONTH!F4303</f>
        <v>0.60416666666666663</v>
      </c>
      <c r="T4311" s="102">
        <f>PER_MONTH!G4303</f>
        <v>0</v>
      </c>
      <c r="U4311" s="100">
        <f t="shared" si="68"/>
        <v>0</v>
      </c>
    </row>
    <row r="4312" spans="18:21" x14ac:dyDescent="0.3">
      <c r="R4312" s="85">
        <f>PER_MONTH!A4304</f>
        <v>45747</v>
      </c>
      <c r="S4312" s="86">
        <f>PER_MONTH!F4304</f>
        <v>0.625</v>
      </c>
      <c r="T4312" s="102">
        <f>PER_MONTH!G4304</f>
        <v>0</v>
      </c>
      <c r="U4312" s="100">
        <f t="shared" si="68"/>
        <v>0</v>
      </c>
    </row>
    <row r="4313" spans="18:21" x14ac:dyDescent="0.3">
      <c r="R4313" s="85">
        <f>PER_MONTH!A4305</f>
        <v>45747</v>
      </c>
      <c r="S4313" s="86">
        <f>PER_MONTH!F4305</f>
        <v>0.64583333333333337</v>
      </c>
      <c r="T4313" s="102">
        <f>PER_MONTH!G4305</f>
        <v>0</v>
      </c>
      <c r="U4313" s="100">
        <f t="shared" si="68"/>
        <v>0</v>
      </c>
    </row>
    <row r="4314" spans="18:21" x14ac:dyDescent="0.3">
      <c r="R4314" s="85">
        <f>PER_MONTH!A4306</f>
        <v>45747</v>
      </c>
      <c r="S4314" s="86">
        <f>PER_MONTH!F4306</f>
        <v>0.66666666666666663</v>
      </c>
      <c r="T4314" s="102">
        <f>PER_MONTH!G4306</f>
        <v>0</v>
      </c>
      <c r="U4314" s="100">
        <f t="shared" si="68"/>
        <v>0</v>
      </c>
    </row>
    <row r="4315" spans="18:21" x14ac:dyDescent="0.3">
      <c r="R4315" s="85">
        <f>PER_MONTH!A4307</f>
        <v>45747</v>
      </c>
      <c r="S4315" s="86">
        <f>PER_MONTH!F4307</f>
        <v>0.6875</v>
      </c>
      <c r="T4315" s="102">
        <f>PER_MONTH!G4307</f>
        <v>0</v>
      </c>
      <c r="U4315" s="100">
        <f t="shared" si="68"/>
        <v>0</v>
      </c>
    </row>
    <row r="4316" spans="18:21" x14ac:dyDescent="0.3">
      <c r="R4316" s="85">
        <f>PER_MONTH!A4308</f>
        <v>45747</v>
      </c>
      <c r="S4316" s="86">
        <f>PER_MONTH!F4308</f>
        <v>0.70833333333333337</v>
      </c>
      <c r="T4316" s="102">
        <f>PER_MONTH!G4308</f>
        <v>0</v>
      </c>
      <c r="U4316" s="100">
        <f t="shared" si="68"/>
        <v>0</v>
      </c>
    </row>
    <row r="4317" spans="18:21" x14ac:dyDescent="0.3">
      <c r="R4317" s="85">
        <f>PER_MONTH!A4309</f>
        <v>45747</v>
      </c>
      <c r="S4317" s="86">
        <f>PER_MONTH!F4309</f>
        <v>0.72916666666666663</v>
      </c>
      <c r="T4317" s="102">
        <f>PER_MONTH!G4309</f>
        <v>0</v>
      </c>
      <c r="U4317" s="100">
        <f t="shared" si="68"/>
        <v>0</v>
      </c>
    </row>
    <row r="4318" spans="18:21" x14ac:dyDescent="0.3">
      <c r="R4318" s="85">
        <f>PER_MONTH!A4310</f>
        <v>45747</v>
      </c>
      <c r="S4318" s="86">
        <f>PER_MONTH!F4310</f>
        <v>0.75</v>
      </c>
      <c r="T4318" s="102">
        <f>PER_MONTH!G4310</f>
        <v>0</v>
      </c>
      <c r="U4318" s="100">
        <f t="shared" si="68"/>
        <v>0</v>
      </c>
    </row>
    <row r="4319" spans="18:21" x14ac:dyDescent="0.3">
      <c r="R4319" s="85">
        <f>PER_MONTH!A4311</f>
        <v>45747</v>
      </c>
      <c r="S4319" s="86">
        <f>PER_MONTH!F4311</f>
        <v>0.77083333333333337</v>
      </c>
      <c r="T4319" s="102">
        <f>PER_MONTH!G4311</f>
        <v>0</v>
      </c>
      <c r="U4319" s="100">
        <f t="shared" si="68"/>
        <v>0</v>
      </c>
    </row>
    <row r="4320" spans="18:21" x14ac:dyDescent="0.3">
      <c r="R4320" s="85">
        <f>PER_MONTH!A4312</f>
        <v>45747</v>
      </c>
      <c r="S4320" s="86">
        <f>PER_MONTH!F4312</f>
        <v>0.79166666666666663</v>
      </c>
      <c r="T4320" s="102">
        <f>PER_MONTH!G4312</f>
        <v>0</v>
      </c>
      <c r="U4320" s="100">
        <f t="shared" si="68"/>
        <v>0</v>
      </c>
    </row>
    <row r="4321" spans="18:21" x14ac:dyDescent="0.3">
      <c r="R4321" s="85">
        <f>PER_MONTH!A4313</f>
        <v>45747</v>
      </c>
      <c r="S4321" s="86">
        <f>PER_MONTH!F4313</f>
        <v>0.8125</v>
      </c>
      <c r="T4321" s="102">
        <f>PER_MONTH!G4313</f>
        <v>0</v>
      </c>
      <c r="U4321" s="100">
        <f t="shared" si="68"/>
        <v>0</v>
      </c>
    </row>
    <row r="4322" spans="18:21" x14ac:dyDescent="0.3">
      <c r="R4322" s="85">
        <f>PER_MONTH!A4314</f>
        <v>45747</v>
      </c>
      <c r="S4322" s="86">
        <f>PER_MONTH!F4314</f>
        <v>0.83333333333333337</v>
      </c>
      <c r="T4322" s="102">
        <f>PER_MONTH!G4314</f>
        <v>0</v>
      </c>
      <c r="U4322" s="100">
        <f t="shared" si="68"/>
        <v>0</v>
      </c>
    </row>
    <row r="4323" spans="18:21" x14ac:dyDescent="0.3">
      <c r="R4323" s="85">
        <f>PER_MONTH!A4315</f>
        <v>45747</v>
      </c>
      <c r="S4323" s="86">
        <f>PER_MONTH!F4315</f>
        <v>0.85416666666666663</v>
      </c>
      <c r="T4323" s="102">
        <f>PER_MONTH!G4315</f>
        <v>0</v>
      </c>
      <c r="U4323" s="100">
        <f t="shared" si="68"/>
        <v>0</v>
      </c>
    </row>
    <row r="4324" spans="18:21" x14ac:dyDescent="0.3">
      <c r="R4324" s="85">
        <f>PER_MONTH!A4316</f>
        <v>45747</v>
      </c>
      <c r="S4324" s="86">
        <f>PER_MONTH!F4316</f>
        <v>0.875</v>
      </c>
      <c r="T4324" s="102">
        <f>PER_MONTH!G4316</f>
        <v>0</v>
      </c>
      <c r="U4324" s="100">
        <f t="shared" si="68"/>
        <v>0</v>
      </c>
    </row>
    <row r="4325" spans="18:21" x14ac:dyDescent="0.3">
      <c r="R4325" s="85">
        <f>PER_MONTH!A4317</f>
        <v>45747</v>
      </c>
      <c r="S4325" s="86">
        <f>PER_MONTH!F4317</f>
        <v>0.89583333333333337</v>
      </c>
      <c r="T4325" s="102">
        <f>PER_MONTH!G4317</f>
        <v>0</v>
      </c>
      <c r="U4325" s="100">
        <f t="shared" si="68"/>
        <v>0</v>
      </c>
    </row>
    <row r="4326" spans="18:21" x14ac:dyDescent="0.3">
      <c r="R4326" s="85">
        <f>PER_MONTH!A4318</f>
        <v>45747</v>
      </c>
      <c r="S4326" s="86">
        <f>PER_MONTH!F4318</f>
        <v>0.91666666666666663</v>
      </c>
      <c r="T4326" s="102">
        <f>PER_MONTH!G4318</f>
        <v>0</v>
      </c>
      <c r="U4326" s="100">
        <f t="shared" si="68"/>
        <v>0</v>
      </c>
    </row>
    <row r="4327" spans="18:21" x14ac:dyDescent="0.3">
      <c r="R4327" s="85">
        <f>PER_MONTH!A4319</f>
        <v>45747</v>
      </c>
      <c r="S4327" s="86">
        <f>PER_MONTH!F4319</f>
        <v>0.9375</v>
      </c>
      <c r="T4327" s="102">
        <f>PER_MONTH!G4319</f>
        <v>0</v>
      </c>
      <c r="U4327" s="100">
        <f t="shared" si="68"/>
        <v>0</v>
      </c>
    </row>
    <row r="4328" spans="18:21" x14ac:dyDescent="0.3">
      <c r="R4328" s="85">
        <f>PER_MONTH!A4320</f>
        <v>45747</v>
      </c>
      <c r="S4328" s="86">
        <f>PER_MONTH!F4320</f>
        <v>0.95833333333333337</v>
      </c>
      <c r="T4328" s="102">
        <f>PER_MONTH!G4320</f>
        <v>0</v>
      </c>
      <c r="U4328" s="100">
        <f t="shared" si="68"/>
        <v>0</v>
      </c>
    </row>
    <row r="4329" spans="18:21" x14ac:dyDescent="0.3">
      <c r="R4329" s="85">
        <f>PER_MONTH!A4321</f>
        <v>45747</v>
      </c>
      <c r="S4329" s="86">
        <f>PER_MONTH!F4321</f>
        <v>0.97916666666666663</v>
      </c>
      <c r="T4329" s="102">
        <f>PER_MONTH!G4321</f>
        <v>0</v>
      </c>
      <c r="U4329" s="100">
        <f t="shared" si="68"/>
        <v>0</v>
      </c>
    </row>
    <row r="4330" spans="18:21" x14ac:dyDescent="0.3">
      <c r="R4330" s="85">
        <f>PER_MONTH!A4322</f>
        <v>45748</v>
      </c>
      <c r="S4330" s="86">
        <f>PER_MONTH!F4322</f>
        <v>0</v>
      </c>
      <c r="T4330" s="102">
        <f>PER_MONTH!G4322</f>
        <v>0</v>
      </c>
      <c r="U4330" s="100">
        <f t="shared" si="68"/>
        <v>0</v>
      </c>
    </row>
    <row r="4331" spans="18:21" x14ac:dyDescent="0.3">
      <c r="R4331" s="85">
        <f>PER_MONTH!A4323</f>
        <v>45748</v>
      </c>
      <c r="S4331" s="86">
        <f>PER_MONTH!F4323</f>
        <v>2.0833333333333329E-2</v>
      </c>
      <c r="T4331" s="102">
        <f>PER_MONTH!G4323</f>
        <v>0</v>
      </c>
      <c r="U4331" s="100">
        <f t="shared" si="68"/>
        <v>0</v>
      </c>
    </row>
    <row r="4332" spans="18:21" x14ac:dyDescent="0.3">
      <c r="R4332" s="85">
        <f>PER_MONTH!A4324</f>
        <v>45748</v>
      </c>
      <c r="S4332" s="86">
        <f>PER_MONTH!F4324</f>
        <v>4.1666666666666657E-2</v>
      </c>
      <c r="T4332" s="102">
        <f>PER_MONTH!G4324</f>
        <v>0</v>
      </c>
      <c r="U4332" s="100">
        <f t="shared" si="68"/>
        <v>0</v>
      </c>
    </row>
    <row r="4333" spans="18:21" x14ac:dyDescent="0.3">
      <c r="R4333" s="85">
        <f>PER_MONTH!A4325</f>
        <v>45748</v>
      </c>
      <c r="S4333" s="86">
        <f>PER_MONTH!F4325</f>
        <v>6.25E-2</v>
      </c>
      <c r="T4333" s="102">
        <f>PER_MONTH!G4325</f>
        <v>0</v>
      </c>
      <c r="U4333" s="100">
        <f t="shared" si="68"/>
        <v>0</v>
      </c>
    </row>
    <row r="4334" spans="18:21" x14ac:dyDescent="0.3">
      <c r="R4334" s="85">
        <f>PER_MONTH!A4326</f>
        <v>45748</v>
      </c>
      <c r="S4334" s="86">
        <f>PER_MONTH!F4326</f>
        <v>8.3333333333333329E-2</v>
      </c>
      <c r="T4334" s="102">
        <f>PER_MONTH!G4326</f>
        <v>0</v>
      </c>
      <c r="U4334" s="100">
        <f t="shared" si="68"/>
        <v>0</v>
      </c>
    </row>
    <row r="4335" spans="18:21" x14ac:dyDescent="0.3">
      <c r="R4335" s="85">
        <f>PER_MONTH!A4327</f>
        <v>45748</v>
      </c>
      <c r="S4335" s="86">
        <f>PER_MONTH!F4327</f>
        <v>0.1041666666666667</v>
      </c>
      <c r="T4335" s="102">
        <f>PER_MONTH!G4327</f>
        <v>0</v>
      </c>
      <c r="U4335" s="100">
        <f t="shared" si="68"/>
        <v>0</v>
      </c>
    </row>
    <row r="4336" spans="18:21" x14ac:dyDescent="0.3">
      <c r="R4336" s="85">
        <f>PER_MONTH!A4328</f>
        <v>45748</v>
      </c>
      <c r="S4336" s="86">
        <f>PER_MONTH!F4328</f>
        <v>0.125</v>
      </c>
      <c r="T4336" s="102">
        <f>PER_MONTH!G4328</f>
        <v>0</v>
      </c>
      <c r="U4336" s="100">
        <f t="shared" si="68"/>
        <v>0</v>
      </c>
    </row>
    <row r="4337" spans="18:21" x14ac:dyDescent="0.3">
      <c r="R4337" s="85">
        <f>PER_MONTH!A4329</f>
        <v>45748</v>
      </c>
      <c r="S4337" s="86">
        <f>PER_MONTH!F4329</f>
        <v>0.14583333333333329</v>
      </c>
      <c r="T4337" s="102">
        <f>PER_MONTH!G4329</f>
        <v>0</v>
      </c>
      <c r="U4337" s="100">
        <f t="shared" si="68"/>
        <v>0</v>
      </c>
    </row>
    <row r="4338" spans="18:21" x14ac:dyDescent="0.3">
      <c r="R4338" s="85">
        <f>PER_MONTH!A4330</f>
        <v>45748</v>
      </c>
      <c r="S4338" s="86">
        <f>PER_MONTH!F4330</f>
        <v>0.16666666666666671</v>
      </c>
      <c r="T4338" s="102">
        <f>PER_MONTH!G4330</f>
        <v>0</v>
      </c>
      <c r="U4338" s="100">
        <f t="shared" si="68"/>
        <v>0</v>
      </c>
    </row>
    <row r="4339" spans="18:21" x14ac:dyDescent="0.3">
      <c r="R4339" s="85">
        <f>PER_MONTH!A4331</f>
        <v>45748</v>
      </c>
      <c r="S4339" s="86">
        <f>PER_MONTH!F4331</f>
        <v>0.1875</v>
      </c>
      <c r="T4339" s="102">
        <f>PER_MONTH!G4331</f>
        <v>0</v>
      </c>
      <c r="U4339" s="100">
        <f t="shared" si="68"/>
        <v>0</v>
      </c>
    </row>
    <row r="4340" spans="18:21" x14ac:dyDescent="0.3">
      <c r="R4340" s="85">
        <f>PER_MONTH!A4332</f>
        <v>45748</v>
      </c>
      <c r="S4340" s="86">
        <f>PER_MONTH!F4332</f>
        <v>0.20833333333333329</v>
      </c>
      <c r="T4340" s="102">
        <f>PER_MONTH!G4332</f>
        <v>0</v>
      </c>
      <c r="U4340" s="100">
        <f t="shared" si="68"/>
        <v>0</v>
      </c>
    </row>
    <row r="4341" spans="18:21" x14ac:dyDescent="0.3">
      <c r="R4341" s="85">
        <f>PER_MONTH!A4333</f>
        <v>45748</v>
      </c>
      <c r="S4341" s="86">
        <f>PER_MONTH!F4333</f>
        <v>0.22916666666666671</v>
      </c>
      <c r="T4341" s="102">
        <f>PER_MONTH!G4333</f>
        <v>0</v>
      </c>
      <c r="U4341" s="100">
        <f t="shared" si="68"/>
        <v>0</v>
      </c>
    </row>
    <row r="4342" spans="18:21" x14ac:dyDescent="0.3">
      <c r="R4342" s="85">
        <f>PER_MONTH!A4334</f>
        <v>45748</v>
      </c>
      <c r="S4342" s="86">
        <f>PER_MONTH!F4334</f>
        <v>0.25</v>
      </c>
      <c r="T4342" s="102">
        <f>PER_MONTH!G4334</f>
        <v>0</v>
      </c>
      <c r="U4342" s="100">
        <f t="shared" si="68"/>
        <v>0</v>
      </c>
    </row>
    <row r="4343" spans="18:21" x14ac:dyDescent="0.3">
      <c r="R4343" s="85">
        <f>PER_MONTH!A4335</f>
        <v>45748</v>
      </c>
      <c r="S4343" s="86">
        <f>PER_MONTH!F4335</f>
        <v>0.27083333333333331</v>
      </c>
      <c r="T4343" s="102">
        <f>PER_MONTH!G4335</f>
        <v>0</v>
      </c>
      <c r="U4343" s="100">
        <f t="shared" si="68"/>
        <v>0</v>
      </c>
    </row>
    <row r="4344" spans="18:21" x14ac:dyDescent="0.3">
      <c r="R4344" s="85">
        <f>PER_MONTH!A4336</f>
        <v>45748</v>
      </c>
      <c r="S4344" s="86">
        <f>PER_MONTH!F4336</f>
        <v>0.29166666666666669</v>
      </c>
      <c r="T4344" s="102">
        <f>PER_MONTH!G4336</f>
        <v>0</v>
      </c>
      <c r="U4344" s="100">
        <f t="shared" si="68"/>
        <v>0</v>
      </c>
    </row>
    <row r="4345" spans="18:21" x14ac:dyDescent="0.3">
      <c r="R4345" s="85">
        <f>PER_MONTH!A4337</f>
        <v>45748</v>
      </c>
      <c r="S4345" s="86">
        <f>PER_MONTH!F4337</f>
        <v>0.3125</v>
      </c>
      <c r="T4345" s="102">
        <f>PER_MONTH!G4337</f>
        <v>0</v>
      </c>
      <c r="U4345" s="100">
        <f t="shared" si="68"/>
        <v>0</v>
      </c>
    </row>
    <row r="4346" spans="18:21" x14ac:dyDescent="0.3">
      <c r="R4346" s="85">
        <f>PER_MONTH!A4338</f>
        <v>45748</v>
      </c>
      <c r="S4346" s="86">
        <f>PER_MONTH!F4338</f>
        <v>0.33333333333333331</v>
      </c>
      <c r="T4346" s="102">
        <f>PER_MONTH!G4338</f>
        <v>0</v>
      </c>
      <c r="U4346" s="100">
        <f t="shared" si="68"/>
        <v>0</v>
      </c>
    </row>
    <row r="4347" spans="18:21" x14ac:dyDescent="0.3">
      <c r="R4347" s="85">
        <f>PER_MONTH!A4339</f>
        <v>45748</v>
      </c>
      <c r="S4347" s="86">
        <f>PER_MONTH!F4339</f>
        <v>0.35416666666666669</v>
      </c>
      <c r="T4347" s="102">
        <f>PER_MONTH!G4339</f>
        <v>0</v>
      </c>
      <c r="U4347" s="100">
        <f t="shared" si="68"/>
        <v>0</v>
      </c>
    </row>
    <row r="4348" spans="18:21" x14ac:dyDescent="0.3">
      <c r="R4348" s="85">
        <f>PER_MONTH!A4340</f>
        <v>45748</v>
      </c>
      <c r="S4348" s="86">
        <f>PER_MONTH!F4340</f>
        <v>0.375</v>
      </c>
      <c r="T4348" s="102">
        <f>PER_MONTH!G4340</f>
        <v>0</v>
      </c>
      <c r="U4348" s="100">
        <f t="shared" si="68"/>
        <v>0</v>
      </c>
    </row>
    <row r="4349" spans="18:21" x14ac:dyDescent="0.3">
      <c r="R4349" s="85">
        <f>PER_MONTH!A4341</f>
        <v>45748</v>
      </c>
      <c r="S4349" s="86">
        <f>PER_MONTH!F4341</f>
        <v>0.39583333333333331</v>
      </c>
      <c r="T4349" s="102">
        <f>PER_MONTH!G4341</f>
        <v>0</v>
      </c>
      <c r="U4349" s="100">
        <f t="shared" si="68"/>
        <v>0</v>
      </c>
    </row>
    <row r="4350" spans="18:21" x14ac:dyDescent="0.3">
      <c r="R4350" s="85">
        <f>PER_MONTH!A4342</f>
        <v>45748</v>
      </c>
      <c r="S4350" s="86">
        <f>PER_MONTH!F4342</f>
        <v>0.41666666666666669</v>
      </c>
      <c r="T4350" s="102">
        <f>PER_MONTH!G4342</f>
        <v>0</v>
      </c>
      <c r="U4350" s="100">
        <f t="shared" si="68"/>
        <v>0</v>
      </c>
    </row>
    <row r="4351" spans="18:21" x14ac:dyDescent="0.3">
      <c r="R4351" s="85">
        <f>PER_MONTH!A4343</f>
        <v>45748</v>
      </c>
      <c r="S4351" s="86">
        <f>PER_MONTH!F4343</f>
        <v>0.4375</v>
      </c>
      <c r="T4351" s="102">
        <f>PER_MONTH!G4343</f>
        <v>0</v>
      </c>
      <c r="U4351" s="100">
        <f t="shared" si="68"/>
        <v>0</v>
      </c>
    </row>
    <row r="4352" spans="18:21" x14ac:dyDescent="0.3">
      <c r="R4352" s="85">
        <f>PER_MONTH!A4344</f>
        <v>45748</v>
      </c>
      <c r="S4352" s="86">
        <f>PER_MONTH!F4344</f>
        <v>0.45833333333333331</v>
      </c>
      <c r="T4352" s="102">
        <f>PER_MONTH!G4344</f>
        <v>0</v>
      </c>
      <c r="U4352" s="100">
        <f t="shared" si="68"/>
        <v>0</v>
      </c>
    </row>
    <row r="4353" spans="18:21" x14ac:dyDescent="0.3">
      <c r="R4353" s="85">
        <f>PER_MONTH!A4345</f>
        <v>45748</v>
      </c>
      <c r="S4353" s="86">
        <f>PER_MONTH!F4345</f>
        <v>0.47916666666666669</v>
      </c>
      <c r="T4353" s="102">
        <f>PER_MONTH!G4345</f>
        <v>0</v>
      </c>
      <c r="U4353" s="100">
        <f t="shared" si="68"/>
        <v>0</v>
      </c>
    </row>
    <row r="4354" spans="18:21" x14ac:dyDescent="0.3">
      <c r="R4354" s="85">
        <f>PER_MONTH!A4346</f>
        <v>45748</v>
      </c>
      <c r="S4354" s="86">
        <f>PER_MONTH!F4346</f>
        <v>0.5</v>
      </c>
      <c r="T4354" s="102">
        <f>PER_MONTH!G4346</f>
        <v>0</v>
      </c>
      <c r="U4354" s="100">
        <f t="shared" si="68"/>
        <v>0</v>
      </c>
    </row>
    <row r="4355" spans="18:21" x14ac:dyDescent="0.3">
      <c r="R4355" s="85">
        <f>PER_MONTH!A4347</f>
        <v>45748</v>
      </c>
      <c r="S4355" s="86">
        <f>PER_MONTH!F4347</f>
        <v>0.52083333333333337</v>
      </c>
      <c r="T4355" s="102">
        <f>PER_MONTH!G4347</f>
        <v>0</v>
      </c>
      <c r="U4355" s="100">
        <f t="shared" si="68"/>
        <v>0</v>
      </c>
    </row>
    <row r="4356" spans="18:21" x14ac:dyDescent="0.3">
      <c r="R4356" s="85">
        <f>PER_MONTH!A4348</f>
        <v>45748</v>
      </c>
      <c r="S4356" s="86">
        <f>PER_MONTH!F4348</f>
        <v>0.54166666666666663</v>
      </c>
      <c r="T4356" s="102">
        <f>PER_MONTH!G4348</f>
        <v>0</v>
      </c>
      <c r="U4356" s="100">
        <f t="shared" si="68"/>
        <v>0</v>
      </c>
    </row>
    <row r="4357" spans="18:21" x14ac:dyDescent="0.3">
      <c r="R4357" s="85">
        <f>PER_MONTH!A4349</f>
        <v>45748</v>
      </c>
      <c r="S4357" s="86">
        <f>PER_MONTH!F4349</f>
        <v>0.5625</v>
      </c>
      <c r="T4357" s="102">
        <f>PER_MONTH!G4349</f>
        <v>0</v>
      </c>
      <c r="U4357" s="100">
        <f t="shared" si="68"/>
        <v>0</v>
      </c>
    </row>
    <row r="4358" spans="18:21" x14ac:dyDescent="0.3">
      <c r="R4358" s="85">
        <f>PER_MONTH!A4350</f>
        <v>45748</v>
      </c>
      <c r="S4358" s="86">
        <f>PER_MONTH!F4350</f>
        <v>0.58333333333333337</v>
      </c>
      <c r="T4358" s="102">
        <f>PER_MONTH!G4350</f>
        <v>0</v>
      </c>
      <c r="U4358" s="100">
        <f t="shared" si="68"/>
        <v>0</v>
      </c>
    </row>
    <row r="4359" spans="18:21" x14ac:dyDescent="0.3">
      <c r="R4359" s="85">
        <f>PER_MONTH!A4351</f>
        <v>45748</v>
      </c>
      <c r="S4359" s="86">
        <f>PER_MONTH!F4351</f>
        <v>0.60416666666666663</v>
      </c>
      <c r="T4359" s="102">
        <f>PER_MONTH!G4351</f>
        <v>0</v>
      </c>
      <c r="U4359" s="100">
        <f t="shared" si="68"/>
        <v>0</v>
      </c>
    </row>
    <row r="4360" spans="18:21" x14ac:dyDescent="0.3">
      <c r="R4360" s="85">
        <f>PER_MONTH!A4352</f>
        <v>45748</v>
      </c>
      <c r="S4360" s="86">
        <f>PER_MONTH!F4352</f>
        <v>0.625</v>
      </c>
      <c r="T4360" s="102">
        <f>PER_MONTH!G4352</f>
        <v>0</v>
      </c>
      <c r="U4360" s="100">
        <f t="shared" si="68"/>
        <v>0</v>
      </c>
    </row>
    <row r="4361" spans="18:21" x14ac:dyDescent="0.3">
      <c r="R4361" s="85">
        <f>PER_MONTH!A4353</f>
        <v>45748</v>
      </c>
      <c r="S4361" s="86">
        <f>PER_MONTH!F4353</f>
        <v>0.64583333333333337</v>
      </c>
      <c r="T4361" s="102">
        <f>PER_MONTH!G4353</f>
        <v>0</v>
      </c>
      <c r="U4361" s="100">
        <f t="shared" si="68"/>
        <v>0</v>
      </c>
    </row>
    <row r="4362" spans="18:21" x14ac:dyDescent="0.3">
      <c r="R4362" s="85">
        <f>PER_MONTH!A4354</f>
        <v>45748</v>
      </c>
      <c r="S4362" s="86">
        <f>PER_MONTH!F4354</f>
        <v>0.66666666666666663</v>
      </c>
      <c r="T4362" s="102">
        <f>PER_MONTH!G4354</f>
        <v>0</v>
      </c>
      <c r="U4362" s="100">
        <f t="shared" si="68"/>
        <v>0</v>
      </c>
    </row>
    <row r="4363" spans="18:21" x14ac:dyDescent="0.3">
      <c r="R4363" s="85">
        <f>PER_MONTH!A4355</f>
        <v>45748</v>
      </c>
      <c r="S4363" s="86">
        <f>PER_MONTH!F4355</f>
        <v>0.6875</v>
      </c>
      <c r="T4363" s="102">
        <f>PER_MONTH!G4355</f>
        <v>0</v>
      </c>
      <c r="U4363" s="100">
        <f t="shared" si="68"/>
        <v>0</v>
      </c>
    </row>
    <row r="4364" spans="18:21" x14ac:dyDescent="0.3">
      <c r="R4364" s="85">
        <f>PER_MONTH!A4356</f>
        <v>45748</v>
      </c>
      <c r="S4364" s="86">
        <f>PER_MONTH!F4356</f>
        <v>0.70833333333333337</v>
      </c>
      <c r="T4364" s="102">
        <f>PER_MONTH!G4356</f>
        <v>0</v>
      </c>
      <c r="U4364" s="100">
        <f t="shared" ref="U4364:U4427" si="69">T4364/0.5</f>
        <v>0</v>
      </c>
    </row>
    <row r="4365" spans="18:21" x14ac:dyDescent="0.3">
      <c r="R4365" s="85">
        <f>PER_MONTH!A4357</f>
        <v>45748</v>
      </c>
      <c r="S4365" s="86">
        <f>PER_MONTH!F4357</f>
        <v>0.72916666666666663</v>
      </c>
      <c r="T4365" s="102">
        <f>PER_MONTH!G4357</f>
        <v>0</v>
      </c>
      <c r="U4365" s="100">
        <f t="shared" si="69"/>
        <v>0</v>
      </c>
    </row>
    <row r="4366" spans="18:21" x14ac:dyDescent="0.3">
      <c r="R4366" s="85">
        <f>PER_MONTH!A4358</f>
        <v>45748</v>
      </c>
      <c r="S4366" s="86">
        <f>PER_MONTH!F4358</f>
        <v>0.75</v>
      </c>
      <c r="T4366" s="102">
        <f>PER_MONTH!G4358</f>
        <v>0</v>
      </c>
      <c r="U4366" s="100">
        <f t="shared" si="69"/>
        <v>0</v>
      </c>
    </row>
    <row r="4367" spans="18:21" x14ac:dyDescent="0.3">
      <c r="R4367" s="85">
        <f>PER_MONTH!A4359</f>
        <v>45748</v>
      </c>
      <c r="S4367" s="86">
        <f>PER_MONTH!F4359</f>
        <v>0.77083333333333337</v>
      </c>
      <c r="T4367" s="102">
        <f>PER_MONTH!G4359</f>
        <v>0</v>
      </c>
      <c r="U4367" s="100">
        <f t="shared" si="69"/>
        <v>0</v>
      </c>
    </row>
    <row r="4368" spans="18:21" x14ac:dyDescent="0.3">
      <c r="R4368" s="85">
        <f>PER_MONTH!A4360</f>
        <v>45748</v>
      </c>
      <c r="S4368" s="86">
        <f>PER_MONTH!F4360</f>
        <v>0.79166666666666663</v>
      </c>
      <c r="T4368" s="102">
        <f>PER_MONTH!G4360</f>
        <v>0</v>
      </c>
      <c r="U4368" s="100">
        <f t="shared" si="69"/>
        <v>0</v>
      </c>
    </row>
    <row r="4369" spans="18:21" x14ac:dyDescent="0.3">
      <c r="R4369" s="85">
        <f>PER_MONTH!A4361</f>
        <v>45748</v>
      </c>
      <c r="S4369" s="86">
        <f>PER_MONTH!F4361</f>
        <v>0.8125</v>
      </c>
      <c r="T4369" s="102">
        <f>PER_MONTH!G4361</f>
        <v>0</v>
      </c>
      <c r="U4369" s="100">
        <f t="shared" si="69"/>
        <v>0</v>
      </c>
    </row>
    <row r="4370" spans="18:21" x14ac:dyDescent="0.3">
      <c r="R4370" s="85">
        <f>PER_MONTH!A4362</f>
        <v>45748</v>
      </c>
      <c r="S4370" s="86">
        <f>PER_MONTH!F4362</f>
        <v>0.83333333333333337</v>
      </c>
      <c r="T4370" s="102">
        <f>PER_MONTH!G4362</f>
        <v>0</v>
      </c>
      <c r="U4370" s="100">
        <f t="shared" si="69"/>
        <v>0</v>
      </c>
    </row>
    <row r="4371" spans="18:21" x14ac:dyDescent="0.3">
      <c r="R4371" s="85">
        <f>PER_MONTH!A4363</f>
        <v>45748</v>
      </c>
      <c r="S4371" s="86">
        <f>PER_MONTH!F4363</f>
        <v>0.85416666666666663</v>
      </c>
      <c r="T4371" s="102">
        <f>PER_MONTH!G4363</f>
        <v>0</v>
      </c>
      <c r="U4371" s="100">
        <f t="shared" si="69"/>
        <v>0</v>
      </c>
    </row>
    <row r="4372" spans="18:21" x14ac:dyDescent="0.3">
      <c r="R4372" s="85">
        <f>PER_MONTH!A4364</f>
        <v>45748</v>
      </c>
      <c r="S4372" s="86">
        <f>PER_MONTH!F4364</f>
        <v>0.875</v>
      </c>
      <c r="T4372" s="102">
        <f>PER_MONTH!G4364</f>
        <v>0</v>
      </c>
      <c r="U4372" s="100">
        <f t="shared" si="69"/>
        <v>0</v>
      </c>
    </row>
    <row r="4373" spans="18:21" x14ac:dyDescent="0.3">
      <c r="R4373" s="85">
        <f>PER_MONTH!A4365</f>
        <v>45748</v>
      </c>
      <c r="S4373" s="86">
        <f>PER_MONTH!F4365</f>
        <v>0.89583333333333337</v>
      </c>
      <c r="T4373" s="102">
        <f>PER_MONTH!G4365</f>
        <v>0</v>
      </c>
      <c r="U4373" s="100">
        <f t="shared" si="69"/>
        <v>0</v>
      </c>
    </row>
    <row r="4374" spans="18:21" x14ac:dyDescent="0.3">
      <c r="R4374" s="85">
        <f>PER_MONTH!A4366</f>
        <v>45748</v>
      </c>
      <c r="S4374" s="86">
        <f>PER_MONTH!F4366</f>
        <v>0.91666666666666663</v>
      </c>
      <c r="T4374" s="102">
        <f>PER_MONTH!G4366</f>
        <v>0</v>
      </c>
      <c r="U4374" s="100">
        <f t="shared" si="69"/>
        <v>0</v>
      </c>
    </row>
    <row r="4375" spans="18:21" x14ac:dyDescent="0.3">
      <c r="R4375" s="85">
        <f>PER_MONTH!A4367</f>
        <v>45748</v>
      </c>
      <c r="S4375" s="86">
        <f>PER_MONTH!F4367</f>
        <v>0.9375</v>
      </c>
      <c r="T4375" s="102">
        <f>PER_MONTH!G4367</f>
        <v>0</v>
      </c>
      <c r="U4375" s="100">
        <f t="shared" si="69"/>
        <v>0</v>
      </c>
    </row>
    <row r="4376" spans="18:21" x14ac:dyDescent="0.3">
      <c r="R4376" s="85">
        <f>PER_MONTH!A4368</f>
        <v>45748</v>
      </c>
      <c r="S4376" s="86">
        <f>PER_MONTH!F4368</f>
        <v>0.95833333333333337</v>
      </c>
      <c r="T4376" s="102">
        <f>PER_MONTH!G4368</f>
        <v>0</v>
      </c>
      <c r="U4376" s="100">
        <f t="shared" si="69"/>
        <v>0</v>
      </c>
    </row>
    <row r="4377" spans="18:21" x14ac:dyDescent="0.3">
      <c r="R4377" s="85">
        <f>PER_MONTH!A4369</f>
        <v>45748</v>
      </c>
      <c r="S4377" s="86">
        <f>PER_MONTH!F4369</f>
        <v>0.97916666666666663</v>
      </c>
      <c r="T4377" s="102">
        <f>PER_MONTH!G4369</f>
        <v>0</v>
      </c>
      <c r="U4377" s="100">
        <f t="shared" si="69"/>
        <v>0</v>
      </c>
    </row>
    <row r="4378" spans="18:21" x14ac:dyDescent="0.3">
      <c r="R4378" s="85">
        <f>PER_MONTH!A4370</f>
        <v>45749</v>
      </c>
      <c r="S4378" s="86">
        <f>PER_MONTH!F4370</f>
        <v>0</v>
      </c>
      <c r="T4378" s="102">
        <f>PER_MONTH!G4370</f>
        <v>0</v>
      </c>
      <c r="U4378" s="100">
        <f t="shared" si="69"/>
        <v>0</v>
      </c>
    </row>
    <row r="4379" spans="18:21" x14ac:dyDescent="0.3">
      <c r="R4379" s="85">
        <f>PER_MONTH!A4371</f>
        <v>45749</v>
      </c>
      <c r="S4379" s="86">
        <f>PER_MONTH!F4371</f>
        <v>2.0833333333333329E-2</v>
      </c>
      <c r="T4379" s="102">
        <f>PER_MONTH!G4371</f>
        <v>0</v>
      </c>
      <c r="U4379" s="100">
        <f t="shared" si="69"/>
        <v>0</v>
      </c>
    </row>
    <row r="4380" spans="18:21" x14ac:dyDescent="0.3">
      <c r="R4380" s="85">
        <f>PER_MONTH!A4372</f>
        <v>45749</v>
      </c>
      <c r="S4380" s="86">
        <f>PER_MONTH!F4372</f>
        <v>4.1666666666666657E-2</v>
      </c>
      <c r="T4380" s="102">
        <f>PER_MONTH!G4372</f>
        <v>0</v>
      </c>
      <c r="U4380" s="100">
        <f t="shared" si="69"/>
        <v>0</v>
      </c>
    </row>
    <row r="4381" spans="18:21" x14ac:dyDescent="0.3">
      <c r="R4381" s="85">
        <f>PER_MONTH!A4373</f>
        <v>45749</v>
      </c>
      <c r="S4381" s="86">
        <f>PER_MONTH!F4373</f>
        <v>6.25E-2</v>
      </c>
      <c r="T4381" s="102">
        <f>PER_MONTH!G4373</f>
        <v>0</v>
      </c>
      <c r="U4381" s="100">
        <f t="shared" si="69"/>
        <v>0</v>
      </c>
    </row>
    <row r="4382" spans="18:21" x14ac:dyDescent="0.3">
      <c r="R4382" s="85">
        <f>PER_MONTH!A4374</f>
        <v>45749</v>
      </c>
      <c r="S4382" s="86">
        <f>PER_MONTH!F4374</f>
        <v>8.3333333333333329E-2</v>
      </c>
      <c r="T4382" s="102">
        <f>PER_MONTH!G4374</f>
        <v>0</v>
      </c>
      <c r="U4382" s="100">
        <f t="shared" si="69"/>
        <v>0</v>
      </c>
    </row>
    <row r="4383" spans="18:21" x14ac:dyDescent="0.3">
      <c r="R4383" s="85">
        <f>PER_MONTH!A4375</f>
        <v>45749</v>
      </c>
      <c r="S4383" s="86">
        <f>PER_MONTH!F4375</f>
        <v>0.1041666666666667</v>
      </c>
      <c r="T4383" s="102">
        <f>PER_MONTH!G4375</f>
        <v>0</v>
      </c>
      <c r="U4383" s="100">
        <f t="shared" si="69"/>
        <v>0</v>
      </c>
    </row>
    <row r="4384" spans="18:21" x14ac:dyDescent="0.3">
      <c r="R4384" s="85">
        <f>PER_MONTH!A4376</f>
        <v>45749</v>
      </c>
      <c r="S4384" s="86">
        <f>PER_MONTH!F4376</f>
        <v>0.125</v>
      </c>
      <c r="T4384" s="102">
        <f>PER_MONTH!G4376</f>
        <v>0</v>
      </c>
      <c r="U4384" s="100">
        <f t="shared" si="69"/>
        <v>0</v>
      </c>
    </row>
    <row r="4385" spans="18:21" x14ac:dyDescent="0.3">
      <c r="R4385" s="85">
        <f>PER_MONTH!A4377</f>
        <v>45749</v>
      </c>
      <c r="S4385" s="86">
        <f>PER_MONTH!F4377</f>
        <v>0.14583333333333329</v>
      </c>
      <c r="T4385" s="102">
        <f>PER_MONTH!G4377</f>
        <v>0</v>
      </c>
      <c r="U4385" s="100">
        <f t="shared" si="69"/>
        <v>0</v>
      </c>
    </row>
    <row r="4386" spans="18:21" x14ac:dyDescent="0.3">
      <c r="R4386" s="85">
        <f>PER_MONTH!A4378</f>
        <v>45749</v>
      </c>
      <c r="S4386" s="86">
        <f>PER_MONTH!F4378</f>
        <v>0.16666666666666671</v>
      </c>
      <c r="T4386" s="102">
        <f>PER_MONTH!G4378</f>
        <v>0</v>
      </c>
      <c r="U4386" s="100">
        <f t="shared" si="69"/>
        <v>0</v>
      </c>
    </row>
    <row r="4387" spans="18:21" x14ac:dyDescent="0.3">
      <c r="R4387" s="85">
        <f>PER_MONTH!A4379</f>
        <v>45749</v>
      </c>
      <c r="S4387" s="86">
        <f>PER_MONTH!F4379</f>
        <v>0.1875</v>
      </c>
      <c r="T4387" s="102">
        <f>PER_MONTH!G4379</f>
        <v>0</v>
      </c>
      <c r="U4387" s="100">
        <f t="shared" si="69"/>
        <v>0</v>
      </c>
    </row>
    <row r="4388" spans="18:21" x14ac:dyDescent="0.3">
      <c r="R4388" s="85">
        <f>PER_MONTH!A4380</f>
        <v>45749</v>
      </c>
      <c r="S4388" s="86">
        <f>PER_MONTH!F4380</f>
        <v>0.20833333333333329</v>
      </c>
      <c r="T4388" s="102">
        <f>PER_MONTH!G4380</f>
        <v>0</v>
      </c>
      <c r="U4388" s="100">
        <f t="shared" si="69"/>
        <v>0</v>
      </c>
    </row>
    <row r="4389" spans="18:21" x14ac:dyDescent="0.3">
      <c r="R4389" s="85">
        <f>PER_MONTH!A4381</f>
        <v>45749</v>
      </c>
      <c r="S4389" s="86">
        <f>PER_MONTH!F4381</f>
        <v>0.22916666666666671</v>
      </c>
      <c r="T4389" s="102">
        <f>PER_MONTH!G4381</f>
        <v>0</v>
      </c>
      <c r="U4389" s="100">
        <f t="shared" si="69"/>
        <v>0</v>
      </c>
    </row>
    <row r="4390" spans="18:21" x14ac:dyDescent="0.3">
      <c r="R4390" s="85">
        <f>PER_MONTH!A4382</f>
        <v>45749</v>
      </c>
      <c r="S4390" s="86">
        <f>PER_MONTH!F4382</f>
        <v>0.25</v>
      </c>
      <c r="T4390" s="102">
        <f>PER_MONTH!G4382</f>
        <v>0</v>
      </c>
      <c r="U4390" s="100">
        <f t="shared" si="69"/>
        <v>0</v>
      </c>
    </row>
    <row r="4391" spans="18:21" x14ac:dyDescent="0.3">
      <c r="R4391" s="85">
        <f>PER_MONTH!A4383</f>
        <v>45749</v>
      </c>
      <c r="S4391" s="86">
        <f>PER_MONTH!F4383</f>
        <v>0.27083333333333331</v>
      </c>
      <c r="T4391" s="102">
        <f>PER_MONTH!G4383</f>
        <v>0</v>
      </c>
      <c r="U4391" s="100">
        <f t="shared" si="69"/>
        <v>0</v>
      </c>
    </row>
    <row r="4392" spans="18:21" x14ac:dyDescent="0.3">
      <c r="R4392" s="85">
        <f>PER_MONTH!A4384</f>
        <v>45749</v>
      </c>
      <c r="S4392" s="86">
        <f>PER_MONTH!F4384</f>
        <v>0.29166666666666669</v>
      </c>
      <c r="T4392" s="102">
        <f>PER_MONTH!G4384</f>
        <v>0</v>
      </c>
      <c r="U4392" s="100">
        <f t="shared" si="69"/>
        <v>0</v>
      </c>
    </row>
    <row r="4393" spans="18:21" x14ac:dyDescent="0.3">
      <c r="R4393" s="85">
        <f>PER_MONTH!A4385</f>
        <v>45749</v>
      </c>
      <c r="S4393" s="86">
        <f>PER_MONTH!F4385</f>
        <v>0.3125</v>
      </c>
      <c r="T4393" s="102">
        <f>PER_MONTH!G4385</f>
        <v>0</v>
      </c>
      <c r="U4393" s="100">
        <f t="shared" si="69"/>
        <v>0</v>
      </c>
    </row>
    <row r="4394" spans="18:21" x14ac:dyDescent="0.3">
      <c r="R4394" s="85">
        <f>PER_MONTH!A4386</f>
        <v>45749</v>
      </c>
      <c r="S4394" s="86">
        <f>PER_MONTH!F4386</f>
        <v>0.33333333333333331</v>
      </c>
      <c r="T4394" s="102">
        <f>PER_MONTH!G4386</f>
        <v>0</v>
      </c>
      <c r="U4394" s="100">
        <f t="shared" si="69"/>
        <v>0</v>
      </c>
    </row>
    <row r="4395" spans="18:21" x14ac:dyDescent="0.3">
      <c r="R4395" s="85">
        <f>PER_MONTH!A4387</f>
        <v>45749</v>
      </c>
      <c r="S4395" s="86">
        <f>PER_MONTH!F4387</f>
        <v>0.35416666666666669</v>
      </c>
      <c r="T4395" s="102">
        <f>PER_MONTH!G4387</f>
        <v>0</v>
      </c>
      <c r="U4395" s="100">
        <f t="shared" si="69"/>
        <v>0</v>
      </c>
    </row>
    <row r="4396" spans="18:21" x14ac:dyDescent="0.3">
      <c r="R4396" s="85">
        <f>PER_MONTH!A4388</f>
        <v>45749</v>
      </c>
      <c r="S4396" s="86">
        <f>PER_MONTH!F4388</f>
        <v>0.375</v>
      </c>
      <c r="T4396" s="102">
        <f>PER_MONTH!G4388</f>
        <v>0</v>
      </c>
      <c r="U4396" s="100">
        <f t="shared" si="69"/>
        <v>0</v>
      </c>
    </row>
    <row r="4397" spans="18:21" x14ac:dyDescent="0.3">
      <c r="R4397" s="85">
        <f>PER_MONTH!A4389</f>
        <v>45749</v>
      </c>
      <c r="S4397" s="86">
        <f>PER_MONTH!F4389</f>
        <v>0.39583333333333331</v>
      </c>
      <c r="T4397" s="102">
        <f>PER_MONTH!G4389</f>
        <v>0</v>
      </c>
      <c r="U4397" s="100">
        <f t="shared" si="69"/>
        <v>0</v>
      </c>
    </row>
    <row r="4398" spans="18:21" x14ac:dyDescent="0.3">
      <c r="R4398" s="85">
        <f>PER_MONTH!A4390</f>
        <v>45749</v>
      </c>
      <c r="S4398" s="86">
        <f>PER_MONTH!F4390</f>
        <v>0.41666666666666669</v>
      </c>
      <c r="T4398" s="102">
        <f>PER_MONTH!G4390</f>
        <v>0</v>
      </c>
      <c r="U4398" s="100">
        <f t="shared" si="69"/>
        <v>0</v>
      </c>
    </row>
    <row r="4399" spans="18:21" x14ac:dyDescent="0.3">
      <c r="R4399" s="85">
        <f>PER_MONTH!A4391</f>
        <v>45749</v>
      </c>
      <c r="S4399" s="86">
        <f>PER_MONTH!F4391</f>
        <v>0.4375</v>
      </c>
      <c r="T4399" s="102">
        <f>PER_MONTH!G4391</f>
        <v>0</v>
      </c>
      <c r="U4399" s="100">
        <f t="shared" si="69"/>
        <v>0</v>
      </c>
    </row>
    <row r="4400" spans="18:21" x14ac:dyDescent="0.3">
      <c r="R4400" s="85">
        <f>PER_MONTH!A4392</f>
        <v>45749</v>
      </c>
      <c r="S4400" s="86">
        <f>PER_MONTH!F4392</f>
        <v>0.45833333333333331</v>
      </c>
      <c r="T4400" s="102">
        <f>PER_MONTH!G4392</f>
        <v>0</v>
      </c>
      <c r="U4400" s="100">
        <f t="shared" si="69"/>
        <v>0</v>
      </c>
    </row>
    <row r="4401" spans="18:21" x14ac:dyDescent="0.3">
      <c r="R4401" s="85">
        <f>PER_MONTH!A4393</f>
        <v>45749</v>
      </c>
      <c r="S4401" s="86">
        <f>PER_MONTH!F4393</f>
        <v>0.47916666666666669</v>
      </c>
      <c r="T4401" s="102">
        <f>PER_MONTH!G4393</f>
        <v>0</v>
      </c>
      <c r="U4401" s="100">
        <f t="shared" si="69"/>
        <v>0</v>
      </c>
    </row>
    <row r="4402" spans="18:21" x14ac:dyDescent="0.3">
      <c r="R4402" s="85">
        <f>PER_MONTH!A4394</f>
        <v>45749</v>
      </c>
      <c r="S4402" s="86">
        <f>PER_MONTH!F4394</f>
        <v>0.5</v>
      </c>
      <c r="T4402" s="102">
        <f>PER_MONTH!G4394</f>
        <v>0</v>
      </c>
      <c r="U4402" s="100">
        <f t="shared" si="69"/>
        <v>0</v>
      </c>
    </row>
    <row r="4403" spans="18:21" x14ac:dyDescent="0.3">
      <c r="R4403" s="85">
        <f>PER_MONTH!A4395</f>
        <v>45749</v>
      </c>
      <c r="S4403" s="86">
        <f>PER_MONTH!F4395</f>
        <v>0.52083333333333337</v>
      </c>
      <c r="T4403" s="102">
        <f>PER_MONTH!G4395</f>
        <v>0</v>
      </c>
      <c r="U4403" s="100">
        <f t="shared" si="69"/>
        <v>0</v>
      </c>
    </row>
    <row r="4404" spans="18:21" x14ac:dyDescent="0.3">
      <c r="R4404" s="85">
        <f>PER_MONTH!A4396</f>
        <v>45749</v>
      </c>
      <c r="S4404" s="86">
        <f>PER_MONTH!F4396</f>
        <v>0.54166666666666663</v>
      </c>
      <c r="T4404" s="102">
        <f>PER_MONTH!G4396</f>
        <v>0</v>
      </c>
      <c r="U4404" s="100">
        <f t="shared" si="69"/>
        <v>0</v>
      </c>
    </row>
    <row r="4405" spans="18:21" x14ac:dyDescent="0.3">
      <c r="R4405" s="85">
        <f>PER_MONTH!A4397</f>
        <v>45749</v>
      </c>
      <c r="S4405" s="86">
        <f>PER_MONTH!F4397</f>
        <v>0.5625</v>
      </c>
      <c r="T4405" s="102">
        <f>PER_MONTH!G4397</f>
        <v>0</v>
      </c>
      <c r="U4405" s="100">
        <f t="shared" si="69"/>
        <v>0</v>
      </c>
    </row>
    <row r="4406" spans="18:21" x14ac:dyDescent="0.3">
      <c r="R4406" s="85">
        <f>PER_MONTH!A4398</f>
        <v>45749</v>
      </c>
      <c r="S4406" s="86">
        <f>PER_MONTH!F4398</f>
        <v>0.58333333333333337</v>
      </c>
      <c r="T4406" s="102">
        <f>PER_MONTH!G4398</f>
        <v>0</v>
      </c>
      <c r="U4406" s="100">
        <f t="shared" si="69"/>
        <v>0</v>
      </c>
    </row>
    <row r="4407" spans="18:21" x14ac:dyDescent="0.3">
      <c r="R4407" s="85">
        <f>PER_MONTH!A4399</f>
        <v>45749</v>
      </c>
      <c r="S4407" s="86">
        <f>PER_MONTH!F4399</f>
        <v>0.60416666666666663</v>
      </c>
      <c r="T4407" s="102">
        <f>PER_MONTH!G4399</f>
        <v>0</v>
      </c>
      <c r="U4407" s="100">
        <f t="shared" si="69"/>
        <v>0</v>
      </c>
    </row>
    <row r="4408" spans="18:21" x14ac:dyDescent="0.3">
      <c r="R4408" s="85">
        <f>PER_MONTH!A4400</f>
        <v>45749</v>
      </c>
      <c r="S4408" s="86">
        <f>PER_MONTH!F4400</f>
        <v>0.625</v>
      </c>
      <c r="T4408" s="102">
        <f>PER_MONTH!G4400</f>
        <v>0</v>
      </c>
      <c r="U4408" s="100">
        <f t="shared" si="69"/>
        <v>0</v>
      </c>
    </row>
    <row r="4409" spans="18:21" x14ac:dyDescent="0.3">
      <c r="R4409" s="85">
        <f>PER_MONTH!A4401</f>
        <v>45749</v>
      </c>
      <c r="S4409" s="86">
        <f>PER_MONTH!F4401</f>
        <v>0.64583333333333337</v>
      </c>
      <c r="T4409" s="102">
        <f>PER_MONTH!G4401</f>
        <v>0</v>
      </c>
      <c r="U4409" s="100">
        <f t="shared" si="69"/>
        <v>0</v>
      </c>
    </row>
    <row r="4410" spans="18:21" x14ac:dyDescent="0.3">
      <c r="R4410" s="85">
        <f>PER_MONTH!A4402</f>
        <v>45749</v>
      </c>
      <c r="S4410" s="86">
        <f>PER_MONTH!F4402</f>
        <v>0.66666666666666663</v>
      </c>
      <c r="T4410" s="102">
        <f>PER_MONTH!G4402</f>
        <v>0</v>
      </c>
      <c r="U4410" s="100">
        <f t="shared" si="69"/>
        <v>0</v>
      </c>
    </row>
    <row r="4411" spans="18:21" x14ac:dyDescent="0.3">
      <c r="R4411" s="85">
        <f>PER_MONTH!A4403</f>
        <v>45749</v>
      </c>
      <c r="S4411" s="86">
        <f>PER_MONTH!F4403</f>
        <v>0.6875</v>
      </c>
      <c r="T4411" s="102">
        <f>PER_MONTH!G4403</f>
        <v>0</v>
      </c>
      <c r="U4411" s="100">
        <f t="shared" si="69"/>
        <v>0</v>
      </c>
    </row>
    <row r="4412" spans="18:21" x14ac:dyDescent="0.3">
      <c r="R4412" s="85">
        <f>PER_MONTH!A4404</f>
        <v>45749</v>
      </c>
      <c r="S4412" s="86">
        <f>PER_MONTH!F4404</f>
        <v>0.70833333333333337</v>
      </c>
      <c r="T4412" s="102">
        <f>PER_MONTH!G4404</f>
        <v>0</v>
      </c>
      <c r="U4412" s="100">
        <f t="shared" si="69"/>
        <v>0</v>
      </c>
    </row>
    <row r="4413" spans="18:21" x14ac:dyDescent="0.3">
      <c r="R4413" s="85">
        <f>PER_MONTH!A4405</f>
        <v>45749</v>
      </c>
      <c r="S4413" s="86">
        <f>PER_MONTH!F4405</f>
        <v>0.72916666666666663</v>
      </c>
      <c r="T4413" s="102">
        <f>PER_MONTH!G4405</f>
        <v>0</v>
      </c>
      <c r="U4413" s="100">
        <f t="shared" si="69"/>
        <v>0</v>
      </c>
    </row>
    <row r="4414" spans="18:21" x14ac:dyDescent="0.3">
      <c r="R4414" s="85">
        <f>PER_MONTH!A4406</f>
        <v>45749</v>
      </c>
      <c r="S4414" s="86">
        <f>PER_MONTH!F4406</f>
        <v>0.75</v>
      </c>
      <c r="T4414" s="102">
        <f>PER_MONTH!G4406</f>
        <v>0</v>
      </c>
      <c r="U4414" s="100">
        <f t="shared" si="69"/>
        <v>0</v>
      </c>
    </row>
    <row r="4415" spans="18:21" x14ac:dyDescent="0.3">
      <c r="R4415" s="85">
        <f>PER_MONTH!A4407</f>
        <v>45749</v>
      </c>
      <c r="S4415" s="86">
        <f>PER_MONTH!F4407</f>
        <v>0.77083333333333337</v>
      </c>
      <c r="T4415" s="102">
        <f>PER_MONTH!G4407</f>
        <v>0</v>
      </c>
      <c r="U4415" s="100">
        <f t="shared" si="69"/>
        <v>0</v>
      </c>
    </row>
    <row r="4416" spans="18:21" x14ac:dyDescent="0.3">
      <c r="R4416" s="85">
        <f>PER_MONTH!A4408</f>
        <v>45749</v>
      </c>
      <c r="S4416" s="86">
        <f>PER_MONTH!F4408</f>
        <v>0.79166666666666663</v>
      </c>
      <c r="T4416" s="102">
        <f>PER_MONTH!G4408</f>
        <v>0</v>
      </c>
      <c r="U4416" s="100">
        <f t="shared" si="69"/>
        <v>0</v>
      </c>
    </row>
    <row r="4417" spans="18:21" x14ac:dyDescent="0.3">
      <c r="R4417" s="85">
        <f>PER_MONTH!A4409</f>
        <v>45749</v>
      </c>
      <c r="S4417" s="86">
        <f>PER_MONTH!F4409</f>
        <v>0.8125</v>
      </c>
      <c r="T4417" s="102">
        <f>PER_MONTH!G4409</f>
        <v>0</v>
      </c>
      <c r="U4417" s="100">
        <f t="shared" si="69"/>
        <v>0</v>
      </c>
    </row>
    <row r="4418" spans="18:21" x14ac:dyDescent="0.3">
      <c r="R4418" s="85">
        <f>PER_MONTH!A4410</f>
        <v>45749</v>
      </c>
      <c r="S4418" s="86">
        <f>PER_MONTH!F4410</f>
        <v>0.83333333333333337</v>
      </c>
      <c r="T4418" s="102">
        <f>PER_MONTH!G4410</f>
        <v>0</v>
      </c>
      <c r="U4418" s="100">
        <f t="shared" si="69"/>
        <v>0</v>
      </c>
    </row>
    <row r="4419" spans="18:21" x14ac:dyDescent="0.3">
      <c r="R4419" s="85">
        <f>PER_MONTH!A4411</f>
        <v>45749</v>
      </c>
      <c r="S4419" s="86">
        <f>PER_MONTH!F4411</f>
        <v>0.85416666666666663</v>
      </c>
      <c r="T4419" s="102">
        <f>PER_MONTH!G4411</f>
        <v>0</v>
      </c>
      <c r="U4419" s="100">
        <f t="shared" si="69"/>
        <v>0</v>
      </c>
    </row>
    <row r="4420" spans="18:21" x14ac:dyDescent="0.3">
      <c r="R4420" s="85">
        <f>PER_MONTH!A4412</f>
        <v>45749</v>
      </c>
      <c r="S4420" s="86">
        <f>PER_MONTH!F4412</f>
        <v>0.875</v>
      </c>
      <c r="T4420" s="102">
        <f>PER_MONTH!G4412</f>
        <v>0</v>
      </c>
      <c r="U4420" s="100">
        <f t="shared" si="69"/>
        <v>0</v>
      </c>
    </row>
    <row r="4421" spans="18:21" x14ac:dyDescent="0.3">
      <c r="R4421" s="85">
        <f>PER_MONTH!A4413</f>
        <v>45749</v>
      </c>
      <c r="S4421" s="86">
        <f>PER_MONTH!F4413</f>
        <v>0.89583333333333337</v>
      </c>
      <c r="T4421" s="102">
        <f>PER_MONTH!G4413</f>
        <v>0</v>
      </c>
      <c r="U4421" s="100">
        <f t="shared" si="69"/>
        <v>0</v>
      </c>
    </row>
    <row r="4422" spans="18:21" x14ac:dyDescent="0.3">
      <c r="R4422" s="85">
        <f>PER_MONTH!A4414</f>
        <v>45749</v>
      </c>
      <c r="S4422" s="86">
        <f>PER_MONTH!F4414</f>
        <v>0.91666666666666663</v>
      </c>
      <c r="T4422" s="102">
        <f>PER_MONTH!G4414</f>
        <v>0</v>
      </c>
      <c r="U4422" s="100">
        <f t="shared" si="69"/>
        <v>0</v>
      </c>
    </row>
    <row r="4423" spans="18:21" x14ac:dyDescent="0.3">
      <c r="R4423" s="85">
        <f>PER_MONTH!A4415</f>
        <v>45749</v>
      </c>
      <c r="S4423" s="86">
        <f>PER_MONTH!F4415</f>
        <v>0.9375</v>
      </c>
      <c r="T4423" s="102">
        <f>PER_MONTH!G4415</f>
        <v>0</v>
      </c>
      <c r="U4423" s="100">
        <f t="shared" si="69"/>
        <v>0</v>
      </c>
    </row>
    <row r="4424" spans="18:21" x14ac:dyDescent="0.3">
      <c r="R4424" s="85">
        <f>PER_MONTH!A4416</f>
        <v>45749</v>
      </c>
      <c r="S4424" s="86">
        <f>PER_MONTH!F4416</f>
        <v>0.95833333333333337</v>
      </c>
      <c r="T4424" s="102">
        <f>PER_MONTH!G4416</f>
        <v>0</v>
      </c>
      <c r="U4424" s="100">
        <f t="shared" si="69"/>
        <v>0</v>
      </c>
    </row>
    <row r="4425" spans="18:21" x14ac:dyDescent="0.3">
      <c r="R4425" s="85">
        <f>PER_MONTH!A4417</f>
        <v>45749</v>
      </c>
      <c r="S4425" s="86">
        <f>PER_MONTH!F4417</f>
        <v>0.97916666666666663</v>
      </c>
      <c r="T4425" s="102">
        <f>PER_MONTH!G4417</f>
        <v>0</v>
      </c>
      <c r="U4425" s="100">
        <f t="shared" si="69"/>
        <v>0</v>
      </c>
    </row>
    <row r="4426" spans="18:21" x14ac:dyDescent="0.3">
      <c r="R4426" s="85">
        <f>PER_MONTH!A4418</f>
        <v>45750</v>
      </c>
      <c r="S4426" s="86">
        <f>PER_MONTH!F4418</f>
        <v>0</v>
      </c>
      <c r="T4426" s="102">
        <f>PER_MONTH!G4418</f>
        <v>0</v>
      </c>
      <c r="U4426" s="100">
        <f t="shared" si="69"/>
        <v>0</v>
      </c>
    </row>
    <row r="4427" spans="18:21" x14ac:dyDescent="0.3">
      <c r="R4427" s="85">
        <f>PER_MONTH!A4419</f>
        <v>45750</v>
      </c>
      <c r="S4427" s="86">
        <f>PER_MONTH!F4419</f>
        <v>2.0833333333333329E-2</v>
      </c>
      <c r="T4427" s="102">
        <f>PER_MONTH!G4419</f>
        <v>0</v>
      </c>
      <c r="U4427" s="100">
        <f t="shared" si="69"/>
        <v>0</v>
      </c>
    </row>
    <row r="4428" spans="18:21" x14ac:dyDescent="0.3">
      <c r="R4428" s="85">
        <f>PER_MONTH!A4420</f>
        <v>45750</v>
      </c>
      <c r="S4428" s="86">
        <f>PER_MONTH!F4420</f>
        <v>4.1666666666666657E-2</v>
      </c>
      <c r="T4428" s="102">
        <f>PER_MONTH!G4420</f>
        <v>0</v>
      </c>
      <c r="U4428" s="100">
        <f t="shared" ref="U4428:U4491" si="70">T4428/0.5</f>
        <v>0</v>
      </c>
    </row>
    <row r="4429" spans="18:21" x14ac:dyDescent="0.3">
      <c r="R4429" s="85">
        <f>PER_MONTH!A4421</f>
        <v>45750</v>
      </c>
      <c r="S4429" s="86">
        <f>PER_MONTH!F4421</f>
        <v>6.25E-2</v>
      </c>
      <c r="T4429" s="102">
        <f>PER_MONTH!G4421</f>
        <v>0</v>
      </c>
      <c r="U4429" s="100">
        <f t="shared" si="70"/>
        <v>0</v>
      </c>
    </row>
    <row r="4430" spans="18:21" x14ac:dyDescent="0.3">
      <c r="R4430" s="85">
        <f>PER_MONTH!A4422</f>
        <v>45750</v>
      </c>
      <c r="S4430" s="86">
        <f>PER_MONTH!F4422</f>
        <v>8.3333333333333329E-2</v>
      </c>
      <c r="T4430" s="102">
        <f>PER_MONTH!G4422</f>
        <v>0</v>
      </c>
      <c r="U4430" s="100">
        <f t="shared" si="70"/>
        <v>0</v>
      </c>
    </row>
    <row r="4431" spans="18:21" x14ac:dyDescent="0.3">
      <c r="R4431" s="85">
        <f>PER_MONTH!A4423</f>
        <v>45750</v>
      </c>
      <c r="S4431" s="86">
        <f>PER_MONTH!F4423</f>
        <v>0.1041666666666667</v>
      </c>
      <c r="T4431" s="102">
        <f>PER_MONTH!G4423</f>
        <v>0</v>
      </c>
      <c r="U4431" s="100">
        <f t="shared" si="70"/>
        <v>0</v>
      </c>
    </row>
    <row r="4432" spans="18:21" x14ac:dyDescent="0.3">
      <c r="R4432" s="85">
        <f>PER_MONTH!A4424</f>
        <v>45750</v>
      </c>
      <c r="S4432" s="86">
        <f>PER_MONTH!F4424</f>
        <v>0.125</v>
      </c>
      <c r="T4432" s="102">
        <f>PER_MONTH!G4424</f>
        <v>0</v>
      </c>
      <c r="U4432" s="100">
        <f t="shared" si="70"/>
        <v>0</v>
      </c>
    </row>
    <row r="4433" spans="18:21" x14ac:dyDescent="0.3">
      <c r="R4433" s="85">
        <f>PER_MONTH!A4425</f>
        <v>45750</v>
      </c>
      <c r="S4433" s="86">
        <f>PER_MONTH!F4425</f>
        <v>0.14583333333333329</v>
      </c>
      <c r="T4433" s="102">
        <f>PER_MONTH!G4425</f>
        <v>0</v>
      </c>
      <c r="U4433" s="100">
        <f t="shared" si="70"/>
        <v>0</v>
      </c>
    </row>
    <row r="4434" spans="18:21" x14ac:dyDescent="0.3">
      <c r="R4434" s="85">
        <f>PER_MONTH!A4426</f>
        <v>45750</v>
      </c>
      <c r="S4434" s="86">
        <f>PER_MONTH!F4426</f>
        <v>0.16666666666666671</v>
      </c>
      <c r="T4434" s="102">
        <f>PER_MONTH!G4426</f>
        <v>0</v>
      </c>
      <c r="U4434" s="100">
        <f t="shared" si="70"/>
        <v>0</v>
      </c>
    </row>
    <row r="4435" spans="18:21" x14ac:dyDescent="0.3">
      <c r="R4435" s="85">
        <f>PER_MONTH!A4427</f>
        <v>45750</v>
      </c>
      <c r="S4435" s="86">
        <f>PER_MONTH!F4427</f>
        <v>0.1875</v>
      </c>
      <c r="T4435" s="102">
        <f>PER_MONTH!G4427</f>
        <v>0</v>
      </c>
      <c r="U4435" s="100">
        <f t="shared" si="70"/>
        <v>0</v>
      </c>
    </row>
    <row r="4436" spans="18:21" x14ac:dyDescent="0.3">
      <c r="R4436" s="85">
        <f>PER_MONTH!A4428</f>
        <v>45750</v>
      </c>
      <c r="S4436" s="86">
        <f>PER_MONTH!F4428</f>
        <v>0.20833333333333329</v>
      </c>
      <c r="T4436" s="102">
        <f>PER_MONTH!G4428</f>
        <v>0</v>
      </c>
      <c r="U4436" s="100">
        <f t="shared" si="70"/>
        <v>0</v>
      </c>
    </row>
    <row r="4437" spans="18:21" x14ac:dyDescent="0.3">
      <c r="R4437" s="85">
        <f>PER_MONTH!A4429</f>
        <v>45750</v>
      </c>
      <c r="S4437" s="86">
        <f>PER_MONTH!F4429</f>
        <v>0.22916666666666671</v>
      </c>
      <c r="T4437" s="102">
        <f>PER_MONTH!G4429</f>
        <v>0</v>
      </c>
      <c r="U4437" s="100">
        <f t="shared" si="70"/>
        <v>0</v>
      </c>
    </row>
    <row r="4438" spans="18:21" x14ac:dyDescent="0.3">
      <c r="R4438" s="85">
        <f>PER_MONTH!A4430</f>
        <v>45750</v>
      </c>
      <c r="S4438" s="86">
        <f>PER_MONTH!F4430</f>
        <v>0.25</v>
      </c>
      <c r="T4438" s="102">
        <f>PER_MONTH!G4430</f>
        <v>0</v>
      </c>
      <c r="U4438" s="100">
        <f t="shared" si="70"/>
        <v>0</v>
      </c>
    </row>
    <row r="4439" spans="18:21" x14ac:dyDescent="0.3">
      <c r="R4439" s="85">
        <f>PER_MONTH!A4431</f>
        <v>45750</v>
      </c>
      <c r="S4439" s="86">
        <f>PER_MONTH!F4431</f>
        <v>0.27083333333333331</v>
      </c>
      <c r="T4439" s="102">
        <f>PER_MONTH!G4431</f>
        <v>0</v>
      </c>
      <c r="U4439" s="100">
        <f t="shared" si="70"/>
        <v>0</v>
      </c>
    </row>
    <row r="4440" spans="18:21" x14ac:dyDescent="0.3">
      <c r="R4440" s="85">
        <f>PER_MONTH!A4432</f>
        <v>45750</v>
      </c>
      <c r="S4440" s="86">
        <f>PER_MONTH!F4432</f>
        <v>0.29166666666666669</v>
      </c>
      <c r="T4440" s="102">
        <f>PER_MONTH!G4432</f>
        <v>0</v>
      </c>
      <c r="U4440" s="100">
        <f t="shared" si="70"/>
        <v>0</v>
      </c>
    </row>
    <row r="4441" spans="18:21" x14ac:dyDescent="0.3">
      <c r="R4441" s="85">
        <f>PER_MONTH!A4433</f>
        <v>45750</v>
      </c>
      <c r="S4441" s="86">
        <f>PER_MONTH!F4433</f>
        <v>0.3125</v>
      </c>
      <c r="T4441" s="102">
        <f>PER_MONTH!G4433</f>
        <v>0</v>
      </c>
      <c r="U4441" s="100">
        <f t="shared" si="70"/>
        <v>0</v>
      </c>
    </row>
    <row r="4442" spans="18:21" x14ac:dyDescent="0.3">
      <c r="R4442" s="85">
        <f>PER_MONTH!A4434</f>
        <v>45750</v>
      </c>
      <c r="S4442" s="86">
        <f>PER_MONTH!F4434</f>
        <v>0.33333333333333331</v>
      </c>
      <c r="T4442" s="102">
        <f>PER_MONTH!G4434</f>
        <v>0</v>
      </c>
      <c r="U4442" s="100">
        <f t="shared" si="70"/>
        <v>0</v>
      </c>
    </row>
    <row r="4443" spans="18:21" x14ac:dyDescent="0.3">
      <c r="R4443" s="85">
        <f>PER_MONTH!A4435</f>
        <v>45750</v>
      </c>
      <c r="S4443" s="86">
        <f>PER_MONTH!F4435</f>
        <v>0.35416666666666669</v>
      </c>
      <c r="T4443" s="102">
        <f>PER_MONTH!G4435</f>
        <v>0</v>
      </c>
      <c r="U4443" s="100">
        <f t="shared" si="70"/>
        <v>0</v>
      </c>
    </row>
    <row r="4444" spans="18:21" x14ac:dyDescent="0.3">
      <c r="R4444" s="85">
        <f>PER_MONTH!A4436</f>
        <v>45750</v>
      </c>
      <c r="S4444" s="86">
        <f>PER_MONTH!F4436</f>
        <v>0.375</v>
      </c>
      <c r="T4444" s="102">
        <f>PER_MONTH!G4436</f>
        <v>0</v>
      </c>
      <c r="U4444" s="100">
        <f t="shared" si="70"/>
        <v>0</v>
      </c>
    </row>
    <row r="4445" spans="18:21" x14ac:dyDescent="0.3">
      <c r="R4445" s="85">
        <f>PER_MONTH!A4437</f>
        <v>45750</v>
      </c>
      <c r="S4445" s="86">
        <f>PER_MONTH!F4437</f>
        <v>0.39583333333333331</v>
      </c>
      <c r="T4445" s="102">
        <f>PER_MONTH!G4437</f>
        <v>0</v>
      </c>
      <c r="U4445" s="100">
        <f t="shared" si="70"/>
        <v>0</v>
      </c>
    </row>
    <row r="4446" spans="18:21" x14ac:dyDescent="0.3">
      <c r="R4446" s="85">
        <f>PER_MONTH!A4438</f>
        <v>45750</v>
      </c>
      <c r="S4446" s="86">
        <f>PER_MONTH!F4438</f>
        <v>0.41666666666666669</v>
      </c>
      <c r="T4446" s="102">
        <f>PER_MONTH!G4438</f>
        <v>0</v>
      </c>
      <c r="U4446" s="100">
        <f t="shared" si="70"/>
        <v>0</v>
      </c>
    </row>
    <row r="4447" spans="18:21" x14ac:dyDescent="0.3">
      <c r="R4447" s="85">
        <f>PER_MONTH!A4439</f>
        <v>45750</v>
      </c>
      <c r="S4447" s="86">
        <f>PER_MONTH!F4439</f>
        <v>0.4375</v>
      </c>
      <c r="T4447" s="102">
        <f>PER_MONTH!G4439</f>
        <v>0</v>
      </c>
      <c r="U4447" s="100">
        <f t="shared" si="70"/>
        <v>0</v>
      </c>
    </row>
    <row r="4448" spans="18:21" x14ac:dyDescent="0.3">
      <c r="R4448" s="85">
        <f>PER_MONTH!A4440</f>
        <v>45750</v>
      </c>
      <c r="S4448" s="86">
        <f>PER_MONTH!F4440</f>
        <v>0.45833333333333331</v>
      </c>
      <c r="T4448" s="102">
        <f>PER_MONTH!G4440</f>
        <v>0</v>
      </c>
      <c r="U4448" s="100">
        <f t="shared" si="70"/>
        <v>0</v>
      </c>
    </row>
    <row r="4449" spans="18:21" x14ac:dyDescent="0.3">
      <c r="R4449" s="85">
        <f>PER_MONTH!A4441</f>
        <v>45750</v>
      </c>
      <c r="S4449" s="86">
        <f>PER_MONTH!F4441</f>
        <v>0.47916666666666669</v>
      </c>
      <c r="T4449" s="102">
        <f>PER_MONTH!G4441</f>
        <v>0</v>
      </c>
      <c r="U4449" s="100">
        <f t="shared" si="70"/>
        <v>0</v>
      </c>
    </row>
    <row r="4450" spans="18:21" x14ac:dyDescent="0.3">
      <c r="R4450" s="85">
        <f>PER_MONTH!A4442</f>
        <v>45750</v>
      </c>
      <c r="S4450" s="86">
        <f>PER_MONTH!F4442</f>
        <v>0.5</v>
      </c>
      <c r="T4450" s="102">
        <f>PER_MONTH!G4442</f>
        <v>0</v>
      </c>
      <c r="U4450" s="100">
        <f t="shared" si="70"/>
        <v>0</v>
      </c>
    </row>
    <row r="4451" spans="18:21" x14ac:dyDescent="0.3">
      <c r="R4451" s="85">
        <f>PER_MONTH!A4443</f>
        <v>45750</v>
      </c>
      <c r="S4451" s="86">
        <f>PER_MONTH!F4443</f>
        <v>0.52083333333333337</v>
      </c>
      <c r="T4451" s="102">
        <f>PER_MONTH!G4443</f>
        <v>0</v>
      </c>
      <c r="U4451" s="100">
        <f t="shared" si="70"/>
        <v>0</v>
      </c>
    </row>
    <row r="4452" spans="18:21" x14ac:dyDescent="0.3">
      <c r="R4452" s="85">
        <f>PER_MONTH!A4444</f>
        <v>45750</v>
      </c>
      <c r="S4452" s="86">
        <f>PER_MONTH!F4444</f>
        <v>0.54166666666666663</v>
      </c>
      <c r="T4452" s="102">
        <f>PER_MONTH!G4444</f>
        <v>0</v>
      </c>
      <c r="U4452" s="100">
        <f t="shared" si="70"/>
        <v>0</v>
      </c>
    </row>
    <row r="4453" spans="18:21" x14ac:dyDescent="0.3">
      <c r="R4453" s="85">
        <f>PER_MONTH!A4445</f>
        <v>45750</v>
      </c>
      <c r="S4453" s="86">
        <f>PER_MONTH!F4445</f>
        <v>0.5625</v>
      </c>
      <c r="T4453" s="102">
        <f>PER_MONTH!G4445</f>
        <v>0</v>
      </c>
      <c r="U4453" s="100">
        <f t="shared" si="70"/>
        <v>0</v>
      </c>
    </row>
    <row r="4454" spans="18:21" x14ac:dyDescent="0.3">
      <c r="R4454" s="85">
        <f>PER_MONTH!A4446</f>
        <v>45750</v>
      </c>
      <c r="S4454" s="86">
        <f>PER_MONTH!F4446</f>
        <v>0.58333333333333337</v>
      </c>
      <c r="T4454" s="102">
        <f>PER_MONTH!G4446</f>
        <v>0</v>
      </c>
      <c r="U4454" s="100">
        <f t="shared" si="70"/>
        <v>0</v>
      </c>
    </row>
    <row r="4455" spans="18:21" x14ac:dyDescent="0.3">
      <c r="R4455" s="85">
        <f>PER_MONTH!A4447</f>
        <v>45750</v>
      </c>
      <c r="S4455" s="86">
        <f>PER_MONTH!F4447</f>
        <v>0.60416666666666663</v>
      </c>
      <c r="T4455" s="102">
        <f>PER_MONTH!G4447</f>
        <v>0</v>
      </c>
      <c r="U4455" s="100">
        <f t="shared" si="70"/>
        <v>0</v>
      </c>
    </row>
    <row r="4456" spans="18:21" x14ac:dyDescent="0.3">
      <c r="R4456" s="85">
        <f>PER_MONTH!A4448</f>
        <v>45750</v>
      </c>
      <c r="S4456" s="86">
        <f>PER_MONTH!F4448</f>
        <v>0.625</v>
      </c>
      <c r="T4456" s="102">
        <f>PER_MONTH!G4448</f>
        <v>0</v>
      </c>
      <c r="U4456" s="100">
        <f t="shared" si="70"/>
        <v>0</v>
      </c>
    </row>
    <row r="4457" spans="18:21" x14ac:dyDescent="0.3">
      <c r="R4457" s="85">
        <f>PER_MONTH!A4449</f>
        <v>45750</v>
      </c>
      <c r="S4457" s="86">
        <f>PER_MONTH!F4449</f>
        <v>0.64583333333333337</v>
      </c>
      <c r="T4457" s="102">
        <f>PER_MONTH!G4449</f>
        <v>0</v>
      </c>
      <c r="U4457" s="100">
        <f t="shared" si="70"/>
        <v>0</v>
      </c>
    </row>
    <row r="4458" spans="18:21" x14ac:dyDescent="0.3">
      <c r="R4458" s="85">
        <f>PER_MONTH!A4450</f>
        <v>45750</v>
      </c>
      <c r="S4458" s="86">
        <f>PER_MONTH!F4450</f>
        <v>0.66666666666666663</v>
      </c>
      <c r="T4458" s="102">
        <f>PER_MONTH!G4450</f>
        <v>0</v>
      </c>
      <c r="U4458" s="100">
        <f t="shared" si="70"/>
        <v>0</v>
      </c>
    </row>
    <row r="4459" spans="18:21" x14ac:dyDescent="0.3">
      <c r="R4459" s="85">
        <f>PER_MONTH!A4451</f>
        <v>45750</v>
      </c>
      <c r="S4459" s="86">
        <f>PER_MONTH!F4451</f>
        <v>0.6875</v>
      </c>
      <c r="T4459" s="102">
        <f>PER_MONTH!G4451</f>
        <v>0</v>
      </c>
      <c r="U4459" s="100">
        <f t="shared" si="70"/>
        <v>0</v>
      </c>
    </row>
    <row r="4460" spans="18:21" x14ac:dyDescent="0.3">
      <c r="R4460" s="85">
        <f>PER_MONTH!A4452</f>
        <v>45750</v>
      </c>
      <c r="S4460" s="86">
        <f>PER_MONTH!F4452</f>
        <v>0.70833333333333337</v>
      </c>
      <c r="T4460" s="102">
        <f>PER_MONTH!G4452</f>
        <v>0</v>
      </c>
      <c r="U4460" s="100">
        <f t="shared" si="70"/>
        <v>0</v>
      </c>
    </row>
    <row r="4461" spans="18:21" x14ac:dyDescent="0.3">
      <c r="R4461" s="85">
        <f>PER_MONTH!A4453</f>
        <v>45750</v>
      </c>
      <c r="S4461" s="86">
        <f>PER_MONTH!F4453</f>
        <v>0.72916666666666663</v>
      </c>
      <c r="T4461" s="102">
        <f>PER_MONTH!G4453</f>
        <v>0</v>
      </c>
      <c r="U4461" s="100">
        <f t="shared" si="70"/>
        <v>0</v>
      </c>
    </row>
    <row r="4462" spans="18:21" x14ac:dyDescent="0.3">
      <c r="R4462" s="85">
        <f>PER_MONTH!A4454</f>
        <v>45750</v>
      </c>
      <c r="S4462" s="86">
        <f>PER_MONTH!F4454</f>
        <v>0.75</v>
      </c>
      <c r="T4462" s="102">
        <f>PER_MONTH!G4454</f>
        <v>0</v>
      </c>
      <c r="U4462" s="100">
        <f t="shared" si="70"/>
        <v>0</v>
      </c>
    </row>
    <row r="4463" spans="18:21" x14ac:dyDescent="0.3">
      <c r="R4463" s="85">
        <f>PER_MONTH!A4455</f>
        <v>45750</v>
      </c>
      <c r="S4463" s="86">
        <f>PER_MONTH!F4455</f>
        <v>0.77083333333333337</v>
      </c>
      <c r="T4463" s="102">
        <f>PER_MONTH!G4455</f>
        <v>0</v>
      </c>
      <c r="U4463" s="100">
        <f t="shared" si="70"/>
        <v>0</v>
      </c>
    </row>
    <row r="4464" spans="18:21" x14ac:dyDescent="0.3">
      <c r="R4464" s="85">
        <f>PER_MONTH!A4456</f>
        <v>45750</v>
      </c>
      <c r="S4464" s="86">
        <f>PER_MONTH!F4456</f>
        <v>0.79166666666666663</v>
      </c>
      <c r="T4464" s="102">
        <f>PER_MONTH!G4456</f>
        <v>0</v>
      </c>
      <c r="U4464" s="100">
        <f t="shared" si="70"/>
        <v>0</v>
      </c>
    </row>
    <row r="4465" spans="18:21" x14ac:dyDescent="0.3">
      <c r="R4465" s="85">
        <f>PER_MONTH!A4457</f>
        <v>45750</v>
      </c>
      <c r="S4465" s="86">
        <f>PER_MONTH!F4457</f>
        <v>0.8125</v>
      </c>
      <c r="T4465" s="102">
        <f>PER_MONTH!G4457</f>
        <v>0</v>
      </c>
      <c r="U4465" s="100">
        <f t="shared" si="70"/>
        <v>0</v>
      </c>
    </row>
    <row r="4466" spans="18:21" x14ac:dyDescent="0.3">
      <c r="R4466" s="85">
        <f>PER_MONTH!A4458</f>
        <v>45750</v>
      </c>
      <c r="S4466" s="86">
        <f>PER_MONTH!F4458</f>
        <v>0.83333333333333337</v>
      </c>
      <c r="T4466" s="102">
        <f>PER_MONTH!G4458</f>
        <v>0</v>
      </c>
      <c r="U4466" s="100">
        <f t="shared" si="70"/>
        <v>0</v>
      </c>
    </row>
    <row r="4467" spans="18:21" x14ac:dyDescent="0.3">
      <c r="R4467" s="85">
        <f>PER_MONTH!A4459</f>
        <v>45750</v>
      </c>
      <c r="S4467" s="86">
        <f>PER_MONTH!F4459</f>
        <v>0.85416666666666663</v>
      </c>
      <c r="T4467" s="102">
        <f>PER_MONTH!G4459</f>
        <v>0</v>
      </c>
      <c r="U4467" s="100">
        <f t="shared" si="70"/>
        <v>0</v>
      </c>
    </row>
    <row r="4468" spans="18:21" x14ac:dyDescent="0.3">
      <c r="R4468" s="85">
        <f>PER_MONTH!A4460</f>
        <v>45750</v>
      </c>
      <c r="S4468" s="86">
        <f>PER_MONTH!F4460</f>
        <v>0.875</v>
      </c>
      <c r="T4468" s="102">
        <f>PER_MONTH!G4460</f>
        <v>0</v>
      </c>
      <c r="U4468" s="100">
        <f t="shared" si="70"/>
        <v>0</v>
      </c>
    </row>
    <row r="4469" spans="18:21" x14ac:dyDescent="0.3">
      <c r="R4469" s="85">
        <f>PER_MONTH!A4461</f>
        <v>45750</v>
      </c>
      <c r="S4469" s="86">
        <f>PER_MONTH!F4461</f>
        <v>0.89583333333333337</v>
      </c>
      <c r="T4469" s="102">
        <f>PER_MONTH!G4461</f>
        <v>0</v>
      </c>
      <c r="U4469" s="100">
        <f t="shared" si="70"/>
        <v>0</v>
      </c>
    </row>
    <row r="4470" spans="18:21" x14ac:dyDescent="0.3">
      <c r="R4470" s="85">
        <f>PER_MONTH!A4462</f>
        <v>45750</v>
      </c>
      <c r="S4470" s="86">
        <f>PER_MONTH!F4462</f>
        <v>0.91666666666666663</v>
      </c>
      <c r="T4470" s="102">
        <f>PER_MONTH!G4462</f>
        <v>0</v>
      </c>
      <c r="U4470" s="100">
        <f t="shared" si="70"/>
        <v>0</v>
      </c>
    </row>
    <row r="4471" spans="18:21" x14ac:dyDescent="0.3">
      <c r="R4471" s="85">
        <f>PER_MONTH!A4463</f>
        <v>45750</v>
      </c>
      <c r="S4471" s="86">
        <f>PER_MONTH!F4463</f>
        <v>0.9375</v>
      </c>
      <c r="T4471" s="102">
        <f>PER_MONTH!G4463</f>
        <v>0</v>
      </c>
      <c r="U4471" s="100">
        <f t="shared" si="70"/>
        <v>0</v>
      </c>
    </row>
    <row r="4472" spans="18:21" x14ac:dyDescent="0.3">
      <c r="R4472" s="85">
        <f>PER_MONTH!A4464</f>
        <v>45750</v>
      </c>
      <c r="S4472" s="86">
        <f>PER_MONTH!F4464</f>
        <v>0.95833333333333337</v>
      </c>
      <c r="T4472" s="102">
        <f>PER_MONTH!G4464</f>
        <v>0</v>
      </c>
      <c r="U4472" s="100">
        <f t="shared" si="70"/>
        <v>0</v>
      </c>
    </row>
    <row r="4473" spans="18:21" x14ac:dyDescent="0.3">
      <c r="R4473" s="85">
        <f>PER_MONTH!A4465</f>
        <v>45750</v>
      </c>
      <c r="S4473" s="86">
        <f>PER_MONTH!F4465</f>
        <v>0.97916666666666663</v>
      </c>
      <c r="T4473" s="102">
        <f>PER_MONTH!G4465</f>
        <v>0</v>
      </c>
      <c r="U4473" s="100">
        <f t="shared" si="70"/>
        <v>0</v>
      </c>
    </row>
    <row r="4474" spans="18:21" x14ac:dyDescent="0.3">
      <c r="R4474" s="85">
        <f>PER_MONTH!A4466</f>
        <v>45751</v>
      </c>
      <c r="S4474" s="86">
        <f>PER_MONTH!F4466</f>
        <v>0</v>
      </c>
      <c r="T4474" s="102">
        <f>PER_MONTH!G4466</f>
        <v>0</v>
      </c>
      <c r="U4474" s="100">
        <f t="shared" si="70"/>
        <v>0</v>
      </c>
    </row>
    <row r="4475" spans="18:21" x14ac:dyDescent="0.3">
      <c r="R4475" s="85">
        <f>PER_MONTH!A4467</f>
        <v>45751</v>
      </c>
      <c r="S4475" s="86">
        <f>PER_MONTH!F4467</f>
        <v>2.0833333333333329E-2</v>
      </c>
      <c r="T4475" s="102">
        <f>PER_MONTH!G4467</f>
        <v>0</v>
      </c>
      <c r="U4475" s="100">
        <f t="shared" si="70"/>
        <v>0</v>
      </c>
    </row>
    <row r="4476" spans="18:21" x14ac:dyDescent="0.3">
      <c r="R4476" s="85">
        <f>PER_MONTH!A4468</f>
        <v>45751</v>
      </c>
      <c r="S4476" s="86">
        <f>PER_MONTH!F4468</f>
        <v>4.1666666666666657E-2</v>
      </c>
      <c r="T4476" s="102">
        <f>PER_MONTH!G4468</f>
        <v>0</v>
      </c>
      <c r="U4476" s="100">
        <f t="shared" si="70"/>
        <v>0</v>
      </c>
    </row>
    <row r="4477" spans="18:21" x14ac:dyDescent="0.3">
      <c r="R4477" s="85">
        <f>PER_MONTH!A4469</f>
        <v>45751</v>
      </c>
      <c r="S4477" s="86">
        <f>PER_MONTH!F4469</f>
        <v>6.25E-2</v>
      </c>
      <c r="T4477" s="102">
        <f>PER_MONTH!G4469</f>
        <v>0</v>
      </c>
      <c r="U4477" s="100">
        <f t="shared" si="70"/>
        <v>0</v>
      </c>
    </row>
    <row r="4478" spans="18:21" x14ac:dyDescent="0.3">
      <c r="R4478" s="85">
        <f>PER_MONTH!A4470</f>
        <v>45751</v>
      </c>
      <c r="S4478" s="86">
        <f>PER_MONTH!F4470</f>
        <v>8.3333333333333329E-2</v>
      </c>
      <c r="T4478" s="102">
        <f>PER_MONTH!G4470</f>
        <v>0</v>
      </c>
      <c r="U4478" s="100">
        <f t="shared" si="70"/>
        <v>0</v>
      </c>
    </row>
    <row r="4479" spans="18:21" x14ac:dyDescent="0.3">
      <c r="R4479" s="85">
        <f>PER_MONTH!A4471</f>
        <v>45751</v>
      </c>
      <c r="S4479" s="86">
        <f>PER_MONTH!F4471</f>
        <v>0.1041666666666667</v>
      </c>
      <c r="T4479" s="102">
        <f>PER_MONTH!G4471</f>
        <v>0</v>
      </c>
      <c r="U4479" s="100">
        <f t="shared" si="70"/>
        <v>0</v>
      </c>
    </row>
    <row r="4480" spans="18:21" x14ac:dyDescent="0.3">
      <c r="R4480" s="85">
        <f>PER_MONTH!A4472</f>
        <v>45751</v>
      </c>
      <c r="S4480" s="86">
        <f>PER_MONTH!F4472</f>
        <v>0.125</v>
      </c>
      <c r="T4480" s="102">
        <f>PER_MONTH!G4472</f>
        <v>0</v>
      </c>
      <c r="U4480" s="100">
        <f t="shared" si="70"/>
        <v>0</v>
      </c>
    </row>
    <row r="4481" spans="18:21" x14ac:dyDescent="0.3">
      <c r="R4481" s="85">
        <f>PER_MONTH!A4473</f>
        <v>45751</v>
      </c>
      <c r="S4481" s="86">
        <f>PER_MONTH!F4473</f>
        <v>0.14583333333333329</v>
      </c>
      <c r="T4481" s="102">
        <f>PER_MONTH!G4473</f>
        <v>0</v>
      </c>
      <c r="U4481" s="100">
        <f t="shared" si="70"/>
        <v>0</v>
      </c>
    </row>
    <row r="4482" spans="18:21" x14ac:dyDescent="0.3">
      <c r="R4482" s="85">
        <f>PER_MONTH!A4474</f>
        <v>45751</v>
      </c>
      <c r="S4482" s="86">
        <f>PER_MONTH!F4474</f>
        <v>0.16666666666666671</v>
      </c>
      <c r="T4482" s="102">
        <f>PER_MONTH!G4474</f>
        <v>0</v>
      </c>
      <c r="U4482" s="100">
        <f t="shared" si="70"/>
        <v>0</v>
      </c>
    </row>
    <row r="4483" spans="18:21" x14ac:dyDescent="0.3">
      <c r="R4483" s="85">
        <f>PER_MONTH!A4475</f>
        <v>45751</v>
      </c>
      <c r="S4483" s="86">
        <f>PER_MONTH!F4475</f>
        <v>0.1875</v>
      </c>
      <c r="T4483" s="102">
        <f>PER_MONTH!G4475</f>
        <v>0</v>
      </c>
      <c r="U4483" s="100">
        <f t="shared" si="70"/>
        <v>0</v>
      </c>
    </row>
    <row r="4484" spans="18:21" x14ac:dyDescent="0.3">
      <c r="R4484" s="85">
        <f>PER_MONTH!A4476</f>
        <v>45751</v>
      </c>
      <c r="S4484" s="86">
        <f>PER_MONTH!F4476</f>
        <v>0.20833333333333329</v>
      </c>
      <c r="T4484" s="102">
        <f>PER_MONTH!G4476</f>
        <v>0</v>
      </c>
      <c r="U4484" s="100">
        <f t="shared" si="70"/>
        <v>0</v>
      </c>
    </row>
    <row r="4485" spans="18:21" x14ac:dyDescent="0.3">
      <c r="R4485" s="85">
        <f>PER_MONTH!A4477</f>
        <v>45751</v>
      </c>
      <c r="S4485" s="86">
        <f>PER_MONTH!F4477</f>
        <v>0.22916666666666671</v>
      </c>
      <c r="T4485" s="102">
        <f>PER_MONTH!G4477</f>
        <v>0</v>
      </c>
      <c r="U4485" s="100">
        <f t="shared" si="70"/>
        <v>0</v>
      </c>
    </row>
    <row r="4486" spans="18:21" x14ac:dyDescent="0.3">
      <c r="R4486" s="85">
        <f>PER_MONTH!A4478</f>
        <v>45751</v>
      </c>
      <c r="S4486" s="86">
        <f>PER_MONTH!F4478</f>
        <v>0.25</v>
      </c>
      <c r="T4486" s="102">
        <f>PER_MONTH!G4478</f>
        <v>0</v>
      </c>
      <c r="U4486" s="100">
        <f t="shared" si="70"/>
        <v>0</v>
      </c>
    </row>
    <row r="4487" spans="18:21" x14ac:dyDescent="0.3">
      <c r="R4487" s="85">
        <f>PER_MONTH!A4479</f>
        <v>45751</v>
      </c>
      <c r="S4487" s="86">
        <f>PER_MONTH!F4479</f>
        <v>0.27083333333333331</v>
      </c>
      <c r="T4487" s="102">
        <f>PER_MONTH!G4479</f>
        <v>0</v>
      </c>
      <c r="U4487" s="100">
        <f t="shared" si="70"/>
        <v>0</v>
      </c>
    </row>
    <row r="4488" spans="18:21" x14ac:dyDescent="0.3">
      <c r="R4488" s="85">
        <f>PER_MONTH!A4480</f>
        <v>45751</v>
      </c>
      <c r="S4488" s="86">
        <f>PER_MONTH!F4480</f>
        <v>0.29166666666666669</v>
      </c>
      <c r="T4488" s="102">
        <f>PER_MONTH!G4480</f>
        <v>0</v>
      </c>
      <c r="U4488" s="100">
        <f t="shared" si="70"/>
        <v>0</v>
      </c>
    </row>
    <row r="4489" spans="18:21" x14ac:dyDescent="0.3">
      <c r="R4489" s="85">
        <f>PER_MONTH!A4481</f>
        <v>45751</v>
      </c>
      <c r="S4489" s="86">
        <f>PER_MONTH!F4481</f>
        <v>0.3125</v>
      </c>
      <c r="T4489" s="102">
        <f>PER_MONTH!G4481</f>
        <v>0</v>
      </c>
      <c r="U4489" s="100">
        <f t="shared" si="70"/>
        <v>0</v>
      </c>
    </row>
    <row r="4490" spans="18:21" x14ac:dyDescent="0.3">
      <c r="R4490" s="85">
        <f>PER_MONTH!A4482</f>
        <v>45751</v>
      </c>
      <c r="S4490" s="86">
        <f>PER_MONTH!F4482</f>
        <v>0.33333333333333331</v>
      </c>
      <c r="T4490" s="102">
        <f>PER_MONTH!G4482</f>
        <v>0</v>
      </c>
      <c r="U4490" s="100">
        <f t="shared" si="70"/>
        <v>0</v>
      </c>
    </row>
    <row r="4491" spans="18:21" x14ac:dyDescent="0.3">
      <c r="R4491" s="85">
        <f>PER_MONTH!A4483</f>
        <v>45751</v>
      </c>
      <c r="S4491" s="86">
        <f>PER_MONTH!F4483</f>
        <v>0.35416666666666669</v>
      </c>
      <c r="T4491" s="102">
        <f>PER_MONTH!G4483</f>
        <v>0</v>
      </c>
      <c r="U4491" s="100">
        <f t="shared" si="70"/>
        <v>0</v>
      </c>
    </row>
    <row r="4492" spans="18:21" x14ac:dyDescent="0.3">
      <c r="R4492" s="85">
        <f>PER_MONTH!A4484</f>
        <v>45751</v>
      </c>
      <c r="S4492" s="86">
        <f>PER_MONTH!F4484</f>
        <v>0.375</v>
      </c>
      <c r="T4492" s="102">
        <f>PER_MONTH!G4484</f>
        <v>0</v>
      </c>
      <c r="U4492" s="100">
        <f t="shared" ref="U4492:U4555" si="71">T4492/0.5</f>
        <v>0</v>
      </c>
    </row>
    <row r="4493" spans="18:21" x14ac:dyDescent="0.3">
      <c r="R4493" s="85">
        <f>PER_MONTH!A4485</f>
        <v>45751</v>
      </c>
      <c r="S4493" s="86">
        <f>PER_MONTH!F4485</f>
        <v>0.39583333333333331</v>
      </c>
      <c r="T4493" s="102">
        <f>PER_MONTH!G4485</f>
        <v>0</v>
      </c>
      <c r="U4493" s="100">
        <f t="shared" si="71"/>
        <v>0</v>
      </c>
    </row>
    <row r="4494" spans="18:21" x14ac:dyDescent="0.3">
      <c r="R4494" s="85">
        <f>PER_MONTH!A4486</f>
        <v>45751</v>
      </c>
      <c r="S4494" s="86">
        <f>PER_MONTH!F4486</f>
        <v>0.41666666666666669</v>
      </c>
      <c r="T4494" s="102">
        <f>PER_MONTH!G4486</f>
        <v>0</v>
      </c>
      <c r="U4494" s="100">
        <f t="shared" si="71"/>
        <v>0</v>
      </c>
    </row>
    <row r="4495" spans="18:21" x14ac:dyDescent="0.3">
      <c r="R4495" s="85">
        <f>PER_MONTH!A4487</f>
        <v>45751</v>
      </c>
      <c r="S4495" s="86">
        <f>PER_MONTH!F4487</f>
        <v>0.4375</v>
      </c>
      <c r="T4495" s="102">
        <f>PER_MONTH!G4487</f>
        <v>0</v>
      </c>
      <c r="U4495" s="100">
        <f t="shared" si="71"/>
        <v>0</v>
      </c>
    </row>
    <row r="4496" spans="18:21" x14ac:dyDescent="0.3">
      <c r="R4496" s="85">
        <f>PER_MONTH!A4488</f>
        <v>45751</v>
      </c>
      <c r="S4496" s="86">
        <f>PER_MONTH!F4488</f>
        <v>0.45833333333333331</v>
      </c>
      <c r="T4496" s="102">
        <f>PER_MONTH!G4488</f>
        <v>0</v>
      </c>
      <c r="U4496" s="100">
        <f t="shared" si="71"/>
        <v>0</v>
      </c>
    </row>
    <row r="4497" spans="18:21" x14ac:dyDescent="0.3">
      <c r="R4497" s="85">
        <f>PER_MONTH!A4489</f>
        <v>45751</v>
      </c>
      <c r="S4497" s="86">
        <f>PER_MONTH!F4489</f>
        <v>0.47916666666666669</v>
      </c>
      <c r="T4497" s="102">
        <f>PER_MONTH!G4489</f>
        <v>0</v>
      </c>
      <c r="U4497" s="100">
        <f t="shared" si="71"/>
        <v>0</v>
      </c>
    </row>
    <row r="4498" spans="18:21" x14ac:dyDescent="0.3">
      <c r="R4498" s="85">
        <f>PER_MONTH!A4490</f>
        <v>45751</v>
      </c>
      <c r="S4498" s="86">
        <f>PER_MONTH!F4490</f>
        <v>0.5</v>
      </c>
      <c r="T4498" s="102">
        <f>PER_MONTH!G4490</f>
        <v>0</v>
      </c>
      <c r="U4498" s="100">
        <f t="shared" si="71"/>
        <v>0</v>
      </c>
    </row>
    <row r="4499" spans="18:21" x14ac:dyDescent="0.3">
      <c r="R4499" s="85">
        <f>PER_MONTH!A4491</f>
        <v>45751</v>
      </c>
      <c r="S4499" s="86">
        <f>PER_MONTH!F4491</f>
        <v>0.52083333333333337</v>
      </c>
      <c r="T4499" s="102">
        <f>PER_MONTH!G4491</f>
        <v>0</v>
      </c>
      <c r="U4499" s="100">
        <f t="shared" si="71"/>
        <v>0</v>
      </c>
    </row>
    <row r="4500" spans="18:21" x14ac:dyDescent="0.3">
      <c r="R4500" s="85">
        <f>PER_MONTH!A4492</f>
        <v>45751</v>
      </c>
      <c r="S4500" s="86">
        <f>PER_MONTH!F4492</f>
        <v>0.54166666666666663</v>
      </c>
      <c r="T4500" s="102">
        <f>PER_MONTH!G4492</f>
        <v>0</v>
      </c>
      <c r="U4500" s="100">
        <f t="shared" si="71"/>
        <v>0</v>
      </c>
    </row>
    <row r="4501" spans="18:21" x14ac:dyDescent="0.3">
      <c r="R4501" s="85">
        <f>PER_MONTH!A4493</f>
        <v>45751</v>
      </c>
      <c r="S4501" s="86">
        <f>PER_MONTH!F4493</f>
        <v>0.5625</v>
      </c>
      <c r="T4501" s="102">
        <f>PER_MONTH!G4493</f>
        <v>0</v>
      </c>
      <c r="U4501" s="100">
        <f t="shared" si="71"/>
        <v>0</v>
      </c>
    </row>
    <row r="4502" spans="18:21" x14ac:dyDescent="0.3">
      <c r="R4502" s="85">
        <f>PER_MONTH!A4494</f>
        <v>45751</v>
      </c>
      <c r="S4502" s="86">
        <f>PER_MONTH!F4494</f>
        <v>0.58333333333333337</v>
      </c>
      <c r="T4502" s="102">
        <f>PER_MONTH!G4494</f>
        <v>0</v>
      </c>
      <c r="U4502" s="100">
        <f t="shared" si="71"/>
        <v>0</v>
      </c>
    </row>
    <row r="4503" spans="18:21" x14ac:dyDescent="0.3">
      <c r="R4503" s="85">
        <f>PER_MONTH!A4495</f>
        <v>45751</v>
      </c>
      <c r="S4503" s="86">
        <f>PER_MONTH!F4495</f>
        <v>0.60416666666666663</v>
      </c>
      <c r="T4503" s="102">
        <f>PER_MONTH!G4495</f>
        <v>0</v>
      </c>
      <c r="U4503" s="100">
        <f t="shared" si="71"/>
        <v>0</v>
      </c>
    </row>
    <row r="4504" spans="18:21" x14ac:dyDescent="0.3">
      <c r="R4504" s="85">
        <f>PER_MONTH!A4496</f>
        <v>45751</v>
      </c>
      <c r="S4504" s="86">
        <f>PER_MONTH!F4496</f>
        <v>0.625</v>
      </c>
      <c r="T4504" s="102">
        <f>PER_MONTH!G4496</f>
        <v>0</v>
      </c>
      <c r="U4504" s="100">
        <f t="shared" si="71"/>
        <v>0</v>
      </c>
    </row>
    <row r="4505" spans="18:21" x14ac:dyDescent="0.3">
      <c r="R4505" s="85">
        <f>PER_MONTH!A4497</f>
        <v>45751</v>
      </c>
      <c r="S4505" s="86">
        <f>PER_MONTH!F4497</f>
        <v>0.64583333333333337</v>
      </c>
      <c r="T4505" s="102">
        <f>PER_MONTH!G4497</f>
        <v>0</v>
      </c>
      <c r="U4505" s="100">
        <f t="shared" si="71"/>
        <v>0</v>
      </c>
    </row>
    <row r="4506" spans="18:21" x14ac:dyDescent="0.3">
      <c r="R4506" s="85">
        <f>PER_MONTH!A4498</f>
        <v>45751</v>
      </c>
      <c r="S4506" s="86">
        <f>PER_MONTH!F4498</f>
        <v>0.66666666666666663</v>
      </c>
      <c r="T4506" s="102">
        <f>PER_MONTH!G4498</f>
        <v>0</v>
      </c>
      <c r="U4506" s="100">
        <f t="shared" si="71"/>
        <v>0</v>
      </c>
    </row>
    <row r="4507" spans="18:21" x14ac:dyDescent="0.3">
      <c r="R4507" s="85">
        <f>PER_MONTH!A4499</f>
        <v>45751</v>
      </c>
      <c r="S4507" s="86">
        <f>PER_MONTH!F4499</f>
        <v>0.6875</v>
      </c>
      <c r="T4507" s="102">
        <f>PER_MONTH!G4499</f>
        <v>0</v>
      </c>
      <c r="U4507" s="100">
        <f t="shared" si="71"/>
        <v>0</v>
      </c>
    </row>
    <row r="4508" spans="18:21" x14ac:dyDescent="0.3">
      <c r="R4508" s="85">
        <f>PER_MONTH!A4500</f>
        <v>45751</v>
      </c>
      <c r="S4508" s="86">
        <f>PER_MONTH!F4500</f>
        <v>0.70833333333333337</v>
      </c>
      <c r="T4508" s="102">
        <f>PER_MONTH!G4500</f>
        <v>0</v>
      </c>
      <c r="U4508" s="100">
        <f t="shared" si="71"/>
        <v>0</v>
      </c>
    </row>
    <row r="4509" spans="18:21" x14ac:dyDescent="0.3">
      <c r="R4509" s="85">
        <f>PER_MONTH!A4501</f>
        <v>45751</v>
      </c>
      <c r="S4509" s="86">
        <f>PER_MONTH!F4501</f>
        <v>0.72916666666666663</v>
      </c>
      <c r="T4509" s="102">
        <f>PER_MONTH!G4501</f>
        <v>0</v>
      </c>
      <c r="U4509" s="100">
        <f t="shared" si="71"/>
        <v>0</v>
      </c>
    </row>
    <row r="4510" spans="18:21" x14ac:dyDescent="0.3">
      <c r="R4510" s="85">
        <f>PER_MONTH!A4502</f>
        <v>45751</v>
      </c>
      <c r="S4510" s="86">
        <f>PER_MONTH!F4502</f>
        <v>0.75</v>
      </c>
      <c r="T4510" s="102">
        <f>PER_MONTH!G4502</f>
        <v>0</v>
      </c>
      <c r="U4510" s="100">
        <f t="shared" si="71"/>
        <v>0</v>
      </c>
    </row>
    <row r="4511" spans="18:21" x14ac:dyDescent="0.3">
      <c r="R4511" s="85">
        <f>PER_MONTH!A4503</f>
        <v>45751</v>
      </c>
      <c r="S4511" s="86">
        <f>PER_MONTH!F4503</f>
        <v>0.77083333333333337</v>
      </c>
      <c r="T4511" s="102">
        <f>PER_MONTH!G4503</f>
        <v>0</v>
      </c>
      <c r="U4511" s="100">
        <f t="shared" si="71"/>
        <v>0</v>
      </c>
    </row>
    <row r="4512" spans="18:21" x14ac:dyDescent="0.3">
      <c r="R4512" s="85">
        <f>PER_MONTH!A4504</f>
        <v>45751</v>
      </c>
      <c r="S4512" s="86">
        <f>PER_MONTH!F4504</f>
        <v>0.79166666666666663</v>
      </c>
      <c r="T4512" s="102">
        <f>PER_MONTH!G4504</f>
        <v>0</v>
      </c>
      <c r="U4512" s="100">
        <f t="shared" si="71"/>
        <v>0</v>
      </c>
    </row>
    <row r="4513" spans="18:21" x14ac:dyDescent="0.3">
      <c r="R4513" s="85">
        <f>PER_MONTH!A4505</f>
        <v>45751</v>
      </c>
      <c r="S4513" s="86">
        <f>PER_MONTH!F4505</f>
        <v>0.8125</v>
      </c>
      <c r="T4513" s="102">
        <f>PER_MONTH!G4505</f>
        <v>0</v>
      </c>
      <c r="U4513" s="100">
        <f t="shared" si="71"/>
        <v>0</v>
      </c>
    </row>
    <row r="4514" spans="18:21" x14ac:dyDescent="0.3">
      <c r="R4514" s="85">
        <f>PER_MONTH!A4506</f>
        <v>45751</v>
      </c>
      <c r="S4514" s="86">
        <f>PER_MONTH!F4506</f>
        <v>0.83333333333333337</v>
      </c>
      <c r="T4514" s="102">
        <f>PER_MONTH!G4506</f>
        <v>0</v>
      </c>
      <c r="U4514" s="100">
        <f t="shared" si="71"/>
        <v>0</v>
      </c>
    </row>
    <row r="4515" spans="18:21" x14ac:dyDescent="0.3">
      <c r="R4515" s="85">
        <f>PER_MONTH!A4507</f>
        <v>45751</v>
      </c>
      <c r="S4515" s="86">
        <f>PER_MONTH!F4507</f>
        <v>0.85416666666666663</v>
      </c>
      <c r="T4515" s="102">
        <f>PER_MONTH!G4507</f>
        <v>0</v>
      </c>
      <c r="U4515" s="100">
        <f t="shared" si="71"/>
        <v>0</v>
      </c>
    </row>
    <row r="4516" spans="18:21" x14ac:dyDescent="0.3">
      <c r="R4516" s="85">
        <f>PER_MONTH!A4508</f>
        <v>45751</v>
      </c>
      <c r="S4516" s="86">
        <f>PER_MONTH!F4508</f>
        <v>0.875</v>
      </c>
      <c r="T4516" s="102">
        <f>PER_MONTH!G4508</f>
        <v>0</v>
      </c>
      <c r="U4516" s="100">
        <f t="shared" si="71"/>
        <v>0</v>
      </c>
    </row>
    <row r="4517" spans="18:21" x14ac:dyDescent="0.3">
      <c r="R4517" s="85">
        <f>PER_MONTH!A4509</f>
        <v>45751</v>
      </c>
      <c r="S4517" s="86">
        <f>PER_MONTH!F4509</f>
        <v>0.89583333333333337</v>
      </c>
      <c r="T4517" s="102">
        <f>PER_MONTH!G4509</f>
        <v>0</v>
      </c>
      <c r="U4517" s="100">
        <f t="shared" si="71"/>
        <v>0</v>
      </c>
    </row>
    <row r="4518" spans="18:21" x14ac:dyDescent="0.3">
      <c r="R4518" s="85">
        <f>PER_MONTH!A4510</f>
        <v>45751</v>
      </c>
      <c r="S4518" s="86">
        <f>PER_MONTH!F4510</f>
        <v>0.91666666666666663</v>
      </c>
      <c r="T4518" s="102">
        <f>PER_MONTH!G4510</f>
        <v>0</v>
      </c>
      <c r="U4518" s="100">
        <f t="shared" si="71"/>
        <v>0</v>
      </c>
    </row>
    <row r="4519" spans="18:21" x14ac:dyDescent="0.3">
      <c r="R4519" s="85">
        <f>PER_MONTH!A4511</f>
        <v>45751</v>
      </c>
      <c r="S4519" s="86">
        <f>PER_MONTH!F4511</f>
        <v>0.9375</v>
      </c>
      <c r="T4519" s="102">
        <f>PER_MONTH!G4511</f>
        <v>0</v>
      </c>
      <c r="U4519" s="100">
        <f t="shared" si="71"/>
        <v>0</v>
      </c>
    </row>
    <row r="4520" spans="18:21" x14ac:dyDescent="0.3">
      <c r="R4520" s="85">
        <f>PER_MONTH!A4512</f>
        <v>45751</v>
      </c>
      <c r="S4520" s="86">
        <f>PER_MONTH!F4512</f>
        <v>0.95833333333333337</v>
      </c>
      <c r="T4520" s="102">
        <f>PER_MONTH!G4512</f>
        <v>0</v>
      </c>
      <c r="U4520" s="100">
        <f t="shared" si="71"/>
        <v>0</v>
      </c>
    </row>
    <row r="4521" spans="18:21" x14ac:dyDescent="0.3">
      <c r="R4521" s="85">
        <f>PER_MONTH!A4513</f>
        <v>45751</v>
      </c>
      <c r="S4521" s="86">
        <f>PER_MONTH!F4513</f>
        <v>0.97916666666666663</v>
      </c>
      <c r="T4521" s="102">
        <f>PER_MONTH!G4513</f>
        <v>0</v>
      </c>
      <c r="U4521" s="100">
        <f t="shared" si="71"/>
        <v>0</v>
      </c>
    </row>
    <row r="4522" spans="18:21" x14ac:dyDescent="0.3">
      <c r="R4522" s="85">
        <f>PER_MONTH!A4514</f>
        <v>45752</v>
      </c>
      <c r="S4522" s="86">
        <f>PER_MONTH!F4514</f>
        <v>0</v>
      </c>
      <c r="T4522" s="102">
        <f>PER_MONTH!G4514</f>
        <v>0</v>
      </c>
      <c r="U4522" s="100">
        <f t="shared" si="71"/>
        <v>0</v>
      </c>
    </row>
    <row r="4523" spans="18:21" x14ac:dyDescent="0.3">
      <c r="R4523" s="85">
        <f>PER_MONTH!A4515</f>
        <v>45752</v>
      </c>
      <c r="S4523" s="86">
        <f>PER_MONTH!F4515</f>
        <v>2.0833333333333329E-2</v>
      </c>
      <c r="T4523" s="102">
        <f>PER_MONTH!G4515</f>
        <v>0</v>
      </c>
      <c r="U4523" s="100">
        <f t="shared" si="71"/>
        <v>0</v>
      </c>
    </row>
    <row r="4524" spans="18:21" x14ac:dyDescent="0.3">
      <c r="R4524" s="85">
        <f>PER_MONTH!A4516</f>
        <v>45752</v>
      </c>
      <c r="S4524" s="86">
        <f>PER_MONTH!F4516</f>
        <v>4.1666666666666657E-2</v>
      </c>
      <c r="T4524" s="102">
        <f>PER_MONTH!G4516</f>
        <v>0</v>
      </c>
      <c r="U4524" s="100">
        <f t="shared" si="71"/>
        <v>0</v>
      </c>
    </row>
    <row r="4525" spans="18:21" x14ac:dyDescent="0.3">
      <c r="R4525" s="85">
        <f>PER_MONTH!A4517</f>
        <v>45752</v>
      </c>
      <c r="S4525" s="86">
        <f>PER_MONTH!F4517</f>
        <v>6.25E-2</v>
      </c>
      <c r="T4525" s="102">
        <f>PER_MONTH!G4517</f>
        <v>0</v>
      </c>
      <c r="U4525" s="100">
        <f t="shared" si="71"/>
        <v>0</v>
      </c>
    </row>
    <row r="4526" spans="18:21" x14ac:dyDescent="0.3">
      <c r="R4526" s="85">
        <f>PER_MONTH!A4518</f>
        <v>45752</v>
      </c>
      <c r="S4526" s="86">
        <f>PER_MONTH!F4518</f>
        <v>8.3333333333333329E-2</v>
      </c>
      <c r="T4526" s="102">
        <f>PER_MONTH!G4518</f>
        <v>0</v>
      </c>
      <c r="U4526" s="100">
        <f t="shared" si="71"/>
        <v>0</v>
      </c>
    </row>
    <row r="4527" spans="18:21" x14ac:dyDescent="0.3">
      <c r="R4527" s="85">
        <f>PER_MONTH!A4519</f>
        <v>45752</v>
      </c>
      <c r="S4527" s="86">
        <f>PER_MONTH!F4519</f>
        <v>0.1041666666666667</v>
      </c>
      <c r="T4527" s="102">
        <f>PER_MONTH!G4519</f>
        <v>0</v>
      </c>
      <c r="U4527" s="100">
        <f t="shared" si="71"/>
        <v>0</v>
      </c>
    </row>
    <row r="4528" spans="18:21" x14ac:dyDescent="0.3">
      <c r="R4528" s="85">
        <f>PER_MONTH!A4520</f>
        <v>45752</v>
      </c>
      <c r="S4528" s="86">
        <f>PER_MONTH!F4520</f>
        <v>0.125</v>
      </c>
      <c r="T4528" s="102">
        <f>PER_MONTH!G4520</f>
        <v>0</v>
      </c>
      <c r="U4528" s="100">
        <f t="shared" si="71"/>
        <v>0</v>
      </c>
    </row>
    <row r="4529" spans="18:21" x14ac:dyDescent="0.3">
      <c r="R4529" s="85">
        <f>PER_MONTH!A4521</f>
        <v>45752</v>
      </c>
      <c r="S4529" s="86">
        <f>PER_MONTH!F4521</f>
        <v>0.14583333333333329</v>
      </c>
      <c r="T4529" s="102">
        <f>PER_MONTH!G4521</f>
        <v>0</v>
      </c>
      <c r="U4529" s="100">
        <f t="shared" si="71"/>
        <v>0</v>
      </c>
    </row>
    <row r="4530" spans="18:21" x14ac:dyDescent="0.3">
      <c r="R4530" s="85">
        <f>PER_MONTH!A4522</f>
        <v>45752</v>
      </c>
      <c r="S4530" s="86">
        <f>PER_MONTH!F4522</f>
        <v>0.16666666666666671</v>
      </c>
      <c r="T4530" s="102">
        <f>PER_MONTH!G4522</f>
        <v>0</v>
      </c>
      <c r="U4530" s="100">
        <f t="shared" si="71"/>
        <v>0</v>
      </c>
    </row>
    <row r="4531" spans="18:21" x14ac:dyDescent="0.3">
      <c r="R4531" s="85">
        <f>PER_MONTH!A4523</f>
        <v>45752</v>
      </c>
      <c r="S4531" s="86">
        <f>PER_MONTH!F4523</f>
        <v>0.1875</v>
      </c>
      <c r="T4531" s="102">
        <f>PER_MONTH!G4523</f>
        <v>0</v>
      </c>
      <c r="U4531" s="100">
        <f t="shared" si="71"/>
        <v>0</v>
      </c>
    </row>
    <row r="4532" spans="18:21" x14ac:dyDescent="0.3">
      <c r="R4532" s="85">
        <f>PER_MONTH!A4524</f>
        <v>45752</v>
      </c>
      <c r="S4532" s="86">
        <f>PER_MONTH!F4524</f>
        <v>0.20833333333333329</v>
      </c>
      <c r="T4532" s="102">
        <f>PER_MONTH!G4524</f>
        <v>0</v>
      </c>
      <c r="U4532" s="100">
        <f t="shared" si="71"/>
        <v>0</v>
      </c>
    </row>
    <row r="4533" spans="18:21" x14ac:dyDescent="0.3">
      <c r="R4533" s="85">
        <f>PER_MONTH!A4525</f>
        <v>45752</v>
      </c>
      <c r="S4533" s="86">
        <f>PER_MONTH!F4525</f>
        <v>0.22916666666666671</v>
      </c>
      <c r="T4533" s="102">
        <f>PER_MONTH!G4525</f>
        <v>0</v>
      </c>
      <c r="U4533" s="100">
        <f t="shared" si="71"/>
        <v>0</v>
      </c>
    </row>
    <row r="4534" spans="18:21" x14ac:dyDescent="0.3">
      <c r="R4534" s="85">
        <f>PER_MONTH!A4526</f>
        <v>45752</v>
      </c>
      <c r="S4534" s="86">
        <f>PER_MONTH!F4526</f>
        <v>0.25</v>
      </c>
      <c r="T4534" s="102">
        <f>PER_MONTH!G4526</f>
        <v>0</v>
      </c>
      <c r="U4534" s="100">
        <f t="shared" si="71"/>
        <v>0</v>
      </c>
    </row>
    <row r="4535" spans="18:21" x14ac:dyDescent="0.3">
      <c r="R4535" s="85">
        <f>PER_MONTH!A4527</f>
        <v>45752</v>
      </c>
      <c r="S4535" s="86">
        <f>PER_MONTH!F4527</f>
        <v>0.27083333333333331</v>
      </c>
      <c r="T4535" s="102">
        <f>PER_MONTH!G4527</f>
        <v>0</v>
      </c>
      <c r="U4535" s="100">
        <f t="shared" si="71"/>
        <v>0</v>
      </c>
    </row>
    <row r="4536" spans="18:21" x14ac:dyDescent="0.3">
      <c r="R4536" s="85">
        <f>PER_MONTH!A4528</f>
        <v>45752</v>
      </c>
      <c r="S4536" s="86">
        <f>PER_MONTH!F4528</f>
        <v>0.29166666666666669</v>
      </c>
      <c r="T4536" s="102">
        <f>PER_MONTH!G4528</f>
        <v>0</v>
      </c>
      <c r="U4536" s="100">
        <f t="shared" si="71"/>
        <v>0</v>
      </c>
    </row>
    <row r="4537" spans="18:21" x14ac:dyDescent="0.3">
      <c r="R4537" s="85">
        <f>PER_MONTH!A4529</f>
        <v>45752</v>
      </c>
      <c r="S4537" s="86">
        <f>PER_MONTH!F4529</f>
        <v>0.3125</v>
      </c>
      <c r="T4537" s="102">
        <f>PER_MONTH!G4529</f>
        <v>0</v>
      </c>
      <c r="U4537" s="100">
        <f t="shared" si="71"/>
        <v>0</v>
      </c>
    </row>
    <row r="4538" spans="18:21" x14ac:dyDescent="0.3">
      <c r="R4538" s="85">
        <f>PER_MONTH!A4530</f>
        <v>45752</v>
      </c>
      <c r="S4538" s="86">
        <f>PER_MONTH!F4530</f>
        <v>0.33333333333333331</v>
      </c>
      <c r="T4538" s="102">
        <f>PER_MONTH!G4530</f>
        <v>0</v>
      </c>
      <c r="U4538" s="100">
        <f t="shared" si="71"/>
        <v>0</v>
      </c>
    </row>
    <row r="4539" spans="18:21" x14ac:dyDescent="0.3">
      <c r="R4539" s="85">
        <f>PER_MONTH!A4531</f>
        <v>45752</v>
      </c>
      <c r="S4539" s="86">
        <f>PER_MONTH!F4531</f>
        <v>0.35416666666666669</v>
      </c>
      <c r="T4539" s="102">
        <f>PER_MONTH!G4531</f>
        <v>0</v>
      </c>
      <c r="U4539" s="100">
        <f t="shared" si="71"/>
        <v>0</v>
      </c>
    </row>
    <row r="4540" spans="18:21" x14ac:dyDescent="0.3">
      <c r="R4540" s="85">
        <f>PER_MONTH!A4532</f>
        <v>45752</v>
      </c>
      <c r="S4540" s="86">
        <f>PER_MONTH!F4532</f>
        <v>0.375</v>
      </c>
      <c r="T4540" s="102">
        <f>PER_MONTH!G4532</f>
        <v>0</v>
      </c>
      <c r="U4540" s="100">
        <f t="shared" si="71"/>
        <v>0</v>
      </c>
    </row>
    <row r="4541" spans="18:21" x14ac:dyDescent="0.3">
      <c r="R4541" s="85">
        <f>PER_MONTH!A4533</f>
        <v>45752</v>
      </c>
      <c r="S4541" s="86">
        <f>PER_MONTH!F4533</f>
        <v>0.39583333333333331</v>
      </c>
      <c r="T4541" s="102">
        <f>PER_MONTH!G4533</f>
        <v>0</v>
      </c>
      <c r="U4541" s="100">
        <f t="shared" si="71"/>
        <v>0</v>
      </c>
    </row>
    <row r="4542" spans="18:21" x14ac:dyDescent="0.3">
      <c r="R4542" s="85">
        <f>PER_MONTH!A4534</f>
        <v>45752</v>
      </c>
      <c r="S4542" s="86">
        <f>PER_MONTH!F4534</f>
        <v>0.41666666666666669</v>
      </c>
      <c r="T4542" s="102">
        <f>PER_MONTH!G4534</f>
        <v>0</v>
      </c>
      <c r="U4542" s="100">
        <f t="shared" si="71"/>
        <v>0</v>
      </c>
    </row>
    <row r="4543" spans="18:21" x14ac:dyDescent="0.3">
      <c r="R4543" s="85">
        <f>PER_MONTH!A4535</f>
        <v>45752</v>
      </c>
      <c r="S4543" s="86">
        <f>PER_MONTH!F4535</f>
        <v>0.4375</v>
      </c>
      <c r="T4543" s="102">
        <f>PER_MONTH!G4535</f>
        <v>0</v>
      </c>
      <c r="U4543" s="100">
        <f t="shared" si="71"/>
        <v>0</v>
      </c>
    </row>
    <row r="4544" spans="18:21" x14ac:dyDescent="0.3">
      <c r="R4544" s="85">
        <f>PER_MONTH!A4536</f>
        <v>45752</v>
      </c>
      <c r="S4544" s="86">
        <f>PER_MONTH!F4536</f>
        <v>0.45833333333333331</v>
      </c>
      <c r="T4544" s="102">
        <f>PER_MONTH!G4536</f>
        <v>0</v>
      </c>
      <c r="U4544" s="100">
        <f t="shared" si="71"/>
        <v>0</v>
      </c>
    </row>
    <row r="4545" spans="18:21" x14ac:dyDescent="0.3">
      <c r="R4545" s="85">
        <f>PER_MONTH!A4537</f>
        <v>45752</v>
      </c>
      <c r="S4545" s="86">
        <f>PER_MONTH!F4537</f>
        <v>0.47916666666666669</v>
      </c>
      <c r="T4545" s="102">
        <f>PER_MONTH!G4537</f>
        <v>0</v>
      </c>
      <c r="U4545" s="100">
        <f t="shared" si="71"/>
        <v>0</v>
      </c>
    </row>
    <row r="4546" spans="18:21" x14ac:dyDescent="0.3">
      <c r="R4546" s="85">
        <f>PER_MONTH!A4538</f>
        <v>45752</v>
      </c>
      <c r="S4546" s="86">
        <f>PER_MONTH!F4538</f>
        <v>0.5</v>
      </c>
      <c r="T4546" s="102">
        <f>PER_MONTH!G4538</f>
        <v>0</v>
      </c>
      <c r="U4546" s="100">
        <f t="shared" si="71"/>
        <v>0</v>
      </c>
    </row>
    <row r="4547" spans="18:21" x14ac:dyDescent="0.3">
      <c r="R4547" s="85">
        <f>PER_MONTH!A4539</f>
        <v>45752</v>
      </c>
      <c r="S4547" s="86">
        <f>PER_MONTH!F4539</f>
        <v>0.52083333333333337</v>
      </c>
      <c r="T4547" s="102">
        <f>PER_MONTH!G4539</f>
        <v>0</v>
      </c>
      <c r="U4547" s="100">
        <f t="shared" si="71"/>
        <v>0</v>
      </c>
    </row>
    <row r="4548" spans="18:21" x14ac:dyDescent="0.3">
      <c r="R4548" s="85">
        <f>PER_MONTH!A4540</f>
        <v>45752</v>
      </c>
      <c r="S4548" s="86">
        <f>PER_MONTH!F4540</f>
        <v>0.54166666666666663</v>
      </c>
      <c r="T4548" s="102">
        <f>PER_MONTH!G4540</f>
        <v>0</v>
      </c>
      <c r="U4548" s="100">
        <f t="shared" si="71"/>
        <v>0</v>
      </c>
    </row>
    <row r="4549" spans="18:21" x14ac:dyDescent="0.3">
      <c r="R4549" s="85">
        <f>PER_MONTH!A4541</f>
        <v>45752</v>
      </c>
      <c r="S4549" s="86">
        <f>PER_MONTH!F4541</f>
        <v>0.5625</v>
      </c>
      <c r="T4549" s="102">
        <f>PER_MONTH!G4541</f>
        <v>0</v>
      </c>
      <c r="U4549" s="100">
        <f t="shared" si="71"/>
        <v>0</v>
      </c>
    </row>
    <row r="4550" spans="18:21" x14ac:dyDescent="0.3">
      <c r="R4550" s="85">
        <f>PER_MONTH!A4542</f>
        <v>45752</v>
      </c>
      <c r="S4550" s="86">
        <f>PER_MONTH!F4542</f>
        <v>0.58333333333333337</v>
      </c>
      <c r="T4550" s="102">
        <f>PER_MONTH!G4542</f>
        <v>0</v>
      </c>
      <c r="U4550" s="100">
        <f t="shared" si="71"/>
        <v>0</v>
      </c>
    </row>
    <row r="4551" spans="18:21" x14ac:dyDescent="0.3">
      <c r="R4551" s="85">
        <f>PER_MONTH!A4543</f>
        <v>45752</v>
      </c>
      <c r="S4551" s="86">
        <f>PER_MONTH!F4543</f>
        <v>0.60416666666666663</v>
      </c>
      <c r="T4551" s="102">
        <f>PER_MONTH!G4543</f>
        <v>0</v>
      </c>
      <c r="U4551" s="100">
        <f t="shared" si="71"/>
        <v>0</v>
      </c>
    </row>
    <row r="4552" spans="18:21" x14ac:dyDescent="0.3">
      <c r="R4552" s="85">
        <f>PER_MONTH!A4544</f>
        <v>45752</v>
      </c>
      <c r="S4552" s="86">
        <f>PER_MONTH!F4544</f>
        <v>0.625</v>
      </c>
      <c r="T4552" s="102">
        <f>PER_MONTH!G4544</f>
        <v>0</v>
      </c>
      <c r="U4552" s="100">
        <f t="shared" si="71"/>
        <v>0</v>
      </c>
    </row>
    <row r="4553" spans="18:21" x14ac:dyDescent="0.3">
      <c r="R4553" s="85">
        <f>PER_MONTH!A4545</f>
        <v>45752</v>
      </c>
      <c r="S4553" s="86">
        <f>PER_MONTH!F4545</f>
        <v>0.64583333333333337</v>
      </c>
      <c r="T4553" s="102">
        <f>PER_MONTH!G4545</f>
        <v>0</v>
      </c>
      <c r="U4553" s="100">
        <f t="shared" si="71"/>
        <v>0</v>
      </c>
    </row>
    <row r="4554" spans="18:21" x14ac:dyDescent="0.3">
      <c r="R4554" s="85">
        <f>PER_MONTH!A4546</f>
        <v>45752</v>
      </c>
      <c r="S4554" s="86">
        <f>PER_MONTH!F4546</f>
        <v>0.66666666666666663</v>
      </c>
      <c r="T4554" s="102">
        <f>PER_MONTH!G4546</f>
        <v>0</v>
      </c>
      <c r="U4554" s="100">
        <f t="shared" si="71"/>
        <v>0</v>
      </c>
    </row>
    <row r="4555" spans="18:21" x14ac:dyDescent="0.3">
      <c r="R4555" s="85">
        <f>PER_MONTH!A4547</f>
        <v>45752</v>
      </c>
      <c r="S4555" s="86">
        <f>PER_MONTH!F4547</f>
        <v>0.6875</v>
      </c>
      <c r="T4555" s="102">
        <f>PER_MONTH!G4547</f>
        <v>0</v>
      </c>
      <c r="U4555" s="100">
        <f t="shared" si="71"/>
        <v>0</v>
      </c>
    </row>
    <row r="4556" spans="18:21" x14ac:dyDescent="0.3">
      <c r="R4556" s="85">
        <f>PER_MONTH!A4548</f>
        <v>45752</v>
      </c>
      <c r="S4556" s="86">
        <f>PER_MONTH!F4548</f>
        <v>0.70833333333333337</v>
      </c>
      <c r="T4556" s="102">
        <f>PER_MONTH!G4548</f>
        <v>0</v>
      </c>
      <c r="U4556" s="100">
        <f t="shared" ref="U4556:U4619" si="72">T4556/0.5</f>
        <v>0</v>
      </c>
    </row>
    <row r="4557" spans="18:21" x14ac:dyDescent="0.3">
      <c r="R4557" s="85">
        <f>PER_MONTH!A4549</f>
        <v>45752</v>
      </c>
      <c r="S4557" s="86">
        <f>PER_MONTH!F4549</f>
        <v>0.72916666666666663</v>
      </c>
      <c r="T4557" s="102">
        <f>PER_MONTH!G4549</f>
        <v>0</v>
      </c>
      <c r="U4557" s="100">
        <f t="shared" si="72"/>
        <v>0</v>
      </c>
    </row>
    <row r="4558" spans="18:21" x14ac:dyDescent="0.3">
      <c r="R4558" s="85">
        <f>PER_MONTH!A4550</f>
        <v>45752</v>
      </c>
      <c r="S4558" s="86">
        <f>PER_MONTH!F4550</f>
        <v>0.75</v>
      </c>
      <c r="T4558" s="102">
        <f>PER_MONTH!G4550</f>
        <v>0</v>
      </c>
      <c r="U4558" s="100">
        <f t="shared" si="72"/>
        <v>0</v>
      </c>
    </row>
    <row r="4559" spans="18:21" x14ac:dyDescent="0.3">
      <c r="R4559" s="85">
        <f>PER_MONTH!A4551</f>
        <v>45752</v>
      </c>
      <c r="S4559" s="86">
        <f>PER_MONTH!F4551</f>
        <v>0.77083333333333337</v>
      </c>
      <c r="T4559" s="102">
        <f>PER_MONTH!G4551</f>
        <v>0</v>
      </c>
      <c r="U4559" s="100">
        <f t="shared" si="72"/>
        <v>0</v>
      </c>
    </row>
    <row r="4560" spans="18:21" x14ac:dyDescent="0.3">
      <c r="R4560" s="85">
        <f>PER_MONTH!A4552</f>
        <v>45752</v>
      </c>
      <c r="S4560" s="86">
        <f>PER_MONTH!F4552</f>
        <v>0.79166666666666663</v>
      </c>
      <c r="T4560" s="102">
        <f>PER_MONTH!G4552</f>
        <v>0</v>
      </c>
      <c r="U4560" s="100">
        <f t="shared" si="72"/>
        <v>0</v>
      </c>
    </row>
    <row r="4561" spans="18:21" x14ac:dyDescent="0.3">
      <c r="R4561" s="85">
        <f>PER_MONTH!A4553</f>
        <v>45752</v>
      </c>
      <c r="S4561" s="86">
        <f>PER_MONTH!F4553</f>
        <v>0.8125</v>
      </c>
      <c r="T4561" s="102">
        <f>PER_MONTH!G4553</f>
        <v>0</v>
      </c>
      <c r="U4561" s="100">
        <f t="shared" si="72"/>
        <v>0</v>
      </c>
    </row>
    <row r="4562" spans="18:21" x14ac:dyDescent="0.3">
      <c r="R4562" s="85">
        <f>PER_MONTH!A4554</f>
        <v>45752</v>
      </c>
      <c r="S4562" s="86">
        <f>PER_MONTH!F4554</f>
        <v>0.83333333333333337</v>
      </c>
      <c r="T4562" s="102">
        <f>PER_MONTH!G4554</f>
        <v>0</v>
      </c>
      <c r="U4562" s="100">
        <f t="shared" si="72"/>
        <v>0</v>
      </c>
    </row>
    <row r="4563" spans="18:21" x14ac:dyDescent="0.3">
      <c r="R4563" s="85">
        <f>PER_MONTH!A4555</f>
        <v>45752</v>
      </c>
      <c r="S4563" s="86">
        <f>PER_MONTH!F4555</f>
        <v>0.85416666666666663</v>
      </c>
      <c r="T4563" s="102">
        <f>PER_MONTH!G4555</f>
        <v>0</v>
      </c>
      <c r="U4563" s="100">
        <f t="shared" si="72"/>
        <v>0</v>
      </c>
    </row>
    <row r="4564" spans="18:21" x14ac:dyDescent="0.3">
      <c r="R4564" s="85">
        <f>PER_MONTH!A4556</f>
        <v>45752</v>
      </c>
      <c r="S4564" s="86">
        <f>PER_MONTH!F4556</f>
        <v>0.875</v>
      </c>
      <c r="T4564" s="102">
        <f>PER_MONTH!G4556</f>
        <v>0</v>
      </c>
      <c r="U4564" s="100">
        <f t="shared" si="72"/>
        <v>0</v>
      </c>
    </row>
    <row r="4565" spans="18:21" x14ac:dyDescent="0.3">
      <c r="R4565" s="85">
        <f>PER_MONTH!A4557</f>
        <v>45752</v>
      </c>
      <c r="S4565" s="86">
        <f>PER_MONTH!F4557</f>
        <v>0.89583333333333337</v>
      </c>
      <c r="T4565" s="102">
        <f>PER_MONTH!G4557</f>
        <v>0</v>
      </c>
      <c r="U4565" s="100">
        <f t="shared" si="72"/>
        <v>0</v>
      </c>
    </row>
    <row r="4566" spans="18:21" x14ac:dyDescent="0.3">
      <c r="R4566" s="85">
        <f>PER_MONTH!A4558</f>
        <v>45752</v>
      </c>
      <c r="S4566" s="86">
        <f>PER_MONTH!F4558</f>
        <v>0.91666666666666663</v>
      </c>
      <c r="T4566" s="102">
        <f>PER_MONTH!G4558</f>
        <v>0</v>
      </c>
      <c r="U4566" s="100">
        <f t="shared" si="72"/>
        <v>0</v>
      </c>
    </row>
    <row r="4567" spans="18:21" x14ac:dyDescent="0.3">
      <c r="R4567" s="85">
        <f>PER_MONTH!A4559</f>
        <v>45752</v>
      </c>
      <c r="S4567" s="86">
        <f>PER_MONTH!F4559</f>
        <v>0.9375</v>
      </c>
      <c r="T4567" s="102">
        <f>PER_MONTH!G4559</f>
        <v>0</v>
      </c>
      <c r="U4567" s="100">
        <f t="shared" si="72"/>
        <v>0</v>
      </c>
    </row>
    <row r="4568" spans="18:21" x14ac:dyDescent="0.3">
      <c r="R4568" s="85">
        <f>PER_MONTH!A4560</f>
        <v>45752</v>
      </c>
      <c r="S4568" s="86">
        <f>PER_MONTH!F4560</f>
        <v>0.95833333333333337</v>
      </c>
      <c r="T4568" s="102">
        <f>PER_MONTH!G4560</f>
        <v>0</v>
      </c>
      <c r="U4568" s="100">
        <f t="shared" si="72"/>
        <v>0</v>
      </c>
    </row>
    <row r="4569" spans="18:21" x14ac:dyDescent="0.3">
      <c r="R4569" s="85">
        <f>PER_MONTH!A4561</f>
        <v>45752</v>
      </c>
      <c r="S4569" s="86">
        <f>PER_MONTH!F4561</f>
        <v>0.97916666666666663</v>
      </c>
      <c r="T4569" s="102">
        <f>PER_MONTH!G4561</f>
        <v>0</v>
      </c>
      <c r="U4569" s="100">
        <f t="shared" si="72"/>
        <v>0</v>
      </c>
    </row>
    <row r="4570" spans="18:21" x14ac:dyDescent="0.3">
      <c r="R4570" s="85">
        <f>PER_MONTH!A4562</f>
        <v>45753</v>
      </c>
      <c r="S4570" s="86">
        <f>PER_MONTH!F4562</f>
        <v>0</v>
      </c>
      <c r="T4570" s="102">
        <f>PER_MONTH!G4562</f>
        <v>0</v>
      </c>
      <c r="U4570" s="100">
        <f t="shared" si="72"/>
        <v>0</v>
      </c>
    </row>
    <row r="4571" spans="18:21" x14ac:dyDescent="0.3">
      <c r="R4571" s="85">
        <f>PER_MONTH!A4563</f>
        <v>45753</v>
      </c>
      <c r="S4571" s="86">
        <f>PER_MONTH!F4563</f>
        <v>2.0833333333333329E-2</v>
      </c>
      <c r="T4571" s="102">
        <f>PER_MONTH!G4563</f>
        <v>0</v>
      </c>
      <c r="U4571" s="100">
        <f t="shared" si="72"/>
        <v>0</v>
      </c>
    </row>
    <row r="4572" spans="18:21" x14ac:dyDescent="0.3">
      <c r="R4572" s="85">
        <f>PER_MONTH!A4564</f>
        <v>45753</v>
      </c>
      <c r="S4572" s="86">
        <f>PER_MONTH!F4564</f>
        <v>4.1666666666666657E-2</v>
      </c>
      <c r="T4572" s="102">
        <f>PER_MONTH!G4564</f>
        <v>0</v>
      </c>
      <c r="U4572" s="100">
        <f t="shared" si="72"/>
        <v>0</v>
      </c>
    </row>
    <row r="4573" spans="18:21" x14ac:dyDescent="0.3">
      <c r="R4573" s="85">
        <f>PER_MONTH!A4565</f>
        <v>45753</v>
      </c>
      <c r="S4573" s="86">
        <f>PER_MONTH!F4565</f>
        <v>6.25E-2</v>
      </c>
      <c r="T4573" s="102">
        <f>PER_MONTH!G4565</f>
        <v>0</v>
      </c>
      <c r="U4573" s="100">
        <f t="shared" si="72"/>
        <v>0</v>
      </c>
    </row>
    <row r="4574" spans="18:21" x14ac:dyDescent="0.3">
      <c r="R4574" s="85">
        <f>PER_MONTH!A4566</f>
        <v>45753</v>
      </c>
      <c r="S4574" s="86">
        <f>PER_MONTH!F4566</f>
        <v>8.3333333333333329E-2</v>
      </c>
      <c r="T4574" s="102">
        <f>PER_MONTH!G4566</f>
        <v>0</v>
      </c>
      <c r="U4574" s="100">
        <f t="shared" si="72"/>
        <v>0</v>
      </c>
    </row>
    <row r="4575" spans="18:21" x14ac:dyDescent="0.3">
      <c r="R4575" s="85">
        <f>PER_MONTH!A4567</f>
        <v>45753</v>
      </c>
      <c r="S4575" s="86">
        <f>PER_MONTH!F4567</f>
        <v>0.1041666666666667</v>
      </c>
      <c r="T4575" s="102">
        <f>PER_MONTH!G4567</f>
        <v>0</v>
      </c>
      <c r="U4575" s="100">
        <f t="shared" si="72"/>
        <v>0</v>
      </c>
    </row>
    <row r="4576" spans="18:21" x14ac:dyDescent="0.3">
      <c r="R4576" s="85">
        <f>PER_MONTH!A4568</f>
        <v>45753</v>
      </c>
      <c r="S4576" s="86">
        <f>PER_MONTH!F4568</f>
        <v>0.125</v>
      </c>
      <c r="T4576" s="102">
        <f>PER_MONTH!G4568</f>
        <v>0</v>
      </c>
      <c r="U4576" s="100">
        <f t="shared" si="72"/>
        <v>0</v>
      </c>
    </row>
    <row r="4577" spans="18:21" x14ac:dyDescent="0.3">
      <c r="R4577" s="85">
        <f>PER_MONTH!A4569</f>
        <v>45753</v>
      </c>
      <c r="S4577" s="86">
        <f>PER_MONTH!F4569</f>
        <v>0.14583333333333329</v>
      </c>
      <c r="T4577" s="102">
        <f>PER_MONTH!G4569</f>
        <v>0</v>
      </c>
      <c r="U4577" s="100">
        <f t="shared" si="72"/>
        <v>0</v>
      </c>
    </row>
    <row r="4578" spans="18:21" x14ac:dyDescent="0.3">
      <c r="R4578" s="85">
        <f>PER_MONTH!A4570</f>
        <v>45753</v>
      </c>
      <c r="S4578" s="86">
        <f>PER_MONTH!F4570</f>
        <v>0.16666666666666671</v>
      </c>
      <c r="T4578" s="102">
        <f>PER_MONTH!G4570</f>
        <v>0</v>
      </c>
      <c r="U4578" s="100">
        <f t="shared" si="72"/>
        <v>0</v>
      </c>
    </row>
    <row r="4579" spans="18:21" x14ac:dyDescent="0.3">
      <c r="R4579" s="85">
        <f>PER_MONTH!A4571</f>
        <v>45753</v>
      </c>
      <c r="S4579" s="86">
        <f>PER_MONTH!F4571</f>
        <v>0.1875</v>
      </c>
      <c r="T4579" s="102">
        <f>PER_MONTH!G4571</f>
        <v>0</v>
      </c>
      <c r="U4579" s="100">
        <f t="shared" si="72"/>
        <v>0</v>
      </c>
    </row>
    <row r="4580" spans="18:21" x14ac:dyDescent="0.3">
      <c r="R4580" s="85">
        <f>PER_MONTH!A4572</f>
        <v>45753</v>
      </c>
      <c r="S4580" s="86">
        <f>PER_MONTH!F4572</f>
        <v>0.20833333333333329</v>
      </c>
      <c r="T4580" s="102">
        <f>PER_MONTH!G4572</f>
        <v>0</v>
      </c>
      <c r="U4580" s="100">
        <f t="shared" si="72"/>
        <v>0</v>
      </c>
    </row>
    <row r="4581" spans="18:21" x14ac:dyDescent="0.3">
      <c r="R4581" s="85">
        <f>PER_MONTH!A4573</f>
        <v>45753</v>
      </c>
      <c r="S4581" s="86">
        <f>PER_MONTH!F4573</f>
        <v>0.22916666666666671</v>
      </c>
      <c r="T4581" s="102">
        <f>PER_MONTH!G4573</f>
        <v>0</v>
      </c>
      <c r="U4581" s="100">
        <f t="shared" si="72"/>
        <v>0</v>
      </c>
    </row>
    <row r="4582" spans="18:21" x14ac:dyDescent="0.3">
      <c r="R4582" s="85">
        <f>PER_MONTH!A4574</f>
        <v>45753</v>
      </c>
      <c r="S4582" s="86">
        <f>PER_MONTH!F4574</f>
        <v>0.25</v>
      </c>
      <c r="T4582" s="102">
        <f>PER_MONTH!G4574</f>
        <v>0</v>
      </c>
      <c r="U4582" s="100">
        <f t="shared" si="72"/>
        <v>0</v>
      </c>
    </row>
    <row r="4583" spans="18:21" x14ac:dyDescent="0.3">
      <c r="R4583" s="85">
        <f>PER_MONTH!A4575</f>
        <v>45753</v>
      </c>
      <c r="S4583" s="86">
        <f>PER_MONTH!F4575</f>
        <v>0.27083333333333331</v>
      </c>
      <c r="T4583" s="102">
        <f>PER_MONTH!G4575</f>
        <v>0</v>
      </c>
      <c r="U4583" s="100">
        <f t="shared" si="72"/>
        <v>0</v>
      </c>
    </row>
    <row r="4584" spans="18:21" x14ac:dyDescent="0.3">
      <c r="R4584" s="85">
        <f>PER_MONTH!A4576</f>
        <v>45753</v>
      </c>
      <c r="S4584" s="86">
        <f>PER_MONTH!F4576</f>
        <v>0.29166666666666669</v>
      </c>
      <c r="T4584" s="102">
        <f>PER_MONTH!G4576</f>
        <v>0</v>
      </c>
      <c r="U4584" s="100">
        <f t="shared" si="72"/>
        <v>0</v>
      </c>
    </row>
    <row r="4585" spans="18:21" x14ac:dyDescent="0.3">
      <c r="R4585" s="85">
        <f>PER_MONTH!A4577</f>
        <v>45753</v>
      </c>
      <c r="S4585" s="86">
        <f>PER_MONTH!F4577</f>
        <v>0.3125</v>
      </c>
      <c r="T4585" s="102">
        <f>PER_MONTH!G4577</f>
        <v>0</v>
      </c>
      <c r="U4585" s="100">
        <f t="shared" si="72"/>
        <v>0</v>
      </c>
    </row>
    <row r="4586" spans="18:21" x14ac:dyDescent="0.3">
      <c r="R4586" s="85">
        <f>PER_MONTH!A4578</f>
        <v>45753</v>
      </c>
      <c r="S4586" s="86">
        <f>PER_MONTH!F4578</f>
        <v>0.33333333333333331</v>
      </c>
      <c r="T4586" s="102">
        <f>PER_MONTH!G4578</f>
        <v>0</v>
      </c>
      <c r="U4586" s="100">
        <f t="shared" si="72"/>
        <v>0</v>
      </c>
    </row>
    <row r="4587" spans="18:21" x14ac:dyDescent="0.3">
      <c r="R4587" s="85">
        <f>PER_MONTH!A4579</f>
        <v>45753</v>
      </c>
      <c r="S4587" s="86">
        <f>PER_MONTH!F4579</f>
        <v>0.35416666666666669</v>
      </c>
      <c r="T4587" s="102">
        <f>PER_MONTH!G4579</f>
        <v>0</v>
      </c>
      <c r="U4587" s="100">
        <f t="shared" si="72"/>
        <v>0</v>
      </c>
    </row>
    <row r="4588" spans="18:21" x14ac:dyDescent="0.3">
      <c r="R4588" s="85">
        <f>PER_MONTH!A4580</f>
        <v>45753</v>
      </c>
      <c r="S4588" s="86">
        <f>PER_MONTH!F4580</f>
        <v>0.375</v>
      </c>
      <c r="T4588" s="102">
        <f>PER_MONTH!G4580</f>
        <v>0</v>
      </c>
      <c r="U4588" s="100">
        <f t="shared" si="72"/>
        <v>0</v>
      </c>
    </row>
    <row r="4589" spans="18:21" x14ac:dyDescent="0.3">
      <c r="R4589" s="85">
        <f>PER_MONTH!A4581</f>
        <v>45753</v>
      </c>
      <c r="S4589" s="86">
        <f>PER_MONTH!F4581</f>
        <v>0.39583333333333331</v>
      </c>
      <c r="T4589" s="102">
        <f>PER_MONTH!G4581</f>
        <v>0</v>
      </c>
      <c r="U4589" s="100">
        <f t="shared" si="72"/>
        <v>0</v>
      </c>
    </row>
    <row r="4590" spans="18:21" x14ac:dyDescent="0.3">
      <c r="R4590" s="85">
        <f>PER_MONTH!A4582</f>
        <v>45753</v>
      </c>
      <c r="S4590" s="86">
        <f>PER_MONTH!F4582</f>
        <v>0.41666666666666669</v>
      </c>
      <c r="T4590" s="102">
        <f>PER_MONTH!G4582</f>
        <v>0</v>
      </c>
      <c r="U4590" s="100">
        <f t="shared" si="72"/>
        <v>0</v>
      </c>
    </row>
    <row r="4591" spans="18:21" x14ac:dyDescent="0.3">
      <c r="R4591" s="85">
        <f>PER_MONTH!A4583</f>
        <v>45753</v>
      </c>
      <c r="S4591" s="86">
        <f>PER_MONTH!F4583</f>
        <v>0.4375</v>
      </c>
      <c r="T4591" s="102">
        <f>PER_MONTH!G4583</f>
        <v>0</v>
      </c>
      <c r="U4591" s="100">
        <f t="shared" si="72"/>
        <v>0</v>
      </c>
    </row>
    <row r="4592" spans="18:21" x14ac:dyDescent="0.3">
      <c r="R4592" s="85">
        <f>PER_MONTH!A4584</f>
        <v>45753</v>
      </c>
      <c r="S4592" s="86">
        <f>PER_MONTH!F4584</f>
        <v>0.45833333333333331</v>
      </c>
      <c r="T4592" s="102">
        <f>PER_MONTH!G4584</f>
        <v>0</v>
      </c>
      <c r="U4592" s="100">
        <f t="shared" si="72"/>
        <v>0</v>
      </c>
    </row>
    <row r="4593" spans="18:21" x14ac:dyDescent="0.3">
      <c r="R4593" s="85">
        <f>PER_MONTH!A4585</f>
        <v>45753</v>
      </c>
      <c r="S4593" s="86">
        <f>PER_MONTH!F4585</f>
        <v>0.47916666666666669</v>
      </c>
      <c r="T4593" s="102">
        <f>PER_MONTH!G4585</f>
        <v>0</v>
      </c>
      <c r="U4593" s="100">
        <f t="shared" si="72"/>
        <v>0</v>
      </c>
    </row>
    <row r="4594" spans="18:21" x14ac:dyDescent="0.3">
      <c r="R4594" s="85">
        <f>PER_MONTH!A4586</f>
        <v>45753</v>
      </c>
      <c r="S4594" s="86">
        <f>PER_MONTH!F4586</f>
        <v>0.5</v>
      </c>
      <c r="T4594" s="102">
        <f>PER_MONTH!G4586</f>
        <v>0</v>
      </c>
      <c r="U4594" s="100">
        <f t="shared" si="72"/>
        <v>0</v>
      </c>
    </row>
    <row r="4595" spans="18:21" x14ac:dyDescent="0.3">
      <c r="R4595" s="85">
        <f>PER_MONTH!A4587</f>
        <v>45753</v>
      </c>
      <c r="S4595" s="86">
        <f>PER_MONTH!F4587</f>
        <v>0.52083333333333337</v>
      </c>
      <c r="T4595" s="102">
        <f>PER_MONTH!G4587</f>
        <v>0</v>
      </c>
      <c r="U4595" s="100">
        <f t="shared" si="72"/>
        <v>0</v>
      </c>
    </row>
    <row r="4596" spans="18:21" x14ac:dyDescent="0.3">
      <c r="R4596" s="85">
        <f>PER_MONTH!A4588</f>
        <v>45753</v>
      </c>
      <c r="S4596" s="86">
        <f>PER_MONTH!F4588</f>
        <v>0.54166666666666663</v>
      </c>
      <c r="T4596" s="102">
        <f>PER_MONTH!G4588</f>
        <v>0</v>
      </c>
      <c r="U4596" s="100">
        <f t="shared" si="72"/>
        <v>0</v>
      </c>
    </row>
    <row r="4597" spans="18:21" x14ac:dyDescent="0.3">
      <c r="R4597" s="85">
        <f>PER_MONTH!A4589</f>
        <v>45753</v>
      </c>
      <c r="S4597" s="86">
        <f>PER_MONTH!F4589</f>
        <v>0.5625</v>
      </c>
      <c r="T4597" s="102">
        <f>PER_MONTH!G4589</f>
        <v>0</v>
      </c>
      <c r="U4597" s="100">
        <f t="shared" si="72"/>
        <v>0</v>
      </c>
    </row>
    <row r="4598" spans="18:21" x14ac:dyDescent="0.3">
      <c r="R4598" s="85">
        <f>PER_MONTH!A4590</f>
        <v>45753</v>
      </c>
      <c r="S4598" s="86">
        <f>PER_MONTH!F4590</f>
        <v>0.58333333333333337</v>
      </c>
      <c r="T4598" s="102">
        <f>PER_MONTH!G4590</f>
        <v>0</v>
      </c>
      <c r="U4598" s="100">
        <f t="shared" si="72"/>
        <v>0</v>
      </c>
    </row>
    <row r="4599" spans="18:21" x14ac:dyDescent="0.3">
      <c r="R4599" s="85">
        <f>PER_MONTH!A4591</f>
        <v>45753</v>
      </c>
      <c r="S4599" s="86">
        <f>PER_MONTH!F4591</f>
        <v>0.60416666666666663</v>
      </c>
      <c r="T4599" s="102">
        <f>PER_MONTH!G4591</f>
        <v>0</v>
      </c>
      <c r="U4599" s="100">
        <f t="shared" si="72"/>
        <v>0</v>
      </c>
    </row>
    <row r="4600" spans="18:21" x14ac:dyDescent="0.3">
      <c r="R4600" s="85">
        <f>PER_MONTH!A4592</f>
        <v>45753</v>
      </c>
      <c r="S4600" s="86">
        <f>PER_MONTH!F4592</f>
        <v>0.625</v>
      </c>
      <c r="T4600" s="102">
        <f>PER_MONTH!G4592</f>
        <v>0</v>
      </c>
      <c r="U4600" s="100">
        <f t="shared" si="72"/>
        <v>0</v>
      </c>
    </row>
    <row r="4601" spans="18:21" x14ac:dyDescent="0.3">
      <c r="R4601" s="85">
        <f>PER_MONTH!A4593</f>
        <v>45753</v>
      </c>
      <c r="S4601" s="86">
        <f>PER_MONTH!F4593</f>
        <v>0.64583333333333337</v>
      </c>
      <c r="T4601" s="102">
        <f>PER_MONTH!G4593</f>
        <v>0</v>
      </c>
      <c r="U4601" s="100">
        <f t="shared" si="72"/>
        <v>0</v>
      </c>
    </row>
    <row r="4602" spans="18:21" x14ac:dyDescent="0.3">
      <c r="R4602" s="85">
        <f>PER_MONTH!A4594</f>
        <v>45753</v>
      </c>
      <c r="S4602" s="86">
        <f>PER_MONTH!F4594</f>
        <v>0.66666666666666663</v>
      </c>
      <c r="T4602" s="102">
        <f>PER_MONTH!G4594</f>
        <v>0</v>
      </c>
      <c r="U4602" s="100">
        <f t="shared" si="72"/>
        <v>0</v>
      </c>
    </row>
    <row r="4603" spans="18:21" x14ac:dyDescent="0.3">
      <c r="R4603" s="85">
        <f>PER_MONTH!A4595</f>
        <v>45753</v>
      </c>
      <c r="S4603" s="86">
        <f>PER_MONTH!F4595</f>
        <v>0.6875</v>
      </c>
      <c r="T4603" s="102">
        <f>PER_MONTH!G4595</f>
        <v>0</v>
      </c>
      <c r="U4603" s="100">
        <f t="shared" si="72"/>
        <v>0</v>
      </c>
    </row>
    <row r="4604" spans="18:21" x14ac:dyDescent="0.3">
      <c r="R4604" s="85">
        <f>PER_MONTH!A4596</f>
        <v>45753</v>
      </c>
      <c r="S4604" s="86">
        <f>PER_MONTH!F4596</f>
        <v>0.70833333333333337</v>
      </c>
      <c r="T4604" s="102">
        <f>PER_MONTH!G4596</f>
        <v>0</v>
      </c>
      <c r="U4604" s="100">
        <f t="shared" si="72"/>
        <v>0</v>
      </c>
    </row>
    <row r="4605" spans="18:21" x14ac:dyDescent="0.3">
      <c r="R4605" s="85">
        <f>PER_MONTH!A4597</f>
        <v>45753</v>
      </c>
      <c r="S4605" s="86">
        <f>PER_MONTH!F4597</f>
        <v>0.72916666666666663</v>
      </c>
      <c r="T4605" s="102">
        <f>PER_MONTH!G4597</f>
        <v>0</v>
      </c>
      <c r="U4605" s="100">
        <f t="shared" si="72"/>
        <v>0</v>
      </c>
    </row>
    <row r="4606" spans="18:21" x14ac:dyDescent="0.3">
      <c r="R4606" s="85">
        <f>PER_MONTH!A4598</f>
        <v>45753</v>
      </c>
      <c r="S4606" s="86">
        <f>PER_MONTH!F4598</f>
        <v>0.75</v>
      </c>
      <c r="T4606" s="102">
        <f>PER_MONTH!G4598</f>
        <v>0</v>
      </c>
      <c r="U4606" s="100">
        <f t="shared" si="72"/>
        <v>0</v>
      </c>
    </row>
    <row r="4607" spans="18:21" x14ac:dyDescent="0.3">
      <c r="R4607" s="85">
        <f>PER_MONTH!A4599</f>
        <v>45753</v>
      </c>
      <c r="S4607" s="86">
        <f>PER_MONTH!F4599</f>
        <v>0.77083333333333337</v>
      </c>
      <c r="T4607" s="102">
        <f>PER_MONTH!G4599</f>
        <v>0</v>
      </c>
      <c r="U4607" s="100">
        <f t="shared" si="72"/>
        <v>0</v>
      </c>
    </row>
    <row r="4608" spans="18:21" x14ac:dyDescent="0.3">
      <c r="R4608" s="85">
        <f>PER_MONTH!A4600</f>
        <v>45753</v>
      </c>
      <c r="S4608" s="86">
        <f>PER_MONTH!F4600</f>
        <v>0.79166666666666663</v>
      </c>
      <c r="T4608" s="102">
        <f>PER_MONTH!G4600</f>
        <v>0</v>
      </c>
      <c r="U4608" s="100">
        <f t="shared" si="72"/>
        <v>0</v>
      </c>
    </row>
    <row r="4609" spans="18:21" x14ac:dyDescent="0.3">
      <c r="R4609" s="85">
        <f>PER_MONTH!A4601</f>
        <v>45753</v>
      </c>
      <c r="S4609" s="86">
        <f>PER_MONTH!F4601</f>
        <v>0.8125</v>
      </c>
      <c r="T4609" s="102">
        <f>PER_MONTH!G4601</f>
        <v>0</v>
      </c>
      <c r="U4609" s="100">
        <f t="shared" si="72"/>
        <v>0</v>
      </c>
    </row>
    <row r="4610" spans="18:21" x14ac:dyDescent="0.3">
      <c r="R4610" s="85">
        <f>PER_MONTH!A4602</f>
        <v>45753</v>
      </c>
      <c r="S4610" s="86">
        <f>PER_MONTH!F4602</f>
        <v>0.83333333333333337</v>
      </c>
      <c r="T4610" s="102">
        <f>PER_MONTH!G4602</f>
        <v>0</v>
      </c>
      <c r="U4610" s="100">
        <f t="shared" si="72"/>
        <v>0</v>
      </c>
    </row>
    <row r="4611" spans="18:21" x14ac:dyDescent="0.3">
      <c r="R4611" s="85">
        <f>PER_MONTH!A4603</f>
        <v>45753</v>
      </c>
      <c r="S4611" s="86">
        <f>PER_MONTH!F4603</f>
        <v>0.85416666666666663</v>
      </c>
      <c r="T4611" s="102">
        <f>PER_MONTH!G4603</f>
        <v>0</v>
      </c>
      <c r="U4611" s="100">
        <f t="shared" si="72"/>
        <v>0</v>
      </c>
    </row>
    <row r="4612" spans="18:21" x14ac:dyDescent="0.3">
      <c r="R4612" s="85">
        <f>PER_MONTH!A4604</f>
        <v>45753</v>
      </c>
      <c r="S4612" s="86">
        <f>PER_MONTH!F4604</f>
        <v>0.875</v>
      </c>
      <c r="T4612" s="102">
        <f>PER_MONTH!G4604</f>
        <v>0</v>
      </c>
      <c r="U4612" s="100">
        <f t="shared" si="72"/>
        <v>0</v>
      </c>
    </row>
    <row r="4613" spans="18:21" x14ac:dyDescent="0.3">
      <c r="R4613" s="85">
        <f>PER_MONTH!A4605</f>
        <v>45753</v>
      </c>
      <c r="S4613" s="86">
        <f>PER_MONTH!F4605</f>
        <v>0.89583333333333337</v>
      </c>
      <c r="T4613" s="102">
        <f>PER_MONTH!G4605</f>
        <v>0</v>
      </c>
      <c r="U4613" s="100">
        <f t="shared" si="72"/>
        <v>0</v>
      </c>
    </row>
    <row r="4614" spans="18:21" x14ac:dyDescent="0.3">
      <c r="R4614" s="85">
        <f>PER_MONTH!A4606</f>
        <v>45753</v>
      </c>
      <c r="S4614" s="86">
        <f>PER_MONTH!F4606</f>
        <v>0.91666666666666663</v>
      </c>
      <c r="T4614" s="102">
        <f>PER_MONTH!G4606</f>
        <v>0</v>
      </c>
      <c r="U4614" s="100">
        <f t="shared" si="72"/>
        <v>0</v>
      </c>
    </row>
    <row r="4615" spans="18:21" x14ac:dyDescent="0.3">
      <c r="R4615" s="85">
        <f>PER_MONTH!A4607</f>
        <v>45753</v>
      </c>
      <c r="S4615" s="86">
        <f>PER_MONTH!F4607</f>
        <v>0.9375</v>
      </c>
      <c r="T4615" s="102">
        <f>PER_MONTH!G4607</f>
        <v>0</v>
      </c>
      <c r="U4615" s="100">
        <f t="shared" si="72"/>
        <v>0</v>
      </c>
    </row>
    <row r="4616" spans="18:21" x14ac:dyDescent="0.3">
      <c r="R4616" s="85">
        <f>PER_MONTH!A4608</f>
        <v>45753</v>
      </c>
      <c r="S4616" s="86">
        <f>PER_MONTH!F4608</f>
        <v>0.95833333333333337</v>
      </c>
      <c r="T4616" s="102">
        <f>PER_MONTH!G4608</f>
        <v>0</v>
      </c>
      <c r="U4616" s="100">
        <f t="shared" si="72"/>
        <v>0</v>
      </c>
    </row>
    <row r="4617" spans="18:21" x14ac:dyDescent="0.3">
      <c r="R4617" s="85">
        <f>PER_MONTH!A4609</f>
        <v>45753</v>
      </c>
      <c r="S4617" s="86">
        <f>PER_MONTH!F4609</f>
        <v>0.97916666666666663</v>
      </c>
      <c r="T4617" s="102">
        <f>PER_MONTH!G4609</f>
        <v>0</v>
      </c>
      <c r="U4617" s="100">
        <f t="shared" si="72"/>
        <v>0</v>
      </c>
    </row>
    <row r="4618" spans="18:21" x14ac:dyDescent="0.3">
      <c r="R4618" s="85">
        <f>PER_MONTH!A4610</f>
        <v>45754</v>
      </c>
      <c r="S4618" s="86">
        <f>PER_MONTH!F4610</f>
        <v>0</v>
      </c>
      <c r="T4618" s="102">
        <f>PER_MONTH!G4610</f>
        <v>0</v>
      </c>
      <c r="U4618" s="100">
        <f t="shared" si="72"/>
        <v>0</v>
      </c>
    </row>
    <row r="4619" spans="18:21" x14ac:dyDescent="0.3">
      <c r="R4619" s="85">
        <f>PER_MONTH!A4611</f>
        <v>45754</v>
      </c>
      <c r="S4619" s="86">
        <f>PER_MONTH!F4611</f>
        <v>2.0833333333333329E-2</v>
      </c>
      <c r="T4619" s="102">
        <f>PER_MONTH!G4611</f>
        <v>0</v>
      </c>
      <c r="U4619" s="100">
        <f t="shared" si="72"/>
        <v>0</v>
      </c>
    </row>
    <row r="4620" spans="18:21" x14ac:dyDescent="0.3">
      <c r="R4620" s="85">
        <f>PER_MONTH!A4612</f>
        <v>45754</v>
      </c>
      <c r="S4620" s="86">
        <f>PER_MONTH!F4612</f>
        <v>4.1666666666666657E-2</v>
      </c>
      <c r="T4620" s="102">
        <f>PER_MONTH!G4612</f>
        <v>0</v>
      </c>
      <c r="U4620" s="100">
        <f t="shared" ref="U4620:U4683" si="73">T4620/0.5</f>
        <v>0</v>
      </c>
    </row>
    <row r="4621" spans="18:21" x14ac:dyDescent="0.3">
      <c r="R4621" s="85">
        <f>PER_MONTH!A4613</f>
        <v>45754</v>
      </c>
      <c r="S4621" s="86">
        <f>PER_MONTH!F4613</f>
        <v>6.25E-2</v>
      </c>
      <c r="T4621" s="102">
        <f>PER_MONTH!G4613</f>
        <v>0</v>
      </c>
      <c r="U4621" s="100">
        <f t="shared" si="73"/>
        <v>0</v>
      </c>
    </row>
    <row r="4622" spans="18:21" x14ac:dyDescent="0.3">
      <c r="R4622" s="85">
        <f>PER_MONTH!A4614</f>
        <v>45754</v>
      </c>
      <c r="S4622" s="86">
        <f>PER_MONTH!F4614</f>
        <v>8.3333333333333329E-2</v>
      </c>
      <c r="T4622" s="102">
        <f>PER_MONTH!G4614</f>
        <v>0</v>
      </c>
      <c r="U4622" s="100">
        <f t="shared" si="73"/>
        <v>0</v>
      </c>
    </row>
    <row r="4623" spans="18:21" x14ac:dyDescent="0.3">
      <c r="R4623" s="85">
        <f>PER_MONTH!A4615</f>
        <v>45754</v>
      </c>
      <c r="S4623" s="86">
        <f>PER_MONTH!F4615</f>
        <v>0.1041666666666667</v>
      </c>
      <c r="T4623" s="102">
        <f>PER_MONTH!G4615</f>
        <v>0</v>
      </c>
      <c r="U4623" s="100">
        <f t="shared" si="73"/>
        <v>0</v>
      </c>
    </row>
    <row r="4624" spans="18:21" x14ac:dyDescent="0.3">
      <c r="R4624" s="85">
        <f>PER_MONTH!A4616</f>
        <v>45754</v>
      </c>
      <c r="S4624" s="86">
        <f>PER_MONTH!F4616</f>
        <v>0.125</v>
      </c>
      <c r="T4624" s="102">
        <f>PER_MONTH!G4616</f>
        <v>0</v>
      </c>
      <c r="U4624" s="100">
        <f t="shared" si="73"/>
        <v>0</v>
      </c>
    </row>
    <row r="4625" spans="18:21" x14ac:dyDescent="0.3">
      <c r="R4625" s="85">
        <f>PER_MONTH!A4617</f>
        <v>45754</v>
      </c>
      <c r="S4625" s="86">
        <f>PER_MONTH!F4617</f>
        <v>0.14583333333333329</v>
      </c>
      <c r="T4625" s="102">
        <f>PER_MONTH!G4617</f>
        <v>0</v>
      </c>
      <c r="U4625" s="100">
        <f t="shared" si="73"/>
        <v>0</v>
      </c>
    </row>
    <row r="4626" spans="18:21" x14ac:dyDescent="0.3">
      <c r="R4626" s="85">
        <f>PER_MONTH!A4618</f>
        <v>45754</v>
      </c>
      <c r="S4626" s="86">
        <f>PER_MONTH!F4618</f>
        <v>0.16666666666666671</v>
      </c>
      <c r="T4626" s="102">
        <f>PER_MONTH!G4618</f>
        <v>0</v>
      </c>
      <c r="U4626" s="100">
        <f t="shared" si="73"/>
        <v>0</v>
      </c>
    </row>
    <row r="4627" spans="18:21" x14ac:dyDescent="0.3">
      <c r="R4627" s="85">
        <f>PER_MONTH!A4619</f>
        <v>45754</v>
      </c>
      <c r="S4627" s="86">
        <f>PER_MONTH!F4619</f>
        <v>0.1875</v>
      </c>
      <c r="T4627" s="102">
        <f>PER_MONTH!G4619</f>
        <v>0</v>
      </c>
      <c r="U4627" s="100">
        <f t="shared" si="73"/>
        <v>0</v>
      </c>
    </row>
    <row r="4628" spans="18:21" x14ac:dyDescent="0.3">
      <c r="R4628" s="85">
        <f>PER_MONTH!A4620</f>
        <v>45754</v>
      </c>
      <c r="S4628" s="86">
        <f>PER_MONTH!F4620</f>
        <v>0.20833333333333329</v>
      </c>
      <c r="T4628" s="102">
        <f>PER_MONTH!G4620</f>
        <v>0</v>
      </c>
      <c r="U4628" s="100">
        <f t="shared" si="73"/>
        <v>0</v>
      </c>
    </row>
    <row r="4629" spans="18:21" x14ac:dyDescent="0.3">
      <c r="R4629" s="85">
        <f>PER_MONTH!A4621</f>
        <v>45754</v>
      </c>
      <c r="S4629" s="86">
        <f>PER_MONTH!F4621</f>
        <v>0.22916666666666671</v>
      </c>
      <c r="T4629" s="102">
        <f>PER_MONTH!G4621</f>
        <v>0</v>
      </c>
      <c r="U4629" s="100">
        <f t="shared" si="73"/>
        <v>0</v>
      </c>
    </row>
    <row r="4630" spans="18:21" x14ac:dyDescent="0.3">
      <c r="R4630" s="85">
        <f>PER_MONTH!A4622</f>
        <v>45754</v>
      </c>
      <c r="S4630" s="86">
        <f>PER_MONTH!F4622</f>
        <v>0.25</v>
      </c>
      <c r="T4630" s="102">
        <f>PER_MONTH!G4622</f>
        <v>0</v>
      </c>
      <c r="U4630" s="100">
        <f t="shared" si="73"/>
        <v>0</v>
      </c>
    </row>
    <row r="4631" spans="18:21" x14ac:dyDescent="0.3">
      <c r="R4631" s="85">
        <f>PER_MONTH!A4623</f>
        <v>45754</v>
      </c>
      <c r="S4631" s="86">
        <f>PER_MONTH!F4623</f>
        <v>0.27083333333333331</v>
      </c>
      <c r="T4631" s="102">
        <f>PER_MONTH!G4623</f>
        <v>0</v>
      </c>
      <c r="U4631" s="100">
        <f t="shared" si="73"/>
        <v>0</v>
      </c>
    </row>
    <row r="4632" spans="18:21" x14ac:dyDescent="0.3">
      <c r="R4632" s="85">
        <f>PER_MONTH!A4624</f>
        <v>45754</v>
      </c>
      <c r="S4632" s="86">
        <f>PER_MONTH!F4624</f>
        <v>0.29166666666666669</v>
      </c>
      <c r="T4632" s="102">
        <f>PER_MONTH!G4624</f>
        <v>0</v>
      </c>
      <c r="U4632" s="100">
        <f t="shared" si="73"/>
        <v>0</v>
      </c>
    </row>
    <row r="4633" spans="18:21" x14ac:dyDescent="0.3">
      <c r="R4633" s="85">
        <f>PER_MONTH!A4625</f>
        <v>45754</v>
      </c>
      <c r="S4633" s="86">
        <f>PER_MONTH!F4625</f>
        <v>0.3125</v>
      </c>
      <c r="T4633" s="102">
        <f>PER_MONTH!G4625</f>
        <v>0</v>
      </c>
      <c r="U4633" s="100">
        <f t="shared" si="73"/>
        <v>0</v>
      </c>
    </row>
    <row r="4634" spans="18:21" x14ac:dyDescent="0.3">
      <c r="R4634" s="85">
        <f>PER_MONTH!A4626</f>
        <v>45754</v>
      </c>
      <c r="S4634" s="86">
        <f>PER_MONTH!F4626</f>
        <v>0.33333333333333331</v>
      </c>
      <c r="T4634" s="102">
        <f>PER_MONTH!G4626</f>
        <v>0</v>
      </c>
      <c r="U4634" s="100">
        <f t="shared" si="73"/>
        <v>0</v>
      </c>
    </row>
    <row r="4635" spans="18:21" x14ac:dyDescent="0.3">
      <c r="R4635" s="85">
        <f>PER_MONTH!A4627</f>
        <v>45754</v>
      </c>
      <c r="S4635" s="86">
        <f>PER_MONTH!F4627</f>
        <v>0.35416666666666669</v>
      </c>
      <c r="T4635" s="102">
        <f>PER_MONTH!G4627</f>
        <v>0</v>
      </c>
      <c r="U4635" s="100">
        <f t="shared" si="73"/>
        <v>0</v>
      </c>
    </row>
    <row r="4636" spans="18:21" x14ac:dyDescent="0.3">
      <c r="R4636" s="85">
        <f>PER_MONTH!A4628</f>
        <v>45754</v>
      </c>
      <c r="S4636" s="86">
        <f>PER_MONTH!F4628</f>
        <v>0.375</v>
      </c>
      <c r="T4636" s="102">
        <f>PER_MONTH!G4628</f>
        <v>0</v>
      </c>
      <c r="U4636" s="100">
        <f t="shared" si="73"/>
        <v>0</v>
      </c>
    </row>
    <row r="4637" spans="18:21" x14ac:dyDescent="0.3">
      <c r="R4637" s="85">
        <f>PER_MONTH!A4629</f>
        <v>45754</v>
      </c>
      <c r="S4637" s="86">
        <f>PER_MONTH!F4629</f>
        <v>0.39583333333333331</v>
      </c>
      <c r="T4637" s="102">
        <f>PER_MONTH!G4629</f>
        <v>0</v>
      </c>
      <c r="U4637" s="100">
        <f t="shared" si="73"/>
        <v>0</v>
      </c>
    </row>
    <row r="4638" spans="18:21" x14ac:dyDescent="0.3">
      <c r="R4638" s="85">
        <f>PER_MONTH!A4630</f>
        <v>45754</v>
      </c>
      <c r="S4638" s="86">
        <f>PER_MONTH!F4630</f>
        <v>0.41666666666666669</v>
      </c>
      <c r="T4638" s="102">
        <f>PER_MONTH!G4630</f>
        <v>0</v>
      </c>
      <c r="U4638" s="100">
        <f t="shared" si="73"/>
        <v>0</v>
      </c>
    </row>
    <row r="4639" spans="18:21" x14ac:dyDescent="0.3">
      <c r="R4639" s="85">
        <f>PER_MONTH!A4631</f>
        <v>45754</v>
      </c>
      <c r="S4639" s="86">
        <f>PER_MONTH!F4631</f>
        <v>0.4375</v>
      </c>
      <c r="T4639" s="102">
        <f>PER_MONTH!G4631</f>
        <v>0</v>
      </c>
      <c r="U4639" s="100">
        <f t="shared" si="73"/>
        <v>0</v>
      </c>
    </row>
    <row r="4640" spans="18:21" x14ac:dyDescent="0.3">
      <c r="R4640" s="85">
        <f>PER_MONTH!A4632</f>
        <v>45754</v>
      </c>
      <c r="S4640" s="86">
        <f>PER_MONTH!F4632</f>
        <v>0.45833333333333331</v>
      </c>
      <c r="T4640" s="102">
        <f>PER_MONTH!G4632</f>
        <v>0</v>
      </c>
      <c r="U4640" s="100">
        <f t="shared" si="73"/>
        <v>0</v>
      </c>
    </row>
    <row r="4641" spans="18:21" x14ac:dyDescent="0.3">
      <c r="R4641" s="85">
        <f>PER_MONTH!A4633</f>
        <v>45754</v>
      </c>
      <c r="S4641" s="86">
        <f>PER_MONTH!F4633</f>
        <v>0.47916666666666669</v>
      </c>
      <c r="T4641" s="102">
        <f>PER_MONTH!G4633</f>
        <v>0</v>
      </c>
      <c r="U4641" s="100">
        <f t="shared" si="73"/>
        <v>0</v>
      </c>
    </row>
    <row r="4642" spans="18:21" x14ac:dyDescent="0.3">
      <c r="R4642" s="85">
        <f>PER_MONTH!A4634</f>
        <v>45754</v>
      </c>
      <c r="S4642" s="86">
        <f>PER_MONTH!F4634</f>
        <v>0.5</v>
      </c>
      <c r="T4642" s="102">
        <f>PER_MONTH!G4634</f>
        <v>0</v>
      </c>
      <c r="U4642" s="100">
        <f t="shared" si="73"/>
        <v>0</v>
      </c>
    </row>
    <row r="4643" spans="18:21" x14ac:dyDescent="0.3">
      <c r="R4643" s="85">
        <f>PER_MONTH!A4635</f>
        <v>45754</v>
      </c>
      <c r="S4643" s="86">
        <f>PER_MONTH!F4635</f>
        <v>0.52083333333333337</v>
      </c>
      <c r="T4643" s="102">
        <f>PER_MONTH!G4635</f>
        <v>0</v>
      </c>
      <c r="U4643" s="100">
        <f t="shared" si="73"/>
        <v>0</v>
      </c>
    </row>
    <row r="4644" spans="18:21" x14ac:dyDescent="0.3">
      <c r="R4644" s="85">
        <f>PER_MONTH!A4636</f>
        <v>45754</v>
      </c>
      <c r="S4644" s="86">
        <f>PER_MONTH!F4636</f>
        <v>0.54166666666666663</v>
      </c>
      <c r="T4644" s="102">
        <f>PER_MONTH!G4636</f>
        <v>0</v>
      </c>
      <c r="U4644" s="100">
        <f t="shared" si="73"/>
        <v>0</v>
      </c>
    </row>
    <row r="4645" spans="18:21" x14ac:dyDescent="0.3">
      <c r="R4645" s="85">
        <f>PER_MONTH!A4637</f>
        <v>45754</v>
      </c>
      <c r="S4645" s="86">
        <f>PER_MONTH!F4637</f>
        <v>0.5625</v>
      </c>
      <c r="T4645" s="102">
        <f>PER_MONTH!G4637</f>
        <v>0</v>
      </c>
      <c r="U4645" s="100">
        <f t="shared" si="73"/>
        <v>0</v>
      </c>
    </row>
    <row r="4646" spans="18:21" x14ac:dyDescent="0.3">
      <c r="R4646" s="85">
        <f>PER_MONTH!A4638</f>
        <v>45754</v>
      </c>
      <c r="S4646" s="86">
        <f>PER_MONTH!F4638</f>
        <v>0.58333333333333337</v>
      </c>
      <c r="T4646" s="102">
        <f>PER_MONTH!G4638</f>
        <v>0</v>
      </c>
      <c r="U4646" s="100">
        <f t="shared" si="73"/>
        <v>0</v>
      </c>
    </row>
    <row r="4647" spans="18:21" x14ac:dyDescent="0.3">
      <c r="R4647" s="85">
        <f>PER_MONTH!A4639</f>
        <v>45754</v>
      </c>
      <c r="S4647" s="86">
        <f>PER_MONTH!F4639</f>
        <v>0.60416666666666663</v>
      </c>
      <c r="T4647" s="102">
        <f>PER_MONTH!G4639</f>
        <v>0</v>
      </c>
      <c r="U4647" s="100">
        <f t="shared" si="73"/>
        <v>0</v>
      </c>
    </row>
    <row r="4648" spans="18:21" x14ac:dyDescent="0.3">
      <c r="R4648" s="85">
        <f>PER_MONTH!A4640</f>
        <v>45754</v>
      </c>
      <c r="S4648" s="86">
        <f>PER_MONTH!F4640</f>
        <v>0.625</v>
      </c>
      <c r="T4648" s="102">
        <f>PER_MONTH!G4640</f>
        <v>0</v>
      </c>
      <c r="U4648" s="100">
        <f t="shared" si="73"/>
        <v>0</v>
      </c>
    </row>
    <row r="4649" spans="18:21" x14ac:dyDescent="0.3">
      <c r="R4649" s="85">
        <f>PER_MONTH!A4641</f>
        <v>45754</v>
      </c>
      <c r="S4649" s="86">
        <f>PER_MONTH!F4641</f>
        <v>0.64583333333333337</v>
      </c>
      <c r="T4649" s="102">
        <f>PER_MONTH!G4641</f>
        <v>0</v>
      </c>
      <c r="U4649" s="100">
        <f t="shared" si="73"/>
        <v>0</v>
      </c>
    </row>
    <row r="4650" spans="18:21" x14ac:dyDescent="0.3">
      <c r="R4650" s="85">
        <f>PER_MONTH!A4642</f>
        <v>45754</v>
      </c>
      <c r="S4650" s="86">
        <f>PER_MONTH!F4642</f>
        <v>0.66666666666666663</v>
      </c>
      <c r="T4650" s="102">
        <f>PER_MONTH!G4642</f>
        <v>0</v>
      </c>
      <c r="U4650" s="100">
        <f t="shared" si="73"/>
        <v>0</v>
      </c>
    </row>
    <row r="4651" spans="18:21" x14ac:dyDescent="0.3">
      <c r="R4651" s="85">
        <f>PER_MONTH!A4643</f>
        <v>45754</v>
      </c>
      <c r="S4651" s="86">
        <f>PER_MONTH!F4643</f>
        <v>0.6875</v>
      </c>
      <c r="T4651" s="102">
        <f>PER_MONTH!G4643</f>
        <v>0</v>
      </c>
      <c r="U4651" s="100">
        <f t="shared" si="73"/>
        <v>0</v>
      </c>
    </row>
    <row r="4652" spans="18:21" x14ac:dyDescent="0.3">
      <c r="R4652" s="85">
        <f>PER_MONTH!A4644</f>
        <v>45754</v>
      </c>
      <c r="S4652" s="86">
        <f>PER_MONTH!F4644</f>
        <v>0.70833333333333337</v>
      </c>
      <c r="T4652" s="102">
        <f>PER_MONTH!G4644</f>
        <v>0</v>
      </c>
      <c r="U4652" s="100">
        <f t="shared" si="73"/>
        <v>0</v>
      </c>
    </row>
    <row r="4653" spans="18:21" x14ac:dyDescent="0.3">
      <c r="R4653" s="85">
        <f>PER_MONTH!A4645</f>
        <v>45754</v>
      </c>
      <c r="S4653" s="86">
        <f>PER_MONTH!F4645</f>
        <v>0.72916666666666663</v>
      </c>
      <c r="T4653" s="102">
        <f>PER_MONTH!G4645</f>
        <v>0</v>
      </c>
      <c r="U4653" s="100">
        <f t="shared" si="73"/>
        <v>0</v>
      </c>
    </row>
    <row r="4654" spans="18:21" x14ac:dyDescent="0.3">
      <c r="R4654" s="85">
        <f>PER_MONTH!A4646</f>
        <v>45754</v>
      </c>
      <c r="S4654" s="86">
        <f>PER_MONTH!F4646</f>
        <v>0.75</v>
      </c>
      <c r="T4654" s="102">
        <f>PER_MONTH!G4646</f>
        <v>0</v>
      </c>
      <c r="U4654" s="100">
        <f t="shared" si="73"/>
        <v>0</v>
      </c>
    </row>
    <row r="4655" spans="18:21" x14ac:dyDescent="0.3">
      <c r="R4655" s="85">
        <f>PER_MONTH!A4647</f>
        <v>45754</v>
      </c>
      <c r="S4655" s="86">
        <f>PER_MONTH!F4647</f>
        <v>0.77083333333333337</v>
      </c>
      <c r="T4655" s="102">
        <f>PER_MONTH!G4647</f>
        <v>0</v>
      </c>
      <c r="U4655" s="100">
        <f t="shared" si="73"/>
        <v>0</v>
      </c>
    </row>
    <row r="4656" spans="18:21" x14ac:dyDescent="0.3">
      <c r="R4656" s="85">
        <f>PER_MONTH!A4648</f>
        <v>45754</v>
      </c>
      <c r="S4656" s="86">
        <f>PER_MONTH!F4648</f>
        <v>0.79166666666666663</v>
      </c>
      <c r="T4656" s="102">
        <f>PER_MONTH!G4648</f>
        <v>0</v>
      </c>
      <c r="U4656" s="100">
        <f t="shared" si="73"/>
        <v>0</v>
      </c>
    </row>
    <row r="4657" spans="18:21" x14ac:dyDescent="0.3">
      <c r="R4657" s="85">
        <f>PER_MONTH!A4649</f>
        <v>45754</v>
      </c>
      <c r="S4657" s="86">
        <f>PER_MONTH!F4649</f>
        <v>0.8125</v>
      </c>
      <c r="T4657" s="102">
        <f>PER_MONTH!G4649</f>
        <v>0</v>
      </c>
      <c r="U4657" s="100">
        <f t="shared" si="73"/>
        <v>0</v>
      </c>
    </row>
    <row r="4658" spans="18:21" x14ac:dyDescent="0.3">
      <c r="R4658" s="85">
        <f>PER_MONTH!A4650</f>
        <v>45754</v>
      </c>
      <c r="S4658" s="86">
        <f>PER_MONTH!F4650</f>
        <v>0.83333333333333337</v>
      </c>
      <c r="T4658" s="102">
        <f>PER_MONTH!G4650</f>
        <v>0</v>
      </c>
      <c r="U4658" s="100">
        <f t="shared" si="73"/>
        <v>0</v>
      </c>
    </row>
    <row r="4659" spans="18:21" x14ac:dyDescent="0.3">
      <c r="R4659" s="85">
        <f>PER_MONTH!A4651</f>
        <v>45754</v>
      </c>
      <c r="S4659" s="86">
        <f>PER_MONTH!F4651</f>
        <v>0.85416666666666663</v>
      </c>
      <c r="T4659" s="102">
        <f>PER_MONTH!G4651</f>
        <v>0</v>
      </c>
      <c r="U4659" s="100">
        <f t="shared" si="73"/>
        <v>0</v>
      </c>
    </row>
    <row r="4660" spans="18:21" x14ac:dyDescent="0.3">
      <c r="R4660" s="85">
        <f>PER_MONTH!A4652</f>
        <v>45754</v>
      </c>
      <c r="S4660" s="86">
        <f>PER_MONTH!F4652</f>
        <v>0.875</v>
      </c>
      <c r="T4660" s="102">
        <f>PER_MONTH!G4652</f>
        <v>0</v>
      </c>
      <c r="U4660" s="100">
        <f t="shared" si="73"/>
        <v>0</v>
      </c>
    </row>
    <row r="4661" spans="18:21" x14ac:dyDescent="0.3">
      <c r="R4661" s="85">
        <f>PER_MONTH!A4653</f>
        <v>45754</v>
      </c>
      <c r="S4661" s="86">
        <f>PER_MONTH!F4653</f>
        <v>0.89583333333333337</v>
      </c>
      <c r="T4661" s="102">
        <f>PER_MONTH!G4653</f>
        <v>0</v>
      </c>
      <c r="U4661" s="100">
        <f t="shared" si="73"/>
        <v>0</v>
      </c>
    </row>
    <row r="4662" spans="18:21" x14ac:dyDescent="0.3">
      <c r="R4662" s="85">
        <f>PER_MONTH!A4654</f>
        <v>45754</v>
      </c>
      <c r="S4662" s="86">
        <f>PER_MONTH!F4654</f>
        <v>0.91666666666666663</v>
      </c>
      <c r="T4662" s="102">
        <f>PER_MONTH!G4654</f>
        <v>0</v>
      </c>
      <c r="U4662" s="100">
        <f t="shared" si="73"/>
        <v>0</v>
      </c>
    </row>
    <row r="4663" spans="18:21" x14ac:dyDescent="0.3">
      <c r="R4663" s="85">
        <f>PER_MONTH!A4655</f>
        <v>45754</v>
      </c>
      <c r="S4663" s="86">
        <f>PER_MONTH!F4655</f>
        <v>0.9375</v>
      </c>
      <c r="T4663" s="102">
        <f>PER_MONTH!G4655</f>
        <v>0</v>
      </c>
      <c r="U4663" s="100">
        <f t="shared" si="73"/>
        <v>0</v>
      </c>
    </row>
    <row r="4664" spans="18:21" x14ac:dyDescent="0.3">
      <c r="R4664" s="85">
        <f>PER_MONTH!A4656</f>
        <v>45754</v>
      </c>
      <c r="S4664" s="86">
        <f>PER_MONTH!F4656</f>
        <v>0.95833333333333337</v>
      </c>
      <c r="T4664" s="102">
        <f>PER_MONTH!G4656</f>
        <v>0</v>
      </c>
      <c r="U4664" s="100">
        <f t="shared" si="73"/>
        <v>0</v>
      </c>
    </row>
    <row r="4665" spans="18:21" x14ac:dyDescent="0.3">
      <c r="R4665" s="85">
        <f>PER_MONTH!A4657</f>
        <v>45754</v>
      </c>
      <c r="S4665" s="86">
        <f>PER_MONTH!F4657</f>
        <v>0.97916666666666663</v>
      </c>
      <c r="T4665" s="102">
        <f>PER_MONTH!G4657</f>
        <v>0</v>
      </c>
      <c r="U4665" s="100">
        <f t="shared" si="73"/>
        <v>0</v>
      </c>
    </row>
    <row r="4666" spans="18:21" x14ac:dyDescent="0.3">
      <c r="R4666" s="85">
        <f>PER_MONTH!A4658</f>
        <v>45755</v>
      </c>
      <c r="S4666" s="86">
        <f>PER_MONTH!F4658</f>
        <v>0</v>
      </c>
      <c r="T4666" s="102">
        <f>PER_MONTH!G4658</f>
        <v>0</v>
      </c>
      <c r="U4666" s="100">
        <f t="shared" si="73"/>
        <v>0</v>
      </c>
    </row>
    <row r="4667" spans="18:21" x14ac:dyDescent="0.3">
      <c r="R4667" s="85">
        <f>PER_MONTH!A4659</f>
        <v>45755</v>
      </c>
      <c r="S4667" s="86">
        <f>PER_MONTH!F4659</f>
        <v>2.0833333333333329E-2</v>
      </c>
      <c r="T4667" s="102">
        <f>PER_MONTH!G4659</f>
        <v>0</v>
      </c>
      <c r="U4667" s="100">
        <f t="shared" si="73"/>
        <v>0</v>
      </c>
    </row>
    <row r="4668" spans="18:21" x14ac:dyDescent="0.3">
      <c r="R4668" s="85">
        <f>PER_MONTH!A4660</f>
        <v>45755</v>
      </c>
      <c r="S4668" s="86">
        <f>PER_MONTH!F4660</f>
        <v>4.1666666666666657E-2</v>
      </c>
      <c r="T4668" s="102">
        <f>PER_MONTH!G4660</f>
        <v>0</v>
      </c>
      <c r="U4668" s="100">
        <f t="shared" si="73"/>
        <v>0</v>
      </c>
    </row>
    <row r="4669" spans="18:21" x14ac:dyDescent="0.3">
      <c r="R4669" s="85">
        <f>PER_MONTH!A4661</f>
        <v>45755</v>
      </c>
      <c r="S4669" s="86">
        <f>PER_MONTH!F4661</f>
        <v>6.25E-2</v>
      </c>
      <c r="T4669" s="102">
        <f>PER_MONTH!G4661</f>
        <v>0</v>
      </c>
      <c r="U4669" s="100">
        <f t="shared" si="73"/>
        <v>0</v>
      </c>
    </row>
    <row r="4670" spans="18:21" x14ac:dyDescent="0.3">
      <c r="R4670" s="85">
        <f>PER_MONTH!A4662</f>
        <v>45755</v>
      </c>
      <c r="S4670" s="86">
        <f>PER_MONTH!F4662</f>
        <v>8.3333333333333329E-2</v>
      </c>
      <c r="T4670" s="102">
        <f>PER_MONTH!G4662</f>
        <v>0</v>
      </c>
      <c r="U4670" s="100">
        <f t="shared" si="73"/>
        <v>0</v>
      </c>
    </row>
    <row r="4671" spans="18:21" x14ac:dyDescent="0.3">
      <c r="R4671" s="85">
        <f>PER_MONTH!A4663</f>
        <v>45755</v>
      </c>
      <c r="S4671" s="86">
        <f>PER_MONTH!F4663</f>
        <v>0.1041666666666667</v>
      </c>
      <c r="T4671" s="102">
        <f>PER_MONTH!G4663</f>
        <v>0</v>
      </c>
      <c r="U4671" s="100">
        <f t="shared" si="73"/>
        <v>0</v>
      </c>
    </row>
    <row r="4672" spans="18:21" x14ac:dyDescent="0.3">
      <c r="R4672" s="85">
        <f>PER_MONTH!A4664</f>
        <v>45755</v>
      </c>
      <c r="S4672" s="86">
        <f>PER_MONTH!F4664</f>
        <v>0.125</v>
      </c>
      <c r="T4672" s="102">
        <f>PER_MONTH!G4664</f>
        <v>0</v>
      </c>
      <c r="U4672" s="100">
        <f t="shared" si="73"/>
        <v>0</v>
      </c>
    </row>
    <row r="4673" spans="18:21" x14ac:dyDescent="0.3">
      <c r="R4673" s="85">
        <f>PER_MONTH!A4665</f>
        <v>45755</v>
      </c>
      <c r="S4673" s="86">
        <f>PER_MONTH!F4665</f>
        <v>0.14583333333333329</v>
      </c>
      <c r="T4673" s="102">
        <f>PER_MONTH!G4665</f>
        <v>0</v>
      </c>
      <c r="U4673" s="100">
        <f t="shared" si="73"/>
        <v>0</v>
      </c>
    </row>
    <row r="4674" spans="18:21" x14ac:dyDescent="0.3">
      <c r="R4674" s="85">
        <f>PER_MONTH!A4666</f>
        <v>45755</v>
      </c>
      <c r="S4674" s="86">
        <f>PER_MONTH!F4666</f>
        <v>0.16666666666666671</v>
      </c>
      <c r="T4674" s="102">
        <f>PER_MONTH!G4666</f>
        <v>0</v>
      </c>
      <c r="U4674" s="100">
        <f t="shared" si="73"/>
        <v>0</v>
      </c>
    </row>
    <row r="4675" spans="18:21" x14ac:dyDescent="0.3">
      <c r="R4675" s="85">
        <f>PER_MONTH!A4667</f>
        <v>45755</v>
      </c>
      <c r="S4675" s="86">
        <f>PER_MONTH!F4667</f>
        <v>0.1875</v>
      </c>
      <c r="T4675" s="102">
        <f>PER_MONTH!G4667</f>
        <v>0</v>
      </c>
      <c r="U4675" s="100">
        <f t="shared" si="73"/>
        <v>0</v>
      </c>
    </row>
    <row r="4676" spans="18:21" x14ac:dyDescent="0.3">
      <c r="R4676" s="85">
        <f>PER_MONTH!A4668</f>
        <v>45755</v>
      </c>
      <c r="S4676" s="86">
        <f>PER_MONTH!F4668</f>
        <v>0.20833333333333329</v>
      </c>
      <c r="T4676" s="102">
        <f>PER_MONTH!G4668</f>
        <v>0</v>
      </c>
      <c r="U4676" s="100">
        <f t="shared" si="73"/>
        <v>0</v>
      </c>
    </row>
    <row r="4677" spans="18:21" x14ac:dyDescent="0.3">
      <c r="R4677" s="85">
        <f>PER_MONTH!A4669</f>
        <v>45755</v>
      </c>
      <c r="S4677" s="86">
        <f>PER_MONTH!F4669</f>
        <v>0.22916666666666671</v>
      </c>
      <c r="T4677" s="102">
        <f>PER_MONTH!G4669</f>
        <v>0</v>
      </c>
      <c r="U4677" s="100">
        <f t="shared" si="73"/>
        <v>0</v>
      </c>
    </row>
    <row r="4678" spans="18:21" x14ac:dyDescent="0.3">
      <c r="R4678" s="85">
        <f>PER_MONTH!A4670</f>
        <v>45755</v>
      </c>
      <c r="S4678" s="86">
        <f>PER_MONTH!F4670</f>
        <v>0.25</v>
      </c>
      <c r="T4678" s="102">
        <f>PER_MONTH!G4670</f>
        <v>0</v>
      </c>
      <c r="U4678" s="100">
        <f t="shared" si="73"/>
        <v>0</v>
      </c>
    </row>
    <row r="4679" spans="18:21" x14ac:dyDescent="0.3">
      <c r="R4679" s="85">
        <f>PER_MONTH!A4671</f>
        <v>45755</v>
      </c>
      <c r="S4679" s="86">
        <f>PER_MONTH!F4671</f>
        <v>0.27083333333333331</v>
      </c>
      <c r="T4679" s="102">
        <f>PER_MONTH!G4671</f>
        <v>0</v>
      </c>
      <c r="U4679" s="100">
        <f t="shared" si="73"/>
        <v>0</v>
      </c>
    </row>
    <row r="4680" spans="18:21" x14ac:dyDescent="0.3">
      <c r="R4680" s="85">
        <f>PER_MONTH!A4672</f>
        <v>45755</v>
      </c>
      <c r="S4680" s="86">
        <f>PER_MONTH!F4672</f>
        <v>0.29166666666666669</v>
      </c>
      <c r="T4680" s="102">
        <f>PER_MONTH!G4672</f>
        <v>0</v>
      </c>
      <c r="U4680" s="100">
        <f t="shared" si="73"/>
        <v>0</v>
      </c>
    </row>
    <row r="4681" spans="18:21" x14ac:dyDescent="0.3">
      <c r="R4681" s="85">
        <f>PER_MONTH!A4673</f>
        <v>45755</v>
      </c>
      <c r="S4681" s="86">
        <f>PER_MONTH!F4673</f>
        <v>0.3125</v>
      </c>
      <c r="T4681" s="102">
        <f>PER_MONTH!G4673</f>
        <v>0</v>
      </c>
      <c r="U4681" s="100">
        <f t="shared" si="73"/>
        <v>0</v>
      </c>
    </row>
    <row r="4682" spans="18:21" x14ac:dyDescent="0.3">
      <c r="R4682" s="85">
        <f>PER_MONTH!A4674</f>
        <v>45755</v>
      </c>
      <c r="S4682" s="86">
        <f>PER_MONTH!F4674</f>
        <v>0.33333333333333331</v>
      </c>
      <c r="T4682" s="102">
        <f>PER_MONTH!G4674</f>
        <v>0</v>
      </c>
      <c r="U4682" s="100">
        <f t="shared" si="73"/>
        <v>0</v>
      </c>
    </row>
    <row r="4683" spans="18:21" x14ac:dyDescent="0.3">
      <c r="R4683" s="85">
        <f>PER_MONTH!A4675</f>
        <v>45755</v>
      </c>
      <c r="S4683" s="86">
        <f>PER_MONTH!F4675</f>
        <v>0.35416666666666669</v>
      </c>
      <c r="T4683" s="102">
        <f>PER_MONTH!G4675</f>
        <v>0</v>
      </c>
      <c r="U4683" s="100">
        <f t="shared" si="73"/>
        <v>0</v>
      </c>
    </row>
    <row r="4684" spans="18:21" x14ac:dyDescent="0.3">
      <c r="R4684" s="85">
        <f>PER_MONTH!A4676</f>
        <v>45755</v>
      </c>
      <c r="S4684" s="86">
        <f>PER_MONTH!F4676</f>
        <v>0.375</v>
      </c>
      <c r="T4684" s="102">
        <f>PER_MONTH!G4676</f>
        <v>0</v>
      </c>
      <c r="U4684" s="100">
        <f t="shared" ref="U4684:U4747" si="74">T4684/0.5</f>
        <v>0</v>
      </c>
    </row>
    <row r="4685" spans="18:21" x14ac:dyDescent="0.3">
      <c r="R4685" s="85">
        <f>PER_MONTH!A4677</f>
        <v>45755</v>
      </c>
      <c r="S4685" s="86">
        <f>PER_MONTH!F4677</f>
        <v>0.39583333333333331</v>
      </c>
      <c r="T4685" s="102">
        <f>PER_MONTH!G4677</f>
        <v>0</v>
      </c>
      <c r="U4685" s="100">
        <f t="shared" si="74"/>
        <v>0</v>
      </c>
    </row>
    <row r="4686" spans="18:21" x14ac:dyDescent="0.3">
      <c r="R4686" s="85">
        <f>PER_MONTH!A4678</f>
        <v>45755</v>
      </c>
      <c r="S4686" s="86">
        <f>PER_MONTH!F4678</f>
        <v>0.41666666666666669</v>
      </c>
      <c r="T4686" s="102">
        <f>PER_MONTH!G4678</f>
        <v>0</v>
      </c>
      <c r="U4686" s="100">
        <f t="shared" si="74"/>
        <v>0</v>
      </c>
    </row>
    <row r="4687" spans="18:21" x14ac:dyDescent="0.3">
      <c r="R4687" s="85">
        <f>PER_MONTH!A4679</f>
        <v>45755</v>
      </c>
      <c r="S4687" s="86">
        <f>PER_MONTH!F4679</f>
        <v>0.4375</v>
      </c>
      <c r="T4687" s="102">
        <f>PER_MONTH!G4679</f>
        <v>0</v>
      </c>
      <c r="U4687" s="100">
        <f t="shared" si="74"/>
        <v>0</v>
      </c>
    </row>
    <row r="4688" spans="18:21" x14ac:dyDescent="0.3">
      <c r="R4688" s="85">
        <f>PER_MONTH!A4680</f>
        <v>45755</v>
      </c>
      <c r="S4688" s="86">
        <f>PER_MONTH!F4680</f>
        <v>0.45833333333333331</v>
      </c>
      <c r="T4688" s="102">
        <f>PER_MONTH!G4680</f>
        <v>0</v>
      </c>
      <c r="U4688" s="100">
        <f t="shared" si="74"/>
        <v>0</v>
      </c>
    </row>
    <row r="4689" spans="18:21" x14ac:dyDescent="0.3">
      <c r="R4689" s="85">
        <f>PER_MONTH!A4681</f>
        <v>45755</v>
      </c>
      <c r="S4689" s="86">
        <f>PER_MONTH!F4681</f>
        <v>0.47916666666666669</v>
      </c>
      <c r="T4689" s="102">
        <f>PER_MONTH!G4681</f>
        <v>0</v>
      </c>
      <c r="U4689" s="100">
        <f t="shared" si="74"/>
        <v>0</v>
      </c>
    </row>
    <row r="4690" spans="18:21" x14ac:dyDescent="0.3">
      <c r="R4690" s="85">
        <f>PER_MONTH!A4682</f>
        <v>45755</v>
      </c>
      <c r="S4690" s="86">
        <f>PER_MONTH!F4682</f>
        <v>0.5</v>
      </c>
      <c r="T4690" s="102">
        <f>PER_MONTH!G4682</f>
        <v>0</v>
      </c>
      <c r="U4690" s="100">
        <f t="shared" si="74"/>
        <v>0</v>
      </c>
    </row>
    <row r="4691" spans="18:21" x14ac:dyDescent="0.3">
      <c r="R4691" s="85">
        <f>PER_MONTH!A4683</f>
        <v>45755</v>
      </c>
      <c r="S4691" s="86">
        <f>PER_MONTH!F4683</f>
        <v>0.52083333333333337</v>
      </c>
      <c r="T4691" s="102">
        <f>PER_MONTH!G4683</f>
        <v>0</v>
      </c>
      <c r="U4691" s="100">
        <f t="shared" si="74"/>
        <v>0</v>
      </c>
    </row>
    <row r="4692" spans="18:21" x14ac:dyDescent="0.3">
      <c r="R4692" s="85">
        <f>PER_MONTH!A4684</f>
        <v>45755</v>
      </c>
      <c r="S4692" s="86">
        <f>PER_MONTH!F4684</f>
        <v>0.54166666666666663</v>
      </c>
      <c r="T4692" s="102">
        <f>PER_MONTH!G4684</f>
        <v>0</v>
      </c>
      <c r="U4692" s="100">
        <f t="shared" si="74"/>
        <v>0</v>
      </c>
    </row>
    <row r="4693" spans="18:21" x14ac:dyDescent="0.3">
      <c r="R4693" s="85">
        <f>PER_MONTH!A4685</f>
        <v>45755</v>
      </c>
      <c r="S4693" s="86">
        <f>PER_MONTH!F4685</f>
        <v>0.5625</v>
      </c>
      <c r="T4693" s="102">
        <f>PER_MONTH!G4685</f>
        <v>0</v>
      </c>
      <c r="U4693" s="100">
        <f t="shared" si="74"/>
        <v>0</v>
      </c>
    </row>
    <row r="4694" spans="18:21" x14ac:dyDescent="0.3">
      <c r="R4694" s="85">
        <f>PER_MONTH!A4686</f>
        <v>45755</v>
      </c>
      <c r="S4694" s="86">
        <f>PER_MONTH!F4686</f>
        <v>0.58333333333333337</v>
      </c>
      <c r="T4694" s="102">
        <f>PER_MONTH!G4686</f>
        <v>0</v>
      </c>
      <c r="U4694" s="100">
        <f t="shared" si="74"/>
        <v>0</v>
      </c>
    </row>
    <row r="4695" spans="18:21" x14ac:dyDescent="0.3">
      <c r="R4695" s="85">
        <f>PER_MONTH!A4687</f>
        <v>45755</v>
      </c>
      <c r="S4695" s="86">
        <f>PER_MONTH!F4687</f>
        <v>0.60416666666666663</v>
      </c>
      <c r="T4695" s="102">
        <f>PER_MONTH!G4687</f>
        <v>0</v>
      </c>
      <c r="U4695" s="100">
        <f t="shared" si="74"/>
        <v>0</v>
      </c>
    </row>
    <row r="4696" spans="18:21" x14ac:dyDescent="0.3">
      <c r="R4696" s="85">
        <f>PER_MONTH!A4688</f>
        <v>45755</v>
      </c>
      <c r="S4696" s="86">
        <f>PER_MONTH!F4688</f>
        <v>0.625</v>
      </c>
      <c r="T4696" s="102">
        <f>PER_MONTH!G4688</f>
        <v>0</v>
      </c>
      <c r="U4696" s="100">
        <f t="shared" si="74"/>
        <v>0</v>
      </c>
    </row>
    <row r="4697" spans="18:21" x14ac:dyDescent="0.3">
      <c r="R4697" s="85">
        <f>PER_MONTH!A4689</f>
        <v>45755</v>
      </c>
      <c r="S4697" s="86">
        <f>PER_MONTH!F4689</f>
        <v>0.64583333333333337</v>
      </c>
      <c r="T4697" s="102">
        <f>PER_MONTH!G4689</f>
        <v>0</v>
      </c>
      <c r="U4697" s="100">
        <f t="shared" si="74"/>
        <v>0</v>
      </c>
    </row>
    <row r="4698" spans="18:21" x14ac:dyDescent="0.3">
      <c r="R4698" s="85">
        <f>PER_MONTH!A4690</f>
        <v>45755</v>
      </c>
      <c r="S4698" s="86">
        <f>PER_MONTH!F4690</f>
        <v>0.66666666666666663</v>
      </c>
      <c r="T4698" s="102">
        <f>PER_MONTH!G4690</f>
        <v>0</v>
      </c>
      <c r="U4698" s="100">
        <f t="shared" si="74"/>
        <v>0</v>
      </c>
    </row>
    <row r="4699" spans="18:21" x14ac:dyDescent="0.3">
      <c r="R4699" s="85">
        <f>PER_MONTH!A4691</f>
        <v>45755</v>
      </c>
      <c r="S4699" s="86">
        <f>PER_MONTH!F4691</f>
        <v>0.6875</v>
      </c>
      <c r="T4699" s="102">
        <f>PER_MONTH!G4691</f>
        <v>0</v>
      </c>
      <c r="U4699" s="100">
        <f t="shared" si="74"/>
        <v>0</v>
      </c>
    </row>
    <row r="4700" spans="18:21" x14ac:dyDescent="0.3">
      <c r="R4700" s="85">
        <f>PER_MONTH!A4692</f>
        <v>45755</v>
      </c>
      <c r="S4700" s="86">
        <f>PER_MONTH!F4692</f>
        <v>0.70833333333333337</v>
      </c>
      <c r="T4700" s="102">
        <f>PER_MONTH!G4692</f>
        <v>0</v>
      </c>
      <c r="U4700" s="100">
        <f t="shared" si="74"/>
        <v>0</v>
      </c>
    </row>
    <row r="4701" spans="18:21" x14ac:dyDescent="0.3">
      <c r="R4701" s="85">
        <f>PER_MONTH!A4693</f>
        <v>45755</v>
      </c>
      <c r="S4701" s="86">
        <f>PER_MONTH!F4693</f>
        <v>0.72916666666666663</v>
      </c>
      <c r="T4701" s="102">
        <f>PER_MONTH!G4693</f>
        <v>0</v>
      </c>
      <c r="U4701" s="100">
        <f t="shared" si="74"/>
        <v>0</v>
      </c>
    </row>
    <row r="4702" spans="18:21" x14ac:dyDescent="0.3">
      <c r="R4702" s="85">
        <f>PER_MONTH!A4694</f>
        <v>45755</v>
      </c>
      <c r="S4702" s="86">
        <f>PER_MONTH!F4694</f>
        <v>0.75</v>
      </c>
      <c r="T4702" s="102">
        <f>PER_MONTH!G4694</f>
        <v>0</v>
      </c>
      <c r="U4702" s="100">
        <f t="shared" si="74"/>
        <v>0</v>
      </c>
    </row>
    <row r="4703" spans="18:21" x14ac:dyDescent="0.3">
      <c r="R4703" s="85">
        <f>PER_MONTH!A4695</f>
        <v>45755</v>
      </c>
      <c r="S4703" s="86">
        <f>PER_MONTH!F4695</f>
        <v>0.77083333333333337</v>
      </c>
      <c r="T4703" s="102">
        <f>PER_MONTH!G4695</f>
        <v>0</v>
      </c>
      <c r="U4703" s="100">
        <f t="shared" si="74"/>
        <v>0</v>
      </c>
    </row>
    <row r="4704" spans="18:21" x14ac:dyDescent="0.3">
      <c r="R4704" s="85">
        <f>PER_MONTH!A4696</f>
        <v>45755</v>
      </c>
      <c r="S4704" s="86">
        <f>PER_MONTH!F4696</f>
        <v>0.79166666666666663</v>
      </c>
      <c r="T4704" s="102">
        <f>PER_MONTH!G4696</f>
        <v>0</v>
      </c>
      <c r="U4704" s="100">
        <f t="shared" si="74"/>
        <v>0</v>
      </c>
    </row>
    <row r="4705" spans="18:21" x14ac:dyDescent="0.3">
      <c r="R4705" s="85">
        <f>PER_MONTH!A4697</f>
        <v>45755</v>
      </c>
      <c r="S4705" s="86">
        <f>PER_MONTH!F4697</f>
        <v>0.8125</v>
      </c>
      <c r="T4705" s="102">
        <f>PER_MONTH!G4697</f>
        <v>0</v>
      </c>
      <c r="U4705" s="100">
        <f t="shared" si="74"/>
        <v>0</v>
      </c>
    </row>
    <row r="4706" spans="18:21" x14ac:dyDescent="0.3">
      <c r="R4706" s="85">
        <f>PER_MONTH!A4698</f>
        <v>45755</v>
      </c>
      <c r="S4706" s="86">
        <f>PER_MONTH!F4698</f>
        <v>0.83333333333333337</v>
      </c>
      <c r="T4706" s="102">
        <f>PER_MONTH!G4698</f>
        <v>0</v>
      </c>
      <c r="U4706" s="100">
        <f t="shared" si="74"/>
        <v>0</v>
      </c>
    </row>
    <row r="4707" spans="18:21" x14ac:dyDescent="0.3">
      <c r="R4707" s="85">
        <f>PER_MONTH!A4699</f>
        <v>45755</v>
      </c>
      <c r="S4707" s="86">
        <f>PER_MONTH!F4699</f>
        <v>0.85416666666666663</v>
      </c>
      <c r="T4707" s="102">
        <f>PER_MONTH!G4699</f>
        <v>0</v>
      </c>
      <c r="U4707" s="100">
        <f t="shared" si="74"/>
        <v>0</v>
      </c>
    </row>
    <row r="4708" spans="18:21" x14ac:dyDescent="0.3">
      <c r="R4708" s="85">
        <f>PER_MONTH!A4700</f>
        <v>45755</v>
      </c>
      <c r="S4708" s="86">
        <f>PER_MONTH!F4700</f>
        <v>0.875</v>
      </c>
      <c r="T4708" s="102">
        <f>PER_MONTH!G4700</f>
        <v>0</v>
      </c>
      <c r="U4708" s="100">
        <f t="shared" si="74"/>
        <v>0</v>
      </c>
    </row>
    <row r="4709" spans="18:21" x14ac:dyDescent="0.3">
      <c r="R4709" s="85">
        <f>PER_MONTH!A4701</f>
        <v>45755</v>
      </c>
      <c r="S4709" s="86">
        <f>PER_MONTH!F4701</f>
        <v>0.89583333333333337</v>
      </c>
      <c r="T4709" s="102">
        <f>PER_MONTH!G4701</f>
        <v>0</v>
      </c>
      <c r="U4709" s="100">
        <f t="shared" si="74"/>
        <v>0</v>
      </c>
    </row>
    <row r="4710" spans="18:21" x14ac:dyDescent="0.3">
      <c r="R4710" s="85">
        <f>PER_MONTH!A4702</f>
        <v>45755</v>
      </c>
      <c r="S4710" s="86">
        <f>PER_MONTH!F4702</f>
        <v>0.91666666666666663</v>
      </c>
      <c r="T4710" s="102">
        <f>PER_MONTH!G4702</f>
        <v>0</v>
      </c>
      <c r="U4710" s="100">
        <f t="shared" si="74"/>
        <v>0</v>
      </c>
    </row>
    <row r="4711" spans="18:21" x14ac:dyDescent="0.3">
      <c r="R4711" s="85">
        <f>PER_MONTH!A4703</f>
        <v>45755</v>
      </c>
      <c r="S4711" s="86">
        <f>PER_MONTH!F4703</f>
        <v>0.9375</v>
      </c>
      <c r="T4711" s="102">
        <f>PER_MONTH!G4703</f>
        <v>0</v>
      </c>
      <c r="U4711" s="100">
        <f t="shared" si="74"/>
        <v>0</v>
      </c>
    </row>
    <row r="4712" spans="18:21" x14ac:dyDescent="0.3">
      <c r="R4712" s="85">
        <f>PER_MONTH!A4704</f>
        <v>45755</v>
      </c>
      <c r="S4712" s="86">
        <f>PER_MONTH!F4704</f>
        <v>0.95833333333333337</v>
      </c>
      <c r="T4712" s="102">
        <f>PER_MONTH!G4704</f>
        <v>0</v>
      </c>
      <c r="U4712" s="100">
        <f t="shared" si="74"/>
        <v>0</v>
      </c>
    </row>
    <row r="4713" spans="18:21" x14ac:dyDescent="0.3">
      <c r="R4713" s="85">
        <f>PER_MONTH!A4705</f>
        <v>45755</v>
      </c>
      <c r="S4713" s="86">
        <f>PER_MONTH!F4705</f>
        <v>0.97916666666666663</v>
      </c>
      <c r="T4713" s="102">
        <f>PER_MONTH!G4705</f>
        <v>0</v>
      </c>
      <c r="U4713" s="100">
        <f t="shared" si="74"/>
        <v>0</v>
      </c>
    </row>
    <row r="4714" spans="18:21" x14ac:dyDescent="0.3">
      <c r="R4714" s="85">
        <f>PER_MONTH!A4706</f>
        <v>45756</v>
      </c>
      <c r="S4714" s="86">
        <f>PER_MONTH!F4706</f>
        <v>0</v>
      </c>
      <c r="T4714" s="102">
        <f>PER_MONTH!G4706</f>
        <v>0</v>
      </c>
      <c r="U4714" s="100">
        <f t="shared" si="74"/>
        <v>0</v>
      </c>
    </row>
    <row r="4715" spans="18:21" x14ac:dyDescent="0.3">
      <c r="R4715" s="85">
        <f>PER_MONTH!A4707</f>
        <v>45756</v>
      </c>
      <c r="S4715" s="86">
        <f>PER_MONTH!F4707</f>
        <v>2.0833333333333329E-2</v>
      </c>
      <c r="T4715" s="102">
        <f>PER_MONTH!G4707</f>
        <v>0</v>
      </c>
      <c r="U4715" s="100">
        <f t="shared" si="74"/>
        <v>0</v>
      </c>
    </row>
    <row r="4716" spans="18:21" x14ac:dyDescent="0.3">
      <c r="R4716" s="85">
        <f>PER_MONTH!A4708</f>
        <v>45756</v>
      </c>
      <c r="S4716" s="86">
        <f>PER_MONTH!F4708</f>
        <v>4.1666666666666657E-2</v>
      </c>
      <c r="T4716" s="102">
        <f>PER_MONTH!G4708</f>
        <v>0</v>
      </c>
      <c r="U4716" s="100">
        <f t="shared" si="74"/>
        <v>0</v>
      </c>
    </row>
    <row r="4717" spans="18:21" x14ac:dyDescent="0.3">
      <c r="R4717" s="85">
        <f>PER_MONTH!A4709</f>
        <v>45756</v>
      </c>
      <c r="S4717" s="86">
        <f>PER_MONTH!F4709</f>
        <v>6.25E-2</v>
      </c>
      <c r="T4717" s="102">
        <f>PER_MONTH!G4709</f>
        <v>0</v>
      </c>
      <c r="U4717" s="100">
        <f t="shared" si="74"/>
        <v>0</v>
      </c>
    </row>
    <row r="4718" spans="18:21" x14ac:dyDescent="0.3">
      <c r="R4718" s="85">
        <f>PER_MONTH!A4710</f>
        <v>45756</v>
      </c>
      <c r="S4718" s="86">
        <f>PER_MONTH!F4710</f>
        <v>8.3333333333333329E-2</v>
      </c>
      <c r="T4718" s="102">
        <f>PER_MONTH!G4710</f>
        <v>0</v>
      </c>
      <c r="U4718" s="100">
        <f t="shared" si="74"/>
        <v>0</v>
      </c>
    </row>
    <row r="4719" spans="18:21" x14ac:dyDescent="0.3">
      <c r="R4719" s="85">
        <f>PER_MONTH!A4711</f>
        <v>45756</v>
      </c>
      <c r="S4719" s="86">
        <f>PER_MONTH!F4711</f>
        <v>0.1041666666666667</v>
      </c>
      <c r="T4719" s="102">
        <f>PER_MONTH!G4711</f>
        <v>0</v>
      </c>
      <c r="U4719" s="100">
        <f t="shared" si="74"/>
        <v>0</v>
      </c>
    </row>
    <row r="4720" spans="18:21" x14ac:dyDescent="0.3">
      <c r="R4720" s="85">
        <f>PER_MONTH!A4712</f>
        <v>45756</v>
      </c>
      <c r="S4720" s="86">
        <f>PER_MONTH!F4712</f>
        <v>0.125</v>
      </c>
      <c r="T4720" s="102">
        <f>PER_MONTH!G4712</f>
        <v>0</v>
      </c>
      <c r="U4720" s="100">
        <f t="shared" si="74"/>
        <v>0</v>
      </c>
    </row>
    <row r="4721" spans="18:21" x14ac:dyDescent="0.3">
      <c r="R4721" s="85">
        <f>PER_MONTH!A4713</f>
        <v>45756</v>
      </c>
      <c r="S4721" s="86">
        <f>PER_MONTH!F4713</f>
        <v>0.14583333333333329</v>
      </c>
      <c r="T4721" s="102">
        <f>PER_MONTH!G4713</f>
        <v>0</v>
      </c>
      <c r="U4721" s="100">
        <f t="shared" si="74"/>
        <v>0</v>
      </c>
    </row>
    <row r="4722" spans="18:21" x14ac:dyDescent="0.3">
      <c r="R4722" s="85">
        <f>PER_MONTH!A4714</f>
        <v>45756</v>
      </c>
      <c r="S4722" s="86">
        <f>PER_MONTH!F4714</f>
        <v>0.16666666666666671</v>
      </c>
      <c r="T4722" s="102">
        <f>PER_MONTH!G4714</f>
        <v>0</v>
      </c>
      <c r="U4722" s="100">
        <f t="shared" si="74"/>
        <v>0</v>
      </c>
    </row>
    <row r="4723" spans="18:21" x14ac:dyDescent="0.3">
      <c r="R4723" s="85">
        <f>PER_MONTH!A4715</f>
        <v>45756</v>
      </c>
      <c r="S4723" s="86">
        <f>PER_MONTH!F4715</f>
        <v>0.1875</v>
      </c>
      <c r="T4723" s="102">
        <f>PER_MONTH!G4715</f>
        <v>0</v>
      </c>
      <c r="U4723" s="100">
        <f t="shared" si="74"/>
        <v>0</v>
      </c>
    </row>
    <row r="4724" spans="18:21" x14ac:dyDescent="0.3">
      <c r="R4724" s="85">
        <f>PER_MONTH!A4716</f>
        <v>45756</v>
      </c>
      <c r="S4724" s="86">
        <f>PER_MONTH!F4716</f>
        <v>0.20833333333333329</v>
      </c>
      <c r="T4724" s="102">
        <f>PER_MONTH!G4716</f>
        <v>0</v>
      </c>
      <c r="U4724" s="100">
        <f t="shared" si="74"/>
        <v>0</v>
      </c>
    </row>
    <row r="4725" spans="18:21" x14ac:dyDescent="0.3">
      <c r="R4725" s="85">
        <f>PER_MONTH!A4717</f>
        <v>45756</v>
      </c>
      <c r="S4725" s="86">
        <f>PER_MONTH!F4717</f>
        <v>0.22916666666666671</v>
      </c>
      <c r="T4725" s="102">
        <f>PER_MONTH!G4717</f>
        <v>0</v>
      </c>
      <c r="U4725" s="100">
        <f t="shared" si="74"/>
        <v>0</v>
      </c>
    </row>
    <row r="4726" spans="18:21" x14ac:dyDescent="0.3">
      <c r="R4726" s="85">
        <f>PER_MONTH!A4718</f>
        <v>45756</v>
      </c>
      <c r="S4726" s="86">
        <f>PER_MONTH!F4718</f>
        <v>0.25</v>
      </c>
      <c r="T4726" s="102">
        <f>PER_MONTH!G4718</f>
        <v>0</v>
      </c>
      <c r="U4726" s="100">
        <f t="shared" si="74"/>
        <v>0</v>
      </c>
    </row>
    <row r="4727" spans="18:21" x14ac:dyDescent="0.3">
      <c r="R4727" s="85">
        <f>PER_MONTH!A4719</f>
        <v>45756</v>
      </c>
      <c r="S4727" s="86">
        <f>PER_MONTH!F4719</f>
        <v>0.27083333333333331</v>
      </c>
      <c r="T4727" s="102">
        <f>PER_MONTH!G4719</f>
        <v>0</v>
      </c>
      <c r="U4727" s="100">
        <f t="shared" si="74"/>
        <v>0</v>
      </c>
    </row>
    <row r="4728" spans="18:21" x14ac:dyDescent="0.3">
      <c r="R4728" s="85">
        <f>PER_MONTH!A4720</f>
        <v>45756</v>
      </c>
      <c r="S4728" s="86">
        <f>PER_MONTH!F4720</f>
        <v>0.29166666666666669</v>
      </c>
      <c r="T4728" s="102">
        <f>PER_MONTH!G4720</f>
        <v>0</v>
      </c>
      <c r="U4728" s="100">
        <f t="shared" si="74"/>
        <v>0</v>
      </c>
    </row>
    <row r="4729" spans="18:21" x14ac:dyDescent="0.3">
      <c r="R4729" s="85">
        <f>PER_MONTH!A4721</f>
        <v>45756</v>
      </c>
      <c r="S4729" s="86">
        <f>PER_MONTH!F4721</f>
        <v>0.3125</v>
      </c>
      <c r="T4729" s="102">
        <f>PER_MONTH!G4721</f>
        <v>0</v>
      </c>
      <c r="U4729" s="100">
        <f t="shared" si="74"/>
        <v>0</v>
      </c>
    </row>
    <row r="4730" spans="18:21" x14ac:dyDescent="0.3">
      <c r="R4730" s="85">
        <f>PER_MONTH!A4722</f>
        <v>45756</v>
      </c>
      <c r="S4730" s="86">
        <f>PER_MONTH!F4722</f>
        <v>0.33333333333333331</v>
      </c>
      <c r="T4730" s="102">
        <f>PER_MONTH!G4722</f>
        <v>0</v>
      </c>
      <c r="U4730" s="100">
        <f t="shared" si="74"/>
        <v>0</v>
      </c>
    </row>
    <row r="4731" spans="18:21" x14ac:dyDescent="0.3">
      <c r="R4731" s="85">
        <f>PER_MONTH!A4723</f>
        <v>45756</v>
      </c>
      <c r="S4731" s="86">
        <f>PER_MONTH!F4723</f>
        <v>0.35416666666666669</v>
      </c>
      <c r="T4731" s="102">
        <f>PER_MONTH!G4723</f>
        <v>0</v>
      </c>
      <c r="U4731" s="100">
        <f t="shared" si="74"/>
        <v>0</v>
      </c>
    </row>
    <row r="4732" spans="18:21" x14ac:dyDescent="0.3">
      <c r="R4732" s="85">
        <f>PER_MONTH!A4724</f>
        <v>45756</v>
      </c>
      <c r="S4732" s="86">
        <f>PER_MONTH!F4724</f>
        <v>0.375</v>
      </c>
      <c r="T4732" s="102">
        <f>PER_MONTH!G4724</f>
        <v>0</v>
      </c>
      <c r="U4732" s="100">
        <f t="shared" si="74"/>
        <v>0</v>
      </c>
    </row>
    <row r="4733" spans="18:21" x14ac:dyDescent="0.3">
      <c r="R4733" s="85">
        <f>PER_MONTH!A4725</f>
        <v>45756</v>
      </c>
      <c r="S4733" s="86">
        <f>PER_MONTH!F4725</f>
        <v>0.39583333333333331</v>
      </c>
      <c r="T4733" s="102">
        <f>PER_MONTH!G4725</f>
        <v>0</v>
      </c>
      <c r="U4733" s="100">
        <f t="shared" si="74"/>
        <v>0</v>
      </c>
    </row>
    <row r="4734" spans="18:21" x14ac:dyDescent="0.3">
      <c r="R4734" s="85">
        <f>PER_MONTH!A4726</f>
        <v>45756</v>
      </c>
      <c r="S4734" s="86">
        <f>PER_MONTH!F4726</f>
        <v>0.41666666666666669</v>
      </c>
      <c r="T4734" s="102">
        <f>PER_MONTH!G4726</f>
        <v>0</v>
      </c>
      <c r="U4734" s="100">
        <f t="shared" si="74"/>
        <v>0</v>
      </c>
    </row>
    <row r="4735" spans="18:21" x14ac:dyDescent="0.3">
      <c r="R4735" s="85">
        <f>PER_MONTH!A4727</f>
        <v>45756</v>
      </c>
      <c r="S4735" s="86">
        <f>PER_MONTH!F4727</f>
        <v>0.4375</v>
      </c>
      <c r="T4735" s="102">
        <f>PER_MONTH!G4727</f>
        <v>0</v>
      </c>
      <c r="U4735" s="100">
        <f t="shared" si="74"/>
        <v>0</v>
      </c>
    </row>
    <row r="4736" spans="18:21" x14ac:dyDescent="0.3">
      <c r="R4736" s="85">
        <f>PER_MONTH!A4728</f>
        <v>45756</v>
      </c>
      <c r="S4736" s="86">
        <f>PER_MONTH!F4728</f>
        <v>0.45833333333333331</v>
      </c>
      <c r="T4736" s="102">
        <f>PER_MONTH!G4728</f>
        <v>0</v>
      </c>
      <c r="U4736" s="100">
        <f t="shared" si="74"/>
        <v>0</v>
      </c>
    </row>
    <row r="4737" spans="18:21" x14ac:dyDescent="0.3">
      <c r="R4737" s="85">
        <f>PER_MONTH!A4729</f>
        <v>45756</v>
      </c>
      <c r="S4737" s="86">
        <f>PER_MONTH!F4729</f>
        <v>0.47916666666666669</v>
      </c>
      <c r="T4737" s="102">
        <f>PER_MONTH!G4729</f>
        <v>0</v>
      </c>
      <c r="U4737" s="100">
        <f t="shared" si="74"/>
        <v>0</v>
      </c>
    </row>
    <row r="4738" spans="18:21" x14ac:dyDescent="0.3">
      <c r="R4738" s="85">
        <f>PER_MONTH!A4730</f>
        <v>45756</v>
      </c>
      <c r="S4738" s="86">
        <f>PER_MONTH!F4730</f>
        <v>0.5</v>
      </c>
      <c r="T4738" s="102">
        <f>PER_MONTH!G4730</f>
        <v>0</v>
      </c>
      <c r="U4738" s="100">
        <f t="shared" si="74"/>
        <v>0</v>
      </c>
    </row>
    <row r="4739" spans="18:21" x14ac:dyDescent="0.3">
      <c r="R4739" s="85">
        <f>PER_MONTH!A4731</f>
        <v>45756</v>
      </c>
      <c r="S4739" s="86">
        <f>PER_MONTH!F4731</f>
        <v>0.52083333333333337</v>
      </c>
      <c r="T4739" s="102">
        <f>PER_MONTH!G4731</f>
        <v>0</v>
      </c>
      <c r="U4739" s="100">
        <f t="shared" si="74"/>
        <v>0</v>
      </c>
    </row>
    <row r="4740" spans="18:21" x14ac:dyDescent="0.3">
      <c r="R4740" s="85">
        <f>PER_MONTH!A4732</f>
        <v>45756</v>
      </c>
      <c r="S4740" s="86">
        <f>PER_MONTH!F4732</f>
        <v>0.54166666666666663</v>
      </c>
      <c r="T4740" s="102">
        <f>PER_MONTH!G4732</f>
        <v>0</v>
      </c>
      <c r="U4740" s="100">
        <f t="shared" si="74"/>
        <v>0</v>
      </c>
    </row>
    <row r="4741" spans="18:21" x14ac:dyDescent="0.3">
      <c r="R4741" s="85">
        <f>PER_MONTH!A4733</f>
        <v>45756</v>
      </c>
      <c r="S4741" s="86">
        <f>PER_MONTH!F4733</f>
        <v>0.5625</v>
      </c>
      <c r="T4741" s="102">
        <f>PER_MONTH!G4733</f>
        <v>0</v>
      </c>
      <c r="U4741" s="100">
        <f t="shared" si="74"/>
        <v>0</v>
      </c>
    </row>
    <row r="4742" spans="18:21" x14ac:dyDescent="0.3">
      <c r="R4742" s="85">
        <f>PER_MONTH!A4734</f>
        <v>45756</v>
      </c>
      <c r="S4742" s="86">
        <f>PER_MONTH!F4734</f>
        <v>0.58333333333333337</v>
      </c>
      <c r="T4742" s="102">
        <f>PER_MONTH!G4734</f>
        <v>0</v>
      </c>
      <c r="U4742" s="100">
        <f t="shared" si="74"/>
        <v>0</v>
      </c>
    </row>
    <row r="4743" spans="18:21" x14ac:dyDescent="0.3">
      <c r="R4743" s="85">
        <f>PER_MONTH!A4735</f>
        <v>45756</v>
      </c>
      <c r="S4743" s="86">
        <f>PER_MONTH!F4735</f>
        <v>0.60416666666666663</v>
      </c>
      <c r="T4743" s="102">
        <f>PER_MONTH!G4735</f>
        <v>0</v>
      </c>
      <c r="U4743" s="100">
        <f t="shared" si="74"/>
        <v>0</v>
      </c>
    </row>
    <row r="4744" spans="18:21" x14ac:dyDescent="0.3">
      <c r="R4744" s="85">
        <f>PER_MONTH!A4736</f>
        <v>45756</v>
      </c>
      <c r="S4744" s="86">
        <f>PER_MONTH!F4736</f>
        <v>0.625</v>
      </c>
      <c r="T4744" s="102">
        <f>PER_MONTH!G4736</f>
        <v>0</v>
      </c>
      <c r="U4744" s="100">
        <f t="shared" si="74"/>
        <v>0</v>
      </c>
    </row>
    <row r="4745" spans="18:21" x14ac:dyDescent="0.3">
      <c r="R4745" s="85">
        <f>PER_MONTH!A4737</f>
        <v>45756</v>
      </c>
      <c r="S4745" s="86">
        <f>PER_MONTH!F4737</f>
        <v>0.64583333333333337</v>
      </c>
      <c r="T4745" s="102">
        <f>PER_MONTH!G4737</f>
        <v>0</v>
      </c>
      <c r="U4745" s="100">
        <f t="shared" si="74"/>
        <v>0</v>
      </c>
    </row>
    <row r="4746" spans="18:21" x14ac:dyDescent="0.3">
      <c r="R4746" s="85">
        <f>PER_MONTH!A4738</f>
        <v>45756</v>
      </c>
      <c r="S4746" s="86">
        <f>PER_MONTH!F4738</f>
        <v>0.66666666666666663</v>
      </c>
      <c r="T4746" s="102">
        <f>PER_MONTH!G4738</f>
        <v>0</v>
      </c>
      <c r="U4746" s="100">
        <f t="shared" si="74"/>
        <v>0</v>
      </c>
    </row>
    <row r="4747" spans="18:21" x14ac:dyDescent="0.3">
      <c r="R4747" s="85">
        <f>PER_MONTH!A4739</f>
        <v>45756</v>
      </c>
      <c r="S4747" s="86">
        <f>PER_MONTH!F4739</f>
        <v>0.6875</v>
      </c>
      <c r="T4747" s="102">
        <f>PER_MONTH!G4739</f>
        <v>0</v>
      </c>
      <c r="U4747" s="100">
        <f t="shared" si="74"/>
        <v>0</v>
      </c>
    </row>
    <row r="4748" spans="18:21" x14ac:dyDescent="0.3">
      <c r="R4748" s="85">
        <f>PER_MONTH!A4740</f>
        <v>45756</v>
      </c>
      <c r="S4748" s="86">
        <f>PER_MONTH!F4740</f>
        <v>0.70833333333333337</v>
      </c>
      <c r="T4748" s="102">
        <f>PER_MONTH!G4740</f>
        <v>0</v>
      </c>
      <c r="U4748" s="100">
        <f t="shared" ref="U4748:U4811" si="75">T4748/0.5</f>
        <v>0</v>
      </c>
    </row>
    <row r="4749" spans="18:21" x14ac:dyDescent="0.3">
      <c r="R4749" s="85">
        <f>PER_MONTH!A4741</f>
        <v>45756</v>
      </c>
      <c r="S4749" s="86">
        <f>PER_MONTH!F4741</f>
        <v>0.72916666666666663</v>
      </c>
      <c r="T4749" s="102">
        <f>PER_MONTH!G4741</f>
        <v>0</v>
      </c>
      <c r="U4749" s="100">
        <f t="shared" si="75"/>
        <v>0</v>
      </c>
    </row>
    <row r="4750" spans="18:21" x14ac:dyDescent="0.3">
      <c r="R4750" s="85">
        <f>PER_MONTH!A4742</f>
        <v>45756</v>
      </c>
      <c r="S4750" s="86">
        <f>PER_MONTH!F4742</f>
        <v>0.75</v>
      </c>
      <c r="T4750" s="102">
        <f>PER_MONTH!G4742</f>
        <v>0</v>
      </c>
      <c r="U4750" s="100">
        <f t="shared" si="75"/>
        <v>0</v>
      </c>
    </row>
    <row r="4751" spans="18:21" x14ac:dyDescent="0.3">
      <c r="R4751" s="85">
        <f>PER_MONTH!A4743</f>
        <v>45756</v>
      </c>
      <c r="S4751" s="86">
        <f>PER_MONTH!F4743</f>
        <v>0.77083333333333337</v>
      </c>
      <c r="T4751" s="102">
        <f>PER_MONTH!G4743</f>
        <v>0</v>
      </c>
      <c r="U4751" s="100">
        <f t="shared" si="75"/>
        <v>0</v>
      </c>
    </row>
    <row r="4752" spans="18:21" x14ac:dyDescent="0.3">
      <c r="R4752" s="85">
        <f>PER_MONTH!A4744</f>
        <v>45756</v>
      </c>
      <c r="S4752" s="86">
        <f>PER_MONTH!F4744</f>
        <v>0.79166666666666663</v>
      </c>
      <c r="T4752" s="102">
        <f>PER_MONTH!G4744</f>
        <v>0</v>
      </c>
      <c r="U4752" s="100">
        <f t="shared" si="75"/>
        <v>0</v>
      </c>
    </row>
    <row r="4753" spans="18:21" x14ac:dyDescent="0.3">
      <c r="R4753" s="85">
        <f>PER_MONTH!A4745</f>
        <v>45756</v>
      </c>
      <c r="S4753" s="86">
        <f>PER_MONTH!F4745</f>
        <v>0.8125</v>
      </c>
      <c r="T4753" s="102">
        <f>PER_MONTH!G4745</f>
        <v>0</v>
      </c>
      <c r="U4753" s="100">
        <f t="shared" si="75"/>
        <v>0</v>
      </c>
    </row>
    <row r="4754" spans="18:21" x14ac:dyDescent="0.3">
      <c r="R4754" s="85">
        <f>PER_MONTH!A4746</f>
        <v>45756</v>
      </c>
      <c r="S4754" s="86">
        <f>PER_MONTH!F4746</f>
        <v>0.83333333333333337</v>
      </c>
      <c r="T4754" s="102">
        <f>PER_MONTH!G4746</f>
        <v>0</v>
      </c>
      <c r="U4754" s="100">
        <f t="shared" si="75"/>
        <v>0</v>
      </c>
    </row>
    <row r="4755" spans="18:21" x14ac:dyDescent="0.3">
      <c r="R4755" s="85">
        <f>PER_MONTH!A4747</f>
        <v>45756</v>
      </c>
      <c r="S4755" s="86">
        <f>PER_MONTH!F4747</f>
        <v>0.85416666666666663</v>
      </c>
      <c r="T4755" s="102">
        <f>PER_MONTH!G4747</f>
        <v>0</v>
      </c>
      <c r="U4755" s="100">
        <f t="shared" si="75"/>
        <v>0</v>
      </c>
    </row>
    <row r="4756" spans="18:21" x14ac:dyDescent="0.3">
      <c r="R4756" s="85">
        <f>PER_MONTH!A4748</f>
        <v>45756</v>
      </c>
      <c r="S4756" s="86">
        <f>PER_MONTH!F4748</f>
        <v>0.875</v>
      </c>
      <c r="T4756" s="102">
        <f>PER_MONTH!G4748</f>
        <v>0</v>
      </c>
      <c r="U4756" s="100">
        <f t="shared" si="75"/>
        <v>0</v>
      </c>
    </row>
    <row r="4757" spans="18:21" x14ac:dyDescent="0.3">
      <c r="R4757" s="85">
        <f>PER_MONTH!A4749</f>
        <v>45756</v>
      </c>
      <c r="S4757" s="86">
        <f>PER_MONTH!F4749</f>
        <v>0.89583333333333337</v>
      </c>
      <c r="T4757" s="102">
        <f>PER_MONTH!G4749</f>
        <v>0</v>
      </c>
      <c r="U4757" s="100">
        <f t="shared" si="75"/>
        <v>0</v>
      </c>
    </row>
    <row r="4758" spans="18:21" x14ac:dyDescent="0.3">
      <c r="R4758" s="85">
        <f>PER_MONTH!A4750</f>
        <v>45756</v>
      </c>
      <c r="S4758" s="86">
        <f>PER_MONTH!F4750</f>
        <v>0.91666666666666663</v>
      </c>
      <c r="T4758" s="102">
        <f>PER_MONTH!G4750</f>
        <v>0</v>
      </c>
      <c r="U4758" s="100">
        <f t="shared" si="75"/>
        <v>0</v>
      </c>
    </row>
    <row r="4759" spans="18:21" x14ac:dyDescent="0.3">
      <c r="R4759" s="85">
        <f>PER_MONTH!A4751</f>
        <v>45756</v>
      </c>
      <c r="S4759" s="86">
        <f>PER_MONTH!F4751</f>
        <v>0.9375</v>
      </c>
      <c r="T4759" s="102">
        <f>PER_MONTH!G4751</f>
        <v>0</v>
      </c>
      <c r="U4759" s="100">
        <f t="shared" si="75"/>
        <v>0</v>
      </c>
    </row>
    <row r="4760" spans="18:21" x14ac:dyDescent="0.3">
      <c r="R4760" s="85">
        <f>PER_MONTH!A4752</f>
        <v>45756</v>
      </c>
      <c r="S4760" s="86">
        <f>PER_MONTH!F4752</f>
        <v>0.95833333333333337</v>
      </c>
      <c r="T4760" s="102">
        <f>PER_MONTH!G4752</f>
        <v>0</v>
      </c>
      <c r="U4760" s="100">
        <f t="shared" si="75"/>
        <v>0</v>
      </c>
    </row>
    <row r="4761" spans="18:21" x14ac:dyDescent="0.3">
      <c r="R4761" s="85">
        <f>PER_MONTH!A4753</f>
        <v>45756</v>
      </c>
      <c r="S4761" s="86">
        <f>PER_MONTH!F4753</f>
        <v>0.97916666666666663</v>
      </c>
      <c r="T4761" s="102">
        <f>PER_MONTH!G4753</f>
        <v>0</v>
      </c>
      <c r="U4761" s="100">
        <f t="shared" si="75"/>
        <v>0</v>
      </c>
    </row>
    <row r="4762" spans="18:21" x14ac:dyDescent="0.3">
      <c r="R4762" s="85">
        <f>PER_MONTH!A4754</f>
        <v>45757</v>
      </c>
      <c r="S4762" s="86">
        <f>PER_MONTH!F4754</f>
        <v>0</v>
      </c>
      <c r="T4762" s="102">
        <f>PER_MONTH!G4754</f>
        <v>0</v>
      </c>
      <c r="U4762" s="100">
        <f t="shared" si="75"/>
        <v>0</v>
      </c>
    </row>
    <row r="4763" spans="18:21" x14ac:dyDescent="0.3">
      <c r="R4763" s="85">
        <f>PER_MONTH!A4755</f>
        <v>45757</v>
      </c>
      <c r="S4763" s="86">
        <f>PER_MONTH!F4755</f>
        <v>2.0833333333333329E-2</v>
      </c>
      <c r="T4763" s="102">
        <f>PER_MONTH!G4755</f>
        <v>0</v>
      </c>
      <c r="U4763" s="100">
        <f t="shared" si="75"/>
        <v>0</v>
      </c>
    </row>
    <row r="4764" spans="18:21" x14ac:dyDescent="0.3">
      <c r="R4764" s="85">
        <f>PER_MONTH!A4756</f>
        <v>45757</v>
      </c>
      <c r="S4764" s="86">
        <f>PER_MONTH!F4756</f>
        <v>4.1666666666666657E-2</v>
      </c>
      <c r="T4764" s="102">
        <f>PER_MONTH!G4756</f>
        <v>0</v>
      </c>
      <c r="U4764" s="100">
        <f t="shared" si="75"/>
        <v>0</v>
      </c>
    </row>
    <row r="4765" spans="18:21" x14ac:dyDescent="0.3">
      <c r="R4765" s="85">
        <f>PER_MONTH!A4757</f>
        <v>45757</v>
      </c>
      <c r="S4765" s="86">
        <f>PER_MONTH!F4757</f>
        <v>6.25E-2</v>
      </c>
      <c r="T4765" s="102">
        <f>PER_MONTH!G4757</f>
        <v>0</v>
      </c>
      <c r="U4765" s="100">
        <f t="shared" si="75"/>
        <v>0</v>
      </c>
    </row>
    <row r="4766" spans="18:21" x14ac:dyDescent="0.3">
      <c r="R4766" s="85">
        <f>PER_MONTH!A4758</f>
        <v>45757</v>
      </c>
      <c r="S4766" s="86">
        <f>PER_MONTH!F4758</f>
        <v>8.3333333333333329E-2</v>
      </c>
      <c r="T4766" s="102">
        <f>PER_MONTH!G4758</f>
        <v>0</v>
      </c>
      <c r="U4766" s="100">
        <f t="shared" si="75"/>
        <v>0</v>
      </c>
    </row>
    <row r="4767" spans="18:21" x14ac:dyDescent="0.3">
      <c r="R4767" s="85">
        <f>PER_MONTH!A4759</f>
        <v>45757</v>
      </c>
      <c r="S4767" s="86">
        <f>PER_MONTH!F4759</f>
        <v>0.1041666666666667</v>
      </c>
      <c r="T4767" s="102">
        <f>PER_MONTH!G4759</f>
        <v>0</v>
      </c>
      <c r="U4767" s="100">
        <f t="shared" si="75"/>
        <v>0</v>
      </c>
    </row>
    <row r="4768" spans="18:21" x14ac:dyDescent="0.3">
      <c r="R4768" s="85">
        <f>PER_MONTH!A4760</f>
        <v>45757</v>
      </c>
      <c r="S4768" s="86">
        <f>PER_MONTH!F4760</f>
        <v>0.125</v>
      </c>
      <c r="T4768" s="102">
        <f>PER_MONTH!G4760</f>
        <v>0</v>
      </c>
      <c r="U4768" s="100">
        <f t="shared" si="75"/>
        <v>0</v>
      </c>
    </row>
    <row r="4769" spans="18:21" x14ac:dyDescent="0.3">
      <c r="R4769" s="85">
        <f>PER_MONTH!A4761</f>
        <v>45757</v>
      </c>
      <c r="S4769" s="86">
        <f>PER_MONTH!F4761</f>
        <v>0.14583333333333329</v>
      </c>
      <c r="T4769" s="102">
        <f>PER_MONTH!G4761</f>
        <v>0</v>
      </c>
      <c r="U4769" s="100">
        <f t="shared" si="75"/>
        <v>0</v>
      </c>
    </row>
    <row r="4770" spans="18:21" x14ac:dyDescent="0.3">
      <c r="R4770" s="85">
        <f>PER_MONTH!A4762</f>
        <v>45757</v>
      </c>
      <c r="S4770" s="86">
        <f>PER_MONTH!F4762</f>
        <v>0.16666666666666671</v>
      </c>
      <c r="T4770" s="102">
        <f>PER_MONTH!G4762</f>
        <v>0</v>
      </c>
      <c r="U4770" s="100">
        <f t="shared" si="75"/>
        <v>0</v>
      </c>
    </row>
    <row r="4771" spans="18:21" x14ac:dyDescent="0.3">
      <c r="R4771" s="85">
        <f>PER_MONTH!A4763</f>
        <v>45757</v>
      </c>
      <c r="S4771" s="86">
        <f>PER_MONTH!F4763</f>
        <v>0.1875</v>
      </c>
      <c r="T4771" s="102">
        <f>PER_MONTH!G4763</f>
        <v>0</v>
      </c>
      <c r="U4771" s="100">
        <f t="shared" si="75"/>
        <v>0</v>
      </c>
    </row>
    <row r="4772" spans="18:21" x14ac:dyDescent="0.3">
      <c r="R4772" s="85">
        <f>PER_MONTH!A4764</f>
        <v>45757</v>
      </c>
      <c r="S4772" s="86">
        <f>PER_MONTH!F4764</f>
        <v>0.20833333333333329</v>
      </c>
      <c r="T4772" s="102">
        <f>PER_MONTH!G4764</f>
        <v>0</v>
      </c>
      <c r="U4772" s="100">
        <f t="shared" si="75"/>
        <v>0</v>
      </c>
    </row>
    <row r="4773" spans="18:21" x14ac:dyDescent="0.3">
      <c r="R4773" s="85">
        <f>PER_MONTH!A4765</f>
        <v>45757</v>
      </c>
      <c r="S4773" s="86">
        <f>PER_MONTH!F4765</f>
        <v>0.22916666666666671</v>
      </c>
      <c r="T4773" s="102">
        <f>PER_MONTH!G4765</f>
        <v>0</v>
      </c>
      <c r="U4773" s="100">
        <f t="shared" si="75"/>
        <v>0</v>
      </c>
    </row>
    <row r="4774" spans="18:21" x14ac:dyDescent="0.3">
      <c r="R4774" s="85">
        <f>PER_MONTH!A4766</f>
        <v>45757</v>
      </c>
      <c r="S4774" s="86">
        <f>PER_MONTH!F4766</f>
        <v>0.25</v>
      </c>
      <c r="T4774" s="102">
        <f>PER_MONTH!G4766</f>
        <v>0</v>
      </c>
      <c r="U4774" s="100">
        <f t="shared" si="75"/>
        <v>0</v>
      </c>
    </row>
    <row r="4775" spans="18:21" x14ac:dyDescent="0.3">
      <c r="R4775" s="85">
        <f>PER_MONTH!A4767</f>
        <v>45757</v>
      </c>
      <c r="S4775" s="86">
        <f>PER_MONTH!F4767</f>
        <v>0.27083333333333331</v>
      </c>
      <c r="T4775" s="102">
        <f>PER_MONTH!G4767</f>
        <v>0</v>
      </c>
      <c r="U4775" s="100">
        <f t="shared" si="75"/>
        <v>0</v>
      </c>
    </row>
    <row r="4776" spans="18:21" x14ac:dyDescent="0.3">
      <c r="R4776" s="85">
        <f>PER_MONTH!A4768</f>
        <v>45757</v>
      </c>
      <c r="S4776" s="86">
        <f>PER_MONTH!F4768</f>
        <v>0.29166666666666669</v>
      </c>
      <c r="T4776" s="102">
        <f>PER_MONTH!G4768</f>
        <v>0</v>
      </c>
      <c r="U4776" s="100">
        <f t="shared" si="75"/>
        <v>0</v>
      </c>
    </row>
    <row r="4777" spans="18:21" x14ac:dyDescent="0.3">
      <c r="R4777" s="85">
        <f>PER_MONTH!A4769</f>
        <v>45757</v>
      </c>
      <c r="S4777" s="86">
        <f>PER_MONTH!F4769</f>
        <v>0.3125</v>
      </c>
      <c r="T4777" s="102">
        <f>PER_MONTH!G4769</f>
        <v>0</v>
      </c>
      <c r="U4777" s="100">
        <f t="shared" si="75"/>
        <v>0</v>
      </c>
    </row>
    <row r="4778" spans="18:21" x14ac:dyDescent="0.3">
      <c r="R4778" s="85">
        <f>PER_MONTH!A4770</f>
        <v>45757</v>
      </c>
      <c r="S4778" s="86">
        <f>PER_MONTH!F4770</f>
        <v>0.33333333333333331</v>
      </c>
      <c r="T4778" s="102">
        <f>PER_MONTH!G4770</f>
        <v>0</v>
      </c>
      <c r="U4778" s="100">
        <f t="shared" si="75"/>
        <v>0</v>
      </c>
    </row>
    <row r="4779" spans="18:21" x14ac:dyDescent="0.3">
      <c r="R4779" s="85">
        <f>PER_MONTH!A4771</f>
        <v>45757</v>
      </c>
      <c r="S4779" s="86">
        <f>PER_MONTH!F4771</f>
        <v>0.35416666666666669</v>
      </c>
      <c r="T4779" s="102">
        <f>PER_MONTH!G4771</f>
        <v>0</v>
      </c>
      <c r="U4779" s="100">
        <f t="shared" si="75"/>
        <v>0</v>
      </c>
    </row>
    <row r="4780" spans="18:21" x14ac:dyDescent="0.3">
      <c r="R4780" s="85">
        <f>PER_MONTH!A4772</f>
        <v>45757</v>
      </c>
      <c r="S4780" s="86">
        <f>PER_MONTH!F4772</f>
        <v>0.375</v>
      </c>
      <c r="T4780" s="102">
        <f>PER_MONTH!G4772</f>
        <v>0</v>
      </c>
      <c r="U4780" s="100">
        <f t="shared" si="75"/>
        <v>0</v>
      </c>
    </row>
    <row r="4781" spans="18:21" x14ac:dyDescent="0.3">
      <c r="R4781" s="85">
        <f>PER_MONTH!A4773</f>
        <v>45757</v>
      </c>
      <c r="S4781" s="86">
        <f>PER_MONTH!F4773</f>
        <v>0.39583333333333331</v>
      </c>
      <c r="T4781" s="102">
        <f>PER_MONTH!G4773</f>
        <v>0</v>
      </c>
      <c r="U4781" s="100">
        <f t="shared" si="75"/>
        <v>0</v>
      </c>
    </row>
    <row r="4782" spans="18:21" x14ac:dyDescent="0.3">
      <c r="R4782" s="85">
        <f>PER_MONTH!A4774</f>
        <v>45757</v>
      </c>
      <c r="S4782" s="86">
        <f>PER_MONTH!F4774</f>
        <v>0.41666666666666669</v>
      </c>
      <c r="T4782" s="102">
        <f>PER_MONTH!G4774</f>
        <v>0</v>
      </c>
      <c r="U4782" s="100">
        <f t="shared" si="75"/>
        <v>0</v>
      </c>
    </row>
    <row r="4783" spans="18:21" x14ac:dyDescent="0.3">
      <c r="R4783" s="85">
        <f>PER_MONTH!A4775</f>
        <v>45757</v>
      </c>
      <c r="S4783" s="86">
        <f>PER_MONTH!F4775</f>
        <v>0.4375</v>
      </c>
      <c r="T4783" s="102">
        <f>PER_MONTH!G4775</f>
        <v>0</v>
      </c>
      <c r="U4783" s="100">
        <f t="shared" si="75"/>
        <v>0</v>
      </c>
    </row>
    <row r="4784" spans="18:21" x14ac:dyDescent="0.3">
      <c r="R4784" s="85">
        <f>PER_MONTH!A4776</f>
        <v>45757</v>
      </c>
      <c r="S4784" s="86">
        <f>PER_MONTH!F4776</f>
        <v>0.45833333333333331</v>
      </c>
      <c r="T4784" s="102">
        <f>PER_MONTH!G4776</f>
        <v>0</v>
      </c>
      <c r="U4784" s="100">
        <f t="shared" si="75"/>
        <v>0</v>
      </c>
    </row>
    <row r="4785" spans="18:21" x14ac:dyDescent="0.3">
      <c r="R4785" s="85">
        <f>PER_MONTH!A4777</f>
        <v>45757</v>
      </c>
      <c r="S4785" s="86">
        <f>PER_MONTH!F4777</f>
        <v>0.47916666666666669</v>
      </c>
      <c r="T4785" s="102">
        <f>PER_MONTH!G4777</f>
        <v>0</v>
      </c>
      <c r="U4785" s="100">
        <f t="shared" si="75"/>
        <v>0</v>
      </c>
    </row>
    <row r="4786" spans="18:21" x14ac:dyDescent="0.3">
      <c r="R4786" s="85">
        <f>PER_MONTH!A4778</f>
        <v>45757</v>
      </c>
      <c r="S4786" s="86">
        <f>PER_MONTH!F4778</f>
        <v>0.5</v>
      </c>
      <c r="T4786" s="102">
        <f>PER_MONTH!G4778</f>
        <v>0</v>
      </c>
      <c r="U4786" s="100">
        <f t="shared" si="75"/>
        <v>0</v>
      </c>
    </row>
    <row r="4787" spans="18:21" x14ac:dyDescent="0.3">
      <c r="R4787" s="85">
        <f>PER_MONTH!A4779</f>
        <v>45757</v>
      </c>
      <c r="S4787" s="86">
        <f>PER_MONTH!F4779</f>
        <v>0.52083333333333337</v>
      </c>
      <c r="T4787" s="102">
        <f>PER_MONTH!G4779</f>
        <v>0</v>
      </c>
      <c r="U4787" s="100">
        <f t="shared" si="75"/>
        <v>0</v>
      </c>
    </row>
    <row r="4788" spans="18:21" x14ac:dyDescent="0.3">
      <c r="R4788" s="85">
        <f>PER_MONTH!A4780</f>
        <v>45757</v>
      </c>
      <c r="S4788" s="86">
        <f>PER_MONTH!F4780</f>
        <v>0.54166666666666663</v>
      </c>
      <c r="T4788" s="102">
        <f>PER_MONTH!G4780</f>
        <v>0</v>
      </c>
      <c r="U4788" s="100">
        <f t="shared" si="75"/>
        <v>0</v>
      </c>
    </row>
    <row r="4789" spans="18:21" x14ac:dyDescent="0.3">
      <c r="R4789" s="85">
        <f>PER_MONTH!A4781</f>
        <v>45757</v>
      </c>
      <c r="S4789" s="86">
        <f>PER_MONTH!F4781</f>
        <v>0.5625</v>
      </c>
      <c r="T4789" s="102">
        <f>PER_MONTH!G4781</f>
        <v>0</v>
      </c>
      <c r="U4789" s="100">
        <f t="shared" si="75"/>
        <v>0</v>
      </c>
    </row>
    <row r="4790" spans="18:21" x14ac:dyDescent="0.3">
      <c r="R4790" s="85">
        <f>PER_MONTH!A4782</f>
        <v>45757</v>
      </c>
      <c r="S4790" s="86">
        <f>PER_MONTH!F4782</f>
        <v>0.58333333333333337</v>
      </c>
      <c r="T4790" s="102">
        <f>PER_MONTH!G4782</f>
        <v>0</v>
      </c>
      <c r="U4790" s="100">
        <f t="shared" si="75"/>
        <v>0</v>
      </c>
    </row>
    <row r="4791" spans="18:21" x14ac:dyDescent="0.3">
      <c r="R4791" s="85">
        <f>PER_MONTH!A4783</f>
        <v>45757</v>
      </c>
      <c r="S4791" s="86">
        <f>PER_MONTH!F4783</f>
        <v>0.60416666666666663</v>
      </c>
      <c r="T4791" s="102">
        <f>PER_MONTH!G4783</f>
        <v>0</v>
      </c>
      <c r="U4791" s="100">
        <f t="shared" si="75"/>
        <v>0</v>
      </c>
    </row>
    <row r="4792" spans="18:21" x14ac:dyDescent="0.3">
      <c r="R4792" s="85">
        <f>PER_MONTH!A4784</f>
        <v>45757</v>
      </c>
      <c r="S4792" s="86">
        <f>PER_MONTH!F4784</f>
        <v>0.625</v>
      </c>
      <c r="T4792" s="102">
        <f>PER_MONTH!G4784</f>
        <v>0</v>
      </c>
      <c r="U4792" s="100">
        <f t="shared" si="75"/>
        <v>0</v>
      </c>
    </row>
    <row r="4793" spans="18:21" x14ac:dyDescent="0.3">
      <c r="R4793" s="85">
        <f>PER_MONTH!A4785</f>
        <v>45757</v>
      </c>
      <c r="S4793" s="86">
        <f>PER_MONTH!F4785</f>
        <v>0.64583333333333337</v>
      </c>
      <c r="T4793" s="102">
        <f>PER_MONTH!G4785</f>
        <v>0</v>
      </c>
      <c r="U4793" s="100">
        <f t="shared" si="75"/>
        <v>0</v>
      </c>
    </row>
    <row r="4794" spans="18:21" x14ac:dyDescent="0.3">
      <c r="R4794" s="85">
        <f>PER_MONTH!A4786</f>
        <v>45757</v>
      </c>
      <c r="S4794" s="86">
        <f>PER_MONTH!F4786</f>
        <v>0.66666666666666663</v>
      </c>
      <c r="T4794" s="102">
        <f>PER_MONTH!G4786</f>
        <v>0</v>
      </c>
      <c r="U4794" s="100">
        <f t="shared" si="75"/>
        <v>0</v>
      </c>
    </row>
    <row r="4795" spans="18:21" x14ac:dyDescent="0.3">
      <c r="R4795" s="85">
        <f>PER_MONTH!A4787</f>
        <v>45757</v>
      </c>
      <c r="S4795" s="86">
        <f>PER_MONTH!F4787</f>
        <v>0.6875</v>
      </c>
      <c r="T4795" s="102">
        <f>PER_MONTH!G4787</f>
        <v>0</v>
      </c>
      <c r="U4795" s="100">
        <f t="shared" si="75"/>
        <v>0</v>
      </c>
    </row>
    <row r="4796" spans="18:21" x14ac:dyDescent="0.3">
      <c r="R4796" s="85">
        <f>PER_MONTH!A4788</f>
        <v>45757</v>
      </c>
      <c r="S4796" s="86">
        <f>PER_MONTH!F4788</f>
        <v>0.70833333333333337</v>
      </c>
      <c r="T4796" s="102">
        <f>PER_MONTH!G4788</f>
        <v>0</v>
      </c>
      <c r="U4796" s="100">
        <f t="shared" si="75"/>
        <v>0</v>
      </c>
    </row>
    <row r="4797" spans="18:21" x14ac:dyDescent="0.3">
      <c r="R4797" s="85">
        <f>PER_MONTH!A4789</f>
        <v>45757</v>
      </c>
      <c r="S4797" s="86">
        <f>PER_MONTH!F4789</f>
        <v>0.72916666666666663</v>
      </c>
      <c r="T4797" s="102">
        <f>PER_MONTH!G4789</f>
        <v>0</v>
      </c>
      <c r="U4797" s="100">
        <f t="shared" si="75"/>
        <v>0</v>
      </c>
    </row>
    <row r="4798" spans="18:21" x14ac:dyDescent="0.3">
      <c r="R4798" s="85">
        <f>PER_MONTH!A4790</f>
        <v>45757</v>
      </c>
      <c r="S4798" s="86">
        <f>PER_MONTH!F4790</f>
        <v>0.75</v>
      </c>
      <c r="T4798" s="102">
        <f>PER_MONTH!G4790</f>
        <v>0</v>
      </c>
      <c r="U4798" s="100">
        <f t="shared" si="75"/>
        <v>0</v>
      </c>
    </row>
    <row r="4799" spans="18:21" x14ac:dyDescent="0.3">
      <c r="R4799" s="85">
        <f>PER_MONTH!A4791</f>
        <v>45757</v>
      </c>
      <c r="S4799" s="86">
        <f>PER_MONTH!F4791</f>
        <v>0.77083333333333337</v>
      </c>
      <c r="T4799" s="102">
        <f>PER_MONTH!G4791</f>
        <v>0</v>
      </c>
      <c r="U4799" s="100">
        <f t="shared" si="75"/>
        <v>0</v>
      </c>
    </row>
    <row r="4800" spans="18:21" x14ac:dyDescent="0.3">
      <c r="R4800" s="85">
        <f>PER_MONTH!A4792</f>
        <v>45757</v>
      </c>
      <c r="S4800" s="86">
        <f>PER_MONTH!F4792</f>
        <v>0.79166666666666663</v>
      </c>
      <c r="T4800" s="102">
        <f>PER_MONTH!G4792</f>
        <v>0</v>
      </c>
      <c r="U4800" s="100">
        <f t="shared" si="75"/>
        <v>0</v>
      </c>
    </row>
    <row r="4801" spans="18:21" x14ac:dyDescent="0.3">
      <c r="R4801" s="85">
        <f>PER_MONTH!A4793</f>
        <v>45757</v>
      </c>
      <c r="S4801" s="86">
        <f>PER_MONTH!F4793</f>
        <v>0.8125</v>
      </c>
      <c r="T4801" s="102">
        <f>PER_MONTH!G4793</f>
        <v>0</v>
      </c>
      <c r="U4801" s="100">
        <f t="shared" si="75"/>
        <v>0</v>
      </c>
    </row>
    <row r="4802" spans="18:21" x14ac:dyDescent="0.3">
      <c r="R4802" s="85">
        <f>PER_MONTH!A4794</f>
        <v>45757</v>
      </c>
      <c r="S4802" s="86">
        <f>PER_MONTH!F4794</f>
        <v>0.83333333333333337</v>
      </c>
      <c r="T4802" s="102">
        <f>PER_MONTH!G4794</f>
        <v>0</v>
      </c>
      <c r="U4802" s="100">
        <f t="shared" si="75"/>
        <v>0</v>
      </c>
    </row>
    <row r="4803" spans="18:21" x14ac:dyDescent="0.3">
      <c r="R4803" s="85">
        <f>PER_MONTH!A4795</f>
        <v>45757</v>
      </c>
      <c r="S4803" s="86">
        <f>PER_MONTH!F4795</f>
        <v>0.85416666666666663</v>
      </c>
      <c r="T4803" s="102">
        <f>PER_MONTH!G4795</f>
        <v>0</v>
      </c>
      <c r="U4803" s="100">
        <f t="shared" si="75"/>
        <v>0</v>
      </c>
    </row>
    <row r="4804" spans="18:21" x14ac:dyDescent="0.3">
      <c r="R4804" s="85">
        <f>PER_MONTH!A4796</f>
        <v>45757</v>
      </c>
      <c r="S4804" s="86">
        <f>PER_MONTH!F4796</f>
        <v>0.875</v>
      </c>
      <c r="T4804" s="102">
        <f>PER_MONTH!G4796</f>
        <v>0</v>
      </c>
      <c r="U4804" s="100">
        <f t="shared" si="75"/>
        <v>0</v>
      </c>
    </row>
    <row r="4805" spans="18:21" x14ac:dyDescent="0.3">
      <c r="R4805" s="85">
        <f>PER_MONTH!A4797</f>
        <v>45757</v>
      </c>
      <c r="S4805" s="86">
        <f>PER_MONTH!F4797</f>
        <v>0.89583333333333337</v>
      </c>
      <c r="T4805" s="102">
        <f>PER_MONTH!G4797</f>
        <v>0</v>
      </c>
      <c r="U4805" s="100">
        <f t="shared" si="75"/>
        <v>0</v>
      </c>
    </row>
    <row r="4806" spans="18:21" x14ac:dyDescent="0.3">
      <c r="R4806" s="85">
        <f>PER_MONTH!A4798</f>
        <v>45757</v>
      </c>
      <c r="S4806" s="86">
        <f>PER_MONTH!F4798</f>
        <v>0.91666666666666663</v>
      </c>
      <c r="T4806" s="102">
        <f>PER_MONTH!G4798</f>
        <v>0</v>
      </c>
      <c r="U4806" s="100">
        <f t="shared" si="75"/>
        <v>0</v>
      </c>
    </row>
    <row r="4807" spans="18:21" x14ac:dyDescent="0.3">
      <c r="R4807" s="85">
        <f>PER_MONTH!A4799</f>
        <v>45757</v>
      </c>
      <c r="S4807" s="86">
        <f>PER_MONTH!F4799</f>
        <v>0.9375</v>
      </c>
      <c r="T4807" s="102">
        <f>PER_MONTH!G4799</f>
        <v>0</v>
      </c>
      <c r="U4807" s="100">
        <f t="shared" si="75"/>
        <v>0</v>
      </c>
    </row>
    <row r="4808" spans="18:21" x14ac:dyDescent="0.3">
      <c r="R4808" s="85">
        <f>PER_MONTH!A4800</f>
        <v>45757</v>
      </c>
      <c r="S4808" s="86">
        <f>PER_MONTH!F4800</f>
        <v>0.95833333333333337</v>
      </c>
      <c r="T4808" s="102">
        <f>PER_MONTH!G4800</f>
        <v>0</v>
      </c>
      <c r="U4808" s="100">
        <f t="shared" si="75"/>
        <v>0</v>
      </c>
    </row>
    <row r="4809" spans="18:21" x14ac:dyDescent="0.3">
      <c r="R4809" s="85">
        <f>PER_MONTH!A4801</f>
        <v>45757</v>
      </c>
      <c r="S4809" s="86">
        <f>PER_MONTH!F4801</f>
        <v>0.97916666666666663</v>
      </c>
      <c r="T4809" s="102">
        <f>PER_MONTH!G4801</f>
        <v>0</v>
      </c>
      <c r="U4809" s="100">
        <f t="shared" si="75"/>
        <v>0</v>
      </c>
    </row>
    <row r="4810" spans="18:21" x14ac:dyDescent="0.3">
      <c r="R4810" s="85">
        <f>PER_MONTH!A4802</f>
        <v>45758</v>
      </c>
      <c r="S4810" s="86">
        <f>PER_MONTH!F4802</f>
        <v>0</v>
      </c>
      <c r="T4810" s="102">
        <f>PER_MONTH!G4802</f>
        <v>0</v>
      </c>
      <c r="U4810" s="100">
        <f t="shared" si="75"/>
        <v>0</v>
      </c>
    </row>
    <row r="4811" spans="18:21" x14ac:dyDescent="0.3">
      <c r="R4811" s="85">
        <f>PER_MONTH!A4803</f>
        <v>45758</v>
      </c>
      <c r="S4811" s="86">
        <f>PER_MONTH!F4803</f>
        <v>2.0833333333333329E-2</v>
      </c>
      <c r="T4811" s="102">
        <f>PER_MONTH!G4803</f>
        <v>0</v>
      </c>
      <c r="U4811" s="100">
        <f t="shared" si="75"/>
        <v>0</v>
      </c>
    </row>
    <row r="4812" spans="18:21" x14ac:dyDescent="0.3">
      <c r="R4812" s="85">
        <f>PER_MONTH!A4804</f>
        <v>45758</v>
      </c>
      <c r="S4812" s="86">
        <f>PER_MONTH!F4804</f>
        <v>4.1666666666666657E-2</v>
      </c>
      <c r="T4812" s="102">
        <f>PER_MONTH!G4804</f>
        <v>0</v>
      </c>
      <c r="U4812" s="100">
        <f t="shared" ref="U4812:U4875" si="76">T4812/0.5</f>
        <v>0</v>
      </c>
    </row>
    <row r="4813" spans="18:21" x14ac:dyDescent="0.3">
      <c r="R4813" s="85">
        <f>PER_MONTH!A4805</f>
        <v>45758</v>
      </c>
      <c r="S4813" s="86">
        <f>PER_MONTH!F4805</f>
        <v>6.25E-2</v>
      </c>
      <c r="T4813" s="102">
        <f>PER_MONTH!G4805</f>
        <v>0</v>
      </c>
      <c r="U4813" s="100">
        <f t="shared" si="76"/>
        <v>0</v>
      </c>
    </row>
    <row r="4814" spans="18:21" x14ac:dyDescent="0.3">
      <c r="R4814" s="85">
        <f>PER_MONTH!A4806</f>
        <v>45758</v>
      </c>
      <c r="S4814" s="86">
        <f>PER_MONTH!F4806</f>
        <v>8.3333333333333329E-2</v>
      </c>
      <c r="T4814" s="102">
        <f>PER_MONTH!G4806</f>
        <v>0</v>
      </c>
      <c r="U4814" s="100">
        <f t="shared" si="76"/>
        <v>0</v>
      </c>
    </row>
    <row r="4815" spans="18:21" x14ac:dyDescent="0.3">
      <c r="R4815" s="85">
        <f>PER_MONTH!A4807</f>
        <v>45758</v>
      </c>
      <c r="S4815" s="86">
        <f>PER_MONTH!F4807</f>
        <v>0.1041666666666667</v>
      </c>
      <c r="T4815" s="102">
        <f>PER_MONTH!G4807</f>
        <v>0</v>
      </c>
      <c r="U4815" s="100">
        <f t="shared" si="76"/>
        <v>0</v>
      </c>
    </row>
    <row r="4816" spans="18:21" x14ac:dyDescent="0.3">
      <c r="R4816" s="85">
        <f>PER_MONTH!A4808</f>
        <v>45758</v>
      </c>
      <c r="S4816" s="86">
        <f>PER_MONTH!F4808</f>
        <v>0.125</v>
      </c>
      <c r="T4816" s="102">
        <f>PER_MONTH!G4808</f>
        <v>0</v>
      </c>
      <c r="U4816" s="100">
        <f t="shared" si="76"/>
        <v>0</v>
      </c>
    </row>
    <row r="4817" spans="18:21" x14ac:dyDescent="0.3">
      <c r="R4817" s="85">
        <f>PER_MONTH!A4809</f>
        <v>45758</v>
      </c>
      <c r="S4817" s="86">
        <f>PER_MONTH!F4809</f>
        <v>0.14583333333333329</v>
      </c>
      <c r="T4817" s="102">
        <f>PER_MONTH!G4809</f>
        <v>0</v>
      </c>
      <c r="U4817" s="100">
        <f t="shared" si="76"/>
        <v>0</v>
      </c>
    </row>
    <row r="4818" spans="18:21" x14ac:dyDescent="0.3">
      <c r="R4818" s="85">
        <f>PER_MONTH!A4810</f>
        <v>45758</v>
      </c>
      <c r="S4818" s="86">
        <f>PER_MONTH!F4810</f>
        <v>0.16666666666666671</v>
      </c>
      <c r="T4818" s="102">
        <f>PER_MONTH!G4810</f>
        <v>0</v>
      </c>
      <c r="U4818" s="100">
        <f t="shared" si="76"/>
        <v>0</v>
      </c>
    </row>
    <row r="4819" spans="18:21" x14ac:dyDescent="0.3">
      <c r="R4819" s="85">
        <f>PER_MONTH!A4811</f>
        <v>45758</v>
      </c>
      <c r="S4819" s="86">
        <f>PER_MONTH!F4811</f>
        <v>0.1875</v>
      </c>
      <c r="T4819" s="102">
        <f>PER_MONTH!G4811</f>
        <v>0</v>
      </c>
      <c r="U4819" s="100">
        <f t="shared" si="76"/>
        <v>0</v>
      </c>
    </row>
    <row r="4820" spans="18:21" x14ac:dyDescent="0.3">
      <c r="R4820" s="85">
        <f>PER_MONTH!A4812</f>
        <v>45758</v>
      </c>
      <c r="S4820" s="86">
        <f>PER_MONTH!F4812</f>
        <v>0.20833333333333329</v>
      </c>
      <c r="T4820" s="102">
        <f>PER_MONTH!G4812</f>
        <v>0</v>
      </c>
      <c r="U4820" s="100">
        <f t="shared" si="76"/>
        <v>0</v>
      </c>
    </row>
    <row r="4821" spans="18:21" x14ac:dyDescent="0.3">
      <c r="R4821" s="85">
        <f>PER_MONTH!A4813</f>
        <v>45758</v>
      </c>
      <c r="S4821" s="86">
        <f>PER_MONTH!F4813</f>
        <v>0.22916666666666671</v>
      </c>
      <c r="T4821" s="102">
        <f>PER_MONTH!G4813</f>
        <v>0</v>
      </c>
      <c r="U4821" s="100">
        <f t="shared" si="76"/>
        <v>0</v>
      </c>
    </row>
    <row r="4822" spans="18:21" x14ac:dyDescent="0.3">
      <c r="R4822" s="85">
        <f>PER_MONTH!A4814</f>
        <v>45758</v>
      </c>
      <c r="S4822" s="86">
        <f>PER_MONTH!F4814</f>
        <v>0.25</v>
      </c>
      <c r="T4822" s="102">
        <f>PER_MONTH!G4814</f>
        <v>0</v>
      </c>
      <c r="U4822" s="100">
        <f t="shared" si="76"/>
        <v>0</v>
      </c>
    </row>
    <row r="4823" spans="18:21" x14ac:dyDescent="0.3">
      <c r="R4823" s="85">
        <f>PER_MONTH!A4815</f>
        <v>45758</v>
      </c>
      <c r="S4823" s="86">
        <f>PER_MONTH!F4815</f>
        <v>0.27083333333333331</v>
      </c>
      <c r="T4823" s="102">
        <f>PER_MONTH!G4815</f>
        <v>0</v>
      </c>
      <c r="U4823" s="100">
        <f t="shared" si="76"/>
        <v>0</v>
      </c>
    </row>
    <row r="4824" spans="18:21" x14ac:dyDescent="0.3">
      <c r="R4824" s="85">
        <f>PER_MONTH!A4816</f>
        <v>45758</v>
      </c>
      <c r="S4824" s="86">
        <f>PER_MONTH!F4816</f>
        <v>0.29166666666666669</v>
      </c>
      <c r="T4824" s="102">
        <f>PER_MONTH!G4816</f>
        <v>0</v>
      </c>
      <c r="U4824" s="100">
        <f t="shared" si="76"/>
        <v>0</v>
      </c>
    </row>
    <row r="4825" spans="18:21" x14ac:dyDescent="0.3">
      <c r="R4825" s="85">
        <f>PER_MONTH!A4817</f>
        <v>45758</v>
      </c>
      <c r="S4825" s="86">
        <f>PER_MONTH!F4817</f>
        <v>0.3125</v>
      </c>
      <c r="T4825" s="102">
        <f>PER_MONTH!G4817</f>
        <v>0</v>
      </c>
      <c r="U4825" s="100">
        <f t="shared" si="76"/>
        <v>0</v>
      </c>
    </row>
    <row r="4826" spans="18:21" x14ac:dyDescent="0.3">
      <c r="R4826" s="85">
        <f>PER_MONTH!A4818</f>
        <v>45758</v>
      </c>
      <c r="S4826" s="86">
        <f>PER_MONTH!F4818</f>
        <v>0.33333333333333331</v>
      </c>
      <c r="T4826" s="102">
        <f>PER_MONTH!G4818</f>
        <v>0</v>
      </c>
      <c r="U4826" s="100">
        <f t="shared" si="76"/>
        <v>0</v>
      </c>
    </row>
    <row r="4827" spans="18:21" x14ac:dyDescent="0.3">
      <c r="R4827" s="85">
        <f>PER_MONTH!A4819</f>
        <v>45758</v>
      </c>
      <c r="S4827" s="86">
        <f>PER_MONTH!F4819</f>
        <v>0.35416666666666669</v>
      </c>
      <c r="T4827" s="102">
        <f>PER_MONTH!G4819</f>
        <v>0</v>
      </c>
      <c r="U4827" s="100">
        <f t="shared" si="76"/>
        <v>0</v>
      </c>
    </row>
    <row r="4828" spans="18:21" x14ac:dyDescent="0.3">
      <c r="R4828" s="85">
        <f>PER_MONTH!A4820</f>
        <v>45758</v>
      </c>
      <c r="S4828" s="86">
        <f>PER_MONTH!F4820</f>
        <v>0.375</v>
      </c>
      <c r="T4828" s="102">
        <f>PER_MONTH!G4820</f>
        <v>0</v>
      </c>
      <c r="U4828" s="100">
        <f t="shared" si="76"/>
        <v>0</v>
      </c>
    </row>
    <row r="4829" spans="18:21" x14ac:dyDescent="0.3">
      <c r="R4829" s="85">
        <f>PER_MONTH!A4821</f>
        <v>45758</v>
      </c>
      <c r="S4829" s="86">
        <f>PER_MONTH!F4821</f>
        <v>0.39583333333333331</v>
      </c>
      <c r="T4829" s="102">
        <f>PER_MONTH!G4821</f>
        <v>0</v>
      </c>
      <c r="U4829" s="100">
        <f t="shared" si="76"/>
        <v>0</v>
      </c>
    </row>
    <row r="4830" spans="18:21" x14ac:dyDescent="0.3">
      <c r="R4830" s="85">
        <f>PER_MONTH!A4822</f>
        <v>45758</v>
      </c>
      <c r="S4830" s="86">
        <f>PER_MONTH!F4822</f>
        <v>0.41666666666666669</v>
      </c>
      <c r="T4830" s="102">
        <f>PER_MONTH!G4822</f>
        <v>0</v>
      </c>
      <c r="U4830" s="100">
        <f t="shared" si="76"/>
        <v>0</v>
      </c>
    </row>
    <row r="4831" spans="18:21" x14ac:dyDescent="0.3">
      <c r="R4831" s="85">
        <f>PER_MONTH!A4823</f>
        <v>45758</v>
      </c>
      <c r="S4831" s="86">
        <f>PER_MONTH!F4823</f>
        <v>0.4375</v>
      </c>
      <c r="T4831" s="102">
        <f>PER_MONTH!G4823</f>
        <v>0</v>
      </c>
      <c r="U4831" s="100">
        <f t="shared" si="76"/>
        <v>0</v>
      </c>
    </row>
    <row r="4832" spans="18:21" x14ac:dyDescent="0.3">
      <c r="R4832" s="85">
        <f>PER_MONTH!A4824</f>
        <v>45758</v>
      </c>
      <c r="S4832" s="86">
        <f>PER_MONTH!F4824</f>
        <v>0.45833333333333331</v>
      </c>
      <c r="T4832" s="102">
        <f>PER_MONTH!G4824</f>
        <v>0</v>
      </c>
      <c r="U4832" s="100">
        <f t="shared" si="76"/>
        <v>0</v>
      </c>
    </row>
    <row r="4833" spans="18:21" x14ac:dyDescent="0.3">
      <c r="R4833" s="85">
        <f>PER_MONTH!A4825</f>
        <v>45758</v>
      </c>
      <c r="S4833" s="86">
        <f>PER_MONTH!F4825</f>
        <v>0.47916666666666669</v>
      </c>
      <c r="T4833" s="102">
        <f>PER_MONTH!G4825</f>
        <v>0</v>
      </c>
      <c r="U4833" s="100">
        <f t="shared" si="76"/>
        <v>0</v>
      </c>
    </row>
    <row r="4834" spans="18:21" x14ac:dyDescent="0.3">
      <c r="R4834" s="85">
        <f>PER_MONTH!A4826</f>
        <v>45758</v>
      </c>
      <c r="S4834" s="86">
        <f>PER_MONTH!F4826</f>
        <v>0.5</v>
      </c>
      <c r="T4834" s="102">
        <f>PER_MONTH!G4826</f>
        <v>0</v>
      </c>
      <c r="U4834" s="100">
        <f t="shared" si="76"/>
        <v>0</v>
      </c>
    </row>
    <row r="4835" spans="18:21" x14ac:dyDescent="0.3">
      <c r="R4835" s="85">
        <f>PER_MONTH!A4827</f>
        <v>45758</v>
      </c>
      <c r="S4835" s="86">
        <f>PER_MONTH!F4827</f>
        <v>0.52083333333333337</v>
      </c>
      <c r="T4835" s="102">
        <f>PER_MONTH!G4827</f>
        <v>0</v>
      </c>
      <c r="U4835" s="100">
        <f t="shared" si="76"/>
        <v>0</v>
      </c>
    </row>
    <row r="4836" spans="18:21" x14ac:dyDescent="0.3">
      <c r="R4836" s="85">
        <f>PER_MONTH!A4828</f>
        <v>45758</v>
      </c>
      <c r="S4836" s="86">
        <f>PER_MONTH!F4828</f>
        <v>0.54166666666666663</v>
      </c>
      <c r="T4836" s="102">
        <f>PER_MONTH!G4828</f>
        <v>0</v>
      </c>
      <c r="U4836" s="100">
        <f t="shared" si="76"/>
        <v>0</v>
      </c>
    </row>
    <row r="4837" spans="18:21" x14ac:dyDescent="0.3">
      <c r="R4837" s="85">
        <f>PER_MONTH!A4829</f>
        <v>45758</v>
      </c>
      <c r="S4837" s="86">
        <f>PER_MONTH!F4829</f>
        <v>0.5625</v>
      </c>
      <c r="T4837" s="102">
        <f>PER_MONTH!G4829</f>
        <v>0</v>
      </c>
      <c r="U4837" s="100">
        <f t="shared" si="76"/>
        <v>0</v>
      </c>
    </row>
    <row r="4838" spans="18:21" x14ac:dyDescent="0.3">
      <c r="R4838" s="85">
        <f>PER_MONTH!A4830</f>
        <v>45758</v>
      </c>
      <c r="S4838" s="86">
        <f>PER_MONTH!F4830</f>
        <v>0.58333333333333337</v>
      </c>
      <c r="T4838" s="102">
        <f>PER_MONTH!G4830</f>
        <v>0</v>
      </c>
      <c r="U4838" s="100">
        <f t="shared" si="76"/>
        <v>0</v>
      </c>
    </row>
    <row r="4839" spans="18:21" x14ac:dyDescent="0.3">
      <c r="R4839" s="85">
        <f>PER_MONTH!A4831</f>
        <v>45758</v>
      </c>
      <c r="S4839" s="86">
        <f>PER_MONTH!F4831</f>
        <v>0.60416666666666663</v>
      </c>
      <c r="T4839" s="102">
        <f>PER_MONTH!G4831</f>
        <v>0</v>
      </c>
      <c r="U4839" s="100">
        <f t="shared" si="76"/>
        <v>0</v>
      </c>
    </row>
    <row r="4840" spans="18:21" x14ac:dyDescent="0.3">
      <c r="R4840" s="85">
        <f>PER_MONTH!A4832</f>
        <v>45758</v>
      </c>
      <c r="S4840" s="86">
        <f>PER_MONTH!F4832</f>
        <v>0.625</v>
      </c>
      <c r="T4840" s="102">
        <f>PER_MONTH!G4832</f>
        <v>0</v>
      </c>
      <c r="U4840" s="100">
        <f t="shared" si="76"/>
        <v>0</v>
      </c>
    </row>
    <row r="4841" spans="18:21" x14ac:dyDescent="0.3">
      <c r="R4841" s="85">
        <f>PER_MONTH!A4833</f>
        <v>45758</v>
      </c>
      <c r="S4841" s="86">
        <f>PER_MONTH!F4833</f>
        <v>0.64583333333333337</v>
      </c>
      <c r="T4841" s="102">
        <f>PER_MONTH!G4833</f>
        <v>0</v>
      </c>
      <c r="U4841" s="100">
        <f t="shared" si="76"/>
        <v>0</v>
      </c>
    </row>
    <row r="4842" spans="18:21" x14ac:dyDescent="0.3">
      <c r="R4842" s="85">
        <f>PER_MONTH!A4834</f>
        <v>45758</v>
      </c>
      <c r="S4842" s="86">
        <f>PER_MONTH!F4834</f>
        <v>0.66666666666666663</v>
      </c>
      <c r="T4842" s="102">
        <f>PER_MONTH!G4834</f>
        <v>0</v>
      </c>
      <c r="U4842" s="100">
        <f t="shared" si="76"/>
        <v>0</v>
      </c>
    </row>
    <row r="4843" spans="18:21" x14ac:dyDescent="0.3">
      <c r="R4843" s="85">
        <f>PER_MONTH!A4835</f>
        <v>45758</v>
      </c>
      <c r="S4843" s="86">
        <f>PER_MONTH!F4835</f>
        <v>0.6875</v>
      </c>
      <c r="T4843" s="102">
        <f>PER_MONTH!G4835</f>
        <v>0</v>
      </c>
      <c r="U4843" s="100">
        <f t="shared" si="76"/>
        <v>0</v>
      </c>
    </row>
    <row r="4844" spans="18:21" x14ac:dyDescent="0.3">
      <c r="R4844" s="85">
        <f>PER_MONTH!A4836</f>
        <v>45758</v>
      </c>
      <c r="S4844" s="86">
        <f>PER_MONTH!F4836</f>
        <v>0.70833333333333337</v>
      </c>
      <c r="T4844" s="102">
        <f>PER_MONTH!G4836</f>
        <v>0</v>
      </c>
      <c r="U4844" s="100">
        <f t="shared" si="76"/>
        <v>0</v>
      </c>
    </row>
    <row r="4845" spans="18:21" x14ac:dyDescent="0.3">
      <c r="R4845" s="85">
        <f>PER_MONTH!A4837</f>
        <v>45758</v>
      </c>
      <c r="S4845" s="86">
        <f>PER_MONTH!F4837</f>
        <v>0.72916666666666663</v>
      </c>
      <c r="T4845" s="102">
        <f>PER_MONTH!G4837</f>
        <v>0</v>
      </c>
      <c r="U4845" s="100">
        <f t="shared" si="76"/>
        <v>0</v>
      </c>
    </row>
    <row r="4846" spans="18:21" x14ac:dyDescent="0.3">
      <c r="R4846" s="85">
        <f>PER_MONTH!A4838</f>
        <v>45758</v>
      </c>
      <c r="S4846" s="86">
        <f>PER_MONTH!F4838</f>
        <v>0.75</v>
      </c>
      <c r="T4846" s="102">
        <f>PER_MONTH!G4838</f>
        <v>0</v>
      </c>
      <c r="U4846" s="100">
        <f t="shared" si="76"/>
        <v>0</v>
      </c>
    </row>
    <row r="4847" spans="18:21" x14ac:dyDescent="0.3">
      <c r="R4847" s="85">
        <f>PER_MONTH!A4839</f>
        <v>45758</v>
      </c>
      <c r="S4847" s="86">
        <f>PER_MONTH!F4839</f>
        <v>0.77083333333333337</v>
      </c>
      <c r="T4847" s="102">
        <f>PER_MONTH!G4839</f>
        <v>0</v>
      </c>
      <c r="U4847" s="100">
        <f t="shared" si="76"/>
        <v>0</v>
      </c>
    </row>
    <row r="4848" spans="18:21" x14ac:dyDescent="0.3">
      <c r="R4848" s="85">
        <f>PER_MONTH!A4840</f>
        <v>45758</v>
      </c>
      <c r="S4848" s="86">
        <f>PER_MONTH!F4840</f>
        <v>0.79166666666666663</v>
      </c>
      <c r="T4848" s="102">
        <f>PER_MONTH!G4840</f>
        <v>0</v>
      </c>
      <c r="U4848" s="100">
        <f t="shared" si="76"/>
        <v>0</v>
      </c>
    </row>
    <row r="4849" spans="18:21" x14ac:dyDescent="0.3">
      <c r="R4849" s="85">
        <f>PER_MONTH!A4841</f>
        <v>45758</v>
      </c>
      <c r="S4849" s="86">
        <f>PER_MONTH!F4841</f>
        <v>0.8125</v>
      </c>
      <c r="T4849" s="102">
        <f>PER_MONTH!G4841</f>
        <v>0</v>
      </c>
      <c r="U4849" s="100">
        <f t="shared" si="76"/>
        <v>0</v>
      </c>
    </row>
    <row r="4850" spans="18:21" x14ac:dyDescent="0.3">
      <c r="R4850" s="85">
        <f>PER_MONTH!A4842</f>
        <v>45758</v>
      </c>
      <c r="S4850" s="86">
        <f>PER_MONTH!F4842</f>
        <v>0.83333333333333337</v>
      </c>
      <c r="T4850" s="102">
        <f>PER_MONTH!G4842</f>
        <v>0</v>
      </c>
      <c r="U4850" s="100">
        <f t="shared" si="76"/>
        <v>0</v>
      </c>
    </row>
    <row r="4851" spans="18:21" x14ac:dyDescent="0.3">
      <c r="R4851" s="85">
        <f>PER_MONTH!A4843</f>
        <v>45758</v>
      </c>
      <c r="S4851" s="86">
        <f>PER_MONTH!F4843</f>
        <v>0.85416666666666663</v>
      </c>
      <c r="T4851" s="102">
        <f>PER_MONTH!G4843</f>
        <v>0</v>
      </c>
      <c r="U4851" s="100">
        <f t="shared" si="76"/>
        <v>0</v>
      </c>
    </row>
    <row r="4852" spans="18:21" x14ac:dyDescent="0.3">
      <c r="R4852" s="85">
        <f>PER_MONTH!A4844</f>
        <v>45758</v>
      </c>
      <c r="S4852" s="86">
        <f>PER_MONTH!F4844</f>
        <v>0.875</v>
      </c>
      <c r="T4852" s="102">
        <f>PER_MONTH!G4844</f>
        <v>0</v>
      </c>
      <c r="U4852" s="100">
        <f t="shared" si="76"/>
        <v>0</v>
      </c>
    </row>
    <row r="4853" spans="18:21" x14ac:dyDescent="0.3">
      <c r="R4853" s="85">
        <f>PER_MONTH!A4845</f>
        <v>45758</v>
      </c>
      <c r="S4853" s="86">
        <f>PER_MONTH!F4845</f>
        <v>0.89583333333333337</v>
      </c>
      <c r="T4853" s="102">
        <f>PER_MONTH!G4845</f>
        <v>0</v>
      </c>
      <c r="U4853" s="100">
        <f t="shared" si="76"/>
        <v>0</v>
      </c>
    </row>
    <row r="4854" spans="18:21" x14ac:dyDescent="0.3">
      <c r="R4854" s="85">
        <f>PER_MONTH!A4846</f>
        <v>45758</v>
      </c>
      <c r="S4854" s="86">
        <f>PER_MONTH!F4846</f>
        <v>0.91666666666666663</v>
      </c>
      <c r="T4854" s="102">
        <f>PER_MONTH!G4846</f>
        <v>0</v>
      </c>
      <c r="U4854" s="100">
        <f t="shared" si="76"/>
        <v>0</v>
      </c>
    </row>
    <row r="4855" spans="18:21" x14ac:dyDescent="0.3">
      <c r="R4855" s="85">
        <f>PER_MONTH!A4847</f>
        <v>45758</v>
      </c>
      <c r="S4855" s="86">
        <f>PER_MONTH!F4847</f>
        <v>0.9375</v>
      </c>
      <c r="T4855" s="102">
        <f>PER_MONTH!G4847</f>
        <v>0</v>
      </c>
      <c r="U4855" s="100">
        <f t="shared" si="76"/>
        <v>0</v>
      </c>
    </row>
    <row r="4856" spans="18:21" x14ac:dyDescent="0.3">
      <c r="R4856" s="85">
        <f>PER_MONTH!A4848</f>
        <v>45758</v>
      </c>
      <c r="S4856" s="86">
        <f>PER_MONTH!F4848</f>
        <v>0.95833333333333337</v>
      </c>
      <c r="T4856" s="102">
        <f>PER_MONTH!G4848</f>
        <v>0</v>
      </c>
      <c r="U4856" s="100">
        <f t="shared" si="76"/>
        <v>0</v>
      </c>
    </row>
    <row r="4857" spans="18:21" x14ac:dyDescent="0.3">
      <c r="R4857" s="85">
        <f>PER_MONTH!A4849</f>
        <v>45758</v>
      </c>
      <c r="S4857" s="86">
        <f>PER_MONTH!F4849</f>
        <v>0.97916666666666663</v>
      </c>
      <c r="T4857" s="102">
        <f>PER_MONTH!G4849</f>
        <v>0</v>
      </c>
      <c r="U4857" s="100">
        <f t="shared" si="76"/>
        <v>0</v>
      </c>
    </row>
    <row r="4858" spans="18:21" x14ac:dyDescent="0.3">
      <c r="R4858" s="85">
        <f>PER_MONTH!A4850</f>
        <v>45759</v>
      </c>
      <c r="S4858" s="86">
        <f>PER_MONTH!F4850</f>
        <v>0</v>
      </c>
      <c r="T4858" s="102">
        <f>PER_MONTH!G4850</f>
        <v>0</v>
      </c>
      <c r="U4858" s="100">
        <f t="shared" si="76"/>
        <v>0</v>
      </c>
    </row>
    <row r="4859" spans="18:21" x14ac:dyDescent="0.3">
      <c r="R4859" s="85">
        <f>PER_MONTH!A4851</f>
        <v>45759</v>
      </c>
      <c r="S4859" s="86">
        <f>PER_MONTH!F4851</f>
        <v>2.0833333333333329E-2</v>
      </c>
      <c r="T4859" s="102">
        <f>PER_MONTH!G4851</f>
        <v>0</v>
      </c>
      <c r="U4859" s="100">
        <f t="shared" si="76"/>
        <v>0</v>
      </c>
    </row>
    <row r="4860" spans="18:21" x14ac:dyDescent="0.3">
      <c r="R4860" s="85">
        <f>PER_MONTH!A4852</f>
        <v>45759</v>
      </c>
      <c r="S4860" s="86">
        <f>PER_MONTH!F4852</f>
        <v>4.1666666666666657E-2</v>
      </c>
      <c r="T4860" s="102">
        <f>PER_MONTH!G4852</f>
        <v>0</v>
      </c>
      <c r="U4860" s="100">
        <f t="shared" si="76"/>
        <v>0</v>
      </c>
    </row>
    <row r="4861" spans="18:21" x14ac:dyDescent="0.3">
      <c r="R4861" s="85">
        <f>PER_MONTH!A4853</f>
        <v>45759</v>
      </c>
      <c r="S4861" s="86">
        <f>PER_MONTH!F4853</f>
        <v>6.25E-2</v>
      </c>
      <c r="T4861" s="102">
        <f>PER_MONTH!G4853</f>
        <v>0</v>
      </c>
      <c r="U4861" s="100">
        <f t="shared" si="76"/>
        <v>0</v>
      </c>
    </row>
    <row r="4862" spans="18:21" x14ac:dyDescent="0.3">
      <c r="R4862" s="85">
        <f>PER_MONTH!A4854</f>
        <v>45759</v>
      </c>
      <c r="S4862" s="86">
        <f>PER_MONTH!F4854</f>
        <v>8.3333333333333329E-2</v>
      </c>
      <c r="T4862" s="102">
        <f>PER_MONTH!G4854</f>
        <v>0</v>
      </c>
      <c r="U4862" s="100">
        <f t="shared" si="76"/>
        <v>0</v>
      </c>
    </row>
    <row r="4863" spans="18:21" x14ac:dyDescent="0.3">
      <c r="R4863" s="85">
        <f>PER_MONTH!A4855</f>
        <v>45759</v>
      </c>
      <c r="S4863" s="86">
        <f>PER_MONTH!F4855</f>
        <v>0.1041666666666667</v>
      </c>
      <c r="T4863" s="102">
        <f>PER_MONTH!G4855</f>
        <v>0</v>
      </c>
      <c r="U4863" s="100">
        <f t="shared" si="76"/>
        <v>0</v>
      </c>
    </row>
    <row r="4864" spans="18:21" x14ac:dyDescent="0.3">
      <c r="R4864" s="85">
        <f>PER_MONTH!A4856</f>
        <v>45759</v>
      </c>
      <c r="S4864" s="86">
        <f>PER_MONTH!F4856</f>
        <v>0.125</v>
      </c>
      <c r="T4864" s="102">
        <f>PER_MONTH!G4856</f>
        <v>0</v>
      </c>
      <c r="U4864" s="100">
        <f t="shared" si="76"/>
        <v>0</v>
      </c>
    </row>
    <row r="4865" spans="18:21" x14ac:dyDescent="0.3">
      <c r="R4865" s="85">
        <f>PER_MONTH!A4857</f>
        <v>45759</v>
      </c>
      <c r="S4865" s="86">
        <f>PER_MONTH!F4857</f>
        <v>0.14583333333333329</v>
      </c>
      <c r="T4865" s="102">
        <f>PER_MONTH!G4857</f>
        <v>0</v>
      </c>
      <c r="U4865" s="100">
        <f t="shared" si="76"/>
        <v>0</v>
      </c>
    </row>
    <row r="4866" spans="18:21" x14ac:dyDescent="0.3">
      <c r="R4866" s="85">
        <f>PER_MONTH!A4858</f>
        <v>45759</v>
      </c>
      <c r="S4866" s="86">
        <f>PER_MONTH!F4858</f>
        <v>0.16666666666666671</v>
      </c>
      <c r="T4866" s="102">
        <f>PER_MONTH!G4858</f>
        <v>0</v>
      </c>
      <c r="U4866" s="100">
        <f t="shared" si="76"/>
        <v>0</v>
      </c>
    </row>
    <row r="4867" spans="18:21" x14ac:dyDescent="0.3">
      <c r="R4867" s="85">
        <f>PER_MONTH!A4859</f>
        <v>45759</v>
      </c>
      <c r="S4867" s="86">
        <f>PER_MONTH!F4859</f>
        <v>0.1875</v>
      </c>
      <c r="T4867" s="102">
        <f>PER_MONTH!G4859</f>
        <v>0</v>
      </c>
      <c r="U4867" s="100">
        <f t="shared" si="76"/>
        <v>0</v>
      </c>
    </row>
    <row r="4868" spans="18:21" x14ac:dyDescent="0.3">
      <c r="R4868" s="85">
        <f>PER_MONTH!A4860</f>
        <v>45759</v>
      </c>
      <c r="S4868" s="86">
        <f>PER_MONTH!F4860</f>
        <v>0.20833333333333329</v>
      </c>
      <c r="T4868" s="102">
        <f>PER_MONTH!G4860</f>
        <v>0</v>
      </c>
      <c r="U4868" s="100">
        <f t="shared" si="76"/>
        <v>0</v>
      </c>
    </row>
    <row r="4869" spans="18:21" x14ac:dyDescent="0.3">
      <c r="R4869" s="85">
        <f>PER_MONTH!A4861</f>
        <v>45759</v>
      </c>
      <c r="S4869" s="86">
        <f>PER_MONTH!F4861</f>
        <v>0.22916666666666671</v>
      </c>
      <c r="T4869" s="102">
        <f>PER_MONTH!G4861</f>
        <v>0</v>
      </c>
      <c r="U4869" s="100">
        <f t="shared" si="76"/>
        <v>0</v>
      </c>
    </row>
    <row r="4870" spans="18:21" x14ac:dyDescent="0.3">
      <c r="R4870" s="85">
        <f>PER_MONTH!A4862</f>
        <v>45759</v>
      </c>
      <c r="S4870" s="86">
        <f>PER_MONTH!F4862</f>
        <v>0.25</v>
      </c>
      <c r="T4870" s="102">
        <f>PER_MONTH!G4862</f>
        <v>0</v>
      </c>
      <c r="U4870" s="100">
        <f t="shared" si="76"/>
        <v>0</v>
      </c>
    </row>
    <row r="4871" spans="18:21" x14ac:dyDescent="0.3">
      <c r="R4871" s="85">
        <f>PER_MONTH!A4863</f>
        <v>45759</v>
      </c>
      <c r="S4871" s="86">
        <f>PER_MONTH!F4863</f>
        <v>0.27083333333333331</v>
      </c>
      <c r="T4871" s="102">
        <f>PER_MONTH!G4863</f>
        <v>0</v>
      </c>
      <c r="U4871" s="100">
        <f t="shared" si="76"/>
        <v>0</v>
      </c>
    </row>
    <row r="4872" spans="18:21" x14ac:dyDescent="0.3">
      <c r="R4872" s="85">
        <f>PER_MONTH!A4864</f>
        <v>45759</v>
      </c>
      <c r="S4872" s="86">
        <f>PER_MONTH!F4864</f>
        <v>0.29166666666666669</v>
      </c>
      <c r="T4872" s="102">
        <f>PER_MONTH!G4864</f>
        <v>0</v>
      </c>
      <c r="U4872" s="100">
        <f t="shared" si="76"/>
        <v>0</v>
      </c>
    </row>
    <row r="4873" spans="18:21" x14ac:dyDescent="0.3">
      <c r="R4873" s="85">
        <f>PER_MONTH!A4865</f>
        <v>45759</v>
      </c>
      <c r="S4873" s="86">
        <f>PER_MONTH!F4865</f>
        <v>0.3125</v>
      </c>
      <c r="T4873" s="102">
        <f>PER_MONTH!G4865</f>
        <v>0</v>
      </c>
      <c r="U4873" s="100">
        <f t="shared" si="76"/>
        <v>0</v>
      </c>
    </row>
    <row r="4874" spans="18:21" x14ac:dyDescent="0.3">
      <c r="R4874" s="85">
        <f>PER_MONTH!A4866</f>
        <v>45759</v>
      </c>
      <c r="S4874" s="86">
        <f>PER_MONTH!F4866</f>
        <v>0.33333333333333331</v>
      </c>
      <c r="T4874" s="102">
        <f>PER_MONTH!G4866</f>
        <v>0</v>
      </c>
      <c r="U4874" s="100">
        <f t="shared" si="76"/>
        <v>0</v>
      </c>
    </row>
    <row r="4875" spans="18:21" x14ac:dyDescent="0.3">
      <c r="R4875" s="85">
        <f>PER_MONTH!A4867</f>
        <v>45759</v>
      </c>
      <c r="S4875" s="86">
        <f>PER_MONTH!F4867</f>
        <v>0.35416666666666669</v>
      </c>
      <c r="T4875" s="102">
        <f>PER_MONTH!G4867</f>
        <v>0</v>
      </c>
      <c r="U4875" s="100">
        <f t="shared" si="76"/>
        <v>0</v>
      </c>
    </row>
    <row r="4876" spans="18:21" x14ac:dyDescent="0.3">
      <c r="R4876" s="85">
        <f>PER_MONTH!A4868</f>
        <v>45759</v>
      </c>
      <c r="S4876" s="86">
        <f>PER_MONTH!F4868</f>
        <v>0.375</v>
      </c>
      <c r="T4876" s="102">
        <f>PER_MONTH!G4868</f>
        <v>0</v>
      </c>
      <c r="U4876" s="100">
        <f t="shared" ref="U4876:U4939" si="77">T4876/0.5</f>
        <v>0</v>
      </c>
    </row>
    <row r="4877" spans="18:21" x14ac:dyDescent="0.3">
      <c r="R4877" s="85">
        <f>PER_MONTH!A4869</f>
        <v>45759</v>
      </c>
      <c r="S4877" s="86">
        <f>PER_MONTH!F4869</f>
        <v>0.39583333333333331</v>
      </c>
      <c r="T4877" s="102">
        <f>PER_MONTH!G4869</f>
        <v>0</v>
      </c>
      <c r="U4877" s="100">
        <f t="shared" si="77"/>
        <v>0</v>
      </c>
    </row>
    <row r="4878" spans="18:21" x14ac:dyDescent="0.3">
      <c r="R4878" s="85">
        <f>PER_MONTH!A4870</f>
        <v>45759</v>
      </c>
      <c r="S4878" s="86">
        <f>PER_MONTH!F4870</f>
        <v>0.41666666666666669</v>
      </c>
      <c r="T4878" s="102">
        <f>PER_MONTH!G4870</f>
        <v>0</v>
      </c>
      <c r="U4878" s="100">
        <f t="shared" si="77"/>
        <v>0</v>
      </c>
    </row>
    <row r="4879" spans="18:21" x14ac:dyDescent="0.3">
      <c r="R4879" s="85">
        <f>PER_MONTH!A4871</f>
        <v>45759</v>
      </c>
      <c r="S4879" s="86">
        <f>PER_MONTH!F4871</f>
        <v>0.4375</v>
      </c>
      <c r="T4879" s="102">
        <f>PER_MONTH!G4871</f>
        <v>0</v>
      </c>
      <c r="U4879" s="100">
        <f t="shared" si="77"/>
        <v>0</v>
      </c>
    </row>
    <row r="4880" spans="18:21" x14ac:dyDescent="0.3">
      <c r="R4880" s="85">
        <f>PER_MONTH!A4872</f>
        <v>45759</v>
      </c>
      <c r="S4880" s="86">
        <f>PER_MONTH!F4872</f>
        <v>0.45833333333333331</v>
      </c>
      <c r="T4880" s="102">
        <f>PER_MONTH!G4872</f>
        <v>0</v>
      </c>
      <c r="U4880" s="100">
        <f t="shared" si="77"/>
        <v>0</v>
      </c>
    </row>
    <row r="4881" spans="18:21" x14ac:dyDescent="0.3">
      <c r="R4881" s="85">
        <f>PER_MONTH!A4873</f>
        <v>45759</v>
      </c>
      <c r="S4881" s="86">
        <f>PER_MONTH!F4873</f>
        <v>0.47916666666666669</v>
      </c>
      <c r="T4881" s="102">
        <f>PER_MONTH!G4873</f>
        <v>0</v>
      </c>
      <c r="U4881" s="100">
        <f t="shared" si="77"/>
        <v>0</v>
      </c>
    </row>
    <row r="4882" spans="18:21" x14ac:dyDescent="0.3">
      <c r="R4882" s="85">
        <f>PER_MONTH!A4874</f>
        <v>45759</v>
      </c>
      <c r="S4882" s="86">
        <f>PER_MONTH!F4874</f>
        <v>0.5</v>
      </c>
      <c r="T4882" s="102">
        <f>PER_MONTH!G4874</f>
        <v>0</v>
      </c>
      <c r="U4882" s="100">
        <f t="shared" si="77"/>
        <v>0</v>
      </c>
    </row>
    <row r="4883" spans="18:21" x14ac:dyDescent="0.3">
      <c r="R4883" s="85">
        <f>PER_MONTH!A4875</f>
        <v>45759</v>
      </c>
      <c r="S4883" s="86">
        <f>PER_MONTH!F4875</f>
        <v>0.52083333333333337</v>
      </c>
      <c r="T4883" s="102">
        <f>PER_MONTH!G4875</f>
        <v>0</v>
      </c>
      <c r="U4883" s="100">
        <f t="shared" si="77"/>
        <v>0</v>
      </c>
    </row>
    <row r="4884" spans="18:21" x14ac:dyDescent="0.3">
      <c r="R4884" s="85">
        <f>PER_MONTH!A4876</f>
        <v>45759</v>
      </c>
      <c r="S4884" s="86">
        <f>PER_MONTH!F4876</f>
        <v>0.54166666666666663</v>
      </c>
      <c r="T4884" s="102">
        <f>PER_MONTH!G4876</f>
        <v>0</v>
      </c>
      <c r="U4884" s="100">
        <f t="shared" si="77"/>
        <v>0</v>
      </c>
    </row>
    <row r="4885" spans="18:21" x14ac:dyDescent="0.3">
      <c r="R4885" s="85">
        <f>PER_MONTH!A4877</f>
        <v>45759</v>
      </c>
      <c r="S4885" s="86">
        <f>PER_MONTH!F4877</f>
        <v>0.5625</v>
      </c>
      <c r="T4885" s="102">
        <f>PER_MONTH!G4877</f>
        <v>0</v>
      </c>
      <c r="U4885" s="100">
        <f t="shared" si="77"/>
        <v>0</v>
      </c>
    </row>
    <row r="4886" spans="18:21" x14ac:dyDescent="0.3">
      <c r="R4886" s="85">
        <f>PER_MONTH!A4878</f>
        <v>45759</v>
      </c>
      <c r="S4886" s="86">
        <f>PER_MONTH!F4878</f>
        <v>0.58333333333333337</v>
      </c>
      <c r="T4886" s="102">
        <f>PER_MONTH!G4878</f>
        <v>0</v>
      </c>
      <c r="U4886" s="100">
        <f t="shared" si="77"/>
        <v>0</v>
      </c>
    </row>
    <row r="4887" spans="18:21" x14ac:dyDescent="0.3">
      <c r="R4887" s="85">
        <f>PER_MONTH!A4879</f>
        <v>45759</v>
      </c>
      <c r="S4887" s="86">
        <f>PER_MONTH!F4879</f>
        <v>0.60416666666666663</v>
      </c>
      <c r="T4887" s="102">
        <f>PER_MONTH!G4879</f>
        <v>0</v>
      </c>
      <c r="U4887" s="100">
        <f t="shared" si="77"/>
        <v>0</v>
      </c>
    </row>
    <row r="4888" spans="18:21" x14ac:dyDescent="0.3">
      <c r="R4888" s="85">
        <f>PER_MONTH!A4880</f>
        <v>45759</v>
      </c>
      <c r="S4888" s="86">
        <f>PER_MONTH!F4880</f>
        <v>0.625</v>
      </c>
      <c r="T4888" s="102">
        <f>PER_MONTH!G4880</f>
        <v>0</v>
      </c>
      <c r="U4888" s="100">
        <f t="shared" si="77"/>
        <v>0</v>
      </c>
    </row>
    <row r="4889" spans="18:21" x14ac:dyDescent="0.3">
      <c r="R4889" s="85">
        <f>PER_MONTH!A4881</f>
        <v>45759</v>
      </c>
      <c r="S4889" s="86">
        <f>PER_MONTH!F4881</f>
        <v>0.64583333333333337</v>
      </c>
      <c r="T4889" s="102">
        <f>PER_MONTH!G4881</f>
        <v>0</v>
      </c>
      <c r="U4889" s="100">
        <f t="shared" si="77"/>
        <v>0</v>
      </c>
    </row>
    <row r="4890" spans="18:21" x14ac:dyDescent="0.3">
      <c r="R4890" s="85">
        <f>PER_MONTH!A4882</f>
        <v>45759</v>
      </c>
      <c r="S4890" s="86">
        <f>PER_MONTH!F4882</f>
        <v>0.66666666666666663</v>
      </c>
      <c r="T4890" s="102">
        <f>PER_MONTH!G4882</f>
        <v>0</v>
      </c>
      <c r="U4890" s="100">
        <f t="shared" si="77"/>
        <v>0</v>
      </c>
    </row>
    <row r="4891" spans="18:21" x14ac:dyDescent="0.3">
      <c r="R4891" s="85">
        <f>PER_MONTH!A4883</f>
        <v>45759</v>
      </c>
      <c r="S4891" s="86">
        <f>PER_MONTH!F4883</f>
        <v>0.6875</v>
      </c>
      <c r="T4891" s="102">
        <f>PER_MONTH!G4883</f>
        <v>0</v>
      </c>
      <c r="U4891" s="100">
        <f t="shared" si="77"/>
        <v>0</v>
      </c>
    </row>
    <row r="4892" spans="18:21" x14ac:dyDescent="0.3">
      <c r="R4892" s="85">
        <f>PER_MONTH!A4884</f>
        <v>45759</v>
      </c>
      <c r="S4892" s="86">
        <f>PER_MONTH!F4884</f>
        <v>0.70833333333333337</v>
      </c>
      <c r="T4892" s="102">
        <f>PER_MONTH!G4884</f>
        <v>0</v>
      </c>
      <c r="U4892" s="100">
        <f t="shared" si="77"/>
        <v>0</v>
      </c>
    </row>
    <row r="4893" spans="18:21" x14ac:dyDescent="0.3">
      <c r="R4893" s="85">
        <f>PER_MONTH!A4885</f>
        <v>45759</v>
      </c>
      <c r="S4893" s="86">
        <f>PER_MONTH!F4885</f>
        <v>0.72916666666666663</v>
      </c>
      <c r="T4893" s="102">
        <f>PER_MONTH!G4885</f>
        <v>0</v>
      </c>
      <c r="U4893" s="100">
        <f t="shared" si="77"/>
        <v>0</v>
      </c>
    </row>
    <row r="4894" spans="18:21" x14ac:dyDescent="0.3">
      <c r="R4894" s="85">
        <f>PER_MONTH!A4886</f>
        <v>45759</v>
      </c>
      <c r="S4894" s="86">
        <f>PER_MONTH!F4886</f>
        <v>0.75</v>
      </c>
      <c r="T4894" s="102">
        <f>PER_MONTH!G4886</f>
        <v>0</v>
      </c>
      <c r="U4894" s="100">
        <f t="shared" si="77"/>
        <v>0</v>
      </c>
    </row>
    <row r="4895" spans="18:21" x14ac:dyDescent="0.3">
      <c r="R4895" s="85">
        <f>PER_MONTH!A4887</f>
        <v>45759</v>
      </c>
      <c r="S4895" s="86">
        <f>PER_MONTH!F4887</f>
        <v>0.77083333333333337</v>
      </c>
      <c r="T4895" s="102">
        <f>PER_MONTH!G4887</f>
        <v>0</v>
      </c>
      <c r="U4895" s="100">
        <f t="shared" si="77"/>
        <v>0</v>
      </c>
    </row>
    <row r="4896" spans="18:21" x14ac:dyDescent="0.3">
      <c r="R4896" s="85">
        <f>PER_MONTH!A4888</f>
        <v>45759</v>
      </c>
      <c r="S4896" s="86">
        <f>PER_MONTH!F4888</f>
        <v>0.79166666666666663</v>
      </c>
      <c r="T4896" s="102">
        <f>PER_MONTH!G4888</f>
        <v>0</v>
      </c>
      <c r="U4896" s="100">
        <f t="shared" si="77"/>
        <v>0</v>
      </c>
    </row>
    <row r="4897" spans="18:21" x14ac:dyDescent="0.3">
      <c r="R4897" s="85">
        <f>PER_MONTH!A4889</f>
        <v>45759</v>
      </c>
      <c r="S4897" s="86">
        <f>PER_MONTH!F4889</f>
        <v>0.8125</v>
      </c>
      <c r="T4897" s="102">
        <f>PER_MONTH!G4889</f>
        <v>0</v>
      </c>
      <c r="U4897" s="100">
        <f t="shared" si="77"/>
        <v>0</v>
      </c>
    </row>
    <row r="4898" spans="18:21" x14ac:dyDescent="0.3">
      <c r="R4898" s="85">
        <f>PER_MONTH!A4890</f>
        <v>45759</v>
      </c>
      <c r="S4898" s="86">
        <f>PER_MONTH!F4890</f>
        <v>0.83333333333333337</v>
      </c>
      <c r="T4898" s="102">
        <f>PER_MONTH!G4890</f>
        <v>0</v>
      </c>
      <c r="U4898" s="100">
        <f t="shared" si="77"/>
        <v>0</v>
      </c>
    </row>
    <row r="4899" spans="18:21" x14ac:dyDescent="0.3">
      <c r="R4899" s="85">
        <f>PER_MONTH!A4891</f>
        <v>45759</v>
      </c>
      <c r="S4899" s="86">
        <f>PER_MONTH!F4891</f>
        <v>0.85416666666666663</v>
      </c>
      <c r="T4899" s="102">
        <f>PER_MONTH!G4891</f>
        <v>0</v>
      </c>
      <c r="U4899" s="100">
        <f t="shared" si="77"/>
        <v>0</v>
      </c>
    </row>
    <row r="4900" spans="18:21" x14ac:dyDescent="0.3">
      <c r="R4900" s="85">
        <f>PER_MONTH!A4892</f>
        <v>45759</v>
      </c>
      <c r="S4900" s="86">
        <f>PER_MONTH!F4892</f>
        <v>0.875</v>
      </c>
      <c r="T4900" s="102">
        <f>PER_MONTH!G4892</f>
        <v>0</v>
      </c>
      <c r="U4900" s="100">
        <f t="shared" si="77"/>
        <v>0</v>
      </c>
    </row>
    <row r="4901" spans="18:21" x14ac:dyDescent="0.3">
      <c r="R4901" s="85">
        <f>PER_MONTH!A4893</f>
        <v>45759</v>
      </c>
      <c r="S4901" s="86">
        <f>PER_MONTH!F4893</f>
        <v>0.89583333333333337</v>
      </c>
      <c r="T4901" s="102">
        <f>PER_MONTH!G4893</f>
        <v>0</v>
      </c>
      <c r="U4901" s="100">
        <f t="shared" si="77"/>
        <v>0</v>
      </c>
    </row>
    <row r="4902" spans="18:21" x14ac:dyDescent="0.3">
      <c r="R4902" s="85">
        <f>PER_MONTH!A4894</f>
        <v>45759</v>
      </c>
      <c r="S4902" s="86">
        <f>PER_MONTH!F4894</f>
        <v>0.91666666666666663</v>
      </c>
      <c r="T4902" s="102">
        <f>PER_MONTH!G4894</f>
        <v>0</v>
      </c>
      <c r="U4902" s="100">
        <f t="shared" si="77"/>
        <v>0</v>
      </c>
    </row>
    <row r="4903" spans="18:21" x14ac:dyDescent="0.3">
      <c r="R4903" s="85">
        <f>PER_MONTH!A4895</f>
        <v>45759</v>
      </c>
      <c r="S4903" s="86">
        <f>PER_MONTH!F4895</f>
        <v>0.9375</v>
      </c>
      <c r="T4903" s="102">
        <f>PER_MONTH!G4895</f>
        <v>0</v>
      </c>
      <c r="U4903" s="100">
        <f t="shared" si="77"/>
        <v>0</v>
      </c>
    </row>
    <row r="4904" spans="18:21" x14ac:dyDescent="0.3">
      <c r="R4904" s="85">
        <f>PER_MONTH!A4896</f>
        <v>45759</v>
      </c>
      <c r="S4904" s="86">
        <f>PER_MONTH!F4896</f>
        <v>0.95833333333333337</v>
      </c>
      <c r="T4904" s="102">
        <f>PER_MONTH!G4896</f>
        <v>0</v>
      </c>
      <c r="U4904" s="100">
        <f t="shared" si="77"/>
        <v>0</v>
      </c>
    </row>
    <row r="4905" spans="18:21" x14ac:dyDescent="0.3">
      <c r="R4905" s="85">
        <f>PER_MONTH!A4897</f>
        <v>45759</v>
      </c>
      <c r="S4905" s="86">
        <f>PER_MONTH!F4897</f>
        <v>0.97916666666666663</v>
      </c>
      <c r="T4905" s="102">
        <f>PER_MONTH!G4897</f>
        <v>0</v>
      </c>
      <c r="U4905" s="100">
        <f t="shared" si="77"/>
        <v>0</v>
      </c>
    </row>
    <row r="4906" spans="18:21" x14ac:dyDescent="0.3">
      <c r="R4906" s="85">
        <f>PER_MONTH!A4898</f>
        <v>45760</v>
      </c>
      <c r="S4906" s="86">
        <f>PER_MONTH!F4898</f>
        <v>0</v>
      </c>
      <c r="T4906" s="102">
        <f>PER_MONTH!G4898</f>
        <v>0</v>
      </c>
      <c r="U4906" s="100">
        <f t="shared" si="77"/>
        <v>0</v>
      </c>
    </row>
    <row r="4907" spans="18:21" x14ac:dyDescent="0.3">
      <c r="R4907" s="85">
        <f>PER_MONTH!A4899</f>
        <v>45760</v>
      </c>
      <c r="S4907" s="86">
        <f>PER_MONTH!F4899</f>
        <v>2.0833333333333329E-2</v>
      </c>
      <c r="T4907" s="102">
        <f>PER_MONTH!G4899</f>
        <v>0</v>
      </c>
      <c r="U4907" s="100">
        <f t="shared" si="77"/>
        <v>0</v>
      </c>
    </row>
    <row r="4908" spans="18:21" x14ac:dyDescent="0.3">
      <c r="R4908" s="85">
        <f>PER_MONTH!A4900</f>
        <v>45760</v>
      </c>
      <c r="S4908" s="86">
        <f>PER_MONTH!F4900</f>
        <v>4.1666666666666657E-2</v>
      </c>
      <c r="T4908" s="102">
        <f>PER_MONTH!G4900</f>
        <v>0</v>
      </c>
      <c r="U4908" s="100">
        <f t="shared" si="77"/>
        <v>0</v>
      </c>
    </row>
    <row r="4909" spans="18:21" x14ac:dyDescent="0.3">
      <c r="R4909" s="85">
        <f>PER_MONTH!A4901</f>
        <v>45760</v>
      </c>
      <c r="S4909" s="86">
        <f>PER_MONTH!F4901</f>
        <v>6.25E-2</v>
      </c>
      <c r="T4909" s="102">
        <f>PER_MONTH!G4901</f>
        <v>0</v>
      </c>
      <c r="U4909" s="100">
        <f t="shared" si="77"/>
        <v>0</v>
      </c>
    </row>
    <row r="4910" spans="18:21" x14ac:dyDescent="0.3">
      <c r="R4910" s="85">
        <f>PER_MONTH!A4902</f>
        <v>45760</v>
      </c>
      <c r="S4910" s="86">
        <f>PER_MONTH!F4902</f>
        <v>8.3333333333333329E-2</v>
      </c>
      <c r="T4910" s="102">
        <f>PER_MONTH!G4902</f>
        <v>0</v>
      </c>
      <c r="U4910" s="100">
        <f t="shared" si="77"/>
        <v>0</v>
      </c>
    </row>
    <row r="4911" spans="18:21" x14ac:dyDescent="0.3">
      <c r="R4911" s="85">
        <f>PER_MONTH!A4903</f>
        <v>45760</v>
      </c>
      <c r="S4911" s="86">
        <f>PER_MONTH!F4903</f>
        <v>0.1041666666666667</v>
      </c>
      <c r="T4911" s="102">
        <f>PER_MONTH!G4903</f>
        <v>0</v>
      </c>
      <c r="U4911" s="100">
        <f t="shared" si="77"/>
        <v>0</v>
      </c>
    </row>
    <row r="4912" spans="18:21" x14ac:dyDescent="0.3">
      <c r="R4912" s="85">
        <f>PER_MONTH!A4904</f>
        <v>45760</v>
      </c>
      <c r="S4912" s="86">
        <f>PER_MONTH!F4904</f>
        <v>0.125</v>
      </c>
      <c r="T4912" s="102">
        <f>PER_MONTH!G4904</f>
        <v>0</v>
      </c>
      <c r="U4912" s="100">
        <f t="shared" si="77"/>
        <v>0</v>
      </c>
    </row>
    <row r="4913" spans="18:21" x14ac:dyDescent="0.3">
      <c r="R4913" s="85">
        <f>PER_MONTH!A4905</f>
        <v>45760</v>
      </c>
      <c r="S4913" s="86">
        <f>PER_MONTH!F4905</f>
        <v>0.14583333333333329</v>
      </c>
      <c r="T4913" s="102">
        <f>PER_MONTH!G4905</f>
        <v>0</v>
      </c>
      <c r="U4913" s="100">
        <f t="shared" si="77"/>
        <v>0</v>
      </c>
    </row>
    <row r="4914" spans="18:21" x14ac:dyDescent="0.3">
      <c r="R4914" s="85">
        <f>PER_MONTH!A4906</f>
        <v>45760</v>
      </c>
      <c r="S4914" s="86">
        <f>PER_MONTH!F4906</f>
        <v>0.16666666666666671</v>
      </c>
      <c r="T4914" s="102">
        <f>PER_MONTH!G4906</f>
        <v>0</v>
      </c>
      <c r="U4914" s="100">
        <f t="shared" si="77"/>
        <v>0</v>
      </c>
    </row>
    <row r="4915" spans="18:21" x14ac:dyDescent="0.3">
      <c r="R4915" s="85">
        <f>PER_MONTH!A4907</f>
        <v>45760</v>
      </c>
      <c r="S4915" s="86">
        <f>PER_MONTH!F4907</f>
        <v>0.1875</v>
      </c>
      <c r="T4915" s="102">
        <f>PER_MONTH!G4907</f>
        <v>0</v>
      </c>
      <c r="U4915" s="100">
        <f t="shared" si="77"/>
        <v>0</v>
      </c>
    </row>
    <row r="4916" spans="18:21" x14ac:dyDescent="0.3">
      <c r="R4916" s="85">
        <f>PER_MONTH!A4908</f>
        <v>45760</v>
      </c>
      <c r="S4916" s="86">
        <f>PER_MONTH!F4908</f>
        <v>0.20833333333333329</v>
      </c>
      <c r="T4916" s="102">
        <f>PER_MONTH!G4908</f>
        <v>0</v>
      </c>
      <c r="U4916" s="100">
        <f t="shared" si="77"/>
        <v>0</v>
      </c>
    </row>
    <row r="4917" spans="18:21" x14ac:dyDescent="0.3">
      <c r="R4917" s="85">
        <f>PER_MONTH!A4909</f>
        <v>45760</v>
      </c>
      <c r="S4917" s="86">
        <f>PER_MONTH!F4909</f>
        <v>0.22916666666666671</v>
      </c>
      <c r="T4917" s="102">
        <f>PER_MONTH!G4909</f>
        <v>0</v>
      </c>
      <c r="U4917" s="100">
        <f t="shared" si="77"/>
        <v>0</v>
      </c>
    </row>
    <row r="4918" spans="18:21" x14ac:dyDescent="0.3">
      <c r="R4918" s="85">
        <f>PER_MONTH!A4910</f>
        <v>45760</v>
      </c>
      <c r="S4918" s="86">
        <f>PER_MONTH!F4910</f>
        <v>0.25</v>
      </c>
      <c r="T4918" s="102">
        <f>PER_MONTH!G4910</f>
        <v>0</v>
      </c>
      <c r="U4918" s="100">
        <f t="shared" si="77"/>
        <v>0</v>
      </c>
    </row>
    <row r="4919" spans="18:21" x14ac:dyDescent="0.3">
      <c r="R4919" s="85">
        <f>PER_MONTH!A4911</f>
        <v>45760</v>
      </c>
      <c r="S4919" s="86">
        <f>PER_MONTH!F4911</f>
        <v>0.27083333333333331</v>
      </c>
      <c r="T4919" s="102">
        <f>PER_MONTH!G4911</f>
        <v>0</v>
      </c>
      <c r="U4919" s="100">
        <f t="shared" si="77"/>
        <v>0</v>
      </c>
    </row>
    <row r="4920" spans="18:21" x14ac:dyDescent="0.3">
      <c r="R4920" s="85">
        <f>PER_MONTH!A4912</f>
        <v>45760</v>
      </c>
      <c r="S4920" s="86">
        <f>PER_MONTH!F4912</f>
        <v>0.29166666666666669</v>
      </c>
      <c r="T4920" s="102">
        <f>PER_MONTH!G4912</f>
        <v>0</v>
      </c>
      <c r="U4920" s="100">
        <f t="shared" si="77"/>
        <v>0</v>
      </c>
    </row>
    <row r="4921" spans="18:21" x14ac:dyDescent="0.3">
      <c r="R4921" s="85">
        <f>PER_MONTH!A4913</f>
        <v>45760</v>
      </c>
      <c r="S4921" s="86">
        <f>PER_MONTH!F4913</f>
        <v>0.3125</v>
      </c>
      <c r="T4921" s="102">
        <f>PER_MONTH!G4913</f>
        <v>0</v>
      </c>
      <c r="U4921" s="100">
        <f t="shared" si="77"/>
        <v>0</v>
      </c>
    </row>
    <row r="4922" spans="18:21" x14ac:dyDescent="0.3">
      <c r="R4922" s="85">
        <f>PER_MONTH!A4914</f>
        <v>45760</v>
      </c>
      <c r="S4922" s="86">
        <f>PER_MONTH!F4914</f>
        <v>0.33333333333333331</v>
      </c>
      <c r="T4922" s="102">
        <f>PER_MONTH!G4914</f>
        <v>0</v>
      </c>
      <c r="U4922" s="100">
        <f t="shared" si="77"/>
        <v>0</v>
      </c>
    </row>
    <row r="4923" spans="18:21" x14ac:dyDescent="0.3">
      <c r="R4923" s="85">
        <f>PER_MONTH!A4915</f>
        <v>45760</v>
      </c>
      <c r="S4923" s="86">
        <f>PER_MONTH!F4915</f>
        <v>0.35416666666666669</v>
      </c>
      <c r="T4923" s="102">
        <f>PER_MONTH!G4915</f>
        <v>0</v>
      </c>
      <c r="U4923" s="100">
        <f t="shared" si="77"/>
        <v>0</v>
      </c>
    </row>
    <row r="4924" spans="18:21" x14ac:dyDescent="0.3">
      <c r="R4924" s="85">
        <f>PER_MONTH!A4916</f>
        <v>45760</v>
      </c>
      <c r="S4924" s="86">
        <f>PER_MONTH!F4916</f>
        <v>0.375</v>
      </c>
      <c r="T4924" s="102">
        <f>PER_MONTH!G4916</f>
        <v>0</v>
      </c>
      <c r="U4924" s="100">
        <f t="shared" si="77"/>
        <v>0</v>
      </c>
    </row>
    <row r="4925" spans="18:21" x14ac:dyDescent="0.3">
      <c r="R4925" s="85">
        <f>PER_MONTH!A4917</f>
        <v>45760</v>
      </c>
      <c r="S4925" s="86">
        <f>PER_MONTH!F4917</f>
        <v>0.39583333333333331</v>
      </c>
      <c r="T4925" s="102">
        <f>PER_MONTH!G4917</f>
        <v>0</v>
      </c>
      <c r="U4925" s="100">
        <f t="shared" si="77"/>
        <v>0</v>
      </c>
    </row>
    <row r="4926" spans="18:21" x14ac:dyDescent="0.3">
      <c r="R4926" s="85">
        <f>PER_MONTH!A4918</f>
        <v>45760</v>
      </c>
      <c r="S4926" s="86">
        <f>PER_MONTH!F4918</f>
        <v>0.41666666666666669</v>
      </c>
      <c r="T4926" s="102">
        <f>PER_MONTH!G4918</f>
        <v>0</v>
      </c>
      <c r="U4926" s="100">
        <f t="shared" si="77"/>
        <v>0</v>
      </c>
    </row>
    <row r="4927" spans="18:21" x14ac:dyDescent="0.3">
      <c r="R4927" s="85">
        <f>PER_MONTH!A4919</f>
        <v>45760</v>
      </c>
      <c r="S4927" s="86">
        <f>PER_MONTH!F4919</f>
        <v>0.4375</v>
      </c>
      <c r="T4927" s="102">
        <f>PER_MONTH!G4919</f>
        <v>0</v>
      </c>
      <c r="U4927" s="100">
        <f t="shared" si="77"/>
        <v>0</v>
      </c>
    </row>
    <row r="4928" spans="18:21" x14ac:dyDescent="0.3">
      <c r="R4928" s="85">
        <f>PER_MONTH!A4920</f>
        <v>45760</v>
      </c>
      <c r="S4928" s="86">
        <f>PER_MONTH!F4920</f>
        <v>0.45833333333333331</v>
      </c>
      <c r="T4928" s="102">
        <f>PER_MONTH!G4920</f>
        <v>0</v>
      </c>
      <c r="U4928" s="100">
        <f t="shared" si="77"/>
        <v>0</v>
      </c>
    </row>
    <row r="4929" spans="18:21" x14ac:dyDescent="0.3">
      <c r="R4929" s="85">
        <f>PER_MONTH!A4921</f>
        <v>45760</v>
      </c>
      <c r="S4929" s="86">
        <f>PER_MONTH!F4921</f>
        <v>0.47916666666666669</v>
      </c>
      <c r="T4929" s="102">
        <f>PER_MONTH!G4921</f>
        <v>0</v>
      </c>
      <c r="U4929" s="100">
        <f t="shared" si="77"/>
        <v>0</v>
      </c>
    </row>
    <row r="4930" spans="18:21" x14ac:dyDescent="0.3">
      <c r="R4930" s="85">
        <f>PER_MONTH!A4922</f>
        <v>45760</v>
      </c>
      <c r="S4930" s="86">
        <f>PER_MONTH!F4922</f>
        <v>0.5</v>
      </c>
      <c r="T4930" s="102">
        <f>PER_MONTH!G4922</f>
        <v>0</v>
      </c>
      <c r="U4930" s="100">
        <f t="shared" si="77"/>
        <v>0</v>
      </c>
    </row>
    <row r="4931" spans="18:21" x14ac:dyDescent="0.3">
      <c r="R4931" s="85">
        <f>PER_MONTH!A4923</f>
        <v>45760</v>
      </c>
      <c r="S4931" s="86">
        <f>PER_MONTH!F4923</f>
        <v>0.52083333333333337</v>
      </c>
      <c r="T4931" s="102">
        <f>PER_MONTH!G4923</f>
        <v>0</v>
      </c>
      <c r="U4931" s="100">
        <f t="shared" si="77"/>
        <v>0</v>
      </c>
    </row>
    <row r="4932" spans="18:21" x14ac:dyDescent="0.3">
      <c r="R4932" s="85">
        <f>PER_MONTH!A4924</f>
        <v>45760</v>
      </c>
      <c r="S4932" s="86">
        <f>PER_MONTH!F4924</f>
        <v>0.54166666666666663</v>
      </c>
      <c r="T4932" s="102">
        <f>PER_MONTH!G4924</f>
        <v>0</v>
      </c>
      <c r="U4932" s="100">
        <f t="shared" si="77"/>
        <v>0</v>
      </c>
    </row>
    <row r="4933" spans="18:21" x14ac:dyDescent="0.3">
      <c r="R4933" s="85">
        <f>PER_MONTH!A4925</f>
        <v>45760</v>
      </c>
      <c r="S4933" s="86">
        <f>PER_MONTH!F4925</f>
        <v>0.5625</v>
      </c>
      <c r="T4933" s="102">
        <f>PER_MONTH!G4925</f>
        <v>0</v>
      </c>
      <c r="U4933" s="100">
        <f t="shared" si="77"/>
        <v>0</v>
      </c>
    </row>
    <row r="4934" spans="18:21" x14ac:dyDescent="0.3">
      <c r="R4934" s="85">
        <f>PER_MONTH!A4926</f>
        <v>45760</v>
      </c>
      <c r="S4934" s="86">
        <f>PER_MONTH!F4926</f>
        <v>0.58333333333333337</v>
      </c>
      <c r="T4934" s="102">
        <f>PER_MONTH!G4926</f>
        <v>0</v>
      </c>
      <c r="U4934" s="100">
        <f t="shared" si="77"/>
        <v>0</v>
      </c>
    </row>
    <row r="4935" spans="18:21" x14ac:dyDescent="0.3">
      <c r="R4935" s="85">
        <f>PER_MONTH!A4927</f>
        <v>45760</v>
      </c>
      <c r="S4935" s="86">
        <f>PER_MONTH!F4927</f>
        <v>0.60416666666666663</v>
      </c>
      <c r="T4935" s="102">
        <f>PER_MONTH!G4927</f>
        <v>0</v>
      </c>
      <c r="U4935" s="100">
        <f t="shared" si="77"/>
        <v>0</v>
      </c>
    </row>
    <row r="4936" spans="18:21" x14ac:dyDescent="0.3">
      <c r="R4936" s="85">
        <f>PER_MONTH!A4928</f>
        <v>45760</v>
      </c>
      <c r="S4936" s="86">
        <f>PER_MONTH!F4928</f>
        <v>0.625</v>
      </c>
      <c r="T4936" s="102">
        <f>PER_MONTH!G4928</f>
        <v>0</v>
      </c>
      <c r="U4936" s="100">
        <f t="shared" si="77"/>
        <v>0</v>
      </c>
    </row>
    <row r="4937" spans="18:21" x14ac:dyDescent="0.3">
      <c r="R4937" s="85">
        <f>PER_MONTH!A4929</f>
        <v>45760</v>
      </c>
      <c r="S4937" s="86">
        <f>PER_MONTH!F4929</f>
        <v>0.64583333333333337</v>
      </c>
      <c r="T4937" s="102">
        <f>PER_MONTH!G4929</f>
        <v>0</v>
      </c>
      <c r="U4937" s="100">
        <f t="shared" si="77"/>
        <v>0</v>
      </c>
    </row>
    <row r="4938" spans="18:21" x14ac:dyDescent="0.3">
      <c r="R4938" s="85">
        <f>PER_MONTH!A4930</f>
        <v>45760</v>
      </c>
      <c r="S4938" s="86">
        <f>PER_MONTH!F4930</f>
        <v>0.66666666666666663</v>
      </c>
      <c r="T4938" s="102">
        <f>PER_MONTH!G4930</f>
        <v>0</v>
      </c>
      <c r="U4938" s="100">
        <f t="shared" si="77"/>
        <v>0</v>
      </c>
    </row>
    <row r="4939" spans="18:21" x14ac:dyDescent="0.3">
      <c r="R4939" s="85">
        <f>PER_MONTH!A4931</f>
        <v>45760</v>
      </c>
      <c r="S4939" s="86">
        <f>PER_MONTH!F4931</f>
        <v>0.6875</v>
      </c>
      <c r="T4939" s="102">
        <f>PER_MONTH!G4931</f>
        <v>0</v>
      </c>
      <c r="U4939" s="100">
        <f t="shared" si="77"/>
        <v>0</v>
      </c>
    </row>
    <row r="4940" spans="18:21" x14ac:dyDescent="0.3">
      <c r="R4940" s="85">
        <f>PER_MONTH!A4932</f>
        <v>45760</v>
      </c>
      <c r="S4940" s="86">
        <f>PER_MONTH!F4932</f>
        <v>0.70833333333333337</v>
      </c>
      <c r="T4940" s="102">
        <f>PER_MONTH!G4932</f>
        <v>0</v>
      </c>
      <c r="U4940" s="100">
        <f t="shared" ref="U4940:U5003" si="78">T4940/0.5</f>
        <v>0</v>
      </c>
    </row>
    <row r="4941" spans="18:21" x14ac:dyDescent="0.3">
      <c r="R4941" s="85">
        <f>PER_MONTH!A4933</f>
        <v>45760</v>
      </c>
      <c r="S4941" s="86">
        <f>PER_MONTH!F4933</f>
        <v>0.72916666666666663</v>
      </c>
      <c r="T4941" s="102">
        <f>PER_MONTH!G4933</f>
        <v>0</v>
      </c>
      <c r="U4941" s="100">
        <f t="shared" si="78"/>
        <v>0</v>
      </c>
    </row>
    <row r="4942" spans="18:21" x14ac:dyDescent="0.3">
      <c r="R4942" s="85">
        <f>PER_MONTH!A4934</f>
        <v>45760</v>
      </c>
      <c r="S4942" s="86">
        <f>PER_MONTH!F4934</f>
        <v>0.75</v>
      </c>
      <c r="T4942" s="102">
        <f>PER_MONTH!G4934</f>
        <v>0</v>
      </c>
      <c r="U4942" s="100">
        <f t="shared" si="78"/>
        <v>0</v>
      </c>
    </row>
    <row r="4943" spans="18:21" x14ac:dyDescent="0.3">
      <c r="R4943" s="85">
        <f>PER_MONTH!A4935</f>
        <v>45760</v>
      </c>
      <c r="S4943" s="86">
        <f>PER_MONTH!F4935</f>
        <v>0.77083333333333337</v>
      </c>
      <c r="T4943" s="102">
        <f>PER_MONTH!G4935</f>
        <v>0</v>
      </c>
      <c r="U4943" s="100">
        <f t="shared" si="78"/>
        <v>0</v>
      </c>
    </row>
    <row r="4944" spans="18:21" x14ac:dyDescent="0.3">
      <c r="R4944" s="85">
        <f>PER_MONTH!A4936</f>
        <v>45760</v>
      </c>
      <c r="S4944" s="86">
        <f>PER_MONTH!F4936</f>
        <v>0.79166666666666663</v>
      </c>
      <c r="T4944" s="102">
        <f>PER_MONTH!G4936</f>
        <v>0</v>
      </c>
      <c r="U4944" s="100">
        <f t="shared" si="78"/>
        <v>0</v>
      </c>
    </row>
    <row r="4945" spans="18:21" x14ac:dyDescent="0.3">
      <c r="R4945" s="85">
        <f>PER_MONTH!A4937</f>
        <v>45760</v>
      </c>
      <c r="S4945" s="86">
        <f>PER_MONTH!F4937</f>
        <v>0.8125</v>
      </c>
      <c r="T4945" s="102">
        <f>PER_MONTH!G4937</f>
        <v>0</v>
      </c>
      <c r="U4945" s="100">
        <f t="shared" si="78"/>
        <v>0</v>
      </c>
    </row>
    <row r="4946" spans="18:21" x14ac:dyDescent="0.3">
      <c r="R4946" s="85">
        <f>PER_MONTH!A4938</f>
        <v>45760</v>
      </c>
      <c r="S4946" s="86">
        <f>PER_MONTH!F4938</f>
        <v>0.83333333333333337</v>
      </c>
      <c r="T4946" s="102">
        <f>PER_MONTH!G4938</f>
        <v>0</v>
      </c>
      <c r="U4946" s="100">
        <f t="shared" si="78"/>
        <v>0</v>
      </c>
    </row>
    <row r="4947" spans="18:21" x14ac:dyDescent="0.3">
      <c r="R4947" s="85">
        <f>PER_MONTH!A4939</f>
        <v>45760</v>
      </c>
      <c r="S4947" s="86">
        <f>PER_MONTH!F4939</f>
        <v>0.85416666666666663</v>
      </c>
      <c r="T4947" s="102">
        <f>PER_MONTH!G4939</f>
        <v>0</v>
      </c>
      <c r="U4947" s="100">
        <f t="shared" si="78"/>
        <v>0</v>
      </c>
    </row>
    <row r="4948" spans="18:21" x14ac:dyDescent="0.3">
      <c r="R4948" s="85">
        <f>PER_MONTH!A4940</f>
        <v>45760</v>
      </c>
      <c r="S4948" s="86">
        <f>PER_MONTH!F4940</f>
        <v>0.875</v>
      </c>
      <c r="T4948" s="102">
        <f>PER_MONTH!G4940</f>
        <v>0</v>
      </c>
      <c r="U4948" s="100">
        <f t="shared" si="78"/>
        <v>0</v>
      </c>
    </row>
    <row r="4949" spans="18:21" x14ac:dyDescent="0.3">
      <c r="R4949" s="85">
        <f>PER_MONTH!A4941</f>
        <v>45760</v>
      </c>
      <c r="S4949" s="86">
        <f>PER_MONTH!F4941</f>
        <v>0.89583333333333337</v>
      </c>
      <c r="T4949" s="102">
        <f>PER_MONTH!G4941</f>
        <v>0</v>
      </c>
      <c r="U4949" s="100">
        <f t="shared" si="78"/>
        <v>0</v>
      </c>
    </row>
    <row r="4950" spans="18:21" x14ac:dyDescent="0.3">
      <c r="R4950" s="85">
        <f>PER_MONTH!A4942</f>
        <v>45760</v>
      </c>
      <c r="S4950" s="86">
        <f>PER_MONTH!F4942</f>
        <v>0.91666666666666663</v>
      </c>
      <c r="T4950" s="102">
        <f>PER_MONTH!G4942</f>
        <v>0</v>
      </c>
      <c r="U4950" s="100">
        <f t="shared" si="78"/>
        <v>0</v>
      </c>
    </row>
    <row r="4951" spans="18:21" x14ac:dyDescent="0.3">
      <c r="R4951" s="85">
        <f>PER_MONTH!A4943</f>
        <v>45760</v>
      </c>
      <c r="S4951" s="86">
        <f>PER_MONTH!F4943</f>
        <v>0.9375</v>
      </c>
      <c r="T4951" s="102">
        <f>PER_MONTH!G4943</f>
        <v>0</v>
      </c>
      <c r="U4951" s="100">
        <f t="shared" si="78"/>
        <v>0</v>
      </c>
    </row>
    <row r="4952" spans="18:21" x14ac:dyDescent="0.3">
      <c r="R4952" s="85">
        <f>PER_MONTH!A4944</f>
        <v>45760</v>
      </c>
      <c r="S4952" s="86">
        <f>PER_MONTH!F4944</f>
        <v>0.95833333333333337</v>
      </c>
      <c r="T4952" s="102">
        <f>PER_MONTH!G4944</f>
        <v>0</v>
      </c>
      <c r="U4952" s="100">
        <f t="shared" si="78"/>
        <v>0</v>
      </c>
    </row>
    <row r="4953" spans="18:21" x14ac:dyDescent="0.3">
      <c r="R4953" s="85">
        <f>PER_MONTH!A4945</f>
        <v>45760</v>
      </c>
      <c r="S4953" s="86">
        <f>PER_MONTH!F4945</f>
        <v>0.97916666666666663</v>
      </c>
      <c r="T4953" s="102">
        <f>PER_MONTH!G4945</f>
        <v>0</v>
      </c>
      <c r="U4953" s="100">
        <f t="shared" si="78"/>
        <v>0</v>
      </c>
    </row>
    <row r="4954" spans="18:21" x14ac:dyDescent="0.3">
      <c r="R4954" s="85">
        <f>PER_MONTH!A4946</f>
        <v>45761</v>
      </c>
      <c r="S4954" s="86">
        <f>PER_MONTH!F4946</f>
        <v>0</v>
      </c>
      <c r="T4954" s="102">
        <f>PER_MONTH!G4946</f>
        <v>0</v>
      </c>
      <c r="U4954" s="100">
        <f t="shared" si="78"/>
        <v>0</v>
      </c>
    </row>
    <row r="4955" spans="18:21" x14ac:dyDescent="0.3">
      <c r="R4955" s="85">
        <f>PER_MONTH!A4947</f>
        <v>45761</v>
      </c>
      <c r="S4955" s="86">
        <f>PER_MONTH!F4947</f>
        <v>2.0833333333333329E-2</v>
      </c>
      <c r="T4955" s="102">
        <f>PER_MONTH!G4947</f>
        <v>0</v>
      </c>
      <c r="U4955" s="100">
        <f t="shared" si="78"/>
        <v>0</v>
      </c>
    </row>
    <row r="4956" spans="18:21" x14ac:dyDescent="0.3">
      <c r="R4956" s="85">
        <f>PER_MONTH!A4948</f>
        <v>45761</v>
      </c>
      <c r="S4956" s="86">
        <f>PER_MONTH!F4948</f>
        <v>4.1666666666666657E-2</v>
      </c>
      <c r="T4956" s="102">
        <f>PER_MONTH!G4948</f>
        <v>0</v>
      </c>
      <c r="U4956" s="100">
        <f t="shared" si="78"/>
        <v>0</v>
      </c>
    </row>
    <row r="4957" spans="18:21" x14ac:dyDescent="0.3">
      <c r="R4957" s="85">
        <f>PER_MONTH!A4949</f>
        <v>45761</v>
      </c>
      <c r="S4957" s="86">
        <f>PER_MONTH!F4949</f>
        <v>6.25E-2</v>
      </c>
      <c r="T4957" s="102">
        <f>PER_MONTH!G4949</f>
        <v>0</v>
      </c>
      <c r="U4957" s="100">
        <f t="shared" si="78"/>
        <v>0</v>
      </c>
    </row>
    <row r="4958" spans="18:21" x14ac:dyDescent="0.3">
      <c r="R4958" s="85">
        <f>PER_MONTH!A4950</f>
        <v>45761</v>
      </c>
      <c r="S4958" s="86">
        <f>PER_MONTH!F4950</f>
        <v>8.3333333333333329E-2</v>
      </c>
      <c r="T4958" s="102">
        <f>PER_MONTH!G4950</f>
        <v>0</v>
      </c>
      <c r="U4958" s="100">
        <f t="shared" si="78"/>
        <v>0</v>
      </c>
    </row>
    <row r="4959" spans="18:21" x14ac:dyDescent="0.3">
      <c r="R4959" s="85">
        <f>PER_MONTH!A4951</f>
        <v>45761</v>
      </c>
      <c r="S4959" s="86">
        <f>PER_MONTH!F4951</f>
        <v>0.1041666666666667</v>
      </c>
      <c r="T4959" s="102">
        <f>PER_MONTH!G4951</f>
        <v>0</v>
      </c>
      <c r="U4959" s="100">
        <f t="shared" si="78"/>
        <v>0</v>
      </c>
    </row>
    <row r="4960" spans="18:21" x14ac:dyDescent="0.3">
      <c r="R4960" s="85">
        <f>PER_MONTH!A4952</f>
        <v>45761</v>
      </c>
      <c r="S4960" s="86">
        <f>PER_MONTH!F4952</f>
        <v>0.125</v>
      </c>
      <c r="T4960" s="102">
        <f>PER_MONTH!G4952</f>
        <v>0</v>
      </c>
      <c r="U4960" s="100">
        <f t="shared" si="78"/>
        <v>0</v>
      </c>
    </row>
    <row r="4961" spans="18:21" x14ac:dyDescent="0.3">
      <c r="R4961" s="85">
        <f>PER_MONTH!A4953</f>
        <v>45761</v>
      </c>
      <c r="S4961" s="86">
        <f>PER_MONTH!F4953</f>
        <v>0.14583333333333329</v>
      </c>
      <c r="T4961" s="102">
        <f>PER_MONTH!G4953</f>
        <v>0</v>
      </c>
      <c r="U4961" s="100">
        <f t="shared" si="78"/>
        <v>0</v>
      </c>
    </row>
    <row r="4962" spans="18:21" x14ac:dyDescent="0.3">
      <c r="R4962" s="85">
        <f>PER_MONTH!A4954</f>
        <v>45761</v>
      </c>
      <c r="S4962" s="86">
        <f>PER_MONTH!F4954</f>
        <v>0.16666666666666671</v>
      </c>
      <c r="T4962" s="102">
        <f>PER_MONTH!G4954</f>
        <v>0</v>
      </c>
      <c r="U4962" s="100">
        <f t="shared" si="78"/>
        <v>0</v>
      </c>
    </row>
    <row r="4963" spans="18:21" x14ac:dyDescent="0.3">
      <c r="R4963" s="85">
        <f>PER_MONTH!A4955</f>
        <v>45761</v>
      </c>
      <c r="S4963" s="86">
        <f>PER_MONTH!F4955</f>
        <v>0.1875</v>
      </c>
      <c r="T4963" s="102">
        <f>PER_MONTH!G4955</f>
        <v>0</v>
      </c>
      <c r="U4963" s="100">
        <f t="shared" si="78"/>
        <v>0</v>
      </c>
    </row>
    <row r="4964" spans="18:21" x14ac:dyDescent="0.3">
      <c r="R4964" s="85">
        <f>PER_MONTH!A4956</f>
        <v>45761</v>
      </c>
      <c r="S4964" s="86">
        <f>PER_MONTH!F4956</f>
        <v>0.20833333333333329</v>
      </c>
      <c r="T4964" s="102">
        <f>PER_MONTH!G4956</f>
        <v>0</v>
      </c>
      <c r="U4964" s="100">
        <f t="shared" si="78"/>
        <v>0</v>
      </c>
    </row>
    <row r="4965" spans="18:21" x14ac:dyDescent="0.3">
      <c r="R4965" s="85">
        <f>PER_MONTH!A4957</f>
        <v>45761</v>
      </c>
      <c r="S4965" s="86">
        <f>PER_MONTH!F4957</f>
        <v>0.22916666666666671</v>
      </c>
      <c r="T4965" s="102">
        <f>PER_MONTH!G4957</f>
        <v>0</v>
      </c>
      <c r="U4965" s="100">
        <f t="shared" si="78"/>
        <v>0</v>
      </c>
    </row>
    <row r="4966" spans="18:21" x14ac:dyDescent="0.3">
      <c r="R4966" s="85">
        <f>PER_MONTH!A4958</f>
        <v>45761</v>
      </c>
      <c r="S4966" s="86">
        <f>PER_MONTH!F4958</f>
        <v>0.25</v>
      </c>
      <c r="T4966" s="102">
        <f>PER_MONTH!G4958</f>
        <v>0</v>
      </c>
      <c r="U4966" s="100">
        <f t="shared" si="78"/>
        <v>0</v>
      </c>
    </row>
    <row r="4967" spans="18:21" x14ac:dyDescent="0.3">
      <c r="R4967" s="85">
        <f>PER_MONTH!A4959</f>
        <v>45761</v>
      </c>
      <c r="S4967" s="86">
        <f>PER_MONTH!F4959</f>
        <v>0.27083333333333331</v>
      </c>
      <c r="T4967" s="102">
        <f>PER_MONTH!G4959</f>
        <v>0</v>
      </c>
      <c r="U4967" s="100">
        <f t="shared" si="78"/>
        <v>0</v>
      </c>
    </row>
    <row r="4968" spans="18:21" x14ac:dyDescent="0.3">
      <c r="R4968" s="85">
        <f>PER_MONTH!A4960</f>
        <v>45761</v>
      </c>
      <c r="S4968" s="86">
        <f>PER_MONTH!F4960</f>
        <v>0.29166666666666669</v>
      </c>
      <c r="T4968" s="102">
        <f>PER_MONTH!G4960</f>
        <v>0</v>
      </c>
      <c r="U4968" s="100">
        <f t="shared" si="78"/>
        <v>0</v>
      </c>
    </row>
    <row r="4969" spans="18:21" x14ac:dyDescent="0.3">
      <c r="R4969" s="85">
        <f>PER_MONTH!A4961</f>
        <v>45761</v>
      </c>
      <c r="S4969" s="86">
        <f>PER_MONTH!F4961</f>
        <v>0.3125</v>
      </c>
      <c r="T4969" s="102">
        <f>PER_MONTH!G4961</f>
        <v>0</v>
      </c>
      <c r="U4969" s="100">
        <f t="shared" si="78"/>
        <v>0</v>
      </c>
    </row>
    <row r="4970" spans="18:21" x14ac:dyDescent="0.3">
      <c r="R4970" s="85">
        <f>PER_MONTH!A4962</f>
        <v>45761</v>
      </c>
      <c r="S4970" s="86">
        <f>PER_MONTH!F4962</f>
        <v>0.33333333333333331</v>
      </c>
      <c r="T4970" s="102">
        <f>PER_MONTH!G4962</f>
        <v>0</v>
      </c>
      <c r="U4970" s="100">
        <f t="shared" si="78"/>
        <v>0</v>
      </c>
    </row>
    <row r="4971" spans="18:21" x14ac:dyDescent="0.3">
      <c r="R4971" s="85">
        <f>PER_MONTH!A4963</f>
        <v>45761</v>
      </c>
      <c r="S4971" s="86">
        <f>PER_MONTH!F4963</f>
        <v>0.35416666666666669</v>
      </c>
      <c r="T4971" s="102">
        <f>PER_MONTH!G4963</f>
        <v>0</v>
      </c>
      <c r="U4971" s="100">
        <f t="shared" si="78"/>
        <v>0</v>
      </c>
    </row>
    <row r="4972" spans="18:21" x14ac:dyDescent="0.3">
      <c r="R4972" s="85">
        <f>PER_MONTH!A4964</f>
        <v>45761</v>
      </c>
      <c r="S4972" s="86">
        <f>PER_MONTH!F4964</f>
        <v>0.375</v>
      </c>
      <c r="T4972" s="102">
        <f>PER_MONTH!G4964</f>
        <v>0</v>
      </c>
      <c r="U4972" s="100">
        <f t="shared" si="78"/>
        <v>0</v>
      </c>
    </row>
    <row r="4973" spans="18:21" x14ac:dyDescent="0.3">
      <c r="R4973" s="85">
        <f>PER_MONTH!A4965</f>
        <v>45761</v>
      </c>
      <c r="S4973" s="86">
        <f>PER_MONTH!F4965</f>
        <v>0.39583333333333331</v>
      </c>
      <c r="T4973" s="102">
        <f>PER_MONTH!G4965</f>
        <v>0</v>
      </c>
      <c r="U4973" s="100">
        <f t="shared" si="78"/>
        <v>0</v>
      </c>
    </row>
    <row r="4974" spans="18:21" x14ac:dyDescent="0.3">
      <c r="R4974" s="85">
        <f>PER_MONTH!A4966</f>
        <v>45761</v>
      </c>
      <c r="S4974" s="86">
        <f>PER_MONTH!F4966</f>
        <v>0.41666666666666669</v>
      </c>
      <c r="T4974" s="102">
        <f>PER_MONTH!G4966</f>
        <v>0</v>
      </c>
      <c r="U4974" s="100">
        <f t="shared" si="78"/>
        <v>0</v>
      </c>
    </row>
    <row r="4975" spans="18:21" x14ac:dyDescent="0.3">
      <c r="R4975" s="85">
        <f>PER_MONTH!A4967</f>
        <v>45761</v>
      </c>
      <c r="S4975" s="86">
        <f>PER_MONTH!F4967</f>
        <v>0.4375</v>
      </c>
      <c r="T4975" s="102">
        <f>PER_MONTH!G4967</f>
        <v>0</v>
      </c>
      <c r="U4975" s="100">
        <f t="shared" si="78"/>
        <v>0</v>
      </c>
    </row>
    <row r="4976" spans="18:21" x14ac:dyDescent="0.3">
      <c r="R4976" s="85">
        <f>PER_MONTH!A4968</f>
        <v>45761</v>
      </c>
      <c r="S4976" s="86">
        <f>PER_MONTH!F4968</f>
        <v>0.45833333333333331</v>
      </c>
      <c r="T4976" s="102">
        <f>PER_MONTH!G4968</f>
        <v>0</v>
      </c>
      <c r="U4976" s="100">
        <f t="shared" si="78"/>
        <v>0</v>
      </c>
    </row>
    <row r="4977" spans="18:21" x14ac:dyDescent="0.3">
      <c r="R4977" s="85">
        <f>PER_MONTH!A4969</f>
        <v>45761</v>
      </c>
      <c r="S4977" s="86">
        <f>PER_MONTH!F4969</f>
        <v>0.47916666666666669</v>
      </c>
      <c r="T4977" s="102">
        <f>PER_MONTH!G4969</f>
        <v>0</v>
      </c>
      <c r="U4977" s="100">
        <f t="shared" si="78"/>
        <v>0</v>
      </c>
    </row>
    <row r="4978" spans="18:21" x14ac:dyDescent="0.3">
      <c r="R4978" s="85">
        <f>PER_MONTH!A4970</f>
        <v>45761</v>
      </c>
      <c r="S4978" s="86">
        <f>PER_MONTH!F4970</f>
        <v>0.5</v>
      </c>
      <c r="T4978" s="102">
        <f>PER_MONTH!G4970</f>
        <v>0</v>
      </c>
      <c r="U4978" s="100">
        <f t="shared" si="78"/>
        <v>0</v>
      </c>
    </row>
    <row r="4979" spans="18:21" x14ac:dyDescent="0.3">
      <c r="R4979" s="85">
        <f>PER_MONTH!A4971</f>
        <v>45761</v>
      </c>
      <c r="S4979" s="86">
        <f>PER_MONTH!F4971</f>
        <v>0.52083333333333337</v>
      </c>
      <c r="T4979" s="102">
        <f>PER_MONTH!G4971</f>
        <v>0</v>
      </c>
      <c r="U4979" s="100">
        <f t="shared" si="78"/>
        <v>0</v>
      </c>
    </row>
    <row r="4980" spans="18:21" x14ac:dyDescent="0.3">
      <c r="R4980" s="85">
        <f>PER_MONTH!A4972</f>
        <v>45761</v>
      </c>
      <c r="S4980" s="86">
        <f>PER_MONTH!F4972</f>
        <v>0.54166666666666663</v>
      </c>
      <c r="T4980" s="102">
        <f>PER_MONTH!G4972</f>
        <v>0</v>
      </c>
      <c r="U4980" s="100">
        <f t="shared" si="78"/>
        <v>0</v>
      </c>
    </row>
    <row r="4981" spans="18:21" x14ac:dyDescent="0.3">
      <c r="R4981" s="85">
        <f>PER_MONTH!A4973</f>
        <v>45761</v>
      </c>
      <c r="S4981" s="86">
        <f>PER_MONTH!F4973</f>
        <v>0.5625</v>
      </c>
      <c r="T4981" s="102">
        <f>PER_MONTH!G4973</f>
        <v>0</v>
      </c>
      <c r="U4981" s="100">
        <f t="shared" si="78"/>
        <v>0</v>
      </c>
    </row>
    <row r="4982" spans="18:21" x14ac:dyDescent="0.3">
      <c r="R4982" s="85">
        <f>PER_MONTH!A4974</f>
        <v>45761</v>
      </c>
      <c r="S4982" s="86">
        <f>PER_MONTH!F4974</f>
        <v>0.58333333333333337</v>
      </c>
      <c r="T4982" s="102">
        <f>PER_MONTH!G4974</f>
        <v>0</v>
      </c>
      <c r="U4982" s="100">
        <f t="shared" si="78"/>
        <v>0</v>
      </c>
    </row>
    <row r="4983" spans="18:21" x14ac:dyDescent="0.3">
      <c r="R4983" s="85">
        <f>PER_MONTH!A4975</f>
        <v>45761</v>
      </c>
      <c r="S4983" s="86">
        <f>PER_MONTH!F4975</f>
        <v>0.60416666666666663</v>
      </c>
      <c r="T4983" s="102">
        <f>PER_MONTH!G4975</f>
        <v>0</v>
      </c>
      <c r="U4983" s="100">
        <f t="shared" si="78"/>
        <v>0</v>
      </c>
    </row>
    <row r="4984" spans="18:21" x14ac:dyDescent="0.3">
      <c r="R4984" s="85">
        <f>PER_MONTH!A4976</f>
        <v>45761</v>
      </c>
      <c r="S4984" s="86">
        <f>PER_MONTH!F4976</f>
        <v>0.625</v>
      </c>
      <c r="T4984" s="102">
        <f>PER_MONTH!G4976</f>
        <v>0</v>
      </c>
      <c r="U4984" s="100">
        <f t="shared" si="78"/>
        <v>0</v>
      </c>
    </row>
    <row r="4985" spans="18:21" x14ac:dyDescent="0.3">
      <c r="R4985" s="85">
        <f>PER_MONTH!A4977</f>
        <v>45761</v>
      </c>
      <c r="S4985" s="86">
        <f>PER_MONTH!F4977</f>
        <v>0.64583333333333337</v>
      </c>
      <c r="T4985" s="102">
        <f>PER_MONTH!G4977</f>
        <v>0</v>
      </c>
      <c r="U4985" s="100">
        <f t="shared" si="78"/>
        <v>0</v>
      </c>
    </row>
    <row r="4986" spans="18:21" x14ac:dyDescent="0.3">
      <c r="R4986" s="85">
        <f>PER_MONTH!A4978</f>
        <v>45761</v>
      </c>
      <c r="S4986" s="86">
        <f>PER_MONTH!F4978</f>
        <v>0.66666666666666663</v>
      </c>
      <c r="T4986" s="102">
        <f>PER_MONTH!G4978</f>
        <v>0</v>
      </c>
      <c r="U4986" s="100">
        <f t="shared" si="78"/>
        <v>0</v>
      </c>
    </row>
    <row r="4987" spans="18:21" x14ac:dyDescent="0.3">
      <c r="R4987" s="85">
        <f>PER_MONTH!A4979</f>
        <v>45761</v>
      </c>
      <c r="S4987" s="86">
        <f>PER_MONTH!F4979</f>
        <v>0.6875</v>
      </c>
      <c r="T4987" s="102">
        <f>PER_MONTH!G4979</f>
        <v>0</v>
      </c>
      <c r="U4987" s="100">
        <f t="shared" si="78"/>
        <v>0</v>
      </c>
    </row>
    <row r="4988" spans="18:21" x14ac:dyDescent="0.3">
      <c r="R4988" s="85">
        <f>PER_MONTH!A4980</f>
        <v>45761</v>
      </c>
      <c r="S4988" s="86">
        <f>PER_MONTH!F4980</f>
        <v>0.70833333333333337</v>
      </c>
      <c r="T4988" s="102">
        <f>PER_MONTH!G4980</f>
        <v>0</v>
      </c>
      <c r="U4988" s="100">
        <f t="shared" si="78"/>
        <v>0</v>
      </c>
    </row>
    <row r="4989" spans="18:21" x14ac:dyDescent="0.3">
      <c r="R4989" s="85">
        <f>PER_MONTH!A4981</f>
        <v>45761</v>
      </c>
      <c r="S4989" s="86">
        <f>PER_MONTH!F4981</f>
        <v>0.72916666666666663</v>
      </c>
      <c r="T4989" s="102">
        <f>PER_MONTH!G4981</f>
        <v>0</v>
      </c>
      <c r="U4989" s="100">
        <f t="shared" si="78"/>
        <v>0</v>
      </c>
    </row>
    <row r="4990" spans="18:21" x14ac:dyDescent="0.3">
      <c r="R4990" s="85">
        <f>PER_MONTH!A4982</f>
        <v>45761</v>
      </c>
      <c r="S4990" s="86">
        <f>PER_MONTH!F4982</f>
        <v>0.75</v>
      </c>
      <c r="T4990" s="102">
        <f>PER_MONTH!G4982</f>
        <v>0</v>
      </c>
      <c r="U4990" s="100">
        <f t="shared" si="78"/>
        <v>0</v>
      </c>
    </row>
    <row r="4991" spans="18:21" x14ac:dyDescent="0.3">
      <c r="R4991" s="85">
        <f>PER_MONTH!A4983</f>
        <v>45761</v>
      </c>
      <c r="S4991" s="86">
        <f>PER_MONTH!F4983</f>
        <v>0.77083333333333337</v>
      </c>
      <c r="T4991" s="102">
        <f>PER_MONTH!G4983</f>
        <v>0</v>
      </c>
      <c r="U4991" s="100">
        <f t="shared" si="78"/>
        <v>0</v>
      </c>
    </row>
    <row r="4992" spans="18:21" x14ac:dyDescent="0.3">
      <c r="R4992" s="85">
        <f>PER_MONTH!A4984</f>
        <v>45761</v>
      </c>
      <c r="S4992" s="86">
        <f>PER_MONTH!F4984</f>
        <v>0.79166666666666663</v>
      </c>
      <c r="T4992" s="102">
        <f>PER_MONTH!G4984</f>
        <v>0</v>
      </c>
      <c r="U4992" s="100">
        <f t="shared" si="78"/>
        <v>0</v>
      </c>
    </row>
    <row r="4993" spans="18:21" x14ac:dyDescent="0.3">
      <c r="R4993" s="85">
        <f>PER_MONTH!A4985</f>
        <v>45761</v>
      </c>
      <c r="S4993" s="86">
        <f>PER_MONTH!F4985</f>
        <v>0.8125</v>
      </c>
      <c r="T4993" s="102">
        <f>PER_MONTH!G4985</f>
        <v>0</v>
      </c>
      <c r="U4993" s="100">
        <f t="shared" si="78"/>
        <v>0</v>
      </c>
    </row>
    <row r="4994" spans="18:21" x14ac:dyDescent="0.3">
      <c r="R4994" s="85">
        <f>PER_MONTH!A4986</f>
        <v>45761</v>
      </c>
      <c r="S4994" s="86">
        <f>PER_MONTH!F4986</f>
        <v>0.83333333333333337</v>
      </c>
      <c r="T4994" s="102">
        <f>PER_MONTH!G4986</f>
        <v>0</v>
      </c>
      <c r="U4994" s="100">
        <f t="shared" si="78"/>
        <v>0</v>
      </c>
    </row>
    <row r="4995" spans="18:21" x14ac:dyDescent="0.3">
      <c r="R4995" s="85">
        <f>PER_MONTH!A4987</f>
        <v>45761</v>
      </c>
      <c r="S4995" s="86">
        <f>PER_MONTH!F4987</f>
        <v>0.85416666666666663</v>
      </c>
      <c r="T4995" s="102">
        <f>PER_MONTH!G4987</f>
        <v>0</v>
      </c>
      <c r="U4995" s="100">
        <f t="shared" si="78"/>
        <v>0</v>
      </c>
    </row>
    <row r="4996" spans="18:21" x14ac:dyDescent="0.3">
      <c r="R4996" s="85">
        <f>PER_MONTH!A4988</f>
        <v>45761</v>
      </c>
      <c r="S4996" s="86">
        <f>PER_MONTH!F4988</f>
        <v>0.875</v>
      </c>
      <c r="T4996" s="102">
        <f>PER_MONTH!G4988</f>
        <v>0</v>
      </c>
      <c r="U4996" s="100">
        <f t="shared" si="78"/>
        <v>0</v>
      </c>
    </row>
    <row r="4997" spans="18:21" x14ac:dyDescent="0.3">
      <c r="R4997" s="85">
        <f>PER_MONTH!A4989</f>
        <v>45761</v>
      </c>
      <c r="S4997" s="86">
        <f>PER_MONTH!F4989</f>
        <v>0.89583333333333337</v>
      </c>
      <c r="T4997" s="102">
        <f>PER_MONTH!G4989</f>
        <v>0</v>
      </c>
      <c r="U4997" s="100">
        <f t="shared" si="78"/>
        <v>0</v>
      </c>
    </row>
    <row r="4998" spans="18:21" x14ac:dyDescent="0.3">
      <c r="R4998" s="85">
        <f>PER_MONTH!A4990</f>
        <v>45761</v>
      </c>
      <c r="S4998" s="86">
        <f>PER_MONTH!F4990</f>
        <v>0.91666666666666663</v>
      </c>
      <c r="T4998" s="102">
        <f>PER_MONTH!G4990</f>
        <v>0</v>
      </c>
      <c r="U4998" s="100">
        <f t="shared" si="78"/>
        <v>0</v>
      </c>
    </row>
    <row r="4999" spans="18:21" x14ac:dyDescent="0.3">
      <c r="R4999" s="85">
        <f>PER_MONTH!A4991</f>
        <v>45761</v>
      </c>
      <c r="S4999" s="86">
        <f>PER_MONTH!F4991</f>
        <v>0.9375</v>
      </c>
      <c r="T4999" s="102">
        <f>PER_MONTH!G4991</f>
        <v>0</v>
      </c>
      <c r="U4999" s="100">
        <f t="shared" si="78"/>
        <v>0</v>
      </c>
    </row>
    <row r="5000" spans="18:21" x14ac:dyDescent="0.3">
      <c r="R5000" s="85">
        <f>PER_MONTH!A4992</f>
        <v>45761</v>
      </c>
      <c r="S5000" s="86">
        <f>PER_MONTH!F4992</f>
        <v>0.95833333333333337</v>
      </c>
      <c r="T5000" s="102">
        <f>PER_MONTH!G4992</f>
        <v>0</v>
      </c>
      <c r="U5000" s="100">
        <f t="shared" si="78"/>
        <v>0</v>
      </c>
    </row>
    <row r="5001" spans="18:21" x14ac:dyDescent="0.3">
      <c r="R5001" s="85">
        <f>PER_MONTH!A4993</f>
        <v>45761</v>
      </c>
      <c r="S5001" s="86">
        <f>PER_MONTH!F4993</f>
        <v>0.97916666666666663</v>
      </c>
      <c r="T5001" s="102">
        <f>PER_MONTH!G4993</f>
        <v>0</v>
      </c>
      <c r="U5001" s="100">
        <f t="shared" si="78"/>
        <v>0</v>
      </c>
    </row>
    <row r="5002" spans="18:21" x14ac:dyDescent="0.3">
      <c r="R5002" s="85">
        <f>PER_MONTH!A4994</f>
        <v>45762</v>
      </c>
      <c r="S5002" s="86">
        <f>PER_MONTH!F4994</f>
        <v>0</v>
      </c>
      <c r="T5002" s="102">
        <f>PER_MONTH!G4994</f>
        <v>0</v>
      </c>
      <c r="U5002" s="100">
        <f t="shared" si="78"/>
        <v>0</v>
      </c>
    </row>
    <row r="5003" spans="18:21" x14ac:dyDescent="0.3">
      <c r="R5003" s="85">
        <f>PER_MONTH!A4995</f>
        <v>45762</v>
      </c>
      <c r="S5003" s="86">
        <f>PER_MONTH!F4995</f>
        <v>2.0833333333333329E-2</v>
      </c>
      <c r="T5003" s="102">
        <f>PER_MONTH!G4995</f>
        <v>0</v>
      </c>
      <c r="U5003" s="100">
        <f t="shared" si="78"/>
        <v>0</v>
      </c>
    </row>
    <row r="5004" spans="18:21" x14ac:dyDescent="0.3">
      <c r="R5004" s="85">
        <f>PER_MONTH!A4996</f>
        <v>45762</v>
      </c>
      <c r="S5004" s="86">
        <f>PER_MONTH!F4996</f>
        <v>4.1666666666666657E-2</v>
      </c>
      <c r="T5004" s="102">
        <f>PER_MONTH!G4996</f>
        <v>0</v>
      </c>
      <c r="U5004" s="100">
        <f t="shared" ref="U5004:U5067" si="79">T5004/0.5</f>
        <v>0</v>
      </c>
    </row>
    <row r="5005" spans="18:21" x14ac:dyDescent="0.3">
      <c r="R5005" s="85">
        <f>PER_MONTH!A4997</f>
        <v>45762</v>
      </c>
      <c r="S5005" s="86">
        <f>PER_MONTH!F4997</f>
        <v>6.25E-2</v>
      </c>
      <c r="T5005" s="102">
        <f>PER_MONTH!G4997</f>
        <v>0</v>
      </c>
      <c r="U5005" s="100">
        <f t="shared" si="79"/>
        <v>0</v>
      </c>
    </row>
    <row r="5006" spans="18:21" x14ac:dyDescent="0.3">
      <c r="R5006" s="85">
        <f>PER_MONTH!A4998</f>
        <v>45762</v>
      </c>
      <c r="S5006" s="86">
        <f>PER_MONTH!F4998</f>
        <v>8.3333333333333329E-2</v>
      </c>
      <c r="T5006" s="102">
        <f>PER_MONTH!G4998</f>
        <v>0</v>
      </c>
      <c r="U5006" s="100">
        <f t="shared" si="79"/>
        <v>0</v>
      </c>
    </row>
    <row r="5007" spans="18:21" x14ac:dyDescent="0.3">
      <c r="R5007" s="85">
        <f>PER_MONTH!A4999</f>
        <v>45762</v>
      </c>
      <c r="S5007" s="86">
        <f>PER_MONTH!F4999</f>
        <v>0.1041666666666667</v>
      </c>
      <c r="T5007" s="102">
        <f>PER_MONTH!G4999</f>
        <v>0</v>
      </c>
      <c r="U5007" s="100">
        <f t="shared" si="79"/>
        <v>0</v>
      </c>
    </row>
    <row r="5008" spans="18:21" x14ac:dyDescent="0.3">
      <c r="R5008" s="85">
        <f>PER_MONTH!A5000</f>
        <v>45762</v>
      </c>
      <c r="S5008" s="86">
        <f>PER_MONTH!F5000</f>
        <v>0.125</v>
      </c>
      <c r="T5008" s="102">
        <f>PER_MONTH!G5000</f>
        <v>0</v>
      </c>
      <c r="U5008" s="100">
        <f t="shared" si="79"/>
        <v>0</v>
      </c>
    </row>
    <row r="5009" spans="18:21" x14ac:dyDescent="0.3">
      <c r="R5009" s="85">
        <f>PER_MONTH!A5001</f>
        <v>45762</v>
      </c>
      <c r="S5009" s="86">
        <f>PER_MONTH!F5001</f>
        <v>0.14583333333333329</v>
      </c>
      <c r="T5009" s="102">
        <f>PER_MONTH!G5001</f>
        <v>0</v>
      </c>
      <c r="U5009" s="100">
        <f t="shared" si="79"/>
        <v>0</v>
      </c>
    </row>
    <row r="5010" spans="18:21" x14ac:dyDescent="0.3">
      <c r="R5010" s="85">
        <f>PER_MONTH!A5002</f>
        <v>45762</v>
      </c>
      <c r="S5010" s="86">
        <f>PER_MONTH!F5002</f>
        <v>0.16666666666666671</v>
      </c>
      <c r="T5010" s="102">
        <f>PER_MONTH!G5002</f>
        <v>0</v>
      </c>
      <c r="U5010" s="100">
        <f t="shared" si="79"/>
        <v>0</v>
      </c>
    </row>
    <row r="5011" spans="18:21" x14ac:dyDescent="0.3">
      <c r="R5011" s="85">
        <f>PER_MONTH!A5003</f>
        <v>45762</v>
      </c>
      <c r="S5011" s="86">
        <f>PER_MONTH!F5003</f>
        <v>0.1875</v>
      </c>
      <c r="T5011" s="102">
        <f>PER_MONTH!G5003</f>
        <v>0</v>
      </c>
      <c r="U5011" s="100">
        <f t="shared" si="79"/>
        <v>0</v>
      </c>
    </row>
    <row r="5012" spans="18:21" x14ac:dyDescent="0.3">
      <c r="R5012" s="85">
        <f>PER_MONTH!A5004</f>
        <v>45762</v>
      </c>
      <c r="S5012" s="86">
        <f>PER_MONTH!F5004</f>
        <v>0.20833333333333329</v>
      </c>
      <c r="T5012" s="102">
        <f>PER_MONTH!G5004</f>
        <v>0</v>
      </c>
      <c r="U5012" s="100">
        <f t="shared" si="79"/>
        <v>0</v>
      </c>
    </row>
    <row r="5013" spans="18:21" x14ac:dyDescent="0.3">
      <c r="R5013" s="85">
        <f>PER_MONTH!A5005</f>
        <v>45762</v>
      </c>
      <c r="S5013" s="86">
        <f>PER_MONTH!F5005</f>
        <v>0.22916666666666671</v>
      </c>
      <c r="T5013" s="102">
        <f>PER_MONTH!G5005</f>
        <v>0</v>
      </c>
      <c r="U5013" s="100">
        <f t="shared" si="79"/>
        <v>0</v>
      </c>
    </row>
    <row r="5014" spans="18:21" x14ac:dyDescent="0.3">
      <c r="R5014" s="85">
        <f>PER_MONTH!A5006</f>
        <v>45762</v>
      </c>
      <c r="S5014" s="86">
        <f>PER_MONTH!F5006</f>
        <v>0.25</v>
      </c>
      <c r="T5014" s="102">
        <f>PER_MONTH!G5006</f>
        <v>0</v>
      </c>
      <c r="U5014" s="100">
        <f t="shared" si="79"/>
        <v>0</v>
      </c>
    </row>
    <row r="5015" spans="18:21" x14ac:dyDescent="0.3">
      <c r="R5015" s="85">
        <f>PER_MONTH!A5007</f>
        <v>45762</v>
      </c>
      <c r="S5015" s="86">
        <f>PER_MONTH!F5007</f>
        <v>0.27083333333333331</v>
      </c>
      <c r="T5015" s="102">
        <f>PER_MONTH!G5007</f>
        <v>0</v>
      </c>
      <c r="U5015" s="100">
        <f t="shared" si="79"/>
        <v>0</v>
      </c>
    </row>
    <row r="5016" spans="18:21" x14ac:dyDescent="0.3">
      <c r="R5016" s="85">
        <f>PER_MONTH!A5008</f>
        <v>45762</v>
      </c>
      <c r="S5016" s="86">
        <f>PER_MONTH!F5008</f>
        <v>0.29166666666666669</v>
      </c>
      <c r="T5016" s="102">
        <f>PER_MONTH!G5008</f>
        <v>0</v>
      </c>
      <c r="U5016" s="100">
        <f t="shared" si="79"/>
        <v>0</v>
      </c>
    </row>
    <row r="5017" spans="18:21" x14ac:dyDescent="0.3">
      <c r="R5017" s="85">
        <f>PER_MONTH!A5009</f>
        <v>45762</v>
      </c>
      <c r="S5017" s="86">
        <f>PER_MONTH!F5009</f>
        <v>0.3125</v>
      </c>
      <c r="T5017" s="102">
        <f>PER_MONTH!G5009</f>
        <v>0</v>
      </c>
      <c r="U5017" s="100">
        <f t="shared" si="79"/>
        <v>0</v>
      </c>
    </row>
    <row r="5018" spans="18:21" x14ac:dyDescent="0.3">
      <c r="R5018" s="85">
        <f>PER_MONTH!A5010</f>
        <v>45762</v>
      </c>
      <c r="S5018" s="86">
        <f>PER_MONTH!F5010</f>
        <v>0.33333333333333331</v>
      </c>
      <c r="T5018" s="102">
        <f>PER_MONTH!G5010</f>
        <v>0</v>
      </c>
      <c r="U5018" s="100">
        <f t="shared" si="79"/>
        <v>0</v>
      </c>
    </row>
    <row r="5019" spans="18:21" x14ac:dyDescent="0.3">
      <c r="R5019" s="85">
        <f>PER_MONTH!A5011</f>
        <v>45762</v>
      </c>
      <c r="S5019" s="86">
        <f>PER_MONTH!F5011</f>
        <v>0.35416666666666669</v>
      </c>
      <c r="T5019" s="102">
        <f>PER_MONTH!G5011</f>
        <v>0</v>
      </c>
      <c r="U5019" s="100">
        <f t="shared" si="79"/>
        <v>0</v>
      </c>
    </row>
    <row r="5020" spans="18:21" x14ac:dyDescent="0.3">
      <c r="R5020" s="85">
        <f>PER_MONTH!A5012</f>
        <v>45762</v>
      </c>
      <c r="S5020" s="86">
        <f>PER_MONTH!F5012</f>
        <v>0.375</v>
      </c>
      <c r="T5020" s="102">
        <f>PER_MONTH!G5012</f>
        <v>0</v>
      </c>
      <c r="U5020" s="100">
        <f t="shared" si="79"/>
        <v>0</v>
      </c>
    </row>
    <row r="5021" spans="18:21" x14ac:dyDescent="0.3">
      <c r="R5021" s="85">
        <f>PER_MONTH!A5013</f>
        <v>45762</v>
      </c>
      <c r="S5021" s="86">
        <f>PER_MONTH!F5013</f>
        <v>0.39583333333333331</v>
      </c>
      <c r="T5021" s="102">
        <f>PER_MONTH!G5013</f>
        <v>0</v>
      </c>
      <c r="U5021" s="100">
        <f t="shared" si="79"/>
        <v>0</v>
      </c>
    </row>
    <row r="5022" spans="18:21" x14ac:dyDescent="0.3">
      <c r="R5022" s="85">
        <f>PER_MONTH!A5014</f>
        <v>45762</v>
      </c>
      <c r="S5022" s="86">
        <f>PER_MONTH!F5014</f>
        <v>0.41666666666666669</v>
      </c>
      <c r="T5022" s="102">
        <f>PER_MONTH!G5014</f>
        <v>0</v>
      </c>
      <c r="U5022" s="100">
        <f t="shared" si="79"/>
        <v>0</v>
      </c>
    </row>
    <row r="5023" spans="18:21" x14ac:dyDescent="0.3">
      <c r="R5023" s="85">
        <f>PER_MONTH!A5015</f>
        <v>45762</v>
      </c>
      <c r="S5023" s="86">
        <f>PER_MONTH!F5015</f>
        <v>0.4375</v>
      </c>
      <c r="T5023" s="102">
        <f>PER_MONTH!G5015</f>
        <v>0</v>
      </c>
      <c r="U5023" s="100">
        <f t="shared" si="79"/>
        <v>0</v>
      </c>
    </row>
    <row r="5024" spans="18:21" x14ac:dyDescent="0.3">
      <c r="R5024" s="85">
        <f>PER_MONTH!A5016</f>
        <v>45762</v>
      </c>
      <c r="S5024" s="86">
        <f>PER_MONTH!F5016</f>
        <v>0.45833333333333331</v>
      </c>
      <c r="T5024" s="102">
        <f>PER_MONTH!G5016</f>
        <v>0</v>
      </c>
      <c r="U5024" s="100">
        <f t="shared" si="79"/>
        <v>0</v>
      </c>
    </row>
    <row r="5025" spans="18:21" x14ac:dyDescent="0.3">
      <c r="R5025" s="85">
        <f>PER_MONTH!A5017</f>
        <v>45762</v>
      </c>
      <c r="S5025" s="86">
        <f>PER_MONTH!F5017</f>
        <v>0.47916666666666669</v>
      </c>
      <c r="T5025" s="102">
        <f>PER_MONTH!G5017</f>
        <v>0</v>
      </c>
      <c r="U5025" s="100">
        <f t="shared" si="79"/>
        <v>0</v>
      </c>
    </row>
    <row r="5026" spans="18:21" x14ac:dyDescent="0.3">
      <c r="R5026" s="85">
        <f>PER_MONTH!A5018</f>
        <v>45762</v>
      </c>
      <c r="S5026" s="86">
        <f>PER_MONTH!F5018</f>
        <v>0.5</v>
      </c>
      <c r="T5026" s="102">
        <f>PER_MONTH!G5018</f>
        <v>0</v>
      </c>
      <c r="U5026" s="100">
        <f t="shared" si="79"/>
        <v>0</v>
      </c>
    </row>
    <row r="5027" spans="18:21" x14ac:dyDescent="0.3">
      <c r="R5027" s="85">
        <f>PER_MONTH!A5019</f>
        <v>45762</v>
      </c>
      <c r="S5027" s="86">
        <f>PER_MONTH!F5019</f>
        <v>0.52083333333333337</v>
      </c>
      <c r="T5027" s="102">
        <f>PER_MONTH!G5019</f>
        <v>0</v>
      </c>
      <c r="U5027" s="100">
        <f t="shared" si="79"/>
        <v>0</v>
      </c>
    </row>
    <row r="5028" spans="18:21" x14ac:dyDescent="0.3">
      <c r="R5028" s="85">
        <f>PER_MONTH!A5020</f>
        <v>45762</v>
      </c>
      <c r="S5028" s="86">
        <f>PER_MONTH!F5020</f>
        <v>0.54166666666666663</v>
      </c>
      <c r="T5028" s="102">
        <f>PER_MONTH!G5020</f>
        <v>0</v>
      </c>
      <c r="U5028" s="100">
        <f t="shared" si="79"/>
        <v>0</v>
      </c>
    </row>
    <row r="5029" spans="18:21" x14ac:dyDescent="0.3">
      <c r="R5029" s="85">
        <f>PER_MONTH!A5021</f>
        <v>45762</v>
      </c>
      <c r="S5029" s="86">
        <f>PER_MONTH!F5021</f>
        <v>0.5625</v>
      </c>
      <c r="T5029" s="102">
        <f>PER_MONTH!G5021</f>
        <v>0</v>
      </c>
      <c r="U5029" s="100">
        <f t="shared" si="79"/>
        <v>0</v>
      </c>
    </row>
    <row r="5030" spans="18:21" x14ac:dyDescent="0.3">
      <c r="R5030" s="85">
        <f>PER_MONTH!A5022</f>
        <v>45762</v>
      </c>
      <c r="S5030" s="86">
        <f>PER_MONTH!F5022</f>
        <v>0.58333333333333337</v>
      </c>
      <c r="T5030" s="102">
        <f>PER_MONTH!G5022</f>
        <v>0</v>
      </c>
      <c r="U5030" s="100">
        <f t="shared" si="79"/>
        <v>0</v>
      </c>
    </row>
    <row r="5031" spans="18:21" x14ac:dyDescent="0.3">
      <c r="R5031" s="85">
        <f>PER_MONTH!A5023</f>
        <v>45762</v>
      </c>
      <c r="S5031" s="86">
        <f>PER_MONTH!F5023</f>
        <v>0.60416666666666663</v>
      </c>
      <c r="T5031" s="102">
        <f>PER_MONTH!G5023</f>
        <v>0</v>
      </c>
      <c r="U5031" s="100">
        <f t="shared" si="79"/>
        <v>0</v>
      </c>
    </row>
    <row r="5032" spans="18:21" x14ac:dyDescent="0.3">
      <c r="R5032" s="85">
        <f>PER_MONTH!A5024</f>
        <v>45762</v>
      </c>
      <c r="S5032" s="86">
        <f>PER_MONTH!F5024</f>
        <v>0.625</v>
      </c>
      <c r="T5032" s="102">
        <f>PER_MONTH!G5024</f>
        <v>0</v>
      </c>
      <c r="U5032" s="100">
        <f t="shared" si="79"/>
        <v>0</v>
      </c>
    </row>
    <row r="5033" spans="18:21" x14ac:dyDescent="0.3">
      <c r="R5033" s="85">
        <f>PER_MONTH!A5025</f>
        <v>45762</v>
      </c>
      <c r="S5033" s="86">
        <f>PER_MONTH!F5025</f>
        <v>0.64583333333333337</v>
      </c>
      <c r="T5033" s="102">
        <f>PER_MONTH!G5025</f>
        <v>0</v>
      </c>
      <c r="U5033" s="100">
        <f t="shared" si="79"/>
        <v>0</v>
      </c>
    </row>
    <row r="5034" spans="18:21" x14ac:dyDescent="0.3">
      <c r="R5034" s="85">
        <f>PER_MONTH!A5026</f>
        <v>45762</v>
      </c>
      <c r="S5034" s="86">
        <f>PER_MONTH!F5026</f>
        <v>0.66666666666666663</v>
      </c>
      <c r="T5034" s="102">
        <f>PER_MONTH!G5026</f>
        <v>0</v>
      </c>
      <c r="U5034" s="100">
        <f t="shared" si="79"/>
        <v>0</v>
      </c>
    </row>
    <row r="5035" spans="18:21" x14ac:dyDescent="0.3">
      <c r="R5035" s="85">
        <f>PER_MONTH!A5027</f>
        <v>45762</v>
      </c>
      <c r="S5035" s="86">
        <f>PER_MONTH!F5027</f>
        <v>0.6875</v>
      </c>
      <c r="T5035" s="102">
        <f>PER_MONTH!G5027</f>
        <v>0</v>
      </c>
      <c r="U5035" s="100">
        <f t="shared" si="79"/>
        <v>0</v>
      </c>
    </row>
    <row r="5036" spans="18:21" x14ac:dyDescent="0.3">
      <c r="R5036" s="85">
        <f>PER_MONTH!A5028</f>
        <v>45762</v>
      </c>
      <c r="S5036" s="86">
        <f>PER_MONTH!F5028</f>
        <v>0.70833333333333337</v>
      </c>
      <c r="T5036" s="102">
        <f>PER_MONTH!G5028</f>
        <v>0</v>
      </c>
      <c r="U5036" s="100">
        <f t="shared" si="79"/>
        <v>0</v>
      </c>
    </row>
    <row r="5037" spans="18:21" x14ac:dyDescent="0.3">
      <c r="R5037" s="85">
        <f>PER_MONTH!A5029</f>
        <v>45762</v>
      </c>
      <c r="S5037" s="86">
        <f>PER_MONTH!F5029</f>
        <v>0.72916666666666663</v>
      </c>
      <c r="T5037" s="102">
        <f>PER_MONTH!G5029</f>
        <v>0</v>
      </c>
      <c r="U5037" s="100">
        <f t="shared" si="79"/>
        <v>0</v>
      </c>
    </row>
    <row r="5038" spans="18:21" x14ac:dyDescent="0.3">
      <c r="R5038" s="85">
        <f>PER_MONTH!A5030</f>
        <v>45762</v>
      </c>
      <c r="S5038" s="86">
        <f>PER_MONTH!F5030</f>
        <v>0.75</v>
      </c>
      <c r="T5038" s="102">
        <f>PER_MONTH!G5030</f>
        <v>0</v>
      </c>
      <c r="U5038" s="100">
        <f t="shared" si="79"/>
        <v>0</v>
      </c>
    </row>
    <row r="5039" spans="18:21" x14ac:dyDescent="0.3">
      <c r="R5039" s="85">
        <f>PER_MONTH!A5031</f>
        <v>45762</v>
      </c>
      <c r="S5039" s="86">
        <f>PER_MONTH!F5031</f>
        <v>0.77083333333333337</v>
      </c>
      <c r="T5039" s="102">
        <f>PER_MONTH!G5031</f>
        <v>0</v>
      </c>
      <c r="U5039" s="100">
        <f t="shared" si="79"/>
        <v>0</v>
      </c>
    </row>
    <row r="5040" spans="18:21" x14ac:dyDescent="0.3">
      <c r="R5040" s="85">
        <f>PER_MONTH!A5032</f>
        <v>45762</v>
      </c>
      <c r="S5040" s="86">
        <f>PER_MONTH!F5032</f>
        <v>0.79166666666666663</v>
      </c>
      <c r="T5040" s="102">
        <f>PER_MONTH!G5032</f>
        <v>0</v>
      </c>
      <c r="U5040" s="100">
        <f t="shared" si="79"/>
        <v>0</v>
      </c>
    </row>
    <row r="5041" spans="18:21" x14ac:dyDescent="0.3">
      <c r="R5041" s="85">
        <f>PER_MONTH!A5033</f>
        <v>45762</v>
      </c>
      <c r="S5041" s="86">
        <f>PER_MONTH!F5033</f>
        <v>0.8125</v>
      </c>
      <c r="T5041" s="102">
        <f>PER_MONTH!G5033</f>
        <v>0</v>
      </c>
      <c r="U5041" s="100">
        <f t="shared" si="79"/>
        <v>0</v>
      </c>
    </row>
    <row r="5042" spans="18:21" x14ac:dyDescent="0.3">
      <c r="R5042" s="85">
        <f>PER_MONTH!A5034</f>
        <v>45762</v>
      </c>
      <c r="S5042" s="86">
        <f>PER_MONTH!F5034</f>
        <v>0.83333333333333337</v>
      </c>
      <c r="T5042" s="102">
        <f>PER_MONTH!G5034</f>
        <v>0</v>
      </c>
      <c r="U5042" s="100">
        <f t="shared" si="79"/>
        <v>0</v>
      </c>
    </row>
    <row r="5043" spans="18:21" x14ac:dyDescent="0.3">
      <c r="R5043" s="85">
        <f>PER_MONTH!A5035</f>
        <v>45762</v>
      </c>
      <c r="S5043" s="86">
        <f>PER_MONTH!F5035</f>
        <v>0.85416666666666663</v>
      </c>
      <c r="T5043" s="102">
        <f>PER_MONTH!G5035</f>
        <v>0</v>
      </c>
      <c r="U5043" s="100">
        <f t="shared" si="79"/>
        <v>0</v>
      </c>
    </row>
    <row r="5044" spans="18:21" x14ac:dyDescent="0.3">
      <c r="R5044" s="85">
        <f>PER_MONTH!A5036</f>
        <v>45762</v>
      </c>
      <c r="S5044" s="86">
        <f>PER_MONTH!F5036</f>
        <v>0.875</v>
      </c>
      <c r="T5044" s="102">
        <f>PER_MONTH!G5036</f>
        <v>0</v>
      </c>
      <c r="U5044" s="100">
        <f t="shared" si="79"/>
        <v>0</v>
      </c>
    </row>
    <row r="5045" spans="18:21" x14ac:dyDescent="0.3">
      <c r="R5045" s="85">
        <f>PER_MONTH!A5037</f>
        <v>45762</v>
      </c>
      <c r="S5045" s="86">
        <f>PER_MONTH!F5037</f>
        <v>0.89583333333333337</v>
      </c>
      <c r="T5045" s="102">
        <f>PER_MONTH!G5037</f>
        <v>0</v>
      </c>
      <c r="U5045" s="100">
        <f t="shared" si="79"/>
        <v>0</v>
      </c>
    </row>
    <row r="5046" spans="18:21" x14ac:dyDescent="0.3">
      <c r="R5046" s="85">
        <f>PER_MONTH!A5038</f>
        <v>45762</v>
      </c>
      <c r="S5046" s="86">
        <f>PER_MONTH!F5038</f>
        <v>0.91666666666666663</v>
      </c>
      <c r="T5046" s="102">
        <f>PER_MONTH!G5038</f>
        <v>0</v>
      </c>
      <c r="U5046" s="100">
        <f t="shared" si="79"/>
        <v>0</v>
      </c>
    </row>
    <row r="5047" spans="18:21" x14ac:dyDescent="0.3">
      <c r="R5047" s="85">
        <f>PER_MONTH!A5039</f>
        <v>45762</v>
      </c>
      <c r="S5047" s="86">
        <f>PER_MONTH!F5039</f>
        <v>0.9375</v>
      </c>
      <c r="T5047" s="102">
        <f>PER_MONTH!G5039</f>
        <v>0</v>
      </c>
      <c r="U5047" s="100">
        <f t="shared" si="79"/>
        <v>0</v>
      </c>
    </row>
    <row r="5048" spans="18:21" x14ac:dyDescent="0.3">
      <c r="R5048" s="85">
        <f>PER_MONTH!A5040</f>
        <v>45762</v>
      </c>
      <c r="S5048" s="86">
        <f>PER_MONTH!F5040</f>
        <v>0.95833333333333337</v>
      </c>
      <c r="T5048" s="102">
        <f>PER_MONTH!G5040</f>
        <v>0</v>
      </c>
      <c r="U5048" s="100">
        <f t="shared" si="79"/>
        <v>0</v>
      </c>
    </row>
    <row r="5049" spans="18:21" x14ac:dyDescent="0.3">
      <c r="R5049" s="85">
        <f>PER_MONTH!A5041</f>
        <v>45762</v>
      </c>
      <c r="S5049" s="86">
        <f>PER_MONTH!F5041</f>
        <v>0.97916666666666663</v>
      </c>
      <c r="T5049" s="102">
        <f>PER_MONTH!G5041</f>
        <v>0</v>
      </c>
      <c r="U5049" s="100">
        <f t="shared" si="79"/>
        <v>0</v>
      </c>
    </row>
    <row r="5050" spans="18:21" x14ac:dyDescent="0.3">
      <c r="R5050" s="85">
        <f>PER_MONTH!A5042</f>
        <v>45763</v>
      </c>
      <c r="S5050" s="86">
        <f>PER_MONTH!F5042</f>
        <v>0</v>
      </c>
      <c r="T5050" s="102">
        <f>PER_MONTH!G5042</f>
        <v>0</v>
      </c>
      <c r="U5050" s="100">
        <f t="shared" si="79"/>
        <v>0</v>
      </c>
    </row>
    <row r="5051" spans="18:21" x14ac:dyDescent="0.3">
      <c r="R5051" s="85">
        <f>PER_MONTH!A5043</f>
        <v>45763</v>
      </c>
      <c r="S5051" s="86">
        <f>PER_MONTH!F5043</f>
        <v>2.0833333333333329E-2</v>
      </c>
      <c r="T5051" s="102">
        <f>PER_MONTH!G5043</f>
        <v>0</v>
      </c>
      <c r="U5051" s="100">
        <f t="shared" si="79"/>
        <v>0</v>
      </c>
    </row>
    <row r="5052" spans="18:21" x14ac:dyDescent="0.3">
      <c r="R5052" s="85">
        <f>PER_MONTH!A5044</f>
        <v>45763</v>
      </c>
      <c r="S5052" s="86">
        <f>PER_MONTH!F5044</f>
        <v>4.1666666666666657E-2</v>
      </c>
      <c r="T5052" s="102">
        <f>PER_MONTH!G5044</f>
        <v>0</v>
      </c>
      <c r="U5052" s="100">
        <f t="shared" si="79"/>
        <v>0</v>
      </c>
    </row>
    <row r="5053" spans="18:21" x14ac:dyDescent="0.3">
      <c r="R5053" s="85">
        <f>PER_MONTH!A5045</f>
        <v>45763</v>
      </c>
      <c r="S5053" s="86">
        <f>PER_MONTH!F5045</f>
        <v>6.25E-2</v>
      </c>
      <c r="T5053" s="102">
        <f>PER_MONTH!G5045</f>
        <v>0</v>
      </c>
      <c r="U5053" s="100">
        <f t="shared" si="79"/>
        <v>0</v>
      </c>
    </row>
    <row r="5054" spans="18:21" x14ac:dyDescent="0.3">
      <c r="R5054" s="85">
        <f>PER_MONTH!A5046</f>
        <v>45763</v>
      </c>
      <c r="S5054" s="86">
        <f>PER_MONTH!F5046</f>
        <v>8.3333333333333329E-2</v>
      </c>
      <c r="T5054" s="102">
        <f>PER_MONTH!G5046</f>
        <v>0</v>
      </c>
      <c r="U5054" s="100">
        <f t="shared" si="79"/>
        <v>0</v>
      </c>
    </row>
    <row r="5055" spans="18:21" x14ac:dyDescent="0.3">
      <c r="R5055" s="85">
        <f>PER_MONTH!A5047</f>
        <v>45763</v>
      </c>
      <c r="S5055" s="86">
        <f>PER_MONTH!F5047</f>
        <v>0.1041666666666667</v>
      </c>
      <c r="T5055" s="102">
        <f>PER_MONTH!G5047</f>
        <v>0</v>
      </c>
      <c r="U5055" s="100">
        <f t="shared" si="79"/>
        <v>0</v>
      </c>
    </row>
    <row r="5056" spans="18:21" x14ac:dyDescent="0.3">
      <c r="R5056" s="85">
        <f>PER_MONTH!A5048</f>
        <v>45763</v>
      </c>
      <c r="S5056" s="86">
        <f>PER_MONTH!F5048</f>
        <v>0.125</v>
      </c>
      <c r="T5056" s="102">
        <f>PER_MONTH!G5048</f>
        <v>0</v>
      </c>
      <c r="U5056" s="100">
        <f t="shared" si="79"/>
        <v>0</v>
      </c>
    </row>
    <row r="5057" spans="18:21" x14ac:dyDescent="0.3">
      <c r="R5057" s="85">
        <f>PER_MONTH!A5049</f>
        <v>45763</v>
      </c>
      <c r="S5057" s="86">
        <f>PER_MONTH!F5049</f>
        <v>0.14583333333333329</v>
      </c>
      <c r="T5057" s="102">
        <f>PER_MONTH!G5049</f>
        <v>0</v>
      </c>
      <c r="U5057" s="100">
        <f t="shared" si="79"/>
        <v>0</v>
      </c>
    </row>
    <row r="5058" spans="18:21" x14ac:dyDescent="0.3">
      <c r="R5058" s="85">
        <f>PER_MONTH!A5050</f>
        <v>45763</v>
      </c>
      <c r="S5058" s="86">
        <f>PER_MONTH!F5050</f>
        <v>0.16666666666666671</v>
      </c>
      <c r="T5058" s="102">
        <f>PER_MONTH!G5050</f>
        <v>0</v>
      </c>
      <c r="U5058" s="100">
        <f t="shared" si="79"/>
        <v>0</v>
      </c>
    </row>
    <row r="5059" spans="18:21" x14ac:dyDescent="0.3">
      <c r="R5059" s="85">
        <f>PER_MONTH!A5051</f>
        <v>45763</v>
      </c>
      <c r="S5059" s="86">
        <f>PER_MONTH!F5051</f>
        <v>0.1875</v>
      </c>
      <c r="T5059" s="102">
        <f>PER_MONTH!G5051</f>
        <v>0</v>
      </c>
      <c r="U5059" s="100">
        <f t="shared" si="79"/>
        <v>0</v>
      </c>
    </row>
    <row r="5060" spans="18:21" x14ac:dyDescent="0.3">
      <c r="R5060" s="85">
        <f>PER_MONTH!A5052</f>
        <v>45763</v>
      </c>
      <c r="S5060" s="86">
        <f>PER_MONTH!F5052</f>
        <v>0.20833333333333329</v>
      </c>
      <c r="T5060" s="102">
        <f>PER_MONTH!G5052</f>
        <v>0</v>
      </c>
      <c r="U5060" s="100">
        <f t="shared" si="79"/>
        <v>0</v>
      </c>
    </row>
    <row r="5061" spans="18:21" x14ac:dyDescent="0.3">
      <c r="R5061" s="85">
        <f>PER_MONTH!A5053</f>
        <v>45763</v>
      </c>
      <c r="S5061" s="86">
        <f>PER_MONTH!F5053</f>
        <v>0.22916666666666671</v>
      </c>
      <c r="T5061" s="102">
        <f>PER_MONTH!G5053</f>
        <v>0</v>
      </c>
      <c r="U5061" s="100">
        <f t="shared" si="79"/>
        <v>0</v>
      </c>
    </row>
    <row r="5062" spans="18:21" x14ac:dyDescent="0.3">
      <c r="R5062" s="85">
        <f>PER_MONTH!A5054</f>
        <v>45763</v>
      </c>
      <c r="S5062" s="86">
        <f>PER_MONTH!F5054</f>
        <v>0.25</v>
      </c>
      <c r="T5062" s="102">
        <f>PER_MONTH!G5054</f>
        <v>0</v>
      </c>
      <c r="U5062" s="100">
        <f t="shared" si="79"/>
        <v>0</v>
      </c>
    </row>
    <row r="5063" spans="18:21" x14ac:dyDescent="0.3">
      <c r="R5063" s="85">
        <f>PER_MONTH!A5055</f>
        <v>45763</v>
      </c>
      <c r="S5063" s="86">
        <f>PER_MONTH!F5055</f>
        <v>0.27083333333333331</v>
      </c>
      <c r="T5063" s="102">
        <f>PER_MONTH!G5055</f>
        <v>0</v>
      </c>
      <c r="U5063" s="100">
        <f t="shared" si="79"/>
        <v>0</v>
      </c>
    </row>
    <row r="5064" spans="18:21" x14ac:dyDescent="0.3">
      <c r="R5064" s="85">
        <f>PER_MONTH!A5056</f>
        <v>45763</v>
      </c>
      <c r="S5064" s="86">
        <f>PER_MONTH!F5056</f>
        <v>0.29166666666666669</v>
      </c>
      <c r="T5064" s="102">
        <f>PER_MONTH!G5056</f>
        <v>0</v>
      </c>
      <c r="U5064" s="100">
        <f t="shared" si="79"/>
        <v>0</v>
      </c>
    </row>
    <row r="5065" spans="18:21" x14ac:dyDescent="0.3">
      <c r="R5065" s="85">
        <f>PER_MONTH!A5057</f>
        <v>45763</v>
      </c>
      <c r="S5065" s="86">
        <f>PER_MONTH!F5057</f>
        <v>0.3125</v>
      </c>
      <c r="T5065" s="102">
        <f>PER_MONTH!G5057</f>
        <v>0</v>
      </c>
      <c r="U5065" s="100">
        <f t="shared" si="79"/>
        <v>0</v>
      </c>
    </row>
    <row r="5066" spans="18:21" x14ac:dyDescent="0.3">
      <c r="R5066" s="85">
        <f>PER_MONTH!A5058</f>
        <v>45763</v>
      </c>
      <c r="S5066" s="86">
        <f>PER_MONTH!F5058</f>
        <v>0.33333333333333331</v>
      </c>
      <c r="T5066" s="102">
        <f>PER_MONTH!G5058</f>
        <v>0</v>
      </c>
      <c r="U5066" s="100">
        <f t="shared" si="79"/>
        <v>0</v>
      </c>
    </row>
    <row r="5067" spans="18:21" x14ac:dyDescent="0.3">
      <c r="R5067" s="85">
        <f>PER_MONTH!A5059</f>
        <v>45763</v>
      </c>
      <c r="S5067" s="86">
        <f>PER_MONTH!F5059</f>
        <v>0.35416666666666669</v>
      </c>
      <c r="T5067" s="102">
        <f>PER_MONTH!G5059</f>
        <v>0</v>
      </c>
      <c r="U5067" s="100">
        <f t="shared" si="79"/>
        <v>0</v>
      </c>
    </row>
    <row r="5068" spans="18:21" x14ac:dyDescent="0.3">
      <c r="R5068" s="85">
        <f>PER_MONTH!A5060</f>
        <v>45763</v>
      </c>
      <c r="S5068" s="86">
        <f>PER_MONTH!F5060</f>
        <v>0.375</v>
      </c>
      <c r="T5068" s="102">
        <f>PER_MONTH!G5060</f>
        <v>0</v>
      </c>
      <c r="U5068" s="100">
        <f t="shared" ref="U5068:U5131" si="80">T5068/0.5</f>
        <v>0</v>
      </c>
    </row>
    <row r="5069" spans="18:21" x14ac:dyDescent="0.3">
      <c r="R5069" s="85">
        <f>PER_MONTH!A5061</f>
        <v>45763</v>
      </c>
      <c r="S5069" s="86">
        <f>PER_MONTH!F5061</f>
        <v>0.39583333333333331</v>
      </c>
      <c r="T5069" s="102">
        <f>PER_MONTH!G5061</f>
        <v>0</v>
      </c>
      <c r="U5069" s="100">
        <f t="shared" si="80"/>
        <v>0</v>
      </c>
    </row>
    <row r="5070" spans="18:21" x14ac:dyDescent="0.3">
      <c r="R5070" s="85">
        <f>PER_MONTH!A5062</f>
        <v>45763</v>
      </c>
      <c r="S5070" s="86">
        <f>PER_MONTH!F5062</f>
        <v>0.41666666666666669</v>
      </c>
      <c r="T5070" s="102">
        <f>PER_MONTH!G5062</f>
        <v>0</v>
      </c>
      <c r="U5070" s="100">
        <f t="shared" si="80"/>
        <v>0</v>
      </c>
    </row>
    <row r="5071" spans="18:21" x14ac:dyDescent="0.3">
      <c r="R5071" s="85">
        <f>PER_MONTH!A5063</f>
        <v>45763</v>
      </c>
      <c r="S5071" s="86">
        <f>PER_MONTH!F5063</f>
        <v>0.4375</v>
      </c>
      <c r="T5071" s="102">
        <f>PER_MONTH!G5063</f>
        <v>0</v>
      </c>
      <c r="U5071" s="100">
        <f t="shared" si="80"/>
        <v>0</v>
      </c>
    </row>
    <row r="5072" spans="18:21" x14ac:dyDescent="0.3">
      <c r="R5072" s="85">
        <f>PER_MONTH!A5064</f>
        <v>45763</v>
      </c>
      <c r="S5072" s="86">
        <f>PER_MONTH!F5064</f>
        <v>0.45833333333333331</v>
      </c>
      <c r="T5072" s="102">
        <f>PER_MONTH!G5064</f>
        <v>0</v>
      </c>
      <c r="U5072" s="100">
        <f t="shared" si="80"/>
        <v>0</v>
      </c>
    </row>
    <row r="5073" spans="18:21" x14ac:dyDescent="0.3">
      <c r="R5073" s="85">
        <f>PER_MONTH!A5065</f>
        <v>45763</v>
      </c>
      <c r="S5073" s="86">
        <f>PER_MONTH!F5065</f>
        <v>0.47916666666666669</v>
      </c>
      <c r="T5073" s="102">
        <f>PER_MONTH!G5065</f>
        <v>0</v>
      </c>
      <c r="U5073" s="100">
        <f t="shared" si="80"/>
        <v>0</v>
      </c>
    </row>
    <row r="5074" spans="18:21" x14ac:dyDescent="0.3">
      <c r="R5074" s="85">
        <f>PER_MONTH!A5066</f>
        <v>45763</v>
      </c>
      <c r="S5074" s="86">
        <f>PER_MONTH!F5066</f>
        <v>0.5</v>
      </c>
      <c r="T5074" s="102">
        <f>PER_MONTH!G5066</f>
        <v>0</v>
      </c>
      <c r="U5074" s="100">
        <f t="shared" si="80"/>
        <v>0</v>
      </c>
    </row>
    <row r="5075" spans="18:21" x14ac:dyDescent="0.3">
      <c r="R5075" s="85">
        <f>PER_MONTH!A5067</f>
        <v>45763</v>
      </c>
      <c r="S5075" s="86">
        <f>PER_MONTH!F5067</f>
        <v>0.52083333333333337</v>
      </c>
      <c r="T5075" s="102">
        <f>PER_MONTH!G5067</f>
        <v>0</v>
      </c>
      <c r="U5075" s="100">
        <f t="shared" si="80"/>
        <v>0</v>
      </c>
    </row>
    <row r="5076" spans="18:21" x14ac:dyDescent="0.3">
      <c r="R5076" s="85">
        <f>PER_MONTH!A5068</f>
        <v>45763</v>
      </c>
      <c r="S5076" s="86">
        <f>PER_MONTH!F5068</f>
        <v>0.54166666666666663</v>
      </c>
      <c r="T5076" s="102">
        <f>PER_MONTH!G5068</f>
        <v>0</v>
      </c>
      <c r="U5076" s="100">
        <f t="shared" si="80"/>
        <v>0</v>
      </c>
    </row>
    <row r="5077" spans="18:21" x14ac:dyDescent="0.3">
      <c r="R5077" s="85">
        <f>PER_MONTH!A5069</f>
        <v>45763</v>
      </c>
      <c r="S5077" s="86">
        <f>PER_MONTH!F5069</f>
        <v>0.5625</v>
      </c>
      <c r="T5077" s="102">
        <f>PER_MONTH!G5069</f>
        <v>0</v>
      </c>
      <c r="U5077" s="100">
        <f t="shared" si="80"/>
        <v>0</v>
      </c>
    </row>
    <row r="5078" spans="18:21" x14ac:dyDescent="0.3">
      <c r="R5078" s="85">
        <f>PER_MONTH!A5070</f>
        <v>45763</v>
      </c>
      <c r="S5078" s="86">
        <f>PER_MONTH!F5070</f>
        <v>0.58333333333333337</v>
      </c>
      <c r="T5078" s="102">
        <f>PER_MONTH!G5070</f>
        <v>0</v>
      </c>
      <c r="U5078" s="100">
        <f t="shared" si="80"/>
        <v>0</v>
      </c>
    </row>
    <row r="5079" spans="18:21" x14ac:dyDescent="0.3">
      <c r="R5079" s="85">
        <f>PER_MONTH!A5071</f>
        <v>45763</v>
      </c>
      <c r="S5079" s="86">
        <f>PER_MONTH!F5071</f>
        <v>0.60416666666666663</v>
      </c>
      <c r="T5079" s="102">
        <f>PER_MONTH!G5071</f>
        <v>0</v>
      </c>
      <c r="U5079" s="100">
        <f t="shared" si="80"/>
        <v>0</v>
      </c>
    </row>
    <row r="5080" spans="18:21" x14ac:dyDescent="0.3">
      <c r="R5080" s="85">
        <f>PER_MONTH!A5072</f>
        <v>45763</v>
      </c>
      <c r="S5080" s="86">
        <f>PER_MONTH!F5072</f>
        <v>0.625</v>
      </c>
      <c r="T5080" s="102">
        <f>PER_MONTH!G5072</f>
        <v>0</v>
      </c>
      <c r="U5080" s="100">
        <f t="shared" si="80"/>
        <v>0</v>
      </c>
    </row>
    <row r="5081" spans="18:21" x14ac:dyDescent="0.3">
      <c r="R5081" s="85">
        <f>PER_MONTH!A5073</f>
        <v>45763</v>
      </c>
      <c r="S5081" s="86">
        <f>PER_MONTH!F5073</f>
        <v>0.64583333333333337</v>
      </c>
      <c r="T5081" s="102">
        <f>PER_MONTH!G5073</f>
        <v>0</v>
      </c>
      <c r="U5081" s="100">
        <f t="shared" si="80"/>
        <v>0</v>
      </c>
    </row>
    <row r="5082" spans="18:21" x14ac:dyDescent="0.3">
      <c r="R5082" s="85">
        <f>PER_MONTH!A5074</f>
        <v>45763</v>
      </c>
      <c r="S5082" s="86">
        <f>PER_MONTH!F5074</f>
        <v>0.66666666666666663</v>
      </c>
      <c r="T5082" s="102">
        <f>PER_MONTH!G5074</f>
        <v>0</v>
      </c>
      <c r="U5082" s="100">
        <f t="shared" si="80"/>
        <v>0</v>
      </c>
    </row>
    <row r="5083" spans="18:21" x14ac:dyDescent="0.3">
      <c r="R5083" s="85">
        <f>PER_MONTH!A5075</f>
        <v>45763</v>
      </c>
      <c r="S5083" s="86">
        <f>PER_MONTH!F5075</f>
        <v>0.6875</v>
      </c>
      <c r="T5083" s="102">
        <f>PER_MONTH!G5075</f>
        <v>0</v>
      </c>
      <c r="U5083" s="100">
        <f t="shared" si="80"/>
        <v>0</v>
      </c>
    </row>
    <row r="5084" spans="18:21" x14ac:dyDescent="0.3">
      <c r="R5084" s="85">
        <f>PER_MONTH!A5076</f>
        <v>45763</v>
      </c>
      <c r="S5084" s="86">
        <f>PER_MONTH!F5076</f>
        <v>0.70833333333333337</v>
      </c>
      <c r="T5084" s="102">
        <f>PER_MONTH!G5076</f>
        <v>0</v>
      </c>
      <c r="U5084" s="100">
        <f t="shared" si="80"/>
        <v>0</v>
      </c>
    </row>
    <row r="5085" spans="18:21" x14ac:dyDescent="0.3">
      <c r="R5085" s="85">
        <f>PER_MONTH!A5077</f>
        <v>45763</v>
      </c>
      <c r="S5085" s="86">
        <f>PER_MONTH!F5077</f>
        <v>0.72916666666666663</v>
      </c>
      <c r="T5085" s="102">
        <f>PER_MONTH!G5077</f>
        <v>0</v>
      </c>
      <c r="U5085" s="100">
        <f t="shared" si="80"/>
        <v>0</v>
      </c>
    </row>
    <row r="5086" spans="18:21" x14ac:dyDescent="0.3">
      <c r="R5086" s="85">
        <f>PER_MONTH!A5078</f>
        <v>45763</v>
      </c>
      <c r="S5086" s="86">
        <f>PER_MONTH!F5078</f>
        <v>0.75</v>
      </c>
      <c r="T5086" s="102">
        <f>PER_MONTH!G5078</f>
        <v>0</v>
      </c>
      <c r="U5086" s="100">
        <f t="shared" si="80"/>
        <v>0</v>
      </c>
    </row>
    <row r="5087" spans="18:21" x14ac:dyDescent="0.3">
      <c r="R5087" s="85">
        <f>PER_MONTH!A5079</f>
        <v>45763</v>
      </c>
      <c r="S5087" s="86">
        <f>PER_MONTH!F5079</f>
        <v>0.77083333333333337</v>
      </c>
      <c r="T5087" s="102">
        <f>PER_MONTH!G5079</f>
        <v>0</v>
      </c>
      <c r="U5087" s="100">
        <f t="shared" si="80"/>
        <v>0</v>
      </c>
    </row>
    <row r="5088" spans="18:21" x14ac:dyDescent="0.3">
      <c r="R5088" s="85">
        <f>PER_MONTH!A5080</f>
        <v>45763</v>
      </c>
      <c r="S5088" s="86">
        <f>PER_MONTH!F5080</f>
        <v>0.79166666666666663</v>
      </c>
      <c r="T5088" s="102">
        <f>PER_MONTH!G5080</f>
        <v>0</v>
      </c>
      <c r="U5088" s="100">
        <f t="shared" si="80"/>
        <v>0</v>
      </c>
    </row>
    <row r="5089" spans="18:21" x14ac:dyDescent="0.3">
      <c r="R5089" s="85">
        <f>PER_MONTH!A5081</f>
        <v>45763</v>
      </c>
      <c r="S5089" s="86">
        <f>PER_MONTH!F5081</f>
        <v>0.8125</v>
      </c>
      <c r="T5089" s="102">
        <f>PER_MONTH!G5081</f>
        <v>0</v>
      </c>
      <c r="U5089" s="100">
        <f t="shared" si="80"/>
        <v>0</v>
      </c>
    </row>
    <row r="5090" spans="18:21" x14ac:dyDescent="0.3">
      <c r="R5090" s="85">
        <f>PER_MONTH!A5082</f>
        <v>45763</v>
      </c>
      <c r="S5090" s="86">
        <f>PER_MONTH!F5082</f>
        <v>0.83333333333333337</v>
      </c>
      <c r="T5090" s="102">
        <f>PER_MONTH!G5082</f>
        <v>0</v>
      </c>
      <c r="U5090" s="100">
        <f t="shared" si="80"/>
        <v>0</v>
      </c>
    </row>
    <row r="5091" spans="18:21" x14ac:dyDescent="0.3">
      <c r="R5091" s="85">
        <f>PER_MONTH!A5083</f>
        <v>45763</v>
      </c>
      <c r="S5091" s="86">
        <f>PER_MONTH!F5083</f>
        <v>0.85416666666666663</v>
      </c>
      <c r="T5091" s="102">
        <f>PER_MONTH!G5083</f>
        <v>0</v>
      </c>
      <c r="U5091" s="100">
        <f t="shared" si="80"/>
        <v>0</v>
      </c>
    </row>
    <row r="5092" spans="18:21" x14ac:dyDescent="0.3">
      <c r="R5092" s="85">
        <f>PER_MONTH!A5084</f>
        <v>45763</v>
      </c>
      <c r="S5092" s="86">
        <f>PER_MONTH!F5084</f>
        <v>0.875</v>
      </c>
      <c r="T5092" s="102">
        <f>PER_MONTH!G5084</f>
        <v>0</v>
      </c>
      <c r="U5092" s="100">
        <f t="shared" si="80"/>
        <v>0</v>
      </c>
    </row>
    <row r="5093" spans="18:21" x14ac:dyDescent="0.3">
      <c r="R5093" s="85">
        <f>PER_MONTH!A5085</f>
        <v>45763</v>
      </c>
      <c r="S5093" s="86">
        <f>PER_MONTH!F5085</f>
        <v>0.89583333333333337</v>
      </c>
      <c r="T5093" s="102">
        <f>PER_MONTH!G5085</f>
        <v>0</v>
      </c>
      <c r="U5093" s="100">
        <f t="shared" si="80"/>
        <v>0</v>
      </c>
    </row>
    <row r="5094" spans="18:21" x14ac:dyDescent="0.3">
      <c r="R5094" s="85">
        <f>PER_MONTH!A5086</f>
        <v>45763</v>
      </c>
      <c r="S5094" s="86">
        <f>PER_MONTH!F5086</f>
        <v>0.91666666666666663</v>
      </c>
      <c r="T5094" s="102">
        <f>PER_MONTH!G5086</f>
        <v>0</v>
      </c>
      <c r="U5094" s="100">
        <f t="shared" si="80"/>
        <v>0</v>
      </c>
    </row>
    <row r="5095" spans="18:21" x14ac:dyDescent="0.3">
      <c r="R5095" s="85">
        <f>PER_MONTH!A5087</f>
        <v>45763</v>
      </c>
      <c r="S5095" s="86">
        <f>PER_MONTH!F5087</f>
        <v>0.9375</v>
      </c>
      <c r="T5095" s="102">
        <f>PER_MONTH!G5087</f>
        <v>0</v>
      </c>
      <c r="U5095" s="100">
        <f t="shared" si="80"/>
        <v>0</v>
      </c>
    </row>
    <row r="5096" spans="18:21" x14ac:dyDescent="0.3">
      <c r="R5096" s="85">
        <f>PER_MONTH!A5088</f>
        <v>45763</v>
      </c>
      <c r="S5096" s="86">
        <f>PER_MONTH!F5088</f>
        <v>0.95833333333333337</v>
      </c>
      <c r="T5096" s="102">
        <f>PER_MONTH!G5088</f>
        <v>0</v>
      </c>
      <c r="U5096" s="100">
        <f t="shared" si="80"/>
        <v>0</v>
      </c>
    </row>
    <row r="5097" spans="18:21" x14ac:dyDescent="0.3">
      <c r="R5097" s="85">
        <f>PER_MONTH!A5089</f>
        <v>45763</v>
      </c>
      <c r="S5097" s="86">
        <f>PER_MONTH!F5089</f>
        <v>0.97916666666666663</v>
      </c>
      <c r="T5097" s="102">
        <f>PER_MONTH!G5089</f>
        <v>0</v>
      </c>
      <c r="U5097" s="100">
        <f t="shared" si="80"/>
        <v>0</v>
      </c>
    </row>
    <row r="5098" spans="18:21" x14ac:dyDescent="0.3">
      <c r="R5098" s="85">
        <f>PER_MONTH!A5090</f>
        <v>45764</v>
      </c>
      <c r="S5098" s="86">
        <f>PER_MONTH!F5090</f>
        <v>0</v>
      </c>
      <c r="T5098" s="102">
        <f>PER_MONTH!G5090</f>
        <v>0</v>
      </c>
      <c r="U5098" s="100">
        <f t="shared" si="80"/>
        <v>0</v>
      </c>
    </row>
    <row r="5099" spans="18:21" x14ac:dyDescent="0.3">
      <c r="R5099" s="85">
        <f>PER_MONTH!A5091</f>
        <v>45764</v>
      </c>
      <c r="S5099" s="86">
        <f>PER_MONTH!F5091</f>
        <v>2.0833333333333329E-2</v>
      </c>
      <c r="T5099" s="102">
        <f>PER_MONTH!G5091</f>
        <v>0</v>
      </c>
      <c r="U5099" s="100">
        <f t="shared" si="80"/>
        <v>0</v>
      </c>
    </row>
    <row r="5100" spans="18:21" x14ac:dyDescent="0.3">
      <c r="R5100" s="85">
        <f>PER_MONTH!A5092</f>
        <v>45764</v>
      </c>
      <c r="S5100" s="86">
        <f>PER_MONTH!F5092</f>
        <v>4.1666666666666657E-2</v>
      </c>
      <c r="T5100" s="102">
        <f>PER_MONTH!G5092</f>
        <v>0</v>
      </c>
      <c r="U5100" s="100">
        <f t="shared" si="80"/>
        <v>0</v>
      </c>
    </row>
    <row r="5101" spans="18:21" x14ac:dyDescent="0.3">
      <c r="R5101" s="85">
        <f>PER_MONTH!A5093</f>
        <v>45764</v>
      </c>
      <c r="S5101" s="86">
        <f>PER_MONTH!F5093</f>
        <v>6.25E-2</v>
      </c>
      <c r="T5101" s="102">
        <f>PER_MONTH!G5093</f>
        <v>0</v>
      </c>
      <c r="U5101" s="100">
        <f t="shared" si="80"/>
        <v>0</v>
      </c>
    </row>
    <row r="5102" spans="18:21" x14ac:dyDescent="0.3">
      <c r="R5102" s="85">
        <f>PER_MONTH!A5094</f>
        <v>45764</v>
      </c>
      <c r="S5102" s="86">
        <f>PER_MONTH!F5094</f>
        <v>8.3333333333333329E-2</v>
      </c>
      <c r="T5102" s="102">
        <f>PER_MONTH!G5094</f>
        <v>0</v>
      </c>
      <c r="U5102" s="100">
        <f t="shared" si="80"/>
        <v>0</v>
      </c>
    </row>
    <row r="5103" spans="18:21" x14ac:dyDescent="0.3">
      <c r="R5103" s="85">
        <f>PER_MONTH!A5095</f>
        <v>45764</v>
      </c>
      <c r="S5103" s="86">
        <f>PER_MONTH!F5095</f>
        <v>0.1041666666666667</v>
      </c>
      <c r="T5103" s="102">
        <f>PER_MONTH!G5095</f>
        <v>0</v>
      </c>
      <c r="U5103" s="100">
        <f t="shared" si="80"/>
        <v>0</v>
      </c>
    </row>
    <row r="5104" spans="18:21" x14ac:dyDescent="0.3">
      <c r="R5104" s="85">
        <f>PER_MONTH!A5096</f>
        <v>45764</v>
      </c>
      <c r="S5104" s="86">
        <f>PER_MONTH!F5096</f>
        <v>0.125</v>
      </c>
      <c r="T5104" s="102">
        <f>PER_MONTH!G5096</f>
        <v>0</v>
      </c>
      <c r="U5104" s="100">
        <f t="shared" si="80"/>
        <v>0</v>
      </c>
    </row>
    <row r="5105" spans="18:21" x14ac:dyDescent="0.3">
      <c r="R5105" s="85">
        <f>PER_MONTH!A5097</f>
        <v>45764</v>
      </c>
      <c r="S5105" s="86">
        <f>PER_MONTH!F5097</f>
        <v>0.14583333333333329</v>
      </c>
      <c r="T5105" s="102">
        <f>PER_MONTH!G5097</f>
        <v>0</v>
      </c>
      <c r="U5105" s="100">
        <f t="shared" si="80"/>
        <v>0</v>
      </c>
    </row>
    <row r="5106" spans="18:21" x14ac:dyDescent="0.3">
      <c r="R5106" s="85">
        <f>PER_MONTH!A5098</f>
        <v>45764</v>
      </c>
      <c r="S5106" s="86">
        <f>PER_MONTH!F5098</f>
        <v>0.16666666666666671</v>
      </c>
      <c r="T5106" s="102">
        <f>PER_MONTH!G5098</f>
        <v>0</v>
      </c>
      <c r="U5106" s="100">
        <f t="shared" si="80"/>
        <v>0</v>
      </c>
    </row>
    <row r="5107" spans="18:21" x14ac:dyDescent="0.3">
      <c r="R5107" s="85">
        <f>PER_MONTH!A5099</f>
        <v>45764</v>
      </c>
      <c r="S5107" s="86">
        <f>PER_MONTH!F5099</f>
        <v>0.1875</v>
      </c>
      <c r="T5107" s="102">
        <f>PER_MONTH!G5099</f>
        <v>0</v>
      </c>
      <c r="U5107" s="100">
        <f t="shared" si="80"/>
        <v>0</v>
      </c>
    </row>
    <row r="5108" spans="18:21" x14ac:dyDescent="0.3">
      <c r="R5108" s="85">
        <f>PER_MONTH!A5100</f>
        <v>45764</v>
      </c>
      <c r="S5108" s="86">
        <f>PER_MONTH!F5100</f>
        <v>0.20833333333333329</v>
      </c>
      <c r="T5108" s="102">
        <f>PER_MONTH!G5100</f>
        <v>0</v>
      </c>
      <c r="U5108" s="100">
        <f t="shared" si="80"/>
        <v>0</v>
      </c>
    </row>
    <row r="5109" spans="18:21" x14ac:dyDescent="0.3">
      <c r="R5109" s="85">
        <f>PER_MONTH!A5101</f>
        <v>45764</v>
      </c>
      <c r="S5109" s="86">
        <f>PER_MONTH!F5101</f>
        <v>0.22916666666666671</v>
      </c>
      <c r="T5109" s="102">
        <f>PER_MONTH!G5101</f>
        <v>0</v>
      </c>
      <c r="U5109" s="100">
        <f t="shared" si="80"/>
        <v>0</v>
      </c>
    </row>
    <row r="5110" spans="18:21" x14ac:dyDescent="0.3">
      <c r="R5110" s="85">
        <f>PER_MONTH!A5102</f>
        <v>45764</v>
      </c>
      <c r="S5110" s="86">
        <f>PER_MONTH!F5102</f>
        <v>0.25</v>
      </c>
      <c r="T5110" s="102">
        <f>PER_MONTH!G5102</f>
        <v>0</v>
      </c>
      <c r="U5110" s="100">
        <f t="shared" si="80"/>
        <v>0</v>
      </c>
    </row>
    <row r="5111" spans="18:21" x14ac:dyDescent="0.3">
      <c r="R5111" s="85">
        <f>PER_MONTH!A5103</f>
        <v>45764</v>
      </c>
      <c r="S5111" s="86">
        <f>PER_MONTH!F5103</f>
        <v>0.27083333333333331</v>
      </c>
      <c r="T5111" s="102">
        <f>PER_MONTH!G5103</f>
        <v>0</v>
      </c>
      <c r="U5111" s="100">
        <f t="shared" si="80"/>
        <v>0</v>
      </c>
    </row>
    <row r="5112" spans="18:21" x14ac:dyDescent="0.3">
      <c r="R5112" s="85">
        <f>PER_MONTH!A5104</f>
        <v>45764</v>
      </c>
      <c r="S5112" s="86">
        <f>PER_MONTH!F5104</f>
        <v>0.29166666666666669</v>
      </c>
      <c r="T5112" s="102">
        <f>PER_MONTH!G5104</f>
        <v>0</v>
      </c>
      <c r="U5112" s="100">
        <f t="shared" si="80"/>
        <v>0</v>
      </c>
    </row>
    <row r="5113" spans="18:21" x14ac:dyDescent="0.3">
      <c r="R5113" s="85">
        <f>PER_MONTH!A5105</f>
        <v>45764</v>
      </c>
      <c r="S5113" s="86">
        <f>PER_MONTH!F5105</f>
        <v>0.3125</v>
      </c>
      <c r="T5113" s="102">
        <f>PER_MONTH!G5105</f>
        <v>0</v>
      </c>
      <c r="U5113" s="100">
        <f t="shared" si="80"/>
        <v>0</v>
      </c>
    </row>
    <row r="5114" spans="18:21" x14ac:dyDescent="0.3">
      <c r="R5114" s="85">
        <f>PER_MONTH!A5106</f>
        <v>45764</v>
      </c>
      <c r="S5114" s="86">
        <f>PER_MONTH!F5106</f>
        <v>0.33333333333333331</v>
      </c>
      <c r="T5114" s="102">
        <f>PER_MONTH!G5106</f>
        <v>0</v>
      </c>
      <c r="U5114" s="100">
        <f t="shared" si="80"/>
        <v>0</v>
      </c>
    </row>
    <row r="5115" spans="18:21" x14ac:dyDescent="0.3">
      <c r="R5115" s="85">
        <f>PER_MONTH!A5107</f>
        <v>45764</v>
      </c>
      <c r="S5115" s="86">
        <f>PER_MONTH!F5107</f>
        <v>0.35416666666666669</v>
      </c>
      <c r="T5115" s="102">
        <f>PER_MONTH!G5107</f>
        <v>0</v>
      </c>
      <c r="U5115" s="100">
        <f t="shared" si="80"/>
        <v>0</v>
      </c>
    </row>
    <row r="5116" spans="18:21" x14ac:dyDescent="0.3">
      <c r="R5116" s="85">
        <f>PER_MONTH!A5108</f>
        <v>45764</v>
      </c>
      <c r="S5116" s="86">
        <f>PER_MONTH!F5108</f>
        <v>0.375</v>
      </c>
      <c r="T5116" s="102">
        <f>PER_MONTH!G5108</f>
        <v>0</v>
      </c>
      <c r="U5116" s="100">
        <f t="shared" si="80"/>
        <v>0</v>
      </c>
    </row>
    <row r="5117" spans="18:21" x14ac:dyDescent="0.3">
      <c r="R5117" s="85">
        <f>PER_MONTH!A5109</f>
        <v>45764</v>
      </c>
      <c r="S5117" s="86">
        <f>PER_MONTH!F5109</f>
        <v>0.39583333333333331</v>
      </c>
      <c r="T5117" s="102">
        <f>PER_MONTH!G5109</f>
        <v>0</v>
      </c>
      <c r="U5117" s="100">
        <f t="shared" si="80"/>
        <v>0</v>
      </c>
    </row>
    <row r="5118" spans="18:21" x14ac:dyDescent="0.3">
      <c r="R5118" s="85">
        <f>PER_MONTH!A5110</f>
        <v>45764</v>
      </c>
      <c r="S5118" s="86">
        <f>PER_MONTH!F5110</f>
        <v>0.41666666666666669</v>
      </c>
      <c r="T5118" s="102">
        <f>PER_MONTH!G5110</f>
        <v>0</v>
      </c>
      <c r="U5118" s="100">
        <f t="shared" si="80"/>
        <v>0</v>
      </c>
    </row>
    <row r="5119" spans="18:21" x14ac:dyDescent="0.3">
      <c r="R5119" s="85">
        <f>PER_MONTH!A5111</f>
        <v>45764</v>
      </c>
      <c r="S5119" s="86">
        <f>PER_MONTH!F5111</f>
        <v>0.4375</v>
      </c>
      <c r="T5119" s="102">
        <f>PER_MONTH!G5111</f>
        <v>0</v>
      </c>
      <c r="U5119" s="100">
        <f t="shared" si="80"/>
        <v>0</v>
      </c>
    </row>
    <row r="5120" spans="18:21" x14ac:dyDescent="0.3">
      <c r="R5120" s="85">
        <f>PER_MONTH!A5112</f>
        <v>45764</v>
      </c>
      <c r="S5120" s="86">
        <f>PER_MONTH!F5112</f>
        <v>0.45833333333333331</v>
      </c>
      <c r="T5120" s="102">
        <f>PER_MONTH!G5112</f>
        <v>0</v>
      </c>
      <c r="U5120" s="100">
        <f t="shared" si="80"/>
        <v>0</v>
      </c>
    </row>
    <row r="5121" spans="18:21" x14ac:dyDescent="0.3">
      <c r="R5121" s="85">
        <f>PER_MONTH!A5113</f>
        <v>45764</v>
      </c>
      <c r="S5121" s="86">
        <f>PER_MONTH!F5113</f>
        <v>0.47916666666666669</v>
      </c>
      <c r="T5121" s="102">
        <f>PER_MONTH!G5113</f>
        <v>0</v>
      </c>
      <c r="U5121" s="100">
        <f t="shared" si="80"/>
        <v>0</v>
      </c>
    </row>
    <row r="5122" spans="18:21" x14ac:dyDescent="0.3">
      <c r="R5122" s="85">
        <f>PER_MONTH!A5114</f>
        <v>45764</v>
      </c>
      <c r="S5122" s="86">
        <f>PER_MONTH!F5114</f>
        <v>0.5</v>
      </c>
      <c r="T5122" s="102">
        <f>PER_MONTH!G5114</f>
        <v>0</v>
      </c>
      <c r="U5122" s="100">
        <f t="shared" si="80"/>
        <v>0</v>
      </c>
    </row>
    <row r="5123" spans="18:21" x14ac:dyDescent="0.3">
      <c r="R5123" s="85">
        <f>PER_MONTH!A5115</f>
        <v>45764</v>
      </c>
      <c r="S5123" s="86">
        <f>PER_MONTH!F5115</f>
        <v>0.52083333333333337</v>
      </c>
      <c r="T5123" s="102">
        <f>PER_MONTH!G5115</f>
        <v>0</v>
      </c>
      <c r="U5123" s="100">
        <f t="shared" si="80"/>
        <v>0</v>
      </c>
    </row>
    <row r="5124" spans="18:21" x14ac:dyDescent="0.3">
      <c r="R5124" s="85">
        <f>PER_MONTH!A5116</f>
        <v>45764</v>
      </c>
      <c r="S5124" s="86">
        <f>PER_MONTH!F5116</f>
        <v>0.54166666666666663</v>
      </c>
      <c r="T5124" s="102">
        <f>PER_MONTH!G5116</f>
        <v>0</v>
      </c>
      <c r="U5124" s="100">
        <f t="shared" si="80"/>
        <v>0</v>
      </c>
    </row>
    <row r="5125" spans="18:21" x14ac:dyDescent="0.3">
      <c r="R5125" s="85">
        <f>PER_MONTH!A5117</f>
        <v>45764</v>
      </c>
      <c r="S5125" s="86">
        <f>PER_MONTH!F5117</f>
        <v>0.5625</v>
      </c>
      <c r="T5125" s="102">
        <f>PER_MONTH!G5117</f>
        <v>0</v>
      </c>
      <c r="U5125" s="100">
        <f t="shared" si="80"/>
        <v>0</v>
      </c>
    </row>
    <row r="5126" spans="18:21" x14ac:dyDescent="0.3">
      <c r="R5126" s="85">
        <f>PER_MONTH!A5118</f>
        <v>45764</v>
      </c>
      <c r="S5126" s="86">
        <f>PER_MONTH!F5118</f>
        <v>0.58333333333333337</v>
      </c>
      <c r="T5126" s="102">
        <f>PER_MONTH!G5118</f>
        <v>0</v>
      </c>
      <c r="U5126" s="100">
        <f t="shared" si="80"/>
        <v>0</v>
      </c>
    </row>
    <row r="5127" spans="18:21" x14ac:dyDescent="0.3">
      <c r="R5127" s="85">
        <f>PER_MONTH!A5119</f>
        <v>45764</v>
      </c>
      <c r="S5127" s="86">
        <f>PER_MONTH!F5119</f>
        <v>0.60416666666666663</v>
      </c>
      <c r="T5127" s="102">
        <f>PER_MONTH!G5119</f>
        <v>0</v>
      </c>
      <c r="U5127" s="100">
        <f t="shared" si="80"/>
        <v>0</v>
      </c>
    </row>
    <row r="5128" spans="18:21" x14ac:dyDescent="0.3">
      <c r="R5128" s="85">
        <f>PER_MONTH!A5120</f>
        <v>45764</v>
      </c>
      <c r="S5128" s="86">
        <f>PER_MONTH!F5120</f>
        <v>0.625</v>
      </c>
      <c r="T5128" s="102">
        <f>PER_MONTH!G5120</f>
        <v>0</v>
      </c>
      <c r="U5128" s="100">
        <f t="shared" si="80"/>
        <v>0</v>
      </c>
    </row>
    <row r="5129" spans="18:21" x14ac:dyDescent="0.3">
      <c r="R5129" s="85">
        <f>PER_MONTH!A5121</f>
        <v>45764</v>
      </c>
      <c r="S5129" s="86">
        <f>PER_MONTH!F5121</f>
        <v>0.64583333333333337</v>
      </c>
      <c r="T5129" s="102">
        <f>PER_MONTH!G5121</f>
        <v>0</v>
      </c>
      <c r="U5129" s="100">
        <f t="shared" si="80"/>
        <v>0</v>
      </c>
    </row>
    <row r="5130" spans="18:21" x14ac:dyDescent="0.3">
      <c r="R5130" s="85">
        <f>PER_MONTH!A5122</f>
        <v>45764</v>
      </c>
      <c r="S5130" s="86">
        <f>PER_MONTH!F5122</f>
        <v>0.66666666666666663</v>
      </c>
      <c r="T5130" s="102">
        <f>PER_MONTH!G5122</f>
        <v>0</v>
      </c>
      <c r="U5130" s="100">
        <f t="shared" si="80"/>
        <v>0</v>
      </c>
    </row>
    <row r="5131" spans="18:21" x14ac:dyDescent="0.3">
      <c r="R5131" s="85">
        <f>PER_MONTH!A5123</f>
        <v>45764</v>
      </c>
      <c r="S5131" s="86">
        <f>PER_MONTH!F5123</f>
        <v>0.6875</v>
      </c>
      <c r="T5131" s="102">
        <f>PER_MONTH!G5123</f>
        <v>0</v>
      </c>
      <c r="U5131" s="100">
        <f t="shared" si="80"/>
        <v>0</v>
      </c>
    </row>
    <row r="5132" spans="18:21" x14ac:dyDescent="0.3">
      <c r="R5132" s="85">
        <f>PER_MONTH!A5124</f>
        <v>45764</v>
      </c>
      <c r="S5132" s="86">
        <f>PER_MONTH!F5124</f>
        <v>0.70833333333333337</v>
      </c>
      <c r="T5132" s="102">
        <f>PER_MONTH!G5124</f>
        <v>0</v>
      </c>
      <c r="U5132" s="100">
        <f t="shared" ref="U5132:U5195" si="81">T5132/0.5</f>
        <v>0</v>
      </c>
    </row>
    <row r="5133" spans="18:21" x14ac:dyDescent="0.3">
      <c r="R5133" s="85">
        <f>PER_MONTH!A5125</f>
        <v>45764</v>
      </c>
      <c r="S5133" s="86">
        <f>PER_MONTH!F5125</f>
        <v>0.72916666666666663</v>
      </c>
      <c r="T5133" s="102">
        <f>PER_MONTH!G5125</f>
        <v>0</v>
      </c>
      <c r="U5133" s="100">
        <f t="shared" si="81"/>
        <v>0</v>
      </c>
    </row>
    <row r="5134" spans="18:21" x14ac:dyDescent="0.3">
      <c r="R5134" s="85">
        <f>PER_MONTH!A5126</f>
        <v>45764</v>
      </c>
      <c r="S5134" s="86">
        <f>PER_MONTH!F5126</f>
        <v>0.75</v>
      </c>
      <c r="T5134" s="102">
        <f>PER_MONTH!G5126</f>
        <v>0</v>
      </c>
      <c r="U5134" s="100">
        <f t="shared" si="81"/>
        <v>0</v>
      </c>
    </row>
    <row r="5135" spans="18:21" x14ac:dyDescent="0.3">
      <c r="R5135" s="85">
        <f>PER_MONTH!A5127</f>
        <v>45764</v>
      </c>
      <c r="S5135" s="86">
        <f>PER_MONTH!F5127</f>
        <v>0.77083333333333337</v>
      </c>
      <c r="T5135" s="102">
        <f>PER_MONTH!G5127</f>
        <v>0</v>
      </c>
      <c r="U5135" s="100">
        <f t="shared" si="81"/>
        <v>0</v>
      </c>
    </row>
    <row r="5136" spans="18:21" x14ac:dyDescent="0.3">
      <c r="R5136" s="85">
        <f>PER_MONTH!A5128</f>
        <v>45764</v>
      </c>
      <c r="S5136" s="86">
        <f>PER_MONTH!F5128</f>
        <v>0.79166666666666663</v>
      </c>
      <c r="T5136" s="102">
        <f>PER_MONTH!G5128</f>
        <v>0</v>
      </c>
      <c r="U5136" s="100">
        <f t="shared" si="81"/>
        <v>0</v>
      </c>
    </row>
    <row r="5137" spans="18:21" x14ac:dyDescent="0.3">
      <c r="R5137" s="85">
        <f>PER_MONTH!A5129</f>
        <v>45764</v>
      </c>
      <c r="S5137" s="86">
        <f>PER_MONTH!F5129</f>
        <v>0.8125</v>
      </c>
      <c r="T5137" s="102">
        <f>PER_MONTH!G5129</f>
        <v>0</v>
      </c>
      <c r="U5137" s="100">
        <f t="shared" si="81"/>
        <v>0</v>
      </c>
    </row>
    <row r="5138" spans="18:21" x14ac:dyDescent="0.3">
      <c r="R5138" s="85">
        <f>PER_MONTH!A5130</f>
        <v>45764</v>
      </c>
      <c r="S5138" s="86">
        <f>PER_MONTH!F5130</f>
        <v>0.83333333333333337</v>
      </c>
      <c r="T5138" s="102">
        <f>PER_MONTH!G5130</f>
        <v>0</v>
      </c>
      <c r="U5138" s="100">
        <f t="shared" si="81"/>
        <v>0</v>
      </c>
    </row>
    <row r="5139" spans="18:21" x14ac:dyDescent="0.3">
      <c r="R5139" s="85">
        <f>PER_MONTH!A5131</f>
        <v>45764</v>
      </c>
      <c r="S5139" s="86">
        <f>PER_MONTH!F5131</f>
        <v>0.85416666666666663</v>
      </c>
      <c r="T5139" s="102">
        <f>PER_MONTH!G5131</f>
        <v>0</v>
      </c>
      <c r="U5139" s="100">
        <f t="shared" si="81"/>
        <v>0</v>
      </c>
    </row>
    <row r="5140" spans="18:21" x14ac:dyDescent="0.3">
      <c r="R5140" s="85">
        <f>PER_MONTH!A5132</f>
        <v>45764</v>
      </c>
      <c r="S5140" s="86">
        <f>PER_MONTH!F5132</f>
        <v>0.875</v>
      </c>
      <c r="T5140" s="102">
        <f>PER_MONTH!G5132</f>
        <v>0</v>
      </c>
      <c r="U5140" s="100">
        <f t="shared" si="81"/>
        <v>0</v>
      </c>
    </row>
    <row r="5141" spans="18:21" x14ac:dyDescent="0.3">
      <c r="R5141" s="85">
        <f>PER_MONTH!A5133</f>
        <v>45764</v>
      </c>
      <c r="S5141" s="86">
        <f>PER_MONTH!F5133</f>
        <v>0.89583333333333337</v>
      </c>
      <c r="T5141" s="102">
        <f>PER_MONTH!G5133</f>
        <v>0</v>
      </c>
      <c r="U5141" s="100">
        <f t="shared" si="81"/>
        <v>0</v>
      </c>
    </row>
    <row r="5142" spans="18:21" x14ac:dyDescent="0.3">
      <c r="R5142" s="85">
        <f>PER_MONTH!A5134</f>
        <v>45764</v>
      </c>
      <c r="S5142" s="86">
        <f>PER_MONTH!F5134</f>
        <v>0.91666666666666663</v>
      </c>
      <c r="T5142" s="102">
        <f>PER_MONTH!G5134</f>
        <v>0</v>
      </c>
      <c r="U5142" s="100">
        <f t="shared" si="81"/>
        <v>0</v>
      </c>
    </row>
    <row r="5143" spans="18:21" x14ac:dyDescent="0.3">
      <c r="R5143" s="85">
        <f>PER_MONTH!A5135</f>
        <v>45764</v>
      </c>
      <c r="S5143" s="86">
        <f>PER_MONTH!F5135</f>
        <v>0.9375</v>
      </c>
      <c r="T5143" s="102">
        <f>PER_MONTH!G5135</f>
        <v>0</v>
      </c>
      <c r="U5143" s="100">
        <f t="shared" si="81"/>
        <v>0</v>
      </c>
    </row>
    <row r="5144" spans="18:21" x14ac:dyDescent="0.3">
      <c r="R5144" s="85">
        <f>PER_MONTH!A5136</f>
        <v>45764</v>
      </c>
      <c r="S5144" s="86">
        <f>PER_MONTH!F5136</f>
        <v>0.95833333333333337</v>
      </c>
      <c r="T5144" s="102">
        <f>PER_MONTH!G5136</f>
        <v>0</v>
      </c>
      <c r="U5144" s="100">
        <f t="shared" si="81"/>
        <v>0</v>
      </c>
    </row>
    <row r="5145" spans="18:21" x14ac:dyDescent="0.3">
      <c r="R5145" s="85">
        <f>PER_MONTH!A5137</f>
        <v>45764</v>
      </c>
      <c r="S5145" s="86">
        <f>PER_MONTH!F5137</f>
        <v>0.97916666666666663</v>
      </c>
      <c r="T5145" s="102">
        <f>PER_MONTH!G5137</f>
        <v>0</v>
      </c>
      <c r="U5145" s="100">
        <f t="shared" si="81"/>
        <v>0</v>
      </c>
    </row>
    <row r="5146" spans="18:21" x14ac:dyDescent="0.3">
      <c r="R5146" s="85">
        <f>PER_MONTH!A5138</f>
        <v>45765</v>
      </c>
      <c r="S5146" s="86">
        <f>PER_MONTH!F5138</f>
        <v>0</v>
      </c>
      <c r="T5146" s="102">
        <f>PER_MONTH!G5138</f>
        <v>0</v>
      </c>
      <c r="U5146" s="100">
        <f t="shared" si="81"/>
        <v>0</v>
      </c>
    </row>
    <row r="5147" spans="18:21" x14ac:dyDescent="0.3">
      <c r="R5147" s="85">
        <f>PER_MONTH!A5139</f>
        <v>45765</v>
      </c>
      <c r="S5147" s="86">
        <f>PER_MONTH!F5139</f>
        <v>2.0833333333333329E-2</v>
      </c>
      <c r="T5147" s="102">
        <f>PER_MONTH!G5139</f>
        <v>0</v>
      </c>
      <c r="U5147" s="100">
        <f t="shared" si="81"/>
        <v>0</v>
      </c>
    </row>
    <row r="5148" spans="18:21" x14ac:dyDescent="0.3">
      <c r="R5148" s="85">
        <f>PER_MONTH!A5140</f>
        <v>45765</v>
      </c>
      <c r="S5148" s="86">
        <f>PER_MONTH!F5140</f>
        <v>4.1666666666666657E-2</v>
      </c>
      <c r="T5148" s="102">
        <f>PER_MONTH!G5140</f>
        <v>0</v>
      </c>
      <c r="U5148" s="100">
        <f t="shared" si="81"/>
        <v>0</v>
      </c>
    </row>
    <row r="5149" spans="18:21" x14ac:dyDescent="0.3">
      <c r="R5149" s="85">
        <f>PER_MONTH!A5141</f>
        <v>45765</v>
      </c>
      <c r="S5149" s="86">
        <f>PER_MONTH!F5141</f>
        <v>6.25E-2</v>
      </c>
      <c r="T5149" s="102">
        <f>PER_MONTH!G5141</f>
        <v>0</v>
      </c>
      <c r="U5149" s="100">
        <f t="shared" si="81"/>
        <v>0</v>
      </c>
    </row>
    <row r="5150" spans="18:21" x14ac:dyDescent="0.3">
      <c r="R5150" s="85">
        <f>PER_MONTH!A5142</f>
        <v>45765</v>
      </c>
      <c r="S5150" s="86">
        <f>PER_MONTH!F5142</f>
        <v>8.3333333333333329E-2</v>
      </c>
      <c r="T5150" s="102">
        <f>PER_MONTH!G5142</f>
        <v>0</v>
      </c>
      <c r="U5150" s="100">
        <f t="shared" si="81"/>
        <v>0</v>
      </c>
    </row>
    <row r="5151" spans="18:21" x14ac:dyDescent="0.3">
      <c r="R5151" s="85">
        <f>PER_MONTH!A5143</f>
        <v>45765</v>
      </c>
      <c r="S5151" s="86">
        <f>PER_MONTH!F5143</f>
        <v>0.1041666666666667</v>
      </c>
      <c r="T5151" s="102">
        <f>PER_MONTH!G5143</f>
        <v>0</v>
      </c>
      <c r="U5151" s="100">
        <f t="shared" si="81"/>
        <v>0</v>
      </c>
    </row>
    <row r="5152" spans="18:21" x14ac:dyDescent="0.3">
      <c r="R5152" s="85">
        <f>PER_MONTH!A5144</f>
        <v>45765</v>
      </c>
      <c r="S5152" s="86">
        <f>PER_MONTH!F5144</f>
        <v>0.125</v>
      </c>
      <c r="T5152" s="102">
        <f>PER_MONTH!G5144</f>
        <v>0</v>
      </c>
      <c r="U5152" s="100">
        <f t="shared" si="81"/>
        <v>0</v>
      </c>
    </row>
    <row r="5153" spans="18:21" x14ac:dyDescent="0.3">
      <c r="R5153" s="85">
        <f>PER_MONTH!A5145</f>
        <v>45765</v>
      </c>
      <c r="S5153" s="86">
        <f>PER_MONTH!F5145</f>
        <v>0.14583333333333329</v>
      </c>
      <c r="T5153" s="102">
        <f>PER_MONTH!G5145</f>
        <v>0</v>
      </c>
      <c r="U5153" s="100">
        <f t="shared" si="81"/>
        <v>0</v>
      </c>
    </row>
    <row r="5154" spans="18:21" x14ac:dyDescent="0.3">
      <c r="R5154" s="85">
        <f>PER_MONTH!A5146</f>
        <v>45765</v>
      </c>
      <c r="S5154" s="86">
        <f>PER_MONTH!F5146</f>
        <v>0.16666666666666671</v>
      </c>
      <c r="T5154" s="102">
        <f>PER_MONTH!G5146</f>
        <v>0</v>
      </c>
      <c r="U5154" s="100">
        <f t="shared" si="81"/>
        <v>0</v>
      </c>
    </row>
    <row r="5155" spans="18:21" x14ac:dyDescent="0.3">
      <c r="R5155" s="85">
        <f>PER_MONTH!A5147</f>
        <v>45765</v>
      </c>
      <c r="S5155" s="86">
        <f>PER_MONTH!F5147</f>
        <v>0.1875</v>
      </c>
      <c r="T5155" s="102">
        <f>PER_MONTH!G5147</f>
        <v>0</v>
      </c>
      <c r="U5155" s="100">
        <f t="shared" si="81"/>
        <v>0</v>
      </c>
    </row>
    <row r="5156" spans="18:21" x14ac:dyDescent="0.3">
      <c r="R5156" s="85">
        <f>PER_MONTH!A5148</f>
        <v>45765</v>
      </c>
      <c r="S5156" s="86">
        <f>PER_MONTH!F5148</f>
        <v>0.20833333333333329</v>
      </c>
      <c r="T5156" s="102">
        <f>PER_MONTH!G5148</f>
        <v>0</v>
      </c>
      <c r="U5156" s="100">
        <f t="shared" si="81"/>
        <v>0</v>
      </c>
    </row>
    <row r="5157" spans="18:21" x14ac:dyDescent="0.3">
      <c r="R5157" s="85">
        <f>PER_MONTH!A5149</f>
        <v>45765</v>
      </c>
      <c r="S5157" s="86">
        <f>PER_MONTH!F5149</f>
        <v>0.22916666666666671</v>
      </c>
      <c r="T5157" s="102">
        <f>PER_MONTH!G5149</f>
        <v>0</v>
      </c>
      <c r="U5157" s="100">
        <f t="shared" si="81"/>
        <v>0</v>
      </c>
    </row>
    <row r="5158" spans="18:21" x14ac:dyDescent="0.3">
      <c r="R5158" s="85">
        <f>PER_MONTH!A5150</f>
        <v>45765</v>
      </c>
      <c r="S5158" s="86">
        <f>PER_MONTH!F5150</f>
        <v>0.25</v>
      </c>
      <c r="T5158" s="102">
        <f>PER_MONTH!G5150</f>
        <v>0</v>
      </c>
      <c r="U5158" s="100">
        <f t="shared" si="81"/>
        <v>0</v>
      </c>
    </row>
    <row r="5159" spans="18:21" x14ac:dyDescent="0.3">
      <c r="R5159" s="85">
        <f>PER_MONTH!A5151</f>
        <v>45765</v>
      </c>
      <c r="S5159" s="86">
        <f>PER_MONTH!F5151</f>
        <v>0.27083333333333331</v>
      </c>
      <c r="T5159" s="102">
        <f>PER_MONTH!G5151</f>
        <v>0</v>
      </c>
      <c r="U5159" s="100">
        <f t="shared" si="81"/>
        <v>0</v>
      </c>
    </row>
    <row r="5160" spans="18:21" x14ac:dyDescent="0.3">
      <c r="R5160" s="85">
        <f>PER_MONTH!A5152</f>
        <v>45765</v>
      </c>
      <c r="S5160" s="86">
        <f>PER_MONTH!F5152</f>
        <v>0.29166666666666669</v>
      </c>
      <c r="T5160" s="102">
        <f>PER_MONTH!G5152</f>
        <v>0</v>
      </c>
      <c r="U5160" s="100">
        <f t="shared" si="81"/>
        <v>0</v>
      </c>
    </row>
    <row r="5161" spans="18:21" x14ac:dyDescent="0.3">
      <c r="R5161" s="85">
        <f>PER_MONTH!A5153</f>
        <v>45765</v>
      </c>
      <c r="S5161" s="86">
        <f>PER_MONTH!F5153</f>
        <v>0.3125</v>
      </c>
      <c r="T5161" s="102">
        <f>PER_MONTH!G5153</f>
        <v>0</v>
      </c>
      <c r="U5161" s="100">
        <f t="shared" si="81"/>
        <v>0</v>
      </c>
    </row>
    <row r="5162" spans="18:21" x14ac:dyDescent="0.3">
      <c r="R5162" s="85">
        <f>PER_MONTH!A5154</f>
        <v>45765</v>
      </c>
      <c r="S5162" s="86">
        <f>PER_MONTH!F5154</f>
        <v>0.33333333333333331</v>
      </c>
      <c r="T5162" s="102">
        <f>PER_MONTH!G5154</f>
        <v>0</v>
      </c>
      <c r="U5162" s="100">
        <f t="shared" si="81"/>
        <v>0</v>
      </c>
    </row>
    <row r="5163" spans="18:21" x14ac:dyDescent="0.3">
      <c r="R5163" s="85">
        <f>PER_MONTH!A5155</f>
        <v>45765</v>
      </c>
      <c r="S5163" s="86">
        <f>PER_MONTH!F5155</f>
        <v>0.35416666666666669</v>
      </c>
      <c r="T5163" s="102">
        <f>PER_MONTH!G5155</f>
        <v>0</v>
      </c>
      <c r="U5163" s="100">
        <f t="shared" si="81"/>
        <v>0</v>
      </c>
    </row>
    <row r="5164" spans="18:21" x14ac:dyDescent="0.3">
      <c r="R5164" s="85">
        <f>PER_MONTH!A5156</f>
        <v>45765</v>
      </c>
      <c r="S5164" s="86">
        <f>PER_MONTH!F5156</f>
        <v>0.375</v>
      </c>
      <c r="T5164" s="102">
        <f>PER_MONTH!G5156</f>
        <v>0</v>
      </c>
      <c r="U5164" s="100">
        <f t="shared" si="81"/>
        <v>0</v>
      </c>
    </row>
    <row r="5165" spans="18:21" x14ac:dyDescent="0.3">
      <c r="R5165" s="85">
        <f>PER_MONTH!A5157</f>
        <v>45765</v>
      </c>
      <c r="S5165" s="86">
        <f>PER_MONTH!F5157</f>
        <v>0.39583333333333331</v>
      </c>
      <c r="T5165" s="102">
        <f>PER_MONTH!G5157</f>
        <v>0</v>
      </c>
      <c r="U5165" s="100">
        <f t="shared" si="81"/>
        <v>0</v>
      </c>
    </row>
    <row r="5166" spans="18:21" x14ac:dyDescent="0.3">
      <c r="R5166" s="85">
        <f>PER_MONTH!A5158</f>
        <v>45765</v>
      </c>
      <c r="S5166" s="86">
        <f>PER_MONTH!F5158</f>
        <v>0.41666666666666669</v>
      </c>
      <c r="T5166" s="102">
        <f>PER_MONTH!G5158</f>
        <v>0</v>
      </c>
      <c r="U5166" s="100">
        <f t="shared" si="81"/>
        <v>0</v>
      </c>
    </row>
    <row r="5167" spans="18:21" x14ac:dyDescent="0.3">
      <c r="R5167" s="85">
        <f>PER_MONTH!A5159</f>
        <v>45765</v>
      </c>
      <c r="S5167" s="86">
        <f>PER_MONTH!F5159</f>
        <v>0.4375</v>
      </c>
      <c r="T5167" s="102">
        <f>PER_MONTH!G5159</f>
        <v>0</v>
      </c>
      <c r="U5167" s="100">
        <f t="shared" si="81"/>
        <v>0</v>
      </c>
    </row>
    <row r="5168" spans="18:21" x14ac:dyDescent="0.3">
      <c r="R5168" s="85">
        <f>PER_MONTH!A5160</f>
        <v>45765</v>
      </c>
      <c r="S5168" s="86">
        <f>PER_MONTH!F5160</f>
        <v>0.45833333333333331</v>
      </c>
      <c r="T5168" s="102">
        <f>PER_MONTH!G5160</f>
        <v>0</v>
      </c>
      <c r="U5168" s="100">
        <f t="shared" si="81"/>
        <v>0</v>
      </c>
    </row>
    <row r="5169" spans="18:21" x14ac:dyDescent="0.3">
      <c r="R5169" s="85">
        <f>PER_MONTH!A5161</f>
        <v>45765</v>
      </c>
      <c r="S5169" s="86">
        <f>PER_MONTH!F5161</f>
        <v>0.47916666666666669</v>
      </c>
      <c r="T5169" s="102">
        <f>PER_MONTH!G5161</f>
        <v>0</v>
      </c>
      <c r="U5169" s="100">
        <f t="shared" si="81"/>
        <v>0</v>
      </c>
    </row>
    <row r="5170" spans="18:21" x14ac:dyDescent="0.3">
      <c r="R5170" s="85">
        <f>PER_MONTH!A5162</f>
        <v>45765</v>
      </c>
      <c r="S5170" s="86">
        <f>PER_MONTH!F5162</f>
        <v>0.5</v>
      </c>
      <c r="T5170" s="102">
        <f>PER_MONTH!G5162</f>
        <v>0</v>
      </c>
      <c r="U5170" s="100">
        <f t="shared" si="81"/>
        <v>0</v>
      </c>
    </row>
    <row r="5171" spans="18:21" x14ac:dyDescent="0.3">
      <c r="R5171" s="85">
        <f>PER_MONTH!A5163</f>
        <v>45765</v>
      </c>
      <c r="S5171" s="86">
        <f>PER_MONTH!F5163</f>
        <v>0.52083333333333337</v>
      </c>
      <c r="T5171" s="102">
        <f>PER_MONTH!G5163</f>
        <v>0</v>
      </c>
      <c r="U5171" s="100">
        <f t="shared" si="81"/>
        <v>0</v>
      </c>
    </row>
    <row r="5172" spans="18:21" x14ac:dyDescent="0.3">
      <c r="R5172" s="85">
        <f>PER_MONTH!A5164</f>
        <v>45765</v>
      </c>
      <c r="S5172" s="86">
        <f>PER_MONTH!F5164</f>
        <v>0.54166666666666663</v>
      </c>
      <c r="T5172" s="102">
        <f>PER_MONTH!G5164</f>
        <v>0</v>
      </c>
      <c r="U5172" s="100">
        <f t="shared" si="81"/>
        <v>0</v>
      </c>
    </row>
    <row r="5173" spans="18:21" x14ac:dyDescent="0.3">
      <c r="R5173" s="85">
        <f>PER_MONTH!A5165</f>
        <v>45765</v>
      </c>
      <c r="S5173" s="86">
        <f>PER_MONTH!F5165</f>
        <v>0.5625</v>
      </c>
      <c r="T5173" s="102">
        <f>PER_MONTH!G5165</f>
        <v>0</v>
      </c>
      <c r="U5173" s="100">
        <f t="shared" si="81"/>
        <v>0</v>
      </c>
    </row>
    <row r="5174" spans="18:21" x14ac:dyDescent="0.3">
      <c r="R5174" s="85">
        <f>PER_MONTH!A5166</f>
        <v>45765</v>
      </c>
      <c r="S5174" s="86">
        <f>PER_MONTH!F5166</f>
        <v>0.58333333333333337</v>
      </c>
      <c r="T5174" s="102">
        <f>PER_MONTH!G5166</f>
        <v>0</v>
      </c>
      <c r="U5174" s="100">
        <f t="shared" si="81"/>
        <v>0</v>
      </c>
    </row>
    <row r="5175" spans="18:21" x14ac:dyDescent="0.3">
      <c r="R5175" s="85">
        <f>PER_MONTH!A5167</f>
        <v>45765</v>
      </c>
      <c r="S5175" s="86">
        <f>PER_MONTH!F5167</f>
        <v>0.60416666666666663</v>
      </c>
      <c r="T5175" s="102">
        <f>PER_MONTH!G5167</f>
        <v>0</v>
      </c>
      <c r="U5175" s="100">
        <f t="shared" si="81"/>
        <v>0</v>
      </c>
    </row>
    <row r="5176" spans="18:21" x14ac:dyDescent="0.3">
      <c r="R5176" s="85">
        <f>PER_MONTH!A5168</f>
        <v>45765</v>
      </c>
      <c r="S5176" s="86">
        <f>PER_MONTH!F5168</f>
        <v>0.625</v>
      </c>
      <c r="T5176" s="102">
        <f>PER_MONTH!G5168</f>
        <v>0</v>
      </c>
      <c r="U5176" s="100">
        <f t="shared" si="81"/>
        <v>0</v>
      </c>
    </row>
    <row r="5177" spans="18:21" x14ac:dyDescent="0.3">
      <c r="R5177" s="85">
        <f>PER_MONTH!A5169</f>
        <v>45765</v>
      </c>
      <c r="S5177" s="86">
        <f>PER_MONTH!F5169</f>
        <v>0.64583333333333337</v>
      </c>
      <c r="T5177" s="102">
        <f>PER_MONTH!G5169</f>
        <v>0</v>
      </c>
      <c r="U5177" s="100">
        <f t="shared" si="81"/>
        <v>0</v>
      </c>
    </row>
    <row r="5178" spans="18:21" x14ac:dyDescent="0.3">
      <c r="R5178" s="85">
        <f>PER_MONTH!A5170</f>
        <v>45765</v>
      </c>
      <c r="S5178" s="86">
        <f>PER_MONTH!F5170</f>
        <v>0.66666666666666663</v>
      </c>
      <c r="T5178" s="102">
        <f>PER_MONTH!G5170</f>
        <v>0</v>
      </c>
      <c r="U5178" s="100">
        <f t="shared" si="81"/>
        <v>0</v>
      </c>
    </row>
    <row r="5179" spans="18:21" x14ac:dyDescent="0.3">
      <c r="R5179" s="85">
        <f>PER_MONTH!A5171</f>
        <v>45765</v>
      </c>
      <c r="S5179" s="86">
        <f>PER_MONTH!F5171</f>
        <v>0.6875</v>
      </c>
      <c r="T5179" s="102">
        <f>PER_MONTH!G5171</f>
        <v>0</v>
      </c>
      <c r="U5179" s="100">
        <f t="shared" si="81"/>
        <v>0</v>
      </c>
    </row>
    <row r="5180" spans="18:21" x14ac:dyDescent="0.3">
      <c r="R5180" s="85">
        <f>PER_MONTH!A5172</f>
        <v>45765</v>
      </c>
      <c r="S5180" s="86">
        <f>PER_MONTH!F5172</f>
        <v>0.70833333333333337</v>
      </c>
      <c r="T5180" s="102">
        <f>PER_MONTH!G5172</f>
        <v>0</v>
      </c>
      <c r="U5180" s="100">
        <f t="shared" si="81"/>
        <v>0</v>
      </c>
    </row>
    <row r="5181" spans="18:21" x14ac:dyDescent="0.3">
      <c r="R5181" s="85">
        <f>PER_MONTH!A5173</f>
        <v>45765</v>
      </c>
      <c r="S5181" s="86">
        <f>PER_MONTH!F5173</f>
        <v>0.72916666666666663</v>
      </c>
      <c r="T5181" s="102">
        <f>PER_MONTH!G5173</f>
        <v>0</v>
      </c>
      <c r="U5181" s="100">
        <f t="shared" si="81"/>
        <v>0</v>
      </c>
    </row>
    <row r="5182" spans="18:21" x14ac:dyDescent="0.3">
      <c r="R5182" s="85">
        <f>PER_MONTH!A5174</f>
        <v>45765</v>
      </c>
      <c r="S5182" s="86">
        <f>PER_MONTH!F5174</f>
        <v>0.75</v>
      </c>
      <c r="T5182" s="102">
        <f>PER_MONTH!G5174</f>
        <v>0</v>
      </c>
      <c r="U5182" s="100">
        <f t="shared" si="81"/>
        <v>0</v>
      </c>
    </row>
    <row r="5183" spans="18:21" x14ac:dyDescent="0.3">
      <c r="R5183" s="85">
        <f>PER_MONTH!A5175</f>
        <v>45765</v>
      </c>
      <c r="S5183" s="86">
        <f>PER_MONTH!F5175</f>
        <v>0.77083333333333337</v>
      </c>
      <c r="T5183" s="102">
        <f>PER_MONTH!G5175</f>
        <v>0</v>
      </c>
      <c r="U5183" s="100">
        <f t="shared" si="81"/>
        <v>0</v>
      </c>
    </row>
    <row r="5184" spans="18:21" x14ac:dyDescent="0.3">
      <c r="R5184" s="85">
        <f>PER_MONTH!A5176</f>
        <v>45765</v>
      </c>
      <c r="S5184" s="86">
        <f>PER_MONTH!F5176</f>
        <v>0.79166666666666663</v>
      </c>
      <c r="T5184" s="102">
        <f>PER_MONTH!G5176</f>
        <v>0</v>
      </c>
      <c r="U5184" s="100">
        <f t="shared" si="81"/>
        <v>0</v>
      </c>
    </row>
    <row r="5185" spans="18:21" x14ac:dyDescent="0.3">
      <c r="R5185" s="85">
        <f>PER_MONTH!A5177</f>
        <v>45765</v>
      </c>
      <c r="S5185" s="86">
        <f>PER_MONTH!F5177</f>
        <v>0.8125</v>
      </c>
      <c r="T5185" s="102">
        <f>PER_MONTH!G5177</f>
        <v>0</v>
      </c>
      <c r="U5185" s="100">
        <f t="shared" si="81"/>
        <v>0</v>
      </c>
    </row>
    <row r="5186" spans="18:21" x14ac:dyDescent="0.3">
      <c r="R5186" s="85">
        <f>PER_MONTH!A5178</f>
        <v>45765</v>
      </c>
      <c r="S5186" s="86">
        <f>PER_MONTH!F5178</f>
        <v>0.83333333333333337</v>
      </c>
      <c r="T5186" s="102">
        <f>PER_MONTH!G5178</f>
        <v>0</v>
      </c>
      <c r="U5186" s="100">
        <f t="shared" si="81"/>
        <v>0</v>
      </c>
    </row>
    <row r="5187" spans="18:21" x14ac:dyDescent="0.3">
      <c r="R5187" s="85">
        <f>PER_MONTH!A5179</f>
        <v>45765</v>
      </c>
      <c r="S5187" s="86">
        <f>PER_MONTH!F5179</f>
        <v>0.85416666666666663</v>
      </c>
      <c r="T5187" s="102">
        <f>PER_MONTH!G5179</f>
        <v>0</v>
      </c>
      <c r="U5187" s="100">
        <f t="shared" si="81"/>
        <v>0</v>
      </c>
    </row>
    <row r="5188" spans="18:21" x14ac:dyDescent="0.3">
      <c r="R5188" s="85">
        <f>PER_MONTH!A5180</f>
        <v>45765</v>
      </c>
      <c r="S5188" s="86">
        <f>PER_MONTH!F5180</f>
        <v>0.875</v>
      </c>
      <c r="T5188" s="102">
        <f>PER_MONTH!G5180</f>
        <v>0</v>
      </c>
      <c r="U5188" s="100">
        <f t="shared" si="81"/>
        <v>0</v>
      </c>
    </row>
    <row r="5189" spans="18:21" x14ac:dyDescent="0.3">
      <c r="R5189" s="85">
        <f>PER_MONTH!A5181</f>
        <v>45765</v>
      </c>
      <c r="S5189" s="86">
        <f>PER_MONTH!F5181</f>
        <v>0.89583333333333337</v>
      </c>
      <c r="T5189" s="102">
        <f>PER_MONTH!G5181</f>
        <v>0</v>
      </c>
      <c r="U5189" s="100">
        <f t="shared" si="81"/>
        <v>0</v>
      </c>
    </row>
    <row r="5190" spans="18:21" x14ac:dyDescent="0.3">
      <c r="R5190" s="85">
        <f>PER_MONTH!A5182</f>
        <v>45765</v>
      </c>
      <c r="S5190" s="86">
        <f>PER_MONTH!F5182</f>
        <v>0.91666666666666663</v>
      </c>
      <c r="T5190" s="102">
        <f>PER_MONTH!G5182</f>
        <v>0</v>
      </c>
      <c r="U5190" s="100">
        <f t="shared" si="81"/>
        <v>0</v>
      </c>
    </row>
    <row r="5191" spans="18:21" x14ac:dyDescent="0.3">
      <c r="R5191" s="85">
        <f>PER_MONTH!A5183</f>
        <v>45765</v>
      </c>
      <c r="S5191" s="86">
        <f>PER_MONTH!F5183</f>
        <v>0.9375</v>
      </c>
      <c r="T5191" s="102">
        <f>PER_MONTH!G5183</f>
        <v>0</v>
      </c>
      <c r="U5191" s="100">
        <f t="shared" si="81"/>
        <v>0</v>
      </c>
    </row>
    <row r="5192" spans="18:21" x14ac:dyDescent="0.3">
      <c r="R5192" s="85">
        <f>PER_MONTH!A5184</f>
        <v>45765</v>
      </c>
      <c r="S5192" s="86">
        <f>PER_MONTH!F5184</f>
        <v>0.95833333333333337</v>
      </c>
      <c r="T5192" s="102">
        <f>PER_MONTH!G5184</f>
        <v>0</v>
      </c>
      <c r="U5192" s="100">
        <f t="shared" si="81"/>
        <v>0</v>
      </c>
    </row>
    <row r="5193" spans="18:21" x14ac:dyDescent="0.3">
      <c r="R5193" s="85">
        <f>PER_MONTH!A5185</f>
        <v>45765</v>
      </c>
      <c r="S5193" s="86">
        <f>PER_MONTH!F5185</f>
        <v>0.97916666666666663</v>
      </c>
      <c r="T5193" s="102">
        <f>PER_MONTH!G5185</f>
        <v>0</v>
      </c>
      <c r="U5193" s="100">
        <f t="shared" si="81"/>
        <v>0</v>
      </c>
    </row>
    <row r="5194" spans="18:21" x14ac:dyDescent="0.3">
      <c r="R5194" s="85">
        <f>PER_MONTH!A5186</f>
        <v>45766</v>
      </c>
      <c r="S5194" s="86">
        <f>PER_MONTH!F5186</f>
        <v>0</v>
      </c>
      <c r="T5194" s="102">
        <f>PER_MONTH!G5186</f>
        <v>0</v>
      </c>
      <c r="U5194" s="100">
        <f t="shared" si="81"/>
        <v>0</v>
      </c>
    </row>
    <row r="5195" spans="18:21" x14ac:dyDescent="0.3">
      <c r="R5195" s="85">
        <f>PER_MONTH!A5187</f>
        <v>45766</v>
      </c>
      <c r="S5195" s="86">
        <f>PER_MONTH!F5187</f>
        <v>2.0833333333333329E-2</v>
      </c>
      <c r="T5195" s="102">
        <f>PER_MONTH!G5187</f>
        <v>0</v>
      </c>
      <c r="U5195" s="100">
        <f t="shared" si="81"/>
        <v>0</v>
      </c>
    </row>
    <row r="5196" spans="18:21" x14ac:dyDescent="0.3">
      <c r="R5196" s="85">
        <f>PER_MONTH!A5188</f>
        <v>45766</v>
      </c>
      <c r="S5196" s="86">
        <f>PER_MONTH!F5188</f>
        <v>4.1666666666666657E-2</v>
      </c>
      <c r="T5196" s="102">
        <f>PER_MONTH!G5188</f>
        <v>0</v>
      </c>
      <c r="U5196" s="100">
        <f t="shared" ref="U5196:U5259" si="82">T5196/0.5</f>
        <v>0</v>
      </c>
    </row>
    <row r="5197" spans="18:21" x14ac:dyDescent="0.3">
      <c r="R5197" s="85">
        <f>PER_MONTH!A5189</f>
        <v>45766</v>
      </c>
      <c r="S5197" s="86">
        <f>PER_MONTH!F5189</f>
        <v>6.25E-2</v>
      </c>
      <c r="T5197" s="102">
        <f>PER_MONTH!G5189</f>
        <v>0</v>
      </c>
      <c r="U5197" s="100">
        <f t="shared" si="82"/>
        <v>0</v>
      </c>
    </row>
    <row r="5198" spans="18:21" x14ac:dyDescent="0.3">
      <c r="R5198" s="85">
        <f>PER_MONTH!A5190</f>
        <v>45766</v>
      </c>
      <c r="S5198" s="86">
        <f>PER_MONTH!F5190</f>
        <v>8.3333333333333329E-2</v>
      </c>
      <c r="T5198" s="102">
        <f>PER_MONTH!G5190</f>
        <v>0</v>
      </c>
      <c r="U5198" s="100">
        <f t="shared" si="82"/>
        <v>0</v>
      </c>
    </row>
    <row r="5199" spans="18:21" x14ac:dyDescent="0.3">
      <c r="R5199" s="85">
        <f>PER_MONTH!A5191</f>
        <v>45766</v>
      </c>
      <c r="S5199" s="86">
        <f>PER_MONTH!F5191</f>
        <v>0.1041666666666667</v>
      </c>
      <c r="T5199" s="102">
        <f>PER_MONTH!G5191</f>
        <v>0</v>
      </c>
      <c r="U5199" s="100">
        <f t="shared" si="82"/>
        <v>0</v>
      </c>
    </row>
    <row r="5200" spans="18:21" x14ac:dyDescent="0.3">
      <c r="R5200" s="85">
        <f>PER_MONTH!A5192</f>
        <v>45766</v>
      </c>
      <c r="S5200" s="86">
        <f>PER_MONTH!F5192</f>
        <v>0.125</v>
      </c>
      <c r="T5200" s="102">
        <f>PER_MONTH!G5192</f>
        <v>0</v>
      </c>
      <c r="U5200" s="100">
        <f t="shared" si="82"/>
        <v>0</v>
      </c>
    </row>
    <row r="5201" spans="18:21" x14ac:dyDescent="0.3">
      <c r="R5201" s="85">
        <f>PER_MONTH!A5193</f>
        <v>45766</v>
      </c>
      <c r="S5201" s="86">
        <f>PER_MONTH!F5193</f>
        <v>0.14583333333333329</v>
      </c>
      <c r="T5201" s="102">
        <f>PER_MONTH!G5193</f>
        <v>0</v>
      </c>
      <c r="U5201" s="100">
        <f t="shared" si="82"/>
        <v>0</v>
      </c>
    </row>
    <row r="5202" spans="18:21" x14ac:dyDescent="0.3">
      <c r="R5202" s="85">
        <f>PER_MONTH!A5194</f>
        <v>45766</v>
      </c>
      <c r="S5202" s="86">
        <f>PER_MONTH!F5194</f>
        <v>0.16666666666666671</v>
      </c>
      <c r="T5202" s="102">
        <f>PER_MONTH!G5194</f>
        <v>0</v>
      </c>
      <c r="U5202" s="100">
        <f t="shared" si="82"/>
        <v>0</v>
      </c>
    </row>
    <row r="5203" spans="18:21" x14ac:dyDescent="0.3">
      <c r="R5203" s="85">
        <f>PER_MONTH!A5195</f>
        <v>45766</v>
      </c>
      <c r="S5203" s="86">
        <f>PER_MONTH!F5195</f>
        <v>0.1875</v>
      </c>
      <c r="T5203" s="102">
        <f>PER_MONTH!G5195</f>
        <v>0</v>
      </c>
      <c r="U5203" s="100">
        <f t="shared" si="82"/>
        <v>0</v>
      </c>
    </row>
    <row r="5204" spans="18:21" x14ac:dyDescent="0.3">
      <c r="R5204" s="85">
        <f>PER_MONTH!A5196</f>
        <v>45766</v>
      </c>
      <c r="S5204" s="86">
        <f>PER_MONTH!F5196</f>
        <v>0.20833333333333329</v>
      </c>
      <c r="T5204" s="102">
        <f>PER_MONTH!G5196</f>
        <v>0</v>
      </c>
      <c r="U5204" s="100">
        <f t="shared" si="82"/>
        <v>0</v>
      </c>
    </row>
    <row r="5205" spans="18:21" x14ac:dyDescent="0.3">
      <c r="R5205" s="85">
        <f>PER_MONTH!A5197</f>
        <v>45766</v>
      </c>
      <c r="S5205" s="86">
        <f>PER_MONTH!F5197</f>
        <v>0.22916666666666671</v>
      </c>
      <c r="T5205" s="102">
        <f>PER_MONTH!G5197</f>
        <v>0</v>
      </c>
      <c r="U5205" s="100">
        <f t="shared" si="82"/>
        <v>0</v>
      </c>
    </row>
    <row r="5206" spans="18:21" x14ac:dyDescent="0.3">
      <c r="R5206" s="85">
        <f>PER_MONTH!A5198</f>
        <v>45766</v>
      </c>
      <c r="S5206" s="86">
        <f>PER_MONTH!F5198</f>
        <v>0.25</v>
      </c>
      <c r="T5206" s="102">
        <f>PER_MONTH!G5198</f>
        <v>0</v>
      </c>
      <c r="U5206" s="100">
        <f t="shared" si="82"/>
        <v>0</v>
      </c>
    </row>
    <row r="5207" spans="18:21" x14ac:dyDescent="0.3">
      <c r="R5207" s="85">
        <f>PER_MONTH!A5199</f>
        <v>45766</v>
      </c>
      <c r="S5207" s="86">
        <f>PER_MONTH!F5199</f>
        <v>0.27083333333333331</v>
      </c>
      <c r="T5207" s="102">
        <f>PER_MONTH!G5199</f>
        <v>0</v>
      </c>
      <c r="U5207" s="100">
        <f t="shared" si="82"/>
        <v>0</v>
      </c>
    </row>
    <row r="5208" spans="18:21" x14ac:dyDescent="0.3">
      <c r="R5208" s="85">
        <f>PER_MONTH!A5200</f>
        <v>45766</v>
      </c>
      <c r="S5208" s="86">
        <f>PER_MONTH!F5200</f>
        <v>0.29166666666666669</v>
      </c>
      <c r="T5208" s="102">
        <f>PER_MONTH!G5200</f>
        <v>0</v>
      </c>
      <c r="U5208" s="100">
        <f t="shared" si="82"/>
        <v>0</v>
      </c>
    </row>
    <row r="5209" spans="18:21" x14ac:dyDescent="0.3">
      <c r="R5209" s="85">
        <f>PER_MONTH!A5201</f>
        <v>45766</v>
      </c>
      <c r="S5209" s="86">
        <f>PER_MONTH!F5201</f>
        <v>0.3125</v>
      </c>
      <c r="T5209" s="102">
        <f>PER_MONTH!G5201</f>
        <v>0</v>
      </c>
      <c r="U5209" s="100">
        <f t="shared" si="82"/>
        <v>0</v>
      </c>
    </row>
    <row r="5210" spans="18:21" x14ac:dyDescent="0.3">
      <c r="R5210" s="85">
        <f>PER_MONTH!A5202</f>
        <v>45766</v>
      </c>
      <c r="S5210" s="86">
        <f>PER_MONTH!F5202</f>
        <v>0.33333333333333331</v>
      </c>
      <c r="T5210" s="102">
        <f>PER_MONTH!G5202</f>
        <v>0</v>
      </c>
      <c r="U5210" s="100">
        <f t="shared" si="82"/>
        <v>0</v>
      </c>
    </row>
    <row r="5211" spans="18:21" x14ac:dyDescent="0.3">
      <c r="R5211" s="85">
        <f>PER_MONTH!A5203</f>
        <v>45766</v>
      </c>
      <c r="S5211" s="86">
        <f>PER_MONTH!F5203</f>
        <v>0.35416666666666669</v>
      </c>
      <c r="T5211" s="102">
        <f>PER_MONTH!G5203</f>
        <v>0</v>
      </c>
      <c r="U5211" s="100">
        <f t="shared" si="82"/>
        <v>0</v>
      </c>
    </row>
    <row r="5212" spans="18:21" x14ac:dyDescent="0.3">
      <c r="R5212" s="85">
        <f>PER_MONTH!A5204</f>
        <v>45766</v>
      </c>
      <c r="S5212" s="86">
        <f>PER_MONTH!F5204</f>
        <v>0.375</v>
      </c>
      <c r="T5212" s="102">
        <f>PER_MONTH!G5204</f>
        <v>0</v>
      </c>
      <c r="U5212" s="100">
        <f t="shared" si="82"/>
        <v>0</v>
      </c>
    </row>
    <row r="5213" spans="18:21" x14ac:dyDescent="0.3">
      <c r="R5213" s="85">
        <f>PER_MONTH!A5205</f>
        <v>45766</v>
      </c>
      <c r="S5213" s="86">
        <f>PER_MONTH!F5205</f>
        <v>0.39583333333333331</v>
      </c>
      <c r="T5213" s="102">
        <f>PER_MONTH!G5205</f>
        <v>0</v>
      </c>
      <c r="U5213" s="100">
        <f t="shared" si="82"/>
        <v>0</v>
      </c>
    </row>
    <row r="5214" spans="18:21" x14ac:dyDescent="0.3">
      <c r="R5214" s="85">
        <f>PER_MONTH!A5206</f>
        <v>45766</v>
      </c>
      <c r="S5214" s="86">
        <f>PER_MONTH!F5206</f>
        <v>0.41666666666666669</v>
      </c>
      <c r="T5214" s="102">
        <f>PER_MONTH!G5206</f>
        <v>0</v>
      </c>
      <c r="U5214" s="100">
        <f t="shared" si="82"/>
        <v>0</v>
      </c>
    </row>
    <row r="5215" spans="18:21" x14ac:dyDescent="0.3">
      <c r="R5215" s="85">
        <f>PER_MONTH!A5207</f>
        <v>45766</v>
      </c>
      <c r="S5215" s="86">
        <f>PER_MONTH!F5207</f>
        <v>0.4375</v>
      </c>
      <c r="T5215" s="102">
        <f>PER_MONTH!G5207</f>
        <v>0</v>
      </c>
      <c r="U5215" s="100">
        <f t="shared" si="82"/>
        <v>0</v>
      </c>
    </row>
    <row r="5216" spans="18:21" x14ac:dyDescent="0.3">
      <c r="R5216" s="85">
        <f>PER_MONTH!A5208</f>
        <v>45766</v>
      </c>
      <c r="S5216" s="86">
        <f>PER_MONTH!F5208</f>
        <v>0.45833333333333331</v>
      </c>
      <c r="T5216" s="102">
        <f>PER_MONTH!G5208</f>
        <v>0</v>
      </c>
      <c r="U5216" s="100">
        <f t="shared" si="82"/>
        <v>0</v>
      </c>
    </row>
    <row r="5217" spans="18:21" x14ac:dyDescent="0.3">
      <c r="R5217" s="85">
        <f>PER_MONTH!A5209</f>
        <v>45766</v>
      </c>
      <c r="S5217" s="86">
        <f>PER_MONTH!F5209</f>
        <v>0.47916666666666669</v>
      </c>
      <c r="T5217" s="102">
        <f>PER_MONTH!G5209</f>
        <v>0</v>
      </c>
      <c r="U5217" s="100">
        <f t="shared" si="82"/>
        <v>0</v>
      </c>
    </row>
    <row r="5218" spans="18:21" x14ac:dyDescent="0.3">
      <c r="R5218" s="85">
        <f>PER_MONTH!A5210</f>
        <v>45766</v>
      </c>
      <c r="S5218" s="86">
        <f>PER_MONTH!F5210</f>
        <v>0.5</v>
      </c>
      <c r="T5218" s="102">
        <f>PER_MONTH!G5210</f>
        <v>0</v>
      </c>
      <c r="U5218" s="100">
        <f t="shared" si="82"/>
        <v>0</v>
      </c>
    </row>
    <row r="5219" spans="18:21" x14ac:dyDescent="0.3">
      <c r="R5219" s="85">
        <f>PER_MONTH!A5211</f>
        <v>45766</v>
      </c>
      <c r="S5219" s="86">
        <f>PER_MONTH!F5211</f>
        <v>0.52083333333333337</v>
      </c>
      <c r="T5219" s="102">
        <f>PER_MONTH!G5211</f>
        <v>0</v>
      </c>
      <c r="U5219" s="100">
        <f t="shared" si="82"/>
        <v>0</v>
      </c>
    </row>
    <row r="5220" spans="18:21" x14ac:dyDescent="0.3">
      <c r="R5220" s="85">
        <f>PER_MONTH!A5212</f>
        <v>45766</v>
      </c>
      <c r="S5220" s="86">
        <f>PER_MONTH!F5212</f>
        <v>0.54166666666666663</v>
      </c>
      <c r="T5220" s="102">
        <f>PER_MONTH!G5212</f>
        <v>0</v>
      </c>
      <c r="U5220" s="100">
        <f t="shared" si="82"/>
        <v>0</v>
      </c>
    </row>
    <row r="5221" spans="18:21" x14ac:dyDescent="0.3">
      <c r="R5221" s="85">
        <f>PER_MONTH!A5213</f>
        <v>45766</v>
      </c>
      <c r="S5221" s="86">
        <f>PER_MONTH!F5213</f>
        <v>0.5625</v>
      </c>
      <c r="T5221" s="102">
        <f>PER_MONTH!G5213</f>
        <v>0</v>
      </c>
      <c r="U5221" s="100">
        <f t="shared" si="82"/>
        <v>0</v>
      </c>
    </row>
    <row r="5222" spans="18:21" x14ac:dyDescent="0.3">
      <c r="R5222" s="85">
        <f>PER_MONTH!A5214</f>
        <v>45766</v>
      </c>
      <c r="S5222" s="86">
        <f>PER_MONTH!F5214</f>
        <v>0.58333333333333337</v>
      </c>
      <c r="T5222" s="102">
        <f>PER_MONTH!G5214</f>
        <v>0</v>
      </c>
      <c r="U5222" s="100">
        <f t="shared" si="82"/>
        <v>0</v>
      </c>
    </row>
    <row r="5223" spans="18:21" x14ac:dyDescent="0.3">
      <c r="R5223" s="85">
        <f>PER_MONTH!A5215</f>
        <v>45766</v>
      </c>
      <c r="S5223" s="86">
        <f>PER_MONTH!F5215</f>
        <v>0.60416666666666663</v>
      </c>
      <c r="T5223" s="102">
        <f>PER_MONTH!G5215</f>
        <v>0</v>
      </c>
      <c r="U5223" s="100">
        <f t="shared" si="82"/>
        <v>0</v>
      </c>
    </row>
    <row r="5224" spans="18:21" x14ac:dyDescent="0.3">
      <c r="R5224" s="85">
        <f>PER_MONTH!A5216</f>
        <v>45766</v>
      </c>
      <c r="S5224" s="86">
        <f>PER_MONTH!F5216</f>
        <v>0.625</v>
      </c>
      <c r="T5224" s="102">
        <f>PER_MONTH!G5216</f>
        <v>0</v>
      </c>
      <c r="U5224" s="100">
        <f t="shared" si="82"/>
        <v>0</v>
      </c>
    </row>
    <row r="5225" spans="18:21" x14ac:dyDescent="0.3">
      <c r="R5225" s="85">
        <f>PER_MONTH!A5217</f>
        <v>45766</v>
      </c>
      <c r="S5225" s="86">
        <f>PER_MONTH!F5217</f>
        <v>0.64583333333333337</v>
      </c>
      <c r="T5225" s="102">
        <f>PER_MONTH!G5217</f>
        <v>0</v>
      </c>
      <c r="U5225" s="100">
        <f t="shared" si="82"/>
        <v>0</v>
      </c>
    </row>
    <row r="5226" spans="18:21" x14ac:dyDescent="0.3">
      <c r="R5226" s="85">
        <f>PER_MONTH!A5218</f>
        <v>45766</v>
      </c>
      <c r="S5226" s="86">
        <f>PER_MONTH!F5218</f>
        <v>0.66666666666666663</v>
      </c>
      <c r="T5226" s="102">
        <f>PER_MONTH!G5218</f>
        <v>0</v>
      </c>
      <c r="U5226" s="100">
        <f t="shared" si="82"/>
        <v>0</v>
      </c>
    </row>
    <row r="5227" spans="18:21" x14ac:dyDescent="0.3">
      <c r="R5227" s="85">
        <f>PER_MONTH!A5219</f>
        <v>45766</v>
      </c>
      <c r="S5227" s="86">
        <f>PER_MONTH!F5219</f>
        <v>0.6875</v>
      </c>
      <c r="T5227" s="102">
        <f>PER_MONTH!G5219</f>
        <v>0</v>
      </c>
      <c r="U5227" s="100">
        <f t="shared" si="82"/>
        <v>0</v>
      </c>
    </row>
    <row r="5228" spans="18:21" x14ac:dyDescent="0.3">
      <c r="R5228" s="85">
        <f>PER_MONTH!A5220</f>
        <v>45766</v>
      </c>
      <c r="S5228" s="86">
        <f>PER_MONTH!F5220</f>
        <v>0.70833333333333337</v>
      </c>
      <c r="T5228" s="102">
        <f>PER_MONTH!G5220</f>
        <v>0</v>
      </c>
      <c r="U5228" s="100">
        <f t="shared" si="82"/>
        <v>0</v>
      </c>
    </row>
    <row r="5229" spans="18:21" x14ac:dyDescent="0.3">
      <c r="R5229" s="85">
        <f>PER_MONTH!A5221</f>
        <v>45766</v>
      </c>
      <c r="S5229" s="86">
        <f>PER_MONTH!F5221</f>
        <v>0.72916666666666663</v>
      </c>
      <c r="T5229" s="102">
        <f>PER_MONTH!G5221</f>
        <v>0</v>
      </c>
      <c r="U5229" s="100">
        <f t="shared" si="82"/>
        <v>0</v>
      </c>
    </row>
    <row r="5230" spans="18:21" x14ac:dyDescent="0.3">
      <c r="R5230" s="85">
        <f>PER_MONTH!A5222</f>
        <v>45766</v>
      </c>
      <c r="S5230" s="86">
        <f>PER_MONTH!F5222</f>
        <v>0.75</v>
      </c>
      <c r="T5230" s="102">
        <f>PER_MONTH!G5222</f>
        <v>0</v>
      </c>
      <c r="U5230" s="100">
        <f t="shared" si="82"/>
        <v>0</v>
      </c>
    </row>
    <row r="5231" spans="18:21" x14ac:dyDescent="0.3">
      <c r="R5231" s="85">
        <f>PER_MONTH!A5223</f>
        <v>45766</v>
      </c>
      <c r="S5231" s="86">
        <f>PER_MONTH!F5223</f>
        <v>0.77083333333333337</v>
      </c>
      <c r="T5231" s="102">
        <f>PER_MONTH!G5223</f>
        <v>0</v>
      </c>
      <c r="U5231" s="100">
        <f t="shared" si="82"/>
        <v>0</v>
      </c>
    </row>
    <row r="5232" spans="18:21" x14ac:dyDescent="0.3">
      <c r="R5232" s="85">
        <f>PER_MONTH!A5224</f>
        <v>45766</v>
      </c>
      <c r="S5232" s="86">
        <f>PER_MONTH!F5224</f>
        <v>0.79166666666666663</v>
      </c>
      <c r="T5232" s="102">
        <f>PER_MONTH!G5224</f>
        <v>0</v>
      </c>
      <c r="U5232" s="100">
        <f t="shared" si="82"/>
        <v>0</v>
      </c>
    </row>
    <row r="5233" spans="18:21" x14ac:dyDescent="0.3">
      <c r="R5233" s="85">
        <f>PER_MONTH!A5225</f>
        <v>45766</v>
      </c>
      <c r="S5233" s="86">
        <f>PER_MONTH!F5225</f>
        <v>0.8125</v>
      </c>
      <c r="T5233" s="102">
        <f>PER_MONTH!G5225</f>
        <v>0</v>
      </c>
      <c r="U5233" s="100">
        <f t="shared" si="82"/>
        <v>0</v>
      </c>
    </row>
    <row r="5234" spans="18:21" x14ac:dyDescent="0.3">
      <c r="R5234" s="85">
        <f>PER_MONTH!A5226</f>
        <v>45766</v>
      </c>
      <c r="S5234" s="86">
        <f>PER_MONTH!F5226</f>
        <v>0.83333333333333337</v>
      </c>
      <c r="T5234" s="102">
        <f>PER_MONTH!G5226</f>
        <v>0</v>
      </c>
      <c r="U5234" s="100">
        <f t="shared" si="82"/>
        <v>0</v>
      </c>
    </row>
    <row r="5235" spans="18:21" x14ac:dyDescent="0.3">
      <c r="R5235" s="85">
        <f>PER_MONTH!A5227</f>
        <v>45766</v>
      </c>
      <c r="S5235" s="86">
        <f>PER_MONTH!F5227</f>
        <v>0.85416666666666663</v>
      </c>
      <c r="T5235" s="102">
        <f>PER_MONTH!G5227</f>
        <v>0</v>
      </c>
      <c r="U5235" s="100">
        <f t="shared" si="82"/>
        <v>0</v>
      </c>
    </row>
    <row r="5236" spans="18:21" x14ac:dyDescent="0.3">
      <c r="R5236" s="85">
        <f>PER_MONTH!A5228</f>
        <v>45766</v>
      </c>
      <c r="S5236" s="86">
        <f>PER_MONTH!F5228</f>
        <v>0.875</v>
      </c>
      <c r="T5236" s="102">
        <f>PER_MONTH!G5228</f>
        <v>0</v>
      </c>
      <c r="U5236" s="100">
        <f t="shared" si="82"/>
        <v>0</v>
      </c>
    </row>
    <row r="5237" spans="18:21" x14ac:dyDescent="0.3">
      <c r="R5237" s="85">
        <f>PER_MONTH!A5229</f>
        <v>45766</v>
      </c>
      <c r="S5237" s="86">
        <f>PER_MONTH!F5229</f>
        <v>0.89583333333333337</v>
      </c>
      <c r="T5237" s="102">
        <f>PER_MONTH!G5229</f>
        <v>0</v>
      </c>
      <c r="U5237" s="100">
        <f t="shared" si="82"/>
        <v>0</v>
      </c>
    </row>
    <row r="5238" spans="18:21" x14ac:dyDescent="0.3">
      <c r="R5238" s="85">
        <f>PER_MONTH!A5230</f>
        <v>45766</v>
      </c>
      <c r="S5238" s="86">
        <f>PER_MONTH!F5230</f>
        <v>0.91666666666666663</v>
      </c>
      <c r="T5238" s="102">
        <f>PER_MONTH!G5230</f>
        <v>0</v>
      </c>
      <c r="U5238" s="100">
        <f t="shared" si="82"/>
        <v>0</v>
      </c>
    </row>
    <row r="5239" spans="18:21" x14ac:dyDescent="0.3">
      <c r="R5239" s="85">
        <f>PER_MONTH!A5231</f>
        <v>45766</v>
      </c>
      <c r="S5239" s="86">
        <f>PER_MONTH!F5231</f>
        <v>0.9375</v>
      </c>
      <c r="T5239" s="102">
        <f>PER_MONTH!G5231</f>
        <v>0</v>
      </c>
      <c r="U5239" s="100">
        <f t="shared" si="82"/>
        <v>0</v>
      </c>
    </row>
    <row r="5240" spans="18:21" x14ac:dyDescent="0.3">
      <c r="R5240" s="85">
        <f>PER_MONTH!A5232</f>
        <v>45766</v>
      </c>
      <c r="S5240" s="86">
        <f>PER_MONTH!F5232</f>
        <v>0.95833333333333337</v>
      </c>
      <c r="T5240" s="102">
        <f>PER_MONTH!G5232</f>
        <v>0</v>
      </c>
      <c r="U5240" s="100">
        <f t="shared" si="82"/>
        <v>0</v>
      </c>
    </row>
    <row r="5241" spans="18:21" x14ac:dyDescent="0.3">
      <c r="R5241" s="85">
        <f>PER_MONTH!A5233</f>
        <v>45766</v>
      </c>
      <c r="S5241" s="86">
        <f>PER_MONTH!F5233</f>
        <v>0.97916666666666663</v>
      </c>
      <c r="T5241" s="102">
        <f>PER_MONTH!G5233</f>
        <v>0</v>
      </c>
      <c r="U5241" s="100">
        <f t="shared" si="82"/>
        <v>0</v>
      </c>
    </row>
    <row r="5242" spans="18:21" x14ac:dyDescent="0.3">
      <c r="R5242" s="85">
        <f>PER_MONTH!A5234</f>
        <v>45767</v>
      </c>
      <c r="S5242" s="86">
        <f>PER_MONTH!F5234</f>
        <v>0</v>
      </c>
      <c r="T5242" s="102">
        <f>PER_MONTH!G5234</f>
        <v>0</v>
      </c>
      <c r="U5242" s="100">
        <f t="shared" si="82"/>
        <v>0</v>
      </c>
    </row>
    <row r="5243" spans="18:21" x14ac:dyDescent="0.3">
      <c r="R5243" s="85">
        <f>PER_MONTH!A5235</f>
        <v>45767</v>
      </c>
      <c r="S5243" s="86">
        <f>PER_MONTH!F5235</f>
        <v>2.0833333333333329E-2</v>
      </c>
      <c r="T5243" s="102">
        <f>PER_MONTH!G5235</f>
        <v>0</v>
      </c>
      <c r="U5243" s="100">
        <f t="shared" si="82"/>
        <v>0</v>
      </c>
    </row>
    <row r="5244" spans="18:21" x14ac:dyDescent="0.3">
      <c r="R5244" s="85">
        <f>PER_MONTH!A5236</f>
        <v>45767</v>
      </c>
      <c r="S5244" s="86">
        <f>PER_MONTH!F5236</f>
        <v>4.1666666666666657E-2</v>
      </c>
      <c r="T5244" s="102">
        <f>PER_MONTH!G5236</f>
        <v>0</v>
      </c>
      <c r="U5244" s="100">
        <f t="shared" si="82"/>
        <v>0</v>
      </c>
    </row>
    <row r="5245" spans="18:21" x14ac:dyDescent="0.3">
      <c r="R5245" s="85">
        <f>PER_MONTH!A5237</f>
        <v>45767</v>
      </c>
      <c r="S5245" s="86">
        <f>PER_MONTH!F5237</f>
        <v>6.25E-2</v>
      </c>
      <c r="T5245" s="102">
        <f>PER_MONTH!G5237</f>
        <v>0</v>
      </c>
      <c r="U5245" s="100">
        <f t="shared" si="82"/>
        <v>0</v>
      </c>
    </row>
    <row r="5246" spans="18:21" x14ac:dyDescent="0.3">
      <c r="R5246" s="85">
        <f>PER_MONTH!A5238</f>
        <v>45767</v>
      </c>
      <c r="S5246" s="86">
        <f>PER_MONTH!F5238</f>
        <v>8.3333333333333329E-2</v>
      </c>
      <c r="T5246" s="102">
        <f>PER_MONTH!G5238</f>
        <v>0</v>
      </c>
      <c r="U5246" s="100">
        <f t="shared" si="82"/>
        <v>0</v>
      </c>
    </row>
    <row r="5247" spans="18:21" x14ac:dyDescent="0.3">
      <c r="R5247" s="85">
        <f>PER_MONTH!A5239</f>
        <v>45767</v>
      </c>
      <c r="S5247" s="86">
        <f>PER_MONTH!F5239</f>
        <v>0.1041666666666667</v>
      </c>
      <c r="T5247" s="102">
        <f>PER_MONTH!G5239</f>
        <v>0</v>
      </c>
      <c r="U5247" s="100">
        <f t="shared" si="82"/>
        <v>0</v>
      </c>
    </row>
    <row r="5248" spans="18:21" x14ac:dyDescent="0.3">
      <c r="R5248" s="85">
        <f>PER_MONTH!A5240</f>
        <v>45767</v>
      </c>
      <c r="S5248" s="86">
        <f>PER_MONTH!F5240</f>
        <v>0.125</v>
      </c>
      <c r="T5248" s="102">
        <f>PER_MONTH!G5240</f>
        <v>0</v>
      </c>
      <c r="U5248" s="100">
        <f t="shared" si="82"/>
        <v>0</v>
      </c>
    </row>
    <row r="5249" spans="18:21" x14ac:dyDescent="0.3">
      <c r="R5249" s="85">
        <f>PER_MONTH!A5241</f>
        <v>45767</v>
      </c>
      <c r="S5249" s="86">
        <f>PER_MONTH!F5241</f>
        <v>0.14583333333333329</v>
      </c>
      <c r="T5249" s="102">
        <f>PER_MONTH!G5241</f>
        <v>0</v>
      </c>
      <c r="U5249" s="100">
        <f t="shared" si="82"/>
        <v>0</v>
      </c>
    </row>
    <row r="5250" spans="18:21" x14ac:dyDescent="0.3">
      <c r="R5250" s="85">
        <f>PER_MONTH!A5242</f>
        <v>45767</v>
      </c>
      <c r="S5250" s="86">
        <f>PER_MONTH!F5242</f>
        <v>0.16666666666666671</v>
      </c>
      <c r="T5250" s="102">
        <f>PER_MONTH!G5242</f>
        <v>0</v>
      </c>
      <c r="U5250" s="100">
        <f t="shared" si="82"/>
        <v>0</v>
      </c>
    </row>
    <row r="5251" spans="18:21" x14ac:dyDescent="0.3">
      <c r="R5251" s="85">
        <f>PER_MONTH!A5243</f>
        <v>45767</v>
      </c>
      <c r="S5251" s="86">
        <f>PER_MONTH!F5243</f>
        <v>0.1875</v>
      </c>
      <c r="T5251" s="102">
        <f>PER_MONTH!G5243</f>
        <v>0</v>
      </c>
      <c r="U5251" s="100">
        <f t="shared" si="82"/>
        <v>0</v>
      </c>
    </row>
    <row r="5252" spans="18:21" x14ac:dyDescent="0.3">
      <c r="R5252" s="85">
        <f>PER_MONTH!A5244</f>
        <v>45767</v>
      </c>
      <c r="S5252" s="86">
        <f>PER_MONTH!F5244</f>
        <v>0.20833333333333329</v>
      </c>
      <c r="T5252" s="102">
        <f>PER_MONTH!G5244</f>
        <v>0</v>
      </c>
      <c r="U5252" s="100">
        <f t="shared" si="82"/>
        <v>0</v>
      </c>
    </row>
    <row r="5253" spans="18:21" x14ac:dyDescent="0.3">
      <c r="R5253" s="85">
        <f>PER_MONTH!A5245</f>
        <v>45767</v>
      </c>
      <c r="S5253" s="86">
        <f>PER_MONTH!F5245</f>
        <v>0.22916666666666671</v>
      </c>
      <c r="T5253" s="102">
        <f>PER_MONTH!G5245</f>
        <v>0</v>
      </c>
      <c r="U5253" s="100">
        <f t="shared" si="82"/>
        <v>0</v>
      </c>
    </row>
    <row r="5254" spans="18:21" x14ac:dyDescent="0.3">
      <c r="R5254" s="85">
        <f>PER_MONTH!A5246</f>
        <v>45767</v>
      </c>
      <c r="S5254" s="86">
        <f>PER_MONTH!F5246</f>
        <v>0.25</v>
      </c>
      <c r="T5254" s="102">
        <f>PER_MONTH!G5246</f>
        <v>0</v>
      </c>
      <c r="U5254" s="100">
        <f t="shared" si="82"/>
        <v>0</v>
      </c>
    </row>
    <row r="5255" spans="18:21" x14ac:dyDescent="0.3">
      <c r="R5255" s="85">
        <f>PER_MONTH!A5247</f>
        <v>45767</v>
      </c>
      <c r="S5255" s="86">
        <f>PER_MONTH!F5247</f>
        <v>0.27083333333333331</v>
      </c>
      <c r="T5255" s="102">
        <f>PER_MONTH!G5247</f>
        <v>0</v>
      </c>
      <c r="U5255" s="100">
        <f t="shared" si="82"/>
        <v>0</v>
      </c>
    </row>
    <row r="5256" spans="18:21" x14ac:dyDescent="0.3">
      <c r="R5256" s="85">
        <f>PER_MONTH!A5248</f>
        <v>45767</v>
      </c>
      <c r="S5256" s="86">
        <f>PER_MONTH!F5248</f>
        <v>0.29166666666666669</v>
      </c>
      <c r="T5256" s="102">
        <f>PER_MONTH!G5248</f>
        <v>0</v>
      </c>
      <c r="U5256" s="100">
        <f t="shared" si="82"/>
        <v>0</v>
      </c>
    </row>
    <row r="5257" spans="18:21" x14ac:dyDescent="0.3">
      <c r="R5257" s="85">
        <f>PER_MONTH!A5249</f>
        <v>45767</v>
      </c>
      <c r="S5257" s="86">
        <f>PER_MONTH!F5249</f>
        <v>0.3125</v>
      </c>
      <c r="T5257" s="102">
        <f>PER_MONTH!G5249</f>
        <v>0</v>
      </c>
      <c r="U5257" s="100">
        <f t="shared" si="82"/>
        <v>0</v>
      </c>
    </row>
    <row r="5258" spans="18:21" x14ac:dyDescent="0.3">
      <c r="R5258" s="85">
        <f>PER_MONTH!A5250</f>
        <v>45767</v>
      </c>
      <c r="S5258" s="86">
        <f>PER_MONTH!F5250</f>
        <v>0.33333333333333331</v>
      </c>
      <c r="T5258" s="102">
        <f>PER_MONTH!G5250</f>
        <v>0</v>
      </c>
      <c r="U5258" s="100">
        <f t="shared" si="82"/>
        <v>0</v>
      </c>
    </row>
    <row r="5259" spans="18:21" x14ac:dyDescent="0.3">
      <c r="R5259" s="85">
        <f>PER_MONTH!A5251</f>
        <v>45767</v>
      </c>
      <c r="S5259" s="86">
        <f>PER_MONTH!F5251</f>
        <v>0.35416666666666669</v>
      </c>
      <c r="T5259" s="102">
        <f>PER_MONTH!G5251</f>
        <v>0</v>
      </c>
      <c r="U5259" s="100">
        <f t="shared" si="82"/>
        <v>0</v>
      </c>
    </row>
    <row r="5260" spans="18:21" x14ac:dyDescent="0.3">
      <c r="R5260" s="85">
        <f>PER_MONTH!A5252</f>
        <v>45767</v>
      </c>
      <c r="S5260" s="86">
        <f>PER_MONTH!F5252</f>
        <v>0.375</v>
      </c>
      <c r="T5260" s="102">
        <f>PER_MONTH!G5252</f>
        <v>0</v>
      </c>
      <c r="U5260" s="100">
        <f t="shared" ref="U5260:U5323" si="83">T5260/0.5</f>
        <v>0</v>
      </c>
    </row>
    <row r="5261" spans="18:21" x14ac:dyDescent="0.3">
      <c r="R5261" s="85">
        <f>PER_MONTH!A5253</f>
        <v>45767</v>
      </c>
      <c r="S5261" s="86">
        <f>PER_MONTH!F5253</f>
        <v>0.39583333333333331</v>
      </c>
      <c r="T5261" s="102">
        <f>PER_MONTH!G5253</f>
        <v>0</v>
      </c>
      <c r="U5261" s="100">
        <f t="shared" si="83"/>
        <v>0</v>
      </c>
    </row>
    <row r="5262" spans="18:21" x14ac:dyDescent="0.3">
      <c r="R5262" s="85">
        <f>PER_MONTH!A5254</f>
        <v>45767</v>
      </c>
      <c r="S5262" s="86">
        <f>PER_MONTH!F5254</f>
        <v>0.41666666666666669</v>
      </c>
      <c r="T5262" s="102">
        <f>PER_MONTH!G5254</f>
        <v>0</v>
      </c>
      <c r="U5262" s="100">
        <f t="shared" si="83"/>
        <v>0</v>
      </c>
    </row>
    <row r="5263" spans="18:21" x14ac:dyDescent="0.3">
      <c r="R5263" s="85">
        <f>PER_MONTH!A5255</f>
        <v>45767</v>
      </c>
      <c r="S5263" s="86">
        <f>PER_MONTH!F5255</f>
        <v>0.4375</v>
      </c>
      <c r="T5263" s="102">
        <f>PER_MONTH!G5255</f>
        <v>0</v>
      </c>
      <c r="U5263" s="100">
        <f t="shared" si="83"/>
        <v>0</v>
      </c>
    </row>
    <row r="5264" spans="18:21" x14ac:dyDescent="0.3">
      <c r="R5264" s="85">
        <f>PER_MONTH!A5256</f>
        <v>45767</v>
      </c>
      <c r="S5264" s="86">
        <f>PER_MONTH!F5256</f>
        <v>0.45833333333333331</v>
      </c>
      <c r="T5264" s="102">
        <f>PER_MONTH!G5256</f>
        <v>0</v>
      </c>
      <c r="U5264" s="100">
        <f t="shared" si="83"/>
        <v>0</v>
      </c>
    </row>
    <row r="5265" spans="18:21" x14ac:dyDescent="0.3">
      <c r="R5265" s="85">
        <f>PER_MONTH!A5257</f>
        <v>45767</v>
      </c>
      <c r="S5265" s="86">
        <f>PER_MONTH!F5257</f>
        <v>0.47916666666666669</v>
      </c>
      <c r="T5265" s="102">
        <f>PER_MONTH!G5257</f>
        <v>0</v>
      </c>
      <c r="U5265" s="100">
        <f t="shared" si="83"/>
        <v>0</v>
      </c>
    </row>
    <row r="5266" spans="18:21" x14ac:dyDescent="0.3">
      <c r="R5266" s="85">
        <f>PER_MONTH!A5258</f>
        <v>45767</v>
      </c>
      <c r="S5266" s="86">
        <f>PER_MONTH!F5258</f>
        <v>0.5</v>
      </c>
      <c r="T5266" s="102">
        <f>PER_MONTH!G5258</f>
        <v>0</v>
      </c>
      <c r="U5266" s="100">
        <f t="shared" si="83"/>
        <v>0</v>
      </c>
    </row>
    <row r="5267" spans="18:21" x14ac:dyDescent="0.3">
      <c r="R5267" s="85">
        <f>PER_MONTH!A5259</f>
        <v>45767</v>
      </c>
      <c r="S5267" s="86">
        <f>PER_MONTH!F5259</f>
        <v>0.52083333333333337</v>
      </c>
      <c r="T5267" s="102">
        <f>PER_MONTH!G5259</f>
        <v>0</v>
      </c>
      <c r="U5267" s="100">
        <f t="shared" si="83"/>
        <v>0</v>
      </c>
    </row>
    <row r="5268" spans="18:21" x14ac:dyDescent="0.3">
      <c r="R5268" s="85">
        <f>PER_MONTH!A5260</f>
        <v>45767</v>
      </c>
      <c r="S5268" s="86">
        <f>PER_MONTH!F5260</f>
        <v>0.54166666666666663</v>
      </c>
      <c r="T5268" s="102">
        <f>PER_MONTH!G5260</f>
        <v>0</v>
      </c>
      <c r="U5268" s="100">
        <f t="shared" si="83"/>
        <v>0</v>
      </c>
    </row>
    <row r="5269" spans="18:21" x14ac:dyDescent="0.3">
      <c r="R5269" s="85">
        <f>PER_MONTH!A5261</f>
        <v>45767</v>
      </c>
      <c r="S5269" s="86">
        <f>PER_MONTH!F5261</f>
        <v>0.5625</v>
      </c>
      <c r="T5269" s="102">
        <f>PER_MONTH!G5261</f>
        <v>0</v>
      </c>
      <c r="U5269" s="100">
        <f t="shared" si="83"/>
        <v>0</v>
      </c>
    </row>
    <row r="5270" spans="18:21" x14ac:dyDescent="0.3">
      <c r="R5270" s="85">
        <f>PER_MONTH!A5262</f>
        <v>45767</v>
      </c>
      <c r="S5270" s="86">
        <f>PER_MONTH!F5262</f>
        <v>0.58333333333333337</v>
      </c>
      <c r="T5270" s="102">
        <f>PER_MONTH!G5262</f>
        <v>0</v>
      </c>
      <c r="U5270" s="100">
        <f t="shared" si="83"/>
        <v>0</v>
      </c>
    </row>
    <row r="5271" spans="18:21" x14ac:dyDescent="0.3">
      <c r="R5271" s="85">
        <f>PER_MONTH!A5263</f>
        <v>45767</v>
      </c>
      <c r="S5271" s="86">
        <f>PER_MONTH!F5263</f>
        <v>0.60416666666666663</v>
      </c>
      <c r="T5271" s="102">
        <f>PER_MONTH!G5263</f>
        <v>0</v>
      </c>
      <c r="U5271" s="100">
        <f t="shared" si="83"/>
        <v>0</v>
      </c>
    </row>
    <row r="5272" spans="18:21" x14ac:dyDescent="0.3">
      <c r="R5272" s="85">
        <f>PER_MONTH!A5264</f>
        <v>45767</v>
      </c>
      <c r="S5272" s="86">
        <f>PER_MONTH!F5264</f>
        <v>0.625</v>
      </c>
      <c r="T5272" s="102">
        <f>PER_MONTH!G5264</f>
        <v>0</v>
      </c>
      <c r="U5272" s="100">
        <f t="shared" si="83"/>
        <v>0</v>
      </c>
    </row>
    <row r="5273" spans="18:21" x14ac:dyDescent="0.3">
      <c r="R5273" s="85">
        <f>PER_MONTH!A5265</f>
        <v>45767</v>
      </c>
      <c r="S5273" s="86">
        <f>PER_MONTH!F5265</f>
        <v>0.64583333333333337</v>
      </c>
      <c r="T5273" s="102">
        <f>PER_MONTH!G5265</f>
        <v>0</v>
      </c>
      <c r="U5273" s="100">
        <f t="shared" si="83"/>
        <v>0</v>
      </c>
    </row>
    <row r="5274" spans="18:21" x14ac:dyDescent="0.3">
      <c r="R5274" s="85">
        <f>PER_MONTH!A5266</f>
        <v>45767</v>
      </c>
      <c r="S5274" s="86">
        <f>PER_MONTH!F5266</f>
        <v>0.66666666666666663</v>
      </c>
      <c r="T5274" s="102">
        <f>PER_MONTH!G5266</f>
        <v>0</v>
      </c>
      <c r="U5274" s="100">
        <f t="shared" si="83"/>
        <v>0</v>
      </c>
    </row>
    <row r="5275" spans="18:21" x14ac:dyDescent="0.3">
      <c r="R5275" s="85">
        <f>PER_MONTH!A5267</f>
        <v>45767</v>
      </c>
      <c r="S5275" s="86">
        <f>PER_MONTH!F5267</f>
        <v>0.6875</v>
      </c>
      <c r="T5275" s="102">
        <f>PER_MONTH!G5267</f>
        <v>0</v>
      </c>
      <c r="U5275" s="100">
        <f t="shared" si="83"/>
        <v>0</v>
      </c>
    </row>
    <row r="5276" spans="18:21" x14ac:dyDescent="0.3">
      <c r="R5276" s="85">
        <f>PER_MONTH!A5268</f>
        <v>45767</v>
      </c>
      <c r="S5276" s="86">
        <f>PER_MONTH!F5268</f>
        <v>0.70833333333333337</v>
      </c>
      <c r="T5276" s="102">
        <f>PER_MONTH!G5268</f>
        <v>0</v>
      </c>
      <c r="U5276" s="100">
        <f t="shared" si="83"/>
        <v>0</v>
      </c>
    </row>
    <row r="5277" spans="18:21" x14ac:dyDescent="0.3">
      <c r="R5277" s="85">
        <f>PER_MONTH!A5269</f>
        <v>45767</v>
      </c>
      <c r="S5277" s="86">
        <f>PER_MONTH!F5269</f>
        <v>0.72916666666666663</v>
      </c>
      <c r="T5277" s="102">
        <f>PER_MONTH!G5269</f>
        <v>0</v>
      </c>
      <c r="U5277" s="100">
        <f t="shared" si="83"/>
        <v>0</v>
      </c>
    </row>
    <row r="5278" spans="18:21" x14ac:dyDescent="0.3">
      <c r="R5278" s="85">
        <f>PER_MONTH!A5270</f>
        <v>45767</v>
      </c>
      <c r="S5278" s="86">
        <f>PER_MONTH!F5270</f>
        <v>0.75</v>
      </c>
      <c r="T5278" s="102">
        <f>PER_MONTH!G5270</f>
        <v>0</v>
      </c>
      <c r="U5278" s="100">
        <f t="shared" si="83"/>
        <v>0</v>
      </c>
    </row>
    <row r="5279" spans="18:21" x14ac:dyDescent="0.3">
      <c r="R5279" s="85">
        <f>PER_MONTH!A5271</f>
        <v>45767</v>
      </c>
      <c r="S5279" s="86">
        <f>PER_MONTH!F5271</f>
        <v>0.77083333333333337</v>
      </c>
      <c r="T5279" s="102">
        <f>PER_MONTH!G5271</f>
        <v>0</v>
      </c>
      <c r="U5279" s="100">
        <f t="shared" si="83"/>
        <v>0</v>
      </c>
    </row>
    <row r="5280" spans="18:21" x14ac:dyDescent="0.3">
      <c r="R5280" s="85">
        <f>PER_MONTH!A5272</f>
        <v>45767</v>
      </c>
      <c r="S5280" s="86">
        <f>PER_MONTH!F5272</f>
        <v>0.79166666666666663</v>
      </c>
      <c r="T5280" s="102">
        <f>PER_MONTH!G5272</f>
        <v>0</v>
      </c>
      <c r="U5280" s="100">
        <f t="shared" si="83"/>
        <v>0</v>
      </c>
    </row>
    <row r="5281" spans="18:21" x14ac:dyDescent="0.3">
      <c r="R5281" s="85">
        <f>PER_MONTH!A5273</f>
        <v>45767</v>
      </c>
      <c r="S5281" s="86">
        <f>PER_MONTH!F5273</f>
        <v>0.8125</v>
      </c>
      <c r="T5281" s="102">
        <f>PER_MONTH!G5273</f>
        <v>0</v>
      </c>
      <c r="U5281" s="100">
        <f t="shared" si="83"/>
        <v>0</v>
      </c>
    </row>
    <row r="5282" spans="18:21" x14ac:dyDescent="0.3">
      <c r="R5282" s="85">
        <f>PER_MONTH!A5274</f>
        <v>45767</v>
      </c>
      <c r="S5282" s="86">
        <f>PER_MONTH!F5274</f>
        <v>0.83333333333333337</v>
      </c>
      <c r="T5282" s="102">
        <f>PER_MONTH!G5274</f>
        <v>0</v>
      </c>
      <c r="U5282" s="100">
        <f t="shared" si="83"/>
        <v>0</v>
      </c>
    </row>
    <row r="5283" spans="18:21" x14ac:dyDescent="0.3">
      <c r="R5283" s="85">
        <f>PER_MONTH!A5275</f>
        <v>45767</v>
      </c>
      <c r="S5283" s="86">
        <f>PER_MONTH!F5275</f>
        <v>0.85416666666666663</v>
      </c>
      <c r="T5283" s="102">
        <f>PER_MONTH!G5275</f>
        <v>0</v>
      </c>
      <c r="U5283" s="100">
        <f t="shared" si="83"/>
        <v>0</v>
      </c>
    </row>
    <row r="5284" spans="18:21" x14ac:dyDescent="0.3">
      <c r="R5284" s="85">
        <f>PER_MONTH!A5276</f>
        <v>45767</v>
      </c>
      <c r="S5284" s="86">
        <f>PER_MONTH!F5276</f>
        <v>0.875</v>
      </c>
      <c r="T5284" s="102">
        <f>PER_MONTH!G5276</f>
        <v>0</v>
      </c>
      <c r="U5284" s="100">
        <f t="shared" si="83"/>
        <v>0</v>
      </c>
    </row>
    <row r="5285" spans="18:21" x14ac:dyDescent="0.3">
      <c r="R5285" s="85">
        <f>PER_MONTH!A5277</f>
        <v>45767</v>
      </c>
      <c r="S5285" s="86">
        <f>PER_MONTH!F5277</f>
        <v>0.89583333333333337</v>
      </c>
      <c r="T5285" s="102">
        <f>PER_MONTH!G5277</f>
        <v>0</v>
      </c>
      <c r="U5285" s="100">
        <f t="shared" si="83"/>
        <v>0</v>
      </c>
    </row>
    <row r="5286" spans="18:21" x14ac:dyDescent="0.3">
      <c r="R5286" s="85">
        <f>PER_MONTH!A5278</f>
        <v>45767</v>
      </c>
      <c r="S5286" s="86">
        <f>PER_MONTH!F5278</f>
        <v>0.91666666666666663</v>
      </c>
      <c r="T5286" s="102">
        <f>PER_MONTH!G5278</f>
        <v>0</v>
      </c>
      <c r="U5286" s="100">
        <f t="shared" si="83"/>
        <v>0</v>
      </c>
    </row>
    <row r="5287" spans="18:21" x14ac:dyDescent="0.3">
      <c r="R5287" s="85">
        <f>PER_MONTH!A5279</f>
        <v>45767</v>
      </c>
      <c r="S5287" s="86">
        <f>PER_MONTH!F5279</f>
        <v>0.9375</v>
      </c>
      <c r="T5287" s="102">
        <f>PER_MONTH!G5279</f>
        <v>0</v>
      </c>
      <c r="U5287" s="100">
        <f t="shared" si="83"/>
        <v>0</v>
      </c>
    </row>
    <row r="5288" spans="18:21" x14ac:dyDescent="0.3">
      <c r="R5288" s="85">
        <f>PER_MONTH!A5280</f>
        <v>45767</v>
      </c>
      <c r="S5288" s="86">
        <f>PER_MONTH!F5280</f>
        <v>0.95833333333333337</v>
      </c>
      <c r="T5288" s="102">
        <f>PER_MONTH!G5280</f>
        <v>0</v>
      </c>
      <c r="U5288" s="100">
        <f t="shared" si="83"/>
        <v>0</v>
      </c>
    </row>
    <row r="5289" spans="18:21" x14ac:dyDescent="0.3">
      <c r="R5289" s="85">
        <f>PER_MONTH!A5281</f>
        <v>45767</v>
      </c>
      <c r="S5289" s="86">
        <f>PER_MONTH!F5281</f>
        <v>0.97916666666666663</v>
      </c>
      <c r="T5289" s="102">
        <f>PER_MONTH!G5281</f>
        <v>0</v>
      </c>
      <c r="U5289" s="100">
        <f t="shared" si="83"/>
        <v>0</v>
      </c>
    </row>
    <row r="5290" spans="18:21" x14ac:dyDescent="0.3">
      <c r="R5290" s="85">
        <f>PER_MONTH!A5282</f>
        <v>45768</v>
      </c>
      <c r="S5290" s="86">
        <f>PER_MONTH!F5282</f>
        <v>0</v>
      </c>
      <c r="T5290" s="102">
        <f>PER_MONTH!G5282</f>
        <v>0</v>
      </c>
      <c r="U5290" s="100">
        <f t="shared" si="83"/>
        <v>0</v>
      </c>
    </row>
    <row r="5291" spans="18:21" x14ac:dyDescent="0.3">
      <c r="R5291" s="85">
        <f>PER_MONTH!A5283</f>
        <v>45768</v>
      </c>
      <c r="S5291" s="86">
        <f>PER_MONTH!F5283</f>
        <v>2.0833333333333329E-2</v>
      </c>
      <c r="T5291" s="102">
        <f>PER_MONTH!G5283</f>
        <v>0</v>
      </c>
      <c r="U5291" s="100">
        <f t="shared" si="83"/>
        <v>0</v>
      </c>
    </row>
    <row r="5292" spans="18:21" x14ac:dyDescent="0.3">
      <c r="R5292" s="85">
        <f>PER_MONTH!A5284</f>
        <v>45768</v>
      </c>
      <c r="S5292" s="86">
        <f>PER_MONTH!F5284</f>
        <v>4.1666666666666657E-2</v>
      </c>
      <c r="T5292" s="102">
        <f>PER_MONTH!G5284</f>
        <v>0</v>
      </c>
      <c r="U5292" s="100">
        <f t="shared" si="83"/>
        <v>0</v>
      </c>
    </row>
    <row r="5293" spans="18:21" x14ac:dyDescent="0.3">
      <c r="R5293" s="85">
        <f>PER_MONTH!A5285</f>
        <v>45768</v>
      </c>
      <c r="S5293" s="86">
        <f>PER_MONTH!F5285</f>
        <v>6.25E-2</v>
      </c>
      <c r="T5293" s="102">
        <f>PER_MONTH!G5285</f>
        <v>0</v>
      </c>
      <c r="U5293" s="100">
        <f t="shared" si="83"/>
        <v>0</v>
      </c>
    </row>
    <row r="5294" spans="18:21" x14ac:dyDescent="0.3">
      <c r="R5294" s="85">
        <f>PER_MONTH!A5286</f>
        <v>45768</v>
      </c>
      <c r="S5294" s="86">
        <f>PER_MONTH!F5286</f>
        <v>8.3333333333333329E-2</v>
      </c>
      <c r="T5294" s="102">
        <f>PER_MONTH!G5286</f>
        <v>0</v>
      </c>
      <c r="U5294" s="100">
        <f t="shared" si="83"/>
        <v>0</v>
      </c>
    </row>
    <row r="5295" spans="18:21" x14ac:dyDescent="0.3">
      <c r="R5295" s="85">
        <f>PER_MONTH!A5287</f>
        <v>45768</v>
      </c>
      <c r="S5295" s="86">
        <f>PER_MONTH!F5287</f>
        <v>0.1041666666666667</v>
      </c>
      <c r="T5295" s="102">
        <f>PER_MONTH!G5287</f>
        <v>0</v>
      </c>
      <c r="U5295" s="100">
        <f t="shared" si="83"/>
        <v>0</v>
      </c>
    </row>
    <row r="5296" spans="18:21" x14ac:dyDescent="0.3">
      <c r="R5296" s="85">
        <f>PER_MONTH!A5288</f>
        <v>45768</v>
      </c>
      <c r="S5296" s="86">
        <f>PER_MONTH!F5288</f>
        <v>0.125</v>
      </c>
      <c r="T5296" s="102">
        <f>PER_MONTH!G5288</f>
        <v>0</v>
      </c>
      <c r="U5296" s="100">
        <f t="shared" si="83"/>
        <v>0</v>
      </c>
    </row>
    <row r="5297" spans="18:21" x14ac:dyDescent="0.3">
      <c r="R5297" s="85">
        <f>PER_MONTH!A5289</f>
        <v>45768</v>
      </c>
      <c r="S5297" s="86">
        <f>PER_MONTH!F5289</f>
        <v>0.14583333333333329</v>
      </c>
      <c r="T5297" s="102">
        <f>PER_MONTH!G5289</f>
        <v>0</v>
      </c>
      <c r="U5297" s="100">
        <f t="shared" si="83"/>
        <v>0</v>
      </c>
    </row>
    <row r="5298" spans="18:21" x14ac:dyDescent="0.3">
      <c r="R5298" s="85">
        <f>PER_MONTH!A5290</f>
        <v>45768</v>
      </c>
      <c r="S5298" s="86">
        <f>PER_MONTH!F5290</f>
        <v>0.16666666666666671</v>
      </c>
      <c r="T5298" s="102">
        <f>PER_MONTH!G5290</f>
        <v>0</v>
      </c>
      <c r="U5298" s="100">
        <f t="shared" si="83"/>
        <v>0</v>
      </c>
    </row>
    <row r="5299" spans="18:21" x14ac:dyDescent="0.3">
      <c r="R5299" s="85">
        <f>PER_MONTH!A5291</f>
        <v>45768</v>
      </c>
      <c r="S5299" s="86">
        <f>PER_MONTH!F5291</f>
        <v>0.1875</v>
      </c>
      <c r="T5299" s="102">
        <f>PER_MONTH!G5291</f>
        <v>0</v>
      </c>
      <c r="U5299" s="100">
        <f t="shared" si="83"/>
        <v>0</v>
      </c>
    </row>
    <row r="5300" spans="18:21" x14ac:dyDescent="0.3">
      <c r="R5300" s="85">
        <f>PER_MONTH!A5292</f>
        <v>45768</v>
      </c>
      <c r="S5300" s="86">
        <f>PER_MONTH!F5292</f>
        <v>0.20833333333333329</v>
      </c>
      <c r="T5300" s="102">
        <f>PER_MONTH!G5292</f>
        <v>0</v>
      </c>
      <c r="U5300" s="100">
        <f t="shared" si="83"/>
        <v>0</v>
      </c>
    </row>
    <row r="5301" spans="18:21" x14ac:dyDescent="0.3">
      <c r="R5301" s="85">
        <f>PER_MONTH!A5293</f>
        <v>45768</v>
      </c>
      <c r="S5301" s="86">
        <f>PER_MONTH!F5293</f>
        <v>0.22916666666666671</v>
      </c>
      <c r="T5301" s="102">
        <f>PER_MONTH!G5293</f>
        <v>0</v>
      </c>
      <c r="U5301" s="100">
        <f t="shared" si="83"/>
        <v>0</v>
      </c>
    </row>
    <row r="5302" spans="18:21" x14ac:dyDescent="0.3">
      <c r="R5302" s="85">
        <f>PER_MONTH!A5294</f>
        <v>45768</v>
      </c>
      <c r="S5302" s="86">
        <f>PER_MONTH!F5294</f>
        <v>0.25</v>
      </c>
      <c r="T5302" s="102">
        <f>PER_MONTH!G5294</f>
        <v>0</v>
      </c>
      <c r="U5302" s="100">
        <f t="shared" si="83"/>
        <v>0</v>
      </c>
    </row>
    <row r="5303" spans="18:21" x14ac:dyDescent="0.3">
      <c r="R5303" s="85">
        <f>PER_MONTH!A5295</f>
        <v>45768</v>
      </c>
      <c r="S5303" s="86">
        <f>PER_MONTH!F5295</f>
        <v>0.27083333333333331</v>
      </c>
      <c r="T5303" s="102">
        <f>PER_MONTH!G5295</f>
        <v>0</v>
      </c>
      <c r="U5303" s="100">
        <f t="shared" si="83"/>
        <v>0</v>
      </c>
    </row>
    <row r="5304" spans="18:21" x14ac:dyDescent="0.3">
      <c r="R5304" s="85">
        <f>PER_MONTH!A5296</f>
        <v>45768</v>
      </c>
      <c r="S5304" s="86">
        <f>PER_MONTH!F5296</f>
        <v>0.29166666666666669</v>
      </c>
      <c r="T5304" s="102">
        <f>PER_MONTH!G5296</f>
        <v>0</v>
      </c>
      <c r="U5304" s="100">
        <f t="shared" si="83"/>
        <v>0</v>
      </c>
    </row>
    <row r="5305" spans="18:21" x14ac:dyDescent="0.3">
      <c r="R5305" s="85">
        <f>PER_MONTH!A5297</f>
        <v>45768</v>
      </c>
      <c r="S5305" s="86">
        <f>PER_MONTH!F5297</f>
        <v>0.3125</v>
      </c>
      <c r="T5305" s="102">
        <f>PER_MONTH!G5297</f>
        <v>0</v>
      </c>
      <c r="U5305" s="100">
        <f t="shared" si="83"/>
        <v>0</v>
      </c>
    </row>
    <row r="5306" spans="18:21" x14ac:dyDescent="0.3">
      <c r="R5306" s="85">
        <f>PER_MONTH!A5298</f>
        <v>45768</v>
      </c>
      <c r="S5306" s="86">
        <f>PER_MONTH!F5298</f>
        <v>0.33333333333333331</v>
      </c>
      <c r="T5306" s="102">
        <f>PER_MONTH!G5298</f>
        <v>0</v>
      </c>
      <c r="U5306" s="100">
        <f t="shared" si="83"/>
        <v>0</v>
      </c>
    </row>
    <row r="5307" spans="18:21" x14ac:dyDescent="0.3">
      <c r="R5307" s="85">
        <f>PER_MONTH!A5299</f>
        <v>45768</v>
      </c>
      <c r="S5307" s="86">
        <f>PER_MONTH!F5299</f>
        <v>0.35416666666666669</v>
      </c>
      <c r="T5307" s="102">
        <f>PER_MONTH!G5299</f>
        <v>0</v>
      </c>
      <c r="U5307" s="100">
        <f t="shared" si="83"/>
        <v>0</v>
      </c>
    </row>
    <row r="5308" spans="18:21" x14ac:dyDescent="0.3">
      <c r="R5308" s="85">
        <f>PER_MONTH!A5300</f>
        <v>45768</v>
      </c>
      <c r="S5308" s="86">
        <f>PER_MONTH!F5300</f>
        <v>0.375</v>
      </c>
      <c r="T5308" s="102">
        <f>PER_MONTH!G5300</f>
        <v>0</v>
      </c>
      <c r="U5308" s="100">
        <f t="shared" si="83"/>
        <v>0</v>
      </c>
    </row>
    <row r="5309" spans="18:21" x14ac:dyDescent="0.3">
      <c r="R5309" s="85">
        <f>PER_MONTH!A5301</f>
        <v>45768</v>
      </c>
      <c r="S5309" s="86">
        <f>PER_MONTH!F5301</f>
        <v>0.39583333333333331</v>
      </c>
      <c r="T5309" s="102">
        <f>PER_MONTH!G5301</f>
        <v>0</v>
      </c>
      <c r="U5309" s="100">
        <f t="shared" si="83"/>
        <v>0</v>
      </c>
    </row>
    <row r="5310" spans="18:21" x14ac:dyDescent="0.3">
      <c r="R5310" s="85">
        <f>PER_MONTH!A5302</f>
        <v>45768</v>
      </c>
      <c r="S5310" s="86">
        <f>PER_MONTH!F5302</f>
        <v>0.41666666666666669</v>
      </c>
      <c r="T5310" s="102">
        <f>PER_MONTH!G5302</f>
        <v>0</v>
      </c>
      <c r="U5310" s="100">
        <f t="shared" si="83"/>
        <v>0</v>
      </c>
    </row>
    <row r="5311" spans="18:21" x14ac:dyDescent="0.3">
      <c r="R5311" s="85">
        <f>PER_MONTH!A5303</f>
        <v>45768</v>
      </c>
      <c r="S5311" s="86">
        <f>PER_MONTH!F5303</f>
        <v>0.4375</v>
      </c>
      <c r="T5311" s="102">
        <f>PER_MONTH!G5303</f>
        <v>0</v>
      </c>
      <c r="U5311" s="100">
        <f t="shared" si="83"/>
        <v>0</v>
      </c>
    </row>
    <row r="5312" spans="18:21" x14ac:dyDescent="0.3">
      <c r="R5312" s="85">
        <f>PER_MONTH!A5304</f>
        <v>45768</v>
      </c>
      <c r="S5312" s="86">
        <f>PER_MONTH!F5304</f>
        <v>0.45833333333333331</v>
      </c>
      <c r="T5312" s="102">
        <f>PER_MONTH!G5304</f>
        <v>0</v>
      </c>
      <c r="U5312" s="100">
        <f t="shared" si="83"/>
        <v>0</v>
      </c>
    </row>
    <row r="5313" spans="18:21" x14ac:dyDescent="0.3">
      <c r="R5313" s="85">
        <f>PER_MONTH!A5305</f>
        <v>45768</v>
      </c>
      <c r="S5313" s="86">
        <f>PER_MONTH!F5305</f>
        <v>0.47916666666666669</v>
      </c>
      <c r="T5313" s="102">
        <f>PER_MONTH!G5305</f>
        <v>0</v>
      </c>
      <c r="U5313" s="100">
        <f t="shared" si="83"/>
        <v>0</v>
      </c>
    </row>
    <row r="5314" spans="18:21" x14ac:dyDescent="0.3">
      <c r="R5314" s="85">
        <f>PER_MONTH!A5306</f>
        <v>45768</v>
      </c>
      <c r="S5314" s="86">
        <f>PER_MONTH!F5306</f>
        <v>0.5</v>
      </c>
      <c r="T5314" s="102">
        <f>PER_MONTH!G5306</f>
        <v>0</v>
      </c>
      <c r="U5314" s="100">
        <f t="shared" si="83"/>
        <v>0</v>
      </c>
    </row>
    <row r="5315" spans="18:21" x14ac:dyDescent="0.3">
      <c r="R5315" s="85">
        <f>PER_MONTH!A5307</f>
        <v>45768</v>
      </c>
      <c r="S5315" s="86">
        <f>PER_MONTH!F5307</f>
        <v>0.52083333333333337</v>
      </c>
      <c r="T5315" s="102">
        <f>PER_MONTH!G5307</f>
        <v>0</v>
      </c>
      <c r="U5315" s="100">
        <f t="shared" si="83"/>
        <v>0</v>
      </c>
    </row>
    <row r="5316" spans="18:21" x14ac:dyDescent="0.3">
      <c r="R5316" s="85">
        <f>PER_MONTH!A5308</f>
        <v>45768</v>
      </c>
      <c r="S5316" s="86">
        <f>PER_MONTH!F5308</f>
        <v>0.54166666666666663</v>
      </c>
      <c r="T5316" s="102">
        <f>PER_MONTH!G5308</f>
        <v>0</v>
      </c>
      <c r="U5316" s="100">
        <f t="shared" si="83"/>
        <v>0</v>
      </c>
    </row>
    <row r="5317" spans="18:21" x14ac:dyDescent="0.3">
      <c r="R5317" s="85">
        <f>PER_MONTH!A5309</f>
        <v>45768</v>
      </c>
      <c r="S5317" s="86">
        <f>PER_MONTH!F5309</f>
        <v>0.5625</v>
      </c>
      <c r="T5317" s="102">
        <f>PER_MONTH!G5309</f>
        <v>0</v>
      </c>
      <c r="U5317" s="100">
        <f t="shared" si="83"/>
        <v>0</v>
      </c>
    </row>
    <row r="5318" spans="18:21" x14ac:dyDescent="0.3">
      <c r="R5318" s="85">
        <f>PER_MONTH!A5310</f>
        <v>45768</v>
      </c>
      <c r="S5318" s="86">
        <f>PER_MONTH!F5310</f>
        <v>0.58333333333333337</v>
      </c>
      <c r="T5318" s="102">
        <f>PER_MONTH!G5310</f>
        <v>0</v>
      </c>
      <c r="U5318" s="100">
        <f t="shared" si="83"/>
        <v>0</v>
      </c>
    </row>
    <row r="5319" spans="18:21" x14ac:dyDescent="0.3">
      <c r="R5319" s="85">
        <f>PER_MONTH!A5311</f>
        <v>45768</v>
      </c>
      <c r="S5319" s="86">
        <f>PER_MONTH!F5311</f>
        <v>0.60416666666666663</v>
      </c>
      <c r="T5319" s="102">
        <f>PER_MONTH!G5311</f>
        <v>0</v>
      </c>
      <c r="U5319" s="100">
        <f t="shared" si="83"/>
        <v>0</v>
      </c>
    </row>
    <row r="5320" spans="18:21" x14ac:dyDescent="0.3">
      <c r="R5320" s="85">
        <f>PER_MONTH!A5312</f>
        <v>45768</v>
      </c>
      <c r="S5320" s="86">
        <f>PER_MONTH!F5312</f>
        <v>0.625</v>
      </c>
      <c r="T5320" s="102">
        <f>PER_MONTH!G5312</f>
        <v>0</v>
      </c>
      <c r="U5320" s="100">
        <f t="shared" si="83"/>
        <v>0</v>
      </c>
    </row>
    <row r="5321" spans="18:21" x14ac:dyDescent="0.3">
      <c r="R5321" s="85">
        <f>PER_MONTH!A5313</f>
        <v>45768</v>
      </c>
      <c r="S5321" s="86">
        <f>PER_MONTH!F5313</f>
        <v>0.64583333333333337</v>
      </c>
      <c r="T5321" s="102">
        <f>PER_MONTH!G5313</f>
        <v>0</v>
      </c>
      <c r="U5321" s="100">
        <f t="shared" si="83"/>
        <v>0</v>
      </c>
    </row>
    <row r="5322" spans="18:21" x14ac:dyDescent="0.3">
      <c r="R5322" s="85">
        <f>PER_MONTH!A5314</f>
        <v>45768</v>
      </c>
      <c r="S5322" s="86">
        <f>PER_MONTH!F5314</f>
        <v>0.66666666666666663</v>
      </c>
      <c r="T5322" s="102">
        <f>PER_MONTH!G5314</f>
        <v>0</v>
      </c>
      <c r="U5322" s="100">
        <f t="shared" si="83"/>
        <v>0</v>
      </c>
    </row>
    <row r="5323" spans="18:21" x14ac:dyDescent="0.3">
      <c r="R5323" s="85">
        <f>PER_MONTH!A5315</f>
        <v>45768</v>
      </c>
      <c r="S5323" s="86">
        <f>PER_MONTH!F5315</f>
        <v>0.6875</v>
      </c>
      <c r="T5323" s="102">
        <f>PER_MONTH!G5315</f>
        <v>0</v>
      </c>
      <c r="U5323" s="100">
        <f t="shared" si="83"/>
        <v>0</v>
      </c>
    </row>
    <row r="5324" spans="18:21" x14ac:dyDescent="0.3">
      <c r="R5324" s="85">
        <f>PER_MONTH!A5316</f>
        <v>45768</v>
      </c>
      <c r="S5324" s="86">
        <f>PER_MONTH!F5316</f>
        <v>0.70833333333333337</v>
      </c>
      <c r="T5324" s="102">
        <f>PER_MONTH!G5316</f>
        <v>0</v>
      </c>
      <c r="U5324" s="100">
        <f t="shared" ref="U5324:U5387" si="84">T5324/0.5</f>
        <v>0</v>
      </c>
    </row>
    <row r="5325" spans="18:21" x14ac:dyDescent="0.3">
      <c r="R5325" s="85">
        <f>PER_MONTH!A5317</f>
        <v>45768</v>
      </c>
      <c r="S5325" s="86">
        <f>PER_MONTH!F5317</f>
        <v>0.72916666666666663</v>
      </c>
      <c r="T5325" s="102">
        <f>PER_MONTH!G5317</f>
        <v>0</v>
      </c>
      <c r="U5325" s="100">
        <f t="shared" si="84"/>
        <v>0</v>
      </c>
    </row>
    <row r="5326" spans="18:21" x14ac:dyDescent="0.3">
      <c r="R5326" s="85">
        <f>PER_MONTH!A5318</f>
        <v>45768</v>
      </c>
      <c r="S5326" s="86">
        <f>PER_MONTH!F5318</f>
        <v>0.75</v>
      </c>
      <c r="T5326" s="102">
        <f>PER_MONTH!G5318</f>
        <v>0</v>
      </c>
      <c r="U5326" s="100">
        <f t="shared" si="84"/>
        <v>0</v>
      </c>
    </row>
    <row r="5327" spans="18:21" x14ac:dyDescent="0.3">
      <c r="R5327" s="85">
        <f>PER_MONTH!A5319</f>
        <v>45768</v>
      </c>
      <c r="S5327" s="86">
        <f>PER_MONTH!F5319</f>
        <v>0.77083333333333337</v>
      </c>
      <c r="T5327" s="102">
        <f>PER_MONTH!G5319</f>
        <v>0</v>
      </c>
      <c r="U5327" s="100">
        <f t="shared" si="84"/>
        <v>0</v>
      </c>
    </row>
    <row r="5328" spans="18:21" x14ac:dyDescent="0.3">
      <c r="R5328" s="85">
        <f>PER_MONTH!A5320</f>
        <v>45768</v>
      </c>
      <c r="S5328" s="86">
        <f>PER_MONTH!F5320</f>
        <v>0.79166666666666663</v>
      </c>
      <c r="T5328" s="102">
        <f>PER_MONTH!G5320</f>
        <v>0</v>
      </c>
      <c r="U5328" s="100">
        <f t="shared" si="84"/>
        <v>0</v>
      </c>
    </row>
    <row r="5329" spans="18:21" x14ac:dyDescent="0.3">
      <c r="R5329" s="85">
        <f>PER_MONTH!A5321</f>
        <v>45768</v>
      </c>
      <c r="S5329" s="86">
        <f>PER_MONTH!F5321</f>
        <v>0.8125</v>
      </c>
      <c r="T5329" s="102">
        <f>PER_MONTH!G5321</f>
        <v>0</v>
      </c>
      <c r="U5329" s="100">
        <f t="shared" si="84"/>
        <v>0</v>
      </c>
    </row>
    <row r="5330" spans="18:21" x14ac:dyDescent="0.3">
      <c r="R5330" s="85">
        <f>PER_MONTH!A5322</f>
        <v>45768</v>
      </c>
      <c r="S5330" s="86">
        <f>PER_MONTH!F5322</f>
        <v>0.83333333333333337</v>
      </c>
      <c r="T5330" s="102">
        <f>PER_MONTH!G5322</f>
        <v>0</v>
      </c>
      <c r="U5330" s="100">
        <f t="shared" si="84"/>
        <v>0</v>
      </c>
    </row>
    <row r="5331" spans="18:21" x14ac:dyDescent="0.3">
      <c r="R5331" s="85">
        <f>PER_MONTH!A5323</f>
        <v>45768</v>
      </c>
      <c r="S5331" s="86">
        <f>PER_MONTH!F5323</f>
        <v>0.85416666666666663</v>
      </c>
      <c r="T5331" s="102">
        <f>PER_MONTH!G5323</f>
        <v>0</v>
      </c>
      <c r="U5331" s="100">
        <f t="shared" si="84"/>
        <v>0</v>
      </c>
    </row>
    <row r="5332" spans="18:21" x14ac:dyDescent="0.3">
      <c r="R5332" s="85">
        <f>PER_MONTH!A5324</f>
        <v>45768</v>
      </c>
      <c r="S5332" s="86">
        <f>PER_MONTH!F5324</f>
        <v>0.875</v>
      </c>
      <c r="T5332" s="102">
        <f>PER_MONTH!G5324</f>
        <v>0</v>
      </c>
      <c r="U5332" s="100">
        <f t="shared" si="84"/>
        <v>0</v>
      </c>
    </row>
    <row r="5333" spans="18:21" x14ac:dyDescent="0.3">
      <c r="R5333" s="85">
        <f>PER_MONTH!A5325</f>
        <v>45768</v>
      </c>
      <c r="S5333" s="86">
        <f>PER_MONTH!F5325</f>
        <v>0.89583333333333337</v>
      </c>
      <c r="T5333" s="102">
        <f>PER_MONTH!G5325</f>
        <v>0</v>
      </c>
      <c r="U5333" s="100">
        <f t="shared" si="84"/>
        <v>0</v>
      </c>
    </row>
    <row r="5334" spans="18:21" x14ac:dyDescent="0.3">
      <c r="R5334" s="85">
        <f>PER_MONTH!A5326</f>
        <v>45768</v>
      </c>
      <c r="S5334" s="86">
        <f>PER_MONTH!F5326</f>
        <v>0.91666666666666663</v>
      </c>
      <c r="T5334" s="102">
        <f>PER_MONTH!G5326</f>
        <v>0</v>
      </c>
      <c r="U5334" s="100">
        <f t="shared" si="84"/>
        <v>0</v>
      </c>
    </row>
    <row r="5335" spans="18:21" x14ac:dyDescent="0.3">
      <c r="R5335" s="85">
        <f>PER_MONTH!A5327</f>
        <v>45768</v>
      </c>
      <c r="S5335" s="86">
        <f>PER_MONTH!F5327</f>
        <v>0.9375</v>
      </c>
      <c r="T5335" s="102">
        <f>PER_MONTH!G5327</f>
        <v>0</v>
      </c>
      <c r="U5335" s="100">
        <f t="shared" si="84"/>
        <v>0</v>
      </c>
    </row>
    <row r="5336" spans="18:21" x14ac:dyDescent="0.3">
      <c r="R5336" s="85">
        <f>PER_MONTH!A5328</f>
        <v>45768</v>
      </c>
      <c r="S5336" s="86">
        <f>PER_MONTH!F5328</f>
        <v>0.95833333333333337</v>
      </c>
      <c r="T5336" s="102">
        <f>PER_MONTH!G5328</f>
        <v>0</v>
      </c>
      <c r="U5336" s="100">
        <f t="shared" si="84"/>
        <v>0</v>
      </c>
    </row>
    <row r="5337" spans="18:21" x14ac:dyDescent="0.3">
      <c r="R5337" s="85">
        <f>PER_MONTH!A5329</f>
        <v>45768</v>
      </c>
      <c r="S5337" s="86">
        <f>PER_MONTH!F5329</f>
        <v>0.97916666666666663</v>
      </c>
      <c r="T5337" s="102">
        <f>PER_MONTH!G5329</f>
        <v>0</v>
      </c>
      <c r="U5337" s="100">
        <f t="shared" si="84"/>
        <v>0</v>
      </c>
    </row>
    <row r="5338" spans="18:21" x14ac:dyDescent="0.3">
      <c r="R5338" s="85">
        <f>PER_MONTH!A5330</f>
        <v>45769</v>
      </c>
      <c r="S5338" s="86">
        <f>PER_MONTH!F5330</f>
        <v>0</v>
      </c>
      <c r="T5338" s="102">
        <f>PER_MONTH!G5330</f>
        <v>0</v>
      </c>
      <c r="U5338" s="100">
        <f t="shared" si="84"/>
        <v>0</v>
      </c>
    </row>
    <row r="5339" spans="18:21" x14ac:dyDescent="0.3">
      <c r="R5339" s="85">
        <f>PER_MONTH!A5331</f>
        <v>45769</v>
      </c>
      <c r="S5339" s="86">
        <f>PER_MONTH!F5331</f>
        <v>2.0833333333333329E-2</v>
      </c>
      <c r="T5339" s="102">
        <f>PER_MONTH!G5331</f>
        <v>0</v>
      </c>
      <c r="U5339" s="100">
        <f t="shared" si="84"/>
        <v>0</v>
      </c>
    </row>
    <row r="5340" spans="18:21" x14ac:dyDescent="0.3">
      <c r="R5340" s="85">
        <f>PER_MONTH!A5332</f>
        <v>45769</v>
      </c>
      <c r="S5340" s="86">
        <f>PER_MONTH!F5332</f>
        <v>4.1666666666666657E-2</v>
      </c>
      <c r="T5340" s="102">
        <f>PER_MONTH!G5332</f>
        <v>0</v>
      </c>
      <c r="U5340" s="100">
        <f t="shared" si="84"/>
        <v>0</v>
      </c>
    </row>
    <row r="5341" spans="18:21" x14ac:dyDescent="0.3">
      <c r="R5341" s="85">
        <f>PER_MONTH!A5333</f>
        <v>45769</v>
      </c>
      <c r="S5341" s="86">
        <f>PER_MONTH!F5333</f>
        <v>6.25E-2</v>
      </c>
      <c r="T5341" s="102">
        <f>PER_MONTH!G5333</f>
        <v>0</v>
      </c>
      <c r="U5341" s="100">
        <f t="shared" si="84"/>
        <v>0</v>
      </c>
    </row>
    <row r="5342" spans="18:21" x14ac:dyDescent="0.3">
      <c r="R5342" s="85">
        <f>PER_MONTH!A5334</f>
        <v>45769</v>
      </c>
      <c r="S5342" s="86">
        <f>PER_MONTH!F5334</f>
        <v>8.3333333333333329E-2</v>
      </c>
      <c r="T5342" s="102">
        <f>PER_MONTH!G5334</f>
        <v>0</v>
      </c>
      <c r="U5342" s="100">
        <f t="shared" si="84"/>
        <v>0</v>
      </c>
    </row>
    <row r="5343" spans="18:21" x14ac:dyDescent="0.3">
      <c r="R5343" s="85">
        <f>PER_MONTH!A5335</f>
        <v>45769</v>
      </c>
      <c r="S5343" s="86">
        <f>PER_MONTH!F5335</f>
        <v>0.1041666666666667</v>
      </c>
      <c r="T5343" s="102">
        <f>PER_MONTH!G5335</f>
        <v>0</v>
      </c>
      <c r="U5343" s="100">
        <f t="shared" si="84"/>
        <v>0</v>
      </c>
    </row>
    <row r="5344" spans="18:21" x14ac:dyDescent="0.3">
      <c r="R5344" s="85">
        <f>PER_MONTH!A5336</f>
        <v>45769</v>
      </c>
      <c r="S5344" s="86">
        <f>PER_MONTH!F5336</f>
        <v>0.125</v>
      </c>
      <c r="T5344" s="102">
        <f>PER_MONTH!G5336</f>
        <v>0</v>
      </c>
      <c r="U5344" s="100">
        <f t="shared" si="84"/>
        <v>0</v>
      </c>
    </row>
    <row r="5345" spans="18:21" x14ac:dyDescent="0.3">
      <c r="R5345" s="85">
        <f>PER_MONTH!A5337</f>
        <v>45769</v>
      </c>
      <c r="S5345" s="86">
        <f>PER_MONTH!F5337</f>
        <v>0.14583333333333329</v>
      </c>
      <c r="T5345" s="102">
        <f>PER_MONTH!G5337</f>
        <v>0</v>
      </c>
      <c r="U5345" s="100">
        <f t="shared" si="84"/>
        <v>0</v>
      </c>
    </row>
    <row r="5346" spans="18:21" x14ac:dyDescent="0.3">
      <c r="R5346" s="85">
        <f>PER_MONTH!A5338</f>
        <v>45769</v>
      </c>
      <c r="S5346" s="86">
        <f>PER_MONTH!F5338</f>
        <v>0.16666666666666671</v>
      </c>
      <c r="T5346" s="102">
        <f>PER_MONTH!G5338</f>
        <v>0</v>
      </c>
      <c r="U5346" s="100">
        <f t="shared" si="84"/>
        <v>0</v>
      </c>
    </row>
    <row r="5347" spans="18:21" x14ac:dyDescent="0.3">
      <c r="R5347" s="85">
        <f>PER_MONTH!A5339</f>
        <v>45769</v>
      </c>
      <c r="S5347" s="86">
        <f>PER_MONTH!F5339</f>
        <v>0.1875</v>
      </c>
      <c r="T5347" s="102">
        <f>PER_MONTH!G5339</f>
        <v>0</v>
      </c>
      <c r="U5347" s="100">
        <f t="shared" si="84"/>
        <v>0</v>
      </c>
    </row>
    <row r="5348" spans="18:21" x14ac:dyDescent="0.3">
      <c r="R5348" s="85">
        <f>PER_MONTH!A5340</f>
        <v>45769</v>
      </c>
      <c r="S5348" s="86">
        <f>PER_MONTH!F5340</f>
        <v>0.20833333333333329</v>
      </c>
      <c r="T5348" s="102">
        <f>PER_MONTH!G5340</f>
        <v>0</v>
      </c>
      <c r="U5348" s="100">
        <f t="shared" si="84"/>
        <v>0</v>
      </c>
    </row>
    <row r="5349" spans="18:21" x14ac:dyDescent="0.3">
      <c r="R5349" s="85">
        <f>PER_MONTH!A5341</f>
        <v>45769</v>
      </c>
      <c r="S5349" s="86">
        <f>PER_MONTH!F5341</f>
        <v>0.22916666666666671</v>
      </c>
      <c r="T5349" s="102">
        <f>PER_MONTH!G5341</f>
        <v>0</v>
      </c>
      <c r="U5349" s="100">
        <f t="shared" si="84"/>
        <v>0</v>
      </c>
    </row>
    <row r="5350" spans="18:21" x14ac:dyDescent="0.3">
      <c r="R5350" s="85">
        <f>PER_MONTH!A5342</f>
        <v>45769</v>
      </c>
      <c r="S5350" s="86">
        <f>PER_MONTH!F5342</f>
        <v>0.25</v>
      </c>
      <c r="T5350" s="102">
        <f>PER_MONTH!G5342</f>
        <v>0</v>
      </c>
      <c r="U5350" s="100">
        <f t="shared" si="84"/>
        <v>0</v>
      </c>
    </row>
    <row r="5351" spans="18:21" x14ac:dyDescent="0.3">
      <c r="R5351" s="85">
        <f>PER_MONTH!A5343</f>
        <v>45769</v>
      </c>
      <c r="S5351" s="86">
        <f>PER_MONTH!F5343</f>
        <v>0.27083333333333331</v>
      </c>
      <c r="T5351" s="102">
        <f>PER_MONTH!G5343</f>
        <v>0</v>
      </c>
      <c r="U5351" s="100">
        <f t="shared" si="84"/>
        <v>0</v>
      </c>
    </row>
    <row r="5352" spans="18:21" x14ac:dyDescent="0.3">
      <c r="R5352" s="85">
        <f>PER_MONTH!A5344</f>
        <v>45769</v>
      </c>
      <c r="S5352" s="86">
        <f>PER_MONTH!F5344</f>
        <v>0.29166666666666669</v>
      </c>
      <c r="T5352" s="102">
        <f>PER_MONTH!G5344</f>
        <v>0</v>
      </c>
      <c r="U5352" s="100">
        <f t="shared" si="84"/>
        <v>0</v>
      </c>
    </row>
    <row r="5353" spans="18:21" x14ac:dyDescent="0.3">
      <c r="R5353" s="85">
        <f>PER_MONTH!A5345</f>
        <v>45769</v>
      </c>
      <c r="S5353" s="86">
        <f>PER_MONTH!F5345</f>
        <v>0.3125</v>
      </c>
      <c r="T5353" s="102">
        <f>PER_MONTH!G5345</f>
        <v>0</v>
      </c>
      <c r="U5353" s="100">
        <f t="shared" si="84"/>
        <v>0</v>
      </c>
    </row>
    <row r="5354" spans="18:21" x14ac:dyDescent="0.3">
      <c r="R5354" s="85">
        <f>PER_MONTH!A5346</f>
        <v>45769</v>
      </c>
      <c r="S5354" s="86">
        <f>PER_MONTH!F5346</f>
        <v>0.33333333333333331</v>
      </c>
      <c r="T5354" s="102">
        <f>PER_MONTH!G5346</f>
        <v>0</v>
      </c>
      <c r="U5354" s="100">
        <f t="shared" si="84"/>
        <v>0</v>
      </c>
    </row>
    <row r="5355" spans="18:21" x14ac:dyDescent="0.3">
      <c r="R5355" s="85">
        <f>PER_MONTH!A5347</f>
        <v>45769</v>
      </c>
      <c r="S5355" s="86">
        <f>PER_MONTH!F5347</f>
        <v>0.35416666666666669</v>
      </c>
      <c r="T5355" s="102">
        <f>PER_MONTH!G5347</f>
        <v>0</v>
      </c>
      <c r="U5355" s="100">
        <f t="shared" si="84"/>
        <v>0</v>
      </c>
    </row>
    <row r="5356" spans="18:21" x14ac:dyDescent="0.3">
      <c r="R5356" s="85">
        <f>PER_MONTH!A5348</f>
        <v>45769</v>
      </c>
      <c r="S5356" s="86">
        <f>PER_MONTH!F5348</f>
        <v>0.375</v>
      </c>
      <c r="T5356" s="102">
        <f>PER_MONTH!G5348</f>
        <v>0</v>
      </c>
      <c r="U5356" s="100">
        <f t="shared" si="84"/>
        <v>0</v>
      </c>
    </row>
    <row r="5357" spans="18:21" x14ac:dyDescent="0.3">
      <c r="R5357" s="85">
        <f>PER_MONTH!A5349</f>
        <v>45769</v>
      </c>
      <c r="S5357" s="86">
        <f>PER_MONTH!F5349</f>
        <v>0.39583333333333331</v>
      </c>
      <c r="T5357" s="102">
        <f>PER_MONTH!G5349</f>
        <v>0</v>
      </c>
      <c r="U5357" s="100">
        <f t="shared" si="84"/>
        <v>0</v>
      </c>
    </row>
    <row r="5358" spans="18:21" x14ac:dyDescent="0.3">
      <c r="R5358" s="85">
        <f>PER_MONTH!A5350</f>
        <v>45769</v>
      </c>
      <c r="S5358" s="86">
        <f>PER_MONTH!F5350</f>
        <v>0.41666666666666669</v>
      </c>
      <c r="T5358" s="102">
        <f>PER_MONTH!G5350</f>
        <v>0</v>
      </c>
      <c r="U5358" s="100">
        <f t="shared" si="84"/>
        <v>0</v>
      </c>
    </row>
    <row r="5359" spans="18:21" x14ac:dyDescent="0.3">
      <c r="R5359" s="85">
        <f>PER_MONTH!A5351</f>
        <v>45769</v>
      </c>
      <c r="S5359" s="86">
        <f>PER_MONTH!F5351</f>
        <v>0.4375</v>
      </c>
      <c r="T5359" s="102">
        <f>PER_MONTH!G5351</f>
        <v>0</v>
      </c>
      <c r="U5359" s="100">
        <f t="shared" si="84"/>
        <v>0</v>
      </c>
    </row>
    <row r="5360" spans="18:21" x14ac:dyDescent="0.3">
      <c r="R5360" s="85">
        <f>PER_MONTH!A5352</f>
        <v>45769</v>
      </c>
      <c r="S5360" s="86">
        <f>PER_MONTH!F5352</f>
        <v>0.45833333333333331</v>
      </c>
      <c r="T5360" s="102">
        <f>PER_MONTH!G5352</f>
        <v>0</v>
      </c>
      <c r="U5360" s="100">
        <f t="shared" si="84"/>
        <v>0</v>
      </c>
    </row>
    <row r="5361" spans="18:21" x14ac:dyDescent="0.3">
      <c r="R5361" s="85">
        <f>PER_MONTH!A5353</f>
        <v>45769</v>
      </c>
      <c r="S5361" s="86">
        <f>PER_MONTH!F5353</f>
        <v>0.47916666666666669</v>
      </c>
      <c r="T5361" s="102">
        <f>PER_MONTH!G5353</f>
        <v>0</v>
      </c>
      <c r="U5361" s="100">
        <f t="shared" si="84"/>
        <v>0</v>
      </c>
    </row>
    <row r="5362" spans="18:21" x14ac:dyDescent="0.3">
      <c r="R5362" s="85">
        <f>PER_MONTH!A5354</f>
        <v>45769</v>
      </c>
      <c r="S5362" s="86">
        <f>PER_MONTH!F5354</f>
        <v>0.5</v>
      </c>
      <c r="T5362" s="102">
        <f>PER_MONTH!G5354</f>
        <v>0</v>
      </c>
      <c r="U5362" s="100">
        <f t="shared" si="84"/>
        <v>0</v>
      </c>
    </row>
    <row r="5363" spans="18:21" x14ac:dyDescent="0.3">
      <c r="R5363" s="85">
        <f>PER_MONTH!A5355</f>
        <v>45769</v>
      </c>
      <c r="S5363" s="86">
        <f>PER_MONTH!F5355</f>
        <v>0.52083333333333337</v>
      </c>
      <c r="T5363" s="102">
        <f>PER_MONTH!G5355</f>
        <v>0</v>
      </c>
      <c r="U5363" s="100">
        <f t="shared" si="84"/>
        <v>0</v>
      </c>
    </row>
    <row r="5364" spans="18:21" x14ac:dyDescent="0.3">
      <c r="R5364" s="85">
        <f>PER_MONTH!A5356</f>
        <v>45769</v>
      </c>
      <c r="S5364" s="86">
        <f>PER_MONTH!F5356</f>
        <v>0.54166666666666663</v>
      </c>
      <c r="T5364" s="102">
        <f>PER_MONTH!G5356</f>
        <v>0</v>
      </c>
      <c r="U5364" s="100">
        <f t="shared" si="84"/>
        <v>0</v>
      </c>
    </row>
    <row r="5365" spans="18:21" x14ac:dyDescent="0.3">
      <c r="R5365" s="85">
        <f>PER_MONTH!A5357</f>
        <v>45769</v>
      </c>
      <c r="S5365" s="86">
        <f>PER_MONTH!F5357</f>
        <v>0.5625</v>
      </c>
      <c r="T5365" s="102">
        <f>PER_MONTH!G5357</f>
        <v>0</v>
      </c>
      <c r="U5365" s="100">
        <f t="shared" si="84"/>
        <v>0</v>
      </c>
    </row>
    <row r="5366" spans="18:21" x14ac:dyDescent="0.3">
      <c r="R5366" s="85">
        <f>PER_MONTH!A5358</f>
        <v>45769</v>
      </c>
      <c r="S5366" s="86">
        <f>PER_MONTH!F5358</f>
        <v>0.58333333333333337</v>
      </c>
      <c r="T5366" s="102">
        <f>PER_MONTH!G5358</f>
        <v>0</v>
      </c>
      <c r="U5366" s="100">
        <f t="shared" si="84"/>
        <v>0</v>
      </c>
    </row>
    <row r="5367" spans="18:21" x14ac:dyDescent="0.3">
      <c r="R5367" s="85">
        <f>PER_MONTH!A5359</f>
        <v>45769</v>
      </c>
      <c r="S5367" s="86">
        <f>PER_MONTH!F5359</f>
        <v>0.60416666666666663</v>
      </c>
      <c r="T5367" s="102">
        <f>PER_MONTH!G5359</f>
        <v>0</v>
      </c>
      <c r="U5367" s="100">
        <f t="shared" si="84"/>
        <v>0</v>
      </c>
    </row>
    <row r="5368" spans="18:21" x14ac:dyDescent="0.3">
      <c r="R5368" s="85">
        <f>PER_MONTH!A5360</f>
        <v>45769</v>
      </c>
      <c r="S5368" s="86">
        <f>PER_MONTH!F5360</f>
        <v>0.625</v>
      </c>
      <c r="T5368" s="102">
        <f>PER_MONTH!G5360</f>
        <v>0</v>
      </c>
      <c r="U5368" s="100">
        <f t="shared" si="84"/>
        <v>0</v>
      </c>
    </row>
    <row r="5369" spans="18:21" x14ac:dyDescent="0.3">
      <c r="R5369" s="85">
        <f>PER_MONTH!A5361</f>
        <v>45769</v>
      </c>
      <c r="S5369" s="86">
        <f>PER_MONTH!F5361</f>
        <v>0.64583333333333337</v>
      </c>
      <c r="T5369" s="102">
        <f>PER_MONTH!G5361</f>
        <v>0</v>
      </c>
      <c r="U5369" s="100">
        <f t="shared" si="84"/>
        <v>0</v>
      </c>
    </row>
    <row r="5370" spans="18:21" x14ac:dyDescent="0.3">
      <c r="R5370" s="85">
        <f>PER_MONTH!A5362</f>
        <v>45769</v>
      </c>
      <c r="S5370" s="86">
        <f>PER_MONTH!F5362</f>
        <v>0.66666666666666663</v>
      </c>
      <c r="T5370" s="102">
        <f>PER_MONTH!G5362</f>
        <v>0</v>
      </c>
      <c r="U5370" s="100">
        <f t="shared" si="84"/>
        <v>0</v>
      </c>
    </row>
    <row r="5371" spans="18:21" x14ac:dyDescent="0.3">
      <c r="R5371" s="85">
        <f>PER_MONTH!A5363</f>
        <v>45769</v>
      </c>
      <c r="S5371" s="86">
        <f>PER_MONTH!F5363</f>
        <v>0.6875</v>
      </c>
      <c r="T5371" s="102">
        <f>PER_MONTH!G5363</f>
        <v>0</v>
      </c>
      <c r="U5371" s="100">
        <f t="shared" si="84"/>
        <v>0</v>
      </c>
    </row>
    <row r="5372" spans="18:21" x14ac:dyDescent="0.3">
      <c r="R5372" s="85">
        <f>PER_MONTH!A5364</f>
        <v>45769</v>
      </c>
      <c r="S5372" s="86">
        <f>PER_MONTH!F5364</f>
        <v>0.70833333333333337</v>
      </c>
      <c r="T5372" s="102">
        <f>PER_MONTH!G5364</f>
        <v>0</v>
      </c>
      <c r="U5372" s="100">
        <f t="shared" si="84"/>
        <v>0</v>
      </c>
    </row>
    <row r="5373" spans="18:21" x14ac:dyDescent="0.3">
      <c r="R5373" s="85">
        <f>PER_MONTH!A5365</f>
        <v>45769</v>
      </c>
      <c r="S5373" s="86">
        <f>PER_MONTH!F5365</f>
        <v>0.72916666666666663</v>
      </c>
      <c r="T5373" s="102">
        <f>PER_MONTH!G5365</f>
        <v>0</v>
      </c>
      <c r="U5373" s="100">
        <f t="shared" si="84"/>
        <v>0</v>
      </c>
    </row>
    <row r="5374" spans="18:21" x14ac:dyDescent="0.3">
      <c r="R5374" s="85">
        <f>PER_MONTH!A5366</f>
        <v>45769</v>
      </c>
      <c r="S5374" s="86">
        <f>PER_MONTH!F5366</f>
        <v>0.75</v>
      </c>
      <c r="T5374" s="102">
        <f>PER_MONTH!G5366</f>
        <v>0</v>
      </c>
      <c r="U5374" s="100">
        <f t="shared" si="84"/>
        <v>0</v>
      </c>
    </row>
    <row r="5375" spans="18:21" x14ac:dyDescent="0.3">
      <c r="R5375" s="85">
        <f>PER_MONTH!A5367</f>
        <v>45769</v>
      </c>
      <c r="S5375" s="86">
        <f>PER_MONTH!F5367</f>
        <v>0.77083333333333337</v>
      </c>
      <c r="T5375" s="102">
        <f>PER_MONTH!G5367</f>
        <v>0</v>
      </c>
      <c r="U5375" s="100">
        <f t="shared" si="84"/>
        <v>0</v>
      </c>
    </row>
    <row r="5376" spans="18:21" x14ac:dyDescent="0.3">
      <c r="R5376" s="85">
        <f>PER_MONTH!A5368</f>
        <v>45769</v>
      </c>
      <c r="S5376" s="86">
        <f>PER_MONTH!F5368</f>
        <v>0.79166666666666663</v>
      </c>
      <c r="T5376" s="102">
        <f>PER_MONTH!G5368</f>
        <v>0</v>
      </c>
      <c r="U5376" s="100">
        <f t="shared" si="84"/>
        <v>0</v>
      </c>
    </row>
    <row r="5377" spans="18:21" x14ac:dyDescent="0.3">
      <c r="R5377" s="85">
        <f>PER_MONTH!A5369</f>
        <v>45769</v>
      </c>
      <c r="S5377" s="86">
        <f>PER_MONTH!F5369</f>
        <v>0.8125</v>
      </c>
      <c r="T5377" s="102">
        <f>PER_MONTH!G5369</f>
        <v>0</v>
      </c>
      <c r="U5377" s="100">
        <f t="shared" si="84"/>
        <v>0</v>
      </c>
    </row>
    <row r="5378" spans="18:21" x14ac:dyDescent="0.3">
      <c r="R5378" s="85">
        <f>PER_MONTH!A5370</f>
        <v>45769</v>
      </c>
      <c r="S5378" s="86">
        <f>PER_MONTH!F5370</f>
        <v>0.83333333333333337</v>
      </c>
      <c r="T5378" s="102">
        <f>PER_MONTH!G5370</f>
        <v>0</v>
      </c>
      <c r="U5378" s="100">
        <f t="shared" si="84"/>
        <v>0</v>
      </c>
    </row>
    <row r="5379" spans="18:21" x14ac:dyDescent="0.3">
      <c r="R5379" s="85">
        <f>PER_MONTH!A5371</f>
        <v>45769</v>
      </c>
      <c r="S5379" s="86">
        <f>PER_MONTH!F5371</f>
        <v>0.85416666666666663</v>
      </c>
      <c r="T5379" s="102">
        <f>PER_MONTH!G5371</f>
        <v>0</v>
      </c>
      <c r="U5379" s="100">
        <f t="shared" si="84"/>
        <v>0</v>
      </c>
    </row>
    <row r="5380" spans="18:21" x14ac:dyDescent="0.3">
      <c r="R5380" s="85">
        <f>PER_MONTH!A5372</f>
        <v>45769</v>
      </c>
      <c r="S5380" s="86">
        <f>PER_MONTH!F5372</f>
        <v>0.875</v>
      </c>
      <c r="T5380" s="102">
        <f>PER_MONTH!G5372</f>
        <v>0</v>
      </c>
      <c r="U5380" s="100">
        <f t="shared" si="84"/>
        <v>0</v>
      </c>
    </row>
    <row r="5381" spans="18:21" x14ac:dyDescent="0.3">
      <c r="R5381" s="85">
        <f>PER_MONTH!A5373</f>
        <v>45769</v>
      </c>
      <c r="S5381" s="86">
        <f>PER_MONTH!F5373</f>
        <v>0.89583333333333337</v>
      </c>
      <c r="T5381" s="102">
        <f>PER_MONTH!G5373</f>
        <v>0</v>
      </c>
      <c r="U5381" s="100">
        <f t="shared" si="84"/>
        <v>0</v>
      </c>
    </row>
    <row r="5382" spans="18:21" x14ac:dyDescent="0.3">
      <c r="R5382" s="85">
        <f>PER_MONTH!A5374</f>
        <v>45769</v>
      </c>
      <c r="S5382" s="86">
        <f>PER_MONTH!F5374</f>
        <v>0.91666666666666663</v>
      </c>
      <c r="T5382" s="102">
        <f>PER_MONTH!G5374</f>
        <v>0</v>
      </c>
      <c r="U5382" s="100">
        <f t="shared" si="84"/>
        <v>0</v>
      </c>
    </row>
    <row r="5383" spans="18:21" x14ac:dyDescent="0.3">
      <c r="R5383" s="85">
        <f>PER_MONTH!A5375</f>
        <v>45769</v>
      </c>
      <c r="S5383" s="86">
        <f>PER_MONTH!F5375</f>
        <v>0.9375</v>
      </c>
      <c r="T5383" s="102">
        <f>PER_MONTH!G5375</f>
        <v>0</v>
      </c>
      <c r="U5383" s="100">
        <f t="shared" si="84"/>
        <v>0</v>
      </c>
    </row>
    <row r="5384" spans="18:21" x14ac:dyDescent="0.3">
      <c r="R5384" s="85">
        <f>PER_MONTH!A5376</f>
        <v>45769</v>
      </c>
      <c r="S5384" s="86">
        <f>PER_MONTH!F5376</f>
        <v>0.95833333333333337</v>
      </c>
      <c r="T5384" s="102">
        <f>PER_MONTH!G5376</f>
        <v>0</v>
      </c>
      <c r="U5384" s="100">
        <f t="shared" si="84"/>
        <v>0</v>
      </c>
    </row>
    <row r="5385" spans="18:21" x14ac:dyDescent="0.3">
      <c r="R5385" s="85">
        <f>PER_MONTH!A5377</f>
        <v>45769</v>
      </c>
      <c r="S5385" s="86">
        <f>PER_MONTH!F5377</f>
        <v>0.97916666666666663</v>
      </c>
      <c r="T5385" s="102">
        <f>PER_MONTH!G5377</f>
        <v>0</v>
      </c>
      <c r="U5385" s="100">
        <f t="shared" si="84"/>
        <v>0</v>
      </c>
    </row>
    <row r="5386" spans="18:21" x14ac:dyDescent="0.3">
      <c r="R5386" s="85">
        <f>PER_MONTH!A5378</f>
        <v>45770</v>
      </c>
      <c r="S5386" s="86">
        <f>PER_MONTH!F5378</f>
        <v>0</v>
      </c>
      <c r="T5386" s="102">
        <f>PER_MONTH!G5378</f>
        <v>0</v>
      </c>
      <c r="U5386" s="100">
        <f t="shared" si="84"/>
        <v>0</v>
      </c>
    </row>
    <row r="5387" spans="18:21" x14ac:dyDescent="0.3">
      <c r="R5387" s="85">
        <f>PER_MONTH!A5379</f>
        <v>45770</v>
      </c>
      <c r="S5387" s="86">
        <f>PER_MONTH!F5379</f>
        <v>2.0833333333333329E-2</v>
      </c>
      <c r="T5387" s="102">
        <f>PER_MONTH!G5379</f>
        <v>0</v>
      </c>
      <c r="U5387" s="100">
        <f t="shared" si="84"/>
        <v>0</v>
      </c>
    </row>
    <row r="5388" spans="18:21" x14ac:dyDescent="0.3">
      <c r="R5388" s="85">
        <f>PER_MONTH!A5380</f>
        <v>45770</v>
      </c>
      <c r="S5388" s="86">
        <f>PER_MONTH!F5380</f>
        <v>4.1666666666666657E-2</v>
      </c>
      <c r="T5388" s="102">
        <f>PER_MONTH!G5380</f>
        <v>0</v>
      </c>
      <c r="U5388" s="100">
        <f t="shared" ref="U5388:U5451" si="85">T5388/0.5</f>
        <v>0</v>
      </c>
    </row>
    <row r="5389" spans="18:21" x14ac:dyDescent="0.3">
      <c r="R5389" s="85">
        <f>PER_MONTH!A5381</f>
        <v>45770</v>
      </c>
      <c r="S5389" s="86">
        <f>PER_MONTH!F5381</f>
        <v>6.25E-2</v>
      </c>
      <c r="T5389" s="102">
        <f>PER_MONTH!G5381</f>
        <v>0</v>
      </c>
      <c r="U5389" s="100">
        <f t="shared" si="85"/>
        <v>0</v>
      </c>
    </row>
    <row r="5390" spans="18:21" x14ac:dyDescent="0.3">
      <c r="R5390" s="85">
        <f>PER_MONTH!A5382</f>
        <v>45770</v>
      </c>
      <c r="S5390" s="86">
        <f>PER_MONTH!F5382</f>
        <v>8.3333333333333329E-2</v>
      </c>
      <c r="T5390" s="102">
        <f>PER_MONTH!G5382</f>
        <v>0</v>
      </c>
      <c r="U5390" s="100">
        <f t="shared" si="85"/>
        <v>0</v>
      </c>
    </row>
    <row r="5391" spans="18:21" x14ac:dyDescent="0.3">
      <c r="R5391" s="85">
        <f>PER_MONTH!A5383</f>
        <v>45770</v>
      </c>
      <c r="S5391" s="86">
        <f>PER_MONTH!F5383</f>
        <v>0.1041666666666667</v>
      </c>
      <c r="T5391" s="102">
        <f>PER_MONTH!G5383</f>
        <v>0</v>
      </c>
      <c r="U5391" s="100">
        <f t="shared" si="85"/>
        <v>0</v>
      </c>
    </row>
    <row r="5392" spans="18:21" x14ac:dyDescent="0.3">
      <c r="R5392" s="85">
        <f>PER_MONTH!A5384</f>
        <v>45770</v>
      </c>
      <c r="S5392" s="86">
        <f>PER_MONTH!F5384</f>
        <v>0.125</v>
      </c>
      <c r="T5392" s="102">
        <f>PER_MONTH!G5384</f>
        <v>0</v>
      </c>
      <c r="U5392" s="100">
        <f t="shared" si="85"/>
        <v>0</v>
      </c>
    </row>
    <row r="5393" spans="18:21" x14ac:dyDescent="0.3">
      <c r="R5393" s="85">
        <f>PER_MONTH!A5385</f>
        <v>45770</v>
      </c>
      <c r="S5393" s="86">
        <f>PER_MONTH!F5385</f>
        <v>0.14583333333333329</v>
      </c>
      <c r="T5393" s="102">
        <f>PER_MONTH!G5385</f>
        <v>0</v>
      </c>
      <c r="U5393" s="100">
        <f t="shared" si="85"/>
        <v>0</v>
      </c>
    </row>
    <row r="5394" spans="18:21" x14ac:dyDescent="0.3">
      <c r="R5394" s="85">
        <f>PER_MONTH!A5386</f>
        <v>45770</v>
      </c>
      <c r="S5394" s="86">
        <f>PER_MONTH!F5386</f>
        <v>0.16666666666666671</v>
      </c>
      <c r="T5394" s="102">
        <f>PER_MONTH!G5386</f>
        <v>0</v>
      </c>
      <c r="U5394" s="100">
        <f t="shared" si="85"/>
        <v>0</v>
      </c>
    </row>
    <row r="5395" spans="18:21" x14ac:dyDescent="0.3">
      <c r="R5395" s="85">
        <f>PER_MONTH!A5387</f>
        <v>45770</v>
      </c>
      <c r="S5395" s="86">
        <f>PER_MONTH!F5387</f>
        <v>0.1875</v>
      </c>
      <c r="T5395" s="102">
        <f>PER_MONTH!G5387</f>
        <v>0</v>
      </c>
      <c r="U5395" s="100">
        <f t="shared" si="85"/>
        <v>0</v>
      </c>
    </row>
    <row r="5396" spans="18:21" x14ac:dyDescent="0.3">
      <c r="R5396" s="85">
        <f>PER_MONTH!A5388</f>
        <v>45770</v>
      </c>
      <c r="S5396" s="86">
        <f>PER_MONTH!F5388</f>
        <v>0.20833333333333329</v>
      </c>
      <c r="T5396" s="102">
        <f>PER_MONTH!G5388</f>
        <v>0</v>
      </c>
      <c r="U5396" s="100">
        <f t="shared" si="85"/>
        <v>0</v>
      </c>
    </row>
    <row r="5397" spans="18:21" x14ac:dyDescent="0.3">
      <c r="R5397" s="85">
        <f>PER_MONTH!A5389</f>
        <v>45770</v>
      </c>
      <c r="S5397" s="86">
        <f>PER_MONTH!F5389</f>
        <v>0.22916666666666671</v>
      </c>
      <c r="T5397" s="102">
        <f>PER_MONTH!G5389</f>
        <v>0</v>
      </c>
      <c r="U5397" s="100">
        <f t="shared" si="85"/>
        <v>0</v>
      </c>
    </row>
    <row r="5398" spans="18:21" x14ac:dyDescent="0.3">
      <c r="R5398" s="85">
        <f>PER_MONTH!A5390</f>
        <v>45770</v>
      </c>
      <c r="S5398" s="86">
        <f>PER_MONTH!F5390</f>
        <v>0.25</v>
      </c>
      <c r="T5398" s="102">
        <f>PER_MONTH!G5390</f>
        <v>0</v>
      </c>
      <c r="U5398" s="100">
        <f t="shared" si="85"/>
        <v>0</v>
      </c>
    </row>
    <row r="5399" spans="18:21" x14ac:dyDescent="0.3">
      <c r="R5399" s="85">
        <f>PER_MONTH!A5391</f>
        <v>45770</v>
      </c>
      <c r="S5399" s="86">
        <f>PER_MONTH!F5391</f>
        <v>0.27083333333333331</v>
      </c>
      <c r="T5399" s="102">
        <f>PER_MONTH!G5391</f>
        <v>0</v>
      </c>
      <c r="U5399" s="100">
        <f t="shared" si="85"/>
        <v>0</v>
      </c>
    </row>
    <row r="5400" spans="18:21" x14ac:dyDescent="0.3">
      <c r="R5400" s="85">
        <f>PER_MONTH!A5392</f>
        <v>45770</v>
      </c>
      <c r="S5400" s="86">
        <f>PER_MONTH!F5392</f>
        <v>0.29166666666666669</v>
      </c>
      <c r="T5400" s="102">
        <f>PER_MONTH!G5392</f>
        <v>0</v>
      </c>
      <c r="U5400" s="100">
        <f t="shared" si="85"/>
        <v>0</v>
      </c>
    </row>
    <row r="5401" spans="18:21" x14ac:dyDescent="0.3">
      <c r="R5401" s="85">
        <f>PER_MONTH!A5393</f>
        <v>45770</v>
      </c>
      <c r="S5401" s="86">
        <f>PER_MONTH!F5393</f>
        <v>0.3125</v>
      </c>
      <c r="T5401" s="102">
        <f>PER_MONTH!G5393</f>
        <v>0</v>
      </c>
      <c r="U5401" s="100">
        <f t="shared" si="85"/>
        <v>0</v>
      </c>
    </row>
    <row r="5402" spans="18:21" x14ac:dyDescent="0.3">
      <c r="R5402" s="85">
        <f>PER_MONTH!A5394</f>
        <v>45770</v>
      </c>
      <c r="S5402" s="86">
        <f>PER_MONTH!F5394</f>
        <v>0.33333333333333331</v>
      </c>
      <c r="T5402" s="102">
        <f>PER_MONTH!G5394</f>
        <v>0</v>
      </c>
      <c r="U5402" s="100">
        <f t="shared" si="85"/>
        <v>0</v>
      </c>
    </row>
    <row r="5403" spans="18:21" x14ac:dyDescent="0.3">
      <c r="R5403" s="85">
        <f>PER_MONTH!A5395</f>
        <v>45770</v>
      </c>
      <c r="S5403" s="86">
        <f>PER_MONTH!F5395</f>
        <v>0.35416666666666669</v>
      </c>
      <c r="T5403" s="102">
        <f>PER_MONTH!G5395</f>
        <v>0</v>
      </c>
      <c r="U5403" s="100">
        <f t="shared" si="85"/>
        <v>0</v>
      </c>
    </row>
    <row r="5404" spans="18:21" x14ac:dyDescent="0.3">
      <c r="R5404" s="85">
        <f>PER_MONTH!A5396</f>
        <v>45770</v>
      </c>
      <c r="S5404" s="86">
        <f>PER_MONTH!F5396</f>
        <v>0.375</v>
      </c>
      <c r="T5404" s="102">
        <f>PER_MONTH!G5396</f>
        <v>0</v>
      </c>
      <c r="U5404" s="100">
        <f t="shared" si="85"/>
        <v>0</v>
      </c>
    </row>
    <row r="5405" spans="18:21" x14ac:dyDescent="0.3">
      <c r="R5405" s="85">
        <f>PER_MONTH!A5397</f>
        <v>45770</v>
      </c>
      <c r="S5405" s="86">
        <f>PER_MONTH!F5397</f>
        <v>0.39583333333333331</v>
      </c>
      <c r="T5405" s="102">
        <f>PER_MONTH!G5397</f>
        <v>0</v>
      </c>
      <c r="U5405" s="100">
        <f t="shared" si="85"/>
        <v>0</v>
      </c>
    </row>
    <row r="5406" spans="18:21" x14ac:dyDescent="0.3">
      <c r="R5406" s="85">
        <f>PER_MONTH!A5398</f>
        <v>45770</v>
      </c>
      <c r="S5406" s="86">
        <f>PER_MONTH!F5398</f>
        <v>0.41666666666666669</v>
      </c>
      <c r="T5406" s="102">
        <f>PER_MONTH!G5398</f>
        <v>0</v>
      </c>
      <c r="U5406" s="100">
        <f t="shared" si="85"/>
        <v>0</v>
      </c>
    </row>
    <row r="5407" spans="18:21" x14ac:dyDescent="0.3">
      <c r="R5407" s="85">
        <f>PER_MONTH!A5399</f>
        <v>45770</v>
      </c>
      <c r="S5407" s="86">
        <f>PER_MONTH!F5399</f>
        <v>0.4375</v>
      </c>
      <c r="T5407" s="102">
        <f>PER_MONTH!G5399</f>
        <v>0</v>
      </c>
      <c r="U5407" s="100">
        <f t="shared" si="85"/>
        <v>0</v>
      </c>
    </row>
    <row r="5408" spans="18:21" x14ac:dyDescent="0.3">
      <c r="R5408" s="85">
        <f>PER_MONTH!A5400</f>
        <v>45770</v>
      </c>
      <c r="S5408" s="86">
        <f>PER_MONTH!F5400</f>
        <v>0.45833333333333331</v>
      </c>
      <c r="T5408" s="102">
        <f>PER_MONTH!G5400</f>
        <v>0</v>
      </c>
      <c r="U5408" s="100">
        <f t="shared" si="85"/>
        <v>0</v>
      </c>
    </row>
    <row r="5409" spans="18:21" x14ac:dyDescent="0.3">
      <c r="R5409" s="85">
        <f>PER_MONTH!A5401</f>
        <v>45770</v>
      </c>
      <c r="S5409" s="86">
        <f>PER_MONTH!F5401</f>
        <v>0.47916666666666669</v>
      </c>
      <c r="T5409" s="102">
        <f>PER_MONTH!G5401</f>
        <v>0</v>
      </c>
      <c r="U5409" s="100">
        <f t="shared" si="85"/>
        <v>0</v>
      </c>
    </row>
    <row r="5410" spans="18:21" x14ac:dyDescent="0.3">
      <c r="R5410" s="85">
        <f>PER_MONTH!A5402</f>
        <v>45770</v>
      </c>
      <c r="S5410" s="86">
        <f>PER_MONTH!F5402</f>
        <v>0.5</v>
      </c>
      <c r="T5410" s="102">
        <f>PER_MONTH!G5402</f>
        <v>0</v>
      </c>
      <c r="U5410" s="100">
        <f t="shared" si="85"/>
        <v>0</v>
      </c>
    </row>
    <row r="5411" spans="18:21" x14ac:dyDescent="0.3">
      <c r="R5411" s="85">
        <f>PER_MONTH!A5403</f>
        <v>45770</v>
      </c>
      <c r="S5411" s="86">
        <f>PER_MONTH!F5403</f>
        <v>0.52083333333333337</v>
      </c>
      <c r="T5411" s="102">
        <f>PER_MONTH!G5403</f>
        <v>0</v>
      </c>
      <c r="U5411" s="100">
        <f t="shared" si="85"/>
        <v>0</v>
      </c>
    </row>
    <row r="5412" spans="18:21" x14ac:dyDescent="0.3">
      <c r="R5412" s="85">
        <f>PER_MONTH!A5404</f>
        <v>45770</v>
      </c>
      <c r="S5412" s="86">
        <f>PER_MONTH!F5404</f>
        <v>0.54166666666666663</v>
      </c>
      <c r="T5412" s="102">
        <f>PER_MONTH!G5404</f>
        <v>0</v>
      </c>
      <c r="U5412" s="100">
        <f t="shared" si="85"/>
        <v>0</v>
      </c>
    </row>
    <row r="5413" spans="18:21" x14ac:dyDescent="0.3">
      <c r="R5413" s="85">
        <f>PER_MONTH!A5405</f>
        <v>45770</v>
      </c>
      <c r="S5413" s="86">
        <f>PER_MONTH!F5405</f>
        <v>0.5625</v>
      </c>
      <c r="T5413" s="102">
        <f>PER_MONTH!G5405</f>
        <v>0</v>
      </c>
      <c r="U5413" s="100">
        <f t="shared" si="85"/>
        <v>0</v>
      </c>
    </row>
    <row r="5414" spans="18:21" x14ac:dyDescent="0.3">
      <c r="R5414" s="85">
        <f>PER_MONTH!A5406</f>
        <v>45770</v>
      </c>
      <c r="S5414" s="86">
        <f>PER_MONTH!F5406</f>
        <v>0.58333333333333337</v>
      </c>
      <c r="T5414" s="102">
        <f>PER_MONTH!G5406</f>
        <v>0</v>
      </c>
      <c r="U5414" s="100">
        <f t="shared" si="85"/>
        <v>0</v>
      </c>
    </row>
    <row r="5415" spans="18:21" x14ac:dyDescent="0.3">
      <c r="R5415" s="85">
        <f>PER_MONTH!A5407</f>
        <v>45770</v>
      </c>
      <c r="S5415" s="86">
        <f>PER_MONTH!F5407</f>
        <v>0.60416666666666663</v>
      </c>
      <c r="T5415" s="102">
        <f>PER_MONTH!G5407</f>
        <v>0</v>
      </c>
      <c r="U5415" s="100">
        <f t="shared" si="85"/>
        <v>0</v>
      </c>
    </row>
    <row r="5416" spans="18:21" x14ac:dyDescent="0.3">
      <c r="R5416" s="85">
        <f>PER_MONTH!A5408</f>
        <v>45770</v>
      </c>
      <c r="S5416" s="86">
        <f>PER_MONTH!F5408</f>
        <v>0.625</v>
      </c>
      <c r="T5416" s="102">
        <f>PER_MONTH!G5408</f>
        <v>0</v>
      </c>
      <c r="U5416" s="100">
        <f t="shared" si="85"/>
        <v>0</v>
      </c>
    </row>
    <row r="5417" spans="18:21" x14ac:dyDescent="0.3">
      <c r="R5417" s="85">
        <f>PER_MONTH!A5409</f>
        <v>45770</v>
      </c>
      <c r="S5417" s="86">
        <f>PER_MONTH!F5409</f>
        <v>0.64583333333333337</v>
      </c>
      <c r="T5417" s="102">
        <f>PER_MONTH!G5409</f>
        <v>0</v>
      </c>
      <c r="U5417" s="100">
        <f t="shared" si="85"/>
        <v>0</v>
      </c>
    </row>
    <row r="5418" spans="18:21" x14ac:dyDescent="0.3">
      <c r="R5418" s="85">
        <f>PER_MONTH!A5410</f>
        <v>45770</v>
      </c>
      <c r="S5418" s="86">
        <f>PER_MONTH!F5410</f>
        <v>0.66666666666666663</v>
      </c>
      <c r="T5418" s="102">
        <f>PER_MONTH!G5410</f>
        <v>0</v>
      </c>
      <c r="U5418" s="100">
        <f t="shared" si="85"/>
        <v>0</v>
      </c>
    </row>
    <row r="5419" spans="18:21" x14ac:dyDescent="0.3">
      <c r="R5419" s="85">
        <f>PER_MONTH!A5411</f>
        <v>45770</v>
      </c>
      <c r="S5419" s="86">
        <f>PER_MONTH!F5411</f>
        <v>0.6875</v>
      </c>
      <c r="T5419" s="102">
        <f>PER_MONTH!G5411</f>
        <v>0</v>
      </c>
      <c r="U5419" s="100">
        <f t="shared" si="85"/>
        <v>0</v>
      </c>
    </row>
    <row r="5420" spans="18:21" x14ac:dyDescent="0.3">
      <c r="R5420" s="85">
        <f>PER_MONTH!A5412</f>
        <v>45770</v>
      </c>
      <c r="S5420" s="86">
        <f>PER_MONTH!F5412</f>
        <v>0.70833333333333337</v>
      </c>
      <c r="T5420" s="102">
        <f>PER_MONTH!G5412</f>
        <v>0</v>
      </c>
      <c r="U5420" s="100">
        <f t="shared" si="85"/>
        <v>0</v>
      </c>
    </row>
    <row r="5421" spans="18:21" x14ac:dyDescent="0.3">
      <c r="R5421" s="85">
        <f>PER_MONTH!A5413</f>
        <v>45770</v>
      </c>
      <c r="S5421" s="86">
        <f>PER_MONTH!F5413</f>
        <v>0.72916666666666663</v>
      </c>
      <c r="T5421" s="102">
        <f>PER_MONTH!G5413</f>
        <v>0</v>
      </c>
      <c r="U5421" s="100">
        <f t="shared" si="85"/>
        <v>0</v>
      </c>
    </row>
    <row r="5422" spans="18:21" x14ac:dyDescent="0.3">
      <c r="R5422" s="85">
        <f>PER_MONTH!A5414</f>
        <v>45770</v>
      </c>
      <c r="S5422" s="86">
        <f>PER_MONTH!F5414</f>
        <v>0.75</v>
      </c>
      <c r="T5422" s="102">
        <f>PER_MONTH!G5414</f>
        <v>0</v>
      </c>
      <c r="U5422" s="100">
        <f t="shared" si="85"/>
        <v>0</v>
      </c>
    </row>
    <row r="5423" spans="18:21" x14ac:dyDescent="0.3">
      <c r="R5423" s="85">
        <f>PER_MONTH!A5415</f>
        <v>45770</v>
      </c>
      <c r="S5423" s="86">
        <f>PER_MONTH!F5415</f>
        <v>0.77083333333333337</v>
      </c>
      <c r="T5423" s="102">
        <f>PER_MONTH!G5415</f>
        <v>0</v>
      </c>
      <c r="U5423" s="100">
        <f t="shared" si="85"/>
        <v>0</v>
      </c>
    </row>
    <row r="5424" spans="18:21" x14ac:dyDescent="0.3">
      <c r="R5424" s="85">
        <f>PER_MONTH!A5416</f>
        <v>45770</v>
      </c>
      <c r="S5424" s="86">
        <f>PER_MONTH!F5416</f>
        <v>0.79166666666666663</v>
      </c>
      <c r="T5424" s="102">
        <f>PER_MONTH!G5416</f>
        <v>0</v>
      </c>
      <c r="U5424" s="100">
        <f t="shared" si="85"/>
        <v>0</v>
      </c>
    </row>
    <row r="5425" spans="18:21" x14ac:dyDescent="0.3">
      <c r="R5425" s="85">
        <f>PER_MONTH!A5417</f>
        <v>45770</v>
      </c>
      <c r="S5425" s="86">
        <f>PER_MONTH!F5417</f>
        <v>0.8125</v>
      </c>
      <c r="T5425" s="102">
        <f>PER_MONTH!G5417</f>
        <v>0</v>
      </c>
      <c r="U5425" s="100">
        <f t="shared" si="85"/>
        <v>0</v>
      </c>
    </row>
    <row r="5426" spans="18:21" x14ac:dyDescent="0.3">
      <c r="R5426" s="85">
        <f>PER_MONTH!A5418</f>
        <v>45770</v>
      </c>
      <c r="S5426" s="86">
        <f>PER_MONTH!F5418</f>
        <v>0.83333333333333337</v>
      </c>
      <c r="T5426" s="102">
        <f>PER_MONTH!G5418</f>
        <v>0</v>
      </c>
      <c r="U5426" s="100">
        <f t="shared" si="85"/>
        <v>0</v>
      </c>
    </row>
    <row r="5427" spans="18:21" x14ac:dyDescent="0.3">
      <c r="R5427" s="85">
        <f>PER_MONTH!A5419</f>
        <v>45770</v>
      </c>
      <c r="S5427" s="86">
        <f>PER_MONTH!F5419</f>
        <v>0.85416666666666663</v>
      </c>
      <c r="T5427" s="102">
        <f>PER_MONTH!G5419</f>
        <v>0</v>
      </c>
      <c r="U5427" s="100">
        <f t="shared" si="85"/>
        <v>0</v>
      </c>
    </row>
    <row r="5428" spans="18:21" x14ac:dyDescent="0.3">
      <c r="R5428" s="85">
        <f>PER_MONTH!A5420</f>
        <v>45770</v>
      </c>
      <c r="S5428" s="86">
        <f>PER_MONTH!F5420</f>
        <v>0.875</v>
      </c>
      <c r="T5428" s="102">
        <f>PER_MONTH!G5420</f>
        <v>0</v>
      </c>
      <c r="U5428" s="100">
        <f t="shared" si="85"/>
        <v>0</v>
      </c>
    </row>
    <row r="5429" spans="18:21" x14ac:dyDescent="0.3">
      <c r="R5429" s="85">
        <f>PER_MONTH!A5421</f>
        <v>45770</v>
      </c>
      <c r="S5429" s="86">
        <f>PER_MONTH!F5421</f>
        <v>0.89583333333333337</v>
      </c>
      <c r="T5429" s="102">
        <f>PER_MONTH!G5421</f>
        <v>0</v>
      </c>
      <c r="U5429" s="100">
        <f t="shared" si="85"/>
        <v>0</v>
      </c>
    </row>
    <row r="5430" spans="18:21" x14ac:dyDescent="0.3">
      <c r="R5430" s="85">
        <f>PER_MONTH!A5422</f>
        <v>45770</v>
      </c>
      <c r="S5430" s="86">
        <f>PER_MONTH!F5422</f>
        <v>0.91666666666666663</v>
      </c>
      <c r="T5430" s="102">
        <f>PER_MONTH!G5422</f>
        <v>0</v>
      </c>
      <c r="U5430" s="100">
        <f t="shared" si="85"/>
        <v>0</v>
      </c>
    </row>
    <row r="5431" spans="18:21" x14ac:dyDescent="0.3">
      <c r="R5431" s="85">
        <f>PER_MONTH!A5423</f>
        <v>45770</v>
      </c>
      <c r="S5431" s="86">
        <f>PER_MONTH!F5423</f>
        <v>0.9375</v>
      </c>
      <c r="T5431" s="102">
        <f>PER_MONTH!G5423</f>
        <v>0</v>
      </c>
      <c r="U5431" s="100">
        <f t="shared" si="85"/>
        <v>0</v>
      </c>
    </row>
    <row r="5432" spans="18:21" x14ac:dyDescent="0.3">
      <c r="R5432" s="85">
        <f>PER_MONTH!A5424</f>
        <v>45770</v>
      </c>
      <c r="S5432" s="86">
        <f>PER_MONTH!F5424</f>
        <v>0.95833333333333337</v>
      </c>
      <c r="T5432" s="102">
        <f>PER_MONTH!G5424</f>
        <v>0</v>
      </c>
      <c r="U5432" s="100">
        <f t="shared" si="85"/>
        <v>0</v>
      </c>
    </row>
    <row r="5433" spans="18:21" x14ac:dyDescent="0.3">
      <c r="R5433" s="85">
        <f>PER_MONTH!A5425</f>
        <v>45770</v>
      </c>
      <c r="S5433" s="86">
        <f>PER_MONTH!F5425</f>
        <v>0.97916666666666663</v>
      </c>
      <c r="T5433" s="102">
        <f>PER_MONTH!G5425</f>
        <v>0</v>
      </c>
      <c r="U5433" s="100">
        <f t="shared" si="85"/>
        <v>0</v>
      </c>
    </row>
    <row r="5434" spans="18:21" x14ac:dyDescent="0.3">
      <c r="R5434" s="85">
        <f>PER_MONTH!A5426</f>
        <v>45771</v>
      </c>
      <c r="S5434" s="86">
        <f>PER_MONTH!F5426</f>
        <v>0</v>
      </c>
      <c r="T5434" s="102">
        <f>PER_MONTH!G5426</f>
        <v>0</v>
      </c>
      <c r="U5434" s="100">
        <f t="shared" si="85"/>
        <v>0</v>
      </c>
    </row>
    <row r="5435" spans="18:21" x14ac:dyDescent="0.3">
      <c r="R5435" s="85">
        <f>PER_MONTH!A5427</f>
        <v>45771</v>
      </c>
      <c r="S5435" s="86">
        <f>PER_MONTH!F5427</f>
        <v>2.0833333333333329E-2</v>
      </c>
      <c r="T5435" s="102">
        <f>PER_MONTH!G5427</f>
        <v>0</v>
      </c>
      <c r="U5435" s="100">
        <f t="shared" si="85"/>
        <v>0</v>
      </c>
    </row>
    <row r="5436" spans="18:21" x14ac:dyDescent="0.3">
      <c r="R5436" s="85">
        <f>PER_MONTH!A5428</f>
        <v>45771</v>
      </c>
      <c r="S5436" s="86">
        <f>PER_MONTH!F5428</f>
        <v>4.1666666666666657E-2</v>
      </c>
      <c r="T5436" s="102">
        <f>PER_MONTH!G5428</f>
        <v>0</v>
      </c>
      <c r="U5436" s="100">
        <f t="shared" si="85"/>
        <v>0</v>
      </c>
    </row>
    <row r="5437" spans="18:21" x14ac:dyDescent="0.3">
      <c r="R5437" s="85">
        <f>PER_MONTH!A5429</f>
        <v>45771</v>
      </c>
      <c r="S5437" s="86">
        <f>PER_MONTH!F5429</f>
        <v>6.25E-2</v>
      </c>
      <c r="T5437" s="102">
        <f>PER_MONTH!G5429</f>
        <v>0</v>
      </c>
      <c r="U5437" s="100">
        <f t="shared" si="85"/>
        <v>0</v>
      </c>
    </row>
    <row r="5438" spans="18:21" x14ac:dyDescent="0.3">
      <c r="R5438" s="85">
        <f>PER_MONTH!A5430</f>
        <v>45771</v>
      </c>
      <c r="S5438" s="86">
        <f>PER_MONTH!F5430</f>
        <v>8.3333333333333329E-2</v>
      </c>
      <c r="T5438" s="102">
        <f>PER_MONTH!G5430</f>
        <v>0</v>
      </c>
      <c r="U5438" s="100">
        <f t="shared" si="85"/>
        <v>0</v>
      </c>
    </row>
    <row r="5439" spans="18:21" x14ac:dyDescent="0.3">
      <c r="R5439" s="85">
        <f>PER_MONTH!A5431</f>
        <v>45771</v>
      </c>
      <c r="S5439" s="86">
        <f>PER_MONTH!F5431</f>
        <v>0.1041666666666667</v>
      </c>
      <c r="T5439" s="102">
        <f>PER_MONTH!G5431</f>
        <v>0</v>
      </c>
      <c r="U5439" s="100">
        <f t="shared" si="85"/>
        <v>0</v>
      </c>
    </row>
    <row r="5440" spans="18:21" x14ac:dyDescent="0.3">
      <c r="R5440" s="85">
        <f>PER_MONTH!A5432</f>
        <v>45771</v>
      </c>
      <c r="S5440" s="86">
        <f>PER_MONTH!F5432</f>
        <v>0.125</v>
      </c>
      <c r="T5440" s="102">
        <f>PER_MONTH!G5432</f>
        <v>0</v>
      </c>
      <c r="U5440" s="100">
        <f t="shared" si="85"/>
        <v>0</v>
      </c>
    </row>
    <row r="5441" spans="18:21" x14ac:dyDescent="0.3">
      <c r="R5441" s="85">
        <f>PER_MONTH!A5433</f>
        <v>45771</v>
      </c>
      <c r="S5441" s="86">
        <f>PER_MONTH!F5433</f>
        <v>0.14583333333333329</v>
      </c>
      <c r="T5441" s="102">
        <f>PER_MONTH!G5433</f>
        <v>0</v>
      </c>
      <c r="U5441" s="100">
        <f t="shared" si="85"/>
        <v>0</v>
      </c>
    </row>
    <row r="5442" spans="18:21" x14ac:dyDescent="0.3">
      <c r="R5442" s="85">
        <f>PER_MONTH!A5434</f>
        <v>45771</v>
      </c>
      <c r="S5442" s="86">
        <f>PER_MONTH!F5434</f>
        <v>0.16666666666666671</v>
      </c>
      <c r="T5442" s="102">
        <f>PER_MONTH!G5434</f>
        <v>0</v>
      </c>
      <c r="U5442" s="100">
        <f t="shared" si="85"/>
        <v>0</v>
      </c>
    </row>
    <row r="5443" spans="18:21" x14ac:dyDescent="0.3">
      <c r="R5443" s="85">
        <f>PER_MONTH!A5435</f>
        <v>45771</v>
      </c>
      <c r="S5443" s="86">
        <f>PER_MONTH!F5435</f>
        <v>0.1875</v>
      </c>
      <c r="T5443" s="102">
        <f>PER_MONTH!G5435</f>
        <v>0</v>
      </c>
      <c r="U5443" s="100">
        <f t="shared" si="85"/>
        <v>0</v>
      </c>
    </row>
    <row r="5444" spans="18:21" x14ac:dyDescent="0.3">
      <c r="R5444" s="85">
        <f>PER_MONTH!A5436</f>
        <v>45771</v>
      </c>
      <c r="S5444" s="86">
        <f>PER_MONTH!F5436</f>
        <v>0.20833333333333329</v>
      </c>
      <c r="T5444" s="102">
        <f>PER_MONTH!G5436</f>
        <v>0</v>
      </c>
      <c r="U5444" s="100">
        <f t="shared" si="85"/>
        <v>0</v>
      </c>
    </row>
    <row r="5445" spans="18:21" x14ac:dyDescent="0.3">
      <c r="R5445" s="85">
        <f>PER_MONTH!A5437</f>
        <v>45771</v>
      </c>
      <c r="S5445" s="86">
        <f>PER_MONTH!F5437</f>
        <v>0.22916666666666671</v>
      </c>
      <c r="T5445" s="102">
        <f>PER_MONTH!G5437</f>
        <v>0</v>
      </c>
      <c r="U5445" s="100">
        <f t="shared" si="85"/>
        <v>0</v>
      </c>
    </row>
    <row r="5446" spans="18:21" x14ac:dyDescent="0.3">
      <c r="R5446" s="85">
        <f>PER_MONTH!A5438</f>
        <v>45771</v>
      </c>
      <c r="S5446" s="86">
        <f>PER_MONTH!F5438</f>
        <v>0.25</v>
      </c>
      <c r="T5446" s="102">
        <f>PER_MONTH!G5438</f>
        <v>0</v>
      </c>
      <c r="U5446" s="100">
        <f t="shared" si="85"/>
        <v>0</v>
      </c>
    </row>
    <row r="5447" spans="18:21" x14ac:dyDescent="0.3">
      <c r="R5447" s="85">
        <f>PER_MONTH!A5439</f>
        <v>45771</v>
      </c>
      <c r="S5447" s="86">
        <f>PER_MONTH!F5439</f>
        <v>0.27083333333333331</v>
      </c>
      <c r="T5447" s="102">
        <f>PER_MONTH!G5439</f>
        <v>0</v>
      </c>
      <c r="U5447" s="100">
        <f t="shared" si="85"/>
        <v>0</v>
      </c>
    </row>
    <row r="5448" spans="18:21" x14ac:dyDescent="0.3">
      <c r="R5448" s="85">
        <f>PER_MONTH!A5440</f>
        <v>45771</v>
      </c>
      <c r="S5448" s="86">
        <f>PER_MONTH!F5440</f>
        <v>0.29166666666666669</v>
      </c>
      <c r="T5448" s="102">
        <f>PER_MONTH!G5440</f>
        <v>0</v>
      </c>
      <c r="U5448" s="100">
        <f t="shared" si="85"/>
        <v>0</v>
      </c>
    </row>
    <row r="5449" spans="18:21" x14ac:dyDescent="0.3">
      <c r="R5449" s="85">
        <f>PER_MONTH!A5441</f>
        <v>45771</v>
      </c>
      <c r="S5449" s="86">
        <f>PER_MONTH!F5441</f>
        <v>0.3125</v>
      </c>
      <c r="T5449" s="102">
        <f>PER_MONTH!G5441</f>
        <v>0</v>
      </c>
      <c r="U5449" s="100">
        <f t="shared" si="85"/>
        <v>0</v>
      </c>
    </row>
    <row r="5450" spans="18:21" x14ac:dyDescent="0.3">
      <c r="R5450" s="85">
        <f>PER_MONTH!A5442</f>
        <v>45771</v>
      </c>
      <c r="S5450" s="86">
        <f>PER_MONTH!F5442</f>
        <v>0.33333333333333331</v>
      </c>
      <c r="T5450" s="102">
        <f>PER_MONTH!G5442</f>
        <v>0</v>
      </c>
      <c r="U5450" s="100">
        <f t="shared" si="85"/>
        <v>0</v>
      </c>
    </row>
    <row r="5451" spans="18:21" x14ac:dyDescent="0.3">
      <c r="R5451" s="85">
        <f>PER_MONTH!A5443</f>
        <v>45771</v>
      </c>
      <c r="S5451" s="86">
        <f>PER_MONTH!F5443</f>
        <v>0.35416666666666669</v>
      </c>
      <c r="T5451" s="102">
        <f>PER_MONTH!G5443</f>
        <v>0</v>
      </c>
      <c r="U5451" s="100">
        <f t="shared" si="85"/>
        <v>0</v>
      </c>
    </row>
    <row r="5452" spans="18:21" x14ac:dyDescent="0.3">
      <c r="R5452" s="85">
        <f>PER_MONTH!A5444</f>
        <v>45771</v>
      </c>
      <c r="S5452" s="86">
        <f>PER_MONTH!F5444</f>
        <v>0.375</v>
      </c>
      <c r="T5452" s="102">
        <f>PER_MONTH!G5444</f>
        <v>0</v>
      </c>
      <c r="U5452" s="100">
        <f t="shared" ref="U5452:U5515" si="86">T5452/0.5</f>
        <v>0</v>
      </c>
    </row>
    <row r="5453" spans="18:21" x14ac:dyDescent="0.3">
      <c r="R5453" s="85">
        <f>PER_MONTH!A5445</f>
        <v>45771</v>
      </c>
      <c r="S5453" s="86">
        <f>PER_MONTH!F5445</f>
        <v>0.39583333333333331</v>
      </c>
      <c r="T5453" s="102">
        <f>PER_MONTH!G5445</f>
        <v>0</v>
      </c>
      <c r="U5453" s="100">
        <f t="shared" si="86"/>
        <v>0</v>
      </c>
    </row>
    <row r="5454" spans="18:21" x14ac:dyDescent="0.3">
      <c r="R5454" s="85">
        <f>PER_MONTH!A5446</f>
        <v>45771</v>
      </c>
      <c r="S5454" s="86">
        <f>PER_MONTH!F5446</f>
        <v>0.41666666666666669</v>
      </c>
      <c r="T5454" s="102">
        <f>PER_MONTH!G5446</f>
        <v>0</v>
      </c>
      <c r="U5454" s="100">
        <f t="shared" si="86"/>
        <v>0</v>
      </c>
    </row>
    <row r="5455" spans="18:21" x14ac:dyDescent="0.3">
      <c r="R5455" s="85">
        <f>PER_MONTH!A5447</f>
        <v>45771</v>
      </c>
      <c r="S5455" s="86">
        <f>PER_MONTH!F5447</f>
        <v>0.4375</v>
      </c>
      <c r="T5455" s="102">
        <f>PER_MONTH!G5447</f>
        <v>0</v>
      </c>
      <c r="U5455" s="100">
        <f t="shared" si="86"/>
        <v>0</v>
      </c>
    </row>
    <row r="5456" spans="18:21" x14ac:dyDescent="0.3">
      <c r="R5456" s="85">
        <f>PER_MONTH!A5448</f>
        <v>45771</v>
      </c>
      <c r="S5456" s="86">
        <f>PER_MONTH!F5448</f>
        <v>0.45833333333333331</v>
      </c>
      <c r="T5456" s="102">
        <f>PER_MONTH!G5448</f>
        <v>0</v>
      </c>
      <c r="U5456" s="100">
        <f t="shared" si="86"/>
        <v>0</v>
      </c>
    </row>
    <row r="5457" spans="18:21" x14ac:dyDescent="0.3">
      <c r="R5457" s="85">
        <f>PER_MONTH!A5449</f>
        <v>45771</v>
      </c>
      <c r="S5457" s="86">
        <f>PER_MONTH!F5449</f>
        <v>0.47916666666666669</v>
      </c>
      <c r="T5457" s="102">
        <f>PER_MONTH!G5449</f>
        <v>0</v>
      </c>
      <c r="U5457" s="100">
        <f t="shared" si="86"/>
        <v>0</v>
      </c>
    </row>
    <row r="5458" spans="18:21" x14ac:dyDescent="0.3">
      <c r="R5458" s="85">
        <f>PER_MONTH!A5450</f>
        <v>45771</v>
      </c>
      <c r="S5458" s="86">
        <f>PER_MONTH!F5450</f>
        <v>0.5</v>
      </c>
      <c r="T5458" s="102">
        <f>PER_MONTH!G5450</f>
        <v>0</v>
      </c>
      <c r="U5458" s="100">
        <f t="shared" si="86"/>
        <v>0</v>
      </c>
    </row>
    <row r="5459" spans="18:21" x14ac:dyDescent="0.3">
      <c r="R5459" s="85">
        <f>PER_MONTH!A5451</f>
        <v>45771</v>
      </c>
      <c r="S5459" s="86">
        <f>PER_MONTH!F5451</f>
        <v>0.52083333333333337</v>
      </c>
      <c r="T5459" s="102">
        <f>PER_MONTH!G5451</f>
        <v>0</v>
      </c>
      <c r="U5459" s="100">
        <f t="shared" si="86"/>
        <v>0</v>
      </c>
    </row>
    <row r="5460" spans="18:21" x14ac:dyDescent="0.3">
      <c r="R5460" s="85">
        <f>PER_MONTH!A5452</f>
        <v>45771</v>
      </c>
      <c r="S5460" s="86">
        <f>PER_MONTH!F5452</f>
        <v>0.54166666666666663</v>
      </c>
      <c r="T5460" s="102">
        <f>PER_MONTH!G5452</f>
        <v>0</v>
      </c>
      <c r="U5460" s="100">
        <f t="shared" si="86"/>
        <v>0</v>
      </c>
    </row>
    <row r="5461" spans="18:21" x14ac:dyDescent="0.3">
      <c r="R5461" s="85">
        <f>PER_MONTH!A5453</f>
        <v>45771</v>
      </c>
      <c r="S5461" s="86">
        <f>PER_MONTH!F5453</f>
        <v>0.5625</v>
      </c>
      <c r="T5461" s="102">
        <f>PER_MONTH!G5453</f>
        <v>0</v>
      </c>
      <c r="U5461" s="100">
        <f t="shared" si="86"/>
        <v>0</v>
      </c>
    </row>
    <row r="5462" spans="18:21" x14ac:dyDescent="0.3">
      <c r="R5462" s="85">
        <f>PER_MONTH!A5454</f>
        <v>45771</v>
      </c>
      <c r="S5462" s="86">
        <f>PER_MONTH!F5454</f>
        <v>0.58333333333333337</v>
      </c>
      <c r="T5462" s="102">
        <f>PER_MONTH!G5454</f>
        <v>0</v>
      </c>
      <c r="U5462" s="100">
        <f t="shared" si="86"/>
        <v>0</v>
      </c>
    </row>
    <row r="5463" spans="18:21" x14ac:dyDescent="0.3">
      <c r="R5463" s="85">
        <f>PER_MONTH!A5455</f>
        <v>45771</v>
      </c>
      <c r="S5463" s="86">
        <f>PER_MONTH!F5455</f>
        <v>0.60416666666666663</v>
      </c>
      <c r="T5463" s="102">
        <f>PER_MONTH!G5455</f>
        <v>0</v>
      </c>
      <c r="U5463" s="100">
        <f t="shared" si="86"/>
        <v>0</v>
      </c>
    </row>
    <row r="5464" spans="18:21" x14ac:dyDescent="0.3">
      <c r="R5464" s="85">
        <f>PER_MONTH!A5456</f>
        <v>45771</v>
      </c>
      <c r="S5464" s="86">
        <f>PER_MONTH!F5456</f>
        <v>0.625</v>
      </c>
      <c r="T5464" s="102">
        <f>PER_MONTH!G5456</f>
        <v>0</v>
      </c>
      <c r="U5464" s="100">
        <f t="shared" si="86"/>
        <v>0</v>
      </c>
    </row>
    <row r="5465" spans="18:21" x14ac:dyDescent="0.3">
      <c r="R5465" s="85">
        <f>PER_MONTH!A5457</f>
        <v>45771</v>
      </c>
      <c r="S5465" s="86">
        <f>PER_MONTH!F5457</f>
        <v>0.64583333333333337</v>
      </c>
      <c r="T5465" s="102">
        <f>PER_MONTH!G5457</f>
        <v>0</v>
      </c>
      <c r="U5465" s="100">
        <f t="shared" si="86"/>
        <v>0</v>
      </c>
    </row>
    <row r="5466" spans="18:21" x14ac:dyDescent="0.3">
      <c r="R5466" s="85">
        <f>PER_MONTH!A5458</f>
        <v>45771</v>
      </c>
      <c r="S5466" s="86">
        <f>PER_MONTH!F5458</f>
        <v>0.66666666666666663</v>
      </c>
      <c r="T5466" s="102">
        <f>PER_MONTH!G5458</f>
        <v>0</v>
      </c>
      <c r="U5466" s="100">
        <f t="shared" si="86"/>
        <v>0</v>
      </c>
    </row>
    <row r="5467" spans="18:21" x14ac:dyDescent="0.3">
      <c r="R5467" s="85">
        <f>PER_MONTH!A5459</f>
        <v>45771</v>
      </c>
      <c r="S5467" s="86">
        <f>PER_MONTH!F5459</f>
        <v>0.6875</v>
      </c>
      <c r="T5467" s="102">
        <f>PER_MONTH!G5459</f>
        <v>0</v>
      </c>
      <c r="U5467" s="100">
        <f t="shared" si="86"/>
        <v>0</v>
      </c>
    </row>
    <row r="5468" spans="18:21" x14ac:dyDescent="0.3">
      <c r="R5468" s="85">
        <f>PER_MONTH!A5460</f>
        <v>45771</v>
      </c>
      <c r="S5468" s="86">
        <f>PER_MONTH!F5460</f>
        <v>0.70833333333333337</v>
      </c>
      <c r="T5468" s="102">
        <f>PER_MONTH!G5460</f>
        <v>0</v>
      </c>
      <c r="U5468" s="100">
        <f t="shared" si="86"/>
        <v>0</v>
      </c>
    </row>
    <row r="5469" spans="18:21" x14ac:dyDescent="0.3">
      <c r="R5469" s="85">
        <f>PER_MONTH!A5461</f>
        <v>45771</v>
      </c>
      <c r="S5469" s="86">
        <f>PER_MONTH!F5461</f>
        <v>0.72916666666666663</v>
      </c>
      <c r="T5469" s="102">
        <f>PER_MONTH!G5461</f>
        <v>0</v>
      </c>
      <c r="U5469" s="100">
        <f t="shared" si="86"/>
        <v>0</v>
      </c>
    </row>
    <row r="5470" spans="18:21" x14ac:dyDescent="0.3">
      <c r="R5470" s="85">
        <f>PER_MONTH!A5462</f>
        <v>45771</v>
      </c>
      <c r="S5470" s="86">
        <f>PER_MONTH!F5462</f>
        <v>0.75</v>
      </c>
      <c r="T5470" s="102">
        <f>PER_MONTH!G5462</f>
        <v>0</v>
      </c>
      <c r="U5470" s="100">
        <f t="shared" si="86"/>
        <v>0</v>
      </c>
    </row>
    <row r="5471" spans="18:21" x14ac:dyDescent="0.3">
      <c r="R5471" s="85">
        <f>PER_MONTH!A5463</f>
        <v>45771</v>
      </c>
      <c r="S5471" s="86">
        <f>PER_MONTH!F5463</f>
        <v>0.77083333333333337</v>
      </c>
      <c r="T5471" s="102">
        <f>PER_MONTH!G5463</f>
        <v>0</v>
      </c>
      <c r="U5471" s="100">
        <f t="shared" si="86"/>
        <v>0</v>
      </c>
    </row>
    <row r="5472" spans="18:21" x14ac:dyDescent="0.3">
      <c r="R5472" s="85">
        <f>PER_MONTH!A5464</f>
        <v>45771</v>
      </c>
      <c r="S5472" s="86">
        <f>PER_MONTH!F5464</f>
        <v>0.79166666666666663</v>
      </c>
      <c r="T5472" s="102">
        <f>PER_MONTH!G5464</f>
        <v>0</v>
      </c>
      <c r="U5472" s="100">
        <f t="shared" si="86"/>
        <v>0</v>
      </c>
    </row>
    <row r="5473" spans="18:21" x14ac:dyDescent="0.3">
      <c r="R5473" s="85">
        <f>PER_MONTH!A5465</f>
        <v>45771</v>
      </c>
      <c r="S5473" s="86">
        <f>PER_MONTH!F5465</f>
        <v>0.8125</v>
      </c>
      <c r="T5473" s="102">
        <f>PER_MONTH!G5465</f>
        <v>0</v>
      </c>
      <c r="U5473" s="100">
        <f t="shared" si="86"/>
        <v>0</v>
      </c>
    </row>
    <row r="5474" spans="18:21" x14ac:dyDescent="0.3">
      <c r="R5474" s="85">
        <f>PER_MONTH!A5466</f>
        <v>45771</v>
      </c>
      <c r="S5474" s="86">
        <f>PER_MONTH!F5466</f>
        <v>0.83333333333333337</v>
      </c>
      <c r="T5474" s="102">
        <f>PER_MONTH!G5466</f>
        <v>0</v>
      </c>
      <c r="U5474" s="100">
        <f t="shared" si="86"/>
        <v>0</v>
      </c>
    </row>
    <row r="5475" spans="18:21" x14ac:dyDescent="0.3">
      <c r="R5475" s="85">
        <f>PER_MONTH!A5467</f>
        <v>45771</v>
      </c>
      <c r="S5475" s="86">
        <f>PER_MONTH!F5467</f>
        <v>0.85416666666666663</v>
      </c>
      <c r="T5475" s="102">
        <f>PER_MONTH!G5467</f>
        <v>0</v>
      </c>
      <c r="U5475" s="100">
        <f t="shared" si="86"/>
        <v>0</v>
      </c>
    </row>
    <row r="5476" spans="18:21" x14ac:dyDescent="0.3">
      <c r="R5476" s="85">
        <f>PER_MONTH!A5468</f>
        <v>45771</v>
      </c>
      <c r="S5476" s="86">
        <f>PER_MONTH!F5468</f>
        <v>0.875</v>
      </c>
      <c r="T5476" s="102">
        <f>PER_MONTH!G5468</f>
        <v>0</v>
      </c>
      <c r="U5476" s="100">
        <f t="shared" si="86"/>
        <v>0</v>
      </c>
    </row>
    <row r="5477" spans="18:21" x14ac:dyDescent="0.3">
      <c r="R5477" s="85">
        <f>PER_MONTH!A5469</f>
        <v>45771</v>
      </c>
      <c r="S5477" s="86">
        <f>PER_MONTH!F5469</f>
        <v>0.89583333333333337</v>
      </c>
      <c r="T5477" s="102">
        <f>PER_MONTH!G5469</f>
        <v>0</v>
      </c>
      <c r="U5477" s="100">
        <f t="shared" si="86"/>
        <v>0</v>
      </c>
    </row>
    <row r="5478" spans="18:21" x14ac:dyDescent="0.3">
      <c r="R5478" s="85">
        <f>PER_MONTH!A5470</f>
        <v>45771</v>
      </c>
      <c r="S5478" s="86">
        <f>PER_MONTH!F5470</f>
        <v>0.91666666666666663</v>
      </c>
      <c r="T5478" s="102">
        <f>PER_MONTH!G5470</f>
        <v>0</v>
      </c>
      <c r="U5478" s="100">
        <f t="shared" si="86"/>
        <v>0</v>
      </c>
    </row>
    <row r="5479" spans="18:21" x14ac:dyDescent="0.3">
      <c r="R5479" s="85">
        <f>PER_MONTH!A5471</f>
        <v>45771</v>
      </c>
      <c r="S5479" s="86">
        <f>PER_MONTH!F5471</f>
        <v>0.9375</v>
      </c>
      <c r="T5479" s="102">
        <f>PER_MONTH!G5471</f>
        <v>0</v>
      </c>
      <c r="U5479" s="100">
        <f t="shared" si="86"/>
        <v>0</v>
      </c>
    </row>
    <row r="5480" spans="18:21" x14ac:dyDescent="0.3">
      <c r="R5480" s="85">
        <f>PER_MONTH!A5472</f>
        <v>45771</v>
      </c>
      <c r="S5480" s="86">
        <f>PER_MONTH!F5472</f>
        <v>0.95833333333333337</v>
      </c>
      <c r="T5480" s="102">
        <f>PER_MONTH!G5472</f>
        <v>0</v>
      </c>
      <c r="U5480" s="100">
        <f t="shared" si="86"/>
        <v>0</v>
      </c>
    </row>
    <row r="5481" spans="18:21" x14ac:dyDescent="0.3">
      <c r="R5481" s="85">
        <f>PER_MONTH!A5473</f>
        <v>45771</v>
      </c>
      <c r="S5481" s="86">
        <f>PER_MONTH!F5473</f>
        <v>0.97916666666666663</v>
      </c>
      <c r="T5481" s="102">
        <f>PER_MONTH!G5473</f>
        <v>0</v>
      </c>
      <c r="U5481" s="100">
        <f t="shared" si="86"/>
        <v>0</v>
      </c>
    </row>
    <row r="5482" spans="18:21" x14ac:dyDescent="0.3">
      <c r="R5482" s="85">
        <f>PER_MONTH!A5474</f>
        <v>45772</v>
      </c>
      <c r="S5482" s="86">
        <f>PER_MONTH!F5474</f>
        <v>0</v>
      </c>
      <c r="T5482" s="102">
        <f>PER_MONTH!G5474</f>
        <v>0</v>
      </c>
      <c r="U5482" s="100">
        <f t="shared" si="86"/>
        <v>0</v>
      </c>
    </row>
    <row r="5483" spans="18:21" x14ac:dyDescent="0.3">
      <c r="R5483" s="85">
        <f>PER_MONTH!A5475</f>
        <v>45772</v>
      </c>
      <c r="S5483" s="86">
        <f>PER_MONTH!F5475</f>
        <v>2.0833333333333329E-2</v>
      </c>
      <c r="T5483" s="102">
        <f>PER_MONTH!G5475</f>
        <v>0</v>
      </c>
      <c r="U5483" s="100">
        <f t="shared" si="86"/>
        <v>0</v>
      </c>
    </row>
    <row r="5484" spans="18:21" x14ac:dyDescent="0.3">
      <c r="R5484" s="85">
        <f>PER_MONTH!A5476</f>
        <v>45772</v>
      </c>
      <c r="S5484" s="86">
        <f>PER_MONTH!F5476</f>
        <v>4.1666666666666657E-2</v>
      </c>
      <c r="T5484" s="102">
        <f>PER_MONTH!G5476</f>
        <v>0</v>
      </c>
      <c r="U5484" s="100">
        <f t="shared" si="86"/>
        <v>0</v>
      </c>
    </row>
    <row r="5485" spans="18:21" x14ac:dyDescent="0.3">
      <c r="R5485" s="85">
        <f>PER_MONTH!A5477</f>
        <v>45772</v>
      </c>
      <c r="S5485" s="86">
        <f>PER_MONTH!F5477</f>
        <v>6.25E-2</v>
      </c>
      <c r="T5485" s="102">
        <f>PER_MONTH!G5477</f>
        <v>0</v>
      </c>
      <c r="U5485" s="100">
        <f t="shared" si="86"/>
        <v>0</v>
      </c>
    </row>
    <row r="5486" spans="18:21" x14ac:dyDescent="0.3">
      <c r="R5486" s="85">
        <f>PER_MONTH!A5478</f>
        <v>45772</v>
      </c>
      <c r="S5486" s="86">
        <f>PER_MONTH!F5478</f>
        <v>8.3333333333333329E-2</v>
      </c>
      <c r="T5486" s="102">
        <f>PER_MONTH!G5478</f>
        <v>0</v>
      </c>
      <c r="U5486" s="100">
        <f t="shared" si="86"/>
        <v>0</v>
      </c>
    </row>
    <row r="5487" spans="18:21" x14ac:dyDescent="0.3">
      <c r="R5487" s="85">
        <f>PER_MONTH!A5479</f>
        <v>45772</v>
      </c>
      <c r="S5487" s="86">
        <f>PER_MONTH!F5479</f>
        <v>0.1041666666666667</v>
      </c>
      <c r="T5487" s="102">
        <f>PER_MONTH!G5479</f>
        <v>0</v>
      </c>
      <c r="U5487" s="100">
        <f t="shared" si="86"/>
        <v>0</v>
      </c>
    </row>
    <row r="5488" spans="18:21" x14ac:dyDescent="0.3">
      <c r="R5488" s="85">
        <f>PER_MONTH!A5480</f>
        <v>45772</v>
      </c>
      <c r="S5488" s="86">
        <f>PER_MONTH!F5480</f>
        <v>0.125</v>
      </c>
      <c r="T5488" s="102">
        <f>PER_MONTH!G5480</f>
        <v>0</v>
      </c>
      <c r="U5488" s="100">
        <f t="shared" si="86"/>
        <v>0</v>
      </c>
    </row>
    <row r="5489" spans="18:21" x14ac:dyDescent="0.3">
      <c r="R5489" s="85">
        <f>PER_MONTH!A5481</f>
        <v>45772</v>
      </c>
      <c r="S5489" s="86">
        <f>PER_MONTH!F5481</f>
        <v>0.14583333333333329</v>
      </c>
      <c r="T5489" s="102">
        <f>PER_MONTH!G5481</f>
        <v>0</v>
      </c>
      <c r="U5489" s="100">
        <f t="shared" si="86"/>
        <v>0</v>
      </c>
    </row>
    <row r="5490" spans="18:21" x14ac:dyDescent="0.3">
      <c r="R5490" s="85">
        <f>PER_MONTH!A5482</f>
        <v>45772</v>
      </c>
      <c r="S5490" s="86">
        <f>PER_MONTH!F5482</f>
        <v>0.16666666666666671</v>
      </c>
      <c r="T5490" s="102">
        <f>PER_MONTH!G5482</f>
        <v>0</v>
      </c>
      <c r="U5490" s="100">
        <f t="shared" si="86"/>
        <v>0</v>
      </c>
    </row>
    <row r="5491" spans="18:21" x14ac:dyDescent="0.3">
      <c r="R5491" s="85">
        <f>PER_MONTH!A5483</f>
        <v>45772</v>
      </c>
      <c r="S5491" s="86">
        <f>PER_MONTH!F5483</f>
        <v>0.1875</v>
      </c>
      <c r="T5491" s="102">
        <f>PER_MONTH!G5483</f>
        <v>0</v>
      </c>
      <c r="U5491" s="100">
        <f t="shared" si="86"/>
        <v>0</v>
      </c>
    </row>
    <row r="5492" spans="18:21" x14ac:dyDescent="0.3">
      <c r="R5492" s="85">
        <f>PER_MONTH!A5484</f>
        <v>45772</v>
      </c>
      <c r="S5492" s="86">
        <f>PER_MONTH!F5484</f>
        <v>0.20833333333333329</v>
      </c>
      <c r="T5492" s="102">
        <f>PER_MONTH!G5484</f>
        <v>0</v>
      </c>
      <c r="U5492" s="100">
        <f t="shared" si="86"/>
        <v>0</v>
      </c>
    </row>
    <row r="5493" spans="18:21" x14ac:dyDescent="0.3">
      <c r="R5493" s="85">
        <f>PER_MONTH!A5485</f>
        <v>45772</v>
      </c>
      <c r="S5493" s="86">
        <f>PER_MONTH!F5485</f>
        <v>0.22916666666666671</v>
      </c>
      <c r="T5493" s="102">
        <f>PER_MONTH!G5485</f>
        <v>0</v>
      </c>
      <c r="U5493" s="100">
        <f t="shared" si="86"/>
        <v>0</v>
      </c>
    </row>
    <row r="5494" spans="18:21" x14ac:dyDescent="0.3">
      <c r="R5494" s="85">
        <f>PER_MONTH!A5486</f>
        <v>45772</v>
      </c>
      <c r="S5494" s="86">
        <f>PER_MONTH!F5486</f>
        <v>0.25</v>
      </c>
      <c r="T5494" s="102">
        <f>PER_MONTH!G5486</f>
        <v>0</v>
      </c>
      <c r="U5494" s="100">
        <f t="shared" si="86"/>
        <v>0</v>
      </c>
    </row>
    <row r="5495" spans="18:21" x14ac:dyDescent="0.3">
      <c r="R5495" s="85">
        <f>PER_MONTH!A5487</f>
        <v>45772</v>
      </c>
      <c r="S5495" s="86">
        <f>PER_MONTH!F5487</f>
        <v>0.27083333333333331</v>
      </c>
      <c r="T5495" s="102">
        <f>PER_MONTH!G5487</f>
        <v>0</v>
      </c>
      <c r="U5495" s="100">
        <f t="shared" si="86"/>
        <v>0</v>
      </c>
    </row>
    <row r="5496" spans="18:21" x14ac:dyDescent="0.3">
      <c r="R5496" s="85">
        <f>PER_MONTH!A5488</f>
        <v>45772</v>
      </c>
      <c r="S5496" s="86">
        <f>PER_MONTH!F5488</f>
        <v>0.29166666666666669</v>
      </c>
      <c r="T5496" s="102">
        <f>PER_MONTH!G5488</f>
        <v>0</v>
      </c>
      <c r="U5496" s="100">
        <f t="shared" si="86"/>
        <v>0</v>
      </c>
    </row>
    <row r="5497" spans="18:21" x14ac:dyDescent="0.3">
      <c r="R5497" s="85">
        <f>PER_MONTH!A5489</f>
        <v>45772</v>
      </c>
      <c r="S5497" s="86">
        <f>PER_MONTH!F5489</f>
        <v>0.3125</v>
      </c>
      <c r="T5497" s="102">
        <f>PER_MONTH!G5489</f>
        <v>0</v>
      </c>
      <c r="U5497" s="100">
        <f t="shared" si="86"/>
        <v>0</v>
      </c>
    </row>
    <row r="5498" spans="18:21" x14ac:dyDescent="0.3">
      <c r="R5498" s="85">
        <f>PER_MONTH!A5490</f>
        <v>45772</v>
      </c>
      <c r="S5498" s="86">
        <f>PER_MONTH!F5490</f>
        <v>0.33333333333333331</v>
      </c>
      <c r="T5498" s="102">
        <f>PER_MONTH!G5490</f>
        <v>0</v>
      </c>
      <c r="U5498" s="100">
        <f t="shared" si="86"/>
        <v>0</v>
      </c>
    </row>
    <row r="5499" spans="18:21" x14ac:dyDescent="0.3">
      <c r="R5499" s="85">
        <f>PER_MONTH!A5491</f>
        <v>45772</v>
      </c>
      <c r="S5499" s="86">
        <f>PER_MONTH!F5491</f>
        <v>0.35416666666666669</v>
      </c>
      <c r="T5499" s="102">
        <f>PER_MONTH!G5491</f>
        <v>0</v>
      </c>
      <c r="U5499" s="100">
        <f t="shared" si="86"/>
        <v>0</v>
      </c>
    </row>
    <row r="5500" spans="18:21" x14ac:dyDescent="0.3">
      <c r="R5500" s="85">
        <f>PER_MONTH!A5492</f>
        <v>45772</v>
      </c>
      <c r="S5500" s="86">
        <f>PER_MONTH!F5492</f>
        <v>0.375</v>
      </c>
      <c r="T5500" s="102">
        <f>PER_MONTH!G5492</f>
        <v>0</v>
      </c>
      <c r="U5500" s="100">
        <f t="shared" si="86"/>
        <v>0</v>
      </c>
    </row>
    <row r="5501" spans="18:21" x14ac:dyDescent="0.3">
      <c r="R5501" s="85">
        <f>PER_MONTH!A5493</f>
        <v>45772</v>
      </c>
      <c r="S5501" s="86">
        <f>PER_MONTH!F5493</f>
        <v>0.39583333333333331</v>
      </c>
      <c r="T5501" s="102">
        <f>PER_MONTH!G5493</f>
        <v>0</v>
      </c>
      <c r="U5501" s="100">
        <f t="shared" si="86"/>
        <v>0</v>
      </c>
    </row>
    <row r="5502" spans="18:21" x14ac:dyDescent="0.3">
      <c r="R5502" s="85">
        <f>PER_MONTH!A5494</f>
        <v>45772</v>
      </c>
      <c r="S5502" s="86">
        <f>PER_MONTH!F5494</f>
        <v>0.41666666666666669</v>
      </c>
      <c r="T5502" s="102">
        <f>PER_MONTH!G5494</f>
        <v>0</v>
      </c>
      <c r="U5502" s="100">
        <f t="shared" si="86"/>
        <v>0</v>
      </c>
    </row>
    <row r="5503" spans="18:21" x14ac:dyDescent="0.3">
      <c r="R5503" s="85">
        <f>PER_MONTH!A5495</f>
        <v>45772</v>
      </c>
      <c r="S5503" s="86">
        <f>PER_MONTH!F5495</f>
        <v>0.4375</v>
      </c>
      <c r="T5503" s="102">
        <f>PER_MONTH!G5495</f>
        <v>0</v>
      </c>
      <c r="U5503" s="100">
        <f t="shared" si="86"/>
        <v>0</v>
      </c>
    </row>
    <row r="5504" spans="18:21" x14ac:dyDescent="0.3">
      <c r="R5504" s="85">
        <f>PER_MONTH!A5496</f>
        <v>45772</v>
      </c>
      <c r="S5504" s="86">
        <f>PER_MONTH!F5496</f>
        <v>0.45833333333333331</v>
      </c>
      <c r="T5504" s="102">
        <f>PER_MONTH!G5496</f>
        <v>0</v>
      </c>
      <c r="U5504" s="100">
        <f t="shared" si="86"/>
        <v>0</v>
      </c>
    </row>
    <row r="5505" spans="18:21" x14ac:dyDescent="0.3">
      <c r="R5505" s="85">
        <f>PER_MONTH!A5497</f>
        <v>45772</v>
      </c>
      <c r="S5505" s="86">
        <f>PER_MONTH!F5497</f>
        <v>0.47916666666666669</v>
      </c>
      <c r="T5505" s="102">
        <f>PER_MONTH!G5497</f>
        <v>0</v>
      </c>
      <c r="U5505" s="100">
        <f t="shared" si="86"/>
        <v>0</v>
      </c>
    </row>
    <row r="5506" spans="18:21" x14ac:dyDescent="0.3">
      <c r="R5506" s="85">
        <f>PER_MONTH!A5498</f>
        <v>45772</v>
      </c>
      <c r="S5506" s="86">
        <f>PER_MONTH!F5498</f>
        <v>0.5</v>
      </c>
      <c r="T5506" s="102">
        <f>PER_MONTH!G5498</f>
        <v>0</v>
      </c>
      <c r="U5506" s="100">
        <f t="shared" si="86"/>
        <v>0</v>
      </c>
    </row>
    <row r="5507" spans="18:21" x14ac:dyDescent="0.3">
      <c r="R5507" s="85">
        <f>PER_MONTH!A5499</f>
        <v>45772</v>
      </c>
      <c r="S5507" s="86">
        <f>PER_MONTH!F5499</f>
        <v>0.52083333333333337</v>
      </c>
      <c r="T5507" s="102">
        <f>PER_MONTH!G5499</f>
        <v>0</v>
      </c>
      <c r="U5507" s="100">
        <f t="shared" si="86"/>
        <v>0</v>
      </c>
    </row>
    <row r="5508" spans="18:21" x14ac:dyDescent="0.3">
      <c r="R5508" s="85">
        <f>PER_MONTH!A5500</f>
        <v>45772</v>
      </c>
      <c r="S5508" s="86">
        <f>PER_MONTH!F5500</f>
        <v>0.54166666666666663</v>
      </c>
      <c r="T5508" s="102">
        <f>PER_MONTH!G5500</f>
        <v>0</v>
      </c>
      <c r="U5508" s="100">
        <f t="shared" si="86"/>
        <v>0</v>
      </c>
    </row>
    <row r="5509" spans="18:21" x14ac:dyDescent="0.3">
      <c r="R5509" s="85">
        <f>PER_MONTH!A5501</f>
        <v>45772</v>
      </c>
      <c r="S5509" s="86">
        <f>PER_MONTH!F5501</f>
        <v>0.5625</v>
      </c>
      <c r="T5509" s="102">
        <f>PER_MONTH!G5501</f>
        <v>0</v>
      </c>
      <c r="U5509" s="100">
        <f t="shared" si="86"/>
        <v>0</v>
      </c>
    </row>
    <row r="5510" spans="18:21" x14ac:dyDescent="0.3">
      <c r="R5510" s="85">
        <f>PER_MONTH!A5502</f>
        <v>45772</v>
      </c>
      <c r="S5510" s="86">
        <f>PER_MONTH!F5502</f>
        <v>0.58333333333333337</v>
      </c>
      <c r="T5510" s="102">
        <f>PER_MONTH!G5502</f>
        <v>0</v>
      </c>
      <c r="U5510" s="100">
        <f t="shared" si="86"/>
        <v>0</v>
      </c>
    </row>
    <row r="5511" spans="18:21" x14ac:dyDescent="0.3">
      <c r="R5511" s="85">
        <f>PER_MONTH!A5503</f>
        <v>45772</v>
      </c>
      <c r="S5511" s="86">
        <f>PER_MONTH!F5503</f>
        <v>0.60416666666666663</v>
      </c>
      <c r="T5511" s="102">
        <f>PER_MONTH!G5503</f>
        <v>0</v>
      </c>
      <c r="U5511" s="100">
        <f t="shared" si="86"/>
        <v>0</v>
      </c>
    </row>
    <row r="5512" spans="18:21" x14ac:dyDescent="0.3">
      <c r="R5512" s="85">
        <f>PER_MONTH!A5504</f>
        <v>45772</v>
      </c>
      <c r="S5512" s="86">
        <f>PER_MONTH!F5504</f>
        <v>0.625</v>
      </c>
      <c r="T5512" s="102">
        <f>PER_MONTH!G5504</f>
        <v>0</v>
      </c>
      <c r="U5512" s="100">
        <f t="shared" si="86"/>
        <v>0</v>
      </c>
    </row>
    <row r="5513" spans="18:21" x14ac:dyDescent="0.3">
      <c r="R5513" s="85">
        <f>PER_MONTH!A5505</f>
        <v>45772</v>
      </c>
      <c r="S5513" s="86">
        <f>PER_MONTH!F5505</f>
        <v>0.64583333333333337</v>
      </c>
      <c r="T5513" s="102">
        <f>PER_MONTH!G5505</f>
        <v>0</v>
      </c>
      <c r="U5513" s="100">
        <f t="shared" si="86"/>
        <v>0</v>
      </c>
    </row>
    <row r="5514" spans="18:21" x14ac:dyDescent="0.3">
      <c r="R5514" s="85">
        <f>PER_MONTH!A5506</f>
        <v>45772</v>
      </c>
      <c r="S5514" s="86">
        <f>PER_MONTH!F5506</f>
        <v>0.66666666666666663</v>
      </c>
      <c r="T5514" s="102">
        <f>PER_MONTH!G5506</f>
        <v>0</v>
      </c>
      <c r="U5514" s="100">
        <f t="shared" si="86"/>
        <v>0</v>
      </c>
    </row>
    <row r="5515" spans="18:21" x14ac:dyDescent="0.3">
      <c r="R5515" s="85">
        <f>PER_MONTH!A5507</f>
        <v>45772</v>
      </c>
      <c r="S5515" s="86">
        <f>PER_MONTH!F5507</f>
        <v>0.6875</v>
      </c>
      <c r="T5515" s="102">
        <f>PER_MONTH!G5507</f>
        <v>0</v>
      </c>
      <c r="U5515" s="100">
        <f t="shared" si="86"/>
        <v>0</v>
      </c>
    </row>
    <row r="5516" spans="18:21" x14ac:dyDescent="0.3">
      <c r="R5516" s="85">
        <f>PER_MONTH!A5508</f>
        <v>45772</v>
      </c>
      <c r="S5516" s="86">
        <f>PER_MONTH!F5508</f>
        <v>0.70833333333333337</v>
      </c>
      <c r="T5516" s="102">
        <f>PER_MONTH!G5508</f>
        <v>0</v>
      </c>
      <c r="U5516" s="100">
        <f t="shared" ref="U5516:U5579" si="87">T5516/0.5</f>
        <v>0</v>
      </c>
    </row>
    <row r="5517" spans="18:21" x14ac:dyDescent="0.3">
      <c r="R5517" s="85">
        <f>PER_MONTH!A5509</f>
        <v>45772</v>
      </c>
      <c r="S5517" s="86">
        <f>PER_MONTH!F5509</f>
        <v>0.72916666666666663</v>
      </c>
      <c r="T5517" s="102">
        <f>PER_MONTH!G5509</f>
        <v>0</v>
      </c>
      <c r="U5517" s="100">
        <f t="shared" si="87"/>
        <v>0</v>
      </c>
    </row>
    <row r="5518" spans="18:21" x14ac:dyDescent="0.3">
      <c r="R5518" s="85">
        <f>PER_MONTH!A5510</f>
        <v>45772</v>
      </c>
      <c r="S5518" s="86">
        <f>PER_MONTH!F5510</f>
        <v>0.75</v>
      </c>
      <c r="T5518" s="102">
        <f>PER_MONTH!G5510</f>
        <v>0</v>
      </c>
      <c r="U5518" s="100">
        <f t="shared" si="87"/>
        <v>0</v>
      </c>
    </row>
    <row r="5519" spans="18:21" x14ac:dyDescent="0.3">
      <c r="R5519" s="85">
        <f>PER_MONTH!A5511</f>
        <v>45772</v>
      </c>
      <c r="S5519" s="86">
        <f>PER_MONTH!F5511</f>
        <v>0.77083333333333337</v>
      </c>
      <c r="T5519" s="102">
        <f>PER_MONTH!G5511</f>
        <v>0</v>
      </c>
      <c r="U5519" s="100">
        <f t="shared" si="87"/>
        <v>0</v>
      </c>
    </row>
    <row r="5520" spans="18:21" x14ac:dyDescent="0.3">
      <c r="R5520" s="85">
        <f>PER_MONTH!A5512</f>
        <v>45772</v>
      </c>
      <c r="S5520" s="86">
        <f>PER_MONTH!F5512</f>
        <v>0.79166666666666663</v>
      </c>
      <c r="T5520" s="102">
        <f>PER_MONTH!G5512</f>
        <v>0</v>
      </c>
      <c r="U5520" s="100">
        <f t="shared" si="87"/>
        <v>0</v>
      </c>
    </row>
    <row r="5521" spans="18:21" x14ac:dyDescent="0.3">
      <c r="R5521" s="85">
        <f>PER_MONTH!A5513</f>
        <v>45772</v>
      </c>
      <c r="S5521" s="86">
        <f>PER_MONTH!F5513</f>
        <v>0.8125</v>
      </c>
      <c r="T5521" s="102">
        <f>PER_MONTH!G5513</f>
        <v>0</v>
      </c>
      <c r="U5521" s="100">
        <f t="shared" si="87"/>
        <v>0</v>
      </c>
    </row>
    <row r="5522" spans="18:21" x14ac:dyDescent="0.3">
      <c r="R5522" s="85">
        <f>PER_MONTH!A5514</f>
        <v>45772</v>
      </c>
      <c r="S5522" s="86">
        <f>PER_MONTH!F5514</f>
        <v>0.83333333333333337</v>
      </c>
      <c r="T5522" s="102">
        <f>PER_MONTH!G5514</f>
        <v>0</v>
      </c>
      <c r="U5522" s="100">
        <f t="shared" si="87"/>
        <v>0</v>
      </c>
    </row>
    <row r="5523" spans="18:21" x14ac:dyDescent="0.3">
      <c r="R5523" s="85">
        <f>PER_MONTH!A5515</f>
        <v>45772</v>
      </c>
      <c r="S5523" s="86">
        <f>PER_MONTH!F5515</f>
        <v>0.85416666666666663</v>
      </c>
      <c r="T5523" s="102">
        <f>PER_MONTH!G5515</f>
        <v>0</v>
      </c>
      <c r="U5523" s="100">
        <f t="shared" si="87"/>
        <v>0</v>
      </c>
    </row>
    <row r="5524" spans="18:21" x14ac:dyDescent="0.3">
      <c r="R5524" s="85">
        <f>PER_MONTH!A5516</f>
        <v>45772</v>
      </c>
      <c r="S5524" s="86">
        <f>PER_MONTH!F5516</f>
        <v>0.875</v>
      </c>
      <c r="T5524" s="102">
        <f>PER_MONTH!G5516</f>
        <v>0</v>
      </c>
      <c r="U5524" s="100">
        <f t="shared" si="87"/>
        <v>0</v>
      </c>
    </row>
    <row r="5525" spans="18:21" x14ac:dyDescent="0.3">
      <c r="R5525" s="85">
        <f>PER_MONTH!A5517</f>
        <v>45772</v>
      </c>
      <c r="S5525" s="86">
        <f>PER_MONTH!F5517</f>
        <v>0.89583333333333337</v>
      </c>
      <c r="T5525" s="102">
        <f>PER_MONTH!G5517</f>
        <v>0</v>
      </c>
      <c r="U5525" s="100">
        <f t="shared" si="87"/>
        <v>0</v>
      </c>
    </row>
    <row r="5526" spans="18:21" x14ac:dyDescent="0.3">
      <c r="R5526" s="85">
        <f>PER_MONTH!A5518</f>
        <v>45772</v>
      </c>
      <c r="S5526" s="86">
        <f>PER_MONTH!F5518</f>
        <v>0.91666666666666663</v>
      </c>
      <c r="T5526" s="102">
        <f>PER_MONTH!G5518</f>
        <v>0</v>
      </c>
      <c r="U5526" s="100">
        <f t="shared" si="87"/>
        <v>0</v>
      </c>
    </row>
    <row r="5527" spans="18:21" x14ac:dyDescent="0.3">
      <c r="R5527" s="85">
        <f>PER_MONTH!A5519</f>
        <v>45772</v>
      </c>
      <c r="S5527" s="86">
        <f>PER_MONTH!F5519</f>
        <v>0.9375</v>
      </c>
      <c r="T5527" s="102">
        <f>PER_MONTH!G5519</f>
        <v>0</v>
      </c>
      <c r="U5527" s="100">
        <f t="shared" si="87"/>
        <v>0</v>
      </c>
    </row>
    <row r="5528" spans="18:21" x14ac:dyDescent="0.3">
      <c r="R5528" s="85">
        <f>PER_MONTH!A5520</f>
        <v>45772</v>
      </c>
      <c r="S5528" s="86">
        <f>PER_MONTH!F5520</f>
        <v>0.95833333333333337</v>
      </c>
      <c r="T5528" s="102">
        <f>PER_MONTH!G5520</f>
        <v>0</v>
      </c>
      <c r="U5528" s="100">
        <f t="shared" si="87"/>
        <v>0</v>
      </c>
    </row>
    <row r="5529" spans="18:21" x14ac:dyDescent="0.3">
      <c r="R5529" s="85">
        <f>PER_MONTH!A5521</f>
        <v>45772</v>
      </c>
      <c r="S5529" s="86">
        <f>PER_MONTH!F5521</f>
        <v>0.97916666666666663</v>
      </c>
      <c r="T5529" s="102">
        <f>PER_MONTH!G5521</f>
        <v>0</v>
      </c>
      <c r="U5529" s="100">
        <f t="shared" si="87"/>
        <v>0</v>
      </c>
    </row>
    <row r="5530" spans="18:21" x14ac:dyDescent="0.3">
      <c r="R5530" s="85">
        <f>PER_MONTH!A5522</f>
        <v>45773</v>
      </c>
      <c r="S5530" s="86">
        <f>PER_MONTH!F5522</f>
        <v>0</v>
      </c>
      <c r="T5530" s="102">
        <f>PER_MONTH!G5522</f>
        <v>0</v>
      </c>
      <c r="U5530" s="100">
        <f t="shared" si="87"/>
        <v>0</v>
      </c>
    </row>
    <row r="5531" spans="18:21" x14ac:dyDescent="0.3">
      <c r="R5531" s="85">
        <f>PER_MONTH!A5523</f>
        <v>45773</v>
      </c>
      <c r="S5531" s="86">
        <f>PER_MONTH!F5523</f>
        <v>2.0833333333333329E-2</v>
      </c>
      <c r="T5531" s="102">
        <f>PER_MONTH!G5523</f>
        <v>0</v>
      </c>
      <c r="U5531" s="100">
        <f t="shared" si="87"/>
        <v>0</v>
      </c>
    </row>
    <row r="5532" spans="18:21" x14ac:dyDescent="0.3">
      <c r="R5532" s="85">
        <f>PER_MONTH!A5524</f>
        <v>45773</v>
      </c>
      <c r="S5532" s="86">
        <f>PER_MONTH!F5524</f>
        <v>4.1666666666666657E-2</v>
      </c>
      <c r="T5532" s="102">
        <f>PER_MONTH!G5524</f>
        <v>0</v>
      </c>
      <c r="U5532" s="100">
        <f t="shared" si="87"/>
        <v>0</v>
      </c>
    </row>
    <row r="5533" spans="18:21" x14ac:dyDescent="0.3">
      <c r="R5533" s="85">
        <f>PER_MONTH!A5525</f>
        <v>45773</v>
      </c>
      <c r="S5533" s="86">
        <f>PER_MONTH!F5525</f>
        <v>6.25E-2</v>
      </c>
      <c r="T5533" s="102">
        <f>PER_MONTH!G5525</f>
        <v>0</v>
      </c>
      <c r="U5533" s="100">
        <f t="shared" si="87"/>
        <v>0</v>
      </c>
    </row>
    <row r="5534" spans="18:21" x14ac:dyDescent="0.3">
      <c r="R5534" s="85">
        <f>PER_MONTH!A5526</f>
        <v>45773</v>
      </c>
      <c r="S5534" s="86">
        <f>PER_MONTH!F5526</f>
        <v>8.3333333333333329E-2</v>
      </c>
      <c r="T5534" s="102">
        <f>PER_MONTH!G5526</f>
        <v>0</v>
      </c>
      <c r="U5534" s="100">
        <f t="shared" si="87"/>
        <v>0</v>
      </c>
    </row>
    <row r="5535" spans="18:21" x14ac:dyDescent="0.3">
      <c r="R5535" s="85">
        <f>PER_MONTH!A5527</f>
        <v>45773</v>
      </c>
      <c r="S5535" s="86">
        <f>PER_MONTH!F5527</f>
        <v>0.1041666666666667</v>
      </c>
      <c r="T5535" s="102">
        <f>PER_MONTH!G5527</f>
        <v>0</v>
      </c>
      <c r="U5535" s="100">
        <f t="shared" si="87"/>
        <v>0</v>
      </c>
    </row>
    <row r="5536" spans="18:21" x14ac:dyDescent="0.3">
      <c r="R5536" s="85">
        <f>PER_MONTH!A5528</f>
        <v>45773</v>
      </c>
      <c r="S5536" s="86">
        <f>PER_MONTH!F5528</f>
        <v>0.125</v>
      </c>
      <c r="T5536" s="102">
        <f>PER_MONTH!G5528</f>
        <v>0</v>
      </c>
      <c r="U5536" s="100">
        <f t="shared" si="87"/>
        <v>0</v>
      </c>
    </row>
    <row r="5537" spans="18:21" x14ac:dyDescent="0.3">
      <c r="R5537" s="85">
        <f>PER_MONTH!A5529</f>
        <v>45773</v>
      </c>
      <c r="S5537" s="86">
        <f>PER_MONTH!F5529</f>
        <v>0.14583333333333329</v>
      </c>
      <c r="T5537" s="102">
        <f>PER_MONTH!G5529</f>
        <v>0</v>
      </c>
      <c r="U5537" s="100">
        <f t="shared" si="87"/>
        <v>0</v>
      </c>
    </row>
    <row r="5538" spans="18:21" x14ac:dyDescent="0.3">
      <c r="R5538" s="85">
        <f>PER_MONTH!A5530</f>
        <v>45773</v>
      </c>
      <c r="S5538" s="86">
        <f>PER_MONTH!F5530</f>
        <v>0.16666666666666671</v>
      </c>
      <c r="T5538" s="102">
        <f>PER_MONTH!G5530</f>
        <v>0</v>
      </c>
      <c r="U5538" s="100">
        <f t="shared" si="87"/>
        <v>0</v>
      </c>
    </row>
    <row r="5539" spans="18:21" x14ac:dyDescent="0.3">
      <c r="R5539" s="85">
        <f>PER_MONTH!A5531</f>
        <v>45773</v>
      </c>
      <c r="S5539" s="86">
        <f>PER_MONTH!F5531</f>
        <v>0.1875</v>
      </c>
      <c r="T5539" s="102">
        <f>PER_MONTH!G5531</f>
        <v>0</v>
      </c>
      <c r="U5539" s="100">
        <f t="shared" si="87"/>
        <v>0</v>
      </c>
    </row>
    <row r="5540" spans="18:21" x14ac:dyDescent="0.3">
      <c r="R5540" s="85">
        <f>PER_MONTH!A5532</f>
        <v>45773</v>
      </c>
      <c r="S5540" s="86">
        <f>PER_MONTH!F5532</f>
        <v>0.20833333333333329</v>
      </c>
      <c r="T5540" s="102">
        <f>PER_MONTH!G5532</f>
        <v>0</v>
      </c>
      <c r="U5540" s="100">
        <f t="shared" si="87"/>
        <v>0</v>
      </c>
    </row>
    <row r="5541" spans="18:21" x14ac:dyDescent="0.3">
      <c r="R5541" s="85">
        <f>PER_MONTH!A5533</f>
        <v>45773</v>
      </c>
      <c r="S5541" s="86">
        <f>PER_MONTH!F5533</f>
        <v>0.22916666666666671</v>
      </c>
      <c r="T5541" s="102">
        <f>PER_MONTH!G5533</f>
        <v>0</v>
      </c>
      <c r="U5541" s="100">
        <f t="shared" si="87"/>
        <v>0</v>
      </c>
    </row>
    <row r="5542" spans="18:21" x14ac:dyDescent="0.3">
      <c r="R5542" s="85">
        <f>PER_MONTH!A5534</f>
        <v>45773</v>
      </c>
      <c r="S5542" s="86">
        <f>PER_MONTH!F5534</f>
        <v>0.25</v>
      </c>
      <c r="T5542" s="102">
        <f>PER_MONTH!G5534</f>
        <v>0</v>
      </c>
      <c r="U5542" s="100">
        <f t="shared" si="87"/>
        <v>0</v>
      </c>
    </row>
    <row r="5543" spans="18:21" x14ac:dyDescent="0.3">
      <c r="R5543" s="85">
        <f>PER_MONTH!A5535</f>
        <v>45773</v>
      </c>
      <c r="S5543" s="86">
        <f>PER_MONTH!F5535</f>
        <v>0.27083333333333331</v>
      </c>
      <c r="T5543" s="102">
        <f>PER_MONTH!G5535</f>
        <v>0</v>
      </c>
      <c r="U5543" s="100">
        <f t="shared" si="87"/>
        <v>0</v>
      </c>
    </row>
    <row r="5544" spans="18:21" x14ac:dyDescent="0.3">
      <c r="R5544" s="85">
        <f>PER_MONTH!A5536</f>
        <v>45773</v>
      </c>
      <c r="S5544" s="86">
        <f>PER_MONTH!F5536</f>
        <v>0.29166666666666669</v>
      </c>
      <c r="T5544" s="102">
        <f>PER_MONTH!G5536</f>
        <v>0</v>
      </c>
      <c r="U5544" s="100">
        <f t="shared" si="87"/>
        <v>0</v>
      </c>
    </row>
    <row r="5545" spans="18:21" x14ac:dyDescent="0.3">
      <c r="R5545" s="85">
        <f>PER_MONTH!A5537</f>
        <v>45773</v>
      </c>
      <c r="S5545" s="86">
        <f>PER_MONTH!F5537</f>
        <v>0.3125</v>
      </c>
      <c r="T5545" s="102">
        <f>PER_MONTH!G5537</f>
        <v>0</v>
      </c>
      <c r="U5545" s="100">
        <f t="shared" si="87"/>
        <v>0</v>
      </c>
    </row>
    <row r="5546" spans="18:21" x14ac:dyDescent="0.3">
      <c r="R5546" s="85">
        <f>PER_MONTH!A5538</f>
        <v>45773</v>
      </c>
      <c r="S5546" s="86">
        <f>PER_MONTH!F5538</f>
        <v>0.33333333333333331</v>
      </c>
      <c r="T5546" s="102">
        <f>PER_MONTH!G5538</f>
        <v>0</v>
      </c>
      <c r="U5546" s="100">
        <f t="shared" si="87"/>
        <v>0</v>
      </c>
    </row>
    <row r="5547" spans="18:21" x14ac:dyDescent="0.3">
      <c r="R5547" s="85">
        <f>PER_MONTH!A5539</f>
        <v>45773</v>
      </c>
      <c r="S5547" s="86">
        <f>PER_MONTH!F5539</f>
        <v>0.35416666666666669</v>
      </c>
      <c r="T5547" s="102">
        <f>PER_MONTH!G5539</f>
        <v>0</v>
      </c>
      <c r="U5547" s="100">
        <f t="shared" si="87"/>
        <v>0</v>
      </c>
    </row>
    <row r="5548" spans="18:21" x14ac:dyDescent="0.3">
      <c r="R5548" s="85">
        <f>PER_MONTH!A5540</f>
        <v>45773</v>
      </c>
      <c r="S5548" s="86">
        <f>PER_MONTH!F5540</f>
        <v>0.375</v>
      </c>
      <c r="T5548" s="102">
        <f>PER_MONTH!G5540</f>
        <v>0</v>
      </c>
      <c r="U5548" s="100">
        <f t="shared" si="87"/>
        <v>0</v>
      </c>
    </row>
    <row r="5549" spans="18:21" x14ac:dyDescent="0.3">
      <c r="R5549" s="85">
        <f>PER_MONTH!A5541</f>
        <v>45773</v>
      </c>
      <c r="S5549" s="86">
        <f>PER_MONTH!F5541</f>
        <v>0.39583333333333331</v>
      </c>
      <c r="T5549" s="102">
        <f>PER_MONTH!G5541</f>
        <v>0</v>
      </c>
      <c r="U5549" s="100">
        <f t="shared" si="87"/>
        <v>0</v>
      </c>
    </row>
    <row r="5550" spans="18:21" x14ac:dyDescent="0.3">
      <c r="R5550" s="85">
        <f>PER_MONTH!A5542</f>
        <v>45773</v>
      </c>
      <c r="S5550" s="86">
        <f>PER_MONTH!F5542</f>
        <v>0.41666666666666669</v>
      </c>
      <c r="T5550" s="102">
        <f>PER_MONTH!G5542</f>
        <v>0</v>
      </c>
      <c r="U5550" s="100">
        <f t="shared" si="87"/>
        <v>0</v>
      </c>
    </row>
    <row r="5551" spans="18:21" x14ac:dyDescent="0.3">
      <c r="R5551" s="85">
        <f>PER_MONTH!A5543</f>
        <v>45773</v>
      </c>
      <c r="S5551" s="86">
        <f>PER_MONTH!F5543</f>
        <v>0.4375</v>
      </c>
      <c r="T5551" s="102">
        <f>PER_MONTH!G5543</f>
        <v>0</v>
      </c>
      <c r="U5551" s="100">
        <f t="shared" si="87"/>
        <v>0</v>
      </c>
    </row>
    <row r="5552" spans="18:21" x14ac:dyDescent="0.3">
      <c r="R5552" s="85">
        <f>PER_MONTH!A5544</f>
        <v>45773</v>
      </c>
      <c r="S5552" s="86">
        <f>PER_MONTH!F5544</f>
        <v>0.45833333333333331</v>
      </c>
      <c r="T5552" s="102">
        <f>PER_MONTH!G5544</f>
        <v>0</v>
      </c>
      <c r="U5552" s="100">
        <f t="shared" si="87"/>
        <v>0</v>
      </c>
    </row>
    <row r="5553" spans="18:21" x14ac:dyDescent="0.3">
      <c r="R5553" s="85">
        <f>PER_MONTH!A5545</f>
        <v>45773</v>
      </c>
      <c r="S5553" s="86">
        <f>PER_MONTH!F5545</f>
        <v>0.47916666666666669</v>
      </c>
      <c r="T5553" s="102">
        <f>PER_MONTH!G5545</f>
        <v>0</v>
      </c>
      <c r="U5553" s="100">
        <f t="shared" si="87"/>
        <v>0</v>
      </c>
    </row>
    <row r="5554" spans="18:21" x14ac:dyDescent="0.3">
      <c r="R5554" s="85">
        <f>PER_MONTH!A5546</f>
        <v>45773</v>
      </c>
      <c r="S5554" s="86">
        <f>PER_MONTH!F5546</f>
        <v>0.5</v>
      </c>
      <c r="T5554" s="102">
        <f>PER_MONTH!G5546</f>
        <v>0</v>
      </c>
      <c r="U5554" s="100">
        <f t="shared" si="87"/>
        <v>0</v>
      </c>
    </row>
    <row r="5555" spans="18:21" x14ac:dyDescent="0.3">
      <c r="R5555" s="85">
        <f>PER_MONTH!A5547</f>
        <v>45773</v>
      </c>
      <c r="S5555" s="86">
        <f>PER_MONTH!F5547</f>
        <v>0.52083333333333337</v>
      </c>
      <c r="T5555" s="102">
        <f>PER_MONTH!G5547</f>
        <v>0</v>
      </c>
      <c r="U5555" s="100">
        <f t="shared" si="87"/>
        <v>0</v>
      </c>
    </row>
    <row r="5556" spans="18:21" x14ac:dyDescent="0.3">
      <c r="R5556" s="85">
        <f>PER_MONTH!A5548</f>
        <v>45773</v>
      </c>
      <c r="S5556" s="86">
        <f>PER_MONTH!F5548</f>
        <v>0.54166666666666663</v>
      </c>
      <c r="T5556" s="102">
        <f>PER_MONTH!G5548</f>
        <v>0</v>
      </c>
      <c r="U5556" s="100">
        <f t="shared" si="87"/>
        <v>0</v>
      </c>
    </row>
    <row r="5557" spans="18:21" x14ac:dyDescent="0.3">
      <c r="R5557" s="85">
        <f>PER_MONTH!A5549</f>
        <v>45773</v>
      </c>
      <c r="S5557" s="86">
        <f>PER_MONTH!F5549</f>
        <v>0.5625</v>
      </c>
      <c r="T5557" s="102">
        <f>PER_MONTH!G5549</f>
        <v>0</v>
      </c>
      <c r="U5557" s="100">
        <f t="shared" si="87"/>
        <v>0</v>
      </c>
    </row>
    <row r="5558" spans="18:21" x14ac:dyDescent="0.3">
      <c r="R5558" s="85">
        <f>PER_MONTH!A5550</f>
        <v>45773</v>
      </c>
      <c r="S5558" s="86">
        <f>PER_MONTH!F5550</f>
        <v>0.58333333333333337</v>
      </c>
      <c r="T5558" s="102">
        <f>PER_MONTH!G5550</f>
        <v>0</v>
      </c>
      <c r="U5558" s="100">
        <f t="shared" si="87"/>
        <v>0</v>
      </c>
    </row>
    <row r="5559" spans="18:21" x14ac:dyDescent="0.3">
      <c r="R5559" s="85">
        <f>PER_MONTH!A5551</f>
        <v>45773</v>
      </c>
      <c r="S5559" s="86">
        <f>PER_MONTH!F5551</f>
        <v>0.60416666666666663</v>
      </c>
      <c r="T5559" s="102">
        <f>PER_MONTH!G5551</f>
        <v>0</v>
      </c>
      <c r="U5559" s="100">
        <f t="shared" si="87"/>
        <v>0</v>
      </c>
    </row>
    <row r="5560" spans="18:21" x14ac:dyDescent="0.3">
      <c r="R5560" s="85">
        <f>PER_MONTH!A5552</f>
        <v>45773</v>
      </c>
      <c r="S5560" s="86">
        <f>PER_MONTH!F5552</f>
        <v>0.625</v>
      </c>
      <c r="T5560" s="102">
        <f>PER_MONTH!G5552</f>
        <v>0</v>
      </c>
      <c r="U5560" s="100">
        <f t="shared" si="87"/>
        <v>0</v>
      </c>
    </row>
    <row r="5561" spans="18:21" x14ac:dyDescent="0.3">
      <c r="R5561" s="85">
        <f>PER_MONTH!A5553</f>
        <v>45773</v>
      </c>
      <c r="S5561" s="86">
        <f>PER_MONTH!F5553</f>
        <v>0.64583333333333337</v>
      </c>
      <c r="T5561" s="102">
        <f>PER_MONTH!G5553</f>
        <v>0</v>
      </c>
      <c r="U5561" s="100">
        <f t="shared" si="87"/>
        <v>0</v>
      </c>
    </row>
    <row r="5562" spans="18:21" x14ac:dyDescent="0.3">
      <c r="R5562" s="85">
        <f>PER_MONTH!A5554</f>
        <v>45773</v>
      </c>
      <c r="S5562" s="86">
        <f>PER_MONTH!F5554</f>
        <v>0.66666666666666663</v>
      </c>
      <c r="T5562" s="102">
        <f>PER_MONTH!G5554</f>
        <v>0</v>
      </c>
      <c r="U5562" s="100">
        <f t="shared" si="87"/>
        <v>0</v>
      </c>
    </row>
    <row r="5563" spans="18:21" x14ac:dyDescent="0.3">
      <c r="R5563" s="85">
        <f>PER_MONTH!A5555</f>
        <v>45773</v>
      </c>
      <c r="S5563" s="86">
        <f>PER_MONTH!F5555</f>
        <v>0.6875</v>
      </c>
      <c r="T5563" s="102">
        <f>PER_MONTH!G5555</f>
        <v>0</v>
      </c>
      <c r="U5563" s="100">
        <f t="shared" si="87"/>
        <v>0</v>
      </c>
    </row>
    <row r="5564" spans="18:21" x14ac:dyDescent="0.3">
      <c r="R5564" s="85">
        <f>PER_MONTH!A5556</f>
        <v>45773</v>
      </c>
      <c r="S5564" s="86">
        <f>PER_MONTH!F5556</f>
        <v>0.70833333333333337</v>
      </c>
      <c r="T5564" s="102">
        <f>PER_MONTH!G5556</f>
        <v>0</v>
      </c>
      <c r="U5564" s="100">
        <f t="shared" si="87"/>
        <v>0</v>
      </c>
    </row>
    <row r="5565" spans="18:21" x14ac:dyDescent="0.3">
      <c r="R5565" s="85">
        <f>PER_MONTH!A5557</f>
        <v>45773</v>
      </c>
      <c r="S5565" s="86">
        <f>PER_MONTH!F5557</f>
        <v>0.72916666666666663</v>
      </c>
      <c r="T5565" s="102">
        <f>PER_MONTH!G5557</f>
        <v>0</v>
      </c>
      <c r="U5565" s="100">
        <f t="shared" si="87"/>
        <v>0</v>
      </c>
    </row>
    <row r="5566" spans="18:21" x14ac:dyDescent="0.3">
      <c r="R5566" s="85">
        <f>PER_MONTH!A5558</f>
        <v>45773</v>
      </c>
      <c r="S5566" s="86">
        <f>PER_MONTH!F5558</f>
        <v>0.75</v>
      </c>
      <c r="T5566" s="102">
        <f>PER_MONTH!G5558</f>
        <v>0</v>
      </c>
      <c r="U5566" s="100">
        <f t="shared" si="87"/>
        <v>0</v>
      </c>
    </row>
    <row r="5567" spans="18:21" x14ac:dyDescent="0.3">
      <c r="R5567" s="85">
        <f>PER_MONTH!A5559</f>
        <v>45773</v>
      </c>
      <c r="S5567" s="86">
        <f>PER_MONTH!F5559</f>
        <v>0.77083333333333337</v>
      </c>
      <c r="T5567" s="102">
        <f>PER_MONTH!G5559</f>
        <v>0</v>
      </c>
      <c r="U5567" s="100">
        <f t="shared" si="87"/>
        <v>0</v>
      </c>
    </row>
    <row r="5568" spans="18:21" x14ac:dyDescent="0.3">
      <c r="R5568" s="85">
        <f>PER_MONTH!A5560</f>
        <v>45773</v>
      </c>
      <c r="S5568" s="86">
        <f>PER_MONTH!F5560</f>
        <v>0.79166666666666663</v>
      </c>
      <c r="T5568" s="102">
        <f>PER_MONTH!G5560</f>
        <v>0</v>
      </c>
      <c r="U5568" s="100">
        <f t="shared" si="87"/>
        <v>0</v>
      </c>
    </row>
    <row r="5569" spans="18:21" x14ac:dyDescent="0.3">
      <c r="R5569" s="85">
        <f>PER_MONTH!A5561</f>
        <v>45773</v>
      </c>
      <c r="S5569" s="86">
        <f>PER_MONTH!F5561</f>
        <v>0.8125</v>
      </c>
      <c r="T5569" s="102">
        <f>PER_MONTH!G5561</f>
        <v>0</v>
      </c>
      <c r="U5569" s="100">
        <f t="shared" si="87"/>
        <v>0</v>
      </c>
    </row>
    <row r="5570" spans="18:21" x14ac:dyDescent="0.3">
      <c r="R5570" s="85">
        <f>PER_MONTH!A5562</f>
        <v>45773</v>
      </c>
      <c r="S5570" s="86">
        <f>PER_MONTH!F5562</f>
        <v>0.83333333333333337</v>
      </c>
      <c r="T5570" s="102">
        <f>PER_MONTH!G5562</f>
        <v>0</v>
      </c>
      <c r="U5570" s="100">
        <f t="shared" si="87"/>
        <v>0</v>
      </c>
    </row>
    <row r="5571" spans="18:21" x14ac:dyDescent="0.3">
      <c r="R5571" s="85">
        <f>PER_MONTH!A5563</f>
        <v>45773</v>
      </c>
      <c r="S5571" s="86">
        <f>PER_MONTH!F5563</f>
        <v>0.85416666666666663</v>
      </c>
      <c r="T5571" s="102">
        <f>PER_MONTH!G5563</f>
        <v>0</v>
      </c>
      <c r="U5571" s="100">
        <f t="shared" si="87"/>
        <v>0</v>
      </c>
    </row>
    <row r="5572" spans="18:21" x14ac:dyDescent="0.3">
      <c r="R5572" s="85">
        <f>PER_MONTH!A5564</f>
        <v>45773</v>
      </c>
      <c r="S5572" s="86">
        <f>PER_MONTH!F5564</f>
        <v>0.875</v>
      </c>
      <c r="T5572" s="102">
        <f>PER_MONTH!G5564</f>
        <v>0</v>
      </c>
      <c r="U5572" s="100">
        <f t="shared" si="87"/>
        <v>0</v>
      </c>
    </row>
    <row r="5573" spans="18:21" x14ac:dyDescent="0.3">
      <c r="R5573" s="85">
        <f>PER_MONTH!A5565</f>
        <v>45773</v>
      </c>
      <c r="S5573" s="86">
        <f>PER_MONTH!F5565</f>
        <v>0.89583333333333337</v>
      </c>
      <c r="T5573" s="102">
        <f>PER_MONTH!G5565</f>
        <v>0</v>
      </c>
      <c r="U5573" s="100">
        <f t="shared" si="87"/>
        <v>0</v>
      </c>
    </row>
    <row r="5574" spans="18:21" x14ac:dyDescent="0.3">
      <c r="R5574" s="85">
        <f>PER_MONTH!A5566</f>
        <v>45773</v>
      </c>
      <c r="S5574" s="86">
        <f>PER_MONTH!F5566</f>
        <v>0.91666666666666663</v>
      </c>
      <c r="T5574" s="102">
        <f>PER_MONTH!G5566</f>
        <v>0</v>
      </c>
      <c r="U5574" s="100">
        <f t="shared" si="87"/>
        <v>0</v>
      </c>
    </row>
    <row r="5575" spans="18:21" x14ac:dyDescent="0.3">
      <c r="R5575" s="85">
        <f>PER_MONTH!A5567</f>
        <v>45773</v>
      </c>
      <c r="S5575" s="86">
        <f>PER_MONTH!F5567</f>
        <v>0.9375</v>
      </c>
      <c r="T5575" s="102">
        <f>PER_MONTH!G5567</f>
        <v>0</v>
      </c>
      <c r="U5575" s="100">
        <f t="shared" si="87"/>
        <v>0</v>
      </c>
    </row>
    <row r="5576" spans="18:21" x14ac:dyDescent="0.3">
      <c r="R5576" s="85">
        <f>PER_MONTH!A5568</f>
        <v>45773</v>
      </c>
      <c r="S5576" s="86">
        <f>PER_MONTH!F5568</f>
        <v>0.95833333333333337</v>
      </c>
      <c r="T5576" s="102">
        <f>PER_MONTH!G5568</f>
        <v>0</v>
      </c>
      <c r="U5576" s="100">
        <f t="shared" si="87"/>
        <v>0</v>
      </c>
    </row>
    <row r="5577" spans="18:21" x14ac:dyDescent="0.3">
      <c r="R5577" s="85">
        <f>PER_MONTH!A5569</f>
        <v>45773</v>
      </c>
      <c r="S5577" s="86">
        <f>PER_MONTH!F5569</f>
        <v>0.97916666666666663</v>
      </c>
      <c r="T5577" s="102">
        <f>PER_MONTH!G5569</f>
        <v>0</v>
      </c>
      <c r="U5577" s="100">
        <f t="shared" si="87"/>
        <v>0</v>
      </c>
    </row>
    <row r="5578" spans="18:21" x14ac:dyDescent="0.3">
      <c r="R5578" s="85">
        <f>PER_MONTH!A5570</f>
        <v>45774</v>
      </c>
      <c r="S5578" s="86">
        <f>PER_MONTH!F5570</f>
        <v>0</v>
      </c>
      <c r="T5578" s="102">
        <f>PER_MONTH!G5570</f>
        <v>0</v>
      </c>
      <c r="U5578" s="100">
        <f t="shared" si="87"/>
        <v>0</v>
      </c>
    </row>
    <row r="5579" spans="18:21" x14ac:dyDescent="0.3">
      <c r="R5579" s="85">
        <f>PER_MONTH!A5571</f>
        <v>45774</v>
      </c>
      <c r="S5579" s="86">
        <f>PER_MONTH!F5571</f>
        <v>2.0833333333333329E-2</v>
      </c>
      <c r="T5579" s="102">
        <f>PER_MONTH!G5571</f>
        <v>0</v>
      </c>
      <c r="U5579" s="100">
        <f t="shared" si="87"/>
        <v>0</v>
      </c>
    </row>
    <row r="5580" spans="18:21" x14ac:dyDescent="0.3">
      <c r="R5580" s="85">
        <f>PER_MONTH!A5572</f>
        <v>45774</v>
      </c>
      <c r="S5580" s="86">
        <f>PER_MONTH!F5572</f>
        <v>4.1666666666666657E-2</v>
      </c>
      <c r="T5580" s="102">
        <f>PER_MONTH!G5572</f>
        <v>0</v>
      </c>
      <c r="U5580" s="100">
        <f t="shared" ref="U5580:U5643" si="88">T5580/0.5</f>
        <v>0</v>
      </c>
    </row>
    <row r="5581" spans="18:21" x14ac:dyDescent="0.3">
      <c r="R5581" s="85">
        <f>PER_MONTH!A5573</f>
        <v>45774</v>
      </c>
      <c r="S5581" s="86">
        <f>PER_MONTH!F5573</f>
        <v>6.25E-2</v>
      </c>
      <c r="T5581" s="102">
        <f>PER_MONTH!G5573</f>
        <v>0</v>
      </c>
      <c r="U5581" s="100">
        <f t="shared" si="88"/>
        <v>0</v>
      </c>
    </row>
    <row r="5582" spans="18:21" x14ac:dyDescent="0.3">
      <c r="R5582" s="85">
        <f>PER_MONTH!A5574</f>
        <v>45774</v>
      </c>
      <c r="S5582" s="86">
        <f>PER_MONTH!F5574</f>
        <v>8.3333333333333329E-2</v>
      </c>
      <c r="T5582" s="102">
        <f>PER_MONTH!G5574</f>
        <v>0</v>
      </c>
      <c r="U5582" s="100">
        <f t="shared" si="88"/>
        <v>0</v>
      </c>
    </row>
    <row r="5583" spans="18:21" x14ac:dyDescent="0.3">
      <c r="R5583" s="85">
        <f>PER_MONTH!A5575</f>
        <v>45774</v>
      </c>
      <c r="S5583" s="86">
        <f>PER_MONTH!F5575</f>
        <v>0.1041666666666667</v>
      </c>
      <c r="T5583" s="102">
        <f>PER_MONTH!G5575</f>
        <v>0</v>
      </c>
      <c r="U5583" s="100">
        <f t="shared" si="88"/>
        <v>0</v>
      </c>
    </row>
    <row r="5584" spans="18:21" x14ac:dyDescent="0.3">
      <c r="R5584" s="85">
        <f>PER_MONTH!A5576</f>
        <v>45774</v>
      </c>
      <c r="S5584" s="86">
        <f>PER_MONTH!F5576</f>
        <v>0.125</v>
      </c>
      <c r="T5584" s="102">
        <f>PER_MONTH!G5576</f>
        <v>0</v>
      </c>
      <c r="U5584" s="100">
        <f t="shared" si="88"/>
        <v>0</v>
      </c>
    </row>
    <row r="5585" spans="18:21" x14ac:dyDescent="0.3">
      <c r="R5585" s="85">
        <f>PER_MONTH!A5577</f>
        <v>45774</v>
      </c>
      <c r="S5585" s="86">
        <f>PER_MONTH!F5577</f>
        <v>0.14583333333333329</v>
      </c>
      <c r="T5585" s="102">
        <f>PER_MONTH!G5577</f>
        <v>0</v>
      </c>
      <c r="U5585" s="100">
        <f t="shared" si="88"/>
        <v>0</v>
      </c>
    </row>
    <row r="5586" spans="18:21" x14ac:dyDescent="0.3">
      <c r="R5586" s="85">
        <f>PER_MONTH!A5578</f>
        <v>45774</v>
      </c>
      <c r="S5586" s="86">
        <f>PER_MONTH!F5578</f>
        <v>0.16666666666666671</v>
      </c>
      <c r="T5586" s="102">
        <f>PER_MONTH!G5578</f>
        <v>0</v>
      </c>
      <c r="U5586" s="100">
        <f t="shared" si="88"/>
        <v>0</v>
      </c>
    </row>
    <row r="5587" spans="18:21" x14ac:dyDescent="0.3">
      <c r="R5587" s="85">
        <f>PER_MONTH!A5579</f>
        <v>45774</v>
      </c>
      <c r="S5587" s="86">
        <f>PER_MONTH!F5579</f>
        <v>0.1875</v>
      </c>
      <c r="T5587" s="102">
        <f>PER_MONTH!G5579</f>
        <v>0</v>
      </c>
      <c r="U5587" s="100">
        <f t="shared" si="88"/>
        <v>0</v>
      </c>
    </row>
    <row r="5588" spans="18:21" x14ac:dyDescent="0.3">
      <c r="R5588" s="85">
        <f>PER_MONTH!A5580</f>
        <v>45774</v>
      </c>
      <c r="S5588" s="86">
        <f>PER_MONTH!F5580</f>
        <v>0.20833333333333329</v>
      </c>
      <c r="T5588" s="102">
        <f>PER_MONTH!G5580</f>
        <v>0</v>
      </c>
      <c r="U5588" s="100">
        <f t="shared" si="88"/>
        <v>0</v>
      </c>
    </row>
    <row r="5589" spans="18:21" x14ac:dyDescent="0.3">
      <c r="R5589" s="85">
        <f>PER_MONTH!A5581</f>
        <v>45774</v>
      </c>
      <c r="S5589" s="86">
        <f>PER_MONTH!F5581</f>
        <v>0.22916666666666671</v>
      </c>
      <c r="T5589" s="102">
        <f>PER_MONTH!G5581</f>
        <v>0</v>
      </c>
      <c r="U5589" s="100">
        <f t="shared" si="88"/>
        <v>0</v>
      </c>
    </row>
    <row r="5590" spans="18:21" x14ac:dyDescent="0.3">
      <c r="R5590" s="85">
        <f>PER_MONTH!A5582</f>
        <v>45774</v>
      </c>
      <c r="S5590" s="86">
        <f>PER_MONTH!F5582</f>
        <v>0.25</v>
      </c>
      <c r="T5590" s="102">
        <f>PER_MONTH!G5582</f>
        <v>0</v>
      </c>
      <c r="U5590" s="100">
        <f t="shared" si="88"/>
        <v>0</v>
      </c>
    </row>
    <row r="5591" spans="18:21" x14ac:dyDescent="0.3">
      <c r="R5591" s="85">
        <f>PER_MONTH!A5583</f>
        <v>45774</v>
      </c>
      <c r="S5591" s="86">
        <f>PER_MONTH!F5583</f>
        <v>0.27083333333333331</v>
      </c>
      <c r="T5591" s="102">
        <f>PER_MONTH!G5583</f>
        <v>0</v>
      </c>
      <c r="U5591" s="100">
        <f t="shared" si="88"/>
        <v>0</v>
      </c>
    </row>
    <row r="5592" spans="18:21" x14ac:dyDescent="0.3">
      <c r="R5592" s="85">
        <f>PER_MONTH!A5584</f>
        <v>45774</v>
      </c>
      <c r="S5592" s="86">
        <f>PER_MONTH!F5584</f>
        <v>0.29166666666666669</v>
      </c>
      <c r="T5592" s="102">
        <f>PER_MONTH!G5584</f>
        <v>0</v>
      </c>
      <c r="U5592" s="100">
        <f t="shared" si="88"/>
        <v>0</v>
      </c>
    </row>
    <row r="5593" spans="18:21" x14ac:dyDescent="0.3">
      <c r="R5593" s="85">
        <f>PER_MONTH!A5585</f>
        <v>45774</v>
      </c>
      <c r="S5593" s="86">
        <f>PER_MONTH!F5585</f>
        <v>0.3125</v>
      </c>
      <c r="T5593" s="102">
        <f>PER_MONTH!G5585</f>
        <v>0</v>
      </c>
      <c r="U5593" s="100">
        <f t="shared" si="88"/>
        <v>0</v>
      </c>
    </row>
    <row r="5594" spans="18:21" x14ac:dyDescent="0.3">
      <c r="R5594" s="85">
        <f>PER_MONTH!A5586</f>
        <v>45774</v>
      </c>
      <c r="S5594" s="86">
        <f>PER_MONTH!F5586</f>
        <v>0.33333333333333331</v>
      </c>
      <c r="T5594" s="102">
        <f>PER_MONTH!G5586</f>
        <v>0</v>
      </c>
      <c r="U5594" s="100">
        <f t="shared" si="88"/>
        <v>0</v>
      </c>
    </row>
    <row r="5595" spans="18:21" x14ac:dyDescent="0.3">
      <c r="R5595" s="85">
        <f>PER_MONTH!A5587</f>
        <v>45774</v>
      </c>
      <c r="S5595" s="86">
        <f>PER_MONTH!F5587</f>
        <v>0.35416666666666669</v>
      </c>
      <c r="T5595" s="102">
        <f>PER_MONTH!G5587</f>
        <v>0</v>
      </c>
      <c r="U5595" s="100">
        <f t="shared" si="88"/>
        <v>0</v>
      </c>
    </row>
    <row r="5596" spans="18:21" x14ac:dyDescent="0.3">
      <c r="R5596" s="85">
        <f>PER_MONTH!A5588</f>
        <v>45774</v>
      </c>
      <c r="S5596" s="86">
        <f>PER_MONTH!F5588</f>
        <v>0.375</v>
      </c>
      <c r="T5596" s="102">
        <f>PER_MONTH!G5588</f>
        <v>0</v>
      </c>
      <c r="U5596" s="100">
        <f t="shared" si="88"/>
        <v>0</v>
      </c>
    </row>
    <row r="5597" spans="18:21" x14ac:dyDescent="0.3">
      <c r="R5597" s="85">
        <f>PER_MONTH!A5589</f>
        <v>45774</v>
      </c>
      <c r="S5597" s="86">
        <f>PER_MONTH!F5589</f>
        <v>0.39583333333333331</v>
      </c>
      <c r="T5597" s="102">
        <f>PER_MONTH!G5589</f>
        <v>0</v>
      </c>
      <c r="U5597" s="100">
        <f t="shared" si="88"/>
        <v>0</v>
      </c>
    </row>
    <row r="5598" spans="18:21" x14ac:dyDescent="0.3">
      <c r="R5598" s="85">
        <f>PER_MONTH!A5590</f>
        <v>45774</v>
      </c>
      <c r="S5598" s="86">
        <f>PER_MONTH!F5590</f>
        <v>0.41666666666666669</v>
      </c>
      <c r="T5598" s="102">
        <f>PER_MONTH!G5590</f>
        <v>0</v>
      </c>
      <c r="U5598" s="100">
        <f t="shared" si="88"/>
        <v>0</v>
      </c>
    </row>
    <row r="5599" spans="18:21" x14ac:dyDescent="0.3">
      <c r="R5599" s="85">
        <f>PER_MONTH!A5591</f>
        <v>45774</v>
      </c>
      <c r="S5599" s="86">
        <f>PER_MONTH!F5591</f>
        <v>0.4375</v>
      </c>
      <c r="T5599" s="102">
        <f>PER_MONTH!G5591</f>
        <v>0</v>
      </c>
      <c r="U5599" s="100">
        <f t="shared" si="88"/>
        <v>0</v>
      </c>
    </row>
    <row r="5600" spans="18:21" x14ac:dyDescent="0.3">
      <c r="R5600" s="85">
        <f>PER_MONTH!A5592</f>
        <v>45774</v>
      </c>
      <c r="S5600" s="86">
        <f>PER_MONTH!F5592</f>
        <v>0.45833333333333331</v>
      </c>
      <c r="T5600" s="102">
        <f>PER_MONTH!G5592</f>
        <v>0</v>
      </c>
      <c r="U5600" s="100">
        <f t="shared" si="88"/>
        <v>0</v>
      </c>
    </row>
    <row r="5601" spans="18:21" x14ac:dyDescent="0.3">
      <c r="R5601" s="85">
        <f>PER_MONTH!A5593</f>
        <v>45774</v>
      </c>
      <c r="S5601" s="86">
        <f>PER_MONTH!F5593</f>
        <v>0.47916666666666669</v>
      </c>
      <c r="T5601" s="102">
        <f>PER_MONTH!G5593</f>
        <v>0</v>
      </c>
      <c r="U5601" s="100">
        <f t="shared" si="88"/>
        <v>0</v>
      </c>
    </row>
    <row r="5602" spans="18:21" x14ac:dyDescent="0.3">
      <c r="R5602" s="85">
        <f>PER_MONTH!A5594</f>
        <v>45774</v>
      </c>
      <c r="S5602" s="86">
        <f>PER_MONTH!F5594</f>
        <v>0.5</v>
      </c>
      <c r="T5602" s="102">
        <f>PER_MONTH!G5594</f>
        <v>0</v>
      </c>
      <c r="U5602" s="100">
        <f t="shared" si="88"/>
        <v>0</v>
      </c>
    </row>
    <row r="5603" spans="18:21" x14ac:dyDescent="0.3">
      <c r="R5603" s="85">
        <f>PER_MONTH!A5595</f>
        <v>45774</v>
      </c>
      <c r="S5603" s="86">
        <f>PER_MONTH!F5595</f>
        <v>0.52083333333333337</v>
      </c>
      <c r="T5603" s="102">
        <f>PER_MONTH!G5595</f>
        <v>0</v>
      </c>
      <c r="U5603" s="100">
        <f t="shared" si="88"/>
        <v>0</v>
      </c>
    </row>
    <row r="5604" spans="18:21" x14ac:dyDescent="0.3">
      <c r="R5604" s="85">
        <f>PER_MONTH!A5596</f>
        <v>45774</v>
      </c>
      <c r="S5604" s="86">
        <f>PER_MONTH!F5596</f>
        <v>0.54166666666666663</v>
      </c>
      <c r="T5604" s="102">
        <f>PER_MONTH!G5596</f>
        <v>0</v>
      </c>
      <c r="U5604" s="100">
        <f t="shared" si="88"/>
        <v>0</v>
      </c>
    </row>
    <row r="5605" spans="18:21" x14ac:dyDescent="0.3">
      <c r="R5605" s="85">
        <f>PER_MONTH!A5597</f>
        <v>45774</v>
      </c>
      <c r="S5605" s="86">
        <f>PER_MONTH!F5597</f>
        <v>0.5625</v>
      </c>
      <c r="T5605" s="102">
        <f>PER_MONTH!G5597</f>
        <v>0</v>
      </c>
      <c r="U5605" s="100">
        <f t="shared" si="88"/>
        <v>0</v>
      </c>
    </row>
    <row r="5606" spans="18:21" x14ac:dyDescent="0.3">
      <c r="R5606" s="85">
        <f>PER_MONTH!A5598</f>
        <v>45774</v>
      </c>
      <c r="S5606" s="86">
        <f>PER_MONTH!F5598</f>
        <v>0.58333333333333337</v>
      </c>
      <c r="T5606" s="102">
        <f>PER_MONTH!G5598</f>
        <v>0</v>
      </c>
      <c r="U5606" s="100">
        <f t="shared" si="88"/>
        <v>0</v>
      </c>
    </row>
    <row r="5607" spans="18:21" x14ac:dyDescent="0.3">
      <c r="R5607" s="85">
        <f>PER_MONTH!A5599</f>
        <v>45774</v>
      </c>
      <c r="S5607" s="86">
        <f>PER_MONTH!F5599</f>
        <v>0.60416666666666663</v>
      </c>
      <c r="T5607" s="102">
        <f>PER_MONTH!G5599</f>
        <v>0</v>
      </c>
      <c r="U5607" s="100">
        <f t="shared" si="88"/>
        <v>0</v>
      </c>
    </row>
    <row r="5608" spans="18:21" x14ac:dyDescent="0.3">
      <c r="R5608" s="85">
        <f>PER_MONTH!A5600</f>
        <v>45774</v>
      </c>
      <c r="S5608" s="86">
        <f>PER_MONTH!F5600</f>
        <v>0.625</v>
      </c>
      <c r="T5608" s="102">
        <f>PER_MONTH!G5600</f>
        <v>0</v>
      </c>
      <c r="U5608" s="100">
        <f t="shared" si="88"/>
        <v>0</v>
      </c>
    </row>
    <row r="5609" spans="18:21" x14ac:dyDescent="0.3">
      <c r="R5609" s="85">
        <f>PER_MONTH!A5601</f>
        <v>45774</v>
      </c>
      <c r="S5609" s="86">
        <f>PER_MONTH!F5601</f>
        <v>0.64583333333333337</v>
      </c>
      <c r="T5609" s="102">
        <f>PER_MONTH!G5601</f>
        <v>0</v>
      </c>
      <c r="U5609" s="100">
        <f t="shared" si="88"/>
        <v>0</v>
      </c>
    </row>
    <row r="5610" spans="18:21" x14ac:dyDescent="0.3">
      <c r="R5610" s="85">
        <f>PER_MONTH!A5602</f>
        <v>45774</v>
      </c>
      <c r="S5610" s="86">
        <f>PER_MONTH!F5602</f>
        <v>0.66666666666666663</v>
      </c>
      <c r="T5610" s="102">
        <f>PER_MONTH!G5602</f>
        <v>0</v>
      </c>
      <c r="U5610" s="100">
        <f t="shared" si="88"/>
        <v>0</v>
      </c>
    </row>
    <row r="5611" spans="18:21" x14ac:dyDescent="0.3">
      <c r="R5611" s="85">
        <f>PER_MONTH!A5603</f>
        <v>45774</v>
      </c>
      <c r="S5611" s="86">
        <f>PER_MONTH!F5603</f>
        <v>0.6875</v>
      </c>
      <c r="T5611" s="102">
        <f>PER_MONTH!G5603</f>
        <v>0</v>
      </c>
      <c r="U5611" s="100">
        <f t="shared" si="88"/>
        <v>0</v>
      </c>
    </row>
    <row r="5612" spans="18:21" x14ac:dyDescent="0.3">
      <c r="R5612" s="85">
        <f>PER_MONTH!A5604</f>
        <v>45774</v>
      </c>
      <c r="S5612" s="86">
        <f>PER_MONTH!F5604</f>
        <v>0.70833333333333337</v>
      </c>
      <c r="T5612" s="102">
        <f>PER_MONTH!G5604</f>
        <v>0</v>
      </c>
      <c r="U5612" s="100">
        <f t="shared" si="88"/>
        <v>0</v>
      </c>
    </row>
    <row r="5613" spans="18:21" x14ac:dyDescent="0.3">
      <c r="R5613" s="85">
        <f>PER_MONTH!A5605</f>
        <v>45774</v>
      </c>
      <c r="S5613" s="86">
        <f>PER_MONTH!F5605</f>
        <v>0.72916666666666663</v>
      </c>
      <c r="T5613" s="102">
        <f>PER_MONTH!G5605</f>
        <v>0</v>
      </c>
      <c r="U5613" s="100">
        <f t="shared" si="88"/>
        <v>0</v>
      </c>
    </row>
    <row r="5614" spans="18:21" x14ac:dyDescent="0.3">
      <c r="R5614" s="85">
        <f>PER_MONTH!A5606</f>
        <v>45774</v>
      </c>
      <c r="S5614" s="86">
        <f>PER_MONTH!F5606</f>
        <v>0.75</v>
      </c>
      <c r="T5614" s="102">
        <f>PER_MONTH!G5606</f>
        <v>0</v>
      </c>
      <c r="U5614" s="100">
        <f t="shared" si="88"/>
        <v>0</v>
      </c>
    </row>
    <row r="5615" spans="18:21" x14ac:dyDescent="0.3">
      <c r="R5615" s="85">
        <f>PER_MONTH!A5607</f>
        <v>45774</v>
      </c>
      <c r="S5615" s="86">
        <f>PER_MONTH!F5607</f>
        <v>0.77083333333333337</v>
      </c>
      <c r="T5615" s="102">
        <f>PER_MONTH!G5607</f>
        <v>0</v>
      </c>
      <c r="U5615" s="100">
        <f t="shared" si="88"/>
        <v>0</v>
      </c>
    </row>
    <row r="5616" spans="18:21" x14ac:dyDescent="0.3">
      <c r="R5616" s="85">
        <f>PER_MONTH!A5608</f>
        <v>45774</v>
      </c>
      <c r="S5616" s="86">
        <f>PER_MONTH!F5608</f>
        <v>0.79166666666666663</v>
      </c>
      <c r="T5616" s="102">
        <f>PER_MONTH!G5608</f>
        <v>0</v>
      </c>
      <c r="U5616" s="100">
        <f t="shared" si="88"/>
        <v>0</v>
      </c>
    </row>
    <row r="5617" spans="18:21" x14ac:dyDescent="0.3">
      <c r="R5617" s="85">
        <f>PER_MONTH!A5609</f>
        <v>45774</v>
      </c>
      <c r="S5617" s="86">
        <f>PER_MONTH!F5609</f>
        <v>0.8125</v>
      </c>
      <c r="T5617" s="102">
        <f>PER_MONTH!G5609</f>
        <v>0</v>
      </c>
      <c r="U5617" s="100">
        <f t="shared" si="88"/>
        <v>0</v>
      </c>
    </row>
    <row r="5618" spans="18:21" x14ac:dyDescent="0.3">
      <c r="R5618" s="85">
        <f>PER_MONTH!A5610</f>
        <v>45774</v>
      </c>
      <c r="S5618" s="86">
        <f>PER_MONTH!F5610</f>
        <v>0.83333333333333337</v>
      </c>
      <c r="T5618" s="102">
        <f>PER_MONTH!G5610</f>
        <v>0</v>
      </c>
      <c r="U5618" s="100">
        <f t="shared" si="88"/>
        <v>0</v>
      </c>
    </row>
    <row r="5619" spans="18:21" x14ac:dyDescent="0.3">
      <c r="R5619" s="85">
        <f>PER_MONTH!A5611</f>
        <v>45774</v>
      </c>
      <c r="S5619" s="86">
        <f>PER_MONTH!F5611</f>
        <v>0.85416666666666663</v>
      </c>
      <c r="T5619" s="102">
        <f>PER_MONTH!G5611</f>
        <v>0</v>
      </c>
      <c r="U5619" s="100">
        <f t="shared" si="88"/>
        <v>0</v>
      </c>
    </row>
    <row r="5620" spans="18:21" x14ac:dyDescent="0.3">
      <c r="R5620" s="85">
        <f>PER_MONTH!A5612</f>
        <v>45774</v>
      </c>
      <c r="S5620" s="86">
        <f>PER_MONTH!F5612</f>
        <v>0.875</v>
      </c>
      <c r="T5620" s="102">
        <f>PER_MONTH!G5612</f>
        <v>0</v>
      </c>
      <c r="U5620" s="100">
        <f t="shared" si="88"/>
        <v>0</v>
      </c>
    </row>
    <row r="5621" spans="18:21" x14ac:dyDescent="0.3">
      <c r="R5621" s="85">
        <f>PER_MONTH!A5613</f>
        <v>45774</v>
      </c>
      <c r="S5621" s="86">
        <f>PER_MONTH!F5613</f>
        <v>0.89583333333333337</v>
      </c>
      <c r="T5621" s="102">
        <f>PER_MONTH!G5613</f>
        <v>0</v>
      </c>
      <c r="U5621" s="100">
        <f t="shared" si="88"/>
        <v>0</v>
      </c>
    </row>
    <row r="5622" spans="18:21" x14ac:dyDescent="0.3">
      <c r="R5622" s="85">
        <f>PER_MONTH!A5614</f>
        <v>45774</v>
      </c>
      <c r="S5622" s="86">
        <f>PER_MONTH!F5614</f>
        <v>0.91666666666666663</v>
      </c>
      <c r="T5622" s="102">
        <f>PER_MONTH!G5614</f>
        <v>0</v>
      </c>
      <c r="U5622" s="100">
        <f t="shared" si="88"/>
        <v>0</v>
      </c>
    </row>
    <row r="5623" spans="18:21" x14ac:dyDescent="0.3">
      <c r="R5623" s="85">
        <f>PER_MONTH!A5615</f>
        <v>45774</v>
      </c>
      <c r="S5623" s="86">
        <f>PER_MONTH!F5615</f>
        <v>0.9375</v>
      </c>
      <c r="T5623" s="102">
        <f>PER_MONTH!G5615</f>
        <v>0</v>
      </c>
      <c r="U5623" s="100">
        <f t="shared" si="88"/>
        <v>0</v>
      </c>
    </row>
    <row r="5624" spans="18:21" x14ac:dyDescent="0.3">
      <c r="R5624" s="85">
        <f>PER_MONTH!A5616</f>
        <v>45774</v>
      </c>
      <c r="S5624" s="86">
        <f>PER_MONTH!F5616</f>
        <v>0.95833333333333337</v>
      </c>
      <c r="T5624" s="102">
        <f>PER_MONTH!G5616</f>
        <v>0</v>
      </c>
      <c r="U5624" s="100">
        <f t="shared" si="88"/>
        <v>0</v>
      </c>
    </row>
    <row r="5625" spans="18:21" x14ac:dyDescent="0.3">
      <c r="R5625" s="85">
        <f>PER_MONTH!A5617</f>
        <v>45774</v>
      </c>
      <c r="S5625" s="86">
        <f>PER_MONTH!F5617</f>
        <v>0.97916666666666663</v>
      </c>
      <c r="T5625" s="102">
        <f>PER_MONTH!G5617</f>
        <v>0</v>
      </c>
      <c r="U5625" s="100">
        <f t="shared" si="88"/>
        <v>0</v>
      </c>
    </row>
    <row r="5626" spans="18:21" x14ac:dyDescent="0.3">
      <c r="R5626" s="85">
        <f>PER_MONTH!A5618</f>
        <v>45775</v>
      </c>
      <c r="S5626" s="86">
        <f>PER_MONTH!F5618</f>
        <v>0</v>
      </c>
      <c r="T5626" s="102">
        <f>PER_MONTH!G5618</f>
        <v>0</v>
      </c>
      <c r="U5626" s="100">
        <f t="shared" si="88"/>
        <v>0</v>
      </c>
    </row>
    <row r="5627" spans="18:21" x14ac:dyDescent="0.3">
      <c r="R5627" s="85">
        <f>PER_MONTH!A5619</f>
        <v>45775</v>
      </c>
      <c r="S5627" s="86">
        <f>PER_MONTH!F5619</f>
        <v>2.0833333333333329E-2</v>
      </c>
      <c r="T5627" s="102">
        <f>PER_MONTH!G5619</f>
        <v>0</v>
      </c>
      <c r="U5627" s="100">
        <f t="shared" si="88"/>
        <v>0</v>
      </c>
    </row>
    <row r="5628" spans="18:21" x14ac:dyDescent="0.3">
      <c r="R5628" s="85">
        <f>PER_MONTH!A5620</f>
        <v>45775</v>
      </c>
      <c r="S5628" s="86">
        <f>PER_MONTH!F5620</f>
        <v>4.1666666666666657E-2</v>
      </c>
      <c r="T5628" s="102">
        <f>PER_MONTH!G5620</f>
        <v>0</v>
      </c>
      <c r="U5628" s="100">
        <f t="shared" si="88"/>
        <v>0</v>
      </c>
    </row>
    <row r="5629" spans="18:21" x14ac:dyDescent="0.3">
      <c r="R5629" s="85">
        <f>PER_MONTH!A5621</f>
        <v>45775</v>
      </c>
      <c r="S5629" s="86">
        <f>PER_MONTH!F5621</f>
        <v>6.25E-2</v>
      </c>
      <c r="T5629" s="102">
        <f>PER_MONTH!G5621</f>
        <v>0</v>
      </c>
      <c r="U5629" s="100">
        <f t="shared" si="88"/>
        <v>0</v>
      </c>
    </row>
    <row r="5630" spans="18:21" x14ac:dyDescent="0.3">
      <c r="R5630" s="85">
        <f>PER_MONTH!A5622</f>
        <v>45775</v>
      </c>
      <c r="S5630" s="86">
        <f>PER_MONTH!F5622</f>
        <v>8.3333333333333329E-2</v>
      </c>
      <c r="T5630" s="102">
        <f>PER_MONTH!G5622</f>
        <v>0</v>
      </c>
      <c r="U5630" s="100">
        <f t="shared" si="88"/>
        <v>0</v>
      </c>
    </row>
    <row r="5631" spans="18:21" x14ac:dyDescent="0.3">
      <c r="R5631" s="85">
        <f>PER_MONTH!A5623</f>
        <v>45775</v>
      </c>
      <c r="S5631" s="86">
        <f>PER_MONTH!F5623</f>
        <v>0.1041666666666667</v>
      </c>
      <c r="T5631" s="102">
        <f>PER_MONTH!G5623</f>
        <v>0</v>
      </c>
      <c r="U5631" s="100">
        <f t="shared" si="88"/>
        <v>0</v>
      </c>
    </row>
    <row r="5632" spans="18:21" x14ac:dyDescent="0.3">
      <c r="R5632" s="85">
        <f>PER_MONTH!A5624</f>
        <v>45775</v>
      </c>
      <c r="S5632" s="86">
        <f>PER_MONTH!F5624</f>
        <v>0.125</v>
      </c>
      <c r="T5632" s="102">
        <f>PER_MONTH!G5624</f>
        <v>0</v>
      </c>
      <c r="U5632" s="100">
        <f t="shared" si="88"/>
        <v>0</v>
      </c>
    </row>
    <row r="5633" spans="18:21" x14ac:dyDescent="0.3">
      <c r="R5633" s="85">
        <f>PER_MONTH!A5625</f>
        <v>45775</v>
      </c>
      <c r="S5633" s="86">
        <f>PER_MONTH!F5625</f>
        <v>0.14583333333333329</v>
      </c>
      <c r="T5633" s="102">
        <f>PER_MONTH!G5625</f>
        <v>0</v>
      </c>
      <c r="U5633" s="100">
        <f t="shared" si="88"/>
        <v>0</v>
      </c>
    </row>
    <row r="5634" spans="18:21" x14ac:dyDescent="0.3">
      <c r="R5634" s="85">
        <f>PER_MONTH!A5626</f>
        <v>45775</v>
      </c>
      <c r="S5634" s="86">
        <f>PER_MONTH!F5626</f>
        <v>0.16666666666666671</v>
      </c>
      <c r="T5634" s="102">
        <f>PER_MONTH!G5626</f>
        <v>0</v>
      </c>
      <c r="U5634" s="100">
        <f t="shared" si="88"/>
        <v>0</v>
      </c>
    </row>
    <row r="5635" spans="18:21" x14ac:dyDescent="0.3">
      <c r="R5635" s="85">
        <f>PER_MONTH!A5627</f>
        <v>45775</v>
      </c>
      <c r="S5635" s="86">
        <f>PER_MONTH!F5627</f>
        <v>0.1875</v>
      </c>
      <c r="T5635" s="102">
        <f>PER_MONTH!G5627</f>
        <v>0</v>
      </c>
      <c r="U5635" s="100">
        <f t="shared" si="88"/>
        <v>0</v>
      </c>
    </row>
    <row r="5636" spans="18:21" x14ac:dyDescent="0.3">
      <c r="R5636" s="85">
        <f>PER_MONTH!A5628</f>
        <v>45775</v>
      </c>
      <c r="S5636" s="86">
        <f>PER_MONTH!F5628</f>
        <v>0.20833333333333329</v>
      </c>
      <c r="T5636" s="102">
        <f>PER_MONTH!G5628</f>
        <v>0</v>
      </c>
      <c r="U5636" s="100">
        <f t="shared" si="88"/>
        <v>0</v>
      </c>
    </row>
    <row r="5637" spans="18:21" x14ac:dyDescent="0.3">
      <c r="R5637" s="85">
        <f>PER_MONTH!A5629</f>
        <v>45775</v>
      </c>
      <c r="S5637" s="86">
        <f>PER_MONTH!F5629</f>
        <v>0.22916666666666671</v>
      </c>
      <c r="T5637" s="102">
        <f>PER_MONTH!G5629</f>
        <v>0</v>
      </c>
      <c r="U5637" s="100">
        <f t="shared" si="88"/>
        <v>0</v>
      </c>
    </row>
    <row r="5638" spans="18:21" x14ac:dyDescent="0.3">
      <c r="R5638" s="85">
        <f>PER_MONTH!A5630</f>
        <v>45775</v>
      </c>
      <c r="S5638" s="86">
        <f>PER_MONTH!F5630</f>
        <v>0.25</v>
      </c>
      <c r="T5638" s="102">
        <f>PER_MONTH!G5630</f>
        <v>0</v>
      </c>
      <c r="U5638" s="100">
        <f t="shared" si="88"/>
        <v>0</v>
      </c>
    </row>
    <row r="5639" spans="18:21" x14ac:dyDescent="0.3">
      <c r="R5639" s="85">
        <f>PER_MONTH!A5631</f>
        <v>45775</v>
      </c>
      <c r="S5639" s="86">
        <f>PER_MONTH!F5631</f>
        <v>0.27083333333333331</v>
      </c>
      <c r="T5639" s="102">
        <f>PER_MONTH!G5631</f>
        <v>0</v>
      </c>
      <c r="U5639" s="100">
        <f t="shared" si="88"/>
        <v>0</v>
      </c>
    </row>
    <row r="5640" spans="18:21" x14ac:dyDescent="0.3">
      <c r="R5640" s="85">
        <f>PER_MONTH!A5632</f>
        <v>45775</v>
      </c>
      <c r="S5640" s="86">
        <f>PER_MONTH!F5632</f>
        <v>0.29166666666666669</v>
      </c>
      <c r="T5640" s="102">
        <f>PER_MONTH!G5632</f>
        <v>0</v>
      </c>
      <c r="U5640" s="100">
        <f t="shared" si="88"/>
        <v>0</v>
      </c>
    </row>
    <row r="5641" spans="18:21" x14ac:dyDescent="0.3">
      <c r="R5641" s="85">
        <f>PER_MONTH!A5633</f>
        <v>45775</v>
      </c>
      <c r="S5641" s="86">
        <f>PER_MONTH!F5633</f>
        <v>0.3125</v>
      </c>
      <c r="T5641" s="102">
        <f>PER_MONTH!G5633</f>
        <v>0</v>
      </c>
      <c r="U5641" s="100">
        <f t="shared" si="88"/>
        <v>0</v>
      </c>
    </row>
    <row r="5642" spans="18:21" x14ac:dyDescent="0.3">
      <c r="R5642" s="85">
        <f>PER_MONTH!A5634</f>
        <v>45775</v>
      </c>
      <c r="S5642" s="86">
        <f>PER_MONTH!F5634</f>
        <v>0.33333333333333331</v>
      </c>
      <c r="T5642" s="102">
        <f>PER_MONTH!G5634</f>
        <v>0</v>
      </c>
      <c r="U5642" s="100">
        <f t="shared" si="88"/>
        <v>0</v>
      </c>
    </row>
    <row r="5643" spans="18:21" x14ac:dyDescent="0.3">
      <c r="R5643" s="85">
        <f>PER_MONTH!A5635</f>
        <v>45775</v>
      </c>
      <c r="S5643" s="86">
        <f>PER_MONTH!F5635</f>
        <v>0.35416666666666669</v>
      </c>
      <c r="T5643" s="102">
        <f>PER_MONTH!G5635</f>
        <v>0</v>
      </c>
      <c r="U5643" s="100">
        <f t="shared" si="88"/>
        <v>0</v>
      </c>
    </row>
    <row r="5644" spans="18:21" x14ac:dyDescent="0.3">
      <c r="R5644" s="85">
        <f>PER_MONTH!A5636</f>
        <v>45775</v>
      </c>
      <c r="S5644" s="86">
        <f>PER_MONTH!F5636</f>
        <v>0.375</v>
      </c>
      <c r="T5644" s="102">
        <f>PER_MONTH!G5636</f>
        <v>0</v>
      </c>
      <c r="U5644" s="100">
        <f t="shared" ref="U5644:U5707" si="89">T5644/0.5</f>
        <v>0</v>
      </c>
    </row>
    <row r="5645" spans="18:21" x14ac:dyDescent="0.3">
      <c r="R5645" s="85">
        <f>PER_MONTH!A5637</f>
        <v>45775</v>
      </c>
      <c r="S5645" s="86">
        <f>PER_MONTH!F5637</f>
        <v>0.39583333333333331</v>
      </c>
      <c r="T5645" s="102">
        <f>PER_MONTH!G5637</f>
        <v>0</v>
      </c>
      <c r="U5645" s="100">
        <f t="shared" si="89"/>
        <v>0</v>
      </c>
    </row>
    <row r="5646" spans="18:21" x14ac:dyDescent="0.3">
      <c r="R5646" s="85">
        <f>PER_MONTH!A5638</f>
        <v>45775</v>
      </c>
      <c r="S5646" s="86">
        <f>PER_MONTH!F5638</f>
        <v>0.41666666666666669</v>
      </c>
      <c r="T5646" s="102">
        <f>PER_MONTH!G5638</f>
        <v>0</v>
      </c>
      <c r="U5646" s="100">
        <f t="shared" si="89"/>
        <v>0</v>
      </c>
    </row>
    <row r="5647" spans="18:21" x14ac:dyDescent="0.3">
      <c r="R5647" s="85">
        <f>PER_MONTH!A5639</f>
        <v>45775</v>
      </c>
      <c r="S5647" s="86">
        <f>PER_MONTH!F5639</f>
        <v>0.4375</v>
      </c>
      <c r="T5647" s="102">
        <f>PER_MONTH!G5639</f>
        <v>0</v>
      </c>
      <c r="U5647" s="100">
        <f t="shared" si="89"/>
        <v>0</v>
      </c>
    </row>
    <row r="5648" spans="18:21" x14ac:dyDescent="0.3">
      <c r="R5648" s="85">
        <f>PER_MONTH!A5640</f>
        <v>45775</v>
      </c>
      <c r="S5648" s="86">
        <f>PER_MONTH!F5640</f>
        <v>0.45833333333333331</v>
      </c>
      <c r="T5648" s="102">
        <f>PER_MONTH!G5640</f>
        <v>0</v>
      </c>
      <c r="U5648" s="100">
        <f t="shared" si="89"/>
        <v>0</v>
      </c>
    </row>
    <row r="5649" spans="18:21" x14ac:dyDescent="0.3">
      <c r="R5649" s="85">
        <f>PER_MONTH!A5641</f>
        <v>45775</v>
      </c>
      <c r="S5649" s="86">
        <f>PER_MONTH!F5641</f>
        <v>0.47916666666666669</v>
      </c>
      <c r="T5649" s="102">
        <f>PER_MONTH!G5641</f>
        <v>0</v>
      </c>
      <c r="U5649" s="100">
        <f t="shared" si="89"/>
        <v>0</v>
      </c>
    </row>
    <row r="5650" spans="18:21" x14ac:dyDescent="0.3">
      <c r="R5650" s="85">
        <f>PER_MONTH!A5642</f>
        <v>45775</v>
      </c>
      <c r="S5650" s="86">
        <f>PER_MONTH!F5642</f>
        <v>0.5</v>
      </c>
      <c r="T5650" s="102">
        <f>PER_MONTH!G5642</f>
        <v>0</v>
      </c>
      <c r="U5650" s="100">
        <f t="shared" si="89"/>
        <v>0</v>
      </c>
    </row>
    <row r="5651" spans="18:21" x14ac:dyDescent="0.3">
      <c r="R5651" s="85">
        <f>PER_MONTH!A5643</f>
        <v>45775</v>
      </c>
      <c r="S5651" s="86">
        <f>PER_MONTH!F5643</f>
        <v>0.52083333333333337</v>
      </c>
      <c r="T5651" s="102">
        <f>PER_MONTH!G5643</f>
        <v>0</v>
      </c>
      <c r="U5651" s="100">
        <f t="shared" si="89"/>
        <v>0</v>
      </c>
    </row>
    <row r="5652" spans="18:21" x14ac:dyDescent="0.3">
      <c r="R5652" s="85">
        <f>PER_MONTH!A5644</f>
        <v>45775</v>
      </c>
      <c r="S5652" s="86">
        <f>PER_MONTH!F5644</f>
        <v>0.54166666666666663</v>
      </c>
      <c r="T5652" s="102">
        <f>PER_MONTH!G5644</f>
        <v>0</v>
      </c>
      <c r="U5652" s="100">
        <f t="shared" si="89"/>
        <v>0</v>
      </c>
    </row>
    <row r="5653" spans="18:21" x14ac:dyDescent="0.3">
      <c r="R5653" s="85">
        <f>PER_MONTH!A5645</f>
        <v>45775</v>
      </c>
      <c r="S5653" s="86">
        <f>PER_MONTH!F5645</f>
        <v>0.5625</v>
      </c>
      <c r="T5653" s="102">
        <f>PER_MONTH!G5645</f>
        <v>0</v>
      </c>
      <c r="U5653" s="100">
        <f t="shared" si="89"/>
        <v>0</v>
      </c>
    </row>
    <row r="5654" spans="18:21" x14ac:dyDescent="0.3">
      <c r="R5654" s="85">
        <f>PER_MONTH!A5646</f>
        <v>45775</v>
      </c>
      <c r="S5654" s="86">
        <f>PER_MONTH!F5646</f>
        <v>0.58333333333333337</v>
      </c>
      <c r="T5654" s="102">
        <f>PER_MONTH!G5646</f>
        <v>0</v>
      </c>
      <c r="U5654" s="100">
        <f t="shared" si="89"/>
        <v>0</v>
      </c>
    </row>
    <row r="5655" spans="18:21" x14ac:dyDescent="0.3">
      <c r="R5655" s="85">
        <f>PER_MONTH!A5647</f>
        <v>45775</v>
      </c>
      <c r="S5655" s="86">
        <f>PER_MONTH!F5647</f>
        <v>0.60416666666666663</v>
      </c>
      <c r="T5655" s="102">
        <f>PER_MONTH!G5647</f>
        <v>0</v>
      </c>
      <c r="U5655" s="100">
        <f t="shared" si="89"/>
        <v>0</v>
      </c>
    </row>
    <row r="5656" spans="18:21" x14ac:dyDescent="0.3">
      <c r="R5656" s="85">
        <f>PER_MONTH!A5648</f>
        <v>45775</v>
      </c>
      <c r="S5656" s="86">
        <f>PER_MONTH!F5648</f>
        <v>0.625</v>
      </c>
      <c r="T5656" s="102">
        <f>PER_MONTH!G5648</f>
        <v>0</v>
      </c>
      <c r="U5656" s="100">
        <f t="shared" si="89"/>
        <v>0</v>
      </c>
    </row>
    <row r="5657" spans="18:21" x14ac:dyDescent="0.3">
      <c r="R5657" s="85">
        <f>PER_MONTH!A5649</f>
        <v>45775</v>
      </c>
      <c r="S5657" s="86">
        <f>PER_MONTH!F5649</f>
        <v>0.64583333333333337</v>
      </c>
      <c r="T5657" s="102">
        <f>PER_MONTH!G5649</f>
        <v>0</v>
      </c>
      <c r="U5657" s="100">
        <f t="shared" si="89"/>
        <v>0</v>
      </c>
    </row>
    <row r="5658" spans="18:21" x14ac:dyDescent="0.3">
      <c r="R5658" s="85">
        <f>PER_MONTH!A5650</f>
        <v>45775</v>
      </c>
      <c r="S5658" s="86">
        <f>PER_MONTH!F5650</f>
        <v>0.66666666666666663</v>
      </c>
      <c r="T5658" s="102">
        <f>PER_MONTH!G5650</f>
        <v>0</v>
      </c>
      <c r="U5658" s="100">
        <f t="shared" si="89"/>
        <v>0</v>
      </c>
    </row>
    <row r="5659" spans="18:21" x14ac:dyDescent="0.3">
      <c r="R5659" s="85">
        <f>PER_MONTH!A5651</f>
        <v>45775</v>
      </c>
      <c r="S5659" s="86">
        <f>PER_MONTH!F5651</f>
        <v>0.6875</v>
      </c>
      <c r="T5659" s="102">
        <f>PER_MONTH!G5651</f>
        <v>0</v>
      </c>
      <c r="U5659" s="100">
        <f t="shared" si="89"/>
        <v>0</v>
      </c>
    </row>
    <row r="5660" spans="18:21" x14ac:dyDescent="0.3">
      <c r="R5660" s="85">
        <f>PER_MONTH!A5652</f>
        <v>45775</v>
      </c>
      <c r="S5660" s="86">
        <f>PER_MONTH!F5652</f>
        <v>0.70833333333333337</v>
      </c>
      <c r="T5660" s="102">
        <f>PER_MONTH!G5652</f>
        <v>0</v>
      </c>
      <c r="U5660" s="100">
        <f t="shared" si="89"/>
        <v>0</v>
      </c>
    </row>
    <row r="5661" spans="18:21" x14ac:dyDescent="0.3">
      <c r="R5661" s="85">
        <f>PER_MONTH!A5653</f>
        <v>45775</v>
      </c>
      <c r="S5661" s="86">
        <f>PER_MONTH!F5653</f>
        <v>0.72916666666666663</v>
      </c>
      <c r="T5661" s="102">
        <f>PER_MONTH!G5653</f>
        <v>0</v>
      </c>
      <c r="U5661" s="100">
        <f t="shared" si="89"/>
        <v>0</v>
      </c>
    </row>
    <row r="5662" spans="18:21" x14ac:dyDescent="0.3">
      <c r="R5662" s="85">
        <f>PER_MONTH!A5654</f>
        <v>45775</v>
      </c>
      <c r="S5662" s="86">
        <f>PER_MONTH!F5654</f>
        <v>0.75</v>
      </c>
      <c r="T5662" s="102">
        <f>PER_MONTH!G5654</f>
        <v>0</v>
      </c>
      <c r="U5662" s="100">
        <f t="shared" si="89"/>
        <v>0</v>
      </c>
    </row>
    <row r="5663" spans="18:21" x14ac:dyDescent="0.3">
      <c r="R5663" s="85">
        <f>PER_MONTH!A5655</f>
        <v>45775</v>
      </c>
      <c r="S5663" s="86">
        <f>PER_MONTH!F5655</f>
        <v>0.77083333333333337</v>
      </c>
      <c r="T5663" s="102">
        <f>PER_MONTH!G5655</f>
        <v>0</v>
      </c>
      <c r="U5663" s="100">
        <f t="shared" si="89"/>
        <v>0</v>
      </c>
    </row>
    <row r="5664" spans="18:21" x14ac:dyDescent="0.3">
      <c r="R5664" s="85">
        <f>PER_MONTH!A5656</f>
        <v>45775</v>
      </c>
      <c r="S5664" s="86">
        <f>PER_MONTH!F5656</f>
        <v>0.79166666666666663</v>
      </c>
      <c r="T5664" s="102">
        <f>PER_MONTH!G5656</f>
        <v>0</v>
      </c>
      <c r="U5664" s="100">
        <f t="shared" si="89"/>
        <v>0</v>
      </c>
    </row>
    <row r="5665" spans="18:21" x14ac:dyDescent="0.3">
      <c r="R5665" s="85">
        <f>PER_MONTH!A5657</f>
        <v>45775</v>
      </c>
      <c r="S5665" s="86">
        <f>PER_MONTH!F5657</f>
        <v>0.8125</v>
      </c>
      <c r="T5665" s="102">
        <f>PER_MONTH!G5657</f>
        <v>0</v>
      </c>
      <c r="U5665" s="100">
        <f t="shared" si="89"/>
        <v>0</v>
      </c>
    </row>
    <row r="5666" spans="18:21" x14ac:dyDescent="0.3">
      <c r="R5666" s="85">
        <f>PER_MONTH!A5658</f>
        <v>45775</v>
      </c>
      <c r="S5666" s="86">
        <f>PER_MONTH!F5658</f>
        <v>0.83333333333333337</v>
      </c>
      <c r="T5666" s="102">
        <f>PER_MONTH!G5658</f>
        <v>0</v>
      </c>
      <c r="U5666" s="100">
        <f t="shared" si="89"/>
        <v>0</v>
      </c>
    </row>
    <row r="5667" spans="18:21" x14ac:dyDescent="0.3">
      <c r="R5667" s="85">
        <f>PER_MONTH!A5659</f>
        <v>45775</v>
      </c>
      <c r="S5667" s="86">
        <f>PER_MONTH!F5659</f>
        <v>0.85416666666666663</v>
      </c>
      <c r="T5667" s="102">
        <f>PER_MONTH!G5659</f>
        <v>0</v>
      </c>
      <c r="U5667" s="100">
        <f t="shared" si="89"/>
        <v>0</v>
      </c>
    </row>
    <row r="5668" spans="18:21" x14ac:dyDescent="0.3">
      <c r="R5668" s="85">
        <f>PER_MONTH!A5660</f>
        <v>45775</v>
      </c>
      <c r="S5668" s="86">
        <f>PER_MONTH!F5660</f>
        <v>0.875</v>
      </c>
      <c r="T5668" s="102">
        <f>PER_MONTH!G5660</f>
        <v>0</v>
      </c>
      <c r="U5668" s="100">
        <f t="shared" si="89"/>
        <v>0</v>
      </c>
    </row>
    <row r="5669" spans="18:21" x14ac:dyDescent="0.3">
      <c r="R5669" s="85">
        <f>PER_MONTH!A5661</f>
        <v>45775</v>
      </c>
      <c r="S5669" s="86">
        <f>PER_MONTH!F5661</f>
        <v>0.89583333333333337</v>
      </c>
      <c r="T5669" s="102">
        <f>PER_MONTH!G5661</f>
        <v>0</v>
      </c>
      <c r="U5669" s="100">
        <f t="shared" si="89"/>
        <v>0</v>
      </c>
    </row>
    <row r="5670" spans="18:21" x14ac:dyDescent="0.3">
      <c r="R5670" s="85">
        <f>PER_MONTH!A5662</f>
        <v>45775</v>
      </c>
      <c r="S5670" s="86">
        <f>PER_MONTH!F5662</f>
        <v>0.91666666666666663</v>
      </c>
      <c r="T5670" s="102">
        <f>PER_MONTH!G5662</f>
        <v>0</v>
      </c>
      <c r="U5670" s="100">
        <f t="shared" si="89"/>
        <v>0</v>
      </c>
    </row>
    <row r="5671" spans="18:21" x14ac:dyDescent="0.3">
      <c r="R5671" s="85">
        <f>PER_MONTH!A5663</f>
        <v>45775</v>
      </c>
      <c r="S5671" s="86">
        <f>PER_MONTH!F5663</f>
        <v>0.9375</v>
      </c>
      <c r="T5671" s="102">
        <f>PER_MONTH!G5663</f>
        <v>0</v>
      </c>
      <c r="U5671" s="100">
        <f t="shared" si="89"/>
        <v>0</v>
      </c>
    </row>
    <row r="5672" spans="18:21" x14ac:dyDescent="0.3">
      <c r="R5672" s="85">
        <f>PER_MONTH!A5664</f>
        <v>45775</v>
      </c>
      <c r="S5672" s="86">
        <f>PER_MONTH!F5664</f>
        <v>0.95833333333333337</v>
      </c>
      <c r="T5672" s="102">
        <f>PER_MONTH!G5664</f>
        <v>0</v>
      </c>
      <c r="U5672" s="100">
        <f t="shared" si="89"/>
        <v>0</v>
      </c>
    </row>
    <row r="5673" spans="18:21" x14ac:dyDescent="0.3">
      <c r="R5673" s="85">
        <f>PER_MONTH!A5665</f>
        <v>45775</v>
      </c>
      <c r="S5673" s="86">
        <f>PER_MONTH!F5665</f>
        <v>0.97916666666666663</v>
      </c>
      <c r="T5673" s="102">
        <f>PER_MONTH!G5665</f>
        <v>0</v>
      </c>
      <c r="U5673" s="100">
        <f t="shared" si="89"/>
        <v>0</v>
      </c>
    </row>
    <row r="5674" spans="18:21" x14ac:dyDescent="0.3">
      <c r="R5674" s="85">
        <f>PER_MONTH!A5666</f>
        <v>45776</v>
      </c>
      <c r="S5674" s="86">
        <f>PER_MONTH!F5666</f>
        <v>0</v>
      </c>
      <c r="T5674" s="102">
        <f>PER_MONTH!G5666</f>
        <v>0</v>
      </c>
      <c r="U5674" s="100">
        <f t="shared" si="89"/>
        <v>0</v>
      </c>
    </row>
    <row r="5675" spans="18:21" x14ac:dyDescent="0.3">
      <c r="R5675" s="85">
        <f>PER_MONTH!A5667</f>
        <v>45776</v>
      </c>
      <c r="S5675" s="86">
        <f>PER_MONTH!F5667</f>
        <v>2.0833333333333329E-2</v>
      </c>
      <c r="T5675" s="102">
        <f>PER_MONTH!G5667</f>
        <v>0</v>
      </c>
      <c r="U5675" s="100">
        <f t="shared" si="89"/>
        <v>0</v>
      </c>
    </row>
    <row r="5676" spans="18:21" x14ac:dyDescent="0.3">
      <c r="R5676" s="85">
        <f>PER_MONTH!A5668</f>
        <v>45776</v>
      </c>
      <c r="S5676" s="86">
        <f>PER_MONTH!F5668</f>
        <v>4.1666666666666657E-2</v>
      </c>
      <c r="T5676" s="102">
        <f>PER_MONTH!G5668</f>
        <v>0</v>
      </c>
      <c r="U5676" s="100">
        <f t="shared" si="89"/>
        <v>0</v>
      </c>
    </row>
    <row r="5677" spans="18:21" x14ac:dyDescent="0.3">
      <c r="R5677" s="85">
        <f>PER_MONTH!A5669</f>
        <v>45776</v>
      </c>
      <c r="S5677" s="86">
        <f>PER_MONTH!F5669</f>
        <v>6.25E-2</v>
      </c>
      <c r="T5677" s="102">
        <f>PER_MONTH!G5669</f>
        <v>0</v>
      </c>
      <c r="U5677" s="100">
        <f t="shared" si="89"/>
        <v>0</v>
      </c>
    </row>
    <row r="5678" spans="18:21" x14ac:dyDescent="0.3">
      <c r="R5678" s="85">
        <f>PER_MONTH!A5670</f>
        <v>45776</v>
      </c>
      <c r="S5678" s="86">
        <f>PER_MONTH!F5670</f>
        <v>8.3333333333333329E-2</v>
      </c>
      <c r="T5678" s="102">
        <f>PER_MONTH!G5670</f>
        <v>0</v>
      </c>
      <c r="U5678" s="100">
        <f t="shared" si="89"/>
        <v>0</v>
      </c>
    </row>
    <row r="5679" spans="18:21" x14ac:dyDescent="0.3">
      <c r="R5679" s="85">
        <f>PER_MONTH!A5671</f>
        <v>45776</v>
      </c>
      <c r="S5679" s="86">
        <f>PER_MONTH!F5671</f>
        <v>0.1041666666666667</v>
      </c>
      <c r="T5679" s="102">
        <f>PER_MONTH!G5671</f>
        <v>0</v>
      </c>
      <c r="U5679" s="100">
        <f t="shared" si="89"/>
        <v>0</v>
      </c>
    </row>
    <row r="5680" spans="18:21" x14ac:dyDescent="0.3">
      <c r="R5680" s="85">
        <f>PER_MONTH!A5672</f>
        <v>45776</v>
      </c>
      <c r="S5680" s="86">
        <f>PER_MONTH!F5672</f>
        <v>0.125</v>
      </c>
      <c r="T5680" s="102">
        <f>PER_MONTH!G5672</f>
        <v>0</v>
      </c>
      <c r="U5680" s="100">
        <f t="shared" si="89"/>
        <v>0</v>
      </c>
    </row>
    <row r="5681" spans="18:21" x14ac:dyDescent="0.3">
      <c r="R5681" s="85">
        <f>PER_MONTH!A5673</f>
        <v>45776</v>
      </c>
      <c r="S5681" s="86">
        <f>PER_MONTH!F5673</f>
        <v>0.14583333333333329</v>
      </c>
      <c r="T5681" s="102">
        <f>PER_MONTH!G5673</f>
        <v>0</v>
      </c>
      <c r="U5681" s="100">
        <f t="shared" si="89"/>
        <v>0</v>
      </c>
    </row>
    <row r="5682" spans="18:21" x14ac:dyDescent="0.3">
      <c r="R5682" s="85">
        <f>PER_MONTH!A5674</f>
        <v>45776</v>
      </c>
      <c r="S5682" s="86">
        <f>PER_MONTH!F5674</f>
        <v>0.16666666666666671</v>
      </c>
      <c r="T5682" s="102">
        <f>PER_MONTH!G5674</f>
        <v>0</v>
      </c>
      <c r="U5682" s="100">
        <f t="shared" si="89"/>
        <v>0</v>
      </c>
    </row>
    <row r="5683" spans="18:21" x14ac:dyDescent="0.3">
      <c r="R5683" s="85">
        <f>PER_MONTH!A5675</f>
        <v>45776</v>
      </c>
      <c r="S5683" s="86">
        <f>PER_MONTH!F5675</f>
        <v>0.1875</v>
      </c>
      <c r="T5683" s="102">
        <f>PER_MONTH!G5675</f>
        <v>0</v>
      </c>
      <c r="U5683" s="100">
        <f t="shared" si="89"/>
        <v>0</v>
      </c>
    </row>
    <row r="5684" spans="18:21" x14ac:dyDescent="0.3">
      <c r="R5684" s="85">
        <f>PER_MONTH!A5676</f>
        <v>45776</v>
      </c>
      <c r="S5684" s="86">
        <f>PER_MONTH!F5676</f>
        <v>0.20833333333333329</v>
      </c>
      <c r="T5684" s="102">
        <f>PER_MONTH!G5676</f>
        <v>0</v>
      </c>
      <c r="U5684" s="100">
        <f t="shared" si="89"/>
        <v>0</v>
      </c>
    </row>
    <row r="5685" spans="18:21" x14ac:dyDescent="0.3">
      <c r="R5685" s="85">
        <f>PER_MONTH!A5677</f>
        <v>45776</v>
      </c>
      <c r="S5685" s="86">
        <f>PER_MONTH!F5677</f>
        <v>0.22916666666666671</v>
      </c>
      <c r="T5685" s="102">
        <f>PER_MONTH!G5677</f>
        <v>0</v>
      </c>
      <c r="U5685" s="100">
        <f t="shared" si="89"/>
        <v>0</v>
      </c>
    </row>
    <row r="5686" spans="18:21" x14ac:dyDescent="0.3">
      <c r="R5686" s="85">
        <f>PER_MONTH!A5678</f>
        <v>45776</v>
      </c>
      <c r="S5686" s="86">
        <f>PER_MONTH!F5678</f>
        <v>0.25</v>
      </c>
      <c r="T5686" s="102">
        <f>PER_MONTH!G5678</f>
        <v>0</v>
      </c>
      <c r="U5686" s="100">
        <f t="shared" si="89"/>
        <v>0</v>
      </c>
    </row>
    <row r="5687" spans="18:21" x14ac:dyDescent="0.3">
      <c r="R5687" s="85">
        <f>PER_MONTH!A5679</f>
        <v>45776</v>
      </c>
      <c r="S5687" s="86">
        <f>PER_MONTH!F5679</f>
        <v>0.27083333333333331</v>
      </c>
      <c r="T5687" s="102">
        <f>PER_MONTH!G5679</f>
        <v>0</v>
      </c>
      <c r="U5687" s="100">
        <f t="shared" si="89"/>
        <v>0</v>
      </c>
    </row>
    <row r="5688" spans="18:21" x14ac:dyDescent="0.3">
      <c r="R5688" s="85">
        <f>PER_MONTH!A5680</f>
        <v>45776</v>
      </c>
      <c r="S5688" s="86">
        <f>PER_MONTH!F5680</f>
        <v>0.29166666666666669</v>
      </c>
      <c r="T5688" s="102">
        <f>PER_MONTH!G5680</f>
        <v>0</v>
      </c>
      <c r="U5688" s="100">
        <f t="shared" si="89"/>
        <v>0</v>
      </c>
    </row>
    <row r="5689" spans="18:21" x14ac:dyDescent="0.3">
      <c r="R5689" s="85">
        <f>PER_MONTH!A5681</f>
        <v>45776</v>
      </c>
      <c r="S5689" s="86">
        <f>PER_MONTH!F5681</f>
        <v>0.3125</v>
      </c>
      <c r="T5689" s="102">
        <f>PER_MONTH!G5681</f>
        <v>0</v>
      </c>
      <c r="U5689" s="100">
        <f t="shared" si="89"/>
        <v>0</v>
      </c>
    </row>
    <row r="5690" spans="18:21" x14ac:dyDescent="0.3">
      <c r="R5690" s="85">
        <f>PER_MONTH!A5682</f>
        <v>45776</v>
      </c>
      <c r="S5690" s="86">
        <f>PER_MONTH!F5682</f>
        <v>0.33333333333333331</v>
      </c>
      <c r="T5690" s="102">
        <f>PER_MONTH!G5682</f>
        <v>0</v>
      </c>
      <c r="U5690" s="100">
        <f t="shared" si="89"/>
        <v>0</v>
      </c>
    </row>
    <row r="5691" spans="18:21" x14ac:dyDescent="0.3">
      <c r="R5691" s="85">
        <f>PER_MONTH!A5683</f>
        <v>45776</v>
      </c>
      <c r="S5691" s="86">
        <f>PER_MONTH!F5683</f>
        <v>0.35416666666666669</v>
      </c>
      <c r="T5691" s="102">
        <f>PER_MONTH!G5683</f>
        <v>0</v>
      </c>
      <c r="U5691" s="100">
        <f t="shared" si="89"/>
        <v>0</v>
      </c>
    </row>
    <row r="5692" spans="18:21" x14ac:dyDescent="0.3">
      <c r="R5692" s="85">
        <f>PER_MONTH!A5684</f>
        <v>45776</v>
      </c>
      <c r="S5692" s="86">
        <f>PER_MONTH!F5684</f>
        <v>0.375</v>
      </c>
      <c r="T5692" s="102">
        <f>PER_MONTH!G5684</f>
        <v>0</v>
      </c>
      <c r="U5692" s="100">
        <f t="shared" si="89"/>
        <v>0</v>
      </c>
    </row>
    <row r="5693" spans="18:21" x14ac:dyDescent="0.3">
      <c r="R5693" s="85">
        <f>PER_MONTH!A5685</f>
        <v>45776</v>
      </c>
      <c r="S5693" s="86">
        <f>PER_MONTH!F5685</f>
        <v>0.39583333333333331</v>
      </c>
      <c r="T5693" s="102">
        <f>PER_MONTH!G5685</f>
        <v>0</v>
      </c>
      <c r="U5693" s="100">
        <f t="shared" si="89"/>
        <v>0</v>
      </c>
    </row>
    <row r="5694" spans="18:21" x14ac:dyDescent="0.3">
      <c r="R5694" s="85">
        <f>PER_MONTH!A5686</f>
        <v>45776</v>
      </c>
      <c r="S5694" s="86">
        <f>PER_MONTH!F5686</f>
        <v>0.41666666666666669</v>
      </c>
      <c r="T5694" s="102">
        <f>PER_MONTH!G5686</f>
        <v>0</v>
      </c>
      <c r="U5694" s="100">
        <f t="shared" si="89"/>
        <v>0</v>
      </c>
    </row>
    <row r="5695" spans="18:21" x14ac:dyDescent="0.3">
      <c r="R5695" s="85">
        <f>PER_MONTH!A5687</f>
        <v>45776</v>
      </c>
      <c r="S5695" s="86">
        <f>PER_MONTH!F5687</f>
        <v>0.4375</v>
      </c>
      <c r="T5695" s="102">
        <f>PER_MONTH!G5687</f>
        <v>0</v>
      </c>
      <c r="U5695" s="100">
        <f t="shared" si="89"/>
        <v>0</v>
      </c>
    </row>
    <row r="5696" spans="18:21" x14ac:dyDescent="0.3">
      <c r="R5696" s="85">
        <f>PER_MONTH!A5688</f>
        <v>45776</v>
      </c>
      <c r="S5696" s="86">
        <f>PER_MONTH!F5688</f>
        <v>0.45833333333333331</v>
      </c>
      <c r="T5696" s="102">
        <f>PER_MONTH!G5688</f>
        <v>0</v>
      </c>
      <c r="U5696" s="100">
        <f t="shared" si="89"/>
        <v>0</v>
      </c>
    </row>
    <row r="5697" spans="18:21" x14ac:dyDescent="0.3">
      <c r="R5697" s="85">
        <f>PER_MONTH!A5689</f>
        <v>45776</v>
      </c>
      <c r="S5697" s="86">
        <f>PER_MONTH!F5689</f>
        <v>0.47916666666666669</v>
      </c>
      <c r="T5697" s="102">
        <f>PER_MONTH!G5689</f>
        <v>0</v>
      </c>
      <c r="U5697" s="100">
        <f t="shared" si="89"/>
        <v>0</v>
      </c>
    </row>
    <row r="5698" spans="18:21" x14ac:dyDescent="0.3">
      <c r="R5698" s="85">
        <f>PER_MONTH!A5690</f>
        <v>45776</v>
      </c>
      <c r="S5698" s="86">
        <f>PER_MONTH!F5690</f>
        <v>0.5</v>
      </c>
      <c r="T5698" s="102">
        <f>PER_MONTH!G5690</f>
        <v>0</v>
      </c>
      <c r="U5698" s="100">
        <f t="shared" si="89"/>
        <v>0</v>
      </c>
    </row>
    <row r="5699" spans="18:21" x14ac:dyDescent="0.3">
      <c r="R5699" s="85">
        <f>PER_MONTH!A5691</f>
        <v>45776</v>
      </c>
      <c r="S5699" s="86">
        <f>PER_MONTH!F5691</f>
        <v>0.52083333333333337</v>
      </c>
      <c r="T5699" s="102">
        <f>PER_MONTH!G5691</f>
        <v>0</v>
      </c>
      <c r="U5699" s="100">
        <f t="shared" si="89"/>
        <v>0</v>
      </c>
    </row>
    <row r="5700" spans="18:21" x14ac:dyDescent="0.3">
      <c r="R5700" s="85">
        <f>PER_MONTH!A5692</f>
        <v>45776</v>
      </c>
      <c r="S5700" s="86">
        <f>PER_MONTH!F5692</f>
        <v>0.54166666666666663</v>
      </c>
      <c r="T5700" s="102">
        <f>PER_MONTH!G5692</f>
        <v>0</v>
      </c>
      <c r="U5700" s="100">
        <f t="shared" si="89"/>
        <v>0</v>
      </c>
    </row>
    <row r="5701" spans="18:21" x14ac:dyDescent="0.3">
      <c r="R5701" s="85">
        <f>PER_MONTH!A5693</f>
        <v>45776</v>
      </c>
      <c r="S5701" s="86">
        <f>PER_MONTH!F5693</f>
        <v>0.5625</v>
      </c>
      <c r="T5701" s="102">
        <f>PER_MONTH!G5693</f>
        <v>0</v>
      </c>
      <c r="U5701" s="100">
        <f t="shared" si="89"/>
        <v>0</v>
      </c>
    </row>
    <row r="5702" spans="18:21" x14ac:dyDescent="0.3">
      <c r="R5702" s="85">
        <f>PER_MONTH!A5694</f>
        <v>45776</v>
      </c>
      <c r="S5702" s="86">
        <f>PER_MONTH!F5694</f>
        <v>0.58333333333333337</v>
      </c>
      <c r="T5702" s="102">
        <f>PER_MONTH!G5694</f>
        <v>0</v>
      </c>
      <c r="U5702" s="100">
        <f t="shared" si="89"/>
        <v>0</v>
      </c>
    </row>
    <row r="5703" spans="18:21" x14ac:dyDescent="0.3">
      <c r="R5703" s="85">
        <f>PER_MONTH!A5695</f>
        <v>45776</v>
      </c>
      <c r="S5703" s="86">
        <f>PER_MONTH!F5695</f>
        <v>0.60416666666666663</v>
      </c>
      <c r="T5703" s="102">
        <f>PER_MONTH!G5695</f>
        <v>0</v>
      </c>
      <c r="U5703" s="100">
        <f t="shared" si="89"/>
        <v>0</v>
      </c>
    </row>
    <row r="5704" spans="18:21" x14ac:dyDescent="0.3">
      <c r="R5704" s="85">
        <f>PER_MONTH!A5696</f>
        <v>45776</v>
      </c>
      <c r="S5704" s="86">
        <f>PER_MONTH!F5696</f>
        <v>0.625</v>
      </c>
      <c r="T5704" s="102">
        <f>PER_MONTH!G5696</f>
        <v>0</v>
      </c>
      <c r="U5704" s="100">
        <f t="shared" si="89"/>
        <v>0</v>
      </c>
    </row>
    <row r="5705" spans="18:21" x14ac:dyDescent="0.3">
      <c r="R5705" s="85">
        <f>PER_MONTH!A5697</f>
        <v>45776</v>
      </c>
      <c r="S5705" s="86">
        <f>PER_MONTH!F5697</f>
        <v>0.64583333333333337</v>
      </c>
      <c r="T5705" s="102">
        <f>PER_MONTH!G5697</f>
        <v>0</v>
      </c>
      <c r="U5705" s="100">
        <f t="shared" si="89"/>
        <v>0</v>
      </c>
    </row>
    <row r="5706" spans="18:21" x14ac:dyDescent="0.3">
      <c r="R5706" s="85">
        <f>PER_MONTH!A5698</f>
        <v>45776</v>
      </c>
      <c r="S5706" s="86">
        <f>PER_MONTH!F5698</f>
        <v>0.66666666666666663</v>
      </c>
      <c r="T5706" s="102">
        <f>PER_MONTH!G5698</f>
        <v>0</v>
      </c>
      <c r="U5706" s="100">
        <f t="shared" si="89"/>
        <v>0</v>
      </c>
    </row>
    <row r="5707" spans="18:21" x14ac:dyDescent="0.3">
      <c r="R5707" s="85">
        <f>PER_MONTH!A5699</f>
        <v>45776</v>
      </c>
      <c r="S5707" s="86">
        <f>PER_MONTH!F5699</f>
        <v>0.6875</v>
      </c>
      <c r="T5707" s="102">
        <f>PER_MONTH!G5699</f>
        <v>0</v>
      </c>
      <c r="U5707" s="100">
        <f t="shared" si="89"/>
        <v>0</v>
      </c>
    </row>
    <row r="5708" spans="18:21" x14ac:dyDescent="0.3">
      <c r="R5708" s="85">
        <f>PER_MONTH!A5700</f>
        <v>45776</v>
      </c>
      <c r="S5708" s="86">
        <f>PER_MONTH!F5700</f>
        <v>0.70833333333333337</v>
      </c>
      <c r="T5708" s="102">
        <f>PER_MONTH!G5700</f>
        <v>0</v>
      </c>
      <c r="U5708" s="100">
        <f t="shared" ref="U5708:U5771" si="90">T5708/0.5</f>
        <v>0</v>
      </c>
    </row>
    <row r="5709" spans="18:21" x14ac:dyDescent="0.3">
      <c r="R5709" s="85">
        <f>PER_MONTH!A5701</f>
        <v>45776</v>
      </c>
      <c r="S5709" s="86">
        <f>PER_MONTH!F5701</f>
        <v>0.72916666666666663</v>
      </c>
      <c r="T5709" s="102">
        <f>PER_MONTH!G5701</f>
        <v>0</v>
      </c>
      <c r="U5709" s="100">
        <f t="shared" si="90"/>
        <v>0</v>
      </c>
    </row>
    <row r="5710" spans="18:21" x14ac:dyDescent="0.3">
      <c r="R5710" s="85">
        <f>PER_MONTH!A5702</f>
        <v>45776</v>
      </c>
      <c r="S5710" s="86">
        <f>PER_MONTH!F5702</f>
        <v>0.75</v>
      </c>
      <c r="T5710" s="102">
        <f>PER_MONTH!G5702</f>
        <v>0</v>
      </c>
      <c r="U5710" s="100">
        <f t="shared" si="90"/>
        <v>0</v>
      </c>
    </row>
    <row r="5711" spans="18:21" x14ac:dyDescent="0.3">
      <c r="R5711" s="85">
        <f>PER_MONTH!A5703</f>
        <v>45776</v>
      </c>
      <c r="S5711" s="86">
        <f>PER_MONTH!F5703</f>
        <v>0.77083333333333337</v>
      </c>
      <c r="T5711" s="102">
        <f>PER_MONTH!G5703</f>
        <v>0</v>
      </c>
      <c r="U5711" s="100">
        <f t="shared" si="90"/>
        <v>0</v>
      </c>
    </row>
    <row r="5712" spans="18:21" x14ac:dyDescent="0.3">
      <c r="R5712" s="85">
        <f>PER_MONTH!A5704</f>
        <v>45776</v>
      </c>
      <c r="S5712" s="86">
        <f>PER_MONTH!F5704</f>
        <v>0.79166666666666663</v>
      </c>
      <c r="T5712" s="102">
        <f>PER_MONTH!G5704</f>
        <v>0</v>
      </c>
      <c r="U5712" s="100">
        <f t="shared" si="90"/>
        <v>0</v>
      </c>
    </row>
    <row r="5713" spans="18:21" x14ac:dyDescent="0.3">
      <c r="R5713" s="85">
        <f>PER_MONTH!A5705</f>
        <v>45776</v>
      </c>
      <c r="S5713" s="86">
        <f>PER_MONTH!F5705</f>
        <v>0.8125</v>
      </c>
      <c r="T5713" s="102">
        <f>PER_MONTH!G5705</f>
        <v>0</v>
      </c>
      <c r="U5713" s="100">
        <f t="shared" si="90"/>
        <v>0</v>
      </c>
    </row>
    <row r="5714" spans="18:21" x14ac:dyDescent="0.3">
      <c r="R5714" s="85">
        <f>PER_MONTH!A5706</f>
        <v>45776</v>
      </c>
      <c r="S5714" s="86">
        <f>PER_MONTH!F5706</f>
        <v>0.83333333333333337</v>
      </c>
      <c r="T5714" s="102">
        <f>PER_MONTH!G5706</f>
        <v>0</v>
      </c>
      <c r="U5714" s="100">
        <f t="shared" si="90"/>
        <v>0</v>
      </c>
    </row>
    <row r="5715" spans="18:21" x14ac:dyDescent="0.3">
      <c r="R5715" s="85">
        <f>PER_MONTH!A5707</f>
        <v>45776</v>
      </c>
      <c r="S5715" s="86">
        <f>PER_MONTH!F5707</f>
        <v>0.85416666666666663</v>
      </c>
      <c r="T5715" s="102">
        <f>PER_MONTH!G5707</f>
        <v>0</v>
      </c>
      <c r="U5715" s="100">
        <f t="shared" si="90"/>
        <v>0</v>
      </c>
    </row>
    <row r="5716" spans="18:21" x14ac:dyDescent="0.3">
      <c r="R5716" s="85">
        <f>PER_MONTH!A5708</f>
        <v>45776</v>
      </c>
      <c r="S5716" s="86">
        <f>PER_MONTH!F5708</f>
        <v>0.875</v>
      </c>
      <c r="T5716" s="102">
        <f>PER_MONTH!G5708</f>
        <v>0</v>
      </c>
      <c r="U5716" s="100">
        <f t="shared" si="90"/>
        <v>0</v>
      </c>
    </row>
    <row r="5717" spans="18:21" x14ac:dyDescent="0.3">
      <c r="R5717" s="85">
        <f>PER_MONTH!A5709</f>
        <v>45776</v>
      </c>
      <c r="S5717" s="86">
        <f>PER_MONTH!F5709</f>
        <v>0.89583333333333337</v>
      </c>
      <c r="T5717" s="102">
        <f>PER_MONTH!G5709</f>
        <v>0</v>
      </c>
      <c r="U5717" s="100">
        <f t="shared" si="90"/>
        <v>0</v>
      </c>
    </row>
    <row r="5718" spans="18:21" x14ac:dyDescent="0.3">
      <c r="R5718" s="85">
        <f>PER_MONTH!A5710</f>
        <v>45776</v>
      </c>
      <c r="S5718" s="86">
        <f>PER_MONTH!F5710</f>
        <v>0.91666666666666663</v>
      </c>
      <c r="T5718" s="102">
        <f>PER_MONTH!G5710</f>
        <v>0</v>
      </c>
      <c r="U5718" s="100">
        <f t="shared" si="90"/>
        <v>0</v>
      </c>
    </row>
    <row r="5719" spans="18:21" x14ac:dyDescent="0.3">
      <c r="R5719" s="85">
        <f>PER_MONTH!A5711</f>
        <v>45776</v>
      </c>
      <c r="S5719" s="86">
        <f>PER_MONTH!F5711</f>
        <v>0.9375</v>
      </c>
      <c r="T5719" s="102">
        <f>PER_MONTH!G5711</f>
        <v>0</v>
      </c>
      <c r="U5719" s="100">
        <f t="shared" si="90"/>
        <v>0</v>
      </c>
    </row>
    <row r="5720" spans="18:21" x14ac:dyDescent="0.3">
      <c r="R5720" s="85">
        <f>PER_MONTH!A5712</f>
        <v>45776</v>
      </c>
      <c r="S5720" s="86">
        <f>PER_MONTH!F5712</f>
        <v>0.95833333333333337</v>
      </c>
      <c r="T5720" s="102">
        <f>PER_MONTH!G5712</f>
        <v>0</v>
      </c>
      <c r="U5720" s="100">
        <f t="shared" si="90"/>
        <v>0</v>
      </c>
    </row>
    <row r="5721" spans="18:21" x14ac:dyDescent="0.3">
      <c r="R5721" s="85">
        <f>PER_MONTH!A5713</f>
        <v>45776</v>
      </c>
      <c r="S5721" s="86">
        <f>PER_MONTH!F5713</f>
        <v>0.97916666666666663</v>
      </c>
      <c r="T5721" s="102">
        <f>PER_MONTH!G5713</f>
        <v>0</v>
      </c>
      <c r="U5721" s="100">
        <f t="shared" si="90"/>
        <v>0</v>
      </c>
    </row>
    <row r="5722" spans="18:21" x14ac:dyDescent="0.3">
      <c r="R5722" s="85">
        <f>PER_MONTH!A5714</f>
        <v>45777</v>
      </c>
      <c r="S5722" s="86">
        <f>PER_MONTH!F5714</f>
        <v>0</v>
      </c>
      <c r="T5722" s="102">
        <f>PER_MONTH!G5714</f>
        <v>0</v>
      </c>
      <c r="U5722" s="100">
        <f t="shared" si="90"/>
        <v>0</v>
      </c>
    </row>
    <row r="5723" spans="18:21" x14ac:dyDescent="0.3">
      <c r="R5723" s="85">
        <f>PER_MONTH!A5715</f>
        <v>45777</v>
      </c>
      <c r="S5723" s="86">
        <f>PER_MONTH!F5715</f>
        <v>2.0833333333333329E-2</v>
      </c>
      <c r="T5723" s="102">
        <f>PER_MONTH!G5715</f>
        <v>0</v>
      </c>
      <c r="U5723" s="100">
        <f t="shared" si="90"/>
        <v>0</v>
      </c>
    </row>
    <row r="5724" spans="18:21" x14ac:dyDescent="0.3">
      <c r="R5724" s="85">
        <f>PER_MONTH!A5716</f>
        <v>45777</v>
      </c>
      <c r="S5724" s="86">
        <f>PER_MONTH!F5716</f>
        <v>4.1666666666666657E-2</v>
      </c>
      <c r="T5724" s="102">
        <f>PER_MONTH!G5716</f>
        <v>0</v>
      </c>
      <c r="U5724" s="100">
        <f t="shared" si="90"/>
        <v>0</v>
      </c>
    </row>
    <row r="5725" spans="18:21" x14ac:dyDescent="0.3">
      <c r="R5725" s="85">
        <f>PER_MONTH!A5717</f>
        <v>45777</v>
      </c>
      <c r="S5725" s="86">
        <f>PER_MONTH!F5717</f>
        <v>6.25E-2</v>
      </c>
      <c r="T5725" s="102">
        <f>PER_MONTH!G5717</f>
        <v>0</v>
      </c>
      <c r="U5725" s="100">
        <f t="shared" si="90"/>
        <v>0</v>
      </c>
    </row>
    <row r="5726" spans="18:21" x14ac:dyDescent="0.3">
      <c r="R5726" s="85">
        <f>PER_MONTH!A5718</f>
        <v>45777</v>
      </c>
      <c r="S5726" s="86">
        <f>PER_MONTH!F5718</f>
        <v>8.3333333333333329E-2</v>
      </c>
      <c r="T5726" s="102">
        <f>PER_MONTH!G5718</f>
        <v>0</v>
      </c>
      <c r="U5726" s="100">
        <f t="shared" si="90"/>
        <v>0</v>
      </c>
    </row>
    <row r="5727" spans="18:21" x14ac:dyDescent="0.3">
      <c r="R5727" s="85">
        <f>PER_MONTH!A5719</f>
        <v>45777</v>
      </c>
      <c r="S5727" s="86">
        <f>PER_MONTH!F5719</f>
        <v>0.1041666666666667</v>
      </c>
      <c r="T5727" s="102">
        <f>PER_MONTH!G5719</f>
        <v>0</v>
      </c>
      <c r="U5727" s="100">
        <f t="shared" si="90"/>
        <v>0</v>
      </c>
    </row>
    <row r="5728" spans="18:21" x14ac:dyDescent="0.3">
      <c r="R5728" s="85">
        <f>PER_MONTH!A5720</f>
        <v>45777</v>
      </c>
      <c r="S5728" s="86">
        <f>PER_MONTH!F5720</f>
        <v>0.125</v>
      </c>
      <c r="T5728" s="102">
        <f>PER_MONTH!G5720</f>
        <v>0</v>
      </c>
      <c r="U5728" s="100">
        <f t="shared" si="90"/>
        <v>0</v>
      </c>
    </row>
    <row r="5729" spans="18:21" x14ac:dyDescent="0.3">
      <c r="R5729" s="85">
        <f>PER_MONTH!A5721</f>
        <v>45777</v>
      </c>
      <c r="S5729" s="86">
        <f>PER_MONTH!F5721</f>
        <v>0.14583333333333329</v>
      </c>
      <c r="T5729" s="102">
        <f>PER_MONTH!G5721</f>
        <v>0</v>
      </c>
      <c r="U5729" s="100">
        <f t="shared" si="90"/>
        <v>0</v>
      </c>
    </row>
    <row r="5730" spans="18:21" x14ac:dyDescent="0.3">
      <c r="R5730" s="85">
        <f>PER_MONTH!A5722</f>
        <v>45777</v>
      </c>
      <c r="S5730" s="86">
        <f>PER_MONTH!F5722</f>
        <v>0.16666666666666671</v>
      </c>
      <c r="T5730" s="102">
        <f>PER_MONTH!G5722</f>
        <v>0</v>
      </c>
      <c r="U5730" s="100">
        <f t="shared" si="90"/>
        <v>0</v>
      </c>
    </row>
    <row r="5731" spans="18:21" x14ac:dyDescent="0.3">
      <c r="R5731" s="85">
        <f>PER_MONTH!A5723</f>
        <v>45777</v>
      </c>
      <c r="S5731" s="86">
        <f>PER_MONTH!F5723</f>
        <v>0.1875</v>
      </c>
      <c r="T5731" s="102">
        <f>PER_MONTH!G5723</f>
        <v>0</v>
      </c>
      <c r="U5731" s="100">
        <f t="shared" si="90"/>
        <v>0</v>
      </c>
    </row>
    <row r="5732" spans="18:21" x14ac:dyDescent="0.3">
      <c r="R5732" s="85">
        <f>PER_MONTH!A5724</f>
        <v>45777</v>
      </c>
      <c r="S5732" s="86">
        <f>PER_MONTH!F5724</f>
        <v>0.20833333333333329</v>
      </c>
      <c r="T5732" s="102">
        <f>PER_MONTH!G5724</f>
        <v>0</v>
      </c>
      <c r="U5732" s="100">
        <f t="shared" si="90"/>
        <v>0</v>
      </c>
    </row>
    <row r="5733" spans="18:21" x14ac:dyDescent="0.3">
      <c r="R5733" s="85">
        <f>PER_MONTH!A5725</f>
        <v>45777</v>
      </c>
      <c r="S5733" s="86">
        <f>PER_MONTH!F5725</f>
        <v>0.22916666666666671</v>
      </c>
      <c r="T5733" s="102">
        <f>PER_MONTH!G5725</f>
        <v>0</v>
      </c>
      <c r="U5733" s="100">
        <f t="shared" si="90"/>
        <v>0</v>
      </c>
    </row>
    <row r="5734" spans="18:21" x14ac:dyDescent="0.3">
      <c r="R5734" s="85">
        <f>PER_MONTH!A5726</f>
        <v>45777</v>
      </c>
      <c r="S5734" s="86">
        <f>PER_MONTH!F5726</f>
        <v>0.25</v>
      </c>
      <c r="T5734" s="102">
        <f>PER_MONTH!G5726</f>
        <v>0</v>
      </c>
      <c r="U5734" s="100">
        <f t="shared" si="90"/>
        <v>0</v>
      </c>
    </row>
    <row r="5735" spans="18:21" x14ac:dyDescent="0.3">
      <c r="R5735" s="85">
        <f>PER_MONTH!A5727</f>
        <v>45777</v>
      </c>
      <c r="S5735" s="86">
        <f>PER_MONTH!F5727</f>
        <v>0.27083333333333331</v>
      </c>
      <c r="T5735" s="102">
        <f>PER_MONTH!G5727</f>
        <v>0</v>
      </c>
      <c r="U5735" s="100">
        <f t="shared" si="90"/>
        <v>0</v>
      </c>
    </row>
    <row r="5736" spans="18:21" x14ac:dyDescent="0.3">
      <c r="R5736" s="85">
        <f>PER_MONTH!A5728</f>
        <v>45777</v>
      </c>
      <c r="S5736" s="86">
        <f>PER_MONTH!F5728</f>
        <v>0.29166666666666669</v>
      </c>
      <c r="T5736" s="102">
        <f>PER_MONTH!G5728</f>
        <v>0</v>
      </c>
      <c r="U5736" s="100">
        <f t="shared" si="90"/>
        <v>0</v>
      </c>
    </row>
    <row r="5737" spans="18:21" x14ac:dyDescent="0.3">
      <c r="R5737" s="85">
        <f>PER_MONTH!A5729</f>
        <v>45777</v>
      </c>
      <c r="S5737" s="86">
        <f>PER_MONTH!F5729</f>
        <v>0.3125</v>
      </c>
      <c r="T5737" s="102">
        <f>PER_MONTH!G5729</f>
        <v>0</v>
      </c>
      <c r="U5737" s="100">
        <f t="shared" si="90"/>
        <v>0</v>
      </c>
    </row>
    <row r="5738" spans="18:21" x14ac:dyDescent="0.3">
      <c r="R5738" s="85">
        <f>PER_MONTH!A5730</f>
        <v>45777</v>
      </c>
      <c r="S5738" s="86">
        <f>PER_MONTH!F5730</f>
        <v>0.33333333333333331</v>
      </c>
      <c r="T5738" s="102">
        <f>PER_MONTH!G5730</f>
        <v>0</v>
      </c>
      <c r="U5738" s="100">
        <f t="shared" si="90"/>
        <v>0</v>
      </c>
    </row>
    <row r="5739" spans="18:21" x14ac:dyDescent="0.3">
      <c r="R5739" s="85">
        <f>PER_MONTH!A5731</f>
        <v>45777</v>
      </c>
      <c r="S5739" s="86">
        <f>PER_MONTH!F5731</f>
        <v>0.35416666666666669</v>
      </c>
      <c r="T5739" s="102">
        <f>PER_MONTH!G5731</f>
        <v>0</v>
      </c>
      <c r="U5739" s="100">
        <f t="shared" si="90"/>
        <v>0</v>
      </c>
    </row>
    <row r="5740" spans="18:21" x14ac:dyDescent="0.3">
      <c r="R5740" s="85">
        <f>PER_MONTH!A5732</f>
        <v>45777</v>
      </c>
      <c r="S5740" s="86">
        <f>PER_MONTH!F5732</f>
        <v>0.375</v>
      </c>
      <c r="T5740" s="102">
        <f>PER_MONTH!G5732</f>
        <v>0</v>
      </c>
      <c r="U5740" s="100">
        <f t="shared" si="90"/>
        <v>0</v>
      </c>
    </row>
    <row r="5741" spans="18:21" x14ac:dyDescent="0.3">
      <c r="R5741" s="85">
        <f>PER_MONTH!A5733</f>
        <v>45777</v>
      </c>
      <c r="S5741" s="86">
        <f>PER_MONTH!F5733</f>
        <v>0.39583333333333331</v>
      </c>
      <c r="T5741" s="102">
        <f>PER_MONTH!G5733</f>
        <v>0</v>
      </c>
      <c r="U5741" s="100">
        <f t="shared" si="90"/>
        <v>0</v>
      </c>
    </row>
    <row r="5742" spans="18:21" x14ac:dyDescent="0.3">
      <c r="R5742" s="85">
        <f>PER_MONTH!A5734</f>
        <v>45777</v>
      </c>
      <c r="S5742" s="86">
        <f>PER_MONTH!F5734</f>
        <v>0.41666666666666669</v>
      </c>
      <c r="T5742" s="102">
        <f>PER_MONTH!G5734</f>
        <v>0</v>
      </c>
      <c r="U5742" s="100">
        <f t="shared" si="90"/>
        <v>0</v>
      </c>
    </row>
    <row r="5743" spans="18:21" x14ac:dyDescent="0.3">
      <c r="R5743" s="85">
        <f>PER_MONTH!A5735</f>
        <v>45777</v>
      </c>
      <c r="S5743" s="86">
        <f>PER_MONTH!F5735</f>
        <v>0.4375</v>
      </c>
      <c r="T5743" s="102">
        <f>PER_MONTH!G5735</f>
        <v>0</v>
      </c>
      <c r="U5743" s="100">
        <f t="shared" si="90"/>
        <v>0</v>
      </c>
    </row>
    <row r="5744" spans="18:21" x14ac:dyDescent="0.3">
      <c r="R5744" s="85">
        <f>PER_MONTH!A5736</f>
        <v>45777</v>
      </c>
      <c r="S5744" s="86">
        <f>PER_MONTH!F5736</f>
        <v>0.45833333333333331</v>
      </c>
      <c r="T5744" s="102">
        <f>PER_MONTH!G5736</f>
        <v>0</v>
      </c>
      <c r="U5744" s="100">
        <f t="shared" si="90"/>
        <v>0</v>
      </c>
    </row>
    <row r="5745" spans="18:21" x14ac:dyDescent="0.3">
      <c r="R5745" s="85">
        <f>PER_MONTH!A5737</f>
        <v>45777</v>
      </c>
      <c r="S5745" s="86">
        <f>PER_MONTH!F5737</f>
        <v>0.47916666666666669</v>
      </c>
      <c r="T5745" s="102">
        <f>PER_MONTH!G5737</f>
        <v>0</v>
      </c>
      <c r="U5745" s="100">
        <f t="shared" si="90"/>
        <v>0</v>
      </c>
    </row>
    <row r="5746" spans="18:21" x14ac:dyDescent="0.3">
      <c r="R5746" s="85">
        <f>PER_MONTH!A5738</f>
        <v>45777</v>
      </c>
      <c r="S5746" s="86">
        <f>PER_MONTH!F5738</f>
        <v>0.5</v>
      </c>
      <c r="T5746" s="102">
        <f>PER_MONTH!G5738</f>
        <v>0</v>
      </c>
      <c r="U5746" s="100">
        <f t="shared" si="90"/>
        <v>0</v>
      </c>
    </row>
    <row r="5747" spans="18:21" x14ac:dyDescent="0.3">
      <c r="R5747" s="85">
        <f>PER_MONTH!A5739</f>
        <v>45777</v>
      </c>
      <c r="S5747" s="86">
        <f>PER_MONTH!F5739</f>
        <v>0.52083333333333337</v>
      </c>
      <c r="T5747" s="102">
        <f>PER_MONTH!G5739</f>
        <v>0</v>
      </c>
      <c r="U5747" s="100">
        <f t="shared" si="90"/>
        <v>0</v>
      </c>
    </row>
    <row r="5748" spans="18:21" x14ac:dyDescent="0.3">
      <c r="R5748" s="85">
        <f>PER_MONTH!A5740</f>
        <v>45777</v>
      </c>
      <c r="S5748" s="86">
        <f>PER_MONTH!F5740</f>
        <v>0.54166666666666663</v>
      </c>
      <c r="T5748" s="102">
        <f>PER_MONTH!G5740</f>
        <v>0</v>
      </c>
      <c r="U5748" s="100">
        <f t="shared" si="90"/>
        <v>0</v>
      </c>
    </row>
    <row r="5749" spans="18:21" x14ac:dyDescent="0.3">
      <c r="R5749" s="85">
        <f>PER_MONTH!A5741</f>
        <v>45777</v>
      </c>
      <c r="S5749" s="86">
        <f>PER_MONTH!F5741</f>
        <v>0.5625</v>
      </c>
      <c r="T5749" s="102">
        <f>PER_MONTH!G5741</f>
        <v>0</v>
      </c>
      <c r="U5749" s="100">
        <f t="shared" si="90"/>
        <v>0</v>
      </c>
    </row>
    <row r="5750" spans="18:21" x14ac:dyDescent="0.3">
      <c r="R5750" s="85">
        <f>PER_MONTH!A5742</f>
        <v>45777</v>
      </c>
      <c r="S5750" s="86">
        <f>PER_MONTH!F5742</f>
        <v>0.58333333333333337</v>
      </c>
      <c r="T5750" s="102">
        <f>PER_MONTH!G5742</f>
        <v>0</v>
      </c>
      <c r="U5750" s="100">
        <f t="shared" si="90"/>
        <v>0</v>
      </c>
    </row>
    <row r="5751" spans="18:21" x14ac:dyDescent="0.3">
      <c r="R5751" s="85">
        <f>PER_MONTH!A5743</f>
        <v>45777</v>
      </c>
      <c r="S5751" s="86">
        <f>PER_MONTH!F5743</f>
        <v>0.60416666666666663</v>
      </c>
      <c r="T5751" s="102">
        <f>PER_MONTH!G5743</f>
        <v>0</v>
      </c>
      <c r="U5751" s="100">
        <f t="shared" si="90"/>
        <v>0</v>
      </c>
    </row>
    <row r="5752" spans="18:21" x14ac:dyDescent="0.3">
      <c r="R5752" s="85">
        <f>PER_MONTH!A5744</f>
        <v>45777</v>
      </c>
      <c r="S5752" s="86">
        <f>PER_MONTH!F5744</f>
        <v>0.625</v>
      </c>
      <c r="T5752" s="102">
        <f>PER_MONTH!G5744</f>
        <v>0</v>
      </c>
      <c r="U5752" s="100">
        <f t="shared" si="90"/>
        <v>0</v>
      </c>
    </row>
    <row r="5753" spans="18:21" x14ac:dyDescent="0.3">
      <c r="R5753" s="85">
        <f>PER_MONTH!A5745</f>
        <v>45777</v>
      </c>
      <c r="S5753" s="86">
        <f>PER_MONTH!F5745</f>
        <v>0.64583333333333337</v>
      </c>
      <c r="T5753" s="102">
        <f>PER_MONTH!G5745</f>
        <v>0</v>
      </c>
      <c r="U5753" s="100">
        <f t="shared" si="90"/>
        <v>0</v>
      </c>
    </row>
    <row r="5754" spans="18:21" x14ac:dyDescent="0.3">
      <c r="R5754" s="85">
        <f>PER_MONTH!A5746</f>
        <v>45777</v>
      </c>
      <c r="S5754" s="86">
        <f>PER_MONTH!F5746</f>
        <v>0.66666666666666663</v>
      </c>
      <c r="T5754" s="102">
        <f>PER_MONTH!G5746</f>
        <v>0</v>
      </c>
      <c r="U5754" s="100">
        <f t="shared" si="90"/>
        <v>0</v>
      </c>
    </row>
    <row r="5755" spans="18:21" x14ac:dyDescent="0.3">
      <c r="R5755" s="85">
        <f>PER_MONTH!A5747</f>
        <v>45777</v>
      </c>
      <c r="S5755" s="86">
        <f>PER_MONTH!F5747</f>
        <v>0.6875</v>
      </c>
      <c r="T5755" s="102">
        <f>PER_MONTH!G5747</f>
        <v>0</v>
      </c>
      <c r="U5755" s="100">
        <f t="shared" si="90"/>
        <v>0</v>
      </c>
    </row>
    <row r="5756" spans="18:21" x14ac:dyDescent="0.3">
      <c r="R5756" s="85">
        <f>PER_MONTH!A5748</f>
        <v>45777</v>
      </c>
      <c r="S5756" s="86">
        <f>PER_MONTH!F5748</f>
        <v>0.70833333333333337</v>
      </c>
      <c r="T5756" s="102">
        <f>PER_MONTH!G5748</f>
        <v>0</v>
      </c>
      <c r="U5756" s="100">
        <f t="shared" si="90"/>
        <v>0</v>
      </c>
    </row>
    <row r="5757" spans="18:21" x14ac:dyDescent="0.3">
      <c r="R5757" s="85">
        <f>PER_MONTH!A5749</f>
        <v>45777</v>
      </c>
      <c r="S5757" s="86">
        <f>PER_MONTH!F5749</f>
        <v>0.72916666666666663</v>
      </c>
      <c r="T5757" s="102">
        <f>PER_MONTH!G5749</f>
        <v>0</v>
      </c>
      <c r="U5757" s="100">
        <f t="shared" si="90"/>
        <v>0</v>
      </c>
    </row>
    <row r="5758" spans="18:21" x14ac:dyDescent="0.3">
      <c r="R5758" s="85">
        <f>PER_MONTH!A5750</f>
        <v>45777</v>
      </c>
      <c r="S5758" s="86">
        <f>PER_MONTH!F5750</f>
        <v>0.75</v>
      </c>
      <c r="T5758" s="102">
        <f>PER_MONTH!G5750</f>
        <v>0</v>
      </c>
      <c r="U5758" s="100">
        <f t="shared" si="90"/>
        <v>0</v>
      </c>
    </row>
    <row r="5759" spans="18:21" x14ac:dyDescent="0.3">
      <c r="R5759" s="85">
        <f>PER_MONTH!A5751</f>
        <v>45777</v>
      </c>
      <c r="S5759" s="86">
        <f>PER_MONTH!F5751</f>
        <v>0.77083333333333337</v>
      </c>
      <c r="T5759" s="102">
        <f>PER_MONTH!G5751</f>
        <v>0</v>
      </c>
      <c r="U5759" s="100">
        <f t="shared" si="90"/>
        <v>0</v>
      </c>
    </row>
    <row r="5760" spans="18:21" x14ac:dyDescent="0.3">
      <c r="R5760" s="85">
        <f>PER_MONTH!A5752</f>
        <v>45777</v>
      </c>
      <c r="S5760" s="86">
        <f>PER_MONTH!F5752</f>
        <v>0.79166666666666663</v>
      </c>
      <c r="T5760" s="102">
        <f>PER_MONTH!G5752</f>
        <v>0</v>
      </c>
      <c r="U5760" s="100">
        <f t="shared" si="90"/>
        <v>0</v>
      </c>
    </row>
    <row r="5761" spans="18:21" x14ac:dyDescent="0.3">
      <c r="R5761" s="85">
        <f>PER_MONTH!A5753</f>
        <v>45777</v>
      </c>
      <c r="S5761" s="86">
        <f>PER_MONTH!F5753</f>
        <v>0.8125</v>
      </c>
      <c r="T5761" s="102">
        <f>PER_MONTH!G5753</f>
        <v>0</v>
      </c>
      <c r="U5761" s="100">
        <f t="shared" si="90"/>
        <v>0</v>
      </c>
    </row>
    <row r="5762" spans="18:21" x14ac:dyDescent="0.3">
      <c r="R5762" s="85">
        <f>PER_MONTH!A5754</f>
        <v>45777</v>
      </c>
      <c r="S5762" s="86">
        <f>PER_MONTH!F5754</f>
        <v>0.83333333333333337</v>
      </c>
      <c r="T5762" s="102">
        <f>PER_MONTH!G5754</f>
        <v>0</v>
      </c>
      <c r="U5762" s="100">
        <f t="shared" si="90"/>
        <v>0</v>
      </c>
    </row>
    <row r="5763" spans="18:21" x14ac:dyDescent="0.3">
      <c r="R5763" s="85">
        <f>PER_MONTH!A5755</f>
        <v>45777</v>
      </c>
      <c r="S5763" s="86">
        <f>PER_MONTH!F5755</f>
        <v>0.85416666666666663</v>
      </c>
      <c r="T5763" s="102">
        <f>PER_MONTH!G5755</f>
        <v>0</v>
      </c>
      <c r="U5763" s="100">
        <f t="shared" si="90"/>
        <v>0</v>
      </c>
    </row>
    <row r="5764" spans="18:21" x14ac:dyDescent="0.3">
      <c r="R5764" s="85">
        <f>PER_MONTH!A5756</f>
        <v>45777</v>
      </c>
      <c r="S5764" s="86">
        <f>PER_MONTH!F5756</f>
        <v>0.875</v>
      </c>
      <c r="T5764" s="102">
        <f>PER_MONTH!G5756</f>
        <v>0</v>
      </c>
      <c r="U5764" s="100">
        <f t="shared" si="90"/>
        <v>0</v>
      </c>
    </row>
    <row r="5765" spans="18:21" x14ac:dyDescent="0.3">
      <c r="R5765" s="85">
        <f>PER_MONTH!A5757</f>
        <v>45777</v>
      </c>
      <c r="S5765" s="86">
        <f>PER_MONTH!F5757</f>
        <v>0.89583333333333337</v>
      </c>
      <c r="T5765" s="102">
        <f>PER_MONTH!G5757</f>
        <v>0</v>
      </c>
      <c r="U5765" s="100">
        <f t="shared" si="90"/>
        <v>0</v>
      </c>
    </row>
    <row r="5766" spans="18:21" x14ac:dyDescent="0.3">
      <c r="R5766" s="85">
        <f>PER_MONTH!A5758</f>
        <v>45777</v>
      </c>
      <c r="S5766" s="86">
        <f>PER_MONTH!F5758</f>
        <v>0.91666666666666663</v>
      </c>
      <c r="T5766" s="102">
        <f>PER_MONTH!G5758</f>
        <v>0</v>
      </c>
      <c r="U5766" s="100">
        <f t="shared" si="90"/>
        <v>0</v>
      </c>
    </row>
    <row r="5767" spans="18:21" x14ac:dyDescent="0.3">
      <c r="R5767" s="85">
        <f>PER_MONTH!A5759</f>
        <v>45777</v>
      </c>
      <c r="S5767" s="86">
        <f>PER_MONTH!F5759</f>
        <v>0.9375</v>
      </c>
      <c r="T5767" s="102">
        <f>PER_MONTH!G5759</f>
        <v>0</v>
      </c>
      <c r="U5767" s="100">
        <f t="shared" si="90"/>
        <v>0</v>
      </c>
    </row>
    <row r="5768" spans="18:21" x14ac:dyDescent="0.3">
      <c r="R5768" s="85">
        <f>PER_MONTH!A5760</f>
        <v>45777</v>
      </c>
      <c r="S5768" s="86">
        <f>PER_MONTH!F5760</f>
        <v>0.95833333333333337</v>
      </c>
      <c r="T5768" s="102">
        <f>PER_MONTH!G5760</f>
        <v>0</v>
      </c>
      <c r="U5768" s="100">
        <f t="shared" si="90"/>
        <v>0</v>
      </c>
    </row>
    <row r="5769" spans="18:21" x14ac:dyDescent="0.3">
      <c r="R5769" s="85">
        <f>PER_MONTH!A5761</f>
        <v>45777</v>
      </c>
      <c r="S5769" s="86">
        <f>PER_MONTH!F5761</f>
        <v>0.97916666666666663</v>
      </c>
      <c r="T5769" s="102">
        <f>PER_MONTH!G5761</f>
        <v>0</v>
      </c>
      <c r="U5769" s="100">
        <f t="shared" si="90"/>
        <v>0</v>
      </c>
    </row>
    <row r="5770" spans="18:21" x14ac:dyDescent="0.3">
      <c r="R5770" s="85">
        <f>PER_MONTH!A5762</f>
        <v>45778</v>
      </c>
      <c r="S5770" s="86">
        <f>PER_MONTH!F5762</f>
        <v>0</v>
      </c>
      <c r="T5770" s="102">
        <f>PER_MONTH!G5762</f>
        <v>0</v>
      </c>
      <c r="U5770" s="100">
        <f t="shared" si="90"/>
        <v>0</v>
      </c>
    </row>
    <row r="5771" spans="18:21" x14ac:dyDescent="0.3">
      <c r="R5771" s="85">
        <f>PER_MONTH!A5763</f>
        <v>45778</v>
      </c>
      <c r="S5771" s="86">
        <f>PER_MONTH!F5763</f>
        <v>2.0833333333333329E-2</v>
      </c>
      <c r="T5771" s="102">
        <f>PER_MONTH!G5763</f>
        <v>0</v>
      </c>
      <c r="U5771" s="100">
        <f t="shared" si="90"/>
        <v>0</v>
      </c>
    </row>
    <row r="5772" spans="18:21" x14ac:dyDescent="0.3">
      <c r="R5772" s="85">
        <f>PER_MONTH!A5764</f>
        <v>45778</v>
      </c>
      <c r="S5772" s="86">
        <f>PER_MONTH!F5764</f>
        <v>4.1666666666666657E-2</v>
      </c>
      <c r="T5772" s="102">
        <f>PER_MONTH!G5764</f>
        <v>0</v>
      </c>
      <c r="U5772" s="100">
        <f t="shared" ref="U5772:U5835" si="91">T5772/0.5</f>
        <v>0</v>
      </c>
    </row>
    <row r="5773" spans="18:21" x14ac:dyDescent="0.3">
      <c r="R5773" s="85">
        <f>PER_MONTH!A5765</f>
        <v>45778</v>
      </c>
      <c r="S5773" s="86">
        <f>PER_MONTH!F5765</f>
        <v>6.25E-2</v>
      </c>
      <c r="T5773" s="102">
        <f>PER_MONTH!G5765</f>
        <v>0</v>
      </c>
      <c r="U5773" s="100">
        <f t="shared" si="91"/>
        <v>0</v>
      </c>
    </row>
    <row r="5774" spans="18:21" x14ac:dyDescent="0.3">
      <c r="R5774" s="85">
        <f>PER_MONTH!A5766</f>
        <v>45778</v>
      </c>
      <c r="S5774" s="86">
        <f>PER_MONTH!F5766</f>
        <v>8.3333333333333329E-2</v>
      </c>
      <c r="T5774" s="102">
        <f>PER_MONTH!G5766</f>
        <v>0</v>
      </c>
      <c r="U5774" s="100">
        <f t="shared" si="91"/>
        <v>0</v>
      </c>
    </row>
    <row r="5775" spans="18:21" x14ac:dyDescent="0.3">
      <c r="R5775" s="85">
        <f>PER_MONTH!A5767</f>
        <v>45778</v>
      </c>
      <c r="S5775" s="86">
        <f>PER_MONTH!F5767</f>
        <v>0.1041666666666667</v>
      </c>
      <c r="T5775" s="102">
        <f>PER_MONTH!G5767</f>
        <v>0</v>
      </c>
      <c r="U5775" s="100">
        <f t="shared" si="91"/>
        <v>0</v>
      </c>
    </row>
    <row r="5776" spans="18:21" x14ac:dyDescent="0.3">
      <c r="R5776" s="85">
        <f>PER_MONTH!A5768</f>
        <v>45778</v>
      </c>
      <c r="S5776" s="86">
        <f>PER_MONTH!F5768</f>
        <v>0.125</v>
      </c>
      <c r="T5776" s="102">
        <f>PER_MONTH!G5768</f>
        <v>0</v>
      </c>
      <c r="U5776" s="100">
        <f t="shared" si="91"/>
        <v>0</v>
      </c>
    </row>
    <row r="5777" spans="18:21" x14ac:dyDescent="0.3">
      <c r="R5777" s="85">
        <f>PER_MONTH!A5769</f>
        <v>45778</v>
      </c>
      <c r="S5777" s="86">
        <f>PER_MONTH!F5769</f>
        <v>0.14583333333333329</v>
      </c>
      <c r="T5777" s="102">
        <f>PER_MONTH!G5769</f>
        <v>0</v>
      </c>
      <c r="U5777" s="100">
        <f t="shared" si="91"/>
        <v>0</v>
      </c>
    </row>
    <row r="5778" spans="18:21" x14ac:dyDescent="0.3">
      <c r="R5778" s="85">
        <f>PER_MONTH!A5770</f>
        <v>45778</v>
      </c>
      <c r="S5778" s="86">
        <f>PER_MONTH!F5770</f>
        <v>0.16666666666666671</v>
      </c>
      <c r="T5778" s="102">
        <f>PER_MONTH!G5770</f>
        <v>0</v>
      </c>
      <c r="U5778" s="100">
        <f t="shared" si="91"/>
        <v>0</v>
      </c>
    </row>
    <row r="5779" spans="18:21" x14ac:dyDescent="0.3">
      <c r="R5779" s="85">
        <f>PER_MONTH!A5771</f>
        <v>45778</v>
      </c>
      <c r="S5779" s="86">
        <f>PER_MONTH!F5771</f>
        <v>0.1875</v>
      </c>
      <c r="T5779" s="102">
        <f>PER_MONTH!G5771</f>
        <v>0</v>
      </c>
      <c r="U5779" s="100">
        <f t="shared" si="91"/>
        <v>0</v>
      </c>
    </row>
    <row r="5780" spans="18:21" x14ac:dyDescent="0.3">
      <c r="R5780" s="85">
        <f>PER_MONTH!A5772</f>
        <v>45778</v>
      </c>
      <c r="S5780" s="86">
        <f>PER_MONTH!F5772</f>
        <v>0.20833333333333329</v>
      </c>
      <c r="T5780" s="102">
        <f>PER_MONTH!G5772</f>
        <v>0</v>
      </c>
      <c r="U5780" s="100">
        <f t="shared" si="91"/>
        <v>0</v>
      </c>
    </row>
    <row r="5781" spans="18:21" x14ac:dyDescent="0.3">
      <c r="R5781" s="85">
        <f>PER_MONTH!A5773</f>
        <v>45778</v>
      </c>
      <c r="S5781" s="86">
        <f>PER_MONTH!F5773</f>
        <v>0.22916666666666671</v>
      </c>
      <c r="T5781" s="102">
        <f>PER_MONTH!G5773</f>
        <v>0</v>
      </c>
      <c r="U5781" s="100">
        <f t="shared" si="91"/>
        <v>0</v>
      </c>
    </row>
    <row r="5782" spans="18:21" x14ac:dyDescent="0.3">
      <c r="R5782" s="85">
        <f>PER_MONTH!A5774</f>
        <v>45778</v>
      </c>
      <c r="S5782" s="86">
        <f>PER_MONTH!F5774</f>
        <v>0.25</v>
      </c>
      <c r="T5782" s="102">
        <f>PER_MONTH!G5774</f>
        <v>0</v>
      </c>
      <c r="U5782" s="100">
        <f t="shared" si="91"/>
        <v>0</v>
      </c>
    </row>
    <row r="5783" spans="18:21" x14ac:dyDescent="0.3">
      <c r="R5783" s="85">
        <f>PER_MONTH!A5775</f>
        <v>45778</v>
      </c>
      <c r="S5783" s="86">
        <f>PER_MONTH!F5775</f>
        <v>0.27083333333333331</v>
      </c>
      <c r="T5783" s="102">
        <f>PER_MONTH!G5775</f>
        <v>0</v>
      </c>
      <c r="U5783" s="100">
        <f t="shared" si="91"/>
        <v>0</v>
      </c>
    </row>
    <row r="5784" spans="18:21" x14ac:dyDescent="0.3">
      <c r="R5784" s="85">
        <f>PER_MONTH!A5776</f>
        <v>45778</v>
      </c>
      <c r="S5784" s="86">
        <f>PER_MONTH!F5776</f>
        <v>0.29166666666666669</v>
      </c>
      <c r="T5784" s="102">
        <f>PER_MONTH!G5776</f>
        <v>0</v>
      </c>
      <c r="U5784" s="100">
        <f t="shared" si="91"/>
        <v>0</v>
      </c>
    </row>
    <row r="5785" spans="18:21" x14ac:dyDescent="0.3">
      <c r="R5785" s="85">
        <f>PER_MONTH!A5777</f>
        <v>45778</v>
      </c>
      <c r="S5785" s="86">
        <f>PER_MONTH!F5777</f>
        <v>0.3125</v>
      </c>
      <c r="T5785" s="102">
        <f>PER_MONTH!G5777</f>
        <v>0</v>
      </c>
      <c r="U5785" s="100">
        <f t="shared" si="91"/>
        <v>0</v>
      </c>
    </row>
    <row r="5786" spans="18:21" x14ac:dyDescent="0.3">
      <c r="R5786" s="85">
        <f>PER_MONTH!A5778</f>
        <v>45778</v>
      </c>
      <c r="S5786" s="86">
        <f>PER_MONTH!F5778</f>
        <v>0.33333333333333331</v>
      </c>
      <c r="T5786" s="102">
        <f>PER_MONTH!G5778</f>
        <v>0</v>
      </c>
      <c r="U5786" s="100">
        <f t="shared" si="91"/>
        <v>0</v>
      </c>
    </row>
    <row r="5787" spans="18:21" x14ac:dyDescent="0.3">
      <c r="R5787" s="85">
        <f>PER_MONTH!A5779</f>
        <v>45778</v>
      </c>
      <c r="S5787" s="86">
        <f>PER_MONTH!F5779</f>
        <v>0.35416666666666669</v>
      </c>
      <c r="T5787" s="102">
        <f>PER_MONTH!G5779</f>
        <v>0</v>
      </c>
      <c r="U5787" s="100">
        <f t="shared" si="91"/>
        <v>0</v>
      </c>
    </row>
    <row r="5788" spans="18:21" x14ac:dyDescent="0.3">
      <c r="R5788" s="85">
        <f>PER_MONTH!A5780</f>
        <v>45778</v>
      </c>
      <c r="S5788" s="86">
        <f>PER_MONTH!F5780</f>
        <v>0.375</v>
      </c>
      <c r="T5788" s="102">
        <f>PER_MONTH!G5780</f>
        <v>0</v>
      </c>
      <c r="U5788" s="100">
        <f t="shared" si="91"/>
        <v>0</v>
      </c>
    </row>
    <row r="5789" spans="18:21" x14ac:dyDescent="0.3">
      <c r="R5789" s="85">
        <f>PER_MONTH!A5781</f>
        <v>45778</v>
      </c>
      <c r="S5789" s="86">
        <f>PER_MONTH!F5781</f>
        <v>0.39583333333333331</v>
      </c>
      <c r="T5789" s="102">
        <f>PER_MONTH!G5781</f>
        <v>0</v>
      </c>
      <c r="U5789" s="100">
        <f t="shared" si="91"/>
        <v>0</v>
      </c>
    </row>
    <row r="5790" spans="18:21" x14ac:dyDescent="0.3">
      <c r="R5790" s="85">
        <f>PER_MONTH!A5782</f>
        <v>45778</v>
      </c>
      <c r="S5790" s="86">
        <f>PER_MONTH!F5782</f>
        <v>0.41666666666666669</v>
      </c>
      <c r="T5790" s="102">
        <f>PER_MONTH!G5782</f>
        <v>0</v>
      </c>
      <c r="U5790" s="100">
        <f t="shared" si="91"/>
        <v>0</v>
      </c>
    </row>
    <row r="5791" spans="18:21" x14ac:dyDescent="0.3">
      <c r="R5791" s="85">
        <f>PER_MONTH!A5783</f>
        <v>45778</v>
      </c>
      <c r="S5791" s="86">
        <f>PER_MONTH!F5783</f>
        <v>0.4375</v>
      </c>
      <c r="T5791" s="102">
        <f>PER_MONTH!G5783</f>
        <v>0</v>
      </c>
      <c r="U5791" s="100">
        <f t="shared" si="91"/>
        <v>0</v>
      </c>
    </row>
    <row r="5792" spans="18:21" x14ac:dyDescent="0.3">
      <c r="R5792" s="85">
        <f>PER_MONTH!A5784</f>
        <v>45778</v>
      </c>
      <c r="S5792" s="86">
        <f>PER_MONTH!F5784</f>
        <v>0.45833333333333331</v>
      </c>
      <c r="T5792" s="102">
        <f>PER_MONTH!G5784</f>
        <v>0</v>
      </c>
      <c r="U5792" s="100">
        <f t="shared" si="91"/>
        <v>0</v>
      </c>
    </row>
    <row r="5793" spans="18:21" x14ac:dyDescent="0.3">
      <c r="R5793" s="85">
        <f>PER_MONTH!A5785</f>
        <v>45778</v>
      </c>
      <c r="S5793" s="86">
        <f>PER_MONTH!F5785</f>
        <v>0.47916666666666669</v>
      </c>
      <c r="T5793" s="102">
        <f>PER_MONTH!G5785</f>
        <v>0</v>
      </c>
      <c r="U5793" s="100">
        <f t="shared" si="91"/>
        <v>0</v>
      </c>
    </row>
    <row r="5794" spans="18:21" x14ac:dyDescent="0.3">
      <c r="R5794" s="85">
        <f>PER_MONTH!A5786</f>
        <v>45778</v>
      </c>
      <c r="S5794" s="86">
        <f>PER_MONTH!F5786</f>
        <v>0.5</v>
      </c>
      <c r="T5794" s="102">
        <f>PER_MONTH!G5786</f>
        <v>0</v>
      </c>
      <c r="U5794" s="100">
        <f t="shared" si="91"/>
        <v>0</v>
      </c>
    </row>
    <row r="5795" spans="18:21" x14ac:dyDescent="0.3">
      <c r="R5795" s="85">
        <f>PER_MONTH!A5787</f>
        <v>45778</v>
      </c>
      <c r="S5795" s="86">
        <f>PER_MONTH!F5787</f>
        <v>0.52083333333333337</v>
      </c>
      <c r="T5795" s="102">
        <f>PER_MONTH!G5787</f>
        <v>0</v>
      </c>
      <c r="U5795" s="100">
        <f t="shared" si="91"/>
        <v>0</v>
      </c>
    </row>
    <row r="5796" spans="18:21" x14ac:dyDescent="0.3">
      <c r="R5796" s="85">
        <f>PER_MONTH!A5788</f>
        <v>45778</v>
      </c>
      <c r="S5796" s="86">
        <f>PER_MONTH!F5788</f>
        <v>0.54166666666666663</v>
      </c>
      <c r="T5796" s="102">
        <f>PER_MONTH!G5788</f>
        <v>0</v>
      </c>
      <c r="U5796" s="100">
        <f t="shared" si="91"/>
        <v>0</v>
      </c>
    </row>
    <row r="5797" spans="18:21" x14ac:dyDescent="0.3">
      <c r="R5797" s="85">
        <f>PER_MONTH!A5789</f>
        <v>45778</v>
      </c>
      <c r="S5797" s="86">
        <f>PER_MONTH!F5789</f>
        <v>0.5625</v>
      </c>
      <c r="T5797" s="102">
        <f>PER_MONTH!G5789</f>
        <v>0</v>
      </c>
      <c r="U5797" s="100">
        <f t="shared" si="91"/>
        <v>0</v>
      </c>
    </row>
    <row r="5798" spans="18:21" x14ac:dyDescent="0.3">
      <c r="R5798" s="85">
        <f>PER_MONTH!A5790</f>
        <v>45778</v>
      </c>
      <c r="S5798" s="86">
        <f>PER_MONTH!F5790</f>
        <v>0.58333333333333337</v>
      </c>
      <c r="T5798" s="102">
        <f>PER_MONTH!G5790</f>
        <v>0</v>
      </c>
      <c r="U5798" s="100">
        <f t="shared" si="91"/>
        <v>0</v>
      </c>
    </row>
    <row r="5799" spans="18:21" x14ac:dyDescent="0.3">
      <c r="R5799" s="85">
        <f>PER_MONTH!A5791</f>
        <v>45778</v>
      </c>
      <c r="S5799" s="86">
        <f>PER_MONTH!F5791</f>
        <v>0.60416666666666663</v>
      </c>
      <c r="T5799" s="102">
        <f>PER_MONTH!G5791</f>
        <v>0</v>
      </c>
      <c r="U5799" s="100">
        <f t="shared" si="91"/>
        <v>0</v>
      </c>
    </row>
    <row r="5800" spans="18:21" x14ac:dyDescent="0.3">
      <c r="R5800" s="85">
        <f>PER_MONTH!A5792</f>
        <v>45778</v>
      </c>
      <c r="S5800" s="86">
        <f>PER_MONTH!F5792</f>
        <v>0.625</v>
      </c>
      <c r="T5800" s="102">
        <f>PER_MONTH!G5792</f>
        <v>0</v>
      </c>
      <c r="U5800" s="100">
        <f t="shared" si="91"/>
        <v>0</v>
      </c>
    </row>
    <row r="5801" spans="18:21" x14ac:dyDescent="0.3">
      <c r="R5801" s="85">
        <f>PER_MONTH!A5793</f>
        <v>45778</v>
      </c>
      <c r="S5801" s="86">
        <f>PER_MONTH!F5793</f>
        <v>0.64583333333333337</v>
      </c>
      <c r="T5801" s="102">
        <f>PER_MONTH!G5793</f>
        <v>0</v>
      </c>
      <c r="U5801" s="100">
        <f t="shared" si="91"/>
        <v>0</v>
      </c>
    </row>
    <row r="5802" spans="18:21" x14ac:dyDescent="0.3">
      <c r="R5802" s="85">
        <f>PER_MONTH!A5794</f>
        <v>45778</v>
      </c>
      <c r="S5802" s="86">
        <f>PER_MONTH!F5794</f>
        <v>0.66666666666666663</v>
      </c>
      <c r="T5802" s="102">
        <f>PER_MONTH!G5794</f>
        <v>0</v>
      </c>
      <c r="U5802" s="100">
        <f t="shared" si="91"/>
        <v>0</v>
      </c>
    </row>
    <row r="5803" spans="18:21" x14ac:dyDescent="0.3">
      <c r="R5803" s="85">
        <f>PER_MONTH!A5795</f>
        <v>45778</v>
      </c>
      <c r="S5803" s="86">
        <f>PER_MONTH!F5795</f>
        <v>0.6875</v>
      </c>
      <c r="T5803" s="102">
        <f>PER_MONTH!G5795</f>
        <v>0</v>
      </c>
      <c r="U5803" s="100">
        <f t="shared" si="91"/>
        <v>0</v>
      </c>
    </row>
    <row r="5804" spans="18:21" x14ac:dyDescent="0.3">
      <c r="R5804" s="85">
        <f>PER_MONTH!A5796</f>
        <v>45778</v>
      </c>
      <c r="S5804" s="86">
        <f>PER_MONTH!F5796</f>
        <v>0.70833333333333337</v>
      </c>
      <c r="T5804" s="102">
        <f>PER_MONTH!G5796</f>
        <v>0</v>
      </c>
      <c r="U5804" s="100">
        <f t="shared" si="91"/>
        <v>0</v>
      </c>
    </row>
    <row r="5805" spans="18:21" x14ac:dyDescent="0.3">
      <c r="R5805" s="85">
        <f>PER_MONTH!A5797</f>
        <v>45778</v>
      </c>
      <c r="S5805" s="86">
        <f>PER_MONTH!F5797</f>
        <v>0.72916666666666663</v>
      </c>
      <c r="T5805" s="102">
        <f>PER_MONTH!G5797</f>
        <v>0</v>
      </c>
      <c r="U5805" s="100">
        <f t="shared" si="91"/>
        <v>0</v>
      </c>
    </row>
    <row r="5806" spans="18:21" x14ac:dyDescent="0.3">
      <c r="R5806" s="85">
        <f>PER_MONTH!A5798</f>
        <v>45778</v>
      </c>
      <c r="S5806" s="86">
        <f>PER_MONTH!F5798</f>
        <v>0.75</v>
      </c>
      <c r="T5806" s="102">
        <f>PER_MONTH!G5798</f>
        <v>0</v>
      </c>
      <c r="U5806" s="100">
        <f t="shared" si="91"/>
        <v>0</v>
      </c>
    </row>
    <row r="5807" spans="18:21" x14ac:dyDescent="0.3">
      <c r="R5807" s="85">
        <f>PER_MONTH!A5799</f>
        <v>45778</v>
      </c>
      <c r="S5807" s="86">
        <f>PER_MONTH!F5799</f>
        <v>0.77083333333333337</v>
      </c>
      <c r="T5807" s="102">
        <f>PER_MONTH!G5799</f>
        <v>0</v>
      </c>
      <c r="U5807" s="100">
        <f t="shared" si="91"/>
        <v>0</v>
      </c>
    </row>
    <row r="5808" spans="18:21" x14ac:dyDescent="0.3">
      <c r="R5808" s="85">
        <f>PER_MONTH!A5800</f>
        <v>45778</v>
      </c>
      <c r="S5808" s="86">
        <f>PER_MONTH!F5800</f>
        <v>0.79166666666666663</v>
      </c>
      <c r="T5808" s="102">
        <f>PER_MONTH!G5800</f>
        <v>0</v>
      </c>
      <c r="U5808" s="100">
        <f t="shared" si="91"/>
        <v>0</v>
      </c>
    </row>
    <row r="5809" spans="18:21" x14ac:dyDescent="0.3">
      <c r="R5809" s="85">
        <f>PER_MONTH!A5801</f>
        <v>45778</v>
      </c>
      <c r="S5809" s="86">
        <f>PER_MONTH!F5801</f>
        <v>0.8125</v>
      </c>
      <c r="T5809" s="102">
        <f>PER_MONTH!G5801</f>
        <v>0</v>
      </c>
      <c r="U5809" s="100">
        <f t="shared" si="91"/>
        <v>0</v>
      </c>
    </row>
    <row r="5810" spans="18:21" x14ac:dyDescent="0.3">
      <c r="R5810" s="85">
        <f>PER_MONTH!A5802</f>
        <v>45778</v>
      </c>
      <c r="S5810" s="86">
        <f>PER_MONTH!F5802</f>
        <v>0.83333333333333337</v>
      </c>
      <c r="T5810" s="102">
        <f>PER_MONTH!G5802</f>
        <v>0</v>
      </c>
      <c r="U5810" s="100">
        <f t="shared" si="91"/>
        <v>0</v>
      </c>
    </row>
    <row r="5811" spans="18:21" x14ac:dyDescent="0.3">
      <c r="R5811" s="85">
        <f>PER_MONTH!A5803</f>
        <v>45778</v>
      </c>
      <c r="S5811" s="86">
        <f>PER_MONTH!F5803</f>
        <v>0.85416666666666663</v>
      </c>
      <c r="T5811" s="102">
        <f>PER_MONTH!G5803</f>
        <v>0</v>
      </c>
      <c r="U5811" s="100">
        <f t="shared" si="91"/>
        <v>0</v>
      </c>
    </row>
    <row r="5812" spans="18:21" x14ac:dyDescent="0.3">
      <c r="R5812" s="85">
        <f>PER_MONTH!A5804</f>
        <v>45778</v>
      </c>
      <c r="S5812" s="86">
        <f>PER_MONTH!F5804</f>
        <v>0.875</v>
      </c>
      <c r="T5812" s="102">
        <f>PER_MONTH!G5804</f>
        <v>0</v>
      </c>
      <c r="U5812" s="100">
        <f t="shared" si="91"/>
        <v>0</v>
      </c>
    </row>
    <row r="5813" spans="18:21" x14ac:dyDescent="0.3">
      <c r="R5813" s="85">
        <f>PER_MONTH!A5805</f>
        <v>45778</v>
      </c>
      <c r="S5813" s="86">
        <f>PER_MONTH!F5805</f>
        <v>0.89583333333333337</v>
      </c>
      <c r="T5813" s="102">
        <f>PER_MONTH!G5805</f>
        <v>0</v>
      </c>
      <c r="U5813" s="100">
        <f t="shared" si="91"/>
        <v>0</v>
      </c>
    </row>
    <row r="5814" spans="18:21" x14ac:dyDescent="0.3">
      <c r="R5814" s="85">
        <f>PER_MONTH!A5806</f>
        <v>45778</v>
      </c>
      <c r="S5814" s="86">
        <f>PER_MONTH!F5806</f>
        <v>0.91666666666666663</v>
      </c>
      <c r="T5814" s="102">
        <f>PER_MONTH!G5806</f>
        <v>0</v>
      </c>
      <c r="U5814" s="100">
        <f t="shared" si="91"/>
        <v>0</v>
      </c>
    </row>
    <row r="5815" spans="18:21" x14ac:dyDescent="0.3">
      <c r="R5815" s="85">
        <f>PER_MONTH!A5807</f>
        <v>45778</v>
      </c>
      <c r="S5815" s="86">
        <f>PER_MONTH!F5807</f>
        <v>0.9375</v>
      </c>
      <c r="T5815" s="102">
        <f>PER_MONTH!G5807</f>
        <v>0</v>
      </c>
      <c r="U5815" s="100">
        <f t="shared" si="91"/>
        <v>0</v>
      </c>
    </row>
    <row r="5816" spans="18:21" x14ac:dyDescent="0.3">
      <c r="R5816" s="85">
        <f>PER_MONTH!A5808</f>
        <v>45778</v>
      </c>
      <c r="S5816" s="86">
        <f>PER_MONTH!F5808</f>
        <v>0.95833333333333337</v>
      </c>
      <c r="T5816" s="102">
        <f>PER_MONTH!G5808</f>
        <v>0</v>
      </c>
      <c r="U5816" s="100">
        <f t="shared" si="91"/>
        <v>0</v>
      </c>
    </row>
    <row r="5817" spans="18:21" x14ac:dyDescent="0.3">
      <c r="R5817" s="85">
        <f>PER_MONTH!A5809</f>
        <v>45778</v>
      </c>
      <c r="S5817" s="86">
        <f>PER_MONTH!F5809</f>
        <v>0.97916666666666663</v>
      </c>
      <c r="T5817" s="102">
        <f>PER_MONTH!G5809</f>
        <v>0</v>
      </c>
      <c r="U5817" s="100">
        <f t="shared" si="91"/>
        <v>0</v>
      </c>
    </row>
    <row r="5818" spans="18:21" x14ac:dyDescent="0.3">
      <c r="R5818" s="85">
        <f>PER_MONTH!A5810</f>
        <v>45779</v>
      </c>
      <c r="S5818" s="86">
        <f>PER_MONTH!F5810</f>
        <v>0</v>
      </c>
      <c r="T5818" s="102">
        <f>PER_MONTH!G5810</f>
        <v>0</v>
      </c>
      <c r="U5818" s="100">
        <f t="shared" si="91"/>
        <v>0</v>
      </c>
    </row>
    <row r="5819" spans="18:21" x14ac:dyDescent="0.3">
      <c r="R5819" s="85">
        <f>PER_MONTH!A5811</f>
        <v>45779</v>
      </c>
      <c r="S5819" s="86">
        <f>PER_MONTH!F5811</f>
        <v>2.0833333333333329E-2</v>
      </c>
      <c r="T5819" s="102">
        <f>PER_MONTH!G5811</f>
        <v>0</v>
      </c>
      <c r="U5819" s="100">
        <f t="shared" si="91"/>
        <v>0</v>
      </c>
    </row>
    <row r="5820" spans="18:21" x14ac:dyDescent="0.3">
      <c r="R5820" s="85">
        <f>PER_MONTH!A5812</f>
        <v>45779</v>
      </c>
      <c r="S5820" s="86">
        <f>PER_MONTH!F5812</f>
        <v>4.1666666666666657E-2</v>
      </c>
      <c r="T5820" s="102">
        <f>PER_MONTH!G5812</f>
        <v>0</v>
      </c>
      <c r="U5820" s="100">
        <f t="shared" si="91"/>
        <v>0</v>
      </c>
    </row>
    <row r="5821" spans="18:21" x14ac:dyDescent="0.3">
      <c r="R5821" s="85">
        <f>PER_MONTH!A5813</f>
        <v>45779</v>
      </c>
      <c r="S5821" s="86">
        <f>PER_MONTH!F5813</f>
        <v>6.25E-2</v>
      </c>
      <c r="T5821" s="102">
        <f>PER_MONTH!G5813</f>
        <v>0</v>
      </c>
      <c r="U5821" s="100">
        <f t="shared" si="91"/>
        <v>0</v>
      </c>
    </row>
    <row r="5822" spans="18:21" x14ac:dyDescent="0.3">
      <c r="R5822" s="85">
        <f>PER_MONTH!A5814</f>
        <v>45779</v>
      </c>
      <c r="S5822" s="86">
        <f>PER_MONTH!F5814</f>
        <v>8.3333333333333329E-2</v>
      </c>
      <c r="T5822" s="102">
        <f>PER_MONTH!G5814</f>
        <v>0</v>
      </c>
      <c r="U5822" s="100">
        <f t="shared" si="91"/>
        <v>0</v>
      </c>
    </row>
    <row r="5823" spans="18:21" x14ac:dyDescent="0.3">
      <c r="R5823" s="85">
        <f>PER_MONTH!A5815</f>
        <v>45779</v>
      </c>
      <c r="S5823" s="86">
        <f>PER_MONTH!F5815</f>
        <v>0.1041666666666667</v>
      </c>
      <c r="T5823" s="102">
        <f>PER_MONTH!G5815</f>
        <v>0</v>
      </c>
      <c r="U5823" s="100">
        <f t="shared" si="91"/>
        <v>0</v>
      </c>
    </row>
    <row r="5824" spans="18:21" x14ac:dyDescent="0.3">
      <c r="R5824" s="85">
        <f>PER_MONTH!A5816</f>
        <v>45779</v>
      </c>
      <c r="S5824" s="86">
        <f>PER_MONTH!F5816</f>
        <v>0.125</v>
      </c>
      <c r="T5824" s="102">
        <f>PER_MONTH!G5816</f>
        <v>0</v>
      </c>
      <c r="U5824" s="100">
        <f t="shared" si="91"/>
        <v>0</v>
      </c>
    </row>
    <row r="5825" spans="18:21" x14ac:dyDescent="0.3">
      <c r="R5825" s="85">
        <f>PER_MONTH!A5817</f>
        <v>45779</v>
      </c>
      <c r="S5825" s="86">
        <f>PER_MONTH!F5817</f>
        <v>0.14583333333333329</v>
      </c>
      <c r="T5825" s="102">
        <f>PER_MONTH!G5817</f>
        <v>0</v>
      </c>
      <c r="U5825" s="100">
        <f t="shared" si="91"/>
        <v>0</v>
      </c>
    </row>
    <row r="5826" spans="18:21" x14ac:dyDescent="0.3">
      <c r="R5826" s="85">
        <f>PER_MONTH!A5818</f>
        <v>45779</v>
      </c>
      <c r="S5826" s="86">
        <f>PER_MONTH!F5818</f>
        <v>0.16666666666666671</v>
      </c>
      <c r="T5826" s="102">
        <f>PER_MONTH!G5818</f>
        <v>0</v>
      </c>
      <c r="U5826" s="100">
        <f t="shared" si="91"/>
        <v>0</v>
      </c>
    </row>
    <row r="5827" spans="18:21" x14ac:dyDescent="0.3">
      <c r="R5827" s="85">
        <f>PER_MONTH!A5819</f>
        <v>45779</v>
      </c>
      <c r="S5827" s="86">
        <f>PER_MONTH!F5819</f>
        <v>0.1875</v>
      </c>
      <c r="T5827" s="102">
        <f>PER_MONTH!G5819</f>
        <v>0</v>
      </c>
      <c r="U5827" s="100">
        <f t="shared" si="91"/>
        <v>0</v>
      </c>
    </row>
    <row r="5828" spans="18:21" x14ac:dyDescent="0.3">
      <c r="R5828" s="85">
        <f>PER_MONTH!A5820</f>
        <v>45779</v>
      </c>
      <c r="S5828" s="86">
        <f>PER_MONTH!F5820</f>
        <v>0.20833333333333329</v>
      </c>
      <c r="T5828" s="102">
        <f>PER_MONTH!G5820</f>
        <v>0</v>
      </c>
      <c r="U5828" s="100">
        <f t="shared" si="91"/>
        <v>0</v>
      </c>
    </row>
    <row r="5829" spans="18:21" x14ac:dyDescent="0.3">
      <c r="R5829" s="85">
        <f>PER_MONTH!A5821</f>
        <v>45779</v>
      </c>
      <c r="S5829" s="86">
        <f>PER_MONTH!F5821</f>
        <v>0.22916666666666671</v>
      </c>
      <c r="T5829" s="102">
        <f>PER_MONTH!G5821</f>
        <v>0</v>
      </c>
      <c r="U5829" s="100">
        <f t="shared" si="91"/>
        <v>0</v>
      </c>
    </row>
    <row r="5830" spans="18:21" x14ac:dyDescent="0.3">
      <c r="R5830" s="85">
        <f>PER_MONTH!A5822</f>
        <v>45779</v>
      </c>
      <c r="S5830" s="86">
        <f>PER_MONTH!F5822</f>
        <v>0.25</v>
      </c>
      <c r="T5830" s="102">
        <f>PER_MONTH!G5822</f>
        <v>0</v>
      </c>
      <c r="U5830" s="100">
        <f t="shared" si="91"/>
        <v>0</v>
      </c>
    </row>
    <row r="5831" spans="18:21" x14ac:dyDescent="0.3">
      <c r="R5831" s="85">
        <f>PER_MONTH!A5823</f>
        <v>45779</v>
      </c>
      <c r="S5831" s="86">
        <f>PER_MONTH!F5823</f>
        <v>0.27083333333333331</v>
      </c>
      <c r="T5831" s="102">
        <f>PER_MONTH!G5823</f>
        <v>0</v>
      </c>
      <c r="U5831" s="100">
        <f t="shared" si="91"/>
        <v>0</v>
      </c>
    </row>
    <row r="5832" spans="18:21" x14ac:dyDescent="0.3">
      <c r="R5832" s="85">
        <f>PER_MONTH!A5824</f>
        <v>45779</v>
      </c>
      <c r="S5832" s="86">
        <f>PER_MONTH!F5824</f>
        <v>0.29166666666666669</v>
      </c>
      <c r="T5832" s="102">
        <f>PER_MONTH!G5824</f>
        <v>0</v>
      </c>
      <c r="U5832" s="100">
        <f t="shared" si="91"/>
        <v>0</v>
      </c>
    </row>
    <row r="5833" spans="18:21" x14ac:dyDescent="0.3">
      <c r="R5833" s="85">
        <f>PER_MONTH!A5825</f>
        <v>45779</v>
      </c>
      <c r="S5833" s="86">
        <f>PER_MONTH!F5825</f>
        <v>0.3125</v>
      </c>
      <c r="T5833" s="102">
        <f>PER_MONTH!G5825</f>
        <v>0</v>
      </c>
      <c r="U5833" s="100">
        <f t="shared" si="91"/>
        <v>0</v>
      </c>
    </row>
    <row r="5834" spans="18:21" x14ac:dyDescent="0.3">
      <c r="R5834" s="85">
        <f>PER_MONTH!A5826</f>
        <v>45779</v>
      </c>
      <c r="S5834" s="86">
        <f>PER_MONTH!F5826</f>
        <v>0.33333333333333331</v>
      </c>
      <c r="T5834" s="102">
        <f>PER_MONTH!G5826</f>
        <v>0</v>
      </c>
      <c r="U5834" s="100">
        <f t="shared" si="91"/>
        <v>0</v>
      </c>
    </row>
    <row r="5835" spans="18:21" x14ac:dyDescent="0.3">
      <c r="R5835" s="85">
        <f>PER_MONTH!A5827</f>
        <v>45779</v>
      </c>
      <c r="S5835" s="86">
        <f>PER_MONTH!F5827</f>
        <v>0.35416666666666669</v>
      </c>
      <c r="T5835" s="102">
        <f>PER_MONTH!G5827</f>
        <v>0</v>
      </c>
      <c r="U5835" s="100">
        <f t="shared" si="91"/>
        <v>0</v>
      </c>
    </row>
    <row r="5836" spans="18:21" x14ac:dyDescent="0.3">
      <c r="R5836" s="85">
        <f>PER_MONTH!A5828</f>
        <v>45779</v>
      </c>
      <c r="S5836" s="86">
        <f>PER_MONTH!F5828</f>
        <v>0.375</v>
      </c>
      <c r="T5836" s="102">
        <f>PER_MONTH!G5828</f>
        <v>0</v>
      </c>
      <c r="U5836" s="100">
        <f t="shared" ref="U5836:U5899" si="92">T5836/0.5</f>
        <v>0</v>
      </c>
    </row>
    <row r="5837" spans="18:21" x14ac:dyDescent="0.3">
      <c r="R5837" s="85">
        <f>PER_MONTH!A5829</f>
        <v>45779</v>
      </c>
      <c r="S5837" s="86">
        <f>PER_MONTH!F5829</f>
        <v>0.39583333333333331</v>
      </c>
      <c r="T5837" s="102">
        <f>PER_MONTH!G5829</f>
        <v>0</v>
      </c>
      <c r="U5837" s="100">
        <f t="shared" si="92"/>
        <v>0</v>
      </c>
    </row>
    <row r="5838" spans="18:21" x14ac:dyDescent="0.3">
      <c r="R5838" s="85">
        <f>PER_MONTH!A5830</f>
        <v>45779</v>
      </c>
      <c r="S5838" s="86">
        <f>PER_MONTH!F5830</f>
        <v>0.41666666666666669</v>
      </c>
      <c r="T5838" s="102">
        <f>PER_MONTH!G5830</f>
        <v>0</v>
      </c>
      <c r="U5838" s="100">
        <f t="shared" si="92"/>
        <v>0</v>
      </c>
    </row>
    <row r="5839" spans="18:21" x14ac:dyDescent="0.3">
      <c r="R5839" s="85">
        <f>PER_MONTH!A5831</f>
        <v>45779</v>
      </c>
      <c r="S5839" s="86">
        <f>PER_MONTH!F5831</f>
        <v>0.4375</v>
      </c>
      <c r="T5839" s="102">
        <f>PER_MONTH!G5831</f>
        <v>0</v>
      </c>
      <c r="U5839" s="100">
        <f t="shared" si="92"/>
        <v>0</v>
      </c>
    </row>
    <row r="5840" spans="18:21" x14ac:dyDescent="0.3">
      <c r="R5840" s="85">
        <f>PER_MONTH!A5832</f>
        <v>45779</v>
      </c>
      <c r="S5840" s="86">
        <f>PER_MONTH!F5832</f>
        <v>0.45833333333333331</v>
      </c>
      <c r="T5840" s="102">
        <f>PER_MONTH!G5832</f>
        <v>0</v>
      </c>
      <c r="U5840" s="100">
        <f t="shared" si="92"/>
        <v>0</v>
      </c>
    </row>
    <row r="5841" spans="18:21" x14ac:dyDescent="0.3">
      <c r="R5841" s="85">
        <f>PER_MONTH!A5833</f>
        <v>45779</v>
      </c>
      <c r="S5841" s="86">
        <f>PER_MONTH!F5833</f>
        <v>0.47916666666666669</v>
      </c>
      <c r="T5841" s="102">
        <f>PER_MONTH!G5833</f>
        <v>0</v>
      </c>
      <c r="U5841" s="100">
        <f t="shared" si="92"/>
        <v>0</v>
      </c>
    </row>
    <row r="5842" spans="18:21" x14ac:dyDescent="0.3">
      <c r="R5842" s="85">
        <f>PER_MONTH!A5834</f>
        <v>45779</v>
      </c>
      <c r="S5842" s="86">
        <f>PER_MONTH!F5834</f>
        <v>0.5</v>
      </c>
      <c r="T5842" s="102">
        <f>PER_MONTH!G5834</f>
        <v>0</v>
      </c>
      <c r="U5842" s="100">
        <f t="shared" si="92"/>
        <v>0</v>
      </c>
    </row>
    <row r="5843" spans="18:21" x14ac:dyDescent="0.3">
      <c r="R5843" s="85">
        <f>PER_MONTH!A5835</f>
        <v>45779</v>
      </c>
      <c r="S5843" s="86">
        <f>PER_MONTH!F5835</f>
        <v>0.52083333333333337</v>
      </c>
      <c r="T5843" s="102">
        <f>PER_MONTH!G5835</f>
        <v>0</v>
      </c>
      <c r="U5843" s="100">
        <f t="shared" si="92"/>
        <v>0</v>
      </c>
    </row>
    <row r="5844" spans="18:21" x14ac:dyDescent="0.3">
      <c r="R5844" s="85">
        <f>PER_MONTH!A5836</f>
        <v>45779</v>
      </c>
      <c r="S5844" s="86">
        <f>PER_MONTH!F5836</f>
        <v>0.54166666666666663</v>
      </c>
      <c r="T5844" s="102">
        <f>PER_MONTH!G5836</f>
        <v>0</v>
      </c>
      <c r="U5844" s="100">
        <f t="shared" si="92"/>
        <v>0</v>
      </c>
    </row>
    <row r="5845" spans="18:21" x14ac:dyDescent="0.3">
      <c r="R5845" s="85">
        <f>PER_MONTH!A5837</f>
        <v>45779</v>
      </c>
      <c r="S5845" s="86">
        <f>PER_MONTH!F5837</f>
        <v>0.5625</v>
      </c>
      <c r="T5845" s="102">
        <f>PER_MONTH!G5837</f>
        <v>0</v>
      </c>
      <c r="U5845" s="100">
        <f t="shared" si="92"/>
        <v>0</v>
      </c>
    </row>
    <row r="5846" spans="18:21" x14ac:dyDescent="0.3">
      <c r="R5846" s="85">
        <f>PER_MONTH!A5838</f>
        <v>45779</v>
      </c>
      <c r="S5846" s="86">
        <f>PER_MONTH!F5838</f>
        <v>0.58333333333333337</v>
      </c>
      <c r="T5846" s="102">
        <f>PER_MONTH!G5838</f>
        <v>0</v>
      </c>
      <c r="U5846" s="100">
        <f t="shared" si="92"/>
        <v>0</v>
      </c>
    </row>
    <row r="5847" spans="18:21" x14ac:dyDescent="0.3">
      <c r="R5847" s="85">
        <f>PER_MONTH!A5839</f>
        <v>45779</v>
      </c>
      <c r="S5847" s="86">
        <f>PER_MONTH!F5839</f>
        <v>0.60416666666666663</v>
      </c>
      <c r="T5847" s="102">
        <f>PER_MONTH!G5839</f>
        <v>0</v>
      </c>
      <c r="U5847" s="100">
        <f t="shared" si="92"/>
        <v>0</v>
      </c>
    </row>
    <row r="5848" spans="18:21" x14ac:dyDescent="0.3">
      <c r="R5848" s="85">
        <f>PER_MONTH!A5840</f>
        <v>45779</v>
      </c>
      <c r="S5848" s="86">
        <f>PER_MONTH!F5840</f>
        <v>0.625</v>
      </c>
      <c r="T5848" s="102">
        <f>PER_MONTH!G5840</f>
        <v>0</v>
      </c>
      <c r="U5848" s="100">
        <f t="shared" si="92"/>
        <v>0</v>
      </c>
    </row>
    <row r="5849" spans="18:21" x14ac:dyDescent="0.3">
      <c r="R5849" s="85">
        <f>PER_MONTH!A5841</f>
        <v>45779</v>
      </c>
      <c r="S5849" s="86">
        <f>PER_MONTH!F5841</f>
        <v>0.64583333333333337</v>
      </c>
      <c r="T5849" s="102">
        <f>PER_MONTH!G5841</f>
        <v>0</v>
      </c>
      <c r="U5849" s="100">
        <f t="shared" si="92"/>
        <v>0</v>
      </c>
    </row>
    <row r="5850" spans="18:21" x14ac:dyDescent="0.3">
      <c r="R5850" s="85">
        <f>PER_MONTH!A5842</f>
        <v>45779</v>
      </c>
      <c r="S5850" s="86">
        <f>PER_MONTH!F5842</f>
        <v>0.66666666666666663</v>
      </c>
      <c r="T5850" s="102">
        <f>PER_MONTH!G5842</f>
        <v>0</v>
      </c>
      <c r="U5850" s="100">
        <f t="shared" si="92"/>
        <v>0</v>
      </c>
    </row>
    <row r="5851" spans="18:21" x14ac:dyDescent="0.3">
      <c r="R5851" s="85">
        <f>PER_MONTH!A5843</f>
        <v>45779</v>
      </c>
      <c r="S5851" s="86">
        <f>PER_MONTH!F5843</f>
        <v>0.6875</v>
      </c>
      <c r="T5851" s="102">
        <f>PER_MONTH!G5843</f>
        <v>0</v>
      </c>
      <c r="U5851" s="100">
        <f t="shared" si="92"/>
        <v>0</v>
      </c>
    </row>
    <row r="5852" spans="18:21" x14ac:dyDescent="0.3">
      <c r="R5852" s="85">
        <f>PER_MONTH!A5844</f>
        <v>45779</v>
      </c>
      <c r="S5852" s="86">
        <f>PER_MONTH!F5844</f>
        <v>0.70833333333333337</v>
      </c>
      <c r="T5852" s="102">
        <f>PER_MONTH!G5844</f>
        <v>0</v>
      </c>
      <c r="U5852" s="100">
        <f t="shared" si="92"/>
        <v>0</v>
      </c>
    </row>
    <row r="5853" spans="18:21" x14ac:dyDescent="0.3">
      <c r="R5853" s="85">
        <f>PER_MONTH!A5845</f>
        <v>45779</v>
      </c>
      <c r="S5853" s="86">
        <f>PER_MONTH!F5845</f>
        <v>0.72916666666666663</v>
      </c>
      <c r="T5853" s="102">
        <f>PER_MONTH!G5845</f>
        <v>0</v>
      </c>
      <c r="U5853" s="100">
        <f t="shared" si="92"/>
        <v>0</v>
      </c>
    </row>
    <row r="5854" spans="18:21" x14ac:dyDescent="0.3">
      <c r="R5854" s="85">
        <f>PER_MONTH!A5846</f>
        <v>45779</v>
      </c>
      <c r="S5854" s="86">
        <f>PER_MONTH!F5846</f>
        <v>0.75</v>
      </c>
      <c r="T5854" s="102">
        <f>PER_MONTH!G5846</f>
        <v>0</v>
      </c>
      <c r="U5854" s="100">
        <f t="shared" si="92"/>
        <v>0</v>
      </c>
    </row>
    <row r="5855" spans="18:21" x14ac:dyDescent="0.3">
      <c r="R5855" s="85">
        <f>PER_MONTH!A5847</f>
        <v>45779</v>
      </c>
      <c r="S5855" s="86">
        <f>PER_MONTH!F5847</f>
        <v>0.77083333333333337</v>
      </c>
      <c r="T5855" s="102">
        <f>PER_MONTH!G5847</f>
        <v>0</v>
      </c>
      <c r="U5855" s="100">
        <f t="shared" si="92"/>
        <v>0</v>
      </c>
    </row>
    <row r="5856" spans="18:21" x14ac:dyDescent="0.3">
      <c r="R5856" s="85">
        <f>PER_MONTH!A5848</f>
        <v>45779</v>
      </c>
      <c r="S5856" s="86">
        <f>PER_MONTH!F5848</f>
        <v>0.79166666666666663</v>
      </c>
      <c r="T5856" s="102">
        <f>PER_MONTH!G5848</f>
        <v>0</v>
      </c>
      <c r="U5856" s="100">
        <f t="shared" si="92"/>
        <v>0</v>
      </c>
    </row>
    <row r="5857" spans="18:21" x14ac:dyDescent="0.3">
      <c r="R5857" s="85">
        <f>PER_MONTH!A5849</f>
        <v>45779</v>
      </c>
      <c r="S5857" s="86">
        <f>PER_MONTH!F5849</f>
        <v>0.8125</v>
      </c>
      <c r="T5857" s="102">
        <f>PER_MONTH!G5849</f>
        <v>0</v>
      </c>
      <c r="U5857" s="100">
        <f t="shared" si="92"/>
        <v>0</v>
      </c>
    </row>
    <row r="5858" spans="18:21" x14ac:dyDescent="0.3">
      <c r="R5858" s="85">
        <f>PER_MONTH!A5850</f>
        <v>45779</v>
      </c>
      <c r="S5858" s="86">
        <f>PER_MONTH!F5850</f>
        <v>0.83333333333333337</v>
      </c>
      <c r="T5858" s="102">
        <f>PER_MONTH!G5850</f>
        <v>0</v>
      </c>
      <c r="U5858" s="100">
        <f t="shared" si="92"/>
        <v>0</v>
      </c>
    </row>
    <row r="5859" spans="18:21" x14ac:dyDescent="0.3">
      <c r="R5859" s="85">
        <f>PER_MONTH!A5851</f>
        <v>45779</v>
      </c>
      <c r="S5859" s="86">
        <f>PER_MONTH!F5851</f>
        <v>0.85416666666666663</v>
      </c>
      <c r="T5859" s="102">
        <f>PER_MONTH!G5851</f>
        <v>0</v>
      </c>
      <c r="U5859" s="100">
        <f t="shared" si="92"/>
        <v>0</v>
      </c>
    </row>
    <row r="5860" spans="18:21" x14ac:dyDescent="0.3">
      <c r="R5860" s="85">
        <f>PER_MONTH!A5852</f>
        <v>45779</v>
      </c>
      <c r="S5860" s="86">
        <f>PER_MONTH!F5852</f>
        <v>0.875</v>
      </c>
      <c r="T5860" s="102">
        <f>PER_MONTH!G5852</f>
        <v>0</v>
      </c>
      <c r="U5860" s="100">
        <f t="shared" si="92"/>
        <v>0</v>
      </c>
    </row>
    <row r="5861" spans="18:21" x14ac:dyDescent="0.3">
      <c r="R5861" s="85">
        <f>PER_MONTH!A5853</f>
        <v>45779</v>
      </c>
      <c r="S5861" s="86">
        <f>PER_MONTH!F5853</f>
        <v>0.89583333333333337</v>
      </c>
      <c r="T5861" s="102">
        <f>PER_MONTH!G5853</f>
        <v>0</v>
      </c>
      <c r="U5861" s="100">
        <f t="shared" si="92"/>
        <v>0</v>
      </c>
    </row>
    <row r="5862" spans="18:21" x14ac:dyDescent="0.3">
      <c r="R5862" s="85">
        <f>PER_MONTH!A5854</f>
        <v>45779</v>
      </c>
      <c r="S5862" s="86">
        <f>PER_MONTH!F5854</f>
        <v>0.91666666666666663</v>
      </c>
      <c r="T5862" s="102">
        <f>PER_MONTH!G5854</f>
        <v>0</v>
      </c>
      <c r="U5862" s="100">
        <f t="shared" si="92"/>
        <v>0</v>
      </c>
    </row>
    <row r="5863" spans="18:21" x14ac:dyDescent="0.3">
      <c r="R5863" s="85">
        <f>PER_MONTH!A5855</f>
        <v>45779</v>
      </c>
      <c r="S5863" s="86">
        <f>PER_MONTH!F5855</f>
        <v>0.9375</v>
      </c>
      <c r="T5863" s="102">
        <f>PER_MONTH!G5855</f>
        <v>0</v>
      </c>
      <c r="U5863" s="100">
        <f t="shared" si="92"/>
        <v>0</v>
      </c>
    </row>
    <row r="5864" spans="18:21" x14ac:dyDescent="0.3">
      <c r="R5864" s="85">
        <f>PER_MONTH!A5856</f>
        <v>45779</v>
      </c>
      <c r="S5864" s="86">
        <f>PER_MONTH!F5856</f>
        <v>0.95833333333333337</v>
      </c>
      <c r="T5864" s="102">
        <f>PER_MONTH!G5856</f>
        <v>0</v>
      </c>
      <c r="U5864" s="100">
        <f t="shared" si="92"/>
        <v>0</v>
      </c>
    </row>
    <row r="5865" spans="18:21" x14ac:dyDescent="0.3">
      <c r="R5865" s="85">
        <f>PER_MONTH!A5857</f>
        <v>45779</v>
      </c>
      <c r="S5865" s="86">
        <f>PER_MONTH!F5857</f>
        <v>0.97916666666666663</v>
      </c>
      <c r="T5865" s="102">
        <f>PER_MONTH!G5857</f>
        <v>0</v>
      </c>
      <c r="U5865" s="100">
        <f t="shared" si="92"/>
        <v>0</v>
      </c>
    </row>
    <row r="5866" spans="18:21" x14ac:dyDescent="0.3">
      <c r="R5866" s="85">
        <f>PER_MONTH!A5858</f>
        <v>45780</v>
      </c>
      <c r="S5866" s="86">
        <f>PER_MONTH!F5858</f>
        <v>0</v>
      </c>
      <c r="T5866" s="102">
        <f>PER_MONTH!G5858</f>
        <v>0</v>
      </c>
      <c r="U5866" s="100">
        <f t="shared" si="92"/>
        <v>0</v>
      </c>
    </row>
    <row r="5867" spans="18:21" x14ac:dyDescent="0.3">
      <c r="R5867" s="85">
        <f>PER_MONTH!A5859</f>
        <v>45780</v>
      </c>
      <c r="S5867" s="86">
        <f>PER_MONTH!F5859</f>
        <v>2.0833333333333329E-2</v>
      </c>
      <c r="T5867" s="102">
        <f>PER_MONTH!G5859</f>
        <v>0</v>
      </c>
      <c r="U5867" s="100">
        <f t="shared" si="92"/>
        <v>0</v>
      </c>
    </row>
    <row r="5868" spans="18:21" x14ac:dyDescent="0.3">
      <c r="R5868" s="85">
        <f>PER_MONTH!A5860</f>
        <v>45780</v>
      </c>
      <c r="S5868" s="86">
        <f>PER_MONTH!F5860</f>
        <v>4.1666666666666657E-2</v>
      </c>
      <c r="T5868" s="102">
        <f>PER_MONTH!G5860</f>
        <v>0</v>
      </c>
      <c r="U5868" s="100">
        <f t="shared" si="92"/>
        <v>0</v>
      </c>
    </row>
    <row r="5869" spans="18:21" x14ac:dyDescent="0.3">
      <c r="R5869" s="85">
        <f>PER_MONTH!A5861</f>
        <v>45780</v>
      </c>
      <c r="S5869" s="86">
        <f>PER_MONTH!F5861</f>
        <v>6.25E-2</v>
      </c>
      <c r="T5869" s="102">
        <f>PER_MONTH!G5861</f>
        <v>0</v>
      </c>
      <c r="U5869" s="100">
        <f t="shared" si="92"/>
        <v>0</v>
      </c>
    </row>
    <row r="5870" spans="18:21" x14ac:dyDescent="0.3">
      <c r="R5870" s="85">
        <f>PER_MONTH!A5862</f>
        <v>45780</v>
      </c>
      <c r="S5870" s="86">
        <f>PER_MONTH!F5862</f>
        <v>8.3333333333333329E-2</v>
      </c>
      <c r="T5870" s="102">
        <f>PER_MONTH!G5862</f>
        <v>0</v>
      </c>
      <c r="U5870" s="100">
        <f t="shared" si="92"/>
        <v>0</v>
      </c>
    </row>
    <row r="5871" spans="18:21" x14ac:dyDescent="0.3">
      <c r="R5871" s="85">
        <f>PER_MONTH!A5863</f>
        <v>45780</v>
      </c>
      <c r="S5871" s="86">
        <f>PER_MONTH!F5863</f>
        <v>0.1041666666666667</v>
      </c>
      <c r="T5871" s="102">
        <f>PER_MONTH!G5863</f>
        <v>0</v>
      </c>
      <c r="U5871" s="100">
        <f t="shared" si="92"/>
        <v>0</v>
      </c>
    </row>
    <row r="5872" spans="18:21" x14ac:dyDescent="0.3">
      <c r="R5872" s="85">
        <f>PER_MONTH!A5864</f>
        <v>45780</v>
      </c>
      <c r="S5872" s="86">
        <f>PER_MONTH!F5864</f>
        <v>0.125</v>
      </c>
      <c r="T5872" s="102">
        <f>PER_MONTH!G5864</f>
        <v>0</v>
      </c>
      <c r="U5872" s="100">
        <f t="shared" si="92"/>
        <v>0</v>
      </c>
    </row>
    <row r="5873" spans="18:21" x14ac:dyDescent="0.3">
      <c r="R5873" s="85">
        <f>PER_MONTH!A5865</f>
        <v>45780</v>
      </c>
      <c r="S5873" s="86">
        <f>PER_MONTH!F5865</f>
        <v>0.14583333333333329</v>
      </c>
      <c r="T5873" s="102">
        <f>PER_MONTH!G5865</f>
        <v>0</v>
      </c>
      <c r="U5873" s="100">
        <f t="shared" si="92"/>
        <v>0</v>
      </c>
    </row>
    <row r="5874" spans="18:21" x14ac:dyDescent="0.3">
      <c r="R5874" s="85">
        <f>PER_MONTH!A5866</f>
        <v>45780</v>
      </c>
      <c r="S5874" s="86">
        <f>PER_MONTH!F5866</f>
        <v>0.16666666666666671</v>
      </c>
      <c r="T5874" s="102">
        <f>PER_MONTH!G5866</f>
        <v>0</v>
      </c>
      <c r="U5874" s="100">
        <f t="shared" si="92"/>
        <v>0</v>
      </c>
    </row>
    <row r="5875" spans="18:21" x14ac:dyDescent="0.3">
      <c r="R5875" s="85">
        <f>PER_MONTH!A5867</f>
        <v>45780</v>
      </c>
      <c r="S5875" s="86">
        <f>PER_MONTH!F5867</f>
        <v>0.1875</v>
      </c>
      <c r="T5875" s="102">
        <f>PER_MONTH!G5867</f>
        <v>0</v>
      </c>
      <c r="U5875" s="100">
        <f t="shared" si="92"/>
        <v>0</v>
      </c>
    </row>
    <row r="5876" spans="18:21" x14ac:dyDescent="0.3">
      <c r="R5876" s="85">
        <f>PER_MONTH!A5868</f>
        <v>45780</v>
      </c>
      <c r="S5876" s="86">
        <f>PER_MONTH!F5868</f>
        <v>0.20833333333333329</v>
      </c>
      <c r="T5876" s="102">
        <f>PER_MONTH!G5868</f>
        <v>0</v>
      </c>
      <c r="U5876" s="100">
        <f t="shared" si="92"/>
        <v>0</v>
      </c>
    </row>
    <row r="5877" spans="18:21" x14ac:dyDescent="0.3">
      <c r="R5877" s="85">
        <f>PER_MONTH!A5869</f>
        <v>45780</v>
      </c>
      <c r="S5877" s="86">
        <f>PER_MONTH!F5869</f>
        <v>0.22916666666666671</v>
      </c>
      <c r="T5877" s="102">
        <f>PER_MONTH!G5869</f>
        <v>0</v>
      </c>
      <c r="U5877" s="100">
        <f t="shared" si="92"/>
        <v>0</v>
      </c>
    </row>
    <row r="5878" spans="18:21" x14ac:dyDescent="0.3">
      <c r="R5878" s="85">
        <f>PER_MONTH!A5870</f>
        <v>45780</v>
      </c>
      <c r="S5878" s="86">
        <f>PER_MONTH!F5870</f>
        <v>0.25</v>
      </c>
      <c r="T5878" s="102">
        <f>PER_MONTH!G5870</f>
        <v>0</v>
      </c>
      <c r="U5878" s="100">
        <f t="shared" si="92"/>
        <v>0</v>
      </c>
    </row>
    <row r="5879" spans="18:21" x14ac:dyDescent="0.3">
      <c r="R5879" s="85">
        <f>PER_MONTH!A5871</f>
        <v>45780</v>
      </c>
      <c r="S5879" s="86">
        <f>PER_MONTH!F5871</f>
        <v>0.27083333333333331</v>
      </c>
      <c r="T5879" s="102">
        <f>PER_MONTH!G5871</f>
        <v>0</v>
      </c>
      <c r="U5879" s="100">
        <f t="shared" si="92"/>
        <v>0</v>
      </c>
    </row>
    <row r="5880" spans="18:21" x14ac:dyDescent="0.3">
      <c r="R5880" s="85">
        <f>PER_MONTH!A5872</f>
        <v>45780</v>
      </c>
      <c r="S5880" s="86">
        <f>PER_MONTH!F5872</f>
        <v>0.29166666666666669</v>
      </c>
      <c r="T5880" s="102">
        <f>PER_MONTH!G5872</f>
        <v>0</v>
      </c>
      <c r="U5880" s="100">
        <f t="shared" si="92"/>
        <v>0</v>
      </c>
    </row>
    <row r="5881" spans="18:21" x14ac:dyDescent="0.3">
      <c r="R5881" s="85">
        <f>PER_MONTH!A5873</f>
        <v>45780</v>
      </c>
      <c r="S5881" s="86">
        <f>PER_MONTH!F5873</f>
        <v>0.3125</v>
      </c>
      <c r="T5881" s="102">
        <f>PER_MONTH!G5873</f>
        <v>0</v>
      </c>
      <c r="U5881" s="100">
        <f t="shared" si="92"/>
        <v>0</v>
      </c>
    </row>
    <row r="5882" spans="18:21" x14ac:dyDescent="0.3">
      <c r="R5882" s="85">
        <f>PER_MONTH!A5874</f>
        <v>45780</v>
      </c>
      <c r="S5882" s="86">
        <f>PER_MONTH!F5874</f>
        <v>0.33333333333333331</v>
      </c>
      <c r="T5882" s="102">
        <f>PER_MONTH!G5874</f>
        <v>0</v>
      </c>
      <c r="U5882" s="100">
        <f t="shared" si="92"/>
        <v>0</v>
      </c>
    </row>
    <row r="5883" spans="18:21" x14ac:dyDescent="0.3">
      <c r="R5883" s="85">
        <f>PER_MONTH!A5875</f>
        <v>45780</v>
      </c>
      <c r="S5883" s="86">
        <f>PER_MONTH!F5875</f>
        <v>0.35416666666666669</v>
      </c>
      <c r="T5883" s="102">
        <f>PER_MONTH!G5875</f>
        <v>0</v>
      </c>
      <c r="U5883" s="100">
        <f t="shared" si="92"/>
        <v>0</v>
      </c>
    </row>
    <row r="5884" spans="18:21" x14ac:dyDescent="0.3">
      <c r="R5884" s="85">
        <f>PER_MONTH!A5876</f>
        <v>45780</v>
      </c>
      <c r="S5884" s="86">
        <f>PER_MONTH!F5876</f>
        <v>0.375</v>
      </c>
      <c r="T5884" s="102">
        <f>PER_MONTH!G5876</f>
        <v>0</v>
      </c>
      <c r="U5884" s="100">
        <f t="shared" si="92"/>
        <v>0</v>
      </c>
    </row>
    <row r="5885" spans="18:21" x14ac:dyDescent="0.3">
      <c r="R5885" s="85">
        <f>PER_MONTH!A5877</f>
        <v>45780</v>
      </c>
      <c r="S5885" s="86">
        <f>PER_MONTH!F5877</f>
        <v>0.39583333333333331</v>
      </c>
      <c r="T5885" s="102">
        <f>PER_MONTH!G5877</f>
        <v>0</v>
      </c>
      <c r="U5885" s="100">
        <f t="shared" si="92"/>
        <v>0</v>
      </c>
    </row>
    <row r="5886" spans="18:21" x14ac:dyDescent="0.3">
      <c r="R5886" s="85">
        <f>PER_MONTH!A5878</f>
        <v>45780</v>
      </c>
      <c r="S5886" s="86">
        <f>PER_MONTH!F5878</f>
        <v>0.41666666666666669</v>
      </c>
      <c r="T5886" s="102">
        <f>PER_MONTH!G5878</f>
        <v>0</v>
      </c>
      <c r="U5886" s="100">
        <f t="shared" si="92"/>
        <v>0</v>
      </c>
    </row>
    <row r="5887" spans="18:21" x14ac:dyDescent="0.3">
      <c r="R5887" s="85">
        <f>PER_MONTH!A5879</f>
        <v>45780</v>
      </c>
      <c r="S5887" s="86">
        <f>PER_MONTH!F5879</f>
        <v>0.4375</v>
      </c>
      <c r="T5887" s="102">
        <f>PER_MONTH!G5879</f>
        <v>0</v>
      </c>
      <c r="U5887" s="100">
        <f t="shared" si="92"/>
        <v>0</v>
      </c>
    </row>
    <row r="5888" spans="18:21" x14ac:dyDescent="0.3">
      <c r="R5888" s="85">
        <f>PER_MONTH!A5880</f>
        <v>45780</v>
      </c>
      <c r="S5888" s="86">
        <f>PER_MONTH!F5880</f>
        <v>0.45833333333333331</v>
      </c>
      <c r="T5888" s="102">
        <f>PER_MONTH!G5880</f>
        <v>0</v>
      </c>
      <c r="U5888" s="100">
        <f t="shared" si="92"/>
        <v>0</v>
      </c>
    </row>
    <row r="5889" spans="18:21" x14ac:dyDescent="0.3">
      <c r="R5889" s="85">
        <f>PER_MONTH!A5881</f>
        <v>45780</v>
      </c>
      <c r="S5889" s="86">
        <f>PER_MONTH!F5881</f>
        <v>0.47916666666666669</v>
      </c>
      <c r="T5889" s="102">
        <f>PER_MONTH!G5881</f>
        <v>0</v>
      </c>
      <c r="U5889" s="100">
        <f t="shared" si="92"/>
        <v>0</v>
      </c>
    </row>
    <row r="5890" spans="18:21" x14ac:dyDescent="0.3">
      <c r="R5890" s="85">
        <f>PER_MONTH!A5882</f>
        <v>45780</v>
      </c>
      <c r="S5890" s="86">
        <f>PER_MONTH!F5882</f>
        <v>0.5</v>
      </c>
      <c r="T5890" s="102">
        <f>PER_MONTH!G5882</f>
        <v>0</v>
      </c>
      <c r="U5890" s="100">
        <f t="shared" si="92"/>
        <v>0</v>
      </c>
    </row>
    <row r="5891" spans="18:21" x14ac:dyDescent="0.3">
      <c r="R5891" s="85">
        <f>PER_MONTH!A5883</f>
        <v>45780</v>
      </c>
      <c r="S5891" s="86">
        <f>PER_MONTH!F5883</f>
        <v>0.52083333333333337</v>
      </c>
      <c r="T5891" s="102">
        <f>PER_MONTH!G5883</f>
        <v>0</v>
      </c>
      <c r="U5891" s="100">
        <f t="shared" si="92"/>
        <v>0</v>
      </c>
    </row>
    <row r="5892" spans="18:21" x14ac:dyDescent="0.3">
      <c r="R5892" s="85">
        <f>PER_MONTH!A5884</f>
        <v>45780</v>
      </c>
      <c r="S5892" s="86">
        <f>PER_MONTH!F5884</f>
        <v>0.54166666666666663</v>
      </c>
      <c r="T5892" s="102">
        <f>PER_MONTH!G5884</f>
        <v>0</v>
      </c>
      <c r="U5892" s="100">
        <f t="shared" si="92"/>
        <v>0</v>
      </c>
    </row>
    <row r="5893" spans="18:21" x14ac:dyDescent="0.3">
      <c r="R5893" s="85">
        <f>PER_MONTH!A5885</f>
        <v>45780</v>
      </c>
      <c r="S5893" s="86">
        <f>PER_MONTH!F5885</f>
        <v>0.5625</v>
      </c>
      <c r="T5893" s="102">
        <f>PER_MONTH!G5885</f>
        <v>0</v>
      </c>
      <c r="U5893" s="100">
        <f t="shared" si="92"/>
        <v>0</v>
      </c>
    </row>
    <row r="5894" spans="18:21" x14ac:dyDescent="0.3">
      <c r="R5894" s="85">
        <f>PER_MONTH!A5886</f>
        <v>45780</v>
      </c>
      <c r="S5894" s="86">
        <f>PER_MONTH!F5886</f>
        <v>0.58333333333333337</v>
      </c>
      <c r="T5894" s="102">
        <f>PER_MONTH!G5886</f>
        <v>0</v>
      </c>
      <c r="U5894" s="100">
        <f t="shared" si="92"/>
        <v>0</v>
      </c>
    </row>
    <row r="5895" spans="18:21" x14ac:dyDescent="0.3">
      <c r="R5895" s="85">
        <f>PER_MONTH!A5887</f>
        <v>45780</v>
      </c>
      <c r="S5895" s="86">
        <f>PER_MONTH!F5887</f>
        <v>0.60416666666666663</v>
      </c>
      <c r="T5895" s="102">
        <f>PER_MONTH!G5887</f>
        <v>0</v>
      </c>
      <c r="U5895" s="100">
        <f t="shared" si="92"/>
        <v>0</v>
      </c>
    </row>
    <row r="5896" spans="18:21" x14ac:dyDescent="0.3">
      <c r="R5896" s="85">
        <f>PER_MONTH!A5888</f>
        <v>45780</v>
      </c>
      <c r="S5896" s="86">
        <f>PER_MONTH!F5888</f>
        <v>0.625</v>
      </c>
      <c r="T5896" s="102">
        <f>PER_MONTH!G5888</f>
        <v>0</v>
      </c>
      <c r="U5896" s="100">
        <f t="shared" si="92"/>
        <v>0</v>
      </c>
    </row>
    <row r="5897" spans="18:21" x14ac:dyDescent="0.3">
      <c r="R5897" s="85">
        <f>PER_MONTH!A5889</f>
        <v>45780</v>
      </c>
      <c r="S5897" s="86">
        <f>PER_MONTH!F5889</f>
        <v>0.64583333333333337</v>
      </c>
      <c r="T5897" s="102">
        <f>PER_MONTH!G5889</f>
        <v>0</v>
      </c>
      <c r="U5897" s="100">
        <f t="shared" si="92"/>
        <v>0</v>
      </c>
    </row>
    <row r="5898" spans="18:21" x14ac:dyDescent="0.3">
      <c r="R5898" s="85">
        <f>PER_MONTH!A5890</f>
        <v>45780</v>
      </c>
      <c r="S5898" s="86">
        <f>PER_MONTH!F5890</f>
        <v>0.66666666666666663</v>
      </c>
      <c r="T5898" s="102">
        <f>PER_MONTH!G5890</f>
        <v>0</v>
      </c>
      <c r="U5898" s="100">
        <f t="shared" si="92"/>
        <v>0</v>
      </c>
    </row>
    <row r="5899" spans="18:21" x14ac:dyDescent="0.3">
      <c r="R5899" s="85">
        <f>PER_MONTH!A5891</f>
        <v>45780</v>
      </c>
      <c r="S5899" s="86">
        <f>PER_MONTH!F5891</f>
        <v>0.6875</v>
      </c>
      <c r="T5899" s="102">
        <f>PER_MONTH!G5891</f>
        <v>0</v>
      </c>
      <c r="U5899" s="100">
        <f t="shared" si="92"/>
        <v>0</v>
      </c>
    </row>
    <row r="5900" spans="18:21" x14ac:dyDescent="0.3">
      <c r="R5900" s="85">
        <f>PER_MONTH!A5892</f>
        <v>45780</v>
      </c>
      <c r="S5900" s="86">
        <f>PER_MONTH!F5892</f>
        <v>0.70833333333333337</v>
      </c>
      <c r="T5900" s="102">
        <f>PER_MONTH!G5892</f>
        <v>0</v>
      </c>
      <c r="U5900" s="100">
        <f t="shared" ref="U5900:U5963" si="93">T5900/0.5</f>
        <v>0</v>
      </c>
    </row>
    <row r="5901" spans="18:21" x14ac:dyDescent="0.3">
      <c r="R5901" s="85">
        <f>PER_MONTH!A5893</f>
        <v>45780</v>
      </c>
      <c r="S5901" s="86">
        <f>PER_MONTH!F5893</f>
        <v>0.72916666666666663</v>
      </c>
      <c r="T5901" s="102">
        <f>PER_MONTH!G5893</f>
        <v>0</v>
      </c>
      <c r="U5901" s="100">
        <f t="shared" si="93"/>
        <v>0</v>
      </c>
    </row>
    <row r="5902" spans="18:21" x14ac:dyDescent="0.3">
      <c r="R5902" s="85">
        <f>PER_MONTH!A5894</f>
        <v>45780</v>
      </c>
      <c r="S5902" s="86">
        <f>PER_MONTH!F5894</f>
        <v>0.75</v>
      </c>
      <c r="T5902" s="102">
        <f>PER_MONTH!G5894</f>
        <v>0</v>
      </c>
      <c r="U5902" s="100">
        <f t="shared" si="93"/>
        <v>0</v>
      </c>
    </row>
    <row r="5903" spans="18:21" x14ac:dyDescent="0.3">
      <c r="R5903" s="85">
        <f>PER_MONTH!A5895</f>
        <v>45780</v>
      </c>
      <c r="S5903" s="86">
        <f>PER_MONTH!F5895</f>
        <v>0.77083333333333337</v>
      </c>
      <c r="T5903" s="102">
        <f>PER_MONTH!G5895</f>
        <v>0</v>
      </c>
      <c r="U5903" s="100">
        <f t="shared" si="93"/>
        <v>0</v>
      </c>
    </row>
    <row r="5904" spans="18:21" x14ac:dyDescent="0.3">
      <c r="R5904" s="85">
        <f>PER_MONTH!A5896</f>
        <v>45780</v>
      </c>
      <c r="S5904" s="86">
        <f>PER_MONTH!F5896</f>
        <v>0.79166666666666663</v>
      </c>
      <c r="T5904" s="102">
        <f>PER_MONTH!G5896</f>
        <v>0</v>
      </c>
      <c r="U5904" s="100">
        <f t="shared" si="93"/>
        <v>0</v>
      </c>
    </row>
    <row r="5905" spans="18:21" x14ac:dyDescent="0.3">
      <c r="R5905" s="85">
        <f>PER_MONTH!A5897</f>
        <v>45780</v>
      </c>
      <c r="S5905" s="86">
        <f>PER_MONTH!F5897</f>
        <v>0.8125</v>
      </c>
      <c r="T5905" s="102">
        <f>PER_MONTH!G5897</f>
        <v>0</v>
      </c>
      <c r="U5905" s="100">
        <f t="shared" si="93"/>
        <v>0</v>
      </c>
    </row>
    <row r="5906" spans="18:21" x14ac:dyDescent="0.3">
      <c r="R5906" s="85">
        <f>PER_MONTH!A5898</f>
        <v>45780</v>
      </c>
      <c r="S5906" s="86">
        <f>PER_MONTH!F5898</f>
        <v>0.83333333333333337</v>
      </c>
      <c r="T5906" s="102">
        <f>PER_MONTH!G5898</f>
        <v>0</v>
      </c>
      <c r="U5906" s="100">
        <f t="shared" si="93"/>
        <v>0</v>
      </c>
    </row>
    <row r="5907" spans="18:21" x14ac:dyDescent="0.3">
      <c r="R5907" s="85">
        <f>PER_MONTH!A5899</f>
        <v>45780</v>
      </c>
      <c r="S5907" s="86">
        <f>PER_MONTH!F5899</f>
        <v>0.85416666666666663</v>
      </c>
      <c r="T5907" s="102">
        <f>PER_MONTH!G5899</f>
        <v>0</v>
      </c>
      <c r="U5907" s="100">
        <f t="shared" si="93"/>
        <v>0</v>
      </c>
    </row>
    <row r="5908" spans="18:21" x14ac:dyDescent="0.3">
      <c r="R5908" s="85">
        <f>PER_MONTH!A5900</f>
        <v>45780</v>
      </c>
      <c r="S5908" s="86">
        <f>PER_MONTH!F5900</f>
        <v>0.875</v>
      </c>
      <c r="T5908" s="102">
        <f>PER_MONTH!G5900</f>
        <v>0</v>
      </c>
      <c r="U5908" s="100">
        <f t="shared" si="93"/>
        <v>0</v>
      </c>
    </row>
    <row r="5909" spans="18:21" x14ac:dyDescent="0.3">
      <c r="R5909" s="85">
        <f>PER_MONTH!A5901</f>
        <v>45780</v>
      </c>
      <c r="S5909" s="86">
        <f>PER_MONTH!F5901</f>
        <v>0.89583333333333337</v>
      </c>
      <c r="T5909" s="102">
        <f>PER_MONTH!G5901</f>
        <v>0</v>
      </c>
      <c r="U5909" s="100">
        <f t="shared" si="93"/>
        <v>0</v>
      </c>
    </row>
    <row r="5910" spans="18:21" x14ac:dyDescent="0.3">
      <c r="R5910" s="85">
        <f>PER_MONTH!A5902</f>
        <v>45780</v>
      </c>
      <c r="S5910" s="86">
        <f>PER_MONTH!F5902</f>
        <v>0.91666666666666663</v>
      </c>
      <c r="T5910" s="102">
        <f>PER_MONTH!G5902</f>
        <v>0</v>
      </c>
      <c r="U5910" s="100">
        <f t="shared" si="93"/>
        <v>0</v>
      </c>
    </row>
    <row r="5911" spans="18:21" x14ac:dyDescent="0.3">
      <c r="R5911" s="85">
        <f>PER_MONTH!A5903</f>
        <v>45780</v>
      </c>
      <c r="S5911" s="86">
        <f>PER_MONTH!F5903</f>
        <v>0.9375</v>
      </c>
      <c r="T5911" s="102">
        <f>PER_MONTH!G5903</f>
        <v>0</v>
      </c>
      <c r="U5911" s="100">
        <f t="shared" si="93"/>
        <v>0</v>
      </c>
    </row>
    <row r="5912" spans="18:21" x14ac:dyDescent="0.3">
      <c r="R5912" s="85">
        <f>PER_MONTH!A5904</f>
        <v>45780</v>
      </c>
      <c r="S5912" s="86">
        <f>PER_MONTH!F5904</f>
        <v>0.95833333333333337</v>
      </c>
      <c r="T5912" s="102">
        <f>PER_MONTH!G5904</f>
        <v>0</v>
      </c>
      <c r="U5912" s="100">
        <f t="shared" si="93"/>
        <v>0</v>
      </c>
    </row>
    <row r="5913" spans="18:21" x14ac:dyDescent="0.3">
      <c r="R5913" s="85">
        <f>PER_MONTH!A5905</f>
        <v>45780</v>
      </c>
      <c r="S5913" s="86">
        <f>PER_MONTH!F5905</f>
        <v>0.97916666666666663</v>
      </c>
      <c r="T5913" s="102">
        <f>PER_MONTH!G5905</f>
        <v>0</v>
      </c>
      <c r="U5913" s="100">
        <f t="shared" si="93"/>
        <v>0</v>
      </c>
    </row>
    <row r="5914" spans="18:21" x14ac:dyDescent="0.3">
      <c r="R5914" s="85">
        <f>PER_MONTH!A5906</f>
        <v>45781</v>
      </c>
      <c r="S5914" s="86">
        <f>PER_MONTH!F5906</f>
        <v>0</v>
      </c>
      <c r="T5914" s="102">
        <f>PER_MONTH!G5906</f>
        <v>0</v>
      </c>
      <c r="U5914" s="100">
        <f t="shared" si="93"/>
        <v>0</v>
      </c>
    </row>
    <row r="5915" spans="18:21" x14ac:dyDescent="0.3">
      <c r="R5915" s="85">
        <f>PER_MONTH!A5907</f>
        <v>45781</v>
      </c>
      <c r="S5915" s="86">
        <f>PER_MONTH!F5907</f>
        <v>2.0833333333333329E-2</v>
      </c>
      <c r="T5915" s="102">
        <f>PER_MONTH!G5907</f>
        <v>0</v>
      </c>
      <c r="U5915" s="100">
        <f t="shared" si="93"/>
        <v>0</v>
      </c>
    </row>
    <row r="5916" spans="18:21" x14ac:dyDescent="0.3">
      <c r="R5916" s="85">
        <f>PER_MONTH!A5908</f>
        <v>45781</v>
      </c>
      <c r="S5916" s="86">
        <f>PER_MONTH!F5908</f>
        <v>4.1666666666666657E-2</v>
      </c>
      <c r="T5916" s="102">
        <f>PER_MONTH!G5908</f>
        <v>0</v>
      </c>
      <c r="U5916" s="100">
        <f t="shared" si="93"/>
        <v>0</v>
      </c>
    </row>
    <row r="5917" spans="18:21" x14ac:dyDescent="0.3">
      <c r="R5917" s="85">
        <f>PER_MONTH!A5909</f>
        <v>45781</v>
      </c>
      <c r="S5917" s="86">
        <f>PER_MONTH!F5909</f>
        <v>6.25E-2</v>
      </c>
      <c r="T5917" s="102">
        <f>PER_MONTH!G5909</f>
        <v>0</v>
      </c>
      <c r="U5917" s="100">
        <f t="shared" si="93"/>
        <v>0</v>
      </c>
    </row>
    <row r="5918" spans="18:21" x14ac:dyDescent="0.3">
      <c r="R5918" s="85">
        <f>PER_MONTH!A5910</f>
        <v>45781</v>
      </c>
      <c r="S5918" s="86">
        <f>PER_MONTH!F5910</f>
        <v>8.3333333333333329E-2</v>
      </c>
      <c r="T5918" s="102">
        <f>PER_MONTH!G5910</f>
        <v>0</v>
      </c>
      <c r="U5918" s="100">
        <f t="shared" si="93"/>
        <v>0</v>
      </c>
    </row>
    <row r="5919" spans="18:21" x14ac:dyDescent="0.3">
      <c r="R5919" s="85">
        <f>PER_MONTH!A5911</f>
        <v>45781</v>
      </c>
      <c r="S5919" s="86">
        <f>PER_MONTH!F5911</f>
        <v>0.1041666666666667</v>
      </c>
      <c r="T5919" s="102">
        <f>PER_MONTH!G5911</f>
        <v>0</v>
      </c>
      <c r="U5919" s="100">
        <f t="shared" si="93"/>
        <v>0</v>
      </c>
    </row>
    <row r="5920" spans="18:21" x14ac:dyDescent="0.3">
      <c r="R5920" s="85">
        <f>PER_MONTH!A5912</f>
        <v>45781</v>
      </c>
      <c r="S5920" s="86">
        <f>PER_MONTH!F5912</f>
        <v>0.125</v>
      </c>
      <c r="T5920" s="102">
        <f>PER_MONTH!G5912</f>
        <v>0</v>
      </c>
      <c r="U5920" s="100">
        <f t="shared" si="93"/>
        <v>0</v>
      </c>
    </row>
    <row r="5921" spans="18:21" x14ac:dyDescent="0.3">
      <c r="R5921" s="85">
        <f>PER_MONTH!A5913</f>
        <v>45781</v>
      </c>
      <c r="S5921" s="86">
        <f>PER_MONTH!F5913</f>
        <v>0.14583333333333329</v>
      </c>
      <c r="T5921" s="102">
        <f>PER_MONTH!G5913</f>
        <v>0</v>
      </c>
      <c r="U5921" s="100">
        <f t="shared" si="93"/>
        <v>0</v>
      </c>
    </row>
    <row r="5922" spans="18:21" x14ac:dyDescent="0.3">
      <c r="R5922" s="85">
        <f>PER_MONTH!A5914</f>
        <v>45781</v>
      </c>
      <c r="S5922" s="86">
        <f>PER_MONTH!F5914</f>
        <v>0.16666666666666671</v>
      </c>
      <c r="T5922" s="102">
        <f>PER_MONTH!G5914</f>
        <v>0</v>
      </c>
      <c r="U5922" s="100">
        <f t="shared" si="93"/>
        <v>0</v>
      </c>
    </row>
    <row r="5923" spans="18:21" x14ac:dyDescent="0.3">
      <c r="R5923" s="85">
        <f>PER_MONTH!A5915</f>
        <v>45781</v>
      </c>
      <c r="S5923" s="86">
        <f>PER_MONTH!F5915</f>
        <v>0.1875</v>
      </c>
      <c r="T5923" s="102">
        <f>PER_MONTH!G5915</f>
        <v>0</v>
      </c>
      <c r="U5923" s="100">
        <f t="shared" si="93"/>
        <v>0</v>
      </c>
    </row>
    <row r="5924" spans="18:21" x14ac:dyDescent="0.3">
      <c r="R5924" s="85">
        <f>PER_MONTH!A5916</f>
        <v>45781</v>
      </c>
      <c r="S5924" s="86">
        <f>PER_MONTH!F5916</f>
        <v>0.20833333333333329</v>
      </c>
      <c r="T5924" s="102">
        <f>PER_MONTH!G5916</f>
        <v>0</v>
      </c>
      <c r="U5924" s="100">
        <f t="shared" si="93"/>
        <v>0</v>
      </c>
    </row>
    <row r="5925" spans="18:21" x14ac:dyDescent="0.3">
      <c r="R5925" s="85">
        <f>PER_MONTH!A5917</f>
        <v>45781</v>
      </c>
      <c r="S5925" s="86">
        <f>PER_MONTH!F5917</f>
        <v>0.22916666666666671</v>
      </c>
      <c r="T5925" s="102">
        <f>PER_MONTH!G5917</f>
        <v>0</v>
      </c>
      <c r="U5925" s="100">
        <f t="shared" si="93"/>
        <v>0</v>
      </c>
    </row>
    <row r="5926" spans="18:21" x14ac:dyDescent="0.3">
      <c r="R5926" s="85">
        <f>PER_MONTH!A5918</f>
        <v>45781</v>
      </c>
      <c r="S5926" s="86">
        <f>PER_MONTH!F5918</f>
        <v>0.25</v>
      </c>
      <c r="T5926" s="102">
        <f>PER_MONTH!G5918</f>
        <v>0</v>
      </c>
      <c r="U5926" s="100">
        <f t="shared" si="93"/>
        <v>0</v>
      </c>
    </row>
    <row r="5927" spans="18:21" x14ac:dyDescent="0.3">
      <c r="R5927" s="85">
        <f>PER_MONTH!A5919</f>
        <v>45781</v>
      </c>
      <c r="S5927" s="86">
        <f>PER_MONTH!F5919</f>
        <v>0.27083333333333331</v>
      </c>
      <c r="T5927" s="102">
        <f>PER_MONTH!G5919</f>
        <v>0</v>
      </c>
      <c r="U5927" s="100">
        <f t="shared" si="93"/>
        <v>0</v>
      </c>
    </row>
    <row r="5928" spans="18:21" x14ac:dyDescent="0.3">
      <c r="R5928" s="85">
        <f>PER_MONTH!A5920</f>
        <v>45781</v>
      </c>
      <c r="S5928" s="86">
        <f>PER_MONTH!F5920</f>
        <v>0.29166666666666669</v>
      </c>
      <c r="T5928" s="102">
        <f>PER_MONTH!G5920</f>
        <v>0</v>
      </c>
      <c r="U5928" s="100">
        <f t="shared" si="93"/>
        <v>0</v>
      </c>
    </row>
    <row r="5929" spans="18:21" x14ac:dyDescent="0.3">
      <c r="R5929" s="85">
        <f>PER_MONTH!A5921</f>
        <v>45781</v>
      </c>
      <c r="S5929" s="86">
        <f>PER_MONTH!F5921</f>
        <v>0.3125</v>
      </c>
      <c r="T5929" s="102">
        <f>PER_MONTH!G5921</f>
        <v>0</v>
      </c>
      <c r="U5929" s="100">
        <f t="shared" si="93"/>
        <v>0</v>
      </c>
    </row>
    <row r="5930" spans="18:21" x14ac:dyDescent="0.3">
      <c r="R5930" s="85">
        <f>PER_MONTH!A5922</f>
        <v>45781</v>
      </c>
      <c r="S5930" s="86">
        <f>PER_MONTH!F5922</f>
        <v>0.33333333333333331</v>
      </c>
      <c r="T5930" s="102">
        <f>PER_MONTH!G5922</f>
        <v>0</v>
      </c>
      <c r="U5930" s="100">
        <f t="shared" si="93"/>
        <v>0</v>
      </c>
    </row>
    <row r="5931" spans="18:21" x14ac:dyDescent="0.3">
      <c r="R5931" s="85">
        <f>PER_MONTH!A5923</f>
        <v>45781</v>
      </c>
      <c r="S5931" s="86">
        <f>PER_MONTH!F5923</f>
        <v>0.35416666666666669</v>
      </c>
      <c r="T5931" s="102">
        <f>PER_MONTH!G5923</f>
        <v>0</v>
      </c>
      <c r="U5931" s="100">
        <f t="shared" si="93"/>
        <v>0</v>
      </c>
    </row>
    <row r="5932" spans="18:21" x14ac:dyDescent="0.3">
      <c r="R5932" s="85">
        <f>PER_MONTH!A5924</f>
        <v>45781</v>
      </c>
      <c r="S5932" s="86">
        <f>PER_MONTH!F5924</f>
        <v>0.375</v>
      </c>
      <c r="T5932" s="102">
        <f>PER_MONTH!G5924</f>
        <v>0</v>
      </c>
      <c r="U5932" s="100">
        <f t="shared" si="93"/>
        <v>0</v>
      </c>
    </row>
    <row r="5933" spans="18:21" x14ac:dyDescent="0.3">
      <c r="R5933" s="85">
        <f>PER_MONTH!A5925</f>
        <v>45781</v>
      </c>
      <c r="S5933" s="86">
        <f>PER_MONTH!F5925</f>
        <v>0.39583333333333331</v>
      </c>
      <c r="T5933" s="102">
        <f>PER_MONTH!G5925</f>
        <v>0</v>
      </c>
      <c r="U5933" s="100">
        <f t="shared" si="93"/>
        <v>0</v>
      </c>
    </row>
    <row r="5934" spans="18:21" x14ac:dyDescent="0.3">
      <c r="R5934" s="85">
        <f>PER_MONTH!A5926</f>
        <v>45781</v>
      </c>
      <c r="S5934" s="86">
        <f>PER_MONTH!F5926</f>
        <v>0.41666666666666669</v>
      </c>
      <c r="T5934" s="102">
        <f>PER_MONTH!G5926</f>
        <v>0</v>
      </c>
      <c r="U5934" s="100">
        <f t="shared" si="93"/>
        <v>0</v>
      </c>
    </row>
    <row r="5935" spans="18:21" x14ac:dyDescent="0.3">
      <c r="R5935" s="85">
        <f>PER_MONTH!A5927</f>
        <v>45781</v>
      </c>
      <c r="S5935" s="86">
        <f>PER_MONTH!F5927</f>
        <v>0.4375</v>
      </c>
      <c r="T5935" s="102">
        <f>PER_MONTH!G5927</f>
        <v>0</v>
      </c>
      <c r="U5935" s="100">
        <f t="shared" si="93"/>
        <v>0</v>
      </c>
    </row>
    <row r="5936" spans="18:21" x14ac:dyDescent="0.3">
      <c r="R5936" s="85">
        <f>PER_MONTH!A5928</f>
        <v>45781</v>
      </c>
      <c r="S5936" s="86">
        <f>PER_MONTH!F5928</f>
        <v>0.45833333333333331</v>
      </c>
      <c r="T5936" s="102">
        <f>PER_MONTH!G5928</f>
        <v>0</v>
      </c>
      <c r="U5936" s="100">
        <f t="shared" si="93"/>
        <v>0</v>
      </c>
    </row>
    <row r="5937" spans="18:21" x14ac:dyDescent="0.3">
      <c r="R5937" s="85">
        <f>PER_MONTH!A5929</f>
        <v>45781</v>
      </c>
      <c r="S5937" s="86">
        <f>PER_MONTH!F5929</f>
        <v>0.47916666666666669</v>
      </c>
      <c r="T5937" s="102">
        <f>PER_MONTH!G5929</f>
        <v>0</v>
      </c>
      <c r="U5937" s="100">
        <f t="shared" si="93"/>
        <v>0</v>
      </c>
    </row>
    <row r="5938" spans="18:21" x14ac:dyDescent="0.3">
      <c r="R5938" s="85">
        <f>PER_MONTH!A5930</f>
        <v>45781</v>
      </c>
      <c r="S5938" s="86">
        <f>PER_MONTH!F5930</f>
        <v>0.5</v>
      </c>
      <c r="T5938" s="102">
        <f>PER_MONTH!G5930</f>
        <v>0</v>
      </c>
      <c r="U5938" s="100">
        <f t="shared" si="93"/>
        <v>0</v>
      </c>
    </row>
    <row r="5939" spans="18:21" x14ac:dyDescent="0.3">
      <c r="R5939" s="85">
        <f>PER_MONTH!A5931</f>
        <v>45781</v>
      </c>
      <c r="S5939" s="86">
        <f>PER_MONTH!F5931</f>
        <v>0.52083333333333337</v>
      </c>
      <c r="T5939" s="102">
        <f>PER_MONTH!G5931</f>
        <v>0</v>
      </c>
      <c r="U5939" s="100">
        <f t="shared" si="93"/>
        <v>0</v>
      </c>
    </row>
    <row r="5940" spans="18:21" x14ac:dyDescent="0.3">
      <c r="R5940" s="85">
        <f>PER_MONTH!A5932</f>
        <v>45781</v>
      </c>
      <c r="S5940" s="86">
        <f>PER_MONTH!F5932</f>
        <v>0.54166666666666663</v>
      </c>
      <c r="T5940" s="102">
        <f>PER_MONTH!G5932</f>
        <v>0</v>
      </c>
      <c r="U5940" s="100">
        <f t="shared" si="93"/>
        <v>0</v>
      </c>
    </row>
    <row r="5941" spans="18:21" x14ac:dyDescent="0.3">
      <c r="R5941" s="85">
        <f>PER_MONTH!A5933</f>
        <v>45781</v>
      </c>
      <c r="S5941" s="86">
        <f>PER_MONTH!F5933</f>
        <v>0.5625</v>
      </c>
      <c r="T5941" s="102">
        <f>PER_MONTH!G5933</f>
        <v>0</v>
      </c>
      <c r="U5941" s="100">
        <f t="shared" si="93"/>
        <v>0</v>
      </c>
    </row>
    <row r="5942" spans="18:21" x14ac:dyDescent="0.3">
      <c r="R5942" s="85">
        <f>PER_MONTH!A5934</f>
        <v>45781</v>
      </c>
      <c r="S5942" s="86">
        <f>PER_MONTH!F5934</f>
        <v>0.58333333333333337</v>
      </c>
      <c r="T5942" s="102">
        <f>PER_MONTH!G5934</f>
        <v>0</v>
      </c>
      <c r="U5942" s="100">
        <f t="shared" si="93"/>
        <v>0</v>
      </c>
    </row>
    <row r="5943" spans="18:21" x14ac:dyDescent="0.3">
      <c r="R5943" s="85">
        <f>PER_MONTH!A5935</f>
        <v>45781</v>
      </c>
      <c r="S5943" s="86">
        <f>PER_MONTH!F5935</f>
        <v>0.60416666666666663</v>
      </c>
      <c r="T5943" s="102">
        <f>PER_MONTH!G5935</f>
        <v>0</v>
      </c>
      <c r="U5943" s="100">
        <f t="shared" si="93"/>
        <v>0</v>
      </c>
    </row>
    <row r="5944" spans="18:21" x14ac:dyDescent="0.3">
      <c r="R5944" s="85">
        <f>PER_MONTH!A5936</f>
        <v>45781</v>
      </c>
      <c r="S5944" s="86">
        <f>PER_MONTH!F5936</f>
        <v>0.625</v>
      </c>
      <c r="T5944" s="102">
        <f>PER_MONTH!G5936</f>
        <v>0</v>
      </c>
      <c r="U5944" s="100">
        <f t="shared" si="93"/>
        <v>0</v>
      </c>
    </row>
    <row r="5945" spans="18:21" x14ac:dyDescent="0.3">
      <c r="R5945" s="85">
        <f>PER_MONTH!A5937</f>
        <v>45781</v>
      </c>
      <c r="S5945" s="86">
        <f>PER_MONTH!F5937</f>
        <v>0.64583333333333337</v>
      </c>
      <c r="T5945" s="102">
        <f>PER_MONTH!G5937</f>
        <v>0</v>
      </c>
      <c r="U5945" s="100">
        <f t="shared" si="93"/>
        <v>0</v>
      </c>
    </row>
    <row r="5946" spans="18:21" x14ac:dyDescent="0.3">
      <c r="R5946" s="85">
        <f>PER_MONTH!A5938</f>
        <v>45781</v>
      </c>
      <c r="S5946" s="86">
        <f>PER_MONTH!F5938</f>
        <v>0.66666666666666663</v>
      </c>
      <c r="T5946" s="102">
        <f>PER_MONTH!G5938</f>
        <v>0</v>
      </c>
      <c r="U5946" s="100">
        <f t="shared" si="93"/>
        <v>0</v>
      </c>
    </row>
    <row r="5947" spans="18:21" x14ac:dyDescent="0.3">
      <c r="R5947" s="85">
        <f>PER_MONTH!A5939</f>
        <v>45781</v>
      </c>
      <c r="S5947" s="86">
        <f>PER_MONTH!F5939</f>
        <v>0.6875</v>
      </c>
      <c r="T5947" s="102">
        <f>PER_MONTH!G5939</f>
        <v>0</v>
      </c>
      <c r="U5947" s="100">
        <f t="shared" si="93"/>
        <v>0</v>
      </c>
    </row>
    <row r="5948" spans="18:21" x14ac:dyDescent="0.3">
      <c r="R5948" s="85">
        <f>PER_MONTH!A5940</f>
        <v>45781</v>
      </c>
      <c r="S5948" s="86">
        <f>PER_MONTH!F5940</f>
        <v>0.70833333333333337</v>
      </c>
      <c r="T5948" s="102">
        <f>PER_MONTH!G5940</f>
        <v>0</v>
      </c>
      <c r="U5948" s="100">
        <f t="shared" si="93"/>
        <v>0</v>
      </c>
    </row>
    <row r="5949" spans="18:21" x14ac:dyDescent="0.3">
      <c r="R5949" s="85">
        <f>PER_MONTH!A5941</f>
        <v>45781</v>
      </c>
      <c r="S5949" s="86">
        <f>PER_MONTH!F5941</f>
        <v>0.72916666666666663</v>
      </c>
      <c r="T5949" s="102">
        <f>PER_MONTH!G5941</f>
        <v>0</v>
      </c>
      <c r="U5949" s="100">
        <f t="shared" si="93"/>
        <v>0</v>
      </c>
    </row>
    <row r="5950" spans="18:21" x14ac:dyDescent="0.3">
      <c r="R5950" s="85">
        <f>PER_MONTH!A5942</f>
        <v>45781</v>
      </c>
      <c r="S5950" s="86">
        <f>PER_MONTH!F5942</f>
        <v>0.75</v>
      </c>
      <c r="T5950" s="102">
        <f>PER_MONTH!G5942</f>
        <v>0</v>
      </c>
      <c r="U5950" s="100">
        <f t="shared" si="93"/>
        <v>0</v>
      </c>
    </row>
    <row r="5951" spans="18:21" x14ac:dyDescent="0.3">
      <c r="R5951" s="85">
        <f>PER_MONTH!A5943</f>
        <v>45781</v>
      </c>
      <c r="S5951" s="86">
        <f>PER_MONTH!F5943</f>
        <v>0.77083333333333337</v>
      </c>
      <c r="T5951" s="102">
        <f>PER_MONTH!G5943</f>
        <v>0</v>
      </c>
      <c r="U5951" s="100">
        <f t="shared" si="93"/>
        <v>0</v>
      </c>
    </row>
    <row r="5952" spans="18:21" x14ac:dyDescent="0.3">
      <c r="R5952" s="85">
        <f>PER_MONTH!A5944</f>
        <v>45781</v>
      </c>
      <c r="S5952" s="86">
        <f>PER_MONTH!F5944</f>
        <v>0.79166666666666663</v>
      </c>
      <c r="T5952" s="102">
        <f>PER_MONTH!G5944</f>
        <v>0</v>
      </c>
      <c r="U5952" s="100">
        <f t="shared" si="93"/>
        <v>0</v>
      </c>
    </row>
    <row r="5953" spans="18:21" x14ac:dyDescent="0.3">
      <c r="R5953" s="85">
        <f>PER_MONTH!A5945</f>
        <v>45781</v>
      </c>
      <c r="S5953" s="86">
        <f>PER_MONTH!F5945</f>
        <v>0.8125</v>
      </c>
      <c r="T5953" s="102">
        <f>PER_MONTH!G5945</f>
        <v>0</v>
      </c>
      <c r="U5953" s="100">
        <f t="shared" si="93"/>
        <v>0</v>
      </c>
    </row>
    <row r="5954" spans="18:21" x14ac:dyDescent="0.3">
      <c r="R5954" s="85">
        <f>PER_MONTH!A5946</f>
        <v>45781</v>
      </c>
      <c r="S5954" s="86">
        <f>PER_MONTH!F5946</f>
        <v>0.83333333333333337</v>
      </c>
      <c r="T5954" s="102">
        <f>PER_MONTH!G5946</f>
        <v>0</v>
      </c>
      <c r="U5954" s="100">
        <f t="shared" si="93"/>
        <v>0</v>
      </c>
    </row>
    <row r="5955" spans="18:21" x14ac:dyDescent="0.3">
      <c r="R5955" s="85">
        <f>PER_MONTH!A5947</f>
        <v>45781</v>
      </c>
      <c r="S5955" s="86">
        <f>PER_MONTH!F5947</f>
        <v>0.85416666666666663</v>
      </c>
      <c r="T5955" s="102">
        <f>PER_MONTH!G5947</f>
        <v>0</v>
      </c>
      <c r="U5955" s="100">
        <f t="shared" si="93"/>
        <v>0</v>
      </c>
    </row>
    <row r="5956" spans="18:21" x14ac:dyDescent="0.3">
      <c r="R5956" s="85">
        <f>PER_MONTH!A5948</f>
        <v>45781</v>
      </c>
      <c r="S5956" s="86">
        <f>PER_MONTH!F5948</f>
        <v>0.875</v>
      </c>
      <c r="T5956" s="102">
        <f>PER_MONTH!G5948</f>
        <v>0</v>
      </c>
      <c r="U5956" s="100">
        <f t="shared" si="93"/>
        <v>0</v>
      </c>
    </row>
    <row r="5957" spans="18:21" x14ac:dyDescent="0.3">
      <c r="R5957" s="85">
        <f>PER_MONTH!A5949</f>
        <v>45781</v>
      </c>
      <c r="S5957" s="86">
        <f>PER_MONTH!F5949</f>
        <v>0.89583333333333337</v>
      </c>
      <c r="T5957" s="102">
        <f>PER_MONTH!G5949</f>
        <v>0</v>
      </c>
      <c r="U5957" s="100">
        <f t="shared" si="93"/>
        <v>0</v>
      </c>
    </row>
    <row r="5958" spans="18:21" x14ac:dyDescent="0.3">
      <c r="R5958" s="85">
        <f>PER_MONTH!A5950</f>
        <v>45781</v>
      </c>
      <c r="S5958" s="86">
        <f>PER_MONTH!F5950</f>
        <v>0.91666666666666663</v>
      </c>
      <c r="T5958" s="102">
        <f>PER_MONTH!G5950</f>
        <v>0</v>
      </c>
      <c r="U5958" s="100">
        <f t="shared" si="93"/>
        <v>0</v>
      </c>
    </row>
    <row r="5959" spans="18:21" x14ac:dyDescent="0.3">
      <c r="R5959" s="85">
        <f>PER_MONTH!A5951</f>
        <v>45781</v>
      </c>
      <c r="S5959" s="86">
        <f>PER_MONTH!F5951</f>
        <v>0.9375</v>
      </c>
      <c r="T5959" s="102">
        <f>PER_MONTH!G5951</f>
        <v>0</v>
      </c>
      <c r="U5959" s="100">
        <f t="shared" si="93"/>
        <v>0</v>
      </c>
    </row>
    <row r="5960" spans="18:21" x14ac:dyDescent="0.3">
      <c r="R5960" s="85">
        <f>PER_MONTH!A5952</f>
        <v>45781</v>
      </c>
      <c r="S5960" s="86">
        <f>PER_MONTH!F5952</f>
        <v>0.95833333333333337</v>
      </c>
      <c r="T5960" s="102">
        <f>PER_MONTH!G5952</f>
        <v>0</v>
      </c>
      <c r="U5960" s="100">
        <f t="shared" si="93"/>
        <v>0</v>
      </c>
    </row>
    <row r="5961" spans="18:21" x14ac:dyDescent="0.3">
      <c r="R5961" s="85">
        <f>PER_MONTH!A5953</f>
        <v>45781</v>
      </c>
      <c r="S5961" s="86">
        <f>PER_MONTH!F5953</f>
        <v>0.97916666666666663</v>
      </c>
      <c r="T5961" s="102">
        <f>PER_MONTH!G5953</f>
        <v>0</v>
      </c>
      <c r="U5961" s="100">
        <f t="shared" si="93"/>
        <v>0</v>
      </c>
    </row>
    <row r="5962" spans="18:21" x14ac:dyDescent="0.3">
      <c r="R5962" s="85">
        <f>PER_MONTH!A5954</f>
        <v>45782</v>
      </c>
      <c r="S5962" s="86">
        <f>PER_MONTH!F5954</f>
        <v>0</v>
      </c>
      <c r="T5962" s="102">
        <f>PER_MONTH!G5954</f>
        <v>0</v>
      </c>
      <c r="U5962" s="100">
        <f t="shared" si="93"/>
        <v>0</v>
      </c>
    </row>
    <row r="5963" spans="18:21" x14ac:dyDescent="0.3">
      <c r="R5963" s="85">
        <f>PER_MONTH!A5955</f>
        <v>45782</v>
      </c>
      <c r="S5963" s="86">
        <f>PER_MONTH!F5955</f>
        <v>2.0833333333333329E-2</v>
      </c>
      <c r="T5963" s="102">
        <f>PER_MONTH!G5955</f>
        <v>0</v>
      </c>
      <c r="U5963" s="100">
        <f t="shared" si="93"/>
        <v>0</v>
      </c>
    </row>
    <row r="5964" spans="18:21" x14ac:dyDescent="0.3">
      <c r="R5964" s="85">
        <f>PER_MONTH!A5956</f>
        <v>45782</v>
      </c>
      <c r="S5964" s="86">
        <f>PER_MONTH!F5956</f>
        <v>4.1666666666666657E-2</v>
      </c>
      <c r="T5964" s="102">
        <f>PER_MONTH!G5956</f>
        <v>0</v>
      </c>
      <c r="U5964" s="100">
        <f t="shared" ref="U5964:U6027" si="94">T5964/0.5</f>
        <v>0</v>
      </c>
    </row>
    <row r="5965" spans="18:21" x14ac:dyDescent="0.3">
      <c r="R5965" s="85">
        <f>PER_MONTH!A5957</f>
        <v>45782</v>
      </c>
      <c r="S5965" s="86">
        <f>PER_MONTH!F5957</f>
        <v>6.25E-2</v>
      </c>
      <c r="T5965" s="102">
        <f>PER_MONTH!G5957</f>
        <v>0</v>
      </c>
      <c r="U5965" s="100">
        <f t="shared" si="94"/>
        <v>0</v>
      </c>
    </row>
    <row r="5966" spans="18:21" x14ac:dyDescent="0.3">
      <c r="R5966" s="85">
        <f>PER_MONTH!A5958</f>
        <v>45782</v>
      </c>
      <c r="S5966" s="86">
        <f>PER_MONTH!F5958</f>
        <v>8.3333333333333329E-2</v>
      </c>
      <c r="T5966" s="102">
        <f>PER_MONTH!G5958</f>
        <v>0</v>
      </c>
      <c r="U5966" s="100">
        <f t="shared" si="94"/>
        <v>0</v>
      </c>
    </row>
    <row r="5967" spans="18:21" x14ac:dyDescent="0.3">
      <c r="R5967" s="85">
        <f>PER_MONTH!A5959</f>
        <v>45782</v>
      </c>
      <c r="S5967" s="86">
        <f>PER_MONTH!F5959</f>
        <v>0.1041666666666667</v>
      </c>
      <c r="T5967" s="102">
        <f>PER_MONTH!G5959</f>
        <v>0</v>
      </c>
      <c r="U5967" s="100">
        <f t="shared" si="94"/>
        <v>0</v>
      </c>
    </row>
    <row r="5968" spans="18:21" x14ac:dyDescent="0.3">
      <c r="R5968" s="85">
        <f>PER_MONTH!A5960</f>
        <v>45782</v>
      </c>
      <c r="S5968" s="86">
        <f>PER_MONTH!F5960</f>
        <v>0.125</v>
      </c>
      <c r="T5968" s="102">
        <f>PER_MONTH!G5960</f>
        <v>0</v>
      </c>
      <c r="U5968" s="100">
        <f t="shared" si="94"/>
        <v>0</v>
      </c>
    </row>
    <row r="5969" spans="18:21" x14ac:dyDescent="0.3">
      <c r="R5969" s="85">
        <f>PER_MONTH!A5961</f>
        <v>45782</v>
      </c>
      <c r="S5969" s="86">
        <f>PER_MONTH!F5961</f>
        <v>0.14583333333333329</v>
      </c>
      <c r="T5969" s="102">
        <f>PER_MONTH!G5961</f>
        <v>0</v>
      </c>
      <c r="U5969" s="100">
        <f t="shared" si="94"/>
        <v>0</v>
      </c>
    </row>
    <row r="5970" spans="18:21" x14ac:dyDescent="0.3">
      <c r="R5970" s="85">
        <f>PER_MONTH!A5962</f>
        <v>45782</v>
      </c>
      <c r="S5970" s="86">
        <f>PER_MONTH!F5962</f>
        <v>0.16666666666666671</v>
      </c>
      <c r="T5970" s="102">
        <f>PER_MONTH!G5962</f>
        <v>0</v>
      </c>
      <c r="U5970" s="100">
        <f t="shared" si="94"/>
        <v>0</v>
      </c>
    </row>
    <row r="5971" spans="18:21" x14ac:dyDescent="0.3">
      <c r="R5971" s="85">
        <f>PER_MONTH!A5963</f>
        <v>45782</v>
      </c>
      <c r="S5971" s="86">
        <f>PER_MONTH!F5963</f>
        <v>0.1875</v>
      </c>
      <c r="T5971" s="102">
        <f>PER_MONTH!G5963</f>
        <v>0</v>
      </c>
      <c r="U5971" s="100">
        <f t="shared" si="94"/>
        <v>0</v>
      </c>
    </row>
    <row r="5972" spans="18:21" x14ac:dyDescent="0.3">
      <c r="R5972" s="85">
        <f>PER_MONTH!A5964</f>
        <v>45782</v>
      </c>
      <c r="S5972" s="86">
        <f>PER_MONTH!F5964</f>
        <v>0.20833333333333329</v>
      </c>
      <c r="T5972" s="102">
        <f>PER_MONTH!G5964</f>
        <v>0</v>
      </c>
      <c r="U5972" s="100">
        <f t="shared" si="94"/>
        <v>0</v>
      </c>
    </row>
    <row r="5973" spans="18:21" x14ac:dyDescent="0.3">
      <c r="R5973" s="85">
        <f>PER_MONTH!A5965</f>
        <v>45782</v>
      </c>
      <c r="S5973" s="86">
        <f>PER_MONTH!F5965</f>
        <v>0.22916666666666671</v>
      </c>
      <c r="T5973" s="102">
        <f>PER_MONTH!G5965</f>
        <v>0</v>
      </c>
      <c r="U5973" s="100">
        <f t="shared" si="94"/>
        <v>0</v>
      </c>
    </row>
    <row r="5974" spans="18:21" x14ac:dyDescent="0.3">
      <c r="R5974" s="85">
        <f>PER_MONTH!A5966</f>
        <v>45782</v>
      </c>
      <c r="S5974" s="86">
        <f>PER_MONTH!F5966</f>
        <v>0.25</v>
      </c>
      <c r="T5974" s="102">
        <f>PER_MONTH!G5966</f>
        <v>0</v>
      </c>
      <c r="U5974" s="100">
        <f t="shared" si="94"/>
        <v>0</v>
      </c>
    </row>
    <row r="5975" spans="18:21" x14ac:dyDescent="0.3">
      <c r="R5975" s="85">
        <f>PER_MONTH!A5967</f>
        <v>45782</v>
      </c>
      <c r="S5975" s="86">
        <f>PER_MONTH!F5967</f>
        <v>0.27083333333333331</v>
      </c>
      <c r="T5975" s="102">
        <f>PER_MONTH!G5967</f>
        <v>0</v>
      </c>
      <c r="U5975" s="100">
        <f t="shared" si="94"/>
        <v>0</v>
      </c>
    </row>
    <row r="5976" spans="18:21" x14ac:dyDescent="0.3">
      <c r="R5976" s="85">
        <f>PER_MONTH!A5968</f>
        <v>45782</v>
      </c>
      <c r="S5976" s="86">
        <f>PER_MONTH!F5968</f>
        <v>0.29166666666666669</v>
      </c>
      <c r="T5976" s="102">
        <f>PER_MONTH!G5968</f>
        <v>0</v>
      </c>
      <c r="U5976" s="100">
        <f t="shared" si="94"/>
        <v>0</v>
      </c>
    </row>
    <row r="5977" spans="18:21" x14ac:dyDescent="0.3">
      <c r="R5977" s="85">
        <f>PER_MONTH!A5969</f>
        <v>45782</v>
      </c>
      <c r="S5977" s="86">
        <f>PER_MONTH!F5969</f>
        <v>0.3125</v>
      </c>
      <c r="T5977" s="102">
        <f>PER_MONTH!G5969</f>
        <v>0</v>
      </c>
      <c r="U5977" s="100">
        <f t="shared" si="94"/>
        <v>0</v>
      </c>
    </row>
    <row r="5978" spans="18:21" x14ac:dyDescent="0.3">
      <c r="R5978" s="85">
        <f>PER_MONTH!A5970</f>
        <v>45782</v>
      </c>
      <c r="S5978" s="86">
        <f>PER_MONTH!F5970</f>
        <v>0.33333333333333331</v>
      </c>
      <c r="T5978" s="102">
        <f>PER_MONTH!G5970</f>
        <v>0</v>
      </c>
      <c r="U5978" s="100">
        <f t="shared" si="94"/>
        <v>0</v>
      </c>
    </row>
    <row r="5979" spans="18:21" x14ac:dyDescent="0.3">
      <c r="R5979" s="85">
        <f>PER_MONTH!A5971</f>
        <v>45782</v>
      </c>
      <c r="S5979" s="86">
        <f>PER_MONTH!F5971</f>
        <v>0.35416666666666669</v>
      </c>
      <c r="T5979" s="102">
        <f>PER_MONTH!G5971</f>
        <v>0</v>
      </c>
      <c r="U5979" s="100">
        <f t="shared" si="94"/>
        <v>0</v>
      </c>
    </row>
    <row r="5980" spans="18:21" x14ac:dyDescent="0.3">
      <c r="R5980" s="85">
        <f>PER_MONTH!A5972</f>
        <v>45782</v>
      </c>
      <c r="S5980" s="86">
        <f>PER_MONTH!F5972</f>
        <v>0.375</v>
      </c>
      <c r="T5980" s="102">
        <f>PER_MONTH!G5972</f>
        <v>0</v>
      </c>
      <c r="U5980" s="100">
        <f t="shared" si="94"/>
        <v>0</v>
      </c>
    </row>
    <row r="5981" spans="18:21" x14ac:dyDescent="0.3">
      <c r="R5981" s="85">
        <f>PER_MONTH!A5973</f>
        <v>45782</v>
      </c>
      <c r="S5981" s="86">
        <f>PER_MONTH!F5973</f>
        <v>0.39583333333333331</v>
      </c>
      <c r="T5981" s="102">
        <f>PER_MONTH!G5973</f>
        <v>0</v>
      </c>
      <c r="U5981" s="100">
        <f t="shared" si="94"/>
        <v>0</v>
      </c>
    </row>
    <row r="5982" spans="18:21" x14ac:dyDescent="0.3">
      <c r="R5982" s="85">
        <f>PER_MONTH!A5974</f>
        <v>45782</v>
      </c>
      <c r="S5982" s="86">
        <f>PER_MONTH!F5974</f>
        <v>0.41666666666666669</v>
      </c>
      <c r="T5982" s="102">
        <f>PER_MONTH!G5974</f>
        <v>0</v>
      </c>
      <c r="U5982" s="100">
        <f t="shared" si="94"/>
        <v>0</v>
      </c>
    </row>
    <row r="5983" spans="18:21" x14ac:dyDescent="0.3">
      <c r="R5983" s="85">
        <f>PER_MONTH!A5975</f>
        <v>45782</v>
      </c>
      <c r="S5983" s="86">
        <f>PER_MONTH!F5975</f>
        <v>0.4375</v>
      </c>
      <c r="T5983" s="102">
        <f>PER_MONTH!G5975</f>
        <v>0</v>
      </c>
      <c r="U5983" s="100">
        <f t="shared" si="94"/>
        <v>0</v>
      </c>
    </row>
    <row r="5984" spans="18:21" x14ac:dyDescent="0.3">
      <c r="R5984" s="85">
        <f>PER_MONTH!A5976</f>
        <v>45782</v>
      </c>
      <c r="S5984" s="86">
        <f>PER_MONTH!F5976</f>
        <v>0.45833333333333331</v>
      </c>
      <c r="T5984" s="102">
        <f>PER_MONTH!G5976</f>
        <v>0</v>
      </c>
      <c r="U5984" s="100">
        <f t="shared" si="94"/>
        <v>0</v>
      </c>
    </row>
    <row r="5985" spans="18:21" x14ac:dyDescent="0.3">
      <c r="R5985" s="85">
        <f>PER_MONTH!A5977</f>
        <v>45782</v>
      </c>
      <c r="S5985" s="86">
        <f>PER_MONTH!F5977</f>
        <v>0.47916666666666669</v>
      </c>
      <c r="T5985" s="102">
        <f>PER_MONTH!G5977</f>
        <v>0</v>
      </c>
      <c r="U5985" s="100">
        <f t="shared" si="94"/>
        <v>0</v>
      </c>
    </row>
    <row r="5986" spans="18:21" x14ac:dyDescent="0.3">
      <c r="R5986" s="85">
        <f>PER_MONTH!A5978</f>
        <v>45782</v>
      </c>
      <c r="S5986" s="86">
        <f>PER_MONTH!F5978</f>
        <v>0.5</v>
      </c>
      <c r="T5986" s="102">
        <f>PER_MONTH!G5978</f>
        <v>0</v>
      </c>
      <c r="U5986" s="100">
        <f t="shared" si="94"/>
        <v>0</v>
      </c>
    </row>
    <row r="5987" spans="18:21" x14ac:dyDescent="0.3">
      <c r="R5987" s="85">
        <f>PER_MONTH!A5979</f>
        <v>45782</v>
      </c>
      <c r="S5987" s="86">
        <f>PER_MONTH!F5979</f>
        <v>0.52083333333333337</v>
      </c>
      <c r="T5987" s="102">
        <f>PER_MONTH!G5979</f>
        <v>0</v>
      </c>
      <c r="U5987" s="100">
        <f t="shared" si="94"/>
        <v>0</v>
      </c>
    </row>
    <row r="5988" spans="18:21" x14ac:dyDescent="0.3">
      <c r="R5988" s="85">
        <f>PER_MONTH!A5980</f>
        <v>45782</v>
      </c>
      <c r="S5988" s="86">
        <f>PER_MONTH!F5980</f>
        <v>0.54166666666666663</v>
      </c>
      <c r="T5988" s="102">
        <f>PER_MONTH!G5980</f>
        <v>0</v>
      </c>
      <c r="U5988" s="100">
        <f t="shared" si="94"/>
        <v>0</v>
      </c>
    </row>
    <row r="5989" spans="18:21" x14ac:dyDescent="0.3">
      <c r="R5989" s="85">
        <f>PER_MONTH!A5981</f>
        <v>45782</v>
      </c>
      <c r="S5989" s="86">
        <f>PER_MONTH!F5981</f>
        <v>0.5625</v>
      </c>
      <c r="T5989" s="102">
        <f>PER_MONTH!G5981</f>
        <v>0</v>
      </c>
      <c r="U5989" s="100">
        <f t="shared" si="94"/>
        <v>0</v>
      </c>
    </row>
    <row r="5990" spans="18:21" x14ac:dyDescent="0.3">
      <c r="R5990" s="85">
        <f>PER_MONTH!A5982</f>
        <v>45782</v>
      </c>
      <c r="S5990" s="86">
        <f>PER_MONTH!F5982</f>
        <v>0.58333333333333337</v>
      </c>
      <c r="T5990" s="102">
        <f>PER_MONTH!G5982</f>
        <v>0</v>
      </c>
      <c r="U5990" s="100">
        <f t="shared" si="94"/>
        <v>0</v>
      </c>
    </row>
    <row r="5991" spans="18:21" x14ac:dyDescent="0.3">
      <c r="R5991" s="85">
        <f>PER_MONTH!A5983</f>
        <v>45782</v>
      </c>
      <c r="S5991" s="86">
        <f>PER_MONTH!F5983</f>
        <v>0.60416666666666663</v>
      </c>
      <c r="T5991" s="102">
        <f>PER_MONTH!G5983</f>
        <v>0</v>
      </c>
      <c r="U5991" s="100">
        <f t="shared" si="94"/>
        <v>0</v>
      </c>
    </row>
    <row r="5992" spans="18:21" x14ac:dyDescent="0.3">
      <c r="R5992" s="85">
        <f>PER_MONTH!A5984</f>
        <v>45782</v>
      </c>
      <c r="S5992" s="86">
        <f>PER_MONTH!F5984</f>
        <v>0.625</v>
      </c>
      <c r="T5992" s="102">
        <f>PER_MONTH!G5984</f>
        <v>0</v>
      </c>
      <c r="U5992" s="100">
        <f t="shared" si="94"/>
        <v>0</v>
      </c>
    </row>
    <row r="5993" spans="18:21" x14ac:dyDescent="0.3">
      <c r="R5993" s="85">
        <f>PER_MONTH!A5985</f>
        <v>45782</v>
      </c>
      <c r="S5993" s="86">
        <f>PER_MONTH!F5985</f>
        <v>0.64583333333333337</v>
      </c>
      <c r="T5993" s="102">
        <f>PER_MONTH!G5985</f>
        <v>0</v>
      </c>
      <c r="U5993" s="100">
        <f t="shared" si="94"/>
        <v>0</v>
      </c>
    </row>
    <row r="5994" spans="18:21" x14ac:dyDescent="0.3">
      <c r="R5994" s="85">
        <f>PER_MONTH!A5986</f>
        <v>45782</v>
      </c>
      <c r="S5994" s="86">
        <f>PER_MONTH!F5986</f>
        <v>0.66666666666666663</v>
      </c>
      <c r="T5994" s="102">
        <f>PER_MONTH!G5986</f>
        <v>0</v>
      </c>
      <c r="U5994" s="100">
        <f t="shared" si="94"/>
        <v>0</v>
      </c>
    </row>
    <row r="5995" spans="18:21" x14ac:dyDescent="0.3">
      <c r="R5995" s="85">
        <f>PER_MONTH!A5987</f>
        <v>45782</v>
      </c>
      <c r="S5995" s="86">
        <f>PER_MONTH!F5987</f>
        <v>0.6875</v>
      </c>
      <c r="T5995" s="102">
        <f>PER_MONTH!G5987</f>
        <v>0</v>
      </c>
      <c r="U5995" s="100">
        <f t="shared" si="94"/>
        <v>0</v>
      </c>
    </row>
    <row r="5996" spans="18:21" x14ac:dyDescent="0.3">
      <c r="R5996" s="85">
        <f>PER_MONTH!A5988</f>
        <v>45782</v>
      </c>
      <c r="S5996" s="86">
        <f>PER_MONTH!F5988</f>
        <v>0.70833333333333337</v>
      </c>
      <c r="T5996" s="102">
        <f>PER_MONTH!G5988</f>
        <v>0</v>
      </c>
      <c r="U5996" s="100">
        <f t="shared" si="94"/>
        <v>0</v>
      </c>
    </row>
    <row r="5997" spans="18:21" x14ac:dyDescent="0.3">
      <c r="R5997" s="85">
        <f>PER_MONTH!A5989</f>
        <v>45782</v>
      </c>
      <c r="S5997" s="86">
        <f>PER_MONTH!F5989</f>
        <v>0.72916666666666663</v>
      </c>
      <c r="T5997" s="102">
        <f>PER_MONTH!G5989</f>
        <v>0</v>
      </c>
      <c r="U5997" s="100">
        <f t="shared" si="94"/>
        <v>0</v>
      </c>
    </row>
    <row r="5998" spans="18:21" x14ac:dyDescent="0.3">
      <c r="R5998" s="85">
        <f>PER_MONTH!A5990</f>
        <v>45782</v>
      </c>
      <c r="S5998" s="86">
        <f>PER_MONTH!F5990</f>
        <v>0.75</v>
      </c>
      <c r="T5998" s="102">
        <f>PER_MONTH!G5990</f>
        <v>0</v>
      </c>
      <c r="U5998" s="100">
        <f t="shared" si="94"/>
        <v>0</v>
      </c>
    </row>
    <row r="5999" spans="18:21" x14ac:dyDescent="0.3">
      <c r="R5999" s="85">
        <f>PER_MONTH!A5991</f>
        <v>45782</v>
      </c>
      <c r="S5999" s="86">
        <f>PER_MONTH!F5991</f>
        <v>0.77083333333333337</v>
      </c>
      <c r="T5999" s="102">
        <f>PER_MONTH!G5991</f>
        <v>0</v>
      </c>
      <c r="U5999" s="100">
        <f t="shared" si="94"/>
        <v>0</v>
      </c>
    </row>
    <row r="6000" spans="18:21" x14ac:dyDescent="0.3">
      <c r="R6000" s="85">
        <f>PER_MONTH!A5992</f>
        <v>45782</v>
      </c>
      <c r="S6000" s="86">
        <f>PER_MONTH!F5992</f>
        <v>0.79166666666666663</v>
      </c>
      <c r="T6000" s="102">
        <f>PER_MONTH!G5992</f>
        <v>0</v>
      </c>
      <c r="U6000" s="100">
        <f t="shared" si="94"/>
        <v>0</v>
      </c>
    </row>
    <row r="6001" spans="18:21" x14ac:dyDescent="0.3">
      <c r="R6001" s="85">
        <f>PER_MONTH!A5993</f>
        <v>45782</v>
      </c>
      <c r="S6001" s="86">
        <f>PER_MONTH!F5993</f>
        <v>0.8125</v>
      </c>
      <c r="T6001" s="102">
        <f>PER_MONTH!G5993</f>
        <v>0</v>
      </c>
      <c r="U6001" s="100">
        <f t="shared" si="94"/>
        <v>0</v>
      </c>
    </row>
    <row r="6002" spans="18:21" x14ac:dyDescent="0.3">
      <c r="R6002" s="85">
        <f>PER_MONTH!A5994</f>
        <v>45782</v>
      </c>
      <c r="S6002" s="86">
        <f>PER_MONTH!F5994</f>
        <v>0.83333333333333337</v>
      </c>
      <c r="T6002" s="102">
        <f>PER_MONTH!G5994</f>
        <v>0</v>
      </c>
      <c r="U6002" s="100">
        <f t="shared" si="94"/>
        <v>0</v>
      </c>
    </row>
    <row r="6003" spans="18:21" x14ac:dyDescent="0.3">
      <c r="R6003" s="85">
        <f>PER_MONTH!A5995</f>
        <v>45782</v>
      </c>
      <c r="S6003" s="86">
        <f>PER_MONTH!F5995</f>
        <v>0.85416666666666663</v>
      </c>
      <c r="T6003" s="102">
        <f>PER_MONTH!G5995</f>
        <v>0</v>
      </c>
      <c r="U6003" s="100">
        <f t="shared" si="94"/>
        <v>0</v>
      </c>
    </row>
    <row r="6004" spans="18:21" x14ac:dyDescent="0.3">
      <c r="R6004" s="85">
        <f>PER_MONTH!A5996</f>
        <v>45782</v>
      </c>
      <c r="S6004" s="86">
        <f>PER_MONTH!F5996</f>
        <v>0.875</v>
      </c>
      <c r="T6004" s="102">
        <f>PER_MONTH!G5996</f>
        <v>0</v>
      </c>
      <c r="U6004" s="100">
        <f t="shared" si="94"/>
        <v>0</v>
      </c>
    </row>
    <row r="6005" spans="18:21" x14ac:dyDescent="0.3">
      <c r="R6005" s="85">
        <f>PER_MONTH!A5997</f>
        <v>45782</v>
      </c>
      <c r="S6005" s="86">
        <f>PER_MONTH!F5997</f>
        <v>0.89583333333333337</v>
      </c>
      <c r="T6005" s="102">
        <f>PER_MONTH!G5997</f>
        <v>0</v>
      </c>
      <c r="U6005" s="100">
        <f t="shared" si="94"/>
        <v>0</v>
      </c>
    </row>
    <row r="6006" spans="18:21" x14ac:dyDescent="0.3">
      <c r="R6006" s="85">
        <f>PER_MONTH!A5998</f>
        <v>45782</v>
      </c>
      <c r="S6006" s="86">
        <f>PER_MONTH!F5998</f>
        <v>0.91666666666666663</v>
      </c>
      <c r="T6006" s="102">
        <f>PER_MONTH!G5998</f>
        <v>0</v>
      </c>
      <c r="U6006" s="100">
        <f t="shared" si="94"/>
        <v>0</v>
      </c>
    </row>
    <row r="6007" spans="18:21" x14ac:dyDescent="0.3">
      <c r="R6007" s="85">
        <f>PER_MONTH!A5999</f>
        <v>45782</v>
      </c>
      <c r="S6007" s="86">
        <f>PER_MONTH!F5999</f>
        <v>0.9375</v>
      </c>
      <c r="T6007" s="102">
        <f>PER_MONTH!G5999</f>
        <v>0</v>
      </c>
      <c r="U6007" s="100">
        <f t="shared" si="94"/>
        <v>0</v>
      </c>
    </row>
    <row r="6008" spans="18:21" x14ac:dyDescent="0.3">
      <c r="R6008" s="85">
        <f>PER_MONTH!A6000</f>
        <v>45782</v>
      </c>
      <c r="S6008" s="86">
        <f>PER_MONTH!F6000</f>
        <v>0.95833333333333337</v>
      </c>
      <c r="T6008" s="102">
        <f>PER_MONTH!G6000</f>
        <v>0</v>
      </c>
      <c r="U6008" s="100">
        <f t="shared" si="94"/>
        <v>0</v>
      </c>
    </row>
    <row r="6009" spans="18:21" x14ac:dyDescent="0.3">
      <c r="R6009" s="85">
        <f>PER_MONTH!A6001</f>
        <v>45782</v>
      </c>
      <c r="S6009" s="86">
        <f>PER_MONTH!F6001</f>
        <v>0.97916666666666663</v>
      </c>
      <c r="T6009" s="102">
        <f>PER_MONTH!G6001</f>
        <v>0</v>
      </c>
      <c r="U6009" s="100">
        <f t="shared" si="94"/>
        <v>0</v>
      </c>
    </row>
    <row r="6010" spans="18:21" x14ac:dyDescent="0.3">
      <c r="R6010" s="85">
        <f>PER_MONTH!A6002</f>
        <v>45783</v>
      </c>
      <c r="S6010" s="86">
        <f>PER_MONTH!F6002</f>
        <v>0</v>
      </c>
      <c r="T6010" s="102">
        <f>PER_MONTH!G6002</f>
        <v>0</v>
      </c>
      <c r="U6010" s="100">
        <f t="shared" si="94"/>
        <v>0</v>
      </c>
    </row>
    <row r="6011" spans="18:21" x14ac:dyDescent="0.3">
      <c r="R6011" s="85">
        <f>PER_MONTH!A6003</f>
        <v>45783</v>
      </c>
      <c r="S6011" s="86">
        <f>PER_MONTH!F6003</f>
        <v>2.0833333333333329E-2</v>
      </c>
      <c r="T6011" s="102">
        <f>PER_MONTH!G6003</f>
        <v>0</v>
      </c>
      <c r="U6011" s="100">
        <f t="shared" si="94"/>
        <v>0</v>
      </c>
    </row>
    <row r="6012" spans="18:21" x14ac:dyDescent="0.3">
      <c r="R6012" s="85">
        <f>PER_MONTH!A6004</f>
        <v>45783</v>
      </c>
      <c r="S6012" s="86">
        <f>PER_MONTH!F6004</f>
        <v>4.1666666666666657E-2</v>
      </c>
      <c r="T6012" s="102">
        <f>PER_MONTH!G6004</f>
        <v>0</v>
      </c>
      <c r="U6012" s="100">
        <f t="shared" si="94"/>
        <v>0</v>
      </c>
    </row>
    <row r="6013" spans="18:21" x14ac:dyDescent="0.3">
      <c r="R6013" s="85">
        <f>PER_MONTH!A6005</f>
        <v>45783</v>
      </c>
      <c r="S6013" s="86">
        <f>PER_MONTH!F6005</f>
        <v>6.25E-2</v>
      </c>
      <c r="T6013" s="102">
        <f>PER_MONTH!G6005</f>
        <v>0</v>
      </c>
      <c r="U6013" s="100">
        <f t="shared" si="94"/>
        <v>0</v>
      </c>
    </row>
    <row r="6014" spans="18:21" x14ac:dyDescent="0.3">
      <c r="R6014" s="85">
        <f>PER_MONTH!A6006</f>
        <v>45783</v>
      </c>
      <c r="S6014" s="86">
        <f>PER_MONTH!F6006</f>
        <v>8.3333333333333329E-2</v>
      </c>
      <c r="T6014" s="102">
        <f>PER_MONTH!G6006</f>
        <v>0</v>
      </c>
      <c r="U6014" s="100">
        <f t="shared" si="94"/>
        <v>0</v>
      </c>
    </row>
    <row r="6015" spans="18:21" x14ac:dyDescent="0.3">
      <c r="R6015" s="85">
        <f>PER_MONTH!A6007</f>
        <v>45783</v>
      </c>
      <c r="S6015" s="86">
        <f>PER_MONTH!F6007</f>
        <v>0.1041666666666667</v>
      </c>
      <c r="T6015" s="102">
        <f>PER_MONTH!G6007</f>
        <v>0</v>
      </c>
      <c r="U6015" s="100">
        <f t="shared" si="94"/>
        <v>0</v>
      </c>
    </row>
    <row r="6016" spans="18:21" x14ac:dyDescent="0.3">
      <c r="R6016" s="85">
        <f>PER_MONTH!A6008</f>
        <v>45783</v>
      </c>
      <c r="S6016" s="86">
        <f>PER_MONTH!F6008</f>
        <v>0.125</v>
      </c>
      <c r="T6016" s="102">
        <f>PER_MONTH!G6008</f>
        <v>0</v>
      </c>
      <c r="U6016" s="100">
        <f t="shared" si="94"/>
        <v>0</v>
      </c>
    </row>
    <row r="6017" spans="18:21" x14ac:dyDescent="0.3">
      <c r="R6017" s="85">
        <f>PER_MONTH!A6009</f>
        <v>45783</v>
      </c>
      <c r="S6017" s="86">
        <f>PER_MONTH!F6009</f>
        <v>0.14583333333333329</v>
      </c>
      <c r="T6017" s="102">
        <f>PER_MONTH!G6009</f>
        <v>0</v>
      </c>
      <c r="U6017" s="100">
        <f t="shared" si="94"/>
        <v>0</v>
      </c>
    </row>
    <row r="6018" spans="18:21" x14ac:dyDescent="0.3">
      <c r="R6018" s="85">
        <f>PER_MONTH!A6010</f>
        <v>45783</v>
      </c>
      <c r="S6018" s="86">
        <f>PER_MONTH!F6010</f>
        <v>0.16666666666666671</v>
      </c>
      <c r="T6018" s="102">
        <f>PER_MONTH!G6010</f>
        <v>0</v>
      </c>
      <c r="U6018" s="100">
        <f t="shared" si="94"/>
        <v>0</v>
      </c>
    </row>
    <row r="6019" spans="18:21" x14ac:dyDescent="0.3">
      <c r="R6019" s="85">
        <f>PER_MONTH!A6011</f>
        <v>45783</v>
      </c>
      <c r="S6019" s="86">
        <f>PER_MONTH!F6011</f>
        <v>0.1875</v>
      </c>
      <c r="T6019" s="102">
        <f>PER_MONTH!G6011</f>
        <v>0</v>
      </c>
      <c r="U6019" s="100">
        <f t="shared" si="94"/>
        <v>0</v>
      </c>
    </row>
    <row r="6020" spans="18:21" x14ac:dyDescent="0.3">
      <c r="R6020" s="85">
        <f>PER_MONTH!A6012</f>
        <v>45783</v>
      </c>
      <c r="S6020" s="86">
        <f>PER_MONTH!F6012</f>
        <v>0.20833333333333329</v>
      </c>
      <c r="T6020" s="102">
        <f>PER_MONTH!G6012</f>
        <v>0</v>
      </c>
      <c r="U6020" s="100">
        <f t="shared" si="94"/>
        <v>0</v>
      </c>
    </row>
    <row r="6021" spans="18:21" x14ac:dyDescent="0.3">
      <c r="R6021" s="85">
        <f>PER_MONTH!A6013</f>
        <v>45783</v>
      </c>
      <c r="S6021" s="86">
        <f>PER_MONTH!F6013</f>
        <v>0.22916666666666671</v>
      </c>
      <c r="T6021" s="102">
        <f>PER_MONTH!G6013</f>
        <v>0</v>
      </c>
      <c r="U6021" s="100">
        <f t="shared" si="94"/>
        <v>0</v>
      </c>
    </row>
    <row r="6022" spans="18:21" x14ac:dyDescent="0.3">
      <c r="R6022" s="85">
        <f>PER_MONTH!A6014</f>
        <v>45783</v>
      </c>
      <c r="S6022" s="86">
        <f>PER_MONTH!F6014</f>
        <v>0.25</v>
      </c>
      <c r="T6022" s="102">
        <f>PER_MONTH!G6014</f>
        <v>0</v>
      </c>
      <c r="U6022" s="100">
        <f t="shared" si="94"/>
        <v>0</v>
      </c>
    </row>
    <row r="6023" spans="18:21" x14ac:dyDescent="0.3">
      <c r="R6023" s="85">
        <f>PER_MONTH!A6015</f>
        <v>45783</v>
      </c>
      <c r="S6023" s="86">
        <f>PER_MONTH!F6015</f>
        <v>0.27083333333333331</v>
      </c>
      <c r="T6023" s="102">
        <f>PER_MONTH!G6015</f>
        <v>0</v>
      </c>
      <c r="U6023" s="100">
        <f t="shared" si="94"/>
        <v>0</v>
      </c>
    </row>
    <row r="6024" spans="18:21" x14ac:dyDescent="0.3">
      <c r="R6024" s="85">
        <f>PER_MONTH!A6016</f>
        <v>45783</v>
      </c>
      <c r="S6024" s="86">
        <f>PER_MONTH!F6016</f>
        <v>0.29166666666666669</v>
      </c>
      <c r="T6024" s="102">
        <f>PER_MONTH!G6016</f>
        <v>0</v>
      </c>
      <c r="U6024" s="100">
        <f t="shared" si="94"/>
        <v>0</v>
      </c>
    </row>
    <row r="6025" spans="18:21" x14ac:dyDescent="0.3">
      <c r="R6025" s="85">
        <f>PER_MONTH!A6017</f>
        <v>45783</v>
      </c>
      <c r="S6025" s="86">
        <f>PER_MONTH!F6017</f>
        <v>0.3125</v>
      </c>
      <c r="T6025" s="102">
        <f>PER_MONTH!G6017</f>
        <v>0</v>
      </c>
      <c r="U6025" s="100">
        <f t="shared" si="94"/>
        <v>0</v>
      </c>
    </row>
    <row r="6026" spans="18:21" x14ac:dyDescent="0.3">
      <c r="R6026" s="85">
        <f>PER_MONTH!A6018</f>
        <v>45783</v>
      </c>
      <c r="S6026" s="86">
        <f>PER_MONTH!F6018</f>
        <v>0.33333333333333331</v>
      </c>
      <c r="T6026" s="102">
        <f>PER_MONTH!G6018</f>
        <v>0</v>
      </c>
      <c r="U6026" s="100">
        <f t="shared" si="94"/>
        <v>0</v>
      </c>
    </row>
    <row r="6027" spans="18:21" x14ac:dyDescent="0.3">
      <c r="R6027" s="85">
        <f>PER_MONTH!A6019</f>
        <v>45783</v>
      </c>
      <c r="S6027" s="86">
        <f>PER_MONTH!F6019</f>
        <v>0.35416666666666669</v>
      </c>
      <c r="T6027" s="102">
        <f>PER_MONTH!G6019</f>
        <v>0</v>
      </c>
      <c r="U6027" s="100">
        <f t="shared" si="94"/>
        <v>0</v>
      </c>
    </row>
    <row r="6028" spans="18:21" x14ac:dyDescent="0.3">
      <c r="R6028" s="85">
        <f>PER_MONTH!A6020</f>
        <v>45783</v>
      </c>
      <c r="S6028" s="86">
        <f>PER_MONTH!F6020</f>
        <v>0.375</v>
      </c>
      <c r="T6028" s="102">
        <f>PER_MONTH!G6020</f>
        <v>0</v>
      </c>
      <c r="U6028" s="100">
        <f t="shared" ref="U6028:U6091" si="95">T6028/0.5</f>
        <v>0</v>
      </c>
    </row>
    <row r="6029" spans="18:21" x14ac:dyDescent="0.3">
      <c r="R6029" s="85">
        <f>PER_MONTH!A6021</f>
        <v>45783</v>
      </c>
      <c r="S6029" s="86">
        <f>PER_MONTH!F6021</f>
        <v>0.39583333333333331</v>
      </c>
      <c r="T6029" s="102">
        <f>PER_MONTH!G6021</f>
        <v>0</v>
      </c>
      <c r="U6029" s="100">
        <f t="shared" si="95"/>
        <v>0</v>
      </c>
    </row>
    <row r="6030" spans="18:21" x14ac:dyDescent="0.3">
      <c r="R6030" s="85">
        <f>PER_MONTH!A6022</f>
        <v>45783</v>
      </c>
      <c r="S6030" s="86">
        <f>PER_MONTH!F6022</f>
        <v>0.41666666666666669</v>
      </c>
      <c r="T6030" s="102">
        <f>PER_MONTH!G6022</f>
        <v>0</v>
      </c>
      <c r="U6030" s="100">
        <f t="shared" si="95"/>
        <v>0</v>
      </c>
    </row>
    <row r="6031" spans="18:21" x14ac:dyDescent="0.3">
      <c r="R6031" s="85">
        <f>PER_MONTH!A6023</f>
        <v>45783</v>
      </c>
      <c r="S6031" s="86">
        <f>PER_MONTH!F6023</f>
        <v>0.4375</v>
      </c>
      <c r="T6031" s="102">
        <f>PER_MONTH!G6023</f>
        <v>0</v>
      </c>
      <c r="U6031" s="100">
        <f t="shared" si="95"/>
        <v>0</v>
      </c>
    </row>
    <row r="6032" spans="18:21" x14ac:dyDescent="0.3">
      <c r="R6032" s="85">
        <f>PER_MONTH!A6024</f>
        <v>45783</v>
      </c>
      <c r="S6032" s="86">
        <f>PER_MONTH!F6024</f>
        <v>0.45833333333333331</v>
      </c>
      <c r="T6032" s="102">
        <f>PER_MONTH!G6024</f>
        <v>0</v>
      </c>
      <c r="U6032" s="100">
        <f t="shared" si="95"/>
        <v>0</v>
      </c>
    </row>
    <row r="6033" spans="18:21" x14ac:dyDescent="0.3">
      <c r="R6033" s="85">
        <f>PER_MONTH!A6025</f>
        <v>45783</v>
      </c>
      <c r="S6033" s="86">
        <f>PER_MONTH!F6025</f>
        <v>0.47916666666666669</v>
      </c>
      <c r="T6033" s="102">
        <f>PER_MONTH!G6025</f>
        <v>0</v>
      </c>
      <c r="U6033" s="100">
        <f t="shared" si="95"/>
        <v>0</v>
      </c>
    </row>
    <row r="6034" spans="18:21" x14ac:dyDescent="0.3">
      <c r="R6034" s="85">
        <f>PER_MONTH!A6026</f>
        <v>45783</v>
      </c>
      <c r="S6034" s="86">
        <f>PER_MONTH!F6026</f>
        <v>0.5</v>
      </c>
      <c r="T6034" s="102">
        <f>PER_MONTH!G6026</f>
        <v>0</v>
      </c>
      <c r="U6034" s="100">
        <f t="shared" si="95"/>
        <v>0</v>
      </c>
    </row>
    <row r="6035" spans="18:21" x14ac:dyDescent="0.3">
      <c r="R6035" s="85">
        <f>PER_MONTH!A6027</f>
        <v>45783</v>
      </c>
      <c r="S6035" s="86">
        <f>PER_MONTH!F6027</f>
        <v>0.52083333333333337</v>
      </c>
      <c r="T6035" s="102">
        <f>PER_MONTH!G6027</f>
        <v>0</v>
      </c>
      <c r="U6035" s="100">
        <f t="shared" si="95"/>
        <v>0</v>
      </c>
    </row>
    <row r="6036" spans="18:21" x14ac:dyDescent="0.3">
      <c r="R6036" s="85">
        <f>PER_MONTH!A6028</f>
        <v>45783</v>
      </c>
      <c r="S6036" s="86">
        <f>PER_MONTH!F6028</f>
        <v>0.54166666666666663</v>
      </c>
      <c r="T6036" s="102">
        <f>PER_MONTH!G6028</f>
        <v>0</v>
      </c>
      <c r="U6036" s="100">
        <f t="shared" si="95"/>
        <v>0</v>
      </c>
    </row>
    <row r="6037" spans="18:21" x14ac:dyDescent="0.3">
      <c r="R6037" s="85">
        <f>PER_MONTH!A6029</f>
        <v>45783</v>
      </c>
      <c r="S6037" s="86">
        <f>PER_MONTH!F6029</f>
        <v>0.5625</v>
      </c>
      <c r="T6037" s="102">
        <f>PER_MONTH!G6029</f>
        <v>0</v>
      </c>
      <c r="U6037" s="100">
        <f t="shared" si="95"/>
        <v>0</v>
      </c>
    </row>
    <row r="6038" spans="18:21" x14ac:dyDescent="0.3">
      <c r="R6038" s="85">
        <f>PER_MONTH!A6030</f>
        <v>45783</v>
      </c>
      <c r="S6038" s="86">
        <f>PER_MONTH!F6030</f>
        <v>0.58333333333333337</v>
      </c>
      <c r="T6038" s="102">
        <f>PER_MONTH!G6030</f>
        <v>0</v>
      </c>
      <c r="U6038" s="100">
        <f t="shared" si="95"/>
        <v>0</v>
      </c>
    </row>
    <row r="6039" spans="18:21" x14ac:dyDescent="0.3">
      <c r="R6039" s="85">
        <f>PER_MONTH!A6031</f>
        <v>45783</v>
      </c>
      <c r="S6039" s="86">
        <f>PER_MONTH!F6031</f>
        <v>0.60416666666666663</v>
      </c>
      <c r="T6039" s="102">
        <f>PER_MONTH!G6031</f>
        <v>0</v>
      </c>
      <c r="U6039" s="100">
        <f t="shared" si="95"/>
        <v>0</v>
      </c>
    </row>
    <row r="6040" spans="18:21" x14ac:dyDescent="0.3">
      <c r="R6040" s="85">
        <f>PER_MONTH!A6032</f>
        <v>45783</v>
      </c>
      <c r="S6040" s="86">
        <f>PER_MONTH!F6032</f>
        <v>0.625</v>
      </c>
      <c r="T6040" s="102">
        <f>PER_MONTH!G6032</f>
        <v>0</v>
      </c>
      <c r="U6040" s="100">
        <f t="shared" si="95"/>
        <v>0</v>
      </c>
    </row>
    <row r="6041" spans="18:21" x14ac:dyDescent="0.3">
      <c r="R6041" s="85">
        <f>PER_MONTH!A6033</f>
        <v>45783</v>
      </c>
      <c r="S6041" s="86">
        <f>PER_MONTH!F6033</f>
        <v>0.64583333333333337</v>
      </c>
      <c r="T6041" s="102">
        <f>PER_MONTH!G6033</f>
        <v>0</v>
      </c>
      <c r="U6041" s="100">
        <f t="shared" si="95"/>
        <v>0</v>
      </c>
    </row>
    <row r="6042" spans="18:21" x14ac:dyDescent="0.3">
      <c r="R6042" s="85">
        <f>PER_MONTH!A6034</f>
        <v>45783</v>
      </c>
      <c r="S6042" s="86">
        <f>PER_MONTH!F6034</f>
        <v>0.66666666666666663</v>
      </c>
      <c r="T6042" s="102">
        <f>PER_MONTH!G6034</f>
        <v>0</v>
      </c>
      <c r="U6042" s="100">
        <f t="shared" si="95"/>
        <v>0</v>
      </c>
    </row>
    <row r="6043" spans="18:21" x14ac:dyDescent="0.3">
      <c r="R6043" s="85">
        <f>PER_MONTH!A6035</f>
        <v>45783</v>
      </c>
      <c r="S6043" s="86">
        <f>PER_MONTH!F6035</f>
        <v>0.6875</v>
      </c>
      <c r="T6043" s="102">
        <f>PER_MONTH!G6035</f>
        <v>0</v>
      </c>
      <c r="U6043" s="100">
        <f t="shared" si="95"/>
        <v>0</v>
      </c>
    </row>
    <row r="6044" spans="18:21" x14ac:dyDescent="0.3">
      <c r="R6044" s="85">
        <f>PER_MONTH!A6036</f>
        <v>45783</v>
      </c>
      <c r="S6044" s="86">
        <f>PER_MONTH!F6036</f>
        <v>0.70833333333333337</v>
      </c>
      <c r="T6044" s="102">
        <f>PER_MONTH!G6036</f>
        <v>0</v>
      </c>
      <c r="U6044" s="100">
        <f t="shared" si="95"/>
        <v>0</v>
      </c>
    </row>
    <row r="6045" spans="18:21" x14ac:dyDescent="0.3">
      <c r="R6045" s="85">
        <f>PER_MONTH!A6037</f>
        <v>45783</v>
      </c>
      <c r="S6045" s="86">
        <f>PER_MONTH!F6037</f>
        <v>0.72916666666666663</v>
      </c>
      <c r="T6045" s="102">
        <f>PER_MONTH!G6037</f>
        <v>0</v>
      </c>
      <c r="U6045" s="100">
        <f t="shared" si="95"/>
        <v>0</v>
      </c>
    </row>
    <row r="6046" spans="18:21" x14ac:dyDescent="0.3">
      <c r="R6046" s="85">
        <f>PER_MONTH!A6038</f>
        <v>45783</v>
      </c>
      <c r="S6046" s="86">
        <f>PER_MONTH!F6038</f>
        <v>0.75</v>
      </c>
      <c r="T6046" s="102">
        <f>PER_MONTH!G6038</f>
        <v>0</v>
      </c>
      <c r="U6046" s="100">
        <f t="shared" si="95"/>
        <v>0</v>
      </c>
    </row>
    <row r="6047" spans="18:21" x14ac:dyDescent="0.3">
      <c r="R6047" s="85">
        <f>PER_MONTH!A6039</f>
        <v>45783</v>
      </c>
      <c r="S6047" s="86">
        <f>PER_MONTH!F6039</f>
        <v>0.77083333333333337</v>
      </c>
      <c r="T6047" s="102">
        <f>PER_MONTH!G6039</f>
        <v>0</v>
      </c>
      <c r="U6047" s="100">
        <f t="shared" si="95"/>
        <v>0</v>
      </c>
    </row>
    <row r="6048" spans="18:21" x14ac:dyDescent="0.3">
      <c r="R6048" s="85">
        <f>PER_MONTH!A6040</f>
        <v>45783</v>
      </c>
      <c r="S6048" s="86">
        <f>PER_MONTH!F6040</f>
        <v>0.79166666666666663</v>
      </c>
      <c r="T6048" s="102">
        <f>PER_MONTH!G6040</f>
        <v>0</v>
      </c>
      <c r="U6048" s="100">
        <f t="shared" si="95"/>
        <v>0</v>
      </c>
    </row>
    <row r="6049" spans="18:21" x14ac:dyDescent="0.3">
      <c r="R6049" s="85">
        <f>PER_MONTH!A6041</f>
        <v>45783</v>
      </c>
      <c r="S6049" s="86">
        <f>PER_MONTH!F6041</f>
        <v>0.8125</v>
      </c>
      <c r="T6049" s="102">
        <f>PER_MONTH!G6041</f>
        <v>0</v>
      </c>
      <c r="U6049" s="100">
        <f t="shared" si="95"/>
        <v>0</v>
      </c>
    </row>
    <row r="6050" spans="18:21" x14ac:dyDescent="0.3">
      <c r="R6050" s="85">
        <f>PER_MONTH!A6042</f>
        <v>45783</v>
      </c>
      <c r="S6050" s="86">
        <f>PER_MONTH!F6042</f>
        <v>0.83333333333333337</v>
      </c>
      <c r="T6050" s="102">
        <f>PER_MONTH!G6042</f>
        <v>0</v>
      </c>
      <c r="U6050" s="100">
        <f t="shared" si="95"/>
        <v>0</v>
      </c>
    </row>
    <row r="6051" spans="18:21" x14ac:dyDescent="0.3">
      <c r="R6051" s="85">
        <f>PER_MONTH!A6043</f>
        <v>45783</v>
      </c>
      <c r="S6051" s="86">
        <f>PER_MONTH!F6043</f>
        <v>0.85416666666666663</v>
      </c>
      <c r="T6051" s="102">
        <f>PER_MONTH!G6043</f>
        <v>0</v>
      </c>
      <c r="U6051" s="100">
        <f t="shared" si="95"/>
        <v>0</v>
      </c>
    </row>
    <row r="6052" spans="18:21" x14ac:dyDescent="0.3">
      <c r="R6052" s="85">
        <f>PER_MONTH!A6044</f>
        <v>45783</v>
      </c>
      <c r="S6052" s="86">
        <f>PER_MONTH!F6044</f>
        <v>0.875</v>
      </c>
      <c r="T6052" s="102">
        <f>PER_MONTH!G6044</f>
        <v>0</v>
      </c>
      <c r="U6052" s="100">
        <f t="shared" si="95"/>
        <v>0</v>
      </c>
    </row>
    <row r="6053" spans="18:21" x14ac:dyDescent="0.3">
      <c r="R6053" s="85">
        <f>PER_MONTH!A6045</f>
        <v>45783</v>
      </c>
      <c r="S6053" s="86">
        <f>PER_MONTH!F6045</f>
        <v>0.89583333333333337</v>
      </c>
      <c r="T6053" s="102">
        <f>PER_MONTH!G6045</f>
        <v>0</v>
      </c>
      <c r="U6053" s="100">
        <f t="shared" si="95"/>
        <v>0</v>
      </c>
    </row>
    <row r="6054" spans="18:21" x14ac:dyDescent="0.3">
      <c r="R6054" s="85">
        <f>PER_MONTH!A6046</f>
        <v>45783</v>
      </c>
      <c r="S6054" s="86">
        <f>PER_MONTH!F6046</f>
        <v>0.91666666666666663</v>
      </c>
      <c r="T6054" s="102">
        <f>PER_MONTH!G6046</f>
        <v>0</v>
      </c>
      <c r="U6054" s="100">
        <f t="shared" si="95"/>
        <v>0</v>
      </c>
    </row>
    <row r="6055" spans="18:21" x14ac:dyDescent="0.3">
      <c r="R6055" s="85">
        <f>PER_MONTH!A6047</f>
        <v>45783</v>
      </c>
      <c r="S6055" s="86">
        <f>PER_MONTH!F6047</f>
        <v>0.9375</v>
      </c>
      <c r="T6055" s="102">
        <f>PER_MONTH!G6047</f>
        <v>0</v>
      </c>
      <c r="U6055" s="100">
        <f t="shared" si="95"/>
        <v>0</v>
      </c>
    </row>
    <row r="6056" spans="18:21" x14ac:dyDescent="0.3">
      <c r="R6056" s="85">
        <f>PER_MONTH!A6048</f>
        <v>45783</v>
      </c>
      <c r="S6056" s="86">
        <f>PER_MONTH!F6048</f>
        <v>0.95833333333333337</v>
      </c>
      <c r="T6056" s="102">
        <f>PER_MONTH!G6048</f>
        <v>0</v>
      </c>
      <c r="U6056" s="100">
        <f t="shared" si="95"/>
        <v>0</v>
      </c>
    </row>
    <row r="6057" spans="18:21" x14ac:dyDescent="0.3">
      <c r="R6057" s="85">
        <f>PER_MONTH!A6049</f>
        <v>45783</v>
      </c>
      <c r="S6057" s="86">
        <f>PER_MONTH!F6049</f>
        <v>0.97916666666666663</v>
      </c>
      <c r="T6057" s="102">
        <f>PER_MONTH!G6049</f>
        <v>0</v>
      </c>
      <c r="U6057" s="100">
        <f t="shared" si="95"/>
        <v>0</v>
      </c>
    </row>
    <row r="6058" spans="18:21" x14ac:dyDescent="0.3">
      <c r="R6058" s="85">
        <f>PER_MONTH!A6050</f>
        <v>45784</v>
      </c>
      <c r="S6058" s="86">
        <f>PER_MONTH!F6050</f>
        <v>0</v>
      </c>
      <c r="T6058" s="102">
        <f>PER_MONTH!G6050</f>
        <v>0</v>
      </c>
      <c r="U6058" s="100">
        <f t="shared" si="95"/>
        <v>0</v>
      </c>
    </row>
    <row r="6059" spans="18:21" x14ac:dyDescent="0.3">
      <c r="R6059" s="85">
        <f>PER_MONTH!A6051</f>
        <v>45784</v>
      </c>
      <c r="S6059" s="86">
        <f>PER_MONTH!F6051</f>
        <v>2.0833333333333329E-2</v>
      </c>
      <c r="T6059" s="102">
        <f>PER_MONTH!G6051</f>
        <v>0</v>
      </c>
      <c r="U6059" s="100">
        <f t="shared" si="95"/>
        <v>0</v>
      </c>
    </row>
    <row r="6060" spans="18:21" x14ac:dyDescent="0.3">
      <c r="R6060" s="85">
        <f>PER_MONTH!A6052</f>
        <v>45784</v>
      </c>
      <c r="S6060" s="86">
        <f>PER_MONTH!F6052</f>
        <v>4.1666666666666657E-2</v>
      </c>
      <c r="T6060" s="102">
        <f>PER_MONTH!G6052</f>
        <v>0</v>
      </c>
      <c r="U6060" s="100">
        <f t="shared" si="95"/>
        <v>0</v>
      </c>
    </row>
    <row r="6061" spans="18:21" x14ac:dyDescent="0.3">
      <c r="R6061" s="85">
        <f>PER_MONTH!A6053</f>
        <v>45784</v>
      </c>
      <c r="S6061" s="86">
        <f>PER_MONTH!F6053</f>
        <v>6.25E-2</v>
      </c>
      <c r="T6061" s="102">
        <f>PER_MONTH!G6053</f>
        <v>0</v>
      </c>
      <c r="U6061" s="100">
        <f t="shared" si="95"/>
        <v>0</v>
      </c>
    </row>
    <row r="6062" spans="18:21" x14ac:dyDescent="0.3">
      <c r="R6062" s="85">
        <f>PER_MONTH!A6054</f>
        <v>45784</v>
      </c>
      <c r="S6062" s="86">
        <f>PER_MONTH!F6054</f>
        <v>8.3333333333333329E-2</v>
      </c>
      <c r="T6062" s="102">
        <f>PER_MONTH!G6054</f>
        <v>0</v>
      </c>
      <c r="U6062" s="100">
        <f t="shared" si="95"/>
        <v>0</v>
      </c>
    </row>
    <row r="6063" spans="18:21" x14ac:dyDescent="0.3">
      <c r="R6063" s="85">
        <f>PER_MONTH!A6055</f>
        <v>45784</v>
      </c>
      <c r="S6063" s="86">
        <f>PER_MONTH!F6055</f>
        <v>0.1041666666666667</v>
      </c>
      <c r="T6063" s="102">
        <f>PER_MONTH!G6055</f>
        <v>0</v>
      </c>
      <c r="U6063" s="100">
        <f t="shared" si="95"/>
        <v>0</v>
      </c>
    </row>
    <row r="6064" spans="18:21" x14ac:dyDescent="0.3">
      <c r="R6064" s="85">
        <f>PER_MONTH!A6056</f>
        <v>45784</v>
      </c>
      <c r="S6064" s="86">
        <f>PER_MONTH!F6056</f>
        <v>0.125</v>
      </c>
      <c r="T6064" s="102">
        <f>PER_MONTH!G6056</f>
        <v>0</v>
      </c>
      <c r="U6064" s="100">
        <f t="shared" si="95"/>
        <v>0</v>
      </c>
    </row>
    <row r="6065" spans="18:21" x14ac:dyDescent="0.3">
      <c r="R6065" s="85">
        <f>PER_MONTH!A6057</f>
        <v>45784</v>
      </c>
      <c r="S6065" s="86">
        <f>PER_MONTH!F6057</f>
        <v>0.14583333333333329</v>
      </c>
      <c r="T6065" s="102">
        <f>PER_MONTH!G6057</f>
        <v>0</v>
      </c>
      <c r="U6065" s="100">
        <f t="shared" si="95"/>
        <v>0</v>
      </c>
    </row>
    <row r="6066" spans="18:21" x14ac:dyDescent="0.3">
      <c r="R6066" s="85">
        <f>PER_MONTH!A6058</f>
        <v>45784</v>
      </c>
      <c r="S6066" s="86">
        <f>PER_MONTH!F6058</f>
        <v>0.16666666666666671</v>
      </c>
      <c r="T6066" s="102">
        <f>PER_MONTH!G6058</f>
        <v>0</v>
      </c>
      <c r="U6066" s="100">
        <f t="shared" si="95"/>
        <v>0</v>
      </c>
    </row>
    <row r="6067" spans="18:21" x14ac:dyDescent="0.3">
      <c r="R6067" s="85">
        <f>PER_MONTH!A6059</f>
        <v>45784</v>
      </c>
      <c r="S6067" s="86">
        <f>PER_MONTH!F6059</f>
        <v>0.1875</v>
      </c>
      <c r="T6067" s="102">
        <f>PER_MONTH!G6059</f>
        <v>0</v>
      </c>
      <c r="U6067" s="100">
        <f t="shared" si="95"/>
        <v>0</v>
      </c>
    </row>
    <row r="6068" spans="18:21" x14ac:dyDescent="0.3">
      <c r="R6068" s="85">
        <f>PER_MONTH!A6060</f>
        <v>45784</v>
      </c>
      <c r="S6068" s="86">
        <f>PER_MONTH!F6060</f>
        <v>0.20833333333333329</v>
      </c>
      <c r="T6068" s="102">
        <f>PER_MONTH!G6060</f>
        <v>0</v>
      </c>
      <c r="U6068" s="100">
        <f t="shared" si="95"/>
        <v>0</v>
      </c>
    </row>
    <row r="6069" spans="18:21" x14ac:dyDescent="0.3">
      <c r="R6069" s="85">
        <f>PER_MONTH!A6061</f>
        <v>45784</v>
      </c>
      <c r="S6069" s="86">
        <f>PER_MONTH!F6061</f>
        <v>0.22916666666666671</v>
      </c>
      <c r="T6069" s="102">
        <f>PER_MONTH!G6061</f>
        <v>0</v>
      </c>
      <c r="U6069" s="100">
        <f t="shared" si="95"/>
        <v>0</v>
      </c>
    </row>
    <row r="6070" spans="18:21" x14ac:dyDescent="0.3">
      <c r="R6070" s="85">
        <f>PER_MONTH!A6062</f>
        <v>45784</v>
      </c>
      <c r="S6070" s="86">
        <f>PER_MONTH!F6062</f>
        <v>0.25</v>
      </c>
      <c r="T6070" s="102">
        <f>PER_MONTH!G6062</f>
        <v>0</v>
      </c>
      <c r="U6070" s="100">
        <f t="shared" si="95"/>
        <v>0</v>
      </c>
    </row>
    <row r="6071" spans="18:21" x14ac:dyDescent="0.3">
      <c r="R6071" s="85">
        <f>PER_MONTH!A6063</f>
        <v>45784</v>
      </c>
      <c r="S6071" s="86">
        <f>PER_MONTH!F6063</f>
        <v>0.27083333333333331</v>
      </c>
      <c r="T6071" s="102">
        <f>PER_MONTH!G6063</f>
        <v>0</v>
      </c>
      <c r="U6071" s="100">
        <f t="shared" si="95"/>
        <v>0</v>
      </c>
    </row>
    <row r="6072" spans="18:21" x14ac:dyDescent="0.3">
      <c r="R6072" s="85">
        <f>PER_MONTH!A6064</f>
        <v>45784</v>
      </c>
      <c r="S6072" s="86">
        <f>PER_MONTH!F6064</f>
        <v>0.29166666666666669</v>
      </c>
      <c r="T6072" s="102">
        <f>PER_MONTH!G6064</f>
        <v>0</v>
      </c>
      <c r="U6072" s="100">
        <f t="shared" si="95"/>
        <v>0</v>
      </c>
    </row>
    <row r="6073" spans="18:21" x14ac:dyDescent="0.3">
      <c r="R6073" s="85">
        <f>PER_MONTH!A6065</f>
        <v>45784</v>
      </c>
      <c r="S6073" s="86">
        <f>PER_MONTH!F6065</f>
        <v>0.3125</v>
      </c>
      <c r="T6073" s="102">
        <f>PER_MONTH!G6065</f>
        <v>0</v>
      </c>
      <c r="U6073" s="100">
        <f t="shared" si="95"/>
        <v>0</v>
      </c>
    </row>
    <row r="6074" spans="18:21" x14ac:dyDescent="0.3">
      <c r="R6074" s="85">
        <f>PER_MONTH!A6066</f>
        <v>45784</v>
      </c>
      <c r="S6074" s="86">
        <f>PER_MONTH!F6066</f>
        <v>0.33333333333333331</v>
      </c>
      <c r="T6074" s="102">
        <f>PER_MONTH!G6066</f>
        <v>0</v>
      </c>
      <c r="U6074" s="100">
        <f t="shared" si="95"/>
        <v>0</v>
      </c>
    </row>
    <row r="6075" spans="18:21" x14ac:dyDescent="0.3">
      <c r="R6075" s="85">
        <f>PER_MONTH!A6067</f>
        <v>45784</v>
      </c>
      <c r="S6075" s="86">
        <f>PER_MONTH!F6067</f>
        <v>0.35416666666666669</v>
      </c>
      <c r="T6075" s="102">
        <f>PER_MONTH!G6067</f>
        <v>0</v>
      </c>
      <c r="U6075" s="100">
        <f t="shared" si="95"/>
        <v>0</v>
      </c>
    </row>
    <row r="6076" spans="18:21" x14ac:dyDescent="0.3">
      <c r="R6076" s="85">
        <f>PER_MONTH!A6068</f>
        <v>45784</v>
      </c>
      <c r="S6076" s="86">
        <f>PER_MONTH!F6068</f>
        <v>0.375</v>
      </c>
      <c r="T6076" s="102">
        <f>PER_MONTH!G6068</f>
        <v>0</v>
      </c>
      <c r="U6076" s="100">
        <f t="shared" si="95"/>
        <v>0</v>
      </c>
    </row>
    <row r="6077" spans="18:21" x14ac:dyDescent="0.3">
      <c r="R6077" s="85">
        <f>PER_MONTH!A6069</f>
        <v>45784</v>
      </c>
      <c r="S6077" s="86">
        <f>PER_MONTH!F6069</f>
        <v>0.39583333333333331</v>
      </c>
      <c r="T6077" s="102">
        <f>PER_MONTH!G6069</f>
        <v>0</v>
      </c>
      <c r="U6077" s="100">
        <f t="shared" si="95"/>
        <v>0</v>
      </c>
    </row>
    <row r="6078" spans="18:21" x14ac:dyDescent="0.3">
      <c r="R6078" s="85">
        <f>PER_MONTH!A6070</f>
        <v>45784</v>
      </c>
      <c r="S6078" s="86">
        <f>PER_MONTH!F6070</f>
        <v>0.41666666666666669</v>
      </c>
      <c r="T6078" s="102">
        <f>PER_MONTH!G6070</f>
        <v>0</v>
      </c>
      <c r="U6078" s="100">
        <f t="shared" si="95"/>
        <v>0</v>
      </c>
    </row>
    <row r="6079" spans="18:21" x14ac:dyDescent="0.3">
      <c r="R6079" s="85">
        <f>PER_MONTH!A6071</f>
        <v>45784</v>
      </c>
      <c r="S6079" s="86">
        <f>PER_MONTH!F6071</f>
        <v>0.4375</v>
      </c>
      <c r="T6079" s="102">
        <f>PER_MONTH!G6071</f>
        <v>0</v>
      </c>
      <c r="U6079" s="100">
        <f t="shared" si="95"/>
        <v>0</v>
      </c>
    </row>
    <row r="6080" spans="18:21" x14ac:dyDescent="0.3">
      <c r="R6080" s="85">
        <f>PER_MONTH!A6072</f>
        <v>45784</v>
      </c>
      <c r="S6080" s="86">
        <f>PER_MONTH!F6072</f>
        <v>0.45833333333333331</v>
      </c>
      <c r="T6080" s="102">
        <f>PER_MONTH!G6072</f>
        <v>0</v>
      </c>
      <c r="U6080" s="100">
        <f t="shared" si="95"/>
        <v>0</v>
      </c>
    </row>
    <row r="6081" spans="18:21" x14ac:dyDescent="0.3">
      <c r="R6081" s="85">
        <f>PER_MONTH!A6073</f>
        <v>45784</v>
      </c>
      <c r="S6081" s="86">
        <f>PER_MONTH!F6073</f>
        <v>0.47916666666666669</v>
      </c>
      <c r="T6081" s="102">
        <f>PER_MONTH!G6073</f>
        <v>0</v>
      </c>
      <c r="U6081" s="100">
        <f t="shared" si="95"/>
        <v>0</v>
      </c>
    </row>
    <row r="6082" spans="18:21" x14ac:dyDescent="0.3">
      <c r="R6082" s="85">
        <f>PER_MONTH!A6074</f>
        <v>45784</v>
      </c>
      <c r="S6082" s="86">
        <f>PER_MONTH!F6074</f>
        <v>0.5</v>
      </c>
      <c r="T6082" s="102">
        <f>PER_MONTH!G6074</f>
        <v>0</v>
      </c>
      <c r="U6082" s="100">
        <f t="shared" si="95"/>
        <v>0</v>
      </c>
    </row>
    <row r="6083" spans="18:21" x14ac:dyDescent="0.3">
      <c r="R6083" s="85">
        <f>PER_MONTH!A6075</f>
        <v>45784</v>
      </c>
      <c r="S6083" s="86">
        <f>PER_MONTH!F6075</f>
        <v>0.52083333333333337</v>
      </c>
      <c r="T6083" s="102">
        <f>PER_MONTH!G6075</f>
        <v>0</v>
      </c>
      <c r="U6083" s="100">
        <f t="shared" si="95"/>
        <v>0</v>
      </c>
    </row>
    <row r="6084" spans="18:21" x14ac:dyDescent="0.3">
      <c r="R6084" s="85">
        <f>PER_MONTH!A6076</f>
        <v>45784</v>
      </c>
      <c r="S6084" s="86">
        <f>PER_MONTH!F6076</f>
        <v>0.54166666666666663</v>
      </c>
      <c r="T6084" s="102">
        <f>PER_MONTH!G6076</f>
        <v>0</v>
      </c>
      <c r="U6084" s="100">
        <f t="shared" si="95"/>
        <v>0</v>
      </c>
    </row>
    <row r="6085" spans="18:21" x14ac:dyDescent="0.3">
      <c r="R6085" s="85">
        <f>PER_MONTH!A6077</f>
        <v>45784</v>
      </c>
      <c r="S6085" s="86">
        <f>PER_MONTH!F6077</f>
        <v>0.5625</v>
      </c>
      <c r="T6085" s="102">
        <f>PER_MONTH!G6077</f>
        <v>0</v>
      </c>
      <c r="U6085" s="100">
        <f t="shared" si="95"/>
        <v>0</v>
      </c>
    </row>
    <row r="6086" spans="18:21" x14ac:dyDescent="0.3">
      <c r="R6086" s="85">
        <f>PER_MONTH!A6078</f>
        <v>45784</v>
      </c>
      <c r="S6086" s="86">
        <f>PER_MONTH!F6078</f>
        <v>0.58333333333333337</v>
      </c>
      <c r="T6086" s="102">
        <f>PER_MONTH!G6078</f>
        <v>0</v>
      </c>
      <c r="U6086" s="100">
        <f t="shared" si="95"/>
        <v>0</v>
      </c>
    </row>
    <row r="6087" spans="18:21" x14ac:dyDescent="0.3">
      <c r="R6087" s="85">
        <f>PER_MONTH!A6079</f>
        <v>45784</v>
      </c>
      <c r="S6087" s="86">
        <f>PER_MONTH!F6079</f>
        <v>0.60416666666666663</v>
      </c>
      <c r="T6087" s="102">
        <f>PER_MONTH!G6079</f>
        <v>0</v>
      </c>
      <c r="U6087" s="100">
        <f t="shared" si="95"/>
        <v>0</v>
      </c>
    </row>
    <row r="6088" spans="18:21" x14ac:dyDescent="0.3">
      <c r="R6088" s="85">
        <f>PER_MONTH!A6080</f>
        <v>45784</v>
      </c>
      <c r="S6088" s="86">
        <f>PER_MONTH!F6080</f>
        <v>0.625</v>
      </c>
      <c r="T6088" s="102">
        <f>PER_MONTH!G6080</f>
        <v>0</v>
      </c>
      <c r="U6088" s="100">
        <f t="shared" si="95"/>
        <v>0</v>
      </c>
    </row>
    <row r="6089" spans="18:21" x14ac:dyDescent="0.3">
      <c r="R6089" s="85">
        <f>PER_MONTH!A6081</f>
        <v>45784</v>
      </c>
      <c r="S6089" s="86">
        <f>PER_MONTH!F6081</f>
        <v>0.64583333333333337</v>
      </c>
      <c r="T6089" s="102">
        <f>PER_MONTH!G6081</f>
        <v>0</v>
      </c>
      <c r="U6089" s="100">
        <f t="shared" si="95"/>
        <v>0</v>
      </c>
    </row>
    <row r="6090" spans="18:21" x14ac:dyDescent="0.3">
      <c r="R6090" s="85">
        <f>PER_MONTH!A6082</f>
        <v>45784</v>
      </c>
      <c r="S6090" s="86">
        <f>PER_MONTH!F6082</f>
        <v>0.66666666666666663</v>
      </c>
      <c r="T6090" s="102">
        <f>PER_MONTH!G6082</f>
        <v>0</v>
      </c>
      <c r="U6090" s="100">
        <f t="shared" si="95"/>
        <v>0</v>
      </c>
    </row>
    <row r="6091" spans="18:21" x14ac:dyDescent="0.3">
      <c r="R6091" s="85">
        <f>PER_MONTH!A6083</f>
        <v>45784</v>
      </c>
      <c r="S6091" s="86">
        <f>PER_MONTH!F6083</f>
        <v>0.6875</v>
      </c>
      <c r="T6091" s="102">
        <f>PER_MONTH!G6083</f>
        <v>0</v>
      </c>
      <c r="U6091" s="100">
        <f t="shared" si="95"/>
        <v>0</v>
      </c>
    </row>
    <row r="6092" spans="18:21" x14ac:dyDescent="0.3">
      <c r="R6092" s="85">
        <f>PER_MONTH!A6084</f>
        <v>45784</v>
      </c>
      <c r="S6092" s="86">
        <f>PER_MONTH!F6084</f>
        <v>0.70833333333333337</v>
      </c>
      <c r="T6092" s="102">
        <f>PER_MONTH!G6084</f>
        <v>0</v>
      </c>
      <c r="U6092" s="100">
        <f t="shared" ref="U6092:U6155" si="96">T6092/0.5</f>
        <v>0</v>
      </c>
    </row>
    <row r="6093" spans="18:21" x14ac:dyDescent="0.3">
      <c r="R6093" s="85">
        <f>PER_MONTH!A6085</f>
        <v>45784</v>
      </c>
      <c r="S6093" s="86">
        <f>PER_MONTH!F6085</f>
        <v>0.72916666666666663</v>
      </c>
      <c r="T6093" s="102">
        <f>PER_MONTH!G6085</f>
        <v>0</v>
      </c>
      <c r="U6093" s="100">
        <f t="shared" si="96"/>
        <v>0</v>
      </c>
    </row>
    <row r="6094" spans="18:21" x14ac:dyDescent="0.3">
      <c r="R6094" s="85">
        <f>PER_MONTH!A6086</f>
        <v>45784</v>
      </c>
      <c r="S6094" s="86">
        <f>PER_MONTH!F6086</f>
        <v>0.75</v>
      </c>
      <c r="T6094" s="102">
        <f>PER_MONTH!G6086</f>
        <v>0</v>
      </c>
      <c r="U6094" s="100">
        <f t="shared" si="96"/>
        <v>0</v>
      </c>
    </row>
    <row r="6095" spans="18:21" x14ac:dyDescent="0.3">
      <c r="R6095" s="85">
        <f>PER_MONTH!A6087</f>
        <v>45784</v>
      </c>
      <c r="S6095" s="86">
        <f>PER_MONTH!F6087</f>
        <v>0.77083333333333337</v>
      </c>
      <c r="T6095" s="102">
        <f>PER_MONTH!G6087</f>
        <v>0</v>
      </c>
      <c r="U6095" s="100">
        <f t="shared" si="96"/>
        <v>0</v>
      </c>
    </row>
    <row r="6096" spans="18:21" x14ac:dyDescent="0.3">
      <c r="R6096" s="85">
        <f>PER_MONTH!A6088</f>
        <v>45784</v>
      </c>
      <c r="S6096" s="86">
        <f>PER_MONTH!F6088</f>
        <v>0.79166666666666663</v>
      </c>
      <c r="T6096" s="102">
        <f>PER_MONTH!G6088</f>
        <v>0</v>
      </c>
      <c r="U6096" s="100">
        <f t="shared" si="96"/>
        <v>0</v>
      </c>
    </row>
    <row r="6097" spans="18:21" x14ac:dyDescent="0.3">
      <c r="R6097" s="85">
        <f>PER_MONTH!A6089</f>
        <v>45784</v>
      </c>
      <c r="S6097" s="86">
        <f>PER_MONTH!F6089</f>
        <v>0.8125</v>
      </c>
      <c r="T6097" s="102">
        <f>PER_MONTH!G6089</f>
        <v>0</v>
      </c>
      <c r="U6097" s="100">
        <f t="shared" si="96"/>
        <v>0</v>
      </c>
    </row>
    <row r="6098" spans="18:21" x14ac:dyDescent="0.3">
      <c r="R6098" s="85">
        <f>PER_MONTH!A6090</f>
        <v>45784</v>
      </c>
      <c r="S6098" s="86">
        <f>PER_MONTH!F6090</f>
        <v>0.83333333333333337</v>
      </c>
      <c r="T6098" s="102">
        <f>PER_MONTH!G6090</f>
        <v>0</v>
      </c>
      <c r="U6098" s="100">
        <f t="shared" si="96"/>
        <v>0</v>
      </c>
    </row>
    <row r="6099" spans="18:21" x14ac:dyDescent="0.3">
      <c r="R6099" s="85">
        <f>PER_MONTH!A6091</f>
        <v>45784</v>
      </c>
      <c r="S6099" s="86">
        <f>PER_MONTH!F6091</f>
        <v>0.85416666666666663</v>
      </c>
      <c r="T6099" s="102">
        <f>PER_MONTH!G6091</f>
        <v>0</v>
      </c>
      <c r="U6099" s="100">
        <f t="shared" si="96"/>
        <v>0</v>
      </c>
    </row>
    <row r="6100" spans="18:21" x14ac:dyDescent="0.3">
      <c r="R6100" s="85">
        <f>PER_MONTH!A6092</f>
        <v>45784</v>
      </c>
      <c r="S6100" s="86">
        <f>PER_MONTH!F6092</f>
        <v>0.875</v>
      </c>
      <c r="T6100" s="102">
        <f>PER_MONTH!G6092</f>
        <v>0</v>
      </c>
      <c r="U6100" s="100">
        <f t="shared" si="96"/>
        <v>0</v>
      </c>
    </row>
    <row r="6101" spans="18:21" x14ac:dyDescent="0.3">
      <c r="R6101" s="85">
        <f>PER_MONTH!A6093</f>
        <v>45784</v>
      </c>
      <c r="S6101" s="86">
        <f>PER_MONTH!F6093</f>
        <v>0.89583333333333337</v>
      </c>
      <c r="T6101" s="102">
        <f>PER_MONTH!G6093</f>
        <v>0</v>
      </c>
      <c r="U6101" s="100">
        <f t="shared" si="96"/>
        <v>0</v>
      </c>
    </row>
    <row r="6102" spans="18:21" x14ac:dyDescent="0.3">
      <c r="R6102" s="85">
        <f>PER_MONTH!A6094</f>
        <v>45784</v>
      </c>
      <c r="S6102" s="86">
        <f>PER_MONTH!F6094</f>
        <v>0.91666666666666663</v>
      </c>
      <c r="T6102" s="102">
        <f>PER_MONTH!G6094</f>
        <v>0</v>
      </c>
      <c r="U6102" s="100">
        <f t="shared" si="96"/>
        <v>0</v>
      </c>
    </row>
    <row r="6103" spans="18:21" x14ac:dyDescent="0.3">
      <c r="R6103" s="85">
        <f>PER_MONTH!A6095</f>
        <v>45784</v>
      </c>
      <c r="S6103" s="86">
        <f>PER_MONTH!F6095</f>
        <v>0.9375</v>
      </c>
      <c r="T6103" s="102">
        <f>PER_MONTH!G6095</f>
        <v>0</v>
      </c>
      <c r="U6103" s="100">
        <f t="shared" si="96"/>
        <v>0</v>
      </c>
    </row>
    <row r="6104" spans="18:21" x14ac:dyDescent="0.3">
      <c r="R6104" s="85">
        <f>PER_MONTH!A6096</f>
        <v>45784</v>
      </c>
      <c r="S6104" s="86">
        <f>PER_MONTH!F6096</f>
        <v>0.95833333333333337</v>
      </c>
      <c r="T6104" s="102">
        <f>PER_MONTH!G6096</f>
        <v>0</v>
      </c>
      <c r="U6104" s="100">
        <f t="shared" si="96"/>
        <v>0</v>
      </c>
    </row>
    <row r="6105" spans="18:21" x14ac:dyDescent="0.3">
      <c r="R6105" s="85">
        <f>PER_MONTH!A6097</f>
        <v>45784</v>
      </c>
      <c r="S6105" s="86">
        <f>PER_MONTH!F6097</f>
        <v>0.97916666666666663</v>
      </c>
      <c r="T6105" s="102">
        <f>PER_MONTH!G6097</f>
        <v>0</v>
      </c>
      <c r="U6105" s="100">
        <f t="shared" si="96"/>
        <v>0</v>
      </c>
    </row>
    <row r="6106" spans="18:21" x14ac:dyDescent="0.3">
      <c r="R6106" s="85">
        <f>PER_MONTH!A6098</f>
        <v>45785</v>
      </c>
      <c r="S6106" s="86">
        <f>PER_MONTH!F6098</f>
        <v>0</v>
      </c>
      <c r="T6106" s="102">
        <f>PER_MONTH!G6098</f>
        <v>0</v>
      </c>
      <c r="U6106" s="100">
        <f t="shared" si="96"/>
        <v>0</v>
      </c>
    </row>
    <row r="6107" spans="18:21" x14ac:dyDescent="0.3">
      <c r="R6107" s="85">
        <f>PER_MONTH!A6099</f>
        <v>45785</v>
      </c>
      <c r="S6107" s="86">
        <f>PER_MONTH!F6099</f>
        <v>2.0833333333333329E-2</v>
      </c>
      <c r="T6107" s="102">
        <f>PER_MONTH!G6099</f>
        <v>0</v>
      </c>
      <c r="U6107" s="100">
        <f t="shared" si="96"/>
        <v>0</v>
      </c>
    </row>
    <row r="6108" spans="18:21" x14ac:dyDescent="0.3">
      <c r="R6108" s="85">
        <f>PER_MONTH!A6100</f>
        <v>45785</v>
      </c>
      <c r="S6108" s="86">
        <f>PER_MONTH!F6100</f>
        <v>4.1666666666666657E-2</v>
      </c>
      <c r="T6108" s="102">
        <f>PER_MONTH!G6100</f>
        <v>0</v>
      </c>
      <c r="U6108" s="100">
        <f t="shared" si="96"/>
        <v>0</v>
      </c>
    </row>
    <row r="6109" spans="18:21" x14ac:dyDescent="0.3">
      <c r="R6109" s="85">
        <f>PER_MONTH!A6101</f>
        <v>45785</v>
      </c>
      <c r="S6109" s="86">
        <f>PER_MONTH!F6101</f>
        <v>6.25E-2</v>
      </c>
      <c r="T6109" s="102">
        <f>PER_MONTH!G6101</f>
        <v>0</v>
      </c>
      <c r="U6109" s="100">
        <f t="shared" si="96"/>
        <v>0</v>
      </c>
    </row>
    <row r="6110" spans="18:21" x14ac:dyDescent="0.3">
      <c r="R6110" s="85">
        <f>PER_MONTH!A6102</f>
        <v>45785</v>
      </c>
      <c r="S6110" s="86">
        <f>PER_MONTH!F6102</f>
        <v>8.3333333333333329E-2</v>
      </c>
      <c r="T6110" s="102">
        <f>PER_MONTH!G6102</f>
        <v>0</v>
      </c>
      <c r="U6110" s="100">
        <f t="shared" si="96"/>
        <v>0</v>
      </c>
    </row>
    <row r="6111" spans="18:21" x14ac:dyDescent="0.3">
      <c r="R6111" s="85">
        <f>PER_MONTH!A6103</f>
        <v>45785</v>
      </c>
      <c r="S6111" s="86">
        <f>PER_MONTH!F6103</f>
        <v>0.1041666666666667</v>
      </c>
      <c r="T6111" s="102">
        <f>PER_MONTH!G6103</f>
        <v>0</v>
      </c>
      <c r="U6111" s="100">
        <f t="shared" si="96"/>
        <v>0</v>
      </c>
    </row>
    <row r="6112" spans="18:21" x14ac:dyDescent="0.3">
      <c r="R6112" s="85">
        <f>PER_MONTH!A6104</f>
        <v>45785</v>
      </c>
      <c r="S6112" s="86">
        <f>PER_MONTH!F6104</f>
        <v>0.125</v>
      </c>
      <c r="T6112" s="102">
        <f>PER_MONTH!G6104</f>
        <v>0</v>
      </c>
      <c r="U6112" s="100">
        <f t="shared" si="96"/>
        <v>0</v>
      </c>
    </row>
    <row r="6113" spans="18:21" x14ac:dyDescent="0.3">
      <c r="R6113" s="85">
        <f>PER_MONTH!A6105</f>
        <v>45785</v>
      </c>
      <c r="S6113" s="86">
        <f>PER_MONTH!F6105</f>
        <v>0.14583333333333329</v>
      </c>
      <c r="T6113" s="102">
        <f>PER_MONTH!G6105</f>
        <v>0</v>
      </c>
      <c r="U6113" s="100">
        <f t="shared" si="96"/>
        <v>0</v>
      </c>
    </row>
    <row r="6114" spans="18:21" x14ac:dyDescent="0.3">
      <c r="R6114" s="85">
        <f>PER_MONTH!A6106</f>
        <v>45785</v>
      </c>
      <c r="S6114" s="86">
        <f>PER_MONTH!F6106</f>
        <v>0.16666666666666671</v>
      </c>
      <c r="T6114" s="102">
        <f>PER_MONTH!G6106</f>
        <v>0</v>
      </c>
      <c r="U6114" s="100">
        <f t="shared" si="96"/>
        <v>0</v>
      </c>
    </row>
    <row r="6115" spans="18:21" x14ac:dyDescent="0.3">
      <c r="R6115" s="85">
        <f>PER_MONTH!A6107</f>
        <v>45785</v>
      </c>
      <c r="S6115" s="86">
        <f>PER_MONTH!F6107</f>
        <v>0.1875</v>
      </c>
      <c r="T6115" s="102">
        <f>PER_MONTH!G6107</f>
        <v>0</v>
      </c>
      <c r="U6115" s="100">
        <f t="shared" si="96"/>
        <v>0</v>
      </c>
    </row>
    <row r="6116" spans="18:21" x14ac:dyDescent="0.3">
      <c r="R6116" s="85">
        <f>PER_MONTH!A6108</f>
        <v>45785</v>
      </c>
      <c r="S6116" s="86">
        <f>PER_MONTH!F6108</f>
        <v>0.20833333333333329</v>
      </c>
      <c r="T6116" s="102">
        <f>PER_MONTH!G6108</f>
        <v>0</v>
      </c>
      <c r="U6116" s="100">
        <f t="shared" si="96"/>
        <v>0</v>
      </c>
    </row>
    <row r="6117" spans="18:21" x14ac:dyDescent="0.3">
      <c r="R6117" s="85">
        <f>PER_MONTH!A6109</f>
        <v>45785</v>
      </c>
      <c r="S6117" s="86">
        <f>PER_MONTH!F6109</f>
        <v>0.22916666666666671</v>
      </c>
      <c r="T6117" s="102">
        <f>PER_MONTH!G6109</f>
        <v>0</v>
      </c>
      <c r="U6117" s="100">
        <f t="shared" si="96"/>
        <v>0</v>
      </c>
    </row>
    <row r="6118" spans="18:21" x14ac:dyDescent="0.3">
      <c r="R6118" s="85">
        <f>PER_MONTH!A6110</f>
        <v>45785</v>
      </c>
      <c r="S6118" s="86">
        <f>PER_MONTH!F6110</f>
        <v>0.25</v>
      </c>
      <c r="T6118" s="102">
        <f>PER_MONTH!G6110</f>
        <v>0</v>
      </c>
      <c r="U6118" s="100">
        <f t="shared" si="96"/>
        <v>0</v>
      </c>
    </row>
    <row r="6119" spans="18:21" x14ac:dyDescent="0.3">
      <c r="R6119" s="85">
        <f>PER_MONTH!A6111</f>
        <v>45785</v>
      </c>
      <c r="S6119" s="86">
        <f>PER_MONTH!F6111</f>
        <v>0.27083333333333331</v>
      </c>
      <c r="T6119" s="102">
        <f>PER_MONTH!G6111</f>
        <v>0</v>
      </c>
      <c r="U6119" s="100">
        <f t="shared" si="96"/>
        <v>0</v>
      </c>
    </row>
    <row r="6120" spans="18:21" x14ac:dyDescent="0.3">
      <c r="R6120" s="85">
        <f>PER_MONTH!A6112</f>
        <v>45785</v>
      </c>
      <c r="S6120" s="86">
        <f>PER_MONTH!F6112</f>
        <v>0.29166666666666669</v>
      </c>
      <c r="T6120" s="102">
        <f>PER_MONTH!G6112</f>
        <v>0</v>
      </c>
      <c r="U6120" s="100">
        <f t="shared" si="96"/>
        <v>0</v>
      </c>
    </row>
    <row r="6121" spans="18:21" x14ac:dyDescent="0.3">
      <c r="R6121" s="85">
        <f>PER_MONTH!A6113</f>
        <v>45785</v>
      </c>
      <c r="S6121" s="86">
        <f>PER_MONTH!F6113</f>
        <v>0.3125</v>
      </c>
      <c r="T6121" s="102">
        <f>PER_MONTH!G6113</f>
        <v>0</v>
      </c>
      <c r="U6121" s="100">
        <f t="shared" si="96"/>
        <v>0</v>
      </c>
    </row>
    <row r="6122" spans="18:21" x14ac:dyDescent="0.3">
      <c r="R6122" s="85">
        <f>PER_MONTH!A6114</f>
        <v>45785</v>
      </c>
      <c r="S6122" s="86">
        <f>PER_MONTH!F6114</f>
        <v>0.33333333333333331</v>
      </c>
      <c r="T6122" s="102">
        <f>PER_MONTH!G6114</f>
        <v>0</v>
      </c>
      <c r="U6122" s="100">
        <f t="shared" si="96"/>
        <v>0</v>
      </c>
    </row>
    <row r="6123" spans="18:21" x14ac:dyDescent="0.3">
      <c r="R6123" s="85">
        <f>PER_MONTH!A6115</f>
        <v>45785</v>
      </c>
      <c r="S6123" s="86">
        <f>PER_MONTH!F6115</f>
        <v>0.35416666666666669</v>
      </c>
      <c r="T6123" s="102">
        <f>PER_MONTH!G6115</f>
        <v>0</v>
      </c>
      <c r="U6123" s="100">
        <f t="shared" si="96"/>
        <v>0</v>
      </c>
    </row>
    <row r="6124" spans="18:21" x14ac:dyDescent="0.3">
      <c r="R6124" s="85">
        <f>PER_MONTH!A6116</f>
        <v>45785</v>
      </c>
      <c r="S6124" s="86">
        <f>PER_MONTH!F6116</f>
        <v>0.375</v>
      </c>
      <c r="T6124" s="102">
        <f>PER_MONTH!G6116</f>
        <v>0</v>
      </c>
      <c r="U6124" s="100">
        <f t="shared" si="96"/>
        <v>0</v>
      </c>
    </row>
    <row r="6125" spans="18:21" x14ac:dyDescent="0.3">
      <c r="R6125" s="85">
        <f>PER_MONTH!A6117</f>
        <v>45785</v>
      </c>
      <c r="S6125" s="86">
        <f>PER_MONTH!F6117</f>
        <v>0.39583333333333331</v>
      </c>
      <c r="T6125" s="102">
        <f>PER_MONTH!G6117</f>
        <v>0</v>
      </c>
      <c r="U6125" s="100">
        <f t="shared" si="96"/>
        <v>0</v>
      </c>
    </row>
    <row r="6126" spans="18:21" x14ac:dyDescent="0.3">
      <c r="R6126" s="85">
        <f>PER_MONTH!A6118</f>
        <v>45785</v>
      </c>
      <c r="S6126" s="86">
        <f>PER_MONTH!F6118</f>
        <v>0.41666666666666669</v>
      </c>
      <c r="T6126" s="102">
        <f>PER_MONTH!G6118</f>
        <v>0</v>
      </c>
      <c r="U6126" s="100">
        <f t="shared" si="96"/>
        <v>0</v>
      </c>
    </row>
    <row r="6127" spans="18:21" x14ac:dyDescent="0.3">
      <c r="R6127" s="85">
        <f>PER_MONTH!A6119</f>
        <v>45785</v>
      </c>
      <c r="S6127" s="86">
        <f>PER_MONTH!F6119</f>
        <v>0.4375</v>
      </c>
      <c r="T6127" s="102">
        <f>PER_MONTH!G6119</f>
        <v>0</v>
      </c>
      <c r="U6127" s="100">
        <f t="shared" si="96"/>
        <v>0</v>
      </c>
    </row>
    <row r="6128" spans="18:21" x14ac:dyDescent="0.3">
      <c r="R6128" s="85">
        <f>PER_MONTH!A6120</f>
        <v>45785</v>
      </c>
      <c r="S6128" s="86">
        <f>PER_MONTH!F6120</f>
        <v>0.45833333333333331</v>
      </c>
      <c r="T6128" s="102">
        <f>PER_MONTH!G6120</f>
        <v>0</v>
      </c>
      <c r="U6128" s="100">
        <f t="shared" si="96"/>
        <v>0</v>
      </c>
    </row>
    <row r="6129" spans="18:21" x14ac:dyDescent="0.3">
      <c r="R6129" s="85">
        <f>PER_MONTH!A6121</f>
        <v>45785</v>
      </c>
      <c r="S6129" s="86">
        <f>PER_MONTH!F6121</f>
        <v>0.47916666666666669</v>
      </c>
      <c r="T6129" s="102">
        <f>PER_MONTH!G6121</f>
        <v>0</v>
      </c>
      <c r="U6129" s="100">
        <f t="shared" si="96"/>
        <v>0</v>
      </c>
    </row>
    <row r="6130" spans="18:21" x14ac:dyDescent="0.3">
      <c r="R6130" s="85">
        <f>PER_MONTH!A6122</f>
        <v>45785</v>
      </c>
      <c r="S6130" s="86">
        <f>PER_MONTH!F6122</f>
        <v>0.5</v>
      </c>
      <c r="T6130" s="102">
        <f>PER_MONTH!G6122</f>
        <v>0</v>
      </c>
      <c r="U6130" s="100">
        <f t="shared" si="96"/>
        <v>0</v>
      </c>
    </row>
    <row r="6131" spans="18:21" x14ac:dyDescent="0.3">
      <c r="R6131" s="85">
        <f>PER_MONTH!A6123</f>
        <v>45785</v>
      </c>
      <c r="S6131" s="86">
        <f>PER_MONTH!F6123</f>
        <v>0.52083333333333337</v>
      </c>
      <c r="T6131" s="102">
        <f>PER_MONTH!G6123</f>
        <v>0</v>
      </c>
      <c r="U6131" s="100">
        <f t="shared" si="96"/>
        <v>0</v>
      </c>
    </row>
    <row r="6132" spans="18:21" x14ac:dyDescent="0.3">
      <c r="R6132" s="85">
        <f>PER_MONTH!A6124</f>
        <v>45785</v>
      </c>
      <c r="S6132" s="86">
        <f>PER_MONTH!F6124</f>
        <v>0.54166666666666663</v>
      </c>
      <c r="T6132" s="102">
        <f>PER_MONTH!G6124</f>
        <v>0</v>
      </c>
      <c r="U6132" s="100">
        <f t="shared" si="96"/>
        <v>0</v>
      </c>
    </row>
    <row r="6133" spans="18:21" x14ac:dyDescent="0.3">
      <c r="R6133" s="85">
        <f>PER_MONTH!A6125</f>
        <v>45785</v>
      </c>
      <c r="S6133" s="86">
        <f>PER_MONTH!F6125</f>
        <v>0.5625</v>
      </c>
      <c r="T6133" s="102">
        <f>PER_MONTH!G6125</f>
        <v>0</v>
      </c>
      <c r="U6133" s="100">
        <f t="shared" si="96"/>
        <v>0</v>
      </c>
    </row>
    <row r="6134" spans="18:21" x14ac:dyDescent="0.3">
      <c r="R6134" s="85">
        <f>PER_MONTH!A6126</f>
        <v>45785</v>
      </c>
      <c r="S6134" s="86">
        <f>PER_MONTH!F6126</f>
        <v>0.58333333333333337</v>
      </c>
      <c r="T6134" s="102">
        <f>PER_MONTH!G6126</f>
        <v>0</v>
      </c>
      <c r="U6134" s="100">
        <f t="shared" si="96"/>
        <v>0</v>
      </c>
    </row>
    <row r="6135" spans="18:21" x14ac:dyDescent="0.3">
      <c r="R6135" s="85">
        <f>PER_MONTH!A6127</f>
        <v>45785</v>
      </c>
      <c r="S6135" s="86">
        <f>PER_MONTH!F6127</f>
        <v>0.60416666666666663</v>
      </c>
      <c r="T6135" s="102">
        <f>PER_MONTH!G6127</f>
        <v>0</v>
      </c>
      <c r="U6135" s="100">
        <f t="shared" si="96"/>
        <v>0</v>
      </c>
    </row>
    <row r="6136" spans="18:21" x14ac:dyDescent="0.3">
      <c r="R6136" s="85">
        <f>PER_MONTH!A6128</f>
        <v>45785</v>
      </c>
      <c r="S6136" s="86">
        <f>PER_MONTH!F6128</f>
        <v>0.625</v>
      </c>
      <c r="T6136" s="102">
        <f>PER_MONTH!G6128</f>
        <v>0</v>
      </c>
      <c r="U6136" s="100">
        <f t="shared" si="96"/>
        <v>0</v>
      </c>
    </row>
    <row r="6137" spans="18:21" x14ac:dyDescent="0.3">
      <c r="R6137" s="85">
        <f>PER_MONTH!A6129</f>
        <v>45785</v>
      </c>
      <c r="S6137" s="86">
        <f>PER_MONTH!F6129</f>
        <v>0.64583333333333337</v>
      </c>
      <c r="T6137" s="102">
        <f>PER_MONTH!G6129</f>
        <v>0</v>
      </c>
      <c r="U6137" s="100">
        <f t="shared" si="96"/>
        <v>0</v>
      </c>
    </row>
    <row r="6138" spans="18:21" x14ac:dyDescent="0.3">
      <c r="R6138" s="85">
        <f>PER_MONTH!A6130</f>
        <v>45785</v>
      </c>
      <c r="S6138" s="86">
        <f>PER_MONTH!F6130</f>
        <v>0.66666666666666663</v>
      </c>
      <c r="T6138" s="102">
        <f>PER_MONTH!G6130</f>
        <v>0</v>
      </c>
      <c r="U6138" s="100">
        <f t="shared" si="96"/>
        <v>0</v>
      </c>
    </row>
    <row r="6139" spans="18:21" x14ac:dyDescent="0.3">
      <c r="R6139" s="85">
        <f>PER_MONTH!A6131</f>
        <v>45785</v>
      </c>
      <c r="S6139" s="86">
        <f>PER_MONTH!F6131</f>
        <v>0.6875</v>
      </c>
      <c r="T6139" s="102">
        <f>PER_MONTH!G6131</f>
        <v>0</v>
      </c>
      <c r="U6139" s="100">
        <f t="shared" si="96"/>
        <v>0</v>
      </c>
    </row>
    <row r="6140" spans="18:21" x14ac:dyDescent="0.3">
      <c r="R6140" s="85">
        <f>PER_MONTH!A6132</f>
        <v>45785</v>
      </c>
      <c r="S6140" s="86">
        <f>PER_MONTH!F6132</f>
        <v>0.70833333333333337</v>
      </c>
      <c r="T6140" s="102">
        <f>PER_MONTH!G6132</f>
        <v>0</v>
      </c>
      <c r="U6140" s="100">
        <f t="shared" si="96"/>
        <v>0</v>
      </c>
    </row>
    <row r="6141" spans="18:21" x14ac:dyDescent="0.3">
      <c r="R6141" s="85">
        <f>PER_MONTH!A6133</f>
        <v>45785</v>
      </c>
      <c r="S6141" s="86">
        <f>PER_MONTH!F6133</f>
        <v>0.72916666666666663</v>
      </c>
      <c r="T6141" s="102">
        <f>PER_MONTH!G6133</f>
        <v>0</v>
      </c>
      <c r="U6141" s="100">
        <f t="shared" si="96"/>
        <v>0</v>
      </c>
    </row>
    <row r="6142" spans="18:21" x14ac:dyDescent="0.3">
      <c r="R6142" s="85">
        <f>PER_MONTH!A6134</f>
        <v>45785</v>
      </c>
      <c r="S6142" s="86">
        <f>PER_MONTH!F6134</f>
        <v>0.75</v>
      </c>
      <c r="T6142" s="102">
        <f>PER_MONTH!G6134</f>
        <v>0</v>
      </c>
      <c r="U6142" s="100">
        <f t="shared" si="96"/>
        <v>0</v>
      </c>
    </row>
    <row r="6143" spans="18:21" x14ac:dyDescent="0.3">
      <c r="R6143" s="85">
        <f>PER_MONTH!A6135</f>
        <v>45785</v>
      </c>
      <c r="S6143" s="86">
        <f>PER_MONTH!F6135</f>
        <v>0.77083333333333337</v>
      </c>
      <c r="T6143" s="102">
        <f>PER_MONTH!G6135</f>
        <v>0</v>
      </c>
      <c r="U6143" s="100">
        <f t="shared" si="96"/>
        <v>0</v>
      </c>
    </row>
    <row r="6144" spans="18:21" x14ac:dyDescent="0.3">
      <c r="R6144" s="85">
        <f>PER_MONTH!A6136</f>
        <v>45785</v>
      </c>
      <c r="S6144" s="86">
        <f>PER_MONTH!F6136</f>
        <v>0.79166666666666663</v>
      </c>
      <c r="T6144" s="102">
        <f>PER_MONTH!G6136</f>
        <v>0</v>
      </c>
      <c r="U6144" s="100">
        <f t="shared" si="96"/>
        <v>0</v>
      </c>
    </row>
    <row r="6145" spans="18:21" x14ac:dyDescent="0.3">
      <c r="R6145" s="85">
        <f>PER_MONTH!A6137</f>
        <v>45785</v>
      </c>
      <c r="S6145" s="86">
        <f>PER_MONTH!F6137</f>
        <v>0.8125</v>
      </c>
      <c r="T6145" s="102">
        <f>PER_MONTH!G6137</f>
        <v>0</v>
      </c>
      <c r="U6145" s="100">
        <f t="shared" si="96"/>
        <v>0</v>
      </c>
    </row>
    <row r="6146" spans="18:21" x14ac:dyDescent="0.3">
      <c r="R6146" s="85">
        <f>PER_MONTH!A6138</f>
        <v>45785</v>
      </c>
      <c r="S6146" s="86">
        <f>PER_MONTH!F6138</f>
        <v>0.83333333333333337</v>
      </c>
      <c r="T6146" s="102">
        <f>PER_MONTH!G6138</f>
        <v>0</v>
      </c>
      <c r="U6146" s="100">
        <f t="shared" si="96"/>
        <v>0</v>
      </c>
    </row>
    <row r="6147" spans="18:21" x14ac:dyDescent="0.3">
      <c r="R6147" s="85">
        <f>PER_MONTH!A6139</f>
        <v>45785</v>
      </c>
      <c r="S6147" s="86">
        <f>PER_MONTH!F6139</f>
        <v>0.85416666666666663</v>
      </c>
      <c r="T6147" s="102">
        <f>PER_MONTH!G6139</f>
        <v>0</v>
      </c>
      <c r="U6147" s="100">
        <f t="shared" si="96"/>
        <v>0</v>
      </c>
    </row>
    <row r="6148" spans="18:21" x14ac:dyDescent="0.3">
      <c r="R6148" s="85">
        <f>PER_MONTH!A6140</f>
        <v>45785</v>
      </c>
      <c r="S6148" s="86">
        <f>PER_MONTH!F6140</f>
        <v>0.875</v>
      </c>
      <c r="T6148" s="102">
        <f>PER_MONTH!G6140</f>
        <v>0</v>
      </c>
      <c r="U6148" s="100">
        <f t="shared" si="96"/>
        <v>0</v>
      </c>
    </row>
    <row r="6149" spans="18:21" x14ac:dyDescent="0.3">
      <c r="R6149" s="85">
        <f>PER_MONTH!A6141</f>
        <v>45785</v>
      </c>
      <c r="S6149" s="86">
        <f>PER_MONTH!F6141</f>
        <v>0.89583333333333337</v>
      </c>
      <c r="T6149" s="102">
        <f>PER_MONTH!G6141</f>
        <v>0</v>
      </c>
      <c r="U6149" s="100">
        <f t="shared" si="96"/>
        <v>0</v>
      </c>
    </row>
    <row r="6150" spans="18:21" x14ac:dyDescent="0.3">
      <c r="R6150" s="85">
        <f>PER_MONTH!A6142</f>
        <v>45785</v>
      </c>
      <c r="S6150" s="86">
        <f>PER_MONTH!F6142</f>
        <v>0.91666666666666663</v>
      </c>
      <c r="T6150" s="102">
        <f>PER_MONTH!G6142</f>
        <v>0</v>
      </c>
      <c r="U6150" s="100">
        <f t="shared" si="96"/>
        <v>0</v>
      </c>
    </row>
    <row r="6151" spans="18:21" x14ac:dyDescent="0.3">
      <c r="R6151" s="85">
        <f>PER_MONTH!A6143</f>
        <v>45785</v>
      </c>
      <c r="S6151" s="86">
        <f>PER_MONTH!F6143</f>
        <v>0.9375</v>
      </c>
      <c r="T6151" s="102">
        <f>PER_MONTH!G6143</f>
        <v>0</v>
      </c>
      <c r="U6151" s="100">
        <f t="shared" si="96"/>
        <v>0</v>
      </c>
    </row>
    <row r="6152" spans="18:21" x14ac:dyDescent="0.3">
      <c r="R6152" s="85">
        <f>PER_MONTH!A6144</f>
        <v>45785</v>
      </c>
      <c r="S6152" s="86">
        <f>PER_MONTH!F6144</f>
        <v>0.95833333333333337</v>
      </c>
      <c r="T6152" s="102">
        <f>PER_MONTH!G6144</f>
        <v>0</v>
      </c>
      <c r="U6152" s="100">
        <f t="shared" si="96"/>
        <v>0</v>
      </c>
    </row>
    <row r="6153" spans="18:21" x14ac:dyDescent="0.3">
      <c r="R6153" s="85">
        <f>PER_MONTH!A6145</f>
        <v>45785</v>
      </c>
      <c r="S6153" s="86">
        <f>PER_MONTH!F6145</f>
        <v>0.97916666666666663</v>
      </c>
      <c r="T6153" s="102">
        <f>PER_MONTH!G6145</f>
        <v>0</v>
      </c>
      <c r="U6153" s="100">
        <f t="shared" si="96"/>
        <v>0</v>
      </c>
    </row>
    <row r="6154" spans="18:21" x14ac:dyDescent="0.3">
      <c r="R6154" s="85">
        <f>PER_MONTH!A6146</f>
        <v>45786</v>
      </c>
      <c r="S6154" s="86">
        <f>PER_MONTH!F6146</f>
        <v>0</v>
      </c>
      <c r="T6154" s="102">
        <f>PER_MONTH!G6146</f>
        <v>0</v>
      </c>
      <c r="U6154" s="100">
        <f t="shared" si="96"/>
        <v>0</v>
      </c>
    </row>
    <row r="6155" spans="18:21" x14ac:dyDescent="0.3">
      <c r="R6155" s="85">
        <f>PER_MONTH!A6147</f>
        <v>45786</v>
      </c>
      <c r="S6155" s="86">
        <f>PER_MONTH!F6147</f>
        <v>2.0833333333333329E-2</v>
      </c>
      <c r="T6155" s="102">
        <f>PER_MONTH!G6147</f>
        <v>0</v>
      </c>
      <c r="U6155" s="100">
        <f t="shared" si="96"/>
        <v>0</v>
      </c>
    </row>
    <row r="6156" spans="18:21" x14ac:dyDescent="0.3">
      <c r="R6156" s="85">
        <f>PER_MONTH!A6148</f>
        <v>45786</v>
      </c>
      <c r="S6156" s="86">
        <f>PER_MONTH!F6148</f>
        <v>4.1666666666666657E-2</v>
      </c>
      <c r="T6156" s="102">
        <f>PER_MONTH!G6148</f>
        <v>0</v>
      </c>
      <c r="U6156" s="100">
        <f t="shared" ref="U6156:U6219" si="97">T6156/0.5</f>
        <v>0</v>
      </c>
    </row>
    <row r="6157" spans="18:21" x14ac:dyDescent="0.3">
      <c r="R6157" s="85">
        <f>PER_MONTH!A6149</f>
        <v>45786</v>
      </c>
      <c r="S6157" s="86">
        <f>PER_MONTH!F6149</f>
        <v>6.25E-2</v>
      </c>
      <c r="T6157" s="102">
        <f>PER_MONTH!G6149</f>
        <v>0</v>
      </c>
      <c r="U6157" s="100">
        <f t="shared" si="97"/>
        <v>0</v>
      </c>
    </row>
    <row r="6158" spans="18:21" x14ac:dyDescent="0.3">
      <c r="R6158" s="85">
        <f>PER_MONTH!A6150</f>
        <v>45786</v>
      </c>
      <c r="S6158" s="86">
        <f>PER_MONTH!F6150</f>
        <v>8.3333333333333329E-2</v>
      </c>
      <c r="T6158" s="102">
        <f>PER_MONTH!G6150</f>
        <v>0</v>
      </c>
      <c r="U6158" s="100">
        <f t="shared" si="97"/>
        <v>0</v>
      </c>
    </row>
    <row r="6159" spans="18:21" x14ac:dyDescent="0.3">
      <c r="R6159" s="85">
        <f>PER_MONTH!A6151</f>
        <v>45786</v>
      </c>
      <c r="S6159" s="86">
        <f>PER_MONTH!F6151</f>
        <v>0.1041666666666667</v>
      </c>
      <c r="T6159" s="102">
        <f>PER_MONTH!G6151</f>
        <v>0</v>
      </c>
      <c r="U6159" s="100">
        <f t="shared" si="97"/>
        <v>0</v>
      </c>
    </row>
    <row r="6160" spans="18:21" x14ac:dyDescent="0.3">
      <c r="R6160" s="85">
        <f>PER_MONTH!A6152</f>
        <v>45786</v>
      </c>
      <c r="S6160" s="86">
        <f>PER_MONTH!F6152</f>
        <v>0.125</v>
      </c>
      <c r="T6160" s="102">
        <f>PER_MONTH!G6152</f>
        <v>0</v>
      </c>
      <c r="U6160" s="100">
        <f t="shared" si="97"/>
        <v>0</v>
      </c>
    </row>
    <row r="6161" spans="18:21" x14ac:dyDescent="0.3">
      <c r="R6161" s="85">
        <f>PER_MONTH!A6153</f>
        <v>45786</v>
      </c>
      <c r="S6161" s="86">
        <f>PER_MONTH!F6153</f>
        <v>0.14583333333333329</v>
      </c>
      <c r="T6161" s="102">
        <f>PER_MONTH!G6153</f>
        <v>0</v>
      </c>
      <c r="U6161" s="100">
        <f t="shared" si="97"/>
        <v>0</v>
      </c>
    </row>
    <row r="6162" spans="18:21" x14ac:dyDescent="0.3">
      <c r="R6162" s="85">
        <f>PER_MONTH!A6154</f>
        <v>45786</v>
      </c>
      <c r="S6162" s="86">
        <f>PER_MONTH!F6154</f>
        <v>0.16666666666666671</v>
      </c>
      <c r="T6162" s="102">
        <f>PER_MONTH!G6154</f>
        <v>0</v>
      </c>
      <c r="U6162" s="100">
        <f t="shared" si="97"/>
        <v>0</v>
      </c>
    </row>
    <row r="6163" spans="18:21" x14ac:dyDescent="0.3">
      <c r="R6163" s="85">
        <f>PER_MONTH!A6155</f>
        <v>45786</v>
      </c>
      <c r="S6163" s="86">
        <f>PER_MONTH!F6155</f>
        <v>0.1875</v>
      </c>
      <c r="T6163" s="102">
        <f>PER_MONTH!G6155</f>
        <v>0</v>
      </c>
      <c r="U6163" s="100">
        <f t="shared" si="97"/>
        <v>0</v>
      </c>
    </row>
    <row r="6164" spans="18:21" x14ac:dyDescent="0.3">
      <c r="R6164" s="85">
        <f>PER_MONTH!A6156</f>
        <v>45786</v>
      </c>
      <c r="S6164" s="86">
        <f>PER_MONTH!F6156</f>
        <v>0.20833333333333329</v>
      </c>
      <c r="T6164" s="102">
        <f>PER_MONTH!G6156</f>
        <v>0</v>
      </c>
      <c r="U6164" s="100">
        <f t="shared" si="97"/>
        <v>0</v>
      </c>
    </row>
    <row r="6165" spans="18:21" x14ac:dyDescent="0.3">
      <c r="R6165" s="85">
        <f>PER_MONTH!A6157</f>
        <v>45786</v>
      </c>
      <c r="S6165" s="86">
        <f>PER_MONTH!F6157</f>
        <v>0.22916666666666671</v>
      </c>
      <c r="T6165" s="102">
        <f>PER_MONTH!G6157</f>
        <v>0</v>
      </c>
      <c r="U6165" s="100">
        <f t="shared" si="97"/>
        <v>0</v>
      </c>
    </row>
    <row r="6166" spans="18:21" x14ac:dyDescent="0.3">
      <c r="R6166" s="85">
        <f>PER_MONTH!A6158</f>
        <v>45786</v>
      </c>
      <c r="S6166" s="86">
        <f>PER_MONTH!F6158</f>
        <v>0.25</v>
      </c>
      <c r="T6166" s="102">
        <f>PER_MONTH!G6158</f>
        <v>0</v>
      </c>
      <c r="U6166" s="100">
        <f t="shared" si="97"/>
        <v>0</v>
      </c>
    </row>
    <row r="6167" spans="18:21" x14ac:dyDescent="0.3">
      <c r="R6167" s="85">
        <f>PER_MONTH!A6159</f>
        <v>45786</v>
      </c>
      <c r="S6167" s="86">
        <f>PER_MONTH!F6159</f>
        <v>0.27083333333333331</v>
      </c>
      <c r="T6167" s="102">
        <f>PER_MONTH!G6159</f>
        <v>0</v>
      </c>
      <c r="U6167" s="100">
        <f t="shared" si="97"/>
        <v>0</v>
      </c>
    </row>
    <row r="6168" spans="18:21" x14ac:dyDescent="0.3">
      <c r="R6168" s="85">
        <f>PER_MONTH!A6160</f>
        <v>45786</v>
      </c>
      <c r="S6168" s="86">
        <f>PER_MONTH!F6160</f>
        <v>0.29166666666666669</v>
      </c>
      <c r="T6168" s="102">
        <f>PER_MONTH!G6160</f>
        <v>0</v>
      </c>
      <c r="U6168" s="100">
        <f t="shared" si="97"/>
        <v>0</v>
      </c>
    </row>
    <row r="6169" spans="18:21" x14ac:dyDescent="0.3">
      <c r="R6169" s="85">
        <f>PER_MONTH!A6161</f>
        <v>45786</v>
      </c>
      <c r="S6169" s="86">
        <f>PER_MONTH!F6161</f>
        <v>0.3125</v>
      </c>
      <c r="T6169" s="102">
        <f>PER_MONTH!G6161</f>
        <v>0</v>
      </c>
      <c r="U6169" s="100">
        <f t="shared" si="97"/>
        <v>0</v>
      </c>
    </row>
    <row r="6170" spans="18:21" x14ac:dyDescent="0.3">
      <c r="R6170" s="85">
        <f>PER_MONTH!A6162</f>
        <v>45786</v>
      </c>
      <c r="S6170" s="86">
        <f>PER_MONTH!F6162</f>
        <v>0.33333333333333331</v>
      </c>
      <c r="T6170" s="102">
        <f>PER_MONTH!G6162</f>
        <v>0</v>
      </c>
      <c r="U6170" s="100">
        <f t="shared" si="97"/>
        <v>0</v>
      </c>
    </row>
    <row r="6171" spans="18:21" x14ac:dyDescent="0.3">
      <c r="R6171" s="85">
        <f>PER_MONTH!A6163</f>
        <v>45786</v>
      </c>
      <c r="S6171" s="86">
        <f>PER_MONTH!F6163</f>
        <v>0.35416666666666669</v>
      </c>
      <c r="T6171" s="102">
        <f>PER_MONTH!G6163</f>
        <v>0</v>
      </c>
      <c r="U6171" s="100">
        <f t="shared" si="97"/>
        <v>0</v>
      </c>
    </row>
    <row r="6172" spans="18:21" x14ac:dyDescent="0.3">
      <c r="R6172" s="85">
        <f>PER_MONTH!A6164</f>
        <v>45786</v>
      </c>
      <c r="S6172" s="86">
        <f>PER_MONTH!F6164</f>
        <v>0.375</v>
      </c>
      <c r="T6172" s="102">
        <f>PER_MONTH!G6164</f>
        <v>0</v>
      </c>
      <c r="U6172" s="100">
        <f t="shared" si="97"/>
        <v>0</v>
      </c>
    </row>
    <row r="6173" spans="18:21" x14ac:dyDescent="0.3">
      <c r="R6173" s="85">
        <f>PER_MONTH!A6165</f>
        <v>45786</v>
      </c>
      <c r="S6173" s="86">
        <f>PER_MONTH!F6165</f>
        <v>0.39583333333333331</v>
      </c>
      <c r="T6173" s="102">
        <f>PER_MONTH!G6165</f>
        <v>0</v>
      </c>
      <c r="U6173" s="100">
        <f t="shared" si="97"/>
        <v>0</v>
      </c>
    </row>
    <row r="6174" spans="18:21" x14ac:dyDescent="0.3">
      <c r="R6174" s="85">
        <f>PER_MONTH!A6166</f>
        <v>45786</v>
      </c>
      <c r="S6174" s="86">
        <f>PER_MONTH!F6166</f>
        <v>0.41666666666666669</v>
      </c>
      <c r="T6174" s="102">
        <f>PER_MONTH!G6166</f>
        <v>0</v>
      </c>
      <c r="U6174" s="100">
        <f t="shared" si="97"/>
        <v>0</v>
      </c>
    </row>
    <row r="6175" spans="18:21" x14ac:dyDescent="0.3">
      <c r="R6175" s="85">
        <f>PER_MONTH!A6167</f>
        <v>45786</v>
      </c>
      <c r="S6175" s="86">
        <f>PER_MONTH!F6167</f>
        <v>0.4375</v>
      </c>
      <c r="T6175" s="102">
        <f>PER_MONTH!G6167</f>
        <v>0</v>
      </c>
      <c r="U6175" s="100">
        <f t="shared" si="97"/>
        <v>0</v>
      </c>
    </row>
    <row r="6176" spans="18:21" x14ac:dyDescent="0.3">
      <c r="R6176" s="85">
        <f>PER_MONTH!A6168</f>
        <v>45786</v>
      </c>
      <c r="S6176" s="86">
        <f>PER_MONTH!F6168</f>
        <v>0.45833333333333331</v>
      </c>
      <c r="T6176" s="102">
        <f>PER_MONTH!G6168</f>
        <v>0</v>
      </c>
      <c r="U6176" s="100">
        <f t="shared" si="97"/>
        <v>0</v>
      </c>
    </row>
    <row r="6177" spans="18:21" x14ac:dyDescent="0.3">
      <c r="R6177" s="85">
        <f>PER_MONTH!A6169</f>
        <v>45786</v>
      </c>
      <c r="S6177" s="86">
        <f>PER_MONTH!F6169</f>
        <v>0.47916666666666669</v>
      </c>
      <c r="T6177" s="102">
        <f>PER_MONTH!G6169</f>
        <v>0</v>
      </c>
      <c r="U6177" s="100">
        <f t="shared" si="97"/>
        <v>0</v>
      </c>
    </row>
    <row r="6178" spans="18:21" x14ac:dyDescent="0.3">
      <c r="R6178" s="85">
        <f>PER_MONTH!A6170</f>
        <v>45786</v>
      </c>
      <c r="S6178" s="86">
        <f>PER_MONTH!F6170</f>
        <v>0.5</v>
      </c>
      <c r="T6178" s="102">
        <f>PER_MONTH!G6170</f>
        <v>0</v>
      </c>
      <c r="U6178" s="100">
        <f t="shared" si="97"/>
        <v>0</v>
      </c>
    </row>
    <row r="6179" spans="18:21" x14ac:dyDescent="0.3">
      <c r="R6179" s="85">
        <f>PER_MONTH!A6171</f>
        <v>45786</v>
      </c>
      <c r="S6179" s="86">
        <f>PER_MONTH!F6171</f>
        <v>0.52083333333333337</v>
      </c>
      <c r="T6179" s="102">
        <f>PER_MONTH!G6171</f>
        <v>0</v>
      </c>
      <c r="U6179" s="100">
        <f t="shared" si="97"/>
        <v>0</v>
      </c>
    </row>
    <row r="6180" spans="18:21" x14ac:dyDescent="0.3">
      <c r="R6180" s="85">
        <f>PER_MONTH!A6172</f>
        <v>45786</v>
      </c>
      <c r="S6180" s="86">
        <f>PER_MONTH!F6172</f>
        <v>0.54166666666666663</v>
      </c>
      <c r="T6180" s="102">
        <f>PER_MONTH!G6172</f>
        <v>0</v>
      </c>
      <c r="U6180" s="100">
        <f t="shared" si="97"/>
        <v>0</v>
      </c>
    </row>
    <row r="6181" spans="18:21" x14ac:dyDescent="0.3">
      <c r="R6181" s="85">
        <f>PER_MONTH!A6173</f>
        <v>45786</v>
      </c>
      <c r="S6181" s="86">
        <f>PER_MONTH!F6173</f>
        <v>0.5625</v>
      </c>
      <c r="T6181" s="102">
        <f>PER_MONTH!G6173</f>
        <v>0</v>
      </c>
      <c r="U6181" s="100">
        <f t="shared" si="97"/>
        <v>0</v>
      </c>
    </row>
    <row r="6182" spans="18:21" x14ac:dyDescent="0.3">
      <c r="R6182" s="85">
        <f>PER_MONTH!A6174</f>
        <v>45786</v>
      </c>
      <c r="S6182" s="86">
        <f>PER_MONTH!F6174</f>
        <v>0.58333333333333337</v>
      </c>
      <c r="T6182" s="102">
        <f>PER_MONTH!G6174</f>
        <v>0</v>
      </c>
      <c r="U6182" s="100">
        <f t="shared" si="97"/>
        <v>0</v>
      </c>
    </row>
    <row r="6183" spans="18:21" x14ac:dyDescent="0.3">
      <c r="R6183" s="85">
        <f>PER_MONTH!A6175</f>
        <v>45786</v>
      </c>
      <c r="S6183" s="86">
        <f>PER_MONTH!F6175</f>
        <v>0.60416666666666663</v>
      </c>
      <c r="T6183" s="102">
        <f>PER_MONTH!G6175</f>
        <v>0</v>
      </c>
      <c r="U6183" s="100">
        <f t="shared" si="97"/>
        <v>0</v>
      </c>
    </row>
    <row r="6184" spans="18:21" x14ac:dyDescent="0.3">
      <c r="R6184" s="85">
        <f>PER_MONTH!A6176</f>
        <v>45786</v>
      </c>
      <c r="S6184" s="86">
        <f>PER_MONTH!F6176</f>
        <v>0.625</v>
      </c>
      <c r="T6184" s="102">
        <f>PER_MONTH!G6176</f>
        <v>0</v>
      </c>
      <c r="U6184" s="100">
        <f t="shared" si="97"/>
        <v>0</v>
      </c>
    </row>
    <row r="6185" spans="18:21" x14ac:dyDescent="0.3">
      <c r="R6185" s="85">
        <f>PER_MONTH!A6177</f>
        <v>45786</v>
      </c>
      <c r="S6185" s="86">
        <f>PER_MONTH!F6177</f>
        <v>0.64583333333333337</v>
      </c>
      <c r="T6185" s="102">
        <f>PER_MONTH!G6177</f>
        <v>0</v>
      </c>
      <c r="U6185" s="100">
        <f t="shared" si="97"/>
        <v>0</v>
      </c>
    </row>
    <row r="6186" spans="18:21" x14ac:dyDescent="0.3">
      <c r="R6186" s="85">
        <f>PER_MONTH!A6178</f>
        <v>45786</v>
      </c>
      <c r="S6186" s="86">
        <f>PER_MONTH!F6178</f>
        <v>0.66666666666666663</v>
      </c>
      <c r="T6186" s="102">
        <f>PER_MONTH!G6178</f>
        <v>0</v>
      </c>
      <c r="U6186" s="100">
        <f t="shared" si="97"/>
        <v>0</v>
      </c>
    </row>
    <row r="6187" spans="18:21" x14ac:dyDescent="0.3">
      <c r="R6187" s="85">
        <f>PER_MONTH!A6179</f>
        <v>45786</v>
      </c>
      <c r="S6187" s="86">
        <f>PER_MONTH!F6179</f>
        <v>0.6875</v>
      </c>
      <c r="T6187" s="102">
        <f>PER_MONTH!G6179</f>
        <v>0</v>
      </c>
      <c r="U6187" s="100">
        <f t="shared" si="97"/>
        <v>0</v>
      </c>
    </row>
    <row r="6188" spans="18:21" x14ac:dyDescent="0.3">
      <c r="R6188" s="85">
        <f>PER_MONTH!A6180</f>
        <v>45786</v>
      </c>
      <c r="S6188" s="86">
        <f>PER_MONTH!F6180</f>
        <v>0.70833333333333337</v>
      </c>
      <c r="T6188" s="102">
        <f>PER_MONTH!G6180</f>
        <v>0</v>
      </c>
      <c r="U6188" s="100">
        <f t="shared" si="97"/>
        <v>0</v>
      </c>
    </row>
    <row r="6189" spans="18:21" x14ac:dyDescent="0.3">
      <c r="R6189" s="85">
        <f>PER_MONTH!A6181</f>
        <v>45786</v>
      </c>
      <c r="S6189" s="86">
        <f>PER_MONTH!F6181</f>
        <v>0.72916666666666663</v>
      </c>
      <c r="T6189" s="102">
        <f>PER_MONTH!G6181</f>
        <v>0</v>
      </c>
      <c r="U6189" s="100">
        <f t="shared" si="97"/>
        <v>0</v>
      </c>
    </row>
    <row r="6190" spans="18:21" x14ac:dyDescent="0.3">
      <c r="R6190" s="85">
        <f>PER_MONTH!A6182</f>
        <v>45786</v>
      </c>
      <c r="S6190" s="86">
        <f>PER_MONTH!F6182</f>
        <v>0.75</v>
      </c>
      <c r="T6190" s="102">
        <f>PER_MONTH!G6182</f>
        <v>0</v>
      </c>
      <c r="U6190" s="100">
        <f t="shared" si="97"/>
        <v>0</v>
      </c>
    </row>
    <row r="6191" spans="18:21" x14ac:dyDescent="0.3">
      <c r="R6191" s="85">
        <f>PER_MONTH!A6183</f>
        <v>45786</v>
      </c>
      <c r="S6191" s="86">
        <f>PER_MONTH!F6183</f>
        <v>0.77083333333333337</v>
      </c>
      <c r="T6191" s="102">
        <f>PER_MONTH!G6183</f>
        <v>0</v>
      </c>
      <c r="U6191" s="100">
        <f t="shared" si="97"/>
        <v>0</v>
      </c>
    </row>
    <row r="6192" spans="18:21" x14ac:dyDescent="0.3">
      <c r="R6192" s="85">
        <f>PER_MONTH!A6184</f>
        <v>45786</v>
      </c>
      <c r="S6192" s="86">
        <f>PER_MONTH!F6184</f>
        <v>0.79166666666666663</v>
      </c>
      <c r="T6192" s="102">
        <f>PER_MONTH!G6184</f>
        <v>0</v>
      </c>
      <c r="U6192" s="100">
        <f t="shared" si="97"/>
        <v>0</v>
      </c>
    </row>
    <row r="6193" spans="18:21" x14ac:dyDescent="0.3">
      <c r="R6193" s="85">
        <f>PER_MONTH!A6185</f>
        <v>45786</v>
      </c>
      <c r="S6193" s="86">
        <f>PER_MONTH!F6185</f>
        <v>0.8125</v>
      </c>
      <c r="T6193" s="102">
        <f>PER_MONTH!G6185</f>
        <v>0</v>
      </c>
      <c r="U6193" s="100">
        <f t="shared" si="97"/>
        <v>0</v>
      </c>
    </row>
    <row r="6194" spans="18:21" x14ac:dyDescent="0.3">
      <c r="R6194" s="85">
        <f>PER_MONTH!A6186</f>
        <v>45786</v>
      </c>
      <c r="S6194" s="86">
        <f>PER_MONTH!F6186</f>
        <v>0.83333333333333337</v>
      </c>
      <c r="T6194" s="102">
        <f>PER_MONTH!G6186</f>
        <v>0</v>
      </c>
      <c r="U6194" s="100">
        <f t="shared" si="97"/>
        <v>0</v>
      </c>
    </row>
    <row r="6195" spans="18:21" x14ac:dyDescent="0.3">
      <c r="R6195" s="85">
        <f>PER_MONTH!A6187</f>
        <v>45786</v>
      </c>
      <c r="S6195" s="86">
        <f>PER_MONTH!F6187</f>
        <v>0.85416666666666663</v>
      </c>
      <c r="T6195" s="102">
        <f>PER_MONTH!G6187</f>
        <v>0</v>
      </c>
      <c r="U6195" s="100">
        <f t="shared" si="97"/>
        <v>0</v>
      </c>
    </row>
    <row r="6196" spans="18:21" x14ac:dyDescent="0.3">
      <c r="R6196" s="85">
        <f>PER_MONTH!A6188</f>
        <v>45786</v>
      </c>
      <c r="S6196" s="86">
        <f>PER_MONTH!F6188</f>
        <v>0.875</v>
      </c>
      <c r="T6196" s="102">
        <f>PER_MONTH!G6188</f>
        <v>0</v>
      </c>
      <c r="U6196" s="100">
        <f t="shared" si="97"/>
        <v>0</v>
      </c>
    </row>
    <row r="6197" spans="18:21" x14ac:dyDescent="0.3">
      <c r="R6197" s="85">
        <f>PER_MONTH!A6189</f>
        <v>45786</v>
      </c>
      <c r="S6197" s="86">
        <f>PER_MONTH!F6189</f>
        <v>0.89583333333333337</v>
      </c>
      <c r="T6197" s="102">
        <f>PER_MONTH!G6189</f>
        <v>0</v>
      </c>
      <c r="U6197" s="100">
        <f t="shared" si="97"/>
        <v>0</v>
      </c>
    </row>
    <row r="6198" spans="18:21" x14ac:dyDescent="0.3">
      <c r="R6198" s="85">
        <f>PER_MONTH!A6190</f>
        <v>45786</v>
      </c>
      <c r="S6198" s="86">
        <f>PER_MONTH!F6190</f>
        <v>0.91666666666666663</v>
      </c>
      <c r="T6198" s="102">
        <f>PER_MONTH!G6190</f>
        <v>0</v>
      </c>
      <c r="U6198" s="100">
        <f t="shared" si="97"/>
        <v>0</v>
      </c>
    </row>
    <row r="6199" spans="18:21" x14ac:dyDescent="0.3">
      <c r="R6199" s="85">
        <f>PER_MONTH!A6191</f>
        <v>45786</v>
      </c>
      <c r="S6199" s="86">
        <f>PER_MONTH!F6191</f>
        <v>0.9375</v>
      </c>
      <c r="T6199" s="102">
        <f>PER_MONTH!G6191</f>
        <v>0</v>
      </c>
      <c r="U6199" s="100">
        <f t="shared" si="97"/>
        <v>0</v>
      </c>
    </row>
    <row r="6200" spans="18:21" x14ac:dyDescent="0.3">
      <c r="R6200" s="85">
        <f>PER_MONTH!A6192</f>
        <v>45786</v>
      </c>
      <c r="S6200" s="86">
        <f>PER_MONTH!F6192</f>
        <v>0.95833333333333337</v>
      </c>
      <c r="T6200" s="102">
        <f>PER_MONTH!G6192</f>
        <v>0</v>
      </c>
      <c r="U6200" s="100">
        <f t="shared" si="97"/>
        <v>0</v>
      </c>
    </row>
    <row r="6201" spans="18:21" x14ac:dyDescent="0.3">
      <c r="R6201" s="85">
        <f>PER_MONTH!A6193</f>
        <v>45786</v>
      </c>
      <c r="S6201" s="86">
        <f>PER_MONTH!F6193</f>
        <v>0.97916666666666663</v>
      </c>
      <c r="T6201" s="102">
        <f>PER_MONTH!G6193</f>
        <v>0</v>
      </c>
      <c r="U6201" s="100">
        <f t="shared" si="97"/>
        <v>0</v>
      </c>
    </row>
    <row r="6202" spans="18:21" x14ac:dyDescent="0.3">
      <c r="R6202" s="85">
        <f>PER_MONTH!A6194</f>
        <v>45787</v>
      </c>
      <c r="S6202" s="86">
        <f>PER_MONTH!F6194</f>
        <v>0</v>
      </c>
      <c r="T6202" s="102">
        <f>PER_MONTH!G6194</f>
        <v>0</v>
      </c>
      <c r="U6202" s="100">
        <f t="shared" si="97"/>
        <v>0</v>
      </c>
    </row>
    <row r="6203" spans="18:21" x14ac:dyDescent="0.3">
      <c r="R6203" s="85">
        <f>PER_MONTH!A6195</f>
        <v>45787</v>
      </c>
      <c r="S6203" s="86">
        <f>PER_MONTH!F6195</f>
        <v>2.0833333333333329E-2</v>
      </c>
      <c r="T6203" s="102">
        <f>PER_MONTH!G6195</f>
        <v>0</v>
      </c>
      <c r="U6203" s="100">
        <f t="shared" si="97"/>
        <v>0</v>
      </c>
    </row>
    <row r="6204" spans="18:21" x14ac:dyDescent="0.3">
      <c r="R6204" s="85">
        <f>PER_MONTH!A6196</f>
        <v>45787</v>
      </c>
      <c r="S6204" s="86">
        <f>PER_MONTH!F6196</f>
        <v>4.1666666666666657E-2</v>
      </c>
      <c r="T6204" s="102">
        <f>PER_MONTH!G6196</f>
        <v>0</v>
      </c>
      <c r="U6204" s="100">
        <f t="shared" si="97"/>
        <v>0</v>
      </c>
    </row>
    <row r="6205" spans="18:21" x14ac:dyDescent="0.3">
      <c r="R6205" s="85">
        <f>PER_MONTH!A6197</f>
        <v>45787</v>
      </c>
      <c r="S6205" s="86">
        <f>PER_MONTH!F6197</f>
        <v>6.25E-2</v>
      </c>
      <c r="T6205" s="102">
        <f>PER_MONTH!G6197</f>
        <v>0</v>
      </c>
      <c r="U6205" s="100">
        <f t="shared" si="97"/>
        <v>0</v>
      </c>
    </row>
    <row r="6206" spans="18:21" x14ac:dyDescent="0.3">
      <c r="R6206" s="85">
        <f>PER_MONTH!A6198</f>
        <v>45787</v>
      </c>
      <c r="S6206" s="86">
        <f>PER_MONTH!F6198</f>
        <v>8.3333333333333329E-2</v>
      </c>
      <c r="T6206" s="102">
        <f>PER_MONTH!G6198</f>
        <v>0</v>
      </c>
      <c r="U6206" s="100">
        <f t="shared" si="97"/>
        <v>0</v>
      </c>
    </row>
    <row r="6207" spans="18:21" x14ac:dyDescent="0.3">
      <c r="R6207" s="85">
        <f>PER_MONTH!A6199</f>
        <v>45787</v>
      </c>
      <c r="S6207" s="86">
        <f>PER_MONTH!F6199</f>
        <v>0.1041666666666667</v>
      </c>
      <c r="T6207" s="102">
        <f>PER_MONTH!G6199</f>
        <v>0</v>
      </c>
      <c r="U6207" s="100">
        <f t="shared" si="97"/>
        <v>0</v>
      </c>
    </row>
    <row r="6208" spans="18:21" x14ac:dyDescent="0.3">
      <c r="R6208" s="85">
        <f>PER_MONTH!A6200</f>
        <v>45787</v>
      </c>
      <c r="S6208" s="86">
        <f>PER_MONTH!F6200</f>
        <v>0.125</v>
      </c>
      <c r="T6208" s="102">
        <f>PER_MONTH!G6200</f>
        <v>0</v>
      </c>
      <c r="U6208" s="100">
        <f t="shared" si="97"/>
        <v>0</v>
      </c>
    </row>
    <row r="6209" spans="18:21" x14ac:dyDescent="0.3">
      <c r="R6209" s="85">
        <f>PER_MONTH!A6201</f>
        <v>45787</v>
      </c>
      <c r="S6209" s="86">
        <f>PER_MONTH!F6201</f>
        <v>0.14583333333333329</v>
      </c>
      <c r="T6209" s="102">
        <f>PER_MONTH!G6201</f>
        <v>0</v>
      </c>
      <c r="U6209" s="100">
        <f t="shared" si="97"/>
        <v>0</v>
      </c>
    </row>
    <row r="6210" spans="18:21" x14ac:dyDescent="0.3">
      <c r="R6210" s="85">
        <f>PER_MONTH!A6202</f>
        <v>45787</v>
      </c>
      <c r="S6210" s="86">
        <f>PER_MONTH!F6202</f>
        <v>0.16666666666666671</v>
      </c>
      <c r="T6210" s="102">
        <f>PER_MONTH!G6202</f>
        <v>0</v>
      </c>
      <c r="U6210" s="100">
        <f t="shared" si="97"/>
        <v>0</v>
      </c>
    </row>
    <row r="6211" spans="18:21" x14ac:dyDescent="0.3">
      <c r="R6211" s="85">
        <f>PER_MONTH!A6203</f>
        <v>45787</v>
      </c>
      <c r="S6211" s="86">
        <f>PER_MONTH!F6203</f>
        <v>0.1875</v>
      </c>
      <c r="T6211" s="102">
        <f>PER_MONTH!G6203</f>
        <v>0</v>
      </c>
      <c r="U6211" s="100">
        <f t="shared" si="97"/>
        <v>0</v>
      </c>
    </row>
    <row r="6212" spans="18:21" x14ac:dyDescent="0.3">
      <c r="R6212" s="85">
        <f>PER_MONTH!A6204</f>
        <v>45787</v>
      </c>
      <c r="S6212" s="86">
        <f>PER_MONTH!F6204</f>
        <v>0.20833333333333329</v>
      </c>
      <c r="T6212" s="102">
        <f>PER_MONTH!G6204</f>
        <v>0</v>
      </c>
      <c r="U6212" s="100">
        <f t="shared" si="97"/>
        <v>0</v>
      </c>
    </row>
    <row r="6213" spans="18:21" x14ac:dyDescent="0.3">
      <c r="R6213" s="85">
        <f>PER_MONTH!A6205</f>
        <v>45787</v>
      </c>
      <c r="S6213" s="86">
        <f>PER_MONTH!F6205</f>
        <v>0.22916666666666671</v>
      </c>
      <c r="T6213" s="102">
        <f>PER_MONTH!G6205</f>
        <v>0</v>
      </c>
      <c r="U6213" s="100">
        <f t="shared" si="97"/>
        <v>0</v>
      </c>
    </row>
    <row r="6214" spans="18:21" x14ac:dyDescent="0.3">
      <c r="R6214" s="85">
        <f>PER_MONTH!A6206</f>
        <v>45787</v>
      </c>
      <c r="S6214" s="86">
        <f>PER_MONTH!F6206</f>
        <v>0.25</v>
      </c>
      <c r="T6214" s="102">
        <f>PER_MONTH!G6206</f>
        <v>0</v>
      </c>
      <c r="U6214" s="100">
        <f t="shared" si="97"/>
        <v>0</v>
      </c>
    </row>
    <row r="6215" spans="18:21" x14ac:dyDescent="0.3">
      <c r="R6215" s="85">
        <f>PER_MONTH!A6207</f>
        <v>45787</v>
      </c>
      <c r="S6215" s="86">
        <f>PER_MONTH!F6207</f>
        <v>0.27083333333333331</v>
      </c>
      <c r="T6215" s="102">
        <f>PER_MONTH!G6207</f>
        <v>0</v>
      </c>
      <c r="U6215" s="100">
        <f t="shared" si="97"/>
        <v>0</v>
      </c>
    </row>
    <row r="6216" spans="18:21" x14ac:dyDescent="0.3">
      <c r="R6216" s="85">
        <f>PER_MONTH!A6208</f>
        <v>45787</v>
      </c>
      <c r="S6216" s="86">
        <f>PER_MONTH!F6208</f>
        <v>0.29166666666666669</v>
      </c>
      <c r="T6216" s="102">
        <f>PER_MONTH!G6208</f>
        <v>0</v>
      </c>
      <c r="U6216" s="100">
        <f t="shared" si="97"/>
        <v>0</v>
      </c>
    </row>
    <row r="6217" spans="18:21" x14ac:dyDescent="0.3">
      <c r="R6217" s="85">
        <f>PER_MONTH!A6209</f>
        <v>45787</v>
      </c>
      <c r="S6217" s="86">
        <f>PER_MONTH!F6209</f>
        <v>0.3125</v>
      </c>
      <c r="T6217" s="102">
        <f>PER_MONTH!G6209</f>
        <v>0</v>
      </c>
      <c r="U6217" s="100">
        <f t="shared" si="97"/>
        <v>0</v>
      </c>
    </row>
    <row r="6218" spans="18:21" x14ac:dyDescent="0.3">
      <c r="R6218" s="85">
        <f>PER_MONTH!A6210</f>
        <v>45787</v>
      </c>
      <c r="S6218" s="86">
        <f>PER_MONTH!F6210</f>
        <v>0.33333333333333331</v>
      </c>
      <c r="T6218" s="102">
        <f>PER_MONTH!G6210</f>
        <v>0</v>
      </c>
      <c r="U6218" s="100">
        <f t="shared" si="97"/>
        <v>0</v>
      </c>
    </row>
    <row r="6219" spans="18:21" x14ac:dyDescent="0.3">
      <c r="R6219" s="85">
        <f>PER_MONTH!A6211</f>
        <v>45787</v>
      </c>
      <c r="S6219" s="86">
        <f>PER_MONTH!F6211</f>
        <v>0.35416666666666669</v>
      </c>
      <c r="T6219" s="102">
        <f>PER_MONTH!G6211</f>
        <v>0</v>
      </c>
      <c r="U6219" s="100">
        <f t="shared" si="97"/>
        <v>0</v>
      </c>
    </row>
    <row r="6220" spans="18:21" x14ac:dyDescent="0.3">
      <c r="R6220" s="85">
        <f>PER_MONTH!A6212</f>
        <v>45787</v>
      </c>
      <c r="S6220" s="86">
        <f>PER_MONTH!F6212</f>
        <v>0.375</v>
      </c>
      <c r="T6220" s="102">
        <f>PER_MONTH!G6212</f>
        <v>0</v>
      </c>
      <c r="U6220" s="100">
        <f t="shared" ref="U6220:U6283" si="98">T6220/0.5</f>
        <v>0</v>
      </c>
    </row>
    <row r="6221" spans="18:21" x14ac:dyDescent="0.3">
      <c r="R6221" s="85">
        <f>PER_MONTH!A6213</f>
        <v>45787</v>
      </c>
      <c r="S6221" s="86">
        <f>PER_MONTH!F6213</f>
        <v>0.39583333333333331</v>
      </c>
      <c r="T6221" s="102">
        <f>PER_MONTH!G6213</f>
        <v>0</v>
      </c>
      <c r="U6221" s="100">
        <f t="shared" si="98"/>
        <v>0</v>
      </c>
    </row>
    <row r="6222" spans="18:21" x14ac:dyDescent="0.3">
      <c r="R6222" s="85">
        <f>PER_MONTH!A6214</f>
        <v>45787</v>
      </c>
      <c r="S6222" s="86">
        <f>PER_MONTH!F6214</f>
        <v>0.41666666666666669</v>
      </c>
      <c r="T6222" s="102">
        <f>PER_MONTH!G6214</f>
        <v>0</v>
      </c>
      <c r="U6222" s="100">
        <f t="shared" si="98"/>
        <v>0</v>
      </c>
    </row>
    <row r="6223" spans="18:21" x14ac:dyDescent="0.3">
      <c r="R6223" s="85">
        <f>PER_MONTH!A6215</f>
        <v>45787</v>
      </c>
      <c r="S6223" s="86">
        <f>PER_MONTH!F6215</f>
        <v>0.4375</v>
      </c>
      <c r="T6223" s="102">
        <f>PER_MONTH!G6215</f>
        <v>0</v>
      </c>
      <c r="U6223" s="100">
        <f t="shared" si="98"/>
        <v>0</v>
      </c>
    </row>
    <row r="6224" spans="18:21" x14ac:dyDescent="0.3">
      <c r="R6224" s="85">
        <f>PER_MONTH!A6216</f>
        <v>45787</v>
      </c>
      <c r="S6224" s="86">
        <f>PER_MONTH!F6216</f>
        <v>0.45833333333333331</v>
      </c>
      <c r="T6224" s="102">
        <f>PER_MONTH!G6216</f>
        <v>0</v>
      </c>
      <c r="U6224" s="100">
        <f t="shared" si="98"/>
        <v>0</v>
      </c>
    </row>
    <row r="6225" spans="18:21" x14ac:dyDescent="0.3">
      <c r="R6225" s="85">
        <f>PER_MONTH!A6217</f>
        <v>45787</v>
      </c>
      <c r="S6225" s="86">
        <f>PER_MONTH!F6217</f>
        <v>0.47916666666666669</v>
      </c>
      <c r="T6225" s="102">
        <f>PER_MONTH!G6217</f>
        <v>0</v>
      </c>
      <c r="U6225" s="100">
        <f t="shared" si="98"/>
        <v>0</v>
      </c>
    </row>
    <row r="6226" spans="18:21" x14ac:dyDescent="0.3">
      <c r="R6226" s="85">
        <f>PER_MONTH!A6218</f>
        <v>45787</v>
      </c>
      <c r="S6226" s="86">
        <f>PER_MONTH!F6218</f>
        <v>0.5</v>
      </c>
      <c r="T6226" s="102">
        <f>PER_MONTH!G6218</f>
        <v>0</v>
      </c>
      <c r="U6226" s="100">
        <f t="shared" si="98"/>
        <v>0</v>
      </c>
    </row>
    <row r="6227" spans="18:21" x14ac:dyDescent="0.3">
      <c r="R6227" s="85">
        <f>PER_MONTH!A6219</f>
        <v>45787</v>
      </c>
      <c r="S6227" s="86">
        <f>PER_MONTH!F6219</f>
        <v>0.52083333333333337</v>
      </c>
      <c r="T6227" s="102">
        <f>PER_MONTH!G6219</f>
        <v>0</v>
      </c>
      <c r="U6227" s="100">
        <f t="shared" si="98"/>
        <v>0</v>
      </c>
    </row>
    <row r="6228" spans="18:21" x14ac:dyDescent="0.3">
      <c r="R6228" s="85">
        <f>PER_MONTH!A6220</f>
        <v>45787</v>
      </c>
      <c r="S6228" s="86">
        <f>PER_MONTH!F6220</f>
        <v>0.54166666666666663</v>
      </c>
      <c r="T6228" s="102">
        <f>PER_MONTH!G6220</f>
        <v>0</v>
      </c>
      <c r="U6228" s="100">
        <f t="shared" si="98"/>
        <v>0</v>
      </c>
    </row>
    <row r="6229" spans="18:21" x14ac:dyDescent="0.3">
      <c r="R6229" s="85">
        <f>PER_MONTH!A6221</f>
        <v>45787</v>
      </c>
      <c r="S6229" s="86">
        <f>PER_MONTH!F6221</f>
        <v>0.5625</v>
      </c>
      <c r="T6229" s="102">
        <f>PER_MONTH!G6221</f>
        <v>0</v>
      </c>
      <c r="U6229" s="100">
        <f t="shared" si="98"/>
        <v>0</v>
      </c>
    </row>
    <row r="6230" spans="18:21" x14ac:dyDescent="0.3">
      <c r="R6230" s="85">
        <f>PER_MONTH!A6222</f>
        <v>45787</v>
      </c>
      <c r="S6230" s="86">
        <f>PER_MONTH!F6222</f>
        <v>0.58333333333333337</v>
      </c>
      <c r="T6230" s="102">
        <f>PER_MONTH!G6222</f>
        <v>0</v>
      </c>
      <c r="U6230" s="100">
        <f t="shared" si="98"/>
        <v>0</v>
      </c>
    </row>
    <row r="6231" spans="18:21" x14ac:dyDescent="0.3">
      <c r="R6231" s="85">
        <f>PER_MONTH!A6223</f>
        <v>45787</v>
      </c>
      <c r="S6231" s="86">
        <f>PER_MONTH!F6223</f>
        <v>0.60416666666666663</v>
      </c>
      <c r="T6231" s="102">
        <f>PER_MONTH!G6223</f>
        <v>0</v>
      </c>
      <c r="U6231" s="100">
        <f t="shared" si="98"/>
        <v>0</v>
      </c>
    </row>
    <row r="6232" spans="18:21" x14ac:dyDescent="0.3">
      <c r="R6232" s="85">
        <f>PER_MONTH!A6224</f>
        <v>45787</v>
      </c>
      <c r="S6232" s="86">
        <f>PER_MONTH!F6224</f>
        <v>0.625</v>
      </c>
      <c r="T6232" s="102">
        <f>PER_MONTH!G6224</f>
        <v>0</v>
      </c>
      <c r="U6232" s="100">
        <f t="shared" si="98"/>
        <v>0</v>
      </c>
    </row>
    <row r="6233" spans="18:21" x14ac:dyDescent="0.3">
      <c r="R6233" s="85">
        <f>PER_MONTH!A6225</f>
        <v>45787</v>
      </c>
      <c r="S6233" s="86">
        <f>PER_MONTH!F6225</f>
        <v>0.64583333333333337</v>
      </c>
      <c r="T6233" s="102">
        <f>PER_MONTH!G6225</f>
        <v>0</v>
      </c>
      <c r="U6233" s="100">
        <f t="shared" si="98"/>
        <v>0</v>
      </c>
    </row>
    <row r="6234" spans="18:21" x14ac:dyDescent="0.3">
      <c r="R6234" s="85">
        <f>PER_MONTH!A6226</f>
        <v>45787</v>
      </c>
      <c r="S6234" s="86">
        <f>PER_MONTH!F6226</f>
        <v>0.66666666666666663</v>
      </c>
      <c r="T6234" s="102">
        <f>PER_MONTH!G6226</f>
        <v>0</v>
      </c>
      <c r="U6234" s="100">
        <f t="shared" si="98"/>
        <v>0</v>
      </c>
    </row>
    <row r="6235" spans="18:21" x14ac:dyDescent="0.3">
      <c r="R6235" s="85">
        <f>PER_MONTH!A6227</f>
        <v>45787</v>
      </c>
      <c r="S6235" s="86">
        <f>PER_MONTH!F6227</f>
        <v>0.6875</v>
      </c>
      <c r="T6235" s="102">
        <f>PER_MONTH!G6227</f>
        <v>0</v>
      </c>
      <c r="U6235" s="100">
        <f t="shared" si="98"/>
        <v>0</v>
      </c>
    </row>
    <row r="6236" spans="18:21" x14ac:dyDescent="0.3">
      <c r="R6236" s="85">
        <f>PER_MONTH!A6228</f>
        <v>45787</v>
      </c>
      <c r="S6236" s="86">
        <f>PER_MONTH!F6228</f>
        <v>0.70833333333333337</v>
      </c>
      <c r="T6236" s="102">
        <f>PER_MONTH!G6228</f>
        <v>0</v>
      </c>
      <c r="U6236" s="100">
        <f t="shared" si="98"/>
        <v>0</v>
      </c>
    </row>
    <row r="6237" spans="18:21" x14ac:dyDescent="0.3">
      <c r="R6237" s="85">
        <f>PER_MONTH!A6229</f>
        <v>45787</v>
      </c>
      <c r="S6237" s="86">
        <f>PER_MONTH!F6229</f>
        <v>0.72916666666666663</v>
      </c>
      <c r="T6237" s="102">
        <f>PER_MONTH!G6229</f>
        <v>0</v>
      </c>
      <c r="U6237" s="100">
        <f t="shared" si="98"/>
        <v>0</v>
      </c>
    </row>
    <row r="6238" spans="18:21" x14ac:dyDescent="0.3">
      <c r="R6238" s="85">
        <f>PER_MONTH!A6230</f>
        <v>45787</v>
      </c>
      <c r="S6238" s="86">
        <f>PER_MONTH!F6230</f>
        <v>0.75</v>
      </c>
      <c r="T6238" s="102">
        <f>PER_MONTH!G6230</f>
        <v>0</v>
      </c>
      <c r="U6238" s="100">
        <f t="shared" si="98"/>
        <v>0</v>
      </c>
    </row>
    <row r="6239" spans="18:21" x14ac:dyDescent="0.3">
      <c r="R6239" s="85">
        <f>PER_MONTH!A6231</f>
        <v>45787</v>
      </c>
      <c r="S6239" s="86">
        <f>PER_MONTH!F6231</f>
        <v>0.77083333333333337</v>
      </c>
      <c r="T6239" s="102">
        <f>PER_MONTH!G6231</f>
        <v>0</v>
      </c>
      <c r="U6239" s="100">
        <f t="shared" si="98"/>
        <v>0</v>
      </c>
    </row>
    <row r="6240" spans="18:21" x14ac:dyDescent="0.3">
      <c r="R6240" s="85">
        <f>PER_MONTH!A6232</f>
        <v>45787</v>
      </c>
      <c r="S6240" s="86">
        <f>PER_MONTH!F6232</f>
        <v>0.79166666666666663</v>
      </c>
      <c r="T6240" s="102">
        <f>PER_MONTH!G6232</f>
        <v>0</v>
      </c>
      <c r="U6240" s="100">
        <f t="shared" si="98"/>
        <v>0</v>
      </c>
    </row>
    <row r="6241" spans="18:21" x14ac:dyDescent="0.3">
      <c r="R6241" s="85">
        <f>PER_MONTH!A6233</f>
        <v>45787</v>
      </c>
      <c r="S6241" s="86">
        <f>PER_MONTH!F6233</f>
        <v>0.8125</v>
      </c>
      <c r="T6241" s="102">
        <f>PER_MONTH!G6233</f>
        <v>0</v>
      </c>
      <c r="U6241" s="100">
        <f t="shared" si="98"/>
        <v>0</v>
      </c>
    </row>
    <row r="6242" spans="18:21" x14ac:dyDescent="0.3">
      <c r="R6242" s="85">
        <f>PER_MONTH!A6234</f>
        <v>45787</v>
      </c>
      <c r="S6242" s="86">
        <f>PER_MONTH!F6234</f>
        <v>0.83333333333333337</v>
      </c>
      <c r="T6242" s="102">
        <f>PER_MONTH!G6234</f>
        <v>0</v>
      </c>
      <c r="U6242" s="100">
        <f t="shared" si="98"/>
        <v>0</v>
      </c>
    </row>
    <row r="6243" spans="18:21" x14ac:dyDescent="0.3">
      <c r="R6243" s="85">
        <f>PER_MONTH!A6235</f>
        <v>45787</v>
      </c>
      <c r="S6243" s="86">
        <f>PER_MONTH!F6235</f>
        <v>0.85416666666666663</v>
      </c>
      <c r="T6243" s="102">
        <f>PER_MONTH!G6235</f>
        <v>0</v>
      </c>
      <c r="U6243" s="100">
        <f t="shared" si="98"/>
        <v>0</v>
      </c>
    </row>
    <row r="6244" spans="18:21" x14ac:dyDescent="0.3">
      <c r="R6244" s="85">
        <f>PER_MONTH!A6236</f>
        <v>45787</v>
      </c>
      <c r="S6244" s="86">
        <f>PER_MONTH!F6236</f>
        <v>0.875</v>
      </c>
      <c r="T6244" s="102">
        <f>PER_MONTH!G6236</f>
        <v>0</v>
      </c>
      <c r="U6244" s="100">
        <f t="shared" si="98"/>
        <v>0</v>
      </c>
    </row>
    <row r="6245" spans="18:21" x14ac:dyDescent="0.3">
      <c r="R6245" s="85">
        <f>PER_MONTH!A6237</f>
        <v>45787</v>
      </c>
      <c r="S6245" s="86">
        <f>PER_MONTH!F6237</f>
        <v>0.89583333333333337</v>
      </c>
      <c r="T6245" s="102">
        <f>PER_MONTH!G6237</f>
        <v>0</v>
      </c>
      <c r="U6245" s="100">
        <f t="shared" si="98"/>
        <v>0</v>
      </c>
    </row>
    <row r="6246" spans="18:21" x14ac:dyDescent="0.3">
      <c r="R6246" s="85">
        <f>PER_MONTH!A6238</f>
        <v>45787</v>
      </c>
      <c r="S6246" s="86">
        <f>PER_MONTH!F6238</f>
        <v>0.91666666666666663</v>
      </c>
      <c r="T6246" s="102">
        <f>PER_MONTH!G6238</f>
        <v>0</v>
      </c>
      <c r="U6246" s="100">
        <f t="shared" si="98"/>
        <v>0</v>
      </c>
    </row>
    <row r="6247" spans="18:21" x14ac:dyDescent="0.3">
      <c r="R6247" s="85">
        <f>PER_MONTH!A6239</f>
        <v>45787</v>
      </c>
      <c r="S6247" s="86">
        <f>PER_MONTH!F6239</f>
        <v>0.9375</v>
      </c>
      <c r="T6247" s="102">
        <f>PER_MONTH!G6239</f>
        <v>0</v>
      </c>
      <c r="U6247" s="100">
        <f t="shared" si="98"/>
        <v>0</v>
      </c>
    </row>
    <row r="6248" spans="18:21" x14ac:dyDescent="0.3">
      <c r="R6248" s="85">
        <f>PER_MONTH!A6240</f>
        <v>45787</v>
      </c>
      <c r="S6248" s="86">
        <f>PER_MONTH!F6240</f>
        <v>0.95833333333333337</v>
      </c>
      <c r="T6248" s="102">
        <f>PER_MONTH!G6240</f>
        <v>0</v>
      </c>
      <c r="U6248" s="100">
        <f t="shared" si="98"/>
        <v>0</v>
      </c>
    </row>
    <row r="6249" spans="18:21" x14ac:dyDescent="0.3">
      <c r="R6249" s="85">
        <f>PER_MONTH!A6241</f>
        <v>45787</v>
      </c>
      <c r="S6249" s="86">
        <f>PER_MONTH!F6241</f>
        <v>0.97916666666666663</v>
      </c>
      <c r="T6249" s="102">
        <f>PER_MONTH!G6241</f>
        <v>0</v>
      </c>
      <c r="U6249" s="100">
        <f t="shared" si="98"/>
        <v>0</v>
      </c>
    </row>
    <row r="6250" spans="18:21" x14ac:dyDescent="0.3">
      <c r="R6250" s="85">
        <f>PER_MONTH!A6242</f>
        <v>45788</v>
      </c>
      <c r="S6250" s="86">
        <f>PER_MONTH!F6242</f>
        <v>0</v>
      </c>
      <c r="T6250" s="102">
        <f>PER_MONTH!G6242</f>
        <v>0</v>
      </c>
      <c r="U6250" s="100">
        <f t="shared" si="98"/>
        <v>0</v>
      </c>
    </row>
    <row r="6251" spans="18:21" x14ac:dyDescent="0.3">
      <c r="R6251" s="85">
        <f>PER_MONTH!A6243</f>
        <v>45788</v>
      </c>
      <c r="S6251" s="86">
        <f>PER_MONTH!F6243</f>
        <v>2.0833333333333329E-2</v>
      </c>
      <c r="T6251" s="102">
        <f>PER_MONTH!G6243</f>
        <v>0</v>
      </c>
      <c r="U6251" s="100">
        <f t="shared" si="98"/>
        <v>0</v>
      </c>
    </row>
    <row r="6252" spans="18:21" x14ac:dyDescent="0.3">
      <c r="R6252" s="85">
        <f>PER_MONTH!A6244</f>
        <v>45788</v>
      </c>
      <c r="S6252" s="86">
        <f>PER_MONTH!F6244</f>
        <v>4.1666666666666657E-2</v>
      </c>
      <c r="T6252" s="102">
        <f>PER_MONTH!G6244</f>
        <v>0</v>
      </c>
      <c r="U6252" s="100">
        <f t="shared" si="98"/>
        <v>0</v>
      </c>
    </row>
    <row r="6253" spans="18:21" x14ac:dyDescent="0.3">
      <c r="R6253" s="85">
        <f>PER_MONTH!A6245</f>
        <v>45788</v>
      </c>
      <c r="S6253" s="86">
        <f>PER_MONTH!F6245</f>
        <v>6.25E-2</v>
      </c>
      <c r="T6253" s="102">
        <f>PER_MONTH!G6245</f>
        <v>0</v>
      </c>
      <c r="U6253" s="100">
        <f t="shared" si="98"/>
        <v>0</v>
      </c>
    </row>
    <row r="6254" spans="18:21" x14ac:dyDescent="0.3">
      <c r="R6254" s="85">
        <f>PER_MONTH!A6246</f>
        <v>45788</v>
      </c>
      <c r="S6254" s="86">
        <f>PER_MONTH!F6246</f>
        <v>8.3333333333333329E-2</v>
      </c>
      <c r="T6254" s="102">
        <f>PER_MONTH!G6246</f>
        <v>0</v>
      </c>
      <c r="U6254" s="100">
        <f t="shared" si="98"/>
        <v>0</v>
      </c>
    </row>
    <row r="6255" spans="18:21" x14ac:dyDescent="0.3">
      <c r="R6255" s="85">
        <f>PER_MONTH!A6247</f>
        <v>45788</v>
      </c>
      <c r="S6255" s="86">
        <f>PER_MONTH!F6247</f>
        <v>0.1041666666666667</v>
      </c>
      <c r="T6255" s="102">
        <f>PER_MONTH!G6247</f>
        <v>0</v>
      </c>
      <c r="U6255" s="100">
        <f t="shared" si="98"/>
        <v>0</v>
      </c>
    </row>
    <row r="6256" spans="18:21" x14ac:dyDescent="0.3">
      <c r="R6256" s="85">
        <f>PER_MONTH!A6248</f>
        <v>45788</v>
      </c>
      <c r="S6256" s="86">
        <f>PER_MONTH!F6248</f>
        <v>0.125</v>
      </c>
      <c r="T6256" s="102">
        <f>PER_MONTH!G6248</f>
        <v>0</v>
      </c>
      <c r="U6256" s="100">
        <f t="shared" si="98"/>
        <v>0</v>
      </c>
    </row>
    <row r="6257" spans="18:21" x14ac:dyDescent="0.3">
      <c r="R6257" s="85">
        <f>PER_MONTH!A6249</f>
        <v>45788</v>
      </c>
      <c r="S6257" s="86">
        <f>PER_MONTH!F6249</f>
        <v>0.14583333333333329</v>
      </c>
      <c r="T6257" s="102">
        <f>PER_MONTH!G6249</f>
        <v>0</v>
      </c>
      <c r="U6257" s="100">
        <f t="shared" si="98"/>
        <v>0</v>
      </c>
    </row>
    <row r="6258" spans="18:21" x14ac:dyDescent="0.3">
      <c r="R6258" s="85">
        <f>PER_MONTH!A6250</f>
        <v>45788</v>
      </c>
      <c r="S6258" s="86">
        <f>PER_MONTH!F6250</f>
        <v>0.16666666666666671</v>
      </c>
      <c r="T6258" s="102">
        <f>PER_MONTH!G6250</f>
        <v>0</v>
      </c>
      <c r="U6258" s="100">
        <f t="shared" si="98"/>
        <v>0</v>
      </c>
    </row>
    <row r="6259" spans="18:21" x14ac:dyDescent="0.3">
      <c r="R6259" s="85">
        <f>PER_MONTH!A6251</f>
        <v>45788</v>
      </c>
      <c r="S6259" s="86">
        <f>PER_MONTH!F6251</f>
        <v>0.1875</v>
      </c>
      <c r="T6259" s="102">
        <f>PER_MONTH!G6251</f>
        <v>0</v>
      </c>
      <c r="U6259" s="100">
        <f t="shared" si="98"/>
        <v>0</v>
      </c>
    </row>
    <row r="6260" spans="18:21" x14ac:dyDescent="0.3">
      <c r="R6260" s="85">
        <f>PER_MONTH!A6252</f>
        <v>45788</v>
      </c>
      <c r="S6260" s="86">
        <f>PER_MONTH!F6252</f>
        <v>0.20833333333333329</v>
      </c>
      <c r="T6260" s="102">
        <f>PER_MONTH!G6252</f>
        <v>0</v>
      </c>
      <c r="U6260" s="100">
        <f t="shared" si="98"/>
        <v>0</v>
      </c>
    </row>
    <row r="6261" spans="18:21" x14ac:dyDescent="0.3">
      <c r="R6261" s="85">
        <f>PER_MONTH!A6253</f>
        <v>45788</v>
      </c>
      <c r="S6261" s="86">
        <f>PER_MONTH!F6253</f>
        <v>0.22916666666666671</v>
      </c>
      <c r="T6261" s="102">
        <f>PER_MONTH!G6253</f>
        <v>0</v>
      </c>
      <c r="U6261" s="100">
        <f t="shared" si="98"/>
        <v>0</v>
      </c>
    </row>
    <row r="6262" spans="18:21" x14ac:dyDescent="0.3">
      <c r="R6262" s="85">
        <f>PER_MONTH!A6254</f>
        <v>45788</v>
      </c>
      <c r="S6262" s="86">
        <f>PER_MONTH!F6254</f>
        <v>0.25</v>
      </c>
      <c r="T6262" s="102">
        <f>PER_MONTH!G6254</f>
        <v>0</v>
      </c>
      <c r="U6262" s="100">
        <f t="shared" si="98"/>
        <v>0</v>
      </c>
    </row>
    <row r="6263" spans="18:21" x14ac:dyDescent="0.3">
      <c r="R6263" s="85">
        <f>PER_MONTH!A6255</f>
        <v>45788</v>
      </c>
      <c r="S6263" s="86">
        <f>PER_MONTH!F6255</f>
        <v>0.27083333333333331</v>
      </c>
      <c r="T6263" s="102">
        <f>PER_MONTH!G6255</f>
        <v>0</v>
      </c>
      <c r="U6263" s="100">
        <f t="shared" si="98"/>
        <v>0</v>
      </c>
    </row>
    <row r="6264" spans="18:21" x14ac:dyDescent="0.3">
      <c r="R6264" s="85">
        <f>PER_MONTH!A6256</f>
        <v>45788</v>
      </c>
      <c r="S6264" s="86">
        <f>PER_MONTH!F6256</f>
        <v>0.29166666666666669</v>
      </c>
      <c r="T6264" s="102">
        <f>PER_MONTH!G6256</f>
        <v>0</v>
      </c>
      <c r="U6264" s="100">
        <f t="shared" si="98"/>
        <v>0</v>
      </c>
    </row>
    <row r="6265" spans="18:21" x14ac:dyDescent="0.3">
      <c r="R6265" s="85">
        <f>PER_MONTH!A6257</f>
        <v>45788</v>
      </c>
      <c r="S6265" s="86">
        <f>PER_MONTH!F6257</f>
        <v>0.3125</v>
      </c>
      <c r="T6265" s="102">
        <f>PER_MONTH!G6257</f>
        <v>0</v>
      </c>
      <c r="U6265" s="100">
        <f t="shared" si="98"/>
        <v>0</v>
      </c>
    </row>
    <row r="6266" spans="18:21" x14ac:dyDescent="0.3">
      <c r="R6266" s="85">
        <f>PER_MONTH!A6258</f>
        <v>45788</v>
      </c>
      <c r="S6266" s="86">
        <f>PER_MONTH!F6258</f>
        <v>0.33333333333333331</v>
      </c>
      <c r="T6266" s="102">
        <f>PER_MONTH!G6258</f>
        <v>0</v>
      </c>
      <c r="U6266" s="100">
        <f t="shared" si="98"/>
        <v>0</v>
      </c>
    </row>
    <row r="6267" spans="18:21" x14ac:dyDescent="0.3">
      <c r="R6267" s="85">
        <f>PER_MONTH!A6259</f>
        <v>45788</v>
      </c>
      <c r="S6267" s="86">
        <f>PER_MONTH!F6259</f>
        <v>0.35416666666666669</v>
      </c>
      <c r="T6267" s="102">
        <f>PER_MONTH!G6259</f>
        <v>0</v>
      </c>
      <c r="U6267" s="100">
        <f t="shared" si="98"/>
        <v>0</v>
      </c>
    </row>
    <row r="6268" spans="18:21" x14ac:dyDescent="0.3">
      <c r="R6268" s="85">
        <f>PER_MONTH!A6260</f>
        <v>45788</v>
      </c>
      <c r="S6268" s="86">
        <f>PER_MONTH!F6260</f>
        <v>0.375</v>
      </c>
      <c r="T6268" s="102">
        <f>PER_MONTH!G6260</f>
        <v>0</v>
      </c>
      <c r="U6268" s="100">
        <f t="shared" si="98"/>
        <v>0</v>
      </c>
    </row>
    <row r="6269" spans="18:21" x14ac:dyDescent="0.3">
      <c r="R6269" s="85">
        <f>PER_MONTH!A6261</f>
        <v>45788</v>
      </c>
      <c r="S6269" s="86">
        <f>PER_MONTH!F6261</f>
        <v>0.39583333333333331</v>
      </c>
      <c r="T6269" s="102">
        <f>PER_MONTH!G6261</f>
        <v>0</v>
      </c>
      <c r="U6269" s="100">
        <f t="shared" si="98"/>
        <v>0</v>
      </c>
    </row>
    <row r="6270" spans="18:21" x14ac:dyDescent="0.3">
      <c r="R6270" s="85">
        <f>PER_MONTH!A6262</f>
        <v>45788</v>
      </c>
      <c r="S6270" s="86">
        <f>PER_MONTH!F6262</f>
        <v>0.41666666666666669</v>
      </c>
      <c r="T6270" s="102">
        <f>PER_MONTH!G6262</f>
        <v>0</v>
      </c>
      <c r="U6270" s="100">
        <f t="shared" si="98"/>
        <v>0</v>
      </c>
    </row>
    <row r="6271" spans="18:21" x14ac:dyDescent="0.3">
      <c r="R6271" s="85">
        <f>PER_MONTH!A6263</f>
        <v>45788</v>
      </c>
      <c r="S6271" s="86">
        <f>PER_MONTH!F6263</f>
        <v>0.4375</v>
      </c>
      <c r="T6271" s="102">
        <f>PER_MONTH!G6263</f>
        <v>0</v>
      </c>
      <c r="U6271" s="100">
        <f t="shared" si="98"/>
        <v>0</v>
      </c>
    </row>
    <row r="6272" spans="18:21" x14ac:dyDescent="0.3">
      <c r="R6272" s="85">
        <f>PER_MONTH!A6264</f>
        <v>45788</v>
      </c>
      <c r="S6272" s="86">
        <f>PER_MONTH!F6264</f>
        <v>0.45833333333333331</v>
      </c>
      <c r="T6272" s="102">
        <f>PER_MONTH!G6264</f>
        <v>0</v>
      </c>
      <c r="U6272" s="100">
        <f t="shared" si="98"/>
        <v>0</v>
      </c>
    </row>
    <row r="6273" spans="18:21" x14ac:dyDescent="0.3">
      <c r="R6273" s="85">
        <f>PER_MONTH!A6265</f>
        <v>45788</v>
      </c>
      <c r="S6273" s="86">
        <f>PER_MONTH!F6265</f>
        <v>0.47916666666666669</v>
      </c>
      <c r="T6273" s="102">
        <f>PER_MONTH!G6265</f>
        <v>0</v>
      </c>
      <c r="U6273" s="100">
        <f t="shared" si="98"/>
        <v>0</v>
      </c>
    </row>
    <row r="6274" spans="18:21" x14ac:dyDescent="0.3">
      <c r="R6274" s="85">
        <f>PER_MONTH!A6266</f>
        <v>45788</v>
      </c>
      <c r="S6274" s="86">
        <f>PER_MONTH!F6266</f>
        <v>0.5</v>
      </c>
      <c r="T6274" s="102">
        <f>PER_MONTH!G6266</f>
        <v>0</v>
      </c>
      <c r="U6274" s="100">
        <f t="shared" si="98"/>
        <v>0</v>
      </c>
    </row>
    <row r="6275" spans="18:21" x14ac:dyDescent="0.3">
      <c r="R6275" s="85">
        <f>PER_MONTH!A6267</f>
        <v>45788</v>
      </c>
      <c r="S6275" s="86">
        <f>PER_MONTH!F6267</f>
        <v>0.52083333333333337</v>
      </c>
      <c r="T6275" s="102">
        <f>PER_MONTH!G6267</f>
        <v>0</v>
      </c>
      <c r="U6275" s="100">
        <f t="shared" si="98"/>
        <v>0</v>
      </c>
    </row>
    <row r="6276" spans="18:21" x14ac:dyDescent="0.3">
      <c r="R6276" s="85">
        <f>PER_MONTH!A6268</f>
        <v>45788</v>
      </c>
      <c r="S6276" s="86">
        <f>PER_MONTH!F6268</f>
        <v>0.54166666666666663</v>
      </c>
      <c r="T6276" s="102">
        <f>PER_MONTH!G6268</f>
        <v>0</v>
      </c>
      <c r="U6276" s="100">
        <f t="shared" si="98"/>
        <v>0</v>
      </c>
    </row>
    <row r="6277" spans="18:21" x14ac:dyDescent="0.3">
      <c r="R6277" s="85">
        <f>PER_MONTH!A6269</f>
        <v>45788</v>
      </c>
      <c r="S6277" s="86">
        <f>PER_MONTH!F6269</f>
        <v>0.5625</v>
      </c>
      <c r="T6277" s="102">
        <f>PER_MONTH!G6269</f>
        <v>0</v>
      </c>
      <c r="U6277" s="100">
        <f t="shared" si="98"/>
        <v>0</v>
      </c>
    </row>
    <row r="6278" spans="18:21" x14ac:dyDescent="0.3">
      <c r="R6278" s="85">
        <f>PER_MONTH!A6270</f>
        <v>45788</v>
      </c>
      <c r="S6278" s="86">
        <f>PER_MONTH!F6270</f>
        <v>0.58333333333333337</v>
      </c>
      <c r="T6278" s="102">
        <f>PER_MONTH!G6270</f>
        <v>0</v>
      </c>
      <c r="U6278" s="100">
        <f t="shared" si="98"/>
        <v>0</v>
      </c>
    </row>
    <row r="6279" spans="18:21" x14ac:dyDescent="0.3">
      <c r="R6279" s="85">
        <f>PER_MONTH!A6271</f>
        <v>45788</v>
      </c>
      <c r="S6279" s="86">
        <f>PER_MONTH!F6271</f>
        <v>0.60416666666666663</v>
      </c>
      <c r="T6279" s="102">
        <f>PER_MONTH!G6271</f>
        <v>0</v>
      </c>
      <c r="U6279" s="100">
        <f t="shared" si="98"/>
        <v>0</v>
      </c>
    </row>
    <row r="6280" spans="18:21" x14ac:dyDescent="0.3">
      <c r="R6280" s="85">
        <f>PER_MONTH!A6272</f>
        <v>45788</v>
      </c>
      <c r="S6280" s="86">
        <f>PER_MONTH!F6272</f>
        <v>0.625</v>
      </c>
      <c r="T6280" s="102">
        <f>PER_MONTH!G6272</f>
        <v>0</v>
      </c>
      <c r="U6280" s="100">
        <f t="shared" si="98"/>
        <v>0</v>
      </c>
    </row>
    <row r="6281" spans="18:21" x14ac:dyDescent="0.3">
      <c r="R6281" s="85">
        <f>PER_MONTH!A6273</f>
        <v>45788</v>
      </c>
      <c r="S6281" s="86">
        <f>PER_MONTH!F6273</f>
        <v>0.64583333333333337</v>
      </c>
      <c r="T6281" s="102">
        <f>PER_MONTH!G6273</f>
        <v>0</v>
      </c>
      <c r="U6281" s="100">
        <f t="shared" si="98"/>
        <v>0</v>
      </c>
    </row>
    <row r="6282" spans="18:21" x14ac:dyDescent="0.3">
      <c r="R6282" s="85">
        <f>PER_MONTH!A6274</f>
        <v>45788</v>
      </c>
      <c r="S6282" s="86">
        <f>PER_MONTH!F6274</f>
        <v>0.66666666666666663</v>
      </c>
      <c r="T6282" s="102">
        <f>PER_MONTH!G6274</f>
        <v>0</v>
      </c>
      <c r="U6282" s="100">
        <f t="shared" si="98"/>
        <v>0</v>
      </c>
    </row>
    <row r="6283" spans="18:21" x14ac:dyDescent="0.3">
      <c r="R6283" s="85">
        <f>PER_MONTH!A6275</f>
        <v>45788</v>
      </c>
      <c r="S6283" s="86">
        <f>PER_MONTH!F6275</f>
        <v>0.6875</v>
      </c>
      <c r="T6283" s="102">
        <f>PER_MONTH!G6275</f>
        <v>0</v>
      </c>
      <c r="U6283" s="100">
        <f t="shared" si="98"/>
        <v>0</v>
      </c>
    </row>
    <row r="6284" spans="18:21" x14ac:dyDescent="0.3">
      <c r="R6284" s="85">
        <f>PER_MONTH!A6276</f>
        <v>45788</v>
      </c>
      <c r="S6284" s="86">
        <f>PER_MONTH!F6276</f>
        <v>0.70833333333333337</v>
      </c>
      <c r="T6284" s="102">
        <f>PER_MONTH!G6276</f>
        <v>0</v>
      </c>
      <c r="U6284" s="100">
        <f t="shared" ref="U6284:U6347" si="99">T6284/0.5</f>
        <v>0</v>
      </c>
    </row>
    <row r="6285" spans="18:21" x14ac:dyDescent="0.3">
      <c r="R6285" s="85">
        <f>PER_MONTH!A6277</f>
        <v>45788</v>
      </c>
      <c r="S6285" s="86">
        <f>PER_MONTH!F6277</f>
        <v>0.72916666666666663</v>
      </c>
      <c r="T6285" s="102">
        <f>PER_MONTH!G6277</f>
        <v>0</v>
      </c>
      <c r="U6285" s="100">
        <f t="shared" si="99"/>
        <v>0</v>
      </c>
    </row>
    <row r="6286" spans="18:21" x14ac:dyDescent="0.3">
      <c r="R6286" s="85">
        <f>PER_MONTH!A6278</f>
        <v>45788</v>
      </c>
      <c r="S6286" s="86">
        <f>PER_MONTH!F6278</f>
        <v>0.75</v>
      </c>
      <c r="T6286" s="102">
        <f>PER_MONTH!G6278</f>
        <v>0</v>
      </c>
      <c r="U6286" s="100">
        <f t="shared" si="99"/>
        <v>0</v>
      </c>
    </row>
    <row r="6287" spans="18:21" x14ac:dyDescent="0.3">
      <c r="R6287" s="85">
        <f>PER_MONTH!A6279</f>
        <v>45788</v>
      </c>
      <c r="S6287" s="86">
        <f>PER_MONTH!F6279</f>
        <v>0.77083333333333337</v>
      </c>
      <c r="T6287" s="102">
        <f>PER_MONTH!G6279</f>
        <v>0</v>
      </c>
      <c r="U6287" s="100">
        <f t="shared" si="99"/>
        <v>0</v>
      </c>
    </row>
    <row r="6288" spans="18:21" x14ac:dyDescent="0.3">
      <c r="R6288" s="85">
        <f>PER_MONTH!A6280</f>
        <v>45788</v>
      </c>
      <c r="S6288" s="86">
        <f>PER_MONTH!F6280</f>
        <v>0.79166666666666663</v>
      </c>
      <c r="T6288" s="102">
        <f>PER_MONTH!G6280</f>
        <v>0</v>
      </c>
      <c r="U6288" s="100">
        <f t="shared" si="99"/>
        <v>0</v>
      </c>
    </row>
    <row r="6289" spans="18:21" x14ac:dyDescent="0.3">
      <c r="R6289" s="85">
        <f>PER_MONTH!A6281</f>
        <v>45788</v>
      </c>
      <c r="S6289" s="86">
        <f>PER_MONTH!F6281</f>
        <v>0.8125</v>
      </c>
      <c r="T6289" s="102">
        <f>PER_MONTH!G6281</f>
        <v>0</v>
      </c>
      <c r="U6289" s="100">
        <f t="shared" si="99"/>
        <v>0</v>
      </c>
    </row>
    <row r="6290" spans="18:21" x14ac:dyDescent="0.3">
      <c r="R6290" s="85">
        <f>PER_MONTH!A6282</f>
        <v>45788</v>
      </c>
      <c r="S6290" s="86">
        <f>PER_MONTH!F6282</f>
        <v>0.83333333333333337</v>
      </c>
      <c r="T6290" s="102">
        <f>PER_MONTH!G6282</f>
        <v>0</v>
      </c>
      <c r="U6290" s="100">
        <f t="shared" si="99"/>
        <v>0</v>
      </c>
    </row>
    <row r="6291" spans="18:21" x14ac:dyDescent="0.3">
      <c r="R6291" s="85">
        <f>PER_MONTH!A6283</f>
        <v>45788</v>
      </c>
      <c r="S6291" s="86">
        <f>PER_MONTH!F6283</f>
        <v>0.85416666666666663</v>
      </c>
      <c r="T6291" s="102">
        <f>PER_MONTH!G6283</f>
        <v>0</v>
      </c>
      <c r="U6291" s="100">
        <f t="shared" si="99"/>
        <v>0</v>
      </c>
    </row>
    <row r="6292" spans="18:21" x14ac:dyDescent="0.3">
      <c r="R6292" s="85">
        <f>PER_MONTH!A6284</f>
        <v>45788</v>
      </c>
      <c r="S6292" s="86">
        <f>PER_MONTH!F6284</f>
        <v>0.875</v>
      </c>
      <c r="T6292" s="102">
        <f>PER_MONTH!G6284</f>
        <v>0</v>
      </c>
      <c r="U6292" s="100">
        <f t="shared" si="99"/>
        <v>0</v>
      </c>
    </row>
    <row r="6293" spans="18:21" x14ac:dyDescent="0.3">
      <c r="R6293" s="85">
        <f>PER_MONTH!A6285</f>
        <v>45788</v>
      </c>
      <c r="S6293" s="86">
        <f>PER_MONTH!F6285</f>
        <v>0.89583333333333337</v>
      </c>
      <c r="T6293" s="102">
        <f>PER_MONTH!G6285</f>
        <v>0</v>
      </c>
      <c r="U6293" s="100">
        <f t="shared" si="99"/>
        <v>0</v>
      </c>
    </row>
    <row r="6294" spans="18:21" x14ac:dyDescent="0.3">
      <c r="R6294" s="85">
        <f>PER_MONTH!A6286</f>
        <v>45788</v>
      </c>
      <c r="S6294" s="86">
        <f>PER_MONTH!F6286</f>
        <v>0.91666666666666663</v>
      </c>
      <c r="T6294" s="102">
        <f>PER_MONTH!G6286</f>
        <v>0</v>
      </c>
      <c r="U6294" s="100">
        <f t="shared" si="99"/>
        <v>0</v>
      </c>
    </row>
    <row r="6295" spans="18:21" x14ac:dyDescent="0.3">
      <c r="R6295" s="85">
        <f>PER_MONTH!A6287</f>
        <v>45788</v>
      </c>
      <c r="S6295" s="86">
        <f>PER_MONTH!F6287</f>
        <v>0.9375</v>
      </c>
      <c r="T6295" s="102">
        <f>PER_MONTH!G6287</f>
        <v>0</v>
      </c>
      <c r="U6295" s="100">
        <f t="shared" si="99"/>
        <v>0</v>
      </c>
    </row>
    <row r="6296" spans="18:21" x14ac:dyDescent="0.3">
      <c r="R6296" s="85">
        <f>PER_MONTH!A6288</f>
        <v>45788</v>
      </c>
      <c r="S6296" s="86">
        <f>PER_MONTH!F6288</f>
        <v>0.95833333333333337</v>
      </c>
      <c r="T6296" s="102">
        <f>PER_MONTH!G6288</f>
        <v>0</v>
      </c>
      <c r="U6296" s="100">
        <f t="shared" si="99"/>
        <v>0</v>
      </c>
    </row>
    <row r="6297" spans="18:21" x14ac:dyDescent="0.3">
      <c r="R6297" s="85">
        <f>PER_MONTH!A6289</f>
        <v>45788</v>
      </c>
      <c r="S6297" s="86">
        <f>PER_MONTH!F6289</f>
        <v>0.97916666666666663</v>
      </c>
      <c r="T6297" s="102">
        <f>PER_MONTH!G6289</f>
        <v>0</v>
      </c>
      <c r="U6297" s="100">
        <f t="shared" si="99"/>
        <v>0</v>
      </c>
    </row>
    <row r="6298" spans="18:21" x14ac:dyDescent="0.3">
      <c r="R6298" s="85">
        <f>PER_MONTH!A6290</f>
        <v>45789</v>
      </c>
      <c r="S6298" s="86">
        <f>PER_MONTH!F6290</f>
        <v>0</v>
      </c>
      <c r="T6298" s="102">
        <f>PER_MONTH!G6290</f>
        <v>0</v>
      </c>
      <c r="U6298" s="100">
        <f t="shared" si="99"/>
        <v>0</v>
      </c>
    </row>
    <row r="6299" spans="18:21" x14ac:dyDescent="0.3">
      <c r="R6299" s="85">
        <f>PER_MONTH!A6291</f>
        <v>45789</v>
      </c>
      <c r="S6299" s="86">
        <f>PER_MONTH!F6291</f>
        <v>2.0833333333333329E-2</v>
      </c>
      <c r="T6299" s="102">
        <f>PER_MONTH!G6291</f>
        <v>0</v>
      </c>
      <c r="U6299" s="100">
        <f t="shared" si="99"/>
        <v>0</v>
      </c>
    </row>
    <row r="6300" spans="18:21" x14ac:dyDescent="0.3">
      <c r="R6300" s="85">
        <f>PER_MONTH!A6292</f>
        <v>45789</v>
      </c>
      <c r="S6300" s="86">
        <f>PER_MONTH!F6292</f>
        <v>4.1666666666666657E-2</v>
      </c>
      <c r="T6300" s="102">
        <f>PER_MONTH!G6292</f>
        <v>0</v>
      </c>
      <c r="U6300" s="100">
        <f t="shared" si="99"/>
        <v>0</v>
      </c>
    </row>
    <row r="6301" spans="18:21" x14ac:dyDescent="0.3">
      <c r="R6301" s="85">
        <f>PER_MONTH!A6293</f>
        <v>45789</v>
      </c>
      <c r="S6301" s="86">
        <f>PER_MONTH!F6293</f>
        <v>6.25E-2</v>
      </c>
      <c r="T6301" s="102">
        <f>PER_MONTH!G6293</f>
        <v>0</v>
      </c>
      <c r="U6301" s="100">
        <f t="shared" si="99"/>
        <v>0</v>
      </c>
    </row>
    <row r="6302" spans="18:21" x14ac:dyDescent="0.3">
      <c r="R6302" s="85">
        <f>PER_MONTH!A6294</f>
        <v>45789</v>
      </c>
      <c r="S6302" s="86">
        <f>PER_MONTH!F6294</f>
        <v>8.3333333333333329E-2</v>
      </c>
      <c r="T6302" s="102">
        <f>PER_MONTH!G6294</f>
        <v>0</v>
      </c>
      <c r="U6302" s="100">
        <f t="shared" si="99"/>
        <v>0</v>
      </c>
    </row>
    <row r="6303" spans="18:21" x14ac:dyDescent="0.3">
      <c r="R6303" s="85">
        <f>PER_MONTH!A6295</f>
        <v>45789</v>
      </c>
      <c r="S6303" s="86">
        <f>PER_MONTH!F6295</f>
        <v>0.1041666666666667</v>
      </c>
      <c r="T6303" s="102">
        <f>PER_MONTH!G6295</f>
        <v>0</v>
      </c>
      <c r="U6303" s="100">
        <f t="shared" si="99"/>
        <v>0</v>
      </c>
    </row>
    <row r="6304" spans="18:21" x14ac:dyDescent="0.3">
      <c r="R6304" s="85">
        <f>PER_MONTH!A6296</f>
        <v>45789</v>
      </c>
      <c r="S6304" s="86">
        <f>PER_MONTH!F6296</f>
        <v>0.125</v>
      </c>
      <c r="T6304" s="102">
        <f>PER_MONTH!G6296</f>
        <v>0</v>
      </c>
      <c r="U6304" s="100">
        <f t="shared" si="99"/>
        <v>0</v>
      </c>
    </row>
    <row r="6305" spans="18:21" x14ac:dyDescent="0.3">
      <c r="R6305" s="85">
        <f>PER_MONTH!A6297</f>
        <v>45789</v>
      </c>
      <c r="S6305" s="86">
        <f>PER_MONTH!F6297</f>
        <v>0.14583333333333329</v>
      </c>
      <c r="T6305" s="102">
        <f>PER_MONTH!G6297</f>
        <v>0</v>
      </c>
      <c r="U6305" s="100">
        <f t="shared" si="99"/>
        <v>0</v>
      </c>
    </row>
    <row r="6306" spans="18:21" x14ac:dyDescent="0.3">
      <c r="R6306" s="85">
        <f>PER_MONTH!A6298</f>
        <v>45789</v>
      </c>
      <c r="S6306" s="86">
        <f>PER_MONTH!F6298</f>
        <v>0.16666666666666671</v>
      </c>
      <c r="T6306" s="102">
        <f>PER_MONTH!G6298</f>
        <v>0</v>
      </c>
      <c r="U6306" s="100">
        <f t="shared" si="99"/>
        <v>0</v>
      </c>
    </row>
    <row r="6307" spans="18:21" x14ac:dyDescent="0.3">
      <c r="R6307" s="85">
        <f>PER_MONTH!A6299</f>
        <v>45789</v>
      </c>
      <c r="S6307" s="86">
        <f>PER_MONTH!F6299</f>
        <v>0.1875</v>
      </c>
      <c r="T6307" s="102">
        <f>PER_MONTH!G6299</f>
        <v>0</v>
      </c>
      <c r="U6307" s="100">
        <f t="shared" si="99"/>
        <v>0</v>
      </c>
    </row>
    <row r="6308" spans="18:21" x14ac:dyDescent="0.3">
      <c r="R6308" s="85">
        <f>PER_MONTH!A6300</f>
        <v>45789</v>
      </c>
      <c r="S6308" s="86">
        <f>PER_MONTH!F6300</f>
        <v>0.20833333333333329</v>
      </c>
      <c r="T6308" s="102">
        <f>PER_MONTH!G6300</f>
        <v>0</v>
      </c>
      <c r="U6308" s="100">
        <f t="shared" si="99"/>
        <v>0</v>
      </c>
    </row>
    <row r="6309" spans="18:21" x14ac:dyDescent="0.3">
      <c r="R6309" s="85">
        <f>PER_MONTH!A6301</f>
        <v>45789</v>
      </c>
      <c r="S6309" s="86">
        <f>PER_MONTH!F6301</f>
        <v>0.22916666666666671</v>
      </c>
      <c r="T6309" s="102">
        <f>PER_MONTH!G6301</f>
        <v>0</v>
      </c>
      <c r="U6309" s="100">
        <f t="shared" si="99"/>
        <v>0</v>
      </c>
    </row>
    <row r="6310" spans="18:21" x14ac:dyDescent="0.3">
      <c r="R6310" s="85">
        <f>PER_MONTH!A6302</f>
        <v>45789</v>
      </c>
      <c r="S6310" s="86">
        <f>PER_MONTH!F6302</f>
        <v>0.25</v>
      </c>
      <c r="T6310" s="102">
        <f>PER_MONTH!G6302</f>
        <v>0</v>
      </c>
      <c r="U6310" s="100">
        <f t="shared" si="99"/>
        <v>0</v>
      </c>
    </row>
    <row r="6311" spans="18:21" x14ac:dyDescent="0.3">
      <c r="R6311" s="85">
        <f>PER_MONTH!A6303</f>
        <v>45789</v>
      </c>
      <c r="S6311" s="86">
        <f>PER_MONTH!F6303</f>
        <v>0.27083333333333331</v>
      </c>
      <c r="T6311" s="102">
        <f>PER_MONTH!G6303</f>
        <v>0</v>
      </c>
      <c r="U6311" s="100">
        <f t="shared" si="99"/>
        <v>0</v>
      </c>
    </row>
    <row r="6312" spans="18:21" x14ac:dyDescent="0.3">
      <c r="R6312" s="85">
        <f>PER_MONTH!A6304</f>
        <v>45789</v>
      </c>
      <c r="S6312" s="86">
        <f>PER_MONTH!F6304</f>
        <v>0.29166666666666669</v>
      </c>
      <c r="T6312" s="102">
        <f>PER_MONTH!G6304</f>
        <v>0</v>
      </c>
      <c r="U6312" s="100">
        <f t="shared" si="99"/>
        <v>0</v>
      </c>
    </row>
    <row r="6313" spans="18:21" x14ac:dyDescent="0.3">
      <c r="R6313" s="85">
        <f>PER_MONTH!A6305</f>
        <v>45789</v>
      </c>
      <c r="S6313" s="86">
        <f>PER_MONTH!F6305</f>
        <v>0.3125</v>
      </c>
      <c r="T6313" s="102">
        <f>PER_MONTH!G6305</f>
        <v>0</v>
      </c>
      <c r="U6313" s="100">
        <f t="shared" si="99"/>
        <v>0</v>
      </c>
    </row>
    <row r="6314" spans="18:21" x14ac:dyDescent="0.3">
      <c r="R6314" s="85">
        <f>PER_MONTH!A6306</f>
        <v>45789</v>
      </c>
      <c r="S6314" s="86">
        <f>PER_MONTH!F6306</f>
        <v>0.33333333333333331</v>
      </c>
      <c r="T6314" s="102">
        <f>PER_MONTH!G6306</f>
        <v>0</v>
      </c>
      <c r="U6314" s="100">
        <f t="shared" si="99"/>
        <v>0</v>
      </c>
    </row>
    <row r="6315" spans="18:21" x14ac:dyDescent="0.3">
      <c r="R6315" s="85">
        <f>PER_MONTH!A6307</f>
        <v>45789</v>
      </c>
      <c r="S6315" s="86">
        <f>PER_MONTH!F6307</f>
        <v>0.35416666666666669</v>
      </c>
      <c r="T6315" s="102">
        <f>PER_MONTH!G6307</f>
        <v>0</v>
      </c>
      <c r="U6315" s="100">
        <f t="shared" si="99"/>
        <v>0</v>
      </c>
    </row>
    <row r="6316" spans="18:21" x14ac:dyDescent="0.3">
      <c r="R6316" s="85">
        <f>PER_MONTH!A6308</f>
        <v>45789</v>
      </c>
      <c r="S6316" s="86">
        <f>PER_MONTH!F6308</f>
        <v>0.375</v>
      </c>
      <c r="T6316" s="102">
        <f>PER_MONTH!G6308</f>
        <v>0</v>
      </c>
      <c r="U6316" s="100">
        <f t="shared" si="99"/>
        <v>0</v>
      </c>
    </row>
    <row r="6317" spans="18:21" x14ac:dyDescent="0.3">
      <c r="R6317" s="85">
        <f>PER_MONTH!A6309</f>
        <v>45789</v>
      </c>
      <c r="S6317" s="86">
        <f>PER_MONTH!F6309</f>
        <v>0.39583333333333331</v>
      </c>
      <c r="T6317" s="102">
        <f>PER_MONTH!G6309</f>
        <v>0</v>
      </c>
      <c r="U6317" s="100">
        <f t="shared" si="99"/>
        <v>0</v>
      </c>
    </row>
    <row r="6318" spans="18:21" x14ac:dyDescent="0.3">
      <c r="R6318" s="85">
        <f>PER_MONTH!A6310</f>
        <v>45789</v>
      </c>
      <c r="S6318" s="86">
        <f>PER_MONTH!F6310</f>
        <v>0.41666666666666669</v>
      </c>
      <c r="T6318" s="102">
        <f>PER_MONTH!G6310</f>
        <v>0</v>
      </c>
      <c r="U6318" s="100">
        <f t="shared" si="99"/>
        <v>0</v>
      </c>
    </row>
    <row r="6319" spans="18:21" x14ac:dyDescent="0.3">
      <c r="R6319" s="85">
        <f>PER_MONTH!A6311</f>
        <v>45789</v>
      </c>
      <c r="S6319" s="86">
        <f>PER_MONTH!F6311</f>
        <v>0.4375</v>
      </c>
      <c r="T6319" s="102">
        <f>PER_MONTH!G6311</f>
        <v>0</v>
      </c>
      <c r="U6319" s="100">
        <f t="shared" si="99"/>
        <v>0</v>
      </c>
    </row>
    <row r="6320" spans="18:21" x14ac:dyDescent="0.3">
      <c r="R6320" s="85">
        <f>PER_MONTH!A6312</f>
        <v>45789</v>
      </c>
      <c r="S6320" s="86">
        <f>PER_MONTH!F6312</f>
        <v>0.45833333333333331</v>
      </c>
      <c r="T6320" s="102">
        <f>PER_MONTH!G6312</f>
        <v>0</v>
      </c>
      <c r="U6320" s="100">
        <f t="shared" si="99"/>
        <v>0</v>
      </c>
    </row>
    <row r="6321" spans="18:21" x14ac:dyDescent="0.3">
      <c r="R6321" s="85">
        <f>PER_MONTH!A6313</f>
        <v>45789</v>
      </c>
      <c r="S6321" s="86">
        <f>PER_MONTH!F6313</f>
        <v>0.47916666666666669</v>
      </c>
      <c r="T6321" s="102">
        <f>PER_MONTH!G6313</f>
        <v>0</v>
      </c>
      <c r="U6321" s="100">
        <f t="shared" si="99"/>
        <v>0</v>
      </c>
    </row>
    <row r="6322" spans="18:21" x14ac:dyDescent="0.3">
      <c r="R6322" s="85">
        <f>PER_MONTH!A6314</f>
        <v>45789</v>
      </c>
      <c r="S6322" s="86">
        <f>PER_MONTH!F6314</f>
        <v>0.5</v>
      </c>
      <c r="T6322" s="102">
        <f>PER_MONTH!G6314</f>
        <v>0</v>
      </c>
      <c r="U6322" s="100">
        <f t="shared" si="99"/>
        <v>0</v>
      </c>
    </row>
    <row r="6323" spans="18:21" x14ac:dyDescent="0.3">
      <c r="R6323" s="85">
        <f>PER_MONTH!A6315</f>
        <v>45789</v>
      </c>
      <c r="S6323" s="86">
        <f>PER_MONTH!F6315</f>
        <v>0.52083333333333337</v>
      </c>
      <c r="T6323" s="102">
        <f>PER_MONTH!G6315</f>
        <v>0</v>
      </c>
      <c r="U6323" s="100">
        <f t="shared" si="99"/>
        <v>0</v>
      </c>
    </row>
    <row r="6324" spans="18:21" x14ac:dyDescent="0.3">
      <c r="R6324" s="85">
        <f>PER_MONTH!A6316</f>
        <v>45789</v>
      </c>
      <c r="S6324" s="86">
        <f>PER_MONTH!F6316</f>
        <v>0.54166666666666663</v>
      </c>
      <c r="T6324" s="102">
        <f>PER_MONTH!G6316</f>
        <v>0</v>
      </c>
      <c r="U6324" s="100">
        <f t="shared" si="99"/>
        <v>0</v>
      </c>
    </row>
    <row r="6325" spans="18:21" x14ac:dyDescent="0.3">
      <c r="R6325" s="85">
        <f>PER_MONTH!A6317</f>
        <v>45789</v>
      </c>
      <c r="S6325" s="86">
        <f>PER_MONTH!F6317</f>
        <v>0.5625</v>
      </c>
      <c r="T6325" s="102">
        <f>PER_MONTH!G6317</f>
        <v>0</v>
      </c>
      <c r="U6325" s="100">
        <f t="shared" si="99"/>
        <v>0</v>
      </c>
    </row>
    <row r="6326" spans="18:21" x14ac:dyDescent="0.3">
      <c r="R6326" s="85">
        <f>PER_MONTH!A6318</f>
        <v>45789</v>
      </c>
      <c r="S6326" s="86">
        <f>PER_MONTH!F6318</f>
        <v>0.58333333333333337</v>
      </c>
      <c r="T6326" s="102">
        <f>PER_MONTH!G6318</f>
        <v>0</v>
      </c>
      <c r="U6326" s="100">
        <f t="shared" si="99"/>
        <v>0</v>
      </c>
    </row>
    <row r="6327" spans="18:21" x14ac:dyDescent="0.3">
      <c r="R6327" s="85">
        <f>PER_MONTH!A6319</f>
        <v>45789</v>
      </c>
      <c r="S6327" s="86">
        <f>PER_MONTH!F6319</f>
        <v>0.60416666666666663</v>
      </c>
      <c r="T6327" s="102">
        <f>PER_MONTH!G6319</f>
        <v>0</v>
      </c>
      <c r="U6327" s="100">
        <f t="shared" si="99"/>
        <v>0</v>
      </c>
    </row>
    <row r="6328" spans="18:21" x14ac:dyDescent="0.3">
      <c r="R6328" s="85">
        <f>PER_MONTH!A6320</f>
        <v>45789</v>
      </c>
      <c r="S6328" s="86">
        <f>PER_MONTH!F6320</f>
        <v>0.625</v>
      </c>
      <c r="T6328" s="102">
        <f>PER_MONTH!G6320</f>
        <v>0</v>
      </c>
      <c r="U6328" s="100">
        <f t="shared" si="99"/>
        <v>0</v>
      </c>
    </row>
    <row r="6329" spans="18:21" x14ac:dyDescent="0.3">
      <c r="R6329" s="85">
        <f>PER_MONTH!A6321</f>
        <v>45789</v>
      </c>
      <c r="S6329" s="86">
        <f>PER_MONTH!F6321</f>
        <v>0.64583333333333337</v>
      </c>
      <c r="T6329" s="102">
        <f>PER_MONTH!G6321</f>
        <v>0</v>
      </c>
      <c r="U6329" s="100">
        <f t="shared" si="99"/>
        <v>0</v>
      </c>
    </row>
    <row r="6330" spans="18:21" x14ac:dyDescent="0.3">
      <c r="R6330" s="85">
        <f>PER_MONTH!A6322</f>
        <v>45789</v>
      </c>
      <c r="S6330" s="86">
        <f>PER_MONTH!F6322</f>
        <v>0.66666666666666663</v>
      </c>
      <c r="T6330" s="102">
        <f>PER_MONTH!G6322</f>
        <v>0</v>
      </c>
      <c r="U6330" s="100">
        <f t="shared" si="99"/>
        <v>0</v>
      </c>
    </row>
    <row r="6331" spans="18:21" x14ac:dyDescent="0.3">
      <c r="R6331" s="85">
        <f>PER_MONTH!A6323</f>
        <v>45789</v>
      </c>
      <c r="S6331" s="86">
        <f>PER_MONTH!F6323</f>
        <v>0.6875</v>
      </c>
      <c r="T6331" s="102">
        <f>PER_MONTH!G6323</f>
        <v>0</v>
      </c>
      <c r="U6331" s="100">
        <f t="shared" si="99"/>
        <v>0</v>
      </c>
    </row>
    <row r="6332" spans="18:21" x14ac:dyDescent="0.3">
      <c r="R6332" s="85">
        <f>PER_MONTH!A6324</f>
        <v>45789</v>
      </c>
      <c r="S6332" s="86">
        <f>PER_MONTH!F6324</f>
        <v>0.70833333333333337</v>
      </c>
      <c r="T6332" s="102">
        <f>PER_MONTH!G6324</f>
        <v>0</v>
      </c>
      <c r="U6332" s="100">
        <f t="shared" si="99"/>
        <v>0</v>
      </c>
    </row>
    <row r="6333" spans="18:21" x14ac:dyDescent="0.3">
      <c r="R6333" s="85">
        <f>PER_MONTH!A6325</f>
        <v>45789</v>
      </c>
      <c r="S6333" s="86">
        <f>PER_MONTH!F6325</f>
        <v>0.72916666666666663</v>
      </c>
      <c r="T6333" s="102">
        <f>PER_MONTH!G6325</f>
        <v>0</v>
      </c>
      <c r="U6333" s="100">
        <f t="shared" si="99"/>
        <v>0</v>
      </c>
    </row>
    <row r="6334" spans="18:21" x14ac:dyDescent="0.3">
      <c r="R6334" s="85">
        <f>PER_MONTH!A6326</f>
        <v>45789</v>
      </c>
      <c r="S6334" s="86">
        <f>PER_MONTH!F6326</f>
        <v>0.75</v>
      </c>
      <c r="T6334" s="102">
        <f>PER_MONTH!G6326</f>
        <v>0</v>
      </c>
      <c r="U6334" s="100">
        <f t="shared" si="99"/>
        <v>0</v>
      </c>
    </row>
    <row r="6335" spans="18:21" x14ac:dyDescent="0.3">
      <c r="R6335" s="85">
        <f>PER_MONTH!A6327</f>
        <v>45789</v>
      </c>
      <c r="S6335" s="86">
        <f>PER_MONTH!F6327</f>
        <v>0.77083333333333337</v>
      </c>
      <c r="T6335" s="102">
        <f>PER_MONTH!G6327</f>
        <v>0</v>
      </c>
      <c r="U6335" s="100">
        <f t="shared" si="99"/>
        <v>0</v>
      </c>
    </row>
    <row r="6336" spans="18:21" x14ac:dyDescent="0.3">
      <c r="R6336" s="85">
        <f>PER_MONTH!A6328</f>
        <v>45789</v>
      </c>
      <c r="S6336" s="86">
        <f>PER_MONTH!F6328</f>
        <v>0.79166666666666663</v>
      </c>
      <c r="T6336" s="102">
        <f>PER_MONTH!G6328</f>
        <v>0</v>
      </c>
      <c r="U6336" s="100">
        <f t="shared" si="99"/>
        <v>0</v>
      </c>
    </row>
    <row r="6337" spans="18:21" x14ac:dyDescent="0.3">
      <c r="R6337" s="85">
        <f>PER_MONTH!A6329</f>
        <v>45789</v>
      </c>
      <c r="S6337" s="86">
        <f>PER_MONTH!F6329</f>
        <v>0.8125</v>
      </c>
      <c r="T6337" s="102">
        <f>PER_MONTH!G6329</f>
        <v>0</v>
      </c>
      <c r="U6337" s="100">
        <f t="shared" si="99"/>
        <v>0</v>
      </c>
    </row>
    <row r="6338" spans="18:21" x14ac:dyDescent="0.3">
      <c r="R6338" s="85">
        <f>PER_MONTH!A6330</f>
        <v>45789</v>
      </c>
      <c r="S6338" s="86">
        <f>PER_MONTH!F6330</f>
        <v>0.83333333333333337</v>
      </c>
      <c r="T6338" s="102">
        <f>PER_MONTH!G6330</f>
        <v>0</v>
      </c>
      <c r="U6338" s="100">
        <f t="shared" si="99"/>
        <v>0</v>
      </c>
    </row>
    <row r="6339" spans="18:21" x14ac:dyDescent="0.3">
      <c r="R6339" s="85">
        <f>PER_MONTH!A6331</f>
        <v>45789</v>
      </c>
      <c r="S6339" s="86">
        <f>PER_MONTH!F6331</f>
        <v>0.85416666666666663</v>
      </c>
      <c r="T6339" s="102">
        <f>PER_MONTH!G6331</f>
        <v>0</v>
      </c>
      <c r="U6339" s="100">
        <f t="shared" si="99"/>
        <v>0</v>
      </c>
    </row>
    <row r="6340" spans="18:21" x14ac:dyDescent="0.3">
      <c r="R6340" s="85">
        <f>PER_MONTH!A6332</f>
        <v>45789</v>
      </c>
      <c r="S6340" s="86">
        <f>PER_MONTH!F6332</f>
        <v>0.875</v>
      </c>
      <c r="T6340" s="102">
        <f>PER_MONTH!G6332</f>
        <v>0</v>
      </c>
      <c r="U6340" s="100">
        <f t="shared" si="99"/>
        <v>0</v>
      </c>
    </row>
    <row r="6341" spans="18:21" x14ac:dyDescent="0.3">
      <c r="R6341" s="85">
        <f>PER_MONTH!A6333</f>
        <v>45789</v>
      </c>
      <c r="S6341" s="86">
        <f>PER_MONTH!F6333</f>
        <v>0.89583333333333337</v>
      </c>
      <c r="T6341" s="102">
        <f>PER_MONTH!G6333</f>
        <v>0</v>
      </c>
      <c r="U6341" s="100">
        <f t="shared" si="99"/>
        <v>0</v>
      </c>
    </row>
    <row r="6342" spans="18:21" x14ac:dyDescent="0.3">
      <c r="R6342" s="85">
        <f>PER_MONTH!A6334</f>
        <v>45789</v>
      </c>
      <c r="S6342" s="86">
        <f>PER_MONTH!F6334</f>
        <v>0.91666666666666663</v>
      </c>
      <c r="T6342" s="102">
        <f>PER_MONTH!G6334</f>
        <v>0</v>
      </c>
      <c r="U6342" s="100">
        <f t="shared" si="99"/>
        <v>0</v>
      </c>
    </row>
    <row r="6343" spans="18:21" x14ac:dyDescent="0.3">
      <c r="R6343" s="85">
        <f>PER_MONTH!A6335</f>
        <v>45789</v>
      </c>
      <c r="S6343" s="86">
        <f>PER_MONTH!F6335</f>
        <v>0.9375</v>
      </c>
      <c r="T6343" s="102">
        <f>PER_MONTH!G6335</f>
        <v>0</v>
      </c>
      <c r="U6343" s="100">
        <f t="shared" si="99"/>
        <v>0</v>
      </c>
    </row>
    <row r="6344" spans="18:21" x14ac:dyDescent="0.3">
      <c r="R6344" s="85">
        <f>PER_MONTH!A6336</f>
        <v>45789</v>
      </c>
      <c r="S6344" s="86">
        <f>PER_MONTH!F6336</f>
        <v>0.95833333333333337</v>
      </c>
      <c r="T6344" s="102">
        <f>PER_MONTH!G6336</f>
        <v>0</v>
      </c>
      <c r="U6344" s="100">
        <f t="shared" si="99"/>
        <v>0</v>
      </c>
    </row>
    <row r="6345" spans="18:21" x14ac:dyDescent="0.3">
      <c r="R6345" s="85">
        <f>PER_MONTH!A6337</f>
        <v>45789</v>
      </c>
      <c r="S6345" s="86">
        <f>PER_MONTH!F6337</f>
        <v>0.97916666666666663</v>
      </c>
      <c r="T6345" s="102">
        <f>PER_MONTH!G6337</f>
        <v>0</v>
      </c>
      <c r="U6345" s="100">
        <f t="shared" si="99"/>
        <v>0</v>
      </c>
    </row>
    <row r="6346" spans="18:21" x14ac:dyDescent="0.3">
      <c r="R6346" s="85">
        <f>PER_MONTH!A6338</f>
        <v>45790</v>
      </c>
      <c r="S6346" s="86">
        <f>PER_MONTH!F6338</f>
        <v>0</v>
      </c>
      <c r="T6346" s="102">
        <f>PER_MONTH!G6338</f>
        <v>0</v>
      </c>
      <c r="U6346" s="100">
        <f t="shared" si="99"/>
        <v>0</v>
      </c>
    </row>
    <row r="6347" spans="18:21" x14ac:dyDescent="0.3">
      <c r="R6347" s="85">
        <f>PER_MONTH!A6339</f>
        <v>45790</v>
      </c>
      <c r="S6347" s="86">
        <f>PER_MONTH!F6339</f>
        <v>2.0833333333333329E-2</v>
      </c>
      <c r="T6347" s="102">
        <f>PER_MONTH!G6339</f>
        <v>0</v>
      </c>
      <c r="U6347" s="100">
        <f t="shared" si="99"/>
        <v>0</v>
      </c>
    </row>
    <row r="6348" spans="18:21" x14ac:dyDescent="0.3">
      <c r="R6348" s="85">
        <f>PER_MONTH!A6340</f>
        <v>45790</v>
      </c>
      <c r="S6348" s="86">
        <f>PER_MONTH!F6340</f>
        <v>4.1666666666666657E-2</v>
      </c>
      <c r="T6348" s="102">
        <f>PER_MONTH!G6340</f>
        <v>0</v>
      </c>
      <c r="U6348" s="100">
        <f t="shared" ref="U6348:U6411" si="100">T6348/0.5</f>
        <v>0</v>
      </c>
    </row>
    <row r="6349" spans="18:21" x14ac:dyDescent="0.3">
      <c r="R6349" s="85">
        <f>PER_MONTH!A6341</f>
        <v>45790</v>
      </c>
      <c r="S6349" s="86">
        <f>PER_MONTH!F6341</f>
        <v>6.25E-2</v>
      </c>
      <c r="T6349" s="102">
        <f>PER_MONTH!G6341</f>
        <v>0</v>
      </c>
      <c r="U6349" s="100">
        <f t="shared" si="100"/>
        <v>0</v>
      </c>
    </row>
    <row r="6350" spans="18:21" x14ac:dyDescent="0.3">
      <c r="R6350" s="85">
        <f>PER_MONTH!A6342</f>
        <v>45790</v>
      </c>
      <c r="S6350" s="86">
        <f>PER_MONTH!F6342</f>
        <v>8.3333333333333329E-2</v>
      </c>
      <c r="T6350" s="102">
        <f>PER_MONTH!G6342</f>
        <v>0</v>
      </c>
      <c r="U6350" s="100">
        <f t="shared" si="100"/>
        <v>0</v>
      </c>
    </row>
    <row r="6351" spans="18:21" x14ac:dyDescent="0.3">
      <c r="R6351" s="85">
        <f>PER_MONTH!A6343</f>
        <v>45790</v>
      </c>
      <c r="S6351" s="86">
        <f>PER_MONTH!F6343</f>
        <v>0.1041666666666667</v>
      </c>
      <c r="T6351" s="102">
        <f>PER_MONTH!G6343</f>
        <v>0</v>
      </c>
      <c r="U6351" s="100">
        <f t="shared" si="100"/>
        <v>0</v>
      </c>
    </row>
    <row r="6352" spans="18:21" x14ac:dyDescent="0.3">
      <c r="R6352" s="85">
        <f>PER_MONTH!A6344</f>
        <v>45790</v>
      </c>
      <c r="S6352" s="86">
        <f>PER_MONTH!F6344</f>
        <v>0.125</v>
      </c>
      <c r="T6352" s="102">
        <f>PER_MONTH!G6344</f>
        <v>0</v>
      </c>
      <c r="U6352" s="100">
        <f t="shared" si="100"/>
        <v>0</v>
      </c>
    </row>
    <row r="6353" spans="18:21" x14ac:dyDescent="0.3">
      <c r="R6353" s="85">
        <f>PER_MONTH!A6345</f>
        <v>45790</v>
      </c>
      <c r="S6353" s="86">
        <f>PER_MONTH!F6345</f>
        <v>0.14583333333333329</v>
      </c>
      <c r="T6353" s="102">
        <f>PER_MONTH!G6345</f>
        <v>0</v>
      </c>
      <c r="U6353" s="100">
        <f t="shared" si="100"/>
        <v>0</v>
      </c>
    </row>
    <row r="6354" spans="18:21" x14ac:dyDescent="0.3">
      <c r="R6354" s="85">
        <f>PER_MONTH!A6346</f>
        <v>45790</v>
      </c>
      <c r="S6354" s="86">
        <f>PER_MONTH!F6346</f>
        <v>0.16666666666666671</v>
      </c>
      <c r="T6354" s="102">
        <f>PER_MONTH!G6346</f>
        <v>0</v>
      </c>
      <c r="U6354" s="100">
        <f t="shared" si="100"/>
        <v>0</v>
      </c>
    </row>
    <row r="6355" spans="18:21" x14ac:dyDescent="0.3">
      <c r="R6355" s="85">
        <f>PER_MONTH!A6347</f>
        <v>45790</v>
      </c>
      <c r="S6355" s="86">
        <f>PER_MONTH!F6347</f>
        <v>0.1875</v>
      </c>
      <c r="T6355" s="102">
        <f>PER_MONTH!G6347</f>
        <v>0</v>
      </c>
      <c r="U6355" s="100">
        <f t="shared" si="100"/>
        <v>0</v>
      </c>
    </row>
    <row r="6356" spans="18:21" x14ac:dyDescent="0.3">
      <c r="R6356" s="85">
        <f>PER_MONTH!A6348</f>
        <v>45790</v>
      </c>
      <c r="S6356" s="86">
        <f>PER_MONTH!F6348</f>
        <v>0.20833333333333329</v>
      </c>
      <c r="T6356" s="102">
        <f>PER_MONTH!G6348</f>
        <v>0</v>
      </c>
      <c r="U6356" s="100">
        <f t="shared" si="100"/>
        <v>0</v>
      </c>
    </row>
    <row r="6357" spans="18:21" x14ac:dyDescent="0.3">
      <c r="R6357" s="85">
        <f>PER_MONTH!A6349</f>
        <v>45790</v>
      </c>
      <c r="S6357" s="86">
        <f>PER_MONTH!F6349</f>
        <v>0.22916666666666671</v>
      </c>
      <c r="T6357" s="102">
        <f>PER_MONTH!G6349</f>
        <v>0</v>
      </c>
      <c r="U6357" s="100">
        <f t="shared" si="100"/>
        <v>0</v>
      </c>
    </row>
    <row r="6358" spans="18:21" x14ac:dyDescent="0.3">
      <c r="R6358" s="85">
        <f>PER_MONTH!A6350</f>
        <v>45790</v>
      </c>
      <c r="S6358" s="86">
        <f>PER_MONTH!F6350</f>
        <v>0.25</v>
      </c>
      <c r="T6358" s="102">
        <f>PER_MONTH!G6350</f>
        <v>0</v>
      </c>
      <c r="U6358" s="100">
        <f t="shared" si="100"/>
        <v>0</v>
      </c>
    </row>
    <row r="6359" spans="18:21" x14ac:dyDescent="0.3">
      <c r="R6359" s="85">
        <f>PER_MONTH!A6351</f>
        <v>45790</v>
      </c>
      <c r="S6359" s="86">
        <f>PER_MONTH!F6351</f>
        <v>0.27083333333333331</v>
      </c>
      <c r="T6359" s="102">
        <f>PER_MONTH!G6351</f>
        <v>0</v>
      </c>
      <c r="U6359" s="100">
        <f t="shared" si="100"/>
        <v>0</v>
      </c>
    </row>
    <row r="6360" spans="18:21" x14ac:dyDescent="0.3">
      <c r="R6360" s="85">
        <f>PER_MONTH!A6352</f>
        <v>45790</v>
      </c>
      <c r="S6360" s="86">
        <f>PER_MONTH!F6352</f>
        <v>0.29166666666666669</v>
      </c>
      <c r="T6360" s="102">
        <f>PER_MONTH!G6352</f>
        <v>0</v>
      </c>
      <c r="U6360" s="100">
        <f t="shared" si="100"/>
        <v>0</v>
      </c>
    </row>
    <row r="6361" spans="18:21" x14ac:dyDescent="0.3">
      <c r="R6361" s="85">
        <f>PER_MONTH!A6353</f>
        <v>45790</v>
      </c>
      <c r="S6361" s="86">
        <f>PER_MONTH!F6353</f>
        <v>0.3125</v>
      </c>
      <c r="T6361" s="102">
        <f>PER_MONTH!G6353</f>
        <v>0</v>
      </c>
      <c r="U6361" s="100">
        <f t="shared" si="100"/>
        <v>0</v>
      </c>
    </row>
    <row r="6362" spans="18:21" x14ac:dyDescent="0.3">
      <c r="R6362" s="85">
        <f>PER_MONTH!A6354</f>
        <v>45790</v>
      </c>
      <c r="S6362" s="86">
        <f>PER_MONTH!F6354</f>
        <v>0.33333333333333331</v>
      </c>
      <c r="T6362" s="102">
        <f>PER_MONTH!G6354</f>
        <v>0</v>
      </c>
      <c r="U6362" s="100">
        <f t="shared" si="100"/>
        <v>0</v>
      </c>
    </row>
    <row r="6363" spans="18:21" x14ac:dyDescent="0.3">
      <c r="R6363" s="85">
        <f>PER_MONTH!A6355</f>
        <v>45790</v>
      </c>
      <c r="S6363" s="86">
        <f>PER_MONTH!F6355</f>
        <v>0.35416666666666669</v>
      </c>
      <c r="T6363" s="102">
        <f>PER_MONTH!G6355</f>
        <v>0</v>
      </c>
      <c r="U6363" s="100">
        <f t="shared" si="100"/>
        <v>0</v>
      </c>
    </row>
    <row r="6364" spans="18:21" x14ac:dyDescent="0.3">
      <c r="R6364" s="85">
        <f>PER_MONTH!A6356</f>
        <v>45790</v>
      </c>
      <c r="S6364" s="86">
        <f>PER_MONTH!F6356</f>
        <v>0.375</v>
      </c>
      <c r="T6364" s="102">
        <f>PER_MONTH!G6356</f>
        <v>0</v>
      </c>
      <c r="U6364" s="100">
        <f t="shared" si="100"/>
        <v>0</v>
      </c>
    </row>
    <row r="6365" spans="18:21" x14ac:dyDescent="0.3">
      <c r="R6365" s="85">
        <f>PER_MONTH!A6357</f>
        <v>45790</v>
      </c>
      <c r="S6365" s="86">
        <f>PER_MONTH!F6357</f>
        <v>0.39583333333333331</v>
      </c>
      <c r="T6365" s="102">
        <f>PER_MONTH!G6357</f>
        <v>0</v>
      </c>
      <c r="U6365" s="100">
        <f t="shared" si="100"/>
        <v>0</v>
      </c>
    </row>
    <row r="6366" spans="18:21" x14ac:dyDescent="0.3">
      <c r="R6366" s="85">
        <f>PER_MONTH!A6358</f>
        <v>45790</v>
      </c>
      <c r="S6366" s="86">
        <f>PER_MONTH!F6358</f>
        <v>0.41666666666666669</v>
      </c>
      <c r="T6366" s="102">
        <f>PER_MONTH!G6358</f>
        <v>0</v>
      </c>
      <c r="U6366" s="100">
        <f t="shared" si="100"/>
        <v>0</v>
      </c>
    </row>
    <row r="6367" spans="18:21" x14ac:dyDescent="0.3">
      <c r="R6367" s="85">
        <f>PER_MONTH!A6359</f>
        <v>45790</v>
      </c>
      <c r="S6367" s="86">
        <f>PER_MONTH!F6359</f>
        <v>0.4375</v>
      </c>
      <c r="T6367" s="102">
        <f>PER_MONTH!G6359</f>
        <v>0</v>
      </c>
      <c r="U6367" s="100">
        <f t="shared" si="100"/>
        <v>0</v>
      </c>
    </row>
    <row r="6368" spans="18:21" x14ac:dyDescent="0.3">
      <c r="R6368" s="85">
        <f>PER_MONTH!A6360</f>
        <v>45790</v>
      </c>
      <c r="S6368" s="86">
        <f>PER_MONTH!F6360</f>
        <v>0.45833333333333331</v>
      </c>
      <c r="T6368" s="102">
        <f>PER_MONTH!G6360</f>
        <v>0</v>
      </c>
      <c r="U6368" s="100">
        <f t="shared" si="100"/>
        <v>0</v>
      </c>
    </row>
    <row r="6369" spans="18:21" x14ac:dyDescent="0.3">
      <c r="R6369" s="85">
        <f>PER_MONTH!A6361</f>
        <v>45790</v>
      </c>
      <c r="S6369" s="86">
        <f>PER_MONTH!F6361</f>
        <v>0.47916666666666669</v>
      </c>
      <c r="T6369" s="102">
        <f>PER_MONTH!G6361</f>
        <v>0</v>
      </c>
      <c r="U6369" s="100">
        <f t="shared" si="100"/>
        <v>0</v>
      </c>
    </row>
    <row r="6370" spans="18:21" x14ac:dyDescent="0.3">
      <c r="R6370" s="85">
        <f>PER_MONTH!A6362</f>
        <v>45790</v>
      </c>
      <c r="S6370" s="86">
        <f>PER_MONTH!F6362</f>
        <v>0.5</v>
      </c>
      <c r="T6370" s="102">
        <f>PER_MONTH!G6362</f>
        <v>0</v>
      </c>
      <c r="U6370" s="100">
        <f t="shared" si="100"/>
        <v>0</v>
      </c>
    </row>
    <row r="6371" spans="18:21" x14ac:dyDescent="0.3">
      <c r="R6371" s="85">
        <f>PER_MONTH!A6363</f>
        <v>45790</v>
      </c>
      <c r="S6371" s="86">
        <f>PER_MONTH!F6363</f>
        <v>0.52083333333333337</v>
      </c>
      <c r="T6371" s="102">
        <f>PER_MONTH!G6363</f>
        <v>0</v>
      </c>
      <c r="U6371" s="100">
        <f t="shared" si="100"/>
        <v>0</v>
      </c>
    </row>
    <row r="6372" spans="18:21" x14ac:dyDescent="0.3">
      <c r="R6372" s="85">
        <f>PER_MONTH!A6364</f>
        <v>45790</v>
      </c>
      <c r="S6372" s="86">
        <f>PER_MONTH!F6364</f>
        <v>0.54166666666666663</v>
      </c>
      <c r="T6372" s="102">
        <f>PER_MONTH!G6364</f>
        <v>0</v>
      </c>
      <c r="U6372" s="100">
        <f t="shared" si="100"/>
        <v>0</v>
      </c>
    </row>
    <row r="6373" spans="18:21" x14ac:dyDescent="0.3">
      <c r="R6373" s="85">
        <f>PER_MONTH!A6365</f>
        <v>45790</v>
      </c>
      <c r="S6373" s="86">
        <f>PER_MONTH!F6365</f>
        <v>0.5625</v>
      </c>
      <c r="T6373" s="102">
        <f>PER_MONTH!G6365</f>
        <v>0</v>
      </c>
      <c r="U6373" s="100">
        <f t="shared" si="100"/>
        <v>0</v>
      </c>
    </row>
    <row r="6374" spans="18:21" x14ac:dyDescent="0.3">
      <c r="R6374" s="85">
        <f>PER_MONTH!A6366</f>
        <v>45790</v>
      </c>
      <c r="S6374" s="86">
        <f>PER_MONTH!F6366</f>
        <v>0.58333333333333337</v>
      </c>
      <c r="T6374" s="102">
        <f>PER_MONTH!G6366</f>
        <v>0</v>
      </c>
      <c r="U6374" s="100">
        <f t="shared" si="100"/>
        <v>0</v>
      </c>
    </row>
    <row r="6375" spans="18:21" x14ac:dyDescent="0.3">
      <c r="R6375" s="85">
        <f>PER_MONTH!A6367</f>
        <v>45790</v>
      </c>
      <c r="S6375" s="86">
        <f>PER_MONTH!F6367</f>
        <v>0.60416666666666663</v>
      </c>
      <c r="T6375" s="102">
        <f>PER_MONTH!G6367</f>
        <v>0</v>
      </c>
      <c r="U6375" s="100">
        <f t="shared" si="100"/>
        <v>0</v>
      </c>
    </row>
    <row r="6376" spans="18:21" x14ac:dyDescent="0.3">
      <c r="R6376" s="85">
        <f>PER_MONTH!A6368</f>
        <v>45790</v>
      </c>
      <c r="S6376" s="86">
        <f>PER_MONTH!F6368</f>
        <v>0.625</v>
      </c>
      <c r="T6376" s="102">
        <f>PER_MONTH!G6368</f>
        <v>0</v>
      </c>
      <c r="U6376" s="100">
        <f t="shared" si="100"/>
        <v>0</v>
      </c>
    </row>
    <row r="6377" spans="18:21" x14ac:dyDescent="0.3">
      <c r="R6377" s="85">
        <f>PER_MONTH!A6369</f>
        <v>45790</v>
      </c>
      <c r="S6377" s="86">
        <f>PER_MONTH!F6369</f>
        <v>0.64583333333333337</v>
      </c>
      <c r="T6377" s="102">
        <f>PER_MONTH!G6369</f>
        <v>0</v>
      </c>
      <c r="U6377" s="100">
        <f t="shared" si="100"/>
        <v>0</v>
      </c>
    </row>
    <row r="6378" spans="18:21" x14ac:dyDescent="0.3">
      <c r="R6378" s="85">
        <f>PER_MONTH!A6370</f>
        <v>45790</v>
      </c>
      <c r="S6378" s="86">
        <f>PER_MONTH!F6370</f>
        <v>0.66666666666666663</v>
      </c>
      <c r="T6378" s="102">
        <f>PER_MONTH!G6370</f>
        <v>0</v>
      </c>
      <c r="U6378" s="100">
        <f t="shared" si="100"/>
        <v>0</v>
      </c>
    </row>
    <row r="6379" spans="18:21" x14ac:dyDescent="0.3">
      <c r="R6379" s="85">
        <f>PER_MONTH!A6371</f>
        <v>45790</v>
      </c>
      <c r="S6379" s="86">
        <f>PER_MONTH!F6371</f>
        <v>0.6875</v>
      </c>
      <c r="T6379" s="102">
        <f>PER_MONTH!G6371</f>
        <v>0</v>
      </c>
      <c r="U6379" s="100">
        <f t="shared" si="100"/>
        <v>0</v>
      </c>
    </row>
    <row r="6380" spans="18:21" x14ac:dyDescent="0.3">
      <c r="R6380" s="85">
        <f>PER_MONTH!A6372</f>
        <v>45790</v>
      </c>
      <c r="S6380" s="86">
        <f>PER_MONTH!F6372</f>
        <v>0.70833333333333337</v>
      </c>
      <c r="T6380" s="102">
        <f>PER_MONTH!G6372</f>
        <v>0</v>
      </c>
      <c r="U6380" s="100">
        <f t="shared" si="100"/>
        <v>0</v>
      </c>
    </row>
    <row r="6381" spans="18:21" x14ac:dyDescent="0.3">
      <c r="R6381" s="85">
        <f>PER_MONTH!A6373</f>
        <v>45790</v>
      </c>
      <c r="S6381" s="86">
        <f>PER_MONTH!F6373</f>
        <v>0.72916666666666663</v>
      </c>
      <c r="T6381" s="102">
        <f>PER_MONTH!G6373</f>
        <v>0</v>
      </c>
      <c r="U6381" s="100">
        <f t="shared" si="100"/>
        <v>0</v>
      </c>
    </row>
    <row r="6382" spans="18:21" x14ac:dyDescent="0.3">
      <c r="R6382" s="85">
        <f>PER_MONTH!A6374</f>
        <v>45790</v>
      </c>
      <c r="S6382" s="86">
        <f>PER_MONTH!F6374</f>
        <v>0.75</v>
      </c>
      <c r="T6382" s="102">
        <f>PER_MONTH!G6374</f>
        <v>0</v>
      </c>
      <c r="U6382" s="100">
        <f t="shared" si="100"/>
        <v>0</v>
      </c>
    </row>
    <row r="6383" spans="18:21" x14ac:dyDescent="0.3">
      <c r="R6383" s="85">
        <f>PER_MONTH!A6375</f>
        <v>45790</v>
      </c>
      <c r="S6383" s="86">
        <f>PER_MONTH!F6375</f>
        <v>0.77083333333333337</v>
      </c>
      <c r="T6383" s="102">
        <f>PER_MONTH!G6375</f>
        <v>0</v>
      </c>
      <c r="U6383" s="100">
        <f t="shared" si="100"/>
        <v>0</v>
      </c>
    </row>
    <row r="6384" spans="18:21" x14ac:dyDescent="0.3">
      <c r="R6384" s="85">
        <f>PER_MONTH!A6376</f>
        <v>45790</v>
      </c>
      <c r="S6384" s="86">
        <f>PER_MONTH!F6376</f>
        <v>0.79166666666666663</v>
      </c>
      <c r="T6384" s="102">
        <f>PER_MONTH!G6376</f>
        <v>0</v>
      </c>
      <c r="U6384" s="100">
        <f t="shared" si="100"/>
        <v>0</v>
      </c>
    </row>
    <row r="6385" spans="18:21" x14ac:dyDescent="0.3">
      <c r="R6385" s="85">
        <f>PER_MONTH!A6377</f>
        <v>45790</v>
      </c>
      <c r="S6385" s="86">
        <f>PER_MONTH!F6377</f>
        <v>0.8125</v>
      </c>
      <c r="T6385" s="102">
        <f>PER_MONTH!G6377</f>
        <v>0</v>
      </c>
      <c r="U6385" s="100">
        <f t="shared" si="100"/>
        <v>0</v>
      </c>
    </row>
    <row r="6386" spans="18:21" x14ac:dyDescent="0.3">
      <c r="R6386" s="85">
        <f>PER_MONTH!A6378</f>
        <v>45790</v>
      </c>
      <c r="S6386" s="86">
        <f>PER_MONTH!F6378</f>
        <v>0.83333333333333337</v>
      </c>
      <c r="T6386" s="102">
        <f>PER_MONTH!G6378</f>
        <v>0</v>
      </c>
      <c r="U6386" s="100">
        <f t="shared" si="100"/>
        <v>0</v>
      </c>
    </row>
    <row r="6387" spans="18:21" x14ac:dyDescent="0.3">
      <c r="R6387" s="85">
        <f>PER_MONTH!A6379</f>
        <v>45790</v>
      </c>
      <c r="S6387" s="86">
        <f>PER_MONTH!F6379</f>
        <v>0.85416666666666663</v>
      </c>
      <c r="T6387" s="102">
        <f>PER_MONTH!G6379</f>
        <v>0</v>
      </c>
      <c r="U6387" s="100">
        <f t="shared" si="100"/>
        <v>0</v>
      </c>
    </row>
    <row r="6388" spans="18:21" x14ac:dyDescent="0.3">
      <c r="R6388" s="85">
        <f>PER_MONTH!A6380</f>
        <v>45790</v>
      </c>
      <c r="S6388" s="86">
        <f>PER_MONTH!F6380</f>
        <v>0.875</v>
      </c>
      <c r="T6388" s="102">
        <f>PER_MONTH!G6380</f>
        <v>0</v>
      </c>
      <c r="U6388" s="100">
        <f t="shared" si="100"/>
        <v>0</v>
      </c>
    </row>
    <row r="6389" spans="18:21" x14ac:dyDescent="0.3">
      <c r="R6389" s="85">
        <f>PER_MONTH!A6381</f>
        <v>45790</v>
      </c>
      <c r="S6389" s="86">
        <f>PER_MONTH!F6381</f>
        <v>0.89583333333333337</v>
      </c>
      <c r="T6389" s="102">
        <f>PER_MONTH!G6381</f>
        <v>0</v>
      </c>
      <c r="U6389" s="100">
        <f t="shared" si="100"/>
        <v>0</v>
      </c>
    </row>
    <row r="6390" spans="18:21" x14ac:dyDescent="0.3">
      <c r="R6390" s="85">
        <f>PER_MONTH!A6382</f>
        <v>45790</v>
      </c>
      <c r="S6390" s="86">
        <f>PER_MONTH!F6382</f>
        <v>0.91666666666666663</v>
      </c>
      <c r="T6390" s="102">
        <f>PER_MONTH!G6382</f>
        <v>0</v>
      </c>
      <c r="U6390" s="100">
        <f t="shared" si="100"/>
        <v>0</v>
      </c>
    </row>
    <row r="6391" spans="18:21" x14ac:dyDescent="0.3">
      <c r="R6391" s="85">
        <f>PER_MONTH!A6383</f>
        <v>45790</v>
      </c>
      <c r="S6391" s="86">
        <f>PER_MONTH!F6383</f>
        <v>0.9375</v>
      </c>
      <c r="T6391" s="102">
        <f>PER_MONTH!G6383</f>
        <v>0</v>
      </c>
      <c r="U6391" s="100">
        <f t="shared" si="100"/>
        <v>0</v>
      </c>
    </row>
    <row r="6392" spans="18:21" x14ac:dyDescent="0.3">
      <c r="R6392" s="85">
        <f>PER_MONTH!A6384</f>
        <v>45790</v>
      </c>
      <c r="S6392" s="86">
        <f>PER_MONTH!F6384</f>
        <v>0.95833333333333337</v>
      </c>
      <c r="T6392" s="102">
        <f>PER_MONTH!G6384</f>
        <v>0</v>
      </c>
      <c r="U6392" s="100">
        <f t="shared" si="100"/>
        <v>0</v>
      </c>
    </row>
    <row r="6393" spans="18:21" x14ac:dyDescent="0.3">
      <c r="R6393" s="85">
        <f>PER_MONTH!A6385</f>
        <v>45790</v>
      </c>
      <c r="S6393" s="86">
        <f>PER_MONTH!F6385</f>
        <v>0.97916666666666663</v>
      </c>
      <c r="T6393" s="102">
        <f>PER_MONTH!G6385</f>
        <v>0</v>
      </c>
      <c r="U6393" s="100">
        <f t="shared" si="100"/>
        <v>0</v>
      </c>
    </row>
    <row r="6394" spans="18:21" x14ac:dyDescent="0.3">
      <c r="R6394" s="85">
        <f>PER_MONTH!A6386</f>
        <v>45791</v>
      </c>
      <c r="S6394" s="86">
        <f>PER_MONTH!F6386</f>
        <v>0</v>
      </c>
      <c r="T6394" s="102">
        <f>PER_MONTH!G6386</f>
        <v>0</v>
      </c>
      <c r="U6394" s="100">
        <f t="shared" si="100"/>
        <v>0</v>
      </c>
    </row>
    <row r="6395" spans="18:21" x14ac:dyDescent="0.3">
      <c r="R6395" s="85">
        <f>PER_MONTH!A6387</f>
        <v>45791</v>
      </c>
      <c r="S6395" s="86">
        <f>PER_MONTH!F6387</f>
        <v>2.0833333333333329E-2</v>
      </c>
      <c r="T6395" s="102">
        <f>PER_MONTH!G6387</f>
        <v>0</v>
      </c>
      <c r="U6395" s="100">
        <f t="shared" si="100"/>
        <v>0</v>
      </c>
    </row>
    <row r="6396" spans="18:21" x14ac:dyDescent="0.3">
      <c r="R6396" s="85">
        <f>PER_MONTH!A6388</f>
        <v>45791</v>
      </c>
      <c r="S6396" s="86">
        <f>PER_MONTH!F6388</f>
        <v>4.1666666666666657E-2</v>
      </c>
      <c r="T6396" s="102">
        <f>PER_MONTH!G6388</f>
        <v>0</v>
      </c>
      <c r="U6396" s="100">
        <f t="shared" si="100"/>
        <v>0</v>
      </c>
    </row>
    <row r="6397" spans="18:21" x14ac:dyDescent="0.3">
      <c r="R6397" s="85">
        <f>PER_MONTH!A6389</f>
        <v>45791</v>
      </c>
      <c r="S6397" s="86">
        <f>PER_MONTH!F6389</f>
        <v>6.25E-2</v>
      </c>
      <c r="T6397" s="102">
        <f>PER_MONTH!G6389</f>
        <v>0</v>
      </c>
      <c r="U6397" s="100">
        <f t="shared" si="100"/>
        <v>0</v>
      </c>
    </row>
    <row r="6398" spans="18:21" x14ac:dyDescent="0.3">
      <c r="R6398" s="85">
        <f>PER_MONTH!A6390</f>
        <v>45791</v>
      </c>
      <c r="S6398" s="86">
        <f>PER_MONTH!F6390</f>
        <v>8.3333333333333329E-2</v>
      </c>
      <c r="T6398" s="102">
        <f>PER_MONTH!G6390</f>
        <v>0</v>
      </c>
      <c r="U6398" s="100">
        <f t="shared" si="100"/>
        <v>0</v>
      </c>
    </row>
    <row r="6399" spans="18:21" x14ac:dyDescent="0.3">
      <c r="R6399" s="85">
        <f>PER_MONTH!A6391</f>
        <v>45791</v>
      </c>
      <c r="S6399" s="86">
        <f>PER_MONTH!F6391</f>
        <v>0.1041666666666667</v>
      </c>
      <c r="T6399" s="102">
        <f>PER_MONTH!G6391</f>
        <v>0</v>
      </c>
      <c r="U6399" s="100">
        <f t="shared" si="100"/>
        <v>0</v>
      </c>
    </row>
    <row r="6400" spans="18:21" x14ac:dyDescent="0.3">
      <c r="R6400" s="85">
        <f>PER_MONTH!A6392</f>
        <v>45791</v>
      </c>
      <c r="S6400" s="86">
        <f>PER_MONTH!F6392</f>
        <v>0.125</v>
      </c>
      <c r="T6400" s="102">
        <f>PER_MONTH!G6392</f>
        <v>0</v>
      </c>
      <c r="U6400" s="100">
        <f t="shared" si="100"/>
        <v>0</v>
      </c>
    </row>
    <row r="6401" spans="18:21" x14ac:dyDescent="0.3">
      <c r="R6401" s="85">
        <f>PER_MONTH!A6393</f>
        <v>45791</v>
      </c>
      <c r="S6401" s="86">
        <f>PER_MONTH!F6393</f>
        <v>0.14583333333333329</v>
      </c>
      <c r="T6401" s="102">
        <f>PER_MONTH!G6393</f>
        <v>0</v>
      </c>
      <c r="U6401" s="100">
        <f t="shared" si="100"/>
        <v>0</v>
      </c>
    </row>
    <row r="6402" spans="18:21" x14ac:dyDescent="0.3">
      <c r="R6402" s="85">
        <f>PER_MONTH!A6394</f>
        <v>45791</v>
      </c>
      <c r="S6402" s="86">
        <f>PER_MONTH!F6394</f>
        <v>0.16666666666666671</v>
      </c>
      <c r="T6402" s="102">
        <f>PER_MONTH!G6394</f>
        <v>0</v>
      </c>
      <c r="U6402" s="100">
        <f t="shared" si="100"/>
        <v>0</v>
      </c>
    </row>
    <row r="6403" spans="18:21" x14ac:dyDescent="0.3">
      <c r="R6403" s="85">
        <f>PER_MONTH!A6395</f>
        <v>45791</v>
      </c>
      <c r="S6403" s="86">
        <f>PER_MONTH!F6395</f>
        <v>0.1875</v>
      </c>
      <c r="T6403" s="102">
        <f>PER_MONTH!G6395</f>
        <v>0</v>
      </c>
      <c r="U6403" s="100">
        <f t="shared" si="100"/>
        <v>0</v>
      </c>
    </row>
    <row r="6404" spans="18:21" x14ac:dyDescent="0.3">
      <c r="R6404" s="85">
        <f>PER_MONTH!A6396</f>
        <v>45791</v>
      </c>
      <c r="S6404" s="86">
        <f>PER_MONTH!F6396</f>
        <v>0.20833333333333329</v>
      </c>
      <c r="T6404" s="102">
        <f>PER_MONTH!G6396</f>
        <v>0</v>
      </c>
      <c r="U6404" s="100">
        <f t="shared" si="100"/>
        <v>0</v>
      </c>
    </row>
    <row r="6405" spans="18:21" x14ac:dyDescent="0.3">
      <c r="R6405" s="85">
        <f>PER_MONTH!A6397</f>
        <v>45791</v>
      </c>
      <c r="S6405" s="86">
        <f>PER_MONTH!F6397</f>
        <v>0.22916666666666671</v>
      </c>
      <c r="T6405" s="102">
        <f>PER_MONTH!G6397</f>
        <v>0</v>
      </c>
      <c r="U6405" s="100">
        <f t="shared" si="100"/>
        <v>0</v>
      </c>
    </row>
    <row r="6406" spans="18:21" x14ac:dyDescent="0.3">
      <c r="R6406" s="85">
        <f>PER_MONTH!A6398</f>
        <v>45791</v>
      </c>
      <c r="S6406" s="86">
        <f>PER_MONTH!F6398</f>
        <v>0.25</v>
      </c>
      <c r="T6406" s="102">
        <f>PER_MONTH!G6398</f>
        <v>0</v>
      </c>
      <c r="U6406" s="100">
        <f t="shared" si="100"/>
        <v>0</v>
      </c>
    </row>
    <row r="6407" spans="18:21" x14ac:dyDescent="0.3">
      <c r="R6407" s="85">
        <f>PER_MONTH!A6399</f>
        <v>45791</v>
      </c>
      <c r="S6407" s="86">
        <f>PER_MONTH!F6399</f>
        <v>0.27083333333333331</v>
      </c>
      <c r="T6407" s="102">
        <f>PER_MONTH!G6399</f>
        <v>0</v>
      </c>
      <c r="U6407" s="100">
        <f t="shared" si="100"/>
        <v>0</v>
      </c>
    </row>
    <row r="6408" spans="18:21" x14ac:dyDescent="0.3">
      <c r="R6408" s="85">
        <f>PER_MONTH!A6400</f>
        <v>45791</v>
      </c>
      <c r="S6408" s="86">
        <f>PER_MONTH!F6400</f>
        <v>0.29166666666666669</v>
      </c>
      <c r="T6408" s="102">
        <f>PER_MONTH!G6400</f>
        <v>0</v>
      </c>
      <c r="U6408" s="100">
        <f t="shared" si="100"/>
        <v>0</v>
      </c>
    </row>
    <row r="6409" spans="18:21" x14ac:dyDescent="0.3">
      <c r="R6409" s="85">
        <f>PER_MONTH!A6401</f>
        <v>45791</v>
      </c>
      <c r="S6409" s="86">
        <f>PER_MONTH!F6401</f>
        <v>0.3125</v>
      </c>
      <c r="T6409" s="102">
        <f>PER_MONTH!G6401</f>
        <v>0</v>
      </c>
      <c r="U6409" s="100">
        <f t="shared" si="100"/>
        <v>0</v>
      </c>
    </row>
    <row r="6410" spans="18:21" x14ac:dyDescent="0.3">
      <c r="R6410" s="85">
        <f>PER_MONTH!A6402</f>
        <v>45791</v>
      </c>
      <c r="S6410" s="86">
        <f>PER_MONTH!F6402</f>
        <v>0.33333333333333331</v>
      </c>
      <c r="T6410" s="102">
        <f>PER_MONTH!G6402</f>
        <v>0</v>
      </c>
      <c r="U6410" s="100">
        <f t="shared" si="100"/>
        <v>0</v>
      </c>
    </row>
    <row r="6411" spans="18:21" x14ac:dyDescent="0.3">
      <c r="R6411" s="85">
        <f>PER_MONTH!A6403</f>
        <v>45791</v>
      </c>
      <c r="S6411" s="86">
        <f>PER_MONTH!F6403</f>
        <v>0.35416666666666669</v>
      </c>
      <c r="T6411" s="102">
        <f>PER_MONTH!G6403</f>
        <v>0</v>
      </c>
      <c r="U6411" s="100">
        <f t="shared" si="100"/>
        <v>0</v>
      </c>
    </row>
    <row r="6412" spans="18:21" x14ac:dyDescent="0.3">
      <c r="R6412" s="85">
        <f>PER_MONTH!A6404</f>
        <v>45791</v>
      </c>
      <c r="S6412" s="86">
        <f>PER_MONTH!F6404</f>
        <v>0.375</v>
      </c>
      <c r="T6412" s="102">
        <f>PER_MONTH!G6404</f>
        <v>0</v>
      </c>
      <c r="U6412" s="100">
        <f t="shared" ref="U6412:U6475" si="101">T6412/0.5</f>
        <v>0</v>
      </c>
    </row>
    <row r="6413" spans="18:21" x14ac:dyDescent="0.3">
      <c r="R6413" s="85">
        <f>PER_MONTH!A6405</f>
        <v>45791</v>
      </c>
      <c r="S6413" s="86">
        <f>PER_MONTH!F6405</f>
        <v>0.39583333333333331</v>
      </c>
      <c r="T6413" s="102">
        <f>PER_MONTH!G6405</f>
        <v>0</v>
      </c>
      <c r="U6413" s="100">
        <f t="shared" si="101"/>
        <v>0</v>
      </c>
    </row>
    <row r="6414" spans="18:21" x14ac:dyDescent="0.3">
      <c r="R6414" s="85">
        <f>PER_MONTH!A6406</f>
        <v>45791</v>
      </c>
      <c r="S6414" s="86">
        <f>PER_MONTH!F6406</f>
        <v>0.41666666666666669</v>
      </c>
      <c r="T6414" s="102">
        <f>PER_MONTH!G6406</f>
        <v>0</v>
      </c>
      <c r="U6414" s="100">
        <f t="shared" si="101"/>
        <v>0</v>
      </c>
    </row>
    <row r="6415" spans="18:21" x14ac:dyDescent="0.3">
      <c r="R6415" s="85">
        <f>PER_MONTH!A6407</f>
        <v>45791</v>
      </c>
      <c r="S6415" s="86">
        <f>PER_MONTH!F6407</f>
        <v>0.4375</v>
      </c>
      <c r="T6415" s="102">
        <f>PER_MONTH!G6407</f>
        <v>0</v>
      </c>
      <c r="U6415" s="100">
        <f t="shared" si="101"/>
        <v>0</v>
      </c>
    </row>
    <row r="6416" spans="18:21" x14ac:dyDescent="0.3">
      <c r="R6416" s="85">
        <f>PER_MONTH!A6408</f>
        <v>45791</v>
      </c>
      <c r="S6416" s="86">
        <f>PER_MONTH!F6408</f>
        <v>0.45833333333333331</v>
      </c>
      <c r="T6416" s="102">
        <f>PER_MONTH!G6408</f>
        <v>0</v>
      </c>
      <c r="U6416" s="100">
        <f t="shared" si="101"/>
        <v>0</v>
      </c>
    </row>
    <row r="6417" spans="18:21" x14ac:dyDescent="0.3">
      <c r="R6417" s="85">
        <f>PER_MONTH!A6409</f>
        <v>45791</v>
      </c>
      <c r="S6417" s="86">
        <f>PER_MONTH!F6409</f>
        <v>0.47916666666666669</v>
      </c>
      <c r="T6417" s="102">
        <f>PER_MONTH!G6409</f>
        <v>0</v>
      </c>
      <c r="U6417" s="100">
        <f t="shared" si="101"/>
        <v>0</v>
      </c>
    </row>
    <row r="6418" spans="18:21" x14ac:dyDescent="0.3">
      <c r="R6418" s="85">
        <f>PER_MONTH!A6410</f>
        <v>45791</v>
      </c>
      <c r="S6418" s="86">
        <f>PER_MONTH!F6410</f>
        <v>0.5</v>
      </c>
      <c r="T6418" s="102">
        <f>PER_MONTH!G6410</f>
        <v>0</v>
      </c>
      <c r="U6418" s="100">
        <f t="shared" si="101"/>
        <v>0</v>
      </c>
    </row>
    <row r="6419" spans="18:21" x14ac:dyDescent="0.3">
      <c r="R6419" s="85">
        <f>PER_MONTH!A6411</f>
        <v>45791</v>
      </c>
      <c r="S6419" s="86">
        <f>PER_MONTH!F6411</f>
        <v>0.52083333333333337</v>
      </c>
      <c r="T6419" s="102">
        <f>PER_MONTH!G6411</f>
        <v>0</v>
      </c>
      <c r="U6419" s="100">
        <f t="shared" si="101"/>
        <v>0</v>
      </c>
    </row>
    <row r="6420" spans="18:21" x14ac:dyDescent="0.3">
      <c r="R6420" s="85">
        <f>PER_MONTH!A6412</f>
        <v>45791</v>
      </c>
      <c r="S6420" s="86">
        <f>PER_MONTH!F6412</f>
        <v>0.54166666666666663</v>
      </c>
      <c r="T6420" s="102">
        <f>PER_MONTH!G6412</f>
        <v>0</v>
      </c>
      <c r="U6420" s="100">
        <f t="shared" si="101"/>
        <v>0</v>
      </c>
    </row>
    <row r="6421" spans="18:21" x14ac:dyDescent="0.3">
      <c r="R6421" s="85">
        <f>PER_MONTH!A6413</f>
        <v>45791</v>
      </c>
      <c r="S6421" s="86">
        <f>PER_MONTH!F6413</f>
        <v>0.5625</v>
      </c>
      <c r="T6421" s="102">
        <f>PER_MONTH!G6413</f>
        <v>0</v>
      </c>
      <c r="U6421" s="100">
        <f t="shared" si="101"/>
        <v>0</v>
      </c>
    </row>
    <row r="6422" spans="18:21" x14ac:dyDescent="0.3">
      <c r="R6422" s="85">
        <f>PER_MONTH!A6414</f>
        <v>45791</v>
      </c>
      <c r="S6422" s="86">
        <f>PER_MONTH!F6414</f>
        <v>0.58333333333333337</v>
      </c>
      <c r="T6422" s="102">
        <f>PER_MONTH!G6414</f>
        <v>0</v>
      </c>
      <c r="U6422" s="100">
        <f t="shared" si="101"/>
        <v>0</v>
      </c>
    </row>
    <row r="6423" spans="18:21" x14ac:dyDescent="0.3">
      <c r="R6423" s="85">
        <f>PER_MONTH!A6415</f>
        <v>45791</v>
      </c>
      <c r="S6423" s="86">
        <f>PER_MONTH!F6415</f>
        <v>0.60416666666666663</v>
      </c>
      <c r="T6423" s="102">
        <f>PER_MONTH!G6415</f>
        <v>0</v>
      </c>
      <c r="U6423" s="100">
        <f t="shared" si="101"/>
        <v>0</v>
      </c>
    </row>
    <row r="6424" spans="18:21" x14ac:dyDescent="0.3">
      <c r="R6424" s="85">
        <f>PER_MONTH!A6416</f>
        <v>45791</v>
      </c>
      <c r="S6424" s="86">
        <f>PER_MONTH!F6416</f>
        <v>0.625</v>
      </c>
      <c r="T6424" s="102">
        <f>PER_MONTH!G6416</f>
        <v>0</v>
      </c>
      <c r="U6424" s="100">
        <f t="shared" si="101"/>
        <v>0</v>
      </c>
    </row>
    <row r="6425" spans="18:21" x14ac:dyDescent="0.3">
      <c r="R6425" s="85">
        <f>PER_MONTH!A6417</f>
        <v>45791</v>
      </c>
      <c r="S6425" s="86">
        <f>PER_MONTH!F6417</f>
        <v>0.64583333333333337</v>
      </c>
      <c r="T6425" s="102">
        <f>PER_MONTH!G6417</f>
        <v>0</v>
      </c>
      <c r="U6425" s="100">
        <f t="shared" si="101"/>
        <v>0</v>
      </c>
    </row>
    <row r="6426" spans="18:21" x14ac:dyDescent="0.3">
      <c r="R6426" s="85">
        <f>PER_MONTH!A6418</f>
        <v>45791</v>
      </c>
      <c r="S6426" s="86">
        <f>PER_MONTH!F6418</f>
        <v>0.66666666666666663</v>
      </c>
      <c r="T6426" s="102">
        <f>PER_MONTH!G6418</f>
        <v>0</v>
      </c>
      <c r="U6426" s="100">
        <f t="shared" si="101"/>
        <v>0</v>
      </c>
    </row>
    <row r="6427" spans="18:21" x14ac:dyDescent="0.3">
      <c r="R6427" s="85">
        <f>PER_MONTH!A6419</f>
        <v>45791</v>
      </c>
      <c r="S6427" s="86">
        <f>PER_MONTH!F6419</f>
        <v>0.6875</v>
      </c>
      <c r="T6427" s="102">
        <f>PER_MONTH!G6419</f>
        <v>0</v>
      </c>
      <c r="U6427" s="100">
        <f t="shared" si="101"/>
        <v>0</v>
      </c>
    </row>
    <row r="6428" spans="18:21" x14ac:dyDescent="0.3">
      <c r="R6428" s="85">
        <f>PER_MONTH!A6420</f>
        <v>45791</v>
      </c>
      <c r="S6428" s="86">
        <f>PER_MONTH!F6420</f>
        <v>0.70833333333333337</v>
      </c>
      <c r="T6428" s="102">
        <f>PER_MONTH!G6420</f>
        <v>0</v>
      </c>
      <c r="U6428" s="100">
        <f t="shared" si="101"/>
        <v>0</v>
      </c>
    </row>
    <row r="6429" spans="18:21" x14ac:dyDescent="0.3">
      <c r="R6429" s="85">
        <f>PER_MONTH!A6421</f>
        <v>45791</v>
      </c>
      <c r="S6429" s="86">
        <f>PER_MONTH!F6421</f>
        <v>0.72916666666666663</v>
      </c>
      <c r="T6429" s="102">
        <f>PER_MONTH!G6421</f>
        <v>0</v>
      </c>
      <c r="U6429" s="100">
        <f t="shared" si="101"/>
        <v>0</v>
      </c>
    </row>
    <row r="6430" spans="18:21" x14ac:dyDescent="0.3">
      <c r="R6430" s="85">
        <f>PER_MONTH!A6422</f>
        <v>45791</v>
      </c>
      <c r="S6430" s="86">
        <f>PER_MONTH!F6422</f>
        <v>0.75</v>
      </c>
      <c r="T6430" s="102">
        <f>PER_MONTH!G6422</f>
        <v>0</v>
      </c>
      <c r="U6430" s="100">
        <f t="shared" si="101"/>
        <v>0</v>
      </c>
    </row>
    <row r="6431" spans="18:21" x14ac:dyDescent="0.3">
      <c r="R6431" s="85">
        <f>PER_MONTH!A6423</f>
        <v>45791</v>
      </c>
      <c r="S6431" s="86">
        <f>PER_MONTH!F6423</f>
        <v>0.77083333333333337</v>
      </c>
      <c r="T6431" s="102">
        <f>PER_MONTH!G6423</f>
        <v>0</v>
      </c>
      <c r="U6431" s="100">
        <f t="shared" si="101"/>
        <v>0</v>
      </c>
    </row>
    <row r="6432" spans="18:21" x14ac:dyDescent="0.3">
      <c r="R6432" s="85">
        <f>PER_MONTH!A6424</f>
        <v>45791</v>
      </c>
      <c r="S6432" s="86">
        <f>PER_MONTH!F6424</f>
        <v>0.79166666666666663</v>
      </c>
      <c r="T6432" s="102">
        <f>PER_MONTH!G6424</f>
        <v>0</v>
      </c>
      <c r="U6432" s="100">
        <f t="shared" si="101"/>
        <v>0</v>
      </c>
    </row>
    <row r="6433" spans="18:21" x14ac:dyDescent="0.3">
      <c r="R6433" s="85">
        <f>PER_MONTH!A6425</f>
        <v>45791</v>
      </c>
      <c r="S6433" s="86">
        <f>PER_MONTH!F6425</f>
        <v>0.8125</v>
      </c>
      <c r="T6433" s="102">
        <f>PER_MONTH!G6425</f>
        <v>0</v>
      </c>
      <c r="U6433" s="100">
        <f t="shared" si="101"/>
        <v>0</v>
      </c>
    </row>
    <row r="6434" spans="18:21" x14ac:dyDescent="0.3">
      <c r="R6434" s="85">
        <f>PER_MONTH!A6426</f>
        <v>45791</v>
      </c>
      <c r="S6434" s="86">
        <f>PER_MONTH!F6426</f>
        <v>0.83333333333333337</v>
      </c>
      <c r="T6434" s="102">
        <f>PER_MONTH!G6426</f>
        <v>0</v>
      </c>
      <c r="U6434" s="100">
        <f t="shared" si="101"/>
        <v>0</v>
      </c>
    </row>
    <row r="6435" spans="18:21" x14ac:dyDescent="0.3">
      <c r="R6435" s="85">
        <f>PER_MONTH!A6427</f>
        <v>45791</v>
      </c>
      <c r="S6435" s="86">
        <f>PER_MONTH!F6427</f>
        <v>0.85416666666666663</v>
      </c>
      <c r="T6435" s="102">
        <f>PER_MONTH!G6427</f>
        <v>0</v>
      </c>
      <c r="U6435" s="100">
        <f t="shared" si="101"/>
        <v>0</v>
      </c>
    </row>
    <row r="6436" spans="18:21" x14ac:dyDescent="0.3">
      <c r="R6436" s="85">
        <f>PER_MONTH!A6428</f>
        <v>45791</v>
      </c>
      <c r="S6436" s="86">
        <f>PER_MONTH!F6428</f>
        <v>0.875</v>
      </c>
      <c r="T6436" s="102">
        <f>PER_MONTH!G6428</f>
        <v>0</v>
      </c>
      <c r="U6436" s="100">
        <f t="shared" si="101"/>
        <v>0</v>
      </c>
    </row>
    <row r="6437" spans="18:21" x14ac:dyDescent="0.3">
      <c r="R6437" s="85">
        <f>PER_MONTH!A6429</f>
        <v>45791</v>
      </c>
      <c r="S6437" s="86">
        <f>PER_MONTH!F6429</f>
        <v>0.89583333333333337</v>
      </c>
      <c r="T6437" s="102">
        <f>PER_MONTH!G6429</f>
        <v>0</v>
      </c>
      <c r="U6437" s="100">
        <f t="shared" si="101"/>
        <v>0</v>
      </c>
    </row>
    <row r="6438" spans="18:21" x14ac:dyDescent="0.3">
      <c r="R6438" s="85">
        <f>PER_MONTH!A6430</f>
        <v>45791</v>
      </c>
      <c r="S6438" s="86">
        <f>PER_MONTH!F6430</f>
        <v>0.91666666666666663</v>
      </c>
      <c r="T6438" s="102">
        <f>PER_MONTH!G6430</f>
        <v>0</v>
      </c>
      <c r="U6438" s="100">
        <f t="shared" si="101"/>
        <v>0</v>
      </c>
    </row>
    <row r="6439" spans="18:21" x14ac:dyDescent="0.3">
      <c r="R6439" s="85">
        <f>PER_MONTH!A6431</f>
        <v>45791</v>
      </c>
      <c r="S6439" s="86">
        <f>PER_MONTH!F6431</f>
        <v>0.9375</v>
      </c>
      <c r="T6439" s="102">
        <f>PER_MONTH!G6431</f>
        <v>0</v>
      </c>
      <c r="U6439" s="100">
        <f t="shared" si="101"/>
        <v>0</v>
      </c>
    </row>
    <row r="6440" spans="18:21" x14ac:dyDescent="0.3">
      <c r="R6440" s="85">
        <f>PER_MONTH!A6432</f>
        <v>45791</v>
      </c>
      <c r="S6440" s="86">
        <f>PER_MONTH!F6432</f>
        <v>0.95833333333333337</v>
      </c>
      <c r="T6440" s="102">
        <f>PER_MONTH!G6432</f>
        <v>0</v>
      </c>
      <c r="U6440" s="100">
        <f t="shared" si="101"/>
        <v>0</v>
      </c>
    </row>
    <row r="6441" spans="18:21" x14ac:dyDescent="0.3">
      <c r="R6441" s="85">
        <f>PER_MONTH!A6433</f>
        <v>45791</v>
      </c>
      <c r="S6441" s="86">
        <f>PER_MONTH!F6433</f>
        <v>0.97916666666666663</v>
      </c>
      <c r="T6441" s="102">
        <f>PER_MONTH!G6433</f>
        <v>0</v>
      </c>
      <c r="U6441" s="100">
        <f t="shared" si="101"/>
        <v>0</v>
      </c>
    </row>
    <row r="6442" spans="18:21" x14ac:dyDescent="0.3">
      <c r="R6442" s="85">
        <f>PER_MONTH!A6434</f>
        <v>45792</v>
      </c>
      <c r="S6442" s="86">
        <f>PER_MONTH!F6434</f>
        <v>0</v>
      </c>
      <c r="T6442" s="102">
        <f>PER_MONTH!G6434</f>
        <v>0</v>
      </c>
      <c r="U6442" s="100">
        <f t="shared" si="101"/>
        <v>0</v>
      </c>
    </row>
    <row r="6443" spans="18:21" x14ac:dyDescent="0.3">
      <c r="R6443" s="85">
        <f>PER_MONTH!A6435</f>
        <v>45792</v>
      </c>
      <c r="S6443" s="86">
        <f>PER_MONTH!F6435</f>
        <v>2.0833333333333329E-2</v>
      </c>
      <c r="T6443" s="102">
        <f>PER_MONTH!G6435</f>
        <v>0</v>
      </c>
      <c r="U6443" s="100">
        <f t="shared" si="101"/>
        <v>0</v>
      </c>
    </row>
    <row r="6444" spans="18:21" x14ac:dyDescent="0.3">
      <c r="R6444" s="85">
        <f>PER_MONTH!A6436</f>
        <v>45792</v>
      </c>
      <c r="S6444" s="86">
        <f>PER_MONTH!F6436</f>
        <v>4.1666666666666657E-2</v>
      </c>
      <c r="T6444" s="102">
        <f>PER_MONTH!G6436</f>
        <v>0</v>
      </c>
      <c r="U6444" s="100">
        <f t="shared" si="101"/>
        <v>0</v>
      </c>
    </row>
    <row r="6445" spans="18:21" x14ac:dyDescent="0.3">
      <c r="R6445" s="85">
        <f>PER_MONTH!A6437</f>
        <v>45792</v>
      </c>
      <c r="S6445" s="86">
        <f>PER_MONTH!F6437</f>
        <v>6.25E-2</v>
      </c>
      <c r="T6445" s="102">
        <f>PER_MONTH!G6437</f>
        <v>0</v>
      </c>
      <c r="U6445" s="100">
        <f t="shared" si="101"/>
        <v>0</v>
      </c>
    </row>
    <row r="6446" spans="18:21" x14ac:dyDescent="0.3">
      <c r="R6446" s="85">
        <f>PER_MONTH!A6438</f>
        <v>45792</v>
      </c>
      <c r="S6446" s="86">
        <f>PER_MONTH!F6438</f>
        <v>8.3333333333333329E-2</v>
      </c>
      <c r="T6446" s="102">
        <f>PER_MONTH!G6438</f>
        <v>0</v>
      </c>
      <c r="U6446" s="100">
        <f t="shared" si="101"/>
        <v>0</v>
      </c>
    </row>
    <row r="6447" spans="18:21" x14ac:dyDescent="0.3">
      <c r="R6447" s="85">
        <f>PER_MONTH!A6439</f>
        <v>45792</v>
      </c>
      <c r="S6447" s="86">
        <f>PER_MONTH!F6439</f>
        <v>0.1041666666666667</v>
      </c>
      <c r="T6447" s="102">
        <f>PER_MONTH!G6439</f>
        <v>0</v>
      </c>
      <c r="U6447" s="100">
        <f t="shared" si="101"/>
        <v>0</v>
      </c>
    </row>
    <row r="6448" spans="18:21" x14ac:dyDescent="0.3">
      <c r="R6448" s="85">
        <f>PER_MONTH!A6440</f>
        <v>45792</v>
      </c>
      <c r="S6448" s="86">
        <f>PER_MONTH!F6440</f>
        <v>0.125</v>
      </c>
      <c r="T6448" s="102">
        <f>PER_MONTH!G6440</f>
        <v>0</v>
      </c>
      <c r="U6448" s="100">
        <f t="shared" si="101"/>
        <v>0</v>
      </c>
    </row>
    <row r="6449" spans="18:21" x14ac:dyDescent="0.3">
      <c r="R6449" s="85">
        <f>PER_MONTH!A6441</f>
        <v>45792</v>
      </c>
      <c r="S6449" s="86">
        <f>PER_MONTH!F6441</f>
        <v>0.14583333333333329</v>
      </c>
      <c r="T6449" s="102">
        <f>PER_MONTH!G6441</f>
        <v>0</v>
      </c>
      <c r="U6449" s="100">
        <f t="shared" si="101"/>
        <v>0</v>
      </c>
    </row>
    <row r="6450" spans="18:21" x14ac:dyDescent="0.3">
      <c r="R6450" s="85">
        <f>PER_MONTH!A6442</f>
        <v>45792</v>
      </c>
      <c r="S6450" s="86">
        <f>PER_MONTH!F6442</f>
        <v>0.16666666666666671</v>
      </c>
      <c r="T6450" s="102">
        <f>PER_MONTH!G6442</f>
        <v>0</v>
      </c>
      <c r="U6450" s="100">
        <f t="shared" si="101"/>
        <v>0</v>
      </c>
    </row>
    <row r="6451" spans="18:21" x14ac:dyDescent="0.3">
      <c r="R6451" s="85">
        <f>PER_MONTH!A6443</f>
        <v>45792</v>
      </c>
      <c r="S6451" s="86">
        <f>PER_MONTH!F6443</f>
        <v>0.1875</v>
      </c>
      <c r="T6451" s="102">
        <f>PER_MONTH!G6443</f>
        <v>0</v>
      </c>
      <c r="U6451" s="100">
        <f t="shared" si="101"/>
        <v>0</v>
      </c>
    </row>
    <row r="6452" spans="18:21" x14ac:dyDescent="0.3">
      <c r="R6452" s="85">
        <f>PER_MONTH!A6444</f>
        <v>45792</v>
      </c>
      <c r="S6452" s="86">
        <f>PER_MONTH!F6444</f>
        <v>0.20833333333333329</v>
      </c>
      <c r="T6452" s="102">
        <f>PER_MONTH!G6444</f>
        <v>0</v>
      </c>
      <c r="U6452" s="100">
        <f t="shared" si="101"/>
        <v>0</v>
      </c>
    </row>
    <row r="6453" spans="18:21" x14ac:dyDescent="0.3">
      <c r="R6453" s="85">
        <f>PER_MONTH!A6445</f>
        <v>45792</v>
      </c>
      <c r="S6453" s="86">
        <f>PER_MONTH!F6445</f>
        <v>0.22916666666666671</v>
      </c>
      <c r="T6453" s="102">
        <f>PER_MONTH!G6445</f>
        <v>0</v>
      </c>
      <c r="U6453" s="100">
        <f t="shared" si="101"/>
        <v>0</v>
      </c>
    </row>
    <row r="6454" spans="18:21" x14ac:dyDescent="0.3">
      <c r="R6454" s="85">
        <f>PER_MONTH!A6446</f>
        <v>45792</v>
      </c>
      <c r="S6454" s="86">
        <f>PER_MONTH!F6446</f>
        <v>0.25</v>
      </c>
      <c r="T6454" s="102">
        <f>PER_MONTH!G6446</f>
        <v>0</v>
      </c>
      <c r="U6454" s="100">
        <f t="shared" si="101"/>
        <v>0</v>
      </c>
    </row>
    <row r="6455" spans="18:21" x14ac:dyDescent="0.3">
      <c r="R6455" s="85">
        <f>PER_MONTH!A6447</f>
        <v>45792</v>
      </c>
      <c r="S6455" s="86">
        <f>PER_MONTH!F6447</f>
        <v>0.27083333333333331</v>
      </c>
      <c r="T6455" s="102">
        <f>PER_MONTH!G6447</f>
        <v>0</v>
      </c>
      <c r="U6455" s="100">
        <f t="shared" si="101"/>
        <v>0</v>
      </c>
    </row>
    <row r="6456" spans="18:21" x14ac:dyDescent="0.3">
      <c r="R6456" s="85">
        <f>PER_MONTH!A6448</f>
        <v>45792</v>
      </c>
      <c r="S6456" s="86">
        <f>PER_MONTH!F6448</f>
        <v>0.29166666666666669</v>
      </c>
      <c r="T6456" s="102">
        <f>PER_MONTH!G6448</f>
        <v>0</v>
      </c>
      <c r="U6456" s="100">
        <f t="shared" si="101"/>
        <v>0</v>
      </c>
    </row>
    <row r="6457" spans="18:21" x14ac:dyDescent="0.3">
      <c r="R6457" s="85">
        <f>PER_MONTH!A6449</f>
        <v>45792</v>
      </c>
      <c r="S6457" s="86">
        <f>PER_MONTH!F6449</f>
        <v>0.3125</v>
      </c>
      <c r="T6457" s="102">
        <f>PER_MONTH!G6449</f>
        <v>0</v>
      </c>
      <c r="U6457" s="100">
        <f t="shared" si="101"/>
        <v>0</v>
      </c>
    </row>
    <row r="6458" spans="18:21" x14ac:dyDescent="0.3">
      <c r="R6458" s="85">
        <f>PER_MONTH!A6450</f>
        <v>45792</v>
      </c>
      <c r="S6458" s="86">
        <f>PER_MONTH!F6450</f>
        <v>0.33333333333333331</v>
      </c>
      <c r="T6458" s="102">
        <f>PER_MONTH!G6450</f>
        <v>0</v>
      </c>
      <c r="U6458" s="100">
        <f t="shared" si="101"/>
        <v>0</v>
      </c>
    </row>
    <row r="6459" spans="18:21" x14ac:dyDescent="0.3">
      <c r="R6459" s="85">
        <f>PER_MONTH!A6451</f>
        <v>45792</v>
      </c>
      <c r="S6459" s="86">
        <f>PER_MONTH!F6451</f>
        <v>0.35416666666666669</v>
      </c>
      <c r="T6459" s="102">
        <f>PER_MONTH!G6451</f>
        <v>0</v>
      </c>
      <c r="U6459" s="100">
        <f t="shared" si="101"/>
        <v>0</v>
      </c>
    </row>
    <row r="6460" spans="18:21" x14ac:dyDescent="0.3">
      <c r="R6460" s="85">
        <f>PER_MONTH!A6452</f>
        <v>45792</v>
      </c>
      <c r="S6460" s="86">
        <f>PER_MONTH!F6452</f>
        <v>0.375</v>
      </c>
      <c r="T6460" s="102">
        <f>PER_MONTH!G6452</f>
        <v>0</v>
      </c>
      <c r="U6460" s="100">
        <f t="shared" si="101"/>
        <v>0</v>
      </c>
    </row>
    <row r="6461" spans="18:21" x14ac:dyDescent="0.3">
      <c r="R6461" s="85">
        <f>PER_MONTH!A6453</f>
        <v>45792</v>
      </c>
      <c r="S6461" s="86">
        <f>PER_MONTH!F6453</f>
        <v>0.39583333333333331</v>
      </c>
      <c r="T6461" s="102">
        <f>PER_MONTH!G6453</f>
        <v>0</v>
      </c>
      <c r="U6461" s="100">
        <f t="shared" si="101"/>
        <v>0</v>
      </c>
    </row>
    <row r="6462" spans="18:21" x14ac:dyDescent="0.3">
      <c r="R6462" s="85">
        <f>PER_MONTH!A6454</f>
        <v>45792</v>
      </c>
      <c r="S6462" s="86">
        <f>PER_MONTH!F6454</f>
        <v>0.41666666666666669</v>
      </c>
      <c r="T6462" s="102">
        <f>PER_MONTH!G6454</f>
        <v>0</v>
      </c>
      <c r="U6462" s="100">
        <f t="shared" si="101"/>
        <v>0</v>
      </c>
    </row>
    <row r="6463" spans="18:21" x14ac:dyDescent="0.3">
      <c r="R6463" s="85">
        <f>PER_MONTH!A6455</f>
        <v>45792</v>
      </c>
      <c r="S6463" s="86">
        <f>PER_MONTH!F6455</f>
        <v>0.4375</v>
      </c>
      <c r="T6463" s="102">
        <f>PER_MONTH!G6455</f>
        <v>0</v>
      </c>
      <c r="U6463" s="100">
        <f t="shared" si="101"/>
        <v>0</v>
      </c>
    </row>
    <row r="6464" spans="18:21" x14ac:dyDescent="0.3">
      <c r="R6464" s="85">
        <f>PER_MONTH!A6456</f>
        <v>45792</v>
      </c>
      <c r="S6464" s="86">
        <f>PER_MONTH!F6456</f>
        <v>0.45833333333333331</v>
      </c>
      <c r="T6464" s="102">
        <f>PER_MONTH!G6456</f>
        <v>0</v>
      </c>
      <c r="U6464" s="100">
        <f t="shared" si="101"/>
        <v>0</v>
      </c>
    </row>
    <row r="6465" spans="18:21" x14ac:dyDescent="0.3">
      <c r="R6465" s="85">
        <f>PER_MONTH!A6457</f>
        <v>45792</v>
      </c>
      <c r="S6465" s="86">
        <f>PER_MONTH!F6457</f>
        <v>0.47916666666666669</v>
      </c>
      <c r="T6465" s="102">
        <f>PER_MONTH!G6457</f>
        <v>0</v>
      </c>
      <c r="U6465" s="100">
        <f t="shared" si="101"/>
        <v>0</v>
      </c>
    </row>
    <row r="6466" spans="18:21" x14ac:dyDescent="0.3">
      <c r="R6466" s="85">
        <f>PER_MONTH!A6458</f>
        <v>45792</v>
      </c>
      <c r="S6466" s="86">
        <f>PER_MONTH!F6458</f>
        <v>0.5</v>
      </c>
      <c r="T6466" s="102">
        <f>PER_MONTH!G6458</f>
        <v>0</v>
      </c>
      <c r="U6466" s="100">
        <f t="shared" si="101"/>
        <v>0</v>
      </c>
    </row>
    <row r="6467" spans="18:21" x14ac:dyDescent="0.3">
      <c r="R6467" s="85">
        <f>PER_MONTH!A6459</f>
        <v>45792</v>
      </c>
      <c r="S6467" s="86">
        <f>PER_MONTH!F6459</f>
        <v>0.52083333333333337</v>
      </c>
      <c r="T6467" s="102">
        <f>PER_MONTH!G6459</f>
        <v>0</v>
      </c>
      <c r="U6467" s="100">
        <f t="shared" si="101"/>
        <v>0</v>
      </c>
    </row>
    <row r="6468" spans="18:21" x14ac:dyDescent="0.3">
      <c r="R6468" s="85">
        <f>PER_MONTH!A6460</f>
        <v>45792</v>
      </c>
      <c r="S6468" s="86">
        <f>PER_MONTH!F6460</f>
        <v>0.54166666666666663</v>
      </c>
      <c r="T6468" s="102">
        <f>PER_MONTH!G6460</f>
        <v>0</v>
      </c>
      <c r="U6468" s="100">
        <f t="shared" si="101"/>
        <v>0</v>
      </c>
    </row>
    <row r="6469" spans="18:21" x14ac:dyDescent="0.3">
      <c r="R6469" s="85">
        <f>PER_MONTH!A6461</f>
        <v>45792</v>
      </c>
      <c r="S6469" s="86">
        <f>PER_MONTH!F6461</f>
        <v>0.5625</v>
      </c>
      <c r="T6469" s="102">
        <f>PER_MONTH!G6461</f>
        <v>0</v>
      </c>
      <c r="U6469" s="100">
        <f t="shared" si="101"/>
        <v>0</v>
      </c>
    </row>
    <row r="6470" spans="18:21" x14ac:dyDescent="0.3">
      <c r="R6470" s="85">
        <f>PER_MONTH!A6462</f>
        <v>45792</v>
      </c>
      <c r="S6470" s="86">
        <f>PER_MONTH!F6462</f>
        <v>0.58333333333333337</v>
      </c>
      <c r="T6470" s="102">
        <f>PER_MONTH!G6462</f>
        <v>0</v>
      </c>
      <c r="U6470" s="100">
        <f t="shared" si="101"/>
        <v>0</v>
      </c>
    </row>
    <row r="6471" spans="18:21" x14ac:dyDescent="0.3">
      <c r="R6471" s="85">
        <f>PER_MONTH!A6463</f>
        <v>45792</v>
      </c>
      <c r="S6471" s="86">
        <f>PER_MONTH!F6463</f>
        <v>0.60416666666666663</v>
      </c>
      <c r="T6471" s="102">
        <f>PER_MONTH!G6463</f>
        <v>0</v>
      </c>
      <c r="U6471" s="100">
        <f t="shared" si="101"/>
        <v>0</v>
      </c>
    </row>
    <row r="6472" spans="18:21" x14ac:dyDescent="0.3">
      <c r="R6472" s="85">
        <f>PER_MONTH!A6464</f>
        <v>45792</v>
      </c>
      <c r="S6472" s="86">
        <f>PER_MONTH!F6464</f>
        <v>0.625</v>
      </c>
      <c r="T6472" s="102">
        <f>PER_MONTH!G6464</f>
        <v>0</v>
      </c>
      <c r="U6472" s="100">
        <f t="shared" si="101"/>
        <v>0</v>
      </c>
    </row>
    <row r="6473" spans="18:21" x14ac:dyDescent="0.3">
      <c r="R6473" s="85">
        <f>PER_MONTH!A6465</f>
        <v>45792</v>
      </c>
      <c r="S6473" s="86">
        <f>PER_MONTH!F6465</f>
        <v>0.64583333333333337</v>
      </c>
      <c r="T6473" s="102">
        <f>PER_MONTH!G6465</f>
        <v>0</v>
      </c>
      <c r="U6473" s="100">
        <f t="shared" si="101"/>
        <v>0</v>
      </c>
    </row>
    <row r="6474" spans="18:21" x14ac:dyDescent="0.3">
      <c r="R6474" s="85">
        <f>PER_MONTH!A6466</f>
        <v>45792</v>
      </c>
      <c r="S6474" s="86">
        <f>PER_MONTH!F6466</f>
        <v>0.66666666666666663</v>
      </c>
      <c r="T6474" s="102">
        <f>PER_MONTH!G6466</f>
        <v>0</v>
      </c>
      <c r="U6474" s="100">
        <f t="shared" si="101"/>
        <v>0</v>
      </c>
    </row>
    <row r="6475" spans="18:21" x14ac:dyDescent="0.3">
      <c r="R6475" s="85">
        <f>PER_MONTH!A6467</f>
        <v>45792</v>
      </c>
      <c r="S6475" s="86">
        <f>PER_MONTH!F6467</f>
        <v>0.6875</v>
      </c>
      <c r="T6475" s="102">
        <f>PER_MONTH!G6467</f>
        <v>0</v>
      </c>
      <c r="U6475" s="100">
        <f t="shared" si="101"/>
        <v>0</v>
      </c>
    </row>
    <row r="6476" spans="18:21" x14ac:dyDescent="0.3">
      <c r="R6476" s="85">
        <f>PER_MONTH!A6468</f>
        <v>45792</v>
      </c>
      <c r="S6476" s="86">
        <f>PER_MONTH!F6468</f>
        <v>0.70833333333333337</v>
      </c>
      <c r="T6476" s="102">
        <f>PER_MONTH!G6468</f>
        <v>0</v>
      </c>
      <c r="U6476" s="100">
        <f t="shared" ref="U6476:U6539" si="102">T6476/0.5</f>
        <v>0</v>
      </c>
    </row>
    <row r="6477" spans="18:21" x14ac:dyDescent="0.3">
      <c r="R6477" s="85">
        <f>PER_MONTH!A6469</f>
        <v>45792</v>
      </c>
      <c r="S6477" s="86">
        <f>PER_MONTH!F6469</f>
        <v>0.72916666666666663</v>
      </c>
      <c r="T6477" s="102">
        <f>PER_MONTH!G6469</f>
        <v>0</v>
      </c>
      <c r="U6477" s="100">
        <f t="shared" si="102"/>
        <v>0</v>
      </c>
    </row>
    <row r="6478" spans="18:21" x14ac:dyDescent="0.3">
      <c r="R6478" s="85">
        <f>PER_MONTH!A6470</f>
        <v>45792</v>
      </c>
      <c r="S6478" s="86">
        <f>PER_MONTH!F6470</f>
        <v>0.75</v>
      </c>
      <c r="T6478" s="102">
        <f>PER_MONTH!G6470</f>
        <v>0</v>
      </c>
      <c r="U6478" s="100">
        <f t="shared" si="102"/>
        <v>0</v>
      </c>
    </row>
    <row r="6479" spans="18:21" x14ac:dyDescent="0.3">
      <c r="R6479" s="85">
        <f>PER_MONTH!A6471</f>
        <v>45792</v>
      </c>
      <c r="S6479" s="86">
        <f>PER_MONTH!F6471</f>
        <v>0.77083333333333337</v>
      </c>
      <c r="T6479" s="102">
        <f>PER_MONTH!G6471</f>
        <v>0</v>
      </c>
      <c r="U6479" s="100">
        <f t="shared" si="102"/>
        <v>0</v>
      </c>
    </row>
    <row r="6480" spans="18:21" x14ac:dyDescent="0.3">
      <c r="R6480" s="85">
        <f>PER_MONTH!A6472</f>
        <v>45792</v>
      </c>
      <c r="S6480" s="86">
        <f>PER_MONTH!F6472</f>
        <v>0.79166666666666663</v>
      </c>
      <c r="T6480" s="102">
        <f>PER_MONTH!G6472</f>
        <v>0</v>
      </c>
      <c r="U6480" s="100">
        <f t="shared" si="102"/>
        <v>0</v>
      </c>
    </row>
    <row r="6481" spans="18:21" x14ac:dyDescent="0.3">
      <c r="R6481" s="85">
        <f>PER_MONTH!A6473</f>
        <v>45792</v>
      </c>
      <c r="S6481" s="86">
        <f>PER_MONTH!F6473</f>
        <v>0.8125</v>
      </c>
      <c r="T6481" s="102">
        <f>PER_MONTH!G6473</f>
        <v>0</v>
      </c>
      <c r="U6481" s="100">
        <f t="shared" si="102"/>
        <v>0</v>
      </c>
    </row>
    <row r="6482" spans="18:21" x14ac:dyDescent="0.3">
      <c r="R6482" s="85">
        <f>PER_MONTH!A6474</f>
        <v>45792</v>
      </c>
      <c r="S6482" s="86">
        <f>PER_MONTH!F6474</f>
        <v>0.83333333333333337</v>
      </c>
      <c r="T6482" s="102">
        <f>PER_MONTH!G6474</f>
        <v>0</v>
      </c>
      <c r="U6482" s="100">
        <f t="shared" si="102"/>
        <v>0</v>
      </c>
    </row>
    <row r="6483" spans="18:21" x14ac:dyDescent="0.3">
      <c r="R6483" s="85">
        <f>PER_MONTH!A6475</f>
        <v>45792</v>
      </c>
      <c r="S6483" s="86">
        <f>PER_MONTH!F6475</f>
        <v>0.85416666666666663</v>
      </c>
      <c r="T6483" s="102">
        <f>PER_MONTH!G6475</f>
        <v>0</v>
      </c>
      <c r="U6483" s="100">
        <f t="shared" si="102"/>
        <v>0</v>
      </c>
    </row>
    <row r="6484" spans="18:21" x14ac:dyDescent="0.3">
      <c r="R6484" s="85">
        <f>PER_MONTH!A6476</f>
        <v>45792</v>
      </c>
      <c r="S6484" s="86">
        <f>PER_MONTH!F6476</f>
        <v>0.875</v>
      </c>
      <c r="T6484" s="102">
        <f>PER_MONTH!G6476</f>
        <v>0</v>
      </c>
      <c r="U6484" s="100">
        <f t="shared" si="102"/>
        <v>0</v>
      </c>
    </row>
    <row r="6485" spans="18:21" x14ac:dyDescent="0.3">
      <c r="R6485" s="85">
        <f>PER_MONTH!A6477</f>
        <v>45792</v>
      </c>
      <c r="S6485" s="86">
        <f>PER_MONTH!F6477</f>
        <v>0.89583333333333337</v>
      </c>
      <c r="T6485" s="102">
        <f>PER_MONTH!G6477</f>
        <v>0</v>
      </c>
      <c r="U6485" s="100">
        <f t="shared" si="102"/>
        <v>0</v>
      </c>
    </row>
    <row r="6486" spans="18:21" x14ac:dyDescent="0.3">
      <c r="R6486" s="85">
        <f>PER_MONTH!A6478</f>
        <v>45792</v>
      </c>
      <c r="S6486" s="86">
        <f>PER_MONTH!F6478</f>
        <v>0.91666666666666663</v>
      </c>
      <c r="T6486" s="102">
        <f>PER_MONTH!G6478</f>
        <v>0</v>
      </c>
      <c r="U6486" s="100">
        <f t="shared" si="102"/>
        <v>0</v>
      </c>
    </row>
    <row r="6487" spans="18:21" x14ac:dyDescent="0.3">
      <c r="R6487" s="85">
        <f>PER_MONTH!A6479</f>
        <v>45792</v>
      </c>
      <c r="S6487" s="86">
        <f>PER_MONTH!F6479</f>
        <v>0.9375</v>
      </c>
      <c r="T6487" s="102">
        <f>PER_MONTH!G6479</f>
        <v>0</v>
      </c>
      <c r="U6487" s="100">
        <f t="shared" si="102"/>
        <v>0</v>
      </c>
    </row>
    <row r="6488" spans="18:21" x14ac:dyDescent="0.3">
      <c r="R6488" s="85">
        <f>PER_MONTH!A6480</f>
        <v>45792</v>
      </c>
      <c r="S6488" s="86">
        <f>PER_MONTH!F6480</f>
        <v>0.95833333333333337</v>
      </c>
      <c r="T6488" s="102">
        <f>PER_MONTH!G6480</f>
        <v>0</v>
      </c>
      <c r="U6488" s="100">
        <f t="shared" si="102"/>
        <v>0</v>
      </c>
    </row>
    <row r="6489" spans="18:21" x14ac:dyDescent="0.3">
      <c r="R6489" s="85">
        <f>PER_MONTH!A6481</f>
        <v>45792</v>
      </c>
      <c r="S6489" s="86">
        <f>PER_MONTH!F6481</f>
        <v>0.97916666666666663</v>
      </c>
      <c r="T6489" s="102">
        <f>PER_MONTH!G6481</f>
        <v>0</v>
      </c>
      <c r="U6489" s="100">
        <f t="shared" si="102"/>
        <v>0</v>
      </c>
    </row>
    <row r="6490" spans="18:21" x14ac:dyDescent="0.3">
      <c r="R6490" s="85">
        <f>PER_MONTH!A6482</f>
        <v>45793</v>
      </c>
      <c r="S6490" s="86">
        <f>PER_MONTH!F6482</f>
        <v>0</v>
      </c>
      <c r="T6490" s="102">
        <f>PER_MONTH!G6482</f>
        <v>0</v>
      </c>
      <c r="U6490" s="100">
        <f t="shared" si="102"/>
        <v>0</v>
      </c>
    </row>
    <row r="6491" spans="18:21" x14ac:dyDescent="0.3">
      <c r="R6491" s="85">
        <f>PER_MONTH!A6483</f>
        <v>45793</v>
      </c>
      <c r="S6491" s="86">
        <f>PER_MONTH!F6483</f>
        <v>2.0833333333333329E-2</v>
      </c>
      <c r="T6491" s="102">
        <f>PER_MONTH!G6483</f>
        <v>0</v>
      </c>
      <c r="U6491" s="100">
        <f t="shared" si="102"/>
        <v>0</v>
      </c>
    </row>
    <row r="6492" spans="18:21" x14ac:dyDescent="0.3">
      <c r="R6492" s="85">
        <f>PER_MONTH!A6484</f>
        <v>45793</v>
      </c>
      <c r="S6492" s="86">
        <f>PER_MONTH!F6484</f>
        <v>4.1666666666666657E-2</v>
      </c>
      <c r="T6492" s="102">
        <f>PER_MONTH!G6484</f>
        <v>0</v>
      </c>
      <c r="U6492" s="100">
        <f t="shared" si="102"/>
        <v>0</v>
      </c>
    </row>
    <row r="6493" spans="18:21" x14ac:dyDescent="0.3">
      <c r="R6493" s="85">
        <f>PER_MONTH!A6485</f>
        <v>45793</v>
      </c>
      <c r="S6493" s="86">
        <f>PER_MONTH!F6485</f>
        <v>6.25E-2</v>
      </c>
      <c r="T6493" s="102">
        <f>PER_MONTH!G6485</f>
        <v>0</v>
      </c>
      <c r="U6493" s="100">
        <f t="shared" si="102"/>
        <v>0</v>
      </c>
    </row>
    <row r="6494" spans="18:21" x14ac:dyDescent="0.3">
      <c r="R6494" s="85">
        <f>PER_MONTH!A6486</f>
        <v>45793</v>
      </c>
      <c r="S6494" s="86">
        <f>PER_MONTH!F6486</f>
        <v>8.3333333333333329E-2</v>
      </c>
      <c r="T6494" s="102">
        <f>PER_MONTH!G6486</f>
        <v>0</v>
      </c>
      <c r="U6494" s="100">
        <f t="shared" si="102"/>
        <v>0</v>
      </c>
    </row>
    <row r="6495" spans="18:21" x14ac:dyDescent="0.3">
      <c r="R6495" s="85">
        <f>PER_MONTH!A6487</f>
        <v>45793</v>
      </c>
      <c r="S6495" s="86">
        <f>PER_MONTH!F6487</f>
        <v>0.1041666666666667</v>
      </c>
      <c r="T6495" s="102">
        <f>PER_MONTH!G6487</f>
        <v>0</v>
      </c>
      <c r="U6495" s="100">
        <f t="shared" si="102"/>
        <v>0</v>
      </c>
    </row>
    <row r="6496" spans="18:21" x14ac:dyDescent="0.3">
      <c r="R6496" s="85">
        <f>PER_MONTH!A6488</f>
        <v>45793</v>
      </c>
      <c r="S6496" s="86">
        <f>PER_MONTH!F6488</f>
        <v>0.125</v>
      </c>
      <c r="T6496" s="102">
        <f>PER_MONTH!G6488</f>
        <v>0</v>
      </c>
      <c r="U6496" s="100">
        <f t="shared" si="102"/>
        <v>0</v>
      </c>
    </row>
    <row r="6497" spans="18:21" x14ac:dyDescent="0.3">
      <c r="R6497" s="85">
        <f>PER_MONTH!A6489</f>
        <v>45793</v>
      </c>
      <c r="S6497" s="86">
        <f>PER_MONTH!F6489</f>
        <v>0.14583333333333329</v>
      </c>
      <c r="T6497" s="102">
        <f>PER_MONTH!G6489</f>
        <v>0</v>
      </c>
      <c r="U6497" s="100">
        <f t="shared" si="102"/>
        <v>0</v>
      </c>
    </row>
    <row r="6498" spans="18:21" x14ac:dyDescent="0.3">
      <c r="R6498" s="85">
        <f>PER_MONTH!A6490</f>
        <v>45793</v>
      </c>
      <c r="S6498" s="86">
        <f>PER_MONTH!F6490</f>
        <v>0.16666666666666671</v>
      </c>
      <c r="T6498" s="102">
        <f>PER_MONTH!G6490</f>
        <v>0</v>
      </c>
      <c r="U6498" s="100">
        <f t="shared" si="102"/>
        <v>0</v>
      </c>
    </row>
    <row r="6499" spans="18:21" x14ac:dyDescent="0.3">
      <c r="R6499" s="85">
        <f>PER_MONTH!A6491</f>
        <v>45793</v>
      </c>
      <c r="S6499" s="86">
        <f>PER_MONTH!F6491</f>
        <v>0.1875</v>
      </c>
      <c r="T6499" s="102">
        <f>PER_MONTH!G6491</f>
        <v>0</v>
      </c>
      <c r="U6499" s="100">
        <f t="shared" si="102"/>
        <v>0</v>
      </c>
    </row>
    <row r="6500" spans="18:21" x14ac:dyDescent="0.3">
      <c r="R6500" s="85">
        <f>PER_MONTH!A6492</f>
        <v>45793</v>
      </c>
      <c r="S6500" s="86">
        <f>PER_MONTH!F6492</f>
        <v>0.20833333333333329</v>
      </c>
      <c r="T6500" s="102">
        <f>PER_MONTH!G6492</f>
        <v>0</v>
      </c>
      <c r="U6500" s="100">
        <f t="shared" si="102"/>
        <v>0</v>
      </c>
    </row>
    <row r="6501" spans="18:21" x14ac:dyDescent="0.3">
      <c r="R6501" s="85">
        <f>PER_MONTH!A6493</f>
        <v>45793</v>
      </c>
      <c r="S6501" s="86">
        <f>PER_MONTH!F6493</f>
        <v>0.22916666666666671</v>
      </c>
      <c r="T6501" s="102">
        <f>PER_MONTH!G6493</f>
        <v>0</v>
      </c>
      <c r="U6501" s="100">
        <f t="shared" si="102"/>
        <v>0</v>
      </c>
    </row>
    <row r="6502" spans="18:21" x14ac:dyDescent="0.3">
      <c r="R6502" s="85">
        <f>PER_MONTH!A6494</f>
        <v>45793</v>
      </c>
      <c r="S6502" s="86">
        <f>PER_MONTH!F6494</f>
        <v>0.25</v>
      </c>
      <c r="T6502" s="102">
        <f>PER_MONTH!G6494</f>
        <v>0</v>
      </c>
      <c r="U6502" s="100">
        <f t="shared" si="102"/>
        <v>0</v>
      </c>
    </row>
    <row r="6503" spans="18:21" x14ac:dyDescent="0.3">
      <c r="R6503" s="85">
        <f>PER_MONTH!A6495</f>
        <v>45793</v>
      </c>
      <c r="S6503" s="86">
        <f>PER_MONTH!F6495</f>
        <v>0.27083333333333331</v>
      </c>
      <c r="T6503" s="102">
        <f>PER_MONTH!G6495</f>
        <v>0</v>
      </c>
      <c r="U6503" s="100">
        <f t="shared" si="102"/>
        <v>0</v>
      </c>
    </row>
    <row r="6504" spans="18:21" x14ac:dyDescent="0.3">
      <c r="R6504" s="85">
        <f>PER_MONTH!A6496</f>
        <v>45793</v>
      </c>
      <c r="S6504" s="86">
        <f>PER_MONTH!F6496</f>
        <v>0.29166666666666669</v>
      </c>
      <c r="T6504" s="102">
        <f>PER_MONTH!G6496</f>
        <v>0</v>
      </c>
      <c r="U6504" s="100">
        <f t="shared" si="102"/>
        <v>0</v>
      </c>
    </row>
    <row r="6505" spans="18:21" x14ac:dyDescent="0.3">
      <c r="R6505" s="85">
        <f>PER_MONTH!A6497</f>
        <v>45793</v>
      </c>
      <c r="S6505" s="86">
        <f>PER_MONTH!F6497</f>
        <v>0.3125</v>
      </c>
      <c r="T6505" s="102">
        <f>PER_MONTH!G6497</f>
        <v>0</v>
      </c>
      <c r="U6505" s="100">
        <f t="shared" si="102"/>
        <v>0</v>
      </c>
    </row>
    <row r="6506" spans="18:21" x14ac:dyDescent="0.3">
      <c r="R6506" s="85">
        <f>PER_MONTH!A6498</f>
        <v>45793</v>
      </c>
      <c r="S6506" s="86">
        <f>PER_MONTH!F6498</f>
        <v>0.33333333333333331</v>
      </c>
      <c r="T6506" s="102">
        <f>PER_MONTH!G6498</f>
        <v>0</v>
      </c>
      <c r="U6506" s="100">
        <f t="shared" si="102"/>
        <v>0</v>
      </c>
    </row>
    <row r="6507" spans="18:21" x14ac:dyDescent="0.3">
      <c r="R6507" s="85">
        <f>PER_MONTH!A6499</f>
        <v>45793</v>
      </c>
      <c r="S6507" s="86">
        <f>PER_MONTH!F6499</f>
        <v>0.35416666666666669</v>
      </c>
      <c r="T6507" s="102">
        <f>PER_MONTH!G6499</f>
        <v>0</v>
      </c>
      <c r="U6507" s="100">
        <f t="shared" si="102"/>
        <v>0</v>
      </c>
    </row>
    <row r="6508" spans="18:21" x14ac:dyDescent="0.3">
      <c r="R6508" s="85">
        <f>PER_MONTH!A6500</f>
        <v>45793</v>
      </c>
      <c r="S6508" s="86">
        <f>PER_MONTH!F6500</f>
        <v>0.375</v>
      </c>
      <c r="T6508" s="102">
        <f>PER_MONTH!G6500</f>
        <v>0</v>
      </c>
      <c r="U6508" s="100">
        <f t="shared" si="102"/>
        <v>0</v>
      </c>
    </row>
    <row r="6509" spans="18:21" x14ac:dyDescent="0.3">
      <c r="R6509" s="85">
        <f>PER_MONTH!A6501</f>
        <v>45793</v>
      </c>
      <c r="S6509" s="86">
        <f>PER_MONTH!F6501</f>
        <v>0.39583333333333331</v>
      </c>
      <c r="T6509" s="102">
        <f>PER_MONTH!G6501</f>
        <v>0</v>
      </c>
      <c r="U6509" s="100">
        <f t="shared" si="102"/>
        <v>0</v>
      </c>
    </row>
    <row r="6510" spans="18:21" x14ac:dyDescent="0.3">
      <c r="R6510" s="85">
        <f>PER_MONTH!A6502</f>
        <v>45793</v>
      </c>
      <c r="S6510" s="86">
        <f>PER_MONTH!F6502</f>
        <v>0.41666666666666669</v>
      </c>
      <c r="T6510" s="102">
        <f>PER_MONTH!G6502</f>
        <v>0</v>
      </c>
      <c r="U6510" s="100">
        <f t="shared" si="102"/>
        <v>0</v>
      </c>
    </row>
    <row r="6511" spans="18:21" x14ac:dyDescent="0.3">
      <c r="R6511" s="85">
        <f>PER_MONTH!A6503</f>
        <v>45793</v>
      </c>
      <c r="S6511" s="86">
        <f>PER_MONTH!F6503</f>
        <v>0.4375</v>
      </c>
      <c r="T6511" s="102">
        <f>PER_MONTH!G6503</f>
        <v>0</v>
      </c>
      <c r="U6511" s="100">
        <f t="shared" si="102"/>
        <v>0</v>
      </c>
    </row>
    <row r="6512" spans="18:21" x14ac:dyDescent="0.3">
      <c r="R6512" s="85">
        <f>PER_MONTH!A6504</f>
        <v>45793</v>
      </c>
      <c r="S6512" s="86">
        <f>PER_MONTH!F6504</f>
        <v>0.45833333333333331</v>
      </c>
      <c r="T6512" s="102">
        <f>PER_MONTH!G6504</f>
        <v>0</v>
      </c>
      <c r="U6512" s="100">
        <f t="shared" si="102"/>
        <v>0</v>
      </c>
    </row>
    <row r="6513" spans="18:21" x14ac:dyDescent="0.3">
      <c r="R6513" s="85">
        <f>PER_MONTH!A6505</f>
        <v>45793</v>
      </c>
      <c r="S6513" s="86">
        <f>PER_MONTH!F6505</f>
        <v>0.47916666666666669</v>
      </c>
      <c r="T6513" s="102">
        <f>PER_MONTH!G6505</f>
        <v>0</v>
      </c>
      <c r="U6513" s="100">
        <f t="shared" si="102"/>
        <v>0</v>
      </c>
    </row>
    <row r="6514" spans="18:21" x14ac:dyDescent="0.3">
      <c r="R6514" s="85">
        <f>PER_MONTH!A6506</f>
        <v>45793</v>
      </c>
      <c r="S6514" s="86">
        <f>PER_MONTH!F6506</f>
        <v>0.5</v>
      </c>
      <c r="T6514" s="102">
        <f>PER_MONTH!G6506</f>
        <v>0</v>
      </c>
      <c r="U6514" s="100">
        <f t="shared" si="102"/>
        <v>0</v>
      </c>
    </row>
    <row r="6515" spans="18:21" x14ac:dyDescent="0.3">
      <c r="R6515" s="85">
        <f>PER_MONTH!A6507</f>
        <v>45793</v>
      </c>
      <c r="S6515" s="86">
        <f>PER_MONTH!F6507</f>
        <v>0.52083333333333337</v>
      </c>
      <c r="T6515" s="102">
        <f>PER_MONTH!G6507</f>
        <v>0</v>
      </c>
      <c r="U6515" s="100">
        <f t="shared" si="102"/>
        <v>0</v>
      </c>
    </row>
    <row r="6516" spans="18:21" x14ac:dyDescent="0.3">
      <c r="R6516" s="85">
        <f>PER_MONTH!A6508</f>
        <v>45793</v>
      </c>
      <c r="S6516" s="86">
        <f>PER_MONTH!F6508</f>
        <v>0.54166666666666663</v>
      </c>
      <c r="T6516" s="102">
        <f>PER_MONTH!G6508</f>
        <v>0</v>
      </c>
      <c r="U6516" s="100">
        <f t="shared" si="102"/>
        <v>0</v>
      </c>
    </row>
    <row r="6517" spans="18:21" x14ac:dyDescent="0.3">
      <c r="R6517" s="85">
        <f>PER_MONTH!A6509</f>
        <v>45793</v>
      </c>
      <c r="S6517" s="86">
        <f>PER_MONTH!F6509</f>
        <v>0.5625</v>
      </c>
      <c r="T6517" s="102">
        <f>PER_MONTH!G6509</f>
        <v>0</v>
      </c>
      <c r="U6517" s="100">
        <f t="shared" si="102"/>
        <v>0</v>
      </c>
    </row>
    <row r="6518" spans="18:21" x14ac:dyDescent="0.3">
      <c r="R6518" s="85">
        <f>PER_MONTH!A6510</f>
        <v>45793</v>
      </c>
      <c r="S6518" s="86">
        <f>PER_MONTH!F6510</f>
        <v>0.58333333333333337</v>
      </c>
      <c r="T6518" s="102">
        <f>PER_MONTH!G6510</f>
        <v>0</v>
      </c>
      <c r="U6518" s="100">
        <f t="shared" si="102"/>
        <v>0</v>
      </c>
    </row>
    <row r="6519" spans="18:21" x14ac:dyDescent="0.3">
      <c r="R6519" s="85">
        <f>PER_MONTH!A6511</f>
        <v>45793</v>
      </c>
      <c r="S6519" s="86">
        <f>PER_MONTH!F6511</f>
        <v>0.60416666666666663</v>
      </c>
      <c r="T6519" s="102">
        <f>PER_MONTH!G6511</f>
        <v>0</v>
      </c>
      <c r="U6519" s="100">
        <f t="shared" si="102"/>
        <v>0</v>
      </c>
    </row>
    <row r="6520" spans="18:21" x14ac:dyDescent="0.3">
      <c r="R6520" s="85">
        <f>PER_MONTH!A6512</f>
        <v>45793</v>
      </c>
      <c r="S6520" s="86">
        <f>PER_MONTH!F6512</f>
        <v>0.625</v>
      </c>
      <c r="T6520" s="102">
        <f>PER_MONTH!G6512</f>
        <v>0</v>
      </c>
      <c r="U6520" s="100">
        <f t="shared" si="102"/>
        <v>0</v>
      </c>
    </row>
    <row r="6521" spans="18:21" x14ac:dyDescent="0.3">
      <c r="R6521" s="85">
        <f>PER_MONTH!A6513</f>
        <v>45793</v>
      </c>
      <c r="S6521" s="86">
        <f>PER_MONTH!F6513</f>
        <v>0.64583333333333337</v>
      </c>
      <c r="T6521" s="102">
        <f>PER_MONTH!G6513</f>
        <v>0</v>
      </c>
      <c r="U6521" s="100">
        <f t="shared" si="102"/>
        <v>0</v>
      </c>
    </row>
    <row r="6522" spans="18:21" x14ac:dyDescent="0.3">
      <c r="R6522" s="85">
        <f>PER_MONTH!A6514</f>
        <v>45793</v>
      </c>
      <c r="S6522" s="86">
        <f>PER_MONTH!F6514</f>
        <v>0.66666666666666663</v>
      </c>
      <c r="T6522" s="102">
        <f>PER_MONTH!G6514</f>
        <v>0</v>
      </c>
      <c r="U6522" s="100">
        <f t="shared" si="102"/>
        <v>0</v>
      </c>
    </row>
    <row r="6523" spans="18:21" x14ac:dyDescent="0.3">
      <c r="R6523" s="85">
        <f>PER_MONTH!A6515</f>
        <v>45793</v>
      </c>
      <c r="S6523" s="86">
        <f>PER_MONTH!F6515</f>
        <v>0.6875</v>
      </c>
      <c r="T6523" s="102">
        <f>PER_MONTH!G6515</f>
        <v>0</v>
      </c>
      <c r="U6523" s="100">
        <f t="shared" si="102"/>
        <v>0</v>
      </c>
    </row>
    <row r="6524" spans="18:21" x14ac:dyDescent="0.3">
      <c r="R6524" s="85">
        <f>PER_MONTH!A6516</f>
        <v>45793</v>
      </c>
      <c r="S6524" s="86">
        <f>PER_MONTH!F6516</f>
        <v>0.70833333333333337</v>
      </c>
      <c r="T6524" s="102">
        <f>PER_MONTH!G6516</f>
        <v>0</v>
      </c>
      <c r="U6524" s="100">
        <f t="shared" si="102"/>
        <v>0</v>
      </c>
    </row>
    <row r="6525" spans="18:21" x14ac:dyDescent="0.3">
      <c r="R6525" s="85">
        <f>PER_MONTH!A6517</f>
        <v>45793</v>
      </c>
      <c r="S6525" s="86">
        <f>PER_MONTH!F6517</f>
        <v>0.72916666666666663</v>
      </c>
      <c r="T6525" s="102">
        <f>PER_MONTH!G6517</f>
        <v>0</v>
      </c>
      <c r="U6525" s="100">
        <f t="shared" si="102"/>
        <v>0</v>
      </c>
    </row>
    <row r="6526" spans="18:21" x14ac:dyDescent="0.3">
      <c r="R6526" s="85">
        <f>PER_MONTH!A6518</f>
        <v>45793</v>
      </c>
      <c r="S6526" s="86">
        <f>PER_MONTH!F6518</f>
        <v>0.75</v>
      </c>
      <c r="T6526" s="102">
        <f>PER_MONTH!G6518</f>
        <v>0</v>
      </c>
      <c r="U6526" s="100">
        <f t="shared" si="102"/>
        <v>0</v>
      </c>
    </row>
    <row r="6527" spans="18:21" x14ac:dyDescent="0.3">
      <c r="R6527" s="85">
        <f>PER_MONTH!A6519</f>
        <v>45793</v>
      </c>
      <c r="S6527" s="86">
        <f>PER_MONTH!F6519</f>
        <v>0.77083333333333337</v>
      </c>
      <c r="T6527" s="102">
        <f>PER_MONTH!G6519</f>
        <v>0</v>
      </c>
      <c r="U6527" s="100">
        <f t="shared" si="102"/>
        <v>0</v>
      </c>
    </row>
    <row r="6528" spans="18:21" x14ac:dyDescent="0.3">
      <c r="R6528" s="85">
        <f>PER_MONTH!A6520</f>
        <v>45793</v>
      </c>
      <c r="S6528" s="86">
        <f>PER_MONTH!F6520</f>
        <v>0.79166666666666663</v>
      </c>
      <c r="T6528" s="102">
        <f>PER_MONTH!G6520</f>
        <v>0</v>
      </c>
      <c r="U6528" s="100">
        <f t="shared" si="102"/>
        <v>0</v>
      </c>
    </row>
    <row r="6529" spans="18:21" x14ac:dyDescent="0.3">
      <c r="R6529" s="85">
        <f>PER_MONTH!A6521</f>
        <v>45793</v>
      </c>
      <c r="S6529" s="86">
        <f>PER_MONTH!F6521</f>
        <v>0.8125</v>
      </c>
      <c r="T6529" s="102">
        <f>PER_MONTH!G6521</f>
        <v>0</v>
      </c>
      <c r="U6529" s="100">
        <f t="shared" si="102"/>
        <v>0</v>
      </c>
    </row>
    <row r="6530" spans="18:21" x14ac:dyDescent="0.3">
      <c r="R6530" s="85">
        <f>PER_MONTH!A6522</f>
        <v>45793</v>
      </c>
      <c r="S6530" s="86">
        <f>PER_MONTH!F6522</f>
        <v>0.83333333333333337</v>
      </c>
      <c r="T6530" s="102">
        <f>PER_MONTH!G6522</f>
        <v>0</v>
      </c>
      <c r="U6530" s="100">
        <f t="shared" si="102"/>
        <v>0</v>
      </c>
    </row>
    <row r="6531" spans="18:21" x14ac:dyDescent="0.3">
      <c r="R6531" s="85">
        <f>PER_MONTH!A6523</f>
        <v>45793</v>
      </c>
      <c r="S6531" s="86">
        <f>PER_MONTH!F6523</f>
        <v>0.85416666666666663</v>
      </c>
      <c r="T6531" s="102">
        <f>PER_MONTH!G6523</f>
        <v>0</v>
      </c>
      <c r="U6531" s="100">
        <f t="shared" si="102"/>
        <v>0</v>
      </c>
    </row>
    <row r="6532" spans="18:21" x14ac:dyDescent="0.3">
      <c r="R6532" s="85">
        <f>PER_MONTH!A6524</f>
        <v>45793</v>
      </c>
      <c r="S6532" s="86">
        <f>PER_MONTH!F6524</f>
        <v>0.875</v>
      </c>
      <c r="T6532" s="102">
        <f>PER_MONTH!G6524</f>
        <v>0</v>
      </c>
      <c r="U6532" s="100">
        <f t="shared" si="102"/>
        <v>0</v>
      </c>
    </row>
    <row r="6533" spans="18:21" x14ac:dyDescent="0.3">
      <c r="R6533" s="85">
        <f>PER_MONTH!A6525</f>
        <v>45793</v>
      </c>
      <c r="S6533" s="86">
        <f>PER_MONTH!F6525</f>
        <v>0.89583333333333337</v>
      </c>
      <c r="T6533" s="102">
        <f>PER_MONTH!G6525</f>
        <v>0</v>
      </c>
      <c r="U6533" s="100">
        <f t="shared" si="102"/>
        <v>0</v>
      </c>
    </row>
    <row r="6534" spans="18:21" x14ac:dyDescent="0.3">
      <c r="R6534" s="85">
        <f>PER_MONTH!A6526</f>
        <v>45793</v>
      </c>
      <c r="S6534" s="86">
        <f>PER_MONTH!F6526</f>
        <v>0.91666666666666663</v>
      </c>
      <c r="T6534" s="102">
        <f>PER_MONTH!G6526</f>
        <v>0</v>
      </c>
      <c r="U6534" s="100">
        <f t="shared" si="102"/>
        <v>0</v>
      </c>
    </row>
    <row r="6535" spans="18:21" x14ac:dyDescent="0.3">
      <c r="R6535" s="85">
        <f>PER_MONTH!A6527</f>
        <v>45793</v>
      </c>
      <c r="S6535" s="86">
        <f>PER_MONTH!F6527</f>
        <v>0.9375</v>
      </c>
      <c r="T6535" s="102">
        <f>PER_MONTH!G6527</f>
        <v>0</v>
      </c>
      <c r="U6535" s="100">
        <f t="shared" si="102"/>
        <v>0</v>
      </c>
    </row>
    <row r="6536" spans="18:21" x14ac:dyDescent="0.3">
      <c r="R6536" s="85">
        <f>PER_MONTH!A6528</f>
        <v>45793</v>
      </c>
      <c r="S6536" s="86">
        <f>PER_MONTH!F6528</f>
        <v>0.95833333333333337</v>
      </c>
      <c r="T6536" s="102">
        <f>PER_MONTH!G6528</f>
        <v>0</v>
      </c>
      <c r="U6536" s="100">
        <f t="shared" si="102"/>
        <v>0</v>
      </c>
    </row>
    <row r="6537" spans="18:21" x14ac:dyDescent="0.3">
      <c r="R6537" s="85">
        <f>PER_MONTH!A6529</f>
        <v>45793</v>
      </c>
      <c r="S6537" s="86">
        <f>PER_MONTH!F6529</f>
        <v>0.97916666666666663</v>
      </c>
      <c r="T6537" s="102">
        <f>PER_MONTH!G6529</f>
        <v>0</v>
      </c>
      <c r="U6537" s="100">
        <f t="shared" si="102"/>
        <v>0</v>
      </c>
    </row>
    <row r="6538" spans="18:21" x14ac:dyDescent="0.3">
      <c r="R6538" s="85">
        <f>PER_MONTH!A6530</f>
        <v>45794</v>
      </c>
      <c r="S6538" s="86">
        <f>PER_MONTH!F6530</f>
        <v>0</v>
      </c>
      <c r="T6538" s="102">
        <f>PER_MONTH!G6530</f>
        <v>0</v>
      </c>
      <c r="U6538" s="100">
        <f t="shared" si="102"/>
        <v>0</v>
      </c>
    </row>
    <row r="6539" spans="18:21" x14ac:dyDescent="0.3">
      <c r="R6539" s="85">
        <f>PER_MONTH!A6531</f>
        <v>45794</v>
      </c>
      <c r="S6539" s="86">
        <f>PER_MONTH!F6531</f>
        <v>2.0833333333333329E-2</v>
      </c>
      <c r="T6539" s="102">
        <f>PER_MONTH!G6531</f>
        <v>0</v>
      </c>
      <c r="U6539" s="100">
        <f t="shared" si="102"/>
        <v>0</v>
      </c>
    </row>
    <row r="6540" spans="18:21" x14ac:dyDescent="0.3">
      <c r="R6540" s="85">
        <f>PER_MONTH!A6532</f>
        <v>45794</v>
      </c>
      <c r="S6540" s="86">
        <f>PER_MONTH!F6532</f>
        <v>4.1666666666666657E-2</v>
      </c>
      <c r="T6540" s="102">
        <f>PER_MONTH!G6532</f>
        <v>0</v>
      </c>
      <c r="U6540" s="100">
        <f t="shared" ref="U6540:U6603" si="103">T6540/0.5</f>
        <v>0</v>
      </c>
    </row>
    <row r="6541" spans="18:21" x14ac:dyDescent="0.3">
      <c r="R6541" s="85">
        <f>PER_MONTH!A6533</f>
        <v>45794</v>
      </c>
      <c r="S6541" s="86">
        <f>PER_MONTH!F6533</f>
        <v>6.25E-2</v>
      </c>
      <c r="T6541" s="102">
        <f>PER_MONTH!G6533</f>
        <v>0</v>
      </c>
      <c r="U6541" s="100">
        <f t="shared" si="103"/>
        <v>0</v>
      </c>
    </row>
    <row r="6542" spans="18:21" x14ac:dyDescent="0.3">
      <c r="R6542" s="85">
        <f>PER_MONTH!A6534</f>
        <v>45794</v>
      </c>
      <c r="S6542" s="86">
        <f>PER_MONTH!F6534</f>
        <v>8.3333333333333329E-2</v>
      </c>
      <c r="T6542" s="102">
        <f>PER_MONTH!G6534</f>
        <v>0</v>
      </c>
      <c r="U6542" s="100">
        <f t="shared" si="103"/>
        <v>0</v>
      </c>
    </row>
    <row r="6543" spans="18:21" x14ac:dyDescent="0.3">
      <c r="R6543" s="85">
        <f>PER_MONTH!A6535</f>
        <v>45794</v>
      </c>
      <c r="S6543" s="86">
        <f>PER_MONTH!F6535</f>
        <v>0.1041666666666667</v>
      </c>
      <c r="T6543" s="102">
        <f>PER_MONTH!G6535</f>
        <v>0</v>
      </c>
      <c r="U6543" s="100">
        <f t="shared" si="103"/>
        <v>0</v>
      </c>
    </row>
    <row r="6544" spans="18:21" x14ac:dyDescent="0.3">
      <c r="R6544" s="85">
        <f>PER_MONTH!A6536</f>
        <v>45794</v>
      </c>
      <c r="S6544" s="86">
        <f>PER_MONTH!F6536</f>
        <v>0.125</v>
      </c>
      <c r="T6544" s="102">
        <f>PER_MONTH!G6536</f>
        <v>0</v>
      </c>
      <c r="U6544" s="100">
        <f t="shared" si="103"/>
        <v>0</v>
      </c>
    </row>
    <row r="6545" spans="18:21" x14ac:dyDescent="0.3">
      <c r="R6545" s="85">
        <f>PER_MONTH!A6537</f>
        <v>45794</v>
      </c>
      <c r="S6545" s="86">
        <f>PER_MONTH!F6537</f>
        <v>0.14583333333333329</v>
      </c>
      <c r="T6545" s="102">
        <f>PER_MONTH!G6537</f>
        <v>0</v>
      </c>
      <c r="U6545" s="100">
        <f t="shared" si="103"/>
        <v>0</v>
      </c>
    </row>
    <row r="6546" spans="18:21" x14ac:dyDescent="0.3">
      <c r="R6546" s="85">
        <f>PER_MONTH!A6538</f>
        <v>45794</v>
      </c>
      <c r="S6546" s="86">
        <f>PER_MONTH!F6538</f>
        <v>0.16666666666666671</v>
      </c>
      <c r="T6546" s="102">
        <f>PER_MONTH!G6538</f>
        <v>0</v>
      </c>
      <c r="U6546" s="100">
        <f t="shared" si="103"/>
        <v>0</v>
      </c>
    </row>
    <row r="6547" spans="18:21" x14ac:dyDescent="0.3">
      <c r="R6547" s="85">
        <f>PER_MONTH!A6539</f>
        <v>45794</v>
      </c>
      <c r="S6547" s="86">
        <f>PER_MONTH!F6539</f>
        <v>0.1875</v>
      </c>
      <c r="T6547" s="102">
        <f>PER_MONTH!G6539</f>
        <v>0</v>
      </c>
      <c r="U6547" s="100">
        <f t="shared" si="103"/>
        <v>0</v>
      </c>
    </row>
    <row r="6548" spans="18:21" x14ac:dyDescent="0.3">
      <c r="R6548" s="85">
        <f>PER_MONTH!A6540</f>
        <v>45794</v>
      </c>
      <c r="S6548" s="86">
        <f>PER_MONTH!F6540</f>
        <v>0.20833333333333329</v>
      </c>
      <c r="T6548" s="102">
        <f>PER_MONTH!G6540</f>
        <v>0</v>
      </c>
      <c r="U6548" s="100">
        <f t="shared" si="103"/>
        <v>0</v>
      </c>
    </row>
    <row r="6549" spans="18:21" x14ac:dyDescent="0.3">
      <c r="R6549" s="85">
        <f>PER_MONTH!A6541</f>
        <v>45794</v>
      </c>
      <c r="S6549" s="86">
        <f>PER_MONTH!F6541</f>
        <v>0.22916666666666671</v>
      </c>
      <c r="T6549" s="102">
        <f>PER_MONTH!G6541</f>
        <v>0</v>
      </c>
      <c r="U6549" s="100">
        <f t="shared" si="103"/>
        <v>0</v>
      </c>
    </row>
    <row r="6550" spans="18:21" x14ac:dyDescent="0.3">
      <c r="R6550" s="85">
        <f>PER_MONTH!A6542</f>
        <v>45794</v>
      </c>
      <c r="S6550" s="86">
        <f>PER_MONTH!F6542</f>
        <v>0.25</v>
      </c>
      <c r="T6550" s="102">
        <f>PER_MONTH!G6542</f>
        <v>0</v>
      </c>
      <c r="U6550" s="100">
        <f t="shared" si="103"/>
        <v>0</v>
      </c>
    </row>
    <row r="6551" spans="18:21" x14ac:dyDescent="0.3">
      <c r="R6551" s="85">
        <f>PER_MONTH!A6543</f>
        <v>45794</v>
      </c>
      <c r="S6551" s="86">
        <f>PER_MONTH!F6543</f>
        <v>0.27083333333333331</v>
      </c>
      <c r="T6551" s="102">
        <f>PER_MONTH!G6543</f>
        <v>0</v>
      </c>
      <c r="U6551" s="100">
        <f t="shared" si="103"/>
        <v>0</v>
      </c>
    </row>
    <row r="6552" spans="18:21" x14ac:dyDescent="0.3">
      <c r="R6552" s="85">
        <f>PER_MONTH!A6544</f>
        <v>45794</v>
      </c>
      <c r="S6552" s="86">
        <f>PER_MONTH!F6544</f>
        <v>0.29166666666666669</v>
      </c>
      <c r="T6552" s="102">
        <f>PER_MONTH!G6544</f>
        <v>0</v>
      </c>
      <c r="U6552" s="100">
        <f t="shared" si="103"/>
        <v>0</v>
      </c>
    </row>
    <row r="6553" spans="18:21" x14ac:dyDescent="0.3">
      <c r="R6553" s="85">
        <f>PER_MONTH!A6545</f>
        <v>45794</v>
      </c>
      <c r="S6553" s="86">
        <f>PER_MONTH!F6545</f>
        <v>0.3125</v>
      </c>
      <c r="T6553" s="102">
        <f>PER_MONTH!G6545</f>
        <v>0</v>
      </c>
      <c r="U6553" s="100">
        <f t="shared" si="103"/>
        <v>0</v>
      </c>
    </row>
    <row r="6554" spans="18:21" x14ac:dyDescent="0.3">
      <c r="R6554" s="85">
        <f>PER_MONTH!A6546</f>
        <v>45794</v>
      </c>
      <c r="S6554" s="86">
        <f>PER_MONTH!F6546</f>
        <v>0.33333333333333331</v>
      </c>
      <c r="T6554" s="102">
        <f>PER_MONTH!G6546</f>
        <v>0</v>
      </c>
      <c r="U6554" s="100">
        <f t="shared" si="103"/>
        <v>0</v>
      </c>
    </row>
    <row r="6555" spans="18:21" x14ac:dyDescent="0.3">
      <c r="R6555" s="85">
        <f>PER_MONTH!A6547</f>
        <v>45794</v>
      </c>
      <c r="S6555" s="86">
        <f>PER_MONTH!F6547</f>
        <v>0.35416666666666669</v>
      </c>
      <c r="T6555" s="102">
        <f>PER_MONTH!G6547</f>
        <v>0</v>
      </c>
      <c r="U6555" s="100">
        <f t="shared" si="103"/>
        <v>0</v>
      </c>
    </row>
    <row r="6556" spans="18:21" x14ac:dyDescent="0.3">
      <c r="R6556" s="85">
        <f>PER_MONTH!A6548</f>
        <v>45794</v>
      </c>
      <c r="S6556" s="86">
        <f>PER_MONTH!F6548</f>
        <v>0.375</v>
      </c>
      <c r="T6556" s="102">
        <f>PER_MONTH!G6548</f>
        <v>0</v>
      </c>
      <c r="U6556" s="100">
        <f t="shared" si="103"/>
        <v>0</v>
      </c>
    </row>
    <row r="6557" spans="18:21" x14ac:dyDescent="0.3">
      <c r="R6557" s="85">
        <f>PER_MONTH!A6549</f>
        <v>45794</v>
      </c>
      <c r="S6557" s="86">
        <f>PER_MONTH!F6549</f>
        <v>0.39583333333333331</v>
      </c>
      <c r="T6557" s="102">
        <f>PER_MONTH!G6549</f>
        <v>0</v>
      </c>
      <c r="U6557" s="100">
        <f t="shared" si="103"/>
        <v>0</v>
      </c>
    </row>
    <row r="6558" spans="18:21" x14ac:dyDescent="0.3">
      <c r="R6558" s="85">
        <f>PER_MONTH!A6550</f>
        <v>45794</v>
      </c>
      <c r="S6558" s="86">
        <f>PER_MONTH!F6550</f>
        <v>0.41666666666666669</v>
      </c>
      <c r="T6558" s="102">
        <f>PER_MONTH!G6550</f>
        <v>0</v>
      </c>
      <c r="U6558" s="100">
        <f t="shared" si="103"/>
        <v>0</v>
      </c>
    </row>
    <row r="6559" spans="18:21" x14ac:dyDescent="0.3">
      <c r="R6559" s="85">
        <f>PER_MONTH!A6551</f>
        <v>45794</v>
      </c>
      <c r="S6559" s="86">
        <f>PER_MONTH!F6551</f>
        <v>0.4375</v>
      </c>
      <c r="T6559" s="102">
        <f>PER_MONTH!G6551</f>
        <v>0</v>
      </c>
      <c r="U6559" s="100">
        <f t="shared" si="103"/>
        <v>0</v>
      </c>
    </row>
    <row r="6560" spans="18:21" x14ac:dyDescent="0.3">
      <c r="R6560" s="85">
        <f>PER_MONTH!A6552</f>
        <v>45794</v>
      </c>
      <c r="S6560" s="86">
        <f>PER_MONTH!F6552</f>
        <v>0.45833333333333331</v>
      </c>
      <c r="T6560" s="102">
        <f>PER_MONTH!G6552</f>
        <v>0</v>
      </c>
      <c r="U6560" s="100">
        <f t="shared" si="103"/>
        <v>0</v>
      </c>
    </row>
    <row r="6561" spans="18:21" x14ac:dyDescent="0.3">
      <c r="R6561" s="85">
        <f>PER_MONTH!A6553</f>
        <v>45794</v>
      </c>
      <c r="S6561" s="86">
        <f>PER_MONTH!F6553</f>
        <v>0.47916666666666669</v>
      </c>
      <c r="T6561" s="102">
        <f>PER_MONTH!G6553</f>
        <v>0</v>
      </c>
      <c r="U6561" s="100">
        <f t="shared" si="103"/>
        <v>0</v>
      </c>
    </row>
    <row r="6562" spans="18:21" x14ac:dyDescent="0.3">
      <c r="R6562" s="85">
        <f>PER_MONTH!A6554</f>
        <v>45794</v>
      </c>
      <c r="S6562" s="86">
        <f>PER_MONTH!F6554</f>
        <v>0.5</v>
      </c>
      <c r="T6562" s="102">
        <f>PER_MONTH!G6554</f>
        <v>0</v>
      </c>
      <c r="U6562" s="100">
        <f t="shared" si="103"/>
        <v>0</v>
      </c>
    </row>
    <row r="6563" spans="18:21" x14ac:dyDescent="0.3">
      <c r="R6563" s="85">
        <f>PER_MONTH!A6555</f>
        <v>45794</v>
      </c>
      <c r="S6563" s="86">
        <f>PER_MONTH!F6555</f>
        <v>0.52083333333333337</v>
      </c>
      <c r="T6563" s="102">
        <f>PER_MONTH!G6555</f>
        <v>0</v>
      </c>
      <c r="U6563" s="100">
        <f t="shared" si="103"/>
        <v>0</v>
      </c>
    </row>
    <row r="6564" spans="18:21" x14ac:dyDescent="0.3">
      <c r="R6564" s="85">
        <f>PER_MONTH!A6556</f>
        <v>45794</v>
      </c>
      <c r="S6564" s="86">
        <f>PER_MONTH!F6556</f>
        <v>0.54166666666666663</v>
      </c>
      <c r="T6564" s="102">
        <f>PER_MONTH!G6556</f>
        <v>0</v>
      </c>
      <c r="U6564" s="100">
        <f t="shared" si="103"/>
        <v>0</v>
      </c>
    </row>
    <row r="6565" spans="18:21" x14ac:dyDescent="0.3">
      <c r="R6565" s="85">
        <f>PER_MONTH!A6557</f>
        <v>45794</v>
      </c>
      <c r="S6565" s="86">
        <f>PER_MONTH!F6557</f>
        <v>0.5625</v>
      </c>
      <c r="T6565" s="102">
        <f>PER_MONTH!G6557</f>
        <v>0</v>
      </c>
      <c r="U6565" s="100">
        <f t="shared" si="103"/>
        <v>0</v>
      </c>
    </row>
    <row r="6566" spans="18:21" x14ac:dyDescent="0.3">
      <c r="R6566" s="85">
        <f>PER_MONTH!A6558</f>
        <v>45794</v>
      </c>
      <c r="S6566" s="86">
        <f>PER_MONTH!F6558</f>
        <v>0.58333333333333337</v>
      </c>
      <c r="T6566" s="102">
        <f>PER_MONTH!G6558</f>
        <v>0</v>
      </c>
      <c r="U6566" s="100">
        <f t="shared" si="103"/>
        <v>0</v>
      </c>
    </row>
    <row r="6567" spans="18:21" x14ac:dyDescent="0.3">
      <c r="R6567" s="85">
        <f>PER_MONTH!A6559</f>
        <v>45794</v>
      </c>
      <c r="S6567" s="86">
        <f>PER_MONTH!F6559</f>
        <v>0.60416666666666663</v>
      </c>
      <c r="T6567" s="102">
        <f>PER_MONTH!G6559</f>
        <v>0</v>
      </c>
      <c r="U6567" s="100">
        <f t="shared" si="103"/>
        <v>0</v>
      </c>
    </row>
    <row r="6568" spans="18:21" x14ac:dyDescent="0.3">
      <c r="R6568" s="85">
        <f>PER_MONTH!A6560</f>
        <v>45794</v>
      </c>
      <c r="S6568" s="86">
        <f>PER_MONTH!F6560</f>
        <v>0.625</v>
      </c>
      <c r="T6568" s="102">
        <f>PER_MONTH!G6560</f>
        <v>0</v>
      </c>
      <c r="U6568" s="100">
        <f t="shared" si="103"/>
        <v>0</v>
      </c>
    </row>
    <row r="6569" spans="18:21" x14ac:dyDescent="0.3">
      <c r="R6569" s="85">
        <f>PER_MONTH!A6561</f>
        <v>45794</v>
      </c>
      <c r="S6569" s="86">
        <f>PER_MONTH!F6561</f>
        <v>0.64583333333333337</v>
      </c>
      <c r="T6569" s="102">
        <f>PER_MONTH!G6561</f>
        <v>0</v>
      </c>
      <c r="U6569" s="100">
        <f t="shared" si="103"/>
        <v>0</v>
      </c>
    </row>
    <row r="6570" spans="18:21" x14ac:dyDescent="0.3">
      <c r="R6570" s="85">
        <f>PER_MONTH!A6562</f>
        <v>45794</v>
      </c>
      <c r="S6570" s="86">
        <f>PER_MONTH!F6562</f>
        <v>0.66666666666666663</v>
      </c>
      <c r="T6570" s="102">
        <f>PER_MONTH!G6562</f>
        <v>0</v>
      </c>
      <c r="U6570" s="100">
        <f t="shared" si="103"/>
        <v>0</v>
      </c>
    </row>
    <row r="6571" spans="18:21" x14ac:dyDescent="0.3">
      <c r="R6571" s="85">
        <f>PER_MONTH!A6563</f>
        <v>45794</v>
      </c>
      <c r="S6571" s="86">
        <f>PER_MONTH!F6563</f>
        <v>0.6875</v>
      </c>
      <c r="T6571" s="102">
        <f>PER_MONTH!G6563</f>
        <v>0</v>
      </c>
      <c r="U6571" s="100">
        <f t="shared" si="103"/>
        <v>0</v>
      </c>
    </row>
    <row r="6572" spans="18:21" x14ac:dyDescent="0.3">
      <c r="R6572" s="85">
        <f>PER_MONTH!A6564</f>
        <v>45794</v>
      </c>
      <c r="S6572" s="86">
        <f>PER_MONTH!F6564</f>
        <v>0.70833333333333337</v>
      </c>
      <c r="T6572" s="102">
        <f>PER_MONTH!G6564</f>
        <v>0</v>
      </c>
      <c r="U6572" s="100">
        <f t="shared" si="103"/>
        <v>0</v>
      </c>
    </row>
    <row r="6573" spans="18:21" x14ac:dyDescent="0.3">
      <c r="R6573" s="85">
        <f>PER_MONTH!A6565</f>
        <v>45794</v>
      </c>
      <c r="S6573" s="86">
        <f>PER_MONTH!F6565</f>
        <v>0.72916666666666663</v>
      </c>
      <c r="T6573" s="102">
        <f>PER_MONTH!G6565</f>
        <v>0</v>
      </c>
      <c r="U6573" s="100">
        <f t="shared" si="103"/>
        <v>0</v>
      </c>
    </row>
    <row r="6574" spans="18:21" x14ac:dyDescent="0.3">
      <c r="R6574" s="85">
        <f>PER_MONTH!A6566</f>
        <v>45794</v>
      </c>
      <c r="S6574" s="86">
        <f>PER_MONTH!F6566</f>
        <v>0.75</v>
      </c>
      <c r="T6574" s="102">
        <f>PER_MONTH!G6566</f>
        <v>0</v>
      </c>
      <c r="U6574" s="100">
        <f t="shared" si="103"/>
        <v>0</v>
      </c>
    </row>
    <row r="6575" spans="18:21" x14ac:dyDescent="0.3">
      <c r="R6575" s="85">
        <f>PER_MONTH!A6567</f>
        <v>45794</v>
      </c>
      <c r="S6575" s="86">
        <f>PER_MONTH!F6567</f>
        <v>0.77083333333333337</v>
      </c>
      <c r="T6575" s="102">
        <f>PER_MONTH!G6567</f>
        <v>0</v>
      </c>
      <c r="U6575" s="100">
        <f t="shared" si="103"/>
        <v>0</v>
      </c>
    </row>
    <row r="6576" spans="18:21" x14ac:dyDescent="0.3">
      <c r="R6576" s="85">
        <f>PER_MONTH!A6568</f>
        <v>45794</v>
      </c>
      <c r="S6576" s="86">
        <f>PER_MONTH!F6568</f>
        <v>0.79166666666666663</v>
      </c>
      <c r="T6576" s="102">
        <f>PER_MONTH!G6568</f>
        <v>0</v>
      </c>
      <c r="U6576" s="100">
        <f t="shared" si="103"/>
        <v>0</v>
      </c>
    </row>
    <row r="6577" spans="18:21" x14ac:dyDescent="0.3">
      <c r="R6577" s="85">
        <f>PER_MONTH!A6569</f>
        <v>45794</v>
      </c>
      <c r="S6577" s="86">
        <f>PER_MONTH!F6569</f>
        <v>0.8125</v>
      </c>
      <c r="T6577" s="102">
        <f>PER_MONTH!G6569</f>
        <v>0</v>
      </c>
      <c r="U6577" s="100">
        <f t="shared" si="103"/>
        <v>0</v>
      </c>
    </row>
    <row r="6578" spans="18:21" x14ac:dyDescent="0.3">
      <c r="R6578" s="85">
        <f>PER_MONTH!A6570</f>
        <v>45794</v>
      </c>
      <c r="S6578" s="86">
        <f>PER_MONTH!F6570</f>
        <v>0.83333333333333337</v>
      </c>
      <c r="T6578" s="102">
        <f>PER_MONTH!G6570</f>
        <v>0</v>
      </c>
      <c r="U6578" s="100">
        <f t="shared" si="103"/>
        <v>0</v>
      </c>
    </row>
    <row r="6579" spans="18:21" x14ac:dyDescent="0.3">
      <c r="R6579" s="85">
        <f>PER_MONTH!A6571</f>
        <v>45794</v>
      </c>
      <c r="S6579" s="86">
        <f>PER_MONTH!F6571</f>
        <v>0.85416666666666663</v>
      </c>
      <c r="T6579" s="102">
        <f>PER_MONTH!G6571</f>
        <v>0</v>
      </c>
      <c r="U6579" s="100">
        <f t="shared" si="103"/>
        <v>0</v>
      </c>
    </row>
    <row r="6580" spans="18:21" x14ac:dyDescent="0.3">
      <c r="R6580" s="85">
        <f>PER_MONTH!A6572</f>
        <v>45794</v>
      </c>
      <c r="S6580" s="86">
        <f>PER_MONTH!F6572</f>
        <v>0.875</v>
      </c>
      <c r="T6580" s="102">
        <f>PER_MONTH!G6572</f>
        <v>0</v>
      </c>
      <c r="U6580" s="100">
        <f t="shared" si="103"/>
        <v>0</v>
      </c>
    </row>
    <row r="6581" spans="18:21" x14ac:dyDescent="0.3">
      <c r="R6581" s="85">
        <f>PER_MONTH!A6573</f>
        <v>45794</v>
      </c>
      <c r="S6581" s="86">
        <f>PER_MONTH!F6573</f>
        <v>0.89583333333333337</v>
      </c>
      <c r="T6581" s="102">
        <f>PER_MONTH!G6573</f>
        <v>0</v>
      </c>
      <c r="U6581" s="100">
        <f t="shared" si="103"/>
        <v>0</v>
      </c>
    </row>
    <row r="6582" spans="18:21" x14ac:dyDescent="0.3">
      <c r="R6582" s="85">
        <f>PER_MONTH!A6574</f>
        <v>45794</v>
      </c>
      <c r="S6582" s="86">
        <f>PER_MONTH!F6574</f>
        <v>0.91666666666666663</v>
      </c>
      <c r="T6582" s="102">
        <f>PER_MONTH!G6574</f>
        <v>0</v>
      </c>
      <c r="U6582" s="100">
        <f t="shared" si="103"/>
        <v>0</v>
      </c>
    </row>
    <row r="6583" spans="18:21" x14ac:dyDescent="0.3">
      <c r="R6583" s="85">
        <f>PER_MONTH!A6575</f>
        <v>45794</v>
      </c>
      <c r="S6583" s="86">
        <f>PER_MONTH!F6575</f>
        <v>0.9375</v>
      </c>
      <c r="T6583" s="102">
        <f>PER_MONTH!G6575</f>
        <v>0</v>
      </c>
      <c r="U6583" s="100">
        <f t="shared" si="103"/>
        <v>0</v>
      </c>
    </row>
    <row r="6584" spans="18:21" x14ac:dyDescent="0.3">
      <c r="R6584" s="85">
        <f>PER_MONTH!A6576</f>
        <v>45794</v>
      </c>
      <c r="S6584" s="86">
        <f>PER_MONTH!F6576</f>
        <v>0.95833333333333337</v>
      </c>
      <c r="T6584" s="102">
        <f>PER_MONTH!G6576</f>
        <v>0</v>
      </c>
      <c r="U6584" s="100">
        <f t="shared" si="103"/>
        <v>0</v>
      </c>
    </row>
    <row r="6585" spans="18:21" x14ac:dyDescent="0.3">
      <c r="R6585" s="85">
        <f>PER_MONTH!A6577</f>
        <v>45794</v>
      </c>
      <c r="S6585" s="86">
        <f>PER_MONTH!F6577</f>
        <v>0.97916666666666663</v>
      </c>
      <c r="T6585" s="102">
        <f>PER_MONTH!G6577</f>
        <v>0</v>
      </c>
      <c r="U6585" s="100">
        <f t="shared" si="103"/>
        <v>0</v>
      </c>
    </row>
    <row r="6586" spans="18:21" x14ac:dyDescent="0.3">
      <c r="R6586" s="85">
        <f>PER_MONTH!A6578</f>
        <v>45795</v>
      </c>
      <c r="S6586" s="86">
        <f>PER_MONTH!F6578</f>
        <v>0</v>
      </c>
      <c r="T6586" s="102">
        <f>PER_MONTH!G6578</f>
        <v>0</v>
      </c>
      <c r="U6586" s="100">
        <f t="shared" si="103"/>
        <v>0</v>
      </c>
    </row>
    <row r="6587" spans="18:21" x14ac:dyDescent="0.3">
      <c r="R6587" s="85">
        <f>PER_MONTH!A6579</f>
        <v>45795</v>
      </c>
      <c r="S6587" s="86">
        <f>PER_MONTH!F6579</f>
        <v>2.0833333333333329E-2</v>
      </c>
      <c r="T6587" s="102">
        <f>PER_MONTH!G6579</f>
        <v>0</v>
      </c>
      <c r="U6587" s="100">
        <f t="shared" si="103"/>
        <v>0</v>
      </c>
    </row>
    <row r="6588" spans="18:21" x14ac:dyDescent="0.3">
      <c r="R6588" s="85">
        <f>PER_MONTH!A6580</f>
        <v>45795</v>
      </c>
      <c r="S6588" s="86">
        <f>PER_MONTH!F6580</f>
        <v>4.1666666666666657E-2</v>
      </c>
      <c r="T6588" s="102">
        <f>PER_MONTH!G6580</f>
        <v>0</v>
      </c>
      <c r="U6588" s="100">
        <f t="shared" si="103"/>
        <v>0</v>
      </c>
    </row>
    <row r="6589" spans="18:21" x14ac:dyDescent="0.3">
      <c r="R6589" s="85">
        <f>PER_MONTH!A6581</f>
        <v>45795</v>
      </c>
      <c r="S6589" s="86">
        <f>PER_MONTH!F6581</f>
        <v>6.25E-2</v>
      </c>
      <c r="T6589" s="102">
        <f>PER_MONTH!G6581</f>
        <v>0</v>
      </c>
      <c r="U6589" s="100">
        <f t="shared" si="103"/>
        <v>0</v>
      </c>
    </row>
    <row r="6590" spans="18:21" x14ac:dyDescent="0.3">
      <c r="R6590" s="85">
        <f>PER_MONTH!A6582</f>
        <v>45795</v>
      </c>
      <c r="S6590" s="86">
        <f>PER_MONTH!F6582</f>
        <v>8.3333333333333329E-2</v>
      </c>
      <c r="T6590" s="102">
        <f>PER_MONTH!G6582</f>
        <v>0</v>
      </c>
      <c r="U6590" s="100">
        <f t="shared" si="103"/>
        <v>0</v>
      </c>
    </row>
    <row r="6591" spans="18:21" x14ac:dyDescent="0.3">
      <c r="R6591" s="85">
        <f>PER_MONTH!A6583</f>
        <v>45795</v>
      </c>
      <c r="S6591" s="86">
        <f>PER_MONTH!F6583</f>
        <v>0.1041666666666667</v>
      </c>
      <c r="T6591" s="102">
        <f>PER_MONTH!G6583</f>
        <v>0</v>
      </c>
      <c r="U6591" s="100">
        <f t="shared" si="103"/>
        <v>0</v>
      </c>
    </row>
    <row r="6592" spans="18:21" x14ac:dyDescent="0.3">
      <c r="R6592" s="85">
        <f>PER_MONTH!A6584</f>
        <v>45795</v>
      </c>
      <c r="S6592" s="86">
        <f>PER_MONTH!F6584</f>
        <v>0.125</v>
      </c>
      <c r="T6592" s="102">
        <f>PER_MONTH!G6584</f>
        <v>0</v>
      </c>
      <c r="U6592" s="100">
        <f t="shared" si="103"/>
        <v>0</v>
      </c>
    </row>
    <row r="6593" spans="18:21" x14ac:dyDescent="0.3">
      <c r="R6593" s="85">
        <f>PER_MONTH!A6585</f>
        <v>45795</v>
      </c>
      <c r="S6593" s="86">
        <f>PER_MONTH!F6585</f>
        <v>0.14583333333333329</v>
      </c>
      <c r="T6593" s="102">
        <f>PER_MONTH!G6585</f>
        <v>0</v>
      </c>
      <c r="U6593" s="100">
        <f t="shared" si="103"/>
        <v>0</v>
      </c>
    </row>
    <row r="6594" spans="18:21" x14ac:dyDescent="0.3">
      <c r="R6594" s="85">
        <f>PER_MONTH!A6586</f>
        <v>45795</v>
      </c>
      <c r="S6594" s="86">
        <f>PER_MONTH!F6586</f>
        <v>0.16666666666666671</v>
      </c>
      <c r="T6594" s="102">
        <f>PER_MONTH!G6586</f>
        <v>0</v>
      </c>
      <c r="U6594" s="100">
        <f t="shared" si="103"/>
        <v>0</v>
      </c>
    </row>
    <row r="6595" spans="18:21" x14ac:dyDescent="0.3">
      <c r="R6595" s="85">
        <f>PER_MONTH!A6587</f>
        <v>45795</v>
      </c>
      <c r="S6595" s="86">
        <f>PER_MONTH!F6587</f>
        <v>0.1875</v>
      </c>
      <c r="T6595" s="102">
        <f>PER_MONTH!G6587</f>
        <v>0</v>
      </c>
      <c r="U6595" s="100">
        <f t="shared" si="103"/>
        <v>0</v>
      </c>
    </row>
    <row r="6596" spans="18:21" x14ac:dyDescent="0.3">
      <c r="R6596" s="85">
        <f>PER_MONTH!A6588</f>
        <v>45795</v>
      </c>
      <c r="S6596" s="86">
        <f>PER_MONTH!F6588</f>
        <v>0.20833333333333329</v>
      </c>
      <c r="T6596" s="102">
        <f>PER_MONTH!G6588</f>
        <v>0</v>
      </c>
      <c r="U6596" s="100">
        <f t="shared" si="103"/>
        <v>0</v>
      </c>
    </row>
    <row r="6597" spans="18:21" x14ac:dyDescent="0.3">
      <c r="R6597" s="85">
        <f>PER_MONTH!A6589</f>
        <v>45795</v>
      </c>
      <c r="S6597" s="86">
        <f>PER_MONTH!F6589</f>
        <v>0.22916666666666671</v>
      </c>
      <c r="T6597" s="102">
        <f>PER_MONTH!G6589</f>
        <v>0</v>
      </c>
      <c r="U6597" s="100">
        <f t="shared" si="103"/>
        <v>0</v>
      </c>
    </row>
    <row r="6598" spans="18:21" x14ac:dyDescent="0.3">
      <c r="R6598" s="85">
        <f>PER_MONTH!A6590</f>
        <v>45795</v>
      </c>
      <c r="S6598" s="86">
        <f>PER_MONTH!F6590</f>
        <v>0.25</v>
      </c>
      <c r="T6598" s="102">
        <f>PER_MONTH!G6590</f>
        <v>0</v>
      </c>
      <c r="U6598" s="100">
        <f t="shared" si="103"/>
        <v>0</v>
      </c>
    </row>
    <row r="6599" spans="18:21" x14ac:dyDescent="0.3">
      <c r="R6599" s="85">
        <f>PER_MONTH!A6591</f>
        <v>45795</v>
      </c>
      <c r="S6599" s="86">
        <f>PER_MONTH!F6591</f>
        <v>0.27083333333333331</v>
      </c>
      <c r="T6599" s="102">
        <f>PER_MONTH!G6591</f>
        <v>0</v>
      </c>
      <c r="U6599" s="100">
        <f t="shared" si="103"/>
        <v>0</v>
      </c>
    </row>
    <row r="6600" spans="18:21" x14ac:dyDescent="0.3">
      <c r="R6600" s="85">
        <f>PER_MONTH!A6592</f>
        <v>45795</v>
      </c>
      <c r="S6600" s="86">
        <f>PER_MONTH!F6592</f>
        <v>0.29166666666666669</v>
      </c>
      <c r="T6600" s="102">
        <f>PER_MONTH!G6592</f>
        <v>0</v>
      </c>
      <c r="U6600" s="100">
        <f t="shared" si="103"/>
        <v>0</v>
      </c>
    </row>
    <row r="6601" spans="18:21" x14ac:dyDescent="0.3">
      <c r="R6601" s="85">
        <f>PER_MONTH!A6593</f>
        <v>45795</v>
      </c>
      <c r="S6601" s="86">
        <f>PER_MONTH!F6593</f>
        <v>0.3125</v>
      </c>
      <c r="T6601" s="102">
        <f>PER_MONTH!G6593</f>
        <v>0</v>
      </c>
      <c r="U6601" s="100">
        <f t="shared" si="103"/>
        <v>0</v>
      </c>
    </row>
    <row r="6602" spans="18:21" x14ac:dyDescent="0.3">
      <c r="R6602" s="85">
        <f>PER_MONTH!A6594</f>
        <v>45795</v>
      </c>
      <c r="S6602" s="86">
        <f>PER_MONTH!F6594</f>
        <v>0.33333333333333331</v>
      </c>
      <c r="T6602" s="102">
        <f>PER_MONTH!G6594</f>
        <v>0</v>
      </c>
      <c r="U6602" s="100">
        <f t="shared" si="103"/>
        <v>0</v>
      </c>
    </row>
    <row r="6603" spans="18:21" x14ac:dyDescent="0.3">
      <c r="R6603" s="85">
        <f>PER_MONTH!A6595</f>
        <v>45795</v>
      </c>
      <c r="S6603" s="86">
        <f>PER_MONTH!F6595</f>
        <v>0.35416666666666669</v>
      </c>
      <c r="T6603" s="102">
        <f>PER_MONTH!G6595</f>
        <v>0</v>
      </c>
      <c r="U6603" s="100">
        <f t="shared" si="103"/>
        <v>0</v>
      </c>
    </row>
    <row r="6604" spans="18:21" x14ac:dyDescent="0.3">
      <c r="R6604" s="85">
        <f>PER_MONTH!A6596</f>
        <v>45795</v>
      </c>
      <c r="S6604" s="86">
        <f>PER_MONTH!F6596</f>
        <v>0.375</v>
      </c>
      <c r="T6604" s="102">
        <f>PER_MONTH!G6596</f>
        <v>0</v>
      </c>
      <c r="U6604" s="100">
        <f t="shared" ref="U6604:U6667" si="104">T6604/0.5</f>
        <v>0</v>
      </c>
    </row>
    <row r="6605" spans="18:21" x14ac:dyDescent="0.3">
      <c r="R6605" s="85">
        <f>PER_MONTH!A6597</f>
        <v>45795</v>
      </c>
      <c r="S6605" s="86">
        <f>PER_MONTH!F6597</f>
        <v>0.39583333333333331</v>
      </c>
      <c r="T6605" s="102">
        <f>PER_MONTH!G6597</f>
        <v>0</v>
      </c>
      <c r="U6605" s="100">
        <f t="shared" si="104"/>
        <v>0</v>
      </c>
    </row>
    <row r="6606" spans="18:21" x14ac:dyDescent="0.3">
      <c r="R6606" s="85">
        <f>PER_MONTH!A6598</f>
        <v>45795</v>
      </c>
      <c r="S6606" s="86">
        <f>PER_MONTH!F6598</f>
        <v>0.41666666666666669</v>
      </c>
      <c r="T6606" s="102">
        <f>PER_MONTH!G6598</f>
        <v>0</v>
      </c>
      <c r="U6606" s="100">
        <f t="shared" si="104"/>
        <v>0</v>
      </c>
    </row>
    <row r="6607" spans="18:21" x14ac:dyDescent="0.3">
      <c r="R6607" s="85">
        <f>PER_MONTH!A6599</f>
        <v>45795</v>
      </c>
      <c r="S6607" s="86">
        <f>PER_MONTH!F6599</f>
        <v>0.4375</v>
      </c>
      <c r="T6607" s="102">
        <f>PER_MONTH!G6599</f>
        <v>0</v>
      </c>
      <c r="U6607" s="100">
        <f t="shared" si="104"/>
        <v>0</v>
      </c>
    </row>
    <row r="6608" spans="18:21" x14ac:dyDescent="0.3">
      <c r="R6608" s="85">
        <f>PER_MONTH!A6600</f>
        <v>45795</v>
      </c>
      <c r="S6608" s="86">
        <f>PER_MONTH!F6600</f>
        <v>0.45833333333333331</v>
      </c>
      <c r="T6608" s="102">
        <f>PER_MONTH!G6600</f>
        <v>0</v>
      </c>
      <c r="U6608" s="100">
        <f t="shared" si="104"/>
        <v>0</v>
      </c>
    </row>
    <row r="6609" spans="18:21" x14ac:dyDescent="0.3">
      <c r="R6609" s="85">
        <f>PER_MONTH!A6601</f>
        <v>45795</v>
      </c>
      <c r="S6609" s="86">
        <f>PER_MONTH!F6601</f>
        <v>0.47916666666666669</v>
      </c>
      <c r="T6609" s="102">
        <f>PER_MONTH!G6601</f>
        <v>0</v>
      </c>
      <c r="U6609" s="100">
        <f t="shared" si="104"/>
        <v>0</v>
      </c>
    </row>
    <row r="6610" spans="18:21" x14ac:dyDescent="0.3">
      <c r="R6610" s="85">
        <f>PER_MONTH!A6602</f>
        <v>45795</v>
      </c>
      <c r="S6610" s="86">
        <f>PER_MONTH!F6602</f>
        <v>0.5</v>
      </c>
      <c r="T6610" s="102">
        <f>PER_MONTH!G6602</f>
        <v>0</v>
      </c>
      <c r="U6610" s="100">
        <f t="shared" si="104"/>
        <v>0</v>
      </c>
    </row>
    <row r="6611" spans="18:21" x14ac:dyDescent="0.3">
      <c r="R6611" s="85">
        <f>PER_MONTH!A6603</f>
        <v>45795</v>
      </c>
      <c r="S6611" s="86">
        <f>PER_MONTH!F6603</f>
        <v>0.52083333333333337</v>
      </c>
      <c r="T6611" s="102">
        <f>PER_MONTH!G6603</f>
        <v>0</v>
      </c>
      <c r="U6611" s="100">
        <f t="shared" si="104"/>
        <v>0</v>
      </c>
    </row>
    <row r="6612" spans="18:21" x14ac:dyDescent="0.3">
      <c r="R6612" s="85">
        <f>PER_MONTH!A6604</f>
        <v>45795</v>
      </c>
      <c r="S6612" s="86">
        <f>PER_MONTH!F6604</f>
        <v>0.54166666666666663</v>
      </c>
      <c r="T6612" s="102">
        <f>PER_MONTH!G6604</f>
        <v>0</v>
      </c>
      <c r="U6612" s="100">
        <f t="shared" si="104"/>
        <v>0</v>
      </c>
    </row>
    <row r="6613" spans="18:21" x14ac:dyDescent="0.3">
      <c r="R6613" s="85">
        <f>PER_MONTH!A6605</f>
        <v>45795</v>
      </c>
      <c r="S6613" s="86">
        <f>PER_MONTH!F6605</f>
        <v>0.5625</v>
      </c>
      <c r="T6613" s="102">
        <f>PER_MONTH!G6605</f>
        <v>0</v>
      </c>
      <c r="U6613" s="100">
        <f t="shared" si="104"/>
        <v>0</v>
      </c>
    </row>
    <row r="6614" spans="18:21" x14ac:dyDescent="0.3">
      <c r="R6614" s="85">
        <f>PER_MONTH!A6606</f>
        <v>45795</v>
      </c>
      <c r="S6614" s="86">
        <f>PER_MONTH!F6606</f>
        <v>0.58333333333333337</v>
      </c>
      <c r="T6614" s="102">
        <f>PER_MONTH!G6606</f>
        <v>0</v>
      </c>
      <c r="U6614" s="100">
        <f t="shared" si="104"/>
        <v>0</v>
      </c>
    </row>
    <row r="6615" spans="18:21" x14ac:dyDescent="0.3">
      <c r="R6615" s="85">
        <f>PER_MONTH!A6607</f>
        <v>45795</v>
      </c>
      <c r="S6615" s="86">
        <f>PER_MONTH!F6607</f>
        <v>0.60416666666666663</v>
      </c>
      <c r="T6615" s="102">
        <f>PER_MONTH!G6607</f>
        <v>0</v>
      </c>
      <c r="U6615" s="100">
        <f t="shared" si="104"/>
        <v>0</v>
      </c>
    </row>
    <row r="6616" spans="18:21" x14ac:dyDescent="0.3">
      <c r="R6616" s="85">
        <f>PER_MONTH!A6608</f>
        <v>45795</v>
      </c>
      <c r="S6616" s="86">
        <f>PER_MONTH!F6608</f>
        <v>0.625</v>
      </c>
      <c r="T6616" s="102">
        <f>PER_MONTH!G6608</f>
        <v>0</v>
      </c>
      <c r="U6616" s="100">
        <f t="shared" si="104"/>
        <v>0</v>
      </c>
    </row>
    <row r="6617" spans="18:21" x14ac:dyDescent="0.3">
      <c r="R6617" s="85">
        <f>PER_MONTH!A6609</f>
        <v>45795</v>
      </c>
      <c r="S6617" s="86">
        <f>PER_MONTH!F6609</f>
        <v>0.64583333333333337</v>
      </c>
      <c r="T6617" s="102">
        <f>PER_MONTH!G6609</f>
        <v>0</v>
      </c>
      <c r="U6617" s="100">
        <f t="shared" si="104"/>
        <v>0</v>
      </c>
    </row>
    <row r="6618" spans="18:21" x14ac:dyDescent="0.3">
      <c r="R6618" s="85">
        <f>PER_MONTH!A6610</f>
        <v>45795</v>
      </c>
      <c r="S6618" s="86">
        <f>PER_MONTH!F6610</f>
        <v>0.66666666666666663</v>
      </c>
      <c r="T6618" s="102">
        <f>PER_MONTH!G6610</f>
        <v>0</v>
      </c>
      <c r="U6618" s="100">
        <f t="shared" si="104"/>
        <v>0</v>
      </c>
    </row>
    <row r="6619" spans="18:21" x14ac:dyDescent="0.3">
      <c r="R6619" s="85">
        <f>PER_MONTH!A6611</f>
        <v>45795</v>
      </c>
      <c r="S6619" s="86">
        <f>PER_MONTH!F6611</f>
        <v>0.6875</v>
      </c>
      <c r="T6619" s="102">
        <f>PER_MONTH!G6611</f>
        <v>0</v>
      </c>
      <c r="U6619" s="100">
        <f t="shared" si="104"/>
        <v>0</v>
      </c>
    </row>
    <row r="6620" spans="18:21" x14ac:dyDescent="0.3">
      <c r="R6620" s="85">
        <f>PER_MONTH!A6612</f>
        <v>45795</v>
      </c>
      <c r="S6620" s="86">
        <f>PER_MONTH!F6612</f>
        <v>0.70833333333333337</v>
      </c>
      <c r="T6620" s="102">
        <f>PER_MONTH!G6612</f>
        <v>0</v>
      </c>
      <c r="U6620" s="100">
        <f t="shared" si="104"/>
        <v>0</v>
      </c>
    </row>
    <row r="6621" spans="18:21" x14ac:dyDescent="0.3">
      <c r="R6621" s="85">
        <f>PER_MONTH!A6613</f>
        <v>45795</v>
      </c>
      <c r="S6621" s="86">
        <f>PER_MONTH!F6613</f>
        <v>0.72916666666666663</v>
      </c>
      <c r="T6621" s="102">
        <f>PER_MONTH!G6613</f>
        <v>0</v>
      </c>
      <c r="U6621" s="100">
        <f t="shared" si="104"/>
        <v>0</v>
      </c>
    </row>
    <row r="6622" spans="18:21" x14ac:dyDescent="0.3">
      <c r="R6622" s="85">
        <f>PER_MONTH!A6614</f>
        <v>45795</v>
      </c>
      <c r="S6622" s="86">
        <f>PER_MONTH!F6614</f>
        <v>0.75</v>
      </c>
      <c r="T6622" s="102">
        <f>PER_MONTH!G6614</f>
        <v>0</v>
      </c>
      <c r="U6622" s="100">
        <f t="shared" si="104"/>
        <v>0</v>
      </c>
    </row>
    <row r="6623" spans="18:21" x14ac:dyDescent="0.3">
      <c r="R6623" s="85">
        <f>PER_MONTH!A6615</f>
        <v>45795</v>
      </c>
      <c r="S6623" s="86">
        <f>PER_MONTH!F6615</f>
        <v>0.77083333333333337</v>
      </c>
      <c r="T6623" s="102">
        <f>PER_MONTH!G6615</f>
        <v>0</v>
      </c>
      <c r="U6623" s="100">
        <f t="shared" si="104"/>
        <v>0</v>
      </c>
    </row>
    <row r="6624" spans="18:21" x14ac:dyDescent="0.3">
      <c r="R6624" s="85">
        <f>PER_MONTH!A6616</f>
        <v>45795</v>
      </c>
      <c r="S6624" s="86">
        <f>PER_MONTH!F6616</f>
        <v>0.79166666666666663</v>
      </c>
      <c r="T6624" s="102">
        <f>PER_MONTH!G6616</f>
        <v>0</v>
      </c>
      <c r="U6624" s="100">
        <f t="shared" si="104"/>
        <v>0</v>
      </c>
    </row>
    <row r="6625" spans="18:21" x14ac:dyDescent="0.3">
      <c r="R6625" s="85">
        <f>PER_MONTH!A6617</f>
        <v>45795</v>
      </c>
      <c r="S6625" s="86">
        <f>PER_MONTH!F6617</f>
        <v>0.8125</v>
      </c>
      <c r="T6625" s="102">
        <f>PER_MONTH!G6617</f>
        <v>0</v>
      </c>
      <c r="U6625" s="100">
        <f t="shared" si="104"/>
        <v>0</v>
      </c>
    </row>
    <row r="6626" spans="18:21" x14ac:dyDescent="0.3">
      <c r="R6626" s="85">
        <f>PER_MONTH!A6618</f>
        <v>45795</v>
      </c>
      <c r="S6626" s="86">
        <f>PER_MONTH!F6618</f>
        <v>0.83333333333333337</v>
      </c>
      <c r="T6626" s="102">
        <f>PER_MONTH!G6618</f>
        <v>0</v>
      </c>
      <c r="U6626" s="100">
        <f t="shared" si="104"/>
        <v>0</v>
      </c>
    </row>
    <row r="6627" spans="18:21" x14ac:dyDescent="0.3">
      <c r="R6627" s="85">
        <f>PER_MONTH!A6619</f>
        <v>45795</v>
      </c>
      <c r="S6627" s="86">
        <f>PER_MONTH!F6619</f>
        <v>0.85416666666666663</v>
      </c>
      <c r="T6627" s="102">
        <f>PER_MONTH!G6619</f>
        <v>0</v>
      </c>
      <c r="U6627" s="100">
        <f t="shared" si="104"/>
        <v>0</v>
      </c>
    </row>
    <row r="6628" spans="18:21" x14ac:dyDescent="0.3">
      <c r="R6628" s="85">
        <f>PER_MONTH!A6620</f>
        <v>45795</v>
      </c>
      <c r="S6628" s="86">
        <f>PER_MONTH!F6620</f>
        <v>0.875</v>
      </c>
      <c r="T6628" s="102">
        <f>PER_MONTH!G6620</f>
        <v>0</v>
      </c>
      <c r="U6628" s="100">
        <f t="shared" si="104"/>
        <v>0</v>
      </c>
    </row>
    <row r="6629" spans="18:21" x14ac:dyDescent="0.3">
      <c r="R6629" s="85">
        <f>PER_MONTH!A6621</f>
        <v>45795</v>
      </c>
      <c r="S6629" s="86">
        <f>PER_MONTH!F6621</f>
        <v>0.89583333333333337</v>
      </c>
      <c r="T6629" s="102">
        <f>PER_MONTH!G6621</f>
        <v>0</v>
      </c>
      <c r="U6629" s="100">
        <f t="shared" si="104"/>
        <v>0</v>
      </c>
    </row>
    <row r="6630" spans="18:21" x14ac:dyDescent="0.3">
      <c r="R6630" s="85">
        <f>PER_MONTH!A6622</f>
        <v>45795</v>
      </c>
      <c r="S6630" s="86">
        <f>PER_MONTH!F6622</f>
        <v>0.91666666666666663</v>
      </c>
      <c r="T6630" s="102">
        <f>PER_MONTH!G6622</f>
        <v>0</v>
      </c>
      <c r="U6630" s="100">
        <f t="shared" si="104"/>
        <v>0</v>
      </c>
    </row>
    <row r="6631" spans="18:21" x14ac:dyDescent="0.3">
      <c r="R6631" s="85">
        <f>PER_MONTH!A6623</f>
        <v>45795</v>
      </c>
      <c r="S6631" s="86">
        <f>PER_MONTH!F6623</f>
        <v>0.9375</v>
      </c>
      <c r="T6631" s="102">
        <f>PER_MONTH!G6623</f>
        <v>0</v>
      </c>
      <c r="U6631" s="100">
        <f t="shared" si="104"/>
        <v>0</v>
      </c>
    </row>
    <row r="6632" spans="18:21" x14ac:dyDescent="0.3">
      <c r="R6632" s="85">
        <f>PER_MONTH!A6624</f>
        <v>45795</v>
      </c>
      <c r="S6632" s="86">
        <f>PER_MONTH!F6624</f>
        <v>0.95833333333333337</v>
      </c>
      <c r="T6632" s="102">
        <f>PER_MONTH!G6624</f>
        <v>0</v>
      </c>
      <c r="U6632" s="100">
        <f t="shared" si="104"/>
        <v>0</v>
      </c>
    </row>
    <row r="6633" spans="18:21" x14ac:dyDescent="0.3">
      <c r="R6633" s="85">
        <f>PER_MONTH!A6625</f>
        <v>45795</v>
      </c>
      <c r="S6633" s="86">
        <f>PER_MONTH!F6625</f>
        <v>0.97916666666666663</v>
      </c>
      <c r="T6633" s="102">
        <f>PER_MONTH!G6625</f>
        <v>0</v>
      </c>
      <c r="U6633" s="100">
        <f t="shared" si="104"/>
        <v>0</v>
      </c>
    </row>
    <row r="6634" spans="18:21" x14ac:dyDescent="0.3">
      <c r="R6634" s="85">
        <f>PER_MONTH!A6626</f>
        <v>45796</v>
      </c>
      <c r="S6634" s="86">
        <f>PER_MONTH!F6626</f>
        <v>0</v>
      </c>
      <c r="T6634" s="102">
        <f>PER_MONTH!G6626</f>
        <v>0</v>
      </c>
      <c r="U6634" s="100">
        <f t="shared" si="104"/>
        <v>0</v>
      </c>
    </row>
    <row r="6635" spans="18:21" x14ac:dyDescent="0.3">
      <c r="R6635" s="85">
        <f>PER_MONTH!A6627</f>
        <v>45796</v>
      </c>
      <c r="S6635" s="86">
        <f>PER_MONTH!F6627</f>
        <v>2.0833333333333329E-2</v>
      </c>
      <c r="T6635" s="102">
        <f>PER_MONTH!G6627</f>
        <v>0</v>
      </c>
      <c r="U6635" s="100">
        <f t="shared" si="104"/>
        <v>0</v>
      </c>
    </row>
    <row r="6636" spans="18:21" x14ac:dyDescent="0.3">
      <c r="R6636" s="85">
        <f>PER_MONTH!A6628</f>
        <v>45796</v>
      </c>
      <c r="S6636" s="86">
        <f>PER_MONTH!F6628</f>
        <v>4.1666666666666657E-2</v>
      </c>
      <c r="T6636" s="102">
        <f>PER_MONTH!G6628</f>
        <v>0</v>
      </c>
      <c r="U6636" s="100">
        <f t="shared" si="104"/>
        <v>0</v>
      </c>
    </row>
    <row r="6637" spans="18:21" x14ac:dyDescent="0.3">
      <c r="R6637" s="85">
        <f>PER_MONTH!A6629</f>
        <v>45796</v>
      </c>
      <c r="S6637" s="86">
        <f>PER_MONTH!F6629</f>
        <v>6.25E-2</v>
      </c>
      <c r="T6637" s="102">
        <f>PER_MONTH!G6629</f>
        <v>0</v>
      </c>
      <c r="U6637" s="100">
        <f t="shared" si="104"/>
        <v>0</v>
      </c>
    </row>
    <row r="6638" spans="18:21" x14ac:dyDescent="0.3">
      <c r="R6638" s="85">
        <f>PER_MONTH!A6630</f>
        <v>45796</v>
      </c>
      <c r="S6638" s="86">
        <f>PER_MONTH!F6630</f>
        <v>8.3333333333333329E-2</v>
      </c>
      <c r="T6638" s="102">
        <f>PER_MONTH!G6630</f>
        <v>0</v>
      </c>
      <c r="U6638" s="100">
        <f t="shared" si="104"/>
        <v>0</v>
      </c>
    </row>
    <row r="6639" spans="18:21" x14ac:dyDescent="0.3">
      <c r="R6639" s="85">
        <f>PER_MONTH!A6631</f>
        <v>45796</v>
      </c>
      <c r="S6639" s="86">
        <f>PER_MONTH!F6631</f>
        <v>0.1041666666666667</v>
      </c>
      <c r="T6639" s="102">
        <f>PER_MONTH!G6631</f>
        <v>0</v>
      </c>
      <c r="U6639" s="100">
        <f t="shared" si="104"/>
        <v>0</v>
      </c>
    </row>
    <row r="6640" spans="18:21" x14ac:dyDescent="0.3">
      <c r="R6640" s="85">
        <f>PER_MONTH!A6632</f>
        <v>45796</v>
      </c>
      <c r="S6640" s="86">
        <f>PER_MONTH!F6632</f>
        <v>0.125</v>
      </c>
      <c r="T6640" s="102">
        <f>PER_MONTH!G6632</f>
        <v>0</v>
      </c>
      <c r="U6640" s="100">
        <f t="shared" si="104"/>
        <v>0</v>
      </c>
    </row>
    <row r="6641" spans="18:21" x14ac:dyDescent="0.3">
      <c r="R6641" s="85">
        <f>PER_MONTH!A6633</f>
        <v>45796</v>
      </c>
      <c r="S6641" s="86">
        <f>PER_MONTH!F6633</f>
        <v>0.14583333333333329</v>
      </c>
      <c r="T6641" s="102">
        <f>PER_MONTH!G6633</f>
        <v>0</v>
      </c>
      <c r="U6641" s="100">
        <f t="shared" si="104"/>
        <v>0</v>
      </c>
    </row>
    <row r="6642" spans="18:21" x14ac:dyDescent="0.3">
      <c r="R6642" s="85">
        <f>PER_MONTH!A6634</f>
        <v>45796</v>
      </c>
      <c r="S6642" s="86">
        <f>PER_MONTH!F6634</f>
        <v>0.16666666666666671</v>
      </c>
      <c r="T6642" s="102">
        <f>PER_MONTH!G6634</f>
        <v>0</v>
      </c>
      <c r="U6642" s="100">
        <f t="shared" si="104"/>
        <v>0</v>
      </c>
    </row>
    <row r="6643" spans="18:21" x14ac:dyDescent="0.3">
      <c r="R6643" s="85">
        <f>PER_MONTH!A6635</f>
        <v>45796</v>
      </c>
      <c r="S6643" s="86">
        <f>PER_MONTH!F6635</f>
        <v>0.1875</v>
      </c>
      <c r="T6643" s="102">
        <f>PER_MONTH!G6635</f>
        <v>0</v>
      </c>
      <c r="U6643" s="100">
        <f t="shared" si="104"/>
        <v>0</v>
      </c>
    </row>
    <row r="6644" spans="18:21" x14ac:dyDescent="0.3">
      <c r="R6644" s="85">
        <f>PER_MONTH!A6636</f>
        <v>45796</v>
      </c>
      <c r="S6644" s="86">
        <f>PER_MONTH!F6636</f>
        <v>0.20833333333333329</v>
      </c>
      <c r="T6644" s="102">
        <f>PER_MONTH!G6636</f>
        <v>0</v>
      </c>
      <c r="U6644" s="100">
        <f t="shared" si="104"/>
        <v>0</v>
      </c>
    </row>
    <row r="6645" spans="18:21" x14ac:dyDescent="0.3">
      <c r="R6645" s="85">
        <f>PER_MONTH!A6637</f>
        <v>45796</v>
      </c>
      <c r="S6645" s="86">
        <f>PER_MONTH!F6637</f>
        <v>0.22916666666666671</v>
      </c>
      <c r="T6645" s="102">
        <f>PER_MONTH!G6637</f>
        <v>0</v>
      </c>
      <c r="U6645" s="100">
        <f t="shared" si="104"/>
        <v>0</v>
      </c>
    </row>
    <row r="6646" spans="18:21" x14ac:dyDescent="0.3">
      <c r="R6646" s="85">
        <f>PER_MONTH!A6638</f>
        <v>45796</v>
      </c>
      <c r="S6646" s="86">
        <f>PER_MONTH!F6638</f>
        <v>0.25</v>
      </c>
      <c r="T6646" s="102">
        <f>PER_MONTH!G6638</f>
        <v>0</v>
      </c>
      <c r="U6646" s="100">
        <f t="shared" si="104"/>
        <v>0</v>
      </c>
    </row>
    <row r="6647" spans="18:21" x14ac:dyDescent="0.3">
      <c r="R6647" s="85">
        <f>PER_MONTH!A6639</f>
        <v>45796</v>
      </c>
      <c r="S6647" s="86">
        <f>PER_MONTH!F6639</f>
        <v>0.27083333333333331</v>
      </c>
      <c r="T6647" s="102">
        <f>PER_MONTH!G6639</f>
        <v>0</v>
      </c>
      <c r="U6647" s="100">
        <f t="shared" si="104"/>
        <v>0</v>
      </c>
    </row>
    <row r="6648" spans="18:21" x14ac:dyDescent="0.3">
      <c r="R6648" s="85">
        <f>PER_MONTH!A6640</f>
        <v>45796</v>
      </c>
      <c r="S6648" s="86">
        <f>PER_MONTH!F6640</f>
        <v>0.29166666666666669</v>
      </c>
      <c r="T6648" s="102">
        <f>PER_MONTH!G6640</f>
        <v>0</v>
      </c>
      <c r="U6648" s="100">
        <f t="shared" si="104"/>
        <v>0</v>
      </c>
    </row>
    <row r="6649" spans="18:21" x14ac:dyDescent="0.3">
      <c r="R6649" s="85">
        <f>PER_MONTH!A6641</f>
        <v>45796</v>
      </c>
      <c r="S6649" s="86">
        <f>PER_MONTH!F6641</f>
        <v>0.3125</v>
      </c>
      <c r="T6649" s="102">
        <f>PER_MONTH!G6641</f>
        <v>0</v>
      </c>
      <c r="U6649" s="100">
        <f t="shared" si="104"/>
        <v>0</v>
      </c>
    </row>
    <row r="6650" spans="18:21" x14ac:dyDescent="0.3">
      <c r="R6650" s="85">
        <f>PER_MONTH!A6642</f>
        <v>45796</v>
      </c>
      <c r="S6650" s="86">
        <f>PER_MONTH!F6642</f>
        <v>0.33333333333333331</v>
      </c>
      <c r="T6650" s="102">
        <f>PER_MONTH!G6642</f>
        <v>0</v>
      </c>
      <c r="U6650" s="100">
        <f t="shared" si="104"/>
        <v>0</v>
      </c>
    </row>
    <row r="6651" spans="18:21" x14ac:dyDescent="0.3">
      <c r="R6651" s="85">
        <f>PER_MONTH!A6643</f>
        <v>45796</v>
      </c>
      <c r="S6651" s="86">
        <f>PER_MONTH!F6643</f>
        <v>0.35416666666666669</v>
      </c>
      <c r="T6651" s="102">
        <f>PER_MONTH!G6643</f>
        <v>0</v>
      </c>
      <c r="U6651" s="100">
        <f t="shared" si="104"/>
        <v>0</v>
      </c>
    </row>
    <row r="6652" spans="18:21" x14ac:dyDescent="0.3">
      <c r="R6652" s="85">
        <f>PER_MONTH!A6644</f>
        <v>45796</v>
      </c>
      <c r="S6652" s="86">
        <f>PER_MONTH!F6644</f>
        <v>0.375</v>
      </c>
      <c r="T6652" s="102">
        <f>PER_MONTH!G6644</f>
        <v>0</v>
      </c>
      <c r="U6652" s="100">
        <f t="shared" si="104"/>
        <v>0</v>
      </c>
    </row>
    <row r="6653" spans="18:21" x14ac:dyDescent="0.3">
      <c r="R6653" s="85">
        <f>PER_MONTH!A6645</f>
        <v>45796</v>
      </c>
      <c r="S6653" s="86">
        <f>PER_MONTH!F6645</f>
        <v>0.39583333333333331</v>
      </c>
      <c r="T6653" s="102">
        <f>PER_MONTH!G6645</f>
        <v>0</v>
      </c>
      <c r="U6653" s="100">
        <f t="shared" si="104"/>
        <v>0</v>
      </c>
    </row>
    <row r="6654" spans="18:21" x14ac:dyDescent="0.3">
      <c r="R6654" s="85">
        <f>PER_MONTH!A6646</f>
        <v>45796</v>
      </c>
      <c r="S6654" s="86">
        <f>PER_MONTH!F6646</f>
        <v>0.41666666666666669</v>
      </c>
      <c r="T6654" s="102">
        <f>PER_MONTH!G6646</f>
        <v>0</v>
      </c>
      <c r="U6654" s="100">
        <f t="shared" si="104"/>
        <v>0</v>
      </c>
    </row>
    <row r="6655" spans="18:21" x14ac:dyDescent="0.3">
      <c r="R6655" s="85">
        <f>PER_MONTH!A6647</f>
        <v>45796</v>
      </c>
      <c r="S6655" s="86">
        <f>PER_MONTH!F6647</f>
        <v>0.4375</v>
      </c>
      <c r="T6655" s="102">
        <f>PER_MONTH!G6647</f>
        <v>0</v>
      </c>
      <c r="U6655" s="100">
        <f t="shared" si="104"/>
        <v>0</v>
      </c>
    </row>
    <row r="6656" spans="18:21" x14ac:dyDescent="0.3">
      <c r="R6656" s="85">
        <f>PER_MONTH!A6648</f>
        <v>45796</v>
      </c>
      <c r="S6656" s="86">
        <f>PER_MONTH!F6648</f>
        <v>0.45833333333333331</v>
      </c>
      <c r="T6656" s="102">
        <f>PER_MONTH!G6648</f>
        <v>0</v>
      </c>
      <c r="U6656" s="100">
        <f t="shared" si="104"/>
        <v>0</v>
      </c>
    </row>
    <row r="6657" spans="18:21" x14ac:dyDescent="0.3">
      <c r="R6657" s="85">
        <f>PER_MONTH!A6649</f>
        <v>45796</v>
      </c>
      <c r="S6657" s="86">
        <f>PER_MONTH!F6649</f>
        <v>0.47916666666666669</v>
      </c>
      <c r="T6657" s="102">
        <f>PER_MONTH!G6649</f>
        <v>0</v>
      </c>
      <c r="U6657" s="100">
        <f t="shared" si="104"/>
        <v>0</v>
      </c>
    </row>
    <row r="6658" spans="18:21" x14ac:dyDescent="0.3">
      <c r="R6658" s="85">
        <f>PER_MONTH!A6650</f>
        <v>45796</v>
      </c>
      <c r="S6658" s="86">
        <f>PER_MONTH!F6650</f>
        <v>0.5</v>
      </c>
      <c r="T6658" s="102">
        <f>PER_MONTH!G6650</f>
        <v>0</v>
      </c>
      <c r="U6658" s="100">
        <f t="shared" si="104"/>
        <v>0</v>
      </c>
    </row>
    <row r="6659" spans="18:21" x14ac:dyDescent="0.3">
      <c r="R6659" s="85">
        <f>PER_MONTH!A6651</f>
        <v>45796</v>
      </c>
      <c r="S6659" s="86">
        <f>PER_MONTH!F6651</f>
        <v>0.52083333333333337</v>
      </c>
      <c r="T6659" s="102">
        <f>PER_MONTH!G6651</f>
        <v>0</v>
      </c>
      <c r="U6659" s="100">
        <f t="shared" si="104"/>
        <v>0</v>
      </c>
    </row>
    <row r="6660" spans="18:21" x14ac:dyDescent="0.3">
      <c r="R6660" s="85">
        <f>PER_MONTH!A6652</f>
        <v>45796</v>
      </c>
      <c r="S6660" s="86">
        <f>PER_MONTH!F6652</f>
        <v>0.54166666666666663</v>
      </c>
      <c r="T6660" s="102">
        <f>PER_MONTH!G6652</f>
        <v>0</v>
      </c>
      <c r="U6660" s="100">
        <f t="shared" si="104"/>
        <v>0</v>
      </c>
    </row>
    <row r="6661" spans="18:21" x14ac:dyDescent="0.3">
      <c r="R6661" s="85">
        <f>PER_MONTH!A6653</f>
        <v>45796</v>
      </c>
      <c r="S6661" s="86">
        <f>PER_MONTH!F6653</f>
        <v>0.5625</v>
      </c>
      <c r="T6661" s="102">
        <f>PER_MONTH!G6653</f>
        <v>0</v>
      </c>
      <c r="U6661" s="100">
        <f t="shared" si="104"/>
        <v>0</v>
      </c>
    </row>
    <row r="6662" spans="18:21" x14ac:dyDescent="0.3">
      <c r="R6662" s="85">
        <f>PER_MONTH!A6654</f>
        <v>45796</v>
      </c>
      <c r="S6662" s="86">
        <f>PER_MONTH!F6654</f>
        <v>0.58333333333333337</v>
      </c>
      <c r="T6662" s="102">
        <f>PER_MONTH!G6654</f>
        <v>0</v>
      </c>
      <c r="U6662" s="100">
        <f t="shared" si="104"/>
        <v>0</v>
      </c>
    </row>
    <row r="6663" spans="18:21" x14ac:dyDescent="0.3">
      <c r="R6663" s="85">
        <f>PER_MONTH!A6655</f>
        <v>45796</v>
      </c>
      <c r="S6663" s="86">
        <f>PER_MONTH!F6655</f>
        <v>0.60416666666666663</v>
      </c>
      <c r="T6663" s="102">
        <f>PER_MONTH!G6655</f>
        <v>0</v>
      </c>
      <c r="U6663" s="100">
        <f t="shared" si="104"/>
        <v>0</v>
      </c>
    </row>
    <row r="6664" spans="18:21" x14ac:dyDescent="0.3">
      <c r="R6664" s="85">
        <f>PER_MONTH!A6656</f>
        <v>45796</v>
      </c>
      <c r="S6664" s="86">
        <f>PER_MONTH!F6656</f>
        <v>0.625</v>
      </c>
      <c r="T6664" s="102">
        <f>PER_MONTH!G6656</f>
        <v>0</v>
      </c>
      <c r="U6664" s="100">
        <f t="shared" si="104"/>
        <v>0</v>
      </c>
    </row>
    <row r="6665" spans="18:21" x14ac:dyDescent="0.3">
      <c r="R6665" s="85">
        <f>PER_MONTH!A6657</f>
        <v>45796</v>
      </c>
      <c r="S6665" s="86">
        <f>PER_MONTH!F6657</f>
        <v>0.64583333333333337</v>
      </c>
      <c r="T6665" s="102">
        <f>PER_MONTH!G6657</f>
        <v>0</v>
      </c>
      <c r="U6665" s="100">
        <f t="shared" si="104"/>
        <v>0</v>
      </c>
    </row>
    <row r="6666" spans="18:21" x14ac:dyDescent="0.3">
      <c r="R6666" s="85">
        <f>PER_MONTH!A6658</f>
        <v>45796</v>
      </c>
      <c r="S6666" s="86">
        <f>PER_MONTH!F6658</f>
        <v>0.66666666666666663</v>
      </c>
      <c r="T6666" s="102">
        <f>PER_MONTH!G6658</f>
        <v>0</v>
      </c>
      <c r="U6666" s="100">
        <f t="shared" si="104"/>
        <v>0</v>
      </c>
    </row>
    <row r="6667" spans="18:21" x14ac:dyDescent="0.3">
      <c r="R6667" s="85">
        <f>PER_MONTH!A6659</f>
        <v>45796</v>
      </c>
      <c r="S6667" s="86">
        <f>PER_MONTH!F6659</f>
        <v>0.6875</v>
      </c>
      <c r="T6667" s="102">
        <f>PER_MONTH!G6659</f>
        <v>0</v>
      </c>
      <c r="U6667" s="100">
        <f t="shared" si="104"/>
        <v>0</v>
      </c>
    </row>
    <row r="6668" spans="18:21" x14ac:dyDescent="0.3">
      <c r="R6668" s="85">
        <f>PER_MONTH!A6660</f>
        <v>45796</v>
      </c>
      <c r="S6668" s="86">
        <f>PER_MONTH!F6660</f>
        <v>0.70833333333333337</v>
      </c>
      <c r="T6668" s="102">
        <f>PER_MONTH!G6660</f>
        <v>0</v>
      </c>
      <c r="U6668" s="100">
        <f t="shared" ref="U6668:U6731" si="105">T6668/0.5</f>
        <v>0</v>
      </c>
    </row>
    <row r="6669" spans="18:21" x14ac:dyDescent="0.3">
      <c r="R6669" s="85">
        <f>PER_MONTH!A6661</f>
        <v>45796</v>
      </c>
      <c r="S6669" s="86">
        <f>PER_MONTH!F6661</f>
        <v>0.72916666666666663</v>
      </c>
      <c r="T6669" s="102">
        <f>PER_MONTH!G6661</f>
        <v>0</v>
      </c>
      <c r="U6669" s="100">
        <f t="shared" si="105"/>
        <v>0</v>
      </c>
    </row>
    <row r="6670" spans="18:21" x14ac:dyDescent="0.3">
      <c r="R6670" s="85">
        <f>PER_MONTH!A6662</f>
        <v>45796</v>
      </c>
      <c r="S6670" s="86">
        <f>PER_MONTH!F6662</f>
        <v>0.75</v>
      </c>
      <c r="T6670" s="102">
        <f>PER_MONTH!G6662</f>
        <v>0</v>
      </c>
      <c r="U6670" s="100">
        <f t="shared" si="105"/>
        <v>0</v>
      </c>
    </row>
    <row r="6671" spans="18:21" x14ac:dyDescent="0.3">
      <c r="R6671" s="85">
        <f>PER_MONTH!A6663</f>
        <v>45796</v>
      </c>
      <c r="S6671" s="86">
        <f>PER_MONTH!F6663</f>
        <v>0.77083333333333337</v>
      </c>
      <c r="T6671" s="102">
        <f>PER_MONTH!G6663</f>
        <v>0</v>
      </c>
      <c r="U6671" s="100">
        <f t="shared" si="105"/>
        <v>0</v>
      </c>
    </row>
    <row r="6672" spans="18:21" x14ac:dyDescent="0.3">
      <c r="R6672" s="85">
        <f>PER_MONTH!A6664</f>
        <v>45796</v>
      </c>
      <c r="S6672" s="86">
        <f>PER_MONTH!F6664</f>
        <v>0.79166666666666663</v>
      </c>
      <c r="T6672" s="102">
        <f>PER_MONTH!G6664</f>
        <v>0</v>
      </c>
      <c r="U6672" s="100">
        <f t="shared" si="105"/>
        <v>0</v>
      </c>
    </row>
    <row r="6673" spans="18:21" x14ac:dyDescent="0.3">
      <c r="R6673" s="85">
        <f>PER_MONTH!A6665</f>
        <v>45796</v>
      </c>
      <c r="S6673" s="86">
        <f>PER_MONTH!F6665</f>
        <v>0.8125</v>
      </c>
      <c r="T6673" s="102">
        <f>PER_MONTH!G6665</f>
        <v>0</v>
      </c>
      <c r="U6673" s="100">
        <f t="shared" si="105"/>
        <v>0</v>
      </c>
    </row>
    <row r="6674" spans="18:21" x14ac:dyDescent="0.3">
      <c r="R6674" s="85">
        <f>PER_MONTH!A6666</f>
        <v>45796</v>
      </c>
      <c r="S6674" s="86">
        <f>PER_MONTH!F6666</f>
        <v>0.83333333333333337</v>
      </c>
      <c r="T6674" s="102">
        <f>PER_MONTH!G6666</f>
        <v>0</v>
      </c>
      <c r="U6674" s="100">
        <f t="shared" si="105"/>
        <v>0</v>
      </c>
    </row>
    <row r="6675" spans="18:21" x14ac:dyDescent="0.3">
      <c r="R6675" s="85">
        <f>PER_MONTH!A6667</f>
        <v>45796</v>
      </c>
      <c r="S6675" s="86">
        <f>PER_MONTH!F6667</f>
        <v>0.85416666666666663</v>
      </c>
      <c r="T6675" s="102">
        <f>PER_MONTH!G6667</f>
        <v>0</v>
      </c>
      <c r="U6675" s="100">
        <f t="shared" si="105"/>
        <v>0</v>
      </c>
    </row>
    <row r="6676" spans="18:21" x14ac:dyDescent="0.3">
      <c r="R6676" s="85">
        <f>PER_MONTH!A6668</f>
        <v>45796</v>
      </c>
      <c r="S6676" s="86">
        <f>PER_MONTH!F6668</f>
        <v>0.875</v>
      </c>
      <c r="T6676" s="102">
        <f>PER_MONTH!G6668</f>
        <v>0</v>
      </c>
      <c r="U6676" s="100">
        <f t="shared" si="105"/>
        <v>0</v>
      </c>
    </row>
    <row r="6677" spans="18:21" x14ac:dyDescent="0.3">
      <c r="R6677" s="85">
        <f>PER_MONTH!A6669</f>
        <v>45796</v>
      </c>
      <c r="S6677" s="86">
        <f>PER_MONTH!F6669</f>
        <v>0.89583333333333337</v>
      </c>
      <c r="T6677" s="102">
        <f>PER_MONTH!G6669</f>
        <v>0</v>
      </c>
      <c r="U6677" s="100">
        <f t="shared" si="105"/>
        <v>0</v>
      </c>
    </row>
    <row r="6678" spans="18:21" x14ac:dyDescent="0.3">
      <c r="R6678" s="85">
        <f>PER_MONTH!A6670</f>
        <v>45796</v>
      </c>
      <c r="S6678" s="86">
        <f>PER_MONTH!F6670</f>
        <v>0.91666666666666663</v>
      </c>
      <c r="T6678" s="102">
        <f>PER_MONTH!G6670</f>
        <v>0</v>
      </c>
      <c r="U6678" s="100">
        <f t="shared" si="105"/>
        <v>0</v>
      </c>
    </row>
    <row r="6679" spans="18:21" x14ac:dyDescent="0.3">
      <c r="R6679" s="85">
        <f>PER_MONTH!A6671</f>
        <v>45796</v>
      </c>
      <c r="S6679" s="86">
        <f>PER_MONTH!F6671</f>
        <v>0.9375</v>
      </c>
      <c r="T6679" s="102">
        <f>PER_MONTH!G6671</f>
        <v>0</v>
      </c>
      <c r="U6679" s="100">
        <f t="shared" si="105"/>
        <v>0</v>
      </c>
    </row>
    <row r="6680" spans="18:21" x14ac:dyDescent="0.3">
      <c r="R6680" s="85">
        <f>PER_MONTH!A6672</f>
        <v>45796</v>
      </c>
      <c r="S6680" s="86">
        <f>PER_MONTH!F6672</f>
        <v>0.95833333333333337</v>
      </c>
      <c r="T6680" s="102">
        <f>PER_MONTH!G6672</f>
        <v>0</v>
      </c>
      <c r="U6680" s="100">
        <f t="shared" si="105"/>
        <v>0</v>
      </c>
    </row>
    <row r="6681" spans="18:21" x14ac:dyDescent="0.3">
      <c r="R6681" s="85">
        <f>PER_MONTH!A6673</f>
        <v>45796</v>
      </c>
      <c r="S6681" s="86">
        <f>PER_MONTH!F6673</f>
        <v>0.97916666666666663</v>
      </c>
      <c r="T6681" s="102">
        <f>PER_MONTH!G6673</f>
        <v>0</v>
      </c>
      <c r="U6681" s="100">
        <f t="shared" si="105"/>
        <v>0</v>
      </c>
    </row>
    <row r="6682" spans="18:21" x14ac:dyDescent="0.3">
      <c r="R6682" s="85">
        <f>PER_MONTH!A6674</f>
        <v>45797</v>
      </c>
      <c r="S6682" s="86">
        <f>PER_MONTH!F6674</f>
        <v>0</v>
      </c>
      <c r="T6682" s="102">
        <f>PER_MONTH!G6674</f>
        <v>0</v>
      </c>
      <c r="U6682" s="100">
        <f t="shared" si="105"/>
        <v>0</v>
      </c>
    </row>
    <row r="6683" spans="18:21" x14ac:dyDescent="0.3">
      <c r="R6683" s="85">
        <f>PER_MONTH!A6675</f>
        <v>45797</v>
      </c>
      <c r="S6683" s="86">
        <f>PER_MONTH!F6675</f>
        <v>2.0833333333333329E-2</v>
      </c>
      <c r="T6683" s="102">
        <f>PER_MONTH!G6675</f>
        <v>0</v>
      </c>
      <c r="U6683" s="100">
        <f t="shared" si="105"/>
        <v>0</v>
      </c>
    </row>
    <row r="6684" spans="18:21" x14ac:dyDescent="0.3">
      <c r="R6684" s="85">
        <f>PER_MONTH!A6676</f>
        <v>45797</v>
      </c>
      <c r="S6684" s="86">
        <f>PER_MONTH!F6676</f>
        <v>4.1666666666666657E-2</v>
      </c>
      <c r="T6684" s="102">
        <f>PER_MONTH!G6676</f>
        <v>0</v>
      </c>
      <c r="U6684" s="100">
        <f t="shared" si="105"/>
        <v>0</v>
      </c>
    </row>
    <row r="6685" spans="18:21" x14ac:dyDescent="0.3">
      <c r="R6685" s="85">
        <f>PER_MONTH!A6677</f>
        <v>45797</v>
      </c>
      <c r="S6685" s="86">
        <f>PER_MONTH!F6677</f>
        <v>6.25E-2</v>
      </c>
      <c r="T6685" s="102">
        <f>PER_MONTH!G6677</f>
        <v>0</v>
      </c>
      <c r="U6685" s="100">
        <f t="shared" si="105"/>
        <v>0</v>
      </c>
    </row>
    <row r="6686" spans="18:21" x14ac:dyDescent="0.3">
      <c r="R6686" s="85">
        <f>PER_MONTH!A6678</f>
        <v>45797</v>
      </c>
      <c r="S6686" s="86">
        <f>PER_MONTH!F6678</f>
        <v>8.3333333333333329E-2</v>
      </c>
      <c r="T6686" s="102">
        <f>PER_MONTH!G6678</f>
        <v>0</v>
      </c>
      <c r="U6686" s="100">
        <f t="shared" si="105"/>
        <v>0</v>
      </c>
    </row>
    <row r="6687" spans="18:21" x14ac:dyDescent="0.3">
      <c r="R6687" s="85">
        <f>PER_MONTH!A6679</f>
        <v>45797</v>
      </c>
      <c r="S6687" s="86">
        <f>PER_MONTH!F6679</f>
        <v>0.1041666666666667</v>
      </c>
      <c r="T6687" s="102">
        <f>PER_MONTH!G6679</f>
        <v>0</v>
      </c>
      <c r="U6687" s="100">
        <f t="shared" si="105"/>
        <v>0</v>
      </c>
    </row>
    <row r="6688" spans="18:21" x14ac:dyDescent="0.3">
      <c r="R6688" s="85">
        <f>PER_MONTH!A6680</f>
        <v>45797</v>
      </c>
      <c r="S6688" s="86">
        <f>PER_MONTH!F6680</f>
        <v>0.125</v>
      </c>
      <c r="T6688" s="102">
        <f>PER_MONTH!G6680</f>
        <v>0</v>
      </c>
      <c r="U6688" s="100">
        <f t="shared" si="105"/>
        <v>0</v>
      </c>
    </row>
    <row r="6689" spans="18:21" x14ac:dyDescent="0.3">
      <c r="R6689" s="85">
        <f>PER_MONTH!A6681</f>
        <v>45797</v>
      </c>
      <c r="S6689" s="86">
        <f>PER_MONTH!F6681</f>
        <v>0.14583333333333329</v>
      </c>
      <c r="T6689" s="102">
        <f>PER_MONTH!G6681</f>
        <v>0</v>
      </c>
      <c r="U6689" s="100">
        <f t="shared" si="105"/>
        <v>0</v>
      </c>
    </row>
    <row r="6690" spans="18:21" x14ac:dyDescent="0.3">
      <c r="R6690" s="85">
        <f>PER_MONTH!A6682</f>
        <v>45797</v>
      </c>
      <c r="S6690" s="86">
        <f>PER_MONTH!F6682</f>
        <v>0.16666666666666671</v>
      </c>
      <c r="T6690" s="102">
        <f>PER_MONTH!G6682</f>
        <v>0</v>
      </c>
      <c r="U6690" s="100">
        <f t="shared" si="105"/>
        <v>0</v>
      </c>
    </row>
    <row r="6691" spans="18:21" x14ac:dyDescent="0.3">
      <c r="R6691" s="85">
        <f>PER_MONTH!A6683</f>
        <v>45797</v>
      </c>
      <c r="S6691" s="86">
        <f>PER_MONTH!F6683</f>
        <v>0.1875</v>
      </c>
      <c r="T6691" s="102">
        <f>PER_MONTH!G6683</f>
        <v>0</v>
      </c>
      <c r="U6691" s="100">
        <f t="shared" si="105"/>
        <v>0</v>
      </c>
    </row>
    <row r="6692" spans="18:21" x14ac:dyDescent="0.3">
      <c r="R6692" s="85">
        <f>PER_MONTH!A6684</f>
        <v>45797</v>
      </c>
      <c r="S6692" s="86">
        <f>PER_MONTH!F6684</f>
        <v>0.20833333333333329</v>
      </c>
      <c r="T6692" s="102">
        <f>PER_MONTH!G6684</f>
        <v>0</v>
      </c>
      <c r="U6692" s="100">
        <f t="shared" si="105"/>
        <v>0</v>
      </c>
    </row>
    <row r="6693" spans="18:21" x14ac:dyDescent="0.3">
      <c r="R6693" s="85">
        <f>PER_MONTH!A6685</f>
        <v>45797</v>
      </c>
      <c r="S6693" s="86">
        <f>PER_MONTH!F6685</f>
        <v>0.22916666666666671</v>
      </c>
      <c r="T6693" s="102">
        <f>PER_MONTH!G6685</f>
        <v>0</v>
      </c>
      <c r="U6693" s="100">
        <f t="shared" si="105"/>
        <v>0</v>
      </c>
    </row>
    <row r="6694" spans="18:21" x14ac:dyDescent="0.3">
      <c r="R6694" s="85">
        <f>PER_MONTH!A6686</f>
        <v>45797</v>
      </c>
      <c r="S6694" s="86">
        <f>PER_MONTH!F6686</f>
        <v>0.25</v>
      </c>
      <c r="T6694" s="102">
        <f>PER_MONTH!G6686</f>
        <v>0</v>
      </c>
      <c r="U6694" s="100">
        <f t="shared" si="105"/>
        <v>0</v>
      </c>
    </row>
    <row r="6695" spans="18:21" x14ac:dyDescent="0.3">
      <c r="R6695" s="85">
        <f>PER_MONTH!A6687</f>
        <v>45797</v>
      </c>
      <c r="S6695" s="86">
        <f>PER_MONTH!F6687</f>
        <v>0.27083333333333331</v>
      </c>
      <c r="T6695" s="102">
        <f>PER_MONTH!G6687</f>
        <v>0</v>
      </c>
      <c r="U6695" s="100">
        <f t="shared" si="105"/>
        <v>0</v>
      </c>
    </row>
    <row r="6696" spans="18:21" x14ac:dyDescent="0.3">
      <c r="R6696" s="85">
        <f>PER_MONTH!A6688</f>
        <v>45797</v>
      </c>
      <c r="S6696" s="86">
        <f>PER_MONTH!F6688</f>
        <v>0.29166666666666669</v>
      </c>
      <c r="T6696" s="102">
        <f>PER_MONTH!G6688</f>
        <v>0</v>
      </c>
      <c r="U6696" s="100">
        <f t="shared" si="105"/>
        <v>0</v>
      </c>
    </row>
    <row r="6697" spans="18:21" x14ac:dyDescent="0.3">
      <c r="R6697" s="85">
        <f>PER_MONTH!A6689</f>
        <v>45797</v>
      </c>
      <c r="S6697" s="86">
        <f>PER_MONTH!F6689</f>
        <v>0.3125</v>
      </c>
      <c r="T6697" s="102">
        <f>PER_MONTH!G6689</f>
        <v>0</v>
      </c>
      <c r="U6697" s="100">
        <f t="shared" si="105"/>
        <v>0</v>
      </c>
    </row>
    <row r="6698" spans="18:21" x14ac:dyDescent="0.3">
      <c r="R6698" s="85">
        <f>PER_MONTH!A6690</f>
        <v>45797</v>
      </c>
      <c r="S6698" s="86">
        <f>PER_MONTH!F6690</f>
        <v>0.33333333333333331</v>
      </c>
      <c r="T6698" s="102">
        <f>PER_MONTH!G6690</f>
        <v>0</v>
      </c>
      <c r="U6698" s="100">
        <f t="shared" si="105"/>
        <v>0</v>
      </c>
    </row>
    <row r="6699" spans="18:21" x14ac:dyDescent="0.3">
      <c r="R6699" s="85">
        <f>PER_MONTH!A6691</f>
        <v>45797</v>
      </c>
      <c r="S6699" s="86">
        <f>PER_MONTH!F6691</f>
        <v>0.35416666666666669</v>
      </c>
      <c r="T6699" s="102">
        <f>PER_MONTH!G6691</f>
        <v>0</v>
      </c>
      <c r="U6699" s="100">
        <f t="shared" si="105"/>
        <v>0</v>
      </c>
    </row>
    <row r="6700" spans="18:21" x14ac:dyDescent="0.3">
      <c r="R6700" s="85">
        <f>PER_MONTH!A6692</f>
        <v>45797</v>
      </c>
      <c r="S6700" s="86">
        <f>PER_MONTH!F6692</f>
        <v>0.375</v>
      </c>
      <c r="T6700" s="102">
        <f>PER_MONTH!G6692</f>
        <v>0</v>
      </c>
      <c r="U6700" s="100">
        <f t="shared" si="105"/>
        <v>0</v>
      </c>
    </row>
    <row r="6701" spans="18:21" x14ac:dyDescent="0.3">
      <c r="R6701" s="85">
        <f>PER_MONTH!A6693</f>
        <v>45797</v>
      </c>
      <c r="S6701" s="86">
        <f>PER_MONTH!F6693</f>
        <v>0.39583333333333331</v>
      </c>
      <c r="T6701" s="102">
        <f>PER_MONTH!G6693</f>
        <v>0</v>
      </c>
      <c r="U6701" s="100">
        <f t="shared" si="105"/>
        <v>0</v>
      </c>
    </row>
    <row r="6702" spans="18:21" x14ac:dyDescent="0.3">
      <c r="R6702" s="85">
        <f>PER_MONTH!A6694</f>
        <v>45797</v>
      </c>
      <c r="S6702" s="86">
        <f>PER_MONTH!F6694</f>
        <v>0.41666666666666669</v>
      </c>
      <c r="T6702" s="102">
        <f>PER_MONTH!G6694</f>
        <v>0</v>
      </c>
      <c r="U6702" s="100">
        <f t="shared" si="105"/>
        <v>0</v>
      </c>
    </row>
    <row r="6703" spans="18:21" x14ac:dyDescent="0.3">
      <c r="R6703" s="85">
        <f>PER_MONTH!A6695</f>
        <v>45797</v>
      </c>
      <c r="S6703" s="86">
        <f>PER_MONTH!F6695</f>
        <v>0.4375</v>
      </c>
      <c r="T6703" s="102">
        <f>PER_MONTH!G6695</f>
        <v>0</v>
      </c>
      <c r="U6703" s="100">
        <f t="shared" si="105"/>
        <v>0</v>
      </c>
    </row>
    <row r="6704" spans="18:21" x14ac:dyDescent="0.3">
      <c r="R6704" s="85">
        <f>PER_MONTH!A6696</f>
        <v>45797</v>
      </c>
      <c r="S6704" s="86">
        <f>PER_MONTH!F6696</f>
        <v>0.45833333333333331</v>
      </c>
      <c r="T6704" s="102">
        <f>PER_MONTH!G6696</f>
        <v>0</v>
      </c>
      <c r="U6704" s="100">
        <f t="shared" si="105"/>
        <v>0</v>
      </c>
    </row>
    <row r="6705" spans="18:21" x14ac:dyDescent="0.3">
      <c r="R6705" s="85">
        <f>PER_MONTH!A6697</f>
        <v>45797</v>
      </c>
      <c r="S6705" s="86">
        <f>PER_MONTH!F6697</f>
        <v>0.47916666666666669</v>
      </c>
      <c r="T6705" s="102">
        <f>PER_MONTH!G6697</f>
        <v>0</v>
      </c>
      <c r="U6705" s="100">
        <f t="shared" si="105"/>
        <v>0</v>
      </c>
    </row>
    <row r="6706" spans="18:21" x14ac:dyDescent="0.3">
      <c r="R6706" s="85">
        <f>PER_MONTH!A6698</f>
        <v>45797</v>
      </c>
      <c r="S6706" s="86">
        <f>PER_MONTH!F6698</f>
        <v>0.5</v>
      </c>
      <c r="T6706" s="102">
        <f>PER_MONTH!G6698</f>
        <v>0</v>
      </c>
      <c r="U6706" s="100">
        <f t="shared" si="105"/>
        <v>0</v>
      </c>
    </row>
    <row r="6707" spans="18:21" x14ac:dyDescent="0.3">
      <c r="R6707" s="85">
        <f>PER_MONTH!A6699</f>
        <v>45797</v>
      </c>
      <c r="S6707" s="86">
        <f>PER_MONTH!F6699</f>
        <v>0.52083333333333337</v>
      </c>
      <c r="T6707" s="102">
        <f>PER_MONTH!G6699</f>
        <v>0</v>
      </c>
      <c r="U6707" s="100">
        <f t="shared" si="105"/>
        <v>0</v>
      </c>
    </row>
    <row r="6708" spans="18:21" x14ac:dyDescent="0.3">
      <c r="R6708" s="85">
        <f>PER_MONTH!A6700</f>
        <v>45797</v>
      </c>
      <c r="S6708" s="86">
        <f>PER_MONTH!F6700</f>
        <v>0.54166666666666663</v>
      </c>
      <c r="T6708" s="102">
        <f>PER_MONTH!G6700</f>
        <v>0</v>
      </c>
      <c r="U6708" s="100">
        <f t="shared" si="105"/>
        <v>0</v>
      </c>
    </row>
    <row r="6709" spans="18:21" x14ac:dyDescent="0.3">
      <c r="R6709" s="85">
        <f>PER_MONTH!A6701</f>
        <v>45797</v>
      </c>
      <c r="S6709" s="86">
        <f>PER_MONTH!F6701</f>
        <v>0.5625</v>
      </c>
      <c r="T6709" s="102">
        <f>PER_MONTH!G6701</f>
        <v>0</v>
      </c>
      <c r="U6709" s="100">
        <f t="shared" si="105"/>
        <v>0</v>
      </c>
    </row>
    <row r="6710" spans="18:21" x14ac:dyDescent="0.3">
      <c r="R6710" s="85">
        <f>PER_MONTH!A6702</f>
        <v>45797</v>
      </c>
      <c r="S6710" s="86">
        <f>PER_MONTH!F6702</f>
        <v>0.58333333333333337</v>
      </c>
      <c r="T6710" s="102">
        <f>PER_MONTH!G6702</f>
        <v>0</v>
      </c>
      <c r="U6710" s="100">
        <f t="shared" si="105"/>
        <v>0</v>
      </c>
    </row>
    <row r="6711" spans="18:21" x14ac:dyDescent="0.3">
      <c r="R6711" s="85">
        <f>PER_MONTH!A6703</f>
        <v>45797</v>
      </c>
      <c r="S6711" s="86">
        <f>PER_MONTH!F6703</f>
        <v>0.60416666666666663</v>
      </c>
      <c r="T6711" s="102">
        <f>PER_MONTH!G6703</f>
        <v>0</v>
      </c>
      <c r="U6711" s="100">
        <f t="shared" si="105"/>
        <v>0</v>
      </c>
    </row>
    <row r="6712" spans="18:21" x14ac:dyDescent="0.3">
      <c r="R6712" s="85">
        <f>PER_MONTH!A6704</f>
        <v>45797</v>
      </c>
      <c r="S6712" s="86">
        <f>PER_MONTH!F6704</f>
        <v>0.625</v>
      </c>
      <c r="T6712" s="102">
        <f>PER_MONTH!G6704</f>
        <v>0</v>
      </c>
      <c r="U6712" s="100">
        <f t="shared" si="105"/>
        <v>0</v>
      </c>
    </row>
    <row r="6713" spans="18:21" x14ac:dyDescent="0.3">
      <c r="R6713" s="85">
        <f>PER_MONTH!A6705</f>
        <v>45797</v>
      </c>
      <c r="S6713" s="86">
        <f>PER_MONTH!F6705</f>
        <v>0.64583333333333337</v>
      </c>
      <c r="T6713" s="102">
        <f>PER_MONTH!G6705</f>
        <v>0</v>
      </c>
      <c r="U6713" s="100">
        <f t="shared" si="105"/>
        <v>0</v>
      </c>
    </row>
    <row r="6714" spans="18:21" x14ac:dyDescent="0.3">
      <c r="R6714" s="85">
        <f>PER_MONTH!A6706</f>
        <v>45797</v>
      </c>
      <c r="S6714" s="86">
        <f>PER_MONTH!F6706</f>
        <v>0.66666666666666663</v>
      </c>
      <c r="T6714" s="102">
        <f>PER_MONTH!G6706</f>
        <v>0</v>
      </c>
      <c r="U6714" s="100">
        <f t="shared" si="105"/>
        <v>0</v>
      </c>
    </row>
    <row r="6715" spans="18:21" x14ac:dyDescent="0.3">
      <c r="R6715" s="85">
        <f>PER_MONTH!A6707</f>
        <v>45797</v>
      </c>
      <c r="S6715" s="86">
        <f>PER_MONTH!F6707</f>
        <v>0.6875</v>
      </c>
      <c r="T6715" s="102">
        <f>PER_MONTH!G6707</f>
        <v>0</v>
      </c>
      <c r="U6715" s="100">
        <f t="shared" si="105"/>
        <v>0</v>
      </c>
    </row>
    <row r="6716" spans="18:21" x14ac:dyDescent="0.3">
      <c r="R6716" s="85">
        <f>PER_MONTH!A6708</f>
        <v>45797</v>
      </c>
      <c r="S6716" s="86">
        <f>PER_MONTH!F6708</f>
        <v>0.70833333333333337</v>
      </c>
      <c r="T6716" s="102">
        <f>PER_MONTH!G6708</f>
        <v>0</v>
      </c>
      <c r="U6716" s="100">
        <f t="shared" si="105"/>
        <v>0</v>
      </c>
    </row>
    <row r="6717" spans="18:21" x14ac:dyDescent="0.3">
      <c r="R6717" s="85">
        <f>PER_MONTH!A6709</f>
        <v>45797</v>
      </c>
      <c r="S6717" s="86">
        <f>PER_MONTH!F6709</f>
        <v>0.72916666666666663</v>
      </c>
      <c r="T6717" s="102">
        <f>PER_MONTH!G6709</f>
        <v>0</v>
      </c>
      <c r="U6717" s="100">
        <f t="shared" si="105"/>
        <v>0</v>
      </c>
    </row>
    <row r="6718" spans="18:21" x14ac:dyDescent="0.3">
      <c r="R6718" s="85">
        <f>PER_MONTH!A6710</f>
        <v>45797</v>
      </c>
      <c r="S6718" s="86">
        <f>PER_MONTH!F6710</f>
        <v>0.75</v>
      </c>
      <c r="T6718" s="102">
        <f>PER_MONTH!G6710</f>
        <v>0</v>
      </c>
      <c r="U6718" s="100">
        <f t="shared" si="105"/>
        <v>0</v>
      </c>
    </row>
    <row r="6719" spans="18:21" x14ac:dyDescent="0.3">
      <c r="R6719" s="85">
        <f>PER_MONTH!A6711</f>
        <v>45797</v>
      </c>
      <c r="S6719" s="86">
        <f>PER_MONTH!F6711</f>
        <v>0.77083333333333337</v>
      </c>
      <c r="T6719" s="102">
        <f>PER_MONTH!G6711</f>
        <v>0</v>
      </c>
      <c r="U6719" s="100">
        <f t="shared" si="105"/>
        <v>0</v>
      </c>
    </row>
    <row r="6720" spans="18:21" x14ac:dyDescent="0.3">
      <c r="R6720" s="85">
        <f>PER_MONTH!A6712</f>
        <v>45797</v>
      </c>
      <c r="S6720" s="86">
        <f>PER_MONTH!F6712</f>
        <v>0.79166666666666663</v>
      </c>
      <c r="T6720" s="102">
        <f>PER_MONTH!G6712</f>
        <v>0</v>
      </c>
      <c r="U6720" s="100">
        <f t="shared" si="105"/>
        <v>0</v>
      </c>
    </row>
    <row r="6721" spans="18:21" x14ac:dyDescent="0.3">
      <c r="R6721" s="85">
        <f>PER_MONTH!A6713</f>
        <v>45797</v>
      </c>
      <c r="S6721" s="86">
        <f>PER_MONTH!F6713</f>
        <v>0.8125</v>
      </c>
      <c r="T6721" s="102">
        <f>PER_MONTH!G6713</f>
        <v>0</v>
      </c>
      <c r="U6721" s="100">
        <f t="shared" si="105"/>
        <v>0</v>
      </c>
    </row>
    <row r="6722" spans="18:21" x14ac:dyDescent="0.3">
      <c r="R6722" s="85">
        <f>PER_MONTH!A6714</f>
        <v>45797</v>
      </c>
      <c r="S6722" s="86">
        <f>PER_MONTH!F6714</f>
        <v>0.83333333333333337</v>
      </c>
      <c r="T6722" s="102">
        <f>PER_MONTH!G6714</f>
        <v>0</v>
      </c>
      <c r="U6722" s="100">
        <f t="shared" si="105"/>
        <v>0</v>
      </c>
    </row>
    <row r="6723" spans="18:21" x14ac:dyDescent="0.3">
      <c r="R6723" s="85">
        <f>PER_MONTH!A6715</f>
        <v>45797</v>
      </c>
      <c r="S6723" s="86">
        <f>PER_MONTH!F6715</f>
        <v>0.85416666666666663</v>
      </c>
      <c r="T6723" s="102">
        <f>PER_MONTH!G6715</f>
        <v>0</v>
      </c>
      <c r="U6723" s="100">
        <f t="shared" si="105"/>
        <v>0</v>
      </c>
    </row>
    <row r="6724" spans="18:21" x14ac:dyDescent="0.3">
      <c r="R6724" s="85">
        <f>PER_MONTH!A6716</f>
        <v>45797</v>
      </c>
      <c r="S6724" s="86">
        <f>PER_MONTH!F6716</f>
        <v>0.875</v>
      </c>
      <c r="T6724" s="102">
        <f>PER_MONTH!G6716</f>
        <v>0</v>
      </c>
      <c r="U6724" s="100">
        <f t="shared" si="105"/>
        <v>0</v>
      </c>
    </row>
    <row r="6725" spans="18:21" x14ac:dyDescent="0.3">
      <c r="R6725" s="85">
        <f>PER_MONTH!A6717</f>
        <v>45797</v>
      </c>
      <c r="S6725" s="86">
        <f>PER_MONTH!F6717</f>
        <v>0.89583333333333337</v>
      </c>
      <c r="T6725" s="102">
        <f>PER_MONTH!G6717</f>
        <v>0</v>
      </c>
      <c r="U6725" s="100">
        <f t="shared" si="105"/>
        <v>0</v>
      </c>
    </row>
    <row r="6726" spans="18:21" x14ac:dyDescent="0.3">
      <c r="R6726" s="85">
        <f>PER_MONTH!A6718</f>
        <v>45797</v>
      </c>
      <c r="S6726" s="86">
        <f>PER_MONTH!F6718</f>
        <v>0.91666666666666663</v>
      </c>
      <c r="T6726" s="102">
        <f>PER_MONTH!G6718</f>
        <v>0</v>
      </c>
      <c r="U6726" s="100">
        <f t="shared" si="105"/>
        <v>0</v>
      </c>
    </row>
    <row r="6727" spans="18:21" x14ac:dyDescent="0.3">
      <c r="R6727" s="85">
        <f>PER_MONTH!A6719</f>
        <v>45797</v>
      </c>
      <c r="S6727" s="86">
        <f>PER_MONTH!F6719</f>
        <v>0.9375</v>
      </c>
      <c r="T6727" s="102">
        <f>PER_MONTH!G6719</f>
        <v>0</v>
      </c>
      <c r="U6727" s="100">
        <f t="shared" si="105"/>
        <v>0</v>
      </c>
    </row>
    <row r="6728" spans="18:21" x14ac:dyDescent="0.3">
      <c r="R6728" s="85">
        <f>PER_MONTH!A6720</f>
        <v>45797</v>
      </c>
      <c r="S6728" s="86">
        <f>PER_MONTH!F6720</f>
        <v>0.95833333333333337</v>
      </c>
      <c r="T6728" s="102">
        <f>PER_MONTH!G6720</f>
        <v>0</v>
      </c>
      <c r="U6728" s="100">
        <f t="shared" si="105"/>
        <v>0</v>
      </c>
    </row>
    <row r="6729" spans="18:21" x14ac:dyDescent="0.3">
      <c r="R6729" s="85">
        <f>PER_MONTH!A6721</f>
        <v>45797</v>
      </c>
      <c r="S6729" s="86">
        <f>PER_MONTH!F6721</f>
        <v>0.97916666666666663</v>
      </c>
      <c r="T6729" s="102">
        <f>PER_MONTH!G6721</f>
        <v>0</v>
      </c>
      <c r="U6729" s="100">
        <f t="shared" si="105"/>
        <v>0</v>
      </c>
    </row>
    <row r="6730" spans="18:21" x14ac:dyDescent="0.3">
      <c r="R6730" s="85">
        <f>PER_MONTH!A6722</f>
        <v>45798</v>
      </c>
      <c r="S6730" s="86">
        <f>PER_MONTH!F6722</f>
        <v>0</v>
      </c>
      <c r="T6730" s="102">
        <f>PER_MONTH!G6722</f>
        <v>0</v>
      </c>
      <c r="U6730" s="100">
        <f t="shared" si="105"/>
        <v>0</v>
      </c>
    </row>
    <row r="6731" spans="18:21" x14ac:dyDescent="0.3">
      <c r="R6731" s="85">
        <f>PER_MONTH!A6723</f>
        <v>45798</v>
      </c>
      <c r="S6731" s="86">
        <f>PER_MONTH!F6723</f>
        <v>2.0833333333333329E-2</v>
      </c>
      <c r="T6731" s="102">
        <f>PER_MONTH!G6723</f>
        <v>0</v>
      </c>
      <c r="U6731" s="100">
        <f t="shared" si="105"/>
        <v>0</v>
      </c>
    </row>
    <row r="6732" spans="18:21" x14ac:dyDescent="0.3">
      <c r="R6732" s="85">
        <f>PER_MONTH!A6724</f>
        <v>45798</v>
      </c>
      <c r="S6732" s="86">
        <f>PER_MONTH!F6724</f>
        <v>4.1666666666666657E-2</v>
      </c>
      <c r="T6732" s="102">
        <f>PER_MONTH!G6724</f>
        <v>0</v>
      </c>
      <c r="U6732" s="100">
        <f t="shared" ref="U6732:U6795" si="106">T6732/0.5</f>
        <v>0</v>
      </c>
    </row>
    <row r="6733" spans="18:21" x14ac:dyDescent="0.3">
      <c r="R6733" s="85">
        <f>PER_MONTH!A6725</f>
        <v>45798</v>
      </c>
      <c r="S6733" s="86">
        <f>PER_MONTH!F6725</f>
        <v>6.25E-2</v>
      </c>
      <c r="T6733" s="102">
        <f>PER_MONTH!G6725</f>
        <v>0</v>
      </c>
      <c r="U6733" s="100">
        <f t="shared" si="106"/>
        <v>0</v>
      </c>
    </row>
    <row r="6734" spans="18:21" x14ac:dyDescent="0.3">
      <c r="R6734" s="85">
        <f>PER_MONTH!A6726</f>
        <v>45798</v>
      </c>
      <c r="S6734" s="86">
        <f>PER_MONTH!F6726</f>
        <v>8.3333333333333329E-2</v>
      </c>
      <c r="T6734" s="102">
        <f>PER_MONTH!G6726</f>
        <v>0</v>
      </c>
      <c r="U6734" s="100">
        <f t="shared" si="106"/>
        <v>0</v>
      </c>
    </row>
    <row r="6735" spans="18:21" x14ac:dyDescent="0.3">
      <c r="R6735" s="85">
        <f>PER_MONTH!A6727</f>
        <v>45798</v>
      </c>
      <c r="S6735" s="86">
        <f>PER_MONTH!F6727</f>
        <v>0.1041666666666667</v>
      </c>
      <c r="T6735" s="102">
        <f>PER_MONTH!G6727</f>
        <v>0</v>
      </c>
      <c r="U6735" s="100">
        <f t="shared" si="106"/>
        <v>0</v>
      </c>
    </row>
    <row r="6736" spans="18:21" x14ac:dyDescent="0.3">
      <c r="R6736" s="85">
        <f>PER_MONTH!A6728</f>
        <v>45798</v>
      </c>
      <c r="S6736" s="86">
        <f>PER_MONTH!F6728</f>
        <v>0.125</v>
      </c>
      <c r="T6736" s="102">
        <f>PER_MONTH!G6728</f>
        <v>0</v>
      </c>
      <c r="U6736" s="100">
        <f t="shared" si="106"/>
        <v>0</v>
      </c>
    </row>
    <row r="6737" spans="18:21" x14ac:dyDescent="0.3">
      <c r="R6737" s="85">
        <f>PER_MONTH!A6729</f>
        <v>45798</v>
      </c>
      <c r="S6737" s="86">
        <f>PER_MONTH!F6729</f>
        <v>0.14583333333333329</v>
      </c>
      <c r="T6737" s="102">
        <f>PER_MONTH!G6729</f>
        <v>0</v>
      </c>
      <c r="U6737" s="100">
        <f t="shared" si="106"/>
        <v>0</v>
      </c>
    </row>
    <row r="6738" spans="18:21" x14ac:dyDescent="0.3">
      <c r="R6738" s="85">
        <f>PER_MONTH!A6730</f>
        <v>45798</v>
      </c>
      <c r="S6738" s="86">
        <f>PER_MONTH!F6730</f>
        <v>0.16666666666666671</v>
      </c>
      <c r="T6738" s="102">
        <f>PER_MONTH!G6730</f>
        <v>0</v>
      </c>
      <c r="U6738" s="100">
        <f t="shared" si="106"/>
        <v>0</v>
      </c>
    </row>
    <row r="6739" spans="18:21" x14ac:dyDescent="0.3">
      <c r="R6739" s="85">
        <f>PER_MONTH!A6731</f>
        <v>45798</v>
      </c>
      <c r="S6739" s="86">
        <f>PER_MONTH!F6731</f>
        <v>0.1875</v>
      </c>
      <c r="T6739" s="102">
        <f>PER_MONTH!G6731</f>
        <v>0</v>
      </c>
      <c r="U6739" s="100">
        <f t="shared" si="106"/>
        <v>0</v>
      </c>
    </row>
    <row r="6740" spans="18:21" x14ac:dyDescent="0.3">
      <c r="R6740" s="85">
        <f>PER_MONTH!A6732</f>
        <v>45798</v>
      </c>
      <c r="S6740" s="86">
        <f>PER_MONTH!F6732</f>
        <v>0.20833333333333329</v>
      </c>
      <c r="T6740" s="102">
        <f>PER_MONTH!G6732</f>
        <v>0</v>
      </c>
      <c r="U6740" s="100">
        <f t="shared" si="106"/>
        <v>0</v>
      </c>
    </row>
    <row r="6741" spans="18:21" x14ac:dyDescent="0.3">
      <c r="R6741" s="85">
        <f>PER_MONTH!A6733</f>
        <v>45798</v>
      </c>
      <c r="S6741" s="86">
        <f>PER_MONTH!F6733</f>
        <v>0.22916666666666671</v>
      </c>
      <c r="T6741" s="102">
        <f>PER_MONTH!G6733</f>
        <v>0</v>
      </c>
      <c r="U6741" s="100">
        <f t="shared" si="106"/>
        <v>0</v>
      </c>
    </row>
    <row r="6742" spans="18:21" x14ac:dyDescent="0.3">
      <c r="R6742" s="85">
        <f>PER_MONTH!A6734</f>
        <v>45798</v>
      </c>
      <c r="S6742" s="86">
        <f>PER_MONTH!F6734</f>
        <v>0.25</v>
      </c>
      <c r="T6742" s="102">
        <f>PER_MONTH!G6734</f>
        <v>0</v>
      </c>
      <c r="U6742" s="100">
        <f t="shared" si="106"/>
        <v>0</v>
      </c>
    </row>
    <row r="6743" spans="18:21" x14ac:dyDescent="0.3">
      <c r="R6743" s="85">
        <f>PER_MONTH!A6735</f>
        <v>45798</v>
      </c>
      <c r="S6743" s="86">
        <f>PER_MONTH!F6735</f>
        <v>0.27083333333333331</v>
      </c>
      <c r="T6743" s="102">
        <f>PER_MONTH!G6735</f>
        <v>0</v>
      </c>
      <c r="U6743" s="100">
        <f t="shared" si="106"/>
        <v>0</v>
      </c>
    </row>
    <row r="6744" spans="18:21" x14ac:dyDescent="0.3">
      <c r="R6744" s="85">
        <f>PER_MONTH!A6736</f>
        <v>45798</v>
      </c>
      <c r="S6744" s="86">
        <f>PER_MONTH!F6736</f>
        <v>0.29166666666666669</v>
      </c>
      <c r="T6744" s="102">
        <f>PER_MONTH!G6736</f>
        <v>0</v>
      </c>
      <c r="U6744" s="100">
        <f t="shared" si="106"/>
        <v>0</v>
      </c>
    </row>
    <row r="6745" spans="18:21" x14ac:dyDescent="0.3">
      <c r="R6745" s="85">
        <f>PER_MONTH!A6737</f>
        <v>45798</v>
      </c>
      <c r="S6745" s="86">
        <f>PER_MONTH!F6737</f>
        <v>0.3125</v>
      </c>
      <c r="T6745" s="102">
        <f>PER_MONTH!G6737</f>
        <v>0</v>
      </c>
      <c r="U6745" s="100">
        <f t="shared" si="106"/>
        <v>0</v>
      </c>
    </row>
    <row r="6746" spans="18:21" x14ac:dyDescent="0.3">
      <c r="R6746" s="85">
        <f>PER_MONTH!A6738</f>
        <v>45798</v>
      </c>
      <c r="S6746" s="86">
        <f>PER_MONTH!F6738</f>
        <v>0.33333333333333331</v>
      </c>
      <c r="T6746" s="102">
        <f>PER_MONTH!G6738</f>
        <v>0</v>
      </c>
      <c r="U6746" s="100">
        <f t="shared" si="106"/>
        <v>0</v>
      </c>
    </row>
    <row r="6747" spans="18:21" x14ac:dyDescent="0.3">
      <c r="R6747" s="85">
        <f>PER_MONTH!A6739</f>
        <v>45798</v>
      </c>
      <c r="S6747" s="86">
        <f>PER_MONTH!F6739</f>
        <v>0.35416666666666669</v>
      </c>
      <c r="T6747" s="102">
        <f>PER_MONTH!G6739</f>
        <v>0</v>
      </c>
      <c r="U6747" s="100">
        <f t="shared" si="106"/>
        <v>0</v>
      </c>
    </row>
    <row r="6748" spans="18:21" x14ac:dyDescent="0.3">
      <c r="R6748" s="85">
        <f>PER_MONTH!A6740</f>
        <v>45798</v>
      </c>
      <c r="S6748" s="86">
        <f>PER_MONTH!F6740</f>
        <v>0.375</v>
      </c>
      <c r="T6748" s="102">
        <f>PER_MONTH!G6740</f>
        <v>0</v>
      </c>
      <c r="U6748" s="100">
        <f t="shared" si="106"/>
        <v>0</v>
      </c>
    </row>
    <row r="6749" spans="18:21" x14ac:dyDescent="0.3">
      <c r="R6749" s="85">
        <f>PER_MONTH!A6741</f>
        <v>45798</v>
      </c>
      <c r="S6749" s="86">
        <f>PER_MONTH!F6741</f>
        <v>0.39583333333333331</v>
      </c>
      <c r="T6749" s="102">
        <f>PER_MONTH!G6741</f>
        <v>0</v>
      </c>
      <c r="U6749" s="100">
        <f t="shared" si="106"/>
        <v>0</v>
      </c>
    </row>
    <row r="6750" spans="18:21" x14ac:dyDescent="0.3">
      <c r="R6750" s="85">
        <f>PER_MONTH!A6742</f>
        <v>45798</v>
      </c>
      <c r="S6750" s="86">
        <f>PER_MONTH!F6742</f>
        <v>0.41666666666666669</v>
      </c>
      <c r="T6750" s="102">
        <f>PER_MONTH!G6742</f>
        <v>0</v>
      </c>
      <c r="U6750" s="100">
        <f t="shared" si="106"/>
        <v>0</v>
      </c>
    </row>
    <row r="6751" spans="18:21" x14ac:dyDescent="0.3">
      <c r="R6751" s="85">
        <f>PER_MONTH!A6743</f>
        <v>45798</v>
      </c>
      <c r="S6751" s="86">
        <f>PER_MONTH!F6743</f>
        <v>0.4375</v>
      </c>
      <c r="T6751" s="102">
        <f>PER_MONTH!G6743</f>
        <v>0</v>
      </c>
      <c r="U6751" s="100">
        <f t="shared" si="106"/>
        <v>0</v>
      </c>
    </row>
    <row r="6752" spans="18:21" x14ac:dyDescent="0.3">
      <c r="R6752" s="85">
        <f>PER_MONTH!A6744</f>
        <v>45798</v>
      </c>
      <c r="S6752" s="86">
        <f>PER_MONTH!F6744</f>
        <v>0.45833333333333331</v>
      </c>
      <c r="T6752" s="102">
        <f>PER_MONTH!G6744</f>
        <v>0</v>
      </c>
      <c r="U6752" s="100">
        <f t="shared" si="106"/>
        <v>0</v>
      </c>
    </row>
    <row r="6753" spans="18:21" x14ac:dyDescent="0.3">
      <c r="R6753" s="85">
        <f>PER_MONTH!A6745</f>
        <v>45798</v>
      </c>
      <c r="S6753" s="86">
        <f>PER_MONTH!F6745</f>
        <v>0.47916666666666669</v>
      </c>
      <c r="T6753" s="102">
        <f>PER_MONTH!G6745</f>
        <v>0</v>
      </c>
      <c r="U6753" s="100">
        <f t="shared" si="106"/>
        <v>0</v>
      </c>
    </row>
    <row r="6754" spans="18:21" x14ac:dyDescent="0.3">
      <c r="R6754" s="85">
        <f>PER_MONTH!A6746</f>
        <v>45798</v>
      </c>
      <c r="S6754" s="86">
        <f>PER_MONTH!F6746</f>
        <v>0.5</v>
      </c>
      <c r="T6754" s="102">
        <f>PER_MONTH!G6746</f>
        <v>0</v>
      </c>
      <c r="U6754" s="100">
        <f t="shared" si="106"/>
        <v>0</v>
      </c>
    </row>
    <row r="6755" spans="18:21" x14ac:dyDescent="0.3">
      <c r="R6755" s="85">
        <f>PER_MONTH!A6747</f>
        <v>45798</v>
      </c>
      <c r="S6755" s="86">
        <f>PER_MONTH!F6747</f>
        <v>0.52083333333333337</v>
      </c>
      <c r="T6755" s="102">
        <f>PER_MONTH!G6747</f>
        <v>0</v>
      </c>
      <c r="U6755" s="100">
        <f t="shared" si="106"/>
        <v>0</v>
      </c>
    </row>
    <row r="6756" spans="18:21" x14ac:dyDescent="0.3">
      <c r="R6756" s="85">
        <f>PER_MONTH!A6748</f>
        <v>45798</v>
      </c>
      <c r="S6756" s="86">
        <f>PER_MONTH!F6748</f>
        <v>0.54166666666666663</v>
      </c>
      <c r="T6756" s="102">
        <f>PER_MONTH!G6748</f>
        <v>0</v>
      </c>
      <c r="U6756" s="100">
        <f t="shared" si="106"/>
        <v>0</v>
      </c>
    </row>
    <row r="6757" spans="18:21" x14ac:dyDescent="0.3">
      <c r="R6757" s="85">
        <f>PER_MONTH!A6749</f>
        <v>45798</v>
      </c>
      <c r="S6757" s="86">
        <f>PER_MONTH!F6749</f>
        <v>0.5625</v>
      </c>
      <c r="T6757" s="102">
        <f>PER_MONTH!G6749</f>
        <v>0</v>
      </c>
      <c r="U6757" s="100">
        <f t="shared" si="106"/>
        <v>0</v>
      </c>
    </row>
    <row r="6758" spans="18:21" x14ac:dyDescent="0.3">
      <c r="R6758" s="85">
        <f>PER_MONTH!A6750</f>
        <v>45798</v>
      </c>
      <c r="S6758" s="86">
        <f>PER_MONTH!F6750</f>
        <v>0.58333333333333337</v>
      </c>
      <c r="T6758" s="102">
        <f>PER_MONTH!G6750</f>
        <v>0</v>
      </c>
      <c r="U6758" s="100">
        <f t="shared" si="106"/>
        <v>0</v>
      </c>
    </row>
    <row r="6759" spans="18:21" x14ac:dyDescent="0.3">
      <c r="R6759" s="85">
        <f>PER_MONTH!A6751</f>
        <v>45798</v>
      </c>
      <c r="S6759" s="86">
        <f>PER_MONTH!F6751</f>
        <v>0.60416666666666663</v>
      </c>
      <c r="T6759" s="102">
        <f>PER_MONTH!G6751</f>
        <v>0</v>
      </c>
      <c r="U6759" s="100">
        <f t="shared" si="106"/>
        <v>0</v>
      </c>
    </row>
    <row r="6760" spans="18:21" x14ac:dyDescent="0.3">
      <c r="R6760" s="85">
        <f>PER_MONTH!A6752</f>
        <v>45798</v>
      </c>
      <c r="S6760" s="86">
        <f>PER_MONTH!F6752</f>
        <v>0.625</v>
      </c>
      <c r="T6760" s="102">
        <f>PER_MONTH!G6752</f>
        <v>0</v>
      </c>
      <c r="U6760" s="100">
        <f t="shared" si="106"/>
        <v>0</v>
      </c>
    </row>
    <row r="6761" spans="18:21" x14ac:dyDescent="0.3">
      <c r="R6761" s="85">
        <f>PER_MONTH!A6753</f>
        <v>45798</v>
      </c>
      <c r="S6761" s="86">
        <f>PER_MONTH!F6753</f>
        <v>0.64583333333333337</v>
      </c>
      <c r="T6761" s="102">
        <f>PER_MONTH!G6753</f>
        <v>0</v>
      </c>
      <c r="U6761" s="100">
        <f t="shared" si="106"/>
        <v>0</v>
      </c>
    </row>
    <row r="6762" spans="18:21" x14ac:dyDescent="0.3">
      <c r="R6762" s="85">
        <f>PER_MONTH!A6754</f>
        <v>45798</v>
      </c>
      <c r="S6762" s="86">
        <f>PER_MONTH!F6754</f>
        <v>0.66666666666666663</v>
      </c>
      <c r="T6762" s="102">
        <f>PER_MONTH!G6754</f>
        <v>0</v>
      </c>
      <c r="U6762" s="100">
        <f t="shared" si="106"/>
        <v>0</v>
      </c>
    </row>
    <row r="6763" spans="18:21" x14ac:dyDescent="0.3">
      <c r="R6763" s="85">
        <f>PER_MONTH!A6755</f>
        <v>45798</v>
      </c>
      <c r="S6763" s="86">
        <f>PER_MONTH!F6755</f>
        <v>0.6875</v>
      </c>
      <c r="T6763" s="102">
        <f>PER_MONTH!G6755</f>
        <v>0</v>
      </c>
      <c r="U6763" s="100">
        <f t="shared" si="106"/>
        <v>0</v>
      </c>
    </row>
    <row r="6764" spans="18:21" x14ac:dyDescent="0.3">
      <c r="R6764" s="85">
        <f>PER_MONTH!A6756</f>
        <v>45798</v>
      </c>
      <c r="S6764" s="86">
        <f>PER_MONTH!F6756</f>
        <v>0.70833333333333337</v>
      </c>
      <c r="T6764" s="102">
        <f>PER_MONTH!G6756</f>
        <v>0</v>
      </c>
      <c r="U6764" s="100">
        <f t="shared" si="106"/>
        <v>0</v>
      </c>
    </row>
    <row r="6765" spans="18:21" x14ac:dyDescent="0.3">
      <c r="R6765" s="85">
        <f>PER_MONTH!A6757</f>
        <v>45798</v>
      </c>
      <c r="S6765" s="86">
        <f>PER_MONTH!F6757</f>
        <v>0.72916666666666663</v>
      </c>
      <c r="T6765" s="102">
        <f>PER_MONTH!G6757</f>
        <v>0</v>
      </c>
      <c r="U6765" s="100">
        <f t="shared" si="106"/>
        <v>0</v>
      </c>
    </row>
    <row r="6766" spans="18:21" x14ac:dyDescent="0.3">
      <c r="R6766" s="85">
        <f>PER_MONTH!A6758</f>
        <v>45798</v>
      </c>
      <c r="S6766" s="86">
        <f>PER_MONTH!F6758</f>
        <v>0.75</v>
      </c>
      <c r="T6766" s="102">
        <f>PER_MONTH!G6758</f>
        <v>0</v>
      </c>
      <c r="U6766" s="100">
        <f t="shared" si="106"/>
        <v>0</v>
      </c>
    </row>
    <row r="6767" spans="18:21" x14ac:dyDescent="0.3">
      <c r="R6767" s="85">
        <f>PER_MONTH!A6759</f>
        <v>45798</v>
      </c>
      <c r="S6767" s="86">
        <f>PER_MONTH!F6759</f>
        <v>0.77083333333333337</v>
      </c>
      <c r="T6767" s="102">
        <f>PER_MONTH!G6759</f>
        <v>0</v>
      </c>
      <c r="U6767" s="100">
        <f t="shared" si="106"/>
        <v>0</v>
      </c>
    </row>
    <row r="6768" spans="18:21" x14ac:dyDescent="0.3">
      <c r="R6768" s="85">
        <f>PER_MONTH!A6760</f>
        <v>45798</v>
      </c>
      <c r="S6768" s="86">
        <f>PER_MONTH!F6760</f>
        <v>0.79166666666666663</v>
      </c>
      <c r="T6768" s="102">
        <f>PER_MONTH!G6760</f>
        <v>0</v>
      </c>
      <c r="U6768" s="100">
        <f t="shared" si="106"/>
        <v>0</v>
      </c>
    </row>
    <row r="6769" spans="18:21" x14ac:dyDescent="0.3">
      <c r="R6769" s="85">
        <f>PER_MONTH!A6761</f>
        <v>45798</v>
      </c>
      <c r="S6769" s="86">
        <f>PER_MONTH!F6761</f>
        <v>0.8125</v>
      </c>
      <c r="T6769" s="102">
        <f>PER_MONTH!G6761</f>
        <v>0</v>
      </c>
      <c r="U6769" s="100">
        <f t="shared" si="106"/>
        <v>0</v>
      </c>
    </row>
    <row r="6770" spans="18:21" x14ac:dyDescent="0.3">
      <c r="R6770" s="85">
        <f>PER_MONTH!A6762</f>
        <v>45798</v>
      </c>
      <c r="S6770" s="86">
        <f>PER_MONTH!F6762</f>
        <v>0.83333333333333337</v>
      </c>
      <c r="T6770" s="102">
        <f>PER_MONTH!G6762</f>
        <v>0</v>
      </c>
      <c r="U6770" s="100">
        <f t="shared" si="106"/>
        <v>0</v>
      </c>
    </row>
    <row r="6771" spans="18:21" x14ac:dyDescent="0.3">
      <c r="R6771" s="85">
        <f>PER_MONTH!A6763</f>
        <v>45798</v>
      </c>
      <c r="S6771" s="86">
        <f>PER_MONTH!F6763</f>
        <v>0.85416666666666663</v>
      </c>
      <c r="T6771" s="102">
        <f>PER_MONTH!G6763</f>
        <v>0</v>
      </c>
      <c r="U6771" s="100">
        <f t="shared" si="106"/>
        <v>0</v>
      </c>
    </row>
    <row r="6772" spans="18:21" x14ac:dyDescent="0.3">
      <c r="R6772" s="85">
        <f>PER_MONTH!A6764</f>
        <v>45798</v>
      </c>
      <c r="S6772" s="86">
        <f>PER_MONTH!F6764</f>
        <v>0.875</v>
      </c>
      <c r="T6772" s="102">
        <f>PER_MONTH!G6764</f>
        <v>0</v>
      </c>
      <c r="U6772" s="100">
        <f t="shared" si="106"/>
        <v>0</v>
      </c>
    </row>
    <row r="6773" spans="18:21" x14ac:dyDescent="0.3">
      <c r="R6773" s="85">
        <f>PER_MONTH!A6765</f>
        <v>45798</v>
      </c>
      <c r="S6773" s="86">
        <f>PER_MONTH!F6765</f>
        <v>0.89583333333333337</v>
      </c>
      <c r="T6773" s="102">
        <f>PER_MONTH!G6765</f>
        <v>0</v>
      </c>
      <c r="U6773" s="100">
        <f t="shared" si="106"/>
        <v>0</v>
      </c>
    </row>
    <row r="6774" spans="18:21" x14ac:dyDescent="0.3">
      <c r="R6774" s="85">
        <f>PER_MONTH!A6766</f>
        <v>45798</v>
      </c>
      <c r="S6774" s="86">
        <f>PER_MONTH!F6766</f>
        <v>0.91666666666666663</v>
      </c>
      <c r="T6774" s="102">
        <f>PER_MONTH!G6766</f>
        <v>0</v>
      </c>
      <c r="U6774" s="100">
        <f t="shared" si="106"/>
        <v>0</v>
      </c>
    </row>
    <row r="6775" spans="18:21" x14ac:dyDescent="0.3">
      <c r="R6775" s="85">
        <f>PER_MONTH!A6767</f>
        <v>45798</v>
      </c>
      <c r="S6775" s="86">
        <f>PER_MONTH!F6767</f>
        <v>0.9375</v>
      </c>
      <c r="T6775" s="102">
        <f>PER_MONTH!G6767</f>
        <v>0</v>
      </c>
      <c r="U6775" s="100">
        <f t="shared" si="106"/>
        <v>0</v>
      </c>
    </row>
    <row r="6776" spans="18:21" x14ac:dyDescent="0.3">
      <c r="R6776" s="85">
        <f>PER_MONTH!A6768</f>
        <v>45798</v>
      </c>
      <c r="S6776" s="86">
        <f>PER_MONTH!F6768</f>
        <v>0.95833333333333337</v>
      </c>
      <c r="T6776" s="102">
        <f>PER_MONTH!G6768</f>
        <v>0</v>
      </c>
      <c r="U6776" s="100">
        <f t="shared" si="106"/>
        <v>0</v>
      </c>
    </row>
    <row r="6777" spans="18:21" x14ac:dyDescent="0.3">
      <c r="R6777" s="85">
        <f>PER_MONTH!A6769</f>
        <v>45798</v>
      </c>
      <c r="S6777" s="86">
        <f>PER_MONTH!F6769</f>
        <v>0.97916666666666663</v>
      </c>
      <c r="T6777" s="102">
        <f>PER_MONTH!G6769</f>
        <v>0</v>
      </c>
      <c r="U6777" s="100">
        <f t="shared" si="106"/>
        <v>0</v>
      </c>
    </row>
    <row r="6778" spans="18:21" x14ac:dyDescent="0.3">
      <c r="R6778" s="85">
        <f>PER_MONTH!A6770</f>
        <v>45799</v>
      </c>
      <c r="S6778" s="86">
        <f>PER_MONTH!F6770</f>
        <v>0</v>
      </c>
      <c r="T6778" s="102">
        <f>PER_MONTH!G6770</f>
        <v>0</v>
      </c>
      <c r="U6778" s="100">
        <f t="shared" si="106"/>
        <v>0</v>
      </c>
    </row>
    <row r="6779" spans="18:21" x14ac:dyDescent="0.3">
      <c r="R6779" s="85">
        <f>PER_MONTH!A6771</f>
        <v>45799</v>
      </c>
      <c r="S6779" s="86">
        <f>PER_MONTH!F6771</f>
        <v>2.0833333333333329E-2</v>
      </c>
      <c r="T6779" s="102">
        <f>PER_MONTH!G6771</f>
        <v>0</v>
      </c>
      <c r="U6779" s="100">
        <f t="shared" si="106"/>
        <v>0</v>
      </c>
    </row>
    <row r="6780" spans="18:21" x14ac:dyDescent="0.3">
      <c r="R6780" s="85">
        <f>PER_MONTH!A6772</f>
        <v>45799</v>
      </c>
      <c r="S6780" s="86">
        <f>PER_MONTH!F6772</f>
        <v>4.1666666666666657E-2</v>
      </c>
      <c r="T6780" s="102">
        <f>PER_MONTH!G6772</f>
        <v>0</v>
      </c>
      <c r="U6780" s="100">
        <f t="shared" si="106"/>
        <v>0</v>
      </c>
    </row>
    <row r="6781" spans="18:21" x14ac:dyDescent="0.3">
      <c r="R6781" s="85">
        <f>PER_MONTH!A6773</f>
        <v>45799</v>
      </c>
      <c r="S6781" s="86">
        <f>PER_MONTH!F6773</f>
        <v>6.25E-2</v>
      </c>
      <c r="T6781" s="102">
        <f>PER_MONTH!G6773</f>
        <v>0</v>
      </c>
      <c r="U6781" s="100">
        <f t="shared" si="106"/>
        <v>0</v>
      </c>
    </row>
    <row r="6782" spans="18:21" x14ac:dyDescent="0.3">
      <c r="R6782" s="85">
        <f>PER_MONTH!A6774</f>
        <v>45799</v>
      </c>
      <c r="S6782" s="86">
        <f>PER_MONTH!F6774</f>
        <v>8.3333333333333329E-2</v>
      </c>
      <c r="T6782" s="102">
        <f>PER_MONTH!G6774</f>
        <v>0</v>
      </c>
      <c r="U6782" s="100">
        <f t="shared" si="106"/>
        <v>0</v>
      </c>
    </row>
    <row r="6783" spans="18:21" x14ac:dyDescent="0.3">
      <c r="R6783" s="85">
        <f>PER_MONTH!A6775</f>
        <v>45799</v>
      </c>
      <c r="S6783" s="86">
        <f>PER_MONTH!F6775</f>
        <v>0.1041666666666667</v>
      </c>
      <c r="T6783" s="102">
        <f>PER_MONTH!G6775</f>
        <v>0</v>
      </c>
      <c r="U6783" s="100">
        <f t="shared" si="106"/>
        <v>0</v>
      </c>
    </row>
    <row r="6784" spans="18:21" x14ac:dyDescent="0.3">
      <c r="R6784" s="85">
        <f>PER_MONTH!A6776</f>
        <v>45799</v>
      </c>
      <c r="S6784" s="86">
        <f>PER_MONTH!F6776</f>
        <v>0.125</v>
      </c>
      <c r="T6784" s="102">
        <f>PER_MONTH!G6776</f>
        <v>0</v>
      </c>
      <c r="U6784" s="100">
        <f t="shared" si="106"/>
        <v>0</v>
      </c>
    </row>
    <row r="6785" spans="18:21" x14ac:dyDescent="0.3">
      <c r="R6785" s="85">
        <f>PER_MONTH!A6777</f>
        <v>45799</v>
      </c>
      <c r="S6785" s="86">
        <f>PER_MONTH!F6777</f>
        <v>0.14583333333333329</v>
      </c>
      <c r="T6785" s="102">
        <f>PER_MONTH!G6777</f>
        <v>0</v>
      </c>
      <c r="U6785" s="100">
        <f t="shared" si="106"/>
        <v>0</v>
      </c>
    </row>
    <row r="6786" spans="18:21" x14ac:dyDescent="0.3">
      <c r="R6786" s="85">
        <f>PER_MONTH!A6778</f>
        <v>45799</v>
      </c>
      <c r="S6786" s="86">
        <f>PER_MONTH!F6778</f>
        <v>0.16666666666666671</v>
      </c>
      <c r="T6786" s="102">
        <f>PER_MONTH!G6778</f>
        <v>0</v>
      </c>
      <c r="U6786" s="100">
        <f t="shared" si="106"/>
        <v>0</v>
      </c>
    </row>
    <row r="6787" spans="18:21" x14ac:dyDescent="0.3">
      <c r="R6787" s="85">
        <f>PER_MONTH!A6779</f>
        <v>45799</v>
      </c>
      <c r="S6787" s="86">
        <f>PER_MONTH!F6779</f>
        <v>0.1875</v>
      </c>
      <c r="T6787" s="102">
        <f>PER_MONTH!G6779</f>
        <v>0</v>
      </c>
      <c r="U6787" s="100">
        <f t="shared" si="106"/>
        <v>0</v>
      </c>
    </row>
    <row r="6788" spans="18:21" x14ac:dyDescent="0.3">
      <c r="R6788" s="85">
        <f>PER_MONTH!A6780</f>
        <v>45799</v>
      </c>
      <c r="S6788" s="86">
        <f>PER_MONTH!F6780</f>
        <v>0.20833333333333329</v>
      </c>
      <c r="T6788" s="102">
        <f>PER_MONTH!G6780</f>
        <v>0</v>
      </c>
      <c r="U6788" s="100">
        <f t="shared" si="106"/>
        <v>0</v>
      </c>
    </row>
    <row r="6789" spans="18:21" x14ac:dyDescent="0.3">
      <c r="R6789" s="85">
        <f>PER_MONTH!A6781</f>
        <v>45799</v>
      </c>
      <c r="S6789" s="86">
        <f>PER_MONTH!F6781</f>
        <v>0.22916666666666671</v>
      </c>
      <c r="T6789" s="102">
        <f>PER_MONTH!G6781</f>
        <v>0</v>
      </c>
      <c r="U6789" s="100">
        <f t="shared" si="106"/>
        <v>0</v>
      </c>
    </row>
    <row r="6790" spans="18:21" x14ac:dyDescent="0.3">
      <c r="R6790" s="85">
        <f>PER_MONTH!A6782</f>
        <v>45799</v>
      </c>
      <c r="S6790" s="86">
        <f>PER_MONTH!F6782</f>
        <v>0.25</v>
      </c>
      <c r="T6790" s="102">
        <f>PER_MONTH!G6782</f>
        <v>0</v>
      </c>
      <c r="U6790" s="100">
        <f t="shared" si="106"/>
        <v>0</v>
      </c>
    </row>
    <row r="6791" spans="18:21" x14ac:dyDescent="0.3">
      <c r="R6791" s="85">
        <f>PER_MONTH!A6783</f>
        <v>45799</v>
      </c>
      <c r="S6791" s="86">
        <f>PER_MONTH!F6783</f>
        <v>0.27083333333333331</v>
      </c>
      <c r="T6791" s="102">
        <f>PER_MONTH!G6783</f>
        <v>0</v>
      </c>
      <c r="U6791" s="100">
        <f t="shared" si="106"/>
        <v>0</v>
      </c>
    </row>
    <row r="6792" spans="18:21" x14ac:dyDescent="0.3">
      <c r="R6792" s="85">
        <f>PER_MONTH!A6784</f>
        <v>45799</v>
      </c>
      <c r="S6792" s="86">
        <f>PER_MONTH!F6784</f>
        <v>0.29166666666666669</v>
      </c>
      <c r="T6792" s="102">
        <f>PER_MONTH!G6784</f>
        <v>0</v>
      </c>
      <c r="U6792" s="100">
        <f t="shared" si="106"/>
        <v>0</v>
      </c>
    </row>
    <row r="6793" spans="18:21" x14ac:dyDescent="0.3">
      <c r="R6793" s="85">
        <f>PER_MONTH!A6785</f>
        <v>45799</v>
      </c>
      <c r="S6793" s="86">
        <f>PER_MONTH!F6785</f>
        <v>0.3125</v>
      </c>
      <c r="T6793" s="102">
        <f>PER_MONTH!G6785</f>
        <v>0</v>
      </c>
      <c r="U6793" s="100">
        <f t="shared" si="106"/>
        <v>0</v>
      </c>
    </row>
    <row r="6794" spans="18:21" x14ac:dyDescent="0.3">
      <c r="R6794" s="85">
        <f>PER_MONTH!A6786</f>
        <v>45799</v>
      </c>
      <c r="S6794" s="86">
        <f>PER_MONTH!F6786</f>
        <v>0.33333333333333331</v>
      </c>
      <c r="T6794" s="102">
        <f>PER_MONTH!G6786</f>
        <v>0</v>
      </c>
      <c r="U6794" s="100">
        <f t="shared" si="106"/>
        <v>0</v>
      </c>
    </row>
    <row r="6795" spans="18:21" x14ac:dyDescent="0.3">
      <c r="R6795" s="85">
        <f>PER_MONTH!A6787</f>
        <v>45799</v>
      </c>
      <c r="S6795" s="86">
        <f>PER_MONTH!F6787</f>
        <v>0.35416666666666669</v>
      </c>
      <c r="T6795" s="102">
        <f>PER_MONTH!G6787</f>
        <v>0</v>
      </c>
      <c r="U6795" s="100">
        <f t="shared" si="106"/>
        <v>0</v>
      </c>
    </row>
    <row r="6796" spans="18:21" x14ac:dyDescent="0.3">
      <c r="R6796" s="85">
        <f>PER_MONTH!A6788</f>
        <v>45799</v>
      </c>
      <c r="S6796" s="86">
        <f>PER_MONTH!F6788</f>
        <v>0.375</v>
      </c>
      <c r="T6796" s="102">
        <f>PER_MONTH!G6788</f>
        <v>0</v>
      </c>
      <c r="U6796" s="100">
        <f t="shared" ref="U6796:U6859" si="107">T6796/0.5</f>
        <v>0</v>
      </c>
    </row>
    <row r="6797" spans="18:21" x14ac:dyDescent="0.3">
      <c r="R6797" s="85">
        <f>PER_MONTH!A6789</f>
        <v>45799</v>
      </c>
      <c r="S6797" s="86">
        <f>PER_MONTH!F6789</f>
        <v>0.39583333333333331</v>
      </c>
      <c r="T6797" s="102">
        <f>PER_MONTH!G6789</f>
        <v>0</v>
      </c>
      <c r="U6797" s="100">
        <f t="shared" si="107"/>
        <v>0</v>
      </c>
    </row>
    <row r="6798" spans="18:21" x14ac:dyDescent="0.3">
      <c r="R6798" s="85">
        <f>PER_MONTH!A6790</f>
        <v>45799</v>
      </c>
      <c r="S6798" s="86">
        <f>PER_MONTH!F6790</f>
        <v>0.41666666666666669</v>
      </c>
      <c r="T6798" s="102">
        <f>PER_MONTH!G6790</f>
        <v>0</v>
      </c>
      <c r="U6798" s="100">
        <f t="shared" si="107"/>
        <v>0</v>
      </c>
    </row>
    <row r="6799" spans="18:21" x14ac:dyDescent="0.3">
      <c r="R6799" s="85">
        <f>PER_MONTH!A6791</f>
        <v>45799</v>
      </c>
      <c r="S6799" s="86">
        <f>PER_MONTH!F6791</f>
        <v>0.4375</v>
      </c>
      <c r="T6799" s="102">
        <f>PER_MONTH!G6791</f>
        <v>0</v>
      </c>
      <c r="U6799" s="100">
        <f t="shared" si="107"/>
        <v>0</v>
      </c>
    </row>
    <row r="6800" spans="18:21" x14ac:dyDescent="0.3">
      <c r="R6800" s="85">
        <f>PER_MONTH!A6792</f>
        <v>45799</v>
      </c>
      <c r="S6800" s="86">
        <f>PER_MONTH!F6792</f>
        <v>0.45833333333333331</v>
      </c>
      <c r="T6800" s="102">
        <f>PER_MONTH!G6792</f>
        <v>0</v>
      </c>
      <c r="U6800" s="100">
        <f t="shared" si="107"/>
        <v>0</v>
      </c>
    </row>
    <row r="6801" spans="18:21" x14ac:dyDescent="0.3">
      <c r="R6801" s="85">
        <f>PER_MONTH!A6793</f>
        <v>45799</v>
      </c>
      <c r="S6801" s="86">
        <f>PER_MONTH!F6793</f>
        <v>0.47916666666666669</v>
      </c>
      <c r="T6801" s="102">
        <f>PER_MONTH!G6793</f>
        <v>0</v>
      </c>
      <c r="U6801" s="100">
        <f t="shared" si="107"/>
        <v>0</v>
      </c>
    </row>
    <row r="6802" spans="18:21" x14ac:dyDescent="0.3">
      <c r="R6802" s="85">
        <f>PER_MONTH!A6794</f>
        <v>45799</v>
      </c>
      <c r="S6802" s="86">
        <f>PER_MONTH!F6794</f>
        <v>0.5</v>
      </c>
      <c r="T6802" s="102">
        <f>PER_MONTH!G6794</f>
        <v>0</v>
      </c>
      <c r="U6802" s="100">
        <f t="shared" si="107"/>
        <v>0</v>
      </c>
    </row>
    <row r="6803" spans="18:21" x14ac:dyDescent="0.3">
      <c r="R6803" s="85">
        <f>PER_MONTH!A6795</f>
        <v>45799</v>
      </c>
      <c r="S6803" s="86">
        <f>PER_MONTH!F6795</f>
        <v>0.52083333333333337</v>
      </c>
      <c r="T6803" s="102">
        <f>PER_MONTH!G6795</f>
        <v>0</v>
      </c>
      <c r="U6803" s="100">
        <f t="shared" si="107"/>
        <v>0</v>
      </c>
    </row>
    <row r="6804" spans="18:21" x14ac:dyDescent="0.3">
      <c r="R6804" s="85">
        <f>PER_MONTH!A6796</f>
        <v>45799</v>
      </c>
      <c r="S6804" s="86">
        <f>PER_MONTH!F6796</f>
        <v>0.54166666666666663</v>
      </c>
      <c r="T6804" s="102">
        <f>PER_MONTH!G6796</f>
        <v>0</v>
      </c>
      <c r="U6804" s="100">
        <f t="shared" si="107"/>
        <v>0</v>
      </c>
    </row>
    <row r="6805" spans="18:21" x14ac:dyDescent="0.3">
      <c r="R6805" s="85">
        <f>PER_MONTH!A6797</f>
        <v>45799</v>
      </c>
      <c r="S6805" s="86">
        <f>PER_MONTH!F6797</f>
        <v>0.5625</v>
      </c>
      <c r="T6805" s="102">
        <f>PER_MONTH!G6797</f>
        <v>0</v>
      </c>
      <c r="U6805" s="100">
        <f t="shared" si="107"/>
        <v>0</v>
      </c>
    </row>
    <row r="6806" spans="18:21" x14ac:dyDescent="0.3">
      <c r="R6806" s="85">
        <f>PER_MONTH!A6798</f>
        <v>45799</v>
      </c>
      <c r="S6806" s="86">
        <f>PER_MONTH!F6798</f>
        <v>0.58333333333333337</v>
      </c>
      <c r="T6806" s="102">
        <f>PER_MONTH!G6798</f>
        <v>0</v>
      </c>
      <c r="U6806" s="100">
        <f t="shared" si="107"/>
        <v>0</v>
      </c>
    </row>
    <row r="6807" spans="18:21" x14ac:dyDescent="0.3">
      <c r="R6807" s="85">
        <f>PER_MONTH!A6799</f>
        <v>45799</v>
      </c>
      <c r="S6807" s="86">
        <f>PER_MONTH!F6799</f>
        <v>0.60416666666666663</v>
      </c>
      <c r="T6807" s="102">
        <f>PER_MONTH!G6799</f>
        <v>0</v>
      </c>
      <c r="U6807" s="100">
        <f t="shared" si="107"/>
        <v>0</v>
      </c>
    </row>
    <row r="6808" spans="18:21" x14ac:dyDescent="0.3">
      <c r="R6808" s="85">
        <f>PER_MONTH!A6800</f>
        <v>45799</v>
      </c>
      <c r="S6808" s="86">
        <f>PER_MONTH!F6800</f>
        <v>0.625</v>
      </c>
      <c r="T6808" s="102">
        <f>PER_MONTH!G6800</f>
        <v>0</v>
      </c>
      <c r="U6808" s="100">
        <f t="shared" si="107"/>
        <v>0</v>
      </c>
    </row>
    <row r="6809" spans="18:21" x14ac:dyDescent="0.3">
      <c r="R6809" s="85">
        <f>PER_MONTH!A6801</f>
        <v>45799</v>
      </c>
      <c r="S6809" s="86">
        <f>PER_MONTH!F6801</f>
        <v>0.64583333333333337</v>
      </c>
      <c r="T6809" s="102">
        <f>PER_MONTH!G6801</f>
        <v>0</v>
      </c>
      <c r="U6809" s="100">
        <f t="shared" si="107"/>
        <v>0</v>
      </c>
    </row>
    <row r="6810" spans="18:21" x14ac:dyDescent="0.3">
      <c r="R6810" s="85">
        <f>PER_MONTH!A6802</f>
        <v>45799</v>
      </c>
      <c r="S6810" s="86">
        <f>PER_MONTH!F6802</f>
        <v>0.66666666666666663</v>
      </c>
      <c r="T6810" s="102">
        <f>PER_MONTH!G6802</f>
        <v>0</v>
      </c>
      <c r="U6810" s="100">
        <f t="shared" si="107"/>
        <v>0</v>
      </c>
    </row>
    <row r="6811" spans="18:21" x14ac:dyDescent="0.3">
      <c r="R6811" s="85">
        <f>PER_MONTH!A6803</f>
        <v>45799</v>
      </c>
      <c r="S6811" s="86">
        <f>PER_MONTH!F6803</f>
        <v>0.6875</v>
      </c>
      <c r="T6811" s="102">
        <f>PER_MONTH!G6803</f>
        <v>0</v>
      </c>
      <c r="U6811" s="100">
        <f t="shared" si="107"/>
        <v>0</v>
      </c>
    </row>
    <row r="6812" spans="18:21" x14ac:dyDescent="0.3">
      <c r="R6812" s="85">
        <f>PER_MONTH!A6804</f>
        <v>45799</v>
      </c>
      <c r="S6812" s="86">
        <f>PER_MONTH!F6804</f>
        <v>0.70833333333333337</v>
      </c>
      <c r="T6812" s="102">
        <f>PER_MONTH!G6804</f>
        <v>0</v>
      </c>
      <c r="U6812" s="100">
        <f t="shared" si="107"/>
        <v>0</v>
      </c>
    </row>
    <row r="6813" spans="18:21" x14ac:dyDescent="0.3">
      <c r="R6813" s="85">
        <f>PER_MONTH!A6805</f>
        <v>45799</v>
      </c>
      <c r="S6813" s="86">
        <f>PER_MONTH!F6805</f>
        <v>0.72916666666666663</v>
      </c>
      <c r="T6813" s="102">
        <f>PER_MONTH!G6805</f>
        <v>0</v>
      </c>
      <c r="U6813" s="100">
        <f t="shared" si="107"/>
        <v>0</v>
      </c>
    </row>
    <row r="6814" spans="18:21" x14ac:dyDescent="0.3">
      <c r="R6814" s="85">
        <f>PER_MONTH!A6806</f>
        <v>45799</v>
      </c>
      <c r="S6814" s="86">
        <f>PER_MONTH!F6806</f>
        <v>0.75</v>
      </c>
      <c r="T6814" s="102">
        <f>PER_MONTH!G6806</f>
        <v>0</v>
      </c>
      <c r="U6814" s="100">
        <f t="shared" si="107"/>
        <v>0</v>
      </c>
    </row>
    <row r="6815" spans="18:21" x14ac:dyDescent="0.3">
      <c r="R6815" s="85">
        <f>PER_MONTH!A6807</f>
        <v>45799</v>
      </c>
      <c r="S6815" s="86">
        <f>PER_MONTH!F6807</f>
        <v>0.77083333333333337</v>
      </c>
      <c r="T6815" s="102">
        <f>PER_MONTH!G6807</f>
        <v>0</v>
      </c>
      <c r="U6815" s="100">
        <f t="shared" si="107"/>
        <v>0</v>
      </c>
    </row>
    <row r="6816" spans="18:21" x14ac:dyDescent="0.3">
      <c r="R6816" s="85">
        <f>PER_MONTH!A6808</f>
        <v>45799</v>
      </c>
      <c r="S6816" s="86">
        <f>PER_MONTH!F6808</f>
        <v>0.79166666666666663</v>
      </c>
      <c r="T6816" s="102">
        <f>PER_MONTH!G6808</f>
        <v>0</v>
      </c>
      <c r="U6816" s="100">
        <f t="shared" si="107"/>
        <v>0</v>
      </c>
    </row>
    <row r="6817" spans="18:21" x14ac:dyDescent="0.3">
      <c r="R6817" s="85">
        <f>PER_MONTH!A6809</f>
        <v>45799</v>
      </c>
      <c r="S6817" s="86">
        <f>PER_MONTH!F6809</f>
        <v>0.8125</v>
      </c>
      <c r="T6817" s="102">
        <f>PER_MONTH!G6809</f>
        <v>0</v>
      </c>
      <c r="U6817" s="100">
        <f t="shared" si="107"/>
        <v>0</v>
      </c>
    </row>
    <row r="6818" spans="18:21" x14ac:dyDescent="0.3">
      <c r="R6818" s="85">
        <f>PER_MONTH!A6810</f>
        <v>45799</v>
      </c>
      <c r="S6818" s="86">
        <f>PER_MONTH!F6810</f>
        <v>0.83333333333333337</v>
      </c>
      <c r="T6818" s="102">
        <f>PER_MONTH!G6810</f>
        <v>0</v>
      </c>
      <c r="U6818" s="100">
        <f t="shared" si="107"/>
        <v>0</v>
      </c>
    </row>
    <row r="6819" spans="18:21" x14ac:dyDescent="0.3">
      <c r="R6819" s="85">
        <f>PER_MONTH!A6811</f>
        <v>45799</v>
      </c>
      <c r="S6819" s="86">
        <f>PER_MONTH!F6811</f>
        <v>0.85416666666666663</v>
      </c>
      <c r="T6819" s="102">
        <f>PER_MONTH!G6811</f>
        <v>0</v>
      </c>
      <c r="U6819" s="100">
        <f t="shared" si="107"/>
        <v>0</v>
      </c>
    </row>
    <row r="6820" spans="18:21" x14ac:dyDescent="0.3">
      <c r="R6820" s="85">
        <f>PER_MONTH!A6812</f>
        <v>45799</v>
      </c>
      <c r="S6820" s="86">
        <f>PER_MONTH!F6812</f>
        <v>0.875</v>
      </c>
      <c r="T6820" s="102">
        <f>PER_MONTH!G6812</f>
        <v>0</v>
      </c>
      <c r="U6820" s="100">
        <f t="shared" si="107"/>
        <v>0</v>
      </c>
    </row>
    <row r="6821" spans="18:21" x14ac:dyDescent="0.3">
      <c r="R6821" s="85">
        <f>PER_MONTH!A6813</f>
        <v>45799</v>
      </c>
      <c r="S6821" s="86">
        <f>PER_MONTH!F6813</f>
        <v>0.89583333333333337</v>
      </c>
      <c r="T6821" s="102">
        <f>PER_MONTH!G6813</f>
        <v>0</v>
      </c>
      <c r="U6821" s="100">
        <f t="shared" si="107"/>
        <v>0</v>
      </c>
    </row>
    <row r="6822" spans="18:21" x14ac:dyDescent="0.3">
      <c r="R6822" s="85">
        <f>PER_MONTH!A6814</f>
        <v>45799</v>
      </c>
      <c r="S6822" s="86">
        <f>PER_MONTH!F6814</f>
        <v>0.91666666666666663</v>
      </c>
      <c r="T6822" s="102">
        <f>PER_MONTH!G6814</f>
        <v>0</v>
      </c>
      <c r="U6822" s="100">
        <f t="shared" si="107"/>
        <v>0</v>
      </c>
    </row>
    <row r="6823" spans="18:21" x14ac:dyDescent="0.3">
      <c r="R6823" s="85">
        <f>PER_MONTH!A6815</f>
        <v>45799</v>
      </c>
      <c r="S6823" s="86">
        <f>PER_MONTH!F6815</f>
        <v>0.9375</v>
      </c>
      <c r="T6823" s="102">
        <f>PER_MONTH!G6815</f>
        <v>0</v>
      </c>
      <c r="U6823" s="100">
        <f t="shared" si="107"/>
        <v>0</v>
      </c>
    </row>
    <row r="6824" spans="18:21" x14ac:dyDescent="0.3">
      <c r="R6824" s="85">
        <f>PER_MONTH!A6816</f>
        <v>45799</v>
      </c>
      <c r="S6824" s="86">
        <f>PER_MONTH!F6816</f>
        <v>0.95833333333333337</v>
      </c>
      <c r="T6824" s="102">
        <f>PER_MONTH!G6816</f>
        <v>0</v>
      </c>
      <c r="U6824" s="100">
        <f t="shared" si="107"/>
        <v>0</v>
      </c>
    </row>
    <row r="6825" spans="18:21" x14ac:dyDescent="0.3">
      <c r="R6825" s="85">
        <f>PER_MONTH!A6817</f>
        <v>45799</v>
      </c>
      <c r="S6825" s="86">
        <f>PER_MONTH!F6817</f>
        <v>0.97916666666666663</v>
      </c>
      <c r="T6825" s="102">
        <f>PER_MONTH!G6817</f>
        <v>0</v>
      </c>
      <c r="U6825" s="100">
        <f t="shared" si="107"/>
        <v>0</v>
      </c>
    </row>
    <row r="6826" spans="18:21" x14ac:dyDescent="0.3">
      <c r="R6826" s="85">
        <f>PER_MONTH!A6818</f>
        <v>45800</v>
      </c>
      <c r="S6826" s="86">
        <f>PER_MONTH!F6818</f>
        <v>0</v>
      </c>
      <c r="T6826" s="102">
        <f>PER_MONTH!G6818</f>
        <v>0</v>
      </c>
      <c r="U6826" s="100">
        <f t="shared" si="107"/>
        <v>0</v>
      </c>
    </row>
    <row r="6827" spans="18:21" x14ac:dyDescent="0.3">
      <c r="R6827" s="85">
        <f>PER_MONTH!A6819</f>
        <v>45800</v>
      </c>
      <c r="S6827" s="86">
        <f>PER_MONTH!F6819</f>
        <v>2.0833333333333329E-2</v>
      </c>
      <c r="T6827" s="102">
        <f>PER_MONTH!G6819</f>
        <v>0</v>
      </c>
      <c r="U6827" s="100">
        <f t="shared" si="107"/>
        <v>0</v>
      </c>
    </row>
    <row r="6828" spans="18:21" x14ac:dyDescent="0.3">
      <c r="R6828" s="85">
        <f>PER_MONTH!A6820</f>
        <v>45800</v>
      </c>
      <c r="S6828" s="86">
        <f>PER_MONTH!F6820</f>
        <v>4.1666666666666657E-2</v>
      </c>
      <c r="T6828" s="102">
        <f>PER_MONTH!G6820</f>
        <v>0</v>
      </c>
      <c r="U6828" s="100">
        <f t="shared" si="107"/>
        <v>0</v>
      </c>
    </row>
    <row r="6829" spans="18:21" x14ac:dyDescent="0.3">
      <c r="R6829" s="85">
        <f>PER_MONTH!A6821</f>
        <v>45800</v>
      </c>
      <c r="S6829" s="86">
        <f>PER_MONTH!F6821</f>
        <v>6.25E-2</v>
      </c>
      <c r="T6829" s="102">
        <f>PER_MONTH!G6821</f>
        <v>0</v>
      </c>
      <c r="U6829" s="100">
        <f t="shared" si="107"/>
        <v>0</v>
      </c>
    </row>
    <row r="6830" spans="18:21" x14ac:dyDescent="0.3">
      <c r="R6830" s="85">
        <f>PER_MONTH!A6822</f>
        <v>45800</v>
      </c>
      <c r="S6830" s="86">
        <f>PER_MONTH!F6822</f>
        <v>8.3333333333333329E-2</v>
      </c>
      <c r="T6830" s="102">
        <f>PER_MONTH!G6822</f>
        <v>0</v>
      </c>
      <c r="U6830" s="100">
        <f t="shared" si="107"/>
        <v>0</v>
      </c>
    </row>
    <row r="6831" spans="18:21" x14ac:dyDescent="0.3">
      <c r="R6831" s="85">
        <f>PER_MONTH!A6823</f>
        <v>45800</v>
      </c>
      <c r="S6831" s="86">
        <f>PER_MONTH!F6823</f>
        <v>0.1041666666666667</v>
      </c>
      <c r="T6831" s="102">
        <f>PER_MONTH!G6823</f>
        <v>0</v>
      </c>
      <c r="U6831" s="100">
        <f t="shared" si="107"/>
        <v>0</v>
      </c>
    </row>
    <row r="6832" spans="18:21" x14ac:dyDescent="0.3">
      <c r="R6832" s="85">
        <f>PER_MONTH!A6824</f>
        <v>45800</v>
      </c>
      <c r="S6832" s="86">
        <f>PER_MONTH!F6824</f>
        <v>0.125</v>
      </c>
      <c r="T6832" s="102">
        <f>PER_MONTH!G6824</f>
        <v>0</v>
      </c>
      <c r="U6832" s="100">
        <f t="shared" si="107"/>
        <v>0</v>
      </c>
    </row>
    <row r="6833" spans="18:21" x14ac:dyDescent="0.3">
      <c r="R6833" s="85">
        <f>PER_MONTH!A6825</f>
        <v>45800</v>
      </c>
      <c r="S6833" s="86">
        <f>PER_MONTH!F6825</f>
        <v>0.14583333333333329</v>
      </c>
      <c r="T6833" s="102">
        <f>PER_MONTH!G6825</f>
        <v>0</v>
      </c>
      <c r="U6833" s="100">
        <f t="shared" si="107"/>
        <v>0</v>
      </c>
    </row>
    <row r="6834" spans="18:21" x14ac:dyDescent="0.3">
      <c r="R6834" s="85">
        <f>PER_MONTH!A6826</f>
        <v>45800</v>
      </c>
      <c r="S6834" s="86">
        <f>PER_MONTH!F6826</f>
        <v>0.16666666666666671</v>
      </c>
      <c r="T6834" s="102">
        <f>PER_MONTH!G6826</f>
        <v>0</v>
      </c>
      <c r="U6834" s="100">
        <f t="shared" si="107"/>
        <v>0</v>
      </c>
    </row>
    <row r="6835" spans="18:21" x14ac:dyDescent="0.3">
      <c r="R6835" s="85">
        <f>PER_MONTH!A6827</f>
        <v>45800</v>
      </c>
      <c r="S6835" s="86">
        <f>PER_MONTH!F6827</f>
        <v>0.1875</v>
      </c>
      <c r="T6835" s="102">
        <f>PER_MONTH!G6827</f>
        <v>0</v>
      </c>
      <c r="U6835" s="100">
        <f t="shared" si="107"/>
        <v>0</v>
      </c>
    </row>
    <row r="6836" spans="18:21" x14ac:dyDescent="0.3">
      <c r="R6836" s="85">
        <f>PER_MONTH!A6828</f>
        <v>45800</v>
      </c>
      <c r="S6836" s="86">
        <f>PER_MONTH!F6828</f>
        <v>0.20833333333333329</v>
      </c>
      <c r="T6836" s="102">
        <f>PER_MONTH!G6828</f>
        <v>0</v>
      </c>
      <c r="U6836" s="100">
        <f t="shared" si="107"/>
        <v>0</v>
      </c>
    </row>
    <row r="6837" spans="18:21" x14ac:dyDescent="0.3">
      <c r="R6837" s="85">
        <f>PER_MONTH!A6829</f>
        <v>45800</v>
      </c>
      <c r="S6837" s="86">
        <f>PER_MONTH!F6829</f>
        <v>0.22916666666666671</v>
      </c>
      <c r="T6837" s="102">
        <f>PER_MONTH!G6829</f>
        <v>0</v>
      </c>
      <c r="U6837" s="100">
        <f t="shared" si="107"/>
        <v>0</v>
      </c>
    </row>
    <row r="6838" spans="18:21" x14ac:dyDescent="0.3">
      <c r="R6838" s="85">
        <f>PER_MONTH!A6830</f>
        <v>45800</v>
      </c>
      <c r="S6838" s="86">
        <f>PER_MONTH!F6830</f>
        <v>0.25</v>
      </c>
      <c r="T6838" s="102">
        <f>PER_MONTH!G6830</f>
        <v>0</v>
      </c>
      <c r="U6838" s="100">
        <f t="shared" si="107"/>
        <v>0</v>
      </c>
    </row>
    <row r="6839" spans="18:21" x14ac:dyDescent="0.3">
      <c r="R6839" s="85">
        <f>PER_MONTH!A6831</f>
        <v>45800</v>
      </c>
      <c r="S6839" s="86">
        <f>PER_MONTH!F6831</f>
        <v>0.27083333333333331</v>
      </c>
      <c r="T6839" s="102">
        <f>PER_MONTH!G6831</f>
        <v>0</v>
      </c>
      <c r="U6839" s="100">
        <f t="shared" si="107"/>
        <v>0</v>
      </c>
    </row>
    <row r="6840" spans="18:21" x14ac:dyDescent="0.3">
      <c r="R6840" s="85">
        <f>PER_MONTH!A6832</f>
        <v>45800</v>
      </c>
      <c r="S6840" s="86">
        <f>PER_MONTH!F6832</f>
        <v>0.29166666666666669</v>
      </c>
      <c r="T6840" s="102">
        <f>PER_MONTH!G6832</f>
        <v>0</v>
      </c>
      <c r="U6840" s="100">
        <f t="shared" si="107"/>
        <v>0</v>
      </c>
    </row>
    <row r="6841" spans="18:21" x14ac:dyDescent="0.3">
      <c r="R6841" s="85">
        <f>PER_MONTH!A6833</f>
        <v>45800</v>
      </c>
      <c r="S6841" s="86">
        <f>PER_MONTH!F6833</f>
        <v>0.3125</v>
      </c>
      <c r="T6841" s="102">
        <f>PER_MONTH!G6833</f>
        <v>0</v>
      </c>
      <c r="U6841" s="100">
        <f t="shared" si="107"/>
        <v>0</v>
      </c>
    </row>
    <row r="6842" spans="18:21" x14ac:dyDescent="0.3">
      <c r="R6842" s="85">
        <f>PER_MONTH!A6834</f>
        <v>45800</v>
      </c>
      <c r="S6842" s="86">
        <f>PER_MONTH!F6834</f>
        <v>0.33333333333333331</v>
      </c>
      <c r="T6842" s="102">
        <f>PER_MONTH!G6834</f>
        <v>0</v>
      </c>
      <c r="U6842" s="100">
        <f t="shared" si="107"/>
        <v>0</v>
      </c>
    </row>
    <row r="6843" spans="18:21" x14ac:dyDescent="0.3">
      <c r="R6843" s="85">
        <f>PER_MONTH!A6835</f>
        <v>45800</v>
      </c>
      <c r="S6843" s="86">
        <f>PER_MONTH!F6835</f>
        <v>0.35416666666666669</v>
      </c>
      <c r="T6843" s="102">
        <f>PER_MONTH!G6835</f>
        <v>0</v>
      </c>
      <c r="U6843" s="100">
        <f t="shared" si="107"/>
        <v>0</v>
      </c>
    </row>
    <row r="6844" spans="18:21" x14ac:dyDescent="0.3">
      <c r="R6844" s="85">
        <f>PER_MONTH!A6836</f>
        <v>45800</v>
      </c>
      <c r="S6844" s="86">
        <f>PER_MONTH!F6836</f>
        <v>0.375</v>
      </c>
      <c r="T6844" s="102">
        <f>PER_MONTH!G6836</f>
        <v>0</v>
      </c>
      <c r="U6844" s="100">
        <f t="shared" si="107"/>
        <v>0</v>
      </c>
    </row>
    <row r="6845" spans="18:21" x14ac:dyDescent="0.3">
      <c r="R6845" s="85">
        <f>PER_MONTH!A6837</f>
        <v>45800</v>
      </c>
      <c r="S6845" s="86">
        <f>PER_MONTH!F6837</f>
        <v>0.39583333333333331</v>
      </c>
      <c r="T6845" s="102">
        <f>PER_MONTH!G6837</f>
        <v>0</v>
      </c>
      <c r="U6845" s="100">
        <f t="shared" si="107"/>
        <v>0</v>
      </c>
    </row>
    <row r="6846" spans="18:21" x14ac:dyDescent="0.3">
      <c r="R6846" s="85">
        <f>PER_MONTH!A6838</f>
        <v>45800</v>
      </c>
      <c r="S6846" s="86">
        <f>PER_MONTH!F6838</f>
        <v>0.41666666666666669</v>
      </c>
      <c r="T6846" s="102">
        <f>PER_MONTH!G6838</f>
        <v>0</v>
      </c>
      <c r="U6846" s="100">
        <f t="shared" si="107"/>
        <v>0</v>
      </c>
    </row>
    <row r="6847" spans="18:21" x14ac:dyDescent="0.3">
      <c r="R6847" s="85">
        <f>PER_MONTH!A6839</f>
        <v>45800</v>
      </c>
      <c r="S6847" s="86">
        <f>PER_MONTH!F6839</f>
        <v>0.4375</v>
      </c>
      <c r="T6847" s="102">
        <f>PER_MONTH!G6839</f>
        <v>0</v>
      </c>
      <c r="U6847" s="100">
        <f t="shared" si="107"/>
        <v>0</v>
      </c>
    </row>
    <row r="6848" spans="18:21" x14ac:dyDescent="0.3">
      <c r="R6848" s="85">
        <f>PER_MONTH!A6840</f>
        <v>45800</v>
      </c>
      <c r="S6848" s="86">
        <f>PER_MONTH!F6840</f>
        <v>0.45833333333333331</v>
      </c>
      <c r="T6848" s="102">
        <f>PER_MONTH!G6840</f>
        <v>0</v>
      </c>
      <c r="U6848" s="100">
        <f t="shared" si="107"/>
        <v>0</v>
      </c>
    </row>
    <row r="6849" spans="18:21" x14ac:dyDescent="0.3">
      <c r="R6849" s="85">
        <f>PER_MONTH!A6841</f>
        <v>45800</v>
      </c>
      <c r="S6849" s="86">
        <f>PER_MONTH!F6841</f>
        <v>0.47916666666666669</v>
      </c>
      <c r="T6849" s="102">
        <f>PER_MONTH!G6841</f>
        <v>0</v>
      </c>
      <c r="U6849" s="100">
        <f t="shared" si="107"/>
        <v>0</v>
      </c>
    </row>
    <row r="6850" spans="18:21" x14ac:dyDescent="0.3">
      <c r="R6850" s="85">
        <f>PER_MONTH!A6842</f>
        <v>45800</v>
      </c>
      <c r="S6850" s="86">
        <f>PER_MONTH!F6842</f>
        <v>0.5</v>
      </c>
      <c r="T6850" s="102">
        <f>PER_MONTH!G6842</f>
        <v>0</v>
      </c>
      <c r="U6850" s="100">
        <f t="shared" si="107"/>
        <v>0</v>
      </c>
    </row>
    <row r="6851" spans="18:21" x14ac:dyDescent="0.3">
      <c r="R6851" s="85">
        <f>PER_MONTH!A6843</f>
        <v>45800</v>
      </c>
      <c r="S6851" s="86">
        <f>PER_MONTH!F6843</f>
        <v>0.52083333333333337</v>
      </c>
      <c r="T6851" s="102">
        <f>PER_MONTH!G6843</f>
        <v>0</v>
      </c>
      <c r="U6851" s="100">
        <f t="shared" si="107"/>
        <v>0</v>
      </c>
    </row>
    <row r="6852" spans="18:21" x14ac:dyDescent="0.3">
      <c r="R6852" s="85">
        <f>PER_MONTH!A6844</f>
        <v>45800</v>
      </c>
      <c r="S6852" s="86">
        <f>PER_MONTH!F6844</f>
        <v>0.54166666666666663</v>
      </c>
      <c r="T6852" s="102">
        <f>PER_MONTH!G6844</f>
        <v>0</v>
      </c>
      <c r="U6852" s="100">
        <f t="shared" si="107"/>
        <v>0</v>
      </c>
    </row>
    <row r="6853" spans="18:21" x14ac:dyDescent="0.3">
      <c r="R6853" s="85">
        <f>PER_MONTH!A6845</f>
        <v>45800</v>
      </c>
      <c r="S6853" s="86">
        <f>PER_MONTH!F6845</f>
        <v>0.5625</v>
      </c>
      <c r="T6853" s="102">
        <f>PER_MONTH!G6845</f>
        <v>0</v>
      </c>
      <c r="U6853" s="100">
        <f t="shared" si="107"/>
        <v>0</v>
      </c>
    </row>
    <row r="6854" spans="18:21" x14ac:dyDescent="0.3">
      <c r="R6854" s="85">
        <f>PER_MONTH!A6846</f>
        <v>45800</v>
      </c>
      <c r="S6854" s="86">
        <f>PER_MONTH!F6846</f>
        <v>0.58333333333333337</v>
      </c>
      <c r="T6854" s="102">
        <f>PER_MONTH!G6846</f>
        <v>0</v>
      </c>
      <c r="U6854" s="100">
        <f t="shared" si="107"/>
        <v>0</v>
      </c>
    </row>
    <row r="6855" spans="18:21" x14ac:dyDescent="0.3">
      <c r="R6855" s="85">
        <f>PER_MONTH!A6847</f>
        <v>45800</v>
      </c>
      <c r="S6855" s="86">
        <f>PER_MONTH!F6847</f>
        <v>0.60416666666666663</v>
      </c>
      <c r="T6855" s="102">
        <f>PER_MONTH!G6847</f>
        <v>0</v>
      </c>
      <c r="U6855" s="100">
        <f t="shared" si="107"/>
        <v>0</v>
      </c>
    </row>
    <row r="6856" spans="18:21" x14ac:dyDescent="0.3">
      <c r="R6856" s="85">
        <f>PER_MONTH!A6848</f>
        <v>45800</v>
      </c>
      <c r="S6856" s="86">
        <f>PER_MONTH!F6848</f>
        <v>0.625</v>
      </c>
      <c r="T6856" s="102">
        <f>PER_MONTH!G6848</f>
        <v>0</v>
      </c>
      <c r="U6856" s="100">
        <f t="shared" si="107"/>
        <v>0</v>
      </c>
    </row>
    <row r="6857" spans="18:21" x14ac:dyDescent="0.3">
      <c r="R6857" s="85">
        <f>PER_MONTH!A6849</f>
        <v>45800</v>
      </c>
      <c r="S6857" s="86">
        <f>PER_MONTH!F6849</f>
        <v>0.64583333333333337</v>
      </c>
      <c r="T6857" s="102">
        <f>PER_MONTH!G6849</f>
        <v>0</v>
      </c>
      <c r="U6857" s="100">
        <f t="shared" si="107"/>
        <v>0</v>
      </c>
    </row>
    <row r="6858" spans="18:21" x14ac:dyDescent="0.3">
      <c r="R6858" s="85">
        <f>PER_MONTH!A6850</f>
        <v>45800</v>
      </c>
      <c r="S6858" s="86">
        <f>PER_MONTH!F6850</f>
        <v>0.66666666666666663</v>
      </c>
      <c r="T6858" s="102">
        <f>PER_MONTH!G6850</f>
        <v>0</v>
      </c>
      <c r="U6858" s="100">
        <f t="shared" si="107"/>
        <v>0</v>
      </c>
    </row>
    <row r="6859" spans="18:21" x14ac:dyDescent="0.3">
      <c r="R6859" s="85">
        <f>PER_MONTH!A6851</f>
        <v>45800</v>
      </c>
      <c r="S6859" s="86">
        <f>PER_MONTH!F6851</f>
        <v>0.6875</v>
      </c>
      <c r="T6859" s="102">
        <f>PER_MONTH!G6851</f>
        <v>0</v>
      </c>
      <c r="U6859" s="100">
        <f t="shared" si="107"/>
        <v>0</v>
      </c>
    </row>
    <row r="6860" spans="18:21" x14ac:dyDescent="0.3">
      <c r="R6860" s="85">
        <f>PER_MONTH!A6852</f>
        <v>45800</v>
      </c>
      <c r="S6860" s="86">
        <f>PER_MONTH!F6852</f>
        <v>0.70833333333333337</v>
      </c>
      <c r="T6860" s="102">
        <f>PER_MONTH!G6852</f>
        <v>0</v>
      </c>
      <c r="U6860" s="100">
        <f t="shared" ref="U6860:U6923" si="108">T6860/0.5</f>
        <v>0</v>
      </c>
    </row>
    <row r="6861" spans="18:21" x14ac:dyDescent="0.3">
      <c r="R6861" s="85">
        <f>PER_MONTH!A6853</f>
        <v>45800</v>
      </c>
      <c r="S6861" s="86">
        <f>PER_MONTH!F6853</f>
        <v>0.72916666666666663</v>
      </c>
      <c r="T6861" s="102">
        <f>PER_MONTH!G6853</f>
        <v>0</v>
      </c>
      <c r="U6861" s="100">
        <f t="shared" si="108"/>
        <v>0</v>
      </c>
    </row>
    <row r="6862" spans="18:21" x14ac:dyDescent="0.3">
      <c r="R6862" s="85">
        <f>PER_MONTH!A6854</f>
        <v>45800</v>
      </c>
      <c r="S6862" s="86">
        <f>PER_MONTH!F6854</f>
        <v>0.75</v>
      </c>
      <c r="T6862" s="102">
        <f>PER_MONTH!G6854</f>
        <v>0</v>
      </c>
      <c r="U6862" s="100">
        <f t="shared" si="108"/>
        <v>0</v>
      </c>
    </row>
    <row r="6863" spans="18:21" x14ac:dyDescent="0.3">
      <c r="R6863" s="85">
        <f>PER_MONTH!A6855</f>
        <v>45800</v>
      </c>
      <c r="S6863" s="86">
        <f>PER_MONTH!F6855</f>
        <v>0.77083333333333337</v>
      </c>
      <c r="T6863" s="102">
        <f>PER_MONTH!G6855</f>
        <v>0</v>
      </c>
      <c r="U6863" s="100">
        <f t="shared" si="108"/>
        <v>0</v>
      </c>
    </row>
    <row r="6864" spans="18:21" x14ac:dyDescent="0.3">
      <c r="R6864" s="85">
        <f>PER_MONTH!A6856</f>
        <v>45800</v>
      </c>
      <c r="S6864" s="86">
        <f>PER_MONTH!F6856</f>
        <v>0.79166666666666663</v>
      </c>
      <c r="T6864" s="102">
        <f>PER_MONTH!G6856</f>
        <v>0</v>
      </c>
      <c r="U6864" s="100">
        <f t="shared" si="108"/>
        <v>0</v>
      </c>
    </row>
    <row r="6865" spans="18:21" x14ac:dyDescent="0.3">
      <c r="R6865" s="85">
        <f>PER_MONTH!A6857</f>
        <v>45800</v>
      </c>
      <c r="S6865" s="86">
        <f>PER_MONTH!F6857</f>
        <v>0.8125</v>
      </c>
      <c r="T6865" s="102">
        <f>PER_MONTH!G6857</f>
        <v>0</v>
      </c>
      <c r="U6865" s="100">
        <f t="shared" si="108"/>
        <v>0</v>
      </c>
    </row>
    <row r="6866" spans="18:21" x14ac:dyDescent="0.3">
      <c r="R6866" s="85">
        <f>PER_MONTH!A6858</f>
        <v>45800</v>
      </c>
      <c r="S6866" s="86">
        <f>PER_MONTH!F6858</f>
        <v>0.83333333333333337</v>
      </c>
      <c r="T6866" s="102">
        <f>PER_MONTH!G6858</f>
        <v>0</v>
      </c>
      <c r="U6866" s="100">
        <f t="shared" si="108"/>
        <v>0</v>
      </c>
    </row>
    <row r="6867" spans="18:21" x14ac:dyDescent="0.3">
      <c r="R6867" s="85">
        <f>PER_MONTH!A6859</f>
        <v>45800</v>
      </c>
      <c r="S6867" s="86">
        <f>PER_MONTH!F6859</f>
        <v>0.85416666666666663</v>
      </c>
      <c r="T6867" s="102">
        <f>PER_MONTH!G6859</f>
        <v>0</v>
      </c>
      <c r="U6867" s="100">
        <f t="shared" si="108"/>
        <v>0</v>
      </c>
    </row>
    <row r="6868" spans="18:21" x14ac:dyDescent="0.3">
      <c r="R6868" s="85">
        <f>PER_MONTH!A6860</f>
        <v>45800</v>
      </c>
      <c r="S6868" s="86">
        <f>PER_MONTH!F6860</f>
        <v>0.875</v>
      </c>
      <c r="T6868" s="102">
        <f>PER_MONTH!G6860</f>
        <v>0</v>
      </c>
      <c r="U6868" s="100">
        <f t="shared" si="108"/>
        <v>0</v>
      </c>
    </row>
    <row r="6869" spans="18:21" x14ac:dyDescent="0.3">
      <c r="R6869" s="85">
        <f>PER_MONTH!A6861</f>
        <v>45800</v>
      </c>
      <c r="S6869" s="86">
        <f>PER_MONTH!F6861</f>
        <v>0.89583333333333337</v>
      </c>
      <c r="T6869" s="102">
        <f>PER_MONTH!G6861</f>
        <v>0</v>
      </c>
      <c r="U6869" s="100">
        <f t="shared" si="108"/>
        <v>0</v>
      </c>
    </row>
    <row r="6870" spans="18:21" x14ac:dyDescent="0.3">
      <c r="R6870" s="85">
        <f>PER_MONTH!A6862</f>
        <v>45800</v>
      </c>
      <c r="S6870" s="86">
        <f>PER_MONTH!F6862</f>
        <v>0.91666666666666663</v>
      </c>
      <c r="T6870" s="102">
        <f>PER_MONTH!G6862</f>
        <v>0</v>
      </c>
      <c r="U6870" s="100">
        <f t="shared" si="108"/>
        <v>0</v>
      </c>
    </row>
    <row r="6871" spans="18:21" x14ac:dyDescent="0.3">
      <c r="R6871" s="85">
        <f>PER_MONTH!A6863</f>
        <v>45800</v>
      </c>
      <c r="S6871" s="86">
        <f>PER_MONTH!F6863</f>
        <v>0.9375</v>
      </c>
      <c r="T6871" s="102">
        <f>PER_MONTH!G6863</f>
        <v>0</v>
      </c>
      <c r="U6871" s="100">
        <f t="shared" si="108"/>
        <v>0</v>
      </c>
    </row>
    <row r="6872" spans="18:21" x14ac:dyDescent="0.3">
      <c r="R6872" s="85">
        <f>PER_MONTH!A6864</f>
        <v>45800</v>
      </c>
      <c r="S6872" s="86">
        <f>PER_MONTH!F6864</f>
        <v>0.95833333333333337</v>
      </c>
      <c r="T6872" s="102">
        <f>PER_MONTH!G6864</f>
        <v>0</v>
      </c>
      <c r="U6872" s="100">
        <f t="shared" si="108"/>
        <v>0</v>
      </c>
    </row>
    <row r="6873" spans="18:21" x14ac:dyDescent="0.3">
      <c r="R6873" s="85">
        <f>PER_MONTH!A6865</f>
        <v>45800</v>
      </c>
      <c r="S6873" s="86">
        <f>PER_MONTH!F6865</f>
        <v>0.97916666666666663</v>
      </c>
      <c r="T6873" s="102">
        <f>PER_MONTH!G6865</f>
        <v>0</v>
      </c>
      <c r="U6873" s="100">
        <f t="shared" si="108"/>
        <v>0</v>
      </c>
    </row>
    <row r="6874" spans="18:21" x14ac:dyDescent="0.3">
      <c r="R6874" s="85">
        <f>PER_MONTH!A6866</f>
        <v>45801</v>
      </c>
      <c r="S6874" s="86">
        <f>PER_MONTH!F6866</f>
        <v>0</v>
      </c>
      <c r="T6874" s="102">
        <f>PER_MONTH!G6866</f>
        <v>0</v>
      </c>
      <c r="U6874" s="100">
        <f t="shared" si="108"/>
        <v>0</v>
      </c>
    </row>
    <row r="6875" spans="18:21" x14ac:dyDescent="0.3">
      <c r="R6875" s="85">
        <f>PER_MONTH!A6867</f>
        <v>45801</v>
      </c>
      <c r="S6875" s="86">
        <f>PER_MONTH!F6867</f>
        <v>2.0833333333333329E-2</v>
      </c>
      <c r="T6875" s="102">
        <f>PER_MONTH!G6867</f>
        <v>0</v>
      </c>
      <c r="U6875" s="100">
        <f t="shared" si="108"/>
        <v>0</v>
      </c>
    </row>
    <row r="6876" spans="18:21" x14ac:dyDescent="0.3">
      <c r="R6876" s="85">
        <f>PER_MONTH!A6868</f>
        <v>45801</v>
      </c>
      <c r="S6876" s="86">
        <f>PER_MONTH!F6868</f>
        <v>4.1666666666666657E-2</v>
      </c>
      <c r="T6876" s="102">
        <f>PER_MONTH!G6868</f>
        <v>0</v>
      </c>
      <c r="U6876" s="100">
        <f t="shared" si="108"/>
        <v>0</v>
      </c>
    </row>
    <row r="6877" spans="18:21" x14ac:dyDescent="0.3">
      <c r="R6877" s="85">
        <f>PER_MONTH!A6869</f>
        <v>45801</v>
      </c>
      <c r="S6877" s="86">
        <f>PER_MONTH!F6869</f>
        <v>6.25E-2</v>
      </c>
      <c r="T6877" s="102">
        <f>PER_MONTH!G6869</f>
        <v>0</v>
      </c>
      <c r="U6877" s="100">
        <f t="shared" si="108"/>
        <v>0</v>
      </c>
    </row>
    <row r="6878" spans="18:21" x14ac:dyDescent="0.3">
      <c r="R6878" s="85">
        <f>PER_MONTH!A6870</f>
        <v>45801</v>
      </c>
      <c r="S6878" s="86">
        <f>PER_MONTH!F6870</f>
        <v>8.3333333333333329E-2</v>
      </c>
      <c r="T6878" s="102">
        <f>PER_MONTH!G6870</f>
        <v>0</v>
      </c>
      <c r="U6878" s="100">
        <f t="shared" si="108"/>
        <v>0</v>
      </c>
    </row>
    <row r="6879" spans="18:21" x14ac:dyDescent="0.3">
      <c r="R6879" s="85">
        <f>PER_MONTH!A6871</f>
        <v>45801</v>
      </c>
      <c r="S6879" s="86">
        <f>PER_MONTH!F6871</f>
        <v>0.1041666666666667</v>
      </c>
      <c r="T6879" s="102">
        <f>PER_MONTH!G6871</f>
        <v>0</v>
      </c>
      <c r="U6879" s="100">
        <f t="shared" si="108"/>
        <v>0</v>
      </c>
    </row>
    <row r="6880" spans="18:21" x14ac:dyDescent="0.3">
      <c r="R6880" s="85">
        <f>PER_MONTH!A6872</f>
        <v>45801</v>
      </c>
      <c r="S6880" s="86">
        <f>PER_MONTH!F6872</f>
        <v>0.125</v>
      </c>
      <c r="T6880" s="102">
        <f>PER_MONTH!G6872</f>
        <v>0</v>
      </c>
      <c r="U6880" s="100">
        <f t="shared" si="108"/>
        <v>0</v>
      </c>
    </row>
    <row r="6881" spans="18:21" x14ac:dyDescent="0.3">
      <c r="R6881" s="85">
        <f>PER_MONTH!A6873</f>
        <v>45801</v>
      </c>
      <c r="S6881" s="86">
        <f>PER_MONTH!F6873</f>
        <v>0.14583333333333329</v>
      </c>
      <c r="T6881" s="102">
        <f>PER_MONTH!G6873</f>
        <v>0</v>
      </c>
      <c r="U6881" s="100">
        <f t="shared" si="108"/>
        <v>0</v>
      </c>
    </row>
    <row r="6882" spans="18:21" x14ac:dyDescent="0.3">
      <c r="R6882" s="85">
        <f>PER_MONTH!A6874</f>
        <v>45801</v>
      </c>
      <c r="S6882" s="86">
        <f>PER_MONTH!F6874</f>
        <v>0.16666666666666671</v>
      </c>
      <c r="T6882" s="102">
        <f>PER_MONTH!G6874</f>
        <v>0</v>
      </c>
      <c r="U6882" s="100">
        <f t="shared" si="108"/>
        <v>0</v>
      </c>
    </row>
    <row r="6883" spans="18:21" x14ac:dyDescent="0.3">
      <c r="R6883" s="85">
        <f>PER_MONTH!A6875</f>
        <v>45801</v>
      </c>
      <c r="S6883" s="86">
        <f>PER_MONTH!F6875</f>
        <v>0.1875</v>
      </c>
      <c r="T6883" s="102">
        <f>PER_MONTH!G6875</f>
        <v>0</v>
      </c>
      <c r="U6883" s="100">
        <f t="shared" si="108"/>
        <v>0</v>
      </c>
    </row>
    <row r="6884" spans="18:21" x14ac:dyDescent="0.3">
      <c r="R6884" s="85">
        <f>PER_MONTH!A6876</f>
        <v>45801</v>
      </c>
      <c r="S6884" s="86">
        <f>PER_MONTH!F6876</f>
        <v>0.20833333333333329</v>
      </c>
      <c r="T6884" s="102">
        <f>PER_MONTH!G6876</f>
        <v>0</v>
      </c>
      <c r="U6884" s="100">
        <f t="shared" si="108"/>
        <v>0</v>
      </c>
    </row>
    <row r="6885" spans="18:21" x14ac:dyDescent="0.3">
      <c r="R6885" s="85">
        <f>PER_MONTH!A6877</f>
        <v>45801</v>
      </c>
      <c r="S6885" s="86">
        <f>PER_MONTH!F6877</f>
        <v>0.22916666666666671</v>
      </c>
      <c r="T6885" s="102">
        <f>PER_MONTH!G6877</f>
        <v>0</v>
      </c>
      <c r="U6885" s="100">
        <f t="shared" si="108"/>
        <v>0</v>
      </c>
    </row>
    <row r="6886" spans="18:21" x14ac:dyDescent="0.3">
      <c r="R6886" s="85">
        <f>PER_MONTH!A6878</f>
        <v>45801</v>
      </c>
      <c r="S6886" s="86">
        <f>PER_MONTH!F6878</f>
        <v>0.25</v>
      </c>
      <c r="T6886" s="102">
        <f>PER_MONTH!G6878</f>
        <v>0</v>
      </c>
      <c r="U6886" s="100">
        <f t="shared" si="108"/>
        <v>0</v>
      </c>
    </row>
    <row r="6887" spans="18:21" x14ac:dyDescent="0.3">
      <c r="R6887" s="85">
        <f>PER_MONTH!A6879</f>
        <v>45801</v>
      </c>
      <c r="S6887" s="86">
        <f>PER_MONTH!F6879</f>
        <v>0.27083333333333331</v>
      </c>
      <c r="T6887" s="102">
        <f>PER_MONTH!G6879</f>
        <v>0</v>
      </c>
      <c r="U6887" s="100">
        <f t="shared" si="108"/>
        <v>0</v>
      </c>
    </row>
    <row r="6888" spans="18:21" x14ac:dyDescent="0.3">
      <c r="R6888" s="85">
        <f>PER_MONTH!A6880</f>
        <v>45801</v>
      </c>
      <c r="S6888" s="86">
        <f>PER_MONTH!F6880</f>
        <v>0.29166666666666669</v>
      </c>
      <c r="T6888" s="102">
        <f>PER_MONTH!G6880</f>
        <v>0</v>
      </c>
      <c r="U6888" s="100">
        <f t="shared" si="108"/>
        <v>0</v>
      </c>
    </row>
    <row r="6889" spans="18:21" x14ac:dyDescent="0.3">
      <c r="R6889" s="85">
        <f>PER_MONTH!A6881</f>
        <v>45801</v>
      </c>
      <c r="S6889" s="86">
        <f>PER_MONTH!F6881</f>
        <v>0.3125</v>
      </c>
      <c r="T6889" s="102">
        <f>PER_MONTH!G6881</f>
        <v>0</v>
      </c>
      <c r="U6889" s="100">
        <f t="shared" si="108"/>
        <v>0</v>
      </c>
    </row>
    <row r="6890" spans="18:21" x14ac:dyDescent="0.3">
      <c r="R6890" s="85">
        <f>PER_MONTH!A6882</f>
        <v>45801</v>
      </c>
      <c r="S6890" s="86">
        <f>PER_MONTH!F6882</f>
        <v>0.33333333333333331</v>
      </c>
      <c r="T6890" s="102">
        <f>PER_MONTH!G6882</f>
        <v>0</v>
      </c>
      <c r="U6890" s="100">
        <f t="shared" si="108"/>
        <v>0</v>
      </c>
    </row>
    <row r="6891" spans="18:21" x14ac:dyDescent="0.3">
      <c r="R6891" s="85">
        <f>PER_MONTH!A6883</f>
        <v>45801</v>
      </c>
      <c r="S6891" s="86">
        <f>PER_MONTH!F6883</f>
        <v>0.35416666666666669</v>
      </c>
      <c r="T6891" s="102">
        <f>PER_MONTH!G6883</f>
        <v>0</v>
      </c>
      <c r="U6891" s="100">
        <f t="shared" si="108"/>
        <v>0</v>
      </c>
    </row>
    <row r="6892" spans="18:21" x14ac:dyDescent="0.3">
      <c r="R6892" s="85">
        <f>PER_MONTH!A6884</f>
        <v>45801</v>
      </c>
      <c r="S6892" s="86">
        <f>PER_MONTH!F6884</f>
        <v>0.375</v>
      </c>
      <c r="T6892" s="102">
        <f>PER_MONTH!G6884</f>
        <v>0</v>
      </c>
      <c r="U6892" s="100">
        <f t="shared" si="108"/>
        <v>0</v>
      </c>
    </row>
    <row r="6893" spans="18:21" x14ac:dyDescent="0.3">
      <c r="R6893" s="85">
        <f>PER_MONTH!A6885</f>
        <v>45801</v>
      </c>
      <c r="S6893" s="86">
        <f>PER_MONTH!F6885</f>
        <v>0.39583333333333331</v>
      </c>
      <c r="T6893" s="102">
        <f>PER_MONTH!G6885</f>
        <v>0</v>
      </c>
      <c r="U6893" s="100">
        <f t="shared" si="108"/>
        <v>0</v>
      </c>
    </row>
    <row r="6894" spans="18:21" x14ac:dyDescent="0.3">
      <c r="R6894" s="85">
        <f>PER_MONTH!A6886</f>
        <v>45801</v>
      </c>
      <c r="S6894" s="86">
        <f>PER_MONTH!F6886</f>
        <v>0.41666666666666669</v>
      </c>
      <c r="T6894" s="102">
        <f>PER_MONTH!G6886</f>
        <v>0</v>
      </c>
      <c r="U6894" s="100">
        <f t="shared" si="108"/>
        <v>0</v>
      </c>
    </row>
    <row r="6895" spans="18:21" x14ac:dyDescent="0.3">
      <c r="R6895" s="85">
        <f>PER_MONTH!A6887</f>
        <v>45801</v>
      </c>
      <c r="S6895" s="86">
        <f>PER_MONTH!F6887</f>
        <v>0.4375</v>
      </c>
      <c r="T6895" s="102">
        <f>PER_MONTH!G6887</f>
        <v>0</v>
      </c>
      <c r="U6895" s="100">
        <f t="shared" si="108"/>
        <v>0</v>
      </c>
    </row>
    <row r="6896" spans="18:21" x14ac:dyDescent="0.3">
      <c r="R6896" s="85">
        <f>PER_MONTH!A6888</f>
        <v>45801</v>
      </c>
      <c r="S6896" s="86">
        <f>PER_MONTH!F6888</f>
        <v>0.45833333333333331</v>
      </c>
      <c r="T6896" s="102">
        <f>PER_MONTH!G6888</f>
        <v>0</v>
      </c>
      <c r="U6896" s="100">
        <f t="shared" si="108"/>
        <v>0</v>
      </c>
    </row>
    <row r="6897" spans="18:21" x14ac:dyDescent="0.3">
      <c r="R6897" s="85">
        <f>PER_MONTH!A6889</f>
        <v>45801</v>
      </c>
      <c r="S6897" s="86">
        <f>PER_MONTH!F6889</f>
        <v>0.47916666666666669</v>
      </c>
      <c r="T6897" s="102">
        <f>PER_MONTH!G6889</f>
        <v>0</v>
      </c>
      <c r="U6897" s="100">
        <f t="shared" si="108"/>
        <v>0</v>
      </c>
    </row>
    <row r="6898" spans="18:21" x14ac:dyDescent="0.3">
      <c r="R6898" s="85">
        <f>PER_MONTH!A6890</f>
        <v>45801</v>
      </c>
      <c r="S6898" s="86">
        <f>PER_MONTH!F6890</f>
        <v>0.5</v>
      </c>
      <c r="T6898" s="102">
        <f>PER_MONTH!G6890</f>
        <v>0</v>
      </c>
      <c r="U6898" s="100">
        <f t="shared" si="108"/>
        <v>0</v>
      </c>
    </row>
    <row r="6899" spans="18:21" x14ac:dyDescent="0.3">
      <c r="R6899" s="85">
        <f>PER_MONTH!A6891</f>
        <v>45801</v>
      </c>
      <c r="S6899" s="86">
        <f>PER_MONTH!F6891</f>
        <v>0.52083333333333337</v>
      </c>
      <c r="T6899" s="102">
        <f>PER_MONTH!G6891</f>
        <v>0</v>
      </c>
      <c r="U6899" s="100">
        <f t="shared" si="108"/>
        <v>0</v>
      </c>
    </row>
    <row r="6900" spans="18:21" x14ac:dyDescent="0.3">
      <c r="R6900" s="85">
        <f>PER_MONTH!A6892</f>
        <v>45801</v>
      </c>
      <c r="S6900" s="86">
        <f>PER_MONTH!F6892</f>
        <v>0.54166666666666663</v>
      </c>
      <c r="T6900" s="102">
        <f>PER_MONTH!G6892</f>
        <v>0</v>
      </c>
      <c r="U6900" s="100">
        <f t="shared" si="108"/>
        <v>0</v>
      </c>
    </row>
    <row r="6901" spans="18:21" x14ac:dyDescent="0.3">
      <c r="R6901" s="85">
        <f>PER_MONTH!A6893</f>
        <v>45801</v>
      </c>
      <c r="S6901" s="86">
        <f>PER_MONTH!F6893</f>
        <v>0.5625</v>
      </c>
      <c r="T6901" s="102">
        <f>PER_MONTH!G6893</f>
        <v>0</v>
      </c>
      <c r="U6901" s="100">
        <f t="shared" si="108"/>
        <v>0</v>
      </c>
    </row>
    <row r="6902" spans="18:21" x14ac:dyDescent="0.3">
      <c r="R6902" s="85">
        <f>PER_MONTH!A6894</f>
        <v>45801</v>
      </c>
      <c r="S6902" s="86">
        <f>PER_MONTH!F6894</f>
        <v>0.58333333333333337</v>
      </c>
      <c r="T6902" s="102">
        <f>PER_MONTH!G6894</f>
        <v>0</v>
      </c>
      <c r="U6902" s="100">
        <f t="shared" si="108"/>
        <v>0</v>
      </c>
    </row>
    <row r="6903" spans="18:21" x14ac:dyDescent="0.3">
      <c r="R6903" s="85">
        <f>PER_MONTH!A6895</f>
        <v>45801</v>
      </c>
      <c r="S6903" s="86">
        <f>PER_MONTH!F6895</f>
        <v>0.60416666666666663</v>
      </c>
      <c r="T6903" s="102">
        <f>PER_MONTH!G6895</f>
        <v>0</v>
      </c>
      <c r="U6903" s="100">
        <f t="shared" si="108"/>
        <v>0</v>
      </c>
    </row>
    <row r="6904" spans="18:21" x14ac:dyDescent="0.3">
      <c r="R6904" s="85">
        <f>PER_MONTH!A6896</f>
        <v>45801</v>
      </c>
      <c r="S6904" s="86">
        <f>PER_MONTH!F6896</f>
        <v>0.625</v>
      </c>
      <c r="T6904" s="102">
        <f>PER_MONTH!G6896</f>
        <v>0</v>
      </c>
      <c r="U6904" s="100">
        <f t="shared" si="108"/>
        <v>0</v>
      </c>
    </row>
    <row r="6905" spans="18:21" x14ac:dyDescent="0.3">
      <c r="R6905" s="85">
        <f>PER_MONTH!A6897</f>
        <v>45801</v>
      </c>
      <c r="S6905" s="86">
        <f>PER_MONTH!F6897</f>
        <v>0.64583333333333337</v>
      </c>
      <c r="T6905" s="102">
        <f>PER_MONTH!G6897</f>
        <v>0</v>
      </c>
      <c r="U6905" s="100">
        <f t="shared" si="108"/>
        <v>0</v>
      </c>
    </row>
    <row r="6906" spans="18:21" x14ac:dyDescent="0.3">
      <c r="R6906" s="85">
        <f>PER_MONTH!A6898</f>
        <v>45801</v>
      </c>
      <c r="S6906" s="86">
        <f>PER_MONTH!F6898</f>
        <v>0.66666666666666663</v>
      </c>
      <c r="T6906" s="102">
        <f>PER_MONTH!G6898</f>
        <v>0</v>
      </c>
      <c r="U6906" s="100">
        <f t="shared" si="108"/>
        <v>0</v>
      </c>
    </row>
    <row r="6907" spans="18:21" x14ac:dyDescent="0.3">
      <c r="R6907" s="85">
        <f>PER_MONTH!A6899</f>
        <v>45801</v>
      </c>
      <c r="S6907" s="86">
        <f>PER_MONTH!F6899</f>
        <v>0.6875</v>
      </c>
      <c r="T6907" s="102">
        <f>PER_MONTH!G6899</f>
        <v>0</v>
      </c>
      <c r="U6907" s="100">
        <f t="shared" si="108"/>
        <v>0</v>
      </c>
    </row>
    <row r="6908" spans="18:21" x14ac:dyDescent="0.3">
      <c r="R6908" s="85">
        <f>PER_MONTH!A6900</f>
        <v>45801</v>
      </c>
      <c r="S6908" s="86">
        <f>PER_MONTH!F6900</f>
        <v>0.70833333333333337</v>
      </c>
      <c r="T6908" s="102">
        <f>PER_MONTH!G6900</f>
        <v>0</v>
      </c>
      <c r="U6908" s="100">
        <f t="shared" si="108"/>
        <v>0</v>
      </c>
    </row>
    <row r="6909" spans="18:21" x14ac:dyDescent="0.3">
      <c r="R6909" s="85">
        <f>PER_MONTH!A6901</f>
        <v>45801</v>
      </c>
      <c r="S6909" s="86">
        <f>PER_MONTH!F6901</f>
        <v>0.72916666666666663</v>
      </c>
      <c r="T6909" s="102">
        <f>PER_MONTH!G6901</f>
        <v>0</v>
      </c>
      <c r="U6909" s="100">
        <f t="shared" si="108"/>
        <v>0</v>
      </c>
    </row>
    <row r="6910" spans="18:21" x14ac:dyDescent="0.3">
      <c r="R6910" s="85">
        <f>PER_MONTH!A6902</f>
        <v>45801</v>
      </c>
      <c r="S6910" s="86">
        <f>PER_MONTH!F6902</f>
        <v>0.75</v>
      </c>
      <c r="T6910" s="102">
        <f>PER_MONTH!G6902</f>
        <v>0</v>
      </c>
      <c r="U6910" s="100">
        <f t="shared" si="108"/>
        <v>0</v>
      </c>
    </row>
    <row r="6911" spans="18:21" x14ac:dyDescent="0.3">
      <c r="R6911" s="85">
        <f>PER_MONTH!A6903</f>
        <v>45801</v>
      </c>
      <c r="S6911" s="86">
        <f>PER_MONTH!F6903</f>
        <v>0.77083333333333337</v>
      </c>
      <c r="T6911" s="102">
        <f>PER_MONTH!G6903</f>
        <v>0</v>
      </c>
      <c r="U6911" s="100">
        <f t="shared" si="108"/>
        <v>0</v>
      </c>
    </row>
    <row r="6912" spans="18:21" x14ac:dyDescent="0.3">
      <c r="R6912" s="85">
        <f>PER_MONTH!A6904</f>
        <v>45801</v>
      </c>
      <c r="S6912" s="86">
        <f>PER_MONTH!F6904</f>
        <v>0.79166666666666663</v>
      </c>
      <c r="T6912" s="102">
        <f>PER_MONTH!G6904</f>
        <v>0</v>
      </c>
      <c r="U6912" s="100">
        <f t="shared" si="108"/>
        <v>0</v>
      </c>
    </row>
    <row r="6913" spans="18:21" x14ac:dyDescent="0.3">
      <c r="R6913" s="85">
        <f>PER_MONTH!A6905</f>
        <v>45801</v>
      </c>
      <c r="S6913" s="86">
        <f>PER_MONTH!F6905</f>
        <v>0.8125</v>
      </c>
      <c r="T6913" s="102">
        <f>PER_MONTH!G6905</f>
        <v>0</v>
      </c>
      <c r="U6913" s="100">
        <f t="shared" si="108"/>
        <v>0</v>
      </c>
    </row>
    <row r="6914" spans="18:21" x14ac:dyDescent="0.3">
      <c r="R6914" s="85">
        <f>PER_MONTH!A6906</f>
        <v>45801</v>
      </c>
      <c r="S6914" s="86">
        <f>PER_MONTH!F6906</f>
        <v>0.83333333333333337</v>
      </c>
      <c r="T6914" s="102">
        <f>PER_MONTH!G6906</f>
        <v>0</v>
      </c>
      <c r="U6914" s="100">
        <f t="shared" si="108"/>
        <v>0</v>
      </c>
    </row>
    <row r="6915" spans="18:21" x14ac:dyDescent="0.3">
      <c r="R6915" s="85">
        <f>PER_MONTH!A6907</f>
        <v>45801</v>
      </c>
      <c r="S6915" s="86">
        <f>PER_MONTH!F6907</f>
        <v>0.85416666666666663</v>
      </c>
      <c r="T6915" s="102">
        <f>PER_MONTH!G6907</f>
        <v>0</v>
      </c>
      <c r="U6915" s="100">
        <f t="shared" si="108"/>
        <v>0</v>
      </c>
    </row>
    <row r="6916" spans="18:21" x14ac:dyDescent="0.3">
      <c r="R6916" s="85">
        <f>PER_MONTH!A6908</f>
        <v>45801</v>
      </c>
      <c r="S6916" s="86">
        <f>PER_MONTH!F6908</f>
        <v>0.875</v>
      </c>
      <c r="T6916" s="102">
        <f>PER_MONTH!G6908</f>
        <v>0</v>
      </c>
      <c r="U6916" s="100">
        <f t="shared" si="108"/>
        <v>0</v>
      </c>
    </row>
    <row r="6917" spans="18:21" x14ac:dyDescent="0.3">
      <c r="R6917" s="85">
        <f>PER_MONTH!A6909</f>
        <v>45801</v>
      </c>
      <c r="S6917" s="86">
        <f>PER_MONTH!F6909</f>
        <v>0.89583333333333337</v>
      </c>
      <c r="T6917" s="102">
        <f>PER_MONTH!G6909</f>
        <v>0</v>
      </c>
      <c r="U6917" s="100">
        <f t="shared" si="108"/>
        <v>0</v>
      </c>
    </row>
    <row r="6918" spans="18:21" x14ac:dyDescent="0.3">
      <c r="R6918" s="85">
        <f>PER_MONTH!A6910</f>
        <v>45801</v>
      </c>
      <c r="S6918" s="86">
        <f>PER_MONTH!F6910</f>
        <v>0.91666666666666663</v>
      </c>
      <c r="T6918" s="102">
        <f>PER_MONTH!G6910</f>
        <v>0</v>
      </c>
      <c r="U6918" s="100">
        <f t="shared" si="108"/>
        <v>0</v>
      </c>
    </row>
    <row r="6919" spans="18:21" x14ac:dyDescent="0.3">
      <c r="R6919" s="85">
        <f>PER_MONTH!A6911</f>
        <v>45801</v>
      </c>
      <c r="S6919" s="86">
        <f>PER_MONTH!F6911</f>
        <v>0.9375</v>
      </c>
      <c r="T6919" s="102">
        <f>PER_MONTH!G6911</f>
        <v>0</v>
      </c>
      <c r="U6919" s="100">
        <f t="shared" si="108"/>
        <v>0</v>
      </c>
    </row>
    <row r="6920" spans="18:21" x14ac:dyDescent="0.3">
      <c r="R6920" s="85">
        <f>PER_MONTH!A6912</f>
        <v>45801</v>
      </c>
      <c r="S6920" s="86">
        <f>PER_MONTH!F6912</f>
        <v>0.95833333333333337</v>
      </c>
      <c r="T6920" s="102">
        <f>PER_MONTH!G6912</f>
        <v>0</v>
      </c>
      <c r="U6920" s="100">
        <f t="shared" si="108"/>
        <v>0</v>
      </c>
    </row>
    <row r="6921" spans="18:21" x14ac:dyDescent="0.3">
      <c r="R6921" s="85">
        <f>PER_MONTH!A6913</f>
        <v>45801</v>
      </c>
      <c r="S6921" s="86">
        <f>PER_MONTH!F6913</f>
        <v>0.97916666666666663</v>
      </c>
      <c r="T6921" s="102">
        <f>PER_MONTH!G6913</f>
        <v>0</v>
      </c>
      <c r="U6921" s="100">
        <f t="shared" si="108"/>
        <v>0</v>
      </c>
    </row>
    <row r="6922" spans="18:21" x14ac:dyDescent="0.3">
      <c r="R6922" s="85">
        <f>PER_MONTH!A6914</f>
        <v>45802</v>
      </c>
      <c r="S6922" s="86">
        <f>PER_MONTH!F6914</f>
        <v>0</v>
      </c>
      <c r="T6922" s="102">
        <f>PER_MONTH!G6914</f>
        <v>0</v>
      </c>
      <c r="U6922" s="100">
        <f t="shared" si="108"/>
        <v>0</v>
      </c>
    </row>
    <row r="6923" spans="18:21" x14ac:dyDescent="0.3">
      <c r="R6923" s="85">
        <f>PER_MONTH!A6915</f>
        <v>45802</v>
      </c>
      <c r="S6923" s="86">
        <f>PER_MONTH!F6915</f>
        <v>2.0833333333333329E-2</v>
      </c>
      <c r="T6923" s="102">
        <f>PER_MONTH!G6915</f>
        <v>0</v>
      </c>
      <c r="U6923" s="100">
        <f t="shared" si="108"/>
        <v>0</v>
      </c>
    </row>
    <row r="6924" spans="18:21" x14ac:dyDescent="0.3">
      <c r="R6924" s="85">
        <f>PER_MONTH!A6916</f>
        <v>45802</v>
      </c>
      <c r="S6924" s="86">
        <f>PER_MONTH!F6916</f>
        <v>4.1666666666666657E-2</v>
      </c>
      <c r="T6924" s="102">
        <f>PER_MONTH!G6916</f>
        <v>0</v>
      </c>
      <c r="U6924" s="100">
        <f t="shared" ref="U6924:U6987" si="109">T6924/0.5</f>
        <v>0</v>
      </c>
    </row>
    <row r="6925" spans="18:21" x14ac:dyDescent="0.3">
      <c r="R6925" s="85">
        <f>PER_MONTH!A6917</f>
        <v>45802</v>
      </c>
      <c r="S6925" s="86">
        <f>PER_MONTH!F6917</f>
        <v>6.25E-2</v>
      </c>
      <c r="T6925" s="102">
        <f>PER_MONTH!G6917</f>
        <v>0</v>
      </c>
      <c r="U6925" s="100">
        <f t="shared" si="109"/>
        <v>0</v>
      </c>
    </row>
    <row r="6926" spans="18:21" x14ac:dyDescent="0.3">
      <c r="R6926" s="85">
        <f>PER_MONTH!A6918</f>
        <v>45802</v>
      </c>
      <c r="S6926" s="86">
        <f>PER_MONTH!F6918</f>
        <v>8.3333333333333329E-2</v>
      </c>
      <c r="T6926" s="102">
        <f>PER_MONTH!G6918</f>
        <v>0</v>
      </c>
      <c r="U6926" s="100">
        <f t="shared" si="109"/>
        <v>0</v>
      </c>
    </row>
    <row r="6927" spans="18:21" x14ac:dyDescent="0.3">
      <c r="R6927" s="85">
        <f>PER_MONTH!A6919</f>
        <v>45802</v>
      </c>
      <c r="S6927" s="86">
        <f>PER_MONTH!F6919</f>
        <v>0.1041666666666667</v>
      </c>
      <c r="T6927" s="102">
        <f>PER_MONTH!G6919</f>
        <v>0</v>
      </c>
      <c r="U6927" s="100">
        <f t="shared" si="109"/>
        <v>0</v>
      </c>
    </row>
    <row r="6928" spans="18:21" x14ac:dyDescent="0.3">
      <c r="R6928" s="85">
        <f>PER_MONTH!A6920</f>
        <v>45802</v>
      </c>
      <c r="S6928" s="86">
        <f>PER_MONTH!F6920</f>
        <v>0.125</v>
      </c>
      <c r="T6928" s="102">
        <f>PER_MONTH!G6920</f>
        <v>0</v>
      </c>
      <c r="U6928" s="100">
        <f t="shared" si="109"/>
        <v>0</v>
      </c>
    </row>
    <row r="6929" spans="18:21" x14ac:dyDescent="0.3">
      <c r="R6929" s="85">
        <f>PER_MONTH!A6921</f>
        <v>45802</v>
      </c>
      <c r="S6929" s="86">
        <f>PER_MONTH!F6921</f>
        <v>0.14583333333333329</v>
      </c>
      <c r="T6929" s="102">
        <f>PER_MONTH!G6921</f>
        <v>0</v>
      </c>
      <c r="U6929" s="100">
        <f t="shared" si="109"/>
        <v>0</v>
      </c>
    </row>
    <row r="6930" spans="18:21" x14ac:dyDescent="0.3">
      <c r="R6930" s="85">
        <f>PER_MONTH!A6922</f>
        <v>45802</v>
      </c>
      <c r="S6930" s="86">
        <f>PER_MONTH!F6922</f>
        <v>0.16666666666666671</v>
      </c>
      <c r="T6930" s="102">
        <f>PER_MONTH!G6922</f>
        <v>0</v>
      </c>
      <c r="U6930" s="100">
        <f t="shared" si="109"/>
        <v>0</v>
      </c>
    </row>
    <row r="6931" spans="18:21" x14ac:dyDescent="0.3">
      <c r="R6931" s="85">
        <f>PER_MONTH!A6923</f>
        <v>45802</v>
      </c>
      <c r="S6931" s="86">
        <f>PER_MONTH!F6923</f>
        <v>0.1875</v>
      </c>
      <c r="T6931" s="102">
        <f>PER_MONTH!G6923</f>
        <v>0</v>
      </c>
      <c r="U6931" s="100">
        <f t="shared" si="109"/>
        <v>0</v>
      </c>
    </row>
    <row r="6932" spans="18:21" x14ac:dyDescent="0.3">
      <c r="R6932" s="85">
        <f>PER_MONTH!A6924</f>
        <v>45802</v>
      </c>
      <c r="S6932" s="86">
        <f>PER_MONTH!F6924</f>
        <v>0.20833333333333329</v>
      </c>
      <c r="T6932" s="102">
        <f>PER_MONTH!G6924</f>
        <v>0</v>
      </c>
      <c r="U6932" s="100">
        <f t="shared" si="109"/>
        <v>0</v>
      </c>
    </row>
    <row r="6933" spans="18:21" x14ac:dyDescent="0.3">
      <c r="R6933" s="85">
        <f>PER_MONTH!A6925</f>
        <v>45802</v>
      </c>
      <c r="S6933" s="86">
        <f>PER_MONTH!F6925</f>
        <v>0.22916666666666671</v>
      </c>
      <c r="T6933" s="102">
        <f>PER_MONTH!G6925</f>
        <v>0</v>
      </c>
      <c r="U6933" s="100">
        <f t="shared" si="109"/>
        <v>0</v>
      </c>
    </row>
    <row r="6934" spans="18:21" x14ac:dyDescent="0.3">
      <c r="R6934" s="85">
        <f>PER_MONTH!A6926</f>
        <v>45802</v>
      </c>
      <c r="S6934" s="86">
        <f>PER_MONTH!F6926</f>
        <v>0.25</v>
      </c>
      <c r="T6934" s="102">
        <f>PER_MONTH!G6926</f>
        <v>0</v>
      </c>
      <c r="U6934" s="100">
        <f t="shared" si="109"/>
        <v>0</v>
      </c>
    </row>
    <row r="6935" spans="18:21" x14ac:dyDescent="0.3">
      <c r="R6935" s="85">
        <f>PER_MONTH!A6927</f>
        <v>45802</v>
      </c>
      <c r="S6935" s="86">
        <f>PER_MONTH!F6927</f>
        <v>0.27083333333333331</v>
      </c>
      <c r="T6935" s="102">
        <f>PER_MONTH!G6927</f>
        <v>0</v>
      </c>
      <c r="U6935" s="100">
        <f t="shared" si="109"/>
        <v>0</v>
      </c>
    </row>
    <row r="6936" spans="18:21" x14ac:dyDescent="0.3">
      <c r="R6936" s="85">
        <f>PER_MONTH!A6928</f>
        <v>45802</v>
      </c>
      <c r="S6936" s="86">
        <f>PER_MONTH!F6928</f>
        <v>0.29166666666666669</v>
      </c>
      <c r="T6936" s="102">
        <f>PER_MONTH!G6928</f>
        <v>0</v>
      </c>
      <c r="U6936" s="100">
        <f t="shared" si="109"/>
        <v>0</v>
      </c>
    </row>
    <row r="6937" spans="18:21" x14ac:dyDescent="0.3">
      <c r="R6937" s="85">
        <f>PER_MONTH!A6929</f>
        <v>45802</v>
      </c>
      <c r="S6937" s="86">
        <f>PER_MONTH!F6929</f>
        <v>0.3125</v>
      </c>
      <c r="T6937" s="102">
        <f>PER_MONTH!G6929</f>
        <v>0</v>
      </c>
      <c r="U6937" s="100">
        <f t="shared" si="109"/>
        <v>0</v>
      </c>
    </row>
    <row r="6938" spans="18:21" x14ac:dyDescent="0.3">
      <c r="R6938" s="85">
        <f>PER_MONTH!A6930</f>
        <v>45802</v>
      </c>
      <c r="S6938" s="86">
        <f>PER_MONTH!F6930</f>
        <v>0.33333333333333331</v>
      </c>
      <c r="T6938" s="102">
        <f>PER_MONTH!G6930</f>
        <v>0</v>
      </c>
      <c r="U6938" s="100">
        <f t="shared" si="109"/>
        <v>0</v>
      </c>
    </row>
    <row r="6939" spans="18:21" x14ac:dyDescent="0.3">
      <c r="R6939" s="85">
        <f>PER_MONTH!A6931</f>
        <v>45802</v>
      </c>
      <c r="S6939" s="86">
        <f>PER_MONTH!F6931</f>
        <v>0.35416666666666669</v>
      </c>
      <c r="T6939" s="102">
        <f>PER_MONTH!G6931</f>
        <v>0</v>
      </c>
      <c r="U6939" s="100">
        <f t="shared" si="109"/>
        <v>0</v>
      </c>
    </row>
    <row r="6940" spans="18:21" x14ac:dyDescent="0.3">
      <c r="R6940" s="85">
        <f>PER_MONTH!A6932</f>
        <v>45802</v>
      </c>
      <c r="S6940" s="86">
        <f>PER_MONTH!F6932</f>
        <v>0.375</v>
      </c>
      <c r="T6940" s="102">
        <f>PER_MONTH!G6932</f>
        <v>0</v>
      </c>
      <c r="U6940" s="100">
        <f t="shared" si="109"/>
        <v>0</v>
      </c>
    </row>
    <row r="6941" spans="18:21" x14ac:dyDescent="0.3">
      <c r="R6941" s="85">
        <f>PER_MONTH!A6933</f>
        <v>45802</v>
      </c>
      <c r="S6941" s="86">
        <f>PER_MONTH!F6933</f>
        <v>0.39583333333333331</v>
      </c>
      <c r="T6941" s="102">
        <f>PER_MONTH!G6933</f>
        <v>0</v>
      </c>
      <c r="U6941" s="100">
        <f t="shared" si="109"/>
        <v>0</v>
      </c>
    </row>
    <row r="6942" spans="18:21" x14ac:dyDescent="0.3">
      <c r="R6942" s="85">
        <f>PER_MONTH!A6934</f>
        <v>45802</v>
      </c>
      <c r="S6942" s="86">
        <f>PER_MONTH!F6934</f>
        <v>0.41666666666666669</v>
      </c>
      <c r="T6942" s="102">
        <f>PER_MONTH!G6934</f>
        <v>0</v>
      </c>
      <c r="U6942" s="100">
        <f t="shared" si="109"/>
        <v>0</v>
      </c>
    </row>
    <row r="6943" spans="18:21" x14ac:dyDescent="0.3">
      <c r="R6943" s="85">
        <f>PER_MONTH!A6935</f>
        <v>45802</v>
      </c>
      <c r="S6943" s="86">
        <f>PER_MONTH!F6935</f>
        <v>0.4375</v>
      </c>
      <c r="T6943" s="102">
        <f>PER_MONTH!G6935</f>
        <v>0</v>
      </c>
      <c r="U6943" s="100">
        <f t="shared" si="109"/>
        <v>0</v>
      </c>
    </row>
    <row r="6944" spans="18:21" x14ac:dyDescent="0.3">
      <c r="R6944" s="85">
        <f>PER_MONTH!A6936</f>
        <v>45802</v>
      </c>
      <c r="S6944" s="86">
        <f>PER_MONTH!F6936</f>
        <v>0.45833333333333331</v>
      </c>
      <c r="T6944" s="102">
        <f>PER_MONTH!G6936</f>
        <v>0</v>
      </c>
      <c r="U6944" s="100">
        <f t="shared" si="109"/>
        <v>0</v>
      </c>
    </row>
    <row r="6945" spans="18:21" x14ac:dyDescent="0.3">
      <c r="R6945" s="85">
        <f>PER_MONTH!A6937</f>
        <v>45802</v>
      </c>
      <c r="S6945" s="86">
        <f>PER_MONTH!F6937</f>
        <v>0.47916666666666669</v>
      </c>
      <c r="T6945" s="102">
        <f>PER_MONTH!G6937</f>
        <v>0</v>
      </c>
      <c r="U6945" s="100">
        <f t="shared" si="109"/>
        <v>0</v>
      </c>
    </row>
    <row r="6946" spans="18:21" x14ac:dyDescent="0.3">
      <c r="R6946" s="85">
        <f>PER_MONTH!A6938</f>
        <v>45802</v>
      </c>
      <c r="S6946" s="86">
        <f>PER_MONTH!F6938</f>
        <v>0.5</v>
      </c>
      <c r="T6946" s="102">
        <f>PER_MONTH!G6938</f>
        <v>0</v>
      </c>
      <c r="U6946" s="100">
        <f t="shared" si="109"/>
        <v>0</v>
      </c>
    </row>
    <row r="6947" spans="18:21" x14ac:dyDescent="0.3">
      <c r="R6947" s="85">
        <f>PER_MONTH!A6939</f>
        <v>45802</v>
      </c>
      <c r="S6947" s="86">
        <f>PER_MONTH!F6939</f>
        <v>0.52083333333333337</v>
      </c>
      <c r="T6947" s="102">
        <f>PER_MONTH!G6939</f>
        <v>0</v>
      </c>
      <c r="U6947" s="100">
        <f t="shared" si="109"/>
        <v>0</v>
      </c>
    </row>
    <row r="6948" spans="18:21" x14ac:dyDescent="0.3">
      <c r="R6948" s="85">
        <f>PER_MONTH!A6940</f>
        <v>45802</v>
      </c>
      <c r="S6948" s="86">
        <f>PER_MONTH!F6940</f>
        <v>0.54166666666666663</v>
      </c>
      <c r="T6948" s="102">
        <f>PER_MONTH!G6940</f>
        <v>0</v>
      </c>
      <c r="U6948" s="100">
        <f t="shared" si="109"/>
        <v>0</v>
      </c>
    </row>
    <row r="6949" spans="18:21" x14ac:dyDescent="0.3">
      <c r="R6949" s="85">
        <f>PER_MONTH!A6941</f>
        <v>45802</v>
      </c>
      <c r="S6949" s="86">
        <f>PER_MONTH!F6941</f>
        <v>0.5625</v>
      </c>
      <c r="T6949" s="102">
        <f>PER_MONTH!G6941</f>
        <v>0</v>
      </c>
      <c r="U6949" s="100">
        <f t="shared" si="109"/>
        <v>0</v>
      </c>
    </row>
    <row r="6950" spans="18:21" x14ac:dyDescent="0.3">
      <c r="R6950" s="85">
        <f>PER_MONTH!A6942</f>
        <v>45802</v>
      </c>
      <c r="S6950" s="86">
        <f>PER_MONTH!F6942</f>
        <v>0.58333333333333337</v>
      </c>
      <c r="T6950" s="102">
        <f>PER_MONTH!G6942</f>
        <v>0</v>
      </c>
      <c r="U6950" s="100">
        <f t="shared" si="109"/>
        <v>0</v>
      </c>
    </row>
    <row r="6951" spans="18:21" x14ac:dyDescent="0.3">
      <c r="R6951" s="85">
        <f>PER_MONTH!A6943</f>
        <v>45802</v>
      </c>
      <c r="S6951" s="86">
        <f>PER_MONTH!F6943</f>
        <v>0.60416666666666663</v>
      </c>
      <c r="T6951" s="102">
        <f>PER_MONTH!G6943</f>
        <v>0</v>
      </c>
      <c r="U6951" s="100">
        <f t="shared" si="109"/>
        <v>0</v>
      </c>
    </row>
    <row r="6952" spans="18:21" x14ac:dyDescent="0.3">
      <c r="R6952" s="85">
        <f>PER_MONTH!A6944</f>
        <v>45802</v>
      </c>
      <c r="S6952" s="86">
        <f>PER_MONTH!F6944</f>
        <v>0.625</v>
      </c>
      <c r="T6952" s="102">
        <f>PER_MONTH!G6944</f>
        <v>0</v>
      </c>
      <c r="U6952" s="100">
        <f t="shared" si="109"/>
        <v>0</v>
      </c>
    </row>
    <row r="6953" spans="18:21" x14ac:dyDescent="0.3">
      <c r="R6953" s="85">
        <f>PER_MONTH!A6945</f>
        <v>45802</v>
      </c>
      <c r="S6953" s="86">
        <f>PER_MONTH!F6945</f>
        <v>0.64583333333333337</v>
      </c>
      <c r="T6953" s="102">
        <f>PER_MONTH!G6945</f>
        <v>0</v>
      </c>
      <c r="U6953" s="100">
        <f t="shared" si="109"/>
        <v>0</v>
      </c>
    </row>
    <row r="6954" spans="18:21" x14ac:dyDescent="0.3">
      <c r="R6954" s="85">
        <f>PER_MONTH!A6946</f>
        <v>45802</v>
      </c>
      <c r="S6954" s="86">
        <f>PER_MONTH!F6946</f>
        <v>0.66666666666666663</v>
      </c>
      <c r="T6954" s="102">
        <f>PER_MONTH!G6946</f>
        <v>0</v>
      </c>
      <c r="U6954" s="100">
        <f t="shared" si="109"/>
        <v>0</v>
      </c>
    </row>
    <row r="6955" spans="18:21" x14ac:dyDescent="0.3">
      <c r="R6955" s="85">
        <f>PER_MONTH!A6947</f>
        <v>45802</v>
      </c>
      <c r="S6955" s="86">
        <f>PER_MONTH!F6947</f>
        <v>0.6875</v>
      </c>
      <c r="T6955" s="102">
        <f>PER_MONTH!G6947</f>
        <v>0</v>
      </c>
      <c r="U6955" s="100">
        <f t="shared" si="109"/>
        <v>0</v>
      </c>
    </row>
    <row r="6956" spans="18:21" x14ac:dyDescent="0.3">
      <c r="R6956" s="85">
        <f>PER_MONTH!A6948</f>
        <v>45802</v>
      </c>
      <c r="S6956" s="86">
        <f>PER_MONTH!F6948</f>
        <v>0.70833333333333337</v>
      </c>
      <c r="T6956" s="102">
        <f>PER_MONTH!G6948</f>
        <v>0</v>
      </c>
      <c r="U6956" s="100">
        <f t="shared" si="109"/>
        <v>0</v>
      </c>
    </row>
    <row r="6957" spans="18:21" x14ac:dyDescent="0.3">
      <c r="R6957" s="85">
        <f>PER_MONTH!A6949</f>
        <v>45802</v>
      </c>
      <c r="S6957" s="86">
        <f>PER_MONTH!F6949</f>
        <v>0.72916666666666663</v>
      </c>
      <c r="T6957" s="102">
        <f>PER_MONTH!G6949</f>
        <v>0</v>
      </c>
      <c r="U6957" s="100">
        <f t="shared" si="109"/>
        <v>0</v>
      </c>
    </row>
    <row r="6958" spans="18:21" x14ac:dyDescent="0.3">
      <c r="R6958" s="85">
        <f>PER_MONTH!A6950</f>
        <v>45802</v>
      </c>
      <c r="S6958" s="86">
        <f>PER_MONTH!F6950</f>
        <v>0.75</v>
      </c>
      <c r="T6958" s="102">
        <f>PER_MONTH!G6950</f>
        <v>0</v>
      </c>
      <c r="U6958" s="100">
        <f t="shared" si="109"/>
        <v>0</v>
      </c>
    </row>
    <row r="6959" spans="18:21" x14ac:dyDescent="0.3">
      <c r="R6959" s="85">
        <f>PER_MONTH!A6951</f>
        <v>45802</v>
      </c>
      <c r="S6959" s="86">
        <f>PER_MONTH!F6951</f>
        <v>0.77083333333333337</v>
      </c>
      <c r="T6959" s="102">
        <f>PER_MONTH!G6951</f>
        <v>0</v>
      </c>
      <c r="U6959" s="100">
        <f t="shared" si="109"/>
        <v>0</v>
      </c>
    </row>
    <row r="6960" spans="18:21" x14ac:dyDescent="0.3">
      <c r="R6960" s="85">
        <f>PER_MONTH!A6952</f>
        <v>45802</v>
      </c>
      <c r="S6960" s="86">
        <f>PER_MONTH!F6952</f>
        <v>0.79166666666666663</v>
      </c>
      <c r="T6960" s="102">
        <f>PER_MONTH!G6952</f>
        <v>0</v>
      </c>
      <c r="U6960" s="100">
        <f t="shared" si="109"/>
        <v>0</v>
      </c>
    </row>
    <row r="6961" spans="18:21" x14ac:dyDescent="0.3">
      <c r="R6961" s="85">
        <f>PER_MONTH!A6953</f>
        <v>45802</v>
      </c>
      <c r="S6961" s="86">
        <f>PER_MONTH!F6953</f>
        <v>0.8125</v>
      </c>
      <c r="T6961" s="102">
        <f>PER_MONTH!G6953</f>
        <v>0</v>
      </c>
      <c r="U6961" s="100">
        <f t="shared" si="109"/>
        <v>0</v>
      </c>
    </row>
    <row r="6962" spans="18:21" x14ac:dyDescent="0.3">
      <c r="R6962" s="85">
        <f>PER_MONTH!A6954</f>
        <v>45802</v>
      </c>
      <c r="S6962" s="86">
        <f>PER_MONTH!F6954</f>
        <v>0.83333333333333337</v>
      </c>
      <c r="T6962" s="102">
        <f>PER_MONTH!G6954</f>
        <v>0</v>
      </c>
      <c r="U6962" s="100">
        <f t="shared" si="109"/>
        <v>0</v>
      </c>
    </row>
    <row r="6963" spans="18:21" x14ac:dyDescent="0.3">
      <c r="R6963" s="85">
        <f>PER_MONTH!A6955</f>
        <v>45802</v>
      </c>
      <c r="S6963" s="86">
        <f>PER_MONTH!F6955</f>
        <v>0.85416666666666663</v>
      </c>
      <c r="T6963" s="102">
        <f>PER_MONTH!G6955</f>
        <v>0</v>
      </c>
      <c r="U6963" s="100">
        <f t="shared" si="109"/>
        <v>0</v>
      </c>
    </row>
    <row r="6964" spans="18:21" x14ac:dyDescent="0.3">
      <c r="R6964" s="85">
        <f>PER_MONTH!A6956</f>
        <v>45802</v>
      </c>
      <c r="S6964" s="86">
        <f>PER_MONTH!F6956</f>
        <v>0.875</v>
      </c>
      <c r="T6964" s="102">
        <f>PER_MONTH!G6956</f>
        <v>0</v>
      </c>
      <c r="U6964" s="100">
        <f t="shared" si="109"/>
        <v>0</v>
      </c>
    </row>
    <row r="6965" spans="18:21" x14ac:dyDescent="0.3">
      <c r="R6965" s="85">
        <f>PER_MONTH!A6957</f>
        <v>45802</v>
      </c>
      <c r="S6965" s="86">
        <f>PER_MONTH!F6957</f>
        <v>0.89583333333333337</v>
      </c>
      <c r="T6965" s="102">
        <f>PER_MONTH!G6957</f>
        <v>0</v>
      </c>
      <c r="U6965" s="100">
        <f t="shared" si="109"/>
        <v>0</v>
      </c>
    </row>
    <row r="6966" spans="18:21" x14ac:dyDescent="0.3">
      <c r="R6966" s="85">
        <f>PER_MONTH!A6958</f>
        <v>45802</v>
      </c>
      <c r="S6966" s="86">
        <f>PER_MONTH!F6958</f>
        <v>0.91666666666666663</v>
      </c>
      <c r="T6966" s="102">
        <f>PER_MONTH!G6958</f>
        <v>0</v>
      </c>
      <c r="U6966" s="100">
        <f t="shared" si="109"/>
        <v>0</v>
      </c>
    </row>
    <row r="6967" spans="18:21" x14ac:dyDescent="0.3">
      <c r="R6967" s="85">
        <f>PER_MONTH!A6959</f>
        <v>45802</v>
      </c>
      <c r="S6967" s="86">
        <f>PER_MONTH!F6959</f>
        <v>0.9375</v>
      </c>
      <c r="T6967" s="102">
        <f>PER_MONTH!G6959</f>
        <v>0</v>
      </c>
      <c r="U6967" s="100">
        <f t="shared" si="109"/>
        <v>0</v>
      </c>
    </row>
    <row r="6968" spans="18:21" x14ac:dyDescent="0.3">
      <c r="R6968" s="85">
        <f>PER_MONTH!A6960</f>
        <v>45802</v>
      </c>
      <c r="S6968" s="86">
        <f>PER_MONTH!F6960</f>
        <v>0.95833333333333337</v>
      </c>
      <c r="T6968" s="102">
        <f>PER_MONTH!G6960</f>
        <v>0</v>
      </c>
      <c r="U6968" s="100">
        <f t="shared" si="109"/>
        <v>0</v>
      </c>
    </row>
    <row r="6969" spans="18:21" x14ac:dyDescent="0.3">
      <c r="R6969" s="85">
        <f>PER_MONTH!A6961</f>
        <v>45802</v>
      </c>
      <c r="S6969" s="86">
        <f>PER_MONTH!F6961</f>
        <v>0.97916666666666663</v>
      </c>
      <c r="T6969" s="102">
        <f>PER_MONTH!G6961</f>
        <v>0</v>
      </c>
      <c r="U6969" s="100">
        <f t="shared" si="109"/>
        <v>0</v>
      </c>
    </row>
    <row r="6970" spans="18:21" x14ac:dyDescent="0.3">
      <c r="R6970" s="85">
        <f>PER_MONTH!A6962</f>
        <v>45803</v>
      </c>
      <c r="S6970" s="86">
        <f>PER_MONTH!F6962</f>
        <v>0</v>
      </c>
      <c r="T6970" s="102">
        <f>PER_MONTH!G6962</f>
        <v>0</v>
      </c>
      <c r="U6970" s="100">
        <f t="shared" si="109"/>
        <v>0</v>
      </c>
    </row>
    <row r="6971" spans="18:21" x14ac:dyDescent="0.3">
      <c r="R6971" s="85">
        <f>PER_MONTH!A6963</f>
        <v>45803</v>
      </c>
      <c r="S6971" s="86">
        <f>PER_MONTH!F6963</f>
        <v>2.0833333333333329E-2</v>
      </c>
      <c r="T6971" s="102">
        <f>PER_MONTH!G6963</f>
        <v>0</v>
      </c>
      <c r="U6971" s="100">
        <f t="shared" si="109"/>
        <v>0</v>
      </c>
    </row>
    <row r="6972" spans="18:21" x14ac:dyDescent="0.3">
      <c r="R6972" s="85">
        <f>PER_MONTH!A6964</f>
        <v>45803</v>
      </c>
      <c r="S6972" s="86">
        <f>PER_MONTH!F6964</f>
        <v>4.1666666666666657E-2</v>
      </c>
      <c r="T6972" s="102">
        <f>PER_MONTH!G6964</f>
        <v>0</v>
      </c>
      <c r="U6972" s="100">
        <f t="shared" si="109"/>
        <v>0</v>
      </c>
    </row>
    <row r="6973" spans="18:21" x14ac:dyDescent="0.3">
      <c r="R6973" s="85">
        <f>PER_MONTH!A6965</f>
        <v>45803</v>
      </c>
      <c r="S6973" s="86">
        <f>PER_MONTH!F6965</f>
        <v>6.25E-2</v>
      </c>
      <c r="T6973" s="102">
        <f>PER_MONTH!G6965</f>
        <v>0</v>
      </c>
      <c r="U6973" s="100">
        <f t="shared" si="109"/>
        <v>0</v>
      </c>
    </row>
    <row r="6974" spans="18:21" x14ac:dyDescent="0.3">
      <c r="R6974" s="85">
        <f>PER_MONTH!A6966</f>
        <v>45803</v>
      </c>
      <c r="S6974" s="86">
        <f>PER_MONTH!F6966</f>
        <v>8.3333333333333329E-2</v>
      </c>
      <c r="T6974" s="102">
        <f>PER_MONTH!G6966</f>
        <v>0</v>
      </c>
      <c r="U6974" s="100">
        <f t="shared" si="109"/>
        <v>0</v>
      </c>
    </row>
    <row r="6975" spans="18:21" x14ac:dyDescent="0.3">
      <c r="R6975" s="85">
        <f>PER_MONTH!A6967</f>
        <v>45803</v>
      </c>
      <c r="S6975" s="86">
        <f>PER_MONTH!F6967</f>
        <v>0.1041666666666667</v>
      </c>
      <c r="T6975" s="102">
        <f>PER_MONTH!G6967</f>
        <v>0</v>
      </c>
      <c r="U6975" s="100">
        <f t="shared" si="109"/>
        <v>0</v>
      </c>
    </row>
    <row r="6976" spans="18:21" x14ac:dyDescent="0.3">
      <c r="R6976" s="85">
        <f>PER_MONTH!A6968</f>
        <v>45803</v>
      </c>
      <c r="S6976" s="86">
        <f>PER_MONTH!F6968</f>
        <v>0.125</v>
      </c>
      <c r="T6976" s="102">
        <f>PER_MONTH!G6968</f>
        <v>0</v>
      </c>
      <c r="U6976" s="100">
        <f t="shared" si="109"/>
        <v>0</v>
      </c>
    </row>
    <row r="6977" spans="18:21" x14ac:dyDescent="0.3">
      <c r="R6977" s="85">
        <f>PER_MONTH!A6969</f>
        <v>45803</v>
      </c>
      <c r="S6977" s="86">
        <f>PER_MONTH!F6969</f>
        <v>0.14583333333333329</v>
      </c>
      <c r="T6977" s="102">
        <f>PER_MONTH!G6969</f>
        <v>0</v>
      </c>
      <c r="U6977" s="100">
        <f t="shared" si="109"/>
        <v>0</v>
      </c>
    </row>
    <row r="6978" spans="18:21" x14ac:dyDescent="0.3">
      <c r="R6978" s="85">
        <f>PER_MONTH!A6970</f>
        <v>45803</v>
      </c>
      <c r="S6978" s="86">
        <f>PER_MONTH!F6970</f>
        <v>0.16666666666666671</v>
      </c>
      <c r="T6978" s="102">
        <f>PER_MONTH!G6970</f>
        <v>0</v>
      </c>
      <c r="U6978" s="100">
        <f t="shared" si="109"/>
        <v>0</v>
      </c>
    </row>
    <row r="6979" spans="18:21" x14ac:dyDescent="0.3">
      <c r="R6979" s="85">
        <f>PER_MONTH!A6971</f>
        <v>45803</v>
      </c>
      <c r="S6979" s="86">
        <f>PER_MONTH!F6971</f>
        <v>0.1875</v>
      </c>
      <c r="T6979" s="102">
        <f>PER_MONTH!G6971</f>
        <v>0</v>
      </c>
      <c r="U6979" s="100">
        <f t="shared" si="109"/>
        <v>0</v>
      </c>
    </row>
    <row r="6980" spans="18:21" x14ac:dyDescent="0.3">
      <c r="R6980" s="85">
        <f>PER_MONTH!A6972</f>
        <v>45803</v>
      </c>
      <c r="S6980" s="86">
        <f>PER_MONTH!F6972</f>
        <v>0.20833333333333329</v>
      </c>
      <c r="T6980" s="102">
        <f>PER_MONTH!G6972</f>
        <v>0</v>
      </c>
      <c r="U6980" s="100">
        <f t="shared" si="109"/>
        <v>0</v>
      </c>
    </row>
    <row r="6981" spans="18:21" x14ac:dyDescent="0.3">
      <c r="R6981" s="85">
        <f>PER_MONTH!A6973</f>
        <v>45803</v>
      </c>
      <c r="S6981" s="86">
        <f>PER_MONTH!F6973</f>
        <v>0.22916666666666671</v>
      </c>
      <c r="T6981" s="102">
        <f>PER_MONTH!G6973</f>
        <v>0</v>
      </c>
      <c r="U6981" s="100">
        <f t="shared" si="109"/>
        <v>0</v>
      </c>
    </row>
    <row r="6982" spans="18:21" x14ac:dyDescent="0.3">
      <c r="R6982" s="85">
        <f>PER_MONTH!A6974</f>
        <v>45803</v>
      </c>
      <c r="S6982" s="86">
        <f>PER_MONTH!F6974</f>
        <v>0.25</v>
      </c>
      <c r="T6982" s="102">
        <f>PER_MONTH!G6974</f>
        <v>0</v>
      </c>
      <c r="U6982" s="100">
        <f t="shared" si="109"/>
        <v>0</v>
      </c>
    </row>
    <row r="6983" spans="18:21" x14ac:dyDescent="0.3">
      <c r="R6983" s="85">
        <f>PER_MONTH!A6975</f>
        <v>45803</v>
      </c>
      <c r="S6983" s="86">
        <f>PER_MONTH!F6975</f>
        <v>0.27083333333333331</v>
      </c>
      <c r="T6983" s="102">
        <f>PER_MONTH!G6975</f>
        <v>0</v>
      </c>
      <c r="U6983" s="100">
        <f t="shared" si="109"/>
        <v>0</v>
      </c>
    </row>
    <row r="6984" spans="18:21" x14ac:dyDescent="0.3">
      <c r="R6984" s="85">
        <f>PER_MONTH!A6976</f>
        <v>45803</v>
      </c>
      <c r="S6984" s="86">
        <f>PER_MONTH!F6976</f>
        <v>0.29166666666666669</v>
      </c>
      <c r="T6984" s="102">
        <f>PER_MONTH!G6976</f>
        <v>0</v>
      </c>
      <c r="U6984" s="100">
        <f t="shared" si="109"/>
        <v>0</v>
      </c>
    </row>
    <row r="6985" spans="18:21" x14ac:dyDescent="0.3">
      <c r="R6985" s="85">
        <f>PER_MONTH!A6977</f>
        <v>45803</v>
      </c>
      <c r="S6985" s="86">
        <f>PER_MONTH!F6977</f>
        <v>0.3125</v>
      </c>
      <c r="T6985" s="102">
        <f>PER_MONTH!G6977</f>
        <v>0</v>
      </c>
      <c r="U6985" s="100">
        <f t="shared" si="109"/>
        <v>0</v>
      </c>
    </row>
    <row r="6986" spans="18:21" x14ac:dyDescent="0.3">
      <c r="R6986" s="85">
        <f>PER_MONTH!A6978</f>
        <v>45803</v>
      </c>
      <c r="S6986" s="86">
        <f>PER_MONTH!F6978</f>
        <v>0.33333333333333331</v>
      </c>
      <c r="T6986" s="102">
        <f>PER_MONTH!G6978</f>
        <v>0</v>
      </c>
      <c r="U6986" s="100">
        <f t="shared" si="109"/>
        <v>0</v>
      </c>
    </row>
    <row r="6987" spans="18:21" x14ac:dyDescent="0.3">
      <c r="R6987" s="85">
        <f>PER_MONTH!A6979</f>
        <v>45803</v>
      </c>
      <c r="S6987" s="86">
        <f>PER_MONTH!F6979</f>
        <v>0.35416666666666669</v>
      </c>
      <c r="T6987" s="102">
        <f>PER_MONTH!G6979</f>
        <v>0</v>
      </c>
      <c r="U6987" s="100">
        <f t="shared" si="109"/>
        <v>0</v>
      </c>
    </row>
    <row r="6988" spans="18:21" x14ac:dyDescent="0.3">
      <c r="R6988" s="85">
        <f>PER_MONTH!A6980</f>
        <v>45803</v>
      </c>
      <c r="S6988" s="86">
        <f>PER_MONTH!F6980</f>
        <v>0.375</v>
      </c>
      <c r="T6988" s="102">
        <f>PER_MONTH!G6980</f>
        <v>0</v>
      </c>
      <c r="U6988" s="100">
        <f t="shared" ref="U6988:U7051" si="110">T6988/0.5</f>
        <v>0</v>
      </c>
    </row>
    <row r="6989" spans="18:21" x14ac:dyDescent="0.3">
      <c r="R6989" s="85">
        <f>PER_MONTH!A6981</f>
        <v>45803</v>
      </c>
      <c r="S6989" s="86">
        <f>PER_MONTH!F6981</f>
        <v>0.39583333333333331</v>
      </c>
      <c r="T6989" s="102">
        <f>PER_MONTH!G6981</f>
        <v>0</v>
      </c>
      <c r="U6989" s="100">
        <f t="shared" si="110"/>
        <v>0</v>
      </c>
    </row>
    <row r="6990" spans="18:21" x14ac:dyDescent="0.3">
      <c r="R6990" s="85">
        <f>PER_MONTH!A6982</f>
        <v>45803</v>
      </c>
      <c r="S6990" s="86">
        <f>PER_MONTH!F6982</f>
        <v>0.41666666666666669</v>
      </c>
      <c r="T6990" s="102">
        <f>PER_MONTH!G6982</f>
        <v>0</v>
      </c>
      <c r="U6990" s="100">
        <f t="shared" si="110"/>
        <v>0</v>
      </c>
    </row>
    <row r="6991" spans="18:21" x14ac:dyDescent="0.3">
      <c r="R6991" s="85">
        <f>PER_MONTH!A6983</f>
        <v>45803</v>
      </c>
      <c r="S6991" s="86">
        <f>PER_MONTH!F6983</f>
        <v>0.4375</v>
      </c>
      <c r="T6991" s="102">
        <f>PER_MONTH!G6983</f>
        <v>0</v>
      </c>
      <c r="U6991" s="100">
        <f t="shared" si="110"/>
        <v>0</v>
      </c>
    </row>
    <row r="6992" spans="18:21" x14ac:dyDescent="0.3">
      <c r="R6992" s="85">
        <f>PER_MONTH!A6984</f>
        <v>45803</v>
      </c>
      <c r="S6992" s="86">
        <f>PER_MONTH!F6984</f>
        <v>0.45833333333333331</v>
      </c>
      <c r="T6992" s="102">
        <f>PER_MONTH!G6984</f>
        <v>0</v>
      </c>
      <c r="U6992" s="100">
        <f t="shared" si="110"/>
        <v>0</v>
      </c>
    </row>
    <row r="6993" spans="18:21" x14ac:dyDescent="0.3">
      <c r="R6993" s="85">
        <f>PER_MONTH!A6985</f>
        <v>45803</v>
      </c>
      <c r="S6993" s="86">
        <f>PER_MONTH!F6985</f>
        <v>0.47916666666666669</v>
      </c>
      <c r="T6993" s="102">
        <f>PER_MONTH!G6985</f>
        <v>0</v>
      </c>
      <c r="U6993" s="100">
        <f t="shared" si="110"/>
        <v>0</v>
      </c>
    </row>
    <row r="6994" spans="18:21" x14ac:dyDescent="0.3">
      <c r="R6994" s="85">
        <f>PER_MONTH!A6986</f>
        <v>45803</v>
      </c>
      <c r="S6994" s="86">
        <f>PER_MONTH!F6986</f>
        <v>0.5</v>
      </c>
      <c r="T6994" s="102">
        <f>PER_MONTH!G6986</f>
        <v>0</v>
      </c>
      <c r="U6994" s="100">
        <f t="shared" si="110"/>
        <v>0</v>
      </c>
    </row>
    <row r="6995" spans="18:21" x14ac:dyDescent="0.3">
      <c r="R6995" s="85">
        <f>PER_MONTH!A6987</f>
        <v>45803</v>
      </c>
      <c r="S6995" s="86">
        <f>PER_MONTH!F6987</f>
        <v>0.52083333333333337</v>
      </c>
      <c r="T6995" s="102">
        <f>PER_MONTH!G6987</f>
        <v>0</v>
      </c>
      <c r="U6995" s="100">
        <f t="shared" si="110"/>
        <v>0</v>
      </c>
    </row>
    <row r="6996" spans="18:21" x14ac:dyDescent="0.3">
      <c r="R6996" s="85">
        <f>PER_MONTH!A6988</f>
        <v>45803</v>
      </c>
      <c r="S6996" s="86">
        <f>PER_MONTH!F6988</f>
        <v>0.54166666666666663</v>
      </c>
      <c r="T6996" s="102">
        <f>PER_MONTH!G6988</f>
        <v>0</v>
      </c>
      <c r="U6996" s="100">
        <f t="shared" si="110"/>
        <v>0</v>
      </c>
    </row>
    <row r="6997" spans="18:21" x14ac:dyDescent="0.3">
      <c r="R6997" s="85">
        <f>PER_MONTH!A6989</f>
        <v>45803</v>
      </c>
      <c r="S6997" s="86">
        <f>PER_MONTH!F6989</f>
        <v>0.5625</v>
      </c>
      <c r="T6997" s="102">
        <f>PER_MONTH!G6989</f>
        <v>0</v>
      </c>
      <c r="U6997" s="100">
        <f t="shared" si="110"/>
        <v>0</v>
      </c>
    </row>
    <row r="6998" spans="18:21" x14ac:dyDescent="0.3">
      <c r="R6998" s="85">
        <f>PER_MONTH!A6990</f>
        <v>45803</v>
      </c>
      <c r="S6998" s="86">
        <f>PER_MONTH!F6990</f>
        <v>0.58333333333333337</v>
      </c>
      <c r="T6998" s="102">
        <f>PER_MONTH!G6990</f>
        <v>0</v>
      </c>
      <c r="U6998" s="100">
        <f t="shared" si="110"/>
        <v>0</v>
      </c>
    </row>
    <row r="6999" spans="18:21" x14ac:dyDescent="0.3">
      <c r="R6999" s="85">
        <f>PER_MONTH!A6991</f>
        <v>45803</v>
      </c>
      <c r="S6999" s="86">
        <f>PER_MONTH!F6991</f>
        <v>0.60416666666666663</v>
      </c>
      <c r="T6999" s="102">
        <f>PER_MONTH!G6991</f>
        <v>0</v>
      </c>
      <c r="U6999" s="100">
        <f t="shared" si="110"/>
        <v>0</v>
      </c>
    </row>
    <row r="7000" spans="18:21" x14ac:dyDescent="0.3">
      <c r="R7000" s="85">
        <f>PER_MONTH!A6992</f>
        <v>45803</v>
      </c>
      <c r="S7000" s="86">
        <f>PER_MONTH!F6992</f>
        <v>0.625</v>
      </c>
      <c r="T7000" s="102">
        <f>PER_MONTH!G6992</f>
        <v>0</v>
      </c>
      <c r="U7000" s="100">
        <f t="shared" si="110"/>
        <v>0</v>
      </c>
    </row>
    <row r="7001" spans="18:21" x14ac:dyDescent="0.3">
      <c r="R7001" s="85">
        <f>PER_MONTH!A6993</f>
        <v>45803</v>
      </c>
      <c r="S7001" s="86">
        <f>PER_MONTH!F6993</f>
        <v>0.64583333333333337</v>
      </c>
      <c r="T7001" s="102">
        <f>PER_MONTH!G6993</f>
        <v>0</v>
      </c>
      <c r="U7001" s="100">
        <f t="shared" si="110"/>
        <v>0</v>
      </c>
    </row>
    <row r="7002" spans="18:21" x14ac:dyDescent="0.3">
      <c r="R7002" s="85">
        <f>PER_MONTH!A6994</f>
        <v>45803</v>
      </c>
      <c r="S7002" s="86">
        <f>PER_MONTH!F6994</f>
        <v>0.66666666666666663</v>
      </c>
      <c r="T7002" s="102">
        <f>PER_MONTH!G6994</f>
        <v>0</v>
      </c>
      <c r="U7002" s="100">
        <f t="shared" si="110"/>
        <v>0</v>
      </c>
    </row>
    <row r="7003" spans="18:21" x14ac:dyDescent="0.3">
      <c r="R7003" s="85">
        <f>PER_MONTH!A6995</f>
        <v>45803</v>
      </c>
      <c r="S7003" s="86">
        <f>PER_MONTH!F6995</f>
        <v>0.6875</v>
      </c>
      <c r="T7003" s="102">
        <f>PER_MONTH!G6995</f>
        <v>0</v>
      </c>
      <c r="U7003" s="100">
        <f t="shared" si="110"/>
        <v>0</v>
      </c>
    </row>
    <row r="7004" spans="18:21" x14ac:dyDescent="0.3">
      <c r="R7004" s="85">
        <f>PER_MONTH!A6996</f>
        <v>45803</v>
      </c>
      <c r="S7004" s="86">
        <f>PER_MONTH!F6996</f>
        <v>0.70833333333333337</v>
      </c>
      <c r="T7004" s="102">
        <f>PER_MONTH!G6996</f>
        <v>0</v>
      </c>
      <c r="U7004" s="100">
        <f t="shared" si="110"/>
        <v>0</v>
      </c>
    </row>
    <row r="7005" spans="18:21" x14ac:dyDescent="0.3">
      <c r="R7005" s="85">
        <f>PER_MONTH!A6997</f>
        <v>45803</v>
      </c>
      <c r="S7005" s="86">
        <f>PER_MONTH!F6997</f>
        <v>0.72916666666666663</v>
      </c>
      <c r="T7005" s="102">
        <f>PER_MONTH!G6997</f>
        <v>0</v>
      </c>
      <c r="U7005" s="100">
        <f t="shared" si="110"/>
        <v>0</v>
      </c>
    </row>
    <row r="7006" spans="18:21" x14ac:dyDescent="0.3">
      <c r="R7006" s="85">
        <f>PER_MONTH!A6998</f>
        <v>45803</v>
      </c>
      <c r="S7006" s="86">
        <f>PER_MONTH!F6998</f>
        <v>0.75</v>
      </c>
      <c r="T7006" s="102">
        <f>PER_MONTH!G6998</f>
        <v>0</v>
      </c>
      <c r="U7006" s="100">
        <f t="shared" si="110"/>
        <v>0</v>
      </c>
    </row>
    <row r="7007" spans="18:21" x14ac:dyDescent="0.3">
      <c r="R7007" s="85">
        <f>PER_MONTH!A6999</f>
        <v>45803</v>
      </c>
      <c r="S7007" s="86">
        <f>PER_MONTH!F6999</f>
        <v>0.77083333333333337</v>
      </c>
      <c r="T7007" s="102">
        <f>PER_MONTH!G6999</f>
        <v>0</v>
      </c>
      <c r="U7007" s="100">
        <f t="shared" si="110"/>
        <v>0</v>
      </c>
    </row>
    <row r="7008" spans="18:21" x14ac:dyDescent="0.3">
      <c r="R7008" s="85">
        <f>PER_MONTH!A7000</f>
        <v>45803</v>
      </c>
      <c r="S7008" s="86">
        <f>PER_MONTH!F7000</f>
        <v>0.79166666666666663</v>
      </c>
      <c r="T7008" s="102">
        <f>PER_MONTH!G7000</f>
        <v>0</v>
      </c>
      <c r="U7008" s="100">
        <f t="shared" si="110"/>
        <v>0</v>
      </c>
    </row>
    <row r="7009" spans="18:21" x14ac:dyDescent="0.3">
      <c r="R7009" s="85">
        <f>PER_MONTH!A7001</f>
        <v>45803</v>
      </c>
      <c r="S7009" s="86">
        <f>PER_MONTH!F7001</f>
        <v>0.8125</v>
      </c>
      <c r="T7009" s="102">
        <f>PER_MONTH!G7001</f>
        <v>0</v>
      </c>
      <c r="U7009" s="100">
        <f t="shared" si="110"/>
        <v>0</v>
      </c>
    </row>
    <row r="7010" spans="18:21" x14ac:dyDescent="0.3">
      <c r="R7010" s="85">
        <f>PER_MONTH!A7002</f>
        <v>45803</v>
      </c>
      <c r="S7010" s="86">
        <f>PER_MONTH!F7002</f>
        <v>0.83333333333333337</v>
      </c>
      <c r="T7010" s="102">
        <f>PER_MONTH!G7002</f>
        <v>0</v>
      </c>
      <c r="U7010" s="100">
        <f t="shared" si="110"/>
        <v>0</v>
      </c>
    </row>
    <row r="7011" spans="18:21" x14ac:dyDescent="0.3">
      <c r="R7011" s="85">
        <f>PER_MONTH!A7003</f>
        <v>45803</v>
      </c>
      <c r="S7011" s="86">
        <f>PER_MONTH!F7003</f>
        <v>0.85416666666666663</v>
      </c>
      <c r="T7011" s="102">
        <f>PER_MONTH!G7003</f>
        <v>0</v>
      </c>
      <c r="U7011" s="100">
        <f t="shared" si="110"/>
        <v>0</v>
      </c>
    </row>
    <row r="7012" spans="18:21" x14ac:dyDescent="0.3">
      <c r="R7012" s="85">
        <f>PER_MONTH!A7004</f>
        <v>45803</v>
      </c>
      <c r="S7012" s="86">
        <f>PER_MONTH!F7004</f>
        <v>0.875</v>
      </c>
      <c r="T7012" s="102">
        <f>PER_MONTH!G7004</f>
        <v>0</v>
      </c>
      <c r="U7012" s="100">
        <f t="shared" si="110"/>
        <v>0</v>
      </c>
    </row>
    <row r="7013" spans="18:21" x14ac:dyDescent="0.3">
      <c r="R7013" s="85">
        <f>PER_MONTH!A7005</f>
        <v>45803</v>
      </c>
      <c r="S7013" s="86">
        <f>PER_MONTH!F7005</f>
        <v>0.89583333333333337</v>
      </c>
      <c r="T7013" s="102">
        <f>PER_MONTH!G7005</f>
        <v>0</v>
      </c>
      <c r="U7013" s="100">
        <f t="shared" si="110"/>
        <v>0</v>
      </c>
    </row>
    <row r="7014" spans="18:21" x14ac:dyDescent="0.3">
      <c r="R7014" s="85">
        <f>PER_MONTH!A7006</f>
        <v>45803</v>
      </c>
      <c r="S7014" s="86">
        <f>PER_MONTH!F7006</f>
        <v>0.91666666666666663</v>
      </c>
      <c r="T7014" s="102">
        <f>PER_MONTH!G7006</f>
        <v>0</v>
      </c>
      <c r="U7014" s="100">
        <f t="shared" si="110"/>
        <v>0</v>
      </c>
    </row>
    <row r="7015" spans="18:21" x14ac:dyDescent="0.3">
      <c r="R7015" s="85">
        <f>PER_MONTH!A7007</f>
        <v>45803</v>
      </c>
      <c r="S7015" s="86">
        <f>PER_MONTH!F7007</f>
        <v>0.9375</v>
      </c>
      <c r="T7015" s="102">
        <f>PER_MONTH!G7007</f>
        <v>0</v>
      </c>
      <c r="U7015" s="100">
        <f t="shared" si="110"/>
        <v>0</v>
      </c>
    </row>
    <row r="7016" spans="18:21" x14ac:dyDescent="0.3">
      <c r="R7016" s="85">
        <f>PER_MONTH!A7008</f>
        <v>45803</v>
      </c>
      <c r="S7016" s="86">
        <f>PER_MONTH!F7008</f>
        <v>0.95833333333333337</v>
      </c>
      <c r="T7016" s="102">
        <f>PER_MONTH!G7008</f>
        <v>0</v>
      </c>
      <c r="U7016" s="100">
        <f t="shared" si="110"/>
        <v>0</v>
      </c>
    </row>
    <row r="7017" spans="18:21" x14ac:dyDescent="0.3">
      <c r="R7017" s="85">
        <f>PER_MONTH!A7009</f>
        <v>45803</v>
      </c>
      <c r="S7017" s="86">
        <f>PER_MONTH!F7009</f>
        <v>0.97916666666666663</v>
      </c>
      <c r="T7017" s="102">
        <f>PER_MONTH!G7009</f>
        <v>0</v>
      </c>
      <c r="U7017" s="100">
        <f t="shared" si="110"/>
        <v>0</v>
      </c>
    </row>
    <row r="7018" spans="18:21" x14ac:dyDescent="0.3">
      <c r="R7018" s="85">
        <f>PER_MONTH!A7010</f>
        <v>45804</v>
      </c>
      <c r="S7018" s="86">
        <f>PER_MONTH!F7010</f>
        <v>0</v>
      </c>
      <c r="T7018" s="102">
        <f>PER_MONTH!G7010</f>
        <v>0</v>
      </c>
      <c r="U7018" s="100">
        <f t="shared" si="110"/>
        <v>0</v>
      </c>
    </row>
    <row r="7019" spans="18:21" x14ac:dyDescent="0.3">
      <c r="R7019" s="85">
        <f>PER_MONTH!A7011</f>
        <v>45804</v>
      </c>
      <c r="S7019" s="86">
        <f>PER_MONTH!F7011</f>
        <v>2.0833333333333329E-2</v>
      </c>
      <c r="T7019" s="102">
        <f>PER_MONTH!G7011</f>
        <v>0</v>
      </c>
      <c r="U7019" s="100">
        <f t="shared" si="110"/>
        <v>0</v>
      </c>
    </row>
    <row r="7020" spans="18:21" x14ac:dyDescent="0.3">
      <c r="R7020" s="85">
        <f>PER_MONTH!A7012</f>
        <v>45804</v>
      </c>
      <c r="S7020" s="86">
        <f>PER_MONTH!F7012</f>
        <v>4.1666666666666657E-2</v>
      </c>
      <c r="T7020" s="102">
        <f>PER_MONTH!G7012</f>
        <v>0</v>
      </c>
      <c r="U7020" s="100">
        <f t="shared" si="110"/>
        <v>0</v>
      </c>
    </row>
    <row r="7021" spans="18:21" x14ac:dyDescent="0.3">
      <c r="R7021" s="85">
        <f>PER_MONTH!A7013</f>
        <v>45804</v>
      </c>
      <c r="S7021" s="86">
        <f>PER_MONTH!F7013</f>
        <v>6.25E-2</v>
      </c>
      <c r="T7021" s="102">
        <f>PER_MONTH!G7013</f>
        <v>0</v>
      </c>
      <c r="U7021" s="100">
        <f t="shared" si="110"/>
        <v>0</v>
      </c>
    </row>
    <row r="7022" spans="18:21" x14ac:dyDescent="0.3">
      <c r="R7022" s="85">
        <f>PER_MONTH!A7014</f>
        <v>45804</v>
      </c>
      <c r="S7022" s="86">
        <f>PER_MONTH!F7014</f>
        <v>8.3333333333333329E-2</v>
      </c>
      <c r="T7022" s="102">
        <f>PER_MONTH!G7014</f>
        <v>0</v>
      </c>
      <c r="U7022" s="100">
        <f t="shared" si="110"/>
        <v>0</v>
      </c>
    </row>
    <row r="7023" spans="18:21" x14ac:dyDescent="0.3">
      <c r="R7023" s="85">
        <f>PER_MONTH!A7015</f>
        <v>45804</v>
      </c>
      <c r="S7023" s="86">
        <f>PER_MONTH!F7015</f>
        <v>0.1041666666666667</v>
      </c>
      <c r="T7023" s="102">
        <f>PER_MONTH!G7015</f>
        <v>0</v>
      </c>
      <c r="U7023" s="100">
        <f t="shared" si="110"/>
        <v>0</v>
      </c>
    </row>
    <row r="7024" spans="18:21" x14ac:dyDescent="0.3">
      <c r="R7024" s="85">
        <f>PER_MONTH!A7016</f>
        <v>45804</v>
      </c>
      <c r="S7024" s="86">
        <f>PER_MONTH!F7016</f>
        <v>0.125</v>
      </c>
      <c r="T7024" s="102">
        <f>PER_MONTH!G7016</f>
        <v>0</v>
      </c>
      <c r="U7024" s="100">
        <f t="shared" si="110"/>
        <v>0</v>
      </c>
    </row>
    <row r="7025" spans="18:21" x14ac:dyDescent="0.3">
      <c r="R7025" s="85">
        <f>PER_MONTH!A7017</f>
        <v>45804</v>
      </c>
      <c r="S7025" s="86">
        <f>PER_MONTH!F7017</f>
        <v>0.14583333333333329</v>
      </c>
      <c r="T7025" s="102">
        <f>PER_MONTH!G7017</f>
        <v>0</v>
      </c>
      <c r="U7025" s="100">
        <f t="shared" si="110"/>
        <v>0</v>
      </c>
    </row>
    <row r="7026" spans="18:21" x14ac:dyDescent="0.3">
      <c r="R7026" s="85">
        <f>PER_MONTH!A7018</f>
        <v>45804</v>
      </c>
      <c r="S7026" s="86">
        <f>PER_MONTH!F7018</f>
        <v>0.16666666666666671</v>
      </c>
      <c r="T7026" s="102">
        <f>PER_MONTH!G7018</f>
        <v>0</v>
      </c>
      <c r="U7026" s="100">
        <f t="shared" si="110"/>
        <v>0</v>
      </c>
    </row>
    <row r="7027" spans="18:21" x14ac:dyDescent="0.3">
      <c r="R7027" s="85">
        <f>PER_MONTH!A7019</f>
        <v>45804</v>
      </c>
      <c r="S7027" s="86">
        <f>PER_MONTH!F7019</f>
        <v>0.1875</v>
      </c>
      <c r="T7027" s="102">
        <f>PER_MONTH!G7019</f>
        <v>0</v>
      </c>
      <c r="U7027" s="100">
        <f t="shared" si="110"/>
        <v>0</v>
      </c>
    </row>
    <row r="7028" spans="18:21" x14ac:dyDescent="0.3">
      <c r="R7028" s="85">
        <f>PER_MONTH!A7020</f>
        <v>45804</v>
      </c>
      <c r="S7028" s="86">
        <f>PER_MONTH!F7020</f>
        <v>0.20833333333333329</v>
      </c>
      <c r="T7028" s="102">
        <f>PER_MONTH!G7020</f>
        <v>0</v>
      </c>
      <c r="U7028" s="100">
        <f t="shared" si="110"/>
        <v>0</v>
      </c>
    </row>
    <row r="7029" spans="18:21" x14ac:dyDescent="0.3">
      <c r="R7029" s="85">
        <f>PER_MONTH!A7021</f>
        <v>45804</v>
      </c>
      <c r="S7029" s="86">
        <f>PER_MONTH!F7021</f>
        <v>0.22916666666666671</v>
      </c>
      <c r="T7029" s="102">
        <f>PER_MONTH!G7021</f>
        <v>0</v>
      </c>
      <c r="U7029" s="100">
        <f t="shared" si="110"/>
        <v>0</v>
      </c>
    </row>
    <row r="7030" spans="18:21" x14ac:dyDescent="0.3">
      <c r="R7030" s="85">
        <f>PER_MONTH!A7022</f>
        <v>45804</v>
      </c>
      <c r="S7030" s="86">
        <f>PER_MONTH!F7022</f>
        <v>0.25</v>
      </c>
      <c r="T7030" s="102">
        <f>PER_MONTH!G7022</f>
        <v>0</v>
      </c>
      <c r="U7030" s="100">
        <f t="shared" si="110"/>
        <v>0</v>
      </c>
    </row>
    <row r="7031" spans="18:21" x14ac:dyDescent="0.3">
      <c r="R7031" s="85">
        <f>PER_MONTH!A7023</f>
        <v>45804</v>
      </c>
      <c r="S7031" s="86">
        <f>PER_MONTH!F7023</f>
        <v>0.27083333333333331</v>
      </c>
      <c r="T7031" s="102">
        <f>PER_MONTH!G7023</f>
        <v>0</v>
      </c>
      <c r="U7031" s="100">
        <f t="shared" si="110"/>
        <v>0</v>
      </c>
    </row>
    <row r="7032" spans="18:21" x14ac:dyDescent="0.3">
      <c r="R7032" s="85">
        <f>PER_MONTH!A7024</f>
        <v>45804</v>
      </c>
      <c r="S7032" s="86">
        <f>PER_MONTH!F7024</f>
        <v>0.29166666666666669</v>
      </c>
      <c r="T7032" s="102">
        <f>PER_MONTH!G7024</f>
        <v>0</v>
      </c>
      <c r="U7032" s="100">
        <f t="shared" si="110"/>
        <v>0</v>
      </c>
    </row>
    <row r="7033" spans="18:21" x14ac:dyDescent="0.3">
      <c r="R7033" s="85">
        <f>PER_MONTH!A7025</f>
        <v>45804</v>
      </c>
      <c r="S7033" s="86">
        <f>PER_MONTH!F7025</f>
        <v>0.3125</v>
      </c>
      <c r="T7033" s="102">
        <f>PER_MONTH!G7025</f>
        <v>0</v>
      </c>
      <c r="U7033" s="100">
        <f t="shared" si="110"/>
        <v>0</v>
      </c>
    </row>
    <row r="7034" spans="18:21" x14ac:dyDescent="0.3">
      <c r="R7034" s="85">
        <f>PER_MONTH!A7026</f>
        <v>45804</v>
      </c>
      <c r="S7034" s="86">
        <f>PER_MONTH!F7026</f>
        <v>0.33333333333333331</v>
      </c>
      <c r="T7034" s="102">
        <f>PER_MONTH!G7026</f>
        <v>0</v>
      </c>
      <c r="U7034" s="100">
        <f t="shared" si="110"/>
        <v>0</v>
      </c>
    </row>
    <row r="7035" spans="18:21" x14ac:dyDescent="0.3">
      <c r="R7035" s="85">
        <f>PER_MONTH!A7027</f>
        <v>45804</v>
      </c>
      <c r="S7035" s="86">
        <f>PER_MONTH!F7027</f>
        <v>0.35416666666666669</v>
      </c>
      <c r="T7035" s="102">
        <f>PER_MONTH!G7027</f>
        <v>0</v>
      </c>
      <c r="U7035" s="100">
        <f t="shared" si="110"/>
        <v>0</v>
      </c>
    </row>
    <row r="7036" spans="18:21" x14ac:dyDescent="0.3">
      <c r="R7036" s="85">
        <f>PER_MONTH!A7028</f>
        <v>45804</v>
      </c>
      <c r="S7036" s="86">
        <f>PER_MONTH!F7028</f>
        <v>0.375</v>
      </c>
      <c r="T7036" s="102">
        <f>PER_MONTH!G7028</f>
        <v>0</v>
      </c>
      <c r="U7036" s="100">
        <f t="shared" si="110"/>
        <v>0</v>
      </c>
    </row>
    <row r="7037" spans="18:21" x14ac:dyDescent="0.3">
      <c r="R7037" s="85">
        <f>PER_MONTH!A7029</f>
        <v>45804</v>
      </c>
      <c r="S7037" s="86">
        <f>PER_MONTH!F7029</f>
        <v>0.39583333333333331</v>
      </c>
      <c r="T7037" s="102">
        <f>PER_MONTH!G7029</f>
        <v>0</v>
      </c>
      <c r="U7037" s="100">
        <f t="shared" si="110"/>
        <v>0</v>
      </c>
    </row>
    <row r="7038" spans="18:21" x14ac:dyDescent="0.3">
      <c r="R7038" s="85">
        <f>PER_MONTH!A7030</f>
        <v>45804</v>
      </c>
      <c r="S7038" s="86">
        <f>PER_MONTH!F7030</f>
        <v>0.41666666666666669</v>
      </c>
      <c r="T7038" s="102">
        <f>PER_MONTH!G7030</f>
        <v>0</v>
      </c>
      <c r="U7038" s="100">
        <f t="shared" si="110"/>
        <v>0</v>
      </c>
    </row>
    <row r="7039" spans="18:21" x14ac:dyDescent="0.3">
      <c r="R7039" s="85">
        <f>PER_MONTH!A7031</f>
        <v>45804</v>
      </c>
      <c r="S7039" s="86">
        <f>PER_MONTH!F7031</f>
        <v>0.4375</v>
      </c>
      <c r="T7039" s="102">
        <f>PER_MONTH!G7031</f>
        <v>0</v>
      </c>
      <c r="U7039" s="100">
        <f t="shared" si="110"/>
        <v>0</v>
      </c>
    </row>
    <row r="7040" spans="18:21" x14ac:dyDescent="0.3">
      <c r="R7040" s="85">
        <f>PER_MONTH!A7032</f>
        <v>45804</v>
      </c>
      <c r="S7040" s="86">
        <f>PER_MONTH!F7032</f>
        <v>0.45833333333333331</v>
      </c>
      <c r="T7040" s="102">
        <f>PER_MONTH!G7032</f>
        <v>0</v>
      </c>
      <c r="U7040" s="100">
        <f t="shared" si="110"/>
        <v>0</v>
      </c>
    </row>
    <row r="7041" spans="18:21" x14ac:dyDescent="0.3">
      <c r="R7041" s="85">
        <f>PER_MONTH!A7033</f>
        <v>45804</v>
      </c>
      <c r="S7041" s="86">
        <f>PER_MONTH!F7033</f>
        <v>0.47916666666666669</v>
      </c>
      <c r="T7041" s="102">
        <f>PER_MONTH!G7033</f>
        <v>0</v>
      </c>
      <c r="U7041" s="100">
        <f t="shared" si="110"/>
        <v>0</v>
      </c>
    </row>
    <row r="7042" spans="18:21" x14ac:dyDescent="0.3">
      <c r="R7042" s="85">
        <f>PER_MONTH!A7034</f>
        <v>45804</v>
      </c>
      <c r="S7042" s="86">
        <f>PER_MONTH!F7034</f>
        <v>0.5</v>
      </c>
      <c r="T7042" s="102">
        <f>PER_MONTH!G7034</f>
        <v>0</v>
      </c>
      <c r="U7042" s="100">
        <f t="shared" si="110"/>
        <v>0</v>
      </c>
    </row>
    <row r="7043" spans="18:21" x14ac:dyDescent="0.3">
      <c r="R7043" s="85">
        <f>PER_MONTH!A7035</f>
        <v>45804</v>
      </c>
      <c r="S7043" s="86">
        <f>PER_MONTH!F7035</f>
        <v>0.52083333333333337</v>
      </c>
      <c r="T7043" s="102">
        <f>PER_MONTH!G7035</f>
        <v>0</v>
      </c>
      <c r="U7043" s="100">
        <f t="shared" si="110"/>
        <v>0</v>
      </c>
    </row>
    <row r="7044" spans="18:21" x14ac:dyDescent="0.3">
      <c r="R7044" s="85">
        <f>PER_MONTH!A7036</f>
        <v>45804</v>
      </c>
      <c r="S7044" s="86">
        <f>PER_MONTH!F7036</f>
        <v>0.54166666666666663</v>
      </c>
      <c r="T7044" s="102">
        <f>PER_MONTH!G7036</f>
        <v>0</v>
      </c>
      <c r="U7044" s="100">
        <f t="shared" si="110"/>
        <v>0</v>
      </c>
    </row>
    <row r="7045" spans="18:21" x14ac:dyDescent="0.3">
      <c r="R7045" s="85">
        <f>PER_MONTH!A7037</f>
        <v>45804</v>
      </c>
      <c r="S7045" s="86">
        <f>PER_MONTH!F7037</f>
        <v>0.5625</v>
      </c>
      <c r="T7045" s="102">
        <f>PER_MONTH!G7037</f>
        <v>0</v>
      </c>
      <c r="U7045" s="100">
        <f t="shared" si="110"/>
        <v>0</v>
      </c>
    </row>
    <row r="7046" spans="18:21" x14ac:dyDescent="0.3">
      <c r="R7046" s="85">
        <f>PER_MONTH!A7038</f>
        <v>45804</v>
      </c>
      <c r="S7046" s="86">
        <f>PER_MONTH!F7038</f>
        <v>0.58333333333333337</v>
      </c>
      <c r="T7046" s="102">
        <f>PER_MONTH!G7038</f>
        <v>0</v>
      </c>
      <c r="U7046" s="100">
        <f t="shared" si="110"/>
        <v>0</v>
      </c>
    </row>
    <row r="7047" spans="18:21" x14ac:dyDescent="0.3">
      <c r="R7047" s="85">
        <f>PER_MONTH!A7039</f>
        <v>45804</v>
      </c>
      <c r="S7047" s="86">
        <f>PER_MONTH!F7039</f>
        <v>0.60416666666666663</v>
      </c>
      <c r="T7047" s="102">
        <f>PER_MONTH!G7039</f>
        <v>0</v>
      </c>
      <c r="U7047" s="100">
        <f t="shared" si="110"/>
        <v>0</v>
      </c>
    </row>
    <row r="7048" spans="18:21" x14ac:dyDescent="0.3">
      <c r="R7048" s="85">
        <f>PER_MONTH!A7040</f>
        <v>45804</v>
      </c>
      <c r="S7048" s="86">
        <f>PER_MONTH!F7040</f>
        <v>0.625</v>
      </c>
      <c r="T7048" s="102">
        <f>PER_MONTH!G7040</f>
        <v>0</v>
      </c>
      <c r="U7048" s="100">
        <f t="shared" si="110"/>
        <v>0</v>
      </c>
    </row>
    <row r="7049" spans="18:21" x14ac:dyDescent="0.3">
      <c r="R7049" s="85">
        <f>PER_MONTH!A7041</f>
        <v>45804</v>
      </c>
      <c r="S7049" s="86">
        <f>PER_MONTH!F7041</f>
        <v>0.64583333333333337</v>
      </c>
      <c r="T7049" s="102">
        <f>PER_MONTH!G7041</f>
        <v>0</v>
      </c>
      <c r="U7049" s="100">
        <f t="shared" si="110"/>
        <v>0</v>
      </c>
    </row>
    <row r="7050" spans="18:21" x14ac:dyDescent="0.3">
      <c r="R7050" s="85">
        <f>PER_MONTH!A7042</f>
        <v>45804</v>
      </c>
      <c r="S7050" s="86">
        <f>PER_MONTH!F7042</f>
        <v>0.66666666666666663</v>
      </c>
      <c r="T7050" s="102">
        <f>PER_MONTH!G7042</f>
        <v>0</v>
      </c>
      <c r="U7050" s="100">
        <f t="shared" si="110"/>
        <v>0</v>
      </c>
    </row>
    <row r="7051" spans="18:21" x14ac:dyDescent="0.3">
      <c r="R7051" s="85">
        <f>PER_MONTH!A7043</f>
        <v>45804</v>
      </c>
      <c r="S7051" s="86">
        <f>PER_MONTH!F7043</f>
        <v>0.6875</v>
      </c>
      <c r="T7051" s="102">
        <f>PER_MONTH!G7043</f>
        <v>0</v>
      </c>
      <c r="U7051" s="100">
        <f t="shared" si="110"/>
        <v>0</v>
      </c>
    </row>
    <row r="7052" spans="18:21" x14ac:dyDescent="0.3">
      <c r="R7052" s="85">
        <f>PER_MONTH!A7044</f>
        <v>45804</v>
      </c>
      <c r="S7052" s="86">
        <f>PER_MONTH!F7044</f>
        <v>0.70833333333333337</v>
      </c>
      <c r="T7052" s="102">
        <f>PER_MONTH!G7044</f>
        <v>0</v>
      </c>
      <c r="U7052" s="100">
        <f t="shared" ref="U7052:U7115" si="111">T7052/0.5</f>
        <v>0</v>
      </c>
    </row>
    <row r="7053" spans="18:21" x14ac:dyDescent="0.3">
      <c r="R7053" s="85">
        <f>PER_MONTH!A7045</f>
        <v>45804</v>
      </c>
      <c r="S7053" s="86">
        <f>PER_MONTH!F7045</f>
        <v>0.72916666666666663</v>
      </c>
      <c r="T7053" s="102">
        <f>PER_MONTH!G7045</f>
        <v>0</v>
      </c>
      <c r="U7053" s="100">
        <f t="shared" si="111"/>
        <v>0</v>
      </c>
    </row>
    <row r="7054" spans="18:21" x14ac:dyDescent="0.3">
      <c r="R7054" s="85">
        <f>PER_MONTH!A7046</f>
        <v>45804</v>
      </c>
      <c r="S7054" s="86">
        <f>PER_MONTH!F7046</f>
        <v>0.75</v>
      </c>
      <c r="T7054" s="102">
        <f>PER_MONTH!G7046</f>
        <v>0</v>
      </c>
      <c r="U7054" s="100">
        <f t="shared" si="111"/>
        <v>0</v>
      </c>
    </row>
    <row r="7055" spans="18:21" x14ac:dyDescent="0.3">
      <c r="R7055" s="85">
        <f>PER_MONTH!A7047</f>
        <v>45804</v>
      </c>
      <c r="S7055" s="86">
        <f>PER_MONTH!F7047</f>
        <v>0.77083333333333337</v>
      </c>
      <c r="T7055" s="102">
        <f>PER_MONTH!G7047</f>
        <v>0</v>
      </c>
      <c r="U7055" s="100">
        <f t="shared" si="111"/>
        <v>0</v>
      </c>
    </row>
    <row r="7056" spans="18:21" x14ac:dyDescent="0.3">
      <c r="R7056" s="85">
        <f>PER_MONTH!A7048</f>
        <v>45804</v>
      </c>
      <c r="S7056" s="86">
        <f>PER_MONTH!F7048</f>
        <v>0.79166666666666663</v>
      </c>
      <c r="T7056" s="102">
        <f>PER_MONTH!G7048</f>
        <v>0</v>
      </c>
      <c r="U7056" s="100">
        <f t="shared" si="111"/>
        <v>0</v>
      </c>
    </row>
    <row r="7057" spans="18:21" x14ac:dyDescent="0.3">
      <c r="R7057" s="85">
        <f>PER_MONTH!A7049</f>
        <v>45804</v>
      </c>
      <c r="S7057" s="86">
        <f>PER_MONTH!F7049</f>
        <v>0.8125</v>
      </c>
      <c r="T7057" s="102">
        <f>PER_MONTH!G7049</f>
        <v>0</v>
      </c>
      <c r="U7057" s="100">
        <f t="shared" si="111"/>
        <v>0</v>
      </c>
    </row>
    <row r="7058" spans="18:21" x14ac:dyDescent="0.3">
      <c r="R7058" s="85">
        <f>PER_MONTH!A7050</f>
        <v>45804</v>
      </c>
      <c r="S7058" s="86">
        <f>PER_MONTH!F7050</f>
        <v>0.83333333333333337</v>
      </c>
      <c r="T7058" s="102">
        <f>PER_MONTH!G7050</f>
        <v>0</v>
      </c>
      <c r="U7058" s="100">
        <f t="shared" si="111"/>
        <v>0</v>
      </c>
    </row>
    <row r="7059" spans="18:21" x14ac:dyDescent="0.3">
      <c r="R7059" s="85">
        <f>PER_MONTH!A7051</f>
        <v>45804</v>
      </c>
      <c r="S7059" s="86">
        <f>PER_MONTH!F7051</f>
        <v>0.85416666666666663</v>
      </c>
      <c r="T7059" s="102">
        <f>PER_MONTH!G7051</f>
        <v>0</v>
      </c>
      <c r="U7059" s="100">
        <f t="shared" si="111"/>
        <v>0</v>
      </c>
    </row>
    <row r="7060" spans="18:21" x14ac:dyDescent="0.3">
      <c r="R7060" s="85">
        <f>PER_MONTH!A7052</f>
        <v>45804</v>
      </c>
      <c r="S7060" s="86">
        <f>PER_MONTH!F7052</f>
        <v>0.875</v>
      </c>
      <c r="T7060" s="102">
        <f>PER_MONTH!G7052</f>
        <v>0</v>
      </c>
      <c r="U7060" s="100">
        <f t="shared" si="111"/>
        <v>0</v>
      </c>
    </row>
    <row r="7061" spans="18:21" x14ac:dyDescent="0.3">
      <c r="R7061" s="85">
        <f>PER_MONTH!A7053</f>
        <v>45804</v>
      </c>
      <c r="S7061" s="86">
        <f>PER_MONTH!F7053</f>
        <v>0.89583333333333337</v>
      </c>
      <c r="T7061" s="102">
        <f>PER_MONTH!G7053</f>
        <v>0</v>
      </c>
      <c r="U7061" s="100">
        <f t="shared" si="111"/>
        <v>0</v>
      </c>
    </row>
    <row r="7062" spans="18:21" x14ac:dyDescent="0.3">
      <c r="R7062" s="85">
        <f>PER_MONTH!A7054</f>
        <v>45804</v>
      </c>
      <c r="S7062" s="86">
        <f>PER_MONTH!F7054</f>
        <v>0.91666666666666663</v>
      </c>
      <c r="T7062" s="102">
        <f>PER_MONTH!G7054</f>
        <v>0</v>
      </c>
      <c r="U7062" s="100">
        <f t="shared" si="111"/>
        <v>0</v>
      </c>
    </row>
    <row r="7063" spans="18:21" x14ac:dyDescent="0.3">
      <c r="R7063" s="85">
        <f>PER_MONTH!A7055</f>
        <v>45804</v>
      </c>
      <c r="S7063" s="86">
        <f>PER_MONTH!F7055</f>
        <v>0.9375</v>
      </c>
      <c r="T7063" s="102">
        <f>PER_MONTH!G7055</f>
        <v>0</v>
      </c>
      <c r="U7063" s="100">
        <f t="shared" si="111"/>
        <v>0</v>
      </c>
    </row>
    <row r="7064" spans="18:21" x14ac:dyDescent="0.3">
      <c r="R7064" s="85">
        <f>PER_MONTH!A7056</f>
        <v>45804</v>
      </c>
      <c r="S7064" s="86">
        <f>PER_MONTH!F7056</f>
        <v>0.95833333333333337</v>
      </c>
      <c r="T7064" s="102">
        <f>PER_MONTH!G7056</f>
        <v>0</v>
      </c>
      <c r="U7064" s="100">
        <f t="shared" si="111"/>
        <v>0</v>
      </c>
    </row>
    <row r="7065" spans="18:21" x14ac:dyDescent="0.3">
      <c r="R7065" s="85">
        <f>PER_MONTH!A7057</f>
        <v>45804</v>
      </c>
      <c r="S7065" s="86">
        <f>PER_MONTH!F7057</f>
        <v>0.97916666666666663</v>
      </c>
      <c r="T7065" s="102">
        <f>PER_MONTH!G7057</f>
        <v>0</v>
      </c>
      <c r="U7065" s="100">
        <f t="shared" si="111"/>
        <v>0</v>
      </c>
    </row>
    <row r="7066" spans="18:21" x14ac:dyDescent="0.3">
      <c r="R7066" s="85">
        <f>PER_MONTH!A7058</f>
        <v>45805</v>
      </c>
      <c r="S7066" s="86">
        <f>PER_MONTH!F7058</f>
        <v>0</v>
      </c>
      <c r="T7066" s="102">
        <f>PER_MONTH!G7058</f>
        <v>0</v>
      </c>
      <c r="U7066" s="100">
        <f t="shared" si="111"/>
        <v>0</v>
      </c>
    </row>
    <row r="7067" spans="18:21" x14ac:dyDescent="0.3">
      <c r="R7067" s="85">
        <f>PER_MONTH!A7059</f>
        <v>45805</v>
      </c>
      <c r="S7067" s="86">
        <f>PER_MONTH!F7059</f>
        <v>2.0833333333333329E-2</v>
      </c>
      <c r="T7067" s="102">
        <f>PER_MONTH!G7059</f>
        <v>0</v>
      </c>
      <c r="U7067" s="100">
        <f t="shared" si="111"/>
        <v>0</v>
      </c>
    </row>
    <row r="7068" spans="18:21" x14ac:dyDescent="0.3">
      <c r="R7068" s="85">
        <f>PER_MONTH!A7060</f>
        <v>45805</v>
      </c>
      <c r="S7068" s="86">
        <f>PER_MONTH!F7060</f>
        <v>4.1666666666666657E-2</v>
      </c>
      <c r="T7068" s="102">
        <f>PER_MONTH!G7060</f>
        <v>0</v>
      </c>
      <c r="U7068" s="100">
        <f t="shared" si="111"/>
        <v>0</v>
      </c>
    </row>
    <row r="7069" spans="18:21" x14ac:dyDescent="0.3">
      <c r="R7069" s="85">
        <f>PER_MONTH!A7061</f>
        <v>45805</v>
      </c>
      <c r="S7069" s="86">
        <f>PER_MONTH!F7061</f>
        <v>6.25E-2</v>
      </c>
      <c r="T7069" s="102">
        <f>PER_MONTH!G7061</f>
        <v>0</v>
      </c>
      <c r="U7069" s="100">
        <f t="shared" si="111"/>
        <v>0</v>
      </c>
    </row>
    <row r="7070" spans="18:21" x14ac:dyDescent="0.3">
      <c r="R7070" s="85">
        <f>PER_MONTH!A7062</f>
        <v>45805</v>
      </c>
      <c r="S7070" s="86">
        <f>PER_MONTH!F7062</f>
        <v>8.3333333333333329E-2</v>
      </c>
      <c r="T7070" s="102">
        <f>PER_MONTH!G7062</f>
        <v>0</v>
      </c>
      <c r="U7070" s="100">
        <f t="shared" si="111"/>
        <v>0</v>
      </c>
    </row>
    <row r="7071" spans="18:21" x14ac:dyDescent="0.3">
      <c r="R7071" s="85">
        <f>PER_MONTH!A7063</f>
        <v>45805</v>
      </c>
      <c r="S7071" s="86">
        <f>PER_MONTH!F7063</f>
        <v>0.1041666666666667</v>
      </c>
      <c r="T7071" s="102">
        <f>PER_MONTH!G7063</f>
        <v>0</v>
      </c>
      <c r="U7071" s="100">
        <f t="shared" si="111"/>
        <v>0</v>
      </c>
    </row>
    <row r="7072" spans="18:21" x14ac:dyDescent="0.3">
      <c r="R7072" s="85">
        <f>PER_MONTH!A7064</f>
        <v>45805</v>
      </c>
      <c r="S7072" s="86">
        <f>PER_MONTH!F7064</f>
        <v>0.125</v>
      </c>
      <c r="T7072" s="102">
        <f>PER_MONTH!G7064</f>
        <v>0</v>
      </c>
      <c r="U7072" s="100">
        <f t="shared" si="111"/>
        <v>0</v>
      </c>
    </row>
    <row r="7073" spans="18:21" x14ac:dyDescent="0.3">
      <c r="R7073" s="85">
        <f>PER_MONTH!A7065</f>
        <v>45805</v>
      </c>
      <c r="S7073" s="86">
        <f>PER_MONTH!F7065</f>
        <v>0.14583333333333329</v>
      </c>
      <c r="T7073" s="102">
        <f>PER_MONTH!G7065</f>
        <v>0</v>
      </c>
      <c r="U7073" s="100">
        <f t="shared" si="111"/>
        <v>0</v>
      </c>
    </row>
    <row r="7074" spans="18:21" x14ac:dyDescent="0.3">
      <c r="R7074" s="85">
        <f>PER_MONTH!A7066</f>
        <v>45805</v>
      </c>
      <c r="S7074" s="86">
        <f>PER_MONTH!F7066</f>
        <v>0.16666666666666671</v>
      </c>
      <c r="T7074" s="102">
        <f>PER_MONTH!G7066</f>
        <v>0</v>
      </c>
      <c r="U7074" s="100">
        <f t="shared" si="111"/>
        <v>0</v>
      </c>
    </row>
    <row r="7075" spans="18:21" x14ac:dyDescent="0.3">
      <c r="R7075" s="85">
        <f>PER_MONTH!A7067</f>
        <v>45805</v>
      </c>
      <c r="S7075" s="86">
        <f>PER_MONTH!F7067</f>
        <v>0.1875</v>
      </c>
      <c r="T7075" s="102">
        <f>PER_MONTH!G7067</f>
        <v>0</v>
      </c>
      <c r="U7075" s="100">
        <f t="shared" si="111"/>
        <v>0</v>
      </c>
    </row>
    <row r="7076" spans="18:21" x14ac:dyDescent="0.3">
      <c r="R7076" s="85">
        <f>PER_MONTH!A7068</f>
        <v>45805</v>
      </c>
      <c r="S7076" s="86">
        <f>PER_MONTH!F7068</f>
        <v>0.20833333333333329</v>
      </c>
      <c r="T7076" s="102">
        <f>PER_MONTH!G7068</f>
        <v>0</v>
      </c>
      <c r="U7076" s="100">
        <f t="shared" si="111"/>
        <v>0</v>
      </c>
    </row>
    <row r="7077" spans="18:21" x14ac:dyDescent="0.3">
      <c r="R7077" s="85">
        <f>PER_MONTH!A7069</f>
        <v>45805</v>
      </c>
      <c r="S7077" s="86">
        <f>PER_MONTH!F7069</f>
        <v>0.22916666666666671</v>
      </c>
      <c r="T7077" s="102">
        <f>PER_MONTH!G7069</f>
        <v>0</v>
      </c>
      <c r="U7077" s="100">
        <f t="shared" si="111"/>
        <v>0</v>
      </c>
    </row>
    <row r="7078" spans="18:21" x14ac:dyDescent="0.3">
      <c r="R7078" s="85">
        <f>PER_MONTH!A7070</f>
        <v>45805</v>
      </c>
      <c r="S7078" s="86">
        <f>PER_MONTH!F7070</f>
        <v>0.25</v>
      </c>
      <c r="T7078" s="102">
        <f>PER_MONTH!G7070</f>
        <v>0</v>
      </c>
      <c r="U7078" s="100">
        <f t="shared" si="111"/>
        <v>0</v>
      </c>
    </row>
    <row r="7079" spans="18:21" x14ac:dyDescent="0.3">
      <c r="R7079" s="85">
        <f>PER_MONTH!A7071</f>
        <v>45805</v>
      </c>
      <c r="S7079" s="86">
        <f>PER_MONTH!F7071</f>
        <v>0.27083333333333331</v>
      </c>
      <c r="T7079" s="102">
        <f>PER_MONTH!G7071</f>
        <v>0</v>
      </c>
      <c r="U7079" s="100">
        <f t="shared" si="111"/>
        <v>0</v>
      </c>
    </row>
    <row r="7080" spans="18:21" x14ac:dyDescent="0.3">
      <c r="R7080" s="85">
        <f>PER_MONTH!A7072</f>
        <v>45805</v>
      </c>
      <c r="S7080" s="86">
        <f>PER_MONTH!F7072</f>
        <v>0.29166666666666669</v>
      </c>
      <c r="T7080" s="102">
        <f>PER_MONTH!G7072</f>
        <v>0</v>
      </c>
      <c r="U7080" s="100">
        <f t="shared" si="111"/>
        <v>0</v>
      </c>
    </row>
    <row r="7081" spans="18:21" x14ac:dyDescent="0.3">
      <c r="R7081" s="85">
        <f>PER_MONTH!A7073</f>
        <v>45805</v>
      </c>
      <c r="S7081" s="86">
        <f>PER_MONTH!F7073</f>
        <v>0.3125</v>
      </c>
      <c r="T7081" s="102">
        <f>PER_MONTH!G7073</f>
        <v>0</v>
      </c>
      <c r="U7081" s="100">
        <f t="shared" si="111"/>
        <v>0</v>
      </c>
    </row>
    <row r="7082" spans="18:21" x14ac:dyDescent="0.3">
      <c r="R7082" s="85">
        <f>PER_MONTH!A7074</f>
        <v>45805</v>
      </c>
      <c r="S7082" s="86">
        <f>PER_MONTH!F7074</f>
        <v>0.33333333333333331</v>
      </c>
      <c r="T7082" s="102">
        <f>PER_MONTH!G7074</f>
        <v>0</v>
      </c>
      <c r="U7082" s="100">
        <f t="shared" si="111"/>
        <v>0</v>
      </c>
    </row>
    <row r="7083" spans="18:21" x14ac:dyDescent="0.3">
      <c r="R7083" s="85">
        <f>PER_MONTH!A7075</f>
        <v>45805</v>
      </c>
      <c r="S7083" s="86">
        <f>PER_MONTH!F7075</f>
        <v>0.35416666666666669</v>
      </c>
      <c r="T7083" s="102">
        <f>PER_MONTH!G7075</f>
        <v>0</v>
      </c>
      <c r="U7083" s="100">
        <f t="shared" si="111"/>
        <v>0</v>
      </c>
    </row>
    <row r="7084" spans="18:21" x14ac:dyDescent="0.3">
      <c r="R7084" s="85">
        <f>PER_MONTH!A7076</f>
        <v>45805</v>
      </c>
      <c r="S7084" s="86">
        <f>PER_MONTH!F7076</f>
        <v>0.375</v>
      </c>
      <c r="T7084" s="102">
        <f>PER_MONTH!G7076</f>
        <v>0</v>
      </c>
      <c r="U7084" s="100">
        <f t="shared" si="111"/>
        <v>0</v>
      </c>
    </row>
    <row r="7085" spans="18:21" x14ac:dyDescent="0.3">
      <c r="R7085" s="85">
        <f>PER_MONTH!A7077</f>
        <v>45805</v>
      </c>
      <c r="S7085" s="86">
        <f>PER_MONTH!F7077</f>
        <v>0.39583333333333331</v>
      </c>
      <c r="T7085" s="102">
        <f>PER_MONTH!G7077</f>
        <v>0</v>
      </c>
      <c r="U7085" s="100">
        <f t="shared" si="111"/>
        <v>0</v>
      </c>
    </row>
    <row r="7086" spans="18:21" x14ac:dyDescent="0.3">
      <c r="R7086" s="85">
        <f>PER_MONTH!A7078</f>
        <v>45805</v>
      </c>
      <c r="S7086" s="86">
        <f>PER_MONTH!F7078</f>
        <v>0.41666666666666669</v>
      </c>
      <c r="T7086" s="102">
        <f>PER_MONTH!G7078</f>
        <v>0</v>
      </c>
      <c r="U7086" s="100">
        <f t="shared" si="111"/>
        <v>0</v>
      </c>
    </row>
    <row r="7087" spans="18:21" x14ac:dyDescent="0.3">
      <c r="R7087" s="85">
        <f>PER_MONTH!A7079</f>
        <v>45805</v>
      </c>
      <c r="S7087" s="86">
        <f>PER_MONTH!F7079</f>
        <v>0.4375</v>
      </c>
      <c r="T7087" s="102">
        <f>PER_MONTH!G7079</f>
        <v>0</v>
      </c>
      <c r="U7087" s="100">
        <f t="shared" si="111"/>
        <v>0</v>
      </c>
    </row>
    <row r="7088" spans="18:21" x14ac:dyDescent="0.3">
      <c r="R7088" s="85">
        <f>PER_MONTH!A7080</f>
        <v>45805</v>
      </c>
      <c r="S7088" s="86">
        <f>PER_MONTH!F7080</f>
        <v>0.45833333333333331</v>
      </c>
      <c r="T7088" s="102">
        <f>PER_MONTH!G7080</f>
        <v>0</v>
      </c>
      <c r="U7088" s="100">
        <f t="shared" si="111"/>
        <v>0</v>
      </c>
    </row>
    <row r="7089" spans="18:21" x14ac:dyDescent="0.3">
      <c r="R7089" s="85">
        <f>PER_MONTH!A7081</f>
        <v>45805</v>
      </c>
      <c r="S7089" s="86">
        <f>PER_MONTH!F7081</f>
        <v>0.47916666666666669</v>
      </c>
      <c r="T7089" s="102">
        <f>PER_MONTH!G7081</f>
        <v>0</v>
      </c>
      <c r="U7089" s="100">
        <f t="shared" si="111"/>
        <v>0</v>
      </c>
    </row>
    <row r="7090" spans="18:21" x14ac:dyDescent="0.3">
      <c r="R7090" s="85">
        <f>PER_MONTH!A7082</f>
        <v>45805</v>
      </c>
      <c r="S7090" s="86">
        <f>PER_MONTH!F7082</f>
        <v>0.5</v>
      </c>
      <c r="T7090" s="102">
        <f>PER_MONTH!G7082</f>
        <v>0</v>
      </c>
      <c r="U7090" s="100">
        <f t="shared" si="111"/>
        <v>0</v>
      </c>
    </row>
    <row r="7091" spans="18:21" x14ac:dyDescent="0.3">
      <c r="R7091" s="85">
        <f>PER_MONTH!A7083</f>
        <v>45805</v>
      </c>
      <c r="S7091" s="86">
        <f>PER_MONTH!F7083</f>
        <v>0.52083333333333337</v>
      </c>
      <c r="T7091" s="102">
        <f>PER_MONTH!G7083</f>
        <v>0</v>
      </c>
      <c r="U7091" s="100">
        <f t="shared" si="111"/>
        <v>0</v>
      </c>
    </row>
    <row r="7092" spans="18:21" x14ac:dyDescent="0.3">
      <c r="R7092" s="85">
        <f>PER_MONTH!A7084</f>
        <v>45805</v>
      </c>
      <c r="S7092" s="86">
        <f>PER_MONTH!F7084</f>
        <v>0.54166666666666663</v>
      </c>
      <c r="T7092" s="102">
        <f>PER_MONTH!G7084</f>
        <v>0</v>
      </c>
      <c r="U7092" s="100">
        <f t="shared" si="111"/>
        <v>0</v>
      </c>
    </row>
    <row r="7093" spans="18:21" x14ac:dyDescent="0.3">
      <c r="R7093" s="85">
        <f>PER_MONTH!A7085</f>
        <v>45805</v>
      </c>
      <c r="S7093" s="86">
        <f>PER_MONTH!F7085</f>
        <v>0.5625</v>
      </c>
      <c r="T7093" s="102">
        <f>PER_MONTH!G7085</f>
        <v>0</v>
      </c>
      <c r="U7093" s="100">
        <f t="shared" si="111"/>
        <v>0</v>
      </c>
    </row>
    <row r="7094" spans="18:21" x14ac:dyDescent="0.3">
      <c r="R7094" s="85">
        <f>PER_MONTH!A7086</f>
        <v>45805</v>
      </c>
      <c r="S7094" s="86">
        <f>PER_MONTH!F7086</f>
        <v>0.58333333333333337</v>
      </c>
      <c r="T7094" s="102">
        <f>PER_MONTH!G7086</f>
        <v>0</v>
      </c>
      <c r="U7094" s="100">
        <f t="shared" si="111"/>
        <v>0</v>
      </c>
    </row>
    <row r="7095" spans="18:21" x14ac:dyDescent="0.3">
      <c r="R7095" s="85">
        <f>PER_MONTH!A7087</f>
        <v>45805</v>
      </c>
      <c r="S7095" s="86">
        <f>PER_MONTH!F7087</f>
        <v>0.60416666666666663</v>
      </c>
      <c r="T7095" s="102">
        <f>PER_MONTH!G7087</f>
        <v>0</v>
      </c>
      <c r="U7095" s="100">
        <f t="shared" si="111"/>
        <v>0</v>
      </c>
    </row>
    <row r="7096" spans="18:21" x14ac:dyDescent="0.3">
      <c r="R7096" s="85">
        <f>PER_MONTH!A7088</f>
        <v>45805</v>
      </c>
      <c r="S7096" s="86">
        <f>PER_MONTH!F7088</f>
        <v>0.625</v>
      </c>
      <c r="T7096" s="102">
        <f>PER_MONTH!G7088</f>
        <v>0</v>
      </c>
      <c r="U7096" s="100">
        <f t="shared" si="111"/>
        <v>0</v>
      </c>
    </row>
    <row r="7097" spans="18:21" x14ac:dyDescent="0.3">
      <c r="R7097" s="85">
        <f>PER_MONTH!A7089</f>
        <v>45805</v>
      </c>
      <c r="S7097" s="86">
        <f>PER_MONTH!F7089</f>
        <v>0.64583333333333337</v>
      </c>
      <c r="T7097" s="102">
        <f>PER_MONTH!G7089</f>
        <v>0</v>
      </c>
      <c r="U7097" s="100">
        <f t="shared" si="111"/>
        <v>0</v>
      </c>
    </row>
    <row r="7098" spans="18:21" x14ac:dyDescent="0.3">
      <c r="R7098" s="85">
        <f>PER_MONTH!A7090</f>
        <v>45805</v>
      </c>
      <c r="S7098" s="86">
        <f>PER_MONTH!F7090</f>
        <v>0.66666666666666663</v>
      </c>
      <c r="T7098" s="102">
        <f>PER_MONTH!G7090</f>
        <v>0</v>
      </c>
      <c r="U7098" s="100">
        <f t="shared" si="111"/>
        <v>0</v>
      </c>
    </row>
    <row r="7099" spans="18:21" x14ac:dyDescent="0.3">
      <c r="R7099" s="85">
        <f>PER_MONTH!A7091</f>
        <v>45805</v>
      </c>
      <c r="S7099" s="86">
        <f>PER_MONTH!F7091</f>
        <v>0.6875</v>
      </c>
      <c r="T7099" s="102">
        <f>PER_MONTH!G7091</f>
        <v>0</v>
      </c>
      <c r="U7099" s="100">
        <f t="shared" si="111"/>
        <v>0</v>
      </c>
    </row>
    <row r="7100" spans="18:21" x14ac:dyDescent="0.3">
      <c r="R7100" s="85">
        <f>PER_MONTH!A7092</f>
        <v>45805</v>
      </c>
      <c r="S7100" s="86">
        <f>PER_MONTH!F7092</f>
        <v>0.70833333333333337</v>
      </c>
      <c r="T7100" s="102">
        <f>PER_MONTH!G7092</f>
        <v>0</v>
      </c>
      <c r="U7100" s="100">
        <f t="shared" si="111"/>
        <v>0</v>
      </c>
    </row>
    <row r="7101" spans="18:21" x14ac:dyDescent="0.3">
      <c r="R7101" s="85">
        <f>PER_MONTH!A7093</f>
        <v>45805</v>
      </c>
      <c r="S7101" s="86">
        <f>PER_MONTH!F7093</f>
        <v>0.72916666666666663</v>
      </c>
      <c r="T7101" s="102">
        <f>PER_MONTH!G7093</f>
        <v>0</v>
      </c>
      <c r="U7101" s="100">
        <f t="shared" si="111"/>
        <v>0</v>
      </c>
    </row>
    <row r="7102" spans="18:21" x14ac:dyDescent="0.3">
      <c r="R7102" s="85">
        <f>PER_MONTH!A7094</f>
        <v>45805</v>
      </c>
      <c r="S7102" s="86">
        <f>PER_MONTH!F7094</f>
        <v>0.75</v>
      </c>
      <c r="T7102" s="102">
        <f>PER_MONTH!G7094</f>
        <v>0</v>
      </c>
      <c r="U7102" s="100">
        <f t="shared" si="111"/>
        <v>0</v>
      </c>
    </row>
    <row r="7103" spans="18:21" x14ac:dyDescent="0.3">
      <c r="R7103" s="85">
        <f>PER_MONTH!A7095</f>
        <v>45805</v>
      </c>
      <c r="S7103" s="86">
        <f>PER_MONTH!F7095</f>
        <v>0.77083333333333337</v>
      </c>
      <c r="T7103" s="102">
        <f>PER_MONTH!G7095</f>
        <v>0</v>
      </c>
      <c r="U7103" s="100">
        <f t="shared" si="111"/>
        <v>0</v>
      </c>
    </row>
    <row r="7104" spans="18:21" x14ac:dyDescent="0.3">
      <c r="R7104" s="85">
        <f>PER_MONTH!A7096</f>
        <v>45805</v>
      </c>
      <c r="S7104" s="86">
        <f>PER_MONTH!F7096</f>
        <v>0.79166666666666663</v>
      </c>
      <c r="T7104" s="102">
        <f>PER_MONTH!G7096</f>
        <v>0</v>
      </c>
      <c r="U7104" s="100">
        <f t="shared" si="111"/>
        <v>0</v>
      </c>
    </row>
    <row r="7105" spans="18:21" x14ac:dyDescent="0.3">
      <c r="R7105" s="85">
        <f>PER_MONTH!A7097</f>
        <v>45805</v>
      </c>
      <c r="S7105" s="86">
        <f>PER_MONTH!F7097</f>
        <v>0.8125</v>
      </c>
      <c r="T7105" s="102">
        <f>PER_MONTH!G7097</f>
        <v>0</v>
      </c>
      <c r="U7105" s="100">
        <f t="shared" si="111"/>
        <v>0</v>
      </c>
    </row>
    <row r="7106" spans="18:21" x14ac:dyDescent="0.3">
      <c r="R7106" s="85">
        <f>PER_MONTH!A7098</f>
        <v>45805</v>
      </c>
      <c r="S7106" s="86">
        <f>PER_MONTH!F7098</f>
        <v>0.83333333333333337</v>
      </c>
      <c r="T7106" s="102">
        <f>PER_MONTH!G7098</f>
        <v>0</v>
      </c>
      <c r="U7106" s="100">
        <f t="shared" si="111"/>
        <v>0</v>
      </c>
    </row>
    <row r="7107" spans="18:21" x14ac:dyDescent="0.3">
      <c r="R7107" s="85">
        <f>PER_MONTH!A7099</f>
        <v>45805</v>
      </c>
      <c r="S7107" s="86">
        <f>PER_MONTH!F7099</f>
        <v>0.85416666666666663</v>
      </c>
      <c r="T7107" s="102">
        <f>PER_MONTH!G7099</f>
        <v>0</v>
      </c>
      <c r="U7107" s="100">
        <f t="shared" si="111"/>
        <v>0</v>
      </c>
    </row>
    <row r="7108" spans="18:21" x14ac:dyDescent="0.3">
      <c r="R7108" s="85">
        <f>PER_MONTH!A7100</f>
        <v>45805</v>
      </c>
      <c r="S7108" s="86">
        <f>PER_MONTH!F7100</f>
        <v>0.875</v>
      </c>
      <c r="T7108" s="102">
        <f>PER_MONTH!G7100</f>
        <v>0</v>
      </c>
      <c r="U7108" s="100">
        <f t="shared" si="111"/>
        <v>0</v>
      </c>
    </row>
    <row r="7109" spans="18:21" x14ac:dyDescent="0.3">
      <c r="R7109" s="85">
        <f>PER_MONTH!A7101</f>
        <v>45805</v>
      </c>
      <c r="S7109" s="86">
        <f>PER_MONTH!F7101</f>
        <v>0.89583333333333337</v>
      </c>
      <c r="T7109" s="102">
        <f>PER_MONTH!G7101</f>
        <v>0</v>
      </c>
      <c r="U7109" s="100">
        <f t="shared" si="111"/>
        <v>0</v>
      </c>
    </row>
    <row r="7110" spans="18:21" x14ac:dyDescent="0.3">
      <c r="R7110" s="85">
        <f>PER_MONTH!A7102</f>
        <v>45805</v>
      </c>
      <c r="S7110" s="86">
        <f>PER_MONTH!F7102</f>
        <v>0.91666666666666663</v>
      </c>
      <c r="T7110" s="102">
        <f>PER_MONTH!G7102</f>
        <v>0</v>
      </c>
      <c r="U7110" s="100">
        <f t="shared" si="111"/>
        <v>0</v>
      </c>
    </row>
    <row r="7111" spans="18:21" x14ac:dyDescent="0.3">
      <c r="R7111" s="85">
        <f>PER_MONTH!A7103</f>
        <v>45805</v>
      </c>
      <c r="S7111" s="86">
        <f>PER_MONTH!F7103</f>
        <v>0.9375</v>
      </c>
      <c r="T7111" s="102">
        <f>PER_MONTH!G7103</f>
        <v>0</v>
      </c>
      <c r="U7111" s="100">
        <f t="shared" si="111"/>
        <v>0</v>
      </c>
    </row>
    <row r="7112" spans="18:21" x14ac:dyDescent="0.3">
      <c r="R7112" s="85">
        <f>PER_MONTH!A7104</f>
        <v>45805</v>
      </c>
      <c r="S7112" s="86">
        <f>PER_MONTH!F7104</f>
        <v>0.95833333333333337</v>
      </c>
      <c r="T7112" s="102">
        <f>PER_MONTH!G7104</f>
        <v>0</v>
      </c>
      <c r="U7112" s="100">
        <f t="shared" si="111"/>
        <v>0</v>
      </c>
    </row>
    <row r="7113" spans="18:21" x14ac:dyDescent="0.3">
      <c r="R7113" s="85">
        <f>PER_MONTH!A7105</f>
        <v>45805</v>
      </c>
      <c r="S7113" s="86">
        <f>PER_MONTH!F7105</f>
        <v>0.97916666666666663</v>
      </c>
      <c r="T7113" s="102">
        <f>PER_MONTH!G7105</f>
        <v>0</v>
      </c>
      <c r="U7113" s="100">
        <f t="shared" si="111"/>
        <v>0</v>
      </c>
    </row>
    <row r="7114" spans="18:21" x14ac:dyDescent="0.3">
      <c r="R7114" s="85">
        <f>PER_MONTH!A7106</f>
        <v>45806</v>
      </c>
      <c r="S7114" s="86">
        <f>PER_MONTH!F7106</f>
        <v>0</v>
      </c>
      <c r="T7114" s="102">
        <f>PER_MONTH!G7106</f>
        <v>0</v>
      </c>
      <c r="U7114" s="100">
        <f t="shared" si="111"/>
        <v>0</v>
      </c>
    </row>
    <row r="7115" spans="18:21" x14ac:dyDescent="0.3">
      <c r="R7115" s="85">
        <f>PER_MONTH!A7107</f>
        <v>45806</v>
      </c>
      <c r="S7115" s="86">
        <f>PER_MONTH!F7107</f>
        <v>2.0833333333333329E-2</v>
      </c>
      <c r="T7115" s="102">
        <f>PER_MONTH!G7107</f>
        <v>0</v>
      </c>
      <c r="U7115" s="100">
        <f t="shared" si="111"/>
        <v>0</v>
      </c>
    </row>
    <row r="7116" spans="18:21" x14ac:dyDescent="0.3">
      <c r="R7116" s="85">
        <f>PER_MONTH!A7108</f>
        <v>45806</v>
      </c>
      <c r="S7116" s="86">
        <f>PER_MONTH!F7108</f>
        <v>4.1666666666666657E-2</v>
      </c>
      <c r="T7116" s="102">
        <f>PER_MONTH!G7108</f>
        <v>0</v>
      </c>
      <c r="U7116" s="100">
        <f t="shared" ref="U7116:U7179" si="112">T7116/0.5</f>
        <v>0</v>
      </c>
    </row>
    <row r="7117" spans="18:21" x14ac:dyDescent="0.3">
      <c r="R7117" s="85">
        <f>PER_MONTH!A7109</f>
        <v>45806</v>
      </c>
      <c r="S7117" s="86">
        <f>PER_MONTH!F7109</f>
        <v>6.25E-2</v>
      </c>
      <c r="T7117" s="102">
        <f>PER_MONTH!G7109</f>
        <v>0</v>
      </c>
      <c r="U7117" s="100">
        <f t="shared" si="112"/>
        <v>0</v>
      </c>
    </row>
    <row r="7118" spans="18:21" x14ac:dyDescent="0.3">
      <c r="R7118" s="85">
        <f>PER_MONTH!A7110</f>
        <v>45806</v>
      </c>
      <c r="S7118" s="86">
        <f>PER_MONTH!F7110</f>
        <v>8.3333333333333329E-2</v>
      </c>
      <c r="T7118" s="102">
        <f>PER_MONTH!G7110</f>
        <v>0</v>
      </c>
      <c r="U7118" s="100">
        <f t="shared" si="112"/>
        <v>0</v>
      </c>
    </row>
    <row r="7119" spans="18:21" x14ac:dyDescent="0.3">
      <c r="R7119" s="85">
        <f>PER_MONTH!A7111</f>
        <v>45806</v>
      </c>
      <c r="S7119" s="86">
        <f>PER_MONTH!F7111</f>
        <v>0.1041666666666667</v>
      </c>
      <c r="T7119" s="102">
        <f>PER_MONTH!G7111</f>
        <v>0</v>
      </c>
      <c r="U7119" s="100">
        <f t="shared" si="112"/>
        <v>0</v>
      </c>
    </row>
    <row r="7120" spans="18:21" x14ac:dyDescent="0.3">
      <c r="R7120" s="85">
        <f>PER_MONTH!A7112</f>
        <v>45806</v>
      </c>
      <c r="S7120" s="86">
        <f>PER_MONTH!F7112</f>
        <v>0.125</v>
      </c>
      <c r="T7120" s="102">
        <f>PER_MONTH!G7112</f>
        <v>0</v>
      </c>
      <c r="U7120" s="100">
        <f t="shared" si="112"/>
        <v>0</v>
      </c>
    </row>
    <row r="7121" spans="18:21" x14ac:dyDescent="0.3">
      <c r="R7121" s="85">
        <f>PER_MONTH!A7113</f>
        <v>45806</v>
      </c>
      <c r="S7121" s="86">
        <f>PER_MONTH!F7113</f>
        <v>0.14583333333333329</v>
      </c>
      <c r="T7121" s="102">
        <f>PER_MONTH!G7113</f>
        <v>0</v>
      </c>
      <c r="U7121" s="100">
        <f t="shared" si="112"/>
        <v>0</v>
      </c>
    </row>
    <row r="7122" spans="18:21" x14ac:dyDescent="0.3">
      <c r="R7122" s="85">
        <f>PER_MONTH!A7114</f>
        <v>45806</v>
      </c>
      <c r="S7122" s="86">
        <f>PER_MONTH!F7114</f>
        <v>0.16666666666666671</v>
      </c>
      <c r="T7122" s="102">
        <f>PER_MONTH!G7114</f>
        <v>0</v>
      </c>
      <c r="U7122" s="100">
        <f t="shared" si="112"/>
        <v>0</v>
      </c>
    </row>
    <row r="7123" spans="18:21" x14ac:dyDescent="0.3">
      <c r="R7123" s="85">
        <f>PER_MONTH!A7115</f>
        <v>45806</v>
      </c>
      <c r="S7123" s="86">
        <f>PER_MONTH!F7115</f>
        <v>0.1875</v>
      </c>
      <c r="T7123" s="102">
        <f>PER_MONTH!G7115</f>
        <v>0</v>
      </c>
      <c r="U7123" s="100">
        <f t="shared" si="112"/>
        <v>0</v>
      </c>
    </row>
    <row r="7124" spans="18:21" x14ac:dyDescent="0.3">
      <c r="R7124" s="85">
        <f>PER_MONTH!A7116</f>
        <v>45806</v>
      </c>
      <c r="S7124" s="86">
        <f>PER_MONTH!F7116</f>
        <v>0.20833333333333329</v>
      </c>
      <c r="T7124" s="102">
        <f>PER_MONTH!G7116</f>
        <v>0</v>
      </c>
      <c r="U7124" s="100">
        <f t="shared" si="112"/>
        <v>0</v>
      </c>
    </row>
    <row r="7125" spans="18:21" x14ac:dyDescent="0.3">
      <c r="R7125" s="85">
        <f>PER_MONTH!A7117</f>
        <v>45806</v>
      </c>
      <c r="S7125" s="86">
        <f>PER_MONTH!F7117</f>
        <v>0.22916666666666671</v>
      </c>
      <c r="T7125" s="102">
        <f>PER_MONTH!G7117</f>
        <v>0</v>
      </c>
      <c r="U7125" s="100">
        <f t="shared" si="112"/>
        <v>0</v>
      </c>
    </row>
    <row r="7126" spans="18:21" x14ac:dyDescent="0.3">
      <c r="R7126" s="85">
        <f>PER_MONTH!A7118</f>
        <v>45806</v>
      </c>
      <c r="S7126" s="86">
        <f>PER_MONTH!F7118</f>
        <v>0.25</v>
      </c>
      <c r="T7126" s="102">
        <f>PER_MONTH!G7118</f>
        <v>0</v>
      </c>
      <c r="U7126" s="100">
        <f t="shared" si="112"/>
        <v>0</v>
      </c>
    </row>
    <row r="7127" spans="18:21" x14ac:dyDescent="0.3">
      <c r="R7127" s="85">
        <f>PER_MONTH!A7119</f>
        <v>45806</v>
      </c>
      <c r="S7127" s="86">
        <f>PER_MONTH!F7119</f>
        <v>0.27083333333333331</v>
      </c>
      <c r="T7127" s="102">
        <f>PER_MONTH!G7119</f>
        <v>0</v>
      </c>
      <c r="U7127" s="100">
        <f t="shared" si="112"/>
        <v>0</v>
      </c>
    </row>
    <row r="7128" spans="18:21" x14ac:dyDescent="0.3">
      <c r="R7128" s="85">
        <f>PER_MONTH!A7120</f>
        <v>45806</v>
      </c>
      <c r="S7128" s="86">
        <f>PER_MONTH!F7120</f>
        <v>0.29166666666666669</v>
      </c>
      <c r="T7128" s="102">
        <f>PER_MONTH!G7120</f>
        <v>0</v>
      </c>
      <c r="U7128" s="100">
        <f t="shared" si="112"/>
        <v>0</v>
      </c>
    </row>
    <row r="7129" spans="18:21" x14ac:dyDescent="0.3">
      <c r="R7129" s="85">
        <f>PER_MONTH!A7121</f>
        <v>45806</v>
      </c>
      <c r="S7129" s="86">
        <f>PER_MONTH!F7121</f>
        <v>0.3125</v>
      </c>
      <c r="T7129" s="102">
        <f>PER_MONTH!G7121</f>
        <v>0</v>
      </c>
      <c r="U7129" s="100">
        <f t="shared" si="112"/>
        <v>0</v>
      </c>
    </row>
    <row r="7130" spans="18:21" x14ac:dyDescent="0.3">
      <c r="R7130" s="85">
        <f>PER_MONTH!A7122</f>
        <v>45806</v>
      </c>
      <c r="S7130" s="86">
        <f>PER_MONTH!F7122</f>
        <v>0.33333333333333331</v>
      </c>
      <c r="T7130" s="102">
        <f>PER_MONTH!G7122</f>
        <v>0</v>
      </c>
      <c r="U7130" s="100">
        <f t="shared" si="112"/>
        <v>0</v>
      </c>
    </row>
    <row r="7131" spans="18:21" x14ac:dyDescent="0.3">
      <c r="R7131" s="85">
        <f>PER_MONTH!A7123</f>
        <v>45806</v>
      </c>
      <c r="S7131" s="86">
        <f>PER_MONTH!F7123</f>
        <v>0.35416666666666669</v>
      </c>
      <c r="T7131" s="102">
        <f>PER_MONTH!G7123</f>
        <v>0</v>
      </c>
      <c r="U7131" s="100">
        <f t="shared" si="112"/>
        <v>0</v>
      </c>
    </row>
    <row r="7132" spans="18:21" x14ac:dyDescent="0.3">
      <c r="R7132" s="85">
        <f>PER_MONTH!A7124</f>
        <v>45806</v>
      </c>
      <c r="S7132" s="86">
        <f>PER_MONTH!F7124</f>
        <v>0.375</v>
      </c>
      <c r="T7132" s="102">
        <f>PER_MONTH!G7124</f>
        <v>0</v>
      </c>
      <c r="U7132" s="100">
        <f t="shared" si="112"/>
        <v>0</v>
      </c>
    </row>
    <row r="7133" spans="18:21" x14ac:dyDescent="0.3">
      <c r="R7133" s="85">
        <f>PER_MONTH!A7125</f>
        <v>45806</v>
      </c>
      <c r="S7133" s="86">
        <f>PER_MONTH!F7125</f>
        <v>0.39583333333333331</v>
      </c>
      <c r="T7133" s="102">
        <f>PER_MONTH!G7125</f>
        <v>0</v>
      </c>
      <c r="U7133" s="100">
        <f t="shared" si="112"/>
        <v>0</v>
      </c>
    </row>
    <row r="7134" spans="18:21" x14ac:dyDescent="0.3">
      <c r="R7134" s="85">
        <f>PER_MONTH!A7126</f>
        <v>45806</v>
      </c>
      <c r="S7134" s="86">
        <f>PER_MONTH!F7126</f>
        <v>0.41666666666666669</v>
      </c>
      <c r="T7134" s="102">
        <f>PER_MONTH!G7126</f>
        <v>0</v>
      </c>
      <c r="U7134" s="100">
        <f t="shared" si="112"/>
        <v>0</v>
      </c>
    </row>
    <row r="7135" spans="18:21" x14ac:dyDescent="0.3">
      <c r="R7135" s="85">
        <f>PER_MONTH!A7127</f>
        <v>45806</v>
      </c>
      <c r="S7135" s="86">
        <f>PER_MONTH!F7127</f>
        <v>0.4375</v>
      </c>
      <c r="T7135" s="102">
        <f>PER_MONTH!G7127</f>
        <v>0</v>
      </c>
      <c r="U7135" s="100">
        <f t="shared" si="112"/>
        <v>0</v>
      </c>
    </row>
    <row r="7136" spans="18:21" x14ac:dyDescent="0.3">
      <c r="R7136" s="85">
        <f>PER_MONTH!A7128</f>
        <v>45806</v>
      </c>
      <c r="S7136" s="86">
        <f>PER_MONTH!F7128</f>
        <v>0.45833333333333331</v>
      </c>
      <c r="T7136" s="102">
        <f>PER_MONTH!G7128</f>
        <v>0</v>
      </c>
      <c r="U7136" s="100">
        <f t="shared" si="112"/>
        <v>0</v>
      </c>
    </row>
    <row r="7137" spans="18:21" x14ac:dyDescent="0.3">
      <c r="R7137" s="85">
        <f>PER_MONTH!A7129</f>
        <v>45806</v>
      </c>
      <c r="S7137" s="86">
        <f>PER_MONTH!F7129</f>
        <v>0.47916666666666669</v>
      </c>
      <c r="T7137" s="102">
        <f>PER_MONTH!G7129</f>
        <v>0</v>
      </c>
      <c r="U7137" s="100">
        <f t="shared" si="112"/>
        <v>0</v>
      </c>
    </row>
    <row r="7138" spans="18:21" x14ac:dyDescent="0.3">
      <c r="R7138" s="85">
        <f>PER_MONTH!A7130</f>
        <v>45806</v>
      </c>
      <c r="S7138" s="86">
        <f>PER_MONTH!F7130</f>
        <v>0.5</v>
      </c>
      <c r="T7138" s="102">
        <f>PER_MONTH!G7130</f>
        <v>0</v>
      </c>
      <c r="U7138" s="100">
        <f t="shared" si="112"/>
        <v>0</v>
      </c>
    </row>
    <row r="7139" spans="18:21" x14ac:dyDescent="0.3">
      <c r="R7139" s="85">
        <f>PER_MONTH!A7131</f>
        <v>45806</v>
      </c>
      <c r="S7139" s="86">
        <f>PER_MONTH!F7131</f>
        <v>0.52083333333333337</v>
      </c>
      <c r="T7139" s="102">
        <f>PER_MONTH!G7131</f>
        <v>0</v>
      </c>
      <c r="U7139" s="100">
        <f t="shared" si="112"/>
        <v>0</v>
      </c>
    </row>
    <row r="7140" spans="18:21" x14ac:dyDescent="0.3">
      <c r="R7140" s="85">
        <f>PER_MONTH!A7132</f>
        <v>45806</v>
      </c>
      <c r="S7140" s="86">
        <f>PER_MONTH!F7132</f>
        <v>0.54166666666666663</v>
      </c>
      <c r="T7140" s="102">
        <f>PER_MONTH!G7132</f>
        <v>0</v>
      </c>
      <c r="U7140" s="100">
        <f t="shared" si="112"/>
        <v>0</v>
      </c>
    </row>
    <row r="7141" spans="18:21" x14ac:dyDescent="0.3">
      <c r="R7141" s="85">
        <f>PER_MONTH!A7133</f>
        <v>45806</v>
      </c>
      <c r="S7141" s="86">
        <f>PER_MONTH!F7133</f>
        <v>0.5625</v>
      </c>
      <c r="T7141" s="102">
        <f>PER_MONTH!G7133</f>
        <v>0</v>
      </c>
      <c r="U7141" s="100">
        <f t="shared" si="112"/>
        <v>0</v>
      </c>
    </row>
    <row r="7142" spans="18:21" x14ac:dyDescent="0.3">
      <c r="R7142" s="85">
        <f>PER_MONTH!A7134</f>
        <v>45806</v>
      </c>
      <c r="S7142" s="86">
        <f>PER_MONTH!F7134</f>
        <v>0.58333333333333337</v>
      </c>
      <c r="T7142" s="102">
        <f>PER_MONTH!G7134</f>
        <v>0</v>
      </c>
      <c r="U7142" s="100">
        <f t="shared" si="112"/>
        <v>0</v>
      </c>
    </row>
    <row r="7143" spans="18:21" x14ac:dyDescent="0.3">
      <c r="R7143" s="85">
        <f>PER_MONTH!A7135</f>
        <v>45806</v>
      </c>
      <c r="S7143" s="86">
        <f>PER_MONTH!F7135</f>
        <v>0.60416666666666663</v>
      </c>
      <c r="T7143" s="102">
        <f>PER_MONTH!G7135</f>
        <v>0</v>
      </c>
      <c r="U7143" s="100">
        <f t="shared" si="112"/>
        <v>0</v>
      </c>
    </row>
    <row r="7144" spans="18:21" x14ac:dyDescent="0.3">
      <c r="R7144" s="85">
        <f>PER_MONTH!A7136</f>
        <v>45806</v>
      </c>
      <c r="S7144" s="86">
        <f>PER_MONTH!F7136</f>
        <v>0.625</v>
      </c>
      <c r="T7144" s="102">
        <f>PER_MONTH!G7136</f>
        <v>0</v>
      </c>
      <c r="U7144" s="100">
        <f t="shared" si="112"/>
        <v>0</v>
      </c>
    </row>
    <row r="7145" spans="18:21" x14ac:dyDescent="0.3">
      <c r="R7145" s="85">
        <f>PER_MONTH!A7137</f>
        <v>45806</v>
      </c>
      <c r="S7145" s="86">
        <f>PER_MONTH!F7137</f>
        <v>0.64583333333333337</v>
      </c>
      <c r="T7145" s="102">
        <f>PER_MONTH!G7137</f>
        <v>0</v>
      </c>
      <c r="U7145" s="100">
        <f t="shared" si="112"/>
        <v>0</v>
      </c>
    </row>
    <row r="7146" spans="18:21" x14ac:dyDescent="0.3">
      <c r="R7146" s="85">
        <f>PER_MONTH!A7138</f>
        <v>45806</v>
      </c>
      <c r="S7146" s="86">
        <f>PER_MONTH!F7138</f>
        <v>0.66666666666666663</v>
      </c>
      <c r="T7146" s="102">
        <f>PER_MONTH!G7138</f>
        <v>0</v>
      </c>
      <c r="U7146" s="100">
        <f t="shared" si="112"/>
        <v>0</v>
      </c>
    </row>
    <row r="7147" spans="18:21" x14ac:dyDescent="0.3">
      <c r="R7147" s="85">
        <f>PER_MONTH!A7139</f>
        <v>45806</v>
      </c>
      <c r="S7147" s="86">
        <f>PER_MONTH!F7139</f>
        <v>0.6875</v>
      </c>
      <c r="T7147" s="102">
        <f>PER_MONTH!G7139</f>
        <v>0</v>
      </c>
      <c r="U7147" s="100">
        <f t="shared" si="112"/>
        <v>0</v>
      </c>
    </row>
    <row r="7148" spans="18:21" x14ac:dyDescent="0.3">
      <c r="R7148" s="85">
        <f>PER_MONTH!A7140</f>
        <v>45806</v>
      </c>
      <c r="S7148" s="86">
        <f>PER_MONTH!F7140</f>
        <v>0.70833333333333337</v>
      </c>
      <c r="T7148" s="102">
        <f>PER_MONTH!G7140</f>
        <v>0</v>
      </c>
      <c r="U7148" s="100">
        <f t="shared" si="112"/>
        <v>0</v>
      </c>
    </row>
    <row r="7149" spans="18:21" x14ac:dyDescent="0.3">
      <c r="R7149" s="85">
        <f>PER_MONTH!A7141</f>
        <v>45806</v>
      </c>
      <c r="S7149" s="86">
        <f>PER_MONTH!F7141</f>
        <v>0.72916666666666663</v>
      </c>
      <c r="T7149" s="102">
        <f>PER_MONTH!G7141</f>
        <v>0</v>
      </c>
      <c r="U7149" s="100">
        <f t="shared" si="112"/>
        <v>0</v>
      </c>
    </row>
    <row r="7150" spans="18:21" x14ac:dyDescent="0.3">
      <c r="R7150" s="85">
        <f>PER_MONTH!A7142</f>
        <v>45806</v>
      </c>
      <c r="S7150" s="86">
        <f>PER_MONTH!F7142</f>
        <v>0.75</v>
      </c>
      <c r="T7150" s="102">
        <f>PER_MONTH!G7142</f>
        <v>0</v>
      </c>
      <c r="U7150" s="100">
        <f t="shared" si="112"/>
        <v>0</v>
      </c>
    </row>
    <row r="7151" spans="18:21" x14ac:dyDescent="0.3">
      <c r="R7151" s="85">
        <f>PER_MONTH!A7143</f>
        <v>45806</v>
      </c>
      <c r="S7151" s="86">
        <f>PER_MONTH!F7143</f>
        <v>0.77083333333333337</v>
      </c>
      <c r="T7151" s="102">
        <f>PER_MONTH!G7143</f>
        <v>0</v>
      </c>
      <c r="U7151" s="100">
        <f t="shared" si="112"/>
        <v>0</v>
      </c>
    </row>
    <row r="7152" spans="18:21" x14ac:dyDescent="0.3">
      <c r="R7152" s="85">
        <f>PER_MONTH!A7144</f>
        <v>45806</v>
      </c>
      <c r="S7152" s="86">
        <f>PER_MONTH!F7144</f>
        <v>0.79166666666666663</v>
      </c>
      <c r="T7152" s="102">
        <f>PER_MONTH!G7144</f>
        <v>0</v>
      </c>
      <c r="U7152" s="100">
        <f t="shared" si="112"/>
        <v>0</v>
      </c>
    </row>
    <row r="7153" spans="18:21" x14ac:dyDescent="0.3">
      <c r="R7153" s="85">
        <f>PER_MONTH!A7145</f>
        <v>45806</v>
      </c>
      <c r="S7153" s="86">
        <f>PER_MONTH!F7145</f>
        <v>0.8125</v>
      </c>
      <c r="T7153" s="102">
        <f>PER_MONTH!G7145</f>
        <v>0</v>
      </c>
      <c r="U7153" s="100">
        <f t="shared" si="112"/>
        <v>0</v>
      </c>
    </row>
    <row r="7154" spans="18:21" x14ac:dyDescent="0.3">
      <c r="R7154" s="85">
        <f>PER_MONTH!A7146</f>
        <v>45806</v>
      </c>
      <c r="S7154" s="86">
        <f>PER_MONTH!F7146</f>
        <v>0.83333333333333337</v>
      </c>
      <c r="T7154" s="102">
        <f>PER_MONTH!G7146</f>
        <v>0</v>
      </c>
      <c r="U7154" s="100">
        <f t="shared" si="112"/>
        <v>0</v>
      </c>
    </row>
    <row r="7155" spans="18:21" x14ac:dyDescent="0.3">
      <c r="R7155" s="85">
        <f>PER_MONTH!A7147</f>
        <v>45806</v>
      </c>
      <c r="S7155" s="86">
        <f>PER_MONTH!F7147</f>
        <v>0.85416666666666663</v>
      </c>
      <c r="T7155" s="102">
        <f>PER_MONTH!G7147</f>
        <v>0</v>
      </c>
      <c r="U7155" s="100">
        <f t="shared" si="112"/>
        <v>0</v>
      </c>
    </row>
    <row r="7156" spans="18:21" x14ac:dyDescent="0.3">
      <c r="R7156" s="85">
        <f>PER_MONTH!A7148</f>
        <v>45806</v>
      </c>
      <c r="S7156" s="86">
        <f>PER_MONTH!F7148</f>
        <v>0.875</v>
      </c>
      <c r="T7156" s="102">
        <f>PER_MONTH!G7148</f>
        <v>0</v>
      </c>
      <c r="U7156" s="100">
        <f t="shared" si="112"/>
        <v>0</v>
      </c>
    </row>
    <row r="7157" spans="18:21" x14ac:dyDescent="0.3">
      <c r="R7157" s="85">
        <f>PER_MONTH!A7149</f>
        <v>45806</v>
      </c>
      <c r="S7157" s="86">
        <f>PER_MONTH!F7149</f>
        <v>0.89583333333333337</v>
      </c>
      <c r="T7157" s="102">
        <f>PER_MONTH!G7149</f>
        <v>0</v>
      </c>
      <c r="U7157" s="100">
        <f t="shared" si="112"/>
        <v>0</v>
      </c>
    </row>
    <row r="7158" spans="18:21" x14ac:dyDescent="0.3">
      <c r="R7158" s="85">
        <f>PER_MONTH!A7150</f>
        <v>45806</v>
      </c>
      <c r="S7158" s="86">
        <f>PER_MONTH!F7150</f>
        <v>0.91666666666666663</v>
      </c>
      <c r="T7158" s="102">
        <f>PER_MONTH!G7150</f>
        <v>0</v>
      </c>
      <c r="U7158" s="100">
        <f t="shared" si="112"/>
        <v>0</v>
      </c>
    </row>
    <row r="7159" spans="18:21" x14ac:dyDescent="0.3">
      <c r="R7159" s="85">
        <f>PER_MONTH!A7151</f>
        <v>45806</v>
      </c>
      <c r="S7159" s="86">
        <f>PER_MONTH!F7151</f>
        <v>0.9375</v>
      </c>
      <c r="T7159" s="102">
        <f>PER_MONTH!G7151</f>
        <v>0</v>
      </c>
      <c r="U7159" s="100">
        <f t="shared" si="112"/>
        <v>0</v>
      </c>
    </row>
    <row r="7160" spans="18:21" x14ac:dyDescent="0.3">
      <c r="R7160" s="85">
        <f>PER_MONTH!A7152</f>
        <v>45806</v>
      </c>
      <c r="S7160" s="86">
        <f>PER_MONTH!F7152</f>
        <v>0.95833333333333337</v>
      </c>
      <c r="T7160" s="102">
        <f>PER_MONTH!G7152</f>
        <v>0</v>
      </c>
      <c r="U7160" s="100">
        <f t="shared" si="112"/>
        <v>0</v>
      </c>
    </row>
    <row r="7161" spans="18:21" x14ac:dyDescent="0.3">
      <c r="R7161" s="85">
        <f>PER_MONTH!A7153</f>
        <v>45806</v>
      </c>
      <c r="S7161" s="86">
        <f>PER_MONTH!F7153</f>
        <v>0.97916666666666663</v>
      </c>
      <c r="T7161" s="102">
        <f>PER_MONTH!G7153</f>
        <v>0</v>
      </c>
      <c r="U7161" s="100">
        <f t="shared" si="112"/>
        <v>0</v>
      </c>
    </row>
    <row r="7162" spans="18:21" x14ac:dyDescent="0.3">
      <c r="R7162" s="85">
        <f>PER_MONTH!A7154</f>
        <v>45807</v>
      </c>
      <c r="S7162" s="86">
        <f>PER_MONTH!F7154</f>
        <v>0</v>
      </c>
      <c r="T7162" s="102">
        <f>PER_MONTH!G7154</f>
        <v>0</v>
      </c>
      <c r="U7162" s="100">
        <f t="shared" si="112"/>
        <v>0</v>
      </c>
    </row>
    <row r="7163" spans="18:21" x14ac:dyDescent="0.3">
      <c r="R7163" s="85">
        <f>PER_MONTH!A7155</f>
        <v>45807</v>
      </c>
      <c r="S7163" s="86">
        <f>PER_MONTH!F7155</f>
        <v>2.0833333333333329E-2</v>
      </c>
      <c r="T7163" s="102">
        <f>PER_MONTH!G7155</f>
        <v>0</v>
      </c>
      <c r="U7163" s="100">
        <f t="shared" si="112"/>
        <v>0</v>
      </c>
    </row>
    <row r="7164" spans="18:21" x14ac:dyDescent="0.3">
      <c r="R7164" s="85">
        <f>PER_MONTH!A7156</f>
        <v>45807</v>
      </c>
      <c r="S7164" s="86">
        <f>PER_MONTH!F7156</f>
        <v>4.1666666666666657E-2</v>
      </c>
      <c r="T7164" s="102">
        <f>PER_MONTH!G7156</f>
        <v>0</v>
      </c>
      <c r="U7164" s="100">
        <f t="shared" si="112"/>
        <v>0</v>
      </c>
    </row>
    <row r="7165" spans="18:21" x14ac:dyDescent="0.3">
      <c r="R7165" s="85">
        <f>PER_MONTH!A7157</f>
        <v>45807</v>
      </c>
      <c r="S7165" s="86">
        <f>PER_MONTH!F7157</f>
        <v>6.25E-2</v>
      </c>
      <c r="T7165" s="102">
        <f>PER_MONTH!G7157</f>
        <v>0</v>
      </c>
      <c r="U7165" s="100">
        <f t="shared" si="112"/>
        <v>0</v>
      </c>
    </row>
    <row r="7166" spans="18:21" x14ac:dyDescent="0.3">
      <c r="R7166" s="85">
        <f>PER_MONTH!A7158</f>
        <v>45807</v>
      </c>
      <c r="S7166" s="86">
        <f>PER_MONTH!F7158</f>
        <v>8.3333333333333329E-2</v>
      </c>
      <c r="T7166" s="102">
        <f>PER_MONTH!G7158</f>
        <v>0</v>
      </c>
      <c r="U7166" s="100">
        <f t="shared" si="112"/>
        <v>0</v>
      </c>
    </row>
    <row r="7167" spans="18:21" x14ac:dyDescent="0.3">
      <c r="R7167" s="85">
        <f>PER_MONTH!A7159</f>
        <v>45807</v>
      </c>
      <c r="S7167" s="86">
        <f>PER_MONTH!F7159</f>
        <v>0.1041666666666667</v>
      </c>
      <c r="T7167" s="102">
        <f>PER_MONTH!G7159</f>
        <v>0</v>
      </c>
      <c r="U7167" s="100">
        <f t="shared" si="112"/>
        <v>0</v>
      </c>
    </row>
    <row r="7168" spans="18:21" x14ac:dyDescent="0.3">
      <c r="R7168" s="85">
        <f>PER_MONTH!A7160</f>
        <v>45807</v>
      </c>
      <c r="S7168" s="86">
        <f>PER_MONTH!F7160</f>
        <v>0.125</v>
      </c>
      <c r="T7168" s="102">
        <f>PER_MONTH!G7160</f>
        <v>0</v>
      </c>
      <c r="U7168" s="100">
        <f t="shared" si="112"/>
        <v>0</v>
      </c>
    </row>
    <row r="7169" spans="18:21" x14ac:dyDescent="0.3">
      <c r="R7169" s="85">
        <f>PER_MONTH!A7161</f>
        <v>45807</v>
      </c>
      <c r="S7169" s="86">
        <f>PER_MONTH!F7161</f>
        <v>0.14583333333333329</v>
      </c>
      <c r="T7169" s="102">
        <f>PER_MONTH!G7161</f>
        <v>0</v>
      </c>
      <c r="U7169" s="100">
        <f t="shared" si="112"/>
        <v>0</v>
      </c>
    </row>
    <row r="7170" spans="18:21" x14ac:dyDescent="0.3">
      <c r="R7170" s="85">
        <f>PER_MONTH!A7162</f>
        <v>45807</v>
      </c>
      <c r="S7170" s="86">
        <f>PER_MONTH!F7162</f>
        <v>0.16666666666666671</v>
      </c>
      <c r="T7170" s="102">
        <f>PER_MONTH!G7162</f>
        <v>0</v>
      </c>
      <c r="U7170" s="100">
        <f t="shared" si="112"/>
        <v>0</v>
      </c>
    </row>
    <row r="7171" spans="18:21" x14ac:dyDescent="0.3">
      <c r="R7171" s="85">
        <f>PER_MONTH!A7163</f>
        <v>45807</v>
      </c>
      <c r="S7171" s="86">
        <f>PER_MONTH!F7163</f>
        <v>0.1875</v>
      </c>
      <c r="T7171" s="102">
        <f>PER_MONTH!G7163</f>
        <v>0</v>
      </c>
      <c r="U7171" s="100">
        <f t="shared" si="112"/>
        <v>0</v>
      </c>
    </row>
    <row r="7172" spans="18:21" x14ac:dyDescent="0.3">
      <c r="R7172" s="85">
        <f>PER_MONTH!A7164</f>
        <v>45807</v>
      </c>
      <c r="S7172" s="86">
        <f>PER_MONTH!F7164</f>
        <v>0.20833333333333329</v>
      </c>
      <c r="T7172" s="102">
        <f>PER_MONTH!G7164</f>
        <v>0</v>
      </c>
      <c r="U7172" s="100">
        <f t="shared" si="112"/>
        <v>0</v>
      </c>
    </row>
    <row r="7173" spans="18:21" x14ac:dyDescent="0.3">
      <c r="R7173" s="85">
        <f>PER_MONTH!A7165</f>
        <v>45807</v>
      </c>
      <c r="S7173" s="86">
        <f>PER_MONTH!F7165</f>
        <v>0.22916666666666671</v>
      </c>
      <c r="T7173" s="102">
        <f>PER_MONTH!G7165</f>
        <v>0</v>
      </c>
      <c r="U7173" s="100">
        <f t="shared" si="112"/>
        <v>0</v>
      </c>
    </row>
    <row r="7174" spans="18:21" x14ac:dyDescent="0.3">
      <c r="R7174" s="85">
        <f>PER_MONTH!A7166</f>
        <v>45807</v>
      </c>
      <c r="S7174" s="86">
        <f>PER_MONTH!F7166</f>
        <v>0.25</v>
      </c>
      <c r="T7174" s="102">
        <f>PER_MONTH!G7166</f>
        <v>0</v>
      </c>
      <c r="U7174" s="100">
        <f t="shared" si="112"/>
        <v>0</v>
      </c>
    </row>
    <row r="7175" spans="18:21" x14ac:dyDescent="0.3">
      <c r="R7175" s="85">
        <f>PER_MONTH!A7167</f>
        <v>45807</v>
      </c>
      <c r="S7175" s="86">
        <f>PER_MONTH!F7167</f>
        <v>0.27083333333333331</v>
      </c>
      <c r="T7175" s="102">
        <f>PER_MONTH!G7167</f>
        <v>0</v>
      </c>
      <c r="U7175" s="100">
        <f t="shared" si="112"/>
        <v>0</v>
      </c>
    </row>
    <row r="7176" spans="18:21" x14ac:dyDescent="0.3">
      <c r="R7176" s="85">
        <f>PER_MONTH!A7168</f>
        <v>45807</v>
      </c>
      <c r="S7176" s="86">
        <f>PER_MONTH!F7168</f>
        <v>0.29166666666666669</v>
      </c>
      <c r="T7176" s="102">
        <f>PER_MONTH!G7168</f>
        <v>0</v>
      </c>
      <c r="U7176" s="100">
        <f t="shared" si="112"/>
        <v>0</v>
      </c>
    </row>
    <row r="7177" spans="18:21" x14ac:dyDescent="0.3">
      <c r="R7177" s="85">
        <f>PER_MONTH!A7169</f>
        <v>45807</v>
      </c>
      <c r="S7177" s="86">
        <f>PER_MONTH!F7169</f>
        <v>0.3125</v>
      </c>
      <c r="T7177" s="102">
        <f>PER_MONTH!G7169</f>
        <v>0</v>
      </c>
      <c r="U7177" s="100">
        <f t="shared" si="112"/>
        <v>0</v>
      </c>
    </row>
    <row r="7178" spans="18:21" x14ac:dyDescent="0.3">
      <c r="R7178" s="85">
        <f>PER_MONTH!A7170</f>
        <v>45807</v>
      </c>
      <c r="S7178" s="86">
        <f>PER_MONTH!F7170</f>
        <v>0.33333333333333331</v>
      </c>
      <c r="T7178" s="102">
        <f>PER_MONTH!G7170</f>
        <v>0</v>
      </c>
      <c r="U7178" s="100">
        <f t="shared" si="112"/>
        <v>0</v>
      </c>
    </row>
    <row r="7179" spans="18:21" x14ac:dyDescent="0.3">
      <c r="R7179" s="85">
        <f>PER_MONTH!A7171</f>
        <v>45807</v>
      </c>
      <c r="S7179" s="86">
        <f>PER_MONTH!F7171</f>
        <v>0.35416666666666669</v>
      </c>
      <c r="T7179" s="102">
        <f>PER_MONTH!G7171</f>
        <v>0</v>
      </c>
      <c r="U7179" s="100">
        <f t="shared" si="112"/>
        <v>0</v>
      </c>
    </row>
    <row r="7180" spans="18:21" x14ac:dyDescent="0.3">
      <c r="R7180" s="85">
        <f>PER_MONTH!A7172</f>
        <v>45807</v>
      </c>
      <c r="S7180" s="86">
        <f>PER_MONTH!F7172</f>
        <v>0.375</v>
      </c>
      <c r="T7180" s="102">
        <f>PER_MONTH!G7172</f>
        <v>0</v>
      </c>
      <c r="U7180" s="100">
        <f t="shared" ref="U7180:U7243" si="113">T7180/0.5</f>
        <v>0</v>
      </c>
    </row>
    <row r="7181" spans="18:21" x14ac:dyDescent="0.3">
      <c r="R7181" s="85">
        <f>PER_MONTH!A7173</f>
        <v>45807</v>
      </c>
      <c r="S7181" s="86">
        <f>PER_MONTH!F7173</f>
        <v>0.39583333333333331</v>
      </c>
      <c r="T7181" s="102">
        <f>PER_MONTH!G7173</f>
        <v>0</v>
      </c>
      <c r="U7181" s="100">
        <f t="shared" si="113"/>
        <v>0</v>
      </c>
    </row>
    <row r="7182" spans="18:21" x14ac:dyDescent="0.3">
      <c r="R7182" s="85">
        <f>PER_MONTH!A7174</f>
        <v>45807</v>
      </c>
      <c r="S7182" s="86">
        <f>PER_MONTH!F7174</f>
        <v>0.41666666666666669</v>
      </c>
      <c r="T7182" s="102">
        <f>PER_MONTH!G7174</f>
        <v>0</v>
      </c>
      <c r="U7182" s="100">
        <f t="shared" si="113"/>
        <v>0</v>
      </c>
    </row>
    <row r="7183" spans="18:21" x14ac:dyDescent="0.3">
      <c r="R7183" s="85">
        <f>PER_MONTH!A7175</f>
        <v>45807</v>
      </c>
      <c r="S7183" s="86">
        <f>PER_MONTH!F7175</f>
        <v>0.4375</v>
      </c>
      <c r="T7183" s="102">
        <f>PER_MONTH!G7175</f>
        <v>0</v>
      </c>
      <c r="U7183" s="100">
        <f t="shared" si="113"/>
        <v>0</v>
      </c>
    </row>
    <row r="7184" spans="18:21" x14ac:dyDescent="0.3">
      <c r="R7184" s="85">
        <f>PER_MONTH!A7176</f>
        <v>45807</v>
      </c>
      <c r="S7184" s="86">
        <f>PER_MONTH!F7176</f>
        <v>0.45833333333333331</v>
      </c>
      <c r="T7184" s="102">
        <f>PER_MONTH!G7176</f>
        <v>0</v>
      </c>
      <c r="U7184" s="100">
        <f t="shared" si="113"/>
        <v>0</v>
      </c>
    </row>
    <row r="7185" spans="18:21" x14ac:dyDescent="0.3">
      <c r="R7185" s="85">
        <f>PER_MONTH!A7177</f>
        <v>45807</v>
      </c>
      <c r="S7185" s="86">
        <f>PER_MONTH!F7177</f>
        <v>0.47916666666666669</v>
      </c>
      <c r="T7185" s="102">
        <f>PER_MONTH!G7177</f>
        <v>0</v>
      </c>
      <c r="U7185" s="100">
        <f t="shared" si="113"/>
        <v>0</v>
      </c>
    </row>
    <row r="7186" spans="18:21" x14ac:dyDescent="0.3">
      <c r="R7186" s="85">
        <f>PER_MONTH!A7178</f>
        <v>45807</v>
      </c>
      <c r="S7186" s="86">
        <f>PER_MONTH!F7178</f>
        <v>0.5</v>
      </c>
      <c r="T7186" s="102">
        <f>PER_MONTH!G7178</f>
        <v>0</v>
      </c>
      <c r="U7186" s="100">
        <f t="shared" si="113"/>
        <v>0</v>
      </c>
    </row>
    <row r="7187" spans="18:21" x14ac:dyDescent="0.3">
      <c r="R7187" s="85">
        <f>PER_MONTH!A7179</f>
        <v>45807</v>
      </c>
      <c r="S7187" s="86">
        <f>PER_MONTH!F7179</f>
        <v>0.52083333333333337</v>
      </c>
      <c r="T7187" s="102">
        <f>PER_MONTH!G7179</f>
        <v>0</v>
      </c>
      <c r="U7187" s="100">
        <f t="shared" si="113"/>
        <v>0</v>
      </c>
    </row>
    <row r="7188" spans="18:21" x14ac:dyDescent="0.3">
      <c r="R7188" s="85">
        <f>PER_MONTH!A7180</f>
        <v>45807</v>
      </c>
      <c r="S7188" s="86">
        <f>PER_MONTH!F7180</f>
        <v>0.54166666666666663</v>
      </c>
      <c r="T7188" s="102">
        <f>PER_MONTH!G7180</f>
        <v>0</v>
      </c>
      <c r="U7188" s="100">
        <f t="shared" si="113"/>
        <v>0</v>
      </c>
    </row>
    <row r="7189" spans="18:21" x14ac:dyDescent="0.3">
      <c r="R7189" s="85">
        <f>PER_MONTH!A7181</f>
        <v>45807</v>
      </c>
      <c r="S7189" s="86">
        <f>PER_MONTH!F7181</f>
        <v>0.5625</v>
      </c>
      <c r="T7189" s="102">
        <f>PER_MONTH!G7181</f>
        <v>0</v>
      </c>
      <c r="U7189" s="100">
        <f t="shared" si="113"/>
        <v>0</v>
      </c>
    </row>
    <row r="7190" spans="18:21" x14ac:dyDescent="0.3">
      <c r="R7190" s="85">
        <f>PER_MONTH!A7182</f>
        <v>45807</v>
      </c>
      <c r="S7190" s="86">
        <f>PER_MONTH!F7182</f>
        <v>0.58333333333333337</v>
      </c>
      <c r="T7190" s="102">
        <f>PER_MONTH!G7182</f>
        <v>0</v>
      </c>
      <c r="U7190" s="100">
        <f t="shared" si="113"/>
        <v>0</v>
      </c>
    </row>
    <row r="7191" spans="18:21" x14ac:dyDescent="0.3">
      <c r="R7191" s="85">
        <f>PER_MONTH!A7183</f>
        <v>45807</v>
      </c>
      <c r="S7191" s="86">
        <f>PER_MONTH!F7183</f>
        <v>0.60416666666666663</v>
      </c>
      <c r="T7191" s="102">
        <f>PER_MONTH!G7183</f>
        <v>0</v>
      </c>
      <c r="U7191" s="100">
        <f t="shared" si="113"/>
        <v>0</v>
      </c>
    </row>
    <row r="7192" spans="18:21" x14ac:dyDescent="0.3">
      <c r="R7192" s="85">
        <f>PER_MONTH!A7184</f>
        <v>45807</v>
      </c>
      <c r="S7192" s="86">
        <f>PER_MONTH!F7184</f>
        <v>0.625</v>
      </c>
      <c r="T7192" s="102">
        <f>PER_MONTH!G7184</f>
        <v>0</v>
      </c>
      <c r="U7192" s="100">
        <f t="shared" si="113"/>
        <v>0</v>
      </c>
    </row>
    <row r="7193" spans="18:21" x14ac:dyDescent="0.3">
      <c r="R7193" s="85">
        <f>PER_MONTH!A7185</f>
        <v>45807</v>
      </c>
      <c r="S7193" s="86">
        <f>PER_MONTH!F7185</f>
        <v>0.64583333333333337</v>
      </c>
      <c r="T7193" s="102">
        <f>PER_MONTH!G7185</f>
        <v>0</v>
      </c>
      <c r="U7193" s="100">
        <f t="shared" si="113"/>
        <v>0</v>
      </c>
    </row>
    <row r="7194" spans="18:21" x14ac:dyDescent="0.3">
      <c r="R7194" s="85">
        <f>PER_MONTH!A7186</f>
        <v>45807</v>
      </c>
      <c r="S7194" s="86">
        <f>PER_MONTH!F7186</f>
        <v>0.66666666666666663</v>
      </c>
      <c r="T7194" s="102">
        <f>PER_MONTH!G7186</f>
        <v>0</v>
      </c>
      <c r="U7194" s="100">
        <f t="shared" si="113"/>
        <v>0</v>
      </c>
    </row>
    <row r="7195" spans="18:21" x14ac:dyDescent="0.3">
      <c r="R7195" s="85">
        <f>PER_MONTH!A7187</f>
        <v>45807</v>
      </c>
      <c r="S7195" s="86">
        <f>PER_MONTH!F7187</f>
        <v>0.6875</v>
      </c>
      <c r="T7195" s="102">
        <f>PER_MONTH!G7187</f>
        <v>0</v>
      </c>
      <c r="U7195" s="100">
        <f t="shared" si="113"/>
        <v>0</v>
      </c>
    </row>
    <row r="7196" spans="18:21" x14ac:dyDescent="0.3">
      <c r="R7196" s="85">
        <f>PER_MONTH!A7188</f>
        <v>45807</v>
      </c>
      <c r="S7196" s="86">
        <f>PER_MONTH!F7188</f>
        <v>0.70833333333333337</v>
      </c>
      <c r="T7196" s="102">
        <f>PER_MONTH!G7188</f>
        <v>0</v>
      </c>
      <c r="U7196" s="100">
        <f t="shared" si="113"/>
        <v>0</v>
      </c>
    </row>
    <row r="7197" spans="18:21" x14ac:dyDescent="0.3">
      <c r="R7197" s="85">
        <f>PER_MONTH!A7189</f>
        <v>45807</v>
      </c>
      <c r="S7197" s="86">
        <f>PER_MONTH!F7189</f>
        <v>0.72916666666666663</v>
      </c>
      <c r="T7197" s="102">
        <f>PER_MONTH!G7189</f>
        <v>0</v>
      </c>
      <c r="U7197" s="100">
        <f t="shared" si="113"/>
        <v>0</v>
      </c>
    </row>
    <row r="7198" spans="18:21" x14ac:dyDescent="0.3">
      <c r="R7198" s="85">
        <f>PER_MONTH!A7190</f>
        <v>45807</v>
      </c>
      <c r="S7198" s="86">
        <f>PER_MONTH!F7190</f>
        <v>0.75</v>
      </c>
      <c r="T7198" s="102">
        <f>PER_MONTH!G7190</f>
        <v>0</v>
      </c>
      <c r="U7198" s="100">
        <f t="shared" si="113"/>
        <v>0</v>
      </c>
    </row>
    <row r="7199" spans="18:21" x14ac:dyDescent="0.3">
      <c r="R7199" s="85">
        <f>PER_MONTH!A7191</f>
        <v>45807</v>
      </c>
      <c r="S7199" s="86">
        <f>PER_MONTH!F7191</f>
        <v>0.77083333333333337</v>
      </c>
      <c r="T7199" s="102">
        <f>PER_MONTH!G7191</f>
        <v>0</v>
      </c>
      <c r="U7199" s="100">
        <f t="shared" si="113"/>
        <v>0</v>
      </c>
    </row>
    <row r="7200" spans="18:21" x14ac:dyDescent="0.3">
      <c r="R7200" s="85">
        <f>PER_MONTH!A7192</f>
        <v>45807</v>
      </c>
      <c r="S7200" s="86">
        <f>PER_MONTH!F7192</f>
        <v>0.79166666666666663</v>
      </c>
      <c r="T7200" s="102">
        <f>PER_MONTH!G7192</f>
        <v>0</v>
      </c>
      <c r="U7200" s="100">
        <f t="shared" si="113"/>
        <v>0</v>
      </c>
    </row>
    <row r="7201" spans="18:21" x14ac:dyDescent="0.3">
      <c r="R7201" s="85">
        <f>PER_MONTH!A7193</f>
        <v>45807</v>
      </c>
      <c r="S7201" s="86">
        <f>PER_MONTH!F7193</f>
        <v>0.8125</v>
      </c>
      <c r="T7201" s="102">
        <f>PER_MONTH!G7193</f>
        <v>0</v>
      </c>
      <c r="U7201" s="100">
        <f t="shared" si="113"/>
        <v>0</v>
      </c>
    </row>
    <row r="7202" spans="18:21" x14ac:dyDescent="0.3">
      <c r="R7202" s="85">
        <f>PER_MONTH!A7194</f>
        <v>45807</v>
      </c>
      <c r="S7202" s="86">
        <f>PER_MONTH!F7194</f>
        <v>0.83333333333333337</v>
      </c>
      <c r="T7202" s="102">
        <f>PER_MONTH!G7194</f>
        <v>0</v>
      </c>
      <c r="U7202" s="100">
        <f t="shared" si="113"/>
        <v>0</v>
      </c>
    </row>
    <row r="7203" spans="18:21" x14ac:dyDescent="0.3">
      <c r="R7203" s="85">
        <f>PER_MONTH!A7195</f>
        <v>45807</v>
      </c>
      <c r="S7203" s="86">
        <f>PER_MONTH!F7195</f>
        <v>0.85416666666666663</v>
      </c>
      <c r="T7203" s="102">
        <f>PER_MONTH!G7195</f>
        <v>0</v>
      </c>
      <c r="U7203" s="100">
        <f t="shared" si="113"/>
        <v>0</v>
      </c>
    </row>
    <row r="7204" spans="18:21" x14ac:dyDescent="0.3">
      <c r="R7204" s="85">
        <f>PER_MONTH!A7196</f>
        <v>45807</v>
      </c>
      <c r="S7204" s="86">
        <f>PER_MONTH!F7196</f>
        <v>0.875</v>
      </c>
      <c r="T7204" s="102">
        <f>PER_MONTH!G7196</f>
        <v>0</v>
      </c>
      <c r="U7204" s="100">
        <f t="shared" si="113"/>
        <v>0</v>
      </c>
    </row>
    <row r="7205" spans="18:21" x14ac:dyDescent="0.3">
      <c r="R7205" s="85">
        <f>PER_MONTH!A7197</f>
        <v>45807</v>
      </c>
      <c r="S7205" s="86">
        <f>PER_MONTH!F7197</f>
        <v>0.89583333333333337</v>
      </c>
      <c r="T7205" s="102">
        <f>PER_MONTH!G7197</f>
        <v>0</v>
      </c>
      <c r="U7205" s="100">
        <f t="shared" si="113"/>
        <v>0</v>
      </c>
    </row>
    <row r="7206" spans="18:21" x14ac:dyDescent="0.3">
      <c r="R7206" s="85">
        <f>PER_MONTH!A7198</f>
        <v>45807</v>
      </c>
      <c r="S7206" s="86">
        <f>PER_MONTH!F7198</f>
        <v>0.91666666666666663</v>
      </c>
      <c r="T7206" s="102">
        <f>PER_MONTH!G7198</f>
        <v>0</v>
      </c>
      <c r="U7206" s="100">
        <f t="shared" si="113"/>
        <v>0</v>
      </c>
    </row>
    <row r="7207" spans="18:21" x14ac:dyDescent="0.3">
      <c r="R7207" s="85">
        <f>PER_MONTH!A7199</f>
        <v>45807</v>
      </c>
      <c r="S7207" s="86">
        <f>PER_MONTH!F7199</f>
        <v>0.9375</v>
      </c>
      <c r="T7207" s="102">
        <f>PER_MONTH!G7199</f>
        <v>0</v>
      </c>
      <c r="U7207" s="100">
        <f t="shared" si="113"/>
        <v>0</v>
      </c>
    </row>
    <row r="7208" spans="18:21" x14ac:dyDescent="0.3">
      <c r="R7208" s="85">
        <f>PER_MONTH!A7200</f>
        <v>45807</v>
      </c>
      <c r="S7208" s="86">
        <f>PER_MONTH!F7200</f>
        <v>0.95833333333333337</v>
      </c>
      <c r="T7208" s="102">
        <f>PER_MONTH!G7200</f>
        <v>0</v>
      </c>
      <c r="U7208" s="100">
        <f t="shared" si="113"/>
        <v>0</v>
      </c>
    </row>
    <row r="7209" spans="18:21" x14ac:dyDescent="0.3">
      <c r="R7209" s="85">
        <f>PER_MONTH!A7201</f>
        <v>45807</v>
      </c>
      <c r="S7209" s="86">
        <f>PER_MONTH!F7201</f>
        <v>0.97916666666666663</v>
      </c>
      <c r="T7209" s="102">
        <f>PER_MONTH!G7201</f>
        <v>0</v>
      </c>
      <c r="U7209" s="100">
        <f t="shared" si="113"/>
        <v>0</v>
      </c>
    </row>
    <row r="7210" spans="18:21" x14ac:dyDescent="0.3">
      <c r="R7210" s="85">
        <f>PER_MONTH!A7202</f>
        <v>45808</v>
      </c>
      <c r="S7210" s="86">
        <f>PER_MONTH!F7202</f>
        <v>0</v>
      </c>
      <c r="T7210" s="102">
        <f>PER_MONTH!G7202</f>
        <v>0</v>
      </c>
      <c r="U7210" s="100">
        <f t="shared" si="113"/>
        <v>0</v>
      </c>
    </row>
    <row r="7211" spans="18:21" x14ac:dyDescent="0.3">
      <c r="R7211" s="85">
        <f>PER_MONTH!A7203</f>
        <v>45808</v>
      </c>
      <c r="S7211" s="86">
        <f>PER_MONTH!F7203</f>
        <v>2.0833333333333329E-2</v>
      </c>
      <c r="T7211" s="102">
        <f>PER_MONTH!G7203</f>
        <v>0</v>
      </c>
      <c r="U7211" s="100">
        <f t="shared" si="113"/>
        <v>0</v>
      </c>
    </row>
    <row r="7212" spans="18:21" x14ac:dyDescent="0.3">
      <c r="R7212" s="85">
        <f>PER_MONTH!A7204</f>
        <v>45808</v>
      </c>
      <c r="S7212" s="86">
        <f>PER_MONTH!F7204</f>
        <v>4.1666666666666657E-2</v>
      </c>
      <c r="T7212" s="102">
        <f>PER_MONTH!G7204</f>
        <v>0</v>
      </c>
      <c r="U7212" s="100">
        <f t="shared" si="113"/>
        <v>0</v>
      </c>
    </row>
    <row r="7213" spans="18:21" x14ac:dyDescent="0.3">
      <c r="R7213" s="85">
        <f>PER_MONTH!A7205</f>
        <v>45808</v>
      </c>
      <c r="S7213" s="86">
        <f>PER_MONTH!F7205</f>
        <v>6.25E-2</v>
      </c>
      <c r="T7213" s="102">
        <f>PER_MONTH!G7205</f>
        <v>0</v>
      </c>
      <c r="U7213" s="100">
        <f t="shared" si="113"/>
        <v>0</v>
      </c>
    </row>
    <row r="7214" spans="18:21" x14ac:dyDescent="0.3">
      <c r="R7214" s="85">
        <f>PER_MONTH!A7206</f>
        <v>45808</v>
      </c>
      <c r="S7214" s="86">
        <f>PER_MONTH!F7206</f>
        <v>8.3333333333333329E-2</v>
      </c>
      <c r="T7214" s="102">
        <f>PER_MONTH!G7206</f>
        <v>0</v>
      </c>
      <c r="U7214" s="100">
        <f t="shared" si="113"/>
        <v>0</v>
      </c>
    </row>
    <row r="7215" spans="18:21" x14ac:dyDescent="0.3">
      <c r="R7215" s="85">
        <f>PER_MONTH!A7207</f>
        <v>45808</v>
      </c>
      <c r="S7215" s="86">
        <f>PER_MONTH!F7207</f>
        <v>0.1041666666666667</v>
      </c>
      <c r="T7215" s="102">
        <f>PER_MONTH!G7207</f>
        <v>0</v>
      </c>
      <c r="U7215" s="100">
        <f t="shared" si="113"/>
        <v>0</v>
      </c>
    </row>
    <row r="7216" spans="18:21" x14ac:dyDescent="0.3">
      <c r="R7216" s="85">
        <f>PER_MONTH!A7208</f>
        <v>45808</v>
      </c>
      <c r="S7216" s="86">
        <f>PER_MONTH!F7208</f>
        <v>0.125</v>
      </c>
      <c r="T7216" s="102">
        <f>PER_MONTH!G7208</f>
        <v>0</v>
      </c>
      <c r="U7216" s="100">
        <f t="shared" si="113"/>
        <v>0</v>
      </c>
    </row>
    <row r="7217" spans="18:21" x14ac:dyDescent="0.3">
      <c r="R7217" s="85">
        <f>PER_MONTH!A7209</f>
        <v>45808</v>
      </c>
      <c r="S7217" s="86">
        <f>PER_MONTH!F7209</f>
        <v>0.14583333333333329</v>
      </c>
      <c r="T7217" s="102">
        <f>PER_MONTH!G7209</f>
        <v>0</v>
      </c>
      <c r="U7217" s="100">
        <f t="shared" si="113"/>
        <v>0</v>
      </c>
    </row>
    <row r="7218" spans="18:21" x14ac:dyDescent="0.3">
      <c r="R7218" s="85">
        <f>PER_MONTH!A7210</f>
        <v>45808</v>
      </c>
      <c r="S7218" s="86">
        <f>PER_MONTH!F7210</f>
        <v>0.16666666666666671</v>
      </c>
      <c r="T7218" s="102">
        <f>PER_MONTH!G7210</f>
        <v>0</v>
      </c>
      <c r="U7218" s="100">
        <f t="shared" si="113"/>
        <v>0</v>
      </c>
    </row>
    <row r="7219" spans="18:21" x14ac:dyDescent="0.3">
      <c r="R7219" s="85">
        <f>PER_MONTH!A7211</f>
        <v>45808</v>
      </c>
      <c r="S7219" s="86">
        <f>PER_MONTH!F7211</f>
        <v>0.1875</v>
      </c>
      <c r="T7219" s="102">
        <f>PER_MONTH!G7211</f>
        <v>0</v>
      </c>
      <c r="U7219" s="100">
        <f t="shared" si="113"/>
        <v>0</v>
      </c>
    </row>
    <row r="7220" spans="18:21" x14ac:dyDescent="0.3">
      <c r="R7220" s="85">
        <f>PER_MONTH!A7212</f>
        <v>45808</v>
      </c>
      <c r="S7220" s="86">
        <f>PER_MONTH!F7212</f>
        <v>0.20833333333333329</v>
      </c>
      <c r="T7220" s="102">
        <f>PER_MONTH!G7212</f>
        <v>0</v>
      </c>
      <c r="U7220" s="100">
        <f t="shared" si="113"/>
        <v>0</v>
      </c>
    </row>
    <row r="7221" spans="18:21" x14ac:dyDescent="0.3">
      <c r="R7221" s="85">
        <f>PER_MONTH!A7213</f>
        <v>45808</v>
      </c>
      <c r="S7221" s="86">
        <f>PER_MONTH!F7213</f>
        <v>0.22916666666666671</v>
      </c>
      <c r="T7221" s="102">
        <f>PER_MONTH!G7213</f>
        <v>0</v>
      </c>
      <c r="U7221" s="100">
        <f t="shared" si="113"/>
        <v>0</v>
      </c>
    </row>
    <row r="7222" spans="18:21" x14ac:dyDescent="0.3">
      <c r="R7222" s="85">
        <f>PER_MONTH!A7214</f>
        <v>45808</v>
      </c>
      <c r="S7222" s="86">
        <f>PER_MONTH!F7214</f>
        <v>0.25</v>
      </c>
      <c r="T7222" s="102">
        <f>PER_MONTH!G7214</f>
        <v>0</v>
      </c>
      <c r="U7222" s="100">
        <f t="shared" si="113"/>
        <v>0</v>
      </c>
    </row>
    <row r="7223" spans="18:21" x14ac:dyDescent="0.3">
      <c r="R7223" s="85">
        <f>PER_MONTH!A7215</f>
        <v>45808</v>
      </c>
      <c r="S7223" s="86">
        <f>PER_MONTH!F7215</f>
        <v>0.27083333333333331</v>
      </c>
      <c r="T7223" s="102">
        <f>PER_MONTH!G7215</f>
        <v>0</v>
      </c>
      <c r="U7223" s="100">
        <f t="shared" si="113"/>
        <v>0</v>
      </c>
    </row>
    <row r="7224" spans="18:21" x14ac:dyDescent="0.3">
      <c r="R7224" s="85">
        <f>PER_MONTH!A7216</f>
        <v>45808</v>
      </c>
      <c r="S7224" s="86">
        <f>PER_MONTH!F7216</f>
        <v>0.29166666666666669</v>
      </c>
      <c r="T7224" s="102">
        <f>PER_MONTH!G7216</f>
        <v>0</v>
      </c>
      <c r="U7224" s="100">
        <f t="shared" si="113"/>
        <v>0</v>
      </c>
    </row>
    <row r="7225" spans="18:21" x14ac:dyDescent="0.3">
      <c r="R7225" s="85">
        <f>PER_MONTH!A7217</f>
        <v>45808</v>
      </c>
      <c r="S7225" s="86">
        <f>PER_MONTH!F7217</f>
        <v>0.3125</v>
      </c>
      <c r="T7225" s="102">
        <f>PER_MONTH!G7217</f>
        <v>0</v>
      </c>
      <c r="U7225" s="100">
        <f t="shared" si="113"/>
        <v>0</v>
      </c>
    </row>
    <row r="7226" spans="18:21" x14ac:dyDescent="0.3">
      <c r="R7226" s="85">
        <f>PER_MONTH!A7218</f>
        <v>45808</v>
      </c>
      <c r="S7226" s="86">
        <f>PER_MONTH!F7218</f>
        <v>0.33333333333333331</v>
      </c>
      <c r="T7226" s="102">
        <f>PER_MONTH!G7218</f>
        <v>0</v>
      </c>
      <c r="U7226" s="100">
        <f t="shared" si="113"/>
        <v>0</v>
      </c>
    </row>
    <row r="7227" spans="18:21" x14ac:dyDescent="0.3">
      <c r="R7227" s="85">
        <f>PER_MONTH!A7219</f>
        <v>45808</v>
      </c>
      <c r="S7227" s="86">
        <f>PER_MONTH!F7219</f>
        <v>0.35416666666666669</v>
      </c>
      <c r="T7227" s="102">
        <f>PER_MONTH!G7219</f>
        <v>0</v>
      </c>
      <c r="U7227" s="100">
        <f t="shared" si="113"/>
        <v>0</v>
      </c>
    </row>
    <row r="7228" spans="18:21" x14ac:dyDescent="0.3">
      <c r="R7228" s="85">
        <f>PER_MONTH!A7220</f>
        <v>45808</v>
      </c>
      <c r="S7228" s="86">
        <f>PER_MONTH!F7220</f>
        <v>0.375</v>
      </c>
      <c r="T7228" s="102">
        <f>PER_MONTH!G7220</f>
        <v>0</v>
      </c>
      <c r="U7228" s="100">
        <f t="shared" si="113"/>
        <v>0</v>
      </c>
    </row>
    <row r="7229" spans="18:21" x14ac:dyDescent="0.3">
      <c r="R7229" s="85">
        <f>PER_MONTH!A7221</f>
        <v>45808</v>
      </c>
      <c r="S7229" s="86">
        <f>PER_MONTH!F7221</f>
        <v>0.39583333333333331</v>
      </c>
      <c r="T7229" s="102">
        <f>PER_MONTH!G7221</f>
        <v>0</v>
      </c>
      <c r="U7229" s="100">
        <f t="shared" si="113"/>
        <v>0</v>
      </c>
    </row>
    <row r="7230" spans="18:21" x14ac:dyDescent="0.3">
      <c r="R7230" s="85">
        <f>PER_MONTH!A7222</f>
        <v>45808</v>
      </c>
      <c r="S7230" s="86">
        <f>PER_MONTH!F7222</f>
        <v>0.41666666666666669</v>
      </c>
      <c r="T7230" s="102">
        <f>PER_MONTH!G7222</f>
        <v>0</v>
      </c>
      <c r="U7230" s="100">
        <f t="shared" si="113"/>
        <v>0</v>
      </c>
    </row>
    <row r="7231" spans="18:21" x14ac:dyDescent="0.3">
      <c r="R7231" s="85">
        <f>PER_MONTH!A7223</f>
        <v>45808</v>
      </c>
      <c r="S7231" s="86">
        <f>PER_MONTH!F7223</f>
        <v>0.4375</v>
      </c>
      <c r="T7231" s="102">
        <f>PER_MONTH!G7223</f>
        <v>0</v>
      </c>
      <c r="U7231" s="100">
        <f t="shared" si="113"/>
        <v>0</v>
      </c>
    </row>
    <row r="7232" spans="18:21" x14ac:dyDescent="0.3">
      <c r="R7232" s="85">
        <f>PER_MONTH!A7224</f>
        <v>45808</v>
      </c>
      <c r="S7232" s="86">
        <f>PER_MONTH!F7224</f>
        <v>0.45833333333333331</v>
      </c>
      <c r="T7232" s="102">
        <f>PER_MONTH!G7224</f>
        <v>0</v>
      </c>
      <c r="U7232" s="100">
        <f t="shared" si="113"/>
        <v>0</v>
      </c>
    </row>
    <row r="7233" spans="18:21" x14ac:dyDescent="0.3">
      <c r="R7233" s="85">
        <f>PER_MONTH!A7225</f>
        <v>45808</v>
      </c>
      <c r="S7233" s="86">
        <f>PER_MONTH!F7225</f>
        <v>0.47916666666666669</v>
      </c>
      <c r="T7233" s="102">
        <f>PER_MONTH!G7225</f>
        <v>0</v>
      </c>
      <c r="U7233" s="100">
        <f t="shared" si="113"/>
        <v>0</v>
      </c>
    </row>
    <row r="7234" spans="18:21" x14ac:dyDescent="0.3">
      <c r="R7234" s="85">
        <f>PER_MONTH!A7226</f>
        <v>45808</v>
      </c>
      <c r="S7234" s="86">
        <f>PER_MONTH!F7226</f>
        <v>0.5</v>
      </c>
      <c r="T7234" s="102">
        <f>PER_MONTH!G7226</f>
        <v>0</v>
      </c>
      <c r="U7234" s="100">
        <f t="shared" si="113"/>
        <v>0</v>
      </c>
    </row>
    <row r="7235" spans="18:21" x14ac:dyDescent="0.3">
      <c r="R7235" s="85">
        <f>PER_MONTH!A7227</f>
        <v>45808</v>
      </c>
      <c r="S7235" s="86">
        <f>PER_MONTH!F7227</f>
        <v>0.52083333333333337</v>
      </c>
      <c r="T7235" s="102">
        <f>PER_MONTH!G7227</f>
        <v>0</v>
      </c>
      <c r="U7235" s="100">
        <f t="shared" si="113"/>
        <v>0</v>
      </c>
    </row>
    <row r="7236" spans="18:21" x14ac:dyDescent="0.3">
      <c r="R7236" s="85">
        <f>PER_MONTH!A7228</f>
        <v>45808</v>
      </c>
      <c r="S7236" s="86">
        <f>PER_MONTH!F7228</f>
        <v>0.54166666666666663</v>
      </c>
      <c r="T7236" s="102">
        <f>PER_MONTH!G7228</f>
        <v>0</v>
      </c>
      <c r="U7236" s="100">
        <f t="shared" si="113"/>
        <v>0</v>
      </c>
    </row>
    <row r="7237" spans="18:21" x14ac:dyDescent="0.3">
      <c r="R7237" s="85">
        <f>PER_MONTH!A7229</f>
        <v>45808</v>
      </c>
      <c r="S7237" s="86">
        <f>PER_MONTH!F7229</f>
        <v>0.5625</v>
      </c>
      <c r="T7237" s="102">
        <f>PER_MONTH!G7229</f>
        <v>0</v>
      </c>
      <c r="U7237" s="100">
        <f t="shared" si="113"/>
        <v>0</v>
      </c>
    </row>
    <row r="7238" spans="18:21" x14ac:dyDescent="0.3">
      <c r="R7238" s="85">
        <f>PER_MONTH!A7230</f>
        <v>45808</v>
      </c>
      <c r="S7238" s="86">
        <f>PER_MONTH!F7230</f>
        <v>0.58333333333333337</v>
      </c>
      <c r="T7238" s="102">
        <f>PER_MONTH!G7230</f>
        <v>0</v>
      </c>
      <c r="U7238" s="100">
        <f t="shared" si="113"/>
        <v>0</v>
      </c>
    </row>
    <row r="7239" spans="18:21" x14ac:dyDescent="0.3">
      <c r="R7239" s="85">
        <f>PER_MONTH!A7231</f>
        <v>45808</v>
      </c>
      <c r="S7239" s="86">
        <f>PER_MONTH!F7231</f>
        <v>0.60416666666666663</v>
      </c>
      <c r="T7239" s="102">
        <f>PER_MONTH!G7231</f>
        <v>0</v>
      </c>
      <c r="U7239" s="100">
        <f t="shared" si="113"/>
        <v>0</v>
      </c>
    </row>
    <row r="7240" spans="18:21" x14ac:dyDescent="0.3">
      <c r="R7240" s="85">
        <f>PER_MONTH!A7232</f>
        <v>45808</v>
      </c>
      <c r="S7240" s="86">
        <f>PER_MONTH!F7232</f>
        <v>0.625</v>
      </c>
      <c r="T7240" s="102">
        <f>PER_MONTH!G7232</f>
        <v>0</v>
      </c>
      <c r="U7240" s="100">
        <f t="shared" si="113"/>
        <v>0</v>
      </c>
    </row>
    <row r="7241" spans="18:21" x14ac:dyDescent="0.3">
      <c r="R7241" s="85">
        <f>PER_MONTH!A7233</f>
        <v>45808</v>
      </c>
      <c r="S7241" s="86">
        <f>PER_MONTH!F7233</f>
        <v>0.64583333333333337</v>
      </c>
      <c r="T7241" s="102">
        <f>PER_MONTH!G7233</f>
        <v>0</v>
      </c>
      <c r="U7241" s="100">
        <f t="shared" si="113"/>
        <v>0</v>
      </c>
    </row>
    <row r="7242" spans="18:21" x14ac:dyDescent="0.3">
      <c r="R7242" s="85">
        <f>PER_MONTH!A7234</f>
        <v>45808</v>
      </c>
      <c r="S7242" s="86">
        <f>PER_MONTH!F7234</f>
        <v>0.66666666666666663</v>
      </c>
      <c r="T7242" s="102">
        <f>PER_MONTH!G7234</f>
        <v>0</v>
      </c>
      <c r="U7242" s="100">
        <f t="shared" si="113"/>
        <v>0</v>
      </c>
    </row>
    <row r="7243" spans="18:21" x14ac:dyDescent="0.3">
      <c r="R7243" s="85">
        <f>PER_MONTH!A7235</f>
        <v>45808</v>
      </c>
      <c r="S7243" s="86">
        <f>PER_MONTH!F7235</f>
        <v>0.6875</v>
      </c>
      <c r="T7243" s="102">
        <f>PER_MONTH!G7235</f>
        <v>0</v>
      </c>
      <c r="U7243" s="100">
        <f t="shared" si="113"/>
        <v>0</v>
      </c>
    </row>
    <row r="7244" spans="18:21" x14ac:dyDescent="0.3">
      <c r="R7244" s="85">
        <f>PER_MONTH!A7236</f>
        <v>45808</v>
      </c>
      <c r="S7244" s="86">
        <f>PER_MONTH!F7236</f>
        <v>0.70833333333333337</v>
      </c>
      <c r="T7244" s="102">
        <f>PER_MONTH!G7236</f>
        <v>0</v>
      </c>
      <c r="U7244" s="100">
        <f t="shared" ref="U7244:U7307" si="114">T7244/0.5</f>
        <v>0</v>
      </c>
    </row>
    <row r="7245" spans="18:21" x14ac:dyDescent="0.3">
      <c r="R7245" s="85">
        <f>PER_MONTH!A7237</f>
        <v>45808</v>
      </c>
      <c r="S7245" s="86">
        <f>PER_MONTH!F7237</f>
        <v>0.72916666666666663</v>
      </c>
      <c r="T7245" s="102">
        <f>PER_MONTH!G7237</f>
        <v>0</v>
      </c>
      <c r="U7245" s="100">
        <f t="shared" si="114"/>
        <v>0</v>
      </c>
    </row>
    <row r="7246" spans="18:21" x14ac:dyDescent="0.3">
      <c r="R7246" s="85">
        <f>PER_MONTH!A7238</f>
        <v>45808</v>
      </c>
      <c r="S7246" s="86">
        <f>PER_MONTH!F7238</f>
        <v>0.75</v>
      </c>
      <c r="T7246" s="102">
        <f>PER_MONTH!G7238</f>
        <v>0</v>
      </c>
      <c r="U7246" s="100">
        <f t="shared" si="114"/>
        <v>0</v>
      </c>
    </row>
    <row r="7247" spans="18:21" x14ac:dyDescent="0.3">
      <c r="R7247" s="85">
        <f>PER_MONTH!A7239</f>
        <v>45808</v>
      </c>
      <c r="S7247" s="86">
        <f>PER_MONTH!F7239</f>
        <v>0.77083333333333337</v>
      </c>
      <c r="T7247" s="102">
        <f>PER_MONTH!G7239</f>
        <v>0</v>
      </c>
      <c r="U7247" s="100">
        <f t="shared" si="114"/>
        <v>0</v>
      </c>
    </row>
    <row r="7248" spans="18:21" x14ac:dyDescent="0.3">
      <c r="R7248" s="85">
        <f>PER_MONTH!A7240</f>
        <v>45808</v>
      </c>
      <c r="S7248" s="86">
        <f>PER_MONTH!F7240</f>
        <v>0.79166666666666663</v>
      </c>
      <c r="T7248" s="102">
        <f>PER_MONTH!G7240</f>
        <v>0</v>
      </c>
      <c r="U7248" s="100">
        <f t="shared" si="114"/>
        <v>0</v>
      </c>
    </row>
    <row r="7249" spans="18:21" x14ac:dyDescent="0.3">
      <c r="R7249" s="85">
        <f>PER_MONTH!A7241</f>
        <v>45808</v>
      </c>
      <c r="S7249" s="86">
        <f>PER_MONTH!F7241</f>
        <v>0.8125</v>
      </c>
      <c r="T7249" s="102">
        <f>PER_MONTH!G7241</f>
        <v>0</v>
      </c>
      <c r="U7249" s="100">
        <f t="shared" si="114"/>
        <v>0</v>
      </c>
    </row>
    <row r="7250" spans="18:21" x14ac:dyDescent="0.3">
      <c r="R7250" s="85">
        <f>PER_MONTH!A7242</f>
        <v>45808</v>
      </c>
      <c r="S7250" s="86">
        <f>PER_MONTH!F7242</f>
        <v>0.83333333333333337</v>
      </c>
      <c r="T7250" s="102">
        <f>PER_MONTH!G7242</f>
        <v>0</v>
      </c>
      <c r="U7250" s="100">
        <f t="shared" si="114"/>
        <v>0</v>
      </c>
    </row>
    <row r="7251" spans="18:21" x14ac:dyDescent="0.3">
      <c r="R7251" s="85">
        <f>PER_MONTH!A7243</f>
        <v>45808</v>
      </c>
      <c r="S7251" s="86">
        <f>PER_MONTH!F7243</f>
        <v>0.85416666666666663</v>
      </c>
      <c r="T7251" s="102">
        <f>PER_MONTH!G7243</f>
        <v>0</v>
      </c>
      <c r="U7251" s="100">
        <f t="shared" si="114"/>
        <v>0</v>
      </c>
    </row>
    <row r="7252" spans="18:21" x14ac:dyDescent="0.3">
      <c r="R7252" s="85">
        <f>PER_MONTH!A7244</f>
        <v>45808</v>
      </c>
      <c r="S7252" s="86">
        <f>PER_MONTH!F7244</f>
        <v>0.875</v>
      </c>
      <c r="T7252" s="102">
        <f>PER_MONTH!G7244</f>
        <v>0</v>
      </c>
      <c r="U7252" s="100">
        <f t="shared" si="114"/>
        <v>0</v>
      </c>
    </row>
    <row r="7253" spans="18:21" x14ac:dyDescent="0.3">
      <c r="R7253" s="85">
        <f>PER_MONTH!A7245</f>
        <v>45808</v>
      </c>
      <c r="S7253" s="86">
        <f>PER_MONTH!F7245</f>
        <v>0.89583333333333337</v>
      </c>
      <c r="T7253" s="102">
        <f>PER_MONTH!G7245</f>
        <v>0</v>
      </c>
      <c r="U7253" s="100">
        <f t="shared" si="114"/>
        <v>0</v>
      </c>
    </row>
    <row r="7254" spans="18:21" x14ac:dyDescent="0.3">
      <c r="R7254" s="85">
        <f>PER_MONTH!A7246</f>
        <v>45808</v>
      </c>
      <c r="S7254" s="86">
        <f>PER_MONTH!F7246</f>
        <v>0.91666666666666663</v>
      </c>
      <c r="T7254" s="102">
        <f>PER_MONTH!G7246</f>
        <v>0</v>
      </c>
      <c r="U7254" s="100">
        <f t="shared" si="114"/>
        <v>0</v>
      </c>
    </row>
    <row r="7255" spans="18:21" x14ac:dyDescent="0.3">
      <c r="R7255" s="85">
        <f>PER_MONTH!A7247</f>
        <v>45808</v>
      </c>
      <c r="S7255" s="86">
        <f>PER_MONTH!F7247</f>
        <v>0.9375</v>
      </c>
      <c r="T7255" s="102">
        <f>PER_MONTH!G7247</f>
        <v>0</v>
      </c>
      <c r="U7255" s="100">
        <f t="shared" si="114"/>
        <v>0</v>
      </c>
    </row>
    <row r="7256" spans="18:21" x14ac:dyDescent="0.3">
      <c r="R7256" s="85">
        <f>PER_MONTH!A7248</f>
        <v>45808</v>
      </c>
      <c r="S7256" s="86">
        <f>PER_MONTH!F7248</f>
        <v>0.95833333333333337</v>
      </c>
      <c r="T7256" s="102">
        <f>PER_MONTH!G7248</f>
        <v>0</v>
      </c>
      <c r="U7256" s="100">
        <f t="shared" si="114"/>
        <v>0</v>
      </c>
    </row>
    <row r="7257" spans="18:21" x14ac:dyDescent="0.3">
      <c r="R7257" s="85">
        <f>PER_MONTH!A7249</f>
        <v>45808</v>
      </c>
      <c r="S7257" s="86">
        <f>PER_MONTH!F7249</f>
        <v>0.97916666666666663</v>
      </c>
      <c r="T7257" s="102">
        <f>PER_MONTH!G7249</f>
        <v>0</v>
      </c>
      <c r="U7257" s="100">
        <f t="shared" si="114"/>
        <v>0</v>
      </c>
    </row>
    <row r="7258" spans="18:21" x14ac:dyDescent="0.3">
      <c r="R7258" s="85">
        <f>PER_MONTH!A7250</f>
        <v>45809</v>
      </c>
      <c r="S7258" s="86">
        <f>PER_MONTH!F7250</f>
        <v>0</v>
      </c>
      <c r="T7258" s="102">
        <f>PER_MONTH!G7250</f>
        <v>0</v>
      </c>
      <c r="U7258" s="100">
        <f t="shared" si="114"/>
        <v>0</v>
      </c>
    </row>
    <row r="7259" spans="18:21" x14ac:dyDescent="0.3">
      <c r="R7259" s="85">
        <f>PER_MONTH!A7251</f>
        <v>45809</v>
      </c>
      <c r="S7259" s="86">
        <f>PER_MONTH!F7251</f>
        <v>2.0833333333333329E-2</v>
      </c>
      <c r="T7259" s="102">
        <f>PER_MONTH!G7251</f>
        <v>0</v>
      </c>
      <c r="U7259" s="100">
        <f t="shared" si="114"/>
        <v>0</v>
      </c>
    </row>
    <row r="7260" spans="18:21" x14ac:dyDescent="0.3">
      <c r="R7260" s="85">
        <f>PER_MONTH!A7252</f>
        <v>45809</v>
      </c>
      <c r="S7260" s="86">
        <f>PER_MONTH!F7252</f>
        <v>4.1666666666666657E-2</v>
      </c>
      <c r="T7260" s="102">
        <f>PER_MONTH!G7252</f>
        <v>0</v>
      </c>
      <c r="U7260" s="100">
        <f t="shared" si="114"/>
        <v>0</v>
      </c>
    </row>
    <row r="7261" spans="18:21" x14ac:dyDescent="0.3">
      <c r="R7261" s="85">
        <f>PER_MONTH!A7253</f>
        <v>45809</v>
      </c>
      <c r="S7261" s="86">
        <f>PER_MONTH!F7253</f>
        <v>6.25E-2</v>
      </c>
      <c r="T7261" s="102">
        <f>PER_MONTH!G7253</f>
        <v>0</v>
      </c>
      <c r="U7261" s="100">
        <f t="shared" si="114"/>
        <v>0</v>
      </c>
    </row>
    <row r="7262" spans="18:21" x14ac:dyDescent="0.3">
      <c r="R7262" s="85">
        <f>PER_MONTH!A7254</f>
        <v>45809</v>
      </c>
      <c r="S7262" s="86">
        <f>PER_MONTH!F7254</f>
        <v>8.3333333333333329E-2</v>
      </c>
      <c r="T7262" s="102">
        <f>PER_MONTH!G7254</f>
        <v>0</v>
      </c>
      <c r="U7262" s="100">
        <f t="shared" si="114"/>
        <v>0</v>
      </c>
    </row>
    <row r="7263" spans="18:21" x14ac:dyDescent="0.3">
      <c r="R7263" s="85">
        <f>PER_MONTH!A7255</f>
        <v>45809</v>
      </c>
      <c r="S7263" s="86">
        <f>PER_MONTH!F7255</f>
        <v>0.1041666666666667</v>
      </c>
      <c r="T7263" s="102">
        <f>PER_MONTH!G7255</f>
        <v>0</v>
      </c>
      <c r="U7263" s="100">
        <f t="shared" si="114"/>
        <v>0</v>
      </c>
    </row>
    <row r="7264" spans="18:21" x14ac:dyDescent="0.3">
      <c r="R7264" s="85">
        <f>PER_MONTH!A7256</f>
        <v>45809</v>
      </c>
      <c r="S7264" s="86">
        <f>PER_MONTH!F7256</f>
        <v>0.125</v>
      </c>
      <c r="T7264" s="102">
        <f>PER_MONTH!G7256</f>
        <v>0</v>
      </c>
      <c r="U7264" s="100">
        <f t="shared" si="114"/>
        <v>0</v>
      </c>
    </row>
    <row r="7265" spans="18:21" x14ac:dyDescent="0.3">
      <c r="R7265" s="85">
        <f>PER_MONTH!A7257</f>
        <v>45809</v>
      </c>
      <c r="S7265" s="86">
        <f>PER_MONTH!F7257</f>
        <v>0.14583333333333329</v>
      </c>
      <c r="T7265" s="102">
        <f>PER_MONTH!G7257</f>
        <v>0</v>
      </c>
      <c r="U7265" s="100">
        <f t="shared" si="114"/>
        <v>0</v>
      </c>
    </row>
    <row r="7266" spans="18:21" x14ac:dyDescent="0.3">
      <c r="R7266" s="85">
        <f>PER_MONTH!A7258</f>
        <v>45809</v>
      </c>
      <c r="S7266" s="86">
        <f>PER_MONTH!F7258</f>
        <v>0.16666666666666671</v>
      </c>
      <c r="T7266" s="102">
        <f>PER_MONTH!G7258</f>
        <v>0</v>
      </c>
      <c r="U7266" s="100">
        <f t="shared" si="114"/>
        <v>0</v>
      </c>
    </row>
    <row r="7267" spans="18:21" x14ac:dyDescent="0.3">
      <c r="R7267" s="85">
        <f>PER_MONTH!A7259</f>
        <v>45809</v>
      </c>
      <c r="S7267" s="86">
        <f>PER_MONTH!F7259</f>
        <v>0.1875</v>
      </c>
      <c r="T7267" s="102">
        <f>PER_MONTH!G7259</f>
        <v>0</v>
      </c>
      <c r="U7267" s="100">
        <f t="shared" si="114"/>
        <v>0</v>
      </c>
    </row>
    <row r="7268" spans="18:21" x14ac:dyDescent="0.3">
      <c r="R7268" s="85">
        <f>PER_MONTH!A7260</f>
        <v>45809</v>
      </c>
      <c r="S7268" s="86">
        <f>PER_MONTH!F7260</f>
        <v>0.20833333333333329</v>
      </c>
      <c r="T7268" s="102">
        <f>PER_MONTH!G7260</f>
        <v>0</v>
      </c>
      <c r="U7268" s="100">
        <f t="shared" si="114"/>
        <v>0</v>
      </c>
    </row>
    <row r="7269" spans="18:21" x14ac:dyDescent="0.3">
      <c r="R7269" s="85">
        <f>PER_MONTH!A7261</f>
        <v>45809</v>
      </c>
      <c r="S7269" s="86">
        <f>PER_MONTH!F7261</f>
        <v>0.22916666666666671</v>
      </c>
      <c r="T7269" s="102">
        <f>PER_MONTH!G7261</f>
        <v>0</v>
      </c>
      <c r="U7269" s="100">
        <f t="shared" si="114"/>
        <v>0</v>
      </c>
    </row>
    <row r="7270" spans="18:21" x14ac:dyDescent="0.3">
      <c r="R7270" s="85">
        <f>PER_MONTH!A7262</f>
        <v>45809</v>
      </c>
      <c r="S7270" s="86">
        <f>PER_MONTH!F7262</f>
        <v>0.25</v>
      </c>
      <c r="T7270" s="102">
        <f>PER_MONTH!G7262</f>
        <v>0</v>
      </c>
      <c r="U7270" s="100">
        <f t="shared" si="114"/>
        <v>0</v>
      </c>
    </row>
    <row r="7271" spans="18:21" x14ac:dyDescent="0.3">
      <c r="R7271" s="85">
        <f>PER_MONTH!A7263</f>
        <v>45809</v>
      </c>
      <c r="S7271" s="86">
        <f>PER_MONTH!F7263</f>
        <v>0.27083333333333331</v>
      </c>
      <c r="T7271" s="102">
        <f>PER_MONTH!G7263</f>
        <v>0</v>
      </c>
      <c r="U7271" s="100">
        <f t="shared" si="114"/>
        <v>0</v>
      </c>
    </row>
    <row r="7272" spans="18:21" x14ac:dyDescent="0.3">
      <c r="R7272" s="85">
        <f>PER_MONTH!A7264</f>
        <v>45809</v>
      </c>
      <c r="S7272" s="86">
        <f>PER_MONTH!F7264</f>
        <v>0.29166666666666669</v>
      </c>
      <c r="T7272" s="102">
        <f>PER_MONTH!G7264</f>
        <v>0</v>
      </c>
      <c r="U7272" s="100">
        <f t="shared" si="114"/>
        <v>0</v>
      </c>
    </row>
    <row r="7273" spans="18:21" x14ac:dyDescent="0.3">
      <c r="R7273" s="85">
        <f>PER_MONTH!A7265</f>
        <v>45809</v>
      </c>
      <c r="S7273" s="86">
        <f>PER_MONTH!F7265</f>
        <v>0.3125</v>
      </c>
      <c r="T7273" s="102">
        <f>PER_MONTH!G7265</f>
        <v>0</v>
      </c>
      <c r="U7273" s="100">
        <f t="shared" si="114"/>
        <v>0</v>
      </c>
    </row>
    <row r="7274" spans="18:21" x14ac:dyDescent="0.3">
      <c r="R7274" s="85">
        <f>PER_MONTH!A7266</f>
        <v>45809</v>
      </c>
      <c r="S7274" s="86">
        <f>PER_MONTH!F7266</f>
        <v>0.33333333333333331</v>
      </c>
      <c r="T7274" s="102">
        <f>PER_MONTH!G7266</f>
        <v>0</v>
      </c>
      <c r="U7274" s="100">
        <f t="shared" si="114"/>
        <v>0</v>
      </c>
    </row>
    <row r="7275" spans="18:21" x14ac:dyDescent="0.3">
      <c r="R7275" s="85">
        <f>PER_MONTH!A7267</f>
        <v>45809</v>
      </c>
      <c r="S7275" s="86">
        <f>PER_MONTH!F7267</f>
        <v>0.35416666666666669</v>
      </c>
      <c r="T7275" s="102">
        <f>PER_MONTH!G7267</f>
        <v>0</v>
      </c>
      <c r="U7275" s="100">
        <f t="shared" si="114"/>
        <v>0</v>
      </c>
    </row>
    <row r="7276" spans="18:21" x14ac:dyDescent="0.3">
      <c r="R7276" s="85">
        <f>PER_MONTH!A7268</f>
        <v>45809</v>
      </c>
      <c r="S7276" s="86">
        <f>PER_MONTH!F7268</f>
        <v>0.375</v>
      </c>
      <c r="T7276" s="102">
        <f>PER_MONTH!G7268</f>
        <v>0</v>
      </c>
      <c r="U7276" s="100">
        <f t="shared" si="114"/>
        <v>0</v>
      </c>
    </row>
    <row r="7277" spans="18:21" x14ac:dyDescent="0.3">
      <c r="R7277" s="85">
        <f>PER_MONTH!A7269</f>
        <v>45809</v>
      </c>
      <c r="S7277" s="86">
        <f>PER_MONTH!F7269</f>
        <v>0.39583333333333331</v>
      </c>
      <c r="T7277" s="102">
        <f>PER_MONTH!G7269</f>
        <v>0</v>
      </c>
      <c r="U7277" s="100">
        <f t="shared" si="114"/>
        <v>0</v>
      </c>
    </row>
    <row r="7278" spans="18:21" x14ac:dyDescent="0.3">
      <c r="R7278" s="85">
        <f>PER_MONTH!A7270</f>
        <v>45809</v>
      </c>
      <c r="S7278" s="86">
        <f>PER_MONTH!F7270</f>
        <v>0.41666666666666669</v>
      </c>
      <c r="T7278" s="102">
        <f>PER_MONTH!G7270</f>
        <v>0</v>
      </c>
      <c r="U7278" s="100">
        <f t="shared" si="114"/>
        <v>0</v>
      </c>
    </row>
    <row r="7279" spans="18:21" x14ac:dyDescent="0.3">
      <c r="R7279" s="85">
        <f>PER_MONTH!A7271</f>
        <v>45809</v>
      </c>
      <c r="S7279" s="86">
        <f>PER_MONTH!F7271</f>
        <v>0.4375</v>
      </c>
      <c r="T7279" s="102">
        <f>PER_MONTH!G7271</f>
        <v>0</v>
      </c>
      <c r="U7279" s="100">
        <f t="shared" si="114"/>
        <v>0</v>
      </c>
    </row>
    <row r="7280" spans="18:21" x14ac:dyDescent="0.3">
      <c r="R7280" s="85">
        <f>PER_MONTH!A7272</f>
        <v>45809</v>
      </c>
      <c r="S7280" s="86">
        <f>PER_MONTH!F7272</f>
        <v>0.45833333333333331</v>
      </c>
      <c r="T7280" s="102">
        <f>PER_MONTH!G7272</f>
        <v>0</v>
      </c>
      <c r="U7280" s="100">
        <f t="shared" si="114"/>
        <v>0</v>
      </c>
    </row>
    <row r="7281" spans="18:21" x14ac:dyDescent="0.3">
      <c r="R7281" s="85">
        <f>PER_MONTH!A7273</f>
        <v>45809</v>
      </c>
      <c r="S7281" s="86">
        <f>PER_MONTH!F7273</f>
        <v>0.47916666666666669</v>
      </c>
      <c r="T7281" s="102">
        <f>PER_MONTH!G7273</f>
        <v>0</v>
      </c>
      <c r="U7281" s="100">
        <f t="shared" si="114"/>
        <v>0</v>
      </c>
    </row>
    <row r="7282" spans="18:21" x14ac:dyDescent="0.3">
      <c r="R7282" s="85">
        <f>PER_MONTH!A7274</f>
        <v>45809</v>
      </c>
      <c r="S7282" s="86">
        <f>PER_MONTH!F7274</f>
        <v>0.5</v>
      </c>
      <c r="T7282" s="102">
        <f>PER_MONTH!G7274</f>
        <v>0</v>
      </c>
      <c r="U7282" s="100">
        <f t="shared" si="114"/>
        <v>0</v>
      </c>
    </row>
    <row r="7283" spans="18:21" x14ac:dyDescent="0.3">
      <c r="R7283" s="85">
        <f>PER_MONTH!A7275</f>
        <v>45809</v>
      </c>
      <c r="S7283" s="86">
        <f>PER_MONTH!F7275</f>
        <v>0.52083333333333337</v>
      </c>
      <c r="T7283" s="102">
        <f>PER_MONTH!G7275</f>
        <v>0</v>
      </c>
      <c r="U7283" s="100">
        <f t="shared" si="114"/>
        <v>0</v>
      </c>
    </row>
    <row r="7284" spans="18:21" x14ac:dyDescent="0.3">
      <c r="R7284" s="85">
        <f>PER_MONTH!A7276</f>
        <v>45809</v>
      </c>
      <c r="S7284" s="86">
        <f>PER_MONTH!F7276</f>
        <v>0.54166666666666663</v>
      </c>
      <c r="T7284" s="102">
        <f>PER_MONTH!G7276</f>
        <v>0</v>
      </c>
      <c r="U7284" s="100">
        <f t="shared" si="114"/>
        <v>0</v>
      </c>
    </row>
    <row r="7285" spans="18:21" x14ac:dyDescent="0.3">
      <c r="R7285" s="85">
        <f>PER_MONTH!A7277</f>
        <v>45809</v>
      </c>
      <c r="S7285" s="86">
        <f>PER_MONTH!F7277</f>
        <v>0.5625</v>
      </c>
      <c r="T7285" s="102">
        <f>PER_MONTH!G7277</f>
        <v>0</v>
      </c>
      <c r="U7285" s="100">
        <f t="shared" si="114"/>
        <v>0</v>
      </c>
    </row>
    <row r="7286" spans="18:21" x14ac:dyDescent="0.3">
      <c r="R7286" s="85">
        <f>PER_MONTH!A7278</f>
        <v>45809</v>
      </c>
      <c r="S7286" s="86">
        <f>PER_MONTH!F7278</f>
        <v>0.58333333333333337</v>
      </c>
      <c r="T7286" s="102">
        <f>PER_MONTH!G7278</f>
        <v>0</v>
      </c>
      <c r="U7286" s="100">
        <f t="shared" si="114"/>
        <v>0</v>
      </c>
    </row>
    <row r="7287" spans="18:21" x14ac:dyDescent="0.3">
      <c r="R7287" s="85">
        <f>PER_MONTH!A7279</f>
        <v>45809</v>
      </c>
      <c r="S7287" s="86">
        <f>PER_MONTH!F7279</f>
        <v>0.60416666666666663</v>
      </c>
      <c r="T7287" s="102">
        <f>PER_MONTH!G7279</f>
        <v>0</v>
      </c>
      <c r="U7287" s="100">
        <f t="shared" si="114"/>
        <v>0</v>
      </c>
    </row>
    <row r="7288" spans="18:21" x14ac:dyDescent="0.3">
      <c r="R7288" s="85">
        <f>PER_MONTH!A7280</f>
        <v>45809</v>
      </c>
      <c r="S7288" s="86">
        <f>PER_MONTH!F7280</f>
        <v>0.625</v>
      </c>
      <c r="T7288" s="102">
        <f>PER_MONTH!G7280</f>
        <v>0</v>
      </c>
      <c r="U7288" s="100">
        <f t="shared" si="114"/>
        <v>0</v>
      </c>
    </row>
    <row r="7289" spans="18:21" x14ac:dyDescent="0.3">
      <c r="R7289" s="85">
        <f>PER_MONTH!A7281</f>
        <v>45809</v>
      </c>
      <c r="S7289" s="86">
        <f>PER_MONTH!F7281</f>
        <v>0.64583333333333337</v>
      </c>
      <c r="T7289" s="102">
        <f>PER_MONTH!G7281</f>
        <v>0</v>
      </c>
      <c r="U7289" s="100">
        <f t="shared" si="114"/>
        <v>0</v>
      </c>
    </row>
    <row r="7290" spans="18:21" x14ac:dyDescent="0.3">
      <c r="R7290" s="85">
        <f>PER_MONTH!A7282</f>
        <v>45809</v>
      </c>
      <c r="S7290" s="86">
        <f>PER_MONTH!F7282</f>
        <v>0.66666666666666663</v>
      </c>
      <c r="T7290" s="102">
        <f>PER_MONTH!G7282</f>
        <v>0</v>
      </c>
      <c r="U7290" s="100">
        <f t="shared" si="114"/>
        <v>0</v>
      </c>
    </row>
    <row r="7291" spans="18:21" x14ac:dyDescent="0.3">
      <c r="R7291" s="85">
        <f>PER_MONTH!A7283</f>
        <v>45809</v>
      </c>
      <c r="S7291" s="86">
        <f>PER_MONTH!F7283</f>
        <v>0.6875</v>
      </c>
      <c r="T7291" s="102">
        <f>PER_MONTH!G7283</f>
        <v>0</v>
      </c>
      <c r="U7291" s="100">
        <f t="shared" si="114"/>
        <v>0</v>
      </c>
    </row>
    <row r="7292" spans="18:21" x14ac:dyDescent="0.3">
      <c r="R7292" s="85">
        <f>PER_MONTH!A7284</f>
        <v>45809</v>
      </c>
      <c r="S7292" s="86">
        <f>PER_MONTH!F7284</f>
        <v>0.70833333333333337</v>
      </c>
      <c r="T7292" s="102">
        <f>PER_MONTH!G7284</f>
        <v>0</v>
      </c>
      <c r="U7292" s="100">
        <f t="shared" si="114"/>
        <v>0</v>
      </c>
    </row>
    <row r="7293" spans="18:21" x14ac:dyDescent="0.3">
      <c r="R7293" s="85">
        <f>PER_MONTH!A7285</f>
        <v>45809</v>
      </c>
      <c r="S7293" s="86">
        <f>PER_MONTH!F7285</f>
        <v>0.72916666666666663</v>
      </c>
      <c r="T7293" s="102">
        <f>PER_MONTH!G7285</f>
        <v>0</v>
      </c>
      <c r="U7293" s="100">
        <f t="shared" si="114"/>
        <v>0</v>
      </c>
    </row>
    <row r="7294" spans="18:21" x14ac:dyDescent="0.3">
      <c r="R7294" s="85">
        <f>PER_MONTH!A7286</f>
        <v>45809</v>
      </c>
      <c r="S7294" s="86">
        <f>PER_MONTH!F7286</f>
        <v>0.75</v>
      </c>
      <c r="T7294" s="102">
        <f>PER_MONTH!G7286</f>
        <v>0</v>
      </c>
      <c r="U7294" s="100">
        <f t="shared" si="114"/>
        <v>0</v>
      </c>
    </row>
    <row r="7295" spans="18:21" x14ac:dyDescent="0.3">
      <c r="R7295" s="85">
        <f>PER_MONTH!A7287</f>
        <v>45809</v>
      </c>
      <c r="S7295" s="86">
        <f>PER_MONTH!F7287</f>
        <v>0.77083333333333337</v>
      </c>
      <c r="T7295" s="102">
        <f>PER_MONTH!G7287</f>
        <v>0</v>
      </c>
      <c r="U7295" s="100">
        <f t="shared" si="114"/>
        <v>0</v>
      </c>
    </row>
    <row r="7296" spans="18:21" x14ac:dyDescent="0.3">
      <c r="R7296" s="85">
        <f>PER_MONTH!A7288</f>
        <v>45809</v>
      </c>
      <c r="S7296" s="86">
        <f>PER_MONTH!F7288</f>
        <v>0.79166666666666663</v>
      </c>
      <c r="T7296" s="102">
        <f>PER_MONTH!G7288</f>
        <v>0</v>
      </c>
      <c r="U7296" s="100">
        <f t="shared" si="114"/>
        <v>0</v>
      </c>
    </row>
    <row r="7297" spans="18:21" x14ac:dyDescent="0.3">
      <c r="R7297" s="85">
        <f>PER_MONTH!A7289</f>
        <v>45809</v>
      </c>
      <c r="S7297" s="86">
        <f>PER_MONTH!F7289</f>
        <v>0.8125</v>
      </c>
      <c r="T7297" s="102">
        <f>PER_MONTH!G7289</f>
        <v>0</v>
      </c>
      <c r="U7297" s="100">
        <f t="shared" si="114"/>
        <v>0</v>
      </c>
    </row>
    <row r="7298" spans="18:21" x14ac:dyDescent="0.3">
      <c r="R7298" s="85">
        <f>PER_MONTH!A7290</f>
        <v>45809</v>
      </c>
      <c r="S7298" s="86">
        <f>PER_MONTH!F7290</f>
        <v>0.83333333333333337</v>
      </c>
      <c r="T7298" s="102">
        <f>PER_MONTH!G7290</f>
        <v>0</v>
      </c>
      <c r="U7298" s="100">
        <f t="shared" si="114"/>
        <v>0</v>
      </c>
    </row>
    <row r="7299" spans="18:21" x14ac:dyDescent="0.3">
      <c r="R7299" s="85">
        <f>PER_MONTH!A7291</f>
        <v>45809</v>
      </c>
      <c r="S7299" s="86">
        <f>PER_MONTH!F7291</f>
        <v>0.85416666666666663</v>
      </c>
      <c r="T7299" s="102">
        <f>PER_MONTH!G7291</f>
        <v>0</v>
      </c>
      <c r="U7299" s="100">
        <f t="shared" si="114"/>
        <v>0</v>
      </c>
    </row>
    <row r="7300" spans="18:21" x14ac:dyDescent="0.3">
      <c r="R7300" s="85">
        <f>PER_MONTH!A7292</f>
        <v>45809</v>
      </c>
      <c r="S7300" s="86">
        <f>PER_MONTH!F7292</f>
        <v>0.875</v>
      </c>
      <c r="T7300" s="102">
        <f>PER_MONTH!G7292</f>
        <v>0</v>
      </c>
      <c r="U7300" s="100">
        <f t="shared" si="114"/>
        <v>0</v>
      </c>
    </row>
    <row r="7301" spans="18:21" x14ac:dyDescent="0.3">
      <c r="R7301" s="85">
        <f>PER_MONTH!A7293</f>
        <v>45809</v>
      </c>
      <c r="S7301" s="86">
        <f>PER_MONTH!F7293</f>
        <v>0.89583333333333337</v>
      </c>
      <c r="T7301" s="102">
        <f>PER_MONTH!G7293</f>
        <v>0</v>
      </c>
      <c r="U7301" s="100">
        <f t="shared" si="114"/>
        <v>0</v>
      </c>
    </row>
    <row r="7302" spans="18:21" x14ac:dyDescent="0.3">
      <c r="R7302" s="85">
        <f>PER_MONTH!A7294</f>
        <v>45809</v>
      </c>
      <c r="S7302" s="86">
        <f>PER_MONTH!F7294</f>
        <v>0.91666666666666663</v>
      </c>
      <c r="T7302" s="102">
        <f>PER_MONTH!G7294</f>
        <v>0</v>
      </c>
      <c r="U7302" s="100">
        <f t="shared" si="114"/>
        <v>0</v>
      </c>
    </row>
    <row r="7303" spans="18:21" x14ac:dyDescent="0.3">
      <c r="R7303" s="85">
        <f>PER_MONTH!A7295</f>
        <v>45809</v>
      </c>
      <c r="S7303" s="86">
        <f>PER_MONTH!F7295</f>
        <v>0.9375</v>
      </c>
      <c r="T7303" s="102">
        <f>PER_MONTH!G7295</f>
        <v>0</v>
      </c>
      <c r="U7303" s="100">
        <f t="shared" si="114"/>
        <v>0</v>
      </c>
    </row>
    <row r="7304" spans="18:21" x14ac:dyDescent="0.3">
      <c r="R7304" s="85">
        <f>PER_MONTH!A7296</f>
        <v>45809</v>
      </c>
      <c r="S7304" s="86">
        <f>PER_MONTH!F7296</f>
        <v>0.95833333333333337</v>
      </c>
      <c r="T7304" s="102">
        <f>PER_MONTH!G7296</f>
        <v>0</v>
      </c>
      <c r="U7304" s="100">
        <f t="shared" si="114"/>
        <v>0</v>
      </c>
    </row>
    <row r="7305" spans="18:21" x14ac:dyDescent="0.3">
      <c r="R7305" s="85">
        <f>PER_MONTH!A7297</f>
        <v>45809</v>
      </c>
      <c r="S7305" s="86">
        <f>PER_MONTH!F7297</f>
        <v>0.97916666666666663</v>
      </c>
      <c r="T7305" s="102">
        <f>PER_MONTH!G7297</f>
        <v>0</v>
      </c>
      <c r="U7305" s="100">
        <f t="shared" si="114"/>
        <v>0</v>
      </c>
    </row>
    <row r="7306" spans="18:21" x14ac:dyDescent="0.3">
      <c r="R7306" s="85">
        <f>PER_MONTH!A7298</f>
        <v>45810</v>
      </c>
      <c r="S7306" s="86">
        <f>PER_MONTH!F7298</f>
        <v>0</v>
      </c>
      <c r="T7306" s="102">
        <f>PER_MONTH!G7298</f>
        <v>0</v>
      </c>
      <c r="U7306" s="100">
        <f t="shared" si="114"/>
        <v>0</v>
      </c>
    </row>
    <row r="7307" spans="18:21" x14ac:dyDescent="0.3">
      <c r="R7307" s="85">
        <f>PER_MONTH!A7299</f>
        <v>45810</v>
      </c>
      <c r="S7307" s="86">
        <f>PER_MONTH!F7299</f>
        <v>2.0833333333333329E-2</v>
      </c>
      <c r="T7307" s="102">
        <f>PER_MONTH!G7299</f>
        <v>0</v>
      </c>
      <c r="U7307" s="100">
        <f t="shared" si="114"/>
        <v>0</v>
      </c>
    </row>
    <row r="7308" spans="18:21" x14ac:dyDescent="0.3">
      <c r="R7308" s="85">
        <f>PER_MONTH!A7300</f>
        <v>45810</v>
      </c>
      <c r="S7308" s="86">
        <f>PER_MONTH!F7300</f>
        <v>4.1666666666666657E-2</v>
      </c>
      <c r="T7308" s="102">
        <f>PER_MONTH!G7300</f>
        <v>0</v>
      </c>
      <c r="U7308" s="100">
        <f t="shared" ref="U7308:U7371" si="115">T7308/0.5</f>
        <v>0</v>
      </c>
    </row>
    <row r="7309" spans="18:21" x14ac:dyDescent="0.3">
      <c r="R7309" s="85">
        <f>PER_MONTH!A7301</f>
        <v>45810</v>
      </c>
      <c r="S7309" s="86">
        <f>PER_MONTH!F7301</f>
        <v>6.25E-2</v>
      </c>
      <c r="T7309" s="102">
        <f>PER_MONTH!G7301</f>
        <v>0</v>
      </c>
      <c r="U7309" s="100">
        <f t="shared" si="115"/>
        <v>0</v>
      </c>
    </row>
    <row r="7310" spans="18:21" x14ac:dyDescent="0.3">
      <c r="R7310" s="85">
        <f>PER_MONTH!A7302</f>
        <v>45810</v>
      </c>
      <c r="S7310" s="86">
        <f>PER_MONTH!F7302</f>
        <v>8.3333333333333329E-2</v>
      </c>
      <c r="T7310" s="102">
        <f>PER_MONTH!G7302</f>
        <v>0</v>
      </c>
      <c r="U7310" s="100">
        <f t="shared" si="115"/>
        <v>0</v>
      </c>
    </row>
    <row r="7311" spans="18:21" x14ac:dyDescent="0.3">
      <c r="R7311" s="85">
        <f>PER_MONTH!A7303</f>
        <v>45810</v>
      </c>
      <c r="S7311" s="86">
        <f>PER_MONTH!F7303</f>
        <v>0.1041666666666667</v>
      </c>
      <c r="T7311" s="102">
        <f>PER_MONTH!G7303</f>
        <v>0</v>
      </c>
      <c r="U7311" s="100">
        <f t="shared" si="115"/>
        <v>0</v>
      </c>
    </row>
    <row r="7312" spans="18:21" x14ac:dyDescent="0.3">
      <c r="R7312" s="85">
        <f>PER_MONTH!A7304</f>
        <v>45810</v>
      </c>
      <c r="S7312" s="86">
        <f>PER_MONTH!F7304</f>
        <v>0.125</v>
      </c>
      <c r="T7312" s="102">
        <f>PER_MONTH!G7304</f>
        <v>0</v>
      </c>
      <c r="U7312" s="100">
        <f t="shared" si="115"/>
        <v>0</v>
      </c>
    </row>
    <row r="7313" spans="18:21" x14ac:dyDescent="0.3">
      <c r="R7313" s="85">
        <f>PER_MONTH!A7305</f>
        <v>45810</v>
      </c>
      <c r="S7313" s="86">
        <f>PER_MONTH!F7305</f>
        <v>0.14583333333333329</v>
      </c>
      <c r="T7313" s="102">
        <f>PER_MONTH!G7305</f>
        <v>0</v>
      </c>
      <c r="U7313" s="100">
        <f t="shared" si="115"/>
        <v>0</v>
      </c>
    </row>
    <row r="7314" spans="18:21" x14ac:dyDescent="0.3">
      <c r="R7314" s="85">
        <f>PER_MONTH!A7306</f>
        <v>45810</v>
      </c>
      <c r="S7314" s="86">
        <f>PER_MONTH!F7306</f>
        <v>0.16666666666666671</v>
      </c>
      <c r="T7314" s="102">
        <f>PER_MONTH!G7306</f>
        <v>0</v>
      </c>
      <c r="U7314" s="100">
        <f t="shared" si="115"/>
        <v>0</v>
      </c>
    </row>
    <row r="7315" spans="18:21" x14ac:dyDescent="0.3">
      <c r="R7315" s="85">
        <f>PER_MONTH!A7307</f>
        <v>45810</v>
      </c>
      <c r="S7315" s="86">
        <f>PER_MONTH!F7307</f>
        <v>0.1875</v>
      </c>
      <c r="T7315" s="102">
        <f>PER_MONTH!G7307</f>
        <v>0</v>
      </c>
      <c r="U7315" s="100">
        <f t="shared" si="115"/>
        <v>0</v>
      </c>
    </row>
    <row r="7316" spans="18:21" x14ac:dyDescent="0.3">
      <c r="R7316" s="85">
        <f>PER_MONTH!A7308</f>
        <v>45810</v>
      </c>
      <c r="S7316" s="86">
        <f>PER_MONTH!F7308</f>
        <v>0.20833333333333329</v>
      </c>
      <c r="T7316" s="102">
        <f>PER_MONTH!G7308</f>
        <v>0</v>
      </c>
      <c r="U7316" s="100">
        <f t="shared" si="115"/>
        <v>0</v>
      </c>
    </row>
    <row r="7317" spans="18:21" x14ac:dyDescent="0.3">
      <c r="R7317" s="85">
        <f>PER_MONTH!A7309</f>
        <v>45810</v>
      </c>
      <c r="S7317" s="86">
        <f>PER_MONTH!F7309</f>
        <v>0.22916666666666671</v>
      </c>
      <c r="T7317" s="102">
        <f>PER_MONTH!G7309</f>
        <v>0</v>
      </c>
      <c r="U7317" s="100">
        <f t="shared" si="115"/>
        <v>0</v>
      </c>
    </row>
    <row r="7318" spans="18:21" x14ac:dyDescent="0.3">
      <c r="R7318" s="85">
        <f>PER_MONTH!A7310</f>
        <v>45810</v>
      </c>
      <c r="S7318" s="86">
        <f>PER_MONTH!F7310</f>
        <v>0.25</v>
      </c>
      <c r="T7318" s="102">
        <f>PER_MONTH!G7310</f>
        <v>0</v>
      </c>
      <c r="U7318" s="100">
        <f t="shared" si="115"/>
        <v>0</v>
      </c>
    </row>
    <row r="7319" spans="18:21" x14ac:dyDescent="0.3">
      <c r="R7319" s="85">
        <f>PER_MONTH!A7311</f>
        <v>45810</v>
      </c>
      <c r="S7319" s="86">
        <f>PER_MONTH!F7311</f>
        <v>0.27083333333333331</v>
      </c>
      <c r="T7319" s="102">
        <f>PER_MONTH!G7311</f>
        <v>0</v>
      </c>
      <c r="U7319" s="100">
        <f t="shared" si="115"/>
        <v>0</v>
      </c>
    </row>
    <row r="7320" spans="18:21" x14ac:dyDescent="0.3">
      <c r="R7320" s="85">
        <f>PER_MONTH!A7312</f>
        <v>45810</v>
      </c>
      <c r="S7320" s="86">
        <f>PER_MONTH!F7312</f>
        <v>0.29166666666666669</v>
      </c>
      <c r="T7320" s="102">
        <f>PER_MONTH!G7312</f>
        <v>0</v>
      </c>
      <c r="U7320" s="100">
        <f t="shared" si="115"/>
        <v>0</v>
      </c>
    </row>
    <row r="7321" spans="18:21" x14ac:dyDescent="0.3">
      <c r="R7321" s="85">
        <f>PER_MONTH!A7313</f>
        <v>45810</v>
      </c>
      <c r="S7321" s="86">
        <f>PER_MONTH!F7313</f>
        <v>0.3125</v>
      </c>
      <c r="T7321" s="102">
        <f>PER_MONTH!G7313</f>
        <v>0</v>
      </c>
      <c r="U7321" s="100">
        <f t="shared" si="115"/>
        <v>0</v>
      </c>
    </row>
    <row r="7322" spans="18:21" x14ac:dyDescent="0.3">
      <c r="R7322" s="85">
        <f>PER_MONTH!A7314</f>
        <v>45810</v>
      </c>
      <c r="S7322" s="86">
        <f>PER_MONTH!F7314</f>
        <v>0.33333333333333331</v>
      </c>
      <c r="T7322" s="102">
        <f>PER_MONTH!G7314</f>
        <v>0</v>
      </c>
      <c r="U7322" s="100">
        <f t="shared" si="115"/>
        <v>0</v>
      </c>
    </row>
    <row r="7323" spans="18:21" x14ac:dyDescent="0.3">
      <c r="R7323" s="85">
        <f>PER_MONTH!A7315</f>
        <v>45810</v>
      </c>
      <c r="S7323" s="86">
        <f>PER_MONTH!F7315</f>
        <v>0.35416666666666669</v>
      </c>
      <c r="T7323" s="102">
        <f>PER_MONTH!G7315</f>
        <v>0</v>
      </c>
      <c r="U7323" s="100">
        <f t="shared" si="115"/>
        <v>0</v>
      </c>
    </row>
    <row r="7324" spans="18:21" x14ac:dyDescent="0.3">
      <c r="R7324" s="85">
        <f>PER_MONTH!A7316</f>
        <v>45810</v>
      </c>
      <c r="S7324" s="86">
        <f>PER_MONTH!F7316</f>
        <v>0.375</v>
      </c>
      <c r="T7324" s="102">
        <f>PER_MONTH!G7316</f>
        <v>0</v>
      </c>
      <c r="U7324" s="100">
        <f t="shared" si="115"/>
        <v>0</v>
      </c>
    </row>
    <row r="7325" spans="18:21" x14ac:dyDescent="0.3">
      <c r="R7325" s="85">
        <f>PER_MONTH!A7317</f>
        <v>45810</v>
      </c>
      <c r="S7325" s="86">
        <f>PER_MONTH!F7317</f>
        <v>0.39583333333333331</v>
      </c>
      <c r="T7325" s="102">
        <f>PER_MONTH!G7317</f>
        <v>0</v>
      </c>
      <c r="U7325" s="100">
        <f t="shared" si="115"/>
        <v>0</v>
      </c>
    </row>
    <row r="7326" spans="18:21" x14ac:dyDescent="0.3">
      <c r="R7326" s="85">
        <f>PER_MONTH!A7318</f>
        <v>45810</v>
      </c>
      <c r="S7326" s="86">
        <f>PER_MONTH!F7318</f>
        <v>0.41666666666666669</v>
      </c>
      <c r="T7326" s="102">
        <f>PER_MONTH!G7318</f>
        <v>0</v>
      </c>
      <c r="U7326" s="100">
        <f t="shared" si="115"/>
        <v>0</v>
      </c>
    </row>
    <row r="7327" spans="18:21" x14ac:dyDescent="0.3">
      <c r="R7327" s="85">
        <f>PER_MONTH!A7319</f>
        <v>45810</v>
      </c>
      <c r="S7327" s="86">
        <f>PER_MONTH!F7319</f>
        <v>0.4375</v>
      </c>
      <c r="T7327" s="102">
        <f>PER_MONTH!G7319</f>
        <v>0</v>
      </c>
      <c r="U7327" s="100">
        <f t="shared" si="115"/>
        <v>0</v>
      </c>
    </row>
    <row r="7328" spans="18:21" x14ac:dyDescent="0.3">
      <c r="R7328" s="85">
        <f>PER_MONTH!A7320</f>
        <v>45810</v>
      </c>
      <c r="S7328" s="86">
        <f>PER_MONTH!F7320</f>
        <v>0.45833333333333331</v>
      </c>
      <c r="T7328" s="102">
        <f>PER_MONTH!G7320</f>
        <v>0</v>
      </c>
      <c r="U7328" s="100">
        <f t="shared" si="115"/>
        <v>0</v>
      </c>
    </row>
    <row r="7329" spans="18:21" x14ac:dyDescent="0.3">
      <c r="R7329" s="85">
        <f>PER_MONTH!A7321</f>
        <v>45810</v>
      </c>
      <c r="S7329" s="86">
        <f>PER_MONTH!F7321</f>
        <v>0.47916666666666669</v>
      </c>
      <c r="T7329" s="102">
        <f>PER_MONTH!G7321</f>
        <v>0</v>
      </c>
      <c r="U7329" s="100">
        <f t="shared" si="115"/>
        <v>0</v>
      </c>
    </row>
    <row r="7330" spans="18:21" x14ac:dyDescent="0.3">
      <c r="R7330" s="85">
        <f>PER_MONTH!A7322</f>
        <v>45810</v>
      </c>
      <c r="S7330" s="86">
        <f>PER_MONTH!F7322</f>
        <v>0.5</v>
      </c>
      <c r="T7330" s="102">
        <f>PER_MONTH!G7322</f>
        <v>0</v>
      </c>
      <c r="U7330" s="100">
        <f t="shared" si="115"/>
        <v>0</v>
      </c>
    </row>
    <row r="7331" spans="18:21" x14ac:dyDescent="0.3">
      <c r="R7331" s="85">
        <f>PER_MONTH!A7323</f>
        <v>45810</v>
      </c>
      <c r="S7331" s="86">
        <f>PER_MONTH!F7323</f>
        <v>0.52083333333333337</v>
      </c>
      <c r="T7331" s="102">
        <f>PER_MONTH!G7323</f>
        <v>0</v>
      </c>
      <c r="U7331" s="100">
        <f t="shared" si="115"/>
        <v>0</v>
      </c>
    </row>
    <row r="7332" spans="18:21" x14ac:dyDescent="0.3">
      <c r="R7332" s="85">
        <f>PER_MONTH!A7324</f>
        <v>45810</v>
      </c>
      <c r="S7332" s="86">
        <f>PER_MONTH!F7324</f>
        <v>0.54166666666666663</v>
      </c>
      <c r="T7332" s="102">
        <f>PER_MONTH!G7324</f>
        <v>0</v>
      </c>
      <c r="U7332" s="100">
        <f t="shared" si="115"/>
        <v>0</v>
      </c>
    </row>
    <row r="7333" spans="18:21" x14ac:dyDescent="0.3">
      <c r="R7333" s="85">
        <f>PER_MONTH!A7325</f>
        <v>45810</v>
      </c>
      <c r="S7333" s="86">
        <f>PER_MONTH!F7325</f>
        <v>0.5625</v>
      </c>
      <c r="T7333" s="102">
        <f>PER_MONTH!G7325</f>
        <v>0</v>
      </c>
      <c r="U7333" s="100">
        <f t="shared" si="115"/>
        <v>0</v>
      </c>
    </row>
    <row r="7334" spans="18:21" x14ac:dyDescent="0.3">
      <c r="R7334" s="85">
        <f>PER_MONTH!A7326</f>
        <v>45810</v>
      </c>
      <c r="S7334" s="86">
        <f>PER_MONTH!F7326</f>
        <v>0.58333333333333337</v>
      </c>
      <c r="T7334" s="102">
        <f>PER_MONTH!G7326</f>
        <v>0</v>
      </c>
      <c r="U7334" s="100">
        <f t="shared" si="115"/>
        <v>0</v>
      </c>
    </row>
    <row r="7335" spans="18:21" x14ac:dyDescent="0.3">
      <c r="R7335" s="85">
        <f>PER_MONTH!A7327</f>
        <v>45810</v>
      </c>
      <c r="S7335" s="86">
        <f>PER_MONTH!F7327</f>
        <v>0.60416666666666663</v>
      </c>
      <c r="T7335" s="102">
        <f>PER_MONTH!G7327</f>
        <v>0</v>
      </c>
      <c r="U7335" s="100">
        <f t="shared" si="115"/>
        <v>0</v>
      </c>
    </row>
    <row r="7336" spans="18:21" x14ac:dyDescent="0.3">
      <c r="R7336" s="85">
        <f>PER_MONTH!A7328</f>
        <v>45810</v>
      </c>
      <c r="S7336" s="86">
        <f>PER_MONTH!F7328</f>
        <v>0.625</v>
      </c>
      <c r="T7336" s="102">
        <f>PER_MONTH!G7328</f>
        <v>0</v>
      </c>
      <c r="U7336" s="100">
        <f t="shared" si="115"/>
        <v>0</v>
      </c>
    </row>
    <row r="7337" spans="18:21" x14ac:dyDescent="0.3">
      <c r="R7337" s="85">
        <f>PER_MONTH!A7329</f>
        <v>45810</v>
      </c>
      <c r="S7337" s="86">
        <f>PER_MONTH!F7329</f>
        <v>0.64583333333333337</v>
      </c>
      <c r="T7337" s="102">
        <f>PER_MONTH!G7329</f>
        <v>0</v>
      </c>
      <c r="U7337" s="100">
        <f t="shared" si="115"/>
        <v>0</v>
      </c>
    </row>
    <row r="7338" spans="18:21" x14ac:dyDescent="0.3">
      <c r="R7338" s="85">
        <f>PER_MONTH!A7330</f>
        <v>45810</v>
      </c>
      <c r="S7338" s="86">
        <f>PER_MONTH!F7330</f>
        <v>0.66666666666666663</v>
      </c>
      <c r="T7338" s="102">
        <f>PER_MONTH!G7330</f>
        <v>0</v>
      </c>
      <c r="U7338" s="100">
        <f t="shared" si="115"/>
        <v>0</v>
      </c>
    </row>
    <row r="7339" spans="18:21" x14ac:dyDescent="0.3">
      <c r="R7339" s="85">
        <f>PER_MONTH!A7331</f>
        <v>45810</v>
      </c>
      <c r="S7339" s="86">
        <f>PER_MONTH!F7331</f>
        <v>0.6875</v>
      </c>
      <c r="T7339" s="102">
        <f>PER_MONTH!G7331</f>
        <v>0</v>
      </c>
      <c r="U7339" s="100">
        <f t="shared" si="115"/>
        <v>0</v>
      </c>
    </row>
    <row r="7340" spans="18:21" x14ac:dyDescent="0.3">
      <c r="R7340" s="85">
        <f>PER_MONTH!A7332</f>
        <v>45810</v>
      </c>
      <c r="S7340" s="86">
        <f>PER_MONTH!F7332</f>
        <v>0.70833333333333337</v>
      </c>
      <c r="T7340" s="102">
        <f>PER_MONTH!G7332</f>
        <v>0</v>
      </c>
      <c r="U7340" s="100">
        <f t="shared" si="115"/>
        <v>0</v>
      </c>
    </row>
    <row r="7341" spans="18:21" x14ac:dyDescent="0.3">
      <c r="R7341" s="85">
        <f>PER_MONTH!A7333</f>
        <v>45810</v>
      </c>
      <c r="S7341" s="86">
        <f>PER_MONTH!F7333</f>
        <v>0.72916666666666663</v>
      </c>
      <c r="T7341" s="102">
        <f>PER_MONTH!G7333</f>
        <v>0</v>
      </c>
      <c r="U7341" s="100">
        <f t="shared" si="115"/>
        <v>0</v>
      </c>
    </row>
    <row r="7342" spans="18:21" x14ac:dyDescent="0.3">
      <c r="R7342" s="85">
        <f>PER_MONTH!A7334</f>
        <v>45810</v>
      </c>
      <c r="S7342" s="86">
        <f>PER_MONTH!F7334</f>
        <v>0.75</v>
      </c>
      <c r="T7342" s="102">
        <f>PER_MONTH!G7334</f>
        <v>0</v>
      </c>
      <c r="U7342" s="100">
        <f t="shared" si="115"/>
        <v>0</v>
      </c>
    </row>
    <row r="7343" spans="18:21" x14ac:dyDescent="0.3">
      <c r="R7343" s="85">
        <f>PER_MONTH!A7335</f>
        <v>45810</v>
      </c>
      <c r="S7343" s="86">
        <f>PER_MONTH!F7335</f>
        <v>0.77083333333333337</v>
      </c>
      <c r="T7343" s="102">
        <f>PER_MONTH!G7335</f>
        <v>0</v>
      </c>
      <c r="U7343" s="100">
        <f t="shared" si="115"/>
        <v>0</v>
      </c>
    </row>
    <row r="7344" spans="18:21" x14ac:dyDescent="0.3">
      <c r="R7344" s="85">
        <f>PER_MONTH!A7336</f>
        <v>45810</v>
      </c>
      <c r="S7344" s="86">
        <f>PER_MONTH!F7336</f>
        <v>0.79166666666666663</v>
      </c>
      <c r="T7344" s="102">
        <f>PER_MONTH!G7336</f>
        <v>0</v>
      </c>
      <c r="U7344" s="100">
        <f t="shared" si="115"/>
        <v>0</v>
      </c>
    </row>
    <row r="7345" spans="18:21" x14ac:dyDescent="0.3">
      <c r="R7345" s="85">
        <f>PER_MONTH!A7337</f>
        <v>45810</v>
      </c>
      <c r="S7345" s="86">
        <f>PER_MONTH!F7337</f>
        <v>0.8125</v>
      </c>
      <c r="T7345" s="102">
        <f>PER_MONTH!G7337</f>
        <v>0</v>
      </c>
      <c r="U7345" s="100">
        <f t="shared" si="115"/>
        <v>0</v>
      </c>
    </row>
    <row r="7346" spans="18:21" x14ac:dyDescent="0.3">
      <c r="R7346" s="85">
        <f>PER_MONTH!A7338</f>
        <v>45810</v>
      </c>
      <c r="S7346" s="86">
        <f>PER_MONTH!F7338</f>
        <v>0.83333333333333337</v>
      </c>
      <c r="T7346" s="102">
        <f>PER_MONTH!G7338</f>
        <v>0</v>
      </c>
      <c r="U7346" s="100">
        <f t="shared" si="115"/>
        <v>0</v>
      </c>
    </row>
    <row r="7347" spans="18:21" x14ac:dyDescent="0.3">
      <c r="R7347" s="85">
        <f>PER_MONTH!A7339</f>
        <v>45810</v>
      </c>
      <c r="S7347" s="86">
        <f>PER_MONTH!F7339</f>
        <v>0.85416666666666663</v>
      </c>
      <c r="T7347" s="102">
        <f>PER_MONTH!G7339</f>
        <v>0</v>
      </c>
      <c r="U7347" s="100">
        <f t="shared" si="115"/>
        <v>0</v>
      </c>
    </row>
    <row r="7348" spans="18:21" x14ac:dyDescent="0.3">
      <c r="R7348" s="85">
        <f>PER_MONTH!A7340</f>
        <v>45810</v>
      </c>
      <c r="S7348" s="86">
        <f>PER_MONTH!F7340</f>
        <v>0.875</v>
      </c>
      <c r="T7348" s="102">
        <f>PER_MONTH!G7340</f>
        <v>0</v>
      </c>
      <c r="U7348" s="100">
        <f t="shared" si="115"/>
        <v>0</v>
      </c>
    </row>
    <row r="7349" spans="18:21" x14ac:dyDescent="0.3">
      <c r="R7349" s="85">
        <f>PER_MONTH!A7341</f>
        <v>45810</v>
      </c>
      <c r="S7349" s="86">
        <f>PER_MONTH!F7341</f>
        <v>0.89583333333333337</v>
      </c>
      <c r="T7349" s="102">
        <f>PER_MONTH!G7341</f>
        <v>0</v>
      </c>
      <c r="U7349" s="100">
        <f t="shared" si="115"/>
        <v>0</v>
      </c>
    </row>
    <row r="7350" spans="18:21" x14ac:dyDescent="0.3">
      <c r="R7350" s="85">
        <f>PER_MONTH!A7342</f>
        <v>45810</v>
      </c>
      <c r="S7350" s="86">
        <f>PER_MONTH!F7342</f>
        <v>0.91666666666666663</v>
      </c>
      <c r="T7350" s="102">
        <f>PER_MONTH!G7342</f>
        <v>0</v>
      </c>
      <c r="U7350" s="100">
        <f t="shared" si="115"/>
        <v>0</v>
      </c>
    </row>
    <row r="7351" spans="18:21" x14ac:dyDescent="0.3">
      <c r="R7351" s="85">
        <f>PER_MONTH!A7343</f>
        <v>45810</v>
      </c>
      <c r="S7351" s="86">
        <f>PER_MONTH!F7343</f>
        <v>0.9375</v>
      </c>
      <c r="T7351" s="102">
        <f>PER_MONTH!G7343</f>
        <v>0</v>
      </c>
      <c r="U7351" s="100">
        <f t="shared" si="115"/>
        <v>0</v>
      </c>
    </row>
    <row r="7352" spans="18:21" x14ac:dyDescent="0.3">
      <c r="R7352" s="85">
        <f>PER_MONTH!A7344</f>
        <v>45810</v>
      </c>
      <c r="S7352" s="86">
        <f>PER_MONTH!F7344</f>
        <v>0.95833333333333337</v>
      </c>
      <c r="T7352" s="102">
        <f>PER_MONTH!G7344</f>
        <v>0</v>
      </c>
      <c r="U7352" s="100">
        <f t="shared" si="115"/>
        <v>0</v>
      </c>
    </row>
    <row r="7353" spans="18:21" x14ac:dyDescent="0.3">
      <c r="R7353" s="85">
        <f>PER_MONTH!A7345</f>
        <v>45810</v>
      </c>
      <c r="S7353" s="86">
        <f>PER_MONTH!F7345</f>
        <v>0.97916666666666663</v>
      </c>
      <c r="T7353" s="102">
        <f>PER_MONTH!G7345</f>
        <v>0</v>
      </c>
      <c r="U7353" s="100">
        <f t="shared" si="115"/>
        <v>0</v>
      </c>
    </row>
    <row r="7354" spans="18:21" x14ac:dyDescent="0.3">
      <c r="R7354" s="85">
        <f>PER_MONTH!A7346</f>
        <v>45811</v>
      </c>
      <c r="S7354" s="86">
        <f>PER_MONTH!F7346</f>
        <v>0</v>
      </c>
      <c r="T7354" s="102">
        <f>PER_MONTH!G7346</f>
        <v>0</v>
      </c>
      <c r="U7354" s="100">
        <f t="shared" si="115"/>
        <v>0</v>
      </c>
    </row>
    <row r="7355" spans="18:21" x14ac:dyDescent="0.3">
      <c r="R7355" s="85">
        <f>PER_MONTH!A7347</f>
        <v>45811</v>
      </c>
      <c r="S7355" s="86">
        <f>PER_MONTH!F7347</f>
        <v>2.0833333333333329E-2</v>
      </c>
      <c r="T7355" s="102">
        <f>PER_MONTH!G7347</f>
        <v>0</v>
      </c>
      <c r="U7355" s="100">
        <f t="shared" si="115"/>
        <v>0</v>
      </c>
    </row>
    <row r="7356" spans="18:21" x14ac:dyDescent="0.3">
      <c r="R7356" s="85">
        <f>PER_MONTH!A7348</f>
        <v>45811</v>
      </c>
      <c r="S7356" s="86">
        <f>PER_MONTH!F7348</f>
        <v>4.1666666666666657E-2</v>
      </c>
      <c r="T7356" s="102">
        <f>PER_MONTH!G7348</f>
        <v>0</v>
      </c>
      <c r="U7356" s="100">
        <f t="shared" si="115"/>
        <v>0</v>
      </c>
    </row>
    <row r="7357" spans="18:21" x14ac:dyDescent="0.3">
      <c r="R7357" s="85">
        <f>PER_MONTH!A7349</f>
        <v>45811</v>
      </c>
      <c r="S7357" s="86">
        <f>PER_MONTH!F7349</f>
        <v>6.25E-2</v>
      </c>
      <c r="T7357" s="102">
        <f>PER_MONTH!G7349</f>
        <v>0</v>
      </c>
      <c r="U7357" s="100">
        <f t="shared" si="115"/>
        <v>0</v>
      </c>
    </row>
    <row r="7358" spans="18:21" x14ac:dyDescent="0.3">
      <c r="R7358" s="85">
        <f>PER_MONTH!A7350</f>
        <v>45811</v>
      </c>
      <c r="S7358" s="86">
        <f>PER_MONTH!F7350</f>
        <v>8.3333333333333329E-2</v>
      </c>
      <c r="T7358" s="102">
        <f>PER_MONTH!G7350</f>
        <v>0</v>
      </c>
      <c r="U7358" s="100">
        <f t="shared" si="115"/>
        <v>0</v>
      </c>
    </row>
    <row r="7359" spans="18:21" x14ac:dyDescent="0.3">
      <c r="R7359" s="85">
        <f>PER_MONTH!A7351</f>
        <v>45811</v>
      </c>
      <c r="S7359" s="86">
        <f>PER_MONTH!F7351</f>
        <v>0.1041666666666667</v>
      </c>
      <c r="T7359" s="102">
        <f>PER_MONTH!G7351</f>
        <v>0</v>
      </c>
      <c r="U7359" s="100">
        <f t="shared" si="115"/>
        <v>0</v>
      </c>
    </row>
    <row r="7360" spans="18:21" x14ac:dyDescent="0.3">
      <c r="R7360" s="85">
        <f>PER_MONTH!A7352</f>
        <v>45811</v>
      </c>
      <c r="S7360" s="86">
        <f>PER_MONTH!F7352</f>
        <v>0.125</v>
      </c>
      <c r="T7360" s="102">
        <f>PER_MONTH!G7352</f>
        <v>0</v>
      </c>
      <c r="U7360" s="100">
        <f t="shared" si="115"/>
        <v>0</v>
      </c>
    </row>
    <row r="7361" spans="18:21" x14ac:dyDescent="0.3">
      <c r="R7361" s="85">
        <f>PER_MONTH!A7353</f>
        <v>45811</v>
      </c>
      <c r="S7361" s="86">
        <f>PER_MONTH!F7353</f>
        <v>0.14583333333333329</v>
      </c>
      <c r="T7361" s="102">
        <f>PER_MONTH!G7353</f>
        <v>0</v>
      </c>
      <c r="U7361" s="100">
        <f t="shared" si="115"/>
        <v>0</v>
      </c>
    </row>
    <row r="7362" spans="18:21" x14ac:dyDescent="0.3">
      <c r="R7362" s="85">
        <f>PER_MONTH!A7354</f>
        <v>45811</v>
      </c>
      <c r="S7362" s="86">
        <f>PER_MONTH!F7354</f>
        <v>0.16666666666666671</v>
      </c>
      <c r="T7362" s="102">
        <f>PER_MONTH!G7354</f>
        <v>0</v>
      </c>
      <c r="U7362" s="100">
        <f t="shared" si="115"/>
        <v>0</v>
      </c>
    </row>
    <row r="7363" spans="18:21" x14ac:dyDescent="0.3">
      <c r="R7363" s="85">
        <f>PER_MONTH!A7355</f>
        <v>45811</v>
      </c>
      <c r="S7363" s="86">
        <f>PER_MONTH!F7355</f>
        <v>0.1875</v>
      </c>
      <c r="T7363" s="102">
        <f>PER_MONTH!G7355</f>
        <v>0</v>
      </c>
      <c r="U7363" s="100">
        <f t="shared" si="115"/>
        <v>0</v>
      </c>
    </row>
    <row r="7364" spans="18:21" x14ac:dyDescent="0.3">
      <c r="R7364" s="85">
        <f>PER_MONTH!A7356</f>
        <v>45811</v>
      </c>
      <c r="S7364" s="86">
        <f>PER_MONTH!F7356</f>
        <v>0.20833333333333329</v>
      </c>
      <c r="T7364" s="102">
        <f>PER_MONTH!G7356</f>
        <v>0</v>
      </c>
      <c r="U7364" s="100">
        <f t="shared" si="115"/>
        <v>0</v>
      </c>
    </row>
    <row r="7365" spans="18:21" x14ac:dyDescent="0.3">
      <c r="R7365" s="85">
        <f>PER_MONTH!A7357</f>
        <v>45811</v>
      </c>
      <c r="S7365" s="86">
        <f>PER_MONTH!F7357</f>
        <v>0.22916666666666671</v>
      </c>
      <c r="T7365" s="102">
        <f>PER_MONTH!G7357</f>
        <v>0</v>
      </c>
      <c r="U7365" s="100">
        <f t="shared" si="115"/>
        <v>0</v>
      </c>
    </row>
    <row r="7366" spans="18:21" x14ac:dyDescent="0.3">
      <c r="R7366" s="85">
        <f>PER_MONTH!A7358</f>
        <v>45811</v>
      </c>
      <c r="S7366" s="86">
        <f>PER_MONTH!F7358</f>
        <v>0.25</v>
      </c>
      <c r="T7366" s="102">
        <f>PER_MONTH!G7358</f>
        <v>0</v>
      </c>
      <c r="U7366" s="100">
        <f t="shared" si="115"/>
        <v>0</v>
      </c>
    </row>
    <row r="7367" spans="18:21" x14ac:dyDescent="0.3">
      <c r="R7367" s="85">
        <f>PER_MONTH!A7359</f>
        <v>45811</v>
      </c>
      <c r="S7367" s="86">
        <f>PER_MONTH!F7359</f>
        <v>0.27083333333333331</v>
      </c>
      <c r="T7367" s="102">
        <f>PER_MONTH!G7359</f>
        <v>0</v>
      </c>
      <c r="U7367" s="100">
        <f t="shared" si="115"/>
        <v>0</v>
      </c>
    </row>
    <row r="7368" spans="18:21" x14ac:dyDescent="0.3">
      <c r="R7368" s="85">
        <f>PER_MONTH!A7360</f>
        <v>45811</v>
      </c>
      <c r="S7368" s="86">
        <f>PER_MONTH!F7360</f>
        <v>0.29166666666666669</v>
      </c>
      <c r="T7368" s="102">
        <f>PER_MONTH!G7360</f>
        <v>0</v>
      </c>
      <c r="U7368" s="100">
        <f t="shared" si="115"/>
        <v>0</v>
      </c>
    </row>
    <row r="7369" spans="18:21" x14ac:dyDescent="0.3">
      <c r="R7369" s="85">
        <f>PER_MONTH!A7361</f>
        <v>45811</v>
      </c>
      <c r="S7369" s="86">
        <f>PER_MONTH!F7361</f>
        <v>0.3125</v>
      </c>
      <c r="T7369" s="102">
        <f>PER_MONTH!G7361</f>
        <v>0</v>
      </c>
      <c r="U7369" s="100">
        <f t="shared" si="115"/>
        <v>0</v>
      </c>
    </row>
    <row r="7370" spans="18:21" x14ac:dyDescent="0.3">
      <c r="R7370" s="85">
        <f>PER_MONTH!A7362</f>
        <v>45811</v>
      </c>
      <c r="S7370" s="86">
        <f>PER_MONTH!F7362</f>
        <v>0.33333333333333331</v>
      </c>
      <c r="T7370" s="102">
        <f>PER_MONTH!G7362</f>
        <v>0</v>
      </c>
      <c r="U7370" s="100">
        <f t="shared" si="115"/>
        <v>0</v>
      </c>
    </row>
    <row r="7371" spans="18:21" x14ac:dyDescent="0.3">
      <c r="R7371" s="85">
        <f>PER_MONTH!A7363</f>
        <v>45811</v>
      </c>
      <c r="S7371" s="86">
        <f>PER_MONTH!F7363</f>
        <v>0.35416666666666669</v>
      </c>
      <c r="T7371" s="102">
        <f>PER_MONTH!G7363</f>
        <v>0</v>
      </c>
      <c r="U7371" s="100">
        <f t="shared" si="115"/>
        <v>0</v>
      </c>
    </row>
    <row r="7372" spans="18:21" x14ac:dyDescent="0.3">
      <c r="R7372" s="85">
        <f>PER_MONTH!A7364</f>
        <v>45811</v>
      </c>
      <c r="S7372" s="86">
        <f>PER_MONTH!F7364</f>
        <v>0.375</v>
      </c>
      <c r="T7372" s="102">
        <f>PER_MONTH!G7364</f>
        <v>0</v>
      </c>
      <c r="U7372" s="100">
        <f t="shared" ref="U7372:U7435" si="116">T7372/0.5</f>
        <v>0</v>
      </c>
    </row>
    <row r="7373" spans="18:21" x14ac:dyDescent="0.3">
      <c r="R7373" s="85">
        <f>PER_MONTH!A7365</f>
        <v>45811</v>
      </c>
      <c r="S7373" s="86">
        <f>PER_MONTH!F7365</f>
        <v>0.39583333333333331</v>
      </c>
      <c r="T7373" s="102">
        <f>PER_MONTH!G7365</f>
        <v>0</v>
      </c>
      <c r="U7373" s="100">
        <f t="shared" si="116"/>
        <v>0</v>
      </c>
    </row>
    <row r="7374" spans="18:21" x14ac:dyDescent="0.3">
      <c r="R7374" s="85">
        <f>PER_MONTH!A7366</f>
        <v>45811</v>
      </c>
      <c r="S7374" s="86">
        <f>PER_MONTH!F7366</f>
        <v>0.41666666666666669</v>
      </c>
      <c r="T7374" s="102">
        <f>PER_MONTH!G7366</f>
        <v>0</v>
      </c>
      <c r="U7374" s="100">
        <f t="shared" si="116"/>
        <v>0</v>
      </c>
    </row>
    <row r="7375" spans="18:21" x14ac:dyDescent="0.3">
      <c r="R7375" s="85">
        <f>PER_MONTH!A7367</f>
        <v>45811</v>
      </c>
      <c r="S7375" s="86">
        <f>PER_MONTH!F7367</f>
        <v>0.4375</v>
      </c>
      <c r="T7375" s="102">
        <f>PER_MONTH!G7367</f>
        <v>0</v>
      </c>
      <c r="U7375" s="100">
        <f t="shared" si="116"/>
        <v>0</v>
      </c>
    </row>
    <row r="7376" spans="18:21" x14ac:dyDescent="0.3">
      <c r="R7376" s="85">
        <f>PER_MONTH!A7368</f>
        <v>45811</v>
      </c>
      <c r="S7376" s="86">
        <f>PER_MONTH!F7368</f>
        <v>0.45833333333333331</v>
      </c>
      <c r="T7376" s="102">
        <f>PER_MONTH!G7368</f>
        <v>0</v>
      </c>
      <c r="U7376" s="100">
        <f t="shared" si="116"/>
        <v>0</v>
      </c>
    </row>
    <row r="7377" spans="18:21" x14ac:dyDescent="0.3">
      <c r="R7377" s="85">
        <f>PER_MONTH!A7369</f>
        <v>45811</v>
      </c>
      <c r="S7377" s="86">
        <f>PER_MONTH!F7369</f>
        <v>0.47916666666666669</v>
      </c>
      <c r="T7377" s="102">
        <f>PER_MONTH!G7369</f>
        <v>0</v>
      </c>
      <c r="U7377" s="100">
        <f t="shared" si="116"/>
        <v>0</v>
      </c>
    </row>
    <row r="7378" spans="18:21" x14ac:dyDescent="0.3">
      <c r="R7378" s="85">
        <f>PER_MONTH!A7370</f>
        <v>45811</v>
      </c>
      <c r="S7378" s="86">
        <f>PER_MONTH!F7370</f>
        <v>0.5</v>
      </c>
      <c r="T7378" s="102">
        <f>PER_MONTH!G7370</f>
        <v>0</v>
      </c>
      <c r="U7378" s="100">
        <f t="shared" si="116"/>
        <v>0</v>
      </c>
    </row>
    <row r="7379" spans="18:21" x14ac:dyDescent="0.3">
      <c r="R7379" s="85">
        <f>PER_MONTH!A7371</f>
        <v>45811</v>
      </c>
      <c r="S7379" s="86">
        <f>PER_MONTH!F7371</f>
        <v>0.52083333333333337</v>
      </c>
      <c r="T7379" s="102">
        <f>PER_MONTH!G7371</f>
        <v>0</v>
      </c>
      <c r="U7379" s="100">
        <f t="shared" si="116"/>
        <v>0</v>
      </c>
    </row>
    <row r="7380" spans="18:21" x14ac:dyDescent="0.3">
      <c r="R7380" s="85">
        <f>PER_MONTH!A7372</f>
        <v>45811</v>
      </c>
      <c r="S7380" s="86">
        <f>PER_MONTH!F7372</f>
        <v>0.54166666666666663</v>
      </c>
      <c r="T7380" s="102">
        <f>PER_MONTH!G7372</f>
        <v>0</v>
      </c>
      <c r="U7380" s="100">
        <f t="shared" si="116"/>
        <v>0</v>
      </c>
    </row>
    <row r="7381" spans="18:21" x14ac:dyDescent="0.3">
      <c r="R7381" s="85">
        <f>PER_MONTH!A7373</f>
        <v>45811</v>
      </c>
      <c r="S7381" s="86">
        <f>PER_MONTH!F7373</f>
        <v>0.5625</v>
      </c>
      <c r="T7381" s="102">
        <f>PER_MONTH!G7373</f>
        <v>0</v>
      </c>
      <c r="U7381" s="100">
        <f t="shared" si="116"/>
        <v>0</v>
      </c>
    </row>
    <row r="7382" spans="18:21" x14ac:dyDescent="0.3">
      <c r="R7382" s="85">
        <f>PER_MONTH!A7374</f>
        <v>45811</v>
      </c>
      <c r="S7382" s="86">
        <f>PER_MONTH!F7374</f>
        <v>0.58333333333333337</v>
      </c>
      <c r="T7382" s="102">
        <f>PER_MONTH!G7374</f>
        <v>0</v>
      </c>
      <c r="U7382" s="100">
        <f t="shared" si="116"/>
        <v>0</v>
      </c>
    </row>
    <row r="7383" spans="18:21" x14ac:dyDescent="0.3">
      <c r="R7383" s="85">
        <f>PER_MONTH!A7375</f>
        <v>45811</v>
      </c>
      <c r="S7383" s="86">
        <f>PER_MONTH!F7375</f>
        <v>0.60416666666666663</v>
      </c>
      <c r="T7383" s="102">
        <f>PER_MONTH!G7375</f>
        <v>0</v>
      </c>
      <c r="U7383" s="100">
        <f t="shared" si="116"/>
        <v>0</v>
      </c>
    </row>
    <row r="7384" spans="18:21" x14ac:dyDescent="0.3">
      <c r="R7384" s="85">
        <f>PER_MONTH!A7376</f>
        <v>45811</v>
      </c>
      <c r="S7384" s="86">
        <f>PER_MONTH!F7376</f>
        <v>0.625</v>
      </c>
      <c r="T7384" s="102">
        <f>PER_MONTH!G7376</f>
        <v>0</v>
      </c>
      <c r="U7384" s="100">
        <f t="shared" si="116"/>
        <v>0</v>
      </c>
    </row>
    <row r="7385" spans="18:21" x14ac:dyDescent="0.3">
      <c r="R7385" s="85">
        <f>PER_MONTH!A7377</f>
        <v>45811</v>
      </c>
      <c r="S7385" s="86">
        <f>PER_MONTH!F7377</f>
        <v>0.64583333333333337</v>
      </c>
      <c r="T7385" s="102">
        <f>PER_MONTH!G7377</f>
        <v>0</v>
      </c>
      <c r="U7385" s="100">
        <f t="shared" si="116"/>
        <v>0</v>
      </c>
    </row>
    <row r="7386" spans="18:21" x14ac:dyDescent="0.3">
      <c r="R7386" s="85">
        <f>PER_MONTH!A7378</f>
        <v>45811</v>
      </c>
      <c r="S7386" s="86">
        <f>PER_MONTH!F7378</f>
        <v>0.66666666666666663</v>
      </c>
      <c r="T7386" s="102">
        <f>PER_MONTH!G7378</f>
        <v>0</v>
      </c>
      <c r="U7386" s="100">
        <f t="shared" si="116"/>
        <v>0</v>
      </c>
    </row>
    <row r="7387" spans="18:21" x14ac:dyDescent="0.3">
      <c r="R7387" s="85">
        <f>PER_MONTH!A7379</f>
        <v>45811</v>
      </c>
      <c r="S7387" s="86">
        <f>PER_MONTH!F7379</f>
        <v>0.6875</v>
      </c>
      <c r="T7387" s="102">
        <f>PER_MONTH!G7379</f>
        <v>0</v>
      </c>
      <c r="U7387" s="100">
        <f t="shared" si="116"/>
        <v>0</v>
      </c>
    </row>
    <row r="7388" spans="18:21" x14ac:dyDescent="0.3">
      <c r="R7388" s="85">
        <f>PER_MONTH!A7380</f>
        <v>45811</v>
      </c>
      <c r="S7388" s="86">
        <f>PER_MONTH!F7380</f>
        <v>0.70833333333333337</v>
      </c>
      <c r="T7388" s="102">
        <f>PER_MONTH!G7380</f>
        <v>0</v>
      </c>
      <c r="U7388" s="100">
        <f t="shared" si="116"/>
        <v>0</v>
      </c>
    </row>
    <row r="7389" spans="18:21" x14ac:dyDescent="0.3">
      <c r="R7389" s="85">
        <f>PER_MONTH!A7381</f>
        <v>45811</v>
      </c>
      <c r="S7389" s="86">
        <f>PER_MONTH!F7381</f>
        <v>0.72916666666666663</v>
      </c>
      <c r="T7389" s="102">
        <f>PER_MONTH!G7381</f>
        <v>0</v>
      </c>
      <c r="U7389" s="100">
        <f t="shared" si="116"/>
        <v>0</v>
      </c>
    </row>
    <row r="7390" spans="18:21" x14ac:dyDescent="0.3">
      <c r="R7390" s="85">
        <f>PER_MONTH!A7382</f>
        <v>45811</v>
      </c>
      <c r="S7390" s="86">
        <f>PER_MONTH!F7382</f>
        <v>0.75</v>
      </c>
      <c r="T7390" s="102">
        <f>PER_MONTH!G7382</f>
        <v>0</v>
      </c>
      <c r="U7390" s="100">
        <f t="shared" si="116"/>
        <v>0</v>
      </c>
    </row>
    <row r="7391" spans="18:21" x14ac:dyDescent="0.3">
      <c r="R7391" s="85">
        <f>PER_MONTH!A7383</f>
        <v>45811</v>
      </c>
      <c r="S7391" s="86">
        <f>PER_MONTH!F7383</f>
        <v>0.77083333333333337</v>
      </c>
      <c r="T7391" s="102">
        <f>PER_MONTH!G7383</f>
        <v>0</v>
      </c>
      <c r="U7391" s="100">
        <f t="shared" si="116"/>
        <v>0</v>
      </c>
    </row>
    <row r="7392" spans="18:21" x14ac:dyDescent="0.3">
      <c r="R7392" s="85">
        <f>PER_MONTH!A7384</f>
        <v>45811</v>
      </c>
      <c r="S7392" s="86">
        <f>PER_MONTH!F7384</f>
        <v>0.79166666666666663</v>
      </c>
      <c r="T7392" s="102">
        <f>PER_MONTH!G7384</f>
        <v>0</v>
      </c>
      <c r="U7392" s="100">
        <f t="shared" si="116"/>
        <v>0</v>
      </c>
    </row>
    <row r="7393" spans="18:21" x14ac:dyDescent="0.3">
      <c r="R7393" s="85">
        <f>PER_MONTH!A7385</f>
        <v>45811</v>
      </c>
      <c r="S7393" s="86">
        <f>PER_MONTH!F7385</f>
        <v>0.8125</v>
      </c>
      <c r="T7393" s="102">
        <f>PER_MONTH!G7385</f>
        <v>0</v>
      </c>
      <c r="U7393" s="100">
        <f t="shared" si="116"/>
        <v>0</v>
      </c>
    </row>
    <row r="7394" spans="18:21" x14ac:dyDescent="0.3">
      <c r="R7394" s="85">
        <f>PER_MONTH!A7386</f>
        <v>45811</v>
      </c>
      <c r="S7394" s="86">
        <f>PER_MONTH!F7386</f>
        <v>0.83333333333333337</v>
      </c>
      <c r="T7394" s="102">
        <f>PER_MONTH!G7386</f>
        <v>0</v>
      </c>
      <c r="U7394" s="100">
        <f t="shared" si="116"/>
        <v>0</v>
      </c>
    </row>
    <row r="7395" spans="18:21" x14ac:dyDescent="0.3">
      <c r="R7395" s="85">
        <f>PER_MONTH!A7387</f>
        <v>45811</v>
      </c>
      <c r="S7395" s="86">
        <f>PER_MONTH!F7387</f>
        <v>0.85416666666666663</v>
      </c>
      <c r="T7395" s="102">
        <f>PER_MONTH!G7387</f>
        <v>0</v>
      </c>
      <c r="U7395" s="100">
        <f t="shared" si="116"/>
        <v>0</v>
      </c>
    </row>
    <row r="7396" spans="18:21" x14ac:dyDescent="0.3">
      <c r="R7396" s="85">
        <f>PER_MONTH!A7388</f>
        <v>45811</v>
      </c>
      <c r="S7396" s="86">
        <f>PER_MONTH!F7388</f>
        <v>0.875</v>
      </c>
      <c r="T7396" s="102">
        <f>PER_MONTH!G7388</f>
        <v>0</v>
      </c>
      <c r="U7396" s="100">
        <f t="shared" si="116"/>
        <v>0</v>
      </c>
    </row>
    <row r="7397" spans="18:21" x14ac:dyDescent="0.3">
      <c r="R7397" s="85">
        <f>PER_MONTH!A7389</f>
        <v>45811</v>
      </c>
      <c r="S7397" s="86">
        <f>PER_MONTH!F7389</f>
        <v>0.89583333333333337</v>
      </c>
      <c r="T7397" s="102">
        <f>PER_MONTH!G7389</f>
        <v>0</v>
      </c>
      <c r="U7397" s="100">
        <f t="shared" si="116"/>
        <v>0</v>
      </c>
    </row>
    <row r="7398" spans="18:21" x14ac:dyDescent="0.3">
      <c r="R7398" s="85">
        <f>PER_MONTH!A7390</f>
        <v>45811</v>
      </c>
      <c r="S7398" s="86">
        <f>PER_MONTH!F7390</f>
        <v>0.91666666666666663</v>
      </c>
      <c r="T7398" s="102">
        <f>PER_MONTH!G7390</f>
        <v>0</v>
      </c>
      <c r="U7398" s="100">
        <f t="shared" si="116"/>
        <v>0</v>
      </c>
    </row>
    <row r="7399" spans="18:21" x14ac:dyDescent="0.3">
      <c r="R7399" s="85">
        <f>PER_MONTH!A7391</f>
        <v>45811</v>
      </c>
      <c r="S7399" s="86">
        <f>PER_MONTH!F7391</f>
        <v>0.9375</v>
      </c>
      <c r="T7399" s="102">
        <f>PER_MONTH!G7391</f>
        <v>0</v>
      </c>
      <c r="U7399" s="100">
        <f t="shared" si="116"/>
        <v>0</v>
      </c>
    </row>
    <row r="7400" spans="18:21" x14ac:dyDescent="0.3">
      <c r="R7400" s="85">
        <f>PER_MONTH!A7392</f>
        <v>45811</v>
      </c>
      <c r="S7400" s="86">
        <f>PER_MONTH!F7392</f>
        <v>0.95833333333333337</v>
      </c>
      <c r="T7400" s="102">
        <f>PER_MONTH!G7392</f>
        <v>0</v>
      </c>
      <c r="U7400" s="100">
        <f t="shared" si="116"/>
        <v>0</v>
      </c>
    </row>
    <row r="7401" spans="18:21" x14ac:dyDescent="0.3">
      <c r="R7401" s="85">
        <f>PER_MONTH!A7393</f>
        <v>45811</v>
      </c>
      <c r="S7401" s="86">
        <f>PER_MONTH!F7393</f>
        <v>0.97916666666666663</v>
      </c>
      <c r="T7401" s="102">
        <f>PER_MONTH!G7393</f>
        <v>0</v>
      </c>
      <c r="U7401" s="100">
        <f t="shared" si="116"/>
        <v>0</v>
      </c>
    </row>
    <row r="7402" spans="18:21" x14ac:dyDescent="0.3">
      <c r="R7402" s="85">
        <f>PER_MONTH!A7394</f>
        <v>45812</v>
      </c>
      <c r="S7402" s="86">
        <f>PER_MONTH!F7394</f>
        <v>0</v>
      </c>
      <c r="T7402" s="102">
        <f>PER_MONTH!G7394</f>
        <v>0</v>
      </c>
      <c r="U7402" s="100">
        <f t="shared" si="116"/>
        <v>0</v>
      </c>
    </row>
    <row r="7403" spans="18:21" x14ac:dyDescent="0.3">
      <c r="R7403" s="85">
        <f>PER_MONTH!A7395</f>
        <v>45812</v>
      </c>
      <c r="S7403" s="86">
        <f>PER_MONTH!F7395</f>
        <v>2.0833333333333329E-2</v>
      </c>
      <c r="T7403" s="102">
        <f>PER_MONTH!G7395</f>
        <v>0</v>
      </c>
      <c r="U7403" s="100">
        <f t="shared" si="116"/>
        <v>0</v>
      </c>
    </row>
    <row r="7404" spans="18:21" x14ac:dyDescent="0.3">
      <c r="R7404" s="85">
        <f>PER_MONTH!A7396</f>
        <v>45812</v>
      </c>
      <c r="S7404" s="86">
        <f>PER_MONTH!F7396</f>
        <v>4.1666666666666657E-2</v>
      </c>
      <c r="T7404" s="102">
        <f>PER_MONTH!G7396</f>
        <v>0</v>
      </c>
      <c r="U7404" s="100">
        <f t="shared" si="116"/>
        <v>0</v>
      </c>
    </row>
    <row r="7405" spans="18:21" x14ac:dyDescent="0.3">
      <c r="R7405" s="85">
        <f>PER_MONTH!A7397</f>
        <v>45812</v>
      </c>
      <c r="S7405" s="86">
        <f>PER_MONTH!F7397</f>
        <v>6.25E-2</v>
      </c>
      <c r="T7405" s="102">
        <f>PER_MONTH!G7397</f>
        <v>0</v>
      </c>
      <c r="U7405" s="100">
        <f t="shared" si="116"/>
        <v>0</v>
      </c>
    </row>
    <row r="7406" spans="18:21" x14ac:dyDescent="0.3">
      <c r="R7406" s="85">
        <f>PER_MONTH!A7398</f>
        <v>45812</v>
      </c>
      <c r="S7406" s="86">
        <f>PER_MONTH!F7398</f>
        <v>8.3333333333333329E-2</v>
      </c>
      <c r="T7406" s="102">
        <f>PER_MONTH!G7398</f>
        <v>0</v>
      </c>
      <c r="U7406" s="100">
        <f t="shared" si="116"/>
        <v>0</v>
      </c>
    </row>
    <row r="7407" spans="18:21" x14ac:dyDescent="0.3">
      <c r="R7407" s="85">
        <f>PER_MONTH!A7399</f>
        <v>45812</v>
      </c>
      <c r="S7407" s="86">
        <f>PER_MONTH!F7399</f>
        <v>0.1041666666666667</v>
      </c>
      <c r="T7407" s="102">
        <f>PER_MONTH!G7399</f>
        <v>0</v>
      </c>
      <c r="U7407" s="100">
        <f t="shared" si="116"/>
        <v>0</v>
      </c>
    </row>
    <row r="7408" spans="18:21" x14ac:dyDescent="0.3">
      <c r="R7408" s="85">
        <f>PER_MONTH!A7400</f>
        <v>45812</v>
      </c>
      <c r="S7408" s="86">
        <f>PER_MONTH!F7400</f>
        <v>0.125</v>
      </c>
      <c r="T7408" s="102">
        <f>PER_MONTH!G7400</f>
        <v>0</v>
      </c>
      <c r="U7408" s="100">
        <f t="shared" si="116"/>
        <v>0</v>
      </c>
    </row>
    <row r="7409" spans="18:21" x14ac:dyDescent="0.3">
      <c r="R7409" s="85">
        <f>PER_MONTH!A7401</f>
        <v>45812</v>
      </c>
      <c r="S7409" s="86">
        <f>PER_MONTH!F7401</f>
        <v>0.14583333333333329</v>
      </c>
      <c r="T7409" s="102">
        <f>PER_MONTH!G7401</f>
        <v>0</v>
      </c>
      <c r="U7409" s="100">
        <f t="shared" si="116"/>
        <v>0</v>
      </c>
    </row>
    <row r="7410" spans="18:21" x14ac:dyDescent="0.3">
      <c r="R7410" s="85">
        <f>PER_MONTH!A7402</f>
        <v>45812</v>
      </c>
      <c r="S7410" s="86">
        <f>PER_MONTH!F7402</f>
        <v>0.16666666666666671</v>
      </c>
      <c r="T7410" s="102">
        <f>PER_MONTH!G7402</f>
        <v>0</v>
      </c>
      <c r="U7410" s="100">
        <f t="shared" si="116"/>
        <v>0</v>
      </c>
    </row>
    <row r="7411" spans="18:21" x14ac:dyDescent="0.3">
      <c r="R7411" s="85">
        <f>PER_MONTH!A7403</f>
        <v>45812</v>
      </c>
      <c r="S7411" s="86">
        <f>PER_MONTH!F7403</f>
        <v>0.1875</v>
      </c>
      <c r="T7411" s="102">
        <f>PER_MONTH!G7403</f>
        <v>0</v>
      </c>
      <c r="U7411" s="100">
        <f t="shared" si="116"/>
        <v>0</v>
      </c>
    </row>
    <row r="7412" spans="18:21" x14ac:dyDescent="0.3">
      <c r="R7412" s="85">
        <f>PER_MONTH!A7404</f>
        <v>45812</v>
      </c>
      <c r="S7412" s="86">
        <f>PER_MONTH!F7404</f>
        <v>0.20833333333333329</v>
      </c>
      <c r="T7412" s="102">
        <f>PER_MONTH!G7404</f>
        <v>0</v>
      </c>
      <c r="U7412" s="100">
        <f t="shared" si="116"/>
        <v>0</v>
      </c>
    </row>
    <row r="7413" spans="18:21" x14ac:dyDescent="0.3">
      <c r="R7413" s="85">
        <f>PER_MONTH!A7405</f>
        <v>45812</v>
      </c>
      <c r="S7413" s="86">
        <f>PER_MONTH!F7405</f>
        <v>0.22916666666666671</v>
      </c>
      <c r="T7413" s="102">
        <f>PER_MONTH!G7405</f>
        <v>0</v>
      </c>
      <c r="U7413" s="100">
        <f t="shared" si="116"/>
        <v>0</v>
      </c>
    </row>
    <row r="7414" spans="18:21" x14ac:dyDescent="0.3">
      <c r="R7414" s="85">
        <f>PER_MONTH!A7406</f>
        <v>45812</v>
      </c>
      <c r="S7414" s="86">
        <f>PER_MONTH!F7406</f>
        <v>0.25</v>
      </c>
      <c r="T7414" s="102">
        <f>PER_MONTH!G7406</f>
        <v>0</v>
      </c>
      <c r="U7414" s="100">
        <f t="shared" si="116"/>
        <v>0</v>
      </c>
    </row>
    <row r="7415" spans="18:21" x14ac:dyDescent="0.3">
      <c r="R7415" s="85">
        <f>PER_MONTH!A7407</f>
        <v>45812</v>
      </c>
      <c r="S7415" s="86">
        <f>PER_MONTH!F7407</f>
        <v>0.27083333333333331</v>
      </c>
      <c r="T7415" s="102">
        <f>PER_MONTH!G7407</f>
        <v>0</v>
      </c>
      <c r="U7415" s="100">
        <f t="shared" si="116"/>
        <v>0</v>
      </c>
    </row>
    <row r="7416" spans="18:21" x14ac:dyDescent="0.3">
      <c r="R7416" s="85">
        <f>PER_MONTH!A7408</f>
        <v>45812</v>
      </c>
      <c r="S7416" s="86">
        <f>PER_MONTH!F7408</f>
        <v>0.29166666666666669</v>
      </c>
      <c r="T7416" s="102">
        <f>PER_MONTH!G7408</f>
        <v>0</v>
      </c>
      <c r="U7416" s="100">
        <f t="shared" si="116"/>
        <v>0</v>
      </c>
    </row>
    <row r="7417" spans="18:21" x14ac:dyDescent="0.3">
      <c r="R7417" s="85">
        <f>PER_MONTH!A7409</f>
        <v>45812</v>
      </c>
      <c r="S7417" s="86">
        <f>PER_MONTH!F7409</f>
        <v>0.3125</v>
      </c>
      <c r="T7417" s="102">
        <f>PER_MONTH!G7409</f>
        <v>0</v>
      </c>
      <c r="U7417" s="100">
        <f t="shared" si="116"/>
        <v>0</v>
      </c>
    </row>
    <row r="7418" spans="18:21" x14ac:dyDescent="0.3">
      <c r="R7418" s="85">
        <f>PER_MONTH!A7410</f>
        <v>45812</v>
      </c>
      <c r="S7418" s="86">
        <f>PER_MONTH!F7410</f>
        <v>0.33333333333333331</v>
      </c>
      <c r="T7418" s="102">
        <f>PER_MONTH!G7410</f>
        <v>0</v>
      </c>
      <c r="U7418" s="100">
        <f t="shared" si="116"/>
        <v>0</v>
      </c>
    </row>
    <row r="7419" spans="18:21" x14ac:dyDescent="0.3">
      <c r="R7419" s="85">
        <f>PER_MONTH!A7411</f>
        <v>45812</v>
      </c>
      <c r="S7419" s="86">
        <f>PER_MONTH!F7411</f>
        <v>0.35416666666666669</v>
      </c>
      <c r="T7419" s="102">
        <f>PER_MONTH!G7411</f>
        <v>0</v>
      </c>
      <c r="U7419" s="100">
        <f t="shared" si="116"/>
        <v>0</v>
      </c>
    </row>
    <row r="7420" spans="18:21" x14ac:dyDescent="0.3">
      <c r="R7420" s="85">
        <f>PER_MONTH!A7412</f>
        <v>45812</v>
      </c>
      <c r="S7420" s="86">
        <f>PER_MONTH!F7412</f>
        <v>0.375</v>
      </c>
      <c r="T7420" s="102">
        <f>PER_MONTH!G7412</f>
        <v>0</v>
      </c>
      <c r="U7420" s="100">
        <f t="shared" si="116"/>
        <v>0</v>
      </c>
    </row>
    <row r="7421" spans="18:21" x14ac:dyDescent="0.3">
      <c r="R7421" s="85">
        <f>PER_MONTH!A7413</f>
        <v>45812</v>
      </c>
      <c r="S7421" s="86">
        <f>PER_MONTH!F7413</f>
        <v>0.39583333333333331</v>
      </c>
      <c r="T7421" s="102">
        <f>PER_MONTH!G7413</f>
        <v>0</v>
      </c>
      <c r="U7421" s="100">
        <f t="shared" si="116"/>
        <v>0</v>
      </c>
    </row>
    <row r="7422" spans="18:21" x14ac:dyDescent="0.3">
      <c r="R7422" s="85">
        <f>PER_MONTH!A7414</f>
        <v>45812</v>
      </c>
      <c r="S7422" s="86">
        <f>PER_MONTH!F7414</f>
        <v>0.41666666666666669</v>
      </c>
      <c r="T7422" s="102">
        <f>PER_MONTH!G7414</f>
        <v>0</v>
      </c>
      <c r="U7422" s="100">
        <f t="shared" si="116"/>
        <v>0</v>
      </c>
    </row>
    <row r="7423" spans="18:21" x14ac:dyDescent="0.3">
      <c r="R7423" s="85">
        <f>PER_MONTH!A7415</f>
        <v>45812</v>
      </c>
      <c r="S7423" s="86">
        <f>PER_MONTH!F7415</f>
        <v>0.4375</v>
      </c>
      <c r="T7423" s="102">
        <f>PER_MONTH!G7415</f>
        <v>0</v>
      </c>
      <c r="U7423" s="100">
        <f t="shared" si="116"/>
        <v>0</v>
      </c>
    </row>
    <row r="7424" spans="18:21" x14ac:dyDescent="0.3">
      <c r="R7424" s="85">
        <f>PER_MONTH!A7416</f>
        <v>45812</v>
      </c>
      <c r="S7424" s="86">
        <f>PER_MONTH!F7416</f>
        <v>0.45833333333333331</v>
      </c>
      <c r="T7424" s="102">
        <f>PER_MONTH!G7416</f>
        <v>0</v>
      </c>
      <c r="U7424" s="100">
        <f t="shared" si="116"/>
        <v>0</v>
      </c>
    </row>
    <row r="7425" spans="18:21" x14ac:dyDescent="0.3">
      <c r="R7425" s="85">
        <f>PER_MONTH!A7417</f>
        <v>45812</v>
      </c>
      <c r="S7425" s="86">
        <f>PER_MONTH!F7417</f>
        <v>0.47916666666666669</v>
      </c>
      <c r="T7425" s="102">
        <f>PER_MONTH!G7417</f>
        <v>0</v>
      </c>
      <c r="U7425" s="100">
        <f t="shared" si="116"/>
        <v>0</v>
      </c>
    </row>
    <row r="7426" spans="18:21" x14ac:dyDescent="0.3">
      <c r="R7426" s="85">
        <f>PER_MONTH!A7418</f>
        <v>45812</v>
      </c>
      <c r="S7426" s="86">
        <f>PER_MONTH!F7418</f>
        <v>0.5</v>
      </c>
      <c r="T7426" s="102">
        <f>PER_MONTH!G7418</f>
        <v>0</v>
      </c>
      <c r="U7426" s="100">
        <f t="shared" si="116"/>
        <v>0</v>
      </c>
    </row>
    <row r="7427" spans="18:21" x14ac:dyDescent="0.3">
      <c r="R7427" s="85">
        <f>PER_MONTH!A7419</f>
        <v>45812</v>
      </c>
      <c r="S7427" s="86">
        <f>PER_MONTH!F7419</f>
        <v>0.52083333333333337</v>
      </c>
      <c r="T7427" s="102">
        <f>PER_MONTH!G7419</f>
        <v>0</v>
      </c>
      <c r="U7427" s="100">
        <f t="shared" si="116"/>
        <v>0</v>
      </c>
    </row>
    <row r="7428" spans="18:21" x14ac:dyDescent="0.3">
      <c r="R7428" s="85">
        <f>PER_MONTH!A7420</f>
        <v>45812</v>
      </c>
      <c r="S7428" s="86">
        <f>PER_MONTH!F7420</f>
        <v>0.54166666666666663</v>
      </c>
      <c r="T7428" s="102">
        <f>PER_MONTH!G7420</f>
        <v>0</v>
      </c>
      <c r="U7428" s="100">
        <f t="shared" si="116"/>
        <v>0</v>
      </c>
    </row>
    <row r="7429" spans="18:21" x14ac:dyDescent="0.3">
      <c r="R7429" s="85">
        <f>PER_MONTH!A7421</f>
        <v>45812</v>
      </c>
      <c r="S7429" s="86">
        <f>PER_MONTH!F7421</f>
        <v>0.5625</v>
      </c>
      <c r="T7429" s="102">
        <f>PER_MONTH!G7421</f>
        <v>0</v>
      </c>
      <c r="U7429" s="100">
        <f t="shared" si="116"/>
        <v>0</v>
      </c>
    </row>
    <row r="7430" spans="18:21" x14ac:dyDescent="0.3">
      <c r="R7430" s="85">
        <f>PER_MONTH!A7422</f>
        <v>45812</v>
      </c>
      <c r="S7430" s="86">
        <f>PER_MONTH!F7422</f>
        <v>0.58333333333333337</v>
      </c>
      <c r="T7430" s="102">
        <f>PER_MONTH!G7422</f>
        <v>0</v>
      </c>
      <c r="U7430" s="100">
        <f t="shared" si="116"/>
        <v>0</v>
      </c>
    </row>
    <row r="7431" spans="18:21" x14ac:dyDescent="0.3">
      <c r="R7431" s="85">
        <f>PER_MONTH!A7423</f>
        <v>45812</v>
      </c>
      <c r="S7431" s="86">
        <f>PER_MONTH!F7423</f>
        <v>0.60416666666666663</v>
      </c>
      <c r="T7431" s="102">
        <f>PER_MONTH!G7423</f>
        <v>0</v>
      </c>
      <c r="U7431" s="100">
        <f t="shared" si="116"/>
        <v>0</v>
      </c>
    </row>
    <row r="7432" spans="18:21" x14ac:dyDescent="0.3">
      <c r="R7432" s="85">
        <f>PER_MONTH!A7424</f>
        <v>45812</v>
      </c>
      <c r="S7432" s="86">
        <f>PER_MONTH!F7424</f>
        <v>0.625</v>
      </c>
      <c r="T7432" s="102">
        <f>PER_MONTH!G7424</f>
        <v>0</v>
      </c>
      <c r="U7432" s="100">
        <f t="shared" si="116"/>
        <v>0</v>
      </c>
    </row>
    <row r="7433" spans="18:21" x14ac:dyDescent="0.3">
      <c r="R7433" s="85">
        <f>PER_MONTH!A7425</f>
        <v>45812</v>
      </c>
      <c r="S7433" s="86">
        <f>PER_MONTH!F7425</f>
        <v>0.64583333333333337</v>
      </c>
      <c r="T7433" s="102">
        <f>PER_MONTH!G7425</f>
        <v>0</v>
      </c>
      <c r="U7433" s="100">
        <f t="shared" si="116"/>
        <v>0</v>
      </c>
    </row>
    <row r="7434" spans="18:21" x14ac:dyDescent="0.3">
      <c r="R7434" s="85">
        <f>PER_MONTH!A7426</f>
        <v>45812</v>
      </c>
      <c r="S7434" s="86">
        <f>PER_MONTH!F7426</f>
        <v>0.66666666666666663</v>
      </c>
      <c r="T7434" s="102">
        <f>PER_MONTH!G7426</f>
        <v>0</v>
      </c>
      <c r="U7434" s="100">
        <f t="shared" si="116"/>
        <v>0</v>
      </c>
    </row>
    <row r="7435" spans="18:21" x14ac:dyDescent="0.3">
      <c r="R7435" s="85">
        <f>PER_MONTH!A7427</f>
        <v>45812</v>
      </c>
      <c r="S7435" s="86">
        <f>PER_MONTH!F7427</f>
        <v>0.6875</v>
      </c>
      <c r="T7435" s="102">
        <f>PER_MONTH!G7427</f>
        <v>0</v>
      </c>
      <c r="U7435" s="100">
        <f t="shared" si="116"/>
        <v>0</v>
      </c>
    </row>
    <row r="7436" spans="18:21" x14ac:dyDescent="0.3">
      <c r="R7436" s="85">
        <f>PER_MONTH!A7428</f>
        <v>45812</v>
      </c>
      <c r="S7436" s="86">
        <f>PER_MONTH!F7428</f>
        <v>0.70833333333333337</v>
      </c>
      <c r="T7436" s="102">
        <f>PER_MONTH!G7428</f>
        <v>0</v>
      </c>
      <c r="U7436" s="100">
        <f t="shared" ref="U7436:U7499" si="117">T7436/0.5</f>
        <v>0</v>
      </c>
    </row>
    <row r="7437" spans="18:21" x14ac:dyDescent="0.3">
      <c r="R7437" s="85">
        <f>PER_MONTH!A7429</f>
        <v>45812</v>
      </c>
      <c r="S7437" s="86">
        <f>PER_MONTH!F7429</f>
        <v>0.72916666666666663</v>
      </c>
      <c r="T7437" s="102">
        <f>PER_MONTH!G7429</f>
        <v>0</v>
      </c>
      <c r="U7437" s="100">
        <f t="shared" si="117"/>
        <v>0</v>
      </c>
    </row>
    <row r="7438" spans="18:21" x14ac:dyDescent="0.3">
      <c r="R7438" s="85">
        <f>PER_MONTH!A7430</f>
        <v>45812</v>
      </c>
      <c r="S7438" s="86">
        <f>PER_MONTH!F7430</f>
        <v>0.75</v>
      </c>
      <c r="T7438" s="102">
        <f>PER_MONTH!G7430</f>
        <v>0</v>
      </c>
      <c r="U7438" s="100">
        <f t="shared" si="117"/>
        <v>0</v>
      </c>
    </row>
    <row r="7439" spans="18:21" x14ac:dyDescent="0.3">
      <c r="R7439" s="85">
        <f>PER_MONTH!A7431</f>
        <v>45812</v>
      </c>
      <c r="S7439" s="86">
        <f>PER_MONTH!F7431</f>
        <v>0.77083333333333337</v>
      </c>
      <c r="T7439" s="102">
        <f>PER_MONTH!G7431</f>
        <v>0</v>
      </c>
      <c r="U7439" s="100">
        <f t="shared" si="117"/>
        <v>0</v>
      </c>
    </row>
    <row r="7440" spans="18:21" x14ac:dyDescent="0.3">
      <c r="R7440" s="85">
        <f>PER_MONTH!A7432</f>
        <v>45812</v>
      </c>
      <c r="S7440" s="86">
        <f>PER_MONTH!F7432</f>
        <v>0.79166666666666663</v>
      </c>
      <c r="T7440" s="102">
        <f>PER_MONTH!G7432</f>
        <v>0</v>
      </c>
      <c r="U7440" s="100">
        <f t="shared" si="117"/>
        <v>0</v>
      </c>
    </row>
    <row r="7441" spans="18:21" x14ac:dyDescent="0.3">
      <c r="R7441" s="85">
        <f>PER_MONTH!A7433</f>
        <v>45812</v>
      </c>
      <c r="S7441" s="86">
        <f>PER_MONTH!F7433</f>
        <v>0.8125</v>
      </c>
      <c r="T7441" s="102">
        <f>PER_MONTH!G7433</f>
        <v>0</v>
      </c>
      <c r="U7441" s="100">
        <f t="shared" si="117"/>
        <v>0</v>
      </c>
    </row>
    <row r="7442" spans="18:21" x14ac:dyDescent="0.3">
      <c r="R7442" s="85">
        <f>PER_MONTH!A7434</f>
        <v>45812</v>
      </c>
      <c r="S7442" s="86">
        <f>PER_MONTH!F7434</f>
        <v>0.83333333333333337</v>
      </c>
      <c r="T7442" s="102">
        <f>PER_MONTH!G7434</f>
        <v>0</v>
      </c>
      <c r="U7442" s="100">
        <f t="shared" si="117"/>
        <v>0</v>
      </c>
    </row>
    <row r="7443" spans="18:21" x14ac:dyDescent="0.3">
      <c r="R7443" s="85">
        <f>PER_MONTH!A7435</f>
        <v>45812</v>
      </c>
      <c r="S7443" s="86">
        <f>PER_MONTH!F7435</f>
        <v>0.85416666666666663</v>
      </c>
      <c r="T7443" s="102">
        <f>PER_MONTH!G7435</f>
        <v>0</v>
      </c>
      <c r="U7443" s="100">
        <f t="shared" si="117"/>
        <v>0</v>
      </c>
    </row>
    <row r="7444" spans="18:21" x14ac:dyDescent="0.3">
      <c r="R7444" s="85">
        <f>PER_MONTH!A7436</f>
        <v>45812</v>
      </c>
      <c r="S7444" s="86">
        <f>PER_MONTH!F7436</f>
        <v>0.875</v>
      </c>
      <c r="T7444" s="102">
        <f>PER_MONTH!G7436</f>
        <v>0</v>
      </c>
      <c r="U7444" s="100">
        <f t="shared" si="117"/>
        <v>0</v>
      </c>
    </row>
    <row r="7445" spans="18:21" x14ac:dyDescent="0.3">
      <c r="R7445" s="85">
        <f>PER_MONTH!A7437</f>
        <v>45812</v>
      </c>
      <c r="S7445" s="86">
        <f>PER_MONTH!F7437</f>
        <v>0.89583333333333337</v>
      </c>
      <c r="T7445" s="102">
        <f>PER_MONTH!G7437</f>
        <v>0</v>
      </c>
      <c r="U7445" s="100">
        <f t="shared" si="117"/>
        <v>0</v>
      </c>
    </row>
    <row r="7446" spans="18:21" x14ac:dyDescent="0.3">
      <c r="R7446" s="85">
        <f>PER_MONTH!A7438</f>
        <v>45812</v>
      </c>
      <c r="S7446" s="86">
        <f>PER_MONTH!F7438</f>
        <v>0.91666666666666663</v>
      </c>
      <c r="T7446" s="102">
        <f>PER_MONTH!G7438</f>
        <v>0</v>
      </c>
      <c r="U7446" s="100">
        <f t="shared" si="117"/>
        <v>0</v>
      </c>
    </row>
    <row r="7447" spans="18:21" x14ac:dyDescent="0.3">
      <c r="R7447" s="85">
        <f>PER_MONTH!A7439</f>
        <v>45812</v>
      </c>
      <c r="S7447" s="86">
        <f>PER_MONTH!F7439</f>
        <v>0.9375</v>
      </c>
      <c r="T7447" s="102">
        <f>PER_MONTH!G7439</f>
        <v>0</v>
      </c>
      <c r="U7447" s="100">
        <f t="shared" si="117"/>
        <v>0</v>
      </c>
    </row>
    <row r="7448" spans="18:21" x14ac:dyDescent="0.3">
      <c r="R7448" s="85">
        <f>PER_MONTH!A7440</f>
        <v>45812</v>
      </c>
      <c r="S7448" s="86">
        <f>PER_MONTH!F7440</f>
        <v>0.95833333333333337</v>
      </c>
      <c r="T7448" s="102">
        <f>PER_MONTH!G7440</f>
        <v>0</v>
      </c>
      <c r="U7448" s="100">
        <f t="shared" si="117"/>
        <v>0</v>
      </c>
    </row>
    <row r="7449" spans="18:21" x14ac:dyDescent="0.3">
      <c r="R7449" s="85">
        <f>PER_MONTH!A7441</f>
        <v>45812</v>
      </c>
      <c r="S7449" s="86">
        <f>PER_MONTH!F7441</f>
        <v>0.97916666666666663</v>
      </c>
      <c r="T7449" s="102">
        <f>PER_MONTH!G7441</f>
        <v>0</v>
      </c>
      <c r="U7449" s="100">
        <f t="shared" si="117"/>
        <v>0</v>
      </c>
    </row>
    <row r="7450" spans="18:21" x14ac:dyDescent="0.3">
      <c r="R7450" s="85">
        <f>PER_MONTH!A7442</f>
        <v>45813</v>
      </c>
      <c r="S7450" s="86">
        <f>PER_MONTH!F7442</f>
        <v>0</v>
      </c>
      <c r="T7450" s="102">
        <f>PER_MONTH!G7442</f>
        <v>0</v>
      </c>
      <c r="U7450" s="100">
        <f t="shared" si="117"/>
        <v>0</v>
      </c>
    </row>
    <row r="7451" spans="18:21" x14ac:dyDescent="0.3">
      <c r="R7451" s="85">
        <f>PER_MONTH!A7443</f>
        <v>45813</v>
      </c>
      <c r="S7451" s="86">
        <f>PER_MONTH!F7443</f>
        <v>2.0833333333333329E-2</v>
      </c>
      <c r="T7451" s="102">
        <f>PER_MONTH!G7443</f>
        <v>0</v>
      </c>
      <c r="U7451" s="100">
        <f t="shared" si="117"/>
        <v>0</v>
      </c>
    </row>
    <row r="7452" spans="18:21" x14ac:dyDescent="0.3">
      <c r="R7452" s="85">
        <f>PER_MONTH!A7444</f>
        <v>45813</v>
      </c>
      <c r="S7452" s="86">
        <f>PER_MONTH!F7444</f>
        <v>4.1666666666666657E-2</v>
      </c>
      <c r="T7452" s="102">
        <f>PER_MONTH!G7444</f>
        <v>0</v>
      </c>
      <c r="U7452" s="100">
        <f t="shared" si="117"/>
        <v>0</v>
      </c>
    </row>
    <row r="7453" spans="18:21" x14ac:dyDescent="0.3">
      <c r="R7453" s="85">
        <f>PER_MONTH!A7445</f>
        <v>45813</v>
      </c>
      <c r="S7453" s="86">
        <f>PER_MONTH!F7445</f>
        <v>6.25E-2</v>
      </c>
      <c r="T7453" s="102">
        <f>PER_MONTH!G7445</f>
        <v>0</v>
      </c>
      <c r="U7453" s="100">
        <f t="shared" si="117"/>
        <v>0</v>
      </c>
    </row>
    <row r="7454" spans="18:21" x14ac:dyDescent="0.3">
      <c r="R7454" s="85">
        <f>PER_MONTH!A7446</f>
        <v>45813</v>
      </c>
      <c r="S7454" s="86">
        <f>PER_MONTH!F7446</f>
        <v>8.3333333333333329E-2</v>
      </c>
      <c r="T7454" s="102">
        <f>PER_MONTH!G7446</f>
        <v>0</v>
      </c>
      <c r="U7454" s="100">
        <f t="shared" si="117"/>
        <v>0</v>
      </c>
    </row>
    <row r="7455" spans="18:21" x14ac:dyDescent="0.3">
      <c r="R7455" s="85">
        <f>PER_MONTH!A7447</f>
        <v>45813</v>
      </c>
      <c r="S7455" s="86">
        <f>PER_MONTH!F7447</f>
        <v>0.1041666666666667</v>
      </c>
      <c r="T7455" s="102">
        <f>PER_MONTH!G7447</f>
        <v>0</v>
      </c>
      <c r="U7455" s="100">
        <f t="shared" si="117"/>
        <v>0</v>
      </c>
    </row>
    <row r="7456" spans="18:21" x14ac:dyDescent="0.3">
      <c r="R7456" s="85">
        <f>PER_MONTH!A7448</f>
        <v>45813</v>
      </c>
      <c r="S7456" s="86">
        <f>PER_MONTH!F7448</f>
        <v>0.125</v>
      </c>
      <c r="T7456" s="102">
        <f>PER_MONTH!G7448</f>
        <v>0</v>
      </c>
      <c r="U7456" s="100">
        <f t="shared" si="117"/>
        <v>0</v>
      </c>
    </row>
    <row r="7457" spans="18:21" x14ac:dyDescent="0.3">
      <c r="R7457" s="85">
        <f>PER_MONTH!A7449</f>
        <v>45813</v>
      </c>
      <c r="S7457" s="86">
        <f>PER_MONTH!F7449</f>
        <v>0.14583333333333329</v>
      </c>
      <c r="T7457" s="102">
        <f>PER_MONTH!G7449</f>
        <v>0</v>
      </c>
      <c r="U7457" s="100">
        <f t="shared" si="117"/>
        <v>0</v>
      </c>
    </row>
    <row r="7458" spans="18:21" x14ac:dyDescent="0.3">
      <c r="R7458" s="85">
        <f>PER_MONTH!A7450</f>
        <v>45813</v>
      </c>
      <c r="S7458" s="86">
        <f>PER_MONTH!F7450</f>
        <v>0.16666666666666671</v>
      </c>
      <c r="T7458" s="102">
        <f>PER_MONTH!G7450</f>
        <v>0</v>
      </c>
      <c r="U7458" s="100">
        <f t="shared" si="117"/>
        <v>0</v>
      </c>
    </row>
    <row r="7459" spans="18:21" x14ac:dyDescent="0.3">
      <c r="R7459" s="85">
        <f>PER_MONTH!A7451</f>
        <v>45813</v>
      </c>
      <c r="S7459" s="86">
        <f>PER_MONTH!F7451</f>
        <v>0.1875</v>
      </c>
      <c r="T7459" s="102">
        <f>PER_MONTH!G7451</f>
        <v>0</v>
      </c>
      <c r="U7459" s="100">
        <f t="shared" si="117"/>
        <v>0</v>
      </c>
    </row>
    <row r="7460" spans="18:21" x14ac:dyDescent="0.3">
      <c r="R7460" s="85">
        <f>PER_MONTH!A7452</f>
        <v>45813</v>
      </c>
      <c r="S7460" s="86">
        <f>PER_MONTH!F7452</f>
        <v>0.20833333333333329</v>
      </c>
      <c r="T7460" s="102">
        <f>PER_MONTH!G7452</f>
        <v>0</v>
      </c>
      <c r="U7460" s="100">
        <f t="shared" si="117"/>
        <v>0</v>
      </c>
    </row>
    <row r="7461" spans="18:21" x14ac:dyDescent="0.3">
      <c r="R7461" s="85">
        <f>PER_MONTH!A7453</f>
        <v>45813</v>
      </c>
      <c r="S7461" s="86">
        <f>PER_MONTH!F7453</f>
        <v>0.22916666666666671</v>
      </c>
      <c r="T7461" s="102">
        <f>PER_MONTH!G7453</f>
        <v>0</v>
      </c>
      <c r="U7461" s="100">
        <f t="shared" si="117"/>
        <v>0</v>
      </c>
    </row>
    <row r="7462" spans="18:21" x14ac:dyDescent="0.3">
      <c r="R7462" s="85">
        <f>PER_MONTH!A7454</f>
        <v>45813</v>
      </c>
      <c r="S7462" s="86">
        <f>PER_MONTH!F7454</f>
        <v>0.25</v>
      </c>
      <c r="T7462" s="102">
        <f>PER_MONTH!G7454</f>
        <v>0</v>
      </c>
      <c r="U7462" s="100">
        <f t="shared" si="117"/>
        <v>0</v>
      </c>
    </row>
    <row r="7463" spans="18:21" x14ac:dyDescent="0.3">
      <c r="R7463" s="85">
        <f>PER_MONTH!A7455</f>
        <v>45813</v>
      </c>
      <c r="S7463" s="86">
        <f>PER_MONTH!F7455</f>
        <v>0.27083333333333331</v>
      </c>
      <c r="T7463" s="102">
        <f>PER_MONTH!G7455</f>
        <v>0</v>
      </c>
      <c r="U7463" s="100">
        <f t="shared" si="117"/>
        <v>0</v>
      </c>
    </row>
    <row r="7464" spans="18:21" x14ac:dyDescent="0.3">
      <c r="R7464" s="85">
        <f>PER_MONTH!A7456</f>
        <v>45813</v>
      </c>
      <c r="S7464" s="86">
        <f>PER_MONTH!F7456</f>
        <v>0.29166666666666669</v>
      </c>
      <c r="T7464" s="102">
        <f>PER_MONTH!G7456</f>
        <v>0</v>
      </c>
      <c r="U7464" s="100">
        <f t="shared" si="117"/>
        <v>0</v>
      </c>
    </row>
    <row r="7465" spans="18:21" x14ac:dyDescent="0.3">
      <c r="R7465" s="85">
        <f>PER_MONTH!A7457</f>
        <v>45813</v>
      </c>
      <c r="S7465" s="86">
        <f>PER_MONTH!F7457</f>
        <v>0.3125</v>
      </c>
      <c r="T7465" s="102">
        <f>PER_MONTH!G7457</f>
        <v>0</v>
      </c>
      <c r="U7465" s="100">
        <f t="shared" si="117"/>
        <v>0</v>
      </c>
    </row>
    <row r="7466" spans="18:21" x14ac:dyDescent="0.3">
      <c r="R7466" s="85">
        <f>PER_MONTH!A7458</f>
        <v>45813</v>
      </c>
      <c r="S7466" s="86">
        <f>PER_MONTH!F7458</f>
        <v>0.33333333333333331</v>
      </c>
      <c r="T7466" s="102">
        <f>PER_MONTH!G7458</f>
        <v>0</v>
      </c>
      <c r="U7466" s="100">
        <f t="shared" si="117"/>
        <v>0</v>
      </c>
    </row>
    <row r="7467" spans="18:21" x14ac:dyDescent="0.3">
      <c r="R7467" s="85">
        <f>PER_MONTH!A7459</f>
        <v>45813</v>
      </c>
      <c r="S7467" s="86">
        <f>PER_MONTH!F7459</f>
        <v>0.35416666666666669</v>
      </c>
      <c r="T7467" s="102">
        <f>PER_MONTH!G7459</f>
        <v>0</v>
      </c>
      <c r="U7467" s="100">
        <f t="shared" si="117"/>
        <v>0</v>
      </c>
    </row>
    <row r="7468" spans="18:21" x14ac:dyDescent="0.3">
      <c r="R7468" s="85">
        <f>PER_MONTH!A7460</f>
        <v>45813</v>
      </c>
      <c r="S7468" s="86">
        <f>PER_MONTH!F7460</f>
        <v>0.375</v>
      </c>
      <c r="T7468" s="102">
        <f>PER_MONTH!G7460</f>
        <v>0</v>
      </c>
      <c r="U7468" s="100">
        <f t="shared" si="117"/>
        <v>0</v>
      </c>
    </row>
    <row r="7469" spans="18:21" x14ac:dyDescent="0.3">
      <c r="R7469" s="85">
        <f>PER_MONTH!A7461</f>
        <v>45813</v>
      </c>
      <c r="S7469" s="86">
        <f>PER_MONTH!F7461</f>
        <v>0.39583333333333331</v>
      </c>
      <c r="T7469" s="102">
        <f>PER_MONTH!G7461</f>
        <v>0</v>
      </c>
      <c r="U7469" s="100">
        <f t="shared" si="117"/>
        <v>0</v>
      </c>
    </row>
    <row r="7470" spans="18:21" x14ac:dyDescent="0.3">
      <c r="R7470" s="85">
        <f>PER_MONTH!A7462</f>
        <v>45813</v>
      </c>
      <c r="S7470" s="86">
        <f>PER_MONTH!F7462</f>
        <v>0.41666666666666669</v>
      </c>
      <c r="T7470" s="102">
        <f>PER_MONTH!G7462</f>
        <v>0</v>
      </c>
      <c r="U7470" s="100">
        <f t="shared" si="117"/>
        <v>0</v>
      </c>
    </row>
    <row r="7471" spans="18:21" x14ac:dyDescent="0.3">
      <c r="R7471" s="85">
        <f>PER_MONTH!A7463</f>
        <v>45813</v>
      </c>
      <c r="S7471" s="86">
        <f>PER_MONTH!F7463</f>
        <v>0.4375</v>
      </c>
      <c r="T7471" s="102">
        <f>PER_MONTH!G7463</f>
        <v>0</v>
      </c>
      <c r="U7471" s="100">
        <f t="shared" si="117"/>
        <v>0</v>
      </c>
    </row>
    <row r="7472" spans="18:21" x14ac:dyDescent="0.3">
      <c r="R7472" s="85">
        <f>PER_MONTH!A7464</f>
        <v>45813</v>
      </c>
      <c r="S7472" s="86">
        <f>PER_MONTH!F7464</f>
        <v>0.45833333333333331</v>
      </c>
      <c r="T7472" s="102">
        <f>PER_MONTH!G7464</f>
        <v>0</v>
      </c>
      <c r="U7472" s="100">
        <f t="shared" si="117"/>
        <v>0</v>
      </c>
    </row>
    <row r="7473" spans="18:21" x14ac:dyDescent="0.3">
      <c r="R7473" s="85">
        <f>PER_MONTH!A7465</f>
        <v>45813</v>
      </c>
      <c r="S7473" s="86">
        <f>PER_MONTH!F7465</f>
        <v>0.47916666666666669</v>
      </c>
      <c r="T7473" s="102">
        <f>PER_MONTH!G7465</f>
        <v>0</v>
      </c>
      <c r="U7473" s="100">
        <f t="shared" si="117"/>
        <v>0</v>
      </c>
    </row>
    <row r="7474" spans="18:21" x14ac:dyDescent="0.3">
      <c r="R7474" s="85">
        <f>PER_MONTH!A7466</f>
        <v>45813</v>
      </c>
      <c r="S7474" s="86">
        <f>PER_MONTH!F7466</f>
        <v>0.5</v>
      </c>
      <c r="T7474" s="102">
        <f>PER_MONTH!G7466</f>
        <v>0</v>
      </c>
      <c r="U7474" s="100">
        <f t="shared" si="117"/>
        <v>0</v>
      </c>
    </row>
    <row r="7475" spans="18:21" x14ac:dyDescent="0.3">
      <c r="R7475" s="85">
        <f>PER_MONTH!A7467</f>
        <v>45813</v>
      </c>
      <c r="S7475" s="86">
        <f>PER_MONTH!F7467</f>
        <v>0.52083333333333337</v>
      </c>
      <c r="T7475" s="102">
        <f>PER_MONTH!G7467</f>
        <v>0</v>
      </c>
      <c r="U7475" s="100">
        <f t="shared" si="117"/>
        <v>0</v>
      </c>
    </row>
    <row r="7476" spans="18:21" x14ac:dyDescent="0.3">
      <c r="R7476" s="85">
        <f>PER_MONTH!A7468</f>
        <v>45813</v>
      </c>
      <c r="S7476" s="86">
        <f>PER_MONTH!F7468</f>
        <v>0.54166666666666663</v>
      </c>
      <c r="T7476" s="102">
        <f>PER_MONTH!G7468</f>
        <v>0</v>
      </c>
      <c r="U7476" s="100">
        <f t="shared" si="117"/>
        <v>0</v>
      </c>
    </row>
    <row r="7477" spans="18:21" x14ac:dyDescent="0.3">
      <c r="R7477" s="85">
        <f>PER_MONTH!A7469</f>
        <v>45813</v>
      </c>
      <c r="S7477" s="86">
        <f>PER_MONTH!F7469</f>
        <v>0.5625</v>
      </c>
      <c r="T7477" s="102">
        <f>PER_MONTH!G7469</f>
        <v>0</v>
      </c>
      <c r="U7477" s="100">
        <f t="shared" si="117"/>
        <v>0</v>
      </c>
    </row>
    <row r="7478" spans="18:21" x14ac:dyDescent="0.3">
      <c r="R7478" s="85">
        <f>PER_MONTH!A7470</f>
        <v>45813</v>
      </c>
      <c r="S7478" s="86">
        <f>PER_MONTH!F7470</f>
        <v>0.58333333333333337</v>
      </c>
      <c r="T7478" s="102">
        <f>PER_MONTH!G7470</f>
        <v>0</v>
      </c>
      <c r="U7478" s="100">
        <f t="shared" si="117"/>
        <v>0</v>
      </c>
    </row>
    <row r="7479" spans="18:21" x14ac:dyDescent="0.3">
      <c r="R7479" s="85">
        <f>PER_MONTH!A7471</f>
        <v>45813</v>
      </c>
      <c r="S7479" s="86">
        <f>PER_MONTH!F7471</f>
        <v>0.60416666666666663</v>
      </c>
      <c r="T7479" s="102">
        <f>PER_MONTH!G7471</f>
        <v>0</v>
      </c>
      <c r="U7479" s="100">
        <f t="shared" si="117"/>
        <v>0</v>
      </c>
    </row>
    <row r="7480" spans="18:21" x14ac:dyDescent="0.3">
      <c r="R7480" s="85">
        <f>PER_MONTH!A7472</f>
        <v>45813</v>
      </c>
      <c r="S7480" s="86">
        <f>PER_MONTH!F7472</f>
        <v>0.625</v>
      </c>
      <c r="T7480" s="102">
        <f>PER_MONTH!G7472</f>
        <v>0</v>
      </c>
      <c r="U7480" s="100">
        <f t="shared" si="117"/>
        <v>0</v>
      </c>
    </row>
    <row r="7481" spans="18:21" x14ac:dyDescent="0.3">
      <c r="R7481" s="85">
        <f>PER_MONTH!A7473</f>
        <v>45813</v>
      </c>
      <c r="S7481" s="86">
        <f>PER_MONTH!F7473</f>
        <v>0.64583333333333337</v>
      </c>
      <c r="T7481" s="102">
        <f>PER_MONTH!G7473</f>
        <v>0</v>
      </c>
      <c r="U7481" s="100">
        <f t="shared" si="117"/>
        <v>0</v>
      </c>
    </row>
    <row r="7482" spans="18:21" x14ac:dyDescent="0.3">
      <c r="R7482" s="85">
        <f>PER_MONTH!A7474</f>
        <v>45813</v>
      </c>
      <c r="S7482" s="86">
        <f>PER_MONTH!F7474</f>
        <v>0.66666666666666663</v>
      </c>
      <c r="T7482" s="102">
        <f>PER_MONTH!G7474</f>
        <v>0</v>
      </c>
      <c r="U7482" s="100">
        <f t="shared" si="117"/>
        <v>0</v>
      </c>
    </row>
    <row r="7483" spans="18:21" x14ac:dyDescent="0.3">
      <c r="R7483" s="85">
        <f>PER_MONTH!A7475</f>
        <v>45813</v>
      </c>
      <c r="S7483" s="86">
        <f>PER_MONTH!F7475</f>
        <v>0.6875</v>
      </c>
      <c r="T7483" s="102">
        <f>PER_MONTH!G7475</f>
        <v>0</v>
      </c>
      <c r="U7483" s="100">
        <f t="shared" si="117"/>
        <v>0</v>
      </c>
    </row>
    <row r="7484" spans="18:21" x14ac:dyDescent="0.3">
      <c r="R7484" s="85">
        <f>PER_MONTH!A7476</f>
        <v>45813</v>
      </c>
      <c r="S7484" s="86">
        <f>PER_MONTH!F7476</f>
        <v>0.70833333333333337</v>
      </c>
      <c r="T7484" s="102">
        <f>PER_MONTH!G7476</f>
        <v>0</v>
      </c>
      <c r="U7484" s="100">
        <f t="shared" si="117"/>
        <v>0</v>
      </c>
    </row>
    <row r="7485" spans="18:21" x14ac:dyDescent="0.3">
      <c r="R7485" s="85">
        <f>PER_MONTH!A7477</f>
        <v>45813</v>
      </c>
      <c r="S7485" s="86">
        <f>PER_MONTH!F7477</f>
        <v>0.72916666666666663</v>
      </c>
      <c r="T7485" s="102">
        <f>PER_MONTH!G7477</f>
        <v>0</v>
      </c>
      <c r="U7485" s="100">
        <f t="shared" si="117"/>
        <v>0</v>
      </c>
    </row>
    <row r="7486" spans="18:21" x14ac:dyDescent="0.3">
      <c r="R7486" s="85">
        <f>PER_MONTH!A7478</f>
        <v>45813</v>
      </c>
      <c r="S7486" s="86">
        <f>PER_MONTH!F7478</f>
        <v>0.75</v>
      </c>
      <c r="T7486" s="102">
        <f>PER_MONTH!G7478</f>
        <v>0</v>
      </c>
      <c r="U7486" s="100">
        <f t="shared" si="117"/>
        <v>0</v>
      </c>
    </row>
    <row r="7487" spans="18:21" x14ac:dyDescent="0.3">
      <c r="R7487" s="85">
        <f>PER_MONTH!A7479</f>
        <v>45813</v>
      </c>
      <c r="S7487" s="86">
        <f>PER_MONTH!F7479</f>
        <v>0.77083333333333337</v>
      </c>
      <c r="T7487" s="102">
        <f>PER_MONTH!G7479</f>
        <v>0</v>
      </c>
      <c r="U7487" s="100">
        <f t="shared" si="117"/>
        <v>0</v>
      </c>
    </row>
    <row r="7488" spans="18:21" x14ac:dyDescent="0.3">
      <c r="R7488" s="85">
        <f>PER_MONTH!A7480</f>
        <v>45813</v>
      </c>
      <c r="S7488" s="86">
        <f>PER_MONTH!F7480</f>
        <v>0.79166666666666663</v>
      </c>
      <c r="T7488" s="102">
        <f>PER_MONTH!G7480</f>
        <v>0</v>
      </c>
      <c r="U7488" s="100">
        <f t="shared" si="117"/>
        <v>0</v>
      </c>
    </row>
    <row r="7489" spans="18:21" x14ac:dyDescent="0.3">
      <c r="R7489" s="85">
        <f>PER_MONTH!A7481</f>
        <v>45813</v>
      </c>
      <c r="S7489" s="86">
        <f>PER_MONTH!F7481</f>
        <v>0.8125</v>
      </c>
      <c r="T7489" s="102">
        <f>PER_MONTH!G7481</f>
        <v>0</v>
      </c>
      <c r="U7489" s="100">
        <f t="shared" si="117"/>
        <v>0</v>
      </c>
    </row>
    <row r="7490" spans="18:21" x14ac:dyDescent="0.3">
      <c r="R7490" s="85">
        <f>PER_MONTH!A7482</f>
        <v>45813</v>
      </c>
      <c r="S7490" s="86">
        <f>PER_MONTH!F7482</f>
        <v>0.83333333333333337</v>
      </c>
      <c r="T7490" s="102">
        <f>PER_MONTH!G7482</f>
        <v>0</v>
      </c>
      <c r="U7490" s="100">
        <f t="shared" si="117"/>
        <v>0</v>
      </c>
    </row>
    <row r="7491" spans="18:21" x14ac:dyDescent="0.3">
      <c r="R7491" s="85">
        <f>PER_MONTH!A7483</f>
        <v>45813</v>
      </c>
      <c r="S7491" s="86">
        <f>PER_MONTH!F7483</f>
        <v>0.85416666666666663</v>
      </c>
      <c r="T7491" s="102">
        <f>PER_MONTH!G7483</f>
        <v>0</v>
      </c>
      <c r="U7491" s="100">
        <f t="shared" si="117"/>
        <v>0</v>
      </c>
    </row>
    <row r="7492" spans="18:21" x14ac:dyDescent="0.3">
      <c r="R7492" s="85">
        <f>PER_MONTH!A7484</f>
        <v>45813</v>
      </c>
      <c r="S7492" s="86">
        <f>PER_MONTH!F7484</f>
        <v>0.875</v>
      </c>
      <c r="T7492" s="102">
        <f>PER_MONTH!G7484</f>
        <v>0</v>
      </c>
      <c r="U7492" s="100">
        <f t="shared" si="117"/>
        <v>0</v>
      </c>
    </row>
    <row r="7493" spans="18:21" x14ac:dyDescent="0.3">
      <c r="R7493" s="85">
        <f>PER_MONTH!A7485</f>
        <v>45813</v>
      </c>
      <c r="S7493" s="86">
        <f>PER_MONTH!F7485</f>
        <v>0.89583333333333337</v>
      </c>
      <c r="T7493" s="102">
        <f>PER_MONTH!G7485</f>
        <v>0</v>
      </c>
      <c r="U7493" s="100">
        <f t="shared" si="117"/>
        <v>0</v>
      </c>
    </row>
    <row r="7494" spans="18:21" x14ac:dyDescent="0.3">
      <c r="R7494" s="85">
        <f>PER_MONTH!A7486</f>
        <v>45813</v>
      </c>
      <c r="S7494" s="86">
        <f>PER_MONTH!F7486</f>
        <v>0.91666666666666663</v>
      </c>
      <c r="T7494" s="102">
        <f>PER_MONTH!G7486</f>
        <v>0</v>
      </c>
      <c r="U7494" s="100">
        <f t="shared" si="117"/>
        <v>0</v>
      </c>
    </row>
    <row r="7495" spans="18:21" x14ac:dyDescent="0.3">
      <c r="R7495" s="85">
        <f>PER_MONTH!A7487</f>
        <v>45813</v>
      </c>
      <c r="S7495" s="86">
        <f>PER_MONTH!F7487</f>
        <v>0.9375</v>
      </c>
      <c r="T7495" s="102">
        <f>PER_MONTH!G7487</f>
        <v>0</v>
      </c>
      <c r="U7495" s="100">
        <f t="shared" si="117"/>
        <v>0</v>
      </c>
    </row>
    <row r="7496" spans="18:21" x14ac:dyDescent="0.3">
      <c r="R7496" s="85">
        <f>PER_MONTH!A7488</f>
        <v>45813</v>
      </c>
      <c r="S7496" s="86">
        <f>PER_MONTH!F7488</f>
        <v>0.95833333333333337</v>
      </c>
      <c r="T7496" s="102">
        <f>PER_MONTH!G7488</f>
        <v>0</v>
      </c>
      <c r="U7496" s="100">
        <f t="shared" si="117"/>
        <v>0</v>
      </c>
    </row>
    <row r="7497" spans="18:21" x14ac:dyDescent="0.3">
      <c r="R7497" s="85">
        <f>PER_MONTH!A7489</f>
        <v>45813</v>
      </c>
      <c r="S7497" s="86">
        <f>PER_MONTH!F7489</f>
        <v>0.97916666666666663</v>
      </c>
      <c r="T7497" s="102">
        <f>PER_MONTH!G7489</f>
        <v>0</v>
      </c>
      <c r="U7497" s="100">
        <f t="shared" si="117"/>
        <v>0</v>
      </c>
    </row>
    <row r="7498" spans="18:21" x14ac:dyDescent="0.3">
      <c r="R7498" s="85">
        <f>PER_MONTH!A7490</f>
        <v>45814</v>
      </c>
      <c r="S7498" s="86">
        <f>PER_MONTH!F7490</f>
        <v>0</v>
      </c>
      <c r="T7498" s="102">
        <f>PER_MONTH!G7490</f>
        <v>0</v>
      </c>
      <c r="U7498" s="100">
        <f t="shared" si="117"/>
        <v>0</v>
      </c>
    </row>
    <row r="7499" spans="18:21" x14ac:dyDescent="0.3">
      <c r="R7499" s="85">
        <f>PER_MONTH!A7491</f>
        <v>45814</v>
      </c>
      <c r="S7499" s="86">
        <f>PER_MONTH!F7491</f>
        <v>2.0833333333333329E-2</v>
      </c>
      <c r="T7499" s="102">
        <f>PER_MONTH!G7491</f>
        <v>0</v>
      </c>
      <c r="U7499" s="100">
        <f t="shared" si="117"/>
        <v>0</v>
      </c>
    </row>
    <row r="7500" spans="18:21" x14ac:dyDescent="0.3">
      <c r="R7500" s="85">
        <f>PER_MONTH!A7492</f>
        <v>45814</v>
      </c>
      <c r="S7500" s="86">
        <f>PER_MONTH!F7492</f>
        <v>4.1666666666666657E-2</v>
      </c>
      <c r="T7500" s="102">
        <f>PER_MONTH!G7492</f>
        <v>0</v>
      </c>
      <c r="U7500" s="100">
        <f t="shared" ref="U7500:U7563" si="118">T7500/0.5</f>
        <v>0</v>
      </c>
    </row>
    <row r="7501" spans="18:21" x14ac:dyDescent="0.3">
      <c r="R7501" s="85">
        <f>PER_MONTH!A7493</f>
        <v>45814</v>
      </c>
      <c r="S7501" s="86">
        <f>PER_MONTH!F7493</f>
        <v>6.25E-2</v>
      </c>
      <c r="T7501" s="102">
        <f>PER_MONTH!G7493</f>
        <v>0</v>
      </c>
      <c r="U7501" s="100">
        <f t="shared" si="118"/>
        <v>0</v>
      </c>
    </row>
    <row r="7502" spans="18:21" x14ac:dyDescent="0.3">
      <c r="R7502" s="85">
        <f>PER_MONTH!A7494</f>
        <v>45814</v>
      </c>
      <c r="S7502" s="86">
        <f>PER_MONTH!F7494</f>
        <v>8.3333333333333329E-2</v>
      </c>
      <c r="T7502" s="102">
        <f>PER_MONTH!G7494</f>
        <v>0</v>
      </c>
      <c r="U7502" s="100">
        <f t="shared" si="118"/>
        <v>0</v>
      </c>
    </row>
    <row r="7503" spans="18:21" x14ac:dyDescent="0.3">
      <c r="R7503" s="85">
        <f>PER_MONTH!A7495</f>
        <v>45814</v>
      </c>
      <c r="S7503" s="86">
        <f>PER_MONTH!F7495</f>
        <v>0.1041666666666667</v>
      </c>
      <c r="T7503" s="102">
        <f>PER_MONTH!G7495</f>
        <v>0</v>
      </c>
      <c r="U7503" s="100">
        <f t="shared" si="118"/>
        <v>0</v>
      </c>
    </row>
    <row r="7504" spans="18:21" x14ac:dyDescent="0.3">
      <c r="R7504" s="85">
        <f>PER_MONTH!A7496</f>
        <v>45814</v>
      </c>
      <c r="S7504" s="86">
        <f>PER_MONTH!F7496</f>
        <v>0.125</v>
      </c>
      <c r="T7504" s="102">
        <f>PER_MONTH!G7496</f>
        <v>0</v>
      </c>
      <c r="U7504" s="100">
        <f t="shared" si="118"/>
        <v>0</v>
      </c>
    </row>
    <row r="7505" spans="18:21" x14ac:dyDescent="0.3">
      <c r="R7505" s="85">
        <f>PER_MONTH!A7497</f>
        <v>45814</v>
      </c>
      <c r="S7505" s="86">
        <f>PER_MONTH!F7497</f>
        <v>0.14583333333333329</v>
      </c>
      <c r="T7505" s="102">
        <f>PER_MONTH!G7497</f>
        <v>0</v>
      </c>
      <c r="U7505" s="100">
        <f t="shared" si="118"/>
        <v>0</v>
      </c>
    </row>
    <row r="7506" spans="18:21" x14ac:dyDescent="0.3">
      <c r="R7506" s="85">
        <f>PER_MONTH!A7498</f>
        <v>45814</v>
      </c>
      <c r="S7506" s="86">
        <f>PER_MONTH!F7498</f>
        <v>0.16666666666666671</v>
      </c>
      <c r="T7506" s="102">
        <f>PER_MONTH!G7498</f>
        <v>0</v>
      </c>
      <c r="U7506" s="100">
        <f t="shared" si="118"/>
        <v>0</v>
      </c>
    </row>
    <row r="7507" spans="18:21" x14ac:dyDescent="0.3">
      <c r="R7507" s="85">
        <f>PER_MONTH!A7499</f>
        <v>45814</v>
      </c>
      <c r="S7507" s="86">
        <f>PER_MONTH!F7499</f>
        <v>0.1875</v>
      </c>
      <c r="T7507" s="102">
        <f>PER_MONTH!G7499</f>
        <v>0</v>
      </c>
      <c r="U7507" s="100">
        <f t="shared" si="118"/>
        <v>0</v>
      </c>
    </row>
    <row r="7508" spans="18:21" x14ac:dyDescent="0.3">
      <c r="R7508" s="85">
        <f>PER_MONTH!A7500</f>
        <v>45814</v>
      </c>
      <c r="S7508" s="86">
        <f>PER_MONTH!F7500</f>
        <v>0.20833333333333329</v>
      </c>
      <c r="T7508" s="102">
        <f>PER_MONTH!G7500</f>
        <v>0</v>
      </c>
      <c r="U7508" s="100">
        <f t="shared" si="118"/>
        <v>0</v>
      </c>
    </row>
    <row r="7509" spans="18:21" x14ac:dyDescent="0.3">
      <c r="R7509" s="85">
        <f>PER_MONTH!A7501</f>
        <v>45814</v>
      </c>
      <c r="S7509" s="86">
        <f>PER_MONTH!F7501</f>
        <v>0.22916666666666671</v>
      </c>
      <c r="T7509" s="102">
        <f>PER_MONTH!G7501</f>
        <v>0</v>
      </c>
      <c r="U7509" s="100">
        <f t="shared" si="118"/>
        <v>0</v>
      </c>
    </row>
    <row r="7510" spans="18:21" x14ac:dyDescent="0.3">
      <c r="R7510" s="85">
        <f>PER_MONTH!A7502</f>
        <v>45814</v>
      </c>
      <c r="S7510" s="86">
        <f>PER_MONTH!F7502</f>
        <v>0.25</v>
      </c>
      <c r="T7510" s="102">
        <f>PER_MONTH!G7502</f>
        <v>0</v>
      </c>
      <c r="U7510" s="100">
        <f t="shared" si="118"/>
        <v>0</v>
      </c>
    </row>
    <row r="7511" spans="18:21" x14ac:dyDescent="0.3">
      <c r="R7511" s="85">
        <f>PER_MONTH!A7503</f>
        <v>45814</v>
      </c>
      <c r="S7511" s="86">
        <f>PER_MONTH!F7503</f>
        <v>0.27083333333333331</v>
      </c>
      <c r="T7511" s="102">
        <f>PER_MONTH!G7503</f>
        <v>0</v>
      </c>
      <c r="U7511" s="100">
        <f t="shared" si="118"/>
        <v>0</v>
      </c>
    </row>
    <row r="7512" spans="18:21" x14ac:dyDescent="0.3">
      <c r="R7512" s="85">
        <f>PER_MONTH!A7504</f>
        <v>45814</v>
      </c>
      <c r="S7512" s="86">
        <f>PER_MONTH!F7504</f>
        <v>0.29166666666666669</v>
      </c>
      <c r="T7512" s="102">
        <f>PER_MONTH!G7504</f>
        <v>0</v>
      </c>
      <c r="U7512" s="100">
        <f t="shared" si="118"/>
        <v>0</v>
      </c>
    </row>
    <row r="7513" spans="18:21" x14ac:dyDescent="0.3">
      <c r="R7513" s="85">
        <f>PER_MONTH!A7505</f>
        <v>45814</v>
      </c>
      <c r="S7513" s="86">
        <f>PER_MONTH!F7505</f>
        <v>0.3125</v>
      </c>
      <c r="T7513" s="102">
        <f>PER_MONTH!G7505</f>
        <v>0</v>
      </c>
      <c r="U7513" s="100">
        <f t="shared" si="118"/>
        <v>0</v>
      </c>
    </row>
    <row r="7514" spans="18:21" x14ac:dyDescent="0.3">
      <c r="R7514" s="85">
        <f>PER_MONTH!A7506</f>
        <v>45814</v>
      </c>
      <c r="S7514" s="86">
        <f>PER_MONTH!F7506</f>
        <v>0.33333333333333331</v>
      </c>
      <c r="T7514" s="102">
        <f>PER_MONTH!G7506</f>
        <v>0</v>
      </c>
      <c r="U7514" s="100">
        <f t="shared" si="118"/>
        <v>0</v>
      </c>
    </row>
    <row r="7515" spans="18:21" x14ac:dyDescent="0.3">
      <c r="R7515" s="85">
        <f>PER_MONTH!A7507</f>
        <v>45814</v>
      </c>
      <c r="S7515" s="86">
        <f>PER_MONTH!F7507</f>
        <v>0.35416666666666669</v>
      </c>
      <c r="T7515" s="102">
        <f>PER_MONTH!G7507</f>
        <v>0</v>
      </c>
      <c r="U7515" s="100">
        <f t="shared" si="118"/>
        <v>0</v>
      </c>
    </row>
    <row r="7516" spans="18:21" x14ac:dyDescent="0.3">
      <c r="R7516" s="85">
        <f>PER_MONTH!A7508</f>
        <v>45814</v>
      </c>
      <c r="S7516" s="86">
        <f>PER_MONTH!F7508</f>
        <v>0.375</v>
      </c>
      <c r="T7516" s="102">
        <f>PER_MONTH!G7508</f>
        <v>0</v>
      </c>
      <c r="U7516" s="100">
        <f t="shared" si="118"/>
        <v>0</v>
      </c>
    </row>
    <row r="7517" spans="18:21" x14ac:dyDescent="0.3">
      <c r="R7517" s="85">
        <f>PER_MONTH!A7509</f>
        <v>45814</v>
      </c>
      <c r="S7517" s="86">
        <f>PER_MONTH!F7509</f>
        <v>0.39583333333333331</v>
      </c>
      <c r="T7517" s="102">
        <f>PER_MONTH!G7509</f>
        <v>0</v>
      </c>
      <c r="U7517" s="100">
        <f t="shared" si="118"/>
        <v>0</v>
      </c>
    </row>
    <row r="7518" spans="18:21" x14ac:dyDescent="0.3">
      <c r="R7518" s="85">
        <f>PER_MONTH!A7510</f>
        <v>45814</v>
      </c>
      <c r="S7518" s="86">
        <f>PER_MONTH!F7510</f>
        <v>0.41666666666666669</v>
      </c>
      <c r="T7518" s="102">
        <f>PER_MONTH!G7510</f>
        <v>0</v>
      </c>
      <c r="U7518" s="100">
        <f t="shared" si="118"/>
        <v>0</v>
      </c>
    </row>
    <row r="7519" spans="18:21" x14ac:dyDescent="0.3">
      <c r="R7519" s="85">
        <f>PER_MONTH!A7511</f>
        <v>45814</v>
      </c>
      <c r="S7519" s="86">
        <f>PER_MONTH!F7511</f>
        <v>0.4375</v>
      </c>
      <c r="T7519" s="102">
        <f>PER_MONTH!G7511</f>
        <v>0</v>
      </c>
      <c r="U7519" s="100">
        <f t="shared" si="118"/>
        <v>0</v>
      </c>
    </row>
    <row r="7520" spans="18:21" x14ac:dyDescent="0.3">
      <c r="R7520" s="85">
        <f>PER_MONTH!A7512</f>
        <v>45814</v>
      </c>
      <c r="S7520" s="86">
        <f>PER_MONTH!F7512</f>
        <v>0.45833333333333331</v>
      </c>
      <c r="T7520" s="102">
        <f>PER_MONTH!G7512</f>
        <v>0</v>
      </c>
      <c r="U7520" s="100">
        <f t="shared" si="118"/>
        <v>0</v>
      </c>
    </row>
    <row r="7521" spans="18:21" x14ac:dyDescent="0.3">
      <c r="R7521" s="85">
        <f>PER_MONTH!A7513</f>
        <v>45814</v>
      </c>
      <c r="S7521" s="86">
        <f>PER_MONTH!F7513</f>
        <v>0.47916666666666669</v>
      </c>
      <c r="T7521" s="102">
        <f>PER_MONTH!G7513</f>
        <v>0</v>
      </c>
      <c r="U7521" s="100">
        <f t="shared" si="118"/>
        <v>0</v>
      </c>
    </row>
    <row r="7522" spans="18:21" x14ac:dyDescent="0.3">
      <c r="R7522" s="85">
        <f>PER_MONTH!A7514</f>
        <v>45814</v>
      </c>
      <c r="S7522" s="86">
        <f>PER_MONTH!F7514</f>
        <v>0.5</v>
      </c>
      <c r="T7522" s="102">
        <f>PER_MONTH!G7514</f>
        <v>0</v>
      </c>
      <c r="U7522" s="100">
        <f t="shared" si="118"/>
        <v>0</v>
      </c>
    </row>
    <row r="7523" spans="18:21" x14ac:dyDescent="0.3">
      <c r="R7523" s="85">
        <f>PER_MONTH!A7515</f>
        <v>45814</v>
      </c>
      <c r="S7523" s="86">
        <f>PER_MONTH!F7515</f>
        <v>0.52083333333333337</v>
      </c>
      <c r="T7523" s="102">
        <f>PER_MONTH!G7515</f>
        <v>0</v>
      </c>
      <c r="U7523" s="100">
        <f t="shared" si="118"/>
        <v>0</v>
      </c>
    </row>
    <row r="7524" spans="18:21" x14ac:dyDescent="0.3">
      <c r="R7524" s="85">
        <f>PER_MONTH!A7516</f>
        <v>45814</v>
      </c>
      <c r="S7524" s="86">
        <f>PER_MONTH!F7516</f>
        <v>0.54166666666666663</v>
      </c>
      <c r="T7524" s="102">
        <f>PER_MONTH!G7516</f>
        <v>0</v>
      </c>
      <c r="U7524" s="100">
        <f t="shared" si="118"/>
        <v>0</v>
      </c>
    </row>
    <row r="7525" spans="18:21" x14ac:dyDescent="0.3">
      <c r="R7525" s="85">
        <f>PER_MONTH!A7517</f>
        <v>45814</v>
      </c>
      <c r="S7525" s="86">
        <f>PER_MONTH!F7517</f>
        <v>0.5625</v>
      </c>
      <c r="T7525" s="102">
        <f>PER_MONTH!G7517</f>
        <v>0</v>
      </c>
      <c r="U7525" s="100">
        <f t="shared" si="118"/>
        <v>0</v>
      </c>
    </row>
    <row r="7526" spans="18:21" x14ac:dyDescent="0.3">
      <c r="R7526" s="85">
        <f>PER_MONTH!A7518</f>
        <v>45814</v>
      </c>
      <c r="S7526" s="86">
        <f>PER_MONTH!F7518</f>
        <v>0.58333333333333337</v>
      </c>
      <c r="T7526" s="102">
        <f>PER_MONTH!G7518</f>
        <v>0</v>
      </c>
      <c r="U7526" s="100">
        <f t="shared" si="118"/>
        <v>0</v>
      </c>
    </row>
    <row r="7527" spans="18:21" x14ac:dyDescent="0.3">
      <c r="R7527" s="85">
        <f>PER_MONTH!A7519</f>
        <v>45814</v>
      </c>
      <c r="S7527" s="86">
        <f>PER_MONTH!F7519</f>
        <v>0.60416666666666663</v>
      </c>
      <c r="T7527" s="102">
        <f>PER_MONTH!G7519</f>
        <v>0</v>
      </c>
      <c r="U7527" s="100">
        <f t="shared" si="118"/>
        <v>0</v>
      </c>
    </row>
    <row r="7528" spans="18:21" x14ac:dyDescent="0.3">
      <c r="R7528" s="85">
        <f>PER_MONTH!A7520</f>
        <v>45814</v>
      </c>
      <c r="S7528" s="86">
        <f>PER_MONTH!F7520</f>
        <v>0.625</v>
      </c>
      <c r="T7528" s="102">
        <f>PER_MONTH!G7520</f>
        <v>0</v>
      </c>
      <c r="U7528" s="100">
        <f t="shared" si="118"/>
        <v>0</v>
      </c>
    </row>
    <row r="7529" spans="18:21" x14ac:dyDescent="0.3">
      <c r="R7529" s="85">
        <f>PER_MONTH!A7521</f>
        <v>45814</v>
      </c>
      <c r="S7529" s="86">
        <f>PER_MONTH!F7521</f>
        <v>0.64583333333333337</v>
      </c>
      <c r="T7529" s="102">
        <f>PER_MONTH!G7521</f>
        <v>0</v>
      </c>
      <c r="U7529" s="100">
        <f t="shared" si="118"/>
        <v>0</v>
      </c>
    </row>
    <row r="7530" spans="18:21" x14ac:dyDescent="0.3">
      <c r="R7530" s="85">
        <f>PER_MONTH!A7522</f>
        <v>45814</v>
      </c>
      <c r="S7530" s="86">
        <f>PER_MONTH!F7522</f>
        <v>0.66666666666666663</v>
      </c>
      <c r="T7530" s="102">
        <f>PER_MONTH!G7522</f>
        <v>0</v>
      </c>
      <c r="U7530" s="100">
        <f t="shared" si="118"/>
        <v>0</v>
      </c>
    </row>
    <row r="7531" spans="18:21" x14ac:dyDescent="0.3">
      <c r="R7531" s="85">
        <f>PER_MONTH!A7523</f>
        <v>45814</v>
      </c>
      <c r="S7531" s="86">
        <f>PER_MONTH!F7523</f>
        <v>0.6875</v>
      </c>
      <c r="T7531" s="102">
        <f>PER_MONTH!G7523</f>
        <v>0</v>
      </c>
      <c r="U7531" s="100">
        <f t="shared" si="118"/>
        <v>0</v>
      </c>
    </row>
    <row r="7532" spans="18:21" x14ac:dyDescent="0.3">
      <c r="R7532" s="85">
        <f>PER_MONTH!A7524</f>
        <v>45814</v>
      </c>
      <c r="S7532" s="86">
        <f>PER_MONTH!F7524</f>
        <v>0.70833333333333337</v>
      </c>
      <c r="T7532" s="102">
        <f>PER_MONTH!G7524</f>
        <v>0</v>
      </c>
      <c r="U7532" s="100">
        <f t="shared" si="118"/>
        <v>0</v>
      </c>
    </row>
    <row r="7533" spans="18:21" x14ac:dyDescent="0.3">
      <c r="R7533" s="85">
        <f>PER_MONTH!A7525</f>
        <v>45814</v>
      </c>
      <c r="S7533" s="86">
        <f>PER_MONTH!F7525</f>
        <v>0.72916666666666663</v>
      </c>
      <c r="T7533" s="102">
        <f>PER_MONTH!G7525</f>
        <v>0</v>
      </c>
      <c r="U7533" s="100">
        <f t="shared" si="118"/>
        <v>0</v>
      </c>
    </row>
    <row r="7534" spans="18:21" x14ac:dyDescent="0.3">
      <c r="R7534" s="85">
        <f>PER_MONTH!A7526</f>
        <v>45814</v>
      </c>
      <c r="S7534" s="86">
        <f>PER_MONTH!F7526</f>
        <v>0.75</v>
      </c>
      <c r="T7534" s="102">
        <f>PER_MONTH!G7526</f>
        <v>0</v>
      </c>
      <c r="U7534" s="100">
        <f t="shared" si="118"/>
        <v>0</v>
      </c>
    </row>
    <row r="7535" spans="18:21" x14ac:dyDescent="0.3">
      <c r="R7535" s="85">
        <f>PER_MONTH!A7527</f>
        <v>45814</v>
      </c>
      <c r="S7535" s="86">
        <f>PER_MONTH!F7527</f>
        <v>0.77083333333333337</v>
      </c>
      <c r="T7535" s="102">
        <f>PER_MONTH!G7527</f>
        <v>0</v>
      </c>
      <c r="U7535" s="100">
        <f t="shared" si="118"/>
        <v>0</v>
      </c>
    </row>
    <row r="7536" spans="18:21" x14ac:dyDescent="0.3">
      <c r="R7536" s="85">
        <f>PER_MONTH!A7528</f>
        <v>45814</v>
      </c>
      <c r="S7536" s="86">
        <f>PER_MONTH!F7528</f>
        <v>0.79166666666666663</v>
      </c>
      <c r="T7536" s="102">
        <f>PER_MONTH!G7528</f>
        <v>0</v>
      </c>
      <c r="U7536" s="100">
        <f t="shared" si="118"/>
        <v>0</v>
      </c>
    </row>
    <row r="7537" spans="18:21" x14ac:dyDescent="0.3">
      <c r="R7537" s="85">
        <f>PER_MONTH!A7529</f>
        <v>45814</v>
      </c>
      <c r="S7537" s="86">
        <f>PER_MONTH!F7529</f>
        <v>0.8125</v>
      </c>
      <c r="T7537" s="102">
        <f>PER_MONTH!G7529</f>
        <v>0</v>
      </c>
      <c r="U7537" s="100">
        <f t="shared" si="118"/>
        <v>0</v>
      </c>
    </row>
    <row r="7538" spans="18:21" x14ac:dyDescent="0.3">
      <c r="R7538" s="85">
        <f>PER_MONTH!A7530</f>
        <v>45814</v>
      </c>
      <c r="S7538" s="86">
        <f>PER_MONTH!F7530</f>
        <v>0.83333333333333337</v>
      </c>
      <c r="T7538" s="102">
        <f>PER_MONTH!G7530</f>
        <v>0</v>
      </c>
      <c r="U7538" s="100">
        <f t="shared" si="118"/>
        <v>0</v>
      </c>
    </row>
    <row r="7539" spans="18:21" x14ac:dyDescent="0.3">
      <c r="R7539" s="85">
        <f>PER_MONTH!A7531</f>
        <v>45814</v>
      </c>
      <c r="S7539" s="86">
        <f>PER_MONTH!F7531</f>
        <v>0.85416666666666663</v>
      </c>
      <c r="T7539" s="102">
        <f>PER_MONTH!G7531</f>
        <v>0</v>
      </c>
      <c r="U7539" s="100">
        <f t="shared" si="118"/>
        <v>0</v>
      </c>
    </row>
    <row r="7540" spans="18:21" x14ac:dyDescent="0.3">
      <c r="R7540" s="85">
        <f>PER_MONTH!A7532</f>
        <v>45814</v>
      </c>
      <c r="S7540" s="86">
        <f>PER_MONTH!F7532</f>
        <v>0.875</v>
      </c>
      <c r="T7540" s="102">
        <f>PER_MONTH!G7532</f>
        <v>0</v>
      </c>
      <c r="U7540" s="100">
        <f t="shared" si="118"/>
        <v>0</v>
      </c>
    </row>
    <row r="7541" spans="18:21" x14ac:dyDescent="0.3">
      <c r="R7541" s="85">
        <f>PER_MONTH!A7533</f>
        <v>45814</v>
      </c>
      <c r="S7541" s="86">
        <f>PER_MONTH!F7533</f>
        <v>0.89583333333333337</v>
      </c>
      <c r="T7541" s="102">
        <f>PER_MONTH!G7533</f>
        <v>0</v>
      </c>
      <c r="U7541" s="100">
        <f t="shared" si="118"/>
        <v>0</v>
      </c>
    </row>
    <row r="7542" spans="18:21" x14ac:dyDescent="0.3">
      <c r="R7542" s="85">
        <f>PER_MONTH!A7534</f>
        <v>45814</v>
      </c>
      <c r="S7542" s="86">
        <f>PER_MONTH!F7534</f>
        <v>0.91666666666666663</v>
      </c>
      <c r="T7542" s="102">
        <f>PER_MONTH!G7534</f>
        <v>0</v>
      </c>
      <c r="U7542" s="100">
        <f t="shared" si="118"/>
        <v>0</v>
      </c>
    </row>
    <row r="7543" spans="18:21" x14ac:dyDescent="0.3">
      <c r="R7543" s="85">
        <f>PER_MONTH!A7535</f>
        <v>45814</v>
      </c>
      <c r="S7543" s="86">
        <f>PER_MONTH!F7535</f>
        <v>0.9375</v>
      </c>
      <c r="T7543" s="102">
        <f>PER_MONTH!G7535</f>
        <v>0</v>
      </c>
      <c r="U7543" s="100">
        <f t="shared" si="118"/>
        <v>0</v>
      </c>
    </row>
    <row r="7544" spans="18:21" x14ac:dyDescent="0.3">
      <c r="R7544" s="85">
        <f>PER_MONTH!A7536</f>
        <v>45814</v>
      </c>
      <c r="S7544" s="86">
        <f>PER_MONTH!F7536</f>
        <v>0.95833333333333337</v>
      </c>
      <c r="T7544" s="102">
        <f>PER_MONTH!G7536</f>
        <v>0</v>
      </c>
      <c r="U7544" s="100">
        <f t="shared" si="118"/>
        <v>0</v>
      </c>
    </row>
    <row r="7545" spans="18:21" x14ac:dyDescent="0.3">
      <c r="R7545" s="85">
        <f>PER_MONTH!A7537</f>
        <v>45814</v>
      </c>
      <c r="S7545" s="86">
        <f>PER_MONTH!F7537</f>
        <v>0.97916666666666663</v>
      </c>
      <c r="T7545" s="102">
        <f>PER_MONTH!G7537</f>
        <v>0</v>
      </c>
      <c r="U7545" s="100">
        <f t="shared" si="118"/>
        <v>0</v>
      </c>
    </row>
    <row r="7546" spans="18:21" x14ac:dyDescent="0.3">
      <c r="R7546" s="85">
        <f>PER_MONTH!A7538</f>
        <v>45815</v>
      </c>
      <c r="S7546" s="86">
        <f>PER_MONTH!F7538</f>
        <v>0</v>
      </c>
      <c r="T7546" s="102">
        <f>PER_MONTH!G7538</f>
        <v>0</v>
      </c>
      <c r="U7546" s="100">
        <f t="shared" si="118"/>
        <v>0</v>
      </c>
    </row>
    <row r="7547" spans="18:21" x14ac:dyDescent="0.3">
      <c r="R7547" s="85">
        <f>PER_MONTH!A7539</f>
        <v>45815</v>
      </c>
      <c r="S7547" s="86">
        <f>PER_MONTH!F7539</f>
        <v>2.0833333333333329E-2</v>
      </c>
      <c r="T7547" s="102">
        <f>PER_MONTH!G7539</f>
        <v>0</v>
      </c>
      <c r="U7547" s="100">
        <f t="shared" si="118"/>
        <v>0</v>
      </c>
    </row>
    <row r="7548" spans="18:21" x14ac:dyDescent="0.3">
      <c r="R7548" s="85">
        <f>PER_MONTH!A7540</f>
        <v>45815</v>
      </c>
      <c r="S7548" s="86">
        <f>PER_MONTH!F7540</f>
        <v>4.1666666666666657E-2</v>
      </c>
      <c r="T7548" s="102">
        <f>PER_MONTH!G7540</f>
        <v>0</v>
      </c>
      <c r="U7548" s="100">
        <f t="shared" si="118"/>
        <v>0</v>
      </c>
    </row>
    <row r="7549" spans="18:21" x14ac:dyDescent="0.3">
      <c r="R7549" s="85">
        <f>PER_MONTH!A7541</f>
        <v>45815</v>
      </c>
      <c r="S7549" s="86">
        <f>PER_MONTH!F7541</f>
        <v>6.25E-2</v>
      </c>
      <c r="T7549" s="102">
        <f>PER_MONTH!G7541</f>
        <v>0</v>
      </c>
      <c r="U7549" s="100">
        <f t="shared" si="118"/>
        <v>0</v>
      </c>
    </row>
    <row r="7550" spans="18:21" x14ac:dyDescent="0.3">
      <c r="R7550" s="85">
        <f>PER_MONTH!A7542</f>
        <v>45815</v>
      </c>
      <c r="S7550" s="86">
        <f>PER_MONTH!F7542</f>
        <v>8.3333333333333329E-2</v>
      </c>
      <c r="T7550" s="102">
        <f>PER_MONTH!G7542</f>
        <v>0</v>
      </c>
      <c r="U7550" s="100">
        <f t="shared" si="118"/>
        <v>0</v>
      </c>
    </row>
    <row r="7551" spans="18:21" x14ac:dyDescent="0.3">
      <c r="R7551" s="85">
        <f>PER_MONTH!A7543</f>
        <v>45815</v>
      </c>
      <c r="S7551" s="86">
        <f>PER_MONTH!F7543</f>
        <v>0.1041666666666667</v>
      </c>
      <c r="T7551" s="102">
        <f>PER_MONTH!G7543</f>
        <v>0</v>
      </c>
      <c r="U7551" s="100">
        <f t="shared" si="118"/>
        <v>0</v>
      </c>
    </row>
    <row r="7552" spans="18:21" x14ac:dyDescent="0.3">
      <c r="R7552" s="85">
        <f>PER_MONTH!A7544</f>
        <v>45815</v>
      </c>
      <c r="S7552" s="86">
        <f>PER_MONTH!F7544</f>
        <v>0.125</v>
      </c>
      <c r="T7552" s="102">
        <f>PER_MONTH!G7544</f>
        <v>0</v>
      </c>
      <c r="U7552" s="100">
        <f t="shared" si="118"/>
        <v>0</v>
      </c>
    </row>
    <row r="7553" spans="18:21" x14ac:dyDescent="0.3">
      <c r="R7553" s="85">
        <f>PER_MONTH!A7545</f>
        <v>45815</v>
      </c>
      <c r="S7553" s="86">
        <f>PER_MONTH!F7545</f>
        <v>0.14583333333333329</v>
      </c>
      <c r="T7553" s="102">
        <f>PER_MONTH!G7545</f>
        <v>0</v>
      </c>
      <c r="U7553" s="100">
        <f t="shared" si="118"/>
        <v>0</v>
      </c>
    </row>
    <row r="7554" spans="18:21" x14ac:dyDescent="0.3">
      <c r="R7554" s="85">
        <f>PER_MONTH!A7546</f>
        <v>45815</v>
      </c>
      <c r="S7554" s="86">
        <f>PER_MONTH!F7546</f>
        <v>0.16666666666666671</v>
      </c>
      <c r="T7554" s="102">
        <f>PER_MONTH!G7546</f>
        <v>0</v>
      </c>
      <c r="U7554" s="100">
        <f t="shared" si="118"/>
        <v>0</v>
      </c>
    </row>
    <row r="7555" spans="18:21" x14ac:dyDescent="0.3">
      <c r="R7555" s="85">
        <f>PER_MONTH!A7547</f>
        <v>45815</v>
      </c>
      <c r="S7555" s="86">
        <f>PER_MONTH!F7547</f>
        <v>0.1875</v>
      </c>
      <c r="T7555" s="102">
        <f>PER_MONTH!G7547</f>
        <v>0</v>
      </c>
      <c r="U7555" s="100">
        <f t="shared" si="118"/>
        <v>0</v>
      </c>
    </row>
    <row r="7556" spans="18:21" x14ac:dyDescent="0.3">
      <c r="R7556" s="85">
        <f>PER_MONTH!A7548</f>
        <v>45815</v>
      </c>
      <c r="S7556" s="86">
        <f>PER_MONTH!F7548</f>
        <v>0.20833333333333329</v>
      </c>
      <c r="T7556" s="102">
        <f>PER_MONTH!G7548</f>
        <v>0</v>
      </c>
      <c r="U7556" s="100">
        <f t="shared" si="118"/>
        <v>0</v>
      </c>
    </row>
    <row r="7557" spans="18:21" x14ac:dyDescent="0.3">
      <c r="R7557" s="85">
        <f>PER_MONTH!A7549</f>
        <v>45815</v>
      </c>
      <c r="S7557" s="86">
        <f>PER_MONTH!F7549</f>
        <v>0.22916666666666671</v>
      </c>
      <c r="T7557" s="102">
        <f>PER_MONTH!G7549</f>
        <v>0</v>
      </c>
      <c r="U7557" s="100">
        <f t="shared" si="118"/>
        <v>0</v>
      </c>
    </row>
    <row r="7558" spans="18:21" x14ac:dyDescent="0.3">
      <c r="R7558" s="85">
        <f>PER_MONTH!A7550</f>
        <v>45815</v>
      </c>
      <c r="S7558" s="86">
        <f>PER_MONTH!F7550</f>
        <v>0.25</v>
      </c>
      <c r="T7558" s="102">
        <f>PER_MONTH!G7550</f>
        <v>0</v>
      </c>
      <c r="U7558" s="100">
        <f t="shared" si="118"/>
        <v>0</v>
      </c>
    </row>
    <row r="7559" spans="18:21" x14ac:dyDescent="0.3">
      <c r="R7559" s="85">
        <f>PER_MONTH!A7551</f>
        <v>45815</v>
      </c>
      <c r="S7559" s="86">
        <f>PER_MONTH!F7551</f>
        <v>0.27083333333333331</v>
      </c>
      <c r="T7559" s="102">
        <f>PER_MONTH!G7551</f>
        <v>0</v>
      </c>
      <c r="U7559" s="100">
        <f t="shared" si="118"/>
        <v>0</v>
      </c>
    </row>
    <row r="7560" spans="18:21" x14ac:dyDescent="0.3">
      <c r="R7560" s="85">
        <f>PER_MONTH!A7552</f>
        <v>45815</v>
      </c>
      <c r="S7560" s="86">
        <f>PER_MONTH!F7552</f>
        <v>0.29166666666666669</v>
      </c>
      <c r="T7560" s="102">
        <f>PER_MONTH!G7552</f>
        <v>0</v>
      </c>
      <c r="U7560" s="100">
        <f t="shared" si="118"/>
        <v>0</v>
      </c>
    </row>
    <row r="7561" spans="18:21" x14ac:dyDescent="0.3">
      <c r="R7561" s="85">
        <f>PER_MONTH!A7553</f>
        <v>45815</v>
      </c>
      <c r="S7561" s="86">
        <f>PER_MONTH!F7553</f>
        <v>0.3125</v>
      </c>
      <c r="T7561" s="102">
        <f>PER_MONTH!G7553</f>
        <v>0</v>
      </c>
      <c r="U7561" s="100">
        <f t="shared" si="118"/>
        <v>0</v>
      </c>
    </row>
    <row r="7562" spans="18:21" x14ac:dyDescent="0.3">
      <c r="R7562" s="85">
        <f>PER_MONTH!A7554</f>
        <v>45815</v>
      </c>
      <c r="S7562" s="86">
        <f>PER_MONTH!F7554</f>
        <v>0.33333333333333331</v>
      </c>
      <c r="T7562" s="102">
        <f>PER_MONTH!G7554</f>
        <v>0</v>
      </c>
      <c r="U7562" s="100">
        <f t="shared" si="118"/>
        <v>0</v>
      </c>
    </row>
    <row r="7563" spans="18:21" x14ac:dyDescent="0.3">
      <c r="R7563" s="85">
        <f>PER_MONTH!A7555</f>
        <v>45815</v>
      </c>
      <c r="S7563" s="86">
        <f>PER_MONTH!F7555</f>
        <v>0.35416666666666669</v>
      </c>
      <c r="T7563" s="102">
        <f>PER_MONTH!G7555</f>
        <v>0</v>
      </c>
      <c r="U7563" s="100">
        <f t="shared" si="118"/>
        <v>0</v>
      </c>
    </row>
    <row r="7564" spans="18:21" x14ac:dyDescent="0.3">
      <c r="R7564" s="85">
        <f>PER_MONTH!A7556</f>
        <v>45815</v>
      </c>
      <c r="S7564" s="86">
        <f>PER_MONTH!F7556</f>
        <v>0.375</v>
      </c>
      <c r="T7564" s="102">
        <f>PER_MONTH!G7556</f>
        <v>0</v>
      </c>
      <c r="U7564" s="100">
        <f t="shared" ref="U7564:U7627" si="119">T7564/0.5</f>
        <v>0</v>
      </c>
    </row>
    <row r="7565" spans="18:21" x14ac:dyDescent="0.3">
      <c r="R7565" s="85">
        <f>PER_MONTH!A7557</f>
        <v>45815</v>
      </c>
      <c r="S7565" s="86">
        <f>PER_MONTH!F7557</f>
        <v>0.39583333333333331</v>
      </c>
      <c r="T7565" s="102">
        <f>PER_MONTH!G7557</f>
        <v>0</v>
      </c>
      <c r="U7565" s="100">
        <f t="shared" si="119"/>
        <v>0</v>
      </c>
    </row>
    <row r="7566" spans="18:21" x14ac:dyDescent="0.3">
      <c r="R7566" s="85">
        <f>PER_MONTH!A7558</f>
        <v>45815</v>
      </c>
      <c r="S7566" s="86">
        <f>PER_MONTH!F7558</f>
        <v>0.41666666666666669</v>
      </c>
      <c r="T7566" s="102">
        <f>PER_MONTH!G7558</f>
        <v>0</v>
      </c>
      <c r="U7566" s="100">
        <f t="shared" si="119"/>
        <v>0</v>
      </c>
    </row>
    <row r="7567" spans="18:21" x14ac:dyDescent="0.3">
      <c r="R7567" s="85">
        <f>PER_MONTH!A7559</f>
        <v>45815</v>
      </c>
      <c r="S7567" s="86">
        <f>PER_MONTH!F7559</f>
        <v>0.4375</v>
      </c>
      <c r="T7567" s="102">
        <f>PER_MONTH!G7559</f>
        <v>0</v>
      </c>
      <c r="U7567" s="100">
        <f t="shared" si="119"/>
        <v>0</v>
      </c>
    </row>
    <row r="7568" spans="18:21" x14ac:dyDescent="0.3">
      <c r="R7568" s="85">
        <f>PER_MONTH!A7560</f>
        <v>45815</v>
      </c>
      <c r="S7568" s="86">
        <f>PER_MONTH!F7560</f>
        <v>0.45833333333333331</v>
      </c>
      <c r="T7568" s="102">
        <f>PER_MONTH!G7560</f>
        <v>0</v>
      </c>
      <c r="U7568" s="100">
        <f t="shared" si="119"/>
        <v>0</v>
      </c>
    </row>
    <row r="7569" spans="18:21" x14ac:dyDescent="0.3">
      <c r="R7569" s="85">
        <f>PER_MONTH!A7561</f>
        <v>45815</v>
      </c>
      <c r="S7569" s="86">
        <f>PER_MONTH!F7561</f>
        <v>0.47916666666666669</v>
      </c>
      <c r="T7569" s="102">
        <f>PER_MONTH!G7561</f>
        <v>0</v>
      </c>
      <c r="U7569" s="100">
        <f t="shared" si="119"/>
        <v>0</v>
      </c>
    </row>
    <row r="7570" spans="18:21" x14ac:dyDescent="0.3">
      <c r="R7570" s="85">
        <f>PER_MONTH!A7562</f>
        <v>45815</v>
      </c>
      <c r="S7570" s="86">
        <f>PER_MONTH!F7562</f>
        <v>0.5</v>
      </c>
      <c r="T7570" s="102">
        <f>PER_MONTH!G7562</f>
        <v>0</v>
      </c>
      <c r="U7570" s="100">
        <f t="shared" si="119"/>
        <v>0</v>
      </c>
    </row>
    <row r="7571" spans="18:21" x14ac:dyDescent="0.3">
      <c r="R7571" s="85">
        <f>PER_MONTH!A7563</f>
        <v>45815</v>
      </c>
      <c r="S7571" s="86">
        <f>PER_MONTH!F7563</f>
        <v>0.52083333333333337</v>
      </c>
      <c r="T7571" s="102">
        <f>PER_MONTH!G7563</f>
        <v>0</v>
      </c>
      <c r="U7571" s="100">
        <f t="shared" si="119"/>
        <v>0</v>
      </c>
    </row>
    <row r="7572" spans="18:21" x14ac:dyDescent="0.3">
      <c r="R7572" s="85">
        <f>PER_MONTH!A7564</f>
        <v>45815</v>
      </c>
      <c r="S7572" s="86">
        <f>PER_MONTH!F7564</f>
        <v>0.54166666666666663</v>
      </c>
      <c r="T7572" s="102">
        <f>PER_MONTH!G7564</f>
        <v>0</v>
      </c>
      <c r="U7572" s="100">
        <f t="shared" si="119"/>
        <v>0</v>
      </c>
    </row>
    <row r="7573" spans="18:21" x14ac:dyDescent="0.3">
      <c r="R7573" s="85">
        <f>PER_MONTH!A7565</f>
        <v>45815</v>
      </c>
      <c r="S7573" s="86">
        <f>PER_MONTH!F7565</f>
        <v>0.5625</v>
      </c>
      <c r="T7573" s="102">
        <f>PER_MONTH!G7565</f>
        <v>0</v>
      </c>
      <c r="U7573" s="100">
        <f t="shared" si="119"/>
        <v>0</v>
      </c>
    </row>
    <row r="7574" spans="18:21" x14ac:dyDescent="0.3">
      <c r="R7574" s="85">
        <f>PER_MONTH!A7566</f>
        <v>45815</v>
      </c>
      <c r="S7574" s="86">
        <f>PER_MONTH!F7566</f>
        <v>0.58333333333333337</v>
      </c>
      <c r="T7574" s="102">
        <f>PER_MONTH!G7566</f>
        <v>0</v>
      </c>
      <c r="U7574" s="100">
        <f t="shared" si="119"/>
        <v>0</v>
      </c>
    </row>
    <row r="7575" spans="18:21" x14ac:dyDescent="0.3">
      <c r="R7575" s="85">
        <f>PER_MONTH!A7567</f>
        <v>45815</v>
      </c>
      <c r="S7575" s="86">
        <f>PER_MONTH!F7567</f>
        <v>0.60416666666666663</v>
      </c>
      <c r="T7575" s="102">
        <f>PER_MONTH!G7567</f>
        <v>0</v>
      </c>
      <c r="U7575" s="100">
        <f t="shared" si="119"/>
        <v>0</v>
      </c>
    </row>
    <row r="7576" spans="18:21" x14ac:dyDescent="0.3">
      <c r="R7576" s="85">
        <f>PER_MONTH!A7568</f>
        <v>45815</v>
      </c>
      <c r="S7576" s="86">
        <f>PER_MONTH!F7568</f>
        <v>0.625</v>
      </c>
      <c r="T7576" s="102">
        <f>PER_MONTH!G7568</f>
        <v>0</v>
      </c>
      <c r="U7576" s="100">
        <f t="shared" si="119"/>
        <v>0</v>
      </c>
    </row>
    <row r="7577" spans="18:21" x14ac:dyDescent="0.3">
      <c r="R7577" s="85">
        <f>PER_MONTH!A7569</f>
        <v>45815</v>
      </c>
      <c r="S7577" s="86">
        <f>PER_MONTH!F7569</f>
        <v>0.64583333333333337</v>
      </c>
      <c r="T7577" s="102">
        <f>PER_MONTH!G7569</f>
        <v>0</v>
      </c>
      <c r="U7577" s="100">
        <f t="shared" si="119"/>
        <v>0</v>
      </c>
    </row>
    <row r="7578" spans="18:21" x14ac:dyDescent="0.3">
      <c r="R7578" s="85">
        <f>PER_MONTH!A7570</f>
        <v>45815</v>
      </c>
      <c r="S7578" s="86">
        <f>PER_MONTH!F7570</f>
        <v>0.66666666666666663</v>
      </c>
      <c r="T7578" s="102">
        <f>PER_MONTH!G7570</f>
        <v>0</v>
      </c>
      <c r="U7578" s="100">
        <f t="shared" si="119"/>
        <v>0</v>
      </c>
    </row>
    <row r="7579" spans="18:21" x14ac:dyDescent="0.3">
      <c r="R7579" s="85">
        <f>PER_MONTH!A7571</f>
        <v>45815</v>
      </c>
      <c r="S7579" s="86">
        <f>PER_MONTH!F7571</f>
        <v>0.6875</v>
      </c>
      <c r="T7579" s="102">
        <f>PER_MONTH!G7571</f>
        <v>0</v>
      </c>
      <c r="U7579" s="100">
        <f t="shared" si="119"/>
        <v>0</v>
      </c>
    </row>
    <row r="7580" spans="18:21" x14ac:dyDescent="0.3">
      <c r="R7580" s="85">
        <f>PER_MONTH!A7572</f>
        <v>45815</v>
      </c>
      <c r="S7580" s="86">
        <f>PER_MONTH!F7572</f>
        <v>0.70833333333333337</v>
      </c>
      <c r="T7580" s="102">
        <f>PER_MONTH!G7572</f>
        <v>0</v>
      </c>
      <c r="U7580" s="100">
        <f t="shared" si="119"/>
        <v>0</v>
      </c>
    </row>
    <row r="7581" spans="18:21" x14ac:dyDescent="0.3">
      <c r="R7581" s="85">
        <f>PER_MONTH!A7573</f>
        <v>45815</v>
      </c>
      <c r="S7581" s="86">
        <f>PER_MONTH!F7573</f>
        <v>0.72916666666666663</v>
      </c>
      <c r="T7581" s="102">
        <f>PER_MONTH!G7573</f>
        <v>0</v>
      </c>
      <c r="U7581" s="100">
        <f t="shared" si="119"/>
        <v>0</v>
      </c>
    </row>
    <row r="7582" spans="18:21" x14ac:dyDescent="0.3">
      <c r="R7582" s="85">
        <f>PER_MONTH!A7574</f>
        <v>45815</v>
      </c>
      <c r="S7582" s="86">
        <f>PER_MONTH!F7574</f>
        <v>0.75</v>
      </c>
      <c r="T7582" s="102">
        <f>PER_MONTH!G7574</f>
        <v>0</v>
      </c>
      <c r="U7582" s="100">
        <f t="shared" si="119"/>
        <v>0</v>
      </c>
    </row>
    <row r="7583" spans="18:21" x14ac:dyDescent="0.3">
      <c r="R7583" s="85">
        <f>PER_MONTH!A7575</f>
        <v>45815</v>
      </c>
      <c r="S7583" s="86">
        <f>PER_MONTH!F7575</f>
        <v>0.77083333333333337</v>
      </c>
      <c r="T7583" s="102">
        <f>PER_MONTH!G7575</f>
        <v>0</v>
      </c>
      <c r="U7583" s="100">
        <f t="shared" si="119"/>
        <v>0</v>
      </c>
    </row>
    <row r="7584" spans="18:21" x14ac:dyDescent="0.3">
      <c r="R7584" s="85">
        <f>PER_MONTH!A7576</f>
        <v>45815</v>
      </c>
      <c r="S7584" s="86">
        <f>PER_MONTH!F7576</f>
        <v>0.79166666666666663</v>
      </c>
      <c r="T7584" s="102">
        <f>PER_MONTH!G7576</f>
        <v>0</v>
      </c>
      <c r="U7584" s="100">
        <f t="shared" si="119"/>
        <v>0</v>
      </c>
    </row>
    <row r="7585" spans="18:21" x14ac:dyDescent="0.3">
      <c r="R7585" s="85">
        <f>PER_MONTH!A7577</f>
        <v>45815</v>
      </c>
      <c r="S7585" s="86">
        <f>PER_MONTH!F7577</f>
        <v>0.8125</v>
      </c>
      <c r="T7585" s="102">
        <f>PER_MONTH!G7577</f>
        <v>0</v>
      </c>
      <c r="U7585" s="100">
        <f t="shared" si="119"/>
        <v>0</v>
      </c>
    </row>
    <row r="7586" spans="18:21" x14ac:dyDescent="0.3">
      <c r="R7586" s="85">
        <f>PER_MONTH!A7578</f>
        <v>45815</v>
      </c>
      <c r="S7586" s="86">
        <f>PER_MONTH!F7578</f>
        <v>0.83333333333333337</v>
      </c>
      <c r="T7586" s="102">
        <f>PER_MONTH!G7578</f>
        <v>0</v>
      </c>
      <c r="U7586" s="100">
        <f t="shared" si="119"/>
        <v>0</v>
      </c>
    </row>
    <row r="7587" spans="18:21" x14ac:dyDescent="0.3">
      <c r="R7587" s="85">
        <f>PER_MONTH!A7579</f>
        <v>45815</v>
      </c>
      <c r="S7587" s="86">
        <f>PER_MONTH!F7579</f>
        <v>0.85416666666666663</v>
      </c>
      <c r="T7587" s="102">
        <f>PER_MONTH!G7579</f>
        <v>0</v>
      </c>
      <c r="U7587" s="100">
        <f t="shared" si="119"/>
        <v>0</v>
      </c>
    </row>
    <row r="7588" spans="18:21" x14ac:dyDescent="0.3">
      <c r="R7588" s="85">
        <f>PER_MONTH!A7580</f>
        <v>45815</v>
      </c>
      <c r="S7588" s="86">
        <f>PER_MONTH!F7580</f>
        <v>0.875</v>
      </c>
      <c r="T7588" s="102">
        <f>PER_MONTH!G7580</f>
        <v>0</v>
      </c>
      <c r="U7588" s="100">
        <f t="shared" si="119"/>
        <v>0</v>
      </c>
    </row>
    <row r="7589" spans="18:21" x14ac:dyDescent="0.3">
      <c r="R7589" s="85">
        <f>PER_MONTH!A7581</f>
        <v>45815</v>
      </c>
      <c r="S7589" s="86">
        <f>PER_MONTH!F7581</f>
        <v>0.89583333333333337</v>
      </c>
      <c r="T7589" s="102">
        <f>PER_MONTH!G7581</f>
        <v>0</v>
      </c>
      <c r="U7589" s="100">
        <f t="shared" si="119"/>
        <v>0</v>
      </c>
    </row>
    <row r="7590" spans="18:21" x14ac:dyDescent="0.3">
      <c r="R7590" s="85">
        <f>PER_MONTH!A7582</f>
        <v>45815</v>
      </c>
      <c r="S7590" s="86">
        <f>PER_MONTH!F7582</f>
        <v>0.91666666666666663</v>
      </c>
      <c r="T7590" s="102">
        <f>PER_MONTH!G7582</f>
        <v>0</v>
      </c>
      <c r="U7590" s="100">
        <f t="shared" si="119"/>
        <v>0</v>
      </c>
    </row>
    <row r="7591" spans="18:21" x14ac:dyDescent="0.3">
      <c r="R7591" s="85">
        <f>PER_MONTH!A7583</f>
        <v>45815</v>
      </c>
      <c r="S7591" s="86">
        <f>PER_MONTH!F7583</f>
        <v>0.9375</v>
      </c>
      <c r="T7591" s="102">
        <f>PER_MONTH!G7583</f>
        <v>0</v>
      </c>
      <c r="U7591" s="100">
        <f t="shared" si="119"/>
        <v>0</v>
      </c>
    </row>
    <row r="7592" spans="18:21" x14ac:dyDescent="0.3">
      <c r="R7592" s="85">
        <f>PER_MONTH!A7584</f>
        <v>45815</v>
      </c>
      <c r="S7592" s="86">
        <f>PER_MONTH!F7584</f>
        <v>0.95833333333333337</v>
      </c>
      <c r="T7592" s="102">
        <f>PER_MONTH!G7584</f>
        <v>0</v>
      </c>
      <c r="U7592" s="100">
        <f t="shared" si="119"/>
        <v>0</v>
      </c>
    </row>
    <row r="7593" spans="18:21" x14ac:dyDescent="0.3">
      <c r="R7593" s="85">
        <f>PER_MONTH!A7585</f>
        <v>45815</v>
      </c>
      <c r="S7593" s="86">
        <f>PER_MONTH!F7585</f>
        <v>0.97916666666666663</v>
      </c>
      <c r="T7593" s="102">
        <f>PER_MONTH!G7585</f>
        <v>0</v>
      </c>
      <c r="U7593" s="100">
        <f t="shared" si="119"/>
        <v>0</v>
      </c>
    </row>
    <row r="7594" spans="18:21" x14ac:dyDescent="0.3">
      <c r="R7594" s="85">
        <f>PER_MONTH!A7586</f>
        <v>45816</v>
      </c>
      <c r="S7594" s="86">
        <f>PER_MONTH!F7586</f>
        <v>0</v>
      </c>
      <c r="T7594" s="102">
        <f>PER_MONTH!G7586</f>
        <v>0</v>
      </c>
      <c r="U7594" s="100">
        <f t="shared" si="119"/>
        <v>0</v>
      </c>
    </row>
    <row r="7595" spans="18:21" x14ac:dyDescent="0.3">
      <c r="R7595" s="85">
        <f>PER_MONTH!A7587</f>
        <v>45816</v>
      </c>
      <c r="S7595" s="86">
        <f>PER_MONTH!F7587</f>
        <v>2.0833333333333329E-2</v>
      </c>
      <c r="T7595" s="102">
        <f>PER_MONTH!G7587</f>
        <v>0</v>
      </c>
      <c r="U7595" s="100">
        <f t="shared" si="119"/>
        <v>0</v>
      </c>
    </row>
    <row r="7596" spans="18:21" x14ac:dyDescent="0.3">
      <c r="R7596" s="85">
        <f>PER_MONTH!A7588</f>
        <v>45816</v>
      </c>
      <c r="S7596" s="86">
        <f>PER_MONTH!F7588</f>
        <v>4.1666666666666657E-2</v>
      </c>
      <c r="T7596" s="102">
        <f>PER_MONTH!G7588</f>
        <v>0</v>
      </c>
      <c r="U7596" s="100">
        <f t="shared" si="119"/>
        <v>0</v>
      </c>
    </row>
    <row r="7597" spans="18:21" x14ac:dyDescent="0.3">
      <c r="R7597" s="85">
        <f>PER_MONTH!A7589</f>
        <v>45816</v>
      </c>
      <c r="S7597" s="86">
        <f>PER_MONTH!F7589</f>
        <v>6.25E-2</v>
      </c>
      <c r="T7597" s="102">
        <f>PER_MONTH!G7589</f>
        <v>0</v>
      </c>
      <c r="U7597" s="100">
        <f t="shared" si="119"/>
        <v>0</v>
      </c>
    </row>
    <row r="7598" spans="18:21" x14ac:dyDescent="0.3">
      <c r="R7598" s="85">
        <f>PER_MONTH!A7590</f>
        <v>45816</v>
      </c>
      <c r="S7598" s="86">
        <f>PER_MONTH!F7590</f>
        <v>8.3333333333333329E-2</v>
      </c>
      <c r="T7598" s="102">
        <f>PER_MONTH!G7590</f>
        <v>0</v>
      </c>
      <c r="U7598" s="100">
        <f t="shared" si="119"/>
        <v>0</v>
      </c>
    </row>
    <row r="7599" spans="18:21" x14ac:dyDescent="0.3">
      <c r="R7599" s="85">
        <f>PER_MONTH!A7591</f>
        <v>45816</v>
      </c>
      <c r="S7599" s="86">
        <f>PER_MONTH!F7591</f>
        <v>0.1041666666666667</v>
      </c>
      <c r="T7599" s="102">
        <f>PER_MONTH!G7591</f>
        <v>0</v>
      </c>
      <c r="U7599" s="100">
        <f t="shared" si="119"/>
        <v>0</v>
      </c>
    </row>
    <row r="7600" spans="18:21" x14ac:dyDescent="0.3">
      <c r="R7600" s="85">
        <f>PER_MONTH!A7592</f>
        <v>45816</v>
      </c>
      <c r="S7600" s="86">
        <f>PER_MONTH!F7592</f>
        <v>0.125</v>
      </c>
      <c r="T7600" s="102">
        <f>PER_MONTH!G7592</f>
        <v>0</v>
      </c>
      <c r="U7600" s="100">
        <f t="shared" si="119"/>
        <v>0</v>
      </c>
    </row>
    <row r="7601" spans="18:21" x14ac:dyDescent="0.3">
      <c r="R7601" s="85">
        <f>PER_MONTH!A7593</f>
        <v>45816</v>
      </c>
      <c r="S7601" s="86">
        <f>PER_MONTH!F7593</f>
        <v>0.14583333333333329</v>
      </c>
      <c r="T7601" s="102">
        <f>PER_MONTH!G7593</f>
        <v>0</v>
      </c>
      <c r="U7601" s="100">
        <f t="shared" si="119"/>
        <v>0</v>
      </c>
    </row>
    <row r="7602" spans="18:21" x14ac:dyDescent="0.3">
      <c r="R7602" s="85">
        <f>PER_MONTH!A7594</f>
        <v>45816</v>
      </c>
      <c r="S7602" s="86">
        <f>PER_MONTH!F7594</f>
        <v>0.16666666666666671</v>
      </c>
      <c r="T7602" s="102">
        <f>PER_MONTH!G7594</f>
        <v>0</v>
      </c>
      <c r="U7602" s="100">
        <f t="shared" si="119"/>
        <v>0</v>
      </c>
    </row>
    <row r="7603" spans="18:21" x14ac:dyDescent="0.3">
      <c r="R7603" s="85">
        <f>PER_MONTH!A7595</f>
        <v>45816</v>
      </c>
      <c r="S7603" s="86">
        <f>PER_MONTH!F7595</f>
        <v>0.1875</v>
      </c>
      <c r="T7603" s="102">
        <f>PER_MONTH!G7595</f>
        <v>0</v>
      </c>
      <c r="U7603" s="100">
        <f t="shared" si="119"/>
        <v>0</v>
      </c>
    </row>
    <row r="7604" spans="18:21" x14ac:dyDescent="0.3">
      <c r="R7604" s="85">
        <f>PER_MONTH!A7596</f>
        <v>45816</v>
      </c>
      <c r="S7604" s="86">
        <f>PER_MONTH!F7596</f>
        <v>0.20833333333333329</v>
      </c>
      <c r="T7604" s="102">
        <f>PER_MONTH!G7596</f>
        <v>0</v>
      </c>
      <c r="U7604" s="100">
        <f t="shared" si="119"/>
        <v>0</v>
      </c>
    </row>
    <row r="7605" spans="18:21" x14ac:dyDescent="0.3">
      <c r="R7605" s="85">
        <f>PER_MONTH!A7597</f>
        <v>45816</v>
      </c>
      <c r="S7605" s="86">
        <f>PER_MONTH!F7597</f>
        <v>0.22916666666666671</v>
      </c>
      <c r="T7605" s="102">
        <f>PER_MONTH!G7597</f>
        <v>0</v>
      </c>
      <c r="U7605" s="100">
        <f t="shared" si="119"/>
        <v>0</v>
      </c>
    </row>
    <row r="7606" spans="18:21" x14ac:dyDescent="0.3">
      <c r="R7606" s="85">
        <f>PER_MONTH!A7598</f>
        <v>45816</v>
      </c>
      <c r="S7606" s="86">
        <f>PER_MONTH!F7598</f>
        <v>0.25</v>
      </c>
      <c r="T7606" s="102">
        <f>PER_MONTH!G7598</f>
        <v>0</v>
      </c>
      <c r="U7606" s="100">
        <f t="shared" si="119"/>
        <v>0</v>
      </c>
    </row>
    <row r="7607" spans="18:21" x14ac:dyDescent="0.3">
      <c r="R7607" s="85">
        <f>PER_MONTH!A7599</f>
        <v>45816</v>
      </c>
      <c r="S7607" s="86">
        <f>PER_MONTH!F7599</f>
        <v>0.27083333333333331</v>
      </c>
      <c r="T7607" s="102">
        <f>PER_MONTH!G7599</f>
        <v>0</v>
      </c>
      <c r="U7607" s="100">
        <f t="shared" si="119"/>
        <v>0</v>
      </c>
    </row>
    <row r="7608" spans="18:21" x14ac:dyDescent="0.3">
      <c r="R7608" s="85">
        <f>PER_MONTH!A7600</f>
        <v>45816</v>
      </c>
      <c r="S7608" s="86">
        <f>PER_MONTH!F7600</f>
        <v>0.29166666666666669</v>
      </c>
      <c r="T7608" s="102">
        <f>PER_MONTH!G7600</f>
        <v>0</v>
      </c>
      <c r="U7608" s="100">
        <f t="shared" si="119"/>
        <v>0</v>
      </c>
    </row>
    <row r="7609" spans="18:21" x14ac:dyDescent="0.3">
      <c r="R7609" s="85">
        <f>PER_MONTH!A7601</f>
        <v>45816</v>
      </c>
      <c r="S7609" s="86">
        <f>PER_MONTH!F7601</f>
        <v>0.3125</v>
      </c>
      <c r="T7609" s="102">
        <f>PER_MONTH!G7601</f>
        <v>0</v>
      </c>
      <c r="U7609" s="100">
        <f t="shared" si="119"/>
        <v>0</v>
      </c>
    </row>
    <row r="7610" spans="18:21" x14ac:dyDescent="0.3">
      <c r="R7610" s="85">
        <f>PER_MONTH!A7602</f>
        <v>45816</v>
      </c>
      <c r="S7610" s="86">
        <f>PER_MONTH!F7602</f>
        <v>0.33333333333333331</v>
      </c>
      <c r="T7610" s="102">
        <f>PER_MONTH!G7602</f>
        <v>0</v>
      </c>
      <c r="U7610" s="100">
        <f t="shared" si="119"/>
        <v>0</v>
      </c>
    </row>
    <row r="7611" spans="18:21" x14ac:dyDescent="0.3">
      <c r="R7611" s="85">
        <f>PER_MONTH!A7603</f>
        <v>45816</v>
      </c>
      <c r="S7611" s="86">
        <f>PER_MONTH!F7603</f>
        <v>0.35416666666666669</v>
      </c>
      <c r="T7611" s="102">
        <f>PER_MONTH!G7603</f>
        <v>0</v>
      </c>
      <c r="U7611" s="100">
        <f t="shared" si="119"/>
        <v>0</v>
      </c>
    </row>
    <row r="7612" spans="18:21" x14ac:dyDescent="0.3">
      <c r="R7612" s="85">
        <f>PER_MONTH!A7604</f>
        <v>45816</v>
      </c>
      <c r="S7612" s="86">
        <f>PER_MONTH!F7604</f>
        <v>0.375</v>
      </c>
      <c r="T7612" s="102">
        <f>PER_MONTH!G7604</f>
        <v>0</v>
      </c>
      <c r="U7612" s="100">
        <f t="shared" si="119"/>
        <v>0</v>
      </c>
    </row>
    <row r="7613" spans="18:21" x14ac:dyDescent="0.3">
      <c r="R7613" s="85">
        <f>PER_MONTH!A7605</f>
        <v>45816</v>
      </c>
      <c r="S7613" s="86">
        <f>PER_MONTH!F7605</f>
        <v>0.39583333333333331</v>
      </c>
      <c r="T7613" s="102">
        <f>PER_MONTH!G7605</f>
        <v>0</v>
      </c>
      <c r="U7613" s="100">
        <f t="shared" si="119"/>
        <v>0</v>
      </c>
    </row>
    <row r="7614" spans="18:21" x14ac:dyDescent="0.3">
      <c r="R7614" s="85">
        <f>PER_MONTH!A7606</f>
        <v>45816</v>
      </c>
      <c r="S7614" s="86">
        <f>PER_MONTH!F7606</f>
        <v>0.41666666666666669</v>
      </c>
      <c r="T7614" s="102">
        <f>PER_MONTH!G7606</f>
        <v>0</v>
      </c>
      <c r="U7614" s="100">
        <f t="shared" si="119"/>
        <v>0</v>
      </c>
    </row>
    <row r="7615" spans="18:21" x14ac:dyDescent="0.3">
      <c r="R7615" s="85">
        <f>PER_MONTH!A7607</f>
        <v>45816</v>
      </c>
      <c r="S7615" s="86">
        <f>PER_MONTH!F7607</f>
        <v>0.4375</v>
      </c>
      <c r="T7615" s="102">
        <f>PER_MONTH!G7607</f>
        <v>0</v>
      </c>
      <c r="U7615" s="100">
        <f t="shared" si="119"/>
        <v>0</v>
      </c>
    </row>
    <row r="7616" spans="18:21" x14ac:dyDescent="0.3">
      <c r="R7616" s="85">
        <f>PER_MONTH!A7608</f>
        <v>45816</v>
      </c>
      <c r="S7616" s="86">
        <f>PER_MONTH!F7608</f>
        <v>0.45833333333333331</v>
      </c>
      <c r="T7616" s="102">
        <f>PER_MONTH!G7608</f>
        <v>0</v>
      </c>
      <c r="U7616" s="100">
        <f t="shared" si="119"/>
        <v>0</v>
      </c>
    </row>
    <row r="7617" spans="18:21" x14ac:dyDescent="0.3">
      <c r="R7617" s="85">
        <f>PER_MONTH!A7609</f>
        <v>45816</v>
      </c>
      <c r="S7617" s="86">
        <f>PER_MONTH!F7609</f>
        <v>0.47916666666666669</v>
      </c>
      <c r="T7617" s="102">
        <f>PER_MONTH!G7609</f>
        <v>0</v>
      </c>
      <c r="U7617" s="100">
        <f t="shared" si="119"/>
        <v>0</v>
      </c>
    </row>
    <row r="7618" spans="18:21" x14ac:dyDescent="0.3">
      <c r="R7618" s="85">
        <f>PER_MONTH!A7610</f>
        <v>45816</v>
      </c>
      <c r="S7618" s="86">
        <f>PER_MONTH!F7610</f>
        <v>0.5</v>
      </c>
      <c r="T7618" s="102">
        <f>PER_MONTH!G7610</f>
        <v>0</v>
      </c>
      <c r="U7618" s="100">
        <f t="shared" si="119"/>
        <v>0</v>
      </c>
    </row>
    <row r="7619" spans="18:21" x14ac:dyDescent="0.3">
      <c r="R7619" s="85">
        <f>PER_MONTH!A7611</f>
        <v>45816</v>
      </c>
      <c r="S7619" s="86">
        <f>PER_MONTH!F7611</f>
        <v>0.52083333333333337</v>
      </c>
      <c r="T7619" s="102">
        <f>PER_MONTH!G7611</f>
        <v>0</v>
      </c>
      <c r="U7619" s="100">
        <f t="shared" si="119"/>
        <v>0</v>
      </c>
    </row>
    <row r="7620" spans="18:21" x14ac:dyDescent="0.3">
      <c r="R7620" s="85">
        <f>PER_MONTH!A7612</f>
        <v>45816</v>
      </c>
      <c r="S7620" s="86">
        <f>PER_MONTH!F7612</f>
        <v>0.54166666666666663</v>
      </c>
      <c r="T7620" s="102">
        <f>PER_MONTH!G7612</f>
        <v>0</v>
      </c>
      <c r="U7620" s="100">
        <f t="shared" si="119"/>
        <v>0</v>
      </c>
    </row>
    <row r="7621" spans="18:21" x14ac:dyDescent="0.3">
      <c r="R7621" s="85">
        <f>PER_MONTH!A7613</f>
        <v>45816</v>
      </c>
      <c r="S7621" s="86">
        <f>PER_MONTH!F7613</f>
        <v>0.5625</v>
      </c>
      <c r="T7621" s="102">
        <f>PER_MONTH!G7613</f>
        <v>0</v>
      </c>
      <c r="U7621" s="100">
        <f t="shared" si="119"/>
        <v>0</v>
      </c>
    </row>
    <row r="7622" spans="18:21" x14ac:dyDescent="0.3">
      <c r="R7622" s="85">
        <f>PER_MONTH!A7614</f>
        <v>45816</v>
      </c>
      <c r="S7622" s="86">
        <f>PER_MONTH!F7614</f>
        <v>0.58333333333333337</v>
      </c>
      <c r="T7622" s="102">
        <f>PER_MONTH!G7614</f>
        <v>0</v>
      </c>
      <c r="U7622" s="100">
        <f t="shared" si="119"/>
        <v>0</v>
      </c>
    </row>
    <row r="7623" spans="18:21" x14ac:dyDescent="0.3">
      <c r="R7623" s="85">
        <f>PER_MONTH!A7615</f>
        <v>45816</v>
      </c>
      <c r="S7623" s="86">
        <f>PER_MONTH!F7615</f>
        <v>0.60416666666666663</v>
      </c>
      <c r="T7623" s="102">
        <f>PER_MONTH!G7615</f>
        <v>0</v>
      </c>
      <c r="U7623" s="100">
        <f t="shared" si="119"/>
        <v>0</v>
      </c>
    </row>
    <row r="7624" spans="18:21" x14ac:dyDescent="0.3">
      <c r="R7624" s="85">
        <f>PER_MONTH!A7616</f>
        <v>45816</v>
      </c>
      <c r="S7624" s="86">
        <f>PER_MONTH!F7616</f>
        <v>0.625</v>
      </c>
      <c r="T7624" s="102">
        <f>PER_MONTH!G7616</f>
        <v>0</v>
      </c>
      <c r="U7624" s="100">
        <f t="shared" si="119"/>
        <v>0</v>
      </c>
    </row>
    <row r="7625" spans="18:21" x14ac:dyDescent="0.3">
      <c r="R7625" s="85">
        <f>PER_MONTH!A7617</f>
        <v>45816</v>
      </c>
      <c r="S7625" s="86">
        <f>PER_MONTH!F7617</f>
        <v>0.64583333333333337</v>
      </c>
      <c r="T7625" s="102">
        <f>PER_MONTH!G7617</f>
        <v>0</v>
      </c>
      <c r="U7625" s="100">
        <f t="shared" si="119"/>
        <v>0</v>
      </c>
    </row>
    <row r="7626" spans="18:21" x14ac:dyDescent="0.3">
      <c r="R7626" s="85">
        <f>PER_MONTH!A7618</f>
        <v>45816</v>
      </c>
      <c r="S7626" s="86">
        <f>PER_MONTH!F7618</f>
        <v>0.66666666666666663</v>
      </c>
      <c r="T7626" s="102">
        <f>PER_MONTH!G7618</f>
        <v>0</v>
      </c>
      <c r="U7626" s="100">
        <f t="shared" si="119"/>
        <v>0</v>
      </c>
    </row>
    <row r="7627" spans="18:21" x14ac:dyDescent="0.3">
      <c r="R7627" s="85">
        <f>PER_MONTH!A7619</f>
        <v>45816</v>
      </c>
      <c r="S7627" s="86">
        <f>PER_MONTH!F7619</f>
        <v>0.6875</v>
      </c>
      <c r="T7627" s="102">
        <f>PER_MONTH!G7619</f>
        <v>0</v>
      </c>
      <c r="U7627" s="100">
        <f t="shared" si="119"/>
        <v>0</v>
      </c>
    </row>
    <row r="7628" spans="18:21" x14ac:dyDescent="0.3">
      <c r="R7628" s="85">
        <f>PER_MONTH!A7620</f>
        <v>45816</v>
      </c>
      <c r="S7628" s="86">
        <f>PER_MONTH!F7620</f>
        <v>0.70833333333333337</v>
      </c>
      <c r="T7628" s="102">
        <f>PER_MONTH!G7620</f>
        <v>0</v>
      </c>
      <c r="U7628" s="100">
        <f t="shared" ref="U7628:U7691" si="120">T7628/0.5</f>
        <v>0</v>
      </c>
    </row>
    <row r="7629" spans="18:21" x14ac:dyDescent="0.3">
      <c r="R7629" s="85">
        <f>PER_MONTH!A7621</f>
        <v>45816</v>
      </c>
      <c r="S7629" s="86">
        <f>PER_MONTH!F7621</f>
        <v>0.72916666666666663</v>
      </c>
      <c r="T7629" s="102">
        <f>PER_MONTH!G7621</f>
        <v>0</v>
      </c>
      <c r="U7629" s="100">
        <f t="shared" si="120"/>
        <v>0</v>
      </c>
    </row>
    <row r="7630" spans="18:21" x14ac:dyDescent="0.3">
      <c r="R7630" s="85">
        <f>PER_MONTH!A7622</f>
        <v>45816</v>
      </c>
      <c r="S7630" s="86">
        <f>PER_MONTH!F7622</f>
        <v>0.75</v>
      </c>
      <c r="T7630" s="102">
        <f>PER_MONTH!G7622</f>
        <v>0</v>
      </c>
      <c r="U7630" s="100">
        <f t="shared" si="120"/>
        <v>0</v>
      </c>
    </row>
    <row r="7631" spans="18:21" x14ac:dyDescent="0.3">
      <c r="R7631" s="85">
        <f>PER_MONTH!A7623</f>
        <v>45816</v>
      </c>
      <c r="S7631" s="86">
        <f>PER_MONTH!F7623</f>
        <v>0.77083333333333337</v>
      </c>
      <c r="T7631" s="102">
        <f>PER_MONTH!G7623</f>
        <v>0</v>
      </c>
      <c r="U7631" s="100">
        <f t="shared" si="120"/>
        <v>0</v>
      </c>
    </row>
    <row r="7632" spans="18:21" x14ac:dyDescent="0.3">
      <c r="R7632" s="85">
        <f>PER_MONTH!A7624</f>
        <v>45816</v>
      </c>
      <c r="S7632" s="86">
        <f>PER_MONTH!F7624</f>
        <v>0.79166666666666663</v>
      </c>
      <c r="T7632" s="102">
        <f>PER_MONTH!G7624</f>
        <v>0</v>
      </c>
      <c r="U7632" s="100">
        <f t="shared" si="120"/>
        <v>0</v>
      </c>
    </row>
    <row r="7633" spans="18:21" x14ac:dyDescent="0.3">
      <c r="R7633" s="85">
        <f>PER_MONTH!A7625</f>
        <v>45816</v>
      </c>
      <c r="S7633" s="86">
        <f>PER_MONTH!F7625</f>
        <v>0.8125</v>
      </c>
      <c r="T7633" s="102">
        <f>PER_MONTH!G7625</f>
        <v>0</v>
      </c>
      <c r="U7633" s="100">
        <f t="shared" si="120"/>
        <v>0</v>
      </c>
    </row>
    <row r="7634" spans="18:21" x14ac:dyDescent="0.3">
      <c r="R7634" s="85">
        <f>PER_MONTH!A7626</f>
        <v>45816</v>
      </c>
      <c r="S7634" s="86">
        <f>PER_MONTH!F7626</f>
        <v>0.83333333333333337</v>
      </c>
      <c r="T7634" s="102">
        <f>PER_MONTH!G7626</f>
        <v>0</v>
      </c>
      <c r="U7634" s="100">
        <f t="shared" si="120"/>
        <v>0</v>
      </c>
    </row>
    <row r="7635" spans="18:21" x14ac:dyDescent="0.3">
      <c r="R7635" s="85">
        <f>PER_MONTH!A7627</f>
        <v>45816</v>
      </c>
      <c r="S7635" s="86">
        <f>PER_MONTH!F7627</f>
        <v>0.85416666666666663</v>
      </c>
      <c r="T7635" s="102">
        <f>PER_MONTH!G7627</f>
        <v>0</v>
      </c>
      <c r="U7635" s="100">
        <f t="shared" si="120"/>
        <v>0</v>
      </c>
    </row>
    <row r="7636" spans="18:21" x14ac:dyDescent="0.3">
      <c r="R7636" s="85">
        <f>PER_MONTH!A7628</f>
        <v>45816</v>
      </c>
      <c r="S7636" s="86">
        <f>PER_MONTH!F7628</f>
        <v>0.875</v>
      </c>
      <c r="T7636" s="102">
        <f>PER_MONTH!G7628</f>
        <v>0</v>
      </c>
      <c r="U7636" s="100">
        <f t="shared" si="120"/>
        <v>0</v>
      </c>
    </row>
    <row r="7637" spans="18:21" x14ac:dyDescent="0.3">
      <c r="R7637" s="85">
        <f>PER_MONTH!A7629</f>
        <v>45816</v>
      </c>
      <c r="S7637" s="86">
        <f>PER_MONTH!F7629</f>
        <v>0.89583333333333337</v>
      </c>
      <c r="T7637" s="102">
        <f>PER_MONTH!G7629</f>
        <v>0</v>
      </c>
      <c r="U7637" s="100">
        <f t="shared" si="120"/>
        <v>0</v>
      </c>
    </row>
    <row r="7638" spans="18:21" x14ac:dyDescent="0.3">
      <c r="R7638" s="85">
        <f>PER_MONTH!A7630</f>
        <v>45816</v>
      </c>
      <c r="S7638" s="86">
        <f>PER_MONTH!F7630</f>
        <v>0.91666666666666663</v>
      </c>
      <c r="T7638" s="102">
        <f>PER_MONTH!G7630</f>
        <v>0</v>
      </c>
      <c r="U7638" s="100">
        <f t="shared" si="120"/>
        <v>0</v>
      </c>
    </row>
    <row r="7639" spans="18:21" x14ac:dyDescent="0.3">
      <c r="R7639" s="85">
        <f>PER_MONTH!A7631</f>
        <v>45816</v>
      </c>
      <c r="S7639" s="86">
        <f>PER_MONTH!F7631</f>
        <v>0.9375</v>
      </c>
      <c r="T7639" s="102">
        <f>PER_MONTH!G7631</f>
        <v>0</v>
      </c>
      <c r="U7639" s="100">
        <f t="shared" si="120"/>
        <v>0</v>
      </c>
    </row>
    <row r="7640" spans="18:21" x14ac:dyDescent="0.3">
      <c r="R7640" s="85">
        <f>PER_MONTH!A7632</f>
        <v>45816</v>
      </c>
      <c r="S7640" s="86">
        <f>PER_MONTH!F7632</f>
        <v>0.95833333333333337</v>
      </c>
      <c r="T7640" s="102">
        <f>PER_MONTH!G7632</f>
        <v>0</v>
      </c>
      <c r="U7640" s="100">
        <f t="shared" si="120"/>
        <v>0</v>
      </c>
    </row>
    <row r="7641" spans="18:21" x14ac:dyDescent="0.3">
      <c r="R7641" s="85">
        <f>PER_MONTH!A7633</f>
        <v>45816</v>
      </c>
      <c r="S7641" s="86">
        <f>PER_MONTH!F7633</f>
        <v>0.97916666666666663</v>
      </c>
      <c r="T7641" s="102">
        <f>PER_MONTH!G7633</f>
        <v>0</v>
      </c>
      <c r="U7641" s="100">
        <f t="shared" si="120"/>
        <v>0</v>
      </c>
    </row>
    <row r="7642" spans="18:21" x14ac:dyDescent="0.3">
      <c r="R7642" s="85">
        <f>PER_MONTH!A7634</f>
        <v>45817</v>
      </c>
      <c r="S7642" s="86">
        <f>PER_MONTH!F7634</f>
        <v>0</v>
      </c>
      <c r="T7642" s="102">
        <f>PER_MONTH!G7634</f>
        <v>0</v>
      </c>
      <c r="U7642" s="100">
        <f t="shared" si="120"/>
        <v>0</v>
      </c>
    </row>
    <row r="7643" spans="18:21" x14ac:dyDescent="0.3">
      <c r="R7643" s="85">
        <f>PER_MONTH!A7635</f>
        <v>45817</v>
      </c>
      <c r="S7643" s="86">
        <f>PER_MONTH!F7635</f>
        <v>2.0833333333333329E-2</v>
      </c>
      <c r="T7643" s="102">
        <f>PER_MONTH!G7635</f>
        <v>0</v>
      </c>
      <c r="U7643" s="100">
        <f t="shared" si="120"/>
        <v>0</v>
      </c>
    </row>
    <row r="7644" spans="18:21" x14ac:dyDescent="0.3">
      <c r="R7644" s="85">
        <f>PER_MONTH!A7636</f>
        <v>45817</v>
      </c>
      <c r="S7644" s="86">
        <f>PER_MONTH!F7636</f>
        <v>4.1666666666666657E-2</v>
      </c>
      <c r="T7644" s="102">
        <f>PER_MONTH!G7636</f>
        <v>0</v>
      </c>
      <c r="U7644" s="100">
        <f t="shared" si="120"/>
        <v>0</v>
      </c>
    </row>
    <row r="7645" spans="18:21" x14ac:dyDescent="0.3">
      <c r="R7645" s="85">
        <f>PER_MONTH!A7637</f>
        <v>45817</v>
      </c>
      <c r="S7645" s="86">
        <f>PER_MONTH!F7637</f>
        <v>6.25E-2</v>
      </c>
      <c r="T7645" s="102">
        <f>PER_MONTH!G7637</f>
        <v>0</v>
      </c>
      <c r="U7645" s="100">
        <f t="shared" si="120"/>
        <v>0</v>
      </c>
    </row>
    <row r="7646" spans="18:21" x14ac:dyDescent="0.3">
      <c r="R7646" s="85">
        <f>PER_MONTH!A7638</f>
        <v>45817</v>
      </c>
      <c r="S7646" s="86">
        <f>PER_MONTH!F7638</f>
        <v>8.3333333333333329E-2</v>
      </c>
      <c r="T7646" s="102">
        <f>PER_MONTH!G7638</f>
        <v>0</v>
      </c>
      <c r="U7646" s="100">
        <f t="shared" si="120"/>
        <v>0</v>
      </c>
    </row>
    <row r="7647" spans="18:21" x14ac:dyDescent="0.3">
      <c r="R7647" s="85">
        <f>PER_MONTH!A7639</f>
        <v>45817</v>
      </c>
      <c r="S7647" s="86">
        <f>PER_MONTH!F7639</f>
        <v>0.1041666666666667</v>
      </c>
      <c r="T7647" s="102">
        <f>PER_MONTH!G7639</f>
        <v>0</v>
      </c>
      <c r="U7647" s="100">
        <f t="shared" si="120"/>
        <v>0</v>
      </c>
    </row>
    <row r="7648" spans="18:21" x14ac:dyDescent="0.3">
      <c r="R7648" s="85">
        <f>PER_MONTH!A7640</f>
        <v>45817</v>
      </c>
      <c r="S7648" s="86">
        <f>PER_MONTH!F7640</f>
        <v>0.125</v>
      </c>
      <c r="T7648" s="102">
        <f>PER_MONTH!G7640</f>
        <v>0</v>
      </c>
      <c r="U7648" s="100">
        <f t="shared" si="120"/>
        <v>0</v>
      </c>
    </row>
    <row r="7649" spans="18:21" x14ac:dyDescent="0.3">
      <c r="R7649" s="85">
        <f>PER_MONTH!A7641</f>
        <v>45817</v>
      </c>
      <c r="S7649" s="86">
        <f>PER_MONTH!F7641</f>
        <v>0.14583333333333329</v>
      </c>
      <c r="T7649" s="102">
        <f>PER_MONTH!G7641</f>
        <v>0</v>
      </c>
      <c r="U7649" s="100">
        <f t="shared" si="120"/>
        <v>0</v>
      </c>
    </row>
    <row r="7650" spans="18:21" x14ac:dyDescent="0.3">
      <c r="R7650" s="85">
        <f>PER_MONTH!A7642</f>
        <v>45817</v>
      </c>
      <c r="S7650" s="86">
        <f>PER_MONTH!F7642</f>
        <v>0.16666666666666671</v>
      </c>
      <c r="T7650" s="102">
        <f>PER_MONTH!G7642</f>
        <v>0</v>
      </c>
      <c r="U7650" s="100">
        <f t="shared" si="120"/>
        <v>0</v>
      </c>
    </row>
    <row r="7651" spans="18:21" x14ac:dyDescent="0.3">
      <c r="R7651" s="85">
        <f>PER_MONTH!A7643</f>
        <v>45817</v>
      </c>
      <c r="S7651" s="86">
        <f>PER_MONTH!F7643</f>
        <v>0.1875</v>
      </c>
      <c r="T7651" s="102">
        <f>PER_MONTH!G7643</f>
        <v>0</v>
      </c>
      <c r="U7651" s="100">
        <f t="shared" si="120"/>
        <v>0</v>
      </c>
    </row>
    <row r="7652" spans="18:21" x14ac:dyDescent="0.3">
      <c r="R7652" s="85">
        <f>PER_MONTH!A7644</f>
        <v>45817</v>
      </c>
      <c r="S7652" s="86">
        <f>PER_MONTH!F7644</f>
        <v>0.20833333333333329</v>
      </c>
      <c r="T7652" s="102">
        <f>PER_MONTH!G7644</f>
        <v>0</v>
      </c>
      <c r="U7652" s="100">
        <f t="shared" si="120"/>
        <v>0</v>
      </c>
    </row>
    <row r="7653" spans="18:21" x14ac:dyDescent="0.3">
      <c r="R7653" s="85">
        <f>PER_MONTH!A7645</f>
        <v>45817</v>
      </c>
      <c r="S7653" s="86">
        <f>PER_MONTH!F7645</f>
        <v>0.22916666666666671</v>
      </c>
      <c r="T7653" s="102">
        <f>PER_MONTH!G7645</f>
        <v>0</v>
      </c>
      <c r="U7653" s="100">
        <f t="shared" si="120"/>
        <v>0</v>
      </c>
    </row>
    <row r="7654" spans="18:21" x14ac:dyDescent="0.3">
      <c r="R7654" s="85">
        <f>PER_MONTH!A7646</f>
        <v>45817</v>
      </c>
      <c r="S7654" s="86">
        <f>PER_MONTH!F7646</f>
        <v>0.25</v>
      </c>
      <c r="T7654" s="102">
        <f>PER_MONTH!G7646</f>
        <v>0</v>
      </c>
      <c r="U7654" s="100">
        <f t="shared" si="120"/>
        <v>0</v>
      </c>
    </row>
    <row r="7655" spans="18:21" x14ac:dyDescent="0.3">
      <c r="R7655" s="85">
        <f>PER_MONTH!A7647</f>
        <v>45817</v>
      </c>
      <c r="S7655" s="86">
        <f>PER_MONTH!F7647</f>
        <v>0.27083333333333331</v>
      </c>
      <c r="T7655" s="102">
        <f>PER_MONTH!G7647</f>
        <v>0</v>
      </c>
      <c r="U7655" s="100">
        <f t="shared" si="120"/>
        <v>0</v>
      </c>
    </row>
    <row r="7656" spans="18:21" x14ac:dyDescent="0.3">
      <c r="R7656" s="85">
        <f>PER_MONTH!A7648</f>
        <v>45817</v>
      </c>
      <c r="S7656" s="86">
        <f>PER_MONTH!F7648</f>
        <v>0.29166666666666669</v>
      </c>
      <c r="T7656" s="102">
        <f>PER_MONTH!G7648</f>
        <v>0</v>
      </c>
      <c r="U7656" s="100">
        <f t="shared" si="120"/>
        <v>0</v>
      </c>
    </row>
    <row r="7657" spans="18:21" x14ac:dyDescent="0.3">
      <c r="R7657" s="85">
        <f>PER_MONTH!A7649</f>
        <v>45817</v>
      </c>
      <c r="S7657" s="86">
        <f>PER_MONTH!F7649</f>
        <v>0.3125</v>
      </c>
      <c r="T7657" s="102">
        <f>PER_MONTH!G7649</f>
        <v>0</v>
      </c>
      <c r="U7657" s="100">
        <f t="shared" si="120"/>
        <v>0</v>
      </c>
    </row>
    <row r="7658" spans="18:21" x14ac:dyDescent="0.3">
      <c r="R7658" s="85">
        <f>PER_MONTH!A7650</f>
        <v>45817</v>
      </c>
      <c r="S7658" s="86">
        <f>PER_MONTH!F7650</f>
        <v>0.33333333333333331</v>
      </c>
      <c r="T7658" s="102">
        <f>PER_MONTH!G7650</f>
        <v>0</v>
      </c>
      <c r="U7658" s="100">
        <f t="shared" si="120"/>
        <v>0</v>
      </c>
    </row>
    <row r="7659" spans="18:21" x14ac:dyDescent="0.3">
      <c r="R7659" s="85">
        <f>PER_MONTH!A7651</f>
        <v>45817</v>
      </c>
      <c r="S7659" s="86">
        <f>PER_MONTH!F7651</f>
        <v>0.35416666666666669</v>
      </c>
      <c r="T7659" s="102">
        <f>PER_MONTH!G7651</f>
        <v>0</v>
      </c>
      <c r="U7659" s="100">
        <f t="shared" si="120"/>
        <v>0</v>
      </c>
    </row>
    <row r="7660" spans="18:21" x14ac:dyDescent="0.3">
      <c r="R7660" s="85">
        <f>PER_MONTH!A7652</f>
        <v>45817</v>
      </c>
      <c r="S7660" s="86">
        <f>PER_MONTH!F7652</f>
        <v>0.375</v>
      </c>
      <c r="T7660" s="102">
        <f>PER_MONTH!G7652</f>
        <v>0</v>
      </c>
      <c r="U7660" s="100">
        <f t="shared" si="120"/>
        <v>0</v>
      </c>
    </row>
    <row r="7661" spans="18:21" x14ac:dyDescent="0.3">
      <c r="R7661" s="85">
        <f>PER_MONTH!A7653</f>
        <v>45817</v>
      </c>
      <c r="S7661" s="86">
        <f>PER_MONTH!F7653</f>
        <v>0.39583333333333331</v>
      </c>
      <c r="T7661" s="102">
        <f>PER_MONTH!G7653</f>
        <v>0</v>
      </c>
      <c r="U7661" s="100">
        <f t="shared" si="120"/>
        <v>0</v>
      </c>
    </row>
    <row r="7662" spans="18:21" x14ac:dyDescent="0.3">
      <c r="R7662" s="85">
        <f>PER_MONTH!A7654</f>
        <v>45817</v>
      </c>
      <c r="S7662" s="86">
        <f>PER_MONTH!F7654</f>
        <v>0.41666666666666669</v>
      </c>
      <c r="T7662" s="102">
        <f>PER_MONTH!G7654</f>
        <v>0</v>
      </c>
      <c r="U7662" s="100">
        <f t="shared" si="120"/>
        <v>0</v>
      </c>
    </row>
    <row r="7663" spans="18:21" x14ac:dyDescent="0.3">
      <c r="R7663" s="85">
        <f>PER_MONTH!A7655</f>
        <v>45817</v>
      </c>
      <c r="S7663" s="86">
        <f>PER_MONTH!F7655</f>
        <v>0.4375</v>
      </c>
      <c r="T7663" s="102">
        <f>PER_MONTH!G7655</f>
        <v>0</v>
      </c>
      <c r="U7663" s="100">
        <f t="shared" si="120"/>
        <v>0</v>
      </c>
    </row>
    <row r="7664" spans="18:21" x14ac:dyDescent="0.3">
      <c r="R7664" s="85">
        <f>PER_MONTH!A7656</f>
        <v>45817</v>
      </c>
      <c r="S7664" s="86">
        <f>PER_MONTH!F7656</f>
        <v>0.45833333333333331</v>
      </c>
      <c r="T7664" s="102">
        <f>PER_MONTH!G7656</f>
        <v>0</v>
      </c>
      <c r="U7664" s="100">
        <f t="shared" si="120"/>
        <v>0</v>
      </c>
    </row>
    <row r="7665" spans="18:21" x14ac:dyDescent="0.3">
      <c r="R7665" s="85">
        <f>PER_MONTH!A7657</f>
        <v>45817</v>
      </c>
      <c r="S7665" s="86">
        <f>PER_MONTH!F7657</f>
        <v>0.47916666666666669</v>
      </c>
      <c r="T7665" s="102">
        <f>PER_MONTH!G7657</f>
        <v>0</v>
      </c>
      <c r="U7665" s="100">
        <f t="shared" si="120"/>
        <v>0</v>
      </c>
    </row>
    <row r="7666" spans="18:21" x14ac:dyDescent="0.3">
      <c r="R7666" s="85">
        <f>PER_MONTH!A7658</f>
        <v>45817</v>
      </c>
      <c r="S7666" s="86">
        <f>PER_MONTH!F7658</f>
        <v>0.5</v>
      </c>
      <c r="T7666" s="102">
        <f>PER_MONTH!G7658</f>
        <v>0</v>
      </c>
      <c r="U7666" s="100">
        <f t="shared" si="120"/>
        <v>0</v>
      </c>
    </row>
    <row r="7667" spans="18:21" x14ac:dyDescent="0.3">
      <c r="R7667" s="85">
        <f>PER_MONTH!A7659</f>
        <v>45817</v>
      </c>
      <c r="S7667" s="86">
        <f>PER_MONTH!F7659</f>
        <v>0.52083333333333337</v>
      </c>
      <c r="T7667" s="102">
        <f>PER_MONTH!G7659</f>
        <v>0</v>
      </c>
      <c r="U7667" s="100">
        <f t="shared" si="120"/>
        <v>0</v>
      </c>
    </row>
    <row r="7668" spans="18:21" x14ac:dyDescent="0.3">
      <c r="R7668" s="85">
        <f>PER_MONTH!A7660</f>
        <v>45817</v>
      </c>
      <c r="S7668" s="86">
        <f>PER_MONTH!F7660</f>
        <v>0.54166666666666663</v>
      </c>
      <c r="T7668" s="102">
        <f>PER_MONTH!G7660</f>
        <v>0</v>
      </c>
      <c r="U7668" s="100">
        <f t="shared" si="120"/>
        <v>0</v>
      </c>
    </row>
    <row r="7669" spans="18:21" x14ac:dyDescent="0.3">
      <c r="R7669" s="85">
        <f>PER_MONTH!A7661</f>
        <v>45817</v>
      </c>
      <c r="S7669" s="86">
        <f>PER_MONTH!F7661</f>
        <v>0.5625</v>
      </c>
      <c r="T7669" s="102">
        <f>PER_MONTH!G7661</f>
        <v>0</v>
      </c>
      <c r="U7669" s="100">
        <f t="shared" si="120"/>
        <v>0</v>
      </c>
    </row>
    <row r="7670" spans="18:21" x14ac:dyDescent="0.3">
      <c r="R7670" s="85">
        <f>PER_MONTH!A7662</f>
        <v>45817</v>
      </c>
      <c r="S7670" s="86">
        <f>PER_MONTH!F7662</f>
        <v>0.58333333333333337</v>
      </c>
      <c r="T7670" s="102">
        <f>PER_MONTH!G7662</f>
        <v>0</v>
      </c>
      <c r="U7670" s="100">
        <f t="shared" si="120"/>
        <v>0</v>
      </c>
    </row>
    <row r="7671" spans="18:21" x14ac:dyDescent="0.3">
      <c r="R7671" s="85">
        <f>PER_MONTH!A7663</f>
        <v>45817</v>
      </c>
      <c r="S7671" s="86">
        <f>PER_MONTH!F7663</f>
        <v>0.60416666666666663</v>
      </c>
      <c r="T7671" s="102">
        <f>PER_MONTH!G7663</f>
        <v>0</v>
      </c>
      <c r="U7671" s="100">
        <f t="shared" si="120"/>
        <v>0</v>
      </c>
    </row>
    <row r="7672" spans="18:21" x14ac:dyDescent="0.3">
      <c r="R7672" s="85">
        <f>PER_MONTH!A7664</f>
        <v>45817</v>
      </c>
      <c r="S7672" s="86">
        <f>PER_MONTH!F7664</f>
        <v>0.625</v>
      </c>
      <c r="T7672" s="102">
        <f>PER_MONTH!G7664</f>
        <v>0</v>
      </c>
      <c r="U7672" s="100">
        <f t="shared" si="120"/>
        <v>0</v>
      </c>
    </row>
    <row r="7673" spans="18:21" x14ac:dyDescent="0.3">
      <c r="R7673" s="85">
        <f>PER_MONTH!A7665</f>
        <v>45817</v>
      </c>
      <c r="S7673" s="86">
        <f>PER_MONTH!F7665</f>
        <v>0.64583333333333337</v>
      </c>
      <c r="T7673" s="102">
        <f>PER_MONTH!G7665</f>
        <v>0</v>
      </c>
      <c r="U7673" s="100">
        <f t="shared" si="120"/>
        <v>0</v>
      </c>
    </row>
    <row r="7674" spans="18:21" x14ac:dyDescent="0.3">
      <c r="R7674" s="85">
        <f>PER_MONTH!A7666</f>
        <v>45817</v>
      </c>
      <c r="S7674" s="86">
        <f>PER_MONTH!F7666</f>
        <v>0.66666666666666663</v>
      </c>
      <c r="T7674" s="102">
        <f>PER_MONTH!G7666</f>
        <v>0</v>
      </c>
      <c r="U7674" s="100">
        <f t="shared" si="120"/>
        <v>0</v>
      </c>
    </row>
    <row r="7675" spans="18:21" x14ac:dyDescent="0.3">
      <c r="R7675" s="85">
        <f>PER_MONTH!A7667</f>
        <v>45817</v>
      </c>
      <c r="S7675" s="86">
        <f>PER_MONTH!F7667</f>
        <v>0.6875</v>
      </c>
      <c r="T7675" s="102">
        <f>PER_MONTH!G7667</f>
        <v>0</v>
      </c>
      <c r="U7675" s="100">
        <f t="shared" si="120"/>
        <v>0</v>
      </c>
    </row>
    <row r="7676" spans="18:21" x14ac:dyDescent="0.3">
      <c r="R7676" s="85">
        <f>PER_MONTH!A7668</f>
        <v>45817</v>
      </c>
      <c r="S7676" s="86">
        <f>PER_MONTH!F7668</f>
        <v>0.70833333333333337</v>
      </c>
      <c r="T7676" s="102">
        <f>PER_MONTH!G7668</f>
        <v>0</v>
      </c>
      <c r="U7676" s="100">
        <f t="shared" si="120"/>
        <v>0</v>
      </c>
    </row>
    <row r="7677" spans="18:21" x14ac:dyDescent="0.3">
      <c r="R7677" s="85">
        <f>PER_MONTH!A7669</f>
        <v>45817</v>
      </c>
      <c r="S7677" s="86">
        <f>PER_MONTH!F7669</f>
        <v>0.72916666666666663</v>
      </c>
      <c r="T7677" s="102">
        <f>PER_MONTH!G7669</f>
        <v>0</v>
      </c>
      <c r="U7677" s="100">
        <f t="shared" si="120"/>
        <v>0</v>
      </c>
    </row>
    <row r="7678" spans="18:21" x14ac:dyDescent="0.3">
      <c r="R7678" s="85">
        <f>PER_MONTH!A7670</f>
        <v>45817</v>
      </c>
      <c r="S7678" s="86">
        <f>PER_MONTH!F7670</f>
        <v>0.75</v>
      </c>
      <c r="T7678" s="102">
        <f>PER_MONTH!G7670</f>
        <v>0</v>
      </c>
      <c r="U7678" s="100">
        <f t="shared" si="120"/>
        <v>0</v>
      </c>
    </row>
    <row r="7679" spans="18:21" x14ac:dyDescent="0.3">
      <c r="R7679" s="85">
        <f>PER_MONTH!A7671</f>
        <v>45817</v>
      </c>
      <c r="S7679" s="86">
        <f>PER_MONTH!F7671</f>
        <v>0.77083333333333337</v>
      </c>
      <c r="T7679" s="102">
        <f>PER_MONTH!G7671</f>
        <v>0</v>
      </c>
      <c r="U7679" s="100">
        <f t="shared" si="120"/>
        <v>0</v>
      </c>
    </row>
    <row r="7680" spans="18:21" x14ac:dyDescent="0.3">
      <c r="R7680" s="85">
        <f>PER_MONTH!A7672</f>
        <v>45817</v>
      </c>
      <c r="S7680" s="86">
        <f>PER_MONTH!F7672</f>
        <v>0.79166666666666663</v>
      </c>
      <c r="T7680" s="102">
        <f>PER_MONTH!G7672</f>
        <v>0</v>
      </c>
      <c r="U7680" s="100">
        <f t="shared" si="120"/>
        <v>0</v>
      </c>
    </row>
    <row r="7681" spans="18:21" x14ac:dyDescent="0.3">
      <c r="R7681" s="85">
        <f>PER_MONTH!A7673</f>
        <v>45817</v>
      </c>
      <c r="S7681" s="86">
        <f>PER_MONTH!F7673</f>
        <v>0.8125</v>
      </c>
      <c r="T7681" s="102">
        <f>PER_MONTH!G7673</f>
        <v>0</v>
      </c>
      <c r="U7681" s="100">
        <f t="shared" si="120"/>
        <v>0</v>
      </c>
    </row>
    <row r="7682" spans="18:21" x14ac:dyDescent="0.3">
      <c r="R7682" s="85">
        <f>PER_MONTH!A7674</f>
        <v>45817</v>
      </c>
      <c r="S7682" s="86">
        <f>PER_MONTH!F7674</f>
        <v>0.83333333333333337</v>
      </c>
      <c r="T7682" s="102">
        <f>PER_MONTH!G7674</f>
        <v>0</v>
      </c>
      <c r="U7682" s="100">
        <f t="shared" si="120"/>
        <v>0</v>
      </c>
    </row>
    <row r="7683" spans="18:21" x14ac:dyDescent="0.3">
      <c r="R7683" s="85">
        <f>PER_MONTH!A7675</f>
        <v>45817</v>
      </c>
      <c r="S7683" s="86">
        <f>PER_MONTH!F7675</f>
        <v>0.85416666666666663</v>
      </c>
      <c r="T7683" s="102">
        <f>PER_MONTH!G7675</f>
        <v>0</v>
      </c>
      <c r="U7683" s="100">
        <f t="shared" si="120"/>
        <v>0</v>
      </c>
    </row>
    <row r="7684" spans="18:21" x14ac:dyDescent="0.3">
      <c r="R7684" s="85">
        <f>PER_MONTH!A7676</f>
        <v>45817</v>
      </c>
      <c r="S7684" s="86">
        <f>PER_MONTH!F7676</f>
        <v>0.875</v>
      </c>
      <c r="T7684" s="102">
        <f>PER_MONTH!G7676</f>
        <v>0</v>
      </c>
      <c r="U7684" s="100">
        <f t="shared" si="120"/>
        <v>0</v>
      </c>
    </row>
    <row r="7685" spans="18:21" x14ac:dyDescent="0.3">
      <c r="R7685" s="85">
        <f>PER_MONTH!A7677</f>
        <v>45817</v>
      </c>
      <c r="S7685" s="86">
        <f>PER_MONTH!F7677</f>
        <v>0.89583333333333337</v>
      </c>
      <c r="T7685" s="102">
        <f>PER_MONTH!G7677</f>
        <v>0</v>
      </c>
      <c r="U7685" s="100">
        <f t="shared" si="120"/>
        <v>0</v>
      </c>
    </row>
    <row r="7686" spans="18:21" x14ac:dyDescent="0.3">
      <c r="R7686" s="85">
        <f>PER_MONTH!A7678</f>
        <v>45817</v>
      </c>
      <c r="S7686" s="86">
        <f>PER_MONTH!F7678</f>
        <v>0.91666666666666663</v>
      </c>
      <c r="T7686" s="102">
        <f>PER_MONTH!G7678</f>
        <v>0</v>
      </c>
      <c r="U7686" s="100">
        <f t="shared" si="120"/>
        <v>0</v>
      </c>
    </row>
    <row r="7687" spans="18:21" x14ac:dyDescent="0.3">
      <c r="R7687" s="85">
        <f>PER_MONTH!A7679</f>
        <v>45817</v>
      </c>
      <c r="S7687" s="86">
        <f>PER_MONTH!F7679</f>
        <v>0.9375</v>
      </c>
      <c r="T7687" s="102">
        <f>PER_MONTH!G7679</f>
        <v>0</v>
      </c>
      <c r="U7687" s="100">
        <f t="shared" si="120"/>
        <v>0</v>
      </c>
    </row>
    <row r="7688" spans="18:21" x14ac:dyDescent="0.3">
      <c r="R7688" s="85">
        <f>PER_MONTH!A7680</f>
        <v>45817</v>
      </c>
      <c r="S7688" s="86">
        <f>PER_MONTH!F7680</f>
        <v>0.95833333333333337</v>
      </c>
      <c r="T7688" s="102">
        <f>PER_MONTH!G7680</f>
        <v>0</v>
      </c>
      <c r="U7688" s="100">
        <f t="shared" si="120"/>
        <v>0</v>
      </c>
    </row>
    <row r="7689" spans="18:21" x14ac:dyDescent="0.3">
      <c r="R7689" s="85">
        <f>PER_MONTH!A7681</f>
        <v>45817</v>
      </c>
      <c r="S7689" s="86">
        <f>PER_MONTH!F7681</f>
        <v>0.97916666666666663</v>
      </c>
      <c r="T7689" s="102">
        <f>PER_MONTH!G7681</f>
        <v>0</v>
      </c>
      <c r="U7689" s="100">
        <f t="shared" si="120"/>
        <v>0</v>
      </c>
    </row>
    <row r="7690" spans="18:21" x14ac:dyDescent="0.3">
      <c r="R7690" s="85">
        <f>PER_MONTH!A7682</f>
        <v>45818</v>
      </c>
      <c r="S7690" s="86">
        <f>PER_MONTH!F7682</f>
        <v>0</v>
      </c>
      <c r="T7690" s="102">
        <f>PER_MONTH!G7682</f>
        <v>0</v>
      </c>
      <c r="U7690" s="100">
        <f t="shared" si="120"/>
        <v>0</v>
      </c>
    </row>
    <row r="7691" spans="18:21" x14ac:dyDescent="0.3">
      <c r="R7691" s="85">
        <f>PER_MONTH!A7683</f>
        <v>45818</v>
      </c>
      <c r="S7691" s="86">
        <f>PER_MONTH!F7683</f>
        <v>2.0833333333333329E-2</v>
      </c>
      <c r="T7691" s="102">
        <f>PER_MONTH!G7683</f>
        <v>0</v>
      </c>
      <c r="U7691" s="100">
        <f t="shared" si="120"/>
        <v>0</v>
      </c>
    </row>
    <row r="7692" spans="18:21" x14ac:dyDescent="0.3">
      <c r="R7692" s="85">
        <f>PER_MONTH!A7684</f>
        <v>45818</v>
      </c>
      <c r="S7692" s="86">
        <f>PER_MONTH!F7684</f>
        <v>4.1666666666666657E-2</v>
      </c>
      <c r="T7692" s="102">
        <f>PER_MONTH!G7684</f>
        <v>0</v>
      </c>
      <c r="U7692" s="100">
        <f t="shared" ref="U7692:U7755" si="121">T7692/0.5</f>
        <v>0</v>
      </c>
    </row>
    <row r="7693" spans="18:21" x14ac:dyDescent="0.3">
      <c r="R7693" s="85">
        <f>PER_MONTH!A7685</f>
        <v>45818</v>
      </c>
      <c r="S7693" s="86">
        <f>PER_MONTH!F7685</f>
        <v>6.25E-2</v>
      </c>
      <c r="T7693" s="102">
        <f>PER_MONTH!G7685</f>
        <v>0</v>
      </c>
      <c r="U7693" s="100">
        <f t="shared" si="121"/>
        <v>0</v>
      </c>
    </row>
    <row r="7694" spans="18:21" x14ac:dyDescent="0.3">
      <c r="R7694" s="85">
        <f>PER_MONTH!A7686</f>
        <v>45818</v>
      </c>
      <c r="S7694" s="86">
        <f>PER_MONTH!F7686</f>
        <v>8.3333333333333329E-2</v>
      </c>
      <c r="T7694" s="102">
        <f>PER_MONTH!G7686</f>
        <v>0</v>
      </c>
      <c r="U7694" s="100">
        <f t="shared" si="121"/>
        <v>0</v>
      </c>
    </row>
    <row r="7695" spans="18:21" x14ac:dyDescent="0.3">
      <c r="R7695" s="85">
        <f>PER_MONTH!A7687</f>
        <v>45818</v>
      </c>
      <c r="S7695" s="86">
        <f>PER_MONTH!F7687</f>
        <v>0.1041666666666667</v>
      </c>
      <c r="T7695" s="102">
        <f>PER_MONTH!G7687</f>
        <v>0</v>
      </c>
      <c r="U7695" s="100">
        <f t="shared" si="121"/>
        <v>0</v>
      </c>
    </row>
    <row r="7696" spans="18:21" x14ac:dyDescent="0.3">
      <c r="R7696" s="85">
        <f>PER_MONTH!A7688</f>
        <v>45818</v>
      </c>
      <c r="S7696" s="86">
        <f>PER_MONTH!F7688</f>
        <v>0.125</v>
      </c>
      <c r="T7696" s="102">
        <f>PER_MONTH!G7688</f>
        <v>0</v>
      </c>
      <c r="U7696" s="100">
        <f t="shared" si="121"/>
        <v>0</v>
      </c>
    </row>
    <row r="7697" spans="18:21" x14ac:dyDescent="0.3">
      <c r="R7697" s="85">
        <f>PER_MONTH!A7689</f>
        <v>45818</v>
      </c>
      <c r="S7697" s="86">
        <f>PER_MONTH!F7689</f>
        <v>0.14583333333333329</v>
      </c>
      <c r="T7697" s="102">
        <f>PER_MONTH!G7689</f>
        <v>0</v>
      </c>
      <c r="U7697" s="100">
        <f t="shared" si="121"/>
        <v>0</v>
      </c>
    </row>
    <row r="7698" spans="18:21" x14ac:dyDescent="0.3">
      <c r="R7698" s="85">
        <f>PER_MONTH!A7690</f>
        <v>45818</v>
      </c>
      <c r="S7698" s="86">
        <f>PER_MONTH!F7690</f>
        <v>0.16666666666666671</v>
      </c>
      <c r="T7698" s="102">
        <f>PER_MONTH!G7690</f>
        <v>0</v>
      </c>
      <c r="U7698" s="100">
        <f t="shared" si="121"/>
        <v>0</v>
      </c>
    </row>
    <row r="7699" spans="18:21" x14ac:dyDescent="0.3">
      <c r="R7699" s="85">
        <f>PER_MONTH!A7691</f>
        <v>45818</v>
      </c>
      <c r="S7699" s="86">
        <f>PER_MONTH!F7691</f>
        <v>0.1875</v>
      </c>
      <c r="T7699" s="102">
        <f>PER_MONTH!G7691</f>
        <v>0</v>
      </c>
      <c r="U7699" s="100">
        <f t="shared" si="121"/>
        <v>0</v>
      </c>
    </row>
    <row r="7700" spans="18:21" x14ac:dyDescent="0.3">
      <c r="R7700" s="85">
        <f>PER_MONTH!A7692</f>
        <v>45818</v>
      </c>
      <c r="S7700" s="86">
        <f>PER_MONTH!F7692</f>
        <v>0.20833333333333329</v>
      </c>
      <c r="T7700" s="102">
        <f>PER_MONTH!G7692</f>
        <v>0</v>
      </c>
      <c r="U7700" s="100">
        <f t="shared" si="121"/>
        <v>0</v>
      </c>
    </row>
    <row r="7701" spans="18:21" x14ac:dyDescent="0.3">
      <c r="R7701" s="85">
        <f>PER_MONTH!A7693</f>
        <v>45818</v>
      </c>
      <c r="S7701" s="86">
        <f>PER_MONTH!F7693</f>
        <v>0.22916666666666671</v>
      </c>
      <c r="T7701" s="102">
        <f>PER_MONTH!G7693</f>
        <v>0</v>
      </c>
      <c r="U7701" s="100">
        <f t="shared" si="121"/>
        <v>0</v>
      </c>
    </row>
    <row r="7702" spans="18:21" x14ac:dyDescent="0.3">
      <c r="R7702" s="85">
        <f>PER_MONTH!A7694</f>
        <v>45818</v>
      </c>
      <c r="S7702" s="86">
        <f>PER_MONTH!F7694</f>
        <v>0.25</v>
      </c>
      <c r="T7702" s="102">
        <f>PER_MONTH!G7694</f>
        <v>0</v>
      </c>
      <c r="U7702" s="100">
        <f t="shared" si="121"/>
        <v>0</v>
      </c>
    </row>
    <row r="7703" spans="18:21" x14ac:dyDescent="0.3">
      <c r="R7703" s="85">
        <f>PER_MONTH!A7695</f>
        <v>45818</v>
      </c>
      <c r="S7703" s="86">
        <f>PER_MONTH!F7695</f>
        <v>0.27083333333333331</v>
      </c>
      <c r="T7703" s="102">
        <f>PER_MONTH!G7695</f>
        <v>0</v>
      </c>
      <c r="U7703" s="100">
        <f t="shared" si="121"/>
        <v>0</v>
      </c>
    </row>
    <row r="7704" spans="18:21" x14ac:dyDescent="0.3">
      <c r="R7704" s="85">
        <f>PER_MONTH!A7696</f>
        <v>45818</v>
      </c>
      <c r="S7704" s="86">
        <f>PER_MONTH!F7696</f>
        <v>0.29166666666666669</v>
      </c>
      <c r="T7704" s="102">
        <f>PER_MONTH!G7696</f>
        <v>0</v>
      </c>
      <c r="U7704" s="100">
        <f t="shared" si="121"/>
        <v>0</v>
      </c>
    </row>
    <row r="7705" spans="18:21" x14ac:dyDescent="0.3">
      <c r="R7705" s="85">
        <f>PER_MONTH!A7697</f>
        <v>45818</v>
      </c>
      <c r="S7705" s="86">
        <f>PER_MONTH!F7697</f>
        <v>0.3125</v>
      </c>
      <c r="T7705" s="102">
        <f>PER_MONTH!G7697</f>
        <v>0</v>
      </c>
      <c r="U7705" s="100">
        <f t="shared" si="121"/>
        <v>0</v>
      </c>
    </row>
    <row r="7706" spans="18:21" x14ac:dyDescent="0.3">
      <c r="R7706" s="85">
        <f>PER_MONTH!A7698</f>
        <v>45818</v>
      </c>
      <c r="S7706" s="86">
        <f>PER_MONTH!F7698</f>
        <v>0.33333333333333331</v>
      </c>
      <c r="T7706" s="102">
        <f>PER_MONTH!G7698</f>
        <v>0</v>
      </c>
      <c r="U7706" s="100">
        <f t="shared" si="121"/>
        <v>0</v>
      </c>
    </row>
    <row r="7707" spans="18:21" x14ac:dyDescent="0.3">
      <c r="R7707" s="85">
        <f>PER_MONTH!A7699</f>
        <v>45818</v>
      </c>
      <c r="S7707" s="86">
        <f>PER_MONTH!F7699</f>
        <v>0.35416666666666669</v>
      </c>
      <c r="T7707" s="102">
        <f>PER_MONTH!G7699</f>
        <v>0</v>
      </c>
      <c r="U7707" s="100">
        <f t="shared" si="121"/>
        <v>0</v>
      </c>
    </row>
    <row r="7708" spans="18:21" x14ac:dyDescent="0.3">
      <c r="R7708" s="85">
        <f>PER_MONTH!A7700</f>
        <v>45818</v>
      </c>
      <c r="S7708" s="86">
        <f>PER_MONTH!F7700</f>
        <v>0.375</v>
      </c>
      <c r="T7708" s="102">
        <f>PER_MONTH!G7700</f>
        <v>0</v>
      </c>
      <c r="U7708" s="100">
        <f t="shared" si="121"/>
        <v>0</v>
      </c>
    </row>
    <row r="7709" spans="18:21" x14ac:dyDescent="0.3">
      <c r="R7709" s="85">
        <f>PER_MONTH!A7701</f>
        <v>45818</v>
      </c>
      <c r="S7709" s="86">
        <f>PER_MONTH!F7701</f>
        <v>0.39583333333333331</v>
      </c>
      <c r="T7709" s="102">
        <f>PER_MONTH!G7701</f>
        <v>0</v>
      </c>
      <c r="U7709" s="100">
        <f t="shared" si="121"/>
        <v>0</v>
      </c>
    </row>
    <row r="7710" spans="18:21" x14ac:dyDescent="0.3">
      <c r="R7710" s="85">
        <f>PER_MONTH!A7702</f>
        <v>45818</v>
      </c>
      <c r="S7710" s="86">
        <f>PER_MONTH!F7702</f>
        <v>0.41666666666666669</v>
      </c>
      <c r="T7710" s="102">
        <f>PER_MONTH!G7702</f>
        <v>0</v>
      </c>
      <c r="U7710" s="100">
        <f t="shared" si="121"/>
        <v>0</v>
      </c>
    </row>
    <row r="7711" spans="18:21" x14ac:dyDescent="0.3">
      <c r="R7711" s="85">
        <f>PER_MONTH!A7703</f>
        <v>45818</v>
      </c>
      <c r="S7711" s="86">
        <f>PER_MONTH!F7703</f>
        <v>0.4375</v>
      </c>
      <c r="T7711" s="102">
        <f>PER_MONTH!G7703</f>
        <v>0</v>
      </c>
      <c r="U7711" s="100">
        <f t="shared" si="121"/>
        <v>0</v>
      </c>
    </row>
    <row r="7712" spans="18:21" x14ac:dyDescent="0.3">
      <c r="R7712" s="85">
        <f>PER_MONTH!A7704</f>
        <v>45818</v>
      </c>
      <c r="S7712" s="86">
        <f>PER_MONTH!F7704</f>
        <v>0.45833333333333331</v>
      </c>
      <c r="T7712" s="102">
        <f>PER_MONTH!G7704</f>
        <v>0</v>
      </c>
      <c r="U7712" s="100">
        <f t="shared" si="121"/>
        <v>0</v>
      </c>
    </row>
    <row r="7713" spans="18:21" x14ac:dyDescent="0.3">
      <c r="R7713" s="85">
        <f>PER_MONTH!A7705</f>
        <v>45818</v>
      </c>
      <c r="S7713" s="86">
        <f>PER_MONTH!F7705</f>
        <v>0.47916666666666669</v>
      </c>
      <c r="T7713" s="102">
        <f>PER_MONTH!G7705</f>
        <v>0</v>
      </c>
      <c r="U7713" s="100">
        <f t="shared" si="121"/>
        <v>0</v>
      </c>
    </row>
    <row r="7714" spans="18:21" x14ac:dyDescent="0.3">
      <c r="R7714" s="85">
        <f>PER_MONTH!A7706</f>
        <v>45818</v>
      </c>
      <c r="S7714" s="86">
        <f>PER_MONTH!F7706</f>
        <v>0.5</v>
      </c>
      <c r="T7714" s="102">
        <f>PER_MONTH!G7706</f>
        <v>0</v>
      </c>
      <c r="U7714" s="100">
        <f t="shared" si="121"/>
        <v>0</v>
      </c>
    </row>
    <row r="7715" spans="18:21" x14ac:dyDescent="0.3">
      <c r="R7715" s="85">
        <f>PER_MONTH!A7707</f>
        <v>45818</v>
      </c>
      <c r="S7715" s="86">
        <f>PER_MONTH!F7707</f>
        <v>0.52083333333333337</v>
      </c>
      <c r="T7715" s="102">
        <f>PER_MONTH!G7707</f>
        <v>0</v>
      </c>
      <c r="U7715" s="100">
        <f t="shared" si="121"/>
        <v>0</v>
      </c>
    </row>
    <row r="7716" spans="18:21" x14ac:dyDescent="0.3">
      <c r="R7716" s="85">
        <f>PER_MONTH!A7708</f>
        <v>45818</v>
      </c>
      <c r="S7716" s="86">
        <f>PER_MONTH!F7708</f>
        <v>0.54166666666666663</v>
      </c>
      <c r="T7716" s="102">
        <f>PER_MONTH!G7708</f>
        <v>0</v>
      </c>
      <c r="U7716" s="100">
        <f t="shared" si="121"/>
        <v>0</v>
      </c>
    </row>
    <row r="7717" spans="18:21" x14ac:dyDescent="0.3">
      <c r="R7717" s="85">
        <f>PER_MONTH!A7709</f>
        <v>45818</v>
      </c>
      <c r="S7717" s="86">
        <f>PER_MONTH!F7709</f>
        <v>0.5625</v>
      </c>
      <c r="T7717" s="102">
        <f>PER_MONTH!G7709</f>
        <v>0</v>
      </c>
      <c r="U7717" s="100">
        <f t="shared" si="121"/>
        <v>0</v>
      </c>
    </row>
    <row r="7718" spans="18:21" x14ac:dyDescent="0.3">
      <c r="R7718" s="85">
        <f>PER_MONTH!A7710</f>
        <v>45818</v>
      </c>
      <c r="S7718" s="86">
        <f>PER_MONTH!F7710</f>
        <v>0.58333333333333337</v>
      </c>
      <c r="T7718" s="102">
        <f>PER_MONTH!G7710</f>
        <v>0</v>
      </c>
      <c r="U7718" s="100">
        <f t="shared" si="121"/>
        <v>0</v>
      </c>
    </row>
    <row r="7719" spans="18:21" x14ac:dyDescent="0.3">
      <c r="R7719" s="85">
        <f>PER_MONTH!A7711</f>
        <v>45818</v>
      </c>
      <c r="S7719" s="86">
        <f>PER_MONTH!F7711</f>
        <v>0.60416666666666663</v>
      </c>
      <c r="T7719" s="102">
        <f>PER_MONTH!G7711</f>
        <v>0</v>
      </c>
      <c r="U7719" s="100">
        <f t="shared" si="121"/>
        <v>0</v>
      </c>
    </row>
    <row r="7720" spans="18:21" x14ac:dyDescent="0.3">
      <c r="R7720" s="85">
        <f>PER_MONTH!A7712</f>
        <v>45818</v>
      </c>
      <c r="S7720" s="86">
        <f>PER_MONTH!F7712</f>
        <v>0.625</v>
      </c>
      <c r="T7720" s="102">
        <f>PER_MONTH!G7712</f>
        <v>0</v>
      </c>
      <c r="U7720" s="100">
        <f t="shared" si="121"/>
        <v>0</v>
      </c>
    </row>
    <row r="7721" spans="18:21" x14ac:dyDescent="0.3">
      <c r="R7721" s="85">
        <f>PER_MONTH!A7713</f>
        <v>45818</v>
      </c>
      <c r="S7721" s="86">
        <f>PER_MONTH!F7713</f>
        <v>0.64583333333333337</v>
      </c>
      <c r="T7721" s="102">
        <f>PER_MONTH!G7713</f>
        <v>0</v>
      </c>
      <c r="U7721" s="100">
        <f t="shared" si="121"/>
        <v>0</v>
      </c>
    </row>
    <row r="7722" spans="18:21" x14ac:dyDescent="0.3">
      <c r="R7722" s="85">
        <f>PER_MONTH!A7714</f>
        <v>45818</v>
      </c>
      <c r="S7722" s="86">
        <f>PER_MONTH!F7714</f>
        <v>0.66666666666666663</v>
      </c>
      <c r="T7722" s="102">
        <f>PER_MONTH!G7714</f>
        <v>0</v>
      </c>
      <c r="U7722" s="100">
        <f t="shared" si="121"/>
        <v>0</v>
      </c>
    </row>
    <row r="7723" spans="18:21" x14ac:dyDescent="0.3">
      <c r="R7723" s="85">
        <f>PER_MONTH!A7715</f>
        <v>45818</v>
      </c>
      <c r="S7723" s="86">
        <f>PER_MONTH!F7715</f>
        <v>0.6875</v>
      </c>
      <c r="T7723" s="102">
        <f>PER_MONTH!G7715</f>
        <v>0</v>
      </c>
      <c r="U7723" s="100">
        <f t="shared" si="121"/>
        <v>0</v>
      </c>
    </row>
    <row r="7724" spans="18:21" x14ac:dyDescent="0.3">
      <c r="R7724" s="85">
        <f>PER_MONTH!A7716</f>
        <v>45818</v>
      </c>
      <c r="S7724" s="86">
        <f>PER_MONTH!F7716</f>
        <v>0.70833333333333337</v>
      </c>
      <c r="T7724" s="102">
        <f>PER_MONTH!G7716</f>
        <v>0</v>
      </c>
      <c r="U7724" s="100">
        <f t="shared" si="121"/>
        <v>0</v>
      </c>
    </row>
    <row r="7725" spans="18:21" x14ac:dyDescent="0.3">
      <c r="R7725" s="85">
        <f>PER_MONTH!A7717</f>
        <v>45818</v>
      </c>
      <c r="S7725" s="86">
        <f>PER_MONTH!F7717</f>
        <v>0.72916666666666663</v>
      </c>
      <c r="T7725" s="102">
        <f>PER_MONTH!G7717</f>
        <v>0</v>
      </c>
      <c r="U7725" s="100">
        <f t="shared" si="121"/>
        <v>0</v>
      </c>
    </row>
    <row r="7726" spans="18:21" x14ac:dyDescent="0.3">
      <c r="R7726" s="85">
        <f>PER_MONTH!A7718</f>
        <v>45818</v>
      </c>
      <c r="S7726" s="86">
        <f>PER_MONTH!F7718</f>
        <v>0.75</v>
      </c>
      <c r="T7726" s="102">
        <f>PER_MONTH!G7718</f>
        <v>0</v>
      </c>
      <c r="U7726" s="100">
        <f t="shared" si="121"/>
        <v>0</v>
      </c>
    </row>
    <row r="7727" spans="18:21" x14ac:dyDescent="0.3">
      <c r="R7727" s="85">
        <f>PER_MONTH!A7719</f>
        <v>45818</v>
      </c>
      <c r="S7727" s="86">
        <f>PER_MONTH!F7719</f>
        <v>0.77083333333333337</v>
      </c>
      <c r="T7727" s="102">
        <f>PER_MONTH!G7719</f>
        <v>0</v>
      </c>
      <c r="U7727" s="100">
        <f t="shared" si="121"/>
        <v>0</v>
      </c>
    </row>
    <row r="7728" spans="18:21" x14ac:dyDescent="0.3">
      <c r="R7728" s="85">
        <f>PER_MONTH!A7720</f>
        <v>45818</v>
      </c>
      <c r="S7728" s="86">
        <f>PER_MONTH!F7720</f>
        <v>0.79166666666666663</v>
      </c>
      <c r="T7728" s="102">
        <f>PER_MONTH!G7720</f>
        <v>0</v>
      </c>
      <c r="U7728" s="100">
        <f t="shared" si="121"/>
        <v>0</v>
      </c>
    </row>
    <row r="7729" spans="18:21" x14ac:dyDescent="0.3">
      <c r="R7729" s="85">
        <f>PER_MONTH!A7721</f>
        <v>45818</v>
      </c>
      <c r="S7729" s="86">
        <f>PER_MONTH!F7721</f>
        <v>0.8125</v>
      </c>
      <c r="T7729" s="102">
        <f>PER_MONTH!G7721</f>
        <v>0</v>
      </c>
      <c r="U7729" s="100">
        <f t="shared" si="121"/>
        <v>0</v>
      </c>
    </row>
    <row r="7730" spans="18:21" x14ac:dyDescent="0.3">
      <c r="R7730" s="85">
        <f>PER_MONTH!A7722</f>
        <v>45818</v>
      </c>
      <c r="S7730" s="86">
        <f>PER_MONTH!F7722</f>
        <v>0.83333333333333337</v>
      </c>
      <c r="T7730" s="102">
        <f>PER_MONTH!G7722</f>
        <v>0</v>
      </c>
      <c r="U7730" s="100">
        <f t="shared" si="121"/>
        <v>0</v>
      </c>
    </row>
    <row r="7731" spans="18:21" x14ac:dyDescent="0.3">
      <c r="R7731" s="85">
        <f>PER_MONTH!A7723</f>
        <v>45818</v>
      </c>
      <c r="S7731" s="86">
        <f>PER_MONTH!F7723</f>
        <v>0.85416666666666663</v>
      </c>
      <c r="T7731" s="102">
        <f>PER_MONTH!G7723</f>
        <v>0</v>
      </c>
      <c r="U7731" s="100">
        <f t="shared" si="121"/>
        <v>0</v>
      </c>
    </row>
    <row r="7732" spans="18:21" x14ac:dyDescent="0.3">
      <c r="R7732" s="85">
        <f>PER_MONTH!A7724</f>
        <v>45818</v>
      </c>
      <c r="S7732" s="86">
        <f>PER_MONTH!F7724</f>
        <v>0.875</v>
      </c>
      <c r="T7732" s="102">
        <f>PER_MONTH!G7724</f>
        <v>0</v>
      </c>
      <c r="U7732" s="100">
        <f t="shared" si="121"/>
        <v>0</v>
      </c>
    </row>
    <row r="7733" spans="18:21" x14ac:dyDescent="0.3">
      <c r="R7733" s="85">
        <f>PER_MONTH!A7725</f>
        <v>45818</v>
      </c>
      <c r="S7733" s="86">
        <f>PER_MONTH!F7725</f>
        <v>0.89583333333333337</v>
      </c>
      <c r="T7733" s="102">
        <f>PER_MONTH!G7725</f>
        <v>0</v>
      </c>
      <c r="U7733" s="100">
        <f t="shared" si="121"/>
        <v>0</v>
      </c>
    </row>
    <row r="7734" spans="18:21" x14ac:dyDescent="0.3">
      <c r="R7734" s="85">
        <f>PER_MONTH!A7726</f>
        <v>45818</v>
      </c>
      <c r="S7734" s="86">
        <f>PER_MONTH!F7726</f>
        <v>0.91666666666666663</v>
      </c>
      <c r="T7734" s="102">
        <f>PER_MONTH!G7726</f>
        <v>0</v>
      </c>
      <c r="U7734" s="100">
        <f t="shared" si="121"/>
        <v>0</v>
      </c>
    </row>
    <row r="7735" spans="18:21" x14ac:dyDescent="0.3">
      <c r="R7735" s="85">
        <f>PER_MONTH!A7727</f>
        <v>45818</v>
      </c>
      <c r="S7735" s="86">
        <f>PER_MONTH!F7727</f>
        <v>0.9375</v>
      </c>
      <c r="T7735" s="102">
        <f>PER_MONTH!G7727</f>
        <v>0</v>
      </c>
      <c r="U7735" s="100">
        <f t="shared" si="121"/>
        <v>0</v>
      </c>
    </row>
    <row r="7736" spans="18:21" x14ac:dyDescent="0.3">
      <c r="R7736" s="85">
        <f>PER_MONTH!A7728</f>
        <v>45818</v>
      </c>
      <c r="S7736" s="86">
        <f>PER_MONTH!F7728</f>
        <v>0.95833333333333337</v>
      </c>
      <c r="T7736" s="102">
        <f>PER_MONTH!G7728</f>
        <v>0</v>
      </c>
      <c r="U7736" s="100">
        <f t="shared" si="121"/>
        <v>0</v>
      </c>
    </row>
    <row r="7737" spans="18:21" x14ac:dyDescent="0.3">
      <c r="R7737" s="85">
        <f>PER_MONTH!A7729</f>
        <v>45818</v>
      </c>
      <c r="S7737" s="86">
        <f>PER_MONTH!F7729</f>
        <v>0.97916666666666663</v>
      </c>
      <c r="T7737" s="102">
        <f>PER_MONTH!G7729</f>
        <v>0</v>
      </c>
      <c r="U7737" s="100">
        <f t="shared" si="121"/>
        <v>0</v>
      </c>
    </row>
    <row r="7738" spans="18:21" x14ac:dyDescent="0.3">
      <c r="R7738" s="85">
        <f>PER_MONTH!A7730</f>
        <v>45819</v>
      </c>
      <c r="S7738" s="86">
        <f>PER_MONTH!F7730</f>
        <v>0</v>
      </c>
      <c r="T7738" s="102">
        <f>PER_MONTH!G7730</f>
        <v>0</v>
      </c>
      <c r="U7738" s="100">
        <f t="shared" si="121"/>
        <v>0</v>
      </c>
    </row>
    <row r="7739" spans="18:21" x14ac:dyDescent="0.3">
      <c r="R7739" s="85">
        <f>PER_MONTH!A7731</f>
        <v>45819</v>
      </c>
      <c r="S7739" s="86">
        <f>PER_MONTH!F7731</f>
        <v>2.0833333333333329E-2</v>
      </c>
      <c r="T7739" s="102">
        <f>PER_MONTH!G7731</f>
        <v>0</v>
      </c>
      <c r="U7739" s="100">
        <f t="shared" si="121"/>
        <v>0</v>
      </c>
    </row>
    <row r="7740" spans="18:21" x14ac:dyDescent="0.3">
      <c r="R7740" s="85">
        <f>PER_MONTH!A7732</f>
        <v>45819</v>
      </c>
      <c r="S7740" s="86">
        <f>PER_MONTH!F7732</f>
        <v>4.1666666666666657E-2</v>
      </c>
      <c r="T7740" s="102">
        <f>PER_MONTH!G7732</f>
        <v>0</v>
      </c>
      <c r="U7740" s="100">
        <f t="shared" si="121"/>
        <v>0</v>
      </c>
    </row>
    <row r="7741" spans="18:21" x14ac:dyDescent="0.3">
      <c r="R7741" s="85">
        <f>PER_MONTH!A7733</f>
        <v>45819</v>
      </c>
      <c r="S7741" s="86">
        <f>PER_MONTH!F7733</f>
        <v>6.25E-2</v>
      </c>
      <c r="T7741" s="102">
        <f>PER_MONTH!G7733</f>
        <v>0</v>
      </c>
      <c r="U7741" s="100">
        <f t="shared" si="121"/>
        <v>0</v>
      </c>
    </row>
    <row r="7742" spans="18:21" x14ac:dyDescent="0.3">
      <c r="R7742" s="85">
        <f>PER_MONTH!A7734</f>
        <v>45819</v>
      </c>
      <c r="S7742" s="86">
        <f>PER_MONTH!F7734</f>
        <v>8.3333333333333329E-2</v>
      </c>
      <c r="T7742" s="102">
        <f>PER_MONTH!G7734</f>
        <v>0</v>
      </c>
      <c r="U7742" s="100">
        <f t="shared" si="121"/>
        <v>0</v>
      </c>
    </row>
    <row r="7743" spans="18:21" x14ac:dyDescent="0.3">
      <c r="R7743" s="85">
        <f>PER_MONTH!A7735</f>
        <v>45819</v>
      </c>
      <c r="S7743" s="86">
        <f>PER_MONTH!F7735</f>
        <v>0.1041666666666667</v>
      </c>
      <c r="T7743" s="102">
        <f>PER_MONTH!G7735</f>
        <v>0</v>
      </c>
      <c r="U7743" s="100">
        <f t="shared" si="121"/>
        <v>0</v>
      </c>
    </row>
    <row r="7744" spans="18:21" x14ac:dyDescent="0.3">
      <c r="R7744" s="85">
        <f>PER_MONTH!A7736</f>
        <v>45819</v>
      </c>
      <c r="S7744" s="86">
        <f>PER_MONTH!F7736</f>
        <v>0.125</v>
      </c>
      <c r="T7744" s="102">
        <f>PER_MONTH!G7736</f>
        <v>0</v>
      </c>
      <c r="U7744" s="100">
        <f t="shared" si="121"/>
        <v>0</v>
      </c>
    </row>
    <row r="7745" spans="18:21" x14ac:dyDescent="0.3">
      <c r="R7745" s="85">
        <f>PER_MONTH!A7737</f>
        <v>45819</v>
      </c>
      <c r="S7745" s="86">
        <f>PER_MONTH!F7737</f>
        <v>0.14583333333333329</v>
      </c>
      <c r="T7745" s="102">
        <f>PER_MONTH!G7737</f>
        <v>0</v>
      </c>
      <c r="U7745" s="100">
        <f t="shared" si="121"/>
        <v>0</v>
      </c>
    </row>
    <row r="7746" spans="18:21" x14ac:dyDescent="0.3">
      <c r="R7746" s="85">
        <f>PER_MONTH!A7738</f>
        <v>45819</v>
      </c>
      <c r="S7746" s="86">
        <f>PER_MONTH!F7738</f>
        <v>0.16666666666666671</v>
      </c>
      <c r="T7746" s="102">
        <f>PER_MONTH!G7738</f>
        <v>0</v>
      </c>
      <c r="U7746" s="100">
        <f t="shared" si="121"/>
        <v>0</v>
      </c>
    </row>
    <row r="7747" spans="18:21" x14ac:dyDescent="0.3">
      <c r="R7747" s="85">
        <f>PER_MONTH!A7739</f>
        <v>45819</v>
      </c>
      <c r="S7747" s="86">
        <f>PER_MONTH!F7739</f>
        <v>0.1875</v>
      </c>
      <c r="T7747" s="102">
        <f>PER_MONTH!G7739</f>
        <v>0</v>
      </c>
      <c r="U7747" s="100">
        <f t="shared" si="121"/>
        <v>0</v>
      </c>
    </row>
    <row r="7748" spans="18:21" x14ac:dyDescent="0.3">
      <c r="R7748" s="85">
        <f>PER_MONTH!A7740</f>
        <v>45819</v>
      </c>
      <c r="S7748" s="86">
        <f>PER_MONTH!F7740</f>
        <v>0.20833333333333329</v>
      </c>
      <c r="T7748" s="102">
        <f>PER_MONTH!G7740</f>
        <v>0</v>
      </c>
      <c r="U7748" s="100">
        <f t="shared" si="121"/>
        <v>0</v>
      </c>
    </row>
    <row r="7749" spans="18:21" x14ac:dyDescent="0.3">
      <c r="R7749" s="85">
        <f>PER_MONTH!A7741</f>
        <v>45819</v>
      </c>
      <c r="S7749" s="86">
        <f>PER_MONTH!F7741</f>
        <v>0.22916666666666671</v>
      </c>
      <c r="T7749" s="102">
        <f>PER_MONTH!G7741</f>
        <v>0</v>
      </c>
      <c r="U7749" s="100">
        <f t="shared" si="121"/>
        <v>0</v>
      </c>
    </row>
    <row r="7750" spans="18:21" x14ac:dyDescent="0.3">
      <c r="R7750" s="85">
        <f>PER_MONTH!A7742</f>
        <v>45819</v>
      </c>
      <c r="S7750" s="86">
        <f>PER_MONTH!F7742</f>
        <v>0.25</v>
      </c>
      <c r="T7750" s="102">
        <f>PER_MONTH!G7742</f>
        <v>0</v>
      </c>
      <c r="U7750" s="100">
        <f t="shared" si="121"/>
        <v>0</v>
      </c>
    </row>
    <row r="7751" spans="18:21" x14ac:dyDescent="0.3">
      <c r="R7751" s="85">
        <f>PER_MONTH!A7743</f>
        <v>45819</v>
      </c>
      <c r="S7751" s="86">
        <f>PER_MONTH!F7743</f>
        <v>0.27083333333333331</v>
      </c>
      <c r="T7751" s="102">
        <f>PER_MONTH!G7743</f>
        <v>0</v>
      </c>
      <c r="U7751" s="100">
        <f t="shared" si="121"/>
        <v>0</v>
      </c>
    </row>
    <row r="7752" spans="18:21" x14ac:dyDescent="0.3">
      <c r="R7752" s="85">
        <f>PER_MONTH!A7744</f>
        <v>45819</v>
      </c>
      <c r="S7752" s="86">
        <f>PER_MONTH!F7744</f>
        <v>0.29166666666666669</v>
      </c>
      <c r="T7752" s="102">
        <f>PER_MONTH!G7744</f>
        <v>0</v>
      </c>
      <c r="U7752" s="100">
        <f t="shared" si="121"/>
        <v>0</v>
      </c>
    </row>
    <row r="7753" spans="18:21" x14ac:dyDescent="0.3">
      <c r="R7753" s="85">
        <f>PER_MONTH!A7745</f>
        <v>45819</v>
      </c>
      <c r="S7753" s="86">
        <f>PER_MONTH!F7745</f>
        <v>0.3125</v>
      </c>
      <c r="T7753" s="102">
        <f>PER_MONTH!G7745</f>
        <v>0</v>
      </c>
      <c r="U7753" s="100">
        <f t="shared" si="121"/>
        <v>0</v>
      </c>
    </row>
    <row r="7754" spans="18:21" x14ac:dyDescent="0.3">
      <c r="R7754" s="85">
        <f>PER_MONTH!A7746</f>
        <v>45819</v>
      </c>
      <c r="S7754" s="86">
        <f>PER_MONTH!F7746</f>
        <v>0.33333333333333331</v>
      </c>
      <c r="T7754" s="102">
        <f>PER_MONTH!G7746</f>
        <v>0</v>
      </c>
      <c r="U7754" s="100">
        <f t="shared" si="121"/>
        <v>0</v>
      </c>
    </row>
    <row r="7755" spans="18:21" x14ac:dyDescent="0.3">
      <c r="R7755" s="85">
        <f>PER_MONTH!A7747</f>
        <v>45819</v>
      </c>
      <c r="S7755" s="86">
        <f>PER_MONTH!F7747</f>
        <v>0.35416666666666669</v>
      </c>
      <c r="T7755" s="102">
        <f>PER_MONTH!G7747</f>
        <v>0</v>
      </c>
      <c r="U7755" s="100">
        <f t="shared" si="121"/>
        <v>0</v>
      </c>
    </row>
    <row r="7756" spans="18:21" x14ac:dyDescent="0.3">
      <c r="R7756" s="85">
        <f>PER_MONTH!A7748</f>
        <v>45819</v>
      </c>
      <c r="S7756" s="86">
        <f>PER_MONTH!F7748</f>
        <v>0.375</v>
      </c>
      <c r="T7756" s="102">
        <f>PER_MONTH!G7748</f>
        <v>0</v>
      </c>
      <c r="U7756" s="100">
        <f t="shared" ref="U7756:U7819" si="122">T7756/0.5</f>
        <v>0</v>
      </c>
    </row>
    <row r="7757" spans="18:21" x14ac:dyDescent="0.3">
      <c r="R7757" s="85">
        <f>PER_MONTH!A7749</f>
        <v>45819</v>
      </c>
      <c r="S7757" s="86">
        <f>PER_MONTH!F7749</f>
        <v>0.39583333333333331</v>
      </c>
      <c r="T7757" s="102">
        <f>PER_MONTH!G7749</f>
        <v>0</v>
      </c>
      <c r="U7757" s="100">
        <f t="shared" si="122"/>
        <v>0</v>
      </c>
    </row>
    <row r="7758" spans="18:21" x14ac:dyDescent="0.3">
      <c r="R7758" s="85">
        <f>PER_MONTH!A7750</f>
        <v>45819</v>
      </c>
      <c r="S7758" s="86">
        <f>PER_MONTH!F7750</f>
        <v>0.41666666666666669</v>
      </c>
      <c r="T7758" s="102">
        <f>PER_MONTH!G7750</f>
        <v>0</v>
      </c>
      <c r="U7758" s="100">
        <f t="shared" si="122"/>
        <v>0</v>
      </c>
    </row>
    <row r="7759" spans="18:21" x14ac:dyDescent="0.3">
      <c r="R7759" s="85">
        <f>PER_MONTH!A7751</f>
        <v>45819</v>
      </c>
      <c r="S7759" s="86">
        <f>PER_MONTH!F7751</f>
        <v>0.4375</v>
      </c>
      <c r="T7759" s="102">
        <f>PER_MONTH!G7751</f>
        <v>0</v>
      </c>
      <c r="U7759" s="100">
        <f t="shared" si="122"/>
        <v>0</v>
      </c>
    </row>
    <row r="7760" spans="18:21" x14ac:dyDescent="0.3">
      <c r="R7760" s="85">
        <f>PER_MONTH!A7752</f>
        <v>45819</v>
      </c>
      <c r="S7760" s="86">
        <f>PER_MONTH!F7752</f>
        <v>0.45833333333333331</v>
      </c>
      <c r="T7760" s="102">
        <f>PER_MONTH!G7752</f>
        <v>0</v>
      </c>
      <c r="U7760" s="100">
        <f t="shared" si="122"/>
        <v>0</v>
      </c>
    </row>
    <row r="7761" spans="18:21" x14ac:dyDescent="0.3">
      <c r="R7761" s="85">
        <f>PER_MONTH!A7753</f>
        <v>45819</v>
      </c>
      <c r="S7761" s="86">
        <f>PER_MONTH!F7753</f>
        <v>0.47916666666666669</v>
      </c>
      <c r="T7761" s="102">
        <f>PER_MONTH!G7753</f>
        <v>0</v>
      </c>
      <c r="U7761" s="100">
        <f t="shared" si="122"/>
        <v>0</v>
      </c>
    </row>
    <row r="7762" spans="18:21" x14ac:dyDescent="0.3">
      <c r="R7762" s="85">
        <f>PER_MONTH!A7754</f>
        <v>45819</v>
      </c>
      <c r="S7762" s="86">
        <f>PER_MONTH!F7754</f>
        <v>0.5</v>
      </c>
      <c r="T7762" s="102">
        <f>PER_MONTH!G7754</f>
        <v>0</v>
      </c>
      <c r="U7762" s="100">
        <f t="shared" si="122"/>
        <v>0</v>
      </c>
    </row>
    <row r="7763" spans="18:21" x14ac:dyDescent="0.3">
      <c r="R7763" s="85">
        <f>PER_MONTH!A7755</f>
        <v>45819</v>
      </c>
      <c r="S7763" s="86">
        <f>PER_MONTH!F7755</f>
        <v>0.52083333333333337</v>
      </c>
      <c r="T7763" s="102">
        <f>PER_MONTH!G7755</f>
        <v>0</v>
      </c>
      <c r="U7763" s="100">
        <f t="shared" si="122"/>
        <v>0</v>
      </c>
    </row>
    <row r="7764" spans="18:21" x14ac:dyDescent="0.3">
      <c r="R7764" s="85">
        <f>PER_MONTH!A7756</f>
        <v>45819</v>
      </c>
      <c r="S7764" s="86">
        <f>PER_MONTH!F7756</f>
        <v>0.54166666666666663</v>
      </c>
      <c r="T7764" s="102">
        <f>PER_MONTH!G7756</f>
        <v>0</v>
      </c>
      <c r="U7764" s="100">
        <f t="shared" si="122"/>
        <v>0</v>
      </c>
    </row>
    <row r="7765" spans="18:21" x14ac:dyDescent="0.3">
      <c r="R7765" s="85">
        <f>PER_MONTH!A7757</f>
        <v>45819</v>
      </c>
      <c r="S7765" s="86">
        <f>PER_MONTH!F7757</f>
        <v>0.5625</v>
      </c>
      <c r="T7765" s="102">
        <f>PER_MONTH!G7757</f>
        <v>0</v>
      </c>
      <c r="U7765" s="100">
        <f t="shared" si="122"/>
        <v>0</v>
      </c>
    </row>
    <row r="7766" spans="18:21" x14ac:dyDescent="0.3">
      <c r="R7766" s="85">
        <f>PER_MONTH!A7758</f>
        <v>45819</v>
      </c>
      <c r="S7766" s="86">
        <f>PER_MONTH!F7758</f>
        <v>0.58333333333333337</v>
      </c>
      <c r="T7766" s="102">
        <f>PER_MONTH!G7758</f>
        <v>0</v>
      </c>
      <c r="U7766" s="100">
        <f t="shared" si="122"/>
        <v>0</v>
      </c>
    </row>
    <row r="7767" spans="18:21" x14ac:dyDescent="0.3">
      <c r="R7767" s="85">
        <f>PER_MONTH!A7759</f>
        <v>45819</v>
      </c>
      <c r="S7767" s="86">
        <f>PER_MONTH!F7759</f>
        <v>0.60416666666666663</v>
      </c>
      <c r="T7767" s="102">
        <f>PER_MONTH!G7759</f>
        <v>0</v>
      </c>
      <c r="U7767" s="100">
        <f t="shared" si="122"/>
        <v>0</v>
      </c>
    </row>
    <row r="7768" spans="18:21" x14ac:dyDescent="0.3">
      <c r="R7768" s="85">
        <f>PER_MONTH!A7760</f>
        <v>45819</v>
      </c>
      <c r="S7768" s="86">
        <f>PER_MONTH!F7760</f>
        <v>0.625</v>
      </c>
      <c r="T7768" s="102">
        <f>PER_MONTH!G7760</f>
        <v>0</v>
      </c>
      <c r="U7768" s="100">
        <f t="shared" si="122"/>
        <v>0</v>
      </c>
    </row>
    <row r="7769" spans="18:21" x14ac:dyDescent="0.3">
      <c r="R7769" s="85">
        <f>PER_MONTH!A7761</f>
        <v>45819</v>
      </c>
      <c r="S7769" s="86">
        <f>PER_MONTH!F7761</f>
        <v>0.64583333333333337</v>
      </c>
      <c r="T7769" s="102">
        <f>PER_MONTH!G7761</f>
        <v>0</v>
      </c>
      <c r="U7769" s="100">
        <f t="shared" si="122"/>
        <v>0</v>
      </c>
    </row>
    <row r="7770" spans="18:21" x14ac:dyDescent="0.3">
      <c r="R7770" s="85">
        <f>PER_MONTH!A7762</f>
        <v>45819</v>
      </c>
      <c r="S7770" s="86">
        <f>PER_MONTH!F7762</f>
        <v>0.66666666666666663</v>
      </c>
      <c r="T7770" s="102">
        <f>PER_MONTH!G7762</f>
        <v>0</v>
      </c>
      <c r="U7770" s="100">
        <f t="shared" si="122"/>
        <v>0</v>
      </c>
    </row>
    <row r="7771" spans="18:21" x14ac:dyDescent="0.3">
      <c r="R7771" s="85">
        <f>PER_MONTH!A7763</f>
        <v>45819</v>
      </c>
      <c r="S7771" s="86">
        <f>PER_MONTH!F7763</f>
        <v>0.6875</v>
      </c>
      <c r="T7771" s="102">
        <f>PER_MONTH!G7763</f>
        <v>0</v>
      </c>
      <c r="U7771" s="100">
        <f t="shared" si="122"/>
        <v>0</v>
      </c>
    </row>
    <row r="7772" spans="18:21" x14ac:dyDescent="0.3">
      <c r="R7772" s="85">
        <f>PER_MONTH!A7764</f>
        <v>45819</v>
      </c>
      <c r="S7772" s="86">
        <f>PER_MONTH!F7764</f>
        <v>0.70833333333333337</v>
      </c>
      <c r="T7772" s="102">
        <f>PER_MONTH!G7764</f>
        <v>0</v>
      </c>
      <c r="U7772" s="100">
        <f t="shared" si="122"/>
        <v>0</v>
      </c>
    </row>
    <row r="7773" spans="18:21" x14ac:dyDescent="0.3">
      <c r="R7773" s="85">
        <f>PER_MONTH!A7765</f>
        <v>45819</v>
      </c>
      <c r="S7773" s="86">
        <f>PER_MONTH!F7765</f>
        <v>0.72916666666666663</v>
      </c>
      <c r="T7773" s="102">
        <f>PER_MONTH!G7765</f>
        <v>0</v>
      </c>
      <c r="U7773" s="100">
        <f t="shared" si="122"/>
        <v>0</v>
      </c>
    </row>
    <row r="7774" spans="18:21" x14ac:dyDescent="0.3">
      <c r="R7774" s="85">
        <f>PER_MONTH!A7766</f>
        <v>45819</v>
      </c>
      <c r="S7774" s="86">
        <f>PER_MONTH!F7766</f>
        <v>0.75</v>
      </c>
      <c r="T7774" s="102">
        <f>PER_MONTH!G7766</f>
        <v>0</v>
      </c>
      <c r="U7774" s="100">
        <f t="shared" si="122"/>
        <v>0</v>
      </c>
    </row>
    <row r="7775" spans="18:21" x14ac:dyDescent="0.3">
      <c r="R7775" s="85">
        <f>PER_MONTH!A7767</f>
        <v>45819</v>
      </c>
      <c r="S7775" s="86">
        <f>PER_MONTH!F7767</f>
        <v>0.77083333333333337</v>
      </c>
      <c r="T7775" s="102">
        <f>PER_MONTH!G7767</f>
        <v>0</v>
      </c>
      <c r="U7775" s="100">
        <f t="shared" si="122"/>
        <v>0</v>
      </c>
    </row>
    <row r="7776" spans="18:21" x14ac:dyDescent="0.3">
      <c r="R7776" s="85">
        <f>PER_MONTH!A7768</f>
        <v>45819</v>
      </c>
      <c r="S7776" s="86">
        <f>PER_MONTH!F7768</f>
        <v>0.79166666666666663</v>
      </c>
      <c r="T7776" s="102">
        <f>PER_MONTH!G7768</f>
        <v>0</v>
      </c>
      <c r="U7776" s="100">
        <f t="shared" si="122"/>
        <v>0</v>
      </c>
    </row>
    <row r="7777" spans="18:21" x14ac:dyDescent="0.3">
      <c r="R7777" s="85">
        <f>PER_MONTH!A7769</f>
        <v>45819</v>
      </c>
      <c r="S7777" s="86">
        <f>PER_MONTH!F7769</f>
        <v>0.8125</v>
      </c>
      <c r="T7777" s="102">
        <f>PER_MONTH!G7769</f>
        <v>0</v>
      </c>
      <c r="U7777" s="100">
        <f t="shared" si="122"/>
        <v>0</v>
      </c>
    </row>
    <row r="7778" spans="18:21" x14ac:dyDescent="0.3">
      <c r="R7778" s="85">
        <f>PER_MONTH!A7770</f>
        <v>45819</v>
      </c>
      <c r="S7778" s="86">
        <f>PER_MONTH!F7770</f>
        <v>0.83333333333333337</v>
      </c>
      <c r="T7778" s="102">
        <f>PER_MONTH!G7770</f>
        <v>0</v>
      </c>
      <c r="U7778" s="100">
        <f t="shared" si="122"/>
        <v>0</v>
      </c>
    </row>
    <row r="7779" spans="18:21" x14ac:dyDescent="0.3">
      <c r="R7779" s="85">
        <f>PER_MONTH!A7771</f>
        <v>45819</v>
      </c>
      <c r="S7779" s="86">
        <f>PER_MONTH!F7771</f>
        <v>0.85416666666666663</v>
      </c>
      <c r="T7779" s="102">
        <f>PER_MONTH!G7771</f>
        <v>0</v>
      </c>
      <c r="U7779" s="100">
        <f t="shared" si="122"/>
        <v>0</v>
      </c>
    </row>
    <row r="7780" spans="18:21" x14ac:dyDescent="0.3">
      <c r="R7780" s="85">
        <f>PER_MONTH!A7772</f>
        <v>45819</v>
      </c>
      <c r="S7780" s="86">
        <f>PER_MONTH!F7772</f>
        <v>0.875</v>
      </c>
      <c r="T7780" s="102">
        <f>PER_MONTH!G7772</f>
        <v>0</v>
      </c>
      <c r="U7780" s="100">
        <f t="shared" si="122"/>
        <v>0</v>
      </c>
    </row>
    <row r="7781" spans="18:21" x14ac:dyDescent="0.3">
      <c r="R7781" s="85">
        <f>PER_MONTH!A7773</f>
        <v>45819</v>
      </c>
      <c r="S7781" s="86">
        <f>PER_MONTH!F7773</f>
        <v>0.89583333333333337</v>
      </c>
      <c r="T7781" s="102">
        <f>PER_MONTH!G7773</f>
        <v>0</v>
      </c>
      <c r="U7781" s="100">
        <f t="shared" si="122"/>
        <v>0</v>
      </c>
    </row>
    <row r="7782" spans="18:21" x14ac:dyDescent="0.3">
      <c r="R7782" s="85">
        <f>PER_MONTH!A7774</f>
        <v>45819</v>
      </c>
      <c r="S7782" s="86">
        <f>PER_MONTH!F7774</f>
        <v>0.91666666666666663</v>
      </c>
      <c r="T7782" s="102">
        <f>PER_MONTH!G7774</f>
        <v>0</v>
      </c>
      <c r="U7782" s="100">
        <f t="shared" si="122"/>
        <v>0</v>
      </c>
    </row>
    <row r="7783" spans="18:21" x14ac:dyDescent="0.3">
      <c r="R7783" s="85">
        <f>PER_MONTH!A7775</f>
        <v>45819</v>
      </c>
      <c r="S7783" s="86">
        <f>PER_MONTH!F7775</f>
        <v>0.9375</v>
      </c>
      <c r="T7783" s="102">
        <f>PER_MONTH!G7775</f>
        <v>0</v>
      </c>
      <c r="U7783" s="100">
        <f t="shared" si="122"/>
        <v>0</v>
      </c>
    </row>
    <row r="7784" spans="18:21" x14ac:dyDescent="0.3">
      <c r="R7784" s="85">
        <f>PER_MONTH!A7776</f>
        <v>45819</v>
      </c>
      <c r="S7784" s="86">
        <f>PER_MONTH!F7776</f>
        <v>0.95833333333333337</v>
      </c>
      <c r="T7784" s="102">
        <f>PER_MONTH!G7776</f>
        <v>0</v>
      </c>
      <c r="U7784" s="100">
        <f t="shared" si="122"/>
        <v>0</v>
      </c>
    </row>
    <row r="7785" spans="18:21" x14ac:dyDescent="0.3">
      <c r="R7785" s="85">
        <f>PER_MONTH!A7777</f>
        <v>45819</v>
      </c>
      <c r="S7785" s="86">
        <f>PER_MONTH!F7777</f>
        <v>0.97916666666666663</v>
      </c>
      <c r="T7785" s="102">
        <f>PER_MONTH!G7777</f>
        <v>0</v>
      </c>
      <c r="U7785" s="100">
        <f t="shared" si="122"/>
        <v>0</v>
      </c>
    </row>
    <row r="7786" spans="18:21" x14ac:dyDescent="0.3">
      <c r="R7786" s="85">
        <f>PER_MONTH!A7778</f>
        <v>45820</v>
      </c>
      <c r="S7786" s="86">
        <f>PER_MONTH!F7778</f>
        <v>0</v>
      </c>
      <c r="T7786" s="102">
        <f>PER_MONTH!G7778</f>
        <v>0</v>
      </c>
      <c r="U7786" s="100">
        <f t="shared" si="122"/>
        <v>0</v>
      </c>
    </row>
    <row r="7787" spans="18:21" x14ac:dyDescent="0.3">
      <c r="R7787" s="85">
        <f>PER_MONTH!A7779</f>
        <v>45820</v>
      </c>
      <c r="S7787" s="86">
        <f>PER_MONTH!F7779</f>
        <v>2.0833333333333329E-2</v>
      </c>
      <c r="T7787" s="102">
        <f>PER_MONTH!G7779</f>
        <v>0</v>
      </c>
      <c r="U7787" s="100">
        <f t="shared" si="122"/>
        <v>0</v>
      </c>
    </row>
    <row r="7788" spans="18:21" x14ac:dyDescent="0.3">
      <c r="R7788" s="85">
        <f>PER_MONTH!A7780</f>
        <v>45820</v>
      </c>
      <c r="S7788" s="86">
        <f>PER_MONTH!F7780</f>
        <v>4.1666666666666657E-2</v>
      </c>
      <c r="T7788" s="102">
        <f>PER_MONTH!G7780</f>
        <v>0</v>
      </c>
      <c r="U7788" s="100">
        <f t="shared" si="122"/>
        <v>0</v>
      </c>
    </row>
    <row r="7789" spans="18:21" x14ac:dyDescent="0.3">
      <c r="R7789" s="85">
        <f>PER_MONTH!A7781</f>
        <v>45820</v>
      </c>
      <c r="S7789" s="86">
        <f>PER_MONTH!F7781</f>
        <v>6.25E-2</v>
      </c>
      <c r="T7789" s="102">
        <f>PER_MONTH!G7781</f>
        <v>0</v>
      </c>
      <c r="U7789" s="100">
        <f t="shared" si="122"/>
        <v>0</v>
      </c>
    </row>
    <row r="7790" spans="18:21" x14ac:dyDescent="0.3">
      <c r="R7790" s="85">
        <f>PER_MONTH!A7782</f>
        <v>45820</v>
      </c>
      <c r="S7790" s="86">
        <f>PER_MONTH!F7782</f>
        <v>8.3333333333333329E-2</v>
      </c>
      <c r="T7790" s="102">
        <f>PER_MONTH!G7782</f>
        <v>0</v>
      </c>
      <c r="U7790" s="100">
        <f t="shared" si="122"/>
        <v>0</v>
      </c>
    </row>
    <row r="7791" spans="18:21" x14ac:dyDescent="0.3">
      <c r="R7791" s="85">
        <f>PER_MONTH!A7783</f>
        <v>45820</v>
      </c>
      <c r="S7791" s="86">
        <f>PER_MONTH!F7783</f>
        <v>0.1041666666666667</v>
      </c>
      <c r="T7791" s="102">
        <f>PER_MONTH!G7783</f>
        <v>0</v>
      </c>
      <c r="U7791" s="100">
        <f t="shared" si="122"/>
        <v>0</v>
      </c>
    </row>
    <row r="7792" spans="18:21" x14ac:dyDescent="0.3">
      <c r="R7792" s="85">
        <f>PER_MONTH!A7784</f>
        <v>45820</v>
      </c>
      <c r="S7792" s="86">
        <f>PER_MONTH!F7784</f>
        <v>0.125</v>
      </c>
      <c r="T7792" s="102">
        <f>PER_MONTH!G7784</f>
        <v>0</v>
      </c>
      <c r="U7792" s="100">
        <f t="shared" si="122"/>
        <v>0</v>
      </c>
    </row>
    <row r="7793" spans="18:21" x14ac:dyDescent="0.3">
      <c r="R7793" s="85">
        <f>PER_MONTH!A7785</f>
        <v>45820</v>
      </c>
      <c r="S7793" s="86">
        <f>PER_MONTH!F7785</f>
        <v>0.14583333333333329</v>
      </c>
      <c r="T7793" s="102">
        <f>PER_MONTH!G7785</f>
        <v>0</v>
      </c>
      <c r="U7793" s="100">
        <f t="shared" si="122"/>
        <v>0</v>
      </c>
    </row>
    <row r="7794" spans="18:21" x14ac:dyDescent="0.3">
      <c r="R7794" s="85">
        <f>PER_MONTH!A7786</f>
        <v>45820</v>
      </c>
      <c r="S7794" s="86">
        <f>PER_MONTH!F7786</f>
        <v>0.16666666666666671</v>
      </c>
      <c r="T7794" s="102">
        <f>PER_MONTH!G7786</f>
        <v>0</v>
      </c>
      <c r="U7794" s="100">
        <f t="shared" si="122"/>
        <v>0</v>
      </c>
    </row>
    <row r="7795" spans="18:21" x14ac:dyDescent="0.3">
      <c r="R7795" s="85">
        <f>PER_MONTH!A7787</f>
        <v>45820</v>
      </c>
      <c r="S7795" s="86">
        <f>PER_MONTH!F7787</f>
        <v>0.1875</v>
      </c>
      <c r="T7795" s="102">
        <f>PER_MONTH!G7787</f>
        <v>0</v>
      </c>
      <c r="U7795" s="100">
        <f t="shared" si="122"/>
        <v>0</v>
      </c>
    </row>
    <row r="7796" spans="18:21" x14ac:dyDescent="0.3">
      <c r="R7796" s="85">
        <f>PER_MONTH!A7788</f>
        <v>45820</v>
      </c>
      <c r="S7796" s="86">
        <f>PER_MONTH!F7788</f>
        <v>0.20833333333333329</v>
      </c>
      <c r="T7796" s="102">
        <f>PER_MONTH!G7788</f>
        <v>0</v>
      </c>
      <c r="U7796" s="100">
        <f t="shared" si="122"/>
        <v>0</v>
      </c>
    </row>
    <row r="7797" spans="18:21" x14ac:dyDescent="0.3">
      <c r="R7797" s="85">
        <f>PER_MONTH!A7789</f>
        <v>45820</v>
      </c>
      <c r="S7797" s="86">
        <f>PER_MONTH!F7789</f>
        <v>0.22916666666666671</v>
      </c>
      <c r="T7797" s="102">
        <f>PER_MONTH!G7789</f>
        <v>0</v>
      </c>
      <c r="U7797" s="100">
        <f t="shared" si="122"/>
        <v>0</v>
      </c>
    </row>
    <row r="7798" spans="18:21" x14ac:dyDescent="0.3">
      <c r="R7798" s="85">
        <f>PER_MONTH!A7790</f>
        <v>45820</v>
      </c>
      <c r="S7798" s="86">
        <f>PER_MONTH!F7790</f>
        <v>0.25</v>
      </c>
      <c r="T7798" s="102">
        <f>PER_MONTH!G7790</f>
        <v>0</v>
      </c>
      <c r="U7798" s="100">
        <f t="shared" si="122"/>
        <v>0</v>
      </c>
    </row>
    <row r="7799" spans="18:21" x14ac:dyDescent="0.3">
      <c r="R7799" s="85">
        <f>PER_MONTH!A7791</f>
        <v>45820</v>
      </c>
      <c r="S7799" s="86">
        <f>PER_MONTH!F7791</f>
        <v>0.27083333333333331</v>
      </c>
      <c r="T7799" s="102">
        <f>PER_MONTH!G7791</f>
        <v>0</v>
      </c>
      <c r="U7799" s="100">
        <f t="shared" si="122"/>
        <v>0</v>
      </c>
    </row>
    <row r="7800" spans="18:21" x14ac:dyDescent="0.3">
      <c r="R7800" s="85">
        <f>PER_MONTH!A7792</f>
        <v>45820</v>
      </c>
      <c r="S7800" s="86">
        <f>PER_MONTH!F7792</f>
        <v>0.29166666666666669</v>
      </c>
      <c r="T7800" s="102">
        <f>PER_MONTH!G7792</f>
        <v>0</v>
      </c>
      <c r="U7800" s="100">
        <f t="shared" si="122"/>
        <v>0</v>
      </c>
    </row>
    <row r="7801" spans="18:21" x14ac:dyDescent="0.3">
      <c r="R7801" s="85">
        <f>PER_MONTH!A7793</f>
        <v>45820</v>
      </c>
      <c r="S7801" s="86">
        <f>PER_MONTH!F7793</f>
        <v>0.3125</v>
      </c>
      <c r="T7801" s="102">
        <f>PER_MONTH!G7793</f>
        <v>0</v>
      </c>
      <c r="U7801" s="100">
        <f t="shared" si="122"/>
        <v>0</v>
      </c>
    </row>
    <row r="7802" spans="18:21" x14ac:dyDescent="0.3">
      <c r="R7802" s="85">
        <f>PER_MONTH!A7794</f>
        <v>45820</v>
      </c>
      <c r="S7802" s="86">
        <f>PER_MONTH!F7794</f>
        <v>0.33333333333333331</v>
      </c>
      <c r="T7802" s="102">
        <f>PER_MONTH!G7794</f>
        <v>0</v>
      </c>
      <c r="U7802" s="100">
        <f t="shared" si="122"/>
        <v>0</v>
      </c>
    </row>
    <row r="7803" spans="18:21" x14ac:dyDescent="0.3">
      <c r="R7803" s="85">
        <f>PER_MONTH!A7795</f>
        <v>45820</v>
      </c>
      <c r="S7803" s="86">
        <f>PER_MONTH!F7795</f>
        <v>0.35416666666666669</v>
      </c>
      <c r="T7803" s="102">
        <f>PER_MONTH!G7795</f>
        <v>0</v>
      </c>
      <c r="U7803" s="100">
        <f t="shared" si="122"/>
        <v>0</v>
      </c>
    </row>
    <row r="7804" spans="18:21" x14ac:dyDescent="0.3">
      <c r="R7804" s="85">
        <f>PER_MONTH!A7796</f>
        <v>45820</v>
      </c>
      <c r="S7804" s="86">
        <f>PER_MONTH!F7796</f>
        <v>0.375</v>
      </c>
      <c r="T7804" s="102">
        <f>PER_MONTH!G7796</f>
        <v>0</v>
      </c>
      <c r="U7804" s="100">
        <f t="shared" si="122"/>
        <v>0</v>
      </c>
    </row>
    <row r="7805" spans="18:21" x14ac:dyDescent="0.3">
      <c r="R7805" s="85">
        <f>PER_MONTH!A7797</f>
        <v>45820</v>
      </c>
      <c r="S7805" s="86">
        <f>PER_MONTH!F7797</f>
        <v>0.39583333333333331</v>
      </c>
      <c r="T7805" s="102">
        <f>PER_MONTH!G7797</f>
        <v>0</v>
      </c>
      <c r="U7805" s="100">
        <f t="shared" si="122"/>
        <v>0</v>
      </c>
    </row>
    <row r="7806" spans="18:21" x14ac:dyDescent="0.3">
      <c r="R7806" s="85">
        <f>PER_MONTH!A7798</f>
        <v>45820</v>
      </c>
      <c r="S7806" s="86">
        <f>PER_MONTH!F7798</f>
        <v>0.41666666666666669</v>
      </c>
      <c r="T7806" s="102">
        <f>PER_MONTH!G7798</f>
        <v>0</v>
      </c>
      <c r="U7806" s="100">
        <f t="shared" si="122"/>
        <v>0</v>
      </c>
    </row>
    <row r="7807" spans="18:21" x14ac:dyDescent="0.3">
      <c r="R7807" s="85">
        <f>PER_MONTH!A7799</f>
        <v>45820</v>
      </c>
      <c r="S7807" s="86">
        <f>PER_MONTH!F7799</f>
        <v>0.4375</v>
      </c>
      <c r="T7807" s="102">
        <f>PER_MONTH!G7799</f>
        <v>0</v>
      </c>
      <c r="U7807" s="100">
        <f t="shared" si="122"/>
        <v>0</v>
      </c>
    </row>
    <row r="7808" spans="18:21" x14ac:dyDescent="0.3">
      <c r="R7808" s="85">
        <f>PER_MONTH!A7800</f>
        <v>45820</v>
      </c>
      <c r="S7808" s="86">
        <f>PER_MONTH!F7800</f>
        <v>0.45833333333333331</v>
      </c>
      <c r="T7808" s="102">
        <f>PER_MONTH!G7800</f>
        <v>0</v>
      </c>
      <c r="U7808" s="100">
        <f t="shared" si="122"/>
        <v>0</v>
      </c>
    </row>
    <row r="7809" spans="18:21" x14ac:dyDescent="0.3">
      <c r="R7809" s="85">
        <f>PER_MONTH!A7801</f>
        <v>45820</v>
      </c>
      <c r="S7809" s="86">
        <f>PER_MONTH!F7801</f>
        <v>0.47916666666666669</v>
      </c>
      <c r="T7809" s="102">
        <f>PER_MONTH!G7801</f>
        <v>0</v>
      </c>
      <c r="U7809" s="100">
        <f t="shared" si="122"/>
        <v>0</v>
      </c>
    </row>
    <row r="7810" spans="18:21" x14ac:dyDescent="0.3">
      <c r="R7810" s="85">
        <f>PER_MONTH!A7802</f>
        <v>45820</v>
      </c>
      <c r="S7810" s="86">
        <f>PER_MONTH!F7802</f>
        <v>0.5</v>
      </c>
      <c r="T7810" s="102">
        <f>PER_MONTH!G7802</f>
        <v>0</v>
      </c>
      <c r="U7810" s="100">
        <f t="shared" si="122"/>
        <v>0</v>
      </c>
    </row>
    <row r="7811" spans="18:21" x14ac:dyDescent="0.3">
      <c r="R7811" s="85">
        <f>PER_MONTH!A7803</f>
        <v>45820</v>
      </c>
      <c r="S7811" s="86">
        <f>PER_MONTH!F7803</f>
        <v>0.52083333333333337</v>
      </c>
      <c r="T7811" s="102">
        <f>PER_MONTH!G7803</f>
        <v>0</v>
      </c>
      <c r="U7811" s="100">
        <f t="shared" si="122"/>
        <v>0</v>
      </c>
    </row>
    <row r="7812" spans="18:21" x14ac:dyDescent="0.3">
      <c r="R7812" s="85">
        <f>PER_MONTH!A7804</f>
        <v>45820</v>
      </c>
      <c r="S7812" s="86">
        <f>PER_MONTH!F7804</f>
        <v>0.54166666666666663</v>
      </c>
      <c r="T7812" s="102">
        <f>PER_MONTH!G7804</f>
        <v>0</v>
      </c>
      <c r="U7812" s="100">
        <f t="shared" si="122"/>
        <v>0</v>
      </c>
    </row>
    <row r="7813" spans="18:21" x14ac:dyDescent="0.3">
      <c r="R7813" s="85">
        <f>PER_MONTH!A7805</f>
        <v>45820</v>
      </c>
      <c r="S7813" s="86">
        <f>PER_MONTH!F7805</f>
        <v>0.5625</v>
      </c>
      <c r="T7813" s="102">
        <f>PER_MONTH!G7805</f>
        <v>0</v>
      </c>
      <c r="U7813" s="100">
        <f t="shared" si="122"/>
        <v>0</v>
      </c>
    </row>
    <row r="7814" spans="18:21" x14ac:dyDescent="0.3">
      <c r="R7814" s="85">
        <f>PER_MONTH!A7806</f>
        <v>45820</v>
      </c>
      <c r="S7814" s="86">
        <f>PER_MONTH!F7806</f>
        <v>0.58333333333333337</v>
      </c>
      <c r="T7814" s="102">
        <f>PER_MONTH!G7806</f>
        <v>0</v>
      </c>
      <c r="U7814" s="100">
        <f t="shared" si="122"/>
        <v>0</v>
      </c>
    </row>
    <row r="7815" spans="18:21" x14ac:dyDescent="0.3">
      <c r="R7815" s="85">
        <f>PER_MONTH!A7807</f>
        <v>45820</v>
      </c>
      <c r="S7815" s="86">
        <f>PER_MONTH!F7807</f>
        <v>0.60416666666666663</v>
      </c>
      <c r="T7815" s="102">
        <f>PER_MONTH!G7807</f>
        <v>0</v>
      </c>
      <c r="U7815" s="100">
        <f t="shared" si="122"/>
        <v>0</v>
      </c>
    </row>
    <row r="7816" spans="18:21" x14ac:dyDescent="0.3">
      <c r="R7816" s="85">
        <f>PER_MONTH!A7808</f>
        <v>45820</v>
      </c>
      <c r="S7816" s="86">
        <f>PER_MONTH!F7808</f>
        <v>0.625</v>
      </c>
      <c r="T7816" s="102">
        <f>PER_MONTH!G7808</f>
        <v>0</v>
      </c>
      <c r="U7816" s="100">
        <f t="shared" si="122"/>
        <v>0</v>
      </c>
    </row>
    <row r="7817" spans="18:21" x14ac:dyDescent="0.3">
      <c r="R7817" s="85">
        <f>PER_MONTH!A7809</f>
        <v>45820</v>
      </c>
      <c r="S7817" s="86">
        <f>PER_MONTH!F7809</f>
        <v>0.64583333333333337</v>
      </c>
      <c r="T7817" s="102">
        <f>PER_MONTH!G7809</f>
        <v>0</v>
      </c>
      <c r="U7817" s="100">
        <f t="shared" si="122"/>
        <v>0</v>
      </c>
    </row>
    <row r="7818" spans="18:21" x14ac:dyDescent="0.3">
      <c r="R7818" s="85">
        <f>PER_MONTH!A7810</f>
        <v>45820</v>
      </c>
      <c r="S7818" s="86">
        <f>PER_MONTH!F7810</f>
        <v>0.66666666666666663</v>
      </c>
      <c r="T7818" s="102">
        <f>PER_MONTH!G7810</f>
        <v>0</v>
      </c>
      <c r="U7818" s="100">
        <f t="shared" si="122"/>
        <v>0</v>
      </c>
    </row>
    <row r="7819" spans="18:21" x14ac:dyDescent="0.3">
      <c r="R7819" s="85">
        <f>PER_MONTH!A7811</f>
        <v>45820</v>
      </c>
      <c r="S7819" s="86">
        <f>PER_MONTH!F7811</f>
        <v>0.6875</v>
      </c>
      <c r="T7819" s="102">
        <f>PER_MONTH!G7811</f>
        <v>0</v>
      </c>
      <c r="U7819" s="100">
        <f t="shared" si="122"/>
        <v>0</v>
      </c>
    </row>
    <row r="7820" spans="18:21" x14ac:dyDescent="0.3">
      <c r="R7820" s="85">
        <f>PER_MONTH!A7812</f>
        <v>45820</v>
      </c>
      <c r="S7820" s="86">
        <f>PER_MONTH!F7812</f>
        <v>0.70833333333333337</v>
      </c>
      <c r="T7820" s="102">
        <f>PER_MONTH!G7812</f>
        <v>0</v>
      </c>
      <c r="U7820" s="100">
        <f t="shared" ref="U7820:U7883" si="123">T7820/0.5</f>
        <v>0</v>
      </c>
    </row>
    <row r="7821" spans="18:21" x14ac:dyDescent="0.3">
      <c r="R7821" s="85">
        <f>PER_MONTH!A7813</f>
        <v>45820</v>
      </c>
      <c r="S7821" s="86">
        <f>PER_MONTH!F7813</f>
        <v>0.72916666666666663</v>
      </c>
      <c r="T7821" s="102">
        <f>PER_MONTH!G7813</f>
        <v>0</v>
      </c>
      <c r="U7821" s="100">
        <f t="shared" si="123"/>
        <v>0</v>
      </c>
    </row>
    <row r="7822" spans="18:21" x14ac:dyDescent="0.3">
      <c r="R7822" s="85">
        <f>PER_MONTH!A7814</f>
        <v>45820</v>
      </c>
      <c r="S7822" s="86">
        <f>PER_MONTH!F7814</f>
        <v>0.75</v>
      </c>
      <c r="T7822" s="102">
        <f>PER_MONTH!G7814</f>
        <v>0</v>
      </c>
      <c r="U7822" s="100">
        <f t="shared" si="123"/>
        <v>0</v>
      </c>
    </row>
    <row r="7823" spans="18:21" x14ac:dyDescent="0.3">
      <c r="R7823" s="85">
        <f>PER_MONTH!A7815</f>
        <v>45820</v>
      </c>
      <c r="S7823" s="86">
        <f>PER_MONTH!F7815</f>
        <v>0.77083333333333337</v>
      </c>
      <c r="T7823" s="102">
        <f>PER_MONTH!G7815</f>
        <v>0</v>
      </c>
      <c r="U7823" s="100">
        <f t="shared" si="123"/>
        <v>0</v>
      </c>
    </row>
    <row r="7824" spans="18:21" x14ac:dyDescent="0.3">
      <c r="R7824" s="85">
        <f>PER_MONTH!A7816</f>
        <v>45820</v>
      </c>
      <c r="S7824" s="86">
        <f>PER_MONTH!F7816</f>
        <v>0.79166666666666663</v>
      </c>
      <c r="T7824" s="102">
        <f>PER_MONTH!G7816</f>
        <v>0</v>
      </c>
      <c r="U7824" s="100">
        <f t="shared" si="123"/>
        <v>0</v>
      </c>
    </row>
    <row r="7825" spans="18:21" x14ac:dyDescent="0.3">
      <c r="R7825" s="85">
        <f>PER_MONTH!A7817</f>
        <v>45820</v>
      </c>
      <c r="S7825" s="86">
        <f>PER_MONTH!F7817</f>
        <v>0.8125</v>
      </c>
      <c r="T7825" s="102">
        <f>PER_MONTH!G7817</f>
        <v>0</v>
      </c>
      <c r="U7825" s="100">
        <f t="shared" si="123"/>
        <v>0</v>
      </c>
    </row>
    <row r="7826" spans="18:21" x14ac:dyDescent="0.3">
      <c r="R7826" s="85">
        <f>PER_MONTH!A7818</f>
        <v>45820</v>
      </c>
      <c r="S7826" s="86">
        <f>PER_MONTH!F7818</f>
        <v>0.83333333333333337</v>
      </c>
      <c r="T7826" s="102">
        <f>PER_MONTH!G7818</f>
        <v>0</v>
      </c>
      <c r="U7826" s="100">
        <f t="shared" si="123"/>
        <v>0</v>
      </c>
    </row>
    <row r="7827" spans="18:21" x14ac:dyDescent="0.3">
      <c r="R7827" s="85">
        <f>PER_MONTH!A7819</f>
        <v>45820</v>
      </c>
      <c r="S7827" s="86">
        <f>PER_MONTH!F7819</f>
        <v>0.85416666666666663</v>
      </c>
      <c r="T7827" s="102">
        <f>PER_MONTH!G7819</f>
        <v>0</v>
      </c>
      <c r="U7827" s="100">
        <f t="shared" si="123"/>
        <v>0</v>
      </c>
    </row>
    <row r="7828" spans="18:21" x14ac:dyDescent="0.3">
      <c r="R7828" s="85">
        <f>PER_MONTH!A7820</f>
        <v>45820</v>
      </c>
      <c r="S7828" s="86">
        <f>PER_MONTH!F7820</f>
        <v>0.875</v>
      </c>
      <c r="T7828" s="102">
        <f>PER_MONTH!G7820</f>
        <v>0</v>
      </c>
      <c r="U7828" s="100">
        <f t="shared" si="123"/>
        <v>0</v>
      </c>
    </row>
    <row r="7829" spans="18:21" x14ac:dyDescent="0.3">
      <c r="R7829" s="85">
        <f>PER_MONTH!A7821</f>
        <v>45820</v>
      </c>
      <c r="S7829" s="86">
        <f>PER_MONTH!F7821</f>
        <v>0.89583333333333337</v>
      </c>
      <c r="T7829" s="102">
        <f>PER_MONTH!G7821</f>
        <v>0</v>
      </c>
      <c r="U7829" s="100">
        <f t="shared" si="123"/>
        <v>0</v>
      </c>
    </row>
    <row r="7830" spans="18:21" x14ac:dyDescent="0.3">
      <c r="R7830" s="85">
        <f>PER_MONTH!A7822</f>
        <v>45820</v>
      </c>
      <c r="S7830" s="86">
        <f>PER_MONTH!F7822</f>
        <v>0.91666666666666663</v>
      </c>
      <c r="T7830" s="102">
        <f>PER_MONTH!G7822</f>
        <v>0</v>
      </c>
      <c r="U7830" s="100">
        <f t="shared" si="123"/>
        <v>0</v>
      </c>
    </row>
    <row r="7831" spans="18:21" x14ac:dyDescent="0.3">
      <c r="R7831" s="85">
        <f>PER_MONTH!A7823</f>
        <v>45820</v>
      </c>
      <c r="S7831" s="86">
        <f>PER_MONTH!F7823</f>
        <v>0.9375</v>
      </c>
      <c r="T7831" s="102">
        <f>PER_MONTH!G7823</f>
        <v>0</v>
      </c>
      <c r="U7831" s="100">
        <f t="shared" si="123"/>
        <v>0</v>
      </c>
    </row>
    <row r="7832" spans="18:21" x14ac:dyDescent="0.3">
      <c r="R7832" s="85">
        <f>PER_MONTH!A7824</f>
        <v>45820</v>
      </c>
      <c r="S7832" s="86">
        <f>PER_MONTH!F7824</f>
        <v>0.95833333333333337</v>
      </c>
      <c r="T7832" s="102">
        <f>PER_MONTH!G7824</f>
        <v>0</v>
      </c>
      <c r="U7832" s="100">
        <f t="shared" si="123"/>
        <v>0</v>
      </c>
    </row>
    <row r="7833" spans="18:21" x14ac:dyDescent="0.3">
      <c r="R7833" s="85">
        <f>PER_MONTH!A7825</f>
        <v>45820</v>
      </c>
      <c r="S7833" s="86">
        <f>PER_MONTH!F7825</f>
        <v>0.97916666666666663</v>
      </c>
      <c r="T7833" s="102">
        <f>PER_MONTH!G7825</f>
        <v>0</v>
      </c>
      <c r="U7833" s="100">
        <f t="shared" si="123"/>
        <v>0</v>
      </c>
    </row>
    <row r="7834" spans="18:21" x14ac:dyDescent="0.3">
      <c r="R7834" s="85">
        <f>PER_MONTH!A7826</f>
        <v>45821</v>
      </c>
      <c r="S7834" s="86">
        <f>PER_MONTH!F7826</f>
        <v>0</v>
      </c>
      <c r="T7834" s="102">
        <f>PER_MONTH!G7826</f>
        <v>0</v>
      </c>
      <c r="U7834" s="100">
        <f t="shared" si="123"/>
        <v>0</v>
      </c>
    </row>
    <row r="7835" spans="18:21" x14ac:dyDescent="0.3">
      <c r="R7835" s="85">
        <f>PER_MONTH!A7827</f>
        <v>45821</v>
      </c>
      <c r="S7835" s="86">
        <f>PER_MONTH!F7827</f>
        <v>2.0833333333333329E-2</v>
      </c>
      <c r="T7835" s="102">
        <f>PER_MONTH!G7827</f>
        <v>0</v>
      </c>
      <c r="U7835" s="100">
        <f t="shared" si="123"/>
        <v>0</v>
      </c>
    </row>
    <row r="7836" spans="18:21" x14ac:dyDescent="0.3">
      <c r="R7836" s="85">
        <f>PER_MONTH!A7828</f>
        <v>45821</v>
      </c>
      <c r="S7836" s="86">
        <f>PER_MONTH!F7828</f>
        <v>4.1666666666666657E-2</v>
      </c>
      <c r="T7836" s="102">
        <f>PER_MONTH!G7828</f>
        <v>0</v>
      </c>
      <c r="U7836" s="100">
        <f t="shared" si="123"/>
        <v>0</v>
      </c>
    </row>
    <row r="7837" spans="18:21" x14ac:dyDescent="0.3">
      <c r="R7837" s="85">
        <f>PER_MONTH!A7829</f>
        <v>45821</v>
      </c>
      <c r="S7837" s="86">
        <f>PER_MONTH!F7829</f>
        <v>6.25E-2</v>
      </c>
      <c r="T7837" s="102">
        <f>PER_MONTH!G7829</f>
        <v>0</v>
      </c>
      <c r="U7837" s="100">
        <f t="shared" si="123"/>
        <v>0</v>
      </c>
    </row>
    <row r="7838" spans="18:21" x14ac:dyDescent="0.3">
      <c r="R7838" s="85">
        <f>PER_MONTH!A7830</f>
        <v>45821</v>
      </c>
      <c r="S7838" s="86">
        <f>PER_MONTH!F7830</f>
        <v>8.3333333333333329E-2</v>
      </c>
      <c r="T7838" s="102">
        <f>PER_MONTH!G7830</f>
        <v>0</v>
      </c>
      <c r="U7838" s="100">
        <f t="shared" si="123"/>
        <v>0</v>
      </c>
    </row>
    <row r="7839" spans="18:21" x14ac:dyDescent="0.3">
      <c r="R7839" s="85">
        <f>PER_MONTH!A7831</f>
        <v>45821</v>
      </c>
      <c r="S7839" s="86">
        <f>PER_MONTH!F7831</f>
        <v>0.1041666666666667</v>
      </c>
      <c r="T7839" s="102">
        <f>PER_MONTH!G7831</f>
        <v>0</v>
      </c>
      <c r="U7839" s="100">
        <f t="shared" si="123"/>
        <v>0</v>
      </c>
    </row>
    <row r="7840" spans="18:21" x14ac:dyDescent="0.3">
      <c r="R7840" s="85">
        <f>PER_MONTH!A7832</f>
        <v>45821</v>
      </c>
      <c r="S7840" s="86">
        <f>PER_MONTH!F7832</f>
        <v>0.125</v>
      </c>
      <c r="T7840" s="102">
        <f>PER_MONTH!G7832</f>
        <v>0</v>
      </c>
      <c r="U7840" s="100">
        <f t="shared" si="123"/>
        <v>0</v>
      </c>
    </row>
    <row r="7841" spans="18:21" x14ac:dyDescent="0.3">
      <c r="R7841" s="85">
        <f>PER_MONTH!A7833</f>
        <v>45821</v>
      </c>
      <c r="S7841" s="86">
        <f>PER_MONTH!F7833</f>
        <v>0.14583333333333329</v>
      </c>
      <c r="T7841" s="102">
        <f>PER_MONTH!G7833</f>
        <v>0</v>
      </c>
      <c r="U7841" s="100">
        <f t="shared" si="123"/>
        <v>0</v>
      </c>
    </row>
    <row r="7842" spans="18:21" x14ac:dyDescent="0.3">
      <c r="R7842" s="85">
        <f>PER_MONTH!A7834</f>
        <v>45821</v>
      </c>
      <c r="S7842" s="86">
        <f>PER_MONTH!F7834</f>
        <v>0.16666666666666671</v>
      </c>
      <c r="T7842" s="102">
        <f>PER_MONTH!G7834</f>
        <v>0</v>
      </c>
      <c r="U7842" s="100">
        <f t="shared" si="123"/>
        <v>0</v>
      </c>
    </row>
    <row r="7843" spans="18:21" x14ac:dyDescent="0.3">
      <c r="R7843" s="85">
        <f>PER_MONTH!A7835</f>
        <v>45821</v>
      </c>
      <c r="S7843" s="86">
        <f>PER_MONTH!F7835</f>
        <v>0.1875</v>
      </c>
      <c r="T7843" s="102">
        <f>PER_MONTH!G7835</f>
        <v>0</v>
      </c>
      <c r="U7843" s="100">
        <f t="shared" si="123"/>
        <v>0</v>
      </c>
    </row>
    <row r="7844" spans="18:21" x14ac:dyDescent="0.3">
      <c r="R7844" s="85">
        <f>PER_MONTH!A7836</f>
        <v>45821</v>
      </c>
      <c r="S7844" s="86">
        <f>PER_MONTH!F7836</f>
        <v>0.20833333333333329</v>
      </c>
      <c r="T7844" s="102">
        <f>PER_MONTH!G7836</f>
        <v>0</v>
      </c>
      <c r="U7844" s="100">
        <f t="shared" si="123"/>
        <v>0</v>
      </c>
    </row>
    <row r="7845" spans="18:21" x14ac:dyDescent="0.3">
      <c r="R7845" s="85">
        <f>PER_MONTH!A7837</f>
        <v>45821</v>
      </c>
      <c r="S7845" s="86">
        <f>PER_MONTH!F7837</f>
        <v>0.22916666666666671</v>
      </c>
      <c r="T7845" s="102">
        <f>PER_MONTH!G7837</f>
        <v>0</v>
      </c>
      <c r="U7845" s="100">
        <f t="shared" si="123"/>
        <v>0</v>
      </c>
    </row>
    <row r="7846" spans="18:21" x14ac:dyDescent="0.3">
      <c r="R7846" s="85">
        <f>PER_MONTH!A7838</f>
        <v>45821</v>
      </c>
      <c r="S7846" s="86">
        <f>PER_MONTH!F7838</f>
        <v>0.25</v>
      </c>
      <c r="T7846" s="102">
        <f>PER_MONTH!G7838</f>
        <v>0</v>
      </c>
      <c r="U7846" s="100">
        <f t="shared" si="123"/>
        <v>0</v>
      </c>
    </row>
    <row r="7847" spans="18:21" x14ac:dyDescent="0.3">
      <c r="R7847" s="85">
        <f>PER_MONTH!A7839</f>
        <v>45821</v>
      </c>
      <c r="S7847" s="86">
        <f>PER_MONTH!F7839</f>
        <v>0.27083333333333331</v>
      </c>
      <c r="T7847" s="102">
        <f>PER_MONTH!G7839</f>
        <v>0</v>
      </c>
      <c r="U7847" s="100">
        <f t="shared" si="123"/>
        <v>0</v>
      </c>
    </row>
    <row r="7848" spans="18:21" x14ac:dyDescent="0.3">
      <c r="R7848" s="85">
        <f>PER_MONTH!A7840</f>
        <v>45821</v>
      </c>
      <c r="S7848" s="86">
        <f>PER_MONTH!F7840</f>
        <v>0.29166666666666669</v>
      </c>
      <c r="T7848" s="102">
        <f>PER_MONTH!G7840</f>
        <v>0</v>
      </c>
      <c r="U7848" s="100">
        <f t="shared" si="123"/>
        <v>0</v>
      </c>
    </row>
    <row r="7849" spans="18:21" x14ac:dyDescent="0.3">
      <c r="R7849" s="85">
        <f>PER_MONTH!A7841</f>
        <v>45821</v>
      </c>
      <c r="S7849" s="86">
        <f>PER_MONTH!F7841</f>
        <v>0.3125</v>
      </c>
      <c r="T7849" s="102">
        <f>PER_MONTH!G7841</f>
        <v>0</v>
      </c>
      <c r="U7849" s="100">
        <f t="shared" si="123"/>
        <v>0</v>
      </c>
    </row>
    <row r="7850" spans="18:21" x14ac:dyDescent="0.3">
      <c r="R7850" s="85">
        <f>PER_MONTH!A7842</f>
        <v>45821</v>
      </c>
      <c r="S7850" s="86">
        <f>PER_MONTH!F7842</f>
        <v>0.33333333333333331</v>
      </c>
      <c r="T7850" s="102">
        <f>PER_MONTH!G7842</f>
        <v>0</v>
      </c>
      <c r="U7850" s="100">
        <f t="shared" si="123"/>
        <v>0</v>
      </c>
    </row>
    <row r="7851" spans="18:21" x14ac:dyDescent="0.3">
      <c r="R7851" s="85">
        <f>PER_MONTH!A7843</f>
        <v>45821</v>
      </c>
      <c r="S7851" s="86">
        <f>PER_MONTH!F7843</f>
        <v>0.35416666666666669</v>
      </c>
      <c r="T7851" s="102">
        <f>PER_MONTH!G7843</f>
        <v>0</v>
      </c>
      <c r="U7851" s="100">
        <f t="shared" si="123"/>
        <v>0</v>
      </c>
    </row>
    <row r="7852" spans="18:21" x14ac:dyDescent="0.3">
      <c r="R7852" s="85">
        <f>PER_MONTH!A7844</f>
        <v>45821</v>
      </c>
      <c r="S7852" s="86">
        <f>PER_MONTH!F7844</f>
        <v>0.375</v>
      </c>
      <c r="T7852" s="102">
        <f>PER_MONTH!G7844</f>
        <v>0</v>
      </c>
      <c r="U7852" s="100">
        <f t="shared" si="123"/>
        <v>0</v>
      </c>
    </row>
    <row r="7853" spans="18:21" x14ac:dyDescent="0.3">
      <c r="R7853" s="85">
        <f>PER_MONTH!A7845</f>
        <v>45821</v>
      </c>
      <c r="S7853" s="86">
        <f>PER_MONTH!F7845</f>
        <v>0.39583333333333331</v>
      </c>
      <c r="T7853" s="102">
        <f>PER_MONTH!G7845</f>
        <v>0</v>
      </c>
      <c r="U7853" s="100">
        <f t="shared" si="123"/>
        <v>0</v>
      </c>
    </row>
    <row r="7854" spans="18:21" x14ac:dyDescent="0.3">
      <c r="R7854" s="85">
        <f>PER_MONTH!A7846</f>
        <v>45821</v>
      </c>
      <c r="S7854" s="86">
        <f>PER_MONTH!F7846</f>
        <v>0.41666666666666669</v>
      </c>
      <c r="T7854" s="102">
        <f>PER_MONTH!G7846</f>
        <v>0</v>
      </c>
      <c r="U7854" s="100">
        <f t="shared" si="123"/>
        <v>0</v>
      </c>
    </row>
    <row r="7855" spans="18:21" x14ac:dyDescent="0.3">
      <c r="R7855" s="85">
        <f>PER_MONTH!A7847</f>
        <v>45821</v>
      </c>
      <c r="S7855" s="86">
        <f>PER_MONTH!F7847</f>
        <v>0.4375</v>
      </c>
      <c r="T7855" s="102">
        <f>PER_MONTH!G7847</f>
        <v>0</v>
      </c>
      <c r="U7855" s="100">
        <f t="shared" si="123"/>
        <v>0</v>
      </c>
    </row>
    <row r="7856" spans="18:21" x14ac:dyDescent="0.3">
      <c r="R7856" s="85">
        <f>PER_MONTH!A7848</f>
        <v>45821</v>
      </c>
      <c r="S7856" s="86">
        <f>PER_MONTH!F7848</f>
        <v>0.45833333333333331</v>
      </c>
      <c r="T7856" s="102">
        <f>PER_MONTH!G7848</f>
        <v>0</v>
      </c>
      <c r="U7856" s="100">
        <f t="shared" si="123"/>
        <v>0</v>
      </c>
    </row>
    <row r="7857" spans="18:21" x14ac:dyDescent="0.3">
      <c r="R7857" s="85">
        <f>PER_MONTH!A7849</f>
        <v>45821</v>
      </c>
      <c r="S7857" s="86">
        <f>PER_MONTH!F7849</f>
        <v>0.47916666666666669</v>
      </c>
      <c r="T7857" s="102">
        <f>PER_MONTH!G7849</f>
        <v>0</v>
      </c>
      <c r="U7857" s="100">
        <f t="shared" si="123"/>
        <v>0</v>
      </c>
    </row>
    <row r="7858" spans="18:21" x14ac:dyDescent="0.3">
      <c r="R7858" s="85">
        <f>PER_MONTH!A7850</f>
        <v>45821</v>
      </c>
      <c r="S7858" s="86">
        <f>PER_MONTH!F7850</f>
        <v>0.5</v>
      </c>
      <c r="T7858" s="102">
        <f>PER_MONTH!G7850</f>
        <v>0</v>
      </c>
      <c r="U7858" s="100">
        <f t="shared" si="123"/>
        <v>0</v>
      </c>
    </row>
    <row r="7859" spans="18:21" x14ac:dyDescent="0.3">
      <c r="R7859" s="85">
        <f>PER_MONTH!A7851</f>
        <v>45821</v>
      </c>
      <c r="S7859" s="86">
        <f>PER_MONTH!F7851</f>
        <v>0.52083333333333337</v>
      </c>
      <c r="T7859" s="102">
        <f>PER_MONTH!G7851</f>
        <v>0</v>
      </c>
      <c r="U7859" s="100">
        <f t="shared" si="123"/>
        <v>0</v>
      </c>
    </row>
    <row r="7860" spans="18:21" x14ac:dyDescent="0.3">
      <c r="R7860" s="85">
        <f>PER_MONTH!A7852</f>
        <v>45821</v>
      </c>
      <c r="S7860" s="86">
        <f>PER_MONTH!F7852</f>
        <v>0.54166666666666663</v>
      </c>
      <c r="T7860" s="102">
        <f>PER_MONTH!G7852</f>
        <v>0</v>
      </c>
      <c r="U7860" s="100">
        <f t="shared" si="123"/>
        <v>0</v>
      </c>
    </row>
    <row r="7861" spans="18:21" x14ac:dyDescent="0.3">
      <c r="R7861" s="85">
        <f>PER_MONTH!A7853</f>
        <v>45821</v>
      </c>
      <c r="S7861" s="86">
        <f>PER_MONTH!F7853</f>
        <v>0.5625</v>
      </c>
      <c r="T7861" s="102">
        <f>PER_MONTH!G7853</f>
        <v>0</v>
      </c>
      <c r="U7861" s="100">
        <f t="shared" si="123"/>
        <v>0</v>
      </c>
    </row>
    <row r="7862" spans="18:21" x14ac:dyDescent="0.3">
      <c r="R7862" s="85">
        <f>PER_MONTH!A7854</f>
        <v>45821</v>
      </c>
      <c r="S7862" s="86">
        <f>PER_MONTH!F7854</f>
        <v>0.58333333333333337</v>
      </c>
      <c r="T7862" s="102">
        <f>PER_MONTH!G7854</f>
        <v>0</v>
      </c>
      <c r="U7862" s="100">
        <f t="shared" si="123"/>
        <v>0</v>
      </c>
    </row>
    <row r="7863" spans="18:21" x14ac:dyDescent="0.3">
      <c r="R7863" s="85">
        <f>PER_MONTH!A7855</f>
        <v>45821</v>
      </c>
      <c r="S7863" s="86">
        <f>PER_MONTH!F7855</f>
        <v>0.60416666666666663</v>
      </c>
      <c r="T7863" s="102">
        <f>PER_MONTH!G7855</f>
        <v>0</v>
      </c>
      <c r="U7863" s="100">
        <f t="shared" si="123"/>
        <v>0</v>
      </c>
    </row>
    <row r="7864" spans="18:21" x14ac:dyDescent="0.3">
      <c r="R7864" s="85">
        <f>PER_MONTH!A7856</f>
        <v>45821</v>
      </c>
      <c r="S7864" s="86">
        <f>PER_MONTH!F7856</f>
        <v>0.625</v>
      </c>
      <c r="T7864" s="102">
        <f>PER_MONTH!G7856</f>
        <v>0</v>
      </c>
      <c r="U7864" s="100">
        <f t="shared" si="123"/>
        <v>0</v>
      </c>
    </row>
    <row r="7865" spans="18:21" x14ac:dyDescent="0.3">
      <c r="R7865" s="85">
        <f>PER_MONTH!A7857</f>
        <v>45821</v>
      </c>
      <c r="S7865" s="86">
        <f>PER_MONTH!F7857</f>
        <v>0.64583333333333337</v>
      </c>
      <c r="T7865" s="102">
        <f>PER_MONTH!G7857</f>
        <v>0</v>
      </c>
      <c r="U7865" s="100">
        <f t="shared" si="123"/>
        <v>0</v>
      </c>
    </row>
    <row r="7866" spans="18:21" x14ac:dyDescent="0.3">
      <c r="R7866" s="85">
        <f>PER_MONTH!A7858</f>
        <v>45821</v>
      </c>
      <c r="S7866" s="86">
        <f>PER_MONTH!F7858</f>
        <v>0.66666666666666663</v>
      </c>
      <c r="T7866" s="102">
        <f>PER_MONTH!G7858</f>
        <v>0</v>
      </c>
      <c r="U7866" s="100">
        <f t="shared" si="123"/>
        <v>0</v>
      </c>
    </row>
    <row r="7867" spans="18:21" x14ac:dyDescent="0.3">
      <c r="R7867" s="85">
        <f>PER_MONTH!A7859</f>
        <v>45821</v>
      </c>
      <c r="S7867" s="86">
        <f>PER_MONTH!F7859</f>
        <v>0.6875</v>
      </c>
      <c r="T7867" s="102">
        <f>PER_MONTH!G7859</f>
        <v>0</v>
      </c>
      <c r="U7867" s="100">
        <f t="shared" si="123"/>
        <v>0</v>
      </c>
    </row>
    <row r="7868" spans="18:21" x14ac:dyDescent="0.3">
      <c r="R7868" s="85">
        <f>PER_MONTH!A7860</f>
        <v>45821</v>
      </c>
      <c r="S7868" s="86">
        <f>PER_MONTH!F7860</f>
        <v>0.70833333333333337</v>
      </c>
      <c r="T7868" s="102">
        <f>PER_MONTH!G7860</f>
        <v>0</v>
      </c>
      <c r="U7868" s="100">
        <f t="shared" si="123"/>
        <v>0</v>
      </c>
    </row>
    <row r="7869" spans="18:21" x14ac:dyDescent="0.3">
      <c r="R7869" s="85">
        <f>PER_MONTH!A7861</f>
        <v>45821</v>
      </c>
      <c r="S7869" s="86">
        <f>PER_MONTH!F7861</f>
        <v>0.72916666666666663</v>
      </c>
      <c r="T7869" s="102">
        <f>PER_MONTH!G7861</f>
        <v>0</v>
      </c>
      <c r="U7869" s="100">
        <f t="shared" si="123"/>
        <v>0</v>
      </c>
    </row>
    <row r="7870" spans="18:21" x14ac:dyDescent="0.3">
      <c r="R7870" s="85">
        <f>PER_MONTH!A7862</f>
        <v>45821</v>
      </c>
      <c r="S7870" s="86">
        <f>PER_MONTH!F7862</f>
        <v>0.75</v>
      </c>
      <c r="T7870" s="102">
        <f>PER_MONTH!G7862</f>
        <v>0</v>
      </c>
      <c r="U7870" s="100">
        <f t="shared" si="123"/>
        <v>0</v>
      </c>
    </row>
    <row r="7871" spans="18:21" x14ac:dyDescent="0.3">
      <c r="R7871" s="85">
        <f>PER_MONTH!A7863</f>
        <v>45821</v>
      </c>
      <c r="S7871" s="86">
        <f>PER_MONTH!F7863</f>
        <v>0.77083333333333337</v>
      </c>
      <c r="T7871" s="102">
        <f>PER_MONTH!G7863</f>
        <v>0</v>
      </c>
      <c r="U7871" s="100">
        <f t="shared" si="123"/>
        <v>0</v>
      </c>
    </row>
    <row r="7872" spans="18:21" x14ac:dyDescent="0.3">
      <c r="R7872" s="85">
        <f>PER_MONTH!A7864</f>
        <v>45821</v>
      </c>
      <c r="S7872" s="86">
        <f>PER_MONTH!F7864</f>
        <v>0.79166666666666663</v>
      </c>
      <c r="T7872" s="102">
        <f>PER_MONTH!G7864</f>
        <v>0</v>
      </c>
      <c r="U7872" s="100">
        <f t="shared" si="123"/>
        <v>0</v>
      </c>
    </row>
    <row r="7873" spans="18:21" x14ac:dyDescent="0.3">
      <c r="R7873" s="85">
        <f>PER_MONTH!A7865</f>
        <v>45821</v>
      </c>
      <c r="S7873" s="86">
        <f>PER_MONTH!F7865</f>
        <v>0.8125</v>
      </c>
      <c r="T7873" s="102">
        <f>PER_MONTH!G7865</f>
        <v>0</v>
      </c>
      <c r="U7873" s="100">
        <f t="shared" si="123"/>
        <v>0</v>
      </c>
    </row>
    <row r="7874" spans="18:21" x14ac:dyDescent="0.3">
      <c r="R7874" s="85">
        <f>PER_MONTH!A7866</f>
        <v>45821</v>
      </c>
      <c r="S7874" s="86">
        <f>PER_MONTH!F7866</f>
        <v>0.83333333333333337</v>
      </c>
      <c r="T7874" s="102">
        <f>PER_MONTH!G7866</f>
        <v>0</v>
      </c>
      <c r="U7874" s="100">
        <f t="shared" si="123"/>
        <v>0</v>
      </c>
    </row>
    <row r="7875" spans="18:21" x14ac:dyDescent="0.3">
      <c r="R7875" s="85">
        <f>PER_MONTH!A7867</f>
        <v>45821</v>
      </c>
      <c r="S7875" s="86">
        <f>PER_MONTH!F7867</f>
        <v>0.85416666666666663</v>
      </c>
      <c r="T7875" s="102">
        <f>PER_MONTH!G7867</f>
        <v>0</v>
      </c>
      <c r="U7875" s="100">
        <f t="shared" si="123"/>
        <v>0</v>
      </c>
    </row>
    <row r="7876" spans="18:21" x14ac:dyDescent="0.3">
      <c r="R7876" s="85">
        <f>PER_MONTH!A7868</f>
        <v>45821</v>
      </c>
      <c r="S7876" s="86">
        <f>PER_MONTH!F7868</f>
        <v>0.875</v>
      </c>
      <c r="T7876" s="102">
        <f>PER_MONTH!G7868</f>
        <v>0</v>
      </c>
      <c r="U7876" s="100">
        <f t="shared" si="123"/>
        <v>0</v>
      </c>
    </row>
    <row r="7877" spans="18:21" x14ac:dyDescent="0.3">
      <c r="R7877" s="85">
        <f>PER_MONTH!A7869</f>
        <v>45821</v>
      </c>
      <c r="S7877" s="86">
        <f>PER_MONTH!F7869</f>
        <v>0.89583333333333337</v>
      </c>
      <c r="T7877" s="102">
        <f>PER_MONTH!G7869</f>
        <v>0</v>
      </c>
      <c r="U7877" s="100">
        <f t="shared" si="123"/>
        <v>0</v>
      </c>
    </row>
    <row r="7878" spans="18:21" x14ac:dyDescent="0.3">
      <c r="R7878" s="85">
        <f>PER_MONTH!A7870</f>
        <v>45821</v>
      </c>
      <c r="S7878" s="86">
        <f>PER_MONTH!F7870</f>
        <v>0.91666666666666663</v>
      </c>
      <c r="T7878" s="102">
        <f>PER_MONTH!G7870</f>
        <v>0</v>
      </c>
      <c r="U7878" s="100">
        <f t="shared" si="123"/>
        <v>0</v>
      </c>
    </row>
    <row r="7879" spans="18:21" x14ac:dyDescent="0.3">
      <c r="R7879" s="85">
        <f>PER_MONTH!A7871</f>
        <v>45821</v>
      </c>
      <c r="S7879" s="86">
        <f>PER_MONTH!F7871</f>
        <v>0.9375</v>
      </c>
      <c r="T7879" s="102">
        <f>PER_MONTH!G7871</f>
        <v>0</v>
      </c>
      <c r="U7879" s="100">
        <f t="shared" si="123"/>
        <v>0</v>
      </c>
    </row>
    <row r="7880" spans="18:21" x14ac:dyDescent="0.3">
      <c r="R7880" s="85">
        <f>PER_MONTH!A7872</f>
        <v>45821</v>
      </c>
      <c r="S7880" s="86">
        <f>PER_MONTH!F7872</f>
        <v>0.95833333333333337</v>
      </c>
      <c r="T7880" s="102">
        <f>PER_MONTH!G7872</f>
        <v>0</v>
      </c>
      <c r="U7880" s="100">
        <f t="shared" si="123"/>
        <v>0</v>
      </c>
    </row>
    <row r="7881" spans="18:21" x14ac:dyDescent="0.3">
      <c r="R7881" s="85">
        <f>PER_MONTH!A7873</f>
        <v>45821</v>
      </c>
      <c r="S7881" s="86">
        <f>PER_MONTH!F7873</f>
        <v>0.97916666666666663</v>
      </c>
      <c r="T7881" s="102">
        <f>PER_MONTH!G7873</f>
        <v>0</v>
      </c>
      <c r="U7881" s="100">
        <f t="shared" si="123"/>
        <v>0</v>
      </c>
    </row>
    <row r="7882" spans="18:21" x14ac:dyDescent="0.3">
      <c r="R7882" s="85">
        <f>PER_MONTH!A7874</f>
        <v>45822</v>
      </c>
      <c r="S7882" s="86">
        <f>PER_MONTH!F7874</f>
        <v>0</v>
      </c>
      <c r="T7882" s="102">
        <f>PER_MONTH!G7874</f>
        <v>0</v>
      </c>
      <c r="U7882" s="100">
        <f t="shared" si="123"/>
        <v>0</v>
      </c>
    </row>
    <row r="7883" spans="18:21" x14ac:dyDescent="0.3">
      <c r="R7883" s="85">
        <f>PER_MONTH!A7875</f>
        <v>45822</v>
      </c>
      <c r="S7883" s="86">
        <f>PER_MONTH!F7875</f>
        <v>2.0833333333333329E-2</v>
      </c>
      <c r="T7883" s="102">
        <f>PER_MONTH!G7875</f>
        <v>0</v>
      </c>
      <c r="U7883" s="100">
        <f t="shared" si="123"/>
        <v>0</v>
      </c>
    </row>
    <row r="7884" spans="18:21" x14ac:dyDescent="0.3">
      <c r="R7884" s="85">
        <f>PER_MONTH!A7876</f>
        <v>45822</v>
      </c>
      <c r="S7884" s="86">
        <f>PER_MONTH!F7876</f>
        <v>4.1666666666666657E-2</v>
      </c>
      <c r="T7884" s="102">
        <f>PER_MONTH!G7876</f>
        <v>0</v>
      </c>
      <c r="U7884" s="100">
        <f t="shared" ref="U7884:U7947" si="124">T7884/0.5</f>
        <v>0</v>
      </c>
    </row>
    <row r="7885" spans="18:21" x14ac:dyDescent="0.3">
      <c r="R7885" s="85">
        <f>PER_MONTH!A7877</f>
        <v>45822</v>
      </c>
      <c r="S7885" s="86">
        <f>PER_MONTH!F7877</f>
        <v>6.25E-2</v>
      </c>
      <c r="T7885" s="102">
        <f>PER_MONTH!G7877</f>
        <v>0</v>
      </c>
      <c r="U7885" s="100">
        <f t="shared" si="124"/>
        <v>0</v>
      </c>
    </row>
    <row r="7886" spans="18:21" x14ac:dyDescent="0.3">
      <c r="R7886" s="85">
        <f>PER_MONTH!A7878</f>
        <v>45822</v>
      </c>
      <c r="S7886" s="86">
        <f>PER_MONTH!F7878</f>
        <v>8.3333333333333329E-2</v>
      </c>
      <c r="T7886" s="102">
        <f>PER_MONTH!G7878</f>
        <v>0</v>
      </c>
      <c r="U7886" s="100">
        <f t="shared" si="124"/>
        <v>0</v>
      </c>
    </row>
    <row r="7887" spans="18:21" x14ac:dyDescent="0.3">
      <c r="R7887" s="85">
        <f>PER_MONTH!A7879</f>
        <v>45822</v>
      </c>
      <c r="S7887" s="86">
        <f>PER_MONTH!F7879</f>
        <v>0.1041666666666667</v>
      </c>
      <c r="T7887" s="102">
        <f>PER_MONTH!G7879</f>
        <v>0</v>
      </c>
      <c r="U7887" s="100">
        <f t="shared" si="124"/>
        <v>0</v>
      </c>
    </row>
    <row r="7888" spans="18:21" x14ac:dyDescent="0.3">
      <c r="R7888" s="85">
        <f>PER_MONTH!A7880</f>
        <v>45822</v>
      </c>
      <c r="S7888" s="86">
        <f>PER_MONTH!F7880</f>
        <v>0.125</v>
      </c>
      <c r="T7888" s="102">
        <f>PER_MONTH!G7880</f>
        <v>0</v>
      </c>
      <c r="U7888" s="100">
        <f t="shared" si="124"/>
        <v>0</v>
      </c>
    </row>
    <row r="7889" spans="18:21" x14ac:dyDescent="0.3">
      <c r="R7889" s="85">
        <f>PER_MONTH!A7881</f>
        <v>45822</v>
      </c>
      <c r="S7889" s="86">
        <f>PER_MONTH!F7881</f>
        <v>0.14583333333333329</v>
      </c>
      <c r="T7889" s="102">
        <f>PER_MONTH!G7881</f>
        <v>0</v>
      </c>
      <c r="U7889" s="100">
        <f t="shared" si="124"/>
        <v>0</v>
      </c>
    </row>
    <row r="7890" spans="18:21" x14ac:dyDescent="0.3">
      <c r="R7890" s="85">
        <f>PER_MONTH!A7882</f>
        <v>45822</v>
      </c>
      <c r="S7890" s="86">
        <f>PER_MONTH!F7882</f>
        <v>0.16666666666666671</v>
      </c>
      <c r="T7890" s="102">
        <f>PER_MONTH!G7882</f>
        <v>0</v>
      </c>
      <c r="U7890" s="100">
        <f t="shared" si="124"/>
        <v>0</v>
      </c>
    </row>
    <row r="7891" spans="18:21" x14ac:dyDescent="0.3">
      <c r="R7891" s="85">
        <f>PER_MONTH!A7883</f>
        <v>45822</v>
      </c>
      <c r="S7891" s="86">
        <f>PER_MONTH!F7883</f>
        <v>0.1875</v>
      </c>
      <c r="T7891" s="102">
        <f>PER_MONTH!G7883</f>
        <v>0</v>
      </c>
      <c r="U7891" s="100">
        <f t="shared" si="124"/>
        <v>0</v>
      </c>
    </row>
    <row r="7892" spans="18:21" x14ac:dyDescent="0.3">
      <c r="R7892" s="85">
        <f>PER_MONTH!A7884</f>
        <v>45822</v>
      </c>
      <c r="S7892" s="86">
        <f>PER_MONTH!F7884</f>
        <v>0.20833333333333329</v>
      </c>
      <c r="T7892" s="102">
        <f>PER_MONTH!G7884</f>
        <v>0</v>
      </c>
      <c r="U7892" s="100">
        <f t="shared" si="124"/>
        <v>0</v>
      </c>
    </row>
    <row r="7893" spans="18:21" x14ac:dyDescent="0.3">
      <c r="R7893" s="85">
        <f>PER_MONTH!A7885</f>
        <v>45822</v>
      </c>
      <c r="S7893" s="86">
        <f>PER_MONTH!F7885</f>
        <v>0.22916666666666671</v>
      </c>
      <c r="T7893" s="102">
        <f>PER_MONTH!G7885</f>
        <v>0</v>
      </c>
      <c r="U7893" s="100">
        <f t="shared" si="124"/>
        <v>0</v>
      </c>
    </row>
    <row r="7894" spans="18:21" x14ac:dyDescent="0.3">
      <c r="R7894" s="85">
        <f>PER_MONTH!A7886</f>
        <v>45822</v>
      </c>
      <c r="S7894" s="86">
        <f>PER_MONTH!F7886</f>
        <v>0.25</v>
      </c>
      <c r="T7894" s="102">
        <f>PER_MONTH!G7886</f>
        <v>0</v>
      </c>
      <c r="U7894" s="100">
        <f t="shared" si="124"/>
        <v>0</v>
      </c>
    </row>
    <row r="7895" spans="18:21" x14ac:dyDescent="0.3">
      <c r="R7895" s="85">
        <f>PER_MONTH!A7887</f>
        <v>45822</v>
      </c>
      <c r="S7895" s="86">
        <f>PER_MONTH!F7887</f>
        <v>0.27083333333333331</v>
      </c>
      <c r="T7895" s="102">
        <f>PER_MONTH!G7887</f>
        <v>0</v>
      </c>
      <c r="U7895" s="100">
        <f t="shared" si="124"/>
        <v>0</v>
      </c>
    </row>
    <row r="7896" spans="18:21" x14ac:dyDescent="0.3">
      <c r="R7896" s="85">
        <f>PER_MONTH!A7888</f>
        <v>45822</v>
      </c>
      <c r="S7896" s="86">
        <f>PER_MONTH!F7888</f>
        <v>0.29166666666666669</v>
      </c>
      <c r="T7896" s="102">
        <f>PER_MONTH!G7888</f>
        <v>0</v>
      </c>
      <c r="U7896" s="100">
        <f t="shared" si="124"/>
        <v>0</v>
      </c>
    </row>
    <row r="7897" spans="18:21" x14ac:dyDescent="0.3">
      <c r="R7897" s="85">
        <f>PER_MONTH!A7889</f>
        <v>45822</v>
      </c>
      <c r="S7897" s="86">
        <f>PER_MONTH!F7889</f>
        <v>0.3125</v>
      </c>
      <c r="T7897" s="102">
        <f>PER_MONTH!G7889</f>
        <v>0</v>
      </c>
      <c r="U7897" s="100">
        <f t="shared" si="124"/>
        <v>0</v>
      </c>
    </row>
    <row r="7898" spans="18:21" x14ac:dyDescent="0.3">
      <c r="R7898" s="85">
        <f>PER_MONTH!A7890</f>
        <v>45822</v>
      </c>
      <c r="S7898" s="86">
        <f>PER_MONTH!F7890</f>
        <v>0.33333333333333331</v>
      </c>
      <c r="T7898" s="102">
        <f>PER_MONTH!G7890</f>
        <v>0</v>
      </c>
      <c r="U7898" s="100">
        <f t="shared" si="124"/>
        <v>0</v>
      </c>
    </row>
    <row r="7899" spans="18:21" x14ac:dyDescent="0.3">
      <c r="R7899" s="85">
        <f>PER_MONTH!A7891</f>
        <v>45822</v>
      </c>
      <c r="S7899" s="86">
        <f>PER_MONTH!F7891</f>
        <v>0.35416666666666669</v>
      </c>
      <c r="T7899" s="102">
        <f>PER_MONTH!G7891</f>
        <v>0</v>
      </c>
      <c r="U7899" s="100">
        <f t="shared" si="124"/>
        <v>0</v>
      </c>
    </row>
    <row r="7900" spans="18:21" x14ac:dyDescent="0.3">
      <c r="R7900" s="85">
        <f>PER_MONTH!A7892</f>
        <v>45822</v>
      </c>
      <c r="S7900" s="86">
        <f>PER_MONTH!F7892</f>
        <v>0.375</v>
      </c>
      <c r="T7900" s="102">
        <f>PER_MONTH!G7892</f>
        <v>0</v>
      </c>
      <c r="U7900" s="100">
        <f t="shared" si="124"/>
        <v>0</v>
      </c>
    </row>
    <row r="7901" spans="18:21" x14ac:dyDescent="0.3">
      <c r="R7901" s="85">
        <f>PER_MONTH!A7893</f>
        <v>45822</v>
      </c>
      <c r="S7901" s="86">
        <f>PER_MONTH!F7893</f>
        <v>0.39583333333333331</v>
      </c>
      <c r="T7901" s="102">
        <f>PER_MONTH!G7893</f>
        <v>0</v>
      </c>
      <c r="U7901" s="100">
        <f t="shared" si="124"/>
        <v>0</v>
      </c>
    </row>
    <row r="7902" spans="18:21" x14ac:dyDescent="0.3">
      <c r="R7902" s="85">
        <f>PER_MONTH!A7894</f>
        <v>45822</v>
      </c>
      <c r="S7902" s="86">
        <f>PER_MONTH!F7894</f>
        <v>0.41666666666666669</v>
      </c>
      <c r="T7902" s="102">
        <f>PER_MONTH!G7894</f>
        <v>0</v>
      </c>
      <c r="U7902" s="100">
        <f t="shared" si="124"/>
        <v>0</v>
      </c>
    </row>
    <row r="7903" spans="18:21" x14ac:dyDescent="0.3">
      <c r="R7903" s="85">
        <f>PER_MONTH!A7895</f>
        <v>45822</v>
      </c>
      <c r="S7903" s="86">
        <f>PER_MONTH!F7895</f>
        <v>0.4375</v>
      </c>
      <c r="T7903" s="102">
        <f>PER_MONTH!G7895</f>
        <v>0</v>
      </c>
      <c r="U7903" s="100">
        <f t="shared" si="124"/>
        <v>0</v>
      </c>
    </row>
    <row r="7904" spans="18:21" x14ac:dyDescent="0.3">
      <c r="R7904" s="85">
        <f>PER_MONTH!A7896</f>
        <v>45822</v>
      </c>
      <c r="S7904" s="86">
        <f>PER_MONTH!F7896</f>
        <v>0.45833333333333331</v>
      </c>
      <c r="T7904" s="102">
        <f>PER_MONTH!G7896</f>
        <v>0</v>
      </c>
      <c r="U7904" s="100">
        <f t="shared" si="124"/>
        <v>0</v>
      </c>
    </row>
    <row r="7905" spans="18:21" x14ac:dyDescent="0.3">
      <c r="R7905" s="85">
        <f>PER_MONTH!A7897</f>
        <v>45822</v>
      </c>
      <c r="S7905" s="86">
        <f>PER_MONTH!F7897</f>
        <v>0.47916666666666669</v>
      </c>
      <c r="T7905" s="102">
        <f>PER_MONTH!G7897</f>
        <v>0</v>
      </c>
      <c r="U7905" s="100">
        <f t="shared" si="124"/>
        <v>0</v>
      </c>
    </row>
    <row r="7906" spans="18:21" x14ac:dyDescent="0.3">
      <c r="R7906" s="85">
        <f>PER_MONTH!A7898</f>
        <v>45822</v>
      </c>
      <c r="S7906" s="86">
        <f>PER_MONTH!F7898</f>
        <v>0.5</v>
      </c>
      <c r="T7906" s="102">
        <f>PER_MONTH!G7898</f>
        <v>0</v>
      </c>
      <c r="U7906" s="100">
        <f t="shared" si="124"/>
        <v>0</v>
      </c>
    </row>
    <row r="7907" spans="18:21" x14ac:dyDescent="0.3">
      <c r="R7907" s="85">
        <f>PER_MONTH!A7899</f>
        <v>45822</v>
      </c>
      <c r="S7907" s="86">
        <f>PER_MONTH!F7899</f>
        <v>0.52083333333333337</v>
      </c>
      <c r="T7907" s="102">
        <f>PER_MONTH!G7899</f>
        <v>0</v>
      </c>
      <c r="U7907" s="100">
        <f t="shared" si="124"/>
        <v>0</v>
      </c>
    </row>
    <row r="7908" spans="18:21" x14ac:dyDescent="0.3">
      <c r="R7908" s="85">
        <f>PER_MONTH!A7900</f>
        <v>45822</v>
      </c>
      <c r="S7908" s="86">
        <f>PER_MONTH!F7900</f>
        <v>0.54166666666666663</v>
      </c>
      <c r="T7908" s="102">
        <f>PER_MONTH!G7900</f>
        <v>0</v>
      </c>
      <c r="U7908" s="100">
        <f t="shared" si="124"/>
        <v>0</v>
      </c>
    </row>
    <row r="7909" spans="18:21" x14ac:dyDescent="0.3">
      <c r="R7909" s="85">
        <f>PER_MONTH!A7901</f>
        <v>45822</v>
      </c>
      <c r="S7909" s="86">
        <f>PER_MONTH!F7901</f>
        <v>0.5625</v>
      </c>
      <c r="T7909" s="102">
        <f>PER_MONTH!G7901</f>
        <v>0</v>
      </c>
      <c r="U7909" s="100">
        <f t="shared" si="124"/>
        <v>0</v>
      </c>
    </row>
    <row r="7910" spans="18:21" x14ac:dyDescent="0.3">
      <c r="R7910" s="85">
        <f>PER_MONTH!A7902</f>
        <v>45822</v>
      </c>
      <c r="S7910" s="86">
        <f>PER_MONTH!F7902</f>
        <v>0.58333333333333337</v>
      </c>
      <c r="T7910" s="102">
        <f>PER_MONTH!G7902</f>
        <v>0</v>
      </c>
      <c r="U7910" s="100">
        <f t="shared" si="124"/>
        <v>0</v>
      </c>
    </row>
    <row r="7911" spans="18:21" x14ac:dyDescent="0.3">
      <c r="R7911" s="85">
        <f>PER_MONTH!A7903</f>
        <v>45822</v>
      </c>
      <c r="S7911" s="86">
        <f>PER_MONTH!F7903</f>
        <v>0.60416666666666663</v>
      </c>
      <c r="T7911" s="102">
        <f>PER_MONTH!G7903</f>
        <v>0</v>
      </c>
      <c r="U7911" s="100">
        <f t="shared" si="124"/>
        <v>0</v>
      </c>
    </row>
    <row r="7912" spans="18:21" x14ac:dyDescent="0.3">
      <c r="R7912" s="85">
        <f>PER_MONTH!A7904</f>
        <v>45822</v>
      </c>
      <c r="S7912" s="86">
        <f>PER_MONTH!F7904</f>
        <v>0.625</v>
      </c>
      <c r="T7912" s="102">
        <f>PER_MONTH!G7904</f>
        <v>0</v>
      </c>
      <c r="U7912" s="100">
        <f t="shared" si="124"/>
        <v>0</v>
      </c>
    </row>
    <row r="7913" spans="18:21" x14ac:dyDescent="0.3">
      <c r="R7913" s="85">
        <f>PER_MONTH!A7905</f>
        <v>45822</v>
      </c>
      <c r="S7913" s="86">
        <f>PER_MONTH!F7905</f>
        <v>0.64583333333333337</v>
      </c>
      <c r="T7913" s="102">
        <f>PER_MONTH!G7905</f>
        <v>0</v>
      </c>
      <c r="U7913" s="100">
        <f t="shared" si="124"/>
        <v>0</v>
      </c>
    </row>
    <row r="7914" spans="18:21" x14ac:dyDescent="0.3">
      <c r="R7914" s="85">
        <f>PER_MONTH!A7906</f>
        <v>45822</v>
      </c>
      <c r="S7914" s="86">
        <f>PER_MONTH!F7906</f>
        <v>0.66666666666666663</v>
      </c>
      <c r="T7914" s="102">
        <f>PER_MONTH!G7906</f>
        <v>0</v>
      </c>
      <c r="U7914" s="100">
        <f t="shared" si="124"/>
        <v>0</v>
      </c>
    </row>
    <row r="7915" spans="18:21" x14ac:dyDescent="0.3">
      <c r="R7915" s="85">
        <f>PER_MONTH!A7907</f>
        <v>45822</v>
      </c>
      <c r="S7915" s="86">
        <f>PER_MONTH!F7907</f>
        <v>0.6875</v>
      </c>
      <c r="T7915" s="102">
        <f>PER_MONTH!G7907</f>
        <v>0</v>
      </c>
      <c r="U7915" s="100">
        <f t="shared" si="124"/>
        <v>0</v>
      </c>
    </row>
    <row r="7916" spans="18:21" x14ac:dyDescent="0.3">
      <c r="R7916" s="85">
        <f>PER_MONTH!A7908</f>
        <v>45822</v>
      </c>
      <c r="S7916" s="86">
        <f>PER_MONTH!F7908</f>
        <v>0.70833333333333337</v>
      </c>
      <c r="T7916" s="102">
        <f>PER_MONTH!G7908</f>
        <v>0</v>
      </c>
      <c r="U7916" s="100">
        <f t="shared" si="124"/>
        <v>0</v>
      </c>
    </row>
    <row r="7917" spans="18:21" x14ac:dyDescent="0.3">
      <c r="R7917" s="85">
        <f>PER_MONTH!A7909</f>
        <v>45822</v>
      </c>
      <c r="S7917" s="86">
        <f>PER_MONTH!F7909</f>
        <v>0.72916666666666663</v>
      </c>
      <c r="T7917" s="102">
        <f>PER_MONTH!G7909</f>
        <v>0</v>
      </c>
      <c r="U7917" s="100">
        <f t="shared" si="124"/>
        <v>0</v>
      </c>
    </row>
    <row r="7918" spans="18:21" x14ac:dyDescent="0.3">
      <c r="R7918" s="85">
        <f>PER_MONTH!A7910</f>
        <v>45822</v>
      </c>
      <c r="S7918" s="86">
        <f>PER_MONTH!F7910</f>
        <v>0.75</v>
      </c>
      <c r="T7918" s="102">
        <f>PER_MONTH!G7910</f>
        <v>0</v>
      </c>
      <c r="U7918" s="100">
        <f t="shared" si="124"/>
        <v>0</v>
      </c>
    </row>
    <row r="7919" spans="18:21" x14ac:dyDescent="0.3">
      <c r="R7919" s="85">
        <f>PER_MONTH!A7911</f>
        <v>45822</v>
      </c>
      <c r="S7919" s="86">
        <f>PER_MONTH!F7911</f>
        <v>0.77083333333333337</v>
      </c>
      <c r="T7919" s="102">
        <f>PER_MONTH!G7911</f>
        <v>0</v>
      </c>
      <c r="U7919" s="100">
        <f t="shared" si="124"/>
        <v>0</v>
      </c>
    </row>
    <row r="7920" spans="18:21" x14ac:dyDescent="0.3">
      <c r="R7920" s="85">
        <f>PER_MONTH!A7912</f>
        <v>45822</v>
      </c>
      <c r="S7920" s="86">
        <f>PER_MONTH!F7912</f>
        <v>0.79166666666666663</v>
      </c>
      <c r="T7920" s="102">
        <f>PER_MONTH!G7912</f>
        <v>0</v>
      </c>
      <c r="U7920" s="100">
        <f t="shared" si="124"/>
        <v>0</v>
      </c>
    </row>
    <row r="7921" spans="18:21" x14ac:dyDescent="0.3">
      <c r="R7921" s="85">
        <f>PER_MONTH!A7913</f>
        <v>45822</v>
      </c>
      <c r="S7921" s="86">
        <f>PER_MONTH!F7913</f>
        <v>0.8125</v>
      </c>
      <c r="T7921" s="102">
        <f>PER_MONTH!G7913</f>
        <v>0</v>
      </c>
      <c r="U7921" s="100">
        <f t="shared" si="124"/>
        <v>0</v>
      </c>
    </row>
    <row r="7922" spans="18:21" x14ac:dyDescent="0.3">
      <c r="R7922" s="85">
        <f>PER_MONTH!A7914</f>
        <v>45822</v>
      </c>
      <c r="S7922" s="86">
        <f>PER_MONTH!F7914</f>
        <v>0.83333333333333337</v>
      </c>
      <c r="T7922" s="102">
        <f>PER_MONTH!G7914</f>
        <v>0</v>
      </c>
      <c r="U7922" s="100">
        <f t="shared" si="124"/>
        <v>0</v>
      </c>
    </row>
    <row r="7923" spans="18:21" x14ac:dyDescent="0.3">
      <c r="R7923" s="85">
        <f>PER_MONTH!A7915</f>
        <v>45822</v>
      </c>
      <c r="S7923" s="86">
        <f>PER_MONTH!F7915</f>
        <v>0.85416666666666663</v>
      </c>
      <c r="T7923" s="102">
        <f>PER_MONTH!G7915</f>
        <v>0</v>
      </c>
      <c r="U7923" s="100">
        <f t="shared" si="124"/>
        <v>0</v>
      </c>
    </row>
    <row r="7924" spans="18:21" x14ac:dyDescent="0.3">
      <c r="R7924" s="85">
        <f>PER_MONTH!A7916</f>
        <v>45822</v>
      </c>
      <c r="S7924" s="86">
        <f>PER_MONTH!F7916</f>
        <v>0.875</v>
      </c>
      <c r="T7924" s="102">
        <f>PER_MONTH!G7916</f>
        <v>0</v>
      </c>
      <c r="U7924" s="100">
        <f t="shared" si="124"/>
        <v>0</v>
      </c>
    </row>
    <row r="7925" spans="18:21" x14ac:dyDescent="0.3">
      <c r="R7925" s="85">
        <f>PER_MONTH!A7917</f>
        <v>45822</v>
      </c>
      <c r="S7925" s="86">
        <f>PER_MONTH!F7917</f>
        <v>0.89583333333333337</v>
      </c>
      <c r="T7925" s="102">
        <f>PER_MONTH!G7917</f>
        <v>0</v>
      </c>
      <c r="U7925" s="100">
        <f t="shared" si="124"/>
        <v>0</v>
      </c>
    </row>
    <row r="7926" spans="18:21" x14ac:dyDescent="0.3">
      <c r="R7926" s="85">
        <f>PER_MONTH!A7918</f>
        <v>45822</v>
      </c>
      <c r="S7926" s="86">
        <f>PER_MONTH!F7918</f>
        <v>0.91666666666666663</v>
      </c>
      <c r="T7926" s="102">
        <f>PER_MONTH!G7918</f>
        <v>0</v>
      </c>
      <c r="U7926" s="100">
        <f t="shared" si="124"/>
        <v>0</v>
      </c>
    </row>
    <row r="7927" spans="18:21" x14ac:dyDescent="0.3">
      <c r="R7927" s="85">
        <f>PER_MONTH!A7919</f>
        <v>45822</v>
      </c>
      <c r="S7927" s="86">
        <f>PER_MONTH!F7919</f>
        <v>0.9375</v>
      </c>
      <c r="T7927" s="102">
        <f>PER_MONTH!G7919</f>
        <v>0</v>
      </c>
      <c r="U7927" s="100">
        <f t="shared" si="124"/>
        <v>0</v>
      </c>
    </row>
    <row r="7928" spans="18:21" x14ac:dyDescent="0.3">
      <c r="R7928" s="85">
        <f>PER_MONTH!A7920</f>
        <v>45822</v>
      </c>
      <c r="S7928" s="86">
        <f>PER_MONTH!F7920</f>
        <v>0.95833333333333337</v>
      </c>
      <c r="T7928" s="102">
        <f>PER_MONTH!G7920</f>
        <v>0</v>
      </c>
      <c r="U7928" s="100">
        <f t="shared" si="124"/>
        <v>0</v>
      </c>
    </row>
    <row r="7929" spans="18:21" x14ac:dyDescent="0.3">
      <c r="R7929" s="85">
        <f>PER_MONTH!A7921</f>
        <v>45822</v>
      </c>
      <c r="S7929" s="86">
        <f>PER_MONTH!F7921</f>
        <v>0.97916666666666663</v>
      </c>
      <c r="T7929" s="102">
        <f>PER_MONTH!G7921</f>
        <v>0</v>
      </c>
      <c r="U7929" s="100">
        <f t="shared" si="124"/>
        <v>0</v>
      </c>
    </row>
    <row r="7930" spans="18:21" x14ac:dyDescent="0.3">
      <c r="R7930" s="85">
        <f>PER_MONTH!A7922</f>
        <v>45823</v>
      </c>
      <c r="S7930" s="86">
        <f>PER_MONTH!F7922</f>
        <v>0</v>
      </c>
      <c r="T7930" s="102">
        <f>PER_MONTH!G7922</f>
        <v>0</v>
      </c>
      <c r="U7930" s="100">
        <f t="shared" si="124"/>
        <v>0</v>
      </c>
    </row>
    <row r="7931" spans="18:21" x14ac:dyDescent="0.3">
      <c r="R7931" s="85">
        <f>PER_MONTH!A7923</f>
        <v>45823</v>
      </c>
      <c r="S7931" s="86">
        <f>PER_MONTH!F7923</f>
        <v>2.0833333333333329E-2</v>
      </c>
      <c r="T7931" s="102">
        <f>PER_MONTH!G7923</f>
        <v>0</v>
      </c>
      <c r="U7931" s="100">
        <f t="shared" si="124"/>
        <v>0</v>
      </c>
    </row>
    <row r="7932" spans="18:21" x14ac:dyDescent="0.3">
      <c r="R7932" s="85">
        <f>PER_MONTH!A7924</f>
        <v>45823</v>
      </c>
      <c r="S7932" s="86">
        <f>PER_MONTH!F7924</f>
        <v>4.1666666666666657E-2</v>
      </c>
      <c r="T7932" s="102">
        <f>PER_MONTH!G7924</f>
        <v>0</v>
      </c>
      <c r="U7932" s="100">
        <f t="shared" si="124"/>
        <v>0</v>
      </c>
    </row>
    <row r="7933" spans="18:21" x14ac:dyDescent="0.3">
      <c r="R7933" s="85">
        <f>PER_MONTH!A7925</f>
        <v>45823</v>
      </c>
      <c r="S7933" s="86">
        <f>PER_MONTH!F7925</f>
        <v>6.25E-2</v>
      </c>
      <c r="T7933" s="102">
        <f>PER_MONTH!G7925</f>
        <v>0</v>
      </c>
      <c r="U7933" s="100">
        <f t="shared" si="124"/>
        <v>0</v>
      </c>
    </row>
    <row r="7934" spans="18:21" x14ac:dyDescent="0.3">
      <c r="R7934" s="85">
        <f>PER_MONTH!A7926</f>
        <v>45823</v>
      </c>
      <c r="S7934" s="86">
        <f>PER_MONTH!F7926</f>
        <v>8.3333333333333329E-2</v>
      </c>
      <c r="T7934" s="102">
        <f>PER_MONTH!G7926</f>
        <v>0</v>
      </c>
      <c r="U7934" s="100">
        <f t="shared" si="124"/>
        <v>0</v>
      </c>
    </row>
    <row r="7935" spans="18:21" x14ac:dyDescent="0.3">
      <c r="R7935" s="85">
        <f>PER_MONTH!A7927</f>
        <v>45823</v>
      </c>
      <c r="S7935" s="86">
        <f>PER_MONTH!F7927</f>
        <v>0.1041666666666667</v>
      </c>
      <c r="T7935" s="102">
        <f>PER_MONTH!G7927</f>
        <v>0</v>
      </c>
      <c r="U7935" s="100">
        <f t="shared" si="124"/>
        <v>0</v>
      </c>
    </row>
    <row r="7936" spans="18:21" x14ac:dyDescent="0.3">
      <c r="R7936" s="85">
        <f>PER_MONTH!A7928</f>
        <v>45823</v>
      </c>
      <c r="S7936" s="86">
        <f>PER_MONTH!F7928</f>
        <v>0.125</v>
      </c>
      <c r="T7936" s="102">
        <f>PER_MONTH!G7928</f>
        <v>0</v>
      </c>
      <c r="U7936" s="100">
        <f t="shared" si="124"/>
        <v>0</v>
      </c>
    </row>
    <row r="7937" spans="18:21" x14ac:dyDescent="0.3">
      <c r="R7937" s="85">
        <f>PER_MONTH!A7929</f>
        <v>45823</v>
      </c>
      <c r="S7937" s="86">
        <f>PER_MONTH!F7929</f>
        <v>0.14583333333333329</v>
      </c>
      <c r="T7937" s="102">
        <f>PER_MONTH!G7929</f>
        <v>0</v>
      </c>
      <c r="U7937" s="100">
        <f t="shared" si="124"/>
        <v>0</v>
      </c>
    </row>
    <row r="7938" spans="18:21" x14ac:dyDescent="0.3">
      <c r="R7938" s="85">
        <f>PER_MONTH!A7930</f>
        <v>45823</v>
      </c>
      <c r="S7938" s="86">
        <f>PER_MONTH!F7930</f>
        <v>0.16666666666666671</v>
      </c>
      <c r="T7938" s="102">
        <f>PER_MONTH!G7930</f>
        <v>0</v>
      </c>
      <c r="U7938" s="100">
        <f t="shared" si="124"/>
        <v>0</v>
      </c>
    </row>
    <row r="7939" spans="18:21" x14ac:dyDescent="0.3">
      <c r="R7939" s="85">
        <f>PER_MONTH!A7931</f>
        <v>45823</v>
      </c>
      <c r="S7939" s="86">
        <f>PER_MONTH!F7931</f>
        <v>0.1875</v>
      </c>
      <c r="T7939" s="102">
        <f>PER_MONTH!G7931</f>
        <v>0</v>
      </c>
      <c r="U7939" s="100">
        <f t="shared" si="124"/>
        <v>0</v>
      </c>
    </row>
    <row r="7940" spans="18:21" x14ac:dyDescent="0.3">
      <c r="R7940" s="85">
        <f>PER_MONTH!A7932</f>
        <v>45823</v>
      </c>
      <c r="S7940" s="86">
        <f>PER_MONTH!F7932</f>
        <v>0.20833333333333329</v>
      </c>
      <c r="T7940" s="102">
        <f>PER_MONTH!G7932</f>
        <v>0</v>
      </c>
      <c r="U7940" s="100">
        <f t="shared" si="124"/>
        <v>0</v>
      </c>
    </row>
    <row r="7941" spans="18:21" x14ac:dyDescent="0.3">
      <c r="R7941" s="85">
        <f>PER_MONTH!A7933</f>
        <v>45823</v>
      </c>
      <c r="S7941" s="86">
        <f>PER_MONTH!F7933</f>
        <v>0.22916666666666671</v>
      </c>
      <c r="T7941" s="102">
        <f>PER_MONTH!G7933</f>
        <v>0</v>
      </c>
      <c r="U7941" s="100">
        <f t="shared" si="124"/>
        <v>0</v>
      </c>
    </row>
    <row r="7942" spans="18:21" x14ac:dyDescent="0.3">
      <c r="R7942" s="85">
        <f>PER_MONTH!A7934</f>
        <v>45823</v>
      </c>
      <c r="S7942" s="86">
        <f>PER_MONTH!F7934</f>
        <v>0.25</v>
      </c>
      <c r="T7942" s="102">
        <f>PER_MONTH!G7934</f>
        <v>0</v>
      </c>
      <c r="U7942" s="100">
        <f t="shared" si="124"/>
        <v>0</v>
      </c>
    </row>
    <row r="7943" spans="18:21" x14ac:dyDescent="0.3">
      <c r="R7943" s="85">
        <f>PER_MONTH!A7935</f>
        <v>45823</v>
      </c>
      <c r="S7943" s="86">
        <f>PER_MONTH!F7935</f>
        <v>0.27083333333333331</v>
      </c>
      <c r="T7943" s="102">
        <f>PER_MONTH!G7935</f>
        <v>0</v>
      </c>
      <c r="U7943" s="100">
        <f t="shared" si="124"/>
        <v>0</v>
      </c>
    </row>
    <row r="7944" spans="18:21" x14ac:dyDescent="0.3">
      <c r="R7944" s="85">
        <f>PER_MONTH!A7936</f>
        <v>45823</v>
      </c>
      <c r="S7944" s="86">
        <f>PER_MONTH!F7936</f>
        <v>0.29166666666666669</v>
      </c>
      <c r="T7944" s="102">
        <f>PER_MONTH!G7936</f>
        <v>0</v>
      </c>
      <c r="U7944" s="100">
        <f t="shared" si="124"/>
        <v>0</v>
      </c>
    </row>
    <row r="7945" spans="18:21" x14ac:dyDescent="0.3">
      <c r="R7945" s="85">
        <f>PER_MONTH!A7937</f>
        <v>45823</v>
      </c>
      <c r="S7945" s="86">
        <f>PER_MONTH!F7937</f>
        <v>0.3125</v>
      </c>
      <c r="T7945" s="102">
        <f>PER_MONTH!G7937</f>
        <v>0</v>
      </c>
      <c r="U7945" s="100">
        <f t="shared" si="124"/>
        <v>0</v>
      </c>
    </row>
    <row r="7946" spans="18:21" x14ac:dyDescent="0.3">
      <c r="R7946" s="85">
        <f>PER_MONTH!A7938</f>
        <v>45823</v>
      </c>
      <c r="S7946" s="86">
        <f>PER_MONTH!F7938</f>
        <v>0.33333333333333331</v>
      </c>
      <c r="T7946" s="102">
        <f>PER_MONTH!G7938</f>
        <v>0</v>
      </c>
      <c r="U7946" s="100">
        <f t="shared" si="124"/>
        <v>0</v>
      </c>
    </row>
    <row r="7947" spans="18:21" x14ac:dyDescent="0.3">
      <c r="R7947" s="85">
        <f>PER_MONTH!A7939</f>
        <v>45823</v>
      </c>
      <c r="S7947" s="86">
        <f>PER_MONTH!F7939</f>
        <v>0.35416666666666669</v>
      </c>
      <c r="T7947" s="102">
        <f>PER_MONTH!G7939</f>
        <v>0</v>
      </c>
      <c r="U7947" s="100">
        <f t="shared" si="124"/>
        <v>0</v>
      </c>
    </row>
    <row r="7948" spans="18:21" x14ac:dyDescent="0.3">
      <c r="R7948" s="85">
        <f>PER_MONTH!A7940</f>
        <v>45823</v>
      </c>
      <c r="S7948" s="86">
        <f>PER_MONTH!F7940</f>
        <v>0.375</v>
      </c>
      <c r="T7948" s="102">
        <f>PER_MONTH!G7940</f>
        <v>0</v>
      </c>
      <c r="U7948" s="100">
        <f t="shared" ref="U7948:U8011" si="125">T7948/0.5</f>
        <v>0</v>
      </c>
    </row>
    <row r="7949" spans="18:21" x14ac:dyDescent="0.3">
      <c r="R7949" s="85">
        <f>PER_MONTH!A7941</f>
        <v>45823</v>
      </c>
      <c r="S7949" s="86">
        <f>PER_MONTH!F7941</f>
        <v>0.39583333333333331</v>
      </c>
      <c r="T7949" s="102">
        <f>PER_MONTH!G7941</f>
        <v>0</v>
      </c>
      <c r="U7949" s="100">
        <f t="shared" si="125"/>
        <v>0</v>
      </c>
    </row>
    <row r="7950" spans="18:21" x14ac:dyDescent="0.3">
      <c r="R7950" s="85">
        <f>PER_MONTH!A7942</f>
        <v>45823</v>
      </c>
      <c r="S7950" s="86">
        <f>PER_MONTH!F7942</f>
        <v>0.41666666666666669</v>
      </c>
      <c r="T7950" s="102">
        <f>PER_MONTH!G7942</f>
        <v>0</v>
      </c>
      <c r="U7950" s="100">
        <f t="shared" si="125"/>
        <v>0</v>
      </c>
    </row>
    <row r="7951" spans="18:21" x14ac:dyDescent="0.3">
      <c r="R7951" s="85">
        <f>PER_MONTH!A7943</f>
        <v>45823</v>
      </c>
      <c r="S7951" s="86">
        <f>PER_MONTH!F7943</f>
        <v>0.4375</v>
      </c>
      <c r="T7951" s="102">
        <f>PER_MONTH!G7943</f>
        <v>0</v>
      </c>
      <c r="U7951" s="100">
        <f t="shared" si="125"/>
        <v>0</v>
      </c>
    </row>
    <row r="7952" spans="18:21" x14ac:dyDescent="0.3">
      <c r="R7952" s="85">
        <f>PER_MONTH!A7944</f>
        <v>45823</v>
      </c>
      <c r="S7952" s="86">
        <f>PER_MONTH!F7944</f>
        <v>0.45833333333333331</v>
      </c>
      <c r="T7952" s="102">
        <f>PER_MONTH!G7944</f>
        <v>0</v>
      </c>
      <c r="U7952" s="100">
        <f t="shared" si="125"/>
        <v>0</v>
      </c>
    </row>
    <row r="7953" spans="18:21" x14ac:dyDescent="0.3">
      <c r="R7953" s="85">
        <f>PER_MONTH!A7945</f>
        <v>45823</v>
      </c>
      <c r="S7953" s="86">
        <f>PER_MONTH!F7945</f>
        <v>0.47916666666666669</v>
      </c>
      <c r="T7953" s="102">
        <f>PER_MONTH!G7945</f>
        <v>0</v>
      </c>
      <c r="U7953" s="100">
        <f t="shared" si="125"/>
        <v>0</v>
      </c>
    </row>
    <row r="7954" spans="18:21" x14ac:dyDescent="0.3">
      <c r="R7954" s="85">
        <f>PER_MONTH!A7946</f>
        <v>45823</v>
      </c>
      <c r="S7954" s="86">
        <f>PER_MONTH!F7946</f>
        <v>0.5</v>
      </c>
      <c r="T7954" s="102">
        <f>PER_MONTH!G7946</f>
        <v>0</v>
      </c>
      <c r="U7954" s="100">
        <f t="shared" si="125"/>
        <v>0</v>
      </c>
    </row>
    <row r="7955" spans="18:21" x14ac:dyDescent="0.3">
      <c r="R7955" s="85">
        <f>PER_MONTH!A7947</f>
        <v>45823</v>
      </c>
      <c r="S7955" s="86">
        <f>PER_MONTH!F7947</f>
        <v>0.52083333333333337</v>
      </c>
      <c r="T7955" s="102">
        <f>PER_MONTH!G7947</f>
        <v>0</v>
      </c>
      <c r="U7955" s="100">
        <f t="shared" si="125"/>
        <v>0</v>
      </c>
    </row>
    <row r="7956" spans="18:21" x14ac:dyDescent="0.3">
      <c r="R7956" s="85">
        <f>PER_MONTH!A7948</f>
        <v>45823</v>
      </c>
      <c r="S7956" s="86">
        <f>PER_MONTH!F7948</f>
        <v>0.54166666666666663</v>
      </c>
      <c r="T7956" s="102">
        <f>PER_MONTH!G7948</f>
        <v>0</v>
      </c>
      <c r="U7956" s="100">
        <f t="shared" si="125"/>
        <v>0</v>
      </c>
    </row>
    <row r="7957" spans="18:21" x14ac:dyDescent="0.3">
      <c r="R7957" s="85">
        <f>PER_MONTH!A7949</f>
        <v>45823</v>
      </c>
      <c r="S7957" s="86">
        <f>PER_MONTH!F7949</f>
        <v>0.5625</v>
      </c>
      <c r="T7957" s="102">
        <f>PER_MONTH!G7949</f>
        <v>0</v>
      </c>
      <c r="U7957" s="100">
        <f t="shared" si="125"/>
        <v>0</v>
      </c>
    </row>
    <row r="7958" spans="18:21" x14ac:dyDescent="0.3">
      <c r="R7958" s="85">
        <f>PER_MONTH!A7950</f>
        <v>45823</v>
      </c>
      <c r="S7958" s="86">
        <f>PER_MONTH!F7950</f>
        <v>0.58333333333333337</v>
      </c>
      <c r="T7958" s="102">
        <f>PER_MONTH!G7950</f>
        <v>0</v>
      </c>
      <c r="U7958" s="100">
        <f t="shared" si="125"/>
        <v>0</v>
      </c>
    </row>
    <row r="7959" spans="18:21" x14ac:dyDescent="0.3">
      <c r="R7959" s="85">
        <f>PER_MONTH!A7951</f>
        <v>45823</v>
      </c>
      <c r="S7959" s="86">
        <f>PER_MONTH!F7951</f>
        <v>0.60416666666666663</v>
      </c>
      <c r="T7959" s="102">
        <f>PER_MONTH!G7951</f>
        <v>0</v>
      </c>
      <c r="U7959" s="100">
        <f t="shared" si="125"/>
        <v>0</v>
      </c>
    </row>
    <row r="7960" spans="18:21" x14ac:dyDescent="0.3">
      <c r="R7960" s="85">
        <f>PER_MONTH!A7952</f>
        <v>45823</v>
      </c>
      <c r="S7960" s="86">
        <f>PER_MONTH!F7952</f>
        <v>0.625</v>
      </c>
      <c r="T7960" s="102">
        <f>PER_MONTH!G7952</f>
        <v>0</v>
      </c>
      <c r="U7960" s="100">
        <f t="shared" si="125"/>
        <v>0</v>
      </c>
    </row>
    <row r="7961" spans="18:21" x14ac:dyDescent="0.3">
      <c r="R7961" s="85">
        <f>PER_MONTH!A7953</f>
        <v>45823</v>
      </c>
      <c r="S7961" s="86">
        <f>PER_MONTH!F7953</f>
        <v>0.64583333333333337</v>
      </c>
      <c r="T7961" s="102">
        <f>PER_MONTH!G7953</f>
        <v>0</v>
      </c>
      <c r="U7961" s="100">
        <f t="shared" si="125"/>
        <v>0</v>
      </c>
    </row>
    <row r="7962" spans="18:21" x14ac:dyDescent="0.3">
      <c r="R7962" s="85">
        <f>PER_MONTH!A7954</f>
        <v>45823</v>
      </c>
      <c r="S7962" s="86">
        <f>PER_MONTH!F7954</f>
        <v>0.66666666666666663</v>
      </c>
      <c r="T7962" s="102">
        <f>PER_MONTH!G7954</f>
        <v>0</v>
      </c>
      <c r="U7962" s="100">
        <f t="shared" si="125"/>
        <v>0</v>
      </c>
    </row>
    <row r="7963" spans="18:21" x14ac:dyDescent="0.3">
      <c r="R7963" s="85">
        <f>PER_MONTH!A7955</f>
        <v>45823</v>
      </c>
      <c r="S7963" s="86">
        <f>PER_MONTH!F7955</f>
        <v>0.6875</v>
      </c>
      <c r="T7963" s="102">
        <f>PER_MONTH!G7955</f>
        <v>0</v>
      </c>
      <c r="U7963" s="100">
        <f t="shared" si="125"/>
        <v>0</v>
      </c>
    </row>
    <row r="7964" spans="18:21" x14ac:dyDescent="0.3">
      <c r="R7964" s="85">
        <f>PER_MONTH!A7956</f>
        <v>45823</v>
      </c>
      <c r="S7964" s="86">
        <f>PER_MONTH!F7956</f>
        <v>0.70833333333333337</v>
      </c>
      <c r="T7964" s="102">
        <f>PER_MONTH!G7956</f>
        <v>0</v>
      </c>
      <c r="U7964" s="100">
        <f t="shared" si="125"/>
        <v>0</v>
      </c>
    </row>
    <row r="7965" spans="18:21" x14ac:dyDescent="0.3">
      <c r="R7965" s="85">
        <f>PER_MONTH!A7957</f>
        <v>45823</v>
      </c>
      <c r="S7965" s="86">
        <f>PER_MONTH!F7957</f>
        <v>0.72916666666666663</v>
      </c>
      <c r="T7965" s="102">
        <f>PER_MONTH!G7957</f>
        <v>0</v>
      </c>
      <c r="U7965" s="100">
        <f t="shared" si="125"/>
        <v>0</v>
      </c>
    </row>
    <row r="7966" spans="18:21" x14ac:dyDescent="0.3">
      <c r="R7966" s="85">
        <f>PER_MONTH!A7958</f>
        <v>45823</v>
      </c>
      <c r="S7966" s="86">
        <f>PER_MONTH!F7958</f>
        <v>0.75</v>
      </c>
      <c r="T7966" s="102">
        <f>PER_MONTH!G7958</f>
        <v>0</v>
      </c>
      <c r="U7966" s="100">
        <f t="shared" si="125"/>
        <v>0</v>
      </c>
    </row>
    <row r="7967" spans="18:21" x14ac:dyDescent="0.3">
      <c r="R7967" s="85">
        <f>PER_MONTH!A7959</f>
        <v>45823</v>
      </c>
      <c r="S7967" s="86">
        <f>PER_MONTH!F7959</f>
        <v>0.77083333333333337</v>
      </c>
      <c r="T7967" s="102">
        <f>PER_MONTH!G7959</f>
        <v>0</v>
      </c>
      <c r="U7967" s="100">
        <f t="shared" si="125"/>
        <v>0</v>
      </c>
    </row>
    <row r="7968" spans="18:21" x14ac:dyDescent="0.3">
      <c r="R7968" s="85">
        <f>PER_MONTH!A7960</f>
        <v>45823</v>
      </c>
      <c r="S7968" s="86">
        <f>PER_MONTH!F7960</f>
        <v>0.79166666666666663</v>
      </c>
      <c r="T7968" s="102">
        <f>PER_MONTH!G7960</f>
        <v>0</v>
      </c>
      <c r="U7968" s="100">
        <f t="shared" si="125"/>
        <v>0</v>
      </c>
    </row>
    <row r="7969" spans="18:21" x14ac:dyDescent="0.3">
      <c r="R7969" s="85">
        <f>PER_MONTH!A7961</f>
        <v>45823</v>
      </c>
      <c r="S7969" s="86">
        <f>PER_MONTH!F7961</f>
        <v>0.8125</v>
      </c>
      <c r="T7969" s="102">
        <f>PER_MONTH!G7961</f>
        <v>0</v>
      </c>
      <c r="U7969" s="100">
        <f t="shared" si="125"/>
        <v>0</v>
      </c>
    </row>
    <row r="7970" spans="18:21" x14ac:dyDescent="0.3">
      <c r="R7970" s="85">
        <f>PER_MONTH!A7962</f>
        <v>45823</v>
      </c>
      <c r="S7970" s="86">
        <f>PER_MONTH!F7962</f>
        <v>0.83333333333333337</v>
      </c>
      <c r="T7970" s="102">
        <f>PER_MONTH!G7962</f>
        <v>0</v>
      </c>
      <c r="U7970" s="100">
        <f t="shared" si="125"/>
        <v>0</v>
      </c>
    </row>
    <row r="7971" spans="18:21" x14ac:dyDescent="0.3">
      <c r="R7971" s="85">
        <f>PER_MONTH!A7963</f>
        <v>45823</v>
      </c>
      <c r="S7971" s="86">
        <f>PER_MONTH!F7963</f>
        <v>0.85416666666666663</v>
      </c>
      <c r="T7971" s="102">
        <f>PER_MONTH!G7963</f>
        <v>0</v>
      </c>
      <c r="U7971" s="100">
        <f t="shared" si="125"/>
        <v>0</v>
      </c>
    </row>
    <row r="7972" spans="18:21" x14ac:dyDescent="0.3">
      <c r="R7972" s="85">
        <f>PER_MONTH!A7964</f>
        <v>45823</v>
      </c>
      <c r="S7972" s="86">
        <f>PER_MONTH!F7964</f>
        <v>0.875</v>
      </c>
      <c r="T7972" s="102">
        <f>PER_MONTH!G7964</f>
        <v>0</v>
      </c>
      <c r="U7972" s="100">
        <f t="shared" si="125"/>
        <v>0</v>
      </c>
    </row>
    <row r="7973" spans="18:21" x14ac:dyDescent="0.3">
      <c r="R7973" s="85">
        <f>PER_MONTH!A7965</f>
        <v>45823</v>
      </c>
      <c r="S7973" s="86">
        <f>PER_MONTH!F7965</f>
        <v>0.89583333333333337</v>
      </c>
      <c r="T7973" s="102">
        <f>PER_MONTH!G7965</f>
        <v>0</v>
      </c>
      <c r="U7973" s="100">
        <f t="shared" si="125"/>
        <v>0</v>
      </c>
    </row>
    <row r="7974" spans="18:21" x14ac:dyDescent="0.3">
      <c r="R7974" s="85">
        <f>PER_MONTH!A7966</f>
        <v>45823</v>
      </c>
      <c r="S7974" s="86">
        <f>PER_MONTH!F7966</f>
        <v>0.91666666666666663</v>
      </c>
      <c r="T7974" s="102">
        <f>PER_MONTH!G7966</f>
        <v>0</v>
      </c>
      <c r="U7974" s="100">
        <f t="shared" si="125"/>
        <v>0</v>
      </c>
    </row>
    <row r="7975" spans="18:21" x14ac:dyDescent="0.3">
      <c r="R7975" s="85">
        <f>PER_MONTH!A7967</f>
        <v>45823</v>
      </c>
      <c r="S7975" s="86">
        <f>PER_MONTH!F7967</f>
        <v>0.9375</v>
      </c>
      <c r="T7975" s="102">
        <f>PER_MONTH!G7967</f>
        <v>0</v>
      </c>
      <c r="U7975" s="100">
        <f t="shared" si="125"/>
        <v>0</v>
      </c>
    </row>
    <row r="7976" spans="18:21" x14ac:dyDescent="0.3">
      <c r="R7976" s="85">
        <f>PER_MONTH!A7968</f>
        <v>45823</v>
      </c>
      <c r="S7976" s="86">
        <f>PER_MONTH!F7968</f>
        <v>0.95833333333333337</v>
      </c>
      <c r="T7976" s="102">
        <f>PER_MONTH!G7968</f>
        <v>0</v>
      </c>
      <c r="U7976" s="100">
        <f t="shared" si="125"/>
        <v>0</v>
      </c>
    </row>
    <row r="7977" spans="18:21" x14ac:dyDescent="0.3">
      <c r="R7977" s="85">
        <f>PER_MONTH!A7969</f>
        <v>45823</v>
      </c>
      <c r="S7977" s="86">
        <f>PER_MONTH!F7969</f>
        <v>0.97916666666666663</v>
      </c>
      <c r="T7977" s="102">
        <f>PER_MONTH!G7969</f>
        <v>0</v>
      </c>
      <c r="U7977" s="100">
        <f t="shared" si="125"/>
        <v>0</v>
      </c>
    </row>
    <row r="7978" spans="18:21" x14ac:dyDescent="0.3">
      <c r="R7978" s="85">
        <f>PER_MONTH!A7970</f>
        <v>45824</v>
      </c>
      <c r="S7978" s="86">
        <f>PER_MONTH!F7970</f>
        <v>0</v>
      </c>
      <c r="T7978" s="102">
        <f>PER_MONTH!G7970</f>
        <v>0</v>
      </c>
      <c r="U7978" s="100">
        <f t="shared" si="125"/>
        <v>0</v>
      </c>
    </row>
    <row r="7979" spans="18:21" x14ac:dyDescent="0.3">
      <c r="R7979" s="85">
        <f>PER_MONTH!A7971</f>
        <v>45824</v>
      </c>
      <c r="S7979" s="86">
        <f>PER_MONTH!F7971</f>
        <v>2.0833333333333329E-2</v>
      </c>
      <c r="T7979" s="102">
        <f>PER_MONTH!G7971</f>
        <v>0</v>
      </c>
      <c r="U7979" s="100">
        <f t="shared" si="125"/>
        <v>0</v>
      </c>
    </row>
    <row r="7980" spans="18:21" x14ac:dyDescent="0.3">
      <c r="R7980" s="85">
        <f>PER_MONTH!A7972</f>
        <v>45824</v>
      </c>
      <c r="S7980" s="86">
        <f>PER_MONTH!F7972</f>
        <v>4.1666666666666657E-2</v>
      </c>
      <c r="T7980" s="102">
        <f>PER_MONTH!G7972</f>
        <v>0</v>
      </c>
      <c r="U7980" s="100">
        <f t="shared" si="125"/>
        <v>0</v>
      </c>
    </row>
    <row r="7981" spans="18:21" x14ac:dyDescent="0.3">
      <c r="R7981" s="85">
        <f>PER_MONTH!A7973</f>
        <v>45824</v>
      </c>
      <c r="S7981" s="86">
        <f>PER_MONTH!F7973</f>
        <v>6.25E-2</v>
      </c>
      <c r="T7981" s="102">
        <f>PER_MONTH!G7973</f>
        <v>0</v>
      </c>
      <c r="U7981" s="100">
        <f t="shared" si="125"/>
        <v>0</v>
      </c>
    </row>
    <row r="7982" spans="18:21" x14ac:dyDescent="0.3">
      <c r="R7982" s="85">
        <f>PER_MONTH!A7974</f>
        <v>45824</v>
      </c>
      <c r="S7982" s="86">
        <f>PER_MONTH!F7974</f>
        <v>8.3333333333333329E-2</v>
      </c>
      <c r="T7982" s="102">
        <f>PER_MONTH!G7974</f>
        <v>0</v>
      </c>
      <c r="U7982" s="100">
        <f t="shared" si="125"/>
        <v>0</v>
      </c>
    </row>
    <row r="7983" spans="18:21" x14ac:dyDescent="0.3">
      <c r="R7983" s="85">
        <f>PER_MONTH!A7975</f>
        <v>45824</v>
      </c>
      <c r="S7983" s="86">
        <f>PER_MONTH!F7975</f>
        <v>0.1041666666666667</v>
      </c>
      <c r="T7983" s="102">
        <f>PER_MONTH!G7975</f>
        <v>0</v>
      </c>
      <c r="U7983" s="100">
        <f t="shared" si="125"/>
        <v>0</v>
      </c>
    </row>
    <row r="7984" spans="18:21" x14ac:dyDescent="0.3">
      <c r="R7984" s="85">
        <f>PER_MONTH!A7976</f>
        <v>45824</v>
      </c>
      <c r="S7984" s="86">
        <f>PER_MONTH!F7976</f>
        <v>0.125</v>
      </c>
      <c r="T7984" s="102">
        <f>PER_MONTH!G7976</f>
        <v>0</v>
      </c>
      <c r="U7984" s="100">
        <f t="shared" si="125"/>
        <v>0</v>
      </c>
    </row>
    <row r="7985" spans="18:21" x14ac:dyDescent="0.3">
      <c r="R7985" s="85">
        <f>PER_MONTH!A7977</f>
        <v>45824</v>
      </c>
      <c r="S7985" s="86">
        <f>PER_MONTH!F7977</f>
        <v>0.14583333333333329</v>
      </c>
      <c r="T7985" s="102">
        <f>PER_MONTH!G7977</f>
        <v>0</v>
      </c>
      <c r="U7985" s="100">
        <f t="shared" si="125"/>
        <v>0</v>
      </c>
    </row>
    <row r="7986" spans="18:21" x14ac:dyDescent="0.3">
      <c r="R7986" s="85">
        <f>PER_MONTH!A7978</f>
        <v>45824</v>
      </c>
      <c r="S7986" s="86">
        <f>PER_MONTH!F7978</f>
        <v>0.16666666666666671</v>
      </c>
      <c r="T7986" s="102">
        <f>PER_MONTH!G7978</f>
        <v>0</v>
      </c>
      <c r="U7986" s="100">
        <f t="shared" si="125"/>
        <v>0</v>
      </c>
    </row>
    <row r="7987" spans="18:21" x14ac:dyDescent="0.3">
      <c r="R7987" s="85">
        <f>PER_MONTH!A7979</f>
        <v>45824</v>
      </c>
      <c r="S7987" s="86">
        <f>PER_MONTH!F7979</f>
        <v>0.1875</v>
      </c>
      <c r="T7987" s="102">
        <f>PER_MONTH!G7979</f>
        <v>0</v>
      </c>
      <c r="U7987" s="100">
        <f t="shared" si="125"/>
        <v>0</v>
      </c>
    </row>
    <row r="7988" spans="18:21" x14ac:dyDescent="0.3">
      <c r="R7988" s="85">
        <f>PER_MONTH!A7980</f>
        <v>45824</v>
      </c>
      <c r="S7988" s="86">
        <f>PER_MONTH!F7980</f>
        <v>0.20833333333333329</v>
      </c>
      <c r="T7988" s="102">
        <f>PER_MONTH!G7980</f>
        <v>0</v>
      </c>
      <c r="U7988" s="100">
        <f t="shared" si="125"/>
        <v>0</v>
      </c>
    </row>
    <row r="7989" spans="18:21" x14ac:dyDescent="0.3">
      <c r="R7989" s="85">
        <f>PER_MONTH!A7981</f>
        <v>45824</v>
      </c>
      <c r="S7989" s="86">
        <f>PER_MONTH!F7981</f>
        <v>0.22916666666666671</v>
      </c>
      <c r="T7989" s="102">
        <f>PER_MONTH!G7981</f>
        <v>0</v>
      </c>
      <c r="U7989" s="100">
        <f t="shared" si="125"/>
        <v>0</v>
      </c>
    </row>
    <row r="7990" spans="18:21" x14ac:dyDescent="0.3">
      <c r="R7990" s="85">
        <f>PER_MONTH!A7982</f>
        <v>45824</v>
      </c>
      <c r="S7990" s="86">
        <f>PER_MONTH!F7982</f>
        <v>0.25</v>
      </c>
      <c r="T7990" s="102">
        <f>PER_MONTH!G7982</f>
        <v>0</v>
      </c>
      <c r="U7990" s="100">
        <f t="shared" si="125"/>
        <v>0</v>
      </c>
    </row>
    <row r="7991" spans="18:21" x14ac:dyDescent="0.3">
      <c r="R7991" s="85">
        <f>PER_MONTH!A7983</f>
        <v>45824</v>
      </c>
      <c r="S7991" s="86">
        <f>PER_MONTH!F7983</f>
        <v>0.27083333333333331</v>
      </c>
      <c r="T7991" s="102">
        <f>PER_MONTH!G7983</f>
        <v>0</v>
      </c>
      <c r="U7991" s="100">
        <f t="shared" si="125"/>
        <v>0</v>
      </c>
    </row>
    <row r="7992" spans="18:21" x14ac:dyDescent="0.3">
      <c r="R7992" s="85">
        <f>PER_MONTH!A7984</f>
        <v>45824</v>
      </c>
      <c r="S7992" s="86">
        <f>PER_MONTH!F7984</f>
        <v>0.29166666666666669</v>
      </c>
      <c r="T7992" s="102">
        <f>PER_MONTH!G7984</f>
        <v>0</v>
      </c>
      <c r="U7992" s="100">
        <f t="shared" si="125"/>
        <v>0</v>
      </c>
    </row>
    <row r="7993" spans="18:21" x14ac:dyDescent="0.3">
      <c r="R7993" s="85">
        <f>PER_MONTH!A7985</f>
        <v>45824</v>
      </c>
      <c r="S7993" s="86">
        <f>PER_MONTH!F7985</f>
        <v>0.3125</v>
      </c>
      <c r="T7993" s="102">
        <f>PER_MONTH!G7985</f>
        <v>0</v>
      </c>
      <c r="U7993" s="100">
        <f t="shared" si="125"/>
        <v>0</v>
      </c>
    </row>
    <row r="7994" spans="18:21" x14ac:dyDescent="0.3">
      <c r="R7994" s="85">
        <f>PER_MONTH!A7986</f>
        <v>45824</v>
      </c>
      <c r="S7994" s="86">
        <f>PER_MONTH!F7986</f>
        <v>0.33333333333333331</v>
      </c>
      <c r="T7994" s="102">
        <f>PER_MONTH!G7986</f>
        <v>0</v>
      </c>
      <c r="U7994" s="100">
        <f t="shared" si="125"/>
        <v>0</v>
      </c>
    </row>
    <row r="7995" spans="18:21" x14ac:dyDescent="0.3">
      <c r="R7995" s="85">
        <f>PER_MONTH!A7987</f>
        <v>45824</v>
      </c>
      <c r="S7995" s="86">
        <f>PER_MONTH!F7987</f>
        <v>0.35416666666666669</v>
      </c>
      <c r="T7995" s="102">
        <f>PER_MONTH!G7987</f>
        <v>0</v>
      </c>
      <c r="U7995" s="100">
        <f t="shared" si="125"/>
        <v>0</v>
      </c>
    </row>
    <row r="7996" spans="18:21" x14ac:dyDescent="0.3">
      <c r="R7996" s="85">
        <f>PER_MONTH!A7988</f>
        <v>45824</v>
      </c>
      <c r="S7996" s="86">
        <f>PER_MONTH!F7988</f>
        <v>0.375</v>
      </c>
      <c r="T7996" s="102">
        <f>PER_MONTH!G7988</f>
        <v>0</v>
      </c>
      <c r="U7996" s="100">
        <f t="shared" si="125"/>
        <v>0</v>
      </c>
    </row>
    <row r="7997" spans="18:21" x14ac:dyDescent="0.3">
      <c r="R7997" s="85">
        <f>PER_MONTH!A7989</f>
        <v>45824</v>
      </c>
      <c r="S7997" s="86">
        <f>PER_MONTH!F7989</f>
        <v>0.39583333333333331</v>
      </c>
      <c r="T7997" s="102">
        <f>PER_MONTH!G7989</f>
        <v>0</v>
      </c>
      <c r="U7997" s="100">
        <f t="shared" si="125"/>
        <v>0</v>
      </c>
    </row>
    <row r="7998" spans="18:21" x14ac:dyDescent="0.3">
      <c r="R7998" s="85">
        <f>PER_MONTH!A7990</f>
        <v>45824</v>
      </c>
      <c r="S7998" s="86">
        <f>PER_MONTH!F7990</f>
        <v>0.41666666666666669</v>
      </c>
      <c r="T7998" s="102">
        <f>PER_MONTH!G7990</f>
        <v>0</v>
      </c>
      <c r="U7998" s="100">
        <f t="shared" si="125"/>
        <v>0</v>
      </c>
    </row>
    <row r="7999" spans="18:21" x14ac:dyDescent="0.3">
      <c r="R7999" s="85">
        <f>PER_MONTH!A7991</f>
        <v>45824</v>
      </c>
      <c r="S7999" s="86">
        <f>PER_MONTH!F7991</f>
        <v>0.4375</v>
      </c>
      <c r="T7999" s="102">
        <f>PER_MONTH!G7991</f>
        <v>0</v>
      </c>
      <c r="U7999" s="100">
        <f t="shared" si="125"/>
        <v>0</v>
      </c>
    </row>
    <row r="8000" spans="18:21" x14ac:dyDescent="0.3">
      <c r="R8000" s="85">
        <f>PER_MONTH!A7992</f>
        <v>45824</v>
      </c>
      <c r="S8000" s="86">
        <f>PER_MONTH!F7992</f>
        <v>0.45833333333333331</v>
      </c>
      <c r="T8000" s="102">
        <f>PER_MONTH!G7992</f>
        <v>0</v>
      </c>
      <c r="U8000" s="100">
        <f t="shared" si="125"/>
        <v>0</v>
      </c>
    </row>
    <row r="8001" spans="18:21" x14ac:dyDescent="0.3">
      <c r="R8001" s="85">
        <f>PER_MONTH!A7993</f>
        <v>45824</v>
      </c>
      <c r="S8001" s="86">
        <f>PER_MONTH!F7993</f>
        <v>0.47916666666666669</v>
      </c>
      <c r="T8001" s="102">
        <f>PER_MONTH!G7993</f>
        <v>0</v>
      </c>
      <c r="U8001" s="100">
        <f t="shared" si="125"/>
        <v>0</v>
      </c>
    </row>
    <row r="8002" spans="18:21" x14ac:dyDescent="0.3">
      <c r="R8002" s="85">
        <f>PER_MONTH!A7994</f>
        <v>45824</v>
      </c>
      <c r="S8002" s="86">
        <f>PER_MONTH!F7994</f>
        <v>0.5</v>
      </c>
      <c r="T8002" s="102">
        <f>PER_MONTH!G7994</f>
        <v>0</v>
      </c>
      <c r="U8002" s="100">
        <f t="shared" si="125"/>
        <v>0</v>
      </c>
    </row>
    <row r="8003" spans="18:21" x14ac:dyDescent="0.3">
      <c r="R8003" s="85">
        <f>PER_MONTH!A7995</f>
        <v>45824</v>
      </c>
      <c r="S8003" s="86">
        <f>PER_MONTH!F7995</f>
        <v>0.52083333333333337</v>
      </c>
      <c r="T8003" s="102">
        <f>PER_MONTH!G7995</f>
        <v>0</v>
      </c>
      <c r="U8003" s="100">
        <f t="shared" si="125"/>
        <v>0</v>
      </c>
    </row>
    <row r="8004" spans="18:21" x14ac:dyDescent="0.3">
      <c r="R8004" s="85">
        <f>PER_MONTH!A7996</f>
        <v>45824</v>
      </c>
      <c r="S8004" s="86">
        <f>PER_MONTH!F7996</f>
        <v>0.54166666666666663</v>
      </c>
      <c r="T8004" s="102">
        <f>PER_MONTH!G7996</f>
        <v>0</v>
      </c>
      <c r="U8004" s="100">
        <f t="shared" si="125"/>
        <v>0</v>
      </c>
    </row>
    <row r="8005" spans="18:21" x14ac:dyDescent="0.3">
      <c r="R8005" s="85">
        <f>PER_MONTH!A7997</f>
        <v>45824</v>
      </c>
      <c r="S8005" s="86">
        <f>PER_MONTH!F7997</f>
        <v>0.5625</v>
      </c>
      <c r="T8005" s="102">
        <f>PER_MONTH!G7997</f>
        <v>0</v>
      </c>
      <c r="U8005" s="100">
        <f t="shared" si="125"/>
        <v>0</v>
      </c>
    </row>
    <row r="8006" spans="18:21" x14ac:dyDescent="0.3">
      <c r="R8006" s="85">
        <f>PER_MONTH!A7998</f>
        <v>45824</v>
      </c>
      <c r="S8006" s="86">
        <f>PER_MONTH!F7998</f>
        <v>0.58333333333333337</v>
      </c>
      <c r="T8006" s="102">
        <f>PER_MONTH!G7998</f>
        <v>0</v>
      </c>
      <c r="U8006" s="100">
        <f t="shared" si="125"/>
        <v>0</v>
      </c>
    </row>
    <row r="8007" spans="18:21" x14ac:dyDescent="0.3">
      <c r="R8007" s="85">
        <f>PER_MONTH!A7999</f>
        <v>45824</v>
      </c>
      <c r="S8007" s="86">
        <f>PER_MONTH!F7999</f>
        <v>0.60416666666666663</v>
      </c>
      <c r="T8007" s="102">
        <f>PER_MONTH!G7999</f>
        <v>0</v>
      </c>
      <c r="U8007" s="100">
        <f t="shared" si="125"/>
        <v>0</v>
      </c>
    </row>
    <row r="8008" spans="18:21" x14ac:dyDescent="0.3">
      <c r="R8008" s="85">
        <f>PER_MONTH!A8000</f>
        <v>45824</v>
      </c>
      <c r="S8008" s="86">
        <f>PER_MONTH!F8000</f>
        <v>0.625</v>
      </c>
      <c r="T8008" s="102">
        <f>PER_MONTH!G8000</f>
        <v>0</v>
      </c>
      <c r="U8008" s="100">
        <f t="shared" si="125"/>
        <v>0</v>
      </c>
    </row>
    <row r="8009" spans="18:21" x14ac:dyDescent="0.3">
      <c r="R8009" s="85">
        <f>PER_MONTH!A8001</f>
        <v>45824</v>
      </c>
      <c r="S8009" s="86">
        <f>PER_MONTH!F8001</f>
        <v>0.64583333333333337</v>
      </c>
      <c r="T8009" s="102">
        <f>PER_MONTH!G8001</f>
        <v>0</v>
      </c>
      <c r="U8009" s="100">
        <f t="shared" si="125"/>
        <v>0</v>
      </c>
    </row>
    <row r="8010" spans="18:21" x14ac:dyDescent="0.3">
      <c r="R8010" s="85">
        <f>PER_MONTH!A8002</f>
        <v>45824</v>
      </c>
      <c r="S8010" s="86">
        <f>PER_MONTH!F8002</f>
        <v>0.66666666666666663</v>
      </c>
      <c r="T8010" s="102">
        <f>PER_MONTH!G8002</f>
        <v>0</v>
      </c>
      <c r="U8010" s="100">
        <f t="shared" si="125"/>
        <v>0</v>
      </c>
    </row>
    <row r="8011" spans="18:21" x14ac:dyDescent="0.3">
      <c r="R8011" s="85">
        <f>PER_MONTH!A8003</f>
        <v>45824</v>
      </c>
      <c r="S8011" s="86">
        <f>PER_MONTH!F8003</f>
        <v>0.6875</v>
      </c>
      <c r="T8011" s="102">
        <f>PER_MONTH!G8003</f>
        <v>0</v>
      </c>
      <c r="U8011" s="100">
        <f t="shared" si="125"/>
        <v>0</v>
      </c>
    </row>
    <row r="8012" spans="18:21" x14ac:dyDescent="0.3">
      <c r="R8012" s="85">
        <f>PER_MONTH!A8004</f>
        <v>45824</v>
      </c>
      <c r="S8012" s="86">
        <f>PER_MONTH!F8004</f>
        <v>0.70833333333333337</v>
      </c>
      <c r="T8012" s="102">
        <f>PER_MONTH!G8004</f>
        <v>0</v>
      </c>
      <c r="U8012" s="100">
        <f t="shared" ref="U8012:U8075" si="126">T8012/0.5</f>
        <v>0</v>
      </c>
    </row>
    <row r="8013" spans="18:21" x14ac:dyDescent="0.3">
      <c r="R8013" s="85">
        <f>PER_MONTH!A8005</f>
        <v>45824</v>
      </c>
      <c r="S8013" s="86">
        <f>PER_MONTH!F8005</f>
        <v>0.72916666666666663</v>
      </c>
      <c r="T8013" s="102">
        <f>PER_MONTH!G8005</f>
        <v>0</v>
      </c>
      <c r="U8013" s="100">
        <f t="shared" si="126"/>
        <v>0</v>
      </c>
    </row>
    <row r="8014" spans="18:21" x14ac:dyDescent="0.3">
      <c r="R8014" s="85">
        <f>PER_MONTH!A8006</f>
        <v>45824</v>
      </c>
      <c r="S8014" s="86">
        <f>PER_MONTH!F8006</f>
        <v>0.75</v>
      </c>
      <c r="T8014" s="102">
        <f>PER_MONTH!G8006</f>
        <v>0</v>
      </c>
      <c r="U8014" s="100">
        <f t="shared" si="126"/>
        <v>0</v>
      </c>
    </row>
    <row r="8015" spans="18:21" x14ac:dyDescent="0.3">
      <c r="R8015" s="85">
        <f>PER_MONTH!A8007</f>
        <v>45824</v>
      </c>
      <c r="S8015" s="86">
        <f>PER_MONTH!F8007</f>
        <v>0.77083333333333337</v>
      </c>
      <c r="T8015" s="102">
        <f>PER_MONTH!G8007</f>
        <v>0</v>
      </c>
      <c r="U8015" s="100">
        <f t="shared" si="126"/>
        <v>0</v>
      </c>
    </row>
    <row r="8016" spans="18:21" x14ac:dyDescent="0.3">
      <c r="R8016" s="85">
        <f>PER_MONTH!A8008</f>
        <v>45824</v>
      </c>
      <c r="S8016" s="86">
        <f>PER_MONTH!F8008</f>
        <v>0.79166666666666663</v>
      </c>
      <c r="T8016" s="102">
        <f>PER_MONTH!G8008</f>
        <v>0</v>
      </c>
      <c r="U8016" s="100">
        <f t="shared" si="126"/>
        <v>0</v>
      </c>
    </row>
    <row r="8017" spans="18:21" x14ac:dyDescent="0.3">
      <c r="R8017" s="85">
        <f>PER_MONTH!A8009</f>
        <v>45824</v>
      </c>
      <c r="S8017" s="86">
        <f>PER_MONTH!F8009</f>
        <v>0.8125</v>
      </c>
      <c r="T8017" s="102">
        <f>PER_MONTH!G8009</f>
        <v>0</v>
      </c>
      <c r="U8017" s="100">
        <f t="shared" si="126"/>
        <v>0</v>
      </c>
    </row>
    <row r="8018" spans="18:21" x14ac:dyDescent="0.3">
      <c r="R8018" s="85">
        <f>PER_MONTH!A8010</f>
        <v>45824</v>
      </c>
      <c r="S8018" s="86">
        <f>PER_MONTH!F8010</f>
        <v>0.83333333333333337</v>
      </c>
      <c r="T8018" s="102">
        <f>PER_MONTH!G8010</f>
        <v>0</v>
      </c>
      <c r="U8018" s="100">
        <f t="shared" si="126"/>
        <v>0</v>
      </c>
    </row>
    <row r="8019" spans="18:21" x14ac:dyDescent="0.3">
      <c r="R8019" s="85">
        <f>PER_MONTH!A8011</f>
        <v>45824</v>
      </c>
      <c r="S8019" s="86">
        <f>PER_MONTH!F8011</f>
        <v>0.85416666666666663</v>
      </c>
      <c r="T8019" s="102">
        <f>PER_MONTH!G8011</f>
        <v>0</v>
      </c>
      <c r="U8019" s="100">
        <f t="shared" si="126"/>
        <v>0</v>
      </c>
    </row>
    <row r="8020" spans="18:21" x14ac:dyDescent="0.3">
      <c r="R8020" s="85">
        <f>PER_MONTH!A8012</f>
        <v>45824</v>
      </c>
      <c r="S8020" s="86">
        <f>PER_MONTH!F8012</f>
        <v>0.875</v>
      </c>
      <c r="T8020" s="102">
        <f>PER_MONTH!G8012</f>
        <v>0</v>
      </c>
      <c r="U8020" s="100">
        <f t="shared" si="126"/>
        <v>0</v>
      </c>
    </row>
    <row r="8021" spans="18:21" x14ac:dyDescent="0.3">
      <c r="R8021" s="85">
        <f>PER_MONTH!A8013</f>
        <v>45824</v>
      </c>
      <c r="S8021" s="86">
        <f>PER_MONTH!F8013</f>
        <v>0.89583333333333337</v>
      </c>
      <c r="T8021" s="102">
        <f>PER_MONTH!G8013</f>
        <v>0</v>
      </c>
      <c r="U8021" s="100">
        <f t="shared" si="126"/>
        <v>0</v>
      </c>
    </row>
    <row r="8022" spans="18:21" x14ac:dyDescent="0.3">
      <c r="R8022" s="85">
        <f>PER_MONTH!A8014</f>
        <v>45824</v>
      </c>
      <c r="S8022" s="86">
        <f>PER_MONTH!F8014</f>
        <v>0.91666666666666663</v>
      </c>
      <c r="T8022" s="102">
        <f>PER_MONTH!G8014</f>
        <v>0</v>
      </c>
      <c r="U8022" s="100">
        <f t="shared" si="126"/>
        <v>0</v>
      </c>
    </row>
    <row r="8023" spans="18:21" x14ac:dyDescent="0.3">
      <c r="R8023" s="85">
        <f>PER_MONTH!A8015</f>
        <v>45824</v>
      </c>
      <c r="S8023" s="86">
        <f>PER_MONTH!F8015</f>
        <v>0.9375</v>
      </c>
      <c r="T8023" s="102">
        <f>PER_MONTH!G8015</f>
        <v>0</v>
      </c>
      <c r="U8023" s="100">
        <f t="shared" si="126"/>
        <v>0</v>
      </c>
    </row>
    <row r="8024" spans="18:21" x14ac:dyDescent="0.3">
      <c r="R8024" s="85">
        <f>PER_MONTH!A8016</f>
        <v>45824</v>
      </c>
      <c r="S8024" s="86">
        <f>PER_MONTH!F8016</f>
        <v>0.95833333333333337</v>
      </c>
      <c r="T8024" s="102">
        <f>PER_MONTH!G8016</f>
        <v>0</v>
      </c>
      <c r="U8024" s="100">
        <f t="shared" si="126"/>
        <v>0</v>
      </c>
    </row>
    <row r="8025" spans="18:21" x14ac:dyDescent="0.3">
      <c r="R8025" s="85">
        <f>PER_MONTH!A8017</f>
        <v>45824</v>
      </c>
      <c r="S8025" s="86">
        <f>PER_MONTH!F8017</f>
        <v>0.97916666666666663</v>
      </c>
      <c r="T8025" s="102">
        <f>PER_MONTH!G8017</f>
        <v>0</v>
      </c>
      <c r="U8025" s="100">
        <f t="shared" si="126"/>
        <v>0</v>
      </c>
    </row>
    <row r="8026" spans="18:21" x14ac:dyDescent="0.3">
      <c r="R8026" s="85">
        <f>PER_MONTH!A8018</f>
        <v>45825</v>
      </c>
      <c r="S8026" s="86">
        <f>PER_MONTH!F8018</f>
        <v>0</v>
      </c>
      <c r="T8026" s="102">
        <f>PER_MONTH!G8018</f>
        <v>0</v>
      </c>
      <c r="U8026" s="100">
        <f t="shared" si="126"/>
        <v>0</v>
      </c>
    </row>
    <row r="8027" spans="18:21" x14ac:dyDescent="0.3">
      <c r="R8027" s="85">
        <f>PER_MONTH!A8019</f>
        <v>45825</v>
      </c>
      <c r="S8027" s="86">
        <f>PER_MONTH!F8019</f>
        <v>2.0833333333333329E-2</v>
      </c>
      <c r="T8027" s="102">
        <f>PER_MONTH!G8019</f>
        <v>0</v>
      </c>
      <c r="U8027" s="100">
        <f t="shared" si="126"/>
        <v>0</v>
      </c>
    </row>
    <row r="8028" spans="18:21" x14ac:dyDescent="0.3">
      <c r="R8028" s="85">
        <f>PER_MONTH!A8020</f>
        <v>45825</v>
      </c>
      <c r="S8028" s="86">
        <f>PER_MONTH!F8020</f>
        <v>4.1666666666666657E-2</v>
      </c>
      <c r="T8028" s="102">
        <f>PER_MONTH!G8020</f>
        <v>0</v>
      </c>
      <c r="U8028" s="100">
        <f t="shared" si="126"/>
        <v>0</v>
      </c>
    </row>
    <row r="8029" spans="18:21" x14ac:dyDescent="0.3">
      <c r="R8029" s="85">
        <f>PER_MONTH!A8021</f>
        <v>45825</v>
      </c>
      <c r="S8029" s="86">
        <f>PER_MONTH!F8021</f>
        <v>6.25E-2</v>
      </c>
      <c r="T8029" s="102">
        <f>PER_MONTH!G8021</f>
        <v>0</v>
      </c>
      <c r="U8029" s="100">
        <f t="shared" si="126"/>
        <v>0</v>
      </c>
    </row>
    <row r="8030" spans="18:21" x14ac:dyDescent="0.3">
      <c r="R8030" s="85">
        <f>PER_MONTH!A8022</f>
        <v>45825</v>
      </c>
      <c r="S8030" s="86">
        <f>PER_MONTH!F8022</f>
        <v>8.3333333333333329E-2</v>
      </c>
      <c r="T8030" s="102">
        <f>PER_MONTH!G8022</f>
        <v>0</v>
      </c>
      <c r="U8030" s="100">
        <f t="shared" si="126"/>
        <v>0</v>
      </c>
    </row>
    <row r="8031" spans="18:21" x14ac:dyDescent="0.3">
      <c r="R8031" s="85">
        <f>PER_MONTH!A8023</f>
        <v>45825</v>
      </c>
      <c r="S8031" s="86">
        <f>PER_MONTH!F8023</f>
        <v>0.1041666666666667</v>
      </c>
      <c r="T8031" s="102">
        <f>PER_MONTH!G8023</f>
        <v>0</v>
      </c>
      <c r="U8031" s="100">
        <f t="shared" si="126"/>
        <v>0</v>
      </c>
    </row>
    <row r="8032" spans="18:21" x14ac:dyDescent="0.3">
      <c r="R8032" s="85">
        <f>PER_MONTH!A8024</f>
        <v>45825</v>
      </c>
      <c r="S8032" s="86">
        <f>PER_MONTH!F8024</f>
        <v>0.125</v>
      </c>
      <c r="T8032" s="102">
        <f>PER_MONTH!G8024</f>
        <v>0</v>
      </c>
      <c r="U8032" s="100">
        <f t="shared" si="126"/>
        <v>0</v>
      </c>
    </row>
    <row r="8033" spans="18:21" x14ac:dyDescent="0.3">
      <c r="R8033" s="85">
        <f>PER_MONTH!A8025</f>
        <v>45825</v>
      </c>
      <c r="S8033" s="86">
        <f>PER_MONTH!F8025</f>
        <v>0.14583333333333329</v>
      </c>
      <c r="T8033" s="102">
        <f>PER_MONTH!G8025</f>
        <v>0</v>
      </c>
      <c r="U8033" s="100">
        <f t="shared" si="126"/>
        <v>0</v>
      </c>
    </row>
    <row r="8034" spans="18:21" x14ac:dyDescent="0.3">
      <c r="R8034" s="85">
        <f>PER_MONTH!A8026</f>
        <v>45825</v>
      </c>
      <c r="S8034" s="86">
        <f>PER_MONTH!F8026</f>
        <v>0.16666666666666671</v>
      </c>
      <c r="T8034" s="102">
        <f>PER_MONTH!G8026</f>
        <v>0</v>
      </c>
      <c r="U8034" s="100">
        <f t="shared" si="126"/>
        <v>0</v>
      </c>
    </row>
    <row r="8035" spans="18:21" x14ac:dyDescent="0.3">
      <c r="R8035" s="85">
        <f>PER_MONTH!A8027</f>
        <v>45825</v>
      </c>
      <c r="S8035" s="86">
        <f>PER_MONTH!F8027</f>
        <v>0.1875</v>
      </c>
      <c r="T8035" s="102">
        <f>PER_MONTH!G8027</f>
        <v>0</v>
      </c>
      <c r="U8035" s="100">
        <f t="shared" si="126"/>
        <v>0</v>
      </c>
    </row>
    <row r="8036" spans="18:21" x14ac:dyDescent="0.3">
      <c r="R8036" s="85">
        <f>PER_MONTH!A8028</f>
        <v>45825</v>
      </c>
      <c r="S8036" s="86">
        <f>PER_MONTH!F8028</f>
        <v>0.20833333333333329</v>
      </c>
      <c r="T8036" s="102">
        <f>PER_MONTH!G8028</f>
        <v>0</v>
      </c>
      <c r="U8036" s="100">
        <f t="shared" si="126"/>
        <v>0</v>
      </c>
    </row>
    <row r="8037" spans="18:21" x14ac:dyDescent="0.3">
      <c r="R8037" s="85">
        <f>PER_MONTH!A8029</f>
        <v>45825</v>
      </c>
      <c r="S8037" s="86">
        <f>PER_MONTH!F8029</f>
        <v>0.22916666666666671</v>
      </c>
      <c r="T8037" s="102">
        <f>PER_MONTH!G8029</f>
        <v>0</v>
      </c>
      <c r="U8037" s="100">
        <f t="shared" si="126"/>
        <v>0</v>
      </c>
    </row>
    <row r="8038" spans="18:21" x14ac:dyDescent="0.3">
      <c r="R8038" s="85">
        <f>PER_MONTH!A8030</f>
        <v>45825</v>
      </c>
      <c r="S8038" s="86">
        <f>PER_MONTH!F8030</f>
        <v>0.25</v>
      </c>
      <c r="T8038" s="102">
        <f>PER_MONTH!G8030</f>
        <v>0</v>
      </c>
      <c r="U8038" s="100">
        <f t="shared" si="126"/>
        <v>0</v>
      </c>
    </row>
    <row r="8039" spans="18:21" x14ac:dyDescent="0.3">
      <c r="R8039" s="85">
        <f>PER_MONTH!A8031</f>
        <v>45825</v>
      </c>
      <c r="S8039" s="86">
        <f>PER_MONTH!F8031</f>
        <v>0.27083333333333331</v>
      </c>
      <c r="T8039" s="102">
        <f>PER_MONTH!G8031</f>
        <v>0</v>
      </c>
      <c r="U8039" s="100">
        <f t="shared" si="126"/>
        <v>0</v>
      </c>
    </row>
    <row r="8040" spans="18:21" x14ac:dyDescent="0.3">
      <c r="R8040" s="85">
        <f>PER_MONTH!A8032</f>
        <v>45825</v>
      </c>
      <c r="S8040" s="86">
        <f>PER_MONTH!F8032</f>
        <v>0.29166666666666669</v>
      </c>
      <c r="T8040" s="102">
        <f>PER_MONTH!G8032</f>
        <v>0</v>
      </c>
      <c r="U8040" s="100">
        <f t="shared" si="126"/>
        <v>0</v>
      </c>
    </row>
    <row r="8041" spans="18:21" x14ac:dyDescent="0.3">
      <c r="R8041" s="85">
        <f>PER_MONTH!A8033</f>
        <v>45825</v>
      </c>
      <c r="S8041" s="86">
        <f>PER_MONTH!F8033</f>
        <v>0.3125</v>
      </c>
      <c r="T8041" s="102">
        <f>PER_MONTH!G8033</f>
        <v>0</v>
      </c>
      <c r="U8041" s="100">
        <f t="shared" si="126"/>
        <v>0</v>
      </c>
    </row>
    <row r="8042" spans="18:21" x14ac:dyDescent="0.3">
      <c r="R8042" s="85">
        <f>PER_MONTH!A8034</f>
        <v>45825</v>
      </c>
      <c r="S8042" s="86">
        <f>PER_MONTH!F8034</f>
        <v>0.33333333333333331</v>
      </c>
      <c r="T8042" s="102">
        <f>PER_MONTH!G8034</f>
        <v>0</v>
      </c>
      <c r="U8042" s="100">
        <f t="shared" si="126"/>
        <v>0</v>
      </c>
    </row>
    <row r="8043" spans="18:21" x14ac:dyDescent="0.3">
      <c r="R8043" s="85">
        <f>PER_MONTH!A8035</f>
        <v>45825</v>
      </c>
      <c r="S8043" s="86">
        <f>PER_MONTH!F8035</f>
        <v>0.35416666666666669</v>
      </c>
      <c r="T8043" s="102">
        <f>PER_MONTH!G8035</f>
        <v>0</v>
      </c>
      <c r="U8043" s="100">
        <f t="shared" si="126"/>
        <v>0</v>
      </c>
    </row>
    <row r="8044" spans="18:21" x14ac:dyDescent="0.3">
      <c r="R8044" s="85">
        <f>PER_MONTH!A8036</f>
        <v>45825</v>
      </c>
      <c r="S8044" s="86">
        <f>PER_MONTH!F8036</f>
        <v>0.375</v>
      </c>
      <c r="T8044" s="102">
        <f>PER_MONTH!G8036</f>
        <v>0</v>
      </c>
      <c r="U8044" s="100">
        <f t="shared" si="126"/>
        <v>0</v>
      </c>
    </row>
    <row r="8045" spans="18:21" x14ac:dyDescent="0.3">
      <c r="R8045" s="85">
        <f>PER_MONTH!A8037</f>
        <v>45825</v>
      </c>
      <c r="S8045" s="86">
        <f>PER_MONTH!F8037</f>
        <v>0.39583333333333331</v>
      </c>
      <c r="T8045" s="102">
        <f>PER_MONTH!G8037</f>
        <v>0</v>
      </c>
      <c r="U8045" s="100">
        <f t="shared" si="126"/>
        <v>0</v>
      </c>
    </row>
    <row r="8046" spans="18:21" x14ac:dyDescent="0.3">
      <c r="R8046" s="85">
        <f>PER_MONTH!A8038</f>
        <v>45825</v>
      </c>
      <c r="S8046" s="86">
        <f>PER_MONTH!F8038</f>
        <v>0.41666666666666669</v>
      </c>
      <c r="T8046" s="102">
        <f>PER_MONTH!G8038</f>
        <v>0</v>
      </c>
      <c r="U8046" s="100">
        <f t="shared" si="126"/>
        <v>0</v>
      </c>
    </row>
    <row r="8047" spans="18:21" x14ac:dyDescent="0.3">
      <c r="R8047" s="85">
        <f>PER_MONTH!A8039</f>
        <v>45825</v>
      </c>
      <c r="S8047" s="86">
        <f>PER_MONTH!F8039</f>
        <v>0.4375</v>
      </c>
      <c r="T8047" s="102">
        <f>PER_MONTH!G8039</f>
        <v>0</v>
      </c>
      <c r="U8047" s="100">
        <f t="shared" si="126"/>
        <v>0</v>
      </c>
    </row>
    <row r="8048" spans="18:21" x14ac:dyDescent="0.3">
      <c r="R8048" s="85">
        <f>PER_MONTH!A8040</f>
        <v>45825</v>
      </c>
      <c r="S8048" s="86">
        <f>PER_MONTH!F8040</f>
        <v>0.45833333333333331</v>
      </c>
      <c r="T8048" s="102">
        <f>PER_MONTH!G8040</f>
        <v>0</v>
      </c>
      <c r="U8048" s="100">
        <f t="shared" si="126"/>
        <v>0</v>
      </c>
    </row>
    <row r="8049" spans="18:21" x14ac:dyDescent="0.3">
      <c r="R8049" s="85">
        <f>PER_MONTH!A8041</f>
        <v>45825</v>
      </c>
      <c r="S8049" s="86">
        <f>PER_MONTH!F8041</f>
        <v>0.47916666666666669</v>
      </c>
      <c r="T8049" s="102">
        <f>PER_MONTH!G8041</f>
        <v>0</v>
      </c>
      <c r="U8049" s="100">
        <f t="shared" si="126"/>
        <v>0</v>
      </c>
    </row>
    <row r="8050" spans="18:21" x14ac:dyDescent="0.3">
      <c r="R8050" s="85">
        <f>PER_MONTH!A8042</f>
        <v>45825</v>
      </c>
      <c r="S8050" s="86">
        <f>PER_MONTH!F8042</f>
        <v>0.5</v>
      </c>
      <c r="T8050" s="102">
        <f>PER_MONTH!G8042</f>
        <v>0</v>
      </c>
      <c r="U8050" s="100">
        <f t="shared" si="126"/>
        <v>0</v>
      </c>
    </row>
    <row r="8051" spans="18:21" x14ac:dyDescent="0.3">
      <c r="R8051" s="85">
        <f>PER_MONTH!A8043</f>
        <v>45825</v>
      </c>
      <c r="S8051" s="86">
        <f>PER_MONTH!F8043</f>
        <v>0.52083333333333337</v>
      </c>
      <c r="T8051" s="102">
        <f>PER_MONTH!G8043</f>
        <v>0</v>
      </c>
      <c r="U8051" s="100">
        <f t="shared" si="126"/>
        <v>0</v>
      </c>
    </row>
    <row r="8052" spans="18:21" x14ac:dyDescent="0.3">
      <c r="R8052" s="85">
        <f>PER_MONTH!A8044</f>
        <v>45825</v>
      </c>
      <c r="S8052" s="86">
        <f>PER_MONTH!F8044</f>
        <v>0.54166666666666663</v>
      </c>
      <c r="T8052" s="102">
        <f>PER_MONTH!G8044</f>
        <v>0</v>
      </c>
      <c r="U8052" s="100">
        <f t="shared" si="126"/>
        <v>0</v>
      </c>
    </row>
    <row r="8053" spans="18:21" x14ac:dyDescent="0.3">
      <c r="R8053" s="85">
        <f>PER_MONTH!A8045</f>
        <v>45825</v>
      </c>
      <c r="S8053" s="86">
        <f>PER_MONTH!F8045</f>
        <v>0.5625</v>
      </c>
      <c r="T8053" s="102">
        <f>PER_MONTH!G8045</f>
        <v>0</v>
      </c>
      <c r="U8053" s="100">
        <f t="shared" si="126"/>
        <v>0</v>
      </c>
    </row>
    <row r="8054" spans="18:21" x14ac:dyDescent="0.3">
      <c r="R8054" s="85">
        <f>PER_MONTH!A8046</f>
        <v>45825</v>
      </c>
      <c r="S8054" s="86">
        <f>PER_MONTH!F8046</f>
        <v>0.58333333333333337</v>
      </c>
      <c r="T8054" s="102">
        <f>PER_MONTH!G8046</f>
        <v>0</v>
      </c>
      <c r="U8054" s="100">
        <f t="shared" si="126"/>
        <v>0</v>
      </c>
    </row>
    <row r="8055" spans="18:21" x14ac:dyDescent="0.3">
      <c r="R8055" s="85">
        <f>PER_MONTH!A8047</f>
        <v>45825</v>
      </c>
      <c r="S8055" s="86">
        <f>PER_MONTH!F8047</f>
        <v>0.60416666666666663</v>
      </c>
      <c r="T8055" s="102">
        <f>PER_MONTH!G8047</f>
        <v>0</v>
      </c>
      <c r="U8055" s="100">
        <f t="shared" si="126"/>
        <v>0</v>
      </c>
    </row>
    <row r="8056" spans="18:21" x14ac:dyDescent="0.3">
      <c r="R8056" s="85">
        <f>PER_MONTH!A8048</f>
        <v>45825</v>
      </c>
      <c r="S8056" s="86">
        <f>PER_MONTH!F8048</f>
        <v>0.625</v>
      </c>
      <c r="T8056" s="102">
        <f>PER_MONTH!G8048</f>
        <v>0</v>
      </c>
      <c r="U8056" s="100">
        <f t="shared" si="126"/>
        <v>0</v>
      </c>
    </row>
    <row r="8057" spans="18:21" x14ac:dyDescent="0.3">
      <c r="R8057" s="85">
        <f>PER_MONTH!A8049</f>
        <v>45825</v>
      </c>
      <c r="S8057" s="86">
        <f>PER_MONTH!F8049</f>
        <v>0.64583333333333337</v>
      </c>
      <c r="T8057" s="102">
        <f>PER_MONTH!G8049</f>
        <v>0</v>
      </c>
      <c r="U8057" s="100">
        <f t="shared" si="126"/>
        <v>0</v>
      </c>
    </row>
    <row r="8058" spans="18:21" x14ac:dyDescent="0.3">
      <c r="R8058" s="85">
        <f>PER_MONTH!A8050</f>
        <v>45825</v>
      </c>
      <c r="S8058" s="86">
        <f>PER_MONTH!F8050</f>
        <v>0.66666666666666663</v>
      </c>
      <c r="T8058" s="102">
        <f>PER_MONTH!G8050</f>
        <v>0</v>
      </c>
      <c r="U8058" s="100">
        <f t="shared" si="126"/>
        <v>0</v>
      </c>
    </row>
    <row r="8059" spans="18:21" x14ac:dyDescent="0.3">
      <c r="R8059" s="85">
        <f>PER_MONTH!A8051</f>
        <v>45825</v>
      </c>
      <c r="S8059" s="86">
        <f>PER_MONTH!F8051</f>
        <v>0.6875</v>
      </c>
      <c r="T8059" s="102">
        <f>PER_MONTH!G8051</f>
        <v>0</v>
      </c>
      <c r="U8059" s="100">
        <f t="shared" si="126"/>
        <v>0</v>
      </c>
    </row>
    <row r="8060" spans="18:21" x14ac:dyDescent="0.3">
      <c r="R8060" s="85">
        <f>PER_MONTH!A8052</f>
        <v>45825</v>
      </c>
      <c r="S8060" s="86">
        <f>PER_MONTH!F8052</f>
        <v>0.70833333333333337</v>
      </c>
      <c r="T8060" s="102">
        <f>PER_MONTH!G8052</f>
        <v>0</v>
      </c>
      <c r="U8060" s="100">
        <f t="shared" si="126"/>
        <v>0</v>
      </c>
    </row>
    <row r="8061" spans="18:21" x14ac:dyDescent="0.3">
      <c r="R8061" s="85">
        <f>PER_MONTH!A8053</f>
        <v>45825</v>
      </c>
      <c r="S8061" s="86">
        <f>PER_MONTH!F8053</f>
        <v>0.72916666666666663</v>
      </c>
      <c r="T8061" s="102">
        <f>PER_MONTH!G8053</f>
        <v>0</v>
      </c>
      <c r="U8061" s="100">
        <f t="shared" si="126"/>
        <v>0</v>
      </c>
    </row>
    <row r="8062" spans="18:21" x14ac:dyDescent="0.3">
      <c r="R8062" s="85">
        <f>PER_MONTH!A8054</f>
        <v>45825</v>
      </c>
      <c r="S8062" s="86">
        <f>PER_MONTH!F8054</f>
        <v>0.75</v>
      </c>
      <c r="T8062" s="102">
        <f>PER_MONTH!G8054</f>
        <v>0</v>
      </c>
      <c r="U8062" s="100">
        <f t="shared" si="126"/>
        <v>0</v>
      </c>
    </row>
    <row r="8063" spans="18:21" x14ac:dyDescent="0.3">
      <c r="R8063" s="85">
        <f>PER_MONTH!A8055</f>
        <v>45825</v>
      </c>
      <c r="S8063" s="86">
        <f>PER_MONTH!F8055</f>
        <v>0.77083333333333337</v>
      </c>
      <c r="T8063" s="102">
        <f>PER_MONTH!G8055</f>
        <v>0</v>
      </c>
      <c r="U8063" s="100">
        <f t="shared" si="126"/>
        <v>0</v>
      </c>
    </row>
    <row r="8064" spans="18:21" x14ac:dyDescent="0.3">
      <c r="R8064" s="85">
        <f>PER_MONTH!A8056</f>
        <v>45825</v>
      </c>
      <c r="S8064" s="86">
        <f>PER_MONTH!F8056</f>
        <v>0.79166666666666663</v>
      </c>
      <c r="T8064" s="102">
        <f>PER_MONTH!G8056</f>
        <v>0</v>
      </c>
      <c r="U8064" s="100">
        <f t="shared" si="126"/>
        <v>0</v>
      </c>
    </row>
    <row r="8065" spans="18:21" x14ac:dyDescent="0.3">
      <c r="R8065" s="85">
        <f>PER_MONTH!A8057</f>
        <v>45825</v>
      </c>
      <c r="S8065" s="86">
        <f>PER_MONTH!F8057</f>
        <v>0.8125</v>
      </c>
      <c r="T8065" s="102">
        <f>PER_MONTH!G8057</f>
        <v>0</v>
      </c>
      <c r="U8065" s="100">
        <f t="shared" si="126"/>
        <v>0</v>
      </c>
    </row>
    <row r="8066" spans="18:21" x14ac:dyDescent="0.3">
      <c r="R8066" s="85">
        <f>PER_MONTH!A8058</f>
        <v>45825</v>
      </c>
      <c r="S8066" s="86">
        <f>PER_MONTH!F8058</f>
        <v>0.83333333333333337</v>
      </c>
      <c r="T8066" s="102">
        <f>PER_MONTH!G8058</f>
        <v>0</v>
      </c>
      <c r="U8066" s="100">
        <f t="shared" si="126"/>
        <v>0</v>
      </c>
    </row>
    <row r="8067" spans="18:21" x14ac:dyDescent="0.3">
      <c r="R8067" s="85">
        <f>PER_MONTH!A8059</f>
        <v>45825</v>
      </c>
      <c r="S8067" s="86">
        <f>PER_MONTH!F8059</f>
        <v>0.85416666666666663</v>
      </c>
      <c r="T8067" s="102">
        <f>PER_MONTH!G8059</f>
        <v>0</v>
      </c>
      <c r="U8067" s="100">
        <f t="shared" si="126"/>
        <v>0</v>
      </c>
    </row>
    <row r="8068" spans="18:21" x14ac:dyDescent="0.3">
      <c r="R8068" s="85">
        <f>PER_MONTH!A8060</f>
        <v>45825</v>
      </c>
      <c r="S8068" s="86">
        <f>PER_MONTH!F8060</f>
        <v>0.875</v>
      </c>
      <c r="T8068" s="102">
        <f>PER_MONTH!G8060</f>
        <v>0</v>
      </c>
      <c r="U8068" s="100">
        <f t="shared" si="126"/>
        <v>0</v>
      </c>
    </row>
    <row r="8069" spans="18:21" x14ac:dyDescent="0.3">
      <c r="R8069" s="85">
        <f>PER_MONTH!A8061</f>
        <v>45825</v>
      </c>
      <c r="S8069" s="86">
        <f>PER_MONTH!F8061</f>
        <v>0.89583333333333337</v>
      </c>
      <c r="T8069" s="102">
        <f>PER_MONTH!G8061</f>
        <v>0</v>
      </c>
      <c r="U8069" s="100">
        <f t="shared" si="126"/>
        <v>0</v>
      </c>
    </row>
    <row r="8070" spans="18:21" x14ac:dyDescent="0.3">
      <c r="R8070" s="85">
        <f>PER_MONTH!A8062</f>
        <v>45825</v>
      </c>
      <c r="S8070" s="86">
        <f>PER_MONTH!F8062</f>
        <v>0.91666666666666663</v>
      </c>
      <c r="T8070" s="102">
        <f>PER_MONTH!G8062</f>
        <v>0</v>
      </c>
      <c r="U8070" s="100">
        <f t="shared" si="126"/>
        <v>0</v>
      </c>
    </row>
    <row r="8071" spans="18:21" x14ac:dyDescent="0.3">
      <c r="R8071" s="85">
        <f>PER_MONTH!A8063</f>
        <v>45825</v>
      </c>
      <c r="S8071" s="86">
        <f>PER_MONTH!F8063</f>
        <v>0.9375</v>
      </c>
      <c r="T8071" s="102">
        <f>PER_MONTH!G8063</f>
        <v>0</v>
      </c>
      <c r="U8071" s="100">
        <f t="shared" si="126"/>
        <v>0</v>
      </c>
    </row>
    <row r="8072" spans="18:21" x14ac:dyDescent="0.3">
      <c r="R8072" s="85">
        <f>PER_MONTH!A8064</f>
        <v>45825</v>
      </c>
      <c r="S8072" s="86">
        <f>PER_MONTH!F8064</f>
        <v>0.95833333333333337</v>
      </c>
      <c r="T8072" s="102">
        <f>PER_MONTH!G8064</f>
        <v>0</v>
      </c>
      <c r="U8072" s="100">
        <f t="shared" si="126"/>
        <v>0</v>
      </c>
    </row>
    <row r="8073" spans="18:21" x14ac:dyDescent="0.3">
      <c r="R8073" s="85">
        <f>PER_MONTH!A8065</f>
        <v>45825</v>
      </c>
      <c r="S8073" s="86">
        <f>PER_MONTH!F8065</f>
        <v>0.97916666666666663</v>
      </c>
      <c r="T8073" s="102">
        <f>PER_MONTH!G8065</f>
        <v>0</v>
      </c>
      <c r="U8073" s="100">
        <f t="shared" si="126"/>
        <v>0</v>
      </c>
    </row>
    <row r="8074" spans="18:21" x14ac:dyDescent="0.3">
      <c r="R8074" s="85">
        <f>PER_MONTH!A8066</f>
        <v>45826</v>
      </c>
      <c r="S8074" s="86">
        <f>PER_MONTH!F8066</f>
        <v>0</v>
      </c>
      <c r="T8074" s="102">
        <f>PER_MONTH!G8066</f>
        <v>0</v>
      </c>
      <c r="U8074" s="100">
        <f t="shared" si="126"/>
        <v>0</v>
      </c>
    </row>
    <row r="8075" spans="18:21" x14ac:dyDescent="0.3">
      <c r="R8075" s="85">
        <f>PER_MONTH!A8067</f>
        <v>45826</v>
      </c>
      <c r="S8075" s="86">
        <f>PER_MONTH!F8067</f>
        <v>2.0833333333333329E-2</v>
      </c>
      <c r="T8075" s="102">
        <f>PER_MONTH!G8067</f>
        <v>0</v>
      </c>
      <c r="U8075" s="100">
        <f t="shared" si="126"/>
        <v>0</v>
      </c>
    </row>
    <row r="8076" spans="18:21" x14ac:dyDescent="0.3">
      <c r="R8076" s="85">
        <f>PER_MONTH!A8068</f>
        <v>45826</v>
      </c>
      <c r="S8076" s="86">
        <f>PER_MONTH!F8068</f>
        <v>4.1666666666666657E-2</v>
      </c>
      <c r="T8076" s="102">
        <f>PER_MONTH!G8068</f>
        <v>0</v>
      </c>
      <c r="U8076" s="100">
        <f t="shared" ref="U8076:U8139" si="127">T8076/0.5</f>
        <v>0</v>
      </c>
    </row>
    <row r="8077" spans="18:21" x14ac:dyDescent="0.3">
      <c r="R8077" s="85">
        <f>PER_MONTH!A8069</f>
        <v>45826</v>
      </c>
      <c r="S8077" s="86">
        <f>PER_MONTH!F8069</f>
        <v>6.25E-2</v>
      </c>
      <c r="T8077" s="102">
        <f>PER_MONTH!G8069</f>
        <v>0</v>
      </c>
      <c r="U8077" s="100">
        <f t="shared" si="127"/>
        <v>0</v>
      </c>
    </row>
    <row r="8078" spans="18:21" x14ac:dyDescent="0.3">
      <c r="R8078" s="85">
        <f>PER_MONTH!A8070</f>
        <v>45826</v>
      </c>
      <c r="S8078" s="86">
        <f>PER_MONTH!F8070</f>
        <v>8.3333333333333329E-2</v>
      </c>
      <c r="T8078" s="102">
        <f>PER_MONTH!G8070</f>
        <v>0</v>
      </c>
      <c r="U8078" s="100">
        <f t="shared" si="127"/>
        <v>0</v>
      </c>
    </row>
    <row r="8079" spans="18:21" x14ac:dyDescent="0.3">
      <c r="R8079" s="85">
        <f>PER_MONTH!A8071</f>
        <v>45826</v>
      </c>
      <c r="S8079" s="86">
        <f>PER_MONTH!F8071</f>
        <v>0.1041666666666667</v>
      </c>
      <c r="T8079" s="102">
        <f>PER_MONTH!G8071</f>
        <v>0</v>
      </c>
      <c r="U8079" s="100">
        <f t="shared" si="127"/>
        <v>0</v>
      </c>
    </row>
    <row r="8080" spans="18:21" x14ac:dyDescent="0.3">
      <c r="R8080" s="85">
        <f>PER_MONTH!A8072</f>
        <v>45826</v>
      </c>
      <c r="S8080" s="86">
        <f>PER_MONTH!F8072</f>
        <v>0.125</v>
      </c>
      <c r="T8080" s="102">
        <f>PER_MONTH!G8072</f>
        <v>0</v>
      </c>
      <c r="U8080" s="100">
        <f t="shared" si="127"/>
        <v>0</v>
      </c>
    </row>
    <row r="8081" spans="18:21" x14ac:dyDescent="0.3">
      <c r="R8081" s="85">
        <f>PER_MONTH!A8073</f>
        <v>45826</v>
      </c>
      <c r="S8081" s="86">
        <f>PER_MONTH!F8073</f>
        <v>0.14583333333333329</v>
      </c>
      <c r="T8081" s="102">
        <f>PER_MONTH!G8073</f>
        <v>0</v>
      </c>
      <c r="U8081" s="100">
        <f t="shared" si="127"/>
        <v>0</v>
      </c>
    </row>
    <row r="8082" spans="18:21" x14ac:dyDescent="0.3">
      <c r="R8082" s="85">
        <f>PER_MONTH!A8074</f>
        <v>45826</v>
      </c>
      <c r="S8082" s="86">
        <f>PER_MONTH!F8074</f>
        <v>0.16666666666666671</v>
      </c>
      <c r="T8082" s="102">
        <f>PER_MONTH!G8074</f>
        <v>0</v>
      </c>
      <c r="U8082" s="100">
        <f t="shared" si="127"/>
        <v>0</v>
      </c>
    </row>
    <row r="8083" spans="18:21" x14ac:dyDescent="0.3">
      <c r="R8083" s="85">
        <f>PER_MONTH!A8075</f>
        <v>45826</v>
      </c>
      <c r="S8083" s="86">
        <f>PER_MONTH!F8075</f>
        <v>0.1875</v>
      </c>
      <c r="T8083" s="102">
        <f>PER_MONTH!G8075</f>
        <v>0</v>
      </c>
      <c r="U8083" s="100">
        <f t="shared" si="127"/>
        <v>0</v>
      </c>
    </row>
    <row r="8084" spans="18:21" x14ac:dyDescent="0.3">
      <c r="R8084" s="85">
        <f>PER_MONTH!A8076</f>
        <v>45826</v>
      </c>
      <c r="S8084" s="86">
        <f>PER_MONTH!F8076</f>
        <v>0.20833333333333329</v>
      </c>
      <c r="T8084" s="102">
        <f>PER_MONTH!G8076</f>
        <v>0</v>
      </c>
      <c r="U8084" s="100">
        <f t="shared" si="127"/>
        <v>0</v>
      </c>
    </row>
    <row r="8085" spans="18:21" x14ac:dyDescent="0.3">
      <c r="R8085" s="85">
        <f>PER_MONTH!A8077</f>
        <v>45826</v>
      </c>
      <c r="S8085" s="86">
        <f>PER_MONTH!F8077</f>
        <v>0.22916666666666671</v>
      </c>
      <c r="T8085" s="102">
        <f>PER_MONTH!G8077</f>
        <v>0</v>
      </c>
      <c r="U8085" s="100">
        <f t="shared" si="127"/>
        <v>0</v>
      </c>
    </row>
    <row r="8086" spans="18:21" x14ac:dyDescent="0.3">
      <c r="R8086" s="85">
        <f>PER_MONTH!A8078</f>
        <v>45826</v>
      </c>
      <c r="S8086" s="86">
        <f>PER_MONTH!F8078</f>
        <v>0.25</v>
      </c>
      <c r="T8086" s="102">
        <f>PER_MONTH!G8078</f>
        <v>0</v>
      </c>
      <c r="U8086" s="100">
        <f t="shared" si="127"/>
        <v>0</v>
      </c>
    </row>
    <row r="8087" spans="18:21" x14ac:dyDescent="0.3">
      <c r="R8087" s="85">
        <f>PER_MONTH!A8079</f>
        <v>45826</v>
      </c>
      <c r="S8087" s="86">
        <f>PER_MONTH!F8079</f>
        <v>0.27083333333333331</v>
      </c>
      <c r="T8087" s="102">
        <f>PER_MONTH!G8079</f>
        <v>0</v>
      </c>
      <c r="U8087" s="100">
        <f t="shared" si="127"/>
        <v>0</v>
      </c>
    </row>
    <row r="8088" spans="18:21" x14ac:dyDescent="0.3">
      <c r="R8088" s="85">
        <f>PER_MONTH!A8080</f>
        <v>45826</v>
      </c>
      <c r="S8088" s="86">
        <f>PER_MONTH!F8080</f>
        <v>0.29166666666666669</v>
      </c>
      <c r="T8088" s="102">
        <f>PER_MONTH!G8080</f>
        <v>0</v>
      </c>
      <c r="U8088" s="100">
        <f t="shared" si="127"/>
        <v>0</v>
      </c>
    </row>
    <row r="8089" spans="18:21" x14ac:dyDescent="0.3">
      <c r="R8089" s="85">
        <f>PER_MONTH!A8081</f>
        <v>45826</v>
      </c>
      <c r="S8089" s="86">
        <f>PER_MONTH!F8081</f>
        <v>0.3125</v>
      </c>
      <c r="T8089" s="102">
        <f>PER_MONTH!G8081</f>
        <v>0</v>
      </c>
      <c r="U8089" s="100">
        <f t="shared" si="127"/>
        <v>0</v>
      </c>
    </row>
    <row r="8090" spans="18:21" x14ac:dyDescent="0.3">
      <c r="R8090" s="85">
        <f>PER_MONTH!A8082</f>
        <v>45826</v>
      </c>
      <c r="S8090" s="86">
        <f>PER_MONTH!F8082</f>
        <v>0.33333333333333331</v>
      </c>
      <c r="T8090" s="102">
        <f>PER_MONTH!G8082</f>
        <v>0</v>
      </c>
      <c r="U8090" s="100">
        <f t="shared" si="127"/>
        <v>0</v>
      </c>
    </row>
    <row r="8091" spans="18:21" x14ac:dyDescent="0.3">
      <c r="R8091" s="85">
        <f>PER_MONTH!A8083</f>
        <v>45826</v>
      </c>
      <c r="S8091" s="86">
        <f>PER_MONTH!F8083</f>
        <v>0.35416666666666669</v>
      </c>
      <c r="T8091" s="102">
        <f>PER_MONTH!G8083</f>
        <v>0</v>
      </c>
      <c r="U8091" s="100">
        <f t="shared" si="127"/>
        <v>0</v>
      </c>
    </row>
    <row r="8092" spans="18:21" x14ac:dyDescent="0.3">
      <c r="R8092" s="85">
        <f>PER_MONTH!A8084</f>
        <v>45826</v>
      </c>
      <c r="S8092" s="86">
        <f>PER_MONTH!F8084</f>
        <v>0.375</v>
      </c>
      <c r="T8092" s="102">
        <f>PER_MONTH!G8084</f>
        <v>0</v>
      </c>
      <c r="U8092" s="100">
        <f t="shared" si="127"/>
        <v>0</v>
      </c>
    </row>
    <row r="8093" spans="18:21" x14ac:dyDescent="0.3">
      <c r="R8093" s="85">
        <f>PER_MONTH!A8085</f>
        <v>45826</v>
      </c>
      <c r="S8093" s="86">
        <f>PER_MONTH!F8085</f>
        <v>0.39583333333333331</v>
      </c>
      <c r="T8093" s="102">
        <f>PER_MONTH!G8085</f>
        <v>0</v>
      </c>
      <c r="U8093" s="100">
        <f t="shared" si="127"/>
        <v>0</v>
      </c>
    </row>
    <row r="8094" spans="18:21" x14ac:dyDescent="0.3">
      <c r="R8094" s="85">
        <f>PER_MONTH!A8086</f>
        <v>45826</v>
      </c>
      <c r="S8094" s="86">
        <f>PER_MONTH!F8086</f>
        <v>0.41666666666666669</v>
      </c>
      <c r="T8094" s="102">
        <f>PER_MONTH!G8086</f>
        <v>0</v>
      </c>
      <c r="U8094" s="100">
        <f t="shared" si="127"/>
        <v>0</v>
      </c>
    </row>
    <row r="8095" spans="18:21" x14ac:dyDescent="0.3">
      <c r="R8095" s="85">
        <f>PER_MONTH!A8087</f>
        <v>45826</v>
      </c>
      <c r="S8095" s="86">
        <f>PER_MONTH!F8087</f>
        <v>0.4375</v>
      </c>
      <c r="T8095" s="102">
        <f>PER_MONTH!G8087</f>
        <v>0</v>
      </c>
      <c r="U8095" s="100">
        <f t="shared" si="127"/>
        <v>0</v>
      </c>
    </row>
    <row r="8096" spans="18:21" x14ac:dyDescent="0.3">
      <c r="R8096" s="85">
        <f>PER_MONTH!A8088</f>
        <v>45826</v>
      </c>
      <c r="S8096" s="86">
        <f>PER_MONTH!F8088</f>
        <v>0.45833333333333331</v>
      </c>
      <c r="T8096" s="102">
        <f>PER_MONTH!G8088</f>
        <v>0</v>
      </c>
      <c r="U8096" s="100">
        <f t="shared" si="127"/>
        <v>0</v>
      </c>
    </row>
    <row r="8097" spans="18:21" x14ac:dyDescent="0.3">
      <c r="R8097" s="85">
        <f>PER_MONTH!A8089</f>
        <v>45826</v>
      </c>
      <c r="S8097" s="86">
        <f>PER_MONTH!F8089</f>
        <v>0.47916666666666669</v>
      </c>
      <c r="T8097" s="102">
        <f>PER_MONTH!G8089</f>
        <v>0</v>
      </c>
      <c r="U8097" s="100">
        <f t="shared" si="127"/>
        <v>0</v>
      </c>
    </row>
    <row r="8098" spans="18:21" x14ac:dyDescent="0.3">
      <c r="R8098" s="85">
        <f>PER_MONTH!A8090</f>
        <v>45826</v>
      </c>
      <c r="S8098" s="86">
        <f>PER_MONTH!F8090</f>
        <v>0.5</v>
      </c>
      <c r="T8098" s="102">
        <f>PER_MONTH!G8090</f>
        <v>0</v>
      </c>
      <c r="U8098" s="100">
        <f t="shared" si="127"/>
        <v>0</v>
      </c>
    </row>
    <row r="8099" spans="18:21" x14ac:dyDescent="0.3">
      <c r="R8099" s="85">
        <f>PER_MONTH!A8091</f>
        <v>45826</v>
      </c>
      <c r="S8099" s="86">
        <f>PER_MONTH!F8091</f>
        <v>0.52083333333333337</v>
      </c>
      <c r="T8099" s="102">
        <f>PER_MONTH!G8091</f>
        <v>0</v>
      </c>
      <c r="U8099" s="100">
        <f t="shared" si="127"/>
        <v>0</v>
      </c>
    </row>
    <row r="8100" spans="18:21" x14ac:dyDescent="0.3">
      <c r="R8100" s="85">
        <f>PER_MONTH!A8092</f>
        <v>45826</v>
      </c>
      <c r="S8100" s="86">
        <f>PER_MONTH!F8092</f>
        <v>0.54166666666666663</v>
      </c>
      <c r="T8100" s="102">
        <f>PER_MONTH!G8092</f>
        <v>0</v>
      </c>
      <c r="U8100" s="100">
        <f t="shared" si="127"/>
        <v>0</v>
      </c>
    </row>
    <row r="8101" spans="18:21" x14ac:dyDescent="0.3">
      <c r="R8101" s="85">
        <f>PER_MONTH!A8093</f>
        <v>45826</v>
      </c>
      <c r="S8101" s="86">
        <f>PER_MONTH!F8093</f>
        <v>0.5625</v>
      </c>
      <c r="T8101" s="102">
        <f>PER_MONTH!G8093</f>
        <v>0</v>
      </c>
      <c r="U8101" s="100">
        <f t="shared" si="127"/>
        <v>0</v>
      </c>
    </row>
    <row r="8102" spans="18:21" x14ac:dyDescent="0.3">
      <c r="R8102" s="85">
        <f>PER_MONTH!A8094</f>
        <v>45826</v>
      </c>
      <c r="S8102" s="86">
        <f>PER_MONTH!F8094</f>
        <v>0.58333333333333337</v>
      </c>
      <c r="T8102" s="102">
        <f>PER_MONTH!G8094</f>
        <v>0</v>
      </c>
      <c r="U8102" s="100">
        <f t="shared" si="127"/>
        <v>0</v>
      </c>
    </row>
    <row r="8103" spans="18:21" x14ac:dyDescent="0.3">
      <c r="R8103" s="85">
        <f>PER_MONTH!A8095</f>
        <v>45826</v>
      </c>
      <c r="S8103" s="86">
        <f>PER_MONTH!F8095</f>
        <v>0.60416666666666663</v>
      </c>
      <c r="T8103" s="102">
        <f>PER_MONTH!G8095</f>
        <v>0</v>
      </c>
      <c r="U8103" s="100">
        <f t="shared" si="127"/>
        <v>0</v>
      </c>
    </row>
    <row r="8104" spans="18:21" x14ac:dyDescent="0.3">
      <c r="R8104" s="85">
        <f>PER_MONTH!A8096</f>
        <v>45826</v>
      </c>
      <c r="S8104" s="86">
        <f>PER_MONTH!F8096</f>
        <v>0.625</v>
      </c>
      <c r="T8104" s="102">
        <f>PER_MONTH!G8096</f>
        <v>0</v>
      </c>
      <c r="U8104" s="100">
        <f t="shared" si="127"/>
        <v>0</v>
      </c>
    </row>
    <row r="8105" spans="18:21" x14ac:dyDescent="0.3">
      <c r="R8105" s="85">
        <f>PER_MONTH!A8097</f>
        <v>45826</v>
      </c>
      <c r="S8105" s="86">
        <f>PER_MONTH!F8097</f>
        <v>0.64583333333333337</v>
      </c>
      <c r="T8105" s="102">
        <f>PER_MONTH!G8097</f>
        <v>0</v>
      </c>
      <c r="U8105" s="100">
        <f t="shared" si="127"/>
        <v>0</v>
      </c>
    </row>
    <row r="8106" spans="18:21" x14ac:dyDescent="0.3">
      <c r="R8106" s="85">
        <f>PER_MONTH!A8098</f>
        <v>45826</v>
      </c>
      <c r="S8106" s="86">
        <f>PER_MONTH!F8098</f>
        <v>0.66666666666666663</v>
      </c>
      <c r="T8106" s="102">
        <f>PER_MONTH!G8098</f>
        <v>0</v>
      </c>
      <c r="U8106" s="100">
        <f t="shared" si="127"/>
        <v>0</v>
      </c>
    </row>
    <row r="8107" spans="18:21" x14ac:dyDescent="0.3">
      <c r="R8107" s="85">
        <f>PER_MONTH!A8099</f>
        <v>45826</v>
      </c>
      <c r="S8107" s="86">
        <f>PER_MONTH!F8099</f>
        <v>0.6875</v>
      </c>
      <c r="T8107" s="102">
        <f>PER_MONTH!G8099</f>
        <v>0</v>
      </c>
      <c r="U8107" s="100">
        <f t="shared" si="127"/>
        <v>0</v>
      </c>
    </row>
    <row r="8108" spans="18:21" x14ac:dyDescent="0.3">
      <c r="R8108" s="85">
        <f>PER_MONTH!A8100</f>
        <v>45826</v>
      </c>
      <c r="S8108" s="86">
        <f>PER_MONTH!F8100</f>
        <v>0.70833333333333337</v>
      </c>
      <c r="T8108" s="102">
        <f>PER_MONTH!G8100</f>
        <v>0</v>
      </c>
      <c r="U8108" s="100">
        <f t="shared" si="127"/>
        <v>0</v>
      </c>
    </row>
    <row r="8109" spans="18:21" x14ac:dyDescent="0.3">
      <c r="R8109" s="85">
        <f>PER_MONTH!A8101</f>
        <v>45826</v>
      </c>
      <c r="S8109" s="86">
        <f>PER_MONTH!F8101</f>
        <v>0.72916666666666663</v>
      </c>
      <c r="T8109" s="102">
        <f>PER_MONTH!G8101</f>
        <v>0</v>
      </c>
      <c r="U8109" s="100">
        <f t="shared" si="127"/>
        <v>0</v>
      </c>
    </row>
    <row r="8110" spans="18:21" x14ac:dyDescent="0.3">
      <c r="R8110" s="85">
        <f>PER_MONTH!A8102</f>
        <v>45826</v>
      </c>
      <c r="S8110" s="86">
        <f>PER_MONTH!F8102</f>
        <v>0.75</v>
      </c>
      <c r="T8110" s="102">
        <f>PER_MONTH!G8102</f>
        <v>0</v>
      </c>
      <c r="U8110" s="100">
        <f t="shared" si="127"/>
        <v>0</v>
      </c>
    </row>
    <row r="8111" spans="18:21" x14ac:dyDescent="0.3">
      <c r="R8111" s="85">
        <f>PER_MONTH!A8103</f>
        <v>45826</v>
      </c>
      <c r="S8111" s="86">
        <f>PER_MONTH!F8103</f>
        <v>0.77083333333333337</v>
      </c>
      <c r="T8111" s="102">
        <f>PER_MONTH!G8103</f>
        <v>0</v>
      </c>
      <c r="U8111" s="100">
        <f t="shared" si="127"/>
        <v>0</v>
      </c>
    </row>
    <row r="8112" spans="18:21" x14ac:dyDescent="0.3">
      <c r="R8112" s="85">
        <f>PER_MONTH!A8104</f>
        <v>45826</v>
      </c>
      <c r="S8112" s="86">
        <f>PER_MONTH!F8104</f>
        <v>0.79166666666666663</v>
      </c>
      <c r="T8112" s="102">
        <f>PER_MONTH!G8104</f>
        <v>0</v>
      </c>
      <c r="U8112" s="100">
        <f t="shared" si="127"/>
        <v>0</v>
      </c>
    </row>
    <row r="8113" spans="18:21" x14ac:dyDescent="0.3">
      <c r="R8113" s="85">
        <f>PER_MONTH!A8105</f>
        <v>45826</v>
      </c>
      <c r="S8113" s="86">
        <f>PER_MONTH!F8105</f>
        <v>0.8125</v>
      </c>
      <c r="T8113" s="102">
        <f>PER_MONTH!G8105</f>
        <v>0</v>
      </c>
      <c r="U8113" s="100">
        <f t="shared" si="127"/>
        <v>0</v>
      </c>
    </row>
    <row r="8114" spans="18:21" x14ac:dyDescent="0.3">
      <c r="R8114" s="85">
        <f>PER_MONTH!A8106</f>
        <v>45826</v>
      </c>
      <c r="S8114" s="86">
        <f>PER_MONTH!F8106</f>
        <v>0.83333333333333337</v>
      </c>
      <c r="T8114" s="102">
        <f>PER_MONTH!G8106</f>
        <v>0</v>
      </c>
      <c r="U8114" s="100">
        <f t="shared" si="127"/>
        <v>0</v>
      </c>
    </row>
    <row r="8115" spans="18:21" x14ac:dyDescent="0.3">
      <c r="R8115" s="85">
        <f>PER_MONTH!A8107</f>
        <v>45826</v>
      </c>
      <c r="S8115" s="86">
        <f>PER_MONTH!F8107</f>
        <v>0.85416666666666663</v>
      </c>
      <c r="T8115" s="102">
        <f>PER_MONTH!G8107</f>
        <v>0</v>
      </c>
      <c r="U8115" s="100">
        <f t="shared" si="127"/>
        <v>0</v>
      </c>
    </row>
    <row r="8116" spans="18:21" x14ac:dyDescent="0.3">
      <c r="R8116" s="85">
        <f>PER_MONTH!A8108</f>
        <v>45826</v>
      </c>
      <c r="S8116" s="86">
        <f>PER_MONTH!F8108</f>
        <v>0.875</v>
      </c>
      <c r="T8116" s="102">
        <f>PER_MONTH!G8108</f>
        <v>0</v>
      </c>
      <c r="U8116" s="100">
        <f t="shared" si="127"/>
        <v>0</v>
      </c>
    </row>
    <row r="8117" spans="18:21" x14ac:dyDescent="0.3">
      <c r="R8117" s="85">
        <f>PER_MONTH!A8109</f>
        <v>45826</v>
      </c>
      <c r="S8117" s="86">
        <f>PER_MONTH!F8109</f>
        <v>0.89583333333333337</v>
      </c>
      <c r="T8117" s="102">
        <f>PER_MONTH!G8109</f>
        <v>0</v>
      </c>
      <c r="U8117" s="100">
        <f t="shared" si="127"/>
        <v>0</v>
      </c>
    </row>
    <row r="8118" spans="18:21" x14ac:dyDescent="0.3">
      <c r="R8118" s="85">
        <f>PER_MONTH!A8110</f>
        <v>45826</v>
      </c>
      <c r="S8118" s="86">
        <f>PER_MONTH!F8110</f>
        <v>0.91666666666666663</v>
      </c>
      <c r="T8118" s="102">
        <f>PER_MONTH!G8110</f>
        <v>0</v>
      </c>
      <c r="U8118" s="100">
        <f t="shared" si="127"/>
        <v>0</v>
      </c>
    </row>
    <row r="8119" spans="18:21" x14ac:dyDescent="0.3">
      <c r="R8119" s="85">
        <f>PER_MONTH!A8111</f>
        <v>45826</v>
      </c>
      <c r="S8119" s="86">
        <f>PER_MONTH!F8111</f>
        <v>0.9375</v>
      </c>
      <c r="T8119" s="102">
        <f>PER_MONTH!G8111</f>
        <v>0</v>
      </c>
      <c r="U8119" s="100">
        <f t="shared" si="127"/>
        <v>0</v>
      </c>
    </row>
    <row r="8120" spans="18:21" x14ac:dyDescent="0.3">
      <c r="R8120" s="85">
        <f>PER_MONTH!A8112</f>
        <v>45826</v>
      </c>
      <c r="S8120" s="86">
        <f>PER_MONTH!F8112</f>
        <v>0.95833333333333337</v>
      </c>
      <c r="T8120" s="102">
        <f>PER_MONTH!G8112</f>
        <v>0</v>
      </c>
      <c r="U8120" s="100">
        <f t="shared" si="127"/>
        <v>0</v>
      </c>
    </row>
    <row r="8121" spans="18:21" x14ac:dyDescent="0.3">
      <c r="R8121" s="85">
        <f>PER_MONTH!A8113</f>
        <v>45826</v>
      </c>
      <c r="S8121" s="86">
        <f>PER_MONTH!F8113</f>
        <v>0.97916666666666663</v>
      </c>
      <c r="T8121" s="102">
        <f>PER_MONTH!G8113</f>
        <v>0</v>
      </c>
      <c r="U8121" s="100">
        <f t="shared" si="127"/>
        <v>0</v>
      </c>
    </row>
    <row r="8122" spans="18:21" x14ac:dyDescent="0.3">
      <c r="R8122" s="85">
        <f>PER_MONTH!A8114</f>
        <v>45827</v>
      </c>
      <c r="S8122" s="86">
        <f>PER_MONTH!F8114</f>
        <v>0</v>
      </c>
      <c r="T8122" s="102">
        <f>PER_MONTH!G8114</f>
        <v>0</v>
      </c>
      <c r="U8122" s="100">
        <f t="shared" si="127"/>
        <v>0</v>
      </c>
    </row>
    <row r="8123" spans="18:21" x14ac:dyDescent="0.3">
      <c r="R8123" s="85">
        <f>PER_MONTH!A8115</f>
        <v>45827</v>
      </c>
      <c r="S8123" s="86">
        <f>PER_MONTH!F8115</f>
        <v>2.0833333333333329E-2</v>
      </c>
      <c r="T8123" s="102">
        <f>PER_MONTH!G8115</f>
        <v>0</v>
      </c>
      <c r="U8123" s="100">
        <f t="shared" si="127"/>
        <v>0</v>
      </c>
    </row>
    <row r="8124" spans="18:21" x14ac:dyDescent="0.3">
      <c r="R8124" s="85">
        <f>PER_MONTH!A8116</f>
        <v>45827</v>
      </c>
      <c r="S8124" s="86">
        <f>PER_MONTH!F8116</f>
        <v>4.1666666666666657E-2</v>
      </c>
      <c r="T8124" s="102">
        <f>PER_MONTH!G8116</f>
        <v>0</v>
      </c>
      <c r="U8124" s="100">
        <f t="shared" si="127"/>
        <v>0</v>
      </c>
    </row>
    <row r="8125" spans="18:21" x14ac:dyDescent="0.3">
      <c r="R8125" s="85">
        <f>PER_MONTH!A8117</f>
        <v>45827</v>
      </c>
      <c r="S8125" s="86">
        <f>PER_MONTH!F8117</f>
        <v>6.25E-2</v>
      </c>
      <c r="T8125" s="102">
        <f>PER_MONTH!G8117</f>
        <v>0</v>
      </c>
      <c r="U8125" s="100">
        <f t="shared" si="127"/>
        <v>0</v>
      </c>
    </row>
    <row r="8126" spans="18:21" x14ac:dyDescent="0.3">
      <c r="R8126" s="85">
        <f>PER_MONTH!A8118</f>
        <v>45827</v>
      </c>
      <c r="S8126" s="86">
        <f>PER_MONTH!F8118</f>
        <v>8.3333333333333329E-2</v>
      </c>
      <c r="T8126" s="102">
        <f>PER_MONTH!G8118</f>
        <v>0</v>
      </c>
      <c r="U8126" s="100">
        <f t="shared" si="127"/>
        <v>0</v>
      </c>
    </row>
    <row r="8127" spans="18:21" x14ac:dyDescent="0.3">
      <c r="R8127" s="85">
        <f>PER_MONTH!A8119</f>
        <v>45827</v>
      </c>
      <c r="S8127" s="86">
        <f>PER_MONTH!F8119</f>
        <v>0.1041666666666667</v>
      </c>
      <c r="T8127" s="102">
        <f>PER_MONTH!G8119</f>
        <v>0</v>
      </c>
      <c r="U8127" s="100">
        <f t="shared" si="127"/>
        <v>0</v>
      </c>
    </row>
    <row r="8128" spans="18:21" x14ac:dyDescent="0.3">
      <c r="R8128" s="85">
        <f>PER_MONTH!A8120</f>
        <v>45827</v>
      </c>
      <c r="S8128" s="86">
        <f>PER_MONTH!F8120</f>
        <v>0.125</v>
      </c>
      <c r="T8128" s="102">
        <f>PER_MONTH!G8120</f>
        <v>0</v>
      </c>
      <c r="U8128" s="100">
        <f t="shared" si="127"/>
        <v>0</v>
      </c>
    </row>
    <row r="8129" spans="18:21" x14ac:dyDescent="0.3">
      <c r="R8129" s="85">
        <f>PER_MONTH!A8121</f>
        <v>45827</v>
      </c>
      <c r="S8129" s="86">
        <f>PER_MONTH!F8121</f>
        <v>0.14583333333333329</v>
      </c>
      <c r="T8129" s="102">
        <f>PER_MONTH!G8121</f>
        <v>0</v>
      </c>
      <c r="U8129" s="100">
        <f t="shared" si="127"/>
        <v>0</v>
      </c>
    </row>
    <row r="8130" spans="18:21" x14ac:dyDescent="0.3">
      <c r="R8130" s="85">
        <f>PER_MONTH!A8122</f>
        <v>45827</v>
      </c>
      <c r="S8130" s="86">
        <f>PER_MONTH!F8122</f>
        <v>0.16666666666666671</v>
      </c>
      <c r="T8130" s="102">
        <f>PER_MONTH!G8122</f>
        <v>0</v>
      </c>
      <c r="U8130" s="100">
        <f t="shared" si="127"/>
        <v>0</v>
      </c>
    </row>
    <row r="8131" spans="18:21" x14ac:dyDescent="0.3">
      <c r="R8131" s="85">
        <f>PER_MONTH!A8123</f>
        <v>45827</v>
      </c>
      <c r="S8131" s="86">
        <f>PER_MONTH!F8123</f>
        <v>0.1875</v>
      </c>
      <c r="T8131" s="102">
        <f>PER_MONTH!G8123</f>
        <v>0</v>
      </c>
      <c r="U8131" s="100">
        <f t="shared" si="127"/>
        <v>0</v>
      </c>
    </row>
    <row r="8132" spans="18:21" x14ac:dyDescent="0.3">
      <c r="R8132" s="85">
        <f>PER_MONTH!A8124</f>
        <v>45827</v>
      </c>
      <c r="S8132" s="86">
        <f>PER_MONTH!F8124</f>
        <v>0.20833333333333329</v>
      </c>
      <c r="T8132" s="102">
        <f>PER_MONTH!G8124</f>
        <v>0</v>
      </c>
      <c r="U8132" s="100">
        <f t="shared" si="127"/>
        <v>0</v>
      </c>
    </row>
    <row r="8133" spans="18:21" x14ac:dyDescent="0.3">
      <c r="R8133" s="85">
        <f>PER_MONTH!A8125</f>
        <v>45827</v>
      </c>
      <c r="S8133" s="86">
        <f>PER_MONTH!F8125</f>
        <v>0.22916666666666671</v>
      </c>
      <c r="T8133" s="102">
        <f>PER_MONTH!G8125</f>
        <v>0</v>
      </c>
      <c r="U8133" s="100">
        <f t="shared" si="127"/>
        <v>0</v>
      </c>
    </row>
    <row r="8134" spans="18:21" x14ac:dyDescent="0.3">
      <c r="R8134" s="85">
        <f>PER_MONTH!A8126</f>
        <v>45827</v>
      </c>
      <c r="S8134" s="86">
        <f>PER_MONTH!F8126</f>
        <v>0.25</v>
      </c>
      <c r="T8134" s="102">
        <f>PER_MONTH!G8126</f>
        <v>0</v>
      </c>
      <c r="U8134" s="100">
        <f t="shared" si="127"/>
        <v>0</v>
      </c>
    </row>
    <row r="8135" spans="18:21" x14ac:dyDescent="0.3">
      <c r="R8135" s="85">
        <f>PER_MONTH!A8127</f>
        <v>45827</v>
      </c>
      <c r="S8135" s="86">
        <f>PER_MONTH!F8127</f>
        <v>0.27083333333333331</v>
      </c>
      <c r="T8135" s="102">
        <f>PER_MONTH!G8127</f>
        <v>0</v>
      </c>
      <c r="U8135" s="100">
        <f t="shared" si="127"/>
        <v>0</v>
      </c>
    </row>
    <row r="8136" spans="18:21" x14ac:dyDescent="0.3">
      <c r="R8136" s="85">
        <f>PER_MONTH!A8128</f>
        <v>45827</v>
      </c>
      <c r="S8136" s="86">
        <f>PER_MONTH!F8128</f>
        <v>0.29166666666666669</v>
      </c>
      <c r="T8136" s="102">
        <f>PER_MONTH!G8128</f>
        <v>0</v>
      </c>
      <c r="U8136" s="100">
        <f t="shared" si="127"/>
        <v>0</v>
      </c>
    </row>
    <row r="8137" spans="18:21" x14ac:dyDescent="0.3">
      <c r="R8137" s="85">
        <f>PER_MONTH!A8129</f>
        <v>45827</v>
      </c>
      <c r="S8137" s="86">
        <f>PER_MONTH!F8129</f>
        <v>0.3125</v>
      </c>
      <c r="T8137" s="102">
        <f>PER_MONTH!G8129</f>
        <v>0</v>
      </c>
      <c r="U8137" s="100">
        <f t="shared" si="127"/>
        <v>0</v>
      </c>
    </row>
    <row r="8138" spans="18:21" x14ac:dyDescent="0.3">
      <c r="R8138" s="85">
        <f>PER_MONTH!A8130</f>
        <v>45827</v>
      </c>
      <c r="S8138" s="86">
        <f>PER_MONTH!F8130</f>
        <v>0.33333333333333331</v>
      </c>
      <c r="T8138" s="102">
        <f>PER_MONTH!G8130</f>
        <v>0</v>
      </c>
      <c r="U8138" s="100">
        <f t="shared" si="127"/>
        <v>0</v>
      </c>
    </row>
    <row r="8139" spans="18:21" x14ac:dyDescent="0.3">
      <c r="R8139" s="85">
        <f>PER_MONTH!A8131</f>
        <v>45827</v>
      </c>
      <c r="S8139" s="86">
        <f>PER_MONTH!F8131</f>
        <v>0.35416666666666669</v>
      </c>
      <c r="T8139" s="102">
        <f>PER_MONTH!G8131</f>
        <v>0</v>
      </c>
      <c r="U8139" s="100">
        <f t="shared" si="127"/>
        <v>0</v>
      </c>
    </row>
    <row r="8140" spans="18:21" x14ac:dyDescent="0.3">
      <c r="R8140" s="85">
        <f>PER_MONTH!A8132</f>
        <v>45827</v>
      </c>
      <c r="S8140" s="86">
        <f>PER_MONTH!F8132</f>
        <v>0.375</v>
      </c>
      <c r="T8140" s="102">
        <f>PER_MONTH!G8132</f>
        <v>0</v>
      </c>
      <c r="U8140" s="100">
        <f t="shared" ref="U8140:U8203" si="128">T8140/0.5</f>
        <v>0</v>
      </c>
    </row>
    <row r="8141" spans="18:21" x14ac:dyDescent="0.3">
      <c r="R8141" s="85">
        <f>PER_MONTH!A8133</f>
        <v>45827</v>
      </c>
      <c r="S8141" s="86">
        <f>PER_MONTH!F8133</f>
        <v>0.39583333333333331</v>
      </c>
      <c r="T8141" s="102">
        <f>PER_MONTH!G8133</f>
        <v>0</v>
      </c>
      <c r="U8141" s="100">
        <f t="shared" si="128"/>
        <v>0</v>
      </c>
    </row>
    <row r="8142" spans="18:21" x14ac:dyDescent="0.3">
      <c r="R8142" s="85">
        <f>PER_MONTH!A8134</f>
        <v>45827</v>
      </c>
      <c r="S8142" s="86">
        <f>PER_MONTH!F8134</f>
        <v>0.41666666666666669</v>
      </c>
      <c r="T8142" s="102">
        <f>PER_MONTH!G8134</f>
        <v>0</v>
      </c>
      <c r="U8142" s="100">
        <f t="shared" si="128"/>
        <v>0</v>
      </c>
    </row>
    <row r="8143" spans="18:21" x14ac:dyDescent="0.3">
      <c r="R8143" s="85">
        <f>PER_MONTH!A8135</f>
        <v>45827</v>
      </c>
      <c r="S8143" s="86">
        <f>PER_MONTH!F8135</f>
        <v>0.4375</v>
      </c>
      <c r="T8143" s="102">
        <f>PER_MONTH!G8135</f>
        <v>0</v>
      </c>
      <c r="U8143" s="100">
        <f t="shared" si="128"/>
        <v>0</v>
      </c>
    </row>
    <row r="8144" spans="18:21" x14ac:dyDescent="0.3">
      <c r="R8144" s="85">
        <f>PER_MONTH!A8136</f>
        <v>45827</v>
      </c>
      <c r="S8144" s="86">
        <f>PER_MONTH!F8136</f>
        <v>0.45833333333333331</v>
      </c>
      <c r="T8144" s="102">
        <f>PER_MONTH!G8136</f>
        <v>0</v>
      </c>
      <c r="U8144" s="100">
        <f t="shared" si="128"/>
        <v>0</v>
      </c>
    </row>
    <row r="8145" spans="18:21" x14ac:dyDescent="0.3">
      <c r="R8145" s="85">
        <f>PER_MONTH!A8137</f>
        <v>45827</v>
      </c>
      <c r="S8145" s="86">
        <f>PER_MONTH!F8137</f>
        <v>0.47916666666666669</v>
      </c>
      <c r="T8145" s="102">
        <f>PER_MONTH!G8137</f>
        <v>0</v>
      </c>
      <c r="U8145" s="100">
        <f t="shared" si="128"/>
        <v>0</v>
      </c>
    </row>
    <row r="8146" spans="18:21" x14ac:dyDescent="0.3">
      <c r="R8146" s="85">
        <f>PER_MONTH!A8138</f>
        <v>45827</v>
      </c>
      <c r="S8146" s="86">
        <f>PER_MONTH!F8138</f>
        <v>0.5</v>
      </c>
      <c r="T8146" s="102">
        <f>PER_MONTH!G8138</f>
        <v>0</v>
      </c>
      <c r="U8146" s="100">
        <f t="shared" si="128"/>
        <v>0</v>
      </c>
    </row>
    <row r="8147" spans="18:21" x14ac:dyDescent="0.3">
      <c r="R8147" s="85">
        <f>PER_MONTH!A8139</f>
        <v>45827</v>
      </c>
      <c r="S8147" s="86">
        <f>PER_MONTH!F8139</f>
        <v>0.52083333333333337</v>
      </c>
      <c r="T8147" s="102">
        <f>PER_MONTH!G8139</f>
        <v>0</v>
      </c>
      <c r="U8147" s="100">
        <f t="shared" si="128"/>
        <v>0</v>
      </c>
    </row>
    <row r="8148" spans="18:21" x14ac:dyDescent="0.3">
      <c r="R8148" s="85">
        <f>PER_MONTH!A8140</f>
        <v>45827</v>
      </c>
      <c r="S8148" s="86">
        <f>PER_MONTH!F8140</f>
        <v>0.54166666666666663</v>
      </c>
      <c r="T8148" s="102">
        <f>PER_MONTH!G8140</f>
        <v>0</v>
      </c>
      <c r="U8148" s="100">
        <f t="shared" si="128"/>
        <v>0</v>
      </c>
    </row>
    <row r="8149" spans="18:21" x14ac:dyDescent="0.3">
      <c r="R8149" s="85">
        <f>PER_MONTH!A8141</f>
        <v>45827</v>
      </c>
      <c r="S8149" s="86">
        <f>PER_MONTH!F8141</f>
        <v>0.5625</v>
      </c>
      <c r="T8149" s="102">
        <f>PER_MONTH!G8141</f>
        <v>0</v>
      </c>
      <c r="U8149" s="100">
        <f t="shared" si="128"/>
        <v>0</v>
      </c>
    </row>
    <row r="8150" spans="18:21" x14ac:dyDescent="0.3">
      <c r="R8150" s="85">
        <f>PER_MONTH!A8142</f>
        <v>45827</v>
      </c>
      <c r="S8150" s="86">
        <f>PER_MONTH!F8142</f>
        <v>0.58333333333333337</v>
      </c>
      <c r="T8150" s="102">
        <f>PER_MONTH!G8142</f>
        <v>0</v>
      </c>
      <c r="U8150" s="100">
        <f t="shared" si="128"/>
        <v>0</v>
      </c>
    </row>
    <row r="8151" spans="18:21" x14ac:dyDescent="0.3">
      <c r="R8151" s="85">
        <f>PER_MONTH!A8143</f>
        <v>45827</v>
      </c>
      <c r="S8151" s="86">
        <f>PER_MONTH!F8143</f>
        <v>0.60416666666666663</v>
      </c>
      <c r="T8151" s="102">
        <f>PER_MONTH!G8143</f>
        <v>0</v>
      </c>
      <c r="U8151" s="100">
        <f t="shared" si="128"/>
        <v>0</v>
      </c>
    </row>
    <row r="8152" spans="18:21" x14ac:dyDescent="0.3">
      <c r="R8152" s="85">
        <f>PER_MONTH!A8144</f>
        <v>45827</v>
      </c>
      <c r="S8152" s="86">
        <f>PER_MONTH!F8144</f>
        <v>0.625</v>
      </c>
      <c r="T8152" s="102">
        <f>PER_MONTH!G8144</f>
        <v>0</v>
      </c>
      <c r="U8152" s="100">
        <f t="shared" si="128"/>
        <v>0</v>
      </c>
    </row>
    <row r="8153" spans="18:21" x14ac:dyDescent="0.3">
      <c r="R8153" s="85">
        <f>PER_MONTH!A8145</f>
        <v>45827</v>
      </c>
      <c r="S8153" s="86">
        <f>PER_MONTH!F8145</f>
        <v>0.64583333333333337</v>
      </c>
      <c r="T8153" s="102">
        <f>PER_MONTH!G8145</f>
        <v>0</v>
      </c>
      <c r="U8153" s="100">
        <f t="shared" si="128"/>
        <v>0</v>
      </c>
    </row>
    <row r="8154" spans="18:21" x14ac:dyDescent="0.3">
      <c r="R8154" s="85">
        <f>PER_MONTH!A8146</f>
        <v>45827</v>
      </c>
      <c r="S8154" s="86">
        <f>PER_MONTH!F8146</f>
        <v>0.66666666666666663</v>
      </c>
      <c r="T8154" s="102">
        <f>PER_MONTH!G8146</f>
        <v>0</v>
      </c>
      <c r="U8154" s="100">
        <f t="shared" si="128"/>
        <v>0</v>
      </c>
    </row>
    <row r="8155" spans="18:21" x14ac:dyDescent="0.3">
      <c r="R8155" s="85">
        <f>PER_MONTH!A8147</f>
        <v>45827</v>
      </c>
      <c r="S8155" s="86">
        <f>PER_MONTH!F8147</f>
        <v>0.6875</v>
      </c>
      <c r="T8155" s="102">
        <f>PER_MONTH!G8147</f>
        <v>0</v>
      </c>
      <c r="U8155" s="100">
        <f t="shared" si="128"/>
        <v>0</v>
      </c>
    </row>
    <row r="8156" spans="18:21" x14ac:dyDescent="0.3">
      <c r="R8156" s="85">
        <f>PER_MONTH!A8148</f>
        <v>45827</v>
      </c>
      <c r="S8156" s="86">
        <f>PER_MONTH!F8148</f>
        <v>0.70833333333333337</v>
      </c>
      <c r="T8156" s="102">
        <f>PER_MONTH!G8148</f>
        <v>0</v>
      </c>
      <c r="U8156" s="100">
        <f t="shared" si="128"/>
        <v>0</v>
      </c>
    </row>
    <row r="8157" spans="18:21" x14ac:dyDescent="0.3">
      <c r="R8157" s="85">
        <f>PER_MONTH!A8149</f>
        <v>45827</v>
      </c>
      <c r="S8157" s="86">
        <f>PER_MONTH!F8149</f>
        <v>0.72916666666666663</v>
      </c>
      <c r="T8157" s="102">
        <f>PER_MONTH!G8149</f>
        <v>0</v>
      </c>
      <c r="U8157" s="100">
        <f t="shared" si="128"/>
        <v>0</v>
      </c>
    </row>
    <row r="8158" spans="18:21" x14ac:dyDescent="0.3">
      <c r="R8158" s="85">
        <f>PER_MONTH!A8150</f>
        <v>45827</v>
      </c>
      <c r="S8158" s="86">
        <f>PER_MONTH!F8150</f>
        <v>0.75</v>
      </c>
      <c r="T8158" s="102">
        <f>PER_MONTH!G8150</f>
        <v>0</v>
      </c>
      <c r="U8158" s="100">
        <f t="shared" si="128"/>
        <v>0</v>
      </c>
    </row>
    <row r="8159" spans="18:21" x14ac:dyDescent="0.3">
      <c r="R8159" s="85">
        <f>PER_MONTH!A8151</f>
        <v>45827</v>
      </c>
      <c r="S8159" s="86">
        <f>PER_MONTH!F8151</f>
        <v>0.77083333333333337</v>
      </c>
      <c r="T8159" s="102">
        <f>PER_MONTH!G8151</f>
        <v>0</v>
      </c>
      <c r="U8159" s="100">
        <f t="shared" si="128"/>
        <v>0</v>
      </c>
    </row>
    <row r="8160" spans="18:21" x14ac:dyDescent="0.3">
      <c r="R8160" s="85">
        <f>PER_MONTH!A8152</f>
        <v>45827</v>
      </c>
      <c r="S8160" s="86">
        <f>PER_MONTH!F8152</f>
        <v>0.79166666666666663</v>
      </c>
      <c r="T8160" s="102">
        <f>PER_MONTH!G8152</f>
        <v>0</v>
      </c>
      <c r="U8160" s="100">
        <f t="shared" si="128"/>
        <v>0</v>
      </c>
    </row>
    <row r="8161" spans="18:21" x14ac:dyDescent="0.3">
      <c r="R8161" s="85">
        <f>PER_MONTH!A8153</f>
        <v>45827</v>
      </c>
      <c r="S8161" s="86">
        <f>PER_MONTH!F8153</f>
        <v>0.8125</v>
      </c>
      <c r="T8161" s="102">
        <f>PER_MONTH!G8153</f>
        <v>0</v>
      </c>
      <c r="U8161" s="100">
        <f t="shared" si="128"/>
        <v>0</v>
      </c>
    </row>
    <row r="8162" spans="18:21" x14ac:dyDescent="0.3">
      <c r="R8162" s="85">
        <f>PER_MONTH!A8154</f>
        <v>45827</v>
      </c>
      <c r="S8162" s="86">
        <f>PER_MONTH!F8154</f>
        <v>0.83333333333333337</v>
      </c>
      <c r="T8162" s="102">
        <f>PER_MONTH!G8154</f>
        <v>0</v>
      </c>
      <c r="U8162" s="100">
        <f t="shared" si="128"/>
        <v>0</v>
      </c>
    </row>
    <row r="8163" spans="18:21" x14ac:dyDescent="0.3">
      <c r="R8163" s="85">
        <f>PER_MONTH!A8155</f>
        <v>45827</v>
      </c>
      <c r="S8163" s="86">
        <f>PER_MONTH!F8155</f>
        <v>0.85416666666666663</v>
      </c>
      <c r="T8163" s="102">
        <f>PER_MONTH!G8155</f>
        <v>0</v>
      </c>
      <c r="U8163" s="100">
        <f t="shared" si="128"/>
        <v>0</v>
      </c>
    </row>
    <row r="8164" spans="18:21" x14ac:dyDescent="0.3">
      <c r="R8164" s="85">
        <f>PER_MONTH!A8156</f>
        <v>45827</v>
      </c>
      <c r="S8164" s="86">
        <f>PER_MONTH!F8156</f>
        <v>0.875</v>
      </c>
      <c r="T8164" s="102">
        <f>PER_MONTH!G8156</f>
        <v>0</v>
      </c>
      <c r="U8164" s="100">
        <f t="shared" si="128"/>
        <v>0</v>
      </c>
    </row>
    <row r="8165" spans="18:21" x14ac:dyDescent="0.3">
      <c r="R8165" s="85">
        <f>PER_MONTH!A8157</f>
        <v>45827</v>
      </c>
      <c r="S8165" s="86">
        <f>PER_MONTH!F8157</f>
        <v>0.89583333333333337</v>
      </c>
      <c r="T8165" s="102">
        <f>PER_MONTH!G8157</f>
        <v>0</v>
      </c>
      <c r="U8165" s="100">
        <f t="shared" si="128"/>
        <v>0</v>
      </c>
    </row>
    <row r="8166" spans="18:21" x14ac:dyDescent="0.3">
      <c r="R8166" s="85">
        <f>PER_MONTH!A8158</f>
        <v>45827</v>
      </c>
      <c r="S8166" s="86">
        <f>PER_MONTH!F8158</f>
        <v>0.91666666666666663</v>
      </c>
      <c r="T8166" s="102">
        <f>PER_MONTH!G8158</f>
        <v>0</v>
      </c>
      <c r="U8166" s="100">
        <f t="shared" si="128"/>
        <v>0</v>
      </c>
    </row>
    <row r="8167" spans="18:21" x14ac:dyDescent="0.3">
      <c r="R8167" s="85">
        <f>PER_MONTH!A8159</f>
        <v>45827</v>
      </c>
      <c r="S8167" s="86">
        <f>PER_MONTH!F8159</f>
        <v>0.9375</v>
      </c>
      <c r="T8167" s="102">
        <f>PER_MONTH!G8159</f>
        <v>0</v>
      </c>
      <c r="U8167" s="100">
        <f t="shared" si="128"/>
        <v>0</v>
      </c>
    </row>
    <row r="8168" spans="18:21" x14ac:dyDescent="0.3">
      <c r="R8168" s="85">
        <f>PER_MONTH!A8160</f>
        <v>45827</v>
      </c>
      <c r="S8168" s="86">
        <f>PER_MONTH!F8160</f>
        <v>0.95833333333333337</v>
      </c>
      <c r="T8168" s="102">
        <f>PER_MONTH!G8160</f>
        <v>0</v>
      </c>
      <c r="U8168" s="100">
        <f t="shared" si="128"/>
        <v>0</v>
      </c>
    </row>
    <row r="8169" spans="18:21" x14ac:dyDescent="0.3">
      <c r="R8169" s="85">
        <f>PER_MONTH!A8161</f>
        <v>45827</v>
      </c>
      <c r="S8169" s="86">
        <f>PER_MONTH!F8161</f>
        <v>0.97916666666666663</v>
      </c>
      <c r="T8169" s="102">
        <f>PER_MONTH!G8161</f>
        <v>0</v>
      </c>
      <c r="U8169" s="100">
        <f t="shared" si="128"/>
        <v>0</v>
      </c>
    </row>
    <row r="8170" spans="18:21" x14ac:dyDescent="0.3">
      <c r="R8170" s="85">
        <f>PER_MONTH!A8162</f>
        <v>45828</v>
      </c>
      <c r="S8170" s="86">
        <f>PER_MONTH!F8162</f>
        <v>0</v>
      </c>
      <c r="T8170" s="102">
        <f>PER_MONTH!G8162</f>
        <v>0</v>
      </c>
      <c r="U8170" s="100">
        <f t="shared" si="128"/>
        <v>0</v>
      </c>
    </row>
    <row r="8171" spans="18:21" x14ac:dyDescent="0.3">
      <c r="R8171" s="85">
        <f>PER_MONTH!A8163</f>
        <v>45828</v>
      </c>
      <c r="S8171" s="86">
        <f>PER_MONTH!F8163</f>
        <v>2.0833333333333329E-2</v>
      </c>
      <c r="T8171" s="102">
        <f>PER_MONTH!G8163</f>
        <v>0</v>
      </c>
      <c r="U8171" s="100">
        <f t="shared" si="128"/>
        <v>0</v>
      </c>
    </row>
    <row r="8172" spans="18:21" x14ac:dyDescent="0.3">
      <c r="R8172" s="85">
        <f>PER_MONTH!A8164</f>
        <v>45828</v>
      </c>
      <c r="S8172" s="86">
        <f>PER_MONTH!F8164</f>
        <v>4.1666666666666657E-2</v>
      </c>
      <c r="T8172" s="102">
        <f>PER_MONTH!G8164</f>
        <v>0</v>
      </c>
      <c r="U8172" s="100">
        <f t="shared" si="128"/>
        <v>0</v>
      </c>
    </row>
    <row r="8173" spans="18:21" x14ac:dyDescent="0.3">
      <c r="R8173" s="85">
        <f>PER_MONTH!A8165</f>
        <v>45828</v>
      </c>
      <c r="S8173" s="86">
        <f>PER_MONTH!F8165</f>
        <v>6.25E-2</v>
      </c>
      <c r="T8173" s="102">
        <f>PER_MONTH!G8165</f>
        <v>0</v>
      </c>
      <c r="U8173" s="100">
        <f t="shared" si="128"/>
        <v>0</v>
      </c>
    </row>
    <row r="8174" spans="18:21" x14ac:dyDescent="0.3">
      <c r="R8174" s="85">
        <f>PER_MONTH!A8166</f>
        <v>45828</v>
      </c>
      <c r="S8174" s="86">
        <f>PER_MONTH!F8166</f>
        <v>8.3333333333333329E-2</v>
      </c>
      <c r="T8174" s="102">
        <f>PER_MONTH!G8166</f>
        <v>0</v>
      </c>
      <c r="U8174" s="100">
        <f t="shared" si="128"/>
        <v>0</v>
      </c>
    </row>
    <row r="8175" spans="18:21" x14ac:dyDescent="0.3">
      <c r="R8175" s="85">
        <f>PER_MONTH!A8167</f>
        <v>45828</v>
      </c>
      <c r="S8175" s="86">
        <f>PER_MONTH!F8167</f>
        <v>0.1041666666666667</v>
      </c>
      <c r="T8175" s="102">
        <f>PER_MONTH!G8167</f>
        <v>0</v>
      </c>
      <c r="U8175" s="100">
        <f t="shared" si="128"/>
        <v>0</v>
      </c>
    </row>
    <row r="8176" spans="18:21" x14ac:dyDescent="0.3">
      <c r="R8176" s="85">
        <f>PER_MONTH!A8168</f>
        <v>45828</v>
      </c>
      <c r="S8176" s="86">
        <f>PER_MONTH!F8168</f>
        <v>0.125</v>
      </c>
      <c r="T8176" s="102">
        <f>PER_MONTH!G8168</f>
        <v>0</v>
      </c>
      <c r="U8176" s="100">
        <f t="shared" si="128"/>
        <v>0</v>
      </c>
    </row>
    <row r="8177" spans="18:21" x14ac:dyDescent="0.3">
      <c r="R8177" s="85">
        <f>PER_MONTH!A8169</f>
        <v>45828</v>
      </c>
      <c r="S8177" s="86">
        <f>PER_MONTH!F8169</f>
        <v>0.14583333333333329</v>
      </c>
      <c r="T8177" s="102">
        <f>PER_MONTH!G8169</f>
        <v>0</v>
      </c>
      <c r="U8177" s="100">
        <f t="shared" si="128"/>
        <v>0</v>
      </c>
    </row>
    <row r="8178" spans="18:21" x14ac:dyDescent="0.3">
      <c r="R8178" s="85">
        <f>PER_MONTH!A8170</f>
        <v>45828</v>
      </c>
      <c r="S8178" s="86">
        <f>PER_MONTH!F8170</f>
        <v>0.16666666666666671</v>
      </c>
      <c r="T8178" s="102">
        <f>PER_MONTH!G8170</f>
        <v>0</v>
      </c>
      <c r="U8178" s="100">
        <f t="shared" si="128"/>
        <v>0</v>
      </c>
    </row>
    <row r="8179" spans="18:21" x14ac:dyDescent="0.3">
      <c r="R8179" s="85">
        <f>PER_MONTH!A8171</f>
        <v>45828</v>
      </c>
      <c r="S8179" s="86">
        <f>PER_MONTH!F8171</f>
        <v>0.1875</v>
      </c>
      <c r="T8179" s="102">
        <f>PER_MONTH!G8171</f>
        <v>0</v>
      </c>
      <c r="U8179" s="100">
        <f t="shared" si="128"/>
        <v>0</v>
      </c>
    </row>
    <row r="8180" spans="18:21" x14ac:dyDescent="0.3">
      <c r="R8180" s="85">
        <f>PER_MONTH!A8172</f>
        <v>45828</v>
      </c>
      <c r="S8180" s="86">
        <f>PER_MONTH!F8172</f>
        <v>0.20833333333333329</v>
      </c>
      <c r="T8180" s="102">
        <f>PER_MONTH!G8172</f>
        <v>0</v>
      </c>
      <c r="U8180" s="100">
        <f t="shared" si="128"/>
        <v>0</v>
      </c>
    </row>
    <row r="8181" spans="18:21" x14ac:dyDescent="0.3">
      <c r="R8181" s="85">
        <f>PER_MONTH!A8173</f>
        <v>45828</v>
      </c>
      <c r="S8181" s="86">
        <f>PER_MONTH!F8173</f>
        <v>0.22916666666666671</v>
      </c>
      <c r="T8181" s="102">
        <f>PER_MONTH!G8173</f>
        <v>0</v>
      </c>
      <c r="U8181" s="100">
        <f t="shared" si="128"/>
        <v>0</v>
      </c>
    </row>
    <row r="8182" spans="18:21" x14ac:dyDescent="0.3">
      <c r="R8182" s="85">
        <f>PER_MONTH!A8174</f>
        <v>45828</v>
      </c>
      <c r="S8182" s="86">
        <f>PER_MONTH!F8174</f>
        <v>0.25</v>
      </c>
      <c r="T8182" s="102">
        <f>PER_MONTH!G8174</f>
        <v>0</v>
      </c>
      <c r="U8182" s="100">
        <f t="shared" si="128"/>
        <v>0</v>
      </c>
    </row>
    <row r="8183" spans="18:21" x14ac:dyDescent="0.3">
      <c r="R8183" s="85">
        <f>PER_MONTH!A8175</f>
        <v>45828</v>
      </c>
      <c r="S8183" s="86">
        <f>PER_MONTH!F8175</f>
        <v>0.27083333333333331</v>
      </c>
      <c r="T8183" s="102">
        <f>PER_MONTH!G8175</f>
        <v>0</v>
      </c>
      <c r="U8183" s="100">
        <f t="shared" si="128"/>
        <v>0</v>
      </c>
    </row>
    <row r="8184" spans="18:21" x14ac:dyDescent="0.3">
      <c r="R8184" s="85">
        <f>PER_MONTH!A8176</f>
        <v>45828</v>
      </c>
      <c r="S8184" s="86">
        <f>PER_MONTH!F8176</f>
        <v>0.29166666666666669</v>
      </c>
      <c r="T8184" s="102">
        <f>PER_MONTH!G8176</f>
        <v>0</v>
      </c>
      <c r="U8184" s="100">
        <f t="shared" si="128"/>
        <v>0</v>
      </c>
    </row>
    <row r="8185" spans="18:21" x14ac:dyDescent="0.3">
      <c r="R8185" s="85">
        <f>PER_MONTH!A8177</f>
        <v>45828</v>
      </c>
      <c r="S8185" s="86">
        <f>PER_MONTH!F8177</f>
        <v>0.3125</v>
      </c>
      <c r="T8185" s="102">
        <f>PER_MONTH!G8177</f>
        <v>0</v>
      </c>
      <c r="U8185" s="100">
        <f t="shared" si="128"/>
        <v>0</v>
      </c>
    </row>
    <row r="8186" spans="18:21" x14ac:dyDescent="0.3">
      <c r="R8186" s="85">
        <f>PER_MONTH!A8178</f>
        <v>45828</v>
      </c>
      <c r="S8186" s="86">
        <f>PER_MONTH!F8178</f>
        <v>0.33333333333333331</v>
      </c>
      <c r="T8186" s="102">
        <f>PER_MONTH!G8178</f>
        <v>0</v>
      </c>
      <c r="U8186" s="100">
        <f t="shared" si="128"/>
        <v>0</v>
      </c>
    </row>
    <row r="8187" spans="18:21" x14ac:dyDescent="0.3">
      <c r="R8187" s="85">
        <f>PER_MONTH!A8179</f>
        <v>45828</v>
      </c>
      <c r="S8187" s="86">
        <f>PER_MONTH!F8179</f>
        <v>0.35416666666666669</v>
      </c>
      <c r="T8187" s="102">
        <f>PER_MONTH!G8179</f>
        <v>0</v>
      </c>
      <c r="U8187" s="100">
        <f t="shared" si="128"/>
        <v>0</v>
      </c>
    </row>
    <row r="8188" spans="18:21" x14ac:dyDescent="0.3">
      <c r="R8188" s="85">
        <f>PER_MONTH!A8180</f>
        <v>45828</v>
      </c>
      <c r="S8188" s="86">
        <f>PER_MONTH!F8180</f>
        <v>0.375</v>
      </c>
      <c r="T8188" s="102">
        <f>PER_MONTH!G8180</f>
        <v>0</v>
      </c>
      <c r="U8188" s="100">
        <f t="shared" si="128"/>
        <v>0</v>
      </c>
    </row>
    <row r="8189" spans="18:21" x14ac:dyDescent="0.3">
      <c r="R8189" s="85">
        <f>PER_MONTH!A8181</f>
        <v>45828</v>
      </c>
      <c r="S8189" s="86">
        <f>PER_MONTH!F8181</f>
        <v>0.39583333333333331</v>
      </c>
      <c r="T8189" s="102">
        <f>PER_MONTH!G8181</f>
        <v>0</v>
      </c>
      <c r="U8189" s="100">
        <f t="shared" si="128"/>
        <v>0</v>
      </c>
    </row>
    <row r="8190" spans="18:21" x14ac:dyDescent="0.3">
      <c r="R8190" s="85">
        <f>PER_MONTH!A8182</f>
        <v>45828</v>
      </c>
      <c r="S8190" s="86">
        <f>PER_MONTH!F8182</f>
        <v>0.41666666666666669</v>
      </c>
      <c r="T8190" s="102">
        <f>PER_MONTH!G8182</f>
        <v>0</v>
      </c>
      <c r="U8190" s="100">
        <f t="shared" si="128"/>
        <v>0</v>
      </c>
    </row>
    <row r="8191" spans="18:21" x14ac:dyDescent="0.3">
      <c r="R8191" s="85">
        <f>PER_MONTH!A8183</f>
        <v>45828</v>
      </c>
      <c r="S8191" s="86">
        <f>PER_MONTH!F8183</f>
        <v>0.4375</v>
      </c>
      <c r="T8191" s="102">
        <f>PER_MONTH!G8183</f>
        <v>0</v>
      </c>
      <c r="U8191" s="100">
        <f t="shared" si="128"/>
        <v>0</v>
      </c>
    </row>
    <row r="8192" spans="18:21" x14ac:dyDescent="0.3">
      <c r="R8192" s="85">
        <f>PER_MONTH!A8184</f>
        <v>45828</v>
      </c>
      <c r="S8192" s="86">
        <f>PER_MONTH!F8184</f>
        <v>0.45833333333333331</v>
      </c>
      <c r="T8192" s="102">
        <f>PER_MONTH!G8184</f>
        <v>0</v>
      </c>
      <c r="U8192" s="100">
        <f t="shared" si="128"/>
        <v>0</v>
      </c>
    </row>
    <row r="8193" spans="18:21" x14ac:dyDescent="0.3">
      <c r="R8193" s="85">
        <f>PER_MONTH!A8185</f>
        <v>45828</v>
      </c>
      <c r="S8193" s="86">
        <f>PER_MONTH!F8185</f>
        <v>0.47916666666666669</v>
      </c>
      <c r="T8193" s="102">
        <f>PER_MONTH!G8185</f>
        <v>0</v>
      </c>
      <c r="U8193" s="100">
        <f t="shared" si="128"/>
        <v>0</v>
      </c>
    </row>
    <row r="8194" spans="18:21" x14ac:dyDescent="0.3">
      <c r="R8194" s="85">
        <f>PER_MONTH!A8186</f>
        <v>45828</v>
      </c>
      <c r="S8194" s="86">
        <f>PER_MONTH!F8186</f>
        <v>0.5</v>
      </c>
      <c r="T8194" s="102">
        <f>PER_MONTH!G8186</f>
        <v>0</v>
      </c>
      <c r="U8194" s="100">
        <f t="shared" si="128"/>
        <v>0</v>
      </c>
    </row>
    <row r="8195" spans="18:21" x14ac:dyDescent="0.3">
      <c r="R8195" s="85">
        <f>PER_MONTH!A8187</f>
        <v>45828</v>
      </c>
      <c r="S8195" s="86">
        <f>PER_MONTH!F8187</f>
        <v>0.52083333333333337</v>
      </c>
      <c r="T8195" s="102">
        <f>PER_MONTH!G8187</f>
        <v>0</v>
      </c>
      <c r="U8195" s="100">
        <f t="shared" si="128"/>
        <v>0</v>
      </c>
    </row>
    <row r="8196" spans="18:21" x14ac:dyDescent="0.3">
      <c r="R8196" s="85">
        <f>PER_MONTH!A8188</f>
        <v>45828</v>
      </c>
      <c r="S8196" s="86">
        <f>PER_MONTH!F8188</f>
        <v>0.54166666666666663</v>
      </c>
      <c r="T8196" s="102">
        <f>PER_MONTH!G8188</f>
        <v>0</v>
      </c>
      <c r="U8196" s="100">
        <f t="shared" si="128"/>
        <v>0</v>
      </c>
    </row>
    <row r="8197" spans="18:21" x14ac:dyDescent="0.3">
      <c r="R8197" s="85">
        <f>PER_MONTH!A8189</f>
        <v>45828</v>
      </c>
      <c r="S8197" s="86">
        <f>PER_MONTH!F8189</f>
        <v>0.5625</v>
      </c>
      <c r="T8197" s="102">
        <f>PER_MONTH!G8189</f>
        <v>0</v>
      </c>
      <c r="U8197" s="100">
        <f t="shared" si="128"/>
        <v>0</v>
      </c>
    </row>
    <row r="8198" spans="18:21" x14ac:dyDescent="0.3">
      <c r="R8198" s="85">
        <f>PER_MONTH!A8190</f>
        <v>45828</v>
      </c>
      <c r="S8198" s="86">
        <f>PER_MONTH!F8190</f>
        <v>0.58333333333333337</v>
      </c>
      <c r="T8198" s="102">
        <f>PER_MONTH!G8190</f>
        <v>0</v>
      </c>
      <c r="U8198" s="100">
        <f t="shared" si="128"/>
        <v>0</v>
      </c>
    </row>
    <row r="8199" spans="18:21" x14ac:dyDescent="0.3">
      <c r="R8199" s="85">
        <f>PER_MONTH!A8191</f>
        <v>45828</v>
      </c>
      <c r="S8199" s="86">
        <f>PER_MONTH!F8191</f>
        <v>0.60416666666666663</v>
      </c>
      <c r="T8199" s="102">
        <f>PER_MONTH!G8191</f>
        <v>0</v>
      </c>
      <c r="U8199" s="100">
        <f t="shared" si="128"/>
        <v>0</v>
      </c>
    </row>
    <row r="8200" spans="18:21" x14ac:dyDescent="0.3">
      <c r="R8200" s="85">
        <f>PER_MONTH!A8192</f>
        <v>45828</v>
      </c>
      <c r="S8200" s="86">
        <f>PER_MONTH!F8192</f>
        <v>0.625</v>
      </c>
      <c r="T8200" s="102">
        <f>PER_MONTH!G8192</f>
        <v>0</v>
      </c>
      <c r="U8200" s="100">
        <f t="shared" si="128"/>
        <v>0</v>
      </c>
    </row>
    <row r="8201" spans="18:21" x14ac:dyDescent="0.3">
      <c r="R8201" s="85">
        <f>PER_MONTH!A8193</f>
        <v>45828</v>
      </c>
      <c r="S8201" s="86">
        <f>PER_MONTH!F8193</f>
        <v>0.64583333333333337</v>
      </c>
      <c r="T8201" s="102">
        <f>PER_MONTH!G8193</f>
        <v>0</v>
      </c>
      <c r="U8201" s="100">
        <f t="shared" si="128"/>
        <v>0</v>
      </c>
    </row>
    <row r="8202" spans="18:21" x14ac:dyDescent="0.3">
      <c r="R8202" s="85">
        <f>PER_MONTH!A8194</f>
        <v>45828</v>
      </c>
      <c r="S8202" s="86">
        <f>PER_MONTH!F8194</f>
        <v>0.66666666666666663</v>
      </c>
      <c r="T8202" s="102">
        <f>PER_MONTH!G8194</f>
        <v>0</v>
      </c>
      <c r="U8202" s="100">
        <f t="shared" si="128"/>
        <v>0</v>
      </c>
    </row>
    <row r="8203" spans="18:21" x14ac:dyDescent="0.3">
      <c r="R8203" s="85">
        <f>PER_MONTH!A8195</f>
        <v>45828</v>
      </c>
      <c r="S8203" s="86">
        <f>PER_MONTH!F8195</f>
        <v>0.6875</v>
      </c>
      <c r="T8203" s="102">
        <f>PER_MONTH!G8195</f>
        <v>0</v>
      </c>
      <c r="U8203" s="100">
        <f t="shared" si="128"/>
        <v>0</v>
      </c>
    </row>
    <row r="8204" spans="18:21" x14ac:dyDescent="0.3">
      <c r="R8204" s="85">
        <f>PER_MONTH!A8196</f>
        <v>45828</v>
      </c>
      <c r="S8204" s="86">
        <f>PER_MONTH!F8196</f>
        <v>0.70833333333333337</v>
      </c>
      <c r="T8204" s="102">
        <f>PER_MONTH!G8196</f>
        <v>0</v>
      </c>
      <c r="U8204" s="100">
        <f t="shared" ref="U8204:U8267" si="129">T8204/0.5</f>
        <v>0</v>
      </c>
    </row>
    <row r="8205" spans="18:21" x14ac:dyDescent="0.3">
      <c r="R8205" s="85">
        <f>PER_MONTH!A8197</f>
        <v>45828</v>
      </c>
      <c r="S8205" s="86">
        <f>PER_MONTH!F8197</f>
        <v>0.72916666666666663</v>
      </c>
      <c r="T8205" s="102">
        <f>PER_MONTH!G8197</f>
        <v>0</v>
      </c>
      <c r="U8205" s="100">
        <f t="shared" si="129"/>
        <v>0</v>
      </c>
    </row>
    <row r="8206" spans="18:21" x14ac:dyDescent="0.3">
      <c r="R8206" s="85">
        <f>PER_MONTH!A8198</f>
        <v>45828</v>
      </c>
      <c r="S8206" s="86">
        <f>PER_MONTH!F8198</f>
        <v>0.75</v>
      </c>
      <c r="T8206" s="102">
        <f>PER_MONTH!G8198</f>
        <v>0</v>
      </c>
      <c r="U8206" s="100">
        <f t="shared" si="129"/>
        <v>0</v>
      </c>
    </row>
    <row r="8207" spans="18:21" x14ac:dyDescent="0.3">
      <c r="R8207" s="85">
        <f>PER_MONTH!A8199</f>
        <v>45828</v>
      </c>
      <c r="S8207" s="86">
        <f>PER_MONTH!F8199</f>
        <v>0.77083333333333337</v>
      </c>
      <c r="T8207" s="102">
        <f>PER_MONTH!G8199</f>
        <v>0</v>
      </c>
      <c r="U8207" s="100">
        <f t="shared" si="129"/>
        <v>0</v>
      </c>
    </row>
    <row r="8208" spans="18:21" x14ac:dyDescent="0.3">
      <c r="R8208" s="85">
        <f>PER_MONTH!A8200</f>
        <v>45828</v>
      </c>
      <c r="S8208" s="86">
        <f>PER_MONTH!F8200</f>
        <v>0.79166666666666663</v>
      </c>
      <c r="T8208" s="102">
        <f>PER_MONTH!G8200</f>
        <v>0</v>
      </c>
      <c r="U8208" s="100">
        <f t="shared" si="129"/>
        <v>0</v>
      </c>
    </row>
    <row r="8209" spans="18:21" x14ac:dyDescent="0.3">
      <c r="R8209" s="85">
        <f>PER_MONTH!A8201</f>
        <v>45828</v>
      </c>
      <c r="S8209" s="86">
        <f>PER_MONTH!F8201</f>
        <v>0.8125</v>
      </c>
      <c r="T8209" s="102">
        <f>PER_MONTH!G8201</f>
        <v>0</v>
      </c>
      <c r="U8209" s="100">
        <f t="shared" si="129"/>
        <v>0</v>
      </c>
    </row>
    <row r="8210" spans="18:21" x14ac:dyDescent="0.3">
      <c r="R8210" s="85">
        <f>PER_MONTH!A8202</f>
        <v>45828</v>
      </c>
      <c r="S8210" s="86">
        <f>PER_MONTH!F8202</f>
        <v>0.83333333333333337</v>
      </c>
      <c r="T8210" s="102">
        <f>PER_MONTH!G8202</f>
        <v>0</v>
      </c>
      <c r="U8210" s="100">
        <f t="shared" si="129"/>
        <v>0</v>
      </c>
    </row>
    <row r="8211" spans="18:21" x14ac:dyDescent="0.3">
      <c r="R8211" s="85">
        <f>PER_MONTH!A8203</f>
        <v>45828</v>
      </c>
      <c r="S8211" s="86">
        <f>PER_MONTH!F8203</f>
        <v>0.85416666666666663</v>
      </c>
      <c r="T8211" s="102">
        <f>PER_MONTH!G8203</f>
        <v>0</v>
      </c>
      <c r="U8211" s="100">
        <f t="shared" si="129"/>
        <v>0</v>
      </c>
    </row>
    <row r="8212" spans="18:21" x14ac:dyDescent="0.3">
      <c r="R8212" s="85">
        <f>PER_MONTH!A8204</f>
        <v>45828</v>
      </c>
      <c r="S8212" s="86">
        <f>PER_MONTH!F8204</f>
        <v>0.875</v>
      </c>
      <c r="T8212" s="102">
        <f>PER_MONTH!G8204</f>
        <v>0</v>
      </c>
      <c r="U8212" s="100">
        <f t="shared" si="129"/>
        <v>0</v>
      </c>
    </row>
    <row r="8213" spans="18:21" x14ac:dyDescent="0.3">
      <c r="R8213" s="85">
        <f>PER_MONTH!A8205</f>
        <v>45828</v>
      </c>
      <c r="S8213" s="86">
        <f>PER_MONTH!F8205</f>
        <v>0.89583333333333337</v>
      </c>
      <c r="T8213" s="102">
        <f>PER_MONTH!G8205</f>
        <v>0</v>
      </c>
      <c r="U8213" s="100">
        <f t="shared" si="129"/>
        <v>0</v>
      </c>
    </row>
    <row r="8214" spans="18:21" x14ac:dyDescent="0.3">
      <c r="R8214" s="85">
        <f>PER_MONTH!A8206</f>
        <v>45828</v>
      </c>
      <c r="S8214" s="86">
        <f>PER_MONTH!F8206</f>
        <v>0.91666666666666663</v>
      </c>
      <c r="T8214" s="102">
        <f>PER_MONTH!G8206</f>
        <v>0</v>
      </c>
      <c r="U8214" s="100">
        <f t="shared" si="129"/>
        <v>0</v>
      </c>
    </row>
    <row r="8215" spans="18:21" x14ac:dyDescent="0.3">
      <c r="R8215" s="85">
        <f>PER_MONTH!A8207</f>
        <v>45828</v>
      </c>
      <c r="S8215" s="86">
        <f>PER_MONTH!F8207</f>
        <v>0.9375</v>
      </c>
      <c r="T8215" s="102">
        <f>PER_MONTH!G8207</f>
        <v>0</v>
      </c>
      <c r="U8215" s="100">
        <f t="shared" si="129"/>
        <v>0</v>
      </c>
    </row>
    <row r="8216" spans="18:21" x14ac:dyDescent="0.3">
      <c r="R8216" s="85">
        <f>PER_MONTH!A8208</f>
        <v>45828</v>
      </c>
      <c r="S8216" s="86">
        <f>PER_MONTH!F8208</f>
        <v>0.95833333333333337</v>
      </c>
      <c r="T8216" s="102">
        <f>PER_MONTH!G8208</f>
        <v>0</v>
      </c>
      <c r="U8216" s="100">
        <f t="shared" si="129"/>
        <v>0</v>
      </c>
    </row>
    <row r="8217" spans="18:21" x14ac:dyDescent="0.3">
      <c r="R8217" s="85">
        <f>PER_MONTH!A8209</f>
        <v>45828</v>
      </c>
      <c r="S8217" s="86">
        <f>PER_MONTH!F8209</f>
        <v>0.97916666666666663</v>
      </c>
      <c r="T8217" s="102">
        <f>PER_MONTH!G8209</f>
        <v>0</v>
      </c>
      <c r="U8217" s="100">
        <f t="shared" si="129"/>
        <v>0</v>
      </c>
    </row>
    <row r="8218" spans="18:21" x14ac:dyDescent="0.3">
      <c r="R8218" s="85">
        <f>PER_MONTH!A8210</f>
        <v>45829</v>
      </c>
      <c r="S8218" s="86">
        <f>PER_MONTH!F8210</f>
        <v>0</v>
      </c>
      <c r="T8218" s="102">
        <f>PER_MONTH!G8210</f>
        <v>0</v>
      </c>
      <c r="U8218" s="100">
        <f t="shared" si="129"/>
        <v>0</v>
      </c>
    </row>
    <row r="8219" spans="18:21" x14ac:dyDescent="0.3">
      <c r="R8219" s="85">
        <f>PER_MONTH!A8211</f>
        <v>45829</v>
      </c>
      <c r="S8219" s="86">
        <f>PER_MONTH!F8211</f>
        <v>2.0833333333333329E-2</v>
      </c>
      <c r="T8219" s="102">
        <f>PER_MONTH!G8211</f>
        <v>0</v>
      </c>
      <c r="U8219" s="100">
        <f t="shared" si="129"/>
        <v>0</v>
      </c>
    </row>
    <row r="8220" spans="18:21" x14ac:dyDescent="0.3">
      <c r="R8220" s="85">
        <f>PER_MONTH!A8212</f>
        <v>45829</v>
      </c>
      <c r="S8220" s="86">
        <f>PER_MONTH!F8212</f>
        <v>4.1666666666666657E-2</v>
      </c>
      <c r="T8220" s="102">
        <f>PER_MONTH!G8212</f>
        <v>0</v>
      </c>
      <c r="U8220" s="100">
        <f t="shared" si="129"/>
        <v>0</v>
      </c>
    </row>
    <row r="8221" spans="18:21" x14ac:dyDescent="0.3">
      <c r="R8221" s="85">
        <f>PER_MONTH!A8213</f>
        <v>45829</v>
      </c>
      <c r="S8221" s="86">
        <f>PER_MONTH!F8213</f>
        <v>6.25E-2</v>
      </c>
      <c r="T8221" s="102">
        <f>PER_MONTH!G8213</f>
        <v>0</v>
      </c>
      <c r="U8221" s="100">
        <f t="shared" si="129"/>
        <v>0</v>
      </c>
    </row>
    <row r="8222" spans="18:21" x14ac:dyDescent="0.3">
      <c r="R8222" s="85">
        <f>PER_MONTH!A8214</f>
        <v>45829</v>
      </c>
      <c r="S8222" s="86">
        <f>PER_MONTH!F8214</f>
        <v>8.3333333333333329E-2</v>
      </c>
      <c r="T8222" s="102">
        <f>PER_MONTH!G8214</f>
        <v>0</v>
      </c>
      <c r="U8222" s="100">
        <f t="shared" si="129"/>
        <v>0</v>
      </c>
    </row>
    <row r="8223" spans="18:21" x14ac:dyDescent="0.3">
      <c r="R8223" s="85">
        <f>PER_MONTH!A8215</f>
        <v>45829</v>
      </c>
      <c r="S8223" s="86">
        <f>PER_MONTH!F8215</f>
        <v>0.1041666666666667</v>
      </c>
      <c r="T8223" s="102">
        <f>PER_MONTH!G8215</f>
        <v>0</v>
      </c>
      <c r="U8223" s="100">
        <f t="shared" si="129"/>
        <v>0</v>
      </c>
    </row>
    <row r="8224" spans="18:21" x14ac:dyDescent="0.3">
      <c r="R8224" s="85">
        <f>PER_MONTH!A8216</f>
        <v>45829</v>
      </c>
      <c r="S8224" s="86">
        <f>PER_MONTH!F8216</f>
        <v>0.125</v>
      </c>
      <c r="T8224" s="102">
        <f>PER_MONTH!G8216</f>
        <v>0</v>
      </c>
      <c r="U8224" s="100">
        <f t="shared" si="129"/>
        <v>0</v>
      </c>
    </row>
    <row r="8225" spans="18:21" x14ac:dyDescent="0.3">
      <c r="R8225" s="85">
        <f>PER_MONTH!A8217</f>
        <v>45829</v>
      </c>
      <c r="S8225" s="86">
        <f>PER_MONTH!F8217</f>
        <v>0.14583333333333329</v>
      </c>
      <c r="T8225" s="102">
        <f>PER_MONTH!G8217</f>
        <v>0</v>
      </c>
      <c r="U8225" s="100">
        <f t="shared" si="129"/>
        <v>0</v>
      </c>
    </row>
    <row r="8226" spans="18:21" x14ac:dyDescent="0.3">
      <c r="R8226" s="85">
        <f>PER_MONTH!A8218</f>
        <v>45829</v>
      </c>
      <c r="S8226" s="86">
        <f>PER_MONTH!F8218</f>
        <v>0.16666666666666671</v>
      </c>
      <c r="T8226" s="102">
        <f>PER_MONTH!G8218</f>
        <v>0</v>
      </c>
      <c r="U8226" s="100">
        <f t="shared" si="129"/>
        <v>0</v>
      </c>
    </row>
    <row r="8227" spans="18:21" x14ac:dyDescent="0.3">
      <c r="R8227" s="85">
        <f>PER_MONTH!A8219</f>
        <v>45829</v>
      </c>
      <c r="S8227" s="86">
        <f>PER_MONTH!F8219</f>
        <v>0.1875</v>
      </c>
      <c r="T8227" s="102">
        <f>PER_MONTH!G8219</f>
        <v>0</v>
      </c>
      <c r="U8227" s="100">
        <f t="shared" si="129"/>
        <v>0</v>
      </c>
    </row>
    <row r="8228" spans="18:21" x14ac:dyDescent="0.3">
      <c r="R8228" s="85">
        <f>PER_MONTH!A8220</f>
        <v>45829</v>
      </c>
      <c r="S8228" s="86">
        <f>PER_MONTH!F8220</f>
        <v>0.20833333333333329</v>
      </c>
      <c r="T8228" s="102">
        <f>PER_MONTH!G8220</f>
        <v>0</v>
      </c>
      <c r="U8228" s="100">
        <f t="shared" si="129"/>
        <v>0</v>
      </c>
    </row>
    <row r="8229" spans="18:21" x14ac:dyDescent="0.3">
      <c r="R8229" s="85">
        <f>PER_MONTH!A8221</f>
        <v>45829</v>
      </c>
      <c r="S8229" s="86">
        <f>PER_MONTH!F8221</f>
        <v>0.22916666666666671</v>
      </c>
      <c r="T8229" s="102">
        <f>PER_MONTH!G8221</f>
        <v>0</v>
      </c>
      <c r="U8229" s="100">
        <f t="shared" si="129"/>
        <v>0</v>
      </c>
    </row>
    <row r="8230" spans="18:21" x14ac:dyDescent="0.3">
      <c r="R8230" s="85">
        <f>PER_MONTH!A8222</f>
        <v>45829</v>
      </c>
      <c r="S8230" s="86">
        <f>PER_MONTH!F8222</f>
        <v>0.25</v>
      </c>
      <c r="T8230" s="102">
        <f>PER_MONTH!G8222</f>
        <v>0</v>
      </c>
      <c r="U8230" s="100">
        <f t="shared" si="129"/>
        <v>0</v>
      </c>
    </row>
    <row r="8231" spans="18:21" x14ac:dyDescent="0.3">
      <c r="R8231" s="85">
        <f>PER_MONTH!A8223</f>
        <v>45829</v>
      </c>
      <c r="S8231" s="86">
        <f>PER_MONTH!F8223</f>
        <v>0.27083333333333331</v>
      </c>
      <c r="T8231" s="102">
        <f>PER_MONTH!G8223</f>
        <v>0</v>
      </c>
      <c r="U8231" s="100">
        <f t="shared" si="129"/>
        <v>0</v>
      </c>
    </row>
    <row r="8232" spans="18:21" x14ac:dyDescent="0.3">
      <c r="R8232" s="85">
        <f>PER_MONTH!A8224</f>
        <v>45829</v>
      </c>
      <c r="S8232" s="86">
        <f>PER_MONTH!F8224</f>
        <v>0.29166666666666669</v>
      </c>
      <c r="T8232" s="102">
        <f>PER_MONTH!G8224</f>
        <v>0</v>
      </c>
      <c r="U8232" s="100">
        <f t="shared" si="129"/>
        <v>0</v>
      </c>
    </row>
    <row r="8233" spans="18:21" x14ac:dyDescent="0.3">
      <c r="R8233" s="85">
        <f>PER_MONTH!A8225</f>
        <v>45829</v>
      </c>
      <c r="S8233" s="86">
        <f>PER_MONTH!F8225</f>
        <v>0.3125</v>
      </c>
      <c r="T8233" s="102">
        <f>PER_MONTH!G8225</f>
        <v>0</v>
      </c>
      <c r="U8233" s="100">
        <f t="shared" si="129"/>
        <v>0</v>
      </c>
    </row>
    <row r="8234" spans="18:21" x14ac:dyDescent="0.3">
      <c r="R8234" s="85">
        <f>PER_MONTH!A8226</f>
        <v>45829</v>
      </c>
      <c r="S8234" s="86">
        <f>PER_MONTH!F8226</f>
        <v>0.33333333333333331</v>
      </c>
      <c r="T8234" s="102">
        <f>PER_MONTH!G8226</f>
        <v>0</v>
      </c>
      <c r="U8234" s="100">
        <f t="shared" si="129"/>
        <v>0</v>
      </c>
    </row>
    <row r="8235" spans="18:21" x14ac:dyDescent="0.3">
      <c r="R8235" s="85">
        <f>PER_MONTH!A8227</f>
        <v>45829</v>
      </c>
      <c r="S8235" s="86">
        <f>PER_MONTH!F8227</f>
        <v>0.35416666666666669</v>
      </c>
      <c r="T8235" s="102">
        <f>PER_MONTH!G8227</f>
        <v>0</v>
      </c>
      <c r="U8235" s="100">
        <f t="shared" si="129"/>
        <v>0</v>
      </c>
    </row>
    <row r="8236" spans="18:21" x14ac:dyDescent="0.3">
      <c r="R8236" s="85">
        <f>PER_MONTH!A8228</f>
        <v>45829</v>
      </c>
      <c r="S8236" s="86">
        <f>PER_MONTH!F8228</f>
        <v>0.375</v>
      </c>
      <c r="T8236" s="102">
        <f>PER_MONTH!G8228</f>
        <v>0</v>
      </c>
      <c r="U8236" s="100">
        <f t="shared" si="129"/>
        <v>0</v>
      </c>
    </row>
    <row r="8237" spans="18:21" x14ac:dyDescent="0.3">
      <c r="R8237" s="85">
        <f>PER_MONTH!A8229</f>
        <v>45829</v>
      </c>
      <c r="S8237" s="86">
        <f>PER_MONTH!F8229</f>
        <v>0.39583333333333331</v>
      </c>
      <c r="T8237" s="102">
        <f>PER_MONTH!G8229</f>
        <v>0</v>
      </c>
      <c r="U8237" s="100">
        <f t="shared" si="129"/>
        <v>0</v>
      </c>
    </row>
    <row r="8238" spans="18:21" x14ac:dyDescent="0.3">
      <c r="R8238" s="85">
        <f>PER_MONTH!A8230</f>
        <v>45829</v>
      </c>
      <c r="S8238" s="86">
        <f>PER_MONTH!F8230</f>
        <v>0.41666666666666669</v>
      </c>
      <c r="T8238" s="102">
        <f>PER_MONTH!G8230</f>
        <v>0</v>
      </c>
      <c r="U8238" s="100">
        <f t="shared" si="129"/>
        <v>0</v>
      </c>
    </row>
    <row r="8239" spans="18:21" x14ac:dyDescent="0.3">
      <c r="R8239" s="85">
        <f>PER_MONTH!A8231</f>
        <v>45829</v>
      </c>
      <c r="S8239" s="86">
        <f>PER_MONTH!F8231</f>
        <v>0.4375</v>
      </c>
      <c r="T8239" s="102">
        <f>PER_MONTH!G8231</f>
        <v>0</v>
      </c>
      <c r="U8239" s="100">
        <f t="shared" si="129"/>
        <v>0</v>
      </c>
    </row>
    <row r="8240" spans="18:21" x14ac:dyDescent="0.3">
      <c r="R8240" s="85">
        <f>PER_MONTH!A8232</f>
        <v>45829</v>
      </c>
      <c r="S8240" s="86">
        <f>PER_MONTH!F8232</f>
        <v>0.45833333333333331</v>
      </c>
      <c r="T8240" s="102">
        <f>PER_MONTH!G8232</f>
        <v>0</v>
      </c>
      <c r="U8240" s="100">
        <f t="shared" si="129"/>
        <v>0</v>
      </c>
    </row>
    <row r="8241" spans="18:21" x14ac:dyDescent="0.3">
      <c r="R8241" s="85">
        <f>PER_MONTH!A8233</f>
        <v>45829</v>
      </c>
      <c r="S8241" s="86">
        <f>PER_MONTH!F8233</f>
        <v>0.47916666666666669</v>
      </c>
      <c r="T8241" s="102">
        <f>PER_MONTH!G8233</f>
        <v>0</v>
      </c>
      <c r="U8241" s="100">
        <f t="shared" si="129"/>
        <v>0</v>
      </c>
    </row>
    <row r="8242" spans="18:21" x14ac:dyDescent="0.3">
      <c r="R8242" s="85">
        <f>PER_MONTH!A8234</f>
        <v>45829</v>
      </c>
      <c r="S8242" s="86">
        <f>PER_MONTH!F8234</f>
        <v>0.5</v>
      </c>
      <c r="T8242" s="102">
        <f>PER_MONTH!G8234</f>
        <v>0</v>
      </c>
      <c r="U8242" s="100">
        <f t="shared" si="129"/>
        <v>0</v>
      </c>
    </row>
    <row r="8243" spans="18:21" x14ac:dyDescent="0.3">
      <c r="R8243" s="85">
        <f>PER_MONTH!A8235</f>
        <v>45829</v>
      </c>
      <c r="S8243" s="86">
        <f>PER_MONTH!F8235</f>
        <v>0.52083333333333337</v>
      </c>
      <c r="T8243" s="102">
        <f>PER_MONTH!G8235</f>
        <v>0</v>
      </c>
      <c r="U8243" s="100">
        <f t="shared" si="129"/>
        <v>0</v>
      </c>
    </row>
    <row r="8244" spans="18:21" x14ac:dyDescent="0.3">
      <c r="R8244" s="85">
        <f>PER_MONTH!A8236</f>
        <v>45829</v>
      </c>
      <c r="S8244" s="86">
        <f>PER_MONTH!F8236</f>
        <v>0.54166666666666663</v>
      </c>
      <c r="T8244" s="102">
        <f>PER_MONTH!G8236</f>
        <v>0</v>
      </c>
      <c r="U8244" s="100">
        <f t="shared" si="129"/>
        <v>0</v>
      </c>
    </row>
    <row r="8245" spans="18:21" x14ac:dyDescent="0.3">
      <c r="R8245" s="85">
        <f>PER_MONTH!A8237</f>
        <v>45829</v>
      </c>
      <c r="S8245" s="86">
        <f>PER_MONTH!F8237</f>
        <v>0.5625</v>
      </c>
      <c r="T8245" s="102">
        <f>PER_MONTH!G8237</f>
        <v>0</v>
      </c>
      <c r="U8245" s="100">
        <f t="shared" si="129"/>
        <v>0</v>
      </c>
    </row>
    <row r="8246" spans="18:21" x14ac:dyDescent="0.3">
      <c r="R8246" s="85">
        <f>PER_MONTH!A8238</f>
        <v>45829</v>
      </c>
      <c r="S8246" s="86">
        <f>PER_MONTH!F8238</f>
        <v>0.58333333333333337</v>
      </c>
      <c r="T8246" s="102">
        <f>PER_MONTH!G8238</f>
        <v>0</v>
      </c>
      <c r="U8246" s="100">
        <f t="shared" si="129"/>
        <v>0</v>
      </c>
    </row>
    <row r="8247" spans="18:21" x14ac:dyDescent="0.3">
      <c r="R8247" s="85">
        <f>PER_MONTH!A8239</f>
        <v>45829</v>
      </c>
      <c r="S8247" s="86">
        <f>PER_MONTH!F8239</f>
        <v>0.60416666666666663</v>
      </c>
      <c r="T8247" s="102">
        <f>PER_MONTH!G8239</f>
        <v>0</v>
      </c>
      <c r="U8247" s="100">
        <f t="shared" si="129"/>
        <v>0</v>
      </c>
    </row>
    <row r="8248" spans="18:21" x14ac:dyDescent="0.3">
      <c r="R8248" s="85">
        <f>PER_MONTH!A8240</f>
        <v>45829</v>
      </c>
      <c r="S8248" s="86">
        <f>PER_MONTH!F8240</f>
        <v>0.625</v>
      </c>
      <c r="T8248" s="102">
        <f>PER_MONTH!G8240</f>
        <v>0</v>
      </c>
      <c r="U8248" s="100">
        <f t="shared" si="129"/>
        <v>0</v>
      </c>
    </row>
    <row r="8249" spans="18:21" x14ac:dyDescent="0.3">
      <c r="R8249" s="85">
        <f>PER_MONTH!A8241</f>
        <v>45829</v>
      </c>
      <c r="S8249" s="86">
        <f>PER_MONTH!F8241</f>
        <v>0.64583333333333337</v>
      </c>
      <c r="T8249" s="102">
        <f>PER_MONTH!G8241</f>
        <v>0</v>
      </c>
      <c r="U8249" s="100">
        <f t="shared" si="129"/>
        <v>0</v>
      </c>
    </row>
    <row r="8250" spans="18:21" x14ac:dyDescent="0.3">
      <c r="R8250" s="85">
        <f>PER_MONTH!A8242</f>
        <v>45829</v>
      </c>
      <c r="S8250" s="86">
        <f>PER_MONTH!F8242</f>
        <v>0.66666666666666663</v>
      </c>
      <c r="T8250" s="102">
        <f>PER_MONTH!G8242</f>
        <v>0</v>
      </c>
      <c r="U8250" s="100">
        <f t="shared" si="129"/>
        <v>0</v>
      </c>
    </row>
    <row r="8251" spans="18:21" x14ac:dyDescent="0.3">
      <c r="R8251" s="85">
        <f>PER_MONTH!A8243</f>
        <v>45829</v>
      </c>
      <c r="S8251" s="86">
        <f>PER_MONTH!F8243</f>
        <v>0.6875</v>
      </c>
      <c r="T8251" s="102">
        <f>PER_MONTH!G8243</f>
        <v>0</v>
      </c>
      <c r="U8251" s="100">
        <f t="shared" si="129"/>
        <v>0</v>
      </c>
    </row>
    <row r="8252" spans="18:21" x14ac:dyDescent="0.3">
      <c r="R8252" s="85">
        <f>PER_MONTH!A8244</f>
        <v>45829</v>
      </c>
      <c r="S8252" s="86">
        <f>PER_MONTH!F8244</f>
        <v>0.70833333333333337</v>
      </c>
      <c r="T8252" s="102">
        <f>PER_MONTH!G8244</f>
        <v>0</v>
      </c>
      <c r="U8252" s="100">
        <f t="shared" si="129"/>
        <v>0</v>
      </c>
    </row>
    <row r="8253" spans="18:21" x14ac:dyDescent="0.3">
      <c r="R8253" s="85">
        <f>PER_MONTH!A8245</f>
        <v>45829</v>
      </c>
      <c r="S8253" s="86">
        <f>PER_MONTH!F8245</f>
        <v>0.72916666666666663</v>
      </c>
      <c r="T8253" s="102">
        <f>PER_MONTH!G8245</f>
        <v>0</v>
      </c>
      <c r="U8253" s="100">
        <f t="shared" si="129"/>
        <v>0</v>
      </c>
    </row>
    <row r="8254" spans="18:21" x14ac:dyDescent="0.3">
      <c r="R8254" s="85">
        <f>PER_MONTH!A8246</f>
        <v>45829</v>
      </c>
      <c r="S8254" s="86">
        <f>PER_MONTH!F8246</f>
        <v>0.75</v>
      </c>
      <c r="T8254" s="102">
        <f>PER_MONTH!G8246</f>
        <v>0</v>
      </c>
      <c r="U8254" s="100">
        <f t="shared" si="129"/>
        <v>0</v>
      </c>
    </row>
    <row r="8255" spans="18:21" x14ac:dyDescent="0.3">
      <c r="R8255" s="85">
        <f>PER_MONTH!A8247</f>
        <v>45829</v>
      </c>
      <c r="S8255" s="86">
        <f>PER_MONTH!F8247</f>
        <v>0.77083333333333337</v>
      </c>
      <c r="T8255" s="102">
        <f>PER_MONTH!G8247</f>
        <v>0</v>
      </c>
      <c r="U8255" s="100">
        <f t="shared" si="129"/>
        <v>0</v>
      </c>
    </row>
    <row r="8256" spans="18:21" x14ac:dyDescent="0.3">
      <c r="R8256" s="85">
        <f>PER_MONTH!A8248</f>
        <v>45829</v>
      </c>
      <c r="S8256" s="86">
        <f>PER_MONTH!F8248</f>
        <v>0.79166666666666663</v>
      </c>
      <c r="T8256" s="102">
        <f>PER_MONTH!G8248</f>
        <v>0</v>
      </c>
      <c r="U8256" s="100">
        <f t="shared" si="129"/>
        <v>0</v>
      </c>
    </row>
    <row r="8257" spans="18:21" x14ac:dyDescent="0.3">
      <c r="R8257" s="85">
        <f>PER_MONTH!A8249</f>
        <v>45829</v>
      </c>
      <c r="S8257" s="86">
        <f>PER_MONTH!F8249</f>
        <v>0.8125</v>
      </c>
      <c r="T8257" s="102">
        <f>PER_MONTH!G8249</f>
        <v>0</v>
      </c>
      <c r="U8257" s="100">
        <f t="shared" si="129"/>
        <v>0</v>
      </c>
    </row>
    <row r="8258" spans="18:21" x14ac:dyDescent="0.3">
      <c r="R8258" s="85">
        <f>PER_MONTH!A8250</f>
        <v>45829</v>
      </c>
      <c r="S8258" s="86">
        <f>PER_MONTH!F8250</f>
        <v>0.83333333333333337</v>
      </c>
      <c r="T8258" s="102">
        <f>PER_MONTH!G8250</f>
        <v>0</v>
      </c>
      <c r="U8258" s="100">
        <f t="shared" si="129"/>
        <v>0</v>
      </c>
    </row>
    <row r="8259" spans="18:21" x14ac:dyDescent="0.3">
      <c r="R8259" s="85">
        <f>PER_MONTH!A8251</f>
        <v>45829</v>
      </c>
      <c r="S8259" s="86">
        <f>PER_MONTH!F8251</f>
        <v>0.85416666666666663</v>
      </c>
      <c r="T8259" s="102">
        <f>PER_MONTH!G8251</f>
        <v>0</v>
      </c>
      <c r="U8259" s="100">
        <f t="shared" si="129"/>
        <v>0</v>
      </c>
    </row>
    <row r="8260" spans="18:21" x14ac:dyDescent="0.3">
      <c r="R8260" s="85">
        <f>PER_MONTH!A8252</f>
        <v>45829</v>
      </c>
      <c r="S8260" s="86">
        <f>PER_MONTH!F8252</f>
        <v>0.875</v>
      </c>
      <c r="T8260" s="102">
        <f>PER_MONTH!G8252</f>
        <v>0</v>
      </c>
      <c r="U8260" s="100">
        <f t="shared" si="129"/>
        <v>0</v>
      </c>
    </row>
    <row r="8261" spans="18:21" x14ac:dyDescent="0.3">
      <c r="R8261" s="85">
        <f>PER_MONTH!A8253</f>
        <v>45829</v>
      </c>
      <c r="S8261" s="86">
        <f>PER_MONTH!F8253</f>
        <v>0.89583333333333337</v>
      </c>
      <c r="T8261" s="102">
        <f>PER_MONTH!G8253</f>
        <v>0</v>
      </c>
      <c r="U8261" s="100">
        <f t="shared" si="129"/>
        <v>0</v>
      </c>
    </row>
    <row r="8262" spans="18:21" x14ac:dyDescent="0.3">
      <c r="R8262" s="85">
        <f>PER_MONTH!A8254</f>
        <v>45829</v>
      </c>
      <c r="S8262" s="86">
        <f>PER_MONTH!F8254</f>
        <v>0.91666666666666663</v>
      </c>
      <c r="T8262" s="102">
        <f>PER_MONTH!G8254</f>
        <v>0</v>
      </c>
      <c r="U8262" s="100">
        <f t="shared" si="129"/>
        <v>0</v>
      </c>
    </row>
    <row r="8263" spans="18:21" x14ac:dyDescent="0.3">
      <c r="R8263" s="85">
        <f>PER_MONTH!A8255</f>
        <v>45829</v>
      </c>
      <c r="S8263" s="86">
        <f>PER_MONTH!F8255</f>
        <v>0.9375</v>
      </c>
      <c r="T8263" s="102">
        <f>PER_MONTH!G8255</f>
        <v>0</v>
      </c>
      <c r="U8263" s="100">
        <f t="shared" si="129"/>
        <v>0</v>
      </c>
    </row>
    <row r="8264" spans="18:21" x14ac:dyDescent="0.3">
      <c r="R8264" s="85">
        <f>PER_MONTH!A8256</f>
        <v>45829</v>
      </c>
      <c r="S8264" s="86">
        <f>PER_MONTH!F8256</f>
        <v>0.95833333333333337</v>
      </c>
      <c r="T8264" s="102">
        <f>PER_MONTH!G8256</f>
        <v>0</v>
      </c>
      <c r="U8264" s="100">
        <f t="shared" si="129"/>
        <v>0</v>
      </c>
    </row>
    <row r="8265" spans="18:21" x14ac:dyDescent="0.3">
      <c r="R8265" s="85">
        <f>PER_MONTH!A8257</f>
        <v>45829</v>
      </c>
      <c r="S8265" s="86">
        <f>PER_MONTH!F8257</f>
        <v>0.97916666666666663</v>
      </c>
      <c r="T8265" s="102">
        <f>PER_MONTH!G8257</f>
        <v>0</v>
      </c>
      <c r="U8265" s="100">
        <f t="shared" si="129"/>
        <v>0</v>
      </c>
    </row>
    <row r="8266" spans="18:21" x14ac:dyDescent="0.3">
      <c r="R8266" s="85">
        <f>PER_MONTH!A8258</f>
        <v>45830</v>
      </c>
      <c r="S8266" s="86">
        <f>PER_MONTH!F8258</f>
        <v>0</v>
      </c>
      <c r="T8266" s="102">
        <f>PER_MONTH!G8258</f>
        <v>0</v>
      </c>
      <c r="U8266" s="100">
        <f t="shared" si="129"/>
        <v>0</v>
      </c>
    </row>
    <row r="8267" spans="18:21" x14ac:dyDescent="0.3">
      <c r="R8267" s="85">
        <f>PER_MONTH!A8259</f>
        <v>45830</v>
      </c>
      <c r="S8267" s="86">
        <f>PER_MONTH!F8259</f>
        <v>2.0833333333333329E-2</v>
      </c>
      <c r="T8267" s="102">
        <f>PER_MONTH!G8259</f>
        <v>0</v>
      </c>
      <c r="U8267" s="100">
        <f t="shared" si="129"/>
        <v>0</v>
      </c>
    </row>
    <row r="8268" spans="18:21" x14ac:dyDescent="0.3">
      <c r="R8268" s="85">
        <f>PER_MONTH!A8260</f>
        <v>45830</v>
      </c>
      <c r="S8268" s="86">
        <f>PER_MONTH!F8260</f>
        <v>4.1666666666666657E-2</v>
      </c>
      <c r="T8268" s="102">
        <f>PER_MONTH!G8260</f>
        <v>0</v>
      </c>
      <c r="U8268" s="100">
        <f t="shared" ref="U8268:U8331" si="130">T8268/0.5</f>
        <v>0</v>
      </c>
    </row>
    <row r="8269" spans="18:21" x14ac:dyDescent="0.3">
      <c r="R8269" s="85">
        <f>PER_MONTH!A8261</f>
        <v>45830</v>
      </c>
      <c r="S8269" s="86">
        <f>PER_MONTH!F8261</f>
        <v>6.25E-2</v>
      </c>
      <c r="T8269" s="102">
        <f>PER_MONTH!G8261</f>
        <v>0</v>
      </c>
      <c r="U8269" s="100">
        <f t="shared" si="130"/>
        <v>0</v>
      </c>
    </row>
    <row r="8270" spans="18:21" x14ac:dyDescent="0.3">
      <c r="R8270" s="85">
        <f>PER_MONTH!A8262</f>
        <v>45830</v>
      </c>
      <c r="S8270" s="86">
        <f>PER_MONTH!F8262</f>
        <v>8.3333333333333329E-2</v>
      </c>
      <c r="T8270" s="102">
        <f>PER_MONTH!G8262</f>
        <v>0</v>
      </c>
      <c r="U8270" s="100">
        <f t="shared" si="130"/>
        <v>0</v>
      </c>
    </row>
    <row r="8271" spans="18:21" x14ac:dyDescent="0.3">
      <c r="R8271" s="85">
        <f>PER_MONTH!A8263</f>
        <v>45830</v>
      </c>
      <c r="S8271" s="86">
        <f>PER_MONTH!F8263</f>
        <v>0.1041666666666667</v>
      </c>
      <c r="T8271" s="102">
        <f>PER_MONTH!G8263</f>
        <v>0</v>
      </c>
      <c r="U8271" s="100">
        <f t="shared" si="130"/>
        <v>0</v>
      </c>
    </row>
    <row r="8272" spans="18:21" x14ac:dyDescent="0.3">
      <c r="R8272" s="85">
        <f>PER_MONTH!A8264</f>
        <v>45830</v>
      </c>
      <c r="S8272" s="86">
        <f>PER_MONTH!F8264</f>
        <v>0.125</v>
      </c>
      <c r="T8272" s="102">
        <f>PER_MONTH!G8264</f>
        <v>0</v>
      </c>
      <c r="U8272" s="100">
        <f t="shared" si="130"/>
        <v>0</v>
      </c>
    </row>
    <row r="8273" spans="18:21" x14ac:dyDescent="0.3">
      <c r="R8273" s="85">
        <f>PER_MONTH!A8265</f>
        <v>45830</v>
      </c>
      <c r="S8273" s="86">
        <f>PER_MONTH!F8265</f>
        <v>0.14583333333333329</v>
      </c>
      <c r="T8273" s="102">
        <f>PER_MONTH!G8265</f>
        <v>0</v>
      </c>
      <c r="U8273" s="100">
        <f t="shared" si="130"/>
        <v>0</v>
      </c>
    </row>
    <row r="8274" spans="18:21" x14ac:dyDescent="0.3">
      <c r="R8274" s="85">
        <f>PER_MONTH!A8266</f>
        <v>45830</v>
      </c>
      <c r="S8274" s="86">
        <f>PER_MONTH!F8266</f>
        <v>0.16666666666666671</v>
      </c>
      <c r="T8274" s="102">
        <f>PER_MONTH!G8266</f>
        <v>0</v>
      </c>
      <c r="U8274" s="100">
        <f t="shared" si="130"/>
        <v>0</v>
      </c>
    </row>
    <row r="8275" spans="18:21" x14ac:dyDescent="0.3">
      <c r="R8275" s="85">
        <f>PER_MONTH!A8267</f>
        <v>45830</v>
      </c>
      <c r="S8275" s="86">
        <f>PER_MONTH!F8267</f>
        <v>0.1875</v>
      </c>
      <c r="T8275" s="102">
        <f>PER_MONTH!G8267</f>
        <v>0</v>
      </c>
      <c r="U8275" s="100">
        <f t="shared" si="130"/>
        <v>0</v>
      </c>
    </row>
    <row r="8276" spans="18:21" x14ac:dyDescent="0.3">
      <c r="R8276" s="85">
        <f>PER_MONTH!A8268</f>
        <v>45830</v>
      </c>
      <c r="S8276" s="86">
        <f>PER_MONTH!F8268</f>
        <v>0.20833333333333329</v>
      </c>
      <c r="T8276" s="102">
        <f>PER_MONTH!G8268</f>
        <v>0</v>
      </c>
      <c r="U8276" s="100">
        <f t="shared" si="130"/>
        <v>0</v>
      </c>
    </row>
    <row r="8277" spans="18:21" x14ac:dyDescent="0.3">
      <c r="R8277" s="85">
        <f>PER_MONTH!A8269</f>
        <v>45830</v>
      </c>
      <c r="S8277" s="86">
        <f>PER_MONTH!F8269</f>
        <v>0.22916666666666671</v>
      </c>
      <c r="T8277" s="102">
        <f>PER_MONTH!G8269</f>
        <v>0</v>
      </c>
      <c r="U8277" s="100">
        <f t="shared" si="130"/>
        <v>0</v>
      </c>
    </row>
    <row r="8278" spans="18:21" x14ac:dyDescent="0.3">
      <c r="R8278" s="85">
        <f>PER_MONTH!A8270</f>
        <v>45830</v>
      </c>
      <c r="S8278" s="86">
        <f>PER_MONTH!F8270</f>
        <v>0.25</v>
      </c>
      <c r="T8278" s="102">
        <f>PER_MONTH!G8270</f>
        <v>0</v>
      </c>
      <c r="U8278" s="100">
        <f t="shared" si="130"/>
        <v>0</v>
      </c>
    </row>
    <row r="8279" spans="18:21" x14ac:dyDescent="0.3">
      <c r="R8279" s="85">
        <f>PER_MONTH!A8271</f>
        <v>45830</v>
      </c>
      <c r="S8279" s="86">
        <f>PER_MONTH!F8271</f>
        <v>0.27083333333333331</v>
      </c>
      <c r="T8279" s="102">
        <f>PER_MONTH!G8271</f>
        <v>0</v>
      </c>
      <c r="U8279" s="100">
        <f t="shared" si="130"/>
        <v>0</v>
      </c>
    </row>
    <row r="8280" spans="18:21" x14ac:dyDescent="0.3">
      <c r="R8280" s="85">
        <f>PER_MONTH!A8272</f>
        <v>45830</v>
      </c>
      <c r="S8280" s="86">
        <f>PER_MONTH!F8272</f>
        <v>0.29166666666666669</v>
      </c>
      <c r="T8280" s="102">
        <f>PER_MONTH!G8272</f>
        <v>0</v>
      </c>
      <c r="U8280" s="100">
        <f t="shared" si="130"/>
        <v>0</v>
      </c>
    </row>
    <row r="8281" spans="18:21" x14ac:dyDescent="0.3">
      <c r="R8281" s="85">
        <f>PER_MONTH!A8273</f>
        <v>45830</v>
      </c>
      <c r="S8281" s="86">
        <f>PER_MONTH!F8273</f>
        <v>0.3125</v>
      </c>
      <c r="T8281" s="102">
        <f>PER_MONTH!G8273</f>
        <v>0</v>
      </c>
      <c r="U8281" s="100">
        <f t="shared" si="130"/>
        <v>0</v>
      </c>
    </row>
    <row r="8282" spans="18:21" x14ac:dyDescent="0.3">
      <c r="R8282" s="85">
        <f>PER_MONTH!A8274</f>
        <v>45830</v>
      </c>
      <c r="S8282" s="86">
        <f>PER_MONTH!F8274</f>
        <v>0.33333333333333331</v>
      </c>
      <c r="T8282" s="102">
        <f>PER_MONTH!G8274</f>
        <v>0</v>
      </c>
      <c r="U8282" s="100">
        <f t="shared" si="130"/>
        <v>0</v>
      </c>
    </row>
    <row r="8283" spans="18:21" x14ac:dyDescent="0.3">
      <c r="R8283" s="85">
        <f>PER_MONTH!A8275</f>
        <v>45830</v>
      </c>
      <c r="S8283" s="86">
        <f>PER_MONTH!F8275</f>
        <v>0.35416666666666669</v>
      </c>
      <c r="T8283" s="102">
        <f>PER_MONTH!G8275</f>
        <v>0</v>
      </c>
      <c r="U8283" s="100">
        <f t="shared" si="130"/>
        <v>0</v>
      </c>
    </row>
    <row r="8284" spans="18:21" x14ac:dyDescent="0.3">
      <c r="R8284" s="85">
        <f>PER_MONTH!A8276</f>
        <v>45830</v>
      </c>
      <c r="S8284" s="86">
        <f>PER_MONTH!F8276</f>
        <v>0.375</v>
      </c>
      <c r="T8284" s="102">
        <f>PER_MONTH!G8276</f>
        <v>0</v>
      </c>
      <c r="U8284" s="100">
        <f t="shared" si="130"/>
        <v>0</v>
      </c>
    </row>
    <row r="8285" spans="18:21" x14ac:dyDescent="0.3">
      <c r="R8285" s="85">
        <f>PER_MONTH!A8277</f>
        <v>45830</v>
      </c>
      <c r="S8285" s="86">
        <f>PER_MONTH!F8277</f>
        <v>0.39583333333333331</v>
      </c>
      <c r="T8285" s="102">
        <f>PER_MONTH!G8277</f>
        <v>0</v>
      </c>
      <c r="U8285" s="100">
        <f t="shared" si="130"/>
        <v>0</v>
      </c>
    </row>
    <row r="8286" spans="18:21" x14ac:dyDescent="0.3">
      <c r="R8286" s="85">
        <f>PER_MONTH!A8278</f>
        <v>45830</v>
      </c>
      <c r="S8286" s="86">
        <f>PER_MONTH!F8278</f>
        <v>0.41666666666666669</v>
      </c>
      <c r="T8286" s="102">
        <f>PER_MONTH!G8278</f>
        <v>0</v>
      </c>
      <c r="U8286" s="100">
        <f t="shared" si="130"/>
        <v>0</v>
      </c>
    </row>
    <row r="8287" spans="18:21" x14ac:dyDescent="0.3">
      <c r="R8287" s="85">
        <f>PER_MONTH!A8279</f>
        <v>45830</v>
      </c>
      <c r="S8287" s="86">
        <f>PER_MONTH!F8279</f>
        <v>0.4375</v>
      </c>
      <c r="T8287" s="102">
        <f>PER_MONTH!G8279</f>
        <v>0</v>
      </c>
      <c r="U8287" s="100">
        <f t="shared" si="130"/>
        <v>0</v>
      </c>
    </row>
    <row r="8288" spans="18:21" x14ac:dyDescent="0.3">
      <c r="R8288" s="85">
        <f>PER_MONTH!A8280</f>
        <v>45830</v>
      </c>
      <c r="S8288" s="86">
        <f>PER_MONTH!F8280</f>
        <v>0.45833333333333331</v>
      </c>
      <c r="T8288" s="102">
        <f>PER_MONTH!G8280</f>
        <v>0</v>
      </c>
      <c r="U8288" s="100">
        <f t="shared" si="130"/>
        <v>0</v>
      </c>
    </row>
    <row r="8289" spans="18:21" x14ac:dyDescent="0.3">
      <c r="R8289" s="85">
        <f>PER_MONTH!A8281</f>
        <v>45830</v>
      </c>
      <c r="S8289" s="86">
        <f>PER_MONTH!F8281</f>
        <v>0.47916666666666669</v>
      </c>
      <c r="T8289" s="102">
        <f>PER_MONTH!G8281</f>
        <v>0</v>
      </c>
      <c r="U8289" s="100">
        <f t="shared" si="130"/>
        <v>0</v>
      </c>
    </row>
    <row r="8290" spans="18:21" x14ac:dyDescent="0.3">
      <c r="R8290" s="85">
        <f>PER_MONTH!A8282</f>
        <v>45830</v>
      </c>
      <c r="S8290" s="86">
        <f>PER_MONTH!F8282</f>
        <v>0.5</v>
      </c>
      <c r="T8290" s="102">
        <f>PER_MONTH!G8282</f>
        <v>0</v>
      </c>
      <c r="U8290" s="100">
        <f t="shared" si="130"/>
        <v>0</v>
      </c>
    </row>
    <row r="8291" spans="18:21" x14ac:dyDescent="0.3">
      <c r="R8291" s="85">
        <f>PER_MONTH!A8283</f>
        <v>45830</v>
      </c>
      <c r="S8291" s="86">
        <f>PER_MONTH!F8283</f>
        <v>0.52083333333333337</v>
      </c>
      <c r="T8291" s="102">
        <f>PER_MONTH!G8283</f>
        <v>0</v>
      </c>
      <c r="U8291" s="100">
        <f t="shared" si="130"/>
        <v>0</v>
      </c>
    </row>
    <row r="8292" spans="18:21" x14ac:dyDescent="0.3">
      <c r="R8292" s="85">
        <f>PER_MONTH!A8284</f>
        <v>45830</v>
      </c>
      <c r="S8292" s="86">
        <f>PER_MONTH!F8284</f>
        <v>0.54166666666666663</v>
      </c>
      <c r="T8292" s="102">
        <f>PER_MONTH!G8284</f>
        <v>0</v>
      </c>
      <c r="U8292" s="100">
        <f t="shared" si="130"/>
        <v>0</v>
      </c>
    </row>
    <row r="8293" spans="18:21" x14ac:dyDescent="0.3">
      <c r="R8293" s="85">
        <f>PER_MONTH!A8285</f>
        <v>45830</v>
      </c>
      <c r="S8293" s="86">
        <f>PER_MONTH!F8285</f>
        <v>0.5625</v>
      </c>
      <c r="T8293" s="102">
        <f>PER_MONTH!G8285</f>
        <v>0</v>
      </c>
      <c r="U8293" s="100">
        <f t="shared" si="130"/>
        <v>0</v>
      </c>
    </row>
    <row r="8294" spans="18:21" x14ac:dyDescent="0.3">
      <c r="R8294" s="85">
        <f>PER_MONTH!A8286</f>
        <v>45830</v>
      </c>
      <c r="S8294" s="86">
        <f>PER_MONTH!F8286</f>
        <v>0.58333333333333337</v>
      </c>
      <c r="T8294" s="102">
        <f>PER_MONTH!G8286</f>
        <v>0</v>
      </c>
      <c r="U8294" s="100">
        <f t="shared" si="130"/>
        <v>0</v>
      </c>
    </row>
    <row r="8295" spans="18:21" x14ac:dyDescent="0.3">
      <c r="R8295" s="85">
        <f>PER_MONTH!A8287</f>
        <v>45830</v>
      </c>
      <c r="S8295" s="86">
        <f>PER_MONTH!F8287</f>
        <v>0.60416666666666663</v>
      </c>
      <c r="T8295" s="102">
        <f>PER_MONTH!G8287</f>
        <v>0</v>
      </c>
      <c r="U8295" s="100">
        <f t="shared" si="130"/>
        <v>0</v>
      </c>
    </row>
    <row r="8296" spans="18:21" x14ac:dyDescent="0.3">
      <c r="R8296" s="85">
        <f>PER_MONTH!A8288</f>
        <v>45830</v>
      </c>
      <c r="S8296" s="86">
        <f>PER_MONTH!F8288</f>
        <v>0.625</v>
      </c>
      <c r="T8296" s="102">
        <f>PER_MONTH!G8288</f>
        <v>0</v>
      </c>
      <c r="U8296" s="100">
        <f t="shared" si="130"/>
        <v>0</v>
      </c>
    </row>
    <row r="8297" spans="18:21" x14ac:dyDescent="0.3">
      <c r="R8297" s="85">
        <f>PER_MONTH!A8289</f>
        <v>45830</v>
      </c>
      <c r="S8297" s="86">
        <f>PER_MONTH!F8289</f>
        <v>0.64583333333333337</v>
      </c>
      <c r="T8297" s="102">
        <f>PER_MONTH!G8289</f>
        <v>0</v>
      </c>
      <c r="U8297" s="100">
        <f t="shared" si="130"/>
        <v>0</v>
      </c>
    </row>
    <row r="8298" spans="18:21" x14ac:dyDescent="0.3">
      <c r="R8298" s="85">
        <f>PER_MONTH!A8290</f>
        <v>45830</v>
      </c>
      <c r="S8298" s="86">
        <f>PER_MONTH!F8290</f>
        <v>0.66666666666666663</v>
      </c>
      <c r="T8298" s="102">
        <f>PER_MONTH!G8290</f>
        <v>0</v>
      </c>
      <c r="U8298" s="100">
        <f t="shared" si="130"/>
        <v>0</v>
      </c>
    </row>
    <row r="8299" spans="18:21" x14ac:dyDescent="0.3">
      <c r="R8299" s="85">
        <f>PER_MONTH!A8291</f>
        <v>45830</v>
      </c>
      <c r="S8299" s="86">
        <f>PER_MONTH!F8291</f>
        <v>0.6875</v>
      </c>
      <c r="T8299" s="102">
        <f>PER_MONTH!G8291</f>
        <v>0</v>
      </c>
      <c r="U8299" s="100">
        <f t="shared" si="130"/>
        <v>0</v>
      </c>
    </row>
    <row r="8300" spans="18:21" x14ac:dyDescent="0.3">
      <c r="R8300" s="85">
        <f>PER_MONTH!A8292</f>
        <v>45830</v>
      </c>
      <c r="S8300" s="86">
        <f>PER_MONTH!F8292</f>
        <v>0.70833333333333337</v>
      </c>
      <c r="T8300" s="102">
        <f>PER_MONTH!G8292</f>
        <v>0</v>
      </c>
      <c r="U8300" s="100">
        <f t="shared" si="130"/>
        <v>0</v>
      </c>
    </row>
    <row r="8301" spans="18:21" x14ac:dyDescent="0.3">
      <c r="R8301" s="85">
        <f>PER_MONTH!A8293</f>
        <v>45830</v>
      </c>
      <c r="S8301" s="86">
        <f>PER_MONTH!F8293</f>
        <v>0.72916666666666663</v>
      </c>
      <c r="T8301" s="102">
        <f>PER_MONTH!G8293</f>
        <v>0</v>
      </c>
      <c r="U8301" s="100">
        <f t="shared" si="130"/>
        <v>0</v>
      </c>
    </row>
    <row r="8302" spans="18:21" x14ac:dyDescent="0.3">
      <c r="R8302" s="85">
        <f>PER_MONTH!A8294</f>
        <v>45830</v>
      </c>
      <c r="S8302" s="86">
        <f>PER_MONTH!F8294</f>
        <v>0.75</v>
      </c>
      <c r="T8302" s="102">
        <f>PER_MONTH!G8294</f>
        <v>0</v>
      </c>
      <c r="U8302" s="100">
        <f t="shared" si="130"/>
        <v>0</v>
      </c>
    </row>
    <row r="8303" spans="18:21" x14ac:dyDescent="0.3">
      <c r="R8303" s="85">
        <f>PER_MONTH!A8295</f>
        <v>45830</v>
      </c>
      <c r="S8303" s="86">
        <f>PER_MONTH!F8295</f>
        <v>0.77083333333333337</v>
      </c>
      <c r="T8303" s="102">
        <f>PER_MONTH!G8295</f>
        <v>0</v>
      </c>
      <c r="U8303" s="100">
        <f t="shared" si="130"/>
        <v>0</v>
      </c>
    </row>
    <row r="8304" spans="18:21" x14ac:dyDescent="0.3">
      <c r="R8304" s="85">
        <f>PER_MONTH!A8296</f>
        <v>45830</v>
      </c>
      <c r="S8304" s="86">
        <f>PER_MONTH!F8296</f>
        <v>0.79166666666666663</v>
      </c>
      <c r="T8304" s="102">
        <f>PER_MONTH!G8296</f>
        <v>0</v>
      </c>
      <c r="U8304" s="100">
        <f t="shared" si="130"/>
        <v>0</v>
      </c>
    </row>
    <row r="8305" spans="18:21" x14ac:dyDescent="0.3">
      <c r="R8305" s="85">
        <f>PER_MONTH!A8297</f>
        <v>45830</v>
      </c>
      <c r="S8305" s="86">
        <f>PER_MONTH!F8297</f>
        <v>0.8125</v>
      </c>
      <c r="T8305" s="102">
        <f>PER_MONTH!G8297</f>
        <v>0</v>
      </c>
      <c r="U8305" s="100">
        <f t="shared" si="130"/>
        <v>0</v>
      </c>
    </row>
    <row r="8306" spans="18:21" x14ac:dyDescent="0.3">
      <c r="R8306" s="85">
        <f>PER_MONTH!A8298</f>
        <v>45830</v>
      </c>
      <c r="S8306" s="86">
        <f>PER_MONTH!F8298</f>
        <v>0.83333333333333337</v>
      </c>
      <c r="T8306" s="102">
        <f>PER_MONTH!G8298</f>
        <v>0</v>
      </c>
      <c r="U8306" s="100">
        <f t="shared" si="130"/>
        <v>0</v>
      </c>
    </row>
    <row r="8307" spans="18:21" x14ac:dyDescent="0.3">
      <c r="R8307" s="85">
        <f>PER_MONTH!A8299</f>
        <v>45830</v>
      </c>
      <c r="S8307" s="86">
        <f>PER_MONTH!F8299</f>
        <v>0.85416666666666663</v>
      </c>
      <c r="T8307" s="102">
        <f>PER_MONTH!G8299</f>
        <v>0</v>
      </c>
      <c r="U8307" s="100">
        <f t="shared" si="130"/>
        <v>0</v>
      </c>
    </row>
    <row r="8308" spans="18:21" x14ac:dyDescent="0.3">
      <c r="R8308" s="85">
        <f>PER_MONTH!A8300</f>
        <v>45830</v>
      </c>
      <c r="S8308" s="86">
        <f>PER_MONTH!F8300</f>
        <v>0.875</v>
      </c>
      <c r="T8308" s="102">
        <f>PER_MONTH!G8300</f>
        <v>0</v>
      </c>
      <c r="U8308" s="100">
        <f t="shared" si="130"/>
        <v>0</v>
      </c>
    </row>
    <row r="8309" spans="18:21" x14ac:dyDescent="0.3">
      <c r="R8309" s="85">
        <f>PER_MONTH!A8301</f>
        <v>45830</v>
      </c>
      <c r="S8309" s="86">
        <f>PER_MONTH!F8301</f>
        <v>0.89583333333333337</v>
      </c>
      <c r="T8309" s="102">
        <f>PER_MONTH!G8301</f>
        <v>0</v>
      </c>
      <c r="U8309" s="100">
        <f t="shared" si="130"/>
        <v>0</v>
      </c>
    </row>
    <row r="8310" spans="18:21" x14ac:dyDescent="0.3">
      <c r="R8310" s="85">
        <f>PER_MONTH!A8302</f>
        <v>45830</v>
      </c>
      <c r="S8310" s="86">
        <f>PER_MONTH!F8302</f>
        <v>0.91666666666666663</v>
      </c>
      <c r="T8310" s="102">
        <f>PER_MONTH!G8302</f>
        <v>0</v>
      </c>
      <c r="U8310" s="100">
        <f t="shared" si="130"/>
        <v>0</v>
      </c>
    </row>
    <row r="8311" spans="18:21" x14ac:dyDescent="0.3">
      <c r="R8311" s="85">
        <f>PER_MONTH!A8303</f>
        <v>45830</v>
      </c>
      <c r="S8311" s="86">
        <f>PER_MONTH!F8303</f>
        <v>0.9375</v>
      </c>
      <c r="T8311" s="102">
        <f>PER_MONTH!G8303</f>
        <v>0</v>
      </c>
      <c r="U8311" s="100">
        <f t="shared" si="130"/>
        <v>0</v>
      </c>
    </row>
    <row r="8312" spans="18:21" x14ac:dyDescent="0.3">
      <c r="R8312" s="85">
        <f>PER_MONTH!A8304</f>
        <v>45830</v>
      </c>
      <c r="S8312" s="86">
        <f>PER_MONTH!F8304</f>
        <v>0.95833333333333337</v>
      </c>
      <c r="T8312" s="102">
        <f>PER_MONTH!G8304</f>
        <v>0</v>
      </c>
      <c r="U8312" s="100">
        <f t="shared" si="130"/>
        <v>0</v>
      </c>
    </row>
    <row r="8313" spans="18:21" x14ac:dyDescent="0.3">
      <c r="R8313" s="85">
        <f>PER_MONTH!A8305</f>
        <v>45830</v>
      </c>
      <c r="S8313" s="86">
        <f>PER_MONTH!F8305</f>
        <v>0.97916666666666663</v>
      </c>
      <c r="T8313" s="102">
        <f>PER_MONTH!G8305</f>
        <v>0</v>
      </c>
      <c r="U8313" s="100">
        <f t="shared" si="130"/>
        <v>0</v>
      </c>
    </row>
    <row r="8314" spans="18:21" x14ac:dyDescent="0.3">
      <c r="R8314" s="85">
        <f>PER_MONTH!A8306</f>
        <v>45831</v>
      </c>
      <c r="S8314" s="86">
        <f>PER_MONTH!F8306</f>
        <v>0</v>
      </c>
      <c r="T8314" s="102">
        <f>PER_MONTH!G8306</f>
        <v>0</v>
      </c>
      <c r="U8314" s="100">
        <f t="shared" si="130"/>
        <v>0</v>
      </c>
    </row>
    <row r="8315" spans="18:21" x14ac:dyDescent="0.3">
      <c r="R8315" s="85">
        <f>PER_MONTH!A8307</f>
        <v>45831</v>
      </c>
      <c r="S8315" s="86">
        <f>PER_MONTH!F8307</f>
        <v>2.0833333333333329E-2</v>
      </c>
      <c r="T8315" s="102">
        <f>PER_MONTH!G8307</f>
        <v>0</v>
      </c>
      <c r="U8315" s="100">
        <f t="shared" si="130"/>
        <v>0</v>
      </c>
    </row>
    <row r="8316" spans="18:21" x14ac:dyDescent="0.3">
      <c r="R8316" s="85">
        <f>PER_MONTH!A8308</f>
        <v>45831</v>
      </c>
      <c r="S8316" s="86">
        <f>PER_MONTH!F8308</f>
        <v>4.1666666666666657E-2</v>
      </c>
      <c r="T8316" s="102">
        <f>PER_MONTH!G8308</f>
        <v>0</v>
      </c>
      <c r="U8316" s="100">
        <f t="shared" si="130"/>
        <v>0</v>
      </c>
    </row>
    <row r="8317" spans="18:21" x14ac:dyDescent="0.3">
      <c r="R8317" s="85">
        <f>PER_MONTH!A8309</f>
        <v>45831</v>
      </c>
      <c r="S8317" s="86">
        <f>PER_MONTH!F8309</f>
        <v>6.25E-2</v>
      </c>
      <c r="T8317" s="102">
        <f>PER_MONTH!G8309</f>
        <v>0</v>
      </c>
      <c r="U8317" s="100">
        <f t="shared" si="130"/>
        <v>0</v>
      </c>
    </row>
    <row r="8318" spans="18:21" x14ac:dyDescent="0.3">
      <c r="R8318" s="85">
        <f>PER_MONTH!A8310</f>
        <v>45831</v>
      </c>
      <c r="S8318" s="86">
        <f>PER_MONTH!F8310</f>
        <v>8.3333333333333329E-2</v>
      </c>
      <c r="T8318" s="102">
        <f>PER_MONTH!G8310</f>
        <v>0</v>
      </c>
      <c r="U8318" s="100">
        <f t="shared" si="130"/>
        <v>0</v>
      </c>
    </row>
    <row r="8319" spans="18:21" x14ac:dyDescent="0.3">
      <c r="R8319" s="85">
        <f>PER_MONTH!A8311</f>
        <v>45831</v>
      </c>
      <c r="S8319" s="86">
        <f>PER_MONTH!F8311</f>
        <v>0.1041666666666667</v>
      </c>
      <c r="T8319" s="102">
        <f>PER_MONTH!G8311</f>
        <v>0</v>
      </c>
      <c r="U8319" s="100">
        <f t="shared" si="130"/>
        <v>0</v>
      </c>
    </row>
    <row r="8320" spans="18:21" x14ac:dyDescent="0.3">
      <c r="R8320" s="85">
        <f>PER_MONTH!A8312</f>
        <v>45831</v>
      </c>
      <c r="S8320" s="86">
        <f>PER_MONTH!F8312</f>
        <v>0.125</v>
      </c>
      <c r="T8320" s="102">
        <f>PER_MONTH!G8312</f>
        <v>0</v>
      </c>
      <c r="U8320" s="100">
        <f t="shared" si="130"/>
        <v>0</v>
      </c>
    </row>
    <row r="8321" spans="18:21" x14ac:dyDescent="0.3">
      <c r="R8321" s="85">
        <f>PER_MONTH!A8313</f>
        <v>45831</v>
      </c>
      <c r="S8321" s="86">
        <f>PER_MONTH!F8313</f>
        <v>0.14583333333333329</v>
      </c>
      <c r="T8321" s="102">
        <f>PER_MONTH!G8313</f>
        <v>0</v>
      </c>
      <c r="U8321" s="100">
        <f t="shared" si="130"/>
        <v>0</v>
      </c>
    </row>
    <row r="8322" spans="18:21" x14ac:dyDescent="0.3">
      <c r="R8322" s="85">
        <f>PER_MONTH!A8314</f>
        <v>45831</v>
      </c>
      <c r="S8322" s="86">
        <f>PER_MONTH!F8314</f>
        <v>0.16666666666666671</v>
      </c>
      <c r="T8322" s="102">
        <f>PER_MONTH!G8314</f>
        <v>0</v>
      </c>
      <c r="U8322" s="100">
        <f t="shared" si="130"/>
        <v>0</v>
      </c>
    </row>
    <row r="8323" spans="18:21" x14ac:dyDescent="0.3">
      <c r="R8323" s="85">
        <f>PER_MONTH!A8315</f>
        <v>45831</v>
      </c>
      <c r="S8323" s="86">
        <f>PER_MONTH!F8315</f>
        <v>0.1875</v>
      </c>
      <c r="T8323" s="102">
        <f>PER_MONTH!G8315</f>
        <v>0</v>
      </c>
      <c r="U8323" s="100">
        <f t="shared" si="130"/>
        <v>0</v>
      </c>
    </row>
    <row r="8324" spans="18:21" x14ac:dyDescent="0.3">
      <c r="R8324" s="85">
        <f>PER_MONTH!A8316</f>
        <v>45831</v>
      </c>
      <c r="S8324" s="86">
        <f>PER_MONTH!F8316</f>
        <v>0.20833333333333329</v>
      </c>
      <c r="T8324" s="102">
        <f>PER_MONTH!G8316</f>
        <v>0</v>
      </c>
      <c r="U8324" s="100">
        <f t="shared" si="130"/>
        <v>0</v>
      </c>
    </row>
    <row r="8325" spans="18:21" x14ac:dyDescent="0.3">
      <c r="R8325" s="85">
        <f>PER_MONTH!A8317</f>
        <v>45831</v>
      </c>
      <c r="S8325" s="86">
        <f>PER_MONTH!F8317</f>
        <v>0.22916666666666671</v>
      </c>
      <c r="T8325" s="102">
        <f>PER_MONTH!G8317</f>
        <v>0</v>
      </c>
      <c r="U8325" s="100">
        <f t="shared" si="130"/>
        <v>0</v>
      </c>
    </row>
    <row r="8326" spans="18:21" x14ac:dyDescent="0.3">
      <c r="R8326" s="85">
        <f>PER_MONTH!A8318</f>
        <v>45831</v>
      </c>
      <c r="S8326" s="86">
        <f>PER_MONTH!F8318</f>
        <v>0.25</v>
      </c>
      <c r="T8326" s="102">
        <f>PER_MONTH!G8318</f>
        <v>0</v>
      </c>
      <c r="U8326" s="100">
        <f t="shared" si="130"/>
        <v>0</v>
      </c>
    </row>
    <row r="8327" spans="18:21" x14ac:dyDescent="0.3">
      <c r="R8327" s="85">
        <f>PER_MONTH!A8319</f>
        <v>45831</v>
      </c>
      <c r="S8327" s="86">
        <f>PER_MONTH!F8319</f>
        <v>0.27083333333333331</v>
      </c>
      <c r="T8327" s="102">
        <f>PER_MONTH!G8319</f>
        <v>0</v>
      </c>
      <c r="U8327" s="100">
        <f t="shared" si="130"/>
        <v>0</v>
      </c>
    </row>
    <row r="8328" spans="18:21" x14ac:dyDescent="0.3">
      <c r="R8328" s="85">
        <f>PER_MONTH!A8320</f>
        <v>45831</v>
      </c>
      <c r="S8328" s="86">
        <f>PER_MONTH!F8320</f>
        <v>0.29166666666666669</v>
      </c>
      <c r="T8328" s="102">
        <f>PER_MONTH!G8320</f>
        <v>0</v>
      </c>
      <c r="U8328" s="100">
        <f t="shared" si="130"/>
        <v>0</v>
      </c>
    </row>
    <row r="8329" spans="18:21" x14ac:dyDescent="0.3">
      <c r="R8329" s="85">
        <f>PER_MONTH!A8321</f>
        <v>45831</v>
      </c>
      <c r="S8329" s="86">
        <f>PER_MONTH!F8321</f>
        <v>0.3125</v>
      </c>
      <c r="T8329" s="102">
        <f>PER_MONTH!G8321</f>
        <v>0</v>
      </c>
      <c r="U8329" s="100">
        <f t="shared" si="130"/>
        <v>0</v>
      </c>
    </row>
    <row r="8330" spans="18:21" x14ac:dyDescent="0.3">
      <c r="R8330" s="85">
        <f>PER_MONTH!A8322</f>
        <v>45831</v>
      </c>
      <c r="S8330" s="86">
        <f>PER_MONTH!F8322</f>
        <v>0.33333333333333331</v>
      </c>
      <c r="T8330" s="102">
        <f>PER_MONTH!G8322</f>
        <v>0</v>
      </c>
      <c r="U8330" s="100">
        <f t="shared" si="130"/>
        <v>0</v>
      </c>
    </row>
    <row r="8331" spans="18:21" x14ac:dyDescent="0.3">
      <c r="R8331" s="85">
        <f>PER_MONTH!A8323</f>
        <v>45831</v>
      </c>
      <c r="S8331" s="86">
        <f>PER_MONTH!F8323</f>
        <v>0.35416666666666669</v>
      </c>
      <c r="T8331" s="102">
        <f>PER_MONTH!G8323</f>
        <v>0</v>
      </c>
      <c r="U8331" s="100">
        <f t="shared" si="130"/>
        <v>0</v>
      </c>
    </row>
    <row r="8332" spans="18:21" x14ac:dyDescent="0.3">
      <c r="R8332" s="85">
        <f>PER_MONTH!A8324</f>
        <v>45831</v>
      </c>
      <c r="S8332" s="86">
        <f>PER_MONTH!F8324</f>
        <v>0.375</v>
      </c>
      <c r="T8332" s="102">
        <f>PER_MONTH!G8324</f>
        <v>0</v>
      </c>
      <c r="U8332" s="100">
        <f t="shared" ref="U8332:U8395" si="131">T8332/0.5</f>
        <v>0</v>
      </c>
    </row>
    <row r="8333" spans="18:21" x14ac:dyDescent="0.3">
      <c r="R8333" s="85">
        <f>PER_MONTH!A8325</f>
        <v>45831</v>
      </c>
      <c r="S8333" s="86">
        <f>PER_MONTH!F8325</f>
        <v>0.39583333333333331</v>
      </c>
      <c r="T8333" s="102">
        <f>PER_MONTH!G8325</f>
        <v>0</v>
      </c>
      <c r="U8333" s="100">
        <f t="shared" si="131"/>
        <v>0</v>
      </c>
    </row>
    <row r="8334" spans="18:21" x14ac:dyDescent="0.3">
      <c r="R8334" s="85">
        <f>PER_MONTH!A8326</f>
        <v>45831</v>
      </c>
      <c r="S8334" s="86">
        <f>PER_MONTH!F8326</f>
        <v>0.41666666666666669</v>
      </c>
      <c r="T8334" s="102">
        <f>PER_MONTH!G8326</f>
        <v>0</v>
      </c>
      <c r="U8334" s="100">
        <f t="shared" si="131"/>
        <v>0</v>
      </c>
    </row>
    <row r="8335" spans="18:21" x14ac:dyDescent="0.3">
      <c r="R8335" s="85">
        <f>PER_MONTH!A8327</f>
        <v>45831</v>
      </c>
      <c r="S8335" s="86">
        <f>PER_MONTH!F8327</f>
        <v>0.4375</v>
      </c>
      <c r="T8335" s="102">
        <f>PER_MONTH!G8327</f>
        <v>0</v>
      </c>
      <c r="U8335" s="100">
        <f t="shared" si="131"/>
        <v>0</v>
      </c>
    </row>
    <row r="8336" spans="18:21" x14ac:dyDescent="0.3">
      <c r="R8336" s="85">
        <f>PER_MONTH!A8328</f>
        <v>45831</v>
      </c>
      <c r="S8336" s="86">
        <f>PER_MONTH!F8328</f>
        <v>0.45833333333333331</v>
      </c>
      <c r="T8336" s="102">
        <f>PER_MONTH!G8328</f>
        <v>0</v>
      </c>
      <c r="U8336" s="100">
        <f t="shared" si="131"/>
        <v>0</v>
      </c>
    </row>
    <row r="8337" spans="18:21" x14ac:dyDescent="0.3">
      <c r="R8337" s="85">
        <f>PER_MONTH!A8329</f>
        <v>45831</v>
      </c>
      <c r="S8337" s="86">
        <f>PER_MONTH!F8329</f>
        <v>0.47916666666666669</v>
      </c>
      <c r="T8337" s="102">
        <f>PER_MONTH!G8329</f>
        <v>0</v>
      </c>
      <c r="U8337" s="100">
        <f t="shared" si="131"/>
        <v>0</v>
      </c>
    </row>
    <row r="8338" spans="18:21" x14ac:dyDescent="0.3">
      <c r="R8338" s="85">
        <f>PER_MONTH!A8330</f>
        <v>45831</v>
      </c>
      <c r="S8338" s="86">
        <f>PER_MONTH!F8330</f>
        <v>0.5</v>
      </c>
      <c r="T8338" s="102">
        <f>PER_MONTH!G8330</f>
        <v>0</v>
      </c>
      <c r="U8338" s="100">
        <f t="shared" si="131"/>
        <v>0</v>
      </c>
    </row>
    <row r="8339" spans="18:21" x14ac:dyDescent="0.3">
      <c r="R8339" s="85">
        <f>PER_MONTH!A8331</f>
        <v>45831</v>
      </c>
      <c r="S8339" s="86">
        <f>PER_MONTH!F8331</f>
        <v>0.52083333333333337</v>
      </c>
      <c r="T8339" s="102">
        <f>PER_MONTH!G8331</f>
        <v>0</v>
      </c>
      <c r="U8339" s="100">
        <f t="shared" si="131"/>
        <v>0</v>
      </c>
    </row>
    <row r="8340" spans="18:21" x14ac:dyDescent="0.3">
      <c r="R8340" s="85">
        <f>PER_MONTH!A8332</f>
        <v>45831</v>
      </c>
      <c r="S8340" s="86">
        <f>PER_MONTH!F8332</f>
        <v>0.54166666666666663</v>
      </c>
      <c r="T8340" s="102">
        <f>PER_MONTH!G8332</f>
        <v>0</v>
      </c>
      <c r="U8340" s="100">
        <f t="shared" si="131"/>
        <v>0</v>
      </c>
    </row>
    <row r="8341" spans="18:21" x14ac:dyDescent="0.3">
      <c r="R8341" s="85">
        <f>PER_MONTH!A8333</f>
        <v>45831</v>
      </c>
      <c r="S8341" s="86">
        <f>PER_MONTH!F8333</f>
        <v>0.5625</v>
      </c>
      <c r="T8341" s="102">
        <f>PER_MONTH!G8333</f>
        <v>0</v>
      </c>
      <c r="U8341" s="100">
        <f t="shared" si="131"/>
        <v>0</v>
      </c>
    </row>
    <row r="8342" spans="18:21" x14ac:dyDescent="0.3">
      <c r="R8342" s="85">
        <f>PER_MONTH!A8334</f>
        <v>45831</v>
      </c>
      <c r="S8342" s="86">
        <f>PER_MONTH!F8334</f>
        <v>0.58333333333333337</v>
      </c>
      <c r="T8342" s="102">
        <f>PER_MONTH!G8334</f>
        <v>0</v>
      </c>
      <c r="U8342" s="100">
        <f t="shared" si="131"/>
        <v>0</v>
      </c>
    </row>
    <row r="8343" spans="18:21" x14ac:dyDescent="0.3">
      <c r="R8343" s="85">
        <f>PER_MONTH!A8335</f>
        <v>45831</v>
      </c>
      <c r="S8343" s="86">
        <f>PER_MONTH!F8335</f>
        <v>0.60416666666666663</v>
      </c>
      <c r="T8343" s="102">
        <f>PER_MONTH!G8335</f>
        <v>0</v>
      </c>
      <c r="U8343" s="100">
        <f t="shared" si="131"/>
        <v>0</v>
      </c>
    </row>
    <row r="8344" spans="18:21" x14ac:dyDescent="0.3">
      <c r="R8344" s="85">
        <f>PER_MONTH!A8336</f>
        <v>45831</v>
      </c>
      <c r="S8344" s="86">
        <f>PER_MONTH!F8336</f>
        <v>0.625</v>
      </c>
      <c r="T8344" s="102">
        <f>PER_MONTH!G8336</f>
        <v>0</v>
      </c>
      <c r="U8344" s="100">
        <f t="shared" si="131"/>
        <v>0</v>
      </c>
    </row>
    <row r="8345" spans="18:21" x14ac:dyDescent="0.3">
      <c r="R8345" s="85">
        <f>PER_MONTH!A8337</f>
        <v>45831</v>
      </c>
      <c r="S8345" s="86">
        <f>PER_MONTH!F8337</f>
        <v>0.64583333333333337</v>
      </c>
      <c r="T8345" s="102">
        <f>PER_MONTH!G8337</f>
        <v>0</v>
      </c>
      <c r="U8345" s="100">
        <f t="shared" si="131"/>
        <v>0</v>
      </c>
    </row>
    <row r="8346" spans="18:21" x14ac:dyDescent="0.3">
      <c r="R8346" s="85">
        <f>PER_MONTH!A8338</f>
        <v>45831</v>
      </c>
      <c r="S8346" s="86">
        <f>PER_MONTH!F8338</f>
        <v>0.66666666666666663</v>
      </c>
      <c r="T8346" s="102">
        <f>PER_MONTH!G8338</f>
        <v>0</v>
      </c>
      <c r="U8346" s="100">
        <f t="shared" si="131"/>
        <v>0</v>
      </c>
    </row>
    <row r="8347" spans="18:21" x14ac:dyDescent="0.3">
      <c r="R8347" s="85">
        <f>PER_MONTH!A8339</f>
        <v>45831</v>
      </c>
      <c r="S8347" s="86">
        <f>PER_MONTH!F8339</f>
        <v>0.6875</v>
      </c>
      <c r="T8347" s="102">
        <f>PER_MONTH!G8339</f>
        <v>0</v>
      </c>
      <c r="U8347" s="100">
        <f t="shared" si="131"/>
        <v>0</v>
      </c>
    </row>
    <row r="8348" spans="18:21" x14ac:dyDescent="0.3">
      <c r="R8348" s="85">
        <f>PER_MONTH!A8340</f>
        <v>45831</v>
      </c>
      <c r="S8348" s="86">
        <f>PER_MONTH!F8340</f>
        <v>0.70833333333333337</v>
      </c>
      <c r="T8348" s="102">
        <f>PER_MONTH!G8340</f>
        <v>0</v>
      </c>
      <c r="U8348" s="100">
        <f t="shared" si="131"/>
        <v>0</v>
      </c>
    </row>
    <row r="8349" spans="18:21" x14ac:dyDescent="0.3">
      <c r="R8349" s="85">
        <f>PER_MONTH!A8341</f>
        <v>45831</v>
      </c>
      <c r="S8349" s="86">
        <f>PER_MONTH!F8341</f>
        <v>0.72916666666666663</v>
      </c>
      <c r="T8349" s="102">
        <f>PER_MONTH!G8341</f>
        <v>0</v>
      </c>
      <c r="U8349" s="100">
        <f t="shared" si="131"/>
        <v>0</v>
      </c>
    </row>
    <row r="8350" spans="18:21" x14ac:dyDescent="0.3">
      <c r="R8350" s="85">
        <f>PER_MONTH!A8342</f>
        <v>45831</v>
      </c>
      <c r="S8350" s="86">
        <f>PER_MONTH!F8342</f>
        <v>0.75</v>
      </c>
      <c r="T8350" s="102">
        <f>PER_MONTH!G8342</f>
        <v>0</v>
      </c>
      <c r="U8350" s="100">
        <f t="shared" si="131"/>
        <v>0</v>
      </c>
    </row>
    <row r="8351" spans="18:21" x14ac:dyDescent="0.3">
      <c r="R8351" s="85">
        <f>PER_MONTH!A8343</f>
        <v>45831</v>
      </c>
      <c r="S8351" s="86">
        <f>PER_MONTH!F8343</f>
        <v>0.77083333333333337</v>
      </c>
      <c r="T8351" s="102">
        <f>PER_MONTH!G8343</f>
        <v>0</v>
      </c>
      <c r="U8351" s="100">
        <f t="shared" si="131"/>
        <v>0</v>
      </c>
    </row>
    <row r="8352" spans="18:21" x14ac:dyDescent="0.3">
      <c r="R8352" s="85">
        <f>PER_MONTH!A8344</f>
        <v>45831</v>
      </c>
      <c r="S8352" s="86">
        <f>PER_MONTH!F8344</f>
        <v>0.79166666666666663</v>
      </c>
      <c r="T8352" s="102">
        <f>PER_MONTH!G8344</f>
        <v>0</v>
      </c>
      <c r="U8352" s="100">
        <f t="shared" si="131"/>
        <v>0</v>
      </c>
    </row>
    <row r="8353" spans="18:21" x14ac:dyDescent="0.3">
      <c r="R8353" s="85">
        <f>PER_MONTH!A8345</f>
        <v>45831</v>
      </c>
      <c r="S8353" s="86">
        <f>PER_MONTH!F8345</f>
        <v>0.8125</v>
      </c>
      <c r="T8353" s="102">
        <f>PER_MONTH!G8345</f>
        <v>0</v>
      </c>
      <c r="U8353" s="100">
        <f t="shared" si="131"/>
        <v>0</v>
      </c>
    </row>
    <row r="8354" spans="18:21" x14ac:dyDescent="0.3">
      <c r="R8354" s="85">
        <f>PER_MONTH!A8346</f>
        <v>45831</v>
      </c>
      <c r="S8354" s="86">
        <f>PER_MONTH!F8346</f>
        <v>0.83333333333333337</v>
      </c>
      <c r="T8354" s="102">
        <f>PER_MONTH!G8346</f>
        <v>0</v>
      </c>
      <c r="U8354" s="100">
        <f t="shared" si="131"/>
        <v>0</v>
      </c>
    </row>
    <row r="8355" spans="18:21" x14ac:dyDescent="0.3">
      <c r="R8355" s="85">
        <f>PER_MONTH!A8347</f>
        <v>45831</v>
      </c>
      <c r="S8355" s="86">
        <f>PER_MONTH!F8347</f>
        <v>0.85416666666666663</v>
      </c>
      <c r="T8355" s="102">
        <f>PER_MONTH!G8347</f>
        <v>0</v>
      </c>
      <c r="U8355" s="100">
        <f t="shared" si="131"/>
        <v>0</v>
      </c>
    </row>
    <row r="8356" spans="18:21" x14ac:dyDescent="0.3">
      <c r="R8356" s="85">
        <f>PER_MONTH!A8348</f>
        <v>45831</v>
      </c>
      <c r="S8356" s="86">
        <f>PER_MONTH!F8348</f>
        <v>0.875</v>
      </c>
      <c r="T8356" s="102">
        <f>PER_MONTH!G8348</f>
        <v>0</v>
      </c>
      <c r="U8356" s="100">
        <f t="shared" si="131"/>
        <v>0</v>
      </c>
    </row>
    <row r="8357" spans="18:21" x14ac:dyDescent="0.3">
      <c r="R8357" s="85">
        <f>PER_MONTH!A8349</f>
        <v>45831</v>
      </c>
      <c r="S8357" s="86">
        <f>PER_MONTH!F8349</f>
        <v>0.89583333333333337</v>
      </c>
      <c r="T8357" s="102">
        <f>PER_MONTH!G8349</f>
        <v>0</v>
      </c>
      <c r="U8357" s="100">
        <f t="shared" si="131"/>
        <v>0</v>
      </c>
    </row>
    <row r="8358" spans="18:21" x14ac:dyDescent="0.3">
      <c r="R8358" s="85">
        <f>PER_MONTH!A8350</f>
        <v>45831</v>
      </c>
      <c r="S8358" s="86">
        <f>PER_MONTH!F8350</f>
        <v>0.91666666666666663</v>
      </c>
      <c r="T8358" s="102">
        <f>PER_MONTH!G8350</f>
        <v>0</v>
      </c>
      <c r="U8358" s="100">
        <f t="shared" si="131"/>
        <v>0</v>
      </c>
    </row>
    <row r="8359" spans="18:21" x14ac:dyDescent="0.3">
      <c r="R8359" s="85">
        <f>PER_MONTH!A8351</f>
        <v>45831</v>
      </c>
      <c r="S8359" s="86">
        <f>PER_MONTH!F8351</f>
        <v>0.9375</v>
      </c>
      <c r="T8359" s="102">
        <f>PER_MONTH!G8351</f>
        <v>0</v>
      </c>
      <c r="U8359" s="100">
        <f t="shared" si="131"/>
        <v>0</v>
      </c>
    </row>
    <row r="8360" spans="18:21" x14ac:dyDescent="0.3">
      <c r="R8360" s="85">
        <f>PER_MONTH!A8352</f>
        <v>45831</v>
      </c>
      <c r="S8360" s="86">
        <f>PER_MONTH!F8352</f>
        <v>0.95833333333333337</v>
      </c>
      <c r="T8360" s="102">
        <f>PER_MONTH!G8352</f>
        <v>0</v>
      </c>
      <c r="U8360" s="100">
        <f t="shared" si="131"/>
        <v>0</v>
      </c>
    </row>
    <row r="8361" spans="18:21" x14ac:dyDescent="0.3">
      <c r="R8361" s="85">
        <f>PER_MONTH!A8353</f>
        <v>45831</v>
      </c>
      <c r="S8361" s="86">
        <f>PER_MONTH!F8353</f>
        <v>0.97916666666666663</v>
      </c>
      <c r="T8361" s="102">
        <f>PER_MONTH!G8353</f>
        <v>0</v>
      </c>
      <c r="U8361" s="100">
        <f t="shared" si="131"/>
        <v>0</v>
      </c>
    </row>
    <row r="8362" spans="18:21" x14ac:dyDescent="0.3">
      <c r="R8362" s="85">
        <f>PER_MONTH!A8354</f>
        <v>45832</v>
      </c>
      <c r="S8362" s="86">
        <f>PER_MONTH!F8354</f>
        <v>0</v>
      </c>
      <c r="T8362" s="102">
        <f>PER_MONTH!G8354</f>
        <v>0</v>
      </c>
      <c r="U8362" s="100">
        <f t="shared" si="131"/>
        <v>0</v>
      </c>
    </row>
    <row r="8363" spans="18:21" x14ac:dyDescent="0.3">
      <c r="R8363" s="85">
        <f>PER_MONTH!A8355</f>
        <v>45832</v>
      </c>
      <c r="S8363" s="86">
        <f>PER_MONTH!F8355</f>
        <v>2.0833333333333329E-2</v>
      </c>
      <c r="T8363" s="102">
        <f>PER_MONTH!G8355</f>
        <v>0</v>
      </c>
      <c r="U8363" s="100">
        <f t="shared" si="131"/>
        <v>0</v>
      </c>
    </row>
    <row r="8364" spans="18:21" x14ac:dyDescent="0.3">
      <c r="R8364" s="85">
        <f>PER_MONTH!A8356</f>
        <v>45832</v>
      </c>
      <c r="S8364" s="86">
        <f>PER_MONTH!F8356</f>
        <v>4.1666666666666657E-2</v>
      </c>
      <c r="T8364" s="102">
        <f>PER_MONTH!G8356</f>
        <v>0</v>
      </c>
      <c r="U8364" s="100">
        <f t="shared" si="131"/>
        <v>0</v>
      </c>
    </row>
    <row r="8365" spans="18:21" x14ac:dyDescent="0.3">
      <c r="R8365" s="85">
        <f>PER_MONTH!A8357</f>
        <v>45832</v>
      </c>
      <c r="S8365" s="86">
        <f>PER_MONTH!F8357</f>
        <v>6.25E-2</v>
      </c>
      <c r="T8365" s="102">
        <f>PER_MONTH!G8357</f>
        <v>0</v>
      </c>
      <c r="U8365" s="100">
        <f t="shared" si="131"/>
        <v>0</v>
      </c>
    </row>
    <row r="8366" spans="18:21" x14ac:dyDescent="0.3">
      <c r="R8366" s="85">
        <f>PER_MONTH!A8358</f>
        <v>45832</v>
      </c>
      <c r="S8366" s="86">
        <f>PER_MONTH!F8358</f>
        <v>8.3333333333333329E-2</v>
      </c>
      <c r="T8366" s="102">
        <f>PER_MONTH!G8358</f>
        <v>0</v>
      </c>
      <c r="U8366" s="100">
        <f t="shared" si="131"/>
        <v>0</v>
      </c>
    </row>
    <row r="8367" spans="18:21" x14ac:dyDescent="0.3">
      <c r="R8367" s="85">
        <f>PER_MONTH!A8359</f>
        <v>45832</v>
      </c>
      <c r="S8367" s="86">
        <f>PER_MONTH!F8359</f>
        <v>0.1041666666666667</v>
      </c>
      <c r="T8367" s="102">
        <f>PER_MONTH!G8359</f>
        <v>0</v>
      </c>
      <c r="U8367" s="100">
        <f t="shared" si="131"/>
        <v>0</v>
      </c>
    </row>
    <row r="8368" spans="18:21" x14ac:dyDescent="0.3">
      <c r="R8368" s="85">
        <f>PER_MONTH!A8360</f>
        <v>45832</v>
      </c>
      <c r="S8368" s="86">
        <f>PER_MONTH!F8360</f>
        <v>0.125</v>
      </c>
      <c r="T8368" s="102">
        <f>PER_MONTH!G8360</f>
        <v>0</v>
      </c>
      <c r="U8368" s="100">
        <f t="shared" si="131"/>
        <v>0</v>
      </c>
    </row>
    <row r="8369" spans="18:21" x14ac:dyDescent="0.3">
      <c r="R8369" s="85">
        <f>PER_MONTH!A8361</f>
        <v>45832</v>
      </c>
      <c r="S8369" s="86">
        <f>PER_MONTH!F8361</f>
        <v>0.14583333333333329</v>
      </c>
      <c r="T8369" s="102">
        <f>PER_MONTH!G8361</f>
        <v>0</v>
      </c>
      <c r="U8369" s="100">
        <f t="shared" si="131"/>
        <v>0</v>
      </c>
    </row>
    <row r="8370" spans="18:21" x14ac:dyDescent="0.3">
      <c r="R8370" s="85">
        <f>PER_MONTH!A8362</f>
        <v>45832</v>
      </c>
      <c r="S8370" s="86">
        <f>PER_MONTH!F8362</f>
        <v>0.16666666666666671</v>
      </c>
      <c r="T8370" s="102">
        <f>PER_MONTH!G8362</f>
        <v>0</v>
      </c>
      <c r="U8370" s="100">
        <f t="shared" si="131"/>
        <v>0</v>
      </c>
    </row>
    <row r="8371" spans="18:21" x14ac:dyDescent="0.3">
      <c r="R8371" s="85">
        <f>PER_MONTH!A8363</f>
        <v>45832</v>
      </c>
      <c r="S8371" s="86">
        <f>PER_MONTH!F8363</f>
        <v>0.1875</v>
      </c>
      <c r="T8371" s="102">
        <f>PER_MONTH!G8363</f>
        <v>0</v>
      </c>
      <c r="U8371" s="100">
        <f t="shared" si="131"/>
        <v>0</v>
      </c>
    </row>
    <row r="8372" spans="18:21" x14ac:dyDescent="0.3">
      <c r="R8372" s="85">
        <f>PER_MONTH!A8364</f>
        <v>45832</v>
      </c>
      <c r="S8372" s="86">
        <f>PER_MONTH!F8364</f>
        <v>0.20833333333333329</v>
      </c>
      <c r="T8372" s="102">
        <f>PER_MONTH!G8364</f>
        <v>0</v>
      </c>
      <c r="U8372" s="100">
        <f t="shared" si="131"/>
        <v>0</v>
      </c>
    </row>
    <row r="8373" spans="18:21" x14ac:dyDescent="0.3">
      <c r="R8373" s="85">
        <f>PER_MONTH!A8365</f>
        <v>45832</v>
      </c>
      <c r="S8373" s="86">
        <f>PER_MONTH!F8365</f>
        <v>0.22916666666666671</v>
      </c>
      <c r="T8373" s="102">
        <f>PER_MONTH!G8365</f>
        <v>0</v>
      </c>
      <c r="U8373" s="100">
        <f t="shared" si="131"/>
        <v>0</v>
      </c>
    </row>
    <row r="8374" spans="18:21" x14ac:dyDescent="0.3">
      <c r="R8374" s="85">
        <f>PER_MONTH!A8366</f>
        <v>45832</v>
      </c>
      <c r="S8374" s="86">
        <f>PER_MONTH!F8366</f>
        <v>0.25</v>
      </c>
      <c r="T8374" s="102">
        <f>PER_MONTH!G8366</f>
        <v>0</v>
      </c>
      <c r="U8374" s="100">
        <f t="shared" si="131"/>
        <v>0</v>
      </c>
    </row>
    <row r="8375" spans="18:21" x14ac:dyDescent="0.3">
      <c r="R8375" s="85">
        <f>PER_MONTH!A8367</f>
        <v>45832</v>
      </c>
      <c r="S8375" s="86">
        <f>PER_MONTH!F8367</f>
        <v>0.27083333333333331</v>
      </c>
      <c r="T8375" s="102">
        <f>PER_MONTH!G8367</f>
        <v>0</v>
      </c>
      <c r="U8375" s="100">
        <f t="shared" si="131"/>
        <v>0</v>
      </c>
    </row>
    <row r="8376" spans="18:21" x14ac:dyDescent="0.3">
      <c r="R8376" s="85">
        <f>PER_MONTH!A8368</f>
        <v>45832</v>
      </c>
      <c r="S8376" s="86">
        <f>PER_MONTH!F8368</f>
        <v>0.29166666666666669</v>
      </c>
      <c r="T8376" s="102">
        <f>PER_MONTH!G8368</f>
        <v>0</v>
      </c>
      <c r="U8376" s="100">
        <f t="shared" si="131"/>
        <v>0</v>
      </c>
    </row>
    <row r="8377" spans="18:21" x14ac:dyDescent="0.3">
      <c r="R8377" s="85">
        <f>PER_MONTH!A8369</f>
        <v>45832</v>
      </c>
      <c r="S8377" s="86">
        <f>PER_MONTH!F8369</f>
        <v>0.3125</v>
      </c>
      <c r="T8377" s="102">
        <f>PER_MONTH!G8369</f>
        <v>0</v>
      </c>
      <c r="U8377" s="100">
        <f t="shared" si="131"/>
        <v>0</v>
      </c>
    </row>
    <row r="8378" spans="18:21" x14ac:dyDescent="0.3">
      <c r="R8378" s="85">
        <f>PER_MONTH!A8370</f>
        <v>45832</v>
      </c>
      <c r="S8378" s="86">
        <f>PER_MONTH!F8370</f>
        <v>0.33333333333333331</v>
      </c>
      <c r="T8378" s="102">
        <f>PER_MONTH!G8370</f>
        <v>0</v>
      </c>
      <c r="U8378" s="100">
        <f t="shared" si="131"/>
        <v>0</v>
      </c>
    </row>
    <row r="8379" spans="18:21" x14ac:dyDescent="0.3">
      <c r="R8379" s="85">
        <f>PER_MONTH!A8371</f>
        <v>45832</v>
      </c>
      <c r="S8379" s="86">
        <f>PER_MONTH!F8371</f>
        <v>0.35416666666666669</v>
      </c>
      <c r="T8379" s="102">
        <f>PER_MONTH!G8371</f>
        <v>0</v>
      </c>
      <c r="U8379" s="100">
        <f t="shared" si="131"/>
        <v>0</v>
      </c>
    </row>
    <row r="8380" spans="18:21" x14ac:dyDescent="0.3">
      <c r="R8380" s="85">
        <f>PER_MONTH!A8372</f>
        <v>45832</v>
      </c>
      <c r="S8380" s="86">
        <f>PER_MONTH!F8372</f>
        <v>0.375</v>
      </c>
      <c r="T8380" s="102">
        <f>PER_MONTH!G8372</f>
        <v>0</v>
      </c>
      <c r="U8380" s="100">
        <f t="shared" si="131"/>
        <v>0</v>
      </c>
    </row>
    <row r="8381" spans="18:21" x14ac:dyDescent="0.3">
      <c r="R8381" s="85">
        <f>PER_MONTH!A8373</f>
        <v>45832</v>
      </c>
      <c r="S8381" s="86">
        <f>PER_MONTH!F8373</f>
        <v>0.39583333333333331</v>
      </c>
      <c r="T8381" s="102">
        <f>PER_MONTH!G8373</f>
        <v>0</v>
      </c>
      <c r="U8381" s="100">
        <f t="shared" si="131"/>
        <v>0</v>
      </c>
    </row>
    <row r="8382" spans="18:21" x14ac:dyDescent="0.3">
      <c r="R8382" s="85">
        <f>PER_MONTH!A8374</f>
        <v>45832</v>
      </c>
      <c r="S8382" s="86">
        <f>PER_MONTH!F8374</f>
        <v>0.41666666666666669</v>
      </c>
      <c r="T8382" s="102">
        <f>PER_MONTH!G8374</f>
        <v>0</v>
      </c>
      <c r="U8382" s="100">
        <f t="shared" si="131"/>
        <v>0</v>
      </c>
    </row>
    <row r="8383" spans="18:21" x14ac:dyDescent="0.3">
      <c r="R8383" s="85">
        <f>PER_MONTH!A8375</f>
        <v>45832</v>
      </c>
      <c r="S8383" s="86">
        <f>PER_MONTH!F8375</f>
        <v>0.4375</v>
      </c>
      <c r="T8383" s="102">
        <f>PER_MONTH!G8375</f>
        <v>0</v>
      </c>
      <c r="U8383" s="100">
        <f t="shared" si="131"/>
        <v>0</v>
      </c>
    </row>
    <row r="8384" spans="18:21" x14ac:dyDescent="0.3">
      <c r="R8384" s="85">
        <f>PER_MONTH!A8376</f>
        <v>45832</v>
      </c>
      <c r="S8384" s="86">
        <f>PER_MONTH!F8376</f>
        <v>0.45833333333333331</v>
      </c>
      <c r="T8384" s="102">
        <f>PER_MONTH!G8376</f>
        <v>0</v>
      </c>
      <c r="U8384" s="100">
        <f t="shared" si="131"/>
        <v>0</v>
      </c>
    </row>
    <row r="8385" spans="18:21" x14ac:dyDescent="0.3">
      <c r="R8385" s="85">
        <f>PER_MONTH!A8377</f>
        <v>45832</v>
      </c>
      <c r="S8385" s="86">
        <f>PER_MONTH!F8377</f>
        <v>0.47916666666666669</v>
      </c>
      <c r="T8385" s="102">
        <f>PER_MONTH!G8377</f>
        <v>0</v>
      </c>
      <c r="U8385" s="100">
        <f t="shared" si="131"/>
        <v>0</v>
      </c>
    </row>
    <row r="8386" spans="18:21" x14ac:dyDescent="0.3">
      <c r="R8386" s="85">
        <f>PER_MONTH!A8378</f>
        <v>45832</v>
      </c>
      <c r="S8386" s="86">
        <f>PER_MONTH!F8378</f>
        <v>0.5</v>
      </c>
      <c r="T8386" s="102">
        <f>PER_MONTH!G8378</f>
        <v>0</v>
      </c>
      <c r="U8386" s="100">
        <f t="shared" si="131"/>
        <v>0</v>
      </c>
    </row>
    <row r="8387" spans="18:21" x14ac:dyDescent="0.3">
      <c r="R8387" s="85">
        <f>PER_MONTH!A8379</f>
        <v>45832</v>
      </c>
      <c r="S8387" s="86">
        <f>PER_MONTH!F8379</f>
        <v>0.52083333333333337</v>
      </c>
      <c r="T8387" s="102">
        <f>PER_MONTH!G8379</f>
        <v>0</v>
      </c>
      <c r="U8387" s="100">
        <f t="shared" si="131"/>
        <v>0</v>
      </c>
    </row>
    <row r="8388" spans="18:21" x14ac:dyDescent="0.3">
      <c r="R8388" s="85">
        <f>PER_MONTH!A8380</f>
        <v>45832</v>
      </c>
      <c r="S8388" s="86">
        <f>PER_MONTH!F8380</f>
        <v>0.54166666666666663</v>
      </c>
      <c r="T8388" s="102">
        <f>PER_MONTH!G8380</f>
        <v>0</v>
      </c>
      <c r="U8388" s="100">
        <f t="shared" si="131"/>
        <v>0</v>
      </c>
    </row>
    <row r="8389" spans="18:21" x14ac:dyDescent="0.3">
      <c r="R8389" s="85">
        <f>PER_MONTH!A8381</f>
        <v>45832</v>
      </c>
      <c r="S8389" s="86">
        <f>PER_MONTH!F8381</f>
        <v>0.5625</v>
      </c>
      <c r="T8389" s="102">
        <f>PER_MONTH!G8381</f>
        <v>0</v>
      </c>
      <c r="U8389" s="100">
        <f t="shared" si="131"/>
        <v>0</v>
      </c>
    </row>
    <row r="8390" spans="18:21" x14ac:dyDescent="0.3">
      <c r="R8390" s="85">
        <f>PER_MONTH!A8382</f>
        <v>45832</v>
      </c>
      <c r="S8390" s="86">
        <f>PER_MONTH!F8382</f>
        <v>0.58333333333333337</v>
      </c>
      <c r="T8390" s="102">
        <f>PER_MONTH!G8382</f>
        <v>0</v>
      </c>
      <c r="U8390" s="100">
        <f t="shared" si="131"/>
        <v>0</v>
      </c>
    </row>
    <row r="8391" spans="18:21" x14ac:dyDescent="0.3">
      <c r="R8391" s="85">
        <f>PER_MONTH!A8383</f>
        <v>45832</v>
      </c>
      <c r="S8391" s="86">
        <f>PER_MONTH!F8383</f>
        <v>0.60416666666666663</v>
      </c>
      <c r="T8391" s="102">
        <f>PER_MONTH!G8383</f>
        <v>0</v>
      </c>
      <c r="U8391" s="100">
        <f t="shared" si="131"/>
        <v>0</v>
      </c>
    </row>
    <row r="8392" spans="18:21" x14ac:dyDescent="0.3">
      <c r="R8392" s="85">
        <f>PER_MONTH!A8384</f>
        <v>45832</v>
      </c>
      <c r="S8392" s="86">
        <f>PER_MONTH!F8384</f>
        <v>0.625</v>
      </c>
      <c r="T8392" s="102">
        <f>PER_MONTH!G8384</f>
        <v>0</v>
      </c>
      <c r="U8392" s="100">
        <f t="shared" si="131"/>
        <v>0</v>
      </c>
    </row>
    <row r="8393" spans="18:21" x14ac:dyDescent="0.3">
      <c r="R8393" s="85">
        <f>PER_MONTH!A8385</f>
        <v>45832</v>
      </c>
      <c r="S8393" s="86">
        <f>PER_MONTH!F8385</f>
        <v>0.64583333333333337</v>
      </c>
      <c r="T8393" s="102">
        <f>PER_MONTH!G8385</f>
        <v>0</v>
      </c>
      <c r="U8393" s="100">
        <f t="shared" si="131"/>
        <v>0</v>
      </c>
    </row>
    <row r="8394" spans="18:21" x14ac:dyDescent="0.3">
      <c r="R8394" s="85">
        <f>PER_MONTH!A8386</f>
        <v>45832</v>
      </c>
      <c r="S8394" s="86">
        <f>PER_MONTH!F8386</f>
        <v>0.66666666666666663</v>
      </c>
      <c r="T8394" s="102">
        <f>PER_MONTH!G8386</f>
        <v>0</v>
      </c>
      <c r="U8394" s="100">
        <f t="shared" si="131"/>
        <v>0</v>
      </c>
    </row>
    <row r="8395" spans="18:21" x14ac:dyDescent="0.3">
      <c r="R8395" s="85">
        <f>PER_MONTH!A8387</f>
        <v>45832</v>
      </c>
      <c r="S8395" s="86">
        <f>PER_MONTH!F8387</f>
        <v>0.6875</v>
      </c>
      <c r="T8395" s="102">
        <f>PER_MONTH!G8387</f>
        <v>0</v>
      </c>
      <c r="U8395" s="100">
        <f t="shared" si="131"/>
        <v>0</v>
      </c>
    </row>
    <row r="8396" spans="18:21" x14ac:dyDescent="0.3">
      <c r="R8396" s="85">
        <f>PER_MONTH!A8388</f>
        <v>45832</v>
      </c>
      <c r="S8396" s="86">
        <f>PER_MONTH!F8388</f>
        <v>0.70833333333333337</v>
      </c>
      <c r="T8396" s="102">
        <f>PER_MONTH!G8388</f>
        <v>0</v>
      </c>
      <c r="U8396" s="100">
        <f t="shared" ref="U8396:U8459" si="132">T8396/0.5</f>
        <v>0</v>
      </c>
    </row>
    <row r="8397" spans="18:21" x14ac:dyDescent="0.3">
      <c r="R8397" s="85">
        <f>PER_MONTH!A8389</f>
        <v>45832</v>
      </c>
      <c r="S8397" s="86">
        <f>PER_MONTH!F8389</f>
        <v>0.72916666666666663</v>
      </c>
      <c r="T8397" s="102">
        <f>PER_MONTH!G8389</f>
        <v>0</v>
      </c>
      <c r="U8397" s="100">
        <f t="shared" si="132"/>
        <v>0</v>
      </c>
    </row>
    <row r="8398" spans="18:21" x14ac:dyDescent="0.3">
      <c r="R8398" s="85">
        <f>PER_MONTH!A8390</f>
        <v>45832</v>
      </c>
      <c r="S8398" s="86">
        <f>PER_MONTH!F8390</f>
        <v>0.75</v>
      </c>
      <c r="T8398" s="102">
        <f>PER_MONTH!G8390</f>
        <v>0</v>
      </c>
      <c r="U8398" s="100">
        <f t="shared" si="132"/>
        <v>0</v>
      </c>
    </row>
    <row r="8399" spans="18:21" x14ac:dyDescent="0.3">
      <c r="R8399" s="85">
        <f>PER_MONTH!A8391</f>
        <v>45832</v>
      </c>
      <c r="S8399" s="86">
        <f>PER_MONTH!F8391</f>
        <v>0.77083333333333337</v>
      </c>
      <c r="T8399" s="102">
        <f>PER_MONTH!G8391</f>
        <v>0</v>
      </c>
      <c r="U8399" s="100">
        <f t="shared" si="132"/>
        <v>0</v>
      </c>
    </row>
    <row r="8400" spans="18:21" x14ac:dyDescent="0.3">
      <c r="R8400" s="85">
        <f>PER_MONTH!A8392</f>
        <v>45832</v>
      </c>
      <c r="S8400" s="86">
        <f>PER_MONTH!F8392</f>
        <v>0.79166666666666663</v>
      </c>
      <c r="T8400" s="102">
        <f>PER_MONTH!G8392</f>
        <v>0</v>
      </c>
      <c r="U8400" s="100">
        <f t="shared" si="132"/>
        <v>0</v>
      </c>
    </row>
    <row r="8401" spans="18:21" x14ac:dyDescent="0.3">
      <c r="R8401" s="85">
        <f>PER_MONTH!A8393</f>
        <v>45832</v>
      </c>
      <c r="S8401" s="86">
        <f>PER_MONTH!F8393</f>
        <v>0.8125</v>
      </c>
      <c r="T8401" s="102">
        <f>PER_MONTH!G8393</f>
        <v>0</v>
      </c>
      <c r="U8401" s="100">
        <f t="shared" si="132"/>
        <v>0</v>
      </c>
    </row>
    <row r="8402" spans="18:21" x14ac:dyDescent="0.3">
      <c r="R8402" s="85">
        <f>PER_MONTH!A8394</f>
        <v>45832</v>
      </c>
      <c r="S8402" s="86">
        <f>PER_MONTH!F8394</f>
        <v>0.83333333333333337</v>
      </c>
      <c r="T8402" s="102">
        <f>PER_MONTH!G8394</f>
        <v>0</v>
      </c>
      <c r="U8402" s="100">
        <f t="shared" si="132"/>
        <v>0</v>
      </c>
    </row>
    <row r="8403" spans="18:21" x14ac:dyDescent="0.3">
      <c r="R8403" s="85">
        <f>PER_MONTH!A8395</f>
        <v>45832</v>
      </c>
      <c r="S8403" s="86">
        <f>PER_MONTH!F8395</f>
        <v>0.85416666666666663</v>
      </c>
      <c r="T8403" s="102">
        <f>PER_MONTH!G8395</f>
        <v>0</v>
      </c>
      <c r="U8403" s="100">
        <f t="shared" si="132"/>
        <v>0</v>
      </c>
    </row>
    <row r="8404" spans="18:21" x14ac:dyDescent="0.3">
      <c r="R8404" s="85">
        <f>PER_MONTH!A8396</f>
        <v>45832</v>
      </c>
      <c r="S8404" s="86">
        <f>PER_MONTH!F8396</f>
        <v>0.875</v>
      </c>
      <c r="T8404" s="102">
        <f>PER_MONTH!G8396</f>
        <v>0</v>
      </c>
      <c r="U8404" s="100">
        <f t="shared" si="132"/>
        <v>0</v>
      </c>
    </row>
    <row r="8405" spans="18:21" x14ac:dyDescent="0.3">
      <c r="R8405" s="85">
        <f>PER_MONTH!A8397</f>
        <v>45832</v>
      </c>
      <c r="S8405" s="86">
        <f>PER_MONTH!F8397</f>
        <v>0.89583333333333337</v>
      </c>
      <c r="T8405" s="102">
        <f>PER_MONTH!G8397</f>
        <v>0</v>
      </c>
      <c r="U8405" s="100">
        <f t="shared" si="132"/>
        <v>0</v>
      </c>
    </row>
    <row r="8406" spans="18:21" x14ac:dyDescent="0.3">
      <c r="R8406" s="85">
        <f>PER_MONTH!A8398</f>
        <v>45832</v>
      </c>
      <c r="S8406" s="86">
        <f>PER_MONTH!F8398</f>
        <v>0.91666666666666663</v>
      </c>
      <c r="T8406" s="102">
        <f>PER_MONTH!G8398</f>
        <v>0</v>
      </c>
      <c r="U8406" s="100">
        <f t="shared" si="132"/>
        <v>0</v>
      </c>
    </row>
    <row r="8407" spans="18:21" x14ac:dyDescent="0.3">
      <c r="R8407" s="85">
        <f>PER_MONTH!A8399</f>
        <v>45832</v>
      </c>
      <c r="S8407" s="86">
        <f>PER_MONTH!F8399</f>
        <v>0.9375</v>
      </c>
      <c r="T8407" s="102">
        <f>PER_MONTH!G8399</f>
        <v>0</v>
      </c>
      <c r="U8407" s="100">
        <f t="shared" si="132"/>
        <v>0</v>
      </c>
    </row>
    <row r="8408" spans="18:21" x14ac:dyDescent="0.3">
      <c r="R8408" s="85">
        <f>PER_MONTH!A8400</f>
        <v>45832</v>
      </c>
      <c r="S8408" s="86">
        <f>PER_MONTH!F8400</f>
        <v>0.95833333333333337</v>
      </c>
      <c r="T8408" s="102">
        <f>PER_MONTH!G8400</f>
        <v>0</v>
      </c>
      <c r="U8408" s="100">
        <f t="shared" si="132"/>
        <v>0</v>
      </c>
    </row>
    <row r="8409" spans="18:21" x14ac:dyDescent="0.3">
      <c r="R8409" s="85">
        <f>PER_MONTH!A8401</f>
        <v>45832</v>
      </c>
      <c r="S8409" s="86">
        <f>PER_MONTH!F8401</f>
        <v>0.97916666666666663</v>
      </c>
      <c r="T8409" s="102">
        <f>PER_MONTH!G8401</f>
        <v>0</v>
      </c>
      <c r="U8409" s="100">
        <f t="shared" si="132"/>
        <v>0</v>
      </c>
    </row>
    <row r="8410" spans="18:21" x14ac:dyDescent="0.3">
      <c r="R8410" s="85">
        <f>PER_MONTH!A8402</f>
        <v>45833</v>
      </c>
      <c r="S8410" s="86">
        <f>PER_MONTH!F8402</f>
        <v>0</v>
      </c>
      <c r="T8410" s="102">
        <f>PER_MONTH!G8402</f>
        <v>0</v>
      </c>
      <c r="U8410" s="100">
        <f t="shared" si="132"/>
        <v>0</v>
      </c>
    </row>
    <row r="8411" spans="18:21" x14ac:dyDescent="0.3">
      <c r="R8411" s="85">
        <f>PER_MONTH!A8403</f>
        <v>45833</v>
      </c>
      <c r="S8411" s="86">
        <f>PER_MONTH!F8403</f>
        <v>2.0833333333333329E-2</v>
      </c>
      <c r="T8411" s="102">
        <f>PER_MONTH!G8403</f>
        <v>0</v>
      </c>
      <c r="U8411" s="100">
        <f t="shared" si="132"/>
        <v>0</v>
      </c>
    </row>
    <row r="8412" spans="18:21" x14ac:dyDescent="0.3">
      <c r="R8412" s="85">
        <f>PER_MONTH!A8404</f>
        <v>45833</v>
      </c>
      <c r="S8412" s="86">
        <f>PER_MONTH!F8404</f>
        <v>4.1666666666666657E-2</v>
      </c>
      <c r="T8412" s="102">
        <f>PER_MONTH!G8404</f>
        <v>0</v>
      </c>
      <c r="U8412" s="100">
        <f t="shared" si="132"/>
        <v>0</v>
      </c>
    </row>
    <row r="8413" spans="18:21" x14ac:dyDescent="0.3">
      <c r="R8413" s="85">
        <f>PER_MONTH!A8405</f>
        <v>45833</v>
      </c>
      <c r="S8413" s="86">
        <f>PER_MONTH!F8405</f>
        <v>6.25E-2</v>
      </c>
      <c r="T8413" s="102">
        <f>PER_MONTH!G8405</f>
        <v>0</v>
      </c>
      <c r="U8413" s="100">
        <f t="shared" si="132"/>
        <v>0</v>
      </c>
    </row>
    <row r="8414" spans="18:21" x14ac:dyDescent="0.3">
      <c r="R8414" s="85">
        <f>PER_MONTH!A8406</f>
        <v>45833</v>
      </c>
      <c r="S8414" s="86">
        <f>PER_MONTH!F8406</f>
        <v>8.3333333333333329E-2</v>
      </c>
      <c r="T8414" s="102">
        <f>PER_MONTH!G8406</f>
        <v>0</v>
      </c>
      <c r="U8414" s="100">
        <f t="shared" si="132"/>
        <v>0</v>
      </c>
    </row>
    <row r="8415" spans="18:21" x14ac:dyDescent="0.3">
      <c r="R8415" s="85">
        <f>PER_MONTH!A8407</f>
        <v>45833</v>
      </c>
      <c r="S8415" s="86">
        <f>PER_MONTH!F8407</f>
        <v>0.1041666666666667</v>
      </c>
      <c r="T8415" s="102">
        <f>PER_MONTH!G8407</f>
        <v>0</v>
      </c>
      <c r="U8415" s="100">
        <f t="shared" si="132"/>
        <v>0</v>
      </c>
    </row>
    <row r="8416" spans="18:21" x14ac:dyDescent="0.3">
      <c r="R8416" s="85">
        <f>PER_MONTH!A8408</f>
        <v>45833</v>
      </c>
      <c r="S8416" s="86">
        <f>PER_MONTH!F8408</f>
        <v>0.125</v>
      </c>
      <c r="T8416" s="102">
        <f>PER_MONTH!G8408</f>
        <v>0</v>
      </c>
      <c r="U8416" s="100">
        <f t="shared" si="132"/>
        <v>0</v>
      </c>
    </row>
    <row r="8417" spans="18:21" x14ac:dyDescent="0.3">
      <c r="R8417" s="85">
        <f>PER_MONTH!A8409</f>
        <v>45833</v>
      </c>
      <c r="S8417" s="86">
        <f>PER_MONTH!F8409</f>
        <v>0.14583333333333329</v>
      </c>
      <c r="T8417" s="102">
        <f>PER_MONTH!G8409</f>
        <v>0</v>
      </c>
      <c r="U8417" s="100">
        <f t="shared" si="132"/>
        <v>0</v>
      </c>
    </row>
    <row r="8418" spans="18:21" x14ac:dyDescent="0.3">
      <c r="R8418" s="85">
        <f>PER_MONTH!A8410</f>
        <v>45833</v>
      </c>
      <c r="S8418" s="86">
        <f>PER_MONTH!F8410</f>
        <v>0.16666666666666671</v>
      </c>
      <c r="T8418" s="102">
        <f>PER_MONTH!G8410</f>
        <v>0</v>
      </c>
      <c r="U8418" s="100">
        <f t="shared" si="132"/>
        <v>0</v>
      </c>
    </row>
    <row r="8419" spans="18:21" x14ac:dyDescent="0.3">
      <c r="R8419" s="85">
        <f>PER_MONTH!A8411</f>
        <v>45833</v>
      </c>
      <c r="S8419" s="86">
        <f>PER_MONTH!F8411</f>
        <v>0.1875</v>
      </c>
      <c r="T8419" s="102">
        <f>PER_MONTH!G8411</f>
        <v>0</v>
      </c>
      <c r="U8419" s="100">
        <f t="shared" si="132"/>
        <v>0</v>
      </c>
    </row>
    <row r="8420" spans="18:21" x14ac:dyDescent="0.3">
      <c r="R8420" s="85">
        <f>PER_MONTH!A8412</f>
        <v>45833</v>
      </c>
      <c r="S8420" s="86">
        <f>PER_MONTH!F8412</f>
        <v>0.20833333333333329</v>
      </c>
      <c r="T8420" s="102">
        <f>PER_MONTH!G8412</f>
        <v>0</v>
      </c>
      <c r="U8420" s="100">
        <f t="shared" si="132"/>
        <v>0</v>
      </c>
    </row>
    <row r="8421" spans="18:21" x14ac:dyDescent="0.3">
      <c r="R8421" s="85">
        <f>PER_MONTH!A8413</f>
        <v>45833</v>
      </c>
      <c r="S8421" s="86">
        <f>PER_MONTH!F8413</f>
        <v>0.22916666666666671</v>
      </c>
      <c r="T8421" s="102">
        <f>PER_MONTH!G8413</f>
        <v>0</v>
      </c>
      <c r="U8421" s="100">
        <f t="shared" si="132"/>
        <v>0</v>
      </c>
    </row>
    <row r="8422" spans="18:21" x14ac:dyDescent="0.3">
      <c r="R8422" s="85">
        <f>PER_MONTH!A8414</f>
        <v>45833</v>
      </c>
      <c r="S8422" s="86">
        <f>PER_MONTH!F8414</f>
        <v>0.25</v>
      </c>
      <c r="T8422" s="102">
        <f>PER_MONTH!G8414</f>
        <v>0</v>
      </c>
      <c r="U8422" s="100">
        <f t="shared" si="132"/>
        <v>0</v>
      </c>
    </row>
    <row r="8423" spans="18:21" x14ac:dyDescent="0.3">
      <c r="R8423" s="85">
        <f>PER_MONTH!A8415</f>
        <v>45833</v>
      </c>
      <c r="S8423" s="86">
        <f>PER_MONTH!F8415</f>
        <v>0.27083333333333331</v>
      </c>
      <c r="T8423" s="102">
        <f>PER_MONTH!G8415</f>
        <v>0</v>
      </c>
      <c r="U8423" s="100">
        <f t="shared" si="132"/>
        <v>0</v>
      </c>
    </row>
    <row r="8424" spans="18:21" x14ac:dyDescent="0.3">
      <c r="R8424" s="85">
        <f>PER_MONTH!A8416</f>
        <v>45833</v>
      </c>
      <c r="S8424" s="86">
        <f>PER_MONTH!F8416</f>
        <v>0.29166666666666669</v>
      </c>
      <c r="T8424" s="102">
        <f>PER_MONTH!G8416</f>
        <v>0</v>
      </c>
      <c r="U8424" s="100">
        <f t="shared" si="132"/>
        <v>0</v>
      </c>
    </row>
    <row r="8425" spans="18:21" x14ac:dyDescent="0.3">
      <c r="R8425" s="85">
        <f>PER_MONTH!A8417</f>
        <v>45833</v>
      </c>
      <c r="S8425" s="86">
        <f>PER_MONTH!F8417</f>
        <v>0.3125</v>
      </c>
      <c r="T8425" s="102">
        <f>PER_MONTH!G8417</f>
        <v>0</v>
      </c>
      <c r="U8425" s="100">
        <f t="shared" si="132"/>
        <v>0</v>
      </c>
    </row>
    <row r="8426" spans="18:21" x14ac:dyDescent="0.3">
      <c r="R8426" s="85">
        <f>PER_MONTH!A8418</f>
        <v>45833</v>
      </c>
      <c r="S8426" s="86">
        <f>PER_MONTH!F8418</f>
        <v>0.33333333333333331</v>
      </c>
      <c r="T8426" s="102">
        <f>PER_MONTH!G8418</f>
        <v>0</v>
      </c>
      <c r="U8426" s="100">
        <f t="shared" si="132"/>
        <v>0</v>
      </c>
    </row>
    <row r="8427" spans="18:21" x14ac:dyDescent="0.3">
      <c r="R8427" s="85">
        <f>PER_MONTH!A8419</f>
        <v>45833</v>
      </c>
      <c r="S8427" s="86">
        <f>PER_MONTH!F8419</f>
        <v>0.35416666666666669</v>
      </c>
      <c r="T8427" s="102">
        <f>PER_MONTH!G8419</f>
        <v>0</v>
      </c>
      <c r="U8427" s="100">
        <f t="shared" si="132"/>
        <v>0</v>
      </c>
    </row>
    <row r="8428" spans="18:21" x14ac:dyDescent="0.3">
      <c r="R8428" s="85">
        <f>PER_MONTH!A8420</f>
        <v>45833</v>
      </c>
      <c r="S8428" s="86">
        <f>PER_MONTH!F8420</f>
        <v>0.375</v>
      </c>
      <c r="T8428" s="102">
        <f>PER_MONTH!G8420</f>
        <v>0</v>
      </c>
      <c r="U8428" s="100">
        <f t="shared" si="132"/>
        <v>0</v>
      </c>
    </row>
    <row r="8429" spans="18:21" x14ac:dyDescent="0.3">
      <c r="R8429" s="85">
        <f>PER_MONTH!A8421</f>
        <v>45833</v>
      </c>
      <c r="S8429" s="86">
        <f>PER_MONTH!F8421</f>
        <v>0.39583333333333331</v>
      </c>
      <c r="T8429" s="102">
        <f>PER_MONTH!G8421</f>
        <v>0</v>
      </c>
      <c r="U8429" s="100">
        <f t="shared" si="132"/>
        <v>0</v>
      </c>
    </row>
    <row r="8430" spans="18:21" x14ac:dyDescent="0.3">
      <c r="R8430" s="85">
        <f>PER_MONTH!A8422</f>
        <v>45833</v>
      </c>
      <c r="S8430" s="86">
        <f>PER_MONTH!F8422</f>
        <v>0.41666666666666669</v>
      </c>
      <c r="T8430" s="102">
        <f>PER_MONTH!G8422</f>
        <v>0</v>
      </c>
      <c r="U8430" s="100">
        <f t="shared" si="132"/>
        <v>0</v>
      </c>
    </row>
    <row r="8431" spans="18:21" x14ac:dyDescent="0.3">
      <c r="R8431" s="85">
        <f>PER_MONTH!A8423</f>
        <v>45833</v>
      </c>
      <c r="S8431" s="86">
        <f>PER_MONTH!F8423</f>
        <v>0.4375</v>
      </c>
      <c r="T8431" s="102">
        <f>PER_MONTH!G8423</f>
        <v>0</v>
      </c>
      <c r="U8431" s="100">
        <f t="shared" si="132"/>
        <v>0</v>
      </c>
    </row>
    <row r="8432" spans="18:21" x14ac:dyDescent="0.3">
      <c r="R8432" s="85">
        <f>PER_MONTH!A8424</f>
        <v>45833</v>
      </c>
      <c r="S8432" s="86">
        <f>PER_MONTH!F8424</f>
        <v>0.45833333333333331</v>
      </c>
      <c r="T8432" s="102">
        <f>PER_MONTH!G8424</f>
        <v>0</v>
      </c>
      <c r="U8432" s="100">
        <f t="shared" si="132"/>
        <v>0</v>
      </c>
    </row>
    <row r="8433" spans="18:21" x14ac:dyDescent="0.3">
      <c r="R8433" s="85">
        <f>PER_MONTH!A8425</f>
        <v>45833</v>
      </c>
      <c r="S8433" s="86">
        <f>PER_MONTH!F8425</f>
        <v>0.47916666666666669</v>
      </c>
      <c r="T8433" s="102">
        <f>PER_MONTH!G8425</f>
        <v>0</v>
      </c>
      <c r="U8433" s="100">
        <f t="shared" si="132"/>
        <v>0</v>
      </c>
    </row>
    <row r="8434" spans="18:21" x14ac:dyDescent="0.3">
      <c r="R8434" s="85">
        <f>PER_MONTH!A8426</f>
        <v>45833</v>
      </c>
      <c r="S8434" s="86">
        <f>PER_MONTH!F8426</f>
        <v>0.5</v>
      </c>
      <c r="T8434" s="102">
        <f>PER_MONTH!G8426</f>
        <v>0</v>
      </c>
      <c r="U8434" s="100">
        <f t="shared" si="132"/>
        <v>0</v>
      </c>
    </row>
    <row r="8435" spans="18:21" x14ac:dyDescent="0.3">
      <c r="R8435" s="85">
        <f>PER_MONTH!A8427</f>
        <v>45833</v>
      </c>
      <c r="S8435" s="86">
        <f>PER_MONTH!F8427</f>
        <v>0.52083333333333337</v>
      </c>
      <c r="T8435" s="102">
        <f>PER_MONTH!G8427</f>
        <v>0</v>
      </c>
      <c r="U8435" s="100">
        <f t="shared" si="132"/>
        <v>0</v>
      </c>
    </row>
    <row r="8436" spans="18:21" x14ac:dyDescent="0.3">
      <c r="R8436" s="85">
        <f>PER_MONTH!A8428</f>
        <v>45833</v>
      </c>
      <c r="S8436" s="86">
        <f>PER_MONTH!F8428</f>
        <v>0.54166666666666663</v>
      </c>
      <c r="T8436" s="102">
        <f>PER_MONTH!G8428</f>
        <v>0</v>
      </c>
      <c r="U8436" s="100">
        <f t="shared" si="132"/>
        <v>0</v>
      </c>
    </row>
    <row r="8437" spans="18:21" x14ac:dyDescent="0.3">
      <c r="R8437" s="85">
        <f>PER_MONTH!A8429</f>
        <v>45833</v>
      </c>
      <c r="S8437" s="86">
        <f>PER_MONTH!F8429</f>
        <v>0.5625</v>
      </c>
      <c r="T8437" s="102">
        <f>PER_MONTH!G8429</f>
        <v>0</v>
      </c>
      <c r="U8437" s="100">
        <f t="shared" si="132"/>
        <v>0</v>
      </c>
    </row>
    <row r="8438" spans="18:21" x14ac:dyDescent="0.3">
      <c r="R8438" s="85">
        <f>PER_MONTH!A8430</f>
        <v>45833</v>
      </c>
      <c r="S8438" s="86">
        <f>PER_MONTH!F8430</f>
        <v>0.58333333333333337</v>
      </c>
      <c r="T8438" s="102">
        <f>PER_MONTH!G8430</f>
        <v>0</v>
      </c>
      <c r="U8438" s="100">
        <f t="shared" si="132"/>
        <v>0</v>
      </c>
    </row>
    <row r="8439" spans="18:21" x14ac:dyDescent="0.3">
      <c r="R8439" s="85">
        <f>PER_MONTH!A8431</f>
        <v>45833</v>
      </c>
      <c r="S8439" s="86">
        <f>PER_MONTH!F8431</f>
        <v>0.60416666666666663</v>
      </c>
      <c r="T8439" s="102">
        <f>PER_MONTH!G8431</f>
        <v>0</v>
      </c>
      <c r="U8439" s="100">
        <f t="shared" si="132"/>
        <v>0</v>
      </c>
    </row>
    <row r="8440" spans="18:21" x14ac:dyDescent="0.3">
      <c r="R8440" s="85">
        <f>PER_MONTH!A8432</f>
        <v>45833</v>
      </c>
      <c r="S8440" s="86">
        <f>PER_MONTH!F8432</f>
        <v>0.625</v>
      </c>
      <c r="T8440" s="102">
        <f>PER_MONTH!G8432</f>
        <v>0</v>
      </c>
      <c r="U8440" s="100">
        <f t="shared" si="132"/>
        <v>0</v>
      </c>
    </row>
    <row r="8441" spans="18:21" x14ac:dyDescent="0.3">
      <c r="R8441" s="85">
        <f>PER_MONTH!A8433</f>
        <v>45833</v>
      </c>
      <c r="S8441" s="86">
        <f>PER_MONTH!F8433</f>
        <v>0.64583333333333337</v>
      </c>
      <c r="T8441" s="102">
        <f>PER_MONTH!G8433</f>
        <v>0</v>
      </c>
      <c r="U8441" s="100">
        <f t="shared" si="132"/>
        <v>0</v>
      </c>
    </row>
    <row r="8442" spans="18:21" x14ac:dyDescent="0.3">
      <c r="R8442" s="85">
        <f>PER_MONTH!A8434</f>
        <v>45833</v>
      </c>
      <c r="S8442" s="86">
        <f>PER_MONTH!F8434</f>
        <v>0.66666666666666663</v>
      </c>
      <c r="T8442" s="102">
        <f>PER_MONTH!G8434</f>
        <v>0</v>
      </c>
      <c r="U8442" s="100">
        <f t="shared" si="132"/>
        <v>0</v>
      </c>
    </row>
    <row r="8443" spans="18:21" x14ac:dyDescent="0.3">
      <c r="R8443" s="85">
        <f>PER_MONTH!A8435</f>
        <v>45833</v>
      </c>
      <c r="S8443" s="86">
        <f>PER_MONTH!F8435</f>
        <v>0.6875</v>
      </c>
      <c r="T8443" s="102">
        <f>PER_MONTH!G8435</f>
        <v>0</v>
      </c>
      <c r="U8443" s="100">
        <f t="shared" si="132"/>
        <v>0</v>
      </c>
    </row>
    <row r="8444" spans="18:21" x14ac:dyDescent="0.3">
      <c r="R8444" s="85">
        <f>PER_MONTH!A8436</f>
        <v>45833</v>
      </c>
      <c r="S8444" s="86">
        <f>PER_MONTH!F8436</f>
        <v>0.70833333333333337</v>
      </c>
      <c r="T8444" s="102">
        <f>PER_MONTH!G8436</f>
        <v>0</v>
      </c>
      <c r="U8444" s="100">
        <f t="shared" si="132"/>
        <v>0</v>
      </c>
    </row>
    <row r="8445" spans="18:21" x14ac:dyDescent="0.3">
      <c r="R8445" s="85">
        <f>PER_MONTH!A8437</f>
        <v>45833</v>
      </c>
      <c r="S8445" s="86">
        <f>PER_MONTH!F8437</f>
        <v>0.72916666666666663</v>
      </c>
      <c r="T8445" s="102">
        <f>PER_MONTH!G8437</f>
        <v>0</v>
      </c>
      <c r="U8445" s="100">
        <f t="shared" si="132"/>
        <v>0</v>
      </c>
    </row>
    <row r="8446" spans="18:21" x14ac:dyDescent="0.3">
      <c r="R8446" s="85">
        <f>PER_MONTH!A8438</f>
        <v>45833</v>
      </c>
      <c r="S8446" s="86">
        <f>PER_MONTH!F8438</f>
        <v>0.75</v>
      </c>
      <c r="T8446" s="102">
        <f>PER_MONTH!G8438</f>
        <v>0</v>
      </c>
      <c r="U8446" s="100">
        <f t="shared" si="132"/>
        <v>0</v>
      </c>
    </row>
    <row r="8447" spans="18:21" x14ac:dyDescent="0.3">
      <c r="R8447" s="85">
        <f>PER_MONTH!A8439</f>
        <v>45833</v>
      </c>
      <c r="S8447" s="86">
        <f>PER_MONTH!F8439</f>
        <v>0.77083333333333337</v>
      </c>
      <c r="T8447" s="102">
        <f>PER_MONTH!G8439</f>
        <v>0</v>
      </c>
      <c r="U8447" s="100">
        <f t="shared" si="132"/>
        <v>0</v>
      </c>
    </row>
    <row r="8448" spans="18:21" x14ac:dyDescent="0.3">
      <c r="R8448" s="85">
        <f>PER_MONTH!A8440</f>
        <v>45833</v>
      </c>
      <c r="S8448" s="86">
        <f>PER_MONTH!F8440</f>
        <v>0.79166666666666663</v>
      </c>
      <c r="T8448" s="102">
        <f>PER_MONTH!G8440</f>
        <v>0</v>
      </c>
      <c r="U8448" s="100">
        <f t="shared" si="132"/>
        <v>0</v>
      </c>
    </row>
    <row r="8449" spans="18:21" x14ac:dyDescent="0.3">
      <c r="R8449" s="85">
        <f>PER_MONTH!A8441</f>
        <v>45833</v>
      </c>
      <c r="S8449" s="86">
        <f>PER_MONTH!F8441</f>
        <v>0.8125</v>
      </c>
      <c r="T8449" s="102">
        <f>PER_MONTH!G8441</f>
        <v>0</v>
      </c>
      <c r="U8449" s="100">
        <f t="shared" si="132"/>
        <v>0</v>
      </c>
    </row>
    <row r="8450" spans="18:21" x14ac:dyDescent="0.3">
      <c r="R8450" s="85">
        <f>PER_MONTH!A8442</f>
        <v>45833</v>
      </c>
      <c r="S8450" s="86">
        <f>PER_MONTH!F8442</f>
        <v>0.83333333333333337</v>
      </c>
      <c r="T8450" s="102">
        <f>PER_MONTH!G8442</f>
        <v>0</v>
      </c>
      <c r="U8450" s="100">
        <f t="shared" si="132"/>
        <v>0</v>
      </c>
    </row>
    <row r="8451" spans="18:21" x14ac:dyDescent="0.3">
      <c r="R8451" s="85">
        <f>PER_MONTH!A8443</f>
        <v>45833</v>
      </c>
      <c r="S8451" s="86">
        <f>PER_MONTH!F8443</f>
        <v>0.85416666666666663</v>
      </c>
      <c r="T8451" s="102">
        <f>PER_MONTH!G8443</f>
        <v>0</v>
      </c>
      <c r="U8451" s="100">
        <f t="shared" si="132"/>
        <v>0</v>
      </c>
    </row>
    <row r="8452" spans="18:21" x14ac:dyDescent="0.3">
      <c r="R8452" s="85">
        <f>PER_MONTH!A8444</f>
        <v>45833</v>
      </c>
      <c r="S8452" s="86">
        <f>PER_MONTH!F8444</f>
        <v>0.875</v>
      </c>
      <c r="T8452" s="102">
        <f>PER_MONTH!G8444</f>
        <v>0</v>
      </c>
      <c r="U8452" s="100">
        <f t="shared" si="132"/>
        <v>0</v>
      </c>
    </row>
    <row r="8453" spans="18:21" x14ac:dyDescent="0.3">
      <c r="R8453" s="85">
        <f>PER_MONTH!A8445</f>
        <v>45833</v>
      </c>
      <c r="S8453" s="86">
        <f>PER_MONTH!F8445</f>
        <v>0.89583333333333337</v>
      </c>
      <c r="T8453" s="102">
        <f>PER_MONTH!G8445</f>
        <v>0</v>
      </c>
      <c r="U8453" s="100">
        <f t="shared" si="132"/>
        <v>0</v>
      </c>
    </row>
    <row r="8454" spans="18:21" x14ac:dyDescent="0.3">
      <c r="R8454" s="85">
        <f>PER_MONTH!A8446</f>
        <v>45833</v>
      </c>
      <c r="S8454" s="86">
        <f>PER_MONTH!F8446</f>
        <v>0.91666666666666663</v>
      </c>
      <c r="T8454" s="102">
        <f>PER_MONTH!G8446</f>
        <v>0</v>
      </c>
      <c r="U8454" s="100">
        <f t="shared" si="132"/>
        <v>0</v>
      </c>
    </row>
    <row r="8455" spans="18:21" x14ac:dyDescent="0.3">
      <c r="R8455" s="85">
        <f>PER_MONTH!A8447</f>
        <v>45833</v>
      </c>
      <c r="S8455" s="86">
        <f>PER_MONTH!F8447</f>
        <v>0.9375</v>
      </c>
      <c r="T8455" s="102">
        <f>PER_MONTH!G8447</f>
        <v>0</v>
      </c>
      <c r="U8455" s="100">
        <f t="shared" si="132"/>
        <v>0</v>
      </c>
    </row>
    <row r="8456" spans="18:21" x14ac:dyDescent="0.3">
      <c r="R8456" s="85">
        <f>PER_MONTH!A8448</f>
        <v>45833</v>
      </c>
      <c r="S8456" s="86">
        <f>PER_MONTH!F8448</f>
        <v>0.95833333333333337</v>
      </c>
      <c r="T8456" s="102">
        <f>PER_MONTH!G8448</f>
        <v>0</v>
      </c>
      <c r="U8456" s="100">
        <f t="shared" si="132"/>
        <v>0</v>
      </c>
    </row>
    <row r="8457" spans="18:21" x14ac:dyDescent="0.3">
      <c r="R8457" s="85">
        <f>PER_MONTH!A8449</f>
        <v>45833</v>
      </c>
      <c r="S8457" s="86">
        <f>PER_MONTH!F8449</f>
        <v>0.97916666666666663</v>
      </c>
      <c r="T8457" s="102">
        <f>PER_MONTH!G8449</f>
        <v>0</v>
      </c>
      <c r="U8457" s="100">
        <f t="shared" si="132"/>
        <v>0</v>
      </c>
    </row>
    <row r="8458" spans="18:21" x14ac:dyDescent="0.3">
      <c r="R8458" s="85">
        <f>PER_MONTH!A8450</f>
        <v>45834</v>
      </c>
      <c r="S8458" s="86">
        <f>PER_MONTH!F8450</f>
        <v>0</v>
      </c>
      <c r="T8458" s="102">
        <f>PER_MONTH!G8450</f>
        <v>0</v>
      </c>
      <c r="U8458" s="100">
        <f t="shared" si="132"/>
        <v>0</v>
      </c>
    </row>
    <row r="8459" spans="18:21" x14ac:dyDescent="0.3">
      <c r="R8459" s="85">
        <f>PER_MONTH!A8451</f>
        <v>45834</v>
      </c>
      <c r="S8459" s="86">
        <f>PER_MONTH!F8451</f>
        <v>2.0833333333333329E-2</v>
      </c>
      <c r="T8459" s="102">
        <f>PER_MONTH!G8451</f>
        <v>0</v>
      </c>
      <c r="U8459" s="100">
        <f t="shared" si="132"/>
        <v>0</v>
      </c>
    </row>
    <row r="8460" spans="18:21" x14ac:dyDescent="0.3">
      <c r="R8460" s="85">
        <f>PER_MONTH!A8452</f>
        <v>45834</v>
      </c>
      <c r="S8460" s="86">
        <f>PER_MONTH!F8452</f>
        <v>4.1666666666666657E-2</v>
      </c>
      <c r="T8460" s="102">
        <f>PER_MONTH!G8452</f>
        <v>0</v>
      </c>
      <c r="U8460" s="100">
        <f t="shared" ref="U8460:U8523" si="133">T8460/0.5</f>
        <v>0</v>
      </c>
    </row>
    <row r="8461" spans="18:21" x14ac:dyDescent="0.3">
      <c r="R8461" s="85">
        <f>PER_MONTH!A8453</f>
        <v>45834</v>
      </c>
      <c r="S8461" s="86">
        <f>PER_MONTH!F8453</f>
        <v>6.25E-2</v>
      </c>
      <c r="T8461" s="102">
        <f>PER_MONTH!G8453</f>
        <v>0</v>
      </c>
      <c r="U8461" s="100">
        <f t="shared" si="133"/>
        <v>0</v>
      </c>
    </row>
    <row r="8462" spans="18:21" x14ac:dyDescent="0.3">
      <c r="R8462" s="85">
        <f>PER_MONTH!A8454</f>
        <v>45834</v>
      </c>
      <c r="S8462" s="86">
        <f>PER_MONTH!F8454</f>
        <v>8.3333333333333329E-2</v>
      </c>
      <c r="T8462" s="102">
        <f>PER_MONTH!G8454</f>
        <v>0</v>
      </c>
      <c r="U8462" s="100">
        <f t="shared" si="133"/>
        <v>0</v>
      </c>
    </row>
    <row r="8463" spans="18:21" x14ac:dyDescent="0.3">
      <c r="R8463" s="85">
        <f>PER_MONTH!A8455</f>
        <v>45834</v>
      </c>
      <c r="S8463" s="86">
        <f>PER_MONTH!F8455</f>
        <v>0.1041666666666667</v>
      </c>
      <c r="T8463" s="102">
        <f>PER_MONTH!G8455</f>
        <v>0</v>
      </c>
      <c r="U8463" s="100">
        <f t="shared" si="133"/>
        <v>0</v>
      </c>
    </row>
    <row r="8464" spans="18:21" x14ac:dyDescent="0.3">
      <c r="R8464" s="85">
        <f>PER_MONTH!A8456</f>
        <v>45834</v>
      </c>
      <c r="S8464" s="86">
        <f>PER_MONTH!F8456</f>
        <v>0.125</v>
      </c>
      <c r="T8464" s="102">
        <f>PER_MONTH!G8456</f>
        <v>0</v>
      </c>
      <c r="U8464" s="100">
        <f t="shared" si="133"/>
        <v>0</v>
      </c>
    </row>
    <row r="8465" spans="18:21" x14ac:dyDescent="0.3">
      <c r="R8465" s="85">
        <f>PER_MONTH!A8457</f>
        <v>45834</v>
      </c>
      <c r="S8465" s="86">
        <f>PER_MONTH!F8457</f>
        <v>0.14583333333333329</v>
      </c>
      <c r="T8465" s="102">
        <f>PER_MONTH!G8457</f>
        <v>0</v>
      </c>
      <c r="U8465" s="100">
        <f t="shared" si="133"/>
        <v>0</v>
      </c>
    </row>
    <row r="8466" spans="18:21" x14ac:dyDescent="0.3">
      <c r="R8466" s="85">
        <f>PER_MONTH!A8458</f>
        <v>45834</v>
      </c>
      <c r="S8466" s="86">
        <f>PER_MONTH!F8458</f>
        <v>0.16666666666666671</v>
      </c>
      <c r="T8466" s="102">
        <f>PER_MONTH!G8458</f>
        <v>0</v>
      </c>
      <c r="U8466" s="100">
        <f t="shared" si="133"/>
        <v>0</v>
      </c>
    </row>
    <row r="8467" spans="18:21" x14ac:dyDescent="0.3">
      <c r="R8467" s="85">
        <f>PER_MONTH!A8459</f>
        <v>45834</v>
      </c>
      <c r="S8467" s="86">
        <f>PER_MONTH!F8459</f>
        <v>0.1875</v>
      </c>
      <c r="T8467" s="102">
        <f>PER_MONTH!G8459</f>
        <v>0</v>
      </c>
      <c r="U8467" s="100">
        <f t="shared" si="133"/>
        <v>0</v>
      </c>
    </row>
    <row r="8468" spans="18:21" x14ac:dyDescent="0.3">
      <c r="R8468" s="85">
        <f>PER_MONTH!A8460</f>
        <v>45834</v>
      </c>
      <c r="S8468" s="86">
        <f>PER_MONTH!F8460</f>
        <v>0.20833333333333329</v>
      </c>
      <c r="T8468" s="102">
        <f>PER_MONTH!G8460</f>
        <v>0</v>
      </c>
      <c r="U8468" s="100">
        <f t="shared" si="133"/>
        <v>0</v>
      </c>
    </row>
    <row r="8469" spans="18:21" x14ac:dyDescent="0.3">
      <c r="R8469" s="85">
        <f>PER_MONTH!A8461</f>
        <v>45834</v>
      </c>
      <c r="S8469" s="86">
        <f>PER_MONTH!F8461</f>
        <v>0.22916666666666671</v>
      </c>
      <c r="T8469" s="102">
        <f>PER_MONTH!G8461</f>
        <v>0</v>
      </c>
      <c r="U8469" s="100">
        <f t="shared" si="133"/>
        <v>0</v>
      </c>
    </row>
    <row r="8470" spans="18:21" x14ac:dyDescent="0.3">
      <c r="R8470" s="85">
        <f>PER_MONTH!A8462</f>
        <v>45834</v>
      </c>
      <c r="S8470" s="86">
        <f>PER_MONTH!F8462</f>
        <v>0.25</v>
      </c>
      <c r="T8470" s="102">
        <f>PER_MONTH!G8462</f>
        <v>0</v>
      </c>
      <c r="U8470" s="100">
        <f t="shared" si="133"/>
        <v>0</v>
      </c>
    </row>
    <row r="8471" spans="18:21" x14ac:dyDescent="0.3">
      <c r="R8471" s="85">
        <f>PER_MONTH!A8463</f>
        <v>45834</v>
      </c>
      <c r="S8471" s="86">
        <f>PER_MONTH!F8463</f>
        <v>0.27083333333333331</v>
      </c>
      <c r="T8471" s="102">
        <f>PER_MONTH!G8463</f>
        <v>0</v>
      </c>
      <c r="U8471" s="100">
        <f t="shared" si="133"/>
        <v>0</v>
      </c>
    </row>
    <row r="8472" spans="18:21" x14ac:dyDescent="0.3">
      <c r="R8472" s="85">
        <f>PER_MONTH!A8464</f>
        <v>45834</v>
      </c>
      <c r="S8472" s="86">
        <f>PER_MONTH!F8464</f>
        <v>0.29166666666666669</v>
      </c>
      <c r="T8472" s="102">
        <f>PER_MONTH!G8464</f>
        <v>0</v>
      </c>
      <c r="U8472" s="100">
        <f t="shared" si="133"/>
        <v>0</v>
      </c>
    </row>
    <row r="8473" spans="18:21" x14ac:dyDescent="0.3">
      <c r="R8473" s="85">
        <f>PER_MONTH!A8465</f>
        <v>45834</v>
      </c>
      <c r="S8473" s="86">
        <f>PER_MONTH!F8465</f>
        <v>0.3125</v>
      </c>
      <c r="T8473" s="102">
        <f>PER_MONTH!G8465</f>
        <v>0</v>
      </c>
      <c r="U8473" s="100">
        <f t="shared" si="133"/>
        <v>0</v>
      </c>
    </row>
    <row r="8474" spans="18:21" x14ac:dyDescent="0.3">
      <c r="R8474" s="85">
        <f>PER_MONTH!A8466</f>
        <v>45834</v>
      </c>
      <c r="S8474" s="86">
        <f>PER_MONTH!F8466</f>
        <v>0.33333333333333331</v>
      </c>
      <c r="T8474" s="102">
        <f>PER_MONTH!G8466</f>
        <v>0</v>
      </c>
      <c r="U8474" s="100">
        <f t="shared" si="133"/>
        <v>0</v>
      </c>
    </row>
    <row r="8475" spans="18:21" x14ac:dyDescent="0.3">
      <c r="R8475" s="85">
        <f>PER_MONTH!A8467</f>
        <v>45834</v>
      </c>
      <c r="S8475" s="86">
        <f>PER_MONTH!F8467</f>
        <v>0.35416666666666669</v>
      </c>
      <c r="T8475" s="102">
        <f>PER_MONTH!G8467</f>
        <v>0</v>
      </c>
      <c r="U8475" s="100">
        <f t="shared" si="133"/>
        <v>0</v>
      </c>
    </row>
    <row r="8476" spans="18:21" x14ac:dyDescent="0.3">
      <c r="R8476" s="85">
        <f>PER_MONTH!A8468</f>
        <v>45834</v>
      </c>
      <c r="S8476" s="86">
        <f>PER_MONTH!F8468</f>
        <v>0.375</v>
      </c>
      <c r="T8476" s="102">
        <f>PER_MONTH!G8468</f>
        <v>0</v>
      </c>
      <c r="U8476" s="100">
        <f t="shared" si="133"/>
        <v>0</v>
      </c>
    </row>
    <row r="8477" spans="18:21" x14ac:dyDescent="0.3">
      <c r="R8477" s="85">
        <f>PER_MONTH!A8469</f>
        <v>45834</v>
      </c>
      <c r="S8477" s="86">
        <f>PER_MONTH!F8469</f>
        <v>0.39583333333333331</v>
      </c>
      <c r="T8477" s="102">
        <f>PER_MONTH!G8469</f>
        <v>0</v>
      </c>
      <c r="U8477" s="100">
        <f t="shared" si="133"/>
        <v>0</v>
      </c>
    </row>
    <row r="8478" spans="18:21" x14ac:dyDescent="0.3">
      <c r="R8478" s="85">
        <f>PER_MONTH!A8470</f>
        <v>45834</v>
      </c>
      <c r="S8478" s="86">
        <f>PER_MONTH!F8470</f>
        <v>0.41666666666666669</v>
      </c>
      <c r="T8478" s="102">
        <f>PER_MONTH!G8470</f>
        <v>0</v>
      </c>
      <c r="U8478" s="100">
        <f t="shared" si="133"/>
        <v>0</v>
      </c>
    </row>
    <row r="8479" spans="18:21" x14ac:dyDescent="0.3">
      <c r="R8479" s="85">
        <f>PER_MONTH!A8471</f>
        <v>45834</v>
      </c>
      <c r="S8479" s="86">
        <f>PER_MONTH!F8471</f>
        <v>0.4375</v>
      </c>
      <c r="T8479" s="102">
        <f>PER_MONTH!G8471</f>
        <v>0</v>
      </c>
      <c r="U8479" s="100">
        <f t="shared" si="133"/>
        <v>0</v>
      </c>
    </row>
    <row r="8480" spans="18:21" x14ac:dyDescent="0.3">
      <c r="R8480" s="85">
        <f>PER_MONTH!A8472</f>
        <v>45834</v>
      </c>
      <c r="S8480" s="86">
        <f>PER_MONTH!F8472</f>
        <v>0.45833333333333331</v>
      </c>
      <c r="T8480" s="102">
        <f>PER_MONTH!G8472</f>
        <v>0</v>
      </c>
      <c r="U8480" s="100">
        <f t="shared" si="133"/>
        <v>0</v>
      </c>
    </row>
    <row r="8481" spans="18:21" x14ac:dyDescent="0.3">
      <c r="R8481" s="85">
        <f>PER_MONTH!A8473</f>
        <v>45834</v>
      </c>
      <c r="S8481" s="86">
        <f>PER_MONTH!F8473</f>
        <v>0.47916666666666669</v>
      </c>
      <c r="T8481" s="102">
        <f>PER_MONTH!G8473</f>
        <v>0</v>
      </c>
      <c r="U8481" s="100">
        <f t="shared" si="133"/>
        <v>0</v>
      </c>
    </row>
    <row r="8482" spans="18:21" x14ac:dyDescent="0.3">
      <c r="R8482" s="85">
        <f>PER_MONTH!A8474</f>
        <v>45834</v>
      </c>
      <c r="S8482" s="86">
        <f>PER_MONTH!F8474</f>
        <v>0.5</v>
      </c>
      <c r="T8482" s="102">
        <f>PER_MONTH!G8474</f>
        <v>0</v>
      </c>
      <c r="U8482" s="100">
        <f t="shared" si="133"/>
        <v>0</v>
      </c>
    </row>
    <row r="8483" spans="18:21" x14ac:dyDescent="0.3">
      <c r="R8483" s="85">
        <f>PER_MONTH!A8475</f>
        <v>45834</v>
      </c>
      <c r="S8483" s="86">
        <f>PER_MONTH!F8475</f>
        <v>0.52083333333333337</v>
      </c>
      <c r="T8483" s="102">
        <f>PER_MONTH!G8475</f>
        <v>0</v>
      </c>
      <c r="U8483" s="100">
        <f t="shared" si="133"/>
        <v>0</v>
      </c>
    </row>
    <row r="8484" spans="18:21" x14ac:dyDescent="0.3">
      <c r="R8484" s="85">
        <f>PER_MONTH!A8476</f>
        <v>45834</v>
      </c>
      <c r="S8484" s="86">
        <f>PER_MONTH!F8476</f>
        <v>0.54166666666666663</v>
      </c>
      <c r="T8484" s="102">
        <f>PER_MONTH!G8476</f>
        <v>0</v>
      </c>
      <c r="U8484" s="100">
        <f t="shared" si="133"/>
        <v>0</v>
      </c>
    </row>
    <row r="8485" spans="18:21" x14ac:dyDescent="0.3">
      <c r="R8485" s="85">
        <f>PER_MONTH!A8477</f>
        <v>45834</v>
      </c>
      <c r="S8485" s="86">
        <f>PER_MONTH!F8477</f>
        <v>0.5625</v>
      </c>
      <c r="T8485" s="102">
        <f>PER_MONTH!G8477</f>
        <v>0</v>
      </c>
      <c r="U8485" s="100">
        <f t="shared" si="133"/>
        <v>0</v>
      </c>
    </row>
    <row r="8486" spans="18:21" x14ac:dyDescent="0.3">
      <c r="R8486" s="85">
        <f>PER_MONTH!A8478</f>
        <v>45834</v>
      </c>
      <c r="S8486" s="86">
        <f>PER_MONTH!F8478</f>
        <v>0.58333333333333337</v>
      </c>
      <c r="T8486" s="102">
        <f>PER_MONTH!G8478</f>
        <v>0</v>
      </c>
      <c r="U8486" s="100">
        <f t="shared" si="133"/>
        <v>0</v>
      </c>
    </row>
    <row r="8487" spans="18:21" x14ac:dyDescent="0.3">
      <c r="R8487" s="85">
        <f>PER_MONTH!A8479</f>
        <v>45834</v>
      </c>
      <c r="S8487" s="86">
        <f>PER_MONTH!F8479</f>
        <v>0.60416666666666663</v>
      </c>
      <c r="T8487" s="102">
        <f>PER_MONTH!G8479</f>
        <v>0</v>
      </c>
      <c r="U8487" s="100">
        <f t="shared" si="133"/>
        <v>0</v>
      </c>
    </row>
    <row r="8488" spans="18:21" x14ac:dyDescent="0.3">
      <c r="R8488" s="85">
        <f>PER_MONTH!A8480</f>
        <v>45834</v>
      </c>
      <c r="S8488" s="86">
        <f>PER_MONTH!F8480</f>
        <v>0.625</v>
      </c>
      <c r="T8488" s="102">
        <f>PER_MONTH!G8480</f>
        <v>0</v>
      </c>
      <c r="U8488" s="100">
        <f t="shared" si="133"/>
        <v>0</v>
      </c>
    </row>
    <row r="8489" spans="18:21" x14ac:dyDescent="0.3">
      <c r="R8489" s="85">
        <f>PER_MONTH!A8481</f>
        <v>45834</v>
      </c>
      <c r="S8489" s="86">
        <f>PER_MONTH!F8481</f>
        <v>0.64583333333333337</v>
      </c>
      <c r="T8489" s="102">
        <f>PER_MONTH!G8481</f>
        <v>0</v>
      </c>
      <c r="U8489" s="100">
        <f t="shared" si="133"/>
        <v>0</v>
      </c>
    </row>
    <row r="8490" spans="18:21" x14ac:dyDescent="0.3">
      <c r="R8490" s="85">
        <f>PER_MONTH!A8482</f>
        <v>45834</v>
      </c>
      <c r="S8490" s="86">
        <f>PER_MONTH!F8482</f>
        <v>0.66666666666666663</v>
      </c>
      <c r="T8490" s="102">
        <f>PER_MONTH!G8482</f>
        <v>0</v>
      </c>
      <c r="U8490" s="100">
        <f t="shared" si="133"/>
        <v>0</v>
      </c>
    </row>
    <row r="8491" spans="18:21" x14ac:dyDescent="0.3">
      <c r="R8491" s="85">
        <f>PER_MONTH!A8483</f>
        <v>45834</v>
      </c>
      <c r="S8491" s="86">
        <f>PER_MONTH!F8483</f>
        <v>0.6875</v>
      </c>
      <c r="T8491" s="102">
        <f>PER_MONTH!G8483</f>
        <v>0</v>
      </c>
      <c r="U8491" s="100">
        <f t="shared" si="133"/>
        <v>0</v>
      </c>
    </row>
    <row r="8492" spans="18:21" x14ac:dyDescent="0.3">
      <c r="R8492" s="85">
        <f>PER_MONTH!A8484</f>
        <v>45834</v>
      </c>
      <c r="S8492" s="86">
        <f>PER_MONTH!F8484</f>
        <v>0.70833333333333337</v>
      </c>
      <c r="T8492" s="102">
        <f>PER_MONTH!G8484</f>
        <v>0</v>
      </c>
      <c r="U8492" s="100">
        <f t="shared" si="133"/>
        <v>0</v>
      </c>
    </row>
    <row r="8493" spans="18:21" x14ac:dyDescent="0.3">
      <c r="R8493" s="85">
        <f>PER_MONTH!A8485</f>
        <v>45834</v>
      </c>
      <c r="S8493" s="86">
        <f>PER_MONTH!F8485</f>
        <v>0.72916666666666663</v>
      </c>
      <c r="T8493" s="102">
        <f>PER_MONTH!G8485</f>
        <v>0</v>
      </c>
      <c r="U8493" s="100">
        <f t="shared" si="133"/>
        <v>0</v>
      </c>
    </row>
    <row r="8494" spans="18:21" x14ac:dyDescent="0.3">
      <c r="R8494" s="85">
        <f>PER_MONTH!A8486</f>
        <v>45834</v>
      </c>
      <c r="S8494" s="86">
        <f>PER_MONTH!F8486</f>
        <v>0.75</v>
      </c>
      <c r="T8494" s="102">
        <f>PER_MONTH!G8486</f>
        <v>0</v>
      </c>
      <c r="U8494" s="100">
        <f t="shared" si="133"/>
        <v>0</v>
      </c>
    </row>
    <row r="8495" spans="18:21" x14ac:dyDescent="0.3">
      <c r="R8495" s="85">
        <f>PER_MONTH!A8487</f>
        <v>45834</v>
      </c>
      <c r="S8495" s="86">
        <f>PER_MONTH!F8487</f>
        <v>0.77083333333333337</v>
      </c>
      <c r="T8495" s="102">
        <f>PER_MONTH!G8487</f>
        <v>0</v>
      </c>
      <c r="U8495" s="100">
        <f t="shared" si="133"/>
        <v>0</v>
      </c>
    </row>
    <row r="8496" spans="18:21" x14ac:dyDescent="0.3">
      <c r="R8496" s="85">
        <f>PER_MONTH!A8488</f>
        <v>45834</v>
      </c>
      <c r="S8496" s="86">
        <f>PER_MONTH!F8488</f>
        <v>0.79166666666666663</v>
      </c>
      <c r="T8496" s="102">
        <f>PER_MONTH!G8488</f>
        <v>0</v>
      </c>
      <c r="U8496" s="100">
        <f t="shared" si="133"/>
        <v>0</v>
      </c>
    </row>
    <row r="8497" spans="18:21" x14ac:dyDescent="0.3">
      <c r="R8497" s="85">
        <f>PER_MONTH!A8489</f>
        <v>45834</v>
      </c>
      <c r="S8497" s="86">
        <f>PER_MONTH!F8489</f>
        <v>0.8125</v>
      </c>
      <c r="T8497" s="102">
        <f>PER_MONTH!G8489</f>
        <v>0</v>
      </c>
      <c r="U8497" s="100">
        <f t="shared" si="133"/>
        <v>0</v>
      </c>
    </row>
    <row r="8498" spans="18:21" x14ac:dyDescent="0.3">
      <c r="R8498" s="85">
        <f>PER_MONTH!A8490</f>
        <v>45834</v>
      </c>
      <c r="S8498" s="86">
        <f>PER_MONTH!F8490</f>
        <v>0.83333333333333337</v>
      </c>
      <c r="T8498" s="102">
        <f>PER_MONTH!G8490</f>
        <v>0</v>
      </c>
      <c r="U8498" s="100">
        <f t="shared" si="133"/>
        <v>0</v>
      </c>
    </row>
    <row r="8499" spans="18:21" x14ac:dyDescent="0.3">
      <c r="R8499" s="85">
        <f>PER_MONTH!A8491</f>
        <v>45834</v>
      </c>
      <c r="S8499" s="86">
        <f>PER_MONTH!F8491</f>
        <v>0.85416666666666663</v>
      </c>
      <c r="T8499" s="102">
        <f>PER_MONTH!G8491</f>
        <v>0</v>
      </c>
      <c r="U8499" s="100">
        <f t="shared" si="133"/>
        <v>0</v>
      </c>
    </row>
    <row r="8500" spans="18:21" x14ac:dyDescent="0.3">
      <c r="R8500" s="85">
        <f>PER_MONTH!A8492</f>
        <v>45834</v>
      </c>
      <c r="S8500" s="86">
        <f>PER_MONTH!F8492</f>
        <v>0.875</v>
      </c>
      <c r="T8500" s="102">
        <f>PER_MONTH!G8492</f>
        <v>0</v>
      </c>
      <c r="U8500" s="100">
        <f t="shared" si="133"/>
        <v>0</v>
      </c>
    </row>
    <row r="8501" spans="18:21" x14ac:dyDescent="0.3">
      <c r="R8501" s="85">
        <f>PER_MONTH!A8493</f>
        <v>45834</v>
      </c>
      <c r="S8501" s="86">
        <f>PER_MONTH!F8493</f>
        <v>0.89583333333333337</v>
      </c>
      <c r="T8501" s="102">
        <f>PER_MONTH!G8493</f>
        <v>0</v>
      </c>
      <c r="U8501" s="100">
        <f t="shared" si="133"/>
        <v>0</v>
      </c>
    </row>
    <row r="8502" spans="18:21" x14ac:dyDescent="0.3">
      <c r="R8502" s="85">
        <f>PER_MONTH!A8494</f>
        <v>45834</v>
      </c>
      <c r="S8502" s="86">
        <f>PER_MONTH!F8494</f>
        <v>0.91666666666666663</v>
      </c>
      <c r="T8502" s="102">
        <f>PER_MONTH!G8494</f>
        <v>0</v>
      </c>
      <c r="U8502" s="100">
        <f t="shared" si="133"/>
        <v>0</v>
      </c>
    </row>
    <row r="8503" spans="18:21" x14ac:dyDescent="0.3">
      <c r="R8503" s="85">
        <f>PER_MONTH!A8495</f>
        <v>45834</v>
      </c>
      <c r="S8503" s="86">
        <f>PER_MONTH!F8495</f>
        <v>0.9375</v>
      </c>
      <c r="T8503" s="102">
        <f>PER_MONTH!G8495</f>
        <v>0</v>
      </c>
      <c r="U8503" s="100">
        <f t="shared" si="133"/>
        <v>0</v>
      </c>
    </row>
    <row r="8504" spans="18:21" x14ac:dyDescent="0.3">
      <c r="R8504" s="85">
        <f>PER_MONTH!A8496</f>
        <v>45834</v>
      </c>
      <c r="S8504" s="86">
        <f>PER_MONTH!F8496</f>
        <v>0.95833333333333337</v>
      </c>
      <c r="T8504" s="102">
        <f>PER_MONTH!G8496</f>
        <v>0</v>
      </c>
      <c r="U8504" s="100">
        <f t="shared" si="133"/>
        <v>0</v>
      </c>
    </row>
    <row r="8505" spans="18:21" x14ac:dyDescent="0.3">
      <c r="R8505" s="85">
        <f>PER_MONTH!A8497</f>
        <v>45834</v>
      </c>
      <c r="S8505" s="86">
        <f>PER_MONTH!F8497</f>
        <v>0.97916666666666663</v>
      </c>
      <c r="T8505" s="102">
        <f>PER_MONTH!G8497</f>
        <v>0</v>
      </c>
      <c r="U8505" s="100">
        <f t="shared" si="133"/>
        <v>0</v>
      </c>
    </row>
    <row r="8506" spans="18:21" x14ac:dyDescent="0.3">
      <c r="R8506" s="85">
        <f>PER_MONTH!A8498</f>
        <v>45835</v>
      </c>
      <c r="S8506" s="86">
        <f>PER_MONTH!F8498</f>
        <v>0</v>
      </c>
      <c r="T8506" s="102">
        <f>PER_MONTH!G8498</f>
        <v>0</v>
      </c>
      <c r="U8506" s="100">
        <f t="shared" si="133"/>
        <v>0</v>
      </c>
    </row>
    <row r="8507" spans="18:21" x14ac:dyDescent="0.3">
      <c r="R8507" s="85">
        <f>PER_MONTH!A8499</f>
        <v>45835</v>
      </c>
      <c r="S8507" s="86">
        <f>PER_MONTH!F8499</f>
        <v>2.0833333333333329E-2</v>
      </c>
      <c r="T8507" s="102">
        <f>PER_MONTH!G8499</f>
        <v>0</v>
      </c>
      <c r="U8507" s="100">
        <f t="shared" si="133"/>
        <v>0</v>
      </c>
    </row>
    <row r="8508" spans="18:21" x14ac:dyDescent="0.3">
      <c r="R8508" s="85">
        <f>PER_MONTH!A8500</f>
        <v>45835</v>
      </c>
      <c r="S8508" s="86">
        <f>PER_MONTH!F8500</f>
        <v>4.1666666666666657E-2</v>
      </c>
      <c r="T8508" s="102">
        <f>PER_MONTH!G8500</f>
        <v>0</v>
      </c>
      <c r="U8508" s="100">
        <f t="shared" si="133"/>
        <v>0</v>
      </c>
    </row>
    <row r="8509" spans="18:21" x14ac:dyDescent="0.3">
      <c r="R8509" s="85">
        <f>PER_MONTH!A8501</f>
        <v>45835</v>
      </c>
      <c r="S8509" s="86">
        <f>PER_MONTH!F8501</f>
        <v>6.25E-2</v>
      </c>
      <c r="T8509" s="102">
        <f>PER_MONTH!G8501</f>
        <v>0</v>
      </c>
      <c r="U8509" s="100">
        <f t="shared" si="133"/>
        <v>0</v>
      </c>
    </row>
    <row r="8510" spans="18:21" x14ac:dyDescent="0.3">
      <c r="R8510" s="85">
        <f>PER_MONTH!A8502</f>
        <v>45835</v>
      </c>
      <c r="S8510" s="86">
        <f>PER_MONTH!F8502</f>
        <v>8.3333333333333329E-2</v>
      </c>
      <c r="T8510" s="102">
        <f>PER_MONTH!G8502</f>
        <v>0</v>
      </c>
      <c r="U8510" s="100">
        <f t="shared" si="133"/>
        <v>0</v>
      </c>
    </row>
    <row r="8511" spans="18:21" x14ac:dyDescent="0.3">
      <c r="R8511" s="85">
        <f>PER_MONTH!A8503</f>
        <v>45835</v>
      </c>
      <c r="S8511" s="86">
        <f>PER_MONTH!F8503</f>
        <v>0.1041666666666667</v>
      </c>
      <c r="T8511" s="102">
        <f>PER_MONTH!G8503</f>
        <v>0</v>
      </c>
      <c r="U8511" s="100">
        <f t="shared" si="133"/>
        <v>0</v>
      </c>
    </row>
    <row r="8512" spans="18:21" x14ac:dyDescent="0.3">
      <c r="R8512" s="85">
        <f>PER_MONTH!A8504</f>
        <v>45835</v>
      </c>
      <c r="S8512" s="86">
        <f>PER_MONTH!F8504</f>
        <v>0.125</v>
      </c>
      <c r="T8512" s="102">
        <f>PER_MONTH!G8504</f>
        <v>0</v>
      </c>
      <c r="U8512" s="100">
        <f t="shared" si="133"/>
        <v>0</v>
      </c>
    </row>
    <row r="8513" spans="18:21" x14ac:dyDescent="0.3">
      <c r="R8513" s="85">
        <f>PER_MONTH!A8505</f>
        <v>45835</v>
      </c>
      <c r="S8513" s="86">
        <f>PER_MONTH!F8505</f>
        <v>0.14583333333333329</v>
      </c>
      <c r="T8513" s="102">
        <f>PER_MONTH!G8505</f>
        <v>0</v>
      </c>
      <c r="U8513" s="100">
        <f t="shared" si="133"/>
        <v>0</v>
      </c>
    </row>
    <row r="8514" spans="18:21" x14ac:dyDescent="0.3">
      <c r="R8514" s="85">
        <f>PER_MONTH!A8506</f>
        <v>45835</v>
      </c>
      <c r="S8514" s="86">
        <f>PER_MONTH!F8506</f>
        <v>0.16666666666666671</v>
      </c>
      <c r="T8514" s="102">
        <f>PER_MONTH!G8506</f>
        <v>0</v>
      </c>
      <c r="U8514" s="100">
        <f t="shared" si="133"/>
        <v>0</v>
      </c>
    </row>
    <row r="8515" spans="18:21" x14ac:dyDescent="0.3">
      <c r="R8515" s="85">
        <f>PER_MONTH!A8507</f>
        <v>45835</v>
      </c>
      <c r="S8515" s="86">
        <f>PER_MONTH!F8507</f>
        <v>0.1875</v>
      </c>
      <c r="T8515" s="102">
        <f>PER_MONTH!G8507</f>
        <v>0</v>
      </c>
      <c r="U8515" s="100">
        <f t="shared" si="133"/>
        <v>0</v>
      </c>
    </row>
    <row r="8516" spans="18:21" x14ac:dyDescent="0.3">
      <c r="R8516" s="85">
        <f>PER_MONTH!A8508</f>
        <v>45835</v>
      </c>
      <c r="S8516" s="86">
        <f>PER_MONTH!F8508</f>
        <v>0.20833333333333329</v>
      </c>
      <c r="T8516" s="102">
        <f>PER_MONTH!G8508</f>
        <v>0</v>
      </c>
      <c r="U8516" s="100">
        <f t="shared" si="133"/>
        <v>0</v>
      </c>
    </row>
    <row r="8517" spans="18:21" x14ac:dyDescent="0.3">
      <c r="R8517" s="85">
        <f>PER_MONTH!A8509</f>
        <v>45835</v>
      </c>
      <c r="S8517" s="86">
        <f>PER_MONTH!F8509</f>
        <v>0.22916666666666671</v>
      </c>
      <c r="T8517" s="102">
        <f>PER_MONTH!G8509</f>
        <v>0</v>
      </c>
      <c r="U8517" s="100">
        <f t="shared" si="133"/>
        <v>0</v>
      </c>
    </row>
    <row r="8518" spans="18:21" x14ac:dyDescent="0.3">
      <c r="R8518" s="85">
        <f>PER_MONTH!A8510</f>
        <v>45835</v>
      </c>
      <c r="S8518" s="86">
        <f>PER_MONTH!F8510</f>
        <v>0.25</v>
      </c>
      <c r="T8518" s="102">
        <f>PER_MONTH!G8510</f>
        <v>0</v>
      </c>
      <c r="U8518" s="100">
        <f t="shared" si="133"/>
        <v>0</v>
      </c>
    </row>
    <row r="8519" spans="18:21" x14ac:dyDescent="0.3">
      <c r="R8519" s="85">
        <f>PER_MONTH!A8511</f>
        <v>45835</v>
      </c>
      <c r="S8519" s="86">
        <f>PER_MONTH!F8511</f>
        <v>0.27083333333333331</v>
      </c>
      <c r="T8519" s="102">
        <f>PER_MONTH!G8511</f>
        <v>0</v>
      </c>
      <c r="U8519" s="100">
        <f t="shared" si="133"/>
        <v>0</v>
      </c>
    </row>
    <row r="8520" spans="18:21" x14ac:dyDescent="0.3">
      <c r="R8520" s="85">
        <f>PER_MONTH!A8512</f>
        <v>45835</v>
      </c>
      <c r="S8520" s="86">
        <f>PER_MONTH!F8512</f>
        <v>0.29166666666666669</v>
      </c>
      <c r="T8520" s="102">
        <f>PER_MONTH!G8512</f>
        <v>0</v>
      </c>
      <c r="U8520" s="100">
        <f t="shared" si="133"/>
        <v>0</v>
      </c>
    </row>
    <row r="8521" spans="18:21" x14ac:dyDescent="0.3">
      <c r="R8521" s="85">
        <f>PER_MONTH!A8513</f>
        <v>45835</v>
      </c>
      <c r="S8521" s="86">
        <f>PER_MONTH!F8513</f>
        <v>0.3125</v>
      </c>
      <c r="T8521" s="102">
        <f>PER_MONTH!G8513</f>
        <v>0</v>
      </c>
      <c r="U8521" s="100">
        <f t="shared" si="133"/>
        <v>0</v>
      </c>
    </row>
    <row r="8522" spans="18:21" x14ac:dyDescent="0.3">
      <c r="R8522" s="85">
        <f>PER_MONTH!A8514</f>
        <v>45835</v>
      </c>
      <c r="S8522" s="86">
        <f>PER_MONTH!F8514</f>
        <v>0.33333333333333331</v>
      </c>
      <c r="T8522" s="102">
        <f>PER_MONTH!G8514</f>
        <v>0</v>
      </c>
      <c r="U8522" s="100">
        <f t="shared" si="133"/>
        <v>0</v>
      </c>
    </row>
    <row r="8523" spans="18:21" x14ac:dyDescent="0.3">
      <c r="R8523" s="85">
        <f>PER_MONTH!A8515</f>
        <v>45835</v>
      </c>
      <c r="S8523" s="86">
        <f>PER_MONTH!F8515</f>
        <v>0.35416666666666669</v>
      </c>
      <c r="T8523" s="102">
        <f>PER_MONTH!G8515</f>
        <v>0</v>
      </c>
      <c r="U8523" s="100">
        <f t="shared" si="133"/>
        <v>0</v>
      </c>
    </row>
    <row r="8524" spans="18:21" x14ac:dyDescent="0.3">
      <c r="R8524" s="85">
        <f>PER_MONTH!A8516</f>
        <v>45835</v>
      </c>
      <c r="S8524" s="86">
        <f>PER_MONTH!F8516</f>
        <v>0.375</v>
      </c>
      <c r="T8524" s="102">
        <f>PER_MONTH!G8516</f>
        <v>0</v>
      </c>
      <c r="U8524" s="100">
        <f t="shared" ref="U8524:U8587" si="134">T8524/0.5</f>
        <v>0</v>
      </c>
    </row>
    <row r="8525" spans="18:21" x14ac:dyDescent="0.3">
      <c r="R8525" s="85">
        <f>PER_MONTH!A8517</f>
        <v>45835</v>
      </c>
      <c r="S8525" s="86">
        <f>PER_MONTH!F8517</f>
        <v>0.39583333333333331</v>
      </c>
      <c r="T8525" s="102">
        <f>PER_MONTH!G8517</f>
        <v>0</v>
      </c>
      <c r="U8525" s="100">
        <f t="shared" si="134"/>
        <v>0</v>
      </c>
    </row>
    <row r="8526" spans="18:21" x14ac:dyDescent="0.3">
      <c r="R8526" s="85">
        <f>PER_MONTH!A8518</f>
        <v>45835</v>
      </c>
      <c r="S8526" s="86">
        <f>PER_MONTH!F8518</f>
        <v>0.41666666666666669</v>
      </c>
      <c r="T8526" s="102">
        <f>PER_MONTH!G8518</f>
        <v>0</v>
      </c>
      <c r="U8526" s="100">
        <f t="shared" si="134"/>
        <v>0</v>
      </c>
    </row>
    <row r="8527" spans="18:21" x14ac:dyDescent="0.3">
      <c r="R8527" s="85">
        <f>PER_MONTH!A8519</f>
        <v>45835</v>
      </c>
      <c r="S8527" s="86">
        <f>PER_MONTH!F8519</f>
        <v>0.4375</v>
      </c>
      <c r="T8527" s="102">
        <f>PER_MONTH!G8519</f>
        <v>0</v>
      </c>
      <c r="U8527" s="100">
        <f t="shared" si="134"/>
        <v>0</v>
      </c>
    </row>
    <row r="8528" spans="18:21" x14ac:dyDescent="0.3">
      <c r="R8528" s="85">
        <f>PER_MONTH!A8520</f>
        <v>45835</v>
      </c>
      <c r="S8528" s="86">
        <f>PER_MONTH!F8520</f>
        <v>0.45833333333333331</v>
      </c>
      <c r="T8528" s="102">
        <f>PER_MONTH!G8520</f>
        <v>0</v>
      </c>
      <c r="U8528" s="100">
        <f t="shared" si="134"/>
        <v>0</v>
      </c>
    </row>
    <row r="8529" spans="18:21" x14ac:dyDescent="0.3">
      <c r="R8529" s="85">
        <f>PER_MONTH!A8521</f>
        <v>45835</v>
      </c>
      <c r="S8529" s="86">
        <f>PER_MONTH!F8521</f>
        <v>0.47916666666666669</v>
      </c>
      <c r="T8529" s="102">
        <f>PER_MONTH!G8521</f>
        <v>0</v>
      </c>
      <c r="U8529" s="100">
        <f t="shared" si="134"/>
        <v>0</v>
      </c>
    </row>
    <row r="8530" spans="18:21" x14ac:dyDescent="0.3">
      <c r="R8530" s="85">
        <f>PER_MONTH!A8522</f>
        <v>45835</v>
      </c>
      <c r="S8530" s="86">
        <f>PER_MONTH!F8522</f>
        <v>0.5</v>
      </c>
      <c r="T8530" s="102">
        <f>PER_MONTH!G8522</f>
        <v>0</v>
      </c>
      <c r="U8530" s="100">
        <f t="shared" si="134"/>
        <v>0</v>
      </c>
    </row>
    <row r="8531" spans="18:21" x14ac:dyDescent="0.3">
      <c r="R8531" s="85">
        <f>PER_MONTH!A8523</f>
        <v>45835</v>
      </c>
      <c r="S8531" s="86">
        <f>PER_MONTH!F8523</f>
        <v>0.52083333333333337</v>
      </c>
      <c r="T8531" s="102">
        <f>PER_MONTH!G8523</f>
        <v>0</v>
      </c>
      <c r="U8531" s="100">
        <f t="shared" si="134"/>
        <v>0</v>
      </c>
    </row>
    <row r="8532" spans="18:21" x14ac:dyDescent="0.3">
      <c r="R8532" s="85">
        <f>PER_MONTH!A8524</f>
        <v>45835</v>
      </c>
      <c r="S8532" s="86">
        <f>PER_MONTH!F8524</f>
        <v>0.54166666666666663</v>
      </c>
      <c r="T8532" s="102">
        <f>PER_MONTH!G8524</f>
        <v>0</v>
      </c>
      <c r="U8532" s="100">
        <f t="shared" si="134"/>
        <v>0</v>
      </c>
    </row>
    <row r="8533" spans="18:21" x14ac:dyDescent="0.3">
      <c r="R8533" s="85">
        <f>PER_MONTH!A8525</f>
        <v>45835</v>
      </c>
      <c r="S8533" s="86">
        <f>PER_MONTH!F8525</f>
        <v>0.5625</v>
      </c>
      <c r="T8533" s="102">
        <f>PER_MONTH!G8525</f>
        <v>0</v>
      </c>
      <c r="U8533" s="100">
        <f t="shared" si="134"/>
        <v>0</v>
      </c>
    </row>
    <row r="8534" spans="18:21" x14ac:dyDescent="0.3">
      <c r="R8534" s="85">
        <f>PER_MONTH!A8526</f>
        <v>45835</v>
      </c>
      <c r="S8534" s="86">
        <f>PER_MONTH!F8526</f>
        <v>0.58333333333333337</v>
      </c>
      <c r="T8534" s="102">
        <f>PER_MONTH!G8526</f>
        <v>0</v>
      </c>
      <c r="U8534" s="100">
        <f t="shared" si="134"/>
        <v>0</v>
      </c>
    </row>
    <row r="8535" spans="18:21" x14ac:dyDescent="0.3">
      <c r="R8535" s="85">
        <f>PER_MONTH!A8527</f>
        <v>45835</v>
      </c>
      <c r="S8535" s="86">
        <f>PER_MONTH!F8527</f>
        <v>0.60416666666666663</v>
      </c>
      <c r="T8535" s="102">
        <f>PER_MONTH!G8527</f>
        <v>0</v>
      </c>
      <c r="U8535" s="100">
        <f t="shared" si="134"/>
        <v>0</v>
      </c>
    </row>
    <row r="8536" spans="18:21" x14ac:dyDescent="0.3">
      <c r="R8536" s="85">
        <f>PER_MONTH!A8528</f>
        <v>45835</v>
      </c>
      <c r="S8536" s="86">
        <f>PER_MONTH!F8528</f>
        <v>0.625</v>
      </c>
      <c r="T8536" s="102">
        <f>PER_MONTH!G8528</f>
        <v>0</v>
      </c>
      <c r="U8536" s="100">
        <f t="shared" si="134"/>
        <v>0</v>
      </c>
    </row>
    <row r="8537" spans="18:21" x14ac:dyDescent="0.3">
      <c r="R8537" s="85">
        <f>PER_MONTH!A8529</f>
        <v>45835</v>
      </c>
      <c r="S8537" s="86">
        <f>PER_MONTH!F8529</f>
        <v>0.64583333333333337</v>
      </c>
      <c r="T8537" s="102">
        <f>PER_MONTH!G8529</f>
        <v>0</v>
      </c>
      <c r="U8537" s="100">
        <f t="shared" si="134"/>
        <v>0</v>
      </c>
    </row>
    <row r="8538" spans="18:21" x14ac:dyDescent="0.3">
      <c r="R8538" s="85">
        <f>PER_MONTH!A8530</f>
        <v>45835</v>
      </c>
      <c r="S8538" s="86">
        <f>PER_MONTH!F8530</f>
        <v>0.66666666666666663</v>
      </c>
      <c r="T8538" s="102">
        <f>PER_MONTH!G8530</f>
        <v>0</v>
      </c>
      <c r="U8538" s="100">
        <f t="shared" si="134"/>
        <v>0</v>
      </c>
    </row>
    <row r="8539" spans="18:21" x14ac:dyDescent="0.3">
      <c r="R8539" s="85">
        <f>PER_MONTH!A8531</f>
        <v>45835</v>
      </c>
      <c r="S8539" s="86">
        <f>PER_MONTH!F8531</f>
        <v>0.6875</v>
      </c>
      <c r="T8539" s="102">
        <f>PER_MONTH!G8531</f>
        <v>0</v>
      </c>
      <c r="U8539" s="100">
        <f t="shared" si="134"/>
        <v>0</v>
      </c>
    </row>
    <row r="8540" spans="18:21" x14ac:dyDescent="0.3">
      <c r="R8540" s="85">
        <f>PER_MONTH!A8532</f>
        <v>45835</v>
      </c>
      <c r="S8540" s="86">
        <f>PER_MONTH!F8532</f>
        <v>0.70833333333333337</v>
      </c>
      <c r="T8540" s="102">
        <f>PER_MONTH!G8532</f>
        <v>0</v>
      </c>
      <c r="U8540" s="100">
        <f t="shared" si="134"/>
        <v>0</v>
      </c>
    </row>
    <row r="8541" spans="18:21" x14ac:dyDescent="0.3">
      <c r="R8541" s="85">
        <f>PER_MONTH!A8533</f>
        <v>45835</v>
      </c>
      <c r="S8541" s="86">
        <f>PER_MONTH!F8533</f>
        <v>0.72916666666666663</v>
      </c>
      <c r="T8541" s="102">
        <f>PER_MONTH!G8533</f>
        <v>0</v>
      </c>
      <c r="U8541" s="100">
        <f t="shared" si="134"/>
        <v>0</v>
      </c>
    </row>
    <row r="8542" spans="18:21" x14ac:dyDescent="0.3">
      <c r="R8542" s="85">
        <f>PER_MONTH!A8534</f>
        <v>45835</v>
      </c>
      <c r="S8542" s="86">
        <f>PER_MONTH!F8534</f>
        <v>0.75</v>
      </c>
      <c r="T8542" s="102">
        <f>PER_MONTH!G8534</f>
        <v>0</v>
      </c>
      <c r="U8542" s="100">
        <f t="shared" si="134"/>
        <v>0</v>
      </c>
    </row>
    <row r="8543" spans="18:21" x14ac:dyDescent="0.3">
      <c r="R8543" s="85">
        <f>PER_MONTH!A8535</f>
        <v>45835</v>
      </c>
      <c r="S8543" s="86">
        <f>PER_MONTH!F8535</f>
        <v>0.77083333333333337</v>
      </c>
      <c r="T8543" s="102">
        <f>PER_MONTH!G8535</f>
        <v>0</v>
      </c>
      <c r="U8543" s="100">
        <f t="shared" si="134"/>
        <v>0</v>
      </c>
    </row>
    <row r="8544" spans="18:21" x14ac:dyDescent="0.3">
      <c r="R8544" s="85">
        <f>PER_MONTH!A8536</f>
        <v>45835</v>
      </c>
      <c r="S8544" s="86">
        <f>PER_MONTH!F8536</f>
        <v>0.79166666666666663</v>
      </c>
      <c r="T8544" s="102">
        <f>PER_MONTH!G8536</f>
        <v>0</v>
      </c>
      <c r="U8544" s="100">
        <f t="shared" si="134"/>
        <v>0</v>
      </c>
    </row>
    <row r="8545" spans="18:21" x14ac:dyDescent="0.3">
      <c r="R8545" s="85">
        <f>PER_MONTH!A8537</f>
        <v>45835</v>
      </c>
      <c r="S8545" s="86">
        <f>PER_MONTH!F8537</f>
        <v>0.8125</v>
      </c>
      <c r="T8545" s="102">
        <f>PER_MONTH!G8537</f>
        <v>0</v>
      </c>
      <c r="U8545" s="100">
        <f t="shared" si="134"/>
        <v>0</v>
      </c>
    </row>
    <row r="8546" spans="18:21" x14ac:dyDescent="0.3">
      <c r="R8546" s="85">
        <f>PER_MONTH!A8538</f>
        <v>45835</v>
      </c>
      <c r="S8546" s="86">
        <f>PER_MONTH!F8538</f>
        <v>0.83333333333333337</v>
      </c>
      <c r="T8546" s="102">
        <f>PER_MONTH!G8538</f>
        <v>0</v>
      </c>
      <c r="U8546" s="100">
        <f t="shared" si="134"/>
        <v>0</v>
      </c>
    </row>
    <row r="8547" spans="18:21" x14ac:dyDescent="0.3">
      <c r="R8547" s="85">
        <f>PER_MONTH!A8539</f>
        <v>45835</v>
      </c>
      <c r="S8547" s="86">
        <f>PER_MONTH!F8539</f>
        <v>0.85416666666666663</v>
      </c>
      <c r="T8547" s="102">
        <f>PER_MONTH!G8539</f>
        <v>0</v>
      </c>
      <c r="U8547" s="100">
        <f t="shared" si="134"/>
        <v>0</v>
      </c>
    </row>
    <row r="8548" spans="18:21" x14ac:dyDescent="0.3">
      <c r="R8548" s="85">
        <f>PER_MONTH!A8540</f>
        <v>45835</v>
      </c>
      <c r="S8548" s="86">
        <f>PER_MONTH!F8540</f>
        <v>0.875</v>
      </c>
      <c r="T8548" s="102">
        <f>PER_MONTH!G8540</f>
        <v>0</v>
      </c>
      <c r="U8548" s="100">
        <f t="shared" si="134"/>
        <v>0</v>
      </c>
    </row>
    <row r="8549" spans="18:21" x14ac:dyDescent="0.3">
      <c r="R8549" s="85">
        <f>PER_MONTH!A8541</f>
        <v>45835</v>
      </c>
      <c r="S8549" s="86">
        <f>PER_MONTH!F8541</f>
        <v>0.89583333333333337</v>
      </c>
      <c r="T8549" s="102">
        <f>PER_MONTH!G8541</f>
        <v>0</v>
      </c>
      <c r="U8549" s="100">
        <f t="shared" si="134"/>
        <v>0</v>
      </c>
    </row>
    <row r="8550" spans="18:21" x14ac:dyDescent="0.3">
      <c r="R8550" s="85">
        <f>PER_MONTH!A8542</f>
        <v>45835</v>
      </c>
      <c r="S8550" s="86">
        <f>PER_MONTH!F8542</f>
        <v>0.91666666666666663</v>
      </c>
      <c r="T8550" s="102">
        <f>PER_MONTH!G8542</f>
        <v>0</v>
      </c>
      <c r="U8550" s="100">
        <f t="shared" si="134"/>
        <v>0</v>
      </c>
    </row>
    <row r="8551" spans="18:21" x14ac:dyDescent="0.3">
      <c r="R8551" s="85">
        <f>PER_MONTH!A8543</f>
        <v>45835</v>
      </c>
      <c r="S8551" s="86">
        <f>PER_MONTH!F8543</f>
        <v>0.9375</v>
      </c>
      <c r="T8551" s="102">
        <f>PER_MONTH!G8543</f>
        <v>0</v>
      </c>
      <c r="U8551" s="100">
        <f t="shared" si="134"/>
        <v>0</v>
      </c>
    </row>
    <row r="8552" spans="18:21" x14ac:dyDescent="0.3">
      <c r="R8552" s="85">
        <f>PER_MONTH!A8544</f>
        <v>45835</v>
      </c>
      <c r="S8552" s="86">
        <f>PER_MONTH!F8544</f>
        <v>0.95833333333333337</v>
      </c>
      <c r="T8552" s="102">
        <f>PER_MONTH!G8544</f>
        <v>0</v>
      </c>
      <c r="U8552" s="100">
        <f t="shared" si="134"/>
        <v>0</v>
      </c>
    </row>
    <row r="8553" spans="18:21" x14ac:dyDescent="0.3">
      <c r="R8553" s="85">
        <f>PER_MONTH!A8545</f>
        <v>45835</v>
      </c>
      <c r="S8553" s="86">
        <f>PER_MONTH!F8545</f>
        <v>0.97916666666666663</v>
      </c>
      <c r="T8553" s="102">
        <f>PER_MONTH!G8545</f>
        <v>0</v>
      </c>
      <c r="U8553" s="100">
        <f t="shared" si="134"/>
        <v>0</v>
      </c>
    </row>
    <row r="8554" spans="18:21" x14ac:dyDescent="0.3">
      <c r="R8554" s="85">
        <f>PER_MONTH!A8546</f>
        <v>45836</v>
      </c>
      <c r="S8554" s="86">
        <f>PER_MONTH!F8546</f>
        <v>0</v>
      </c>
      <c r="T8554" s="102">
        <f>PER_MONTH!G8546</f>
        <v>0</v>
      </c>
      <c r="U8554" s="100">
        <f t="shared" si="134"/>
        <v>0</v>
      </c>
    </row>
    <row r="8555" spans="18:21" x14ac:dyDescent="0.3">
      <c r="R8555" s="85">
        <f>PER_MONTH!A8547</f>
        <v>45836</v>
      </c>
      <c r="S8555" s="86">
        <f>PER_MONTH!F8547</f>
        <v>2.0833333333333329E-2</v>
      </c>
      <c r="T8555" s="102">
        <f>PER_MONTH!G8547</f>
        <v>0</v>
      </c>
      <c r="U8555" s="100">
        <f t="shared" si="134"/>
        <v>0</v>
      </c>
    </row>
    <row r="8556" spans="18:21" x14ac:dyDescent="0.3">
      <c r="R8556" s="85">
        <f>PER_MONTH!A8548</f>
        <v>45836</v>
      </c>
      <c r="S8556" s="86">
        <f>PER_MONTH!F8548</f>
        <v>4.1666666666666657E-2</v>
      </c>
      <c r="T8556" s="102">
        <f>PER_MONTH!G8548</f>
        <v>0</v>
      </c>
      <c r="U8556" s="100">
        <f t="shared" si="134"/>
        <v>0</v>
      </c>
    </row>
    <row r="8557" spans="18:21" x14ac:dyDescent="0.3">
      <c r="R8557" s="85">
        <f>PER_MONTH!A8549</f>
        <v>45836</v>
      </c>
      <c r="S8557" s="86">
        <f>PER_MONTH!F8549</f>
        <v>6.25E-2</v>
      </c>
      <c r="T8557" s="102">
        <f>PER_MONTH!G8549</f>
        <v>0</v>
      </c>
      <c r="U8557" s="100">
        <f t="shared" si="134"/>
        <v>0</v>
      </c>
    </row>
    <row r="8558" spans="18:21" x14ac:dyDescent="0.3">
      <c r="R8558" s="85">
        <f>PER_MONTH!A8550</f>
        <v>45836</v>
      </c>
      <c r="S8558" s="86">
        <f>PER_MONTH!F8550</f>
        <v>8.3333333333333329E-2</v>
      </c>
      <c r="T8558" s="102">
        <f>PER_MONTH!G8550</f>
        <v>0</v>
      </c>
      <c r="U8558" s="100">
        <f t="shared" si="134"/>
        <v>0</v>
      </c>
    </row>
    <row r="8559" spans="18:21" x14ac:dyDescent="0.3">
      <c r="R8559" s="85">
        <f>PER_MONTH!A8551</f>
        <v>45836</v>
      </c>
      <c r="S8559" s="86">
        <f>PER_MONTH!F8551</f>
        <v>0.1041666666666667</v>
      </c>
      <c r="T8559" s="102">
        <f>PER_MONTH!G8551</f>
        <v>0</v>
      </c>
      <c r="U8559" s="100">
        <f t="shared" si="134"/>
        <v>0</v>
      </c>
    </row>
    <row r="8560" spans="18:21" x14ac:dyDescent="0.3">
      <c r="R8560" s="85">
        <f>PER_MONTH!A8552</f>
        <v>45836</v>
      </c>
      <c r="S8560" s="86">
        <f>PER_MONTH!F8552</f>
        <v>0.125</v>
      </c>
      <c r="T8560" s="102">
        <f>PER_MONTH!G8552</f>
        <v>0</v>
      </c>
      <c r="U8560" s="100">
        <f t="shared" si="134"/>
        <v>0</v>
      </c>
    </row>
    <row r="8561" spans="18:21" x14ac:dyDescent="0.3">
      <c r="R8561" s="85">
        <f>PER_MONTH!A8553</f>
        <v>45836</v>
      </c>
      <c r="S8561" s="86">
        <f>PER_MONTH!F8553</f>
        <v>0.14583333333333329</v>
      </c>
      <c r="T8561" s="102">
        <f>PER_MONTH!G8553</f>
        <v>0</v>
      </c>
      <c r="U8561" s="100">
        <f t="shared" si="134"/>
        <v>0</v>
      </c>
    </row>
    <row r="8562" spans="18:21" x14ac:dyDescent="0.3">
      <c r="R8562" s="85">
        <f>PER_MONTH!A8554</f>
        <v>45836</v>
      </c>
      <c r="S8562" s="86">
        <f>PER_MONTH!F8554</f>
        <v>0.16666666666666671</v>
      </c>
      <c r="T8562" s="102">
        <f>PER_MONTH!G8554</f>
        <v>0</v>
      </c>
      <c r="U8562" s="100">
        <f t="shared" si="134"/>
        <v>0</v>
      </c>
    </row>
    <row r="8563" spans="18:21" x14ac:dyDescent="0.3">
      <c r="R8563" s="85">
        <f>PER_MONTH!A8555</f>
        <v>45836</v>
      </c>
      <c r="S8563" s="86">
        <f>PER_MONTH!F8555</f>
        <v>0.1875</v>
      </c>
      <c r="T8563" s="102">
        <f>PER_MONTH!G8555</f>
        <v>0</v>
      </c>
      <c r="U8563" s="100">
        <f t="shared" si="134"/>
        <v>0</v>
      </c>
    </row>
    <row r="8564" spans="18:21" x14ac:dyDescent="0.3">
      <c r="R8564" s="85">
        <f>PER_MONTH!A8556</f>
        <v>45836</v>
      </c>
      <c r="S8564" s="86">
        <f>PER_MONTH!F8556</f>
        <v>0.20833333333333329</v>
      </c>
      <c r="T8564" s="102">
        <f>PER_MONTH!G8556</f>
        <v>0</v>
      </c>
      <c r="U8564" s="100">
        <f t="shared" si="134"/>
        <v>0</v>
      </c>
    </row>
    <row r="8565" spans="18:21" x14ac:dyDescent="0.3">
      <c r="R8565" s="85">
        <f>PER_MONTH!A8557</f>
        <v>45836</v>
      </c>
      <c r="S8565" s="86">
        <f>PER_MONTH!F8557</f>
        <v>0.22916666666666671</v>
      </c>
      <c r="T8565" s="102">
        <f>PER_MONTH!G8557</f>
        <v>0</v>
      </c>
      <c r="U8565" s="100">
        <f t="shared" si="134"/>
        <v>0</v>
      </c>
    </row>
    <row r="8566" spans="18:21" x14ac:dyDescent="0.3">
      <c r="R8566" s="85">
        <f>PER_MONTH!A8558</f>
        <v>45836</v>
      </c>
      <c r="S8566" s="86">
        <f>PER_MONTH!F8558</f>
        <v>0.25</v>
      </c>
      <c r="T8566" s="102">
        <f>PER_MONTH!G8558</f>
        <v>0</v>
      </c>
      <c r="U8566" s="100">
        <f t="shared" si="134"/>
        <v>0</v>
      </c>
    </row>
    <row r="8567" spans="18:21" x14ac:dyDescent="0.3">
      <c r="R8567" s="85">
        <f>PER_MONTH!A8559</f>
        <v>45836</v>
      </c>
      <c r="S8567" s="86">
        <f>PER_MONTH!F8559</f>
        <v>0.27083333333333331</v>
      </c>
      <c r="T8567" s="102">
        <f>PER_MONTH!G8559</f>
        <v>0</v>
      </c>
      <c r="U8567" s="100">
        <f t="shared" si="134"/>
        <v>0</v>
      </c>
    </row>
    <row r="8568" spans="18:21" x14ac:dyDescent="0.3">
      <c r="R8568" s="85">
        <f>PER_MONTH!A8560</f>
        <v>45836</v>
      </c>
      <c r="S8568" s="86">
        <f>PER_MONTH!F8560</f>
        <v>0.29166666666666669</v>
      </c>
      <c r="T8568" s="102">
        <f>PER_MONTH!G8560</f>
        <v>0</v>
      </c>
      <c r="U8568" s="100">
        <f t="shared" si="134"/>
        <v>0</v>
      </c>
    </row>
    <row r="8569" spans="18:21" x14ac:dyDescent="0.3">
      <c r="R8569" s="85">
        <f>PER_MONTH!A8561</f>
        <v>45836</v>
      </c>
      <c r="S8569" s="86">
        <f>PER_MONTH!F8561</f>
        <v>0.3125</v>
      </c>
      <c r="T8569" s="102">
        <f>PER_MONTH!G8561</f>
        <v>0</v>
      </c>
      <c r="U8569" s="100">
        <f t="shared" si="134"/>
        <v>0</v>
      </c>
    </row>
    <row r="8570" spans="18:21" x14ac:dyDescent="0.3">
      <c r="R8570" s="85">
        <f>PER_MONTH!A8562</f>
        <v>45836</v>
      </c>
      <c r="S8570" s="86">
        <f>PER_MONTH!F8562</f>
        <v>0.33333333333333331</v>
      </c>
      <c r="T8570" s="102">
        <f>PER_MONTH!G8562</f>
        <v>0</v>
      </c>
      <c r="U8570" s="100">
        <f t="shared" si="134"/>
        <v>0</v>
      </c>
    </row>
    <row r="8571" spans="18:21" x14ac:dyDescent="0.3">
      <c r="R8571" s="85">
        <f>PER_MONTH!A8563</f>
        <v>45836</v>
      </c>
      <c r="S8571" s="86">
        <f>PER_MONTH!F8563</f>
        <v>0.35416666666666669</v>
      </c>
      <c r="T8571" s="102">
        <f>PER_MONTH!G8563</f>
        <v>0</v>
      </c>
      <c r="U8571" s="100">
        <f t="shared" si="134"/>
        <v>0</v>
      </c>
    </row>
    <row r="8572" spans="18:21" x14ac:dyDescent="0.3">
      <c r="R8572" s="85">
        <f>PER_MONTH!A8564</f>
        <v>45836</v>
      </c>
      <c r="S8572" s="86">
        <f>PER_MONTH!F8564</f>
        <v>0.375</v>
      </c>
      <c r="T8572" s="102">
        <f>PER_MONTH!G8564</f>
        <v>0</v>
      </c>
      <c r="U8572" s="100">
        <f t="shared" si="134"/>
        <v>0</v>
      </c>
    </row>
    <row r="8573" spans="18:21" x14ac:dyDescent="0.3">
      <c r="R8573" s="85">
        <f>PER_MONTH!A8565</f>
        <v>45836</v>
      </c>
      <c r="S8573" s="86">
        <f>PER_MONTH!F8565</f>
        <v>0.39583333333333331</v>
      </c>
      <c r="T8573" s="102">
        <f>PER_MONTH!G8565</f>
        <v>0</v>
      </c>
      <c r="U8573" s="100">
        <f t="shared" si="134"/>
        <v>0</v>
      </c>
    </row>
    <row r="8574" spans="18:21" x14ac:dyDescent="0.3">
      <c r="R8574" s="85">
        <f>PER_MONTH!A8566</f>
        <v>45836</v>
      </c>
      <c r="S8574" s="86">
        <f>PER_MONTH!F8566</f>
        <v>0.41666666666666669</v>
      </c>
      <c r="T8574" s="102">
        <f>PER_MONTH!G8566</f>
        <v>0</v>
      </c>
      <c r="U8574" s="100">
        <f t="shared" si="134"/>
        <v>0</v>
      </c>
    </row>
    <row r="8575" spans="18:21" x14ac:dyDescent="0.3">
      <c r="R8575" s="85">
        <f>PER_MONTH!A8567</f>
        <v>45836</v>
      </c>
      <c r="S8575" s="86">
        <f>PER_MONTH!F8567</f>
        <v>0.4375</v>
      </c>
      <c r="T8575" s="102">
        <f>PER_MONTH!G8567</f>
        <v>0</v>
      </c>
      <c r="U8575" s="100">
        <f t="shared" si="134"/>
        <v>0</v>
      </c>
    </row>
    <row r="8576" spans="18:21" x14ac:dyDescent="0.3">
      <c r="R8576" s="85">
        <f>PER_MONTH!A8568</f>
        <v>45836</v>
      </c>
      <c r="S8576" s="86">
        <f>PER_MONTH!F8568</f>
        <v>0.45833333333333331</v>
      </c>
      <c r="T8576" s="102">
        <f>PER_MONTH!G8568</f>
        <v>0</v>
      </c>
      <c r="U8576" s="100">
        <f t="shared" si="134"/>
        <v>0</v>
      </c>
    </row>
    <row r="8577" spans="18:21" x14ac:dyDescent="0.3">
      <c r="R8577" s="85">
        <f>PER_MONTH!A8569</f>
        <v>45836</v>
      </c>
      <c r="S8577" s="86">
        <f>PER_MONTH!F8569</f>
        <v>0.47916666666666669</v>
      </c>
      <c r="T8577" s="102">
        <f>PER_MONTH!G8569</f>
        <v>0</v>
      </c>
      <c r="U8577" s="100">
        <f t="shared" si="134"/>
        <v>0</v>
      </c>
    </row>
    <row r="8578" spans="18:21" x14ac:dyDescent="0.3">
      <c r="R8578" s="85">
        <f>PER_MONTH!A8570</f>
        <v>45836</v>
      </c>
      <c r="S8578" s="86">
        <f>PER_MONTH!F8570</f>
        <v>0.5</v>
      </c>
      <c r="T8578" s="102">
        <f>PER_MONTH!G8570</f>
        <v>0</v>
      </c>
      <c r="U8578" s="100">
        <f t="shared" si="134"/>
        <v>0</v>
      </c>
    </row>
    <row r="8579" spans="18:21" x14ac:dyDescent="0.3">
      <c r="R8579" s="85">
        <f>PER_MONTH!A8571</f>
        <v>45836</v>
      </c>
      <c r="S8579" s="86">
        <f>PER_MONTH!F8571</f>
        <v>0.52083333333333337</v>
      </c>
      <c r="T8579" s="102">
        <f>PER_MONTH!G8571</f>
        <v>0</v>
      </c>
      <c r="U8579" s="100">
        <f t="shared" si="134"/>
        <v>0</v>
      </c>
    </row>
    <row r="8580" spans="18:21" x14ac:dyDescent="0.3">
      <c r="R8580" s="85">
        <f>PER_MONTH!A8572</f>
        <v>45836</v>
      </c>
      <c r="S8580" s="86">
        <f>PER_MONTH!F8572</f>
        <v>0.54166666666666663</v>
      </c>
      <c r="T8580" s="102">
        <f>PER_MONTH!G8572</f>
        <v>0</v>
      </c>
      <c r="U8580" s="100">
        <f t="shared" si="134"/>
        <v>0</v>
      </c>
    </row>
    <row r="8581" spans="18:21" x14ac:dyDescent="0.3">
      <c r="R8581" s="85">
        <f>PER_MONTH!A8573</f>
        <v>45836</v>
      </c>
      <c r="S8581" s="86">
        <f>PER_MONTH!F8573</f>
        <v>0.5625</v>
      </c>
      <c r="T8581" s="102">
        <f>PER_MONTH!G8573</f>
        <v>0</v>
      </c>
      <c r="U8581" s="100">
        <f t="shared" si="134"/>
        <v>0</v>
      </c>
    </row>
    <row r="8582" spans="18:21" x14ac:dyDescent="0.3">
      <c r="R8582" s="85">
        <f>PER_MONTH!A8574</f>
        <v>45836</v>
      </c>
      <c r="S8582" s="86">
        <f>PER_MONTH!F8574</f>
        <v>0.58333333333333337</v>
      </c>
      <c r="T8582" s="102">
        <f>PER_MONTH!G8574</f>
        <v>0</v>
      </c>
      <c r="U8582" s="100">
        <f t="shared" si="134"/>
        <v>0</v>
      </c>
    </row>
    <row r="8583" spans="18:21" x14ac:dyDescent="0.3">
      <c r="R8583" s="85">
        <f>PER_MONTH!A8575</f>
        <v>45836</v>
      </c>
      <c r="S8583" s="86">
        <f>PER_MONTH!F8575</f>
        <v>0.60416666666666663</v>
      </c>
      <c r="T8583" s="102">
        <f>PER_MONTH!G8575</f>
        <v>0</v>
      </c>
      <c r="U8583" s="100">
        <f t="shared" si="134"/>
        <v>0</v>
      </c>
    </row>
    <row r="8584" spans="18:21" x14ac:dyDescent="0.3">
      <c r="R8584" s="85">
        <f>PER_MONTH!A8576</f>
        <v>45836</v>
      </c>
      <c r="S8584" s="86">
        <f>PER_MONTH!F8576</f>
        <v>0.625</v>
      </c>
      <c r="T8584" s="102">
        <f>PER_MONTH!G8576</f>
        <v>0</v>
      </c>
      <c r="U8584" s="100">
        <f t="shared" si="134"/>
        <v>0</v>
      </c>
    </row>
    <row r="8585" spans="18:21" x14ac:dyDescent="0.3">
      <c r="R8585" s="85">
        <f>PER_MONTH!A8577</f>
        <v>45836</v>
      </c>
      <c r="S8585" s="86">
        <f>PER_MONTH!F8577</f>
        <v>0.64583333333333337</v>
      </c>
      <c r="T8585" s="102">
        <f>PER_MONTH!G8577</f>
        <v>0</v>
      </c>
      <c r="U8585" s="100">
        <f t="shared" si="134"/>
        <v>0</v>
      </c>
    </row>
    <row r="8586" spans="18:21" x14ac:dyDescent="0.3">
      <c r="R8586" s="85">
        <f>PER_MONTH!A8578</f>
        <v>45836</v>
      </c>
      <c r="S8586" s="86">
        <f>PER_MONTH!F8578</f>
        <v>0.66666666666666663</v>
      </c>
      <c r="T8586" s="102">
        <f>PER_MONTH!G8578</f>
        <v>0</v>
      </c>
      <c r="U8586" s="100">
        <f t="shared" si="134"/>
        <v>0</v>
      </c>
    </row>
    <row r="8587" spans="18:21" x14ac:dyDescent="0.3">
      <c r="R8587" s="85">
        <f>PER_MONTH!A8579</f>
        <v>45836</v>
      </c>
      <c r="S8587" s="86">
        <f>PER_MONTH!F8579</f>
        <v>0.6875</v>
      </c>
      <c r="T8587" s="102">
        <f>PER_MONTH!G8579</f>
        <v>0</v>
      </c>
      <c r="U8587" s="100">
        <f t="shared" si="134"/>
        <v>0</v>
      </c>
    </row>
    <row r="8588" spans="18:21" x14ac:dyDescent="0.3">
      <c r="R8588" s="85">
        <f>PER_MONTH!A8580</f>
        <v>45836</v>
      </c>
      <c r="S8588" s="86">
        <f>PER_MONTH!F8580</f>
        <v>0.70833333333333337</v>
      </c>
      <c r="T8588" s="102">
        <f>PER_MONTH!G8580</f>
        <v>0</v>
      </c>
      <c r="U8588" s="100">
        <f t="shared" ref="U8588:U8651" si="135">T8588/0.5</f>
        <v>0</v>
      </c>
    </row>
    <row r="8589" spans="18:21" x14ac:dyDescent="0.3">
      <c r="R8589" s="85">
        <f>PER_MONTH!A8581</f>
        <v>45836</v>
      </c>
      <c r="S8589" s="86">
        <f>PER_MONTH!F8581</f>
        <v>0.72916666666666663</v>
      </c>
      <c r="T8589" s="102">
        <f>PER_MONTH!G8581</f>
        <v>0</v>
      </c>
      <c r="U8589" s="100">
        <f t="shared" si="135"/>
        <v>0</v>
      </c>
    </row>
    <row r="8590" spans="18:21" x14ac:dyDescent="0.3">
      <c r="R8590" s="85">
        <f>PER_MONTH!A8582</f>
        <v>45836</v>
      </c>
      <c r="S8590" s="86">
        <f>PER_MONTH!F8582</f>
        <v>0.75</v>
      </c>
      <c r="T8590" s="102">
        <f>PER_MONTH!G8582</f>
        <v>0</v>
      </c>
      <c r="U8590" s="100">
        <f t="shared" si="135"/>
        <v>0</v>
      </c>
    </row>
    <row r="8591" spans="18:21" x14ac:dyDescent="0.3">
      <c r="R8591" s="85">
        <f>PER_MONTH!A8583</f>
        <v>45836</v>
      </c>
      <c r="S8591" s="86">
        <f>PER_MONTH!F8583</f>
        <v>0.77083333333333337</v>
      </c>
      <c r="T8591" s="102">
        <f>PER_MONTH!G8583</f>
        <v>0</v>
      </c>
      <c r="U8591" s="100">
        <f t="shared" si="135"/>
        <v>0</v>
      </c>
    </row>
    <row r="8592" spans="18:21" x14ac:dyDescent="0.3">
      <c r="R8592" s="85">
        <f>PER_MONTH!A8584</f>
        <v>45836</v>
      </c>
      <c r="S8592" s="86">
        <f>PER_MONTH!F8584</f>
        <v>0.79166666666666663</v>
      </c>
      <c r="T8592" s="102">
        <f>PER_MONTH!G8584</f>
        <v>0</v>
      </c>
      <c r="U8592" s="100">
        <f t="shared" si="135"/>
        <v>0</v>
      </c>
    </row>
    <row r="8593" spans="18:21" x14ac:dyDescent="0.3">
      <c r="R8593" s="85">
        <f>PER_MONTH!A8585</f>
        <v>45836</v>
      </c>
      <c r="S8593" s="86">
        <f>PER_MONTH!F8585</f>
        <v>0.8125</v>
      </c>
      <c r="T8593" s="102">
        <f>PER_MONTH!G8585</f>
        <v>0</v>
      </c>
      <c r="U8593" s="100">
        <f t="shared" si="135"/>
        <v>0</v>
      </c>
    </row>
    <row r="8594" spans="18:21" x14ac:dyDescent="0.3">
      <c r="R8594" s="85">
        <f>PER_MONTH!A8586</f>
        <v>45836</v>
      </c>
      <c r="S8594" s="86">
        <f>PER_MONTH!F8586</f>
        <v>0.83333333333333337</v>
      </c>
      <c r="T8594" s="102">
        <f>PER_MONTH!G8586</f>
        <v>0</v>
      </c>
      <c r="U8594" s="100">
        <f t="shared" si="135"/>
        <v>0</v>
      </c>
    </row>
    <row r="8595" spans="18:21" x14ac:dyDescent="0.3">
      <c r="R8595" s="85">
        <f>PER_MONTH!A8587</f>
        <v>45836</v>
      </c>
      <c r="S8595" s="86">
        <f>PER_MONTH!F8587</f>
        <v>0.85416666666666663</v>
      </c>
      <c r="T8595" s="102">
        <f>PER_MONTH!G8587</f>
        <v>0</v>
      </c>
      <c r="U8595" s="100">
        <f t="shared" si="135"/>
        <v>0</v>
      </c>
    </row>
    <row r="8596" spans="18:21" x14ac:dyDescent="0.3">
      <c r="R8596" s="85">
        <f>PER_MONTH!A8588</f>
        <v>45836</v>
      </c>
      <c r="S8596" s="86">
        <f>PER_MONTH!F8588</f>
        <v>0.875</v>
      </c>
      <c r="T8596" s="102">
        <f>PER_MONTH!G8588</f>
        <v>0</v>
      </c>
      <c r="U8596" s="100">
        <f t="shared" si="135"/>
        <v>0</v>
      </c>
    </row>
    <row r="8597" spans="18:21" x14ac:dyDescent="0.3">
      <c r="R8597" s="85">
        <f>PER_MONTH!A8589</f>
        <v>45836</v>
      </c>
      <c r="S8597" s="86">
        <f>PER_MONTH!F8589</f>
        <v>0.89583333333333337</v>
      </c>
      <c r="T8597" s="102">
        <f>PER_MONTH!G8589</f>
        <v>0</v>
      </c>
      <c r="U8597" s="100">
        <f t="shared" si="135"/>
        <v>0</v>
      </c>
    </row>
    <row r="8598" spans="18:21" x14ac:dyDescent="0.3">
      <c r="R8598" s="85">
        <f>PER_MONTH!A8590</f>
        <v>45836</v>
      </c>
      <c r="S8598" s="86">
        <f>PER_MONTH!F8590</f>
        <v>0.91666666666666663</v>
      </c>
      <c r="T8598" s="102">
        <f>PER_MONTH!G8590</f>
        <v>0</v>
      </c>
      <c r="U8598" s="100">
        <f t="shared" si="135"/>
        <v>0</v>
      </c>
    </row>
    <row r="8599" spans="18:21" x14ac:dyDescent="0.3">
      <c r="R8599" s="85">
        <f>PER_MONTH!A8591</f>
        <v>45836</v>
      </c>
      <c r="S8599" s="86">
        <f>PER_MONTH!F8591</f>
        <v>0.9375</v>
      </c>
      <c r="T8599" s="102">
        <f>PER_MONTH!G8591</f>
        <v>0</v>
      </c>
      <c r="U8599" s="100">
        <f t="shared" si="135"/>
        <v>0</v>
      </c>
    </row>
    <row r="8600" spans="18:21" x14ac:dyDescent="0.3">
      <c r="R8600" s="85">
        <f>PER_MONTH!A8592</f>
        <v>45836</v>
      </c>
      <c r="S8600" s="86">
        <f>PER_MONTH!F8592</f>
        <v>0.95833333333333337</v>
      </c>
      <c r="T8600" s="102">
        <f>PER_MONTH!G8592</f>
        <v>0</v>
      </c>
      <c r="U8600" s="100">
        <f t="shared" si="135"/>
        <v>0</v>
      </c>
    </row>
    <row r="8601" spans="18:21" x14ac:dyDescent="0.3">
      <c r="R8601" s="85">
        <f>PER_MONTH!A8593</f>
        <v>45836</v>
      </c>
      <c r="S8601" s="86">
        <f>PER_MONTH!F8593</f>
        <v>0.97916666666666663</v>
      </c>
      <c r="T8601" s="102">
        <f>PER_MONTH!G8593</f>
        <v>0</v>
      </c>
      <c r="U8601" s="100">
        <f t="shared" si="135"/>
        <v>0</v>
      </c>
    </row>
    <row r="8602" spans="18:21" x14ac:dyDescent="0.3">
      <c r="R8602" s="85">
        <f>PER_MONTH!A8594</f>
        <v>45837</v>
      </c>
      <c r="S8602" s="86">
        <f>PER_MONTH!F8594</f>
        <v>0</v>
      </c>
      <c r="T8602" s="102">
        <f>PER_MONTH!G8594</f>
        <v>0</v>
      </c>
      <c r="U8602" s="100">
        <f t="shared" si="135"/>
        <v>0</v>
      </c>
    </row>
    <row r="8603" spans="18:21" x14ac:dyDescent="0.3">
      <c r="R8603" s="85">
        <f>PER_MONTH!A8595</f>
        <v>45837</v>
      </c>
      <c r="S8603" s="86">
        <f>PER_MONTH!F8595</f>
        <v>2.0833333333333329E-2</v>
      </c>
      <c r="T8603" s="102">
        <f>PER_MONTH!G8595</f>
        <v>0</v>
      </c>
      <c r="U8603" s="100">
        <f t="shared" si="135"/>
        <v>0</v>
      </c>
    </row>
    <row r="8604" spans="18:21" x14ac:dyDescent="0.3">
      <c r="R8604" s="85">
        <f>PER_MONTH!A8596</f>
        <v>45837</v>
      </c>
      <c r="S8604" s="86">
        <f>PER_MONTH!F8596</f>
        <v>4.1666666666666657E-2</v>
      </c>
      <c r="T8604" s="102">
        <f>PER_MONTH!G8596</f>
        <v>0</v>
      </c>
      <c r="U8604" s="100">
        <f t="shared" si="135"/>
        <v>0</v>
      </c>
    </row>
    <row r="8605" spans="18:21" x14ac:dyDescent="0.3">
      <c r="R8605" s="85">
        <f>PER_MONTH!A8597</f>
        <v>45837</v>
      </c>
      <c r="S8605" s="86">
        <f>PER_MONTH!F8597</f>
        <v>6.25E-2</v>
      </c>
      <c r="T8605" s="102">
        <f>PER_MONTH!G8597</f>
        <v>0</v>
      </c>
      <c r="U8605" s="100">
        <f t="shared" si="135"/>
        <v>0</v>
      </c>
    </row>
    <row r="8606" spans="18:21" x14ac:dyDescent="0.3">
      <c r="R8606" s="85">
        <f>PER_MONTH!A8598</f>
        <v>45837</v>
      </c>
      <c r="S8606" s="86">
        <f>PER_MONTH!F8598</f>
        <v>8.3333333333333329E-2</v>
      </c>
      <c r="T8606" s="102">
        <f>PER_MONTH!G8598</f>
        <v>0</v>
      </c>
      <c r="U8606" s="100">
        <f t="shared" si="135"/>
        <v>0</v>
      </c>
    </row>
    <row r="8607" spans="18:21" x14ac:dyDescent="0.3">
      <c r="R8607" s="85">
        <f>PER_MONTH!A8599</f>
        <v>45837</v>
      </c>
      <c r="S8607" s="86">
        <f>PER_MONTH!F8599</f>
        <v>0.1041666666666667</v>
      </c>
      <c r="T8607" s="102">
        <f>PER_MONTH!G8599</f>
        <v>0</v>
      </c>
      <c r="U8607" s="100">
        <f t="shared" si="135"/>
        <v>0</v>
      </c>
    </row>
    <row r="8608" spans="18:21" x14ac:dyDescent="0.3">
      <c r="R8608" s="85">
        <f>PER_MONTH!A8600</f>
        <v>45837</v>
      </c>
      <c r="S8608" s="86">
        <f>PER_MONTH!F8600</f>
        <v>0.125</v>
      </c>
      <c r="T8608" s="102">
        <f>PER_MONTH!G8600</f>
        <v>0</v>
      </c>
      <c r="U8608" s="100">
        <f t="shared" si="135"/>
        <v>0</v>
      </c>
    </row>
    <row r="8609" spans="18:21" x14ac:dyDescent="0.3">
      <c r="R8609" s="85">
        <f>PER_MONTH!A8601</f>
        <v>45837</v>
      </c>
      <c r="S8609" s="86">
        <f>PER_MONTH!F8601</f>
        <v>0.14583333333333329</v>
      </c>
      <c r="T8609" s="102">
        <f>PER_MONTH!G8601</f>
        <v>0</v>
      </c>
      <c r="U8609" s="100">
        <f t="shared" si="135"/>
        <v>0</v>
      </c>
    </row>
    <row r="8610" spans="18:21" x14ac:dyDescent="0.3">
      <c r="R8610" s="85">
        <f>PER_MONTH!A8602</f>
        <v>45837</v>
      </c>
      <c r="S8610" s="86">
        <f>PER_MONTH!F8602</f>
        <v>0.16666666666666671</v>
      </c>
      <c r="T8610" s="102">
        <f>PER_MONTH!G8602</f>
        <v>0</v>
      </c>
      <c r="U8610" s="100">
        <f t="shared" si="135"/>
        <v>0</v>
      </c>
    </row>
    <row r="8611" spans="18:21" x14ac:dyDescent="0.3">
      <c r="R8611" s="85">
        <f>PER_MONTH!A8603</f>
        <v>45837</v>
      </c>
      <c r="S8611" s="86">
        <f>PER_MONTH!F8603</f>
        <v>0.1875</v>
      </c>
      <c r="T8611" s="102">
        <f>PER_MONTH!G8603</f>
        <v>0</v>
      </c>
      <c r="U8611" s="100">
        <f t="shared" si="135"/>
        <v>0</v>
      </c>
    </row>
    <row r="8612" spans="18:21" x14ac:dyDescent="0.3">
      <c r="R8612" s="85">
        <f>PER_MONTH!A8604</f>
        <v>45837</v>
      </c>
      <c r="S8612" s="86">
        <f>PER_MONTH!F8604</f>
        <v>0.20833333333333329</v>
      </c>
      <c r="T8612" s="102">
        <f>PER_MONTH!G8604</f>
        <v>0</v>
      </c>
      <c r="U8612" s="100">
        <f t="shared" si="135"/>
        <v>0</v>
      </c>
    </row>
    <row r="8613" spans="18:21" x14ac:dyDescent="0.3">
      <c r="R8613" s="85">
        <f>PER_MONTH!A8605</f>
        <v>45837</v>
      </c>
      <c r="S8613" s="86">
        <f>PER_MONTH!F8605</f>
        <v>0.22916666666666671</v>
      </c>
      <c r="T8613" s="102">
        <f>PER_MONTH!G8605</f>
        <v>0</v>
      </c>
      <c r="U8613" s="100">
        <f t="shared" si="135"/>
        <v>0</v>
      </c>
    </row>
    <row r="8614" spans="18:21" x14ac:dyDescent="0.3">
      <c r="R8614" s="85">
        <f>PER_MONTH!A8606</f>
        <v>45837</v>
      </c>
      <c r="S8614" s="86">
        <f>PER_MONTH!F8606</f>
        <v>0.25</v>
      </c>
      <c r="T8614" s="102">
        <f>PER_MONTH!G8606</f>
        <v>0</v>
      </c>
      <c r="U8614" s="100">
        <f t="shared" si="135"/>
        <v>0</v>
      </c>
    </row>
    <row r="8615" spans="18:21" x14ac:dyDescent="0.3">
      <c r="R8615" s="85">
        <f>PER_MONTH!A8607</f>
        <v>45837</v>
      </c>
      <c r="S8615" s="86">
        <f>PER_MONTH!F8607</f>
        <v>0.27083333333333331</v>
      </c>
      <c r="T8615" s="102">
        <f>PER_MONTH!G8607</f>
        <v>0</v>
      </c>
      <c r="U8615" s="100">
        <f t="shared" si="135"/>
        <v>0</v>
      </c>
    </row>
    <row r="8616" spans="18:21" x14ac:dyDescent="0.3">
      <c r="R8616" s="85">
        <f>PER_MONTH!A8608</f>
        <v>45837</v>
      </c>
      <c r="S8616" s="86">
        <f>PER_MONTH!F8608</f>
        <v>0.29166666666666669</v>
      </c>
      <c r="T8616" s="102">
        <f>PER_MONTH!G8608</f>
        <v>0</v>
      </c>
      <c r="U8616" s="100">
        <f t="shared" si="135"/>
        <v>0</v>
      </c>
    </row>
    <row r="8617" spans="18:21" x14ac:dyDescent="0.3">
      <c r="R8617" s="85">
        <f>PER_MONTH!A8609</f>
        <v>45837</v>
      </c>
      <c r="S8617" s="86">
        <f>PER_MONTH!F8609</f>
        <v>0.3125</v>
      </c>
      <c r="T8617" s="102">
        <f>PER_MONTH!G8609</f>
        <v>0</v>
      </c>
      <c r="U8617" s="100">
        <f t="shared" si="135"/>
        <v>0</v>
      </c>
    </row>
    <row r="8618" spans="18:21" x14ac:dyDescent="0.3">
      <c r="R8618" s="85">
        <f>PER_MONTH!A8610</f>
        <v>45837</v>
      </c>
      <c r="S8618" s="86">
        <f>PER_MONTH!F8610</f>
        <v>0.33333333333333331</v>
      </c>
      <c r="T8618" s="102">
        <f>PER_MONTH!G8610</f>
        <v>0</v>
      </c>
      <c r="U8618" s="100">
        <f t="shared" si="135"/>
        <v>0</v>
      </c>
    </row>
    <row r="8619" spans="18:21" x14ac:dyDescent="0.3">
      <c r="R8619" s="85">
        <f>PER_MONTH!A8611</f>
        <v>45837</v>
      </c>
      <c r="S8619" s="86">
        <f>PER_MONTH!F8611</f>
        <v>0.35416666666666669</v>
      </c>
      <c r="T8619" s="102">
        <f>PER_MONTH!G8611</f>
        <v>0</v>
      </c>
      <c r="U8619" s="100">
        <f t="shared" si="135"/>
        <v>0</v>
      </c>
    </row>
    <row r="8620" spans="18:21" x14ac:dyDescent="0.3">
      <c r="R8620" s="85">
        <f>PER_MONTH!A8612</f>
        <v>45837</v>
      </c>
      <c r="S8620" s="86">
        <f>PER_MONTH!F8612</f>
        <v>0.375</v>
      </c>
      <c r="T8620" s="102">
        <f>PER_MONTH!G8612</f>
        <v>0</v>
      </c>
      <c r="U8620" s="100">
        <f t="shared" si="135"/>
        <v>0</v>
      </c>
    </row>
    <row r="8621" spans="18:21" x14ac:dyDescent="0.3">
      <c r="R8621" s="85">
        <f>PER_MONTH!A8613</f>
        <v>45837</v>
      </c>
      <c r="S8621" s="86">
        <f>PER_MONTH!F8613</f>
        <v>0.39583333333333331</v>
      </c>
      <c r="T8621" s="102">
        <f>PER_MONTH!G8613</f>
        <v>0</v>
      </c>
      <c r="U8621" s="100">
        <f t="shared" si="135"/>
        <v>0</v>
      </c>
    </row>
    <row r="8622" spans="18:21" x14ac:dyDescent="0.3">
      <c r="R8622" s="85">
        <f>PER_MONTH!A8614</f>
        <v>45837</v>
      </c>
      <c r="S8622" s="86">
        <f>PER_MONTH!F8614</f>
        <v>0.41666666666666669</v>
      </c>
      <c r="T8622" s="102">
        <f>PER_MONTH!G8614</f>
        <v>0</v>
      </c>
      <c r="U8622" s="100">
        <f t="shared" si="135"/>
        <v>0</v>
      </c>
    </row>
    <row r="8623" spans="18:21" x14ac:dyDescent="0.3">
      <c r="R8623" s="85">
        <f>PER_MONTH!A8615</f>
        <v>45837</v>
      </c>
      <c r="S8623" s="86">
        <f>PER_MONTH!F8615</f>
        <v>0.4375</v>
      </c>
      <c r="T8623" s="102">
        <f>PER_MONTH!G8615</f>
        <v>0</v>
      </c>
      <c r="U8623" s="100">
        <f t="shared" si="135"/>
        <v>0</v>
      </c>
    </row>
    <row r="8624" spans="18:21" x14ac:dyDescent="0.3">
      <c r="R8624" s="85">
        <f>PER_MONTH!A8616</f>
        <v>45837</v>
      </c>
      <c r="S8624" s="86">
        <f>PER_MONTH!F8616</f>
        <v>0.45833333333333331</v>
      </c>
      <c r="T8624" s="102">
        <f>PER_MONTH!G8616</f>
        <v>0</v>
      </c>
      <c r="U8624" s="100">
        <f t="shared" si="135"/>
        <v>0</v>
      </c>
    </row>
    <row r="8625" spans="18:21" x14ac:dyDescent="0.3">
      <c r="R8625" s="85">
        <f>PER_MONTH!A8617</f>
        <v>45837</v>
      </c>
      <c r="S8625" s="86">
        <f>PER_MONTH!F8617</f>
        <v>0.47916666666666669</v>
      </c>
      <c r="T8625" s="102">
        <f>PER_MONTH!G8617</f>
        <v>0</v>
      </c>
      <c r="U8625" s="100">
        <f t="shared" si="135"/>
        <v>0</v>
      </c>
    </row>
    <row r="8626" spans="18:21" x14ac:dyDescent="0.3">
      <c r="R8626" s="85">
        <f>PER_MONTH!A8618</f>
        <v>45837</v>
      </c>
      <c r="S8626" s="86">
        <f>PER_MONTH!F8618</f>
        <v>0.5</v>
      </c>
      <c r="T8626" s="102">
        <f>PER_MONTH!G8618</f>
        <v>0</v>
      </c>
      <c r="U8626" s="100">
        <f t="shared" si="135"/>
        <v>0</v>
      </c>
    </row>
    <row r="8627" spans="18:21" x14ac:dyDescent="0.3">
      <c r="R8627" s="85">
        <f>PER_MONTH!A8619</f>
        <v>45837</v>
      </c>
      <c r="S8627" s="86">
        <f>PER_MONTH!F8619</f>
        <v>0.52083333333333337</v>
      </c>
      <c r="T8627" s="102">
        <f>PER_MONTH!G8619</f>
        <v>0</v>
      </c>
      <c r="U8627" s="100">
        <f t="shared" si="135"/>
        <v>0</v>
      </c>
    </row>
    <row r="8628" spans="18:21" x14ac:dyDescent="0.3">
      <c r="R8628" s="85">
        <f>PER_MONTH!A8620</f>
        <v>45837</v>
      </c>
      <c r="S8628" s="86">
        <f>PER_MONTH!F8620</f>
        <v>0.54166666666666663</v>
      </c>
      <c r="T8628" s="102">
        <f>PER_MONTH!G8620</f>
        <v>0</v>
      </c>
      <c r="U8628" s="100">
        <f t="shared" si="135"/>
        <v>0</v>
      </c>
    </row>
    <row r="8629" spans="18:21" x14ac:dyDescent="0.3">
      <c r="R8629" s="85">
        <f>PER_MONTH!A8621</f>
        <v>45837</v>
      </c>
      <c r="S8629" s="86">
        <f>PER_MONTH!F8621</f>
        <v>0.5625</v>
      </c>
      <c r="T8629" s="102">
        <f>PER_MONTH!G8621</f>
        <v>0</v>
      </c>
      <c r="U8629" s="100">
        <f t="shared" si="135"/>
        <v>0</v>
      </c>
    </row>
    <row r="8630" spans="18:21" x14ac:dyDescent="0.3">
      <c r="R8630" s="85">
        <f>PER_MONTH!A8622</f>
        <v>45837</v>
      </c>
      <c r="S8630" s="86">
        <f>PER_MONTH!F8622</f>
        <v>0.58333333333333337</v>
      </c>
      <c r="T8630" s="102">
        <f>PER_MONTH!G8622</f>
        <v>0</v>
      </c>
      <c r="U8630" s="100">
        <f t="shared" si="135"/>
        <v>0</v>
      </c>
    </row>
    <row r="8631" spans="18:21" x14ac:dyDescent="0.3">
      <c r="R8631" s="85">
        <f>PER_MONTH!A8623</f>
        <v>45837</v>
      </c>
      <c r="S8631" s="86">
        <f>PER_MONTH!F8623</f>
        <v>0.60416666666666663</v>
      </c>
      <c r="T8631" s="102">
        <f>PER_MONTH!G8623</f>
        <v>0</v>
      </c>
      <c r="U8631" s="100">
        <f t="shared" si="135"/>
        <v>0</v>
      </c>
    </row>
    <row r="8632" spans="18:21" x14ac:dyDescent="0.3">
      <c r="R8632" s="85">
        <f>PER_MONTH!A8624</f>
        <v>45837</v>
      </c>
      <c r="S8632" s="86">
        <f>PER_MONTH!F8624</f>
        <v>0.625</v>
      </c>
      <c r="T8632" s="102">
        <f>PER_MONTH!G8624</f>
        <v>0</v>
      </c>
      <c r="U8632" s="100">
        <f t="shared" si="135"/>
        <v>0</v>
      </c>
    </row>
    <row r="8633" spans="18:21" x14ac:dyDescent="0.3">
      <c r="R8633" s="85">
        <f>PER_MONTH!A8625</f>
        <v>45837</v>
      </c>
      <c r="S8633" s="86">
        <f>PER_MONTH!F8625</f>
        <v>0.64583333333333337</v>
      </c>
      <c r="T8633" s="102">
        <f>PER_MONTH!G8625</f>
        <v>0</v>
      </c>
      <c r="U8633" s="100">
        <f t="shared" si="135"/>
        <v>0</v>
      </c>
    </row>
    <row r="8634" spans="18:21" x14ac:dyDescent="0.3">
      <c r="R8634" s="85">
        <f>PER_MONTH!A8626</f>
        <v>45837</v>
      </c>
      <c r="S8634" s="86">
        <f>PER_MONTH!F8626</f>
        <v>0.66666666666666663</v>
      </c>
      <c r="T8634" s="102">
        <f>PER_MONTH!G8626</f>
        <v>0</v>
      </c>
      <c r="U8634" s="100">
        <f t="shared" si="135"/>
        <v>0</v>
      </c>
    </row>
    <row r="8635" spans="18:21" x14ac:dyDescent="0.3">
      <c r="R8635" s="85">
        <f>PER_MONTH!A8627</f>
        <v>45837</v>
      </c>
      <c r="S8635" s="86">
        <f>PER_MONTH!F8627</f>
        <v>0.6875</v>
      </c>
      <c r="T8635" s="102">
        <f>PER_MONTH!G8627</f>
        <v>0</v>
      </c>
      <c r="U8635" s="100">
        <f t="shared" si="135"/>
        <v>0</v>
      </c>
    </row>
    <row r="8636" spans="18:21" x14ac:dyDescent="0.3">
      <c r="R8636" s="85">
        <f>PER_MONTH!A8628</f>
        <v>45837</v>
      </c>
      <c r="S8636" s="86">
        <f>PER_MONTH!F8628</f>
        <v>0.70833333333333337</v>
      </c>
      <c r="T8636" s="102">
        <f>PER_MONTH!G8628</f>
        <v>0</v>
      </c>
      <c r="U8636" s="100">
        <f t="shared" si="135"/>
        <v>0</v>
      </c>
    </row>
    <row r="8637" spans="18:21" x14ac:dyDescent="0.3">
      <c r="R8637" s="85">
        <f>PER_MONTH!A8629</f>
        <v>45837</v>
      </c>
      <c r="S8637" s="86">
        <f>PER_MONTH!F8629</f>
        <v>0.72916666666666663</v>
      </c>
      <c r="T8637" s="102">
        <f>PER_MONTH!G8629</f>
        <v>0</v>
      </c>
      <c r="U8637" s="100">
        <f t="shared" si="135"/>
        <v>0</v>
      </c>
    </row>
    <row r="8638" spans="18:21" x14ac:dyDescent="0.3">
      <c r="R8638" s="85">
        <f>PER_MONTH!A8630</f>
        <v>45837</v>
      </c>
      <c r="S8638" s="86">
        <f>PER_MONTH!F8630</f>
        <v>0.75</v>
      </c>
      <c r="T8638" s="102">
        <f>PER_MONTH!G8630</f>
        <v>0</v>
      </c>
      <c r="U8638" s="100">
        <f t="shared" si="135"/>
        <v>0</v>
      </c>
    </row>
    <row r="8639" spans="18:21" x14ac:dyDescent="0.3">
      <c r="R8639" s="85">
        <f>PER_MONTH!A8631</f>
        <v>45837</v>
      </c>
      <c r="S8639" s="86">
        <f>PER_MONTH!F8631</f>
        <v>0.77083333333333337</v>
      </c>
      <c r="T8639" s="102">
        <f>PER_MONTH!G8631</f>
        <v>0</v>
      </c>
      <c r="U8639" s="100">
        <f t="shared" si="135"/>
        <v>0</v>
      </c>
    </row>
    <row r="8640" spans="18:21" x14ac:dyDescent="0.3">
      <c r="R8640" s="85">
        <f>PER_MONTH!A8632</f>
        <v>45837</v>
      </c>
      <c r="S8640" s="86">
        <f>PER_MONTH!F8632</f>
        <v>0.79166666666666663</v>
      </c>
      <c r="T8640" s="102">
        <f>PER_MONTH!G8632</f>
        <v>0</v>
      </c>
      <c r="U8640" s="100">
        <f t="shared" si="135"/>
        <v>0</v>
      </c>
    </row>
    <row r="8641" spans="18:21" x14ac:dyDescent="0.3">
      <c r="R8641" s="85">
        <f>PER_MONTH!A8633</f>
        <v>45837</v>
      </c>
      <c r="S8641" s="86">
        <f>PER_MONTH!F8633</f>
        <v>0.8125</v>
      </c>
      <c r="T8641" s="102">
        <f>PER_MONTH!G8633</f>
        <v>0</v>
      </c>
      <c r="U8641" s="100">
        <f t="shared" si="135"/>
        <v>0</v>
      </c>
    </row>
    <row r="8642" spans="18:21" x14ac:dyDescent="0.3">
      <c r="R8642" s="85">
        <f>PER_MONTH!A8634</f>
        <v>45837</v>
      </c>
      <c r="S8642" s="86">
        <f>PER_MONTH!F8634</f>
        <v>0.83333333333333337</v>
      </c>
      <c r="T8642" s="102">
        <f>PER_MONTH!G8634</f>
        <v>0</v>
      </c>
      <c r="U8642" s="100">
        <f t="shared" si="135"/>
        <v>0</v>
      </c>
    </row>
    <row r="8643" spans="18:21" x14ac:dyDescent="0.3">
      <c r="R8643" s="85">
        <f>PER_MONTH!A8635</f>
        <v>45837</v>
      </c>
      <c r="S8643" s="86">
        <f>PER_MONTH!F8635</f>
        <v>0.85416666666666663</v>
      </c>
      <c r="T8643" s="102">
        <f>PER_MONTH!G8635</f>
        <v>0</v>
      </c>
      <c r="U8643" s="100">
        <f t="shared" si="135"/>
        <v>0</v>
      </c>
    </row>
    <row r="8644" spans="18:21" x14ac:dyDescent="0.3">
      <c r="R8644" s="85">
        <f>PER_MONTH!A8636</f>
        <v>45837</v>
      </c>
      <c r="S8644" s="86">
        <f>PER_MONTH!F8636</f>
        <v>0.875</v>
      </c>
      <c r="T8644" s="102">
        <f>PER_MONTH!G8636</f>
        <v>0</v>
      </c>
      <c r="U8644" s="100">
        <f t="shared" si="135"/>
        <v>0</v>
      </c>
    </row>
    <row r="8645" spans="18:21" x14ac:dyDescent="0.3">
      <c r="R8645" s="85">
        <f>PER_MONTH!A8637</f>
        <v>45837</v>
      </c>
      <c r="S8645" s="86">
        <f>PER_MONTH!F8637</f>
        <v>0.89583333333333337</v>
      </c>
      <c r="T8645" s="102">
        <f>PER_MONTH!G8637</f>
        <v>0</v>
      </c>
      <c r="U8645" s="100">
        <f t="shared" si="135"/>
        <v>0</v>
      </c>
    </row>
    <row r="8646" spans="18:21" x14ac:dyDescent="0.3">
      <c r="R8646" s="85">
        <f>PER_MONTH!A8638</f>
        <v>45837</v>
      </c>
      <c r="S8646" s="86">
        <f>PER_MONTH!F8638</f>
        <v>0.91666666666666663</v>
      </c>
      <c r="T8646" s="102">
        <f>PER_MONTH!G8638</f>
        <v>0</v>
      </c>
      <c r="U8646" s="100">
        <f t="shared" si="135"/>
        <v>0</v>
      </c>
    </row>
    <row r="8647" spans="18:21" x14ac:dyDescent="0.3">
      <c r="R8647" s="85">
        <f>PER_MONTH!A8639</f>
        <v>45837</v>
      </c>
      <c r="S8647" s="86">
        <f>PER_MONTH!F8639</f>
        <v>0.9375</v>
      </c>
      <c r="T8647" s="102">
        <f>PER_MONTH!G8639</f>
        <v>0</v>
      </c>
      <c r="U8647" s="100">
        <f t="shared" si="135"/>
        <v>0</v>
      </c>
    </row>
    <row r="8648" spans="18:21" x14ac:dyDescent="0.3">
      <c r="R8648" s="85">
        <f>PER_MONTH!A8640</f>
        <v>45837</v>
      </c>
      <c r="S8648" s="86">
        <f>PER_MONTH!F8640</f>
        <v>0.95833333333333337</v>
      </c>
      <c r="T8648" s="102">
        <f>PER_MONTH!G8640</f>
        <v>0</v>
      </c>
      <c r="U8648" s="100">
        <f t="shared" si="135"/>
        <v>0</v>
      </c>
    </row>
    <row r="8649" spans="18:21" x14ac:dyDescent="0.3">
      <c r="R8649" s="85">
        <f>PER_MONTH!A8641</f>
        <v>45837</v>
      </c>
      <c r="S8649" s="86">
        <f>PER_MONTH!F8641</f>
        <v>0.97916666666666663</v>
      </c>
      <c r="T8649" s="102">
        <f>PER_MONTH!G8641</f>
        <v>0</v>
      </c>
      <c r="U8649" s="100">
        <f t="shared" si="135"/>
        <v>0</v>
      </c>
    </row>
    <row r="8650" spans="18:21" x14ac:dyDescent="0.3">
      <c r="R8650" s="85">
        <f>PER_MONTH!A8642</f>
        <v>45838</v>
      </c>
      <c r="S8650" s="86">
        <f>PER_MONTH!F8642</f>
        <v>0</v>
      </c>
      <c r="T8650" s="102">
        <f>PER_MONTH!G8642</f>
        <v>0</v>
      </c>
      <c r="U8650" s="100">
        <f t="shared" si="135"/>
        <v>0</v>
      </c>
    </row>
    <row r="8651" spans="18:21" x14ac:dyDescent="0.3">
      <c r="R8651" s="85">
        <f>PER_MONTH!A8643</f>
        <v>45838</v>
      </c>
      <c r="S8651" s="86">
        <f>PER_MONTH!F8643</f>
        <v>2.0833333333333329E-2</v>
      </c>
      <c r="T8651" s="102">
        <f>PER_MONTH!G8643</f>
        <v>0</v>
      </c>
      <c r="U8651" s="100">
        <f t="shared" si="135"/>
        <v>0</v>
      </c>
    </row>
    <row r="8652" spans="18:21" x14ac:dyDescent="0.3">
      <c r="R8652" s="85">
        <f>PER_MONTH!A8644</f>
        <v>45838</v>
      </c>
      <c r="S8652" s="86">
        <f>PER_MONTH!F8644</f>
        <v>4.1666666666666657E-2</v>
      </c>
      <c r="T8652" s="102">
        <f>PER_MONTH!G8644</f>
        <v>0</v>
      </c>
      <c r="U8652" s="100">
        <f t="shared" ref="U8652:U8715" si="136">T8652/0.5</f>
        <v>0</v>
      </c>
    </row>
    <row r="8653" spans="18:21" x14ac:dyDescent="0.3">
      <c r="R8653" s="85">
        <f>PER_MONTH!A8645</f>
        <v>45838</v>
      </c>
      <c r="S8653" s="86">
        <f>PER_MONTH!F8645</f>
        <v>6.25E-2</v>
      </c>
      <c r="T8653" s="102">
        <f>PER_MONTH!G8645</f>
        <v>0</v>
      </c>
      <c r="U8653" s="100">
        <f t="shared" si="136"/>
        <v>0</v>
      </c>
    </row>
    <row r="8654" spans="18:21" x14ac:dyDescent="0.3">
      <c r="R8654" s="85">
        <f>PER_MONTH!A8646</f>
        <v>45838</v>
      </c>
      <c r="S8654" s="86">
        <f>PER_MONTH!F8646</f>
        <v>8.3333333333333329E-2</v>
      </c>
      <c r="T8654" s="102">
        <f>PER_MONTH!G8646</f>
        <v>0</v>
      </c>
      <c r="U8654" s="100">
        <f t="shared" si="136"/>
        <v>0</v>
      </c>
    </row>
    <row r="8655" spans="18:21" x14ac:dyDescent="0.3">
      <c r="R8655" s="85">
        <f>PER_MONTH!A8647</f>
        <v>45838</v>
      </c>
      <c r="S8655" s="86">
        <f>PER_MONTH!F8647</f>
        <v>0.1041666666666667</v>
      </c>
      <c r="T8655" s="102">
        <f>PER_MONTH!G8647</f>
        <v>0</v>
      </c>
      <c r="U8655" s="100">
        <f t="shared" si="136"/>
        <v>0</v>
      </c>
    </row>
    <row r="8656" spans="18:21" x14ac:dyDescent="0.3">
      <c r="R8656" s="85">
        <f>PER_MONTH!A8648</f>
        <v>45838</v>
      </c>
      <c r="S8656" s="86">
        <f>PER_MONTH!F8648</f>
        <v>0.125</v>
      </c>
      <c r="T8656" s="102">
        <f>PER_MONTH!G8648</f>
        <v>0</v>
      </c>
      <c r="U8656" s="100">
        <f t="shared" si="136"/>
        <v>0</v>
      </c>
    </row>
    <row r="8657" spans="18:21" x14ac:dyDescent="0.3">
      <c r="R8657" s="85">
        <f>PER_MONTH!A8649</f>
        <v>45838</v>
      </c>
      <c r="S8657" s="86">
        <f>PER_MONTH!F8649</f>
        <v>0.14583333333333329</v>
      </c>
      <c r="T8657" s="102">
        <f>PER_MONTH!G8649</f>
        <v>0</v>
      </c>
      <c r="U8657" s="100">
        <f t="shared" si="136"/>
        <v>0</v>
      </c>
    </row>
    <row r="8658" spans="18:21" x14ac:dyDescent="0.3">
      <c r="R8658" s="85">
        <f>PER_MONTH!A8650</f>
        <v>45838</v>
      </c>
      <c r="S8658" s="86">
        <f>PER_MONTH!F8650</f>
        <v>0.16666666666666671</v>
      </c>
      <c r="T8658" s="102">
        <f>PER_MONTH!G8650</f>
        <v>0</v>
      </c>
      <c r="U8658" s="100">
        <f t="shared" si="136"/>
        <v>0</v>
      </c>
    </row>
    <row r="8659" spans="18:21" x14ac:dyDescent="0.3">
      <c r="R8659" s="85">
        <f>PER_MONTH!A8651</f>
        <v>45838</v>
      </c>
      <c r="S8659" s="86">
        <f>PER_MONTH!F8651</f>
        <v>0.1875</v>
      </c>
      <c r="T8659" s="102">
        <f>PER_MONTH!G8651</f>
        <v>0</v>
      </c>
      <c r="U8659" s="100">
        <f t="shared" si="136"/>
        <v>0</v>
      </c>
    </row>
    <row r="8660" spans="18:21" x14ac:dyDescent="0.3">
      <c r="R8660" s="85">
        <f>PER_MONTH!A8652</f>
        <v>45838</v>
      </c>
      <c r="S8660" s="86">
        <f>PER_MONTH!F8652</f>
        <v>0.20833333333333329</v>
      </c>
      <c r="T8660" s="102">
        <f>PER_MONTH!G8652</f>
        <v>0</v>
      </c>
      <c r="U8660" s="100">
        <f t="shared" si="136"/>
        <v>0</v>
      </c>
    </row>
    <row r="8661" spans="18:21" x14ac:dyDescent="0.3">
      <c r="R8661" s="85">
        <f>PER_MONTH!A8653</f>
        <v>45838</v>
      </c>
      <c r="S8661" s="86">
        <f>PER_MONTH!F8653</f>
        <v>0.22916666666666671</v>
      </c>
      <c r="T8661" s="102">
        <f>PER_MONTH!G8653</f>
        <v>0</v>
      </c>
      <c r="U8661" s="100">
        <f t="shared" si="136"/>
        <v>0</v>
      </c>
    </row>
    <row r="8662" spans="18:21" x14ac:dyDescent="0.3">
      <c r="R8662" s="85">
        <f>PER_MONTH!A8654</f>
        <v>45838</v>
      </c>
      <c r="S8662" s="86">
        <f>PER_MONTH!F8654</f>
        <v>0.25</v>
      </c>
      <c r="T8662" s="102">
        <f>PER_MONTH!G8654</f>
        <v>0</v>
      </c>
      <c r="U8662" s="100">
        <f t="shared" si="136"/>
        <v>0</v>
      </c>
    </row>
    <row r="8663" spans="18:21" x14ac:dyDescent="0.3">
      <c r="R8663" s="85">
        <f>PER_MONTH!A8655</f>
        <v>45838</v>
      </c>
      <c r="S8663" s="86">
        <f>PER_MONTH!F8655</f>
        <v>0.27083333333333331</v>
      </c>
      <c r="T8663" s="102">
        <f>PER_MONTH!G8655</f>
        <v>0</v>
      </c>
      <c r="U8663" s="100">
        <f t="shared" si="136"/>
        <v>0</v>
      </c>
    </row>
    <row r="8664" spans="18:21" x14ac:dyDescent="0.3">
      <c r="R8664" s="85">
        <f>PER_MONTH!A8656</f>
        <v>45838</v>
      </c>
      <c r="S8664" s="86">
        <f>PER_MONTH!F8656</f>
        <v>0.29166666666666669</v>
      </c>
      <c r="T8664" s="102">
        <f>PER_MONTH!G8656</f>
        <v>0</v>
      </c>
      <c r="U8664" s="100">
        <f t="shared" si="136"/>
        <v>0</v>
      </c>
    </row>
    <row r="8665" spans="18:21" x14ac:dyDescent="0.3">
      <c r="R8665" s="85">
        <f>PER_MONTH!A8657</f>
        <v>45838</v>
      </c>
      <c r="S8665" s="86">
        <f>PER_MONTH!F8657</f>
        <v>0.3125</v>
      </c>
      <c r="T8665" s="102">
        <f>PER_MONTH!G8657</f>
        <v>0</v>
      </c>
      <c r="U8665" s="100">
        <f t="shared" si="136"/>
        <v>0</v>
      </c>
    </row>
    <row r="8666" spans="18:21" x14ac:dyDescent="0.3">
      <c r="R8666" s="85">
        <f>PER_MONTH!A8658</f>
        <v>45838</v>
      </c>
      <c r="S8666" s="86">
        <f>PER_MONTH!F8658</f>
        <v>0.33333333333333331</v>
      </c>
      <c r="T8666" s="102">
        <f>PER_MONTH!G8658</f>
        <v>0</v>
      </c>
      <c r="U8666" s="100">
        <f t="shared" si="136"/>
        <v>0</v>
      </c>
    </row>
    <row r="8667" spans="18:21" x14ac:dyDescent="0.3">
      <c r="R8667" s="85">
        <f>PER_MONTH!A8659</f>
        <v>45838</v>
      </c>
      <c r="S8667" s="86">
        <f>PER_MONTH!F8659</f>
        <v>0.35416666666666669</v>
      </c>
      <c r="T8667" s="102">
        <f>PER_MONTH!G8659</f>
        <v>0</v>
      </c>
      <c r="U8667" s="100">
        <f t="shared" si="136"/>
        <v>0</v>
      </c>
    </row>
    <row r="8668" spans="18:21" x14ac:dyDescent="0.3">
      <c r="R8668" s="85">
        <f>PER_MONTH!A8660</f>
        <v>45838</v>
      </c>
      <c r="S8668" s="86">
        <f>PER_MONTH!F8660</f>
        <v>0.375</v>
      </c>
      <c r="T8668" s="102">
        <f>PER_MONTH!G8660</f>
        <v>0</v>
      </c>
      <c r="U8668" s="100">
        <f t="shared" si="136"/>
        <v>0</v>
      </c>
    </row>
    <row r="8669" spans="18:21" x14ac:dyDescent="0.3">
      <c r="R8669" s="85">
        <f>PER_MONTH!A8661</f>
        <v>45838</v>
      </c>
      <c r="S8669" s="86">
        <f>PER_MONTH!F8661</f>
        <v>0.39583333333333331</v>
      </c>
      <c r="T8669" s="102">
        <f>PER_MONTH!G8661</f>
        <v>0</v>
      </c>
      <c r="U8669" s="100">
        <f t="shared" si="136"/>
        <v>0</v>
      </c>
    </row>
    <row r="8670" spans="18:21" x14ac:dyDescent="0.3">
      <c r="R8670" s="85">
        <f>PER_MONTH!A8662</f>
        <v>45838</v>
      </c>
      <c r="S8670" s="86">
        <f>PER_MONTH!F8662</f>
        <v>0.41666666666666669</v>
      </c>
      <c r="T8670" s="102">
        <f>PER_MONTH!G8662</f>
        <v>0</v>
      </c>
      <c r="U8670" s="100">
        <f t="shared" si="136"/>
        <v>0</v>
      </c>
    </row>
    <row r="8671" spans="18:21" x14ac:dyDescent="0.3">
      <c r="R8671" s="85">
        <f>PER_MONTH!A8663</f>
        <v>45838</v>
      </c>
      <c r="S8671" s="86">
        <f>PER_MONTH!F8663</f>
        <v>0.4375</v>
      </c>
      <c r="T8671" s="102">
        <f>PER_MONTH!G8663</f>
        <v>0</v>
      </c>
      <c r="U8671" s="100">
        <f t="shared" si="136"/>
        <v>0</v>
      </c>
    </row>
    <row r="8672" spans="18:21" x14ac:dyDescent="0.3">
      <c r="R8672" s="85">
        <f>PER_MONTH!A8664</f>
        <v>45838</v>
      </c>
      <c r="S8672" s="86">
        <f>PER_MONTH!F8664</f>
        <v>0.45833333333333331</v>
      </c>
      <c r="T8672" s="102">
        <f>PER_MONTH!G8664</f>
        <v>0</v>
      </c>
      <c r="U8672" s="100">
        <f t="shared" si="136"/>
        <v>0</v>
      </c>
    </row>
    <row r="8673" spans="18:21" x14ac:dyDescent="0.3">
      <c r="R8673" s="85">
        <f>PER_MONTH!A8665</f>
        <v>45838</v>
      </c>
      <c r="S8673" s="86">
        <f>PER_MONTH!F8665</f>
        <v>0.47916666666666669</v>
      </c>
      <c r="T8673" s="102">
        <f>PER_MONTH!G8665</f>
        <v>0</v>
      </c>
      <c r="U8673" s="100">
        <f t="shared" si="136"/>
        <v>0</v>
      </c>
    </row>
    <row r="8674" spans="18:21" x14ac:dyDescent="0.3">
      <c r="R8674" s="85">
        <f>PER_MONTH!A8666</f>
        <v>45838</v>
      </c>
      <c r="S8674" s="86">
        <f>PER_MONTH!F8666</f>
        <v>0.5</v>
      </c>
      <c r="T8674" s="102">
        <f>PER_MONTH!G8666</f>
        <v>0</v>
      </c>
      <c r="U8674" s="100">
        <f t="shared" si="136"/>
        <v>0</v>
      </c>
    </row>
    <row r="8675" spans="18:21" x14ac:dyDescent="0.3">
      <c r="R8675" s="85">
        <f>PER_MONTH!A8667</f>
        <v>45838</v>
      </c>
      <c r="S8675" s="86">
        <f>PER_MONTH!F8667</f>
        <v>0.52083333333333337</v>
      </c>
      <c r="T8675" s="102">
        <f>PER_MONTH!G8667</f>
        <v>0</v>
      </c>
      <c r="U8675" s="100">
        <f t="shared" si="136"/>
        <v>0</v>
      </c>
    </row>
    <row r="8676" spans="18:21" x14ac:dyDescent="0.3">
      <c r="R8676" s="85">
        <f>PER_MONTH!A8668</f>
        <v>45838</v>
      </c>
      <c r="S8676" s="86">
        <f>PER_MONTH!F8668</f>
        <v>0.54166666666666663</v>
      </c>
      <c r="T8676" s="102">
        <f>PER_MONTH!G8668</f>
        <v>0</v>
      </c>
      <c r="U8676" s="100">
        <f t="shared" si="136"/>
        <v>0</v>
      </c>
    </row>
    <row r="8677" spans="18:21" x14ac:dyDescent="0.3">
      <c r="R8677" s="85">
        <f>PER_MONTH!A8669</f>
        <v>45838</v>
      </c>
      <c r="S8677" s="86">
        <f>PER_MONTH!F8669</f>
        <v>0.5625</v>
      </c>
      <c r="T8677" s="102">
        <f>PER_MONTH!G8669</f>
        <v>0</v>
      </c>
      <c r="U8677" s="100">
        <f t="shared" si="136"/>
        <v>0</v>
      </c>
    </row>
    <row r="8678" spans="18:21" x14ac:dyDescent="0.3">
      <c r="R8678" s="85">
        <f>PER_MONTH!A8670</f>
        <v>45838</v>
      </c>
      <c r="S8678" s="86">
        <f>PER_MONTH!F8670</f>
        <v>0.58333333333333337</v>
      </c>
      <c r="T8678" s="102">
        <f>PER_MONTH!G8670</f>
        <v>0</v>
      </c>
      <c r="U8678" s="100">
        <f t="shared" si="136"/>
        <v>0</v>
      </c>
    </row>
    <row r="8679" spans="18:21" x14ac:dyDescent="0.3">
      <c r="R8679" s="85">
        <f>PER_MONTH!A8671</f>
        <v>45838</v>
      </c>
      <c r="S8679" s="86">
        <f>PER_MONTH!F8671</f>
        <v>0.60416666666666663</v>
      </c>
      <c r="T8679" s="102">
        <f>PER_MONTH!G8671</f>
        <v>0</v>
      </c>
      <c r="U8679" s="100">
        <f t="shared" si="136"/>
        <v>0</v>
      </c>
    </row>
    <row r="8680" spans="18:21" x14ac:dyDescent="0.3">
      <c r="R8680" s="85">
        <f>PER_MONTH!A8672</f>
        <v>45838</v>
      </c>
      <c r="S8680" s="86">
        <f>PER_MONTH!F8672</f>
        <v>0.625</v>
      </c>
      <c r="T8680" s="102">
        <f>PER_MONTH!G8672</f>
        <v>0</v>
      </c>
      <c r="U8680" s="100">
        <f t="shared" si="136"/>
        <v>0</v>
      </c>
    </row>
    <row r="8681" spans="18:21" x14ac:dyDescent="0.3">
      <c r="R8681" s="85">
        <f>PER_MONTH!A8673</f>
        <v>45838</v>
      </c>
      <c r="S8681" s="86">
        <f>PER_MONTH!F8673</f>
        <v>0.64583333333333337</v>
      </c>
      <c r="T8681" s="102">
        <f>PER_MONTH!G8673</f>
        <v>0</v>
      </c>
      <c r="U8681" s="100">
        <f t="shared" si="136"/>
        <v>0</v>
      </c>
    </row>
    <row r="8682" spans="18:21" x14ac:dyDescent="0.3">
      <c r="R8682" s="85">
        <f>PER_MONTH!A8674</f>
        <v>45838</v>
      </c>
      <c r="S8682" s="86">
        <f>PER_MONTH!F8674</f>
        <v>0.66666666666666663</v>
      </c>
      <c r="T8682" s="102">
        <f>PER_MONTH!G8674</f>
        <v>0</v>
      </c>
      <c r="U8682" s="100">
        <f t="shared" si="136"/>
        <v>0</v>
      </c>
    </row>
    <row r="8683" spans="18:21" x14ac:dyDescent="0.3">
      <c r="R8683" s="85">
        <f>PER_MONTH!A8675</f>
        <v>45838</v>
      </c>
      <c r="S8683" s="86">
        <f>PER_MONTH!F8675</f>
        <v>0.6875</v>
      </c>
      <c r="T8683" s="102">
        <f>PER_MONTH!G8675</f>
        <v>0</v>
      </c>
      <c r="U8683" s="100">
        <f t="shared" si="136"/>
        <v>0</v>
      </c>
    </row>
    <row r="8684" spans="18:21" x14ac:dyDescent="0.3">
      <c r="R8684" s="85">
        <f>PER_MONTH!A8676</f>
        <v>45838</v>
      </c>
      <c r="S8684" s="86">
        <f>PER_MONTH!F8676</f>
        <v>0.70833333333333337</v>
      </c>
      <c r="T8684" s="102">
        <f>PER_MONTH!G8676</f>
        <v>0</v>
      </c>
      <c r="U8684" s="100">
        <f t="shared" si="136"/>
        <v>0</v>
      </c>
    </row>
    <row r="8685" spans="18:21" x14ac:dyDescent="0.3">
      <c r="R8685" s="85">
        <f>PER_MONTH!A8677</f>
        <v>45838</v>
      </c>
      <c r="S8685" s="86">
        <f>PER_MONTH!F8677</f>
        <v>0.72916666666666663</v>
      </c>
      <c r="T8685" s="102">
        <f>PER_MONTH!G8677</f>
        <v>0</v>
      </c>
      <c r="U8685" s="100">
        <f t="shared" si="136"/>
        <v>0</v>
      </c>
    </row>
    <row r="8686" spans="18:21" x14ac:dyDescent="0.3">
      <c r="R8686" s="85">
        <f>PER_MONTH!A8678</f>
        <v>45838</v>
      </c>
      <c r="S8686" s="86">
        <f>PER_MONTH!F8678</f>
        <v>0.75</v>
      </c>
      <c r="T8686" s="102">
        <f>PER_MONTH!G8678</f>
        <v>0</v>
      </c>
      <c r="U8686" s="100">
        <f t="shared" si="136"/>
        <v>0</v>
      </c>
    </row>
    <row r="8687" spans="18:21" x14ac:dyDescent="0.3">
      <c r="R8687" s="85">
        <f>PER_MONTH!A8679</f>
        <v>45838</v>
      </c>
      <c r="S8687" s="86">
        <f>PER_MONTH!F8679</f>
        <v>0.77083333333333337</v>
      </c>
      <c r="T8687" s="102">
        <f>PER_MONTH!G8679</f>
        <v>0</v>
      </c>
      <c r="U8687" s="100">
        <f t="shared" si="136"/>
        <v>0</v>
      </c>
    </row>
    <row r="8688" spans="18:21" x14ac:dyDescent="0.3">
      <c r="R8688" s="85">
        <f>PER_MONTH!A8680</f>
        <v>45838</v>
      </c>
      <c r="S8688" s="86">
        <f>PER_MONTH!F8680</f>
        <v>0.79166666666666663</v>
      </c>
      <c r="T8688" s="102">
        <f>PER_MONTH!G8680</f>
        <v>0</v>
      </c>
      <c r="U8688" s="100">
        <f t="shared" si="136"/>
        <v>0</v>
      </c>
    </row>
    <row r="8689" spans="18:21" x14ac:dyDescent="0.3">
      <c r="R8689" s="85">
        <f>PER_MONTH!A8681</f>
        <v>45838</v>
      </c>
      <c r="S8689" s="86">
        <f>PER_MONTH!F8681</f>
        <v>0.8125</v>
      </c>
      <c r="T8689" s="102">
        <f>PER_MONTH!G8681</f>
        <v>0</v>
      </c>
      <c r="U8689" s="100">
        <f t="shared" si="136"/>
        <v>0</v>
      </c>
    </row>
    <row r="8690" spans="18:21" x14ac:dyDescent="0.3">
      <c r="R8690" s="85">
        <f>PER_MONTH!A8682</f>
        <v>45838</v>
      </c>
      <c r="S8690" s="86">
        <f>PER_MONTH!F8682</f>
        <v>0.83333333333333337</v>
      </c>
      <c r="T8690" s="102">
        <f>PER_MONTH!G8682</f>
        <v>0</v>
      </c>
      <c r="U8690" s="100">
        <f t="shared" si="136"/>
        <v>0</v>
      </c>
    </row>
    <row r="8691" spans="18:21" x14ac:dyDescent="0.3">
      <c r="R8691" s="85">
        <f>PER_MONTH!A8683</f>
        <v>45838</v>
      </c>
      <c r="S8691" s="86">
        <f>PER_MONTH!F8683</f>
        <v>0.85416666666666663</v>
      </c>
      <c r="T8691" s="102">
        <f>PER_MONTH!G8683</f>
        <v>0</v>
      </c>
      <c r="U8691" s="100">
        <f t="shared" si="136"/>
        <v>0</v>
      </c>
    </row>
    <row r="8692" spans="18:21" x14ac:dyDescent="0.3">
      <c r="R8692" s="85">
        <f>PER_MONTH!A8684</f>
        <v>45838</v>
      </c>
      <c r="S8692" s="86">
        <f>PER_MONTH!F8684</f>
        <v>0.875</v>
      </c>
      <c r="T8692" s="102">
        <f>PER_MONTH!G8684</f>
        <v>0</v>
      </c>
      <c r="U8692" s="100">
        <f t="shared" si="136"/>
        <v>0</v>
      </c>
    </row>
    <row r="8693" spans="18:21" x14ac:dyDescent="0.3">
      <c r="R8693" s="85">
        <f>PER_MONTH!A8685</f>
        <v>45838</v>
      </c>
      <c r="S8693" s="86">
        <f>PER_MONTH!F8685</f>
        <v>0.89583333333333337</v>
      </c>
      <c r="T8693" s="102">
        <f>PER_MONTH!G8685</f>
        <v>0</v>
      </c>
      <c r="U8693" s="100">
        <f t="shared" si="136"/>
        <v>0</v>
      </c>
    </row>
    <row r="8694" spans="18:21" x14ac:dyDescent="0.3">
      <c r="R8694" s="85">
        <f>PER_MONTH!A8686</f>
        <v>45838</v>
      </c>
      <c r="S8694" s="86">
        <f>PER_MONTH!F8686</f>
        <v>0.91666666666666663</v>
      </c>
      <c r="T8694" s="102">
        <f>PER_MONTH!G8686</f>
        <v>0</v>
      </c>
      <c r="U8694" s="100">
        <f t="shared" si="136"/>
        <v>0</v>
      </c>
    </row>
    <row r="8695" spans="18:21" x14ac:dyDescent="0.3">
      <c r="R8695" s="85">
        <f>PER_MONTH!A8687</f>
        <v>45838</v>
      </c>
      <c r="S8695" s="86">
        <f>PER_MONTH!F8687</f>
        <v>0.9375</v>
      </c>
      <c r="T8695" s="102">
        <f>PER_MONTH!G8687</f>
        <v>0</v>
      </c>
      <c r="U8695" s="100">
        <f t="shared" si="136"/>
        <v>0</v>
      </c>
    </row>
    <row r="8696" spans="18:21" x14ac:dyDescent="0.3">
      <c r="R8696" s="85">
        <f>PER_MONTH!A8688</f>
        <v>45838</v>
      </c>
      <c r="S8696" s="86">
        <f>PER_MONTH!F8688</f>
        <v>0.95833333333333337</v>
      </c>
      <c r="T8696" s="102">
        <f>PER_MONTH!G8688</f>
        <v>0</v>
      </c>
      <c r="U8696" s="100">
        <f t="shared" si="136"/>
        <v>0</v>
      </c>
    </row>
    <row r="8697" spans="18:21" x14ac:dyDescent="0.3">
      <c r="R8697" s="85">
        <f>PER_MONTH!A8689</f>
        <v>45838</v>
      </c>
      <c r="S8697" s="86">
        <f>PER_MONTH!F8689</f>
        <v>0.97916666666666663</v>
      </c>
      <c r="T8697" s="102">
        <f>PER_MONTH!G8689</f>
        <v>0</v>
      </c>
      <c r="U8697" s="100">
        <f t="shared" si="136"/>
        <v>0</v>
      </c>
    </row>
    <row r="8698" spans="18:21" x14ac:dyDescent="0.3">
      <c r="R8698" s="85">
        <f>PER_MONTH!A8690</f>
        <v>45839</v>
      </c>
      <c r="S8698" s="86">
        <f>PER_MONTH!F8690</f>
        <v>0</v>
      </c>
      <c r="T8698" s="102">
        <f>PER_MONTH!G8690</f>
        <v>0</v>
      </c>
      <c r="U8698" s="100">
        <f t="shared" si="136"/>
        <v>0</v>
      </c>
    </row>
    <row r="8699" spans="18:21" x14ac:dyDescent="0.3">
      <c r="R8699" s="85">
        <f>PER_MONTH!A8691</f>
        <v>45839</v>
      </c>
      <c r="S8699" s="86">
        <f>PER_MONTH!F8691</f>
        <v>2.0833333333333329E-2</v>
      </c>
      <c r="T8699" s="102">
        <f>PER_MONTH!G8691</f>
        <v>0</v>
      </c>
      <c r="U8699" s="100">
        <f t="shared" si="136"/>
        <v>0</v>
      </c>
    </row>
    <row r="8700" spans="18:21" x14ac:dyDescent="0.3">
      <c r="R8700" s="85">
        <f>PER_MONTH!A8692</f>
        <v>45839</v>
      </c>
      <c r="S8700" s="86">
        <f>PER_MONTH!F8692</f>
        <v>4.1666666666666657E-2</v>
      </c>
      <c r="T8700" s="102">
        <f>PER_MONTH!G8692</f>
        <v>0</v>
      </c>
      <c r="U8700" s="100">
        <f t="shared" si="136"/>
        <v>0</v>
      </c>
    </row>
    <row r="8701" spans="18:21" x14ac:dyDescent="0.3">
      <c r="R8701" s="85">
        <f>PER_MONTH!A8693</f>
        <v>45839</v>
      </c>
      <c r="S8701" s="86">
        <f>PER_MONTH!F8693</f>
        <v>6.25E-2</v>
      </c>
      <c r="T8701" s="102">
        <f>PER_MONTH!G8693</f>
        <v>0</v>
      </c>
      <c r="U8701" s="100">
        <f t="shared" si="136"/>
        <v>0</v>
      </c>
    </row>
    <row r="8702" spans="18:21" x14ac:dyDescent="0.3">
      <c r="R8702" s="85">
        <f>PER_MONTH!A8694</f>
        <v>45839</v>
      </c>
      <c r="S8702" s="86">
        <f>PER_MONTH!F8694</f>
        <v>8.3333333333333329E-2</v>
      </c>
      <c r="T8702" s="102">
        <f>PER_MONTH!G8694</f>
        <v>0</v>
      </c>
      <c r="U8702" s="100">
        <f t="shared" si="136"/>
        <v>0</v>
      </c>
    </row>
    <row r="8703" spans="18:21" x14ac:dyDescent="0.3">
      <c r="R8703" s="85">
        <f>PER_MONTH!A8695</f>
        <v>45839</v>
      </c>
      <c r="S8703" s="86">
        <f>PER_MONTH!F8695</f>
        <v>0.1041666666666667</v>
      </c>
      <c r="T8703" s="102">
        <f>PER_MONTH!G8695</f>
        <v>0</v>
      </c>
      <c r="U8703" s="100">
        <f t="shared" si="136"/>
        <v>0</v>
      </c>
    </row>
    <row r="8704" spans="18:21" x14ac:dyDescent="0.3">
      <c r="R8704" s="85">
        <f>PER_MONTH!A8696</f>
        <v>45839</v>
      </c>
      <c r="S8704" s="86">
        <f>PER_MONTH!F8696</f>
        <v>0.125</v>
      </c>
      <c r="T8704" s="102">
        <f>PER_MONTH!G8696</f>
        <v>0</v>
      </c>
      <c r="U8704" s="100">
        <f t="shared" si="136"/>
        <v>0</v>
      </c>
    </row>
    <row r="8705" spans="18:21" x14ac:dyDescent="0.3">
      <c r="R8705" s="85">
        <f>PER_MONTH!A8697</f>
        <v>45839</v>
      </c>
      <c r="S8705" s="86">
        <f>PER_MONTH!F8697</f>
        <v>0.14583333333333329</v>
      </c>
      <c r="T8705" s="102">
        <f>PER_MONTH!G8697</f>
        <v>0</v>
      </c>
      <c r="U8705" s="100">
        <f t="shared" si="136"/>
        <v>0</v>
      </c>
    </row>
    <row r="8706" spans="18:21" x14ac:dyDescent="0.3">
      <c r="R8706" s="85">
        <f>PER_MONTH!A8698</f>
        <v>45839</v>
      </c>
      <c r="S8706" s="86">
        <f>PER_MONTH!F8698</f>
        <v>0.16666666666666671</v>
      </c>
      <c r="T8706" s="102">
        <f>PER_MONTH!G8698</f>
        <v>0</v>
      </c>
      <c r="U8706" s="100">
        <f t="shared" si="136"/>
        <v>0</v>
      </c>
    </row>
    <row r="8707" spans="18:21" x14ac:dyDescent="0.3">
      <c r="R8707" s="85">
        <f>PER_MONTH!A8699</f>
        <v>45839</v>
      </c>
      <c r="S8707" s="86">
        <f>PER_MONTH!F8699</f>
        <v>0.1875</v>
      </c>
      <c r="T8707" s="102">
        <f>PER_MONTH!G8699</f>
        <v>0</v>
      </c>
      <c r="U8707" s="100">
        <f t="shared" si="136"/>
        <v>0</v>
      </c>
    </row>
    <row r="8708" spans="18:21" x14ac:dyDescent="0.3">
      <c r="R8708" s="85">
        <f>PER_MONTH!A8700</f>
        <v>45839</v>
      </c>
      <c r="S8708" s="86">
        <f>PER_MONTH!F8700</f>
        <v>0.20833333333333329</v>
      </c>
      <c r="T8708" s="102">
        <f>PER_MONTH!G8700</f>
        <v>0</v>
      </c>
      <c r="U8708" s="100">
        <f t="shared" si="136"/>
        <v>0</v>
      </c>
    </row>
    <row r="8709" spans="18:21" x14ac:dyDescent="0.3">
      <c r="R8709" s="85">
        <f>PER_MONTH!A8701</f>
        <v>45839</v>
      </c>
      <c r="S8709" s="86">
        <f>PER_MONTH!F8701</f>
        <v>0.22916666666666671</v>
      </c>
      <c r="T8709" s="102">
        <f>PER_MONTH!G8701</f>
        <v>0</v>
      </c>
      <c r="U8709" s="100">
        <f t="shared" si="136"/>
        <v>0</v>
      </c>
    </row>
    <row r="8710" spans="18:21" x14ac:dyDescent="0.3">
      <c r="R8710" s="85">
        <f>PER_MONTH!A8702</f>
        <v>45839</v>
      </c>
      <c r="S8710" s="86">
        <f>PER_MONTH!F8702</f>
        <v>0.25</v>
      </c>
      <c r="T8710" s="102">
        <f>PER_MONTH!G8702</f>
        <v>0</v>
      </c>
      <c r="U8710" s="100">
        <f t="shared" si="136"/>
        <v>0</v>
      </c>
    </row>
    <row r="8711" spans="18:21" x14ac:dyDescent="0.3">
      <c r="R8711" s="85">
        <f>PER_MONTH!A8703</f>
        <v>45839</v>
      </c>
      <c r="S8711" s="86">
        <f>PER_MONTH!F8703</f>
        <v>0.27083333333333331</v>
      </c>
      <c r="T8711" s="102">
        <f>PER_MONTH!G8703</f>
        <v>0</v>
      </c>
      <c r="U8711" s="100">
        <f t="shared" si="136"/>
        <v>0</v>
      </c>
    </row>
    <row r="8712" spans="18:21" x14ac:dyDescent="0.3">
      <c r="R8712" s="85">
        <f>PER_MONTH!A8704</f>
        <v>45839</v>
      </c>
      <c r="S8712" s="86">
        <f>PER_MONTH!F8704</f>
        <v>0.29166666666666669</v>
      </c>
      <c r="T8712" s="102">
        <f>PER_MONTH!G8704</f>
        <v>0</v>
      </c>
      <c r="U8712" s="100">
        <f t="shared" si="136"/>
        <v>0</v>
      </c>
    </row>
    <row r="8713" spans="18:21" x14ac:dyDescent="0.3">
      <c r="R8713" s="85">
        <f>PER_MONTH!A8705</f>
        <v>45839</v>
      </c>
      <c r="S8713" s="86">
        <f>PER_MONTH!F8705</f>
        <v>0.3125</v>
      </c>
      <c r="T8713" s="102">
        <f>PER_MONTH!G8705</f>
        <v>0</v>
      </c>
      <c r="U8713" s="100">
        <f t="shared" si="136"/>
        <v>0</v>
      </c>
    </row>
    <row r="8714" spans="18:21" x14ac:dyDescent="0.3">
      <c r="R8714" s="85">
        <f>PER_MONTH!A8706</f>
        <v>45839</v>
      </c>
      <c r="S8714" s="86">
        <f>PER_MONTH!F8706</f>
        <v>0.33333333333333331</v>
      </c>
      <c r="T8714" s="102">
        <f>PER_MONTH!G8706</f>
        <v>0</v>
      </c>
      <c r="U8714" s="100">
        <f t="shared" si="136"/>
        <v>0</v>
      </c>
    </row>
    <row r="8715" spans="18:21" x14ac:dyDescent="0.3">
      <c r="R8715" s="85">
        <f>PER_MONTH!A8707</f>
        <v>45839</v>
      </c>
      <c r="S8715" s="86">
        <f>PER_MONTH!F8707</f>
        <v>0.35416666666666669</v>
      </c>
      <c r="T8715" s="102">
        <f>PER_MONTH!G8707</f>
        <v>0</v>
      </c>
      <c r="U8715" s="100">
        <f t="shared" si="136"/>
        <v>0</v>
      </c>
    </row>
    <row r="8716" spans="18:21" x14ac:dyDescent="0.3">
      <c r="R8716" s="85">
        <f>PER_MONTH!A8708</f>
        <v>45839</v>
      </c>
      <c r="S8716" s="86">
        <f>PER_MONTH!F8708</f>
        <v>0.375</v>
      </c>
      <c r="T8716" s="102">
        <f>PER_MONTH!G8708</f>
        <v>0</v>
      </c>
      <c r="U8716" s="100">
        <f t="shared" ref="U8716:U8779" si="137">T8716/0.5</f>
        <v>0</v>
      </c>
    </row>
    <row r="8717" spans="18:21" x14ac:dyDescent="0.3">
      <c r="R8717" s="85">
        <f>PER_MONTH!A8709</f>
        <v>45839</v>
      </c>
      <c r="S8717" s="86">
        <f>PER_MONTH!F8709</f>
        <v>0.39583333333333331</v>
      </c>
      <c r="T8717" s="102">
        <f>PER_MONTH!G8709</f>
        <v>0</v>
      </c>
      <c r="U8717" s="100">
        <f t="shared" si="137"/>
        <v>0</v>
      </c>
    </row>
    <row r="8718" spans="18:21" x14ac:dyDescent="0.3">
      <c r="R8718" s="85">
        <f>PER_MONTH!A8710</f>
        <v>45839</v>
      </c>
      <c r="S8718" s="86">
        <f>PER_MONTH!F8710</f>
        <v>0.41666666666666669</v>
      </c>
      <c r="T8718" s="102">
        <f>PER_MONTH!G8710</f>
        <v>0</v>
      </c>
      <c r="U8718" s="100">
        <f t="shared" si="137"/>
        <v>0</v>
      </c>
    </row>
    <row r="8719" spans="18:21" x14ac:dyDescent="0.3">
      <c r="R8719" s="85">
        <f>PER_MONTH!A8711</f>
        <v>45839</v>
      </c>
      <c r="S8719" s="86">
        <f>PER_MONTH!F8711</f>
        <v>0.4375</v>
      </c>
      <c r="T8719" s="102">
        <f>PER_MONTH!G8711</f>
        <v>0</v>
      </c>
      <c r="U8719" s="100">
        <f t="shared" si="137"/>
        <v>0</v>
      </c>
    </row>
    <row r="8720" spans="18:21" x14ac:dyDescent="0.3">
      <c r="R8720" s="85">
        <f>PER_MONTH!A8712</f>
        <v>45839</v>
      </c>
      <c r="S8720" s="86">
        <f>PER_MONTH!F8712</f>
        <v>0.45833333333333331</v>
      </c>
      <c r="T8720" s="102">
        <f>PER_MONTH!G8712</f>
        <v>0</v>
      </c>
      <c r="U8720" s="100">
        <f t="shared" si="137"/>
        <v>0</v>
      </c>
    </row>
    <row r="8721" spans="18:21" x14ac:dyDescent="0.3">
      <c r="R8721" s="85">
        <f>PER_MONTH!A8713</f>
        <v>45839</v>
      </c>
      <c r="S8721" s="86">
        <f>PER_MONTH!F8713</f>
        <v>0.47916666666666669</v>
      </c>
      <c r="T8721" s="102">
        <f>PER_MONTH!G8713</f>
        <v>0</v>
      </c>
      <c r="U8721" s="100">
        <f t="shared" si="137"/>
        <v>0</v>
      </c>
    </row>
    <row r="8722" spans="18:21" x14ac:dyDescent="0.3">
      <c r="R8722" s="85">
        <f>PER_MONTH!A8714</f>
        <v>45839</v>
      </c>
      <c r="S8722" s="86">
        <f>PER_MONTH!F8714</f>
        <v>0.5</v>
      </c>
      <c r="T8722" s="102">
        <f>PER_MONTH!G8714</f>
        <v>0</v>
      </c>
      <c r="U8722" s="100">
        <f t="shared" si="137"/>
        <v>0</v>
      </c>
    </row>
    <row r="8723" spans="18:21" x14ac:dyDescent="0.3">
      <c r="R8723" s="85">
        <f>PER_MONTH!A8715</f>
        <v>45839</v>
      </c>
      <c r="S8723" s="86">
        <f>PER_MONTH!F8715</f>
        <v>0.52083333333333337</v>
      </c>
      <c r="T8723" s="102">
        <f>PER_MONTH!G8715</f>
        <v>0</v>
      </c>
      <c r="U8723" s="100">
        <f t="shared" si="137"/>
        <v>0</v>
      </c>
    </row>
    <row r="8724" spans="18:21" x14ac:dyDescent="0.3">
      <c r="R8724" s="85">
        <f>PER_MONTH!A8716</f>
        <v>45839</v>
      </c>
      <c r="S8724" s="86">
        <f>PER_MONTH!F8716</f>
        <v>0.54166666666666663</v>
      </c>
      <c r="T8724" s="102">
        <f>PER_MONTH!G8716</f>
        <v>0</v>
      </c>
      <c r="U8724" s="100">
        <f t="shared" si="137"/>
        <v>0</v>
      </c>
    </row>
    <row r="8725" spans="18:21" x14ac:dyDescent="0.3">
      <c r="R8725" s="85">
        <f>PER_MONTH!A8717</f>
        <v>45839</v>
      </c>
      <c r="S8725" s="86">
        <f>PER_MONTH!F8717</f>
        <v>0.5625</v>
      </c>
      <c r="T8725" s="102">
        <f>PER_MONTH!G8717</f>
        <v>0</v>
      </c>
      <c r="U8725" s="100">
        <f t="shared" si="137"/>
        <v>0</v>
      </c>
    </row>
    <row r="8726" spans="18:21" x14ac:dyDescent="0.3">
      <c r="R8726" s="85">
        <f>PER_MONTH!A8718</f>
        <v>45839</v>
      </c>
      <c r="S8726" s="86">
        <f>PER_MONTH!F8718</f>
        <v>0.58333333333333337</v>
      </c>
      <c r="T8726" s="102">
        <f>PER_MONTH!G8718</f>
        <v>0</v>
      </c>
      <c r="U8726" s="100">
        <f t="shared" si="137"/>
        <v>0</v>
      </c>
    </row>
    <row r="8727" spans="18:21" x14ac:dyDescent="0.3">
      <c r="R8727" s="85">
        <f>PER_MONTH!A8719</f>
        <v>45839</v>
      </c>
      <c r="S8727" s="86">
        <f>PER_MONTH!F8719</f>
        <v>0.60416666666666663</v>
      </c>
      <c r="T8727" s="102">
        <f>PER_MONTH!G8719</f>
        <v>0</v>
      </c>
      <c r="U8727" s="100">
        <f t="shared" si="137"/>
        <v>0</v>
      </c>
    </row>
    <row r="8728" spans="18:21" x14ac:dyDescent="0.3">
      <c r="R8728" s="85">
        <f>PER_MONTH!A8720</f>
        <v>45839</v>
      </c>
      <c r="S8728" s="86">
        <f>PER_MONTH!F8720</f>
        <v>0.625</v>
      </c>
      <c r="T8728" s="102">
        <f>PER_MONTH!G8720</f>
        <v>0</v>
      </c>
      <c r="U8728" s="100">
        <f t="shared" si="137"/>
        <v>0</v>
      </c>
    </row>
    <row r="8729" spans="18:21" x14ac:dyDescent="0.3">
      <c r="R8729" s="85">
        <f>PER_MONTH!A8721</f>
        <v>45839</v>
      </c>
      <c r="S8729" s="86">
        <f>PER_MONTH!F8721</f>
        <v>0.64583333333333337</v>
      </c>
      <c r="T8729" s="102">
        <f>PER_MONTH!G8721</f>
        <v>0</v>
      </c>
      <c r="U8729" s="100">
        <f t="shared" si="137"/>
        <v>0</v>
      </c>
    </row>
    <row r="8730" spans="18:21" x14ac:dyDescent="0.3">
      <c r="R8730" s="85">
        <f>PER_MONTH!A8722</f>
        <v>45839</v>
      </c>
      <c r="S8730" s="86">
        <f>PER_MONTH!F8722</f>
        <v>0.66666666666666663</v>
      </c>
      <c r="T8730" s="102">
        <f>PER_MONTH!G8722</f>
        <v>0</v>
      </c>
      <c r="U8730" s="100">
        <f t="shared" si="137"/>
        <v>0</v>
      </c>
    </row>
    <row r="8731" spans="18:21" x14ac:dyDescent="0.3">
      <c r="R8731" s="85">
        <f>PER_MONTH!A8723</f>
        <v>45839</v>
      </c>
      <c r="S8731" s="86">
        <f>PER_MONTH!F8723</f>
        <v>0.6875</v>
      </c>
      <c r="T8731" s="102">
        <f>PER_MONTH!G8723</f>
        <v>0</v>
      </c>
      <c r="U8731" s="100">
        <f t="shared" si="137"/>
        <v>0</v>
      </c>
    </row>
    <row r="8732" spans="18:21" x14ac:dyDescent="0.3">
      <c r="R8732" s="85">
        <f>PER_MONTH!A8724</f>
        <v>45839</v>
      </c>
      <c r="S8732" s="86">
        <f>PER_MONTH!F8724</f>
        <v>0.70833333333333337</v>
      </c>
      <c r="T8732" s="102">
        <f>PER_MONTH!G8724</f>
        <v>0</v>
      </c>
      <c r="U8732" s="100">
        <f t="shared" si="137"/>
        <v>0</v>
      </c>
    </row>
    <row r="8733" spans="18:21" x14ac:dyDescent="0.3">
      <c r="R8733" s="85">
        <f>PER_MONTH!A8725</f>
        <v>45839</v>
      </c>
      <c r="S8733" s="86">
        <f>PER_MONTH!F8725</f>
        <v>0.72916666666666663</v>
      </c>
      <c r="T8733" s="102">
        <f>PER_MONTH!G8725</f>
        <v>0</v>
      </c>
      <c r="U8733" s="100">
        <f t="shared" si="137"/>
        <v>0</v>
      </c>
    </row>
    <row r="8734" spans="18:21" x14ac:dyDescent="0.3">
      <c r="R8734" s="85">
        <f>PER_MONTH!A8726</f>
        <v>45839</v>
      </c>
      <c r="S8734" s="86">
        <f>PER_MONTH!F8726</f>
        <v>0.75</v>
      </c>
      <c r="T8734" s="102">
        <f>PER_MONTH!G8726</f>
        <v>0</v>
      </c>
      <c r="U8734" s="100">
        <f t="shared" si="137"/>
        <v>0</v>
      </c>
    </row>
    <row r="8735" spans="18:21" x14ac:dyDescent="0.3">
      <c r="R8735" s="85">
        <f>PER_MONTH!A8727</f>
        <v>45839</v>
      </c>
      <c r="S8735" s="86">
        <f>PER_MONTH!F8727</f>
        <v>0.77083333333333337</v>
      </c>
      <c r="T8735" s="102">
        <f>PER_MONTH!G8727</f>
        <v>0</v>
      </c>
      <c r="U8735" s="100">
        <f t="shared" si="137"/>
        <v>0</v>
      </c>
    </row>
    <row r="8736" spans="18:21" x14ac:dyDescent="0.3">
      <c r="R8736" s="85">
        <f>PER_MONTH!A8728</f>
        <v>45839</v>
      </c>
      <c r="S8736" s="86">
        <f>PER_MONTH!F8728</f>
        <v>0.79166666666666663</v>
      </c>
      <c r="T8736" s="102">
        <f>PER_MONTH!G8728</f>
        <v>0</v>
      </c>
      <c r="U8736" s="100">
        <f t="shared" si="137"/>
        <v>0</v>
      </c>
    </row>
    <row r="8737" spans="18:21" x14ac:dyDescent="0.3">
      <c r="R8737" s="85">
        <f>PER_MONTH!A8729</f>
        <v>45839</v>
      </c>
      <c r="S8737" s="86">
        <f>PER_MONTH!F8729</f>
        <v>0.8125</v>
      </c>
      <c r="T8737" s="102">
        <f>PER_MONTH!G8729</f>
        <v>0</v>
      </c>
      <c r="U8737" s="100">
        <f t="shared" si="137"/>
        <v>0</v>
      </c>
    </row>
    <row r="8738" spans="18:21" x14ac:dyDescent="0.3">
      <c r="R8738" s="85">
        <f>PER_MONTH!A8730</f>
        <v>45839</v>
      </c>
      <c r="S8738" s="86">
        <f>PER_MONTH!F8730</f>
        <v>0.83333333333333337</v>
      </c>
      <c r="T8738" s="102">
        <f>PER_MONTH!G8730</f>
        <v>0</v>
      </c>
      <c r="U8738" s="100">
        <f t="shared" si="137"/>
        <v>0</v>
      </c>
    </row>
    <row r="8739" spans="18:21" x14ac:dyDescent="0.3">
      <c r="R8739" s="85">
        <f>PER_MONTH!A8731</f>
        <v>45839</v>
      </c>
      <c r="S8739" s="86">
        <f>PER_MONTH!F8731</f>
        <v>0.85416666666666663</v>
      </c>
      <c r="T8739" s="102">
        <f>PER_MONTH!G8731</f>
        <v>0</v>
      </c>
      <c r="U8739" s="100">
        <f t="shared" si="137"/>
        <v>0</v>
      </c>
    </row>
    <row r="8740" spans="18:21" x14ac:dyDescent="0.3">
      <c r="R8740" s="85">
        <f>PER_MONTH!A8732</f>
        <v>45839</v>
      </c>
      <c r="S8740" s="86">
        <f>PER_MONTH!F8732</f>
        <v>0.875</v>
      </c>
      <c r="T8740" s="102">
        <f>PER_MONTH!G8732</f>
        <v>0</v>
      </c>
      <c r="U8740" s="100">
        <f t="shared" si="137"/>
        <v>0</v>
      </c>
    </row>
    <row r="8741" spans="18:21" x14ac:dyDescent="0.3">
      <c r="R8741" s="85">
        <f>PER_MONTH!A8733</f>
        <v>45839</v>
      </c>
      <c r="S8741" s="86">
        <f>PER_MONTH!F8733</f>
        <v>0.89583333333333337</v>
      </c>
      <c r="T8741" s="102">
        <f>PER_MONTH!G8733</f>
        <v>0</v>
      </c>
      <c r="U8741" s="100">
        <f t="shared" si="137"/>
        <v>0</v>
      </c>
    </row>
    <row r="8742" spans="18:21" x14ac:dyDescent="0.3">
      <c r="R8742" s="85">
        <f>PER_MONTH!A8734</f>
        <v>45839</v>
      </c>
      <c r="S8742" s="86">
        <f>PER_MONTH!F8734</f>
        <v>0.91666666666666663</v>
      </c>
      <c r="T8742" s="102">
        <f>PER_MONTH!G8734</f>
        <v>0</v>
      </c>
      <c r="U8742" s="100">
        <f t="shared" si="137"/>
        <v>0</v>
      </c>
    </row>
    <row r="8743" spans="18:21" x14ac:dyDescent="0.3">
      <c r="R8743" s="85">
        <f>PER_MONTH!A8735</f>
        <v>45839</v>
      </c>
      <c r="S8743" s="86">
        <f>PER_MONTH!F8735</f>
        <v>0.9375</v>
      </c>
      <c r="T8743" s="102">
        <f>PER_MONTH!G8735</f>
        <v>0</v>
      </c>
      <c r="U8743" s="100">
        <f t="shared" si="137"/>
        <v>0</v>
      </c>
    </row>
    <row r="8744" spans="18:21" x14ac:dyDescent="0.3">
      <c r="R8744" s="85">
        <f>PER_MONTH!A8736</f>
        <v>45839</v>
      </c>
      <c r="S8744" s="86">
        <f>PER_MONTH!F8736</f>
        <v>0.95833333333333337</v>
      </c>
      <c r="T8744" s="102">
        <f>PER_MONTH!G8736</f>
        <v>0</v>
      </c>
      <c r="U8744" s="100">
        <f t="shared" si="137"/>
        <v>0</v>
      </c>
    </row>
    <row r="8745" spans="18:21" x14ac:dyDescent="0.3">
      <c r="R8745" s="85">
        <f>PER_MONTH!A8737</f>
        <v>45839</v>
      </c>
      <c r="S8745" s="86">
        <f>PER_MONTH!F8737</f>
        <v>0.97916666666666663</v>
      </c>
      <c r="T8745" s="102">
        <f>PER_MONTH!G8737</f>
        <v>0</v>
      </c>
      <c r="U8745" s="100">
        <f t="shared" si="137"/>
        <v>0</v>
      </c>
    </row>
    <row r="8746" spans="18:21" x14ac:dyDescent="0.3">
      <c r="R8746" s="85">
        <f>PER_MONTH!A8738</f>
        <v>45840</v>
      </c>
      <c r="S8746" s="86">
        <f>PER_MONTH!F8738</f>
        <v>0</v>
      </c>
      <c r="T8746" s="102">
        <f>PER_MONTH!G8738</f>
        <v>0</v>
      </c>
      <c r="U8746" s="100">
        <f t="shared" si="137"/>
        <v>0</v>
      </c>
    </row>
    <row r="8747" spans="18:21" x14ac:dyDescent="0.3">
      <c r="R8747" s="85">
        <f>PER_MONTH!A8739</f>
        <v>45840</v>
      </c>
      <c r="S8747" s="86">
        <f>PER_MONTH!F8739</f>
        <v>2.0833333333333329E-2</v>
      </c>
      <c r="T8747" s="102">
        <f>PER_MONTH!G8739</f>
        <v>0</v>
      </c>
      <c r="U8747" s="100">
        <f t="shared" si="137"/>
        <v>0</v>
      </c>
    </row>
    <row r="8748" spans="18:21" x14ac:dyDescent="0.3">
      <c r="R8748" s="85">
        <f>PER_MONTH!A8740</f>
        <v>45840</v>
      </c>
      <c r="S8748" s="86">
        <f>PER_MONTH!F8740</f>
        <v>4.1666666666666657E-2</v>
      </c>
      <c r="T8748" s="102">
        <f>PER_MONTH!G8740</f>
        <v>0</v>
      </c>
      <c r="U8748" s="100">
        <f t="shared" si="137"/>
        <v>0</v>
      </c>
    </row>
    <row r="8749" spans="18:21" x14ac:dyDescent="0.3">
      <c r="R8749" s="85">
        <f>PER_MONTH!A8741</f>
        <v>45840</v>
      </c>
      <c r="S8749" s="86">
        <f>PER_MONTH!F8741</f>
        <v>6.25E-2</v>
      </c>
      <c r="T8749" s="102">
        <f>PER_MONTH!G8741</f>
        <v>0</v>
      </c>
      <c r="U8749" s="100">
        <f t="shared" si="137"/>
        <v>0</v>
      </c>
    </row>
    <row r="8750" spans="18:21" x14ac:dyDescent="0.3">
      <c r="R8750" s="85">
        <f>PER_MONTH!A8742</f>
        <v>45840</v>
      </c>
      <c r="S8750" s="86">
        <f>PER_MONTH!F8742</f>
        <v>8.3333333333333329E-2</v>
      </c>
      <c r="T8750" s="102">
        <f>PER_MONTH!G8742</f>
        <v>0</v>
      </c>
      <c r="U8750" s="100">
        <f t="shared" si="137"/>
        <v>0</v>
      </c>
    </row>
    <row r="8751" spans="18:21" x14ac:dyDescent="0.3">
      <c r="R8751" s="85">
        <f>PER_MONTH!A8743</f>
        <v>45840</v>
      </c>
      <c r="S8751" s="86">
        <f>PER_MONTH!F8743</f>
        <v>0.1041666666666667</v>
      </c>
      <c r="T8751" s="102">
        <f>PER_MONTH!G8743</f>
        <v>0</v>
      </c>
      <c r="U8751" s="100">
        <f t="shared" si="137"/>
        <v>0</v>
      </c>
    </row>
    <row r="8752" spans="18:21" x14ac:dyDescent="0.3">
      <c r="R8752" s="85">
        <f>PER_MONTH!A8744</f>
        <v>45840</v>
      </c>
      <c r="S8752" s="86">
        <f>PER_MONTH!F8744</f>
        <v>0.125</v>
      </c>
      <c r="T8752" s="102">
        <f>PER_MONTH!G8744</f>
        <v>0</v>
      </c>
      <c r="U8752" s="100">
        <f t="shared" si="137"/>
        <v>0</v>
      </c>
    </row>
    <row r="8753" spans="18:21" x14ac:dyDescent="0.3">
      <c r="R8753" s="85">
        <f>PER_MONTH!A8745</f>
        <v>45840</v>
      </c>
      <c r="S8753" s="86">
        <f>PER_MONTH!F8745</f>
        <v>0.14583333333333329</v>
      </c>
      <c r="T8753" s="102">
        <f>PER_MONTH!G8745</f>
        <v>0</v>
      </c>
      <c r="U8753" s="100">
        <f t="shared" si="137"/>
        <v>0</v>
      </c>
    </row>
    <row r="8754" spans="18:21" x14ac:dyDescent="0.3">
      <c r="R8754" s="85">
        <f>PER_MONTH!A8746</f>
        <v>45840</v>
      </c>
      <c r="S8754" s="86">
        <f>PER_MONTH!F8746</f>
        <v>0.16666666666666671</v>
      </c>
      <c r="T8754" s="102">
        <f>PER_MONTH!G8746</f>
        <v>0</v>
      </c>
      <c r="U8754" s="100">
        <f t="shared" si="137"/>
        <v>0</v>
      </c>
    </row>
    <row r="8755" spans="18:21" x14ac:dyDescent="0.3">
      <c r="R8755" s="85">
        <f>PER_MONTH!A8747</f>
        <v>45840</v>
      </c>
      <c r="S8755" s="86">
        <f>PER_MONTH!F8747</f>
        <v>0.1875</v>
      </c>
      <c r="T8755" s="102">
        <f>PER_MONTH!G8747</f>
        <v>0</v>
      </c>
      <c r="U8755" s="100">
        <f t="shared" si="137"/>
        <v>0</v>
      </c>
    </row>
    <row r="8756" spans="18:21" x14ac:dyDescent="0.3">
      <c r="R8756" s="85">
        <f>PER_MONTH!A8748</f>
        <v>45840</v>
      </c>
      <c r="S8756" s="86">
        <f>PER_MONTH!F8748</f>
        <v>0.20833333333333329</v>
      </c>
      <c r="T8756" s="102">
        <f>PER_MONTH!G8748</f>
        <v>0</v>
      </c>
      <c r="U8756" s="100">
        <f t="shared" si="137"/>
        <v>0</v>
      </c>
    </row>
    <row r="8757" spans="18:21" x14ac:dyDescent="0.3">
      <c r="R8757" s="85">
        <f>PER_MONTH!A8749</f>
        <v>45840</v>
      </c>
      <c r="S8757" s="86">
        <f>PER_MONTH!F8749</f>
        <v>0.22916666666666671</v>
      </c>
      <c r="T8757" s="102">
        <f>PER_MONTH!G8749</f>
        <v>0</v>
      </c>
      <c r="U8757" s="100">
        <f t="shared" si="137"/>
        <v>0</v>
      </c>
    </row>
    <row r="8758" spans="18:21" x14ac:dyDescent="0.3">
      <c r="R8758" s="85">
        <f>PER_MONTH!A8750</f>
        <v>45840</v>
      </c>
      <c r="S8758" s="86">
        <f>PER_MONTH!F8750</f>
        <v>0.25</v>
      </c>
      <c r="T8758" s="102">
        <f>PER_MONTH!G8750</f>
        <v>0</v>
      </c>
      <c r="U8758" s="100">
        <f t="shared" si="137"/>
        <v>0</v>
      </c>
    </row>
    <row r="8759" spans="18:21" x14ac:dyDescent="0.3">
      <c r="R8759" s="85">
        <f>PER_MONTH!A8751</f>
        <v>45840</v>
      </c>
      <c r="S8759" s="86">
        <f>PER_MONTH!F8751</f>
        <v>0.27083333333333331</v>
      </c>
      <c r="T8759" s="102">
        <f>PER_MONTH!G8751</f>
        <v>0</v>
      </c>
      <c r="U8759" s="100">
        <f t="shared" si="137"/>
        <v>0</v>
      </c>
    </row>
    <row r="8760" spans="18:21" x14ac:dyDescent="0.3">
      <c r="R8760" s="85">
        <f>PER_MONTH!A8752</f>
        <v>45840</v>
      </c>
      <c r="S8760" s="86">
        <f>PER_MONTH!F8752</f>
        <v>0.29166666666666669</v>
      </c>
      <c r="T8760" s="102">
        <f>PER_MONTH!G8752</f>
        <v>0</v>
      </c>
      <c r="U8760" s="100">
        <f t="shared" si="137"/>
        <v>0</v>
      </c>
    </row>
    <row r="8761" spans="18:21" x14ac:dyDescent="0.3">
      <c r="R8761" s="85">
        <f>PER_MONTH!A8753</f>
        <v>45840</v>
      </c>
      <c r="S8761" s="86">
        <f>PER_MONTH!F8753</f>
        <v>0.3125</v>
      </c>
      <c r="T8761" s="102">
        <f>PER_MONTH!G8753</f>
        <v>0</v>
      </c>
      <c r="U8761" s="100">
        <f t="shared" si="137"/>
        <v>0</v>
      </c>
    </row>
    <row r="8762" spans="18:21" x14ac:dyDescent="0.3">
      <c r="R8762" s="85">
        <f>PER_MONTH!A8754</f>
        <v>45840</v>
      </c>
      <c r="S8762" s="86">
        <f>PER_MONTH!F8754</f>
        <v>0.33333333333333331</v>
      </c>
      <c r="T8762" s="102">
        <f>PER_MONTH!G8754</f>
        <v>0</v>
      </c>
      <c r="U8762" s="100">
        <f t="shared" si="137"/>
        <v>0</v>
      </c>
    </row>
    <row r="8763" spans="18:21" x14ac:dyDescent="0.3">
      <c r="R8763" s="85">
        <f>PER_MONTH!A8755</f>
        <v>45840</v>
      </c>
      <c r="S8763" s="86">
        <f>PER_MONTH!F8755</f>
        <v>0.35416666666666669</v>
      </c>
      <c r="T8763" s="102">
        <f>PER_MONTH!G8755</f>
        <v>0</v>
      </c>
      <c r="U8763" s="100">
        <f t="shared" si="137"/>
        <v>0</v>
      </c>
    </row>
    <row r="8764" spans="18:21" x14ac:dyDescent="0.3">
      <c r="R8764" s="85">
        <f>PER_MONTH!A8756</f>
        <v>45840</v>
      </c>
      <c r="S8764" s="86">
        <f>PER_MONTH!F8756</f>
        <v>0.375</v>
      </c>
      <c r="T8764" s="102">
        <f>PER_MONTH!G8756</f>
        <v>0</v>
      </c>
      <c r="U8764" s="100">
        <f t="shared" si="137"/>
        <v>0</v>
      </c>
    </row>
    <row r="8765" spans="18:21" x14ac:dyDescent="0.3">
      <c r="R8765" s="85">
        <f>PER_MONTH!A8757</f>
        <v>45840</v>
      </c>
      <c r="S8765" s="86">
        <f>PER_MONTH!F8757</f>
        <v>0.39583333333333331</v>
      </c>
      <c r="T8765" s="102">
        <f>PER_MONTH!G8757</f>
        <v>0</v>
      </c>
      <c r="U8765" s="100">
        <f t="shared" si="137"/>
        <v>0</v>
      </c>
    </row>
    <row r="8766" spans="18:21" x14ac:dyDescent="0.3">
      <c r="R8766" s="85">
        <f>PER_MONTH!A8758</f>
        <v>45840</v>
      </c>
      <c r="S8766" s="86">
        <f>PER_MONTH!F8758</f>
        <v>0.41666666666666669</v>
      </c>
      <c r="T8766" s="102">
        <f>PER_MONTH!G8758</f>
        <v>0</v>
      </c>
      <c r="U8766" s="100">
        <f t="shared" si="137"/>
        <v>0</v>
      </c>
    </row>
    <row r="8767" spans="18:21" x14ac:dyDescent="0.3">
      <c r="R8767" s="85">
        <f>PER_MONTH!A8759</f>
        <v>45840</v>
      </c>
      <c r="S8767" s="86">
        <f>PER_MONTH!F8759</f>
        <v>0.4375</v>
      </c>
      <c r="T8767" s="102">
        <f>PER_MONTH!G8759</f>
        <v>0</v>
      </c>
      <c r="U8767" s="100">
        <f t="shared" si="137"/>
        <v>0</v>
      </c>
    </row>
    <row r="8768" spans="18:21" x14ac:dyDescent="0.3">
      <c r="R8768" s="85">
        <f>PER_MONTH!A8760</f>
        <v>45840</v>
      </c>
      <c r="S8768" s="86">
        <f>PER_MONTH!F8760</f>
        <v>0.45833333333333331</v>
      </c>
      <c r="T8768" s="102">
        <f>PER_MONTH!G8760</f>
        <v>0</v>
      </c>
      <c r="U8768" s="100">
        <f t="shared" si="137"/>
        <v>0</v>
      </c>
    </row>
    <row r="8769" spans="18:21" x14ac:dyDescent="0.3">
      <c r="R8769" s="85">
        <f>PER_MONTH!A8761</f>
        <v>45840</v>
      </c>
      <c r="S8769" s="86">
        <f>PER_MONTH!F8761</f>
        <v>0.47916666666666669</v>
      </c>
      <c r="T8769" s="102">
        <f>PER_MONTH!G8761</f>
        <v>0</v>
      </c>
      <c r="U8769" s="100">
        <f t="shared" si="137"/>
        <v>0</v>
      </c>
    </row>
    <row r="8770" spans="18:21" x14ac:dyDescent="0.3">
      <c r="R8770" s="85">
        <f>PER_MONTH!A8762</f>
        <v>45840</v>
      </c>
      <c r="S8770" s="86">
        <f>PER_MONTH!F8762</f>
        <v>0.5</v>
      </c>
      <c r="T8770" s="102">
        <f>PER_MONTH!G8762</f>
        <v>0</v>
      </c>
      <c r="U8770" s="100">
        <f t="shared" si="137"/>
        <v>0</v>
      </c>
    </row>
    <row r="8771" spans="18:21" x14ac:dyDescent="0.3">
      <c r="R8771" s="85">
        <f>PER_MONTH!A8763</f>
        <v>45840</v>
      </c>
      <c r="S8771" s="86">
        <f>PER_MONTH!F8763</f>
        <v>0.52083333333333337</v>
      </c>
      <c r="T8771" s="102">
        <f>PER_MONTH!G8763</f>
        <v>0</v>
      </c>
      <c r="U8771" s="100">
        <f t="shared" si="137"/>
        <v>0</v>
      </c>
    </row>
    <row r="8772" spans="18:21" x14ac:dyDescent="0.3">
      <c r="R8772" s="85">
        <f>PER_MONTH!A8764</f>
        <v>45840</v>
      </c>
      <c r="S8772" s="86">
        <f>PER_MONTH!F8764</f>
        <v>0.54166666666666663</v>
      </c>
      <c r="T8772" s="102">
        <f>PER_MONTH!G8764</f>
        <v>0</v>
      </c>
      <c r="U8772" s="100">
        <f t="shared" si="137"/>
        <v>0</v>
      </c>
    </row>
    <row r="8773" spans="18:21" x14ac:dyDescent="0.3">
      <c r="R8773" s="85">
        <f>PER_MONTH!A8765</f>
        <v>45840</v>
      </c>
      <c r="S8773" s="86">
        <f>PER_MONTH!F8765</f>
        <v>0.5625</v>
      </c>
      <c r="T8773" s="102">
        <f>PER_MONTH!G8765</f>
        <v>0</v>
      </c>
      <c r="U8773" s="100">
        <f t="shared" si="137"/>
        <v>0</v>
      </c>
    </row>
    <row r="8774" spans="18:21" x14ac:dyDescent="0.3">
      <c r="R8774" s="85">
        <f>PER_MONTH!A8766</f>
        <v>45840</v>
      </c>
      <c r="S8774" s="86">
        <f>PER_MONTH!F8766</f>
        <v>0.58333333333333337</v>
      </c>
      <c r="T8774" s="102">
        <f>PER_MONTH!G8766</f>
        <v>0</v>
      </c>
      <c r="U8774" s="100">
        <f t="shared" si="137"/>
        <v>0</v>
      </c>
    </row>
    <row r="8775" spans="18:21" x14ac:dyDescent="0.3">
      <c r="R8775" s="85">
        <f>PER_MONTH!A8767</f>
        <v>45840</v>
      </c>
      <c r="S8775" s="86">
        <f>PER_MONTH!F8767</f>
        <v>0.60416666666666663</v>
      </c>
      <c r="T8775" s="102">
        <f>PER_MONTH!G8767</f>
        <v>0</v>
      </c>
      <c r="U8775" s="100">
        <f t="shared" si="137"/>
        <v>0</v>
      </c>
    </row>
    <row r="8776" spans="18:21" x14ac:dyDescent="0.3">
      <c r="R8776" s="85">
        <f>PER_MONTH!A8768</f>
        <v>45840</v>
      </c>
      <c r="S8776" s="86">
        <f>PER_MONTH!F8768</f>
        <v>0.625</v>
      </c>
      <c r="T8776" s="102">
        <f>PER_MONTH!G8768</f>
        <v>0</v>
      </c>
      <c r="U8776" s="100">
        <f t="shared" si="137"/>
        <v>0</v>
      </c>
    </row>
    <row r="8777" spans="18:21" x14ac:dyDescent="0.3">
      <c r="R8777" s="85">
        <f>PER_MONTH!A8769</f>
        <v>45840</v>
      </c>
      <c r="S8777" s="86">
        <f>PER_MONTH!F8769</f>
        <v>0.64583333333333337</v>
      </c>
      <c r="T8777" s="102">
        <f>PER_MONTH!G8769</f>
        <v>0</v>
      </c>
      <c r="U8777" s="100">
        <f t="shared" si="137"/>
        <v>0</v>
      </c>
    </row>
    <row r="8778" spans="18:21" x14ac:dyDescent="0.3">
      <c r="R8778" s="85">
        <f>PER_MONTH!A8770</f>
        <v>45840</v>
      </c>
      <c r="S8778" s="86">
        <f>PER_MONTH!F8770</f>
        <v>0.66666666666666663</v>
      </c>
      <c r="T8778" s="102">
        <f>PER_MONTH!G8770</f>
        <v>0</v>
      </c>
      <c r="U8778" s="100">
        <f t="shared" si="137"/>
        <v>0</v>
      </c>
    </row>
    <row r="8779" spans="18:21" x14ac:dyDescent="0.3">
      <c r="R8779" s="85">
        <f>PER_MONTH!A8771</f>
        <v>45840</v>
      </c>
      <c r="S8779" s="86">
        <f>PER_MONTH!F8771</f>
        <v>0.6875</v>
      </c>
      <c r="T8779" s="102">
        <f>PER_MONTH!G8771</f>
        <v>0</v>
      </c>
      <c r="U8779" s="100">
        <f t="shared" si="137"/>
        <v>0</v>
      </c>
    </row>
    <row r="8780" spans="18:21" x14ac:dyDescent="0.3">
      <c r="R8780" s="85">
        <f>PER_MONTH!A8772</f>
        <v>45840</v>
      </c>
      <c r="S8780" s="86">
        <f>PER_MONTH!F8772</f>
        <v>0.70833333333333337</v>
      </c>
      <c r="T8780" s="102">
        <f>PER_MONTH!G8772</f>
        <v>0</v>
      </c>
      <c r="U8780" s="100">
        <f t="shared" ref="U8780:U8843" si="138">T8780/0.5</f>
        <v>0</v>
      </c>
    </row>
    <row r="8781" spans="18:21" x14ac:dyDescent="0.3">
      <c r="R8781" s="85">
        <f>PER_MONTH!A8773</f>
        <v>45840</v>
      </c>
      <c r="S8781" s="86">
        <f>PER_MONTH!F8773</f>
        <v>0.72916666666666663</v>
      </c>
      <c r="T8781" s="102">
        <f>PER_MONTH!G8773</f>
        <v>0</v>
      </c>
      <c r="U8781" s="100">
        <f t="shared" si="138"/>
        <v>0</v>
      </c>
    </row>
    <row r="8782" spans="18:21" x14ac:dyDescent="0.3">
      <c r="R8782" s="85">
        <f>PER_MONTH!A8774</f>
        <v>45840</v>
      </c>
      <c r="S8782" s="86">
        <f>PER_MONTH!F8774</f>
        <v>0.75</v>
      </c>
      <c r="T8782" s="102">
        <f>PER_MONTH!G8774</f>
        <v>0</v>
      </c>
      <c r="U8782" s="100">
        <f t="shared" si="138"/>
        <v>0</v>
      </c>
    </row>
    <row r="8783" spans="18:21" x14ac:dyDescent="0.3">
      <c r="R8783" s="85">
        <f>PER_MONTH!A8775</f>
        <v>45840</v>
      </c>
      <c r="S8783" s="86">
        <f>PER_MONTH!F8775</f>
        <v>0.77083333333333337</v>
      </c>
      <c r="T8783" s="102">
        <f>PER_MONTH!G8775</f>
        <v>0</v>
      </c>
      <c r="U8783" s="100">
        <f t="shared" si="138"/>
        <v>0</v>
      </c>
    </row>
    <row r="8784" spans="18:21" x14ac:dyDescent="0.3">
      <c r="R8784" s="85">
        <f>PER_MONTH!A8776</f>
        <v>45840</v>
      </c>
      <c r="S8784" s="86">
        <f>PER_MONTH!F8776</f>
        <v>0.79166666666666663</v>
      </c>
      <c r="T8784" s="102">
        <f>PER_MONTH!G8776</f>
        <v>0</v>
      </c>
      <c r="U8784" s="100">
        <f t="shared" si="138"/>
        <v>0</v>
      </c>
    </row>
    <row r="8785" spans="18:21" x14ac:dyDescent="0.3">
      <c r="R8785" s="85">
        <f>PER_MONTH!A8777</f>
        <v>45840</v>
      </c>
      <c r="S8785" s="86">
        <f>PER_MONTH!F8777</f>
        <v>0.8125</v>
      </c>
      <c r="T8785" s="102">
        <f>PER_MONTH!G8777</f>
        <v>0</v>
      </c>
      <c r="U8785" s="100">
        <f t="shared" si="138"/>
        <v>0</v>
      </c>
    </row>
    <row r="8786" spans="18:21" x14ac:dyDescent="0.3">
      <c r="R8786" s="85">
        <f>PER_MONTH!A8778</f>
        <v>45840</v>
      </c>
      <c r="S8786" s="86">
        <f>PER_MONTH!F8778</f>
        <v>0.83333333333333337</v>
      </c>
      <c r="T8786" s="102">
        <f>PER_MONTH!G8778</f>
        <v>0</v>
      </c>
      <c r="U8786" s="100">
        <f t="shared" si="138"/>
        <v>0</v>
      </c>
    </row>
    <row r="8787" spans="18:21" x14ac:dyDescent="0.3">
      <c r="R8787" s="85">
        <f>PER_MONTH!A8779</f>
        <v>45840</v>
      </c>
      <c r="S8787" s="86">
        <f>PER_MONTH!F8779</f>
        <v>0.85416666666666663</v>
      </c>
      <c r="T8787" s="102">
        <f>PER_MONTH!G8779</f>
        <v>0</v>
      </c>
      <c r="U8787" s="100">
        <f t="shared" si="138"/>
        <v>0</v>
      </c>
    </row>
    <row r="8788" spans="18:21" x14ac:dyDescent="0.3">
      <c r="R8788" s="85">
        <f>PER_MONTH!A8780</f>
        <v>45840</v>
      </c>
      <c r="S8788" s="86">
        <f>PER_MONTH!F8780</f>
        <v>0.875</v>
      </c>
      <c r="T8788" s="102">
        <f>PER_MONTH!G8780</f>
        <v>0</v>
      </c>
      <c r="U8788" s="100">
        <f t="shared" si="138"/>
        <v>0</v>
      </c>
    </row>
    <row r="8789" spans="18:21" x14ac:dyDescent="0.3">
      <c r="R8789" s="85">
        <f>PER_MONTH!A8781</f>
        <v>45840</v>
      </c>
      <c r="S8789" s="86">
        <f>PER_MONTH!F8781</f>
        <v>0.89583333333333337</v>
      </c>
      <c r="T8789" s="102">
        <f>PER_MONTH!G8781</f>
        <v>0</v>
      </c>
      <c r="U8789" s="100">
        <f t="shared" si="138"/>
        <v>0</v>
      </c>
    </row>
    <row r="8790" spans="18:21" x14ac:dyDescent="0.3">
      <c r="R8790" s="85">
        <f>PER_MONTH!A8782</f>
        <v>45840</v>
      </c>
      <c r="S8790" s="86">
        <f>PER_MONTH!F8782</f>
        <v>0.91666666666666663</v>
      </c>
      <c r="T8790" s="102">
        <f>PER_MONTH!G8782</f>
        <v>0</v>
      </c>
      <c r="U8790" s="100">
        <f t="shared" si="138"/>
        <v>0</v>
      </c>
    </row>
    <row r="8791" spans="18:21" x14ac:dyDescent="0.3">
      <c r="R8791" s="85">
        <f>PER_MONTH!A8783</f>
        <v>45840</v>
      </c>
      <c r="S8791" s="86">
        <f>PER_MONTH!F8783</f>
        <v>0.9375</v>
      </c>
      <c r="T8791" s="102">
        <f>PER_MONTH!G8783</f>
        <v>0</v>
      </c>
      <c r="U8791" s="100">
        <f t="shared" si="138"/>
        <v>0</v>
      </c>
    </row>
    <row r="8792" spans="18:21" x14ac:dyDescent="0.3">
      <c r="R8792" s="85">
        <f>PER_MONTH!A8784</f>
        <v>45840</v>
      </c>
      <c r="S8792" s="86">
        <f>PER_MONTH!F8784</f>
        <v>0.95833333333333337</v>
      </c>
      <c r="T8792" s="102">
        <f>PER_MONTH!G8784</f>
        <v>0</v>
      </c>
      <c r="U8792" s="100">
        <f t="shared" si="138"/>
        <v>0</v>
      </c>
    </row>
    <row r="8793" spans="18:21" x14ac:dyDescent="0.3">
      <c r="R8793" s="85">
        <f>PER_MONTH!A8785</f>
        <v>45840</v>
      </c>
      <c r="S8793" s="86">
        <f>PER_MONTH!F8785</f>
        <v>0.97916666666666663</v>
      </c>
      <c r="T8793" s="102">
        <f>PER_MONTH!G8785</f>
        <v>0</v>
      </c>
      <c r="U8793" s="100">
        <f t="shared" si="138"/>
        <v>0</v>
      </c>
    </row>
    <row r="8794" spans="18:21" x14ac:dyDescent="0.3">
      <c r="R8794" s="85">
        <f>PER_MONTH!A8786</f>
        <v>45841</v>
      </c>
      <c r="S8794" s="86">
        <f>PER_MONTH!F8786</f>
        <v>0</v>
      </c>
      <c r="T8794" s="102">
        <f>PER_MONTH!G8786</f>
        <v>0</v>
      </c>
      <c r="U8794" s="100">
        <f t="shared" si="138"/>
        <v>0</v>
      </c>
    </row>
    <row r="8795" spans="18:21" x14ac:dyDescent="0.3">
      <c r="R8795" s="85">
        <f>PER_MONTH!A8787</f>
        <v>45841</v>
      </c>
      <c r="S8795" s="86">
        <f>PER_MONTH!F8787</f>
        <v>2.0833333333333329E-2</v>
      </c>
      <c r="T8795" s="102">
        <f>PER_MONTH!G8787</f>
        <v>0</v>
      </c>
      <c r="U8795" s="100">
        <f t="shared" si="138"/>
        <v>0</v>
      </c>
    </row>
    <row r="8796" spans="18:21" x14ac:dyDescent="0.3">
      <c r="R8796" s="85">
        <f>PER_MONTH!A8788</f>
        <v>45841</v>
      </c>
      <c r="S8796" s="86">
        <f>PER_MONTH!F8788</f>
        <v>4.1666666666666657E-2</v>
      </c>
      <c r="T8796" s="102">
        <f>PER_MONTH!G8788</f>
        <v>0</v>
      </c>
      <c r="U8796" s="100">
        <f t="shared" si="138"/>
        <v>0</v>
      </c>
    </row>
    <row r="8797" spans="18:21" x14ac:dyDescent="0.3">
      <c r="R8797" s="85">
        <f>PER_MONTH!A8789</f>
        <v>45841</v>
      </c>
      <c r="S8797" s="86">
        <f>PER_MONTH!F8789</f>
        <v>6.25E-2</v>
      </c>
      <c r="T8797" s="102">
        <f>PER_MONTH!G8789</f>
        <v>0</v>
      </c>
      <c r="U8797" s="100">
        <f t="shared" si="138"/>
        <v>0</v>
      </c>
    </row>
    <row r="8798" spans="18:21" x14ac:dyDescent="0.3">
      <c r="R8798" s="85">
        <f>PER_MONTH!A8790</f>
        <v>45841</v>
      </c>
      <c r="S8798" s="86">
        <f>PER_MONTH!F8790</f>
        <v>8.3333333333333329E-2</v>
      </c>
      <c r="T8798" s="102">
        <f>PER_MONTH!G8790</f>
        <v>0</v>
      </c>
      <c r="U8798" s="100">
        <f t="shared" si="138"/>
        <v>0</v>
      </c>
    </row>
    <row r="8799" spans="18:21" x14ac:dyDescent="0.3">
      <c r="R8799" s="85">
        <f>PER_MONTH!A8791</f>
        <v>45841</v>
      </c>
      <c r="S8799" s="86">
        <f>PER_MONTH!F8791</f>
        <v>0.1041666666666667</v>
      </c>
      <c r="T8799" s="102">
        <f>PER_MONTH!G8791</f>
        <v>0</v>
      </c>
      <c r="U8799" s="100">
        <f t="shared" si="138"/>
        <v>0</v>
      </c>
    </row>
    <row r="8800" spans="18:21" x14ac:dyDescent="0.3">
      <c r="R8800" s="85">
        <f>PER_MONTH!A8792</f>
        <v>45841</v>
      </c>
      <c r="S8800" s="86">
        <f>PER_MONTH!F8792</f>
        <v>0.125</v>
      </c>
      <c r="T8800" s="102">
        <f>PER_MONTH!G8792</f>
        <v>0</v>
      </c>
      <c r="U8800" s="100">
        <f t="shared" si="138"/>
        <v>0</v>
      </c>
    </row>
    <row r="8801" spans="18:21" x14ac:dyDescent="0.3">
      <c r="R8801" s="85">
        <f>PER_MONTH!A8793</f>
        <v>45841</v>
      </c>
      <c r="S8801" s="86">
        <f>PER_MONTH!F8793</f>
        <v>0.14583333333333329</v>
      </c>
      <c r="T8801" s="102">
        <f>PER_MONTH!G8793</f>
        <v>0</v>
      </c>
      <c r="U8801" s="100">
        <f t="shared" si="138"/>
        <v>0</v>
      </c>
    </row>
    <row r="8802" spans="18:21" x14ac:dyDescent="0.3">
      <c r="R8802" s="85">
        <f>PER_MONTH!A8794</f>
        <v>45841</v>
      </c>
      <c r="S8802" s="86">
        <f>PER_MONTH!F8794</f>
        <v>0.16666666666666671</v>
      </c>
      <c r="T8802" s="102">
        <f>PER_MONTH!G8794</f>
        <v>0</v>
      </c>
      <c r="U8802" s="100">
        <f t="shared" si="138"/>
        <v>0</v>
      </c>
    </row>
    <row r="8803" spans="18:21" x14ac:dyDescent="0.3">
      <c r="R8803" s="85">
        <f>PER_MONTH!A8795</f>
        <v>45841</v>
      </c>
      <c r="S8803" s="86">
        <f>PER_MONTH!F8795</f>
        <v>0.1875</v>
      </c>
      <c r="T8803" s="102">
        <f>PER_MONTH!G8795</f>
        <v>0</v>
      </c>
      <c r="U8803" s="100">
        <f t="shared" si="138"/>
        <v>0</v>
      </c>
    </row>
    <row r="8804" spans="18:21" x14ac:dyDescent="0.3">
      <c r="R8804" s="85">
        <f>PER_MONTH!A8796</f>
        <v>45841</v>
      </c>
      <c r="S8804" s="86">
        <f>PER_MONTH!F8796</f>
        <v>0.20833333333333329</v>
      </c>
      <c r="T8804" s="102">
        <f>PER_MONTH!G8796</f>
        <v>0</v>
      </c>
      <c r="U8804" s="100">
        <f t="shared" si="138"/>
        <v>0</v>
      </c>
    </row>
    <row r="8805" spans="18:21" x14ac:dyDescent="0.3">
      <c r="R8805" s="85">
        <f>PER_MONTH!A8797</f>
        <v>45841</v>
      </c>
      <c r="S8805" s="86">
        <f>PER_MONTH!F8797</f>
        <v>0.22916666666666671</v>
      </c>
      <c r="T8805" s="102">
        <f>PER_MONTH!G8797</f>
        <v>0</v>
      </c>
      <c r="U8805" s="100">
        <f t="shared" si="138"/>
        <v>0</v>
      </c>
    </row>
    <row r="8806" spans="18:21" x14ac:dyDescent="0.3">
      <c r="R8806" s="85">
        <f>PER_MONTH!A8798</f>
        <v>45841</v>
      </c>
      <c r="S8806" s="86">
        <f>PER_MONTH!F8798</f>
        <v>0.25</v>
      </c>
      <c r="T8806" s="102">
        <f>PER_MONTH!G8798</f>
        <v>0</v>
      </c>
      <c r="U8806" s="100">
        <f t="shared" si="138"/>
        <v>0</v>
      </c>
    </row>
    <row r="8807" spans="18:21" x14ac:dyDescent="0.3">
      <c r="R8807" s="85">
        <f>PER_MONTH!A8799</f>
        <v>45841</v>
      </c>
      <c r="S8807" s="86">
        <f>PER_MONTH!F8799</f>
        <v>0.27083333333333331</v>
      </c>
      <c r="T8807" s="102">
        <f>PER_MONTH!G8799</f>
        <v>0</v>
      </c>
      <c r="U8807" s="100">
        <f t="shared" si="138"/>
        <v>0</v>
      </c>
    </row>
    <row r="8808" spans="18:21" x14ac:dyDescent="0.3">
      <c r="R8808" s="85">
        <f>PER_MONTH!A8800</f>
        <v>45841</v>
      </c>
      <c r="S8808" s="86">
        <f>PER_MONTH!F8800</f>
        <v>0.29166666666666669</v>
      </c>
      <c r="T8808" s="102">
        <f>PER_MONTH!G8800</f>
        <v>0</v>
      </c>
      <c r="U8808" s="100">
        <f t="shared" si="138"/>
        <v>0</v>
      </c>
    </row>
    <row r="8809" spans="18:21" x14ac:dyDescent="0.3">
      <c r="R8809" s="85">
        <f>PER_MONTH!A8801</f>
        <v>45841</v>
      </c>
      <c r="S8809" s="86">
        <f>PER_MONTH!F8801</f>
        <v>0.3125</v>
      </c>
      <c r="T8809" s="102">
        <f>PER_MONTH!G8801</f>
        <v>0</v>
      </c>
      <c r="U8809" s="100">
        <f t="shared" si="138"/>
        <v>0</v>
      </c>
    </row>
    <row r="8810" spans="18:21" x14ac:dyDescent="0.3">
      <c r="R8810" s="85">
        <f>PER_MONTH!A8802</f>
        <v>45841</v>
      </c>
      <c r="S8810" s="86">
        <f>PER_MONTH!F8802</f>
        <v>0.33333333333333331</v>
      </c>
      <c r="T8810" s="102">
        <f>PER_MONTH!G8802</f>
        <v>0</v>
      </c>
      <c r="U8810" s="100">
        <f t="shared" si="138"/>
        <v>0</v>
      </c>
    </row>
    <row r="8811" spans="18:21" x14ac:dyDescent="0.3">
      <c r="R8811" s="85">
        <f>PER_MONTH!A8803</f>
        <v>45841</v>
      </c>
      <c r="S8811" s="86">
        <f>PER_MONTH!F8803</f>
        <v>0.35416666666666669</v>
      </c>
      <c r="T8811" s="102">
        <f>PER_MONTH!G8803</f>
        <v>0</v>
      </c>
      <c r="U8811" s="100">
        <f t="shared" si="138"/>
        <v>0</v>
      </c>
    </row>
    <row r="8812" spans="18:21" x14ac:dyDescent="0.3">
      <c r="R8812" s="85">
        <f>PER_MONTH!A8804</f>
        <v>45841</v>
      </c>
      <c r="S8812" s="86">
        <f>PER_MONTH!F8804</f>
        <v>0.375</v>
      </c>
      <c r="T8812" s="102">
        <f>PER_MONTH!G8804</f>
        <v>0</v>
      </c>
      <c r="U8812" s="100">
        <f t="shared" si="138"/>
        <v>0</v>
      </c>
    </row>
    <row r="8813" spans="18:21" x14ac:dyDescent="0.3">
      <c r="R8813" s="85">
        <f>PER_MONTH!A8805</f>
        <v>45841</v>
      </c>
      <c r="S8813" s="86">
        <f>PER_MONTH!F8805</f>
        <v>0.39583333333333331</v>
      </c>
      <c r="T8813" s="102">
        <f>PER_MONTH!G8805</f>
        <v>0</v>
      </c>
      <c r="U8813" s="100">
        <f t="shared" si="138"/>
        <v>0</v>
      </c>
    </row>
    <row r="8814" spans="18:21" x14ac:dyDescent="0.3">
      <c r="R8814" s="85">
        <f>PER_MONTH!A8806</f>
        <v>45841</v>
      </c>
      <c r="S8814" s="86">
        <f>PER_MONTH!F8806</f>
        <v>0.41666666666666669</v>
      </c>
      <c r="T8814" s="102">
        <f>PER_MONTH!G8806</f>
        <v>0</v>
      </c>
      <c r="U8814" s="100">
        <f t="shared" si="138"/>
        <v>0</v>
      </c>
    </row>
    <row r="8815" spans="18:21" x14ac:dyDescent="0.3">
      <c r="R8815" s="85">
        <f>PER_MONTH!A8807</f>
        <v>45841</v>
      </c>
      <c r="S8815" s="86">
        <f>PER_MONTH!F8807</f>
        <v>0.4375</v>
      </c>
      <c r="T8815" s="102">
        <f>PER_MONTH!G8807</f>
        <v>0</v>
      </c>
      <c r="U8815" s="100">
        <f t="shared" si="138"/>
        <v>0</v>
      </c>
    </row>
    <row r="8816" spans="18:21" x14ac:dyDescent="0.3">
      <c r="R8816" s="85">
        <f>PER_MONTH!A8808</f>
        <v>45841</v>
      </c>
      <c r="S8816" s="86">
        <f>PER_MONTH!F8808</f>
        <v>0.45833333333333331</v>
      </c>
      <c r="T8816" s="102">
        <f>PER_MONTH!G8808</f>
        <v>0</v>
      </c>
      <c r="U8816" s="100">
        <f t="shared" si="138"/>
        <v>0</v>
      </c>
    </row>
    <row r="8817" spans="18:21" x14ac:dyDescent="0.3">
      <c r="R8817" s="85">
        <f>PER_MONTH!A8809</f>
        <v>45841</v>
      </c>
      <c r="S8817" s="86">
        <f>PER_MONTH!F8809</f>
        <v>0.47916666666666669</v>
      </c>
      <c r="T8817" s="102">
        <f>PER_MONTH!G8809</f>
        <v>0</v>
      </c>
      <c r="U8817" s="100">
        <f t="shared" si="138"/>
        <v>0</v>
      </c>
    </row>
    <row r="8818" spans="18:21" x14ac:dyDescent="0.3">
      <c r="R8818" s="85">
        <f>PER_MONTH!A8810</f>
        <v>45841</v>
      </c>
      <c r="S8818" s="86">
        <f>PER_MONTH!F8810</f>
        <v>0.5</v>
      </c>
      <c r="T8818" s="102">
        <f>PER_MONTH!G8810</f>
        <v>0</v>
      </c>
      <c r="U8818" s="100">
        <f t="shared" si="138"/>
        <v>0</v>
      </c>
    </row>
    <row r="8819" spans="18:21" x14ac:dyDescent="0.3">
      <c r="R8819" s="85">
        <f>PER_MONTH!A8811</f>
        <v>45841</v>
      </c>
      <c r="S8819" s="86">
        <f>PER_MONTH!F8811</f>
        <v>0.52083333333333337</v>
      </c>
      <c r="T8819" s="102">
        <f>PER_MONTH!G8811</f>
        <v>0</v>
      </c>
      <c r="U8819" s="100">
        <f t="shared" si="138"/>
        <v>0</v>
      </c>
    </row>
    <row r="8820" spans="18:21" x14ac:dyDescent="0.3">
      <c r="R8820" s="85">
        <f>PER_MONTH!A8812</f>
        <v>45841</v>
      </c>
      <c r="S8820" s="86">
        <f>PER_MONTH!F8812</f>
        <v>0.54166666666666663</v>
      </c>
      <c r="T8820" s="102">
        <f>PER_MONTH!G8812</f>
        <v>0</v>
      </c>
      <c r="U8820" s="100">
        <f t="shared" si="138"/>
        <v>0</v>
      </c>
    </row>
    <row r="8821" spans="18:21" x14ac:dyDescent="0.3">
      <c r="R8821" s="85">
        <f>PER_MONTH!A8813</f>
        <v>45841</v>
      </c>
      <c r="S8821" s="86">
        <f>PER_MONTH!F8813</f>
        <v>0.5625</v>
      </c>
      <c r="T8821" s="102">
        <f>PER_MONTH!G8813</f>
        <v>0</v>
      </c>
      <c r="U8821" s="100">
        <f t="shared" si="138"/>
        <v>0</v>
      </c>
    </row>
    <row r="8822" spans="18:21" x14ac:dyDescent="0.3">
      <c r="R8822" s="85">
        <f>PER_MONTH!A8814</f>
        <v>45841</v>
      </c>
      <c r="S8822" s="86">
        <f>PER_MONTH!F8814</f>
        <v>0.58333333333333337</v>
      </c>
      <c r="T8822" s="102">
        <f>PER_MONTH!G8814</f>
        <v>0</v>
      </c>
      <c r="U8822" s="100">
        <f t="shared" si="138"/>
        <v>0</v>
      </c>
    </row>
    <row r="8823" spans="18:21" x14ac:dyDescent="0.3">
      <c r="R8823" s="85">
        <f>PER_MONTH!A8815</f>
        <v>45841</v>
      </c>
      <c r="S8823" s="86">
        <f>PER_MONTH!F8815</f>
        <v>0.60416666666666663</v>
      </c>
      <c r="T8823" s="102">
        <f>PER_MONTH!G8815</f>
        <v>0</v>
      </c>
      <c r="U8823" s="100">
        <f t="shared" si="138"/>
        <v>0</v>
      </c>
    </row>
    <row r="8824" spans="18:21" x14ac:dyDescent="0.3">
      <c r="R8824" s="85">
        <f>PER_MONTH!A8816</f>
        <v>45841</v>
      </c>
      <c r="S8824" s="86">
        <f>PER_MONTH!F8816</f>
        <v>0.625</v>
      </c>
      <c r="T8824" s="102">
        <f>PER_MONTH!G8816</f>
        <v>0</v>
      </c>
      <c r="U8824" s="100">
        <f t="shared" si="138"/>
        <v>0</v>
      </c>
    </row>
    <row r="8825" spans="18:21" x14ac:dyDescent="0.3">
      <c r="R8825" s="85">
        <f>PER_MONTH!A8817</f>
        <v>45841</v>
      </c>
      <c r="S8825" s="86">
        <f>PER_MONTH!F8817</f>
        <v>0.64583333333333337</v>
      </c>
      <c r="T8825" s="102">
        <f>PER_MONTH!G8817</f>
        <v>0</v>
      </c>
      <c r="U8825" s="100">
        <f t="shared" si="138"/>
        <v>0</v>
      </c>
    </row>
    <row r="8826" spans="18:21" x14ac:dyDescent="0.3">
      <c r="R8826" s="85">
        <f>PER_MONTH!A8818</f>
        <v>45841</v>
      </c>
      <c r="S8826" s="86">
        <f>PER_MONTH!F8818</f>
        <v>0.66666666666666663</v>
      </c>
      <c r="T8826" s="102">
        <f>PER_MONTH!G8818</f>
        <v>0</v>
      </c>
      <c r="U8826" s="100">
        <f t="shared" si="138"/>
        <v>0</v>
      </c>
    </row>
    <row r="8827" spans="18:21" x14ac:dyDescent="0.3">
      <c r="R8827" s="85">
        <f>PER_MONTH!A8819</f>
        <v>45841</v>
      </c>
      <c r="S8827" s="86">
        <f>PER_MONTH!F8819</f>
        <v>0.6875</v>
      </c>
      <c r="T8827" s="102">
        <f>PER_MONTH!G8819</f>
        <v>0</v>
      </c>
      <c r="U8827" s="100">
        <f t="shared" si="138"/>
        <v>0</v>
      </c>
    </row>
    <row r="8828" spans="18:21" x14ac:dyDescent="0.3">
      <c r="R8828" s="85">
        <f>PER_MONTH!A8820</f>
        <v>45841</v>
      </c>
      <c r="S8828" s="86">
        <f>PER_MONTH!F8820</f>
        <v>0.70833333333333337</v>
      </c>
      <c r="T8828" s="102">
        <f>PER_MONTH!G8820</f>
        <v>0</v>
      </c>
      <c r="U8828" s="100">
        <f t="shared" si="138"/>
        <v>0</v>
      </c>
    </row>
    <row r="8829" spans="18:21" x14ac:dyDescent="0.3">
      <c r="R8829" s="85">
        <f>PER_MONTH!A8821</f>
        <v>45841</v>
      </c>
      <c r="S8829" s="86">
        <f>PER_MONTH!F8821</f>
        <v>0.72916666666666663</v>
      </c>
      <c r="T8829" s="102">
        <f>PER_MONTH!G8821</f>
        <v>0</v>
      </c>
      <c r="U8829" s="100">
        <f t="shared" si="138"/>
        <v>0</v>
      </c>
    </row>
    <row r="8830" spans="18:21" x14ac:dyDescent="0.3">
      <c r="R8830" s="85">
        <f>PER_MONTH!A8822</f>
        <v>45841</v>
      </c>
      <c r="S8830" s="86">
        <f>PER_MONTH!F8822</f>
        <v>0.75</v>
      </c>
      <c r="T8830" s="102">
        <f>PER_MONTH!G8822</f>
        <v>0</v>
      </c>
      <c r="U8830" s="100">
        <f t="shared" si="138"/>
        <v>0</v>
      </c>
    </row>
    <row r="8831" spans="18:21" x14ac:dyDescent="0.3">
      <c r="R8831" s="85">
        <f>PER_MONTH!A8823</f>
        <v>45841</v>
      </c>
      <c r="S8831" s="86">
        <f>PER_MONTH!F8823</f>
        <v>0.77083333333333337</v>
      </c>
      <c r="T8831" s="102">
        <f>PER_MONTH!G8823</f>
        <v>0</v>
      </c>
      <c r="U8831" s="100">
        <f t="shared" si="138"/>
        <v>0</v>
      </c>
    </row>
    <row r="8832" spans="18:21" x14ac:dyDescent="0.3">
      <c r="R8832" s="85">
        <f>PER_MONTH!A8824</f>
        <v>45841</v>
      </c>
      <c r="S8832" s="86">
        <f>PER_MONTH!F8824</f>
        <v>0.79166666666666663</v>
      </c>
      <c r="T8832" s="102">
        <f>PER_MONTH!G8824</f>
        <v>0</v>
      </c>
      <c r="U8832" s="100">
        <f t="shared" si="138"/>
        <v>0</v>
      </c>
    </row>
    <row r="8833" spans="18:21" x14ac:dyDescent="0.3">
      <c r="R8833" s="85">
        <f>PER_MONTH!A8825</f>
        <v>45841</v>
      </c>
      <c r="S8833" s="86">
        <f>PER_MONTH!F8825</f>
        <v>0.8125</v>
      </c>
      <c r="T8833" s="102">
        <f>PER_MONTH!G8825</f>
        <v>0</v>
      </c>
      <c r="U8833" s="100">
        <f t="shared" si="138"/>
        <v>0</v>
      </c>
    </row>
    <row r="8834" spans="18:21" x14ac:dyDescent="0.3">
      <c r="R8834" s="85">
        <f>PER_MONTH!A8826</f>
        <v>45841</v>
      </c>
      <c r="S8834" s="86">
        <f>PER_MONTH!F8826</f>
        <v>0.83333333333333337</v>
      </c>
      <c r="T8834" s="102">
        <f>PER_MONTH!G8826</f>
        <v>0</v>
      </c>
      <c r="U8834" s="100">
        <f t="shared" si="138"/>
        <v>0</v>
      </c>
    </row>
    <row r="8835" spans="18:21" x14ac:dyDescent="0.3">
      <c r="R8835" s="85">
        <f>PER_MONTH!A8827</f>
        <v>45841</v>
      </c>
      <c r="S8835" s="86">
        <f>PER_MONTH!F8827</f>
        <v>0.85416666666666663</v>
      </c>
      <c r="T8835" s="102">
        <f>PER_MONTH!G8827</f>
        <v>0</v>
      </c>
      <c r="U8835" s="100">
        <f t="shared" si="138"/>
        <v>0</v>
      </c>
    </row>
    <row r="8836" spans="18:21" x14ac:dyDescent="0.3">
      <c r="R8836" s="85">
        <f>PER_MONTH!A8828</f>
        <v>45841</v>
      </c>
      <c r="S8836" s="86">
        <f>PER_MONTH!F8828</f>
        <v>0.875</v>
      </c>
      <c r="T8836" s="102">
        <f>PER_MONTH!G8828</f>
        <v>0</v>
      </c>
      <c r="U8836" s="100">
        <f t="shared" si="138"/>
        <v>0</v>
      </c>
    </row>
    <row r="8837" spans="18:21" x14ac:dyDescent="0.3">
      <c r="R8837" s="85">
        <f>PER_MONTH!A8829</f>
        <v>45841</v>
      </c>
      <c r="S8837" s="86">
        <f>PER_MONTH!F8829</f>
        <v>0.89583333333333337</v>
      </c>
      <c r="T8837" s="102">
        <f>PER_MONTH!G8829</f>
        <v>0</v>
      </c>
      <c r="U8837" s="100">
        <f t="shared" si="138"/>
        <v>0</v>
      </c>
    </row>
    <row r="8838" spans="18:21" x14ac:dyDescent="0.3">
      <c r="R8838" s="85">
        <f>PER_MONTH!A8830</f>
        <v>45841</v>
      </c>
      <c r="S8838" s="86">
        <f>PER_MONTH!F8830</f>
        <v>0.91666666666666663</v>
      </c>
      <c r="T8838" s="102">
        <f>PER_MONTH!G8830</f>
        <v>0</v>
      </c>
      <c r="U8838" s="100">
        <f t="shared" si="138"/>
        <v>0</v>
      </c>
    </row>
    <row r="8839" spans="18:21" x14ac:dyDescent="0.3">
      <c r="R8839" s="85">
        <f>PER_MONTH!A8831</f>
        <v>45841</v>
      </c>
      <c r="S8839" s="86">
        <f>PER_MONTH!F8831</f>
        <v>0.9375</v>
      </c>
      <c r="T8839" s="102">
        <f>PER_MONTH!G8831</f>
        <v>0</v>
      </c>
      <c r="U8839" s="100">
        <f t="shared" si="138"/>
        <v>0</v>
      </c>
    </row>
    <row r="8840" spans="18:21" x14ac:dyDescent="0.3">
      <c r="R8840" s="85">
        <f>PER_MONTH!A8832</f>
        <v>45841</v>
      </c>
      <c r="S8840" s="86">
        <f>PER_MONTH!F8832</f>
        <v>0.95833333333333337</v>
      </c>
      <c r="T8840" s="102">
        <f>PER_MONTH!G8832</f>
        <v>0</v>
      </c>
      <c r="U8840" s="100">
        <f t="shared" si="138"/>
        <v>0</v>
      </c>
    </row>
    <row r="8841" spans="18:21" x14ac:dyDescent="0.3">
      <c r="R8841" s="85">
        <f>PER_MONTH!A8833</f>
        <v>45841</v>
      </c>
      <c r="S8841" s="86">
        <f>PER_MONTH!F8833</f>
        <v>0.97916666666666663</v>
      </c>
      <c r="T8841" s="102">
        <f>PER_MONTH!G8833</f>
        <v>0</v>
      </c>
      <c r="U8841" s="100">
        <f t="shared" si="138"/>
        <v>0</v>
      </c>
    </row>
    <row r="8842" spans="18:21" x14ac:dyDescent="0.3">
      <c r="R8842" s="85">
        <f>PER_MONTH!A8834</f>
        <v>45842</v>
      </c>
      <c r="S8842" s="86">
        <f>PER_MONTH!F8834</f>
        <v>0</v>
      </c>
      <c r="T8842" s="102">
        <f>PER_MONTH!G8834</f>
        <v>0</v>
      </c>
      <c r="U8842" s="100">
        <f t="shared" si="138"/>
        <v>0</v>
      </c>
    </row>
    <row r="8843" spans="18:21" x14ac:dyDescent="0.3">
      <c r="R8843" s="85">
        <f>PER_MONTH!A8835</f>
        <v>45842</v>
      </c>
      <c r="S8843" s="86">
        <f>PER_MONTH!F8835</f>
        <v>2.0833333333333329E-2</v>
      </c>
      <c r="T8843" s="102">
        <f>PER_MONTH!G8835</f>
        <v>0</v>
      </c>
      <c r="U8843" s="100">
        <f t="shared" si="138"/>
        <v>0</v>
      </c>
    </row>
    <row r="8844" spans="18:21" x14ac:dyDescent="0.3">
      <c r="R8844" s="85">
        <f>PER_MONTH!A8836</f>
        <v>45842</v>
      </c>
      <c r="S8844" s="86">
        <f>PER_MONTH!F8836</f>
        <v>4.1666666666666657E-2</v>
      </c>
      <c r="T8844" s="102">
        <f>PER_MONTH!G8836</f>
        <v>0</v>
      </c>
      <c r="U8844" s="100">
        <f t="shared" ref="U8844:U8907" si="139">T8844/0.5</f>
        <v>0</v>
      </c>
    </row>
    <row r="8845" spans="18:21" x14ac:dyDescent="0.3">
      <c r="R8845" s="85">
        <f>PER_MONTH!A8837</f>
        <v>45842</v>
      </c>
      <c r="S8845" s="86">
        <f>PER_MONTH!F8837</f>
        <v>6.25E-2</v>
      </c>
      <c r="T8845" s="102">
        <f>PER_MONTH!G8837</f>
        <v>0</v>
      </c>
      <c r="U8845" s="100">
        <f t="shared" si="139"/>
        <v>0</v>
      </c>
    </row>
    <row r="8846" spans="18:21" x14ac:dyDescent="0.3">
      <c r="R8846" s="85">
        <f>PER_MONTH!A8838</f>
        <v>45842</v>
      </c>
      <c r="S8846" s="86">
        <f>PER_MONTH!F8838</f>
        <v>8.3333333333333329E-2</v>
      </c>
      <c r="T8846" s="102">
        <f>PER_MONTH!G8838</f>
        <v>0</v>
      </c>
      <c r="U8846" s="100">
        <f t="shared" si="139"/>
        <v>0</v>
      </c>
    </row>
    <row r="8847" spans="18:21" x14ac:dyDescent="0.3">
      <c r="R8847" s="85">
        <f>PER_MONTH!A8839</f>
        <v>45842</v>
      </c>
      <c r="S8847" s="86">
        <f>PER_MONTH!F8839</f>
        <v>0.1041666666666667</v>
      </c>
      <c r="T8847" s="102">
        <f>PER_MONTH!G8839</f>
        <v>0</v>
      </c>
      <c r="U8847" s="100">
        <f t="shared" si="139"/>
        <v>0</v>
      </c>
    </row>
    <row r="8848" spans="18:21" x14ac:dyDescent="0.3">
      <c r="R8848" s="85">
        <f>PER_MONTH!A8840</f>
        <v>45842</v>
      </c>
      <c r="S8848" s="86">
        <f>PER_MONTH!F8840</f>
        <v>0.125</v>
      </c>
      <c r="T8848" s="102">
        <f>PER_MONTH!G8840</f>
        <v>0</v>
      </c>
      <c r="U8848" s="100">
        <f t="shared" si="139"/>
        <v>0</v>
      </c>
    </row>
    <row r="8849" spans="18:21" x14ac:dyDescent="0.3">
      <c r="R8849" s="85">
        <f>PER_MONTH!A8841</f>
        <v>45842</v>
      </c>
      <c r="S8849" s="86">
        <f>PER_MONTH!F8841</f>
        <v>0.14583333333333329</v>
      </c>
      <c r="T8849" s="102">
        <f>PER_MONTH!G8841</f>
        <v>0</v>
      </c>
      <c r="U8849" s="100">
        <f t="shared" si="139"/>
        <v>0</v>
      </c>
    </row>
    <row r="8850" spans="18:21" x14ac:dyDescent="0.3">
      <c r="R8850" s="85">
        <f>PER_MONTH!A8842</f>
        <v>45842</v>
      </c>
      <c r="S8850" s="86">
        <f>PER_MONTH!F8842</f>
        <v>0.16666666666666671</v>
      </c>
      <c r="T8850" s="102">
        <f>PER_MONTH!G8842</f>
        <v>0</v>
      </c>
      <c r="U8850" s="100">
        <f t="shared" si="139"/>
        <v>0</v>
      </c>
    </row>
    <row r="8851" spans="18:21" x14ac:dyDescent="0.3">
      <c r="R8851" s="85">
        <f>PER_MONTH!A8843</f>
        <v>45842</v>
      </c>
      <c r="S8851" s="86">
        <f>PER_MONTH!F8843</f>
        <v>0.1875</v>
      </c>
      <c r="T8851" s="102">
        <f>PER_MONTH!G8843</f>
        <v>0</v>
      </c>
      <c r="U8851" s="100">
        <f t="shared" si="139"/>
        <v>0</v>
      </c>
    </row>
    <row r="8852" spans="18:21" x14ac:dyDescent="0.3">
      <c r="R8852" s="85">
        <f>PER_MONTH!A8844</f>
        <v>45842</v>
      </c>
      <c r="S8852" s="86">
        <f>PER_MONTH!F8844</f>
        <v>0.20833333333333329</v>
      </c>
      <c r="T8852" s="102">
        <f>PER_MONTH!G8844</f>
        <v>0</v>
      </c>
      <c r="U8852" s="100">
        <f t="shared" si="139"/>
        <v>0</v>
      </c>
    </row>
    <row r="8853" spans="18:21" x14ac:dyDescent="0.3">
      <c r="R8853" s="85">
        <f>PER_MONTH!A8845</f>
        <v>45842</v>
      </c>
      <c r="S8853" s="86">
        <f>PER_MONTH!F8845</f>
        <v>0.22916666666666671</v>
      </c>
      <c r="T8853" s="102">
        <f>PER_MONTH!G8845</f>
        <v>0</v>
      </c>
      <c r="U8853" s="100">
        <f t="shared" si="139"/>
        <v>0</v>
      </c>
    </row>
    <row r="8854" spans="18:21" x14ac:dyDescent="0.3">
      <c r="R8854" s="85">
        <f>PER_MONTH!A8846</f>
        <v>45842</v>
      </c>
      <c r="S8854" s="86">
        <f>PER_MONTH!F8846</f>
        <v>0.25</v>
      </c>
      <c r="T8854" s="102">
        <f>PER_MONTH!G8846</f>
        <v>0</v>
      </c>
      <c r="U8854" s="100">
        <f t="shared" si="139"/>
        <v>0</v>
      </c>
    </row>
    <row r="8855" spans="18:21" x14ac:dyDescent="0.3">
      <c r="R8855" s="85">
        <f>PER_MONTH!A8847</f>
        <v>45842</v>
      </c>
      <c r="S8855" s="86">
        <f>PER_MONTH!F8847</f>
        <v>0.27083333333333331</v>
      </c>
      <c r="T8855" s="102">
        <f>PER_MONTH!G8847</f>
        <v>0</v>
      </c>
      <c r="U8855" s="100">
        <f t="shared" si="139"/>
        <v>0</v>
      </c>
    </row>
    <row r="8856" spans="18:21" x14ac:dyDescent="0.3">
      <c r="R8856" s="85">
        <f>PER_MONTH!A8848</f>
        <v>45842</v>
      </c>
      <c r="S8856" s="86">
        <f>PER_MONTH!F8848</f>
        <v>0.29166666666666669</v>
      </c>
      <c r="T8856" s="102">
        <f>PER_MONTH!G8848</f>
        <v>0</v>
      </c>
      <c r="U8856" s="100">
        <f t="shared" si="139"/>
        <v>0</v>
      </c>
    </row>
    <row r="8857" spans="18:21" x14ac:dyDescent="0.3">
      <c r="R8857" s="85">
        <f>PER_MONTH!A8849</f>
        <v>45842</v>
      </c>
      <c r="S8857" s="86">
        <f>PER_MONTH!F8849</f>
        <v>0.3125</v>
      </c>
      <c r="T8857" s="102">
        <f>PER_MONTH!G8849</f>
        <v>0</v>
      </c>
      <c r="U8857" s="100">
        <f t="shared" si="139"/>
        <v>0</v>
      </c>
    </row>
    <row r="8858" spans="18:21" x14ac:dyDescent="0.3">
      <c r="R8858" s="85">
        <f>PER_MONTH!A8850</f>
        <v>45842</v>
      </c>
      <c r="S8858" s="86">
        <f>PER_MONTH!F8850</f>
        <v>0.33333333333333331</v>
      </c>
      <c r="T8858" s="102">
        <f>PER_MONTH!G8850</f>
        <v>0</v>
      </c>
      <c r="U8858" s="100">
        <f t="shared" si="139"/>
        <v>0</v>
      </c>
    </row>
    <row r="8859" spans="18:21" x14ac:dyDescent="0.3">
      <c r="R8859" s="85">
        <f>PER_MONTH!A8851</f>
        <v>45842</v>
      </c>
      <c r="S8859" s="86">
        <f>PER_MONTH!F8851</f>
        <v>0.35416666666666669</v>
      </c>
      <c r="T8859" s="102">
        <f>PER_MONTH!G8851</f>
        <v>0</v>
      </c>
      <c r="U8859" s="100">
        <f t="shared" si="139"/>
        <v>0</v>
      </c>
    </row>
    <row r="8860" spans="18:21" x14ac:dyDescent="0.3">
      <c r="R8860" s="85">
        <f>PER_MONTH!A8852</f>
        <v>45842</v>
      </c>
      <c r="S8860" s="86">
        <f>PER_MONTH!F8852</f>
        <v>0.375</v>
      </c>
      <c r="T8860" s="102">
        <f>PER_MONTH!G8852</f>
        <v>0</v>
      </c>
      <c r="U8860" s="100">
        <f t="shared" si="139"/>
        <v>0</v>
      </c>
    </row>
    <row r="8861" spans="18:21" x14ac:dyDescent="0.3">
      <c r="R8861" s="85">
        <f>PER_MONTH!A8853</f>
        <v>45842</v>
      </c>
      <c r="S8861" s="86">
        <f>PER_MONTH!F8853</f>
        <v>0.39583333333333331</v>
      </c>
      <c r="T8861" s="102">
        <f>PER_MONTH!G8853</f>
        <v>0</v>
      </c>
      <c r="U8861" s="100">
        <f t="shared" si="139"/>
        <v>0</v>
      </c>
    </row>
    <row r="8862" spans="18:21" x14ac:dyDescent="0.3">
      <c r="R8862" s="85">
        <f>PER_MONTH!A8854</f>
        <v>45842</v>
      </c>
      <c r="S8862" s="86">
        <f>PER_MONTH!F8854</f>
        <v>0.41666666666666669</v>
      </c>
      <c r="T8862" s="102">
        <f>PER_MONTH!G8854</f>
        <v>0</v>
      </c>
      <c r="U8862" s="100">
        <f t="shared" si="139"/>
        <v>0</v>
      </c>
    </row>
    <row r="8863" spans="18:21" x14ac:dyDescent="0.3">
      <c r="R8863" s="85">
        <f>PER_MONTH!A8855</f>
        <v>45842</v>
      </c>
      <c r="S8863" s="86">
        <f>PER_MONTH!F8855</f>
        <v>0.4375</v>
      </c>
      <c r="T8863" s="102">
        <f>PER_MONTH!G8855</f>
        <v>0</v>
      </c>
      <c r="U8863" s="100">
        <f t="shared" si="139"/>
        <v>0</v>
      </c>
    </row>
    <row r="8864" spans="18:21" x14ac:dyDescent="0.3">
      <c r="R8864" s="85">
        <f>PER_MONTH!A8856</f>
        <v>45842</v>
      </c>
      <c r="S8864" s="86">
        <f>PER_MONTH!F8856</f>
        <v>0.45833333333333331</v>
      </c>
      <c r="T8864" s="102">
        <f>PER_MONTH!G8856</f>
        <v>0</v>
      </c>
      <c r="U8864" s="100">
        <f t="shared" si="139"/>
        <v>0</v>
      </c>
    </row>
    <row r="8865" spans="18:21" x14ac:dyDescent="0.3">
      <c r="R8865" s="85">
        <f>PER_MONTH!A8857</f>
        <v>45842</v>
      </c>
      <c r="S8865" s="86">
        <f>PER_MONTH!F8857</f>
        <v>0.47916666666666669</v>
      </c>
      <c r="T8865" s="102">
        <f>PER_MONTH!G8857</f>
        <v>0</v>
      </c>
      <c r="U8865" s="100">
        <f t="shared" si="139"/>
        <v>0</v>
      </c>
    </row>
    <row r="8866" spans="18:21" x14ac:dyDescent="0.3">
      <c r="R8866" s="85">
        <f>PER_MONTH!A8858</f>
        <v>45842</v>
      </c>
      <c r="S8866" s="86">
        <f>PER_MONTH!F8858</f>
        <v>0.5</v>
      </c>
      <c r="T8866" s="102">
        <f>PER_MONTH!G8858</f>
        <v>0</v>
      </c>
      <c r="U8866" s="100">
        <f t="shared" si="139"/>
        <v>0</v>
      </c>
    </row>
    <row r="8867" spans="18:21" x14ac:dyDescent="0.3">
      <c r="R8867" s="85">
        <f>PER_MONTH!A8859</f>
        <v>45842</v>
      </c>
      <c r="S8867" s="86">
        <f>PER_MONTH!F8859</f>
        <v>0.52083333333333337</v>
      </c>
      <c r="T8867" s="102">
        <f>PER_MONTH!G8859</f>
        <v>0</v>
      </c>
      <c r="U8867" s="100">
        <f t="shared" si="139"/>
        <v>0</v>
      </c>
    </row>
    <row r="8868" spans="18:21" x14ac:dyDescent="0.3">
      <c r="R8868" s="85">
        <f>PER_MONTH!A8860</f>
        <v>45842</v>
      </c>
      <c r="S8868" s="86">
        <f>PER_MONTH!F8860</f>
        <v>0.54166666666666663</v>
      </c>
      <c r="T8868" s="102">
        <f>PER_MONTH!G8860</f>
        <v>0</v>
      </c>
      <c r="U8868" s="100">
        <f t="shared" si="139"/>
        <v>0</v>
      </c>
    </row>
    <row r="8869" spans="18:21" x14ac:dyDescent="0.3">
      <c r="R8869" s="85">
        <f>PER_MONTH!A8861</f>
        <v>45842</v>
      </c>
      <c r="S8869" s="86">
        <f>PER_MONTH!F8861</f>
        <v>0.5625</v>
      </c>
      <c r="T8869" s="102">
        <f>PER_MONTH!G8861</f>
        <v>0</v>
      </c>
      <c r="U8869" s="100">
        <f t="shared" si="139"/>
        <v>0</v>
      </c>
    </row>
    <row r="8870" spans="18:21" x14ac:dyDescent="0.3">
      <c r="R8870" s="85">
        <f>PER_MONTH!A8862</f>
        <v>45842</v>
      </c>
      <c r="S8870" s="86">
        <f>PER_MONTH!F8862</f>
        <v>0.58333333333333337</v>
      </c>
      <c r="T8870" s="102">
        <f>PER_MONTH!G8862</f>
        <v>0</v>
      </c>
      <c r="U8870" s="100">
        <f t="shared" si="139"/>
        <v>0</v>
      </c>
    </row>
    <row r="8871" spans="18:21" x14ac:dyDescent="0.3">
      <c r="R8871" s="85">
        <f>PER_MONTH!A8863</f>
        <v>45842</v>
      </c>
      <c r="S8871" s="86">
        <f>PER_MONTH!F8863</f>
        <v>0.60416666666666663</v>
      </c>
      <c r="T8871" s="102">
        <f>PER_MONTH!G8863</f>
        <v>0</v>
      </c>
      <c r="U8871" s="100">
        <f t="shared" si="139"/>
        <v>0</v>
      </c>
    </row>
    <row r="8872" spans="18:21" x14ac:dyDescent="0.3">
      <c r="R8872" s="85">
        <f>PER_MONTH!A8864</f>
        <v>45842</v>
      </c>
      <c r="S8872" s="86">
        <f>PER_MONTH!F8864</f>
        <v>0.625</v>
      </c>
      <c r="T8872" s="102">
        <f>PER_MONTH!G8864</f>
        <v>0</v>
      </c>
      <c r="U8872" s="100">
        <f t="shared" si="139"/>
        <v>0</v>
      </c>
    </row>
    <row r="8873" spans="18:21" x14ac:dyDescent="0.3">
      <c r="R8873" s="85">
        <f>PER_MONTH!A8865</f>
        <v>45842</v>
      </c>
      <c r="S8873" s="86">
        <f>PER_MONTH!F8865</f>
        <v>0.64583333333333337</v>
      </c>
      <c r="T8873" s="102">
        <f>PER_MONTH!G8865</f>
        <v>0</v>
      </c>
      <c r="U8873" s="100">
        <f t="shared" si="139"/>
        <v>0</v>
      </c>
    </row>
    <row r="8874" spans="18:21" x14ac:dyDescent="0.3">
      <c r="R8874" s="85">
        <f>PER_MONTH!A8866</f>
        <v>45842</v>
      </c>
      <c r="S8874" s="86">
        <f>PER_MONTH!F8866</f>
        <v>0.66666666666666663</v>
      </c>
      <c r="T8874" s="102">
        <f>PER_MONTH!G8866</f>
        <v>0</v>
      </c>
      <c r="U8874" s="100">
        <f t="shared" si="139"/>
        <v>0</v>
      </c>
    </row>
    <row r="8875" spans="18:21" x14ac:dyDescent="0.3">
      <c r="R8875" s="85">
        <f>PER_MONTH!A8867</f>
        <v>45842</v>
      </c>
      <c r="S8875" s="86">
        <f>PER_MONTH!F8867</f>
        <v>0.6875</v>
      </c>
      <c r="T8875" s="102">
        <f>PER_MONTH!G8867</f>
        <v>0</v>
      </c>
      <c r="U8875" s="100">
        <f t="shared" si="139"/>
        <v>0</v>
      </c>
    </row>
    <row r="8876" spans="18:21" x14ac:dyDescent="0.3">
      <c r="R8876" s="85">
        <f>PER_MONTH!A8868</f>
        <v>45842</v>
      </c>
      <c r="S8876" s="86">
        <f>PER_MONTH!F8868</f>
        <v>0.70833333333333337</v>
      </c>
      <c r="T8876" s="102">
        <f>PER_MONTH!G8868</f>
        <v>0</v>
      </c>
      <c r="U8876" s="100">
        <f t="shared" si="139"/>
        <v>0</v>
      </c>
    </row>
    <row r="8877" spans="18:21" x14ac:dyDescent="0.3">
      <c r="R8877" s="85">
        <f>PER_MONTH!A8869</f>
        <v>45842</v>
      </c>
      <c r="S8877" s="86">
        <f>PER_MONTH!F8869</f>
        <v>0.72916666666666663</v>
      </c>
      <c r="T8877" s="102">
        <f>PER_MONTH!G8869</f>
        <v>0</v>
      </c>
      <c r="U8877" s="100">
        <f t="shared" si="139"/>
        <v>0</v>
      </c>
    </row>
    <row r="8878" spans="18:21" x14ac:dyDescent="0.3">
      <c r="R8878" s="85">
        <f>PER_MONTH!A8870</f>
        <v>45842</v>
      </c>
      <c r="S8878" s="86">
        <f>PER_MONTH!F8870</f>
        <v>0.75</v>
      </c>
      <c r="T8878" s="102">
        <f>PER_MONTH!G8870</f>
        <v>0</v>
      </c>
      <c r="U8878" s="100">
        <f t="shared" si="139"/>
        <v>0</v>
      </c>
    </row>
    <row r="8879" spans="18:21" x14ac:dyDescent="0.3">
      <c r="R8879" s="85">
        <f>PER_MONTH!A8871</f>
        <v>45842</v>
      </c>
      <c r="S8879" s="86">
        <f>PER_MONTH!F8871</f>
        <v>0.77083333333333337</v>
      </c>
      <c r="T8879" s="102">
        <f>PER_MONTH!G8871</f>
        <v>0</v>
      </c>
      <c r="U8879" s="100">
        <f t="shared" si="139"/>
        <v>0</v>
      </c>
    </row>
    <row r="8880" spans="18:21" x14ac:dyDescent="0.3">
      <c r="R8880" s="85">
        <f>PER_MONTH!A8872</f>
        <v>45842</v>
      </c>
      <c r="S8880" s="86">
        <f>PER_MONTH!F8872</f>
        <v>0.79166666666666663</v>
      </c>
      <c r="T8880" s="102">
        <f>PER_MONTH!G8872</f>
        <v>0</v>
      </c>
      <c r="U8880" s="100">
        <f t="shared" si="139"/>
        <v>0</v>
      </c>
    </row>
    <row r="8881" spans="18:21" x14ac:dyDescent="0.3">
      <c r="R8881" s="85">
        <f>PER_MONTH!A8873</f>
        <v>45842</v>
      </c>
      <c r="S8881" s="86">
        <f>PER_MONTH!F8873</f>
        <v>0.8125</v>
      </c>
      <c r="T8881" s="102">
        <f>PER_MONTH!G8873</f>
        <v>0</v>
      </c>
      <c r="U8881" s="100">
        <f t="shared" si="139"/>
        <v>0</v>
      </c>
    </row>
    <row r="8882" spans="18:21" x14ac:dyDescent="0.3">
      <c r="R8882" s="85">
        <f>PER_MONTH!A8874</f>
        <v>45842</v>
      </c>
      <c r="S8882" s="86">
        <f>PER_MONTH!F8874</f>
        <v>0.83333333333333337</v>
      </c>
      <c r="T8882" s="102">
        <f>PER_MONTH!G8874</f>
        <v>0</v>
      </c>
      <c r="U8882" s="100">
        <f t="shared" si="139"/>
        <v>0</v>
      </c>
    </row>
    <row r="8883" spans="18:21" x14ac:dyDescent="0.3">
      <c r="R8883" s="85">
        <f>PER_MONTH!A8875</f>
        <v>45842</v>
      </c>
      <c r="S8883" s="86">
        <f>PER_MONTH!F8875</f>
        <v>0.85416666666666663</v>
      </c>
      <c r="T8883" s="102">
        <f>PER_MONTH!G8875</f>
        <v>0</v>
      </c>
      <c r="U8883" s="100">
        <f t="shared" si="139"/>
        <v>0</v>
      </c>
    </row>
    <row r="8884" spans="18:21" x14ac:dyDescent="0.3">
      <c r="R8884" s="85">
        <f>PER_MONTH!A8876</f>
        <v>45842</v>
      </c>
      <c r="S8884" s="86">
        <f>PER_MONTH!F8876</f>
        <v>0.875</v>
      </c>
      <c r="T8884" s="102">
        <f>PER_MONTH!G8876</f>
        <v>0</v>
      </c>
      <c r="U8884" s="100">
        <f t="shared" si="139"/>
        <v>0</v>
      </c>
    </row>
    <row r="8885" spans="18:21" x14ac:dyDescent="0.3">
      <c r="R8885" s="85">
        <f>PER_MONTH!A8877</f>
        <v>45842</v>
      </c>
      <c r="S8885" s="86">
        <f>PER_MONTH!F8877</f>
        <v>0.89583333333333337</v>
      </c>
      <c r="T8885" s="102">
        <f>PER_MONTH!G8877</f>
        <v>0</v>
      </c>
      <c r="U8885" s="100">
        <f t="shared" si="139"/>
        <v>0</v>
      </c>
    </row>
    <row r="8886" spans="18:21" x14ac:dyDescent="0.3">
      <c r="R8886" s="85">
        <f>PER_MONTH!A8878</f>
        <v>45842</v>
      </c>
      <c r="S8886" s="86">
        <f>PER_MONTH!F8878</f>
        <v>0.91666666666666663</v>
      </c>
      <c r="T8886" s="102">
        <f>PER_MONTH!G8878</f>
        <v>0</v>
      </c>
      <c r="U8886" s="100">
        <f t="shared" si="139"/>
        <v>0</v>
      </c>
    </row>
    <row r="8887" spans="18:21" x14ac:dyDescent="0.3">
      <c r="R8887" s="85">
        <f>PER_MONTH!A8879</f>
        <v>45842</v>
      </c>
      <c r="S8887" s="86">
        <f>PER_MONTH!F8879</f>
        <v>0.9375</v>
      </c>
      <c r="T8887" s="102">
        <f>PER_MONTH!G8879</f>
        <v>0</v>
      </c>
      <c r="U8887" s="100">
        <f t="shared" si="139"/>
        <v>0</v>
      </c>
    </row>
    <row r="8888" spans="18:21" x14ac:dyDescent="0.3">
      <c r="R8888" s="85">
        <f>PER_MONTH!A8880</f>
        <v>45842</v>
      </c>
      <c r="S8888" s="86">
        <f>PER_MONTH!F8880</f>
        <v>0.95833333333333337</v>
      </c>
      <c r="T8888" s="102">
        <f>PER_MONTH!G8880</f>
        <v>0</v>
      </c>
      <c r="U8888" s="100">
        <f t="shared" si="139"/>
        <v>0</v>
      </c>
    </row>
    <row r="8889" spans="18:21" x14ac:dyDescent="0.3">
      <c r="R8889" s="85">
        <f>PER_MONTH!A8881</f>
        <v>45842</v>
      </c>
      <c r="S8889" s="86">
        <f>PER_MONTH!F8881</f>
        <v>0.97916666666666663</v>
      </c>
      <c r="T8889" s="102">
        <f>PER_MONTH!G8881</f>
        <v>0</v>
      </c>
      <c r="U8889" s="100">
        <f t="shared" si="139"/>
        <v>0</v>
      </c>
    </row>
    <row r="8890" spans="18:21" x14ac:dyDescent="0.3">
      <c r="R8890" s="85">
        <f>PER_MONTH!A8882</f>
        <v>45843</v>
      </c>
      <c r="S8890" s="86">
        <f>PER_MONTH!F8882</f>
        <v>0</v>
      </c>
      <c r="T8890" s="102">
        <f>PER_MONTH!G8882</f>
        <v>0</v>
      </c>
      <c r="U8890" s="100">
        <f t="shared" si="139"/>
        <v>0</v>
      </c>
    </row>
    <row r="8891" spans="18:21" x14ac:dyDescent="0.3">
      <c r="R8891" s="85">
        <f>PER_MONTH!A8883</f>
        <v>45843</v>
      </c>
      <c r="S8891" s="86">
        <f>PER_MONTH!F8883</f>
        <v>2.0833333333333329E-2</v>
      </c>
      <c r="T8891" s="102">
        <f>PER_MONTH!G8883</f>
        <v>0</v>
      </c>
      <c r="U8891" s="100">
        <f t="shared" si="139"/>
        <v>0</v>
      </c>
    </row>
    <row r="8892" spans="18:21" x14ac:dyDescent="0.3">
      <c r="R8892" s="85">
        <f>PER_MONTH!A8884</f>
        <v>45843</v>
      </c>
      <c r="S8892" s="86">
        <f>PER_MONTH!F8884</f>
        <v>4.1666666666666657E-2</v>
      </c>
      <c r="T8892" s="102">
        <f>PER_MONTH!G8884</f>
        <v>0</v>
      </c>
      <c r="U8892" s="100">
        <f t="shared" si="139"/>
        <v>0</v>
      </c>
    </row>
    <row r="8893" spans="18:21" x14ac:dyDescent="0.3">
      <c r="R8893" s="85">
        <f>PER_MONTH!A8885</f>
        <v>45843</v>
      </c>
      <c r="S8893" s="86">
        <f>PER_MONTH!F8885</f>
        <v>6.25E-2</v>
      </c>
      <c r="T8893" s="102">
        <f>PER_MONTH!G8885</f>
        <v>0</v>
      </c>
      <c r="U8893" s="100">
        <f t="shared" si="139"/>
        <v>0</v>
      </c>
    </row>
    <row r="8894" spans="18:21" x14ac:dyDescent="0.3">
      <c r="R8894" s="85">
        <f>PER_MONTH!A8886</f>
        <v>45843</v>
      </c>
      <c r="S8894" s="86">
        <f>PER_MONTH!F8886</f>
        <v>8.3333333333333329E-2</v>
      </c>
      <c r="T8894" s="102">
        <f>PER_MONTH!G8886</f>
        <v>0</v>
      </c>
      <c r="U8894" s="100">
        <f t="shared" si="139"/>
        <v>0</v>
      </c>
    </row>
    <row r="8895" spans="18:21" x14ac:dyDescent="0.3">
      <c r="R8895" s="85">
        <f>PER_MONTH!A8887</f>
        <v>45843</v>
      </c>
      <c r="S8895" s="86">
        <f>PER_MONTH!F8887</f>
        <v>0.1041666666666667</v>
      </c>
      <c r="T8895" s="102">
        <f>PER_MONTH!G8887</f>
        <v>0</v>
      </c>
      <c r="U8895" s="100">
        <f t="shared" si="139"/>
        <v>0</v>
      </c>
    </row>
    <row r="8896" spans="18:21" x14ac:dyDescent="0.3">
      <c r="R8896" s="85">
        <f>PER_MONTH!A8888</f>
        <v>45843</v>
      </c>
      <c r="S8896" s="86">
        <f>PER_MONTH!F8888</f>
        <v>0.125</v>
      </c>
      <c r="T8896" s="102">
        <f>PER_MONTH!G8888</f>
        <v>0</v>
      </c>
      <c r="U8896" s="100">
        <f t="shared" si="139"/>
        <v>0</v>
      </c>
    </row>
    <row r="8897" spans="18:21" x14ac:dyDescent="0.3">
      <c r="R8897" s="85">
        <f>PER_MONTH!A8889</f>
        <v>45843</v>
      </c>
      <c r="S8897" s="86">
        <f>PER_MONTH!F8889</f>
        <v>0.14583333333333329</v>
      </c>
      <c r="T8897" s="102">
        <f>PER_MONTH!G8889</f>
        <v>0</v>
      </c>
      <c r="U8897" s="100">
        <f t="shared" si="139"/>
        <v>0</v>
      </c>
    </row>
    <row r="8898" spans="18:21" x14ac:dyDescent="0.3">
      <c r="R8898" s="85">
        <f>PER_MONTH!A8890</f>
        <v>45843</v>
      </c>
      <c r="S8898" s="86">
        <f>PER_MONTH!F8890</f>
        <v>0.16666666666666671</v>
      </c>
      <c r="T8898" s="102">
        <f>PER_MONTH!G8890</f>
        <v>0</v>
      </c>
      <c r="U8898" s="100">
        <f t="shared" si="139"/>
        <v>0</v>
      </c>
    </row>
    <row r="8899" spans="18:21" x14ac:dyDescent="0.3">
      <c r="R8899" s="85">
        <f>PER_MONTH!A8891</f>
        <v>45843</v>
      </c>
      <c r="S8899" s="86">
        <f>PER_MONTH!F8891</f>
        <v>0.1875</v>
      </c>
      <c r="T8899" s="102">
        <f>PER_MONTH!G8891</f>
        <v>0</v>
      </c>
      <c r="U8899" s="100">
        <f t="shared" si="139"/>
        <v>0</v>
      </c>
    </row>
    <row r="8900" spans="18:21" x14ac:dyDescent="0.3">
      <c r="R8900" s="85">
        <f>PER_MONTH!A8892</f>
        <v>45843</v>
      </c>
      <c r="S8900" s="86">
        <f>PER_MONTH!F8892</f>
        <v>0.20833333333333329</v>
      </c>
      <c r="T8900" s="102">
        <f>PER_MONTH!G8892</f>
        <v>0</v>
      </c>
      <c r="U8900" s="100">
        <f t="shared" si="139"/>
        <v>0</v>
      </c>
    </row>
    <row r="8901" spans="18:21" x14ac:dyDescent="0.3">
      <c r="R8901" s="85">
        <f>PER_MONTH!A8893</f>
        <v>45843</v>
      </c>
      <c r="S8901" s="86">
        <f>PER_MONTH!F8893</f>
        <v>0.22916666666666671</v>
      </c>
      <c r="T8901" s="102">
        <f>PER_MONTH!G8893</f>
        <v>0</v>
      </c>
      <c r="U8901" s="100">
        <f t="shared" si="139"/>
        <v>0</v>
      </c>
    </row>
    <row r="8902" spans="18:21" x14ac:dyDescent="0.3">
      <c r="R8902" s="85">
        <f>PER_MONTH!A8894</f>
        <v>45843</v>
      </c>
      <c r="S8902" s="86">
        <f>PER_MONTH!F8894</f>
        <v>0.25</v>
      </c>
      <c r="T8902" s="102">
        <f>PER_MONTH!G8894</f>
        <v>0</v>
      </c>
      <c r="U8902" s="100">
        <f t="shared" si="139"/>
        <v>0</v>
      </c>
    </row>
    <row r="8903" spans="18:21" x14ac:dyDescent="0.3">
      <c r="R8903" s="85">
        <f>PER_MONTH!A8895</f>
        <v>45843</v>
      </c>
      <c r="S8903" s="86">
        <f>PER_MONTH!F8895</f>
        <v>0.27083333333333331</v>
      </c>
      <c r="T8903" s="102">
        <f>PER_MONTH!G8895</f>
        <v>0</v>
      </c>
      <c r="U8903" s="100">
        <f t="shared" si="139"/>
        <v>0</v>
      </c>
    </row>
    <row r="8904" spans="18:21" x14ac:dyDescent="0.3">
      <c r="R8904" s="85">
        <f>PER_MONTH!A8896</f>
        <v>45843</v>
      </c>
      <c r="S8904" s="86">
        <f>PER_MONTH!F8896</f>
        <v>0.29166666666666669</v>
      </c>
      <c r="T8904" s="102">
        <f>PER_MONTH!G8896</f>
        <v>0</v>
      </c>
      <c r="U8904" s="100">
        <f t="shared" si="139"/>
        <v>0</v>
      </c>
    </row>
    <row r="8905" spans="18:21" x14ac:dyDescent="0.3">
      <c r="R8905" s="85">
        <f>PER_MONTH!A8897</f>
        <v>45843</v>
      </c>
      <c r="S8905" s="86">
        <f>PER_MONTH!F8897</f>
        <v>0.3125</v>
      </c>
      <c r="T8905" s="102">
        <f>PER_MONTH!G8897</f>
        <v>0</v>
      </c>
      <c r="U8905" s="100">
        <f t="shared" si="139"/>
        <v>0</v>
      </c>
    </row>
    <row r="8906" spans="18:21" x14ac:dyDescent="0.3">
      <c r="R8906" s="85">
        <f>PER_MONTH!A8898</f>
        <v>45843</v>
      </c>
      <c r="S8906" s="86">
        <f>PER_MONTH!F8898</f>
        <v>0.33333333333333331</v>
      </c>
      <c r="T8906" s="102">
        <f>PER_MONTH!G8898</f>
        <v>0</v>
      </c>
      <c r="U8906" s="100">
        <f t="shared" si="139"/>
        <v>0</v>
      </c>
    </row>
    <row r="8907" spans="18:21" x14ac:dyDescent="0.3">
      <c r="R8907" s="85">
        <f>PER_MONTH!A8899</f>
        <v>45843</v>
      </c>
      <c r="S8907" s="86">
        <f>PER_MONTH!F8899</f>
        <v>0.35416666666666669</v>
      </c>
      <c r="T8907" s="102">
        <f>PER_MONTH!G8899</f>
        <v>0</v>
      </c>
      <c r="U8907" s="100">
        <f t="shared" si="139"/>
        <v>0</v>
      </c>
    </row>
    <row r="8908" spans="18:21" x14ac:dyDescent="0.3">
      <c r="R8908" s="85">
        <f>PER_MONTH!A8900</f>
        <v>45843</v>
      </c>
      <c r="S8908" s="86">
        <f>PER_MONTH!F8900</f>
        <v>0.375</v>
      </c>
      <c r="T8908" s="102">
        <f>PER_MONTH!G8900</f>
        <v>0</v>
      </c>
      <c r="U8908" s="100">
        <f t="shared" ref="U8908:U8971" si="140">T8908/0.5</f>
        <v>0</v>
      </c>
    </row>
    <row r="8909" spans="18:21" x14ac:dyDescent="0.3">
      <c r="R8909" s="85">
        <f>PER_MONTH!A8901</f>
        <v>45843</v>
      </c>
      <c r="S8909" s="86">
        <f>PER_MONTH!F8901</f>
        <v>0.39583333333333331</v>
      </c>
      <c r="T8909" s="102">
        <f>PER_MONTH!G8901</f>
        <v>0</v>
      </c>
      <c r="U8909" s="100">
        <f t="shared" si="140"/>
        <v>0</v>
      </c>
    </row>
    <row r="8910" spans="18:21" x14ac:dyDescent="0.3">
      <c r="R8910" s="85">
        <f>PER_MONTH!A8902</f>
        <v>45843</v>
      </c>
      <c r="S8910" s="86">
        <f>PER_MONTH!F8902</f>
        <v>0.41666666666666669</v>
      </c>
      <c r="T8910" s="102">
        <f>PER_MONTH!G8902</f>
        <v>0</v>
      </c>
      <c r="U8910" s="100">
        <f t="shared" si="140"/>
        <v>0</v>
      </c>
    </row>
    <row r="8911" spans="18:21" x14ac:dyDescent="0.3">
      <c r="R8911" s="85">
        <f>PER_MONTH!A8903</f>
        <v>45843</v>
      </c>
      <c r="S8911" s="86">
        <f>PER_MONTH!F8903</f>
        <v>0.4375</v>
      </c>
      <c r="T8911" s="102">
        <f>PER_MONTH!G8903</f>
        <v>0</v>
      </c>
      <c r="U8911" s="100">
        <f t="shared" si="140"/>
        <v>0</v>
      </c>
    </row>
    <row r="8912" spans="18:21" x14ac:dyDescent="0.3">
      <c r="R8912" s="85">
        <f>PER_MONTH!A8904</f>
        <v>45843</v>
      </c>
      <c r="S8912" s="86">
        <f>PER_MONTH!F8904</f>
        <v>0.45833333333333331</v>
      </c>
      <c r="T8912" s="102">
        <f>PER_MONTH!G8904</f>
        <v>0</v>
      </c>
      <c r="U8912" s="100">
        <f t="shared" si="140"/>
        <v>0</v>
      </c>
    </row>
    <row r="8913" spans="18:21" x14ac:dyDescent="0.3">
      <c r="R8913" s="85">
        <f>PER_MONTH!A8905</f>
        <v>45843</v>
      </c>
      <c r="S8913" s="86">
        <f>PER_MONTH!F8905</f>
        <v>0.47916666666666669</v>
      </c>
      <c r="T8913" s="102">
        <f>PER_MONTH!G8905</f>
        <v>0</v>
      </c>
      <c r="U8913" s="100">
        <f t="shared" si="140"/>
        <v>0</v>
      </c>
    </row>
    <row r="8914" spans="18:21" x14ac:dyDescent="0.3">
      <c r="R8914" s="85">
        <f>PER_MONTH!A8906</f>
        <v>45843</v>
      </c>
      <c r="S8914" s="86">
        <f>PER_MONTH!F8906</f>
        <v>0.5</v>
      </c>
      <c r="T8914" s="102">
        <f>PER_MONTH!G8906</f>
        <v>0</v>
      </c>
      <c r="U8914" s="100">
        <f t="shared" si="140"/>
        <v>0</v>
      </c>
    </row>
    <row r="8915" spans="18:21" x14ac:dyDescent="0.3">
      <c r="R8915" s="85">
        <f>PER_MONTH!A8907</f>
        <v>45843</v>
      </c>
      <c r="S8915" s="86">
        <f>PER_MONTH!F8907</f>
        <v>0.52083333333333337</v>
      </c>
      <c r="T8915" s="102">
        <f>PER_MONTH!G8907</f>
        <v>0</v>
      </c>
      <c r="U8915" s="100">
        <f t="shared" si="140"/>
        <v>0</v>
      </c>
    </row>
    <row r="8916" spans="18:21" x14ac:dyDescent="0.3">
      <c r="R8916" s="85">
        <f>PER_MONTH!A8908</f>
        <v>45843</v>
      </c>
      <c r="S8916" s="86">
        <f>PER_MONTH!F8908</f>
        <v>0.54166666666666663</v>
      </c>
      <c r="T8916" s="102">
        <f>PER_MONTH!G8908</f>
        <v>0</v>
      </c>
      <c r="U8916" s="100">
        <f t="shared" si="140"/>
        <v>0</v>
      </c>
    </row>
    <row r="8917" spans="18:21" x14ac:dyDescent="0.3">
      <c r="R8917" s="85">
        <f>PER_MONTH!A8909</f>
        <v>45843</v>
      </c>
      <c r="S8917" s="86">
        <f>PER_MONTH!F8909</f>
        <v>0.5625</v>
      </c>
      <c r="T8917" s="102">
        <f>PER_MONTH!G8909</f>
        <v>0</v>
      </c>
      <c r="U8917" s="100">
        <f t="shared" si="140"/>
        <v>0</v>
      </c>
    </row>
    <row r="8918" spans="18:21" x14ac:dyDescent="0.3">
      <c r="R8918" s="85">
        <f>PER_MONTH!A8910</f>
        <v>45843</v>
      </c>
      <c r="S8918" s="86">
        <f>PER_MONTH!F8910</f>
        <v>0.58333333333333337</v>
      </c>
      <c r="T8918" s="102">
        <f>PER_MONTH!G8910</f>
        <v>0</v>
      </c>
      <c r="U8918" s="100">
        <f t="shared" si="140"/>
        <v>0</v>
      </c>
    </row>
    <row r="8919" spans="18:21" x14ac:dyDescent="0.3">
      <c r="R8919" s="85">
        <f>PER_MONTH!A8911</f>
        <v>45843</v>
      </c>
      <c r="S8919" s="86">
        <f>PER_MONTH!F8911</f>
        <v>0.60416666666666663</v>
      </c>
      <c r="T8919" s="102">
        <f>PER_MONTH!G8911</f>
        <v>0</v>
      </c>
      <c r="U8919" s="100">
        <f t="shared" si="140"/>
        <v>0</v>
      </c>
    </row>
    <row r="8920" spans="18:21" x14ac:dyDescent="0.3">
      <c r="R8920" s="85">
        <f>PER_MONTH!A8912</f>
        <v>45843</v>
      </c>
      <c r="S8920" s="86">
        <f>PER_MONTH!F8912</f>
        <v>0.625</v>
      </c>
      <c r="T8920" s="102">
        <f>PER_MONTH!G8912</f>
        <v>0</v>
      </c>
      <c r="U8920" s="100">
        <f t="shared" si="140"/>
        <v>0</v>
      </c>
    </row>
    <row r="8921" spans="18:21" x14ac:dyDescent="0.3">
      <c r="R8921" s="85">
        <f>PER_MONTH!A8913</f>
        <v>45843</v>
      </c>
      <c r="S8921" s="86">
        <f>PER_MONTH!F8913</f>
        <v>0.64583333333333337</v>
      </c>
      <c r="T8921" s="102">
        <f>PER_MONTH!G8913</f>
        <v>0</v>
      </c>
      <c r="U8921" s="100">
        <f t="shared" si="140"/>
        <v>0</v>
      </c>
    </row>
    <row r="8922" spans="18:21" x14ac:dyDescent="0.3">
      <c r="R8922" s="85">
        <f>PER_MONTH!A8914</f>
        <v>45843</v>
      </c>
      <c r="S8922" s="86">
        <f>PER_MONTH!F8914</f>
        <v>0.66666666666666663</v>
      </c>
      <c r="T8922" s="102">
        <f>PER_MONTH!G8914</f>
        <v>0</v>
      </c>
      <c r="U8922" s="100">
        <f t="shared" si="140"/>
        <v>0</v>
      </c>
    </row>
    <row r="8923" spans="18:21" x14ac:dyDescent="0.3">
      <c r="R8923" s="85">
        <f>PER_MONTH!A8915</f>
        <v>45843</v>
      </c>
      <c r="S8923" s="86">
        <f>PER_MONTH!F8915</f>
        <v>0.6875</v>
      </c>
      <c r="T8923" s="102">
        <f>PER_MONTH!G8915</f>
        <v>0</v>
      </c>
      <c r="U8923" s="100">
        <f t="shared" si="140"/>
        <v>0</v>
      </c>
    </row>
    <row r="8924" spans="18:21" x14ac:dyDescent="0.3">
      <c r="R8924" s="85">
        <f>PER_MONTH!A8916</f>
        <v>45843</v>
      </c>
      <c r="S8924" s="86">
        <f>PER_MONTH!F8916</f>
        <v>0.70833333333333337</v>
      </c>
      <c r="T8924" s="102">
        <f>PER_MONTH!G8916</f>
        <v>0</v>
      </c>
      <c r="U8924" s="100">
        <f t="shared" si="140"/>
        <v>0</v>
      </c>
    </row>
    <row r="8925" spans="18:21" x14ac:dyDescent="0.3">
      <c r="R8925" s="85">
        <f>PER_MONTH!A8917</f>
        <v>45843</v>
      </c>
      <c r="S8925" s="86">
        <f>PER_MONTH!F8917</f>
        <v>0.72916666666666663</v>
      </c>
      <c r="T8925" s="102">
        <f>PER_MONTH!G8917</f>
        <v>0</v>
      </c>
      <c r="U8925" s="100">
        <f t="shared" si="140"/>
        <v>0</v>
      </c>
    </row>
    <row r="8926" spans="18:21" x14ac:dyDescent="0.3">
      <c r="R8926" s="85">
        <f>PER_MONTH!A8918</f>
        <v>45843</v>
      </c>
      <c r="S8926" s="86">
        <f>PER_MONTH!F8918</f>
        <v>0.75</v>
      </c>
      <c r="T8926" s="102">
        <f>PER_MONTH!G8918</f>
        <v>0</v>
      </c>
      <c r="U8926" s="100">
        <f t="shared" si="140"/>
        <v>0</v>
      </c>
    </row>
    <row r="8927" spans="18:21" x14ac:dyDescent="0.3">
      <c r="R8927" s="85">
        <f>PER_MONTH!A8919</f>
        <v>45843</v>
      </c>
      <c r="S8927" s="86">
        <f>PER_MONTH!F8919</f>
        <v>0.77083333333333337</v>
      </c>
      <c r="T8927" s="102">
        <f>PER_MONTH!G8919</f>
        <v>0</v>
      </c>
      <c r="U8927" s="100">
        <f t="shared" si="140"/>
        <v>0</v>
      </c>
    </row>
    <row r="8928" spans="18:21" x14ac:dyDescent="0.3">
      <c r="R8928" s="85">
        <f>PER_MONTH!A8920</f>
        <v>45843</v>
      </c>
      <c r="S8928" s="86">
        <f>PER_MONTH!F8920</f>
        <v>0.79166666666666663</v>
      </c>
      <c r="T8928" s="102">
        <f>PER_MONTH!G8920</f>
        <v>0</v>
      </c>
      <c r="U8928" s="100">
        <f t="shared" si="140"/>
        <v>0</v>
      </c>
    </row>
    <row r="8929" spans="18:21" x14ac:dyDescent="0.3">
      <c r="R8929" s="85">
        <f>PER_MONTH!A8921</f>
        <v>45843</v>
      </c>
      <c r="S8929" s="86">
        <f>PER_MONTH!F8921</f>
        <v>0.8125</v>
      </c>
      <c r="T8929" s="102">
        <f>PER_MONTH!G8921</f>
        <v>0</v>
      </c>
      <c r="U8929" s="100">
        <f t="shared" si="140"/>
        <v>0</v>
      </c>
    </row>
    <row r="8930" spans="18:21" x14ac:dyDescent="0.3">
      <c r="R8930" s="85">
        <f>PER_MONTH!A8922</f>
        <v>45843</v>
      </c>
      <c r="S8930" s="86">
        <f>PER_MONTH!F8922</f>
        <v>0.83333333333333337</v>
      </c>
      <c r="T8930" s="102">
        <f>PER_MONTH!G8922</f>
        <v>0</v>
      </c>
      <c r="U8930" s="100">
        <f t="shared" si="140"/>
        <v>0</v>
      </c>
    </row>
    <row r="8931" spans="18:21" x14ac:dyDescent="0.3">
      <c r="R8931" s="85">
        <f>PER_MONTH!A8923</f>
        <v>45843</v>
      </c>
      <c r="S8931" s="86">
        <f>PER_MONTH!F8923</f>
        <v>0.85416666666666663</v>
      </c>
      <c r="T8931" s="102">
        <f>PER_MONTH!G8923</f>
        <v>0</v>
      </c>
      <c r="U8931" s="100">
        <f t="shared" si="140"/>
        <v>0</v>
      </c>
    </row>
    <row r="8932" spans="18:21" x14ac:dyDescent="0.3">
      <c r="R8932" s="85">
        <f>PER_MONTH!A8924</f>
        <v>45843</v>
      </c>
      <c r="S8932" s="86">
        <f>PER_MONTH!F8924</f>
        <v>0.875</v>
      </c>
      <c r="T8932" s="102">
        <f>PER_MONTH!G8924</f>
        <v>0</v>
      </c>
      <c r="U8932" s="100">
        <f t="shared" si="140"/>
        <v>0</v>
      </c>
    </row>
    <row r="8933" spans="18:21" x14ac:dyDescent="0.3">
      <c r="R8933" s="85">
        <f>PER_MONTH!A8925</f>
        <v>45843</v>
      </c>
      <c r="S8933" s="86">
        <f>PER_MONTH!F8925</f>
        <v>0.89583333333333337</v>
      </c>
      <c r="T8933" s="102">
        <f>PER_MONTH!G8925</f>
        <v>0</v>
      </c>
      <c r="U8933" s="100">
        <f t="shared" si="140"/>
        <v>0</v>
      </c>
    </row>
    <row r="8934" spans="18:21" x14ac:dyDescent="0.3">
      <c r="R8934" s="85">
        <f>PER_MONTH!A8926</f>
        <v>45843</v>
      </c>
      <c r="S8934" s="86">
        <f>PER_MONTH!F8926</f>
        <v>0.91666666666666663</v>
      </c>
      <c r="T8934" s="102">
        <f>PER_MONTH!G8926</f>
        <v>0</v>
      </c>
      <c r="U8934" s="100">
        <f t="shared" si="140"/>
        <v>0</v>
      </c>
    </row>
    <row r="8935" spans="18:21" x14ac:dyDescent="0.3">
      <c r="R8935" s="85">
        <f>PER_MONTH!A8927</f>
        <v>45843</v>
      </c>
      <c r="S8935" s="86">
        <f>PER_MONTH!F8927</f>
        <v>0.9375</v>
      </c>
      <c r="T8935" s="102">
        <f>PER_MONTH!G8927</f>
        <v>0</v>
      </c>
      <c r="U8935" s="100">
        <f t="shared" si="140"/>
        <v>0</v>
      </c>
    </row>
    <row r="8936" spans="18:21" x14ac:dyDescent="0.3">
      <c r="R8936" s="85">
        <f>PER_MONTH!A8928</f>
        <v>45843</v>
      </c>
      <c r="S8936" s="86">
        <f>PER_MONTH!F8928</f>
        <v>0.95833333333333337</v>
      </c>
      <c r="T8936" s="102">
        <f>PER_MONTH!G8928</f>
        <v>0</v>
      </c>
      <c r="U8936" s="100">
        <f t="shared" si="140"/>
        <v>0</v>
      </c>
    </row>
    <row r="8937" spans="18:21" x14ac:dyDescent="0.3">
      <c r="R8937" s="85">
        <f>PER_MONTH!A8929</f>
        <v>45843</v>
      </c>
      <c r="S8937" s="86">
        <f>PER_MONTH!F8929</f>
        <v>0.97916666666666663</v>
      </c>
      <c r="T8937" s="102">
        <f>PER_MONTH!G8929</f>
        <v>0</v>
      </c>
      <c r="U8937" s="100">
        <f t="shared" si="140"/>
        <v>0</v>
      </c>
    </row>
    <row r="8938" spans="18:21" x14ac:dyDescent="0.3">
      <c r="R8938" s="85">
        <f>PER_MONTH!A8930</f>
        <v>45844</v>
      </c>
      <c r="S8938" s="86">
        <f>PER_MONTH!F8930</f>
        <v>0</v>
      </c>
      <c r="T8938" s="102">
        <f>PER_MONTH!G8930</f>
        <v>0</v>
      </c>
      <c r="U8938" s="100">
        <f t="shared" si="140"/>
        <v>0</v>
      </c>
    </row>
    <row r="8939" spans="18:21" x14ac:dyDescent="0.3">
      <c r="R8939" s="85">
        <f>PER_MONTH!A8931</f>
        <v>45844</v>
      </c>
      <c r="S8939" s="86">
        <f>PER_MONTH!F8931</f>
        <v>2.0833333333333329E-2</v>
      </c>
      <c r="T8939" s="102">
        <f>PER_MONTH!G8931</f>
        <v>0</v>
      </c>
      <c r="U8939" s="100">
        <f t="shared" si="140"/>
        <v>0</v>
      </c>
    </row>
    <row r="8940" spans="18:21" x14ac:dyDescent="0.3">
      <c r="R8940" s="85">
        <f>PER_MONTH!A8932</f>
        <v>45844</v>
      </c>
      <c r="S8940" s="86">
        <f>PER_MONTH!F8932</f>
        <v>4.1666666666666657E-2</v>
      </c>
      <c r="T8940" s="102">
        <f>PER_MONTH!G8932</f>
        <v>0</v>
      </c>
      <c r="U8940" s="100">
        <f t="shared" si="140"/>
        <v>0</v>
      </c>
    </row>
    <row r="8941" spans="18:21" x14ac:dyDescent="0.3">
      <c r="R8941" s="85">
        <f>PER_MONTH!A8933</f>
        <v>45844</v>
      </c>
      <c r="S8941" s="86">
        <f>PER_MONTH!F8933</f>
        <v>6.25E-2</v>
      </c>
      <c r="T8941" s="102">
        <f>PER_MONTH!G8933</f>
        <v>0</v>
      </c>
      <c r="U8941" s="100">
        <f t="shared" si="140"/>
        <v>0</v>
      </c>
    </row>
    <row r="8942" spans="18:21" x14ac:dyDescent="0.3">
      <c r="R8942" s="85">
        <f>PER_MONTH!A8934</f>
        <v>45844</v>
      </c>
      <c r="S8942" s="86">
        <f>PER_MONTH!F8934</f>
        <v>8.3333333333333329E-2</v>
      </c>
      <c r="T8942" s="102">
        <f>PER_MONTH!G8934</f>
        <v>0</v>
      </c>
      <c r="U8942" s="100">
        <f t="shared" si="140"/>
        <v>0</v>
      </c>
    </row>
    <row r="8943" spans="18:21" x14ac:dyDescent="0.3">
      <c r="R8943" s="85">
        <f>PER_MONTH!A8935</f>
        <v>45844</v>
      </c>
      <c r="S8943" s="86">
        <f>PER_MONTH!F8935</f>
        <v>0.1041666666666667</v>
      </c>
      <c r="T8943" s="102">
        <f>PER_MONTH!G8935</f>
        <v>0</v>
      </c>
      <c r="U8943" s="100">
        <f t="shared" si="140"/>
        <v>0</v>
      </c>
    </row>
    <row r="8944" spans="18:21" x14ac:dyDescent="0.3">
      <c r="R8944" s="85">
        <f>PER_MONTH!A8936</f>
        <v>45844</v>
      </c>
      <c r="S8944" s="86">
        <f>PER_MONTH!F8936</f>
        <v>0.125</v>
      </c>
      <c r="T8944" s="102">
        <f>PER_MONTH!G8936</f>
        <v>0</v>
      </c>
      <c r="U8944" s="100">
        <f t="shared" si="140"/>
        <v>0</v>
      </c>
    </row>
    <row r="8945" spans="18:21" x14ac:dyDescent="0.3">
      <c r="R8945" s="85">
        <f>PER_MONTH!A8937</f>
        <v>45844</v>
      </c>
      <c r="S8945" s="86">
        <f>PER_MONTH!F8937</f>
        <v>0.14583333333333329</v>
      </c>
      <c r="T8945" s="102">
        <f>PER_MONTH!G8937</f>
        <v>0</v>
      </c>
      <c r="U8945" s="100">
        <f t="shared" si="140"/>
        <v>0</v>
      </c>
    </row>
    <row r="8946" spans="18:21" x14ac:dyDescent="0.3">
      <c r="R8946" s="85">
        <f>PER_MONTH!A8938</f>
        <v>45844</v>
      </c>
      <c r="S8946" s="86">
        <f>PER_MONTH!F8938</f>
        <v>0.16666666666666671</v>
      </c>
      <c r="T8946" s="102">
        <f>PER_MONTH!G8938</f>
        <v>0</v>
      </c>
      <c r="U8946" s="100">
        <f t="shared" si="140"/>
        <v>0</v>
      </c>
    </row>
    <row r="8947" spans="18:21" x14ac:dyDescent="0.3">
      <c r="R8947" s="85">
        <f>PER_MONTH!A8939</f>
        <v>45844</v>
      </c>
      <c r="S8947" s="86">
        <f>PER_MONTH!F8939</f>
        <v>0.1875</v>
      </c>
      <c r="T8947" s="102">
        <f>PER_MONTH!G8939</f>
        <v>0</v>
      </c>
      <c r="U8947" s="100">
        <f t="shared" si="140"/>
        <v>0</v>
      </c>
    </row>
    <row r="8948" spans="18:21" x14ac:dyDescent="0.3">
      <c r="R8948" s="85">
        <f>PER_MONTH!A8940</f>
        <v>45844</v>
      </c>
      <c r="S8948" s="86">
        <f>PER_MONTH!F8940</f>
        <v>0.20833333333333329</v>
      </c>
      <c r="T8948" s="102">
        <f>PER_MONTH!G8940</f>
        <v>0</v>
      </c>
      <c r="U8948" s="100">
        <f t="shared" si="140"/>
        <v>0</v>
      </c>
    </row>
    <row r="8949" spans="18:21" x14ac:dyDescent="0.3">
      <c r="R8949" s="85">
        <f>PER_MONTH!A8941</f>
        <v>45844</v>
      </c>
      <c r="S8949" s="86">
        <f>PER_MONTH!F8941</f>
        <v>0.22916666666666671</v>
      </c>
      <c r="T8949" s="102">
        <f>PER_MONTH!G8941</f>
        <v>0</v>
      </c>
      <c r="U8949" s="100">
        <f t="shared" si="140"/>
        <v>0</v>
      </c>
    </row>
    <row r="8950" spans="18:21" x14ac:dyDescent="0.3">
      <c r="R8950" s="85">
        <f>PER_MONTH!A8942</f>
        <v>45844</v>
      </c>
      <c r="S8950" s="86">
        <f>PER_MONTH!F8942</f>
        <v>0.25</v>
      </c>
      <c r="T8950" s="102">
        <f>PER_MONTH!G8942</f>
        <v>0</v>
      </c>
      <c r="U8950" s="100">
        <f t="shared" si="140"/>
        <v>0</v>
      </c>
    </row>
    <row r="8951" spans="18:21" x14ac:dyDescent="0.3">
      <c r="R8951" s="85">
        <f>PER_MONTH!A8943</f>
        <v>45844</v>
      </c>
      <c r="S8951" s="86">
        <f>PER_MONTH!F8943</f>
        <v>0.27083333333333331</v>
      </c>
      <c r="T8951" s="102">
        <f>PER_MONTH!G8943</f>
        <v>0</v>
      </c>
      <c r="U8951" s="100">
        <f t="shared" si="140"/>
        <v>0</v>
      </c>
    </row>
    <row r="8952" spans="18:21" x14ac:dyDescent="0.3">
      <c r="R8952" s="85">
        <f>PER_MONTH!A8944</f>
        <v>45844</v>
      </c>
      <c r="S8952" s="86">
        <f>PER_MONTH!F8944</f>
        <v>0.29166666666666669</v>
      </c>
      <c r="T8952" s="102">
        <f>PER_MONTH!G8944</f>
        <v>0</v>
      </c>
      <c r="U8952" s="100">
        <f t="shared" si="140"/>
        <v>0</v>
      </c>
    </row>
    <row r="8953" spans="18:21" x14ac:dyDescent="0.3">
      <c r="R8953" s="85">
        <f>PER_MONTH!A8945</f>
        <v>45844</v>
      </c>
      <c r="S8953" s="86">
        <f>PER_MONTH!F8945</f>
        <v>0.3125</v>
      </c>
      <c r="T8953" s="102">
        <f>PER_MONTH!G8945</f>
        <v>0</v>
      </c>
      <c r="U8953" s="100">
        <f t="shared" si="140"/>
        <v>0</v>
      </c>
    </row>
    <row r="8954" spans="18:21" x14ac:dyDescent="0.3">
      <c r="R8954" s="85">
        <f>PER_MONTH!A8946</f>
        <v>45844</v>
      </c>
      <c r="S8954" s="86">
        <f>PER_MONTH!F8946</f>
        <v>0.33333333333333331</v>
      </c>
      <c r="T8954" s="102">
        <f>PER_MONTH!G8946</f>
        <v>0</v>
      </c>
      <c r="U8954" s="100">
        <f t="shared" si="140"/>
        <v>0</v>
      </c>
    </row>
    <row r="8955" spans="18:21" x14ac:dyDescent="0.3">
      <c r="R8955" s="85">
        <f>PER_MONTH!A8947</f>
        <v>45844</v>
      </c>
      <c r="S8955" s="86">
        <f>PER_MONTH!F8947</f>
        <v>0.35416666666666669</v>
      </c>
      <c r="T8955" s="102">
        <f>PER_MONTH!G8947</f>
        <v>0</v>
      </c>
      <c r="U8955" s="100">
        <f t="shared" si="140"/>
        <v>0</v>
      </c>
    </row>
    <row r="8956" spans="18:21" x14ac:dyDescent="0.3">
      <c r="R8956" s="85">
        <f>PER_MONTH!A8948</f>
        <v>45844</v>
      </c>
      <c r="S8956" s="86">
        <f>PER_MONTH!F8948</f>
        <v>0.375</v>
      </c>
      <c r="T8956" s="102">
        <f>PER_MONTH!G8948</f>
        <v>0</v>
      </c>
      <c r="U8956" s="100">
        <f t="shared" si="140"/>
        <v>0</v>
      </c>
    </row>
    <row r="8957" spans="18:21" x14ac:dyDescent="0.3">
      <c r="R8957" s="85">
        <f>PER_MONTH!A8949</f>
        <v>45844</v>
      </c>
      <c r="S8957" s="86">
        <f>PER_MONTH!F8949</f>
        <v>0.39583333333333331</v>
      </c>
      <c r="T8957" s="102">
        <f>PER_MONTH!G8949</f>
        <v>0</v>
      </c>
      <c r="U8957" s="100">
        <f t="shared" si="140"/>
        <v>0</v>
      </c>
    </row>
    <row r="8958" spans="18:21" x14ac:dyDescent="0.3">
      <c r="R8958" s="85">
        <f>PER_MONTH!A8950</f>
        <v>45844</v>
      </c>
      <c r="S8958" s="86">
        <f>PER_MONTH!F8950</f>
        <v>0.41666666666666669</v>
      </c>
      <c r="T8958" s="102">
        <f>PER_MONTH!G8950</f>
        <v>0</v>
      </c>
      <c r="U8958" s="100">
        <f t="shared" si="140"/>
        <v>0</v>
      </c>
    </row>
    <row r="8959" spans="18:21" x14ac:dyDescent="0.3">
      <c r="R8959" s="85">
        <f>PER_MONTH!A8951</f>
        <v>45844</v>
      </c>
      <c r="S8959" s="86">
        <f>PER_MONTH!F8951</f>
        <v>0.4375</v>
      </c>
      <c r="T8959" s="102">
        <f>PER_MONTH!G8951</f>
        <v>0</v>
      </c>
      <c r="U8959" s="100">
        <f t="shared" si="140"/>
        <v>0</v>
      </c>
    </row>
    <row r="8960" spans="18:21" x14ac:dyDescent="0.3">
      <c r="R8960" s="85">
        <f>PER_MONTH!A8952</f>
        <v>45844</v>
      </c>
      <c r="S8960" s="86">
        <f>PER_MONTH!F8952</f>
        <v>0.45833333333333331</v>
      </c>
      <c r="T8960" s="102">
        <f>PER_MONTH!G8952</f>
        <v>0</v>
      </c>
      <c r="U8960" s="100">
        <f t="shared" si="140"/>
        <v>0</v>
      </c>
    </row>
    <row r="8961" spans="18:21" x14ac:dyDescent="0.3">
      <c r="R8961" s="85">
        <f>PER_MONTH!A8953</f>
        <v>45844</v>
      </c>
      <c r="S8961" s="86">
        <f>PER_MONTH!F8953</f>
        <v>0.47916666666666669</v>
      </c>
      <c r="T8961" s="102">
        <f>PER_MONTH!G8953</f>
        <v>0</v>
      </c>
      <c r="U8961" s="100">
        <f t="shared" si="140"/>
        <v>0</v>
      </c>
    </row>
    <row r="8962" spans="18:21" x14ac:dyDescent="0.3">
      <c r="R8962" s="85">
        <f>PER_MONTH!A8954</f>
        <v>45844</v>
      </c>
      <c r="S8962" s="86">
        <f>PER_MONTH!F8954</f>
        <v>0.5</v>
      </c>
      <c r="T8962" s="102">
        <f>PER_MONTH!G8954</f>
        <v>0</v>
      </c>
      <c r="U8962" s="100">
        <f t="shared" si="140"/>
        <v>0</v>
      </c>
    </row>
    <row r="8963" spans="18:21" x14ac:dyDescent="0.3">
      <c r="R8963" s="85">
        <f>PER_MONTH!A8955</f>
        <v>45844</v>
      </c>
      <c r="S8963" s="86">
        <f>PER_MONTH!F8955</f>
        <v>0.52083333333333337</v>
      </c>
      <c r="T8963" s="102">
        <f>PER_MONTH!G8955</f>
        <v>0</v>
      </c>
      <c r="U8963" s="100">
        <f t="shared" si="140"/>
        <v>0</v>
      </c>
    </row>
    <row r="8964" spans="18:21" x14ac:dyDescent="0.3">
      <c r="R8964" s="85">
        <f>PER_MONTH!A8956</f>
        <v>45844</v>
      </c>
      <c r="S8964" s="86">
        <f>PER_MONTH!F8956</f>
        <v>0.54166666666666663</v>
      </c>
      <c r="T8964" s="102">
        <f>PER_MONTH!G8956</f>
        <v>0</v>
      </c>
      <c r="U8964" s="100">
        <f t="shared" si="140"/>
        <v>0</v>
      </c>
    </row>
    <row r="8965" spans="18:21" x14ac:dyDescent="0.3">
      <c r="R8965" s="85">
        <f>PER_MONTH!A8957</f>
        <v>45844</v>
      </c>
      <c r="S8965" s="86">
        <f>PER_MONTH!F8957</f>
        <v>0.5625</v>
      </c>
      <c r="T8965" s="102">
        <f>PER_MONTH!G8957</f>
        <v>0</v>
      </c>
      <c r="U8965" s="100">
        <f t="shared" si="140"/>
        <v>0</v>
      </c>
    </row>
    <row r="8966" spans="18:21" x14ac:dyDescent="0.3">
      <c r="R8966" s="85">
        <f>PER_MONTH!A8958</f>
        <v>45844</v>
      </c>
      <c r="S8966" s="86">
        <f>PER_MONTH!F8958</f>
        <v>0.58333333333333337</v>
      </c>
      <c r="T8966" s="102">
        <f>PER_MONTH!G8958</f>
        <v>0</v>
      </c>
      <c r="U8966" s="100">
        <f t="shared" si="140"/>
        <v>0</v>
      </c>
    </row>
    <row r="8967" spans="18:21" x14ac:dyDescent="0.3">
      <c r="R8967" s="85">
        <f>PER_MONTH!A8959</f>
        <v>45844</v>
      </c>
      <c r="S8967" s="86">
        <f>PER_MONTH!F8959</f>
        <v>0.60416666666666663</v>
      </c>
      <c r="T8967" s="102">
        <f>PER_MONTH!G8959</f>
        <v>0</v>
      </c>
      <c r="U8967" s="100">
        <f t="shared" si="140"/>
        <v>0</v>
      </c>
    </row>
    <row r="8968" spans="18:21" x14ac:dyDescent="0.3">
      <c r="R8968" s="85">
        <f>PER_MONTH!A8960</f>
        <v>45844</v>
      </c>
      <c r="S8968" s="86">
        <f>PER_MONTH!F8960</f>
        <v>0.625</v>
      </c>
      <c r="T8968" s="102">
        <f>PER_MONTH!G8960</f>
        <v>0</v>
      </c>
      <c r="U8968" s="100">
        <f t="shared" si="140"/>
        <v>0</v>
      </c>
    </row>
    <row r="8969" spans="18:21" x14ac:dyDescent="0.3">
      <c r="R8969" s="85">
        <f>PER_MONTH!A8961</f>
        <v>45844</v>
      </c>
      <c r="S8969" s="86">
        <f>PER_MONTH!F8961</f>
        <v>0.64583333333333337</v>
      </c>
      <c r="T8969" s="102">
        <f>PER_MONTH!G8961</f>
        <v>0</v>
      </c>
      <c r="U8969" s="100">
        <f t="shared" si="140"/>
        <v>0</v>
      </c>
    </row>
    <row r="8970" spans="18:21" x14ac:dyDescent="0.3">
      <c r="R8970" s="85">
        <f>PER_MONTH!A8962</f>
        <v>45844</v>
      </c>
      <c r="S8970" s="86">
        <f>PER_MONTH!F8962</f>
        <v>0.66666666666666663</v>
      </c>
      <c r="T8970" s="102">
        <f>PER_MONTH!G8962</f>
        <v>0</v>
      </c>
      <c r="U8970" s="100">
        <f t="shared" si="140"/>
        <v>0</v>
      </c>
    </row>
    <row r="8971" spans="18:21" x14ac:dyDescent="0.3">
      <c r="R8971" s="85">
        <f>PER_MONTH!A8963</f>
        <v>45844</v>
      </c>
      <c r="S8971" s="86">
        <f>PER_MONTH!F8963</f>
        <v>0.6875</v>
      </c>
      <c r="T8971" s="102">
        <f>PER_MONTH!G8963</f>
        <v>0</v>
      </c>
      <c r="U8971" s="100">
        <f t="shared" si="140"/>
        <v>0</v>
      </c>
    </row>
    <row r="8972" spans="18:21" x14ac:dyDescent="0.3">
      <c r="R8972" s="85">
        <f>PER_MONTH!A8964</f>
        <v>45844</v>
      </c>
      <c r="S8972" s="86">
        <f>PER_MONTH!F8964</f>
        <v>0.70833333333333337</v>
      </c>
      <c r="T8972" s="102">
        <f>PER_MONTH!G8964</f>
        <v>0</v>
      </c>
      <c r="U8972" s="100">
        <f t="shared" ref="U8972:U9035" si="141">T8972/0.5</f>
        <v>0</v>
      </c>
    </row>
    <row r="8973" spans="18:21" x14ac:dyDescent="0.3">
      <c r="R8973" s="85">
        <f>PER_MONTH!A8965</f>
        <v>45844</v>
      </c>
      <c r="S8973" s="86">
        <f>PER_MONTH!F8965</f>
        <v>0.72916666666666663</v>
      </c>
      <c r="T8973" s="102">
        <f>PER_MONTH!G8965</f>
        <v>0</v>
      </c>
      <c r="U8973" s="100">
        <f t="shared" si="141"/>
        <v>0</v>
      </c>
    </row>
    <row r="8974" spans="18:21" x14ac:dyDescent="0.3">
      <c r="R8974" s="85">
        <f>PER_MONTH!A8966</f>
        <v>45844</v>
      </c>
      <c r="S8974" s="86">
        <f>PER_MONTH!F8966</f>
        <v>0.75</v>
      </c>
      <c r="T8974" s="102">
        <f>PER_MONTH!G8966</f>
        <v>0</v>
      </c>
      <c r="U8974" s="100">
        <f t="shared" si="141"/>
        <v>0</v>
      </c>
    </row>
    <row r="8975" spans="18:21" x14ac:dyDescent="0.3">
      <c r="R8975" s="85">
        <f>PER_MONTH!A8967</f>
        <v>45844</v>
      </c>
      <c r="S8975" s="86">
        <f>PER_MONTH!F8967</f>
        <v>0.77083333333333337</v>
      </c>
      <c r="T8975" s="102">
        <f>PER_MONTH!G8967</f>
        <v>0</v>
      </c>
      <c r="U8975" s="100">
        <f t="shared" si="141"/>
        <v>0</v>
      </c>
    </row>
    <row r="8976" spans="18:21" x14ac:dyDescent="0.3">
      <c r="R8976" s="85">
        <f>PER_MONTH!A8968</f>
        <v>45844</v>
      </c>
      <c r="S8976" s="86">
        <f>PER_MONTH!F8968</f>
        <v>0.79166666666666663</v>
      </c>
      <c r="T8976" s="102">
        <f>PER_MONTH!G8968</f>
        <v>0</v>
      </c>
      <c r="U8976" s="100">
        <f t="shared" si="141"/>
        <v>0</v>
      </c>
    </row>
    <row r="8977" spans="18:21" x14ac:dyDescent="0.3">
      <c r="R8977" s="85">
        <f>PER_MONTH!A8969</f>
        <v>45844</v>
      </c>
      <c r="S8977" s="86">
        <f>PER_MONTH!F8969</f>
        <v>0.8125</v>
      </c>
      <c r="T8977" s="102">
        <f>PER_MONTH!G8969</f>
        <v>0</v>
      </c>
      <c r="U8977" s="100">
        <f t="shared" si="141"/>
        <v>0</v>
      </c>
    </row>
    <row r="8978" spans="18:21" x14ac:dyDescent="0.3">
      <c r="R8978" s="85">
        <f>PER_MONTH!A8970</f>
        <v>45844</v>
      </c>
      <c r="S8978" s="86">
        <f>PER_MONTH!F8970</f>
        <v>0.83333333333333337</v>
      </c>
      <c r="T8978" s="102">
        <f>PER_MONTH!G8970</f>
        <v>0</v>
      </c>
      <c r="U8978" s="100">
        <f t="shared" si="141"/>
        <v>0</v>
      </c>
    </row>
    <row r="8979" spans="18:21" x14ac:dyDescent="0.3">
      <c r="R8979" s="85">
        <f>PER_MONTH!A8971</f>
        <v>45844</v>
      </c>
      <c r="S8979" s="86">
        <f>PER_MONTH!F8971</f>
        <v>0.85416666666666663</v>
      </c>
      <c r="T8979" s="102">
        <f>PER_MONTH!G8971</f>
        <v>0</v>
      </c>
      <c r="U8979" s="100">
        <f t="shared" si="141"/>
        <v>0</v>
      </c>
    </row>
    <row r="8980" spans="18:21" x14ac:dyDescent="0.3">
      <c r="R8980" s="85">
        <f>PER_MONTH!A8972</f>
        <v>45844</v>
      </c>
      <c r="S8980" s="86">
        <f>PER_MONTH!F8972</f>
        <v>0.875</v>
      </c>
      <c r="T8980" s="102">
        <f>PER_MONTH!G8972</f>
        <v>0</v>
      </c>
      <c r="U8980" s="100">
        <f t="shared" si="141"/>
        <v>0</v>
      </c>
    </row>
    <row r="8981" spans="18:21" x14ac:dyDescent="0.3">
      <c r="R8981" s="85">
        <f>PER_MONTH!A8973</f>
        <v>45844</v>
      </c>
      <c r="S8981" s="86">
        <f>PER_MONTH!F8973</f>
        <v>0.89583333333333337</v>
      </c>
      <c r="T8981" s="102">
        <f>PER_MONTH!G8973</f>
        <v>0</v>
      </c>
      <c r="U8981" s="100">
        <f t="shared" si="141"/>
        <v>0</v>
      </c>
    </row>
    <row r="8982" spans="18:21" x14ac:dyDescent="0.3">
      <c r="R8982" s="85">
        <f>PER_MONTH!A8974</f>
        <v>45844</v>
      </c>
      <c r="S8982" s="86">
        <f>PER_MONTH!F8974</f>
        <v>0.91666666666666663</v>
      </c>
      <c r="T8982" s="102">
        <f>PER_MONTH!G8974</f>
        <v>0</v>
      </c>
      <c r="U8982" s="100">
        <f t="shared" si="141"/>
        <v>0</v>
      </c>
    </row>
    <row r="8983" spans="18:21" x14ac:dyDescent="0.3">
      <c r="R8983" s="85">
        <f>PER_MONTH!A8975</f>
        <v>45844</v>
      </c>
      <c r="S8983" s="86">
        <f>PER_MONTH!F8975</f>
        <v>0.9375</v>
      </c>
      <c r="T8983" s="102">
        <f>PER_MONTH!G8975</f>
        <v>0</v>
      </c>
      <c r="U8983" s="100">
        <f t="shared" si="141"/>
        <v>0</v>
      </c>
    </row>
    <row r="8984" spans="18:21" x14ac:dyDescent="0.3">
      <c r="R8984" s="85">
        <f>PER_MONTH!A8976</f>
        <v>45844</v>
      </c>
      <c r="S8984" s="86">
        <f>PER_MONTH!F8976</f>
        <v>0.95833333333333337</v>
      </c>
      <c r="T8984" s="102">
        <f>PER_MONTH!G8976</f>
        <v>0</v>
      </c>
      <c r="U8984" s="100">
        <f t="shared" si="141"/>
        <v>0</v>
      </c>
    </row>
    <row r="8985" spans="18:21" x14ac:dyDescent="0.3">
      <c r="R8985" s="85">
        <f>PER_MONTH!A8977</f>
        <v>45844</v>
      </c>
      <c r="S8985" s="86">
        <f>PER_MONTH!F8977</f>
        <v>0.97916666666666663</v>
      </c>
      <c r="T8985" s="102">
        <f>PER_MONTH!G8977</f>
        <v>0</v>
      </c>
      <c r="U8985" s="100">
        <f t="shared" si="141"/>
        <v>0</v>
      </c>
    </row>
    <row r="8986" spans="18:21" x14ac:dyDescent="0.3">
      <c r="R8986" s="85">
        <f>PER_MONTH!A8978</f>
        <v>45845</v>
      </c>
      <c r="S8986" s="86">
        <f>PER_MONTH!F8978</f>
        <v>0</v>
      </c>
      <c r="T8986" s="102">
        <f>PER_MONTH!G8978</f>
        <v>0</v>
      </c>
      <c r="U8986" s="100">
        <f t="shared" si="141"/>
        <v>0</v>
      </c>
    </row>
    <row r="8987" spans="18:21" x14ac:dyDescent="0.3">
      <c r="R8987" s="85">
        <f>PER_MONTH!A8979</f>
        <v>45845</v>
      </c>
      <c r="S8987" s="86">
        <f>PER_MONTH!F8979</f>
        <v>2.0833333333333329E-2</v>
      </c>
      <c r="T8987" s="102">
        <f>PER_MONTH!G8979</f>
        <v>0</v>
      </c>
      <c r="U8987" s="100">
        <f t="shared" si="141"/>
        <v>0</v>
      </c>
    </row>
    <row r="8988" spans="18:21" x14ac:dyDescent="0.3">
      <c r="R8988" s="85">
        <f>PER_MONTH!A8980</f>
        <v>45845</v>
      </c>
      <c r="S8988" s="86">
        <f>PER_MONTH!F8980</f>
        <v>4.1666666666666657E-2</v>
      </c>
      <c r="T8988" s="102">
        <f>PER_MONTH!G8980</f>
        <v>0</v>
      </c>
      <c r="U8988" s="100">
        <f t="shared" si="141"/>
        <v>0</v>
      </c>
    </row>
    <row r="8989" spans="18:21" x14ac:dyDescent="0.3">
      <c r="R8989" s="85">
        <f>PER_MONTH!A8981</f>
        <v>45845</v>
      </c>
      <c r="S8989" s="86">
        <f>PER_MONTH!F8981</f>
        <v>6.25E-2</v>
      </c>
      <c r="T8989" s="102">
        <f>PER_MONTH!G8981</f>
        <v>0</v>
      </c>
      <c r="U8989" s="100">
        <f t="shared" si="141"/>
        <v>0</v>
      </c>
    </row>
    <row r="8990" spans="18:21" x14ac:dyDescent="0.3">
      <c r="R8990" s="85">
        <f>PER_MONTH!A8982</f>
        <v>45845</v>
      </c>
      <c r="S8990" s="86">
        <f>PER_MONTH!F8982</f>
        <v>8.3333333333333329E-2</v>
      </c>
      <c r="T8990" s="102">
        <f>PER_MONTH!G8982</f>
        <v>0</v>
      </c>
      <c r="U8990" s="100">
        <f t="shared" si="141"/>
        <v>0</v>
      </c>
    </row>
    <row r="8991" spans="18:21" x14ac:dyDescent="0.3">
      <c r="R8991" s="85">
        <f>PER_MONTH!A8983</f>
        <v>45845</v>
      </c>
      <c r="S8991" s="86">
        <f>PER_MONTH!F8983</f>
        <v>0.1041666666666667</v>
      </c>
      <c r="T8991" s="102">
        <f>PER_MONTH!G8983</f>
        <v>0</v>
      </c>
      <c r="U8991" s="100">
        <f t="shared" si="141"/>
        <v>0</v>
      </c>
    </row>
    <row r="8992" spans="18:21" x14ac:dyDescent="0.3">
      <c r="R8992" s="85">
        <f>PER_MONTH!A8984</f>
        <v>45845</v>
      </c>
      <c r="S8992" s="86">
        <f>PER_MONTH!F8984</f>
        <v>0.125</v>
      </c>
      <c r="T8992" s="102">
        <f>PER_MONTH!G8984</f>
        <v>0</v>
      </c>
      <c r="U8992" s="100">
        <f t="shared" si="141"/>
        <v>0</v>
      </c>
    </row>
    <row r="8993" spans="18:21" x14ac:dyDescent="0.3">
      <c r="R8993" s="85">
        <f>PER_MONTH!A8985</f>
        <v>45845</v>
      </c>
      <c r="S8993" s="86">
        <f>PER_MONTH!F8985</f>
        <v>0.14583333333333329</v>
      </c>
      <c r="T8993" s="102">
        <f>PER_MONTH!G8985</f>
        <v>0</v>
      </c>
      <c r="U8993" s="100">
        <f t="shared" si="141"/>
        <v>0</v>
      </c>
    </row>
    <row r="8994" spans="18:21" x14ac:dyDescent="0.3">
      <c r="R8994" s="85">
        <f>PER_MONTH!A8986</f>
        <v>45845</v>
      </c>
      <c r="S8994" s="86">
        <f>PER_MONTH!F8986</f>
        <v>0.16666666666666671</v>
      </c>
      <c r="T8994" s="102">
        <f>PER_MONTH!G8986</f>
        <v>0</v>
      </c>
      <c r="U8994" s="100">
        <f t="shared" si="141"/>
        <v>0</v>
      </c>
    </row>
    <row r="8995" spans="18:21" x14ac:dyDescent="0.3">
      <c r="R8995" s="85">
        <f>PER_MONTH!A8987</f>
        <v>45845</v>
      </c>
      <c r="S8995" s="86">
        <f>PER_MONTH!F8987</f>
        <v>0.1875</v>
      </c>
      <c r="T8995" s="102">
        <f>PER_MONTH!G8987</f>
        <v>0</v>
      </c>
      <c r="U8995" s="100">
        <f t="shared" si="141"/>
        <v>0</v>
      </c>
    </row>
    <row r="8996" spans="18:21" x14ac:dyDescent="0.3">
      <c r="R8996" s="85">
        <f>PER_MONTH!A8988</f>
        <v>45845</v>
      </c>
      <c r="S8996" s="86">
        <f>PER_MONTH!F8988</f>
        <v>0.20833333333333329</v>
      </c>
      <c r="T8996" s="102">
        <f>PER_MONTH!G8988</f>
        <v>0</v>
      </c>
      <c r="U8996" s="100">
        <f t="shared" si="141"/>
        <v>0</v>
      </c>
    </row>
    <row r="8997" spans="18:21" x14ac:dyDescent="0.3">
      <c r="R8997" s="85">
        <f>PER_MONTH!A8989</f>
        <v>45845</v>
      </c>
      <c r="S8997" s="86">
        <f>PER_MONTH!F8989</f>
        <v>0.22916666666666671</v>
      </c>
      <c r="T8997" s="102">
        <f>PER_MONTH!G8989</f>
        <v>0</v>
      </c>
      <c r="U8997" s="100">
        <f t="shared" si="141"/>
        <v>0</v>
      </c>
    </row>
    <row r="8998" spans="18:21" x14ac:dyDescent="0.3">
      <c r="R8998" s="85">
        <f>PER_MONTH!A8990</f>
        <v>45845</v>
      </c>
      <c r="S8998" s="86">
        <f>PER_MONTH!F8990</f>
        <v>0.25</v>
      </c>
      <c r="T8998" s="102">
        <f>PER_MONTH!G8990</f>
        <v>0</v>
      </c>
      <c r="U8998" s="100">
        <f t="shared" si="141"/>
        <v>0</v>
      </c>
    </row>
    <row r="8999" spans="18:21" x14ac:dyDescent="0.3">
      <c r="R8999" s="85">
        <f>PER_MONTH!A8991</f>
        <v>45845</v>
      </c>
      <c r="S8999" s="86">
        <f>PER_MONTH!F8991</f>
        <v>0.27083333333333331</v>
      </c>
      <c r="T8999" s="102">
        <f>PER_MONTH!G8991</f>
        <v>0</v>
      </c>
      <c r="U8999" s="100">
        <f t="shared" si="141"/>
        <v>0</v>
      </c>
    </row>
    <row r="9000" spans="18:21" x14ac:dyDescent="0.3">
      <c r="R9000" s="85">
        <f>PER_MONTH!A8992</f>
        <v>45845</v>
      </c>
      <c r="S9000" s="86">
        <f>PER_MONTH!F8992</f>
        <v>0.29166666666666669</v>
      </c>
      <c r="T9000" s="102">
        <f>PER_MONTH!G8992</f>
        <v>0</v>
      </c>
      <c r="U9000" s="100">
        <f t="shared" si="141"/>
        <v>0</v>
      </c>
    </row>
    <row r="9001" spans="18:21" x14ac:dyDescent="0.3">
      <c r="R9001" s="85">
        <f>PER_MONTH!A8993</f>
        <v>45845</v>
      </c>
      <c r="S9001" s="86">
        <f>PER_MONTH!F8993</f>
        <v>0.3125</v>
      </c>
      <c r="T9001" s="102">
        <f>PER_MONTH!G8993</f>
        <v>0</v>
      </c>
      <c r="U9001" s="100">
        <f t="shared" si="141"/>
        <v>0</v>
      </c>
    </row>
    <row r="9002" spans="18:21" x14ac:dyDescent="0.3">
      <c r="R9002" s="85">
        <f>PER_MONTH!A8994</f>
        <v>45845</v>
      </c>
      <c r="S9002" s="86">
        <f>PER_MONTH!F8994</f>
        <v>0.33333333333333331</v>
      </c>
      <c r="T9002" s="102">
        <f>PER_MONTH!G8994</f>
        <v>0</v>
      </c>
      <c r="U9002" s="100">
        <f t="shared" si="141"/>
        <v>0</v>
      </c>
    </row>
    <row r="9003" spans="18:21" x14ac:dyDescent="0.3">
      <c r="R9003" s="85">
        <f>PER_MONTH!A8995</f>
        <v>45845</v>
      </c>
      <c r="S9003" s="86">
        <f>PER_MONTH!F8995</f>
        <v>0.35416666666666669</v>
      </c>
      <c r="T9003" s="102">
        <f>PER_MONTH!G8995</f>
        <v>0</v>
      </c>
      <c r="U9003" s="100">
        <f t="shared" si="141"/>
        <v>0</v>
      </c>
    </row>
    <row r="9004" spans="18:21" x14ac:dyDescent="0.3">
      <c r="R9004" s="85">
        <f>PER_MONTH!A8996</f>
        <v>45845</v>
      </c>
      <c r="S9004" s="86">
        <f>PER_MONTH!F8996</f>
        <v>0.375</v>
      </c>
      <c r="T9004" s="102">
        <f>PER_MONTH!G8996</f>
        <v>0</v>
      </c>
      <c r="U9004" s="100">
        <f t="shared" si="141"/>
        <v>0</v>
      </c>
    </row>
    <row r="9005" spans="18:21" x14ac:dyDescent="0.3">
      <c r="R9005" s="85">
        <f>PER_MONTH!A8997</f>
        <v>45845</v>
      </c>
      <c r="S9005" s="86">
        <f>PER_MONTH!F8997</f>
        <v>0.39583333333333331</v>
      </c>
      <c r="T9005" s="102">
        <f>PER_MONTH!G8997</f>
        <v>0</v>
      </c>
      <c r="U9005" s="100">
        <f t="shared" si="141"/>
        <v>0</v>
      </c>
    </row>
    <row r="9006" spans="18:21" x14ac:dyDescent="0.3">
      <c r="R9006" s="85">
        <f>PER_MONTH!A8998</f>
        <v>45845</v>
      </c>
      <c r="S9006" s="86">
        <f>PER_MONTH!F8998</f>
        <v>0.41666666666666669</v>
      </c>
      <c r="T9006" s="102">
        <f>PER_MONTH!G8998</f>
        <v>0</v>
      </c>
      <c r="U9006" s="100">
        <f t="shared" si="141"/>
        <v>0</v>
      </c>
    </row>
    <row r="9007" spans="18:21" x14ac:dyDescent="0.3">
      <c r="R9007" s="85">
        <f>PER_MONTH!A8999</f>
        <v>45845</v>
      </c>
      <c r="S9007" s="86">
        <f>PER_MONTH!F8999</f>
        <v>0.4375</v>
      </c>
      <c r="T9007" s="102">
        <f>PER_MONTH!G8999</f>
        <v>0</v>
      </c>
      <c r="U9007" s="100">
        <f t="shared" si="141"/>
        <v>0</v>
      </c>
    </row>
    <row r="9008" spans="18:21" x14ac:dyDescent="0.3">
      <c r="R9008" s="85">
        <f>PER_MONTH!A9000</f>
        <v>45845</v>
      </c>
      <c r="S9008" s="86">
        <f>PER_MONTH!F9000</f>
        <v>0.45833333333333331</v>
      </c>
      <c r="T9008" s="102">
        <f>PER_MONTH!G9000</f>
        <v>0</v>
      </c>
      <c r="U9008" s="100">
        <f t="shared" si="141"/>
        <v>0</v>
      </c>
    </row>
    <row r="9009" spans="18:21" x14ac:dyDescent="0.3">
      <c r="R9009" s="85">
        <f>PER_MONTH!A9001</f>
        <v>45845</v>
      </c>
      <c r="S9009" s="86">
        <f>PER_MONTH!F9001</f>
        <v>0.47916666666666669</v>
      </c>
      <c r="T9009" s="102">
        <f>PER_MONTH!G9001</f>
        <v>0</v>
      </c>
      <c r="U9009" s="100">
        <f t="shared" si="141"/>
        <v>0</v>
      </c>
    </row>
    <row r="9010" spans="18:21" x14ac:dyDescent="0.3">
      <c r="R9010" s="85">
        <f>PER_MONTH!A9002</f>
        <v>45845</v>
      </c>
      <c r="S9010" s="86">
        <f>PER_MONTH!F9002</f>
        <v>0.5</v>
      </c>
      <c r="T9010" s="102">
        <f>PER_MONTH!G9002</f>
        <v>0</v>
      </c>
      <c r="U9010" s="100">
        <f t="shared" si="141"/>
        <v>0</v>
      </c>
    </row>
    <row r="9011" spans="18:21" x14ac:dyDescent="0.3">
      <c r="R9011" s="85">
        <f>PER_MONTH!A9003</f>
        <v>45845</v>
      </c>
      <c r="S9011" s="86">
        <f>PER_MONTH!F9003</f>
        <v>0.52083333333333337</v>
      </c>
      <c r="T9011" s="102">
        <f>PER_MONTH!G9003</f>
        <v>0</v>
      </c>
      <c r="U9011" s="100">
        <f t="shared" si="141"/>
        <v>0</v>
      </c>
    </row>
    <row r="9012" spans="18:21" x14ac:dyDescent="0.3">
      <c r="R9012" s="85">
        <f>PER_MONTH!A9004</f>
        <v>45845</v>
      </c>
      <c r="S9012" s="86">
        <f>PER_MONTH!F9004</f>
        <v>0.54166666666666663</v>
      </c>
      <c r="T9012" s="102">
        <f>PER_MONTH!G9004</f>
        <v>0</v>
      </c>
      <c r="U9012" s="100">
        <f t="shared" si="141"/>
        <v>0</v>
      </c>
    </row>
    <row r="9013" spans="18:21" x14ac:dyDescent="0.3">
      <c r="R9013" s="85">
        <f>PER_MONTH!A9005</f>
        <v>45845</v>
      </c>
      <c r="S9013" s="86">
        <f>PER_MONTH!F9005</f>
        <v>0.5625</v>
      </c>
      <c r="T9013" s="102">
        <f>PER_MONTH!G9005</f>
        <v>0</v>
      </c>
      <c r="U9013" s="100">
        <f t="shared" si="141"/>
        <v>0</v>
      </c>
    </row>
    <row r="9014" spans="18:21" x14ac:dyDescent="0.3">
      <c r="R9014" s="85">
        <f>PER_MONTH!A9006</f>
        <v>45845</v>
      </c>
      <c r="S9014" s="86">
        <f>PER_MONTH!F9006</f>
        <v>0.58333333333333337</v>
      </c>
      <c r="T9014" s="102">
        <f>PER_MONTH!G9006</f>
        <v>0</v>
      </c>
      <c r="U9014" s="100">
        <f t="shared" si="141"/>
        <v>0</v>
      </c>
    </row>
    <row r="9015" spans="18:21" x14ac:dyDescent="0.3">
      <c r="R9015" s="85">
        <f>PER_MONTH!A9007</f>
        <v>45845</v>
      </c>
      <c r="S9015" s="86">
        <f>PER_MONTH!F9007</f>
        <v>0.60416666666666663</v>
      </c>
      <c r="T9015" s="102">
        <f>PER_MONTH!G9007</f>
        <v>0</v>
      </c>
      <c r="U9015" s="100">
        <f t="shared" si="141"/>
        <v>0</v>
      </c>
    </row>
    <row r="9016" spans="18:21" x14ac:dyDescent="0.3">
      <c r="R9016" s="85">
        <f>PER_MONTH!A9008</f>
        <v>45845</v>
      </c>
      <c r="S9016" s="86">
        <f>PER_MONTH!F9008</f>
        <v>0.625</v>
      </c>
      <c r="T9016" s="102">
        <f>PER_MONTH!G9008</f>
        <v>0</v>
      </c>
      <c r="U9016" s="100">
        <f t="shared" si="141"/>
        <v>0</v>
      </c>
    </row>
    <row r="9017" spans="18:21" x14ac:dyDescent="0.3">
      <c r="R9017" s="85">
        <f>PER_MONTH!A9009</f>
        <v>45845</v>
      </c>
      <c r="S9017" s="86">
        <f>PER_MONTH!F9009</f>
        <v>0.64583333333333337</v>
      </c>
      <c r="T9017" s="102">
        <f>PER_MONTH!G9009</f>
        <v>0</v>
      </c>
      <c r="U9017" s="100">
        <f t="shared" si="141"/>
        <v>0</v>
      </c>
    </row>
    <row r="9018" spans="18:21" x14ac:dyDescent="0.3">
      <c r="R9018" s="85">
        <f>PER_MONTH!A9010</f>
        <v>45845</v>
      </c>
      <c r="S9018" s="86">
        <f>PER_MONTH!F9010</f>
        <v>0.66666666666666663</v>
      </c>
      <c r="T9018" s="102">
        <f>PER_MONTH!G9010</f>
        <v>0</v>
      </c>
      <c r="U9018" s="100">
        <f t="shared" si="141"/>
        <v>0</v>
      </c>
    </row>
    <row r="9019" spans="18:21" x14ac:dyDescent="0.3">
      <c r="R9019" s="85">
        <f>PER_MONTH!A9011</f>
        <v>45845</v>
      </c>
      <c r="S9019" s="86">
        <f>PER_MONTH!F9011</f>
        <v>0.6875</v>
      </c>
      <c r="T9019" s="102">
        <f>PER_MONTH!G9011</f>
        <v>0</v>
      </c>
      <c r="U9019" s="100">
        <f t="shared" si="141"/>
        <v>0</v>
      </c>
    </row>
    <row r="9020" spans="18:21" x14ac:dyDescent="0.3">
      <c r="R9020" s="85">
        <f>PER_MONTH!A9012</f>
        <v>45845</v>
      </c>
      <c r="S9020" s="86">
        <f>PER_MONTH!F9012</f>
        <v>0.70833333333333337</v>
      </c>
      <c r="T9020" s="102">
        <f>PER_MONTH!G9012</f>
        <v>0</v>
      </c>
      <c r="U9020" s="100">
        <f t="shared" si="141"/>
        <v>0</v>
      </c>
    </row>
    <row r="9021" spans="18:21" x14ac:dyDescent="0.3">
      <c r="R9021" s="85">
        <f>PER_MONTH!A9013</f>
        <v>45845</v>
      </c>
      <c r="S9021" s="86">
        <f>PER_MONTH!F9013</f>
        <v>0.72916666666666663</v>
      </c>
      <c r="T9021" s="102">
        <f>PER_MONTH!G9013</f>
        <v>0</v>
      </c>
      <c r="U9021" s="100">
        <f t="shared" si="141"/>
        <v>0</v>
      </c>
    </row>
    <row r="9022" spans="18:21" x14ac:dyDescent="0.3">
      <c r="R9022" s="85">
        <f>PER_MONTH!A9014</f>
        <v>45845</v>
      </c>
      <c r="S9022" s="86">
        <f>PER_MONTH!F9014</f>
        <v>0.75</v>
      </c>
      <c r="T9022" s="102">
        <f>PER_MONTH!G9014</f>
        <v>0</v>
      </c>
      <c r="U9022" s="100">
        <f t="shared" si="141"/>
        <v>0</v>
      </c>
    </row>
    <row r="9023" spans="18:21" x14ac:dyDescent="0.3">
      <c r="R9023" s="85">
        <f>PER_MONTH!A9015</f>
        <v>45845</v>
      </c>
      <c r="S9023" s="86">
        <f>PER_MONTH!F9015</f>
        <v>0.77083333333333337</v>
      </c>
      <c r="T9023" s="102">
        <f>PER_MONTH!G9015</f>
        <v>0</v>
      </c>
      <c r="U9023" s="100">
        <f t="shared" si="141"/>
        <v>0</v>
      </c>
    </row>
    <row r="9024" spans="18:21" x14ac:dyDescent="0.3">
      <c r="R9024" s="85">
        <f>PER_MONTH!A9016</f>
        <v>45845</v>
      </c>
      <c r="S9024" s="86">
        <f>PER_MONTH!F9016</f>
        <v>0.79166666666666663</v>
      </c>
      <c r="T9024" s="102">
        <f>PER_MONTH!G9016</f>
        <v>0</v>
      </c>
      <c r="U9024" s="100">
        <f t="shared" si="141"/>
        <v>0</v>
      </c>
    </row>
    <row r="9025" spans="18:21" x14ac:dyDescent="0.3">
      <c r="R9025" s="85">
        <f>PER_MONTH!A9017</f>
        <v>45845</v>
      </c>
      <c r="S9025" s="86">
        <f>PER_MONTH!F9017</f>
        <v>0.8125</v>
      </c>
      <c r="T9025" s="102">
        <f>PER_MONTH!G9017</f>
        <v>0</v>
      </c>
      <c r="U9025" s="100">
        <f t="shared" si="141"/>
        <v>0</v>
      </c>
    </row>
    <row r="9026" spans="18:21" x14ac:dyDescent="0.3">
      <c r="R9026" s="85">
        <f>PER_MONTH!A9018</f>
        <v>45845</v>
      </c>
      <c r="S9026" s="86">
        <f>PER_MONTH!F9018</f>
        <v>0.83333333333333337</v>
      </c>
      <c r="T9026" s="102">
        <f>PER_MONTH!G9018</f>
        <v>0</v>
      </c>
      <c r="U9026" s="100">
        <f t="shared" si="141"/>
        <v>0</v>
      </c>
    </row>
    <row r="9027" spans="18:21" x14ac:dyDescent="0.3">
      <c r="R9027" s="85">
        <f>PER_MONTH!A9019</f>
        <v>45845</v>
      </c>
      <c r="S9027" s="86">
        <f>PER_MONTH!F9019</f>
        <v>0.85416666666666663</v>
      </c>
      <c r="T9027" s="102">
        <f>PER_MONTH!G9019</f>
        <v>0</v>
      </c>
      <c r="U9027" s="100">
        <f t="shared" si="141"/>
        <v>0</v>
      </c>
    </row>
    <row r="9028" spans="18:21" x14ac:dyDescent="0.3">
      <c r="R9028" s="85">
        <f>PER_MONTH!A9020</f>
        <v>45845</v>
      </c>
      <c r="S9028" s="86">
        <f>PER_MONTH!F9020</f>
        <v>0.875</v>
      </c>
      <c r="T9028" s="102">
        <f>PER_MONTH!G9020</f>
        <v>0</v>
      </c>
      <c r="U9028" s="100">
        <f t="shared" si="141"/>
        <v>0</v>
      </c>
    </row>
    <row r="9029" spans="18:21" x14ac:dyDescent="0.3">
      <c r="R9029" s="85">
        <f>PER_MONTH!A9021</f>
        <v>45845</v>
      </c>
      <c r="S9029" s="86">
        <f>PER_MONTH!F9021</f>
        <v>0.89583333333333337</v>
      </c>
      <c r="T9029" s="102">
        <f>PER_MONTH!G9021</f>
        <v>0</v>
      </c>
      <c r="U9029" s="100">
        <f t="shared" si="141"/>
        <v>0</v>
      </c>
    </row>
    <row r="9030" spans="18:21" x14ac:dyDescent="0.3">
      <c r="R9030" s="85">
        <f>PER_MONTH!A9022</f>
        <v>45845</v>
      </c>
      <c r="S9030" s="86">
        <f>PER_MONTH!F9022</f>
        <v>0.91666666666666663</v>
      </c>
      <c r="T9030" s="102">
        <f>PER_MONTH!G9022</f>
        <v>0</v>
      </c>
      <c r="U9030" s="100">
        <f t="shared" si="141"/>
        <v>0</v>
      </c>
    </row>
    <row r="9031" spans="18:21" x14ac:dyDescent="0.3">
      <c r="R9031" s="85">
        <f>PER_MONTH!A9023</f>
        <v>45845</v>
      </c>
      <c r="S9031" s="86">
        <f>PER_MONTH!F9023</f>
        <v>0.9375</v>
      </c>
      <c r="T9031" s="102">
        <f>PER_MONTH!G9023</f>
        <v>0</v>
      </c>
      <c r="U9031" s="100">
        <f t="shared" si="141"/>
        <v>0</v>
      </c>
    </row>
    <row r="9032" spans="18:21" x14ac:dyDescent="0.3">
      <c r="R9032" s="85">
        <f>PER_MONTH!A9024</f>
        <v>45845</v>
      </c>
      <c r="S9032" s="86">
        <f>PER_MONTH!F9024</f>
        <v>0.95833333333333337</v>
      </c>
      <c r="T9032" s="102">
        <f>PER_MONTH!G9024</f>
        <v>0</v>
      </c>
      <c r="U9032" s="100">
        <f t="shared" si="141"/>
        <v>0</v>
      </c>
    </row>
    <row r="9033" spans="18:21" x14ac:dyDescent="0.3">
      <c r="R9033" s="85">
        <f>PER_MONTH!A9025</f>
        <v>45845</v>
      </c>
      <c r="S9033" s="86">
        <f>PER_MONTH!F9025</f>
        <v>0.97916666666666663</v>
      </c>
      <c r="T9033" s="102">
        <f>PER_MONTH!G9025</f>
        <v>0</v>
      </c>
      <c r="U9033" s="100">
        <f t="shared" si="141"/>
        <v>0</v>
      </c>
    </row>
    <row r="9034" spans="18:21" x14ac:dyDescent="0.3">
      <c r="R9034" s="85">
        <f>PER_MONTH!A9026</f>
        <v>45846</v>
      </c>
      <c r="S9034" s="86">
        <f>PER_MONTH!F9026</f>
        <v>0</v>
      </c>
      <c r="T9034" s="102">
        <f>PER_MONTH!G9026</f>
        <v>0</v>
      </c>
      <c r="U9034" s="100">
        <f t="shared" si="141"/>
        <v>0</v>
      </c>
    </row>
    <row r="9035" spans="18:21" x14ac:dyDescent="0.3">
      <c r="R9035" s="85">
        <f>PER_MONTH!A9027</f>
        <v>45846</v>
      </c>
      <c r="S9035" s="86">
        <f>PER_MONTH!F9027</f>
        <v>2.0833333333333329E-2</v>
      </c>
      <c r="T9035" s="102">
        <f>PER_MONTH!G9027</f>
        <v>0</v>
      </c>
      <c r="U9035" s="100">
        <f t="shared" si="141"/>
        <v>0</v>
      </c>
    </row>
    <row r="9036" spans="18:21" x14ac:dyDescent="0.3">
      <c r="R9036" s="85">
        <f>PER_MONTH!A9028</f>
        <v>45846</v>
      </c>
      <c r="S9036" s="86">
        <f>PER_MONTH!F9028</f>
        <v>4.1666666666666657E-2</v>
      </c>
      <c r="T9036" s="102">
        <f>PER_MONTH!G9028</f>
        <v>0</v>
      </c>
      <c r="U9036" s="100">
        <f t="shared" ref="U9036:U9099" si="142">T9036/0.5</f>
        <v>0</v>
      </c>
    </row>
    <row r="9037" spans="18:21" x14ac:dyDescent="0.3">
      <c r="R9037" s="85">
        <f>PER_MONTH!A9029</f>
        <v>45846</v>
      </c>
      <c r="S9037" s="86">
        <f>PER_MONTH!F9029</f>
        <v>6.25E-2</v>
      </c>
      <c r="T9037" s="102">
        <f>PER_MONTH!G9029</f>
        <v>0</v>
      </c>
      <c r="U9037" s="100">
        <f t="shared" si="142"/>
        <v>0</v>
      </c>
    </row>
    <row r="9038" spans="18:21" x14ac:dyDescent="0.3">
      <c r="R9038" s="85">
        <f>PER_MONTH!A9030</f>
        <v>45846</v>
      </c>
      <c r="S9038" s="86">
        <f>PER_MONTH!F9030</f>
        <v>8.3333333333333329E-2</v>
      </c>
      <c r="T9038" s="102">
        <f>PER_MONTH!G9030</f>
        <v>0</v>
      </c>
      <c r="U9038" s="100">
        <f t="shared" si="142"/>
        <v>0</v>
      </c>
    </row>
    <row r="9039" spans="18:21" x14ac:dyDescent="0.3">
      <c r="R9039" s="85">
        <f>PER_MONTH!A9031</f>
        <v>45846</v>
      </c>
      <c r="S9039" s="86">
        <f>PER_MONTH!F9031</f>
        <v>0.1041666666666667</v>
      </c>
      <c r="T9039" s="102">
        <f>PER_MONTH!G9031</f>
        <v>0</v>
      </c>
      <c r="U9039" s="100">
        <f t="shared" si="142"/>
        <v>0</v>
      </c>
    </row>
    <row r="9040" spans="18:21" x14ac:dyDescent="0.3">
      <c r="R9040" s="85">
        <f>PER_MONTH!A9032</f>
        <v>45846</v>
      </c>
      <c r="S9040" s="86">
        <f>PER_MONTH!F9032</f>
        <v>0.125</v>
      </c>
      <c r="T9040" s="102">
        <f>PER_MONTH!G9032</f>
        <v>0</v>
      </c>
      <c r="U9040" s="100">
        <f t="shared" si="142"/>
        <v>0</v>
      </c>
    </row>
    <row r="9041" spans="18:21" x14ac:dyDescent="0.3">
      <c r="R9041" s="85">
        <f>PER_MONTH!A9033</f>
        <v>45846</v>
      </c>
      <c r="S9041" s="86">
        <f>PER_MONTH!F9033</f>
        <v>0.14583333333333329</v>
      </c>
      <c r="T9041" s="102">
        <f>PER_MONTH!G9033</f>
        <v>0</v>
      </c>
      <c r="U9041" s="100">
        <f t="shared" si="142"/>
        <v>0</v>
      </c>
    </row>
    <row r="9042" spans="18:21" x14ac:dyDescent="0.3">
      <c r="R9042" s="85">
        <f>PER_MONTH!A9034</f>
        <v>45846</v>
      </c>
      <c r="S9042" s="86">
        <f>PER_MONTH!F9034</f>
        <v>0.16666666666666671</v>
      </c>
      <c r="T9042" s="102">
        <f>PER_MONTH!G9034</f>
        <v>0</v>
      </c>
      <c r="U9042" s="100">
        <f t="shared" si="142"/>
        <v>0</v>
      </c>
    </row>
    <row r="9043" spans="18:21" x14ac:dyDescent="0.3">
      <c r="R9043" s="85">
        <f>PER_MONTH!A9035</f>
        <v>45846</v>
      </c>
      <c r="S9043" s="86">
        <f>PER_MONTH!F9035</f>
        <v>0.1875</v>
      </c>
      <c r="T9043" s="102">
        <f>PER_MONTH!G9035</f>
        <v>0</v>
      </c>
      <c r="U9043" s="100">
        <f t="shared" si="142"/>
        <v>0</v>
      </c>
    </row>
    <row r="9044" spans="18:21" x14ac:dyDescent="0.3">
      <c r="R9044" s="85">
        <f>PER_MONTH!A9036</f>
        <v>45846</v>
      </c>
      <c r="S9044" s="86">
        <f>PER_MONTH!F9036</f>
        <v>0.20833333333333329</v>
      </c>
      <c r="T9044" s="102">
        <f>PER_MONTH!G9036</f>
        <v>0</v>
      </c>
      <c r="U9044" s="100">
        <f t="shared" si="142"/>
        <v>0</v>
      </c>
    </row>
    <row r="9045" spans="18:21" x14ac:dyDescent="0.3">
      <c r="R9045" s="85">
        <f>PER_MONTH!A9037</f>
        <v>45846</v>
      </c>
      <c r="S9045" s="86">
        <f>PER_MONTH!F9037</f>
        <v>0.22916666666666671</v>
      </c>
      <c r="T9045" s="102">
        <f>PER_MONTH!G9037</f>
        <v>0</v>
      </c>
      <c r="U9045" s="100">
        <f t="shared" si="142"/>
        <v>0</v>
      </c>
    </row>
    <row r="9046" spans="18:21" x14ac:dyDescent="0.3">
      <c r="R9046" s="85">
        <f>PER_MONTH!A9038</f>
        <v>45846</v>
      </c>
      <c r="S9046" s="86">
        <f>PER_MONTH!F9038</f>
        <v>0.25</v>
      </c>
      <c r="T9046" s="102">
        <f>PER_MONTH!G9038</f>
        <v>0</v>
      </c>
      <c r="U9046" s="100">
        <f t="shared" si="142"/>
        <v>0</v>
      </c>
    </row>
    <row r="9047" spans="18:21" x14ac:dyDescent="0.3">
      <c r="R9047" s="85">
        <f>PER_MONTH!A9039</f>
        <v>45846</v>
      </c>
      <c r="S9047" s="86">
        <f>PER_MONTH!F9039</f>
        <v>0.27083333333333331</v>
      </c>
      <c r="T9047" s="102">
        <f>PER_MONTH!G9039</f>
        <v>0</v>
      </c>
      <c r="U9047" s="100">
        <f t="shared" si="142"/>
        <v>0</v>
      </c>
    </row>
    <row r="9048" spans="18:21" x14ac:dyDescent="0.3">
      <c r="R9048" s="85">
        <f>PER_MONTH!A9040</f>
        <v>45846</v>
      </c>
      <c r="S9048" s="86">
        <f>PER_MONTH!F9040</f>
        <v>0.29166666666666669</v>
      </c>
      <c r="T9048" s="102">
        <f>PER_MONTH!G9040</f>
        <v>0</v>
      </c>
      <c r="U9048" s="100">
        <f t="shared" si="142"/>
        <v>0</v>
      </c>
    </row>
    <row r="9049" spans="18:21" x14ac:dyDescent="0.3">
      <c r="R9049" s="85">
        <f>PER_MONTH!A9041</f>
        <v>45846</v>
      </c>
      <c r="S9049" s="86">
        <f>PER_MONTH!F9041</f>
        <v>0.3125</v>
      </c>
      <c r="T9049" s="102">
        <f>PER_MONTH!G9041</f>
        <v>0</v>
      </c>
      <c r="U9049" s="100">
        <f t="shared" si="142"/>
        <v>0</v>
      </c>
    </row>
    <row r="9050" spans="18:21" x14ac:dyDescent="0.3">
      <c r="R9050" s="85">
        <f>PER_MONTH!A9042</f>
        <v>45846</v>
      </c>
      <c r="S9050" s="86">
        <f>PER_MONTH!F9042</f>
        <v>0.33333333333333331</v>
      </c>
      <c r="T9050" s="102">
        <f>PER_MONTH!G9042</f>
        <v>0</v>
      </c>
      <c r="U9050" s="100">
        <f t="shared" si="142"/>
        <v>0</v>
      </c>
    </row>
    <row r="9051" spans="18:21" x14ac:dyDescent="0.3">
      <c r="R9051" s="85">
        <f>PER_MONTH!A9043</f>
        <v>45846</v>
      </c>
      <c r="S9051" s="86">
        <f>PER_MONTH!F9043</f>
        <v>0.35416666666666669</v>
      </c>
      <c r="T9051" s="102">
        <f>PER_MONTH!G9043</f>
        <v>0</v>
      </c>
      <c r="U9051" s="100">
        <f t="shared" si="142"/>
        <v>0</v>
      </c>
    </row>
    <row r="9052" spans="18:21" x14ac:dyDescent="0.3">
      <c r="R9052" s="85">
        <f>PER_MONTH!A9044</f>
        <v>45846</v>
      </c>
      <c r="S9052" s="86">
        <f>PER_MONTH!F9044</f>
        <v>0.375</v>
      </c>
      <c r="T9052" s="102">
        <f>PER_MONTH!G9044</f>
        <v>0</v>
      </c>
      <c r="U9052" s="100">
        <f t="shared" si="142"/>
        <v>0</v>
      </c>
    </row>
    <row r="9053" spans="18:21" x14ac:dyDescent="0.3">
      <c r="R9053" s="85">
        <f>PER_MONTH!A9045</f>
        <v>45846</v>
      </c>
      <c r="S9053" s="86">
        <f>PER_MONTH!F9045</f>
        <v>0.39583333333333331</v>
      </c>
      <c r="T9053" s="102">
        <f>PER_MONTH!G9045</f>
        <v>0</v>
      </c>
      <c r="U9053" s="100">
        <f t="shared" si="142"/>
        <v>0</v>
      </c>
    </row>
    <row r="9054" spans="18:21" x14ac:dyDescent="0.3">
      <c r="R9054" s="85">
        <f>PER_MONTH!A9046</f>
        <v>45846</v>
      </c>
      <c r="S9054" s="86">
        <f>PER_MONTH!F9046</f>
        <v>0.41666666666666669</v>
      </c>
      <c r="T9054" s="102">
        <f>PER_MONTH!G9046</f>
        <v>0</v>
      </c>
      <c r="U9054" s="100">
        <f t="shared" si="142"/>
        <v>0</v>
      </c>
    </row>
    <row r="9055" spans="18:21" x14ac:dyDescent="0.3">
      <c r="R9055" s="85">
        <f>PER_MONTH!A9047</f>
        <v>45846</v>
      </c>
      <c r="S9055" s="86">
        <f>PER_MONTH!F9047</f>
        <v>0.4375</v>
      </c>
      <c r="T9055" s="102">
        <f>PER_MONTH!G9047</f>
        <v>0</v>
      </c>
      <c r="U9055" s="100">
        <f t="shared" si="142"/>
        <v>0</v>
      </c>
    </row>
    <row r="9056" spans="18:21" x14ac:dyDescent="0.3">
      <c r="R9056" s="85">
        <f>PER_MONTH!A9048</f>
        <v>45846</v>
      </c>
      <c r="S9056" s="86">
        <f>PER_MONTH!F9048</f>
        <v>0.45833333333333331</v>
      </c>
      <c r="T9056" s="102">
        <f>PER_MONTH!G9048</f>
        <v>0</v>
      </c>
      <c r="U9056" s="100">
        <f t="shared" si="142"/>
        <v>0</v>
      </c>
    </row>
    <row r="9057" spans="18:21" x14ac:dyDescent="0.3">
      <c r="R9057" s="85">
        <f>PER_MONTH!A9049</f>
        <v>45846</v>
      </c>
      <c r="S9057" s="86">
        <f>PER_MONTH!F9049</f>
        <v>0.47916666666666669</v>
      </c>
      <c r="T9057" s="102">
        <f>PER_MONTH!G9049</f>
        <v>0</v>
      </c>
      <c r="U9057" s="100">
        <f t="shared" si="142"/>
        <v>0</v>
      </c>
    </row>
    <row r="9058" spans="18:21" x14ac:dyDescent="0.3">
      <c r="R9058" s="85">
        <f>PER_MONTH!A9050</f>
        <v>45846</v>
      </c>
      <c r="S9058" s="86">
        <f>PER_MONTH!F9050</f>
        <v>0.5</v>
      </c>
      <c r="T9058" s="102">
        <f>PER_MONTH!G9050</f>
        <v>0</v>
      </c>
      <c r="U9058" s="100">
        <f t="shared" si="142"/>
        <v>0</v>
      </c>
    </row>
    <row r="9059" spans="18:21" x14ac:dyDescent="0.3">
      <c r="R9059" s="85">
        <f>PER_MONTH!A9051</f>
        <v>45846</v>
      </c>
      <c r="S9059" s="86">
        <f>PER_MONTH!F9051</f>
        <v>0.52083333333333337</v>
      </c>
      <c r="T9059" s="102">
        <f>PER_MONTH!G9051</f>
        <v>0</v>
      </c>
      <c r="U9059" s="100">
        <f t="shared" si="142"/>
        <v>0</v>
      </c>
    </row>
    <row r="9060" spans="18:21" x14ac:dyDescent="0.3">
      <c r="R9060" s="85">
        <f>PER_MONTH!A9052</f>
        <v>45846</v>
      </c>
      <c r="S9060" s="86">
        <f>PER_MONTH!F9052</f>
        <v>0.54166666666666663</v>
      </c>
      <c r="T9060" s="102">
        <f>PER_MONTH!G9052</f>
        <v>0</v>
      </c>
      <c r="U9060" s="100">
        <f t="shared" si="142"/>
        <v>0</v>
      </c>
    </row>
    <row r="9061" spans="18:21" x14ac:dyDescent="0.3">
      <c r="R9061" s="85">
        <f>PER_MONTH!A9053</f>
        <v>45846</v>
      </c>
      <c r="S9061" s="86">
        <f>PER_MONTH!F9053</f>
        <v>0.5625</v>
      </c>
      <c r="T9061" s="102">
        <f>PER_MONTH!G9053</f>
        <v>0</v>
      </c>
      <c r="U9061" s="100">
        <f t="shared" si="142"/>
        <v>0</v>
      </c>
    </row>
    <row r="9062" spans="18:21" x14ac:dyDescent="0.3">
      <c r="R9062" s="85">
        <f>PER_MONTH!A9054</f>
        <v>45846</v>
      </c>
      <c r="S9062" s="86">
        <f>PER_MONTH!F9054</f>
        <v>0.58333333333333337</v>
      </c>
      <c r="T9062" s="102">
        <f>PER_MONTH!G9054</f>
        <v>0</v>
      </c>
      <c r="U9062" s="100">
        <f t="shared" si="142"/>
        <v>0</v>
      </c>
    </row>
    <row r="9063" spans="18:21" x14ac:dyDescent="0.3">
      <c r="R9063" s="85">
        <f>PER_MONTH!A9055</f>
        <v>45846</v>
      </c>
      <c r="S9063" s="86">
        <f>PER_MONTH!F9055</f>
        <v>0.60416666666666663</v>
      </c>
      <c r="T9063" s="102">
        <f>PER_MONTH!G9055</f>
        <v>0</v>
      </c>
      <c r="U9063" s="100">
        <f t="shared" si="142"/>
        <v>0</v>
      </c>
    </row>
    <row r="9064" spans="18:21" x14ac:dyDescent="0.3">
      <c r="R9064" s="85">
        <f>PER_MONTH!A9056</f>
        <v>45846</v>
      </c>
      <c r="S9064" s="86">
        <f>PER_MONTH!F9056</f>
        <v>0.625</v>
      </c>
      <c r="T9064" s="102">
        <f>PER_MONTH!G9056</f>
        <v>0</v>
      </c>
      <c r="U9064" s="100">
        <f t="shared" si="142"/>
        <v>0</v>
      </c>
    </row>
    <row r="9065" spans="18:21" x14ac:dyDescent="0.3">
      <c r="R9065" s="85">
        <f>PER_MONTH!A9057</f>
        <v>45846</v>
      </c>
      <c r="S9065" s="86">
        <f>PER_MONTH!F9057</f>
        <v>0.64583333333333337</v>
      </c>
      <c r="T9065" s="102">
        <f>PER_MONTH!G9057</f>
        <v>0</v>
      </c>
      <c r="U9065" s="100">
        <f t="shared" si="142"/>
        <v>0</v>
      </c>
    </row>
    <row r="9066" spans="18:21" x14ac:dyDescent="0.3">
      <c r="R9066" s="85">
        <f>PER_MONTH!A9058</f>
        <v>45846</v>
      </c>
      <c r="S9066" s="86">
        <f>PER_MONTH!F9058</f>
        <v>0.66666666666666663</v>
      </c>
      <c r="T9066" s="102">
        <f>PER_MONTH!G9058</f>
        <v>0</v>
      </c>
      <c r="U9066" s="100">
        <f t="shared" si="142"/>
        <v>0</v>
      </c>
    </row>
    <row r="9067" spans="18:21" x14ac:dyDescent="0.3">
      <c r="R9067" s="85">
        <f>PER_MONTH!A9059</f>
        <v>45846</v>
      </c>
      <c r="S9067" s="86">
        <f>PER_MONTH!F9059</f>
        <v>0.6875</v>
      </c>
      <c r="T9067" s="102">
        <f>PER_MONTH!G9059</f>
        <v>0</v>
      </c>
      <c r="U9067" s="100">
        <f t="shared" si="142"/>
        <v>0</v>
      </c>
    </row>
    <row r="9068" spans="18:21" x14ac:dyDescent="0.3">
      <c r="R9068" s="85">
        <f>PER_MONTH!A9060</f>
        <v>45846</v>
      </c>
      <c r="S9068" s="86">
        <f>PER_MONTH!F9060</f>
        <v>0.70833333333333337</v>
      </c>
      <c r="T9068" s="102">
        <f>PER_MONTH!G9060</f>
        <v>0</v>
      </c>
      <c r="U9068" s="100">
        <f t="shared" si="142"/>
        <v>0</v>
      </c>
    </row>
    <row r="9069" spans="18:21" x14ac:dyDescent="0.3">
      <c r="R9069" s="85">
        <f>PER_MONTH!A9061</f>
        <v>45846</v>
      </c>
      <c r="S9069" s="86">
        <f>PER_MONTH!F9061</f>
        <v>0.72916666666666663</v>
      </c>
      <c r="T9069" s="102">
        <f>PER_MONTH!G9061</f>
        <v>0</v>
      </c>
      <c r="U9069" s="100">
        <f t="shared" si="142"/>
        <v>0</v>
      </c>
    </row>
    <row r="9070" spans="18:21" x14ac:dyDescent="0.3">
      <c r="R9070" s="85">
        <f>PER_MONTH!A9062</f>
        <v>45846</v>
      </c>
      <c r="S9070" s="86">
        <f>PER_MONTH!F9062</f>
        <v>0.75</v>
      </c>
      <c r="T9070" s="102">
        <f>PER_MONTH!G9062</f>
        <v>0</v>
      </c>
      <c r="U9070" s="100">
        <f t="shared" si="142"/>
        <v>0</v>
      </c>
    </row>
    <row r="9071" spans="18:21" x14ac:dyDescent="0.3">
      <c r="R9071" s="85">
        <f>PER_MONTH!A9063</f>
        <v>45846</v>
      </c>
      <c r="S9071" s="86">
        <f>PER_MONTH!F9063</f>
        <v>0.77083333333333337</v>
      </c>
      <c r="T9071" s="102">
        <f>PER_MONTH!G9063</f>
        <v>0</v>
      </c>
      <c r="U9071" s="100">
        <f t="shared" si="142"/>
        <v>0</v>
      </c>
    </row>
    <row r="9072" spans="18:21" x14ac:dyDescent="0.3">
      <c r="R9072" s="85">
        <f>PER_MONTH!A9064</f>
        <v>45846</v>
      </c>
      <c r="S9072" s="86">
        <f>PER_MONTH!F9064</f>
        <v>0.79166666666666663</v>
      </c>
      <c r="T9072" s="102">
        <f>PER_MONTH!G9064</f>
        <v>0</v>
      </c>
      <c r="U9072" s="100">
        <f t="shared" si="142"/>
        <v>0</v>
      </c>
    </row>
    <row r="9073" spans="18:21" x14ac:dyDescent="0.3">
      <c r="R9073" s="85">
        <f>PER_MONTH!A9065</f>
        <v>45846</v>
      </c>
      <c r="S9073" s="86">
        <f>PER_MONTH!F9065</f>
        <v>0.8125</v>
      </c>
      <c r="T9073" s="102">
        <f>PER_MONTH!G9065</f>
        <v>0</v>
      </c>
      <c r="U9073" s="100">
        <f t="shared" si="142"/>
        <v>0</v>
      </c>
    </row>
    <row r="9074" spans="18:21" x14ac:dyDescent="0.3">
      <c r="R9074" s="85">
        <f>PER_MONTH!A9066</f>
        <v>45846</v>
      </c>
      <c r="S9074" s="86">
        <f>PER_MONTH!F9066</f>
        <v>0.83333333333333337</v>
      </c>
      <c r="T9074" s="102">
        <f>PER_MONTH!G9066</f>
        <v>0</v>
      </c>
      <c r="U9074" s="100">
        <f t="shared" si="142"/>
        <v>0</v>
      </c>
    </row>
    <row r="9075" spans="18:21" x14ac:dyDescent="0.3">
      <c r="R9075" s="85">
        <f>PER_MONTH!A9067</f>
        <v>45846</v>
      </c>
      <c r="S9075" s="86">
        <f>PER_MONTH!F9067</f>
        <v>0.85416666666666663</v>
      </c>
      <c r="T9075" s="102">
        <f>PER_MONTH!G9067</f>
        <v>0</v>
      </c>
      <c r="U9075" s="100">
        <f t="shared" si="142"/>
        <v>0</v>
      </c>
    </row>
    <row r="9076" spans="18:21" x14ac:dyDescent="0.3">
      <c r="R9076" s="85">
        <f>PER_MONTH!A9068</f>
        <v>45846</v>
      </c>
      <c r="S9076" s="86">
        <f>PER_MONTH!F9068</f>
        <v>0.875</v>
      </c>
      <c r="T9076" s="102">
        <f>PER_MONTH!G9068</f>
        <v>0</v>
      </c>
      <c r="U9076" s="100">
        <f t="shared" si="142"/>
        <v>0</v>
      </c>
    </row>
    <row r="9077" spans="18:21" x14ac:dyDescent="0.3">
      <c r="R9077" s="85">
        <f>PER_MONTH!A9069</f>
        <v>45846</v>
      </c>
      <c r="S9077" s="86">
        <f>PER_MONTH!F9069</f>
        <v>0.89583333333333337</v>
      </c>
      <c r="T9077" s="102">
        <f>PER_MONTH!G9069</f>
        <v>0</v>
      </c>
      <c r="U9077" s="100">
        <f t="shared" si="142"/>
        <v>0</v>
      </c>
    </row>
    <row r="9078" spans="18:21" x14ac:dyDescent="0.3">
      <c r="R9078" s="85">
        <f>PER_MONTH!A9070</f>
        <v>45846</v>
      </c>
      <c r="S9078" s="86">
        <f>PER_MONTH!F9070</f>
        <v>0.91666666666666663</v>
      </c>
      <c r="T9078" s="102">
        <f>PER_MONTH!G9070</f>
        <v>0</v>
      </c>
      <c r="U9078" s="100">
        <f t="shared" si="142"/>
        <v>0</v>
      </c>
    </row>
    <row r="9079" spans="18:21" x14ac:dyDescent="0.3">
      <c r="R9079" s="85">
        <f>PER_MONTH!A9071</f>
        <v>45846</v>
      </c>
      <c r="S9079" s="86">
        <f>PER_MONTH!F9071</f>
        <v>0.9375</v>
      </c>
      <c r="T9079" s="102">
        <f>PER_MONTH!G9071</f>
        <v>0</v>
      </c>
      <c r="U9079" s="100">
        <f t="shared" si="142"/>
        <v>0</v>
      </c>
    </row>
    <row r="9080" spans="18:21" x14ac:dyDescent="0.3">
      <c r="R9080" s="85">
        <f>PER_MONTH!A9072</f>
        <v>45846</v>
      </c>
      <c r="S9080" s="86">
        <f>PER_MONTH!F9072</f>
        <v>0.95833333333333337</v>
      </c>
      <c r="T9080" s="102">
        <f>PER_MONTH!G9072</f>
        <v>0</v>
      </c>
      <c r="U9080" s="100">
        <f t="shared" si="142"/>
        <v>0</v>
      </c>
    </row>
    <row r="9081" spans="18:21" x14ac:dyDescent="0.3">
      <c r="R9081" s="85">
        <f>PER_MONTH!A9073</f>
        <v>45846</v>
      </c>
      <c r="S9081" s="86">
        <f>PER_MONTH!F9073</f>
        <v>0.97916666666666663</v>
      </c>
      <c r="T9081" s="102">
        <f>PER_MONTH!G9073</f>
        <v>0</v>
      </c>
      <c r="U9081" s="100">
        <f t="shared" si="142"/>
        <v>0</v>
      </c>
    </row>
    <row r="9082" spans="18:21" x14ac:dyDescent="0.3">
      <c r="R9082" s="85">
        <f>PER_MONTH!A9074</f>
        <v>45847</v>
      </c>
      <c r="S9082" s="86">
        <f>PER_MONTH!F9074</f>
        <v>0</v>
      </c>
      <c r="T9082" s="102">
        <f>PER_MONTH!G9074</f>
        <v>0</v>
      </c>
      <c r="U9082" s="100">
        <f t="shared" si="142"/>
        <v>0</v>
      </c>
    </row>
    <row r="9083" spans="18:21" x14ac:dyDescent="0.3">
      <c r="R9083" s="85">
        <f>PER_MONTH!A9075</f>
        <v>45847</v>
      </c>
      <c r="S9083" s="86">
        <f>PER_MONTH!F9075</f>
        <v>2.0833333333333329E-2</v>
      </c>
      <c r="T9083" s="102">
        <f>PER_MONTH!G9075</f>
        <v>0</v>
      </c>
      <c r="U9083" s="100">
        <f t="shared" si="142"/>
        <v>0</v>
      </c>
    </row>
    <row r="9084" spans="18:21" x14ac:dyDescent="0.3">
      <c r="R9084" s="85">
        <f>PER_MONTH!A9076</f>
        <v>45847</v>
      </c>
      <c r="S9084" s="86">
        <f>PER_MONTH!F9076</f>
        <v>4.1666666666666657E-2</v>
      </c>
      <c r="T9084" s="102">
        <f>PER_MONTH!G9076</f>
        <v>0</v>
      </c>
      <c r="U9084" s="100">
        <f t="shared" si="142"/>
        <v>0</v>
      </c>
    </row>
    <row r="9085" spans="18:21" x14ac:dyDescent="0.3">
      <c r="R9085" s="85">
        <f>PER_MONTH!A9077</f>
        <v>45847</v>
      </c>
      <c r="S9085" s="86">
        <f>PER_MONTH!F9077</f>
        <v>6.25E-2</v>
      </c>
      <c r="T9085" s="102">
        <f>PER_MONTH!G9077</f>
        <v>0</v>
      </c>
      <c r="U9085" s="100">
        <f t="shared" si="142"/>
        <v>0</v>
      </c>
    </row>
    <row r="9086" spans="18:21" x14ac:dyDescent="0.3">
      <c r="R9086" s="85">
        <f>PER_MONTH!A9078</f>
        <v>45847</v>
      </c>
      <c r="S9086" s="86">
        <f>PER_MONTH!F9078</f>
        <v>8.3333333333333329E-2</v>
      </c>
      <c r="T9086" s="102">
        <f>PER_MONTH!G9078</f>
        <v>0</v>
      </c>
      <c r="U9086" s="100">
        <f t="shared" si="142"/>
        <v>0</v>
      </c>
    </row>
    <row r="9087" spans="18:21" x14ac:dyDescent="0.3">
      <c r="R9087" s="85">
        <f>PER_MONTH!A9079</f>
        <v>45847</v>
      </c>
      <c r="S9087" s="86">
        <f>PER_MONTH!F9079</f>
        <v>0.1041666666666667</v>
      </c>
      <c r="T9087" s="102">
        <f>PER_MONTH!G9079</f>
        <v>0</v>
      </c>
      <c r="U9087" s="100">
        <f t="shared" si="142"/>
        <v>0</v>
      </c>
    </row>
    <row r="9088" spans="18:21" x14ac:dyDescent="0.3">
      <c r="R9088" s="85">
        <f>PER_MONTH!A9080</f>
        <v>45847</v>
      </c>
      <c r="S9088" s="86">
        <f>PER_MONTH!F9080</f>
        <v>0.125</v>
      </c>
      <c r="T9088" s="102">
        <f>PER_MONTH!G9080</f>
        <v>0</v>
      </c>
      <c r="U9088" s="100">
        <f t="shared" si="142"/>
        <v>0</v>
      </c>
    </row>
    <row r="9089" spans="18:21" x14ac:dyDescent="0.3">
      <c r="R9089" s="85">
        <f>PER_MONTH!A9081</f>
        <v>45847</v>
      </c>
      <c r="S9089" s="86">
        <f>PER_MONTH!F9081</f>
        <v>0.14583333333333329</v>
      </c>
      <c r="T9089" s="102">
        <f>PER_MONTH!G9081</f>
        <v>0</v>
      </c>
      <c r="U9089" s="100">
        <f t="shared" si="142"/>
        <v>0</v>
      </c>
    </row>
    <row r="9090" spans="18:21" x14ac:dyDescent="0.3">
      <c r="R9090" s="85">
        <f>PER_MONTH!A9082</f>
        <v>45847</v>
      </c>
      <c r="S9090" s="86">
        <f>PER_MONTH!F9082</f>
        <v>0.16666666666666671</v>
      </c>
      <c r="T9090" s="102">
        <f>PER_MONTH!G9082</f>
        <v>0</v>
      </c>
      <c r="U9090" s="100">
        <f t="shared" si="142"/>
        <v>0</v>
      </c>
    </row>
    <row r="9091" spans="18:21" x14ac:dyDescent="0.3">
      <c r="R9091" s="85">
        <f>PER_MONTH!A9083</f>
        <v>45847</v>
      </c>
      <c r="S9091" s="86">
        <f>PER_MONTH!F9083</f>
        <v>0.1875</v>
      </c>
      <c r="T9091" s="102">
        <f>PER_MONTH!G9083</f>
        <v>0</v>
      </c>
      <c r="U9091" s="100">
        <f t="shared" si="142"/>
        <v>0</v>
      </c>
    </row>
    <row r="9092" spans="18:21" x14ac:dyDescent="0.3">
      <c r="R9092" s="85">
        <f>PER_MONTH!A9084</f>
        <v>45847</v>
      </c>
      <c r="S9092" s="86">
        <f>PER_MONTH!F9084</f>
        <v>0.20833333333333329</v>
      </c>
      <c r="T9092" s="102">
        <f>PER_MONTH!G9084</f>
        <v>0</v>
      </c>
      <c r="U9092" s="100">
        <f t="shared" si="142"/>
        <v>0</v>
      </c>
    </row>
    <row r="9093" spans="18:21" x14ac:dyDescent="0.3">
      <c r="R9093" s="85">
        <f>PER_MONTH!A9085</f>
        <v>45847</v>
      </c>
      <c r="S9093" s="86">
        <f>PER_MONTH!F9085</f>
        <v>0.22916666666666671</v>
      </c>
      <c r="T9093" s="102">
        <f>PER_MONTH!G9085</f>
        <v>0</v>
      </c>
      <c r="U9093" s="100">
        <f t="shared" si="142"/>
        <v>0</v>
      </c>
    </row>
    <row r="9094" spans="18:21" x14ac:dyDescent="0.3">
      <c r="R9094" s="85">
        <f>PER_MONTH!A9086</f>
        <v>45847</v>
      </c>
      <c r="S9094" s="86">
        <f>PER_MONTH!F9086</f>
        <v>0.25</v>
      </c>
      <c r="T9094" s="102">
        <f>PER_MONTH!G9086</f>
        <v>0</v>
      </c>
      <c r="U9094" s="100">
        <f t="shared" si="142"/>
        <v>0</v>
      </c>
    </row>
    <row r="9095" spans="18:21" x14ac:dyDescent="0.3">
      <c r="R9095" s="85">
        <f>PER_MONTH!A9087</f>
        <v>45847</v>
      </c>
      <c r="S9095" s="86">
        <f>PER_MONTH!F9087</f>
        <v>0.27083333333333331</v>
      </c>
      <c r="T9095" s="102">
        <f>PER_MONTH!G9087</f>
        <v>0</v>
      </c>
      <c r="U9095" s="100">
        <f t="shared" si="142"/>
        <v>0</v>
      </c>
    </row>
    <row r="9096" spans="18:21" x14ac:dyDescent="0.3">
      <c r="R9096" s="85">
        <f>PER_MONTH!A9088</f>
        <v>45847</v>
      </c>
      <c r="S9096" s="86">
        <f>PER_MONTH!F9088</f>
        <v>0.29166666666666669</v>
      </c>
      <c r="T9096" s="102">
        <f>PER_MONTH!G9088</f>
        <v>0</v>
      </c>
      <c r="U9096" s="100">
        <f t="shared" si="142"/>
        <v>0</v>
      </c>
    </row>
    <row r="9097" spans="18:21" x14ac:dyDescent="0.3">
      <c r="R9097" s="85">
        <f>PER_MONTH!A9089</f>
        <v>45847</v>
      </c>
      <c r="S9097" s="86">
        <f>PER_MONTH!F9089</f>
        <v>0.3125</v>
      </c>
      <c r="T9097" s="102">
        <f>PER_MONTH!G9089</f>
        <v>0</v>
      </c>
      <c r="U9097" s="100">
        <f t="shared" si="142"/>
        <v>0</v>
      </c>
    </row>
    <row r="9098" spans="18:21" x14ac:dyDescent="0.3">
      <c r="R9098" s="85">
        <f>PER_MONTH!A9090</f>
        <v>45847</v>
      </c>
      <c r="S9098" s="86">
        <f>PER_MONTH!F9090</f>
        <v>0.33333333333333331</v>
      </c>
      <c r="T9098" s="102">
        <f>PER_MONTH!G9090</f>
        <v>0</v>
      </c>
      <c r="U9098" s="100">
        <f t="shared" si="142"/>
        <v>0</v>
      </c>
    </row>
    <row r="9099" spans="18:21" x14ac:dyDescent="0.3">
      <c r="R9099" s="85">
        <f>PER_MONTH!A9091</f>
        <v>45847</v>
      </c>
      <c r="S9099" s="86">
        <f>PER_MONTH!F9091</f>
        <v>0.35416666666666669</v>
      </c>
      <c r="T9099" s="102">
        <f>PER_MONTH!G9091</f>
        <v>0</v>
      </c>
      <c r="U9099" s="100">
        <f t="shared" si="142"/>
        <v>0</v>
      </c>
    </row>
    <row r="9100" spans="18:21" x14ac:dyDescent="0.3">
      <c r="R9100" s="85">
        <f>PER_MONTH!A9092</f>
        <v>45847</v>
      </c>
      <c r="S9100" s="86">
        <f>PER_MONTH!F9092</f>
        <v>0.375</v>
      </c>
      <c r="T9100" s="102">
        <f>PER_MONTH!G9092</f>
        <v>0</v>
      </c>
      <c r="U9100" s="100">
        <f t="shared" ref="U9100:U9163" si="143">T9100/0.5</f>
        <v>0</v>
      </c>
    </row>
    <row r="9101" spans="18:21" x14ac:dyDescent="0.3">
      <c r="R9101" s="85">
        <f>PER_MONTH!A9093</f>
        <v>45847</v>
      </c>
      <c r="S9101" s="86">
        <f>PER_MONTH!F9093</f>
        <v>0.39583333333333331</v>
      </c>
      <c r="T9101" s="102">
        <f>PER_MONTH!G9093</f>
        <v>0</v>
      </c>
      <c r="U9101" s="100">
        <f t="shared" si="143"/>
        <v>0</v>
      </c>
    </row>
    <row r="9102" spans="18:21" x14ac:dyDescent="0.3">
      <c r="R9102" s="85">
        <f>PER_MONTH!A9094</f>
        <v>45847</v>
      </c>
      <c r="S9102" s="86">
        <f>PER_MONTH!F9094</f>
        <v>0.41666666666666669</v>
      </c>
      <c r="T9102" s="102">
        <f>PER_MONTH!G9094</f>
        <v>0</v>
      </c>
      <c r="U9102" s="100">
        <f t="shared" si="143"/>
        <v>0</v>
      </c>
    </row>
    <row r="9103" spans="18:21" x14ac:dyDescent="0.3">
      <c r="R9103" s="85">
        <f>PER_MONTH!A9095</f>
        <v>45847</v>
      </c>
      <c r="S9103" s="86">
        <f>PER_MONTH!F9095</f>
        <v>0.4375</v>
      </c>
      <c r="T9103" s="102">
        <f>PER_MONTH!G9095</f>
        <v>0</v>
      </c>
      <c r="U9103" s="100">
        <f t="shared" si="143"/>
        <v>0</v>
      </c>
    </row>
    <row r="9104" spans="18:21" x14ac:dyDescent="0.3">
      <c r="R9104" s="85">
        <f>PER_MONTH!A9096</f>
        <v>45847</v>
      </c>
      <c r="S9104" s="86">
        <f>PER_MONTH!F9096</f>
        <v>0.45833333333333331</v>
      </c>
      <c r="T9104" s="102">
        <f>PER_MONTH!G9096</f>
        <v>0</v>
      </c>
      <c r="U9104" s="100">
        <f t="shared" si="143"/>
        <v>0</v>
      </c>
    </row>
    <row r="9105" spans="18:21" x14ac:dyDescent="0.3">
      <c r="R9105" s="85">
        <f>PER_MONTH!A9097</f>
        <v>45847</v>
      </c>
      <c r="S9105" s="86">
        <f>PER_MONTH!F9097</f>
        <v>0.47916666666666669</v>
      </c>
      <c r="T9105" s="102">
        <f>PER_MONTH!G9097</f>
        <v>0</v>
      </c>
      <c r="U9105" s="100">
        <f t="shared" si="143"/>
        <v>0</v>
      </c>
    </row>
    <row r="9106" spans="18:21" x14ac:dyDescent="0.3">
      <c r="R9106" s="85">
        <f>PER_MONTH!A9098</f>
        <v>45847</v>
      </c>
      <c r="S9106" s="86">
        <f>PER_MONTH!F9098</f>
        <v>0.5</v>
      </c>
      <c r="T9106" s="102">
        <f>PER_MONTH!G9098</f>
        <v>0</v>
      </c>
      <c r="U9106" s="100">
        <f t="shared" si="143"/>
        <v>0</v>
      </c>
    </row>
    <row r="9107" spans="18:21" x14ac:dyDescent="0.3">
      <c r="R9107" s="85">
        <f>PER_MONTH!A9099</f>
        <v>45847</v>
      </c>
      <c r="S9107" s="86">
        <f>PER_MONTH!F9099</f>
        <v>0.52083333333333337</v>
      </c>
      <c r="T9107" s="102">
        <f>PER_MONTH!G9099</f>
        <v>0</v>
      </c>
      <c r="U9107" s="100">
        <f t="shared" si="143"/>
        <v>0</v>
      </c>
    </row>
    <row r="9108" spans="18:21" x14ac:dyDescent="0.3">
      <c r="R9108" s="85">
        <f>PER_MONTH!A9100</f>
        <v>45847</v>
      </c>
      <c r="S9108" s="86">
        <f>PER_MONTH!F9100</f>
        <v>0.54166666666666663</v>
      </c>
      <c r="T9108" s="102">
        <f>PER_MONTH!G9100</f>
        <v>0</v>
      </c>
      <c r="U9108" s="100">
        <f t="shared" si="143"/>
        <v>0</v>
      </c>
    </row>
    <row r="9109" spans="18:21" x14ac:dyDescent="0.3">
      <c r="R9109" s="85">
        <f>PER_MONTH!A9101</f>
        <v>45847</v>
      </c>
      <c r="S9109" s="86">
        <f>PER_MONTH!F9101</f>
        <v>0.5625</v>
      </c>
      <c r="T9109" s="102">
        <f>PER_MONTH!G9101</f>
        <v>0</v>
      </c>
      <c r="U9109" s="100">
        <f t="shared" si="143"/>
        <v>0</v>
      </c>
    </row>
    <row r="9110" spans="18:21" x14ac:dyDescent="0.3">
      <c r="R9110" s="85">
        <f>PER_MONTH!A9102</f>
        <v>45847</v>
      </c>
      <c r="S9110" s="86">
        <f>PER_MONTH!F9102</f>
        <v>0.58333333333333337</v>
      </c>
      <c r="T9110" s="102">
        <f>PER_MONTH!G9102</f>
        <v>0</v>
      </c>
      <c r="U9110" s="100">
        <f t="shared" si="143"/>
        <v>0</v>
      </c>
    </row>
    <row r="9111" spans="18:21" x14ac:dyDescent="0.3">
      <c r="R9111" s="85">
        <f>PER_MONTH!A9103</f>
        <v>45847</v>
      </c>
      <c r="S9111" s="86">
        <f>PER_MONTH!F9103</f>
        <v>0.60416666666666663</v>
      </c>
      <c r="T9111" s="102">
        <f>PER_MONTH!G9103</f>
        <v>0</v>
      </c>
      <c r="U9111" s="100">
        <f t="shared" si="143"/>
        <v>0</v>
      </c>
    </row>
    <row r="9112" spans="18:21" x14ac:dyDescent="0.3">
      <c r="R9112" s="85">
        <f>PER_MONTH!A9104</f>
        <v>45847</v>
      </c>
      <c r="S9112" s="86">
        <f>PER_MONTH!F9104</f>
        <v>0.625</v>
      </c>
      <c r="T9112" s="102">
        <f>PER_MONTH!G9104</f>
        <v>0</v>
      </c>
      <c r="U9112" s="100">
        <f t="shared" si="143"/>
        <v>0</v>
      </c>
    </row>
    <row r="9113" spans="18:21" x14ac:dyDescent="0.3">
      <c r="R9113" s="85">
        <f>PER_MONTH!A9105</f>
        <v>45847</v>
      </c>
      <c r="S9113" s="86">
        <f>PER_MONTH!F9105</f>
        <v>0.64583333333333337</v>
      </c>
      <c r="T9113" s="102">
        <f>PER_MONTH!G9105</f>
        <v>0</v>
      </c>
      <c r="U9113" s="100">
        <f t="shared" si="143"/>
        <v>0</v>
      </c>
    </row>
    <row r="9114" spans="18:21" x14ac:dyDescent="0.3">
      <c r="R9114" s="85">
        <f>PER_MONTH!A9106</f>
        <v>45847</v>
      </c>
      <c r="S9114" s="86">
        <f>PER_MONTH!F9106</f>
        <v>0.66666666666666663</v>
      </c>
      <c r="T9114" s="102">
        <f>PER_MONTH!G9106</f>
        <v>0</v>
      </c>
      <c r="U9114" s="100">
        <f t="shared" si="143"/>
        <v>0</v>
      </c>
    </row>
    <row r="9115" spans="18:21" x14ac:dyDescent="0.3">
      <c r="R9115" s="85">
        <f>PER_MONTH!A9107</f>
        <v>45847</v>
      </c>
      <c r="S9115" s="86">
        <f>PER_MONTH!F9107</f>
        <v>0.6875</v>
      </c>
      <c r="T9115" s="102">
        <f>PER_MONTH!G9107</f>
        <v>0</v>
      </c>
      <c r="U9115" s="100">
        <f t="shared" si="143"/>
        <v>0</v>
      </c>
    </row>
    <row r="9116" spans="18:21" x14ac:dyDescent="0.3">
      <c r="R9116" s="85">
        <f>PER_MONTH!A9108</f>
        <v>45847</v>
      </c>
      <c r="S9116" s="86">
        <f>PER_MONTH!F9108</f>
        <v>0.70833333333333337</v>
      </c>
      <c r="T9116" s="102">
        <f>PER_MONTH!G9108</f>
        <v>0</v>
      </c>
      <c r="U9116" s="100">
        <f t="shared" si="143"/>
        <v>0</v>
      </c>
    </row>
    <row r="9117" spans="18:21" x14ac:dyDescent="0.3">
      <c r="R9117" s="85">
        <f>PER_MONTH!A9109</f>
        <v>45847</v>
      </c>
      <c r="S9117" s="86">
        <f>PER_MONTH!F9109</f>
        <v>0.72916666666666663</v>
      </c>
      <c r="T9117" s="102">
        <f>PER_MONTH!G9109</f>
        <v>0</v>
      </c>
      <c r="U9117" s="100">
        <f t="shared" si="143"/>
        <v>0</v>
      </c>
    </row>
    <row r="9118" spans="18:21" x14ac:dyDescent="0.3">
      <c r="R9118" s="85">
        <f>PER_MONTH!A9110</f>
        <v>45847</v>
      </c>
      <c r="S9118" s="86">
        <f>PER_MONTH!F9110</f>
        <v>0.75</v>
      </c>
      <c r="T9118" s="102">
        <f>PER_MONTH!G9110</f>
        <v>0</v>
      </c>
      <c r="U9118" s="100">
        <f t="shared" si="143"/>
        <v>0</v>
      </c>
    </row>
    <row r="9119" spans="18:21" x14ac:dyDescent="0.3">
      <c r="R9119" s="85">
        <f>PER_MONTH!A9111</f>
        <v>45847</v>
      </c>
      <c r="S9119" s="86">
        <f>PER_MONTH!F9111</f>
        <v>0.77083333333333337</v>
      </c>
      <c r="T9119" s="102">
        <f>PER_MONTH!G9111</f>
        <v>0</v>
      </c>
      <c r="U9119" s="100">
        <f t="shared" si="143"/>
        <v>0</v>
      </c>
    </row>
    <row r="9120" spans="18:21" x14ac:dyDescent="0.3">
      <c r="R9120" s="85">
        <f>PER_MONTH!A9112</f>
        <v>45847</v>
      </c>
      <c r="S9120" s="86">
        <f>PER_MONTH!F9112</f>
        <v>0.79166666666666663</v>
      </c>
      <c r="T9120" s="102">
        <f>PER_MONTH!G9112</f>
        <v>0</v>
      </c>
      <c r="U9120" s="100">
        <f t="shared" si="143"/>
        <v>0</v>
      </c>
    </row>
    <row r="9121" spans="18:21" x14ac:dyDescent="0.3">
      <c r="R9121" s="85">
        <f>PER_MONTH!A9113</f>
        <v>45847</v>
      </c>
      <c r="S9121" s="86">
        <f>PER_MONTH!F9113</f>
        <v>0.8125</v>
      </c>
      <c r="T9121" s="102">
        <f>PER_MONTH!G9113</f>
        <v>0</v>
      </c>
      <c r="U9121" s="100">
        <f t="shared" si="143"/>
        <v>0</v>
      </c>
    </row>
    <row r="9122" spans="18:21" x14ac:dyDescent="0.3">
      <c r="R9122" s="85">
        <f>PER_MONTH!A9114</f>
        <v>45847</v>
      </c>
      <c r="S9122" s="86">
        <f>PER_MONTH!F9114</f>
        <v>0.83333333333333337</v>
      </c>
      <c r="T9122" s="102">
        <f>PER_MONTH!G9114</f>
        <v>0</v>
      </c>
      <c r="U9122" s="100">
        <f t="shared" si="143"/>
        <v>0</v>
      </c>
    </row>
    <row r="9123" spans="18:21" x14ac:dyDescent="0.3">
      <c r="R9123" s="85">
        <f>PER_MONTH!A9115</f>
        <v>45847</v>
      </c>
      <c r="S9123" s="86">
        <f>PER_MONTH!F9115</f>
        <v>0.85416666666666663</v>
      </c>
      <c r="T9123" s="102">
        <f>PER_MONTH!G9115</f>
        <v>0</v>
      </c>
      <c r="U9123" s="100">
        <f t="shared" si="143"/>
        <v>0</v>
      </c>
    </row>
    <row r="9124" spans="18:21" x14ac:dyDescent="0.3">
      <c r="R9124" s="85">
        <f>PER_MONTH!A9116</f>
        <v>45847</v>
      </c>
      <c r="S9124" s="86">
        <f>PER_MONTH!F9116</f>
        <v>0.875</v>
      </c>
      <c r="T9124" s="102">
        <f>PER_MONTH!G9116</f>
        <v>0</v>
      </c>
      <c r="U9124" s="100">
        <f t="shared" si="143"/>
        <v>0</v>
      </c>
    </row>
    <row r="9125" spans="18:21" x14ac:dyDescent="0.3">
      <c r="R9125" s="85">
        <f>PER_MONTH!A9117</f>
        <v>45847</v>
      </c>
      <c r="S9125" s="86">
        <f>PER_MONTH!F9117</f>
        <v>0.89583333333333337</v>
      </c>
      <c r="T9125" s="102">
        <f>PER_MONTH!G9117</f>
        <v>0</v>
      </c>
      <c r="U9125" s="100">
        <f t="shared" si="143"/>
        <v>0</v>
      </c>
    </row>
    <row r="9126" spans="18:21" x14ac:dyDescent="0.3">
      <c r="R9126" s="85">
        <f>PER_MONTH!A9118</f>
        <v>45847</v>
      </c>
      <c r="S9126" s="86">
        <f>PER_MONTH!F9118</f>
        <v>0.91666666666666663</v>
      </c>
      <c r="T9126" s="102">
        <f>PER_MONTH!G9118</f>
        <v>0</v>
      </c>
      <c r="U9126" s="100">
        <f t="shared" si="143"/>
        <v>0</v>
      </c>
    </row>
    <row r="9127" spans="18:21" x14ac:dyDescent="0.3">
      <c r="R9127" s="85">
        <f>PER_MONTH!A9119</f>
        <v>45847</v>
      </c>
      <c r="S9127" s="86">
        <f>PER_MONTH!F9119</f>
        <v>0.9375</v>
      </c>
      <c r="T9127" s="102">
        <f>PER_MONTH!G9119</f>
        <v>0</v>
      </c>
      <c r="U9127" s="100">
        <f t="shared" si="143"/>
        <v>0</v>
      </c>
    </row>
    <row r="9128" spans="18:21" x14ac:dyDescent="0.3">
      <c r="R9128" s="85">
        <f>PER_MONTH!A9120</f>
        <v>45847</v>
      </c>
      <c r="S9128" s="86">
        <f>PER_MONTH!F9120</f>
        <v>0.95833333333333337</v>
      </c>
      <c r="T9128" s="102">
        <f>PER_MONTH!G9120</f>
        <v>0</v>
      </c>
      <c r="U9128" s="100">
        <f t="shared" si="143"/>
        <v>0</v>
      </c>
    </row>
    <row r="9129" spans="18:21" x14ac:dyDescent="0.3">
      <c r="R9129" s="85">
        <f>PER_MONTH!A9121</f>
        <v>45847</v>
      </c>
      <c r="S9129" s="86">
        <f>PER_MONTH!F9121</f>
        <v>0.97916666666666663</v>
      </c>
      <c r="T9129" s="102">
        <f>PER_MONTH!G9121</f>
        <v>0</v>
      </c>
      <c r="U9129" s="100">
        <f t="shared" si="143"/>
        <v>0</v>
      </c>
    </row>
    <row r="9130" spans="18:21" x14ac:dyDescent="0.3">
      <c r="R9130" s="85">
        <f>PER_MONTH!A9122</f>
        <v>45848</v>
      </c>
      <c r="S9130" s="86">
        <f>PER_MONTH!F9122</f>
        <v>0</v>
      </c>
      <c r="T9130" s="102">
        <f>PER_MONTH!G9122</f>
        <v>0</v>
      </c>
      <c r="U9130" s="100">
        <f t="shared" si="143"/>
        <v>0</v>
      </c>
    </row>
    <row r="9131" spans="18:21" x14ac:dyDescent="0.3">
      <c r="R9131" s="85">
        <f>PER_MONTH!A9123</f>
        <v>45848</v>
      </c>
      <c r="S9131" s="86">
        <f>PER_MONTH!F9123</f>
        <v>2.0833333333333329E-2</v>
      </c>
      <c r="T9131" s="102">
        <f>PER_MONTH!G9123</f>
        <v>0</v>
      </c>
      <c r="U9131" s="100">
        <f t="shared" si="143"/>
        <v>0</v>
      </c>
    </row>
    <row r="9132" spans="18:21" x14ac:dyDescent="0.3">
      <c r="R9132" s="85">
        <f>PER_MONTH!A9124</f>
        <v>45848</v>
      </c>
      <c r="S9132" s="86">
        <f>PER_MONTH!F9124</f>
        <v>4.1666666666666657E-2</v>
      </c>
      <c r="T9132" s="102">
        <f>PER_MONTH!G9124</f>
        <v>0</v>
      </c>
      <c r="U9132" s="100">
        <f t="shared" si="143"/>
        <v>0</v>
      </c>
    </row>
    <row r="9133" spans="18:21" x14ac:dyDescent="0.3">
      <c r="R9133" s="85">
        <f>PER_MONTH!A9125</f>
        <v>45848</v>
      </c>
      <c r="S9133" s="86">
        <f>PER_MONTH!F9125</f>
        <v>6.25E-2</v>
      </c>
      <c r="T9133" s="102">
        <f>PER_MONTH!G9125</f>
        <v>0</v>
      </c>
      <c r="U9133" s="100">
        <f t="shared" si="143"/>
        <v>0</v>
      </c>
    </row>
    <row r="9134" spans="18:21" x14ac:dyDescent="0.3">
      <c r="R9134" s="85">
        <f>PER_MONTH!A9126</f>
        <v>45848</v>
      </c>
      <c r="S9134" s="86">
        <f>PER_MONTH!F9126</f>
        <v>8.3333333333333329E-2</v>
      </c>
      <c r="T9134" s="102">
        <f>PER_MONTH!G9126</f>
        <v>0</v>
      </c>
      <c r="U9134" s="100">
        <f t="shared" si="143"/>
        <v>0</v>
      </c>
    </row>
    <row r="9135" spans="18:21" x14ac:dyDescent="0.3">
      <c r="R9135" s="85">
        <f>PER_MONTH!A9127</f>
        <v>45848</v>
      </c>
      <c r="S9135" s="86">
        <f>PER_MONTH!F9127</f>
        <v>0.1041666666666667</v>
      </c>
      <c r="T9135" s="102">
        <f>PER_MONTH!G9127</f>
        <v>0</v>
      </c>
      <c r="U9135" s="100">
        <f t="shared" si="143"/>
        <v>0</v>
      </c>
    </row>
    <row r="9136" spans="18:21" x14ac:dyDescent="0.3">
      <c r="R9136" s="85">
        <f>PER_MONTH!A9128</f>
        <v>45848</v>
      </c>
      <c r="S9136" s="86">
        <f>PER_MONTH!F9128</f>
        <v>0.125</v>
      </c>
      <c r="T9136" s="102">
        <f>PER_MONTH!G9128</f>
        <v>0</v>
      </c>
      <c r="U9136" s="100">
        <f t="shared" si="143"/>
        <v>0</v>
      </c>
    </row>
    <row r="9137" spans="18:21" x14ac:dyDescent="0.3">
      <c r="R9137" s="85">
        <f>PER_MONTH!A9129</f>
        <v>45848</v>
      </c>
      <c r="S9137" s="86">
        <f>PER_MONTH!F9129</f>
        <v>0.14583333333333329</v>
      </c>
      <c r="T9137" s="102">
        <f>PER_MONTH!G9129</f>
        <v>0</v>
      </c>
      <c r="U9137" s="100">
        <f t="shared" si="143"/>
        <v>0</v>
      </c>
    </row>
    <row r="9138" spans="18:21" x14ac:dyDescent="0.3">
      <c r="R9138" s="85">
        <f>PER_MONTH!A9130</f>
        <v>45848</v>
      </c>
      <c r="S9138" s="86">
        <f>PER_MONTH!F9130</f>
        <v>0.16666666666666671</v>
      </c>
      <c r="T9138" s="102">
        <f>PER_MONTH!G9130</f>
        <v>0</v>
      </c>
      <c r="U9138" s="100">
        <f t="shared" si="143"/>
        <v>0</v>
      </c>
    </row>
    <row r="9139" spans="18:21" x14ac:dyDescent="0.3">
      <c r="R9139" s="85">
        <f>PER_MONTH!A9131</f>
        <v>45848</v>
      </c>
      <c r="S9139" s="86">
        <f>PER_MONTH!F9131</f>
        <v>0.1875</v>
      </c>
      <c r="T9139" s="102">
        <f>PER_MONTH!G9131</f>
        <v>0</v>
      </c>
      <c r="U9139" s="100">
        <f t="shared" si="143"/>
        <v>0</v>
      </c>
    </row>
    <row r="9140" spans="18:21" x14ac:dyDescent="0.3">
      <c r="R9140" s="85">
        <f>PER_MONTH!A9132</f>
        <v>45848</v>
      </c>
      <c r="S9140" s="86">
        <f>PER_MONTH!F9132</f>
        <v>0.20833333333333329</v>
      </c>
      <c r="T9140" s="102">
        <f>PER_MONTH!G9132</f>
        <v>0</v>
      </c>
      <c r="U9140" s="100">
        <f t="shared" si="143"/>
        <v>0</v>
      </c>
    </row>
    <row r="9141" spans="18:21" x14ac:dyDescent="0.3">
      <c r="R9141" s="85">
        <f>PER_MONTH!A9133</f>
        <v>45848</v>
      </c>
      <c r="S9141" s="86">
        <f>PER_MONTH!F9133</f>
        <v>0.22916666666666671</v>
      </c>
      <c r="T9141" s="102">
        <f>PER_MONTH!G9133</f>
        <v>0</v>
      </c>
      <c r="U9141" s="100">
        <f t="shared" si="143"/>
        <v>0</v>
      </c>
    </row>
    <row r="9142" spans="18:21" x14ac:dyDescent="0.3">
      <c r="R9142" s="85">
        <f>PER_MONTH!A9134</f>
        <v>45848</v>
      </c>
      <c r="S9142" s="86">
        <f>PER_MONTH!F9134</f>
        <v>0.25</v>
      </c>
      <c r="T9142" s="102">
        <f>PER_MONTH!G9134</f>
        <v>0</v>
      </c>
      <c r="U9142" s="100">
        <f t="shared" si="143"/>
        <v>0</v>
      </c>
    </row>
    <row r="9143" spans="18:21" x14ac:dyDescent="0.3">
      <c r="R9143" s="85">
        <f>PER_MONTH!A9135</f>
        <v>45848</v>
      </c>
      <c r="S9143" s="86">
        <f>PER_MONTH!F9135</f>
        <v>0.27083333333333331</v>
      </c>
      <c r="T9143" s="102">
        <f>PER_MONTH!G9135</f>
        <v>0</v>
      </c>
      <c r="U9143" s="100">
        <f t="shared" si="143"/>
        <v>0</v>
      </c>
    </row>
    <row r="9144" spans="18:21" x14ac:dyDescent="0.3">
      <c r="R9144" s="85">
        <f>PER_MONTH!A9136</f>
        <v>45848</v>
      </c>
      <c r="S9144" s="86">
        <f>PER_MONTH!F9136</f>
        <v>0.29166666666666669</v>
      </c>
      <c r="T9144" s="102">
        <f>PER_MONTH!G9136</f>
        <v>0</v>
      </c>
      <c r="U9144" s="100">
        <f t="shared" si="143"/>
        <v>0</v>
      </c>
    </row>
    <row r="9145" spans="18:21" x14ac:dyDescent="0.3">
      <c r="R9145" s="85">
        <f>PER_MONTH!A9137</f>
        <v>45848</v>
      </c>
      <c r="S9145" s="86">
        <f>PER_MONTH!F9137</f>
        <v>0.3125</v>
      </c>
      <c r="T9145" s="102">
        <f>PER_MONTH!G9137</f>
        <v>0</v>
      </c>
      <c r="U9145" s="100">
        <f t="shared" si="143"/>
        <v>0</v>
      </c>
    </row>
    <row r="9146" spans="18:21" x14ac:dyDescent="0.3">
      <c r="R9146" s="85">
        <f>PER_MONTH!A9138</f>
        <v>45848</v>
      </c>
      <c r="S9146" s="86">
        <f>PER_MONTH!F9138</f>
        <v>0.33333333333333331</v>
      </c>
      <c r="T9146" s="102">
        <f>PER_MONTH!G9138</f>
        <v>0</v>
      </c>
      <c r="U9146" s="100">
        <f t="shared" si="143"/>
        <v>0</v>
      </c>
    </row>
    <row r="9147" spans="18:21" x14ac:dyDescent="0.3">
      <c r="R9147" s="85">
        <f>PER_MONTH!A9139</f>
        <v>45848</v>
      </c>
      <c r="S9147" s="86">
        <f>PER_MONTH!F9139</f>
        <v>0.35416666666666669</v>
      </c>
      <c r="T9147" s="102">
        <f>PER_MONTH!G9139</f>
        <v>0</v>
      </c>
      <c r="U9147" s="100">
        <f t="shared" si="143"/>
        <v>0</v>
      </c>
    </row>
    <row r="9148" spans="18:21" x14ac:dyDescent="0.3">
      <c r="R9148" s="85">
        <f>PER_MONTH!A9140</f>
        <v>45848</v>
      </c>
      <c r="S9148" s="86">
        <f>PER_MONTH!F9140</f>
        <v>0.375</v>
      </c>
      <c r="T9148" s="102">
        <f>PER_MONTH!G9140</f>
        <v>0</v>
      </c>
      <c r="U9148" s="100">
        <f t="shared" si="143"/>
        <v>0</v>
      </c>
    </row>
    <row r="9149" spans="18:21" x14ac:dyDescent="0.3">
      <c r="R9149" s="85">
        <f>PER_MONTH!A9141</f>
        <v>45848</v>
      </c>
      <c r="S9149" s="86">
        <f>PER_MONTH!F9141</f>
        <v>0.39583333333333331</v>
      </c>
      <c r="T9149" s="102">
        <f>PER_MONTH!G9141</f>
        <v>0</v>
      </c>
      <c r="U9149" s="100">
        <f t="shared" si="143"/>
        <v>0</v>
      </c>
    </row>
    <row r="9150" spans="18:21" x14ac:dyDescent="0.3">
      <c r="R9150" s="85">
        <f>PER_MONTH!A9142</f>
        <v>45848</v>
      </c>
      <c r="S9150" s="86">
        <f>PER_MONTH!F9142</f>
        <v>0.41666666666666669</v>
      </c>
      <c r="T9150" s="102">
        <f>PER_MONTH!G9142</f>
        <v>0</v>
      </c>
      <c r="U9150" s="100">
        <f t="shared" si="143"/>
        <v>0</v>
      </c>
    </row>
    <row r="9151" spans="18:21" x14ac:dyDescent="0.3">
      <c r="R9151" s="85">
        <f>PER_MONTH!A9143</f>
        <v>45848</v>
      </c>
      <c r="S9151" s="86">
        <f>PER_MONTH!F9143</f>
        <v>0.4375</v>
      </c>
      <c r="T9151" s="102">
        <f>PER_MONTH!G9143</f>
        <v>0</v>
      </c>
      <c r="U9151" s="100">
        <f t="shared" si="143"/>
        <v>0</v>
      </c>
    </row>
    <row r="9152" spans="18:21" x14ac:dyDescent="0.3">
      <c r="R9152" s="85">
        <f>PER_MONTH!A9144</f>
        <v>45848</v>
      </c>
      <c r="S9152" s="86">
        <f>PER_MONTH!F9144</f>
        <v>0.45833333333333331</v>
      </c>
      <c r="T9152" s="102">
        <f>PER_MONTH!G9144</f>
        <v>0</v>
      </c>
      <c r="U9152" s="100">
        <f t="shared" si="143"/>
        <v>0</v>
      </c>
    </row>
    <row r="9153" spans="18:21" x14ac:dyDescent="0.3">
      <c r="R9153" s="85">
        <f>PER_MONTH!A9145</f>
        <v>45848</v>
      </c>
      <c r="S9153" s="86">
        <f>PER_MONTH!F9145</f>
        <v>0.47916666666666669</v>
      </c>
      <c r="T9153" s="102">
        <f>PER_MONTH!G9145</f>
        <v>0</v>
      </c>
      <c r="U9153" s="100">
        <f t="shared" si="143"/>
        <v>0</v>
      </c>
    </row>
    <row r="9154" spans="18:21" x14ac:dyDescent="0.3">
      <c r="R9154" s="85">
        <f>PER_MONTH!A9146</f>
        <v>45848</v>
      </c>
      <c r="S9154" s="86">
        <f>PER_MONTH!F9146</f>
        <v>0.5</v>
      </c>
      <c r="T9154" s="102">
        <f>PER_MONTH!G9146</f>
        <v>0</v>
      </c>
      <c r="U9154" s="100">
        <f t="shared" si="143"/>
        <v>0</v>
      </c>
    </row>
    <row r="9155" spans="18:21" x14ac:dyDescent="0.3">
      <c r="R9155" s="85">
        <f>PER_MONTH!A9147</f>
        <v>45848</v>
      </c>
      <c r="S9155" s="86">
        <f>PER_MONTH!F9147</f>
        <v>0.52083333333333337</v>
      </c>
      <c r="T9155" s="102">
        <f>PER_MONTH!G9147</f>
        <v>0</v>
      </c>
      <c r="U9155" s="100">
        <f t="shared" si="143"/>
        <v>0</v>
      </c>
    </row>
    <row r="9156" spans="18:21" x14ac:dyDescent="0.3">
      <c r="R9156" s="85">
        <f>PER_MONTH!A9148</f>
        <v>45848</v>
      </c>
      <c r="S9156" s="86">
        <f>PER_MONTH!F9148</f>
        <v>0.54166666666666663</v>
      </c>
      <c r="T9156" s="102">
        <f>PER_MONTH!G9148</f>
        <v>0</v>
      </c>
      <c r="U9156" s="100">
        <f t="shared" si="143"/>
        <v>0</v>
      </c>
    </row>
    <row r="9157" spans="18:21" x14ac:dyDescent="0.3">
      <c r="R9157" s="85">
        <f>PER_MONTH!A9149</f>
        <v>45848</v>
      </c>
      <c r="S9157" s="86">
        <f>PER_MONTH!F9149</f>
        <v>0.5625</v>
      </c>
      <c r="T9157" s="102">
        <f>PER_MONTH!G9149</f>
        <v>0</v>
      </c>
      <c r="U9157" s="100">
        <f t="shared" si="143"/>
        <v>0</v>
      </c>
    </row>
    <row r="9158" spans="18:21" x14ac:dyDescent="0.3">
      <c r="R9158" s="85">
        <f>PER_MONTH!A9150</f>
        <v>45848</v>
      </c>
      <c r="S9158" s="86">
        <f>PER_MONTH!F9150</f>
        <v>0.58333333333333337</v>
      </c>
      <c r="T9158" s="102">
        <f>PER_MONTH!G9150</f>
        <v>0</v>
      </c>
      <c r="U9158" s="100">
        <f t="shared" si="143"/>
        <v>0</v>
      </c>
    </row>
    <row r="9159" spans="18:21" x14ac:dyDescent="0.3">
      <c r="R9159" s="85">
        <f>PER_MONTH!A9151</f>
        <v>45848</v>
      </c>
      <c r="S9159" s="86">
        <f>PER_MONTH!F9151</f>
        <v>0.60416666666666663</v>
      </c>
      <c r="T9159" s="102">
        <f>PER_MONTH!G9151</f>
        <v>0</v>
      </c>
      <c r="U9159" s="100">
        <f t="shared" si="143"/>
        <v>0</v>
      </c>
    </row>
    <row r="9160" spans="18:21" x14ac:dyDescent="0.3">
      <c r="R9160" s="85">
        <f>PER_MONTH!A9152</f>
        <v>45848</v>
      </c>
      <c r="S9160" s="86">
        <f>PER_MONTH!F9152</f>
        <v>0.625</v>
      </c>
      <c r="T9160" s="102">
        <f>PER_MONTH!G9152</f>
        <v>0</v>
      </c>
      <c r="U9160" s="100">
        <f t="shared" si="143"/>
        <v>0</v>
      </c>
    </row>
    <row r="9161" spans="18:21" x14ac:dyDescent="0.3">
      <c r="R9161" s="85">
        <f>PER_MONTH!A9153</f>
        <v>45848</v>
      </c>
      <c r="S9161" s="86">
        <f>PER_MONTH!F9153</f>
        <v>0.64583333333333337</v>
      </c>
      <c r="T9161" s="102">
        <f>PER_MONTH!G9153</f>
        <v>0</v>
      </c>
      <c r="U9161" s="100">
        <f t="shared" si="143"/>
        <v>0</v>
      </c>
    </row>
    <row r="9162" spans="18:21" x14ac:dyDescent="0.3">
      <c r="R9162" s="85">
        <f>PER_MONTH!A9154</f>
        <v>45848</v>
      </c>
      <c r="S9162" s="86">
        <f>PER_MONTH!F9154</f>
        <v>0.66666666666666663</v>
      </c>
      <c r="T9162" s="102">
        <f>PER_MONTH!G9154</f>
        <v>0</v>
      </c>
      <c r="U9162" s="100">
        <f t="shared" si="143"/>
        <v>0</v>
      </c>
    </row>
    <row r="9163" spans="18:21" x14ac:dyDescent="0.3">
      <c r="R9163" s="85">
        <f>PER_MONTH!A9155</f>
        <v>45848</v>
      </c>
      <c r="S9163" s="86">
        <f>PER_MONTH!F9155</f>
        <v>0.6875</v>
      </c>
      <c r="T9163" s="102">
        <f>PER_MONTH!G9155</f>
        <v>0</v>
      </c>
      <c r="U9163" s="100">
        <f t="shared" si="143"/>
        <v>0</v>
      </c>
    </row>
    <row r="9164" spans="18:21" x14ac:dyDescent="0.3">
      <c r="R9164" s="85">
        <f>PER_MONTH!A9156</f>
        <v>45848</v>
      </c>
      <c r="S9164" s="86">
        <f>PER_MONTH!F9156</f>
        <v>0.70833333333333337</v>
      </c>
      <c r="T9164" s="102">
        <f>PER_MONTH!G9156</f>
        <v>0</v>
      </c>
      <c r="U9164" s="100">
        <f t="shared" ref="U9164:U9227" si="144">T9164/0.5</f>
        <v>0</v>
      </c>
    </row>
    <row r="9165" spans="18:21" x14ac:dyDescent="0.3">
      <c r="R9165" s="85">
        <f>PER_MONTH!A9157</f>
        <v>45848</v>
      </c>
      <c r="S9165" s="86">
        <f>PER_MONTH!F9157</f>
        <v>0.72916666666666663</v>
      </c>
      <c r="T9165" s="102">
        <f>PER_MONTH!G9157</f>
        <v>0</v>
      </c>
      <c r="U9165" s="100">
        <f t="shared" si="144"/>
        <v>0</v>
      </c>
    </row>
    <row r="9166" spans="18:21" x14ac:dyDescent="0.3">
      <c r="R9166" s="85">
        <f>PER_MONTH!A9158</f>
        <v>45848</v>
      </c>
      <c r="S9166" s="86">
        <f>PER_MONTH!F9158</f>
        <v>0.75</v>
      </c>
      <c r="T9166" s="102">
        <f>PER_MONTH!G9158</f>
        <v>0</v>
      </c>
      <c r="U9166" s="100">
        <f t="shared" si="144"/>
        <v>0</v>
      </c>
    </row>
    <row r="9167" spans="18:21" x14ac:dyDescent="0.3">
      <c r="R9167" s="85">
        <f>PER_MONTH!A9159</f>
        <v>45848</v>
      </c>
      <c r="S9167" s="86">
        <f>PER_MONTH!F9159</f>
        <v>0.77083333333333337</v>
      </c>
      <c r="T9167" s="102">
        <f>PER_MONTH!G9159</f>
        <v>0</v>
      </c>
      <c r="U9167" s="100">
        <f t="shared" si="144"/>
        <v>0</v>
      </c>
    </row>
    <row r="9168" spans="18:21" x14ac:dyDescent="0.3">
      <c r="R9168" s="85">
        <f>PER_MONTH!A9160</f>
        <v>45848</v>
      </c>
      <c r="S9168" s="86">
        <f>PER_MONTH!F9160</f>
        <v>0.79166666666666663</v>
      </c>
      <c r="T9168" s="102">
        <f>PER_MONTH!G9160</f>
        <v>0</v>
      </c>
      <c r="U9168" s="100">
        <f t="shared" si="144"/>
        <v>0</v>
      </c>
    </row>
    <row r="9169" spans="18:21" x14ac:dyDescent="0.3">
      <c r="R9169" s="85">
        <f>PER_MONTH!A9161</f>
        <v>45848</v>
      </c>
      <c r="S9169" s="86">
        <f>PER_MONTH!F9161</f>
        <v>0.8125</v>
      </c>
      <c r="T9169" s="102">
        <f>PER_MONTH!G9161</f>
        <v>0</v>
      </c>
      <c r="U9169" s="100">
        <f t="shared" si="144"/>
        <v>0</v>
      </c>
    </row>
    <row r="9170" spans="18:21" x14ac:dyDescent="0.3">
      <c r="R9170" s="85">
        <f>PER_MONTH!A9162</f>
        <v>45848</v>
      </c>
      <c r="S9170" s="86">
        <f>PER_MONTH!F9162</f>
        <v>0.83333333333333337</v>
      </c>
      <c r="T9170" s="102">
        <f>PER_MONTH!G9162</f>
        <v>0</v>
      </c>
      <c r="U9170" s="100">
        <f t="shared" si="144"/>
        <v>0</v>
      </c>
    </row>
    <row r="9171" spans="18:21" x14ac:dyDescent="0.3">
      <c r="R9171" s="85">
        <f>PER_MONTH!A9163</f>
        <v>45848</v>
      </c>
      <c r="S9171" s="86">
        <f>PER_MONTH!F9163</f>
        <v>0.85416666666666663</v>
      </c>
      <c r="T9171" s="102">
        <f>PER_MONTH!G9163</f>
        <v>0</v>
      </c>
      <c r="U9171" s="100">
        <f t="shared" si="144"/>
        <v>0</v>
      </c>
    </row>
    <row r="9172" spans="18:21" x14ac:dyDescent="0.3">
      <c r="R9172" s="85">
        <f>PER_MONTH!A9164</f>
        <v>45848</v>
      </c>
      <c r="S9172" s="86">
        <f>PER_MONTH!F9164</f>
        <v>0.875</v>
      </c>
      <c r="T9172" s="102">
        <f>PER_MONTH!G9164</f>
        <v>0</v>
      </c>
      <c r="U9172" s="100">
        <f t="shared" si="144"/>
        <v>0</v>
      </c>
    </row>
    <row r="9173" spans="18:21" x14ac:dyDescent="0.3">
      <c r="R9173" s="85">
        <f>PER_MONTH!A9165</f>
        <v>45848</v>
      </c>
      <c r="S9173" s="86">
        <f>PER_MONTH!F9165</f>
        <v>0.89583333333333337</v>
      </c>
      <c r="T9173" s="102">
        <f>PER_MONTH!G9165</f>
        <v>0</v>
      </c>
      <c r="U9173" s="100">
        <f t="shared" si="144"/>
        <v>0</v>
      </c>
    </row>
    <row r="9174" spans="18:21" x14ac:dyDescent="0.3">
      <c r="R9174" s="85">
        <f>PER_MONTH!A9166</f>
        <v>45848</v>
      </c>
      <c r="S9174" s="86">
        <f>PER_MONTH!F9166</f>
        <v>0.91666666666666663</v>
      </c>
      <c r="T9174" s="102">
        <f>PER_MONTH!G9166</f>
        <v>0</v>
      </c>
      <c r="U9174" s="100">
        <f t="shared" si="144"/>
        <v>0</v>
      </c>
    </row>
    <row r="9175" spans="18:21" x14ac:dyDescent="0.3">
      <c r="R9175" s="85">
        <f>PER_MONTH!A9167</f>
        <v>45848</v>
      </c>
      <c r="S9175" s="86">
        <f>PER_MONTH!F9167</f>
        <v>0.9375</v>
      </c>
      <c r="T9175" s="102">
        <f>PER_MONTH!G9167</f>
        <v>0</v>
      </c>
      <c r="U9175" s="100">
        <f t="shared" si="144"/>
        <v>0</v>
      </c>
    </row>
    <row r="9176" spans="18:21" x14ac:dyDescent="0.3">
      <c r="R9176" s="85">
        <f>PER_MONTH!A9168</f>
        <v>45848</v>
      </c>
      <c r="S9176" s="86">
        <f>PER_MONTH!F9168</f>
        <v>0.95833333333333337</v>
      </c>
      <c r="T9176" s="102">
        <f>PER_MONTH!G9168</f>
        <v>0</v>
      </c>
      <c r="U9176" s="100">
        <f t="shared" si="144"/>
        <v>0</v>
      </c>
    </row>
    <row r="9177" spans="18:21" x14ac:dyDescent="0.3">
      <c r="R9177" s="85">
        <f>PER_MONTH!A9169</f>
        <v>45848</v>
      </c>
      <c r="S9177" s="86">
        <f>PER_MONTH!F9169</f>
        <v>0.97916666666666663</v>
      </c>
      <c r="T9177" s="102">
        <f>PER_MONTH!G9169</f>
        <v>0</v>
      </c>
      <c r="U9177" s="100">
        <f t="shared" si="144"/>
        <v>0</v>
      </c>
    </row>
    <row r="9178" spans="18:21" x14ac:dyDescent="0.3">
      <c r="R9178" s="85">
        <f>PER_MONTH!A9170</f>
        <v>45849</v>
      </c>
      <c r="S9178" s="86">
        <f>PER_MONTH!F9170</f>
        <v>0</v>
      </c>
      <c r="T9178" s="102">
        <f>PER_MONTH!G9170</f>
        <v>0</v>
      </c>
      <c r="U9178" s="100">
        <f t="shared" si="144"/>
        <v>0</v>
      </c>
    </row>
    <row r="9179" spans="18:21" x14ac:dyDescent="0.3">
      <c r="R9179" s="85">
        <f>PER_MONTH!A9171</f>
        <v>45849</v>
      </c>
      <c r="S9179" s="86">
        <f>PER_MONTH!F9171</f>
        <v>2.0833333333333329E-2</v>
      </c>
      <c r="T9179" s="102">
        <f>PER_MONTH!G9171</f>
        <v>0</v>
      </c>
      <c r="U9179" s="100">
        <f t="shared" si="144"/>
        <v>0</v>
      </c>
    </row>
    <row r="9180" spans="18:21" x14ac:dyDescent="0.3">
      <c r="R9180" s="85">
        <f>PER_MONTH!A9172</f>
        <v>45849</v>
      </c>
      <c r="S9180" s="86">
        <f>PER_MONTH!F9172</f>
        <v>4.1666666666666657E-2</v>
      </c>
      <c r="T9180" s="102">
        <f>PER_MONTH!G9172</f>
        <v>0</v>
      </c>
      <c r="U9180" s="100">
        <f t="shared" si="144"/>
        <v>0</v>
      </c>
    </row>
    <row r="9181" spans="18:21" x14ac:dyDescent="0.3">
      <c r="R9181" s="85">
        <f>PER_MONTH!A9173</f>
        <v>45849</v>
      </c>
      <c r="S9181" s="86">
        <f>PER_MONTH!F9173</f>
        <v>6.25E-2</v>
      </c>
      <c r="T9181" s="102">
        <f>PER_MONTH!G9173</f>
        <v>0</v>
      </c>
      <c r="U9181" s="100">
        <f t="shared" si="144"/>
        <v>0</v>
      </c>
    </row>
    <row r="9182" spans="18:21" x14ac:dyDescent="0.3">
      <c r="R9182" s="85">
        <f>PER_MONTH!A9174</f>
        <v>45849</v>
      </c>
      <c r="S9182" s="86">
        <f>PER_MONTH!F9174</f>
        <v>8.3333333333333329E-2</v>
      </c>
      <c r="T9182" s="102">
        <f>PER_MONTH!G9174</f>
        <v>0</v>
      </c>
      <c r="U9182" s="100">
        <f t="shared" si="144"/>
        <v>0</v>
      </c>
    </row>
    <row r="9183" spans="18:21" x14ac:dyDescent="0.3">
      <c r="R9183" s="85">
        <f>PER_MONTH!A9175</f>
        <v>45849</v>
      </c>
      <c r="S9183" s="86">
        <f>PER_MONTH!F9175</f>
        <v>0.1041666666666667</v>
      </c>
      <c r="T9183" s="102">
        <f>PER_MONTH!G9175</f>
        <v>0</v>
      </c>
      <c r="U9183" s="100">
        <f t="shared" si="144"/>
        <v>0</v>
      </c>
    </row>
    <row r="9184" spans="18:21" x14ac:dyDescent="0.3">
      <c r="R9184" s="85">
        <f>PER_MONTH!A9176</f>
        <v>45849</v>
      </c>
      <c r="S9184" s="86">
        <f>PER_MONTH!F9176</f>
        <v>0.125</v>
      </c>
      <c r="T9184" s="102">
        <f>PER_MONTH!G9176</f>
        <v>0</v>
      </c>
      <c r="U9184" s="100">
        <f t="shared" si="144"/>
        <v>0</v>
      </c>
    </row>
    <row r="9185" spans="18:21" x14ac:dyDescent="0.3">
      <c r="R9185" s="85">
        <f>PER_MONTH!A9177</f>
        <v>45849</v>
      </c>
      <c r="S9185" s="86">
        <f>PER_MONTH!F9177</f>
        <v>0.14583333333333329</v>
      </c>
      <c r="T9185" s="102">
        <f>PER_MONTH!G9177</f>
        <v>0</v>
      </c>
      <c r="U9185" s="100">
        <f t="shared" si="144"/>
        <v>0</v>
      </c>
    </row>
    <row r="9186" spans="18:21" x14ac:dyDescent="0.3">
      <c r="R9186" s="85">
        <f>PER_MONTH!A9178</f>
        <v>45849</v>
      </c>
      <c r="S9186" s="86">
        <f>PER_MONTH!F9178</f>
        <v>0.16666666666666671</v>
      </c>
      <c r="T9186" s="102">
        <f>PER_MONTH!G9178</f>
        <v>0</v>
      </c>
      <c r="U9186" s="100">
        <f t="shared" si="144"/>
        <v>0</v>
      </c>
    </row>
    <row r="9187" spans="18:21" x14ac:dyDescent="0.3">
      <c r="R9187" s="85">
        <f>PER_MONTH!A9179</f>
        <v>45849</v>
      </c>
      <c r="S9187" s="86">
        <f>PER_MONTH!F9179</f>
        <v>0.1875</v>
      </c>
      <c r="T9187" s="102">
        <f>PER_MONTH!G9179</f>
        <v>0</v>
      </c>
      <c r="U9187" s="100">
        <f t="shared" si="144"/>
        <v>0</v>
      </c>
    </row>
    <row r="9188" spans="18:21" x14ac:dyDescent="0.3">
      <c r="R9188" s="85">
        <f>PER_MONTH!A9180</f>
        <v>45849</v>
      </c>
      <c r="S9188" s="86">
        <f>PER_MONTH!F9180</f>
        <v>0.20833333333333329</v>
      </c>
      <c r="T9188" s="102">
        <f>PER_MONTH!G9180</f>
        <v>0</v>
      </c>
      <c r="U9188" s="100">
        <f t="shared" si="144"/>
        <v>0</v>
      </c>
    </row>
    <row r="9189" spans="18:21" x14ac:dyDescent="0.3">
      <c r="R9189" s="85">
        <f>PER_MONTH!A9181</f>
        <v>45849</v>
      </c>
      <c r="S9189" s="86">
        <f>PER_MONTH!F9181</f>
        <v>0.22916666666666671</v>
      </c>
      <c r="T9189" s="102">
        <f>PER_MONTH!G9181</f>
        <v>0</v>
      </c>
      <c r="U9189" s="100">
        <f t="shared" si="144"/>
        <v>0</v>
      </c>
    </row>
    <row r="9190" spans="18:21" x14ac:dyDescent="0.3">
      <c r="R9190" s="85">
        <f>PER_MONTH!A9182</f>
        <v>45849</v>
      </c>
      <c r="S9190" s="86">
        <f>PER_MONTH!F9182</f>
        <v>0.25</v>
      </c>
      <c r="T9190" s="102">
        <f>PER_MONTH!G9182</f>
        <v>0</v>
      </c>
      <c r="U9190" s="100">
        <f t="shared" si="144"/>
        <v>0</v>
      </c>
    </row>
    <row r="9191" spans="18:21" x14ac:dyDescent="0.3">
      <c r="R9191" s="85">
        <f>PER_MONTH!A9183</f>
        <v>45849</v>
      </c>
      <c r="S9191" s="86">
        <f>PER_MONTH!F9183</f>
        <v>0.27083333333333331</v>
      </c>
      <c r="T9191" s="102">
        <f>PER_MONTH!G9183</f>
        <v>0</v>
      </c>
      <c r="U9191" s="100">
        <f t="shared" si="144"/>
        <v>0</v>
      </c>
    </row>
    <row r="9192" spans="18:21" x14ac:dyDescent="0.3">
      <c r="R9192" s="85">
        <f>PER_MONTH!A9184</f>
        <v>45849</v>
      </c>
      <c r="S9192" s="86">
        <f>PER_MONTH!F9184</f>
        <v>0.29166666666666669</v>
      </c>
      <c r="T9192" s="102">
        <f>PER_MONTH!G9184</f>
        <v>0</v>
      </c>
      <c r="U9192" s="100">
        <f t="shared" si="144"/>
        <v>0</v>
      </c>
    </row>
    <row r="9193" spans="18:21" x14ac:dyDescent="0.3">
      <c r="R9193" s="85">
        <f>PER_MONTH!A9185</f>
        <v>45849</v>
      </c>
      <c r="S9193" s="86">
        <f>PER_MONTH!F9185</f>
        <v>0.3125</v>
      </c>
      <c r="T9193" s="102">
        <f>PER_MONTH!G9185</f>
        <v>0</v>
      </c>
      <c r="U9193" s="100">
        <f t="shared" si="144"/>
        <v>0</v>
      </c>
    </row>
    <row r="9194" spans="18:21" x14ac:dyDescent="0.3">
      <c r="R9194" s="85">
        <f>PER_MONTH!A9186</f>
        <v>45849</v>
      </c>
      <c r="S9194" s="86">
        <f>PER_MONTH!F9186</f>
        <v>0.33333333333333331</v>
      </c>
      <c r="T9194" s="102">
        <f>PER_MONTH!G9186</f>
        <v>0</v>
      </c>
      <c r="U9194" s="100">
        <f t="shared" si="144"/>
        <v>0</v>
      </c>
    </row>
    <row r="9195" spans="18:21" x14ac:dyDescent="0.3">
      <c r="R9195" s="85">
        <f>PER_MONTH!A9187</f>
        <v>45849</v>
      </c>
      <c r="S9195" s="86">
        <f>PER_MONTH!F9187</f>
        <v>0.35416666666666669</v>
      </c>
      <c r="T9195" s="102">
        <f>PER_MONTH!G9187</f>
        <v>0</v>
      </c>
      <c r="U9195" s="100">
        <f t="shared" si="144"/>
        <v>0</v>
      </c>
    </row>
    <row r="9196" spans="18:21" x14ac:dyDescent="0.3">
      <c r="R9196" s="85">
        <f>PER_MONTH!A9188</f>
        <v>45849</v>
      </c>
      <c r="S9196" s="86">
        <f>PER_MONTH!F9188</f>
        <v>0.375</v>
      </c>
      <c r="T9196" s="102">
        <f>PER_MONTH!G9188</f>
        <v>0</v>
      </c>
      <c r="U9196" s="100">
        <f t="shared" si="144"/>
        <v>0</v>
      </c>
    </row>
    <row r="9197" spans="18:21" x14ac:dyDescent="0.3">
      <c r="R9197" s="85">
        <f>PER_MONTH!A9189</f>
        <v>45849</v>
      </c>
      <c r="S9197" s="86">
        <f>PER_MONTH!F9189</f>
        <v>0.39583333333333331</v>
      </c>
      <c r="T9197" s="102">
        <f>PER_MONTH!G9189</f>
        <v>0</v>
      </c>
      <c r="U9197" s="100">
        <f t="shared" si="144"/>
        <v>0</v>
      </c>
    </row>
    <row r="9198" spans="18:21" x14ac:dyDescent="0.3">
      <c r="R9198" s="85">
        <f>PER_MONTH!A9190</f>
        <v>45849</v>
      </c>
      <c r="S9198" s="86">
        <f>PER_MONTH!F9190</f>
        <v>0.41666666666666669</v>
      </c>
      <c r="T9198" s="102">
        <f>PER_MONTH!G9190</f>
        <v>0</v>
      </c>
      <c r="U9198" s="100">
        <f t="shared" si="144"/>
        <v>0</v>
      </c>
    </row>
    <row r="9199" spans="18:21" x14ac:dyDescent="0.3">
      <c r="R9199" s="85">
        <f>PER_MONTH!A9191</f>
        <v>45849</v>
      </c>
      <c r="S9199" s="86">
        <f>PER_MONTH!F9191</f>
        <v>0.4375</v>
      </c>
      <c r="T9199" s="102">
        <f>PER_MONTH!G9191</f>
        <v>0</v>
      </c>
      <c r="U9199" s="100">
        <f t="shared" si="144"/>
        <v>0</v>
      </c>
    </row>
    <row r="9200" spans="18:21" x14ac:dyDescent="0.3">
      <c r="R9200" s="85">
        <f>PER_MONTH!A9192</f>
        <v>45849</v>
      </c>
      <c r="S9200" s="86">
        <f>PER_MONTH!F9192</f>
        <v>0.45833333333333331</v>
      </c>
      <c r="T9200" s="102">
        <f>PER_MONTH!G9192</f>
        <v>0</v>
      </c>
      <c r="U9200" s="100">
        <f t="shared" si="144"/>
        <v>0</v>
      </c>
    </row>
    <row r="9201" spans="18:21" x14ac:dyDescent="0.3">
      <c r="R9201" s="85">
        <f>PER_MONTH!A9193</f>
        <v>45849</v>
      </c>
      <c r="S9201" s="86">
        <f>PER_MONTH!F9193</f>
        <v>0.47916666666666669</v>
      </c>
      <c r="T9201" s="102">
        <f>PER_MONTH!G9193</f>
        <v>0</v>
      </c>
      <c r="U9201" s="100">
        <f t="shared" si="144"/>
        <v>0</v>
      </c>
    </row>
    <row r="9202" spans="18:21" x14ac:dyDescent="0.3">
      <c r="R9202" s="85">
        <f>PER_MONTH!A9194</f>
        <v>45849</v>
      </c>
      <c r="S9202" s="86">
        <f>PER_MONTH!F9194</f>
        <v>0.5</v>
      </c>
      <c r="T9202" s="102">
        <f>PER_MONTH!G9194</f>
        <v>0</v>
      </c>
      <c r="U9202" s="100">
        <f t="shared" si="144"/>
        <v>0</v>
      </c>
    </row>
    <row r="9203" spans="18:21" x14ac:dyDescent="0.3">
      <c r="R9203" s="85">
        <f>PER_MONTH!A9195</f>
        <v>45849</v>
      </c>
      <c r="S9203" s="86">
        <f>PER_MONTH!F9195</f>
        <v>0.52083333333333337</v>
      </c>
      <c r="T9203" s="102">
        <f>PER_MONTH!G9195</f>
        <v>0</v>
      </c>
      <c r="U9203" s="100">
        <f t="shared" si="144"/>
        <v>0</v>
      </c>
    </row>
    <row r="9204" spans="18:21" x14ac:dyDescent="0.3">
      <c r="R9204" s="85">
        <f>PER_MONTH!A9196</f>
        <v>45849</v>
      </c>
      <c r="S9204" s="86">
        <f>PER_MONTH!F9196</f>
        <v>0.54166666666666663</v>
      </c>
      <c r="T9204" s="102">
        <f>PER_MONTH!G9196</f>
        <v>0</v>
      </c>
      <c r="U9204" s="100">
        <f t="shared" si="144"/>
        <v>0</v>
      </c>
    </row>
    <row r="9205" spans="18:21" x14ac:dyDescent="0.3">
      <c r="R9205" s="85">
        <f>PER_MONTH!A9197</f>
        <v>45849</v>
      </c>
      <c r="S9205" s="86">
        <f>PER_MONTH!F9197</f>
        <v>0.5625</v>
      </c>
      <c r="T9205" s="102">
        <f>PER_MONTH!G9197</f>
        <v>0</v>
      </c>
      <c r="U9205" s="100">
        <f t="shared" si="144"/>
        <v>0</v>
      </c>
    </row>
    <row r="9206" spans="18:21" x14ac:dyDescent="0.3">
      <c r="R9206" s="85">
        <f>PER_MONTH!A9198</f>
        <v>45849</v>
      </c>
      <c r="S9206" s="86">
        <f>PER_MONTH!F9198</f>
        <v>0.58333333333333337</v>
      </c>
      <c r="T9206" s="102">
        <f>PER_MONTH!G9198</f>
        <v>0</v>
      </c>
      <c r="U9206" s="100">
        <f t="shared" si="144"/>
        <v>0</v>
      </c>
    </row>
    <row r="9207" spans="18:21" x14ac:dyDescent="0.3">
      <c r="R9207" s="85">
        <f>PER_MONTH!A9199</f>
        <v>45849</v>
      </c>
      <c r="S9207" s="86">
        <f>PER_MONTH!F9199</f>
        <v>0.60416666666666663</v>
      </c>
      <c r="T9207" s="102">
        <f>PER_MONTH!G9199</f>
        <v>0</v>
      </c>
      <c r="U9207" s="100">
        <f t="shared" si="144"/>
        <v>0</v>
      </c>
    </row>
    <row r="9208" spans="18:21" x14ac:dyDescent="0.3">
      <c r="R9208" s="85">
        <f>PER_MONTH!A9200</f>
        <v>45849</v>
      </c>
      <c r="S9208" s="86">
        <f>PER_MONTH!F9200</f>
        <v>0.625</v>
      </c>
      <c r="T9208" s="102">
        <f>PER_MONTH!G9200</f>
        <v>0</v>
      </c>
      <c r="U9208" s="100">
        <f t="shared" si="144"/>
        <v>0</v>
      </c>
    </row>
    <row r="9209" spans="18:21" x14ac:dyDescent="0.3">
      <c r="R9209" s="85">
        <f>PER_MONTH!A9201</f>
        <v>45849</v>
      </c>
      <c r="S9209" s="86">
        <f>PER_MONTH!F9201</f>
        <v>0.64583333333333337</v>
      </c>
      <c r="T9209" s="102">
        <f>PER_MONTH!G9201</f>
        <v>0</v>
      </c>
      <c r="U9209" s="100">
        <f t="shared" si="144"/>
        <v>0</v>
      </c>
    </row>
    <row r="9210" spans="18:21" x14ac:dyDescent="0.3">
      <c r="R9210" s="85">
        <f>PER_MONTH!A9202</f>
        <v>45849</v>
      </c>
      <c r="S9210" s="86">
        <f>PER_MONTH!F9202</f>
        <v>0.66666666666666663</v>
      </c>
      <c r="T9210" s="102">
        <f>PER_MONTH!G9202</f>
        <v>0</v>
      </c>
      <c r="U9210" s="100">
        <f t="shared" si="144"/>
        <v>0</v>
      </c>
    </row>
    <row r="9211" spans="18:21" x14ac:dyDescent="0.3">
      <c r="R9211" s="85">
        <f>PER_MONTH!A9203</f>
        <v>45849</v>
      </c>
      <c r="S9211" s="86">
        <f>PER_MONTH!F9203</f>
        <v>0.6875</v>
      </c>
      <c r="T9211" s="102">
        <f>PER_MONTH!G9203</f>
        <v>0</v>
      </c>
      <c r="U9211" s="100">
        <f t="shared" si="144"/>
        <v>0</v>
      </c>
    </row>
    <row r="9212" spans="18:21" x14ac:dyDescent="0.3">
      <c r="R9212" s="85">
        <f>PER_MONTH!A9204</f>
        <v>45849</v>
      </c>
      <c r="S9212" s="86">
        <f>PER_MONTH!F9204</f>
        <v>0.70833333333333337</v>
      </c>
      <c r="T9212" s="102">
        <f>PER_MONTH!G9204</f>
        <v>0</v>
      </c>
      <c r="U9212" s="100">
        <f t="shared" si="144"/>
        <v>0</v>
      </c>
    </row>
    <row r="9213" spans="18:21" x14ac:dyDescent="0.3">
      <c r="R9213" s="85">
        <f>PER_MONTH!A9205</f>
        <v>45849</v>
      </c>
      <c r="S9213" s="86">
        <f>PER_MONTH!F9205</f>
        <v>0.72916666666666663</v>
      </c>
      <c r="T9213" s="102">
        <f>PER_MONTH!G9205</f>
        <v>0</v>
      </c>
      <c r="U9213" s="100">
        <f t="shared" si="144"/>
        <v>0</v>
      </c>
    </row>
    <row r="9214" spans="18:21" x14ac:dyDescent="0.3">
      <c r="R9214" s="85">
        <f>PER_MONTH!A9206</f>
        <v>45849</v>
      </c>
      <c r="S9214" s="86">
        <f>PER_MONTH!F9206</f>
        <v>0.75</v>
      </c>
      <c r="T9214" s="102">
        <f>PER_MONTH!G9206</f>
        <v>0</v>
      </c>
      <c r="U9214" s="100">
        <f t="shared" si="144"/>
        <v>0</v>
      </c>
    </row>
    <row r="9215" spans="18:21" x14ac:dyDescent="0.3">
      <c r="R9215" s="85">
        <f>PER_MONTH!A9207</f>
        <v>45849</v>
      </c>
      <c r="S9215" s="86">
        <f>PER_MONTH!F9207</f>
        <v>0.77083333333333337</v>
      </c>
      <c r="T9215" s="102">
        <f>PER_MONTH!G9207</f>
        <v>0</v>
      </c>
      <c r="U9215" s="100">
        <f t="shared" si="144"/>
        <v>0</v>
      </c>
    </row>
    <row r="9216" spans="18:21" x14ac:dyDescent="0.3">
      <c r="R9216" s="85">
        <f>PER_MONTH!A9208</f>
        <v>45849</v>
      </c>
      <c r="S9216" s="86">
        <f>PER_MONTH!F9208</f>
        <v>0.79166666666666663</v>
      </c>
      <c r="T9216" s="102">
        <f>PER_MONTH!G9208</f>
        <v>0</v>
      </c>
      <c r="U9216" s="100">
        <f t="shared" si="144"/>
        <v>0</v>
      </c>
    </row>
    <row r="9217" spans="18:21" x14ac:dyDescent="0.3">
      <c r="R9217" s="85">
        <f>PER_MONTH!A9209</f>
        <v>45849</v>
      </c>
      <c r="S9217" s="86">
        <f>PER_MONTH!F9209</f>
        <v>0.8125</v>
      </c>
      <c r="T9217" s="102">
        <f>PER_MONTH!G9209</f>
        <v>0</v>
      </c>
      <c r="U9217" s="100">
        <f t="shared" si="144"/>
        <v>0</v>
      </c>
    </row>
    <row r="9218" spans="18:21" x14ac:dyDescent="0.3">
      <c r="R9218" s="85">
        <f>PER_MONTH!A9210</f>
        <v>45849</v>
      </c>
      <c r="S9218" s="86">
        <f>PER_MONTH!F9210</f>
        <v>0.83333333333333337</v>
      </c>
      <c r="T9218" s="102">
        <f>PER_MONTH!G9210</f>
        <v>0</v>
      </c>
      <c r="U9218" s="100">
        <f t="shared" si="144"/>
        <v>0</v>
      </c>
    </row>
    <row r="9219" spans="18:21" x14ac:dyDescent="0.3">
      <c r="R9219" s="85">
        <f>PER_MONTH!A9211</f>
        <v>45849</v>
      </c>
      <c r="S9219" s="86">
        <f>PER_MONTH!F9211</f>
        <v>0.85416666666666663</v>
      </c>
      <c r="T9219" s="102">
        <f>PER_MONTH!G9211</f>
        <v>0</v>
      </c>
      <c r="U9219" s="100">
        <f t="shared" si="144"/>
        <v>0</v>
      </c>
    </row>
    <row r="9220" spans="18:21" x14ac:dyDescent="0.3">
      <c r="R9220" s="85">
        <f>PER_MONTH!A9212</f>
        <v>45849</v>
      </c>
      <c r="S9220" s="86">
        <f>PER_MONTH!F9212</f>
        <v>0.875</v>
      </c>
      <c r="T9220" s="102">
        <f>PER_MONTH!G9212</f>
        <v>0</v>
      </c>
      <c r="U9220" s="100">
        <f t="shared" si="144"/>
        <v>0</v>
      </c>
    </row>
    <row r="9221" spans="18:21" x14ac:dyDescent="0.3">
      <c r="R9221" s="85">
        <f>PER_MONTH!A9213</f>
        <v>45849</v>
      </c>
      <c r="S9221" s="86">
        <f>PER_MONTH!F9213</f>
        <v>0.89583333333333337</v>
      </c>
      <c r="T9221" s="102">
        <f>PER_MONTH!G9213</f>
        <v>0</v>
      </c>
      <c r="U9221" s="100">
        <f t="shared" si="144"/>
        <v>0</v>
      </c>
    </row>
    <row r="9222" spans="18:21" x14ac:dyDescent="0.3">
      <c r="R9222" s="85">
        <f>PER_MONTH!A9214</f>
        <v>45849</v>
      </c>
      <c r="S9222" s="86">
        <f>PER_MONTH!F9214</f>
        <v>0.91666666666666663</v>
      </c>
      <c r="T9222" s="102">
        <f>PER_MONTH!G9214</f>
        <v>0</v>
      </c>
      <c r="U9222" s="100">
        <f t="shared" si="144"/>
        <v>0</v>
      </c>
    </row>
    <row r="9223" spans="18:21" x14ac:dyDescent="0.3">
      <c r="R9223" s="85">
        <f>PER_MONTH!A9215</f>
        <v>45849</v>
      </c>
      <c r="S9223" s="86">
        <f>PER_MONTH!F9215</f>
        <v>0.9375</v>
      </c>
      <c r="T9223" s="102">
        <f>PER_MONTH!G9215</f>
        <v>0</v>
      </c>
      <c r="U9223" s="100">
        <f t="shared" si="144"/>
        <v>0</v>
      </c>
    </row>
    <row r="9224" spans="18:21" x14ac:dyDescent="0.3">
      <c r="R9224" s="85">
        <f>PER_MONTH!A9216</f>
        <v>45849</v>
      </c>
      <c r="S9224" s="86">
        <f>PER_MONTH!F9216</f>
        <v>0.95833333333333337</v>
      </c>
      <c r="T9224" s="102">
        <f>PER_MONTH!G9216</f>
        <v>0</v>
      </c>
      <c r="U9224" s="100">
        <f t="shared" si="144"/>
        <v>0</v>
      </c>
    </row>
    <row r="9225" spans="18:21" x14ac:dyDescent="0.3">
      <c r="R9225" s="85">
        <f>PER_MONTH!A9217</f>
        <v>45849</v>
      </c>
      <c r="S9225" s="86">
        <f>PER_MONTH!F9217</f>
        <v>0.97916666666666663</v>
      </c>
      <c r="T9225" s="102">
        <f>PER_MONTH!G9217</f>
        <v>0</v>
      </c>
      <c r="U9225" s="100">
        <f t="shared" si="144"/>
        <v>0</v>
      </c>
    </row>
    <row r="9226" spans="18:21" x14ac:dyDescent="0.3">
      <c r="R9226" s="85">
        <f>PER_MONTH!A9218</f>
        <v>45850</v>
      </c>
      <c r="S9226" s="86">
        <f>PER_MONTH!F9218</f>
        <v>0</v>
      </c>
      <c r="T9226" s="102">
        <f>PER_MONTH!G9218</f>
        <v>0</v>
      </c>
      <c r="U9226" s="100">
        <f t="shared" si="144"/>
        <v>0</v>
      </c>
    </row>
    <row r="9227" spans="18:21" x14ac:dyDescent="0.3">
      <c r="R9227" s="85">
        <f>PER_MONTH!A9219</f>
        <v>45850</v>
      </c>
      <c r="S9227" s="86">
        <f>PER_MONTH!F9219</f>
        <v>2.0833333333333329E-2</v>
      </c>
      <c r="T9227" s="102">
        <f>PER_MONTH!G9219</f>
        <v>0</v>
      </c>
      <c r="U9227" s="100">
        <f t="shared" si="144"/>
        <v>0</v>
      </c>
    </row>
    <row r="9228" spans="18:21" x14ac:dyDescent="0.3">
      <c r="R9228" s="85">
        <f>PER_MONTH!A9220</f>
        <v>45850</v>
      </c>
      <c r="S9228" s="86">
        <f>PER_MONTH!F9220</f>
        <v>4.1666666666666657E-2</v>
      </c>
      <c r="T9228" s="102">
        <f>PER_MONTH!G9220</f>
        <v>0</v>
      </c>
      <c r="U9228" s="100">
        <f t="shared" ref="U9228:U9291" si="145">T9228/0.5</f>
        <v>0</v>
      </c>
    </row>
    <row r="9229" spans="18:21" x14ac:dyDescent="0.3">
      <c r="R9229" s="85">
        <f>PER_MONTH!A9221</f>
        <v>45850</v>
      </c>
      <c r="S9229" s="86">
        <f>PER_MONTH!F9221</f>
        <v>6.25E-2</v>
      </c>
      <c r="T9229" s="102">
        <f>PER_MONTH!G9221</f>
        <v>0</v>
      </c>
      <c r="U9229" s="100">
        <f t="shared" si="145"/>
        <v>0</v>
      </c>
    </row>
    <row r="9230" spans="18:21" x14ac:dyDescent="0.3">
      <c r="R9230" s="85">
        <f>PER_MONTH!A9222</f>
        <v>45850</v>
      </c>
      <c r="S9230" s="86">
        <f>PER_MONTH!F9222</f>
        <v>8.3333333333333329E-2</v>
      </c>
      <c r="T9230" s="102">
        <f>PER_MONTH!G9222</f>
        <v>0</v>
      </c>
      <c r="U9230" s="100">
        <f t="shared" si="145"/>
        <v>0</v>
      </c>
    </row>
    <row r="9231" spans="18:21" x14ac:dyDescent="0.3">
      <c r="R9231" s="85">
        <f>PER_MONTH!A9223</f>
        <v>45850</v>
      </c>
      <c r="S9231" s="86">
        <f>PER_MONTH!F9223</f>
        <v>0.1041666666666667</v>
      </c>
      <c r="T9231" s="102">
        <f>PER_MONTH!G9223</f>
        <v>0</v>
      </c>
      <c r="U9231" s="100">
        <f t="shared" si="145"/>
        <v>0</v>
      </c>
    </row>
    <row r="9232" spans="18:21" x14ac:dyDescent="0.3">
      <c r="R9232" s="85">
        <f>PER_MONTH!A9224</f>
        <v>45850</v>
      </c>
      <c r="S9232" s="86">
        <f>PER_MONTH!F9224</f>
        <v>0.125</v>
      </c>
      <c r="T9232" s="102">
        <f>PER_MONTH!G9224</f>
        <v>0</v>
      </c>
      <c r="U9232" s="100">
        <f t="shared" si="145"/>
        <v>0</v>
      </c>
    </row>
    <row r="9233" spans="18:21" x14ac:dyDescent="0.3">
      <c r="R9233" s="85">
        <f>PER_MONTH!A9225</f>
        <v>45850</v>
      </c>
      <c r="S9233" s="86">
        <f>PER_MONTH!F9225</f>
        <v>0.14583333333333329</v>
      </c>
      <c r="T9233" s="102">
        <f>PER_MONTH!G9225</f>
        <v>0</v>
      </c>
      <c r="U9233" s="100">
        <f t="shared" si="145"/>
        <v>0</v>
      </c>
    </row>
    <row r="9234" spans="18:21" x14ac:dyDescent="0.3">
      <c r="R9234" s="85">
        <f>PER_MONTH!A9226</f>
        <v>45850</v>
      </c>
      <c r="S9234" s="86">
        <f>PER_MONTH!F9226</f>
        <v>0.16666666666666671</v>
      </c>
      <c r="T9234" s="102">
        <f>PER_MONTH!G9226</f>
        <v>0</v>
      </c>
      <c r="U9234" s="100">
        <f t="shared" si="145"/>
        <v>0</v>
      </c>
    </row>
    <row r="9235" spans="18:21" x14ac:dyDescent="0.3">
      <c r="R9235" s="85">
        <f>PER_MONTH!A9227</f>
        <v>45850</v>
      </c>
      <c r="S9235" s="86">
        <f>PER_MONTH!F9227</f>
        <v>0.1875</v>
      </c>
      <c r="T9235" s="102">
        <f>PER_MONTH!G9227</f>
        <v>0</v>
      </c>
      <c r="U9235" s="100">
        <f t="shared" si="145"/>
        <v>0</v>
      </c>
    </row>
    <row r="9236" spans="18:21" x14ac:dyDescent="0.3">
      <c r="R9236" s="85">
        <f>PER_MONTH!A9228</f>
        <v>45850</v>
      </c>
      <c r="S9236" s="86">
        <f>PER_MONTH!F9228</f>
        <v>0.20833333333333329</v>
      </c>
      <c r="T9236" s="102">
        <f>PER_MONTH!G9228</f>
        <v>0</v>
      </c>
      <c r="U9236" s="100">
        <f t="shared" si="145"/>
        <v>0</v>
      </c>
    </row>
    <row r="9237" spans="18:21" x14ac:dyDescent="0.3">
      <c r="R9237" s="85">
        <f>PER_MONTH!A9229</f>
        <v>45850</v>
      </c>
      <c r="S9237" s="86">
        <f>PER_MONTH!F9229</f>
        <v>0.22916666666666671</v>
      </c>
      <c r="T9237" s="102">
        <f>PER_MONTH!G9229</f>
        <v>0</v>
      </c>
      <c r="U9237" s="100">
        <f t="shared" si="145"/>
        <v>0</v>
      </c>
    </row>
    <row r="9238" spans="18:21" x14ac:dyDescent="0.3">
      <c r="R9238" s="85">
        <f>PER_MONTH!A9230</f>
        <v>45850</v>
      </c>
      <c r="S9238" s="86">
        <f>PER_MONTH!F9230</f>
        <v>0.25</v>
      </c>
      <c r="T9238" s="102">
        <f>PER_MONTH!G9230</f>
        <v>0</v>
      </c>
      <c r="U9238" s="100">
        <f t="shared" si="145"/>
        <v>0</v>
      </c>
    </row>
    <row r="9239" spans="18:21" x14ac:dyDescent="0.3">
      <c r="R9239" s="85">
        <f>PER_MONTH!A9231</f>
        <v>45850</v>
      </c>
      <c r="S9239" s="86">
        <f>PER_MONTH!F9231</f>
        <v>0.27083333333333331</v>
      </c>
      <c r="T9239" s="102">
        <f>PER_MONTH!G9231</f>
        <v>0</v>
      </c>
      <c r="U9239" s="100">
        <f t="shared" si="145"/>
        <v>0</v>
      </c>
    </row>
    <row r="9240" spans="18:21" x14ac:dyDescent="0.3">
      <c r="R9240" s="85">
        <f>PER_MONTH!A9232</f>
        <v>45850</v>
      </c>
      <c r="S9240" s="86">
        <f>PER_MONTH!F9232</f>
        <v>0.29166666666666669</v>
      </c>
      <c r="T9240" s="102">
        <f>PER_MONTH!G9232</f>
        <v>0</v>
      </c>
      <c r="U9240" s="100">
        <f t="shared" si="145"/>
        <v>0</v>
      </c>
    </row>
    <row r="9241" spans="18:21" x14ac:dyDescent="0.3">
      <c r="R9241" s="85">
        <f>PER_MONTH!A9233</f>
        <v>45850</v>
      </c>
      <c r="S9241" s="86">
        <f>PER_MONTH!F9233</f>
        <v>0.3125</v>
      </c>
      <c r="T9241" s="102">
        <f>PER_MONTH!G9233</f>
        <v>0</v>
      </c>
      <c r="U9241" s="100">
        <f t="shared" si="145"/>
        <v>0</v>
      </c>
    </row>
    <row r="9242" spans="18:21" x14ac:dyDescent="0.3">
      <c r="R9242" s="85">
        <f>PER_MONTH!A9234</f>
        <v>45850</v>
      </c>
      <c r="S9242" s="86">
        <f>PER_MONTH!F9234</f>
        <v>0.33333333333333331</v>
      </c>
      <c r="T9242" s="102">
        <f>PER_MONTH!G9234</f>
        <v>0</v>
      </c>
      <c r="U9242" s="100">
        <f t="shared" si="145"/>
        <v>0</v>
      </c>
    </row>
    <row r="9243" spans="18:21" x14ac:dyDescent="0.3">
      <c r="R9243" s="85">
        <f>PER_MONTH!A9235</f>
        <v>45850</v>
      </c>
      <c r="S9243" s="86">
        <f>PER_MONTH!F9235</f>
        <v>0.35416666666666669</v>
      </c>
      <c r="T9243" s="102">
        <f>PER_MONTH!G9235</f>
        <v>0</v>
      </c>
      <c r="U9243" s="100">
        <f t="shared" si="145"/>
        <v>0</v>
      </c>
    </row>
    <row r="9244" spans="18:21" x14ac:dyDescent="0.3">
      <c r="R9244" s="85">
        <f>PER_MONTH!A9236</f>
        <v>45850</v>
      </c>
      <c r="S9244" s="86">
        <f>PER_MONTH!F9236</f>
        <v>0.375</v>
      </c>
      <c r="T9244" s="102">
        <f>PER_MONTH!G9236</f>
        <v>0</v>
      </c>
      <c r="U9244" s="100">
        <f t="shared" si="145"/>
        <v>0</v>
      </c>
    </row>
    <row r="9245" spans="18:21" x14ac:dyDescent="0.3">
      <c r="R9245" s="85">
        <f>PER_MONTH!A9237</f>
        <v>45850</v>
      </c>
      <c r="S9245" s="86">
        <f>PER_MONTH!F9237</f>
        <v>0.39583333333333331</v>
      </c>
      <c r="T9245" s="102">
        <f>PER_MONTH!G9237</f>
        <v>0</v>
      </c>
      <c r="U9245" s="100">
        <f t="shared" si="145"/>
        <v>0</v>
      </c>
    </row>
    <row r="9246" spans="18:21" x14ac:dyDescent="0.3">
      <c r="R9246" s="85">
        <f>PER_MONTH!A9238</f>
        <v>45850</v>
      </c>
      <c r="S9246" s="86">
        <f>PER_MONTH!F9238</f>
        <v>0.41666666666666669</v>
      </c>
      <c r="T9246" s="102">
        <f>PER_MONTH!G9238</f>
        <v>0</v>
      </c>
      <c r="U9246" s="100">
        <f t="shared" si="145"/>
        <v>0</v>
      </c>
    </row>
    <row r="9247" spans="18:21" x14ac:dyDescent="0.3">
      <c r="R9247" s="85">
        <f>PER_MONTH!A9239</f>
        <v>45850</v>
      </c>
      <c r="S9247" s="86">
        <f>PER_MONTH!F9239</f>
        <v>0.4375</v>
      </c>
      <c r="T9247" s="102">
        <f>PER_MONTH!G9239</f>
        <v>0</v>
      </c>
      <c r="U9247" s="100">
        <f t="shared" si="145"/>
        <v>0</v>
      </c>
    </row>
    <row r="9248" spans="18:21" x14ac:dyDescent="0.3">
      <c r="R9248" s="85">
        <f>PER_MONTH!A9240</f>
        <v>45850</v>
      </c>
      <c r="S9248" s="86">
        <f>PER_MONTH!F9240</f>
        <v>0.45833333333333331</v>
      </c>
      <c r="T9248" s="102">
        <f>PER_MONTH!G9240</f>
        <v>0</v>
      </c>
      <c r="U9248" s="100">
        <f t="shared" si="145"/>
        <v>0</v>
      </c>
    </row>
    <row r="9249" spans="18:21" x14ac:dyDescent="0.3">
      <c r="R9249" s="85">
        <f>PER_MONTH!A9241</f>
        <v>45850</v>
      </c>
      <c r="S9249" s="86">
        <f>PER_MONTH!F9241</f>
        <v>0.47916666666666669</v>
      </c>
      <c r="T9249" s="102">
        <f>PER_MONTH!G9241</f>
        <v>0</v>
      </c>
      <c r="U9249" s="100">
        <f t="shared" si="145"/>
        <v>0</v>
      </c>
    </row>
    <row r="9250" spans="18:21" x14ac:dyDescent="0.3">
      <c r="R9250" s="85">
        <f>PER_MONTH!A9242</f>
        <v>45850</v>
      </c>
      <c r="S9250" s="86">
        <f>PER_MONTH!F9242</f>
        <v>0.5</v>
      </c>
      <c r="T9250" s="102">
        <f>PER_MONTH!G9242</f>
        <v>0</v>
      </c>
      <c r="U9250" s="100">
        <f t="shared" si="145"/>
        <v>0</v>
      </c>
    </row>
    <row r="9251" spans="18:21" x14ac:dyDescent="0.3">
      <c r="R9251" s="85">
        <f>PER_MONTH!A9243</f>
        <v>45850</v>
      </c>
      <c r="S9251" s="86">
        <f>PER_MONTH!F9243</f>
        <v>0.52083333333333337</v>
      </c>
      <c r="T9251" s="102">
        <f>PER_MONTH!G9243</f>
        <v>0</v>
      </c>
      <c r="U9251" s="100">
        <f t="shared" si="145"/>
        <v>0</v>
      </c>
    </row>
    <row r="9252" spans="18:21" x14ac:dyDescent="0.3">
      <c r="R9252" s="85">
        <f>PER_MONTH!A9244</f>
        <v>45850</v>
      </c>
      <c r="S9252" s="86">
        <f>PER_MONTH!F9244</f>
        <v>0.54166666666666663</v>
      </c>
      <c r="T9252" s="102">
        <f>PER_MONTH!G9244</f>
        <v>0</v>
      </c>
      <c r="U9252" s="100">
        <f t="shared" si="145"/>
        <v>0</v>
      </c>
    </row>
    <row r="9253" spans="18:21" x14ac:dyDescent="0.3">
      <c r="R9253" s="85">
        <f>PER_MONTH!A9245</f>
        <v>45850</v>
      </c>
      <c r="S9253" s="86">
        <f>PER_MONTH!F9245</f>
        <v>0.5625</v>
      </c>
      <c r="T9253" s="102">
        <f>PER_MONTH!G9245</f>
        <v>0</v>
      </c>
      <c r="U9253" s="100">
        <f t="shared" si="145"/>
        <v>0</v>
      </c>
    </row>
    <row r="9254" spans="18:21" x14ac:dyDescent="0.3">
      <c r="R9254" s="85">
        <f>PER_MONTH!A9246</f>
        <v>45850</v>
      </c>
      <c r="S9254" s="86">
        <f>PER_MONTH!F9246</f>
        <v>0.58333333333333337</v>
      </c>
      <c r="T9254" s="102">
        <f>PER_MONTH!G9246</f>
        <v>0</v>
      </c>
      <c r="U9254" s="100">
        <f t="shared" si="145"/>
        <v>0</v>
      </c>
    </row>
    <row r="9255" spans="18:21" x14ac:dyDescent="0.3">
      <c r="R9255" s="85">
        <f>PER_MONTH!A9247</f>
        <v>45850</v>
      </c>
      <c r="S9255" s="86">
        <f>PER_MONTH!F9247</f>
        <v>0.60416666666666663</v>
      </c>
      <c r="T9255" s="102">
        <f>PER_MONTH!G9247</f>
        <v>0</v>
      </c>
      <c r="U9255" s="100">
        <f t="shared" si="145"/>
        <v>0</v>
      </c>
    </row>
    <row r="9256" spans="18:21" x14ac:dyDescent="0.3">
      <c r="R9256" s="85">
        <f>PER_MONTH!A9248</f>
        <v>45850</v>
      </c>
      <c r="S9256" s="86">
        <f>PER_MONTH!F9248</f>
        <v>0.625</v>
      </c>
      <c r="T9256" s="102">
        <f>PER_MONTH!G9248</f>
        <v>0</v>
      </c>
      <c r="U9256" s="100">
        <f t="shared" si="145"/>
        <v>0</v>
      </c>
    </row>
    <row r="9257" spans="18:21" x14ac:dyDescent="0.3">
      <c r="R9257" s="85">
        <f>PER_MONTH!A9249</f>
        <v>45850</v>
      </c>
      <c r="S9257" s="86">
        <f>PER_MONTH!F9249</f>
        <v>0.64583333333333337</v>
      </c>
      <c r="T9257" s="102">
        <f>PER_MONTH!G9249</f>
        <v>0</v>
      </c>
      <c r="U9257" s="100">
        <f t="shared" si="145"/>
        <v>0</v>
      </c>
    </row>
    <row r="9258" spans="18:21" x14ac:dyDescent="0.3">
      <c r="R9258" s="85">
        <f>PER_MONTH!A9250</f>
        <v>45850</v>
      </c>
      <c r="S9258" s="86">
        <f>PER_MONTH!F9250</f>
        <v>0.66666666666666663</v>
      </c>
      <c r="T9258" s="102">
        <f>PER_MONTH!G9250</f>
        <v>0</v>
      </c>
      <c r="U9258" s="100">
        <f t="shared" si="145"/>
        <v>0</v>
      </c>
    </row>
    <row r="9259" spans="18:21" x14ac:dyDescent="0.3">
      <c r="R9259" s="85">
        <f>PER_MONTH!A9251</f>
        <v>45850</v>
      </c>
      <c r="S9259" s="86">
        <f>PER_MONTH!F9251</f>
        <v>0.6875</v>
      </c>
      <c r="T9259" s="102">
        <f>PER_MONTH!G9251</f>
        <v>0</v>
      </c>
      <c r="U9259" s="100">
        <f t="shared" si="145"/>
        <v>0</v>
      </c>
    </row>
    <row r="9260" spans="18:21" x14ac:dyDescent="0.3">
      <c r="R9260" s="85">
        <f>PER_MONTH!A9252</f>
        <v>45850</v>
      </c>
      <c r="S9260" s="86">
        <f>PER_MONTH!F9252</f>
        <v>0.70833333333333337</v>
      </c>
      <c r="T9260" s="102">
        <f>PER_MONTH!G9252</f>
        <v>0</v>
      </c>
      <c r="U9260" s="100">
        <f t="shared" si="145"/>
        <v>0</v>
      </c>
    </row>
    <row r="9261" spans="18:21" x14ac:dyDescent="0.3">
      <c r="R9261" s="85">
        <f>PER_MONTH!A9253</f>
        <v>45850</v>
      </c>
      <c r="S9261" s="86">
        <f>PER_MONTH!F9253</f>
        <v>0.72916666666666663</v>
      </c>
      <c r="T9261" s="102">
        <f>PER_MONTH!G9253</f>
        <v>0</v>
      </c>
      <c r="U9261" s="100">
        <f t="shared" si="145"/>
        <v>0</v>
      </c>
    </row>
    <row r="9262" spans="18:21" x14ac:dyDescent="0.3">
      <c r="R9262" s="85">
        <f>PER_MONTH!A9254</f>
        <v>45850</v>
      </c>
      <c r="S9262" s="86">
        <f>PER_MONTH!F9254</f>
        <v>0.75</v>
      </c>
      <c r="T9262" s="102">
        <f>PER_MONTH!G9254</f>
        <v>0</v>
      </c>
      <c r="U9262" s="100">
        <f t="shared" si="145"/>
        <v>0</v>
      </c>
    </row>
    <row r="9263" spans="18:21" x14ac:dyDescent="0.3">
      <c r="R9263" s="85">
        <f>PER_MONTH!A9255</f>
        <v>45850</v>
      </c>
      <c r="S9263" s="86">
        <f>PER_MONTH!F9255</f>
        <v>0.77083333333333337</v>
      </c>
      <c r="T9263" s="102">
        <f>PER_MONTH!G9255</f>
        <v>0</v>
      </c>
      <c r="U9263" s="100">
        <f t="shared" si="145"/>
        <v>0</v>
      </c>
    </row>
    <row r="9264" spans="18:21" x14ac:dyDescent="0.3">
      <c r="R9264" s="85">
        <f>PER_MONTH!A9256</f>
        <v>45850</v>
      </c>
      <c r="S9264" s="86">
        <f>PER_MONTH!F9256</f>
        <v>0.79166666666666663</v>
      </c>
      <c r="T9264" s="102">
        <f>PER_MONTH!G9256</f>
        <v>0</v>
      </c>
      <c r="U9264" s="100">
        <f t="shared" si="145"/>
        <v>0</v>
      </c>
    </row>
    <row r="9265" spans="18:21" x14ac:dyDescent="0.3">
      <c r="R9265" s="85">
        <f>PER_MONTH!A9257</f>
        <v>45850</v>
      </c>
      <c r="S9265" s="86">
        <f>PER_MONTH!F9257</f>
        <v>0.8125</v>
      </c>
      <c r="T9265" s="102">
        <f>PER_MONTH!G9257</f>
        <v>0</v>
      </c>
      <c r="U9265" s="100">
        <f t="shared" si="145"/>
        <v>0</v>
      </c>
    </row>
    <row r="9266" spans="18:21" x14ac:dyDescent="0.3">
      <c r="R9266" s="85">
        <f>PER_MONTH!A9258</f>
        <v>45850</v>
      </c>
      <c r="S9266" s="86">
        <f>PER_MONTH!F9258</f>
        <v>0.83333333333333337</v>
      </c>
      <c r="T9266" s="102">
        <f>PER_MONTH!G9258</f>
        <v>0</v>
      </c>
      <c r="U9266" s="100">
        <f t="shared" si="145"/>
        <v>0</v>
      </c>
    </row>
    <row r="9267" spans="18:21" x14ac:dyDescent="0.3">
      <c r="R9267" s="85">
        <f>PER_MONTH!A9259</f>
        <v>45850</v>
      </c>
      <c r="S9267" s="86">
        <f>PER_MONTH!F9259</f>
        <v>0.85416666666666663</v>
      </c>
      <c r="T9267" s="102">
        <f>PER_MONTH!G9259</f>
        <v>0</v>
      </c>
      <c r="U9267" s="100">
        <f t="shared" si="145"/>
        <v>0</v>
      </c>
    </row>
    <row r="9268" spans="18:21" x14ac:dyDescent="0.3">
      <c r="R9268" s="85">
        <f>PER_MONTH!A9260</f>
        <v>45850</v>
      </c>
      <c r="S9268" s="86">
        <f>PER_MONTH!F9260</f>
        <v>0.875</v>
      </c>
      <c r="T9268" s="102">
        <f>PER_MONTH!G9260</f>
        <v>0</v>
      </c>
      <c r="U9268" s="100">
        <f t="shared" si="145"/>
        <v>0</v>
      </c>
    </row>
    <row r="9269" spans="18:21" x14ac:dyDescent="0.3">
      <c r="R9269" s="85">
        <f>PER_MONTH!A9261</f>
        <v>45850</v>
      </c>
      <c r="S9269" s="86">
        <f>PER_MONTH!F9261</f>
        <v>0.89583333333333337</v>
      </c>
      <c r="T9269" s="102">
        <f>PER_MONTH!G9261</f>
        <v>0</v>
      </c>
      <c r="U9269" s="100">
        <f t="shared" si="145"/>
        <v>0</v>
      </c>
    </row>
    <row r="9270" spans="18:21" x14ac:dyDescent="0.3">
      <c r="R9270" s="85">
        <f>PER_MONTH!A9262</f>
        <v>45850</v>
      </c>
      <c r="S9270" s="86">
        <f>PER_MONTH!F9262</f>
        <v>0.91666666666666663</v>
      </c>
      <c r="T9270" s="102">
        <f>PER_MONTH!G9262</f>
        <v>0</v>
      </c>
      <c r="U9270" s="100">
        <f t="shared" si="145"/>
        <v>0</v>
      </c>
    </row>
    <row r="9271" spans="18:21" x14ac:dyDescent="0.3">
      <c r="R9271" s="85">
        <f>PER_MONTH!A9263</f>
        <v>45850</v>
      </c>
      <c r="S9271" s="86">
        <f>PER_MONTH!F9263</f>
        <v>0.9375</v>
      </c>
      <c r="T9271" s="102">
        <f>PER_MONTH!G9263</f>
        <v>0</v>
      </c>
      <c r="U9271" s="100">
        <f t="shared" si="145"/>
        <v>0</v>
      </c>
    </row>
    <row r="9272" spans="18:21" x14ac:dyDescent="0.3">
      <c r="R9272" s="85">
        <f>PER_MONTH!A9264</f>
        <v>45850</v>
      </c>
      <c r="S9272" s="86">
        <f>PER_MONTH!F9264</f>
        <v>0.95833333333333337</v>
      </c>
      <c r="T9272" s="102">
        <f>PER_MONTH!G9264</f>
        <v>0</v>
      </c>
      <c r="U9272" s="100">
        <f t="shared" si="145"/>
        <v>0</v>
      </c>
    </row>
    <row r="9273" spans="18:21" x14ac:dyDescent="0.3">
      <c r="R9273" s="85">
        <f>PER_MONTH!A9265</f>
        <v>45850</v>
      </c>
      <c r="S9273" s="86">
        <f>PER_MONTH!F9265</f>
        <v>0.97916666666666663</v>
      </c>
      <c r="T9273" s="102">
        <f>PER_MONTH!G9265</f>
        <v>0</v>
      </c>
      <c r="U9273" s="100">
        <f t="shared" si="145"/>
        <v>0</v>
      </c>
    </row>
    <row r="9274" spans="18:21" x14ac:dyDescent="0.3">
      <c r="R9274" s="85">
        <f>PER_MONTH!A9266</f>
        <v>45851</v>
      </c>
      <c r="S9274" s="86">
        <f>PER_MONTH!F9266</f>
        <v>0</v>
      </c>
      <c r="T9274" s="102">
        <f>PER_MONTH!G9266</f>
        <v>0</v>
      </c>
      <c r="U9274" s="100">
        <f t="shared" si="145"/>
        <v>0</v>
      </c>
    </row>
    <row r="9275" spans="18:21" x14ac:dyDescent="0.3">
      <c r="R9275" s="85">
        <f>PER_MONTH!A9267</f>
        <v>45851</v>
      </c>
      <c r="S9275" s="86">
        <f>PER_MONTH!F9267</f>
        <v>2.0833333333333329E-2</v>
      </c>
      <c r="T9275" s="102">
        <f>PER_MONTH!G9267</f>
        <v>0</v>
      </c>
      <c r="U9275" s="100">
        <f t="shared" si="145"/>
        <v>0</v>
      </c>
    </row>
    <row r="9276" spans="18:21" x14ac:dyDescent="0.3">
      <c r="R9276" s="85">
        <f>PER_MONTH!A9268</f>
        <v>45851</v>
      </c>
      <c r="S9276" s="86">
        <f>PER_MONTH!F9268</f>
        <v>4.1666666666666657E-2</v>
      </c>
      <c r="T9276" s="102">
        <f>PER_MONTH!G9268</f>
        <v>0</v>
      </c>
      <c r="U9276" s="100">
        <f t="shared" si="145"/>
        <v>0</v>
      </c>
    </row>
    <row r="9277" spans="18:21" x14ac:dyDescent="0.3">
      <c r="R9277" s="85">
        <f>PER_MONTH!A9269</f>
        <v>45851</v>
      </c>
      <c r="S9277" s="86">
        <f>PER_MONTH!F9269</f>
        <v>6.25E-2</v>
      </c>
      <c r="T9277" s="102">
        <f>PER_MONTH!G9269</f>
        <v>0</v>
      </c>
      <c r="U9277" s="100">
        <f t="shared" si="145"/>
        <v>0</v>
      </c>
    </row>
    <row r="9278" spans="18:21" x14ac:dyDescent="0.3">
      <c r="R9278" s="85">
        <f>PER_MONTH!A9270</f>
        <v>45851</v>
      </c>
      <c r="S9278" s="86">
        <f>PER_MONTH!F9270</f>
        <v>8.3333333333333329E-2</v>
      </c>
      <c r="T9278" s="102">
        <f>PER_MONTH!G9270</f>
        <v>0</v>
      </c>
      <c r="U9278" s="100">
        <f t="shared" si="145"/>
        <v>0</v>
      </c>
    </row>
    <row r="9279" spans="18:21" x14ac:dyDescent="0.3">
      <c r="R9279" s="85">
        <f>PER_MONTH!A9271</f>
        <v>45851</v>
      </c>
      <c r="S9279" s="86">
        <f>PER_MONTH!F9271</f>
        <v>0.1041666666666667</v>
      </c>
      <c r="T9279" s="102">
        <f>PER_MONTH!G9271</f>
        <v>0</v>
      </c>
      <c r="U9279" s="100">
        <f t="shared" si="145"/>
        <v>0</v>
      </c>
    </row>
    <row r="9280" spans="18:21" x14ac:dyDescent="0.3">
      <c r="R9280" s="85">
        <f>PER_MONTH!A9272</f>
        <v>45851</v>
      </c>
      <c r="S9280" s="86">
        <f>PER_MONTH!F9272</f>
        <v>0.125</v>
      </c>
      <c r="T9280" s="102">
        <f>PER_MONTH!G9272</f>
        <v>0</v>
      </c>
      <c r="U9280" s="100">
        <f t="shared" si="145"/>
        <v>0</v>
      </c>
    </row>
    <row r="9281" spans="18:21" x14ac:dyDescent="0.3">
      <c r="R9281" s="85">
        <f>PER_MONTH!A9273</f>
        <v>45851</v>
      </c>
      <c r="S9281" s="86">
        <f>PER_MONTH!F9273</f>
        <v>0.14583333333333329</v>
      </c>
      <c r="T9281" s="102">
        <f>PER_MONTH!G9273</f>
        <v>0</v>
      </c>
      <c r="U9281" s="100">
        <f t="shared" si="145"/>
        <v>0</v>
      </c>
    </row>
    <row r="9282" spans="18:21" x14ac:dyDescent="0.3">
      <c r="R9282" s="85">
        <f>PER_MONTH!A9274</f>
        <v>45851</v>
      </c>
      <c r="S9282" s="86">
        <f>PER_MONTH!F9274</f>
        <v>0.16666666666666671</v>
      </c>
      <c r="T9282" s="102">
        <f>PER_MONTH!G9274</f>
        <v>0</v>
      </c>
      <c r="U9282" s="100">
        <f t="shared" si="145"/>
        <v>0</v>
      </c>
    </row>
    <row r="9283" spans="18:21" x14ac:dyDescent="0.3">
      <c r="R9283" s="85">
        <f>PER_MONTH!A9275</f>
        <v>45851</v>
      </c>
      <c r="S9283" s="86">
        <f>PER_MONTH!F9275</f>
        <v>0.1875</v>
      </c>
      <c r="T9283" s="102">
        <f>PER_MONTH!G9275</f>
        <v>0</v>
      </c>
      <c r="U9283" s="100">
        <f t="shared" si="145"/>
        <v>0</v>
      </c>
    </row>
    <row r="9284" spans="18:21" x14ac:dyDescent="0.3">
      <c r="R9284" s="85">
        <f>PER_MONTH!A9276</f>
        <v>45851</v>
      </c>
      <c r="S9284" s="86">
        <f>PER_MONTH!F9276</f>
        <v>0.20833333333333329</v>
      </c>
      <c r="T9284" s="102">
        <f>PER_MONTH!G9276</f>
        <v>0</v>
      </c>
      <c r="U9284" s="100">
        <f t="shared" si="145"/>
        <v>0</v>
      </c>
    </row>
    <row r="9285" spans="18:21" x14ac:dyDescent="0.3">
      <c r="R9285" s="85">
        <f>PER_MONTH!A9277</f>
        <v>45851</v>
      </c>
      <c r="S9285" s="86">
        <f>PER_MONTH!F9277</f>
        <v>0.22916666666666671</v>
      </c>
      <c r="T9285" s="102">
        <f>PER_MONTH!G9277</f>
        <v>0</v>
      </c>
      <c r="U9285" s="100">
        <f t="shared" si="145"/>
        <v>0</v>
      </c>
    </row>
    <row r="9286" spans="18:21" x14ac:dyDescent="0.3">
      <c r="R9286" s="85">
        <f>PER_MONTH!A9278</f>
        <v>45851</v>
      </c>
      <c r="S9286" s="86">
        <f>PER_MONTH!F9278</f>
        <v>0.25</v>
      </c>
      <c r="T9286" s="102">
        <f>PER_MONTH!G9278</f>
        <v>0</v>
      </c>
      <c r="U9286" s="100">
        <f t="shared" si="145"/>
        <v>0</v>
      </c>
    </row>
    <row r="9287" spans="18:21" x14ac:dyDescent="0.3">
      <c r="R9287" s="85">
        <f>PER_MONTH!A9279</f>
        <v>45851</v>
      </c>
      <c r="S9287" s="86">
        <f>PER_MONTH!F9279</f>
        <v>0.27083333333333331</v>
      </c>
      <c r="T9287" s="102">
        <f>PER_MONTH!G9279</f>
        <v>0</v>
      </c>
      <c r="U9287" s="100">
        <f t="shared" si="145"/>
        <v>0</v>
      </c>
    </row>
    <row r="9288" spans="18:21" x14ac:dyDescent="0.3">
      <c r="R9288" s="85">
        <f>PER_MONTH!A9280</f>
        <v>45851</v>
      </c>
      <c r="S9288" s="86">
        <f>PER_MONTH!F9280</f>
        <v>0.29166666666666669</v>
      </c>
      <c r="T9288" s="102">
        <f>PER_MONTH!G9280</f>
        <v>0</v>
      </c>
      <c r="U9288" s="100">
        <f t="shared" si="145"/>
        <v>0</v>
      </c>
    </row>
    <row r="9289" spans="18:21" x14ac:dyDescent="0.3">
      <c r="R9289" s="85">
        <f>PER_MONTH!A9281</f>
        <v>45851</v>
      </c>
      <c r="S9289" s="86">
        <f>PER_MONTH!F9281</f>
        <v>0.3125</v>
      </c>
      <c r="T9289" s="102">
        <f>PER_MONTH!G9281</f>
        <v>0</v>
      </c>
      <c r="U9289" s="100">
        <f t="shared" si="145"/>
        <v>0</v>
      </c>
    </row>
    <row r="9290" spans="18:21" x14ac:dyDescent="0.3">
      <c r="R9290" s="85">
        <f>PER_MONTH!A9282</f>
        <v>45851</v>
      </c>
      <c r="S9290" s="86">
        <f>PER_MONTH!F9282</f>
        <v>0.33333333333333331</v>
      </c>
      <c r="T9290" s="102">
        <f>PER_MONTH!G9282</f>
        <v>0</v>
      </c>
      <c r="U9290" s="100">
        <f t="shared" si="145"/>
        <v>0</v>
      </c>
    </row>
    <row r="9291" spans="18:21" x14ac:dyDescent="0.3">
      <c r="R9291" s="85">
        <f>PER_MONTH!A9283</f>
        <v>45851</v>
      </c>
      <c r="S9291" s="86">
        <f>PER_MONTH!F9283</f>
        <v>0.35416666666666669</v>
      </c>
      <c r="T9291" s="102">
        <f>PER_MONTH!G9283</f>
        <v>0</v>
      </c>
      <c r="U9291" s="100">
        <f t="shared" si="145"/>
        <v>0</v>
      </c>
    </row>
    <row r="9292" spans="18:21" x14ac:dyDescent="0.3">
      <c r="R9292" s="85">
        <f>PER_MONTH!A9284</f>
        <v>45851</v>
      </c>
      <c r="S9292" s="86">
        <f>PER_MONTH!F9284</f>
        <v>0.375</v>
      </c>
      <c r="T9292" s="102">
        <f>PER_MONTH!G9284</f>
        <v>0</v>
      </c>
      <c r="U9292" s="100">
        <f t="shared" ref="U9292:U9355" si="146">T9292/0.5</f>
        <v>0</v>
      </c>
    </row>
    <row r="9293" spans="18:21" x14ac:dyDescent="0.3">
      <c r="R9293" s="85">
        <f>PER_MONTH!A9285</f>
        <v>45851</v>
      </c>
      <c r="S9293" s="86">
        <f>PER_MONTH!F9285</f>
        <v>0.39583333333333331</v>
      </c>
      <c r="T9293" s="102">
        <f>PER_MONTH!G9285</f>
        <v>0</v>
      </c>
      <c r="U9293" s="100">
        <f t="shared" si="146"/>
        <v>0</v>
      </c>
    </row>
    <row r="9294" spans="18:21" x14ac:dyDescent="0.3">
      <c r="R9294" s="85">
        <f>PER_MONTH!A9286</f>
        <v>45851</v>
      </c>
      <c r="S9294" s="86">
        <f>PER_MONTH!F9286</f>
        <v>0.41666666666666669</v>
      </c>
      <c r="T9294" s="102">
        <f>PER_MONTH!G9286</f>
        <v>0</v>
      </c>
      <c r="U9294" s="100">
        <f t="shared" si="146"/>
        <v>0</v>
      </c>
    </row>
    <row r="9295" spans="18:21" x14ac:dyDescent="0.3">
      <c r="R9295" s="85">
        <f>PER_MONTH!A9287</f>
        <v>45851</v>
      </c>
      <c r="S9295" s="86">
        <f>PER_MONTH!F9287</f>
        <v>0.4375</v>
      </c>
      <c r="T9295" s="102">
        <f>PER_MONTH!G9287</f>
        <v>0</v>
      </c>
      <c r="U9295" s="100">
        <f t="shared" si="146"/>
        <v>0</v>
      </c>
    </row>
    <row r="9296" spans="18:21" x14ac:dyDescent="0.3">
      <c r="R9296" s="85">
        <f>PER_MONTH!A9288</f>
        <v>45851</v>
      </c>
      <c r="S9296" s="86">
        <f>PER_MONTH!F9288</f>
        <v>0.45833333333333331</v>
      </c>
      <c r="T9296" s="102">
        <f>PER_MONTH!G9288</f>
        <v>0</v>
      </c>
      <c r="U9296" s="100">
        <f t="shared" si="146"/>
        <v>0</v>
      </c>
    </row>
    <row r="9297" spans="18:21" x14ac:dyDescent="0.3">
      <c r="R9297" s="85">
        <f>PER_MONTH!A9289</f>
        <v>45851</v>
      </c>
      <c r="S9297" s="86">
        <f>PER_MONTH!F9289</f>
        <v>0.47916666666666669</v>
      </c>
      <c r="T9297" s="102">
        <f>PER_MONTH!G9289</f>
        <v>0</v>
      </c>
      <c r="U9297" s="100">
        <f t="shared" si="146"/>
        <v>0</v>
      </c>
    </row>
    <row r="9298" spans="18:21" x14ac:dyDescent="0.3">
      <c r="R9298" s="85">
        <f>PER_MONTH!A9290</f>
        <v>45851</v>
      </c>
      <c r="S9298" s="86">
        <f>PER_MONTH!F9290</f>
        <v>0.5</v>
      </c>
      <c r="T9298" s="102">
        <f>PER_MONTH!G9290</f>
        <v>0</v>
      </c>
      <c r="U9298" s="100">
        <f t="shared" si="146"/>
        <v>0</v>
      </c>
    </row>
    <row r="9299" spans="18:21" x14ac:dyDescent="0.3">
      <c r="R9299" s="85">
        <f>PER_MONTH!A9291</f>
        <v>45851</v>
      </c>
      <c r="S9299" s="86">
        <f>PER_MONTH!F9291</f>
        <v>0.52083333333333337</v>
      </c>
      <c r="T9299" s="102">
        <f>PER_MONTH!G9291</f>
        <v>0</v>
      </c>
      <c r="U9299" s="100">
        <f t="shared" si="146"/>
        <v>0</v>
      </c>
    </row>
    <row r="9300" spans="18:21" x14ac:dyDescent="0.3">
      <c r="R9300" s="85">
        <f>PER_MONTH!A9292</f>
        <v>45851</v>
      </c>
      <c r="S9300" s="86">
        <f>PER_MONTH!F9292</f>
        <v>0.54166666666666663</v>
      </c>
      <c r="T9300" s="102">
        <f>PER_MONTH!G9292</f>
        <v>0</v>
      </c>
      <c r="U9300" s="100">
        <f t="shared" si="146"/>
        <v>0</v>
      </c>
    </row>
    <row r="9301" spans="18:21" x14ac:dyDescent="0.3">
      <c r="R9301" s="85">
        <f>PER_MONTH!A9293</f>
        <v>45851</v>
      </c>
      <c r="S9301" s="86">
        <f>PER_MONTH!F9293</f>
        <v>0.5625</v>
      </c>
      <c r="T9301" s="102">
        <f>PER_MONTH!G9293</f>
        <v>0</v>
      </c>
      <c r="U9301" s="100">
        <f t="shared" si="146"/>
        <v>0</v>
      </c>
    </row>
    <row r="9302" spans="18:21" x14ac:dyDescent="0.3">
      <c r="R9302" s="85">
        <f>PER_MONTH!A9294</f>
        <v>45851</v>
      </c>
      <c r="S9302" s="86">
        <f>PER_MONTH!F9294</f>
        <v>0.58333333333333337</v>
      </c>
      <c r="T9302" s="102">
        <f>PER_MONTH!G9294</f>
        <v>0</v>
      </c>
      <c r="U9302" s="100">
        <f t="shared" si="146"/>
        <v>0</v>
      </c>
    </row>
    <row r="9303" spans="18:21" x14ac:dyDescent="0.3">
      <c r="R9303" s="85">
        <f>PER_MONTH!A9295</f>
        <v>45851</v>
      </c>
      <c r="S9303" s="86">
        <f>PER_MONTH!F9295</f>
        <v>0.60416666666666663</v>
      </c>
      <c r="T9303" s="102">
        <f>PER_MONTH!G9295</f>
        <v>0</v>
      </c>
      <c r="U9303" s="100">
        <f t="shared" si="146"/>
        <v>0</v>
      </c>
    </row>
    <row r="9304" spans="18:21" x14ac:dyDescent="0.3">
      <c r="R9304" s="85">
        <f>PER_MONTH!A9296</f>
        <v>45851</v>
      </c>
      <c r="S9304" s="86">
        <f>PER_MONTH!F9296</f>
        <v>0.625</v>
      </c>
      <c r="T9304" s="102">
        <f>PER_MONTH!G9296</f>
        <v>0</v>
      </c>
      <c r="U9304" s="100">
        <f t="shared" si="146"/>
        <v>0</v>
      </c>
    </row>
    <row r="9305" spans="18:21" x14ac:dyDescent="0.3">
      <c r="R9305" s="85">
        <f>PER_MONTH!A9297</f>
        <v>45851</v>
      </c>
      <c r="S9305" s="86">
        <f>PER_MONTH!F9297</f>
        <v>0.64583333333333337</v>
      </c>
      <c r="T9305" s="102">
        <f>PER_MONTH!G9297</f>
        <v>0</v>
      </c>
      <c r="U9305" s="100">
        <f t="shared" si="146"/>
        <v>0</v>
      </c>
    </row>
    <row r="9306" spans="18:21" x14ac:dyDescent="0.3">
      <c r="R9306" s="85">
        <f>PER_MONTH!A9298</f>
        <v>45851</v>
      </c>
      <c r="S9306" s="86">
        <f>PER_MONTH!F9298</f>
        <v>0.66666666666666663</v>
      </c>
      <c r="T9306" s="102">
        <f>PER_MONTH!G9298</f>
        <v>0</v>
      </c>
      <c r="U9306" s="100">
        <f t="shared" si="146"/>
        <v>0</v>
      </c>
    </row>
    <row r="9307" spans="18:21" x14ac:dyDescent="0.3">
      <c r="R9307" s="85">
        <f>PER_MONTH!A9299</f>
        <v>45851</v>
      </c>
      <c r="S9307" s="86">
        <f>PER_MONTH!F9299</f>
        <v>0.6875</v>
      </c>
      <c r="T9307" s="102">
        <f>PER_MONTH!G9299</f>
        <v>0</v>
      </c>
      <c r="U9307" s="100">
        <f t="shared" si="146"/>
        <v>0</v>
      </c>
    </row>
    <row r="9308" spans="18:21" x14ac:dyDescent="0.3">
      <c r="R9308" s="85">
        <f>PER_MONTH!A9300</f>
        <v>45851</v>
      </c>
      <c r="S9308" s="86">
        <f>PER_MONTH!F9300</f>
        <v>0.70833333333333337</v>
      </c>
      <c r="T9308" s="102">
        <f>PER_MONTH!G9300</f>
        <v>0</v>
      </c>
      <c r="U9308" s="100">
        <f t="shared" si="146"/>
        <v>0</v>
      </c>
    </row>
    <row r="9309" spans="18:21" x14ac:dyDescent="0.3">
      <c r="R9309" s="85">
        <f>PER_MONTH!A9301</f>
        <v>45851</v>
      </c>
      <c r="S9309" s="86">
        <f>PER_MONTH!F9301</f>
        <v>0.72916666666666663</v>
      </c>
      <c r="T9309" s="102">
        <f>PER_MONTH!G9301</f>
        <v>0</v>
      </c>
      <c r="U9309" s="100">
        <f t="shared" si="146"/>
        <v>0</v>
      </c>
    </row>
    <row r="9310" spans="18:21" x14ac:dyDescent="0.3">
      <c r="R9310" s="85">
        <f>PER_MONTH!A9302</f>
        <v>45851</v>
      </c>
      <c r="S9310" s="86">
        <f>PER_MONTH!F9302</f>
        <v>0.75</v>
      </c>
      <c r="T9310" s="102">
        <f>PER_MONTH!G9302</f>
        <v>0</v>
      </c>
      <c r="U9310" s="100">
        <f t="shared" si="146"/>
        <v>0</v>
      </c>
    </row>
    <row r="9311" spans="18:21" x14ac:dyDescent="0.3">
      <c r="R9311" s="85">
        <f>PER_MONTH!A9303</f>
        <v>45851</v>
      </c>
      <c r="S9311" s="86">
        <f>PER_MONTH!F9303</f>
        <v>0.77083333333333337</v>
      </c>
      <c r="T9311" s="102">
        <f>PER_MONTH!G9303</f>
        <v>0</v>
      </c>
      <c r="U9311" s="100">
        <f t="shared" si="146"/>
        <v>0</v>
      </c>
    </row>
    <row r="9312" spans="18:21" x14ac:dyDescent="0.3">
      <c r="R9312" s="85">
        <f>PER_MONTH!A9304</f>
        <v>45851</v>
      </c>
      <c r="S9312" s="86">
        <f>PER_MONTH!F9304</f>
        <v>0.79166666666666663</v>
      </c>
      <c r="T9312" s="102">
        <f>PER_MONTH!G9304</f>
        <v>0</v>
      </c>
      <c r="U9312" s="100">
        <f t="shared" si="146"/>
        <v>0</v>
      </c>
    </row>
    <row r="9313" spans="18:21" x14ac:dyDescent="0.3">
      <c r="R9313" s="85">
        <f>PER_MONTH!A9305</f>
        <v>45851</v>
      </c>
      <c r="S9313" s="86">
        <f>PER_MONTH!F9305</f>
        <v>0.8125</v>
      </c>
      <c r="T9313" s="102">
        <f>PER_MONTH!G9305</f>
        <v>0</v>
      </c>
      <c r="U9313" s="100">
        <f t="shared" si="146"/>
        <v>0</v>
      </c>
    </row>
    <row r="9314" spans="18:21" x14ac:dyDescent="0.3">
      <c r="R9314" s="85">
        <f>PER_MONTH!A9306</f>
        <v>45851</v>
      </c>
      <c r="S9314" s="86">
        <f>PER_MONTH!F9306</f>
        <v>0.83333333333333337</v>
      </c>
      <c r="T9314" s="102">
        <f>PER_MONTH!G9306</f>
        <v>0</v>
      </c>
      <c r="U9314" s="100">
        <f t="shared" si="146"/>
        <v>0</v>
      </c>
    </row>
    <row r="9315" spans="18:21" x14ac:dyDescent="0.3">
      <c r="R9315" s="85">
        <f>PER_MONTH!A9307</f>
        <v>45851</v>
      </c>
      <c r="S9315" s="86">
        <f>PER_MONTH!F9307</f>
        <v>0.85416666666666663</v>
      </c>
      <c r="T9315" s="102">
        <f>PER_MONTH!G9307</f>
        <v>0</v>
      </c>
      <c r="U9315" s="100">
        <f t="shared" si="146"/>
        <v>0</v>
      </c>
    </row>
    <row r="9316" spans="18:21" x14ac:dyDescent="0.3">
      <c r="R9316" s="85">
        <f>PER_MONTH!A9308</f>
        <v>45851</v>
      </c>
      <c r="S9316" s="86">
        <f>PER_MONTH!F9308</f>
        <v>0.875</v>
      </c>
      <c r="T9316" s="102">
        <f>PER_MONTH!G9308</f>
        <v>0</v>
      </c>
      <c r="U9316" s="100">
        <f t="shared" si="146"/>
        <v>0</v>
      </c>
    </row>
    <row r="9317" spans="18:21" x14ac:dyDescent="0.3">
      <c r="R9317" s="85">
        <f>PER_MONTH!A9309</f>
        <v>45851</v>
      </c>
      <c r="S9317" s="86">
        <f>PER_MONTH!F9309</f>
        <v>0.89583333333333337</v>
      </c>
      <c r="T9317" s="102">
        <f>PER_MONTH!G9309</f>
        <v>0</v>
      </c>
      <c r="U9317" s="100">
        <f t="shared" si="146"/>
        <v>0</v>
      </c>
    </row>
    <row r="9318" spans="18:21" x14ac:dyDescent="0.3">
      <c r="R9318" s="85">
        <f>PER_MONTH!A9310</f>
        <v>45851</v>
      </c>
      <c r="S9318" s="86">
        <f>PER_MONTH!F9310</f>
        <v>0.91666666666666663</v>
      </c>
      <c r="T9318" s="102">
        <f>PER_MONTH!G9310</f>
        <v>0</v>
      </c>
      <c r="U9318" s="100">
        <f t="shared" si="146"/>
        <v>0</v>
      </c>
    </row>
    <row r="9319" spans="18:21" x14ac:dyDescent="0.3">
      <c r="R9319" s="85">
        <f>PER_MONTH!A9311</f>
        <v>45851</v>
      </c>
      <c r="S9319" s="86">
        <f>PER_MONTH!F9311</f>
        <v>0.9375</v>
      </c>
      <c r="T9319" s="102">
        <f>PER_MONTH!G9311</f>
        <v>0</v>
      </c>
      <c r="U9319" s="100">
        <f t="shared" si="146"/>
        <v>0</v>
      </c>
    </row>
    <row r="9320" spans="18:21" x14ac:dyDescent="0.3">
      <c r="R9320" s="85">
        <f>PER_MONTH!A9312</f>
        <v>45851</v>
      </c>
      <c r="S9320" s="86">
        <f>PER_MONTH!F9312</f>
        <v>0.95833333333333337</v>
      </c>
      <c r="T9320" s="102">
        <f>PER_MONTH!G9312</f>
        <v>0</v>
      </c>
      <c r="U9320" s="100">
        <f t="shared" si="146"/>
        <v>0</v>
      </c>
    </row>
    <row r="9321" spans="18:21" x14ac:dyDescent="0.3">
      <c r="R9321" s="85">
        <f>PER_MONTH!A9313</f>
        <v>45851</v>
      </c>
      <c r="S9321" s="86">
        <f>PER_MONTH!F9313</f>
        <v>0.97916666666666663</v>
      </c>
      <c r="T9321" s="102">
        <f>PER_MONTH!G9313</f>
        <v>0</v>
      </c>
      <c r="U9321" s="100">
        <f t="shared" si="146"/>
        <v>0</v>
      </c>
    </row>
    <row r="9322" spans="18:21" x14ac:dyDescent="0.3">
      <c r="R9322" s="85">
        <f>PER_MONTH!A9314</f>
        <v>45852</v>
      </c>
      <c r="S9322" s="86">
        <f>PER_MONTH!F9314</f>
        <v>0</v>
      </c>
      <c r="T9322" s="102">
        <f>PER_MONTH!G9314</f>
        <v>0</v>
      </c>
      <c r="U9322" s="100">
        <f t="shared" si="146"/>
        <v>0</v>
      </c>
    </row>
    <row r="9323" spans="18:21" x14ac:dyDescent="0.3">
      <c r="R9323" s="85">
        <f>PER_MONTH!A9315</f>
        <v>45852</v>
      </c>
      <c r="S9323" s="86">
        <f>PER_MONTH!F9315</f>
        <v>2.0833333333333329E-2</v>
      </c>
      <c r="T9323" s="102">
        <f>PER_MONTH!G9315</f>
        <v>0</v>
      </c>
      <c r="U9323" s="100">
        <f t="shared" si="146"/>
        <v>0</v>
      </c>
    </row>
    <row r="9324" spans="18:21" x14ac:dyDescent="0.3">
      <c r="R9324" s="85">
        <f>PER_MONTH!A9316</f>
        <v>45852</v>
      </c>
      <c r="S9324" s="86">
        <f>PER_MONTH!F9316</f>
        <v>4.1666666666666657E-2</v>
      </c>
      <c r="T9324" s="102">
        <f>PER_MONTH!G9316</f>
        <v>0</v>
      </c>
      <c r="U9324" s="100">
        <f t="shared" si="146"/>
        <v>0</v>
      </c>
    </row>
    <row r="9325" spans="18:21" x14ac:dyDescent="0.3">
      <c r="R9325" s="85">
        <f>PER_MONTH!A9317</f>
        <v>45852</v>
      </c>
      <c r="S9325" s="86">
        <f>PER_MONTH!F9317</f>
        <v>6.25E-2</v>
      </c>
      <c r="T9325" s="102">
        <f>PER_MONTH!G9317</f>
        <v>0</v>
      </c>
      <c r="U9325" s="100">
        <f t="shared" si="146"/>
        <v>0</v>
      </c>
    </row>
    <row r="9326" spans="18:21" x14ac:dyDescent="0.3">
      <c r="R9326" s="85">
        <f>PER_MONTH!A9318</f>
        <v>45852</v>
      </c>
      <c r="S9326" s="86">
        <f>PER_MONTH!F9318</f>
        <v>8.3333333333333329E-2</v>
      </c>
      <c r="T9326" s="102">
        <f>PER_MONTH!G9318</f>
        <v>0</v>
      </c>
      <c r="U9326" s="100">
        <f t="shared" si="146"/>
        <v>0</v>
      </c>
    </row>
    <row r="9327" spans="18:21" x14ac:dyDescent="0.3">
      <c r="R9327" s="85">
        <f>PER_MONTH!A9319</f>
        <v>45852</v>
      </c>
      <c r="S9327" s="86">
        <f>PER_MONTH!F9319</f>
        <v>0.1041666666666667</v>
      </c>
      <c r="T9327" s="102">
        <f>PER_MONTH!G9319</f>
        <v>0</v>
      </c>
      <c r="U9327" s="100">
        <f t="shared" si="146"/>
        <v>0</v>
      </c>
    </row>
    <row r="9328" spans="18:21" x14ac:dyDescent="0.3">
      <c r="R9328" s="85">
        <f>PER_MONTH!A9320</f>
        <v>45852</v>
      </c>
      <c r="S9328" s="86">
        <f>PER_MONTH!F9320</f>
        <v>0.125</v>
      </c>
      <c r="T9328" s="102">
        <f>PER_MONTH!G9320</f>
        <v>0</v>
      </c>
      <c r="U9328" s="100">
        <f t="shared" si="146"/>
        <v>0</v>
      </c>
    </row>
    <row r="9329" spans="18:21" x14ac:dyDescent="0.3">
      <c r="R9329" s="85">
        <f>PER_MONTH!A9321</f>
        <v>45852</v>
      </c>
      <c r="S9329" s="86">
        <f>PER_MONTH!F9321</f>
        <v>0.14583333333333329</v>
      </c>
      <c r="T9329" s="102">
        <f>PER_MONTH!G9321</f>
        <v>0</v>
      </c>
      <c r="U9329" s="100">
        <f t="shared" si="146"/>
        <v>0</v>
      </c>
    </row>
    <row r="9330" spans="18:21" x14ac:dyDescent="0.3">
      <c r="R9330" s="85">
        <f>PER_MONTH!A9322</f>
        <v>45852</v>
      </c>
      <c r="S9330" s="86">
        <f>PER_MONTH!F9322</f>
        <v>0.16666666666666671</v>
      </c>
      <c r="T9330" s="102">
        <f>PER_MONTH!G9322</f>
        <v>0</v>
      </c>
      <c r="U9330" s="100">
        <f t="shared" si="146"/>
        <v>0</v>
      </c>
    </row>
    <row r="9331" spans="18:21" x14ac:dyDescent="0.3">
      <c r="R9331" s="85">
        <f>PER_MONTH!A9323</f>
        <v>45852</v>
      </c>
      <c r="S9331" s="86">
        <f>PER_MONTH!F9323</f>
        <v>0.1875</v>
      </c>
      <c r="T9331" s="102">
        <f>PER_MONTH!G9323</f>
        <v>0</v>
      </c>
      <c r="U9331" s="100">
        <f t="shared" si="146"/>
        <v>0</v>
      </c>
    </row>
    <row r="9332" spans="18:21" x14ac:dyDescent="0.3">
      <c r="R9332" s="85">
        <f>PER_MONTH!A9324</f>
        <v>45852</v>
      </c>
      <c r="S9332" s="86">
        <f>PER_MONTH!F9324</f>
        <v>0.20833333333333329</v>
      </c>
      <c r="T9332" s="102">
        <f>PER_MONTH!G9324</f>
        <v>0</v>
      </c>
      <c r="U9332" s="100">
        <f t="shared" si="146"/>
        <v>0</v>
      </c>
    </row>
    <row r="9333" spans="18:21" x14ac:dyDescent="0.3">
      <c r="R9333" s="85">
        <f>PER_MONTH!A9325</f>
        <v>45852</v>
      </c>
      <c r="S9333" s="86">
        <f>PER_MONTH!F9325</f>
        <v>0.22916666666666671</v>
      </c>
      <c r="T9333" s="102">
        <f>PER_MONTH!G9325</f>
        <v>0</v>
      </c>
      <c r="U9333" s="100">
        <f t="shared" si="146"/>
        <v>0</v>
      </c>
    </row>
    <row r="9334" spans="18:21" x14ac:dyDescent="0.3">
      <c r="R9334" s="85">
        <f>PER_MONTH!A9326</f>
        <v>45852</v>
      </c>
      <c r="S9334" s="86">
        <f>PER_MONTH!F9326</f>
        <v>0.25</v>
      </c>
      <c r="T9334" s="102">
        <f>PER_MONTH!G9326</f>
        <v>0</v>
      </c>
      <c r="U9334" s="100">
        <f t="shared" si="146"/>
        <v>0</v>
      </c>
    </row>
    <row r="9335" spans="18:21" x14ac:dyDescent="0.3">
      <c r="R9335" s="85">
        <f>PER_MONTH!A9327</f>
        <v>45852</v>
      </c>
      <c r="S9335" s="86">
        <f>PER_MONTH!F9327</f>
        <v>0.27083333333333331</v>
      </c>
      <c r="T9335" s="102">
        <f>PER_MONTH!G9327</f>
        <v>0</v>
      </c>
      <c r="U9335" s="100">
        <f t="shared" si="146"/>
        <v>0</v>
      </c>
    </row>
    <row r="9336" spans="18:21" x14ac:dyDescent="0.3">
      <c r="R9336" s="85">
        <f>PER_MONTH!A9328</f>
        <v>45852</v>
      </c>
      <c r="S9336" s="86">
        <f>PER_MONTH!F9328</f>
        <v>0.29166666666666669</v>
      </c>
      <c r="T9336" s="102">
        <f>PER_MONTH!G9328</f>
        <v>0</v>
      </c>
      <c r="U9336" s="100">
        <f t="shared" si="146"/>
        <v>0</v>
      </c>
    </row>
    <row r="9337" spans="18:21" x14ac:dyDescent="0.3">
      <c r="R9337" s="85">
        <f>PER_MONTH!A9329</f>
        <v>45852</v>
      </c>
      <c r="S9337" s="86">
        <f>PER_MONTH!F9329</f>
        <v>0.3125</v>
      </c>
      <c r="T9337" s="102">
        <f>PER_MONTH!G9329</f>
        <v>0</v>
      </c>
      <c r="U9337" s="100">
        <f t="shared" si="146"/>
        <v>0</v>
      </c>
    </row>
    <row r="9338" spans="18:21" x14ac:dyDescent="0.3">
      <c r="R9338" s="85">
        <f>PER_MONTH!A9330</f>
        <v>45852</v>
      </c>
      <c r="S9338" s="86">
        <f>PER_MONTH!F9330</f>
        <v>0.33333333333333331</v>
      </c>
      <c r="T9338" s="102">
        <f>PER_MONTH!G9330</f>
        <v>0</v>
      </c>
      <c r="U9338" s="100">
        <f t="shared" si="146"/>
        <v>0</v>
      </c>
    </row>
    <row r="9339" spans="18:21" x14ac:dyDescent="0.3">
      <c r="R9339" s="85">
        <f>PER_MONTH!A9331</f>
        <v>45852</v>
      </c>
      <c r="S9339" s="86">
        <f>PER_MONTH!F9331</f>
        <v>0.35416666666666669</v>
      </c>
      <c r="T9339" s="102">
        <f>PER_MONTH!G9331</f>
        <v>0</v>
      </c>
      <c r="U9339" s="100">
        <f t="shared" si="146"/>
        <v>0</v>
      </c>
    </row>
    <row r="9340" spans="18:21" x14ac:dyDescent="0.3">
      <c r="R9340" s="85">
        <f>PER_MONTH!A9332</f>
        <v>45852</v>
      </c>
      <c r="S9340" s="86">
        <f>PER_MONTH!F9332</f>
        <v>0.375</v>
      </c>
      <c r="T9340" s="102">
        <f>PER_MONTH!G9332</f>
        <v>0</v>
      </c>
      <c r="U9340" s="100">
        <f t="shared" si="146"/>
        <v>0</v>
      </c>
    </row>
    <row r="9341" spans="18:21" x14ac:dyDescent="0.3">
      <c r="R9341" s="85">
        <f>PER_MONTH!A9333</f>
        <v>45852</v>
      </c>
      <c r="S9341" s="86">
        <f>PER_MONTH!F9333</f>
        <v>0.39583333333333331</v>
      </c>
      <c r="T9341" s="102">
        <f>PER_MONTH!G9333</f>
        <v>0</v>
      </c>
      <c r="U9341" s="100">
        <f t="shared" si="146"/>
        <v>0</v>
      </c>
    </row>
    <row r="9342" spans="18:21" x14ac:dyDescent="0.3">
      <c r="R9342" s="85">
        <f>PER_MONTH!A9334</f>
        <v>45852</v>
      </c>
      <c r="S9342" s="86">
        <f>PER_MONTH!F9334</f>
        <v>0.41666666666666669</v>
      </c>
      <c r="T9342" s="102">
        <f>PER_MONTH!G9334</f>
        <v>0</v>
      </c>
      <c r="U9342" s="100">
        <f t="shared" si="146"/>
        <v>0</v>
      </c>
    </row>
    <row r="9343" spans="18:21" x14ac:dyDescent="0.3">
      <c r="R9343" s="85">
        <f>PER_MONTH!A9335</f>
        <v>45852</v>
      </c>
      <c r="S9343" s="86">
        <f>PER_MONTH!F9335</f>
        <v>0.4375</v>
      </c>
      <c r="T9343" s="102">
        <f>PER_MONTH!G9335</f>
        <v>0</v>
      </c>
      <c r="U9343" s="100">
        <f t="shared" si="146"/>
        <v>0</v>
      </c>
    </row>
    <row r="9344" spans="18:21" x14ac:dyDescent="0.3">
      <c r="R9344" s="85">
        <f>PER_MONTH!A9336</f>
        <v>45852</v>
      </c>
      <c r="S9344" s="86">
        <f>PER_MONTH!F9336</f>
        <v>0.45833333333333331</v>
      </c>
      <c r="T9344" s="102">
        <f>PER_MONTH!G9336</f>
        <v>0</v>
      </c>
      <c r="U9344" s="100">
        <f t="shared" si="146"/>
        <v>0</v>
      </c>
    </row>
    <row r="9345" spans="18:21" x14ac:dyDescent="0.3">
      <c r="R9345" s="85">
        <f>PER_MONTH!A9337</f>
        <v>45852</v>
      </c>
      <c r="S9345" s="86">
        <f>PER_MONTH!F9337</f>
        <v>0.47916666666666669</v>
      </c>
      <c r="T9345" s="102">
        <f>PER_MONTH!G9337</f>
        <v>0</v>
      </c>
      <c r="U9345" s="100">
        <f t="shared" si="146"/>
        <v>0</v>
      </c>
    </row>
    <row r="9346" spans="18:21" x14ac:dyDescent="0.3">
      <c r="R9346" s="85">
        <f>PER_MONTH!A9338</f>
        <v>45852</v>
      </c>
      <c r="S9346" s="86">
        <f>PER_MONTH!F9338</f>
        <v>0.5</v>
      </c>
      <c r="T9346" s="102">
        <f>PER_MONTH!G9338</f>
        <v>0</v>
      </c>
      <c r="U9346" s="100">
        <f t="shared" si="146"/>
        <v>0</v>
      </c>
    </row>
    <row r="9347" spans="18:21" x14ac:dyDescent="0.3">
      <c r="R9347" s="85">
        <f>PER_MONTH!A9339</f>
        <v>45852</v>
      </c>
      <c r="S9347" s="86">
        <f>PER_MONTH!F9339</f>
        <v>0.52083333333333337</v>
      </c>
      <c r="T9347" s="102">
        <f>PER_MONTH!G9339</f>
        <v>0</v>
      </c>
      <c r="U9347" s="100">
        <f t="shared" si="146"/>
        <v>0</v>
      </c>
    </row>
    <row r="9348" spans="18:21" x14ac:dyDescent="0.3">
      <c r="R9348" s="85">
        <f>PER_MONTH!A9340</f>
        <v>45852</v>
      </c>
      <c r="S9348" s="86">
        <f>PER_MONTH!F9340</f>
        <v>0.54166666666666663</v>
      </c>
      <c r="T9348" s="102">
        <f>PER_MONTH!G9340</f>
        <v>0</v>
      </c>
      <c r="U9348" s="100">
        <f t="shared" si="146"/>
        <v>0</v>
      </c>
    </row>
    <row r="9349" spans="18:21" x14ac:dyDescent="0.3">
      <c r="R9349" s="85">
        <f>PER_MONTH!A9341</f>
        <v>45852</v>
      </c>
      <c r="S9349" s="86">
        <f>PER_MONTH!F9341</f>
        <v>0.5625</v>
      </c>
      <c r="T9349" s="102">
        <f>PER_MONTH!G9341</f>
        <v>0</v>
      </c>
      <c r="U9349" s="100">
        <f t="shared" si="146"/>
        <v>0</v>
      </c>
    </row>
    <row r="9350" spans="18:21" x14ac:dyDescent="0.3">
      <c r="R9350" s="85">
        <f>PER_MONTH!A9342</f>
        <v>45852</v>
      </c>
      <c r="S9350" s="86">
        <f>PER_MONTH!F9342</f>
        <v>0.58333333333333337</v>
      </c>
      <c r="T9350" s="102">
        <f>PER_MONTH!G9342</f>
        <v>0</v>
      </c>
      <c r="U9350" s="100">
        <f t="shared" si="146"/>
        <v>0</v>
      </c>
    </row>
    <row r="9351" spans="18:21" x14ac:dyDescent="0.3">
      <c r="R9351" s="85">
        <f>PER_MONTH!A9343</f>
        <v>45852</v>
      </c>
      <c r="S9351" s="86">
        <f>PER_MONTH!F9343</f>
        <v>0.60416666666666663</v>
      </c>
      <c r="T9351" s="102">
        <f>PER_MONTH!G9343</f>
        <v>0</v>
      </c>
      <c r="U9351" s="100">
        <f t="shared" si="146"/>
        <v>0</v>
      </c>
    </row>
    <row r="9352" spans="18:21" x14ac:dyDescent="0.3">
      <c r="R9352" s="85">
        <f>PER_MONTH!A9344</f>
        <v>45852</v>
      </c>
      <c r="S9352" s="86">
        <f>PER_MONTH!F9344</f>
        <v>0.625</v>
      </c>
      <c r="T9352" s="102">
        <f>PER_MONTH!G9344</f>
        <v>0</v>
      </c>
      <c r="U9352" s="100">
        <f t="shared" si="146"/>
        <v>0</v>
      </c>
    </row>
    <row r="9353" spans="18:21" x14ac:dyDescent="0.3">
      <c r="R9353" s="85">
        <f>PER_MONTH!A9345</f>
        <v>45852</v>
      </c>
      <c r="S9353" s="86">
        <f>PER_MONTH!F9345</f>
        <v>0.64583333333333337</v>
      </c>
      <c r="T9353" s="102">
        <f>PER_MONTH!G9345</f>
        <v>0</v>
      </c>
      <c r="U9353" s="100">
        <f t="shared" si="146"/>
        <v>0</v>
      </c>
    </row>
    <row r="9354" spans="18:21" x14ac:dyDescent="0.3">
      <c r="R9354" s="85">
        <f>PER_MONTH!A9346</f>
        <v>45852</v>
      </c>
      <c r="S9354" s="86">
        <f>PER_MONTH!F9346</f>
        <v>0.66666666666666663</v>
      </c>
      <c r="T9354" s="102">
        <f>PER_MONTH!G9346</f>
        <v>0</v>
      </c>
      <c r="U9354" s="100">
        <f t="shared" si="146"/>
        <v>0</v>
      </c>
    </row>
    <row r="9355" spans="18:21" x14ac:dyDescent="0.3">
      <c r="R9355" s="85">
        <f>PER_MONTH!A9347</f>
        <v>45852</v>
      </c>
      <c r="S9355" s="86">
        <f>PER_MONTH!F9347</f>
        <v>0.6875</v>
      </c>
      <c r="T9355" s="102">
        <f>PER_MONTH!G9347</f>
        <v>0</v>
      </c>
      <c r="U9355" s="100">
        <f t="shared" si="146"/>
        <v>0</v>
      </c>
    </row>
    <row r="9356" spans="18:21" x14ac:dyDescent="0.3">
      <c r="R9356" s="85">
        <f>PER_MONTH!A9348</f>
        <v>45852</v>
      </c>
      <c r="S9356" s="86">
        <f>PER_MONTH!F9348</f>
        <v>0.70833333333333337</v>
      </c>
      <c r="T9356" s="102">
        <f>PER_MONTH!G9348</f>
        <v>0</v>
      </c>
      <c r="U9356" s="100">
        <f t="shared" ref="U9356:U9419" si="147">T9356/0.5</f>
        <v>0</v>
      </c>
    </row>
    <row r="9357" spans="18:21" x14ac:dyDescent="0.3">
      <c r="R9357" s="85">
        <f>PER_MONTH!A9349</f>
        <v>45852</v>
      </c>
      <c r="S9357" s="86">
        <f>PER_MONTH!F9349</f>
        <v>0.72916666666666663</v>
      </c>
      <c r="T9357" s="102">
        <f>PER_MONTH!G9349</f>
        <v>0</v>
      </c>
      <c r="U9357" s="100">
        <f t="shared" si="147"/>
        <v>0</v>
      </c>
    </row>
    <row r="9358" spans="18:21" x14ac:dyDescent="0.3">
      <c r="R9358" s="85">
        <f>PER_MONTH!A9350</f>
        <v>45852</v>
      </c>
      <c r="S9358" s="86">
        <f>PER_MONTH!F9350</f>
        <v>0.75</v>
      </c>
      <c r="T9358" s="102">
        <f>PER_MONTH!G9350</f>
        <v>0</v>
      </c>
      <c r="U9358" s="100">
        <f t="shared" si="147"/>
        <v>0</v>
      </c>
    </row>
    <row r="9359" spans="18:21" x14ac:dyDescent="0.3">
      <c r="R9359" s="85">
        <f>PER_MONTH!A9351</f>
        <v>45852</v>
      </c>
      <c r="S9359" s="86">
        <f>PER_MONTH!F9351</f>
        <v>0.77083333333333337</v>
      </c>
      <c r="T9359" s="102">
        <f>PER_MONTH!G9351</f>
        <v>0</v>
      </c>
      <c r="U9359" s="100">
        <f t="shared" si="147"/>
        <v>0</v>
      </c>
    </row>
    <row r="9360" spans="18:21" x14ac:dyDescent="0.3">
      <c r="R9360" s="85">
        <f>PER_MONTH!A9352</f>
        <v>45852</v>
      </c>
      <c r="S9360" s="86">
        <f>PER_MONTH!F9352</f>
        <v>0.79166666666666663</v>
      </c>
      <c r="T9360" s="102">
        <f>PER_MONTH!G9352</f>
        <v>0</v>
      </c>
      <c r="U9360" s="100">
        <f t="shared" si="147"/>
        <v>0</v>
      </c>
    </row>
    <row r="9361" spans="18:21" x14ac:dyDescent="0.3">
      <c r="R9361" s="85">
        <f>PER_MONTH!A9353</f>
        <v>45852</v>
      </c>
      <c r="S9361" s="86">
        <f>PER_MONTH!F9353</f>
        <v>0.8125</v>
      </c>
      <c r="T9361" s="102">
        <f>PER_MONTH!G9353</f>
        <v>0</v>
      </c>
      <c r="U9361" s="100">
        <f t="shared" si="147"/>
        <v>0</v>
      </c>
    </row>
    <row r="9362" spans="18:21" x14ac:dyDescent="0.3">
      <c r="R9362" s="85">
        <f>PER_MONTH!A9354</f>
        <v>45852</v>
      </c>
      <c r="S9362" s="86">
        <f>PER_MONTH!F9354</f>
        <v>0.83333333333333337</v>
      </c>
      <c r="T9362" s="102">
        <f>PER_MONTH!G9354</f>
        <v>0</v>
      </c>
      <c r="U9362" s="100">
        <f t="shared" si="147"/>
        <v>0</v>
      </c>
    </row>
    <row r="9363" spans="18:21" x14ac:dyDescent="0.3">
      <c r="R9363" s="85">
        <f>PER_MONTH!A9355</f>
        <v>45852</v>
      </c>
      <c r="S9363" s="86">
        <f>PER_MONTH!F9355</f>
        <v>0.85416666666666663</v>
      </c>
      <c r="T9363" s="102">
        <f>PER_MONTH!G9355</f>
        <v>0</v>
      </c>
      <c r="U9363" s="100">
        <f t="shared" si="147"/>
        <v>0</v>
      </c>
    </row>
    <row r="9364" spans="18:21" x14ac:dyDescent="0.3">
      <c r="R9364" s="85">
        <f>PER_MONTH!A9356</f>
        <v>45852</v>
      </c>
      <c r="S9364" s="86">
        <f>PER_MONTH!F9356</f>
        <v>0.875</v>
      </c>
      <c r="T9364" s="102">
        <f>PER_MONTH!G9356</f>
        <v>0</v>
      </c>
      <c r="U9364" s="100">
        <f t="shared" si="147"/>
        <v>0</v>
      </c>
    </row>
    <row r="9365" spans="18:21" x14ac:dyDescent="0.3">
      <c r="R9365" s="85">
        <f>PER_MONTH!A9357</f>
        <v>45852</v>
      </c>
      <c r="S9365" s="86">
        <f>PER_MONTH!F9357</f>
        <v>0.89583333333333337</v>
      </c>
      <c r="T9365" s="102">
        <f>PER_MONTH!G9357</f>
        <v>0</v>
      </c>
      <c r="U9365" s="100">
        <f t="shared" si="147"/>
        <v>0</v>
      </c>
    </row>
    <row r="9366" spans="18:21" x14ac:dyDescent="0.3">
      <c r="R9366" s="85">
        <f>PER_MONTH!A9358</f>
        <v>45852</v>
      </c>
      <c r="S9366" s="86">
        <f>PER_MONTH!F9358</f>
        <v>0.91666666666666663</v>
      </c>
      <c r="T9366" s="102">
        <f>PER_MONTH!G9358</f>
        <v>0</v>
      </c>
      <c r="U9366" s="100">
        <f t="shared" si="147"/>
        <v>0</v>
      </c>
    </row>
    <row r="9367" spans="18:21" x14ac:dyDescent="0.3">
      <c r="R9367" s="85">
        <f>PER_MONTH!A9359</f>
        <v>45852</v>
      </c>
      <c r="S9367" s="86">
        <f>PER_MONTH!F9359</f>
        <v>0.9375</v>
      </c>
      <c r="T9367" s="102">
        <f>PER_MONTH!G9359</f>
        <v>0</v>
      </c>
      <c r="U9367" s="100">
        <f t="shared" si="147"/>
        <v>0</v>
      </c>
    </row>
    <row r="9368" spans="18:21" x14ac:dyDescent="0.3">
      <c r="R9368" s="85">
        <f>PER_MONTH!A9360</f>
        <v>45852</v>
      </c>
      <c r="S9368" s="86">
        <f>PER_MONTH!F9360</f>
        <v>0.95833333333333337</v>
      </c>
      <c r="T9368" s="102">
        <f>PER_MONTH!G9360</f>
        <v>0</v>
      </c>
      <c r="U9368" s="100">
        <f t="shared" si="147"/>
        <v>0</v>
      </c>
    </row>
    <row r="9369" spans="18:21" x14ac:dyDescent="0.3">
      <c r="R9369" s="85">
        <f>PER_MONTH!A9361</f>
        <v>45852</v>
      </c>
      <c r="S9369" s="86">
        <f>PER_MONTH!F9361</f>
        <v>0.97916666666666663</v>
      </c>
      <c r="T9369" s="102">
        <f>PER_MONTH!G9361</f>
        <v>0</v>
      </c>
      <c r="U9369" s="100">
        <f t="shared" si="147"/>
        <v>0</v>
      </c>
    </row>
    <row r="9370" spans="18:21" x14ac:dyDescent="0.3">
      <c r="R9370" s="85">
        <f>PER_MONTH!A9362</f>
        <v>45853</v>
      </c>
      <c r="S9370" s="86">
        <f>PER_MONTH!F9362</f>
        <v>0</v>
      </c>
      <c r="T9370" s="102">
        <f>PER_MONTH!G9362</f>
        <v>0</v>
      </c>
      <c r="U9370" s="100">
        <f t="shared" si="147"/>
        <v>0</v>
      </c>
    </row>
    <row r="9371" spans="18:21" x14ac:dyDescent="0.3">
      <c r="R9371" s="85">
        <f>PER_MONTH!A9363</f>
        <v>45853</v>
      </c>
      <c r="S9371" s="86">
        <f>PER_MONTH!F9363</f>
        <v>2.0833333333333329E-2</v>
      </c>
      <c r="T9371" s="102">
        <f>PER_MONTH!G9363</f>
        <v>0</v>
      </c>
      <c r="U9371" s="100">
        <f t="shared" si="147"/>
        <v>0</v>
      </c>
    </row>
    <row r="9372" spans="18:21" x14ac:dyDescent="0.3">
      <c r="R9372" s="85">
        <f>PER_MONTH!A9364</f>
        <v>45853</v>
      </c>
      <c r="S9372" s="86">
        <f>PER_MONTH!F9364</f>
        <v>4.1666666666666657E-2</v>
      </c>
      <c r="T9372" s="102">
        <f>PER_MONTH!G9364</f>
        <v>0</v>
      </c>
      <c r="U9372" s="100">
        <f t="shared" si="147"/>
        <v>0</v>
      </c>
    </row>
    <row r="9373" spans="18:21" x14ac:dyDescent="0.3">
      <c r="R9373" s="85">
        <f>PER_MONTH!A9365</f>
        <v>45853</v>
      </c>
      <c r="S9373" s="86">
        <f>PER_MONTH!F9365</f>
        <v>6.25E-2</v>
      </c>
      <c r="T9373" s="102">
        <f>PER_MONTH!G9365</f>
        <v>0</v>
      </c>
      <c r="U9373" s="100">
        <f t="shared" si="147"/>
        <v>0</v>
      </c>
    </row>
    <row r="9374" spans="18:21" x14ac:dyDescent="0.3">
      <c r="R9374" s="85">
        <f>PER_MONTH!A9366</f>
        <v>45853</v>
      </c>
      <c r="S9374" s="86">
        <f>PER_MONTH!F9366</f>
        <v>8.3333333333333329E-2</v>
      </c>
      <c r="T9374" s="102">
        <f>PER_MONTH!G9366</f>
        <v>0</v>
      </c>
      <c r="U9374" s="100">
        <f t="shared" si="147"/>
        <v>0</v>
      </c>
    </row>
    <row r="9375" spans="18:21" x14ac:dyDescent="0.3">
      <c r="R9375" s="85">
        <f>PER_MONTH!A9367</f>
        <v>45853</v>
      </c>
      <c r="S9375" s="86">
        <f>PER_MONTH!F9367</f>
        <v>0.1041666666666667</v>
      </c>
      <c r="T9375" s="102">
        <f>PER_MONTH!G9367</f>
        <v>0</v>
      </c>
      <c r="U9375" s="100">
        <f t="shared" si="147"/>
        <v>0</v>
      </c>
    </row>
    <row r="9376" spans="18:21" x14ac:dyDescent="0.3">
      <c r="R9376" s="85">
        <f>PER_MONTH!A9368</f>
        <v>45853</v>
      </c>
      <c r="S9376" s="86">
        <f>PER_MONTH!F9368</f>
        <v>0.125</v>
      </c>
      <c r="T9376" s="102">
        <f>PER_MONTH!G9368</f>
        <v>0</v>
      </c>
      <c r="U9376" s="100">
        <f t="shared" si="147"/>
        <v>0</v>
      </c>
    </row>
    <row r="9377" spans="18:21" x14ac:dyDescent="0.3">
      <c r="R9377" s="85">
        <f>PER_MONTH!A9369</f>
        <v>45853</v>
      </c>
      <c r="S9377" s="86">
        <f>PER_MONTH!F9369</f>
        <v>0.14583333333333329</v>
      </c>
      <c r="T9377" s="102">
        <f>PER_MONTH!G9369</f>
        <v>0</v>
      </c>
      <c r="U9377" s="100">
        <f t="shared" si="147"/>
        <v>0</v>
      </c>
    </row>
    <row r="9378" spans="18:21" x14ac:dyDescent="0.3">
      <c r="R9378" s="85">
        <f>PER_MONTH!A9370</f>
        <v>45853</v>
      </c>
      <c r="S9378" s="86">
        <f>PER_MONTH!F9370</f>
        <v>0.16666666666666671</v>
      </c>
      <c r="T9378" s="102">
        <f>PER_MONTH!G9370</f>
        <v>0</v>
      </c>
      <c r="U9378" s="100">
        <f t="shared" si="147"/>
        <v>0</v>
      </c>
    </row>
    <row r="9379" spans="18:21" x14ac:dyDescent="0.3">
      <c r="R9379" s="85">
        <f>PER_MONTH!A9371</f>
        <v>45853</v>
      </c>
      <c r="S9379" s="86">
        <f>PER_MONTH!F9371</f>
        <v>0.1875</v>
      </c>
      <c r="T9379" s="102">
        <f>PER_MONTH!G9371</f>
        <v>0</v>
      </c>
      <c r="U9379" s="100">
        <f t="shared" si="147"/>
        <v>0</v>
      </c>
    </row>
    <row r="9380" spans="18:21" x14ac:dyDescent="0.3">
      <c r="R9380" s="85">
        <f>PER_MONTH!A9372</f>
        <v>45853</v>
      </c>
      <c r="S9380" s="86">
        <f>PER_MONTH!F9372</f>
        <v>0.20833333333333329</v>
      </c>
      <c r="T9380" s="102">
        <f>PER_MONTH!G9372</f>
        <v>0</v>
      </c>
      <c r="U9380" s="100">
        <f t="shared" si="147"/>
        <v>0</v>
      </c>
    </row>
    <row r="9381" spans="18:21" x14ac:dyDescent="0.3">
      <c r="R9381" s="85">
        <f>PER_MONTH!A9373</f>
        <v>45853</v>
      </c>
      <c r="S9381" s="86">
        <f>PER_MONTH!F9373</f>
        <v>0.22916666666666671</v>
      </c>
      <c r="T9381" s="102">
        <f>PER_MONTH!G9373</f>
        <v>0</v>
      </c>
      <c r="U9381" s="100">
        <f t="shared" si="147"/>
        <v>0</v>
      </c>
    </row>
    <row r="9382" spans="18:21" x14ac:dyDescent="0.3">
      <c r="R9382" s="85">
        <f>PER_MONTH!A9374</f>
        <v>45853</v>
      </c>
      <c r="S9382" s="86">
        <f>PER_MONTH!F9374</f>
        <v>0.25</v>
      </c>
      <c r="T9382" s="102">
        <f>PER_MONTH!G9374</f>
        <v>0</v>
      </c>
      <c r="U9382" s="100">
        <f t="shared" si="147"/>
        <v>0</v>
      </c>
    </row>
    <row r="9383" spans="18:21" x14ac:dyDescent="0.3">
      <c r="R9383" s="85">
        <f>PER_MONTH!A9375</f>
        <v>45853</v>
      </c>
      <c r="S9383" s="86">
        <f>PER_MONTH!F9375</f>
        <v>0.27083333333333331</v>
      </c>
      <c r="T9383" s="102">
        <f>PER_MONTH!G9375</f>
        <v>0</v>
      </c>
      <c r="U9383" s="100">
        <f t="shared" si="147"/>
        <v>0</v>
      </c>
    </row>
    <row r="9384" spans="18:21" x14ac:dyDescent="0.3">
      <c r="R9384" s="85">
        <f>PER_MONTH!A9376</f>
        <v>45853</v>
      </c>
      <c r="S9384" s="86">
        <f>PER_MONTH!F9376</f>
        <v>0.29166666666666669</v>
      </c>
      <c r="T9384" s="102">
        <f>PER_MONTH!G9376</f>
        <v>0</v>
      </c>
      <c r="U9384" s="100">
        <f t="shared" si="147"/>
        <v>0</v>
      </c>
    </row>
    <row r="9385" spans="18:21" x14ac:dyDescent="0.3">
      <c r="R9385" s="85">
        <f>PER_MONTH!A9377</f>
        <v>45853</v>
      </c>
      <c r="S9385" s="86">
        <f>PER_MONTH!F9377</f>
        <v>0.3125</v>
      </c>
      <c r="T9385" s="102">
        <f>PER_MONTH!G9377</f>
        <v>0</v>
      </c>
      <c r="U9385" s="100">
        <f t="shared" si="147"/>
        <v>0</v>
      </c>
    </row>
    <row r="9386" spans="18:21" x14ac:dyDescent="0.3">
      <c r="R9386" s="85">
        <f>PER_MONTH!A9378</f>
        <v>45853</v>
      </c>
      <c r="S9386" s="86">
        <f>PER_MONTH!F9378</f>
        <v>0.33333333333333331</v>
      </c>
      <c r="T9386" s="102">
        <f>PER_MONTH!G9378</f>
        <v>0</v>
      </c>
      <c r="U9386" s="100">
        <f t="shared" si="147"/>
        <v>0</v>
      </c>
    </row>
    <row r="9387" spans="18:21" x14ac:dyDescent="0.3">
      <c r="R9387" s="85">
        <f>PER_MONTH!A9379</f>
        <v>45853</v>
      </c>
      <c r="S9387" s="86">
        <f>PER_MONTH!F9379</f>
        <v>0.35416666666666669</v>
      </c>
      <c r="T9387" s="102">
        <f>PER_MONTH!G9379</f>
        <v>0</v>
      </c>
      <c r="U9387" s="100">
        <f t="shared" si="147"/>
        <v>0</v>
      </c>
    </row>
    <row r="9388" spans="18:21" x14ac:dyDescent="0.3">
      <c r="R9388" s="85">
        <f>PER_MONTH!A9380</f>
        <v>45853</v>
      </c>
      <c r="S9388" s="86">
        <f>PER_MONTH!F9380</f>
        <v>0.375</v>
      </c>
      <c r="T9388" s="102">
        <f>PER_MONTH!G9380</f>
        <v>0</v>
      </c>
      <c r="U9388" s="100">
        <f t="shared" si="147"/>
        <v>0</v>
      </c>
    </row>
    <row r="9389" spans="18:21" x14ac:dyDescent="0.3">
      <c r="R9389" s="85">
        <f>PER_MONTH!A9381</f>
        <v>45853</v>
      </c>
      <c r="S9389" s="86">
        <f>PER_MONTH!F9381</f>
        <v>0.39583333333333331</v>
      </c>
      <c r="T9389" s="102">
        <f>PER_MONTH!G9381</f>
        <v>0</v>
      </c>
      <c r="U9389" s="100">
        <f t="shared" si="147"/>
        <v>0</v>
      </c>
    </row>
    <row r="9390" spans="18:21" x14ac:dyDescent="0.3">
      <c r="R9390" s="85">
        <f>PER_MONTH!A9382</f>
        <v>45853</v>
      </c>
      <c r="S9390" s="86">
        <f>PER_MONTH!F9382</f>
        <v>0.41666666666666669</v>
      </c>
      <c r="T9390" s="102">
        <f>PER_MONTH!G9382</f>
        <v>0</v>
      </c>
      <c r="U9390" s="100">
        <f t="shared" si="147"/>
        <v>0</v>
      </c>
    </row>
    <row r="9391" spans="18:21" x14ac:dyDescent="0.3">
      <c r="R9391" s="85">
        <f>PER_MONTH!A9383</f>
        <v>45853</v>
      </c>
      <c r="S9391" s="86">
        <f>PER_MONTH!F9383</f>
        <v>0.4375</v>
      </c>
      <c r="T9391" s="102">
        <f>PER_MONTH!G9383</f>
        <v>0</v>
      </c>
      <c r="U9391" s="100">
        <f t="shared" si="147"/>
        <v>0</v>
      </c>
    </row>
    <row r="9392" spans="18:21" x14ac:dyDescent="0.3">
      <c r="R9392" s="85">
        <f>PER_MONTH!A9384</f>
        <v>45853</v>
      </c>
      <c r="S9392" s="86">
        <f>PER_MONTH!F9384</f>
        <v>0.45833333333333331</v>
      </c>
      <c r="T9392" s="102">
        <f>PER_MONTH!G9384</f>
        <v>0</v>
      </c>
      <c r="U9392" s="100">
        <f t="shared" si="147"/>
        <v>0</v>
      </c>
    </row>
    <row r="9393" spans="18:21" x14ac:dyDescent="0.3">
      <c r="R9393" s="85">
        <f>PER_MONTH!A9385</f>
        <v>45853</v>
      </c>
      <c r="S9393" s="86">
        <f>PER_MONTH!F9385</f>
        <v>0.47916666666666669</v>
      </c>
      <c r="T9393" s="102">
        <f>PER_MONTH!G9385</f>
        <v>0</v>
      </c>
      <c r="U9393" s="100">
        <f t="shared" si="147"/>
        <v>0</v>
      </c>
    </row>
    <row r="9394" spans="18:21" x14ac:dyDescent="0.3">
      <c r="R9394" s="85">
        <f>PER_MONTH!A9386</f>
        <v>45853</v>
      </c>
      <c r="S9394" s="86">
        <f>PER_MONTH!F9386</f>
        <v>0.5</v>
      </c>
      <c r="T9394" s="102">
        <f>PER_MONTH!G9386</f>
        <v>0</v>
      </c>
      <c r="U9394" s="100">
        <f t="shared" si="147"/>
        <v>0</v>
      </c>
    </row>
    <row r="9395" spans="18:21" x14ac:dyDescent="0.3">
      <c r="R9395" s="85">
        <f>PER_MONTH!A9387</f>
        <v>45853</v>
      </c>
      <c r="S9395" s="86">
        <f>PER_MONTH!F9387</f>
        <v>0.52083333333333337</v>
      </c>
      <c r="T9395" s="102">
        <f>PER_MONTH!G9387</f>
        <v>0</v>
      </c>
      <c r="U9395" s="100">
        <f t="shared" si="147"/>
        <v>0</v>
      </c>
    </row>
    <row r="9396" spans="18:21" x14ac:dyDescent="0.3">
      <c r="R9396" s="85">
        <f>PER_MONTH!A9388</f>
        <v>45853</v>
      </c>
      <c r="S9396" s="86">
        <f>PER_MONTH!F9388</f>
        <v>0.54166666666666663</v>
      </c>
      <c r="T9396" s="102">
        <f>PER_MONTH!G9388</f>
        <v>0</v>
      </c>
      <c r="U9396" s="100">
        <f t="shared" si="147"/>
        <v>0</v>
      </c>
    </row>
    <row r="9397" spans="18:21" x14ac:dyDescent="0.3">
      <c r="R9397" s="85">
        <f>PER_MONTH!A9389</f>
        <v>45853</v>
      </c>
      <c r="S9397" s="86">
        <f>PER_MONTH!F9389</f>
        <v>0.5625</v>
      </c>
      <c r="T9397" s="102">
        <f>PER_MONTH!G9389</f>
        <v>0</v>
      </c>
      <c r="U9397" s="100">
        <f t="shared" si="147"/>
        <v>0</v>
      </c>
    </row>
    <row r="9398" spans="18:21" x14ac:dyDescent="0.3">
      <c r="R9398" s="85">
        <f>PER_MONTH!A9390</f>
        <v>45853</v>
      </c>
      <c r="S9398" s="86">
        <f>PER_MONTH!F9390</f>
        <v>0.58333333333333337</v>
      </c>
      <c r="T9398" s="102">
        <f>PER_MONTH!G9390</f>
        <v>0</v>
      </c>
      <c r="U9398" s="100">
        <f t="shared" si="147"/>
        <v>0</v>
      </c>
    </row>
    <row r="9399" spans="18:21" x14ac:dyDescent="0.3">
      <c r="R9399" s="85">
        <f>PER_MONTH!A9391</f>
        <v>45853</v>
      </c>
      <c r="S9399" s="86">
        <f>PER_MONTH!F9391</f>
        <v>0.60416666666666663</v>
      </c>
      <c r="T9399" s="102">
        <f>PER_MONTH!G9391</f>
        <v>0</v>
      </c>
      <c r="U9399" s="100">
        <f t="shared" si="147"/>
        <v>0</v>
      </c>
    </row>
    <row r="9400" spans="18:21" x14ac:dyDescent="0.3">
      <c r="R9400" s="85">
        <f>PER_MONTH!A9392</f>
        <v>45853</v>
      </c>
      <c r="S9400" s="86">
        <f>PER_MONTH!F9392</f>
        <v>0.625</v>
      </c>
      <c r="T9400" s="102">
        <f>PER_MONTH!G9392</f>
        <v>0</v>
      </c>
      <c r="U9400" s="100">
        <f t="shared" si="147"/>
        <v>0</v>
      </c>
    </row>
    <row r="9401" spans="18:21" x14ac:dyDescent="0.3">
      <c r="R9401" s="85">
        <f>PER_MONTH!A9393</f>
        <v>45853</v>
      </c>
      <c r="S9401" s="86">
        <f>PER_MONTH!F9393</f>
        <v>0.64583333333333337</v>
      </c>
      <c r="T9401" s="102">
        <f>PER_MONTH!G9393</f>
        <v>0</v>
      </c>
      <c r="U9401" s="100">
        <f t="shared" si="147"/>
        <v>0</v>
      </c>
    </row>
    <row r="9402" spans="18:21" x14ac:dyDescent="0.3">
      <c r="R9402" s="85">
        <f>PER_MONTH!A9394</f>
        <v>45853</v>
      </c>
      <c r="S9402" s="86">
        <f>PER_MONTH!F9394</f>
        <v>0.66666666666666663</v>
      </c>
      <c r="T9402" s="102">
        <f>PER_MONTH!G9394</f>
        <v>0</v>
      </c>
      <c r="U9402" s="100">
        <f t="shared" si="147"/>
        <v>0</v>
      </c>
    </row>
    <row r="9403" spans="18:21" x14ac:dyDescent="0.3">
      <c r="R9403" s="85">
        <f>PER_MONTH!A9395</f>
        <v>45853</v>
      </c>
      <c r="S9403" s="86">
        <f>PER_MONTH!F9395</f>
        <v>0.6875</v>
      </c>
      <c r="T9403" s="102">
        <f>PER_MONTH!G9395</f>
        <v>0</v>
      </c>
      <c r="U9403" s="100">
        <f t="shared" si="147"/>
        <v>0</v>
      </c>
    </row>
    <row r="9404" spans="18:21" x14ac:dyDescent="0.3">
      <c r="R9404" s="85">
        <f>PER_MONTH!A9396</f>
        <v>45853</v>
      </c>
      <c r="S9404" s="86">
        <f>PER_MONTH!F9396</f>
        <v>0.70833333333333337</v>
      </c>
      <c r="T9404" s="102">
        <f>PER_MONTH!G9396</f>
        <v>0</v>
      </c>
      <c r="U9404" s="100">
        <f t="shared" si="147"/>
        <v>0</v>
      </c>
    </row>
    <row r="9405" spans="18:21" x14ac:dyDescent="0.3">
      <c r="R9405" s="85">
        <f>PER_MONTH!A9397</f>
        <v>45853</v>
      </c>
      <c r="S9405" s="86">
        <f>PER_MONTH!F9397</f>
        <v>0.72916666666666663</v>
      </c>
      <c r="T9405" s="102">
        <f>PER_MONTH!G9397</f>
        <v>0</v>
      </c>
      <c r="U9405" s="100">
        <f t="shared" si="147"/>
        <v>0</v>
      </c>
    </row>
    <row r="9406" spans="18:21" x14ac:dyDescent="0.3">
      <c r="R9406" s="85">
        <f>PER_MONTH!A9398</f>
        <v>45853</v>
      </c>
      <c r="S9406" s="86">
        <f>PER_MONTH!F9398</f>
        <v>0.75</v>
      </c>
      <c r="T9406" s="102">
        <f>PER_MONTH!G9398</f>
        <v>0</v>
      </c>
      <c r="U9406" s="100">
        <f t="shared" si="147"/>
        <v>0</v>
      </c>
    </row>
    <row r="9407" spans="18:21" x14ac:dyDescent="0.3">
      <c r="R9407" s="85">
        <f>PER_MONTH!A9399</f>
        <v>45853</v>
      </c>
      <c r="S9407" s="86">
        <f>PER_MONTH!F9399</f>
        <v>0.77083333333333337</v>
      </c>
      <c r="T9407" s="102">
        <f>PER_MONTH!G9399</f>
        <v>0</v>
      </c>
      <c r="U9407" s="100">
        <f t="shared" si="147"/>
        <v>0</v>
      </c>
    </row>
    <row r="9408" spans="18:21" x14ac:dyDescent="0.3">
      <c r="R9408" s="85">
        <f>PER_MONTH!A9400</f>
        <v>45853</v>
      </c>
      <c r="S9408" s="86">
        <f>PER_MONTH!F9400</f>
        <v>0.79166666666666663</v>
      </c>
      <c r="T9408" s="102">
        <f>PER_MONTH!G9400</f>
        <v>0</v>
      </c>
      <c r="U9408" s="100">
        <f t="shared" si="147"/>
        <v>0</v>
      </c>
    </row>
    <row r="9409" spans="18:21" x14ac:dyDescent="0.3">
      <c r="R9409" s="85">
        <f>PER_MONTH!A9401</f>
        <v>45853</v>
      </c>
      <c r="S9409" s="86">
        <f>PER_MONTH!F9401</f>
        <v>0.8125</v>
      </c>
      <c r="T9409" s="102">
        <f>PER_MONTH!G9401</f>
        <v>0</v>
      </c>
      <c r="U9409" s="100">
        <f t="shared" si="147"/>
        <v>0</v>
      </c>
    </row>
    <row r="9410" spans="18:21" x14ac:dyDescent="0.3">
      <c r="R9410" s="85">
        <f>PER_MONTH!A9402</f>
        <v>45853</v>
      </c>
      <c r="S9410" s="86">
        <f>PER_MONTH!F9402</f>
        <v>0.83333333333333337</v>
      </c>
      <c r="T9410" s="102">
        <f>PER_MONTH!G9402</f>
        <v>0</v>
      </c>
      <c r="U9410" s="100">
        <f t="shared" si="147"/>
        <v>0</v>
      </c>
    </row>
    <row r="9411" spans="18:21" x14ac:dyDescent="0.3">
      <c r="R9411" s="85">
        <f>PER_MONTH!A9403</f>
        <v>45853</v>
      </c>
      <c r="S9411" s="86">
        <f>PER_MONTH!F9403</f>
        <v>0.85416666666666663</v>
      </c>
      <c r="T9411" s="102">
        <f>PER_MONTH!G9403</f>
        <v>0</v>
      </c>
      <c r="U9411" s="100">
        <f t="shared" si="147"/>
        <v>0</v>
      </c>
    </row>
    <row r="9412" spans="18:21" x14ac:dyDescent="0.3">
      <c r="R9412" s="85">
        <f>PER_MONTH!A9404</f>
        <v>45853</v>
      </c>
      <c r="S9412" s="86">
        <f>PER_MONTH!F9404</f>
        <v>0.875</v>
      </c>
      <c r="T9412" s="102">
        <f>PER_MONTH!G9404</f>
        <v>0</v>
      </c>
      <c r="U9412" s="100">
        <f t="shared" si="147"/>
        <v>0</v>
      </c>
    </row>
    <row r="9413" spans="18:21" x14ac:dyDescent="0.3">
      <c r="R9413" s="85">
        <f>PER_MONTH!A9405</f>
        <v>45853</v>
      </c>
      <c r="S9413" s="86">
        <f>PER_MONTH!F9405</f>
        <v>0.89583333333333337</v>
      </c>
      <c r="T9413" s="102">
        <f>PER_MONTH!G9405</f>
        <v>0</v>
      </c>
      <c r="U9413" s="100">
        <f t="shared" si="147"/>
        <v>0</v>
      </c>
    </row>
    <row r="9414" spans="18:21" x14ac:dyDescent="0.3">
      <c r="R9414" s="85">
        <f>PER_MONTH!A9406</f>
        <v>45853</v>
      </c>
      <c r="S9414" s="86">
        <f>PER_MONTH!F9406</f>
        <v>0.91666666666666663</v>
      </c>
      <c r="T9414" s="102">
        <f>PER_MONTH!G9406</f>
        <v>0</v>
      </c>
      <c r="U9414" s="100">
        <f t="shared" si="147"/>
        <v>0</v>
      </c>
    </row>
    <row r="9415" spans="18:21" x14ac:dyDescent="0.3">
      <c r="R9415" s="85">
        <f>PER_MONTH!A9407</f>
        <v>45853</v>
      </c>
      <c r="S9415" s="86">
        <f>PER_MONTH!F9407</f>
        <v>0.9375</v>
      </c>
      <c r="T9415" s="102">
        <f>PER_MONTH!G9407</f>
        <v>0</v>
      </c>
      <c r="U9415" s="100">
        <f t="shared" si="147"/>
        <v>0</v>
      </c>
    </row>
    <row r="9416" spans="18:21" x14ac:dyDescent="0.3">
      <c r="R9416" s="85">
        <f>PER_MONTH!A9408</f>
        <v>45853</v>
      </c>
      <c r="S9416" s="86">
        <f>PER_MONTH!F9408</f>
        <v>0.95833333333333337</v>
      </c>
      <c r="T9416" s="102">
        <f>PER_MONTH!G9408</f>
        <v>0</v>
      </c>
      <c r="U9416" s="100">
        <f t="shared" si="147"/>
        <v>0</v>
      </c>
    </row>
    <row r="9417" spans="18:21" x14ac:dyDescent="0.3">
      <c r="R9417" s="85">
        <f>PER_MONTH!A9409</f>
        <v>45853</v>
      </c>
      <c r="S9417" s="86">
        <f>PER_MONTH!F9409</f>
        <v>0.97916666666666663</v>
      </c>
      <c r="T9417" s="102">
        <f>PER_MONTH!G9409</f>
        <v>0</v>
      </c>
      <c r="U9417" s="100">
        <f t="shared" si="147"/>
        <v>0</v>
      </c>
    </row>
    <row r="9418" spans="18:21" x14ac:dyDescent="0.3">
      <c r="R9418" s="85">
        <f>PER_MONTH!A9410</f>
        <v>45854</v>
      </c>
      <c r="S9418" s="86">
        <f>PER_MONTH!F9410</f>
        <v>0</v>
      </c>
      <c r="T9418" s="102">
        <f>PER_MONTH!G9410</f>
        <v>0</v>
      </c>
      <c r="U9418" s="100">
        <f t="shared" si="147"/>
        <v>0</v>
      </c>
    </row>
    <row r="9419" spans="18:21" x14ac:dyDescent="0.3">
      <c r="R9419" s="85">
        <f>PER_MONTH!A9411</f>
        <v>45854</v>
      </c>
      <c r="S9419" s="86">
        <f>PER_MONTH!F9411</f>
        <v>2.0833333333333329E-2</v>
      </c>
      <c r="T9419" s="102">
        <f>PER_MONTH!G9411</f>
        <v>0</v>
      </c>
      <c r="U9419" s="100">
        <f t="shared" si="147"/>
        <v>0</v>
      </c>
    </row>
    <row r="9420" spans="18:21" x14ac:dyDescent="0.3">
      <c r="R9420" s="85">
        <f>PER_MONTH!A9412</f>
        <v>45854</v>
      </c>
      <c r="S9420" s="86">
        <f>PER_MONTH!F9412</f>
        <v>4.1666666666666657E-2</v>
      </c>
      <c r="T9420" s="102">
        <f>PER_MONTH!G9412</f>
        <v>0</v>
      </c>
      <c r="U9420" s="100">
        <f t="shared" ref="U9420:U9483" si="148">T9420/0.5</f>
        <v>0</v>
      </c>
    </row>
    <row r="9421" spans="18:21" x14ac:dyDescent="0.3">
      <c r="R9421" s="85">
        <f>PER_MONTH!A9413</f>
        <v>45854</v>
      </c>
      <c r="S9421" s="86">
        <f>PER_MONTH!F9413</f>
        <v>6.25E-2</v>
      </c>
      <c r="T9421" s="102">
        <f>PER_MONTH!G9413</f>
        <v>0</v>
      </c>
      <c r="U9421" s="100">
        <f t="shared" si="148"/>
        <v>0</v>
      </c>
    </row>
    <row r="9422" spans="18:21" x14ac:dyDescent="0.3">
      <c r="R9422" s="85">
        <f>PER_MONTH!A9414</f>
        <v>45854</v>
      </c>
      <c r="S9422" s="86">
        <f>PER_MONTH!F9414</f>
        <v>8.3333333333333329E-2</v>
      </c>
      <c r="T9422" s="102">
        <f>PER_MONTH!G9414</f>
        <v>0</v>
      </c>
      <c r="U9422" s="100">
        <f t="shared" si="148"/>
        <v>0</v>
      </c>
    </row>
    <row r="9423" spans="18:21" x14ac:dyDescent="0.3">
      <c r="R9423" s="85">
        <f>PER_MONTH!A9415</f>
        <v>45854</v>
      </c>
      <c r="S9423" s="86">
        <f>PER_MONTH!F9415</f>
        <v>0.1041666666666667</v>
      </c>
      <c r="T9423" s="102">
        <f>PER_MONTH!G9415</f>
        <v>0</v>
      </c>
      <c r="U9423" s="100">
        <f t="shared" si="148"/>
        <v>0</v>
      </c>
    </row>
    <row r="9424" spans="18:21" x14ac:dyDescent="0.3">
      <c r="R9424" s="85">
        <f>PER_MONTH!A9416</f>
        <v>45854</v>
      </c>
      <c r="S9424" s="86">
        <f>PER_MONTH!F9416</f>
        <v>0.125</v>
      </c>
      <c r="T9424" s="102">
        <f>PER_MONTH!G9416</f>
        <v>0</v>
      </c>
      <c r="U9424" s="100">
        <f t="shared" si="148"/>
        <v>0</v>
      </c>
    </row>
    <row r="9425" spans="18:21" x14ac:dyDescent="0.3">
      <c r="R9425" s="85">
        <f>PER_MONTH!A9417</f>
        <v>45854</v>
      </c>
      <c r="S9425" s="86">
        <f>PER_MONTH!F9417</f>
        <v>0.14583333333333329</v>
      </c>
      <c r="T9425" s="102">
        <f>PER_MONTH!G9417</f>
        <v>0</v>
      </c>
      <c r="U9425" s="100">
        <f t="shared" si="148"/>
        <v>0</v>
      </c>
    </row>
    <row r="9426" spans="18:21" x14ac:dyDescent="0.3">
      <c r="R9426" s="85">
        <f>PER_MONTH!A9418</f>
        <v>45854</v>
      </c>
      <c r="S9426" s="86">
        <f>PER_MONTH!F9418</f>
        <v>0.16666666666666671</v>
      </c>
      <c r="T9426" s="102">
        <f>PER_MONTH!G9418</f>
        <v>0</v>
      </c>
      <c r="U9426" s="100">
        <f t="shared" si="148"/>
        <v>0</v>
      </c>
    </row>
    <row r="9427" spans="18:21" x14ac:dyDescent="0.3">
      <c r="R9427" s="85">
        <f>PER_MONTH!A9419</f>
        <v>45854</v>
      </c>
      <c r="S9427" s="86">
        <f>PER_MONTH!F9419</f>
        <v>0.1875</v>
      </c>
      <c r="T9427" s="102">
        <f>PER_MONTH!G9419</f>
        <v>0</v>
      </c>
      <c r="U9427" s="100">
        <f t="shared" si="148"/>
        <v>0</v>
      </c>
    </row>
    <row r="9428" spans="18:21" x14ac:dyDescent="0.3">
      <c r="R9428" s="85">
        <f>PER_MONTH!A9420</f>
        <v>45854</v>
      </c>
      <c r="S9428" s="86">
        <f>PER_MONTH!F9420</f>
        <v>0.20833333333333329</v>
      </c>
      <c r="T9428" s="102">
        <f>PER_MONTH!G9420</f>
        <v>0</v>
      </c>
      <c r="U9428" s="100">
        <f t="shared" si="148"/>
        <v>0</v>
      </c>
    </row>
    <row r="9429" spans="18:21" x14ac:dyDescent="0.3">
      <c r="R9429" s="85">
        <f>PER_MONTH!A9421</f>
        <v>45854</v>
      </c>
      <c r="S9429" s="86">
        <f>PER_MONTH!F9421</f>
        <v>0.22916666666666671</v>
      </c>
      <c r="T9429" s="102">
        <f>PER_MONTH!G9421</f>
        <v>0</v>
      </c>
      <c r="U9429" s="100">
        <f t="shared" si="148"/>
        <v>0</v>
      </c>
    </row>
    <row r="9430" spans="18:21" x14ac:dyDescent="0.3">
      <c r="R9430" s="85">
        <f>PER_MONTH!A9422</f>
        <v>45854</v>
      </c>
      <c r="S9430" s="86">
        <f>PER_MONTH!F9422</f>
        <v>0.25</v>
      </c>
      <c r="T9430" s="102">
        <f>PER_MONTH!G9422</f>
        <v>0</v>
      </c>
      <c r="U9430" s="100">
        <f t="shared" si="148"/>
        <v>0</v>
      </c>
    </row>
    <row r="9431" spans="18:21" x14ac:dyDescent="0.3">
      <c r="R9431" s="85">
        <f>PER_MONTH!A9423</f>
        <v>45854</v>
      </c>
      <c r="S9431" s="86">
        <f>PER_MONTH!F9423</f>
        <v>0.27083333333333331</v>
      </c>
      <c r="T9431" s="102">
        <f>PER_MONTH!G9423</f>
        <v>0</v>
      </c>
      <c r="U9431" s="100">
        <f t="shared" si="148"/>
        <v>0</v>
      </c>
    </row>
    <row r="9432" spans="18:21" x14ac:dyDescent="0.3">
      <c r="R9432" s="85">
        <f>PER_MONTH!A9424</f>
        <v>45854</v>
      </c>
      <c r="S9432" s="86">
        <f>PER_MONTH!F9424</f>
        <v>0.29166666666666669</v>
      </c>
      <c r="T9432" s="102">
        <f>PER_MONTH!G9424</f>
        <v>0</v>
      </c>
      <c r="U9432" s="100">
        <f t="shared" si="148"/>
        <v>0</v>
      </c>
    </row>
    <row r="9433" spans="18:21" x14ac:dyDescent="0.3">
      <c r="R9433" s="85">
        <f>PER_MONTH!A9425</f>
        <v>45854</v>
      </c>
      <c r="S9433" s="86">
        <f>PER_MONTH!F9425</f>
        <v>0.3125</v>
      </c>
      <c r="T9433" s="102">
        <f>PER_MONTH!G9425</f>
        <v>0</v>
      </c>
      <c r="U9433" s="100">
        <f t="shared" si="148"/>
        <v>0</v>
      </c>
    </row>
    <row r="9434" spans="18:21" x14ac:dyDescent="0.3">
      <c r="R9434" s="85">
        <f>PER_MONTH!A9426</f>
        <v>45854</v>
      </c>
      <c r="S9434" s="86">
        <f>PER_MONTH!F9426</f>
        <v>0.33333333333333331</v>
      </c>
      <c r="T9434" s="102">
        <f>PER_MONTH!G9426</f>
        <v>0</v>
      </c>
      <c r="U9434" s="100">
        <f t="shared" si="148"/>
        <v>0</v>
      </c>
    </row>
    <row r="9435" spans="18:21" x14ac:dyDescent="0.3">
      <c r="R9435" s="85">
        <f>PER_MONTH!A9427</f>
        <v>45854</v>
      </c>
      <c r="S9435" s="86">
        <f>PER_MONTH!F9427</f>
        <v>0.35416666666666669</v>
      </c>
      <c r="T9435" s="102">
        <f>PER_MONTH!G9427</f>
        <v>0</v>
      </c>
      <c r="U9435" s="100">
        <f t="shared" si="148"/>
        <v>0</v>
      </c>
    </row>
    <row r="9436" spans="18:21" x14ac:dyDescent="0.3">
      <c r="R9436" s="85">
        <f>PER_MONTH!A9428</f>
        <v>45854</v>
      </c>
      <c r="S9436" s="86">
        <f>PER_MONTH!F9428</f>
        <v>0.375</v>
      </c>
      <c r="T9436" s="102">
        <f>PER_MONTH!G9428</f>
        <v>0</v>
      </c>
      <c r="U9436" s="100">
        <f t="shared" si="148"/>
        <v>0</v>
      </c>
    </row>
    <row r="9437" spans="18:21" x14ac:dyDescent="0.3">
      <c r="R9437" s="85">
        <f>PER_MONTH!A9429</f>
        <v>45854</v>
      </c>
      <c r="S9437" s="86">
        <f>PER_MONTH!F9429</f>
        <v>0.39583333333333331</v>
      </c>
      <c r="T9437" s="102">
        <f>PER_MONTH!G9429</f>
        <v>0</v>
      </c>
      <c r="U9437" s="100">
        <f t="shared" si="148"/>
        <v>0</v>
      </c>
    </row>
    <row r="9438" spans="18:21" x14ac:dyDescent="0.3">
      <c r="R9438" s="85">
        <f>PER_MONTH!A9430</f>
        <v>45854</v>
      </c>
      <c r="S9438" s="86">
        <f>PER_MONTH!F9430</f>
        <v>0.41666666666666669</v>
      </c>
      <c r="T9438" s="102">
        <f>PER_MONTH!G9430</f>
        <v>0</v>
      </c>
      <c r="U9438" s="100">
        <f t="shared" si="148"/>
        <v>0</v>
      </c>
    </row>
    <row r="9439" spans="18:21" x14ac:dyDescent="0.3">
      <c r="R9439" s="85">
        <f>PER_MONTH!A9431</f>
        <v>45854</v>
      </c>
      <c r="S9439" s="86">
        <f>PER_MONTH!F9431</f>
        <v>0.4375</v>
      </c>
      <c r="T9439" s="102">
        <f>PER_MONTH!G9431</f>
        <v>0</v>
      </c>
      <c r="U9439" s="100">
        <f t="shared" si="148"/>
        <v>0</v>
      </c>
    </row>
    <row r="9440" spans="18:21" x14ac:dyDescent="0.3">
      <c r="R9440" s="85">
        <f>PER_MONTH!A9432</f>
        <v>45854</v>
      </c>
      <c r="S9440" s="86">
        <f>PER_MONTH!F9432</f>
        <v>0.45833333333333331</v>
      </c>
      <c r="T9440" s="102">
        <f>PER_MONTH!G9432</f>
        <v>0</v>
      </c>
      <c r="U9440" s="100">
        <f t="shared" si="148"/>
        <v>0</v>
      </c>
    </row>
    <row r="9441" spans="18:21" x14ac:dyDescent="0.3">
      <c r="R9441" s="85">
        <f>PER_MONTH!A9433</f>
        <v>45854</v>
      </c>
      <c r="S9441" s="86">
        <f>PER_MONTH!F9433</f>
        <v>0.47916666666666669</v>
      </c>
      <c r="T9441" s="102">
        <f>PER_MONTH!G9433</f>
        <v>0</v>
      </c>
      <c r="U9441" s="100">
        <f t="shared" si="148"/>
        <v>0</v>
      </c>
    </row>
    <row r="9442" spans="18:21" x14ac:dyDescent="0.3">
      <c r="R9442" s="85">
        <f>PER_MONTH!A9434</f>
        <v>45854</v>
      </c>
      <c r="S9442" s="86">
        <f>PER_MONTH!F9434</f>
        <v>0.5</v>
      </c>
      <c r="T9442" s="102">
        <f>PER_MONTH!G9434</f>
        <v>0</v>
      </c>
      <c r="U9442" s="100">
        <f t="shared" si="148"/>
        <v>0</v>
      </c>
    </row>
    <row r="9443" spans="18:21" x14ac:dyDescent="0.3">
      <c r="R9443" s="85">
        <f>PER_MONTH!A9435</f>
        <v>45854</v>
      </c>
      <c r="S9443" s="86">
        <f>PER_MONTH!F9435</f>
        <v>0.52083333333333337</v>
      </c>
      <c r="T9443" s="102">
        <f>PER_MONTH!G9435</f>
        <v>0</v>
      </c>
      <c r="U9443" s="100">
        <f t="shared" si="148"/>
        <v>0</v>
      </c>
    </row>
    <row r="9444" spans="18:21" x14ac:dyDescent="0.3">
      <c r="R9444" s="85">
        <f>PER_MONTH!A9436</f>
        <v>45854</v>
      </c>
      <c r="S9444" s="86">
        <f>PER_MONTH!F9436</f>
        <v>0.54166666666666663</v>
      </c>
      <c r="T9444" s="102">
        <f>PER_MONTH!G9436</f>
        <v>0</v>
      </c>
      <c r="U9444" s="100">
        <f t="shared" si="148"/>
        <v>0</v>
      </c>
    </row>
    <row r="9445" spans="18:21" x14ac:dyDescent="0.3">
      <c r="R9445" s="85">
        <f>PER_MONTH!A9437</f>
        <v>45854</v>
      </c>
      <c r="S9445" s="86">
        <f>PER_MONTH!F9437</f>
        <v>0.5625</v>
      </c>
      <c r="T9445" s="102">
        <f>PER_MONTH!G9437</f>
        <v>0</v>
      </c>
      <c r="U9445" s="100">
        <f t="shared" si="148"/>
        <v>0</v>
      </c>
    </row>
    <row r="9446" spans="18:21" x14ac:dyDescent="0.3">
      <c r="R9446" s="85">
        <f>PER_MONTH!A9438</f>
        <v>45854</v>
      </c>
      <c r="S9446" s="86">
        <f>PER_MONTH!F9438</f>
        <v>0.58333333333333337</v>
      </c>
      <c r="T9446" s="102">
        <f>PER_MONTH!G9438</f>
        <v>0</v>
      </c>
      <c r="U9446" s="100">
        <f t="shared" si="148"/>
        <v>0</v>
      </c>
    </row>
    <row r="9447" spans="18:21" x14ac:dyDescent="0.3">
      <c r="R9447" s="85">
        <f>PER_MONTH!A9439</f>
        <v>45854</v>
      </c>
      <c r="S9447" s="86">
        <f>PER_MONTH!F9439</f>
        <v>0.60416666666666663</v>
      </c>
      <c r="T9447" s="102">
        <f>PER_MONTH!G9439</f>
        <v>0</v>
      </c>
      <c r="U9447" s="100">
        <f t="shared" si="148"/>
        <v>0</v>
      </c>
    </row>
    <row r="9448" spans="18:21" x14ac:dyDescent="0.3">
      <c r="R9448" s="85">
        <f>PER_MONTH!A9440</f>
        <v>45854</v>
      </c>
      <c r="S9448" s="86">
        <f>PER_MONTH!F9440</f>
        <v>0.625</v>
      </c>
      <c r="T9448" s="102">
        <f>PER_MONTH!G9440</f>
        <v>0</v>
      </c>
      <c r="U9448" s="100">
        <f t="shared" si="148"/>
        <v>0</v>
      </c>
    </row>
    <row r="9449" spans="18:21" x14ac:dyDescent="0.3">
      <c r="R9449" s="85">
        <f>PER_MONTH!A9441</f>
        <v>45854</v>
      </c>
      <c r="S9449" s="86">
        <f>PER_MONTH!F9441</f>
        <v>0.64583333333333337</v>
      </c>
      <c r="T9449" s="102">
        <f>PER_MONTH!G9441</f>
        <v>0</v>
      </c>
      <c r="U9449" s="100">
        <f t="shared" si="148"/>
        <v>0</v>
      </c>
    </row>
    <row r="9450" spans="18:21" x14ac:dyDescent="0.3">
      <c r="R9450" s="85">
        <f>PER_MONTH!A9442</f>
        <v>45854</v>
      </c>
      <c r="S9450" s="86">
        <f>PER_MONTH!F9442</f>
        <v>0.66666666666666663</v>
      </c>
      <c r="T9450" s="102">
        <f>PER_MONTH!G9442</f>
        <v>0</v>
      </c>
      <c r="U9450" s="100">
        <f t="shared" si="148"/>
        <v>0</v>
      </c>
    </row>
    <row r="9451" spans="18:21" x14ac:dyDescent="0.3">
      <c r="R9451" s="85">
        <f>PER_MONTH!A9443</f>
        <v>45854</v>
      </c>
      <c r="S9451" s="86">
        <f>PER_MONTH!F9443</f>
        <v>0.6875</v>
      </c>
      <c r="T9451" s="102">
        <f>PER_MONTH!G9443</f>
        <v>0</v>
      </c>
      <c r="U9451" s="100">
        <f t="shared" si="148"/>
        <v>0</v>
      </c>
    </row>
    <row r="9452" spans="18:21" x14ac:dyDescent="0.3">
      <c r="R9452" s="85">
        <f>PER_MONTH!A9444</f>
        <v>45854</v>
      </c>
      <c r="S9452" s="86">
        <f>PER_MONTH!F9444</f>
        <v>0.70833333333333337</v>
      </c>
      <c r="T9452" s="102">
        <f>PER_MONTH!G9444</f>
        <v>0</v>
      </c>
      <c r="U9452" s="100">
        <f t="shared" si="148"/>
        <v>0</v>
      </c>
    </row>
    <row r="9453" spans="18:21" x14ac:dyDescent="0.3">
      <c r="R9453" s="85">
        <f>PER_MONTH!A9445</f>
        <v>45854</v>
      </c>
      <c r="S9453" s="86">
        <f>PER_MONTH!F9445</f>
        <v>0.72916666666666663</v>
      </c>
      <c r="T9453" s="102">
        <f>PER_MONTH!G9445</f>
        <v>0</v>
      </c>
      <c r="U9453" s="100">
        <f t="shared" si="148"/>
        <v>0</v>
      </c>
    </row>
    <row r="9454" spans="18:21" x14ac:dyDescent="0.3">
      <c r="R9454" s="85">
        <f>PER_MONTH!A9446</f>
        <v>45854</v>
      </c>
      <c r="S9454" s="86">
        <f>PER_MONTH!F9446</f>
        <v>0.75</v>
      </c>
      <c r="T9454" s="102">
        <f>PER_MONTH!G9446</f>
        <v>0</v>
      </c>
      <c r="U9454" s="100">
        <f t="shared" si="148"/>
        <v>0</v>
      </c>
    </row>
    <row r="9455" spans="18:21" x14ac:dyDescent="0.3">
      <c r="R9455" s="85">
        <f>PER_MONTH!A9447</f>
        <v>45854</v>
      </c>
      <c r="S9455" s="86">
        <f>PER_MONTH!F9447</f>
        <v>0.77083333333333337</v>
      </c>
      <c r="T9455" s="102">
        <f>PER_MONTH!G9447</f>
        <v>0</v>
      </c>
      <c r="U9455" s="100">
        <f t="shared" si="148"/>
        <v>0</v>
      </c>
    </row>
    <row r="9456" spans="18:21" x14ac:dyDescent="0.3">
      <c r="R9456" s="85">
        <f>PER_MONTH!A9448</f>
        <v>45854</v>
      </c>
      <c r="S9456" s="86">
        <f>PER_MONTH!F9448</f>
        <v>0.79166666666666663</v>
      </c>
      <c r="T9456" s="102">
        <f>PER_MONTH!G9448</f>
        <v>0</v>
      </c>
      <c r="U9456" s="100">
        <f t="shared" si="148"/>
        <v>0</v>
      </c>
    </row>
    <row r="9457" spans="18:21" x14ac:dyDescent="0.3">
      <c r="R9457" s="85">
        <f>PER_MONTH!A9449</f>
        <v>45854</v>
      </c>
      <c r="S9457" s="86">
        <f>PER_MONTH!F9449</f>
        <v>0.8125</v>
      </c>
      <c r="T9457" s="102">
        <f>PER_MONTH!G9449</f>
        <v>0</v>
      </c>
      <c r="U9457" s="100">
        <f t="shared" si="148"/>
        <v>0</v>
      </c>
    </row>
    <row r="9458" spans="18:21" x14ac:dyDescent="0.3">
      <c r="R9458" s="85">
        <f>PER_MONTH!A9450</f>
        <v>45854</v>
      </c>
      <c r="S9458" s="86">
        <f>PER_MONTH!F9450</f>
        <v>0.83333333333333337</v>
      </c>
      <c r="T9458" s="102">
        <f>PER_MONTH!G9450</f>
        <v>0</v>
      </c>
      <c r="U9458" s="100">
        <f t="shared" si="148"/>
        <v>0</v>
      </c>
    </row>
    <row r="9459" spans="18:21" x14ac:dyDescent="0.3">
      <c r="R9459" s="85">
        <f>PER_MONTH!A9451</f>
        <v>45854</v>
      </c>
      <c r="S9459" s="86">
        <f>PER_MONTH!F9451</f>
        <v>0.85416666666666663</v>
      </c>
      <c r="T9459" s="102">
        <f>PER_MONTH!G9451</f>
        <v>0</v>
      </c>
      <c r="U9459" s="100">
        <f t="shared" si="148"/>
        <v>0</v>
      </c>
    </row>
    <row r="9460" spans="18:21" x14ac:dyDescent="0.3">
      <c r="R9460" s="85">
        <f>PER_MONTH!A9452</f>
        <v>45854</v>
      </c>
      <c r="S9460" s="86">
        <f>PER_MONTH!F9452</f>
        <v>0.875</v>
      </c>
      <c r="T9460" s="102">
        <f>PER_MONTH!G9452</f>
        <v>0</v>
      </c>
      <c r="U9460" s="100">
        <f t="shared" si="148"/>
        <v>0</v>
      </c>
    </row>
    <row r="9461" spans="18:21" x14ac:dyDescent="0.3">
      <c r="R9461" s="85">
        <f>PER_MONTH!A9453</f>
        <v>45854</v>
      </c>
      <c r="S9461" s="86">
        <f>PER_MONTH!F9453</f>
        <v>0.89583333333333337</v>
      </c>
      <c r="T9461" s="102">
        <f>PER_MONTH!G9453</f>
        <v>0</v>
      </c>
      <c r="U9461" s="100">
        <f t="shared" si="148"/>
        <v>0</v>
      </c>
    </row>
    <row r="9462" spans="18:21" x14ac:dyDescent="0.3">
      <c r="R9462" s="85">
        <f>PER_MONTH!A9454</f>
        <v>45854</v>
      </c>
      <c r="S9462" s="86">
        <f>PER_MONTH!F9454</f>
        <v>0.91666666666666663</v>
      </c>
      <c r="T9462" s="102">
        <f>PER_MONTH!G9454</f>
        <v>0</v>
      </c>
      <c r="U9462" s="100">
        <f t="shared" si="148"/>
        <v>0</v>
      </c>
    </row>
    <row r="9463" spans="18:21" x14ac:dyDescent="0.3">
      <c r="R9463" s="85">
        <f>PER_MONTH!A9455</f>
        <v>45854</v>
      </c>
      <c r="S9463" s="86">
        <f>PER_MONTH!F9455</f>
        <v>0.9375</v>
      </c>
      <c r="T9463" s="102">
        <f>PER_MONTH!G9455</f>
        <v>0</v>
      </c>
      <c r="U9463" s="100">
        <f t="shared" si="148"/>
        <v>0</v>
      </c>
    </row>
    <row r="9464" spans="18:21" x14ac:dyDescent="0.3">
      <c r="R9464" s="85">
        <f>PER_MONTH!A9456</f>
        <v>45854</v>
      </c>
      <c r="S9464" s="86">
        <f>PER_MONTH!F9456</f>
        <v>0.95833333333333337</v>
      </c>
      <c r="T9464" s="102">
        <f>PER_MONTH!G9456</f>
        <v>0</v>
      </c>
      <c r="U9464" s="100">
        <f t="shared" si="148"/>
        <v>0</v>
      </c>
    </row>
    <row r="9465" spans="18:21" x14ac:dyDescent="0.3">
      <c r="R9465" s="85">
        <f>PER_MONTH!A9457</f>
        <v>45854</v>
      </c>
      <c r="S9465" s="86">
        <f>PER_MONTH!F9457</f>
        <v>0.97916666666666663</v>
      </c>
      <c r="T9465" s="102">
        <f>PER_MONTH!G9457</f>
        <v>0</v>
      </c>
      <c r="U9465" s="100">
        <f t="shared" si="148"/>
        <v>0</v>
      </c>
    </row>
    <row r="9466" spans="18:21" x14ac:dyDescent="0.3">
      <c r="R9466" s="85">
        <f>PER_MONTH!A9458</f>
        <v>45855</v>
      </c>
      <c r="S9466" s="86">
        <f>PER_MONTH!F9458</f>
        <v>0</v>
      </c>
      <c r="T9466" s="102">
        <f>PER_MONTH!G9458</f>
        <v>0</v>
      </c>
      <c r="U9466" s="100">
        <f t="shared" si="148"/>
        <v>0</v>
      </c>
    </row>
    <row r="9467" spans="18:21" x14ac:dyDescent="0.3">
      <c r="R9467" s="85">
        <f>PER_MONTH!A9459</f>
        <v>45855</v>
      </c>
      <c r="S9467" s="86">
        <f>PER_MONTH!F9459</f>
        <v>2.0833333333333329E-2</v>
      </c>
      <c r="T9467" s="102">
        <f>PER_MONTH!G9459</f>
        <v>0</v>
      </c>
      <c r="U9467" s="100">
        <f t="shared" si="148"/>
        <v>0</v>
      </c>
    </row>
    <row r="9468" spans="18:21" x14ac:dyDescent="0.3">
      <c r="R9468" s="85">
        <f>PER_MONTH!A9460</f>
        <v>45855</v>
      </c>
      <c r="S9468" s="86">
        <f>PER_MONTH!F9460</f>
        <v>4.1666666666666657E-2</v>
      </c>
      <c r="T9468" s="102">
        <f>PER_MONTH!G9460</f>
        <v>0</v>
      </c>
      <c r="U9468" s="100">
        <f t="shared" si="148"/>
        <v>0</v>
      </c>
    </row>
    <row r="9469" spans="18:21" x14ac:dyDescent="0.3">
      <c r="R9469" s="85">
        <f>PER_MONTH!A9461</f>
        <v>45855</v>
      </c>
      <c r="S9469" s="86">
        <f>PER_MONTH!F9461</f>
        <v>6.25E-2</v>
      </c>
      <c r="T9469" s="102">
        <f>PER_MONTH!G9461</f>
        <v>0</v>
      </c>
      <c r="U9469" s="100">
        <f t="shared" si="148"/>
        <v>0</v>
      </c>
    </row>
    <row r="9470" spans="18:21" x14ac:dyDescent="0.3">
      <c r="R9470" s="85">
        <f>PER_MONTH!A9462</f>
        <v>45855</v>
      </c>
      <c r="S9470" s="86">
        <f>PER_MONTH!F9462</f>
        <v>8.3333333333333329E-2</v>
      </c>
      <c r="T9470" s="102">
        <f>PER_MONTH!G9462</f>
        <v>0</v>
      </c>
      <c r="U9470" s="100">
        <f t="shared" si="148"/>
        <v>0</v>
      </c>
    </row>
    <row r="9471" spans="18:21" x14ac:dyDescent="0.3">
      <c r="R9471" s="85">
        <f>PER_MONTH!A9463</f>
        <v>45855</v>
      </c>
      <c r="S9471" s="86">
        <f>PER_MONTH!F9463</f>
        <v>0.1041666666666667</v>
      </c>
      <c r="T9471" s="102">
        <f>PER_MONTH!G9463</f>
        <v>0</v>
      </c>
      <c r="U9471" s="100">
        <f t="shared" si="148"/>
        <v>0</v>
      </c>
    </row>
    <row r="9472" spans="18:21" x14ac:dyDescent="0.3">
      <c r="R9472" s="85">
        <f>PER_MONTH!A9464</f>
        <v>45855</v>
      </c>
      <c r="S9472" s="86">
        <f>PER_MONTH!F9464</f>
        <v>0.125</v>
      </c>
      <c r="T9472" s="102">
        <f>PER_MONTH!G9464</f>
        <v>0</v>
      </c>
      <c r="U9472" s="100">
        <f t="shared" si="148"/>
        <v>0</v>
      </c>
    </row>
    <row r="9473" spans="18:21" x14ac:dyDescent="0.3">
      <c r="R9473" s="85">
        <f>PER_MONTH!A9465</f>
        <v>45855</v>
      </c>
      <c r="S9473" s="86">
        <f>PER_MONTH!F9465</f>
        <v>0.14583333333333329</v>
      </c>
      <c r="T9473" s="102">
        <f>PER_MONTH!G9465</f>
        <v>0</v>
      </c>
      <c r="U9473" s="100">
        <f t="shared" si="148"/>
        <v>0</v>
      </c>
    </row>
    <row r="9474" spans="18:21" x14ac:dyDescent="0.3">
      <c r="R9474" s="85">
        <f>PER_MONTH!A9466</f>
        <v>45855</v>
      </c>
      <c r="S9474" s="86">
        <f>PER_MONTH!F9466</f>
        <v>0.16666666666666671</v>
      </c>
      <c r="T9474" s="102">
        <f>PER_MONTH!G9466</f>
        <v>0</v>
      </c>
      <c r="U9474" s="100">
        <f t="shared" si="148"/>
        <v>0</v>
      </c>
    </row>
    <row r="9475" spans="18:21" x14ac:dyDescent="0.3">
      <c r="R9475" s="85">
        <f>PER_MONTH!A9467</f>
        <v>45855</v>
      </c>
      <c r="S9475" s="86">
        <f>PER_MONTH!F9467</f>
        <v>0.1875</v>
      </c>
      <c r="T9475" s="102">
        <f>PER_MONTH!G9467</f>
        <v>0</v>
      </c>
      <c r="U9475" s="100">
        <f t="shared" si="148"/>
        <v>0</v>
      </c>
    </row>
    <row r="9476" spans="18:21" x14ac:dyDescent="0.3">
      <c r="R9476" s="85">
        <f>PER_MONTH!A9468</f>
        <v>45855</v>
      </c>
      <c r="S9476" s="86">
        <f>PER_MONTH!F9468</f>
        <v>0.20833333333333329</v>
      </c>
      <c r="T9476" s="102">
        <f>PER_MONTH!G9468</f>
        <v>0</v>
      </c>
      <c r="U9476" s="100">
        <f t="shared" si="148"/>
        <v>0</v>
      </c>
    </row>
    <row r="9477" spans="18:21" x14ac:dyDescent="0.3">
      <c r="R9477" s="85">
        <f>PER_MONTH!A9469</f>
        <v>45855</v>
      </c>
      <c r="S9477" s="86">
        <f>PER_MONTH!F9469</f>
        <v>0.22916666666666671</v>
      </c>
      <c r="T9477" s="102">
        <f>PER_MONTH!G9469</f>
        <v>0</v>
      </c>
      <c r="U9477" s="100">
        <f t="shared" si="148"/>
        <v>0</v>
      </c>
    </row>
    <row r="9478" spans="18:21" x14ac:dyDescent="0.3">
      <c r="R9478" s="85">
        <f>PER_MONTH!A9470</f>
        <v>45855</v>
      </c>
      <c r="S9478" s="86">
        <f>PER_MONTH!F9470</f>
        <v>0.25</v>
      </c>
      <c r="T9478" s="102">
        <f>PER_MONTH!G9470</f>
        <v>0</v>
      </c>
      <c r="U9478" s="100">
        <f t="shared" si="148"/>
        <v>0</v>
      </c>
    </row>
    <row r="9479" spans="18:21" x14ac:dyDescent="0.3">
      <c r="R9479" s="85">
        <f>PER_MONTH!A9471</f>
        <v>45855</v>
      </c>
      <c r="S9479" s="86">
        <f>PER_MONTH!F9471</f>
        <v>0.27083333333333331</v>
      </c>
      <c r="T9479" s="102">
        <f>PER_MONTH!G9471</f>
        <v>0</v>
      </c>
      <c r="U9479" s="100">
        <f t="shared" si="148"/>
        <v>0</v>
      </c>
    </row>
    <row r="9480" spans="18:21" x14ac:dyDescent="0.3">
      <c r="R9480" s="85">
        <f>PER_MONTH!A9472</f>
        <v>45855</v>
      </c>
      <c r="S9480" s="86">
        <f>PER_MONTH!F9472</f>
        <v>0.29166666666666669</v>
      </c>
      <c r="T9480" s="102">
        <f>PER_MONTH!G9472</f>
        <v>0</v>
      </c>
      <c r="U9480" s="100">
        <f t="shared" si="148"/>
        <v>0</v>
      </c>
    </row>
    <row r="9481" spans="18:21" x14ac:dyDescent="0.3">
      <c r="R9481" s="85">
        <f>PER_MONTH!A9473</f>
        <v>45855</v>
      </c>
      <c r="S9481" s="86">
        <f>PER_MONTH!F9473</f>
        <v>0.3125</v>
      </c>
      <c r="T9481" s="102">
        <f>PER_MONTH!G9473</f>
        <v>0</v>
      </c>
      <c r="U9481" s="100">
        <f t="shared" si="148"/>
        <v>0</v>
      </c>
    </row>
    <row r="9482" spans="18:21" x14ac:dyDescent="0.3">
      <c r="R9482" s="85">
        <f>PER_MONTH!A9474</f>
        <v>45855</v>
      </c>
      <c r="S9482" s="86">
        <f>PER_MONTH!F9474</f>
        <v>0.33333333333333331</v>
      </c>
      <c r="T9482" s="102">
        <f>PER_MONTH!G9474</f>
        <v>0</v>
      </c>
      <c r="U9482" s="100">
        <f t="shared" si="148"/>
        <v>0</v>
      </c>
    </row>
    <row r="9483" spans="18:21" x14ac:dyDescent="0.3">
      <c r="R9483" s="85">
        <f>PER_MONTH!A9475</f>
        <v>45855</v>
      </c>
      <c r="S9483" s="86">
        <f>PER_MONTH!F9475</f>
        <v>0.35416666666666669</v>
      </c>
      <c r="T9483" s="102">
        <f>PER_MONTH!G9475</f>
        <v>0</v>
      </c>
      <c r="U9483" s="100">
        <f t="shared" si="148"/>
        <v>0</v>
      </c>
    </row>
    <row r="9484" spans="18:21" x14ac:dyDescent="0.3">
      <c r="R9484" s="85">
        <f>PER_MONTH!A9476</f>
        <v>45855</v>
      </c>
      <c r="S9484" s="86">
        <f>PER_MONTH!F9476</f>
        <v>0.375</v>
      </c>
      <c r="T9484" s="102">
        <f>PER_MONTH!G9476</f>
        <v>0</v>
      </c>
      <c r="U9484" s="100">
        <f t="shared" ref="U9484:U9547" si="149">T9484/0.5</f>
        <v>0</v>
      </c>
    </row>
    <row r="9485" spans="18:21" x14ac:dyDescent="0.3">
      <c r="R9485" s="85">
        <f>PER_MONTH!A9477</f>
        <v>45855</v>
      </c>
      <c r="S9485" s="86">
        <f>PER_MONTH!F9477</f>
        <v>0.39583333333333331</v>
      </c>
      <c r="T9485" s="102">
        <f>PER_MONTH!G9477</f>
        <v>0</v>
      </c>
      <c r="U9485" s="100">
        <f t="shared" si="149"/>
        <v>0</v>
      </c>
    </row>
    <row r="9486" spans="18:21" x14ac:dyDescent="0.3">
      <c r="R9486" s="85">
        <f>PER_MONTH!A9478</f>
        <v>45855</v>
      </c>
      <c r="S9486" s="86">
        <f>PER_MONTH!F9478</f>
        <v>0.41666666666666669</v>
      </c>
      <c r="T9486" s="102">
        <f>PER_MONTH!G9478</f>
        <v>0</v>
      </c>
      <c r="U9486" s="100">
        <f t="shared" si="149"/>
        <v>0</v>
      </c>
    </row>
    <row r="9487" spans="18:21" x14ac:dyDescent="0.3">
      <c r="R9487" s="85">
        <f>PER_MONTH!A9479</f>
        <v>45855</v>
      </c>
      <c r="S9487" s="86">
        <f>PER_MONTH!F9479</f>
        <v>0.4375</v>
      </c>
      <c r="T9487" s="102">
        <f>PER_MONTH!G9479</f>
        <v>0</v>
      </c>
      <c r="U9487" s="100">
        <f t="shared" si="149"/>
        <v>0</v>
      </c>
    </row>
    <row r="9488" spans="18:21" x14ac:dyDescent="0.3">
      <c r="R9488" s="85">
        <f>PER_MONTH!A9480</f>
        <v>45855</v>
      </c>
      <c r="S9488" s="86">
        <f>PER_MONTH!F9480</f>
        <v>0.45833333333333331</v>
      </c>
      <c r="T9488" s="102">
        <f>PER_MONTH!G9480</f>
        <v>0</v>
      </c>
      <c r="U9488" s="100">
        <f t="shared" si="149"/>
        <v>0</v>
      </c>
    </row>
    <row r="9489" spans="18:21" x14ac:dyDescent="0.3">
      <c r="R9489" s="85">
        <f>PER_MONTH!A9481</f>
        <v>45855</v>
      </c>
      <c r="S9489" s="86">
        <f>PER_MONTH!F9481</f>
        <v>0.47916666666666669</v>
      </c>
      <c r="T9489" s="102">
        <f>PER_MONTH!G9481</f>
        <v>0</v>
      </c>
      <c r="U9489" s="100">
        <f t="shared" si="149"/>
        <v>0</v>
      </c>
    </row>
    <row r="9490" spans="18:21" x14ac:dyDescent="0.3">
      <c r="R9490" s="85">
        <f>PER_MONTH!A9482</f>
        <v>45855</v>
      </c>
      <c r="S9490" s="86">
        <f>PER_MONTH!F9482</f>
        <v>0.5</v>
      </c>
      <c r="T9490" s="102">
        <f>PER_MONTH!G9482</f>
        <v>0</v>
      </c>
      <c r="U9490" s="100">
        <f t="shared" si="149"/>
        <v>0</v>
      </c>
    </row>
    <row r="9491" spans="18:21" x14ac:dyDescent="0.3">
      <c r="R9491" s="85">
        <f>PER_MONTH!A9483</f>
        <v>45855</v>
      </c>
      <c r="S9491" s="86">
        <f>PER_MONTH!F9483</f>
        <v>0.52083333333333337</v>
      </c>
      <c r="T9491" s="102">
        <f>PER_MONTH!G9483</f>
        <v>0</v>
      </c>
      <c r="U9491" s="100">
        <f t="shared" si="149"/>
        <v>0</v>
      </c>
    </row>
    <row r="9492" spans="18:21" x14ac:dyDescent="0.3">
      <c r="R9492" s="85">
        <f>PER_MONTH!A9484</f>
        <v>45855</v>
      </c>
      <c r="S9492" s="86">
        <f>PER_MONTH!F9484</f>
        <v>0.54166666666666663</v>
      </c>
      <c r="T9492" s="102">
        <f>PER_MONTH!G9484</f>
        <v>0</v>
      </c>
      <c r="U9492" s="100">
        <f t="shared" si="149"/>
        <v>0</v>
      </c>
    </row>
    <row r="9493" spans="18:21" x14ac:dyDescent="0.3">
      <c r="R9493" s="85">
        <f>PER_MONTH!A9485</f>
        <v>45855</v>
      </c>
      <c r="S9493" s="86">
        <f>PER_MONTH!F9485</f>
        <v>0.5625</v>
      </c>
      <c r="T9493" s="102">
        <f>PER_MONTH!G9485</f>
        <v>0</v>
      </c>
      <c r="U9493" s="100">
        <f t="shared" si="149"/>
        <v>0</v>
      </c>
    </row>
    <row r="9494" spans="18:21" x14ac:dyDescent="0.3">
      <c r="R9494" s="85">
        <f>PER_MONTH!A9486</f>
        <v>45855</v>
      </c>
      <c r="S9494" s="86">
        <f>PER_MONTH!F9486</f>
        <v>0.58333333333333337</v>
      </c>
      <c r="T9494" s="102">
        <f>PER_MONTH!G9486</f>
        <v>0</v>
      </c>
      <c r="U9494" s="100">
        <f t="shared" si="149"/>
        <v>0</v>
      </c>
    </row>
    <row r="9495" spans="18:21" x14ac:dyDescent="0.3">
      <c r="R9495" s="85">
        <f>PER_MONTH!A9487</f>
        <v>45855</v>
      </c>
      <c r="S9495" s="86">
        <f>PER_MONTH!F9487</f>
        <v>0.60416666666666663</v>
      </c>
      <c r="T9495" s="102">
        <f>PER_MONTH!G9487</f>
        <v>0</v>
      </c>
      <c r="U9495" s="100">
        <f t="shared" si="149"/>
        <v>0</v>
      </c>
    </row>
    <row r="9496" spans="18:21" x14ac:dyDescent="0.3">
      <c r="R9496" s="85">
        <f>PER_MONTH!A9488</f>
        <v>45855</v>
      </c>
      <c r="S9496" s="86">
        <f>PER_MONTH!F9488</f>
        <v>0.625</v>
      </c>
      <c r="T9496" s="102">
        <f>PER_MONTH!G9488</f>
        <v>0</v>
      </c>
      <c r="U9496" s="100">
        <f t="shared" si="149"/>
        <v>0</v>
      </c>
    </row>
    <row r="9497" spans="18:21" x14ac:dyDescent="0.3">
      <c r="R9497" s="85">
        <f>PER_MONTH!A9489</f>
        <v>45855</v>
      </c>
      <c r="S9497" s="86">
        <f>PER_MONTH!F9489</f>
        <v>0.64583333333333337</v>
      </c>
      <c r="T9497" s="102">
        <f>PER_MONTH!G9489</f>
        <v>0</v>
      </c>
      <c r="U9497" s="100">
        <f t="shared" si="149"/>
        <v>0</v>
      </c>
    </row>
    <row r="9498" spans="18:21" x14ac:dyDescent="0.3">
      <c r="R9498" s="85">
        <f>PER_MONTH!A9490</f>
        <v>45855</v>
      </c>
      <c r="S9498" s="86">
        <f>PER_MONTH!F9490</f>
        <v>0.66666666666666663</v>
      </c>
      <c r="T9498" s="102">
        <f>PER_MONTH!G9490</f>
        <v>0</v>
      </c>
      <c r="U9498" s="100">
        <f t="shared" si="149"/>
        <v>0</v>
      </c>
    </row>
    <row r="9499" spans="18:21" x14ac:dyDescent="0.3">
      <c r="R9499" s="85">
        <f>PER_MONTH!A9491</f>
        <v>45855</v>
      </c>
      <c r="S9499" s="86">
        <f>PER_MONTH!F9491</f>
        <v>0.6875</v>
      </c>
      <c r="T9499" s="102">
        <f>PER_MONTH!G9491</f>
        <v>0</v>
      </c>
      <c r="U9499" s="100">
        <f t="shared" si="149"/>
        <v>0</v>
      </c>
    </row>
    <row r="9500" spans="18:21" x14ac:dyDescent="0.3">
      <c r="R9500" s="85">
        <f>PER_MONTH!A9492</f>
        <v>45855</v>
      </c>
      <c r="S9500" s="86">
        <f>PER_MONTH!F9492</f>
        <v>0.70833333333333337</v>
      </c>
      <c r="T9500" s="102">
        <f>PER_MONTH!G9492</f>
        <v>0</v>
      </c>
      <c r="U9500" s="100">
        <f t="shared" si="149"/>
        <v>0</v>
      </c>
    </row>
    <row r="9501" spans="18:21" x14ac:dyDescent="0.3">
      <c r="R9501" s="85">
        <f>PER_MONTH!A9493</f>
        <v>45855</v>
      </c>
      <c r="S9501" s="86">
        <f>PER_MONTH!F9493</f>
        <v>0.72916666666666663</v>
      </c>
      <c r="T9501" s="102">
        <f>PER_MONTH!G9493</f>
        <v>0</v>
      </c>
      <c r="U9501" s="100">
        <f t="shared" si="149"/>
        <v>0</v>
      </c>
    </row>
    <row r="9502" spans="18:21" x14ac:dyDescent="0.3">
      <c r="R9502" s="85">
        <f>PER_MONTH!A9494</f>
        <v>45855</v>
      </c>
      <c r="S9502" s="86">
        <f>PER_MONTH!F9494</f>
        <v>0.75</v>
      </c>
      <c r="T9502" s="102">
        <f>PER_MONTH!G9494</f>
        <v>0</v>
      </c>
      <c r="U9502" s="100">
        <f t="shared" si="149"/>
        <v>0</v>
      </c>
    </row>
    <row r="9503" spans="18:21" x14ac:dyDescent="0.3">
      <c r="R9503" s="85">
        <f>PER_MONTH!A9495</f>
        <v>45855</v>
      </c>
      <c r="S9503" s="86">
        <f>PER_MONTH!F9495</f>
        <v>0.77083333333333337</v>
      </c>
      <c r="T9503" s="102">
        <f>PER_MONTH!G9495</f>
        <v>0</v>
      </c>
      <c r="U9503" s="100">
        <f t="shared" si="149"/>
        <v>0</v>
      </c>
    </row>
    <row r="9504" spans="18:21" x14ac:dyDescent="0.3">
      <c r="R9504" s="85">
        <f>PER_MONTH!A9496</f>
        <v>45855</v>
      </c>
      <c r="S9504" s="86">
        <f>PER_MONTH!F9496</f>
        <v>0.79166666666666663</v>
      </c>
      <c r="T9504" s="102">
        <f>PER_MONTH!G9496</f>
        <v>0</v>
      </c>
      <c r="U9504" s="100">
        <f t="shared" si="149"/>
        <v>0</v>
      </c>
    </row>
    <row r="9505" spans="18:21" x14ac:dyDescent="0.3">
      <c r="R9505" s="85">
        <f>PER_MONTH!A9497</f>
        <v>45855</v>
      </c>
      <c r="S9505" s="86">
        <f>PER_MONTH!F9497</f>
        <v>0.8125</v>
      </c>
      <c r="T9505" s="102">
        <f>PER_MONTH!G9497</f>
        <v>0</v>
      </c>
      <c r="U9505" s="100">
        <f t="shared" si="149"/>
        <v>0</v>
      </c>
    </row>
    <row r="9506" spans="18:21" x14ac:dyDescent="0.3">
      <c r="R9506" s="85">
        <f>PER_MONTH!A9498</f>
        <v>45855</v>
      </c>
      <c r="S9506" s="86">
        <f>PER_MONTH!F9498</f>
        <v>0.83333333333333337</v>
      </c>
      <c r="T9506" s="102">
        <f>PER_MONTH!G9498</f>
        <v>0</v>
      </c>
      <c r="U9506" s="100">
        <f t="shared" si="149"/>
        <v>0</v>
      </c>
    </row>
    <row r="9507" spans="18:21" x14ac:dyDescent="0.3">
      <c r="R9507" s="85">
        <f>PER_MONTH!A9499</f>
        <v>45855</v>
      </c>
      <c r="S9507" s="86">
        <f>PER_MONTH!F9499</f>
        <v>0.85416666666666663</v>
      </c>
      <c r="T9507" s="102">
        <f>PER_MONTH!G9499</f>
        <v>0</v>
      </c>
      <c r="U9507" s="100">
        <f t="shared" si="149"/>
        <v>0</v>
      </c>
    </row>
    <row r="9508" spans="18:21" x14ac:dyDescent="0.3">
      <c r="R9508" s="85">
        <f>PER_MONTH!A9500</f>
        <v>45855</v>
      </c>
      <c r="S9508" s="86">
        <f>PER_MONTH!F9500</f>
        <v>0.875</v>
      </c>
      <c r="T9508" s="102">
        <f>PER_MONTH!G9500</f>
        <v>0</v>
      </c>
      <c r="U9508" s="100">
        <f t="shared" si="149"/>
        <v>0</v>
      </c>
    </row>
    <row r="9509" spans="18:21" x14ac:dyDescent="0.3">
      <c r="R9509" s="85">
        <f>PER_MONTH!A9501</f>
        <v>45855</v>
      </c>
      <c r="S9509" s="86">
        <f>PER_MONTH!F9501</f>
        <v>0.89583333333333337</v>
      </c>
      <c r="T9509" s="102">
        <f>PER_MONTH!G9501</f>
        <v>0</v>
      </c>
      <c r="U9509" s="100">
        <f t="shared" si="149"/>
        <v>0</v>
      </c>
    </row>
    <row r="9510" spans="18:21" x14ac:dyDescent="0.3">
      <c r="R9510" s="85">
        <f>PER_MONTH!A9502</f>
        <v>45855</v>
      </c>
      <c r="S9510" s="86">
        <f>PER_MONTH!F9502</f>
        <v>0.91666666666666663</v>
      </c>
      <c r="T9510" s="102">
        <f>PER_MONTH!G9502</f>
        <v>0</v>
      </c>
      <c r="U9510" s="100">
        <f t="shared" si="149"/>
        <v>0</v>
      </c>
    </row>
    <row r="9511" spans="18:21" x14ac:dyDescent="0.3">
      <c r="R9511" s="85">
        <f>PER_MONTH!A9503</f>
        <v>45855</v>
      </c>
      <c r="S9511" s="86">
        <f>PER_MONTH!F9503</f>
        <v>0.9375</v>
      </c>
      <c r="T9511" s="102">
        <f>PER_MONTH!G9503</f>
        <v>0</v>
      </c>
      <c r="U9511" s="100">
        <f t="shared" si="149"/>
        <v>0</v>
      </c>
    </row>
    <row r="9512" spans="18:21" x14ac:dyDescent="0.3">
      <c r="R9512" s="85">
        <f>PER_MONTH!A9504</f>
        <v>45855</v>
      </c>
      <c r="S9512" s="86">
        <f>PER_MONTH!F9504</f>
        <v>0.95833333333333337</v>
      </c>
      <c r="T9512" s="102">
        <f>PER_MONTH!G9504</f>
        <v>0</v>
      </c>
      <c r="U9512" s="100">
        <f t="shared" si="149"/>
        <v>0</v>
      </c>
    </row>
    <row r="9513" spans="18:21" x14ac:dyDescent="0.3">
      <c r="R9513" s="85">
        <f>PER_MONTH!A9505</f>
        <v>45855</v>
      </c>
      <c r="S9513" s="86">
        <f>PER_MONTH!F9505</f>
        <v>0.97916666666666663</v>
      </c>
      <c r="T9513" s="102">
        <f>PER_MONTH!G9505</f>
        <v>0</v>
      </c>
      <c r="U9513" s="100">
        <f t="shared" si="149"/>
        <v>0</v>
      </c>
    </row>
    <row r="9514" spans="18:21" x14ac:dyDescent="0.3">
      <c r="R9514" s="85">
        <f>PER_MONTH!A9506</f>
        <v>45856</v>
      </c>
      <c r="S9514" s="86">
        <f>PER_MONTH!F9506</f>
        <v>0</v>
      </c>
      <c r="T9514" s="102">
        <f>PER_MONTH!G9506</f>
        <v>0</v>
      </c>
      <c r="U9514" s="100">
        <f t="shared" si="149"/>
        <v>0</v>
      </c>
    </row>
    <row r="9515" spans="18:21" x14ac:dyDescent="0.3">
      <c r="R9515" s="85">
        <f>PER_MONTH!A9507</f>
        <v>45856</v>
      </c>
      <c r="S9515" s="86">
        <f>PER_MONTH!F9507</f>
        <v>2.0833333333333329E-2</v>
      </c>
      <c r="T9515" s="102">
        <f>PER_MONTH!G9507</f>
        <v>0</v>
      </c>
      <c r="U9515" s="100">
        <f t="shared" si="149"/>
        <v>0</v>
      </c>
    </row>
    <row r="9516" spans="18:21" x14ac:dyDescent="0.3">
      <c r="R9516" s="85">
        <f>PER_MONTH!A9508</f>
        <v>45856</v>
      </c>
      <c r="S9516" s="86">
        <f>PER_MONTH!F9508</f>
        <v>4.1666666666666657E-2</v>
      </c>
      <c r="T9516" s="102">
        <f>PER_MONTH!G9508</f>
        <v>0</v>
      </c>
      <c r="U9516" s="100">
        <f t="shared" si="149"/>
        <v>0</v>
      </c>
    </row>
    <row r="9517" spans="18:21" x14ac:dyDescent="0.3">
      <c r="R9517" s="85">
        <f>PER_MONTH!A9509</f>
        <v>45856</v>
      </c>
      <c r="S9517" s="86">
        <f>PER_MONTH!F9509</f>
        <v>6.25E-2</v>
      </c>
      <c r="T9517" s="102">
        <f>PER_MONTH!G9509</f>
        <v>0</v>
      </c>
      <c r="U9517" s="100">
        <f t="shared" si="149"/>
        <v>0</v>
      </c>
    </row>
    <row r="9518" spans="18:21" x14ac:dyDescent="0.3">
      <c r="R9518" s="85">
        <f>PER_MONTH!A9510</f>
        <v>45856</v>
      </c>
      <c r="S9518" s="86">
        <f>PER_MONTH!F9510</f>
        <v>8.3333333333333329E-2</v>
      </c>
      <c r="T9518" s="102">
        <f>PER_MONTH!G9510</f>
        <v>0</v>
      </c>
      <c r="U9518" s="100">
        <f t="shared" si="149"/>
        <v>0</v>
      </c>
    </row>
    <row r="9519" spans="18:21" x14ac:dyDescent="0.3">
      <c r="R9519" s="85">
        <f>PER_MONTH!A9511</f>
        <v>45856</v>
      </c>
      <c r="S9519" s="86">
        <f>PER_MONTH!F9511</f>
        <v>0.1041666666666667</v>
      </c>
      <c r="T9519" s="102">
        <f>PER_MONTH!G9511</f>
        <v>0</v>
      </c>
      <c r="U9519" s="100">
        <f t="shared" si="149"/>
        <v>0</v>
      </c>
    </row>
    <row r="9520" spans="18:21" x14ac:dyDescent="0.3">
      <c r="R9520" s="85">
        <f>PER_MONTH!A9512</f>
        <v>45856</v>
      </c>
      <c r="S9520" s="86">
        <f>PER_MONTH!F9512</f>
        <v>0.125</v>
      </c>
      <c r="T9520" s="102">
        <f>PER_MONTH!G9512</f>
        <v>0</v>
      </c>
      <c r="U9520" s="100">
        <f t="shared" si="149"/>
        <v>0</v>
      </c>
    </row>
    <row r="9521" spans="18:21" x14ac:dyDescent="0.3">
      <c r="R9521" s="85">
        <f>PER_MONTH!A9513</f>
        <v>45856</v>
      </c>
      <c r="S9521" s="86">
        <f>PER_MONTH!F9513</f>
        <v>0.14583333333333329</v>
      </c>
      <c r="T9521" s="102">
        <f>PER_MONTH!G9513</f>
        <v>0</v>
      </c>
      <c r="U9521" s="100">
        <f t="shared" si="149"/>
        <v>0</v>
      </c>
    </row>
    <row r="9522" spans="18:21" x14ac:dyDescent="0.3">
      <c r="R9522" s="85">
        <f>PER_MONTH!A9514</f>
        <v>45856</v>
      </c>
      <c r="S9522" s="86">
        <f>PER_MONTH!F9514</f>
        <v>0.16666666666666671</v>
      </c>
      <c r="T9522" s="102">
        <f>PER_MONTH!G9514</f>
        <v>0</v>
      </c>
      <c r="U9522" s="100">
        <f t="shared" si="149"/>
        <v>0</v>
      </c>
    </row>
    <row r="9523" spans="18:21" x14ac:dyDescent="0.3">
      <c r="R9523" s="85">
        <f>PER_MONTH!A9515</f>
        <v>45856</v>
      </c>
      <c r="S9523" s="86">
        <f>PER_MONTH!F9515</f>
        <v>0.1875</v>
      </c>
      <c r="T9523" s="102">
        <f>PER_MONTH!G9515</f>
        <v>0</v>
      </c>
      <c r="U9523" s="100">
        <f t="shared" si="149"/>
        <v>0</v>
      </c>
    </row>
    <row r="9524" spans="18:21" x14ac:dyDescent="0.3">
      <c r="R9524" s="85">
        <f>PER_MONTH!A9516</f>
        <v>45856</v>
      </c>
      <c r="S9524" s="86">
        <f>PER_MONTH!F9516</f>
        <v>0.20833333333333329</v>
      </c>
      <c r="T9524" s="102">
        <f>PER_MONTH!G9516</f>
        <v>0</v>
      </c>
      <c r="U9524" s="100">
        <f t="shared" si="149"/>
        <v>0</v>
      </c>
    </row>
    <row r="9525" spans="18:21" x14ac:dyDescent="0.3">
      <c r="R9525" s="85">
        <f>PER_MONTH!A9517</f>
        <v>45856</v>
      </c>
      <c r="S9525" s="86">
        <f>PER_MONTH!F9517</f>
        <v>0.22916666666666671</v>
      </c>
      <c r="T9525" s="102">
        <f>PER_MONTH!G9517</f>
        <v>0</v>
      </c>
      <c r="U9525" s="100">
        <f t="shared" si="149"/>
        <v>0</v>
      </c>
    </row>
    <row r="9526" spans="18:21" x14ac:dyDescent="0.3">
      <c r="R9526" s="85">
        <f>PER_MONTH!A9518</f>
        <v>45856</v>
      </c>
      <c r="S9526" s="86">
        <f>PER_MONTH!F9518</f>
        <v>0.25</v>
      </c>
      <c r="T9526" s="102">
        <f>PER_MONTH!G9518</f>
        <v>0</v>
      </c>
      <c r="U9526" s="100">
        <f t="shared" si="149"/>
        <v>0</v>
      </c>
    </row>
    <row r="9527" spans="18:21" x14ac:dyDescent="0.3">
      <c r="R9527" s="85">
        <f>PER_MONTH!A9519</f>
        <v>45856</v>
      </c>
      <c r="S9527" s="86">
        <f>PER_MONTH!F9519</f>
        <v>0.27083333333333331</v>
      </c>
      <c r="T9527" s="102">
        <f>PER_MONTH!G9519</f>
        <v>0</v>
      </c>
      <c r="U9527" s="100">
        <f t="shared" si="149"/>
        <v>0</v>
      </c>
    </row>
    <row r="9528" spans="18:21" x14ac:dyDescent="0.3">
      <c r="R9528" s="85">
        <f>PER_MONTH!A9520</f>
        <v>45856</v>
      </c>
      <c r="S9528" s="86">
        <f>PER_MONTH!F9520</f>
        <v>0.29166666666666669</v>
      </c>
      <c r="T9528" s="102">
        <f>PER_MONTH!G9520</f>
        <v>0</v>
      </c>
      <c r="U9528" s="100">
        <f t="shared" si="149"/>
        <v>0</v>
      </c>
    </row>
    <row r="9529" spans="18:21" x14ac:dyDescent="0.3">
      <c r="R9529" s="85">
        <f>PER_MONTH!A9521</f>
        <v>45856</v>
      </c>
      <c r="S9529" s="86">
        <f>PER_MONTH!F9521</f>
        <v>0.3125</v>
      </c>
      <c r="T9529" s="102">
        <f>PER_MONTH!G9521</f>
        <v>0</v>
      </c>
      <c r="U9529" s="100">
        <f t="shared" si="149"/>
        <v>0</v>
      </c>
    </row>
    <row r="9530" spans="18:21" x14ac:dyDescent="0.3">
      <c r="R9530" s="85">
        <f>PER_MONTH!A9522</f>
        <v>45856</v>
      </c>
      <c r="S9530" s="86">
        <f>PER_MONTH!F9522</f>
        <v>0.33333333333333331</v>
      </c>
      <c r="T9530" s="102">
        <f>PER_MONTH!G9522</f>
        <v>0</v>
      </c>
      <c r="U9530" s="100">
        <f t="shared" si="149"/>
        <v>0</v>
      </c>
    </row>
    <row r="9531" spans="18:21" x14ac:dyDescent="0.3">
      <c r="R9531" s="85">
        <f>PER_MONTH!A9523</f>
        <v>45856</v>
      </c>
      <c r="S9531" s="86">
        <f>PER_MONTH!F9523</f>
        <v>0.35416666666666669</v>
      </c>
      <c r="T9531" s="102">
        <f>PER_MONTH!G9523</f>
        <v>0</v>
      </c>
      <c r="U9531" s="100">
        <f t="shared" si="149"/>
        <v>0</v>
      </c>
    </row>
    <row r="9532" spans="18:21" x14ac:dyDescent="0.3">
      <c r="R9532" s="85">
        <f>PER_MONTH!A9524</f>
        <v>45856</v>
      </c>
      <c r="S9532" s="86">
        <f>PER_MONTH!F9524</f>
        <v>0.375</v>
      </c>
      <c r="T9532" s="102">
        <f>PER_MONTH!G9524</f>
        <v>0</v>
      </c>
      <c r="U9532" s="100">
        <f t="shared" si="149"/>
        <v>0</v>
      </c>
    </row>
    <row r="9533" spans="18:21" x14ac:dyDescent="0.3">
      <c r="R9533" s="85">
        <f>PER_MONTH!A9525</f>
        <v>45856</v>
      </c>
      <c r="S9533" s="86">
        <f>PER_MONTH!F9525</f>
        <v>0.39583333333333331</v>
      </c>
      <c r="T9533" s="102">
        <f>PER_MONTH!G9525</f>
        <v>0</v>
      </c>
      <c r="U9533" s="100">
        <f t="shared" si="149"/>
        <v>0</v>
      </c>
    </row>
    <row r="9534" spans="18:21" x14ac:dyDescent="0.3">
      <c r="R9534" s="85">
        <f>PER_MONTH!A9526</f>
        <v>45856</v>
      </c>
      <c r="S9534" s="86">
        <f>PER_MONTH!F9526</f>
        <v>0.41666666666666669</v>
      </c>
      <c r="T9534" s="102">
        <f>PER_MONTH!G9526</f>
        <v>0</v>
      </c>
      <c r="U9534" s="100">
        <f t="shared" si="149"/>
        <v>0</v>
      </c>
    </row>
    <row r="9535" spans="18:21" x14ac:dyDescent="0.3">
      <c r="R9535" s="85">
        <f>PER_MONTH!A9527</f>
        <v>45856</v>
      </c>
      <c r="S9535" s="86">
        <f>PER_MONTH!F9527</f>
        <v>0.4375</v>
      </c>
      <c r="T9535" s="102">
        <f>PER_MONTH!G9527</f>
        <v>0</v>
      </c>
      <c r="U9535" s="100">
        <f t="shared" si="149"/>
        <v>0</v>
      </c>
    </row>
    <row r="9536" spans="18:21" x14ac:dyDescent="0.3">
      <c r="R9536" s="85">
        <f>PER_MONTH!A9528</f>
        <v>45856</v>
      </c>
      <c r="S9536" s="86">
        <f>PER_MONTH!F9528</f>
        <v>0.45833333333333331</v>
      </c>
      <c r="T9536" s="102">
        <f>PER_MONTH!G9528</f>
        <v>0</v>
      </c>
      <c r="U9536" s="100">
        <f t="shared" si="149"/>
        <v>0</v>
      </c>
    </row>
    <row r="9537" spans="18:21" x14ac:dyDescent="0.3">
      <c r="R9537" s="85">
        <f>PER_MONTH!A9529</f>
        <v>45856</v>
      </c>
      <c r="S9537" s="86">
        <f>PER_MONTH!F9529</f>
        <v>0.47916666666666669</v>
      </c>
      <c r="T9537" s="102">
        <f>PER_MONTH!G9529</f>
        <v>0</v>
      </c>
      <c r="U9537" s="100">
        <f t="shared" si="149"/>
        <v>0</v>
      </c>
    </row>
    <row r="9538" spans="18:21" x14ac:dyDescent="0.3">
      <c r="R9538" s="85">
        <f>PER_MONTH!A9530</f>
        <v>45856</v>
      </c>
      <c r="S9538" s="86">
        <f>PER_MONTH!F9530</f>
        <v>0.5</v>
      </c>
      <c r="T9538" s="102">
        <f>PER_MONTH!G9530</f>
        <v>0</v>
      </c>
      <c r="U9538" s="100">
        <f t="shared" si="149"/>
        <v>0</v>
      </c>
    </row>
    <row r="9539" spans="18:21" x14ac:dyDescent="0.3">
      <c r="R9539" s="85">
        <f>PER_MONTH!A9531</f>
        <v>45856</v>
      </c>
      <c r="S9539" s="86">
        <f>PER_MONTH!F9531</f>
        <v>0.52083333333333337</v>
      </c>
      <c r="T9539" s="102">
        <f>PER_MONTH!G9531</f>
        <v>0</v>
      </c>
      <c r="U9539" s="100">
        <f t="shared" si="149"/>
        <v>0</v>
      </c>
    </row>
    <row r="9540" spans="18:21" x14ac:dyDescent="0.3">
      <c r="R9540" s="85">
        <f>PER_MONTH!A9532</f>
        <v>45856</v>
      </c>
      <c r="S9540" s="86">
        <f>PER_MONTH!F9532</f>
        <v>0.54166666666666663</v>
      </c>
      <c r="T9540" s="102">
        <f>PER_MONTH!G9532</f>
        <v>0</v>
      </c>
      <c r="U9540" s="100">
        <f t="shared" si="149"/>
        <v>0</v>
      </c>
    </row>
    <row r="9541" spans="18:21" x14ac:dyDescent="0.3">
      <c r="R9541" s="85">
        <f>PER_MONTH!A9533</f>
        <v>45856</v>
      </c>
      <c r="S9541" s="86">
        <f>PER_MONTH!F9533</f>
        <v>0.5625</v>
      </c>
      <c r="T9541" s="102">
        <f>PER_MONTH!G9533</f>
        <v>0</v>
      </c>
      <c r="U9541" s="100">
        <f t="shared" si="149"/>
        <v>0</v>
      </c>
    </row>
    <row r="9542" spans="18:21" x14ac:dyDescent="0.3">
      <c r="R9542" s="85">
        <f>PER_MONTH!A9534</f>
        <v>45856</v>
      </c>
      <c r="S9542" s="86">
        <f>PER_MONTH!F9534</f>
        <v>0.58333333333333337</v>
      </c>
      <c r="T9542" s="102">
        <f>PER_MONTH!G9534</f>
        <v>0</v>
      </c>
      <c r="U9542" s="100">
        <f t="shared" si="149"/>
        <v>0</v>
      </c>
    </row>
    <row r="9543" spans="18:21" x14ac:dyDescent="0.3">
      <c r="R9543" s="85">
        <f>PER_MONTH!A9535</f>
        <v>45856</v>
      </c>
      <c r="S9543" s="86">
        <f>PER_MONTH!F9535</f>
        <v>0.60416666666666663</v>
      </c>
      <c r="T9543" s="102">
        <f>PER_MONTH!G9535</f>
        <v>0</v>
      </c>
      <c r="U9543" s="100">
        <f t="shared" si="149"/>
        <v>0</v>
      </c>
    </row>
    <row r="9544" spans="18:21" x14ac:dyDescent="0.3">
      <c r="R9544" s="85">
        <f>PER_MONTH!A9536</f>
        <v>45856</v>
      </c>
      <c r="S9544" s="86">
        <f>PER_MONTH!F9536</f>
        <v>0.625</v>
      </c>
      <c r="T9544" s="102">
        <f>PER_MONTH!G9536</f>
        <v>0</v>
      </c>
      <c r="U9544" s="100">
        <f t="shared" si="149"/>
        <v>0</v>
      </c>
    </row>
    <row r="9545" spans="18:21" x14ac:dyDescent="0.3">
      <c r="R9545" s="85">
        <f>PER_MONTH!A9537</f>
        <v>45856</v>
      </c>
      <c r="S9545" s="86">
        <f>PER_MONTH!F9537</f>
        <v>0.64583333333333337</v>
      </c>
      <c r="T9545" s="102">
        <f>PER_MONTH!G9537</f>
        <v>0</v>
      </c>
      <c r="U9545" s="100">
        <f t="shared" si="149"/>
        <v>0</v>
      </c>
    </row>
    <row r="9546" spans="18:21" x14ac:dyDescent="0.3">
      <c r="R9546" s="85">
        <f>PER_MONTH!A9538</f>
        <v>45856</v>
      </c>
      <c r="S9546" s="86">
        <f>PER_MONTH!F9538</f>
        <v>0.66666666666666663</v>
      </c>
      <c r="T9546" s="102">
        <f>PER_MONTH!G9538</f>
        <v>0</v>
      </c>
      <c r="U9546" s="100">
        <f t="shared" si="149"/>
        <v>0</v>
      </c>
    </row>
    <row r="9547" spans="18:21" x14ac:dyDescent="0.3">
      <c r="R9547" s="85">
        <f>PER_MONTH!A9539</f>
        <v>45856</v>
      </c>
      <c r="S9547" s="86">
        <f>PER_MONTH!F9539</f>
        <v>0.6875</v>
      </c>
      <c r="T9547" s="102">
        <f>PER_MONTH!G9539</f>
        <v>0</v>
      </c>
      <c r="U9547" s="100">
        <f t="shared" si="149"/>
        <v>0</v>
      </c>
    </row>
    <row r="9548" spans="18:21" x14ac:dyDescent="0.3">
      <c r="R9548" s="85">
        <f>PER_MONTH!A9540</f>
        <v>45856</v>
      </c>
      <c r="S9548" s="86">
        <f>PER_MONTH!F9540</f>
        <v>0.70833333333333337</v>
      </c>
      <c r="T9548" s="102">
        <f>PER_MONTH!G9540</f>
        <v>0</v>
      </c>
      <c r="U9548" s="100">
        <f t="shared" ref="U9548:U9611" si="150">T9548/0.5</f>
        <v>0</v>
      </c>
    </row>
    <row r="9549" spans="18:21" x14ac:dyDescent="0.3">
      <c r="R9549" s="85">
        <f>PER_MONTH!A9541</f>
        <v>45856</v>
      </c>
      <c r="S9549" s="86">
        <f>PER_MONTH!F9541</f>
        <v>0.72916666666666663</v>
      </c>
      <c r="T9549" s="102">
        <f>PER_MONTH!G9541</f>
        <v>0</v>
      </c>
      <c r="U9549" s="100">
        <f t="shared" si="150"/>
        <v>0</v>
      </c>
    </row>
    <row r="9550" spans="18:21" x14ac:dyDescent="0.3">
      <c r="R9550" s="85">
        <f>PER_MONTH!A9542</f>
        <v>45856</v>
      </c>
      <c r="S9550" s="86">
        <f>PER_MONTH!F9542</f>
        <v>0.75</v>
      </c>
      <c r="T9550" s="102">
        <f>PER_MONTH!G9542</f>
        <v>0</v>
      </c>
      <c r="U9550" s="100">
        <f t="shared" si="150"/>
        <v>0</v>
      </c>
    </row>
    <row r="9551" spans="18:21" x14ac:dyDescent="0.3">
      <c r="R9551" s="85">
        <f>PER_MONTH!A9543</f>
        <v>45856</v>
      </c>
      <c r="S9551" s="86">
        <f>PER_MONTH!F9543</f>
        <v>0.77083333333333337</v>
      </c>
      <c r="T9551" s="102">
        <f>PER_MONTH!G9543</f>
        <v>0</v>
      </c>
      <c r="U9551" s="100">
        <f t="shared" si="150"/>
        <v>0</v>
      </c>
    </row>
    <row r="9552" spans="18:21" x14ac:dyDescent="0.3">
      <c r="R9552" s="85">
        <f>PER_MONTH!A9544</f>
        <v>45856</v>
      </c>
      <c r="S9552" s="86">
        <f>PER_MONTH!F9544</f>
        <v>0.79166666666666663</v>
      </c>
      <c r="T9552" s="102">
        <f>PER_MONTH!G9544</f>
        <v>0</v>
      </c>
      <c r="U9552" s="100">
        <f t="shared" si="150"/>
        <v>0</v>
      </c>
    </row>
    <row r="9553" spans="18:21" x14ac:dyDescent="0.3">
      <c r="R9553" s="85">
        <f>PER_MONTH!A9545</f>
        <v>45856</v>
      </c>
      <c r="S9553" s="86">
        <f>PER_MONTH!F9545</f>
        <v>0.8125</v>
      </c>
      <c r="T9553" s="102">
        <f>PER_MONTH!G9545</f>
        <v>0</v>
      </c>
      <c r="U9553" s="100">
        <f t="shared" si="150"/>
        <v>0</v>
      </c>
    </row>
    <row r="9554" spans="18:21" x14ac:dyDescent="0.3">
      <c r="R9554" s="85">
        <f>PER_MONTH!A9546</f>
        <v>45856</v>
      </c>
      <c r="S9554" s="86">
        <f>PER_MONTH!F9546</f>
        <v>0.83333333333333337</v>
      </c>
      <c r="T9554" s="102">
        <f>PER_MONTH!G9546</f>
        <v>0</v>
      </c>
      <c r="U9554" s="100">
        <f t="shared" si="150"/>
        <v>0</v>
      </c>
    </row>
    <row r="9555" spans="18:21" x14ac:dyDescent="0.3">
      <c r="R9555" s="85">
        <f>PER_MONTH!A9547</f>
        <v>45856</v>
      </c>
      <c r="S9555" s="86">
        <f>PER_MONTH!F9547</f>
        <v>0.85416666666666663</v>
      </c>
      <c r="T9555" s="102">
        <f>PER_MONTH!G9547</f>
        <v>0</v>
      </c>
      <c r="U9555" s="100">
        <f t="shared" si="150"/>
        <v>0</v>
      </c>
    </row>
    <row r="9556" spans="18:21" x14ac:dyDescent="0.3">
      <c r="R9556" s="85">
        <f>PER_MONTH!A9548</f>
        <v>45856</v>
      </c>
      <c r="S9556" s="86">
        <f>PER_MONTH!F9548</f>
        <v>0.875</v>
      </c>
      <c r="T9556" s="102">
        <f>PER_MONTH!G9548</f>
        <v>0</v>
      </c>
      <c r="U9556" s="100">
        <f t="shared" si="150"/>
        <v>0</v>
      </c>
    </row>
    <row r="9557" spans="18:21" x14ac:dyDescent="0.3">
      <c r="R9557" s="85">
        <f>PER_MONTH!A9549</f>
        <v>45856</v>
      </c>
      <c r="S9557" s="86">
        <f>PER_MONTH!F9549</f>
        <v>0.89583333333333337</v>
      </c>
      <c r="T9557" s="102">
        <f>PER_MONTH!G9549</f>
        <v>0</v>
      </c>
      <c r="U9557" s="100">
        <f t="shared" si="150"/>
        <v>0</v>
      </c>
    </row>
    <row r="9558" spans="18:21" x14ac:dyDescent="0.3">
      <c r="R9558" s="85">
        <f>PER_MONTH!A9550</f>
        <v>45856</v>
      </c>
      <c r="S9558" s="86">
        <f>PER_MONTH!F9550</f>
        <v>0.91666666666666663</v>
      </c>
      <c r="T9558" s="102">
        <f>PER_MONTH!G9550</f>
        <v>0</v>
      </c>
      <c r="U9558" s="100">
        <f t="shared" si="150"/>
        <v>0</v>
      </c>
    </row>
    <row r="9559" spans="18:21" x14ac:dyDescent="0.3">
      <c r="R9559" s="85">
        <f>PER_MONTH!A9551</f>
        <v>45856</v>
      </c>
      <c r="S9559" s="86">
        <f>PER_MONTH!F9551</f>
        <v>0.9375</v>
      </c>
      <c r="T9559" s="102">
        <f>PER_MONTH!G9551</f>
        <v>0</v>
      </c>
      <c r="U9559" s="100">
        <f t="shared" si="150"/>
        <v>0</v>
      </c>
    </row>
    <row r="9560" spans="18:21" x14ac:dyDescent="0.3">
      <c r="R9560" s="85">
        <f>PER_MONTH!A9552</f>
        <v>45856</v>
      </c>
      <c r="S9560" s="86">
        <f>PER_MONTH!F9552</f>
        <v>0.95833333333333337</v>
      </c>
      <c r="T9560" s="102">
        <f>PER_MONTH!G9552</f>
        <v>0</v>
      </c>
      <c r="U9560" s="100">
        <f t="shared" si="150"/>
        <v>0</v>
      </c>
    </row>
    <row r="9561" spans="18:21" x14ac:dyDescent="0.3">
      <c r="R9561" s="85">
        <f>PER_MONTH!A9553</f>
        <v>45856</v>
      </c>
      <c r="S9561" s="86">
        <f>PER_MONTH!F9553</f>
        <v>0.97916666666666663</v>
      </c>
      <c r="T9561" s="102">
        <f>PER_MONTH!G9553</f>
        <v>0</v>
      </c>
      <c r="U9561" s="100">
        <f t="shared" si="150"/>
        <v>0</v>
      </c>
    </row>
    <row r="9562" spans="18:21" x14ac:dyDescent="0.3">
      <c r="R9562" s="85">
        <f>PER_MONTH!A9554</f>
        <v>45857</v>
      </c>
      <c r="S9562" s="86">
        <f>PER_MONTH!F9554</f>
        <v>0</v>
      </c>
      <c r="T9562" s="102">
        <f>PER_MONTH!G9554</f>
        <v>0</v>
      </c>
      <c r="U9562" s="100">
        <f t="shared" si="150"/>
        <v>0</v>
      </c>
    </row>
    <row r="9563" spans="18:21" x14ac:dyDescent="0.3">
      <c r="R9563" s="85">
        <f>PER_MONTH!A9555</f>
        <v>45857</v>
      </c>
      <c r="S9563" s="86">
        <f>PER_MONTH!F9555</f>
        <v>2.0833333333333329E-2</v>
      </c>
      <c r="T9563" s="102">
        <f>PER_MONTH!G9555</f>
        <v>0</v>
      </c>
      <c r="U9563" s="100">
        <f t="shared" si="150"/>
        <v>0</v>
      </c>
    </row>
    <row r="9564" spans="18:21" x14ac:dyDescent="0.3">
      <c r="R9564" s="85">
        <f>PER_MONTH!A9556</f>
        <v>45857</v>
      </c>
      <c r="S9564" s="86">
        <f>PER_MONTH!F9556</f>
        <v>4.1666666666666657E-2</v>
      </c>
      <c r="T9564" s="102">
        <f>PER_MONTH!G9556</f>
        <v>0</v>
      </c>
      <c r="U9564" s="100">
        <f t="shared" si="150"/>
        <v>0</v>
      </c>
    </row>
    <row r="9565" spans="18:21" x14ac:dyDescent="0.3">
      <c r="R9565" s="85">
        <f>PER_MONTH!A9557</f>
        <v>45857</v>
      </c>
      <c r="S9565" s="86">
        <f>PER_MONTH!F9557</f>
        <v>6.25E-2</v>
      </c>
      <c r="T9565" s="102">
        <f>PER_MONTH!G9557</f>
        <v>0</v>
      </c>
      <c r="U9565" s="100">
        <f t="shared" si="150"/>
        <v>0</v>
      </c>
    </row>
    <row r="9566" spans="18:21" x14ac:dyDescent="0.3">
      <c r="R9566" s="85">
        <f>PER_MONTH!A9558</f>
        <v>45857</v>
      </c>
      <c r="S9566" s="86">
        <f>PER_MONTH!F9558</f>
        <v>8.3333333333333329E-2</v>
      </c>
      <c r="T9566" s="102">
        <f>PER_MONTH!G9558</f>
        <v>0</v>
      </c>
      <c r="U9566" s="100">
        <f t="shared" si="150"/>
        <v>0</v>
      </c>
    </row>
    <row r="9567" spans="18:21" x14ac:dyDescent="0.3">
      <c r="R9567" s="85">
        <f>PER_MONTH!A9559</f>
        <v>45857</v>
      </c>
      <c r="S9567" s="86">
        <f>PER_MONTH!F9559</f>
        <v>0.1041666666666667</v>
      </c>
      <c r="T9567" s="102">
        <f>PER_MONTH!G9559</f>
        <v>0</v>
      </c>
      <c r="U9567" s="100">
        <f t="shared" si="150"/>
        <v>0</v>
      </c>
    </row>
    <row r="9568" spans="18:21" x14ac:dyDescent="0.3">
      <c r="R9568" s="85">
        <f>PER_MONTH!A9560</f>
        <v>45857</v>
      </c>
      <c r="S9568" s="86">
        <f>PER_MONTH!F9560</f>
        <v>0.125</v>
      </c>
      <c r="T9568" s="102">
        <f>PER_MONTH!G9560</f>
        <v>0</v>
      </c>
      <c r="U9568" s="100">
        <f t="shared" si="150"/>
        <v>0</v>
      </c>
    </row>
    <row r="9569" spans="18:21" x14ac:dyDescent="0.3">
      <c r="R9569" s="85">
        <f>PER_MONTH!A9561</f>
        <v>45857</v>
      </c>
      <c r="S9569" s="86">
        <f>PER_MONTH!F9561</f>
        <v>0.14583333333333329</v>
      </c>
      <c r="T9569" s="102">
        <f>PER_MONTH!G9561</f>
        <v>0</v>
      </c>
      <c r="U9569" s="100">
        <f t="shared" si="150"/>
        <v>0</v>
      </c>
    </row>
    <row r="9570" spans="18:21" x14ac:dyDescent="0.3">
      <c r="R9570" s="85">
        <f>PER_MONTH!A9562</f>
        <v>45857</v>
      </c>
      <c r="S9570" s="86">
        <f>PER_MONTH!F9562</f>
        <v>0.16666666666666671</v>
      </c>
      <c r="T9570" s="102">
        <f>PER_MONTH!G9562</f>
        <v>0</v>
      </c>
      <c r="U9570" s="100">
        <f t="shared" si="150"/>
        <v>0</v>
      </c>
    </row>
    <row r="9571" spans="18:21" x14ac:dyDescent="0.3">
      <c r="R9571" s="85">
        <f>PER_MONTH!A9563</f>
        <v>45857</v>
      </c>
      <c r="S9571" s="86">
        <f>PER_MONTH!F9563</f>
        <v>0.1875</v>
      </c>
      <c r="T9571" s="102">
        <f>PER_MONTH!G9563</f>
        <v>0</v>
      </c>
      <c r="U9571" s="100">
        <f t="shared" si="150"/>
        <v>0</v>
      </c>
    </row>
    <row r="9572" spans="18:21" x14ac:dyDescent="0.3">
      <c r="R9572" s="85">
        <f>PER_MONTH!A9564</f>
        <v>45857</v>
      </c>
      <c r="S9572" s="86">
        <f>PER_MONTH!F9564</f>
        <v>0.20833333333333329</v>
      </c>
      <c r="T9572" s="102">
        <f>PER_MONTH!G9564</f>
        <v>0</v>
      </c>
      <c r="U9572" s="100">
        <f t="shared" si="150"/>
        <v>0</v>
      </c>
    </row>
    <row r="9573" spans="18:21" x14ac:dyDescent="0.3">
      <c r="R9573" s="85">
        <f>PER_MONTH!A9565</f>
        <v>45857</v>
      </c>
      <c r="S9573" s="86">
        <f>PER_MONTH!F9565</f>
        <v>0.22916666666666671</v>
      </c>
      <c r="T9573" s="102">
        <f>PER_MONTH!G9565</f>
        <v>0</v>
      </c>
      <c r="U9573" s="100">
        <f t="shared" si="150"/>
        <v>0</v>
      </c>
    </row>
    <row r="9574" spans="18:21" x14ac:dyDescent="0.3">
      <c r="R9574" s="85">
        <f>PER_MONTH!A9566</f>
        <v>45857</v>
      </c>
      <c r="S9574" s="86">
        <f>PER_MONTH!F9566</f>
        <v>0.25</v>
      </c>
      <c r="T9574" s="102">
        <f>PER_MONTH!G9566</f>
        <v>0</v>
      </c>
      <c r="U9574" s="100">
        <f t="shared" si="150"/>
        <v>0</v>
      </c>
    </row>
    <row r="9575" spans="18:21" x14ac:dyDescent="0.3">
      <c r="R9575" s="85">
        <f>PER_MONTH!A9567</f>
        <v>45857</v>
      </c>
      <c r="S9575" s="86">
        <f>PER_MONTH!F9567</f>
        <v>0.27083333333333331</v>
      </c>
      <c r="T9575" s="102">
        <f>PER_MONTH!G9567</f>
        <v>0</v>
      </c>
      <c r="U9575" s="100">
        <f t="shared" si="150"/>
        <v>0</v>
      </c>
    </row>
    <row r="9576" spans="18:21" x14ac:dyDescent="0.3">
      <c r="R9576" s="85">
        <f>PER_MONTH!A9568</f>
        <v>45857</v>
      </c>
      <c r="S9576" s="86">
        <f>PER_MONTH!F9568</f>
        <v>0.29166666666666669</v>
      </c>
      <c r="T9576" s="102">
        <f>PER_MONTH!G9568</f>
        <v>0</v>
      </c>
      <c r="U9576" s="100">
        <f t="shared" si="150"/>
        <v>0</v>
      </c>
    </row>
    <row r="9577" spans="18:21" x14ac:dyDescent="0.3">
      <c r="R9577" s="85">
        <f>PER_MONTH!A9569</f>
        <v>45857</v>
      </c>
      <c r="S9577" s="86">
        <f>PER_MONTH!F9569</f>
        <v>0.3125</v>
      </c>
      <c r="T9577" s="102">
        <f>PER_MONTH!G9569</f>
        <v>0</v>
      </c>
      <c r="U9577" s="100">
        <f t="shared" si="150"/>
        <v>0</v>
      </c>
    </row>
    <row r="9578" spans="18:21" x14ac:dyDescent="0.3">
      <c r="R9578" s="85">
        <f>PER_MONTH!A9570</f>
        <v>45857</v>
      </c>
      <c r="S9578" s="86">
        <f>PER_MONTH!F9570</f>
        <v>0.33333333333333331</v>
      </c>
      <c r="T9578" s="102">
        <f>PER_MONTH!G9570</f>
        <v>0</v>
      </c>
      <c r="U9578" s="100">
        <f t="shared" si="150"/>
        <v>0</v>
      </c>
    </row>
    <row r="9579" spans="18:21" x14ac:dyDescent="0.3">
      <c r="R9579" s="85">
        <f>PER_MONTH!A9571</f>
        <v>45857</v>
      </c>
      <c r="S9579" s="86">
        <f>PER_MONTH!F9571</f>
        <v>0.35416666666666669</v>
      </c>
      <c r="T9579" s="102">
        <f>PER_MONTH!G9571</f>
        <v>0</v>
      </c>
      <c r="U9579" s="100">
        <f t="shared" si="150"/>
        <v>0</v>
      </c>
    </row>
    <row r="9580" spans="18:21" x14ac:dyDescent="0.3">
      <c r="R9580" s="85">
        <f>PER_MONTH!A9572</f>
        <v>45857</v>
      </c>
      <c r="S9580" s="86">
        <f>PER_MONTH!F9572</f>
        <v>0.375</v>
      </c>
      <c r="T9580" s="102">
        <f>PER_MONTH!G9572</f>
        <v>0</v>
      </c>
      <c r="U9580" s="100">
        <f t="shared" si="150"/>
        <v>0</v>
      </c>
    </row>
    <row r="9581" spans="18:21" x14ac:dyDescent="0.3">
      <c r="R9581" s="85">
        <f>PER_MONTH!A9573</f>
        <v>45857</v>
      </c>
      <c r="S9581" s="86">
        <f>PER_MONTH!F9573</f>
        <v>0.39583333333333331</v>
      </c>
      <c r="T9581" s="102">
        <f>PER_MONTH!G9573</f>
        <v>0</v>
      </c>
      <c r="U9581" s="100">
        <f t="shared" si="150"/>
        <v>0</v>
      </c>
    </row>
    <row r="9582" spans="18:21" x14ac:dyDescent="0.3">
      <c r="R9582" s="85">
        <f>PER_MONTH!A9574</f>
        <v>45857</v>
      </c>
      <c r="S9582" s="86">
        <f>PER_MONTH!F9574</f>
        <v>0.41666666666666669</v>
      </c>
      <c r="T9582" s="102">
        <f>PER_MONTH!G9574</f>
        <v>0</v>
      </c>
      <c r="U9582" s="100">
        <f t="shared" si="150"/>
        <v>0</v>
      </c>
    </row>
    <row r="9583" spans="18:21" x14ac:dyDescent="0.3">
      <c r="R9583" s="85">
        <f>PER_MONTH!A9575</f>
        <v>45857</v>
      </c>
      <c r="S9583" s="86">
        <f>PER_MONTH!F9575</f>
        <v>0.4375</v>
      </c>
      <c r="T9583" s="102">
        <f>PER_MONTH!G9575</f>
        <v>0</v>
      </c>
      <c r="U9583" s="100">
        <f t="shared" si="150"/>
        <v>0</v>
      </c>
    </row>
    <row r="9584" spans="18:21" x14ac:dyDescent="0.3">
      <c r="R9584" s="85">
        <f>PER_MONTH!A9576</f>
        <v>45857</v>
      </c>
      <c r="S9584" s="86">
        <f>PER_MONTH!F9576</f>
        <v>0.45833333333333331</v>
      </c>
      <c r="T9584" s="102">
        <f>PER_MONTH!G9576</f>
        <v>0</v>
      </c>
      <c r="U9584" s="100">
        <f t="shared" si="150"/>
        <v>0</v>
      </c>
    </row>
    <row r="9585" spans="18:21" x14ac:dyDescent="0.3">
      <c r="R9585" s="85">
        <f>PER_MONTH!A9577</f>
        <v>45857</v>
      </c>
      <c r="S9585" s="86">
        <f>PER_MONTH!F9577</f>
        <v>0.47916666666666669</v>
      </c>
      <c r="T9585" s="102">
        <f>PER_MONTH!G9577</f>
        <v>0</v>
      </c>
      <c r="U9585" s="100">
        <f t="shared" si="150"/>
        <v>0</v>
      </c>
    </row>
    <row r="9586" spans="18:21" x14ac:dyDescent="0.3">
      <c r="R9586" s="85">
        <f>PER_MONTH!A9578</f>
        <v>45857</v>
      </c>
      <c r="S9586" s="86">
        <f>PER_MONTH!F9578</f>
        <v>0.5</v>
      </c>
      <c r="T9586" s="102">
        <f>PER_MONTH!G9578</f>
        <v>0</v>
      </c>
      <c r="U9586" s="100">
        <f t="shared" si="150"/>
        <v>0</v>
      </c>
    </row>
    <row r="9587" spans="18:21" x14ac:dyDescent="0.3">
      <c r="R9587" s="85">
        <f>PER_MONTH!A9579</f>
        <v>45857</v>
      </c>
      <c r="S9587" s="86">
        <f>PER_MONTH!F9579</f>
        <v>0.52083333333333337</v>
      </c>
      <c r="T9587" s="102">
        <f>PER_MONTH!G9579</f>
        <v>0</v>
      </c>
      <c r="U9587" s="100">
        <f t="shared" si="150"/>
        <v>0</v>
      </c>
    </row>
    <row r="9588" spans="18:21" x14ac:dyDescent="0.3">
      <c r="R9588" s="85">
        <f>PER_MONTH!A9580</f>
        <v>45857</v>
      </c>
      <c r="S9588" s="86">
        <f>PER_MONTH!F9580</f>
        <v>0.54166666666666663</v>
      </c>
      <c r="T9588" s="102">
        <f>PER_MONTH!G9580</f>
        <v>0</v>
      </c>
      <c r="U9588" s="100">
        <f t="shared" si="150"/>
        <v>0</v>
      </c>
    </row>
    <row r="9589" spans="18:21" x14ac:dyDescent="0.3">
      <c r="R9589" s="85">
        <f>PER_MONTH!A9581</f>
        <v>45857</v>
      </c>
      <c r="S9589" s="86">
        <f>PER_MONTH!F9581</f>
        <v>0.5625</v>
      </c>
      <c r="T9589" s="102">
        <f>PER_MONTH!G9581</f>
        <v>0</v>
      </c>
      <c r="U9589" s="100">
        <f t="shared" si="150"/>
        <v>0</v>
      </c>
    </row>
    <row r="9590" spans="18:21" x14ac:dyDescent="0.3">
      <c r="R9590" s="85">
        <f>PER_MONTH!A9582</f>
        <v>45857</v>
      </c>
      <c r="S9590" s="86">
        <f>PER_MONTH!F9582</f>
        <v>0.58333333333333337</v>
      </c>
      <c r="T9590" s="102">
        <f>PER_MONTH!G9582</f>
        <v>0</v>
      </c>
      <c r="U9590" s="100">
        <f t="shared" si="150"/>
        <v>0</v>
      </c>
    </row>
    <row r="9591" spans="18:21" x14ac:dyDescent="0.3">
      <c r="R9591" s="85">
        <f>PER_MONTH!A9583</f>
        <v>45857</v>
      </c>
      <c r="S9591" s="86">
        <f>PER_MONTH!F9583</f>
        <v>0.60416666666666663</v>
      </c>
      <c r="T9591" s="102">
        <f>PER_MONTH!G9583</f>
        <v>0</v>
      </c>
      <c r="U9591" s="100">
        <f t="shared" si="150"/>
        <v>0</v>
      </c>
    </row>
    <row r="9592" spans="18:21" x14ac:dyDescent="0.3">
      <c r="R9592" s="85">
        <f>PER_MONTH!A9584</f>
        <v>45857</v>
      </c>
      <c r="S9592" s="86">
        <f>PER_MONTH!F9584</f>
        <v>0.625</v>
      </c>
      <c r="T9592" s="102">
        <f>PER_MONTH!G9584</f>
        <v>0</v>
      </c>
      <c r="U9592" s="100">
        <f t="shared" si="150"/>
        <v>0</v>
      </c>
    </row>
    <row r="9593" spans="18:21" x14ac:dyDescent="0.3">
      <c r="R9593" s="85">
        <f>PER_MONTH!A9585</f>
        <v>45857</v>
      </c>
      <c r="S9593" s="86">
        <f>PER_MONTH!F9585</f>
        <v>0.64583333333333337</v>
      </c>
      <c r="T9593" s="102">
        <f>PER_MONTH!G9585</f>
        <v>0</v>
      </c>
      <c r="U9593" s="100">
        <f t="shared" si="150"/>
        <v>0</v>
      </c>
    </row>
    <row r="9594" spans="18:21" x14ac:dyDescent="0.3">
      <c r="R9594" s="85">
        <f>PER_MONTH!A9586</f>
        <v>45857</v>
      </c>
      <c r="S9594" s="86">
        <f>PER_MONTH!F9586</f>
        <v>0.66666666666666663</v>
      </c>
      <c r="T9594" s="102">
        <f>PER_MONTH!G9586</f>
        <v>0</v>
      </c>
      <c r="U9594" s="100">
        <f t="shared" si="150"/>
        <v>0</v>
      </c>
    </row>
    <row r="9595" spans="18:21" x14ac:dyDescent="0.3">
      <c r="R9595" s="85">
        <f>PER_MONTH!A9587</f>
        <v>45857</v>
      </c>
      <c r="S9595" s="86">
        <f>PER_MONTH!F9587</f>
        <v>0.6875</v>
      </c>
      <c r="T9595" s="102">
        <f>PER_MONTH!G9587</f>
        <v>0</v>
      </c>
      <c r="U9595" s="100">
        <f t="shared" si="150"/>
        <v>0</v>
      </c>
    </row>
    <row r="9596" spans="18:21" x14ac:dyDescent="0.3">
      <c r="R9596" s="85">
        <f>PER_MONTH!A9588</f>
        <v>45857</v>
      </c>
      <c r="S9596" s="86">
        <f>PER_MONTH!F9588</f>
        <v>0.70833333333333337</v>
      </c>
      <c r="T9596" s="102">
        <f>PER_MONTH!G9588</f>
        <v>0</v>
      </c>
      <c r="U9596" s="100">
        <f t="shared" si="150"/>
        <v>0</v>
      </c>
    </row>
    <row r="9597" spans="18:21" x14ac:dyDescent="0.3">
      <c r="R9597" s="85">
        <f>PER_MONTH!A9589</f>
        <v>45857</v>
      </c>
      <c r="S9597" s="86">
        <f>PER_MONTH!F9589</f>
        <v>0.72916666666666663</v>
      </c>
      <c r="T9597" s="102">
        <f>PER_MONTH!G9589</f>
        <v>0</v>
      </c>
      <c r="U9597" s="100">
        <f t="shared" si="150"/>
        <v>0</v>
      </c>
    </row>
    <row r="9598" spans="18:21" x14ac:dyDescent="0.3">
      <c r="R9598" s="85">
        <f>PER_MONTH!A9590</f>
        <v>45857</v>
      </c>
      <c r="S9598" s="86">
        <f>PER_MONTH!F9590</f>
        <v>0.75</v>
      </c>
      <c r="T9598" s="102">
        <f>PER_MONTH!G9590</f>
        <v>0</v>
      </c>
      <c r="U9598" s="100">
        <f t="shared" si="150"/>
        <v>0</v>
      </c>
    </row>
    <row r="9599" spans="18:21" x14ac:dyDescent="0.3">
      <c r="R9599" s="85">
        <f>PER_MONTH!A9591</f>
        <v>45857</v>
      </c>
      <c r="S9599" s="86">
        <f>PER_MONTH!F9591</f>
        <v>0.77083333333333337</v>
      </c>
      <c r="T9599" s="102">
        <f>PER_MONTH!G9591</f>
        <v>0</v>
      </c>
      <c r="U9599" s="100">
        <f t="shared" si="150"/>
        <v>0</v>
      </c>
    </row>
    <row r="9600" spans="18:21" x14ac:dyDescent="0.3">
      <c r="R9600" s="85">
        <f>PER_MONTH!A9592</f>
        <v>45857</v>
      </c>
      <c r="S9600" s="86">
        <f>PER_MONTH!F9592</f>
        <v>0.79166666666666663</v>
      </c>
      <c r="T9600" s="102">
        <f>PER_MONTH!G9592</f>
        <v>0</v>
      </c>
      <c r="U9600" s="100">
        <f t="shared" si="150"/>
        <v>0</v>
      </c>
    </row>
    <row r="9601" spans="18:21" x14ac:dyDescent="0.3">
      <c r="R9601" s="85">
        <f>PER_MONTH!A9593</f>
        <v>45857</v>
      </c>
      <c r="S9601" s="86">
        <f>PER_MONTH!F9593</f>
        <v>0.8125</v>
      </c>
      <c r="T9601" s="102">
        <f>PER_MONTH!G9593</f>
        <v>0</v>
      </c>
      <c r="U9601" s="100">
        <f t="shared" si="150"/>
        <v>0</v>
      </c>
    </row>
    <row r="9602" spans="18:21" x14ac:dyDescent="0.3">
      <c r="R9602" s="85">
        <f>PER_MONTH!A9594</f>
        <v>45857</v>
      </c>
      <c r="S9602" s="86">
        <f>PER_MONTH!F9594</f>
        <v>0.83333333333333337</v>
      </c>
      <c r="T9602" s="102">
        <f>PER_MONTH!G9594</f>
        <v>0</v>
      </c>
      <c r="U9602" s="100">
        <f t="shared" si="150"/>
        <v>0</v>
      </c>
    </row>
    <row r="9603" spans="18:21" x14ac:dyDescent="0.3">
      <c r="R9603" s="85">
        <f>PER_MONTH!A9595</f>
        <v>45857</v>
      </c>
      <c r="S9603" s="86">
        <f>PER_MONTH!F9595</f>
        <v>0.85416666666666663</v>
      </c>
      <c r="T9603" s="102">
        <f>PER_MONTH!G9595</f>
        <v>0</v>
      </c>
      <c r="U9603" s="100">
        <f t="shared" si="150"/>
        <v>0</v>
      </c>
    </row>
    <row r="9604" spans="18:21" x14ac:dyDescent="0.3">
      <c r="R9604" s="85">
        <f>PER_MONTH!A9596</f>
        <v>45857</v>
      </c>
      <c r="S9604" s="86">
        <f>PER_MONTH!F9596</f>
        <v>0.875</v>
      </c>
      <c r="T9604" s="102">
        <f>PER_MONTH!G9596</f>
        <v>0</v>
      </c>
      <c r="U9604" s="100">
        <f t="shared" si="150"/>
        <v>0</v>
      </c>
    </row>
    <row r="9605" spans="18:21" x14ac:dyDescent="0.3">
      <c r="R9605" s="85">
        <f>PER_MONTH!A9597</f>
        <v>45857</v>
      </c>
      <c r="S9605" s="86">
        <f>PER_MONTH!F9597</f>
        <v>0.89583333333333337</v>
      </c>
      <c r="T9605" s="102">
        <f>PER_MONTH!G9597</f>
        <v>0</v>
      </c>
      <c r="U9605" s="100">
        <f t="shared" si="150"/>
        <v>0</v>
      </c>
    </row>
    <row r="9606" spans="18:21" x14ac:dyDescent="0.3">
      <c r="R9606" s="85">
        <f>PER_MONTH!A9598</f>
        <v>45857</v>
      </c>
      <c r="S9606" s="86">
        <f>PER_MONTH!F9598</f>
        <v>0.91666666666666663</v>
      </c>
      <c r="T9606" s="102">
        <f>PER_MONTH!G9598</f>
        <v>0</v>
      </c>
      <c r="U9606" s="100">
        <f t="shared" si="150"/>
        <v>0</v>
      </c>
    </row>
    <row r="9607" spans="18:21" x14ac:dyDescent="0.3">
      <c r="R9607" s="85">
        <f>PER_MONTH!A9599</f>
        <v>45857</v>
      </c>
      <c r="S9607" s="86">
        <f>PER_MONTH!F9599</f>
        <v>0.9375</v>
      </c>
      <c r="T9607" s="102">
        <f>PER_MONTH!G9599</f>
        <v>0</v>
      </c>
      <c r="U9607" s="100">
        <f t="shared" si="150"/>
        <v>0</v>
      </c>
    </row>
    <row r="9608" spans="18:21" x14ac:dyDescent="0.3">
      <c r="R9608" s="85">
        <f>PER_MONTH!A9600</f>
        <v>45857</v>
      </c>
      <c r="S9608" s="86">
        <f>PER_MONTH!F9600</f>
        <v>0.95833333333333337</v>
      </c>
      <c r="T9608" s="102">
        <f>PER_MONTH!G9600</f>
        <v>0</v>
      </c>
      <c r="U9608" s="100">
        <f t="shared" si="150"/>
        <v>0</v>
      </c>
    </row>
    <row r="9609" spans="18:21" x14ac:dyDescent="0.3">
      <c r="R9609" s="85">
        <f>PER_MONTH!A9601</f>
        <v>45857</v>
      </c>
      <c r="S9609" s="86">
        <f>PER_MONTH!F9601</f>
        <v>0.97916666666666663</v>
      </c>
      <c r="T9609" s="102">
        <f>PER_MONTH!G9601</f>
        <v>0</v>
      </c>
      <c r="U9609" s="100">
        <f t="shared" si="150"/>
        <v>0</v>
      </c>
    </row>
    <row r="9610" spans="18:21" x14ac:dyDescent="0.3">
      <c r="R9610" s="85">
        <f>PER_MONTH!A9602</f>
        <v>45858</v>
      </c>
      <c r="S9610" s="86">
        <f>PER_MONTH!F9602</f>
        <v>0</v>
      </c>
      <c r="T9610" s="102">
        <f>PER_MONTH!G9602</f>
        <v>0</v>
      </c>
      <c r="U9610" s="100">
        <f t="shared" si="150"/>
        <v>0</v>
      </c>
    </row>
    <row r="9611" spans="18:21" x14ac:dyDescent="0.3">
      <c r="R9611" s="85">
        <f>PER_MONTH!A9603</f>
        <v>45858</v>
      </c>
      <c r="S9611" s="86">
        <f>PER_MONTH!F9603</f>
        <v>2.0833333333333329E-2</v>
      </c>
      <c r="T9611" s="102">
        <f>PER_MONTH!G9603</f>
        <v>0</v>
      </c>
      <c r="U9611" s="100">
        <f t="shared" si="150"/>
        <v>0</v>
      </c>
    </row>
    <row r="9612" spans="18:21" x14ac:dyDescent="0.3">
      <c r="R9612" s="85">
        <f>PER_MONTH!A9604</f>
        <v>45858</v>
      </c>
      <c r="S9612" s="86">
        <f>PER_MONTH!F9604</f>
        <v>4.1666666666666657E-2</v>
      </c>
      <c r="T9612" s="102">
        <f>PER_MONTH!G9604</f>
        <v>0</v>
      </c>
      <c r="U9612" s="100">
        <f t="shared" ref="U9612:U9675" si="151">T9612/0.5</f>
        <v>0</v>
      </c>
    </row>
    <row r="9613" spans="18:21" x14ac:dyDescent="0.3">
      <c r="R9613" s="85">
        <f>PER_MONTH!A9605</f>
        <v>45858</v>
      </c>
      <c r="S9613" s="86">
        <f>PER_MONTH!F9605</f>
        <v>6.25E-2</v>
      </c>
      <c r="T9613" s="102">
        <f>PER_MONTH!G9605</f>
        <v>0</v>
      </c>
      <c r="U9613" s="100">
        <f t="shared" si="151"/>
        <v>0</v>
      </c>
    </row>
    <row r="9614" spans="18:21" x14ac:dyDescent="0.3">
      <c r="R9614" s="85">
        <f>PER_MONTH!A9606</f>
        <v>45858</v>
      </c>
      <c r="S9614" s="86">
        <f>PER_MONTH!F9606</f>
        <v>8.3333333333333329E-2</v>
      </c>
      <c r="T9614" s="102">
        <f>PER_MONTH!G9606</f>
        <v>0</v>
      </c>
      <c r="U9614" s="100">
        <f t="shared" si="151"/>
        <v>0</v>
      </c>
    </row>
    <row r="9615" spans="18:21" x14ac:dyDescent="0.3">
      <c r="R9615" s="85">
        <f>PER_MONTH!A9607</f>
        <v>45858</v>
      </c>
      <c r="S9615" s="86">
        <f>PER_MONTH!F9607</f>
        <v>0.1041666666666667</v>
      </c>
      <c r="T9615" s="102">
        <f>PER_MONTH!G9607</f>
        <v>0</v>
      </c>
      <c r="U9615" s="100">
        <f t="shared" si="151"/>
        <v>0</v>
      </c>
    </row>
    <row r="9616" spans="18:21" x14ac:dyDescent="0.3">
      <c r="R9616" s="85">
        <f>PER_MONTH!A9608</f>
        <v>45858</v>
      </c>
      <c r="S9616" s="86">
        <f>PER_MONTH!F9608</f>
        <v>0.125</v>
      </c>
      <c r="T9616" s="102">
        <f>PER_MONTH!G9608</f>
        <v>0</v>
      </c>
      <c r="U9616" s="100">
        <f t="shared" si="151"/>
        <v>0</v>
      </c>
    </row>
    <row r="9617" spans="18:21" x14ac:dyDescent="0.3">
      <c r="R9617" s="85">
        <f>PER_MONTH!A9609</f>
        <v>45858</v>
      </c>
      <c r="S9617" s="86">
        <f>PER_MONTH!F9609</f>
        <v>0.14583333333333329</v>
      </c>
      <c r="T9617" s="102">
        <f>PER_MONTH!G9609</f>
        <v>0</v>
      </c>
      <c r="U9617" s="100">
        <f t="shared" si="151"/>
        <v>0</v>
      </c>
    </row>
    <row r="9618" spans="18:21" x14ac:dyDescent="0.3">
      <c r="R9618" s="85">
        <f>PER_MONTH!A9610</f>
        <v>45858</v>
      </c>
      <c r="S9618" s="86">
        <f>PER_MONTH!F9610</f>
        <v>0.16666666666666671</v>
      </c>
      <c r="T9618" s="102">
        <f>PER_MONTH!G9610</f>
        <v>0</v>
      </c>
      <c r="U9618" s="100">
        <f t="shared" si="151"/>
        <v>0</v>
      </c>
    </row>
    <row r="9619" spans="18:21" x14ac:dyDescent="0.3">
      <c r="R9619" s="85">
        <f>PER_MONTH!A9611</f>
        <v>45858</v>
      </c>
      <c r="S9619" s="86">
        <f>PER_MONTH!F9611</f>
        <v>0.1875</v>
      </c>
      <c r="T9619" s="102">
        <f>PER_MONTH!G9611</f>
        <v>0</v>
      </c>
      <c r="U9619" s="100">
        <f t="shared" si="151"/>
        <v>0</v>
      </c>
    </row>
    <row r="9620" spans="18:21" x14ac:dyDescent="0.3">
      <c r="R9620" s="85">
        <f>PER_MONTH!A9612</f>
        <v>45858</v>
      </c>
      <c r="S9620" s="86">
        <f>PER_MONTH!F9612</f>
        <v>0.20833333333333329</v>
      </c>
      <c r="T9620" s="102">
        <f>PER_MONTH!G9612</f>
        <v>0</v>
      </c>
      <c r="U9620" s="100">
        <f t="shared" si="151"/>
        <v>0</v>
      </c>
    </row>
    <row r="9621" spans="18:21" x14ac:dyDescent="0.3">
      <c r="R9621" s="85">
        <f>PER_MONTH!A9613</f>
        <v>45858</v>
      </c>
      <c r="S9621" s="86">
        <f>PER_MONTH!F9613</f>
        <v>0.22916666666666671</v>
      </c>
      <c r="T9621" s="102">
        <f>PER_MONTH!G9613</f>
        <v>0</v>
      </c>
      <c r="U9621" s="100">
        <f t="shared" si="151"/>
        <v>0</v>
      </c>
    </row>
    <row r="9622" spans="18:21" x14ac:dyDescent="0.3">
      <c r="R9622" s="85">
        <f>PER_MONTH!A9614</f>
        <v>45858</v>
      </c>
      <c r="S9622" s="86">
        <f>PER_MONTH!F9614</f>
        <v>0.25</v>
      </c>
      <c r="T9622" s="102">
        <f>PER_MONTH!G9614</f>
        <v>0</v>
      </c>
      <c r="U9622" s="100">
        <f t="shared" si="151"/>
        <v>0</v>
      </c>
    </row>
    <row r="9623" spans="18:21" x14ac:dyDescent="0.3">
      <c r="R9623" s="85">
        <f>PER_MONTH!A9615</f>
        <v>45858</v>
      </c>
      <c r="S9623" s="86">
        <f>PER_MONTH!F9615</f>
        <v>0.27083333333333331</v>
      </c>
      <c r="T9623" s="102">
        <f>PER_MONTH!G9615</f>
        <v>0</v>
      </c>
      <c r="U9623" s="100">
        <f t="shared" si="151"/>
        <v>0</v>
      </c>
    </row>
    <row r="9624" spans="18:21" x14ac:dyDescent="0.3">
      <c r="R9624" s="85">
        <f>PER_MONTH!A9616</f>
        <v>45858</v>
      </c>
      <c r="S9624" s="86">
        <f>PER_MONTH!F9616</f>
        <v>0.29166666666666669</v>
      </c>
      <c r="T9624" s="102">
        <f>PER_MONTH!G9616</f>
        <v>0</v>
      </c>
      <c r="U9624" s="100">
        <f t="shared" si="151"/>
        <v>0</v>
      </c>
    </row>
    <row r="9625" spans="18:21" x14ac:dyDescent="0.3">
      <c r="R9625" s="85">
        <f>PER_MONTH!A9617</f>
        <v>45858</v>
      </c>
      <c r="S9625" s="86">
        <f>PER_MONTH!F9617</f>
        <v>0.3125</v>
      </c>
      <c r="T9625" s="102">
        <f>PER_MONTH!G9617</f>
        <v>0</v>
      </c>
      <c r="U9625" s="100">
        <f t="shared" si="151"/>
        <v>0</v>
      </c>
    </row>
    <row r="9626" spans="18:21" x14ac:dyDescent="0.3">
      <c r="R9626" s="85">
        <f>PER_MONTH!A9618</f>
        <v>45858</v>
      </c>
      <c r="S9626" s="86">
        <f>PER_MONTH!F9618</f>
        <v>0.33333333333333331</v>
      </c>
      <c r="T9626" s="102">
        <f>PER_MONTH!G9618</f>
        <v>0</v>
      </c>
      <c r="U9626" s="100">
        <f t="shared" si="151"/>
        <v>0</v>
      </c>
    </row>
    <row r="9627" spans="18:21" x14ac:dyDescent="0.3">
      <c r="R9627" s="85">
        <f>PER_MONTH!A9619</f>
        <v>45858</v>
      </c>
      <c r="S9627" s="86">
        <f>PER_MONTH!F9619</f>
        <v>0.35416666666666669</v>
      </c>
      <c r="T9627" s="102">
        <f>PER_MONTH!G9619</f>
        <v>0</v>
      </c>
      <c r="U9627" s="100">
        <f t="shared" si="151"/>
        <v>0</v>
      </c>
    </row>
    <row r="9628" spans="18:21" x14ac:dyDescent="0.3">
      <c r="R9628" s="85">
        <f>PER_MONTH!A9620</f>
        <v>45858</v>
      </c>
      <c r="S9628" s="86">
        <f>PER_MONTH!F9620</f>
        <v>0.375</v>
      </c>
      <c r="T9628" s="102">
        <f>PER_MONTH!G9620</f>
        <v>0</v>
      </c>
      <c r="U9628" s="100">
        <f t="shared" si="151"/>
        <v>0</v>
      </c>
    </row>
    <row r="9629" spans="18:21" x14ac:dyDescent="0.3">
      <c r="R9629" s="85">
        <f>PER_MONTH!A9621</f>
        <v>45858</v>
      </c>
      <c r="S9629" s="86">
        <f>PER_MONTH!F9621</f>
        <v>0.39583333333333331</v>
      </c>
      <c r="T9629" s="102">
        <f>PER_MONTH!G9621</f>
        <v>0</v>
      </c>
      <c r="U9629" s="100">
        <f t="shared" si="151"/>
        <v>0</v>
      </c>
    </row>
    <row r="9630" spans="18:21" x14ac:dyDescent="0.3">
      <c r="R9630" s="85">
        <f>PER_MONTH!A9622</f>
        <v>45858</v>
      </c>
      <c r="S9630" s="86">
        <f>PER_MONTH!F9622</f>
        <v>0.41666666666666669</v>
      </c>
      <c r="T9630" s="102">
        <f>PER_MONTH!G9622</f>
        <v>0</v>
      </c>
      <c r="U9630" s="100">
        <f t="shared" si="151"/>
        <v>0</v>
      </c>
    </row>
    <row r="9631" spans="18:21" x14ac:dyDescent="0.3">
      <c r="R9631" s="85">
        <f>PER_MONTH!A9623</f>
        <v>45858</v>
      </c>
      <c r="S9631" s="86">
        <f>PER_MONTH!F9623</f>
        <v>0.4375</v>
      </c>
      <c r="T9631" s="102">
        <f>PER_MONTH!G9623</f>
        <v>0</v>
      </c>
      <c r="U9631" s="100">
        <f t="shared" si="151"/>
        <v>0</v>
      </c>
    </row>
    <row r="9632" spans="18:21" x14ac:dyDescent="0.3">
      <c r="R9632" s="85">
        <f>PER_MONTH!A9624</f>
        <v>45858</v>
      </c>
      <c r="S9632" s="86">
        <f>PER_MONTH!F9624</f>
        <v>0.45833333333333331</v>
      </c>
      <c r="T9632" s="102">
        <f>PER_MONTH!G9624</f>
        <v>0</v>
      </c>
      <c r="U9632" s="100">
        <f t="shared" si="151"/>
        <v>0</v>
      </c>
    </row>
    <row r="9633" spans="18:21" x14ac:dyDescent="0.3">
      <c r="R9633" s="85">
        <f>PER_MONTH!A9625</f>
        <v>45858</v>
      </c>
      <c r="S9633" s="86">
        <f>PER_MONTH!F9625</f>
        <v>0.47916666666666669</v>
      </c>
      <c r="T9633" s="102">
        <f>PER_MONTH!G9625</f>
        <v>0</v>
      </c>
      <c r="U9633" s="100">
        <f t="shared" si="151"/>
        <v>0</v>
      </c>
    </row>
    <row r="9634" spans="18:21" x14ac:dyDescent="0.3">
      <c r="R9634" s="85">
        <f>PER_MONTH!A9626</f>
        <v>45858</v>
      </c>
      <c r="S9634" s="86">
        <f>PER_MONTH!F9626</f>
        <v>0.5</v>
      </c>
      <c r="T9634" s="102">
        <f>PER_MONTH!G9626</f>
        <v>0</v>
      </c>
      <c r="U9634" s="100">
        <f t="shared" si="151"/>
        <v>0</v>
      </c>
    </row>
    <row r="9635" spans="18:21" x14ac:dyDescent="0.3">
      <c r="R9635" s="85">
        <f>PER_MONTH!A9627</f>
        <v>45858</v>
      </c>
      <c r="S9635" s="86">
        <f>PER_MONTH!F9627</f>
        <v>0.52083333333333337</v>
      </c>
      <c r="T9635" s="102">
        <f>PER_MONTH!G9627</f>
        <v>0</v>
      </c>
      <c r="U9635" s="100">
        <f t="shared" si="151"/>
        <v>0</v>
      </c>
    </row>
    <row r="9636" spans="18:21" x14ac:dyDescent="0.3">
      <c r="R9636" s="85">
        <f>PER_MONTH!A9628</f>
        <v>45858</v>
      </c>
      <c r="S9636" s="86">
        <f>PER_MONTH!F9628</f>
        <v>0.54166666666666663</v>
      </c>
      <c r="T9636" s="102">
        <f>PER_MONTH!G9628</f>
        <v>0</v>
      </c>
      <c r="U9636" s="100">
        <f t="shared" si="151"/>
        <v>0</v>
      </c>
    </row>
    <row r="9637" spans="18:21" x14ac:dyDescent="0.3">
      <c r="R9637" s="85">
        <f>PER_MONTH!A9629</f>
        <v>45858</v>
      </c>
      <c r="S9637" s="86">
        <f>PER_MONTH!F9629</f>
        <v>0.5625</v>
      </c>
      <c r="T9637" s="102">
        <f>PER_MONTH!G9629</f>
        <v>0</v>
      </c>
      <c r="U9637" s="100">
        <f t="shared" si="151"/>
        <v>0</v>
      </c>
    </row>
    <row r="9638" spans="18:21" x14ac:dyDescent="0.3">
      <c r="R9638" s="85">
        <f>PER_MONTH!A9630</f>
        <v>45858</v>
      </c>
      <c r="S9638" s="86">
        <f>PER_MONTH!F9630</f>
        <v>0.58333333333333337</v>
      </c>
      <c r="T9638" s="102">
        <f>PER_MONTH!G9630</f>
        <v>0</v>
      </c>
      <c r="U9638" s="100">
        <f t="shared" si="151"/>
        <v>0</v>
      </c>
    </row>
    <row r="9639" spans="18:21" x14ac:dyDescent="0.3">
      <c r="R9639" s="85">
        <f>PER_MONTH!A9631</f>
        <v>45858</v>
      </c>
      <c r="S9639" s="86">
        <f>PER_MONTH!F9631</f>
        <v>0.60416666666666663</v>
      </c>
      <c r="T9639" s="102">
        <f>PER_MONTH!G9631</f>
        <v>0</v>
      </c>
      <c r="U9639" s="100">
        <f t="shared" si="151"/>
        <v>0</v>
      </c>
    </row>
    <row r="9640" spans="18:21" x14ac:dyDescent="0.3">
      <c r="R9640" s="85">
        <f>PER_MONTH!A9632</f>
        <v>45858</v>
      </c>
      <c r="S9640" s="86">
        <f>PER_MONTH!F9632</f>
        <v>0.625</v>
      </c>
      <c r="T9640" s="102">
        <f>PER_MONTH!G9632</f>
        <v>0</v>
      </c>
      <c r="U9640" s="100">
        <f t="shared" si="151"/>
        <v>0</v>
      </c>
    </row>
    <row r="9641" spans="18:21" x14ac:dyDescent="0.3">
      <c r="R9641" s="85">
        <f>PER_MONTH!A9633</f>
        <v>45858</v>
      </c>
      <c r="S9641" s="86">
        <f>PER_MONTH!F9633</f>
        <v>0.64583333333333337</v>
      </c>
      <c r="T9641" s="102">
        <f>PER_MONTH!G9633</f>
        <v>0</v>
      </c>
      <c r="U9641" s="100">
        <f t="shared" si="151"/>
        <v>0</v>
      </c>
    </row>
    <row r="9642" spans="18:21" x14ac:dyDescent="0.3">
      <c r="R9642" s="85">
        <f>PER_MONTH!A9634</f>
        <v>45858</v>
      </c>
      <c r="S9642" s="86">
        <f>PER_MONTH!F9634</f>
        <v>0.66666666666666663</v>
      </c>
      <c r="T9642" s="102">
        <f>PER_MONTH!G9634</f>
        <v>0</v>
      </c>
      <c r="U9642" s="100">
        <f t="shared" si="151"/>
        <v>0</v>
      </c>
    </row>
    <row r="9643" spans="18:21" x14ac:dyDescent="0.3">
      <c r="R9643" s="85">
        <f>PER_MONTH!A9635</f>
        <v>45858</v>
      </c>
      <c r="S9643" s="86">
        <f>PER_MONTH!F9635</f>
        <v>0.6875</v>
      </c>
      <c r="T9643" s="102">
        <f>PER_MONTH!G9635</f>
        <v>0</v>
      </c>
      <c r="U9643" s="100">
        <f t="shared" si="151"/>
        <v>0</v>
      </c>
    </row>
    <row r="9644" spans="18:21" x14ac:dyDescent="0.3">
      <c r="R9644" s="85">
        <f>PER_MONTH!A9636</f>
        <v>45858</v>
      </c>
      <c r="S9644" s="86">
        <f>PER_MONTH!F9636</f>
        <v>0.70833333333333337</v>
      </c>
      <c r="T9644" s="102">
        <f>PER_MONTH!G9636</f>
        <v>0</v>
      </c>
      <c r="U9644" s="100">
        <f t="shared" si="151"/>
        <v>0</v>
      </c>
    </row>
    <row r="9645" spans="18:21" x14ac:dyDescent="0.3">
      <c r="R9645" s="85">
        <f>PER_MONTH!A9637</f>
        <v>45858</v>
      </c>
      <c r="S9645" s="86">
        <f>PER_MONTH!F9637</f>
        <v>0.72916666666666663</v>
      </c>
      <c r="T9645" s="102">
        <f>PER_MONTH!G9637</f>
        <v>0</v>
      </c>
      <c r="U9645" s="100">
        <f t="shared" si="151"/>
        <v>0</v>
      </c>
    </row>
    <row r="9646" spans="18:21" x14ac:dyDescent="0.3">
      <c r="R9646" s="85">
        <f>PER_MONTH!A9638</f>
        <v>45858</v>
      </c>
      <c r="S9646" s="86">
        <f>PER_MONTH!F9638</f>
        <v>0.75</v>
      </c>
      <c r="T9646" s="102">
        <f>PER_MONTH!G9638</f>
        <v>0</v>
      </c>
      <c r="U9646" s="100">
        <f t="shared" si="151"/>
        <v>0</v>
      </c>
    </row>
    <row r="9647" spans="18:21" x14ac:dyDescent="0.3">
      <c r="R9647" s="85">
        <f>PER_MONTH!A9639</f>
        <v>45858</v>
      </c>
      <c r="S9647" s="86">
        <f>PER_MONTH!F9639</f>
        <v>0.77083333333333337</v>
      </c>
      <c r="T9647" s="102">
        <f>PER_MONTH!G9639</f>
        <v>0</v>
      </c>
      <c r="U9647" s="100">
        <f t="shared" si="151"/>
        <v>0</v>
      </c>
    </row>
    <row r="9648" spans="18:21" x14ac:dyDescent="0.3">
      <c r="R9648" s="85">
        <f>PER_MONTH!A9640</f>
        <v>45858</v>
      </c>
      <c r="S9648" s="86">
        <f>PER_MONTH!F9640</f>
        <v>0.79166666666666663</v>
      </c>
      <c r="T9648" s="102">
        <f>PER_MONTH!G9640</f>
        <v>0</v>
      </c>
      <c r="U9648" s="100">
        <f t="shared" si="151"/>
        <v>0</v>
      </c>
    </row>
    <row r="9649" spans="18:21" x14ac:dyDescent="0.3">
      <c r="R9649" s="85">
        <f>PER_MONTH!A9641</f>
        <v>45858</v>
      </c>
      <c r="S9649" s="86">
        <f>PER_MONTH!F9641</f>
        <v>0.8125</v>
      </c>
      <c r="T9649" s="102">
        <f>PER_MONTH!G9641</f>
        <v>0</v>
      </c>
      <c r="U9649" s="100">
        <f t="shared" si="151"/>
        <v>0</v>
      </c>
    </row>
    <row r="9650" spans="18:21" x14ac:dyDescent="0.3">
      <c r="R9650" s="85">
        <f>PER_MONTH!A9642</f>
        <v>45858</v>
      </c>
      <c r="S9650" s="86">
        <f>PER_MONTH!F9642</f>
        <v>0.83333333333333337</v>
      </c>
      <c r="T9650" s="102">
        <f>PER_MONTH!G9642</f>
        <v>0</v>
      </c>
      <c r="U9650" s="100">
        <f t="shared" si="151"/>
        <v>0</v>
      </c>
    </row>
    <row r="9651" spans="18:21" x14ac:dyDescent="0.3">
      <c r="R9651" s="85">
        <f>PER_MONTH!A9643</f>
        <v>45858</v>
      </c>
      <c r="S9651" s="86">
        <f>PER_MONTH!F9643</f>
        <v>0.85416666666666663</v>
      </c>
      <c r="T9651" s="102">
        <f>PER_MONTH!G9643</f>
        <v>0</v>
      </c>
      <c r="U9651" s="100">
        <f t="shared" si="151"/>
        <v>0</v>
      </c>
    </row>
    <row r="9652" spans="18:21" x14ac:dyDescent="0.3">
      <c r="R9652" s="85">
        <f>PER_MONTH!A9644</f>
        <v>45858</v>
      </c>
      <c r="S9652" s="86">
        <f>PER_MONTH!F9644</f>
        <v>0.875</v>
      </c>
      <c r="T9652" s="102">
        <f>PER_MONTH!G9644</f>
        <v>0</v>
      </c>
      <c r="U9652" s="100">
        <f t="shared" si="151"/>
        <v>0</v>
      </c>
    </row>
    <row r="9653" spans="18:21" x14ac:dyDescent="0.3">
      <c r="R9653" s="85">
        <f>PER_MONTH!A9645</f>
        <v>45858</v>
      </c>
      <c r="S9653" s="86">
        <f>PER_MONTH!F9645</f>
        <v>0.89583333333333337</v>
      </c>
      <c r="T9653" s="102">
        <f>PER_MONTH!G9645</f>
        <v>0</v>
      </c>
      <c r="U9653" s="100">
        <f t="shared" si="151"/>
        <v>0</v>
      </c>
    </row>
    <row r="9654" spans="18:21" x14ac:dyDescent="0.3">
      <c r="R9654" s="85">
        <f>PER_MONTH!A9646</f>
        <v>45858</v>
      </c>
      <c r="S9654" s="86">
        <f>PER_MONTH!F9646</f>
        <v>0.91666666666666663</v>
      </c>
      <c r="T9654" s="102">
        <f>PER_MONTH!G9646</f>
        <v>0</v>
      </c>
      <c r="U9654" s="100">
        <f t="shared" si="151"/>
        <v>0</v>
      </c>
    </row>
    <row r="9655" spans="18:21" x14ac:dyDescent="0.3">
      <c r="R9655" s="85">
        <f>PER_MONTH!A9647</f>
        <v>45858</v>
      </c>
      <c r="S9655" s="86">
        <f>PER_MONTH!F9647</f>
        <v>0.9375</v>
      </c>
      <c r="T9655" s="102">
        <f>PER_MONTH!G9647</f>
        <v>0</v>
      </c>
      <c r="U9655" s="100">
        <f t="shared" si="151"/>
        <v>0</v>
      </c>
    </row>
    <row r="9656" spans="18:21" x14ac:dyDescent="0.3">
      <c r="R9656" s="85">
        <f>PER_MONTH!A9648</f>
        <v>45858</v>
      </c>
      <c r="S9656" s="86">
        <f>PER_MONTH!F9648</f>
        <v>0.95833333333333337</v>
      </c>
      <c r="T9656" s="102">
        <f>PER_MONTH!G9648</f>
        <v>0</v>
      </c>
      <c r="U9656" s="100">
        <f t="shared" si="151"/>
        <v>0</v>
      </c>
    </row>
    <row r="9657" spans="18:21" x14ac:dyDescent="0.3">
      <c r="R9657" s="85">
        <f>PER_MONTH!A9649</f>
        <v>45858</v>
      </c>
      <c r="S9657" s="86">
        <f>PER_MONTH!F9649</f>
        <v>0.97916666666666663</v>
      </c>
      <c r="T9657" s="102">
        <f>PER_MONTH!G9649</f>
        <v>0</v>
      </c>
      <c r="U9657" s="100">
        <f t="shared" si="151"/>
        <v>0</v>
      </c>
    </row>
    <row r="9658" spans="18:21" x14ac:dyDescent="0.3">
      <c r="R9658" s="85">
        <f>PER_MONTH!A9650</f>
        <v>45859</v>
      </c>
      <c r="S9658" s="86">
        <f>PER_MONTH!F9650</f>
        <v>0</v>
      </c>
      <c r="T9658" s="102">
        <f>PER_MONTH!G9650</f>
        <v>0</v>
      </c>
      <c r="U9658" s="100">
        <f t="shared" si="151"/>
        <v>0</v>
      </c>
    </row>
    <row r="9659" spans="18:21" x14ac:dyDescent="0.3">
      <c r="R9659" s="85">
        <f>PER_MONTH!A9651</f>
        <v>45859</v>
      </c>
      <c r="S9659" s="86">
        <f>PER_MONTH!F9651</f>
        <v>2.0833333333333329E-2</v>
      </c>
      <c r="T9659" s="102">
        <f>PER_MONTH!G9651</f>
        <v>0</v>
      </c>
      <c r="U9659" s="100">
        <f t="shared" si="151"/>
        <v>0</v>
      </c>
    </row>
    <row r="9660" spans="18:21" x14ac:dyDescent="0.3">
      <c r="R9660" s="85">
        <f>PER_MONTH!A9652</f>
        <v>45859</v>
      </c>
      <c r="S9660" s="86">
        <f>PER_MONTH!F9652</f>
        <v>4.1666666666666657E-2</v>
      </c>
      <c r="T9660" s="102">
        <f>PER_MONTH!G9652</f>
        <v>0</v>
      </c>
      <c r="U9660" s="100">
        <f t="shared" si="151"/>
        <v>0</v>
      </c>
    </row>
    <row r="9661" spans="18:21" x14ac:dyDescent="0.3">
      <c r="R9661" s="85">
        <f>PER_MONTH!A9653</f>
        <v>45859</v>
      </c>
      <c r="S9661" s="86">
        <f>PER_MONTH!F9653</f>
        <v>6.25E-2</v>
      </c>
      <c r="T9661" s="102">
        <f>PER_MONTH!G9653</f>
        <v>0</v>
      </c>
      <c r="U9661" s="100">
        <f t="shared" si="151"/>
        <v>0</v>
      </c>
    </row>
    <row r="9662" spans="18:21" x14ac:dyDescent="0.3">
      <c r="R9662" s="85">
        <f>PER_MONTH!A9654</f>
        <v>45859</v>
      </c>
      <c r="S9662" s="86">
        <f>PER_MONTH!F9654</f>
        <v>8.3333333333333329E-2</v>
      </c>
      <c r="T9662" s="102">
        <f>PER_MONTH!G9654</f>
        <v>0</v>
      </c>
      <c r="U9662" s="100">
        <f t="shared" si="151"/>
        <v>0</v>
      </c>
    </row>
    <row r="9663" spans="18:21" x14ac:dyDescent="0.3">
      <c r="R9663" s="85">
        <f>PER_MONTH!A9655</f>
        <v>45859</v>
      </c>
      <c r="S9663" s="86">
        <f>PER_MONTH!F9655</f>
        <v>0.1041666666666667</v>
      </c>
      <c r="T9663" s="102">
        <f>PER_MONTH!G9655</f>
        <v>0</v>
      </c>
      <c r="U9663" s="100">
        <f t="shared" si="151"/>
        <v>0</v>
      </c>
    </row>
    <row r="9664" spans="18:21" x14ac:dyDescent="0.3">
      <c r="R9664" s="85">
        <f>PER_MONTH!A9656</f>
        <v>45859</v>
      </c>
      <c r="S9664" s="86">
        <f>PER_MONTH!F9656</f>
        <v>0.125</v>
      </c>
      <c r="T9664" s="102">
        <f>PER_MONTH!G9656</f>
        <v>0</v>
      </c>
      <c r="U9664" s="100">
        <f t="shared" si="151"/>
        <v>0</v>
      </c>
    </row>
    <row r="9665" spans="18:21" x14ac:dyDescent="0.3">
      <c r="R9665" s="85">
        <f>PER_MONTH!A9657</f>
        <v>45859</v>
      </c>
      <c r="S9665" s="86">
        <f>PER_MONTH!F9657</f>
        <v>0.14583333333333329</v>
      </c>
      <c r="T9665" s="102">
        <f>PER_MONTH!G9657</f>
        <v>0</v>
      </c>
      <c r="U9665" s="100">
        <f t="shared" si="151"/>
        <v>0</v>
      </c>
    </row>
    <row r="9666" spans="18:21" x14ac:dyDescent="0.3">
      <c r="R9666" s="85">
        <f>PER_MONTH!A9658</f>
        <v>45859</v>
      </c>
      <c r="S9666" s="86">
        <f>PER_MONTH!F9658</f>
        <v>0.16666666666666671</v>
      </c>
      <c r="T9666" s="102">
        <f>PER_MONTH!G9658</f>
        <v>0</v>
      </c>
      <c r="U9666" s="100">
        <f t="shared" si="151"/>
        <v>0</v>
      </c>
    </row>
    <row r="9667" spans="18:21" x14ac:dyDescent="0.3">
      <c r="R9667" s="85">
        <f>PER_MONTH!A9659</f>
        <v>45859</v>
      </c>
      <c r="S9667" s="86">
        <f>PER_MONTH!F9659</f>
        <v>0.1875</v>
      </c>
      <c r="T9667" s="102">
        <f>PER_MONTH!G9659</f>
        <v>0</v>
      </c>
      <c r="U9667" s="100">
        <f t="shared" si="151"/>
        <v>0</v>
      </c>
    </row>
    <row r="9668" spans="18:21" x14ac:dyDescent="0.3">
      <c r="R9668" s="85">
        <f>PER_MONTH!A9660</f>
        <v>45859</v>
      </c>
      <c r="S9668" s="86">
        <f>PER_MONTH!F9660</f>
        <v>0.20833333333333329</v>
      </c>
      <c r="T9668" s="102">
        <f>PER_MONTH!G9660</f>
        <v>0</v>
      </c>
      <c r="U9668" s="100">
        <f t="shared" si="151"/>
        <v>0</v>
      </c>
    </row>
    <row r="9669" spans="18:21" x14ac:dyDescent="0.3">
      <c r="R9669" s="85">
        <f>PER_MONTH!A9661</f>
        <v>45859</v>
      </c>
      <c r="S9669" s="86">
        <f>PER_MONTH!F9661</f>
        <v>0.22916666666666671</v>
      </c>
      <c r="T9669" s="102">
        <f>PER_MONTH!G9661</f>
        <v>0</v>
      </c>
      <c r="U9669" s="100">
        <f t="shared" si="151"/>
        <v>0</v>
      </c>
    </row>
    <row r="9670" spans="18:21" x14ac:dyDescent="0.3">
      <c r="R9670" s="85">
        <f>PER_MONTH!A9662</f>
        <v>45859</v>
      </c>
      <c r="S9670" s="86">
        <f>PER_MONTH!F9662</f>
        <v>0.25</v>
      </c>
      <c r="T9670" s="102">
        <f>PER_MONTH!G9662</f>
        <v>0</v>
      </c>
      <c r="U9670" s="100">
        <f t="shared" si="151"/>
        <v>0</v>
      </c>
    </row>
    <row r="9671" spans="18:21" x14ac:dyDescent="0.3">
      <c r="R9671" s="85">
        <f>PER_MONTH!A9663</f>
        <v>45859</v>
      </c>
      <c r="S9671" s="86">
        <f>PER_MONTH!F9663</f>
        <v>0.27083333333333331</v>
      </c>
      <c r="T9671" s="102">
        <f>PER_MONTH!G9663</f>
        <v>0</v>
      </c>
      <c r="U9671" s="100">
        <f t="shared" si="151"/>
        <v>0</v>
      </c>
    </row>
    <row r="9672" spans="18:21" x14ac:dyDescent="0.3">
      <c r="R9672" s="85">
        <f>PER_MONTH!A9664</f>
        <v>45859</v>
      </c>
      <c r="S9672" s="86">
        <f>PER_MONTH!F9664</f>
        <v>0.29166666666666669</v>
      </c>
      <c r="T9672" s="102">
        <f>PER_MONTH!G9664</f>
        <v>0</v>
      </c>
      <c r="U9672" s="100">
        <f t="shared" si="151"/>
        <v>0</v>
      </c>
    </row>
    <row r="9673" spans="18:21" x14ac:dyDescent="0.3">
      <c r="R9673" s="85">
        <f>PER_MONTH!A9665</f>
        <v>45859</v>
      </c>
      <c r="S9673" s="86">
        <f>PER_MONTH!F9665</f>
        <v>0.3125</v>
      </c>
      <c r="T9673" s="102">
        <f>PER_MONTH!G9665</f>
        <v>0</v>
      </c>
      <c r="U9673" s="100">
        <f t="shared" si="151"/>
        <v>0</v>
      </c>
    </row>
    <row r="9674" spans="18:21" x14ac:dyDescent="0.3">
      <c r="R9674" s="85">
        <f>PER_MONTH!A9666</f>
        <v>45859</v>
      </c>
      <c r="S9674" s="86">
        <f>PER_MONTH!F9666</f>
        <v>0.33333333333333331</v>
      </c>
      <c r="T9674" s="102">
        <f>PER_MONTH!G9666</f>
        <v>0</v>
      </c>
      <c r="U9674" s="100">
        <f t="shared" si="151"/>
        <v>0</v>
      </c>
    </row>
    <row r="9675" spans="18:21" x14ac:dyDescent="0.3">
      <c r="R9675" s="85">
        <f>PER_MONTH!A9667</f>
        <v>45859</v>
      </c>
      <c r="S9675" s="86">
        <f>PER_MONTH!F9667</f>
        <v>0.35416666666666669</v>
      </c>
      <c r="T9675" s="102">
        <f>PER_MONTH!G9667</f>
        <v>0</v>
      </c>
      <c r="U9675" s="100">
        <f t="shared" si="151"/>
        <v>0</v>
      </c>
    </row>
    <row r="9676" spans="18:21" x14ac:dyDescent="0.3">
      <c r="R9676" s="85">
        <f>PER_MONTH!A9668</f>
        <v>45859</v>
      </c>
      <c r="S9676" s="86">
        <f>PER_MONTH!F9668</f>
        <v>0.375</v>
      </c>
      <c r="T9676" s="102">
        <f>PER_MONTH!G9668</f>
        <v>0</v>
      </c>
      <c r="U9676" s="100">
        <f t="shared" ref="U9676:U9739" si="152">T9676/0.5</f>
        <v>0</v>
      </c>
    </row>
    <row r="9677" spans="18:21" x14ac:dyDescent="0.3">
      <c r="R9677" s="85">
        <f>PER_MONTH!A9669</f>
        <v>45859</v>
      </c>
      <c r="S9677" s="86">
        <f>PER_MONTH!F9669</f>
        <v>0.39583333333333331</v>
      </c>
      <c r="T9677" s="102">
        <f>PER_MONTH!G9669</f>
        <v>0</v>
      </c>
      <c r="U9677" s="100">
        <f t="shared" si="152"/>
        <v>0</v>
      </c>
    </row>
    <row r="9678" spans="18:21" x14ac:dyDescent="0.3">
      <c r="R9678" s="85">
        <f>PER_MONTH!A9670</f>
        <v>45859</v>
      </c>
      <c r="S9678" s="86">
        <f>PER_MONTH!F9670</f>
        <v>0.41666666666666669</v>
      </c>
      <c r="T9678" s="102">
        <f>PER_MONTH!G9670</f>
        <v>0</v>
      </c>
      <c r="U9678" s="100">
        <f t="shared" si="152"/>
        <v>0</v>
      </c>
    </row>
    <row r="9679" spans="18:21" x14ac:dyDescent="0.3">
      <c r="R9679" s="85">
        <f>PER_MONTH!A9671</f>
        <v>45859</v>
      </c>
      <c r="S9679" s="86">
        <f>PER_MONTH!F9671</f>
        <v>0.4375</v>
      </c>
      <c r="T9679" s="102">
        <f>PER_MONTH!G9671</f>
        <v>0</v>
      </c>
      <c r="U9679" s="100">
        <f t="shared" si="152"/>
        <v>0</v>
      </c>
    </row>
    <row r="9680" spans="18:21" x14ac:dyDescent="0.3">
      <c r="R9680" s="85">
        <f>PER_MONTH!A9672</f>
        <v>45859</v>
      </c>
      <c r="S9680" s="86">
        <f>PER_MONTH!F9672</f>
        <v>0.45833333333333331</v>
      </c>
      <c r="T9680" s="102">
        <f>PER_MONTH!G9672</f>
        <v>0</v>
      </c>
      <c r="U9680" s="100">
        <f t="shared" si="152"/>
        <v>0</v>
      </c>
    </row>
    <row r="9681" spans="18:21" x14ac:dyDescent="0.3">
      <c r="R9681" s="85">
        <f>PER_MONTH!A9673</f>
        <v>45859</v>
      </c>
      <c r="S9681" s="86">
        <f>PER_MONTH!F9673</f>
        <v>0.47916666666666669</v>
      </c>
      <c r="T9681" s="102">
        <f>PER_MONTH!G9673</f>
        <v>0</v>
      </c>
      <c r="U9681" s="100">
        <f t="shared" si="152"/>
        <v>0</v>
      </c>
    </row>
    <row r="9682" spans="18:21" x14ac:dyDescent="0.3">
      <c r="R9682" s="85">
        <f>PER_MONTH!A9674</f>
        <v>45859</v>
      </c>
      <c r="S9682" s="86">
        <f>PER_MONTH!F9674</f>
        <v>0.5</v>
      </c>
      <c r="T9682" s="102">
        <f>PER_MONTH!G9674</f>
        <v>0</v>
      </c>
      <c r="U9682" s="100">
        <f t="shared" si="152"/>
        <v>0</v>
      </c>
    </row>
    <row r="9683" spans="18:21" x14ac:dyDescent="0.3">
      <c r="R9683" s="85">
        <f>PER_MONTH!A9675</f>
        <v>45859</v>
      </c>
      <c r="S9683" s="86">
        <f>PER_MONTH!F9675</f>
        <v>0.52083333333333337</v>
      </c>
      <c r="T9683" s="102">
        <f>PER_MONTH!G9675</f>
        <v>0</v>
      </c>
      <c r="U9683" s="100">
        <f t="shared" si="152"/>
        <v>0</v>
      </c>
    </row>
    <row r="9684" spans="18:21" x14ac:dyDescent="0.3">
      <c r="R9684" s="85">
        <f>PER_MONTH!A9676</f>
        <v>45859</v>
      </c>
      <c r="S9684" s="86">
        <f>PER_MONTH!F9676</f>
        <v>0.54166666666666663</v>
      </c>
      <c r="T9684" s="102">
        <f>PER_MONTH!G9676</f>
        <v>0</v>
      </c>
      <c r="U9684" s="100">
        <f t="shared" si="152"/>
        <v>0</v>
      </c>
    </row>
    <row r="9685" spans="18:21" x14ac:dyDescent="0.3">
      <c r="R9685" s="85">
        <f>PER_MONTH!A9677</f>
        <v>45859</v>
      </c>
      <c r="S9685" s="86">
        <f>PER_MONTH!F9677</f>
        <v>0.5625</v>
      </c>
      <c r="T9685" s="102">
        <f>PER_MONTH!G9677</f>
        <v>0</v>
      </c>
      <c r="U9685" s="100">
        <f t="shared" si="152"/>
        <v>0</v>
      </c>
    </row>
    <row r="9686" spans="18:21" x14ac:dyDescent="0.3">
      <c r="R9686" s="85">
        <f>PER_MONTH!A9678</f>
        <v>45859</v>
      </c>
      <c r="S9686" s="86">
        <f>PER_MONTH!F9678</f>
        <v>0.58333333333333337</v>
      </c>
      <c r="T9686" s="102">
        <f>PER_MONTH!G9678</f>
        <v>0</v>
      </c>
      <c r="U9686" s="100">
        <f t="shared" si="152"/>
        <v>0</v>
      </c>
    </row>
    <row r="9687" spans="18:21" x14ac:dyDescent="0.3">
      <c r="R9687" s="85">
        <f>PER_MONTH!A9679</f>
        <v>45859</v>
      </c>
      <c r="S9687" s="86">
        <f>PER_MONTH!F9679</f>
        <v>0.60416666666666663</v>
      </c>
      <c r="T9687" s="102">
        <f>PER_MONTH!G9679</f>
        <v>0</v>
      </c>
      <c r="U9687" s="100">
        <f t="shared" si="152"/>
        <v>0</v>
      </c>
    </row>
    <row r="9688" spans="18:21" x14ac:dyDescent="0.3">
      <c r="R9688" s="85">
        <f>PER_MONTH!A9680</f>
        <v>45859</v>
      </c>
      <c r="S9688" s="86">
        <f>PER_MONTH!F9680</f>
        <v>0.625</v>
      </c>
      <c r="T9688" s="102">
        <f>PER_MONTH!G9680</f>
        <v>0</v>
      </c>
      <c r="U9688" s="100">
        <f t="shared" si="152"/>
        <v>0</v>
      </c>
    </row>
    <row r="9689" spans="18:21" x14ac:dyDescent="0.3">
      <c r="R9689" s="85">
        <f>PER_MONTH!A9681</f>
        <v>45859</v>
      </c>
      <c r="S9689" s="86">
        <f>PER_MONTH!F9681</f>
        <v>0.64583333333333337</v>
      </c>
      <c r="T9689" s="102">
        <f>PER_MONTH!G9681</f>
        <v>0</v>
      </c>
      <c r="U9689" s="100">
        <f t="shared" si="152"/>
        <v>0</v>
      </c>
    </row>
    <row r="9690" spans="18:21" x14ac:dyDescent="0.3">
      <c r="R9690" s="85">
        <f>PER_MONTH!A9682</f>
        <v>45859</v>
      </c>
      <c r="S9690" s="86">
        <f>PER_MONTH!F9682</f>
        <v>0.66666666666666663</v>
      </c>
      <c r="T9690" s="102">
        <f>PER_MONTH!G9682</f>
        <v>0</v>
      </c>
      <c r="U9690" s="100">
        <f t="shared" si="152"/>
        <v>0</v>
      </c>
    </row>
    <row r="9691" spans="18:21" x14ac:dyDescent="0.3">
      <c r="R9691" s="85">
        <f>PER_MONTH!A9683</f>
        <v>45859</v>
      </c>
      <c r="S9691" s="86">
        <f>PER_MONTH!F9683</f>
        <v>0.6875</v>
      </c>
      <c r="T9691" s="102">
        <f>PER_MONTH!G9683</f>
        <v>0</v>
      </c>
      <c r="U9691" s="100">
        <f t="shared" si="152"/>
        <v>0</v>
      </c>
    </row>
    <row r="9692" spans="18:21" x14ac:dyDescent="0.3">
      <c r="R9692" s="85">
        <f>PER_MONTH!A9684</f>
        <v>45859</v>
      </c>
      <c r="S9692" s="86">
        <f>PER_MONTH!F9684</f>
        <v>0.70833333333333337</v>
      </c>
      <c r="T9692" s="102">
        <f>PER_MONTH!G9684</f>
        <v>0</v>
      </c>
      <c r="U9692" s="100">
        <f t="shared" si="152"/>
        <v>0</v>
      </c>
    </row>
    <row r="9693" spans="18:21" x14ac:dyDescent="0.3">
      <c r="R9693" s="85">
        <f>PER_MONTH!A9685</f>
        <v>45859</v>
      </c>
      <c r="S9693" s="86">
        <f>PER_MONTH!F9685</f>
        <v>0.72916666666666663</v>
      </c>
      <c r="T9693" s="102">
        <f>PER_MONTH!G9685</f>
        <v>0</v>
      </c>
      <c r="U9693" s="100">
        <f t="shared" si="152"/>
        <v>0</v>
      </c>
    </row>
    <row r="9694" spans="18:21" x14ac:dyDescent="0.3">
      <c r="R9694" s="85">
        <f>PER_MONTH!A9686</f>
        <v>45859</v>
      </c>
      <c r="S9694" s="86">
        <f>PER_MONTH!F9686</f>
        <v>0.75</v>
      </c>
      <c r="T9694" s="102">
        <f>PER_MONTH!G9686</f>
        <v>0</v>
      </c>
      <c r="U9694" s="100">
        <f t="shared" si="152"/>
        <v>0</v>
      </c>
    </row>
    <row r="9695" spans="18:21" x14ac:dyDescent="0.3">
      <c r="R9695" s="85">
        <f>PER_MONTH!A9687</f>
        <v>45859</v>
      </c>
      <c r="S9695" s="86">
        <f>PER_MONTH!F9687</f>
        <v>0.77083333333333337</v>
      </c>
      <c r="T9695" s="102">
        <f>PER_MONTH!G9687</f>
        <v>0</v>
      </c>
      <c r="U9695" s="100">
        <f t="shared" si="152"/>
        <v>0</v>
      </c>
    </row>
    <row r="9696" spans="18:21" x14ac:dyDescent="0.3">
      <c r="R9696" s="85">
        <f>PER_MONTH!A9688</f>
        <v>45859</v>
      </c>
      <c r="S9696" s="86">
        <f>PER_MONTH!F9688</f>
        <v>0.79166666666666663</v>
      </c>
      <c r="T9696" s="102">
        <f>PER_MONTH!G9688</f>
        <v>0</v>
      </c>
      <c r="U9696" s="100">
        <f t="shared" si="152"/>
        <v>0</v>
      </c>
    </row>
    <row r="9697" spans="18:21" x14ac:dyDescent="0.3">
      <c r="R9697" s="85">
        <f>PER_MONTH!A9689</f>
        <v>45859</v>
      </c>
      <c r="S9697" s="86">
        <f>PER_MONTH!F9689</f>
        <v>0.8125</v>
      </c>
      <c r="T9697" s="102">
        <f>PER_MONTH!G9689</f>
        <v>0</v>
      </c>
      <c r="U9697" s="100">
        <f t="shared" si="152"/>
        <v>0</v>
      </c>
    </row>
    <row r="9698" spans="18:21" x14ac:dyDescent="0.3">
      <c r="R9698" s="85">
        <f>PER_MONTH!A9690</f>
        <v>45859</v>
      </c>
      <c r="S9698" s="86">
        <f>PER_MONTH!F9690</f>
        <v>0.83333333333333337</v>
      </c>
      <c r="T9698" s="102">
        <f>PER_MONTH!G9690</f>
        <v>0</v>
      </c>
      <c r="U9698" s="100">
        <f t="shared" si="152"/>
        <v>0</v>
      </c>
    </row>
    <row r="9699" spans="18:21" x14ac:dyDescent="0.3">
      <c r="R9699" s="85">
        <f>PER_MONTH!A9691</f>
        <v>45859</v>
      </c>
      <c r="S9699" s="86">
        <f>PER_MONTH!F9691</f>
        <v>0.85416666666666663</v>
      </c>
      <c r="T9699" s="102">
        <f>PER_MONTH!G9691</f>
        <v>0</v>
      </c>
      <c r="U9699" s="100">
        <f t="shared" si="152"/>
        <v>0</v>
      </c>
    </row>
    <row r="9700" spans="18:21" x14ac:dyDescent="0.3">
      <c r="R9700" s="85">
        <f>PER_MONTH!A9692</f>
        <v>45859</v>
      </c>
      <c r="S9700" s="86">
        <f>PER_MONTH!F9692</f>
        <v>0.875</v>
      </c>
      <c r="T9700" s="102">
        <f>PER_MONTH!G9692</f>
        <v>0</v>
      </c>
      <c r="U9700" s="100">
        <f t="shared" si="152"/>
        <v>0</v>
      </c>
    </row>
    <row r="9701" spans="18:21" x14ac:dyDescent="0.3">
      <c r="R9701" s="85">
        <f>PER_MONTH!A9693</f>
        <v>45859</v>
      </c>
      <c r="S9701" s="86">
        <f>PER_MONTH!F9693</f>
        <v>0.89583333333333337</v>
      </c>
      <c r="T9701" s="102">
        <f>PER_MONTH!G9693</f>
        <v>0</v>
      </c>
      <c r="U9701" s="100">
        <f t="shared" si="152"/>
        <v>0</v>
      </c>
    </row>
    <row r="9702" spans="18:21" x14ac:dyDescent="0.3">
      <c r="R9702" s="85">
        <f>PER_MONTH!A9694</f>
        <v>45859</v>
      </c>
      <c r="S9702" s="86">
        <f>PER_MONTH!F9694</f>
        <v>0.91666666666666663</v>
      </c>
      <c r="T9702" s="102">
        <f>PER_MONTH!G9694</f>
        <v>0</v>
      </c>
      <c r="U9702" s="100">
        <f t="shared" si="152"/>
        <v>0</v>
      </c>
    </row>
    <row r="9703" spans="18:21" x14ac:dyDescent="0.3">
      <c r="R9703" s="85">
        <f>PER_MONTH!A9695</f>
        <v>45859</v>
      </c>
      <c r="S9703" s="86">
        <f>PER_MONTH!F9695</f>
        <v>0.9375</v>
      </c>
      <c r="T9703" s="102">
        <f>PER_MONTH!G9695</f>
        <v>0</v>
      </c>
      <c r="U9703" s="100">
        <f t="shared" si="152"/>
        <v>0</v>
      </c>
    </row>
    <row r="9704" spans="18:21" x14ac:dyDescent="0.3">
      <c r="R9704" s="85">
        <f>PER_MONTH!A9696</f>
        <v>45859</v>
      </c>
      <c r="S9704" s="86">
        <f>PER_MONTH!F9696</f>
        <v>0.95833333333333337</v>
      </c>
      <c r="T9704" s="102">
        <f>PER_MONTH!G9696</f>
        <v>0</v>
      </c>
      <c r="U9704" s="100">
        <f t="shared" si="152"/>
        <v>0</v>
      </c>
    </row>
    <row r="9705" spans="18:21" x14ac:dyDescent="0.3">
      <c r="R9705" s="85">
        <f>PER_MONTH!A9697</f>
        <v>45859</v>
      </c>
      <c r="S9705" s="86">
        <f>PER_MONTH!F9697</f>
        <v>0.97916666666666663</v>
      </c>
      <c r="T9705" s="102">
        <f>PER_MONTH!G9697</f>
        <v>0</v>
      </c>
      <c r="U9705" s="100">
        <f t="shared" si="152"/>
        <v>0</v>
      </c>
    </row>
    <row r="9706" spans="18:21" x14ac:dyDescent="0.3">
      <c r="R9706" s="85">
        <f>PER_MONTH!A9698</f>
        <v>45860</v>
      </c>
      <c r="S9706" s="86">
        <f>PER_MONTH!F9698</f>
        <v>0</v>
      </c>
      <c r="T9706" s="102">
        <f>PER_MONTH!G9698</f>
        <v>0</v>
      </c>
      <c r="U9706" s="100">
        <f t="shared" si="152"/>
        <v>0</v>
      </c>
    </row>
    <row r="9707" spans="18:21" x14ac:dyDescent="0.3">
      <c r="R9707" s="85">
        <f>PER_MONTH!A9699</f>
        <v>45860</v>
      </c>
      <c r="S9707" s="86">
        <f>PER_MONTH!F9699</f>
        <v>2.0833333333333329E-2</v>
      </c>
      <c r="T9707" s="102">
        <f>PER_MONTH!G9699</f>
        <v>0</v>
      </c>
      <c r="U9707" s="100">
        <f t="shared" si="152"/>
        <v>0</v>
      </c>
    </row>
    <row r="9708" spans="18:21" x14ac:dyDescent="0.3">
      <c r="R9708" s="85">
        <f>PER_MONTH!A9700</f>
        <v>45860</v>
      </c>
      <c r="S9708" s="86">
        <f>PER_MONTH!F9700</f>
        <v>4.1666666666666657E-2</v>
      </c>
      <c r="T9708" s="102">
        <f>PER_MONTH!G9700</f>
        <v>0</v>
      </c>
      <c r="U9708" s="100">
        <f t="shared" si="152"/>
        <v>0</v>
      </c>
    </row>
    <row r="9709" spans="18:21" x14ac:dyDescent="0.3">
      <c r="R9709" s="85">
        <f>PER_MONTH!A9701</f>
        <v>45860</v>
      </c>
      <c r="S9709" s="86">
        <f>PER_MONTH!F9701</f>
        <v>6.25E-2</v>
      </c>
      <c r="T9709" s="102">
        <f>PER_MONTH!G9701</f>
        <v>0</v>
      </c>
      <c r="U9709" s="100">
        <f t="shared" si="152"/>
        <v>0</v>
      </c>
    </row>
    <row r="9710" spans="18:21" x14ac:dyDescent="0.3">
      <c r="R9710" s="85">
        <f>PER_MONTH!A9702</f>
        <v>45860</v>
      </c>
      <c r="S9710" s="86">
        <f>PER_MONTH!F9702</f>
        <v>8.3333333333333329E-2</v>
      </c>
      <c r="T9710" s="102">
        <f>PER_MONTH!G9702</f>
        <v>0</v>
      </c>
      <c r="U9710" s="100">
        <f t="shared" si="152"/>
        <v>0</v>
      </c>
    </row>
    <row r="9711" spans="18:21" x14ac:dyDescent="0.3">
      <c r="R9711" s="85">
        <f>PER_MONTH!A9703</f>
        <v>45860</v>
      </c>
      <c r="S9711" s="86">
        <f>PER_MONTH!F9703</f>
        <v>0.1041666666666667</v>
      </c>
      <c r="T9711" s="102">
        <f>PER_MONTH!G9703</f>
        <v>0</v>
      </c>
      <c r="U9711" s="100">
        <f t="shared" si="152"/>
        <v>0</v>
      </c>
    </row>
    <row r="9712" spans="18:21" x14ac:dyDescent="0.3">
      <c r="R9712" s="85">
        <f>PER_MONTH!A9704</f>
        <v>45860</v>
      </c>
      <c r="S9712" s="86">
        <f>PER_MONTH!F9704</f>
        <v>0.125</v>
      </c>
      <c r="T9712" s="102">
        <f>PER_MONTH!G9704</f>
        <v>0</v>
      </c>
      <c r="U9712" s="100">
        <f t="shared" si="152"/>
        <v>0</v>
      </c>
    </row>
    <row r="9713" spans="18:21" x14ac:dyDescent="0.3">
      <c r="R9713" s="85">
        <f>PER_MONTH!A9705</f>
        <v>45860</v>
      </c>
      <c r="S9713" s="86">
        <f>PER_MONTH!F9705</f>
        <v>0.14583333333333329</v>
      </c>
      <c r="T9713" s="102">
        <f>PER_MONTH!G9705</f>
        <v>0</v>
      </c>
      <c r="U9713" s="100">
        <f t="shared" si="152"/>
        <v>0</v>
      </c>
    </row>
    <row r="9714" spans="18:21" x14ac:dyDescent="0.3">
      <c r="R9714" s="85">
        <f>PER_MONTH!A9706</f>
        <v>45860</v>
      </c>
      <c r="S9714" s="86">
        <f>PER_MONTH!F9706</f>
        <v>0.16666666666666671</v>
      </c>
      <c r="T9714" s="102">
        <f>PER_MONTH!G9706</f>
        <v>0</v>
      </c>
      <c r="U9714" s="100">
        <f t="shared" si="152"/>
        <v>0</v>
      </c>
    </row>
    <row r="9715" spans="18:21" x14ac:dyDescent="0.3">
      <c r="R9715" s="85">
        <f>PER_MONTH!A9707</f>
        <v>45860</v>
      </c>
      <c r="S9715" s="86">
        <f>PER_MONTH!F9707</f>
        <v>0.1875</v>
      </c>
      <c r="T9715" s="102">
        <f>PER_MONTH!G9707</f>
        <v>0</v>
      </c>
      <c r="U9715" s="100">
        <f t="shared" si="152"/>
        <v>0</v>
      </c>
    </row>
    <row r="9716" spans="18:21" x14ac:dyDescent="0.3">
      <c r="R9716" s="85">
        <f>PER_MONTH!A9708</f>
        <v>45860</v>
      </c>
      <c r="S9716" s="86">
        <f>PER_MONTH!F9708</f>
        <v>0.20833333333333329</v>
      </c>
      <c r="T9716" s="102">
        <f>PER_MONTH!G9708</f>
        <v>0</v>
      </c>
      <c r="U9716" s="100">
        <f t="shared" si="152"/>
        <v>0</v>
      </c>
    </row>
    <row r="9717" spans="18:21" x14ac:dyDescent="0.3">
      <c r="R9717" s="85">
        <f>PER_MONTH!A9709</f>
        <v>45860</v>
      </c>
      <c r="S9717" s="86">
        <f>PER_MONTH!F9709</f>
        <v>0.22916666666666671</v>
      </c>
      <c r="T9717" s="102">
        <f>PER_MONTH!G9709</f>
        <v>0</v>
      </c>
      <c r="U9717" s="100">
        <f t="shared" si="152"/>
        <v>0</v>
      </c>
    </row>
    <row r="9718" spans="18:21" x14ac:dyDescent="0.3">
      <c r="R9718" s="85">
        <f>PER_MONTH!A9710</f>
        <v>45860</v>
      </c>
      <c r="S9718" s="86">
        <f>PER_MONTH!F9710</f>
        <v>0.25</v>
      </c>
      <c r="T9718" s="102">
        <f>PER_MONTH!G9710</f>
        <v>0</v>
      </c>
      <c r="U9718" s="100">
        <f t="shared" si="152"/>
        <v>0</v>
      </c>
    </row>
    <row r="9719" spans="18:21" x14ac:dyDescent="0.3">
      <c r="R9719" s="85">
        <f>PER_MONTH!A9711</f>
        <v>45860</v>
      </c>
      <c r="S9719" s="86">
        <f>PER_MONTH!F9711</f>
        <v>0.27083333333333331</v>
      </c>
      <c r="T9719" s="102">
        <f>PER_MONTH!G9711</f>
        <v>0</v>
      </c>
      <c r="U9719" s="100">
        <f t="shared" si="152"/>
        <v>0</v>
      </c>
    </row>
    <row r="9720" spans="18:21" x14ac:dyDescent="0.3">
      <c r="R9720" s="85">
        <f>PER_MONTH!A9712</f>
        <v>45860</v>
      </c>
      <c r="S9720" s="86">
        <f>PER_MONTH!F9712</f>
        <v>0.29166666666666669</v>
      </c>
      <c r="T9720" s="102">
        <f>PER_MONTH!G9712</f>
        <v>0</v>
      </c>
      <c r="U9720" s="100">
        <f t="shared" si="152"/>
        <v>0</v>
      </c>
    </row>
    <row r="9721" spans="18:21" x14ac:dyDescent="0.3">
      <c r="R9721" s="85">
        <f>PER_MONTH!A9713</f>
        <v>45860</v>
      </c>
      <c r="S9721" s="86">
        <f>PER_MONTH!F9713</f>
        <v>0.3125</v>
      </c>
      <c r="T9721" s="102">
        <f>PER_MONTH!G9713</f>
        <v>0</v>
      </c>
      <c r="U9721" s="100">
        <f t="shared" si="152"/>
        <v>0</v>
      </c>
    </row>
    <row r="9722" spans="18:21" x14ac:dyDescent="0.3">
      <c r="R9722" s="85">
        <f>PER_MONTH!A9714</f>
        <v>45860</v>
      </c>
      <c r="S9722" s="86">
        <f>PER_MONTH!F9714</f>
        <v>0.33333333333333331</v>
      </c>
      <c r="T9722" s="102">
        <f>PER_MONTH!G9714</f>
        <v>0</v>
      </c>
      <c r="U9722" s="100">
        <f t="shared" si="152"/>
        <v>0</v>
      </c>
    </row>
    <row r="9723" spans="18:21" x14ac:dyDescent="0.3">
      <c r="R9723" s="85">
        <f>PER_MONTH!A9715</f>
        <v>45860</v>
      </c>
      <c r="S9723" s="86">
        <f>PER_MONTH!F9715</f>
        <v>0.35416666666666669</v>
      </c>
      <c r="T9723" s="102">
        <f>PER_MONTH!G9715</f>
        <v>0</v>
      </c>
      <c r="U9723" s="100">
        <f t="shared" si="152"/>
        <v>0</v>
      </c>
    </row>
    <row r="9724" spans="18:21" x14ac:dyDescent="0.3">
      <c r="R9724" s="85">
        <f>PER_MONTH!A9716</f>
        <v>45860</v>
      </c>
      <c r="S9724" s="86">
        <f>PER_MONTH!F9716</f>
        <v>0.375</v>
      </c>
      <c r="T9724" s="102">
        <f>PER_MONTH!G9716</f>
        <v>0</v>
      </c>
      <c r="U9724" s="100">
        <f t="shared" si="152"/>
        <v>0</v>
      </c>
    </row>
    <row r="9725" spans="18:21" x14ac:dyDescent="0.3">
      <c r="R9725" s="85">
        <f>PER_MONTH!A9717</f>
        <v>45860</v>
      </c>
      <c r="S9725" s="86">
        <f>PER_MONTH!F9717</f>
        <v>0.39583333333333331</v>
      </c>
      <c r="T9725" s="102">
        <f>PER_MONTH!G9717</f>
        <v>0</v>
      </c>
      <c r="U9725" s="100">
        <f t="shared" si="152"/>
        <v>0</v>
      </c>
    </row>
    <row r="9726" spans="18:21" x14ac:dyDescent="0.3">
      <c r="R9726" s="85">
        <f>PER_MONTH!A9718</f>
        <v>45860</v>
      </c>
      <c r="S9726" s="86">
        <f>PER_MONTH!F9718</f>
        <v>0.41666666666666669</v>
      </c>
      <c r="T9726" s="102">
        <f>PER_MONTH!G9718</f>
        <v>0</v>
      </c>
      <c r="U9726" s="100">
        <f t="shared" si="152"/>
        <v>0</v>
      </c>
    </row>
    <row r="9727" spans="18:21" x14ac:dyDescent="0.3">
      <c r="R9727" s="85">
        <f>PER_MONTH!A9719</f>
        <v>45860</v>
      </c>
      <c r="S9727" s="86">
        <f>PER_MONTH!F9719</f>
        <v>0.4375</v>
      </c>
      <c r="T9727" s="102">
        <f>PER_MONTH!G9719</f>
        <v>0</v>
      </c>
      <c r="U9727" s="100">
        <f t="shared" si="152"/>
        <v>0</v>
      </c>
    </row>
    <row r="9728" spans="18:21" x14ac:dyDescent="0.3">
      <c r="R9728" s="85">
        <f>PER_MONTH!A9720</f>
        <v>45860</v>
      </c>
      <c r="S9728" s="86">
        <f>PER_MONTH!F9720</f>
        <v>0.45833333333333331</v>
      </c>
      <c r="T9728" s="102">
        <f>PER_MONTH!G9720</f>
        <v>0</v>
      </c>
      <c r="U9728" s="100">
        <f t="shared" si="152"/>
        <v>0</v>
      </c>
    </row>
    <row r="9729" spans="18:21" x14ac:dyDescent="0.3">
      <c r="R9729" s="85">
        <f>PER_MONTH!A9721</f>
        <v>45860</v>
      </c>
      <c r="S9729" s="86">
        <f>PER_MONTH!F9721</f>
        <v>0.47916666666666669</v>
      </c>
      <c r="T9729" s="102">
        <f>PER_MONTH!G9721</f>
        <v>0</v>
      </c>
      <c r="U9729" s="100">
        <f t="shared" si="152"/>
        <v>0</v>
      </c>
    </row>
    <row r="9730" spans="18:21" x14ac:dyDescent="0.3">
      <c r="R9730" s="85">
        <f>PER_MONTH!A9722</f>
        <v>45860</v>
      </c>
      <c r="S9730" s="86">
        <f>PER_MONTH!F9722</f>
        <v>0.5</v>
      </c>
      <c r="T9730" s="102">
        <f>PER_MONTH!G9722</f>
        <v>0</v>
      </c>
      <c r="U9730" s="100">
        <f t="shared" si="152"/>
        <v>0</v>
      </c>
    </row>
    <row r="9731" spans="18:21" x14ac:dyDescent="0.3">
      <c r="R9731" s="85">
        <f>PER_MONTH!A9723</f>
        <v>45860</v>
      </c>
      <c r="S9731" s="86">
        <f>PER_MONTH!F9723</f>
        <v>0.52083333333333337</v>
      </c>
      <c r="T9731" s="102">
        <f>PER_MONTH!G9723</f>
        <v>0</v>
      </c>
      <c r="U9731" s="100">
        <f t="shared" si="152"/>
        <v>0</v>
      </c>
    </row>
    <row r="9732" spans="18:21" x14ac:dyDescent="0.3">
      <c r="R9732" s="85">
        <f>PER_MONTH!A9724</f>
        <v>45860</v>
      </c>
      <c r="S9732" s="86">
        <f>PER_MONTH!F9724</f>
        <v>0.54166666666666663</v>
      </c>
      <c r="T9732" s="102">
        <f>PER_MONTH!G9724</f>
        <v>0</v>
      </c>
      <c r="U9732" s="100">
        <f t="shared" si="152"/>
        <v>0</v>
      </c>
    </row>
    <row r="9733" spans="18:21" x14ac:dyDescent="0.3">
      <c r="R9733" s="85">
        <f>PER_MONTH!A9725</f>
        <v>45860</v>
      </c>
      <c r="S9733" s="86">
        <f>PER_MONTH!F9725</f>
        <v>0.5625</v>
      </c>
      <c r="T9733" s="102">
        <f>PER_MONTH!G9725</f>
        <v>0</v>
      </c>
      <c r="U9733" s="100">
        <f t="shared" si="152"/>
        <v>0</v>
      </c>
    </row>
    <row r="9734" spans="18:21" x14ac:dyDescent="0.3">
      <c r="R9734" s="85">
        <f>PER_MONTH!A9726</f>
        <v>45860</v>
      </c>
      <c r="S9734" s="86">
        <f>PER_MONTH!F9726</f>
        <v>0.58333333333333337</v>
      </c>
      <c r="T9734" s="102">
        <f>PER_MONTH!G9726</f>
        <v>0</v>
      </c>
      <c r="U9734" s="100">
        <f t="shared" si="152"/>
        <v>0</v>
      </c>
    </row>
    <row r="9735" spans="18:21" x14ac:dyDescent="0.3">
      <c r="R9735" s="85">
        <f>PER_MONTH!A9727</f>
        <v>45860</v>
      </c>
      <c r="S9735" s="86">
        <f>PER_MONTH!F9727</f>
        <v>0.60416666666666663</v>
      </c>
      <c r="T9735" s="102">
        <f>PER_MONTH!G9727</f>
        <v>0</v>
      </c>
      <c r="U9735" s="100">
        <f t="shared" si="152"/>
        <v>0</v>
      </c>
    </row>
    <row r="9736" spans="18:21" x14ac:dyDescent="0.3">
      <c r="R9736" s="85">
        <f>PER_MONTH!A9728</f>
        <v>45860</v>
      </c>
      <c r="S9736" s="86">
        <f>PER_MONTH!F9728</f>
        <v>0.625</v>
      </c>
      <c r="T9736" s="102">
        <f>PER_MONTH!G9728</f>
        <v>0</v>
      </c>
      <c r="U9736" s="100">
        <f t="shared" si="152"/>
        <v>0</v>
      </c>
    </row>
    <row r="9737" spans="18:21" x14ac:dyDescent="0.3">
      <c r="R9737" s="85">
        <f>PER_MONTH!A9729</f>
        <v>45860</v>
      </c>
      <c r="S9737" s="86">
        <f>PER_MONTH!F9729</f>
        <v>0.64583333333333337</v>
      </c>
      <c r="T9737" s="102">
        <f>PER_MONTH!G9729</f>
        <v>0</v>
      </c>
      <c r="U9737" s="100">
        <f t="shared" si="152"/>
        <v>0</v>
      </c>
    </row>
    <row r="9738" spans="18:21" x14ac:dyDescent="0.3">
      <c r="R9738" s="85">
        <f>PER_MONTH!A9730</f>
        <v>45860</v>
      </c>
      <c r="S9738" s="86">
        <f>PER_MONTH!F9730</f>
        <v>0.66666666666666663</v>
      </c>
      <c r="T9738" s="102">
        <f>PER_MONTH!G9730</f>
        <v>0</v>
      </c>
      <c r="U9738" s="100">
        <f t="shared" si="152"/>
        <v>0</v>
      </c>
    </row>
    <row r="9739" spans="18:21" x14ac:dyDescent="0.3">
      <c r="R9739" s="85">
        <f>PER_MONTH!A9731</f>
        <v>45860</v>
      </c>
      <c r="S9739" s="86">
        <f>PER_MONTH!F9731</f>
        <v>0.6875</v>
      </c>
      <c r="T9739" s="102">
        <f>PER_MONTH!G9731</f>
        <v>0</v>
      </c>
      <c r="U9739" s="100">
        <f t="shared" si="152"/>
        <v>0</v>
      </c>
    </row>
    <row r="9740" spans="18:21" x14ac:dyDescent="0.3">
      <c r="R9740" s="85">
        <f>PER_MONTH!A9732</f>
        <v>45860</v>
      </c>
      <c r="S9740" s="86">
        <f>PER_MONTH!F9732</f>
        <v>0.70833333333333337</v>
      </c>
      <c r="T9740" s="102">
        <f>PER_MONTH!G9732</f>
        <v>0</v>
      </c>
      <c r="U9740" s="100">
        <f t="shared" ref="U9740:U9803" si="153">T9740/0.5</f>
        <v>0</v>
      </c>
    </row>
    <row r="9741" spans="18:21" x14ac:dyDescent="0.3">
      <c r="R9741" s="85">
        <f>PER_MONTH!A9733</f>
        <v>45860</v>
      </c>
      <c r="S9741" s="86">
        <f>PER_MONTH!F9733</f>
        <v>0.72916666666666663</v>
      </c>
      <c r="T9741" s="102">
        <f>PER_MONTH!G9733</f>
        <v>0</v>
      </c>
      <c r="U9741" s="100">
        <f t="shared" si="153"/>
        <v>0</v>
      </c>
    </row>
    <row r="9742" spans="18:21" x14ac:dyDescent="0.3">
      <c r="R9742" s="85">
        <f>PER_MONTH!A9734</f>
        <v>45860</v>
      </c>
      <c r="S9742" s="86">
        <f>PER_MONTH!F9734</f>
        <v>0.75</v>
      </c>
      <c r="T9742" s="102">
        <f>PER_MONTH!G9734</f>
        <v>0</v>
      </c>
      <c r="U9742" s="100">
        <f t="shared" si="153"/>
        <v>0</v>
      </c>
    </row>
    <row r="9743" spans="18:21" x14ac:dyDescent="0.3">
      <c r="R9743" s="85">
        <f>PER_MONTH!A9735</f>
        <v>45860</v>
      </c>
      <c r="S9743" s="86">
        <f>PER_MONTH!F9735</f>
        <v>0.77083333333333337</v>
      </c>
      <c r="T9743" s="102">
        <f>PER_MONTH!G9735</f>
        <v>0</v>
      </c>
      <c r="U9743" s="100">
        <f t="shared" si="153"/>
        <v>0</v>
      </c>
    </row>
    <row r="9744" spans="18:21" x14ac:dyDescent="0.3">
      <c r="R9744" s="85">
        <f>PER_MONTH!A9736</f>
        <v>45860</v>
      </c>
      <c r="S9744" s="86">
        <f>PER_MONTH!F9736</f>
        <v>0.79166666666666663</v>
      </c>
      <c r="T9744" s="102">
        <f>PER_MONTH!G9736</f>
        <v>0</v>
      </c>
      <c r="U9744" s="100">
        <f t="shared" si="153"/>
        <v>0</v>
      </c>
    </row>
    <row r="9745" spans="18:21" x14ac:dyDescent="0.3">
      <c r="R9745" s="85">
        <f>PER_MONTH!A9737</f>
        <v>45860</v>
      </c>
      <c r="S9745" s="86">
        <f>PER_MONTH!F9737</f>
        <v>0.8125</v>
      </c>
      <c r="T9745" s="102">
        <f>PER_MONTH!G9737</f>
        <v>0</v>
      </c>
      <c r="U9745" s="100">
        <f t="shared" si="153"/>
        <v>0</v>
      </c>
    </row>
    <row r="9746" spans="18:21" x14ac:dyDescent="0.3">
      <c r="R9746" s="85">
        <f>PER_MONTH!A9738</f>
        <v>45860</v>
      </c>
      <c r="S9746" s="86">
        <f>PER_MONTH!F9738</f>
        <v>0.83333333333333337</v>
      </c>
      <c r="T9746" s="102">
        <f>PER_MONTH!G9738</f>
        <v>0</v>
      </c>
      <c r="U9746" s="100">
        <f t="shared" si="153"/>
        <v>0</v>
      </c>
    </row>
    <row r="9747" spans="18:21" x14ac:dyDescent="0.3">
      <c r="R9747" s="85">
        <f>PER_MONTH!A9739</f>
        <v>45860</v>
      </c>
      <c r="S9747" s="86">
        <f>PER_MONTH!F9739</f>
        <v>0.85416666666666663</v>
      </c>
      <c r="T9747" s="102">
        <f>PER_MONTH!G9739</f>
        <v>0</v>
      </c>
      <c r="U9747" s="100">
        <f t="shared" si="153"/>
        <v>0</v>
      </c>
    </row>
    <row r="9748" spans="18:21" x14ac:dyDescent="0.3">
      <c r="R9748" s="85">
        <f>PER_MONTH!A9740</f>
        <v>45860</v>
      </c>
      <c r="S9748" s="86">
        <f>PER_MONTH!F9740</f>
        <v>0.875</v>
      </c>
      <c r="T9748" s="102">
        <f>PER_MONTH!G9740</f>
        <v>0</v>
      </c>
      <c r="U9748" s="100">
        <f t="shared" si="153"/>
        <v>0</v>
      </c>
    </row>
    <row r="9749" spans="18:21" x14ac:dyDescent="0.3">
      <c r="R9749" s="85">
        <f>PER_MONTH!A9741</f>
        <v>45860</v>
      </c>
      <c r="S9749" s="86">
        <f>PER_MONTH!F9741</f>
        <v>0.89583333333333337</v>
      </c>
      <c r="T9749" s="102">
        <f>PER_MONTH!G9741</f>
        <v>0</v>
      </c>
      <c r="U9749" s="100">
        <f t="shared" si="153"/>
        <v>0</v>
      </c>
    </row>
    <row r="9750" spans="18:21" x14ac:dyDescent="0.3">
      <c r="R9750" s="85">
        <f>PER_MONTH!A9742</f>
        <v>45860</v>
      </c>
      <c r="S9750" s="86">
        <f>PER_MONTH!F9742</f>
        <v>0.91666666666666663</v>
      </c>
      <c r="T9750" s="102">
        <f>PER_MONTH!G9742</f>
        <v>0</v>
      </c>
      <c r="U9750" s="100">
        <f t="shared" si="153"/>
        <v>0</v>
      </c>
    </row>
    <row r="9751" spans="18:21" x14ac:dyDescent="0.3">
      <c r="R9751" s="85">
        <f>PER_MONTH!A9743</f>
        <v>45860</v>
      </c>
      <c r="S9751" s="86">
        <f>PER_MONTH!F9743</f>
        <v>0.9375</v>
      </c>
      <c r="T9751" s="102">
        <f>PER_MONTH!G9743</f>
        <v>0</v>
      </c>
      <c r="U9751" s="100">
        <f t="shared" si="153"/>
        <v>0</v>
      </c>
    </row>
    <row r="9752" spans="18:21" x14ac:dyDescent="0.3">
      <c r="R9752" s="85">
        <f>PER_MONTH!A9744</f>
        <v>45860</v>
      </c>
      <c r="S9752" s="86">
        <f>PER_MONTH!F9744</f>
        <v>0.95833333333333337</v>
      </c>
      <c r="T9752" s="102">
        <f>PER_MONTH!G9744</f>
        <v>0</v>
      </c>
      <c r="U9752" s="100">
        <f t="shared" si="153"/>
        <v>0</v>
      </c>
    </row>
    <row r="9753" spans="18:21" x14ac:dyDescent="0.3">
      <c r="R9753" s="85">
        <f>PER_MONTH!A9745</f>
        <v>45860</v>
      </c>
      <c r="S9753" s="86">
        <f>PER_MONTH!F9745</f>
        <v>0.97916666666666663</v>
      </c>
      <c r="T9753" s="102">
        <f>PER_MONTH!G9745</f>
        <v>0</v>
      </c>
      <c r="U9753" s="100">
        <f t="shared" si="153"/>
        <v>0</v>
      </c>
    </row>
    <row r="9754" spans="18:21" x14ac:dyDescent="0.3">
      <c r="R9754" s="85">
        <f>PER_MONTH!A9746</f>
        <v>45861</v>
      </c>
      <c r="S9754" s="86">
        <f>PER_MONTH!F9746</f>
        <v>0</v>
      </c>
      <c r="T9754" s="102">
        <f>PER_MONTH!G9746</f>
        <v>0</v>
      </c>
      <c r="U9754" s="100">
        <f t="shared" si="153"/>
        <v>0</v>
      </c>
    </row>
    <row r="9755" spans="18:21" x14ac:dyDescent="0.3">
      <c r="R9755" s="85">
        <f>PER_MONTH!A9747</f>
        <v>45861</v>
      </c>
      <c r="S9755" s="86">
        <f>PER_MONTH!F9747</f>
        <v>2.0833333333333329E-2</v>
      </c>
      <c r="T9755" s="102">
        <f>PER_MONTH!G9747</f>
        <v>0</v>
      </c>
      <c r="U9755" s="100">
        <f t="shared" si="153"/>
        <v>0</v>
      </c>
    </row>
    <row r="9756" spans="18:21" x14ac:dyDescent="0.3">
      <c r="R9756" s="85">
        <f>PER_MONTH!A9748</f>
        <v>45861</v>
      </c>
      <c r="S9756" s="86">
        <f>PER_MONTH!F9748</f>
        <v>4.1666666666666657E-2</v>
      </c>
      <c r="T9756" s="102">
        <f>PER_MONTH!G9748</f>
        <v>0</v>
      </c>
      <c r="U9756" s="100">
        <f t="shared" si="153"/>
        <v>0</v>
      </c>
    </row>
    <row r="9757" spans="18:21" x14ac:dyDescent="0.3">
      <c r="R9757" s="85">
        <f>PER_MONTH!A9749</f>
        <v>45861</v>
      </c>
      <c r="S9757" s="86">
        <f>PER_MONTH!F9749</f>
        <v>6.25E-2</v>
      </c>
      <c r="T9757" s="102">
        <f>PER_MONTH!G9749</f>
        <v>0</v>
      </c>
      <c r="U9757" s="100">
        <f t="shared" si="153"/>
        <v>0</v>
      </c>
    </row>
    <row r="9758" spans="18:21" x14ac:dyDescent="0.3">
      <c r="R9758" s="85">
        <f>PER_MONTH!A9750</f>
        <v>45861</v>
      </c>
      <c r="S9758" s="86">
        <f>PER_MONTH!F9750</f>
        <v>8.3333333333333329E-2</v>
      </c>
      <c r="T9758" s="102">
        <f>PER_MONTH!G9750</f>
        <v>0</v>
      </c>
      <c r="U9758" s="100">
        <f t="shared" si="153"/>
        <v>0</v>
      </c>
    </row>
    <row r="9759" spans="18:21" x14ac:dyDescent="0.3">
      <c r="R9759" s="85">
        <f>PER_MONTH!A9751</f>
        <v>45861</v>
      </c>
      <c r="S9759" s="86">
        <f>PER_MONTH!F9751</f>
        <v>0.1041666666666667</v>
      </c>
      <c r="T9759" s="102">
        <f>PER_MONTH!G9751</f>
        <v>0</v>
      </c>
      <c r="U9759" s="100">
        <f t="shared" si="153"/>
        <v>0</v>
      </c>
    </row>
    <row r="9760" spans="18:21" x14ac:dyDescent="0.3">
      <c r="R9760" s="85">
        <f>PER_MONTH!A9752</f>
        <v>45861</v>
      </c>
      <c r="S9760" s="86">
        <f>PER_MONTH!F9752</f>
        <v>0.125</v>
      </c>
      <c r="T9760" s="102">
        <f>PER_MONTH!G9752</f>
        <v>0</v>
      </c>
      <c r="U9760" s="100">
        <f t="shared" si="153"/>
        <v>0</v>
      </c>
    </row>
    <row r="9761" spans="18:21" x14ac:dyDescent="0.3">
      <c r="R9761" s="85">
        <f>PER_MONTH!A9753</f>
        <v>45861</v>
      </c>
      <c r="S9761" s="86">
        <f>PER_MONTH!F9753</f>
        <v>0.14583333333333329</v>
      </c>
      <c r="T9761" s="102">
        <f>PER_MONTH!G9753</f>
        <v>0</v>
      </c>
      <c r="U9761" s="100">
        <f t="shared" si="153"/>
        <v>0</v>
      </c>
    </row>
    <row r="9762" spans="18:21" x14ac:dyDescent="0.3">
      <c r="R9762" s="85">
        <f>PER_MONTH!A9754</f>
        <v>45861</v>
      </c>
      <c r="S9762" s="86">
        <f>PER_MONTH!F9754</f>
        <v>0.16666666666666671</v>
      </c>
      <c r="T9762" s="102">
        <f>PER_MONTH!G9754</f>
        <v>0</v>
      </c>
      <c r="U9762" s="100">
        <f t="shared" si="153"/>
        <v>0</v>
      </c>
    </row>
    <row r="9763" spans="18:21" x14ac:dyDescent="0.3">
      <c r="R9763" s="85">
        <f>PER_MONTH!A9755</f>
        <v>45861</v>
      </c>
      <c r="S9763" s="86">
        <f>PER_MONTH!F9755</f>
        <v>0.1875</v>
      </c>
      <c r="T9763" s="102">
        <f>PER_MONTH!G9755</f>
        <v>0</v>
      </c>
      <c r="U9763" s="100">
        <f t="shared" si="153"/>
        <v>0</v>
      </c>
    </row>
    <row r="9764" spans="18:21" x14ac:dyDescent="0.3">
      <c r="R9764" s="85">
        <f>PER_MONTH!A9756</f>
        <v>45861</v>
      </c>
      <c r="S9764" s="86">
        <f>PER_MONTH!F9756</f>
        <v>0.20833333333333329</v>
      </c>
      <c r="T9764" s="102">
        <f>PER_MONTH!G9756</f>
        <v>0</v>
      </c>
      <c r="U9764" s="100">
        <f t="shared" si="153"/>
        <v>0</v>
      </c>
    </row>
    <row r="9765" spans="18:21" x14ac:dyDescent="0.3">
      <c r="R9765" s="85">
        <f>PER_MONTH!A9757</f>
        <v>45861</v>
      </c>
      <c r="S9765" s="86">
        <f>PER_MONTH!F9757</f>
        <v>0.22916666666666671</v>
      </c>
      <c r="T9765" s="102">
        <f>PER_MONTH!G9757</f>
        <v>0</v>
      </c>
      <c r="U9765" s="100">
        <f t="shared" si="153"/>
        <v>0</v>
      </c>
    </row>
    <row r="9766" spans="18:21" x14ac:dyDescent="0.3">
      <c r="R9766" s="85">
        <f>PER_MONTH!A9758</f>
        <v>45861</v>
      </c>
      <c r="S9766" s="86">
        <f>PER_MONTH!F9758</f>
        <v>0.25</v>
      </c>
      <c r="T9766" s="102">
        <f>PER_MONTH!G9758</f>
        <v>0</v>
      </c>
      <c r="U9766" s="100">
        <f t="shared" si="153"/>
        <v>0</v>
      </c>
    </row>
    <row r="9767" spans="18:21" x14ac:dyDescent="0.3">
      <c r="R9767" s="85">
        <f>PER_MONTH!A9759</f>
        <v>45861</v>
      </c>
      <c r="S9767" s="86">
        <f>PER_MONTH!F9759</f>
        <v>0.27083333333333331</v>
      </c>
      <c r="T9767" s="102">
        <f>PER_MONTH!G9759</f>
        <v>0</v>
      </c>
      <c r="U9767" s="100">
        <f t="shared" si="153"/>
        <v>0</v>
      </c>
    </row>
    <row r="9768" spans="18:21" x14ac:dyDescent="0.3">
      <c r="R9768" s="85">
        <f>PER_MONTH!A9760</f>
        <v>45861</v>
      </c>
      <c r="S9768" s="86">
        <f>PER_MONTH!F9760</f>
        <v>0.29166666666666669</v>
      </c>
      <c r="T9768" s="102">
        <f>PER_MONTH!G9760</f>
        <v>0</v>
      </c>
      <c r="U9768" s="100">
        <f t="shared" si="153"/>
        <v>0</v>
      </c>
    </row>
    <row r="9769" spans="18:21" x14ac:dyDescent="0.3">
      <c r="R9769" s="85">
        <f>PER_MONTH!A9761</f>
        <v>45861</v>
      </c>
      <c r="S9769" s="86">
        <f>PER_MONTH!F9761</f>
        <v>0.3125</v>
      </c>
      <c r="T9769" s="102">
        <f>PER_MONTH!G9761</f>
        <v>0</v>
      </c>
      <c r="U9769" s="100">
        <f t="shared" si="153"/>
        <v>0</v>
      </c>
    </row>
    <row r="9770" spans="18:21" x14ac:dyDescent="0.3">
      <c r="R9770" s="85">
        <f>PER_MONTH!A9762</f>
        <v>45861</v>
      </c>
      <c r="S9770" s="86">
        <f>PER_MONTH!F9762</f>
        <v>0.33333333333333331</v>
      </c>
      <c r="T9770" s="102">
        <f>PER_MONTH!G9762</f>
        <v>0</v>
      </c>
      <c r="U9770" s="100">
        <f t="shared" si="153"/>
        <v>0</v>
      </c>
    </row>
    <row r="9771" spans="18:21" x14ac:dyDescent="0.3">
      <c r="R9771" s="85">
        <f>PER_MONTH!A9763</f>
        <v>45861</v>
      </c>
      <c r="S9771" s="86">
        <f>PER_MONTH!F9763</f>
        <v>0.35416666666666669</v>
      </c>
      <c r="T9771" s="102">
        <f>PER_MONTH!G9763</f>
        <v>0</v>
      </c>
      <c r="U9771" s="100">
        <f t="shared" si="153"/>
        <v>0</v>
      </c>
    </row>
    <row r="9772" spans="18:21" x14ac:dyDescent="0.3">
      <c r="R9772" s="85">
        <f>PER_MONTH!A9764</f>
        <v>45861</v>
      </c>
      <c r="S9772" s="86">
        <f>PER_MONTH!F9764</f>
        <v>0.375</v>
      </c>
      <c r="T9772" s="102">
        <f>PER_MONTH!G9764</f>
        <v>0</v>
      </c>
      <c r="U9772" s="100">
        <f t="shared" si="153"/>
        <v>0</v>
      </c>
    </row>
    <row r="9773" spans="18:21" x14ac:dyDescent="0.3">
      <c r="R9773" s="85">
        <f>PER_MONTH!A9765</f>
        <v>45861</v>
      </c>
      <c r="S9773" s="86">
        <f>PER_MONTH!F9765</f>
        <v>0.39583333333333331</v>
      </c>
      <c r="T9773" s="102">
        <f>PER_MONTH!G9765</f>
        <v>0</v>
      </c>
      <c r="U9773" s="100">
        <f t="shared" si="153"/>
        <v>0</v>
      </c>
    </row>
    <row r="9774" spans="18:21" x14ac:dyDescent="0.3">
      <c r="R9774" s="85">
        <f>PER_MONTH!A9766</f>
        <v>45861</v>
      </c>
      <c r="S9774" s="86">
        <f>PER_MONTH!F9766</f>
        <v>0.41666666666666669</v>
      </c>
      <c r="T9774" s="102">
        <f>PER_MONTH!G9766</f>
        <v>0</v>
      </c>
      <c r="U9774" s="100">
        <f t="shared" si="153"/>
        <v>0</v>
      </c>
    </row>
    <row r="9775" spans="18:21" x14ac:dyDescent="0.3">
      <c r="R9775" s="85">
        <f>PER_MONTH!A9767</f>
        <v>45861</v>
      </c>
      <c r="S9775" s="86">
        <f>PER_MONTH!F9767</f>
        <v>0.4375</v>
      </c>
      <c r="T9775" s="102">
        <f>PER_MONTH!G9767</f>
        <v>0</v>
      </c>
      <c r="U9775" s="100">
        <f t="shared" si="153"/>
        <v>0</v>
      </c>
    </row>
    <row r="9776" spans="18:21" x14ac:dyDescent="0.3">
      <c r="R9776" s="85">
        <f>PER_MONTH!A9768</f>
        <v>45861</v>
      </c>
      <c r="S9776" s="86">
        <f>PER_MONTH!F9768</f>
        <v>0.45833333333333331</v>
      </c>
      <c r="T9776" s="102">
        <f>PER_MONTH!G9768</f>
        <v>0</v>
      </c>
      <c r="U9776" s="100">
        <f t="shared" si="153"/>
        <v>0</v>
      </c>
    </row>
    <row r="9777" spans="18:21" x14ac:dyDescent="0.3">
      <c r="R9777" s="85">
        <f>PER_MONTH!A9769</f>
        <v>45861</v>
      </c>
      <c r="S9777" s="86">
        <f>PER_MONTH!F9769</f>
        <v>0.47916666666666669</v>
      </c>
      <c r="T9777" s="102">
        <f>PER_MONTH!G9769</f>
        <v>0</v>
      </c>
      <c r="U9777" s="100">
        <f t="shared" si="153"/>
        <v>0</v>
      </c>
    </row>
    <row r="9778" spans="18:21" x14ac:dyDescent="0.3">
      <c r="R9778" s="85">
        <f>PER_MONTH!A9770</f>
        <v>45861</v>
      </c>
      <c r="S9778" s="86">
        <f>PER_MONTH!F9770</f>
        <v>0.5</v>
      </c>
      <c r="T9778" s="102">
        <f>PER_MONTH!G9770</f>
        <v>0</v>
      </c>
      <c r="U9778" s="100">
        <f t="shared" si="153"/>
        <v>0</v>
      </c>
    </row>
    <row r="9779" spans="18:21" x14ac:dyDescent="0.3">
      <c r="R9779" s="85">
        <f>PER_MONTH!A9771</f>
        <v>45861</v>
      </c>
      <c r="S9779" s="86">
        <f>PER_MONTH!F9771</f>
        <v>0.52083333333333337</v>
      </c>
      <c r="T9779" s="102">
        <f>PER_MONTH!G9771</f>
        <v>0</v>
      </c>
      <c r="U9779" s="100">
        <f t="shared" si="153"/>
        <v>0</v>
      </c>
    </row>
    <row r="9780" spans="18:21" x14ac:dyDescent="0.3">
      <c r="R9780" s="85">
        <f>PER_MONTH!A9772</f>
        <v>45861</v>
      </c>
      <c r="S9780" s="86">
        <f>PER_MONTH!F9772</f>
        <v>0.54166666666666663</v>
      </c>
      <c r="T9780" s="102">
        <f>PER_MONTH!G9772</f>
        <v>0</v>
      </c>
      <c r="U9780" s="100">
        <f t="shared" si="153"/>
        <v>0</v>
      </c>
    </row>
    <row r="9781" spans="18:21" x14ac:dyDescent="0.3">
      <c r="R9781" s="85">
        <f>PER_MONTH!A9773</f>
        <v>45861</v>
      </c>
      <c r="S9781" s="86">
        <f>PER_MONTH!F9773</f>
        <v>0.5625</v>
      </c>
      <c r="T9781" s="102">
        <f>PER_MONTH!G9773</f>
        <v>0</v>
      </c>
      <c r="U9781" s="100">
        <f t="shared" si="153"/>
        <v>0</v>
      </c>
    </row>
    <row r="9782" spans="18:21" x14ac:dyDescent="0.3">
      <c r="R9782" s="85">
        <f>PER_MONTH!A9774</f>
        <v>45861</v>
      </c>
      <c r="S9782" s="86">
        <f>PER_MONTH!F9774</f>
        <v>0.58333333333333337</v>
      </c>
      <c r="T9782" s="102">
        <f>PER_MONTH!G9774</f>
        <v>0</v>
      </c>
      <c r="U9782" s="100">
        <f t="shared" si="153"/>
        <v>0</v>
      </c>
    </row>
    <row r="9783" spans="18:21" x14ac:dyDescent="0.3">
      <c r="R9783" s="85">
        <f>PER_MONTH!A9775</f>
        <v>45861</v>
      </c>
      <c r="S9783" s="86">
        <f>PER_MONTH!F9775</f>
        <v>0.60416666666666663</v>
      </c>
      <c r="T9783" s="102">
        <f>PER_MONTH!G9775</f>
        <v>0</v>
      </c>
      <c r="U9783" s="100">
        <f t="shared" si="153"/>
        <v>0</v>
      </c>
    </row>
    <row r="9784" spans="18:21" x14ac:dyDescent="0.3">
      <c r="R9784" s="85">
        <f>PER_MONTH!A9776</f>
        <v>45861</v>
      </c>
      <c r="S9784" s="86">
        <f>PER_MONTH!F9776</f>
        <v>0.625</v>
      </c>
      <c r="T9784" s="102">
        <f>PER_MONTH!G9776</f>
        <v>0</v>
      </c>
      <c r="U9784" s="100">
        <f t="shared" si="153"/>
        <v>0</v>
      </c>
    </row>
    <row r="9785" spans="18:21" x14ac:dyDescent="0.3">
      <c r="R9785" s="85">
        <f>PER_MONTH!A9777</f>
        <v>45861</v>
      </c>
      <c r="S9785" s="86">
        <f>PER_MONTH!F9777</f>
        <v>0.64583333333333337</v>
      </c>
      <c r="T9785" s="102">
        <f>PER_MONTH!G9777</f>
        <v>0</v>
      </c>
      <c r="U9785" s="100">
        <f t="shared" si="153"/>
        <v>0</v>
      </c>
    </row>
    <row r="9786" spans="18:21" x14ac:dyDescent="0.3">
      <c r="R9786" s="85">
        <f>PER_MONTH!A9778</f>
        <v>45861</v>
      </c>
      <c r="S9786" s="86">
        <f>PER_MONTH!F9778</f>
        <v>0.66666666666666663</v>
      </c>
      <c r="T9786" s="102">
        <f>PER_MONTH!G9778</f>
        <v>0</v>
      </c>
      <c r="U9786" s="100">
        <f t="shared" si="153"/>
        <v>0</v>
      </c>
    </row>
    <row r="9787" spans="18:21" x14ac:dyDescent="0.3">
      <c r="R9787" s="85">
        <f>PER_MONTH!A9779</f>
        <v>45861</v>
      </c>
      <c r="S9787" s="86">
        <f>PER_MONTH!F9779</f>
        <v>0.6875</v>
      </c>
      <c r="T9787" s="102">
        <f>PER_MONTH!G9779</f>
        <v>0</v>
      </c>
      <c r="U9787" s="100">
        <f t="shared" si="153"/>
        <v>0</v>
      </c>
    </row>
    <row r="9788" spans="18:21" x14ac:dyDescent="0.3">
      <c r="R9788" s="85">
        <f>PER_MONTH!A9780</f>
        <v>45861</v>
      </c>
      <c r="S9788" s="86">
        <f>PER_MONTH!F9780</f>
        <v>0.70833333333333337</v>
      </c>
      <c r="T9788" s="102">
        <f>PER_MONTH!G9780</f>
        <v>0</v>
      </c>
      <c r="U9788" s="100">
        <f t="shared" si="153"/>
        <v>0</v>
      </c>
    </row>
    <row r="9789" spans="18:21" x14ac:dyDescent="0.3">
      <c r="R9789" s="85">
        <f>PER_MONTH!A9781</f>
        <v>45861</v>
      </c>
      <c r="S9789" s="86">
        <f>PER_MONTH!F9781</f>
        <v>0.72916666666666663</v>
      </c>
      <c r="T9789" s="102">
        <f>PER_MONTH!G9781</f>
        <v>0</v>
      </c>
      <c r="U9789" s="100">
        <f t="shared" si="153"/>
        <v>0</v>
      </c>
    </row>
    <row r="9790" spans="18:21" x14ac:dyDescent="0.3">
      <c r="R9790" s="85">
        <f>PER_MONTH!A9782</f>
        <v>45861</v>
      </c>
      <c r="S9790" s="86">
        <f>PER_MONTH!F9782</f>
        <v>0.75</v>
      </c>
      <c r="T9790" s="102">
        <f>PER_MONTH!G9782</f>
        <v>0</v>
      </c>
      <c r="U9790" s="100">
        <f t="shared" si="153"/>
        <v>0</v>
      </c>
    </row>
    <row r="9791" spans="18:21" x14ac:dyDescent="0.3">
      <c r="R9791" s="85">
        <f>PER_MONTH!A9783</f>
        <v>45861</v>
      </c>
      <c r="S9791" s="86">
        <f>PER_MONTH!F9783</f>
        <v>0.77083333333333337</v>
      </c>
      <c r="T9791" s="102">
        <f>PER_MONTH!G9783</f>
        <v>0</v>
      </c>
      <c r="U9791" s="100">
        <f t="shared" si="153"/>
        <v>0</v>
      </c>
    </row>
    <row r="9792" spans="18:21" x14ac:dyDescent="0.3">
      <c r="R9792" s="85">
        <f>PER_MONTH!A9784</f>
        <v>45861</v>
      </c>
      <c r="S9792" s="86">
        <f>PER_MONTH!F9784</f>
        <v>0.79166666666666663</v>
      </c>
      <c r="T9792" s="102">
        <f>PER_MONTH!G9784</f>
        <v>0</v>
      </c>
      <c r="U9792" s="100">
        <f t="shared" si="153"/>
        <v>0</v>
      </c>
    </row>
    <row r="9793" spans="18:21" x14ac:dyDescent="0.3">
      <c r="R9793" s="85">
        <f>PER_MONTH!A9785</f>
        <v>45861</v>
      </c>
      <c r="S9793" s="86">
        <f>PER_MONTH!F9785</f>
        <v>0.8125</v>
      </c>
      <c r="T9793" s="102">
        <f>PER_MONTH!G9785</f>
        <v>0</v>
      </c>
      <c r="U9793" s="100">
        <f t="shared" si="153"/>
        <v>0</v>
      </c>
    </row>
    <row r="9794" spans="18:21" x14ac:dyDescent="0.3">
      <c r="R9794" s="85">
        <f>PER_MONTH!A9786</f>
        <v>45861</v>
      </c>
      <c r="S9794" s="86">
        <f>PER_MONTH!F9786</f>
        <v>0.83333333333333337</v>
      </c>
      <c r="T9794" s="102">
        <f>PER_MONTH!G9786</f>
        <v>0</v>
      </c>
      <c r="U9794" s="100">
        <f t="shared" si="153"/>
        <v>0</v>
      </c>
    </row>
    <row r="9795" spans="18:21" x14ac:dyDescent="0.3">
      <c r="R9795" s="85">
        <f>PER_MONTH!A9787</f>
        <v>45861</v>
      </c>
      <c r="S9795" s="86">
        <f>PER_MONTH!F9787</f>
        <v>0.85416666666666663</v>
      </c>
      <c r="T9795" s="102">
        <f>PER_MONTH!G9787</f>
        <v>0</v>
      </c>
      <c r="U9795" s="100">
        <f t="shared" si="153"/>
        <v>0</v>
      </c>
    </row>
    <row r="9796" spans="18:21" x14ac:dyDescent="0.3">
      <c r="R9796" s="85">
        <f>PER_MONTH!A9788</f>
        <v>45861</v>
      </c>
      <c r="S9796" s="86">
        <f>PER_MONTH!F9788</f>
        <v>0.875</v>
      </c>
      <c r="T9796" s="102">
        <f>PER_MONTH!G9788</f>
        <v>0</v>
      </c>
      <c r="U9796" s="100">
        <f t="shared" si="153"/>
        <v>0</v>
      </c>
    </row>
    <row r="9797" spans="18:21" x14ac:dyDescent="0.3">
      <c r="R9797" s="85">
        <f>PER_MONTH!A9789</f>
        <v>45861</v>
      </c>
      <c r="S9797" s="86">
        <f>PER_MONTH!F9789</f>
        <v>0.89583333333333337</v>
      </c>
      <c r="T9797" s="102">
        <f>PER_MONTH!G9789</f>
        <v>0</v>
      </c>
      <c r="U9797" s="100">
        <f t="shared" si="153"/>
        <v>0</v>
      </c>
    </row>
    <row r="9798" spans="18:21" x14ac:dyDescent="0.3">
      <c r="R9798" s="85">
        <f>PER_MONTH!A9790</f>
        <v>45861</v>
      </c>
      <c r="S9798" s="86">
        <f>PER_MONTH!F9790</f>
        <v>0.91666666666666663</v>
      </c>
      <c r="T9798" s="102">
        <f>PER_MONTH!G9790</f>
        <v>0</v>
      </c>
      <c r="U9798" s="100">
        <f t="shared" si="153"/>
        <v>0</v>
      </c>
    </row>
    <row r="9799" spans="18:21" x14ac:dyDescent="0.3">
      <c r="R9799" s="85">
        <f>PER_MONTH!A9791</f>
        <v>45861</v>
      </c>
      <c r="S9799" s="86">
        <f>PER_MONTH!F9791</f>
        <v>0.9375</v>
      </c>
      <c r="T9799" s="102">
        <f>PER_MONTH!G9791</f>
        <v>0</v>
      </c>
      <c r="U9799" s="100">
        <f t="shared" si="153"/>
        <v>0</v>
      </c>
    </row>
    <row r="9800" spans="18:21" x14ac:dyDescent="0.3">
      <c r="R9800" s="85">
        <f>PER_MONTH!A9792</f>
        <v>45861</v>
      </c>
      <c r="S9800" s="86">
        <f>PER_MONTH!F9792</f>
        <v>0.95833333333333337</v>
      </c>
      <c r="T9800" s="102">
        <f>PER_MONTH!G9792</f>
        <v>0</v>
      </c>
      <c r="U9800" s="100">
        <f t="shared" si="153"/>
        <v>0</v>
      </c>
    </row>
    <row r="9801" spans="18:21" x14ac:dyDescent="0.3">
      <c r="R9801" s="85">
        <f>PER_MONTH!A9793</f>
        <v>45861</v>
      </c>
      <c r="S9801" s="86">
        <f>PER_MONTH!F9793</f>
        <v>0.97916666666666663</v>
      </c>
      <c r="T9801" s="102">
        <f>PER_MONTH!G9793</f>
        <v>0</v>
      </c>
      <c r="U9801" s="100">
        <f t="shared" si="153"/>
        <v>0</v>
      </c>
    </row>
    <row r="9802" spans="18:21" x14ac:dyDescent="0.3">
      <c r="R9802" s="85">
        <f>PER_MONTH!A9794</f>
        <v>45862</v>
      </c>
      <c r="S9802" s="86">
        <f>PER_MONTH!F9794</f>
        <v>0</v>
      </c>
      <c r="T9802" s="102">
        <f>PER_MONTH!G9794</f>
        <v>0</v>
      </c>
      <c r="U9802" s="100">
        <f t="shared" si="153"/>
        <v>0</v>
      </c>
    </row>
    <row r="9803" spans="18:21" x14ac:dyDescent="0.3">
      <c r="R9803" s="85">
        <f>PER_MONTH!A9795</f>
        <v>45862</v>
      </c>
      <c r="S9803" s="86">
        <f>PER_MONTH!F9795</f>
        <v>2.0833333333333329E-2</v>
      </c>
      <c r="T9803" s="102">
        <f>PER_MONTH!G9795</f>
        <v>0</v>
      </c>
      <c r="U9803" s="100">
        <f t="shared" si="153"/>
        <v>0</v>
      </c>
    </row>
    <row r="9804" spans="18:21" x14ac:dyDescent="0.3">
      <c r="R9804" s="85">
        <f>PER_MONTH!A9796</f>
        <v>45862</v>
      </c>
      <c r="S9804" s="86">
        <f>PER_MONTH!F9796</f>
        <v>4.1666666666666657E-2</v>
      </c>
      <c r="T9804" s="102">
        <f>PER_MONTH!G9796</f>
        <v>0</v>
      </c>
      <c r="U9804" s="100">
        <f t="shared" ref="U9804:U9867" si="154">T9804/0.5</f>
        <v>0</v>
      </c>
    </row>
    <row r="9805" spans="18:21" x14ac:dyDescent="0.3">
      <c r="R9805" s="85">
        <f>PER_MONTH!A9797</f>
        <v>45862</v>
      </c>
      <c r="S9805" s="86">
        <f>PER_MONTH!F9797</f>
        <v>6.25E-2</v>
      </c>
      <c r="T9805" s="102">
        <f>PER_MONTH!G9797</f>
        <v>0</v>
      </c>
      <c r="U9805" s="100">
        <f t="shared" si="154"/>
        <v>0</v>
      </c>
    </row>
    <row r="9806" spans="18:21" x14ac:dyDescent="0.3">
      <c r="R9806" s="85">
        <f>PER_MONTH!A9798</f>
        <v>45862</v>
      </c>
      <c r="S9806" s="86">
        <f>PER_MONTH!F9798</f>
        <v>8.3333333333333329E-2</v>
      </c>
      <c r="T9806" s="102">
        <f>PER_MONTH!G9798</f>
        <v>0</v>
      </c>
      <c r="U9806" s="100">
        <f t="shared" si="154"/>
        <v>0</v>
      </c>
    </row>
    <row r="9807" spans="18:21" x14ac:dyDescent="0.3">
      <c r="R9807" s="85">
        <f>PER_MONTH!A9799</f>
        <v>45862</v>
      </c>
      <c r="S9807" s="86">
        <f>PER_MONTH!F9799</f>
        <v>0.1041666666666667</v>
      </c>
      <c r="T9807" s="102">
        <f>PER_MONTH!G9799</f>
        <v>0</v>
      </c>
      <c r="U9807" s="100">
        <f t="shared" si="154"/>
        <v>0</v>
      </c>
    </row>
    <row r="9808" spans="18:21" x14ac:dyDescent="0.3">
      <c r="R9808" s="85">
        <f>PER_MONTH!A9800</f>
        <v>45862</v>
      </c>
      <c r="S9808" s="86">
        <f>PER_MONTH!F9800</f>
        <v>0.125</v>
      </c>
      <c r="T9808" s="102">
        <f>PER_MONTH!G9800</f>
        <v>0</v>
      </c>
      <c r="U9808" s="100">
        <f t="shared" si="154"/>
        <v>0</v>
      </c>
    </row>
    <row r="9809" spans="18:21" x14ac:dyDescent="0.3">
      <c r="R9809" s="85">
        <f>PER_MONTH!A9801</f>
        <v>45862</v>
      </c>
      <c r="S9809" s="86">
        <f>PER_MONTH!F9801</f>
        <v>0.14583333333333329</v>
      </c>
      <c r="T9809" s="102">
        <f>PER_MONTH!G9801</f>
        <v>0</v>
      </c>
      <c r="U9809" s="100">
        <f t="shared" si="154"/>
        <v>0</v>
      </c>
    </row>
    <row r="9810" spans="18:21" x14ac:dyDescent="0.3">
      <c r="R9810" s="85">
        <f>PER_MONTH!A9802</f>
        <v>45862</v>
      </c>
      <c r="S9810" s="86">
        <f>PER_MONTH!F9802</f>
        <v>0.16666666666666671</v>
      </c>
      <c r="T9810" s="102">
        <f>PER_MONTH!G9802</f>
        <v>0</v>
      </c>
      <c r="U9810" s="100">
        <f t="shared" si="154"/>
        <v>0</v>
      </c>
    </row>
    <row r="9811" spans="18:21" x14ac:dyDescent="0.3">
      <c r="R9811" s="85">
        <f>PER_MONTH!A9803</f>
        <v>45862</v>
      </c>
      <c r="S9811" s="86">
        <f>PER_MONTH!F9803</f>
        <v>0.1875</v>
      </c>
      <c r="T9811" s="102">
        <f>PER_MONTH!G9803</f>
        <v>0</v>
      </c>
      <c r="U9811" s="100">
        <f t="shared" si="154"/>
        <v>0</v>
      </c>
    </row>
    <row r="9812" spans="18:21" x14ac:dyDescent="0.3">
      <c r="R9812" s="85">
        <f>PER_MONTH!A9804</f>
        <v>45862</v>
      </c>
      <c r="S9812" s="86">
        <f>PER_MONTH!F9804</f>
        <v>0.20833333333333329</v>
      </c>
      <c r="T9812" s="102">
        <f>PER_MONTH!G9804</f>
        <v>0</v>
      </c>
      <c r="U9812" s="100">
        <f t="shared" si="154"/>
        <v>0</v>
      </c>
    </row>
    <row r="9813" spans="18:21" x14ac:dyDescent="0.3">
      <c r="R9813" s="85">
        <f>PER_MONTH!A9805</f>
        <v>45862</v>
      </c>
      <c r="S9813" s="86">
        <f>PER_MONTH!F9805</f>
        <v>0.22916666666666671</v>
      </c>
      <c r="T9813" s="102">
        <f>PER_MONTH!G9805</f>
        <v>0</v>
      </c>
      <c r="U9813" s="100">
        <f t="shared" si="154"/>
        <v>0</v>
      </c>
    </row>
    <row r="9814" spans="18:21" x14ac:dyDescent="0.3">
      <c r="R9814" s="85">
        <f>PER_MONTH!A9806</f>
        <v>45862</v>
      </c>
      <c r="S9814" s="86">
        <f>PER_MONTH!F9806</f>
        <v>0.25</v>
      </c>
      <c r="T9814" s="102">
        <f>PER_MONTH!G9806</f>
        <v>0</v>
      </c>
      <c r="U9814" s="100">
        <f t="shared" si="154"/>
        <v>0</v>
      </c>
    </row>
    <row r="9815" spans="18:21" x14ac:dyDescent="0.3">
      <c r="R9815" s="85">
        <f>PER_MONTH!A9807</f>
        <v>45862</v>
      </c>
      <c r="S9815" s="86">
        <f>PER_MONTH!F9807</f>
        <v>0.27083333333333331</v>
      </c>
      <c r="T9815" s="102">
        <f>PER_MONTH!G9807</f>
        <v>0</v>
      </c>
      <c r="U9815" s="100">
        <f t="shared" si="154"/>
        <v>0</v>
      </c>
    </row>
    <row r="9816" spans="18:21" x14ac:dyDescent="0.3">
      <c r="R9816" s="85">
        <f>PER_MONTH!A9808</f>
        <v>45862</v>
      </c>
      <c r="S9816" s="86">
        <f>PER_MONTH!F9808</f>
        <v>0.29166666666666669</v>
      </c>
      <c r="T9816" s="102">
        <f>PER_MONTH!G9808</f>
        <v>0</v>
      </c>
      <c r="U9816" s="100">
        <f t="shared" si="154"/>
        <v>0</v>
      </c>
    </row>
    <row r="9817" spans="18:21" x14ac:dyDescent="0.3">
      <c r="R9817" s="85">
        <f>PER_MONTH!A9809</f>
        <v>45862</v>
      </c>
      <c r="S9817" s="86">
        <f>PER_MONTH!F9809</f>
        <v>0.3125</v>
      </c>
      <c r="T9817" s="102">
        <f>PER_MONTH!G9809</f>
        <v>0</v>
      </c>
      <c r="U9817" s="100">
        <f t="shared" si="154"/>
        <v>0</v>
      </c>
    </row>
    <row r="9818" spans="18:21" x14ac:dyDescent="0.3">
      <c r="R9818" s="85">
        <f>PER_MONTH!A9810</f>
        <v>45862</v>
      </c>
      <c r="S9818" s="86">
        <f>PER_MONTH!F9810</f>
        <v>0.33333333333333331</v>
      </c>
      <c r="T9818" s="102">
        <f>PER_MONTH!G9810</f>
        <v>0</v>
      </c>
      <c r="U9818" s="100">
        <f t="shared" si="154"/>
        <v>0</v>
      </c>
    </row>
    <row r="9819" spans="18:21" x14ac:dyDescent="0.3">
      <c r="R9819" s="85">
        <f>PER_MONTH!A9811</f>
        <v>45862</v>
      </c>
      <c r="S9819" s="86">
        <f>PER_MONTH!F9811</f>
        <v>0.35416666666666669</v>
      </c>
      <c r="T9819" s="102">
        <f>PER_MONTH!G9811</f>
        <v>0</v>
      </c>
      <c r="U9819" s="100">
        <f t="shared" si="154"/>
        <v>0</v>
      </c>
    </row>
    <row r="9820" spans="18:21" x14ac:dyDescent="0.3">
      <c r="R9820" s="85">
        <f>PER_MONTH!A9812</f>
        <v>45862</v>
      </c>
      <c r="S9820" s="86">
        <f>PER_MONTH!F9812</f>
        <v>0.375</v>
      </c>
      <c r="T9820" s="102">
        <f>PER_MONTH!G9812</f>
        <v>0</v>
      </c>
      <c r="U9820" s="100">
        <f t="shared" si="154"/>
        <v>0</v>
      </c>
    </row>
    <row r="9821" spans="18:21" x14ac:dyDescent="0.3">
      <c r="R9821" s="85">
        <f>PER_MONTH!A9813</f>
        <v>45862</v>
      </c>
      <c r="S9821" s="86">
        <f>PER_MONTH!F9813</f>
        <v>0.39583333333333331</v>
      </c>
      <c r="T9821" s="102">
        <f>PER_MONTH!G9813</f>
        <v>0</v>
      </c>
      <c r="U9821" s="100">
        <f t="shared" si="154"/>
        <v>0</v>
      </c>
    </row>
    <row r="9822" spans="18:21" x14ac:dyDescent="0.3">
      <c r="R9822" s="85">
        <f>PER_MONTH!A9814</f>
        <v>45862</v>
      </c>
      <c r="S9822" s="86">
        <f>PER_MONTH!F9814</f>
        <v>0.41666666666666669</v>
      </c>
      <c r="T9822" s="102">
        <f>PER_MONTH!G9814</f>
        <v>0</v>
      </c>
      <c r="U9822" s="100">
        <f t="shared" si="154"/>
        <v>0</v>
      </c>
    </row>
    <row r="9823" spans="18:21" x14ac:dyDescent="0.3">
      <c r="R9823" s="85">
        <f>PER_MONTH!A9815</f>
        <v>45862</v>
      </c>
      <c r="S9823" s="86">
        <f>PER_MONTH!F9815</f>
        <v>0.4375</v>
      </c>
      <c r="T9823" s="102">
        <f>PER_MONTH!G9815</f>
        <v>0</v>
      </c>
      <c r="U9823" s="100">
        <f t="shared" si="154"/>
        <v>0</v>
      </c>
    </row>
    <row r="9824" spans="18:21" x14ac:dyDescent="0.3">
      <c r="R9824" s="85">
        <f>PER_MONTH!A9816</f>
        <v>45862</v>
      </c>
      <c r="S9824" s="86">
        <f>PER_MONTH!F9816</f>
        <v>0.45833333333333331</v>
      </c>
      <c r="T9824" s="102">
        <f>PER_MONTH!G9816</f>
        <v>0</v>
      </c>
      <c r="U9824" s="100">
        <f t="shared" si="154"/>
        <v>0</v>
      </c>
    </row>
    <row r="9825" spans="18:21" x14ac:dyDescent="0.3">
      <c r="R9825" s="85">
        <f>PER_MONTH!A9817</f>
        <v>45862</v>
      </c>
      <c r="S9825" s="86">
        <f>PER_MONTH!F9817</f>
        <v>0.47916666666666669</v>
      </c>
      <c r="T9825" s="102">
        <f>PER_MONTH!G9817</f>
        <v>0</v>
      </c>
      <c r="U9825" s="100">
        <f t="shared" si="154"/>
        <v>0</v>
      </c>
    </row>
    <row r="9826" spans="18:21" x14ac:dyDescent="0.3">
      <c r="R9826" s="85">
        <f>PER_MONTH!A9818</f>
        <v>45862</v>
      </c>
      <c r="S9826" s="86">
        <f>PER_MONTH!F9818</f>
        <v>0.5</v>
      </c>
      <c r="T9826" s="102">
        <f>PER_MONTH!G9818</f>
        <v>0</v>
      </c>
      <c r="U9826" s="100">
        <f t="shared" si="154"/>
        <v>0</v>
      </c>
    </row>
    <row r="9827" spans="18:21" x14ac:dyDescent="0.3">
      <c r="R9827" s="85">
        <f>PER_MONTH!A9819</f>
        <v>45862</v>
      </c>
      <c r="S9827" s="86">
        <f>PER_MONTH!F9819</f>
        <v>0.52083333333333337</v>
      </c>
      <c r="T9827" s="102">
        <f>PER_MONTH!G9819</f>
        <v>0</v>
      </c>
      <c r="U9827" s="100">
        <f t="shared" si="154"/>
        <v>0</v>
      </c>
    </row>
    <row r="9828" spans="18:21" x14ac:dyDescent="0.3">
      <c r="R9828" s="85">
        <f>PER_MONTH!A9820</f>
        <v>45862</v>
      </c>
      <c r="S9828" s="86">
        <f>PER_MONTH!F9820</f>
        <v>0.54166666666666663</v>
      </c>
      <c r="T9828" s="102">
        <f>PER_MONTH!G9820</f>
        <v>0</v>
      </c>
      <c r="U9828" s="100">
        <f t="shared" si="154"/>
        <v>0</v>
      </c>
    </row>
    <row r="9829" spans="18:21" x14ac:dyDescent="0.3">
      <c r="R9829" s="85">
        <f>PER_MONTH!A9821</f>
        <v>45862</v>
      </c>
      <c r="S9829" s="86">
        <f>PER_MONTH!F9821</f>
        <v>0.5625</v>
      </c>
      <c r="T9829" s="102">
        <f>PER_MONTH!G9821</f>
        <v>0</v>
      </c>
      <c r="U9829" s="100">
        <f t="shared" si="154"/>
        <v>0</v>
      </c>
    </row>
    <row r="9830" spans="18:21" x14ac:dyDescent="0.3">
      <c r="R9830" s="85">
        <f>PER_MONTH!A9822</f>
        <v>45862</v>
      </c>
      <c r="S9830" s="86">
        <f>PER_MONTH!F9822</f>
        <v>0.58333333333333337</v>
      </c>
      <c r="T9830" s="102">
        <f>PER_MONTH!G9822</f>
        <v>0</v>
      </c>
      <c r="U9830" s="100">
        <f t="shared" si="154"/>
        <v>0</v>
      </c>
    </row>
    <row r="9831" spans="18:21" x14ac:dyDescent="0.3">
      <c r="R9831" s="85">
        <f>PER_MONTH!A9823</f>
        <v>45862</v>
      </c>
      <c r="S9831" s="86">
        <f>PER_MONTH!F9823</f>
        <v>0.60416666666666663</v>
      </c>
      <c r="T9831" s="102">
        <f>PER_MONTH!G9823</f>
        <v>0</v>
      </c>
      <c r="U9831" s="100">
        <f t="shared" si="154"/>
        <v>0</v>
      </c>
    </row>
    <row r="9832" spans="18:21" x14ac:dyDescent="0.3">
      <c r="R9832" s="85">
        <f>PER_MONTH!A9824</f>
        <v>45862</v>
      </c>
      <c r="S9832" s="86">
        <f>PER_MONTH!F9824</f>
        <v>0.625</v>
      </c>
      <c r="T9832" s="102">
        <f>PER_MONTH!G9824</f>
        <v>0</v>
      </c>
      <c r="U9832" s="100">
        <f t="shared" si="154"/>
        <v>0</v>
      </c>
    </row>
    <row r="9833" spans="18:21" x14ac:dyDescent="0.3">
      <c r="R9833" s="85">
        <f>PER_MONTH!A9825</f>
        <v>45862</v>
      </c>
      <c r="S9833" s="86">
        <f>PER_MONTH!F9825</f>
        <v>0.64583333333333337</v>
      </c>
      <c r="T9833" s="102">
        <f>PER_MONTH!G9825</f>
        <v>0</v>
      </c>
      <c r="U9833" s="100">
        <f t="shared" si="154"/>
        <v>0</v>
      </c>
    </row>
    <row r="9834" spans="18:21" x14ac:dyDescent="0.3">
      <c r="R9834" s="85">
        <f>PER_MONTH!A9826</f>
        <v>45862</v>
      </c>
      <c r="S9834" s="86">
        <f>PER_MONTH!F9826</f>
        <v>0.66666666666666663</v>
      </c>
      <c r="T9834" s="102">
        <f>PER_MONTH!G9826</f>
        <v>0</v>
      </c>
      <c r="U9834" s="100">
        <f t="shared" si="154"/>
        <v>0</v>
      </c>
    </row>
    <row r="9835" spans="18:21" x14ac:dyDescent="0.3">
      <c r="R9835" s="85">
        <f>PER_MONTH!A9827</f>
        <v>45862</v>
      </c>
      <c r="S9835" s="86">
        <f>PER_MONTH!F9827</f>
        <v>0.6875</v>
      </c>
      <c r="T9835" s="102">
        <f>PER_MONTH!G9827</f>
        <v>0</v>
      </c>
      <c r="U9835" s="100">
        <f t="shared" si="154"/>
        <v>0</v>
      </c>
    </row>
    <row r="9836" spans="18:21" x14ac:dyDescent="0.3">
      <c r="R9836" s="85">
        <f>PER_MONTH!A9828</f>
        <v>45862</v>
      </c>
      <c r="S9836" s="86">
        <f>PER_MONTH!F9828</f>
        <v>0.70833333333333337</v>
      </c>
      <c r="T9836" s="102">
        <f>PER_MONTH!G9828</f>
        <v>0</v>
      </c>
      <c r="U9836" s="100">
        <f t="shared" si="154"/>
        <v>0</v>
      </c>
    </row>
    <row r="9837" spans="18:21" x14ac:dyDescent="0.3">
      <c r="R9837" s="85">
        <f>PER_MONTH!A9829</f>
        <v>45862</v>
      </c>
      <c r="S9837" s="86">
        <f>PER_MONTH!F9829</f>
        <v>0.72916666666666663</v>
      </c>
      <c r="T9837" s="102">
        <f>PER_MONTH!G9829</f>
        <v>0</v>
      </c>
      <c r="U9837" s="100">
        <f t="shared" si="154"/>
        <v>0</v>
      </c>
    </row>
    <row r="9838" spans="18:21" x14ac:dyDescent="0.3">
      <c r="R9838" s="85">
        <f>PER_MONTH!A9830</f>
        <v>45862</v>
      </c>
      <c r="S9838" s="86">
        <f>PER_MONTH!F9830</f>
        <v>0.75</v>
      </c>
      <c r="T9838" s="102">
        <f>PER_MONTH!G9830</f>
        <v>0</v>
      </c>
      <c r="U9838" s="100">
        <f t="shared" si="154"/>
        <v>0</v>
      </c>
    </row>
    <row r="9839" spans="18:21" x14ac:dyDescent="0.3">
      <c r="R9839" s="85">
        <f>PER_MONTH!A9831</f>
        <v>45862</v>
      </c>
      <c r="S9839" s="86">
        <f>PER_MONTH!F9831</f>
        <v>0.77083333333333337</v>
      </c>
      <c r="T9839" s="102">
        <f>PER_MONTH!G9831</f>
        <v>0</v>
      </c>
      <c r="U9839" s="100">
        <f t="shared" si="154"/>
        <v>0</v>
      </c>
    </row>
    <row r="9840" spans="18:21" x14ac:dyDescent="0.3">
      <c r="R9840" s="85">
        <f>PER_MONTH!A9832</f>
        <v>45862</v>
      </c>
      <c r="S9840" s="86">
        <f>PER_MONTH!F9832</f>
        <v>0.79166666666666663</v>
      </c>
      <c r="T9840" s="102">
        <f>PER_MONTH!G9832</f>
        <v>0</v>
      </c>
      <c r="U9840" s="100">
        <f t="shared" si="154"/>
        <v>0</v>
      </c>
    </row>
    <row r="9841" spans="18:21" x14ac:dyDescent="0.3">
      <c r="R9841" s="85">
        <f>PER_MONTH!A9833</f>
        <v>45862</v>
      </c>
      <c r="S9841" s="86">
        <f>PER_MONTH!F9833</f>
        <v>0.8125</v>
      </c>
      <c r="T9841" s="102">
        <f>PER_MONTH!G9833</f>
        <v>0</v>
      </c>
      <c r="U9841" s="100">
        <f t="shared" si="154"/>
        <v>0</v>
      </c>
    </row>
    <row r="9842" spans="18:21" x14ac:dyDescent="0.3">
      <c r="R9842" s="85">
        <f>PER_MONTH!A9834</f>
        <v>45862</v>
      </c>
      <c r="S9842" s="86">
        <f>PER_MONTH!F9834</f>
        <v>0.83333333333333337</v>
      </c>
      <c r="T9842" s="102">
        <f>PER_MONTH!G9834</f>
        <v>0</v>
      </c>
      <c r="U9842" s="100">
        <f t="shared" si="154"/>
        <v>0</v>
      </c>
    </row>
    <row r="9843" spans="18:21" x14ac:dyDescent="0.3">
      <c r="R9843" s="85">
        <f>PER_MONTH!A9835</f>
        <v>45862</v>
      </c>
      <c r="S9843" s="86">
        <f>PER_MONTH!F9835</f>
        <v>0.85416666666666663</v>
      </c>
      <c r="T9843" s="102">
        <f>PER_MONTH!G9835</f>
        <v>0</v>
      </c>
      <c r="U9843" s="100">
        <f t="shared" si="154"/>
        <v>0</v>
      </c>
    </row>
    <row r="9844" spans="18:21" x14ac:dyDescent="0.3">
      <c r="R9844" s="85">
        <f>PER_MONTH!A9836</f>
        <v>45862</v>
      </c>
      <c r="S9844" s="86">
        <f>PER_MONTH!F9836</f>
        <v>0.875</v>
      </c>
      <c r="T9844" s="102">
        <f>PER_MONTH!G9836</f>
        <v>0</v>
      </c>
      <c r="U9844" s="100">
        <f t="shared" si="154"/>
        <v>0</v>
      </c>
    </row>
    <row r="9845" spans="18:21" x14ac:dyDescent="0.3">
      <c r="R9845" s="85">
        <f>PER_MONTH!A9837</f>
        <v>45862</v>
      </c>
      <c r="S9845" s="86">
        <f>PER_MONTH!F9837</f>
        <v>0.89583333333333337</v>
      </c>
      <c r="T9845" s="102">
        <f>PER_MONTH!G9837</f>
        <v>0</v>
      </c>
      <c r="U9845" s="100">
        <f t="shared" si="154"/>
        <v>0</v>
      </c>
    </row>
    <row r="9846" spans="18:21" x14ac:dyDescent="0.3">
      <c r="R9846" s="85">
        <f>PER_MONTH!A9838</f>
        <v>45862</v>
      </c>
      <c r="S9846" s="86">
        <f>PER_MONTH!F9838</f>
        <v>0.91666666666666663</v>
      </c>
      <c r="T9846" s="102">
        <f>PER_MONTH!G9838</f>
        <v>0</v>
      </c>
      <c r="U9846" s="100">
        <f t="shared" si="154"/>
        <v>0</v>
      </c>
    </row>
    <row r="9847" spans="18:21" x14ac:dyDescent="0.3">
      <c r="R9847" s="85">
        <f>PER_MONTH!A9839</f>
        <v>45862</v>
      </c>
      <c r="S9847" s="86">
        <f>PER_MONTH!F9839</f>
        <v>0.9375</v>
      </c>
      <c r="T9847" s="102">
        <f>PER_MONTH!G9839</f>
        <v>0</v>
      </c>
      <c r="U9847" s="100">
        <f t="shared" si="154"/>
        <v>0</v>
      </c>
    </row>
    <row r="9848" spans="18:21" x14ac:dyDescent="0.3">
      <c r="R9848" s="85">
        <f>PER_MONTH!A9840</f>
        <v>45862</v>
      </c>
      <c r="S9848" s="86">
        <f>PER_MONTH!F9840</f>
        <v>0.95833333333333337</v>
      </c>
      <c r="T9848" s="102">
        <f>PER_MONTH!G9840</f>
        <v>0</v>
      </c>
      <c r="U9848" s="100">
        <f t="shared" si="154"/>
        <v>0</v>
      </c>
    </row>
    <row r="9849" spans="18:21" x14ac:dyDescent="0.3">
      <c r="R9849" s="85">
        <f>PER_MONTH!A9841</f>
        <v>45862</v>
      </c>
      <c r="S9849" s="86">
        <f>PER_MONTH!F9841</f>
        <v>0.97916666666666663</v>
      </c>
      <c r="T9849" s="102">
        <f>PER_MONTH!G9841</f>
        <v>0</v>
      </c>
      <c r="U9849" s="100">
        <f t="shared" si="154"/>
        <v>0</v>
      </c>
    </row>
    <row r="9850" spans="18:21" x14ac:dyDescent="0.3">
      <c r="R9850" s="85">
        <f>PER_MONTH!A9842</f>
        <v>45863</v>
      </c>
      <c r="S9850" s="86">
        <f>PER_MONTH!F9842</f>
        <v>0</v>
      </c>
      <c r="T9850" s="102">
        <f>PER_MONTH!G9842</f>
        <v>0</v>
      </c>
      <c r="U9850" s="100">
        <f t="shared" si="154"/>
        <v>0</v>
      </c>
    </row>
    <row r="9851" spans="18:21" x14ac:dyDescent="0.3">
      <c r="R9851" s="85">
        <f>PER_MONTH!A9843</f>
        <v>45863</v>
      </c>
      <c r="S9851" s="86">
        <f>PER_MONTH!F9843</f>
        <v>2.0833333333333329E-2</v>
      </c>
      <c r="T9851" s="102">
        <f>PER_MONTH!G9843</f>
        <v>0</v>
      </c>
      <c r="U9851" s="100">
        <f t="shared" si="154"/>
        <v>0</v>
      </c>
    </row>
    <row r="9852" spans="18:21" x14ac:dyDescent="0.3">
      <c r="R9852" s="85">
        <f>PER_MONTH!A9844</f>
        <v>45863</v>
      </c>
      <c r="S9852" s="86">
        <f>PER_MONTH!F9844</f>
        <v>4.1666666666666657E-2</v>
      </c>
      <c r="T9852" s="102">
        <f>PER_MONTH!G9844</f>
        <v>0</v>
      </c>
      <c r="U9852" s="100">
        <f t="shared" si="154"/>
        <v>0</v>
      </c>
    </row>
    <row r="9853" spans="18:21" x14ac:dyDescent="0.3">
      <c r="R9853" s="85">
        <f>PER_MONTH!A9845</f>
        <v>45863</v>
      </c>
      <c r="S9853" s="86">
        <f>PER_MONTH!F9845</f>
        <v>6.25E-2</v>
      </c>
      <c r="T9853" s="102">
        <f>PER_MONTH!G9845</f>
        <v>0</v>
      </c>
      <c r="U9853" s="100">
        <f t="shared" si="154"/>
        <v>0</v>
      </c>
    </row>
    <row r="9854" spans="18:21" x14ac:dyDescent="0.3">
      <c r="R9854" s="85">
        <f>PER_MONTH!A9846</f>
        <v>45863</v>
      </c>
      <c r="S9854" s="86">
        <f>PER_MONTH!F9846</f>
        <v>8.3333333333333329E-2</v>
      </c>
      <c r="T9854" s="102">
        <f>PER_MONTH!G9846</f>
        <v>0</v>
      </c>
      <c r="U9854" s="100">
        <f t="shared" si="154"/>
        <v>0</v>
      </c>
    </row>
    <row r="9855" spans="18:21" x14ac:dyDescent="0.3">
      <c r="R9855" s="85">
        <f>PER_MONTH!A9847</f>
        <v>45863</v>
      </c>
      <c r="S9855" s="86">
        <f>PER_MONTH!F9847</f>
        <v>0.1041666666666667</v>
      </c>
      <c r="T9855" s="102">
        <f>PER_MONTH!G9847</f>
        <v>0</v>
      </c>
      <c r="U9855" s="100">
        <f t="shared" si="154"/>
        <v>0</v>
      </c>
    </row>
    <row r="9856" spans="18:21" x14ac:dyDescent="0.3">
      <c r="R9856" s="85">
        <f>PER_MONTH!A9848</f>
        <v>45863</v>
      </c>
      <c r="S9856" s="86">
        <f>PER_MONTH!F9848</f>
        <v>0.125</v>
      </c>
      <c r="T9856" s="102">
        <f>PER_MONTH!G9848</f>
        <v>0</v>
      </c>
      <c r="U9856" s="100">
        <f t="shared" si="154"/>
        <v>0</v>
      </c>
    </row>
    <row r="9857" spans="18:21" x14ac:dyDescent="0.3">
      <c r="R9857" s="85">
        <f>PER_MONTH!A9849</f>
        <v>45863</v>
      </c>
      <c r="S9857" s="86">
        <f>PER_MONTH!F9849</f>
        <v>0.14583333333333329</v>
      </c>
      <c r="T9857" s="102">
        <f>PER_MONTH!G9849</f>
        <v>0</v>
      </c>
      <c r="U9857" s="100">
        <f t="shared" si="154"/>
        <v>0</v>
      </c>
    </row>
    <row r="9858" spans="18:21" x14ac:dyDescent="0.3">
      <c r="R9858" s="85">
        <f>PER_MONTH!A9850</f>
        <v>45863</v>
      </c>
      <c r="S9858" s="86">
        <f>PER_MONTH!F9850</f>
        <v>0.16666666666666671</v>
      </c>
      <c r="T9858" s="102">
        <f>PER_MONTH!G9850</f>
        <v>0</v>
      </c>
      <c r="U9858" s="100">
        <f t="shared" si="154"/>
        <v>0</v>
      </c>
    </row>
    <row r="9859" spans="18:21" x14ac:dyDescent="0.3">
      <c r="R9859" s="85">
        <f>PER_MONTH!A9851</f>
        <v>45863</v>
      </c>
      <c r="S9859" s="86">
        <f>PER_MONTH!F9851</f>
        <v>0.1875</v>
      </c>
      <c r="T9859" s="102">
        <f>PER_MONTH!G9851</f>
        <v>0</v>
      </c>
      <c r="U9859" s="100">
        <f t="shared" si="154"/>
        <v>0</v>
      </c>
    </row>
    <row r="9860" spans="18:21" x14ac:dyDescent="0.3">
      <c r="R9860" s="85">
        <f>PER_MONTH!A9852</f>
        <v>45863</v>
      </c>
      <c r="S9860" s="86">
        <f>PER_MONTH!F9852</f>
        <v>0.20833333333333329</v>
      </c>
      <c r="T9860" s="102">
        <f>PER_MONTH!G9852</f>
        <v>0</v>
      </c>
      <c r="U9860" s="100">
        <f t="shared" si="154"/>
        <v>0</v>
      </c>
    </row>
    <row r="9861" spans="18:21" x14ac:dyDescent="0.3">
      <c r="R9861" s="85">
        <f>PER_MONTH!A9853</f>
        <v>45863</v>
      </c>
      <c r="S9861" s="86">
        <f>PER_MONTH!F9853</f>
        <v>0.22916666666666671</v>
      </c>
      <c r="T9861" s="102">
        <f>PER_MONTH!G9853</f>
        <v>0</v>
      </c>
      <c r="U9861" s="100">
        <f t="shared" si="154"/>
        <v>0</v>
      </c>
    </row>
    <row r="9862" spans="18:21" x14ac:dyDescent="0.3">
      <c r="R9862" s="85">
        <f>PER_MONTH!A9854</f>
        <v>45863</v>
      </c>
      <c r="S9862" s="86">
        <f>PER_MONTH!F9854</f>
        <v>0.25</v>
      </c>
      <c r="T9862" s="102">
        <f>PER_MONTH!G9854</f>
        <v>0</v>
      </c>
      <c r="U9862" s="100">
        <f t="shared" si="154"/>
        <v>0</v>
      </c>
    </row>
    <row r="9863" spans="18:21" x14ac:dyDescent="0.3">
      <c r="R9863" s="85">
        <f>PER_MONTH!A9855</f>
        <v>45863</v>
      </c>
      <c r="S9863" s="86">
        <f>PER_MONTH!F9855</f>
        <v>0.27083333333333331</v>
      </c>
      <c r="T9863" s="102">
        <f>PER_MONTH!G9855</f>
        <v>0</v>
      </c>
      <c r="U9863" s="100">
        <f t="shared" si="154"/>
        <v>0</v>
      </c>
    </row>
    <row r="9864" spans="18:21" x14ac:dyDescent="0.3">
      <c r="R9864" s="85">
        <f>PER_MONTH!A9856</f>
        <v>45863</v>
      </c>
      <c r="S9864" s="86">
        <f>PER_MONTH!F9856</f>
        <v>0.29166666666666669</v>
      </c>
      <c r="T9864" s="102">
        <f>PER_MONTH!G9856</f>
        <v>0</v>
      </c>
      <c r="U9864" s="100">
        <f t="shared" si="154"/>
        <v>0</v>
      </c>
    </row>
    <row r="9865" spans="18:21" x14ac:dyDescent="0.3">
      <c r="R9865" s="85">
        <f>PER_MONTH!A9857</f>
        <v>45863</v>
      </c>
      <c r="S9865" s="86">
        <f>PER_MONTH!F9857</f>
        <v>0.3125</v>
      </c>
      <c r="T9865" s="102">
        <f>PER_MONTH!G9857</f>
        <v>0</v>
      </c>
      <c r="U9865" s="100">
        <f t="shared" si="154"/>
        <v>0</v>
      </c>
    </row>
    <row r="9866" spans="18:21" x14ac:dyDescent="0.3">
      <c r="R9866" s="85">
        <f>PER_MONTH!A9858</f>
        <v>45863</v>
      </c>
      <c r="S9866" s="86">
        <f>PER_MONTH!F9858</f>
        <v>0.33333333333333331</v>
      </c>
      <c r="T9866" s="102">
        <f>PER_MONTH!G9858</f>
        <v>0</v>
      </c>
      <c r="U9866" s="100">
        <f t="shared" si="154"/>
        <v>0</v>
      </c>
    </row>
    <row r="9867" spans="18:21" x14ac:dyDescent="0.3">
      <c r="R9867" s="85">
        <f>PER_MONTH!A9859</f>
        <v>45863</v>
      </c>
      <c r="S9867" s="86">
        <f>PER_MONTH!F9859</f>
        <v>0.35416666666666669</v>
      </c>
      <c r="T9867" s="102">
        <f>PER_MONTH!G9859</f>
        <v>0</v>
      </c>
      <c r="U9867" s="100">
        <f t="shared" si="154"/>
        <v>0</v>
      </c>
    </row>
    <row r="9868" spans="18:21" x14ac:dyDescent="0.3">
      <c r="R9868" s="85">
        <f>PER_MONTH!A9860</f>
        <v>45863</v>
      </c>
      <c r="S9868" s="86">
        <f>PER_MONTH!F9860</f>
        <v>0.375</v>
      </c>
      <c r="T9868" s="102">
        <f>PER_MONTH!G9860</f>
        <v>0</v>
      </c>
      <c r="U9868" s="100">
        <f t="shared" ref="U9868:U9931" si="155">T9868/0.5</f>
        <v>0</v>
      </c>
    </row>
    <row r="9869" spans="18:21" x14ac:dyDescent="0.3">
      <c r="R9869" s="85">
        <f>PER_MONTH!A9861</f>
        <v>45863</v>
      </c>
      <c r="S9869" s="86">
        <f>PER_MONTH!F9861</f>
        <v>0.39583333333333331</v>
      </c>
      <c r="T9869" s="102">
        <f>PER_MONTH!G9861</f>
        <v>0</v>
      </c>
      <c r="U9869" s="100">
        <f t="shared" si="155"/>
        <v>0</v>
      </c>
    </row>
    <row r="9870" spans="18:21" x14ac:dyDescent="0.3">
      <c r="R9870" s="85">
        <f>PER_MONTH!A9862</f>
        <v>45863</v>
      </c>
      <c r="S9870" s="86">
        <f>PER_MONTH!F9862</f>
        <v>0.41666666666666669</v>
      </c>
      <c r="T9870" s="102">
        <f>PER_MONTH!G9862</f>
        <v>0</v>
      </c>
      <c r="U9870" s="100">
        <f t="shared" si="155"/>
        <v>0</v>
      </c>
    </row>
    <row r="9871" spans="18:21" x14ac:dyDescent="0.3">
      <c r="R9871" s="85">
        <f>PER_MONTH!A9863</f>
        <v>45863</v>
      </c>
      <c r="S9871" s="86">
        <f>PER_MONTH!F9863</f>
        <v>0.4375</v>
      </c>
      <c r="T9871" s="102">
        <f>PER_MONTH!G9863</f>
        <v>0</v>
      </c>
      <c r="U9871" s="100">
        <f t="shared" si="155"/>
        <v>0</v>
      </c>
    </row>
    <row r="9872" spans="18:21" x14ac:dyDescent="0.3">
      <c r="R9872" s="85">
        <f>PER_MONTH!A9864</f>
        <v>45863</v>
      </c>
      <c r="S9872" s="86">
        <f>PER_MONTH!F9864</f>
        <v>0.45833333333333331</v>
      </c>
      <c r="T9872" s="102">
        <f>PER_MONTH!G9864</f>
        <v>0</v>
      </c>
      <c r="U9872" s="100">
        <f t="shared" si="155"/>
        <v>0</v>
      </c>
    </row>
    <row r="9873" spans="18:21" x14ac:dyDescent="0.3">
      <c r="R9873" s="85">
        <f>PER_MONTH!A9865</f>
        <v>45863</v>
      </c>
      <c r="S9873" s="86">
        <f>PER_MONTH!F9865</f>
        <v>0.47916666666666669</v>
      </c>
      <c r="T9873" s="102">
        <f>PER_MONTH!G9865</f>
        <v>0</v>
      </c>
      <c r="U9873" s="100">
        <f t="shared" si="155"/>
        <v>0</v>
      </c>
    </row>
    <row r="9874" spans="18:21" x14ac:dyDescent="0.3">
      <c r="R9874" s="85">
        <f>PER_MONTH!A9866</f>
        <v>45863</v>
      </c>
      <c r="S9874" s="86">
        <f>PER_MONTH!F9866</f>
        <v>0.5</v>
      </c>
      <c r="T9874" s="102">
        <f>PER_MONTH!G9866</f>
        <v>0</v>
      </c>
      <c r="U9874" s="100">
        <f t="shared" si="155"/>
        <v>0</v>
      </c>
    </row>
    <row r="9875" spans="18:21" x14ac:dyDescent="0.3">
      <c r="R9875" s="85">
        <f>PER_MONTH!A9867</f>
        <v>45863</v>
      </c>
      <c r="S9875" s="86">
        <f>PER_MONTH!F9867</f>
        <v>0.52083333333333337</v>
      </c>
      <c r="T9875" s="102">
        <f>PER_MONTH!G9867</f>
        <v>0</v>
      </c>
      <c r="U9875" s="100">
        <f t="shared" si="155"/>
        <v>0</v>
      </c>
    </row>
    <row r="9876" spans="18:21" x14ac:dyDescent="0.3">
      <c r="R9876" s="85">
        <f>PER_MONTH!A9868</f>
        <v>45863</v>
      </c>
      <c r="S9876" s="86">
        <f>PER_MONTH!F9868</f>
        <v>0.54166666666666663</v>
      </c>
      <c r="T9876" s="102">
        <f>PER_MONTH!G9868</f>
        <v>0</v>
      </c>
      <c r="U9876" s="100">
        <f t="shared" si="155"/>
        <v>0</v>
      </c>
    </row>
    <row r="9877" spans="18:21" x14ac:dyDescent="0.3">
      <c r="R9877" s="85">
        <f>PER_MONTH!A9869</f>
        <v>45863</v>
      </c>
      <c r="S9877" s="86">
        <f>PER_MONTH!F9869</f>
        <v>0.5625</v>
      </c>
      <c r="T9877" s="102">
        <f>PER_MONTH!G9869</f>
        <v>0</v>
      </c>
      <c r="U9877" s="100">
        <f t="shared" si="155"/>
        <v>0</v>
      </c>
    </row>
    <row r="9878" spans="18:21" x14ac:dyDescent="0.3">
      <c r="R9878" s="85">
        <f>PER_MONTH!A9870</f>
        <v>45863</v>
      </c>
      <c r="S9878" s="86">
        <f>PER_MONTH!F9870</f>
        <v>0.58333333333333337</v>
      </c>
      <c r="T9878" s="102">
        <f>PER_MONTH!G9870</f>
        <v>0</v>
      </c>
      <c r="U9878" s="100">
        <f t="shared" si="155"/>
        <v>0</v>
      </c>
    </row>
    <row r="9879" spans="18:21" x14ac:dyDescent="0.3">
      <c r="R9879" s="85">
        <f>PER_MONTH!A9871</f>
        <v>45863</v>
      </c>
      <c r="S9879" s="86">
        <f>PER_MONTH!F9871</f>
        <v>0.60416666666666663</v>
      </c>
      <c r="T9879" s="102">
        <f>PER_MONTH!G9871</f>
        <v>0</v>
      </c>
      <c r="U9879" s="100">
        <f t="shared" si="155"/>
        <v>0</v>
      </c>
    </row>
    <row r="9880" spans="18:21" x14ac:dyDescent="0.3">
      <c r="R9880" s="85">
        <f>PER_MONTH!A9872</f>
        <v>45863</v>
      </c>
      <c r="S9880" s="86">
        <f>PER_MONTH!F9872</f>
        <v>0.625</v>
      </c>
      <c r="T9880" s="102">
        <f>PER_MONTH!G9872</f>
        <v>0</v>
      </c>
      <c r="U9880" s="100">
        <f t="shared" si="155"/>
        <v>0</v>
      </c>
    </row>
    <row r="9881" spans="18:21" x14ac:dyDescent="0.3">
      <c r="R9881" s="85">
        <f>PER_MONTH!A9873</f>
        <v>45863</v>
      </c>
      <c r="S9881" s="86">
        <f>PER_MONTH!F9873</f>
        <v>0.64583333333333337</v>
      </c>
      <c r="T9881" s="102">
        <f>PER_MONTH!G9873</f>
        <v>0</v>
      </c>
      <c r="U9881" s="100">
        <f t="shared" si="155"/>
        <v>0</v>
      </c>
    </row>
    <row r="9882" spans="18:21" x14ac:dyDescent="0.3">
      <c r="R9882" s="85">
        <f>PER_MONTH!A9874</f>
        <v>45863</v>
      </c>
      <c r="S9882" s="86">
        <f>PER_MONTH!F9874</f>
        <v>0.66666666666666663</v>
      </c>
      <c r="T9882" s="102">
        <f>PER_MONTH!G9874</f>
        <v>0</v>
      </c>
      <c r="U9882" s="100">
        <f t="shared" si="155"/>
        <v>0</v>
      </c>
    </row>
    <row r="9883" spans="18:21" x14ac:dyDescent="0.3">
      <c r="R9883" s="85">
        <f>PER_MONTH!A9875</f>
        <v>45863</v>
      </c>
      <c r="S9883" s="86">
        <f>PER_MONTH!F9875</f>
        <v>0.6875</v>
      </c>
      <c r="T9883" s="102">
        <f>PER_MONTH!G9875</f>
        <v>0</v>
      </c>
      <c r="U9883" s="100">
        <f t="shared" si="155"/>
        <v>0</v>
      </c>
    </row>
    <row r="9884" spans="18:21" x14ac:dyDescent="0.3">
      <c r="R9884" s="85">
        <f>PER_MONTH!A9876</f>
        <v>45863</v>
      </c>
      <c r="S9884" s="86">
        <f>PER_MONTH!F9876</f>
        <v>0.70833333333333337</v>
      </c>
      <c r="T9884" s="102">
        <f>PER_MONTH!G9876</f>
        <v>0</v>
      </c>
      <c r="U9884" s="100">
        <f t="shared" si="155"/>
        <v>0</v>
      </c>
    </row>
    <row r="9885" spans="18:21" x14ac:dyDescent="0.3">
      <c r="R9885" s="85">
        <f>PER_MONTH!A9877</f>
        <v>45863</v>
      </c>
      <c r="S9885" s="86">
        <f>PER_MONTH!F9877</f>
        <v>0.72916666666666663</v>
      </c>
      <c r="T9885" s="102">
        <f>PER_MONTH!G9877</f>
        <v>0</v>
      </c>
      <c r="U9885" s="100">
        <f t="shared" si="155"/>
        <v>0</v>
      </c>
    </row>
    <row r="9886" spans="18:21" x14ac:dyDescent="0.3">
      <c r="R9886" s="85">
        <f>PER_MONTH!A9878</f>
        <v>45863</v>
      </c>
      <c r="S9886" s="86">
        <f>PER_MONTH!F9878</f>
        <v>0.75</v>
      </c>
      <c r="T9886" s="102">
        <f>PER_MONTH!G9878</f>
        <v>0</v>
      </c>
      <c r="U9886" s="100">
        <f t="shared" si="155"/>
        <v>0</v>
      </c>
    </row>
    <row r="9887" spans="18:21" x14ac:dyDescent="0.3">
      <c r="R9887" s="85">
        <f>PER_MONTH!A9879</f>
        <v>45863</v>
      </c>
      <c r="S9887" s="86">
        <f>PER_MONTH!F9879</f>
        <v>0.77083333333333337</v>
      </c>
      <c r="T9887" s="102">
        <f>PER_MONTH!G9879</f>
        <v>0</v>
      </c>
      <c r="U9887" s="100">
        <f t="shared" si="155"/>
        <v>0</v>
      </c>
    </row>
    <row r="9888" spans="18:21" x14ac:dyDescent="0.3">
      <c r="R9888" s="85">
        <f>PER_MONTH!A9880</f>
        <v>45863</v>
      </c>
      <c r="S9888" s="86">
        <f>PER_MONTH!F9880</f>
        <v>0.79166666666666663</v>
      </c>
      <c r="T9888" s="102">
        <f>PER_MONTH!G9880</f>
        <v>0</v>
      </c>
      <c r="U9888" s="100">
        <f t="shared" si="155"/>
        <v>0</v>
      </c>
    </row>
    <row r="9889" spans="18:21" x14ac:dyDescent="0.3">
      <c r="R9889" s="85">
        <f>PER_MONTH!A9881</f>
        <v>45863</v>
      </c>
      <c r="S9889" s="86">
        <f>PER_MONTH!F9881</f>
        <v>0.8125</v>
      </c>
      <c r="T9889" s="102">
        <f>PER_MONTH!G9881</f>
        <v>0</v>
      </c>
      <c r="U9889" s="100">
        <f t="shared" si="155"/>
        <v>0</v>
      </c>
    </row>
    <row r="9890" spans="18:21" x14ac:dyDescent="0.3">
      <c r="R9890" s="85">
        <f>PER_MONTH!A9882</f>
        <v>45863</v>
      </c>
      <c r="S9890" s="86">
        <f>PER_MONTH!F9882</f>
        <v>0.83333333333333337</v>
      </c>
      <c r="T9890" s="102">
        <f>PER_MONTH!G9882</f>
        <v>0</v>
      </c>
      <c r="U9890" s="100">
        <f t="shared" si="155"/>
        <v>0</v>
      </c>
    </row>
    <row r="9891" spans="18:21" x14ac:dyDescent="0.3">
      <c r="R9891" s="85">
        <f>PER_MONTH!A9883</f>
        <v>45863</v>
      </c>
      <c r="S9891" s="86">
        <f>PER_MONTH!F9883</f>
        <v>0.85416666666666663</v>
      </c>
      <c r="T9891" s="102">
        <f>PER_MONTH!G9883</f>
        <v>0</v>
      </c>
      <c r="U9891" s="100">
        <f t="shared" si="155"/>
        <v>0</v>
      </c>
    </row>
    <row r="9892" spans="18:21" x14ac:dyDescent="0.3">
      <c r="R9892" s="85">
        <f>PER_MONTH!A9884</f>
        <v>45863</v>
      </c>
      <c r="S9892" s="86">
        <f>PER_MONTH!F9884</f>
        <v>0.875</v>
      </c>
      <c r="T9892" s="102">
        <f>PER_MONTH!G9884</f>
        <v>0</v>
      </c>
      <c r="U9892" s="100">
        <f t="shared" si="155"/>
        <v>0</v>
      </c>
    </row>
    <row r="9893" spans="18:21" x14ac:dyDescent="0.3">
      <c r="R9893" s="85">
        <f>PER_MONTH!A9885</f>
        <v>45863</v>
      </c>
      <c r="S9893" s="86">
        <f>PER_MONTH!F9885</f>
        <v>0.89583333333333337</v>
      </c>
      <c r="T9893" s="102">
        <f>PER_MONTH!G9885</f>
        <v>0</v>
      </c>
      <c r="U9893" s="100">
        <f t="shared" si="155"/>
        <v>0</v>
      </c>
    </row>
    <row r="9894" spans="18:21" x14ac:dyDescent="0.3">
      <c r="R9894" s="85">
        <f>PER_MONTH!A9886</f>
        <v>45863</v>
      </c>
      <c r="S9894" s="86">
        <f>PER_MONTH!F9886</f>
        <v>0.91666666666666663</v>
      </c>
      <c r="T9894" s="102">
        <f>PER_MONTH!G9886</f>
        <v>0</v>
      </c>
      <c r="U9894" s="100">
        <f t="shared" si="155"/>
        <v>0</v>
      </c>
    </row>
    <row r="9895" spans="18:21" x14ac:dyDescent="0.3">
      <c r="R9895" s="85">
        <f>PER_MONTH!A9887</f>
        <v>45863</v>
      </c>
      <c r="S9895" s="86">
        <f>PER_MONTH!F9887</f>
        <v>0.9375</v>
      </c>
      <c r="T9895" s="102">
        <f>PER_MONTH!G9887</f>
        <v>0</v>
      </c>
      <c r="U9895" s="100">
        <f t="shared" si="155"/>
        <v>0</v>
      </c>
    </row>
    <row r="9896" spans="18:21" x14ac:dyDescent="0.3">
      <c r="R9896" s="85">
        <f>PER_MONTH!A9888</f>
        <v>45863</v>
      </c>
      <c r="S9896" s="86">
        <f>PER_MONTH!F9888</f>
        <v>0.95833333333333337</v>
      </c>
      <c r="T9896" s="102">
        <f>PER_MONTH!G9888</f>
        <v>0</v>
      </c>
      <c r="U9896" s="100">
        <f t="shared" si="155"/>
        <v>0</v>
      </c>
    </row>
    <row r="9897" spans="18:21" x14ac:dyDescent="0.3">
      <c r="R9897" s="85">
        <f>PER_MONTH!A9889</f>
        <v>45863</v>
      </c>
      <c r="S9897" s="86">
        <f>PER_MONTH!F9889</f>
        <v>0.97916666666666663</v>
      </c>
      <c r="T9897" s="102">
        <f>PER_MONTH!G9889</f>
        <v>0</v>
      </c>
      <c r="U9897" s="100">
        <f t="shared" si="155"/>
        <v>0</v>
      </c>
    </row>
    <row r="9898" spans="18:21" x14ac:dyDescent="0.3">
      <c r="R9898" s="85">
        <f>PER_MONTH!A9890</f>
        <v>45864</v>
      </c>
      <c r="S9898" s="86">
        <f>PER_MONTH!F9890</f>
        <v>0</v>
      </c>
      <c r="T9898" s="102">
        <f>PER_MONTH!G9890</f>
        <v>0</v>
      </c>
      <c r="U9898" s="100">
        <f t="shared" si="155"/>
        <v>0</v>
      </c>
    </row>
    <row r="9899" spans="18:21" x14ac:dyDescent="0.3">
      <c r="R9899" s="85">
        <f>PER_MONTH!A9891</f>
        <v>45864</v>
      </c>
      <c r="S9899" s="86">
        <f>PER_MONTH!F9891</f>
        <v>2.0833333333333329E-2</v>
      </c>
      <c r="T9899" s="102">
        <f>PER_MONTH!G9891</f>
        <v>0</v>
      </c>
      <c r="U9899" s="100">
        <f t="shared" si="155"/>
        <v>0</v>
      </c>
    </row>
    <row r="9900" spans="18:21" x14ac:dyDescent="0.3">
      <c r="R9900" s="85">
        <f>PER_MONTH!A9892</f>
        <v>45864</v>
      </c>
      <c r="S9900" s="86">
        <f>PER_MONTH!F9892</f>
        <v>4.1666666666666657E-2</v>
      </c>
      <c r="T9900" s="102">
        <f>PER_MONTH!G9892</f>
        <v>0</v>
      </c>
      <c r="U9900" s="100">
        <f t="shared" si="155"/>
        <v>0</v>
      </c>
    </row>
    <row r="9901" spans="18:21" x14ac:dyDescent="0.3">
      <c r="R9901" s="85">
        <f>PER_MONTH!A9893</f>
        <v>45864</v>
      </c>
      <c r="S9901" s="86">
        <f>PER_MONTH!F9893</f>
        <v>6.25E-2</v>
      </c>
      <c r="T9901" s="102">
        <f>PER_MONTH!G9893</f>
        <v>0</v>
      </c>
      <c r="U9901" s="100">
        <f t="shared" si="155"/>
        <v>0</v>
      </c>
    </row>
    <row r="9902" spans="18:21" x14ac:dyDescent="0.3">
      <c r="R9902" s="85">
        <f>PER_MONTH!A9894</f>
        <v>45864</v>
      </c>
      <c r="S9902" s="86">
        <f>PER_MONTH!F9894</f>
        <v>8.3333333333333329E-2</v>
      </c>
      <c r="T9902" s="102">
        <f>PER_MONTH!G9894</f>
        <v>0</v>
      </c>
      <c r="U9902" s="100">
        <f t="shared" si="155"/>
        <v>0</v>
      </c>
    </row>
    <row r="9903" spans="18:21" x14ac:dyDescent="0.3">
      <c r="R9903" s="85">
        <f>PER_MONTH!A9895</f>
        <v>45864</v>
      </c>
      <c r="S9903" s="86">
        <f>PER_MONTH!F9895</f>
        <v>0.1041666666666667</v>
      </c>
      <c r="T9903" s="102">
        <f>PER_MONTH!G9895</f>
        <v>0</v>
      </c>
      <c r="U9903" s="100">
        <f t="shared" si="155"/>
        <v>0</v>
      </c>
    </row>
    <row r="9904" spans="18:21" x14ac:dyDescent="0.3">
      <c r="R9904" s="85">
        <f>PER_MONTH!A9896</f>
        <v>45864</v>
      </c>
      <c r="S9904" s="86">
        <f>PER_MONTH!F9896</f>
        <v>0.125</v>
      </c>
      <c r="T9904" s="102">
        <f>PER_MONTH!G9896</f>
        <v>0</v>
      </c>
      <c r="U9904" s="100">
        <f t="shared" si="155"/>
        <v>0</v>
      </c>
    </row>
    <row r="9905" spans="18:21" x14ac:dyDescent="0.3">
      <c r="R9905" s="85">
        <f>PER_MONTH!A9897</f>
        <v>45864</v>
      </c>
      <c r="S9905" s="86">
        <f>PER_MONTH!F9897</f>
        <v>0.14583333333333329</v>
      </c>
      <c r="T9905" s="102">
        <f>PER_MONTH!G9897</f>
        <v>0</v>
      </c>
      <c r="U9905" s="100">
        <f t="shared" si="155"/>
        <v>0</v>
      </c>
    </row>
    <row r="9906" spans="18:21" x14ac:dyDescent="0.3">
      <c r="R9906" s="85">
        <f>PER_MONTH!A9898</f>
        <v>45864</v>
      </c>
      <c r="S9906" s="86">
        <f>PER_MONTH!F9898</f>
        <v>0.16666666666666671</v>
      </c>
      <c r="T9906" s="102">
        <f>PER_MONTH!G9898</f>
        <v>0</v>
      </c>
      <c r="U9906" s="100">
        <f t="shared" si="155"/>
        <v>0</v>
      </c>
    </row>
    <row r="9907" spans="18:21" x14ac:dyDescent="0.3">
      <c r="R9907" s="85">
        <f>PER_MONTH!A9899</f>
        <v>45864</v>
      </c>
      <c r="S9907" s="86">
        <f>PER_MONTH!F9899</f>
        <v>0.1875</v>
      </c>
      <c r="T9907" s="102">
        <f>PER_MONTH!G9899</f>
        <v>0</v>
      </c>
      <c r="U9907" s="100">
        <f t="shared" si="155"/>
        <v>0</v>
      </c>
    </row>
    <row r="9908" spans="18:21" x14ac:dyDescent="0.3">
      <c r="R9908" s="85">
        <f>PER_MONTH!A9900</f>
        <v>45864</v>
      </c>
      <c r="S9908" s="86">
        <f>PER_MONTH!F9900</f>
        <v>0.20833333333333329</v>
      </c>
      <c r="T9908" s="102">
        <f>PER_MONTH!G9900</f>
        <v>0</v>
      </c>
      <c r="U9908" s="100">
        <f t="shared" si="155"/>
        <v>0</v>
      </c>
    </row>
    <row r="9909" spans="18:21" x14ac:dyDescent="0.3">
      <c r="R9909" s="85">
        <f>PER_MONTH!A9901</f>
        <v>45864</v>
      </c>
      <c r="S9909" s="86">
        <f>PER_MONTH!F9901</f>
        <v>0.22916666666666671</v>
      </c>
      <c r="T9909" s="102">
        <f>PER_MONTH!G9901</f>
        <v>0</v>
      </c>
      <c r="U9909" s="100">
        <f t="shared" si="155"/>
        <v>0</v>
      </c>
    </row>
    <row r="9910" spans="18:21" x14ac:dyDescent="0.3">
      <c r="R9910" s="85">
        <f>PER_MONTH!A9902</f>
        <v>45864</v>
      </c>
      <c r="S9910" s="86">
        <f>PER_MONTH!F9902</f>
        <v>0.25</v>
      </c>
      <c r="T9910" s="102">
        <f>PER_MONTH!G9902</f>
        <v>0</v>
      </c>
      <c r="U9910" s="100">
        <f t="shared" si="155"/>
        <v>0</v>
      </c>
    </row>
    <row r="9911" spans="18:21" x14ac:dyDescent="0.3">
      <c r="R9911" s="85">
        <f>PER_MONTH!A9903</f>
        <v>45864</v>
      </c>
      <c r="S9911" s="86">
        <f>PER_MONTH!F9903</f>
        <v>0.27083333333333331</v>
      </c>
      <c r="T9911" s="102">
        <f>PER_MONTH!G9903</f>
        <v>0</v>
      </c>
      <c r="U9911" s="100">
        <f t="shared" si="155"/>
        <v>0</v>
      </c>
    </row>
    <row r="9912" spans="18:21" x14ac:dyDescent="0.3">
      <c r="R9912" s="85">
        <f>PER_MONTH!A9904</f>
        <v>45864</v>
      </c>
      <c r="S9912" s="86">
        <f>PER_MONTH!F9904</f>
        <v>0.29166666666666669</v>
      </c>
      <c r="T9912" s="102">
        <f>PER_MONTH!G9904</f>
        <v>0</v>
      </c>
      <c r="U9912" s="100">
        <f t="shared" si="155"/>
        <v>0</v>
      </c>
    </row>
    <row r="9913" spans="18:21" x14ac:dyDescent="0.3">
      <c r="R9913" s="85">
        <f>PER_MONTH!A9905</f>
        <v>45864</v>
      </c>
      <c r="S9913" s="86">
        <f>PER_MONTH!F9905</f>
        <v>0.3125</v>
      </c>
      <c r="T9913" s="102">
        <f>PER_MONTH!G9905</f>
        <v>0</v>
      </c>
      <c r="U9913" s="100">
        <f t="shared" si="155"/>
        <v>0</v>
      </c>
    </row>
    <row r="9914" spans="18:21" x14ac:dyDescent="0.3">
      <c r="R9914" s="85">
        <f>PER_MONTH!A9906</f>
        <v>45864</v>
      </c>
      <c r="S9914" s="86">
        <f>PER_MONTH!F9906</f>
        <v>0.33333333333333331</v>
      </c>
      <c r="T9914" s="102">
        <f>PER_MONTH!G9906</f>
        <v>0</v>
      </c>
      <c r="U9914" s="100">
        <f t="shared" si="155"/>
        <v>0</v>
      </c>
    </row>
    <row r="9915" spans="18:21" x14ac:dyDescent="0.3">
      <c r="R9915" s="85">
        <f>PER_MONTH!A9907</f>
        <v>45864</v>
      </c>
      <c r="S9915" s="86">
        <f>PER_MONTH!F9907</f>
        <v>0.35416666666666669</v>
      </c>
      <c r="T9915" s="102">
        <f>PER_MONTH!G9907</f>
        <v>0</v>
      </c>
      <c r="U9915" s="100">
        <f t="shared" si="155"/>
        <v>0</v>
      </c>
    </row>
    <row r="9916" spans="18:21" x14ac:dyDescent="0.3">
      <c r="R9916" s="85">
        <f>PER_MONTH!A9908</f>
        <v>45864</v>
      </c>
      <c r="S9916" s="86">
        <f>PER_MONTH!F9908</f>
        <v>0.375</v>
      </c>
      <c r="T9916" s="102">
        <f>PER_MONTH!G9908</f>
        <v>0</v>
      </c>
      <c r="U9916" s="100">
        <f t="shared" si="155"/>
        <v>0</v>
      </c>
    </row>
    <row r="9917" spans="18:21" x14ac:dyDescent="0.3">
      <c r="R9917" s="85">
        <f>PER_MONTH!A9909</f>
        <v>45864</v>
      </c>
      <c r="S9917" s="86">
        <f>PER_MONTH!F9909</f>
        <v>0.39583333333333331</v>
      </c>
      <c r="T9917" s="102">
        <f>PER_MONTH!G9909</f>
        <v>0</v>
      </c>
      <c r="U9917" s="100">
        <f t="shared" si="155"/>
        <v>0</v>
      </c>
    </row>
    <row r="9918" spans="18:21" x14ac:dyDescent="0.3">
      <c r="R9918" s="85">
        <f>PER_MONTH!A9910</f>
        <v>45864</v>
      </c>
      <c r="S9918" s="86">
        <f>PER_MONTH!F9910</f>
        <v>0.41666666666666669</v>
      </c>
      <c r="T9918" s="102">
        <f>PER_MONTH!G9910</f>
        <v>0</v>
      </c>
      <c r="U9918" s="100">
        <f t="shared" si="155"/>
        <v>0</v>
      </c>
    </row>
    <row r="9919" spans="18:21" x14ac:dyDescent="0.3">
      <c r="R9919" s="85">
        <f>PER_MONTH!A9911</f>
        <v>45864</v>
      </c>
      <c r="S9919" s="86">
        <f>PER_MONTH!F9911</f>
        <v>0.4375</v>
      </c>
      <c r="T9919" s="102">
        <f>PER_MONTH!G9911</f>
        <v>0</v>
      </c>
      <c r="U9919" s="100">
        <f t="shared" si="155"/>
        <v>0</v>
      </c>
    </row>
    <row r="9920" spans="18:21" x14ac:dyDescent="0.3">
      <c r="R9920" s="85">
        <f>PER_MONTH!A9912</f>
        <v>45864</v>
      </c>
      <c r="S9920" s="86">
        <f>PER_MONTH!F9912</f>
        <v>0.45833333333333331</v>
      </c>
      <c r="T9920" s="102">
        <f>PER_MONTH!G9912</f>
        <v>0</v>
      </c>
      <c r="U9920" s="100">
        <f t="shared" si="155"/>
        <v>0</v>
      </c>
    </row>
    <row r="9921" spans="18:21" x14ac:dyDescent="0.3">
      <c r="R9921" s="85">
        <f>PER_MONTH!A9913</f>
        <v>45864</v>
      </c>
      <c r="S9921" s="86">
        <f>PER_MONTH!F9913</f>
        <v>0.47916666666666669</v>
      </c>
      <c r="T9921" s="102">
        <f>PER_MONTH!G9913</f>
        <v>0</v>
      </c>
      <c r="U9921" s="100">
        <f t="shared" si="155"/>
        <v>0</v>
      </c>
    </row>
    <row r="9922" spans="18:21" x14ac:dyDescent="0.3">
      <c r="R9922" s="85">
        <f>PER_MONTH!A9914</f>
        <v>45864</v>
      </c>
      <c r="S9922" s="86">
        <f>PER_MONTH!F9914</f>
        <v>0.5</v>
      </c>
      <c r="T9922" s="102">
        <f>PER_MONTH!G9914</f>
        <v>0</v>
      </c>
      <c r="U9922" s="100">
        <f t="shared" si="155"/>
        <v>0</v>
      </c>
    </row>
    <row r="9923" spans="18:21" x14ac:dyDescent="0.3">
      <c r="R9923" s="85">
        <f>PER_MONTH!A9915</f>
        <v>45864</v>
      </c>
      <c r="S9923" s="86">
        <f>PER_MONTH!F9915</f>
        <v>0.52083333333333337</v>
      </c>
      <c r="T9923" s="102">
        <f>PER_MONTH!G9915</f>
        <v>0</v>
      </c>
      <c r="U9923" s="100">
        <f t="shared" si="155"/>
        <v>0</v>
      </c>
    </row>
    <row r="9924" spans="18:21" x14ac:dyDescent="0.3">
      <c r="R9924" s="85">
        <f>PER_MONTH!A9916</f>
        <v>45864</v>
      </c>
      <c r="S9924" s="86">
        <f>PER_MONTH!F9916</f>
        <v>0.54166666666666663</v>
      </c>
      <c r="T9924" s="102">
        <f>PER_MONTH!G9916</f>
        <v>0</v>
      </c>
      <c r="U9924" s="100">
        <f t="shared" si="155"/>
        <v>0</v>
      </c>
    </row>
    <row r="9925" spans="18:21" x14ac:dyDescent="0.3">
      <c r="R9925" s="85">
        <f>PER_MONTH!A9917</f>
        <v>45864</v>
      </c>
      <c r="S9925" s="86">
        <f>PER_MONTH!F9917</f>
        <v>0.5625</v>
      </c>
      <c r="T9925" s="102">
        <f>PER_MONTH!G9917</f>
        <v>0</v>
      </c>
      <c r="U9925" s="100">
        <f t="shared" si="155"/>
        <v>0</v>
      </c>
    </row>
    <row r="9926" spans="18:21" x14ac:dyDescent="0.3">
      <c r="R9926" s="85">
        <f>PER_MONTH!A9918</f>
        <v>45864</v>
      </c>
      <c r="S9926" s="86">
        <f>PER_MONTH!F9918</f>
        <v>0.58333333333333337</v>
      </c>
      <c r="T9926" s="102">
        <f>PER_MONTH!G9918</f>
        <v>0</v>
      </c>
      <c r="U9926" s="100">
        <f t="shared" si="155"/>
        <v>0</v>
      </c>
    </row>
    <row r="9927" spans="18:21" x14ac:dyDescent="0.3">
      <c r="R9927" s="85">
        <f>PER_MONTH!A9919</f>
        <v>45864</v>
      </c>
      <c r="S9927" s="86">
        <f>PER_MONTH!F9919</f>
        <v>0.60416666666666663</v>
      </c>
      <c r="T9927" s="102">
        <f>PER_MONTH!G9919</f>
        <v>0</v>
      </c>
      <c r="U9927" s="100">
        <f t="shared" si="155"/>
        <v>0</v>
      </c>
    </row>
    <row r="9928" spans="18:21" x14ac:dyDescent="0.3">
      <c r="R9928" s="85">
        <f>PER_MONTH!A9920</f>
        <v>45864</v>
      </c>
      <c r="S9928" s="86">
        <f>PER_MONTH!F9920</f>
        <v>0.625</v>
      </c>
      <c r="T9928" s="102">
        <f>PER_MONTH!G9920</f>
        <v>0</v>
      </c>
      <c r="U9928" s="100">
        <f t="shared" si="155"/>
        <v>0</v>
      </c>
    </row>
    <row r="9929" spans="18:21" x14ac:dyDescent="0.3">
      <c r="R9929" s="85">
        <f>PER_MONTH!A9921</f>
        <v>45864</v>
      </c>
      <c r="S9929" s="86">
        <f>PER_MONTH!F9921</f>
        <v>0.64583333333333337</v>
      </c>
      <c r="T9929" s="102">
        <f>PER_MONTH!G9921</f>
        <v>0</v>
      </c>
      <c r="U9929" s="100">
        <f t="shared" si="155"/>
        <v>0</v>
      </c>
    </row>
    <row r="9930" spans="18:21" x14ac:dyDescent="0.3">
      <c r="R9930" s="85">
        <f>PER_MONTH!A9922</f>
        <v>45864</v>
      </c>
      <c r="S9930" s="86">
        <f>PER_MONTH!F9922</f>
        <v>0.66666666666666663</v>
      </c>
      <c r="T9930" s="102">
        <f>PER_MONTH!G9922</f>
        <v>0</v>
      </c>
      <c r="U9930" s="100">
        <f t="shared" si="155"/>
        <v>0</v>
      </c>
    </row>
    <row r="9931" spans="18:21" x14ac:dyDescent="0.3">
      <c r="R9931" s="85">
        <f>PER_MONTH!A9923</f>
        <v>45864</v>
      </c>
      <c r="S9931" s="86">
        <f>PER_MONTH!F9923</f>
        <v>0.6875</v>
      </c>
      <c r="T9931" s="102">
        <f>PER_MONTH!G9923</f>
        <v>0</v>
      </c>
      <c r="U9931" s="100">
        <f t="shared" si="155"/>
        <v>0</v>
      </c>
    </row>
    <row r="9932" spans="18:21" x14ac:dyDescent="0.3">
      <c r="R9932" s="85">
        <f>PER_MONTH!A9924</f>
        <v>45864</v>
      </c>
      <c r="S9932" s="86">
        <f>PER_MONTH!F9924</f>
        <v>0.70833333333333337</v>
      </c>
      <c r="T9932" s="102">
        <f>PER_MONTH!G9924</f>
        <v>0</v>
      </c>
      <c r="U9932" s="100">
        <f t="shared" ref="U9932:U9995" si="156">T9932/0.5</f>
        <v>0</v>
      </c>
    </row>
    <row r="9933" spans="18:21" x14ac:dyDescent="0.3">
      <c r="R9933" s="85">
        <f>PER_MONTH!A9925</f>
        <v>45864</v>
      </c>
      <c r="S9933" s="86">
        <f>PER_MONTH!F9925</f>
        <v>0.72916666666666663</v>
      </c>
      <c r="T9933" s="102">
        <f>PER_MONTH!G9925</f>
        <v>0</v>
      </c>
      <c r="U9933" s="100">
        <f t="shared" si="156"/>
        <v>0</v>
      </c>
    </row>
    <row r="9934" spans="18:21" x14ac:dyDescent="0.3">
      <c r="R9934" s="85">
        <f>PER_MONTH!A9926</f>
        <v>45864</v>
      </c>
      <c r="S9934" s="86">
        <f>PER_MONTH!F9926</f>
        <v>0.75</v>
      </c>
      <c r="T9934" s="102">
        <f>PER_MONTH!G9926</f>
        <v>0</v>
      </c>
      <c r="U9934" s="100">
        <f t="shared" si="156"/>
        <v>0</v>
      </c>
    </row>
    <row r="9935" spans="18:21" x14ac:dyDescent="0.3">
      <c r="R9935" s="85">
        <f>PER_MONTH!A9927</f>
        <v>45864</v>
      </c>
      <c r="S9935" s="86">
        <f>PER_MONTH!F9927</f>
        <v>0.77083333333333337</v>
      </c>
      <c r="T9935" s="102">
        <f>PER_MONTH!G9927</f>
        <v>0</v>
      </c>
      <c r="U9935" s="100">
        <f t="shared" si="156"/>
        <v>0</v>
      </c>
    </row>
    <row r="9936" spans="18:21" x14ac:dyDescent="0.3">
      <c r="R9936" s="85">
        <f>PER_MONTH!A9928</f>
        <v>45864</v>
      </c>
      <c r="S9936" s="86">
        <f>PER_MONTH!F9928</f>
        <v>0.79166666666666663</v>
      </c>
      <c r="T9936" s="102">
        <f>PER_MONTH!G9928</f>
        <v>0</v>
      </c>
      <c r="U9936" s="100">
        <f t="shared" si="156"/>
        <v>0</v>
      </c>
    </row>
    <row r="9937" spans="18:21" x14ac:dyDescent="0.3">
      <c r="R9937" s="85">
        <f>PER_MONTH!A9929</f>
        <v>45864</v>
      </c>
      <c r="S9937" s="86">
        <f>PER_MONTH!F9929</f>
        <v>0.8125</v>
      </c>
      <c r="T9937" s="102">
        <f>PER_MONTH!G9929</f>
        <v>0</v>
      </c>
      <c r="U9937" s="100">
        <f t="shared" si="156"/>
        <v>0</v>
      </c>
    </row>
    <row r="9938" spans="18:21" x14ac:dyDescent="0.3">
      <c r="R9938" s="85">
        <f>PER_MONTH!A9930</f>
        <v>45864</v>
      </c>
      <c r="S9938" s="86">
        <f>PER_MONTH!F9930</f>
        <v>0.83333333333333337</v>
      </c>
      <c r="T9938" s="102">
        <f>PER_MONTH!G9930</f>
        <v>0</v>
      </c>
      <c r="U9938" s="100">
        <f t="shared" si="156"/>
        <v>0</v>
      </c>
    </row>
    <row r="9939" spans="18:21" x14ac:dyDescent="0.3">
      <c r="R9939" s="85">
        <f>PER_MONTH!A9931</f>
        <v>45864</v>
      </c>
      <c r="S9939" s="86">
        <f>PER_MONTH!F9931</f>
        <v>0.85416666666666663</v>
      </c>
      <c r="T9939" s="102">
        <f>PER_MONTH!G9931</f>
        <v>0</v>
      </c>
      <c r="U9939" s="100">
        <f t="shared" si="156"/>
        <v>0</v>
      </c>
    </row>
    <row r="9940" spans="18:21" x14ac:dyDescent="0.3">
      <c r="R9940" s="85">
        <f>PER_MONTH!A9932</f>
        <v>45864</v>
      </c>
      <c r="S9940" s="86">
        <f>PER_MONTH!F9932</f>
        <v>0.875</v>
      </c>
      <c r="T9940" s="102">
        <f>PER_MONTH!G9932</f>
        <v>0</v>
      </c>
      <c r="U9940" s="100">
        <f t="shared" si="156"/>
        <v>0</v>
      </c>
    </row>
    <row r="9941" spans="18:21" x14ac:dyDescent="0.3">
      <c r="R9941" s="85">
        <f>PER_MONTH!A9933</f>
        <v>45864</v>
      </c>
      <c r="S9941" s="86">
        <f>PER_MONTH!F9933</f>
        <v>0.89583333333333337</v>
      </c>
      <c r="T9941" s="102">
        <f>PER_MONTH!G9933</f>
        <v>0</v>
      </c>
      <c r="U9941" s="100">
        <f t="shared" si="156"/>
        <v>0</v>
      </c>
    </row>
    <row r="9942" spans="18:21" x14ac:dyDescent="0.3">
      <c r="R9942" s="85">
        <f>PER_MONTH!A9934</f>
        <v>45864</v>
      </c>
      <c r="S9942" s="86">
        <f>PER_MONTH!F9934</f>
        <v>0.91666666666666663</v>
      </c>
      <c r="T9942" s="102">
        <f>PER_MONTH!G9934</f>
        <v>0</v>
      </c>
      <c r="U9942" s="100">
        <f t="shared" si="156"/>
        <v>0</v>
      </c>
    </row>
    <row r="9943" spans="18:21" x14ac:dyDescent="0.3">
      <c r="R9943" s="85">
        <f>PER_MONTH!A9935</f>
        <v>45864</v>
      </c>
      <c r="S9943" s="86">
        <f>PER_MONTH!F9935</f>
        <v>0.9375</v>
      </c>
      <c r="T9943" s="102">
        <f>PER_MONTH!G9935</f>
        <v>0</v>
      </c>
      <c r="U9943" s="100">
        <f t="shared" si="156"/>
        <v>0</v>
      </c>
    </row>
    <row r="9944" spans="18:21" x14ac:dyDescent="0.3">
      <c r="R9944" s="85">
        <f>PER_MONTH!A9936</f>
        <v>45864</v>
      </c>
      <c r="S9944" s="86">
        <f>PER_MONTH!F9936</f>
        <v>0.95833333333333337</v>
      </c>
      <c r="T9944" s="102">
        <f>PER_MONTH!G9936</f>
        <v>0</v>
      </c>
      <c r="U9944" s="100">
        <f t="shared" si="156"/>
        <v>0</v>
      </c>
    </row>
    <row r="9945" spans="18:21" x14ac:dyDescent="0.3">
      <c r="R9945" s="85">
        <f>PER_MONTH!A9937</f>
        <v>45864</v>
      </c>
      <c r="S9945" s="86">
        <f>PER_MONTH!F9937</f>
        <v>0.97916666666666663</v>
      </c>
      <c r="T9945" s="102">
        <f>PER_MONTH!G9937</f>
        <v>0</v>
      </c>
      <c r="U9945" s="100">
        <f t="shared" si="156"/>
        <v>0</v>
      </c>
    </row>
    <row r="9946" spans="18:21" x14ac:dyDescent="0.3">
      <c r="R9946" s="85">
        <f>PER_MONTH!A9938</f>
        <v>45865</v>
      </c>
      <c r="S9946" s="86">
        <f>PER_MONTH!F9938</f>
        <v>0</v>
      </c>
      <c r="T9946" s="102">
        <f>PER_MONTH!G9938</f>
        <v>0</v>
      </c>
      <c r="U9946" s="100">
        <f t="shared" si="156"/>
        <v>0</v>
      </c>
    </row>
    <row r="9947" spans="18:21" x14ac:dyDescent="0.3">
      <c r="R9947" s="85">
        <f>PER_MONTH!A9939</f>
        <v>45865</v>
      </c>
      <c r="S9947" s="86">
        <f>PER_MONTH!F9939</f>
        <v>2.0833333333333329E-2</v>
      </c>
      <c r="T9947" s="102">
        <f>PER_MONTH!G9939</f>
        <v>0</v>
      </c>
      <c r="U9947" s="100">
        <f t="shared" si="156"/>
        <v>0</v>
      </c>
    </row>
    <row r="9948" spans="18:21" x14ac:dyDescent="0.3">
      <c r="R9948" s="85">
        <f>PER_MONTH!A9940</f>
        <v>45865</v>
      </c>
      <c r="S9948" s="86">
        <f>PER_MONTH!F9940</f>
        <v>4.1666666666666657E-2</v>
      </c>
      <c r="T9948" s="102">
        <f>PER_MONTH!G9940</f>
        <v>0</v>
      </c>
      <c r="U9948" s="100">
        <f t="shared" si="156"/>
        <v>0</v>
      </c>
    </row>
    <row r="9949" spans="18:21" x14ac:dyDescent="0.3">
      <c r="R9949" s="85">
        <f>PER_MONTH!A9941</f>
        <v>45865</v>
      </c>
      <c r="S9949" s="86">
        <f>PER_MONTH!F9941</f>
        <v>6.25E-2</v>
      </c>
      <c r="T9949" s="102">
        <f>PER_MONTH!G9941</f>
        <v>0</v>
      </c>
      <c r="U9949" s="100">
        <f t="shared" si="156"/>
        <v>0</v>
      </c>
    </row>
    <row r="9950" spans="18:21" x14ac:dyDescent="0.3">
      <c r="R9950" s="85">
        <f>PER_MONTH!A9942</f>
        <v>45865</v>
      </c>
      <c r="S9950" s="86">
        <f>PER_MONTH!F9942</f>
        <v>8.3333333333333329E-2</v>
      </c>
      <c r="T9950" s="102">
        <f>PER_MONTH!G9942</f>
        <v>0</v>
      </c>
      <c r="U9950" s="100">
        <f t="shared" si="156"/>
        <v>0</v>
      </c>
    </row>
    <row r="9951" spans="18:21" x14ac:dyDescent="0.3">
      <c r="R9951" s="85">
        <f>PER_MONTH!A9943</f>
        <v>45865</v>
      </c>
      <c r="S9951" s="86">
        <f>PER_MONTH!F9943</f>
        <v>0.1041666666666667</v>
      </c>
      <c r="T9951" s="102">
        <f>PER_MONTH!G9943</f>
        <v>0</v>
      </c>
      <c r="U9951" s="100">
        <f t="shared" si="156"/>
        <v>0</v>
      </c>
    </row>
    <row r="9952" spans="18:21" x14ac:dyDescent="0.3">
      <c r="R9952" s="85">
        <f>PER_MONTH!A9944</f>
        <v>45865</v>
      </c>
      <c r="S9952" s="86">
        <f>PER_MONTH!F9944</f>
        <v>0.125</v>
      </c>
      <c r="T9952" s="102">
        <f>PER_MONTH!G9944</f>
        <v>0</v>
      </c>
      <c r="U9952" s="100">
        <f t="shared" si="156"/>
        <v>0</v>
      </c>
    </row>
    <row r="9953" spans="18:21" x14ac:dyDescent="0.3">
      <c r="R9953" s="85">
        <f>PER_MONTH!A9945</f>
        <v>45865</v>
      </c>
      <c r="S9953" s="86">
        <f>PER_MONTH!F9945</f>
        <v>0.14583333333333329</v>
      </c>
      <c r="T9953" s="102">
        <f>PER_MONTH!G9945</f>
        <v>0</v>
      </c>
      <c r="U9953" s="100">
        <f t="shared" si="156"/>
        <v>0</v>
      </c>
    </row>
    <row r="9954" spans="18:21" x14ac:dyDescent="0.3">
      <c r="R9954" s="85">
        <f>PER_MONTH!A9946</f>
        <v>45865</v>
      </c>
      <c r="S9954" s="86">
        <f>PER_MONTH!F9946</f>
        <v>0.16666666666666671</v>
      </c>
      <c r="T9954" s="102">
        <f>PER_MONTH!G9946</f>
        <v>0</v>
      </c>
      <c r="U9954" s="100">
        <f t="shared" si="156"/>
        <v>0</v>
      </c>
    </row>
    <row r="9955" spans="18:21" x14ac:dyDescent="0.3">
      <c r="R9955" s="85">
        <f>PER_MONTH!A9947</f>
        <v>45865</v>
      </c>
      <c r="S9955" s="86">
        <f>PER_MONTH!F9947</f>
        <v>0.1875</v>
      </c>
      <c r="T9955" s="102">
        <f>PER_MONTH!G9947</f>
        <v>0</v>
      </c>
      <c r="U9955" s="100">
        <f t="shared" si="156"/>
        <v>0</v>
      </c>
    </row>
    <row r="9956" spans="18:21" x14ac:dyDescent="0.3">
      <c r="R9956" s="85">
        <f>PER_MONTH!A9948</f>
        <v>45865</v>
      </c>
      <c r="S9956" s="86">
        <f>PER_MONTH!F9948</f>
        <v>0.20833333333333329</v>
      </c>
      <c r="T9956" s="102">
        <f>PER_MONTH!G9948</f>
        <v>0</v>
      </c>
      <c r="U9956" s="100">
        <f t="shared" si="156"/>
        <v>0</v>
      </c>
    </row>
    <row r="9957" spans="18:21" x14ac:dyDescent="0.3">
      <c r="R9957" s="85">
        <f>PER_MONTH!A9949</f>
        <v>45865</v>
      </c>
      <c r="S9957" s="86">
        <f>PER_MONTH!F9949</f>
        <v>0.22916666666666671</v>
      </c>
      <c r="T9957" s="102">
        <f>PER_MONTH!G9949</f>
        <v>0</v>
      </c>
      <c r="U9957" s="100">
        <f t="shared" si="156"/>
        <v>0</v>
      </c>
    </row>
    <row r="9958" spans="18:21" x14ac:dyDescent="0.3">
      <c r="R9958" s="85">
        <f>PER_MONTH!A9950</f>
        <v>45865</v>
      </c>
      <c r="S9958" s="86">
        <f>PER_MONTH!F9950</f>
        <v>0.25</v>
      </c>
      <c r="T9958" s="102">
        <f>PER_MONTH!G9950</f>
        <v>0</v>
      </c>
      <c r="U9958" s="100">
        <f t="shared" si="156"/>
        <v>0</v>
      </c>
    </row>
    <row r="9959" spans="18:21" x14ac:dyDescent="0.3">
      <c r="R9959" s="85">
        <f>PER_MONTH!A9951</f>
        <v>45865</v>
      </c>
      <c r="S9959" s="86">
        <f>PER_MONTH!F9951</f>
        <v>0.27083333333333331</v>
      </c>
      <c r="T9959" s="102">
        <f>PER_MONTH!G9951</f>
        <v>0</v>
      </c>
      <c r="U9959" s="100">
        <f t="shared" si="156"/>
        <v>0</v>
      </c>
    </row>
    <row r="9960" spans="18:21" x14ac:dyDescent="0.3">
      <c r="R9960" s="85">
        <f>PER_MONTH!A9952</f>
        <v>45865</v>
      </c>
      <c r="S9960" s="86">
        <f>PER_MONTH!F9952</f>
        <v>0.29166666666666669</v>
      </c>
      <c r="T9960" s="102">
        <f>PER_MONTH!G9952</f>
        <v>0</v>
      </c>
      <c r="U9960" s="100">
        <f t="shared" si="156"/>
        <v>0</v>
      </c>
    </row>
    <row r="9961" spans="18:21" x14ac:dyDescent="0.3">
      <c r="R9961" s="85">
        <f>PER_MONTH!A9953</f>
        <v>45865</v>
      </c>
      <c r="S9961" s="86">
        <f>PER_MONTH!F9953</f>
        <v>0.3125</v>
      </c>
      <c r="T9961" s="102">
        <f>PER_MONTH!G9953</f>
        <v>0</v>
      </c>
      <c r="U9961" s="100">
        <f t="shared" si="156"/>
        <v>0</v>
      </c>
    </row>
    <row r="9962" spans="18:21" x14ac:dyDescent="0.3">
      <c r="R9962" s="85">
        <f>PER_MONTH!A9954</f>
        <v>45865</v>
      </c>
      <c r="S9962" s="86">
        <f>PER_MONTH!F9954</f>
        <v>0.33333333333333331</v>
      </c>
      <c r="T9962" s="102">
        <f>PER_MONTH!G9954</f>
        <v>0</v>
      </c>
      <c r="U9962" s="100">
        <f t="shared" si="156"/>
        <v>0</v>
      </c>
    </row>
    <row r="9963" spans="18:21" x14ac:dyDescent="0.3">
      <c r="R9963" s="85">
        <f>PER_MONTH!A9955</f>
        <v>45865</v>
      </c>
      <c r="S9963" s="86">
        <f>PER_MONTH!F9955</f>
        <v>0.35416666666666669</v>
      </c>
      <c r="T9963" s="102">
        <f>PER_MONTH!G9955</f>
        <v>0</v>
      </c>
      <c r="U9963" s="100">
        <f t="shared" si="156"/>
        <v>0</v>
      </c>
    </row>
    <row r="9964" spans="18:21" x14ac:dyDescent="0.3">
      <c r="R9964" s="85">
        <f>PER_MONTH!A9956</f>
        <v>45865</v>
      </c>
      <c r="S9964" s="86">
        <f>PER_MONTH!F9956</f>
        <v>0.375</v>
      </c>
      <c r="T9964" s="102">
        <f>PER_MONTH!G9956</f>
        <v>0</v>
      </c>
      <c r="U9964" s="100">
        <f t="shared" si="156"/>
        <v>0</v>
      </c>
    </row>
    <row r="9965" spans="18:21" x14ac:dyDescent="0.3">
      <c r="R9965" s="85">
        <f>PER_MONTH!A9957</f>
        <v>45865</v>
      </c>
      <c r="S9965" s="86">
        <f>PER_MONTH!F9957</f>
        <v>0.39583333333333331</v>
      </c>
      <c r="T9965" s="102">
        <f>PER_MONTH!G9957</f>
        <v>0</v>
      </c>
      <c r="U9965" s="100">
        <f t="shared" si="156"/>
        <v>0</v>
      </c>
    </row>
    <row r="9966" spans="18:21" x14ac:dyDescent="0.3">
      <c r="R9966" s="85">
        <f>PER_MONTH!A9958</f>
        <v>45865</v>
      </c>
      <c r="S9966" s="86">
        <f>PER_MONTH!F9958</f>
        <v>0.41666666666666669</v>
      </c>
      <c r="T9966" s="102">
        <f>PER_MONTH!G9958</f>
        <v>0</v>
      </c>
      <c r="U9966" s="100">
        <f t="shared" si="156"/>
        <v>0</v>
      </c>
    </row>
    <row r="9967" spans="18:21" x14ac:dyDescent="0.3">
      <c r="R9967" s="85">
        <f>PER_MONTH!A9959</f>
        <v>45865</v>
      </c>
      <c r="S9967" s="86">
        <f>PER_MONTH!F9959</f>
        <v>0.4375</v>
      </c>
      <c r="T9967" s="102">
        <f>PER_MONTH!G9959</f>
        <v>0</v>
      </c>
      <c r="U9967" s="100">
        <f t="shared" si="156"/>
        <v>0</v>
      </c>
    </row>
    <row r="9968" spans="18:21" x14ac:dyDescent="0.3">
      <c r="R9968" s="85">
        <f>PER_MONTH!A9960</f>
        <v>45865</v>
      </c>
      <c r="S9968" s="86">
        <f>PER_MONTH!F9960</f>
        <v>0.45833333333333331</v>
      </c>
      <c r="T9968" s="102">
        <f>PER_MONTH!G9960</f>
        <v>0</v>
      </c>
      <c r="U9968" s="100">
        <f t="shared" si="156"/>
        <v>0</v>
      </c>
    </row>
    <row r="9969" spans="18:21" x14ac:dyDescent="0.3">
      <c r="R9969" s="85">
        <f>PER_MONTH!A9961</f>
        <v>45865</v>
      </c>
      <c r="S9969" s="86">
        <f>PER_MONTH!F9961</f>
        <v>0.47916666666666669</v>
      </c>
      <c r="T9969" s="102">
        <f>PER_MONTH!G9961</f>
        <v>0</v>
      </c>
      <c r="U9969" s="100">
        <f t="shared" si="156"/>
        <v>0</v>
      </c>
    </row>
    <row r="9970" spans="18:21" x14ac:dyDescent="0.3">
      <c r="R9970" s="85">
        <f>PER_MONTH!A9962</f>
        <v>45865</v>
      </c>
      <c r="S9970" s="86">
        <f>PER_MONTH!F9962</f>
        <v>0.5</v>
      </c>
      <c r="T9970" s="102">
        <f>PER_MONTH!G9962</f>
        <v>0</v>
      </c>
      <c r="U9970" s="100">
        <f t="shared" si="156"/>
        <v>0</v>
      </c>
    </row>
    <row r="9971" spans="18:21" x14ac:dyDescent="0.3">
      <c r="R9971" s="85">
        <f>PER_MONTH!A9963</f>
        <v>45865</v>
      </c>
      <c r="S9971" s="86">
        <f>PER_MONTH!F9963</f>
        <v>0.52083333333333337</v>
      </c>
      <c r="T9971" s="102">
        <f>PER_MONTH!G9963</f>
        <v>0</v>
      </c>
      <c r="U9971" s="100">
        <f t="shared" si="156"/>
        <v>0</v>
      </c>
    </row>
    <row r="9972" spans="18:21" x14ac:dyDescent="0.3">
      <c r="R9972" s="85">
        <f>PER_MONTH!A9964</f>
        <v>45865</v>
      </c>
      <c r="S9972" s="86">
        <f>PER_MONTH!F9964</f>
        <v>0.54166666666666663</v>
      </c>
      <c r="T9972" s="102">
        <f>PER_MONTH!G9964</f>
        <v>0</v>
      </c>
      <c r="U9972" s="100">
        <f t="shared" si="156"/>
        <v>0</v>
      </c>
    </row>
    <row r="9973" spans="18:21" x14ac:dyDescent="0.3">
      <c r="R9973" s="85">
        <f>PER_MONTH!A9965</f>
        <v>45865</v>
      </c>
      <c r="S9973" s="86">
        <f>PER_MONTH!F9965</f>
        <v>0.5625</v>
      </c>
      <c r="T9973" s="102">
        <f>PER_MONTH!G9965</f>
        <v>0</v>
      </c>
      <c r="U9973" s="100">
        <f t="shared" si="156"/>
        <v>0</v>
      </c>
    </row>
    <row r="9974" spans="18:21" x14ac:dyDescent="0.3">
      <c r="R9974" s="85">
        <f>PER_MONTH!A9966</f>
        <v>45865</v>
      </c>
      <c r="S9974" s="86">
        <f>PER_MONTH!F9966</f>
        <v>0.58333333333333337</v>
      </c>
      <c r="T9974" s="102">
        <f>PER_MONTH!G9966</f>
        <v>0</v>
      </c>
      <c r="U9974" s="100">
        <f t="shared" si="156"/>
        <v>0</v>
      </c>
    </row>
    <row r="9975" spans="18:21" x14ac:dyDescent="0.3">
      <c r="R9975" s="85">
        <f>PER_MONTH!A9967</f>
        <v>45865</v>
      </c>
      <c r="S9975" s="86">
        <f>PER_MONTH!F9967</f>
        <v>0.60416666666666663</v>
      </c>
      <c r="T9975" s="102">
        <f>PER_MONTH!G9967</f>
        <v>0</v>
      </c>
      <c r="U9975" s="100">
        <f t="shared" si="156"/>
        <v>0</v>
      </c>
    </row>
    <row r="9976" spans="18:21" x14ac:dyDescent="0.3">
      <c r="R9976" s="85">
        <f>PER_MONTH!A9968</f>
        <v>45865</v>
      </c>
      <c r="S9976" s="86">
        <f>PER_MONTH!F9968</f>
        <v>0.625</v>
      </c>
      <c r="T9976" s="102">
        <f>PER_MONTH!G9968</f>
        <v>0</v>
      </c>
      <c r="U9976" s="100">
        <f t="shared" si="156"/>
        <v>0</v>
      </c>
    </row>
    <row r="9977" spans="18:21" x14ac:dyDescent="0.3">
      <c r="R9977" s="85">
        <f>PER_MONTH!A9969</f>
        <v>45865</v>
      </c>
      <c r="S9977" s="86">
        <f>PER_MONTH!F9969</f>
        <v>0.64583333333333337</v>
      </c>
      <c r="T9977" s="102">
        <f>PER_MONTH!G9969</f>
        <v>0</v>
      </c>
      <c r="U9977" s="100">
        <f t="shared" si="156"/>
        <v>0</v>
      </c>
    </row>
    <row r="9978" spans="18:21" x14ac:dyDescent="0.3">
      <c r="R9978" s="85">
        <f>PER_MONTH!A9970</f>
        <v>45865</v>
      </c>
      <c r="S9978" s="86">
        <f>PER_MONTH!F9970</f>
        <v>0.66666666666666663</v>
      </c>
      <c r="T9978" s="102">
        <f>PER_MONTH!G9970</f>
        <v>0</v>
      </c>
      <c r="U9978" s="100">
        <f t="shared" si="156"/>
        <v>0</v>
      </c>
    </row>
    <row r="9979" spans="18:21" x14ac:dyDescent="0.3">
      <c r="R9979" s="85">
        <f>PER_MONTH!A9971</f>
        <v>45865</v>
      </c>
      <c r="S9979" s="86">
        <f>PER_MONTH!F9971</f>
        <v>0.6875</v>
      </c>
      <c r="T9979" s="102">
        <f>PER_MONTH!G9971</f>
        <v>0</v>
      </c>
      <c r="U9979" s="100">
        <f t="shared" si="156"/>
        <v>0</v>
      </c>
    </row>
    <row r="9980" spans="18:21" x14ac:dyDescent="0.3">
      <c r="R9980" s="85">
        <f>PER_MONTH!A9972</f>
        <v>45865</v>
      </c>
      <c r="S9980" s="86">
        <f>PER_MONTH!F9972</f>
        <v>0.70833333333333337</v>
      </c>
      <c r="T9980" s="102">
        <f>PER_MONTH!G9972</f>
        <v>0</v>
      </c>
      <c r="U9980" s="100">
        <f t="shared" si="156"/>
        <v>0</v>
      </c>
    </row>
    <row r="9981" spans="18:21" x14ac:dyDescent="0.3">
      <c r="R9981" s="85">
        <f>PER_MONTH!A9973</f>
        <v>45865</v>
      </c>
      <c r="S9981" s="86">
        <f>PER_MONTH!F9973</f>
        <v>0.72916666666666663</v>
      </c>
      <c r="T9981" s="102">
        <f>PER_MONTH!G9973</f>
        <v>0</v>
      </c>
      <c r="U9981" s="100">
        <f t="shared" si="156"/>
        <v>0</v>
      </c>
    </row>
    <row r="9982" spans="18:21" x14ac:dyDescent="0.3">
      <c r="R9982" s="85">
        <f>PER_MONTH!A9974</f>
        <v>45865</v>
      </c>
      <c r="S9982" s="86">
        <f>PER_MONTH!F9974</f>
        <v>0.75</v>
      </c>
      <c r="T9982" s="102">
        <f>PER_MONTH!G9974</f>
        <v>0</v>
      </c>
      <c r="U9982" s="100">
        <f t="shared" si="156"/>
        <v>0</v>
      </c>
    </row>
    <row r="9983" spans="18:21" x14ac:dyDescent="0.3">
      <c r="R9983" s="85">
        <f>PER_MONTH!A9975</f>
        <v>45865</v>
      </c>
      <c r="S9983" s="86">
        <f>PER_MONTH!F9975</f>
        <v>0.77083333333333337</v>
      </c>
      <c r="T9983" s="102">
        <f>PER_MONTH!G9975</f>
        <v>0</v>
      </c>
      <c r="U9983" s="100">
        <f t="shared" si="156"/>
        <v>0</v>
      </c>
    </row>
    <row r="9984" spans="18:21" x14ac:dyDescent="0.3">
      <c r="R9984" s="85">
        <f>PER_MONTH!A9976</f>
        <v>45865</v>
      </c>
      <c r="S9984" s="86">
        <f>PER_MONTH!F9976</f>
        <v>0.79166666666666663</v>
      </c>
      <c r="T9984" s="102">
        <f>PER_MONTH!G9976</f>
        <v>0</v>
      </c>
      <c r="U9984" s="100">
        <f t="shared" si="156"/>
        <v>0</v>
      </c>
    </row>
    <row r="9985" spans="18:21" x14ac:dyDescent="0.3">
      <c r="R9985" s="85">
        <f>PER_MONTH!A9977</f>
        <v>45865</v>
      </c>
      <c r="S9985" s="86">
        <f>PER_MONTH!F9977</f>
        <v>0.8125</v>
      </c>
      <c r="T9985" s="102">
        <f>PER_MONTH!G9977</f>
        <v>0</v>
      </c>
      <c r="U9985" s="100">
        <f t="shared" si="156"/>
        <v>0</v>
      </c>
    </row>
    <row r="9986" spans="18:21" x14ac:dyDescent="0.3">
      <c r="R9986" s="85">
        <f>PER_MONTH!A9978</f>
        <v>45865</v>
      </c>
      <c r="S9986" s="86">
        <f>PER_MONTH!F9978</f>
        <v>0.83333333333333337</v>
      </c>
      <c r="T9986" s="102">
        <f>PER_MONTH!G9978</f>
        <v>0</v>
      </c>
      <c r="U9986" s="100">
        <f t="shared" si="156"/>
        <v>0</v>
      </c>
    </row>
    <row r="9987" spans="18:21" x14ac:dyDescent="0.3">
      <c r="R9987" s="85">
        <f>PER_MONTH!A9979</f>
        <v>45865</v>
      </c>
      <c r="S9987" s="86">
        <f>PER_MONTH!F9979</f>
        <v>0.85416666666666663</v>
      </c>
      <c r="T9987" s="102">
        <f>PER_MONTH!G9979</f>
        <v>0</v>
      </c>
      <c r="U9987" s="100">
        <f t="shared" si="156"/>
        <v>0</v>
      </c>
    </row>
    <row r="9988" spans="18:21" x14ac:dyDescent="0.3">
      <c r="R9988" s="85">
        <f>PER_MONTH!A9980</f>
        <v>45865</v>
      </c>
      <c r="S9988" s="86">
        <f>PER_MONTH!F9980</f>
        <v>0.875</v>
      </c>
      <c r="T9988" s="102">
        <f>PER_MONTH!G9980</f>
        <v>0</v>
      </c>
      <c r="U9988" s="100">
        <f t="shared" si="156"/>
        <v>0</v>
      </c>
    </row>
    <row r="9989" spans="18:21" x14ac:dyDescent="0.3">
      <c r="R9989" s="85">
        <f>PER_MONTH!A9981</f>
        <v>45865</v>
      </c>
      <c r="S9989" s="86">
        <f>PER_MONTH!F9981</f>
        <v>0.89583333333333337</v>
      </c>
      <c r="T9989" s="102">
        <f>PER_MONTH!G9981</f>
        <v>0</v>
      </c>
      <c r="U9989" s="100">
        <f t="shared" si="156"/>
        <v>0</v>
      </c>
    </row>
    <row r="9990" spans="18:21" x14ac:dyDescent="0.3">
      <c r="R9990" s="85">
        <f>PER_MONTH!A9982</f>
        <v>45865</v>
      </c>
      <c r="S9990" s="86">
        <f>PER_MONTH!F9982</f>
        <v>0.91666666666666663</v>
      </c>
      <c r="T9990" s="102">
        <f>PER_MONTH!G9982</f>
        <v>0</v>
      </c>
      <c r="U9990" s="100">
        <f t="shared" si="156"/>
        <v>0</v>
      </c>
    </row>
    <row r="9991" spans="18:21" x14ac:dyDescent="0.3">
      <c r="R9991" s="85">
        <f>PER_MONTH!A9983</f>
        <v>45865</v>
      </c>
      <c r="S9991" s="86">
        <f>PER_MONTH!F9983</f>
        <v>0.9375</v>
      </c>
      <c r="T9991" s="102">
        <f>PER_MONTH!G9983</f>
        <v>0</v>
      </c>
      <c r="U9991" s="100">
        <f t="shared" si="156"/>
        <v>0</v>
      </c>
    </row>
    <row r="9992" spans="18:21" x14ac:dyDescent="0.3">
      <c r="R9992" s="85">
        <f>PER_MONTH!A9984</f>
        <v>45865</v>
      </c>
      <c r="S9992" s="86">
        <f>PER_MONTH!F9984</f>
        <v>0.95833333333333337</v>
      </c>
      <c r="T9992" s="102">
        <f>PER_MONTH!G9984</f>
        <v>0</v>
      </c>
      <c r="U9992" s="100">
        <f t="shared" si="156"/>
        <v>0</v>
      </c>
    </row>
    <row r="9993" spans="18:21" x14ac:dyDescent="0.3">
      <c r="R9993" s="85">
        <f>PER_MONTH!A9985</f>
        <v>45865</v>
      </c>
      <c r="S9993" s="86">
        <f>PER_MONTH!F9985</f>
        <v>0.97916666666666663</v>
      </c>
      <c r="T9993" s="102">
        <f>PER_MONTH!G9985</f>
        <v>0</v>
      </c>
      <c r="U9993" s="100">
        <f t="shared" si="156"/>
        <v>0</v>
      </c>
    </row>
    <row r="9994" spans="18:21" x14ac:dyDescent="0.3">
      <c r="R9994" s="85">
        <f>PER_MONTH!A9986</f>
        <v>45866</v>
      </c>
      <c r="S9994" s="86">
        <f>PER_MONTH!F9986</f>
        <v>0</v>
      </c>
      <c r="T9994" s="102">
        <f>PER_MONTH!G9986</f>
        <v>0</v>
      </c>
      <c r="U9994" s="100">
        <f t="shared" si="156"/>
        <v>0</v>
      </c>
    </row>
    <row r="9995" spans="18:21" x14ac:dyDescent="0.3">
      <c r="R9995" s="85">
        <f>PER_MONTH!A9987</f>
        <v>45866</v>
      </c>
      <c r="S9995" s="86">
        <f>PER_MONTH!F9987</f>
        <v>2.0833333333333329E-2</v>
      </c>
      <c r="T9995" s="102">
        <f>PER_MONTH!G9987</f>
        <v>0</v>
      </c>
      <c r="U9995" s="100">
        <f t="shared" si="156"/>
        <v>0</v>
      </c>
    </row>
    <row r="9996" spans="18:21" x14ac:dyDescent="0.3">
      <c r="R9996" s="85">
        <f>PER_MONTH!A9988</f>
        <v>45866</v>
      </c>
      <c r="S9996" s="86">
        <f>PER_MONTH!F9988</f>
        <v>4.1666666666666657E-2</v>
      </c>
      <c r="T9996" s="102">
        <f>PER_MONTH!G9988</f>
        <v>0</v>
      </c>
      <c r="U9996" s="100">
        <f t="shared" ref="U9996:U10059" si="157">T9996/0.5</f>
        <v>0</v>
      </c>
    </row>
    <row r="9997" spans="18:21" x14ac:dyDescent="0.3">
      <c r="R9997" s="85">
        <f>PER_MONTH!A9989</f>
        <v>45866</v>
      </c>
      <c r="S9997" s="86">
        <f>PER_MONTH!F9989</f>
        <v>6.25E-2</v>
      </c>
      <c r="T9997" s="102">
        <f>PER_MONTH!G9989</f>
        <v>0</v>
      </c>
      <c r="U9997" s="100">
        <f t="shared" si="157"/>
        <v>0</v>
      </c>
    </row>
    <row r="9998" spans="18:21" x14ac:dyDescent="0.3">
      <c r="R9998" s="85">
        <f>PER_MONTH!A9990</f>
        <v>45866</v>
      </c>
      <c r="S9998" s="86">
        <f>PER_MONTH!F9990</f>
        <v>8.3333333333333329E-2</v>
      </c>
      <c r="T9998" s="102">
        <f>PER_MONTH!G9990</f>
        <v>0</v>
      </c>
      <c r="U9998" s="100">
        <f t="shared" si="157"/>
        <v>0</v>
      </c>
    </row>
    <row r="9999" spans="18:21" x14ac:dyDescent="0.3">
      <c r="R9999" s="85">
        <f>PER_MONTH!A9991</f>
        <v>45866</v>
      </c>
      <c r="S9999" s="86">
        <f>PER_MONTH!F9991</f>
        <v>0.1041666666666667</v>
      </c>
      <c r="T9999" s="102">
        <f>PER_MONTH!G9991</f>
        <v>0</v>
      </c>
      <c r="U9999" s="100">
        <f t="shared" si="157"/>
        <v>0</v>
      </c>
    </row>
    <row r="10000" spans="18:21" x14ac:dyDescent="0.3">
      <c r="R10000" s="85">
        <f>PER_MONTH!A9992</f>
        <v>45866</v>
      </c>
      <c r="S10000" s="86">
        <f>PER_MONTH!F9992</f>
        <v>0.125</v>
      </c>
      <c r="T10000" s="102">
        <f>PER_MONTH!G9992</f>
        <v>0</v>
      </c>
      <c r="U10000" s="100">
        <f t="shared" si="157"/>
        <v>0</v>
      </c>
    </row>
    <row r="10001" spans="18:21" x14ac:dyDescent="0.3">
      <c r="R10001" s="85">
        <f>PER_MONTH!A9993</f>
        <v>45866</v>
      </c>
      <c r="S10001" s="86">
        <f>PER_MONTH!F9993</f>
        <v>0.14583333333333329</v>
      </c>
      <c r="T10001" s="102">
        <f>PER_MONTH!G9993</f>
        <v>0</v>
      </c>
      <c r="U10001" s="100">
        <f t="shared" si="157"/>
        <v>0</v>
      </c>
    </row>
    <row r="10002" spans="18:21" x14ac:dyDescent="0.3">
      <c r="R10002" s="85">
        <f>PER_MONTH!A9994</f>
        <v>45866</v>
      </c>
      <c r="S10002" s="86">
        <f>PER_MONTH!F9994</f>
        <v>0.16666666666666671</v>
      </c>
      <c r="T10002" s="102">
        <f>PER_MONTH!G9994</f>
        <v>0</v>
      </c>
      <c r="U10002" s="100">
        <f t="shared" si="157"/>
        <v>0</v>
      </c>
    </row>
    <row r="10003" spans="18:21" x14ac:dyDescent="0.3">
      <c r="R10003" s="85">
        <f>PER_MONTH!A9995</f>
        <v>45866</v>
      </c>
      <c r="S10003" s="86">
        <f>PER_MONTH!F9995</f>
        <v>0.1875</v>
      </c>
      <c r="T10003" s="102">
        <f>PER_MONTH!G9995</f>
        <v>0</v>
      </c>
      <c r="U10003" s="100">
        <f t="shared" si="157"/>
        <v>0</v>
      </c>
    </row>
    <row r="10004" spans="18:21" x14ac:dyDescent="0.3">
      <c r="R10004" s="85">
        <f>PER_MONTH!A9996</f>
        <v>45866</v>
      </c>
      <c r="S10004" s="86">
        <f>PER_MONTH!F9996</f>
        <v>0.20833333333333329</v>
      </c>
      <c r="T10004" s="102">
        <f>PER_MONTH!G9996</f>
        <v>0</v>
      </c>
      <c r="U10004" s="100">
        <f t="shared" si="157"/>
        <v>0</v>
      </c>
    </row>
    <row r="10005" spans="18:21" x14ac:dyDescent="0.3">
      <c r="R10005" s="85">
        <f>PER_MONTH!A9997</f>
        <v>45866</v>
      </c>
      <c r="S10005" s="86">
        <f>PER_MONTH!F9997</f>
        <v>0.22916666666666671</v>
      </c>
      <c r="T10005" s="102">
        <f>PER_MONTH!G9997</f>
        <v>0</v>
      </c>
      <c r="U10005" s="100">
        <f t="shared" si="157"/>
        <v>0</v>
      </c>
    </row>
    <row r="10006" spans="18:21" x14ac:dyDescent="0.3">
      <c r="R10006" s="85">
        <f>PER_MONTH!A9998</f>
        <v>45866</v>
      </c>
      <c r="S10006" s="86">
        <f>PER_MONTH!F9998</f>
        <v>0.25</v>
      </c>
      <c r="T10006" s="102">
        <f>PER_MONTH!G9998</f>
        <v>0</v>
      </c>
      <c r="U10006" s="100">
        <f t="shared" si="157"/>
        <v>0</v>
      </c>
    </row>
    <row r="10007" spans="18:21" x14ac:dyDescent="0.3">
      <c r="R10007" s="85">
        <f>PER_MONTH!A9999</f>
        <v>45866</v>
      </c>
      <c r="S10007" s="86">
        <f>PER_MONTH!F9999</f>
        <v>0.27083333333333331</v>
      </c>
      <c r="T10007" s="102">
        <f>PER_MONTH!G9999</f>
        <v>0</v>
      </c>
      <c r="U10007" s="100">
        <f t="shared" si="157"/>
        <v>0</v>
      </c>
    </row>
    <row r="10008" spans="18:21" x14ac:dyDescent="0.3">
      <c r="R10008" s="85">
        <f>PER_MONTH!A10000</f>
        <v>45866</v>
      </c>
      <c r="S10008" s="86">
        <f>PER_MONTH!F10000</f>
        <v>0.29166666666666669</v>
      </c>
      <c r="T10008" s="102">
        <f>PER_MONTH!G10000</f>
        <v>0</v>
      </c>
      <c r="U10008" s="100">
        <f t="shared" si="157"/>
        <v>0</v>
      </c>
    </row>
    <row r="10009" spans="18:21" x14ac:dyDescent="0.3">
      <c r="R10009" s="85">
        <f>PER_MONTH!A10001</f>
        <v>45866</v>
      </c>
      <c r="S10009" s="86">
        <f>PER_MONTH!F10001</f>
        <v>0.3125</v>
      </c>
      <c r="T10009" s="102">
        <f>PER_MONTH!G10001</f>
        <v>0</v>
      </c>
      <c r="U10009" s="100">
        <f t="shared" si="157"/>
        <v>0</v>
      </c>
    </row>
    <row r="10010" spans="18:21" x14ac:dyDescent="0.3">
      <c r="R10010" s="85">
        <f>PER_MONTH!A10002</f>
        <v>45866</v>
      </c>
      <c r="S10010" s="86">
        <f>PER_MONTH!F10002</f>
        <v>0.33333333333333331</v>
      </c>
      <c r="T10010" s="102">
        <f>PER_MONTH!G10002</f>
        <v>0</v>
      </c>
      <c r="U10010" s="100">
        <f t="shared" si="157"/>
        <v>0</v>
      </c>
    </row>
    <row r="10011" spans="18:21" x14ac:dyDescent="0.3">
      <c r="R10011" s="85">
        <f>PER_MONTH!A10003</f>
        <v>45866</v>
      </c>
      <c r="S10011" s="86">
        <f>PER_MONTH!F10003</f>
        <v>0.35416666666666669</v>
      </c>
      <c r="T10011" s="102">
        <f>PER_MONTH!G10003</f>
        <v>0</v>
      </c>
      <c r="U10011" s="100">
        <f t="shared" si="157"/>
        <v>0</v>
      </c>
    </row>
    <row r="10012" spans="18:21" x14ac:dyDescent="0.3">
      <c r="R10012" s="85">
        <f>PER_MONTH!A10004</f>
        <v>45866</v>
      </c>
      <c r="S10012" s="86">
        <f>PER_MONTH!F10004</f>
        <v>0.375</v>
      </c>
      <c r="T10012" s="102">
        <f>PER_MONTH!G10004</f>
        <v>0</v>
      </c>
      <c r="U10012" s="100">
        <f t="shared" si="157"/>
        <v>0</v>
      </c>
    </row>
    <row r="10013" spans="18:21" x14ac:dyDescent="0.3">
      <c r="R10013" s="85">
        <f>PER_MONTH!A10005</f>
        <v>45866</v>
      </c>
      <c r="S10013" s="86">
        <f>PER_MONTH!F10005</f>
        <v>0.39583333333333331</v>
      </c>
      <c r="T10013" s="102">
        <f>PER_MONTH!G10005</f>
        <v>0</v>
      </c>
      <c r="U10013" s="100">
        <f t="shared" si="157"/>
        <v>0</v>
      </c>
    </row>
    <row r="10014" spans="18:21" x14ac:dyDescent="0.3">
      <c r="R10014" s="85">
        <f>PER_MONTH!A10006</f>
        <v>45866</v>
      </c>
      <c r="S10014" s="86">
        <f>PER_MONTH!F10006</f>
        <v>0.41666666666666669</v>
      </c>
      <c r="T10014" s="102">
        <f>PER_MONTH!G10006</f>
        <v>0</v>
      </c>
      <c r="U10014" s="100">
        <f t="shared" si="157"/>
        <v>0</v>
      </c>
    </row>
    <row r="10015" spans="18:21" x14ac:dyDescent="0.3">
      <c r="R10015" s="85">
        <f>PER_MONTH!A10007</f>
        <v>45866</v>
      </c>
      <c r="S10015" s="86">
        <f>PER_MONTH!F10007</f>
        <v>0.4375</v>
      </c>
      <c r="T10015" s="102">
        <f>PER_MONTH!G10007</f>
        <v>0</v>
      </c>
      <c r="U10015" s="100">
        <f t="shared" si="157"/>
        <v>0</v>
      </c>
    </row>
    <row r="10016" spans="18:21" x14ac:dyDescent="0.3">
      <c r="R10016" s="85">
        <f>PER_MONTH!A10008</f>
        <v>45866</v>
      </c>
      <c r="S10016" s="86">
        <f>PER_MONTH!F10008</f>
        <v>0.45833333333333331</v>
      </c>
      <c r="T10016" s="102">
        <f>PER_MONTH!G10008</f>
        <v>0</v>
      </c>
      <c r="U10016" s="100">
        <f t="shared" si="157"/>
        <v>0</v>
      </c>
    </row>
    <row r="10017" spans="18:21" x14ac:dyDescent="0.3">
      <c r="R10017" s="85">
        <f>PER_MONTH!A10009</f>
        <v>45866</v>
      </c>
      <c r="S10017" s="86">
        <f>PER_MONTH!F10009</f>
        <v>0.47916666666666669</v>
      </c>
      <c r="T10017" s="102">
        <f>PER_MONTH!G10009</f>
        <v>0</v>
      </c>
      <c r="U10017" s="100">
        <f t="shared" si="157"/>
        <v>0</v>
      </c>
    </row>
    <row r="10018" spans="18:21" x14ac:dyDescent="0.3">
      <c r="R10018" s="85">
        <f>PER_MONTH!A10010</f>
        <v>45866</v>
      </c>
      <c r="S10018" s="86">
        <f>PER_MONTH!F10010</f>
        <v>0.5</v>
      </c>
      <c r="T10018" s="102">
        <f>PER_MONTH!G10010</f>
        <v>0</v>
      </c>
      <c r="U10018" s="100">
        <f t="shared" si="157"/>
        <v>0</v>
      </c>
    </row>
    <row r="10019" spans="18:21" x14ac:dyDescent="0.3">
      <c r="R10019" s="85">
        <f>PER_MONTH!A10011</f>
        <v>45866</v>
      </c>
      <c r="S10019" s="86">
        <f>PER_MONTH!F10011</f>
        <v>0.52083333333333337</v>
      </c>
      <c r="T10019" s="102">
        <f>PER_MONTH!G10011</f>
        <v>0</v>
      </c>
      <c r="U10019" s="100">
        <f t="shared" si="157"/>
        <v>0</v>
      </c>
    </row>
    <row r="10020" spans="18:21" x14ac:dyDescent="0.3">
      <c r="R10020" s="85">
        <f>PER_MONTH!A10012</f>
        <v>45866</v>
      </c>
      <c r="S10020" s="86">
        <f>PER_MONTH!F10012</f>
        <v>0.54166666666666663</v>
      </c>
      <c r="T10020" s="102">
        <f>PER_MONTH!G10012</f>
        <v>0</v>
      </c>
      <c r="U10020" s="100">
        <f t="shared" si="157"/>
        <v>0</v>
      </c>
    </row>
    <row r="10021" spans="18:21" x14ac:dyDescent="0.3">
      <c r="R10021" s="85">
        <f>PER_MONTH!A10013</f>
        <v>45866</v>
      </c>
      <c r="S10021" s="86">
        <f>PER_MONTH!F10013</f>
        <v>0.5625</v>
      </c>
      <c r="T10021" s="102">
        <f>PER_MONTH!G10013</f>
        <v>0</v>
      </c>
      <c r="U10021" s="100">
        <f t="shared" si="157"/>
        <v>0</v>
      </c>
    </row>
    <row r="10022" spans="18:21" x14ac:dyDescent="0.3">
      <c r="R10022" s="85">
        <f>PER_MONTH!A10014</f>
        <v>45866</v>
      </c>
      <c r="S10022" s="86">
        <f>PER_MONTH!F10014</f>
        <v>0.58333333333333337</v>
      </c>
      <c r="T10022" s="102">
        <f>PER_MONTH!G10014</f>
        <v>0</v>
      </c>
      <c r="U10022" s="100">
        <f t="shared" si="157"/>
        <v>0</v>
      </c>
    </row>
    <row r="10023" spans="18:21" x14ac:dyDescent="0.3">
      <c r="R10023" s="85">
        <f>PER_MONTH!A10015</f>
        <v>45866</v>
      </c>
      <c r="S10023" s="86">
        <f>PER_MONTH!F10015</f>
        <v>0.60416666666666663</v>
      </c>
      <c r="T10023" s="102">
        <f>PER_MONTH!G10015</f>
        <v>0</v>
      </c>
      <c r="U10023" s="100">
        <f t="shared" si="157"/>
        <v>0</v>
      </c>
    </row>
    <row r="10024" spans="18:21" x14ac:dyDescent="0.3">
      <c r="R10024" s="85">
        <f>PER_MONTH!A10016</f>
        <v>45866</v>
      </c>
      <c r="S10024" s="86">
        <f>PER_MONTH!F10016</f>
        <v>0.625</v>
      </c>
      <c r="T10024" s="102">
        <f>PER_MONTH!G10016</f>
        <v>0</v>
      </c>
      <c r="U10024" s="100">
        <f t="shared" si="157"/>
        <v>0</v>
      </c>
    </row>
    <row r="10025" spans="18:21" x14ac:dyDescent="0.3">
      <c r="R10025" s="85">
        <f>PER_MONTH!A10017</f>
        <v>45866</v>
      </c>
      <c r="S10025" s="86">
        <f>PER_MONTH!F10017</f>
        <v>0.64583333333333337</v>
      </c>
      <c r="T10025" s="102">
        <f>PER_MONTH!G10017</f>
        <v>0</v>
      </c>
      <c r="U10025" s="100">
        <f t="shared" si="157"/>
        <v>0</v>
      </c>
    </row>
    <row r="10026" spans="18:21" x14ac:dyDescent="0.3">
      <c r="R10026" s="85">
        <f>PER_MONTH!A10018</f>
        <v>45866</v>
      </c>
      <c r="S10026" s="86">
        <f>PER_MONTH!F10018</f>
        <v>0.66666666666666663</v>
      </c>
      <c r="T10026" s="102">
        <f>PER_MONTH!G10018</f>
        <v>0</v>
      </c>
      <c r="U10026" s="100">
        <f t="shared" si="157"/>
        <v>0</v>
      </c>
    </row>
    <row r="10027" spans="18:21" x14ac:dyDescent="0.3">
      <c r="R10027" s="85">
        <f>PER_MONTH!A10019</f>
        <v>45866</v>
      </c>
      <c r="S10027" s="86">
        <f>PER_MONTH!F10019</f>
        <v>0.6875</v>
      </c>
      <c r="T10027" s="102">
        <f>PER_MONTH!G10019</f>
        <v>0</v>
      </c>
      <c r="U10027" s="100">
        <f t="shared" si="157"/>
        <v>0</v>
      </c>
    </row>
    <row r="10028" spans="18:21" x14ac:dyDescent="0.3">
      <c r="R10028" s="85">
        <f>PER_MONTH!A10020</f>
        <v>45866</v>
      </c>
      <c r="S10028" s="86">
        <f>PER_MONTH!F10020</f>
        <v>0.70833333333333337</v>
      </c>
      <c r="T10028" s="102">
        <f>PER_MONTH!G10020</f>
        <v>0</v>
      </c>
      <c r="U10028" s="100">
        <f t="shared" si="157"/>
        <v>0</v>
      </c>
    </row>
    <row r="10029" spans="18:21" x14ac:dyDescent="0.3">
      <c r="R10029" s="85">
        <f>PER_MONTH!A10021</f>
        <v>45866</v>
      </c>
      <c r="S10029" s="86">
        <f>PER_MONTH!F10021</f>
        <v>0.72916666666666663</v>
      </c>
      <c r="T10029" s="102">
        <f>PER_MONTH!G10021</f>
        <v>0</v>
      </c>
      <c r="U10029" s="100">
        <f t="shared" si="157"/>
        <v>0</v>
      </c>
    </row>
    <row r="10030" spans="18:21" x14ac:dyDescent="0.3">
      <c r="R10030" s="85">
        <f>PER_MONTH!A10022</f>
        <v>45866</v>
      </c>
      <c r="S10030" s="86">
        <f>PER_MONTH!F10022</f>
        <v>0.75</v>
      </c>
      <c r="T10030" s="102">
        <f>PER_MONTH!G10022</f>
        <v>0</v>
      </c>
      <c r="U10030" s="100">
        <f t="shared" si="157"/>
        <v>0</v>
      </c>
    </row>
    <row r="10031" spans="18:21" x14ac:dyDescent="0.3">
      <c r="R10031" s="85">
        <f>PER_MONTH!A10023</f>
        <v>45866</v>
      </c>
      <c r="S10031" s="86">
        <f>PER_MONTH!F10023</f>
        <v>0.77083333333333337</v>
      </c>
      <c r="T10031" s="102">
        <f>PER_MONTH!G10023</f>
        <v>0</v>
      </c>
      <c r="U10031" s="100">
        <f t="shared" si="157"/>
        <v>0</v>
      </c>
    </row>
    <row r="10032" spans="18:21" x14ac:dyDescent="0.3">
      <c r="R10032" s="85">
        <f>PER_MONTH!A10024</f>
        <v>45866</v>
      </c>
      <c r="S10032" s="86">
        <f>PER_MONTH!F10024</f>
        <v>0.79166666666666663</v>
      </c>
      <c r="T10032" s="102">
        <f>PER_MONTH!G10024</f>
        <v>0</v>
      </c>
      <c r="U10032" s="100">
        <f t="shared" si="157"/>
        <v>0</v>
      </c>
    </row>
    <row r="10033" spans="18:21" x14ac:dyDescent="0.3">
      <c r="R10033" s="85">
        <f>PER_MONTH!A10025</f>
        <v>45866</v>
      </c>
      <c r="S10033" s="86">
        <f>PER_MONTH!F10025</f>
        <v>0.8125</v>
      </c>
      <c r="T10033" s="102">
        <f>PER_MONTH!G10025</f>
        <v>0</v>
      </c>
      <c r="U10033" s="100">
        <f t="shared" si="157"/>
        <v>0</v>
      </c>
    </row>
    <row r="10034" spans="18:21" x14ac:dyDescent="0.3">
      <c r="R10034" s="85">
        <f>PER_MONTH!A10026</f>
        <v>45866</v>
      </c>
      <c r="S10034" s="86">
        <f>PER_MONTH!F10026</f>
        <v>0.83333333333333337</v>
      </c>
      <c r="T10034" s="102">
        <f>PER_MONTH!G10026</f>
        <v>0</v>
      </c>
      <c r="U10034" s="100">
        <f t="shared" si="157"/>
        <v>0</v>
      </c>
    </row>
    <row r="10035" spans="18:21" x14ac:dyDescent="0.3">
      <c r="R10035" s="85">
        <f>PER_MONTH!A10027</f>
        <v>45866</v>
      </c>
      <c r="S10035" s="86">
        <f>PER_MONTH!F10027</f>
        <v>0.85416666666666663</v>
      </c>
      <c r="T10035" s="102">
        <f>PER_MONTH!G10027</f>
        <v>0</v>
      </c>
      <c r="U10035" s="100">
        <f t="shared" si="157"/>
        <v>0</v>
      </c>
    </row>
    <row r="10036" spans="18:21" x14ac:dyDescent="0.3">
      <c r="R10036" s="85">
        <f>PER_MONTH!A10028</f>
        <v>45866</v>
      </c>
      <c r="S10036" s="86">
        <f>PER_MONTH!F10028</f>
        <v>0.875</v>
      </c>
      <c r="T10036" s="102">
        <f>PER_MONTH!G10028</f>
        <v>0</v>
      </c>
      <c r="U10036" s="100">
        <f t="shared" si="157"/>
        <v>0</v>
      </c>
    </row>
    <row r="10037" spans="18:21" x14ac:dyDescent="0.3">
      <c r="R10037" s="85">
        <f>PER_MONTH!A10029</f>
        <v>45866</v>
      </c>
      <c r="S10037" s="86">
        <f>PER_MONTH!F10029</f>
        <v>0.89583333333333337</v>
      </c>
      <c r="T10037" s="102">
        <f>PER_MONTH!G10029</f>
        <v>0</v>
      </c>
      <c r="U10037" s="100">
        <f t="shared" si="157"/>
        <v>0</v>
      </c>
    </row>
    <row r="10038" spans="18:21" x14ac:dyDescent="0.3">
      <c r="R10038" s="85">
        <f>PER_MONTH!A10030</f>
        <v>45866</v>
      </c>
      <c r="S10038" s="86">
        <f>PER_MONTH!F10030</f>
        <v>0.91666666666666663</v>
      </c>
      <c r="T10038" s="102">
        <f>PER_MONTH!G10030</f>
        <v>0</v>
      </c>
      <c r="U10038" s="100">
        <f t="shared" si="157"/>
        <v>0</v>
      </c>
    </row>
    <row r="10039" spans="18:21" x14ac:dyDescent="0.3">
      <c r="R10039" s="85">
        <f>PER_MONTH!A10031</f>
        <v>45866</v>
      </c>
      <c r="S10039" s="86">
        <f>PER_MONTH!F10031</f>
        <v>0.9375</v>
      </c>
      <c r="T10039" s="102">
        <f>PER_MONTH!G10031</f>
        <v>0</v>
      </c>
      <c r="U10039" s="100">
        <f t="shared" si="157"/>
        <v>0</v>
      </c>
    </row>
    <row r="10040" spans="18:21" x14ac:dyDescent="0.3">
      <c r="R10040" s="85">
        <f>PER_MONTH!A10032</f>
        <v>45866</v>
      </c>
      <c r="S10040" s="86">
        <f>PER_MONTH!F10032</f>
        <v>0.95833333333333337</v>
      </c>
      <c r="T10040" s="102">
        <f>PER_MONTH!G10032</f>
        <v>0</v>
      </c>
      <c r="U10040" s="100">
        <f t="shared" si="157"/>
        <v>0</v>
      </c>
    </row>
    <row r="10041" spans="18:21" x14ac:dyDescent="0.3">
      <c r="R10041" s="85">
        <f>PER_MONTH!A10033</f>
        <v>45866</v>
      </c>
      <c r="S10041" s="86">
        <f>PER_MONTH!F10033</f>
        <v>0.97916666666666663</v>
      </c>
      <c r="T10041" s="102">
        <f>PER_MONTH!G10033</f>
        <v>0</v>
      </c>
      <c r="U10041" s="100">
        <f t="shared" si="157"/>
        <v>0</v>
      </c>
    </row>
    <row r="10042" spans="18:21" x14ac:dyDescent="0.3">
      <c r="R10042" s="85">
        <f>PER_MONTH!A10034</f>
        <v>45867</v>
      </c>
      <c r="S10042" s="86">
        <f>PER_MONTH!F10034</f>
        <v>0</v>
      </c>
      <c r="T10042" s="102">
        <f>PER_MONTH!G10034</f>
        <v>0</v>
      </c>
      <c r="U10042" s="100">
        <f t="shared" si="157"/>
        <v>0</v>
      </c>
    </row>
    <row r="10043" spans="18:21" x14ac:dyDescent="0.3">
      <c r="R10043" s="85">
        <f>PER_MONTH!A10035</f>
        <v>45867</v>
      </c>
      <c r="S10043" s="86">
        <f>PER_MONTH!F10035</f>
        <v>2.0833333333333329E-2</v>
      </c>
      <c r="T10043" s="102">
        <f>PER_MONTH!G10035</f>
        <v>0</v>
      </c>
      <c r="U10043" s="100">
        <f t="shared" si="157"/>
        <v>0</v>
      </c>
    </row>
    <row r="10044" spans="18:21" x14ac:dyDescent="0.3">
      <c r="R10044" s="85">
        <f>PER_MONTH!A10036</f>
        <v>45867</v>
      </c>
      <c r="S10044" s="86">
        <f>PER_MONTH!F10036</f>
        <v>4.1666666666666657E-2</v>
      </c>
      <c r="T10044" s="102">
        <f>PER_MONTH!G10036</f>
        <v>0</v>
      </c>
      <c r="U10044" s="100">
        <f t="shared" si="157"/>
        <v>0</v>
      </c>
    </row>
    <row r="10045" spans="18:21" x14ac:dyDescent="0.3">
      <c r="R10045" s="85">
        <f>PER_MONTH!A10037</f>
        <v>45867</v>
      </c>
      <c r="S10045" s="86">
        <f>PER_MONTH!F10037</f>
        <v>6.25E-2</v>
      </c>
      <c r="T10045" s="102">
        <f>PER_MONTH!G10037</f>
        <v>0</v>
      </c>
      <c r="U10045" s="100">
        <f t="shared" si="157"/>
        <v>0</v>
      </c>
    </row>
    <row r="10046" spans="18:21" x14ac:dyDescent="0.3">
      <c r="R10046" s="85">
        <f>PER_MONTH!A10038</f>
        <v>45867</v>
      </c>
      <c r="S10046" s="86">
        <f>PER_MONTH!F10038</f>
        <v>8.3333333333333329E-2</v>
      </c>
      <c r="T10046" s="102">
        <f>PER_MONTH!G10038</f>
        <v>0</v>
      </c>
      <c r="U10046" s="100">
        <f t="shared" si="157"/>
        <v>0</v>
      </c>
    </row>
    <row r="10047" spans="18:21" x14ac:dyDescent="0.3">
      <c r="R10047" s="85">
        <f>PER_MONTH!A10039</f>
        <v>45867</v>
      </c>
      <c r="S10047" s="86">
        <f>PER_MONTH!F10039</f>
        <v>0.1041666666666667</v>
      </c>
      <c r="T10047" s="102">
        <f>PER_MONTH!G10039</f>
        <v>0</v>
      </c>
      <c r="U10047" s="100">
        <f t="shared" si="157"/>
        <v>0</v>
      </c>
    </row>
    <row r="10048" spans="18:21" x14ac:dyDescent="0.3">
      <c r="R10048" s="85">
        <f>PER_MONTH!A10040</f>
        <v>45867</v>
      </c>
      <c r="S10048" s="86">
        <f>PER_MONTH!F10040</f>
        <v>0.125</v>
      </c>
      <c r="T10048" s="102">
        <f>PER_MONTH!G10040</f>
        <v>0</v>
      </c>
      <c r="U10048" s="100">
        <f t="shared" si="157"/>
        <v>0</v>
      </c>
    </row>
    <row r="10049" spans="18:21" x14ac:dyDescent="0.3">
      <c r="R10049" s="85">
        <f>PER_MONTH!A10041</f>
        <v>45867</v>
      </c>
      <c r="S10049" s="86">
        <f>PER_MONTH!F10041</f>
        <v>0.14583333333333329</v>
      </c>
      <c r="T10049" s="102">
        <f>PER_MONTH!G10041</f>
        <v>0</v>
      </c>
      <c r="U10049" s="100">
        <f t="shared" si="157"/>
        <v>0</v>
      </c>
    </row>
    <row r="10050" spans="18:21" x14ac:dyDescent="0.3">
      <c r="R10050" s="85">
        <f>PER_MONTH!A10042</f>
        <v>45867</v>
      </c>
      <c r="S10050" s="86">
        <f>PER_MONTH!F10042</f>
        <v>0.16666666666666671</v>
      </c>
      <c r="T10050" s="102">
        <f>PER_MONTH!G10042</f>
        <v>0</v>
      </c>
      <c r="U10050" s="100">
        <f t="shared" si="157"/>
        <v>0</v>
      </c>
    </row>
    <row r="10051" spans="18:21" x14ac:dyDescent="0.3">
      <c r="R10051" s="85">
        <f>PER_MONTH!A10043</f>
        <v>45867</v>
      </c>
      <c r="S10051" s="86">
        <f>PER_MONTH!F10043</f>
        <v>0.1875</v>
      </c>
      <c r="T10051" s="102">
        <f>PER_MONTH!G10043</f>
        <v>0</v>
      </c>
      <c r="U10051" s="100">
        <f t="shared" si="157"/>
        <v>0</v>
      </c>
    </row>
    <row r="10052" spans="18:21" x14ac:dyDescent="0.3">
      <c r="R10052" s="85">
        <f>PER_MONTH!A10044</f>
        <v>45867</v>
      </c>
      <c r="S10052" s="86">
        <f>PER_MONTH!F10044</f>
        <v>0.20833333333333329</v>
      </c>
      <c r="T10052" s="102">
        <f>PER_MONTH!G10044</f>
        <v>0</v>
      </c>
      <c r="U10052" s="100">
        <f t="shared" si="157"/>
        <v>0</v>
      </c>
    </row>
    <row r="10053" spans="18:21" x14ac:dyDescent="0.3">
      <c r="R10053" s="85">
        <f>PER_MONTH!A10045</f>
        <v>45867</v>
      </c>
      <c r="S10053" s="86">
        <f>PER_MONTH!F10045</f>
        <v>0.22916666666666671</v>
      </c>
      <c r="T10053" s="102">
        <f>PER_MONTH!G10045</f>
        <v>0</v>
      </c>
      <c r="U10053" s="100">
        <f t="shared" si="157"/>
        <v>0</v>
      </c>
    </row>
    <row r="10054" spans="18:21" x14ac:dyDescent="0.3">
      <c r="R10054" s="85">
        <f>PER_MONTH!A10046</f>
        <v>45867</v>
      </c>
      <c r="S10054" s="86">
        <f>PER_MONTH!F10046</f>
        <v>0.25</v>
      </c>
      <c r="T10054" s="102">
        <f>PER_MONTH!G10046</f>
        <v>0</v>
      </c>
      <c r="U10054" s="100">
        <f t="shared" si="157"/>
        <v>0</v>
      </c>
    </row>
    <row r="10055" spans="18:21" x14ac:dyDescent="0.3">
      <c r="R10055" s="85">
        <f>PER_MONTH!A10047</f>
        <v>45867</v>
      </c>
      <c r="S10055" s="86">
        <f>PER_MONTH!F10047</f>
        <v>0.27083333333333331</v>
      </c>
      <c r="T10055" s="102">
        <f>PER_MONTH!G10047</f>
        <v>0</v>
      </c>
      <c r="U10055" s="100">
        <f t="shared" si="157"/>
        <v>0</v>
      </c>
    </row>
    <row r="10056" spans="18:21" x14ac:dyDescent="0.3">
      <c r="R10056" s="85">
        <f>PER_MONTH!A10048</f>
        <v>45867</v>
      </c>
      <c r="S10056" s="86">
        <f>PER_MONTH!F10048</f>
        <v>0.29166666666666669</v>
      </c>
      <c r="T10056" s="102">
        <f>PER_MONTH!G10048</f>
        <v>0</v>
      </c>
      <c r="U10056" s="100">
        <f t="shared" si="157"/>
        <v>0</v>
      </c>
    </row>
    <row r="10057" spans="18:21" x14ac:dyDescent="0.3">
      <c r="R10057" s="85">
        <f>PER_MONTH!A10049</f>
        <v>45867</v>
      </c>
      <c r="S10057" s="86">
        <f>PER_MONTH!F10049</f>
        <v>0.3125</v>
      </c>
      <c r="T10057" s="102">
        <f>PER_MONTH!G10049</f>
        <v>0</v>
      </c>
      <c r="U10057" s="100">
        <f t="shared" si="157"/>
        <v>0</v>
      </c>
    </row>
    <row r="10058" spans="18:21" x14ac:dyDescent="0.3">
      <c r="R10058" s="85">
        <f>PER_MONTH!A10050</f>
        <v>45867</v>
      </c>
      <c r="S10058" s="86">
        <f>PER_MONTH!F10050</f>
        <v>0.33333333333333331</v>
      </c>
      <c r="T10058" s="102">
        <f>PER_MONTH!G10050</f>
        <v>0</v>
      </c>
      <c r="U10058" s="100">
        <f t="shared" si="157"/>
        <v>0</v>
      </c>
    </row>
    <row r="10059" spans="18:21" x14ac:dyDescent="0.3">
      <c r="R10059" s="85">
        <f>PER_MONTH!A10051</f>
        <v>45867</v>
      </c>
      <c r="S10059" s="86">
        <f>PER_MONTH!F10051</f>
        <v>0.35416666666666669</v>
      </c>
      <c r="T10059" s="102">
        <f>PER_MONTH!G10051</f>
        <v>0</v>
      </c>
      <c r="U10059" s="100">
        <f t="shared" si="157"/>
        <v>0</v>
      </c>
    </row>
    <row r="10060" spans="18:21" x14ac:dyDescent="0.3">
      <c r="R10060" s="85">
        <f>PER_MONTH!A10052</f>
        <v>45867</v>
      </c>
      <c r="S10060" s="86">
        <f>PER_MONTH!F10052</f>
        <v>0.375</v>
      </c>
      <c r="T10060" s="102">
        <f>PER_MONTH!G10052</f>
        <v>0</v>
      </c>
      <c r="U10060" s="100">
        <f t="shared" ref="U10060:U10123" si="158">T10060/0.5</f>
        <v>0</v>
      </c>
    </row>
    <row r="10061" spans="18:21" x14ac:dyDescent="0.3">
      <c r="R10061" s="85">
        <f>PER_MONTH!A10053</f>
        <v>45867</v>
      </c>
      <c r="S10061" s="86">
        <f>PER_MONTH!F10053</f>
        <v>0.39583333333333331</v>
      </c>
      <c r="T10061" s="102">
        <f>PER_MONTH!G10053</f>
        <v>0</v>
      </c>
      <c r="U10061" s="100">
        <f t="shared" si="158"/>
        <v>0</v>
      </c>
    </row>
    <row r="10062" spans="18:21" x14ac:dyDescent="0.3">
      <c r="R10062" s="85">
        <f>PER_MONTH!A10054</f>
        <v>45867</v>
      </c>
      <c r="S10062" s="86">
        <f>PER_MONTH!F10054</f>
        <v>0.41666666666666669</v>
      </c>
      <c r="T10062" s="102">
        <f>PER_MONTH!G10054</f>
        <v>0</v>
      </c>
      <c r="U10062" s="100">
        <f t="shared" si="158"/>
        <v>0</v>
      </c>
    </row>
    <row r="10063" spans="18:21" x14ac:dyDescent="0.3">
      <c r="R10063" s="85">
        <f>PER_MONTH!A10055</f>
        <v>45867</v>
      </c>
      <c r="S10063" s="86">
        <f>PER_MONTH!F10055</f>
        <v>0.4375</v>
      </c>
      <c r="T10063" s="102">
        <f>PER_MONTH!G10055</f>
        <v>0</v>
      </c>
      <c r="U10063" s="100">
        <f t="shared" si="158"/>
        <v>0</v>
      </c>
    </row>
    <row r="10064" spans="18:21" x14ac:dyDescent="0.3">
      <c r="R10064" s="85">
        <f>PER_MONTH!A10056</f>
        <v>45867</v>
      </c>
      <c r="S10064" s="86">
        <f>PER_MONTH!F10056</f>
        <v>0.45833333333333331</v>
      </c>
      <c r="T10064" s="102">
        <f>PER_MONTH!G10056</f>
        <v>0</v>
      </c>
      <c r="U10064" s="100">
        <f t="shared" si="158"/>
        <v>0</v>
      </c>
    </row>
    <row r="10065" spans="18:21" x14ac:dyDescent="0.3">
      <c r="R10065" s="85">
        <f>PER_MONTH!A10057</f>
        <v>45867</v>
      </c>
      <c r="S10065" s="86">
        <f>PER_MONTH!F10057</f>
        <v>0.47916666666666669</v>
      </c>
      <c r="T10065" s="102">
        <f>PER_MONTH!G10057</f>
        <v>0</v>
      </c>
      <c r="U10065" s="100">
        <f t="shared" si="158"/>
        <v>0</v>
      </c>
    </row>
    <row r="10066" spans="18:21" x14ac:dyDescent="0.3">
      <c r="R10066" s="85">
        <f>PER_MONTH!A10058</f>
        <v>45867</v>
      </c>
      <c r="S10066" s="86">
        <f>PER_MONTH!F10058</f>
        <v>0.5</v>
      </c>
      <c r="T10066" s="102">
        <f>PER_MONTH!G10058</f>
        <v>0</v>
      </c>
      <c r="U10066" s="100">
        <f t="shared" si="158"/>
        <v>0</v>
      </c>
    </row>
    <row r="10067" spans="18:21" x14ac:dyDescent="0.3">
      <c r="R10067" s="85">
        <f>PER_MONTH!A10059</f>
        <v>45867</v>
      </c>
      <c r="S10067" s="86">
        <f>PER_MONTH!F10059</f>
        <v>0.52083333333333337</v>
      </c>
      <c r="T10067" s="102">
        <f>PER_MONTH!G10059</f>
        <v>0</v>
      </c>
      <c r="U10067" s="100">
        <f t="shared" si="158"/>
        <v>0</v>
      </c>
    </row>
    <row r="10068" spans="18:21" x14ac:dyDescent="0.3">
      <c r="R10068" s="85">
        <f>PER_MONTH!A10060</f>
        <v>45867</v>
      </c>
      <c r="S10068" s="86">
        <f>PER_MONTH!F10060</f>
        <v>0.54166666666666663</v>
      </c>
      <c r="T10068" s="102">
        <f>PER_MONTH!G10060</f>
        <v>0</v>
      </c>
      <c r="U10068" s="100">
        <f t="shared" si="158"/>
        <v>0</v>
      </c>
    </row>
    <row r="10069" spans="18:21" x14ac:dyDescent="0.3">
      <c r="R10069" s="85">
        <f>PER_MONTH!A10061</f>
        <v>45867</v>
      </c>
      <c r="S10069" s="86">
        <f>PER_MONTH!F10061</f>
        <v>0.5625</v>
      </c>
      <c r="T10069" s="102">
        <f>PER_MONTH!G10061</f>
        <v>0</v>
      </c>
      <c r="U10069" s="100">
        <f t="shared" si="158"/>
        <v>0</v>
      </c>
    </row>
    <row r="10070" spans="18:21" x14ac:dyDescent="0.3">
      <c r="R10070" s="85">
        <f>PER_MONTH!A10062</f>
        <v>45867</v>
      </c>
      <c r="S10070" s="86">
        <f>PER_MONTH!F10062</f>
        <v>0.58333333333333337</v>
      </c>
      <c r="T10070" s="102">
        <f>PER_MONTH!G10062</f>
        <v>0</v>
      </c>
      <c r="U10070" s="100">
        <f t="shared" si="158"/>
        <v>0</v>
      </c>
    </row>
    <row r="10071" spans="18:21" x14ac:dyDescent="0.3">
      <c r="R10071" s="85">
        <f>PER_MONTH!A10063</f>
        <v>45867</v>
      </c>
      <c r="S10071" s="86">
        <f>PER_MONTH!F10063</f>
        <v>0.60416666666666663</v>
      </c>
      <c r="T10071" s="102">
        <f>PER_MONTH!G10063</f>
        <v>0</v>
      </c>
      <c r="U10071" s="100">
        <f t="shared" si="158"/>
        <v>0</v>
      </c>
    </row>
    <row r="10072" spans="18:21" x14ac:dyDescent="0.3">
      <c r="R10072" s="85">
        <f>PER_MONTH!A10064</f>
        <v>45867</v>
      </c>
      <c r="S10072" s="86">
        <f>PER_MONTH!F10064</f>
        <v>0.625</v>
      </c>
      <c r="T10072" s="102">
        <f>PER_MONTH!G10064</f>
        <v>0</v>
      </c>
      <c r="U10072" s="100">
        <f t="shared" si="158"/>
        <v>0</v>
      </c>
    </row>
    <row r="10073" spans="18:21" x14ac:dyDescent="0.3">
      <c r="R10073" s="85">
        <f>PER_MONTH!A10065</f>
        <v>45867</v>
      </c>
      <c r="S10073" s="86">
        <f>PER_MONTH!F10065</f>
        <v>0.64583333333333337</v>
      </c>
      <c r="T10073" s="102">
        <f>PER_MONTH!G10065</f>
        <v>0</v>
      </c>
      <c r="U10073" s="100">
        <f t="shared" si="158"/>
        <v>0</v>
      </c>
    </row>
    <row r="10074" spans="18:21" x14ac:dyDescent="0.3">
      <c r="R10074" s="85">
        <f>PER_MONTH!A10066</f>
        <v>45867</v>
      </c>
      <c r="S10074" s="86">
        <f>PER_MONTH!F10066</f>
        <v>0.66666666666666663</v>
      </c>
      <c r="T10074" s="102">
        <f>PER_MONTH!G10066</f>
        <v>0</v>
      </c>
      <c r="U10074" s="100">
        <f t="shared" si="158"/>
        <v>0</v>
      </c>
    </row>
    <row r="10075" spans="18:21" x14ac:dyDescent="0.3">
      <c r="R10075" s="85">
        <f>PER_MONTH!A10067</f>
        <v>45867</v>
      </c>
      <c r="S10075" s="86">
        <f>PER_MONTH!F10067</f>
        <v>0.6875</v>
      </c>
      <c r="T10075" s="102">
        <f>PER_MONTH!G10067</f>
        <v>0</v>
      </c>
      <c r="U10075" s="100">
        <f t="shared" si="158"/>
        <v>0</v>
      </c>
    </row>
    <row r="10076" spans="18:21" x14ac:dyDescent="0.3">
      <c r="R10076" s="85">
        <f>PER_MONTH!A10068</f>
        <v>45867</v>
      </c>
      <c r="S10076" s="86">
        <f>PER_MONTH!F10068</f>
        <v>0.70833333333333337</v>
      </c>
      <c r="T10076" s="102">
        <f>PER_MONTH!G10068</f>
        <v>0</v>
      </c>
      <c r="U10076" s="100">
        <f t="shared" si="158"/>
        <v>0</v>
      </c>
    </row>
    <row r="10077" spans="18:21" x14ac:dyDescent="0.3">
      <c r="R10077" s="85">
        <f>PER_MONTH!A10069</f>
        <v>45867</v>
      </c>
      <c r="S10077" s="86">
        <f>PER_MONTH!F10069</f>
        <v>0.72916666666666663</v>
      </c>
      <c r="T10077" s="102">
        <f>PER_MONTH!G10069</f>
        <v>0</v>
      </c>
      <c r="U10077" s="100">
        <f t="shared" si="158"/>
        <v>0</v>
      </c>
    </row>
    <row r="10078" spans="18:21" x14ac:dyDescent="0.3">
      <c r="R10078" s="85">
        <f>PER_MONTH!A10070</f>
        <v>45867</v>
      </c>
      <c r="S10078" s="86">
        <f>PER_MONTH!F10070</f>
        <v>0.75</v>
      </c>
      <c r="T10078" s="102">
        <f>PER_MONTH!G10070</f>
        <v>0</v>
      </c>
      <c r="U10078" s="100">
        <f t="shared" si="158"/>
        <v>0</v>
      </c>
    </row>
    <row r="10079" spans="18:21" x14ac:dyDescent="0.3">
      <c r="R10079" s="85">
        <f>PER_MONTH!A10071</f>
        <v>45867</v>
      </c>
      <c r="S10079" s="86">
        <f>PER_MONTH!F10071</f>
        <v>0.77083333333333337</v>
      </c>
      <c r="T10079" s="102">
        <f>PER_MONTH!G10071</f>
        <v>0</v>
      </c>
      <c r="U10079" s="100">
        <f t="shared" si="158"/>
        <v>0</v>
      </c>
    </row>
    <row r="10080" spans="18:21" x14ac:dyDescent="0.3">
      <c r="R10080" s="85">
        <f>PER_MONTH!A10072</f>
        <v>45867</v>
      </c>
      <c r="S10080" s="86">
        <f>PER_MONTH!F10072</f>
        <v>0.79166666666666663</v>
      </c>
      <c r="T10080" s="102">
        <f>PER_MONTH!G10072</f>
        <v>0</v>
      </c>
      <c r="U10080" s="100">
        <f t="shared" si="158"/>
        <v>0</v>
      </c>
    </row>
    <row r="10081" spans="18:21" x14ac:dyDescent="0.3">
      <c r="R10081" s="85">
        <f>PER_MONTH!A10073</f>
        <v>45867</v>
      </c>
      <c r="S10081" s="86">
        <f>PER_MONTH!F10073</f>
        <v>0.8125</v>
      </c>
      <c r="T10081" s="102">
        <f>PER_MONTH!G10073</f>
        <v>0</v>
      </c>
      <c r="U10081" s="100">
        <f t="shared" si="158"/>
        <v>0</v>
      </c>
    </row>
    <row r="10082" spans="18:21" x14ac:dyDescent="0.3">
      <c r="R10082" s="85">
        <f>PER_MONTH!A10074</f>
        <v>45867</v>
      </c>
      <c r="S10082" s="86">
        <f>PER_MONTH!F10074</f>
        <v>0.83333333333333337</v>
      </c>
      <c r="T10082" s="102">
        <f>PER_MONTH!G10074</f>
        <v>0</v>
      </c>
      <c r="U10082" s="100">
        <f t="shared" si="158"/>
        <v>0</v>
      </c>
    </row>
    <row r="10083" spans="18:21" x14ac:dyDescent="0.3">
      <c r="R10083" s="85">
        <f>PER_MONTH!A10075</f>
        <v>45867</v>
      </c>
      <c r="S10083" s="86">
        <f>PER_MONTH!F10075</f>
        <v>0.85416666666666663</v>
      </c>
      <c r="T10083" s="102">
        <f>PER_MONTH!G10075</f>
        <v>0</v>
      </c>
      <c r="U10083" s="100">
        <f t="shared" si="158"/>
        <v>0</v>
      </c>
    </row>
    <row r="10084" spans="18:21" x14ac:dyDescent="0.3">
      <c r="R10084" s="85">
        <f>PER_MONTH!A10076</f>
        <v>45867</v>
      </c>
      <c r="S10084" s="86">
        <f>PER_MONTH!F10076</f>
        <v>0.875</v>
      </c>
      <c r="T10084" s="102">
        <f>PER_MONTH!G10076</f>
        <v>0</v>
      </c>
      <c r="U10084" s="100">
        <f t="shared" si="158"/>
        <v>0</v>
      </c>
    </row>
    <row r="10085" spans="18:21" x14ac:dyDescent="0.3">
      <c r="R10085" s="85">
        <f>PER_MONTH!A10077</f>
        <v>45867</v>
      </c>
      <c r="S10085" s="86">
        <f>PER_MONTH!F10077</f>
        <v>0.89583333333333337</v>
      </c>
      <c r="T10085" s="102">
        <f>PER_MONTH!G10077</f>
        <v>0</v>
      </c>
      <c r="U10085" s="100">
        <f t="shared" si="158"/>
        <v>0</v>
      </c>
    </row>
    <row r="10086" spans="18:21" x14ac:dyDescent="0.3">
      <c r="R10086" s="85">
        <f>PER_MONTH!A10078</f>
        <v>45867</v>
      </c>
      <c r="S10086" s="86">
        <f>PER_MONTH!F10078</f>
        <v>0.91666666666666663</v>
      </c>
      <c r="T10086" s="102">
        <f>PER_MONTH!G10078</f>
        <v>0</v>
      </c>
      <c r="U10086" s="100">
        <f t="shared" si="158"/>
        <v>0</v>
      </c>
    </row>
    <row r="10087" spans="18:21" x14ac:dyDescent="0.3">
      <c r="R10087" s="85">
        <f>PER_MONTH!A10079</f>
        <v>45867</v>
      </c>
      <c r="S10087" s="86">
        <f>PER_MONTH!F10079</f>
        <v>0.9375</v>
      </c>
      <c r="T10087" s="102">
        <f>PER_MONTH!G10079</f>
        <v>0</v>
      </c>
      <c r="U10087" s="100">
        <f t="shared" si="158"/>
        <v>0</v>
      </c>
    </row>
    <row r="10088" spans="18:21" x14ac:dyDescent="0.3">
      <c r="R10088" s="85">
        <f>PER_MONTH!A10080</f>
        <v>45867</v>
      </c>
      <c r="S10088" s="86">
        <f>PER_MONTH!F10080</f>
        <v>0.95833333333333337</v>
      </c>
      <c r="T10088" s="102">
        <f>PER_MONTH!G10080</f>
        <v>0</v>
      </c>
      <c r="U10088" s="100">
        <f t="shared" si="158"/>
        <v>0</v>
      </c>
    </row>
    <row r="10089" spans="18:21" x14ac:dyDescent="0.3">
      <c r="R10089" s="85">
        <f>PER_MONTH!A10081</f>
        <v>45867</v>
      </c>
      <c r="S10089" s="86">
        <f>PER_MONTH!F10081</f>
        <v>0.97916666666666663</v>
      </c>
      <c r="T10089" s="102">
        <f>PER_MONTH!G10081</f>
        <v>0</v>
      </c>
      <c r="U10089" s="100">
        <f t="shared" si="158"/>
        <v>0</v>
      </c>
    </row>
    <row r="10090" spans="18:21" x14ac:dyDescent="0.3">
      <c r="R10090" s="85">
        <f>PER_MONTH!A10082</f>
        <v>45868</v>
      </c>
      <c r="S10090" s="86">
        <f>PER_MONTH!F10082</f>
        <v>0</v>
      </c>
      <c r="T10090" s="102">
        <f>PER_MONTH!G10082</f>
        <v>0</v>
      </c>
      <c r="U10090" s="100">
        <f t="shared" si="158"/>
        <v>0</v>
      </c>
    </row>
    <row r="10091" spans="18:21" x14ac:dyDescent="0.3">
      <c r="R10091" s="85">
        <f>PER_MONTH!A10083</f>
        <v>45868</v>
      </c>
      <c r="S10091" s="86">
        <f>PER_MONTH!F10083</f>
        <v>2.0833333333333329E-2</v>
      </c>
      <c r="T10091" s="102">
        <f>PER_MONTH!G10083</f>
        <v>0</v>
      </c>
      <c r="U10091" s="100">
        <f t="shared" si="158"/>
        <v>0</v>
      </c>
    </row>
    <row r="10092" spans="18:21" x14ac:dyDescent="0.3">
      <c r="R10092" s="85">
        <f>PER_MONTH!A10084</f>
        <v>45868</v>
      </c>
      <c r="S10092" s="86">
        <f>PER_MONTH!F10084</f>
        <v>4.1666666666666657E-2</v>
      </c>
      <c r="T10092" s="102">
        <f>PER_MONTH!G10084</f>
        <v>0</v>
      </c>
      <c r="U10092" s="100">
        <f t="shared" si="158"/>
        <v>0</v>
      </c>
    </row>
    <row r="10093" spans="18:21" x14ac:dyDescent="0.3">
      <c r="R10093" s="85">
        <f>PER_MONTH!A10085</f>
        <v>45868</v>
      </c>
      <c r="S10093" s="86">
        <f>PER_MONTH!F10085</f>
        <v>6.25E-2</v>
      </c>
      <c r="T10093" s="102">
        <f>PER_MONTH!G10085</f>
        <v>0</v>
      </c>
      <c r="U10093" s="100">
        <f t="shared" si="158"/>
        <v>0</v>
      </c>
    </row>
    <row r="10094" spans="18:21" x14ac:dyDescent="0.3">
      <c r="R10094" s="85">
        <f>PER_MONTH!A10086</f>
        <v>45868</v>
      </c>
      <c r="S10094" s="86">
        <f>PER_MONTH!F10086</f>
        <v>8.3333333333333329E-2</v>
      </c>
      <c r="T10094" s="102">
        <f>PER_MONTH!G10086</f>
        <v>0</v>
      </c>
      <c r="U10094" s="100">
        <f t="shared" si="158"/>
        <v>0</v>
      </c>
    </row>
    <row r="10095" spans="18:21" x14ac:dyDescent="0.3">
      <c r="R10095" s="85">
        <f>PER_MONTH!A10087</f>
        <v>45868</v>
      </c>
      <c r="S10095" s="86">
        <f>PER_MONTH!F10087</f>
        <v>0.1041666666666667</v>
      </c>
      <c r="T10095" s="102">
        <f>PER_MONTH!G10087</f>
        <v>0</v>
      </c>
      <c r="U10095" s="100">
        <f t="shared" si="158"/>
        <v>0</v>
      </c>
    </row>
    <row r="10096" spans="18:21" x14ac:dyDescent="0.3">
      <c r="R10096" s="85">
        <f>PER_MONTH!A10088</f>
        <v>45868</v>
      </c>
      <c r="S10096" s="86">
        <f>PER_MONTH!F10088</f>
        <v>0.125</v>
      </c>
      <c r="T10096" s="102">
        <f>PER_MONTH!G10088</f>
        <v>0</v>
      </c>
      <c r="U10096" s="100">
        <f t="shared" si="158"/>
        <v>0</v>
      </c>
    </row>
    <row r="10097" spans="18:21" x14ac:dyDescent="0.3">
      <c r="R10097" s="85">
        <f>PER_MONTH!A10089</f>
        <v>45868</v>
      </c>
      <c r="S10097" s="86">
        <f>PER_MONTH!F10089</f>
        <v>0.14583333333333329</v>
      </c>
      <c r="T10097" s="102">
        <f>PER_MONTH!G10089</f>
        <v>0</v>
      </c>
      <c r="U10097" s="100">
        <f t="shared" si="158"/>
        <v>0</v>
      </c>
    </row>
    <row r="10098" spans="18:21" x14ac:dyDescent="0.3">
      <c r="R10098" s="85">
        <f>PER_MONTH!A10090</f>
        <v>45868</v>
      </c>
      <c r="S10098" s="86">
        <f>PER_MONTH!F10090</f>
        <v>0.16666666666666671</v>
      </c>
      <c r="T10098" s="102">
        <f>PER_MONTH!G10090</f>
        <v>0</v>
      </c>
      <c r="U10098" s="100">
        <f t="shared" si="158"/>
        <v>0</v>
      </c>
    </row>
    <row r="10099" spans="18:21" x14ac:dyDescent="0.3">
      <c r="R10099" s="85">
        <f>PER_MONTH!A10091</f>
        <v>45868</v>
      </c>
      <c r="S10099" s="86">
        <f>PER_MONTH!F10091</f>
        <v>0.1875</v>
      </c>
      <c r="T10099" s="102">
        <f>PER_MONTH!G10091</f>
        <v>0</v>
      </c>
      <c r="U10099" s="100">
        <f t="shared" si="158"/>
        <v>0</v>
      </c>
    </row>
    <row r="10100" spans="18:21" x14ac:dyDescent="0.3">
      <c r="R10100" s="85">
        <f>PER_MONTH!A10092</f>
        <v>45868</v>
      </c>
      <c r="S10100" s="86">
        <f>PER_MONTH!F10092</f>
        <v>0.20833333333333329</v>
      </c>
      <c r="T10100" s="102">
        <f>PER_MONTH!G10092</f>
        <v>0</v>
      </c>
      <c r="U10100" s="100">
        <f t="shared" si="158"/>
        <v>0</v>
      </c>
    </row>
    <row r="10101" spans="18:21" x14ac:dyDescent="0.3">
      <c r="R10101" s="85">
        <f>PER_MONTH!A10093</f>
        <v>45868</v>
      </c>
      <c r="S10101" s="86">
        <f>PER_MONTH!F10093</f>
        <v>0.22916666666666671</v>
      </c>
      <c r="T10101" s="102">
        <f>PER_MONTH!G10093</f>
        <v>0</v>
      </c>
      <c r="U10101" s="100">
        <f t="shared" si="158"/>
        <v>0</v>
      </c>
    </row>
    <row r="10102" spans="18:21" x14ac:dyDescent="0.3">
      <c r="R10102" s="85">
        <f>PER_MONTH!A10094</f>
        <v>45868</v>
      </c>
      <c r="S10102" s="86">
        <f>PER_MONTH!F10094</f>
        <v>0.25</v>
      </c>
      <c r="T10102" s="102">
        <f>PER_MONTH!G10094</f>
        <v>0</v>
      </c>
      <c r="U10102" s="100">
        <f t="shared" si="158"/>
        <v>0</v>
      </c>
    </row>
    <row r="10103" spans="18:21" x14ac:dyDescent="0.3">
      <c r="R10103" s="85">
        <f>PER_MONTH!A10095</f>
        <v>45868</v>
      </c>
      <c r="S10103" s="86">
        <f>PER_MONTH!F10095</f>
        <v>0.27083333333333331</v>
      </c>
      <c r="T10103" s="102">
        <f>PER_MONTH!G10095</f>
        <v>0</v>
      </c>
      <c r="U10103" s="100">
        <f t="shared" si="158"/>
        <v>0</v>
      </c>
    </row>
    <row r="10104" spans="18:21" x14ac:dyDescent="0.3">
      <c r="R10104" s="85">
        <f>PER_MONTH!A10096</f>
        <v>45868</v>
      </c>
      <c r="S10104" s="86">
        <f>PER_MONTH!F10096</f>
        <v>0.29166666666666669</v>
      </c>
      <c r="T10104" s="102">
        <f>PER_MONTH!G10096</f>
        <v>0</v>
      </c>
      <c r="U10104" s="100">
        <f t="shared" si="158"/>
        <v>0</v>
      </c>
    </row>
    <row r="10105" spans="18:21" x14ac:dyDescent="0.3">
      <c r="R10105" s="85">
        <f>PER_MONTH!A10097</f>
        <v>45868</v>
      </c>
      <c r="S10105" s="86">
        <f>PER_MONTH!F10097</f>
        <v>0.3125</v>
      </c>
      <c r="T10105" s="102">
        <f>PER_MONTH!G10097</f>
        <v>0</v>
      </c>
      <c r="U10105" s="100">
        <f t="shared" si="158"/>
        <v>0</v>
      </c>
    </row>
    <row r="10106" spans="18:21" x14ac:dyDescent="0.3">
      <c r="R10106" s="85">
        <f>PER_MONTH!A10098</f>
        <v>45868</v>
      </c>
      <c r="S10106" s="86">
        <f>PER_MONTH!F10098</f>
        <v>0.33333333333333331</v>
      </c>
      <c r="T10106" s="102">
        <f>PER_MONTH!G10098</f>
        <v>0</v>
      </c>
      <c r="U10106" s="100">
        <f t="shared" si="158"/>
        <v>0</v>
      </c>
    </row>
    <row r="10107" spans="18:21" x14ac:dyDescent="0.3">
      <c r="R10107" s="85">
        <f>PER_MONTH!A10099</f>
        <v>45868</v>
      </c>
      <c r="S10107" s="86">
        <f>PER_MONTH!F10099</f>
        <v>0.35416666666666669</v>
      </c>
      <c r="T10107" s="102">
        <f>PER_MONTH!G10099</f>
        <v>0</v>
      </c>
      <c r="U10107" s="100">
        <f t="shared" si="158"/>
        <v>0</v>
      </c>
    </row>
    <row r="10108" spans="18:21" x14ac:dyDescent="0.3">
      <c r="R10108" s="85">
        <f>PER_MONTH!A10100</f>
        <v>45868</v>
      </c>
      <c r="S10108" s="86">
        <f>PER_MONTH!F10100</f>
        <v>0.375</v>
      </c>
      <c r="T10108" s="102">
        <f>PER_MONTH!G10100</f>
        <v>0</v>
      </c>
      <c r="U10108" s="100">
        <f t="shared" si="158"/>
        <v>0</v>
      </c>
    </row>
    <row r="10109" spans="18:21" x14ac:dyDescent="0.3">
      <c r="R10109" s="85">
        <f>PER_MONTH!A10101</f>
        <v>45868</v>
      </c>
      <c r="S10109" s="86">
        <f>PER_MONTH!F10101</f>
        <v>0.39583333333333331</v>
      </c>
      <c r="T10109" s="102">
        <f>PER_MONTH!G10101</f>
        <v>0</v>
      </c>
      <c r="U10109" s="100">
        <f t="shared" si="158"/>
        <v>0</v>
      </c>
    </row>
    <row r="10110" spans="18:21" x14ac:dyDescent="0.3">
      <c r="R10110" s="85">
        <f>PER_MONTH!A10102</f>
        <v>45868</v>
      </c>
      <c r="S10110" s="86">
        <f>PER_MONTH!F10102</f>
        <v>0.41666666666666669</v>
      </c>
      <c r="T10110" s="102">
        <f>PER_MONTH!G10102</f>
        <v>0</v>
      </c>
      <c r="U10110" s="100">
        <f t="shared" si="158"/>
        <v>0</v>
      </c>
    </row>
    <row r="10111" spans="18:21" x14ac:dyDescent="0.3">
      <c r="R10111" s="85">
        <f>PER_MONTH!A10103</f>
        <v>45868</v>
      </c>
      <c r="S10111" s="86">
        <f>PER_MONTH!F10103</f>
        <v>0.4375</v>
      </c>
      <c r="T10111" s="102">
        <f>PER_MONTH!G10103</f>
        <v>0</v>
      </c>
      <c r="U10111" s="100">
        <f t="shared" si="158"/>
        <v>0</v>
      </c>
    </row>
    <row r="10112" spans="18:21" x14ac:dyDescent="0.3">
      <c r="R10112" s="85">
        <f>PER_MONTH!A10104</f>
        <v>45868</v>
      </c>
      <c r="S10112" s="86">
        <f>PER_MONTH!F10104</f>
        <v>0.45833333333333331</v>
      </c>
      <c r="T10112" s="102">
        <f>PER_MONTH!G10104</f>
        <v>0</v>
      </c>
      <c r="U10112" s="100">
        <f t="shared" si="158"/>
        <v>0</v>
      </c>
    </row>
    <row r="10113" spans="18:21" x14ac:dyDescent="0.3">
      <c r="R10113" s="85">
        <f>PER_MONTH!A10105</f>
        <v>45868</v>
      </c>
      <c r="S10113" s="86">
        <f>PER_MONTH!F10105</f>
        <v>0.47916666666666669</v>
      </c>
      <c r="T10113" s="102">
        <f>PER_MONTH!G10105</f>
        <v>0</v>
      </c>
      <c r="U10113" s="100">
        <f t="shared" si="158"/>
        <v>0</v>
      </c>
    </row>
    <row r="10114" spans="18:21" x14ac:dyDescent="0.3">
      <c r="R10114" s="85">
        <f>PER_MONTH!A10106</f>
        <v>45868</v>
      </c>
      <c r="S10114" s="86">
        <f>PER_MONTH!F10106</f>
        <v>0.5</v>
      </c>
      <c r="T10114" s="102">
        <f>PER_MONTH!G10106</f>
        <v>0</v>
      </c>
      <c r="U10114" s="100">
        <f t="shared" si="158"/>
        <v>0</v>
      </c>
    </row>
    <row r="10115" spans="18:21" x14ac:dyDescent="0.3">
      <c r="R10115" s="85">
        <f>PER_MONTH!A10107</f>
        <v>45868</v>
      </c>
      <c r="S10115" s="86">
        <f>PER_MONTH!F10107</f>
        <v>0.52083333333333337</v>
      </c>
      <c r="T10115" s="102">
        <f>PER_MONTH!G10107</f>
        <v>0</v>
      </c>
      <c r="U10115" s="100">
        <f t="shared" si="158"/>
        <v>0</v>
      </c>
    </row>
    <row r="10116" spans="18:21" x14ac:dyDescent="0.3">
      <c r="R10116" s="85">
        <f>PER_MONTH!A10108</f>
        <v>45868</v>
      </c>
      <c r="S10116" s="86">
        <f>PER_MONTH!F10108</f>
        <v>0.54166666666666663</v>
      </c>
      <c r="T10116" s="102">
        <f>PER_MONTH!G10108</f>
        <v>0</v>
      </c>
      <c r="U10116" s="100">
        <f t="shared" si="158"/>
        <v>0</v>
      </c>
    </row>
    <row r="10117" spans="18:21" x14ac:dyDescent="0.3">
      <c r="R10117" s="85">
        <f>PER_MONTH!A10109</f>
        <v>45868</v>
      </c>
      <c r="S10117" s="86">
        <f>PER_MONTH!F10109</f>
        <v>0.5625</v>
      </c>
      <c r="T10117" s="102">
        <f>PER_MONTH!G10109</f>
        <v>0</v>
      </c>
      <c r="U10117" s="100">
        <f t="shared" si="158"/>
        <v>0</v>
      </c>
    </row>
    <row r="10118" spans="18:21" x14ac:dyDescent="0.3">
      <c r="R10118" s="85">
        <f>PER_MONTH!A10110</f>
        <v>45868</v>
      </c>
      <c r="S10118" s="86">
        <f>PER_MONTH!F10110</f>
        <v>0.58333333333333337</v>
      </c>
      <c r="T10118" s="102">
        <f>PER_MONTH!G10110</f>
        <v>0</v>
      </c>
      <c r="U10118" s="100">
        <f t="shared" si="158"/>
        <v>0</v>
      </c>
    </row>
    <row r="10119" spans="18:21" x14ac:dyDescent="0.3">
      <c r="R10119" s="85">
        <f>PER_MONTH!A10111</f>
        <v>45868</v>
      </c>
      <c r="S10119" s="86">
        <f>PER_MONTH!F10111</f>
        <v>0.60416666666666663</v>
      </c>
      <c r="T10119" s="102">
        <f>PER_MONTH!G10111</f>
        <v>0</v>
      </c>
      <c r="U10119" s="100">
        <f t="shared" si="158"/>
        <v>0</v>
      </c>
    </row>
    <row r="10120" spans="18:21" x14ac:dyDescent="0.3">
      <c r="R10120" s="85">
        <f>PER_MONTH!A10112</f>
        <v>45868</v>
      </c>
      <c r="S10120" s="86">
        <f>PER_MONTH!F10112</f>
        <v>0.625</v>
      </c>
      <c r="T10120" s="102">
        <f>PER_MONTH!G10112</f>
        <v>0</v>
      </c>
      <c r="U10120" s="100">
        <f t="shared" si="158"/>
        <v>0</v>
      </c>
    </row>
    <row r="10121" spans="18:21" x14ac:dyDescent="0.3">
      <c r="R10121" s="85">
        <f>PER_MONTH!A10113</f>
        <v>45868</v>
      </c>
      <c r="S10121" s="86">
        <f>PER_MONTH!F10113</f>
        <v>0.64583333333333337</v>
      </c>
      <c r="T10121" s="102">
        <f>PER_MONTH!G10113</f>
        <v>0</v>
      </c>
      <c r="U10121" s="100">
        <f t="shared" si="158"/>
        <v>0</v>
      </c>
    </row>
    <row r="10122" spans="18:21" x14ac:dyDescent="0.3">
      <c r="R10122" s="85">
        <f>PER_MONTH!A10114</f>
        <v>45868</v>
      </c>
      <c r="S10122" s="86">
        <f>PER_MONTH!F10114</f>
        <v>0.66666666666666663</v>
      </c>
      <c r="T10122" s="102">
        <f>PER_MONTH!G10114</f>
        <v>0</v>
      </c>
      <c r="U10122" s="100">
        <f t="shared" si="158"/>
        <v>0</v>
      </c>
    </row>
    <row r="10123" spans="18:21" x14ac:dyDescent="0.3">
      <c r="R10123" s="85">
        <f>PER_MONTH!A10115</f>
        <v>45868</v>
      </c>
      <c r="S10123" s="86">
        <f>PER_MONTH!F10115</f>
        <v>0.6875</v>
      </c>
      <c r="T10123" s="102">
        <f>PER_MONTH!G10115</f>
        <v>0</v>
      </c>
      <c r="U10123" s="100">
        <f t="shared" si="158"/>
        <v>0</v>
      </c>
    </row>
    <row r="10124" spans="18:21" x14ac:dyDescent="0.3">
      <c r="R10124" s="85">
        <f>PER_MONTH!A10116</f>
        <v>45868</v>
      </c>
      <c r="S10124" s="86">
        <f>PER_MONTH!F10116</f>
        <v>0.70833333333333337</v>
      </c>
      <c r="T10124" s="102">
        <f>PER_MONTH!G10116</f>
        <v>0</v>
      </c>
      <c r="U10124" s="100">
        <f t="shared" ref="U10124:U10187" si="159">T10124/0.5</f>
        <v>0</v>
      </c>
    </row>
    <row r="10125" spans="18:21" x14ac:dyDescent="0.3">
      <c r="R10125" s="85">
        <f>PER_MONTH!A10117</f>
        <v>45868</v>
      </c>
      <c r="S10125" s="86">
        <f>PER_MONTH!F10117</f>
        <v>0.72916666666666663</v>
      </c>
      <c r="T10125" s="102">
        <f>PER_MONTH!G10117</f>
        <v>0</v>
      </c>
      <c r="U10125" s="100">
        <f t="shared" si="159"/>
        <v>0</v>
      </c>
    </row>
    <row r="10126" spans="18:21" x14ac:dyDescent="0.3">
      <c r="R10126" s="85">
        <f>PER_MONTH!A10118</f>
        <v>45868</v>
      </c>
      <c r="S10126" s="86">
        <f>PER_MONTH!F10118</f>
        <v>0.75</v>
      </c>
      <c r="T10126" s="102">
        <f>PER_MONTH!G10118</f>
        <v>0</v>
      </c>
      <c r="U10126" s="100">
        <f t="shared" si="159"/>
        <v>0</v>
      </c>
    </row>
    <row r="10127" spans="18:21" x14ac:dyDescent="0.3">
      <c r="R10127" s="85">
        <f>PER_MONTH!A10119</f>
        <v>45868</v>
      </c>
      <c r="S10127" s="86">
        <f>PER_MONTH!F10119</f>
        <v>0.77083333333333337</v>
      </c>
      <c r="T10127" s="102">
        <f>PER_MONTH!G10119</f>
        <v>0</v>
      </c>
      <c r="U10127" s="100">
        <f t="shared" si="159"/>
        <v>0</v>
      </c>
    </row>
    <row r="10128" spans="18:21" x14ac:dyDescent="0.3">
      <c r="R10128" s="85">
        <f>PER_MONTH!A10120</f>
        <v>45868</v>
      </c>
      <c r="S10128" s="86">
        <f>PER_MONTH!F10120</f>
        <v>0.79166666666666663</v>
      </c>
      <c r="T10128" s="102">
        <f>PER_MONTH!G10120</f>
        <v>0</v>
      </c>
      <c r="U10128" s="100">
        <f t="shared" si="159"/>
        <v>0</v>
      </c>
    </row>
    <row r="10129" spans="18:21" x14ac:dyDescent="0.3">
      <c r="R10129" s="85">
        <f>PER_MONTH!A10121</f>
        <v>45868</v>
      </c>
      <c r="S10129" s="86">
        <f>PER_MONTH!F10121</f>
        <v>0.8125</v>
      </c>
      <c r="T10129" s="102">
        <f>PER_MONTH!G10121</f>
        <v>0</v>
      </c>
      <c r="U10129" s="100">
        <f t="shared" si="159"/>
        <v>0</v>
      </c>
    </row>
    <row r="10130" spans="18:21" x14ac:dyDescent="0.3">
      <c r="R10130" s="85">
        <f>PER_MONTH!A10122</f>
        <v>45868</v>
      </c>
      <c r="S10130" s="86">
        <f>PER_MONTH!F10122</f>
        <v>0.83333333333333337</v>
      </c>
      <c r="T10130" s="102">
        <f>PER_MONTH!G10122</f>
        <v>0</v>
      </c>
      <c r="U10130" s="100">
        <f t="shared" si="159"/>
        <v>0</v>
      </c>
    </row>
    <row r="10131" spans="18:21" x14ac:dyDescent="0.3">
      <c r="R10131" s="85">
        <f>PER_MONTH!A10123</f>
        <v>45868</v>
      </c>
      <c r="S10131" s="86">
        <f>PER_MONTH!F10123</f>
        <v>0.85416666666666663</v>
      </c>
      <c r="T10131" s="102">
        <f>PER_MONTH!G10123</f>
        <v>0</v>
      </c>
      <c r="U10131" s="100">
        <f t="shared" si="159"/>
        <v>0</v>
      </c>
    </row>
    <row r="10132" spans="18:21" x14ac:dyDescent="0.3">
      <c r="R10132" s="85">
        <f>PER_MONTH!A10124</f>
        <v>45868</v>
      </c>
      <c r="S10132" s="86">
        <f>PER_MONTH!F10124</f>
        <v>0.875</v>
      </c>
      <c r="T10132" s="102">
        <f>PER_MONTH!G10124</f>
        <v>0</v>
      </c>
      <c r="U10132" s="100">
        <f t="shared" si="159"/>
        <v>0</v>
      </c>
    </row>
    <row r="10133" spans="18:21" x14ac:dyDescent="0.3">
      <c r="R10133" s="85">
        <f>PER_MONTH!A10125</f>
        <v>45868</v>
      </c>
      <c r="S10133" s="86">
        <f>PER_MONTH!F10125</f>
        <v>0.89583333333333337</v>
      </c>
      <c r="T10133" s="102">
        <f>PER_MONTH!G10125</f>
        <v>0</v>
      </c>
      <c r="U10133" s="100">
        <f t="shared" si="159"/>
        <v>0</v>
      </c>
    </row>
    <row r="10134" spans="18:21" x14ac:dyDescent="0.3">
      <c r="R10134" s="85">
        <f>PER_MONTH!A10126</f>
        <v>45868</v>
      </c>
      <c r="S10134" s="86">
        <f>PER_MONTH!F10126</f>
        <v>0.91666666666666663</v>
      </c>
      <c r="T10134" s="102">
        <f>PER_MONTH!G10126</f>
        <v>0</v>
      </c>
      <c r="U10134" s="100">
        <f t="shared" si="159"/>
        <v>0</v>
      </c>
    </row>
    <row r="10135" spans="18:21" x14ac:dyDescent="0.3">
      <c r="R10135" s="85">
        <f>PER_MONTH!A10127</f>
        <v>45868</v>
      </c>
      <c r="S10135" s="86">
        <f>PER_MONTH!F10127</f>
        <v>0.9375</v>
      </c>
      <c r="T10135" s="102">
        <f>PER_MONTH!G10127</f>
        <v>0</v>
      </c>
      <c r="U10135" s="100">
        <f t="shared" si="159"/>
        <v>0</v>
      </c>
    </row>
    <row r="10136" spans="18:21" x14ac:dyDescent="0.3">
      <c r="R10136" s="85">
        <f>PER_MONTH!A10128</f>
        <v>45868</v>
      </c>
      <c r="S10136" s="86">
        <f>PER_MONTH!F10128</f>
        <v>0.95833333333333337</v>
      </c>
      <c r="T10136" s="102">
        <f>PER_MONTH!G10128</f>
        <v>0</v>
      </c>
      <c r="U10136" s="100">
        <f t="shared" si="159"/>
        <v>0</v>
      </c>
    </row>
    <row r="10137" spans="18:21" x14ac:dyDescent="0.3">
      <c r="R10137" s="85">
        <f>PER_MONTH!A10129</f>
        <v>45868</v>
      </c>
      <c r="S10137" s="86">
        <f>PER_MONTH!F10129</f>
        <v>0.97916666666666663</v>
      </c>
      <c r="T10137" s="102">
        <f>PER_MONTH!G10129</f>
        <v>0</v>
      </c>
      <c r="U10137" s="100">
        <f t="shared" si="159"/>
        <v>0</v>
      </c>
    </row>
    <row r="10138" spans="18:21" x14ac:dyDescent="0.3">
      <c r="R10138" s="85">
        <f>PER_MONTH!A10130</f>
        <v>45869</v>
      </c>
      <c r="S10138" s="86">
        <f>PER_MONTH!F10130</f>
        <v>0</v>
      </c>
      <c r="T10138" s="102">
        <f>PER_MONTH!G10130</f>
        <v>0</v>
      </c>
      <c r="U10138" s="100">
        <f t="shared" si="159"/>
        <v>0</v>
      </c>
    </row>
    <row r="10139" spans="18:21" x14ac:dyDescent="0.3">
      <c r="R10139" s="85">
        <f>PER_MONTH!A10131</f>
        <v>45869</v>
      </c>
      <c r="S10139" s="86">
        <f>PER_MONTH!F10131</f>
        <v>2.0833333333333329E-2</v>
      </c>
      <c r="T10139" s="102">
        <f>PER_MONTH!G10131</f>
        <v>0</v>
      </c>
      <c r="U10139" s="100">
        <f t="shared" si="159"/>
        <v>0</v>
      </c>
    </row>
    <row r="10140" spans="18:21" x14ac:dyDescent="0.3">
      <c r="R10140" s="85">
        <f>PER_MONTH!A10132</f>
        <v>45869</v>
      </c>
      <c r="S10140" s="86">
        <f>PER_MONTH!F10132</f>
        <v>4.1666666666666657E-2</v>
      </c>
      <c r="T10140" s="102">
        <f>PER_MONTH!G10132</f>
        <v>0</v>
      </c>
      <c r="U10140" s="100">
        <f t="shared" si="159"/>
        <v>0</v>
      </c>
    </row>
    <row r="10141" spans="18:21" x14ac:dyDescent="0.3">
      <c r="R10141" s="85">
        <f>PER_MONTH!A10133</f>
        <v>45869</v>
      </c>
      <c r="S10141" s="86">
        <f>PER_MONTH!F10133</f>
        <v>6.25E-2</v>
      </c>
      <c r="T10141" s="102">
        <f>PER_MONTH!G10133</f>
        <v>0</v>
      </c>
      <c r="U10141" s="100">
        <f t="shared" si="159"/>
        <v>0</v>
      </c>
    </row>
    <row r="10142" spans="18:21" x14ac:dyDescent="0.3">
      <c r="R10142" s="85">
        <f>PER_MONTH!A10134</f>
        <v>45869</v>
      </c>
      <c r="S10142" s="86">
        <f>PER_MONTH!F10134</f>
        <v>8.3333333333333329E-2</v>
      </c>
      <c r="T10142" s="102">
        <f>PER_MONTH!G10134</f>
        <v>0</v>
      </c>
      <c r="U10142" s="100">
        <f t="shared" si="159"/>
        <v>0</v>
      </c>
    </row>
    <row r="10143" spans="18:21" x14ac:dyDescent="0.3">
      <c r="R10143" s="85">
        <f>PER_MONTH!A10135</f>
        <v>45869</v>
      </c>
      <c r="S10143" s="86">
        <f>PER_MONTH!F10135</f>
        <v>0.1041666666666667</v>
      </c>
      <c r="T10143" s="102">
        <f>PER_MONTH!G10135</f>
        <v>0</v>
      </c>
      <c r="U10143" s="100">
        <f t="shared" si="159"/>
        <v>0</v>
      </c>
    </row>
    <row r="10144" spans="18:21" x14ac:dyDescent="0.3">
      <c r="R10144" s="85">
        <f>PER_MONTH!A10136</f>
        <v>45869</v>
      </c>
      <c r="S10144" s="86">
        <f>PER_MONTH!F10136</f>
        <v>0.125</v>
      </c>
      <c r="T10144" s="102">
        <f>PER_MONTH!G10136</f>
        <v>0</v>
      </c>
      <c r="U10144" s="100">
        <f t="shared" si="159"/>
        <v>0</v>
      </c>
    </row>
    <row r="10145" spans="18:21" x14ac:dyDescent="0.3">
      <c r="R10145" s="85">
        <f>PER_MONTH!A10137</f>
        <v>45869</v>
      </c>
      <c r="S10145" s="86">
        <f>PER_MONTH!F10137</f>
        <v>0.14583333333333329</v>
      </c>
      <c r="T10145" s="102">
        <f>PER_MONTH!G10137</f>
        <v>0</v>
      </c>
      <c r="U10145" s="100">
        <f t="shared" si="159"/>
        <v>0</v>
      </c>
    </row>
    <row r="10146" spans="18:21" x14ac:dyDescent="0.3">
      <c r="R10146" s="85">
        <f>PER_MONTH!A10138</f>
        <v>45869</v>
      </c>
      <c r="S10146" s="86">
        <f>PER_MONTH!F10138</f>
        <v>0.16666666666666671</v>
      </c>
      <c r="T10146" s="102">
        <f>PER_MONTH!G10138</f>
        <v>0</v>
      </c>
      <c r="U10146" s="100">
        <f t="shared" si="159"/>
        <v>0</v>
      </c>
    </row>
    <row r="10147" spans="18:21" x14ac:dyDescent="0.3">
      <c r="R10147" s="85">
        <f>PER_MONTH!A10139</f>
        <v>45869</v>
      </c>
      <c r="S10147" s="86">
        <f>PER_MONTH!F10139</f>
        <v>0.1875</v>
      </c>
      <c r="T10147" s="102">
        <f>PER_MONTH!G10139</f>
        <v>0</v>
      </c>
      <c r="U10147" s="100">
        <f t="shared" si="159"/>
        <v>0</v>
      </c>
    </row>
    <row r="10148" spans="18:21" x14ac:dyDescent="0.3">
      <c r="R10148" s="85">
        <f>PER_MONTH!A10140</f>
        <v>45869</v>
      </c>
      <c r="S10148" s="86">
        <f>PER_MONTH!F10140</f>
        <v>0.20833333333333329</v>
      </c>
      <c r="T10148" s="102">
        <f>PER_MONTH!G10140</f>
        <v>0</v>
      </c>
      <c r="U10148" s="100">
        <f t="shared" si="159"/>
        <v>0</v>
      </c>
    </row>
    <row r="10149" spans="18:21" x14ac:dyDescent="0.3">
      <c r="R10149" s="85">
        <f>PER_MONTH!A10141</f>
        <v>45869</v>
      </c>
      <c r="S10149" s="86">
        <f>PER_MONTH!F10141</f>
        <v>0.22916666666666671</v>
      </c>
      <c r="T10149" s="102">
        <f>PER_MONTH!G10141</f>
        <v>0</v>
      </c>
      <c r="U10149" s="100">
        <f t="shared" si="159"/>
        <v>0</v>
      </c>
    </row>
    <row r="10150" spans="18:21" x14ac:dyDescent="0.3">
      <c r="R10150" s="85">
        <f>PER_MONTH!A10142</f>
        <v>45869</v>
      </c>
      <c r="S10150" s="86">
        <f>PER_MONTH!F10142</f>
        <v>0.25</v>
      </c>
      <c r="T10150" s="102">
        <f>PER_MONTH!G10142</f>
        <v>0</v>
      </c>
      <c r="U10150" s="100">
        <f t="shared" si="159"/>
        <v>0</v>
      </c>
    </row>
    <row r="10151" spans="18:21" x14ac:dyDescent="0.3">
      <c r="R10151" s="85">
        <f>PER_MONTH!A10143</f>
        <v>45869</v>
      </c>
      <c r="S10151" s="86">
        <f>PER_MONTH!F10143</f>
        <v>0.27083333333333331</v>
      </c>
      <c r="T10151" s="102">
        <f>PER_MONTH!G10143</f>
        <v>0</v>
      </c>
      <c r="U10151" s="100">
        <f t="shared" si="159"/>
        <v>0</v>
      </c>
    </row>
    <row r="10152" spans="18:21" x14ac:dyDescent="0.3">
      <c r="R10152" s="85">
        <f>PER_MONTH!A10144</f>
        <v>45869</v>
      </c>
      <c r="S10152" s="86">
        <f>PER_MONTH!F10144</f>
        <v>0.29166666666666669</v>
      </c>
      <c r="T10152" s="102">
        <f>PER_MONTH!G10144</f>
        <v>0</v>
      </c>
      <c r="U10152" s="100">
        <f t="shared" si="159"/>
        <v>0</v>
      </c>
    </row>
    <row r="10153" spans="18:21" x14ac:dyDescent="0.3">
      <c r="R10153" s="85">
        <f>PER_MONTH!A10145</f>
        <v>45869</v>
      </c>
      <c r="S10153" s="86">
        <f>PER_MONTH!F10145</f>
        <v>0.3125</v>
      </c>
      <c r="T10153" s="102">
        <f>PER_MONTH!G10145</f>
        <v>0</v>
      </c>
      <c r="U10153" s="100">
        <f t="shared" si="159"/>
        <v>0</v>
      </c>
    </row>
    <row r="10154" spans="18:21" x14ac:dyDescent="0.3">
      <c r="R10154" s="85">
        <f>PER_MONTH!A10146</f>
        <v>45869</v>
      </c>
      <c r="S10154" s="86">
        <f>PER_MONTH!F10146</f>
        <v>0.33333333333333331</v>
      </c>
      <c r="T10154" s="102">
        <f>PER_MONTH!G10146</f>
        <v>0</v>
      </c>
      <c r="U10154" s="100">
        <f t="shared" si="159"/>
        <v>0</v>
      </c>
    </row>
    <row r="10155" spans="18:21" x14ac:dyDescent="0.3">
      <c r="R10155" s="85">
        <f>PER_MONTH!A10147</f>
        <v>45869</v>
      </c>
      <c r="S10155" s="86">
        <f>PER_MONTH!F10147</f>
        <v>0.35416666666666669</v>
      </c>
      <c r="T10155" s="102">
        <f>PER_MONTH!G10147</f>
        <v>0</v>
      </c>
      <c r="U10155" s="100">
        <f t="shared" si="159"/>
        <v>0</v>
      </c>
    </row>
    <row r="10156" spans="18:21" x14ac:dyDescent="0.3">
      <c r="R10156" s="85">
        <f>PER_MONTH!A10148</f>
        <v>45869</v>
      </c>
      <c r="S10156" s="86">
        <f>PER_MONTH!F10148</f>
        <v>0.375</v>
      </c>
      <c r="T10156" s="102">
        <f>PER_MONTH!G10148</f>
        <v>0</v>
      </c>
      <c r="U10156" s="100">
        <f t="shared" si="159"/>
        <v>0</v>
      </c>
    </row>
    <row r="10157" spans="18:21" x14ac:dyDescent="0.3">
      <c r="R10157" s="85">
        <f>PER_MONTH!A10149</f>
        <v>45869</v>
      </c>
      <c r="S10157" s="86">
        <f>PER_MONTH!F10149</f>
        <v>0.39583333333333331</v>
      </c>
      <c r="T10157" s="102">
        <f>PER_MONTH!G10149</f>
        <v>0</v>
      </c>
      <c r="U10157" s="100">
        <f t="shared" si="159"/>
        <v>0</v>
      </c>
    </row>
    <row r="10158" spans="18:21" x14ac:dyDescent="0.3">
      <c r="R10158" s="85">
        <f>PER_MONTH!A10150</f>
        <v>45869</v>
      </c>
      <c r="S10158" s="86">
        <f>PER_MONTH!F10150</f>
        <v>0.41666666666666669</v>
      </c>
      <c r="T10158" s="102">
        <f>PER_MONTH!G10150</f>
        <v>0</v>
      </c>
      <c r="U10158" s="100">
        <f t="shared" si="159"/>
        <v>0</v>
      </c>
    </row>
    <row r="10159" spans="18:21" x14ac:dyDescent="0.3">
      <c r="R10159" s="85">
        <f>PER_MONTH!A10151</f>
        <v>45869</v>
      </c>
      <c r="S10159" s="86">
        <f>PER_MONTH!F10151</f>
        <v>0.4375</v>
      </c>
      <c r="T10159" s="102">
        <f>PER_MONTH!G10151</f>
        <v>0</v>
      </c>
      <c r="U10159" s="100">
        <f t="shared" si="159"/>
        <v>0</v>
      </c>
    </row>
    <row r="10160" spans="18:21" x14ac:dyDescent="0.3">
      <c r="R10160" s="85">
        <f>PER_MONTH!A10152</f>
        <v>45869</v>
      </c>
      <c r="S10160" s="86">
        <f>PER_MONTH!F10152</f>
        <v>0.45833333333333331</v>
      </c>
      <c r="T10160" s="102">
        <f>PER_MONTH!G10152</f>
        <v>0</v>
      </c>
      <c r="U10160" s="100">
        <f t="shared" si="159"/>
        <v>0</v>
      </c>
    </row>
    <row r="10161" spans="18:21" x14ac:dyDescent="0.3">
      <c r="R10161" s="85">
        <f>PER_MONTH!A10153</f>
        <v>45869</v>
      </c>
      <c r="S10161" s="86">
        <f>PER_MONTH!F10153</f>
        <v>0.47916666666666669</v>
      </c>
      <c r="T10161" s="102">
        <f>PER_MONTH!G10153</f>
        <v>0</v>
      </c>
      <c r="U10161" s="100">
        <f t="shared" si="159"/>
        <v>0</v>
      </c>
    </row>
    <row r="10162" spans="18:21" x14ac:dyDescent="0.3">
      <c r="R10162" s="85">
        <f>PER_MONTH!A10154</f>
        <v>45869</v>
      </c>
      <c r="S10162" s="86">
        <f>PER_MONTH!F10154</f>
        <v>0.5</v>
      </c>
      <c r="T10162" s="102">
        <f>PER_MONTH!G10154</f>
        <v>0</v>
      </c>
      <c r="U10162" s="100">
        <f t="shared" si="159"/>
        <v>0</v>
      </c>
    </row>
    <row r="10163" spans="18:21" x14ac:dyDescent="0.3">
      <c r="R10163" s="85">
        <f>PER_MONTH!A10155</f>
        <v>45869</v>
      </c>
      <c r="S10163" s="86">
        <f>PER_MONTH!F10155</f>
        <v>0.52083333333333337</v>
      </c>
      <c r="T10163" s="102">
        <f>PER_MONTH!G10155</f>
        <v>0</v>
      </c>
      <c r="U10163" s="100">
        <f t="shared" si="159"/>
        <v>0</v>
      </c>
    </row>
    <row r="10164" spans="18:21" x14ac:dyDescent="0.3">
      <c r="R10164" s="85">
        <f>PER_MONTH!A10156</f>
        <v>45869</v>
      </c>
      <c r="S10164" s="86">
        <f>PER_MONTH!F10156</f>
        <v>0.54166666666666663</v>
      </c>
      <c r="T10164" s="102">
        <f>PER_MONTH!G10156</f>
        <v>0</v>
      </c>
      <c r="U10164" s="100">
        <f t="shared" si="159"/>
        <v>0</v>
      </c>
    </row>
    <row r="10165" spans="18:21" x14ac:dyDescent="0.3">
      <c r="R10165" s="85">
        <f>PER_MONTH!A10157</f>
        <v>45869</v>
      </c>
      <c r="S10165" s="86">
        <f>PER_MONTH!F10157</f>
        <v>0.5625</v>
      </c>
      <c r="T10165" s="102">
        <f>PER_MONTH!G10157</f>
        <v>0</v>
      </c>
      <c r="U10165" s="100">
        <f t="shared" si="159"/>
        <v>0</v>
      </c>
    </row>
    <row r="10166" spans="18:21" x14ac:dyDescent="0.3">
      <c r="R10166" s="85">
        <f>PER_MONTH!A10158</f>
        <v>45869</v>
      </c>
      <c r="S10166" s="86">
        <f>PER_MONTH!F10158</f>
        <v>0.58333333333333337</v>
      </c>
      <c r="T10166" s="102">
        <f>PER_MONTH!G10158</f>
        <v>0</v>
      </c>
      <c r="U10166" s="100">
        <f t="shared" si="159"/>
        <v>0</v>
      </c>
    </row>
    <row r="10167" spans="18:21" x14ac:dyDescent="0.3">
      <c r="R10167" s="85">
        <f>PER_MONTH!A10159</f>
        <v>45869</v>
      </c>
      <c r="S10167" s="86">
        <f>PER_MONTH!F10159</f>
        <v>0.60416666666666663</v>
      </c>
      <c r="T10167" s="102">
        <f>PER_MONTH!G10159</f>
        <v>0</v>
      </c>
      <c r="U10167" s="100">
        <f t="shared" si="159"/>
        <v>0</v>
      </c>
    </row>
    <row r="10168" spans="18:21" x14ac:dyDescent="0.3">
      <c r="R10168" s="85">
        <f>PER_MONTH!A10160</f>
        <v>45869</v>
      </c>
      <c r="S10168" s="86">
        <f>PER_MONTH!F10160</f>
        <v>0.625</v>
      </c>
      <c r="T10168" s="102">
        <f>PER_MONTH!G10160</f>
        <v>0</v>
      </c>
      <c r="U10168" s="100">
        <f t="shared" si="159"/>
        <v>0</v>
      </c>
    </row>
    <row r="10169" spans="18:21" x14ac:dyDescent="0.3">
      <c r="R10169" s="85">
        <f>PER_MONTH!A10161</f>
        <v>45869</v>
      </c>
      <c r="S10169" s="86">
        <f>PER_MONTH!F10161</f>
        <v>0.64583333333333337</v>
      </c>
      <c r="T10169" s="102">
        <f>PER_MONTH!G10161</f>
        <v>0</v>
      </c>
      <c r="U10169" s="100">
        <f t="shared" si="159"/>
        <v>0</v>
      </c>
    </row>
    <row r="10170" spans="18:21" x14ac:dyDescent="0.3">
      <c r="R10170" s="85">
        <f>PER_MONTH!A10162</f>
        <v>45869</v>
      </c>
      <c r="S10170" s="86">
        <f>PER_MONTH!F10162</f>
        <v>0.66666666666666663</v>
      </c>
      <c r="T10170" s="102">
        <f>PER_MONTH!G10162</f>
        <v>0</v>
      </c>
      <c r="U10170" s="100">
        <f t="shared" si="159"/>
        <v>0</v>
      </c>
    </row>
    <row r="10171" spans="18:21" x14ac:dyDescent="0.3">
      <c r="R10171" s="85">
        <f>PER_MONTH!A10163</f>
        <v>45869</v>
      </c>
      <c r="S10171" s="86">
        <f>PER_MONTH!F10163</f>
        <v>0.6875</v>
      </c>
      <c r="T10171" s="102">
        <f>PER_MONTH!G10163</f>
        <v>0</v>
      </c>
      <c r="U10171" s="100">
        <f t="shared" si="159"/>
        <v>0</v>
      </c>
    </row>
    <row r="10172" spans="18:21" x14ac:dyDescent="0.3">
      <c r="R10172" s="85">
        <f>PER_MONTH!A10164</f>
        <v>45869</v>
      </c>
      <c r="S10172" s="86">
        <f>PER_MONTH!F10164</f>
        <v>0.70833333333333337</v>
      </c>
      <c r="T10172" s="102">
        <f>PER_MONTH!G10164</f>
        <v>0</v>
      </c>
      <c r="U10172" s="100">
        <f t="shared" si="159"/>
        <v>0</v>
      </c>
    </row>
    <row r="10173" spans="18:21" x14ac:dyDescent="0.3">
      <c r="R10173" s="85">
        <f>PER_MONTH!A10165</f>
        <v>45869</v>
      </c>
      <c r="S10173" s="86">
        <f>PER_MONTH!F10165</f>
        <v>0.72916666666666663</v>
      </c>
      <c r="T10173" s="102">
        <f>PER_MONTH!G10165</f>
        <v>0</v>
      </c>
      <c r="U10173" s="100">
        <f t="shared" si="159"/>
        <v>0</v>
      </c>
    </row>
    <row r="10174" spans="18:21" x14ac:dyDescent="0.3">
      <c r="R10174" s="85">
        <f>PER_MONTH!A10166</f>
        <v>45869</v>
      </c>
      <c r="S10174" s="86">
        <f>PER_MONTH!F10166</f>
        <v>0.75</v>
      </c>
      <c r="T10174" s="102">
        <f>PER_MONTH!G10166</f>
        <v>0</v>
      </c>
      <c r="U10174" s="100">
        <f t="shared" si="159"/>
        <v>0</v>
      </c>
    </row>
    <row r="10175" spans="18:21" x14ac:dyDescent="0.3">
      <c r="R10175" s="85">
        <f>PER_MONTH!A10167</f>
        <v>45869</v>
      </c>
      <c r="S10175" s="86">
        <f>PER_MONTH!F10167</f>
        <v>0.77083333333333337</v>
      </c>
      <c r="T10175" s="102">
        <f>PER_MONTH!G10167</f>
        <v>0</v>
      </c>
      <c r="U10175" s="100">
        <f t="shared" si="159"/>
        <v>0</v>
      </c>
    </row>
    <row r="10176" spans="18:21" x14ac:dyDescent="0.3">
      <c r="R10176" s="85">
        <f>PER_MONTH!A10168</f>
        <v>45869</v>
      </c>
      <c r="S10176" s="86">
        <f>PER_MONTH!F10168</f>
        <v>0.79166666666666663</v>
      </c>
      <c r="T10176" s="102">
        <f>PER_MONTH!G10168</f>
        <v>0</v>
      </c>
      <c r="U10176" s="100">
        <f t="shared" si="159"/>
        <v>0</v>
      </c>
    </row>
    <row r="10177" spans="18:21" x14ac:dyDescent="0.3">
      <c r="R10177" s="85">
        <f>PER_MONTH!A10169</f>
        <v>45869</v>
      </c>
      <c r="S10177" s="86">
        <f>PER_MONTH!F10169</f>
        <v>0.8125</v>
      </c>
      <c r="T10177" s="102">
        <f>PER_MONTH!G10169</f>
        <v>0</v>
      </c>
      <c r="U10177" s="100">
        <f t="shared" si="159"/>
        <v>0</v>
      </c>
    </row>
    <row r="10178" spans="18:21" x14ac:dyDescent="0.3">
      <c r="R10178" s="85">
        <f>PER_MONTH!A10170</f>
        <v>45869</v>
      </c>
      <c r="S10178" s="86">
        <f>PER_MONTH!F10170</f>
        <v>0.83333333333333337</v>
      </c>
      <c r="T10178" s="102">
        <f>PER_MONTH!G10170</f>
        <v>0</v>
      </c>
      <c r="U10178" s="100">
        <f t="shared" si="159"/>
        <v>0</v>
      </c>
    </row>
    <row r="10179" spans="18:21" x14ac:dyDescent="0.3">
      <c r="R10179" s="85">
        <f>PER_MONTH!A10171</f>
        <v>45869</v>
      </c>
      <c r="S10179" s="86">
        <f>PER_MONTH!F10171</f>
        <v>0.85416666666666663</v>
      </c>
      <c r="T10179" s="102">
        <f>PER_MONTH!G10171</f>
        <v>0</v>
      </c>
      <c r="U10179" s="100">
        <f t="shared" si="159"/>
        <v>0</v>
      </c>
    </row>
    <row r="10180" spans="18:21" x14ac:dyDescent="0.3">
      <c r="R10180" s="85">
        <f>PER_MONTH!A10172</f>
        <v>45869</v>
      </c>
      <c r="S10180" s="86">
        <f>PER_MONTH!F10172</f>
        <v>0.875</v>
      </c>
      <c r="T10180" s="102">
        <f>PER_MONTH!G10172</f>
        <v>0</v>
      </c>
      <c r="U10180" s="100">
        <f t="shared" si="159"/>
        <v>0</v>
      </c>
    </row>
    <row r="10181" spans="18:21" x14ac:dyDescent="0.3">
      <c r="R10181" s="85">
        <f>PER_MONTH!A10173</f>
        <v>45869</v>
      </c>
      <c r="S10181" s="86">
        <f>PER_MONTH!F10173</f>
        <v>0.89583333333333337</v>
      </c>
      <c r="T10181" s="102">
        <f>PER_MONTH!G10173</f>
        <v>0</v>
      </c>
      <c r="U10181" s="100">
        <f t="shared" si="159"/>
        <v>0</v>
      </c>
    </row>
    <row r="10182" spans="18:21" x14ac:dyDescent="0.3">
      <c r="R10182" s="85">
        <f>PER_MONTH!A10174</f>
        <v>45869</v>
      </c>
      <c r="S10182" s="86">
        <f>PER_MONTH!F10174</f>
        <v>0.91666666666666663</v>
      </c>
      <c r="T10182" s="102">
        <f>PER_MONTH!G10174</f>
        <v>0</v>
      </c>
      <c r="U10182" s="100">
        <f t="shared" si="159"/>
        <v>0</v>
      </c>
    </row>
    <row r="10183" spans="18:21" x14ac:dyDescent="0.3">
      <c r="R10183" s="85">
        <f>PER_MONTH!A10175</f>
        <v>45869</v>
      </c>
      <c r="S10183" s="86">
        <f>PER_MONTH!F10175</f>
        <v>0.9375</v>
      </c>
      <c r="T10183" s="102">
        <f>PER_MONTH!G10175</f>
        <v>0</v>
      </c>
      <c r="U10183" s="100">
        <f t="shared" si="159"/>
        <v>0</v>
      </c>
    </row>
    <row r="10184" spans="18:21" x14ac:dyDescent="0.3">
      <c r="R10184" s="85">
        <f>PER_MONTH!A10176</f>
        <v>45869</v>
      </c>
      <c r="S10184" s="86">
        <f>PER_MONTH!F10176</f>
        <v>0.95833333333333337</v>
      </c>
      <c r="T10184" s="102">
        <f>PER_MONTH!G10176</f>
        <v>0</v>
      </c>
      <c r="U10184" s="100">
        <f t="shared" si="159"/>
        <v>0</v>
      </c>
    </row>
    <row r="10185" spans="18:21" x14ac:dyDescent="0.3">
      <c r="R10185" s="85">
        <f>PER_MONTH!A10177</f>
        <v>45869</v>
      </c>
      <c r="S10185" s="86">
        <f>PER_MONTH!F10177</f>
        <v>0.97916666666666663</v>
      </c>
      <c r="T10185" s="102">
        <f>PER_MONTH!G10177</f>
        <v>0</v>
      </c>
      <c r="U10185" s="100">
        <f t="shared" si="159"/>
        <v>0</v>
      </c>
    </row>
    <row r="10186" spans="18:21" x14ac:dyDescent="0.3">
      <c r="R10186" s="85">
        <f>PER_MONTH!A10178</f>
        <v>45870</v>
      </c>
      <c r="S10186" s="86">
        <f>PER_MONTH!F10178</f>
        <v>0</v>
      </c>
      <c r="T10186" s="102">
        <f>PER_MONTH!G10178</f>
        <v>0</v>
      </c>
      <c r="U10186" s="100">
        <f t="shared" si="159"/>
        <v>0</v>
      </c>
    </row>
    <row r="10187" spans="18:21" x14ac:dyDescent="0.3">
      <c r="R10187" s="85">
        <f>PER_MONTH!A10179</f>
        <v>45870</v>
      </c>
      <c r="S10187" s="86">
        <f>PER_MONTH!F10179</f>
        <v>2.0833333333333329E-2</v>
      </c>
      <c r="T10187" s="102">
        <f>PER_MONTH!G10179</f>
        <v>0</v>
      </c>
      <c r="U10187" s="100">
        <f t="shared" si="159"/>
        <v>0</v>
      </c>
    </row>
    <row r="10188" spans="18:21" x14ac:dyDescent="0.3">
      <c r="R10188" s="85">
        <f>PER_MONTH!A10180</f>
        <v>45870</v>
      </c>
      <c r="S10188" s="86">
        <f>PER_MONTH!F10180</f>
        <v>4.1666666666666657E-2</v>
      </c>
      <c r="T10188" s="102">
        <f>PER_MONTH!G10180</f>
        <v>0</v>
      </c>
      <c r="U10188" s="100">
        <f t="shared" ref="U10188:U10251" si="160">T10188/0.5</f>
        <v>0</v>
      </c>
    </row>
    <row r="10189" spans="18:21" x14ac:dyDescent="0.3">
      <c r="R10189" s="85">
        <f>PER_MONTH!A10181</f>
        <v>45870</v>
      </c>
      <c r="S10189" s="86">
        <f>PER_MONTH!F10181</f>
        <v>6.25E-2</v>
      </c>
      <c r="T10189" s="102">
        <f>PER_MONTH!G10181</f>
        <v>0</v>
      </c>
      <c r="U10189" s="100">
        <f t="shared" si="160"/>
        <v>0</v>
      </c>
    </row>
    <row r="10190" spans="18:21" x14ac:dyDescent="0.3">
      <c r="R10190" s="85">
        <f>PER_MONTH!A10182</f>
        <v>45870</v>
      </c>
      <c r="S10190" s="86">
        <f>PER_MONTH!F10182</f>
        <v>8.3333333333333329E-2</v>
      </c>
      <c r="T10190" s="102">
        <f>PER_MONTH!G10182</f>
        <v>0</v>
      </c>
      <c r="U10190" s="100">
        <f t="shared" si="160"/>
        <v>0</v>
      </c>
    </row>
    <row r="10191" spans="18:21" x14ac:dyDescent="0.3">
      <c r="R10191" s="85">
        <f>PER_MONTH!A10183</f>
        <v>45870</v>
      </c>
      <c r="S10191" s="86">
        <f>PER_MONTH!F10183</f>
        <v>0.1041666666666667</v>
      </c>
      <c r="T10191" s="102">
        <f>PER_MONTH!G10183</f>
        <v>0</v>
      </c>
      <c r="U10191" s="100">
        <f t="shared" si="160"/>
        <v>0</v>
      </c>
    </row>
    <row r="10192" spans="18:21" x14ac:dyDescent="0.3">
      <c r="R10192" s="85">
        <f>PER_MONTH!A10184</f>
        <v>45870</v>
      </c>
      <c r="S10192" s="86">
        <f>PER_MONTH!F10184</f>
        <v>0.125</v>
      </c>
      <c r="T10192" s="102">
        <f>PER_MONTH!G10184</f>
        <v>0</v>
      </c>
      <c r="U10192" s="100">
        <f t="shared" si="160"/>
        <v>0</v>
      </c>
    </row>
    <row r="10193" spans="18:21" x14ac:dyDescent="0.3">
      <c r="R10193" s="85">
        <f>PER_MONTH!A10185</f>
        <v>45870</v>
      </c>
      <c r="S10193" s="86">
        <f>PER_MONTH!F10185</f>
        <v>0.14583333333333329</v>
      </c>
      <c r="T10193" s="102">
        <f>PER_MONTH!G10185</f>
        <v>0</v>
      </c>
      <c r="U10193" s="100">
        <f t="shared" si="160"/>
        <v>0</v>
      </c>
    </row>
    <row r="10194" spans="18:21" x14ac:dyDescent="0.3">
      <c r="R10194" s="85">
        <f>PER_MONTH!A10186</f>
        <v>45870</v>
      </c>
      <c r="S10194" s="86">
        <f>PER_MONTH!F10186</f>
        <v>0.16666666666666671</v>
      </c>
      <c r="T10194" s="102">
        <f>PER_MONTH!G10186</f>
        <v>0</v>
      </c>
      <c r="U10194" s="100">
        <f t="shared" si="160"/>
        <v>0</v>
      </c>
    </row>
    <row r="10195" spans="18:21" x14ac:dyDescent="0.3">
      <c r="R10195" s="85">
        <f>PER_MONTH!A10187</f>
        <v>45870</v>
      </c>
      <c r="S10195" s="86">
        <f>PER_MONTH!F10187</f>
        <v>0.1875</v>
      </c>
      <c r="T10195" s="102">
        <f>PER_MONTH!G10187</f>
        <v>0</v>
      </c>
      <c r="U10195" s="100">
        <f t="shared" si="160"/>
        <v>0</v>
      </c>
    </row>
    <row r="10196" spans="18:21" x14ac:dyDescent="0.3">
      <c r="R10196" s="85">
        <f>PER_MONTH!A10188</f>
        <v>45870</v>
      </c>
      <c r="S10196" s="86">
        <f>PER_MONTH!F10188</f>
        <v>0.20833333333333329</v>
      </c>
      <c r="T10196" s="102">
        <f>PER_MONTH!G10188</f>
        <v>0</v>
      </c>
      <c r="U10196" s="100">
        <f t="shared" si="160"/>
        <v>0</v>
      </c>
    </row>
    <row r="10197" spans="18:21" x14ac:dyDescent="0.3">
      <c r="R10197" s="85">
        <f>PER_MONTH!A10189</f>
        <v>45870</v>
      </c>
      <c r="S10197" s="86">
        <f>PER_MONTH!F10189</f>
        <v>0.22916666666666671</v>
      </c>
      <c r="T10197" s="102">
        <f>PER_MONTH!G10189</f>
        <v>0</v>
      </c>
      <c r="U10197" s="100">
        <f t="shared" si="160"/>
        <v>0</v>
      </c>
    </row>
    <row r="10198" spans="18:21" x14ac:dyDescent="0.3">
      <c r="R10198" s="85">
        <f>PER_MONTH!A10190</f>
        <v>45870</v>
      </c>
      <c r="S10198" s="86">
        <f>PER_MONTH!F10190</f>
        <v>0.25</v>
      </c>
      <c r="T10198" s="102">
        <f>PER_MONTH!G10190</f>
        <v>0</v>
      </c>
      <c r="U10198" s="100">
        <f t="shared" si="160"/>
        <v>0</v>
      </c>
    </row>
    <row r="10199" spans="18:21" x14ac:dyDescent="0.3">
      <c r="R10199" s="85">
        <f>PER_MONTH!A10191</f>
        <v>45870</v>
      </c>
      <c r="S10199" s="86">
        <f>PER_MONTH!F10191</f>
        <v>0.27083333333333331</v>
      </c>
      <c r="T10199" s="102">
        <f>PER_MONTH!G10191</f>
        <v>0</v>
      </c>
      <c r="U10199" s="100">
        <f t="shared" si="160"/>
        <v>0</v>
      </c>
    </row>
    <row r="10200" spans="18:21" x14ac:dyDescent="0.3">
      <c r="R10200" s="85">
        <f>PER_MONTH!A10192</f>
        <v>45870</v>
      </c>
      <c r="S10200" s="86">
        <f>PER_MONTH!F10192</f>
        <v>0.29166666666666669</v>
      </c>
      <c r="T10200" s="102">
        <f>PER_MONTH!G10192</f>
        <v>0</v>
      </c>
      <c r="U10200" s="100">
        <f t="shared" si="160"/>
        <v>0</v>
      </c>
    </row>
    <row r="10201" spans="18:21" x14ac:dyDescent="0.3">
      <c r="R10201" s="85">
        <f>PER_MONTH!A10193</f>
        <v>45870</v>
      </c>
      <c r="S10201" s="86">
        <f>PER_MONTH!F10193</f>
        <v>0.3125</v>
      </c>
      <c r="T10201" s="102">
        <f>PER_MONTH!G10193</f>
        <v>0</v>
      </c>
      <c r="U10201" s="100">
        <f t="shared" si="160"/>
        <v>0</v>
      </c>
    </row>
    <row r="10202" spans="18:21" x14ac:dyDescent="0.3">
      <c r="R10202" s="85">
        <f>PER_MONTH!A10194</f>
        <v>45870</v>
      </c>
      <c r="S10202" s="86">
        <f>PER_MONTH!F10194</f>
        <v>0.33333333333333331</v>
      </c>
      <c r="T10202" s="102">
        <f>PER_MONTH!G10194</f>
        <v>0</v>
      </c>
      <c r="U10202" s="100">
        <f t="shared" si="160"/>
        <v>0</v>
      </c>
    </row>
    <row r="10203" spans="18:21" x14ac:dyDescent="0.3">
      <c r="R10203" s="85">
        <f>PER_MONTH!A10195</f>
        <v>45870</v>
      </c>
      <c r="S10203" s="86">
        <f>PER_MONTH!F10195</f>
        <v>0.35416666666666669</v>
      </c>
      <c r="T10203" s="102">
        <f>PER_MONTH!G10195</f>
        <v>0</v>
      </c>
      <c r="U10203" s="100">
        <f t="shared" si="160"/>
        <v>0</v>
      </c>
    </row>
    <row r="10204" spans="18:21" x14ac:dyDescent="0.3">
      <c r="R10204" s="85">
        <f>PER_MONTH!A10196</f>
        <v>45870</v>
      </c>
      <c r="S10204" s="86">
        <f>PER_MONTH!F10196</f>
        <v>0.375</v>
      </c>
      <c r="T10204" s="102">
        <f>PER_MONTH!G10196</f>
        <v>0</v>
      </c>
      <c r="U10204" s="100">
        <f t="shared" si="160"/>
        <v>0</v>
      </c>
    </row>
    <row r="10205" spans="18:21" x14ac:dyDescent="0.3">
      <c r="R10205" s="85">
        <f>PER_MONTH!A10197</f>
        <v>45870</v>
      </c>
      <c r="S10205" s="86">
        <f>PER_MONTH!F10197</f>
        <v>0.39583333333333331</v>
      </c>
      <c r="T10205" s="102">
        <f>PER_MONTH!G10197</f>
        <v>0</v>
      </c>
      <c r="U10205" s="100">
        <f t="shared" si="160"/>
        <v>0</v>
      </c>
    </row>
    <row r="10206" spans="18:21" x14ac:dyDescent="0.3">
      <c r="R10206" s="85">
        <f>PER_MONTH!A10198</f>
        <v>45870</v>
      </c>
      <c r="S10206" s="86">
        <f>PER_MONTH!F10198</f>
        <v>0.41666666666666669</v>
      </c>
      <c r="T10206" s="102">
        <f>PER_MONTH!G10198</f>
        <v>0</v>
      </c>
      <c r="U10206" s="100">
        <f t="shared" si="160"/>
        <v>0</v>
      </c>
    </row>
    <row r="10207" spans="18:21" x14ac:dyDescent="0.3">
      <c r="R10207" s="85">
        <f>PER_MONTH!A10199</f>
        <v>45870</v>
      </c>
      <c r="S10207" s="86">
        <f>PER_MONTH!F10199</f>
        <v>0.4375</v>
      </c>
      <c r="T10207" s="102">
        <f>PER_MONTH!G10199</f>
        <v>0</v>
      </c>
      <c r="U10207" s="100">
        <f t="shared" si="160"/>
        <v>0</v>
      </c>
    </row>
    <row r="10208" spans="18:21" x14ac:dyDescent="0.3">
      <c r="R10208" s="85">
        <f>PER_MONTH!A10200</f>
        <v>45870</v>
      </c>
      <c r="S10208" s="86">
        <f>PER_MONTH!F10200</f>
        <v>0.45833333333333331</v>
      </c>
      <c r="T10208" s="102">
        <f>PER_MONTH!G10200</f>
        <v>0</v>
      </c>
      <c r="U10208" s="100">
        <f t="shared" si="160"/>
        <v>0</v>
      </c>
    </row>
    <row r="10209" spans="18:21" x14ac:dyDescent="0.3">
      <c r="R10209" s="85">
        <f>PER_MONTH!A10201</f>
        <v>45870</v>
      </c>
      <c r="S10209" s="86">
        <f>PER_MONTH!F10201</f>
        <v>0.47916666666666669</v>
      </c>
      <c r="T10209" s="102">
        <f>PER_MONTH!G10201</f>
        <v>0</v>
      </c>
      <c r="U10209" s="100">
        <f t="shared" si="160"/>
        <v>0</v>
      </c>
    </row>
    <row r="10210" spans="18:21" x14ac:dyDescent="0.3">
      <c r="R10210" s="85">
        <f>PER_MONTH!A10202</f>
        <v>45870</v>
      </c>
      <c r="S10210" s="86">
        <f>PER_MONTH!F10202</f>
        <v>0.5</v>
      </c>
      <c r="T10210" s="102">
        <f>PER_MONTH!G10202</f>
        <v>0</v>
      </c>
      <c r="U10210" s="100">
        <f t="shared" si="160"/>
        <v>0</v>
      </c>
    </row>
    <row r="10211" spans="18:21" x14ac:dyDescent="0.3">
      <c r="R10211" s="85">
        <f>PER_MONTH!A10203</f>
        <v>45870</v>
      </c>
      <c r="S10211" s="86">
        <f>PER_MONTH!F10203</f>
        <v>0.52083333333333337</v>
      </c>
      <c r="T10211" s="102">
        <f>PER_MONTH!G10203</f>
        <v>0</v>
      </c>
      <c r="U10211" s="100">
        <f t="shared" si="160"/>
        <v>0</v>
      </c>
    </row>
    <row r="10212" spans="18:21" x14ac:dyDescent="0.3">
      <c r="R10212" s="85">
        <f>PER_MONTH!A10204</f>
        <v>45870</v>
      </c>
      <c r="S10212" s="86">
        <f>PER_MONTH!F10204</f>
        <v>0.54166666666666663</v>
      </c>
      <c r="T10212" s="102">
        <f>PER_MONTH!G10204</f>
        <v>0</v>
      </c>
      <c r="U10212" s="100">
        <f t="shared" si="160"/>
        <v>0</v>
      </c>
    </row>
    <row r="10213" spans="18:21" x14ac:dyDescent="0.3">
      <c r="R10213" s="85">
        <f>PER_MONTH!A10205</f>
        <v>45870</v>
      </c>
      <c r="S10213" s="86">
        <f>PER_MONTH!F10205</f>
        <v>0.5625</v>
      </c>
      <c r="T10213" s="102">
        <f>PER_MONTH!G10205</f>
        <v>0</v>
      </c>
      <c r="U10213" s="100">
        <f t="shared" si="160"/>
        <v>0</v>
      </c>
    </row>
    <row r="10214" spans="18:21" x14ac:dyDescent="0.3">
      <c r="R10214" s="85">
        <f>PER_MONTH!A10206</f>
        <v>45870</v>
      </c>
      <c r="S10214" s="86">
        <f>PER_MONTH!F10206</f>
        <v>0.58333333333333337</v>
      </c>
      <c r="T10214" s="102">
        <f>PER_MONTH!G10206</f>
        <v>0</v>
      </c>
      <c r="U10214" s="100">
        <f t="shared" si="160"/>
        <v>0</v>
      </c>
    </row>
    <row r="10215" spans="18:21" x14ac:dyDescent="0.3">
      <c r="R10215" s="85">
        <f>PER_MONTH!A10207</f>
        <v>45870</v>
      </c>
      <c r="S10215" s="86">
        <f>PER_MONTH!F10207</f>
        <v>0.60416666666666663</v>
      </c>
      <c r="T10215" s="102">
        <f>PER_MONTH!G10207</f>
        <v>0</v>
      </c>
      <c r="U10215" s="100">
        <f t="shared" si="160"/>
        <v>0</v>
      </c>
    </row>
    <row r="10216" spans="18:21" x14ac:dyDescent="0.3">
      <c r="R10216" s="85">
        <f>PER_MONTH!A10208</f>
        <v>45870</v>
      </c>
      <c r="S10216" s="86">
        <f>PER_MONTH!F10208</f>
        <v>0.625</v>
      </c>
      <c r="T10216" s="102">
        <f>PER_MONTH!G10208</f>
        <v>0</v>
      </c>
      <c r="U10216" s="100">
        <f t="shared" si="160"/>
        <v>0</v>
      </c>
    </row>
    <row r="10217" spans="18:21" x14ac:dyDescent="0.3">
      <c r="R10217" s="85">
        <f>PER_MONTH!A10209</f>
        <v>45870</v>
      </c>
      <c r="S10217" s="86">
        <f>PER_MONTH!F10209</f>
        <v>0.64583333333333337</v>
      </c>
      <c r="T10217" s="102">
        <f>PER_MONTH!G10209</f>
        <v>0</v>
      </c>
      <c r="U10217" s="100">
        <f t="shared" si="160"/>
        <v>0</v>
      </c>
    </row>
    <row r="10218" spans="18:21" x14ac:dyDescent="0.3">
      <c r="R10218" s="85">
        <f>PER_MONTH!A10210</f>
        <v>45870</v>
      </c>
      <c r="S10218" s="86">
        <f>PER_MONTH!F10210</f>
        <v>0.66666666666666663</v>
      </c>
      <c r="T10218" s="102">
        <f>PER_MONTH!G10210</f>
        <v>0</v>
      </c>
      <c r="U10218" s="100">
        <f t="shared" si="160"/>
        <v>0</v>
      </c>
    </row>
    <row r="10219" spans="18:21" x14ac:dyDescent="0.3">
      <c r="R10219" s="85">
        <f>PER_MONTH!A10211</f>
        <v>45870</v>
      </c>
      <c r="S10219" s="86">
        <f>PER_MONTH!F10211</f>
        <v>0.6875</v>
      </c>
      <c r="T10219" s="102">
        <f>PER_MONTH!G10211</f>
        <v>0</v>
      </c>
      <c r="U10219" s="100">
        <f t="shared" si="160"/>
        <v>0</v>
      </c>
    </row>
    <row r="10220" spans="18:21" x14ac:dyDescent="0.3">
      <c r="R10220" s="85">
        <f>PER_MONTH!A10212</f>
        <v>45870</v>
      </c>
      <c r="S10220" s="86">
        <f>PER_MONTH!F10212</f>
        <v>0.70833333333333337</v>
      </c>
      <c r="T10220" s="102">
        <f>PER_MONTH!G10212</f>
        <v>0</v>
      </c>
      <c r="U10220" s="100">
        <f t="shared" si="160"/>
        <v>0</v>
      </c>
    </row>
    <row r="10221" spans="18:21" x14ac:dyDescent="0.3">
      <c r="R10221" s="85">
        <f>PER_MONTH!A10213</f>
        <v>45870</v>
      </c>
      <c r="S10221" s="86">
        <f>PER_MONTH!F10213</f>
        <v>0.72916666666666663</v>
      </c>
      <c r="T10221" s="102">
        <f>PER_MONTH!G10213</f>
        <v>0</v>
      </c>
      <c r="U10221" s="100">
        <f t="shared" si="160"/>
        <v>0</v>
      </c>
    </row>
    <row r="10222" spans="18:21" x14ac:dyDescent="0.3">
      <c r="R10222" s="85">
        <f>PER_MONTH!A10214</f>
        <v>45870</v>
      </c>
      <c r="S10222" s="86">
        <f>PER_MONTH!F10214</f>
        <v>0.75</v>
      </c>
      <c r="T10222" s="102">
        <f>PER_MONTH!G10214</f>
        <v>0</v>
      </c>
      <c r="U10222" s="100">
        <f t="shared" si="160"/>
        <v>0</v>
      </c>
    </row>
    <row r="10223" spans="18:21" x14ac:dyDescent="0.3">
      <c r="R10223" s="85">
        <f>PER_MONTH!A10215</f>
        <v>45870</v>
      </c>
      <c r="S10223" s="86">
        <f>PER_MONTH!F10215</f>
        <v>0.77083333333333337</v>
      </c>
      <c r="T10223" s="102">
        <f>PER_MONTH!G10215</f>
        <v>0</v>
      </c>
      <c r="U10223" s="100">
        <f t="shared" si="160"/>
        <v>0</v>
      </c>
    </row>
    <row r="10224" spans="18:21" x14ac:dyDescent="0.3">
      <c r="R10224" s="85">
        <f>PER_MONTH!A10216</f>
        <v>45870</v>
      </c>
      <c r="S10224" s="86">
        <f>PER_MONTH!F10216</f>
        <v>0.79166666666666663</v>
      </c>
      <c r="T10224" s="102">
        <f>PER_MONTH!G10216</f>
        <v>0</v>
      </c>
      <c r="U10224" s="100">
        <f t="shared" si="160"/>
        <v>0</v>
      </c>
    </row>
    <row r="10225" spans="18:21" x14ac:dyDescent="0.3">
      <c r="R10225" s="85">
        <f>PER_MONTH!A10217</f>
        <v>45870</v>
      </c>
      <c r="S10225" s="86">
        <f>PER_MONTH!F10217</f>
        <v>0.8125</v>
      </c>
      <c r="T10225" s="102">
        <f>PER_MONTH!G10217</f>
        <v>0</v>
      </c>
      <c r="U10225" s="100">
        <f t="shared" si="160"/>
        <v>0</v>
      </c>
    </row>
    <row r="10226" spans="18:21" x14ac:dyDescent="0.3">
      <c r="R10226" s="85">
        <f>PER_MONTH!A10218</f>
        <v>45870</v>
      </c>
      <c r="S10226" s="86">
        <f>PER_MONTH!F10218</f>
        <v>0.83333333333333337</v>
      </c>
      <c r="T10226" s="102">
        <f>PER_MONTH!G10218</f>
        <v>0</v>
      </c>
      <c r="U10226" s="100">
        <f t="shared" si="160"/>
        <v>0</v>
      </c>
    </row>
    <row r="10227" spans="18:21" x14ac:dyDescent="0.3">
      <c r="R10227" s="85">
        <f>PER_MONTH!A10219</f>
        <v>45870</v>
      </c>
      <c r="S10227" s="86">
        <f>PER_MONTH!F10219</f>
        <v>0.85416666666666663</v>
      </c>
      <c r="T10227" s="102">
        <f>PER_MONTH!G10219</f>
        <v>0</v>
      </c>
      <c r="U10227" s="100">
        <f t="shared" si="160"/>
        <v>0</v>
      </c>
    </row>
    <row r="10228" spans="18:21" x14ac:dyDescent="0.3">
      <c r="R10228" s="85">
        <f>PER_MONTH!A10220</f>
        <v>45870</v>
      </c>
      <c r="S10228" s="86">
        <f>PER_MONTH!F10220</f>
        <v>0.875</v>
      </c>
      <c r="T10228" s="102">
        <f>PER_MONTH!G10220</f>
        <v>0</v>
      </c>
      <c r="U10228" s="100">
        <f t="shared" si="160"/>
        <v>0</v>
      </c>
    </row>
    <row r="10229" spans="18:21" x14ac:dyDescent="0.3">
      <c r="R10229" s="85">
        <f>PER_MONTH!A10221</f>
        <v>45870</v>
      </c>
      <c r="S10229" s="86">
        <f>PER_MONTH!F10221</f>
        <v>0.89583333333333337</v>
      </c>
      <c r="T10229" s="102">
        <f>PER_MONTH!G10221</f>
        <v>0</v>
      </c>
      <c r="U10229" s="100">
        <f t="shared" si="160"/>
        <v>0</v>
      </c>
    </row>
    <row r="10230" spans="18:21" x14ac:dyDescent="0.3">
      <c r="R10230" s="85">
        <f>PER_MONTH!A10222</f>
        <v>45870</v>
      </c>
      <c r="S10230" s="86">
        <f>PER_MONTH!F10222</f>
        <v>0.91666666666666663</v>
      </c>
      <c r="T10230" s="102">
        <f>PER_MONTH!G10222</f>
        <v>0</v>
      </c>
      <c r="U10230" s="100">
        <f t="shared" si="160"/>
        <v>0</v>
      </c>
    </row>
    <row r="10231" spans="18:21" x14ac:dyDescent="0.3">
      <c r="R10231" s="85">
        <f>PER_MONTH!A10223</f>
        <v>45870</v>
      </c>
      <c r="S10231" s="86">
        <f>PER_MONTH!F10223</f>
        <v>0.9375</v>
      </c>
      <c r="T10231" s="102">
        <f>PER_MONTH!G10223</f>
        <v>0</v>
      </c>
      <c r="U10231" s="100">
        <f t="shared" si="160"/>
        <v>0</v>
      </c>
    </row>
    <row r="10232" spans="18:21" x14ac:dyDescent="0.3">
      <c r="R10232" s="85">
        <f>PER_MONTH!A10224</f>
        <v>45870</v>
      </c>
      <c r="S10232" s="86">
        <f>PER_MONTH!F10224</f>
        <v>0.95833333333333337</v>
      </c>
      <c r="T10232" s="102">
        <f>PER_MONTH!G10224</f>
        <v>0</v>
      </c>
      <c r="U10232" s="100">
        <f t="shared" si="160"/>
        <v>0</v>
      </c>
    </row>
    <row r="10233" spans="18:21" x14ac:dyDescent="0.3">
      <c r="R10233" s="85">
        <f>PER_MONTH!A10225</f>
        <v>45870</v>
      </c>
      <c r="S10233" s="86">
        <f>PER_MONTH!F10225</f>
        <v>0.97916666666666663</v>
      </c>
      <c r="T10233" s="102">
        <f>PER_MONTH!G10225</f>
        <v>0</v>
      </c>
      <c r="U10233" s="100">
        <f t="shared" si="160"/>
        <v>0</v>
      </c>
    </row>
    <row r="10234" spans="18:21" x14ac:dyDescent="0.3">
      <c r="R10234" s="85">
        <f>PER_MONTH!A10226</f>
        <v>45871</v>
      </c>
      <c r="S10234" s="86">
        <f>PER_MONTH!F10226</f>
        <v>0</v>
      </c>
      <c r="T10234" s="102">
        <f>PER_MONTH!G10226</f>
        <v>0</v>
      </c>
      <c r="U10234" s="100">
        <f t="shared" si="160"/>
        <v>0</v>
      </c>
    </row>
    <row r="10235" spans="18:21" x14ac:dyDescent="0.3">
      <c r="R10235" s="85">
        <f>PER_MONTH!A10227</f>
        <v>45871</v>
      </c>
      <c r="S10235" s="86">
        <f>PER_MONTH!F10227</f>
        <v>2.0833333333333329E-2</v>
      </c>
      <c r="T10235" s="102">
        <f>PER_MONTH!G10227</f>
        <v>0</v>
      </c>
      <c r="U10235" s="100">
        <f t="shared" si="160"/>
        <v>0</v>
      </c>
    </row>
    <row r="10236" spans="18:21" x14ac:dyDescent="0.3">
      <c r="R10236" s="85">
        <f>PER_MONTH!A10228</f>
        <v>45871</v>
      </c>
      <c r="S10236" s="86">
        <f>PER_MONTH!F10228</f>
        <v>4.1666666666666657E-2</v>
      </c>
      <c r="T10236" s="102">
        <f>PER_MONTH!G10228</f>
        <v>0</v>
      </c>
      <c r="U10236" s="100">
        <f t="shared" si="160"/>
        <v>0</v>
      </c>
    </row>
    <row r="10237" spans="18:21" x14ac:dyDescent="0.3">
      <c r="R10237" s="85">
        <f>PER_MONTH!A10229</f>
        <v>45871</v>
      </c>
      <c r="S10237" s="86">
        <f>PER_MONTH!F10229</f>
        <v>6.25E-2</v>
      </c>
      <c r="T10237" s="102">
        <f>PER_MONTH!G10229</f>
        <v>0</v>
      </c>
      <c r="U10237" s="100">
        <f t="shared" si="160"/>
        <v>0</v>
      </c>
    </row>
    <row r="10238" spans="18:21" x14ac:dyDescent="0.3">
      <c r="R10238" s="85">
        <f>PER_MONTH!A10230</f>
        <v>45871</v>
      </c>
      <c r="S10238" s="86">
        <f>PER_MONTH!F10230</f>
        <v>8.3333333333333329E-2</v>
      </c>
      <c r="T10238" s="102">
        <f>PER_MONTH!G10230</f>
        <v>0</v>
      </c>
      <c r="U10238" s="100">
        <f t="shared" si="160"/>
        <v>0</v>
      </c>
    </row>
    <row r="10239" spans="18:21" x14ac:dyDescent="0.3">
      <c r="R10239" s="85">
        <f>PER_MONTH!A10231</f>
        <v>45871</v>
      </c>
      <c r="S10239" s="86">
        <f>PER_MONTH!F10231</f>
        <v>0.1041666666666667</v>
      </c>
      <c r="T10239" s="102">
        <f>PER_MONTH!G10231</f>
        <v>0</v>
      </c>
      <c r="U10239" s="100">
        <f t="shared" si="160"/>
        <v>0</v>
      </c>
    </row>
    <row r="10240" spans="18:21" x14ac:dyDescent="0.3">
      <c r="R10240" s="85">
        <f>PER_MONTH!A10232</f>
        <v>45871</v>
      </c>
      <c r="S10240" s="86">
        <f>PER_MONTH!F10232</f>
        <v>0.125</v>
      </c>
      <c r="T10240" s="102">
        <f>PER_MONTH!G10232</f>
        <v>0</v>
      </c>
      <c r="U10240" s="100">
        <f t="shared" si="160"/>
        <v>0</v>
      </c>
    </row>
    <row r="10241" spans="18:21" x14ac:dyDescent="0.3">
      <c r="R10241" s="85">
        <f>PER_MONTH!A10233</f>
        <v>45871</v>
      </c>
      <c r="S10241" s="86">
        <f>PER_MONTH!F10233</f>
        <v>0.14583333333333329</v>
      </c>
      <c r="T10241" s="102">
        <f>PER_MONTH!G10233</f>
        <v>0</v>
      </c>
      <c r="U10241" s="100">
        <f t="shared" si="160"/>
        <v>0</v>
      </c>
    </row>
    <row r="10242" spans="18:21" x14ac:dyDescent="0.3">
      <c r="R10242" s="85">
        <f>PER_MONTH!A10234</f>
        <v>45871</v>
      </c>
      <c r="S10242" s="86">
        <f>PER_MONTH!F10234</f>
        <v>0.16666666666666671</v>
      </c>
      <c r="T10242" s="102">
        <f>PER_MONTH!G10234</f>
        <v>0</v>
      </c>
      <c r="U10242" s="100">
        <f t="shared" si="160"/>
        <v>0</v>
      </c>
    </row>
    <row r="10243" spans="18:21" x14ac:dyDescent="0.3">
      <c r="R10243" s="85">
        <f>PER_MONTH!A10235</f>
        <v>45871</v>
      </c>
      <c r="S10243" s="86">
        <f>PER_MONTH!F10235</f>
        <v>0.1875</v>
      </c>
      <c r="T10243" s="102">
        <f>PER_MONTH!G10235</f>
        <v>0</v>
      </c>
      <c r="U10243" s="100">
        <f t="shared" si="160"/>
        <v>0</v>
      </c>
    </row>
    <row r="10244" spans="18:21" x14ac:dyDescent="0.3">
      <c r="R10244" s="85">
        <f>PER_MONTH!A10236</f>
        <v>45871</v>
      </c>
      <c r="S10244" s="86">
        <f>PER_MONTH!F10236</f>
        <v>0.20833333333333329</v>
      </c>
      <c r="T10244" s="102">
        <f>PER_MONTH!G10236</f>
        <v>0</v>
      </c>
      <c r="U10244" s="100">
        <f t="shared" si="160"/>
        <v>0</v>
      </c>
    </row>
    <row r="10245" spans="18:21" x14ac:dyDescent="0.3">
      <c r="R10245" s="85">
        <f>PER_MONTH!A10237</f>
        <v>45871</v>
      </c>
      <c r="S10245" s="86">
        <f>PER_MONTH!F10237</f>
        <v>0.22916666666666671</v>
      </c>
      <c r="T10245" s="102">
        <f>PER_MONTH!G10237</f>
        <v>0</v>
      </c>
      <c r="U10245" s="100">
        <f t="shared" si="160"/>
        <v>0</v>
      </c>
    </row>
    <row r="10246" spans="18:21" x14ac:dyDescent="0.3">
      <c r="R10246" s="85">
        <f>PER_MONTH!A10238</f>
        <v>45871</v>
      </c>
      <c r="S10246" s="86">
        <f>PER_MONTH!F10238</f>
        <v>0.25</v>
      </c>
      <c r="T10246" s="102">
        <f>PER_MONTH!G10238</f>
        <v>0</v>
      </c>
      <c r="U10246" s="100">
        <f t="shared" si="160"/>
        <v>0</v>
      </c>
    </row>
    <row r="10247" spans="18:21" x14ac:dyDescent="0.3">
      <c r="R10247" s="85">
        <f>PER_MONTH!A10239</f>
        <v>45871</v>
      </c>
      <c r="S10247" s="86">
        <f>PER_MONTH!F10239</f>
        <v>0.27083333333333331</v>
      </c>
      <c r="T10247" s="102">
        <f>PER_MONTH!G10239</f>
        <v>0</v>
      </c>
      <c r="U10247" s="100">
        <f t="shared" si="160"/>
        <v>0</v>
      </c>
    </row>
    <row r="10248" spans="18:21" x14ac:dyDescent="0.3">
      <c r="R10248" s="85">
        <f>PER_MONTH!A10240</f>
        <v>45871</v>
      </c>
      <c r="S10248" s="86">
        <f>PER_MONTH!F10240</f>
        <v>0.29166666666666669</v>
      </c>
      <c r="T10248" s="102">
        <f>PER_MONTH!G10240</f>
        <v>0</v>
      </c>
      <c r="U10248" s="100">
        <f t="shared" si="160"/>
        <v>0</v>
      </c>
    </row>
    <row r="10249" spans="18:21" x14ac:dyDescent="0.3">
      <c r="R10249" s="85">
        <f>PER_MONTH!A10241</f>
        <v>45871</v>
      </c>
      <c r="S10249" s="86">
        <f>PER_MONTH!F10241</f>
        <v>0.3125</v>
      </c>
      <c r="T10249" s="102">
        <f>PER_MONTH!G10241</f>
        <v>0</v>
      </c>
      <c r="U10249" s="100">
        <f t="shared" si="160"/>
        <v>0</v>
      </c>
    </row>
    <row r="10250" spans="18:21" x14ac:dyDescent="0.3">
      <c r="R10250" s="85">
        <f>PER_MONTH!A10242</f>
        <v>45871</v>
      </c>
      <c r="S10250" s="86">
        <f>PER_MONTH!F10242</f>
        <v>0.33333333333333331</v>
      </c>
      <c r="T10250" s="102">
        <f>PER_MONTH!G10242</f>
        <v>0</v>
      </c>
      <c r="U10250" s="100">
        <f t="shared" si="160"/>
        <v>0</v>
      </c>
    </row>
    <row r="10251" spans="18:21" x14ac:dyDescent="0.3">
      <c r="R10251" s="85">
        <f>PER_MONTH!A10243</f>
        <v>45871</v>
      </c>
      <c r="S10251" s="86">
        <f>PER_MONTH!F10243</f>
        <v>0.35416666666666669</v>
      </c>
      <c r="T10251" s="102">
        <f>PER_MONTH!G10243</f>
        <v>0</v>
      </c>
      <c r="U10251" s="100">
        <f t="shared" si="160"/>
        <v>0</v>
      </c>
    </row>
    <row r="10252" spans="18:21" x14ac:dyDescent="0.3">
      <c r="R10252" s="85">
        <f>PER_MONTH!A10244</f>
        <v>45871</v>
      </c>
      <c r="S10252" s="86">
        <f>PER_MONTH!F10244</f>
        <v>0.375</v>
      </c>
      <c r="T10252" s="102">
        <f>PER_MONTH!G10244</f>
        <v>0</v>
      </c>
      <c r="U10252" s="100">
        <f t="shared" ref="U10252:U10315" si="161">T10252/0.5</f>
        <v>0</v>
      </c>
    </row>
    <row r="10253" spans="18:21" x14ac:dyDescent="0.3">
      <c r="R10253" s="85">
        <f>PER_MONTH!A10245</f>
        <v>45871</v>
      </c>
      <c r="S10253" s="86">
        <f>PER_MONTH!F10245</f>
        <v>0.39583333333333331</v>
      </c>
      <c r="T10253" s="102">
        <f>PER_MONTH!G10245</f>
        <v>0</v>
      </c>
      <c r="U10253" s="100">
        <f t="shared" si="161"/>
        <v>0</v>
      </c>
    </row>
    <row r="10254" spans="18:21" x14ac:dyDescent="0.3">
      <c r="R10254" s="85">
        <f>PER_MONTH!A10246</f>
        <v>45871</v>
      </c>
      <c r="S10254" s="86">
        <f>PER_MONTH!F10246</f>
        <v>0.41666666666666669</v>
      </c>
      <c r="T10254" s="102">
        <f>PER_MONTH!G10246</f>
        <v>0</v>
      </c>
      <c r="U10254" s="100">
        <f t="shared" si="161"/>
        <v>0</v>
      </c>
    </row>
    <row r="10255" spans="18:21" x14ac:dyDescent="0.3">
      <c r="R10255" s="85">
        <f>PER_MONTH!A10247</f>
        <v>45871</v>
      </c>
      <c r="S10255" s="86">
        <f>PER_MONTH!F10247</f>
        <v>0.4375</v>
      </c>
      <c r="T10255" s="102">
        <f>PER_MONTH!G10247</f>
        <v>0</v>
      </c>
      <c r="U10255" s="100">
        <f t="shared" si="161"/>
        <v>0</v>
      </c>
    </row>
    <row r="10256" spans="18:21" x14ac:dyDescent="0.3">
      <c r="R10256" s="85">
        <f>PER_MONTH!A10248</f>
        <v>45871</v>
      </c>
      <c r="S10256" s="86">
        <f>PER_MONTH!F10248</f>
        <v>0.45833333333333331</v>
      </c>
      <c r="T10256" s="102">
        <f>PER_MONTH!G10248</f>
        <v>0</v>
      </c>
      <c r="U10256" s="100">
        <f t="shared" si="161"/>
        <v>0</v>
      </c>
    </row>
    <row r="10257" spans="18:21" x14ac:dyDescent="0.3">
      <c r="R10257" s="85">
        <f>PER_MONTH!A10249</f>
        <v>45871</v>
      </c>
      <c r="S10257" s="86">
        <f>PER_MONTH!F10249</f>
        <v>0.47916666666666669</v>
      </c>
      <c r="T10257" s="102">
        <f>PER_MONTH!G10249</f>
        <v>0</v>
      </c>
      <c r="U10257" s="100">
        <f t="shared" si="161"/>
        <v>0</v>
      </c>
    </row>
    <row r="10258" spans="18:21" x14ac:dyDescent="0.3">
      <c r="R10258" s="85">
        <f>PER_MONTH!A10250</f>
        <v>45871</v>
      </c>
      <c r="S10258" s="86">
        <f>PER_MONTH!F10250</f>
        <v>0.5</v>
      </c>
      <c r="T10258" s="102">
        <f>PER_MONTH!G10250</f>
        <v>0</v>
      </c>
      <c r="U10258" s="100">
        <f t="shared" si="161"/>
        <v>0</v>
      </c>
    </row>
    <row r="10259" spans="18:21" x14ac:dyDescent="0.3">
      <c r="R10259" s="85">
        <f>PER_MONTH!A10251</f>
        <v>45871</v>
      </c>
      <c r="S10259" s="86">
        <f>PER_MONTH!F10251</f>
        <v>0.52083333333333337</v>
      </c>
      <c r="T10259" s="102">
        <f>PER_MONTH!G10251</f>
        <v>0</v>
      </c>
      <c r="U10259" s="100">
        <f t="shared" si="161"/>
        <v>0</v>
      </c>
    </row>
    <row r="10260" spans="18:21" x14ac:dyDescent="0.3">
      <c r="R10260" s="85">
        <f>PER_MONTH!A10252</f>
        <v>45871</v>
      </c>
      <c r="S10260" s="86">
        <f>PER_MONTH!F10252</f>
        <v>0.54166666666666663</v>
      </c>
      <c r="T10260" s="102">
        <f>PER_MONTH!G10252</f>
        <v>0</v>
      </c>
      <c r="U10260" s="100">
        <f t="shared" si="161"/>
        <v>0</v>
      </c>
    </row>
    <row r="10261" spans="18:21" x14ac:dyDescent="0.3">
      <c r="R10261" s="85">
        <f>PER_MONTH!A10253</f>
        <v>45871</v>
      </c>
      <c r="S10261" s="86">
        <f>PER_MONTH!F10253</f>
        <v>0.5625</v>
      </c>
      <c r="T10261" s="102">
        <f>PER_MONTH!G10253</f>
        <v>0</v>
      </c>
      <c r="U10261" s="100">
        <f t="shared" si="161"/>
        <v>0</v>
      </c>
    </row>
    <row r="10262" spans="18:21" x14ac:dyDescent="0.3">
      <c r="R10262" s="85">
        <f>PER_MONTH!A10254</f>
        <v>45871</v>
      </c>
      <c r="S10262" s="86">
        <f>PER_MONTH!F10254</f>
        <v>0.58333333333333337</v>
      </c>
      <c r="T10262" s="102">
        <f>PER_MONTH!G10254</f>
        <v>0</v>
      </c>
      <c r="U10262" s="100">
        <f t="shared" si="161"/>
        <v>0</v>
      </c>
    </row>
    <row r="10263" spans="18:21" x14ac:dyDescent="0.3">
      <c r="R10263" s="85">
        <f>PER_MONTH!A10255</f>
        <v>45871</v>
      </c>
      <c r="S10263" s="86">
        <f>PER_MONTH!F10255</f>
        <v>0.60416666666666663</v>
      </c>
      <c r="T10263" s="102">
        <f>PER_MONTH!G10255</f>
        <v>0</v>
      </c>
      <c r="U10263" s="100">
        <f t="shared" si="161"/>
        <v>0</v>
      </c>
    </row>
    <row r="10264" spans="18:21" x14ac:dyDescent="0.3">
      <c r="R10264" s="85">
        <f>PER_MONTH!A10256</f>
        <v>45871</v>
      </c>
      <c r="S10264" s="86">
        <f>PER_MONTH!F10256</f>
        <v>0.625</v>
      </c>
      <c r="T10264" s="102">
        <f>PER_MONTH!G10256</f>
        <v>0</v>
      </c>
      <c r="U10264" s="100">
        <f t="shared" si="161"/>
        <v>0</v>
      </c>
    </row>
    <row r="10265" spans="18:21" x14ac:dyDescent="0.3">
      <c r="R10265" s="85">
        <f>PER_MONTH!A10257</f>
        <v>45871</v>
      </c>
      <c r="S10265" s="86">
        <f>PER_MONTH!F10257</f>
        <v>0.64583333333333337</v>
      </c>
      <c r="T10265" s="102">
        <f>PER_MONTH!G10257</f>
        <v>0</v>
      </c>
      <c r="U10265" s="100">
        <f t="shared" si="161"/>
        <v>0</v>
      </c>
    </row>
    <row r="10266" spans="18:21" x14ac:dyDescent="0.3">
      <c r="R10266" s="85">
        <f>PER_MONTH!A10258</f>
        <v>45871</v>
      </c>
      <c r="S10266" s="86">
        <f>PER_MONTH!F10258</f>
        <v>0.66666666666666663</v>
      </c>
      <c r="T10266" s="102">
        <f>PER_MONTH!G10258</f>
        <v>0</v>
      </c>
      <c r="U10266" s="100">
        <f t="shared" si="161"/>
        <v>0</v>
      </c>
    </row>
    <row r="10267" spans="18:21" x14ac:dyDescent="0.3">
      <c r="R10267" s="85">
        <f>PER_MONTH!A10259</f>
        <v>45871</v>
      </c>
      <c r="S10267" s="86">
        <f>PER_MONTH!F10259</f>
        <v>0.6875</v>
      </c>
      <c r="T10267" s="102">
        <f>PER_MONTH!G10259</f>
        <v>0</v>
      </c>
      <c r="U10267" s="100">
        <f t="shared" si="161"/>
        <v>0</v>
      </c>
    </row>
    <row r="10268" spans="18:21" x14ac:dyDescent="0.3">
      <c r="R10268" s="85">
        <f>PER_MONTH!A10260</f>
        <v>45871</v>
      </c>
      <c r="S10268" s="86">
        <f>PER_MONTH!F10260</f>
        <v>0.70833333333333337</v>
      </c>
      <c r="T10268" s="102">
        <f>PER_MONTH!G10260</f>
        <v>0</v>
      </c>
      <c r="U10268" s="100">
        <f t="shared" si="161"/>
        <v>0</v>
      </c>
    </row>
    <row r="10269" spans="18:21" x14ac:dyDescent="0.3">
      <c r="R10269" s="85">
        <f>PER_MONTH!A10261</f>
        <v>45871</v>
      </c>
      <c r="S10269" s="86">
        <f>PER_MONTH!F10261</f>
        <v>0.72916666666666663</v>
      </c>
      <c r="T10269" s="102">
        <f>PER_MONTH!G10261</f>
        <v>0</v>
      </c>
      <c r="U10269" s="100">
        <f t="shared" si="161"/>
        <v>0</v>
      </c>
    </row>
    <row r="10270" spans="18:21" x14ac:dyDescent="0.3">
      <c r="R10270" s="85">
        <f>PER_MONTH!A10262</f>
        <v>45871</v>
      </c>
      <c r="S10270" s="86">
        <f>PER_MONTH!F10262</f>
        <v>0.75</v>
      </c>
      <c r="T10270" s="102">
        <f>PER_MONTH!G10262</f>
        <v>0</v>
      </c>
      <c r="U10270" s="100">
        <f t="shared" si="161"/>
        <v>0</v>
      </c>
    </row>
    <row r="10271" spans="18:21" x14ac:dyDescent="0.3">
      <c r="R10271" s="85">
        <f>PER_MONTH!A10263</f>
        <v>45871</v>
      </c>
      <c r="S10271" s="86">
        <f>PER_MONTH!F10263</f>
        <v>0.77083333333333337</v>
      </c>
      <c r="T10271" s="102">
        <f>PER_MONTH!G10263</f>
        <v>0</v>
      </c>
      <c r="U10271" s="100">
        <f t="shared" si="161"/>
        <v>0</v>
      </c>
    </row>
    <row r="10272" spans="18:21" x14ac:dyDescent="0.3">
      <c r="R10272" s="85">
        <f>PER_MONTH!A10264</f>
        <v>45871</v>
      </c>
      <c r="S10272" s="86">
        <f>PER_MONTH!F10264</f>
        <v>0.79166666666666663</v>
      </c>
      <c r="T10272" s="102">
        <f>PER_MONTH!G10264</f>
        <v>0</v>
      </c>
      <c r="U10272" s="100">
        <f t="shared" si="161"/>
        <v>0</v>
      </c>
    </row>
    <row r="10273" spans="18:21" x14ac:dyDescent="0.3">
      <c r="R10273" s="85">
        <f>PER_MONTH!A10265</f>
        <v>45871</v>
      </c>
      <c r="S10273" s="86">
        <f>PER_MONTH!F10265</f>
        <v>0.8125</v>
      </c>
      <c r="T10273" s="102">
        <f>PER_MONTH!G10265</f>
        <v>0</v>
      </c>
      <c r="U10273" s="100">
        <f t="shared" si="161"/>
        <v>0</v>
      </c>
    </row>
    <row r="10274" spans="18:21" x14ac:dyDescent="0.3">
      <c r="R10274" s="85">
        <f>PER_MONTH!A10266</f>
        <v>45871</v>
      </c>
      <c r="S10274" s="86">
        <f>PER_MONTH!F10266</f>
        <v>0.83333333333333337</v>
      </c>
      <c r="T10274" s="102">
        <f>PER_MONTH!G10266</f>
        <v>0</v>
      </c>
      <c r="U10274" s="100">
        <f t="shared" si="161"/>
        <v>0</v>
      </c>
    </row>
    <row r="10275" spans="18:21" x14ac:dyDescent="0.3">
      <c r="R10275" s="85">
        <f>PER_MONTH!A10267</f>
        <v>45871</v>
      </c>
      <c r="S10275" s="86">
        <f>PER_MONTH!F10267</f>
        <v>0.85416666666666663</v>
      </c>
      <c r="T10275" s="102">
        <f>PER_MONTH!G10267</f>
        <v>0</v>
      </c>
      <c r="U10275" s="100">
        <f t="shared" si="161"/>
        <v>0</v>
      </c>
    </row>
    <row r="10276" spans="18:21" x14ac:dyDescent="0.3">
      <c r="R10276" s="85">
        <f>PER_MONTH!A10268</f>
        <v>45871</v>
      </c>
      <c r="S10276" s="86">
        <f>PER_MONTH!F10268</f>
        <v>0.875</v>
      </c>
      <c r="T10276" s="102">
        <f>PER_MONTH!G10268</f>
        <v>0</v>
      </c>
      <c r="U10276" s="100">
        <f t="shared" si="161"/>
        <v>0</v>
      </c>
    </row>
    <row r="10277" spans="18:21" x14ac:dyDescent="0.3">
      <c r="R10277" s="85">
        <f>PER_MONTH!A10269</f>
        <v>45871</v>
      </c>
      <c r="S10277" s="86">
        <f>PER_MONTH!F10269</f>
        <v>0.89583333333333337</v>
      </c>
      <c r="T10277" s="102">
        <f>PER_MONTH!G10269</f>
        <v>0</v>
      </c>
      <c r="U10277" s="100">
        <f t="shared" si="161"/>
        <v>0</v>
      </c>
    </row>
    <row r="10278" spans="18:21" x14ac:dyDescent="0.3">
      <c r="R10278" s="85">
        <f>PER_MONTH!A10270</f>
        <v>45871</v>
      </c>
      <c r="S10278" s="86">
        <f>PER_MONTH!F10270</f>
        <v>0.91666666666666663</v>
      </c>
      <c r="T10278" s="102">
        <f>PER_MONTH!G10270</f>
        <v>0</v>
      </c>
      <c r="U10278" s="100">
        <f t="shared" si="161"/>
        <v>0</v>
      </c>
    </row>
    <row r="10279" spans="18:21" x14ac:dyDescent="0.3">
      <c r="R10279" s="85">
        <f>PER_MONTH!A10271</f>
        <v>45871</v>
      </c>
      <c r="S10279" s="86">
        <f>PER_MONTH!F10271</f>
        <v>0.9375</v>
      </c>
      <c r="T10279" s="102">
        <f>PER_MONTH!G10271</f>
        <v>0</v>
      </c>
      <c r="U10279" s="100">
        <f t="shared" si="161"/>
        <v>0</v>
      </c>
    </row>
    <row r="10280" spans="18:21" x14ac:dyDescent="0.3">
      <c r="R10280" s="85">
        <f>PER_MONTH!A10272</f>
        <v>45871</v>
      </c>
      <c r="S10280" s="86">
        <f>PER_MONTH!F10272</f>
        <v>0.95833333333333337</v>
      </c>
      <c r="T10280" s="102">
        <f>PER_MONTH!G10272</f>
        <v>0</v>
      </c>
      <c r="U10280" s="100">
        <f t="shared" si="161"/>
        <v>0</v>
      </c>
    </row>
    <row r="10281" spans="18:21" x14ac:dyDescent="0.3">
      <c r="R10281" s="85">
        <f>PER_MONTH!A10273</f>
        <v>45871</v>
      </c>
      <c r="S10281" s="86">
        <f>PER_MONTH!F10273</f>
        <v>0.97916666666666663</v>
      </c>
      <c r="T10281" s="102">
        <f>PER_MONTH!G10273</f>
        <v>0</v>
      </c>
      <c r="U10281" s="100">
        <f t="shared" si="161"/>
        <v>0</v>
      </c>
    </row>
    <row r="10282" spans="18:21" x14ac:dyDescent="0.3">
      <c r="R10282" s="85">
        <f>PER_MONTH!A10274</f>
        <v>45872</v>
      </c>
      <c r="S10282" s="86">
        <f>PER_MONTH!F10274</f>
        <v>0</v>
      </c>
      <c r="T10282" s="102">
        <f>PER_MONTH!G10274</f>
        <v>0</v>
      </c>
      <c r="U10282" s="100">
        <f t="shared" si="161"/>
        <v>0</v>
      </c>
    </row>
    <row r="10283" spans="18:21" x14ac:dyDescent="0.3">
      <c r="R10283" s="85">
        <f>PER_MONTH!A10275</f>
        <v>45872</v>
      </c>
      <c r="S10283" s="86">
        <f>PER_MONTH!F10275</f>
        <v>2.0833333333333329E-2</v>
      </c>
      <c r="T10283" s="102">
        <f>PER_MONTH!G10275</f>
        <v>0</v>
      </c>
      <c r="U10283" s="100">
        <f t="shared" si="161"/>
        <v>0</v>
      </c>
    </row>
    <row r="10284" spans="18:21" x14ac:dyDescent="0.3">
      <c r="R10284" s="85">
        <f>PER_MONTH!A10276</f>
        <v>45872</v>
      </c>
      <c r="S10284" s="86">
        <f>PER_MONTH!F10276</f>
        <v>4.1666666666666657E-2</v>
      </c>
      <c r="T10284" s="102">
        <f>PER_MONTH!G10276</f>
        <v>0</v>
      </c>
      <c r="U10284" s="100">
        <f t="shared" si="161"/>
        <v>0</v>
      </c>
    </row>
    <row r="10285" spans="18:21" x14ac:dyDescent="0.3">
      <c r="R10285" s="85">
        <f>PER_MONTH!A10277</f>
        <v>45872</v>
      </c>
      <c r="S10285" s="86">
        <f>PER_MONTH!F10277</f>
        <v>6.25E-2</v>
      </c>
      <c r="T10285" s="102">
        <f>PER_MONTH!G10277</f>
        <v>0</v>
      </c>
      <c r="U10285" s="100">
        <f t="shared" si="161"/>
        <v>0</v>
      </c>
    </row>
    <row r="10286" spans="18:21" x14ac:dyDescent="0.3">
      <c r="R10286" s="85">
        <f>PER_MONTH!A10278</f>
        <v>45872</v>
      </c>
      <c r="S10286" s="86">
        <f>PER_MONTH!F10278</f>
        <v>8.3333333333333329E-2</v>
      </c>
      <c r="T10286" s="102">
        <f>PER_MONTH!G10278</f>
        <v>0</v>
      </c>
      <c r="U10286" s="100">
        <f t="shared" si="161"/>
        <v>0</v>
      </c>
    </row>
    <row r="10287" spans="18:21" x14ac:dyDescent="0.3">
      <c r="R10287" s="85">
        <f>PER_MONTH!A10279</f>
        <v>45872</v>
      </c>
      <c r="S10287" s="86">
        <f>PER_MONTH!F10279</f>
        <v>0.1041666666666667</v>
      </c>
      <c r="T10287" s="102">
        <f>PER_MONTH!G10279</f>
        <v>0</v>
      </c>
      <c r="U10287" s="100">
        <f t="shared" si="161"/>
        <v>0</v>
      </c>
    </row>
    <row r="10288" spans="18:21" x14ac:dyDescent="0.3">
      <c r="R10288" s="85">
        <f>PER_MONTH!A10280</f>
        <v>45872</v>
      </c>
      <c r="S10288" s="86">
        <f>PER_MONTH!F10280</f>
        <v>0.125</v>
      </c>
      <c r="T10288" s="102">
        <f>PER_MONTH!G10280</f>
        <v>0</v>
      </c>
      <c r="U10288" s="100">
        <f t="shared" si="161"/>
        <v>0</v>
      </c>
    </row>
    <row r="10289" spans="18:21" x14ac:dyDescent="0.3">
      <c r="R10289" s="85">
        <f>PER_MONTH!A10281</f>
        <v>45872</v>
      </c>
      <c r="S10289" s="86">
        <f>PER_MONTH!F10281</f>
        <v>0.14583333333333329</v>
      </c>
      <c r="T10289" s="102">
        <f>PER_MONTH!G10281</f>
        <v>0</v>
      </c>
      <c r="U10289" s="100">
        <f t="shared" si="161"/>
        <v>0</v>
      </c>
    </row>
    <row r="10290" spans="18:21" x14ac:dyDescent="0.3">
      <c r="R10290" s="85">
        <f>PER_MONTH!A10282</f>
        <v>45872</v>
      </c>
      <c r="S10290" s="86">
        <f>PER_MONTH!F10282</f>
        <v>0.16666666666666671</v>
      </c>
      <c r="T10290" s="102">
        <f>PER_MONTH!G10282</f>
        <v>0</v>
      </c>
      <c r="U10290" s="100">
        <f t="shared" si="161"/>
        <v>0</v>
      </c>
    </row>
    <row r="10291" spans="18:21" x14ac:dyDescent="0.3">
      <c r="R10291" s="85">
        <f>PER_MONTH!A10283</f>
        <v>45872</v>
      </c>
      <c r="S10291" s="86">
        <f>PER_MONTH!F10283</f>
        <v>0.1875</v>
      </c>
      <c r="T10291" s="102">
        <f>PER_MONTH!G10283</f>
        <v>0</v>
      </c>
      <c r="U10291" s="100">
        <f t="shared" si="161"/>
        <v>0</v>
      </c>
    </row>
    <row r="10292" spans="18:21" x14ac:dyDescent="0.3">
      <c r="R10292" s="85">
        <f>PER_MONTH!A10284</f>
        <v>45872</v>
      </c>
      <c r="S10292" s="86">
        <f>PER_MONTH!F10284</f>
        <v>0.20833333333333329</v>
      </c>
      <c r="T10292" s="102">
        <f>PER_MONTH!G10284</f>
        <v>0</v>
      </c>
      <c r="U10292" s="100">
        <f t="shared" si="161"/>
        <v>0</v>
      </c>
    </row>
    <row r="10293" spans="18:21" x14ac:dyDescent="0.3">
      <c r="R10293" s="85">
        <f>PER_MONTH!A10285</f>
        <v>45872</v>
      </c>
      <c r="S10293" s="86">
        <f>PER_MONTH!F10285</f>
        <v>0.22916666666666671</v>
      </c>
      <c r="T10293" s="102">
        <f>PER_MONTH!G10285</f>
        <v>0</v>
      </c>
      <c r="U10293" s="100">
        <f t="shared" si="161"/>
        <v>0</v>
      </c>
    </row>
    <row r="10294" spans="18:21" x14ac:dyDescent="0.3">
      <c r="R10294" s="85">
        <f>PER_MONTH!A10286</f>
        <v>45872</v>
      </c>
      <c r="S10294" s="86">
        <f>PER_MONTH!F10286</f>
        <v>0.25</v>
      </c>
      <c r="T10294" s="102">
        <f>PER_MONTH!G10286</f>
        <v>0</v>
      </c>
      <c r="U10294" s="100">
        <f t="shared" si="161"/>
        <v>0</v>
      </c>
    </row>
    <row r="10295" spans="18:21" x14ac:dyDescent="0.3">
      <c r="R10295" s="85">
        <f>PER_MONTH!A10287</f>
        <v>45872</v>
      </c>
      <c r="S10295" s="86">
        <f>PER_MONTH!F10287</f>
        <v>0.27083333333333331</v>
      </c>
      <c r="T10295" s="102">
        <f>PER_MONTH!G10287</f>
        <v>0</v>
      </c>
      <c r="U10295" s="100">
        <f t="shared" si="161"/>
        <v>0</v>
      </c>
    </row>
    <row r="10296" spans="18:21" x14ac:dyDescent="0.3">
      <c r="R10296" s="85">
        <f>PER_MONTH!A10288</f>
        <v>45872</v>
      </c>
      <c r="S10296" s="86">
        <f>PER_MONTH!F10288</f>
        <v>0.29166666666666669</v>
      </c>
      <c r="T10296" s="102">
        <f>PER_MONTH!G10288</f>
        <v>0</v>
      </c>
      <c r="U10296" s="100">
        <f t="shared" si="161"/>
        <v>0</v>
      </c>
    </row>
    <row r="10297" spans="18:21" x14ac:dyDescent="0.3">
      <c r="R10297" s="85">
        <f>PER_MONTH!A10289</f>
        <v>45872</v>
      </c>
      <c r="S10297" s="86">
        <f>PER_MONTH!F10289</f>
        <v>0.3125</v>
      </c>
      <c r="T10297" s="102">
        <f>PER_MONTH!G10289</f>
        <v>0</v>
      </c>
      <c r="U10297" s="100">
        <f t="shared" si="161"/>
        <v>0</v>
      </c>
    </row>
    <row r="10298" spans="18:21" x14ac:dyDescent="0.3">
      <c r="R10298" s="85">
        <f>PER_MONTH!A10290</f>
        <v>45872</v>
      </c>
      <c r="S10298" s="86">
        <f>PER_MONTH!F10290</f>
        <v>0.33333333333333331</v>
      </c>
      <c r="T10298" s="102">
        <f>PER_MONTH!G10290</f>
        <v>0</v>
      </c>
      <c r="U10298" s="100">
        <f t="shared" si="161"/>
        <v>0</v>
      </c>
    </row>
    <row r="10299" spans="18:21" x14ac:dyDescent="0.3">
      <c r="R10299" s="85">
        <f>PER_MONTH!A10291</f>
        <v>45872</v>
      </c>
      <c r="S10299" s="86">
        <f>PER_MONTH!F10291</f>
        <v>0.35416666666666669</v>
      </c>
      <c r="T10299" s="102">
        <f>PER_MONTH!G10291</f>
        <v>0</v>
      </c>
      <c r="U10299" s="100">
        <f t="shared" si="161"/>
        <v>0</v>
      </c>
    </row>
    <row r="10300" spans="18:21" x14ac:dyDescent="0.3">
      <c r="R10300" s="85">
        <f>PER_MONTH!A10292</f>
        <v>45872</v>
      </c>
      <c r="S10300" s="86">
        <f>PER_MONTH!F10292</f>
        <v>0.375</v>
      </c>
      <c r="T10300" s="102">
        <f>PER_MONTH!G10292</f>
        <v>0</v>
      </c>
      <c r="U10300" s="100">
        <f t="shared" si="161"/>
        <v>0</v>
      </c>
    </row>
    <row r="10301" spans="18:21" x14ac:dyDescent="0.3">
      <c r="R10301" s="85">
        <f>PER_MONTH!A10293</f>
        <v>45872</v>
      </c>
      <c r="S10301" s="86">
        <f>PER_MONTH!F10293</f>
        <v>0.39583333333333331</v>
      </c>
      <c r="T10301" s="102">
        <f>PER_MONTH!G10293</f>
        <v>0</v>
      </c>
      <c r="U10301" s="100">
        <f t="shared" si="161"/>
        <v>0</v>
      </c>
    </row>
    <row r="10302" spans="18:21" x14ac:dyDescent="0.3">
      <c r="R10302" s="85">
        <f>PER_MONTH!A10294</f>
        <v>45872</v>
      </c>
      <c r="S10302" s="86">
        <f>PER_MONTH!F10294</f>
        <v>0.41666666666666669</v>
      </c>
      <c r="T10302" s="102">
        <f>PER_MONTH!G10294</f>
        <v>0</v>
      </c>
      <c r="U10302" s="100">
        <f t="shared" si="161"/>
        <v>0</v>
      </c>
    </row>
    <row r="10303" spans="18:21" x14ac:dyDescent="0.3">
      <c r="R10303" s="85">
        <f>PER_MONTH!A10295</f>
        <v>45872</v>
      </c>
      <c r="S10303" s="86">
        <f>PER_MONTH!F10295</f>
        <v>0.4375</v>
      </c>
      <c r="T10303" s="102">
        <f>PER_MONTH!G10295</f>
        <v>0</v>
      </c>
      <c r="U10303" s="100">
        <f t="shared" si="161"/>
        <v>0</v>
      </c>
    </row>
    <row r="10304" spans="18:21" x14ac:dyDescent="0.3">
      <c r="R10304" s="85">
        <f>PER_MONTH!A10296</f>
        <v>45872</v>
      </c>
      <c r="S10304" s="86">
        <f>PER_MONTH!F10296</f>
        <v>0.45833333333333331</v>
      </c>
      <c r="T10304" s="102">
        <f>PER_MONTH!G10296</f>
        <v>0</v>
      </c>
      <c r="U10304" s="100">
        <f t="shared" si="161"/>
        <v>0</v>
      </c>
    </row>
    <row r="10305" spans="18:21" x14ac:dyDescent="0.3">
      <c r="R10305" s="85">
        <f>PER_MONTH!A10297</f>
        <v>45872</v>
      </c>
      <c r="S10305" s="86">
        <f>PER_MONTH!F10297</f>
        <v>0.47916666666666669</v>
      </c>
      <c r="T10305" s="102">
        <f>PER_MONTH!G10297</f>
        <v>0</v>
      </c>
      <c r="U10305" s="100">
        <f t="shared" si="161"/>
        <v>0</v>
      </c>
    </row>
    <row r="10306" spans="18:21" x14ac:dyDescent="0.3">
      <c r="R10306" s="85">
        <f>PER_MONTH!A10298</f>
        <v>45872</v>
      </c>
      <c r="S10306" s="86">
        <f>PER_MONTH!F10298</f>
        <v>0.5</v>
      </c>
      <c r="T10306" s="102">
        <f>PER_MONTH!G10298</f>
        <v>0</v>
      </c>
      <c r="U10306" s="100">
        <f t="shared" si="161"/>
        <v>0</v>
      </c>
    </row>
    <row r="10307" spans="18:21" x14ac:dyDescent="0.3">
      <c r="R10307" s="85">
        <f>PER_MONTH!A10299</f>
        <v>45872</v>
      </c>
      <c r="S10307" s="86">
        <f>PER_MONTH!F10299</f>
        <v>0.52083333333333337</v>
      </c>
      <c r="T10307" s="102">
        <f>PER_MONTH!G10299</f>
        <v>0</v>
      </c>
      <c r="U10307" s="100">
        <f t="shared" si="161"/>
        <v>0</v>
      </c>
    </row>
    <row r="10308" spans="18:21" x14ac:dyDescent="0.3">
      <c r="R10308" s="85">
        <f>PER_MONTH!A10300</f>
        <v>45872</v>
      </c>
      <c r="S10308" s="86">
        <f>PER_MONTH!F10300</f>
        <v>0.54166666666666663</v>
      </c>
      <c r="T10308" s="102">
        <f>PER_MONTH!G10300</f>
        <v>0</v>
      </c>
      <c r="U10308" s="100">
        <f t="shared" si="161"/>
        <v>0</v>
      </c>
    </row>
    <row r="10309" spans="18:21" x14ac:dyDescent="0.3">
      <c r="R10309" s="85">
        <f>PER_MONTH!A10301</f>
        <v>45872</v>
      </c>
      <c r="S10309" s="86">
        <f>PER_MONTH!F10301</f>
        <v>0.5625</v>
      </c>
      <c r="T10309" s="102">
        <f>PER_MONTH!G10301</f>
        <v>0</v>
      </c>
      <c r="U10309" s="100">
        <f t="shared" si="161"/>
        <v>0</v>
      </c>
    </row>
    <row r="10310" spans="18:21" x14ac:dyDescent="0.3">
      <c r="R10310" s="85">
        <f>PER_MONTH!A10302</f>
        <v>45872</v>
      </c>
      <c r="S10310" s="86">
        <f>PER_MONTH!F10302</f>
        <v>0.58333333333333337</v>
      </c>
      <c r="T10310" s="102">
        <f>PER_MONTH!G10302</f>
        <v>0</v>
      </c>
      <c r="U10310" s="100">
        <f t="shared" si="161"/>
        <v>0</v>
      </c>
    </row>
    <row r="10311" spans="18:21" x14ac:dyDescent="0.3">
      <c r="R10311" s="85">
        <f>PER_MONTH!A10303</f>
        <v>45872</v>
      </c>
      <c r="S10311" s="86">
        <f>PER_MONTH!F10303</f>
        <v>0.60416666666666663</v>
      </c>
      <c r="T10311" s="102">
        <f>PER_MONTH!G10303</f>
        <v>0</v>
      </c>
      <c r="U10311" s="100">
        <f t="shared" si="161"/>
        <v>0</v>
      </c>
    </row>
    <row r="10312" spans="18:21" x14ac:dyDescent="0.3">
      <c r="R10312" s="85">
        <f>PER_MONTH!A10304</f>
        <v>45872</v>
      </c>
      <c r="S10312" s="86">
        <f>PER_MONTH!F10304</f>
        <v>0.625</v>
      </c>
      <c r="T10312" s="102">
        <f>PER_MONTH!G10304</f>
        <v>0</v>
      </c>
      <c r="U10312" s="100">
        <f t="shared" si="161"/>
        <v>0</v>
      </c>
    </row>
    <row r="10313" spans="18:21" x14ac:dyDescent="0.3">
      <c r="R10313" s="85">
        <f>PER_MONTH!A10305</f>
        <v>45872</v>
      </c>
      <c r="S10313" s="86">
        <f>PER_MONTH!F10305</f>
        <v>0.64583333333333337</v>
      </c>
      <c r="T10313" s="102">
        <f>PER_MONTH!G10305</f>
        <v>0</v>
      </c>
      <c r="U10313" s="100">
        <f t="shared" si="161"/>
        <v>0</v>
      </c>
    </row>
    <row r="10314" spans="18:21" x14ac:dyDescent="0.3">
      <c r="R10314" s="85">
        <f>PER_MONTH!A10306</f>
        <v>45872</v>
      </c>
      <c r="S10314" s="86">
        <f>PER_MONTH!F10306</f>
        <v>0.66666666666666663</v>
      </c>
      <c r="T10314" s="102">
        <f>PER_MONTH!G10306</f>
        <v>0</v>
      </c>
      <c r="U10314" s="100">
        <f t="shared" si="161"/>
        <v>0</v>
      </c>
    </row>
    <row r="10315" spans="18:21" x14ac:dyDescent="0.3">
      <c r="R10315" s="85">
        <f>PER_MONTH!A10307</f>
        <v>45872</v>
      </c>
      <c r="S10315" s="86">
        <f>PER_MONTH!F10307</f>
        <v>0.6875</v>
      </c>
      <c r="T10315" s="102">
        <f>PER_MONTH!G10307</f>
        <v>0</v>
      </c>
      <c r="U10315" s="100">
        <f t="shared" si="161"/>
        <v>0</v>
      </c>
    </row>
    <row r="10316" spans="18:21" x14ac:dyDescent="0.3">
      <c r="R10316" s="85">
        <f>PER_MONTH!A10308</f>
        <v>45872</v>
      </c>
      <c r="S10316" s="86">
        <f>PER_MONTH!F10308</f>
        <v>0.70833333333333337</v>
      </c>
      <c r="T10316" s="102">
        <f>PER_MONTH!G10308</f>
        <v>0</v>
      </c>
      <c r="U10316" s="100">
        <f t="shared" ref="U10316:U10379" si="162">T10316/0.5</f>
        <v>0</v>
      </c>
    </row>
    <row r="10317" spans="18:21" x14ac:dyDescent="0.3">
      <c r="R10317" s="85">
        <f>PER_MONTH!A10309</f>
        <v>45872</v>
      </c>
      <c r="S10317" s="86">
        <f>PER_MONTH!F10309</f>
        <v>0.72916666666666663</v>
      </c>
      <c r="T10317" s="102">
        <f>PER_MONTH!G10309</f>
        <v>0</v>
      </c>
      <c r="U10317" s="100">
        <f t="shared" si="162"/>
        <v>0</v>
      </c>
    </row>
    <row r="10318" spans="18:21" x14ac:dyDescent="0.3">
      <c r="R10318" s="85">
        <f>PER_MONTH!A10310</f>
        <v>45872</v>
      </c>
      <c r="S10318" s="86">
        <f>PER_MONTH!F10310</f>
        <v>0.75</v>
      </c>
      <c r="T10318" s="102">
        <f>PER_MONTH!G10310</f>
        <v>0</v>
      </c>
      <c r="U10318" s="100">
        <f t="shared" si="162"/>
        <v>0</v>
      </c>
    </row>
    <row r="10319" spans="18:21" x14ac:dyDescent="0.3">
      <c r="R10319" s="85">
        <f>PER_MONTH!A10311</f>
        <v>45872</v>
      </c>
      <c r="S10319" s="86">
        <f>PER_MONTH!F10311</f>
        <v>0.77083333333333337</v>
      </c>
      <c r="T10319" s="102">
        <f>PER_MONTH!G10311</f>
        <v>0</v>
      </c>
      <c r="U10319" s="100">
        <f t="shared" si="162"/>
        <v>0</v>
      </c>
    </row>
    <row r="10320" spans="18:21" x14ac:dyDescent="0.3">
      <c r="R10320" s="85">
        <f>PER_MONTH!A10312</f>
        <v>45872</v>
      </c>
      <c r="S10320" s="86">
        <f>PER_MONTH!F10312</f>
        <v>0.79166666666666663</v>
      </c>
      <c r="T10320" s="102">
        <f>PER_MONTH!G10312</f>
        <v>0</v>
      </c>
      <c r="U10320" s="100">
        <f t="shared" si="162"/>
        <v>0</v>
      </c>
    </row>
    <row r="10321" spans="18:21" x14ac:dyDescent="0.3">
      <c r="R10321" s="85">
        <f>PER_MONTH!A10313</f>
        <v>45872</v>
      </c>
      <c r="S10321" s="86">
        <f>PER_MONTH!F10313</f>
        <v>0.8125</v>
      </c>
      <c r="T10321" s="102">
        <f>PER_MONTH!G10313</f>
        <v>0</v>
      </c>
      <c r="U10321" s="100">
        <f t="shared" si="162"/>
        <v>0</v>
      </c>
    </row>
    <row r="10322" spans="18:21" x14ac:dyDescent="0.3">
      <c r="R10322" s="85">
        <f>PER_MONTH!A10314</f>
        <v>45872</v>
      </c>
      <c r="S10322" s="86">
        <f>PER_MONTH!F10314</f>
        <v>0.83333333333333337</v>
      </c>
      <c r="T10322" s="102">
        <f>PER_MONTH!G10314</f>
        <v>0</v>
      </c>
      <c r="U10322" s="100">
        <f t="shared" si="162"/>
        <v>0</v>
      </c>
    </row>
    <row r="10323" spans="18:21" x14ac:dyDescent="0.3">
      <c r="R10323" s="85">
        <f>PER_MONTH!A10315</f>
        <v>45872</v>
      </c>
      <c r="S10323" s="86">
        <f>PER_MONTH!F10315</f>
        <v>0.85416666666666663</v>
      </c>
      <c r="T10323" s="102">
        <f>PER_MONTH!G10315</f>
        <v>0</v>
      </c>
      <c r="U10323" s="100">
        <f t="shared" si="162"/>
        <v>0</v>
      </c>
    </row>
    <row r="10324" spans="18:21" x14ac:dyDescent="0.3">
      <c r="R10324" s="85">
        <f>PER_MONTH!A10316</f>
        <v>45872</v>
      </c>
      <c r="S10324" s="86">
        <f>PER_MONTH!F10316</f>
        <v>0.875</v>
      </c>
      <c r="T10324" s="102">
        <f>PER_MONTH!G10316</f>
        <v>0</v>
      </c>
      <c r="U10324" s="100">
        <f t="shared" si="162"/>
        <v>0</v>
      </c>
    </row>
    <row r="10325" spans="18:21" x14ac:dyDescent="0.3">
      <c r="R10325" s="85">
        <f>PER_MONTH!A10317</f>
        <v>45872</v>
      </c>
      <c r="S10325" s="86">
        <f>PER_MONTH!F10317</f>
        <v>0.89583333333333337</v>
      </c>
      <c r="T10325" s="102">
        <f>PER_MONTH!G10317</f>
        <v>0</v>
      </c>
      <c r="U10325" s="100">
        <f t="shared" si="162"/>
        <v>0</v>
      </c>
    </row>
    <row r="10326" spans="18:21" x14ac:dyDescent="0.3">
      <c r="R10326" s="85">
        <f>PER_MONTH!A10318</f>
        <v>45872</v>
      </c>
      <c r="S10326" s="86">
        <f>PER_MONTH!F10318</f>
        <v>0.91666666666666663</v>
      </c>
      <c r="T10326" s="102">
        <f>PER_MONTH!G10318</f>
        <v>0</v>
      </c>
      <c r="U10326" s="100">
        <f t="shared" si="162"/>
        <v>0</v>
      </c>
    </row>
    <row r="10327" spans="18:21" x14ac:dyDescent="0.3">
      <c r="R10327" s="85">
        <f>PER_MONTH!A10319</f>
        <v>45872</v>
      </c>
      <c r="S10327" s="86">
        <f>PER_MONTH!F10319</f>
        <v>0.9375</v>
      </c>
      <c r="T10327" s="102">
        <f>PER_MONTH!G10319</f>
        <v>0</v>
      </c>
      <c r="U10327" s="100">
        <f t="shared" si="162"/>
        <v>0</v>
      </c>
    </row>
    <row r="10328" spans="18:21" x14ac:dyDescent="0.3">
      <c r="R10328" s="85">
        <f>PER_MONTH!A10320</f>
        <v>45872</v>
      </c>
      <c r="S10328" s="86">
        <f>PER_MONTH!F10320</f>
        <v>0.95833333333333337</v>
      </c>
      <c r="T10328" s="102">
        <f>PER_MONTH!G10320</f>
        <v>0</v>
      </c>
      <c r="U10328" s="100">
        <f t="shared" si="162"/>
        <v>0</v>
      </c>
    </row>
    <row r="10329" spans="18:21" x14ac:dyDescent="0.3">
      <c r="R10329" s="85">
        <f>PER_MONTH!A10321</f>
        <v>45872</v>
      </c>
      <c r="S10329" s="86">
        <f>PER_MONTH!F10321</f>
        <v>0.97916666666666663</v>
      </c>
      <c r="T10329" s="102">
        <f>PER_MONTH!G10321</f>
        <v>0</v>
      </c>
      <c r="U10329" s="100">
        <f t="shared" si="162"/>
        <v>0</v>
      </c>
    </row>
    <row r="10330" spans="18:21" x14ac:dyDescent="0.3">
      <c r="R10330" s="85">
        <f>PER_MONTH!A10322</f>
        <v>45873</v>
      </c>
      <c r="S10330" s="86">
        <f>PER_MONTH!F10322</f>
        <v>0</v>
      </c>
      <c r="T10330" s="102">
        <f>PER_MONTH!G10322</f>
        <v>0</v>
      </c>
      <c r="U10330" s="100">
        <f t="shared" si="162"/>
        <v>0</v>
      </c>
    </row>
    <row r="10331" spans="18:21" x14ac:dyDescent="0.3">
      <c r="R10331" s="85">
        <f>PER_MONTH!A10323</f>
        <v>45873</v>
      </c>
      <c r="S10331" s="86">
        <f>PER_MONTH!F10323</f>
        <v>2.0833333333333329E-2</v>
      </c>
      <c r="T10331" s="102">
        <f>PER_MONTH!G10323</f>
        <v>0</v>
      </c>
      <c r="U10331" s="100">
        <f t="shared" si="162"/>
        <v>0</v>
      </c>
    </row>
    <row r="10332" spans="18:21" x14ac:dyDescent="0.3">
      <c r="R10332" s="85">
        <f>PER_MONTH!A10324</f>
        <v>45873</v>
      </c>
      <c r="S10332" s="86">
        <f>PER_MONTH!F10324</f>
        <v>4.1666666666666657E-2</v>
      </c>
      <c r="T10332" s="102">
        <f>PER_MONTH!G10324</f>
        <v>0</v>
      </c>
      <c r="U10332" s="100">
        <f t="shared" si="162"/>
        <v>0</v>
      </c>
    </row>
    <row r="10333" spans="18:21" x14ac:dyDescent="0.3">
      <c r="R10333" s="85">
        <f>PER_MONTH!A10325</f>
        <v>45873</v>
      </c>
      <c r="S10333" s="86">
        <f>PER_MONTH!F10325</f>
        <v>6.25E-2</v>
      </c>
      <c r="T10333" s="102">
        <f>PER_MONTH!G10325</f>
        <v>0</v>
      </c>
      <c r="U10333" s="100">
        <f t="shared" si="162"/>
        <v>0</v>
      </c>
    </row>
    <row r="10334" spans="18:21" x14ac:dyDescent="0.3">
      <c r="R10334" s="85">
        <f>PER_MONTH!A10326</f>
        <v>45873</v>
      </c>
      <c r="S10334" s="86">
        <f>PER_MONTH!F10326</f>
        <v>8.3333333333333329E-2</v>
      </c>
      <c r="T10334" s="102">
        <f>PER_MONTH!G10326</f>
        <v>0</v>
      </c>
      <c r="U10334" s="100">
        <f t="shared" si="162"/>
        <v>0</v>
      </c>
    </row>
    <row r="10335" spans="18:21" x14ac:dyDescent="0.3">
      <c r="R10335" s="85">
        <f>PER_MONTH!A10327</f>
        <v>45873</v>
      </c>
      <c r="S10335" s="86">
        <f>PER_MONTH!F10327</f>
        <v>0.1041666666666667</v>
      </c>
      <c r="T10335" s="102">
        <f>PER_MONTH!G10327</f>
        <v>0</v>
      </c>
      <c r="U10335" s="100">
        <f t="shared" si="162"/>
        <v>0</v>
      </c>
    </row>
    <row r="10336" spans="18:21" x14ac:dyDescent="0.3">
      <c r="R10336" s="85">
        <f>PER_MONTH!A10328</f>
        <v>45873</v>
      </c>
      <c r="S10336" s="86">
        <f>PER_MONTH!F10328</f>
        <v>0.125</v>
      </c>
      <c r="T10336" s="102">
        <f>PER_MONTH!G10328</f>
        <v>0</v>
      </c>
      <c r="U10336" s="100">
        <f t="shared" si="162"/>
        <v>0</v>
      </c>
    </row>
    <row r="10337" spans="18:21" x14ac:dyDescent="0.3">
      <c r="R10337" s="85">
        <f>PER_MONTH!A10329</f>
        <v>45873</v>
      </c>
      <c r="S10337" s="86">
        <f>PER_MONTH!F10329</f>
        <v>0.14583333333333329</v>
      </c>
      <c r="T10337" s="102">
        <f>PER_MONTH!G10329</f>
        <v>0</v>
      </c>
      <c r="U10337" s="100">
        <f t="shared" si="162"/>
        <v>0</v>
      </c>
    </row>
    <row r="10338" spans="18:21" x14ac:dyDescent="0.3">
      <c r="R10338" s="85">
        <f>PER_MONTH!A10330</f>
        <v>45873</v>
      </c>
      <c r="S10338" s="86">
        <f>PER_MONTH!F10330</f>
        <v>0.16666666666666671</v>
      </c>
      <c r="T10338" s="102">
        <f>PER_MONTH!G10330</f>
        <v>0</v>
      </c>
      <c r="U10338" s="100">
        <f t="shared" si="162"/>
        <v>0</v>
      </c>
    </row>
    <row r="10339" spans="18:21" x14ac:dyDescent="0.3">
      <c r="R10339" s="85">
        <f>PER_MONTH!A10331</f>
        <v>45873</v>
      </c>
      <c r="S10339" s="86">
        <f>PER_MONTH!F10331</f>
        <v>0.1875</v>
      </c>
      <c r="T10339" s="102">
        <f>PER_MONTH!G10331</f>
        <v>0</v>
      </c>
      <c r="U10339" s="100">
        <f t="shared" si="162"/>
        <v>0</v>
      </c>
    </row>
    <row r="10340" spans="18:21" x14ac:dyDescent="0.3">
      <c r="R10340" s="85">
        <f>PER_MONTH!A10332</f>
        <v>45873</v>
      </c>
      <c r="S10340" s="86">
        <f>PER_MONTH!F10332</f>
        <v>0.20833333333333329</v>
      </c>
      <c r="T10340" s="102">
        <f>PER_MONTH!G10332</f>
        <v>0</v>
      </c>
      <c r="U10340" s="100">
        <f t="shared" si="162"/>
        <v>0</v>
      </c>
    </row>
    <row r="10341" spans="18:21" x14ac:dyDescent="0.3">
      <c r="R10341" s="85">
        <f>PER_MONTH!A10333</f>
        <v>45873</v>
      </c>
      <c r="S10341" s="86">
        <f>PER_MONTH!F10333</f>
        <v>0.22916666666666671</v>
      </c>
      <c r="T10341" s="102">
        <f>PER_MONTH!G10333</f>
        <v>0</v>
      </c>
      <c r="U10341" s="100">
        <f t="shared" si="162"/>
        <v>0</v>
      </c>
    </row>
    <row r="10342" spans="18:21" x14ac:dyDescent="0.3">
      <c r="R10342" s="85">
        <f>PER_MONTH!A10334</f>
        <v>45873</v>
      </c>
      <c r="S10342" s="86">
        <f>PER_MONTH!F10334</f>
        <v>0.25</v>
      </c>
      <c r="T10342" s="102">
        <f>PER_MONTH!G10334</f>
        <v>0</v>
      </c>
      <c r="U10342" s="100">
        <f t="shared" si="162"/>
        <v>0</v>
      </c>
    </row>
    <row r="10343" spans="18:21" x14ac:dyDescent="0.3">
      <c r="R10343" s="85">
        <f>PER_MONTH!A10335</f>
        <v>45873</v>
      </c>
      <c r="S10343" s="86">
        <f>PER_MONTH!F10335</f>
        <v>0.27083333333333331</v>
      </c>
      <c r="T10343" s="102">
        <f>PER_MONTH!G10335</f>
        <v>0</v>
      </c>
      <c r="U10343" s="100">
        <f t="shared" si="162"/>
        <v>0</v>
      </c>
    </row>
    <row r="10344" spans="18:21" x14ac:dyDescent="0.3">
      <c r="R10344" s="85">
        <f>PER_MONTH!A10336</f>
        <v>45873</v>
      </c>
      <c r="S10344" s="86">
        <f>PER_MONTH!F10336</f>
        <v>0.29166666666666669</v>
      </c>
      <c r="T10344" s="102">
        <f>PER_MONTH!G10336</f>
        <v>0</v>
      </c>
      <c r="U10344" s="100">
        <f t="shared" si="162"/>
        <v>0</v>
      </c>
    </row>
    <row r="10345" spans="18:21" x14ac:dyDescent="0.3">
      <c r="R10345" s="85">
        <f>PER_MONTH!A10337</f>
        <v>45873</v>
      </c>
      <c r="S10345" s="86">
        <f>PER_MONTH!F10337</f>
        <v>0.3125</v>
      </c>
      <c r="T10345" s="102">
        <f>PER_MONTH!G10337</f>
        <v>0</v>
      </c>
      <c r="U10345" s="100">
        <f t="shared" si="162"/>
        <v>0</v>
      </c>
    </row>
    <row r="10346" spans="18:21" x14ac:dyDescent="0.3">
      <c r="R10346" s="85">
        <f>PER_MONTH!A10338</f>
        <v>45873</v>
      </c>
      <c r="S10346" s="86">
        <f>PER_MONTH!F10338</f>
        <v>0.33333333333333331</v>
      </c>
      <c r="T10346" s="102">
        <f>PER_MONTH!G10338</f>
        <v>0</v>
      </c>
      <c r="U10346" s="100">
        <f t="shared" si="162"/>
        <v>0</v>
      </c>
    </row>
    <row r="10347" spans="18:21" x14ac:dyDescent="0.3">
      <c r="R10347" s="85">
        <f>PER_MONTH!A10339</f>
        <v>45873</v>
      </c>
      <c r="S10347" s="86">
        <f>PER_MONTH!F10339</f>
        <v>0.35416666666666669</v>
      </c>
      <c r="T10347" s="102">
        <f>PER_MONTH!G10339</f>
        <v>0</v>
      </c>
      <c r="U10347" s="100">
        <f t="shared" si="162"/>
        <v>0</v>
      </c>
    </row>
    <row r="10348" spans="18:21" x14ac:dyDescent="0.3">
      <c r="R10348" s="85">
        <f>PER_MONTH!A10340</f>
        <v>45873</v>
      </c>
      <c r="S10348" s="86">
        <f>PER_MONTH!F10340</f>
        <v>0.375</v>
      </c>
      <c r="T10348" s="102">
        <f>PER_MONTH!G10340</f>
        <v>0</v>
      </c>
      <c r="U10348" s="100">
        <f t="shared" si="162"/>
        <v>0</v>
      </c>
    </row>
    <row r="10349" spans="18:21" x14ac:dyDescent="0.3">
      <c r="R10349" s="85">
        <f>PER_MONTH!A10341</f>
        <v>45873</v>
      </c>
      <c r="S10349" s="86">
        <f>PER_MONTH!F10341</f>
        <v>0.39583333333333331</v>
      </c>
      <c r="T10349" s="102">
        <f>PER_MONTH!G10341</f>
        <v>0</v>
      </c>
      <c r="U10349" s="100">
        <f t="shared" si="162"/>
        <v>0</v>
      </c>
    </row>
    <row r="10350" spans="18:21" x14ac:dyDescent="0.3">
      <c r="R10350" s="85">
        <f>PER_MONTH!A10342</f>
        <v>45873</v>
      </c>
      <c r="S10350" s="86">
        <f>PER_MONTH!F10342</f>
        <v>0.41666666666666669</v>
      </c>
      <c r="T10350" s="102">
        <f>PER_MONTH!G10342</f>
        <v>0</v>
      </c>
      <c r="U10350" s="100">
        <f t="shared" si="162"/>
        <v>0</v>
      </c>
    </row>
    <row r="10351" spans="18:21" x14ac:dyDescent="0.3">
      <c r="R10351" s="85">
        <f>PER_MONTH!A10343</f>
        <v>45873</v>
      </c>
      <c r="S10351" s="86">
        <f>PER_MONTH!F10343</f>
        <v>0.4375</v>
      </c>
      <c r="T10351" s="102">
        <f>PER_MONTH!G10343</f>
        <v>0</v>
      </c>
      <c r="U10351" s="100">
        <f t="shared" si="162"/>
        <v>0</v>
      </c>
    </row>
    <row r="10352" spans="18:21" x14ac:dyDescent="0.3">
      <c r="R10352" s="85">
        <f>PER_MONTH!A10344</f>
        <v>45873</v>
      </c>
      <c r="S10352" s="86">
        <f>PER_MONTH!F10344</f>
        <v>0.45833333333333331</v>
      </c>
      <c r="T10352" s="102">
        <f>PER_MONTH!G10344</f>
        <v>0</v>
      </c>
      <c r="U10352" s="100">
        <f t="shared" si="162"/>
        <v>0</v>
      </c>
    </row>
    <row r="10353" spans="18:21" x14ac:dyDescent="0.3">
      <c r="R10353" s="85">
        <f>PER_MONTH!A10345</f>
        <v>45873</v>
      </c>
      <c r="S10353" s="86">
        <f>PER_MONTH!F10345</f>
        <v>0.47916666666666669</v>
      </c>
      <c r="T10353" s="102">
        <f>PER_MONTH!G10345</f>
        <v>0</v>
      </c>
      <c r="U10353" s="100">
        <f t="shared" si="162"/>
        <v>0</v>
      </c>
    </row>
    <row r="10354" spans="18:21" x14ac:dyDescent="0.3">
      <c r="R10354" s="85">
        <f>PER_MONTH!A10346</f>
        <v>45873</v>
      </c>
      <c r="S10354" s="86">
        <f>PER_MONTH!F10346</f>
        <v>0.5</v>
      </c>
      <c r="T10354" s="102">
        <f>PER_MONTH!G10346</f>
        <v>0</v>
      </c>
      <c r="U10354" s="100">
        <f t="shared" si="162"/>
        <v>0</v>
      </c>
    </row>
    <row r="10355" spans="18:21" x14ac:dyDescent="0.3">
      <c r="R10355" s="85">
        <f>PER_MONTH!A10347</f>
        <v>45873</v>
      </c>
      <c r="S10355" s="86">
        <f>PER_MONTH!F10347</f>
        <v>0.52083333333333337</v>
      </c>
      <c r="T10355" s="102">
        <f>PER_MONTH!G10347</f>
        <v>0</v>
      </c>
      <c r="U10355" s="100">
        <f t="shared" si="162"/>
        <v>0</v>
      </c>
    </row>
    <row r="10356" spans="18:21" x14ac:dyDescent="0.3">
      <c r="R10356" s="85">
        <f>PER_MONTH!A10348</f>
        <v>45873</v>
      </c>
      <c r="S10356" s="86">
        <f>PER_MONTH!F10348</f>
        <v>0.54166666666666663</v>
      </c>
      <c r="T10356" s="102">
        <f>PER_MONTH!G10348</f>
        <v>0</v>
      </c>
      <c r="U10356" s="100">
        <f t="shared" si="162"/>
        <v>0</v>
      </c>
    </row>
    <row r="10357" spans="18:21" x14ac:dyDescent="0.3">
      <c r="R10357" s="85">
        <f>PER_MONTH!A10349</f>
        <v>45873</v>
      </c>
      <c r="S10357" s="86">
        <f>PER_MONTH!F10349</f>
        <v>0.5625</v>
      </c>
      <c r="T10357" s="102">
        <f>PER_MONTH!G10349</f>
        <v>0</v>
      </c>
      <c r="U10357" s="100">
        <f t="shared" si="162"/>
        <v>0</v>
      </c>
    </row>
    <row r="10358" spans="18:21" x14ac:dyDescent="0.3">
      <c r="R10358" s="85">
        <f>PER_MONTH!A10350</f>
        <v>45873</v>
      </c>
      <c r="S10358" s="86">
        <f>PER_MONTH!F10350</f>
        <v>0.58333333333333337</v>
      </c>
      <c r="T10358" s="102">
        <f>PER_MONTH!G10350</f>
        <v>0</v>
      </c>
      <c r="U10358" s="100">
        <f t="shared" si="162"/>
        <v>0</v>
      </c>
    </row>
    <row r="10359" spans="18:21" x14ac:dyDescent="0.3">
      <c r="R10359" s="85">
        <f>PER_MONTH!A10351</f>
        <v>45873</v>
      </c>
      <c r="S10359" s="86">
        <f>PER_MONTH!F10351</f>
        <v>0.60416666666666663</v>
      </c>
      <c r="T10359" s="102">
        <f>PER_MONTH!G10351</f>
        <v>0</v>
      </c>
      <c r="U10359" s="100">
        <f t="shared" si="162"/>
        <v>0</v>
      </c>
    </row>
    <row r="10360" spans="18:21" x14ac:dyDescent="0.3">
      <c r="R10360" s="85">
        <f>PER_MONTH!A10352</f>
        <v>45873</v>
      </c>
      <c r="S10360" s="86">
        <f>PER_MONTH!F10352</f>
        <v>0.625</v>
      </c>
      <c r="T10360" s="102">
        <f>PER_MONTH!G10352</f>
        <v>0</v>
      </c>
      <c r="U10360" s="100">
        <f t="shared" si="162"/>
        <v>0</v>
      </c>
    </row>
    <row r="10361" spans="18:21" x14ac:dyDescent="0.3">
      <c r="R10361" s="85">
        <f>PER_MONTH!A10353</f>
        <v>45873</v>
      </c>
      <c r="S10361" s="86">
        <f>PER_MONTH!F10353</f>
        <v>0.64583333333333337</v>
      </c>
      <c r="T10361" s="102">
        <f>PER_MONTH!G10353</f>
        <v>0</v>
      </c>
      <c r="U10361" s="100">
        <f t="shared" si="162"/>
        <v>0</v>
      </c>
    </row>
    <row r="10362" spans="18:21" x14ac:dyDescent="0.3">
      <c r="R10362" s="85">
        <f>PER_MONTH!A10354</f>
        <v>45873</v>
      </c>
      <c r="S10362" s="86">
        <f>PER_MONTH!F10354</f>
        <v>0.66666666666666663</v>
      </c>
      <c r="T10362" s="102">
        <f>PER_MONTH!G10354</f>
        <v>0</v>
      </c>
      <c r="U10362" s="100">
        <f t="shared" si="162"/>
        <v>0</v>
      </c>
    </row>
    <row r="10363" spans="18:21" x14ac:dyDescent="0.3">
      <c r="R10363" s="85">
        <f>PER_MONTH!A10355</f>
        <v>45873</v>
      </c>
      <c r="S10363" s="86">
        <f>PER_MONTH!F10355</f>
        <v>0.6875</v>
      </c>
      <c r="T10363" s="102">
        <f>PER_MONTH!G10355</f>
        <v>0</v>
      </c>
      <c r="U10363" s="100">
        <f t="shared" si="162"/>
        <v>0</v>
      </c>
    </row>
    <row r="10364" spans="18:21" x14ac:dyDescent="0.3">
      <c r="R10364" s="85">
        <f>PER_MONTH!A10356</f>
        <v>45873</v>
      </c>
      <c r="S10364" s="86">
        <f>PER_MONTH!F10356</f>
        <v>0.70833333333333337</v>
      </c>
      <c r="T10364" s="102">
        <f>PER_MONTH!G10356</f>
        <v>0</v>
      </c>
      <c r="U10364" s="100">
        <f t="shared" si="162"/>
        <v>0</v>
      </c>
    </row>
    <row r="10365" spans="18:21" x14ac:dyDescent="0.3">
      <c r="R10365" s="85">
        <f>PER_MONTH!A10357</f>
        <v>45873</v>
      </c>
      <c r="S10365" s="86">
        <f>PER_MONTH!F10357</f>
        <v>0.72916666666666663</v>
      </c>
      <c r="T10365" s="102">
        <f>PER_MONTH!G10357</f>
        <v>0</v>
      </c>
      <c r="U10365" s="100">
        <f t="shared" si="162"/>
        <v>0</v>
      </c>
    </row>
    <row r="10366" spans="18:21" x14ac:dyDescent="0.3">
      <c r="R10366" s="85">
        <f>PER_MONTH!A10358</f>
        <v>45873</v>
      </c>
      <c r="S10366" s="86">
        <f>PER_MONTH!F10358</f>
        <v>0.75</v>
      </c>
      <c r="T10366" s="102">
        <f>PER_MONTH!G10358</f>
        <v>0</v>
      </c>
      <c r="U10366" s="100">
        <f t="shared" si="162"/>
        <v>0</v>
      </c>
    </row>
    <row r="10367" spans="18:21" x14ac:dyDescent="0.3">
      <c r="R10367" s="85">
        <f>PER_MONTH!A10359</f>
        <v>45873</v>
      </c>
      <c r="S10367" s="86">
        <f>PER_MONTH!F10359</f>
        <v>0.77083333333333337</v>
      </c>
      <c r="T10367" s="102">
        <f>PER_MONTH!G10359</f>
        <v>0</v>
      </c>
      <c r="U10367" s="100">
        <f t="shared" si="162"/>
        <v>0</v>
      </c>
    </row>
    <row r="10368" spans="18:21" x14ac:dyDescent="0.3">
      <c r="R10368" s="85">
        <f>PER_MONTH!A10360</f>
        <v>45873</v>
      </c>
      <c r="S10368" s="86">
        <f>PER_MONTH!F10360</f>
        <v>0.79166666666666663</v>
      </c>
      <c r="T10368" s="102">
        <f>PER_MONTH!G10360</f>
        <v>0</v>
      </c>
      <c r="U10368" s="100">
        <f t="shared" si="162"/>
        <v>0</v>
      </c>
    </row>
    <row r="10369" spans="18:21" x14ac:dyDescent="0.3">
      <c r="R10369" s="85">
        <f>PER_MONTH!A10361</f>
        <v>45873</v>
      </c>
      <c r="S10369" s="86">
        <f>PER_MONTH!F10361</f>
        <v>0.8125</v>
      </c>
      <c r="T10369" s="102">
        <f>PER_MONTH!G10361</f>
        <v>0</v>
      </c>
      <c r="U10369" s="100">
        <f t="shared" si="162"/>
        <v>0</v>
      </c>
    </row>
    <row r="10370" spans="18:21" x14ac:dyDescent="0.3">
      <c r="R10370" s="85">
        <f>PER_MONTH!A10362</f>
        <v>45873</v>
      </c>
      <c r="S10370" s="86">
        <f>PER_MONTH!F10362</f>
        <v>0.83333333333333337</v>
      </c>
      <c r="T10370" s="102">
        <f>PER_MONTH!G10362</f>
        <v>0</v>
      </c>
      <c r="U10370" s="100">
        <f t="shared" si="162"/>
        <v>0</v>
      </c>
    </row>
    <row r="10371" spans="18:21" x14ac:dyDescent="0.3">
      <c r="R10371" s="85">
        <f>PER_MONTH!A10363</f>
        <v>45873</v>
      </c>
      <c r="S10371" s="86">
        <f>PER_MONTH!F10363</f>
        <v>0.85416666666666663</v>
      </c>
      <c r="T10371" s="102">
        <f>PER_MONTH!G10363</f>
        <v>0</v>
      </c>
      <c r="U10371" s="100">
        <f t="shared" si="162"/>
        <v>0</v>
      </c>
    </row>
    <row r="10372" spans="18:21" x14ac:dyDescent="0.3">
      <c r="R10372" s="85">
        <f>PER_MONTH!A10364</f>
        <v>45873</v>
      </c>
      <c r="S10372" s="86">
        <f>PER_MONTH!F10364</f>
        <v>0.875</v>
      </c>
      <c r="T10372" s="102">
        <f>PER_MONTH!G10364</f>
        <v>0</v>
      </c>
      <c r="U10372" s="100">
        <f t="shared" si="162"/>
        <v>0</v>
      </c>
    </row>
    <row r="10373" spans="18:21" x14ac:dyDescent="0.3">
      <c r="R10373" s="85">
        <f>PER_MONTH!A10365</f>
        <v>45873</v>
      </c>
      <c r="S10373" s="86">
        <f>PER_MONTH!F10365</f>
        <v>0.89583333333333337</v>
      </c>
      <c r="T10373" s="102">
        <f>PER_MONTH!G10365</f>
        <v>0</v>
      </c>
      <c r="U10373" s="100">
        <f t="shared" si="162"/>
        <v>0</v>
      </c>
    </row>
    <row r="10374" spans="18:21" x14ac:dyDescent="0.3">
      <c r="R10374" s="85">
        <f>PER_MONTH!A10366</f>
        <v>45873</v>
      </c>
      <c r="S10374" s="86">
        <f>PER_MONTH!F10366</f>
        <v>0.91666666666666663</v>
      </c>
      <c r="T10374" s="102">
        <f>PER_MONTH!G10366</f>
        <v>0</v>
      </c>
      <c r="U10374" s="100">
        <f t="shared" si="162"/>
        <v>0</v>
      </c>
    </row>
    <row r="10375" spans="18:21" x14ac:dyDescent="0.3">
      <c r="R10375" s="85">
        <f>PER_MONTH!A10367</f>
        <v>45873</v>
      </c>
      <c r="S10375" s="86">
        <f>PER_MONTH!F10367</f>
        <v>0.9375</v>
      </c>
      <c r="T10375" s="102">
        <f>PER_MONTH!G10367</f>
        <v>0</v>
      </c>
      <c r="U10375" s="100">
        <f t="shared" si="162"/>
        <v>0</v>
      </c>
    </row>
    <row r="10376" spans="18:21" x14ac:dyDescent="0.3">
      <c r="R10376" s="85">
        <f>PER_MONTH!A10368</f>
        <v>45873</v>
      </c>
      <c r="S10376" s="86">
        <f>PER_MONTH!F10368</f>
        <v>0.95833333333333337</v>
      </c>
      <c r="T10376" s="102">
        <f>PER_MONTH!G10368</f>
        <v>0</v>
      </c>
      <c r="U10376" s="100">
        <f t="shared" si="162"/>
        <v>0</v>
      </c>
    </row>
    <row r="10377" spans="18:21" x14ac:dyDescent="0.3">
      <c r="R10377" s="85">
        <f>PER_MONTH!A10369</f>
        <v>45873</v>
      </c>
      <c r="S10377" s="86">
        <f>PER_MONTH!F10369</f>
        <v>0.97916666666666663</v>
      </c>
      <c r="T10377" s="102">
        <f>PER_MONTH!G10369</f>
        <v>0</v>
      </c>
      <c r="U10377" s="100">
        <f t="shared" si="162"/>
        <v>0</v>
      </c>
    </row>
    <row r="10378" spans="18:21" x14ac:dyDescent="0.3">
      <c r="R10378" s="85">
        <f>PER_MONTH!A10370</f>
        <v>45874</v>
      </c>
      <c r="S10378" s="86">
        <f>PER_MONTH!F10370</f>
        <v>0</v>
      </c>
      <c r="T10378" s="102">
        <f>PER_MONTH!G10370</f>
        <v>0</v>
      </c>
      <c r="U10378" s="100">
        <f t="shared" si="162"/>
        <v>0</v>
      </c>
    </row>
    <row r="10379" spans="18:21" x14ac:dyDescent="0.3">
      <c r="R10379" s="85">
        <f>PER_MONTH!A10371</f>
        <v>45874</v>
      </c>
      <c r="S10379" s="86">
        <f>PER_MONTH!F10371</f>
        <v>2.0833333333333329E-2</v>
      </c>
      <c r="T10379" s="102">
        <f>PER_MONTH!G10371</f>
        <v>0</v>
      </c>
      <c r="U10379" s="100">
        <f t="shared" si="162"/>
        <v>0</v>
      </c>
    </row>
    <row r="10380" spans="18:21" x14ac:dyDescent="0.3">
      <c r="R10380" s="85">
        <f>PER_MONTH!A10372</f>
        <v>45874</v>
      </c>
      <c r="S10380" s="86">
        <f>PER_MONTH!F10372</f>
        <v>4.1666666666666657E-2</v>
      </c>
      <c r="T10380" s="102">
        <f>PER_MONTH!G10372</f>
        <v>0</v>
      </c>
      <c r="U10380" s="100">
        <f t="shared" ref="U10380:U10443" si="163">T10380/0.5</f>
        <v>0</v>
      </c>
    </row>
    <row r="10381" spans="18:21" x14ac:dyDescent="0.3">
      <c r="R10381" s="85">
        <f>PER_MONTH!A10373</f>
        <v>45874</v>
      </c>
      <c r="S10381" s="86">
        <f>PER_MONTH!F10373</f>
        <v>6.25E-2</v>
      </c>
      <c r="T10381" s="102">
        <f>PER_MONTH!G10373</f>
        <v>0</v>
      </c>
      <c r="U10381" s="100">
        <f t="shared" si="163"/>
        <v>0</v>
      </c>
    </row>
    <row r="10382" spans="18:21" x14ac:dyDescent="0.3">
      <c r="R10382" s="85">
        <f>PER_MONTH!A10374</f>
        <v>45874</v>
      </c>
      <c r="S10382" s="86">
        <f>PER_MONTH!F10374</f>
        <v>8.3333333333333329E-2</v>
      </c>
      <c r="T10382" s="102">
        <f>PER_MONTH!G10374</f>
        <v>0</v>
      </c>
      <c r="U10382" s="100">
        <f t="shared" si="163"/>
        <v>0</v>
      </c>
    </row>
    <row r="10383" spans="18:21" x14ac:dyDescent="0.3">
      <c r="R10383" s="85">
        <f>PER_MONTH!A10375</f>
        <v>45874</v>
      </c>
      <c r="S10383" s="86">
        <f>PER_MONTH!F10375</f>
        <v>0.1041666666666667</v>
      </c>
      <c r="T10383" s="102">
        <f>PER_MONTH!G10375</f>
        <v>0</v>
      </c>
      <c r="U10383" s="100">
        <f t="shared" si="163"/>
        <v>0</v>
      </c>
    </row>
    <row r="10384" spans="18:21" x14ac:dyDescent="0.3">
      <c r="R10384" s="85">
        <f>PER_MONTH!A10376</f>
        <v>45874</v>
      </c>
      <c r="S10384" s="86">
        <f>PER_MONTH!F10376</f>
        <v>0.125</v>
      </c>
      <c r="T10384" s="102">
        <f>PER_MONTH!G10376</f>
        <v>0</v>
      </c>
      <c r="U10384" s="100">
        <f t="shared" si="163"/>
        <v>0</v>
      </c>
    </row>
    <row r="10385" spans="18:21" x14ac:dyDescent="0.3">
      <c r="R10385" s="85">
        <f>PER_MONTH!A10377</f>
        <v>45874</v>
      </c>
      <c r="S10385" s="86">
        <f>PER_MONTH!F10377</f>
        <v>0.14583333333333329</v>
      </c>
      <c r="T10385" s="102">
        <f>PER_MONTH!G10377</f>
        <v>0</v>
      </c>
      <c r="U10385" s="100">
        <f t="shared" si="163"/>
        <v>0</v>
      </c>
    </row>
    <row r="10386" spans="18:21" x14ac:dyDescent="0.3">
      <c r="R10386" s="85">
        <f>PER_MONTH!A10378</f>
        <v>45874</v>
      </c>
      <c r="S10386" s="86">
        <f>PER_MONTH!F10378</f>
        <v>0.16666666666666671</v>
      </c>
      <c r="T10386" s="102">
        <f>PER_MONTH!G10378</f>
        <v>0</v>
      </c>
      <c r="U10386" s="100">
        <f t="shared" si="163"/>
        <v>0</v>
      </c>
    </row>
    <row r="10387" spans="18:21" x14ac:dyDescent="0.3">
      <c r="R10387" s="85">
        <f>PER_MONTH!A10379</f>
        <v>45874</v>
      </c>
      <c r="S10387" s="86">
        <f>PER_MONTH!F10379</f>
        <v>0.1875</v>
      </c>
      <c r="T10387" s="102">
        <f>PER_MONTH!G10379</f>
        <v>0</v>
      </c>
      <c r="U10387" s="100">
        <f t="shared" si="163"/>
        <v>0</v>
      </c>
    </row>
    <row r="10388" spans="18:21" x14ac:dyDescent="0.3">
      <c r="R10388" s="85">
        <f>PER_MONTH!A10380</f>
        <v>45874</v>
      </c>
      <c r="S10388" s="86">
        <f>PER_MONTH!F10380</f>
        <v>0.20833333333333329</v>
      </c>
      <c r="T10388" s="102">
        <f>PER_MONTH!G10380</f>
        <v>0</v>
      </c>
      <c r="U10388" s="100">
        <f t="shared" si="163"/>
        <v>0</v>
      </c>
    </row>
    <row r="10389" spans="18:21" x14ac:dyDescent="0.3">
      <c r="R10389" s="85">
        <f>PER_MONTH!A10381</f>
        <v>45874</v>
      </c>
      <c r="S10389" s="86">
        <f>PER_MONTH!F10381</f>
        <v>0.22916666666666671</v>
      </c>
      <c r="T10389" s="102">
        <f>PER_MONTH!G10381</f>
        <v>0</v>
      </c>
      <c r="U10389" s="100">
        <f t="shared" si="163"/>
        <v>0</v>
      </c>
    </row>
    <row r="10390" spans="18:21" x14ac:dyDescent="0.3">
      <c r="R10390" s="85">
        <f>PER_MONTH!A10382</f>
        <v>45874</v>
      </c>
      <c r="S10390" s="86">
        <f>PER_MONTH!F10382</f>
        <v>0.25</v>
      </c>
      <c r="T10390" s="102">
        <f>PER_MONTH!G10382</f>
        <v>0</v>
      </c>
      <c r="U10390" s="100">
        <f t="shared" si="163"/>
        <v>0</v>
      </c>
    </row>
    <row r="10391" spans="18:21" x14ac:dyDescent="0.3">
      <c r="R10391" s="85">
        <f>PER_MONTH!A10383</f>
        <v>45874</v>
      </c>
      <c r="S10391" s="86">
        <f>PER_MONTH!F10383</f>
        <v>0.27083333333333331</v>
      </c>
      <c r="T10391" s="102">
        <f>PER_MONTH!G10383</f>
        <v>0</v>
      </c>
      <c r="U10391" s="100">
        <f t="shared" si="163"/>
        <v>0</v>
      </c>
    </row>
    <row r="10392" spans="18:21" x14ac:dyDescent="0.3">
      <c r="R10392" s="85">
        <f>PER_MONTH!A10384</f>
        <v>45874</v>
      </c>
      <c r="S10392" s="86">
        <f>PER_MONTH!F10384</f>
        <v>0.29166666666666669</v>
      </c>
      <c r="T10392" s="102">
        <f>PER_MONTH!G10384</f>
        <v>0</v>
      </c>
      <c r="U10392" s="100">
        <f t="shared" si="163"/>
        <v>0</v>
      </c>
    </row>
    <row r="10393" spans="18:21" x14ac:dyDescent="0.3">
      <c r="R10393" s="85">
        <f>PER_MONTH!A10385</f>
        <v>45874</v>
      </c>
      <c r="S10393" s="86">
        <f>PER_MONTH!F10385</f>
        <v>0.3125</v>
      </c>
      <c r="T10393" s="102">
        <f>PER_MONTH!G10385</f>
        <v>0</v>
      </c>
      <c r="U10393" s="100">
        <f t="shared" si="163"/>
        <v>0</v>
      </c>
    </row>
    <row r="10394" spans="18:21" x14ac:dyDescent="0.3">
      <c r="R10394" s="85">
        <f>PER_MONTH!A10386</f>
        <v>45874</v>
      </c>
      <c r="S10394" s="86">
        <f>PER_MONTH!F10386</f>
        <v>0.33333333333333331</v>
      </c>
      <c r="T10394" s="102">
        <f>PER_MONTH!G10386</f>
        <v>0</v>
      </c>
      <c r="U10394" s="100">
        <f t="shared" si="163"/>
        <v>0</v>
      </c>
    </row>
    <row r="10395" spans="18:21" x14ac:dyDescent="0.3">
      <c r="R10395" s="85">
        <f>PER_MONTH!A10387</f>
        <v>45874</v>
      </c>
      <c r="S10395" s="86">
        <f>PER_MONTH!F10387</f>
        <v>0.35416666666666669</v>
      </c>
      <c r="T10395" s="102">
        <f>PER_MONTH!G10387</f>
        <v>0</v>
      </c>
      <c r="U10395" s="100">
        <f t="shared" si="163"/>
        <v>0</v>
      </c>
    </row>
    <row r="10396" spans="18:21" x14ac:dyDescent="0.3">
      <c r="R10396" s="85">
        <f>PER_MONTH!A10388</f>
        <v>45874</v>
      </c>
      <c r="S10396" s="86">
        <f>PER_MONTH!F10388</f>
        <v>0.375</v>
      </c>
      <c r="T10396" s="102">
        <f>PER_MONTH!G10388</f>
        <v>0</v>
      </c>
      <c r="U10396" s="100">
        <f t="shared" si="163"/>
        <v>0</v>
      </c>
    </row>
    <row r="10397" spans="18:21" x14ac:dyDescent="0.3">
      <c r="R10397" s="85">
        <f>PER_MONTH!A10389</f>
        <v>45874</v>
      </c>
      <c r="S10397" s="86">
        <f>PER_MONTH!F10389</f>
        <v>0.39583333333333331</v>
      </c>
      <c r="T10397" s="102">
        <f>PER_MONTH!G10389</f>
        <v>0</v>
      </c>
      <c r="U10397" s="100">
        <f t="shared" si="163"/>
        <v>0</v>
      </c>
    </row>
    <row r="10398" spans="18:21" x14ac:dyDescent="0.3">
      <c r="R10398" s="85">
        <f>PER_MONTH!A10390</f>
        <v>45874</v>
      </c>
      <c r="S10398" s="86">
        <f>PER_MONTH!F10390</f>
        <v>0.41666666666666669</v>
      </c>
      <c r="T10398" s="102">
        <f>PER_MONTH!G10390</f>
        <v>0</v>
      </c>
      <c r="U10398" s="100">
        <f t="shared" si="163"/>
        <v>0</v>
      </c>
    </row>
    <row r="10399" spans="18:21" x14ac:dyDescent="0.3">
      <c r="R10399" s="85">
        <f>PER_MONTH!A10391</f>
        <v>45874</v>
      </c>
      <c r="S10399" s="86">
        <f>PER_MONTH!F10391</f>
        <v>0.4375</v>
      </c>
      <c r="T10399" s="102">
        <f>PER_MONTH!G10391</f>
        <v>0</v>
      </c>
      <c r="U10399" s="100">
        <f t="shared" si="163"/>
        <v>0</v>
      </c>
    </row>
    <row r="10400" spans="18:21" x14ac:dyDescent="0.3">
      <c r="R10400" s="85">
        <f>PER_MONTH!A10392</f>
        <v>45874</v>
      </c>
      <c r="S10400" s="86">
        <f>PER_MONTH!F10392</f>
        <v>0.45833333333333331</v>
      </c>
      <c r="T10400" s="102">
        <f>PER_MONTH!G10392</f>
        <v>0</v>
      </c>
      <c r="U10400" s="100">
        <f t="shared" si="163"/>
        <v>0</v>
      </c>
    </row>
    <row r="10401" spans="18:21" x14ac:dyDescent="0.3">
      <c r="R10401" s="85">
        <f>PER_MONTH!A10393</f>
        <v>45874</v>
      </c>
      <c r="S10401" s="86">
        <f>PER_MONTH!F10393</f>
        <v>0.47916666666666669</v>
      </c>
      <c r="T10401" s="102">
        <f>PER_MONTH!G10393</f>
        <v>0</v>
      </c>
      <c r="U10401" s="100">
        <f t="shared" si="163"/>
        <v>0</v>
      </c>
    </row>
    <row r="10402" spans="18:21" x14ac:dyDescent="0.3">
      <c r="R10402" s="85">
        <f>PER_MONTH!A10394</f>
        <v>45874</v>
      </c>
      <c r="S10402" s="86">
        <f>PER_MONTH!F10394</f>
        <v>0.5</v>
      </c>
      <c r="T10402" s="102">
        <f>PER_MONTH!G10394</f>
        <v>0</v>
      </c>
      <c r="U10402" s="100">
        <f t="shared" si="163"/>
        <v>0</v>
      </c>
    </row>
    <row r="10403" spans="18:21" x14ac:dyDescent="0.3">
      <c r="R10403" s="85">
        <f>PER_MONTH!A10395</f>
        <v>45874</v>
      </c>
      <c r="S10403" s="86">
        <f>PER_MONTH!F10395</f>
        <v>0.52083333333333337</v>
      </c>
      <c r="T10403" s="102">
        <f>PER_MONTH!G10395</f>
        <v>0</v>
      </c>
      <c r="U10403" s="100">
        <f t="shared" si="163"/>
        <v>0</v>
      </c>
    </row>
    <row r="10404" spans="18:21" x14ac:dyDescent="0.3">
      <c r="R10404" s="85">
        <f>PER_MONTH!A10396</f>
        <v>45874</v>
      </c>
      <c r="S10404" s="86">
        <f>PER_MONTH!F10396</f>
        <v>0.54166666666666663</v>
      </c>
      <c r="T10404" s="102">
        <f>PER_MONTH!G10396</f>
        <v>0</v>
      </c>
      <c r="U10404" s="100">
        <f t="shared" si="163"/>
        <v>0</v>
      </c>
    </row>
    <row r="10405" spans="18:21" x14ac:dyDescent="0.3">
      <c r="R10405" s="85">
        <f>PER_MONTH!A10397</f>
        <v>45874</v>
      </c>
      <c r="S10405" s="86">
        <f>PER_MONTH!F10397</f>
        <v>0.5625</v>
      </c>
      <c r="T10405" s="102">
        <f>PER_MONTH!G10397</f>
        <v>0</v>
      </c>
      <c r="U10405" s="100">
        <f t="shared" si="163"/>
        <v>0</v>
      </c>
    </row>
    <row r="10406" spans="18:21" x14ac:dyDescent="0.3">
      <c r="R10406" s="85">
        <f>PER_MONTH!A10398</f>
        <v>45874</v>
      </c>
      <c r="S10406" s="86">
        <f>PER_MONTH!F10398</f>
        <v>0.58333333333333337</v>
      </c>
      <c r="T10406" s="102">
        <f>PER_MONTH!G10398</f>
        <v>0</v>
      </c>
      <c r="U10406" s="100">
        <f t="shared" si="163"/>
        <v>0</v>
      </c>
    </row>
    <row r="10407" spans="18:21" x14ac:dyDescent="0.3">
      <c r="R10407" s="85">
        <f>PER_MONTH!A10399</f>
        <v>45874</v>
      </c>
      <c r="S10407" s="86">
        <f>PER_MONTH!F10399</f>
        <v>0.60416666666666663</v>
      </c>
      <c r="T10407" s="102">
        <f>PER_MONTH!G10399</f>
        <v>0</v>
      </c>
      <c r="U10407" s="100">
        <f t="shared" si="163"/>
        <v>0</v>
      </c>
    </row>
    <row r="10408" spans="18:21" x14ac:dyDescent="0.3">
      <c r="R10408" s="85">
        <f>PER_MONTH!A10400</f>
        <v>45874</v>
      </c>
      <c r="S10408" s="86">
        <f>PER_MONTH!F10400</f>
        <v>0.625</v>
      </c>
      <c r="T10408" s="102">
        <f>PER_MONTH!G10400</f>
        <v>0</v>
      </c>
      <c r="U10408" s="100">
        <f t="shared" si="163"/>
        <v>0</v>
      </c>
    </row>
    <row r="10409" spans="18:21" x14ac:dyDescent="0.3">
      <c r="R10409" s="85">
        <f>PER_MONTH!A10401</f>
        <v>45874</v>
      </c>
      <c r="S10409" s="86">
        <f>PER_MONTH!F10401</f>
        <v>0.64583333333333337</v>
      </c>
      <c r="T10409" s="102">
        <f>PER_MONTH!G10401</f>
        <v>0</v>
      </c>
      <c r="U10409" s="100">
        <f t="shared" si="163"/>
        <v>0</v>
      </c>
    </row>
    <row r="10410" spans="18:21" x14ac:dyDescent="0.3">
      <c r="R10410" s="85">
        <f>PER_MONTH!A10402</f>
        <v>45874</v>
      </c>
      <c r="S10410" s="86">
        <f>PER_MONTH!F10402</f>
        <v>0.66666666666666663</v>
      </c>
      <c r="T10410" s="102">
        <f>PER_MONTH!G10402</f>
        <v>0</v>
      </c>
      <c r="U10410" s="100">
        <f t="shared" si="163"/>
        <v>0</v>
      </c>
    </row>
    <row r="10411" spans="18:21" x14ac:dyDescent="0.3">
      <c r="R10411" s="85">
        <f>PER_MONTH!A10403</f>
        <v>45874</v>
      </c>
      <c r="S10411" s="86">
        <f>PER_MONTH!F10403</f>
        <v>0.6875</v>
      </c>
      <c r="T10411" s="102">
        <f>PER_MONTH!G10403</f>
        <v>0</v>
      </c>
      <c r="U10411" s="100">
        <f t="shared" si="163"/>
        <v>0</v>
      </c>
    </row>
    <row r="10412" spans="18:21" x14ac:dyDescent="0.3">
      <c r="R10412" s="85">
        <f>PER_MONTH!A10404</f>
        <v>45874</v>
      </c>
      <c r="S10412" s="86">
        <f>PER_MONTH!F10404</f>
        <v>0.70833333333333337</v>
      </c>
      <c r="T10412" s="102">
        <f>PER_MONTH!G10404</f>
        <v>0</v>
      </c>
      <c r="U10412" s="100">
        <f t="shared" si="163"/>
        <v>0</v>
      </c>
    </row>
    <row r="10413" spans="18:21" x14ac:dyDescent="0.3">
      <c r="R10413" s="85">
        <f>PER_MONTH!A10405</f>
        <v>45874</v>
      </c>
      <c r="S10413" s="86">
        <f>PER_MONTH!F10405</f>
        <v>0.72916666666666663</v>
      </c>
      <c r="T10413" s="102">
        <f>PER_MONTH!G10405</f>
        <v>0</v>
      </c>
      <c r="U10413" s="100">
        <f t="shared" si="163"/>
        <v>0</v>
      </c>
    </row>
    <row r="10414" spans="18:21" x14ac:dyDescent="0.3">
      <c r="R10414" s="85">
        <f>PER_MONTH!A10406</f>
        <v>45874</v>
      </c>
      <c r="S10414" s="86">
        <f>PER_MONTH!F10406</f>
        <v>0.75</v>
      </c>
      <c r="T10414" s="102">
        <f>PER_MONTH!G10406</f>
        <v>0</v>
      </c>
      <c r="U10414" s="100">
        <f t="shared" si="163"/>
        <v>0</v>
      </c>
    </row>
    <row r="10415" spans="18:21" x14ac:dyDescent="0.3">
      <c r="R10415" s="85">
        <f>PER_MONTH!A10407</f>
        <v>45874</v>
      </c>
      <c r="S10415" s="86">
        <f>PER_MONTH!F10407</f>
        <v>0.77083333333333337</v>
      </c>
      <c r="T10415" s="102">
        <f>PER_MONTH!G10407</f>
        <v>0</v>
      </c>
      <c r="U10415" s="100">
        <f t="shared" si="163"/>
        <v>0</v>
      </c>
    </row>
    <row r="10416" spans="18:21" x14ac:dyDescent="0.3">
      <c r="R10416" s="85">
        <f>PER_MONTH!A10408</f>
        <v>45874</v>
      </c>
      <c r="S10416" s="86">
        <f>PER_MONTH!F10408</f>
        <v>0.79166666666666663</v>
      </c>
      <c r="T10416" s="102">
        <f>PER_MONTH!G10408</f>
        <v>0</v>
      </c>
      <c r="U10416" s="100">
        <f t="shared" si="163"/>
        <v>0</v>
      </c>
    </row>
    <row r="10417" spans="18:21" x14ac:dyDescent="0.3">
      <c r="R10417" s="85">
        <f>PER_MONTH!A10409</f>
        <v>45874</v>
      </c>
      <c r="S10417" s="86">
        <f>PER_MONTH!F10409</f>
        <v>0.8125</v>
      </c>
      <c r="T10417" s="102">
        <f>PER_MONTH!G10409</f>
        <v>0</v>
      </c>
      <c r="U10417" s="100">
        <f t="shared" si="163"/>
        <v>0</v>
      </c>
    </row>
    <row r="10418" spans="18:21" x14ac:dyDescent="0.3">
      <c r="R10418" s="85">
        <f>PER_MONTH!A10410</f>
        <v>45874</v>
      </c>
      <c r="S10418" s="86">
        <f>PER_MONTH!F10410</f>
        <v>0.83333333333333337</v>
      </c>
      <c r="T10418" s="102">
        <f>PER_MONTH!G10410</f>
        <v>0</v>
      </c>
      <c r="U10418" s="100">
        <f t="shared" si="163"/>
        <v>0</v>
      </c>
    </row>
    <row r="10419" spans="18:21" x14ac:dyDescent="0.3">
      <c r="R10419" s="85">
        <f>PER_MONTH!A10411</f>
        <v>45874</v>
      </c>
      <c r="S10419" s="86">
        <f>PER_MONTH!F10411</f>
        <v>0.85416666666666663</v>
      </c>
      <c r="T10419" s="102">
        <f>PER_MONTH!G10411</f>
        <v>0</v>
      </c>
      <c r="U10419" s="100">
        <f t="shared" si="163"/>
        <v>0</v>
      </c>
    </row>
    <row r="10420" spans="18:21" x14ac:dyDescent="0.3">
      <c r="R10420" s="85">
        <f>PER_MONTH!A10412</f>
        <v>45874</v>
      </c>
      <c r="S10420" s="86">
        <f>PER_MONTH!F10412</f>
        <v>0.875</v>
      </c>
      <c r="T10420" s="102">
        <f>PER_MONTH!G10412</f>
        <v>0</v>
      </c>
      <c r="U10420" s="100">
        <f t="shared" si="163"/>
        <v>0</v>
      </c>
    </row>
    <row r="10421" spans="18:21" x14ac:dyDescent="0.3">
      <c r="R10421" s="85">
        <f>PER_MONTH!A10413</f>
        <v>45874</v>
      </c>
      <c r="S10421" s="86">
        <f>PER_MONTH!F10413</f>
        <v>0.89583333333333337</v>
      </c>
      <c r="T10421" s="102">
        <f>PER_MONTH!G10413</f>
        <v>0</v>
      </c>
      <c r="U10421" s="100">
        <f t="shared" si="163"/>
        <v>0</v>
      </c>
    </row>
    <row r="10422" spans="18:21" x14ac:dyDescent="0.3">
      <c r="R10422" s="85">
        <f>PER_MONTH!A10414</f>
        <v>45874</v>
      </c>
      <c r="S10422" s="86">
        <f>PER_MONTH!F10414</f>
        <v>0.91666666666666663</v>
      </c>
      <c r="T10422" s="102">
        <f>PER_MONTH!G10414</f>
        <v>0</v>
      </c>
      <c r="U10422" s="100">
        <f t="shared" si="163"/>
        <v>0</v>
      </c>
    </row>
    <row r="10423" spans="18:21" x14ac:dyDescent="0.3">
      <c r="R10423" s="85">
        <f>PER_MONTH!A10415</f>
        <v>45874</v>
      </c>
      <c r="S10423" s="86">
        <f>PER_MONTH!F10415</f>
        <v>0.9375</v>
      </c>
      <c r="T10423" s="102">
        <f>PER_MONTH!G10415</f>
        <v>0</v>
      </c>
      <c r="U10423" s="100">
        <f t="shared" si="163"/>
        <v>0</v>
      </c>
    </row>
    <row r="10424" spans="18:21" x14ac:dyDescent="0.3">
      <c r="R10424" s="85">
        <f>PER_MONTH!A10416</f>
        <v>45874</v>
      </c>
      <c r="S10424" s="86">
        <f>PER_MONTH!F10416</f>
        <v>0.95833333333333337</v>
      </c>
      <c r="T10424" s="102">
        <f>PER_MONTH!G10416</f>
        <v>0</v>
      </c>
      <c r="U10424" s="100">
        <f t="shared" si="163"/>
        <v>0</v>
      </c>
    </row>
    <row r="10425" spans="18:21" x14ac:dyDescent="0.3">
      <c r="R10425" s="85">
        <f>PER_MONTH!A10417</f>
        <v>45874</v>
      </c>
      <c r="S10425" s="86">
        <f>PER_MONTH!F10417</f>
        <v>0.97916666666666663</v>
      </c>
      <c r="T10425" s="102">
        <f>PER_MONTH!G10417</f>
        <v>0</v>
      </c>
      <c r="U10425" s="100">
        <f t="shared" si="163"/>
        <v>0</v>
      </c>
    </row>
    <row r="10426" spans="18:21" x14ac:dyDescent="0.3">
      <c r="R10426" s="85">
        <f>PER_MONTH!A10418</f>
        <v>45875</v>
      </c>
      <c r="S10426" s="86">
        <f>PER_MONTH!F10418</f>
        <v>0</v>
      </c>
      <c r="T10426" s="102">
        <f>PER_MONTH!G10418</f>
        <v>0</v>
      </c>
      <c r="U10426" s="100">
        <f t="shared" si="163"/>
        <v>0</v>
      </c>
    </row>
    <row r="10427" spans="18:21" x14ac:dyDescent="0.3">
      <c r="R10427" s="85">
        <f>PER_MONTH!A10419</f>
        <v>45875</v>
      </c>
      <c r="S10427" s="86">
        <f>PER_MONTH!F10419</f>
        <v>2.0833333333333329E-2</v>
      </c>
      <c r="T10427" s="102">
        <f>PER_MONTH!G10419</f>
        <v>0</v>
      </c>
      <c r="U10427" s="100">
        <f t="shared" si="163"/>
        <v>0</v>
      </c>
    </row>
    <row r="10428" spans="18:21" x14ac:dyDescent="0.3">
      <c r="R10428" s="85">
        <f>PER_MONTH!A10420</f>
        <v>45875</v>
      </c>
      <c r="S10428" s="86">
        <f>PER_MONTH!F10420</f>
        <v>4.1666666666666657E-2</v>
      </c>
      <c r="T10428" s="102">
        <f>PER_MONTH!G10420</f>
        <v>0</v>
      </c>
      <c r="U10428" s="100">
        <f t="shared" si="163"/>
        <v>0</v>
      </c>
    </row>
    <row r="10429" spans="18:21" x14ac:dyDescent="0.3">
      <c r="R10429" s="85">
        <f>PER_MONTH!A10421</f>
        <v>45875</v>
      </c>
      <c r="S10429" s="86">
        <f>PER_MONTH!F10421</f>
        <v>6.25E-2</v>
      </c>
      <c r="T10429" s="102">
        <f>PER_MONTH!G10421</f>
        <v>0</v>
      </c>
      <c r="U10429" s="100">
        <f t="shared" si="163"/>
        <v>0</v>
      </c>
    </row>
    <row r="10430" spans="18:21" x14ac:dyDescent="0.3">
      <c r="R10430" s="85">
        <f>PER_MONTH!A10422</f>
        <v>45875</v>
      </c>
      <c r="S10430" s="86">
        <f>PER_MONTH!F10422</f>
        <v>8.3333333333333329E-2</v>
      </c>
      <c r="T10430" s="102">
        <f>PER_MONTH!G10422</f>
        <v>0</v>
      </c>
      <c r="U10430" s="100">
        <f t="shared" si="163"/>
        <v>0</v>
      </c>
    </row>
    <row r="10431" spans="18:21" x14ac:dyDescent="0.3">
      <c r="R10431" s="85">
        <f>PER_MONTH!A10423</f>
        <v>45875</v>
      </c>
      <c r="S10431" s="86">
        <f>PER_MONTH!F10423</f>
        <v>0.1041666666666667</v>
      </c>
      <c r="T10431" s="102">
        <f>PER_MONTH!G10423</f>
        <v>0</v>
      </c>
      <c r="U10431" s="100">
        <f t="shared" si="163"/>
        <v>0</v>
      </c>
    </row>
    <row r="10432" spans="18:21" x14ac:dyDescent="0.3">
      <c r="R10432" s="85">
        <f>PER_MONTH!A10424</f>
        <v>45875</v>
      </c>
      <c r="S10432" s="86">
        <f>PER_MONTH!F10424</f>
        <v>0.125</v>
      </c>
      <c r="T10432" s="102">
        <f>PER_MONTH!G10424</f>
        <v>0</v>
      </c>
      <c r="U10432" s="100">
        <f t="shared" si="163"/>
        <v>0</v>
      </c>
    </row>
    <row r="10433" spans="18:21" x14ac:dyDescent="0.3">
      <c r="R10433" s="85">
        <f>PER_MONTH!A10425</f>
        <v>45875</v>
      </c>
      <c r="S10433" s="86">
        <f>PER_MONTH!F10425</f>
        <v>0.14583333333333329</v>
      </c>
      <c r="T10433" s="102">
        <f>PER_MONTH!G10425</f>
        <v>0</v>
      </c>
      <c r="U10433" s="100">
        <f t="shared" si="163"/>
        <v>0</v>
      </c>
    </row>
    <row r="10434" spans="18:21" x14ac:dyDescent="0.3">
      <c r="R10434" s="85">
        <f>PER_MONTH!A10426</f>
        <v>45875</v>
      </c>
      <c r="S10434" s="86">
        <f>PER_MONTH!F10426</f>
        <v>0.16666666666666671</v>
      </c>
      <c r="T10434" s="102">
        <f>PER_MONTH!G10426</f>
        <v>0</v>
      </c>
      <c r="U10434" s="100">
        <f t="shared" si="163"/>
        <v>0</v>
      </c>
    </row>
    <row r="10435" spans="18:21" x14ac:dyDescent="0.3">
      <c r="R10435" s="85">
        <f>PER_MONTH!A10427</f>
        <v>45875</v>
      </c>
      <c r="S10435" s="86">
        <f>PER_MONTH!F10427</f>
        <v>0.1875</v>
      </c>
      <c r="T10435" s="102">
        <f>PER_MONTH!G10427</f>
        <v>0</v>
      </c>
      <c r="U10435" s="100">
        <f t="shared" si="163"/>
        <v>0</v>
      </c>
    </row>
    <row r="10436" spans="18:21" x14ac:dyDescent="0.3">
      <c r="R10436" s="85">
        <f>PER_MONTH!A10428</f>
        <v>45875</v>
      </c>
      <c r="S10436" s="86">
        <f>PER_MONTH!F10428</f>
        <v>0.20833333333333329</v>
      </c>
      <c r="T10436" s="102">
        <f>PER_MONTH!G10428</f>
        <v>0</v>
      </c>
      <c r="U10436" s="100">
        <f t="shared" si="163"/>
        <v>0</v>
      </c>
    </row>
    <row r="10437" spans="18:21" x14ac:dyDescent="0.3">
      <c r="R10437" s="85">
        <f>PER_MONTH!A10429</f>
        <v>45875</v>
      </c>
      <c r="S10437" s="86">
        <f>PER_MONTH!F10429</f>
        <v>0.22916666666666671</v>
      </c>
      <c r="T10437" s="102">
        <f>PER_MONTH!G10429</f>
        <v>0</v>
      </c>
      <c r="U10437" s="100">
        <f t="shared" si="163"/>
        <v>0</v>
      </c>
    </row>
    <row r="10438" spans="18:21" x14ac:dyDescent="0.3">
      <c r="R10438" s="85">
        <f>PER_MONTH!A10430</f>
        <v>45875</v>
      </c>
      <c r="S10438" s="86">
        <f>PER_MONTH!F10430</f>
        <v>0.25</v>
      </c>
      <c r="T10438" s="102">
        <f>PER_MONTH!G10430</f>
        <v>0</v>
      </c>
      <c r="U10438" s="100">
        <f t="shared" si="163"/>
        <v>0</v>
      </c>
    </row>
    <row r="10439" spans="18:21" x14ac:dyDescent="0.3">
      <c r="R10439" s="85">
        <f>PER_MONTH!A10431</f>
        <v>45875</v>
      </c>
      <c r="S10439" s="86">
        <f>PER_MONTH!F10431</f>
        <v>0.27083333333333331</v>
      </c>
      <c r="T10439" s="102">
        <f>PER_MONTH!G10431</f>
        <v>0</v>
      </c>
      <c r="U10439" s="100">
        <f t="shared" si="163"/>
        <v>0</v>
      </c>
    </row>
    <row r="10440" spans="18:21" x14ac:dyDescent="0.3">
      <c r="R10440" s="85">
        <f>PER_MONTH!A10432</f>
        <v>45875</v>
      </c>
      <c r="S10440" s="86">
        <f>PER_MONTH!F10432</f>
        <v>0.29166666666666669</v>
      </c>
      <c r="T10440" s="102">
        <f>PER_MONTH!G10432</f>
        <v>0</v>
      </c>
      <c r="U10440" s="100">
        <f t="shared" si="163"/>
        <v>0</v>
      </c>
    </row>
    <row r="10441" spans="18:21" x14ac:dyDescent="0.3">
      <c r="R10441" s="85">
        <f>PER_MONTH!A10433</f>
        <v>45875</v>
      </c>
      <c r="S10441" s="86">
        <f>PER_MONTH!F10433</f>
        <v>0.3125</v>
      </c>
      <c r="T10441" s="102">
        <f>PER_MONTH!G10433</f>
        <v>0</v>
      </c>
      <c r="U10441" s="100">
        <f t="shared" si="163"/>
        <v>0</v>
      </c>
    </row>
    <row r="10442" spans="18:21" x14ac:dyDescent="0.3">
      <c r="R10442" s="85">
        <f>PER_MONTH!A10434</f>
        <v>45875</v>
      </c>
      <c r="S10442" s="86">
        <f>PER_MONTH!F10434</f>
        <v>0.33333333333333331</v>
      </c>
      <c r="T10442" s="102">
        <f>PER_MONTH!G10434</f>
        <v>0</v>
      </c>
      <c r="U10442" s="100">
        <f t="shared" si="163"/>
        <v>0</v>
      </c>
    </row>
    <row r="10443" spans="18:21" x14ac:dyDescent="0.3">
      <c r="R10443" s="85">
        <f>PER_MONTH!A10435</f>
        <v>45875</v>
      </c>
      <c r="S10443" s="86">
        <f>PER_MONTH!F10435</f>
        <v>0.35416666666666669</v>
      </c>
      <c r="T10443" s="102">
        <f>PER_MONTH!G10435</f>
        <v>0</v>
      </c>
      <c r="U10443" s="100">
        <f t="shared" si="163"/>
        <v>0</v>
      </c>
    </row>
    <row r="10444" spans="18:21" x14ac:dyDescent="0.3">
      <c r="R10444" s="85">
        <f>PER_MONTH!A10436</f>
        <v>45875</v>
      </c>
      <c r="S10444" s="86">
        <f>PER_MONTH!F10436</f>
        <v>0.375</v>
      </c>
      <c r="T10444" s="102">
        <f>PER_MONTH!G10436</f>
        <v>0</v>
      </c>
      <c r="U10444" s="100">
        <f t="shared" ref="U10444:U10507" si="164">T10444/0.5</f>
        <v>0</v>
      </c>
    </row>
    <row r="10445" spans="18:21" x14ac:dyDescent="0.3">
      <c r="R10445" s="85">
        <f>PER_MONTH!A10437</f>
        <v>45875</v>
      </c>
      <c r="S10445" s="86">
        <f>PER_MONTH!F10437</f>
        <v>0.39583333333333331</v>
      </c>
      <c r="T10445" s="102">
        <f>PER_MONTH!G10437</f>
        <v>0</v>
      </c>
      <c r="U10445" s="100">
        <f t="shared" si="164"/>
        <v>0</v>
      </c>
    </row>
    <row r="10446" spans="18:21" x14ac:dyDescent="0.3">
      <c r="R10446" s="85">
        <f>PER_MONTH!A10438</f>
        <v>45875</v>
      </c>
      <c r="S10446" s="86">
        <f>PER_MONTH!F10438</f>
        <v>0.41666666666666669</v>
      </c>
      <c r="T10446" s="102">
        <f>PER_MONTH!G10438</f>
        <v>0</v>
      </c>
      <c r="U10446" s="100">
        <f t="shared" si="164"/>
        <v>0</v>
      </c>
    </row>
    <row r="10447" spans="18:21" x14ac:dyDescent="0.3">
      <c r="R10447" s="85">
        <f>PER_MONTH!A10439</f>
        <v>45875</v>
      </c>
      <c r="S10447" s="86">
        <f>PER_MONTH!F10439</f>
        <v>0.4375</v>
      </c>
      <c r="T10447" s="102">
        <f>PER_MONTH!G10439</f>
        <v>0</v>
      </c>
      <c r="U10447" s="100">
        <f t="shared" si="164"/>
        <v>0</v>
      </c>
    </row>
    <row r="10448" spans="18:21" x14ac:dyDescent="0.3">
      <c r="R10448" s="85">
        <f>PER_MONTH!A10440</f>
        <v>45875</v>
      </c>
      <c r="S10448" s="86">
        <f>PER_MONTH!F10440</f>
        <v>0.45833333333333331</v>
      </c>
      <c r="T10448" s="102">
        <f>PER_MONTH!G10440</f>
        <v>0</v>
      </c>
      <c r="U10448" s="100">
        <f t="shared" si="164"/>
        <v>0</v>
      </c>
    </row>
    <row r="10449" spans="18:21" x14ac:dyDescent="0.3">
      <c r="R10449" s="85">
        <f>PER_MONTH!A10441</f>
        <v>45875</v>
      </c>
      <c r="S10449" s="86">
        <f>PER_MONTH!F10441</f>
        <v>0.47916666666666669</v>
      </c>
      <c r="T10449" s="102">
        <f>PER_MONTH!G10441</f>
        <v>0</v>
      </c>
      <c r="U10449" s="100">
        <f t="shared" si="164"/>
        <v>0</v>
      </c>
    </row>
    <row r="10450" spans="18:21" x14ac:dyDescent="0.3">
      <c r="R10450" s="85">
        <f>PER_MONTH!A10442</f>
        <v>45875</v>
      </c>
      <c r="S10450" s="86">
        <f>PER_MONTH!F10442</f>
        <v>0.5</v>
      </c>
      <c r="T10450" s="102">
        <f>PER_MONTH!G10442</f>
        <v>0</v>
      </c>
      <c r="U10450" s="100">
        <f t="shared" si="164"/>
        <v>0</v>
      </c>
    </row>
    <row r="10451" spans="18:21" x14ac:dyDescent="0.3">
      <c r="R10451" s="85">
        <f>PER_MONTH!A10443</f>
        <v>45875</v>
      </c>
      <c r="S10451" s="86">
        <f>PER_MONTH!F10443</f>
        <v>0.52083333333333337</v>
      </c>
      <c r="T10451" s="102">
        <f>PER_MONTH!G10443</f>
        <v>0</v>
      </c>
      <c r="U10451" s="100">
        <f t="shared" si="164"/>
        <v>0</v>
      </c>
    </row>
    <row r="10452" spans="18:21" x14ac:dyDescent="0.3">
      <c r="R10452" s="85">
        <f>PER_MONTH!A10444</f>
        <v>45875</v>
      </c>
      <c r="S10452" s="86">
        <f>PER_MONTH!F10444</f>
        <v>0.54166666666666663</v>
      </c>
      <c r="T10452" s="102">
        <f>PER_MONTH!G10444</f>
        <v>0</v>
      </c>
      <c r="U10452" s="100">
        <f t="shared" si="164"/>
        <v>0</v>
      </c>
    </row>
    <row r="10453" spans="18:21" x14ac:dyDescent="0.3">
      <c r="R10453" s="85">
        <f>PER_MONTH!A10445</f>
        <v>45875</v>
      </c>
      <c r="S10453" s="86">
        <f>PER_MONTH!F10445</f>
        <v>0.5625</v>
      </c>
      <c r="T10453" s="102">
        <f>PER_MONTH!G10445</f>
        <v>0</v>
      </c>
      <c r="U10453" s="100">
        <f t="shared" si="164"/>
        <v>0</v>
      </c>
    </row>
    <row r="10454" spans="18:21" x14ac:dyDescent="0.3">
      <c r="R10454" s="85">
        <f>PER_MONTH!A10446</f>
        <v>45875</v>
      </c>
      <c r="S10454" s="86">
        <f>PER_MONTH!F10446</f>
        <v>0.58333333333333337</v>
      </c>
      <c r="T10454" s="102">
        <f>PER_MONTH!G10446</f>
        <v>0</v>
      </c>
      <c r="U10454" s="100">
        <f t="shared" si="164"/>
        <v>0</v>
      </c>
    </row>
    <row r="10455" spans="18:21" x14ac:dyDescent="0.3">
      <c r="R10455" s="85">
        <f>PER_MONTH!A10447</f>
        <v>45875</v>
      </c>
      <c r="S10455" s="86">
        <f>PER_MONTH!F10447</f>
        <v>0.60416666666666663</v>
      </c>
      <c r="T10455" s="102">
        <f>PER_MONTH!G10447</f>
        <v>0</v>
      </c>
      <c r="U10455" s="100">
        <f t="shared" si="164"/>
        <v>0</v>
      </c>
    </row>
    <row r="10456" spans="18:21" x14ac:dyDescent="0.3">
      <c r="R10456" s="85">
        <f>PER_MONTH!A10448</f>
        <v>45875</v>
      </c>
      <c r="S10456" s="86">
        <f>PER_MONTH!F10448</f>
        <v>0.625</v>
      </c>
      <c r="T10456" s="102">
        <f>PER_MONTH!G10448</f>
        <v>0</v>
      </c>
      <c r="U10456" s="100">
        <f t="shared" si="164"/>
        <v>0</v>
      </c>
    </row>
    <row r="10457" spans="18:21" x14ac:dyDescent="0.3">
      <c r="R10457" s="85">
        <f>PER_MONTH!A10449</f>
        <v>45875</v>
      </c>
      <c r="S10457" s="86">
        <f>PER_MONTH!F10449</f>
        <v>0.64583333333333337</v>
      </c>
      <c r="T10457" s="102">
        <f>PER_MONTH!G10449</f>
        <v>0</v>
      </c>
      <c r="U10457" s="100">
        <f t="shared" si="164"/>
        <v>0</v>
      </c>
    </row>
    <row r="10458" spans="18:21" x14ac:dyDescent="0.3">
      <c r="R10458" s="85">
        <f>PER_MONTH!A10450</f>
        <v>45875</v>
      </c>
      <c r="S10458" s="86">
        <f>PER_MONTH!F10450</f>
        <v>0.66666666666666663</v>
      </c>
      <c r="T10458" s="102">
        <f>PER_MONTH!G10450</f>
        <v>0</v>
      </c>
      <c r="U10458" s="100">
        <f t="shared" si="164"/>
        <v>0</v>
      </c>
    </row>
    <row r="10459" spans="18:21" x14ac:dyDescent="0.3">
      <c r="R10459" s="85">
        <f>PER_MONTH!A10451</f>
        <v>45875</v>
      </c>
      <c r="S10459" s="86">
        <f>PER_MONTH!F10451</f>
        <v>0.6875</v>
      </c>
      <c r="T10459" s="102">
        <f>PER_MONTH!G10451</f>
        <v>0</v>
      </c>
      <c r="U10459" s="100">
        <f t="shared" si="164"/>
        <v>0</v>
      </c>
    </row>
    <row r="10460" spans="18:21" x14ac:dyDescent="0.3">
      <c r="R10460" s="85">
        <f>PER_MONTH!A10452</f>
        <v>45875</v>
      </c>
      <c r="S10460" s="86">
        <f>PER_MONTH!F10452</f>
        <v>0.70833333333333337</v>
      </c>
      <c r="T10460" s="102">
        <f>PER_MONTH!G10452</f>
        <v>0</v>
      </c>
      <c r="U10460" s="100">
        <f t="shared" si="164"/>
        <v>0</v>
      </c>
    </row>
    <row r="10461" spans="18:21" x14ac:dyDescent="0.3">
      <c r="R10461" s="85">
        <f>PER_MONTH!A10453</f>
        <v>45875</v>
      </c>
      <c r="S10461" s="86">
        <f>PER_MONTH!F10453</f>
        <v>0.72916666666666663</v>
      </c>
      <c r="T10461" s="102">
        <f>PER_MONTH!G10453</f>
        <v>0</v>
      </c>
      <c r="U10461" s="100">
        <f t="shared" si="164"/>
        <v>0</v>
      </c>
    </row>
    <row r="10462" spans="18:21" x14ac:dyDescent="0.3">
      <c r="R10462" s="85">
        <f>PER_MONTH!A10454</f>
        <v>45875</v>
      </c>
      <c r="S10462" s="86">
        <f>PER_MONTH!F10454</f>
        <v>0.75</v>
      </c>
      <c r="T10462" s="102">
        <f>PER_MONTH!G10454</f>
        <v>0</v>
      </c>
      <c r="U10462" s="100">
        <f t="shared" si="164"/>
        <v>0</v>
      </c>
    </row>
    <row r="10463" spans="18:21" x14ac:dyDescent="0.3">
      <c r="R10463" s="85">
        <f>PER_MONTH!A10455</f>
        <v>45875</v>
      </c>
      <c r="S10463" s="86">
        <f>PER_MONTH!F10455</f>
        <v>0.77083333333333337</v>
      </c>
      <c r="T10463" s="102">
        <f>PER_MONTH!G10455</f>
        <v>0</v>
      </c>
      <c r="U10463" s="100">
        <f t="shared" si="164"/>
        <v>0</v>
      </c>
    </row>
    <row r="10464" spans="18:21" x14ac:dyDescent="0.3">
      <c r="R10464" s="85">
        <f>PER_MONTH!A10456</f>
        <v>45875</v>
      </c>
      <c r="S10464" s="86">
        <f>PER_MONTH!F10456</f>
        <v>0.79166666666666663</v>
      </c>
      <c r="T10464" s="102">
        <f>PER_MONTH!G10456</f>
        <v>0</v>
      </c>
      <c r="U10464" s="100">
        <f t="shared" si="164"/>
        <v>0</v>
      </c>
    </row>
    <row r="10465" spans="18:21" x14ac:dyDescent="0.3">
      <c r="R10465" s="85">
        <f>PER_MONTH!A10457</f>
        <v>45875</v>
      </c>
      <c r="S10465" s="86">
        <f>PER_MONTH!F10457</f>
        <v>0.8125</v>
      </c>
      <c r="T10465" s="102">
        <f>PER_MONTH!G10457</f>
        <v>0</v>
      </c>
      <c r="U10465" s="100">
        <f t="shared" si="164"/>
        <v>0</v>
      </c>
    </row>
    <row r="10466" spans="18:21" x14ac:dyDescent="0.3">
      <c r="R10466" s="85">
        <f>PER_MONTH!A10458</f>
        <v>45875</v>
      </c>
      <c r="S10466" s="86">
        <f>PER_MONTH!F10458</f>
        <v>0.83333333333333337</v>
      </c>
      <c r="T10466" s="102">
        <f>PER_MONTH!G10458</f>
        <v>0</v>
      </c>
      <c r="U10466" s="100">
        <f t="shared" si="164"/>
        <v>0</v>
      </c>
    </row>
    <row r="10467" spans="18:21" x14ac:dyDescent="0.3">
      <c r="R10467" s="85">
        <f>PER_MONTH!A10459</f>
        <v>45875</v>
      </c>
      <c r="S10467" s="86">
        <f>PER_MONTH!F10459</f>
        <v>0.85416666666666663</v>
      </c>
      <c r="T10467" s="102">
        <f>PER_MONTH!G10459</f>
        <v>0</v>
      </c>
      <c r="U10467" s="100">
        <f t="shared" si="164"/>
        <v>0</v>
      </c>
    </row>
    <row r="10468" spans="18:21" x14ac:dyDescent="0.3">
      <c r="R10468" s="85">
        <f>PER_MONTH!A10460</f>
        <v>45875</v>
      </c>
      <c r="S10468" s="86">
        <f>PER_MONTH!F10460</f>
        <v>0.875</v>
      </c>
      <c r="T10468" s="102">
        <f>PER_MONTH!G10460</f>
        <v>0</v>
      </c>
      <c r="U10468" s="100">
        <f t="shared" si="164"/>
        <v>0</v>
      </c>
    </row>
    <row r="10469" spans="18:21" x14ac:dyDescent="0.3">
      <c r="R10469" s="85">
        <f>PER_MONTH!A10461</f>
        <v>45875</v>
      </c>
      <c r="S10469" s="86">
        <f>PER_MONTH!F10461</f>
        <v>0.89583333333333337</v>
      </c>
      <c r="T10469" s="102">
        <f>PER_MONTH!G10461</f>
        <v>0</v>
      </c>
      <c r="U10469" s="100">
        <f t="shared" si="164"/>
        <v>0</v>
      </c>
    </row>
    <row r="10470" spans="18:21" x14ac:dyDescent="0.3">
      <c r="R10470" s="85">
        <f>PER_MONTH!A10462</f>
        <v>45875</v>
      </c>
      <c r="S10470" s="86">
        <f>PER_MONTH!F10462</f>
        <v>0.91666666666666663</v>
      </c>
      <c r="T10470" s="102">
        <f>PER_MONTH!G10462</f>
        <v>0</v>
      </c>
      <c r="U10470" s="100">
        <f t="shared" si="164"/>
        <v>0</v>
      </c>
    </row>
    <row r="10471" spans="18:21" x14ac:dyDescent="0.3">
      <c r="R10471" s="85">
        <f>PER_MONTH!A10463</f>
        <v>45875</v>
      </c>
      <c r="S10471" s="86">
        <f>PER_MONTH!F10463</f>
        <v>0.9375</v>
      </c>
      <c r="T10471" s="102">
        <f>PER_MONTH!G10463</f>
        <v>0</v>
      </c>
      <c r="U10471" s="100">
        <f t="shared" si="164"/>
        <v>0</v>
      </c>
    </row>
    <row r="10472" spans="18:21" x14ac:dyDescent="0.3">
      <c r="R10472" s="85">
        <f>PER_MONTH!A10464</f>
        <v>45875</v>
      </c>
      <c r="S10472" s="86">
        <f>PER_MONTH!F10464</f>
        <v>0.95833333333333337</v>
      </c>
      <c r="T10472" s="102">
        <f>PER_MONTH!G10464</f>
        <v>0</v>
      </c>
      <c r="U10472" s="100">
        <f t="shared" si="164"/>
        <v>0</v>
      </c>
    </row>
    <row r="10473" spans="18:21" x14ac:dyDescent="0.3">
      <c r="R10473" s="85">
        <f>PER_MONTH!A10465</f>
        <v>45875</v>
      </c>
      <c r="S10473" s="86">
        <f>PER_MONTH!F10465</f>
        <v>0.97916666666666663</v>
      </c>
      <c r="T10473" s="102">
        <f>PER_MONTH!G10465</f>
        <v>0</v>
      </c>
      <c r="U10473" s="100">
        <f t="shared" si="164"/>
        <v>0</v>
      </c>
    </row>
    <row r="10474" spans="18:21" x14ac:dyDescent="0.3">
      <c r="R10474" s="85">
        <f>PER_MONTH!A10466</f>
        <v>45876</v>
      </c>
      <c r="S10474" s="86">
        <f>PER_MONTH!F10466</f>
        <v>0</v>
      </c>
      <c r="T10474" s="102">
        <f>PER_MONTH!G10466</f>
        <v>0</v>
      </c>
      <c r="U10474" s="100">
        <f t="shared" si="164"/>
        <v>0</v>
      </c>
    </row>
    <row r="10475" spans="18:21" x14ac:dyDescent="0.3">
      <c r="R10475" s="85">
        <f>PER_MONTH!A10467</f>
        <v>45876</v>
      </c>
      <c r="S10475" s="86">
        <f>PER_MONTH!F10467</f>
        <v>2.0833333333333329E-2</v>
      </c>
      <c r="T10475" s="102">
        <f>PER_MONTH!G10467</f>
        <v>0</v>
      </c>
      <c r="U10475" s="100">
        <f t="shared" si="164"/>
        <v>0</v>
      </c>
    </row>
    <row r="10476" spans="18:21" x14ac:dyDescent="0.3">
      <c r="R10476" s="85">
        <f>PER_MONTH!A10468</f>
        <v>45876</v>
      </c>
      <c r="S10476" s="86">
        <f>PER_MONTH!F10468</f>
        <v>4.1666666666666657E-2</v>
      </c>
      <c r="T10476" s="102">
        <f>PER_MONTH!G10468</f>
        <v>0</v>
      </c>
      <c r="U10476" s="100">
        <f t="shared" si="164"/>
        <v>0</v>
      </c>
    </row>
    <row r="10477" spans="18:21" x14ac:dyDescent="0.3">
      <c r="R10477" s="85">
        <f>PER_MONTH!A10469</f>
        <v>45876</v>
      </c>
      <c r="S10477" s="86">
        <f>PER_MONTH!F10469</f>
        <v>6.25E-2</v>
      </c>
      <c r="T10477" s="102">
        <f>PER_MONTH!G10469</f>
        <v>0</v>
      </c>
      <c r="U10477" s="100">
        <f t="shared" si="164"/>
        <v>0</v>
      </c>
    </row>
    <row r="10478" spans="18:21" x14ac:dyDescent="0.3">
      <c r="R10478" s="85">
        <f>PER_MONTH!A10470</f>
        <v>45876</v>
      </c>
      <c r="S10478" s="86">
        <f>PER_MONTH!F10470</f>
        <v>8.3333333333333329E-2</v>
      </c>
      <c r="T10478" s="102">
        <f>PER_MONTH!G10470</f>
        <v>0</v>
      </c>
      <c r="U10478" s="100">
        <f t="shared" si="164"/>
        <v>0</v>
      </c>
    </row>
    <row r="10479" spans="18:21" x14ac:dyDescent="0.3">
      <c r="R10479" s="85">
        <f>PER_MONTH!A10471</f>
        <v>45876</v>
      </c>
      <c r="S10479" s="86">
        <f>PER_MONTH!F10471</f>
        <v>0.1041666666666667</v>
      </c>
      <c r="T10479" s="102">
        <f>PER_MONTH!G10471</f>
        <v>0</v>
      </c>
      <c r="U10479" s="100">
        <f t="shared" si="164"/>
        <v>0</v>
      </c>
    </row>
    <row r="10480" spans="18:21" x14ac:dyDescent="0.3">
      <c r="R10480" s="85">
        <f>PER_MONTH!A10472</f>
        <v>45876</v>
      </c>
      <c r="S10480" s="86">
        <f>PER_MONTH!F10472</f>
        <v>0.125</v>
      </c>
      <c r="T10480" s="102">
        <f>PER_MONTH!G10472</f>
        <v>0</v>
      </c>
      <c r="U10480" s="100">
        <f t="shared" si="164"/>
        <v>0</v>
      </c>
    </row>
    <row r="10481" spans="18:21" x14ac:dyDescent="0.3">
      <c r="R10481" s="85">
        <f>PER_MONTH!A10473</f>
        <v>45876</v>
      </c>
      <c r="S10481" s="86">
        <f>PER_MONTH!F10473</f>
        <v>0.14583333333333329</v>
      </c>
      <c r="T10481" s="102">
        <f>PER_MONTH!G10473</f>
        <v>0</v>
      </c>
      <c r="U10481" s="100">
        <f t="shared" si="164"/>
        <v>0</v>
      </c>
    </row>
    <row r="10482" spans="18:21" x14ac:dyDescent="0.3">
      <c r="R10482" s="85">
        <f>PER_MONTH!A10474</f>
        <v>45876</v>
      </c>
      <c r="S10482" s="86">
        <f>PER_MONTH!F10474</f>
        <v>0.16666666666666671</v>
      </c>
      <c r="T10482" s="102">
        <f>PER_MONTH!G10474</f>
        <v>0</v>
      </c>
      <c r="U10482" s="100">
        <f t="shared" si="164"/>
        <v>0</v>
      </c>
    </row>
    <row r="10483" spans="18:21" x14ac:dyDescent="0.3">
      <c r="R10483" s="85">
        <f>PER_MONTH!A10475</f>
        <v>45876</v>
      </c>
      <c r="S10483" s="86">
        <f>PER_MONTH!F10475</f>
        <v>0.1875</v>
      </c>
      <c r="T10483" s="102">
        <f>PER_MONTH!G10475</f>
        <v>0</v>
      </c>
      <c r="U10483" s="100">
        <f t="shared" si="164"/>
        <v>0</v>
      </c>
    </row>
    <row r="10484" spans="18:21" x14ac:dyDescent="0.3">
      <c r="R10484" s="85">
        <f>PER_MONTH!A10476</f>
        <v>45876</v>
      </c>
      <c r="S10484" s="86">
        <f>PER_MONTH!F10476</f>
        <v>0.20833333333333329</v>
      </c>
      <c r="T10484" s="102">
        <f>PER_MONTH!G10476</f>
        <v>0</v>
      </c>
      <c r="U10484" s="100">
        <f t="shared" si="164"/>
        <v>0</v>
      </c>
    </row>
    <row r="10485" spans="18:21" x14ac:dyDescent="0.3">
      <c r="R10485" s="85">
        <f>PER_MONTH!A10477</f>
        <v>45876</v>
      </c>
      <c r="S10485" s="86">
        <f>PER_MONTH!F10477</f>
        <v>0.22916666666666671</v>
      </c>
      <c r="T10485" s="102">
        <f>PER_MONTH!G10477</f>
        <v>0</v>
      </c>
      <c r="U10485" s="100">
        <f t="shared" si="164"/>
        <v>0</v>
      </c>
    </row>
    <row r="10486" spans="18:21" x14ac:dyDescent="0.3">
      <c r="R10486" s="85">
        <f>PER_MONTH!A10478</f>
        <v>45876</v>
      </c>
      <c r="S10486" s="86">
        <f>PER_MONTH!F10478</f>
        <v>0.25</v>
      </c>
      <c r="T10486" s="102">
        <f>PER_MONTH!G10478</f>
        <v>0</v>
      </c>
      <c r="U10486" s="100">
        <f t="shared" si="164"/>
        <v>0</v>
      </c>
    </row>
    <row r="10487" spans="18:21" x14ac:dyDescent="0.3">
      <c r="R10487" s="85">
        <f>PER_MONTH!A10479</f>
        <v>45876</v>
      </c>
      <c r="S10487" s="86">
        <f>PER_MONTH!F10479</f>
        <v>0.27083333333333331</v>
      </c>
      <c r="T10487" s="102">
        <f>PER_MONTH!G10479</f>
        <v>0</v>
      </c>
      <c r="U10487" s="100">
        <f t="shared" si="164"/>
        <v>0</v>
      </c>
    </row>
    <row r="10488" spans="18:21" x14ac:dyDescent="0.3">
      <c r="R10488" s="85">
        <f>PER_MONTH!A10480</f>
        <v>45876</v>
      </c>
      <c r="S10488" s="86">
        <f>PER_MONTH!F10480</f>
        <v>0.29166666666666669</v>
      </c>
      <c r="T10488" s="102">
        <f>PER_MONTH!G10480</f>
        <v>0</v>
      </c>
      <c r="U10488" s="100">
        <f t="shared" si="164"/>
        <v>0</v>
      </c>
    </row>
    <row r="10489" spans="18:21" x14ac:dyDescent="0.3">
      <c r="R10489" s="85">
        <f>PER_MONTH!A10481</f>
        <v>45876</v>
      </c>
      <c r="S10489" s="86">
        <f>PER_MONTH!F10481</f>
        <v>0.3125</v>
      </c>
      <c r="T10489" s="102">
        <f>PER_MONTH!G10481</f>
        <v>0</v>
      </c>
      <c r="U10489" s="100">
        <f t="shared" si="164"/>
        <v>0</v>
      </c>
    </row>
    <row r="10490" spans="18:21" x14ac:dyDescent="0.3">
      <c r="R10490" s="85">
        <f>PER_MONTH!A10482</f>
        <v>45876</v>
      </c>
      <c r="S10490" s="86">
        <f>PER_MONTH!F10482</f>
        <v>0.33333333333333331</v>
      </c>
      <c r="T10490" s="102">
        <f>PER_MONTH!G10482</f>
        <v>0</v>
      </c>
      <c r="U10490" s="100">
        <f t="shared" si="164"/>
        <v>0</v>
      </c>
    </row>
    <row r="10491" spans="18:21" x14ac:dyDescent="0.3">
      <c r="R10491" s="85">
        <f>PER_MONTH!A10483</f>
        <v>45876</v>
      </c>
      <c r="S10491" s="86">
        <f>PER_MONTH!F10483</f>
        <v>0.35416666666666669</v>
      </c>
      <c r="T10491" s="102">
        <f>PER_MONTH!G10483</f>
        <v>0</v>
      </c>
      <c r="U10491" s="100">
        <f t="shared" si="164"/>
        <v>0</v>
      </c>
    </row>
    <row r="10492" spans="18:21" x14ac:dyDescent="0.3">
      <c r="R10492" s="85">
        <f>PER_MONTH!A10484</f>
        <v>45876</v>
      </c>
      <c r="S10492" s="86">
        <f>PER_MONTH!F10484</f>
        <v>0.375</v>
      </c>
      <c r="T10492" s="102">
        <f>PER_MONTH!G10484</f>
        <v>0</v>
      </c>
      <c r="U10492" s="100">
        <f t="shared" si="164"/>
        <v>0</v>
      </c>
    </row>
    <row r="10493" spans="18:21" x14ac:dyDescent="0.3">
      <c r="R10493" s="85">
        <f>PER_MONTH!A10485</f>
        <v>45876</v>
      </c>
      <c r="S10493" s="86">
        <f>PER_MONTH!F10485</f>
        <v>0.39583333333333331</v>
      </c>
      <c r="T10493" s="102">
        <f>PER_MONTH!G10485</f>
        <v>0</v>
      </c>
      <c r="U10493" s="100">
        <f t="shared" si="164"/>
        <v>0</v>
      </c>
    </row>
    <row r="10494" spans="18:21" x14ac:dyDescent="0.3">
      <c r="R10494" s="85">
        <f>PER_MONTH!A10486</f>
        <v>45876</v>
      </c>
      <c r="S10494" s="86">
        <f>PER_MONTH!F10486</f>
        <v>0.41666666666666669</v>
      </c>
      <c r="T10494" s="102">
        <f>PER_MONTH!G10486</f>
        <v>0</v>
      </c>
      <c r="U10494" s="100">
        <f t="shared" si="164"/>
        <v>0</v>
      </c>
    </row>
    <row r="10495" spans="18:21" x14ac:dyDescent="0.3">
      <c r="R10495" s="85">
        <f>PER_MONTH!A10487</f>
        <v>45876</v>
      </c>
      <c r="S10495" s="86">
        <f>PER_MONTH!F10487</f>
        <v>0.4375</v>
      </c>
      <c r="T10495" s="102">
        <f>PER_MONTH!G10487</f>
        <v>0</v>
      </c>
      <c r="U10495" s="100">
        <f t="shared" si="164"/>
        <v>0</v>
      </c>
    </row>
    <row r="10496" spans="18:21" x14ac:dyDescent="0.3">
      <c r="R10496" s="85">
        <f>PER_MONTH!A10488</f>
        <v>45876</v>
      </c>
      <c r="S10496" s="86">
        <f>PER_MONTH!F10488</f>
        <v>0.45833333333333331</v>
      </c>
      <c r="T10496" s="102">
        <f>PER_MONTH!G10488</f>
        <v>0</v>
      </c>
      <c r="U10496" s="100">
        <f t="shared" si="164"/>
        <v>0</v>
      </c>
    </row>
    <row r="10497" spans="18:21" x14ac:dyDescent="0.3">
      <c r="R10497" s="85">
        <f>PER_MONTH!A10489</f>
        <v>45876</v>
      </c>
      <c r="S10497" s="86">
        <f>PER_MONTH!F10489</f>
        <v>0.47916666666666669</v>
      </c>
      <c r="T10497" s="102">
        <f>PER_MONTH!G10489</f>
        <v>0</v>
      </c>
      <c r="U10497" s="100">
        <f t="shared" si="164"/>
        <v>0</v>
      </c>
    </row>
    <row r="10498" spans="18:21" x14ac:dyDescent="0.3">
      <c r="R10498" s="85">
        <f>PER_MONTH!A10490</f>
        <v>45876</v>
      </c>
      <c r="S10498" s="86">
        <f>PER_MONTH!F10490</f>
        <v>0.5</v>
      </c>
      <c r="T10498" s="102">
        <f>PER_MONTH!G10490</f>
        <v>0</v>
      </c>
      <c r="U10498" s="100">
        <f t="shared" si="164"/>
        <v>0</v>
      </c>
    </row>
    <row r="10499" spans="18:21" x14ac:dyDescent="0.3">
      <c r="R10499" s="85">
        <f>PER_MONTH!A10491</f>
        <v>45876</v>
      </c>
      <c r="S10499" s="86">
        <f>PER_MONTH!F10491</f>
        <v>0.52083333333333337</v>
      </c>
      <c r="T10499" s="102">
        <f>PER_MONTH!G10491</f>
        <v>0</v>
      </c>
      <c r="U10499" s="100">
        <f t="shared" si="164"/>
        <v>0</v>
      </c>
    </row>
    <row r="10500" spans="18:21" x14ac:dyDescent="0.3">
      <c r="R10500" s="85">
        <f>PER_MONTH!A10492</f>
        <v>45876</v>
      </c>
      <c r="S10500" s="86">
        <f>PER_MONTH!F10492</f>
        <v>0.54166666666666663</v>
      </c>
      <c r="T10500" s="102">
        <f>PER_MONTH!G10492</f>
        <v>0</v>
      </c>
      <c r="U10500" s="100">
        <f t="shared" si="164"/>
        <v>0</v>
      </c>
    </row>
    <row r="10501" spans="18:21" x14ac:dyDescent="0.3">
      <c r="R10501" s="85">
        <f>PER_MONTH!A10493</f>
        <v>45876</v>
      </c>
      <c r="S10501" s="86">
        <f>PER_MONTH!F10493</f>
        <v>0.5625</v>
      </c>
      <c r="T10501" s="102">
        <f>PER_MONTH!G10493</f>
        <v>0</v>
      </c>
      <c r="U10501" s="100">
        <f t="shared" si="164"/>
        <v>0</v>
      </c>
    </row>
    <row r="10502" spans="18:21" x14ac:dyDescent="0.3">
      <c r="R10502" s="85">
        <f>PER_MONTH!A10494</f>
        <v>45876</v>
      </c>
      <c r="S10502" s="86">
        <f>PER_MONTH!F10494</f>
        <v>0.58333333333333337</v>
      </c>
      <c r="T10502" s="102">
        <f>PER_MONTH!G10494</f>
        <v>0</v>
      </c>
      <c r="U10502" s="100">
        <f t="shared" si="164"/>
        <v>0</v>
      </c>
    </row>
    <row r="10503" spans="18:21" x14ac:dyDescent="0.3">
      <c r="R10503" s="85">
        <f>PER_MONTH!A10495</f>
        <v>45876</v>
      </c>
      <c r="S10503" s="86">
        <f>PER_MONTH!F10495</f>
        <v>0.60416666666666663</v>
      </c>
      <c r="T10503" s="102">
        <f>PER_MONTH!G10495</f>
        <v>0</v>
      </c>
      <c r="U10503" s="100">
        <f t="shared" si="164"/>
        <v>0</v>
      </c>
    </row>
    <row r="10504" spans="18:21" x14ac:dyDescent="0.3">
      <c r="R10504" s="85">
        <f>PER_MONTH!A10496</f>
        <v>45876</v>
      </c>
      <c r="S10504" s="86">
        <f>PER_MONTH!F10496</f>
        <v>0.625</v>
      </c>
      <c r="T10504" s="102">
        <f>PER_MONTH!G10496</f>
        <v>0</v>
      </c>
      <c r="U10504" s="100">
        <f t="shared" si="164"/>
        <v>0</v>
      </c>
    </row>
    <row r="10505" spans="18:21" x14ac:dyDescent="0.3">
      <c r="R10505" s="85">
        <f>PER_MONTH!A10497</f>
        <v>45876</v>
      </c>
      <c r="S10505" s="86">
        <f>PER_MONTH!F10497</f>
        <v>0.64583333333333337</v>
      </c>
      <c r="T10505" s="102">
        <f>PER_MONTH!G10497</f>
        <v>0</v>
      </c>
      <c r="U10505" s="100">
        <f t="shared" si="164"/>
        <v>0</v>
      </c>
    </row>
    <row r="10506" spans="18:21" x14ac:dyDescent="0.3">
      <c r="R10506" s="85">
        <f>PER_MONTH!A10498</f>
        <v>45876</v>
      </c>
      <c r="S10506" s="86">
        <f>PER_MONTH!F10498</f>
        <v>0.66666666666666663</v>
      </c>
      <c r="T10506" s="102">
        <f>PER_MONTH!G10498</f>
        <v>0</v>
      </c>
      <c r="U10506" s="100">
        <f t="shared" si="164"/>
        <v>0</v>
      </c>
    </row>
    <row r="10507" spans="18:21" x14ac:dyDescent="0.3">
      <c r="R10507" s="85">
        <f>PER_MONTH!A10499</f>
        <v>45876</v>
      </c>
      <c r="S10507" s="86">
        <f>PER_MONTH!F10499</f>
        <v>0.6875</v>
      </c>
      <c r="T10507" s="102">
        <f>PER_MONTH!G10499</f>
        <v>0</v>
      </c>
      <c r="U10507" s="100">
        <f t="shared" si="164"/>
        <v>0</v>
      </c>
    </row>
    <row r="10508" spans="18:21" x14ac:dyDescent="0.3">
      <c r="R10508" s="85">
        <f>PER_MONTH!A10500</f>
        <v>45876</v>
      </c>
      <c r="S10508" s="86">
        <f>PER_MONTH!F10500</f>
        <v>0.70833333333333337</v>
      </c>
      <c r="T10508" s="102">
        <f>PER_MONTH!G10500</f>
        <v>0</v>
      </c>
      <c r="U10508" s="100">
        <f t="shared" ref="U10508:U10571" si="165">T10508/0.5</f>
        <v>0</v>
      </c>
    </row>
    <row r="10509" spans="18:21" x14ac:dyDescent="0.3">
      <c r="R10509" s="85">
        <f>PER_MONTH!A10501</f>
        <v>45876</v>
      </c>
      <c r="S10509" s="86">
        <f>PER_MONTH!F10501</f>
        <v>0.72916666666666663</v>
      </c>
      <c r="T10509" s="102">
        <f>PER_MONTH!G10501</f>
        <v>0</v>
      </c>
      <c r="U10509" s="100">
        <f t="shared" si="165"/>
        <v>0</v>
      </c>
    </row>
    <row r="10510" spans="18:21" x14ac:dyDescent="0.3">
      <c r="R10510" s="85">
        <f>PER_MONTH!A10502</f>
        <v>45876</v>
      </c>
      <c r="S10510" s="86">
        <f>PER_MONTH!F10502</f>
        <v>0.75</v>
      </c>
      <c r="T10510" s="102">
        <f>PER_MONTH!G10502</f>
        <v>0</v>
      </c>
      <c r="U10510" s="100">
        <f t="shared" si="165"/>
        <v>0</v>
      </c>
    </row>
    <row r="10511" spans="18:21" x14ac:dyDescent="0.3">
      <c r="R10511" s="85">
        <f>PER_MONTH!A10503</f>
        <v>45876</v>
      </c>
      <c r="S10511" s="86">
        <f>PER_MONTH!F10503</f>
        <v>0.77083333333333337</v>
      </c>
      <c r="T10511" s="102">
        <f>PER_MONTH!G10503</f>
        <v>0</v>
      </c>
      <c r="U10511" s="100">
        <f t="shared" si="165"/>
        <v>0</v>
      </c>
    </row>
    <row r="10512" spans="18:21" x14ac:dyDescent="0.3">
      <c r="R10512" s="85">
        <f>PER_MONTH!A10504</f>
        <v>45876</v>
      </c>
      <c r="S10512" s="86">
        <f>PER_MONTH!F10504</f>
        <v>0.79166666666666663</v>
      </c>
      <c r="T10512" s="102">
        <f>PER_MONTH!G10504</f>
        <v>0</v>
      </c>
      <c r="U10512" s="100">
        <f t="shared" si="165"/>
        <v>0</v>
      </c>
    </row>
    <row r="10513" spans="18:21" x14ac:dyDescent="0.3">
      <c r="R10513" s="85">
        <f>PER_MONTH!A10505</f>
        <v>45876</v>
      </c>
      <c r="S10513" s="86">
        <f>PER_MONTH!F10505</f>
        <v>0.8125</v>
      </c>
      <c r="T10513" s="102">
        <f>PER_MONTH!G10505</f>
        <v>0</v>
      </c>
      <c r="U10513" s="100">
        <f t="shared" si="165"/>
        <v>0</v>
      </c>
    </row>
    <row r="10514" spans="18:21" x14ac:dyDescent="0.3">
      <c r="R10514" s="85">
        <f>PER_MONTH!A10506</f>
        <v>45876</v>
      </c>
      <c r="S10514" s="86">
        <f>PER_MONTH!F10506</f>
        <v>0.83333333333333337</v>
      </c>
      <c r="T10514" s="102">
        <f>PER_MONTH!G10506</f>
        <v>0</v>
      </c>
      <c r="U10514" s="100">
        <f t="shared" si="165"/>
        <v>0</v>
      </c>
    </row>
    <row r="10515" spans="18:21" x14ac:dyDescent="0.3">
      <c r="R10515" s="85">
        <f>PER_MONTH!A10507</f>
        <v>45876</v>
      </c>
      <c r="S10515" s="86">
        <f>PER_MONTH!F10507</f>
        <v>0.85416666666666663</v>
      </c>
      <c r="T10515" s="102">
        <f>PER_MONTH!G10507</f>
        <v>0</v>
      </c>
      <c r="U10515" s="100">
        <f t="shared" si="165"/>
        <v>0</v>
      </c>
    </row>
    <row r="10516" spans="18:21" x14ac:dyDescent="0.3">
      <c r="R10516" s="85">
        <f>PER_MONTH!A10508</f>
        <v>45876</v>
      </c>
      <c r="S10516" s="86">
        <f>PER_MONTH!F10508</f>
        <v>0.875</v>
      </c>
      <c r="T10516" s="102">
        <f>PER_MONTH!G10508</f>
        <v>0</v>
      </c>
      <c r="U10516" s="100">
        <f t="shared" si="165"/>
        <v>0</v>
      </c>
    </row>
    <row r="10517" spans="18:21" x14ac:dyDescent="0.3">
      <c r="R10517" s="85">
        <f>PER_MONTH!A10509</f>
        <v>45876</v>
      </c>
      <c r="S10517" s="86">
        <f>PER_MONTH!F10509</f>
        <v>0.89583333333333337</v>
      </c>
      <c r="T10517" s="102">
        <f>PER_MONTH!G10509</f>
        <v>0</v>
      </c>
      <c r="U10517" s="100">
        <f t="shared" si="165"/>
        <v>0</v>
      </c>
    </row>
    <row r="10518" spans="18:21" x14ac:dyDescent="0.3">
      <c r="R10518" s="85">
        <f>PER_MONTH!A10510</f>
        <v>45876</v>
      </c>
      <c r="S10518" s="86">
        <f>PER_MONTH!F10510</f>
        <v>0.91666666666666663</v>
      </c>
      <c r="T10518" s="102">
        <f>PER_MONTH!G10510</f>
        <v>0</v>
      </c>
      <c r="U10518" s="100">
        <f t="shared" si="165"/>
        <v>0</v>
      </c>
    </row>
    <row r="10519" spans="18:21" x14ac:dyDescent="0.3">
      <c r="R10519" s="85">
        <f>PER_MONTH!A10511</f>
        <v>45876</v>
      </c>
      <c r="S10519" s="86">
        <f>PER_MONTH!F10511</f>
        <v>0.9375</v>
      </c>
      <c r="T10519" s="102">
        <f>PER_MONTH!G10511</f>
        <v>0</v>
      </c>
      <c r="U10519" s="100">
        <f t="shared" si="165"/>
        <v>0</v>
      </c>
    </row>
    <row r="10520" spans="18:21" x14ac:dyDescent="0.3">
      <c r="R10520" s="85">
        <f>PER_MONTH!A10512</f>
        <v>45876</v>
      </c>
      <c r="S10520" s="86">
        <f>PER_MONTH!F10512</f>
        <v>0.95833333333333337</v>
      </c>
      <c r="T10520" s="102">
        <f>PER_MONTH!G10512</f>
        <v>0</v>
      </c>
      <c r="U10520" s="100">
        <f t="shared" si="165"/>
        <v>0</v>
      </c>
    </row>
    <row r="10521" spans="18:21" x14ac:dyDescent="0.3">
      <c r="R10521" s="85">
        <f>PER_MONTH!A10513</f>
        <v>45876</v>
      </c>
      <c r="S10521" s="86">
        <f>PER_MONTH!F10513</f>
        <v>0.97916666666666663</v>
      </c>
      <c r="T10521" s="102">
        <f>PER_MONTH!G10513</f>
        <v>0</v>
      </c>
      <c r="U10521" s="100">
        <f t="shared" si="165"/>
        <v>0</v>
      </c>
    </row>
    <row r="10522" spans="18:21" x14ac:dyDescent="0.3">
      <c r="R10522" s="85">
        <f>PER_MONTH!A10514</f>
        <v>45877</v>
      </c>
      <c r="S10522" s="86">
        <f>PER_MONTH!F10514</f>
        <v>0</v>
      </c>
      <c r="T10522" s="102">
        <f>PER_MONTH!G10514</f>
        <v>0</v>
      </c>
      <c r="U10522" s="100">
        <f t="shared" si="165"/>
        <v>0</v>
      </c>
    </row>
    <row r="10523" spans="18:21" x14ac:dyDescent="0.3">
      <c r="R10523" s="85">
        <f>PER_MONTH!A10515</f>
        <v>45877</v>
      </c>
      <c r="S10523" s="86">
        <f>PER_MONTH!F10515</f>
        <v>2.0833333333333329E-2</v>
      </c>
      <c r="T10523" s="102">
        <f>PER_MONTH!G10515</f>
        <v>0</v>
      </c>
      <c r="U10523" s="100">
        <f t="shared" si="165"/>
        <v>0</v>
      </c>
    </row>
    <row r="10524" spans="18:21" x14ac:dyDescent="0.3">
      <c r="R10524" s="85">
        <f>PER_MONTH!A10516</f>
        <v>45877</v>
      </c>
      <c r="S10524" s="86">
        <f>PER_MONTH!F10516</f>
        <v>4.1666666666666657E-2</v>
      </c>
      <c r="T10524" s="102">
        <f>PER_MONTH!G10516</f>
        <v>0</v>
      </c>
      <c r="U10524" s="100">
        <f t="shared" si="165"/>
        <v>0</v>
      </c>
    </row>
    <row r="10525" spans="18:21" x14ac:dyDescent="0.3">
      <c r="R10525" s="85">
        <f>PER_MONTH!A10517</f>
        <v>45877</v>
      </c>
      <c r="S10525" s="86">
        <f>PER_MONTH!F10517</f>
        <v>6.25E-2</v>
      </c>
      <c r="T10525" s="102">
        <f>PER_MONTH!G10517</f>
        <v>0</v>
      </c>
      <c r="U10525" s="100">
        <f t="shared" si="165"/>
        <v>0</v>
      </c>
    </row>
    <row r="10526" spans="18:21" x14ac:dyDescent="0.3">
      <c r="R10526" s="85">
        <f>PER_MONTH!A10518</f>
        <v>45877</v>
      </c>
      <c r="S10526" s="86">
        <f>PER_MONTH!F10518</f>
        <v>8.3333333333333329E-2</v>
      </c>
      <c r="T10526" s="102">
        <f>PER_MONTH!G10518</f>
        <v>0</v>
      </c>
      <c r="U10526" s="100">
        <f t="shared" si="165"/>
        <v>0</v>
      </c>
    </row>
    <row r="10527" spans="18:21" x14ac:dyDescent="0.3">
      <c r="R10527" s="85">
        <f>PER_MONTH!A10519</f>
        <v>45877</v>
      </c>
      <c r="S10527" s="86">
        <f>PER_MONTH!F10519</f>
        <v>0.1041666666666667</v>
      </c>
      <c r="T10527" s="102">
        <f>PER_MONTH!G10519</f>
        <v>0</v>
      </c>
      <c r="U10527" s="100">
        <f t="shared" si="165"/>
        <v>0</v>
      </c>
    </row>
    <row r="10528" spans="18:21" x14ac:dyDescent="0.3">
      <c r="R10528" s="85">
        <f>PER_MONTH!A10520</f>
        <v>45877</v>
      </c>
      <c r="S10528" s="86">
        <f>PER_MONTH!F10520</f>
        <v>0.125</v>
      </c>
      <c r="T10528" s="102">
        <f>PER_MONTH!G10520</f>
        <v>0</v>
      </c>
      <c r="U10528" s="100">
        <f t="shared" si="165"/>
        <v>0</v>
      </c>
    </row>
    <row r="10529" spans="18:21" x14ac:dyDescent="0.3">
      <c r="R10529" s="85">
        <f>PER_MONTH!A10521</f>
        <v>45877</v>
      </c>
      <c r="S10529" s="86">
        <f>PER_MONTH!F10521</f>
        <v>0.14583333333333329</v>
      </c>
      <c r="T10529" s="102">
        <f>PER_MONTH!G10521</f>
        <v>0</v>
      </c>
      <c r="U10529" s="100">
        <f t="shared" si="165"/>
        <v>0</v>
      </c>
    </row>
    <row r="10530" spans="18:21" x14ac:dyDescent="0.3">
      <c r="R10530" s="85">
        <f>PER_MONTH!A10522</f>
        <v>45877</v>
      </c>
      <c r="S10530" s="86">
        <f>PER_MONTH!F10522</f>
        <v>0.16666666666666671</v>
      </c>
      <c r="T10530" s="102">
        <f>PER_MONTH!G10522</f>
        <v>0</v>
      </c>
      <c r="U10530" s="100">
        <f t="shared" si="165"/>
        <v>0</v>
      </c>
    </row>
    <row r="10531" spans="18:21" x14ac:dyDescent="0.3">
      <c r="R10531" s="85">
        <f>PER_MONTH!A10523</f>
        <v>45877</v>
      </c>
      <c r="S10531" s="86">
        <f>PER_MONTH!F10523</f>
        <v>0.1875</v>
      </c>
      <c r="T10531" s="102">
        <f>PER_MONTH!G10523</f>
        <v>0</v>
      </c>
      <c r="U10531" s="100">
        <f t="shared" si="165"/>
        <v>0</v>
      </c>
    </row>
    <row r="10532" spans="18:21" x14ac:dyDescent="0.3">
      <c r="R10532" s="85">
        <f>PER_MONTH!A10524</f>
        <v>45877</v>
      </c>
      <c r="S10532" s="86">
        <f>PER_MONTH!F10524</f>
        <v>0.20833333333333329</v>
      </c>
      <c r="T10532" s="102">
        <f>PER_MONTH!G10524</f>
        <v>0</v>
      </c>
      <c r="U10532" s="100">
        <f t="shared" si="165"/>
        <v>0</v>
      </c>
    </row>
    <row r="10533" spans="18:21" x14ac:dyDescent="0.3">
      <c r="R10533" s="85">
        <f>PER_MONTH!A10525</f>
        <v>45877</v>
      </c>
      <c r="S10533" s="86">
        <f>PER_MONTH!F10525</f>
        <v>0.22916666666666671</v>
      </c>
      <c r="T10533" s="102">
        <f>PER_MONTH!G10525</f>
        <v>0</v>
      </c>
      <c r="U10533" s="100">
        <f t="shared" si="165"/>
        <v>0</v>
      </c>
    </row>
    <row r="10534" spans="18:21" x14ac:dyDescent="0.3">
      <c r="R10534" s="85">
        <f>PER_MONTH!A10526</f>
        <v>45877</v>
      </c>
      <c r="S10534" s="86">
        <f>PER_MONTH!F10526</f>
        <v>0.25</v>
      </c>
      <c r="T10534" s="102">
        <f>PER_MONTH!G10526</f>
        <v>0</v>
      </c>
      <c r="U10534" s="100">
        <f t="shared" si="165"/>
        <v>0</v>
      </c>
    </row>
    <row r="10535" spans="18:21" x14ac:dyDescent="0.3">
      <c r="R10535" s="85">
        <f>PER_MONTH!A10527</f>
        <v>45877</v>
      </c>
      <c r="S10535" s="86">
        <f>PER_MONTH!F10527</f>
        <v>0.27083333333333331</v>
      </c>
      <c r="T10535" s="102">
        <f>PER_MONTH!G10527</f>
        <v>0</v>
      </c>
      <c r="U10535" s="100">
        <f t="shared" si="165"/>
        <v>0</v>
      </c>
    </row>
    <row r="10536" spans="18:21" x14ac:dyDescent="0.3">
      <c r="R10536" s="85">
        <f>PER_MONTH!A10528</f>
        <v>45877</v>
      </c>
      <c r="S10536" s="86">
        <f>PER_MONTH!F10528</f>
        <v>0.29166666666666669</v>
      </c>
      <c r="T10536" s="102">
        <f>PER_MONTH!G10528</f>
        <v>0</v>
      </c>
      <c r="U10536" s="100">
        <f t="shared" si="165"/>
        <v>0</v>
      </c>
    </row>
    <row r="10537" spans="18:21" x14ac:dyDescent="0.3">
      <c r="R10537" s="85">
        <f>PER_MONTH!A10529</f>
        <v>45877</v>
      </c>
      <c r="S10537" s="86">
        <f>PER_MONTH!F10529</f>
        <v>0.3125</v>
      </c>
      <c r="T10537" s="102">
        <f>PER_MONTH!G10529</f>
        <v>0</v>
      </c>
      <c r="U10537" s="100">
        <f t="shared" si="165"/>
        <v>0</v>
      </c>
    </row>
    <row r="10538" spans="18:21" x14ac:dyDescent="0.3">
      <c r="R10538" s="85">
        <f>PER_MONTH!A10530</f>
        <v>45877</v>
      </c>
      <c r="S10538" s="86">
        <f>PER_MONTH!F10530</f>
        <v>0.33333333333333331</v>
      </c>
      <c r="T10538" s="102">
        <f>PER_MONTH!G10530</f>
        <v>0</v>
      </c>
      <c r="U10538" s="100">
        <f t="shared" si="165"/>
        <v>0</v>
      </c>
    </row>
    <row r="10539" spans="18:21" x14ac:dyDescent="0.3">
      <c r="R10539" s="85">
        <f>PER_MONTH!A10531</f>
        <v>45877</v>
      </c>
      <c r="S10539" s="86">
        <f>PER_MONTH!F10531</f>
        <v>0.35416666666666669</v>
      </c>
      <c r="T10539" s="102">
        <f>PER_MONTH!G10531</f>
        <v>0</v>
      </c>
      <c r="U10539" s="100">
        <f t="shared" si="165"/>
        <v>0</v>
      </c>
    </row>
    <row r="10540" spans="18:21" x14ac:dyDescent="0.3">
      <c r="R10540" s="85">
        <f>PER_MONTH!A10532</f>
        <v>45877</v>
      </c>
      <c r="S10540" s="86">
        <f>PER_MONTH!F10532</f>
        <v>0.375</v>
      </c>
      <c r="T10540" s="102">
        <f>PER_MONTH!G10532</f>
        <v>0</v>
      </c>
      <c r="U10540" s="100">
        <f t="shared" si="165"/>
        <v>0</v>
      </c>
    </row>
    <row r="10541" spans="18:21" x14ac:dyDescent="0.3">
      <c r="R10541" s="85">
        <f>PER_MONTH!A10533</f>
        <v>45877</v>
      </c>
      <c r="S10541" s="86">
        <f>PER_MONTH!F10533</f>
        <v>0.39583333333333331</v>
      </c>
      <c r="T10541" s="102">
        <f>PER_MONTH!G10533</f>
        <v>0</v>
      </c>
      <c r="U10541" s="100">
        <f t="shared" si="165"/>
        <v>0</v>
      </c>
    </row>
    <row r="10542" spans="18:21" x14ac:dyDescent="0.3">
      <c r="R10542" s="85">
        <f>PER_MONTH!A10534</f>
        <v>45877</v>
      </c>
      <c r="S10542" s="86">
        <f>PER_MONTH!F10534</f>
        <v>0.41666666666666669</v>
      </c>
      <c r="T10542" s="102">
        <f>PER_MONTH!G10534</f>
        <v>0</v>
      </c>
      <c r="U10542" s="100">
        <f t="shared" si="165"/>
        <v>0</v>
      </c>
    </row>
    <row r="10543" spans="18:21" x14ac:dyDescent="0.3">
      <c r="R10543" s="85">
        <f>PER_MONTH!A10535</f>
        <v>45877</v>
      </c>
      <c r="S10543" s="86">
        <f>PER_MONTH!F10535</f>
        <v>0.4375</v>
      </c>
      <c r="T10543" s="102">
        <f>PER_MONTH!G10535</f>
        <v>0</v>
      </c>
      <c r="U10543" s="100">
        <f t="shared" si="165"/>
        <v>0</v>
      </c>
    </row>
    <row r="10544" spans="18:21" x14ac:dyDescent="0.3">
      <c r="R10544" s="85">
        <f>PER_MONTH!A10536</f>
        <v>45877</v>
      </c>
      <c r="S10544" s="86">
        <f>PER_MONTH!F10536</f>
        <v>0.45833333333333331</v>
      </c>
      <c r="T10544" s="102">
        <f>PER_MONTH!G10536</f>
        <v>0</v>
      </c>
      <c r="U10544" s="100">
        <f t="shared" si="165"/>
        <v>0</v>
      </c>
    </row>
    <row r="10545" spans="18:21" x14ac:dyDescent="0.3">
      <c r="R10545" s="85">
        <f>PER_MONTH!A10537</f>
        <v>45877</v>
      </c>
      <c r="S10545" s="86">
        <f>PER_MONTH!F10537</f>
        <v>0.47916666666666669</v>
      </c>
      <c r="T10545" s="102">
        <f>PER_MONTH!G10537</f>
        <v>0</v>
      </c>
      <c r="U10545" s="100">
        <f t="shared" si="165"/>
        <v>0</v>
      </c>
    </row>
    <row r="10546" spans="18:21" x14ac:dyDescent="0.3">
      <c r="R10546" s="85">
        <f>PER_MONTH!A10538</f>
        <v>45877</v>
      </c>
      <c r="S10546" s="86">
        <f>PER_MONTH!F10538</f>
        <v>0.5</v>
      </c>
      <c r="T10546" s="102">
        <f>PER_MONTH!G10538</f>
        <v>0</v>
      </c>
      <c r="U10546" s="100">
        <f t="shared" si="165"/>
        <v>0</v>
      </c>
    </row>
    <row r="10547" spans="18:21" x14ac:dyDescent="0.3">
      <c r="R10547" s="85">
        <f>PER_MONTH!A10539</f>
        <v>45877</v>
      </c>
      <c r="S10547" s="86">
        <f>PER_MONTH!F10539</f>
        <v>0.52083333333333337</v>
      </c>
      <c r="T10547" s="102">
        <f>PER_MONTH!G10539</f>
        <v>0</v>
      </c>
      <c r="U10547" s="100">
        <f t="shared" si="165"/>
        <v>0</v>
      </c>
    </row>
    <row r="10548" spans="18:21" x14ac:dyDescent="0.3">
      <c r="R10548" s="85">
        <f>PER_MONTH!A10540</f>
        <v>45877</v>
      </c>
      <c r="S10548" s="86">
        <f>PER_MONTH!F10540</f>
        <v>0.54166666666666663</v>
      </c>
      <c r="T10548" s="102">
        <f>PER_MONTH!G10540</f>
        <v>0</v>
      </c>
      <c r="U10548" s="100">
        <f t="shared" si="165"/>
        <v>0</v>
      </c>
    </row>
    <row r="10549" spans="18:21" x14ac:dyDescent="0.3">
      <c r="R10549" s="85">
        <f>PER_MONTH!A10541</f>
        <v>45877</v>
      </c>
      <c r="S10549" s="86">
        <f>PER_MONTH!F10541</f>
        <v>0.5625</v>
      </c>
      <c r="T10549" s="102">
        <f>PER_MONTH!G10541</f>
        <v>0</v>
      </c>
      <c r="U10549" s="100">
        <f t="shared" si="165"/>
        <v>0</v>
      </c>
    </row>
    <row r="10550" spans="18:21" x14ac:dyDescent="0.3">
      <c r="R10550" s="85">
        <f>PER_MONTH!A10542</f>
        <v>45877</v>
      </c>
      <c r="S10550" s="86">
        <f>PER_MONTH!F10542</f>
        <v>0.58333333333333337</v>
      </c>
      <c r="T10550" s="102">
        <f>PER_MONTH!G10542</f>
        <v>0</v>
      </c>
      <c r="U10550" s="100">
        <f t="shared" si="165"/>
        <v>0</v>
      </c>
    </row>
    <row r="10551" spans="18:21" x14ac:dyDescent="0.3">
      <c r="R10551" s="85">
        <f>PER_MONTH!A10543</f>
        <v>45877</v>
      </c>
      <c r="S10551" s="86">
        <f>PER_MONTH!F10543</f>
        <v>0.60416666666666663</v>
      </c>
      <c r="T10551" s="102">
        <f>PER_MONTH!G10543</f>
        <v>0</v>
      </c>
      <c r="U10551" s="100">
        <f t="shared" si="165"/>
        <v>0</v>
      </c>
    </row>
    <row r="10552" spans="18:21" x14ac:dyDescent="0.3">
      <c r="R10552" s="85">
        <f>PER_MONTH!A10544</f>
        <v>45877</v>
      </c>
      <c r="S10552" s="86">
        <f>PER_MONTH!F10544</f>
        <v>0.625</v>
      </c>
      <c r="T10552" s="102">
        <f>PER_MONTH!G10544</f>
        <v>0</v>
      </c>
      <c r="U10552" s="100">
        <f t="shared" si="165"/>
        <v>0</v>
      </c>
    </row>
    <row r="10553" spans="18:21" x14ac:dyDescent="0.3">
      <c r="R10553" s="85">
        <f>PER_MONTH!A10545</f>
        <v>45877</v>
      </c>
      <c r="S10553" s="86">
        <f>PER_MONTH!F10545</f>
        <v>0.64583333333333337</v>
      </c>
      <c r="T10553" s="102">
        <f>PER_MONTH!G10545</f>
        <v>0</v>
      </c>
      <c r="U10553" s="100">
        <f t="shared" si="165"/>
        <v>0</v>
      </c>
    </row>
    <row r="10554" spans="18:21" x14ac:dyDescent="0.3">
      <c r="R10554" s="85">
        <f>PER_MONTH!A10546</f>
        <v>45877</v>
      </c>
      <c r="S10554" s="86">
        <f>PER_MONTH!F10546</f>
        <v>0.66666666666666663</v>
      </c>
      <c r="T10554" s="102">
        <f>PER_MONTH!G10546</f>
        <v>0</v>
      </c>
      <c r="U10554" s="100">
        <f t="shared" si="165"/>
        <v>0</v>
      </c>
    </row>
    <row r="10555" spans="18:21" x14ac:dyDescent="0.3">
      <c r="R10555" s="85">
        <f>PER_MONTH!A10547</f>
        <v>45877</v>
      </c>
      <c r="S10555" s="86">
        <f>PER_MONTH!F10547</f>
        <v>0.6875</v>
      </c>
      <c r="T10555" s="102">
        <f>PER_MONTH!G10547</f>
        <v>0</v>
      </c>
      <c r="U10555" s="100">
        <f t="shared" si="165"/>
        <v>0</v>
      </c>
    </row>
    <row r="10556" spans="18:21" x14ac:dyDescent="0.3">
      <c r="R10556" s="85">
        <f>PER_MONTH!A10548</f>
        <v>45877</v>
      </c>
      <c r="S10556" s="86">
        <f>PER_MONTH!F10548</f>
        <v>0.70833333333333337</v>
      </c>
      <c r="T10556" s="102">
        <f>PER_MONTH!G10548</f>
        <v>0</v>
      </c>
      <c r="U10556" s="100">
        <f t="shared" si="165"/>
        <v>0</v>
      </c>
    </row>
    <row r="10557" spans="18:21" x14ac:dyDescent="0.3">
      <c r="R10557" s="85">
        <f>PER_MONTH!A10549</f>
        <v>45877</v>
      </c>
      <c r="S10557" s="86">
        <f>PER_MONTH!F10549</f>
        <v>0.72916666666666663</v>
      </c>
      <c r="T10557" s="102">
        <f>PER_MONTH!G10549</f>
        <v>0</v>
      </c>
      <c r="U10557" s="100">
        <f t="shared" si="165"/>
        <v>0</v>
      </c>
    </row>
    <row r="10558" spans="18:21" x14ac:dyDescent="0.3">
      <c r="R10558" s="85">
        <f>PER_MONTH!A10550</f>
        <v>45877</v>
      </c>
      <c r="S10558" s="86">
        <f>PER_MONTH!F10550</f>
        <v>0.75</v>
      </c>
      <c r="T10558" s="102">
        <f>PER_MONTH!G10550</f>
        <v>0</v>
      </c>
      <c r="U10558" s="100">
        <f t="shared" si="165"/>
        <v>0</v>
      </c>
    </row>
    <row r="10559" spans="18:21" x14ac:dyDescent="0.3">
      <c r="R10559" s="85">
        <f>PER_MONTH!A10551</f>
        <v>45877</v>
      </c>
      <c r="S10559" s="86">
        <f>PER_MONTH!F10551</f>
        <v>0.77083333333333337</v>
      </c>
      <c r="T10559" s="102">
        <f>PER_MONTH!G10551</f>
        <v>0</v>
      </c>
      <c r="U10559" s="100">
        <f t="shared" si="165"/>
        <v>0</v>
      </c>
    </row>
    <row r="10560" spans="18:21" x14ac:dyDescent="0.3">
      <c r="R10560" s="85">
        <f>PER_MONTH!A10552</f>
        <v>45877</v>
      </c>
      <c r="S10560" s="86">
        <f>PER_MONTH!F10552</f>
        <v>0.79166666666666663</v>
      </c>
      <c r="T10560" s="102">
        <f>PER_MONTH!G10552</f>
        <v>0</v>
      </c>
      <c r="U10560" s="100">
        <f t="shared" si="165"/>
        <v>0</v>
      </c>
    </row>
    <row r="10561" spans="18:21" x14ac:dyDescent="0.3">
      <c r="R10561" s="85">
        <f>PER_MONTH!A10553</f>
        <v>45877</v>
      </c>
      <c r="S10561" s="86">
        <f>PER_MONTH!F10553</f>
        <v>0.8125</v>
      </c>
      <c r="T10561" s="102">
        <f>PER_MONTH!G10553</f>
        <v>0</v>
      </c>
      <c r="U10561" s="100">
        <f t="shared" si="165"/>
        <v>0</v>
      </c>
    </row>
    <row r="10562" spans="18:21" x14ac:dyDescent="0.3">
      <c r="R10562" s="85">
        <f>PER_MONTH!A10554</f>
        <v>45877</v>
      </c>
      <c r="S10562" s="86">
        <f>PER_MONTH!F10554</f>
        <v>0.83333333333333337</v>
      </c>
      <c r="T10562" s="102">
        <f>PER_MONTH!G10554</f>
        <v>0</v>
      </c>
      <c r="U10562" s="100">
        <f t="shared" si="165"/>
        <v>0</v>
      </c>
    </row>
    <row r="10563" spans="18:21" x14ac:dyDescent="0.3">
      <c r="R10563" s="85">
        <f>PER_MONTH!A10555</f>
        <v>45877</v>
      </c>
      <c r="S10563" s="86">
        <f>PER_MONTH!F10555</f>
        <v>0.85416666666666663</v>
      </c>
      <c r="T10563" s="102">
        <f>PER_MONTH!G10555</f>
        <v>0</v>
      </c>
      <c r="U10563" s="100">
        <f t="shared" si="165"/>
        <v>0</v>
      </c>
    </row>
    <row r="10564" spans="18:21" x14ac:dyDescent="0.3">
      <c r="R10564" s="85">
        <f>PER_MONTH!A10556</f>
        <v>45877</v>
      </c>
      <c r="S10564" s="86">
        <f>PER_MONTH!F10556</f>
        <v>0.875</v>
      </c>
      <c r="T10564" s="102">
        <f>PER_MONTH!G10556</f>
        <v>0</v>
      </c>
      <c r="U10564" s="100">
        <f t="shared" si="165"/>
        <v>0</v>
      </c>
    </row>
    <row r="10565" spans="18:21" x14ac:dyDescent="0.3">
      <c r="R10565" s="85">
        <f>PER_MONTH!A10557</f>
        <v>45877</v>
      </c>
      <c r="S10565" s="86">
        <f>PER_MONTH!F10557</f>
        <v>0.89583333333333337</v>
      </c>
      <c r="T10565" s="102">
        <f>PER_MONTH!G10557</f>
        <v>0</v>
      </c>
      <c r="U10565" s="100">
        <f t="shared" si="165"/>
        <v>0</v>
      </c>
    </row>
    <row r="10566" spans="18:21" x14ac:dyDescent="0.3">
      <c r="R10566" s="85">
        <f>PER_MONTH!A10558</f>
        <v>45877</v>
      </c>
      <c r="S10566" s="86">
        <f>PER_MONTH!F10558</f>
        <v>0.91666666666666663</v>
      </c>
      <c r="T10566" s="102">
        <f>PER_MONTH!G10558</f>
        <v>0</v>
      </c>
      <c r="U10566" s="100">
        <f t="shared" si="165"/>
        <v>0</v>
      </c>
    </row>
    <row r="10567" spans="18:21" x14ac:dyDescent="0.3">
      <c r="R10567" s="85">
        <f>PER_MONTH!A10559</f>
        <v>45877</v>
      </c>
      <c r="S10567" s="86">
        <f>PER_MONTH!F10559</f>
        <v>0.9375</v>
      </c>
      <c r="T10567" s="102">
        <f>PER_MONTH!G10559</f>
        <v>0</v>
      </c>
      <c r="U10567" s="100">
        <f t="shared" si="165"/>
        <v>0</v>
      </c>
    </row>
    <row r="10568" spans="18:21" x14ac:dyDescent="0.3">
      <c r="R10568" s="85">
        <f>PER_MONTH!A10560</f>
        <v>45877</v>
      </c>
      <c r="S10568" s="86">
        <f>PER_MONTH!F10560</f>
        <v>0.95833333333333337</v>
      </c>
      <c r="T10568" s="102">
        <f>PER_MONTH!G10560</f>
        <v>0</v>
      </c>
      <c r="U10568" s="100">
        <f t="shared" si="165"/>
        <v>0</v>
      </c>
    </row>
    <row r="10569" spans="18:21" x14ac:dyDescent="0.3">
      <c r="R10569" s="85">
        <f>PER_MONTH!A10561</f>
        <v>45877</v>
      </c>
      <c r="S10569" s="86">
        <f>PER_MONTH!F10561</f>
        <v>0.97916666666666663</v>
      </c>
      <c r="T10569" s="102">
        <f>PER_MONTH!G10561</f>
        <v>0</v>
      </c>
      <c r="U10569" s="100">
        <f t="shared" si="165"/>
        <v>0</v>
      </c>
    </row>
    <row r="10570" spans="18:21" x14ac:dyDescent="0.3">
      <c r="R10570" s="85">
        <f>PER_MONTH!A10562</f>
        <v>45878</v>
      </c>
      <c r="S10570" s="86">
        <f>PER_MONTH!F10562</f>
        <v>0</v>
      </c>
      <c r="T10570" s="102">
        <f>PER_MONTH!G10562</f>
        <v>0</v>
      </c>
      <c r="U10570" s="100">
        <f t="shared" si="165"/>
        <v>0</v>
      </c>
    </row>
    <row r="10571" spans="18:21" x14ac:dyDescent="0.3">
      <c r="R10571" s="85">
        <f>PER_MONTH!A10563</f>
        <v>45878</v>
      </c>
      <c r="S10571" s="86">
        <f>PER_MONTH!F10563</f>
        <v>2.0833333333333329E-2</v>
      </c>
      <c r="T10571" s="102">
        <f>PER_MONTH!G10563</f>
        <v>0</v>
      </c>
      <c r="U10571" s="100">
        <f t="shared" si="165"/>
        <v>0</v>
      </c>
    </row>
    <row r="10572" spans="18:21" x14ac:dyDescent="0.3">
      <c r="R10572" s="85">
        <f>PER_MONTH!A10564</f>
        <v>45878</v>
      </c>
      <c r="S10572" s="86">
        <f>PER_MONTH!F10564</f>
        <v>4.1666666666666657E-2</v>
      </c>
      <c r="T10572" s="102">
        <f>PER_MONTH!G10564</f>
        <v>0</v>
      </c>
      <c r="U10572" s="100">
        <f t="shared" ref="U10572:U10635" si="166">T10572/0.5</f>
        <v>0</v>
      </c>
    </row>
    <row r="10573" spans="18:21" x14ac:dyDescent="0.3">
      <c r="R10573" s="85">
        <f>PER_MONTH!A10565</f>
        <v>45878</v>
      </c>
      <c r="S10573" s="86">
        <f>PER_MONTH!F10565</f>
        <v>6.25E-2</v>
      </c>
      <c r="T10573" s="102">
        <f>PER_MONTH!G10565</f>
        <v>0</v>
      </c>
      <c r="U10573" s="100">
        <f t="shared" si="166"/>
        <v>0</v>
      </c>
    </row>
    <row r="10574" spans="18:21" x14ac:dyDescent="0.3">
      <c r="R10574" s="85">
        <f>PER_MONTH!A10566</f>
        <v>45878</v>
      </c>
      <c r="S10574" s="86">
        <f>PER_MONTH!F10566</f>
        <v>8.3333333333333329E-2</v>
      </c>
      <c r="T10574" s="102">
        <f>PER_MONTH!G10566</f>
        <v>0</v>
      </c>
      <c r="U10574" s="100">
        <f t="shared" si="166"/>
        <v>0</v>
      </c>
    </row>
    <row r="10575" spans="18:21" x14ac:dyDescent="0.3">
      <c r="R10575" s="85">
        <f>PER_MONTH!A10567</f>
        <v>45878</v>
      </c>
      <c r="S10575" s="86">
        <f>PER_MONTH!F10567</f>
        <v>0.1041666666666667</v>
      </c>
      <c r="T10575" s="102">
        <f>PER_MONTH!G10567</f>
        <v>0</v>
      </c>
      <c r="U10575" s="100">
        <f t="shared" si="166"/>
        <v>0</v>
      </c>
    </row>
    <row r="10576" spans="18:21" x14ac:dyDescent="0.3">
      <c r="R10576" s="85">
        <f>PER_MONTH!A10568</f>
        <v>45878</v>
      </c>
      <c r="S10576" s="86">
        <f>PER_MONTH!F10568</f>
        <v>0.125</v>
      </c>
      <c r="T10576" s="102">
        <f>PER_MONTH!G10568</f>
        <v>0</v>
      </c>
      <c r="U10576" s="100">
        <f t="shared" si="166"/>
        <v>0</v>
      </c>
    </row>
    <row r="10577" spans="18:21" x14ac:dyDescent="0.3">
      <c r="R10577" s="85">
        <f>PER_MONTH!A10569</f>
        <v>45878</v>
      </c>
      <c r="S10577" s="86">
        <f>PER_MONTH!F10569</f>
        <v>0.14583333333333329</v>
      </c>
      <c r="T10577" s="102">
        <f>PER_MONTH!G10569</f>
        <v>0</v>
      </c>
      <c r="U10577" s="100">
        <f t="shared" si="166"/>
        <v>0</v>
      </c>
    </row>
    <row r="10578" spans="18:21" x14ac:dyDescent="0.3">
      <c r="R10578" s="85">
        <f>PER_MONTH!A10570</f>
        <v>45878</v>
      </c>
      <c r="S10578" s="86">
        <f>PER_MONTH!F10570</f>
        <v>0.16666666666666671</v>
      </c>
      <c r="T10578" s="102">
        <f>PER_MONTH!G10570</f>
        <v>0</v>
      </c>
      <c r="U10578" s="100">
        <f t="shared" si="166"/>
        <v>0</v>
      </c>
    </row>
    <row r="10579" spans="18:21" x14ac:dyDescent="0.3">
      <c r="R10579" s="85">
        <f>PER_MONTH!A10571</f>
        <v>45878</v>
      </c>
      <c r="S10579" s="86">
        <f>PER_MONTH!F10571</f>
        <v>0.1875</v>
      </c>
      <c r="T10579" s="102">
        <f>PER_MONTH!G10571</f>
        <v>0</v>
      </c>
      <c r="U10579" s="100">
        <f t="shared" si="166"/>
        <v>0</v>
      </c>
    </row>
    <row r="10580" spans="18:21" x14ac:dyDescent="0.3">
      <c r="R10580" s="85">
        <f>PER_MONTH!A10572</f>
        <v>45878</v>
      </c>
      <c r="S10580" s="86">
        <f>PER_MONTH!F10572</f>
        <v>0.20833333333333329</v>
      </c>
      <c r="T10580" s="102">
        <f>PER_MONTH!G10572</f>
        <v>0</v>
      </c>
      <c r="U10580" s="100">
        <f t="shared" si="166"/>
        <v>0</v>
      </c>
    </row>
    <row r="10581" spans="18:21" x14ac:dyDescent="0.3">
      <c r="R10581" s="85">
        <f>PER_MONTH!A10573</f>
        <v>45878</v>
      </c>
      <c r="S10581" s="86">
        <f>PER_MONTH!F10573</f>
        <v>0.22916666666666671</v>
      </c>
      <c r="T10581" s="102">
        <f>PER_MONTH!G10573</f>
        <v>0</v>
      </c>
      <c r="U10581" s="100">
        <f t="shared" si="166"/>
        <v>0</v>
      </c>
    </row>
    <row r="10582" spans="18:21" x14ac:dyDescent="0.3">
      <c r="R10582" s="85">
        <f>PER_MONTH!A10574</f>
        <v>45878</v>
      </c>
      <c r="S10582" s="86">
        <f>PER_MONTH!F10574</f>
        <v>0.25</v>
      </c>
      <c r="T10582" s="102">
        <f>PER_MONTH!G10574</f>
        <v>0</v>
      </c>
      <c r="U10582" s="100">
        <f t="shared" si="166"/>
        <v>0</v>
      </c>
    </row>
    <row r="10583" spans="18:21" x14ac:dyDescent="0.3">
      <c r="R10583" s="85">
        <f>PER_MONTH!A10575</f>
        <v>45878</v>
      </c>
      <c r="S10583" s="86">
        <f>PER_MONTH!F10575</f>
        <v>0.27083333333333331</v>
      </c>
      <c r="T10583" s="102">
        <f>PER_MONTH!G10575</f>
        <v>0</v>
      </c>
      <c r="U10583" s="100">
        <f t="shared" si="166"/>
        <v>0</v>
      </c>
    </row>
    <row r="10584" spans="18:21" x14ac:dyDescent="0.3">
      <c r="R10584" s="85">
        <f>PER_MONTH!A10576</f>
        <v>45878</v>
      </c>
      <c r="S10584" s="86">
        <f>PER_MONTH!F10576</f>
        <v>0.29166666666666669</v>
      </c>
      <c r="T10584" s="102">
        <f>PER_MONTH!G10576</f>
        <v>0</v>
      </c>
      <c r="U10584" s="100">
        <f t="shared" si="166"/>
        <v>0</v>
      </c>
    </row>
    <row r="10585" spans="18:21" x14ac:dyDescent="0.3">
      <c r="R10585" s="85">
        <f>PER_MONTH!A10577</f>
        <v>45878</v>
      </c>
      <c r="S10585" s="86">
        <f>PER_MONTH!F10577</f>
        <v>0.3125</v>
      </c>
      <c r="T10585" s="102">
        <f>PER_MONTH!G10577</f>
        <v>0</v>
      </c>
      <c r="U10585" s="100">
        <f t="shared" si="166"/>
        <v>0</v>
      </c>
    </row>
    <row r="10586" spans="18:21" x14ac:dyDescent="0.3">
      <c r="R10586" s="85">
        <f>PER_MONTH!A10578</f>
        <v>45878</v>
      </c>
      <c r="S10586" s="86">
        <f>PER_MONTH!F10578</f>
        <v>0.33333333333333331</v>
      </c>
      <c r="T10586" s="102">
        <f>PER_MONTH!G10578</f>
        <v>0</v>
      </c>
      <c r="U10586" s="100">
        <f t="shared" si="166"/>
        <v>0</v>
      </c>
    </row>
    <row r="10587" spans="18:21" x14ac:dyDescent="0.3">
      <c r="R10587" s="85">
        <f>PER_MONTH!A10579</f>
        <v>45878</v>
      </c>
      <c r="S10587" s="86">
        <f>PER_MONTH!F10579</f>
        <v>0.35416666666666669</v>
      </c>
      <c r="T10587" s="102">
        <f>PER_MONTH!G10579</f>
        <v>0</v>
      </c>
      <c r="U10587" s="100">
        <f t="shared" si="166"/>
        <v>0</v>
      </c>
    </row>
    <row r="10588" spans="18:21" x14ac:dyDescent="0.3">
      <c r="R10588" s="85">
        <f>PER_MONTH!A10580</f>
        <v>45878</v>
      </c>
      <c r="S10588" s="86">
        <f>PER_MONTH!F10580</f>
        <v>0.375</v>
      </c>
      <c r="T10588" s="102">
        <f>PER_MONTH!G10580</f>
        <v>0</v>
      </c>
      <c r="U10588" s="100">
        <f t="shared" si="166"/>
        <v>0</v>
      </c>
    </row>
    <row r="10589" spans="18:21" x14ac:dyDescent="0.3">
      <c r="R10589" s="85">
        <f>PER_MONTH!A10581</f>
        <v>45878</v>
      </c>
      <c r="S10589" s="86">
        <f>PER_MONTH!F10581</f>
        <v>0.39583333333333331</v>
      </c>
      <c r="T10589" s="102">
        <f>PER_MONTH!G10581</f>
        <v>0</v>
      </c>
      <c r="U10589" s="100">
        <f t="shared" si="166"/>
        <v>0</v>
      </c>
    </row>
    <row r="10590" spans="18:21" x14ac:dyDescent="0.3">
      <c r="R10590" s="85">
        <f>PER_MONTH!A10582</f>
        <v>45878</v>
      </c>
      <c r="S10590" s="86">
        <f>PER_MONTH!F10582</f>
        <v>0.41666666666666669</v>
      </c>
      <c r="T10590" s="102">
        <f>PER_MONTH!G10582</f>
        <v>0</v>
      </c>
      <c r="U10590" s="100">
        <f t="shared" si="166"/>
        <v>0</v>
      </c>
    </row>
    <row r="10591" spans="18:21" x14ac:dyDescent="0.3">
      <c r="R10591" s="85">
        <f>PER_MONTH!A10583</f>
        <v>45878</v>
      </c>
      <c r="S10591" s="86">
        <f>PER_MONTH!F10583</f>
        <v>0.4375</v>
      </c>
      <c r="T10591" s="102">
        <f>PER_MONTH!G10583</f>
        <v>0</v>
      </c>
      <c r="U10591" s="100">
        <f t="shared" si="166"/>
        <v>0</v>
      </c>
    </row>
    <row r="10592" spans="18:21" x14ac:dyDescent="0.3">
      <c r="R10592" s="85">
        <f>PER_MONTH!A10584</f>
        <v>45878</v>
      </c>
      <c r="S10592" s="86">
        <f>PER_MONTH!F10584</f>
        <v>0.45833333333333331</v>
      </c>
      <c r="T10592" s="102">
        <f>PER_MONTH!G10584</f>
        <v>0</v>
      </c>
      <c r="U10592" s="100">
        <f t="shared" si="166"/>
        <v>0</v>
      </c>
    </row>
    <row r="10593" spans="18:21" x14ac:dyDescent="0.3">
      <c r="R10593" s="85">
        <f>PER_MONTH!A10585</f>
        <v>45878</v>
      </c>
      <c r="S10593" s="86">
        <f>PER_MONTH!F10585</f>
        <v>0.47916666666666669</v>
      </c>
      <c r="T10593" s="102">
        <f>PER_MONTH!G10585</f>
        <v>0</v>
      </c>
      <c r="U10593" s="100">
        <f t="shared" si="166"/>
        <v>0</v>
      </c>
    </row>
    <row r="10594" spans="18:21" x14ac:dyDescent="0.3">
      <c r="R10594" s="85">
        <f>PER_MONTH!A10586</f>
        <v>45878</v>
      </c>
      <c r="S10594" s="86">
        <f>PER_MONTH!F10586</f>
        <v>0.5</v>
      </c>
      <c r="T10594" s="102">
        <f>PER_MONTH!G10586</f>
        <v>0</v>
      </c>
      <c r="U10594" s="100">
        <f t="shared" si="166"/>
        <v>0</v>
      </c>
    </row>
    <row r="10595" spans="18:21" x14ac:dyDescent="0.3">
      <c r="R10595" s="85">
        <f>PER_MONTH!A10587</f>
        <v>45878</v>
      </c>
      <c r="S10595" s="86">
        <f>PER_MONTH!F10587</f>
        <v>0.52083333333333337</v>
      </c>
      <c r="T10595" s="102">
        <f>PER_MONTH!G10587</f>
        <v>0</v>
      </c>
      <c r="U10595" s="100">
        <f t="shared" si="166"/>
        <v>0</v>
      </c>
    </row>
    <row r="10596" spans="18:21" x14ac:dyDescent="0.3">
      <c r="R10596" s="85">
        <f>PER_MONTH!A10588</f>
        <v>45878</v>
      </c>
      <c r="S10596" s="86">
        <f>PER_MONTH!F10588</f>
        <v>0.54166666666666663</v>
      </c>
      <c r="T10596" s="102">
        <f>PER_MONTH!G10588</f>
        <v>0</v>
      </c>
      <c r="U10596" s="100">
        <f t="shared" si="166"/>
        <v>0</v>
      </c>
    </row>
    <row r="10597" spans="18:21" x14ac:dyDescent="0.3">
      <c r="R10597" s="85">
        <f>PER_MONTH!A10589</f>
        <v>45878</v>
      </c>
      <c r="S10597" s="86">
        <f>PER_MONTH!F10589</f>
        <v>0.5625</v>
      </c>
      <c r="T10597" s="102">
        <f>PER_MONTH!G10589</f>
        <v>0</v>
      </c>
      <c r="U10597" s="100">
        <f t="shared" si="166"/>
        <v>0</v>
      </c>
    </row>
    <row r="10598" spans="18:21" x14ac:dyDescent="0.3">
      <c r="R10598" s="85">
        <f>PER_MONTH!A10590</f>
        <v>45878</v>
      </c>
      <c r="S10598" s="86">
        <f>PER_MONTH!F10590</f>
        <v>0.58333333333333337</v>
      </c>
      <c r="T10598" s="102">
        <f>PER_MONTH!G10590</f>
        <v>0</v>
      </c>
      <c r="U10598" s="100">
        <f t="shared" si="166"/>
        <v>0</v>
      </c>
    </row>
    <row r="10599" spans="18:21" x14ac:dyDescent="0.3">
      <c r="R10599" s="85">
        <f>PER_MONTH!A10591</f>
        <v>45878</v>
      </c>
      <c r="S10599" s="86">
        <f>PER_MONTH!F10591</f>
        <v>0.60416666666666663</v>
      </c>
      <c r="T10599" s="102">
        <f>PER_MONTH!G10591</f>
        <v>0</v>
      </c>
      <c r="U10599" s="100">
        <f t="shared" si="166"/>
        <v>0</v>
      </c>
    </row>
    <row r="10600" spans="18:21" x14ac:dyDescent="0.3">
      <c r="R10600" s="85">
        <f>PER_MONTH!A10592</f>
        <v>45878</v>
      </c>
      <c r="S10600" s="86">
        <f>PER_MONTH!F10592</f>
        <v>0.625</v>
      </c>
      <c r="T10600" s="102">
        <f>PER_MONTH!G10592</f>
        <v>0</v>
      </c>
      <c r="U10600" s="100">
        <f t="shared" si="166"/>
        <v>0</v>
      </c>
    </row>
    <row r="10601" spans="18:21" x14ac:dyDescent="0.3">
      <c r="R10601" s="85">
        <f>PER_MONTH!A10593</f>
        <v>45878</v>
      </c>
      <c r="S10601" s="86">
        <f>PER_MONTH!F10593</f>
        <v>0.64583333333333337</v>
      </c>
      <c r="T10601" s="102">
        <f>PER_MONTH!G10593</f>
        <v>0</v>
      </c>
      <c r="U10601" s="100">
        <f t="shared" si="166"/>
        <v>0</v>
      </c>
    </row>
    <row r="10602" spans="18:21" x14ac:dyDescent="0.3">
      <c r="R10602" s="85">
        <f>PER_MONTH!A10594</f>
        <v>45878</v>
      </c>
      <c r="S10602" s="86">
        <f>PER_MONTH!F10594</f>
        <v>0.66666666666666663</v>
      </c>
      <c r="T10602" s="102">
        <f>PER_MONTH!G10594</f>
        <v>0</v>
      </c>
      <c r="U10602" s="100">
        <f t="shared" si="166"/>
        <v>0</v>
      </c>
    </row>
    <row r="10603" spans="18:21" x14ac:dyDescent="0.3">
      <c r="R10603" s="85">
        <f>PER_MONTH!A10595</f>
        <v>45878</v>
      </c>
      <c r="S10603" s="86">
        <f>PER_MONTH!F10595</f>
        <v>0.6875</v>
      </c>
      <c r="T10603" s="102">
        <f>PER_MONTH!G10595</f>
        <v>0</v>
      </c>
      <c r="U10603" s="100">
        <f t="shared" si="166"/>
        <v>0</v>
      </c>
    </row>
    <row r="10604" spans="18:21" x14ac:dyDescent="0.3">
      <c r="R10604" s="85">
        <f>PER_MONTH!A10596</f>
        <v>45878</v>
      </c>
      <c r="S10604" s="86">
        <f>PER_MONTH!F10596</f>
        <v>0.70833333333333337</v>
      </c>
      <c r="T10604" s="102">
        <f>PER_MONTH!G10596</f>
        <v>0</v>
      </c>
      <c r="U10604" s="100">
        <f t="shared" si="166"/>
        <v>0</v>
      </c>
    </row>
    <row r="10605" spans="18:21" x14ac:dyDescent="0.3">
      <c r="R10605" s="85">
        <f>PER_MONTH!A10597</f>
        <v>45878</v>
      </c>
      <c r="S10605" s="86">
        <f>PER_MONTH!F10597</f>
        <v>0.72916666666666663</v>
      </c>
      <c r="T10605" s="102">
        <f>PER_MONTH!G10597</f>
        <v>0</v>
      </c>
      <c r="U10605" s="100">
        <f t="shared" si="166"/>
        <v>0</v>
      </c>
    </row>
    <row r="10606" spans="18:21" x14ac:dyDescent="0.3">
      <c r="R10606" s="85">
        <f>PER_MONTH!A10598</f>
        <v>45878</v>
      </c>
      <c r="S10606" s="86">
        <f>PER_MONTH!F10598</f>
        <v>0.75</v>
      </c>
      <c r="T10606" s="102">
        <f>PER_MONTH!G10598</f>
        <v>0</v>
      </c>
      <c r="U10606" s="100">
        <f t="shared" si="166"/>
        <v>0</v>
      </c>
    </row>
    <row r="10607" spans="18:21" x14ac:dyDescent="0.3">
      <c r="R10607" s="85">
        <f>PER_MONTH!A10599</f>
        <v>45878</v>
      </c>
      <c r="S10607" s="86">
        <f>PER_MONTH!F10599</f>
        <v>0.77083333333333337</v>
      </c>
      <c r="T10607" s="102">
        <f>PER_MONTH!G10599</f>
        <v>0</v>
      </c>
      <c r="U10607" s="100">
        <f t="shared" si="166"/>
        <v>0</v>
      </c>
    </row>
    <row r="10608" spans="18:21" x14ac:dyDescent="0.3">
      <c r="R10608" s="85">
        <f>PER_MONTH!A10600</f>
        <v>45878</v>
      </c>
      <c r="S10608" s="86">
        <f>PER_MONTH!F10600</f>
        <v>0.79166666666666663</v>
      </c>
      <c r="T10608" s="102">
        <f>PER_MONTH!G10600</f>
        <v>0</v>
      </c>
      <c r="U10608" s="100">
        <f t="shared" si="166"/>
        <v>0</v>
      </c>
    </row>
    <row r="10609" spans="18:21" x14ac:dyDescent="0.3">
      <c r="R10609" s="85">
        <f>PER_MONTH!A10601</f>
        <v>45878</v>
      </c>
      <c r="S10609" s="86">
        <f>PER_MONTH!F10601</f>
        <v>0.8125</v>
      </c>
      <c r="T10609" s="102">
        <f>PER_MONTH!G10601</f>
        <v>0</v>
      </c>
      <c r="U10609" s="100">
        <f t="shared" si="166"/>
        <v>0</v>
      </c>
    </row>
    <row r="10610" spans="18:21" x14ac:dyDescent="0.3">
      <c r="R10610" s="85">
        <f>PER_MONTH!A10602</f>
        <v>45878</v>
      </c>
      <c r="S10610" s="86">
        <f>PER_MONTH!F10602</f>
        <v>0.83333333333333337</v>
      </c>
      <c r="T10610" s="102">
        <f>PER_MONTH!G10602</f>
        <v>0</v>
      </c>
      <c r="U10610" s="100">
        <f t="shared" si="166"/>
        <v>0</v>
      </c>
    </row>
    <row r="10611" spans="18:21" x14ac:dyDescent="0.3">
      <c r="R10611" s="85">
        <f>PER_MONTH!A10603</f>
        <v>45878</v>
      </c>
      <c r="S10611" s="86">
        <f>PER_MONTH!F10603</f>
        <v>0.85416666666666663</v>
      </c>
      <c r="T10611" s="102">
        <f>PER_MONTH!G10603</f>
        <v>0</v>
      </c>
      <c r="U10611" s="100">
        <f t="shared" si="166"/>
        <v>0</v>
      </c>
    </row>
    <row r="10612" spans="18:21" x14ac:dyDescent="0.3">
      <c r="R10612" s="85">
        <f>PER_MONTH!A10604</f>
        <v>45878</v>
      </c>
      <c r="S10612" s="86">
        <f>PER_MONTH!F10604</f>
        <v>0.875</v>
      </c>
      <c r="T10612" s="102">
        <f>PER_MONTH!G10604</f>
        <v>0</v>
      </c>
      <c r="U10612" s="100">
        <f t="shared" si="166"/>
        <v>0</v>
      </c>
    </row>
    <row r="10613" spans="18:21" x14ac:dyDescent="0.3">
      <c r="R10613" s="85">
        <f>PER_MONTH!A10605</f>
        <v>45878</v>
      </c>
      <c r="S10613" s="86">
        <f>PER_MONTH!F10605</f>
        <v>0.89583333333333337</v>
      </c>
      <c r="T10613" s="102">
        <f>PER_MONTH!G10605</f>
        <v>0</v>
      </c>
      <c r="U10613" s="100">
        <f t="shared" si="166"/>
        <v>0</v>
      </c>
    </row>
    <row r="10614" spans="18:21" x14ac:dyDescent="0.3">
      <c r="R10614" s="85">
        <f>PER_MONTH!A10606</f>
        <v>45878</v>
      </c>
      <c r="S10614" s="86">
        <f>PER_MONTH!F10606</f>
        <v>0.91666666666666663</v>
      </c>
      <c r="T10614" s="102">
        <f>PER_MONTH!G10606</f>
        <v>0</v>
      </c>
      <c r="U10614" s="100">
        <f t="shared" si="166"/>
        <v>0</v>
      </c>
    </row>
    <row r="10615" spans="18:21" x14ac:dyDescent="0.3">
      <c r="R10615" s="85">
        <f>PER_MONTH!A10607</f>
        <v>45878</v>
      </c>
      <c r="S10615" s="86">
        <f>PER_MONTH!F10607</f>
        <v>0.9375</v>
      </c>
      <c r="T10615" s="102">
        <f>PER_MONTH!G10607</f>
        <v>0</v>
      </c>
      <c r="U10615" s="100">
        <f t="shared" si="166"/>
        <v>0</v>
      </c>
    </row>
    <row r="10616" spans="18:21" x14ac:dyDescent="0.3">
      <c r="R10616" s="85">
        <f>PER_MONTH!A10608</f>
        <v>45878</v>
      </c>
      <c r="S10616" s="86">
        <f>PER_MONTH!F10608</f>
        <v>0.95833333333333337</v>
      </c>
      <c r="T10616" s="102">
        <f>PER_MONTH!G10608</f>
        <v>0</v>
      </c>
      <c r="U10616" s="100">
        <f t="shared" si="166"/>
        <v>0</v>
      </c>
    </row>
    <row r="10617" spans="18:21" x14ac:dyDescent="0.3">
      <c r="R10617" s="85">
        <f>PER_MONTH!A10609</f>
        <v>45878</v>
      </c>
      <c r="S10617" s="86">
        <f>PER_MONTH!F10609</f>
        <v>0.97916666666666663</v>
      </c>
      <c r="T10617" s="102">
        <f>PER_MONTH!G10609</f>
        <v>0</v>
      </c>
      <c r="U10617" s="100">
        <f t="shared" si="166"/>
        <v>0</v>
      </c>
    </row>
    <row r="10618" spans="18:21" x14ac:dyDescent="0.3">
      <c r="R10618" s="85">
        <f>PER_MONTH!A10610</f>
        <v>45879</v>
      </c>
      <c r="S10618" s="86">
        <f>PER_MONTH!F10610</f>
        <v>0</v>
      </c>
      <c r="T10618" s="102">
        <f>PER_MONTH!G10610</f>
        <v>0</v>
      </c>
      <c r="U10618" s="100">
        <f t="shared" si="166"/>
        <v>0</v>
      </c>
    </row>
    <row r="10619" spans="18:21" x14ac:dyDescent="0.3">
      <c r="R10619" s="85">
        <f>PER_MONTH!A10611</f>
        <v>45879</v>
      </c>
      <c r="S10619" s="86">
        <f>PER_MONTH!F10611</f>
        <v>2.0833333333333329E-2</v>
      </c>
      <c r="T10619" s="102">
        <f>PER_MONTH!G10611</f>
        <v>0</v>
      </c>
      <c r="U10619" s="100">
        <f t="shared" si="166"/>
        <v>0</v>
      </c>
    </row>
    <row r="10620" spans="18:21" x14ac:dyDescent="0.3">
      <c r="R10620" s="85">
        <f>PER_MONTH!A10612</f>
        <v>45879</v>
      </c>
      <c r="S10620" s="86">
        <f>PER_MONTH!F10612</f>
        <v>4.1666666666666657E-2</v>
      </c>
      <c r="T10620" s="102">
        <f>PER_MONTH!G10612</f>
        <v>0</v>
      </c>
      <c r="U10620" s="100">
        <f t="shared" si="166"/>
        <v>0</v>
      </c>
    </row>
    <row r="10621" spans="18:21" x14ac:dyDescent="0.3">
      <c r="R10621" s="85">
        <f>PER_MONTH!A10613</f>
        <v>45879</v>
      </c>
      <c r="S10621" s="86">
        <f>PER_MONTH!F10613</f>
        <v>6.25E-2</v>
      </c>
      <c r="T10621" s="102">
        <f>PER_MONTH!G10613</f>
        <v>0</v>
      </c>
      <c r="U10621" s="100">
        <f t="shared" si="166"/>
        <v>0</v>
      </c>
    </row>
    <row r="10622" spans="18:21" x14ac:dyDescent="0.3">
      <c r="R10622" s="85">
        <f>PER_MONTH!A10614</f>
        <v>45879</v>
      </c>
      <c r="S10622" s="86">
        <f>PER_MONTH!F10614</f>
        <v>8.3333333333333329E-2</v>
      </c>
      <c r="T10622" s="102">
        <f>PER_MONTH!G10614</f>
        <v>0</v>
      </c>
      <c r="U10622" s="100">
        <f t="shared" si="166"/>
        <v>0</v>
      </c>
    </row>
    <row r="10623" spans="18:21" x14ac:dyDescent="0.3">
      <c r="R10623" s="85">
        <f>PER_MONTH!A10615</f>
        <v>45879</v>
      </c>
      <c r="S10623" s="86">
        <f>PER_MONTH!F10615</f>
        <v>0.1041666666666667</v>
      </c>
      <c r="T10623" s="102">
        <f>PER_MONTH!G10615</f>
        <v>0</v>
      </c>
      <c r="U10623" s="100">
        <f t="shared" si="166"/>
        <v>0</v>
      </c>
    </row>
    <row r="10624" spans="18:21" x14ac:dyDescent="0.3">
      <c r="R10624" s="85">
        <f>PER_MONTH!A10616</f>
        <v>45879</v>
      </c>
      <c r="S10624" s="86">
        <f>PER_MONTH!F10616</f>
        <v>0.125</v>
      </c>
      <c r="T10624" s="102">
        <f>PER_MONTH!G10616</f>
        <v>0</v>
      </c>
      <c r="U10624" s="100">
        <f t="shared" si="166"/>
        <v>0</v>
      </c>
    </row>
    <row r="10625" spans="18:21" x14ac:dyDescent="0.3">
      <c r="R10625" s="85">
        <f>PER_MONTH!A10617</f>
        <v>45879</v>
      </c>
      <c r="S10625" s="86">
        <f>PER_MONTH!F10617</f>
        <v>0.14583333333333329</v>
      </c>
      <c r="T10625" s="102">
        <f>PER_MONTH!G10617</f>
        <v>0</v>
      </c>
      <c r="U10625" s="100">
        <f t="shared" si="166"/>
        <v>0</v>
      </c>
    </row>
    <row r="10626" spans="18:21" x14ac:dyDescent="0.3">
      <c r="R10626" s="85">
        <f>PER_MONTH!A10618</f>
        <v>45879</v>
      </c>
      <c r="S10626" s="86">
        <f>PER_MONTH!F10618</f>
        <v>0.16666666666666671</v>
      </c>
      <c r="T10626" s="102">
        <f>PER_MONTH!G10618</f>
        <v>0</v>
      </c>
      <c r="U10626" s="100">
        <f t="shared" si="166"/>
        <v>0</v>
      </c>
    </row>
    <row r="10627" spans="18:21" x14ac:dyDescent="0.3">
      <c r="R10627" s="85">
        <f>PER_MONTH!A10619</f>
        <v>45879</v>
      </c>
      <c r="S10627" s="86">
        <f>PER_MONTH!F10619</f>
        <v>0.1875</v>
      </c>
      <c r="T10627" s="102">
        <f>PER_MONTH!G10619</f>
        <v>0</v>
      </c>
      <c r="U10627" s="100">
        <f t="shared" si="166"/>
        <v>0</v>
      </c>
    </row>
    <row r="10628" spans="18:21" x14ac:dyDescent="0.3">
      <c r="R10628" s="85">
        <f>PER_MONTH!A10620</f>
        <v>45879</v>
      </c>
      <c r="S10628" s="86">
        <f>PER_MONTH!F10620</f>
        <v>0.20833333333333329</v>
      </c>
      <c r="T10628" s="102">
        <f>PER_MONTH!G10620</f>
        <v>0</v>
      </c>
      <c r="U10628" s="100">
        <f t="shared" si="166"/>
        <v>0</v>
      </c>
    </row>
    <row r="10629" spans="18:21" x14ac:dyDescent="0.3">
      <c r="R10629" s="85">
        <f>PER_MONTH!A10621</f>
        <v>45879</v>
      </c>
      <c r="S10629" s="86">
        <f>PER_MONTH!F10621</f>
        <v>0.22916666666666671</v>
      </c>
      <c r="T10629" s="102">
        <f>PER_MONTH!G10621</f>
        <v>0</v>
      </c>
      <c r="U10629" s="100">
        <f t="shared" si="166"/>
        <v>0</v>
      </c>
    </row>
    <row r="10630" spans="18:21" x14ac:dyDescent="0.3">
      <c r="R10630" s="85">
        <f>PER_MONTH!A10622</f>
        <v>45879</v>
      </c>
      <c r="S10630" s="86">
        <f>PER_MONTH!F10622</f>
        <v>0.25</v>
      </c>
      <c r="T10630" s="102">
        <f>PER_MONTH!G10622</f>
        <v>0</v>
      </c>
      <c r="U10630" s="100">
        <f t="shared" si="166"/>
        <v>0</v>
      </c>
    </row>
    <row r="10631" spans="18:21" x14ac:dyDescent="0.3">
      <c r="R10631" s="85">
        <f>PER_MONTH!A10623</f>
        <v>45879</v>
      </c>
      <c r="S10631" s="86">
        <f>PER_MONTH!F10623</f>
        <v>0.27083333333333331</v>
      </c>
      <c r="T10631" s="102">
        <f>PER_MONTH!G10623</f>
        <v>0</v>
      </c>
      <c r="U10631" s="100">
        <f t="shared" si="166"/>
        <v>0</v>
      </c>
    </row>
    <row r="10632" spans="18:21" x14ac:dyDescent="0.3">
      <c r="R10632" s="85">
        <f>PER_MONTH!A10624</f>
        <v>45879</v>
      </c>
      <c r="S10632" s="86">
        <f>PER_MONTH!F10624</f>
        <v>0.29166666666666669</v>
      </c>
      <c r="T10632" s="102">
        <f>PER_MONTH!G10624</f>
        <v>0</v>
      </c>
      <c r="U10632" s="100">
        <f t="shared" si="166"/>
        <v>0</v>
      </c>
    </row>
    <row r="10633" spans="18:21" x14ac:dyDescent="0.3">
      <c r="R10633" s="85">
        <f>PER_MONTH!A10625</f>
        <v>45879</v>
      </c>
      <c r="S10633" s="86">
        <f>PER_MONTH!F10625</f>
        <v>0.3125</v>
      </c>
      <c r="T10633" s="102">
        <f>PER_MONTH!G10625</f>
        <v>0</v>
      </c>
      <c r="U10633" s="100">
        <f t="shared" si="166"/>
        <v>0</v>
      </c>
    </row>
    <row r="10634" spans="18:21" x14ac:dyDescent="0.3">
      <c r="R10634" s="85">
        <f>PER_MONTH!A10626</f>
        <v>45879</v>
      </c>
      <c r="S10634" s="86">
        <f>PER_MONTH!F10626</f>
        <v>0.33333333333333331</v>
      </c>
      <c r="T10634" s="102">
        <f>PER_MONTH!G10626</f>
        <v>0</v>
      </c>
      <c r="U10634" s="100">
        <f t="shared" si="166"/>
        <v>0</v>
      </c>
    </row>
    <row r="10635" spans="18:21" x14ac:dyDescent="0.3">
      <c r="R10635" s="85">
        <f>PER_MONTH!A10627</f>
        <v>45879</v>
      </c>
      <c r="S10635" s="86">
        <f>PER_MONTH!F10627</f>
        <v>0.35416666666666669</v>
      </c>
      <c r="T10635" s="102">
        <f>PER_MONTH!G10627</f>
        <v>0</v>
      </c>
      <c r="U10635" s="100">
        <f t="shared" si="166"/>
        <v>0</v>
      </c>
    </row>
    <row r="10636" spans="18:21" x14ac:dyDescent="0.3">
      <c r="R10636" s="85">
        <f>PER_MONTH!A10628</f>
        <v>45879</v>
      </c>
      <c r="S10636" s="86">
        <f>PER_MONTH!F10628</f>
        <v>0.375</v>
      </c>
      <c r="T10636" s="102">
        <f>PER_MONTH!G10628</f>
        <v>0</v>
      </c>
      <c r="U10636" s="100">
        <f t="shared" ref="U10636:U10699" si="167">T10636/0.5</f>
        <v>0</v>
      </c>
    </row>
    <row r="10637" spans="18:21" x14ac:dyDescent="0.3">
      <c r="R10637" s="85">
        <f>PER_MONTH!A10629</f>
        <v>45879</v>
      </c>
      <c r="S10637" s="86">
        <f>PER_MONTH!F10629</f>
        <v>0.39583333333333331</v>
      </c>
      <c r="T10637" s="102">
        <f>PER_MONTH!G10629</f>
        <v>0</v>
      </c>
      <c r="U10637" s="100">
        <f t="shared" si="167"/>
        <v>0</v>
      </c>
    </row>
    <row r="10638" spans="18:21" x14ac:dyDescent="0.3">
      <c r="R10638" s="85">
        <f>PER_MONTH!A10630</f>
        <v>45879</v>
      </c>
      <c r="S10638" s="86">
        <f>PER_MONTH!F10630</f>
        <v>0.41666666666666669</v>
      </c>
      <c r="T10638" s="102">
        <f>PER_MONTH!G10630</f>
        <v>0</v>
      </c>
      <c r="U10638" s="100">
        <f t="shared" si="167"/>
        <v>0</v>
      </c>
    </row>
    <row r="10639" spans="18:21" x14ac:dyDescent="0.3">
      <c r="R10639" s="85">
        <f>PER_MONTH!A10631</f>
        <v>45879</v>
      </c>
      <c r="S10639" s="86">
        <f>PER_MONTH!F10631</f>
        <v>0.4375</v>
      </c>
      <c r="T10639" s="102">
        <f>PER_MONTH!G10631</f>
        <v>0</v>
      </c>
      <c r="U10639" s="100">
        <f t="shared" si="167"/>
        <v>0</v>
      </c>
    </row>
    <row r="10640" spans="18:21" x14ac:dyDescent="0.3">
      <c r="R10640" s="85">
        <f>PER_MONTH!A10632</f>
        <v>45879</v>
      </c>
      <c r="S10640" s="86">
        <f>PER_MONTH!F10632</f>
        <v>0.45833333333333331</v>
      </c>
      <c r="T10640" s="102">
        <f>PER_MONTH!G10632</f>
        <v>0</v>
      </c>
      <c r="U10640" s="100">
        <f t="shared" si="167"/>
        <v>0</v>
      </c>
    </row>
    <row r="10641" spans="18:21" x14ac:dyDescent="0.3">
      <c r="R10641" s="85">
        <f>PER_MONTH!A10633</f>
        <v>45879</v>
      </c>
      <c r="S10641" s="86">
        <f>PER_MONTH!F10633</f>
        <v>0.47916666666666669</v>
      </c>
      <c r="T10641" s="102">
        <f>PER_MONTH!G10633</f>
        <v>0</v>
      </c>
      <c r="U10641" s="100">
        <f t="shared" si="167"/>
        <v>0</v>
      </c>
    </row>
    <row r="10642" spans="18:21" x14ac:dyDescent="0.3">
      <c r="R10642" s="85">
        <f>PER_MONTH!A10634</f>
        <v>45879</v>
      </c>
      <c r="S10642" s="86">
        <f>PER_MONTH!F10634</f>
        <v>0.5</v>
      </c>
      <c r="T10642" s="102">
        <f>PER_MONTH!G10634</f>
        <v>0</v>
      </c>
      <c r="U10642" s="100">
        <f t="shared" si="167"/>
        <v>0</v>
      </c>
    </row>
    <row r="10643" spans="18:21" x14ac:dyDescent="0.3">
      <c r="R10643" s="85">
        <f>PER_MONTH!A10635</f>
        <v>45879</v>
      </c>
      <c r="S10643" s="86">
        <f>PER_MONTH!F10635</f>
        <v>0.52083333333333337</v>
      </c>
      <c r="T10643" s="102">
        <f>PER_MONTH!G10635</f>
        <v>0</v>
      </c>
      <c r="U10643" s="100">
        <f t="shared" si="167"/>
        <v>0</v>
      </c>
    </row>
    <row r="10644" spans="18:21" x14ac:dyDescent="0.3">
      <c r="R10644" s="85">
        <f>PER_MONTH!A10636</f>
        <v>45879</v>
      </c>
      <c r="S10644" s="86">
        <f>PER_MONTH!F10636</f>
        <v>0.54166666666666663</v>
      </c>
      <c r="T10644" s="102">
        <f>PER_MONTH!G10636</f>
        <v>0</v>
      </c>
      <c r="U10644" s="100">
        <f t="shared" si="167"/>
        <v>0</v>
      </c>
    </row>
    <row r="10645" spans="18:21" x14ac:dyDescent="0.3">
      <c r="R10645" s="85">
        <f>PER_MONTH!A10637</f>
        <v>45879</v>
      </c>
      <c r="S10645" s="86">
        <f>PER_MONTH!F10637</f>
        <v>0.5625</v>
      </c>
      <c r="T10645" s="102">
        <f>PER_MONTH!G10637</f>
        <v>0</v>
      </c>
      <c r="U10645" s="100">
        <f t="shared" si="167"/>
        <v>0</v>
      </c>
    </row>
    <row r="10646" spans="18:21" x14ac:dyDescent="0.3">
      <c r="R10646" s="85">
        <f>PER_MONTH!A10638</f>
        <v>45879</v>
      </c>
      <c r="S10646" s="86">
        <f>PER_MONTH!F10638</f>
        <v>0.58333333333333337</v>
      </c>
      <c r="T10646" s="102">
        <f>PER_MONTH!G10638</f>
        <v>0</v>
      </c>
      <c r="U10646" s="100">
        <f t="shared" si="167"/>
        <v>0</v>
      </c>
    </row>
    <row r="10647" spans="18:21" x14ac:dyDescent="0.3">
      <c r="R10647" s="85">
        <f>PER_MONTH!A10639</f>
        <v>45879</v>
      </c>
      <c r="S10647" s="86">
        <f>PER_MONTH!F10639</f>
        <v>0.60416666666666663</v>
      </c>
      <c r="T10647" s="102">
        <f>PER_MONTH!G10639</f>
        <v>0</v>
      </c>
      <c r="U10647" s="100">
        <f t="shared" si="167"/>
        <v>0</v>
      </c>
    </row>
    <row r="10648" spans="18:21" x14ac:dyDescent="0.3">
      <c r="R10648" s="85">
        <f>PER_MONTH!A10640</f>
        <v>45879</v>
      </c>
      <c r="S10648" s="86">
        <f>PER_MONTH!F10640</f>
        <v>0.625</v>
      </c>
      <c r="T10648" s="102">
        <f>PER_MONTH!G10640</f>
        <v>0</v>
      </c>
      <c r="U10648" s="100">
        <f t="shared" si="167"/>
        <v>0</v>
      </c>
    </row>
    <row r="10649" spans="18:21" x14ac:dyDescent="0.3">
      <c r="R10649" s="85">
        <f>PER_MONTH!A10641</f>
        <v>45879</v>
      </c>
      <c r="S10649" s="86">
        <f>PER_MONTH!F10641</f>
        <v>0.64583333333333337</v>
      </c>
      <c r="T10649" s="102">
        <f>PER_MONTH!G10641</f>
        <v>0</v>
      </c>
      <c r="U10649" s="100">
        <f t="shared" si="167"/>
        <v>0</v>
      </c>
    </row>
    <row r="10650" spans="18:21" x14ac:dyDescent="0.3">
      <c r="R10650" s="85">
        <f>PER_MONTH!A10642</f>
        <v>45879</v>
      </c>
      <c r="S10650" s="86">
        <f>PER_MONTH!F10642</f>
        <v>0.66666666666666663</v>
      </c>
      <c r="T10650" s="102">
        <f>PER_MONTH!G10642</f>
        <v>0</v>
      </c>
      <c r="U10650" s="100">
        <f t="shared" si="167"/>
        <v>0</v>
      </c>
    </row>
    <row r="10651" spans="18:21" x14ac:dyDescent="0.3">
      <c r="R10651" s="85">
        <f>PER_MONTH!A10643</f>
        <v>45879</v>
      </c>
      <c r="S10651" s="86">
        <f>PER_MONTH!F10643</f>
        <v>0.6875</v>
      </c>
      <c r="T10651" s="102">
        <f>PER_MONTH!G10643</f>
        <v>0</v>
      </c>
      <c r="U10651" s="100">
        <f t="shared" si="167"/>
        <v>0</v>
      </c>
    </row>
    <row r="10652" spans="18:21" x14ac:dyDescent="0.3">
      <c r="R10652" s="85">
        <f>PER_MONTH!A10644</f>
        <v>45879</v>
      </c>
      <c r="S10652" s="86">
        <f>PER_MONTH!F10644</f>
        <v>0.70833333333333337</v>
      </c>
      <c r="T10652" s="102">
        <f>PER_MONTH!G10644</f>
        <v>0</v>
      </c>
      <c r="U10652" s="100">
        <f t="shared" si="167"/>
        <v>0</v>
      </c>
    </row>
    <row r="10653" spans="18:21" x14ac:dyDescent="0.3">
      <c r="R10653" s="85">
        <f>PER_MONTH!A10645</f>
        <v>45879</v>
      </c>
      <c r="S10653" s="86">
        <f>PER_MONTH!F10645</f>
        <v>0.72916666666666663</v>
      </c>
      <c r="T10653" s="102">
        <f>PER_MONTH!G10645</f>
        <v>0</v>
      </c>
      <c r="U10653" s="100">
        <f t="shared" si="167"/>
        <v>0</v>
      </c>
    </row>
    <row r="10654" spans="18:21" x14ac:dyDescent="0.3">
      <c r="R10654" s="85">
        <f>PER_MONTH!A10646</f>
        <v>45879</v>
      </c>
      <c r="S10654" s="86">
        <f>PER_MONTH!F10646</f>
        <v>0.75</v>
      </c>
      <c r="T10654" s="102">
        <f>PER_MONTH!G10646</f>
        <v>0</v>
      </c>
      <c r="U10654" s="100">
        <f t="shared" si="167"/>
        <v>0</v>
      </c>
    </row>
    <row r="10655" spans="18:21" x14ac:dyDescent="0.3">
      <c r="R10655" s="85">
        <f>PER_MONTH!A10647</f>
        <v>45879</v>
      </c>
      <c r="S10655" s="86">
        <f>PER_MONTH!F10647</f>
        <v>0.77083333333333337</v>
      </c>
      <c r="T10655" s="102">
        <f>PER_MONTH!G10647</f>
        <v>0</v>
      </c>
      <c r="U10655" s="100">
        <f t="shared" si="167"/>
        <v>0</v>
      </c>
    </row>
    <row r="10656" spans="18:21" x14ac:dyDescent="0.3">
      <c r="R10656" s="85">
        <f>PER_MONTH!A10648</f>
        <v>45879</v>
      </c>
      <c r="S10656" s="86">
        <f>PER_MONTH!F10648</f>
        <v>0.79166666666666663</v>
      </c>
      <c r="T10656" s="102">
        <f>PER_MONTH!G10648</f>
        <v>0</v>
      </c>
      <c r="U10656" s="100">
        <f t="shared" si="167"/>
        <v>0</v>
      </c>
    </row>
    <row r="10657" spans="18:21" x14ac:dyDescent="0.3">
      <c r="R10657" s="85">
        <f>PER_MONTH!A10649</f>
        <v>45879</v>
      </c>
      <c r="S10657" s="86">
        <f>PER_MONTH!F10649</f>
        <v>0.8125</v>
      </c>
      <c r="T10657" s="102">
        <f>PER_MONTH!G10649</f>
        <v>0</v>
      </c>
      <c r="U10657" s="100">
        <f t="shared" si="167"/>
        <v>0</v>
      </c>
    </row>
    <row r="10658" spans="18:21" x14ac:dyDescent="0.3">
      <c r="R10658" s="85">
        <f>PER_MONTH!A10650</f>
        <v>45879</v>
      </c>
      <c r="S10658" s="86">
        <f>PER_MONTH!F10650</f>
        <v>0.83333333333333337</v>
      </c>
      <c r="T10658" s="102">
        <f>PER_MONTH!G10650</f>
        <v>0</v>
      </c>
      <c r="U10658" s="100">
        <f t="shared" si="167"/>
        <v>0</v>
      </c>
    </row>
    <row r="10659" spans="18:21" x14ac:dyDescent="0.3">
      <c r="R10659" s="85">
        <f>PER_MONTH!A10651</f>
        <v>45879</v>
      </c>
      <c r="S10659" s="86">
        <f>PER_MONTH!F10651</f>
        <v>0.85416666666666663</v>
      </c>
      <c r="T10659" s="102">
        <f>PER_MONTH!G10651</f>
        <v>0</v>
      </c>
      <c r="U10659" s="100">
        <f t="shared" si="167"/>
        <v>0</v>
      </c>
    </row>
    <row r="10660" spans="18:21" x14ac:dyDescent="0.3">
      <c r="R10660" s="85">
        <f>PER_MONTH!A10652</f>
        <v>45879</v>
      </c>
      <c r="S10660" s="86">
        <f>PER_MONTH!F10652</f>
        <v>0.875</v>
      </c>
      <c r="T10660" s="102">
        <f>PER_MONTH!G10652</f>
        <v>0</v>
      </c>
      <c r="U10660" s="100">
        <f t="shared" si="167"/>
        <v>0</v>
      </c>
    </row>
    <row r="10661" spans="18:21" x14ac:dyDescent="0.3">
      <c r="R10661" s="85">
        <f>PER_MONTH!A10653</f>
        <v>45879</v>
      </c>
      <c r="S10661" s="86">
        <f>PER_MONTH!F10653</f>
        <v>0.89583333333333337</v>
      </c>
      <c r="T10661" s="102">
        <f>PER_MONTH!G10653</f>
        <v>0</v>
      </c>
      <c r="U10661" s="100">
        <f t="shared" si="167"/>
        <v>0</v>
      </c>
    </row>
    <row r="10662" spans="18:21" x14ac:dyDescent="0.3">
      <c r="R10662" s="85">
        <f>PER_MONTH!A10654</f>
        <v>45879</v>
      </c>
      <c r="S10662" s="86">
        <f>PER_MONTH!F10654</f>
        <v>0.91666666666666663</v>
      </c>
      <c r="T10662" s="102">
        <f>PER_MONTH!G10654</f>
        <v>0</v>
      </c>
      <c r="U10662" s="100">
        <f t="shared" si="167"/>
        <v>0</v>
      </c>
    </row>
    <row r="10663" spans="18:21" x14ac:dyDescent="0.3">
      <c r="R10663" s="85">
        <f>PER_MONTH!A10655</f>
        <v>45879</v>
      </c>
      <c r="S10663" s="86">
        <f>PER_MONTH!F10655</f>
        <v>0.9375</v>
      </c>
      <c r="T10663" s="102">
        <f>PER_MONTH!G10655</f>
        <v>0</v>
      </c>
      <c r="U10663" s="100">
        <f t="shared" si="167"/>
        <v>0</v>
      </c>
    </row>
    <row r="10664" spans="18:21" x14ac:dyDescent="0.3">
      <c r="R10664" s="85">
        <f>PER_MONTH!A10656</f>
        <v>45879</v>
      </c>
      <c r="S10664" s="86">
        <f>PER_MONTH!F10656</f>
        <v>0.95833333333333337</v>
      </c>
      <c r="T10664" s="102">
        <f>PER_MONTH!G10656</f>
        <v>0</v>
      </c>
      <c r="U10664" s="100">
        <f t="shared" si="167"/>
        <v>0</v>
      </c>
    </row>
    <row r="10665" spans="18:21" x14ac:dyDescent="0.3">
      <c r="R10665" s="85">
        <f>PER_MONTH!A10657</f>
        <v>45879</v>
      </c>
      <c r="S10665" s="86">
        <f>PER_MONTH!F10657</f>
        <v>0.97916666666666663</v>
      </c>
      <c r="T10665" s="102">
        <f>PER_MONTH!G10657</f>
        <v>0</v>
      </c>
      <c r="U10665" s="100">
        <f t="shared" si="167"/>
        <v>0</v>
      </c>
    </row>
    <row r="10666" spans="18:21" x14ac:dyDescent="0.3">
      <c r="R10666" s="85">
        <f>PER_MONTH!A10658</f>
        <v>45880</v>
      </c>
      <c r="S10666" s="86">
        <f>PER_MONTH!F10658</f>
        <v>0</v>
      </c>
      <c r="T10666" s="102">
        <f>PER_MONTH!G10658</f>
        <v>0</v>
      </c>
      <c r="U10666" s="100">
        <f t="shared" si="167"/>
        <v>0</v>
      </c>
    </row>
    <row r="10667" spans="18:21" x14ac:dyDescent="0.3">
      <c r="R10667" s="85">
        <f>PER_MONTH!A10659</f>
        <v>45880</v>
      </c>
      <c r="S10667" s="86">
        <f>PER_MONTH!F10659</f>
        <v>2.0833333333333329E-2</v>
      </c>
      <c r="T10667" s="102">
        <f>PER_MONTH!G10659</f>
        <v>0</v>
      </c>
      <c r="U10667" s="100">
        <f t="shared" si="167"/>
        <v>0</v>
      </c>
    </row>
    <row r="10668" spans="18:21" x14ac:dyDescent="0.3">
      <c r="R10668" s="85">
        <f>PER_MONTH!A10660</f>
        <v>45880</v>
      </c>
      <c r="S10668" s="86">
        <f>PER_MONTH!F10660</f>
        <v>4.1666666666666657E-2</v>
      </c>
      <c r="T10668" s="102">
        <f>PER_MONTH!G10660</f>
        <v>0</v>
      </c>
      <c r="U10668" s="100">
        <f t="shared" si="167"/>
        <v>0</v>
      </c>
    </row>
    <row r="10669" spans="18:21" x14ac:dyDescent="0.3">
      <c r="R10669" s="85">
        <f>PER_MONTH!A10661</f>
        <v>45880</v>
      </c>
      <c r="S10669" s="86">
        <f>PER_MONTH!F10661</f>
        <v>6.25E-2</v>
      </c>
      <c r="T10669" s="102">
        <f>PER_MONTH!G10661</f>
        <v>0</v>
      </c>
      <c r="U10669" s="100">
        <f t="shared" si="167"/>
        <v>0</v>
      </c>
    </row>
    <row r="10670" spans="18:21" x14ac:dyDescent="0.3">
      <c r="R10670" s="85">
        <f>PER_MONTH!A10662</f>
        <v>45880</v>
      </c>
      <c r="S10670" s="86">
        <f>PER_MONTH!F10662</f>
        <v>8.3333333333333329E-2</v>
      </c>
      <c r="T10670" s="102">
        <f>PER_MONTH!G10662</f>
        <v>0</v>
      </c>
      <c r="U10670" s="100">
        <f t="shared" si="167"/>
        <v>0</v>
      </c>
    </row>
    <row r="10671" spans="18:21" x14ac:dyDescent="0.3">
      <c r="R10671" s="85">
        <f>PER_MONTH!A10663</f>
        <v>45880</v>
      </c>
      <c r="S10671" s="86">
        <f>PER_MONTH!F10663</f>
        <v>0.1041666666666667</v>
      </c>
      <c r="T10671" s="102">
        <f>PER_MONTH!G10663</f>
        <v>0</v>
      </c>
      <c r="U10671" s="100">
        <f t="shared" si="167"/>
        <v>0</v>
      </c>
    </row>
    <row r="10672" spans="18:21" x14ac:dyDescent="0.3">
      <c r="R10672" s="85">
        <f>PER_MONTH!A10664</f>
        <v>45880</v>
      </c>
      <c r="S10672" s="86">
        <f>PER_MONTH!F10664</f>
        <v>0.125</v>
      </c>
      <c r="T10672" s="102">
        <f>PER_MONTH!G10664</f>
        <v>0</v>
      </c>
      <c r="U10672" s="100">
        <f t="shared" si="167"/>
        <v>0</v>
      </c>
    </row>
    <row r="10673" spans="18:21" x14ac:dyDescent="0.3">
      <c r="R10673" s="85">
        <f>PER_MONTH!A10665</f>
        <v>45880</v>
      </c>
      <c r="S10673" s="86">
        <f>PER_MONTH!F10665</f>
        <v>0.14583333333333329</v>
      </c>
      <c r="T10673" s="102">
        <f>PER_MONTH!G10665</f>
        <v>0</v>
      </c>
      <c r="U10673" s="100">
        <f t="shared" si="167"/>
        <v>0</v>
      </c>
    </row>
    <row r="10674" spans="18:21" x14ac:dyDescent="0.3">
      <c r="R10674" s="85">
        <f>PER_MONTH!A10666</f>
        <v>45880</v>
      </c>
      <c r="S10674" s="86">
        <f>PER_MONTH!F10666</f>
        <v>0.16666666666666671</v>
      </c>
      <c r="T10674" s="102">
        <f>PER_MONTH!G10666</f>
        <v>0</v>
      </c>
      <c r="U10674" s="100">
        <f t="shared" si="167"/>
        <v>0</v>
      </c>
    </row>
    <row r="10675" spans="18:21" x14ac:dyDescent="0.3">
      <c r="R10675" s="85">
        <f>PER_MONTH!A10667</f>
        <v>45880</v>
      </c>
      <c r="S10675" s="86">
        <f>PER_MONTH!F10667</f>
        <v>0.1875</v>
      </c>
      <c r="T10675" s="102">
        <f>PER_MONTH!G10667</f>
        <v>0</v>
      </c>
      <c r="U10675" s="100">
        <f t="shared" si="167"/>
        <v>0</v>
      </c>
    </row>
    <row r="10676" spans="18:21" x14ac:dyDescent="0.3">
      <c r="R10676" s="85">
        <f>PER_MONTH!A10668</f>
        <v>45880</v>
      </c>
      <c r="S10676" s="86">
        <f>PER_MONTH!F10668</f>
        <v>0.20833333333333329</v>
      </c>
      <c r="T10676" s="102">
        <f>PER_MONTH!G10668</f>
        <v>0</v>
      </c>
      <c r="U10676" s="100">
        <f t="shared" si="167"/>
        <v>0</v>
      </c>
    </row>
    <row r="10677" spans="18:21" x14ac:dyDescent="0.3">
      <c r="R10677" s="85">
        <f>PER_MONTH!A10669</f>
        <v>45880</v>
      </c>
      <c r="S10677" s="86">
        <f>PER_MONTH!F10669</f>
        <v>0.22916666666666671</v>
      </c>
      <c r="T10677" s="102">
        <f>PER_MONTH!G10669</f>
        <v>0</v>
      </c>
      <c r="U10677" s="100">
        <f t="shared" si="167"/>
        <v>0</v>
      </c>
    </row>
    <row r="10678" spans="18:21" x14ac:dyDescent="0.3">
      <c r="R10678" s="85">
        <f>PER_MONTH!A10670</f>
        <v>45880</v>
      </c>
      <c r="S10678" s="86">
        <f>PER_MONTH!F10670</f>
        <v>0.25</v>
      </c>
      <c r="T10678" s="102">
        <f>PER_MONTH!G10670</f>
        <v>0</v>
      </c>
      <c r="U10678" s="100">
        <f t="shared" si="167"/>
        <v>0</v>
      </c>
    </row>
    <row r="10679" spans="18:21" x14ac:dyDescent="0.3">
      <c r="R10679" s="85">
        <f>PER_MONTH!A10671</f>
        <v>45880</v>
      </c>
      <c r="S10679" s="86">
        <f>PER_MONTH!F10671</f>
        <v>0.27083333333333331</v>
      </c>
      <c r="T10679" s="102">
        <f>PER_MONTH!G10671</f>
        <v>0</v>
      </c>
      <c r="U10679" s="100">
        <f t="shared" si="167"/>
        <v>0</v>
      </c>
    </row>
    <row r="10680" spans="18:21" x14ac:dyDescent="0.3">
      <c r="R10680" s="85">
        <f>PER_MONTH!A10672</f>
        <v>45880</v>
      </c>
      <c r="S10680" s="86">
        <f>PER_MONTH!F10672</f>
        <v>0.29166666666666669</v>
      </c>
      <c r="T10680" s="102">
        <f>PER_MONTH!G10672</f>
        <v>0</v>
      </c>
      <c r="U10680" s="100">
        <f t="shared" si="167"/>
        <v>0</v>
      </c>
    </row>
    <row r="10681" spans="18:21" x14ac:dyDescent="0.3">
      <c r="R10681" s="85">
        <f>PER_MONTH!A10673</f>
        <v>45880</v>
      </c>
      <c r="S10681" s="86">
        <f>PER_MONTH!F10673</f>
        <v>0.3125</v>
      </c>
      <c r="T10681" s="102">
        <f>PER_MONTH!G10673</f>
        <v>0</v>
      </c>
      <c r="U10681" s="100">
        <f t="shared" si="167"/>
        <v>0</v>
      </c>
    </row>
    <row r="10682" spans="18:21" x14ac:dyDescent="0.3">
      <c r="R10682" s="85">
        <f>PER_MONTH!A10674</f>
        <v>45880</v>
      </c>
      <c r="S10682" s="86">
        <f>PER_MONTH!F10674</f>
        <v>0.33333333333333331</v>
      </c>
      <c r="T10682" s="102">
        <f>PER_MONTH!G10674</f>
        <v>0</v>
      </c>
      <c r="U10682" s="100">
        <f t="shared" si="167"/>
        <v>0</v>
      </c>
    </row>
    <row r="10683" spans="18:21" x14ac:dyDescent="0.3">
      <c r="R10683" s="85">
        <f>PER_MONTH!A10675</f>
        <v>45880</v>
      </c>
      <c r="S10683" s="86">
        <f>PER_MONTH!F10675</f>
        <v>0.35416666666666669</v>
      </c>
      <c r="T10683" s="102">
        <f>PER_MONTH!G10675</f>
        <v>0</v>
      </c>
      <c r="U10683" s="100">
        <f t="shared" si="167"/>
        <v>0</v>
      </c>
    </row>
    <row r="10684" spans="18:21" x14ac:dyDescent="0.3">
      <c r="R10684" s="85">
        <f>PER_MONTH!A10676</f>
        <v>45880</v>
      </c>
      <c r="S10684" s="86">
        <f>PER_MONTH!F10676</f>
        <v>0.375</v>
      </c>
      <c r="T10684" s="102">
        <f>PER_MONTH!G10676</f>
        <v>0</v>
      </c>
      <c r="U10684" s="100">
        <f t="shared" si="167"/>
        <v>0</v>
      </c>
    </row>
    <row r="10685" spans="18:21" x14ac:dyDescent="0.3">
      <c r="R10685" s="85">
        <f>PER_MONTH!A10677</f>
        <v>45880</v>
      </c>
      <c r="S10685" s="86">
        <f>PER_MONTH!F10677</f>
        <v>0.39583333333333331</v>
      </c>
      <c r="T10685" s="102">
        <f>PER_MONTH!G10677</f>
        <v>0</v>
      </c>
      <c r="U10685" s="100">
        <f t="shared" si="167"/>
        <v>0</v>
      </c>
    </row>
    <row r="10686" spans="18:21" x14ac:dyDescent="0.3">
      <c r="R10686" s="85">
        <f>PER_MONTH!A10678</f>
        <v>45880</v>
      </c>
      <c r="S10686" s="86">
        <f>PER_MONTH!F10678</f>
        <v>0.41666666666666669</v>
      </c>
      <c r="T10686" s="102">
        <f>PER_MONTH!G10678</f>
        <v>0</v>
      </c>
      <c r="U10686" s="100">
        <f t="shared" si="167"/>
        <v>0</v>
      </c>
    </row>
    <row r="10687" spans="18:21" x14ac:dyDescent="0.3">
      <c r="R10687" s="85">
        <f>PER_MONTH!A10679</f>
        <v>45880</v>
      </c>
      <c r="S10687" s="86">
        <f>PER_MONTH!F10679</f>
        <v>0.4375</v>
      </c>
      <c r="T10687" s="102">
        <f>PER_MONTH!G10679</f>
        <v>0</v>
      </c>
      <c r="U10687" s="100">
        <f t="shared" si="167"/>
        <v>0</v>
      </c>
    </row>
    <row r="10688" spans="18:21" x14ac:dyDescent="0.3">
      <c r="R10688" s="85">
        <f>PER_MONTH!A10680</f>
        <v>45880</v>
      </c>
      <c r="S10688" s="86">
        <f>PER_MONTH!F10680</f>
        <v>0.45833333333333331</v>
      </c>
      <c r="T10688" s="102">
        <f>PER_MONTH!G10680</f>
        <v>0</v>
      </c>
      <c r="U10688" s="100">
        <f t="shared" si="167"/>
        <v>0</v>
      </c>
    </row>
    <row r="10689" spans="18:21" x14ac:dyDescent="0.3">
      <c r="R10689" s="85">
        <f>PER_MONTH!A10681</f>
        <v>45880</v>
      </c>
      <c r="S10689" s="86">
        <f>PER_MONTH!F10681</f>
        <v>0.47916666666666669</v>
      </c>
      <c r="T10689" s="102">
        <f>PER_MONTH!G10681</f>
        <v>0</v>
      </c>
      <c r="U10689" s="100">
        <f t="shared" si="167"/>
        <v>0</v>
      </c>
    </row>
    <row r="10690" spans="18:21" x14ac:dyDescent="0.3">
      <c r="R10690" s="85">
        <f>PER_MONTH!A10682</f>
        <v>45880</v>
      </c>
      <c r="S10690" s="86">
        <f>PER_MONTH!F10682</f>
        <v>0.5</v>
      </c>
      <c r="T10690" s="102">
        <f>PER_MONTH!G10682</f>
        <v>0</v>
      </c>
      <c r="U10690" s="100">
        <f t="shared" si="167"/>
        <v>0</v>
      </c>
    </row>
    <row r="10691" spans="18:21" x14ac:dyDescent="0.3">
      <c r="R10691" s="85">
        <f>PER_MONTH!A10683</f>
        <v>45880</v>
      </c>
      <c r="S10691" s="86">
        <f>PER_MONTH!F10683</f>
        <v>0.52083333333333337</v>
      </c>
      <c r="T10691" s="102">
        <f>PER_MONTH!G10683</f>
        <v>0</v>
      </c>
      <c r="U10691" s="100">
        <f t="shared" si="167"/>
        <v>0</v>
      </c>
    </row>
    <row r="10692" spans="18:21" x14ac:dyDescent="0.3">
      <c r="R10692" s="85">
        <f>PER_MONTH!A10684</f>
        <v>45880</v>
      </c>
      <c r="S10692" s="86">
        <f>PER_MONTH!F10684</f>
        <v>0.54166666666666663</v>
      </c>
      <c r="T10692" s="102">
        <f>PER_MONTH!G10684</f>
        <v>0</v>
      </c>
      <c r="U10692" s="100">
        <f t="shared" si="167"/>
        <v>0</v>
      </c>
    </row>
    <row r="10693" spans="18:21" x14ac:dyDescent="0.3">
      <c r="R10693" s="85">
        <f>PER_MONTH!A10685</f>
        <v>45880</v>
      </c>
      <c r="S10693" s="86">
        <f>PER_MONTH!F10685</f>
        <v>0.5625</v>
      </c>
      <c r="T10693" s="102">
        <f>PER_MONTH!G10685</f>
        <v>0</v>
      </c>
      <c r="U10693" s="100">
        <f t="shared" si="167"/>
        <v>0</v>
      </c>
    </row>
    <row r="10694" spans="18:21" x14ac:dyDescent="0.3">
      <c r="R10694" s="85">
        <f>PER_MONTH!A10686</f>
        <v>45880</v>
      </c>
      <c r="S10694" s="86">
        <f>PER_MONTH!F10686</f>
        <v>0.58333333333333337</v>
      </c>
      <c r="T10694" s="102">
        <f>PER_MONTH!G10686</f>
        <v>0</v>
      </c>
      <c r="U10694" s="100">
        <f t="shared" si="167"/>
        <v>0</v>
      </c>
    </row>
    <row r="10695" spans="18:21" x14ac:dyDescent="0.3">
      <c r="R10695" s="85">
        <f>PER_MONTH!A10687</f>
        <v>45880</v>
      </c>
      <c r="S10695" s="86">
        <f>PER_MONTH!F10687</f>
        <v>0.60416666666666663</v>
      </c>
      <c r="T10695" s="102">
        <f>PER_MONTH!G10687</f>
        <v>0</v>
      </c>
      <c r="U10695" s="100">
        <f t="shared" si="167"/>
        <v>0</v>
      </c>
    </row>
    <row r="10696" spans="18:21" x14ac:dyDescent="0.3">
      <c r="R10696" s="85">
        <f>PER_MONTH!A10688</f>
        <v>45880</v>
      </c>
      <c r="S10696" s="86">
        <f>PER_MONTH!F10688</f>
        <v>0.625</v>
      </c>
      <c r="T10696" s="102">
        <f>PER_MONTH!G10688</f>
        <v>0</v>
      </c>
      <c r="U10696" s="100">
        <f t="shared" si="167"/>
        <v>0</v>
      </c>
    </row>
    <row r="10697" spans="18:21" x14ac:dyDescent="0.3">
      <c r="R10697" s="85">
        <f>PER_MONTH!A10689</f>
        <v>45880</v>
      </c>
      <c r="S10697" s="86">
        <f>PER_MONTH!F10689</f>
        <v>0.64583333333333337</v>
      </c>
      <c r="T10697" s="102">
        <f>PER_MONTH!G10689</f>
        <v>0</v>
      </c>
      <c r="U10697" s="100">
        <f t="shared" si="167"/>
        <v>0</v>
      </c>
    </row>
    <row r="10698" spans="18:21" x14ac:dyDescent="0.3">
      <c r="R10698" s="85">
        <f>PER_MONTH!A10690</f>
        <v>45880</v>
      </c>
      <c r="S10698" s="86">
        <f>PER_MONTH!F10690</f>
        <v>0.66666666666666663</v>
      </c>
      <c r="T10698" s="102">
        <f>PER_MONTH!G10690</f>
        <v>0</v>
      </c>
      <c r="U10698" s="100">
        <f t="shared" si="167"/>
        <v>0</v>
      </c>
    </row>
    <row r="10699" spans="18:21" x14ac:dyDescent="0.3">
      <c r="R10699" s="85">
        <f>PER_MONTH!A10691</f>
        <v>45880</v>
      </c>
      <c r="S10699" s="86">
        <f>PER_MONTH!F10691</f>
        <v>0.6875</v>
      </c>
      <c r="T10699" s="102">
        <f>PER_MONTH!G10691</f>
        <v>0</v>
      </c>
      <c r="U10699" s="100">
        <f t="shared" si="167"/>
        <v>0</v>
      </c>
    </row>
    <row r="10700" spans="18:21" x14ac:dyDescent="0.3">
      <c r="R10700" s="85">
        <f>PER_MONTH!A10692</f>
        <v>45880</v>
      </c>
      <c r="S10700" s="86">
        <f>PER_MONTH!F10692</f>
        <v>0.70833333333333337</v>
      </c>
      <c r="T10700" s="102">
        <f>PER_MONTH!G10692</f>
        <v>0</v>
      </c>
      <c r="U10700" s="100">
        <f t="shared" ref="U10700:U10763" si="168">T10700/0.5</f>
        <v>0</v>
      </c>
    </row>
    <row r="10701" spans="18:21" x14ac:dyDescent="0.3">
      <c r="R10701" s="85">
        <f>PER_MONTH!A10693</f>
        <v>45880</v>
      </c>
      <c r="S10701" s="86">
        <f>PER_MONTH!F10693</f>
        <v>0.72916666666666663</v>
      </c>
      <c r="T10701" s="102">
        <f>PER_MONTH!G10693</f>
        <v>0</v>
      </c>
      <c r="U10701" s="100">
        <f t="shared" si="168"/>
        <v>0</v>
      </c>
    </row>
    <row r="10702" spans="18:21" x14ac:dyDescent="0.3">
      <c r="R10702" s="85">
        <f>PER_MONTH!A10694</f>
        <v>45880</v>
      </c>
      <c r="S10702" s="86">
        <f>PER_MONTH!F10694</f>
        <v>0.75</v>
      </c>
      <c r="T10702" s="102">
        <f>PER_MONTH!G10694</f>
        <v>0</v>
      </c>
      <c r="U10702" s="100">
        <f t="shared" si="168"/>
        <v>0</v>
      </c>
    </row>
    <row r="10703" spans="18:21" x14ac:dyDescent="0.3">
      <c r="R10703" s="85">
        <f>PER_MONTH!A10695</f>
        <v>45880</v>
      </c>
      <c r="S10703" s="86">
        <f>PER_MONTH!F10695</f>
        <v>0.77083333333333337</v>
      </c>
      <c r="T10703" s="102">
        <f>PER_MONTH!G10695</f>
        <v>0</v>
      </c>
      <c r="U10703" s="100">
        <f t="shared" si="168"/>
        <v>0</v>
      </c>
    </row>
    <row r="10704" spans="18:21" x14ac:dyDescent="0.3">
      <c r="R10704" s="85">
        <f>PER_MONTH!A10696</f>
        <v>45880</v>
      </c>
      <c r="S10704" s="86">
        <f>PER_MONTH!F10696</f>
        <v>0.79166666666666663</v>
      </c>
      <c r="T10704" s="102">
        <f>PER_MONTH!G10696</f>
        <v>0</v>
      </c>
      <c r="U10704" s="100">
        <f t="shared" si="168"/>
        <v>0</v>
      </c>
    </row>
    <row r="10705" spans="18:21" x14ac:dyDescent="0.3">
      <c r="R10705" s="85">
        <f>PER_MONTH!A10697</f>
        <v>45880</v>
      </c>
      <c r="S10705" s="86">
        <f>PER_MONTH!F10697</f>
        <v>0.8125</v>
      </c>
      <c r="T10705" s="102">
        <f>PER_MONTH!G10697</f>
        <v>0</v>
      </c>
      <c r="U10705" s="100">
        <f t="shared" si="168"/>
        <v>0</v>
      </c>
    </row>
    <row r="10706" spans="18:21" x14ac:dyDescent="0.3">
      <c r="R10706" s="85">
        <f>PER_MONTH!A10698</f>
        <v>45880</v>
      </c>
      <c r="S10706" s="86">
        <f>PER_MONTH!F10698</f>
        <v>0.83333333333333337</v>
      </c>
      <c r="T10706" s="102">
        <f>PER_MONTH!G10698</f>
        <v>0</v>
      </c>
      <c r="U10706" s="100">
        <f t="shared" si="168"/>
        <v>0</v>
      </c>
    </row>
    <row r="10707" spans="18:21" x14ac:dyDescent="0.3">
      <c r="R10707" s="85">
        <f>PER_MONTH!A10699</f>
        <v>45880</v>
      </c>
      <c r="S10707" s="86">
        <f>PER_MONTH!F10699</f>
        <v>0.85416666666666663</v>
      </c>
      <c r="T10707" s="102">
        <f>PER_MONTH!G10699</f>
        <v>0</v>
      </c>
      <c r="U10707" s="100">
        <f t="shared" si="168"/>
        <v>0</v>
      </c>
    </row>
    <row r="10708" spans="18:21" x14ac:dyDescent="0.3">
      <c r="R10708" s="85">
        <f>PER_MONTH!A10700</f>
        <v>45880</v>
      </c>
      <c r="S10708" s="86">
        <f>PER_MONTH!F10700</f>
        <v>0.875</v>
      </c>
      <c r="T10708" s="102">
        <f>PER_MONTH!G10700</f>
        <v>0</v>
      </c>
      <c r="U10708" s="100">
        <f t="shared" si="168"/>
        <v>0</v>
      </c>
    </row>
    <row r="10709" spans="18:21" x14ac:dyDescent="0.3">
      <c r="R10709" s="85">
        <f>PER_MONTH!A10701</f>
        <v>45880</v>
      </c>
      <c r="S10709" s="86">
        <f>PER_MONTH!F10701</f>
        <v>0.89583333333333337</v>
      </c>
      <c r="T10709" s="102">
        <f>PER_MONTH!G10701</f>
        <v>0</v>
      </c>
      <c r="U10709" s="100">
        <f t="shared" si="168"/>
        <v>0</v>
      </c>
    </row>
    <row r="10710" spans="18:21" x14ac:dyDescent="0.3">
      <c r="R10710" s="85">
        <f>PER_MONTH!A10702</f>
        <v>45880</v>
      </c>
      <c r="S10710" s="86">
        <f>PER_MONTH!F10702</f>
        <v>0.91666666666666663</v>
      </c>
      <c r="T10710" s="102">
        <f>PER_MONTH!G10702</f>
        <v>0</v>
      </c>
      <c r="U10710" s="100">
        <f t="shared" si="168"/>
        <v>0</v>
      </c>
    </row>
    <row r="10711" spans="18:21" x14ac:dyDescent="0.3">
      <c r="R10711" s="85">
        <f>PER_MONTH!A10703</f>
        <v>45880</v>
      </c>
      <c r="S10711" s="86">
        <f>PER_MONTH!F10703</f>
        <v>0.9375</v>
      </c>
      <c r="T10711" s="102">
        <f>PER_MONTH!G10703</f>
        <v>0</v>
      </c>
      <c r="U10711" s="100">
        <f t="shared" si="168"/>
        <v>0</v>
      </c>
    </row>
    <row r="10712" spans="18:21" x14ac:dyDescent="0.3">
      <c r="R10712" s="85">
        <f>PER_MONTH!A10704</f>
        <v>45880</v>
      </c>
      <c r="S10712" s="86">
        <f>PER_MONTH!F10704</f>
        <v>0.95833333333333337</v>
      </c>
      <c r="T10712" s="102">
        <f>PER_MONTH!G10704</f>
        <v>0</v>
      </c>
      <c r="U10712" s="100">
        <f t="shared" si="168"/>
        <v>0</v>
      </c>
    </row>
    <row r="10713" spans="18:21" x14ac:dyDescent="0.3">
      <c r="R10713" s="85">
        <f>PER_MONTH!A10705</f>
        <v>45880</v>
      </c>
      <c r="S10713" s="86">
        <f>PER_MONTH!F10705</f>
        <v>0.97916666666666663</v>
      </c>
      <c r="T10713" s="102">
        <f>PER_MONTH!G10705</f>
        <v>0</v>
      </c>
      <c r="U10713" s="100">
        <f t="shared" si="168"/>
        <v>0</v>
      </c>
    </row>
    <row r="10714" spans="18:21" x14ac:dyDescent="0.3">
      <c r="R10714" s="85">
        <f>PER_MONTH!A10706</f>
        <v>45881</v>
      </c>
      <c r="S10714" s="86">
        <f>PER_MONTH!F10706</f>
        <v>0</v>
      </c>
      <c r="T10714" s="102">
        <f>PER_MONTH!G10706</f>
        <v>0</v>
      </c>
      <c r="U10714" s="100">
        <f t="shared" si="168"/>
        <v>0</v>
      </c>
    </row>
    <row r="10715" spans="18:21" x14ac:dyDescent="0.3">
      <c r="R10715" s="85">
        <f>PER_MONTH!A10707</f>
        <v>45881</v>
      </c>
      <c r="S10715" s="86">
        <f>PER_MONTH!F10707</f>
        <v>2.0833333333333329E-2</v>
      </c>
      <c r="T10715" s="102">
        <f>PER_MONTH!G10707</f>
        <v>0</v>
      </c>
      <c r="U10715" s="100">
        <f t="shared" si="168"/>
        <v>0</v>
      </c>
    </row>
    <row r="10716" spans="18:21" x14ac:dyDescent="0.3">
      <c r="R10716" s="85">
        <f>PER_MONTH!A10708</f>
        <v>45881</v>
      </c>
      <c r="S10716" s="86">
        <f>PER_MONTH!F10708</f>
        <v>4.1666666666666657E-2</v>
      </c>
      <c r="T10716" s="102">
        <f>PER_MONTH!G10708</f>
        <v>0</v>
      </c>
      <c r="U10716" s="100">
        <f t="shared" si="168"/>
        <v>0</v>
      </c>
    </row>
    <row r="10717" spans="18:21" x14ac:dyDescent="0.3">
      <c r="R10717" s="85">
        <f>PER_MONTH!A10709</f>
        <v>45881</v>
      </c>
      <c r="S10717" s="86">
        <f>PER_MONTH!F10709</f>
        <v>6.25E-2</v>
      </c>
      <c r="T10717" s="102">
        <f>PER_MONTH!G10709</f>
        <v>0</v>
      </c>
      <c r="U10717" s="100">
        <f t="shared" si="168"/>
        <v>0</v>
      </c>
    </row>
    <row r="10718" spans="18:21" x14ac:dyDescent="0.3">
      <c r="R10718" s="85">
        <f>PER_MONTH!A10710</f>
        <v>45881</v>
      </c>
      <c r="S10718" s="86">
        <f>PER_MONTH!F10710</f>
        <v>8.3333333333333329E-2</v>
      </c>
      <c r="T10718" s="102">
        <f>PER_MONTH!G10710</f>
        <v>0</v>
      </c>
      <c r="U10718" s="100">
        <f t="shared" si="168"/>
        <v>0</v>
      </c>
    </row>
    <row r="10719" spans="18:21" x14ac:dyDescent="0.3">
      <c r="R10719" s="85">
        <f>PER_MONTH!A10711</f>
        <v>45881</v>
      </c>
      <c r="S10719" s="86">
        <f>PER_MONTH!F10711</f>
        <v>0.1041666666666667</v>
      </c>
      <c r="T10719" s="102">
        <f>PER_MONTH!G10711</f>
        <v>0</v>
      </c>
      <c r="U10719" s="100">
        <f t="shared" si="168"/>
        <v>0</v>
      </c>
    </row>
    <row r="10720" spans="18:21" x14ac:dyDescent="0.3">
      <c r="R10720" s="85">
        <f>PER_MONTH!A10712</f>
        <v>45881</v>
      </c>
      <c r="S10720" s="86">
        <f>PER_MONTH!F10712</f>
        <v>0.125</v>
      </c>
      <c r="T10720" s="102">
        <f>PER_MONTH!G10712</f>
        <v>0</v>
      </c>
      <c r="U10720" s="100">
        <f t="shared" si="168"/>
        <v>0</v>
      </c>
    </row>
    <row r="10721" spans="18:21" x14ac:dyDescent="0.3">
      <c r="R10721" s="85">
        <f>PER_MONTH!A10713</f>
        <v>45881</v>
      </c>
      <c r="S10721" s="86">
        <f>PER_MONTH!F10713</f>
        <v>0.14583333333333329</v>
      </c>
      <c r="T10721" s="102">
        <f>PER_MONTH!G10713</f>
        <v>0</v>
      </c>
      <c r="U10721" s="100">
        <f t="shared" si="168"/>
        <v>0</v>
      </c>
    </row>
    <row r="10722" spans="18:21" x14ac:dyDescent="0.3">
      <c r="R10722" s="85">
        <f>PER_MONTH!A10714</f>
        <v>45881</v>
      </c>
      <c r="S10722" s="86">
        <f>PER_MONTH!F10714</f>
        <v>0.16666666666666671</v>
      </c>
      <c r="T10722" s="102">
        <f>PER_MONTH!G10714</f>
        <v>0</v>
      </c>
      <c r="U10722" s="100">
        <f t="shared" si="168"/>
        <v>0</v>
      </c>
    </row>
    <row r="10723" spans="18:21" x14ac:dyDescent="0.3">
      <c r="R10723" s="85">
        <f>PER_MONTH!A10715</f>
        <v>45881</v>
      </c>
      <c r="S10723" s="86">
        <f>PER_MONTH!F10715</f>
        <v>0.1875</v>
      </c>
      <c r="T10723" s="102">
        <f>PER_MONTH!G10715</f>
        <v>0</v>
      </c>
      <c r="U10723" s="100">
        <f t="shared" si="168"/>
        <v>0</v>
      </c>
    </row>
    <row r="10724" spans="18:21" x14ac:dyDescent="0.3">
      <c r="R10724" s="85">
        <f>PER_MONTH!A10716</f>
        <v>45881</v>
      </c>
      <c r="S10724" s="86">
        <f>PER_MONTH!F10716</f>
        <v>0.20833333333333329</v>
      </c>
      <c r="T10724" s="102">
        <f>PER_MONTH!G10716</f>
        <v>0</v>
      </c>
      <c r="U10724" s="100">
        <f t="shared" si="168"/>
        <v>0</v>
      </c>
    </row>
    <row r="10725" spans="18:21" x14ac:dyDescent="0.3">
      <c r="R10725" s="85">
        <f>PER_MONTH!A10717</f>
        <v>45881</v>
      </c>
      <c r="S10725" s="86">
        <f>PER_MONTH!F10717</f>
        <v>0.22916666666666671</v>
      </c>
      <c r="T10725" s="102">
        <f>PER_MONTH!G10717</f>
        <v>0</v>
      </c>
      <c r="U10725" s="100">
        <f t="shared" si="168"/>
        <v>0</v>
      </c>
    </row>
    <row r="10726" spans="18:21" x14ac:dyDescent="0.3">
      <c r="R10726" s="85">
        <f>PER_MONTH!A10718</f>
        <v>45881</v>
      </c>
      <c r="S10726" s="86">
        <f>PER_MONTH!F10718</f>
        <v>0.25</v>
      </c>
      <c r="T10726" s="102">
        <f>PER_MONTH!G10718</f>
        <v>0</v>
      </c>
      <c r="U10726" s="100">
        <f t="shared" si="168"/>
        <v>0</v>
      </c>
    </row>
    <row r="10727" spans="18:21" x14ac:dyDescent="0.3">
      <c r="R10727" s="85">
        <f>PER_MONTH!A10719</f>
        <v>45881</v>
      </c>
      <c r="S10727" s="86">
        <f>PER_MONTH!F10719</f>
        <v>0.27083333333333331</v>
      </c>
      <c r="T10727" s="102">
        <f>PER_MONTH!G10719</f>
        <v>0</v>
      </c>
      <c r="U10727" s="100">
        <f t="shared" si="168"/>
        <v>0</v>
      </c>
    </row>
    <row r="10728" spans="18:21" x14ac:dyDescent="0.3">
      <c r="R10728" s="85">
        <f>PER_MONTH!A10720</f>
        <v>45881</v>
      </c>
      <c r="S10728" s="86">
        <f>PER_MONTH!F10720</f>
        <v>0.29166666666666669</v>
      </c>
      <c r="T10728" s="102">
        <f>PER_MONTH!G10720</f>
        <v>0</v>
      </c>
      <c r="U10728" s="100">
        <f t="shared" si="168"/>
        <v>0</v>
      </c>
    </row>
    <row r="10729" spans="18:21" x14ac:dyDescent="0.3">
      <c r="R10729" s="85">
        <f>PER_MONTH!A10721</f>
        <v>45881</v>
      </c>
      <c r="S10729" s="86">
        <f>PER_MONTH!F10721</f>
        <v>0.3125</v>
      </c>
      <c r="T10729" s="102">
        <f>PER_MONTH!G10721</f>
        <v>0</v>
      </c>
      <c r="U10729" s="100">
        <f t="shared" si="168"/>
        <v>0</v>
      </c>
    </row>
    <row r="10730" spans="18:21" x14ac:dyDescent="0.3">
      <c r="R10730" s="85">
        <f>PER_MONTH!A10722</f>
        <v>45881</v>
      </c>
      <c r="S10730" s="86">
        <f>PER_MONTH!F10722</f>
        <v>0.33333333333333331</v>
      </c>
      <c r="T10730" s="102">
        <f>PER_MONTH!G10722</f>
        <v>0</v>
      </c>
      <c r="U10730" s="100">
        <f t="shared" si="168"/>
        <v>0</v>
      </c>
    </row>
    <row r="10731" spans="18:21" x14ac:dyDescent="0.3">
      <c r="R10731" s="85">
        <f>PER_MONTH!A10723</f>
        <v>45881</v>
      </c>
      <c r="S10731" s="86">
        <f>PER_MONTH!F10723</f>
        <v>0.35416666666666669</v>
      </c>
      <c r="T10731" s="102">
        <f>PER_MONTH!G10723</f>
        <v>0</v>
      </c>
      <c r="U10731" s="100">
        <f t="shared" si="168"/>
        <v>0</v>
      </c>
    </row>
    <row r="10732" spans="18:21" x14ac:dyDescent="0.3">
      <c r="R10732" s="85">
        <f>PER_MONTH!A10724</f>
        <v>45881</v>
      </c>
      <c r="S10732" s="86">
        <f>PER_MONTH!F10724</f>
        <v>0.375</v>
      </c>
      <c r="T10732" s="102">
        <f>PER_MONTH!G10724</f>
        <v>0</v>
      </c>
      <c r="U10732" s="100">
        <f t="shared" si="168"/>
        <v>0</v>
      </c>
    </row>
    <row r="10733" spans="18:21" x14ac:dyDescent="0.3">
      <c r="R10733" s="85">
        <f>PER_MONTH!A10725</f>
        <v>45881</v>
      </c>
      <c r="S10733" s="86">
        <f>PER_MONTH!F10725</f>
        <v>0.39583333333333331</v>
      </c>
      <c r="T10733" s="102">
        <f>PER_MONTH!G10725</f>
        <v>0</v>
      </c>
      <c r="U10733" s="100">
        <f t="shared" si="168"/>
        <v>0</v>
      </c>
    </row>
    <row r="10734" spans="18:21" x14ac:dyDescent="0.3">
      <c r="R10734" s="85">
        <f>PER_MONTH!A10726</f>
        <v>45881</v>
      </c>
      <c r="S10734" s="86">
        <f>PER_MONTH!F10726</f>
        <v>0.41666666666666669</v>
      </c>
      <c r="T10734" s="102">
        <f>PER_MONTH!G10726</f>
        <v>0</v>
      </c>
      <c r="U10734" s="100">
        <f t="shared" si="168"/>
        <v>0</v>
      </c>
    </row>
    <row r="10735" spans="18:21" x14ac:dyDescent="0.3">
      <c r="R10735" s="85">
        <f>PER_MONTH!A10727</f>
        <v>45881</v>
      </c>
      <c r="S10735" s="86">
        <f>PER_MONTH!F10727</f>
        <v>0.4375</v>
      </c>
      <c r="T10735" s="102">
        <f>PER_MONTH!G10727</f>
        <v>0</v>
      </c>
      <c r="U10735" s="100">
        <f t="shared" si="168"/>
        <v>0</v>
      </c>
    </row>
    <row r="10736" spans="18:21" x14ac:dyDescent="0.3">
      <c r="R10736" s="85">
        <f>PER_MONTH!A10728</f>
        <v>45881</v>
      </c>
      <c r="S10736" s="86">
        <f>PER_MONTH!F10728</f>
        <v>0.45833333333333331</v>
      </c>
      <c r="T10736" s="102">
        <f>PER_MONTH!G10728</f>
        <v>0</v>
      </c>
      <c r="U10736" s="100">
        <f t="shared" si="168"/>
        <v>0</v>
      </c>
    </row>
    <row r="10737" spans="18:21" x14ac:dyDescent="0.3">
      <c r="R10737" s="85">
        <f>PER_MONTH!A10729</f>
        <v>45881</v>
      </c>
      <c r="S10737" s="86">
        <f>PER_MONTH!F10729</f>
        <v>0.47916666666666669</v>
      </c>
      <c r="T10737" s="102">
        <f>PER_MONTH!G10729</f>
        <v>0</v>
      </c>
      <c r="U10737" s="100">
        <f t="shared" si="168"/>
        <v>0</v>
      </c>
    </row>
    <row r="10738" spans="18:21" x14ac:dyDescent="0.3">
      <c r="R10738" s="85">
        <f>PER_MONTH!A10730</f>
        <v>45881</v>
      </c>
      <c r="S10738" s="86">
        <f>PER_MONTH!F10730</f>
        <v>0.5</v>
      </c>
      <c r="T10738" s="102">
        <f>PER_MONTH!G10730</f>
        <v>0</v>
      </c>
      <c r="U10738" s="100">
        <f t="shared" si="168"/>
        <v>0</v>
      </c>
    </row>
    <row r="10739" spans="18:21" x14ac:dyDescent="0.3">
      <c r="R10739" s="85">
        <f>PER_MONTH!A10731</f>
        <v>45881</v>
      </c>
      <c r="S10739" s="86">
        <f>PER_MONTH!F10731</f>
        <v>0.52083333333333337</v>
      </c>
      <c r="T10739" s="102">
        <f>PER_MONTH!G10731</f>
        <v>0</v>
      </c>
      <c r="U10739" s="100">
        <f t="shared" si="168"/>
        <v>0</v>
      </c>
    </row>
    <row r="10740" spans="18:21" x14ac:dyDescent="0.3">
      <c r="R10740" s="85">
        <f>PER_MONTH!A10732</f>
        <v>45881</v>
      </c>
      <c r="S10740" s="86">
        <f>PER_MONTH!F10732</f>
        <v>0.54166666666666663</v>
      </c>
      <c r="T10740" s="102">
        <f>PER_MONTH!G10732</f>
        <v>0</v>
      </c>
      <c r="U10740" s="100">
        <f t="shared" si="168"/>
        <v>0</v>
      </c>
    </row>
    <row r="10741" spans="18:21" x14ac:dyDescent="0.3">
      <c r="R10741" s="85">
        <f>PER_MONTH!A10733</f>
        <v>45881</v>
      </c>
      <c r="S10741" s="86">
        <f>PER_MONTH!F10733</f>
        <v>0.5625</v>
      </c>
      <c r="T10741" s="102">
        <f>PER_MONTH!G10733</f>
        <v>0</v>
      </c>
      <c r="U10741" s="100">
        <f t="shared" si="168"/>
        <v>0</v>
      </c>
    </row>
    <row r="10742" spans="18:21" x14ac:dyDescent="0.3">
      <c r="R10742" s="85">
        <f>PER_MONTH!A10734</f>
        <v>45881</v>
      </c>
      <c r="S10742" s="86">
        <f>PER_MONTH!F10734</f>
        <v>0.58333333333333337</v>
      </c>
      <c r="T10742" s="102">
        <f>PER_MONTH!G10734</f>
        <v>0</v>
      </c>
      <c r="U10742" s="100">
        <f t="shared" si="168"/>
        <v>0</v>
      </c>
    </row>
    <row r="10743" spans="18:21" x14ac:dyDescent="0.3">
      <c r="R10743" s="85">
        <f>PER_MONTH!A10735</f>
        <v>45881</v>
      </c>
      <c r="S10743" s="86">
        <f>PER_MONTH!F10735</f>
        <v>0.60416666666666663</v>
      </c>
      <c r="T10743" s="102">
        <f>PER_MONTH!G10735</f>
        <v>0</v>
      </c>
      <c r="U10743" s="100">
        <f t="shared" si="168"/>
        <v>0</v>
      </c>
    </row>
    <row r="10744" spans="18:21" x14ac:dyDescent="0.3">
      <c r="R10744" s="85">
        <f>PER_MONTH!A10736</f>
        <v>45881</v>
      </c>
      <c r="S10744" s="86">
        <f>PER_MONTH!F10736</f>
        <v>0.625</v>
      </c>
      <c r="T10744" s="102">
        <f>PER_MONTH!G10736</f>
        <v>0</v>
      </c>
      <c r="U10744" s="100">
        <f t="shared" si="168"/>
        <v>0</v>
      </c>
    </row>
    <row r="10745" spans="18:21" x14ac:dyDescent="0.3">
      <c r="R10745" s="85">
        <f>PER_MONTH!A10737</f>
        <v>45881</v>
      </c>
      <c r="S10745" s="86">
        <f>PER_MONTH!F10737</f>
        <v>0.64583333333333337</v>
      </c>
      <c r="T10745" s="102">
        <f>PER_MONTH!G10737</f>
        <v>0</v>
      </c>
      <c r="U10745" s="100">
        <f t="shared" si="168"/>
        <v>0</v>
      </c>
    </row>
    <row r="10746" spans="18:21" x14ac:dyDescent="0.3">
      <c r="R10746" s="85">
        <f>PER_MONTH!A10738</f>
        <v>45881</v>
      </c>
      <c r="S10746" s="86">
        <f>PER_MONTH!F10738</f>
        <v>0.66666666666666663</v>
      </c>
      <c r="T10746" s="102">
        <f>PER_MONTH!G10738</f>
        <v>0</v>
      </c>
      <c r="U10746" s="100">
        <f t="shared" si="168"/>
        <v>0</v>
      </c>
    </row>
    <row r="10747" spans="18:21" x14ac:dyDescent="0.3">
      <c r="R10747" s="85">
        <f>PER_MONTH!A10739</f>
        <v>45881</v>
      </c>
      <c r="S10747" s="86">
        <f>PER_MONTH!F10739</f>
        <v>0.6875</v>
      </c>
      <c r="T10747" s="102">
        <f>PER_MONTH!G10739</f>
        <v>0</v>
      </c>
      <c r="U10747" s="100">
        <f t="shared" si="168"/>
        <v>0</v>
      </c>
    </row>
    <row r="10748" spans="18:21" x14ac:dyDescent="0.3">
      <c r="R10748" s="85">
        <f>PER_MONTH!A10740</f>
        <v>45881</v>
      </c>
      <c r="S10748" s="86">
        <f>PER_MONTH!F10740</f>
        <v>0.70833333333333337</v>
      </c>
      <c r="T10748" s="102">
        <f>PER_MONTH!G10740</f>
        <v>0</v>
      </c>
      <c r="U10748" s="100">
        <f t="shared" si="168"/>
        <v>0</v>
      </c>
    </row>
    <row r="10749" spans="18:21" x14ac:dyDescent="0.3">
      <c r="R10749" s="85">
        <f>PER_MONTH!A10741</f>
        <v>45881</v>
      </c>
      <c r="S10749" s="86">
        <f>PER_MONTH!F10741</f>
        <v>0.72916666666666663</v>
      </c>
      <c r="T10749" s="102">
        <f>PER_MONTH!G10741</f>
        <v>0</v>
      </c>
      <c r="U10749" s="100">
        <f t="shared" si="168"/>
        <v>0</v>
      </c>
    </row>
    <row r="10750" spans="18:21" x14ac:dyDescent="0.3">
      <c r="R10750" s="85">
        <f>PER_MONTH!A10742</f>
        <v>45881</v>
      </c>
      <c r="S10750" s="86">
        <f>PER_MONTH!F10742</f>
        <v>0.75</v>
      </c>
      <c r="T10750" s="102">
        <f>PER_MONTH!G10742</f>
        <v>0</v>
      </c>
      <c r="U10750" s="100">
        <f t="shared" si="168"/>
        <v>0</v>
      </c>
    </row>
    <row r="10751" spans="18:21" x14ac:dyDescent="0.3">
      <c r="R10751" s="85">
        <f>PER_MONTH!A10743</f>
        <v>45881</v>
      </c>
      <c r="S10751" s="86">
        <f>PER_MONTH!F10743</f>
        <v>0.77083333333333337</v>
      </c>
      <c r="T10751" s="102">
        <f>PER_MONTH!G10743</f>
        <v>0</v>
      </c>
      <c r="U10751" s="100">
        <f t="shared" si="168"/>
        <v>0</v>
      </c>
    </row>
    <row r="10752" spans="18:21" x14ac:dyDescent="0.3">
      <c r="R10752" s="85">
        <f>PER_MONTH!A10744</f>
        <v>45881</v>
      </c>
      <c r="S10752" s="86">
        <f>PER_MONTH!F10744</f>
        <v>0.79166666666666663</v>
      </c>
      <c r="T10752" s="102">
        <f>PER_MONTH!G10744</f>
        <v>0</v>
      </c>
      <c r="U10752" s="100">
        <f t="shared" si="168"/>
        <v>0</v>
      </c>
    </row>
    <row r="10753" spans="18:21" x14ac:dyDescent="0.3">
      <c r="R10753" s="85">
        <f>PER_MONTH!A10745</f>
        <v>45881</v>
      </c>
      <c r="S10753" s="86">
        <f>PER_MONTH!F10745</f>
        <v>0.8125</v>
      </c>
      <c r="T10753" s="102">
        <f>PER_MONTH!G10745</f>
        <v>0</v>
      </c>
      <c r="U10753" s="100">
        <f t="shared" si="168"/>
        <v>0</v>
      </c>
    </row>
    <row r="10754" spans="18:21" x14ac:dyDescent="0.3">
      <c r="R10754" s="85">
        <f>PER_MONTH!A10746</f>
        <v>45881</v>
      </c>
      <c r="S10754" s="86">
        <f>PER_MONTH!F10746</f>
        <v>0.83333333333333337</v>
      </c>
      <c r="T10754" s="102">
        <f>PER_MONTH!G10746</f>
        <v>0</v>
      </c>
      <c r="U10754" s="100">
        <f t="shared" si="168"/>
        <v>0</v>
      </c>
    </row>
    <row r="10755" spans="18:21" x14ac:dyDescent="0.3">
      <c r="R10755" s="85">
        <f>PER_MONTH!A10747</f>
        <v>45881</v>
      </c>
      <c r="S10755" s="86">
        <f>PER_MONTH!F10747</f>
        <v>0.85416666666666663</v>
      </c>
      <c r="T10755" s="102">
        <f>PER_MONTH!G10747</f>
        <v>0</v>
      </c>
      <c r="U10755" s="100">
        <f t="shared" si="168"/>
        <v>0</v>
      </c>
    </row>
    <row r="10756" spans="18:21" x14ac:dyDescent="0.3">
      <c r="R10756" s="85">
        <f>PER_MONTH!A10748</f>
        <v>45881</v>
      </c>
      <c r="S10756" s="86">
        <f>PER_MONTH!F10748</f>
        <v>0.875</v>
      </c>
      <c r="T10756" s="102">
        <f>PER_MONTH!G10748</f>
        <v>0</v>
      </c>
      <c r="U10756" s="100">
        <f t="shared" si="168"/>
        <v>0</v>
      </c>
    </row>
    <row r="10757" spans="18:21" x14ac:dyDescent="0.3">
      <c r="R10757" s="85">
        <f>PER_MONTH!A10749</f>
        <v>45881</v>
      </c>
      <c r="S10757" s="86">
        <f>PER_MONTH!F10749</f>
        <v>0.89583333333333337</v>
      </c>
      <c r="T10757" s="102">
        <f>PER_MONTH!G10749</f>
        <v>0</v>
      </c>
      <c r="U10757" s="100">
        <f t="shared" si="168"/>
        <v>0</v>
      </c>
    </row>
    <row r="10758" spans="18:21" x14ac:dyDescent="0.3">
      <c r="R10758" s="85">
        <f>PER_MONTH!A10750</f>
        <v>45881</v>
      </c>
      <c r="S10758" s="86">
        <f>PER_MONTH!F10750</f>
        <v>0.91666666666666663</v>
      </c>
      <c r="T10758" s="102">
        <f>PER_MONTH!G10750</f>
        <v>0</v>
      </c>
      <c r="U10758" s="100">
        <f t="shared" si="168"/>
        <v>0</v>
      </c>
    </row>
    <row r="10759" spans="18:21" x14ac:dyDescent="0.3">
      <c r="R10759" s="85">
        <f>PER_MONTH!A10751</f>
        <v>45881</v>
      </c>
      <c r="S10759" s="86">
        <f>PER_MONTH!F10751</f>
        <v>0.9375</v>
      </c>
      <c r="T10759" s="102">
        <f>PER_MONTH!G10751</f>
        <v>0</v>
      </c>
      <c r="U10759" s="100">
        <f t="shared" si="168"/>
        <v>0</v>
      </c>
    </row>
    <row r="10760" spans="18:21" x14ac:dyDescent="0.3">
      <c r="R10760" s="85">
        <f>PER_MONTH!A10752</f>
        <v>45881</v>
      </c>
      <c r="S10760" s="86">
        <f>PER_MONTH!F10752</f>
        <v>0.95833333333333337</v>
      </c>
      <c r="T10760" s="102">
        <f>PER_MONTH!G10752</f>
        <v>0</v>
      </c>
      <c r="U10760" s="100">
        <f t="shared" si="168"/>
        <v>0</v>
      </c>
    </row>
    <row r="10761" spans="18:21" x14ac:dyDescent="0.3">
      <c r="R10761" s="85">
        <f>PER_MONTH!A10753</f>
        <v>45881</v>
      </c>
      <c r="S10761" s="86">
        <f>PER_MONTH!F10753</f>
        <v>0.97916666666666663</v>
      </c>
      <c r="T10761" s="102">
        <f>PER_MONTH!G10753</f>
        <v>0</v>
      </c>
      <c r="U10761" s="100">
        <f t="shared" si="168"/>
        <v>0</v>
      </c>
    </row>
    <row r="10762" spans="18:21" x14ac:dyDescent="0.3">
      <c r="R10762" s="85">
        <f>PER_MONTH!A10754</f>
        <v>45882</v>
      </c>
      <c r="S10762" s="86">
        <f>PER_MONTH!F10754</f>
        <v>0</v>
      </c>
      <c r="T10762" s="102">
        <f>PER_MONTH!G10754</f>
        <v>0</v>
      </c>
      <c r="U10762" s="100">
        <f t="shared" si="168"/>
        <v>0</v>
      </c>
    </row>
    <row r="10763" spans="18:21" x14ac:dyDescent="0.3">
      <c r="R10763" s="85">
        <f>PER_MONTH!A10755</f>
        <v>45882</v>
      </c>
      <c r="S10763" s="86">
        <f>PER_MONTH!F10755</f>
        <v>2.0833333333333329E-2</v>
      </c>
      <c r="T10763" s="102">
        <f>PER_MONTH!G10755</f>
        <v>0</v>
      </c>
      <c r="U10763" s="100">
        <f t="shared" si="168"/>
        <v>0</v>
      </c>
    </row>
    <row r="10764" spans="18:21" x14ac:dyDescent="0.3">
      <c r="R10764" s="85">
        <f>PER_MONTH!A10756</f>
        <v>45882</v>
      </c>
      <c r="S10764" s="86">
        <f>PER_MONTH!F10756</f>
        <v>4.1666666666666657E-2</v>
      </c>
      <c r="T10764" s="102">
        <f>PER_MONTH!G10756</f>
        <v>0</v>
      </c>
      <c r="U10764" s="100">
        <f t="shared" ref="U10764:U10827" si="169">T10764/0.5</f>
        <v>0</v>
      </c>
    </row>
    <row r="10765" spans="18:21" x14ac:dyDescent="0.3">
      <c r="R10765" s="85">
        <f>PER_MONTH!A10757</f>
        <v>45882</v>
      </c>
      <c r="S10765" s="86">
        <f>PER_MONTH!F10757</f>
        <v>6.25E-2</v>
      </c>
      <c r="T10765" s="102">
        <f>PER_MONTH!G10757</f>
        <v>0</v>
      </c>
      <c r="U10765" s="100">
        <f t="shared" si="169"/>
        <v>0</v>
      </c>
    </row>
    <row r="10766" spans="18:21" x14ac:dyDescent="0.3">
      <c r="R10766" s="85">
        <f>PER_MONTH!A10758</f>
        <v>45882</v>
      </c>
      <c r="S10766" s="86">
        <f>PER_MONTH!F10758</f>
        <v>8.3333333333333329E-2</v>
      </c>
      <c r="T10766" s="102">
        <f>PER_MONTH!G10758</f>
        <v>0</v>
      </c>
      <c r="U10766" s="100">
        <f t="shared" si="169"/>
        <v>0</v>
      </c>
    </row>
    <row r="10767" spans="18:21" x14ac:dyDescent="0.3">
      <c r="R10767" s="85">
        <f>PER_MONTH!A10759</f>
        <v>45882</v>
      </c>
      <c r="S10767" s="86">
        <f>PER_MONTH!F10759</f>
        <v>0.1041666666666667</v>
      </c>
      <c r="T10767" s="102">
        <f>PER_MONTH!G10759</f>
        <v>0</v>
      </c>
      <c r="U10767" s="100">
        <f t="shared" si="169"/>
        <v>0</v>
      </c>
    </row>
    <row r="10768" spans="18:21" x14ac:dyDescent="0.3">
      <c r="R10768" s="85">
        <f>PER_MONTH!A10760</f>
        <v>45882</v>
      </c>
      <c r="S10768" s="86">
        <f>PER_MONTH!F10760</f>
        <v>0.125</v>
      </c>
      <c r="T10768" s="102">
        <f>PER_MONTH!G10760</f>
        <v>0</v>
      </c>
      <c r="U10768" s="100">
        <f t="shared" si="169"/>
        <v>0</v>
      </c>
    </row>
    <row r="10769" spans="18:21" x14ac:dyDescent="0.3">
      <c r="R10769" s="85">
        <f>PER_MONTH!A10761</f>
        <v>45882</v>
      </c>
      <c r="S10769" s="86">
        <f>PER_MONTH!F10761</f>
        <v>0.14583333333333329</v>
      </c>
      <c r="T10769" s="102">
        <f>PER_MONTH!G10761</f>
        <v>0</v>
      </c>
      <c r="U10769" s="100">
        <f t="shared" si="169"/>
        <v>0</v>
      </c>
    </row>
    <row r="10770" spans="18:21" x14ac:dyDescent="0.3">
      <c r="R10770" s="85">
        <f>PER_MONTH!A10762</f>
        <v>45882</v>
      </c>
      <c r="S10770" s="86">
        <f>PER_MONTH!F10762</f>
        <v>0.16666666666666671</v>
      </c>
      <c r="T10770" s="102">
        <f>PER_MONTH!G10762</f>
        <v>0</v>
      </c>
      <c r="U10770" s="100">
        <f t="shared" si="169"/>
        <v>0</v>
      </c>
    </row>
    <row r="10771" spans="18:21" x14ac:dyDescent="0.3">
      <c r="R10771" s="85">
        <f>PER_MONTH!A10763</f>
        <v>45882</v>
      </c>
      <c r="S10771" s="86">
        <f>PER_MONTH!F10763</f>
        <v>0.1875</v>
      </c>
      <c r="T10771" s="102">
        <f>PER_MONTH!G10763</f>
        <v>0</v>
      </c>
      <c r="U10771" s="100">
        <f t="shared" si="169"/>
        <v>0</v>
      </c>
    </row>
    <row r="10772" spans="18:21" x14ac:dyDescent="0.3">
      <c r="R10772" s="85">
        <f>PER_MONTH!A10764</f>
        <v>45882</v>
      </c>
      <c r="S10772" s="86">
        <f>PER_MONTH!F10764</f>
        <v>0.20833333333333329</v>
      </c>
      <c r="T10772" s="102">
        <f>PER_MONTH!G10764</f>
        <v>0</v>
      </c>
      <c r="U10772" s="100">
        <f t="shared" si="169"/>
        <v>0</v>
      </c>
    </row>
    <row r="10773" spans="18:21" x14ac:dyDescent="0.3">
      <c r="R10773" s="85">
        <f>PER_MONTH!A10765</f>
        <v>45882</v>
      </c>
      <c r="S10773" s="86">
        <f>PER_MONTH!F10765</f>
        <v>0.22916666666666671</v>
      </c>
      <c r="T10773" s="102">
        <f>PER_MONTH!G10765</f>
        <v>0</v>
      </c>
      <c r="U10773" s="100">
        <f t="shared" si="169"/>
        <v>0</v>
      </c>
    </row>
    <row r="10774" spans="18:21" x14ac:dyDescent="0.3">
      <c r="R10774" s="85">
        <f>PER_MONTH!A10766</f>
        <v>45882</v>
      </c>
      <c r="S10774" s="86">
        <f>PER_MONTH!F10766</f>
        <v>0.25</v>
      </c>
      <c r="T10774" s="102">
        <f>PER_MONTH!G10766</f>
        <v>0</v>
      </c>
      <c r="U10774" s="100">
        <f t="shared" si="169"/>
        <v>0</v>
      </c>
    </row>
    <row r="10775" spans="18:21" x14ac:dyDescent="0.3">
      <c r="R10775" s="85">
        <f>PER_MONTH!A10767</f>
        <v>45882</v>
      </c>
      <c r="S10775" s="86">
        <f>PER_MONTH!F10767</f>
        <v>0.27083333333333331</v>
      </c>
      <c r="T10775" s="102">
        <f>PER_MONTH!G10767</f>
        <v>0</v>
      </c>
      <c r="U10775" s="100">
        <f t="shared" si="169"/>
        <v>0</v>
      </c>
    </row>
    <row r="10776" spans="18:21" x14ac:dyDescent="0.3">
      <c r="R10776" s="85">
        <f>PER_MONTH!A10768</f>
        <v>45882</v>
      </c>
      <c r="S10776" s="86">
        <f>PER_MONTH!F10768</f>
        <v>0.29166666666666669</v>
      </c>
      <c r="T10776" s="102">
        <f>PER_MONTH!G10768</f>
        <v>0</v>
      </c>
      <c r="U10776" s="100">
        <f t="shared" si="169"/>
        <v>0</v>
      </c>
    </row>
    <row r="10777" spans="18:21" x14ac:dyDescent="0.3">
      <c r="R10777" s="85">
        <f>PER_MONTH!A10769</f>
        <v>45882</v>
      </c>
      <c r="S10777" s="86">
        <f>PER_MONTH!F10769</f>
        <v>0.3125</v>
      </c>
      <c r="T10777" s="102">
        <f>PER_MONTH!G10769</f>
        <v>0</v>
      </c>
      <c r="U10777" s="100">
        <f t="shared" si="169"/>
        <v>0</v>
      </c>
    </row>
    <row r="10778" spans="18:21" x14ac:dyDescent="0.3">
      <c r="R10778" s="85">
        <f>PER_MONTH!A10770</f>
        <v>45882</v>
      </c>
      <c r="S10778" s="86">
        <f>PER_MONTH!F10770</f>
        <v>0.33333333333333331</v>
      </c>
      <c r="T10778" s="102">
        <f>PER_MONTH!G10770</f>
        <v>0</v>
      </c>
      <c r="U10778" s="100">
        <f t="shared" si="169"/>
        <v>0</v>
      </c>
    </row>
    <row r="10779" spans="18:21" x14ac:dyDescent="0.3">
      <c r="R10779" s="85">
        <f>PER_MONTH!A10771</f>
        <v>45882</v>
      </c>
      <c r="S10779" s="86">
        <f>PER_MONTH!F10771</f>
        <v>0.35416666666666669</v>
      </c>
      <c r="T10779" s="102">
        <f>PER_MONTH!G10771</f>
        <v>0</v>
      </c>
      <c r="U10779" s="100">
        <f t="shared" si="169"/>
        <v>0</v>
      </c>
    </row>
    <row r="10780" spans="18:21" x14ac:dyDescent="0.3">
      <c r="R10780" s="85">
        <f>PER_MONTH!A10772</f>
        <v>45882</v>
      </c>
      <c r="S10780" s="86">
        <f>PER_MONTH!F10772</f>
        <v>0.375</v>
      </c>
      <c r="T10780" s="102">
        <f>PER_MONTH!G10772</f>
        <v>0</v>
      </c>
      <c r="U10780" s="100">
        <f t="shared" si="169"/>
        <v>0</v>
      </c>
    </row>
    <row r="10781" spans="18:21" x14ac:dyDescent="0.3">
      <c r="R10781" s="85">
        <f>PER_MONTH!A10773</f>
        <v>45882</v>
      </c>
      <c r="S10781" s="86">
        <f>PER_MONTH!F10773</f>
        <v>0.39583333333333331</v>
      </c>
      <c r="T10781" s="102">
        <f>PER_MONTH!G10773</f>
        <v>0</v>
      </c>
      <c r="U10781" s="100">
        <f t="shared" si="169"/>
        <v>0</v>
      </c>
    </row>
    <row r="10782" spans="18:21" x14ac:dyDescent="0.3">
      <c r="R10782" s="85">
        <f>PER_MONTH!A10774</f>
        <v>45882</v>
      </c>
      <c r="S10782" s="86">
        <f>PER_MONTH!F10774</f>
        <v>0.41666666666666669</v>
      </c>
      <c r="T10782" s="102">
        <f>PER_MONTH!G10774</f>
        <v>0</v>
      </c>
      <c r="U10782" s="100">
        <f t="shared" si="169"/>
        <v>0</v>
      </c>
    </row>
    <row r="10783" spans="18:21" x14ac:dyDescent="0.3">
      <c r="R10783" s="85">
        <f>PER_MONTH!A10775</f>
        <v>45882</v>
      </c>
      <c r="S10783" s="86">
        <f>PER_MONTH!F10775</f>
        <v>0.4375</v>
      </c>
      <c r="T10783" s="102">
        <f>PER_MONTH!G10775</f>
        <v>0</v>
      </c>
      <c r="U10783" s="100">
        <f t="shared" si="169"/>
        <v>0</v>
      </c>
    </row>
    <row r="10784" spans="18:21" x14ac:dyDescent="0.3">
      <c r="R10784" s="85">
        <f>PER_MONTH!A10776</f>
        <v>45882</v>
      </c>
      <c r="S10784" s="86">
        <f>PER_MONTH!F10776</f>
        <v>0.45833333333333331</v>
      </c>
      <c r="T10784" s="102">
        <f>PER_MONTH!G10776</f>
        <v>0</v>
      </c>
      <c r="U10784" s="100">
        <f t="shared" si="169"/>
        <v>0</v>
      </c>
    </row>
    <row r="10785" spans="18:21" x14ac:dyDescent="0.3">
      <c r="R10785" s="85">
        <f>PER_MONTH!A10777</f>
        <v>45882</v>
      </c>
      <c r="S10785" s="86">
        <f>PER_MONTH!F10777</f>
        <v>0.47916666666666669</v>
      </c>
      <c r="T10785" s="102">
        <f>PER_MONTH!G10777</f>
        <v>0</v>
      </c>
      <c r="U10785" s="100">
        <f t="shared" si="169"/>
        <v>0</v>
      </c>
    </row>
    <row r="10786" spans="18:21" x14ac:dyDescent="0.3">
      <c r="R10786" s="85">
        <f>PER_MONTH!A10778</f>
        <v>45882</v>
      </c>
      <c r="S10786" s="86">
        <f>PER_MONTH!F10778</f>
        <v>0.5</v>
      </c>
      <c r="T10786" s="102">
        <f>PER_MONTH!G10778</f>
        <v>0</v>
      </c>
      <c r="U10786" s="100">
        <f t="shared" si="169"/>
        <v>0</v>
      </c>
    </row>
    <row r="10787" spans="18:21" x14ac:dyDescent="0.3">
      <c r="R10787" s="85">
        <f>PER_MONTH!A10779</f>
        <v>45882</v>
      </c>
      <c r="S10787" s="86">
        <f>PER_MONTH!F10779</f>
        <v>0.52083333333333337</v>
      </c>
      <c r="T10787" s="102">
        <f>PER_MONTH!G10779</f>
        <v>0</v>
      </c>
      <c r="U10787" s="100">
        <f t="shared" si="169"/>
        <v>0</v>
      </c>
    </row>
    <row r="10788" spans="18:21" x14ac:dyDescent="0.3">
      <c r="R10788" s="85">
        <f>PER_MONTH!A10780</f>
        <v>45882</v>
      </c>
      <c r="S10788" s="86">
        <f>PER_MONTH!F10780</f>
        <v>0.54166666666666663</v>
      </c>
      <c r="T10788" s="102">
        <f>PER_MONTH!G10780</f>
        <v>0</v>
      </c>
      <c r="U10788" s="100">
        <f t="shared" si="169"/>
        <v>0</v>
      </c>
    </row>
    <row r="10789" spans="18:21" x14ac:dyDescent="0.3">
      <c r="R10789" s="85">
        <f>PER_MONTH!A10781</f>
        <v>45882</v>
      </c>
      <c r="S10789" s="86">
        <f>PER_MONTH!F10781</f>
        <v>0.5625</v>
      </c>
      <c r="T10789" s="102">
        <f>PER_MONTH!G10781</f>
        <v>0</v>
      </c>
      <c r="U10789" s="100">
        <f t="shared" si="169"/>
        <v>0</v>
      </c>
    </row>
    <row r="10790" spans="18:21" x14ac:dyDescent="0.3">
      <c r="R10790" s="85">
        <f>PER_MONTH!A10782</f>
        <v>45882</v>
      </c>
      <c r="S10790" s="86">
        <f>PER_MONTH!F10782</f>
        <v>0.58333333333333337</v>
      </c>
      <c r="T10790" s="102">
        <f>PER_MONTH!G10782</f>
        <v>0</v>
      </c>
      <c r="U10790" s="100">
        <f t="shared" si="169"/>
        <v>0</v>
      </c>
    </row>
    <row r="10791" spans="18:21" x14ac:dyDescent="0.3">
      <c r="R10791" s="85">
        <f>PER_MONTH!A10783</f>
        <v>45882</v>
      </c>
      <c r="S10791" s="86">
        <f>PER_MONTH!F10783</f>
        <v>0.60416666666666663</v>
      </c>
      <c r="T10791" s="102">
        <f>PER_MONTH!G10783</f>
        <v>0</v>
      </c>
      <c r="U10791" s="100">
        <f t="shared" si="169"/>
        <v>0</v>
      </c>
    </row>
    <row r="10792" spans="18:21" x14ac:dyDescent="0.3">
      <c r="R10792" s="85">
        <f>PER_MONTH!A10784</f>
        <v>45882</v>
      </c>
      <c r="S10792" s="86">
        <f>PER_MONTH!F10784</f>
        <v>0.625</v>
      </c>
      <c r="T10792" s="102">
        <f>PER_MONTH!G10784</f>
        <v>0</v>
      </c>
      <c r="U10792" s="100">
        <f t="shared" si="169"/>
        <v>0</v>
      </c>
    </row>
    <row r="10793" spans="18:21" x14ac:dyDescent="0.3">
      <c r="R10793" s="85">
        <f>PER_MONTH!A10785</f>
        <v>45882</v>
      </c>
      <c r="S10793" s="86">
        <f>PER_MONTH!F10785</f>
        <v>0.64583333333333337</v>
      </c>
      <c r="T10793" s="102">
        <f>PER_MONTH!G10785</f>
        <v>0</v>
      </c>
      <c r="U10793" s="100">
        <f t="shared" si="169"/>
        <v>0</v>
      </c>
    </row>
    <row r="10794" spans="18:21" x14ac:dyDescent="0.3">
      <c r="R10794" s="85">
        <f>PER_MONTH!A10786</f>
        <v>45882</v>
      </c>
      <c r="S10794" s="86">
        <f>PER_MONTH!F10786</f>
        <v>0.66666666666666663</v>
      </c>
      <c r="T10794" s="102">
        <f>PER_MONTH!G10786</f>
        <v>0</v>
      </c>
      <c r="U10794" s="100">
        <f t="shared" si="169"/>
        <v>0</v>
      </c>
    </row>
    <row r="10795" spans="18:21" x14ac:dyDescent="0.3">
      <c r="R10795" s="85">
        <f>PER_MONTH!A10787</f>
        <v>45882</v>
      </c>
      <c r="S10795" s="86">
        <f>PER_MONTH!F10787</f>
        <v>0.6875</v>
      </c>
      <c r="T10795" s="102">
        <f>PER_MONTH!G10787</f>
        <v>0</v>
      </c>
      <c r="U10795" s="100">
        <f t="shared" si="169"/>
        <v>0</v>
      </c>
    </row>
    <row r="10796" spans="18:21" x14ac:dyDescent="0.3">
      <c r="R10796" s="85">
        <f>PER_MONTH!A10788</f>
        <v>45882</v>
      </c>
      <c r="S10796" s="86">
        <f>PER_MONTH!F10788</f>
        <v>0.70833333333333337</v>
      </c>
      <c r="T10796" s="102">
        <f>PER_MONTH!G10788</f>
        <v>0</v>
      </c>
      <c r="U10796" s="100">
        <f t="shared" si="169"/>
        <v>0</v>
      </c>
    </row>
    <row r="10797" spans="18:21" x14ac:dyDescent="0.3">
      <c r="R10797" s="85">
        <f>PER_MONTH!A10789</f>
        <v>45882</v>
      </c>
      <c r="S10797" s="86">
        <f>PER_MONTH!F10789</f>
        <v>0.72916666666666663</v>
      </c>
      <c r="T10797" s="102">
        <f>PER_MONTH!G10789</f>
        <v>0</v>
      </c>
      <c r="U10797" s="100">
        <f t="shared" si="169"/>
        <v>0</v>
      </c>
    </row>
    <row r="10798" spans="18:21" x14ac:dyDescent="0.3">
      <c r="R10798" s="85">
        <f>PER_MONTH!A10790</f>
        <v>45882</v>
      </c>
      <c r="S10798" s="86">
        <f>PER_MONTH!F10790</f>
        <v>0.75</v>
      </c>
      <c r="T10798" s="102">
        <f>PER_MONTH!G10790</f>
        <v>0</v>
      </c>
      <c r="U10798" s="100">
        <f t="shared" si="169"/>
        <v>0</v>
      </c>
    </row>
    <row r="10799" spans="18:21" x14ac:dyDescent="0.3">
      <c r="R10799" s="85">
        <f>PER_MONTH!A10791</f>
        <v>45882</v>
      </c>
      <c r="S10799" s="86">
        <f>PER_MONTH!F10791</f>
        <v>0.77083333333333337</v>
      </c>
      <c r="T10799" s="102">
        <f>PER_MONTH!G10791</f>
        <v>0</v>
      </c>
      <c r="U10799" s="100">
        <f t="shared" si="169"/>
        <v>0</v>
      </c>
    </row>
    <row r="10800" spans="18:21" x14ac:dyDescent="0.3">
      <c r="R10800" s="85">
        <f>PER_MONTH!A10792</f>
        <v>45882</v>
      </c>
      <c r="S10800" s="86">
        <f>PER_MONTH!F10792</f>
        <v>0.79166666666666663</v>
      </c>
      <c r="T10800" s="102">
        <f>PER_MONTH!G10792</f>
        <v>0</v>
      </c>
      <c r="U10800" s="100">
        <f t="shared" si="169"/>
        <v>0</v>
      </c>
    </row>
    <row r="10801" spans="18:21" x14ac:dyDescent="0.3">
      <c r="R10801" s="85">
        <f>PER_MONTH!A10793</f>
        <v>45882</v>
      </c>
      <c r="S10801" s="86">
        <f>PER_MONTH!F10793</f>
        <v>0.8125</v>
      </c>
      <c r="T10801" s="102">
        <f>PER_MONTH!G10793</f>
        <v>0</v>
      </c>
      <c r="U10801" s="100">
        <f t="shared" si="169"/>
        <v>0</v>
      </c>
    </row>
    <row r="10802" spans="18:21" x14ac:dyDescent="0.3">
      <c r="R10802" s="85">
        <f>PER_MONTH!A10794</f>
        <v>45882</v>
      </c>
      <c r="S10802" s="86">
        <f>PER_MONTH!F10794</f>
        <v>0.83333333333333337</v>
      </c>
      <c r="T10802" s="102">
        <f>PER_MONTH!G10794</f>
        <v>0</v>
      </c>
      <c r="U10802" s="100">
        <f t="shared" si="169"/>
        <v>0</v>
      </c>
    </row>
    <row r="10803" spans="18:21" x14ac:dyDescent="0.3">
      <c r="R10803" s="85">
        <f>PER_MONTH!A10795</f>
        <v>45882</v>
      </c>
      <c r="S10803" s="86">
        <f>PER_MONTH!F10795</f>
        <v>0.85416666666666663</v>
      </c>
      <c r="T10803" s="102">
        <f>PER_MONTH!G10795</f>
        <v>0</v>
      </c>
      <c r="U10803" s="100">
        <f t="shared" si="169"/>
        <v>0</v>
      </c>
    </row>
    <row r="10804" spans="18:21" x14ac:dyDescent="0.3">
      <c r="R10804" s="85">
        <f>PER_MONTH!A10796</f>
        <v>45882</v>
      </c>
      <c r="S10804" s="86">
        <f>PER_MONTH!F10796</f>
        <v>0.875</v>
      </c>
      <c r="T10804" s="102">
        <f>PER_MONTH!G10796</f>
        <v>0</v>
      </c>
      <c r="U10804" s="100">
        <f t="shared" si="169"/>
        <v>0</v>
      </c>
    </row>
    <row r="10805" spans="18:21" x14ac:dyDescent="0.3">
      <c r="R10805" s="85">
        <f>PER_MONTH!A10797</f>
        <v>45882</v>
      </c>
      <c r="S10805" s="86">
        <f>PER_MONTH!F10797</f>
        <v>0.89583333333333337</v>
      </c>
      <c r="T10805" s="102">
        <f>PER_MONTH!G10797</f>
        <v>0</v>
      </c>
      <c r="U10805" s="100">
        <f t="shared" si="169"/>
        <v>0</v>
      </c>
    </row>
    <row r="10806" spans="18:21" x14ac:dyDescent="0.3">
      <c r="R10806" s="85">
        <f>PER_MONTH!A10798</f>
        <v>45882</v>
      </c>
      <c r="S10806" s="86">
        <f>PER_MONTH!F10798</f>
        <v>0.91666666666666663</v>
      </c>
      <c r="T10806" s="102">
        <f>PER_MONTH!G10798</f>
        <v>0</v>
      </c>
      <c r="U10806" s="100">
        <f t="shared" si="169"/>
        <v>0</v>
      </c>
    </row>
    <row r="10807" spans="18:21" x14ac:dyDescent="0.3">
      <c r="R10807" s="85">
        <f>PER_MONTH!A10799</f>
        <v>45882</v>
      </c>
      <c r="S10807" s="86">
        <f>PER_MONTH!F10799</f>
        <v>0.9375</v>
      </c>
      <c r="T10807" s="102">
        <f>PER_MONTH!G10799</f>
        <v>0</v>
      </c>
      <c r="U10807" s="100">
        <f t="shared" si="169"/>
        <v>0</v>
      </c>
    </row>
    <row r="10808" spans="18:21" x14ac:dyDescent="0.3">
      <c r="R10808" s="85">
        <f>PER_MONTH!A10800</f>
        <v>45882</v>
      </c>
      <c r="S10808" s="86">
        <f>PER_MONTH!F10800</f>
        <v>0.95833333333333337</v>
      </c>
      <c r="T10808" s="102">
        <f>PER_MONTH!G10800</f>
        <v>0</v>
      </c>
      <c r="U10808" s="100">
        <f t="shared" si="169"/>
        <v>0</v>
      </c>
    </row>
    <row r="10809" spans="18:21" x14ac:dyDescent="0.3">
      <c r="R10809" s="85">
        <f>PER_MONTH!A10801</f>
        <v>45882</v>
      </c>
      <c r="S10809" s="86">
        <f>PER_MONTH!F10801</f>
        <v>0.97916666666666663</v>
      </c>
      <c r="T10809" s="102">
        <f>PER_MONTH!G10801</f>
        <v>0</v>
      </c>
      <c r="U10809" s="100">
        <f t="shared" si="169"/>
        <v>0</v>
      </c>
    </row>
    <row r="10810" spans="18:21" x14ac:dyDescent="0.3">
      <c r="R10810" s="85">
        <f>PER_MONTH!A10802</f>
        <v>45883</v>
      </c>
      <c r="S10810" s="86">
        <f>PER_MONTH!F10802</f>
        <v>0</v>
      </c>
      <c r="T10810" s="102">
        <f>PER_MONTH!G10802</f>
        <v>0</v>
      </c>
      <c r="U10810" s="100">
        <f t="shared" si="169"/>
        <v>0</v>
      </c>
    </row>
    <row r="10811" spans="18:21" x14ac:dyDescent="0.3">
      <c r="R10811" s="85">
        <f>PER_MONTH!A10803</f>
        <v>45883</v>
      </c>
      <c r="S10811" s="86">
        <f>PER_MONTH!F10803</f>
        <v>2.0833333333333329E-2</v>
      </c>
      <c r="T10811" s="102">
        <f>PER_MONTH!G10803</f>
        <v>0</v>
      </c>
      <c r="U10811" s="100">
        <f t="shared" si="169"/>
        <v>0</v>
      </c>
    </row>
    <row r="10812" spans="18:21" x14ac:dyDescent="0.3">
      <c r="R10812" s="85">
        <f>PER_MONTH!A10804</f>
        <v>45883</v>
      </c>
      <c r="S10812" s="86">
        <f>PER_MONTH!F10804</f>
        <v>4.1666666666666657E-2</v>
      </c>
      <c r="T10812" s="102">
        <f>PER_MONTH!G10804</f>
        <v>0</v>
      </c>
      <c r="U10812" s="100">
        <f t="shared" si="169"/>
        <v>0</v>
      </c>
    </row>
    <row r="10813" spans="18:21" x14ac:dyDescent="0.3">
      <c r="R10813" s="85">
        <f>PER_MONTH!A10805</f>
        <v>45883</v>
      </c>
      <c r="S10813" s="86">
        <f>PER_MONTH!F10805</f>
        <v>6.25E-2</v>
      </c>
      <c r="T10813" s="102">
        <f>PER_MONTH!G10805</f>
        <v>0</v>
      </c>
      <c r="U10813" s="100">
        <f t="shared" si="169"/>
        <v>0</v>
      </c>
    </row>
    <row r="10814" spans="18:21" x14ac:dyDescent="0.3">
      <c r="R10814" s="85">
        <f>PER_MONTH!A10806</f>
        <v>45883</v>
      </c>
      <c r="S10814" s="86">
        <f>PER_MONTH!F10806</f>
        <v>8.3333333333333329E-2</v>
      </c>
      <c r="T10814" s="102">
        <f>PER_MONTH!G10806</f>
        <v>0</v>
      </c>
      <c r="U10814" s="100">
        <f t="shared" si="169"/>
        <v>0</v>
      </c>
    </row>
    <row r="10815" spans="18:21" x14ac:dyDescent="0.3">
      <c r="R10815" s="85">
        <f>PER_MONTH!A10807</f>
        <v>45883</v>
      </c>
      <c r="S10815" s="86">
        <f>PER_MONTH!F10807</f>
        <v>0.1041666666666667</v>
      </c>
      <c r="T10815" s="102">
        <f>PER_MONTH!G10807</f>
        <v>0</v>
      </c>
      <c r="U10815" s="100">
        <f t="shared" si="169"/>
        <v>0</v>
      </c>
    </row>
    <row r="10816" spans="18:21" x14ac:dyDescent="0.3">
      <c r="R10816" s="85">
        <f>PER_MONTH!A10808</f>
        <v>45883</v>
      </c>
      <c r="S10816" s="86">
        <f>PER_MONTH!F10808</f>
        <v>0.125</v>
      </c>
      <c r="T10816" s="102">
        <f>PER_MONTH!G10808</f>
        <v>0</v>
      </c>
      <c r="U10816" s="100">
        <f t="shared" si="169"/>
        <v>0</v>
      </c>
    </row>
    <row r="10817" spans="18:21" x14ac:dyDescent="0.3">
      <c r="R10817" s="85">
        <f>PER_MONTH!A10809</f>
        <v>45883</v>
      </c>
      <c r="S10817" s="86">
        <f>PER_MONTH!F10809</f>
        <v>0.14583333333333329</v>
      </c>
      <c r="T10817" s="102">
        <f>PER_MONTH!G10809</f>
        <v>0</v>
      </c>
      <c r="U10817" s="100">
        <f t="shared" si="169"/>
        <v>0</v>
      </c>
    </row>
    <row r="10818" spans="18:21" x14ac:dyDescent="0.3">
      <c r="R10818" s="85">
        <f>PER_MONTH!A10810</f>
        <v>45883</v>
      </c>
      <c r="S10818" s="86">
        <f>PER_MONTH!F10810</f>
        <v>0.16666666666666671</v>
      </c>
      <c r="T10818" s="102">
        <f>PER_MONTH!G10810</f>
        <v>0</v>
      </c>
      <c r="U10818" s="100">
        <f t="shared" si="169"/>
        <v>0</v>
      </c>
    </row>
    <row r="10819" spans="18:21" x14ac:dyDescent="0.3">
      <c r="R10819" s="85">
        <f>PER_MONTH!A10811</f>
        <v>45883</v>
      </c>
      <c r="S10819" s="86">
        <f>PER_MONTH!F10811</f>
        <v>0.1875</v>
      </c>
      <c r="T10819" s="102">
        <f>PER_MONTH!G10811</f>
        <v>0</v>
      </c>
      <c r="U10819" s="100">
        <f t="shared" si="169"/>
        <v>0</v>
      </c>
    </row>
    <row r="10820" spans="18:21" x14ac:dyDescent="0.3">
      <c r="R10820" s="85">
        <f>PER_MONTH!A10812</f>
        <v>45883</v>
      </c>
      <c r="S10820" s="86">
        <f>PER_MONTH!F10812</f>
        <v>0.20833333333333329</v>
      </c>
      <c r="T10820" s="102">
        <f>PER_MONTH!G10812</f>
        <v>0</v>
      </c>
      <c r="U10820" s="100">
        <f t="shared" si="169"/>
        <v>0</v>
      </c>
    </row>
    <row r="10821" spans="18:21" x14ac:dyDescent="0.3">
      <c r="R10821" s="85">
        <f>PER_MONTH!A10813</f>
        <v>45883</v>
      </c>
      <c r="S10821" s="86">
        <f>PER_MONTH!F10813</f>
        <v>0.22916666666666671</v>
      </c>
      <c r="T10821" s="102">
        <f>PER_MONTH!G10813</f>
        <v>0</v>
      </c>
      <c r="U10821" s="100">
        <f t="shared" si="169"/>
        <v>0</v>
      </c>
    </row>
    <row r="10822" spans="18:21" x14ac:dyDescent="0.3">
      <c r="R10822" s="85">
        <f>PER_MONTH!A10814</f>
        <v>45883</v>
      </c>
      <c r="S10822" s="86">
        <f>PER_MONTH!F10814</f>
        <v>0.25</v>
      </c>
      <c r="T10822" s="102">
        <f>PER_MONTH!G10814</f>
        <v>0</v>
      </c>
      <c r="U10822" s="100">
        <f t="shared" si="169"/>
        <v>0</v>
      </c>
    </row>
    <row r="10823" spans="18:21" x14ac:dyDescent="0.3">
      <c r="R10823" s="85">
        <f>PER_MONTH!A10815</f>
        <v>45883</v>
      </c>
      <c r="S10823" s="86">
        <f>PER_MONTH!F10815</f>
        <v>0.27083333333333331</v>
      </c>
      <c r="T10823" s="102">
        <f>PER_MONTH!G10815</f>
        <v>0</v>
      </c>
      <c r="U10823" s="100">
        <f t="shared" si="169"/>
        <v>0</v>
      </c>
    </row>
    <row r="10824" spans="18:21" x14ac:dyDescent="0.3">
      <c r="R10824" s="85">
        <f>PER_MONTH!A10816</f>
        <v>45883</v>
      </c>
      <c r="S10824" s="86">
        <f>PER_MONTH!F10816</f>
        <v>0.29166666666666669</v>
      </c>
      <c r="T10824" s="102">
        <f>PER_MONTH!G10816</f>
        <v>0</v>
      </c>
      <c r="U10824" s="100">
        <f t="shared" si="169"/>
        <v>0</v>
      </c>
    </row>
    <row r="10825" spans="18:21" x14ac:dyDescent="0.3">
      <c r="R10825" s="85">
        <f>PER_MONTH!A10817</f>
        <v>45883</v>
      </c>
      <c r="S10825" s="86">
        <f>PER_MONTH!F10817</f>
        <v>0.3125</v>
      </c>
      <c r="T10825" s="102">
        <f>PER_MONTH!G10817</f>
        <v>0</v>
      </c>
      <c r="U10825" s="100">
        <f t="shared" si="169"/>
        <v>0</v>
      </c>
    </row>
    <row r="10826" spans="18:21" x14ac:dyDescent="0.3">
      <c r="R10826" s="85">
        <f>PER_MONTH!A10818</f>
        <v>45883</v>
      </c>
      <c r="S10826" s="86">
        <f>PER_MONTH!F10818</f>
        <v>0.33333333333333331</v>
      </c>
      <c r="T10826" s="102">
        <f>PER_MONTH!G10818</f>
        <v>0</v>
      </c>
      <c r="U10826" s="100">
        <f t="shared" si="169"/>
        <v>0</v>
      </c>
    </row>
    <row r="10827" spans="18:21" x14ac:dyDescent="0.3">
      <c r="R10827" s="85">
        <f>PER_MONTH!A10819</f>
        <v>45883</v>
      </c>
      <c r="S10827" s="86">
        <f>PER_MONTH!F10819</f>
        <v>0.35416666666666669</v>
      </c>
      <c r="T10827" s="102">
        <f>PER_MONTH!G10819</f>
        <v>0</v>
      </c>
      <c r="U10827" s="100">
        <f t="shared" si="169"/>
        <v>0</v>
      </c>
    </row>
    <row r="10828" spans="18:21" x14ac:dyDescent="0.3">
      <c r="R10828" s="85">
        <f>PER_MONTH!A10820</f>
        <v>45883</v>
      </c>
      <c r="S10828" s="86">
        <f>PER_MONTH!F10820</f>
        <v>0.375</v>
      </c>
      <c r="T10828" s="102">
        <f>PER_MONTH!G10820</f>
        <v>0</v>
      </c>
      <c r="U10828" s="100">
        <f t="shared" ref="U10828:U10891" si="170">T10828/0.5</f>
        <v>0</v>
      </c>
    </row>
    <row r="10829" spans="18:21" x14ac:dyDescent="0.3">
      <c r="R10829" s="85">
        <f>PER_MONTH!A10821</f>
        <v>45883</v>
      </c>
      <c r="S10829" s="86">
        <f>PER_MONTH!F10821</f>
        <v>0.39583333333333331</v>
      </c>
      <c r="T10829" s="102">
        <f>PER_MONTH!G10821</f>
        <v>0</v>
      </c>
      <c r="U10829" s="100">
        <f t="shared" si="170"/>
        <v>0</v>
      </c>
    </row>
    <row r="10830" spans="18:21" x14ac:dyDescent="0.3">
      <c r="R10830" s="85">
        <f>PER_MONTH!A10822</f>
        <v>45883</v>
      </c>
      <c r="S10830" s="86">
        <f>PER_MONTH!F10822</f>
        <v>0.41666666666666669</v>
      </c>
      <c r="T10830" s="102">
        <f>PER_MONTH!G10822</f>
        <v>0</v>
      </c>
      <c r="U10830" s="100">
        <f t="shared" si="170"/>
        <v>0</v>
      </c>
    </row>
    <row r="10831" spans="18:21" x14ac:dyDescent="0.3">
      <c r="R10831" s="85">
        <f>PER_MONTH!A10823</f>
        <v>45883</v>
      </c>
      <c r="S10831" s="86">
        <f>PER_MONTH!F10823</f>
        <v>0.4375</v>
      </c>
      <c r="T10831" s="102">
        <f>PER_MONTH!G10823</f>
        <v>0</v>
      </c>
      <c r="U10831" s="100">
        <f t="shared" si="170"/>
        <v>0</v>
      </c>
    </row>
    <row r="10832" spans="18:21" x14ac:dyDescent="0.3">
      <c r="R10832" s="85">
        <f>PER_MONTH!A10824</f>
        <v>45883</v>
      </c>
      <c r="S10832" s="86">
        <f>PER_MONTH!F10824</f>
        <v>0.45833333333333331</v>
      </c>
      <c r="T10832" s="102">
        <f>PER_MONTH!G10824</f>
        <v>0</v>
      </c>
      <c r="U10832" s="100">
        <f t="shared" si="170"/>
        <v>0</v>
      </c>
    </row>
    <row r="10833" spans="18:21" x14ac:dyDescent="0.3">
      <c r="R10833" s="85">
        <f>PER_MONTH!A10825</f>
        <v>45883</v>
      </c>
      <c r="S10833" s="86">
        <f>PER_MONTH!F10825</f>
        <v>0.47916666666666669</v>
      </c>
      <c r="T10833" s="102">
        <f>PER_MONTH!G10825</f>
        <v>0</v>
      </c>
      <c r="U10833" s="100">
        <f t="shared" si="170"/>
        <v>0</v>
      </c>
    </row>
    <row r="10834" spans="18:21" x14ac:dyDescent="0.3">
      <c r="R10834" s="85">
        <f>PER_MONTH!A10826</f>
        <v>45883</v>
      </c>
      <c r="S10834" s="86">
        <f>PER_MONTH!F10826</f>
        <v>0.5</v>
      </c>
      <c r="T10834" s="102">
        <f>PER_MONTH!G10826</f>
        <v>0</v>
      </c>
      <c r="U10834" s="100">
        <f t="shared" si="170"/>
        <v>0</v>
      </c>
    </row>
    <row r="10835" spans="18:21" x14ac:dyDescent="0.3">
      <c r="R10835" s="85">
        <f>PER_MONTH!A10827</f>
        <v>45883</v>
      </c>
      <c r="S10835" s="86">
        <f>PER_MONTH!F10827</f>
        <v>0.52083333333333337</v>
      </c>
      <c r="T10835" s="102">
        <f>PER_MONTH!G10827</f>
        <v>0</v>
      </c>
      <c r="U10835" s="100">
        <f t="shared" si="170"/>
        <v>0</v>
      </c>
    </row>
    <row r="10836" spans="18:21" x14ac:dyDescent="0.3">
      <c r="R10836" s="85">
        <f>PER_MONTH!A10828</f>
        <v>45883</v>
      </c>
      <c r="S10836" s="86">
        <f>PER_MONTH!F10828</f>
        <v>0.54166666666666663</v>
      </c>
      <c r="T10836" s="102">
        <f>PER_MONTH!G10828</f>
        <v>0</v>
      </c>
      <c r="U10836" s="100">
        <f t="shared" si="170"/>
        <v>0</v>
      </c>
    </row>
    <row r="10837" spans="18:21" x14ac:dyDescent="0.3">
      <c r="R10837" s="85">
        <f>PER_MONTH!A10829</f>
        <v>45883</v>
      </c>
      <c r="S10837" s="86">
        <f>PER_MONTH!F10829</f>
        <v>0.5625</v>
      </c>
      <c r="T10837" s="102">
        <f>PER_MONTH!G10829</f>
        <v>0</v>
      </c>
      <c r="U10837" s="100">
        <f t="shared" si="170"/>
        <v>0</v>
      </c>
    </row>
    <row r="10838" spans="18:21" x14ac:dyDescent="0.3">
      <c r="R10838" s="85">
        <f>PER_MONTH!A10830</f>
        <v>45883</v>
      </c>
      <c r="S10838" s="86">
        <f>PER_MONTH!F10830</f>
        <v>0.58333333333333337</v>
      </c>
      <c r="T10838" s="102">
        <f>PER_MONTH!G10830</f>
        <v>0</v>
      </c>
      <c r="U10838" s="100">
        <f t="shared" si="170"/>
        <v>0</v>
      </c>
    </row>
    <row r="10839" spans="18:21" x14ac:dyDescent="0.3">
      <c r="R10839" s="85">
        <f>PER_MONTH!A10831</f>
        <v>45883</v>
      </c>
      <c r="S10839" s="86">
        <f>PER_MONTH!F10831</f>
        <v>0.60416666666666663</v>
      </c>
      <c r="T10839" s="102">
        <f>PER_MONTH!G10831</f>
        <v>0</v>
      </c>
      <c r="U10839" s="100">
        <f t="shared" si="170"/>
        <v>0</v>
      </c>
    </row>
    <row r="10840" spans="18:21" x14ac:dyDescent="0.3">
      <c r="R10840" s="85">
        <f>PER_MONTH!A10832</f>
        <v>45883</v>
      </c>
      <c r="S10840" s="86">
        <f>PER_MONTH!F10832</f>
        <v>0.625</v>
      </c>
      <c r="T10840" s="102">
        <f>PER_MONTH!G10832</f>
        <v>0</v>
      </c>
      <c r="U10840" s="100">
        <f t="shared" si="170"/>
        <v>0</v>
      </c>
    </row>
    <row r="10841" spans="18:21" x14ac:dyDescent="0.3">
      <c r="R10841" s="85">
        <f>PER_MONTH!A10833</f>
        <v>45883</v>
      </c>
      <c r="S10841" s="86">
        <f>PER_MONTH!F10833</f>
        <v>0.64583333333333337</v>
      </c>
      <c r="T10841" s="102">
        <f>PER_MONTH!G10833</f>
        <v>0</v>
      </c>
      <c r="U10841" s="100">
        <f t="shared" si="170"/>
        <v>0</v>
      </c>
    </row>
    <row r="10842" spans="18:21" x14ac:dyDescent="0.3">
      <c r="R10842" s="85">
        <f>PER_MONTH!A10834</f>
        <v>45883</v>
      </c>
      <c r="S10842" s="86">
        <f>PER_MONTH!F10834</f>
        <v>0.66666666666666663</v>
      </c>
      <c r="T10842" s="102">
        <f>PER_MONTH!G10834</f>
        <v>0</v>
      </c>
      <c r="U10842" s="100">
        <f t="shared" si="170"/>
        <v>0</v>
      </c>
    </row>
    <row r="10843" spans="18:21" x14ac:dyDescent="0.3">
      <c r="R10843" s="85">
        <f>PER_MONTH!A10835</f>
        <v>45883</v>
      </c>
      <c r="S10843" s="86">
        <f>PER_MONTH!F10835</f>
        <v>0.6875</v>
      </c>
      <c r="T10843" s="102">
        <f>PER_MONTH!G10835</f>
        <v>0</v>
      </c>
      <c r="U10843" s="100">
        <f t="shared" si="170"/>
        <v>0</v>
      </c>
    </row>
    <row r="10844" spans="18:21" x14ac:dyDescent="0.3">
      <c r="R10844" s="85">
        <f>PER_MONTH!A10836</f>
        <v>45883</v>
      </c>
      <c r="S10844" s="86">
        <f>PER_MONTH!F10836</f>
        <v>0.70833333333333337</v>
      </c>
      <c r="T10844" s="102">
        <f>PER_MONTH!G10836</f>
        <v>0</v>
      </c>
      <c r="U10844" s="100">
        <f t="shared" si="170"/>
        <v>0</v>
      </c>
    </row>
    <row r="10845" spans="18:21" x14ac:dyDescent="0.3">
      <c r="R10845" s="85">
        <f>PER_MONTH!A10837</f>
        <v>45883</v>
      </c>
      <c r="S10845" s="86">
        <f>PER_MONTH!F10837</f>
        <v>0.72916666666666663</v>
      </c>
      <c r="T10845" s="102">
        <f>PER_MONTH!G10837</f>
        <v>0</v>
      </c>
      <c r="U10845" s="100">
        <f t="shared" si="170"/>
        <v>0</v>
      </c>
    </row>
    <row r="10846" spans="18:21" x14ac:dyDescent="0.3">
      <c r="R10846" s="85">
        <f>PER_MONTH!A10838</f>
        <v>45883</v>
      </c>
      <c r="S10846" s="86">
        <f>PER_MONTH!F10838</f>
        <v>0.75</v>
      </c>
      <c r="T10846" s="102">
        <f>PER_MONTH!G10838</f>
        <v>0</v>
      </c>
      <c r="U10846" s="100">
        <f t="shared" si="170"/>
        <v>0</v>
      </c>
    </row>
    <row r="10847" spans="18:21" x14ac:dyDescent="0.3">
      <c r="R10847" s="85">
        <f>PER_MONTH!A10839</f>
        <v>45883</v>
      </c>
      <c r="S10847" s="86">
        <f>PER_MONTH!F10839</f>
        <v>0.77083333333333337</v>
      </c>
      <c r="T10847" s="102">
        <f>PER_MONTH!G10839</f>
        <v>0</v>
      </c>
      <c r="U10847" s="100">
        <f t="shared" si="170"/>
        <v>0</v>
      </c>
    </row>
    <row r="10848" spans="18:21" x14ac:dyDescent="0.3">
      <c r="R10848" s="85">
        <f>PER_MONTH!A10840</f>
        <v>45883</v>
      </c>
      <c r="S10848" s="86">
        <f>PER_MONTH!F10840</f>
        <v>0.79166666666666663</v>
      </c>
      <c r="T10848" s="102">
        <f>PER_MONTH!G10840</f>
        <v>0</v>
      </c>
      <c r="U10848" s="100">
        <f t="shared" si="170"/>
        <v>0</v>
      </c>
    </row>
    <row r="10849" spans="18:21" x14ac:dyDescent="0.3">
      <c r="R10849" s="85">
        <f>PER_MONTH!A10841</f>
        <v>45883</v>
      </c>
      <c r="S10849" s="86">
        <f>PER_MONTH!F10841</f>
        <v>0.8125</v>
      </c>
      <c r="T10849" s="102">
        <f>PER_MONTH!G10841</f>
        <v>0</v>
      </c>
      <c r="U10849" s="100">
        <f t="shared" si="170"/>
        <v>0</v>
      </c>
    </row>
    <row r="10850" spans="18:21" x14ac:dyDescent="0.3">
      <c r="R10850" s="85">
        <f>PER_MONTH!A10842</f>
        <v>45883</v>
      </c>
      <c r="S10850" s="86">
        <f>PER_MONTH!F10842</f>
        <v>0.83333333333333337</v>
      </c>
      <c r="T10850" s="102">
        <f>PER_MONTH!G10842</f>
        <v>0</v>
      </c>
      <c r="U10850" s="100">
        <f t="shared" si="170"/>
        <v>0</v>
      </c>
    </row>
    <row r="10851" spans="18:21" x14ac:dyDescent="0.3">
      <c r="R10851" s="85">
        <f>PER_MONTH!A10843</f>
        <v>45883</v>
      </c>
      <c r="S10851" s="86">
        <f>PER_MONTH!F10843</f>
        <v>0.85416666666666663</v>
      </c>
      <c r="T10851" s="102">
        <f>PER_MONTH!G10843</f>
        <v>0</v>
      </c>
      <c r="U10851" s="100">
        <f t="shared" si="170"/>
        <v>0</v>
      </c>
    </row>
    <row r="10852" spans="18:21" x14ac:dyDescent="0.3">
      <c r="R10852" s="85">
        <f>PER_MONTH!A10844</f>
        <v>45883</v>
      </c>
      <c r="S10852" s="86">
        <f>PER_MONTH!F10844</f>
        <v>0.875</v>
      </c>
      <c r="T10852" s="102">
        <f>PER_MONTH!G10844</f>
        <v>0</v>
      </c>
      <c r="U10852" s="100">
        <f t="shared" si="170"/>
        <v>0</v>
      </c>
    </row>
    <row r="10853" spans="18:21" x14ac:dyDescent="0.3">
      <c r="R10853" s="85">
        <f>PER_MONTH!A10845</f>
        <v>45883</v>
      </c>
      <c r="S10853" s="86">
        <f>PER_MONTH!F10845</f>
        <v>0.89583333333333337</v>
      </c>
      <c r="T10853" s="102">
        <f>PER_MONTH!G10845</f>
        <v>0</v>
      </c>
      <c r="U10853" s="100">
        <f t="shared" si="170"/>
        <v>0</v>
      </c>
    </row>
    <row r="10854" spans="18:21" x14ac:dyDescent="0.3">
      <c r="R10854" s="85">
        <f>PER_MONTH!A10846</f>
        <v>45883</v>
      </c>
      <c r="S10854" s="86">
        <f>PER_MONTH!F10846</f>
        <v>0.91666666666666663</v>
      </c>
      <c r="T10854" s="102">
        <f>PER_MONTH!G10846</f>
        <v>0</v>
      </c>
      <c r="U10854" s="100">
        <f t="shared" si="170"/>
        <v>0</v>
      </c>
    </row>
    <row r="10855" spans="18:21" x14ac:dyDescent="0.3">
      <c r="R10855" s="85">
        <f>PER_MONTH!A10847</f>
        <v>45883</v>
      </c>
      <c r="S10855" s="86">
        <f>PER_MONTH!F10847</f>
        <v>0.9375</v>
      </c>
      <c r="T10855" s="102">
        <f>PER_MONTH!G10847</f>
        <v>0</v>
      </c>
      <c r="U10855" s="100">
        <f t="shared" si="170"/>
        <v>0</v>
      </c>
    </row>
    <row r="10856" spans="18:21" x14ac:dyDescent="0.3">
      <c r="R10856" s="85">
        <f>PER_MONTH!A10848</f>
        <v>45883</v>
      </c>
      <c r="S10856" s="86">
        <f>PER_MONTH!F10848</f>
        <v>0.95833333333333337</v>
      </c>
      <c r="T10856" s="102">
        <f>PER_MONTH!G10848</f>
        <v>0</v>
      </c>
      <c r="U10856" s="100">
        <f t="shared" si="170"/>
        <v>0</v>
      </c>
    </row>
    <row r="10857" spans="18:21" x14ac:dyDescent="0.3">
      <c r="R10857" s="85">
        <f>PER_MONTH!A10849</f>
        <v>45883</v>
      </c>
      <c r="S10857" s="86">
        <f>PER_MONTH!F10849</f>
        <v>0.97916666666666663</v>
      </c>
      <c r="T10857" s="102">
        <f>PER_MONTH!G10849</f>
        <v>0</v>
      </c>
      <c r="U10857" s="100">
        <f t="shared" si="170"/>
        <v>0</v>
      </c>
    </row>
    <row r="10858" spans="18:21" x14ac:dyDescent="0.3">
      <c r="R10858" s="85">
        <f>PER_MONTH!A10850</f>
        <v>45884</v>
      </c>
      <c r="S10858" s="86">
        <f>PER_MONTH!F10850</f>
        <v>0</v>
      </c>
      <c r="T10858" s="102">
        <f>PER_MONTH!G10850</f>
        <v>0</v>
      </c>
      <c r="U10858" s="100">
        <f t="shared" si="170"/>
        <v>0</v>
      </c>
    </row>
    <row r="10859" spans="18:21" x14ac:dyDescent="0.3">
      <c r="R10859" s="85">
        <f>PER_MONTH!A10851</f>
        <v>45884</v>
      </c>
      <c r="S10859" s="86">
        <f>PER_MONTH!F10851</f>
        <v>2.0833333333333329E-2</v>
      </c>
      <c r="T10859" s="102">
        <f>PER_MONTH!G10851</f>
        <v>0</v>
      </c>
      <c r="U10859" s="100">
        <f t="shared" si="170"/>
        <v>0</v>
      </c>
    </row>
    <row r="10860" spans="18:21" x14ac:dyDescent="0.3">
      <c r="R10860" s="85">
        <f>PER_MONTH!A10852</f>
        <v>45884</v>
      </c>
      <c r="S10860" s="86">
        <f>PER_MONTH!F10852</f>
        <v>4.1666666666666657E-2</v>
      </c>
      <c r="T10860" s="102">
        <f>PER_MONTH!G10852</f>
        <v>0</v>
      </c>
      <c r="U10860" s="100">
        <f t="shared" si="170"/>
        <v>0</v>
      </c>
    </row>
    <row r="10861" spans="18:21" x14ac:dyDescent="0.3">
      <c r="R10861" s="85">
        <f>PER_MONTH!A10853</f>
        <v>45884</v>
      </c>
      <c r="S10861" s="86">
        <f>PER_MONTH!F10853</f>
        <v>6.25E-2</v>
      </c>
      <c r="T10861" s="102">
        <f>PER_MONTH!G10853</f>
        <v>0</v>
      </c>
      <c r="U10861" s="100">
        <f t="shared" si="170"/>
        <v>0</v>
      </c>
    </row>
    <row r="10862" spans="18:21" x14ac:dyDescent="0.3">
      <c r="R10862" s="85">
        <f>PER_MONTH!A10854</f>
        <v>45884</v>
      </c>
      <c r="S10862" s="86">
        <f>PER_MONTH!F10854</f>
        <v>8.3333333333333329E-2</v>
      </c>
      <c r="T10862" s="102">
        <f>PER_MONTH!G10854</f>
        <v>0</v>
      </c>
      <c r="U10862" s="100">
        <f t="shared" si="170"/>
        <v>0</v>
      </c>
    </row>
    <row r="10863" spans="18:21" x14ac:dyDescent="0.3">
      <c r="R10863" s="85">
        <f>PER_MONTH!A10855</f>
        <v>45884</v>
      </c>
      <c r="S10863" s="86">
        <f>PER_MONTH!F10855</f>
        <v>0.1041666666666667</v>
      </c>
      <c r="T10863" s="102">
        <f>PER_MONTH!G10855</f>
        <v>0</v>
      </c>
      <c r="U10863" s="100">
        <f t="shared" si="170"/>
        <v>0</v>
      </c>
    </row>
    <row r="10864" spans="18:21" x14ac:dyDescent="0.3">
      <c r="R10864" s="85">
        <f>PER_MONTH!A10856</f>
        <v>45884</v>
      </c>
      <c r="S10864" s="86">
        <f>PER_MONTH!F10856</f>
        <v>0.125</v>
      </c>
      <c r="T10864" s="102">
        <f>PER_MONTH!G10856</f>
        <v>0</v>
      </c>
      <c r="U10864" s="100">
        <f t="shared" si="170"/>
        <v>0</v>
      </c>
    </row>
    <row r="10865" spans="18:21" x14ac:dyDescent="0.3">
      <c r="R10865" s="85">
        <f>PER_MONTH!A10857</f>
        <v>45884</v>
      </c>
      <c r="S10865" s="86">
        <f>PER_MONTH!F10857</f>
        <v>0.14583333333333329</v>
      </c>
      <c r="T10865" s="102">
        <f>PER_MONTH!G10857</f>
        <v>0</v>
      </c>
      <c r="U10865" s="100">
        <f t="shared" si="170"/>
        <v>0</v>
      </c>
    </row>
    <row r="10866" spans="18:21" x14ac:dyDescent="0.3">
      <c r="R10866" s="85">
        <f>PER_MONTH!A10858</f>
        <v>45884</v>
      </c>
      <c r="S10866" s="86">
        <f>PER_MONTH!F10858</f>
        <v>0.16666666666666671</v>
      </c>
      <c r="T10866" s="102">
        <f>PER_MONTH!G10858</f>
        <v>0</v>
      </c>
      <c r="U10866" s="100">
        <f t="shared" si="170"/>
        <v>0</v>
      </c>
    </row>
    <row r="10867" spans="18:21" x14ac:dyDescent="0.3">
      <c r="R10867" s="85">
        <f>PER_MONTH!A10859</f>
        <v>45884</v>
      </c>
      <c r="S10867" s="86">
        <f>PER_MONTH!F10859</f>
        <v>0.1875</v>
      </c>
      <c r="T10867" s="102">
        <f>PER_MONTH!G10859</f>
        <v>0</v>
      </c>
      <c r="U10867" s="100">
        <f t="shared" si="170"/>
        <v>0</v>
      </c>
    </row>
    <row r="10868" spans="18:21" x14ac:dyDescent="0.3">
      <c r="R10868" s="85">
        <f>PER_MONTH!A10860</f>
        <v>45884</v>
      </c>
      <c r="S10868" s="86">
        <f>PER_MONTH!F10860</f>
        <v>0.20833333333333329</v>
      </c>
      <c r="T10868" s="102">
        <f>PER_MONTH!G10860</f>
        <v>0</v>
      </c>
      <c r="U10868" s="100">
        <f t="shared" si="170"/>
        <v>0</v>
      </c>
    </row>
    <row r="10869" spans="18:21" x14ac:dyDescent="0.3">
      <c r="R10869" s="85">
        <f>PER_MONTH!A10861</f>
        <v>45884</v>
      </c>
      <c r="S10869" s="86">
        <f>PER_MONTH!F10861</f>
        <v>0.22916666666666671</v>
      </c>
      <c r="T10869" s="102">
        <f>PER_MONTH!G10861</f>
        <v>0</v>
      </c>
      <c r="U10869" s="100">
        <f t="shared" si="170"/>
        <v>0</v>
      </c>
    </row>
    <row r="10870" spans="18:21" x14ac:dyDescent="0.3">
      <c r="R10870" s="85">
        <f>PER_MONTH!A10862</f>
        <v>45884</v>
      </c>
      <c r="S10870" s="86">
        <f>PER_MONTH!F10862</f>
        <v>0.25</v>
      </c>
      <c r="T10870" s="102">
        <f>PER_MONTH!G10862</f>
        <v>0</v>
      </c>
      <c r="U10870" s="100">
        <f t="shared" si="170"/>
        <v>0</v>
      </c>
    </row>
    <row r="10871" spans="18:21" x14ac:dyDescent="0.3">
      <c r="R10871" s="85">
        <f>PER_MONTH!A10863</f>
        <v>45884</v>
      </c>
      <c r="S10871" s="86">
        <f>PER_MONTH!F10863</f>
        <v>0.27083333333333331</v>
      </c>
      <c r="T10871" s="102">
        <f>PER_MONTH!G10863</f>
        <v>0</v>
      </c>
      <c r="U10871" s="100">
        <f t="shared" si="170"/>
        <v>0</v>
      </c>
    </row>
    <row r="10872" spans="18:21" x14ac:dyDescent="0.3">
      <c r="R10872" s="85">
        <f>PER_MONTH!A10864</f>
        <v>45884</v>
      </c>
      <c r="S10872" s="86">
        <f>PER_MONTH!F10864</f>
        <v>0.29166666666666669</v>
      </c>
      <c r="T10872" s="102">
        <f>PER_MONTH!G10864</f>
        <v>0</v>
      </c>
      <c r="U10872" s="100">
        <f t="shared" si="170"/>
        <v>0</v>
      </c>
    </row>
    <row r="10873" spans="18:21" x14ac:dyDescent="0.3">
      <c r="R10873" s="85">
        <f>PER_MONTH!A10865</f>
        <v>45884</v>
      </c>
      <c r="S10873" s="86">
        <f>PER_MONTH!F10865</f>
        <v>0.3125</v>
      </c>
      <c r="T10873" s="102">
        <f>PER_MONTH!G10865</f>
        <v>0</v>
      </c>
      <c r="U10873" s="100">
        <f t="shared" si="170"/>
        <v>0</v>
      </c>
    </row>
    <row r="10874" spans="18:21" x14ac:dyDescent="0.3">
      <c r="R10874" s="85">
        <f>PER_MONTH!A10866</f>
        <v>45884</v>
      </c>
      <c r="S10874" s="86">
        <f>PER_MONTH!F10866</f>
        <v>0.33333333333333331</v>
      </c>
      <c r="T10874" s="102">
        <f>PER_MONTH!G10866</f>
        <v>0</v>
      </c>
      <c r="U10874" s="100">
        <f t="shared" si="170"/>
        <v>0</v>
      </c>
    </row>
    <row r="10875" spans="18:21" x14ac:dyDescent="0.3">
      <c r="R10875" s="85">
        <f>PER_MONTH!A10867</f>
        <v>45884</v>
      </c>
      <c r="S10875" s="86">
        <f>PER_MONTH!F10867</f>
        <v>0.35416666666666669</v>
      </c>
      <c r="T10875" s="102">
        <f>PER_MONTH!G10867</f>
        <v>0</v>
      </c>
      <c r="U10875" s="100">
        <f t="shared" si="170"/>
        <v>0</v>
      </c>
    </row>
    <row r="10876" spans="18:21" x14ac:dyDescent="0.3">
      <c r="R10876" s="85">
        <f>PER_MONTH!A10868</f>
        <v>45884</v>
      </c>
      <c r="S10876" s="86">
        <f>PER_MONTH!F10868</f>
        <v>0.375</v>
      </c>
      <c r="T10876" s="102">
        <f>PER_MONTH!G10868</f>
        <v>0</v>
      </c>
      <c r="U10876" s="100">
        <f t="shared" si="170"/>
        <v>0</v>
      </c>
    </row>
    <row r="10877" spans="18:21" x14ac:dyDescent="0.3">
      <c r="R10877" s="85">
        <f>PER_MONTH!A10869</f>
        <v>45884</v>
      </c>
      <c r="S10877" s="86">
        <f>PER_MONTH!F10869</f>
        <v>0.39583333333333331</v>
      </c>
      <c r="T10877" s="102">
        <f>PER_MONTH!G10869</f>
        <v>0</v>
      </c>
      <c r="U10877" s="100">
        <f t="shared" si="170"/>
        <v>0</v>
      </c>
    </row>
    <row r="10878" spans="18:21" x14ac:dyDescent="0.3">
      <c r="R10878" s="85">
        <f>PER_MONTH!A10870</f>
        <v>45884</v>
      </c>
      <c r="S10878" s="86">
        <f>PER_MONTH!F10870</f>
        <v>0.41666666666666669</v>
      </c>
      <c r="T10878" s="102">
        <f>PER_MONTH!G10870</f>
        <v>0</v>
      </c>
      <c r="U10878" s="100">
        <f t="shared" si="170"/>
        <v>0</v>
      </c>
    </row>
    <row r="10879" spans="18:21" x14ac:dyDescent="0.3">
      <c r="R10879" s="85">
        <f>PER_MONTH!A10871</f>
        <v>45884</v>
      </c>
      <c r="S10879" s="86">
        <f>PER_MONTH!F10871</f>
        <v>0.4375</v>
      </c>
      <c r="T10879" s="102">
        <f>PER_MONTH!G10871</f>
        <v>0</v>
      </c>
      <c r="U10879" s="100">
        <f t="shared" si="170"/>
        <v>0</v>
      </c>
    </row>
    <row r="10880" spans="18:21" x14ac:dyDescent="0.3">
      <c r="R10880" s="85">
        <f>PER_MONTH!A10872</f>
        <v>45884</v>
      </c>
      <c r="S10880" s="86">
        <f>PER_MONTH!F10872</f>
        <v>0.45833333333333331</v>
      </c>
      <c r="T10880" s="102">
        <f>PER_MONTH!G10872</f>
        <v>0</v>
      </c>
      <c r="U10880" s="100">
        <f t="shared" si="170"/>
        <v>0</v>
      </c>
    </row>
    <row r="10881" spans="18:21" x14ac:dyDescent="0.3">
      <c r="R10881" s="85">
        <f>PER_MONTH!A10873</f>
        <v>45884</v>
      </c>
      <c r="S10881" s="86">
        <f>PER_MONTH!F10873</f>
        <v>0.47916666666666669</v>
      </c>
      <c r="T10881" s="102">
        <f>PER_MONTH!G10873</f>
        <v>0</v>
      </c>
      <c r="U10881" s="100">
        <f t="shared" si="170"/>
        <v>0</v>
      </c>
    </row>
    <row r="10882" spans="18:21" x14ac:dyDescent="0.3">
      <c r="R10882" s="85">
        <f>PER_MONTH!A10874</f>
        <v>45884</v>
      </c>
      <c r="S10882" s="86">
        <f>PER_MONTH!F10874</f>
        <v>0.5</v>
      </c>
      <c r="T10882" s="102">
        <f>PER_MONTH!G10874</f>
        <v>0</v>
      </c>
      <c r="U10882" s="100">
        <f t="shared" si="170"/>
        <v>0</v>
      </c>
    </row>
    <row r="10883" spans="18:21" x14ac:dyDescent="0.3">
      <c r="R10883" s="85">
        <f>PER_MONTH!A10875</f>
        <v>45884</v>
      </c>
      <c r="S10883" s="86">
        <f>PER_MONTH!F10875</f>
        <v>0.52083333333333337</v>
      </c>
      <c r="T10883" s="102">
        <f>PER_MONTH!G10875</f>
        <v>0</v>
      </c>
      <c r="U10883" s="100">
        <f t="shared" si="170"/>
        <v>0</v>
      </c>
    </row>
    <row r="10884" spans="18:21" x14ac:dyDescent="0.3">
      <c r="R10884" s="85">
        <f>PER_MONTH!A10876</f>
        <v>45884</v>
      </c>
      <c r="S10884" s="86">
        <f>PER_MONTH!F10876</f>
        <v>0.54166666666666663</v>
      </c>
      <c r="T10884" s="102">
        <f>PER_MONTH!G10876</f>
        <v>0</v>
      </c>
      <c r="U10884" s="100">
        <f t="shared" si="170"/>
        <v>0</v>
      </c>
    </row>
    <row r="10885" spans="18:21" x14ac:dyDescent="0.3">
      <c r="R10885" s="85">
        <f>PER_MONTH!A10877</f>
        <v>45884</v>
      </c>
      <c r="S10885" s="86">
        <f>PER_MONTH!F10877</f>
        <v>0.5625</v>
      </c>
      <c r="T10885" s="102">
        <f>PER_MONTH!G10877</f>
        <v>0</v>
      </c>
      <c r="U10885" s="100">
        <f t="shared" si="170"/>
        <v>0</v>
      </c>
    </row>
    <row r="10886" spans="18:21" x14ac:dyDescent="0.3">
      <c r="R10886" s="85">
        <f>PER_MONTH!A10878</f>
        <v>45884</v>
      </c>
      <c r="S10886" s="86">
        <f>PER_MONTH!F10878</f>
        <v>0.58333333333333337</v>
      </c>
      <c r="T10886" s="102">
        <f>PER_MONTH!G10878</f>
        <v>0</v>
      </c>
      <c r="U10886" s="100">
        <f t="shared" si="170"/>
        <v>0</v>
      </c>
    </row>
    <row r="10887" spans="18:21" x14ac:dyDescent="0.3">
      <c r="R10887" s="85">
        <f>PER_MONTH!A10879</f>
        <v>45884</v>
      </c>
      <c r="S10887" s="86">
        <f>PER_MONTH!F10879</f>
        <v>0.60416666666666663</v>
      </c>
      <c r="T10887" s="102">
        <f>PER_MONTH!G10879</f>
        <v>0</v>
      </c>
      <c r="U10887" s="100">
        <f t="shared" si="170"/>
        <v>0</v>
      </c>
    </row>
    <row r="10888" spans="18:21" x14ac:dyDescent="0.3">
      <c r="R10888" s="85">
        <f>PER_MONTH!A10880</f>
        <v>45884</v>
      </c>
      <c r="S10888" s="86">
        <f>PER_MONTH!F10880</f>
        <v>0.625</v>
      </c>
      <c r="T10888" s="102">
        <f>PER_MONTH!G10880</f>
        <v>0</v>
      </c>
      <c r="U10888" s="100">
        <f t="shared" si="170"/>
        <v>0</v>
      </c>
    </row>
    <row r="10889" spans="18:21" x14ac:dyDescent="0.3">
      <c r="R10889" s="85">
        <f>PER_MONTH!A10881</f>
        <v>45884</v>
      </c>
      <c r="S10889" s="86">
        <f>PER_MONTH!F10881</f>
        <v>0.64583333333333337</v>
      </c>
      <c r="T10889" s="102">
        <f>PER_MONTH!G10881</f>
        <v>0</v>
      </c>
      <c r="U10889" s="100">
        <f t="shared" si="170"/>
        <v>0</v>
      </c>
    </row>
    <row r="10890" spans="18:21" x14ac:dyDescent="0.3">
      <c r="R10890" s="85">
        <f>PER_MONTH!A10882</f>
        <v>45884</v>
      </c>
      <c r="S10890" s="86">
        <f>PER_MONTH!F10882</f>
        <v>0.66666666666666663</v>
      </c>
      <c r="T10890" s="102">
        <f>PER_MONTH!G10882</f>
        <v>0</v>
      </c>
      <c r="U10890" s="100">
        <f t="shared" si="170"/>
        <v>0</v>
      </c>
    </row>
    <row r="10891" spans="18:21" x14ac:dyDescent="0.3">
      <c r="R10891" s="85">
        <f>PER_MONTH!A10883</f>
        <v>45884</v>
      </c>
      <c r="S10891" s="86">
        <f>PER_MONTH!F10883</f>
        <v>0.6875</v>
      </c>
      <c r="T10891" s="102">
        <f>PER_MONTH!G10883</f>
        <v>0</v>
      </c>
      <c r="U10891" s="100">
        <f t="shared" si="170"/>
        <v>0</v>
      </c>
    </row>
    <row r="10892" spans="18:21" x14ac:dyDescent="0.3">
      <c r="R10892" s="85">
        <f>PER_MONTH!A10884</f>
        <v>45884</v>
      </c>
      <c r="S10892" s="86">
        <f>PER_MONTH!F10884</f>
        <v>0.70833333333333337</v>
      </c>
      <c r="T10892" s="102">
        <f>PER_MONTH!G10884</f>
        <v>0</v>
      </c>
      <c r="U10892" s="100">
        <f t="shared" ref="U10892:U10955" si="171">T10892/0.5</f>
        <v>0</v>
      </c>
    </row>
    <row r="10893" spans="18:21" x14ac:dyDescent="0.3">
      <c r="R10893" s="85">
        <f>PER_MONTH!A10885</f>
        <v>45884</v>
      </c>
      <c r="S10893" s="86">
        <f>PER_MONTH!F10885</f>
        <v>0.72916666666666663</v>
      </c>
      <c r="T10893" s="102">
        <f>PER_MONTH!G10885</f>
        <v>0</v>
      </c>
      <c r="U10893" s="100">
        <f t="shared" si="171"/>
        <v>0</v>
      </c>
    </row>
    <row r="10894" spans="18:21" x14ac:dyDescent="0.3">
      <c r="R10894" s="85">
        <f>PER_MONTH!A10886</f>
        <v>45884</v>
      </c>
      <c r="S10894" s="86">
        <f>PER_MONTH!F10886</f>
        <v>0.75</v>
      </c>
      <c r="T10894" s="102">
        <f>PER_MONTH!G10886</f>
        <v>0</v>
      </c>
      <c r="U10894" s="100">
        <f t="shared" si="171"/>
        <v>0</v>
      </c>
    </row>
    <row r="10895" spans="18:21" x14ac:dyDescent="0.3">
      <c r="R10895" s="85">
        <f>PER_MONTH!A10887</f>
        <v>45884</v>
      </c>
      <c r="S10895" s="86">
        <f>PER_MONTH!F10887</f>
        <v>0.77083333333333337</v>
      </c>
      <c r="T10895" s="102">
        <f>PER_MONTH!G10887</f>
        <v>0</v>
      </c>
      <c r="U10895" s="100">
        <f t="shared" si="171"/>
        <v>0</v>
      </c>
    </row>
    <row r="10896" spans="18:21" x14ac:dyDescent="0.3">
      <c r="R10896" s="85">
        <f>PER_MONTH!A10888</f>
        <v>45884</v>
      </c>
      <c r="S10896" s="86">
        <f>PER_MONTH!F10888</f>
        <v>0.79166666666666663</v>
      </c>
      <c r="T10896" s="102">
        <f>PER_MONTH!G10888</f>
        <v>0</v>
      </c>
      <c r="U10896" s="100">
        <f t="shared" si="171"/>
        <v>0</v>
      </c>
    </row>
    <row r="10897" spans="18:21" x14ac:dyDescent="0.3">
      <c r="R10897" s="85">
        <f>PER_MONTH!A10889</f>
        <v>45884</v>
      </c>
      <c r="S10897" s="86">
        <f>PER_MONTH!F10889</f>
        <v>0.8125</v>
      </c>
      <c r="T10897" s="102">
        <f>PER_MONTH!G10889</f>
        <v>0</v>
      </c>
      <c r="U10897" s="100">
        <f t="shared" si="171"/>
        <v>0</v>
      </c>
    </row>
    <row r="10898" spans="18:21" x14ac:dyDescent="0.3">
      <c r="R10898" s="85">
        <f>PER_MONTH!A10890</f>
        <v>45884</v>
      </c>
      <c r="S10898" s="86">
        <f>PER_MONTH!F10890</f>
        <v>0.83333333333333337</v>
      </c>
      <c r="T10898" s="102">
        <f>PER_MONTH!G10890</f>
        <v>0</v>
      </c>
      <c r="U10898" s="100">
        <f t="shared" si="171"/>
        <v>0</v>
      </c>
    </row>
    <row r="10899" spans="18:21" x14ac:dyDescent="0.3">
      <c r="R10899" s="85">
        <f>PER_MONTH!A10891</f>
        <v>45884</v>
      </c>
      <c r="S10899" s="86">
        <f>PER_MONTH!F10891</f>
        <v>0.85416666666666663</v>
      </c>
      <c r="T10899" s="102">
        <f>PER_MONTH!G10891</f>
        <v>0</v>
      </c>
      <c r="U10899" s="100">
        <f t="shared" si="171"/>
        <v>0</v>
      </c>
    </row>
    <row r="10900" spans="18:21" x14ac:dyDescent="0.3">
      <c r="R10900" s="85">
        <f>PER_MONTH!A10892</f>
        <v>45884</v>
      </c>
      <c r="S10900" s="86">
        <f>PER_MONTH!F10892</f>
        <v>0.875</v>
      </c>
      <c r="T10900" s="102">
        <f>PER_MONTH!G10892</f>
        <v>0</v>
      </c>
      <c r="U10900" s="100">
        <f t="shared" si="171"/>
        <v>0</v>
      </c>
    </row>
    <row r="10901" spans="18:21" x14ac:dyDescent="0.3">
      <c r="R10901" s="85">
        <f>PER_MONTH!A10893</f>
        <v>45884</v>
      </c>
      <c r="S10901" s="86">
        <f>PER_MONTH!F10893</f>
        <v>0.89583333333333337</v>
      </c>
      <c r="T10901" s="102">
        <f>PER_MONTH!G10893</f>
        <v>0</v>
      </c>
      <c r="U10901" s="100">
        <f t="shared" si="171"/>
        <v>0</v>
      </c>
    </row>
    <row r="10902" spans="18:21" x14ac:dyDescent="0.3">
      <c r="R10902" s="85">
        <f>PER_MONTH!A10894</f>
        <v>45884</v>
      </c>
      <c r="S10902" s="86">
        <f>PER_MONTH!F10894</f>
        <v>0.91666666666666663</v>
      </c>
      <c r="T10902" s="102">
        <f>PER_MONTH!G10894</f>
        <v>0</v>
      </c>
      <c r="U10902" s="100">
        <f t="shared" si="171"/>
        <v>0</v>
      </c>
    </row>
    <row r="10903" spans="18:21" x14ac:dyDescent="0.3">
      <c r="R10903" s="85">
        <f>PER_MONTH!A10895</f>
        <v>45884</v>
      </c>
      <c r="S10903" s="86">
        <f>PER_MONTH!F10895</f>
        <v>0.9375</v>
      </c>
      <c r="T10903" s="102">
        <f>PER_MONTH!G10895</f>
        <v>0</v>
      </c>
      <c r="U10903" s="100">
        <f t="shared" si="171"/>
        <v>0</v>
      </c>
    </row>
    <row r="10904" spans="18:21" x14ac:dyDescent="0.3">
      <c r="R10904" s="85">
        <f>PER_MONTH!A10896</f>
        <v>45884</v>
      </c>
      <c r="S10904" s="86">
        <f>PER_MONTH!F10896</f>
        <v>0.95833333333333337</v>
      </c>
      <c r="T10904" s="102">
        <f>PER_MONTH!G10896</f>
        <v>0</v>
      </c>
      <c r="U10904" s="100">
        <f t="shared" si="171"/>
        <v>0</v>
      </c>
    </row>
    <row r="10905" spans="18:21" x14ac:dyDescent="0.3">
      <c r="R10905" s="85">
        <f>PER_MONTH!A10897</f>
        <v>45884</v>
      </c>
      <c r="S10905" s="86">
        <f>PER_MONTH!F10897</f>
        <v>0.97916666666666663</v>
      </c>
      <c r="T10905" s="102">
        <f>PER_MONTH!G10897</f>
        <v>0</v>
      </c>
      <c r="U10905" s="100">
        <f t="shared" si="171"/>
        <v>0</v>
      </c>
    </row>
    <row r="10906" spans="18:21" x14ac:dyDescent="0.3">
      <c r="R10906" s="85">
        <f>PER_MONTH!A10898</f>
        <v>45885</v>
      </c>
      <c r="S10906" s="86">
        <f>PER_MONTH!F10898</f>
        <v>0</v>
      </c>
      <c r="T10906" s="102">
        <f>PER_MONTH!G10898</f>
        <v>0</v>
      </c>
      <c r="U10906" s="100">
        <f t="shared" si="171"/>
        <v>0</v>
      </c>
    </row>
    <row r="10907" spans="18:21" x14ac:dyDescent="0.3">
      <c r="R10907" s="85">
        <f>PER_MONTH!A10899</f>
        <v>45885</v>
      </c>
      <c r="S10907" s="86">
        <f>PER_MONTH!F10899</f>
        <v>2.0833333333333329E-2</v>
      </c>
      <c r="T10907" s="102">
        <f>PER_MONTH!G10899</f>
        <v>0</v>
      </c>
      <c r="U10907" s="100">
        <f t="shared" si="171"/>
        <v>0</v>
      </c>
    </row>
    <row r="10908" spans="18:21" x14ac:dyDescent="0.3">
      <c r="R10908" s="85">
        <f>PER_MONTH!A10900</f>
        <v>45885</v>
      </c>
      <c r="S10908" s="86">
        <f>PER_MONTH!F10900</f>
        <v>4.1666666666666657E-2</v>
      </c>
      <c r="T10908" s="102">
        <f>PER_MONTH!G10900</f>
        <v>0</v>
      </c>
      <c r="U10908" s="100">
        <f t="shared" si="171"/>
        <v>0</v>
      </c>
    </row>
    <row r="10909" spans="18:21" x14ac:dyDescent="0.3">
      <c r="R10909" s="85">
        <f>PER_MONTH!A10901</f>
        <v>45885</v>
      </c>
      <c r="S10909" s="86">
        <f>PER_MONTH!F10901</f>
        <v>6.25E-2</v>
      </c>
      <c r="T10909" s="102">
        <f>PER_MONTH!G10901</f>
        <v>0</v>
      </c>
      <c r="U10909" s="100">
        <f t="shared" si="171"/>
        <v>0</v>
      </c>
    </row>
    <row r="10910" spans="18:21" x14ac:dyDescent="0.3">
      <c r="R10910" s="85">
        <f>PER_MONTH!A10902</f>
        <v>45885</v>
      </c>
      <c r="S10910" s="86">
        <f>PER_MONTH!F10902</f>
        <v>8.3333333333333329E-2</v>
      </c>
      <c r="T10910" s="102">
        <f>PER_MONTH!G10902</f>
        <v>0</v>
      </c>
      <c r="U10910" s="100">
        <f t="shared" si="171"/>
        <v>0</v>
      </c>
    </row>
    <row r="10911" spans="18:21" x14ac:dyDescent="0.3">
      <c r="R10911" s="85">
        <f>PER_MONTH!A10903</f>
        <v>45885</v>
      </c>
      <c r="S10911" s="86">
        <f>PER_MONTH!F10903</f>
        <v>0.1041666666666667</v>
      </c>
      <c r="T10911" s="102">
        <f>PER_MONTH!G10903</f>
        <v>0</v>
      </c>
      <c r="U10911" s="100">
        <f t="shared" si="171"/>
        <v>0</v>
      </c>
    </row>
    <row r="10912" spans="18:21" x14ac:dyDescent="0.3">
      <c r="R10912" s="85">
        <f>PER_MONTH!A10904</f>
        <v>45885</v>
      </c>
      <c r="S10912" s="86">
        <f>PER_MONTH!F10904</f>
        <v>0.125</v>
      </c>
      <c r="T10912" s="102">
        <f>PER_MONTH!G10904</f>
        <v>0</v>
      </c>
      <c r="U10912" s="100">
        <f t="shared" si="171"/>
        <v>0</v>
      </c>
    </row>
    <row r="10913" spans="18:21" x14ac:dyDescent="0.3">
      <c r="R10913" s="85">
        <f>PER_MONTH!A10905</f>
        <v>45885</v>
      </c>
      <c r="S10913" s="86">
        <f>PER_MONTH!F10905</f>
        <v>0.14583333333333329</v>
      </c>
      <c r="T10913" s="102">
        <f>PER_MONTH!G10905</f>
        <v>0</v>
      </c>
      <c r="U10913" s="100">
        <f t="shared" si="171"/>
        <v>0</v>
      </c>
    </row>
    <row r="10914" spans="18:21" x14ac:dyDescent="0.3">
      <c r="R10914" s="85">
        <f>PER_MONTH!A10906</f>
        <v>45885</v>
      </c>
      <c r="S10914" s="86">
        <f>PER_MONTH!F10906</f>
        <v>0.16666666666666671</v>
      </c>
      <c r="T10914" s="102">
        <f>PER_MONTH!G10906</f>
        <v>0</v>
      </c>
      <c r="U10914" s="100">
        <f t="shared" si="171"/>
        <v>0</v>
      </c>
    </row>
    <row r="10915" spans="18:21" x14ac:dyDescent="0.3">
      <c r="R10915" s="85">
        <f>PER_MONTH!A10907</f>
        <v>45885</v>
      </c>
      <c r="S10915" s="86">
        <f>PER_MONTH!F10907</f>
        <v>0.1875</v>
      </c>
      <c r="T10915" s="102">
        <f>PER_MONTH!G10907</f>
        <v>0</v>
      </c>
      <c r="U10915" s="100">
        <f t="shared" si="171"/>
        <v>0</v>
      </c>
    </row>
    <row r="10916" spans="18:21" x14ac:dyDescent="0.3">
      <c r="R10916" s="85">
        <f>PER_MONTH!A10908</f>
        <v>45885</v>
      </c>
      <c r="S10916" s="86">
        <f>PER_MONTH!F10908</f>
        <v>0.20833333333333329</v>
      </c>
      <c r="T10916" s="102">
        <f>PER_MONTH!G10908</f>
        <v>0</v>
      </c>
      <c r="U10916" s="100">
        <f t="shared" si="171"/>
        <v>0</v>
      </c>
    </row>
    <row r="10917" spans="18:21" x14ac:dyDescent="0.3">
      <c r="R10917" s="85">
        <f>PER_MONTH!A10909</f>
        <v>45885</v>
      </c>
      <c r="S10917" s="86">
        <f>PER_MONTH!F10909</f>
        <v>0.22916666666666671</v>
      </c>
      <c r="T10917" s="102">
        <f>PER_MONTH!G10909</f>
        <v>0</v>
      </c>
      <c r="U10917" s="100">
        <f t="shared" si="171"/>
        <v>0</v>
      </c>
    </row>
    <row r="10918" spans="18:21" x14ac:dyDescent="0.3">
      <c r="R10918" s="85">
        <f>PER_MONTH!A10910</f>
        <v>45885</v>
      </c>
      <c r="S10918" s="86">
        <f>PER_MONTH!F10910</f>
        <v>0.25</v>
      </c>
      <c r="T10918" s="102">
        <f>PER_MONTH!G10910</f>
        <v>0</v>
      </c>
      <c r="U10918" s="100">
        <f t="shared" si="171"/>
        <v>0</v>
      </c>
    </row>
    <row r="10919" spans="18:21" x14ac:dyDescent="0.3">
      <c r="R10919" s="85">
        <f>PER_MONTH!A10911</f>
        <v>45885</v>
      </c>
      <c r="S10919" s="86">
        <f>PER_MONTH!F10911</f>
        <v>0.27083333333333331</v>
      </c>
      <c r="T10919" s="102">
        <f>PER_MONTH!G10911</f>
        <v>0</v>
      </c>
      <c r="U10919" s="100">
        <f t="shared" si="171"/>
        <v>0</v>
      </c>
    </row>
    <row r="10920" spans="18:21" x14ac:dyDescent="0.3">
      <c r="R10920" s="85">
        <f>PER_MONTH!A10912</f>
        <v>45885</v>
      </c>
      <c r="S10920" s="86">
        <f>PER_MONTH!F10912</f>
        <v>0.29166666666666669</v>
      </c>
      <c r="T10920" s="102">
        <f>PER_MONTH!G10912</f>
        <v>0</v>
      </c>
      <c r="U10920" s="100">
        <f t="shared" si="171"/>
        <v>0</v>
      </c>
    </row>
    <row r="10921" spans="18:21" x14ac:dyDescent="0.3">
      <c r="R10921" s="85">
        <f>PER_MONTH!A10913</f>
        <v>45885</v>
      </c>
      <c r="S10921" s="86">
        <f>PER_MONTH!F10913</f>
        <v>0.3125</v>
      </c>
      <c r="T10921" s="102">
        <f>PER_MONTH!G10913</f>
        <v>0</v>
      </c>
      <c r="U10921" s="100">
        <f t="shared" si="171"/>
        <v>0</v>
      </c>
    </row>
    <row r="10922" spans="18:21" x14ac:dyDescent="0.3">
      <c r="R10922" s="85">
        <f>PER_MONTH!A10914</f>
        <v>45885</v>
      </c>
      <c r="S10922" s="86">
        <f>PER_MONTH!F10914</f>
        <v>0.33333333333333331</v>
      </c>
      <c r="T10922" s="102">
        <f>PER_MONTH!G10914</f>
        <v>0</v>
      </c>
      <c r="U10922" s="100">
        <f t="shared" si="171"/>
        <v>0</v>
      </c>
    </row>
    <row r="10923" spans="18:21" x14ac:dyDescent="0.3">
      <c r="R10923" s="85">
        <f>PER_MONTH!A10915</f>
        <v>45885</v>
      </c>
      <c r="S10923" s="86">
        <f>PER_MONTH!F10915</f>
        <v>0.35416666666666669</v>
      </c>
      <c r="T10923" s="102">
        <f>PER_MONTH!G10915</f>
        <v>0</v>
      </c>
      <c r="U10923" s="100">
        <f t="shared" si="171"/>
        <v>0</v>
      </c>
    </row>
    <row r="10924" spans="18:21" x14ac:dyDescent="0.3">
      <c r="R10924" s="85">
        <f>PER_MONTH!A10916</f>
        <v>45885</v>
      </c>
      <c r="S10924" s="86">
        <f>PER_MONTH!F10916</f>
        <v>0.375</v>
      </c>
      <c r="T10924" s="102">
        <f>PER_MONTH!G10916</f>
        <v>0</v>
      </c>
      <c r="U10924" s="100">
        <f t="shared" si="171"/>
        <v>0</v>
      </c>
    </row>
    <row r="10925" spans="18:21" x14ac:dyDescent="0.3">
      <c r="R10925" s="85">
        <f>PER_MONTH!A10917</f>
        <v>45885</v>
      </c>
      <c r="S10925" s="86">
        <f>PER_MONTH!F10917</f>
        <v>0.39583333333333331</v>
      </c>
      <c r="T10925" s="102">
        <f>PER_MONTH!G10917</f>
        <v>0</v>
      </c>
      <c r="U10925" s="100">
        <f t="shared" si="171"/>
        <v>0</v>
      </c>
    </row>
    <row r="10926" spans="18:21" x14ac:dyDescent="0.3">
      <c r="R10926" s="85">
        <f>PER_MONTH!A10918</f>
        <v>45885</v>
      </c>
      <c r="S10926" s="86">
        <f>PER_MONTH!F10918</f>
        <v>0.41666666666666669</v>
      </c>
      <c r="T10926" s="102">
        <f>PER_MONTH!G10918</f>
        <v>0</v>
      </c>
      <c r="U10926" s="100">
        <f t="shared" si="171"/>
        <v>0</v>
      </c>
    </row>
    <row r="10927" spans="18:21" x14ac:dyDescent="0.3">
      <c r="R10927" s="85">
        <f>PER_MONTH!A10919</f>
        <v>45885</v>
      </c>
      <c r="S10927" s="86">
        <f>PER_MONTH!F10919</f>
        <v>0.4375</v>
      </c>
      <c r="T10927" s="102">
        <f>PER_MONTH!G10919</f>
        <v>0</v>
      </c>
      <c r="U10927" s="100">
        <f t="shared" si="171"/>
        <v>0</v>
      </c>
    </row>
    <row r="10928" spans="18:21" x14ac:dyDescent="0.3">
      <c r="R10928" s="85">
        <f>PER_MONTH!A10920</f>
        <v>45885</v>
      </c>
      <c r="S10928" s="86">
        <f>PER_MONTH!F10920</f>
        <v>0.45833333333333331</v>
      </c>
      <c r="T10928" s="102">
        <f>PER_MONTH!G10920</f>
        <v>0</v>
      </c>
      <c r="U10928" s="100">
        <f t="shared" si="171"/>
        <v>0</v>
      </c>
    </row>
    <row r="10929" spans="18:21" x14ac:dyDescent="0.3">
      <c r="R10929" s="85">
        <f>PER_MONTH!A10921</f>
        <v>45885</v>
      </c>
      <c r="S10929" s="86">
        <f>PER_MONTH!F10921</f>
        <v>0.47916666666666669</v>
      </c>
      <c r="T10929" s="102">
        <f>PER_MONTH!G10921</f>
        <v>0</v>
      </c>
      <c r="U10929" s="100">
        <f t="shared" si="171"/>
        <v>0</v>
      </c>
    </row>
    <row r="10930" spans="18:21" x14ac:dyDescent="0.3">
      <c r="R10930" s="85">
        <f>PER_MONTH!A10922</f>
        <v>45885</v>
      </c>
      <c r="S10930" s="86">
        <f>PER_MONTH!F10922</f>
        <v>0.5</v>
      </c>
      <c r="T10930" s="102">
        <f>PER_MONTH!G10922</f>
        <v>0</v>
      </c>
      <c r="U10930" s="100">
        <f t="shared" si="171"/>
        <v>0</v>
      </c>
    </row>
    <row r="10931" spans="18:21" x14ac:dyDescent="0.3">
      <c r="R10931" s="85">
        <f>PER_MONTH!A10923</f>
        <v>45885</v>
      </c>
      <c r="S10931" s="86">
        <f>PER_MONTH!F10923</f>
        <v>0.52083333333333337</v>
      </c>
      <c r="T10931" s="102">
        <f>PER_MONTH!G10923</f>
        <v>0</v>
      </c>
      <c r="U10931" s="100">
        <f t="shared" si="171"/>
        <v>0</v>
      </c>
    </row>
    <row r="10932" spans="18:21" x14ac:dyDescent="0.3">
      <c r="R10932" s="85">
        <f>PER_MONTH!A10924</f>
        <v>45885</v>
      </c>
      <c r="S10932" s="86">
        <f>PER_MONTH!F10924</f>
        <v>0.54166666666666663</v>
      </c>
      <c r="T10932" s="102">
        <f>PER_MONTH!G10924</f>
        <v>0</v>
      </c>
      <c r="U10932" s="100">
        <f t="shared" si="171"/>
        <v>0</v>
      </c>
    </row>
    <row r="10933" spans="18:21" x14ac:dyDescent="0.3">
      <c r="R10933" s="85">
        <f>PER_MONTH!A10925</f>
        <v>45885</v>
      </c>
      <c r="S10933" s="86">
        <f>PER_MONTH!F10925</f>
        <v>0.5625</v>
      </c>
      <c r="T10933" s="102">
        <f>PER_MONTH!G10925</f>
        <v>0</v>
      </c>
      <c r="U10933" s="100">
        <f t="shared" si="171"/>
        <v>0</v>
      </c>
    </row>
    <row r="10934" spans="18:21" x14ac:dyDescent="0.3">
      <c r="R10934" s="85">
        <f>PER_MONTH!A10926</f>
        <v>45885</v>
      </c>
      <c r="S10934" s="86">
        <f>PER_MONTH!F10926</f>
        <v>0.58333333333333337</v>
      </c>
      <c r="T10934" s="102">
        <f>PER_MONTH!G10926</f>
        <v>0</v>
      </c>
      <c r="U10934" s="100">
        <f t="shared" si="171"/>
        <v>0</v>
      </c>
    </row>
    <row r="10935" spans="18:21" x14ac:dyDescent="0.3">
      <c r="R10935" s="85">
        <f>PER_MONTH!A10927</f>
        <v>45885</v>
      </c>
      <c r="S10935" s="86">
        <f>PER_MONTH!F10927</f>
        <v>0.60416666666666663</v>
      </c>
      <c r="T10935" s="102">
        <f>PER_MONTH!G10927</f>
        <v>0</v>
      </c>
      <c r="U10935" s="100">
        <f t="shared" si="171"/>
        <v>0</v>
      </c>
    </row>
    <row r="10936" spans="18:21" x14ac:dyDescent="0.3">
      <c r="R10936" s="85">
        <f>PER_MONTH!A10928</f>
        <v>45885</v>
      </c>
      <c r="S10936" s="86">
        <f>PER_MONTH!F10928</f>
        <v>0.625</v>
      </c>
      <c r="T10936" s="102">
        <f>PER_MONTH!G10928</f>
        <v>0</v>
      </c>
      <c r="U10936" s="100">
        <f t="shared" si="171"/>
        <v>0</v>
      </c>
    </row>
    <row r="10937" spans="18:21" x14ac:dyDescent="0.3">
      <c r="R10937" s="85">
        <f>PER_MONTH!A10929</f>
        <v>45885</v>
      </c>
      <c r="S10937" s="86">
        <f>PER_MONTH!F10929</f>
        <v>0.64583333333333337</v>
      </c>
      <c r="T10937" s="102">
        <f>PER_MONTH!G10929</f>
        <v>0</v>
      </c>
      <c r="U10937" s="100">
        <f t="shared" si="171"/>
        <v>0</v>
      </c>
    </row>
    <row r="10938" spans="18:21" x14ac:dyDescent="0.3">
      <c r="R10938" s="85">
        <f>PER_MONTH!A10930</f>
        <v>45885</v>
      </c>
      <c r="S10938" s="86">
        <f>PER_MONTH!F10930</f>
        <v>0.66666666666666663</v>
      </c>
      <c r="T10938" s="102">
        <f>PER_MONTH!G10930</f>
        <v>0</v>
      </c>
      <c r="U10938" s="100">
        <f t="shared" si="171"/>
        <v>0</v>
      </c>
    </row>
    <row r="10939" spans="18:21" x14ac:dyDescent="0.3">
      <c r="R10939" s="85">
        <f>PER_MONTH!A10931</f>
        <v>45885</v>
      </c>
      <c r="S10939" s="86">
        <f>PER_MONTH!F10931</f>
        <v>0.6875</v>
      </c>
      <c r="T10939" s="102">
        <f>PER_MONTH!G10931</f>
        <v>0</v>
      </c>
      <c r="U10939" s="100">
        <f t="shared" si="171"/>
        <v>0</v>
      </c>
    </row>
    <row r="10940" spans="18:21" x14ac:dyDescent="0.3">
      <c r="R10940" s="85">
        <f>PER_MONTH!A10932</f>
        <v>45885</v>
      </c>
      <c r="S10940" s="86">
        <f>PER_MONTH!F10932</f>
        <v>0.70833333333333337</v>
      </c>
      <c r="T10940" s="102">
        <f>PER_MONTH!G10932</f>
        <v>0</v>
      </c>
      <c r="U10940" s="100">
        <f t="shared" si="171"/>
        <v>0</v>
      </c>
    </row>
    <row r="10941" spans="18:21" x14ac:dyDescent="0.3">
      <c r="R10941" s="85">
        <f>PER_MONTH!A10933</f>
        <v>45885</v>
      </c>
      <c r="S10941" s="86">
        <f>PER_MONTH!F10933</f>
        <v>0.72916666666666663</v>
      </c>
      <c r="T10941" s="102">
        <f>PER_MONTH!G10933</f>
        <v>0</v>
      </c>
      <c r="U10941" s="100">
        <f t="shared" si="171"/>
        <v>0</v>
      </c>
    </row>
    <row r="10942" spans="18:21" x14ac:dyDescent="0.3">
      <c r="R10942" s="85">
        <f>PER_MONTH!A10934</f>
        <v>45885</v>
      </c>
      <c r="S10942" s="86">
        <f>PER_MONTH!F10934</f>
        <v>0.75</v>
      </c>
      <c r="T10942" s="102">
        <f>PER_MONTH!G10934</f>
        <v>0</v>
      </c>
      <c r="U10942" s="100">
        <f t="shared" si="171"/>
        <v>0</v>
      </c>
    </row>
    <row r="10943" spans="18:21" x14ac:dyDescent="0.3">
      <c r="R10943" s="85">
        <f>PER_MONTH!A10935</f>
        <v>45885</v>
      </c>
      <c r="S10943" s="86">
        <f>PER_MONTH!F10935</f>
        <v>0.77083333333333337</v>
      </c>
      <c r="T10943" s="102">
        <f>PER_MONTH!G10935</f>
        <v>0</v>
      </c>
      <c r="U10943" s="100">
        <f t="shared" si="171"/>
        <v>0</v>
      </c>
    </row>
    <row r="10944" spans="18:21" x14ac:dyDescent="0.3">
      <c r="R10944" s="85">
        <f>PER_MONTH!A10936</f>
        <v>45885</v>
      </c>
      <c r="S10944" s="86">
        <f>PER_MONTH!F10936</f>
        <v>0.79166666666666663</v>
      </c>
      <c r="T10944" s="102">
        <f>PER_MONTH!G10936</f>
        <v>0</v>
      </c>
      <c r="U10944" s="100">
        <f t="shared" si="171"/>
        <v>0</v>
      </c>
    </row>
    <row r="10945" spans="18:21" x14ac:dyDescent="0.3">
      <c r="R10945" s="85">
        <f>PER_MONTH!A10937</f>
        <v>45885</v>
      </c>
      <c r="S10945" s="86">
        <f>PER_MONTH!F10937</f>
        <v>0.8125</v>
      </c>
      <c r="T10945" s="102">
        <f>PER_MONTH!G10937</f>
        <v>0</v>
      </c>
      <c r="U10945" s="100">
        <f t="shared" si="171"/>
        <v>0</v>
      </c>
    </row>
    <row r="10946" spans="18:21" x14ac:dyDescent="0.3">
      <c r="R10946" s="85">
        <f>PER_MONTH!A10938</f>
        <v>45885</v>
      </c>
      <c r="S10946" s="86">
        <f>PER_MONTH!F10938</f>
        <v>0.83333333333333337</v>
      </c>
      <c r="T10946" s="102">
        <f>PER_MONTH!G10938</f>
        <v>0</v>
      </c>
      <c r="U10946" s="100">
        <f t="shared" si="171"/>
        <v>0</v>
      </c>
    </row>
    <row r="10947" spans="18:21" x14ac:dyDescent="0.3">
      <c r="R10947" s="85">
        <f>PER_MONTH!A10939</f>
        <v>45885</v>
      </c>
      <c r="S10947" s="86">
        <f>PER_MONTH!F10939</f>
        <v>0.85416666666666663</v>
      </c>
      <c r="T10947" s="102">
        <f>PER_MONTH!G10939</f>
        <v>0</v>
      </c>
      <c r="U10947" s="100">
        <f t="shared" si="171"/>
        <v>0</v>
      </c>
    </row>
    <row r="10948" spans="18:21" x14ac:dyDescent="0.3">
      <c r="R10948" s="85">
        <f>PER_MONTH!A10940</f>
        <v>45885</v>
      </c>
      <c r="S10948" s="86">
        <f>PER_MONTH!F10940</f>
        <v>0.875</v>
      </c>
      <c r="T10948" s="102">
        <f>PER_MONTH!G10940</f>
        <v>0</v>
      </c>
      <c r="U10948" s="100">
        <f t="shared" si="171"/>
        <v>0</v>
      </c>
    </row>
    <row r="10949" spans="18:21" x14ac:dyDescent="0.3">
      <c r="R10949" s="85">
        <f>PER_MONTH!A10941</f>
        <v>45885</v>
      </c>
      <c r="S10949" s="86">
        <f>PER_MONTH!F10941</f>
        <v>0.89583333333333337</v>
      </c>
      <c r="T10949" s="102">
        <f>PER_MONTH!G10941</f>
        <v>0</v>
      </c>
      <c r="U10949" s="100">
        <f t="shared" si="171"/>
        <v>0</v>
      </c>
    </row>
    <row r="10950" spans="18:21" x14ac:dyDescent="0.3">
      <c r="R10950" s="85">
        <f>PER_MONTH!A10942</f>
        <v>45885</v>
      </c>
      <c r="S10950" s="86">
        <f>PER_MONTH!F10942</f>
        <v>0.91666666666666663</v>
      </c>
      <c r="T10950" s="102">
        <f>PER_MONTH!G10942</f>
        <v>0</v>
      </c>
      <c r="U10950" s="100">
        <f t="shared" si="171"/>
        <v>0</v>
      </c>
    </row>
    <row r="10951" spans="18:21" x14ac:dyDescent="0.3">
      <c r="R10951" s="85">
        <f>PER_MONTH!A10943</f>
        <v>45885</v>
      </c>
      <c r="S10951" s="86">
        <f>PER_MONTH!F10943</f>
        <v>0.9375</v>
      </c>
      <c r="T10951" s="102">
        <f>PER_MONTH!G10943</f>
        <v>0</v>
      </c>
      <c r="U10951" s="100">
        <f t="shared" si="171"/>
        <v>0</v>
      </c>
    </row>
    <row r="10952" spans="18:21" x14ac:dyDescent="0.3">
      <c r="R10952" s="85">
        <f>PER_MONTH!A10944</f>
        <v>45885</v>
      </c>
      <c r="S10952" s="86">
        <f>PER_MONTH!F10944</f>
        <v>0.95833333333333337</v>
      </c>
      <c r="T10952" s="102">
        <f>PER_MONTH!G10944</f>
        <v>0</v>
      </c>
      <c r="U10952" s="100">
        <f t="shared" si="171"/>
        <v>0</v>
      </c>
    </row>
    <row r="10953" spans="18:21" x14ac:dyDescent="0.3">
      <c r="R10953" s="85">
        <f>PER_MONTH!A10945</f>
        <v>45885</v>
      </c>
      <c r="S10953" s="86">
        <f>PER_MONTH!F10945</f>
        <v>0.97916666666666663</v>
      </c>
      <c r="T10953" s="102">
        <f>PER_MONTH!G10945</f>
        <v>0</v>
      </c>
      <c r="U10953" s="100">
        <f t="shared" si="171"/>
        <v>0</v>
      </c>
    </row>
    <row r="10954" spans="18:21" x14ac:dyDescent="0.3">
      <c r="R10954" s="85">
        <f>PER_MONTH!A10946</f>
        <v>45886</v>
      </c>
      <c r="S10954" s="86">
        <f>PER_MONTH!F10946</f>
        <v>0</v>
      </c>
      <c r="T10954" s="102">
        <f>PER_MONTH!G10946</f>
        <v>0</v>
      </c>
      <c r="U10954" s="100">
        <f t="shared" si="171"/>
        <v>0</v>
      </c>
    </row>
    <row r="10955" spans="18:21" x14ac:dyDescent="0.3">
      <c r="R10955" s="85">
        <f>PER_MONTH!A10947</f>
        <v>45886</v>
      </c>
      <c r="S10955" s="86">
        <f>PER_MONTH!F10947</f>
        <v>2.0833333333333329E-2</v>
      </c>
      <c r="T10955" s="102">
        <f>PER_MONTH!G10947</f>
        <v>0</v>
      </c>
      <c r="U10955" s="100">
        <f t="shared" si="171"/>
        <v>0</v>
      </c>
    </row>
    <row r="10956" spans="18:21" x14ac:dyDescent="0.3">
      <c r="R10956" s="85">
        <f>PER_MONTH!A10948</f>
        <v>45886</v>
      </c>
      <c r="S10956" s="86">
        <f>PER_MONTH!F10948</f>
        <v>4.1666666666666657E-2</v>
      </c>
      <c r="T10956" s="102">
        <f>PER_MONTH!G10948</f>
        <v>0</v>
      </c>
      <c r="U10956" s="100">
        <f t="shared" ref="U10956:U11019" si="172">T10956/0.5</f>
        <v>0</v>
      </c>
    </row>
    <row r="10957" spans="18:21" x14ac:dyDescent="0.3">
      <c r="R10957" s="85">
        <f>PER_MONTH!A10949</f>
        <v>45886</v>
      </c>
      <c r="S10957" s="86">
        <f>PER_MONTH!F10949</f>
        <v>6.25E-2</v>
      </c>
      <c r="T10957" s="102">
        <f>PER_MONTH!G10949</f>
        <v>0</v>
      </c>
      <c r="U10957" s="100">
        <f t="shared" si="172"/>
        <v>0</v>
      </c>
    </row>
    <row r="10958" spans="18:21" x14ac:dyDescent="0.3">
      <c r="R10958" s="85">
        <f>PER_MONTH!A10950</f>
        <v>45886</v>
      </c>
      <c r="S10958" s="86">
        <f>PER_MONTH!F10950</f>
        <v>8.3333333333333329E-2</v>
      </c>
      <c r="T10958" s="102">
        <f>PER_MONTH!G10950</f>
        <v>0</v>
      </c>
      <c r="U10958" s="100">
        <f t="shared" si="172"/>
        <v>0</v>
      </c>
    </row>
    <row r="10959" spans="18:21" x14ac:dyDescent="0.3">
      <c r="R10959" s="85">
        <f>PER_MONTH!A10951</f>
        <v>45886</v>
      </c>
      <c r="S10959" s="86">
        <f>PER_MONTH!F10951</f>
        <v>0.1041666666666667</v>
      </c>
      <c r="T10959" s="102">
        <f>PER_MONTH!G10951</f>
        <v>0</v>
      </c>
      <c r="U10959" s="100">
        <f t="shared" si="172"/>
        <v>0</v>
      </c>
    </row>
    <row r="10960" spans="18:21" x14ac:dyDescent="0.3">
      <c r="R10960" s="85">
        <f>PER_MONTH!A10952</f>
        <v>45886</v>
      </c>
      <c r="S10960" s="86">
        <f>PER_MONTH!F10952</f>
        <v>0.125</v>
      </c>
      <c r="T10960" s="102">
        <f>PER_MONTH!G10952</f>
        <v>0</v>
      </c>
      <c r="U10960" s="100">
        <f t="shared" si="172"/>
        <v>0</v>
      </c>
    </row>
    <row r="10961" spans="18:21" x14ac:dyDescent="0.3">
      <c r="R10961" s="85">
        <f>PER_MONTH!A10953</f>
        <v>45886</v>
      </c>
      <c r="S10961" s="86">
        <f>PER_MONTH!F10953</f>
        <v>0.14583333333333329</v>
      </c>
      <c r="T10961" s="102">
        <f>PER_MONTH!G10953</f>
        <v>0</v>
      </c>
      <c r="U10961" s="100">
        <f t="shared" si="172"/>
        <v>0</v>
      </c>
    </row>
    <row r="10962" spans="18:21" x14ac:dyDescent="0.3">
      <c r="R10962" s="85">
        <f>PER_MONTH!A10954</f>
        <v>45886</v>
      </c>
      <c r="S10962" s="86">
        <f>PER_MONTH!F10954</f>
        <v>0.16666666666666671</v>
      </c>
      <c r="T10962" s="102">
        <f>PER_MONTH!G10954</f>
        <v>0</v>
      </c>
      <c r="U10962" s="100">
        <f t="shared" si="172"/>
        <v>0</v>
      </c>
    </row>
    <row r="10963" spans="18:21" x14ac:dyDescent="0.3">
      <c r="R10963" s="85">
        <f>PER_MONTH!A10955</f>
        <v>45886</v>
      </c>
      <c r="S10963" s="86">
        <f>PER_MONTH!F10955</f>
        <v>0.1875</v>
      </c>
      <c r="T10963" s="102">
        <f>PER_MONTH!G10955</f>
        <v>0</v>
      </c>
      <c r="U10963" s="100">
        <f t="shared" si="172"/>
        <v>0</v>
      </c>
    </row>
    <row r="10964" spans="18:21" x14ac:dyDescent="0.3">
      <c r="R10964" s="85">
        <f>PER_MONTH!A10956</f>
        <v>45886</v>
      </c>
      <c r="S10964" s="86">
        <f>PER_MONTH!F10956</f>
        <v>0.20833333333333329</v>
      </c>
      <c r="T10964" s="102">
        <f>PER_MONTH!G10956</f>
        <v>0</v>
      </c>
      <c r="U10964" s="100">
        <f t="shared" si="172"/>
        <v>0</v>
      </c>
    </row>
    <row r="10965" spans="18:21" x14ac:dyDescent="0.3">
      <c r="R10965" s="85">
        <f>PER_MONTH!A10957</f>
        <v>45886</v>
      </c>
      <c r="S10965" s="86">
        <f>PER_MONTH!F10957</f>
        <v>0.22916666666666671</v>
      </c>
      <c r="T10965" s="102">
        <f>PER_MONTH!G10957</f>
        <v>0</v>
      </c>
      <c r="U10965" s="100">
        <f t="shared" si="172"/>
        <v>0</v>
      </c>
    </row>
    <row r="10966" spans="18:21" x14ac:dyDescent="0.3">
      <c r="R10966" s="85">
        <f>PER_MONTH!A10958</f>
        <v>45886</v>
      </c>
      <c r="S10966" s="86">
        <f>PER_MONTH!F10958</f>
        <v>0.25</v>
      </c>
      <c r="T10966" s="102">
        <f>PER_MONTH!G10958</f>
        <v>0</v>
      </c>
      <c r="U10966" s="100">
        <f t="shared" si="172"/>
        <v>0</v>
      </c>
    </row>
    <row r="10967" spans="18:21" x14ac:dyDescent="0.3">
      <c r="R10967" s="85">
        <f>PER_MONTH!A10959</f>
        <v>45886</v>
      </c>
      <c r="S10967" s="86">
        <f>PER_MONTH!F10959</f>
        <v>0.27083333333333331</v>
      </c>
      <c r="T10967" s="102">
        <f>PER_MONTH!G10959</f>
        <v>0</v>
      </c>
      <c r="U10967" s="100">
        <f t="shared" si="172"/>
        <v>0</v>
      </c>
    </row>
    <row r="10968" spans="18:21" x14ac:dyDescent="0.3">
      <c r="R10968" s="85">
        <f>PER_MONTH!A10960</f>
        <v>45886</v>
      </c>
      <c r="S10968" s="86">
        <f>PER_MONTH!F10960</f>
        <v>0.29166666666666669</v>
      </c>
      <c r="T10968" s="102">
        <f>PER_MONTH!G10960</f>
        <v>0</v>
      </c>
      <c r="U10968" s="100">
        <f t="shared" si="172"/>
        <v>0</v>
      </c>
    </row>
    <row r="10969" spans="18:21" x14ac:dyDescent="0.3">
      <c r="R10969" s="85">
        <f>PER_MONTH!A10961</f>
        <v>45886</v>
      </c>
      <c r="S10969" s="86">
        <f>PER_MONTH!F10961</f>
        <v>0.3125</v>
      </c>
      <c r="T10969" s="102">
        <f>PER_MONTH!G10961</f>
        <v>0</v>
      </c>
      <c r="U10969" s="100">
        <f t="shared" si="172"/>
        <v>0</v>
      </c>
    </row>
    <row r="10970" spans="18:21" x14ac:dyDescent="0.3">
      <c r="R10970" s="85">
        <f>PER_MONTH!A10962</f>
        <v>45886</v>
      </c>
      <c r="S10970" s="86">
        <f>PER_MONTH!F10962</f>
        <v>0.33333333333333331</v>
      </c>
      <c r="T10970" s="102">
        <f>PER_MONTH!G10962</f>
        <v>0</v>
      </c>
      <c r="U10970" s="100">
        <f t="shared" si="172"/>
        <v>0</v>
      </c>
    </row>
    <row r="10971" spans="18:21" x14ac:dyDescent="0.3">
      <c r="R10971" s="85">
        <f>PER_MONTH!A10963</f>
        <v>45886</v>
      </c>
      <c r="S10971" s="86">
        <f>PER_MONTH!F10963</f>
        <v>0.35416666666666669</v>
      </c>
      <c r="T10971" s="102">
        <f>PER_MONTH!G10963</f>
        <v>0</v>
      </c>
      <c r="U10971" s="100">
        <f t="shared" si="172"/>
        <v>0</v>
      </c>
    </row>
    <row r="10972" spans="18:21" x14ac:dyDescent="0.3">
      <c r="R10972" s="85">
        <f>PER_MONTH!A10964</f>
        <v>45886</v>
      </c>
      <c r="S10972" s="86">
        <f>PER_MONTH!F10964</f>
        <v>0.375</v>
      </c>
      <c r="T10972" s="102">
        <f>PER_MONTH!G10964</f>
        <v>0</v>
      </c>
      <c r="U10972" s="100">
        <f t="shared" si="172"/>
        <v>0</v>
      </c>
    </row>
    <row r="10973" spans="18:21" x14ac:dyDescent="0.3">
      <c r="R10973" s="85">
        <f>PER_MONTH!A10965</f>
        <v>45886</v>
      </c>
      <c r="S10973" s="86">
        <f>PER_MONTH!F10965</f>
        <v>0.39583333333333331</v>
      </c>
      <c r="T10973" s="102">
        <f>PER_MONTH!G10965</f>
        <v>0</v>
      </c>
      <c r="U10973" s="100">
        <f t="shared" si="172"/>
        <v>0</v>
      </c>
    </row>
    <row r="10974" spans="18:21" x14ac:dyDescent="0.3">
      <c r="R10974" s="85">
        <f>PER_MONTH!A10966</f>
        <v>45886</v>
      </c>
      <c r="S10974" s="86">
        <f>PER_MONTH!F10966</f>
        <v>0.41666666666666669</v>
      </c>
      <c r="T10974" s="102">
        <f>PER_MONTH!G10966</f>
        <v>0</v>
      </c>
      <c r="U10974" s="100">
        <f t="shared" si="172"/>
        <v>0</v>
      </c>
    </row>
    <row r="10975" spans="18:21" x14ac:dyDescent="0.3">
      <c r="R10975" s="85">
        <f>PER_MONTH!A10967</f>
        <v>45886</v>
      </c>
      <c r="S10975" s="86">
        <f>PER_MONTH!F10967</f>
        <v>0.4375</v>
      </c>
      <c r="T10975" s="102">
        <f>PER_MONTH!G10967</f>
        <v>0</v>
      </c>
      <c r="U10975" s="100">
        <f t="shared" si="172"/>
        <v>0</v>
      </c>
    </row>
    <row r="10976" spans="18:21" x14ac:dyDescent="0.3">
      <c r="R10976" s="85">
        <f>PER_MONTH!A10968</f>
        <v>45886</v>
      </c>
      <c r="S10976" s="86">
        <f>PER_MONTH!F10968</f>
        <v>0.45833333333333331</v>
      </c>
      <c r="T10976" s="102">
        <f>PER_MONTH!G10968</f>
        <v>0</v>
      </c>
      <c r="U10976" s="100">
        <f t="shared" si="172"/>
        <v>0</v>
      </c>
    </row>
    <row r="10977" spans="18:21" x14ac:dyDescent="0.3">
      <c r="R10977" s="85">
        <f>PER_MONTH!A10969</f>
        <v>45886</v>
      </c>
      <c r="S10977" s="86">
        <f>PER_MONTH!F10969</f>
        <v>0.47916666666666669</v>
      </c>
      <c r="T10977" s="102">
        <f>PER_MONTH!G10969</f>
        <v>0</v>
      </c>
      <c r="U10977" s="100">
        <f t="shared" si="172"/>
        <v>0</v>
      </c>
    </row>
    <row r="10978" spans="18:21" x14ac:dyDescent="0.3">
      <c r="R10978" s="85">
        <f>PER_MONTH!A10970</f>
        <v>45886</v>
      </c>
      <c r="S10978" s="86">
        <f>PER_MONTH!F10970</f>
        <v>0.5</v>
      </c>
      <c r="T10978" s="102">
        <f>PER_MONTH!G10970</f>
        <v>0</v>
      </c>
      <c r="U10978" s="100">
        <f t="shared" si="172"/>
        <v>0</v>
      </c>
    </row>
    <row r="10979" spans="18:21" x14ac:dyDescent="0.3">
      <c r="R10979" s="85">
        <f>PER_MONTH!A10971</f>
        <v>45886</v>
      </c>
      <c r="S10979" s="86">
        <f>PER_MONTH!F10971</f>
        <v>0.52083333333333337</v>
      </c>
      <c r="T10979" s="102">
        <f>PER_MONTH!G10971</f>
        <v>0</v>
      </c>
      <c r="U10979" s="100">
        <f t="shared" si="172"/>
        <v>0</v>
      </c>
    </row>
    <row r="10980" spans="18:21" x14ac:dyDescent="0.3">
      <c r="R10980" s="85">
        <f>PER_MONTH!A10972</f>
        <v>45886</v>
      </c>
      <c r="S10980" s="86">
        <f>PER_MONTH!F10972</f>
        <v>0.54166666666666663</v>
      </c>
      <c r="T10980" s="102">
        <f>PER_MONTH!G10972</f>
        <v>0</v>
      </c>
      <c r="U10980" s="100">
        <f t="shared" si="172"/>
        <v>0</v>
      </c>
    </row>
    <row r="10981" spans="18:21" x14ac:dyDescent="0.3">
      <c r="R10981" s="85">
        <f>PER_MONTH!A10973</f>
        <v>45886</v>
      </c>
      <c r="S10981" s="86">
        <f>PER_MONTH!F10973</f>
        <v>0.5625</v>
      </c>
      <c r="T10981" s="102">
        <f>PER_MONTH!G10973</f>
        <v>0</v>
      </c>
      <c r="U10981" s="100">
        <f t="shared" si="172"/>
        <v>0</v>
      </c>
    </row>
    <row r="10982" spans="18:21" x14ac:dyDescent="0.3">
      <c r="R10982" s="85">
        <f>PER_MONTH!A10974</f>
        <v>45886</v>
      </c>
      <c r="S10982" s="86">
        <f>PER_MONTH!F10974</f>
        <v>0.58333333333333337</v>
      </c>
      <c r="T10982" s="102">
        <f>PER_MONTH!G10974</f>
        <v>0</v>
      </c>
      <c r="U10982" s="100">
        <f t="shared" si="172"/>
        <v>0</v>
      </c>
    </row>
    <row r="10983" spans="18:21" x14ac:dyDescent="0.3">
      <c r="R10983" s="85">
        <f>PER_MONTH!A10975</f>
        <v>45886</v>
      </c>
      <c r="S10983" s="86">
        <f>PER_MONTH!F10975</f>
        <v>0.60416666666666663</v>
      </c>
      <c r="T10983" s="102">
        <f>PER_MONTH!G10975</f>
        <v>0</v>
      </c>
      <c r="U10983" s="100">
        <f t="shared" si="172"/>
        <v>0</v>
      </c>
    </row>
    <row r="10984" spans="18:21" x14ac:dyDescent="0.3">
      <c r="R10984" s="85">
        <f>PER_MONTH!A10976</f>
        <v>45886</v>
      </c>
      <c r="S10984" s="86">
        <f>PER_MONTH!F10976</f>
        <v>0.625</v>
      </c>
      <c r="T10984" s="102">
        <f>PER_MONTH!G10976</f>
        <v>0</v>
      </c>
      <c r="U10984" s="100">
        <f t="shared" si="172"/>
        <v>0</v>
      </c>
    </row>
    <row r="10985" spans="18:21" x14ac:dyDescent="0.3">
      <c r="R10985" s="85">
        <f>PER_MONTH!A10977</f>
        <v>45886</v>
      </c>
      <c r="S10985" s="86">
        <f>PER_MONTH!F10977</f>
        <v>0.64583333333333337</v>
      </c>
      <c r="T10985" s="102">
        <f>PER_MONTH!G10977</f>
        <v>0</v>
      </c>
      <c r="U10985" s="100">
        <f t="shared" si="172"/>
        <v>0</v>
      </c>
    </row>
    <row r="10986" spans="18:21" x14ac:dyDescent="0.3">
      <c r="R10986" s="85">
        <f>PER_MONTH!A10978</f>
        <v>45886</v>
      </c>
      <c r="S10986" s="86">
        <f>PER_MONTH!F10978</f>
        <v>0.66666666666666663</v>
      </c>
      <c r="T10986" s="102">
        <f>PER_MONTH!G10978</f>
        <v>0</v>
      </c>
      <c r="U10986" s="100">
        <f t="shared" si="172"/>
        <v>0</v>
      </c>
    </row>
    <row r="10987" spans="18:21" x14ac:dyDescent="0.3">
      <c r="R10987" s="85">
        <f>PER_MONTH!A10979</f>
        <v>45886</v>
      </c>
      <c r="S10987" s="86">
        <f>PER_MONTH!F10979</f>
        <v>0.6875</v>
      </c>
      <c r="T10987" s="102">
        <f>PER_MONTH!G10979</f>
        <v>0</v>
      </c>
      <c r="U10987" s="100">
        <f t="shared" si="172"/>
        <v>0</v>
      </c>
    </row>
    <row r="10988" spans="18:21" x14ac:dyDescent="0.3">
      <c r="R10988" s="85">
        <f>PER_MONTH!A10980</f>
        <v>45886</v>
      </c>
      <c r="S10988" s="86">
        <f>PER_MONTH!F10980</f>
        <v>0.70833333333333337</v>
      </c>
      <c r="T10988" s="102">
        <f>PER_MONTH!G10980</f>
        <v>0</v>
      </c>
      <c r="U10988" s="100">
        <f t="shared" si="172"/>
        <v>0</v>
      </c>
    </row>
    <row r="10989" spans="18:21" x14ac:dyDescent="0.3">
      <c r="R10989" s="85">
        <f>PER_MONTH!A10981</f>
        <v>45886</v>
      </c>
      <c r="S10989" s="86">
        <f>PER_MONTH!F10981</f>
        <v>0.72916666666666663</v>
      </c>
      <c r="T10989" s="102">
        <f>PER_MONTH!G10981</f>
        <v>0</v>
      </c>
      <c r="U10989" s="100">
        <f t="shared" si="172"/>
        <v>0</v>
      </c>
    </row>
    <row r="10990" spans="18:21" x14ac:dyDescent="0.3">
      <c r="R10990" s="85">
        <f>PER_MONTH!A10982</f>
        <v>45886</v>
      </c>
      <c r="S10990" s="86">
        <f>PER_MONTH!F10982</f>
        <v>0.75</v>
      </c>
      <c r="T10990" s="102">
        <f>PER_MONTH!G10982</f>
        <v>0</v>
      </c>
      <c r="U10990" s="100">
        <f t="shared" si="172"/>
        <v>0</v>
      </c>
    </row>
    <row r="10991" spans="18:21" x14ac:dyDescent="0.3">
      <c r="R10991" s="85">
        <f>PER_MONTH!A10983</f>
        <v>45886</v>
      </c>
      <c r="S10991" s="86">
        <f>PER_MONTH!F10983</f>
        <v>0.77083333333333337</v>
      </c>
      <c r="T10991" s="102">
        <f>PER_MONTH!G10983</f>
        <v>0</v>
      </c>
      <c r="U10991" s="100">
        <f t="shared" si="172"/>
        <v>0</v>
      </c>
    </row>
    <row r="10992" spans="18:21" x14ac:dyDescent="0.3">
      <c r="R10992" s="85">
        <f>PER_MONTH!A10984</f>
        <v>45886</v>
      </c>
      <c r="S10992" s="86">
        <f>PER_MONTH!F10984</f>
        <v>0.79166666666666663</v>
      </c>
      <c r="T10992" s="102">
        <f>PER_MONTH!G10984</f>
        <v>0</v>
      </c>
      <c r="U10992" s="100">
        <f t="shared" si="172"/>
        <v>0</v>
      </c>
    </row>
    <row r="10993" spans="18:21" x14ac:dyDescent="0.3">
      <c r="R10993" s="85">
        <f>PER_MONTH!A10985</f>
        <v>45886</v>
      </c>
      <c r="S10993" s="86">
        <f>PER_MONTH!F10985</f>
        <v>0.8125</v>
      </c>
      <c r="T10993" s="102">
        <f>PER_MONTH!G10985</f>
        <v>0</v>
      </c>
      <c r="U10993" s="100">
        <f t="shared" si="172"/>
        <v>0</v>
      </c>
    </row>
    <row r="10994" spans="18:21" x14ac:dyDescent="0.3">
      <c r="R10994" s="85">
        <f>PER_MONTH!A10986</f>
        <v>45886</v>
      </c>
      <c r="S10994" s="86">
        <f>PER_MONTH!F10986</f>
        <v>0.83333333333333337</v>
      </c>
      <c r="T10994" s="102">
        <f>PER_MONTH!G10986</f>
        <v>0</v>
      </c>
      <c r="U10994" s="100">
        <f t="shared" si="172"/>
        <v>0</v>
      </c>
    </row>
    <row r="10995" spans="18:21" x14ac:dyDescent="0.3">
      <c r="R10995" s="85">
        <f>PER_MONTH!A10987</f>
        <v>45886</v>
      </c>
      <c r="S10995" s="86">
        <f>PER_MONTH!F10987</f>
        <v>0.85416666666666663</v>
      </c>
      <c r="T10995" s="102">
        <f>PER_MONTH!G10987</f>
        <v>0</v>
      </c>
      <c r="U10995" s="100">
        <f t="shared" si="172"/>
        <v>0</v>
      </c>
    </row>
    <row r="10996" spans="18:21" x14ac:dyDescent="0.3">
      <c r="R10996" s="85">
        <f>PER_MONTH!A10988</f>
        <v>45886</v>
      </c>
      <c r="S10996" s="86">
        <f>PER_MONTH!F10988</f>
        <v>0.875</v>
      </c>
      <c r="T10996" s="102">
        <f>PER_MONTH!G10988</f>
        <v>0</v>
      </c>
      <c r="U10996" s="100">
        <f t="shared" si="172"/>
        <v>0</v>
      </c>
    </row>
    <row r="10997" spans="18:21" x14ac:dyDescent="0.3">
      <c r="R10997" s="85">
        <f>PER_MONTH!A10989</f>
        <v>45886</v>
      </c>
      <c r="S10997" s="86">
        <f>PER_MONTH!F10989</f>
        <v>0.89583333333333337</v>
      </c>
      <c r="T10997" s="102">
        <f>PER_MONTH!G10989</f>
        <v>0</v>
      </c>
      <c r="U10997" s="100">
        <f t="shared" si="172"/>
        <v>0</v>
      </c>
    </row>
    <row r="10998" spans="18:21" x14ac:dyDescent="0.3">
      <c r="R10998" s="85">
        <f>PER_MONTH!A10990</f>
        <v>45886</v>
      </c>
      <c r="S10998" s="86">
        <f>PER_MONTH!F10990</f>
        <v>0.91666666666666663</v>
      </c>
      <c r="T10998" s="102">
        <f>PER_MONTH!G10990</f>
        <v>0</v>
      </c>
      <c r="U10998" s="100">
        <f t="shared" si="172"/>
        <v>0</v>
      </c>
    </row>
    <row r="10999" spans="18:21" x14ac:dyDescent="0.3">
      <c r="R10999" s="85">
        <f>PER_MONTH!A10991</f>
        <v>45886</v>
      </c>
      <c r="S10999" s="86">
        <f>PER_MONTH!F10991</f>
        <v>0.9375</v>
      </c>
      <c r="T10999" s="102">
        <f>PER_MONTH!G10991</f>
        <v>0</v>
      </c>
      <c r="U10999" s="100">
        <f t="shared" si="172"/>
        <v>0</v>
      </c>
    </row>
    <row r="11000" spans="18:21" x14ac:dyDescent="0.3">
      <c r="R11000" s="85">
        <f>PER_MONTH!A10992</f>
        <v>45886</v>
      </c>
      <c r="S11000" s="86">
        <f>PER_MONTH!F10992</f>
        <v>0.95833333333333337</v>
      </c>
      <c r="T11000" s="102">
        <f>PER_MONTH!G10992</f>
        <v>0</v>
      </c>
      <c r="U11000" s="100">
        <f t="shared" si="172"/>
        <v>0</v>
      </c>
    </row>
    <row r="11001" spans="18:21" x14ac:dyDescent="0.3">
      <c r="R11001" s="85">
        <f>PER_MONTH!A10993</f>
        <v>45886</v>
      </c>
      <c r="S11001" s="86">
        <f>PER_MONTH!F10993</f>
        <v>0.97916666666666663</v>
      </c>
      <c r="T11001" s="102">
        <f>PER_MONTH!G10993</f>
        <v>0</v>
      </c>
      <c r="U11001" s="100">
        <f t="shared" si="172"/>
        <v>0</v>
      </c>
    </row>
    <row r="11002" spans="18:21" x14ac:dyDescent="0.3">
      <c r="R11002" s="85">
        <f>PER_MONTH!A10994</f>
        <v>45887</v>
      </c>
      <c r="S11002" s="86">
        <f>PER_MONTH!F10994</f>
        <v>0</v>
      </c>
      <c r="T11002" s="102">
        <f>PER_MONTH!G10994</f>
        <v>0</v>
      </c>
      <c r="U11002" s="100">
        <f t="shared" si="172"/>
        <v>0</v>
      </c>
    </row>
    <row r="11003" spans="18:21" x14ac:dyDescent="0.3">
      <c r="R11003" s="85">
        <f>PER_MONTH!A10995</f>
        <v>45887</v>
      </c>
      <c r="S11003" s="86">
        <f>PER_MONTH!F10995</f>
        <v>2.0833333333333329E-2</v>
      </c>
      <c r="T11003" s="102">
        <f>PER_MONTH!G10995</f>
        <v>0</v>
      </c>
      <c r="U11003" s="100">
        <f t="shared" si="172"/>
        <v>0</v>
      </c>
    </row>
    <row r="11004" spans="18:21" x14ac:dyDescent="0.3">
      <c r="R11004" s="85">
        <f>PER_MONTH!A10996</f>
        <v>45887</v>
      </c>
      <c r="S11004" s="86">
        <f>PER_MONTH!F10996</f>
        <v>4.1666666666666657E-2</v>
      </c>
      <c r="T11004" s="102">
        <f>PER_MONTH!G10996</f>
        <v>0</v>
      </c>
      <c r="U11004" s="100">
        <f t="shared" si="172"/>
        <v>0</v>
      </c>
    </row>
    <row r="11005" spans="18:21" x14ac:dyDescent="0.3">
      <c r="R11005" s="85">
        <f>PER_MONTH!A10997</f>
        <v>45887</v>
      </c>
      <c r="S11005" s="86">
        <f>PER_MONTH!F10997</f>
        <v>6.25E-2</v>
      </c>
      <c r="T11005" s="102">
        <f>PER_MONTH!G10997</f>
        <v>0</v>
      </c>
      <c r="U11005" s="100">
        <f t="shared" si="172"/>
        <v>0</v>
      </c>
    </row>
    <row r="11006" spans="18:21" x14ac:dyDescent="0.3">
      <c r="R11006" s="85">
        <f>PER_MONTH!A10998</f>
        <v>45887</v>
      </c>
      <c r="S11006" s="86">
        <f>PER_MONTH!F10998</f>
        <v>8.3333333333333329E-2</v>
      </c>
      <c r="T11006" s="102">
        <f>PER_MONTH!G10998</f>
        <v>0</v>
      </c>
      <c r="U11006" s="100">
        <f t="shared" si="172"/>
        <v>0</v>
      </c>
    </row>
    <row r="11007" spans="18:21" x14ac:dyDescent="0.3">
      <c r="R11007" s="85">
        <f>PER_MONTH!A10999</f>
        <v>45887</v>
      </c>
      <c r="S11007" s="86">
        <f>PER_MONTH!F10999</f>
        <v>0.1041666666666667</v>
      </c>
      <c r="T11007" s="102">
        <f>PER_MONTH!G10999</f>
        <v>0</v>
      </c>
      <c r="U11007" s="100">
        <f t="shared" si="172"/>
        <v>0</v>
      </c>
    </row>
    <row r="11008" spans="18:21" x14ac:dyDescent="0.3">
      <c r="R11008" s="85">
        <f>PER_MONTH!A11000</f>
        <v>45887</v>
      </c>
      <c r="S11008" s="86">
        <f>PER_MONTH!F11000</f>
        <v>0.125</v>
      </c>
      <c r="T11008" s="102">
        <f>PER_MONTH!G11000</f>
        <v>0</v>
      </c>
      <c r="U11008" s="100">
        <f t="shared" si="172"/>
        <v>0</v>
      </c>
    </row>
    <row r="11009" spans="18:21" x14ac:dyDescent="0.3">
      <c r="R11009" s="85">
        <f>PER_MONTH!A11001</f>
        <v>45887</v>
      </c>
      <c r="S11009" s="86">
        <f>PER_MONTH!F11001</f>
        <v>0.14583333333333329</v>
      </c>
      <c r="T11009" s="102">
        <f>PER_MONTH!G11001</f>
        <v>0</v>
      </c>
      <c r="U11009" s="100">
        <f t="shared" si="172"/>
        <v>0</v>
      </c>
    </row>
    <row r="11010" spans="18:21" x14ac:dyDescent="0.3">
      <c r="R11010" s="85">
        <f>PER_MONTH!A11002</f>
        <v>45887</v>
      </c>
      <c r="S11010" s="86">
        <f>PER_MONTH!F11002</f>
        <v>0.16666666666666671</v>
      </c>
      <c r="T11010" s="102">
        <f>PER_MONTH!G11002</f>
        <v>0</v>
      </c>
      <c r="U11010" s="100">
        <f t="shared" si="172"/>
        <v>0</v>
      </c>
    </row>
    <row r="11011" spans="18:21" x14ac:dyDescent="0.3">
      <c r="R11011" s="85">
        <f>PER_MONTH!A11003</f>
        <v>45887</v>
      </c>
      <c r="S11011" s="86">
        <f>PER_MONTH!F11003</f>
        <v>0.1875</v>
      </c>
      <c r="T11011" s="102">
        <f>PER_MONTH!G11003</f>
        <v>0</v>
      </c>
      <c r="U11011" s="100">
        <f t="shared" si="172"/>
        <v>0</v>
      </c>
    </row>
    <row r="11012" spans="18:21" x14ac:dyDescent="0.3">
      <c r="R11012" s="85">
        <f>PER_MONTH!A11004</f>
        <v>45887</v>
      </c>
      <c r="S11012" s="86">
        <f>PER_MONTH!F11004</f>
        <v>0.20833333333333329</v>
      </c>
      <c r="T11012" s="102">
        <f>PER_MONTH!G11004</f>
        <v>0</v>
      </c>
      <c r="U11012" s="100">
        <f t="shared" si="172"/>
        <v>0</v>
      </c>
    </row>
    <row r="11013" spans="18:21" x14ac:dyDescent="0.3">
      <c r="R11013" s="85">
        <f>PER_MONTH!A11005</f>
        <v>45887</v>
      </c>
      <c r="S11013" s="86">
        <f>PER_MONTH!F11005</f>
        <v>0.22916666666666671</v>
      </c>
      <c r="T11013" s="102">
        <f>PER_MONTH!G11005</f>
        <v>0</v>
      </c>
      <c r="U11013" s="100">
        <f t="shared" si="172"/>
        <v>0</v>
      </c>
    </row>
    <row r="11014" spans="18:21" x14ac:dyDescent="0.3">
      <c r="R11014" s="85">
        <f>PER_MONTH!A11006</f>
        <v>45887</v>
      </c>
      <c r="S11014" s="86">
        <f>PER_MONTH!F11006</f>
        <v>0.25</v>
      </c>
      <c r="T11014" s="102">
        <f>PER_MONTH!G11006</f>
        <v>0</v>
      </c>
      <c r="U11014" s="100">
        <f t="shared" si="172"/>
        <v>0</v>
      </c>
    </row>
    <row r="11015" spans="18:21" x14ac:dyDescent="0.3">
      <c r="R11015" s="85">
        <f>PER_MONTH!A11007</f>
        <v>45887</v>
      </c>
      <c r="S11015" s="86">
        <f>PER_MONTH!F11007</f>
        <v>0.27083333333333331</v>
      </c>
      <c r="T11015" s="102">
        <f>PER_MONTH!G11007</f>
        <v>0</v>
      </c>
      <c r="U11015" s="100">
        <f t="shared" si="172"/>
        <v>0</v>
      </c>
    </row>
    <row r="11016" spans="18:21" x14ac:dyDescent="0.3">
      <c r="R11016" s="85">
        <f>PER_MONTH!A11008</f>
        <v>45887</v>
      </c>
      <c r="S11016" s="86">
        <f>PER_MONTH!F11008</f>
        <v>0.29166666666666669</v>
      </c>
      <c r="T11016" s="102">
        <f>PER_MONTH!G11008</f>
        <v>0</v>
      </c>
      <c r="U11016" s="100">
        <f t="shared" si="172"/>
        <v>0</v>
      </c>
    </row>
    <row r="11017" spans="18:21" x14ac:dyDescent="0.3">
      <c r="R11017" s="85">
        <f>PER_MONTH!A11009</f>
        <v>45887</v>
      </c>
      <c r="S11017" s="86">
        <f>PER_MONTH!F11009</f>
        <v>0.3125</v>
      </c>
      <c r="T11017" s="102">
        <f>PER_MONTH!G11009</f>
        <v>0</v>
      </c>
      <c r="U11017" s="100">
        <f t="shared" si="172"/>
        <v>0</v>
      </c>
    </row>
    <row r="11018" spans="18:21" x14ac:dyDescent="0.3">
      <c r="R11018" s="85">
        <f>PER_MONTH!A11010</f>
        <v>45887</v>
      </c>
      <c r="S11018" s="86">
        <f>PER_MONTH!F11010</f>
        <v>0.33333333333333331</v>
      </c>
      <c r="T11018" s="102">
        <f>PER_MONTH!G11010</f>
        <v>0</v>
      </c>
      <c r="U11018" s="100">
        <f t="shared" si="172"/>
        <v>0</v>
      </c>
    </row>
    <row r="11019" spans="18:21" x14ac:dyDescent="0.3">
      <c r="R11019" s="85">
        <f>PER_MONTH!A11011</f>
        <v>45887</v>
      </c>
      <c r="S11019" s="86">
        <f>PER_MONTH!F11011</f>
        <v>0.35416666666666669</v>
      </c>
      <c r="T11019" s="102">
        <f>PER_MONTH!G11011</f>
        <v>0</v>
      </c>
      <c r="U11019" s="100">
        <f t="shared" si="172"/>
        <v>0</v>
      </c>
    </row>
    <row r="11020" spans="18:21" x14ac:dyDescent="0.3">
      <c r="R11020" s="85">
        <f>PER_MONTH!A11012</f>
        <v>45887</v>
      </c>
      <c r="S11020" s="86">
        <f>PER_MONTH!F11012</f>
        <v>0.375</v>
      </c>
      <c r="T11020" s="102">
        <f>PER_MONTH!G11012</f>
        <v>0</v>
      </c>
      <c r="U11020" s="100">
        <f t="shared" ref="U11020:U11083" si="173">T11020/0.5</f>
        <v>0</v>
      </c>
    </row>
    <row r="11021" spans="18:21" x14ac:dyDescent="0.3">
      <c r="R11021" s="85">
        <f>PER_MONTH!A11013</f>
        <v>45887</v>
      </c>
      <c r="S11021" s="86">
        <f>PER_MONTH!F11013</f>
        <v>0.39583333333333331</v>
      </c>
      <c r="T11021" s="102">
        <f>PER_MONTH!G11013</f>
        <v>0</v>
      </c>
      <c r="U11021" s="100">
        <f t="shared" si="173"/>
        <v>0</v>
      </c>
    </row>
    <row r="11022" spans="18:21" x14ac:dyDescent="0.3">
      <c r="R11022" s="85">
        <f>PER_MONTH!A11014</f>
        <v>45887</v>
      </c>
      <c r="S11022" s="86">
        <f>PER_MONTH!F11014</f>
        <v>0.41666666666666669</v>
      </c>
      <c r="T11022" s="102">
        <f>PER_MONTH!G11014</f>
        <v>0</v>
      </c>
      <c r="U11022" s="100">
        <f t="shared" si="173"/>
        <v>0</v>
      </c>
    </row>
    <row r="11023" spans="18:21" x14ac:dyDescent="0.3">
      <c r="R11023" s="85">
        <f>PER_MONTH!A11015</f>
        <v>45887</v>
      </c>
      <c r="S11023" s="86">
        <f>PER_MONTH!F11015</f>
        <v>0.4375</v>
      </c>
      <c r="T11023" s="102">
        <f>PER_MONTH!G11015</f>
        <v>0</v>
      </c>
      <c r="U11023" s="100">
        <f t="shared" si="173"/>
        <v>0</v>
      </c>
    </row>
    <row r="11024" spans="18:21" x14ac:dyDescent="0.3">
      <c r="R11024" s="85">
        <f>PER_MONTH!A11016</f>
        <v>45887</v>
      </c>
      <c r="S11024" s="86">
        <f>PER_MONTH!F11016</f>
        <v>0.45833333333333331</v>
      </c>
      <c r="T11024" s="102">
        <f>PER_MONTH!G11016</f>
        <v>0</v>
      </c>
      <c r="U11024" s="100">
        <f t="shared" si="173"/>
        <v>0</v>
      </c>
    </row>
    <row r="11025" spans="18:21" x14ac:dyDescent="0.3">
      <c r="R11025" s="85">
        <f>PER_MONTH!A11017</f>
        <v>45887</v>
      </c>
      <c r="S11025" s="86">
        <f>PER_MONTH!F11017</f>
        <v>0.47916666666666669</v>
      </c>
      <c r="T11025" s="102">
        <f>PER_MONTH!G11017</f>
        <v>0</v>
      </c>
      <c r="U11025" s="100">
        <f t="shared" si="173"/>
        <v>0</v>
      </c>
    </row>
    <row r="11026" spans="18:21" x14ac:dyDescent="0.3">
      <c r="R11026" s="85">
        <f>PER_MONTH!A11018</f>
        <v>45887</v>
      </c>
      <c r="S11026" s="86">
        <f>PER_MONTH!F11018</f>
        <v>0.5</v>
      </c>
      <c r="T11026" s="102">
        <f>PER_MONTH!G11018</f>
        <v>0</v>
      </c>
      <c r="U11026" s="100">
        <f t="shared" si="173"/>
        <v>0</v>
      </c>
    </row>
    <row r="11027" spans="18:21" x14ac:dyDescent="0.3">
      <c r="R11027" s="85">
        <f>PER_MONTH!A11019</f>
        <v>45887</v>
      </c>
      <c r="S11027" s="86">
        <f>PER_MONTH!F11019</f>
        <v>0.52083333333333337</v>
      </c>
      <c r="T11027" s="102">
        <f>PER_MONTH!G11019</f>
        <v>0</v>
      </c>
      <c r="U11027" s="100">
        <f t="shared" si="173"/>
        <v>0</v>
      </c>
    </row>
    <row r="11028" spans="18:21" x14ac:dyDescent="0.3">
      <c r="R11028" s="85">
        <f>PER_MONTH!A11020</f>
        <v>45887</v>
      </c>
      <c r="S11028" s="86">
        <f>PER_MONTH!F11020</f>
        <v>0.54166666666666663</v>
      </c>
      <c r="T11028" s="102">
        <f>PER_MONTH!G11020</f>
        <v>0</v>
      </c>
      <c r="U11028" s="100">
        <f t="shared" si="173"/>
        <v>0</v>
      </c>
    </row>
    <row r="11029" spans="18:21" x14ac:dyDescent="0.3">
      <c r="R11029" s="85">
        <f>PER_MONTH!A11021</f>
        <v>45887</v>
      </c>
      <c r="S11029" s="86">
        <f>PER_MONTH!F11021</f>
        <v>0.5625</v>
      </c>
      <c r="T11029" s="102">
        <f>PER_MONTH!G11021</f>
        <v>0</v>
      </c>
      <c r="U11029" s="100">
        <f t="shared" si="173"/>
        <v>0</v>
      </c>
    </row>
    <row r="11030" spans="18:21" x14ac:dyDescent="0.3">
      <c r="R11030" s="85">
        <f>PER_MONTH!A11022</f>
        <v>45887</v>
      </c>
      <c r="S11030" s="86">
        <f>PER_MONTH!F11022</f>
        <v>0.58333333333333337</v>
      </c>
      <c r="T11030" s="102">
        <f>PER_MONTH!G11022</f>
        <v>0</v>
      </c>
      <c r="U11030" s="100">
        <f t="shared" si="173"/>
        <v>0</v>
      </c>
    </row>
    <row r="11031" spans="18:21" x14ac:dyDescent="0.3">
      <c r="R11031" s="85">
        <f>PER_MONTH!A11023</f>
        <v>45887</v>
      </c>
      <c r="S11031" s="86">
        <f>PER_MONTH!F11023</f>
        <v>0.60416666666666663</v>
      </c>
      <c r="T11031" s="102">
        <f>PER_MONTH!G11023</f>
        <v>0</v>
      </c>
      <c r="U11031" s="100">
        <f t="shared" si="173"/>
        <v>0</v>
      </c>
    </row>
    <row r="11032" spans="18:21" x14ac:dyDescent="0.3">
      <c r="R11032" s="85">
        <f>PER_MONTH!A11024</f>
        <v>45887</v>
      </c>
      <c r="S11032" s="86">
        <f>PER_MONTH!F11024</f>
        <v>0.625</v>
      </c>
      <c r="T11032" s="102">
        <f>PER_MONTH!G11024</f>
        <v>0</v>
      </c>
      <c r="U11032" s="100">
        <f t="shared" si="173"/>
        <v>0</v>
      </c>
    </row>
    <row r="11033" spans="18:21" x14ac:dyDescent="0.3">
      <c r="R11033" s="85">
        <f>PER_MONTH!A11025</f>
        <v>45887</v>
      </c>
      <c r="S11033" s="86">
        <f>PER_MONTH!F11025</f>
        <v>0.64583333333333337</v>
      </c>
      <c r="T11033" s="102">
        <f>PER_MONTH!G11025</f>
        <v>0</v>
      </c>
      <c r="U11033" s="100">
        <f t="shared" si="173"/>
        <v>0</v>
      </c>
    </row>
    <row r="11034" spans="18:21" x14ac:dyDescent="0.3">
      <c r="R11034" s="85">
        <f>PER_MONTH!A11026</f>
        <v>45887</v>
      </c>
      <c r="S11034" s="86">
        <f>PER_MONTH!F11026</f>
        <v>0.66666666666666663</v>
      </c>
      <c r="T11034" s="102">
        <f>PER_MONTH!G11026</f>
        <v>0</v>
      </c>
      <c r="U11034" s="100">
        <f t="shared" si="173"/>
        <v>0</v>
      </c>
    </row>
    <row r="11035" spans="18:21" x14ac:dyDescent="0.3">
      <c r="R11035" s="85">
        <f>PER_MONTH!A11027</f>
        <v>45887</v>
      </c>
      <c r="S11035" s="86">
        <f>PER_MONTH!F11027</f>
        <v>0.6875</v>
      </c>
      <c r="T11035" s="102">
        <f>PER_MONTH!G11027</f>
        <v>0</v>
      </c>
      <c r="U11035" s="100">
        <f t="shared" si="173"/>
        <v>0</v>
      </c>
    </row>
    <row r="11036" spans="18:21" x14ac:dyDescent="0.3">
      <c r="R11036" s="85">
        <f>PER_MONTH!A11028</f>
        <v>45887</v>
      </c>
      <c r="S11036" s="86">
        <f>PER_MONTH!F11028</f>
        <v>0.70833333333333337</v>
      </c>
      <c r="T11036" s="102">
        <f>PER_MONTH!G11028</f>
        <v>0</v>
      </c>
      <c r="U11036" s="100">
        <f t="shared" si="173"/>
        <v>0</v>
      </c>
    </row>
    <row r="11037" spans="18:21" x14ac:dyDescent="0.3">
      <c r="R11037" s="85">
        <f>PER_MONTH!A11029</f>
        <v>45887</v>
      </c>
      <c r="S11037" s="86">
        <f>PER_MONTH!F11029</f>
        <v>0.72916666666666663</v>
      </c>
      <c r="T11037" s="102">
        <f>PER_MONTH!G11029</f>
        <v>0</v>
      </c>
      <c r="U11037" s="100">
        <f t="shared" si="173"/>
        <v>0</v>
      </c>
    </row>
    <row r="11038" spans="18:21" x14ac:dyDescent="0.3">
      <c r="R11038" s="85">
        <f>PER_MONTH!A11030</f>
        <v>45887</v>
      </c>
      <c r="S11038" s="86">
        <f>PER_MONTH!F11030</f>
        <v>0.75</v>
      </c>
      <c r="T11038" s="102">
        <f>PER_MONTH!G11030</f>
        <v>0</v>
      </c>
      <c r="U11038" s="100">
        <f t="shared" si="173"/>
        <v>0</v>
      </c>
    </row>
    <row r="11039" spans="18:21" x14ac:dyDescent="0.3">
      <c r="R11039" s="85">
        <f>PER_MONTH!A11031</f>
        <v>45887</v>
      </c>
      <c r="S11039" s="86">
        <f>PER_MONTH!F11031</f>
        <v>0.77083333333333337</v>
      </c>
      <c r="T11039" s="102">
        <f>PER_MONTH!G11031</f>
        <v>0</v>
      </c>
      <c r="U11039" s="100">
        <f t="shared" si="173"/>
        <v>0</v>
      </c>
    </row>
    <row r="11040" spans="18:21" x14ac:dyDescent="0.3">
      <c r="R11040" s="85">
        <f>PER_MONTH!A11032</f>
        <v>45887</v>
      </c>
      <c r="S11040" s="86">
        <f>PER_MONTH!F11032</f>
        <v>0.79166666666666663</v>
      </c>
      <c r="T11040" s="102">
        <f>PER_MONTH!G11032</f>
        <v>0</v>
      </c>
      <c r="U11040" s="100">
        <f t="shared" si="173"/>
        <v>0</v>
      </c>
    </row>
    <row r="11041" spans="18:21" x14ac:dyDescent="0.3">
      <c r="R11041" s="85">
        <f>PER_MONTH!A11033</f>
        <v>45887</v>
      </c>
      <c r="S11041" s="86">
        <f>PER_MONTH!F11033</f>
        <v>0.8125</v>
      </c>
      <c r="T11041" s="102">
        <f>PER_MONTH!G11033</f>
        <v>0</v>
      </c>
      <c r="U11041" s="100">
        <f t="shared" si="173"/>
        <v>0</v>
      </c>
    </row>
    <row r="11042" spans="18:21" x14ac:dyDescent="0.3">
      <c r="R11042" s="85">
        <f>PER_MONTH!A11034</f>
        <v>45887</v>
      </c>
      <c r="S11042" s="86">
        <f>PER_MONTH!F11034</f>
        <v>0.83333333333333337</v>
      </c>
      <c r="T11042" s="102">
        <f>PER_MONTH!G11034</f>
        <v>0</v>
      </c>
      <c r="U11042" s="100">
        <f t="shared" si="173"/>
        <v>0</v>
      </c>
    </row>
    <row r="11043" spans="18:21" x14ac:dyDescent="0.3">
      <c r="R11043" s="85">
        <f>PER_MONTH!A11035</f>
        <v>45887</v>
      </c>
      <c r="S11043" s="86">
        <f>PER_MONTH!F11035</f>
        <v>0.85416666666666663</v>
      </c>
      <c r="T11043" s="102">
        <f>PER_MONTH!G11035</f>
        <v>0</v>
      </c>
      <c r="U11043" s="100">
        <f t="shared" si="173"/>
        <v>0</v>
      </c>
    </row>
    <row r="11044" spans="18:21" x14ac:dyDescent="0.3">
      <c r="R11044" s="85">
        <f>PER_MONTH!A11036</f>
        <v>45887</v>
      </c>
      <c r="S11044" s="86">
        <f>PER_MONTH!F11036</f>
        <v>0.875</v>
      </c>
      <c r="T11044" s="102">
        <f>PER_MONTH!G11036</f>
        <v>0</v>
      </c>
      <c r="U11044" s="100">
        <f t="shared" si="173"/>
        <v>0</v>
      </c>
    </row>
    <row r="11045" spans="18:21" x14ac:dyDescent="0.3">
      <c r="R11045" s="85">
        <f>PER_MONTH!A11037</f>
        <v>45887</v>
      </c>
      <c r="S11045" s="86">
        <f>PER_MONTH!F11037</f>
        <v>0.89583333333333337</v>
      </c>
      <c r="T11045" s="102">
        <f>PER_MONTH!G11037</f>
        <v>0</v>
      </c>
      <c r="U11045" s="100">
        <f t="shared" si="173"/>
        <v>0</v>
      </c>
    </row>
    <row r="11046" spans="18:21" x14ac:dyDescent="0.3">
      <c r="R11046" s="85">
        <f>PER_MONTH!A11038</f>
        <v>45887</v>
      </c>
      <c r="S11046" s="86">
        <f>PER_MONTH!F11038</f>
        <v>0.91666666666666663</v>
      </c>
      <c r="T11046" s="102">
        <f>PER_MONTH!G11038</f>
        <v>0</v>
      </c>
      <c r="U11046" s="100">
        <f t="shared" si="173"/>
        <v>0</v>
      </c>
    </row>
    <row r="11047" spans="18:21" x14ac:dyDescent="0.3">
      <c r="R11047" s="85">
        <f>PER_MONTH!A11039</f>
        <v>45887</v>
      </c>
      <c r="S11047" s="86">
        <f>PER_MONTH!F11039</f>
        <v>0.9375</v>
      </c>
      <c r="T11047" s="102">
        <f>PER_MONTH!G11039</f>
        <v>0</v>
      </c>
      <c r="U11047" s="100">
        <f t="shared" si="173"/>
        <v>0</v>
      </c>
    </row>
    <row r="11048" spans="18:21" x14ac:dyDescent="0.3">
      <c r="R11048" s="85">
        <f>PER_MONTH!A11040</f>
        <v>45887</v>
      </c>
      <c r="S11048" s="86">
        <f>PER_MONTH!F11040</f>
        <v>0.95833333333333337</v>
      </c>
      <c r="T11048" s="102">
        <f>PER_MONTH!G11040</f>
        <v>0</v>
      </c>
      <c r="U11048" s="100">
        <f t="shared" si="173"/>
        <v>0</v>
      </c>
    </row>
    <row r="11049" spans="18:21" x14ac:dyDescent="0.3">
      <c r="R11049" s="85">
        <f>PER_MONTH!A11041</f>
        <v>45887</v>
      </c>
      <c r="S11049" s="86">
        <f>PER_MONTH!F11041</f>
        <v>0.97916666666666663</v>
      </c>
      <c r="T11049" s="102">
        <f>PER_MONTH!G11041</f>
        <v>0</v>
      </c>
      <c r="U11049" s="100">
        <f t="shared" si="173"/>
        <v>0</v>
      </c>
    </row>
    <row r="11050" spans="18:21" x14ac:dyDescent="0.3">
      <c r="R11050" s="85">
        <f>PER_MONTH!A11042</f>
        <v>45888</v>
      </c>
      <c r="S11050" s="86">
        <f>PER_MONTH!F11042</f>
        <v>0</v>
      </c>
      <c r="T11050" s="102">
        <f>PER_MONTH!G11042</f>
        <v>0</v>
      </c>
      <c r="U11050" s="100">
        <f t="shared" si="173"/>
        <v>0</v>
      </c>
    </row>
    <row r="11051" spans="18:21" x14ac:dyDescent="0.3">
      <c r="R11051" s="85">
        <f>PER_MONTH!A11043</f>
        <v>45888</v>
      </c>
      <c r="S11051" s="86">
        <f>PER_MONTH!F11043</f>
        <v>2.0833333333333329E-2</v>
      </c>
      <c r="T11051" s="102">
        <f>PER_MONTH!G11043</f>
        <v>0</v>
      </c>
      <c r="U11051" s="100">
        <f t="shared" si="173"/>
        <v>0</v>
      </c>
    </row>
    <row r="11052" spans="18:21" x14ac:dyDescent="0.3">
      <c r="R11052" s="85">
        <f>PER_MONTH!A11044</f>
        <v>45888</v>
      </c>
      <c r="S11052" s="86">
        <f>PER_MONTH!F11044</f>
        <v>4.1666666666666657E-2</v>
      </c>
      <c r="T11052" s="102">
        <f>PER_MONTH!G11044</f>
        <v>0</v>
      </c>
      <c r="U11052" s="100">
        <f t="shared" si="173"/>
        <v>0</v>
      </c>
    </row>
    <row r="11053" spans="18:21" x14ac:dyDescent="0.3">
      <c r="R11053" s="85">
        <f>PER_MONTH!A11045</f>
        <v>45888</v>
      </c>
      <c r="S11053" s="86">
        <f>PER_MONTH!F11045</f>
        <v>6.25E-2</v>
      </c>
      <c r="T11053" s="102">
        <f>PER_MONTH!G11045</f>
        <v>0</v>
      </c>
      <c r="U11053" s="100">
        <f t="shared" si="173"/>
        <v>0</v>
      </c>
    </row>
    <row r="11054" spans="18:21" x14ac:dyDescent="0.3">
      <c r="R11054" s="85">
        <f>PER_MONTH!A11046</f>
        <v>45888</v>
      </c>
      <c r="S11054" s="86">
        <f>PER_MONTH!F11046</f>
        <v>8.3333333333333329E-2</v>
      </c>
      <c r="T11054" s="102">
        <f>PER_MONTH!G11046</f>
        <v>0</v>
      </c>
      <c r="U11054" s="100">
        <f t="shared" si="173"/>
        <v>0</v>
      </c>
    </row>
    <row r="11055" spans="18:21" x14ac:dyDescent="0.3">
      <c r="R11055" s="85">
        <f>PER_MONTH!A11047</f>
        <v>45888</v>
      </c>
      <c r="S11055" s="86">
        <f>PER_MONTH!F11047</f>
        <v>0.1041666666666667</v>
      </c>
      <c r="T11055" s="102">
        <f>PER_MONTH!G11047</f>
        <v>0</v>
      </c>
      <c r="U11055" s="100">
        <f t="shared" si="173"/>
        <v>0</v>
      </c>
    </row>
    <row r="11056" spans="18:21" x14ac:dyDescent="0.3">
      <c r="R11056" s="85">
        <f>PER_MONTH!A11048</f>
        <v>45888</v>
      </c>
      <c r="S11056" s="86">
        <f>PER_MONTH!F11048</f>
        <v>0.125</v>
      </c>
      <c r="T11056" s="102">
        <f>PER_MONTH!G11048</f>
        <v>0</v>
      </c>
      <c r="U11056" s="100">
        <f t="shared" si="173"/>
        <v>0</v>
      </c>
    </row>
    <row r="11057" spans="18:21" x14ac:dyDescent="0.3">
      <c r="R11057" s="85">
        <f>PER_MONTH!A11049</f>
        <v>45888</v>
      </c>
      <c r="S11057" s="86">
        <f>PER_MONTH!F11049</f>
        <v>0.14583333333333329</v>
      </c>
      <c r="T11057" s="102">
        <f>PER_MONTH!G11049</f>
        <v>0</v>
      </c>
      <c r="U11057" s="100">
        <f t="shared" si="173"/>
        <v>0</v>
      </c>
    </row>
    <row r="11058" spans="18:21" x14ac:dyDescent="0.3">
      <c r="R11058" s="85">
        <f>PER_MONTH!A11050</f>
        <v>45888</v>
      </c>
      <c r="S11058" s="86">
        <f>PER_MONTH!F11050</f>
        <v>0.16666666666666671</v>
      </c>
      <c r="T11058" s="102">
        <f>PER_MONTH!G11050</f>
        <v>0</v>
      </c>
      <c r="U11058" s="100">
        <f t="shared" si="173"/>
        <v>0</v>
      </c>
    </row>
    <row r="11059" spans="18:21" x14ac:dyDescent="0.3">
      <c r="R11059" s="85">
        <f>PER_MONTH!A11051</f>
        <v>45888</v>
      </c>
      <c r="S11059" s="86">
        <f>PER_MONTH!F11051</f>
        <v>0.1875</v>
      </c>
      <c r="T11059" s="102">
        <f>PER_MONTH!G11051</f>
        <v>0</v>
      </c>
      <c r="U11059" s="100">
        <f t="shared" si="173"/>
        <v>0</v>
      </c>
    </row>
    <row r="11060" spans="18:21" x14ac:dyDescent="0.3">
      <c r="R11060" s="85">
        <f>PER_MONTH!A11052</f>
        <v>45888</v>
      </c>
      <c r="S11060" s="86">
        <f>PER_MONTH!F11052</f>
        <v>0.20833333333333329</v>
      </c>
      <c r="T11060" s="102">
        <f>PER_MONTH!G11052</f>
        <v>0</v>
      </c>
      <c r="U11060" s="100">
        <f t="shared" si="173"/>
        <v>0</v>
      </c>
    </row>
    <row r="11061" spans="18:21" x14ac:dyDescent="0.3">
      <c r="R11061" s="85">
        <f>PER_MONTH!A11053</f>
        <v>45888</v>
      </c>
      <c r="S11061" s="86">
        <f>PER_MONTH!F11053</f>
        <v>0.22916666666666671</v>
      </c>
      <c r="T11061" s="102">
        <f>PER_MONTH!G11053</f>
        <v>0</v>
      </c>
      <c r="U11061" s="100">
        <f t="shared" si="173"/>
        <v>0</v>
      </c>
    </row>
    <row r="11062" spans="18:21" x14ac:dyDescent="0.3">
      <c r="R11062" s="85">
        <f>PER_MONTH!A11054</f>
        <v>45888</v>
      </c>
      <c r="S11062" s="86">
        <f>PER_MONTH!F11054</f>
        <v>0.25</v>
      </c>
      <c r="T11062" s="102">
        <f>PER_MONTH!G11054</f>
        <v>0</v>
      </c>
      <c r="U11062" s="100">
        <f t="shared" si="173"/>
        <v>0</v>
      </c>
    </row>
    <row r="11063" spans="18:21" x14ac:dyDescent="0.3">
      <c r="R11063" s="85">
        <f>PER_MONTH!A11055</f>
        <v>45888</v>
      </c>
      <c r="S11063" s="86">
        <f>PER_MONTH!F11055</f>
        <v>0.27083333333333331</v>
      </c>
      <c r="T11063" s="102">
        <f>PER_MONTH!G11055</f>
        <v>0</v>
      </c>
      <c r="U11063" s="100">
        <f t="shared" si="173"/>
        <v>0</v>
      </c>
    </row>
    <row r="11064" spans="18:21" x14ac:dyDescent="0.3">
      <c r="R11064" s="85">
        <f>PER_MONTH!A11056</f>
        <v>45888</v>
      </c>
      <c r="S11064" s="86">
        <f>PER_MONTH!F11056</f>
        <v>0.29166666666666669</v>
      </c>
      <c r="T11064" s="102">
        <f>PER_MONTH!G11056</f>
        <v>0</v>
      </c>
      <c r="U11064" s="100">
        <f t="shared" si="173"/>
        <v>0</v>
      </c>
    </row>
    <row r="11065" spans="18:21" x14ac:dyDescent="0.3">
      <c r="R11065" s="85">
        <f>PER_MONTH!A11057</f>
        <v>45888</v>
      </c>
      <c r="S11065" s="86">
        <f>PER_MONTH!F11057</f>
        <v>0.3125</v>
      </c>
      <c r="T11065" s="102">
        <f>PER_MONTH!G11057</f>
        <v>0</v>
      </c>
      <c r="U11065" s="100">
        <f t="shared" si="173"/>
        <v>0</v>
      </c>
    </row>
    <row r="11066" spans="18:21" x14ac:dyDescent="0.3">
      <c r="R11066" s="85">
        <f>PER_MONTH!A11058</f>
        <v>45888</v>
      </c>
      <c r="S11066" s="86">
        <f>PER_MONTH!F11058</f>
        <v>0.33333333333333331</v>
      </c>
      <c r="T11066" s="102">
        <f>PER_MONTH!G11058</f>
        <v>0</v>
      </c>
      <c r="U11066" s="100">
        <f t="shared" si="173"/>
        <v>0</v>
      </c>
    </row>
    <row r="11067" spans="18:21" x14ac:dyDescent="0.3">
      <c r="R11067" s="85">
        <f>PER_MONTH!A11059</f>
        <v>45888</v>
      </c>
      <c r="S11067" s="86">
        <f>PER_MONTH!F11059</f>
        <v>0.35416666666666669</v>
      </c>
      <c r="T11067" s="102">
        <f>PER_MONTH!G11059</f>
        <v>0</v>
      </c>
      <c r="U11067" s="100">
        <f t="shared" si="173"/>
        <v>0</v>
      </c>
    </row>
    <row r="11068" spans="18:21" x14ac:dyDescent="0.3">
      <c r="R11068" s="85">
        <f>PER_MONTH!A11060</f>
        <v>45888</v>
      </c>
      <c r="S11068" s="86">
        <f>PER_MONTH!F11060</f>
        <v>0.375</v>
      </c>
      <c r="T11068" s="102">
        <f>PER_MONTH!G11060</f>
        <v>0</v>
      </c>
      <c r="U11068" s="100">
        <f t="shared" si="173"/>
        <v>0</v>
      </c>
    </row>
    <row r="11069" spans="18:21" x14ac:dyDescent="0.3">
      <c r="R11069" s="85">
        <f>PER_MONTH!A11061</f>
        <v>45888</v>
      </c>
      <c r="S11069" s="86">
        <f>PER_MONTH!F11061</f>
        <v>0.39583333333333331</v>
      </c>
      <c r="T11069" s="102">
        <f>PER_MONTH!G11061</f>
        <v>0</v>
      </c>
      <c r="U11069" s="100">
        <f t="shared" si="173"/>
        <v>0</v>
      </c>
    </row>
    <row r="11070" spans="18:21" x14ac:dyDescent="0.3">
      <c r="R11070" s="85">
        <f>PER_MONTH!A11062</f>
        <v>45888</v>
      </c>
      <c r="S11070" s="86">
        <f>PER_MONTH!F11062</f>
        <v>0.41666666666666669</v>
      </c>
      <c r="T11070" s="102">
        <f>PER_MONTH!G11062</f>
        <v>0</v>
      </c>
      <c r="U11070" s="100">
        <f t="shared" si="173"/>
        <v>0</v>
      </c>
    </row>
    <row r="11071" spans="18:21" x14ac:dyDescent="0.3">
      <c r="R11071" s="85">
        <f>PER_MONTH!A11063</f>
        <v>45888</v>
      </c>
      <c r="S11071" s="86">
        <f>PER_MONTH!F11063</f>
        <v>0.4375</v>
      </c>
      <c r="T11071" s="102">
        <f>PER_MONTH!G11063</f>
        <v>0</v>
      </c>
      <c r="U11071" s="100">
        <f t="shared" si="173"/>
        <v>0</v>
      </c>
    </row>
    <row r="11072" spans="18:21" x14ac:dyDescent="0.3">
      <c r="R11072" s="85">
        <f>PER_MONTH!A11064</f>
        <v>45888</v>
      </c>
      <c r="S11072" s="86">
        <f>PER_MONTH!F11064</f>
        <v>0.45833333333333331</v>
      </c>
      <c r="T11072" s="102">
        <f>PER_MONTH!G11064</f>
        <v>0</v>
      </c>
      <c r="U11072" s="100">
        <f t="shared" si="173"/>
        <v>0</v>
      </c>
    </row>
    <row r="11073" spans="18:21" x14ac:dyDescent="0.3">
      <c r="R11073" s="85">
        <f>PER_MONTH!A11065</f>
        <v>45888</v>
      </c>
      <c r="S11073" s="86">
        <f>PER_MONTH!F11065</f>
        <v>0.47916666666666669</v>
      </c>
      <c r="T11073" s="102">
        <f>PER_MONTH!G11065</f>
        <v>0</v>
      </c>
      <c r="U11073" s="100">
        <f t="shared" si="173"/>
        <v>0</v>
      </c>
    </row>
    <row r="11074" spans="18:21" x14ac:dyDescent="0.3">
      <c r="R11074" s="85">
        <f>PER_MONTH!A11066</f>
        <v>45888</v>
      </c>
      <c r="S11074" s="86">
        <f>PER_MONTH!F11066</f>
        <v>0.5</v>
      </c>
      <c r="T11074" s="102">
        <f>PER_MONTH!G11066</f>
        <v>0</v>
      </c>
      <c r="U11074" s="100">
        <f t="shared" si="173"/>
        <v>0</v>
      </c>
    </row>
    <row r="11075" spans="18:21" x14ac:dyDescent="0.3">
      <c r="R11075" s="85">
        <f>PER_MONTH!A11067</f>
        <v>45888</v>
      </c>
      <c r="S11075" s="86">
        <f>PER_MONTH!F11067</f>
        <v>0.52083333333333337</v>
      </c>
      <c r="T11075" s="102">
        <f>PER_MONTH!G11067</f>
        <v>0</v>
      </c>
      <c r="U11075" s="100">
        <f t="shared" si="173"/>
        <v>0</v>
      </c>
    </row>
    <row r="11076" spans="18:21" x14ac:dyDescent="0.3">
      <c r="R11076" s="85">
        <f>PER_MONTH!A11068</f>
        <v>45888</v>
      </c>
      <c r="S11076" s="86">
        <f>PER_MONTH!F11068</f>
        <v>0.54166666666666663</v>
      </c>
      <c r="T11076" s="102">
        <f>PER_MONTH!G11068</f>
        <v>0</v>
      </c>
      <c r="U11076" s="100">
        <f t="shared" si="173"/>
        <v>0</v>
      </c>
    </row>
    <row r="11077" spans="18:21" x14ac:dyDescent="0.3">
      <c r="R11077" s="85">
        <f>PER_MONTH!A11069</f>
        <v>45888</v>
      </c>
      <c r="S11077" s="86">
        <f>PER_MONTH!F11069</f>
        <v>0.5625</v>
      </c>
      <c r="T11077" s="102">
        <f>PER_MONTH!G11069</f>
        <v>0</v>
      </c>
      <c r="U11077" s="100">
        <f t="shared" si="173"/>
        <v>0</v>
      </c>
    </row>
    <row r="11078" spans="18:21" x14ac:dyDescent="0.3">
      <c r="R11078" s="85">
        <f>PER_MONTH!A11070</f>
        <v>45888</v>
      </c>
      <c r="S11078" s="86">
        <f>PER_MONTH!F11070</f>
        <v>0.58333333333333337</v>
      </c>
      <c r="T11078" s="102">
        <f>PER_MONTH!G11070</f>
        <v>0</v>
      </c>
      <c r="U11078" s="100">
        <f t="shared" si="173"/>
        <v>0</v>
      </c>
    </row>
    <row r="11079" spans="18:21" x14ac:dyDescent="0.3">
      <c r="R11079" s="85">
        <f>PER_MONTH!A11071</f>
        <v>45888</v>
      </c>
      <c r="S11079" s="86">
        <f>PER_MONTH!F11071</f>
        <v>0.60416666666666663</v>
      </c>
      <c r="T11079" s="102">
        <f>PER_MONTH!G11071</f>
        <v>0</v>
      </c>
      <c r="U11079" s="100">
        <f t="shared" si="173"/>
        <v>0</v>
      </c>
    </row>
    <row r="11080" spans="18:21" x14ac:dyDescent="0.3">
      <c r="R11080" s="85">
        <f>PER_MONTH!A11072</f>
        <v>45888</v>
      </c>
      <c r="S11080" s="86">
        <f>PER_MONTH!F11072</f>
        <v>0.625</v>
      </c>
      <c r="T11080" s="102">
        <f>PER_MONTH!G11072</f>
        <v>0</v>
      </c>
      <c r="U11080" s="100">
        <f t="shared" si="173"/>
        <v>0</v>
      </c>
    </row>
    <row r="11081" spans="18:21" x14ac:dyDescent="0.3">
      <c r="R11081" s="85">
        <f>PER_MONTH!A11073</f>
        <v>45888</v>
      </c>
      <c r="S11081" s="86">
        <f>PER_MONTH!F11073</f>
        <v>0.64583333333333337</v>
      </c>
      <c r="T11081" s="102">
        <f>PER_MONTH!G11073</f>
        <v>0</v>
      </c>
      <c r="U11081" s="100">
        <f t="shared" si="173"/>
        <v>0</v>
      </c>
    </row>
    <row r="11082" spans="18:21" x14ac:dyDescent="0.3">
      <c r="R11082" s="85">
        <f>PER_MONTH!A11074</f>
        <v>45888</v>
      </c>
      <c r="S11082" s="86">
        <f>PER_MONTH!F11074</f>
        <v>0.66666666666666663</v>
      </c>
      <c r="T11082" s="102">
        <f>PER_MONTH!G11074</f>
        <v>0</v>
      </c>
      <c r="U11082" s="100">
        <f t="shared" si="173"/>
        <v>0</v>
      </c>
    </row>
    <row r="11083" spans="18:21" x14ac:dyDescent="0.3">
      <c r="R11083" s="85">
        <f>PER_MONTH!A11075</f>
        <v>45888</v>
      </c>
      <c r="S11083" s="86">
        <f>PER_MONTH!F11075</f>
        <v>0.6875</v>
      </c>
      <c r="T11083" s="102">
        <f>PER_MONTH!G11075</f>
        <v>0</v>
      </c>
      <c r="U11083" s="100">
        <f t="shared" si="173"/>
        <v>0</v>
      </c>
    </row>
    <row r="11084" spans="18:21" x14ac:dyDescent="0.3">
      <c r="R11084" s="85">
        <f>PER_MONTH!A11076</f>
        <v>45888</v>
      </c>
      <c r="S11084" s="86">
        <f>PER_MONTH!F11076</f>
        <v>0.70833333333333337</v>
      </c>
      <c r="T11084" s="102">
        <f>PER_MONTH!G11076</f>
        <v>0</v>
      </c>
      <c r="U11084" s="100">
        <f t="shared" ref="U11084:U11147" si="174">T11084/0.5</f>
        <v>0</v>
      </c>
    </row>
    <row r="11085" spans="18:21" x14ac:dyDescent="0.3">
      <c r="R11085" s="85">
        <f>PER_MONTH!A11077</f>
        <v>45888</v>
      </c>
      <c r="S11085" s="86">
        <f>PER_MONTH!F11077</f>
        <v>0.72916666666666663</v>
      </c>
      <c r="T11085" s="102">
        <f>PER_MONTH!G11077</f>
        <v>0</v>
      </c>
      <c r="U11085" s="100">
        <f t="shared" si="174"/>
        <v>0</v>
      </c>
    </row>
    <row r="11086" spans="18:21" x14ac:dyDescent="0.3">
      <c r="R11086" s="85">
        <f>PER_MONTH!A11078</f>
        <v>45888</v>
      </c>
      <c r="S11086" s="86">
        <f>PER_MONTH!F11078</f>
        <v>0.75</v>
      </c>
      <c r="T11086" s="102">
        <f>PER_MONTH!G11078</f>
        <v>0</v>
      </c>
      <c r="U11086" s="100">
        <f t="shared" si="174"/>
        <v>0</v>
      </c>
    </row>
    <row r="11087" spans="18:21" x14ac:dyDescent="0.3">
      <c r="R11087" s="85">
        <f>PER_MONTH!A11079</f>
        <v>45888</v>
      </c>
      <c r="S11087" s="86">
        <f>PER_MONTH!F11079</f>
        <v>0.77083333333333337</v>
      </c>
      <c r="T11087" s="102">
        <f>PER_MONTH!G11079</f>
        <v>0</v>
      </c>
      <c r="U11087" s="100">
        <f t="shared" si="174"/>
        <v>0</v>
      </c>
    </row>
    <row r="11088" spans="18:21" x14ac:dyDescent="0.3">
      <c r="R11088" s="85">
        <f>PER_MONTH!A11080</f>
        <v>45888</v>
      </c>
      <c r="S11088" s="86">
        <f>PER_MONTH!F11080</f>
        <v>0.79166666666666663</v>
      </c>
      <c r="T11088" s="102">
        <f>PER_MONTH!G11080</f>
        <v>0</v>
      </c>
      <c r="U11088" s="100">
        <f t="shared" si="174"/>
        <v>0</v>
      </c>
    </row>
    <row r="11089" spans="18:21" x14ac:dyDescent="0.3">
      <c r="R11089" s="85">
        <f>PER_MONTH!A11081</f>
        <v>45888</v>
      </c>
      <c r="S11089" s="86">
        <f>PER_MONTH!F11081</f>
        <v>0.8125</v>
      </c>
      <c r="T11089" s="102">
        <f>PER_MONTH!G11081</f>
        <v>0</v>
      </c>
      <c r="U11089" s="100">
        <f t="shared" si="174"/>
        <v>0</v>
      </c>
    </row>
    <row r="11090" spans="18:21" x14ac:dyDescent="0.3">
      <c r="R11090" s="85">
        <f>PER_MONTH!A11082</f>
        <v>45888</v>
      </c>
      <c r="S11090" s="86">
        <f>PER_MONTH!F11082</f>
        <v>0.83333333333333337</v>
      </c>
      <c r="T11090" s="102">
        <f>PER_MONTH!G11082</f>
        <v>0</v>
      </c>
      <c r="U11090" s="100">
        <f t="shared" si="174"/>
        <v>0</v>
      </c>
    </row>
    <row r="11091" spans="18:21" x14ac:dyDescent="0.3">
      <c r="R11091" s="85">
        <f>PER_MONTH!A11083</f>
        <v>45888</v>
      </c>
      <c r="S11091" s="86">
        <f>PER_MONTH!F11083</f>
        <v>0.85416666666666663</v>
      </c>
      <c r="T11091" s="102">
        <f>PER_MONTH!G11083</f>
        <v>0</v>
      </c>
      <c r="U11091" s="100">
        <f t="shared" si="174"/>
        <v>0</v>
      </c>
    </row>
    <row r="11092" spans="18:21" x14ac:dyDescent="0.3">
      <c r="R11092" s="85">
        <f>PER_MONTH!A11084</f>
        <v>45888</v>
      </c>
      <c r="S11092" s="86">
        <f>PER_MONTH!F11084</f>
        <v>0.875</v>
      </c>
      <c r="T11092" s="102">
        <f>PER_MONTH!G11084</f>
        <v>0</v>
      </c>
      <c r="U11092" s="100">
        <f t="shared" si="174"/>
        <v>0</v>
      </c>
    </row>
    <row r="11093" spans="18:21" x14ac:dyDescent="0.3">
      <c r="R11093" s="85">
        <f>PER_MONTH!A11085</f>
        <v>45888</v>
      </c>
      <c r="S11093" s="86">
        <f>PER_MONTH!F11085</f>
        <v>0.89583333333333337</v>
      </c>
      <c r="T11093" s="102">
        <f>PER_MONTH!G11085</f>
        <v>0</v>
      </c>
      <c r="U11093" s="100">
        <f t="shared" si="174"/>
        <v>0</v>
      </c>
    </row>
    <row r="11094" spans="18:21" x14ac:dyDescent="0.3">
      <c r="R11094" s="85">
        <f>PER_MONTH!A11086</f>
        <v>45888</v>
      </c>
      <c r="S11094" s="86">
        <f>PER_MONTH!F11086</f>
        <v>0.91666666666666663</v>
      </c>
      <c r="T11094" s="102">
        <f>PER_MONTH!G11086</f>
        <v>0</v>
      </c>
      <c r="U11094" s="100">
        <f t="shared" si="174"/>
        <v>0</v>
      </c>
    </row>
    <row r="11095" spans="18:21" x14ac:dyDescent="0.3">
      <c r="R11095" s="85">
        <f>PER_MONTH!A11087</f>
        <v>45888</v>
      </c>
      <c r="S11095" s="86">
        <f>PER_MONTH!F11087</f>
        <v>0.9375</v>
      </c>
      <c r="T11095" s="102">
        <f>PER_MONTH!G11087</f>
        <v>0</v>
      </c>
      <c r="U11095" s="100">
        <f t="shared" si="174"/>
        <v>0</v>
      </c>
    </row>
    <row r="11096" spans="18:21" x14ac:dyDescent="0.3">
      <c r="R11096" s="85">
        <f>PER_MONTH!A11088</f>
        <v>45888</v>
      </c>
      <c r="S11096" s="86">
        <f>PER_MONTH!F11088</f>
        <v>0.95833333333333337</v>
      </c>
      <c r="T11096" s="102">
        <f>PER_MONTH!G11088</f>
        <v>0</v>
      </c>
      <c r="U11096" s="100">
        <f t="shared" si="174"/>
        <v>0</v>
      </c>
    </row>
    <row r="11097" spans="18:21" x14ac:dyDescent="0.3">
      <c r="R11097" s="85">
        <f>PER_MONTH!A11089</f>
        <v>45888</v>
      </c>
      <c r="S11097" s="86">
        <f>PER_MONTH!F11089</f>
        <v>0.97916666666666663</v>
      </c>
      <c r="T11097" s="102">
        <f>PER_MONTH!G11089</f>
        <v>0</v>
      </c>
      <c r="U11097" s="100">
        <f t="shared" si="174"/>
        <v>0</v>
      </c>
    </row>
    <row r="11098" spans="18:21" x14ac:dyDescent="0.3">
      <c r="R11098" s="85">
        <f>PER_MONTH!A11090</f>
        <v>45889</v>
      </c>
      <c r="S11098" s="86">
        <f>PER_MONTH!F11090</f>
        <v>0</v>
      </c>
      <c r="T11098" s="102">
        <f>PER_MONTH!G11090</f>
        <v>0</v>
      </c>
      <c r="U11098" s="100">
        <f t="shared" si="174"/>
        <v>0</v>
      </c>
    </row>
    <row r="11099" spans="18:21" x14ac:dyDescent="0.3">
      <c r="R11099" s="85">
        <f>PER_MONTH!A11091</f>
        <v>45889</v>
      </c>
      <c r="S11099" s="86">
        <f>PER_MONTH!F11091</f>
        <v>2.0833333333333329E-2</v>
      </c>
      <c r="T11099" s="102">
        <f>PER_MONTH!G11091</f>
        <v>0</v>
      </c>
      <c r="U11099" s="100">
        <f t="shared" si="174"/>
        <v>0</v>
      </c>
    </row>
    <row r="11100" spans="18:21" x14ac:dyDescent="0.3">
      <c r="R11100" s="85">
        <f>PER_MONTH!A11092</f>
        <v>45889</v>
      </c>
      <c r="S11100" s="86">
        <f>PER_MONTH!F11092</f>
        <v>4.1666666666666657E-2</v>
      </c>
      <c r="T11100" s="102">
        <f>PER_MONTH!G11092</f>
        <v>0</v>
      </c>
      <c r="U11100" s="100">
        <f t="shared" si="174"/>
        <v>0</v>
      </c>
    </row>
    <row r="11101" spans="18:21" x14ac:dyDescent="0.3">
      <c r="R11101" s="85">
        <f>PER_MONTH!A11093</f>
        <v>45889</v>
      </c>
      <c r="S11101" s="86">
        <f>PER_MONTH!F11093</f>
        <v>6.25E-2</v>
      </c>
      <c r="T11101" s="102">
        <f>PER_MONTH!G11093</f>
        <v>0</v>
      </c>
      <c r="U11101" s="100">
        <f t="shared" si="174"/>
        <v>0</v>
      </c>
    </row>
    <row r="11102" spans="18:21" x14ac:dyDescent="0.3">
      <c r="R11102" s="85">
        <f>PER_MONTH!A11094</f>
        <v>45889</v>
      </c>
      <c r="S11102" s="86">
        <f>PER_MONTH!F11094</f>
        <v>8.3333333333333329E-2</v>
      </c>
      <c r="T11102" s="102">
        <f>PER_MONTH!G11094</f>
        <v>0</v>
      </c>
      <c r="U11102" s="100">
        <f t="shared" si="174"/>
        <v>0</v>
      </c>
    </row>
    <row r="11103" spans="18:21" x14ac:dyDescent="0.3">
      <c r="R11103" s="85">
        <f>PER_MONTH!A11095</f>
        <v>45889</v>
      </c>
      <c r="S11103" s="86">
        <f>PER_MONTH!F11095</f>
        <v>0.1041666666666667</v>
      </c>
      <c r="T11103" s="102">
        <f>PER_MONTH!G11095</f>
        <v>0</v>
      </c>
      <c r="U11103" s="100">
        <f t="shared" si="174"/>
        <v>0</v>
      </c>
    </row>
    <row r="11104" spans="18:21" x14ac:dyDescent="0.3">
      <c r="R11104" s="85">
        <f>PER_MONTH!A11096</f>
        <v>45889</v>
      </c>
      <c r="S11104" s="86">
        <f>PER_MONTH!F11096</f>
        <v>0.125</v>
      </c>
      <c r="T11104" s="102">
        <f>PER_MONTH!G11096</f>
        <v>0</v>
      </c>
      <c r="U11104" s="100">
        <f t="shared" si="174"/>
        <v>0</v>
      </c>
    </row>
    <row r="11105" spans="18:21" x14ac:dyDescent="0.3">
      <c r="R11105" s="85">
        <f>PER_MONTH!A11097</f>
        <v>45889</v>
      </c>
      <c r="S11105" s="86">
        <f>PER_MONTH!F11097</f>
        <v>0.14583333333333329</v>
      </c>
      <c r="T11105" s="102">
        <f>PER_MONTH!G11097</f>
        <v>0</v>
      </c>
      <c r="U11105" s="100">
        <f t="shared" si="174"/>
        <v>0</v>
      </c>
    </row>
    <row r="11106" spans="18:21" x14ac:dyDescent="0.3">
      <c r="R11106" s="85">
        <f>PER_MONTH!A11098</f>
        <v>45889</v>
      </c>
      <c r="S11106" s="86">
        <f>PER_MONTH!F11098</f>
        <v>0.16666666666666671</v>
      </c>
      <c r="T11106" s="102">
        <f>PER_MONTH!G11098</f>
        <v>0</v>
      </c>
      <c r="U11106" s="100">
        <f t="shared" si="174"/>
        <v>0</v>
      </c>
    </row>
    <row r="11107" spans="18:21" x14ac:dyDescent="0.3">
      <c r="R11107" s="85">
        <f>PER_MONTH!A11099</f>
        <v>45889</v>
      </c>
      <c r="S11107" s="86">
        <f>PER_MONTH!F11099</f>
        <v>0.1875</v>
      </c>
      <c r="T11107" s="102">
        <f>PER_MONTH!G11099</f>
        <v>0</v>
      </c>
      <c r="U11107" s="100">
        <f t="shared" si="174"/>
        <v>0</v>
      </c>
    </row>
    <row r="11108" spans="18:21" x14ac:dyDescent="0.3">
      <c r="R11108" s="85">
        <f>PER_MONTH!A11100</f>
        <v>45889</v>
      </c>
      <c r="S11108" s="86">
        <f>PER_MONTH!F11100</f>
        <v>0.20833333333333329</v>
      </c>
      <c r="T11108" s="102">
        <f>PER_MONTH!G11100</f>
        <v>0</v>
      </c>
      <c r="U11108" s="100">
        <f t="shared" si="174"/>
        <v>0</v>
      </c>
    </row>
    <row r="11109" spans="18:21" x14ac:dyDescent="0.3">
      <c r="R11109" s="85">
        <f>PER_MONTH!A11101</f>
        <v>45889</v>
      </c>
      <c r="S11109" s="86">
        <f>PER_MONTH!F11101</f>
        <v>0.22916666666666671</v>
      </c>
      <c r="T11109" s="102">
        <f>PER_MONTH!G11101</f>
        <v>0</v>
      </c>
      <c r="U11109" s="100">
        <f t="shared" si="174"/>
        <v>0</v>
      </c>
    </row>
    <row r="11110" spans="18:21" x14ac:dyDescent="0.3">
      <c r="R11110" s="85">
        <f>PER_MONTH!A11102</f>
        <v>45889</v>
      </c>
      <c r="S11110" s="86">
        <f>PER_MONTH!F11102</f>
        <v>0.25</v>
      </c>
      <c r="T11110" s="102">
        <f>PER_MONTH!G11102</f>
        <v>0</v>
      </c>
      <c r="U11110" s="100">
        <f t="shared" si="174"/>
        <v>0</v>
      </c>
    </row>
    <row r="11111" spans="18:21" x14ac:dyDescent="0.3">
      <c r="R11111" s="85">
        <f>PER_MONTH!A11103</f>
        <v>45889</v>
      </c>
      <c r="S11111" s="86">
        <f>PER_MONTH!F11103</f>
        <v>0.27083333333333331</v>
      </c>
      <c r="T11111" s="102">
        <f>PER_MONTH!G11103</f>
        <v>0</v>
      </c>
      <c r="U11111" s="100">
        <f t="shared" si="174"/>
        <v>0</v>
      </c>
    </row>
    <row r="11112" spans="18:21" x14ac:dyDescent="0.3">
      <c r="R11112" s="85">
        <f>PER_MONTH!A11104</f>
        <v>45889</v>
      </c>
      <c r="S11112" s="86">
        <f>PER_MONTH!F11104</f>
        <v>0.29166666666666669</v>
      </c>
      <c r="T11112" s="102">
        <f>PER_MONTH!G11104</f>
        <v>0</v>
      </c>
      <c r="U11112" s="100">
        <f t="shared" si="174"/>
        <v>0</v>
      </c>
    </row>
    <row r="11113" spans="18:21" x14ac:dyDescent="0.3">
      <c r="R11113" s="85">
        <f>PER_MONTH!A11105</f>
        <v>45889</v>
      </c>
      <c r="S11113" s="86">
        <f>PER_MONTH!F11105</f>
        <v>0.3125</v>
      </c>
      <c r="T11113" s="102">
        <f>PER_MONTH!G11105</f>
        <v>0</v>
      </c>
      <c r="U11113" s="100">
        <f t="shared" si="174"/>
        <v>0</v>
      </c>
    </row>
    <row r="11114" spans="18:21" x14ac:dyDescent="0.3">
      <c r="R11114" s="85">
        <f>PER_MONTH!A11106</f>
        <v>45889</v>
      </c>
      <c r="S11114" s="86">
        <f>PER_MONTH!F11106</f>
        <v>0.33333333333333331</v>
      </c>
      <c r="T11114" s="102">
        <f>PER_MONTH!G11106</f>
        <v>0</v>
      </c>
      <c r="U11114" s="100">
        <f t="shared" si="174"/>
        <v>0</v>
      </c>
    </row>
    <row r="11115" spans="18:21" x14ac:dyDescent="0.3">
      <c r="R11115" s="85">
        <f>PER_MONTH!A11107</f>
        <v>45889</v>
      </c>
      <c r="S11115" s="86">
        <f>PER_MONTH!F11107</f>
        <v>0.35416666666666669</v>
      </c>
      <c r="T11115" s="102">
        <f>PER_MONTH!G11107</f>
        <v>0</v>
      </c>
      <c r="U11115" s="100">
        <f t="shared" si="174"/>
        <v>0</v>
      </c>
    </row>
    <row r="11116" spans="18:21" x14ac:dyDescent="0.3">
      <c r="R11116" s="85">
        <f>PER_MONTH!A11108</f>
        <v>45889</v>
      </c>
      <c r="S11116" s="86">
        <f>PER_MONTH!F11108</f>
        <v>0.375</v>
      </c>
      <c r="T11116" s="102">
        <f>PER_MONTH!G11108</f>
        <v>0</v>
      </c>
      <c r="U11116" s="100">
        <f t="shared" si="174"/>
        <v>0</v>
      </c>
    </row>
    <row r="11117" spans="18:21" x14ac:dyDescent="0.3">
      <c r="R11117" s="85">
        <f>PER_MONTH!A11109</f>
        <v>45889</v>
      </c>
      <c r="S11117" s="86">
        <f>PER_MONTH!F11109</f>
        <v>0.39583333333333331</v>
      </c>
      <c r="T11117" s="102">
        <f>PER_MONTH!G11109</f>
        <v>0</v>
      </c>
      <c r="U11117" s="100">
        <f t="shared" si="174"/>
        <v>0</v>
      </c>
    </row>
    <row r="11118" spans="18:21" x14ac:dyDescent="0.3">
      <c r="R11118" s="85">
        <f>PER_MONTH!A11110</f>
        <v>45889</v>
      </c>
      <c r="S11118" s="86">
        <f>PER_MONTH!F11110</f>
        <v>0.41666666666666669</v>
      </c>
      <c r="T11118" s="102">
        <f>PER_MONTH!G11110</f>
        <v>0</v>
      </c>
      <c r="U11118" s="100">
        <f t="shared" si="174"/>
        <v>0</v>
      </c>
    </row>
    <row r="11119" spans="18:21" x14ac:dyDescent="0.3">
      <c r="R11119" s="85">
        <f>PER_MONTH!A11111</f>
        <v>45889</v>
      </c>
      <c r="S11119" s="86">
        <f>PER_MONTH!F11111</f>
        <v>0.4375</v>
      </c>
      <c r="T11119" s="102">
        <f>PER_MONTH!G11111</f>
        <v>0</v>
      </c>
      <c r="U11119" s="100">
        <f t="shared" si="174"/>
        <v>0</v>
      </c>
    </row>
    <row r="11120" spans="18:21" x14ac:dyDescent="0.3">
      <c r="R11120" s="85">
        <f>PER_MONTH!A11112</f>
        <v>45889</v>
      </c>
      <c r="S11120" s="86">
        <f>PER_MONTH!F11112</f>
        <v>0.45833333333333331</v>
      </c>
      <c r="T11120" s="102">
        <f>PER_MONTH!G11112</f>
        <v>0</v>
      </c>
      <c r="U11120" s="100">
        <f t="shared" si="174"/>
        <v>0</v>
      </c>
    </row>
    <row r="11121" spans="18:21" x14ac:dyDescent="0.3">
      <c r="R11121" s="85">
        <f>PER_MONTH!A11113</f>
        <v>45889</v>
      </c>
      <c r="S11121" s="86">
        <f>PER_MONTH!F11113</f>
        <v>0.47916666666666669</v>
      </c>
      <c r="T11121" s="102">
        <f>PER_MONTH!G11113</f>
        <v>0</v>
      </c>
      <c r="U11121" s="100">
        <f t="shared" si="174"/>
        <v>0</v>
      </c>
    </row>
    <row r="11122" spans="18:21" x14ac:dyDescent="0.3">
      <c r="R11122" s="85">
        <f>PER_MONTH!A11114</f>
        <v>45889</v>
      </c>
      <c r="S11122" s="86">
        <f>PER_MONTH!F11114</f>
        <v>0.5</v>
      </c>
      <c r="T11122" s="102">
        <f>PER_MONTH!G11114</f>
        <v>0</v>
      </c>
      <c r="U11122" s="100">
        <f t="shared" si="174"/>
        <v>0</v>
      </c>
    </row>
    <row r="11123" spans="18:21" x14ac:dyDescent="0.3">
      <c r="R11123" s="85">
        <f>PER_MONTH!A11115</f>
        <v>45889</v>
      </c>
      <c r="S11123" s="86">
        <f>PER_MONTH!F11115</f>
        <v>0.52083333333333337</v>
      </c>
      <c r="T11123" s="102">
        <f>PER_MONTH!G11115</f>
        <v>0</v>
      </c>
      <c r="U11123" s="100">
        <f t="shared" si="174"/>
        <v>0</v>
      </c>
    </row>
    <row r="11124" spans="18:21" x14ac:dyDescent="0.3">
      <c r="R11124" s="85">
        <f>PER_MONTH!A11116</f>
        <v>45889</v>
      </c>
      <c r="S11124" s="86">
        <f>PER_MONTH!F11116</f>
        <v>0.54166666666666663</v>
      </c>
      <c r="T11124" s="102">
        <f>PER_MONTH!G11116</f>
        <v>0</v>
      </c>
      <c r="U11124" s="100">
        <f t="shared" si="174"/>
        <v>0</v>
      </c>
    </row>
    <row r="11125" spans="18:21" x14ac:dyDescent="0.3">
      <c r="R11125" s="85">
        <f>PER_MONTH!A11117</f>
        <v>45889</v>
      </c>
      <c r="S11125" s="86">
        <f>PER_MONTH!F11117</f>
        <v>0.5625</v>
      </c>
      <c r="T11125" s="102">
        <f>PER_MONTH!G11117</f>
        <v>0</v>
      </c>
      <c r="U11125" s="100">
        <f t="shared" si="174"/>
        <v>0</v>
      </c>
    </row>
    <row r="11126" spans="18:21" x14ac:dyDescent="0.3">
      <c r="R11126" s="85">
        <f>PER_MONTH!A11118</f>
        <v>45889</v>
      </c>
      <c r="S11126" s="86">
        <f>PER_MONTH!F11118</f>
        <v>0.58333333333333337</v>
      </c>
      <c r="T11126" s="102">
        <f>PER_MONTH!G11118</f>
        <v>0</v>
      </c>
      <c r="U11126" s="100">
        <f t="shared" si="174"/>
        <v>0</v>
      </c>
    </row>
    <row r="11127" spans="18:21" x14ac:dyDescent="0.3">
      <c r="R11127" s="85">
        <f>PER_MONTH!A11119</f>
        <v>45889</v>
      </c>
      <c r="S11127" s="86">
        <f>PER_MONTH!F11119</f>
        <v>0.60416666666666663</v>
      </c>
      <c r="T11127" s="102">
        <f>PER_MONTH!G11119</f>
        <v>0</v>
      </c>
      <c r="U11127" s="100">
        <f t="shared" si="174"/>
        <v>0</v>
      </c>
    </row>
    <row r="11128" spans="18:21" x14ac:dyDescent="0.3">
      <c r="R11128" s="85">
        <f>PER_MONTH!A11120</f>
        <v>45889</v>
      </c>
      <c r="S11128" s="86">
        <f>PER_MONTH!F11120</f>
        <v>0.625</v>
      </c>
      <c r="T11128" s="102">
        <f>PER_MONTH!G11120</f>
        <v>0</v>
      </c>
      <c r="U11128" s="100">
        <f t="shared" si="174"/>
        <v>0</v>
      </c>
    </row>
    <row r="11129" spans="18:21" x14ac:dyDescent="0.3">
      <c r="R11129" s="85">
        <f>PER_MONTH!A11121</f>
        <v>45889</v>
      </c>
      <c r="S11129" s="86">
        <f>PER_MONTH!F11121</f>
        <v>0.64583333333333337</v>
      </c>
      <c r="T11129" s="102">
        <f>PER_MONTH!G11121</f>
        <v>0</v>
      </c>
      <c r="U11129" s="100">
        <f t="shared" si="174"/>
        <v>0</v>
      </c>
    </row>
    <row r="11130" spans="18:21" x14ac:dyDescent="0.3">
      <c r="R11130" s="85">
        <f>PER_MONTH!A11122</f>
        <v>45889</v>
      </c>
      <c r="S11130" s="86">
        <f>PER_MONTH!F11122</f>
        <v>0.66666666666666663</v>
      </c>
      <c r="T11130" s="102">
        <f>PER_MONTH!G11122</f>
        <v>0</v>
      </c>
      <c r="U11130" s="100">
        <f t="shared" si="174"/>
        <v>0</v>
      </c>
    </row>
    <row r="11131" spans="18:21" x14ac:dyDescent="0.3">
      <c r="R11131" s="85">
        <f>PER_MONTH!A11123</f>
        <v>45889</v>
      </c>
      <c r="S11131" s="86">
        <f>PER_MONTH!F11123</f>
        <v>0.6875</v>
      </c>
      <c r="T11131" s="102">
        <f>PER_MONTH!G11123</f>
        <v>0</v>
      </c>
      <c r="U11131" s="100">
        <f t="shared" si="174"/>
        <v>0</v>
      </c>
    </row>
    <row r="11132" spans="18:21" x14ac:dyDescent="0.3">
      <c r="R11132" s="85">
        <f>PER_MONTH!A11124</f>
        <v>45889</v>
      </c>
      <c r="S11132" s="86">
        <f>PER_MONTH!F11124</f>
        <v>0.70833333333333337</v>
      </c>
      <c r="T11132" s="102">
        <f>PER_MONTH!G11124</f>
        <v>0</v>
      </c>
      <c r="U11132" s="100">
        <f t="shared" si="174"/>
        <v>0</v>
      </c>
    </row>
    <row r="11133" spans="18:21" x14ac:dyDescent="0.3">
      <c r="R11133" s="85">
        <f>PER_MONTH!A11125</f>
        <v>45889</v>
      </c>
      <c r="S11133" s="86">
        <f>PER_MONTH!F11125</f>
        <v>0.72916666666666663</v>
      </c>
      <c r="T11133" s="102">
        <f>PER_MONTH!G11125</f>
        <v>0</v>
      </c>
      <c r="U11133" s="100">
        <f t="shared" si="174"/>
        <v>0</v>
      </c>
    </row>
    <row r="11134" spans="18:21" x14ac:dyDescent="0.3">
      <c r="R11134" s="85">
        <f>PER_MONTH!A11126</f>
        <v>45889</v>
      </c>
      <c r="S11134" s="86">
        <f>PER_MONTH!F11126</f>
        <v>0.75</v>
      </c>
      <c r="T11134" s="102">
        <f>PER_MONTH!G11126</f>
        <v>0</v>
      </c>
      <c r="U11134" s="100">
        <f t="shared" si="174"/>
        <v>0</v>
      </c>
    </row>
    <row r="11135" spans="18:21" x14ac:dyDescent="0.3">
      <c r="R11135" s="85">
        <f>PER_MONTH!A11127</f>
        <v>45889</v>
      </c>
      <c r="S11135" s="86">
        <f>PER_MONTH!F11127</f>
        <v>0.77083333333333337</v>
      </c>
      <c r="T11135" s="102">
        <f>PER_MONTH!G11127</f>
        <v>0</v>
      </c>
      <c r="U11135" s="100">
        <f t="shared" si="174"/>
        <v>0</v>
      </c>
    </row>
    <row r="11136" spans="18:21" x14ac:dyDescent="0.3">
      <c r="R11136" s="85">
        <f>PER_MONTH!A11128</f>
        <v>45889</v>
      </c>
      <c r="S11136" s="86">
        <f>PER_MONTH!F11128</f>
        <v>0.79166666666666663</v>
      </c>
      <c r="T11136" s="102">
        <f>PER_MONTH!G11128</f>
        <v>0</v>
      </c>
      <c r="U11136" s="100">
        <f t="shared" si="174"/>
        <v>0</v>
      </c>
    </row>
    <row r="11137" spans="18:21" x14ac:dyDescent="0.3">
      <c r="R11137" s="85">
        <f>PER_MONTH!A11129</f>
        <v>45889</v>
      </c>
      <c r="S11137" s="86">
        <f>PER_MONTH!F11129</f>
        <v>0.8125</v>
      </c>
      <c r="T11137" s="102">
        <f>PER_MONTH!G11129</f>
        <v>0</v>
      </c>
      <c r="U11137" s="100">
        <f t="shared" si="174"/>
        <v>0</v>
      </c>
    </row>
    <row r="11138" spans="18:21" x14ac:dyDescent="0.3">
      <c r="R11138" s="85">
        <f>PER_MONTH!A11130</f>
        <v>45889</v>
      </c>
      <c r="S11138" s="86">
        <f>PER_MONTH!F11130</f>
        <v>0.83333333333333337</v>
      </c>
      <c r="T11138" s="102">
        <f>PER_MONTH!G11130</f>
        <v>0</v>
      </c>
      <c r="U11138" s="100">
        <f t="shared" si="174"/>
        <v>0</v>
      </c>
    </row>
    <row r="11139" spans="18:21" x14ac:dyDescent="0.3">
      <c r="R11139" s="85">
        <f>PER_MONTH!A11131</f>
        <v>45889</v>
      </c>
      <c r="S11139" s="86">
        <f>PER_MONTH!F11131</f>
        <v>0.85416666666666663</v>
      </c>
      <c r="T11139" s="102">
        <f>PER_MONTH!G11131</f>
        <v>0</v>
      </c>
      <c r="U11139" s="100">
        <f t="shared" si="174"/>
        <v>0</v>
      </c>
    </row>
    <row r="11140" spans="18:21" x14ac:dyDescent="0.3">
      <c r="R11140" s="85">
        <f>PER_MONTH!A11132</f>
        <v>45889</v>
      </c>
      <c r="S11140" s="86">
        <f>PER_MONTH!F11132</f>
        <v>0.875</v>
      </c>
      <c r="T11140" s="102">
        <f>PER_MONTH!G11132</f>
        <v>0</v>
      </c>
      <c r="U11140" s="100">
        <f t="shared" si="174"/>
        <v>0</v>
      </c>
    </row>
    <row r="11141" spans="18:21" x14ac:dyDescent="0.3">
      <c r="R11141" s="85">
        <f>PER_MONTH!A11133</f>
        <v>45889</v>
      </c>
      <c r="S11141" s="86">
        <f>PER_MONTH!F11133</f>
        <v>0.89583333333333337</v>
      </c>
      <c r="T11141" s="102">
        <f>PER_MONTH!G11133</f>
        <v>0</v>
      </c>
      <c r="U11141" s="100">
        <f t="shared" si="174"/>
        <v>0</v>
      </c>
    </row>
    <row r="11142" spans="18:21" x14ac:dyDescent="0.3">
      <c r="R11142" s="85">
        <f>PER_MONTH!A11134</f>
        <v>45889</v>
      </c>
      <c r="S11142" s="86">
        <f>PER_MONTH!F11134</f>
        <v>0.91666666666666663</v>
      </c>
      <c r="T11142" s="102">
        <f>PER_MONTH!G11134</f>
        <v>0</v>
      </c>
      <c r="U11142" s="100">
        <f t="shared" si="174"/>
        <v>0</v>
      </c>
    </row>
    <row r="11143" spans="18:21" x14ac:dyDescent="0.3">
      <c r="R11143" s="85">
        <f>PER_MONTH!A11135</f>
        <v>45889</v>
      </c>
      <c r="S11143" s="86">
        <f>PER_MONTH!F11135</f>
        <v>0.9375</v>
      </c>
      <c r="T11143" s="102">
        <f>PER_MONTH!G11135</f>
        <v>0</v>
      </c>
      <c r="U11143" s="100">
        <f t="shared" si="174"/>
        <v>0</v>
      </c>
    </row>
    <row r="11144" spans="18:21" x14ac:dyDescent="0.3">
      <c r="R11144" s="85">
        <f>PER_MONTH!A11136</f>
        <v>45889</v>
      </c>
      <c r="S11144" s="86">
        <f>PER_MONTH!F11136</f>
        <v>0.95833333333333337</v>
      </c>
      <c r="T11144" s="102">
        <f>PER_MONTH!G11136</f>
        <v>0</v>
      </c>
      <c r="U11144" s="100">
        <f t="shared" si="174"/>
        <v>0</v>
      </c>
    </row>
    <row r="11145" spans="18:21" x14ac:dyDescent="0.3">
      <c r="R11145" s="85">
        <f>PER_MONTH!A11137</f>
        <v>45889</v>
      </c>
      <c r="S11145" s="86">
        <f>PER_MONTH!F11137</f>
        <v>0.97916666666666663</v>
      </c>
      <c r="T11145" s="102">
        <f>PER_MONTH!G11137</f>
        <v>0</v>
      </c>
      <c r="U11145" s="100">
        <f t="shared" si="174"/>
        <v>0</v>
      </c>
    </row>
    <row r="11146" spans="18:21" x14ac:dyDescent="0.3">
      <c r="R11146" s="85">
        <f>PER_MONTH!A11138</f>
        <v>45890</v>
      </c>
      <c r="S11146" s="86">
        <f>PER_MONTH!F11138</f>
        <v>0</v>
      </c>
      <c r="T11146" s="102">
        <f>PER_MONTH!G11138</f>
        <v>0</v>
      </c>
      <c r="U11146" s="100">
        <f t="shared" si="174"/>
        <v>0</v>
      </c>
    </row>
    <row r="11147" spans="18:21" x14ac:dyDescent="0.3">
      <c r="R11147" s="85">
        <f>PER_MONTH!A11139</f>
        <v>45890</v>
      </c>
      <c r="S11147" s="86">
        <f>PER_MONTH!F11139</f>
        <v>2.0833333333333329E-2</v>
      </c>
      <c r="T11147" s="102">
        <f>PER_MONTH!G11139</f>
        <v>0</v>
      </c>
      <c r="U11147" s="100">
        <f t="shared" si="174"/>
        <v>0</v>
      </c>
    </row>
    <row r="11148" spans="18:21" x14ac:dyDescent="0.3">
      <c r="R11148" s="85">
        <f>PER_MONTH!A11140</f>
        <v>45890</v>
      </c>
      <c r="S11148" s="86">
        <f>PER_MONTH!F11140</f>
        <v>4.1666666666666657E-2</v>
      </c>
      <c r="T11148" s="102">
        <f>PER_MONTH!G11140</f>
        <v>0</v>
      </c>
      <c r="U11148" s="100">
        <f t="shared" ref="U11148:U11211" si="175">T11148/0.5</f>
        <v>0</v>
      </c>
    </row>
    <row r="11149" spans="18:21" x14ac:dyDescent="0.3">
      <c r="R11149" s="85">
        <f>PER_MONTH!A11141</f>
        <v>45890</v>
      </c>
      <c r="S11149" s="86">
        <f>PER_MONTH!F11141</f>
        <v>6.25E-2</v>
      </c>
      <c r="T11149" s="102">
        <f>PER_MONTH!G11141</f>
        <v>0</v>
      </c>
      <c r="U11149" s="100">
        <f t="shared" si="175"/>
        <v>0</v>
      </c>
    </row>
    <row r="11150" spans="18:21" x14ac:dyDescent="0.3">
      <c r="R11150" s="85">
        <f>PER_MONTH!A11142</f>
        <v>45890</v>
      </c>
      <c r="S11150" s="86">
        <f>PER_MONTH!F11142</f>
        <v>8.3333333333333329E-2</v>
      </c>
      <c r="T11150" s="102">
        <f>PER_MONTH!G11142</f>
        <v>0</v>
      </c>
      <c r="U11150" s="100">
        <f t="shared" si="175"/>
        <v>0</v>
      </c>
    </row>
    <row r="11151" spans="18:21" x14ac:dyDescent="0.3">
      <c r="R11151" s="85">
        <f>PER_MONTH!A11143</f>
        <v>45890</v>
      </c>
      <c r="S11151" s="86">
        <f>PER_MONTH!F11143</f>
        <v>0.1041666666666667</v>
      </c>
      <c r="T11151" s="102">
        <f>PER_MONTH!G11143</f>
        <v>0</v>
      </c>
      <c r="U11151" s="100">
        <f t="shared" si="175"/>
        <v>0</v>
      </c>
    </row>
    <row r="11152" spans="18:21" x14ac:dyDescent="0.3">
      <c r="R11152" s="85">
        <f>PER_MONTH!A11144</f>
        <v>45890</v>
      </c>
      <c r="S11152" s="86">
        <f>PER_MONTH!F11144</f>
        <v>0.125</v>
      </c>
      <c r="T11152" s="102">
        <f>PER_MONTH!G11144</f>
        <v>0</v>
      </c>
      <c r="U11152" s="100">
        <f t="shared" si="175"/>
        <v>0</v>
      </c>
    </row>
    <row r="11153" spans="18:21" x14ac:dyDescent="0.3">
      <c r="R11153" s="85">
        <f>PER_MONTH!A11145</f>
        <v>45890</v>
      </c>
      <c r="S11153" s="86">
        <f>PER_MONTH!F11145</f>
        <v>0.14583333333333329</v>
      </c>
      <c r="T11153" s="102">
        <f>PER_MONTH!G11145</f>
        <v>0</v>
      </c>
      <c r="U11153" s="100">
        <f t="shared" si="175"/>
        <v>0</v>
      </c>
    </row>
    <row r="11154" spans="18:21" x14ac:dyDescent="0.3">
      <c r="R11154" s="85">
        <f>PER_MONTH!A11146</f>
        <v>45890</v>
      </c>
      <c r="S11154" s="86">
        <f>PER_MONTH!F11146</f>
        <v>0.16666666666666671</v>
      </c>
      <c r="T11154" s="102">
        <f>PER_MONTH!G11146</f>
        <v>0</v>
      </c>
      <c r="U11154" s="100">
        <f t="shared" si="175"/>
        <v>0</v>
      </c>
    </row>
    <row r="11155" spans="18:21" x14ac:dyDescent="0.3">
      <c r="R11155" s="85">
        <f>PER_MONTH!A11147</f>
        <v>45890</v>
      </c>
      <c r="S11155" s="86">
        <f>PER_MONTH!F11147</f>
        <v>0.1875</v>
      </c>
      <c r="T11155" s="102">
        <f>PER_MONTH!G11147</f>
        <v>0</v>
      </c>
      <c r="U11155" s="100">
        <f t="shared" si="175"/>
        <v>0</v>
      </c>
    </row>
    <row r="11156" spans="18:21" x14ac:dyDescent="0.3">
      <c r="R11156" s="85">
        <f>PER_MONTH!A11148</f>
        <v>45890</v>
      </c>
      <c r="S11156" s="86">
        <f>PER_MONTH!F11148</f>
        <v>0.20833333333333329</v>
      </c>
      <c r="T11156" s="102">
        <f>PER_MONTH!G11148</f>
        <v>0</v>
      </c>
      <c r="U11156" s="100">
        <f t="shared" si="175"/>
        <v>0</v>
      </c>
    </row>
    <row r="11157" spans="18:21" x14ac:dyDescent="0.3">
      <c r="R11157" s="85">
        <f>PER_MONTH!A11149</f>
        <v>45890</v>
      </c>
      <c r="S11157" s="86">
        <f>PER_MONTH!F11149</f>
        <v>0.22916666666666671</v>
      </c>
      <c r="T11157" s="102">
        <f>PER_MONTH!G11149</f>
        <v>0</v>
      </c>
      <c r="U11157" s="100">
        <f t="shared" si="175"/>
        <v>0</v>
      </c>
    </row>
    <row r="11158" spans="18:21" x14ac:dyDescent="0.3">
      <c r="R11158" s="85">
        <f>PER_MONTH!A11150</f>
        <v>45890</v>
      </c>
      <c r="S11158" s="86">
        <f>PER_MONTH!F11150</f>
        <v>0.25</v>
      </c>
      <c r="T11158" s="102">
        <f>PER_MONTH!G11150</f>
        <v>0</v>
      </c>
      <c r="U11158" s="100">
        <f t="shared" si="175"/>
        <v>0</v>
      </c>
    </row>
    <row r="11159" spans="18:21" x14ac:dyDescent="0.3">
      <c r="R11159" s="85">
        <f>PER_MONTH!A11151</f>
        <v>45890</v>
      </c>
      <c r="S11159" s="86">
        <f>PER_MONTH!F11151</f>
        <v>0.27083333333333331</v>
      </c>
      <c r="T11159" s="102">
        <f>PER_MONTH!G11151</f>
        <v>0</v>
      </c>
      <c r="U11159" s="100">
        <f t="shared" si="175"/>
        <v>0</v>
      </c>
    </row>
    <row r="11160" spans="18:21" x14ac:dyDescent="0.3">
      <c r="R11160" s="85">
        <f>PER_MONTH!A11152</f>
        <v>45890</v>
      </c>
      <c r="S11160" s="86">
        <f>PER_MONTH!F11152</f>
        <v>0.29166666666666669</v>
      </c>
      <c r="T11160" s="102">
        <f>PER_MONTH!G11152</f>
        <v>0</v>
      </c>
      <c r="U11160" s="100">
        <f t="shared" si="175"/>
        <v>0</v>
      </c>
    </row>
    <row r="11161" spans="18:21" x14ac:dyDescent="0.3">
      <c r="R11161" s="85">
        <f>PER_MONTH!A11153</f>
        <v>45890</v>
      </c>
      <c r="S11161" s="86">
        <f>PER_MONTH!F11153</f>
        <v>0.3125</v>
      </c>
      <c r="T11161" s="102">
        <f>PER_MONTH!G11153</f>
        <v>0</v>
      </c>
      <c r="U11161" s="100">
        <f t="shared" si="175"/>
        <v>0</v>
      </c>
    </row>
    <row r="11162" spans="18:21" x14ac:dyDescent="0.3">
      <c r="R11162" s="85">
        <f>PER_MONTH!A11154</f>
        <v>45890</v>
      </c>
      <c r="S11162" s="86">
        <f>PER_MONTH!F11154</f>
        <v>0.33333333333333331</v>
      </c>
      <c r="T11162" s="102">
        <f>PER_MONTH!G11154</f>
        <v>0</v>
      </c>
      <c r="U11162" s="100">
        <f t="shared" si="175"/>
        <v>0</v>
      </c>
    </row>
    <row r="11163" spans="18:21" x14ac:dyDescent="0.3">
      <c r="R11163" s="85">
        <f>PER_MONTH!A11155</f>
        <v>45890</v>
      </c>
      <c r="S11163" s="86">
        <f>PER_MONTH!F11155</f>
        <v>0.35416666666666669</v>
      </c>
      <c r="T11163" s="102">
        <f>PER_MONTH!G11155</f>
        <v>0</v>
      </c>
      <c r="U11163" s="100">
        <f t="shared" si="175"/>
        <v>0</v>
      </c>
    </row>
    <row r="11164" spans="18:21" x14ac:dyDescent="0.3">
      <c r="R11164" s="85">
        <f>PER_MONTH!A11156</f>
        <v>45890</v>
      </c>
      <c r="S11164" s="86">
        <f>PER_MONTH!F11156</f>
        <v>0.375</v>
      </c>
      <c r="T11164" s="102">
        <f>PER_MONTH!G11156</f>
        <v>0</v>
      </c>
      <c r="U11164" s="100">
        <f t="shared" si="175"/>
        <v>0</v>
      </c>
    </row>
    <row r="11165" spans="18:21" x14ac:dyDescent="0.3">
      <c r="R11165" s="85">
        <f>PER_MONTH!A11157</f>
        <v>45890</v>
      </c>
      <c r="S11165" s="86">
        <f>PER_MONTH!F11157</f>
        <v>0.39583333333333331</v>
      </c>
      <c r="T11165" s="102">
        <f>PER_MONTH!G11157</f>
        <v>0</v>
      </c>
      <c r="U11165" s="100">
        <f t="shared" si="175"/>
        <v>0</v>
      </c>
    </row>
    <row r="11166" spans="18:21" x14ac:dyDescent="0.3">
      <c r="R11166" s="85">
        <f>PER_MONTH!A11158</f>
        <v>45890</v>
      </c>
      <c r="S11166" s="86">
        <f>PER_MONTH!F11158</f>
        <v>0.41666666666666669</v>
      </c>
      <c r="T11166" s="102">
        <f>PER_MONTH!G11158</f>
        <v>0</v>
      </c>
      <c r="U11166" s="100">
        <f t="shared" si="175"/>
        <v>0</v>
      </c>
    </row>
    <row r="11167" spans="18:21" x14ac:dyDescent="0.3">
      <c r="R11167" s="85">
        <f>PER_MONTH!A11159</f>
        <v>45890</v>
      </c>
      <c r="S11167" s="86">
        <f>PER_MONTH!F11159</f>
        <v>0.4375</v>
      </c>
      <c r="T11167" s="102">
        <f>PER_MONTH!G11159</f>
        <v>0</v>
      </c>
      <c r="U11167" s="100">
        <f t="shared" si="175"/>
        <v>0</v>
      </c>
    </row>
    <row r="11168" spans="18:21" x14ac:dyDescent="0.3">
      <c r="R11168" s="85">
        <f>PER_MONTH!A11160</f>
        <v>45890</v>
      </c>
      <c r="S11168" s="86">
        <f>PER_MONTH!F11160</f>
        <v>0.45833333333333331</v>
      </c>
      <c r="T11168" s="102">
        <f>PER_MONTH!G11160</f>
        <v>0</v>
      </c>
      <c r="U11168" s="100">
        <f t="shared" si="175"/>
        <v>0</v>
      </c>
    </row>
    <row r="11169" spans="18:21" x14ac:dyDescent="0.3">
      <c r="R11169" s="85">
        <f>PER_MONTH!A11161</f>
        <v>45890</v>
      </c>
      <c r="S11169" s="86">
        <f>PER_MONTH!F11161</f>
        <v>0.47916666666666669</v>
      </c>
      <c r="T11169" s="102">
        <f>PER_MONTH!G11161</f>
        <v>0</v>
      </c>
      <c r="U11169" s="100">
        <f t="shared" si="175"/>
        <v>0</v>
      </c>
    </row>
    <row r="11170" spans="18:21" x14ac:dyDescent="0.3">
      <c r="R11170" s="85">
        <f>PER_MONTH!A11162</f>
        <v>45890</v>
      </c>
      <c r="S11170" s="86">
        <f>PER_MONTH!F11162</f>
        <v>0.5</v>
      </c>
      <c r="T11170" s="102">
        <f>PER_MONTH!G11162</f>
        <v>0</v>
      </c>
      <c r="U11170" s="100">
        <f t="shared" si="175"/>
        <v>0</v>
      </c>
    </row>
    <row r="11171" spans="18:21" x14ac:dyDescent="0.3">
      <c r="R11171" s="85">
        <f>PER_MONTH!A11163</f>
        <v>45890</v>
      </c>
      <c r="S11171" s="86">
        <f>PER_MONTH!F11163</f>
        <v>0.52083333333333337</v>
      </c>
      <c r="T11171" s="102">
        <f>PER_MONTH!G11163</f>
        <v>0</v>
      </c>
      <c r="U11171" s="100">
        <f t="shared" si="175"/>
        <v>0</v>
      </c>
    </row>
    <row r="11172" spans="18:21" x14ac:dyDescent="0.3">
      <c r="R11172" s="85">
        <f>PER_MONTH!A11164</f>
        <v>45890</v>
      </c>
      <c r="S11172" s="86">
        <f>PER_MONTH!F11164</f>
        <v>0.54166666666666663</v>
      </c>
      <c r="T11172" s="102">
        <f>PER_MONTH!G11164</f>
        <v>0</v>
      </c>
      <c r="U11172" s="100">
        <f t="shared" si="175"/>
        <v>0</v>
      </c>
    </row>
    <row r="11173" spans="18:21" x14ac:dyDescent="0.3">
      <c r="R11173" s="85">
        <f>PER_MONTH!A11165</f>
        <v>45890</v>
      </c>
      <c r="S11173" s="86">
        <f>PER_MONTH!F11165</f>
        <v>0.5625</v>
      </c>
      <c r="T11173" s="102">
        <f>PER_MONTH!G11165</f>
        <v>0</v>
      </c>
      <c r="U11173" s="100">
        <f t="shared" si="175"/>
        <v>0</v>
      </c>
    </row>
    <row r="11174" spans="18:21" x14ac:dyDescent="0.3">
      <c r="R11174" s="85">
        <f>PER_MONTH!A11166</f>
        <v>45890</v>
      </c>
      <c r="S11174" s="86">
        <f>PER_MONTH!F11166</f>
        <v>0.58333333333333337</v>
      </c>
      <c r="T11174" s="102">
        <f>PER_MONTH!G11166</f>
        <v>0</v>
      </c>
      <c r="U11174" s="100">
        <f t="shared" si="175"/>
        <v>0</v>
      </c>
    </row>
    <row r="11175" spans="18:21" x14ac:dyDescent="0.3">
      <c r="R11175" s="85">
        <f>PER_MONTH!A11167</f>
        <v>45890</v>
      </c>
      <c r="S11175" s="86">
        <f>PER_MONTH!F11167</f>
        <v>0.60416666666666663</v>
      </c>
      <c r="T11175" s="102">
        <f>PER_MONTH!G11167</f>
        <v>0</v>
      </c>
      <c r="U11175" s="100">
        <f t="shared" si="175"/>
        <v>0</v>
      </c>
    </row>
    <row r="11176" spans="18:21" x14ac:dyDescent="0.3">
      <c r="R11176" s="85">
        <f>PER_MONTH!A11168</f>
        <v>45890</v>
      </c>
      <c r="S11176" s="86">
        <f>PER_MONTH!F11168</f>
        <v>0.625</v>
      </c>
      <c r="T11176" s="102">
        <f>PER_MONTH!G11168</f>
        <v>0</v>
      </c>
      <c r="U11176" s="100">
        <f t="shared" si="175"/>
        <v>0</v>
      </c>
    </row>
    <row r="11177" spans="18:21" x14ac:dyDescent="0.3">
      <c r="R11177" s="85">
        <f>PER_MONTH!A11169</f>
        <v>45890</v>
      </c>
      <c r="S11177" s="86">
        <f>PER_MONTH!F11169</f>
        <v>0.64583333333333337</v>
      </c>
      <c r="T11177" s="102">
        <f>PER_MONTH!G11169</f>
        <v>0</v>
      </c>
      <c r="U11177" s="100">
        <f t="shared" si="175"/>
        <v>0</v>
      </c>
    </row>
    <row r="11178" spans="18:21" x14ac:dyDescent="0.3">
      <c r="R11178" s="85">
        <f>PER_MONTH!A11170</f>
        <v>45890</v>
      </c>
      <c r="S11178" s="86">
        <f>PER_MONTH!F11170</f>
        <v>0.66666666666666663</v>
      </c>
      <c r="T11178" s="102">
        <f>PER_MONTH!G11170</f>
        <v>0</v>
      </c>
      <c r="U11178" s="100">
        <f t="shared" si="175"/>
        <v>0</v>
      </c>
    </row>
    <row r="11179" spans="18:21" x14ac:dyDescent="0.3">
      <c r="R11179" s="85">
        <f>PER_MONTH!A11171</f>
        <v>45890</v>
      </c>
      <c r="S11179" s="86">
        <f>PER_MONTH!F11171</f>
        <v>0.6875</v>
      </c>
      <c r="T11179" s="102">
        <f>PER_MONTH!G11171</f>
        <v>0</v>
      </c>
      <c r="U11179" s="100">
        <f t="shared" si="175"/>
        <v>0</v>
      </c>
    </row>
    <row r="11180" spans="18:21" x14ac:dyDescent="0.3">
      <c r="R11180" s="85">
        <f>PER_MONTH!A11172</f>
        <v>45890</v>
      </c>
      <c r="S11180" s="86">
        <f>PER_MONTH!F11172</f>
        <v>0.70833333333333337</v>
      </c>
      <c r="T11180" s="102">
        <f>PER_MONTH!G11172</f>
        <v>0</v>
      </c>
      <c r="U11180" s="100">
        <f t="shared" si="175"/>
        <v>0</v>
      </c>
    </row>
    <row r="11181" spans="18:21" x14ac:dyDescent="0.3">
      <c r="R11181" s="85">
        <f>PER_MONTH!A11173</f>
        <v>45890</v>
      </c>
      <c r="S11181" s="86">
        <f>PER_MONTH!F11173</f>
        <v>0.72916666666666663</v>
      </c>
      <c r="T11181" s="102">
        <f>PER_MONTH!G11173</f>
        <v>0</v>
      </c>
      <c r="U11181" s="100">
        <f t="shared" si="175"/>
        <v>0</v>
      </c>
    </row>
    <row r="11182" spans="18:21" x14ac:dyDescent="0.3">
      <c r="R11182" s="85">
        <f>PER_MONTH!A11174</f>
        <v>45890</v>
      </c>
      <c r="S11182" s="86">
        <f>PER_MONTH!F11174</f>
        <v>0.75</v>
      </c>
      <c r="T11182" s="102">
        <f>PER_MONTH!G11174</f>
        <v>0</v>
      </c>
      <c r="U11182" s="100">
        <f t="shared" si="175"/>
        <v>0</v>
      </c>
    </row>
    <row r="11183" spans="18:21" x14ac:dyDescent="0.3">
      <c r="R11183" s="85">
        <f>PER_MONTH!A11175</f>
        <v>45890</v>
      </c>
      <c r="S11183" s="86">
        <f>PER_MONTH!F11175</f>
        <v>0.77083333333333337</v>
      </c>
      <c r="T11183" s="102">
        <f>PER_MONTH!G11175</f>
        <v>0</v>
      </c>
      <c r="U11183" s="100">
        <f t="shared" si="175"/>
        <v>0</v>
      </c>
    </row>
    <row r="11184" spans="18:21" x14ac:dyDescent="0.3">
      <c r="R11184" s="85">
        <f>PER_MONTH!A11176</f>
        <v>45890</v>
      </c>
      <c r="S11184" s="86">
        <f>PER_MONTH!F11176</f>
        <v>0.79166666666666663</v>
      </c>
      <c r="T11184" s="102">
        <f>PER_MONTH!G11176</f>
        <v>0</v>
      </c>
      <c r="U11184" s="100">
        <f t="shared" si="175"/>
        <v>0</v>
      </c>
    </row>
    <row r="11185" spans="18:21" x14ac:dyDescent="0.3">
      <c r="R11185" s="85">
        <f>PER_MONTH!A11177</f>
        <v>45890</v>
      </c>
      <c r="S11185" s="86">
        <f>PER_MONTH!F11177</f>
        <v>0.8125</v>
      </c>
      <c r="T11185" s="102">
        <f>PER_MONTH!G11177</f>
        <v>0</v>
      </c>
      <c r="U11185" s="100">
        <f t="shared" si="175"/>
        <v>0</v>
      </c>
    </row>
    <row r="11186" spans="18:21" x14ac:dyDescent="0.3">
      <c r="R11186" s="85">
        <f>PER_MONTH!A11178</f>
        <v>45890</v>
      </c>
      <c r="S11186" s="86">
        <f>PER_MONTH!F11178</f>
        <v>0.83333333333333337</v>
      </c>
      <c r="T11186" s="102">
        <f>PER_MONTH!G11178</f>
        <v>0</v>
      </c>
      <c r="U11186" s="100">
        <f t="shared" si="175"/>
        <v>0</v>
      </c>
    </row>
    <row r="11187" spans="18:21" x14ac:dyDescent="0.3">
      <c r="R11187" s="85">
        <f>PER_MONTH!A11179</f>
        <v>45890</v>
      </c>
      <c r="S11187" s="86">
        <f>PER_MONTH!F11179</f>
        <v>0.85416666666666663</v>
      </c>
      <c r="T11187" s="102">
        <f>PER_MONTH!G11179</f>
        <v>0</v>
      </c>
      <c r="U11187" s="100">
        <f t="shared" si="175"/>
        <v>0</v>
      </c>
    </row>
    <row r="11188" spans="18:21" x14ac:dyDescent="0.3">
      <c r="R11188" s="85">
        <f>PER_MONTH!A11180</f>
        <v>45890</v>
      </c>
      <c r="S11188" s="86">
        <f>PER_MONTH!F11180</f>
        <v>0.875</v>
      </c>
      <c r="T11188" s="102">
        <f>PER_MONTH!G11180</f>
        <v>0</v>
      </c>
      <c r="U11188" s="100">
        <f t="shared" si="175"/>
        <v>0</v>
      </c>
    </row>
    <row r="11189" spans="18:21" x14ac:dyDescent="0.3">
      <c r="R11189" s="85">
        <f>PER_MONTH!A11181</f>
        <v>45890</v>
      </c>
      <c r="S11189" s="86">
        <f>PER_MONTH!F11181</f>
        <v>0.89583333333333337</v>
      </c>
      <c r="T11189" s="102">
        <f>PER_MONTH!G11181</f>
        <v>0</v>
      </c>
      <c r="U11189" s="100">
        <f t="shared" si="175"/>
        <v>0</v>
      </c>
    </row>
    <row r="11190" spans="18:21" x14ac:dyDescent="0.3">
      <c r="R11190" s="85">
        <f>PER_MONTH!A11182</f>
        <v>45890</v>
      </c>
      <c r="S11190" s="86">
        <f>PER_MONTH!F11182</f>
        <v>0.91666666666666663</v>
      </c>
      <c r="T11190" s="102">
        <f>PER_MONTH!G11182</f>
        <v>0</v>
      </c>
      <c r="U11190" s="100">
        <f t="shared" si="175"/>
        <v>0</v>
      </c>
    </row>
    <row r="11191" spans="18:21" x14ac:dyDescent="0.3">
      <c r="R11191" s="85">
        <f>PER_MONTH!A11183</f>
        <v>45890</v>
      </c>
      <c r="S11191" s="86">
        <f>PER_MONTH!F11183</f>
        <v>0.9375</v>
      </c>
      <c r="T11191" s="102">
        <f>PER_MONTH!G11183</f>
        <v>0</v>
      </c>
      <c r="U11191" s="100">
        <f t="shared" si="175"/>
        <v>0</v>
      </c>
    </row>
    <row r="11192" spans="18:21" x14ac:dyDescent="0.3">
      <c r="R11192" s="85">
        <f>PER_MONTH!A11184</f>
        <v>45890</v>
      </c>
      <c r="S11192" s="86">
        <f>PER_MONTH!F11184</f>
        <v>0.95833333333333337</v>
      </c>
      <c r="T11192" s="102">
        <f>PER_MONTH!G11184</f>
        <v>0</v>
      </c>
      <c r="U11192" s="100">
        <f t="shared" si="175"/>
        <v>0</v>
      </c>
    </row>
    <row r="11193" spans="18:21" x14ac:dyDescent="0.3">
      <c r="R11193" s="85">
        <f>PER_MONTH!A11185</f>
        <v>45890</v>
      </c>
      <c r="S11193" s="86">
        <f>PER_MONTH!F11185</f>
        <v>0.97916666666666663</v>
      </c>
      <c r="T11193" s="102">
        <f>PER_MONTH!G11185</f>
        <v>0</v>
      </c>
      <c r="U11193" s="100">
        <f t="shared" si="175"/>
        <v>0</v>
      </c>
    </row>
    <row r="11194" spans="18:21" x14ac:dyDescent="0.3">
      <c r="R11194" s="85">
        <f>PER_MONTH!A11186</f>
        <v>45891</v>
      </c>
      <c r="S11194" s="86">
        <f>PER_MONTH!F11186</f>
        <v>0</v>
      </c>
      <c r="T11194" s="102">
        <f>PER_MONTH!G11186</f>
        <v>0</v>
      </c>
      <c r="U11194" s="100">
        <f t="shared" si="175"/>
        <v>0</v>
      </c>
    </row>
    <row r="11195" spans="18:21" x14ac:dyDescent="0.3">
      <c r="R11195" s="85">
        <f>PER_MONTH!A11187</f>
        <v>45891</v>
      </c>
      <c r="S11195" s="86">
        <f>PER_MONTH!F11187</f>
        <v>2.0833333333333329E-2</v>
      </c>
      <c r="T11195" s="102">
        <f>PER_MONTH!G11187</f>
        <v>0</v>
      </c>
      <c r="U11195" s="100">
        <f t="shared" si="175"/>
        <v>0</v>
      </c>
    </row>
    <row r="11196" spans="18:21" x14ac:dyDescent="0.3">
      <c r="R11196" s="85">
        <f>PER_MONTH!A11188</f>
        <v>45891</v>
      </c>
      <c r="S11196" s="86">
        <f>PER_MONTH!F11188</f>
        <v>4.1666666666666657E-2</v>
      </c>
      <c r="T11196" s="102">
        <f>PER_MONTH!G11188</f>
        <v>0</v>
      </c>
      <c r="U11196" s="100">
        <f t="shared" si="175"/>
        <v>0</v>
      </c>
    </row>
    <row r="11197" spans="18:21" x14ac:dyDescent="0.3">
      <c r="R11197" s="85">
        <f>PER_MONTH!A11189</f>
        <v>45891</v>
      </c>
      <c r="S11197" s="86">
        <f>PER_MONTH!F11189</f>
        <v>6.25E-2</v>
      </c>
      <c r="T11197" s="102">
        <f>PER_MONTH!G11189</f>
        <v>0</v>
      </c>
      <c r="U11197" s="100">
        <f t="shared" si="175"/>
        <v>0</v>
      </c>
    </row>
    <row r="11198" spans="18:21" x14ac:dyDescent="0.3">
      <c r="R11198" s="85">
        <f>PER_MONTH!A11190</f>
        <v>45891</v>
      </c>
      <c r="S11198" s="86">
        <f>PER_MONTH!F11190</f>
        <v>8.3333333333333329E-2</v>
      </c>
      <c r="T11198" s="102">
        <f>PER_MONTH!G11190</f>
        <v>0</v>
      </c>
      <c r="U11198" s="100">
        <f t="shared" si="175"/>
        <v>0</v>
      </c>
    </row>
    <row r="11199" spans="18:21" x14ac:dyDescent="0.3">
      <c r="R11199" s="85">
        <f>PER_MONTH!A11191</f>
        <v>45891</v>
      </c>
      <c r="S11199" s="86">
        <f>PER_MONTH!F11191</f>
        <v>0.1041666666666667</v>
      </c>
      <c r="T11199" s="102">
        <f>PER_MONTH!G11191</f>
        <v>0</v>
      </c>
      <c r="U11199" s="100">
        <f t="shared" si="175"/>
        <v>0</v>
      </c>
    </row>
    <row r="11200" spans="18:21" x14ac:dyDescent="0.3">
      <c r="R11200" s="85">
        <f>PER_MONTH!A11192</f>
        <v>45891</v>
      </c>
      <c r="S11200" s="86">
        <f>PER_MONTH!F11192</f>
        <v>0.125</v>
      </c>
      <c r="T11200" s="102">
        <f>PER_MONTH!G11192</f>
        <v>0</v>
      </c>
      <c r="U11200" s="100">
        <f t="shared" si="175"/>
        <v>0</v>
      </c>
    </row>
    <row r="11201" spans="18:21" x14ac:dyDescent="0.3">
      <c r="R11201" s="85">
        <f>PER_MONTH!A11193</f>
        <v>45891</v>
      </c>
      <c r="S11201" s="86">
        <f>PER_MONTH!F11193</f>
        <v>0.14583333333333329</v>
      </c>
      <c r="T11201" s="102">
        <f>PER_MONTH!G11193</f>
        <v>0</v>
      </c>
      <c r="U11201" s="100">
        <f t="shared" si="175"/>
        <v>0</v>
      </c>
    </row>
    <row r="11202" spans="18:21" x14ac:dyDescent="0.3">
      <c r="R11202" s="85">
        <f>PER_MONTH!A11194</f>
        <v>45891</v>
      </c>
      <c r="S11202" s="86">
        <f>PER_MONTH!F11194</f>
        <v>0.16666666666666671</v>
      </c>
      <c r="T11202" s="102">
        <f>PER_MONTH!G11194</f>
        <v>0</v>
      </c>
      <c r="U11202" s="100">
        <f t="shared" si="175"/>
        <v>0</v>
      </c>
    </row>
    <row r="11203" spans="18:21" x14ac:dyDescent="0.3">
      <c r="R11203" s="85">
        <f>PER_MONTH!A11195</f>
        <v>45891</v>
      </c>
      <c r="S11203" s="86">
        <f>PER_MONTH!F11195</f>
        <v>0.1875</v>
      </c>
      <c r="T11203" s="102">
        <f>PER_MONTH!G11195</f>
        <v>0</v>
      </c>
      <c r="U11203" s="100">
        <f t="shared" si="175"/>
        <v>0</v>
      </c>
    </row>
    <row r="11204" spans="18:21" x14ac:dyDescent="0.3">
      <c r="R11204" s="85">
        <f>PER_MONTH!A11196</f>
        <v>45891</v>
      </c>
      <c r="S11204" s="86">
        <f>PER_MONTH!F11196</f>
        <v>0.20833333333333329</v>
      </c>
      <c r="T11204" s="102">
        <f>PER_MONTH!G11196</f>
        <v>0</v>
      </c>
      <c r="U11204" s="100">
        <f t="shared" si="175"/>
        <v>0</v>
      </c>
    </row>
    <row r="11205" spans="18:21" x14ac:dyDescent="0.3">
      <c r="R11205" s="85">
        <f>PER_MONTH!A11197</f>
        <v>45891</v>
      </c>
      <c r="S11205" s="86">
        <f>PER_MONTH!F11197</f>
        <v>0.22916666666666671</v>
      </c>
      <c r="T11205" s="102">
        <f>PER_MONTH!G11197</f>
        <v>0</v>
      </c>
      <c r="U11205" s="100">
        <f t="shared" si="175"/>
        <v>0</v>
      </c>
    </row>
    <row r="11206" spans="18:21" x14ac:dyDescent="0.3">
      <c r="R11206" s="85">
        <f>PER_MONTH!A11198</f>
        <v>45891</v>
      </c>
      <c r="S11206" s="86">
        <f>PER_MONTH!F11198</f>
        <v>0.25</v>
      </c>
      <c r="T11206" s="102">
        <f>PER_MONTH!G11198</f>
        <v>0</v>
      </c>
      <c r="U11206" s="100">
        <f t="shared" si="175"/>
        <v>0</v>
      </c>
    </row>
    <row r="11207" spans="18:21" x14ac:dyDescent="0.3">
      <c r="R11207" s="85">
        <f>PER_MONTH!A11199</f>
        <v>45891</v>
      </c>
      <c r="S11207" s="86">
        <f>PER_MONTH!F11199</f>
        <v>0.27083333333333331</v>
      </c>
      <c r="T11207" s="102">
        <f>PER_MONTH!G11199</f>
        <v>0</v>
      </c>
      <c r="U11207" s="100">
        <f t="shared" si="175"/>
        <v>0</v>
      </c>
    </row>
    <row r="11208" spans="18:21" x14ac:dyDescent="0.3">
      <c r="R11208" s="85">
        <f>PER_MONTH!A11200</f>
        <v>45891</v>
      </c>
      <c r="S11208" s="86">
        <f>PER_MONTH!F11200</f>
        <v>0.29166666666666669</v>
      </c>
      <c r="T11208" s="102">
        <f>PER_MONTH!G11200</f>
        <v>0</v>
      </c>
      <c r="U11208" s="100">
        <f t="shared" si="175"/>
        <v>0</v>
      </c>
    </row>
    <row r="11209" spans="18:21" x14ac:dyDescent="0.3">
      <c r="R11209" s="85">
        <f>PER_MONTH!A11201</f>
        <v>45891</v>
      </c>
      <c r="S11209" s="86">
        <f>PER_MONTH!F11201</f>
        <v>0.3125</v>
      </c>
      <c r="T11209" s="102">
        <f>PER_MONTH!G11201</f>
        <v>0</v>
      </c>
      <c r="U11209" s="100">
        <f t="shared" si="175"/>
        <v>0</v>
      </c>
    </row>
    <row r="11210" spans="18:21" x14ac:dyDescent="0.3">
      <c r="R11210" s="85">
        <f>PER_MONTH!A11202</f>
        <v>45891</v>
      </c>
      <c r="S11210" s="86">
        <f>PER_MONTH!F11202</f>
        <v>0.33333333333333331</v>
      </c>
      <c r="T11210" s="102">
        <f>PER_MONTH!G11202</f>
        <v>0</v>
      </c>
      <c r="U11210" s="100">
        <f t="shared" si="175"/>
        <v>0</v>
      </c>
    </row>
    <row r="11211" spans="18:21" x14ac:dyDescent="0.3">
      <c r="R11211" s="85">
        <f>PER_MONTH!A11203</f>
        <v>45891</v>
      </c>
      <c r="S11211" s="86">
        <f>PER_MONTH!F11203</f>
        <v>0.35416666666666669</v>
      </c>
      <c r="T11211" s="102">
        <f>PER_MONTH!G11203</f>
        <v>0</v>
      </c>
      <c r="U11211" s="100">
        <f t="shared" si="175"/>
        <v>0</v>
      </c>
    </row>
    <row r="11212" spans="18:21" x14ac:dyDescent="0.3">
      <c r="R11212" s="85">
        <f>PER_MONTH!A11204</f>
        <v>45891</v>
      </c>
      <c r="S11212" s="86">
        <f>PER_MONTH!F11204</f>
        <v>0.375</v>
      </c>
      <c r="T11212" s="102">
        <f>PER_MONTH!G11204</f>
        <v>0</v>
      </c>
      <c r="U11212" s="100">
        <f t="shared" ref="U11212:U11275" si="176">T11212/0.5</f>
        <v>0</v>
      </c>
    </row>
    <row r="11213" spans="18:21" x14ac:dyDescent="0.3">
      <c r="R11213" s="85">
        <f>PER_MONTH!A11205</f>
        <v>45891</v>
      </c>
      <c r="S11213" s="86">
        <f>PER_MONTH!F11205</f>
        <v>0.39583333333333331</v>
      </c>
      <c r="T11213" s="102">
        <f>PER_MONTH!G11205</f>
        <v>0</v>
      </c>
      <c r="U11213" s="100">
        <f t="shared" si="176"/>
        <v>0</v>
      </c>
    </row>
    <row r="11214" spans="18:21" x14ac:dyDescent="0.3">
      <c r="R11214" s="85">
        <f>PER_MONTH!A11206</f>
        <v>45891</v>
      </c>
      <c r="S11214" s="86">
        <f>PER_MONTH!F11206</f>
        <v>0.41666666666666669</v>
      </c>
      <c r="T11214" s="102">
        <f>PER_MONTH!G11206</f>
        <v>0</v>
      </c>
      <c r="U11214" s="100">
        <f t="shared" si="176"/>
        <v>0</v>
      </c>
    </row>
    <row r="11215" spans="18:21" x14ac:dyDescent="0.3">
      <c r="R11215" s="85">
        <f>PER_MONTH!A11207</f>
        <v>45891</v>
      </c>
      <c r="S11215" s="86">
        <f>PER_MONTH!F11207</f>
        <v>0.4375</v>
      </c>
      <c r="T11215" s="102">
        <f>PER_MONTH!G11207</f>
        <v>0</v>
      </c>
      <c r="U11215" s="100">
        <f t="shared" si="176"/>
        <v>0</v>
      </c>
    </row>
    <row r="11216" spans="18:21" x14ac:dyDescent="0.3">
      <c r="R11216" s="85">
        <f>PER_MONTH!A11208</f>
        <v>45891</v>
      </c>
      <c r="S11216" s="86">
        <f>PER_MONTH!F11208</f>
        <v>0.45833333333333331</v>
      </c>
      <c r="T11216" s="102">
        <f>PER_MONTH!G11208</f>
        <v>0</v>
      </c>
      <c r="U11216" s="100">
        <f t="shared" si="176"/>
        <v>0</v>
      </c>
    </row>
    <row r="11217" spans="18:21" x14ac:dyDescent="0.3">
      <c r="R11217" s="85">
        <f>PER_MONTH!A11209</f>
        <v>45891</v>
      </c>
      <c r="S11217" s="86">
        <f>PER_MONTH!F11209</f>
        <v>0.47916666666666669</v>
      </c>
      <c r="T11217" s="102">
        <f>PER_MONTH!G11209</f>
        <v>0</v>
      </c>
      <c r="U11217" s="100">
        <f t="shared" si="176"/>
        <v>0</v>
      </c>
    </row>
    <row r="11218" spans="18:21" x14ac:dyDescent="0.3">
      <c r="R11218" s="85">
        <f>PER_MONTH!A11210</f>
        <v>45891</v>
      </c>
      <c r="S11218" s="86">
        <f>PER_MONTH!F11210</f>
        <v>0.5</v>
      </c>
      <c r="T11218" s="102">
        <f>PER_MONTH!G11210</f>
        <v>0</v>
      </c>
      <c r="U11218" s="100">
        <f t="shared" si="176"/>
        <v>0</v>
      </c>
    </row>
    <row r="11219" spans="18:21" x14ac:dyDescent="0.3">
      <c r="R11219" s="85">
        <f>PER_MONTH!A11211</f>
        <v>45891</v>
      </c>
      <c r="S11219" s="86">
        <f>PER_MONTH!F11211</f>
        <v>0.52083333333333337</v>
      </c>
      <c r="T11219" s="102">
        <f>PER_MONTH!G11211</f>
        <v>0</v>
      </c>
      <c r="U11219" s="100">
        <f t="shared" si="176"/>
        <v>0</v>
      </c>
    </row>
    <row r="11220" spans="18:21" x14ac:dyDescent="0.3">
      <c r="R11220" s="85">
        <f>PER_MONTH!A11212</f>
        <v>45891</v>
      </c>
      <c r="S11220" s="86">
        <f>PER_MONTH!F11212</f>
        <v>0.54166666666666663</v>
      </c>
      <c r="T11220" s="102">
        <f>PER_MONTH!G11212</f>
        <v>0</v>
      </c>
      <c r="U11220" s="100">
        <f t="shared" si="176"/>
        <v>0</v>
      </c>
    </row>
    <row r="11221" spans="18:21" x14ac:dyDescent="0.3">
      <c r="R11221" s="85">
        <f>PER_MONTH!A11213</f>
        <v>45891</v>
      </c>
      <c r="S11221" s="86">
        <f>PER_MONTH!F11213</f>
        <v>0.5625</v>
      </c>
      <c r="T11221" s="102">
        <f>PER_MONTH!G11213</f>
        <v>0</v>
      </c>
      <c r="U11221" s="100">
        <f t="shared" si="176"/>
        <v>0</v>
      </c>
    </row>
    <row r="11222" spans="18:21" x14ac:dyDescent="0.3">
      <c r="R11222" s="85">
        <f>PER_MONTH!A11214</f>
        <v>45891</v>
      </c>
      <c r="S11222" s="86">
        <f>PER_MONTH!F11214</f>
        <v>0.58333333333333337</v>
      </c>
      <c r="T11222" s="102">
        <f>PER_MONTH!G11214</f>
        <v>0</v>
      </c>
      <c r="U11222" s="100">
        <f t="shared" si="176"/>
        <v>0</v>
      </c>
    </row>
    <row r="11223" spans="18:21" x14ac:dyDescent="0.3">
      <c r="R11223" s="85">
        <f>PER_MONTH!A11215</f>
        <v>45891</v>
      </c>
      <c r="S11223" s="86">
        <f>PER_MONTH!F11215</f>
        <v>0.60416666666666663</v>
      </c>
      <c r="T11223" s="102">
        <f>PER_MONTH!G11215</f>
        <v>0</v>
      </c>
      <c r="U11223" s="100">
        <f t="shared" si="176"/>
        <v>0</v>
      </c>
    </row>
    <row r="11224" spans="18:21" x14ac:dyDescent="0.3">
      <c r="R11224" s="85">
        <f>PER_MONTH!A11216</f>
        <v>45891</v>
      </c>
      <c r="S11224" s="86">
        <f>PER_MONTH!F11216</f>
        <v>0.625</v>
      </c>
      <c r="T11224" s="102">
        <f>PER_MONTH!G11216</f>
        <v>0</v>
      </c>
      <c r="U11224" s="100">
        <f t="shared" si="176"/>
        <v>0</v>
      </c>
    </row>
    <row r="11225" spans="18:21" x14ac:dyDescent="0.3">
      <c r="R11225" s="85">
        <f>PER_MONTH!A11217</f>
        <v>45891</v>
      </c>
      <c r="S11225" s="86">
        <f>PER_MONTH!F11217</f>
        <v>0.64583333333333337</v>
      </c>
      <c r="T11225" s="102">
        <f>PER_MONTH!G11217</f>
        <v>0</v>
      </c>
      <c r="U11225" s="100">
        <f t="shared" si="176"/>
        <v>0</v>
      </c>
    </row>
    <row r="11226" spans="18:21" x14ac:dyDescent="0.3">
      <c r="R11226" s="85">
        <f>PER_MONTH!A11218</f>
        <v>45891</v>
      </c>
      <c r="S11226" s="86">
        <f>PER_MONTH!F11218</f>
        <v>0.66666666666666663</v>
      </c>
      <c r="T11226" s="102">
        <f>PER_MONTH!G11218</f>
        <v>0</v>
      </c>
      <c r="U11226" s="100">
        <f t="shared" si="176"/>
        <v>0</v>
      </c>
    </row>
    <row r="11227" spans="18:21" x14ac:dyDescent="0.3">
      <c r="R11227" s="85">
        <f>PER_MONTH!A11219</f>
        <v>45891</v>
      </c>
      <c r="S11227" s="86">
        <f>PER_MONTH!F11219</f>
        <v>0.6875</v>
      </c>
      <c r="T11227" s="102">
        <f>PER_MONTH!G11219</f>
        <v>0</v>
      </c>
      <c r="U11227" s="100">
        <f t="shared" si="176"/>
        <v>0</v>
      </c>
    </row>
    <row r="11228" spans="18:21" x14ac:dyDescent="0.3">
      <c r="R11228" s="85">
        <f>PER_MONTH!A11220</f>
        <v>45891</v>
      </c>
      <c r="S11228" s="86">
        <f>PER_MONTH!F11220</f>
        <v>0.70833333333333337</v>
      </c>
      <c r="T11228" s="102">
        <f>PER_MONTH!G11220</f>
        <v>0</v>
      </c>
      <c r="U11228" s="100">
        <f t="shared" si="176"/>
        <v>0</v>
      </c>
    </row>
    <row r="11229" spans="18:21" x14ac:dyDescent="0.3">
      <c r="R11229" s="85">
        <f>PER_MONTH!A11221</f>
        <v>45891</v>
      </c>
      <c r="S11229" s="86">
        <f>PER_MONTH!F11221</f>
        <v>0.72916666666666663</v>
      </c>
      <c r="T11229" s="102">
        <f>PER_MONTH!G11221</f>
        <v>0</v>
      </c>
      <c r="U11229" s="100">
        <f t="shared" si="176"/>
        <v>0</v>
      </c>
    </row>
    <row r="11230" spans="18:21" x14ac:dyDescent="0.3">
      <c r="R11230" s="85">
        <f>PER_MONTH!A11222</f>
        <v>45891</v>
      </c>
      <c r="S11230" s="86">
        <f>PER_MONTH!F11222</f>
        <v>0.75</v>
      </c>
      <c r="T11230" s="102">
        <f>PER_MONTH!G11222</f>
        <v>0</v>
      </c>
      <c r="U11230" s="100">
        <f t="shared" si="176"/>
        <v>0</v>
      </c>
    </row>
    <row r="11231" spans="18:21" x14ac:dyDescent="0.3">
      <c r="R11231" s="85">
        <f>PER_MONTH!A11223</f>
        <v>45891</v>
      </c>
      <c r="S11231" s="86">
        <f>PER_MONTH!F11223</f>
        <v>0.77083333333333337</v>
      </c>
      <c r="T11231" s="102">
        <f>PER_MONTH!G11223</f>
        <v>0</v>
      </c>
      <c r="U11231" s="100">
        <f t="shared" si="176"/>
        <v>0</v>
      </c>
    </row>
    <row r="11232" spans="18:21" x14ac:dyDescent="0.3">
      <c r="R11232" s="85">
        <f>PER_MONTH!A11224</f>
        <v>45891</v>
      </c>
      <c r="S11232" s="86">
        <f>PER_MONTH!F11224</f>
        <v>0.79166666666666663</v>
      </c>
      <c r="T11232" s="102">
        <f>PER_MONTH!G11224</f>
        <v>0</v>
      </c>
      <c r="U11232" s="100">
        <f t="shared" si="176"/>
        <v>0</v>
      </c>
    </row>
    <row r="11233" spans="18:21" x14ac:dyDescent="0.3">
      <c r="R11233" s="85">
        <f>PER_MONTH!A11225</f>
        <v>45891</v>
      </c>
      <c r="S11233" s="86">
        <f>PER_MONTH!F11225</f>
        <v>0.8125</v>
      </c>
      <c r="T11233" s="102">
        <f>PER_MONTH!G11225</f>
        <v>0</v>
      </c>
      <c r="U11233" s="100">
        <f t="shared" si="176"/>
        <v>0</v>
      </c>
    </row>
    <row r="11234" spans="18:21" x14ac:dyDescent="0.3">
      <c r="R11234" s="85">
        <f>PER_MONTH!A11226</f>
        <v>45891</v>
      </c>
      <c r="S11234" s="86">
        <f>PER_MONTH!F11226</f>
        <v>0.83333333333333337</v>
      </c>
      <c r="T11234" s="102">
        <f>PER_MONTH!G11226</f>
        <v>0</v>
      </c>
      <c r="U11234" s="100">
        <f t="shared" si="176"/>
        <v>0</v>
      </c>
    </row>
    <row r="11235" spans="18:21" x14ac:dyDescent="0.3">
      <c r="R11235" s="85">
        <f>PER_MONTH!A11227</f>
        <v>45891</v>
      </c>
      <c r="S11235" s="86">
        <f>PER_MONTH!F11227</f>
        <v>0.85416666666666663</v>
      </c>
      <c r="T11235" s="102">
        <f>PER_MONTH!G11227</f>
        <v>0</v>
      </c>
      <c r="U11235" s="100">
        <f t="shared" si="176"/>
        <v>0</v>
      </c>
    </row>
    <row r="11236" spans="18:21" x14ac:dyDescent="0.3">
      <c r="R11236" s="85">
        <f>PER_MONTH!A11228</f>
        <v>45891</v>
      </c>
      <c r="S11236" s="86">
        <f>PER_MONTH!F11228</f>
        <v>0.875</v>
      </c>
      <c r="T11236" s="102">
        <f>PER_MONTH!G11228</f>
        <v>0</v>
      </c>
      <c r="U11236" s="100">
        <f t="shared" si="176"/>
        <v>0</v>
      </c>
    </row>
    <row r="11237" spans="18:21" x14ac:dyDescent="0.3">
      <c r="R11237" s="85">
        <f>PER_MONTH!A11229</f>
        <v>45891</v>
      </c>
      <c r="S11237" s="86">
        <f>PER_MONTH!F11229</f>
        <v>0.89583333333333337</v>
      </c>
      <c r="T11237" s="102">
        <f>PER_MONTH!G11229</f>
        <v>0</v>
      </c>
      <c r="U11237" s="100">
        <f t="shared" si="176"/>
        <v>0</v>
      </c>
    </row>
    <row r="11238" spans="18:21" x14ac:dyDescent="0.3">
      <c r="R11238" s="85">
        <f>PER_MONTH!A11230</f>
        <v>45891</v>
      </c>
      <c r="S11238" s="86">
        <f>PER_MONTH!F11230</f>
        <v>0.91666666666666663</v>
      </c>
      <c r="T11238" s="102">
        <f>PER_MONTH!G11230</f>
        <v>0</v>
      </c>
      <c r="U11238" s="100">
        <f t="shared" si="176"/>
        <v>0</v>
      </c>
    </row>
    <row r="11239" spans="18:21" x14ac:dyDescent="0.3">
      <c r="R11239" s="85">
        <f>PER_MONTH!A11231</f>
        <v>45891</v>
      </c>
      <c r="S11239" s="86">
        <f>PER_MONTH!F11231</f>
        <v>0.9375</v>
      </c>
      <c r="T11239" s="102">
        <f>PER_MONTH!G11231</f>
        <v>0</v>
      </c>
      <c r="U11239" s="100">
        <f t="shared" si="176"/>
        <v>0</v>
      </c>
    </row>
    <row r="11240" spans="18:21" x14ac:dyDescent="0.3">
      <c r="R11240" s="85">
        <f>PER_MONTH!A11232</f>
        <v>45891</v>
      </c>
      <c r="S11240" s="86">
        <f>PER_MONTH!F11232</f>
        <v>0.95833333333333337</v>
      </c>
      <c r="T11240" s="102">
        <f>PER_MONTH!G11232</f>
        <v>0</v>
      </c>
      <c r="U11240" s="100">
        <f t="shared" si="176"/>
        <v>0</v>
      </c>
    </row>
    <row r="11241" spans="18:21" x14ac:dyDescent="0.3">
      <c r="R11241" s="85">
        <f>PER_MONTH!A11233</f>
        <v>45891</v>
      </c>
      <c r="S11241" s="86">
        <f>PER_MONTH!F11233</f>
        <v>0.97916666666666663</v>
      </c>
      <c r="T11241" s="102">
        <f>PER_MONTH!G11233</f>
        <v>0</v>
      </c>
      <c r="U11241" s="100">
        <f t="shared" si="176"/>
        <v>0</v>
      </c>
    </row>
    <row r="11242" spans="18:21" x14ac:dyDescent="0.3">
      <c r="R11242" s="85">
        <f>PER_MONTH!A11234</f>
        <v>45892</v>
      </c>
      <c r="S11242" s="86">
        <f>PER_MONTH!F11234</f>
        <v>0</v>
      </c>
      <c r="T11242" s="102">
        <f>PER_MONTH!G11234</f>
        <v>0</v>
      </c>
      <c r="U11242" s="100">
        <f t="shared" si="176"/>
        <v>0</v>
      </c>
    </row>
    <row r="11243" spans="18:21" x14ac:dyDescent="0.3">
      <c r="R11243" s="85">
        <f>PER_MONTH!A11235</f>
        <v>45892</v>
      </c>
      <c r="S11243" s="86">
        <f>PER_MONTH!F11235</f>
        <v>2.0833333333333329E-2</v>
      </c>
      <c r="T11243" s="102">
        <f>PER_MONTH!G11235</f>
        <v>0</v>
      </c>
      <c r="U11243" s="100">
        <f t="shared" si="176"/>
        <v>0</v>
      </c>
    </row>
    <row r="11244" spans="18:21" x14ac:dyDescent="0.3">
      <c r="R11244" s="85">
        <f>PER_MONTH!A11236</f>
        <v>45892</v>
      </c>
      <c r="S11244" s="86">
        <f>PER_MONTH!F11236</f>
        <v>4.1666666666666657E-2</v>
      </c>
      <c r="T11244" s="102">
        <f>PER_MONTH!G11236</f>
        <v>0</v>
      </c>
      <c r="U11244" s="100">
        <f t="shared" si="176"/>
        <v>0</v>
      </c>
    </row>
    <row r="11245" spans="18:21" x14ac:dyDescent="0.3">
      <c r="R11245" s="85">
        <f>PER_MONTH!A11237</f>
        <v>45892</v>
      </c>
      <c r="S11245" s="86">
        <f>PER_MONTH!F11237</f>
        <v>6.25E-2</v>
      </c>
      <c r="T11245" s="102">
        <f>PER_MONTH!G11237</f>
        <v>0</v>
      </c>
      <c r="U11245" s="100">
        <f t="shared" si="176"/>
        <v>0</v>
      </c>
    </row>
    <row r="11246" spans="18:21" x14ac:dyDescent="0.3">
      <c r="R11246" s="85">
        <f>PER_MONTH!A11238</f>
        <v>45892</v>
      </c>
      <c r="S11246" s="86">
        <f>PER_MONTH!F11238</f>
        <v>8.3333333333333329E-2</v>
      </c>
      <c r="T11246" s="102">
        <f>PER_MONTH!G11238</f>
        <v>0</v>
      </c>
      <c r="U11246" s="100">
        <f t="shared" si="176"/>
        <v>0</v>
      </c>
    </row>
    <row r="11247" spans="18:21" x14ac:dyDescent="0.3">
      <c r="R11247" s="85">
        <f>PER_MONTH!A11239</f>
        <v>45892</v>
      </c>
      <c r="S11247" s="86">
        <f>PER_MONTH!F11239</f>
        <v>0.1041666666666667</v>
      </c>
      <c r="T11247" s="102">
        <f>PER_MONTH!G11239</f>
        <v>0</v>
      </c>
      <c r="U11247" s="100">
        <f t="shared" si="176"/>
        <v>0</v>
      </c>
    </row>
    <row r="11248" spans="18:21" x14ac:dyDescent="0.3">
      <c r="R11248" s="85">
        <f>PER_MONTH!A11240</f>
        <v>45892</v>
      </c>
      <c r="S11248" s="86">
        <f>PER_MONTH!F11240</f>
        <v>0.125</v>
      </c>
      <c r="T11248" s="102">
        <f>PER_MONTH!G11240</f>
        <v>0</v>
      </c>
      <c r="U11248" s="100">
        <f t="shared" si="176"/>
        <v>0</v>
      </c>
    </row>
    <row r="11249" spans="18:21" x14ac:dyDescent="0.3">
      <c r="R11249" s="85">
        <f>PER_MONTH!A11241</f>
        <v>45892</v>
      </c>
      <c r="S11249" s="86">
        <f>PER_MONTH!F11241</f>
        <v>0.14583333333333329</v>
      </c>
      <c r="T11249" s="102">
        <f>PER_MONTH!G11241</f>
        <v>0</v>
      </c>
      <c r="U11249" s="100">
        <f t="shared" si="176"/>
        <v>0</v>
      </c>
    </row>
    <row r="11250" spans="18:21" x14ac:dyDescent="0.3">
      <c r="R11250" s="85">
        <f>PER_MONTH!A11242</f>
        <v>45892</v>
      </c>
      <c r="S11250" s="86">
        <f>PER_MONTH!F11242</f>
        <v>0.16666666666666671</v>
      </c>
      <c r="T11250" s="102">
        <f>PER_MONTH!G11242</f>
        <v>0</v>
      </c>
      <c r="U11250" s="100">
        <f t="shared" si="176"/>
        <v>0</v>
      </c>
    </row>
    <row r="11251" spans="18:21" x14ac:dyDescent="0.3">
      <c r="R11251" s="85">
        <f>PER_MONTH!A11243</f>
        <v>45892</v>
      </c>
      <c r="S11251" s="86">
        <f>PER_MONTH!F11243</f>
        <v>0.1875</v>
      </c>
      <c r="T11251" s="102">
        <f>PER_MONTH!G11243</f>
        <v>0</v>
      </c>
      <c r="U11251" s="100">
        <f t="shared" si="176"/>
        <v>0</v>
      </c>
    </row>
    <row r="11252" spans="18:21" x14ac:dyDescent="0.3">
      <c r="R11252" s="85">
        <f>PER_MONTH!A11244</f>
        <v>45892</v>
      </c>
      <c r="S11252" s="86">
        <f>PER_MONTH!F11244</f>
        <v>0.20833333333333329</v>
      </c>
      <c r="T11252" s="102">
        <f>PER_MONTH!G11244</f>
        <v>0</v>
      </c>
      <c r="U11252" s="100">
        <f t="shared" si="176"/>
        <v>0</v>
      </c>
    </row>
    <row r="11253" spans="18:21" x14ac:dyDescent="0.3">
      <c r="R11253" s="85">
        <f>PER_MONTH!A11245</f>
        <v>45892</v>
      </c>
      <c r="S11253" s="86">
        <f>PER_MONTH!F11245</f>
        <v>0.22916666666666671</v>
      </c>
      <c r="T11253" s="102">
        <f>PER_MONTH!G11245</f>
        <v>0</v>
      </c>
      <c r="U11253" s="100">
        <f t="shared" si="176"/>
        <v>0</v>
      </c>
    </row>
    <row r="11254" spans="18:21" x14ac:dyDescent="0.3">
      <c r="R11254" s="85">
        <f>PER_MONTH!A11246</f>
        <v>45892</v>
      </c>
      <c r="S11254" s="86">
        <f>PER_MONTH!F11246</f>
        <v>0.25</v>
      </c>
      <c r="T11254" s="102">
        <f>PER_MONTH!G11246</f>
        <v>0</v>
      </c>
      <c r="U11254" s="100">
        <f t="shared" si="176"/>
        <v>0</v>
      </c>
    </row>
    <row r="11255" spans="18:21" x14ac:dyDescent="0.3">
      <c r="R11255" s="85">
        <f>PER_MONTH!A11247</f>
        <v>45892</v>
      </c>
      <c r="S11255" s="86">
        <f>PER_MONTH!F11247</f>
        <v>0.27083333333333331</v>
      </c>
      <c r="T11255" s="102">
        <f>PER_MONTH!G11247</f>
        <v>0</v>
      </c>
      <c r="U11255" s="100">
        <f t="shared" si="176"/>
        <v>0</v>
      </c>
    </row>
    <row r="11256" spans="18:21" x14ac:dyDescent="0.3">
      <c r="R11256" s="85">
        <f>PER_MONTH!A11248</f>
        <v>45892</v>
      </c>
      <c r="S11256" s="86">
        <f>PER_MONTH!F11248</f>
        <v>0.29166666666666669</v>
      </c>
      <c r="T11256" s="102">
        <f>PER_MONTH!G11248</f>
        <v>0</v>
      </c>
      <c r="U11256" s="100">
        <f t="shared" si="176"/>
        <v>0</v>
      </c>
    </row>
    <row r="11257" spans="18:21" x14ac:dyDescent="0.3">
      <c r="R11257" s="85">
        <f>PER_MONTH!A11249</f>
        <v>45892</v>
      </c>
      <c r="S11257" s="86">
        <f>PER_MONTH!F11249</f>
        <v>0.3125</v>
      </c>
      <c r="T11257" s="102">
        <f>PER_MONTH!G11249</f>
        <v>0</v>
      </c>
      <c r="U11257" s="100">
        <f t="shared" si="176"/>
        <v>0</v>
      </c>
    </row>
    <row r="11258" spans="18:21" x14ac:dyDescent="0.3">
      <c r="R11258" s="85">
        <f>PER_MONTH!A11250</f>
        <v>45892</v>
      </c>
      <c r="S11258" s="86">
        <f>PER_MONTH!F11250</f>
        <v>0.33333333333333331</v>
      </c>
      <c r="T11258" s="102">
        <f>PER_MONTH!G11250</f>
        <v>0</v>
      </c>
      <c r="U11258" s="100">
        <f t="shared" si="176"/>
        <v>0</v>
      </c>
    </row>
    <row r="11259" spans="18:21" x14ac:dyDescent="0.3">
      <c r="R11259" s="85">
        <f>PER_MONTH!A11251</f>
        <v>45892</v>
      </c>
      <c r="S11259" s="86">
        <f>PER_MONTH!F11251</f>
        <v>0.35416666666666669</v>
      </c>
      <c r="T11259" s="102">
        <f>PER_MONTH!G11251</f>
        <v>0</v>
      </c>
      <c r="U11259" s="100">
        <f t="shared" si="176"/>
        <v>0</v>
      </c>
    </row>
    <row r="11260" spans="18:21" x14ac:dyDescent="0.3">
      <c r="R11260" s="85">
        <f>PER_MONTH!A11252</f>
        <v>45892</v>
      </c>
      <c r="S11260" s="86">
        <f>PER_MONTH!F11252</f>
        <v>0.375</v>
      </c>
      <c r="T11260" s="102">
        <f>PER_MONTH!G11252</f>
        <v>0</v>
      </c>
      <c r="U11260" s="100">
        <f t="shared" si="176"/>
        <v>0</v>
      </c>
    </row>
    <row r="11261" spans="18:21" x14ac:dyDescent="0.3">
      <c r="R11261" s="85">
        <f>PER_MONTH!A11253</f>
        <v>45892</v>
      </c>
      <c r="S11261" s="86">
        <f>PER_MONTH!F11253</f>
        <v>0.39583333333333331</v>
      </c>
      <c r="T11261" s="102">
        <f>PER_MONTH!G11253</f>
        <v>0</v>
      </c>
      <c r="U11261" s="100">
        <f t="shared" si="176"/>
        <v>0</v>
      </c>
    </row>
    <row r="11262" spans="18:21" x14ac:dyDescent="0.3">
      <c r="R11262" s="85">
        <f>PER_MONTH!A11254</f>
        <v>45892</v>
      </c>
      <c r="S11262" s="86">
        <f>PER_MONTH!F11254</f>
        <v>0.41666666666666669</v>
      </c>
      <c r="T11262" s="102">
        <f>PER_MONTH!G11254</f>
        <v>0</v>
      </c>
      <c r="U11262" s="100">
        <f t="shared" si="176"/>
        <v>0</v>
      </c>
    </row>
    <row r="11263" spans="18:21" x14ac:dyDescent="0.3">
      <c r="R11263" s="85">
        <f>PER_MONTH!A11255</f>
        <v>45892</v>
      </c>
      <c r="S11263" s="86">
        <f>PER_MONTH!F11255</f>
        <v>0.4375</v>
      </c>
      <c r="T11263" s="102">
        <f>PER_MONTH!G11255</f>
        <v>0</v>
      </c>
      <c r="U11263" s="100">
        <f t="shared" si="176"/>
        <v>0</v>
      </c>
    </row>
    <row r="11264" spans="18:21" x14ac:dyDescent="0.3">
      <c r="R11264" s="85">
        <f>PER_MONTH!A11256</f>
        <v>45892</v>
      </c>
      <c r="S11264" s="86">
        <f>PER_MONTH!F11256</f>
        <v>0.45833333333333331</v>
      </c>
      <c r="T11264" s="102">
        <f>PER_MONTH!G11256</f>
        <v>0</v>
      </c>
      <c r="U11264" s="100">
        <f t="shared" si="176"/>
        <v>0</v>
      </c>
    </row>
    <row r="11265" spans="18:21" x14ac:dyDescent="0.3">
      <c r="R11265" s="85">
        <f>PER_MONTH!A11257</f>
        <v>45892</v>
      </c>
      <c r="S11265" s="86">
        <f>PER_MONTH!F11257</f>
        <v>0.47916666666666669</v>
      </c>
      <c r="T11265" s="102">
        <f>PER_MONTH!G11257</f>
        <v>0</v>
      </c>
      <c r="U11265" s="100">
        <f t="shared" si="176"/>
        <v>0</v>
      </c>
    </row>
    <row r="11266" spans="18:21" x14ac:dyDescent="0.3">
      <c r="R11266" s="85">
        <f>PER_MONTH!A11258</f>
        <v>45892</v>
      </c>
      <c r="S11266" s="86">
        <f>PER_MONTH!F11258</f>
        <v>0.5</v>
      </c>
      <c r="T11266" s="102">
        <f>PER_MONTH!G11258</f>
        <v>0</v>
      </c>
      <c r="U11266" s="100">
        <f t="shared" si="176"/>
        <v>0</v>
      </c>
    </row>
    <row r="11267" spans="18:21" x14ac:dyDescent="0.3">
      <c r="R11267" s="85">
        <f>PER_MONTH!A11259</f>
        <v>45892</v>
      </c>
      <c r="S11267" s="86">
        <f>PER_MONTH!F11259</f>
        <v>0.52083333333333337</v>
      </c>
      <c r="T11267" s="102">
        <f>PER_MONTH!G11259</f>
        <v>0</v>
      </c>
      <c r="U11267" s="100">
        <f t="shared" si="176"/>
        <v>0</v>
      </c>
    </row>
    <row r="11268" spans="18:21" x14ac:dyDescent="0.3">
      <c r="R11268" s="85">
        <f>PER_MONTH!A11260</f>
        <v>45892</v>
      </c>
      <c r="S11268" s="86">
        <f>PER_MONTH!F11260</f>
        <v>0.54166666666666663</v>
      </c>
      <c r="T11268" s="102">
        <f>PER_MONTH!G11260</f>
        <v>0</v>
      </c>
      <c r="U11268" s="100">
        <f t="shared" si="176"/>
        <v>0</v>
      </c>
    </row>
    <row r="11269" spans="18:21" x14ac:dyDescent="0.3">
      <c r="R11269" s="85">
        <f>PER_MONTH!A11261</f>
        <v>45892</v>
      </c>
      <c r="S11269" s="86">
        <f>PER_MONTH!F11261</f>
        <v>0.5625</v>
      </c>
      <c r="T11269" s="102">
        <f>PER_MONTH!G11261</f>
        <v>0</v>
      </c>
      <c r="U11269" s="100">
        <f t="shared" si="176"/>
        <v>0</v>
      </c>
    </row>
    <row r="11270" spans="18:21" x14ac:dyDescent="0.3">
      <c r="R11270" s="85">
        <f>PER_MONTH!A11262</f>
        <v>45892</v>
      </c>
      <c r="S11270" s="86">
        <f>PER_MONTH!F11262</f>
        <v>0.58333333333333337</v>
      </c>
      <c r="T11270" s="102">
        <f>PER_MONTH!G11262</f>
        <v>0</v>
      </c>
      <c r="U11270" s="100">
        <f t="shared" si="176"/>
        <v>0</v>
      </c>
    </row>
    <row r="11271" spans="18:21" x14ac:dyDescent="0.3">
      <c r="R11271" s="85">
        <f>PER_MONTH!A11263</f>
        <v>45892</v>
      </c>
      <c r="S11271" s="86">
        <f>PER_MONTH!F11263</f>
        <v>0.60416666666666663</v>
      </c>
      <c r="T11271" s="102">
        <f>PER_MONTH!G11263</f>
        <v>0</v>
      </c>
      <c r="U11271" s="100">
        <f t="shared" si="176"/>
        <v>0</v>
      </c>
    </row>
    <row r="11272" spans="18:21" x14ac:dyDescent="0.3">
      <c r="R11272" s="85">
        <f>PER_MONTH!A11264</f>
        <v>45892</v>
      </c>
      <c r="S11272" s="86">
        <f>PER_MONTH!F11264</f>
        <v>0.625</v>
      </c>
      <c r="T11272" s="102">
        <f>PER_MONTH!G11264</f>
        <v>0</v>
      </c>
      <c r="U11272" s="100">
        <f t="shared" si="176"/>
        <v>0</v>
      </c>
    </row>
    <row r="11273" spans="18:21" x14ac:dyDescent="0.3">
      <c r="R11273" s="85">
        <f>PER_MONTH!A11265</f>
        <v>45892</v>
      </c>
      <c r="S11273" s="86">
        <f>PER_MONTH!F11265</f>
        <v>0.64583333333333337</v>
      </c>
      <c r="T11273" s="102">
        <f>PER_MONTH!G11265</f>
        <v>0</v>
      </c>
      <c r="U11273" s="100">
        <f t="shared" si="176"/>
        <v>0</v>
      </c>
    </row>
    <row r="11274" spans="18:21" x14ac:dyDescent="0.3">
      <c r="R11274" s="85">
        <f>PER_MONTH!A11266</f>
        <v>45892</v>
      </c>
      <c r="S11274" s="86">
        <f>PER_MONTH!F11266</f>
        <v>0.66666666666666663</v>
      </c>
      <c r="T11274" s="102">
        <f>PER_MONTH!G11266</f>
        <v>0</v>
      </c>
      <c r="U11274" s="100">
        <f t="shared" si="176"/>
        <v>0</v>
      </c>
    </row>
    <row r="11275" spans="18:21" x14ac:dyDescent="0.3">
      <c r="R11275" s="85">
        <f>PER_MONTH!A11267</f>
        <v>45892</v>
      </c>
      <c r="S11275" s="86">
        <f>PER_MONTH!F11267</f>
        <v>0.6875</v>
      </c>
      <c r="T11275" s="102">
        <f>PER_MONTH!G11267</f>
        <v>0</v>
      </c>
      <c r="U11275" s="100">
        <f t="shared" si="176"/>
        <v>0</v>
      </c>
    </row>
    <row r="11276" spans="18:21" x14ac:dyDescent="0.3">
      <c r="R11276" s="85">
        <f>PER_MONTH!A11268</f>
        <v>45892</v>
      </c>
      <c r="S11276" s="86">
        <f>PER_MONTH!F11268</f>
        <v>0.70833333333333337</v>
      </c>
      <c r="T11276" s="102">
        <f>PER_MONTH!G11268</f>
        <v>0</v>
      </c>
      <c r="U11276" s="100">
        <f t="shared" ref="U11276:U11339" si="177">T11276/0.5</f>
        <v>0</v>
      </c>
    </row>
    <row r="11277" spans="18:21" x14ac:dyDescent="0.3">
      <c r="R11277" s="85">
        <f>PER_MONTH!A11269</f>
        <v>45892</v>
      </c>
      <c r="S11277" s="86">
        <f>PER_MONTH!F11269</f>
        <v>0.72916666666666663</v>
      </c>
      <c r="T11277" s="102">
        <f>PER_MONTH!G11269</f>
        <v>0</v>
      </c>
      <c r="U11277" s="100">
        <f t="shared" si="177"/>
        <v>0</v>
      </c>
    </row>
    <row r="11278" spans="18:21" x14ac:dyDescent="0.3">
      <c r="R11278" s="85">
        <f>PER_MONTH!A11270</f>
        <v>45892</v>
      </c>
      <c r="S11278" s="86">
        <f>PER_MONTH!F11270</f>
        <v>0.75</v>
      </c>
      <c r="T11278" s="102">
        <f>PER_MONTH!G11270</f>
        <v>0</v>
      </c>
      <c r="U11278" s="100">
        <f t="shared" si="177"/>
        <v>0</v>
      </c>
    </row>
    <row r="11279" spans="18:21" x14ac:dyDescent="0.3">
      <c r="R11279" s="85">
        <f>PER_MONTH!A11271</f>
        <v>45892</v>
      </c>
      <c r="S11279" s="86">
        <f>PER_MONTH!F11271</f>
        <v>0.77083333333333337</v>
      </c>
      <c r="T11279" s="102">
        <f>PER_MONTH!G11271</f>
        <v>0</v>
      </c>
      <c r="U11279" s="100">
        <f t="shared" si="177"/>
        <v>0</v>
      </c>
    </row>
    <row r="11280" spans="18:21" x14ac:dyDescent="0.3">
      <c r="R11280" s="85">
        <f>PER_MONTH!A11272</f>
        <v>45892</v>
      </c>
      <c r="S11280" s="86">
        <f>PER_MONTH!F11272</f>
        <v>0.79166666666666663</v>
      </c>
      <c r="T11280" s="102">
        <f>PER_MONTH!G11272</f>
        <v>0</v>
      </c>
      <c r="U11280" s="100">
        <f t="shared" si="177"/>
        <v>0</v>
      </c>
    </row>
    <row r="11281" spans="18:21" x14ac:dyDescent="0.3">
      <c r="R11281" s="85">
        <f>PER_MONTH!A11273</f>
        <v>45892</v>
      </c>
      <c r="S11281" s="86">
        <f>PER_MONTH!F11273</f>
        <v>0.8125</v>
      </c>
      <c r="T11281" s="102">
        <f>PER_MONTH!G11273</f>
        <v>0</v>
      </c>
      <c r="U11281" s="100">
        <f t="shared" si="177"/>
        <v>0</v>
      </c>
    </row>
    <row r="11282" spans="18:21" x14ac:dyDescent="0.3">
      <c r="R11282" s="85">
        <f>PER_MONTH!A11274</f>
        <v>45892</v>
      </c>
      <c r="S11282" s="86">
        <f>PER_MONTH!F11274</f>
        <v>0.83333333333333337</v>
      </c>
      <c r="T11282" s="102">
        <f>PER_MONTH!G11274</f>
        <v>0</v>
      </c>
      <c r="U11282" s="100">
        <f t="shared" si="177"/>
        <v>0</v>
      </c>
    </row>
    <row r="11283" spans="18:21" x14ac:dyDescent="0.3">
      <c r="R11283" s="85">
        <f>PER_MONTH!A11275</f>
        <v>45892</v>
      </c>
      <c r="S11283" s="86">
        <f>PER_MONTH!F11275</f>
        <v>0.85416666666666663</v>
      </c>
      <c r="T11283" s="102">
        <f>PER_MONTH!G11275</f>
        <v>0</v>
      </c>
      <c r="U11283" s="100">
        <f t="shared" si="177"/>
        <v>0</v>
      </c>
    </row>
    <row r="11284" spans="18:21" x14ac:dyDescent="0.3">
      <c r="R11284" s="85">
        <f>PER_MONTH!A11276</f>
        <v>45892</v>
      </c>
      <c r="S11284" s="86">
        <f>PER_MONTH!F11276</f>
        <v>0.875</v>
      </c>
      <c r="T11284" s="102">
        <f>PER_MONTH!G11276</f>
        <v>0</v>
      </c>
      <c r="U11284" s="100">
        <f t="shared" si="177"/>
        <v>0</v>
      </c>
    </row>
    <row r="11285" spans="18:21" x14ac:dyDescent="0.3">
      <c r="R11285" s="85">
        <f>PER_MONTH!A11277</f>
        <v>45892</v>
      </c>
      <c r="S11285" s="86">
        <f>PER_MONTH!F11277</f>
        <v>0.89583333333333337</v>
      </c>
      <c r="T11285" s="102">
        <f>PER_MONTH!G11277</f>
        <v>0</v>
      </c>
      <c r="U11285" s="100">
        <f t="shared" si="177"/>
        <v>0</v>
      </c>
    </row>
    <row r="11286" spans="18:21" x14ac:dyDescent="0.3">
      <c r="R11286" s="85">
        <f>PER_MONTH!A11278</f>
        <v>45892</v>
      </c>
      <c r="S11286" s="86">
        <f>PER_MONTH!F11278</f>
        <v>0.91666666666666663</v>
      </c>
      <c r="T11286" s="102">
        <f>PER_MONTH!G11278</f>
        <v>0</v>
      </c>
      <c r="U11286" s="100">
        <f t="shared" si="177"/>
        <v>0</v>
      </c>
    </row>
    <row r="11287" spans="18:21" x14ac:dyDescent="0.3">
      <c r="R11287" s="85">
        <f>PER_MONTH!A11279</f>
        <v>45892</v>
      </c>
      <c r="S11287" s="86">
        <f>PER_MONTH!F11279</f>
        <v>0.9375</v>
      </c>
      <c r="T11287" s="102">
        <f>PER_MONTH!G11279</f>
        <v>0</v>
      </c>
      <c r="U11287" s="100">
        <f t="shared" si="177"/>
        <v>0</v>
      </c>
    </row>
    <row r="11288" spans="18:21" x14ac:dyDescent="0.3">
      <c r="R11288" s="85">
        <f>PER_MONTH!A11280</f>
        <v>45892</v>
      </c>
      <c r="S11288" s="86">
        <f>PER_MONTH!F11280</f>
        <v>0.95833333333333337</v>
      </c>
      <c r="T11288" s="102">
        <f>PER_MONTH!G11280</f>
        <v>0</v>
      </c>
      <c r="U11288" s="100">
        <f t="shared" si="177"/>
        <v>0</v>
      </c>
    </row>
    <row r="11289" spans="18:21" x14ac:dyDescent="0.3">
      <c r="R11289" s="85">
        <f>PER_MONTH!A11281</f>
        <v>45892</v>
      </c>
      <c r="S11289" s="86">
        <f>PER_MONTH!F11281</f>
        <v>0.97916666666666663</v>
      </c>
      <c r="T11289" s="102">
        <f>PER_MONTH!G11281</f>
        <v>0</v>
      </c>
      <c r="U11289" s="100">
        <f t="shared" si="177"/>
        <v>0</v>
      </c>
    </row>
    <row r="11290" spans="18:21" x14ac:dyDescent="0.3">
      <c r="R11290" s="85">
        <f>PER_MONTH!A11282</f>
        <v>45893</v>
      </c>
      <c r="S11290" s="86">
        <f>PER_MONTH!F11282</f>
        <v>0</v>
      </c>
      <c r="T11290" s="102">
        <f>PER_MONTH!G11282</f>
        <v>0</v>
      </c>
      <c r="U11290" s="100">
        <f t="shared" si="177"/>
        <v>0</v>
      </c>
    </row>
    <row r="11291" spans="18:21" x14ac:dyDescent="0.3">
      <c r="R11291" s="85">
        <f>PER_MONTH!A11283</f>
        <v>45893</v>
      </c>
      <c r="S11291" s="86">
        <f>PER_MONTH!F11283</f>
        <v>2.0833333333333329E-2</v>
      </c>
      <c r="T11291" s="102">
        <f>PER_MONTH!G11283</f>
        <v>0</v>
      </c>
      <c r="U11291" s="100">
        <f t="shared" si="177"/>
        <v>0</v>
      </c>
    </row>
    <row r="11292" spans="18:21" x14ac:dyDescent="0.3">
      <c r="R11292" s="85">
        <f>PER_MONTH!A11284</f>
        <v>45893</v>
      </c>
      <c r="S11292" s="86">
        <f>PER_MONTH!F11284</f>
        <v>4.1666666666666657E-2</v>
      </c>
      <c r="T11292" s="102">
        <f>PER_MONTH!G11284</f>
        <v>0</v>
      </c>
      <c r="U11292" s="100">
        <f t="shared" si="177"/>
        <v>0</v>
      </c>
    </row>
    <row r="11293" spans="18:21" x14ac:dyDescent="0.3">
      <c r="R11293" s="85">
        <f>PER_MONTH!A11285</f>
        <v>45893</v>
      </c>
      <c r="S11293" s="86">
        <f>PER_MONTH!F11285</f>
        <v>6.25E-2</v>
      </c>
      <c r="T11293" s="102">
        <f>PER_MONTH!G11285</f>
        <v>0</v>
      </c>
      <c r="U11293" s="100">
        <f t="shared" si="177"/>
        <v>0</v>
      </c>
    </row>
    <row r="11294" spans="18:21" x14ac:dyDescent="0.3">
      <c r="R11294" s="85">
        <f>PER_MONTH!A11286</f>
        <v>45893</v>
      </c>
      <c r="S11294" s="86">
        <f>PER_MONTH!F11286</f>
        <v>8.3333333333333329E-2</v>
      </c>
      <c r="T11294" s="102">
        <f>PER_MONTH!G11286</f>
        <v>0</v>
      </c>
      <c r="U11294" s="100">
        <f t="shared" si="177"/>
        <v>0</v>
      </c>
    </row>
    <row r="11295" spans="18:21" x14ac:dyDescent="0.3">
      <c r="R11295" s="85">
        <f>PER_MONTH!A11287</f>
        <v>45893</v>
      </c>
      <c r="S11295" s="86">
        <f>PER_MONTH!F11287</f>
        <v>0.1041666666666667</v>
      </c>
      <c r="T11295" s="102">
        <f>PER_MONTH!G11287</f>
        <v>0</v>
      </c>
      <c r="U11295" s="100">
        <f t="shared" si="177"/>
        <v>0</v>
      </c>
    </row>
    <row r="11296" spans="18:21" x14ac:dyDescent="0.3">
      <c r="R11296" s="85">
        <f>PER_MONTH!A11288</f>
        <v>45893</v>
      </c>
      <c r="S11296" s="86">
        <f>PER_MONTH!F11288</f>
        <v>0.125</v>
      </c>
      <c r="T11296" s="102">
        <f>PER_MONTH!G11288</f>
        <v>0</v>
      </c>
      <c r="U11296" s="100">
        <f t="shared" si="177"/>
        <v>0</v>
      </c>
    </row>
    <row r="11297" spans="18:21" x14ac:dyDescent="0.3">
      <c r="R11297" s="85">
        <f>PER_MONTH!A11289</f>
        <v>45893</v>
      </c>
      <c r="S11297" s="86">
        <f>PER_MONTH!F11289</f>
        <v>0.14583333333333329</v>
      </c>
      <c r="T11297" s="102">
        <f>PER_MONTH!G11289</f>
        <v>0</v>
      </c>
      <c r="U11297" s="100">
        <f t="shared" si="177"/>
        <v>0</v>
      </c>
    </row>
    <row r="11298" spans="18:21" x14ac:dyDescent="0.3">
      <c r="R11298" s="85">
        <f>PER_MONTH!A11290</f>
        <v>45893</v>
      </c>
      <c r="S11298" s="86">
        <f>PER_MONTH!F11290</f>
        <v>0.16666666666666671</v>
      </c>
      <c r="T11298" s="102">
        <f>PER_MONTH!G11290</f>
        <v>0</v>
      </c>
      <c r="U11298" s="100">
        <f t="shared" si="177"/>
        <v>0</v>
      </c>
    </row>
    <row r="11299" spans="18:21" x14ac:dyDescent="0.3">
      <c r="R11299" s="85">
        <f>PER_MONTH!A11291</f>
        <v>45893</v>
      </c>
      <c r="S11299" s="86">
        <f>PER_MONTH!F11291</f>
        <v>0.1875</v>
      </c>
      <c r="T11299" s="102">
        <f>PER_MONTH!G11291</f>
        <v>0</v>
      </c>
      <c r="U11299" s="100">
        <f t="shared" si="177"/>
        <v>0</v>
      </c>
    </row>
    <row r="11300" spans="18:21" x14ac:dyDescent="0.3">
      <c r="R11300" s="85">
        <f>PER_MONTH!A11292</f>
        <v>45893</v>
      </c>
      <c r="S11300" s="86">
        <f>PER_MONTH!F11292</f>
        <v>0.20833333333333329</v>
      </c>
      <c r="T11300" s="102">
        <f>PER_MONTH!G11292</f>
        <v>0</v>
      </c>
      <c r="U11300" s="100">
        <f t="shared" si="177"/>
        <v>0</v>
      </c>
    </row>
    <row r="11301" spans="18:21" x14ac:dyDescent="0.3">
      <c r="R11301" s="85">
        <f>PER_MONTH!A11293</f>
        <v>45893</v>
      </c>
      <c r="S11301" s="86">
        <f>PER_MONTH!F11293</f>
        <v>0.22916666666666671</v>
      </c>
      <c r="T11301" s="102">
        <f>PER_MONTH!G11293</f>
        <v>0</v>
      </c>
      <c r="U11301" s="100">
        <f t="shared" si="177"/>
        <v>0</v>
      </c>
    </row>
    <row r="11302" spans="18:21" x14ac:dyDescent="0.3">
      <c r="R11302" s="85">
        <f>PER_MONTH!A11294</f>
        <v>45893</v>
      </c>
      <c r="S11302" s="86">
        <f>PER_MONTH!F11294</f>
        <v>0.25</v>
      </c>
      <c r="T11302" s="102">
        <f>PER_MONTH!G11294</f>
        <v>0</v>
      </c>
      <c r="U11302" s="100">
        <f t="shared" si="177"/>
        <v>0</v>
      </c>
    </row>
    <row r="11303" spans="18:21" x14ac:dyDescent="0.3">
      <c r="R11303" s="85">
        <f>PER_MONTH!A11295</f>
        <v>45893</v>
      </c>
      <c r="S11303" s="86">
        <f>PER_MONTH!F11295</f>
        <v>0.27083333333333331</v>
      </c>
      <c r="T11303" s="102">
        <f>PER_MONTH!G11295</f>
        <v>0</v>
      </c>
      <c r="U11303" s="100">
        <f t="shared" si="177"/>
        <v>0</v>
      </c>
    </row>
    <row r="11304" spans="18:21" x14ac:dyDescent="0.3">
      <c r="R11304" s="85">
        <f>PER_MONTH!A11296</f>
        <v>45893</v>
      </c>
      <c r="S11304" s="86">
        <f>PER_MONTH!F11296</f>
        <v>0.29166666666666669</v>
      </c>
      <c r="T11304" s="102">
        <f>PER_MONTH!G11296</f>
        <v>0</v>
      </c>
      <c r="U11304" s="100">
        <f t="shared" si="177"/>
        <v>0</v>
      </c>
    </row>
    <row r="11305" spans="18:21" x14ac:dyDescent="0.3">
      <c r="R11305" s="85">
        <f>PER_MONTH!A11297</f>
        <v>45893</v>
      </c>
      <c r="S11305" s="86">
        <f>PER_MONTH!F11297</f>
        <v>0.3125</v>
      </c>
      <c r="T11305" s="102">
        <f>PER_MONTH!G11297</f>
        <v>0</v>
      </c>
      <c r="U11305" s="100">
        <f t="shared" si="177"/>
        <v>0</v>
      </c>
    </row>
    <row r="11306" spans="18:21" x14ac:dyDescent="0.3">
      <c r="R11306" s="85">
        <f>PER_MONTH!A11298</f>
        <v>45893</v>
      </c>
      <c r="S11306" s="86">
        <f>PER_MONTH!F11298</f>
        <v>0.33333333333333331</v>
      </c>
      <c r="T11306" s="102">
        <f>PER_MONTH!G11298</f>
        <v>0</v>
      </c>
      <c r="U11306" s="100">
        <f t="shared" si="177"/>
        <v>0</v>
      </c>
    </row>
    <row r="11307" spans="18:21" x14ac:dyDescent="0.3">
      <c r="R11307" s="85">
        <f>PER_MONTH!A11299</f>
        <v>45893</v>
      </c>
      <c r="S11307" s="86">
        <f>PER_MONTH!F11299</f>
        <v>0.35416666666666669</v>
      </c>
      <c r="T11307" s="102">
        <f>PER_MONTH!G11299</f>
        <v>0</v>
      </c>
      <c r="U11307" s="100">
        <f t="shared" si="177"/>
        <v>0</v>
      </c>
    </row>
    <row r="11308" spans="18:21" x14ac:dyDescent="0.3">
      <c r="R11308" s="85">
        <f>PER_MONTH!A11300</f>
        <v>45893</v>
      </c>
      <c r="S11308" s="86">
        <f>PER_MONTH!F11300</f>
        <v>0.375</v>
      </c>
      <c r="T11308" s="102">
        <f>PER_MONTH!G11300</f>
        <v>0</v>
      </c>
      <c r="U11308" s="100">
        <f t="shared" si="177"/>
        <v>0</v>
      </c>
    </row>
    <row r="11309" spans="18:21" x14ac:dyDescent="0.3">
      <c r="R11309" s="85">
        <f>PER_MONTH!A11301</f>
        <v>45893</v>
      </c>
      <c r="S11309" s="86">
        <f>PER_MONTH!F11301</f>
        <v>0.39583333333333331</v>
      </c>
      <c r="T11309" s="102">
        <f>PER_MONTH!G11301</f>
        <v>0</v>
      </c>
      <c r="U11309" s="100">
        <f t="shared" si="177"/>
        <v>0</v>
      </c>
    </row>
    <row r="11310" spans="18:21" x14ac:dyDescent="0.3">
      <c r="R11310" s="85">
        <f>PER_MONTH!A11302</f>
        <v>45893</v>
      </c>
      <c r="S11310" s="86">
        <f>PER_MONTH!F11302</f>
        <v>0.41666666666666669</v>
      </c>
      <c r="T11310" s="102">
        <f>PER_MONTH!G11302</f>
        <v>0</v>
      </c>
      <c r="U11310" s="100">
        <f t="shared" si="177"/>
        <v>0</v>
      </c>
    </row>
    <row r="11311" spans="18:21" x14ac:dyDescent="0.3">
      <c r="R11311" s="85">
        <f>PER_MONTH!A11303</f>
        <v>45893</v>
      </c>
      <c r="S11311" s="86">
        <f>PER_MONTH!F11303</f>
        <v>0.4375</v>
      </c>
      <c r="T11311" s="102">
        <f>PER_MONTH!G11303</f>
        <v>0</v>
      </c>
      <c r="U11311" s="100">
        <f t="shared" si="177"/>
        <v>0</v>
      </c>
    </row>
    <row r="11312" spans="18:21" x14ac:dyDescent="0.3">
      <c r="R11312" s="85">
        <f>PER_MONTH!A11304</f>
        <v>45893</v>
      </c>
      <c r="S11312" s="86">
        <f>PER_MONTH!F11304</f>
        <v>0.45833333333333331</v>
      </c>
      <c r="T11312" s="102">
        <f>PER_MONTH!G11304</f>
        <v>0</v>
      </c>
      <c r="U11312" s="100">
        <f t="shared" si="177"/>
        <v>0</v>
      </c>
    </row>
    <row r="11313" spans="18:21" x14ac:dyDescent="0.3">
      <c r="R11313" s="85">
        <f>PER_MONTH!A11305</f>
        <v>45893</v>
      </c>
      <c r="S11313" s="86">
        <f>PER_MONTH!F11305</f>
        <v>0.47916666666666669</v>
      </c>
      <c r="T11313" s="102">
        <f>PER_MONTH!G11305</f>
        <v>0</v>
      </c>
      <c r="U11313" s="100">
        <f t="shared" si="177"/>
        <v>0</v>
      </c>
    </row>
    <row r="11314" spans="18:21" x14ac:dyDescent="0.3">
      <c r="R11314" s="85">
        <f>PER_MONTH!A11306</f>
        <v>45893</v>
      </c>
      <c r="S11314" s="86">
        <f>PER_MONTH!F11306</f>
        <v>0.5</v>
      </c>
      <c r="T11314" s="102">
        <f>PER_MONTH!G11306</f>
        <v>0</v>
      </c>
      <c r="U11314" s="100">
        <f t="shared" si="177"/>
        <v>0</v>
      </c>
    </row>
    <row r="11315" spans="18:21" x14ac:dyDescent="0.3">
      <c r="R11315" s="85">
        <f>PER_MONTH!A11307</f>
        <v>45893</v>
      </c>
      <c r="S11315" s="86">
        <f>PER_MONTH!F11307</f>
        <v>0.52083333333333337</v>
      </c>
      <c r="T11315" s="102">
        <f>PER_MONTH!G11307</f>
        <v>0</v>
      </c>
      <c r="U11315" s="100">
        <f t="shared" si="177"/>
        <v>0</v>
      </c>
    </row>
    <row r="11316" spans="18:21" x14ac:dyDescent="0.3">
      <c r="R11316" s="85">
        <f>PER_MONTH!A11308</f>
        <v>45893</v>
      </c>
      <c r="S11316" s="86">
        <f>PER_MONTH!F11308</f>
        <v>0.54166666666666663</v>
      </c>
      <c r="T11316" s="102">
        <f>PER_MONTH!G11308</f>
        <v>0</v>
      </c>
      <c r="U11316" s="100">
        <f t="shared" si="177"/>
        <v>0</v>
      </c>
    </row>
    <row r="11317" spans="18:21" x14ac:dyDescent="0.3">
      <c r="R11317" s="85">
        <f>PER_MONTH!A11309</f>
        <v>45893</v>
      </c>
      <c r="S11317" s="86">
        <f>PER_MONTH!F11309</f>
        <v>0.5625</v>
      </c>
      <c r="T11317" s="102">
        <f>PER_MONTH!G11309</f>
        <v>0</v>
      </c>
      <c r="U11317" s="100">
        <f t="shared" si="177"/>
        <v>0</v>
      </c>
    </row>
    <row r="11318" spans="18:21" x14ac:dyDescent="0.3">
      <c r="R11318" s="85">
        <f>PER_MONTH!A11310</f>
        <v>45893</v>
      </c>
      <c r="S11318" s="86">
        <f>PER_MONTH!F11310</f>
        <v>0.58333333333333337</v>
      </c>
      <c r="T11318" s="102">
        <f>PER_MONTH!G11310</f>
        <v>0</v>
      </c>
      <c r="U11318" s="100">
        <f t="shared" si="177"/>
        <v>0</v>
      </c>
    </row>
    <row r="11319" spans="18:21" x14ac:dyDescent="0.3">
      <c r="R11319" s="85">
        <f>PER_MONTH!A11311</f>
        <v>45893</v>
      </c>
      <c r="S11319" s="86">
        <f>PER_MONTH!F11311</f>
        <v>0.60416666666666663</v>
      </c>
      <c r="T11319" s="102">
        <f>PER_MONTH!G11311</f>
        <v>0</v>
      </c>
      <c r="U11319" s="100">
        <f t="shared" si="177"/>
        <v>0</v>
      </c>
    </row>
    <row r="11320" spans="18:21" x14ac:dyDescent="0.3">
      <c r="R11320" s="85">
        <f>PER_MONTH!A11312</f>
        <v>45893</v>
      </c>
      <c r="S11320" s="86">
        <f>PER_MONTH!F11312</f>
        <v>0.625</v>
      </c>
      <c r="T11320" s="102">
        <f>PER_MONTH!G11312</f>
        <v>0</v>
      </c>
      <c r="U11320" s="100">
        <f t="shared" si="177"/>
        <v>0</v>
      </c>
    </row>
    <row r="11321" spans="18:21" x14ac:dyDescent="0.3">
      <c r="R11321" s="85">
        <f>PER_MONTH!A11313</f>
        <v>45893</v>
      </c>
      <c r="S11321" s="86">
        <f>PER_MONTH!F11313</f>
        <v>0.64583333333333337</v>
      </c>
      <c r="T11321" s="102">
        <f>PER_MONTH!G11313</f>
        <v>0</v>
      </c>
      <c r="U11321" s="100">
        <f t="shared" si="177"/>
        <v>0</v>
      </c>
    </row>
    <row r="11322" spans="18:21" x14ac:dyDescent="0.3">
      <c r="R11322" s="85">
        <f>PER_MONTH!A11314</f>
        <v>45893</v>
      </c>
      <c r="S11322" s="86">
        <f>PER_MONTH!F11314</f>
        <v>0.66666666666666663</v>
      </c>
      <c r="T11322" s="102">
        <f>PER_MONTH!G11314</f>
        <v>0</v>
      </c>
      <c r="U11322" s="100">
        <f t="shared" si="177"/>
        <v>0</v>
      </c>
    </row>
    <row r="11323" spans="18:21" x14ac:dyDescent="0.3">
      <c r="R11323" s="85">
        <f>PER_MONTH!A11315</f>
        <v>45893</v>
      </c>
      <c r="S11323" s="86">
        <f>PER_MONTH!F11315</f>
        <v>0.6875</v>
      </c>
      <c r="T11323" s="102">
        <f>PER_MONTH!G11315</f>
        <v>0</v>
      </c>
      <c r="U11323" s="100">
        <f t="shared" si="177"/>
        <v>0</v>
      </c>
    </row>
    <row r="11324" spans="18:21" x14ac:dyDescent="0.3">
      <c r="R11324" s="85">
        <f>PER_MONTH!A11316</f>
        <v>45893</v>
      </c>
      <c r="S11324" s="86">
        <f>PER_MONTH!F11316</f>
        <v>0.70833333333333337</v>
      </c>
      <c r="T11324" s="102">
        <f>PER_MONTH!G11316</f>
        <v>0</v>
      </c>
      <c r="U11324" s="100">
        <f t="shared" si="177"/>
        <v>0</v>
      </c>
    </row>
    <row r="11325" spans="18:21" x14ac:dyDescent="0.3">
      <c r="R11325" s="85">
        <f>PER_MONTH!A11317</f>
        <v>45893</v>
      </c>
      <c r="S11325" s="86">
        <f>PER_MONTH!F11317</f>
        <v>0.72916666666666663</v>
      </c>
      <c r="T11325" s="102">
        <f>PER_MONTH!G11317</f>
        <v>0</v>
      </c>
      <c r="U11325" s="100">
        <f t="shared" si="177"/>
        <v>0</v>
      </c>
    </row>
    <row r="11326" spans="18:21" x14ac:dyDescent="0.3">
      <c r="R11326" s="85">
        <f>PER_MONTH!A11318</f>
        <v>45893</v>
      </c>
      <c r="S11326" s="86">
        <f>PER_MONTH!F11318</f>
        <v>0.75</v>
      </c>
      <c r="T11326" s="102">
        <f>PER_MONTH!G11318</f>
        <v>0</v>
      </c>
      <c r="U11326" s="100">
        <f t="shared" si="177"/>
        <v>0</v>
      </c>
    </row>
    <row r="11327" spans="18:21" x14ac:dyDescent="0.3">
      <c r="R11327" s="85">
        <f>PER_MONTH!A11319</f>
        <v>45893</v>
      </c>
      <c r="S11327" s="86">
        <f>PER_MONTH!F11319</f>
        <v>0.77083333333333337</v>
      </c>
      <c r="T11327" s="102">
        <f>PER_MONTH!G11319</f>
        <v>0</v>
      </c>
      <c r="U11327" s="100">
        <f t="shared" si="177"/>
        <v>0</v>
      </c>
    </row>
    <row r="11328" spans="18:21" x14ac:dyDescent="0.3">
      <c r="R11328" s="85">
        <f>PER_MONTH!A11320</f>
        <v>45893</v>
      </c>
      <c r="S11328" s="86">
        <f>PER_MONTH!F11320</f>
        <v>0.79166666666666663</v>
      </c>
      <c r="T11328" s="102">
        <f>PER_MONTH!G11320</f>
        <v>0</v>
      </c>
      <c r="U11328" s="100">
        <f t="shared" si="177"/>
        <v>0</v>
      </c>
    </row>
    <row r="11329" spans="18:21" x14ac:dyDescent="0.3">
      <c r="R11329" s="85">
        <f>PER_MONTH!A11321</f>
        <v>45893</v>
      </c>
      <c r="S11329" s="86">
        <f>PER_MONTH!F11321</f>
        <v>0.8125</v>
      </c>
      <c r="T11329" s="102">
        <f>PER_MONTH!G11321</f>
        <v>0</v>
      </c>
      <c r="U11329" s="100">
        <f t="shared" si="177"/>
        <v>0</v>
      </c>
    </row>
    <row r="11330" spans="18:21" x14ac:dyDescent="0.3">
      <c r="R11330" s="85">
        <f>PER_MONTH!A11322</f>
        <v>45893</v>
      </c>
      <c r="S11330" s="86">
        <f>PER_MONTH!F11322</f>
        <v>0.83333333333333337</v>
      </c>
      <c r="T11330" s="102">
        <f>PER_MONTH!G11322</f>
        <v>0</v>
      </c>
      <c r="U11330" s="100">
        <f t="shared" si="177"/>
        <v>0</v>
      </c>
    </row>
    <row r="11331" spans="18:21" x14ac:dyDescent="0.3">
      <c r="R11331" s="85">
        <f>PER_MONTH!A11323</f>
        <v>45893</v>
      </c>
      <c r="S11331" s="86">
        <f>PER_MONTH!F11323</f>
        <v>0.85416666666666663</v>
      </c>
      <c r="T11331" s="102">
        <f>PER_MONTH!G11323</f>
        <v>0</v>
      </c>
      <c r="U11331" s="100">
        <f t="shared" si="177"/>
        <v>0</v>
      </c>
    </row>
    <row r="11332" spans="18:21" x14ac:dyDescent="0.3">
      <c r="R11332" s="85">
        <f>PER_MONTH!A11324</f>
        <v>45893</v>
      </c>
      <c r="S11332" s="86">
        <f>PER_MONTH!F11324</f>
        <v>0.875</v>
      </c>
      <c r="T11332" s="102">
        <f>PER_MONTH!G11324</f>
        <v>0</v>
      </c>
      <c r="U11332" s="100">
        <f t="shared" si="177"/>
        <v>0</v>
      </c>
    </row>
    <row r="11333" spans="18:21" x14ac:dyDescent="0.3">
      <c r="R11333" s="85">
        <f>PER_MONTH!A11325</f>
        <v>45893</v>
      </c>
      <c r="S11333" s="86">
        <f>PER_MONTH!F11325</f>
        <v>0.89583333333333337</v>
      </c>
      <c r="T11333" s="102">
        <f>PER_MONTH!G11325</f>
        <v>0</v>
      </c>
      <c r="U11333" s="100">
        <f t="shared" si="177"/>
        <v>0</v>
      </c>
    </row>
    <row r="11334" spans="18:21" x14ac:dyDescent="0.3">
      <c r="R11334" s="85">
        <f>PER_MONTH!A11326</f>
        <v>45893</v>
      </c>
      <c r="S11334" s="86">
        <f>PER_MONTH!F11326</f>
        <v>0.91666666666666663</v>
      </c>
      <c r="T11334" s="102">
        <f>PER_MONTH!G11326</f>
        <v>0</v>
      </c>
      <c r="U11334" s="100">
        <f t="shared" si="177"/>
        <v>0</v>
      </c>
    </row>
    <row r="11335" spans="18:21" x14ac:dyDescent="0.3">
      <c r="R11335" s="85">
        <f>PER_MONTH!A11327</f>
        <v>45893</v>
      </c>
      <c r="S11335" s="86">
        <f>PER_MONTH!F11327</f>
        <v>0.9375</v>
      </c>
      <c r="T11335" s="102">
        <f>PER_MONTH!G11327</f>
        <v>0</v>
      </c>
      <c r="U11335" s="100">
        <f t="shared" si="177"/>
        <v>0</v>
      </c>
    </row>
    <row r="11336" spans="18:21" x14ac:dyDescent="0.3">
      <c r="R11336" s="85">
        <f>PER_MONTH!A11328</f>
        <v>45893</v>
      </c>
      <c r="S11336" s="86">
        <f>PER_MONTH!F11328</f>
        <v>0.95833333333333337</v>
      </c>
      <c r="T11336" s="102">
        <f>PER_MONTH!G11328</f>
        <v>0</v>
      </c>
      <c r="U11336" s="100">
        <f t="shared" si="177"/>
        <v>0</v>
      </c>
    </row>
    <row r="11337" spans="18:21" x14ac:dyDescent="0.3">
      <c r="R11337" s="85">
        <f>PER_MONTH!A11329</f>
        <v>45893</v>
      </c>
      <c r="S11337" s="86">
        <f>PER_MONTH!F11329</f>
        <v>0.97916666666666663</v>
      </c>
      <c r="T11337" s="102">
        <f>PER_MONTH!G11329</f>
        <v>0</v>
      </c>
      <c r="U11337" s="100">
        <f t="shared" si="177"/>
        <v>0</v>
      </c>
    </row>
    <row r="11338" spans="18:21" x14ac:dyDescent="0.3">
      <c r="R11338" s="85">
        <f>PER_MONTH!A11330</f>
        <v>45894</v>
      </c>
      <c r="S11338" s="86">
        <f>PER_MONTH!F11330</f>
        <v>0</v>
      </c>
      <c r="T11338" s="102">
        <f>PER_MONTH!G11330</f>
        <v>0</v>
      </c>
      <c r="U11338" s="100">
        <f t="shared" si="177"/>
        <v>0</v>
      </c>
    </row>
    <row r="11339" spans="18:21" x14ac:dyDescent="0.3">
      <c r="R11339" s="85">
        <f>PER_MONTH!A11331</f>
        <v>45894</v>
      </c>
      <c r="S11339" s="86">
        <f>PER_MONTH!F11331</f>
        <v>2.0833333333333329E-2</v>
      </c>
      <c r="T11339" s="102">
        <f>PER_MONTH!G11331</f>
        <v>0</v>
      </c>
      <c r="U11339" s="100">
        <f t="shared" si="177"/>
        <v>0</v>
      </c>
    </row>
    <row r="11340" spans="18:21" x14ac:dyDescent="0.3">
      <c r="R11340" s="85">
        <f>PER_MONTH!A11332</f>
        <v>45894</v>
      </c>
      <c r="S11340" s="86">
        <f>PER_MONTH!F11332</f>
        <v>4.1666666666666657E-2</v>
      </c>
      <c r="T11340" s="102">
        <f>PER_MONTH!G11332</f>
        <v>0</v>
      </c>
      <c r="U11340" s="100">
        <f t="shared" ref="U11340:U11403" si="178">T11340/0.5</f>
        <v>0</v>
      </c>
    </row>
    <row r="11341" spans="18:21" x14ac:dyDescent="0.3">
      <c r="R11341" s="85">
        <f>PER_MONTH!A11333</f>
        <v>45894</v>
      </c>
      <c r="S11341" s="86">
        <f>PER_MONTH!F11333</f>
        <v>6.25E-2</v>
      </c>
      <c r="T11341" s="102">
        <f>PER_MONTH!G11333</f>
        <v>0</v>
      </c>
      <c r="U11341" s="100">
        <f t="shared" si="178"/>
        <v>0</v>
      </c>
    </row>
    <row r="11342" spans="18:21" x14ac:dyDescent="0.3">
      <c r="R11342" s="85">
        <f>PER_MONTH!A11334</f>
        <v>45894</v>
      </c>
      <c r="S11342" s="86">
        <f>PER_MONTH!F11334</f>
        <v>8.3333333333333329E-2</v>
      </c>
      <c r="T11342" s="102">
        <f>PER_MONTH!G11334</f>
        <v>0</v>
      </c>
      <c r="U11342" s="100">
        <f t="shared" si="178"/>
        <v>0</v>
      </c>
    </row>
    <row r="11343" spans="18:21" x14ac:dyDescent="0.3">
      <c r="R11343" s="85">
        <f>PER_MONTH!A11335</f>
        <v>45894</v>
      </c>
      <c r="S11343" s="86">
        <f>PER_MONTH!F11335</f>
        <v>0.1041666666666667</v>
      </c>
      <c r="T11343" s="102">
        <f>PER_MONTH!G11335</f>
        <v>0</v>
      </c>
      <c r="U11343" s="100">
        <f t="shared" si="178"/>
        <v>0</v>
      </c>
    </row>
    <row r="11344" spans="18:21" x14ac:dyDescent="0.3">
      <c r="R11344" s="85">
        <f>PER_MONTH!A11336</f>
        <v>45894</v>
      </c>
      <c r="S11344" s="86">
        <f>PER_MONTH!F11336</f>
        <v>0.125</v>
      </c>
      <c r="T11344" s="102">
        <f>PER_MONTH!G11336</f>
        <v>0</v>
      </c>
      <c r="U11344" s="100">
        <f t="shared" si="178"/>
        <v>0</v>
      </c>
    </row>
    <row r="11345" spans="18:21" x14ac:dyDescent="0.3">
      <c r="R11345" s="85">
        <f>PER_MONTH!A11337</f>
        <v>45894</v>
      </c>
      <c r="S11345" s="86">
        <f>PER_MONTH!F11337</f>
        <v>0.14583333333333329</v>
      </c>
      <c r="T11345" s="102">
        <f>PER_MONTH!G11337</f>
        <v>0</v>
      </c>
      <c r="U11345" s="100">
        <f t="shared" si="178"/>
        <v>0</v>
      </c>
    </row>
    <row r="11346" spans="18:21" x14ac:dyDescent="0.3">
      <c r="R11346" s="85">
        <f>PER_MONTH!A11338</f>
        <v>45894</v>
      </c>
      <c r="S11346" s="86">
        <f>PER_MONTH!F11338</f>
        <v>0.16666666666666671</v>
      </c>
      <c r="T11346" s="102">
        <f>PER_MONTH!G11338</f>
        <v>0</v>
      </c>
      <c r="U11346" s="100">
        <f t="shared" si="178"/>
        <v>0</v>
      </c>
    </row>
    <row r="11347" spans="18:21" x14ac:dyDescent="0.3">
      <c r="R11347" s="85">
        <f>PER_MONTH!A11339</f>
        <v>45894</v>
      </c>
      <c r="S11347" s="86">
        <f>PER_MONTH!F11339</f>
        <v>0.1875</v>
      </c>
      <c r="T11347" s="102">
        <f>PER_MONTH!G11339</f>
        <v>0</v>
      </c>
      <c r="U11347" s="100">
        <f t="shared" si="178"/>
        <v>0</v>
      </c>
    </row>
    <row r="11348" spans="18:21" x14ac:dyDescent="0.3">
      <c r="R11348" s="85">
        <f>PER_MONTH!A11340</f>
        <v>45894</v>
      </c>
      <c r="S11348" s="86">
        <f>PER_MONTH!F11340</f>
        <v>0.20833333333333329</v>
      </c>
      <c r="T11348" s="102">
        <f>PER_MONTH!G11340</f>
        <v>0</v>
      </c>
      <c r="U11348" s="100">
        <f t="shared" si="178"/>
        <v>0</v>
      </c>
    </row>
    <row r="11349" spans="18:21" x14ac:dyDescent="0.3">
      <c r="R11349" s="85">
        <f>PER_MONTH!A11341</f>
        <v>45894</v>
      </c>
      <c r="S11349" s="86">
        <f>PER_MONTH!F11341</f>
        <v>0.22916666666666671</v>
      </c>
      <c r="T11349" s="102">
        <f>PER_MONTH!G11341</f>
        <v>0</v>
      </c>
      <c r="U11349" s="100">
        <f t="shared" si="178"/>
        <v>0</v>
      </c>
    </row>
    <row r="11350" spans="18:21" x14ac:dyDescent="0.3">
      <c r="R11350" s="85">
        <f>PER_MONTH!A11342</f>
        <v>45894</v>
      </c>
      <c r="S11350" s="86">
        <f>PER_MONTH!F11342</f>
        <v>0.25</v>
      </c>
      <c r="T11350" s="102">
        <f>PER_MONTH!G11342</f>
        <v>0</v>
      </c>
      <c r="U11350" s="100">
        <f t="shared" si="178"/>
        <v>0</v>
      </c>
    </row>
    <row r="11351" spans="18:21" x14ac:dyDescent="0.3">
      <c r="R11351" s="85">
        <f>PER_MONTH!A11343</f>
        <v>45894</v>
      </c>
      <c r="S11351" s="86">
        <f>PER_MONTH!F11343</f>
        <v>0.27083333333333331</v>
      </c>
      <c r="T11351" s="102">
        <f>PER_MONTH!G11343</f>
        <v>0</v>
      </c>
      <c r="U11351" s="100">
        <f t="shared" si="178"/>
        <v>0</v>
      </c>
    </row>
    <row r="11352" spans="18:21" x14ac:dyDescent="0.3">
      <c r="R11352" s="85">
        <f>PER_MONTH!A11344</f>
        <v>45894</v>
      </c>
      <c r="S11352" s="86">
        <f>PER_MONTH!F11344</f>
        <v>0.29166666666666669</v>
      </c>
      <c r="T11352" s="102">
        <f>PER_MONTH!G11344</f>
        <v>0</v>
      </c>
      <c r="U11352" s="100">
        <f t="shared" si="178"/>
        <v>0</v>
      </c>
    </row>
    <row r="11353" spans="18:21" x14ac:dyDescent="0.3">
      <c r="R11353" s="85">
        <f>PER_MONTH!A11345</f>
        <v>45894</v>
      </c>
      <c r="S11353" s="86">
        <f>PER_MONTH!F11345</f>
        <v>0.3125</v>
      </c>
      <c r="T11353" s="102">
        <f>PER_MONTH!G11345</f>
        <v>0</v>
      </c>
      <c r="U11353" s="100">
        <f t="shared" si="178"/>
        <v>0</v>
      </c>
    </row>
    <row r="11354" spans="18:21" x14ac:dyDescent="0.3">
      <c r="R11354" s="85">
        <f>PER_MONTH!A11346</f>
        <v>45894</v>
      </c>
      <c r="S11354" s="86">
        <f>PER_MONTH!F11346</f>
        <v>0.33333333333333331</v>
      </c>
      <c r="T11354" s="102">
        <f>PER_MONTH!G11346</f>
        <v>0</v>
      </c>
      <c r="U11354" s="100">
        <f t="shared" si="178"/>
        <v>0</v>
      </c>
    </row>
    <row r="11355" spans="18:21" x14ac:dyDescent="0.3">
      <c r="R11355" s="85">
        <f>PER_MONTH!A11347</f>
        <v>45894</v>
      </c>
      <c r="S11355" s="86">
        <f>PER_MONTH!F11347</f>
        <v>0.35416666666666669</v>
      </c>
      <c r="T11355" s="102">
        <f>PER_MONTH!G11347</f>
        <v>0</v>
      </c>
      <c r="U11355" s="100">
        <f t="shared" si="178"/>
        <v>0</v>
      </c>
    </row>
    <row r="11356" spans="18:21" x14ac:dyDescent="0.3">
      <c r="R11356" s="85">
        <f>PER_MONTH!A11348</f>
        <v>45894</v>
      </c>
      <c r="S11356" s="86">
        <f>PER_MONTH!F11348</f>
        <v>0.375</v>
      </c>
      <c r="T11356" s="102">
        <f>PER_MONTH!G11348</f>
        <v>0</v>
      </c>
      <c r="U11356" s="100">
        <f t="shared" si="178"/>
        <v>0</v>
      </c>
    </row>
    <row r="11357" spans="18:21" x14ac:dyDescent="0.3">
      <c r="R11357" s="85">
        <f>PER_MONTH!A11349</f>
        <v>45894</v>
      </c>
      <c r="S11357" s="86">
        <f>PER_MONTH!F11349</f>
        <v>0.39583333333333331</v>
      </c>
      <c r="T11357" s="102">
        <f>PER_MONTH!G11349</f>
        <v>0</v>
      </c>
      <c r="U11357" s="100">
        <f t="shared" si="178"/>
        <v>0</v>
      </c>
    </row>
    <row r="11358" spans="18:21" x14ac:dyDescent="0.3">
      <c r="R11358" s="85">
        <f>PER_MONTH!A11350</f>
        <v>45894</v>
      </c>
      <c r="S11358" s="86">
        <f>PER_MONTH!F11350</f>
        <v>0.41666666666666669</v>
      </c>
      <c r="T11358" s="102">
        <f>PER_MONTH!G11350</f>
        <v>0</v>
      </c>
      <c r="U11358" s="100">
        <f t="shared" si="178"/>
        <v>0</v>
      </c>
    </row>
    <row r="11359" spans="18:21" x14ac:dyDescent="0.3">
      <c r="R11359" s="85">
        <f>PER_MONTH!A11351</f>
        <v>45894</v>
      </c>
      <c r="S11359" s="86">
        <f>PER_MONTH!F11351</f>
        <v>0.4375</v>
      </c>
      <c r="T11359" s="102">
        <f>PER_MONTH!G11351</f>
        <v>0</v>
      </c>
      <c r="U11359" s="100">
        <f t="shared" si="178"/>
        <v>0</v>
      </c>
    </row>
    <row r="11360" spans="18:21" x14ac:dyDescent="0.3">
      <c r="R11360" s="85">
        <f>PER_MONTH!A11352</f>
        <v>45894</v>
      </c>
      <c r="S11360" s="86">
        <f>PER_MONTH!F11352</f>
        <v>0.45833333333333331</v>
      </c>
      <c r="T11360" s="102">
        <f>PER_MONTH!G11352</f>
        <v>0</v>
      </c>
      <c r="U11360" s="100">
        <f t="shared" si="178"/>
        <v>0</v>
      </c>
    </row>
    <row r="11361" spans="18:21" x14ac:dyDescent="0.3">
      <c r="R11361" s="85">
        <f>PER_MONTH!A11353</f>
        <v>45894</v>
      </c>
      <c r="S11361" s="86">
        <f>PER_MONTH!F11353</f>
        <v>0.47916666666666669</v>
      </c>
      <c r="T11361" s="102">
        <f>PER_MONTH!G11353</f>
        <v>0</v>
      </c>
      <c r="U11361" s="100">
        <f t="shared" si="178"/>
        <v>0</v>
      </c>
    </row>
    <row r="11362" spans="18:21" x14ac:dyDescent="0.3">
      <c r="R11362" s="85">
        <f>PER_MONTH!A11354</f>
        <v>45894</v>
      </c>
      <c r="S11362" s="86">
        <f>PER_MONTH!F11354</f>
        <v>0.5</v>
      </c>
      <c r="T11362" s="102">
        <f>PER_MONTH!G11354</f>
        <v>0</v>
      </c>
      <c r="U11362" s="100">
        <f t="shared" si="178"/>
        <v>0</v>
      </c>
    </row>
    <row r="11363" spans="18:21" x14ac:dyDescent="0.3">
      <c r="R11363" s="85">
        <f>PER_MONTH!A11355</f>
        <v>45894</v>
      </c>
      <c r="S11363" s="86">
        <f>PER_MONTH!F11355</f>
        <v>0.52083333333333337</v>
      </c>
      <c r="T11363" s="102">
        <f>PER_MONTH!G11355</f>
        <v>0</v>
      </c>
      <c r="U11363" s="100">
        <f t="shared" si="178"/>
        <v>0</v>
      </c>
    </row>
    <row r="11364" spans="18:21" x14ac:dyDescent="0.3">
      <c r="R11364" s="85">
        <f>PER_MONTH!A11356</f>
        <v>45894</v>
      </c>
      <c r="S11364" s="86">
        <f>PER_MONTH!F11356</f>
        <v>0.54166666666666663</v>
      </c>
      <c r="T11364" s="102">
        <f>PER_MONTH!G11356</f>
        <v>0</v>
      </c>
      <c r="U11364" s="100">
        <f t="shared" si="178"/>
        <v>0</v>
      </c>
    </row>
    <row r="11365" spans="18:21" x14ac:dyDescent="0.3">
      <c r="R11365" s="85">
        <f>PER_MONTH!A11357</f>
        <v>45894</v>
      </c>
      <c r="S11365" s="86">
        <f>PER_MONTH!F11357</f>
        <v>0.5625</v>
      </c>
      <c r="T11365" s="102">
        <f>PER_MONTH!G11357</f>
        <v>0</v>
      </c>
      <c r="U11365" s="100">
        <f t="shared" si="178"/>
        <v>0</v>
      </c>
    </row>
    <row r="11366" spans="18:21" x14ac:dyDescent="0.3">
      <c r="R11366" s="85">
        <f>PER_MONTH!A11358</f>
        <v>45894</v>
      </c>
      <c r="S11366" s="86">
        <f>PER_MONTH!F11358</f>
        <v>0.58333333333333337</v>
      </c>
      <c r="T11366" s="102">
        <f>PER_MONTH!G11358</f>
        <v>0</v>
      </c>
      <c r="U11366" s="100">
        <f t="shared" si="178"/>
        <v>0</v>
      </c>
    </row>
    <row r="11367" spans="18:21" x14ac:dyDescent="0.3">
      <c r="R11367" s="85">
        <f>PER_MONTH!A11359</f>
        <v>45894</v>
      </c>
      <c r="S11367" s="86">
        <f>PER_MONTH!F11359</f>
        <v>0.60416666666666663</v>
      </c>
      <c r="T11367" s="102">
        <f>PER_MONTH!G11359</f>
        <v>0</v>
      </c>
      <c r="U11367" s="100">
        <f t="shared" si="178"/>
        <v>0</v>
      </c>
    </row>
    <row r="11368" spans="18:21" x14ac:dyDescent="0.3">
      <c r="R11368" s="85">
        <f>PER_MONTH!A11360</f>
        <v>45894</v>
      </c>
      <c r="S11368" s="86">
        <f>PER_MONTH!F11360</f>
        <v>0.625</v>
      </c>
      <c r="T11368" s="102">
        <f>PER_MONTH!G11360</f>
        <v>0</v>
      </c>
      <c r="U11368" s="100">
        <f t="shared" si="178"/>
        <v>0</v>
      </c>
    </row>
    <row r="11369" spans="18:21" x14ac:dyDescent="0.3">
      <c r="R11369" s="85">
        <f>PER_MONTH!A11361</f>
        <v>45894</v>
      </c>
      <c r="S11369" s="86">
        <f>PER_MONTH!F11361</f>
        <v>0.64583333333333337</v>
      </c>
      <c r="T11369" s="102">
        <f>PER_MONTH!G11361</f>
        <v>0</v>
      </c>
      <c r="U11369" s="100">
        <f t="shared" si="178"/>
        <v>0</v>
      </c>
    </row>
    <row r="11370" spans="18:21" x14ac:dyDescent="0.3">
      <c r="R11370" s="85">
        <f>PER_MONTH!A11362</f>
        <v>45894</v>
      </c>
      <c r="S11370" s="86">
        <f>PER_MONTH!F11362</f>
        <v>0.66666666666666663</v>
      </c>
      <c r="T11370" s="102">
        <f>PER_MONTH!G11362</f>
        <v>0</v>
      </c>
      <c r="U11370" s="100">
        <f t="shared" si="178"/>
        <v>0</v>
      </c>
    </row>
    <row r="11371" spans="18:21" x14ac:dyDescent="0.3">
      <c r="R11371" s="85">
        <f>PER_MONTH!A11363</f>
        <v>45894</v>
      </c>
      <c r="S11371" s="86">
        <f>PER_MONTH!F11363</f>
        <v>0.6875</v>
      </c>
      <c r="T11371" s="102">
        <f>PER_MONTH!G11363</f>
        <v>0</v>
      </c>
      <c r="U11371" s="100">
        <f t="shared" si="178"/>
        <v>0</v>
      </c>
    </row>
    <row r="11372" spans="18:21" x14ac:dyDescent="0.3">
      <c r="R11372" s="85">
        <f>PER_MONTH!A11364</f>
        <v>45894</v>
      </c>
      <c r="S11372" s="86">
        <f>PER_MONTH!F11364</f>
        <v>0.70833333333333337</v>
      </c>
      <c r="T11372" s="102">
        <f>PER_MONTH!G11364</f>
        <v>0</v>
      </c>
      <c r="U11372" s="100">
        <f t="shared" si="178"/>
        <v>0</v>
      </c>
    </row>
    <row r="11373" spans="18:21" x14ac:dyDescent="0.3">
      <c r="R11373" s="85">
        <f>PER_MONTH!A11365</f>
        <v>45894</v>
      </c>
      <c r="S11373" s="86">
        <f>PER_MONTH!F11365</f>
        <v>0.72916666666666663</v>
      </c>
      <c r="T11373" s="102">
        <f>PER_MONTH!G11365</f>
        <v>0</v>
      </c>
      <c r="U11373" s="100">
        <f t="shared" si="178"/>
        <v>0</v>
      </c>
    </row>
    <row r="11374" spans="18:21" x14ac:dyDescent="0.3">
      <c r="R11374" s="85">
        <f>PER_MONTH!A11366</f>
        <v>45894</v>
      </c>
      <c r="S11374" s="86">
        <f>PER_MONTH!F11366</f>
        <v>0.75</v>
      </c>
      <c r="T11374" s="102">
        <f>PER_MONTH!G11366</f>
        <v>0</v>
      </c>
      <c r="U11374" s="100">
        <f t="shared" si="178"/>
        <v>0</v>
      </c>
    </row>
    <row r="11375" spans="18:21" x14ac:dyDescent="0.3">
      <c r="R11375" s="85">
        <f>PER_MONTH!A11367</f>
        <v>45894</v>
      </c>
      <c r="S11375" s="86">
        <f>PER_MONTH!F11367</f>
        <v>0.77083333333333337</v>
      </c>
      <c r="T11375" s="102">
        <f>PER_MONTH!G11367</f>
        <v>0</v>
      </c>
      <c r="U11375" s="100">
        <f t="shared" si="178"/>
        <v>0</v>
      </c>
    </row>
    <row r="11376" spans="18:21" x14ac:dyDescent="0.3">
      <c r="R11376" s="85">
        <f>PER_MONTH!A11368</f>
        <v>45894</v>
      </c>
      <c r="S11376" s="86">
        <f>PER_MONTH!F11368</f>
        <v>0.79166666666666663</v>
      </c>
      <c r="T11376" s="102">
        <f>PER_MONTH!G11368</f>
        <v>0</v>
      </c>
      <c r="U11376" s="100">
        <f t="shared" si="178"/>
        <v>0</v>
      </c>
    </row>
    <row r="11377" spans="18:21" x14ac:dyDescent="0.3">
      <c r="R11377" s="85">
        <f>PER_MONTH!A11369</f>
        <v>45894</v>
      </c>
      <c r="S11377" s="86">
        <f>PER_MONTH!F11369</f>
        <v>0.8125</v>
      </c>
      <c r="T11377" s="102">
        <f>PER_MONTH!G11369</f>
        <v>0</v>
      </c>
      <c r="U11377" s="100">
        <f t="shared" si="178"/>
        <v>0</v>
      </c>
    </row>
    <row r="11378" spans="18:21" x14ac:dyDescent="0.3">
      <c r="R11378" s="85">
        <f>PER_MONTH!A11370</f>
        <v>45894</v>
      </c>
      <c r="S11378" s="86">
        <f>PER_MONTH!F11370</f>
        <v>0.83333333333333337</v>
      </c>
      <c r="T11378" s="102">
        <f>PER_MONTH!G11370</f>
        <v>0</v>
      </c>
      <c r="U11378" s="100">
        <f t="shared" si="178"/>
        <v>0</v>
      </c>
    </row>
    <row r="11379" spans="18:21" x14ac:dyDescent="0.3">
      <c r="R11379" s="85">
        <f>PER_MONTH!A11371</f>
        <v>45894</v>
      </c>
      <c r="S11379" s="86">
        <f>PER_MONTH!F11371</f>
        <v>0.85416666666666663</v>
      </c>
      <c r="T11379" s="102">
        <f>PER_MONTH!G11371</f>
        <v>0</v>
      </c>
      <c r="U11379" s="100">
        <f t="shared" si="178"/>
        <v>0</v>
      </c>
    </row>
    <row r="11380" spans="18:21" x14ac:dyDescent="0.3">
      <c r="R11380" s="85">
        <f>PER_MONTH!A11372</f>
        <v>45894</v>
      </c>
      <c r="S11380" s="86">
        <f>PER_MONTH!F11372</f>
        <v>0.875</v>
      </c>
      <c r="T11380" s="102">
        <f>PER_MONTH!G11372</f>
        <v>0</v>
      </c>
      <c r="U11380" s="100">
        <f t="shared" si="178"/>
        <v>0</v>
      </c>
    </row>
    <row r="11381" spans="18:21" x14ac:dyDescent="0.3">
      <c r="R11381" s="85">
        <f>PER_MONTH!A11373</f>
        <v>45894</v>
      </c>
      <c r="S11381" s="86">
        <f>PER_MONTH!F11373</f>
        <v>0.89583333333333337</v>
      </c>
      <c r="T11381" s="102">
        <f>PER_MONTH!G11373</f>
        <v>0</v>
      </c>
      <c r="U11381" s="100">
        <f t="shared" si="178"/>
        <v>0</v>
      </c>
    </row>
    <row r="11382" spans="18:21" x14ac:dyDescent="0.3">
      <c r="R11382" s="85">
        <f>PER_MONTH!A11374</f>
        <v>45894</v>
      </c>
      <c r="S11382" s="86">
        <f>PER_MONTH!F11374</f>
        <v>0.91666666666666663</v>
      </c>
      <c r="T11382" s="102">
        <f>PER_MONTH!G11374</f>
        <v>0</v>
      </c>
      <c r="U11382" s="100">
        <f t="shared" si="178"/>
        <v>0</v>
      </c>
    </row>
    <row r="11383" spans="18:21" x14ac:dyDescent="0.3">
      <c r="R11383" s="85">
        <f>PER_MONTH!A11375</f>
        <v>45894</v>
      </c>
      <c r="S11383" s="86">
        <f>PER_MONTH!F11375</f>
        <v>0.9375</v>
      </c>
      <c r="T11383" s="102">
        <f>PER_MONTH!G11375</f>
        <v>0</v>
      </c>
      <c r="U11383" s="100">
        <f t="shared" si="178"/>
        <v>0</v>
      </c>
    </row>
    <row r="11384" spans="18:21" x14ac:dyDescent="0.3">
      <c r="R11384" s="85">
        <f>PER_MONTH!A11376</f>
        <v>45894</v>
      </c>
      <c r="S11384" s="86">
        <f>PER_MONTH!F11376</f>
        <v>0.95833333333333337</v>
      </c>
      <c r="T11384" s="102">
        <f>PER_MONTH!G11376</f>
        <v>0</v>
      </c>
      <c r="U11384" s="100">
        <f t="shared" si="178"/>
        <v>0</v>
      </c>
    </row>
    <row r="11385" spans="18:21" x14ac:dyDescent="0.3">
      <c r="R11385" s="85">
        <f>PER_MONTH!A11377</f>
        <v>45894</v>
      </c>
      <c r="S11385" s="86">
        <f>PER_MONTH!F11377</f>
        <v>0.97916666666666663</v>
      </c>
      <c r="T11385" s="102">
        <f>PER_MONTH!G11377</f>
        <v>0</v>
      </c>
      <c r="U11385" s="100">
        <f t="shared" si="178"/>
        <v>0</v>
      </c>
    </row>
    <row r="11386" spans="18:21" x14ac:dyDescent="0.3">
      <c r="R11386" s="85">
        <f>PER_MONTH!A11378</f>
        <v>45895</v>
      </c>
      <c r="S11386" s="86">
        <f>PER_MONTH!F11378</f>
        <v>0</v>
      </c>
      <c r="T11386" s="102">
        <f>PER_MONTH!G11378</f>
        <v>0</v>
      </c>
      <c r="U11386" s="100">
        <f t="shared" si="178"/>
        <v>0</v>
      </c>
    </row>
    <row r="11387" spans="18:21" x14ac:dyDescent="0.3">
      <c r="R11387" s="85">
        <f>PER_MONTH!A11379</f>
        <v>45895</v>
      </c>
      <c r="S11387" s="86">
        <f>PER_MONTH!F11379</f>
        <v>2.0833333333333329E-2</v>
      </c>
      <c r="T11387" s="102">
        <f>PER_MONTH!G11379</f>
        <v>0</v>
      </c>
      <c r="U11387" s="100">
        <f t="shared" si="178"/>
        <v>0</v>
      </c>
    </row>
    <row r="11388" spans="18:21" x14ac:dyDescent="0.3">
      <c r="R11388" s="85">
        <f>PER_MONTH!A11380</f>
        <v>45895</v>
      </c>
      <c r="S11388" s="86">
        <f>PER_MONTH!F11380</f>
        <v>4.1666666666666657E-2</v>
      </c>
      <c r="T11388" s="102">
        <f>PER_MONTH!G11380</f>
        <v>0</v>
      </c>
      <c r="U11388" s="100">
        <f t="shared" si="178"/>
        <v>0</v>
      </c>
    </row>
    <row r="11389" spans="18:21" x14ac:dyDescent="0.3">
      <c r="R11389" s="85">
        <f>PER_MONTH!A11381</f>
        <v>45895</v>
      </c>
      <c r="S11389" s="86">
        <f>PER_MONTH!F11381</f>
        <v>6.25E-2</v>
      </c>
      <c r="T11389" s="102">
        <f>PER_MONTH!G11381</f>
        <v>0</v>
      </c>
      <c r="U11389" s="100">
        <f t="shared" si="178"/>
        <v>0</v>
      </c>
    </row>
    <row r="11390" spans="18:21" x14ac:dyDescent="0.3">
      <c r="R11390" s="85">
        <f>PER_MONTH!A11382</f>
        <v>45895</v>
      </c>
      <c r="S11390" s="86">
        <f>PER_MONTH!F11382</f>
        <v>8.3333333333333329E-2</v>
      </c>
      <c r="T11390" s="102">
        <f>PER_MONTH!G11382</f>
        <v>0</v>
      </c>
      <c r="U11390" s="100">
        <f t="shared" si="178"/>
        <v>0</v>
      </c>
    </row>
    <row r="11391" spans="18:21" x14ac:dyDescent="0.3">
      <c r="R11391" s="85">
        <f>PER_MONTH!A11383</f>
        <v>45895</v>
      </c>
      <c r="S11391" s="86">
        <f>PER_MONTH!F11383</f>
        <v>0.1041666666666667</v>
      </c>
      <c r="T11391" s="102">
        <f>PER_MONTH!G11383</f>
        <v>0</v>
      </c>
      <c r="U11391" s="100">
        <f t="shared" si="178"/>
        <v>0</v>
      </c>
    </row>
    <row r="11392" spans="18:21" x14ac:dyDescent="0.3">
      <c r="R11392" s="85">
        <f>PER_MONTH!A11384</f>
        <v>45895</v>
      </c>
      <c r="S11392" s="86">
        <f>PER_MONTH!F11384</f>
        <v>0.125</v>
      </c>
      <c r="T11392" s="102">
        <f>PER_MONTH!G11384</f>
        <v>0</v>
      </c>
      <c r="U11392" s="100">
        <f t="shared" si="178"/>
        <v>0</v>
      </c>
    </row>
    <row r="11393" spans="18:21" x14ac:dyDescent="0.3">
      <c r="R11393" s="85">
        <f>PER_MONTH!A11385</f>
        <v>45895</v>
      </c>
      <c r="S11393" s="86">
        <f>PER_MONTH!F11385</f>
        <v>0.14583333333333329</v>
      </c>
      <c r="T11393" s="102">
        <f>PER_MONTH!G11385</f>
        <v>0</v>
      </c>
      <c r="U11393" s="100">
        <f t="shared" si="178"/>
        <v>0</v>
      </c>
    </row>
    <row r="11394" spans="18:21" x14ac:dyDescent="0.3">
      <c r="R11394" s="85">
        <f>PER_MONTH!A11386</f>
        <v>45895</v>
      </c>
      <c r="S11394" s="86">
        <f>PER_MONTH!F11386</f>
        <v>0.16666666666666671</v>
      </c>
      <c r="T11394" s="102">
        <f>PER_MONTH!G11386</f>
        <v>0</v>
      </c>
      <c r="U11394" s="100">
        <f t="shared" si="178"/>
        <v>0</v>
      </c>
    </row>
    <row r="11395" spans="18:21" x14ac:dyDescent="0.3">
      <c r="R11395" s="85">
        <f>PER_MONTH!A11387</f>
        <v>45895</v>
      </c>
      <c r="S11395" s="86">
        <f>PER_MONTH!F11387</f>
        <v>0.1875</v>
      </c>
      <c r="T11395" s="102">
        <f>PER_MONTH!G11387</f>
        <v>0</v>
      </c>
      <c r="U11395" s="100">
        <f t="shared" si="178"/>
        <v>0</v>
      </c>
    </row>
    <row r="11396" spans="18:21" x14ac:dyDescent="0.3">
      <c r="R11396" s="85">
        <f>PER_MONTH!A11388</f>
        <v>45895</v>
      </c>
      <c r="S11396" s="86">
        <f>PER_MONTH!F11388</f>
        <v>0.20833333333333329</v>
      </c>
      <c r="T11396" s="102">
        <f>PER_MONTH!G11388</f>
        <v>0</v>
      </c>
      <c r="U11396" s="100">
        <f t="shared" si="178"/>
        <v>0</v>
      </c>
    </row>
    <row r="11397" spans="18:21" x14ac:dyDescent="0.3">
      <c r="R11397" s="85">
        <f>PER_MONTH!A11389</f>
        <v>45895</v>
      </c>
      <c r="S11397" s="86">
        <f>PER_MONTH!F11389</f>
        <v>0.22916666666666671</v>
      </c>
      <c r="T11397" s="102">
        <f>PER_MONTH!G11389</f>
        <v>0</v>
      </c>
      <c r="U11397" s="100">
        <f t="shared" si="178"/>
        <v>0</v>
      </c>
    </row>
    <row r="11398" spans="18:21" x14ac:dyDescent="0.3">
      <c r="R11398" s="85">
        <f>PER_MONTH!A11390</f>
        <v>45895</v>
      </c>
      <c r="S11398" s="86">
        <f>PER_MONTH!F11390</f>
        <v>0.25</v>
      </c>
      <c r="T11398" s="102">
        <f>PER_MONTH!G11390</f>
        <v>0</v>
      </c>
      <c r="U11398" s="100">
        <f t="shared" si="178"/>
        <v>0</v>
      </c>
    </row>
    <row r="11399" spans="18:21" x14ac:dyDescent="0.3">
      <c r="R11399" s="85">
        <f>PER_MONTH!A11391</f>
        <v>45895</v>
      </c>
      <c r="S11399" s="86">
        <f>PER_MONTH!F11391</f>
        <v>0.27083333333333331</v>
      </c>
      <c r="T11399" s="102">
        <f>PER_MONTH!G11391</f>
        <v>0</v>
      </c>
      <c r="U11399" s="100">
        <f t="shared" si="178"/>
        <v>0</v>
      </c>
    </row>
    <row r="11400" spans="18:21" x14ac:dyDescent="0.3">
      <c r="R11400" s="85">
        <f>PER_MONTH!A11392</f>
        <v>45895</v>
      </c>
      <c r="S11400" s="86">
        <f>PER_MONTH!F11392</f>
        <v>0.29166666666666669</v>
      </c>
      <c r="T11400" s="102">
        <f>PER_MONTH!G11392</f>
        <v>0</v>
      </c>
      <c r="U11400" s="100">
        <f t="shared" si="178"/>
        <v>0</v>
      </c>
    </row>
    <row r="11401" spans="18:21" x14ac:dyDescent="0.3">
      <c r="R11401" s="85">
        <f>PER_MONTH!A11393</f>
        <v>45895</v>
      </c>
      <c r="S11401" s="86">
        <f>PER_MONTH!F11393</f>
        <v>0.3125</v>
      </c>
      <c r="T11401" s="102">
        <f>PER_MONTH!G11393</f>
        <v>0</v>
      </c>
      <c r="U11401" s="100">
        <f t="shared" si="178"/>
        <v>0</v>
      </c>
    </row>
    <row r="11402" spans="18:21" x14ac:dyDescent="0.3">
      <c r="R11402" s="85">
        <f>PER_MONTH!A11394</f>
        <v>45895</v>
      </c>
      <c r="S11402" s="86">
        <f>PER_MONTH!F11394</f>
        <v>0.33333333333333331</v>
      </c>
      <c r="T11402" s="102">
        <f>PER_MONTH!G11394</f>
        <v>0</v>
      </c>
      <c r="U11402" s="100">
        <f t="shared" si="178"/>
        <v>0</v>
      </c>
    </row>
    <row r="11403" spans="18:21" x14ac:dyDescent="0.3">
      <c r="R11403" s="85">
        <f>PER_MONTH!A11395</f>
        <v>45895</v>
      </c>
      <c r="S11403" s="86">
        <f>PER_MONTH!F11395</f>
        <v>0.35416666666666669</v>
      </c>
      <c r="T11403" s="102">
        <f>PER_MONTH!G11395</f>
        <v>0</v>
      </c>
      <c r="U11403" s="100">
        <f t="shared" si="178"/>
        <v>0</v>
      </c>
    </row>
    <row r="11404" spans="18:21" x14ac:dyDescent="0.3">
      <c r="R11404" s="85">
        <f>PER_MONTH!A11396</f>
        <v>45895</v>
      </c>
      <c r="S11404" s="86">
        <f>PER_MONTH!F11396</f>
        <v>0.375</v>
      </c>
      <c r="T11404" s="102">
        <f>PER_MONTH!G11396</f>
        <v>0</v>
      </c>
      <c r="U11404" s="100">
        <f t="shared" ref="U11404:U11467" si="179">T11404/0.5</f>
        <v>0</v>
      </c>
    </row>
    <row r="11405" spans="18:21" x14ac:dyDescent="0.3">
      <c r="R11405" s="85">
        <f>PER_MONTH!A11397</f>
        <v>45895</v>
      </c>
      <c r="S11405" s="86">
        <f>PER_MONTH!F11397</f>
        <v>0.39583333333333331</v>
      </c>
      <c r="T11405" s="102">
        <f>PER_MONTH!G11397</f>
        <v>0</v>
      </c>
      <c r="U11405" s="100">
        <f t="shared" si="179"/>
        <v>0</v>
      </c>
    </row>
    <row r="11406" spans="18:21" x14ac:dyDescent="0.3">
      <c r="R11406" s="85">
        <f>PER_MONTH!A11398</f>
        <v>45895</v>
      </c>
      <c r="S11406" s="86">
        <f>PER_MONTH!F11398</f>
        <v>0.41666666666666669</v>
      </c>
      <c r="T11406" s="102">
        <f>PER_MONTH!G11398</f>
        <v>0</v>
      </c>
      <c r="U11406" s="100">
        <f t="shared" si="179"/>
        <v>0</v>
      </c>
    </row>
    <row r="11407" spans="18:21" x14ac:dyDescent="0.3">
      <c r="R11407" s="85">
        <f>PER_MONTH!A11399</f>
        <v>45895</v>
      </c>
      <c r="S11407" s="86">
        <f>PER_MONTH!F11399</f>
        <v>0.4375</v>
      </c>
      <c r="T11407" s="102">
        <f>PER_MONTH!G11399</f>
        <v>0</v>
      </c>
      <c r="U11407" s="100">
        <f t="shared" si="179"/>
        <v>0</v>
      </c>
    </row>
    <row r="11408" spans="18:21" x14ac:dyDescent="0.3">
      <c r="R11408" s="85">
        <f>PER_MONTH!A11400</f>
        <v>45895</v>
      </c>
      <c r="S11408" s="86">
        <f>PER_MONTH!F11400</f>
        <v>0.45833333333333331</v>
      </c>
      <c r="T11408" s="102">
        <f>PER_MONTH!G11400</f>
        <v>0</v>
      </c>
      <c r="U11408" s="100">
        <f t="shared" si="179"/>
        <v>0</v>
      </c>
    </row>
    <row r="11409" spans="18:21" x14ac:dyDescent="0.3">
      <c r="R11409" s="85">
        <f>PER_MONTH!A11401</f>
        <v>45895</v>
      </c>
      <c r="S11409" s="86">
        <f>PER_MONTH!F11401</f>
        <v>0.47916666666666669</v>
      </c>
      <c r="T11409" s="102">
        <f>PER_MONTH!G11401</f>
        <v>0</v>
      </c>
      <c r="U11409" s="100">
        <f t="shared" si="179"/>
        <v>0</v>
      </c>
    </row>
    <row r="11410" spans="18:21" x14ac:dyDescent="0.3">
      <c r="R11410" s="85">
        <f>PER_MONTH!A11402</f>
        <v>45895</v>
      </c>
      <c r="S11410" s="86">
        <f>PER_MONTH!F11402</f>
        <v>0.5</v>
      </c>
      <c r="T11410" s="102">
        <f>PER_MONTH!G11402</f>
        <v>0</v>
      </c>
      <c r="U11410" s="100">
        <f t="shared" si="179"/>
        <v>0</v>
      </c>
    </row>
    <row r="11411" spans="18:21" x14ac:dyDescent="0.3">
      <c r="R11411" s="85">
        <f>PER_MONTH!A11403</f>
        <v>45895</v>
      </c>
      <c r="S11411" s="86">
        <f>PER_MONTH!F11403</f>
        <v>0.52083333333333337</v>
      </c>
      <c r="T11411" s="102">
        <f>PER_MONTH!G11403</f>
        <v>0</v>
      </c>
      <c r="U11411" s="100">
        <f t="shared" si="179"/>
        <v>0</v>
      </c>
    </row>
    <row r="11412" spans="18:21" x14ac:dyDescent="0.3">
      <c r="R11412" s="85">
        <f>PER_MONTH!A11404</f>
        <v>45895</v>
      </c>
      <c r="S11412" s="86">
        <f>PER_MONTH!F11404</f>
        <v>0.54166666666666663</v>
      </c>
      <c r="T11412" s="102">
        <f>PER_MONTH!G11404</f>
        <v>0</v>
      </c>
      <c r="U11412" s="100">
        <f t="shared" si="179"/>
        <v>0</v>
      </c>
    </row>
    <row r="11413" spans="18:21" x14ac:dyDescent="0.3">
      <c r="R11413" s="85">
        <f>PER_MONTH!A11405</f>
        <v>45895</v>
      </c>
      <c r="S11413" s="86">
        <f>PER_MONTH!F11405</f>
        <v>0.5625</v>
      </c>
      <c r="T11413" s="102">
        <f>PER_MONTH!G11405</f>
        <v>0</v>
      </c>
      <c r="U11413" s="100">
        <f t="shared" si="179"/>
        <v>0</v>
      </c>
    </row>
    <row r="11414" spans="18:21" x14ac:dyDescent="0.3">
      <c r="R11414" s="85">
        <f>PER_MONTH!A11406</f>
        <v>45895</v>
      </c>
      <c r="S11414" s="86">
        <f>PER_MONTH!F11406</f>
        <v>0.58333333333333337</v>
      </c>
      <c r="T11414" s="102">
        <f>PER_MONTH!G11406</f>
        <v>0</v>
      </c>
      <c r="U11414" s="100">
        <f t="shared" si="179"/>
        <v>0</v>
      </c>
    </row>
    <row r="11415" spans="18:21" x14ac:dyDescent="0.3">
      <c r="R11415" s="85">
        <f>PER_MONTH!A11407</f>
        <v>45895</v>
      </c>
      <c r="S11415" s="86">
        <f>PER_MONTH!F11407</f>
        <v>0.60416666666666663</v>
      </c>
      <c r="T11415" s="102">
        <f>PER_MONTH!G11407</f>
        <v>0</v>
      </c>
      <c r="U11415" s="100">
        <f t="shared" si="179"/>
        <v>0</v>
      </c>
    </row>
    <row r="11416" spans="18:21" x14ac:dyDescent="0.3">
      <c r="R11416" s="85">
        <f>PER_MONTH!A11408</f>
        <v>45895</v>
      </c>
      <c r="S11416" s="86">
        <f>PER_MONTH!F11408</f>
        <v>0.625</v>
      </c>
      <c r="T11416" s="102">
        <f>PER_MONTH!G11408</f>
        <v>0</v>
      </c>
      <c r="U11416" s="100">
        <f t="shared" si="179"/>
        <v>0</v>
      </c>
    </row>
    <row r="11417" spans="18:21" x14ac:dyDescent="0.3">
      <c r="R11417" s="85">
        <f>PER_MONTH!A11409</f>
        <v>45895</v>
      </c>
      <c r="S11417" s="86">
        <f>PER_MONTH!F11409</f>
        <v>0.64583333333333337</v>
      </c>
      <c r="T11417" s="102">
        <f>PER_MONTH!G11409</f>
        <v>0</v>
      </c>
      <c r="U11417" s="100">
        <f t="shared" si="179"/>
        <v>0</v>
      </c>
    </row>
    <row r="11418" spans="18:21" x14ac:dyDescent="0.3">
      <c r="R11418" s="85">
        <f>PER_MONTH!A11410</f>
        <v>45895</v>
      </c>
      <c r="S11418" s="86">
        <f>PER_MONTH!F11410</f>
        <v>0.66666666666666663</v>
      </c>
      <c r="T11418" s="102">
        <f>PER_MONTH!G11410</f>
        <v>0</v>
      </c>
      <c r="U11418" s="100">
        <f t="shared" si="179"/>
        <v>0</v>
      </c>
    </row>
    <row r="11419" spans="18:21" x14ac:dyDescent="0.3">
      <c r="R11419" s="85">
        <f>PER_MONTH!A11411</f>
        <v>45895</v>
      </c>
      <c r="S11419" s="86">
        <f>PER_MONTH!F11411</f>
        <v>0.6875</v>
      </c>
      <c r="T11419" s="102">
        <f>PER_MONTH!G11411</f>
        <v>0</v>
      </c>
      <c r="U11419" s="100">
        <f t="shared" si="179"/>
        <v>0</v>
      </c>
    </row>
    <row r="11420" spans="18:21" x14ac:dyDescent="0.3">
      <c r="R11420" s="85">
        <f>PER_MONTH!A11412</f>
        <v>45895</v>
      </c>
      <c r="S11420" s="86">
        <f>PER_MONTH!F11412</f>
        <v>0.70833333333333337</v>
      </c>
      <c r="T11420" s="102">
        <f>PER_MONTH!G11412</f>
        <v>0</v>
      </c>
      <c r="U11420" s="100">
        <f t="shared" si="179"/>
        <v>0</v>
      </c>
    </row>
    <row r="11421" spans="18:21" x14ac:dyDescent="0.3">
      <c r="R11421" s="85">
        <f>PER_MONTH!A11413</f>
        <v>45895</v>
      </c>
      <c r="S11421" s="86">
        <f>PER_MONTH!F11413</f>
        <v>0.72916666666666663</v>
      </c>
      <c r="T11421" s="102">
        <f>PER_MONTH!G11413</f>
        <v>0</v>
      </c>
      <c r="U11421" s="100">
        <f t="shared" si="179"/>
        <v>0</v>
      </c>
    </row>
    <row r="11422" spans="18:21" x14ac:dyDescent="0.3">
      <c r="R11422" s="85">
        <f>PER_MONTH!A11414</f>
        <v>45895</v>
      </c>
      <c r="S11422" s="86">
        <f>PER_MONTH!F11414</f>
        <v>0.75</v>
      </c>
      <c r="T11422" s="102">
        <f>PER_MONTH!G11414</f>
        <v>0</v>
      </c>
      <c r="U11422" s="100">
        <f t="shared" si="179"/>
        <v>0</v>
      </c>
    </row>
    <row r="11423" spans="18:21" x14ac:dyDescent="0.3">
      <c r="R11423" s="85">
        <f>PER_MONTH!A11415</f>
        <v>45895</v>
      </c>
      <c r="S11423" s="86">
        <f>PER_MONTH!F11415</f>
        <v>0.77083333333333337</v>
      </c>
      <c r="T11423" s="102">
        <f>PER_MONTH!G11415</f>
        <v>0</v>
      </c>
      <c r="U11423" s="100">
        <f t="shared" si="179"/>
        <v>0</v>
      </c>
    </row>
    <row r="11424" spans="18:21" x14ac:dyDescent="0.3">
      <c r="R11424" s="85">
        <f>PER_MONTH!A11416</f>
        <v>45895</v>
      </c>
      <c r="S11424" s="86">
        <f>PER_MONTH!F11416</f>
        <v>0.79166666666666663</v>
      </c>
      <c r="T11424" s="102">
        <f>PER_MONTH!G11416</f>
        <v>0</v>
      </c>
      <c r="U11424" s="100">
        <f t="shared" si="179"/>
        <v>0</v>
      </c>
    </row>
    <row r="11425" spans="18:21" x14ac:dyDescent="0.3">
      <c r="R11425" s="85">
        <f>PER_MONTH!A11417</f>
        <v>45895</v>
      </c>
      <c r="S11425" s="86">
        <f>PER_MONTH!F11417</f>
        <v>0.8125</v>
      </c>
      <c r="T11425" s="102">
        <f>PER_MONTH!G11417</f>
        <v>0</v>
      </c>
      <c r="U11425" s="100">
        <f t="shared" si="179"/>
        <v>0</v>
      </c>
    </row>
    <row r="11426" spans="18:21" x14ac:dyDescent="0.3">
      <c r="R11426" s="85">
        <f>PER_MONTH!A11418</f>
        <v>45895</v>
      </c>
      <c r="S11426" s="86">
        <f>PER_MONTH!F11418</f>
        <v>0.83333333333333337</v>
      </c>
      <c r="T11426" s="102">
        <f>PER_MONTH!G11418</f>
        <v>0</v>
      </c>
      <c r="U11426" s="100">
        <f t="shared" si="179"/>
        <v>0</v>
      </c>
    </row>
    <row r="11427" spans="18:21" x14ac:dyDescent="0.3">
      <c r="R11427" s="85">
        <f>PER_MONTH!A11419</f>
        <v>45895</v>
      </c>
      <c r="S11427" s="86">
        <f>PER_MONTH!F11419</f>
        <v>0.85416666666666663</v>
      </c>
      <c r="T11427" s="102">
        <f>PER_MONTH!G11419</f>
        <v>0</v>
      </c>
      <c r="U11427" s="100">
        <f t="shared" si="179"/>
        <v>0</v>
      </c>
    </row>
    <row r="11428" spans="18:21" x14ac:dyDescent="0.3">
      <c r="R11428" s="85">
        <f>PER_MONTH!A11420</f>
        <v>45895</v>
      </c>
      <c r="S11428" s="86">
        <f>PER_MONTH!F11420</f>
        <v>0.875</v>
      </c>
      <c r="T11428" s="102">
        <f>PER_MONTH!G11420</f>
        <v>0</v>
      </c>
      <c r="U11428" s="100">
        <f t="shared" si="179"/>
        <v>0</v>
      </c>
    </row>
    <row r="11429" spans="18:21" x14ac:dyDescent="0.3">
      <c r="R11429" s="85">
        <f>PER_MONTH!A11421</f>
        <v>45895</v>
      </c>
      <c r="S11429" s="86">
        <f>PER_MONTH!F11421</f>
        <v>0.89583333333333337</v>
      </c>
      <c r="T11429" s="102">
        <f>PER_MONTH!G11421</f>
        <v>0</v>
      </c>
      <c r="U11429" s="100">
        <f t="shared" si="179"/>
        <v>0</v>
      </c>
    </row>
    <row r="11430" spans="18:21" x14ac:dyDescent="0.3">
      <c r="R11430" s="85">
        <f>PER_MONTH!A11422</f>
        <v>45895</v>
      </c>
      <c r="S11430" s="86">
        <f>PER_MONTH!F11422</f>
        <v>0.91666666666666663</v>
      </c>
      <c r="T11430" s="102">
        <f>PER_MONTH!G11422</f>
        <v>0</v>
      </c>
      <c r="U11430" s="100">
        <f t="shared" si="179"/>
        <v>0</v>
      </c>
    </row>
    <row r="11431" spans="18:21" x14ac:dyDescent="0.3">
      <c r="R11431" s="85">
        <f>PER_MONTH!A11423</f>
        <v>45895</v>
      </c>
      <c r="S11431" s="86">
        <f>PER_MONTH!F11423</f>
        <v>0.9375</v>
      </c>
      <c r="T11431" s="102">
        <f>PER_MONTH!G11423</f>
        <v>0</v>
      </c>
      <c r="U11431" s="100">
        <f t="shared" si="179"/>
        <v>0</v>
      </c>
    </row>
    <row r="11432" spans="18:21" x14ac:dyDescent="0.3">
      <c r="R11432" s="85">
        <f>PER_MONTH!A11424</f>
        <v>45895</v>
      </c>
      <c r="S11432" s="86">
        <f>PER_MONTH!F11424</f>
        <v>0.95833333333333337</v>
      </c>
      <c r="T11432" s="102">
        <f>PER_MONTH!G11424</f>
        <v>0</v>
      </c>
      <c r="U11432" s="100">
        <f t="shared" si="179"/>
        <v>0</v>
      </c>
    </row>
    <row r="11433" spans="18:21" x14ac:dyDescent="0.3">
      <c r="R11433" s="85">
        <f>PER_MONTH!A11425</f>
        <v>45895</v>
      </c>
      <c r="S11433" s="86">
        <f>PER_MONTH!F11425</f>
        <v>0.97916666666666663</v>
      </c>
      <c r="T11433" s="102">
        <f>PER_MONTH!G11425</f>
        <v>0</v>
      </c>
      <c r="U11433" s="100">
        <f t="shared" si="179"/>
        <v>0</v>
      </c>
    </row>
    <row r="11434" spans="18:21" x14ac:dyDescent="0.3">
      <c r="R11434" s="85">
        <f>PER_MONTH!A11426</f>
        <v>45896</v>
      </c>
      <c r="S11434" s="86">
        <f>PER_MONTH!F11426</f>
        <v>0</v>
      </c>
      <c r="T11434" s="102">
        <f>PER_MONTH!G11426</f>
        <v>0</v>
      </c>
      <c r="U11434" s="100">
        <f t="shared" si="179"/>
        <v>0</v>
      </c>
    </row>
    <row r="11435" spans="18:21" x14ac:dyDescent="0.3">
      <c r="R11435" s="85">
        <f>PER_MONTH!A11427</f>
        <v>45896</v>
      </c>
      <c r="S11435" s="86">
        <f>PER_MONTH!F11427</f>
        <v>2.0833333333333329E-2</v>
      </c>
      <c r="T11435" s="102">
        <f>PER_MONTH!G11427</f>
        <v>0</v>
      </c>
      <c r="U11435" s="100">
        <f t="shared" si="179"/>
        <v>0</v>
      </c>
    </row>
    <row r="11436" spans="18:21" x14ac:dyDescent="0.3">
      <c r="R11436" s="85">
        <f>PER_MONTH!A11428</f>
        <v>45896</v>
      </c>
      <c r="S11436" s="86">
        <f>PER_MONTH!F11428</f>
        <v>4.1666666666666657E-2</v>
      </c>
      <c r="T11436" s="102">
        <f>PER_MONTH!G11428</f>
        <v>0</v>
      </c>
      <c r="U11436" s="100">
        <f t="shared" si="179"/>
        <v>0</v>
      </c>
    </row>
    <row r="11437" spans="18:21" x14ac:dyDescent="0.3">
      <c r="R11437" s="85">
        <f>PER_MONTH!A11429</f>
        <v>45896</v>
      </c>
      <c r="S11437" s="86">
        <f>PER_MONTH!F11429</f>
        <v>6.25E-2</v>
      </c>
      <c r="T11437" s="102">
        <f>PER_MONTH!G11429</f>
        <v>0</v>
      </c>
      <c r="U11437" s="100">
        <f t="shared" si="179"/>
        <v>0</v>
      </c>
    </row>
    <row r="11438" spans="18:21" x14ac:dyDescent="0.3">
      <c r="R11438" s="85">
        <f>PER_MONTH!A11430</f>
        <v>45896</v>
      </c>
      <c r="S11438" s="86">
        <f>PER_MONTH!F11430</f>
        <v>8.3333333333333329E-2</v>
      </c>
      <c r="T11438" s="102">
        <f>PER_MONTH!G11430</f>
        <v>0</v>
      </c>
      <c r="U11438" s="100">
        <f t="shared" si="179"/>
        <v>0</v>
      </c>
    </row>
    <row r="11439" spans="18:21" x14ac:dyDescent="0.3">
      <c r="R11439" s="85">
        <f>PER_MONTH!A11431</f>
        <v>45896</v>
      </c>
      <c r="S11439" s="86">
        <f>PER_MONTH!F11431</f>
        <v>0.1041666666666667</v>
      </c>
      <c r="T11439" s="102">
        <f>PER_MONTH!G11431</f>
        <v>0</v>
      </c>
      <c r="U11439" s="100">
        <f t="shared" si="179"/>
        <v>0</v>
      </c>
    </row>
    <row r="11440" spans="18:21" x14ac:dyDescent="0.3">
      <c r="R11440" s="85">
        <f>PER_MONTH!A11432</f>
        <v>45896</v>
      </c>
      <c r="S11440" s="86">
        <f>PER_MONTH!F11432</f>
        <v>0.125</v>
      </c>
      <c r="T11440" s="102">
        <f>PER_MONTH!G11432</f>
        <v>0</v>
      </c>
      <c r="U11440" s="100">
        <f t="shared" si="179"/>
        <v>0</v>
      </c>
    </row>
    <row r="11441" spans="18:21" x14ac:dyDescent="0.3">
      <c r="R11441" s="85">
        <f>PER_MONTH!A11433</f>
        <v>45896</v>
      </c>
      <c r="S11441" s="86">
        <f>PER_MONTH!F11433</f>
        <v>0.14583333333333329</v>
      </c>
      <c r="T11441" s="102">
        <f>PER_MONTH!G11433</f>
        <v>0</v>
      </c>
      <c r="U11441" s="100">
        <f t="shared" si="179"/>
        <v>0</v>
      </c>
    </row>
    <row r="11442" spans="18:21" x14ac:dyDescent="0.3">
      <c r="R11442" s="85">
        <f>PER_MONTH!A11434</f>
        <v>45896</v>
      </c>
      <c r="S11442" s="86">
        <f>PER_MONTH!F11434</f>
        <v>0.16666666666666671</v>
      </c>
      <c r="T11442" s="102">
        <f>PER_MONTH!G11434</f>
        <v>0</v>
      </c>
      <c r="U11442" s="100">
        <f t="shared" si="179"/>
        <v>0</v>
      </c>
    </row>
    <row r="11443" spans="18:21" x14ac:dyDescent="0.3">
      <c r="R11443" s="85">
        <f>PER_MONTH!A11435</f>
        <v>45896</v>
      </c>
      <c r="S11443" s="86">
        <f>PER_MONTH!F11435</f>
        <v>0.1875</v>
      </c>
      <c r="T11443" s="102">
        <f>PER_MONTH!G11435</f>
        <v>0</v>
      </c>
      <c r="U11443" s="100">
        <f t="shared" si="179"/>
        <v>0</v>
      </c>
    </row>
    <row r="11444" spans="18:21" x14ac:dyDescent="0.3">
      <c r="R11444" s="85">
        <f>PER_MONTH!A11436</f>
        <v>45896</v>
      </c>
      <c r="S11444" s="86">
        <f>PER_MONTH!F11436</f>
        <v>0.20833333333333329</v>
      </c>
      <c r="T11444" s="102">
        <f>PER_MONTH!G11436</f>
        <v>0</v>
      </c>
      <c r="U11444" s="100">
        <f t="shared" si="179"/>
        <v>0</v>
      </c>
    </row>
    <row r="11445" spans="18:21" x14ac:dyDescent="0.3">
      <c r="R11445" s="85">
        <f>PER_MONTH!A11437</f>
        <v>45896</v>
      </c>
      <c r="S11445" s="86">
        <f>PER_MONTH!F11437</f>
        <v>0.22916666666666671</v>
      </c>
      <c r="T11445" s="102">
        <f>PER_MONTH!G11437</f>
        <v>0</v>
      </c>
      <c r="U11445" s="100">
        <f t="shared" si="179"/>
        <v>0</v>
      </c>
    </row>
    <row r="11446" spans="18:21" x14ac:dyDescent="0.3">
      <c r="R11446" s="85">
        <f>PER_MONTH!A11438</f>
        <v>45896</v>
      </c>
      <c r="S11446" s="86">
        <f>PER_MONTH!F11438</f>
        <v>0.25</v>
      </c>
      <c r="T11446" s="102">
        <f>PER_MONTH!G11438</f>
        <v>0</v>
      </c>
      <c r="U11446" s="100">
        <f t="shared" si="179"/>
        <v>0</v>
      </c>
    </row>
    <row r="11447" spans="18:21" x14ac:dyDescent="0.3">
      <c r="R11447" s="85">
        <f>PER_MONTH!A11439</f>
        <v>45896</v>
      </c>
      <c r="S11447" s="86">
        <f>PER_MONTH!F11439</f>
        <v>0.27083333333333331</v>
      </c>
      <c r="T11447" s="102">
        <f>PER_MONTH!G11439</f>
        <v>0</v>
      </c>
      <c r="U11447" s="100">
        <f t="shared" si="179"/>
        <v>0</v>
      </c>
    </row>
    <row r="11448" spans="18:21" x14ac:dyDescent="0.3">
      <c r="R11448" s="85">
        <f>PER_MONTH!A11440</f>
        <v>45896</v>
      </c>
      <c r="S11448" s="86">
        <f>PER_MONTH!F11440</f>
        <v>0.29166666666666669</v>
      </c>
      <c r="T11448" s="102">
        <f>PER_MONTH!G11440</f>
        <v>0</v>
      </c>
      <c r="U11448" s="100">
        <f t="shared" si="179"/>
        <v>0</v>
      </c>
    </row>
    <row r="11449" spans="18:21" x14ac:dyDescent="0.3">
      <c r="R11449" s="85">
        <f>PER_MONTH!A11441</f>
        <v>45896</v>
      </c>
      <c r="S11449" s="86">
        <f>PER_MONTH!F11441</f>
        <v>0.3125</v>
      </c>
      <c r="T11449" s="102">
        <f>PER_MONTH!G11441</f>
        <v>0</v>
      </c>
      <c r="U11449" s="100">
        <f t="shared" si="179"/>
        <v>0</v>
      </c>
    </row>
    <row r="11450" spans="18:21" x14ac:dyDescent="0.3">
      <c r="R11450" s="85">
        <f>PER_MONTH!A11442</f>
        <v>45896</v>
      </c>
      <c r="S11450" s="86">
        <f>PER_MONTH!F11442</f>
        <v>0.33333333333333331</v>
      </c>
      <c r="T11450" s="102">
        <f>PER_MONTH!G11442</f>
        <v>0</v>
      </c>
      <c r="U11450" s="100">
        <f t="shared" si="179"/>
        <v>0</v>
      </c>
    </row>
    <row r="11451" spans="18:21" x14ac:dyDescent="0.3">
      <c r="R11451" s="85">
        <f>PER_MONTH!A11443</f>
        <v>45896</v>
      </c>
      <c r="S11451" s="86">
        <f>PER_MONTH!F11443</f>
        <v>0.35416666666666669</v>
      </c>
      <c r="T11451" s="102">
        <f>PER_MONTH!G11443</f>
        <v>0</v>
      </c>
      <c r="U11451" s="100">
        <f t="shared" si="179"/>
        <v>0</v>
      </c>
    </row>
    <row r="11452" spans="18:21" x14ac:dyDescent="0.3">
      <c r="R11452" s="85">
        <f>PER_MONTH!A11444</f>
        <v>45896</v>
      </c>
      <c r="S11452" s="86">
        <f>PER_MONTH!F11444</f>
        <v>0.375</v>
      </c>
      <c r="T11452" s="102">
        <f>PER_MONTH!G11444</f>
        <v>0</v>
      </c>
      <c r="U11452" s="100">
        <f t="shared" si="179"/>
        <v>0</v>
      </c>
    </row>
    <row r="11453" spans="18:21" x14ac:dyDescent="0.3">
      <c r="R11453" s="85">
        <f>PER_MONTH!A11445</f>
        <v>45896</v>
      </c>
      <c r="S11453" s="86">
        <f>PER_MONTH!F11445</f>
        <v>0.39583333333333331</v>
      </c>
      <c r="T11453" s="102">
        <f>PER_MONTH!G11445</f>
        <v>0</v>
      </c>
      <c r="U11453" s="100">
        <f t="shared" si="179"/>
        <v>0</v>
      </c>
    </row>
    <row r="11454" spans="18:21" x14ac:dyDescent="0.3">
      <c r="R11454" s="85">
        <f>PER_MONTH!A11446</f>
        <v>45896</v>
      </c>
      <c r="S11454" s="86">
        <f>PER_MONTH!F11446</f>
        <v>0.41666666666666669</v>
      </c>
      <c r="T11454" s="102">
        <f>PER_MONTH!G11446</f>
        <v>0</v>
      </c>
      <c r="U11454" s="100">
        <f t="shared" si="179"/>
        <v>0</v>
      </c>
    </row>
    <row r="11455" spans="18:21" x14ac:dyDescent="0.3">
      <c r="R11455" s="85">
        <f>PER_MONTH!A11447</f>
        <v>45896</v>
      </c>
      <c r="S11455" s="86">
        <f>PER_MONTH!F11447</f>
        <v>0.4375</v>
      </c>
      <c r="T11455" s="102">
        <f>PER_MONTH!G11447</f>
        <v>0</v>
      </c>
      <c r="U11455" s="100">
        <f t="shared" si="179"/>
        <v>0</v>
      </c>
    </row>
    <row r="11456" spans="18:21" x14ac:dyDescent="0.3">
      <c r="R11456" s="85">
        <f>PER_MONTH!A11448</f>
        <v>45896</v>
      </c>
      <c r="S11456" s="86">
        <f>PER_MONTH!F11448</f>
        <v>0.45833333333333331</v>
      </c>
      <c r="T11456" s="102">
        <f>PER_MONTH!G11448</f>
        <v>0</v>
      </c>
      <c r="U11456" s="100">
        <f t="shared" si="179"/>
        <v>0</v>
      </c>
    </row>
    <row r="11457" spans="18:21" x14ac:dyDescent="0.3">
      <c r="R11457" s="85">
        <f>PER_MONTH!A11449</f>
        <v>45896</v>
      </c>
      <c r="S11457" s="86">
        <f>PER_MONTH!F11449</f>
        <v>0.47916666666666669</v>
      </c>
      <c r="T11457" s="102">
        <f>PER_MONTH!G11449</f>
        <v>0</v>
      </c>
      <c r="U11457" s="100">
        <f t="shared" si="179"/>
        <v>0</v>
      </c>
    </row>
    <row r="11458" spans="18:21" x14ac:dyDescent="0.3">
      <c r="R11458" s="85">
        <f>PER_MONTH!A11450</f>
        <v>45896</v>
      </c>
      <c r="S11458" s="86">
        <f>PER_MONTH!F11450</f>
        <v>0.5</v>
      </c>
      <c r="T11458" s="102">
        <f>PER_MONTH!G11450</f>
        <v>0</v>
      </c>
      <c r="U11458" s="100">
        <f t="shared" si="179"/>
        <v>0</v>
      </c>
    </row>
    <row r="11459" spans="18:21" x14ac:dyDescent="0.3">
      <c r="R11459" s="85">
        <f>PER_MONTH!A11451</f>
        <v>45896</v>
      </c>
      <c r="S11459" s="86">
        <f>PER_MONTH!F11451</f>
        <v>0.52083333333333337</v>
      </c>
      <c r="T11459" s="102">
        <f>PER_MONTH!G11451</f>
        <v>0</v>
      </c>
      <c r="U11459" s="100">
        <f t="shared" si="179"/>
        <v>0</v>
      </c>
    </row>
    <row r="11460" spans="18:21" x14ac:dyDescent="0.3">
      <c r="R11460" s="85">
        <f>PER_MONTH!A11452</f>
        <v>45896</v>
      </c>
      <c r="S11460" s="86">
        <f>PER_MONTH!F11452</f>
        <v>0.54166666666666663</v>
      </c>
      <c r="T11460" s="102">
        <f>PER_MONTH!G11452</f>
        <v>0</v>
      </c>
      <c r="U11460" s="100">
        <f t="shared" si="179"/>
        <v>0</v>
      </c>
    </row>
    <row r="11461" spans="18:21" x14ac:dyDescent="0.3">
      <c r="R11461" s="85">
        <f>PER_MONTH!A11453</f>
        <v>45896</v>
      </c>
      <c r="S11461" s="86">
        <f>PER_MONTH!F11453</f>
        <v>0.5625</v>
      </c>
      <c r="T11461" s="102">
        <f>PER_MONTH!G11453</f>
        <v>0</v>
      </c>
      <c r="U11461" s="100">
        <f t="shared" si="179"/>
        <v>0</v>
      </c>
    </row>
    <row r="11462" spans="18:21" x14ac:dyDescent="0.3">
      <c r="R11462" s="85">
        <f>PER_MONTH!A11454</f>
        <v>45896</v>
      </c>
      <c r="S11462" s="86">
        <f>PER_MONTH!F11454</f>
        <v>0.58333333333333337</v>
      </c>
      <c r="T11462" s="102">
        <f>PER_MONTH!G11454</f>
        <v>0</v>
      </c>
      <c r="U11462" s="100">
        <f t="shared" si="179"/>
        <v>0</v>
      </c>
    </row>
    <row r="11463" spans="18:21" x14ac:dyDescent="0.3">
      <c r="R11463" s="85">
        <f>PER_MONTH!A11455</f>
        <v>45896</v>
      </c>
      <c r="S11463" s="86">
        <f>PER_MONTH!F11455</f>
        <v>0.60416666666666663</v>
      </c>
      <c r="T11463" s="102">
        <f>PER_MONTH!G11455</f>
        <v>0</v>
      </c>
      <c r="U11463" s="100">
        <f t="shared" si="179"/>
        <v>0</v>
      </c>
    </row>
    <row r="11464" spans="18:21" x14ac:dyDescent="0.3">
      <c r="R11464" s="85">
        <f>PER_MONTH!A11456</f>
        <v>45896</v>
      </c>
      <c r="S11464" s="86">
        <f>PER_MONTH!F11456</f>
        <v>0.625</v>
      </c>
      <c r="T11464" s="102">
        <f>PER_MONTH!G11456</f>
        <v>0</v>
      </c>
      <c r="U11464" s="100">
        <f t="shared" si="179"/>
        <v>0</v>
      </c>
    </row>
    <row r="11465" spans="18:21" x14ac:dyDescent="0.3">
      <c r="R11465" s="85">
        <f>PER_MONTH!A11457</f>
        <v>45896</v>
      </c>
      <c r="S11465" s="86">
        <f>PER_MONTH!F11457</f>
        <v>0.64583333333333337</v>
      </c>
      <c r="T11465" s="102">
        <f>PER_MONTH!G11457</f>
        <v>0</v>
      </c>
      <c r="U11465" s="100">
        <f t="shared" si="179"/>
        <v>0</v>
      </c>
    </row>
    <row r="11466" spans="18:21" x14ac:dyDescent="0.3">
      <c r="R11466" s="85">
        <f>PER_MONTH!A11458</f>
        <v>45896</v>
      </c>
      <c r="S11466" s="86">
        <f>PER_MONTH!F11458</f>
        <v>0.66666666666666663</v>
      </c>
      <c r="T11466" s="102">
        <f>PER_MONTH!G11458</f>
        <v>0</v>
      </c>
      <c r="U11466" s="100">
        <f t="shared" si="179"/>
        <v>0</v>
      </c>
    </row>
    <row r="11467" spans="18:21" x14ac:dyDescent="0.3">
      <c r="R11467" s="85">
        <f>PER_MONTH!A11459</f>
        <v>45896</v>
      </c>
      <c r="S11467" s="86">
        <f>PER_MONTH!F11459</f>
        <v>0.6875</v>
      </c>
      <c r="T11467" s="102">
        <f>PER_MONTH!G11459</f>
        <v>0</v>
      </c>
      <c r="U11467" s="100">
        <f t="shared" si="179"/>
        <v>0</v>
      </c>
    </row>
    <row r="11468" spans="18:21" x14ac:dyDescent="0.3">
      <c r="R11468" s="85">
        <f>PER_MONTH!A11460</f>
        <v>45896</v>
      </c>
      <c r="S11468" s="86">
        <f>PER_MONTH!F11460</f>
        <v>0.70833333333333337</v>
      </c>
      <c r="T11468" s="102">
        <f>PER_MONTH!G11460</f>
        <v>0</v>
      </c>
      <c r="U11468" s="100">
        <f t="shared" ref="U11468:U11531" si="180">T11468/0.5</f>
        <v>0</v>
      </c>
    </row>
    <row r="11469" spans="18:21" x14ac:dyDescent="0.3">
      <c r="R11469" s="85">
        <f>PER_MONTH!A11461</f>
        <v>45896</v>
      </c>
      <c r="S11469" s="86">
        <f>PER_MONTH!F11461</f>
        <v>0.72916666666666663</v>
      </c>
      <c r="T11469" s="102">
        <f>PER_MONTH!G11461</f>
        <v>0</v>
      </c>
      <c r="U11469" s="100">
        <f t="shared" si="180"/>
        <v>0</v>
      </c>
    </row>
    <row r="11470" spans="18:21" x14ac:dyDescent="0.3">
      <c r="R11470" s="85">
        <f>PER_MONTH!A11462</f>
        <v>45896</v>
      </c>
      <c r="S11470" s="86">
        <f>PER_MONTH!F11462</f>
        <v>0.75</v>
      </c>
      <c r="T11470" s="102">
        <f>PER_MONTH!G11462</f>
        <v>0</v>
      </c>
      <c r="U11470" s="100">
        <f t="shared" si="180"/>
        <v>0</v>
      </c>
    </row>
    <row r="11471" spans="18:21" x14ac:dyDescent="0.3">
      <c r="R11471" s="85">
        <f>PER_MONTH!A11463</f>
        <v>45896</v>
      </c>
      <c r="S11471" s="86">
        <f>PER_MONTH!F11463</f>
        <v>0.77083333333333337</v>
      </c>
      <c r="T11471" s="102">
        <f>PER_MONTH!G11463</f>
        <v>0</v>
      </c>
      <c r="U11471" s="100">
        <f t="shared" si="180"/>
        <v>0</v>
      </c>
    </row>
    <row r="11472" spans="18:21" x14ac:dyDescent="0.3">
      <c r="R11472" s="85">
        <f>PER_MONTH!A11464</f>
        <v>45896</v>
      </c>
      <c r="S11472" s="86">
        <f>PER_MONTH!F11464</f>
        <v>0.79166666666666663</v>
      </c>
      <c r="T11472" s="102">
        <f>PER_MONTH!G11464</f>
        <v>0</v>
      </c>
      <c r="U11472" s="100">
        <f t="shared" si="180"/>
        <v>0</v>
      </c>
    </row>
    <row r="11473" spans="18:21" x14ac:dyDescent="0.3">
      <c r="R11473" s="85">
        <f>PER_MONTH!A11465</f>
        <v>45896</v>
      </c>
      <c r="S11473" s="86">
        <f>PER_MONTH!F11465</f>
        <v>0.8125</v>
      </c>
      <c r="T11473" s="102">
        <f>PER_MONTH!G11465</f>
        <v>0</v>
      </c>
      <c r="U11473" s="100">
        <f t="shared" si="180"/>
        <v>0</v>
      </c>
    </row>
    <row r="11474" spans="18:21" x14ac:dyDescent="0.3">
      <c r="R11474" s="85">
        <f>PER_MONTH!A11466</f>
        <v>45896</v>
      </c>
      <c r="S11474" s="86">
        <f>PER_MONTH!F11466</f>
        <v>0.83333333333333337</v>
      </c>
      <c r="T11474" s="102">
        <f>PER_MONTH!G11466</f>
        <v>0</v>
      </c>
      <c r="U11474" s="100">
        <f t="shared" si="180"/>
        <v>0</v>
      </c>
    </row>
    <row r="11475" spans="18:21" x14ac:dyDescent="0.3">
      <c r="R11475" s="85">
        <f>PER_MONTH!A11467</f>
        <v>45896</v>
      </c>
      <c r="S11475" s="86">
        <f>PER_MONTH!F11467</f>
        <v>0.85416666666666663</v>
      </c>
      <c r="T11475" s="102">
        <f>PER_MONTH!G11467</f>
        <v>0</v>
      </c>
      <c r="U11475" s="100">
        <f t="shared" si="180"/>
        <v>0</v>
      </c>
    </row>
    <row r="11476" spans="18:21" x14ac:dyDescent="0.3">
      <c r="R11476" s="85">
        <f>PER_MONTH!A11468</f>
        <v>45896</v>
      </c>
      <c r="S11476" s="86">
        <f>PER_MONTH!F11468</f>
        <v>0.875</v>
      </c>
      <c r="T11476" s="102">
        <f>PER_MONTH!G11468</f>
        <v>0</v>
      </c>
      <c r="U11476" s="100">
        <f t="shared" si="180"/>
        <v>0</v>
      </c>
    </row>
    <row r="11477" spans="18:21" x14ac:dyDescent="0.3">
      <c r="R11477" s="85">
        <f>PER_MONTH!A11469</f>
        <v>45896</v>
      </c>
      <c r="S11477" s="86">
        <f>PER_MONTH!F11469</f>
        <v>0.89583333333333337</v>
      </c>
      <c r="T11477" s="102">
        <f>PER_MONTH!G11469</f>
        <v>0</v>
      </c>
      <c r="U11477" s="100">
        <f t="shared" si="180"/>
        <v>0</v>
      </c>
    </row>
    <row r="11478" spans="18:21" x14ac:dyDescent="0.3">
      <c r="R11478" s="85">
        <f>PER_MONTH!A11470</f>
        <v>45896</v>
      </c>
      <c r="S11478" s="86">
        <f>PER_MONTH!F11470</f>
        <v>0.91666666666666663</v>
      </c>
      <c r="T11478" s="102">
        <f>PER_MONTH!G11470</f>
        <v>0</v>
      </c>
      <c r="U11478" s="100">
        <f t="shared" si="180"/>
        <v>0</v>
      </c>
    </row>
    <row r="11479" spans="18:21" x14ac:dyDescent="0.3">
      <c r="R11479" s="85">
        <f>PER_MONTH!A11471</f>
        <v>45896</v>
      </c>
      <c r="S11479" s="86">
        <f>PER_MONTH!F11471</f>
        <v>0.9375</v>
      </c>
      <c r="T11479" s="102">
        <f>PER_MONTH!G11471</f>
        <v>0</v>
      </c>
      <c r="U11479" s="100">
        <f t="shared" si="180"/>
        <v>0</v>
      </c>
    </row>
    <row r="11480" spans="18:21" x14ac:dyDescent="0.3">
      <c r="R11480" s="85">
        <f>PER_MONTH!A11472</f>
        <v>45896</v>
      </c>
      <c r="S11480" s="86">
        <f>PER_MONTH!F11472</f>
        <v>0.95833333333333337</v>
      </c>
      <c r="T11480" s="102">
        <f>PER_MONTH!G11472</f>
        <v>0</v>
      </c>
      <c r="U11480" s="100">
        <f t="shared" si="180"/>
        <v>0</v>
      </c>
    </row>
    <row r="11481" spans="18:21" x14ac:dyDescent="0.3">
      <c r="R11481" s="85">
        <f>PER_MONTH!A11473</f>
        <v>45896</v>
      </c>
      <c r="S11481" s="86">
        <f>PER_MONTH!F11473</f>
        <v>0.97916666666666663</v>
      </c>
      <c r="T11481" s="102">
        <f>PER_MONTH!G11473</f>
        <v>0</v>
      </c>
      <c r="U11481" s="100">
        <f t="shared" si="180"/>
        <v>0</v>
      </c>
    </row>
    <row r="11482" spans="18:21" x14ac:dyDescent="0.3">
      <c r="R11482" s="85">
        <f>PER_MONTH!A11474</f>
        <v>45897</v>
      </c>
      <c r="S11482" s="86">
        <f>PER_MONTH!F11474</f>
        <v>0</v>
      </c>
      <c r="T11482" s="102">
        <f>PER_MONTH!G11474</f>
        <v>0</v>
      </c>
      <c r="U11482" s="100">
        <f t="shared" si="180"/>
        <v>0</v>
      </c>
    </row>
    <row r="11483" spans="18:21" x14ac:dyDescent="0.3">
      <c r="R11483" s="85">
        <f>PER_MONTH!A11475</f>
        <v>45897</v>
      </c>
      <c r="S11483" s="86">
        <f>PER_MONTH!F11475</f>
        <v>2.0833333333333329E-2</v>
      </c>
      <c r="T11483" s="102">
        <f>PER_MONTH!G11475</f>
        <v>0</v>
      </c>
      <c r="U11483" s="100">
        <f t="shared" si="180"/>
        <v>0</v>
      </c>
    </row>
    <row r="11484" spans="18:21" x14ac:dyDescent="0.3">
      <c r="R11484" s="85">
        <f>PER_MONTH!A11476</f>
        <v>45897</v>
      </c>
      <c r="S11484" s="86">
        <f>PER_MONTH!F11476</f>
        <v>4.1666666666666657E-2</v>
      </c>
      <c r="T11484" s="102">
        <f>PER_MONTH!G11476</f>
        <v>0</v>
      </c>
      <c r="U11484" s="100">
        <f t="shared" si="180"/>
        <v>0</v>
      </c>
    </row>
    <row r="11485" spans="18:21" x14ac:dyDescent="0.3">
      <c r="R11485" s="85">
        <f>PER_MONTH!A11477</f>
        <v>45897</v>
      </c>
      <c r="S11485" s="86">
        <f>PER_MONTH!F11477</f>
        <v>6.25E-2</v>
      </c>
      <c r="T11485" s="102">
        <f>PER_MONTH!G11477</f>
        <v>0</v>
      </c>
      <c r="U11485" s="100">
        <f t="shared" si="180"/>
        <v>0</v>
      </c>
    </row>
    <row r="11486" spans="18:21" x14ac:dyDescent="0.3">
      <c r="R11486" s="85">
        <f>PER_MONTH!A11478</f>
        <v>45897</v>
      </c>
      <c r="S11486" s="86">
        <f>PER_MONTH!F11478</f>
        <v>8.3333333333333329E-2</v>
      </c>
      <c r="T11486" s="102">
        <f>PER_MONTH!G11478</f>
        <v>0</v>
      </c>
      <c r="U11486" s="100">
        <f t="shared" si="180"/>
        <v>0</v>
      </c>
    </row>
    <row r="11487" spans="18:21" x14ac:dyDescent="0.3">
      <c r="R11487" s="85">
        <f>PER_MONTH!A11479</f>
        <v>45897</v>
      </c>
      <c r="S11487" s="86">
        <f>PER_MONTH!F11479</f>
        <v>0.1041666666666667</v>
      </c>
      <c r="T11487" s="102">
        <f>PER_MONTH!G11479</f>
        <v>0</v>
      </c>
      <c r="U11487" s="100">
        <f t="shared" si="180"/>
        <v>0</v>
      </c>
    </row>
    <row r="11488" spans="18:21" x14ac:dyDescent="0.3">
      <c r="R11488" s="85">
        <f>PER_MONTH!A11480</f>
        <v>45897</v>
      </c>
      <c r="S11488" s="86">
        <f>PER_MONTH!F11480</f>
        <v>0.125</v>
      </c>
      <c r="T11488" s="102">
        <f>PER_MONTH!G11480</f>
        <v>0</v>
      </c>
      <c r="U11488" s="100">
        <f t="shared" si="180"/>
        <v>0</v>
      </c>
    </row>
    <row r="11489" spans="18:21" x14ac:dyDescent="0.3">
      <c r="R11489" s="85">
        <f>PER_MONTH!A11481</f>
        <v>45897</v>
      </c>
      <c r="S11489" s="86">
        <f>PER_MONTH!F11481</f>
        <v>0.14583333333333329</v>
      </c>
      <c r="T11489" s="102">
        <f>PER_MONTH!G11481</f>
        <v>0</v>
      </c>
      <c r="U11489" s="100">
        <f t="shared" si="180"/>
        <v>0</v>
      </c>
    </row>
    <row r="11490" spans="18:21" x14ac:dyDescent="0.3">
      <c r="R11490" s="85">
        <f>PER_MONTH!A11482</f>
        <v>45897</v>
      </c>
      <c r="S11490" s="86">
        <f>PER_MONTH!F11482</f>
        <v>0.16666666666666671</v>
      </c>
      <c r="T11490" s="102">
        <f>PER_MONTH!G11482</f>
        <v>0</v>
      </c>
      <c r="U11490" s="100">
        <f t="shared" si="180"/>
        <v>0</v>
      </c>
    </row>
    <row r="11491" spans="18:21" x14ac:dyDescent="0.3">
      <c r="R11491" s="85">
        <f>PER_MONTH!A11483</f>
        <v>45897</v>
      </c>
      <c r="S11491" s="86">
        <f>PER_MONTH!F11483</f>
        <v>0.1875</v>
      </c>
      <c r="T11491" s="102">
        <f>PER_MONTH!G11483</f>
        <v>0</v>
      </c>
      <c r="U11491" s="100">
        <f t="shared" si="180"/>
        <v>0</v>
      </c>
    </row>
    <row r="11492" spans="18:21" x14ac:dyDescent="0.3">
      <c r="R11492" s="85">
        <f>PER_MONTH!A11484</f>
        <v>45897</v>
      </c>
      <c r="S11492" s="86">
        <f>PER_MONTH!F11484</f>
        <v>0.20833333333333329</v>
      </c>
      <c r="T11492" s="102">
        <f>PER_MONTH!G11484</f>
        <v>0</v>
      </c>
      <c r="U11492" s="100">
        <f t="shared" si="180"/>
        <v>0</v>
      </c>
    </row>
    <row r="11493" spans="18:21" x14ac:dyDescent="0.3">
      <c r="R11493" s="85">
        <f>PER_MONTH!A11485</f>
        <v>45897</v>
      </c>
      <c r="S11493" s="86">
        <f>PER_MONTH!F11485</f>
        <v>0.22916666666666671</v>
      </c>
      <c r="T11493" s="102">
        <f>PER_MONTH!G11485</f>
        <v>0</v>
      </c>
      <c r="U11493" s="100">
        <f t="shared" si="180"/>
        <v>0</v>
      </c>
    </row>
    <row r="11494" spans="18:21" x14ac:dyDescent="0.3">
      <c r="R11494" s="85">
        <f>PER_MONTH!A11486</f>
        <v>45897</v>
      </c>
      <c r="S11494" s="86">
        <f>PER_MONTH!F11486</f>
        <v>0.25</v>
      </c>
      <c r="T11494" s="102">
        <f>PER_MONTH!G11486</f>
        <v>0</v>
      </c>
      <c r="U11494" s="100">
        <f t="shared" si="180"/>
        <v>0</v>
      </c>
    </row>
    <row r="11495" spans="18:21" x14ac:dyDescent="0.3">
      <c r="R11495" s="85">
        <f>PER_MONTH!A11487</f>
        <v>45897</v>
      </c>
      <c r="S11495" s="86">
        <f>PER_MONTH!F11487</f>
        <v>0.27083333333333331</v>
      </c>
      <c r="T11495" s="102">
        <f>PER_MONTH!G11487</f>
        <v>0</v>
      </c>
      <c r="U11495" s="100">
        <f t="shared" si="180"/>
        <v>0</v>
      </c>
    </row>
    <row r="11496" spans="18:21" x14ac:dyDescent="0.3">
      <c r="R11496" s="85">
        <f>PER_MONTH!A11488</f>
        <v>45897</v>
      </c>
      <c r="S11496" s="86">
        <f>PER_MONTH!F11488</f>
        <v>0.29166666666666669</v>
      </c>
      <c r="T11496" s="102">
        <f>PER_MONTH!G11488</f>
        <v>0</v>
      </c>
      <c r="U11496" s="100">
        <f t="shared" si="180"/>
        <v>0</v>
      </c>
    </row>
    <row r="11497" spans="18:21" x14ac:dyDescent="0.3">
      <c r="R11497" s="85">
        <f>PER_MONTH!A11489</f>
        <v>45897</v>
      </c>
      <c r="S11497" s="86">
        <f>PER_MONTH!F11489</f>
        <v>0.3125</v>
      </c>
      <c r="T11497" s="102">
        <f>PER_MONTH!G11489</f>
        <v>0</v>
      </c>
      <c r="U11497" s="100">
        <f t="shared" si="180"/>
        <v>0</v>
      </c>
    </row>
    <row r="11498" spans="18:21" x14ac:dyDescent="0.3">
      <c r="R11498" s="85">
        <f>PER_MONTH!A11490</f>
        <v>45897</v>
      </c>
      <c r="S11498" s="86">
        <f>PER_MONTH!F11490</f>
        <v>0.33333333333333331</v>
      </c>
      <c r="T11498" s="102">
        <f>PER_MONTH!G11490</f>
        <v>0</v>
      </c>
      <c r="U11498" s="100">
        <f t="shared" si="180"/>
        <v>0</v>
      </c>
    </row>
    <row r="11499" spans="18:21" x14ac:dyDescent="0.3">
      <c r="R11499" s="85">
        <f>PER_MONTH!A11491</f>
        <v>45897</v>
      </c>
      <c r="S11499" s="86">
        <f>PER_MONTH!F11491</f>
        <v>0.35416666666666669</v>
      </c>
      <c r="T11499" s="102">
        <f>PER_MONTH!G11491</f>
        <v>0</v>
      </c>
      <c r="U11499" s="100">
        <f t="shared" si="180"/>
        <v>0</v>
      </c>
    </row>
    <row r="11500" spans="18:21" x14ac:dyDescent="0.3">
      <c r="R11500" s="85">
        <f>PER_MONTH!A11492</f>
        <v>45897</v>
      </c>
      <c r="S11500" s="86">
        <f>PER_MONTH!F11492</f>
        <v>0.375</v>
      </c>
      <c r="T11500" s="102">
        <f>PER_MONTH!G11492</f>
        <v>0</v>
      </c>
      <c r="U11500" s="100">
        <f t="shared" si="180"/>
        <v>0</v>
      </c>
    </row>
    <row r="11501" spans="18:21" x14ac:dyDescent="0.3">
      <c r="R11501" s="85">
        <f>PER_MONTH!A11493</f>
        <v>45897</v>
      </c>
      <c r="S11501" s="86">
        <f>PER_MONTH!F11493</f>
        <v>0.39583333333333331</v>
      </c>
      <c r="T11501" s="102">
        <f>PER_MONTH!G11493</f>
        <v>0</v>
      </c>
      <c r="U11501" s="100">
        <f t="shared" si="180"/>
        <v>0</v>
      </c>
    </row>
    <row r="11502" spans="18:21" x14ac:dyDescent="0.3">
      <c r="R11502" s="85">
        <f>PER_MONTH!A11494</f>
        <v>45897</v>
      </c>
      <c r="S11502" s="86">
        <f>PER_MONTH!F11494</f>
        <v>0.41666666666666669</v>
      </c>
      <c r="T11502" s="102">
        <f>PER_MONTH!G11494</f>
        <v>0</v>
      </c>
      <c r="U11502" s="100">
        <f t="shared" si="180"/>
        <v>0</v>
      </c>
    </row>
    <row r="11503" spans="18:21" x14ac:dyDescent="0.3">
      <c r="R11503" s="85">
        <f>PER_MONTH!A11495</f>
        <v>45897</v>
      </c>
      <c r="S11503" s="86">
        <f>PER_MONTH!F11495</f>
        <v>0.4375</v>
      </c>
      <c r="T11503" s="102">
        <f>PER_MONTH!G11495</f>
        <v>0</v>
      </c>
      <c r="U11503" s="100">
        <f t="shared" si="180"/>
        <v>0</v>
      </c>
    </row>
    <row r="11504" spans="18:21" x14ac:dyDescent="0.3">
      <c r="R11504" s="85">
        <f>PER_MONTH!A11496</f>
        <v>45897</v>
      </c>
      <c r="S11504" s="86">
        <f>PER_MONTH!F11496</f>
        <v>0.45833333333333331</v>
      </c>
      <c r="T11504" s="102">
        <f>PER_MONTH!G11496</f>
        <v>0</v>
      </c>
      <c r="U11504" s="100">
        <f t="shared" si="180"/>
        <v>0</v>
      </c>
    </row>
    <row r="11505" spans="18:21" x14ac:dyDescent="0.3">
      <c r="R11505" s="85">
        <f>PER_MONTH!A11497</f>
        <v>45897</v>
      </c>
      <c r="S11505" s="86">
        <f>PER_MONTH!F11497</f>
        <v>0.47916666666666669</v>
      </c>
      <c r="T11505" s="102">
        <f>PER_MONTH!G11497</f>
        <v>0</v>
      </c>
      <c r="U11505" s="100">
        <f t="shared" si="180"/>
        <v>0</v>
      </c>
    </row>
    <row r="11506" spans="18:21" x14ac:dyDescent="0.3">
      <c r="R11506" s="85">
        <f>PER_MONTH!A11498</f>
        <v>45897</v>
      </c>
      <c r="S11506" s="86">
        <f>PER_MONTH!F11498</f>
        <v>0.5</v>
      </c>
      <c r="T11506" s="102">
        <f>PER_MONTH!G11498</f>
        <v>0</v>
      </c>
      <c r="U11506" s="100">
        <f t="shared" si="180"/>
        <v>0</v>
      </c>
    </row>
    <row r="11507" spans="18:21" x14ac:dyDescent="0.3">
      <c r="R11507" s="85">
        <f>PER_MONTH!A11499</f>
        <v>45897</v>
      </c>
      <c r="S11507" s="86">
        <f>PER_MONTH!F11499</f>
        <v>0.52083333333333337</v>
      </c>
      <c r="T11507" s="102">
        <f>PER_MONTH!G11499</f>
        <v>0</v>
      </c>
      <c r="U11507" s="100">
        <f t="shared" si="180"/>
        <v>0</v>
      </c>
    </row>
    <row r="11508" spans="18:21" x14ac:dyDescent="0.3">
      <c r="R11508" s="85">
        <f>PER_MONTH!A11500</f>
        <v>45897</v>
      </c>
      <c r="S11508" s="86">
        <f>PER_MONTH!F11500</f>
        <v>0.54166666666666663</v>
      </c>
      <c r="T11508" s="102">
        <f>PER_MONTH!G11500</f>
        <v>0</v>
      </c>
      <c r="U11508" s="100">
        <f t="shared" si="180"/>
        <v>0</v>
      </c>
    </row>
    <row r="11509" spans="18:21" x14ac:dyDescent="0.3">
      <c r="R11509" s="85">
        <f>PER_MONTH!A11501</f>
        <v>45897</v>
      </c>
      <c r="S11509" s="86">
        <f>PER_MONTH!F11501</f>
        <v>0.5625</v>
      </c>
      <c r="T11509" s="102">
        <f>PER_MONTH!G11501</f>
        <v>0</v>
      </c>
      <c r="U11509" s="100">
        <f t="shared" si="180"/>
        <v>0</v>
      </c>
    </row>
    <row r="11510" spans="18:21" x14ac:dyDescent="0.3">
      <c r="R11510" s="85">
        <f>PER_MONTH!A11502</f>
        <v>45897</v>
      </c>
      <c r="S11510" s="86">
        <f>PER_MONTH!F11502</f>
        <v>0.58333333333333337</v>
      </c>
      <c r="T11510" s="102">
        <f>PER_MONTH!G11502</f>
        <v>0</v>
      </c>
      <c r="U11510" s="100">
        <f t="shared" si="180"/>
        <v>0</v>
      </c>
    </row>
    <row r="11511" spans="18:21" x14ac:dyDescent="0.3">
      <c r="R11511" s="85">
        <f>PER_MONTH!A11503</f>
        <v>45897</v>
      </c>
      <c r="S11511" s="86">
        <f>PER_MONTH!F11503</f>
        <v>0.60416666666666663</v>
      </c>
      <c r="T11511" s="102">
        <f>PER_MONTH!G11503</f>
        <v>0</v>
      </c>
      <c r="U11511" s="100">
        <f t="shared" si="180"/>
        <v>0</v>
      </c>
    </row>
    <row r="11512" spans="18:21" x14ac:dyDescent="0.3">
      <c r="R11512" s="85">
        <f>PER_MONTH!A11504</f>
        <v>45897</v>
      </c>
      <c r="S11512" s="86">
        <f>PER_MONTH!F11504</f>
        <v>0.625</v>
      </c>
      <c r="T11512" s="102">
        <f>PER_MONTH!G11504</f>
        <v>0</v>
      </c>
      <c r="U11512" s="100">
        <f t="shared" si="180"/>
        <v>0</v>
      </c>
    </row>
    <row r="11513" spans="18:21" x14ac:dyDescent="0.3">
      <c r="R11513" s="85">
        <f>PER_MONTH!A11505</f>
        <v>45897</v>
      </c>
      <c r="S11513" s="86">
        <f>PER_MONTH!F11505</f>
        <v>0.64583333333333337</v>
      </c>
      <c r="T11513" s="102">
        <f>PER_MONTH!G11505</f>
        <v>0</v>
      </c>
      <c r="U11513" s="100">
        <f t="shared" si="180"/>
        <v>0</v>
      </c>
    </row>
    <row r="11514" spans="18:21" x14ac:dyDescent="0.3">
      <c r="R11514" s="85">
        <f>PER_MONTH!A11506</f>
        <v>45897</v>
      </c>
      <c r="S11514" s="86">
        <f>PER_MONTH!F11506</f>
        <v>0.66666666666666663</v>
      </c>
      <c r="T11514" s="102">
        <f>PER_MONTH!G11506</f>
        <v>0</v>
      </c>
      <c r="U11514" s="100">
        <f t="shared" si="180"/>
        <v>0</v>
      </c>
    </row>
    <row r="11515" spans="18:21" x14ac:dyDescent="0.3">
      <c r="R11515" s="85">
        <f>PER_MONTH!A11507</f>
        <v>45897</v>
      </c>
      <c r="S11515" s="86">
        <f>PER_MONTH!F11507</f>
        <v>0.6875</v>
      </c>
      <c r="T11515" s="102">
        <f>PER_MONTH!G11507</f>
        <v>0</v>
      </c>
      <c r="U11515" s="100">
        <f t="shared" si="180"/>
        <v>0</v>
      </c>
    </row>
    <row r="11516" spans="18:21" x14ac:dyDescent="0.3">
      <c r="R11516" s="85">
        <f>PER_MONTH!A11508</f>
        <v>45897</v>
      </c>
      <c r="S11516" s="86">
        <f>PER_MONTH!F11508</f>
        <v>0.70833333333333337</v>
      </c>
      <c r="T11516" s="102">
        <f>PER_MONTH!G11508</f>
        <v>0</v>
      </c>
      <c r="U11516" s="100">
        <f t="shared" si="180"/>
        <v>0</v>
      </c>
    </row>
    <row r="11517" spans="18:21" x14ac:dyDescent="0.3">
      <c r="R11517" s="85">
        <f>PER_MONTH!A11509</f>
        <v>45897</v>
      </c>
      <c r="S11517" s="86">
        <f>PER_MONTH!F11509</f>
        <v>0.72916666666666663</v>
      </c>
      <c r="T11517" s="102">
        <f>PER_MONTH!G11509</f>
        <v>0</v>
      </c>
      <c r="U11517" s="100">
        <f t="shared" si="180"/>
        <v>0</v>
      </c>
    </row>
    <row r="11518" spans="18:21" x14ac:dyDescent="0.3">
      <c r="R11518" s="85">
        <f>PER_MONTH!A11510</f>
        <v>45897</v>
      </c>
      <c r="S11518" s="86">
        <f>PER_MONTH!F11510</f>
        <v>0.75</v>
      </c>
      <c r="T11518" s="102">
        <f>PER_MONTH!G11510</f>
        <v>0</v>
      </c>
      <c r="U11518" s="100">
        <f t="shared" si="180"/>
        <v>0</v>
      </c>
    </row>
    <row r="11519" spans="18:21" x14ac:dyDescent="0.3">
      <c r="R11519" s="85">
        <f>PER_MONTH!A11511</f>
        <v>45897</v>
      </c>
      <c r="S11519" s="86">
        <f>PER_MONTH!F11511</f>
        <v>0.77083333333333337</v>
      </c>
      <c r="T11519" s="102">
        <f>PER_MONTH!G11511</f>
        <v>0</v>
      </c>
      <c r="U11519" s="100">
        <f t="shared" si="180"/>
        <v>0</v>
      </c>
    </row>
    <row r="11520" spans="18:21" x14ac:dyDescent="0.3">
      <c r="R11520" s="85">
        <f>PER_MONTH!A11512</f>
        <v>45897</v>
      </c>
      <c r="S11520" s="86">
        <f>PER_MONTH!F11512</f>
        <v>0.79166666666666663</v>
      </c>
      <c r="T11520" s="102">
        <f>PER_MONTH!G11512</f>
        <v>0</v>
      </c>
      <c r="U11520" s="100">
        <f t="shared" si="180"/>
        <v>0</v>
      </c>
    </row>
    <row r="11521" spans="18:21" x14ac:dyDescent="0.3">
      <c r="R11521" s="85">
        <f>PER_MONTH!A11513</f>
        <v>45897</v>
      </c>
      <c r="S11521" s="86">
        <f>PER_MONTH!F11513</f>
        <v>0.8125</v>
      </c>
      <c r="T11521" s="102">
        <f>PER_MONTH!G11513</f>
        <v>0</v>
      </c>
      <c r="U11521" s="100">
        <f t="shared" si="180"/>
        <v>0</v>
      </c>
    </row>
    <row r="11522" spans="18:21" x14ac:dyDescent="0.3">
      <c r="R11522" s="85">
        <f>PER_MONTH!A11514</f>
        <v>45897</v>
      </c>
      <c r="S11522" s="86">
        <f>PER_MONTH!F11514</f>
        <v>0.83333333333333337</v>
      </c>
      <c r="T11522" s="102">
        <f>PER_MONTH!G11514</f>
        <v>0</v>
      </c>
      <c r="U11522" s="100">
        <f t="shared" si="180"/>
        <v>0</v>
      </c>
    </row>
    <row r="11523" spans="18:21" x14ac:dyDescent="0.3">
      <c r="R11523" s="85">
        <f>PER_MONTH!A11515</f>
        <v>45897</v>
      </c>
      <c r="S11523" s="86">
        <f>PER_MONTH!F11515</f>
        <v>0.85416666666666663</v>
      </c>
      <c r="T11523" s="102">
        <f>PER_MONTH!G11515</f>
        <v>0</v>
      </c>
      <c r="U11523" s="100">
        <f t="shared" si="180"/>
        <v>0</v>
      </c>
    </row>
    <row r="11524" spans="18:21" x14ac:dyDescent="0.3">
      <c r="R11524" s="85">
        <f>PER_MONTH!A11516</f>
        <v>45897</v>
      </c>
      <c r="S11524" s="86">
        <f>PER_MONTH!F11516</f>
        <v>0.875</v>
      </c>
      <c r="T11524" s="102">
        <f>PER_MONTH!G11516</f>
        <v>0</v>
      </c>
      <c r="U11524" s="100">
        <f t="shared" si="180"/>
        <v>0</v>
      </c>
    </row>
    <row r="11525" spans="18:21" x14ac:dyDescent="0.3">
      <c r="R11525" s="85">
        <f>PER_MONTH!A11517</f>
        <v>45897</v>
      </c>
      <c r="S11525" s="86">
        <f>PER_MONTH!F11517</f>
        <v>0.89583333333333337</v>
      </c>
      <c r="T11525" s="102">
        <f>PER_MONTH!G11517</f>
        <v>0</v>
      </c>
      <c r="U11525" s="100">
        <f t="shared" si="180"/>
        <v>0</v>
      </c>
    </row>
    <row r="11526" spans="18:21" x14ac:dyDescent="0.3">
      <c r="R11526" s="85">
        <f>PER_MONTH!A11518</f>
        <v>45897</v>
      </c>
      <c r="S11526" s="86">
        <f>PER_MONTH!F11518</f>
        <v>0.91666666666666663</v>
      </c>
      <c r="T11526" s="102">
        <f>PER_MONTH!G11518</f>
        <v>0</v>
      </c>
      <c r="U11526" s="100">
        <f t="shared" si="180"/>
        <v>0</v>
      </c>
    </row>
    <row r="11527" spans="18:21" x14ac:dyDescent="0.3">
      <c r="R11527" s="85">
        <f>PER_MONTH!A11519</f>
        <v>45897</v>
      </c>
      <c r="S11527" s="86">
        <f>PER_MONTH!F11519</f>
        <v>0.9375</v>
      </c>
      <c r="T11527" s="102">
        <f>PER_MONTH!G11519</f>
        <v>0</v>
      </c>
      <c r="U11527" s="100">
        <f t="shared" si="180"/>
        <v>0</v>
      </c>
    </row>
    <row r="11528" spans="18:21" x14ac:dyDescent="0.3">
      <c r="R11528" s="85">
        <f>PER_MONTH!A11520</f>
        <v>45897</v>
      </c>
      <c r="S11528" s="86">
        <f>PER_MONTH!F11520</f>
        <v>0.95833333333333337</v>
      </c>
      <c r="T11528" s="102">
        <f>PER_MONTH!G11520</f>
        <v>0</v>
      </c>
      <c r="U11528" s="100">
        <f t="shared" si="180"/>
        <v>0</v>
      </c>
    </row>
    <row r="11529" spans="18:21" x14ac:dyDescent="0.3">
      <c r="R11529" s="85">
        <f>PER_MONTH!A11521</f>
        <v>45897</v>
      </c>
      <c r="S11529" s="86">
        <f>PER_MONTH!F11521</f>
        <v>0.97916666666666663</v>
      </c>
      <c r="T11529" s="102">
        <f>PER_MONTH!G11521</f>
        <v>0</v>
      </c>
      <c r="U11529" s="100">
        <f t="shared" si="180"/>
        <v>0</v>
      </c>
    </row>
    <row r="11530" spans="18:21" x14ac:dyDescent="0.3">
      <c r="R11530" s="85">
        <f>PER_MONTH!A11522</f>
        <v>45898</v>
      </c>
      <c r="S11530" s="86">
        <f>PER_MONTH!F11522</f>
        <v>0</v>
      </c>
      <c r="T11530" s="102">
        <f>PER_MONTH!G11522</f>
        <v>0</v>
      </c>
      <c r="U11530" s="100">
        <f t="shared" si="180"/>
        <v>0</v>
      </c>
    </row>
    <row r="11531" spans="18:21" x14ac:dyDescent="0.3">
      <c r="R11531" s="85">
        <f>PER_MONTH!A11523</f>
        <v>45898</v>
      </c>
      <c r="S11531" s="86">
        <f>PER_MONTH!F11523</f>
        <v>2.0833333333333329E-2</v>
      </c>
      <c r="T11531" s="102">
        <f>PER_MONTH!G11523</f>
        <v>0</v>
      </c>
      <c r="U11531" s="100">
        <f t="shared" si="180"/>
        <v>0</v>
      </c>
    </row>
    <row r="11532" spans="18:21" x14ac:dyDescent="0.3">
      <c r="R11532" s="85">
        <f>PER_MONTH!A11524</f>
        <v>45898</v>
      </c>
      <c r="S11532" s="86">
        <f>PER_MONTH!F11524</f>
        <v>4.1666666666666657E-2</v>
      </c>
      <c r="T11532" s="102">
        <f>PER_MONTH!G11524</f>
        <v>0</v>
      </c>
      <c r="U11532" s="100">
        <f t="shared" ref="U11532:U11595" si="181">T11532/0.5</f>
        <v>0</v>
      </c>
    </row>
    <row r="11533" spans="18:21" x14ac:dyDescent="0.3">
      <c r="R11533" s="85">
        <f>PER_MONTH!A11525</f>
        <v>45898</v>
      </c>
      <c r="S11533" s="86">
        <f>PER_MONTH!F11525</f>
        <v>6.25E-2</v>
      </c>
      <c r="T11533" s="102">
        <f>PER_MONTH!G11525</f>
        <v>0</v>
      </c>
      <c r="U11533" s="100">
        <f t="shared" si="181"/>
        <v>0</v>
      </c>
    </row>
    <row r="11534" spans="18:21" x14ac:dyDescent="0.3">
      <c r="R11534" s="85">
        <f>PER_MONTH!A11526</f>
        <v>45898</v>
      </c>
      <c r="S11534" s="86">
        <f>PER_MONTH!F11526</f>
        <v>8.3333333333333329E-2</v>
      </c>
      <c r="T11534" s="102">
        <f>PER_MONTH!G11526</f>
        <v>0</v>
      </c>
      <c r="U11534" s="100">
        <f t="shared" si="181"/>
        <v>0</v>
      </c>
    </row>
    <row r="11535" spans="18:21" x14ac:dyDescent="0.3">
      <c r="R11535" s="85">
        <f>PER_MONTH!A11527</f>
        <v>45898</v>
      </c>
      <c r="S11535" s="86">
        <f>PER_MONTH!F11527</f>
        <v>0.1041666666666667</v>
      </c>
      <c r="T11535" s="102">
        <f>PER_MONTH!G11527</f>
        <v>0</v>
      </c>
      <c r="U11535" s="100">
        <f t="shared" si="181"/>
        <v>0</v>
      </c>
    </row>
    <row r="11536" spans="18:21" x14ac:dyDescent="0.3">
      <c r="R11536" s="85">
        <f>PER_MONTH!A11528</f>
        <v>45898</v>
      </c>
      <c r="S11536" s="86">
        <f>PER_MONTH!F11528</f>
        <v>0.125</v>
      </c>
      <c r="T11536" s="102">
        <f>PER_MONTH!G11528</f>
        <v>0</v>
      </c>
      <c r="U11536" s="100">
        <f t="shared" si="181"/>
        <v>0</v>
      </c>
    </row>
    <row r="11537" spans="18:21" x14ac:dyDescent="0.3">
      <c r="R11537" s="85">
        <f>PER_MONTH!A11529</f>
        <v>45898</v>
      </c>
      <c r="S11537" s="86">
        <f>PER_MONTH!F11529</f>
        <v>0.14583333333333329</v>
      </c>
      <c r="T11537" s="102">
        <f>PER_MONTH!G11529</f>
        <v>0</v>
      </c>
      <c r="U11537" s="100">
        <f t="shared" si="181"/>
        <v>0</v>
      </c>
    </row>
    <row r="11538" spans="18:21" x14ac:dyDescent="0.3">
      <c r="R11538" s="85">
        <f>PER_MONTH!A11530</f>
        <v>45898</v>
      </c>
      <c r="S11538" s="86">
        <f>PER_MONTH!F11530</f>
        <v>0.16666666666666671</v>
      </c>
      <c r="T11538" s="102">
        <f>PER_MONTH!G11530</f>
        <v>0</v>
      </c>
      <c r="U11538" s="100">
        <f t="shared" si="181"/>
        <v>0</v>
      </c>
    </row>
    <row r="11539" spans="18:21" x14ac:dyDescent="0.3">
      <c r="R11539" s="85">
        <f>PER_MONTH!A11531</f>
        <v>45898</v>
      </c>
      <c r="S11539" s="86">
        <f>PER_MONTH!F11531</f>
        <v>0.1875</v>
      </c>
      <c r="T11539" s="102">
        <f>PER_MONTH!G11531</f>
        <v>0</v>
      </c>
      <c r="U11539" s="100">
        <f t="shared" si="181"/>
        <v>0</v>
      </c>
    </row>
    <row r="11540" spans="18:21" x14ac:dyDescent="0.3">
      <c r="R11540" s="85">
        <f>PER_MONTH!A11532</f>
        <v>45898</v>
      </c>
      <c r="S11540" s="86">
        <f>PER_MONTH!F11532</f>
        <v>0.20833333333333329</v>
      </c>
      <c r="T11540" s="102">
        <f>PER_MONTH!G11532</f>
        <v>0</v>
      </c>
      <c r="U11540" s="100">
        <f t="shared" si="181"/>
        <v>0</v>
      </c>
    </row>
    <row r="11541" spans="18:21" x14ac:dyDescent="0.3">
      <c r="R11541" s="85">
        <f>PER_MONTH!A11533</f>
        <v>45898</v>
      </c>
      <c r="S11541" s="86">
        <f>PER_MONTH!F11533</f>
        <v>0.22916666666666671</v>
      </c>
      <c r="T11541" s="102">
        <f>PER_MONTH!G11533</f>
        <v>0</v>
      </c>
      <c r="U11541" s="100">
        <f t="shared" si="181"/>
        <v>0</v>
      </c>
    </row>
    <row r="11542" spans="18:21" x14ac:dyDescent="0.3">
      <c r="R11542" s="85">
        <f>PER_MONTH!A11534</f>
        <v>45898</v>
      </c>
      <c r="S11542" s="86">
        <f>PER_MONTH!F11534</f>
        <v>0.25</v>
      </c>
      <c r="T11542" s="102">
        <f>PER_MONTH!G11534</f>
        <v>0</v>
      </c>
      <c r="U11542" s="100">
        <f t="shared" si="181"/>
        <v>0</v>
      </c>
    </row>
    <row r="11543" spans="18:21" x14ac:dyDescent="0.3">
      <c r="R11543" s="85">
        <f>PER_MONTH!A11535</f>
        <v>45898</v>
      </c>
      <c r="S11543" s="86">
        <f>PER_MONTH!F11535</f>
        <v>0.27083333333333331</v>
      </c>
      <c r="T11543" s="102">
        <f>PER_MONTH!G11535</f>
        <v>0</v>
      </c>
      <c r="U11543" s="100">
        <f t="shared" si="181"/>
        <v>0</v>
      </c>
    </row>
    <row r="11544" spans="18:21" x14ac:dyDescent="0.3">
      <c r="R11544" s="85">
        <f>PER_MONTH!A11536</f>
        <v>45898</v>
      </c>
      <c r="S11544" s="86">
        <f>PER_MONTH!F11536</f>
        <v>0.29166666666666669</v>
      </c>
      <c r="T11544" s="102">
        <f>PER_MONTH!G11536</f>
        <v>0</v>
      </c>
      <c r="U11544" s="100">
        <f t="shared" si="181"/>
        <v>0</v>
      </c>
    </row>
    <row r="11545" spans="18:21" x14ac:dyDescent="0.3">
      <c r="R11545" s="85">
        <f>PER_MONTH!A11537</f>
        <v>45898</v>
      </c>
      <c r="S11545" s="86">
        <f>PER_MONTH!F11537</f>
        <v>0.3125</v>
      </c>
      <c r="T11545" s="102">
        <f>PER_MONTH!G11537</f>
        <v>0</v>
      </c>
      <c r="U11545" s="100">
        <f t="shared" si="181"/>
        <v>0</v>
      </c>
    </row>
    <row r="11546" spans="18:21" x14ac:dyDescent="0.3">
      <c r="R11546" s="85">
        <f>PER_MONTH!A11538</f>
        <v>45898</v>
      </c>
      <c r="S11546" s="86">
        <f>PER_MONTH!F11538</f>
        <v>0.33333333333333331</v>
      </c>
      <c r="T11546" s="102">
        <f>PER_MONTH!G11538</f>
        <v>0</v>
      </c>
      <c r="U11546" s="100">
        <f t="shared" si="181"/>
        <v>0</v>
      </c>
    </row>
    <row r="11547" spans="18:21" x14ac:dyDescent="0.3">
      <c r="R11547" s="85">
        <f>PER_MONTH!A11539</f>
        <v>45898</v>
      </c>
      <c r="S11547" s="86">
        <f>PER_MONTH!F11539</f>
        <v>0.35416666666666669</v>
      </c>
      <c r="T11547" s="102">
        <f>PER_MONTH!G11539</f>
        <v>0</v>
      </c>
      <c r="U11547" s="100">
        <f t="shared" si="181"/>
        <v>0</v>
      </c>
    </row>
    <row r="11548" spans="18:21" x14ac:dyDescent="0.3">
      <c r="R11548" s="85">
        <f>PER_MONTH!A11540</f>
        <v>45898</v>
      </c>
      <c r="S11548" s="86">
        <f>PER_MONTH!F11540</f>
        <v>0.375</v>
      </c>
      <c r="T11548" s="102">
        <f>PER_MONTH!G11540</f>
        <v>0</v>
      </c>
      <c r="U11548" s="100">
        <f t="shared" si="181"/>
        <v>0</v>
      </c>
    </row>
    <row r="11549" spans="18:21" x14ac:dyDescent="0.3">
      <c r="R11549" s="85">
        <f>PER_MONTH!A11541</f>
        <v>45898</v>
      </c>
      <c r="S11549" s="86">
        <f>PER_MONTH!F11541</f>
        <v>0.39583333333333331</v>
      </c>
      <c r="T11549" s="102">
        <f>PER_MONTH!G11541</f>
        <v>0</v>
      </c>
      <c r="U11549" s="100">
        <f t="shared" si="181"/>
        <v>0</v>
      </c>
    </row>
    <row r="11550" spans="18:21" x14ac:dyDescent="0.3">
      <c r="R11550" s="85">
        <f>PER_MONTH!A11542</f>
        <v>45898</v>
      </c>
      <c r="S11550" s="86">
        <f>PER_MONTH!F11542</f>
        <v>0.41666666666666669</v>
      </c>
      <c r="T11550" s="102">
        <f>PER_MONTH!G11542</f>
        <v>0</v>
      </c>
      <c r="U11550" s="100">
        <f t="shared" si="181"/>
        <v>0</v>
      </c>
    </row>
    <row r="11551" spans="18:21" x14ac:dyDescent="0.3">
      <c r="R11551" s="85">
        <f>PER_MONTH!A11543</f>
        <v>45898</v>
      </c>
      <c r="S11551" s="86">
        <f>PER_MONTH!F11543</f>
        <v>0.4375</v>
      </c>
      <c r="T11551" s="102">
        <f>PER_MONTH!G11543</f>
        <v>0</v>
      </c>
      <c r="U11551" s="100">
        <f t="shared" si="181"/>
        <v>0</v>
      </c>
    </row>
    <row r="11552" spans="18:21" x14ac:dyDescent="0.3">
      <c r="R11552" s="85">
        <f>PER_MONTH!A11544</f>
        <v>45898</v>
      </c>
      <c r="S11552" s="86">
        <f>PER_MONTH!F11544</f>
        <v>0.45833333333333331</v>
      </c>
      <c r="T11552" s="102">
        <f>PER_MONTH!G11544</f>
        <v>0</v>
      </c>
      <c r="U11552" s="100">
        <f t="shared" si="181"/>
        <v>0</v>
      </c>
    </row>
    <row r="11553" spans="18:21" x14ac:dyDescent="0.3">
      <c r="R11553" s="85">
        <f>PER_MONTH!A11545</f>
        <v>45898</v>
      </c>
      <c r="S11553" s="86">
        <f>PER_MONTH!F11545</f>
        <v>0.47916666666666669</v>
      </c>
      <c r="T11553" s="102">
        <f>PER_MONTH!G11545</f>
        <v>0</v>
      </c>
      <c r="U11553" s="100">
        <f t="shared" si="181"/>
        <v>0</v>
      </c>
    </row>
    <row r="11554" spans="18:21" x14ac:dyDescent="0.3">
      <c r="R11554" s="85">
        <f>PER_MONTH!A11546</f>
        <v>45898</v>
      </c>
      <c r="S11554" s="86">
        <f>PER_MONTH!F11546</f>
        <v>0.5</v>
      </c>
      <c r="T11554" s="102">
        <f>PER_MONTH!G11546</f>
        <v>0</v>
      </c>
      <c r="U11554" s="100">
        <f t="shared" si="181"/>
        <v>0</v>
      </c>
    </row>
    <row r="11555" spans="18:21" x14ac:dyDescent="0.3">
      <c r="R11555" s="85">
        <f>PER_MONTH!A11547</f>
        <v>45898</v>
      </c>
      <c r="S11555" s="86">
        <f>PER_MONTH!F11547</f>
        <v>0.52083333333333337</v>
      </c>
      <c r="T11555" s="102">
        <f>PER_MONTH!G11547</f>
        <v>0</v>
      </c>
      <c r="U11555" s="100">
        <f t="shared" si="181"/>
        <v>0</v>
      </c>
    </row>
    <row r="11556" spans="18:21" x14ac:dyDescent="0.3">
      <c r="R11556" s="85">
        <f>PER_MONTH!A11548</f>
        <v>45898</v>
      </c>
      <c r="S11556" s="86">
        <f>PER_MONTH!F11548</f>
        <v>0.54166666666666663</v>
      </c>
      <c r="T11556" s="102">
        <f>PER_MONTH!G11548</f>
        <v>0</v>
      </c>
      <c r="U11556" s="100">
        <f t="shared" si="181"/>
        <v>0</v>
      </c>
    </row>
    <row r="11557" spans="18:21" x14ac:dyDescent="0.3">
      <c r="R11557" s="85">
        <f>PER_MONTH!A11549</f>
        <v>45898</v>
      </c>
      <c r="S11557" s="86">
        <f>PER_MONTH!F11549</f>
        <v>0.5625</v>
      </c>
      <c r="T11557" s="102">
        <f>PER_MONTH!G11549</f>
        <v>0</v>
      </c>
      <c r="U11557" s="100">
        <f t="shared" si="181"/>
        <v>0</v>
      </c>
    </row>
    <row r="11558" spans="18:21" x14ac:dyDescent="0.3">
      <c r="R11558" s="85">
        <f>PER_MONTH!A11550</f>
        <v>45898</v>
      </c>
      <c r="S11558" s="86">
        <f>PER_MONTH!F11550</f>
        <v>0.58333333333333337</v>
      </c>
      <c r="T11558" s="102">
        <f>PER_MONTH!G11550</f>
        <v>0</v>
      </c>
      <c r="U11558" s="100">
        <f t="shared" si="181"/>
        <v>0</v>
      </c>
    </row>
    <row r="11559" spans="18:21" x14ac:dyDescent="0.3">
      <c r="R11559" s="85">
        <f>PER_MONTH!A11551</f>
        <v>45898</v>
      </c>
      <c r="S11559" s="86">
        <f>PER_MONTH!F11551</f>
        <v>0.60416666666666663</v>
      </c>
      <c r="T11559" s="102">
        <f>PER_MONTH!G11551</f>
        <v>0</v>
      </c>
      <c r="U11559" s="100">
        <f t="shared" si="181"/>
        <v>0</v>
      </c>
    </row>
    <row r="11560" spans="18:21" x14ac:dyDescent="0.3">
      <c r="R11560" s="85">
        <f>PER_MONTH!A11552</f>
        <v>45898</v>
      </c>
      <c r="S11560" s="86">
        <f>PER_MONTH!F11552</f>
        <v>0.625</v>
      </c>
      <c r="T11560" s="102">
        <f>PER_MONTH!G11552</f>
        <v>0</v>
      </c>
      <c r="U11560" s="100">
        <f t="shared" si="181"/>
        <v>0</v>
      </c>
    </row>
    <row r="11561" spans="18:21" x14ac:dyDescent="0.3">
      <c r="R11561" s="85">
        <f>PER_MONTH!A11553</f>
        <v>45898</v>
      </c>
      <c r="S11561" s="86">
        <f>PER_MONTH!F11553</f>
        <v>0.64583333333333337</v>
      </c>
      <c r="T11561" s="102">
        <f>PER_MONTH!G11553</f>
        <v>0</v>
      </c>
      <c r="U11561" s="100">
        <f t="shared" si="181"/>
        <v>0</v>
      </c>
    </row>
    <row r="11562" spans="18:21" x14ac:dyDescent="0.3">
      <c r="R11562" s="85">
        <f>PER_MONTH!A11554</f>
        <v>45898</v>
      </c>
      <c r="S11562" s="86">
        <f>PER_MONTH!F11554</f>
        <v>0.66666666666666663</v>
      </c>
      <c r="T11562" s="102">
        <f>PER_MONTH!G11554</f>
        <v>0</v>
      </c>
      <c r="U11562" s="100">
        <f t="shared" si="181"/>
        <v>0</v>
      </c>
    </row>
    <row r="11563" spans="18:21" x14ac:dyDescent="0.3">
      <c r="R11563" s="85">
        <f>PER_MONTH!A11555</f>
        <v>45898</v>
      </c>
      <c r="S11563" s="86">
        <f>PER_MONTH!F11555</f>
        <v>0.6875</v>
      </c>
      <c r="T11563" s="102">
        <f>PER_MONTH!G11555</f>
        <v>0</v>
      </c>
      <c r="U11563" s="100">
        <f t="shared" si="181"/>
        <v>0</v>
      </c>
    </row>
    <row r="11564" spans="18:21" x14ac:dyDescent="0.3">
      <c r="R11564" s="85">
        <f>PER_MONTH!A11556</f>
        <v>45898</v>
      </c>
      <c r="S11564" s="86">
        <f>PER_MONTH!F11556</f>
        <v>0.70833333333333337</v>
      </c>
      <c r="T11564" s="102">
        <f>PER_MONTH!G11556</f>
        <v>0</v>
      </c>
      <c r="U11564" s="100">
        <f t="shared" si="181"/>
        <v>0</v>
      </c>
    </row>
    <row r="11565" spans="18:21" x14ac:dyDescent="0.3">
      <c r="R11565" s="85">
        <f>PER_MONTH!A11557</f>
        <v>45898</v>
      </c>
      <c r="S11565" s="86">
        <f>PER_MONTH!F11557</f>
        <v>0.72916666666666663</v>
      </c>
      <c r="T11565" s="102">
        <f>PER_MONTH!G11557</f>
        <v>0</v>
      </c>
      <c r="U11565" s="100">
        <f t="shared" si="181"/>
        <v>0</v>
      </c>
    </row>
    <row r="11566" spans="18:21" x14ac:dyDescent="0.3">
      <c r="R11566" s="85">
        <f>PER_MONTH!A11558</f>
        <v>45898</v>
      </c>
      <c r="S11566" s="86">
        <f>PER_MONTH!F11558</f>
        <v>0.75</v>
      </c>
      <c r="T11566" s="102">
        <f>PER_MONTH!G11558</f>
        <v>0</v>
      </c>
      <c r="U11566" s="100">
        <f t="shared" si="181"/>
        <v>0</v>
      </c>
    </row>
    <row r="11567" spans="18:21" x14ac:dyDescent="0.3">
      <c r="R11567" s="85">
        <f>PER_MONTH!A11559</f>
        <v>45898</v>
      </c>
      <c r="S11567" s="86">
        <f>PER_MONTH!F11559</f>
        <v>0.77083333333333337</v>
      </c>
      <c r="T11567" s="102">
        <f>PER_MONTH!G11559</f>
        <v>0</v>
      </c>
      <c r="U11567" s="100">
        <f t="shared" si="181"/>
        <v>0</v>
      </c>
    </row>
    <row r="11568" spans="18:21" x14ac:dyDescent="0.3">
      <c r="R11568" s="85">
        <f>PER_MONTH!A11560</f>
        <v>45898</v>
      </c>
      <c r="S11568" s="86">
        <f>PER_MONTH!F11560</f>
        <v>0.79166666666666663</v>
      </c>
      <c r="T11568" s="102">
        <f>PER_MONTH!G11560</f>
        <v>0</v>
      </c>
      <c r="U11568" s="100">
        <f t="shared" si="181"/>
        <v>0</v>
      </c>
    </row>
    <row r="11569" spans="18:21" x14ac:dyDescent="0.3">
      <c r="R11569" s="85">
        <f>PER_MONTH!A11561</f>
        <v>45898</v>
      </c>
      <c r="S11569" s="86">
        <f>PER_MONTH!F11561</f>
        <v>0.8125</v>
      </c>
      <c r="T11569" s="102">
        <f>PER_MONTH!G11561</f>
        <v>0</v>
      </c>
      <c r="U11569" s="100">
        <f t="shared" si="181"/>
        <v>0</v>
      </c>
    </row>
    <row r="11570" spans="18:21" x14ac:dyDescent="0.3">
      <c r="R11570" s="85">
        <f>PER_MONTH!A11562</f>
        <v>45898</v>
      </c>
      <c r="S11570" s="86">
        <f>PER_MONTH!F11562</f>
        <v>0.83333333333333337</v>
      </c>
      <c r="T11570" s="102">
        <f>PER_MONTH!G11562</f>
        <v>0</v>
      </c>
      <c r="U11570" s="100">
        <f t="shared" si="181"/>
        <v>0</v>
      </c>
    </row>
    <row r="11571" spans="18:21" x14ac:dyDescent="0.3">
      <c r="R11571" s="85">
        <f>PER_MONTH!A11563</f>
        <v>45898</v>
      </c>
      <c r="S11571" s="86">
        <f>PER_MONTH!F11563</f>
        <v>0.85416666666666663</v>
      </c>
      <c r="T11571" s="102">
        <f>PER_MONTH!G11563</f>
        <v>0</v>
      </c>
      <c r="U11571" s="100">
        <f t="shared" si="181"/>
        <v>0</v>
      </c>
    </row>
    <row r="11572" spans="18:21" x14ac:dyDescent="0.3">
      <c r="R11572" s="85">
        <f>PER_MONTH!A11564</f>
        <v>45898</v>
      </c>
      <c r="S11572" s="86">
        <f>PER_MONTH!F11564</f>
        <v>0.875</v>
      </c>
      <c r="T11572" s="102">
        <f>PER_MONTH!G11564</f>
        <v>0</v>
      </c>
      <c r="U11572" s="100">
        <f t="shared" si="181"/>
        <v>0</v>
      </c>
    </row>
    <row r="11573" spans="18:21" x14ac:dyDescent="0.3">
      <c r="R11573" s="85">
        <f>PER_MONTH!A11565</f>
        <v>45898</v>
      </c>
      <c r="S11573" s="86">
        <f>PER_MONTH!F11565</f>
        <v>0.89583333333333337</v>
      </c>
      <c r="T11573" s="102">
        <f>PER_MONTH!G11565</f>
        <v>0</v>
      </c>
      <c r="U11573" s="100">
        <f t="shared" si="181"/>
        <v>0</v>
      </c>
    </row>
    <row r="11574" spans="18:21" x14ac:dyDescent="0.3">
      <c r="R11574" s="85">
        <f>PER_MONTH!A11566</f>
        <v>45898</v>
      </c>
      <c r="S11574" s="86">
        <f>PER_MONTH!F11566</f>
        <v>0.91666666666666663</v>
      </c>
      <c r="T11574" s="102">
        <f>PER_MONTH!G11566</f>
        <v>0</v>
      </c>
      <c r="U11574" s="100">
        <f t="shared" si="181"/>
        <v>0</v>
      </c>
    </row>
    <row r="11575" spans="18:21" x14ac:dyDescent="0.3">
      <c r="R11575" s="85">
        <f>PER_MONTH!A11567</f>
        <v>45898</v>
      </c>
      <c r="S11575" s="86">
        <f>PER_MONTH!F11567</f>
        <v>0.9375</v>
      </c>
      <c r="T11575" s="102">
        <f>PER_MONTH!G11567</f>
        <v>0</v>
      </c>
      <c r="U11575" s="100">
        <f t="shared" si="181"/>
        <v>0</v>
      </c>
    </row>
    <row r="11576" spans="18:21" x14ac:dyDescent="0.3">
      <c r="R11576" s="85">
        <f>PER_MONTH!A11568</f>
        <v>45898</v>
      </c>
      <c r="S11576" s="86">
        <f>PER_MONTH!F11568</f>
        <v>0.95833333333333337</v>
      </c>
      <c r="T11576" s="102">
        <f>PER_MONTH!G11568</f>
        <v>0</v>
      </c>
      <c r="U11576" s="100">
        <f t="shared" si="181"/>
        <v>0</v>
      </c>
    </row>
    <row r="11577" spans="18:21" x14ac:dyDescent="0.3">
      <c r="R11577" s="85">
        <f>PER_MONTH!A11569</f>
        <v>45898</v>
      </c>
      <c r="S11577" s="86">
        <f>PER_MONTH!F11569</f>
        <v>0.97916666666666663</v>
      </c>
      <c r="T11577" s="102">
        <f>PER_MONTH!G11569</f>
        <v>0</v>
      </c>
      <c r="U11577" s="100">
        <f t="shared" si="181"/>
        <v>0</v>
      </c>
    </row>
    <row r="11578" spans="18:21" x14ac:dyDescent="0.3">
      <c r="R11578" s="85">
        <f>PER_MONTH!A11570</f>
        <v>45899</v>
      </c>
      <c r="S11578" s="86">
        <f>PER_MONTH!F11570</f>
        <v>0</v>
      </c>
      <c r="T11578" s="102">
        <f>PER_MONTH!G11570</f>
        <v>0</v>
      </c>
      <c r="U11578" s="100">
        <f t="shared" si="181"/>
        <v>0</v>
      </c>
    </row>
    <row r="11579" spans="18:21" x14ac:dyDescent="0.3">
      <c r="R11579" s="85">
        <f>PER_MONTH!A11571</f>
        <v>45899</v>
      </c>
      <c r="S11579" s="86">
        <f>PER_MONTH!F11571</f>
        <v>2.0833333333333329E-2</v>
      </c>
      <c r="T11579" s="102">
        <f>PER_MONTH!G11571</f>
        <v>0</v>
      </c>
      <c r="U11579" s="100">
        <f t="shared" si="181"/>
        <v>0</v>
      </c>
    </row>
    <row r="11580" spans="18:21" x14ac:dyDescent="0.3">
      <c r="R11580" s="85">
        <f>PER_MONTH!A11572</f>
        <v>45899</v>
      </c>
      <c r="S11580" s="86">
        <f>PER_MONTH!F11572</f>
        <v>4.1666666666666657E-2</v>
      </c>
      <c r="T11580" s="102">
        <f>PER_MONTH!G11572</f>
        <v>0</v>
      </c>
      <c r="U11580" s="100">
        <f t="shared" si="181"/>
        <v>0</v>
      </c>
    </row>
    <row r="11581" spans="18:21" x14ac:dyDescent="0.3">
      <c r="R11581" s="85">
        <f>PER_MONTH!A11573</f>
        <v>45899</v>
      </c>
      <c r="S11581" s="86">
        <f>PER_MONTH!F11573</f>
        <v>6.25E-2</v>
      </c>
      <c r="T11581" s="102">
        <f>PER_MONTH!G11573</f>
        <v>0</v>
      </c>
      <c r="U11581" s="100">
        <f t="shared" si="181"/>
        <v>0</v>
      </c>
    </row>
    <row r="11582" spans="18:21" x14ac:dyDescent="0.3">
      <c r="R11582" s="85">
        <f>PER_MONTH!A11574</f>
        <v>45899</v>
      </c>
      <c r="S11582" s="86">
        <f>PER_MONTH!F11574</f>
        <v>8.3333333333333329E-2</v>
      </c>
      <c r="T11582" s="102">
        <f>PER_MONTH!G11574</f>
        <v>0</v>
      </c>
      <c r="U11582" s="100">
        <f t="shared" si="181"/>
        <v>0</v>
      </c>
    </row>
    <row r="11583" spans="18:21" x14ac:dyDescent="0.3">
      <c r="R11583" s="85">
        <f>PER_MONTH!A11575</f>
        <v>45899</v>
      </c>
      <c r="S11583" s="86">
        <f>PER_MONTH!F11575</f>
        <v>0.1041666666666667</v>
      </c>
      <c r="T11583" s="102">
        <f>PER_MONTH!G11575</f>
        <v>0</v>
      </c>
      <c r="U11583" s="100">
        <f t="shared" si="181"/>
        <v>0</v>
      </c>
    </row>
    <row r="11584" spans="18:21" x14ac:dyDescent="0.3">
      <c r="R11584" s="85">
        <f>PER_MONTH!A11576</f>
        <v>45899</v>
      </c>
      <c r="S11584" s="86">
        <f>PER_MONTH!F11576</f>
        <v>0.125</v>
      </c>
      <c r="T11584" s="102">
        <f>PER_MONTH!G11576</f>
        <v>0</v>
      </c>
      <c r="U11584" s="100">
        <f t="shared" si="181"/>
        <v>0</v>
      </c>
    </row>
    <row r="11585" spans="18:21" x14ac:dyDescent="0.3">
      <c r="R11585" s="85">
        <f>PER_MONTH!A11577</f>
        <v>45899</v>
      </c>
      <c r="S11585" s="86">
        <f>PER_MONTH!F11577</f>
        <v>0.14583333333333329</v>
      </c>
      <c r="T11585" s="102">
        <f>PER_MONTH!G11577</f>
        <v>0</v>
      </c>
      <c r="U11585" s="100">
        <f t="shared" si="181"/>
        <v>0</v>
      </c>
    </row>
    <row r="11586" spans="18:21" x14ac:dyDescent="0.3">
      <c r="R11586" s="85">
        <f>PER_MONTH!A11578</f>
        <v>45899</v>
      </c>
      <c r="S11586" s="86">
        <f>PER_MONTH!F11578</f>
        <v>0.16666666666666671</v>
      </c>
      <c r="T11586" s="102">
        <f>PER_MONTH!G11578</f>
        <v>0</v>
      </c>
      <c r="U11586" s="100">
        <f t="shared" si="181"/>
        <v>0</v>
      </c>
    </row>
    <row r="11587" spans="18:21" x14ac:dyDescent="0.3">
      <c r="R11587" s="85">
        <f>PER_MONTH!A11579</f>
        <v>45899</v>
      </c>
      <c r="S11587" s="86">
        <f>PER_MONTH!F11579</f>
        <v>0.1875</v>
      </c>
      <c r="T11587" s="102">
        <f>PER_MONTH!G11579</f>
        <v>0</v>
      </c>
      <c r="U11587" s="100">
        <f t="shared" si="181"/>
        <v>0</v>
      </c>
    </row>
    <row r="11588" spans="18:21" x14ac:dyDescent="0.3">
      <c r="R11588" s="85">
        <f>PER_MONTH!A11580</f>
        <v>45899</v>
      </c>
      <c r="S11588" s="86">
        <f>PER_MONTH!F11580</f>
        <v>0.20833333333333329</v>
      </c>
      <c r="T11588" s="102">
        <f>PER_MONTH!G11580</f>
        <v>0</v>
      </c>
      <c r="U11588" s="100">
        <f t="shared" si="181"/>
        <v>0</v>
      </c>
    </row>
    <row r="11589" spans="18:21" x14ac:dyDescent="0.3">
      <c r="R11589" s="85">
        <f>PER_MONTH!A11581</f>
        <v>45899</v>
      </c>
      <c r="S11589" s="86">
        <f>PER_MONTH!F11581</f>
        <v>0.22916666666666671</v>
      </c>
      <c r="T11589" s="102">
        <f>PER_MONTH!G11581</f>
        <v>0</v>
      </c>
      <c r="U11589" s="100">
        <f t="shared" si="181"/>
        <v>0</v>
      </c>
    </row>
    <row r="11590" spans="18:21" x14ac:dyDescent="0.3">
      <c r="R11590" s="85">
        <f>PER_MONTH!A11582</f>
        <v>45899</v>
      </c>
      <c r="S11590" s="86">
        <f>PER_MONTH!F11582</f>
        <v>0.25</v>
      </c>
      <c r="T11590" s="102">
        <f>PER_MONTH!G11582</f>
        <v>0</v>
      </c>
      <c r="U11590" s="100">
        <f t="shared" si="181"/>
        <v>0</v>
      </c>
    </row>
    <row r="11591" spans="18:21" x14ac:dyDescent="0.3">
      <c r="R11591" s="85">
        <f>PER_MONTH!A11583</f>
        <v>45899</v>
      </c>
      <c r="S11591" s="86">
        <f>PER_MONTH!F11583</f>
        <v>0.27083333333333331</v>
      </c>
      <c r="T11591" s="102">
        <f>PER_MONTH!G11583</f>
        <v>0</v>
      </c>
      <c r="U11591" s="100">
        <f t="shared" si="181"/>
        <v>0</v>
      </c>
    </row>
    <row r="11592" spans="18:21" x14ac:dyDescent="0.3">
      <c r="R11592" s="85">
        <f>PER_MONTH!A11584</f>
        <v>45899</v>
      </c>
      <c r="S11592" s="86">
        <f>PER_MONTH!F11584</f>
        <v>0.29166666666666669</v>
      </c>
      <c r="T11592" s="102">
        <f>PER_MONTH!G11584</f>
        <v>0</v>
      </c>
      <c r="U11592" s="100">
        <f t="shared" si="181"/>
        <v>0</v>
      </c>
    </row>
    <row r="11593" spans="18:21" x14ac:dyDescent="0.3">
      <c r="R11593" s="85">
        <f>PER_MONTH!A11585</f>
        <v>45899</v>
      </c>
      <c r="S11593" s="86">
        <f>PER_MONTH!F11585</f>
        <v>0.3125</v>
      </c>
      <c r="T11593" s="102">
        <f>PER_MONTH!G11585</f>
        <v>0</v>
      </c>
      <c r="U11593" s="100">
        <f t="shared" si="181"/>
        <v>0</v>
      </c>
    </row>
    <row r="11594" spans="18:21" x14ac:dyDescent="0.3">
      <c r="R11594" s="85">
        <f>PER_MONTH!A11586</f>
        <v>45899</v>
      </c>
      <c r="S11594" s="86">
        <f>PER_MONTH!F11586</f>
        <v>0.33333333333333331</v>
      </c>
      <c r="T11594" s="102">
        <f>PER_MONTH!G11586</f>
        <v>0</v>
      </c>
      <c r="U11594" s="100">
        <f t="shared" si="181"/>
        <v>0</v>
      </c>
    </row>
    <row r="11595" spans="18:21" x14ac:dyDescent="0.3">
      <c r="R11595" s="85">
        <f>PER_MONTH!A11587</f>
        <v>45899</v>
      </c>
      <c r="S11595" s="86">
        <f>PER_MONTH!F11587</f>
        <v>0.35416666666666669</v>
      </c>
      <c r="T11595" s="102">
        <f>PER_MONTH!G11587</f>
        <v>0</v>
      </c>
      <c r="U11595" s="100">
        <f t="shared" si="181"/>
        <v>0</v>
      </c>
    </row>
    <row r="11596" spans="18:21" x14ac:dyDescent="0.3">
      <c r="R11596" s="85">
        <f>PER_MONTH!A11588</f>
        <v>45899</v>
      </c>
      <c r="S11596" s="86">
        <f>PER_MONTH!F11588</f>
        <v>0.375</v>
      </c>
      <c r="T11596" s="102">
        <f>PER_MONTH!G11588</f>
        <v>0</v>
      </c>
      <c r="U11596" s="100">
        <f t="shared" ref="U11596:U11659" si="182">T11596/0.5</f>
        <v>0</v>
      </c>
    </row>
    <row r="11597" spans="18:21" x14ac:dyDescent="0.3">
      <c r="R11597" s="85">
        <f>PER_MONTH!A11589</f>
        <v>45899</v>
      </c>
      <c r="S11597" s="86">
        <f>PER_MONTH!F11589</f>
        <v>0.39583333333333331</v>
      </c>
      <c r="T11597" s="102">
        <f>PER_MONTH!G11589</f>
        <v>0</v>
      </c>
      <c r="U11597" s="100">
        <f t="shared" si="182"/>
        <v>0</v>
      </c>
    </row>
    <row r="11598" spans="18:21" x14ac:dyDescent="0.3">
      <c r="R11598" s="85">
        <f>PER_MONTH!A11590</f>
        <v>45899</v>
      </c>
      <c r="S11598" s="86">
        <f>PER_MONTH!F11590</f>
        <v>0.41666666666666669</v>
      </c>
      <c r="T11598" s="102">
        <f>PER_MONTH!G11590</f>
        <v>0</v>
      </c>
      <c r="U11598" s="100">
        <f t="shared" si="182"/>
        <v>0</v>
      </c>
    </row>
    <row r="11599" spans="18:21" x14ac:dyDescent="0.3">
      <c r="R11599" s="85">
        <f>PER_MONTH!A11591</f>
        <v>45899</v>
      </c>
      <c r="S11599" s="86">
        <f>PER_MONTH!F11591</f>
        <v>0.4375</v>
      </c>
      <c r="T11599" s="102">
        <f>PER_MONTH!G11591</f>
        <v>0</v>
      </c>
      <c r="U11599" s="100">
        <f t="shared" si="182"/>
        <v>0</v>
      </c>
    </row>
    <row r="11600" spans="18:21" x14ac:dyDescent="0.3">
      <c r="R11600" s="85">
        <f>PER_MONTH!A11592</f>
        <v>45899</v>
      </c>
      <c r="S11600" s="86">
        <f>PER_MONTH!F11592</f>
        <v>0.45833333333333331</v>
      </c>
      <c r="T11600" s="102">
        <f>PER_MONTH!G11592</f>
        <v>0</v>
      </c>
      <c r="U11600" s="100">
        <f t="shared" si="182"/>
        <v>0</v>
      </c>
    </row>
    <row r="11601" spans="18:21" x14ac:dyDescent="0.3">
      <c r="R11601" s="85">
        <f>PER_MONTH!A11593</f>
        <v>45899</v>
      </c>
      <c r="S11601" s="86">
        <f>PER_MONTH!F11593</f>
        <v>0.47916666666666669</v>
      </c>
      <c r="T11601" s="102">
        <f>PER_MONTH!G11593</f>
        <v>0</v>
      </c>
      <c r="U11601" s="100">
        <f t="shared" si="182"/>
        <v>0</v>
      </c>
    </row>
    <row r="11602" spans="18:21" x14ac:dyDescent="0.3">
      <c r="R11602" s="85">
        <f>PER_MONTH!A11594</f>
        <v>45899</v>
      </c>
      <c r="S11602" s="86">
        <f>PER_MONTH!F11594</f>
        <v>0.5</v>
      </c>
      <c r="T11602" s="102">
        <f>PER_MONTH!G11594</f>
        <v>0</v>
      </c>
      <c r="U11602" s="100">
        <f t="shared" si="182"/>
        <v>0</v>
      </c>
    </row>
    <row r="11603" spans="18:21" x14ac:dyDescent="0.3">
      <c r="R11603" s="85">
        <f>PER_MONTH!A11595</f>
        <v>45899</v>
      </c>
      <c r="S11603" s="86">
        <f>PER_MONTH!F11595</f>
        <v>0.52083333333333337</v>
      </c>
      <c r="T11603" s="102">
        <f>PER_MONTH!G11595</f>
        <v>0</v>
      </c>
      <c r="U11603" s="100">
        <f t="shared" si="182"/>
        <v>0</v>
      </c>
    </row>
    <row r="11604" spans="18:21" x14ac:dyDescent="0.3">
      <c r="R11604" s="85">
        <f>PER_MONTH!A11596</f>
        <v>45899</v>
      </c>
      <c r="S11604" s="86">
        <f>PER_MONTH!F11596</f>
        <v>0.54166666666666663</v>
      </c>
      <c r="T11604" s="102">
        <f>PER_MONTH!G11596</f>
        <v>0</v>
      </c>
      <c r="U11604" s="100">
        <f t="shared" si="182"/>
        <v>0</v>
      </c>
    </row>
    <row r="11605" spans="18:21" x14ac:dyDescent="0.3">
      <c r="R11605" s="85">
        <f>PER_MONTH!A11597</f>
        <v>45899</v>
      </c>
      <c r="S11605" s="86">
        <f>PER_MONTH!F11597</f>
        <v>0.5625</v>
      </c>
      <c r="T11605" s="102">
        <f>PER_MONTH!G11597</f>
        <v>0</v>
      </c>
      <c r="U11605" s="100">
        <f t="shared" si="182"/>
        <v>0</v>
      </c>
    </row>
    <row r="11606" spans="18:21" x14ac:dyDescent="0.3">
      <c r="R11606" s="85">
        <f>PER_MONTH!A11598</f>
        <v>45899</v>
      </c>
      <c r="S11606" s="86">
        <f>PER_MONTH!F11598</f>
        <v>0.58333333333333337</v>
      </c>
      <c r="T11606" s="102">
        <f>PER_MONTH!G11598</f>
        <v>0</v>
      </c>
      <c r="U11606" s="100">
        <f t="shared" si="182"/>
        <v>0</v>
      </c>
    </row>
    <row r="11607" spans="18:21" x14ac:dyDescent="0.3">
      <c r="R11607" s="85">
        <f>PER_MONTH!A11599</f>
        <v>45899</v>
      </c>
      <c r="S11607" s="86">
        <f>PER_MONTH!F11599</f>
        <v>0.60416666666666663</v>
      </c>
      <c r="T11607" s="102">
        <f>PER_MONTH!G11599</f>
        <v>0</v>
      </c>
      <c r="U11607" s="100">
        <f t="shared" si="182"/>
        <v>0</v>
      </c>
    </row>
    <row r="11608" spans="18:21" x14ac:dyDescent="0.3">
      <c r="R11608" s="85">
        <f>PER_MONTH!A11600</f>
        <v>45899</v>
      </c>
      <c r="S11608" s="86">
        <f>PER_MONTH!F11600</f>
        <v>0.625</v>
      </c>
      <c r="T11608" s="102">
        <f>PER_MONTH!G11600</f>
        <v>0</v>
      </c>
      <c r="U11608" s="100">
        <f t="shared" si="182"/>
        <v>0</v>
      </c>
    </row>
    <row r="11609" spans="18:21" x14ac:dyDescent="0.3">
      <c r="R11609" s="85">
        <f>PER_MONTH!A11601</f>
        <v>45899</v>
      </c>
      <c r="S11609" s="86">
        <f>PER_MONTH!F11601</f>
        <v>0.64583333333333337</v>
      </c>
      <c r="T11609" s="102">
        <f>PER_MONTH!G11601</f>
        <v>0</v>
      </c>
      <c r="U11609" s="100">
        <f t="shared" si="182"/>
        <v>0</v>
      </c>
    </row>
    <row r="11610" spans="18:21" x14ac:dyDescent="0.3">
      <c r="R11610" s="85">
        <f>PER_MONTH!A11602</f>
        <v>45899</v>
      </c>
      <c r="S11610" s="86">
        <f>PER_MONTH!F11602</f>
        <v>0.66666666666666663</v>
      </c>
      <c r="T11610" s="102">
        <f>PER_MONTH!G11602</f>
        <v>0</v>
      </c>
      <c r="U11610" s="100">
        <f t="shared" si="182"/>
        <v>0</v>
      </c>
    </row>
    <row r="11611" spans="18:21" x14ac:dyDescent="0.3">
      <c r="R11611" s="85">
        <f>PER_MONTH!A11603</f>
        <v>45899</v>
      </c>
      <c r="S11611" s="86">
        <f>PER_MONTH!F11603</f>
        <v>0.6875</v>
      </c>
      <c r="T11611" s="102">
        <f>PER_MONTH!G11603</f>
        <v>0</v>
      </c>
      <c r="U11611" s="100">
        <f t="shared" si="182"/>
        <v>0</v>
      </c>
    </row>
    <row r="11612" spans="18:21" x14ac:dyDescent="0.3">
      <c r="R11612" s="85">
        <f>PER_MONTH!A11604</f>
        <v>45899</v>
      </c>
      <c r="S11612" s="86">
        <f>PER_MONTH!F11604</f>
        <v>0.70833333333333337</v>
      </c>
      <c r="T11612" s="102">
        <f>PER_MONTH!G11604</f>
        <v>0</v>
      </c>
      <c r="U11612" s="100">
        <f t="shared" si="182"/>
        <v>0</v>
      </c>
    </row>
    <row r="11613" spans="18:21" x14ac:dyDescent="0.3">
      <c r="R11613" s="85">
        <f>PER_MONTH!A11605</f>
        <v>45899</v>
      </c>
      <c r="S11613" s="86">
        <f>PER_MONTH!F11605</f>
        <v>0.72916666666666663</v>
      </c>
      <c r="T11613" s="102">
        <f>PER_MONTH!G11605</f>
        <v>0</v>
      </c>
      <c r="U11613" s="100">
        <f t="shared" si="182"/>
        <v>0</v>
      </c>
    </row>
    <row r="11614" spans="18:21" x14ac:dyDescent="0.3">
      <c r="R11614" s="85">
        <f>PER_MONTH!A11606</f>
        <v>45899</v>
      </c>
      <c r="S11614" s="86">
        <f>PER_MONTH!F11606</f>
        <v>0.75</v>
      </c>
      <c r="T11614" s="102">
        <f>PER_MONTH!G11606</f>
        <v>0</v>
      </c>
      <c r="U11614" s="100">
        <f t="shared" si="182"/>
        <v>0</v>
      </c>
    </row>
    <row r="11615" spans="18:21" x14ac:dyDescent="0.3">
      <c r="R11615" s="85">
        <f>PER_MONTH!A11607</f>
        <v>45899</v>
      </c>
      <c r="S11615" s="86">
        <f>PER_MONTH!F11607</f>
        <v>0.77083333333333337</v>
      </c>
      <c r="T11615" s="102">
        <f>PER_MONTH!G11607</f>
        <v>0</v>
      </c>
      <c r="U11615" s="100">
        <f t="shared" si="182"/>
        <v>0</v>
      </c>
    </row>
    <row r="11616" spans="18:21" x14ac:dyDescent="0.3">
      <c r="R11616" s="85">
        <f>PER_MONTH!A11608</f>
        <v>45899</v>
      </c>
      <c r="S11616" s="86">
        <f>PER_MONTH!F11608</f>
        <v>0.79166666666666663</v>
      </c>
      <c r="T11616" s="102">
        <f>PER_MONTH!G11608</f>
        <v>0</v>
      </c>
      <c r="U11616" s="100">
        <f t="shared" si="182"/>
        <v>0</v>
      </c>
    </row>
    <row r="11617" spans="18:21" x14ac:dyDescent="0.3">
      <c r="R11617" s="85">
        <f>PER_MONTH!A11609</f>
        <v>45899</v>
      </c>
      <c r="S11617" s="86">
        <f>PER_MONTH!F11609</f>
        <v>0.8125</v>
      </c>
      <c r="T11617" s="102">
        <f>PER_MONTH!G11609</f>
        <v>0</v>
      </c>
      <c r="U11617" s="100">
        <f t="shared" si="182"/>
        <v>0</v>
      </c>
    </row>
    <row r="11618" spans="18:21" x14ac:dyDescent="0.3">
      <c r="R11618" s="85">
        <f>PER_MONTH!A11610</f>
        <v>45899</v>
      </c>
      <c r="S11618" s="86">
        <f>PER_MONTH!F11610</f>
        <v>0.83333333333333337</v>
      </c>
      <c r="T11618" s="102">
        <f>PER_MONTH!G11610</f>
        <v>0</v>
      </c>
      <c r="U11618" s="100">
        <f t="shared" si="182"/>
        <v>0</v>
      </c>
    </row>
    <row r="11619" spans="18:21" x14ac:dyDescent="0.3">
      <c r="R11619" s="85">
        <f>PER_MONTH!A11611</f>
        <v>45899</v>
      </c>
      <c r="S11619" s="86">
        <f>PER_MONTH!F11611</f>
        <v>0.85416666666666663</v>
      </c>
      <c r="T11619" s="102">
        <f>PER_MONTH!G11611</f>
        <v>0</v>
      </c>
      <c r="U11619" s="100">
        <f t="shared" si="182"/>
        <v>0</v>
      </c>
    </row>
    <row r="11620" spans="18:21" x14ac:dyDescent="0.3">
      <c r="R11620" s="85">
        <f>PER_MONTH!A11612</f>
        <v>45899</v>
      </c>
      <c r="S11620" s="86">
        <f>PER_MONTH!F11612</f>
        <v>0.875</v>
      </c>
      <c r="T11620" s="102">
        <f>PER_MONTH!G11612</f>
        <v>0</v>
      </c>
      <c r="U11620" s="100">
        <f t="shared" si="182"/>
        <v>0</v>
      </c>
    </row>
    <row r="11621" spans="18:21" x14ac:dyDescent="0.3">
      <c r="R11621" s="85">
        <f>PER_MONTH!A11613</f>
        <v>45899</v>
      </c>
      <c r="S11621" s="86">
        <f>PER_MONTH!F11613</f>
        <v>0.89583333333333337</v>
      </c>
      <c r="T11621" s="102">
        <f>PER_MONTH!G11613</f>
        <v>0</v>
      </c>
      <c r="U11621" s="100">
        <f t="shared" si="182"/>
        <v>0</v>
      </c>
    </row>
    <row r="11622" spans="18:21" x14ac:dyDescent="0.3">
      <c r="R11622" s="85">
        <f>PER_MONTH!A11614</f>
        <v>45899</v>
      </c>
      <c r="S11622" s="86">
        <f>PER_MONTH!F11614</f>
        <v>0.91666666666666663</v>
      </c>
      <c r="T11622" s="102">
        <f>PER_MONTH!G11614</f>
        <v>0</v>
      </c>
      <c r="U11622" s="100">
        <f t="shared" si="182"/>
        <v>0</v>
      </c>
    </row>
    <row r="11623" spans="18:21" x14ac:dyDescent="0.3">
      <c r="R11623" s="85">
        <f>PER_MONTH!A11615</f>
        <v>45899</v>
      </c>
      <c r="S11623" s="86">
        <f>PER_MONTH!F11615</f>
        <v>0.9375</v>
      </c>
      <c r="T11623" s="102">
        <f>PER_MONTH!G11615</f>
        <v>0</v>
      </c>
      <c r="U11623" s="100">
        <f t="shared" si="182"/>
        <v>0</v>
      </c>
    </row>
    <row r="11624" spans="18:21" x14ac:dyDescent="0.3">
      <c r="R11624" s="85">
        <f>PER_MONTH!A11616</f>
        <v>45899</v>
      </c>
      <c r="S11624" s="86">
        <f>PER_MONTH!F11616</f>
        <v>0.95833333333333337</v>
      </c>
      <c r="T11624" s="102">
        <f>PER_MONTH!G11616</f>
        <v>0</v>
      </c>
      <c r="U11624" s="100">
        <f t="shared" si="182"/>
        <v>0</v>
      </c>
    </row>
    <row r="11625" spans="18:21" x14ac:dyDescent="0.3">
      <c r="R11625" s="85">
        <f>PER_MONTH!A11617</f>
        <v>45899</v>
      </c>
      <c r="S11625" s="86">
        <f>PER_MONTH!F11617</f>
        <v>0.97916666666666663</v>
      </c>
      <c r="T11625" s="102">
        <f>PER_MONTH!G11617</f>
        <v>0</v>
      </c>
      <c r="U11625" s="100">
        <f t="shared" si="182"/>
        <v>0</v>
      </c>
    </row>
    <row r="11626" spans="18:21" x14ac:dyDescent="0.3">
      <c r="R11626" s="85">
        <f>PER_MONTH!A11618</f>
        <v>45900</v>
      </c>
      <c r="S11626" s="86">
        <f>PER_MONTH!F11618</f>
        <v>0</v>
      </c>
      <c r="T11626" s="102">
        <f>PER_MONTH!G11618</f>
        <v>0</v>
      </c>
      <c r="U11626" s="100">
        <f t="shared" si="182"/>
        <v>0</v>
      </c>
    </row>
    <row r="11627" spans="18:21" x14ac:dyDescent="0.3">
      <c r="R11627" s="85">
        <f>PER_MONTH!A11619</f>
        <v>45900</v>
      </c>
      <c r="S11627" s="86">
        <f>PER_MONTH!F11619</f>
        <v>2.0833333333333329E-2</v>
      </c>
      <c r="T11627" s="102">
        <f>PER_MONTH!G11619</f>
        <v>0</v>
      </c>
      <c r="U11627" s="100">
        <f t="shared" si="182"/>
        <v>0</v>
      </c>
    </row>
    <row r="11628" spans="18:21" x14ac:dyDescent="0.3">
      <c r="R11628" s="85">
        <f>PER_MONTH!A11620</f>
        <v>45900</v>
      </c>
      <c r="S11628" s="86">
        <f>PER_MONTH!F11620</f>
        <v>4.1666666666666657E-2</v>
      </c>
      <c r="T11628" s="102">
        <f>PER_MONTH!G11620</f>
        <v>0</v>
      </c>
      <c r="U11628" s="100">
        <f t="shared" si="182"/>
        <v>0</v>
      </c>
    </row>
    <row r="11629" spans="18:21" x14ac:dyDescent="0.3">
      <c r="R11629" s="85">
        <f>PER_MONTH!A11621</f>
        <v>45900</v>
      </c>
      <c r="S11629" s="86">
        <f>PER_MONTH!F11621</f>
        <v>6.25E-2</v>
      </c>
      <c r="T11629" s="102">
        <f>PER_MONTH!G11621</f>
        <v>0</v>
      </c>
      <c r="U11629" s="100">
        <f t="shared" si="182"/>
        <v>0</v>
      </c>
    </row>
    <row r="11630" spans="18:21" x14ac:dyDescent="0.3">
      <c r="R11630" s="85">
        <f>PER_MONTH!A11622</f>
        <v>45900</v>
      </c>
      <c r="S11630" s="86">
        <f>PER_MONTH!F11622</f>
        <v>8.3333333333333329E-2</v>
      </c>
      <c r="T11630" s="102">
        <f>PER_MONTH!G11622</f>
        <v>0</v>
      </c>
      <c r="U11630" s="100">
        <f t="shared" si="182"/>
        <v>0</v>
      </c>
    </row>
    <row r="11631" spans="18:21" x14ac:dyDescent="0.3">
      <c r="R11631" s="85">
        <f>PER_MONTH!A11623</f>
        <v>45900</v>
      </c>
      <c r="S11631" s="86">
        <f>PER_MONTH!F11623</f>
        <v>0.1041666666666667</v>
      </c>
      <c r="T11631" s="102">
        <f>PER_MONTH!G11623</f>
        <v>0</v>
      </c>
      <c r="U11631" s="100">
        <f t="shared" si="182"/>
        <v>0</v>
      </c>
    </row>
    <row r="11632" spans="18:21" x14ac:dyDescent="0.3">
      <c r="R11632" s="85">
        <f>PER_MONTH!A11624</f>
        <v>45900</v>
      </c>
      <c r="S11632" s="86">
        <f>PER_MONTH!F11624</f>
        <v>0.125</v>
      </c>
      <c r="T11632" s="102">
        <f>PER_MONTH!G11624</f>
        <v>0</v>
      </c>
      <c r="U11632" s="100">
        <f t="shared" si="182"/>
        <v>0</v>
      </c>
    </row>
    <row r="11633" spans="18:21" x14ac:dyDescent="0.3">
      <c r="R11633" s="85">
        <f>PER_MONTH!A11625</f>
        <v>45900</v>
      </c>
      <c r="S11633" s="86">
        <f>PER_MONTH!F11625</f>
        <v>0.14583333333333329</v>
      </c>
      <c r="T11633" s="102">
        <f>PER_MONTH!G11625</f>
        <v>0</v>
      </c>
      <c r="U11633" s="100">
        <f t="shared" si="182"/>
        <v>0</v>
      </c>
    </row>
    <row r="11634" spans="18:21" x14ac:dyDescent="0.3">
      <c r="R11634" s="85">
        <f>PER_MONTH!A11626</f>
        <v>45900</v>
      </c>
      <c r="S11634" s="86">
        <f>PER_MONTH!F11626</f>
        <v>0.16666666666666671</v>
      </c>
      <c r="T11634" s="102">
        <f>PER_MONTH!G11626</f>
        <v>0</v>
      </c>
      <c r="U11634" s="100">
        <f t="shared" si="182"/>
        <v>0</v>
      </c>
    </row>
    <row r="11635" spans="18:21" x14ac:dyDescent="0.3">
      <c r="R11635" s="85">
        <f>PER_MONTH!A11627</f>
        <v>45900</v>
      </c>
      <c r="S11635" s="86">
        <f>PER_MONTH!F11627</f>
        <v>0.1875</v>
      </c>
      <c r="T11635" s="102">
        <f>PER_MONTH!G11627</f>
        <v>0</v>
      </c>
      <c r="U11635" s="100">
        <f t="shared" si="182"/>
        <v>0</v>
      </c>
    </row>
    <row r="11636" spans="18:21" x14ac:dyDescent="0.3">
      <c r="R11636" s="85">
        <f>PER_MONTH!A11628</f>
        <v>45900</v>
      </c>
      <c r="S11636" s="86">
        <f>PER_MONTH!F11628</f>
        <v>0.20833333333333329</v>
      </c>
      <c r="T11636" s="102">
        <f>PER_MONTH!G11628</f>
        <v>0</v>
      </c>
      <c r="U11636" s="100">
        <f t="shared" si="182"/>
        <v>0</v>
      </c>
    </row>
    <row r="11637" spans="18:21" x14ac:dyDescent="0.3">
      <c r="R11637" s="85">
        <f>PER_MONTH!A11629</f>
        <v>45900</v>
      </c>
      <c r="S11637" s="86">
        <f>PER_MONTH!F11629</f>
        <v>0.22916666666666671</v>
      </c>
      <c r="T11637" s="102">
        <f>PER_MONTH!G11629</f>
        <v>0</v>
      </c>
      <c r="U11637" s="100">
        <f t="shared" si="182"/>
        <v>0</v>
      </c>
    </row>
    <row r="11638" spans="18:21" x14ac:dyDescent="0.3">
      <c r="R11638" s="85">
        <f>PER_MONTH!A11630</f>
        <v>45900</v>
      </c>
      <c r="S11638" s="86">
        <f>PER_MONTH!F11630</f>
        <v>0.25</v>
      </c>
      <c r="T11638" s="102">
        <f>PER_MONTH!G11630</f>
        <v>0</v>
      </c>
      <c r="U11638" s="100">
        <f t="shared" si="182"/>
        <v>0</v>
      </c>
    </row>
    <row r="11639" spans="18:21" x14ac:dyDescent="0.3">
      <c r="R11639" s="85">
        <f>PER_MONTH!A11631</f>
        <v>45900</v>
      </c>
      <c r="S11639" s="86">
        <f>PER_MONTH!F11631</f>
        <v>0.27083333333333331</v>
      </c>
      <c r="T11639" s="102">
        <f>PER_MONTH!G11631</f>
        <v>0</v>
      </c>
      <c r="U11639" s="100">
        <f t="shared" si="182"/>
        <v>0</v>
      </c>
    </row>
    <row r="11640" spans="18:21" x14ac:dyDescent="0.3">
      <c r="R11640" s="85">
        <f>PER_MONTH!A11632</f>
        <v>45900</v>
      </c>
      <c r="S11640" s="86">
        <f>PER_MONTH!F11632</f>
        <v>0.29166666666666669</v>
      </c>
      <c r="T11640" s="102">
        <f>PER_MONTH!G11632</f>
        <v>0</v>
      </c>
      <c r="U11640" s="100">
        <f t="shared" si="182"/>
        <v>0</v>
      </c>
    </row>
    <row r="11641" spans="18:21" x14ac:dyDescent="0.3">
      <c r="R11641" s="85">
        <f>PER_MONTH!A11633</f>
        <v>45900</v>
      </c>
      <c r="S11641" s="86">
        <f>PER_MONTH!F11633</f>
        <v>0.3125</v>
      </c>
      <c r="T11641" s="102">
        <f>PER_MONTH!G11633</f>
        <v>0</v>
      </c>
      <c r="U11641" s="100">
        <f t="shared" si="182"/>
        <v>0</v>
      </c>
    </row>
    <row r="11642" spans="18:21" x14ac:dyDescent="0.3">
      <c r="R11642" s="85">
        <f>PER_MONTH!A11634</f>
        <v>45900</v>
      </c>
      <c r="S11642" s="86">
        <f>PER_MONTH!F11634</f>
        <v>0.33333333333333331</v>
      </c>
      <c r="T11642" s="102">
        <f>PER_MONTH!G11634</f>
        <v>0</v>
      </c>
      <c r="U11642" s="100">
        <f t="shared" si="182"/>
        <v>0</v>
      </c>
    </row>
    <row r="11643" spans="18:21" x14ac:dyDescent="0.3">
      <c r="R11643" s="85">
        <f>PER_MONTH!A11635</f>
        <v>45900</v>
      </c>
      <c r="S11643" s="86">
        <f>PER_MONTH!F11635</f>
        <v>0.35416666666666669</v>
      </c>
      <c r="T11643" s="102">
        <f>PER_MONTH!G11635</f>
        <v>0</v>
      </c>
      <c r="U11643" s="100">
        <f t="shared" si="182"/>
        <v>0</v>
      </c>
    </row>
    <row r="11644" spans="18:21" x14ac:dyDescent="0.3">
      <c r="R11644" s="85">
        <f>PER_MONTH!A11636</f>
        <v>45900</v>
      </c>
      <c r="S11644" s="86">
        <f>PER_MONTH!F11636</f>
        <v>0.375</v>
      </c>
      <c r="T11644" s="102">
        <f>PER_MONTH!G11636</f>
        <v>0</v>
      </c>
      <c r="U11644" s="100">
        <f t="shared" si="182"/>
        <v>0</v>
      </c>
    </row>
    <row r="11645" spans="18:21" x14ac:dyDescent="0.3">
      <c r="R11645" s="85">
        <f>PER_MONTH!A11637</f>
        <v>45900</v>
      </c>
      <c r="S11645" s="86">
        <f>PER_MONTH!F11637</f>
        <v>0.39583333333333331</v>
      </c>
      <c r="T11645" s="102">
        <f>PER_MONTH!G11637</f>
        <v>0</v>
      </c>
      <c r="U11645" s="100">
        <f t="shared" si="182"/>
        <v>0</v>
      </c>
    </row>
    <row r="11646" spans="18:21" x14ac:dyDescent="0.3">
      <c r="R11646" s="85">
        <f>PER_MONTH!A11638</f>
        <v>45900</v>
      </c>
      <c r="S11646" s="86">
        <f>PER_MONTH!F11638</f>
        <v>0.41666666666666669</v>
      </c>
      <c r="T11646" s="102">
        <f>PER_MONTH!G11638</f>
        <v>0</v>
      </c>
      <c r="U11646" s="100">
        <f t="shared" si="182"/>
        <v>0</v>
      </c>
    </row>
    <row r="11647" spans="18:21" x14ac:dyDescent="0.3">
      <c r="R11647" s="85">
        <f>PER_MONTH!A11639</f>
        <v>45900</v>
      </c>
      <c r="S11647" s="86">
        <f>PER_MONTH!F11639</f>
        <v>0.4375</v>
      </c>
      <c r="T11647" s="102">
        <f>PER_MONTH!G11639</f>
        <v>0</v>
      </c>
      <c r="U11647" s="100">
        <f t="shared" si="182"/>
        <v>0</v>
      </c>
    </row>
    <row r="11648" spans="18:21" x14ac:dyDescent="0.3">
      <c r="R11648" s="85">
        <f>PER_MONTH!A11640</f>
        <v>45900</v>
      </c>
      <c r="S11648" s="86">
        <f>PER_MONTH!F11640</f>
        <v>0.45833333333333331</v>
      </c>
      <c r="T11648" s="102">
        <f>PER_MONTH!G11640</f>
        <v>0</v>
      </c>
      <c r="U11648" s="100">
        <f t="shared" si="182"/>
        <v>0</v>
      </c>
    </row>
    <row r="11649" spans="18:21" x14ac:dyDescent="0.3">
      <c r="R11649" s="85">
        <f>PER_MONTH!A11641</f>
        <v>45900</v>
      </c>
      <c r="S11649" s="86">
        <f>PER_MONTH!F11641</f>
        <v>0.47916666666666669</v>
      </c>
      <c r="T11649" s="102">
        <f>PER_MONTH!G11641</f>
        <v>0</v>
      </c>
      <c r="U11649" s="100">
        <f t="shared" si="182"/>
        <v>0</v>
      </c>
    </row>
    <row r="11650" spans="18:21" x14ac:dyDescent="0.3">
      <c r="R11650" s="85">
        <f>PER_MONTH!A11642</f>
        <v>45900</v>
      </c>
      <c r="S11650" s="86">
        <f>PER_MONTH!F11642</f>
        <v>0.5</v>
      </c>
      <c r="T11650" s="102">
        <f>PER_MONTH!G11642</f>
        <v>0</v>
      </c>
      <c r="U11650" s="100">
        <f t="shared" si="182"/>
        <v>0</v>
      </c>
    </row>
    <row r="11651" spans="18:21" x14ac:dyDescent="0.3">
      <c r="R11651" s="85">
        <f>PER_MONTH!A11643</f>
        <v>45900</v>
      </c>
      <c r="S11651" s="86">
        <f>PER_MONTH!F11643</f>
        <v>0.52083333333333337</v>
      </c>
      <c r="T11651" s="102">
        <f>PER_MONTH!G11643</f>
        <v>0</v>
      </c>
      <c r="U11651" s="100">
        <f t="shared" si="182"/>
        <v>0</v>
      </c>
    </row>
    <row r="11652" spans="18:21" x14ac:dyDescent="0.3">
      <c r="R11652" s="85">
        <f>PER_MONTH!A11644</f>
        <v>45900</v>
      </c>
      <c r="S11652" s="86">
        <f>PER_MONTH!F11644</f>
        <v>0.54166666666666663</v>
      </c>
      <c r="T11652" s="102">
        <f>PER_MONTH!G11644</f>
        <v>0</v>
      </c>
      <c r="U11652" s="100">
        <f t="shared" si="182"/>
        <v>0</v>
      </c>
    </row>
    <row r="11653" spans="18:21" x14ac:dyDescent="0.3">
      <c r="R11653" s="85">
        <f>PER_MONTH!A11645</f>
        <v>45900</v>
      </c>
      <c r="S11653" s="86">
        <f>PER_MONTH!F11645</f>
        <v>0.5625</v>
      </c>
      <c r="T11653" s="102">
        <f>PER_MONTH!G11645</f>
        <v>0</v>
      </c>
      <c r="U11653" s="100">
        <f t="shared" si="182"/>
        <v>0</v>
      </c>
    </row>
    <row r="11654" spans="18:21" x14ac:dyDescent="0.3">
      <c r="R11654" s="85">
        <f>PER_MONTH!A11646</f>
        <v>45900</v>
      </c>
      <c r="S11654" s="86">
        <f>PER_MONTH!F11646</f>
        <v>0.58333333333333337</v>
      </c>
      <c r="T11654" s="102">
        <f>PER_MONTH!G11646</f>
        <v>0</v>
      </c>
      <c r="U11654" s="100">
        <f t="shared" si="182"/>
        <v>0</v>
      </c>
    </row>
    <row r="11655" spans="18:21" x14ac:dyDescent="0.3">
      <c r="R11655" s="85">
        <f>PER_MONTH!A11647</f>
        <v>45900</v>
      </c>
      <c r="S11655" s="86">
        <f>PER_MONTH!F11647</f>
        <v>0.60416666666666663</v>
      </c>
      <c r="T11655" s="102">
        <f>PER_MONTH!G11647</f>
        <v>0</v>
      </c>
      <c r="U11655" s="100">
        <f t="shared" si="182"/>
        <v>0</v>
      </c>
    </row>
    <row r="11656" spans="18:21" x14ac:dyDescent="0.3">
      <c r="R11656" s="85">
        <f>PER_MONTH!A11648</f>
        <v>45900</v>
      </c>
      <c r="S11656" s="86">
        <f>PER_MONTH!F11648</f>
        <v>0.625</v>
      </c>
      <c r="T11656" s="102">
        <f>PER_MONTH!G11648</f>
        <v>0</v>
      </c>
      <c r="U11656" s="100">
        <f t="shared" si="182"/>
        <v>0</v>
      </c>
    </row>
    <row r="11657" spans="18:21" x14ac:dyDescent="0.3">
      <c r="R11657" s="85">
        <f>PER_MONTH!A11649</f>
        <v>45900</v>
      </c>
      <c r="S11657" s="86">
        <f>PER_MONTH!F11649</f>
        <v>0.64583333333333337</v>
      </c>
      <c r="T11657" s="102">
        <f>PER_MONTH!G11649</f>
        <v>0</v>
      </c>
      <c r="U11657" s="100">
        <f t="shared" si="182"/>
        <v>0</v>
      </c>
    </row>
    <row r="11658" spans="18:21" x14ac:dyDescent="0.3">
      <c r="R11658" s="85">
        <f>PER_MONTH!A11650</f>
        <v>45900</v>
      </c>
      <c r="S11658" s="86">
        <f>PER_MONTH!F11650</f>
        <v>0.66666666666666663</v>
      </c>
      <c r="T11658" s="102">
        <f>PER_MONTH!G11650</f>
        <v>0</v>
      </c>
      <c r="U11658" s="100">
        <f t="shared" si="182"/>
        <v>0</v>
      </c>
    </row>
    <row r="11659" spans="18:21" x14ac:dyDescent="0.3">
      <c r="R11659" s="85">
        <f>PER_MONTH!A11651</f>
        <v>45900</v>
      </c>
      <c r="S11659" s="86">
        <f>PER_MONTH!F11651</f>
        <v>0.6875</v>
      </c>
      <c r="T11659" s="102">
        <f>PER_MONTH!G11651</f>
        <v>0</v>
      </c>
      <c r="U11659" s="100">
        <f t="shared" si="182"/>
        <v>0</v>
      </c>
    </row>
    <row r="11660" spans="18:21" x14ac:dyDescent="0.3">
      <c r="R11660" s="85">
        <f>PER_MONTH!A11652</f>
        <v>45900</v>
      </c>
      <c r="S11660" s="86">
        <f>PER_MONTH!F11652</f>
        <v>0.70833333333333337</v>
      </c>
      <c r="T11660" s="102">
        <f>PER_MONTH!G11652</f>
        <v>0</v>
      </c>
      <c r="U11660" s="100">
        <f t="shared" ref="U11660:U11723" si="183">T11660/0.5</f>
        <v>0</v>
      </c>
    </row>
    <row r="11661" spans="18:21" x14ac:dyDescent="0.3">
      <c r="R11661" s="85">
        <f>PER_MONTH!A11653</f>
        <v>45900</v>
      </c>
      <c r="S11661" s="86">
        <f>PER_MONTH!F11653</f>
        <v>0.72916666666666663</v>
      </c>
      <c r="T11661" s="102">
        <f>PER_MONTH!G11653</f>
        <v>0</v>
      </c>
      <c r="U11661" s="100">
        <f t="shared" si="183"/>
        <v>0</v>
      </c>
    </row>
    <row r="11662" spans="18:21" x14ac:dyDescent="0.3">
      <c r="R11662" s="85">
        <f>PER_MONTH!A11654</f>
        <v>45900</v>
      </c>
      <c r="S11662" s="86">
        <f>PER_MONTH!F11654</f>
        <v>0.75</v>
      </c>
      <c r="T11662" s="102">
        <f>PER_MONTH!G11654</f>
        <v>0</v>
      </c>
      <c r="U11662" s="100">
        <f t="shared" si="183"/>
        <v>0</v>
      </c>
    </row>
    <row r="11663" spans="18:21" x14ac:dyDescent="0.3">
      <c r="R11663" s="85">
        <f>PER_MONTH!A11655</f>
        <v>45900</v>
      </c>
      <c r="S11663" s="86">
        <f>PER_MONTH!F11655</f>
        <v>0.77083333333333337</v>
      </c>
      <c r="T11663" s="102">
        <f>PER_MONTH!G11655</f>
        <v>0</v>
      </c>
      <c r="U11663" s="100">
        <f t="shared" si="183"/>
        <v>0</v>
      </c>
    </row>
    <row r="11664" spans="18:21" x14ac:dyDescent="0.3">
      <c r="R11664" s="85">
        <f>PER_MONTH!A11656</f>
        <v>45900</v>
      </c>
      <c r="S11664" s="86">
        <f>PER_MONTH!F11656</f>
        <v>0.79166666666666663</v>
      </c>
      <c r="T11664" s="102">
        <f>PER_MONTH!G11656</f>
        <v>0</v>
      </c>
      <c r="U11664" s="100">
        <f t="shared" si="183"/>
        <v>0</v>
      </c>
    </row>
    <row r="11665" spans="18:21" x14ac:dyDescent="0.3">
      <c r="R11665" s="85">
        <f>PER_MONTH!A11657</f>
        <v>45900</v>
      </c>
      <c r="S11665" s="86">
        <f>PER_MONTH!F11657</f>
        <v>0.8125</v>
      </c>
      <c r="T11665" s="102">
        <f>PER_MONTH!G11657</f>
        <v>0</v>
      </c>
      <c r="U11665" s="100">
        <f t="shared" si="183"/>
        <v>0</v>
      </c>
    </row>
    <row r="11666" spans="18:21" x14ac:dyDescent="0.3">
      <c r="R11666" s="85">
        <f>PER_MONTH!A11658</f>
        <v>45900</v>
      </c>
      <c r="S11666" s="86">
        <f>PER_MONTH!F11658</f>
        <v>0.83333333333333337</v>
      </c>
      <c r="T11666" s="102">
        <f>PER_MONTH!G11658</f>
        <v>0</v>
      </c>
      <c r="U11666" s="100">
        <f t="shared" si="183"/>
        <v>0</v>
      </c>
    </row>
    <row r="11667" spans="18:21" x14ac:dyDescent="0.3">
      <c r="R11667" s="85">
        <f>PER_MONTH!A11659</f>
        <v>45900</v>
      </c>
      <c r="S11667" s="86">
        <f>PER_MONTH!F11659</f>
        <v>0.85416666666666663</v>
      </c>
      <c r="T11667" s="102">
        <f>PER_MONTH!G11659</f>
        <v>0</v>
      </c>
      <c r="U11667" s="100">
        <f t="shared" si="183"/>
        <v>0</v>
      </c>
    </row>
    <row r="11668" spans="18:21" x14ac:dyDescent="0.3">
      <c r="R11668" s="85">
        <f>PER_MONTH!A11660</f>
        <v>45900</v>
      </c>
      <c r="S11668" s="86">
        <f>PER_MONTH!F11660</f>
        <v>0.875</v>
      </c>
      <c r="T11668" s="102">
        <f>PER_MONTH!G11660</f>
        <v>0</v>
      </c>
      <c r="U11668" s="100">
        <f t="shared" si="183"/>
        <v>0</v>
      </c>
    </row>
    <row r="11669" spans="18:21" x14ac:dyDescent="0.3">
      <c r="R11669" s="85">
        <f>PER_MONTH!A11661</f>
        <v>45900</v>
      </c>
      <c r="S11669" s="86">
        <f>PER_MONTH!F11661</f>
        <v>0.89583333333333337</v>
      </c>
      <c r="T11669" s="102">
        <f>PER_MONTH!G11661</f>
        <v>0</v>
      </c>
      <c r="U11669" s="100">
        <f t="shared" si="183"/>
        <v>0</v>
      </c>
    </row>
    <row r="11670" spans="18:21" x14ac:dyDescent="0.3">
      <c r="R11670" s="85">
        <f>PER_MONTH!A11662</f>
        <v>45900</v>
      </c>
      <c r="S11670" s="86">
        <f>PER_MONTH!F11662</f>
        <v>0.91666666666666663</v>
      </c>
      <c r="T11670" s="102">
        <f>PER_MONTH!G11662</f>
        <v>0</v>
      </c>
      <c r="U11670" s="100">
        <f t="shared" si="183"/>
        <v>0</v>
      </c>
    </row>
    <row r="11671" spans="18:21" x14ac:dyDescent="0.3">
      <c r="R11671" s="85">
        <f>PER_MONTH!A11663</f>
        <v>45900</v>
      </c>
      <c r="S11671" s="86">
        <f>PER_MONTH!F11663</f>
        <v>0.9375</v>
      </c>
      <c r="T11671" s="102">
        <f>PER_MONTH!G11663</f>
        <v>0</v>
      </c>
      <c r="U11671" s="100">
        <f t="shared" si="183"/>
        <v>0</v>
      </c>
    </row>
    <row r="11672" spans="18:21" x14ac:dyDescent="0.3">
      <c r="R11672" s="85">
        <f>PER_MONTH!A11664</f>
        <v>45900</v>
      </c>
      <c r="S11672" s="86">
        <f>PER_MONTH!F11664</f>
        <v>0.95833333333333337</v>
      </c>
      <c r="T11672" s="102">
        <f>PER_MONTH!G11664</f>
        <v>0</v>
      </c>
      <c r="U11672" s="100">
        <f t="shared" si="183"/>
        <v>0</v>
      </c>
    </row>
    <row r="11673" spans="18:21" x14ac:dyDescent="0.3">
      <c r="R11673" s="85">
        <f>PER_MONTH!A11665</f>
        <v>45900</v>
      </c>
      <c r="S11673" s="86">
        <f>PER_MONTH!F11665</f>
        <v>0.97916666666666663</v>
      </c>
      <c r="T11673" s="102">
        <f>PER_MONTH!G11665</f>
        <v>0</v>
      </c>
      <c r="U11673" s="100">
        <f t="shared" si="183"/>
        <v>0</v>
      </c>
    </row>
    <row r="11674" spans="18:21" x14ac:dyDescent="0.3">
      <c r="R11674" s="85">
        <f>PER_MONTH!A11666</f>
        <v>45901</v>
      </c>
      <c r="S11674" s="86">
        <f>PER_MONTH!F11666</f>
        <v>0</v>
      </c>
      <c r="T11674" s="102">
        <f>PER_MONTH!G11666</f>
        <v>0</v>
      </c>
      <c r="U11674" s="100">
        <f t="shared" si="183"/>
        <v>0</v>
      </c>
    </row>
    <row r="11675" spans="18:21" x14ac:dyDescent="0.3">
      <c r="R11675" s="85">
        <f>PER_MONTH!A11667</f>
        <v>45901</v>
      </c>
      <c r="S11675" s="86">
        <f>PER_MONTH!F11667</f>
        <v>2.0833333333333329E-2</v>
      </c>
      <c r="T11675" s="102">
        <f>PER_MONTH!G11667</f>
        <v>0</v>
      </c>
      <c r="U11675" s="100">
        <f t="shared" si="183"/>
        <v>0</v>
      </c>
    </row>
    <row r="11676" spans="18:21" x14ac:dyDescent="0.3">
      <c r="R11676" s="85">
        <f>PER_MONTH!A11668</f>
        <v>45901</v>
      </c>
      <c r="S11676" s="86">
        <f>PER_MONTH!F11668</f>
        <v>4.1666666666666657E-2</v>
      </c>
      <c r="T11676" s="102">
        <f>PER_MONTH!G11668</f>
        <v>0</v>
      </c>
      <c r="U11676" s="100">
        <f t="shared" si="183"/>
        <v>0</v>
      </c>
    </row>
    <row r="11677" spans="18:21" x14ac:dyDescent="0.3">
      <c r="R11677" s="85">
        <f>PER_MONTH!A11669</f>
        <v>45901</v>
      </c>
      <c r="S11677" s="86">
        <f>PER_MONTH!F11669</f>
        <v>6.25E-2</v>
      </c>
      <c r="T11677" s="102">
        <f>PER_MONTH!G11669</f>
        <v>0</v>
      </c>
      <c r="U11677" s="100">
        <f t="shared" si="183"/>
        <v>0</v>
      </c>
    </row>
    <row r="11678" spans="18:21" x14ac:dyDescent="0.3">
      <c r="R11678" s="85">
        <f>PER_MONTH!A11670</f>
        <v>45901</v>
      </c>
      <c r="S11678" s="86">
        <f>PER_MONTH!F11670</f>
        <v>8.3333333333333329E-2</v>
      </c>
      <c r="T11678" s="102">
        <f>PER_MONTH!G11670</f>
        <v>0</v>
      </c>
      <c r="U11678" s="100">
        <f t="shared" si="183"/>
        <v>0</v>
      </c>
    </row>
    <row r="11679" spans="18:21" x14ac:dyDescent="0.3">
      <c r="R11679" s="85">
        <f>PER_MONTH!A11671</f>
        <v>45901</v>
      </c>
      <c r="S11679" s="86">
        <f>PER_MONTH!F11671</f>
        <v>0.1041666666666667</v>
      </c>
      <c r="T11679" s="102">
        <f>PER_MONTH!G11671</f>
        <v>0</v>
      </c>
      <c r="U11679" s="100">
        <f t="shared" si="183"/>
        <v>0</v>
      </c>
    </row>
    <row r="11680" spans="18:21" x14ac:dyDescent="0.3">
      <c r="R11680" s="85">
        <f>PER_MONTH!A11672</f>
        <v>45901</v>
      </c>
      <c r="S11680" s="86">
        <f>PER_MONTH!F11672</f>
        <v>0.125</v>
      </c>
      <c r="T11680" s="102">
        <f>PER_MONTH!G11672</f>
        <v>0</v>
      </c>
      <c r="U11680" s="100">
        <f t="shared" si="183"/>
        <v>0</v>
      </c>
    </row>
    <row r="11681" spans="18:21" x14ac:dyDescent="0.3">
      <c r="R11681" s="85">
        <f>PER_MONTH!A11673</f>
        <v>45901</v>
      </c>
      <c r="S11681" s="86">
        <f>PER_MONTH!F11673</f>
        <v>0.14583333333333329</v>
      </c>
      <c r="T11681" s="102">
        <f>PER_MONTH!G11673</f>
        <v>0</v>
      </c>
      <c r="U11681" s="100">
        <f t="shared" si="183"/>
        <v>0</v>
      </c>
    </row>
    <row r="11682" spans="18:21" x14ac:dyDescent="0.3">
      <c r="R11682" s="85">
        <f>PER_MONTH!A11674</f>
        <v>45901</v>
      </c>
      <c r="S11682" s="86">
        <f>PER_MONTH!F11674</f>
        <v>0.16666666666666671</v>
      </c>
      <c r="T11682" s="102">
        <f>PER_MONTH!G11674</f>
        <v>0</v>
      </c>
      <c r="U11682" s="100">
        <f t="shared" si="183"/>
        <v>0</v>
      </c>
    </row>
    <row r="11683" spans="18:21" x14ac:dyDescent="0.3">
      <c r="R11683" s="85">
        <f>PER_MONTH!A11675</f>
        <v>45901</v>
      </c>
      <c r="S11683" s="86">
        <f>PER_MONTH!F11675</f>
        <v>0.1875</v>
      </c>
      <c r="T11683" s="102">
        <f>PER_MONTH!G11675</f>
        <v>0</v>
      </c>
      <c r="U11683" s="100">
        <f t="shared" si="183"/>
        <v>0</v>
      </c>
    </row>
    <row r="11684" spans="18:21" x14ac:dyDescent="0.3">
      <c r="R11684" s="85">
        <f>PER_MONTH!A11676</f>
        <v>45901</v>
      </c>
      <c r="S11684" s="86">
        <f>PER_MONTH!F11676</f>
        <v>0.20833333333333329</v>
      </c>
      <c r="T11684" s="102">
        <f>PER_MONTH!G11676</f>
        <v>0</v>
      </c>
      <c r="U11684" s="100">
        <f t="shared" si="183"/>
        <v>0</v>
      </c>
    </row>
    <row r="11685" spans="18:21" x14ac:dyDescent="0.3">
      <c r="R11685" s="85">
        <f>PER_MONTH!A11677</f>
        <v>45901</v>
      </c>
      <c r="S11685" s="86">
        <f>PER_MONTH!F11677</f>
        <v>0.22916666666666671</v>
      </c>
      <c r="T11685" s="102">
        <f>PER_MONTH!G11677</f>
        <v>0</v>
      </c>
      <c r="U11685" s="100">
        <f t="shared" si="183"/>
        <v>0</v>
      </c>
    </row>
    <row r="11686" spans="18:21" x14ac:dyDescent="0.3">
      <c r="R11686" s="85">
        <f>PER_MONTH!A11678</f>
        <v>45901</v>
      </c>
      <c r="S11686" s="86">
        <f>PER_MONTH!F11678</f>
        <v>0.25</v>
      </c>
      <c r="T11686" s="102">
        <f>PER_MONTH!G11678</f>
        <v>0</v>
      </c>
      <c r="U11686" s="100">
        <f t="shared" si="183"/>
        <v>0</v>
      </c>
    </row>
    <row r="11687" spans="18:21" x14ac:dyDescent="0.3">
      <c r="R11687" s="85">
        <f>PER_MONTH!A11679</f>
        <v>45901</v>
      </c>
      <c r="S11687" s="86">
        <f>PER_MONTH!F11679</f>
        <v>0.27083333333333331</v>
      </c>
      <c r="T11687" s="102">
        <f>PER_MONTH!G11679</f>
        <v>0</v>
      </c>
      <c r="U11687" s="100">
        <f t="shared" si="183"/>
        <v>0</v>
      </c>
    </row>
    <row r="11688" spans="18:21" x14ac:dyDescent="0.3">
      <c r="R11688" s="85">
        <f>PER_MONTH!A11680</f>
        <v>45901</v>
      </c>
      <c r="S11688" s="86">
        <f>PER_MONTH!F11680</f>
        <v>0.29166666666666669</v>
      </c>
      <c r="T11688" s="102">
        <f>PER_MONTH!G11680</f>
        <v>0</v>
      </c>
      <c r="U11688" s="100">
        <f t="shared" si="183"/>
        <v>0</v>
      </c>
    </row>
    <row r="11689" spans="18:21" x14ac:dyDescent="0.3">
      <c r="R11689" s="85">
        <f>PER_MONTH!A11681</f>
        <v>45901</v>
      </c>
      <c r="S11689" s="86">
        <f>PER_MONTH!F11681</f>
        <v>0.3125</v>
      </c>
      <c r="T11689" s="102">
        <f>PER_MONTH!G11681</f>
        <v>0</v>
      </c>
      <c r="U11689" s="100">
        <f t="shared" si="183"/>
        <v>0</v>
      </c>
    </row>
    <row r="11690" spans="18:21" x14ac:dyDescent="0.3">
      <c r="R11690" s="85">
        <f>PER_MONTH!A11682</f>
        <v>45901</v>
      </c>
      <c r="S11690" s="86">
        <f>PER_MONTH!F11682</f>
        <v>0.33333333333333331</v>
      </c>
      <c r="T11690" s="102">
        <f>PER_MONTH!G11682</f>
        <v>0</v>
      </c>
      <c r="U11690" s="100">
        <f t="shared" si="183"/>
        <v>0</v>
      </c>
    </row>
    <row r="11691" spans="18:21" x14ac:dyDescent="0.3">
      <c r="R11691" s="85">
        <f>PER_MONTH!A11683</f>
        <v>45901</v>
      </c>
      <c r="S11691" s="86">
        <f>PER_MONTH!F11683</f>
        <v>0.35416666666666669</v>
      </c>
      <c r="T11691" s="102">
        <f>PER_MONTH!G11683</f>
        <v>0</v>
      </c>
      <c r="U11691" s="100">
        <f t="shared" si="183"/>
        <v>0</v>
      </c>
    </row>
    <row r="11692" spans="18:21" x14ac:dyDescent="0.3">
      <c r="R11692" s="85">
        <f>PER_MONTH!A11684</f>
        <v>45901</v>
      </c>
      <c r="S11692" s="86">
        <f>PER_MONTH!F11684</f>
        <v>0.375</v>
      </c>
      <c r="T11692" s="102">
        <f>PER_MONTH!G11684</f>
        <v>0</v>
      </c>
      <c r="U11692" s="100">
        <f t="shared" si="183"/>
        <v>0</v>
      </c>
    </row>
    <row r="11693" spans="18:21" x14ac:dyDescent="0.3">
      <c r="R11693" s="85">
        <f>PER_MONTH!A11685</f>
        <v>45901</v>
      </c>
      <c r="S11693" s="86">
        <f>PER_MONTH!F11685</f>
        <v>0.39583333333333331</v>
      </c>
      <c r="T11693" s="102">
        <f>PER_MONTH!G11685</f>
        <v>0</v>
      </c>
      <c r="U11693" s="100">
        <f t="shared" si="183"/>
        <v>0</v>
      </c>
    </row>
    <row r="11694" spans="18:21" x14ac:dyDescent="0.3">
      <c r="R11694" s="85">
        <f>PER_MONTH!A11686</f>
        <v>45901</v>
      </c>
      <c r="S11694" s="86">
        <f>PER_MONTH!F11686</f>
        <v>0.41666666666666669</v>
      </c>
      <c r="T11694" s="102">
        <f>PER_MONTH!G11686</f>
        <v>0</v>
      </c>
      <c r="U11694" s="100">
        <f t="shared" si="183"/>
        <v>0</v>
      </c>
    </row>
    <row r="11695" spans="18:21" x14ac:dyDescent="0.3">
      <c r="R11695" s="85">
        <f>PER_MONTH!A11687</f>
        <v>45901</v>
      </c>
      <c r="S11695" s="86">
        <f>PER_MONTH!F11687</f>
        <v>0.4375</v>
      </c>
      <c r="T11695" s="102">
        <f>PER_MONTH!G11687</f>
        <v>0</v>
      </c>
      <c r="U11695" s="100">
        <f t="shared" si="183"/>
        <v>0</v>
      </c>
    </row>
    <row r="11696" spans="18:21" x14ac:dyDescent="0.3">
      <c r="R11696" s="85">
        <f>PER_MONTH!A11688</f>
        <v>45901</v>
      </c>
      <c r="S11696" s="86">
        <f>PER_MONTH!F11688</f>
        <v>0.45833333333333331</v>
      </c>
      <c r="T11696" s="102">
        <f>PER_MONTH!G11688</f>
        <v>0</v>
      </c>
      <c r="U11696" s="100">
        <f t="shared" si="183"/>
        <v>0</v>
      </c>
    </row>
    <row r="11697" spans="18:21" x14ac:dyDescent="0.3">
      <c r="R11697" s="85">
        <f>PER_MONTH!A11689</f>
        <v>45901</v>
      </c>
      <c r="S11697" s="86">
        <f>PER_MONTH!F11689</f>
        <v>0.47916666666666669</v>
      </c>
      <c r="T11697" s="102">
        <f>PER_MONTH!G11689</f>
        <v>0</v>
      </c>
      <c r="U11697" s="100">
        <f t="shared" si="183"/>
        <v>0</v>
      </c>
    </row>
    <row r="11698" spans="18:21" x14ac:dyDescent="0.3">
      <c r="R11698" s="85">
        <f>PER_MONTH!A11690</f>
        <v>45901</v>
      </c>
      <c r="S11698" s="86">
        <f>PER_MONTH!F11690</f>
        <v>0.5</v>
      </c>
      <c r="T11698" s="102">
        <f>PER_MONTH!G11690</f>
        <v>0</v>
      </c>
      <c r="U11698" s="100">
        <f t="shared" si="183"/>
        <v>0</v>
      </c>
    </row>
    <row r="11699" spans="18:21" x14ac:dyDescent="0.3">
      <c r="R11699" s="85">
        <f>PER_MONTH!A11691</f>
        <v>45901</v>
      </c>
      <c r="S11699" s="86">
        <f>PER_MONTH!F11691</f>
        <v>0.52083333333333337</v>
      </c>
      <c r="T11699" s="102">
        <f>PER_MONTH!G11691</f>
        <v>0</v>
      </c>
      <c r="U11699" s="100">
        <f t="shared" si="183"/>
        <v>0</v>
      </c>
    </row>
    <row r="11700" spans="18:21" x14ac:dyDescent="0.3">
      <c r="R11700" s="85">
        <f>PER_MONTH!A11692</f>
        <v>45901</v>
      </c>
      <c r="S11700" s="86">
        <f>PER_MONTH!F11692</f>
        <v>0.54166666666666663</v>
      </c>
      <c r="T11700" s="102">
        <f>PER_MONTH!G11692</f>
        <v>0</v>
      </c>
      <c r="U11700" s="100">
        <f t="shared" si="183"/>
        <v>0</v>
      </c>
    </row>
    <row r="11701" spans="18:21" x14ac:dyDescent="0.3">
      <c r="R11701" s="85">
        <f>PER_MONTH!A11693</f>
        <v>45901</v>
      </c>
      <c r="S11701" s="86">
        <f>PER_MONTH!F11693</f>
        <v>0.5625</v>
      </c>
      <c r="T11701" s="102">
        <f>PER_MONTH!G11693</f>
        <v>0</v>
      </c>
      <c r="U11701" s="100">
        <f t="shared" si="183"/>
        <v>0</v>
      </c>
    </row>
    <row r="11702" spans="18:21" x14ac:dyDescent="0.3">
      <c r="R11702" s="85">
        <f>PER_MONTH!A11694</f>
        <v>45901</v>
      </c>
      <c r="S11702" s="86">
        <f>PER_MONTH!F11694</f>
        <v>0.58333333333333337</v>
      </c>
      <c r="T11702" s="102">
        <f>PER_MONTH!G11694</f>
        <v>0</v>
      </c>
      <c r="U11702" s="100">
        <f t="shared" si="183"/>
        <v>0</v>
      </c>
    </row>
    <row r="11703" spans="18:21" x14ac:dyDescent="0.3">
      <c r="R11703" s="85">
        <f>PER_MONTH!A11695</f>
        <v>45901</v>
      </c>
      <c r="S11703" s="86">
        <f>PER_MONTH!F11695</f>
        <v>0.60416666666666663</v>
      </c>
      <c r="T11703" s="102">
        <f>PER_MONTH!G11695</f>
        <v>0</v>
      </c>
      <c r="U11703" s="100">
        <f t="shared" si="183"/>
        <v>0</v>
      </c>
    </row>
    <row r="11704" spans="18:21" x14ac:dyDescent="0.3">
      <c r="R11704" s="85">
        <f>PER_MONTH!A11696</f>
        <v>45901</v>
      </c>
      <c r="S11704" s="86">
        <f>PER_MONTH!F11696</f>
        <v>0.625</v>
      </c>
      <c r="T11704" s="102">
        <f>PER_MONTH!G11696</f>
        <v>0</v>
      </c>
      <c r="U11704" s="100">
        <f t="shared" si="183"/>
        <v>0</v>
      </c>
    </row>
    <row r="11705" spans="18:21" x14ac:dyDescent="0.3">
      <c r="R11705" s="85">
        <f>PER_MONTH!A11697</f>
        <v>45901</v>
      </c>
      <c r="S11705" s="86">
        <f>PER_MONTH!F11697</f>
        <v>0.64583333333333337</v>
      </c>
      <c r="T11705" s="102">
        <f>PER_MONTH!G11697</f>
        <v>0</v>
      </c>
      <c r="U11705" s="100">
        <f t="shared" si="183"/>
        <v>0</v>
      </c>
    </row>
    <row r="11706" spans="18:21" x14ac:dyDescent="0.3">
      <c r="R11706" s="85">
        <f>PER_MONTH!A11698</f>
        <v>45901</v>
      </c>
      <c r="S11706" s="86">
        <f>PER_MONTH!F11698</f>
        <v>0.66666666666666663</v>
      </c>
      <c r="T11706" s="102">
        <f>PER_MONTH!G11698</f>
        <v>0</v>
      </c>
      <c r="U11706" s="100">
        <f t="shared" si="183"/>
        <v>0</v>
      </c>
    </row>
    <row r="11707" spans="18:21" x14ac:dyDescent="0.3">
      <c r="R11707" s="85">
        <f>PER_MONTH!A11699</f>
        <v>45901</v>
      </c>
      <c r="S11707" s="86">
        <f>PER_MONTH!F11699</f>
        <v>0.6875</v>
      </c>
      <c r="T11707" s="102">
        <f>PER_MONTH!G11699</f>
        <v>0</v>
      </c>
      <c r="U11707" s="100">
        <f t="shared" si="183"/>
        <v>0</v>
      </c>
    </row>
    <row r="11708" spans="18:21" x14ac:dyDescent="0.3">
      <c r="R11708" s="85">
        <f>PER_MONTH!A11700</f>
        <v>45901</v>
      </c>
      <c r="S11708" s="86">
        <f>PER_MONTH!F11700</f>
        <v>0.70833333333333337</v>
      </c>
      <c r="T11708" s="102">
        <f>PER_MONTH!G11700</f>
        <v>0</v>
      </c>
      <c r="U11708" s="100">
        <f t="shared" si="183"/>
        <v>0</v>
      </c>
    </row>
    <row r="11709" spans="18:21" x14ac:dyDescent="0.3">
      <c r="R11709" s="85">
        <f>PER_MONTH!A11701</f>
        <v>45901</v>
      </c>
      <c r="S11709" s="86">
        <f>PER_MONTH!F11701</f>
        <v>0.72916666666666663</v>
      </c>
      <c r="T11709" s="102">
        <f>PER_MONTH!G11701</f>
        <v>0</v>
      </c>
      <c r="U11709" s="100">
        <f t="shared" si="183"/>
        <v>0</v>
      </c>
    </row>
    <row r="11710" spans="18:21" x14ac:dyDescent="0.3">
      <c r="R11710" s="85">
        <f>PER_MONTH!A11702</f>
        <v>45901</v>
      </c>
      <c r="S11710" s="86">
        <f>PER_MONTH!F11702</f>
        <v>0.75</v>
      </c>
      <c r="T11710" s="102">
        <f>PER_MONTH!G11702</f>
        <v>0</v>
      </c>
      <c r="U11710" s="100">
        <f t="shared" si="183"/>
        <v>0</v>
      </c>
    </row>
    <row r="11711" spans="18:21" x14ac:dyDescent="0.3">
      <c r="R11711" s="85">
        <f>PER_MONTH!A11703</f>
        <v>45901</v>
      </c>
      <c r="S11711" s="86">
        <f>PER_MONTH!F11703</f>
        <v>0.77083333333333337</v>
      </c>
      <c r="T11711" s="102">
        <f>PER_MONTH!G11703</f>
        <v>0</v>
      </c>
      <c r="U11711" s="100">
        <f t="shared" si="183"/>
        <v>0</v>
      </c>
    </row>
    <row r="11712" spans="18:21" x14ac:dyDescent="0.3">
      <c r="R11712" s="85">
        <f>PER_MONTH!A11704</f>
        <v>45901</v>
      </c>
      <c r="S11712" s="86">
        <f>PER_MONTH!F11704</f>
        <v>0.79166666666666663</v>
      </c>
      <c r="T11712" s="102">
        <f>PER_MONTH!G11704</f>
        <v>0</v>
      </c>
      <c r="U11712" s="100">
        <f t="shared" si="183"/>
        <v>0</v>
      </c>
    </row>
    <row r="11713" spans="18:21" x14ac:dyDescent="0.3">
      <c r="R11713" s="85">
        <f>PER_MONTH!A11705</f>
        <v>45901</v>
      </c>
      <c r="S11713" s="86">
        <f>PER_MONTH!F11705</f>
        <v>0.8125</v>
      </c>
      <c r="T11713" s="102">
        <f>PER_MONTH!G11705</f>
        <v>0</v>
      </c>
      <c r="U11713" s="100">
        <f t="shared" si="183"/>
        <v>0</v>
      </c>
    </row>
    <row r="11714" spans="18:21" x14ac:dyDescent="0.3">
      <c r="R11714" s="85">
        <f>PER_MONTH!A11706</f>
        <v>45901</v>
      </c>
      <c r="S11714" s="86">
        <f>PER_MONTH!F11706</f>
        <v>0.83333333333333337</v>
      </c>
      <c r="T11714" s="102">
        <f>PER_MONTH!G11706</f>
        <v>0</v>
      </c>
      <c r="U11714" s="100">
        <f t="shared" si="183"/>
        <v>0</v>
      </c>
    </row>
    <row r="11715" spans="18:21" x14ac:dyDescent="0.3">
      <c r="R11715" s="85">
        <f>PER_MONTH!A11707</f>
        <v>45901</v>
      </c>
      <c r="S11715" s="86">
        <f>PER_MONTH!F11707</f>
        <v>0.85416666666666663</v>
      </c>
      <c r="T11715" s="102">
        <f>PER_MONTH!G11707</f>
        <v>0</v>
      </c>
      <c r="U11715" s="100">
        <f t="shared" si="183"/>
        <v>0</v>
      </c>
    </row>
    <row r="11716" spans="18:21" x14ac:dyDescent="0.3">
      <c r="R11716" s="85">
        <f>PER_MONTH!A11708</f>
        <v>45901</v>
      </c>
      <c r="S11716" s="86">
        <f>PER_MONTH!F11708</f>
        <v>0.875</v>
      </c>
      <c r="T11716" s="102">
        <f>PER_MONTH!G11708</f>
        <v>0</v>
      </c>
      <c r="U11716" s="100">
        <f t="shared" si="183"/>
        <v>0</v>
      </c>
    </row>
    <row r="11717" spans="18:21" x14ac:dyDescent="0.3">
      <c r="R11717" s="85">
        <f>PER_MONTH!A11709</f>
        <v>45901</v>
      </c>
      <c r="S11717" s="86">
        <f>PER_MONTH!F11709</f>
        <v>0.89583333333333337</v>
      </c>
      <c r="T11717" s="102">
        <f>PER_MONTH!G11709</f>
        <v>0</v>
      </c>
      <c r="U11717" s="100">
        <f t="shared" si="183"/>
        <v>0</v>
      </c>
    </row>
    <row r="11718" spans="18:21" x14ac:dyDescent="0.3">
      <c r="R11718" s="85">
        <f>PER_MONTH!A11710</f>
        <v>45901</v>
      </c>
      <c r="S11718" s="86">
        <f>PER_MONTH!F11710</f>
        <v>0.91666666666666663</v>
      </c>
      <c r="T11718" s="102">
        <f>PER_MONTH!G11710</f>
        <v>0</v>
      </c>
      <c r="U11718" s="100">
        <f t="shared" si="183"/>
        <v>0</v>
      </c>
    </row>
    <row r="11719" spans="18:21" x14ac:dyDescent="0.3">
      <c r="R11719" s="85">
        <f>PER_MONTH!A11711</f>
        <v>45901</v>
      </c>
      <c r="S11719" s="86">
        <f>PER_MONTH!F11711</f>
        <v>0.9375</v>
      </c>
      <c r="T11719" s="102">
        <f>PER_MONTH!G11711</f>
        <v>0</v>
      </c>
      <c r="U11719" s="100">
        <f t="shared" si="183"/>
        <v>0</v>
      </c>
    </row>
    <row r="11720" spans="18:21" x14ac:dyDescent="0.3">
      <c r="R11720" s="85">
        <f>PER_MONTH!A11712</f>
        <v>45901</v>
      </c>
      <c r="S11720" s="86">
        <f>PER_MONTH!F11712</f>
        <v>0.95833333333333337</v>
      </c>
      <c r="T11720" s="102">
        <f>PER_MONTH!G11712</f>
        <v>0</v>
      </c>
      <c r="U11720" s="100">
        <f t="shared" si="183"/>
        <v>0</v>
      </c>
    </row>
    <row r="11721" spans="18:21" x14ac:dyDescent="0.3">
      <c r="R11721" s="85">
        <f>PER_MONTH!A11713</f>
        <v>45901</v>
      </c>
      <c r="S11721" s="86">
        <f>PER_MONTH!F11713</f>
        <v>0.97916666666666663</v>
      </c>
      <c r="T11721" s="102">
        <f>PER_MONTH!G11713</f>
        <v>0</v>
      </c>
      <c r="U11721" s="100">
        <f t="shared" si="183"/>
        <v>0</v>
      </c>
    </row>
    <row r="11722" spans="18:21" x14ac:dyDescent="0.3">
      <c r="R11722" s="85">
        <f>PER_MONTH!A11714</f>
        <v>45902</v>
      </c>
      <c r="S11722" s="86">
        <f>PER_MONTH!F11714</f>
        <v>0</v>
      </c>
      <c r="T11722" s="102">
        <f>PER_MONTH!G11714</f>
        <v>0</v>
      </c>
      <c r="U11722" s="100">
        <f t="shared" si="183"/>
        <v>0</v>
      </c>
    </row>
    <row r="11723" spans="18:21" x14ac:dyDescent="0.3">
      <c r="R11723" s="85">
        <f>PER_MONTH!A11715</f>
        <v>45902</v>
      </c>
      <c r="S11723" s="86">
        <f>PER_MONTH!F11715</f>
        <v>2.0833333333333329E-2</v>
      </c>
      <c r="T11723" s="102">
        <f>PER_MONTH!G11715</f>
        <v>0</v>
      </c>
      <c r="U11723" s="100">
        <f t="shared" si="183"/>
        <v>0</v>
      </c>
    </row>
    <row r="11724" spans="18:21" x14ac:dyDescent="0.3">
      <c r="R11724" s="85">
        <f>PER_MONTH!A11716</f>
        <v>45902</v>
      </c>
      <c r="S11724" s="86">
        <f>PER_MONTH!F11716</f>
        <v>4.1666666666666657E-2</v>
      </c>
      <c r="T11724" s="102">
        <f>PER_MONTH!G11716</f>
        <v>0</v>
      </c>
      <c r="U11724" s="100">
        <f t="shared" ref="U11724:U11787" si="184">T11724/0.5</f>
        <v>0</v>
      </c>
    </row>
    <row r="11725" spans="18:21" x14ac:dyDescent="0.3">
      <c r="R11725" s="85">
        <f>PER_MONTH!A11717</f>
        <v>45902</v>
      </c>
      <c r="S11725" s="86">
        <f>PER_MONTH!F11717</f>
        <v>6.25E-2</v>
      </c>
      <c r="T11725" s="102">
        <f>PER_MONTH!G11717</f>
        <v>0</v>
      </c>
      <c r="U11725" s="100">
        <f t="shared" si="184"/>
        <v>0</v>
      </c>
    </row>
    <row r="11726" spans="18:21" x14ac:dyDescent="0.3">
      <c r="R11726" s="85">
        <f>PER_MONTH!A11718</f>
        <v>45902</v>
      </c>
      <c r="S11726" s="86">
        <f>PER_MONTH!F11718</f>
        <v>8.3333333333333329E-2</v>
      </c>
      <c r="T11726" s="102">
        <f>PER_MONTH!G11718</f>
        <v>0</v>
      </c>
      <c r="U11726" s="100">
        <f t="shared" si="184"/>
        <v>0</v>
      </c>
    </row>
    <row r="11727" spans="18:21" x14ac:dyDescent="0.3">
      <c r="R11727" s="85">
        <f>PER_MONTH!A11719</f>
        <v>45902</v>
      </c>
      <c r="S11727" s="86">
        <f>PER_MONTH!F11719</f>
        <v>0.1041666666666667</v>
      </c>
      <c r="T11727" s="102">
        <f>PER_MONTH!G11719</f>
        <v>0</v>
      </c>
      <c r="U11727" s="100">
        <f t="shared" si="184"/>
        <v>0</v>
      </c>
    </row>
    <row r="11728" spans="18:21" x14ac:dyDescent="0.3">
      <c r="R11728" s="85">
        <f>PER_MONTH!A11720</f>
        <v>45902</v>
      </c>
      <c r="S11728" s="86">
        <f>PER_MONTH!F11720</f>
        <v>0.125</v>
      </c>
      <c r="T11728" s="102">
        <f>PER_MONTH!G11720</f>
        <v>0</v>
      </c>
      <c r="U11728" s="100">
        <f t="shared" si="184"/>
        <v>0</v>
      </c>
    </row>
    <row r="11729" spans="18:21" x14ac:dyDescent="0.3">
      <c r="R11729" s="85">
        <f>PER_MONTH!A11721</f>
        <v>45902</v>
      </c>
      <c r="S11729" s="86">
        <f>PER_MONTH!F11721</f>
        <v>0.14583333333333329</v>
      </c>
      <c r="T11729" s="102">
        <f>PER_MONTH!G11721</f>
        <v>0</v>
      </c>
      <c r="U11729" s="100">
        <f t="shared" si="184"/>
        <v>0</v>
      </c>
    </row>
    <row r="11730" spans="18:21" x14ac:dyDescent="0.3">
      <c r="R11730" s="85">
        <f>PER_MONTH!A11722</f>
        <v>45902</v>
      </c>
      <c r="S11730" s="86">
        <f>PER_MONTH!F11722</f>
        <v>0.16666666666666671</v>
      </c>
      <c r="T11730" s="102">
        <f>PER_MONTH!G11722</f>
        <v>0</v>
      </c>
      <c r="U11730" s="100">
        <f t="shared" si="184"/>
        <v>0</v>
      </c>
    </row>
    <row r="11731" spans="18:21" x14ac:dyDescent="0.3">
      <c r="R11731" s="85">
        <f>PER_MONTH!A11723</f>
        <v>45902</v>
      </c>
      <c r="S11731" s="86">
        <f>PER_MONTH!F11723</f>
        <v>0.1875</v>
      </c>
      <c r="T11731" s="102">
        <f>PER_MONTH!G11723</f>
        <v>0</v>
      </c>
      <c r="U11731" s="100">
        <f t="shared" si="184"/>
        <v>0</v>
      </c>
    </row>
    <row r="11732" spans="18:21" x14ac:dyDescent="0.3">
      <c r="R11732" s="85">
        <f>PER_MONTH!A11724</f>
        <v>45902</v>
      </c>
      <c r="S11732" s="86">
        <f>PER_MONTH!F11724</f>
        <v>0.20833333333333329</v>
      </c>
      <c r="T11732" s="102">
        <f>PER_MONTH!G11724</f>
        <v>0</v>
      </c>
      <c r="U11732" s="100">
        <f t="shared" si="184"/>
        <v>0</v>
      </c>
    </row>
    <row r="11733" spans="18:21" x14ac:dyDescent="0.3">
      <c r="R11733" s="85">
        <f>PER_MONTH!A11725</f>
        <v>45902</v>
      </c>
      <c r="S11733" s="86">
        <f>PER_MONTH!F11725</f>
        <v>0.22916666666666671</v>
      </c>
      <c r="T11733" s="102">
        <f>PER_MONTH!G11725</f>
        <v>0</v>
      </c>
      <c r="U11733" s="100">
        <f t="shared" si="184"/>
        <v>0</v>
      </c>
    </row>
    <row r="11734" spans="18:21" x14ac:dyDescent="0.3">
      <c r="R11734" s="85">
        <f>PER_MONTH!A11726</f>
        <v>45902</v>
      </c>
      <c r="S11734" s="86">
        <f>PER_MONTH!F11726</f>
        <v>0.25</v>
      </c>
      <c r="T11734" s="102">
        <f>PER_MONTH!G11726</f>
        <v>0</v>
      </c>
      <c r="U11734" s="100">
        <f t="shared" si="184"/>
        <v>0</v>
      </c>
    </row>
    <row r="11735" spans="18:21" x14ac:dyDescent="0.3">
      <c r="R11735" s="85">
        <f>PER_MONTH!A11727</f>
        <v>45902</v>
      </c>
      <c r="S11735" s="86">
        <f>PER_MONTH!F11727</f>
        <v>0.27083333333333331</v>
      </c>
      <c r="T11735" s="102">
        <f>PER_MONTH!G11727</f>
        <v>0</v>
      </c>
      <c r="U11735" s="100">
        <f t="shared" si="184"/>
        <v>0</v>
      </c>
    </row>
    <row r="11736" spans="18:21" x14ac:dyDescent="0.3">
      <c r="R11736" s="85">
        <f>PER_MONTH!A11728</f>
        <v>45902</v>
      </c>
      <c r="S11736" s="86">
        <f>PER_MONTH!F11728</f>
        <v>0.29166666666666669</v>
      </c>
      <c r="T11736" s="102">
        <f>PER_MONTH!G11728</f>
        <v>0</v>
      </c>
      <c r="U11736" s="100">
        <f t="shared" si="184"/>
        <v>0</v>
      </c>
    </row>
    <row r="11737" spans="18:21" x14ac:dyDescent="0.3">
      <c r="R11737" s="85">
        <f>PER_MONTH!A11729</f>
        <v>45902</v>
      </c>
      <c r="S11737" s="86">
        <f>PER_MONTH!F11729</f>
        <v>0.3125</v>
      </c>
      <c r="T11737" s="102">
        <f>PER_MONTH!G11729</f>
        <v>0</v>
      </c>
      <c r="U11737" s="100">
        <f t="shared" si="184"/>
        <v>0</v>
      </c>
    </row>
    <row r="11738" spans="18:21" x14ac:dyDescent="0.3">
      <c r="R11738" s="85">
        <f>PER_MONTH!A11730</f>
        <v>45902</v>
      </c>
      <c r="S11738" s="86">
        <f>PER_MONTH!F11730</f>
        <v>0.33333333333333331</v>
      </c>
      <c r="T11738" s="102">
        <f>PER_MONTH!G11730</f>
        <v>0</v>
      </c>
      <c r="U11738" s="100">
        <f t="shared" si="184"/>
        <v>0</v>
      </c>
    </row>
    <row r="11739" spans="18:21" x14ac:dyDescent="0.3">
      <c r="R11739" s="85">
        <f>PER_MONTH!A11731</f>
        <v>45902</v>
      </c>
      <c r="S11739" s="86">
        <f>PER_MONTH!F11731</f>
        <v>0.35416666666666669</v>
      </c>
      <c r="T11739" s="102">
        <f>PER_MONTH!G11731</f>
        <v>0</v>
      </c>
      <c r="U11739" s="100">
        <f t="shared" si="184"/>
        <v>0</v>
      </c>
    </row>
    <row r="11740" spans="18:21" x14ac:dyDescent="0.3">
      <c r="R11740" s="85">
        <f>PER_MONTH!A11732</f>
        <v>45902</v>
      </c>
      <c r="S11740" s="86">
        <f>PER_MONTH!F11732</f>
        <v>0.375</v>
      </c>
      <c r="T11740" s="102">
        <f>PER_MONTH!G11732</f>
        <v>0</v>
      </c>
      <c r="U11740" s="100">
        <f t="shared" si="184"/>
        <v>0</v>
      </c>
    </row>
    <row r="11741" spans="18:21" x14ac:dyDescent="0.3">
      <c r="R11741" s="85">
        <f>PER_MONTH!A11733</f>
        <v>45902</v>
      </c>
      <c r="S11741" s="86">
        <f>PER_MONTH!F11733</f>
        <v>0.39583333333333331</v>
      </c>
      <c r="T11741" s="102">
        <f>PER_MONTH!G11733</f>
        <v>0</v>
      </c>
      <c r="U11741" s="100">
        <f t="shared" si="184"/>
        <v>0</v>
      </c>
    </row>
    <row r="11742" spans="18:21" x14ac:dyDescent="0.3">
      <c r="R11742" s="85">
        <f>PER_MONTH!A11734</f>
        <v>45902</v>
      </c>
      <c r="S11742" s="86">
        <f>PER_MONTH!F11734</f>
        <v>0.41666666666666669</v>
      </c>
      <c r="T11742" s="102">
        <f>PER_MONTH!G11734</f>
        <v>0</v>
      </c>
      <c r="U11742" s="100">
        <f t="shared" si="184"/>
        <v>0</v>
      </c>
    </row>
    <row r="11743" spans="18:21" x14ac:dyDescent="0.3">
      <c r="R11743" s="85">
        <f>PER_MONTH!A11735</f>
        <v>45902</v>
      </c>
      <c r="S11743" s="86">
        <f>PER_MONTH!F11735</f>
        <v>0.4375</v>
      </c>
      <c r="T11743" s="102">
        <f>PER_MONTH!G11735</f>
        <v>0</v>
      </c>
      <c r="U11743" s="100">
        <f t="shared" si="184"/>
        <v>0</v>
      </c>
    </row>
    <row r="11744" spans="18:21" x14ac:dyDescent="0.3">
      <c r="R11744" s="85">
        <f>PER_MONTH!A11736</f>
        <v>45902</v>
      </c>
      <c r="S11744" s="86">
        <f>PER_MONTH!F11736</f>
        <v>0.45833333333333331</v>
      </c>
      <c r="T11744" s="102">
        <f>PER_MONTH!G11736</f>
        <v>0</v>
      </c>
      <c r="U11744" s="100">
        <f t="shared" si="184"/>
        <v>0</v>
      </c>
    </row>
    <row r="11745" spans="18:21" x14ac:dyDescent="0.3">
      <c r="R11745" s="85">
        <f>PER_MONTH!A11737</f>
        <v>45902</v>
      </c>
      <c r="S11745" s="86">
        <f>PER_MONTH!F11737</f>
        <v>0.47916666666666669</v>
      </c>
      <c r="T11745" s="102">
        <f>PER_MONTH!G11737</f>
        <v>0</v>
      </c>
      <c r="U11745" s="100">
        <f t="shared" si="184"/>
        <v>0</v>
      </c>
    </row>
    <row r="11746" spans="18:21" x14ac:dyDescent="0.3">
      <c r="R11746" s="85">
        <f>PER_MONTH!A11738</f>
        <v>45902</v>
      </c>
      <c r="S11746" s="86">
        <f>PER_MONTH!F11738</f>
        <v>0.5</v>
      </c>
      <c r="T11746" s="102">
        <f>PER_MONTH!G11738</f>
        <v>0</v>
      </c>
      <c r="U11746" s="100">
        <f t="shared" si="184"/>
        <v>0</v>
      </c>
    </row>
    <row r="11747" spans="18:21" x14ac:dyDescent="0.3">
      <c r="R11747" s="85">
        <f>PER_MONTH!A11739</f>
        <v>45902</v>
      </c>
      <c r="S11747" s="86">
        <f>PER_MONTH!F11739</f>
        <v>0.52083333333333337</v>
      </c>
      <c r="T11747" s="102">
        <f>PER_MONTH!G11739</f>
        <v>0</v>
      </c>
      <c r="U11747" s="100">
        <f t="shared" si="184"/>
        <v>0</v>
      </c>
    </row>
    <row r="11748" spans="18:21" x14ac:dyDescent="0.3">
      <c r="R11748" s="85">
        <f>PER_MONTH!A11740</f>
        <v>45902</v>
      </c>
      <c r="S11748" s="86">
        <f>PER_MONTH!F11740</f>
        <v>0.54166666666666663</v>
      </c>
      <c r="T11748" s="102">
        <f>PER_MONTH!G11740</f>
        <v>0</v>
      </c>
      <c r="U11748" s="100">
        <f t="shared" si="184"/>
        <v>0</v>
      </c>
    </row>
    <row r="11749" spans="18:21" x14ac:dyDescent="0.3">
      <c r="R11749" s="85">
        <f>PER_MONTH!A11741</f>
        <v>45902</v>
      </c>
      <c r="S11749" s="86">
        <f>PER_MONTH!F11741</f>
        <v>0.5625</v>
      </c>
      <c r="T11749" s="102">
        <f>PER_MONTH!G11741</f>
        <v>0</v>
      </c>
      <c r="U11749" s="100">
        <f t="shared" si="184"/>
        <v>0</v>
      </c>
    </row>
    <row r="11750" spans="18:21" x14ac:dyDescent="0.3">
      <c r="R11750" s="85">
        <f>PER_MONTH!A11742</f>
        <v>45902</v>
      </c>
      <c r="S11750" s="86">
        <f>PER_MONTH!F11742</f>
        <v>0.58333333333333337</v>
      </c>
      <c r="T11750" s="102">
        <f>PER_MONTH!G11742</f>
        <v>0</v>
      </c>
      <c r="U11750" s="100">
        <f t="shared" si="184"/>
        <v>0</v>
      </c>
    </row>
    <row r="11751" spans="18:21" x14ac:dyDescent="0.3">
      <c r="R11751" s="85">
        <f>PER_MONTH!A11743</f>
        <v>45902</v>
      </c>
      <c r="S11751" s="86">
        <f>PER_MONTH!F11743</f>
        <v>0.60416666666666663</v>
      </c>
      <c r="T11751" s="102">
        <f>PER_MONTH!G11743</f>
        <v>0</v>
      </c>
      <c r="U11751" s="100">
        <f t="shared" si="184"/>
        <v>0</v>
      </c>
    </row>
    <row r="11752" spans="18:21" x14ac:dyDescent="0.3">
      <c r="R11752" s="85">
        <f>PER_MONTH!A11744</f>
        <v>45902</v>
      </c>
      <c r="S11752" s="86">
        <f>PER_MONTH!F11744</f>
        <v>0.625</v>
      </c>
      <c r="T11752" s="102">
        <f>PER_MONTH!G11744</f>
        <v>0</v>
      </c>
      <c r="U11752" s="100">
        <f t="shared" si="184"/>
        <v>0</v>
      </c>
    </row>
    <row r="11753" spans="18:21" x14ac:dyDescent="0.3">
      <c r="R11753" s="85">
        <f>PER_MONTH!A11745</f>
        <v>45902</v>
      </c>
      <c r="S11753" s="86">
        <f>PER_MONTH!F11745</f>
        <v>0.64583333333333337</v>
      </c>
      <c r="T11753" s="102">
        <f>PER_MONTH!G11745</f>
        <v>0</v>
      </c>
      <c r="U11753" s="100">
        <f t="shared" si="184"/>
        <v>0</v>
      </c>
    </row>
    <row r="11754" spans="18:21" x14ac:dyDescent="0.3">
      <c r="R11754" s="85">
        <f>PER_MONTH!A11746</f>
        <v>45902</v>
      </c>
      <c r="S11754" s="86">
        <f>PER_MONTH!F11746</f>
        <v>0.66666666666666663</v>
      </c>
      <c r="T11754" s="102">
        <f>PER_MONTH!G11746</f>
        <v>0</v>
      </c>
      <c r="U11754" s="100">
        <f t="shared" si="184"/>
        <v>0</v>
      </c>
    </row>
    <row r="11755" spans="18:21" x14ac:dyDescent="0.3">
      <c r="R11755" s="85">
        <f>PER_MONTH!A11747</f>
        <v>45902</v>
      </c>
      <c r="S11755" s="86">
        <f>PER_MONTH!F11747</f>
        <v>0.6875</v>
      </c>
      <c r="T11755" s="102">
        <f>PER_MONTH!G11747</f>
        <v>0</v>
      </c>
      <c r="U11755" s="100">
        <f t="shared" si="184"/>
        <v>0</v>
      </c>
    </row>
    <row r="11756" spans="18:21" x14ac:dyDescent="0.3">
      <c r="R11756" s="85">
        <f>PER_MONTH!A11748</f>
        <v>45902</v>
      </c>
      <c r="S11756" s="86">
        <f>PER_MONTH!F11748</f>
        <v>0.70833333333333337</v>
      </c>
      <c r="T11756" s="102">
        <f>PER_MONTH!G11748</f>
        <v>0</v>
      </c>
      <c r="U11756" s="100">
        <f t="shared" si="184"/>
        <v>0</v>
      </c>
    </row>
    <row r="11757" spans="18:21" x14ac:dyDescent="0.3">
      <c r="R11757" s="85">
        <f>PER_MONTH!A11749</f>
        <v>45902</v>
      </c>
      <c r="S11757" s="86">
        <f>PER_MONTH!F11749</f>
        <v>0.72916666666666663</v>
      </c>
      <c r="T11757" s="102">
        <f>PER_MONTH!G11749</f>
        <v>0</v>
      </c>
      <c r="U11757" s="100">
        <f t="shared" si="184"/>
        <v>0</v>
      </c>
    </row>
    <row r="11758" spans="18:21" x14ac:dyDescent="0.3">
      <c r="R11758" s="85">
        <f>PER_MONTH!A11750</f>
        <v>45902</v>
      </c>
      <c r="S11758" s="86">
        <f>PER_MONTH!F11750</f>
        <v>0.75</v>
      </c>
      <c r="T11758" s="102">
        <f>PER_MONTH!G11750</f>
        <v>0</v>
      </c>
      <c r="U11758" s="100">
        <f t="shared" si="184"/>
        <v>0</v>
      </c>
    </row>
    <row r="11759" spans="18:21" x14ac:dyDescent="0.3">
      <c r="R11759" s="85">
        <f>PER_MONTH!A11751</f>
        <v>45902</v>
      </c>
      <c r="S11759" s="86">
        <f>PER_MONTH!F11751</f>
        <v>0.77083333333333337</v>
      </c>
      <c r="T11759" s="102">
        <f>PER_MONTH!G11751</f>
        <v>0</v>
      </c>
      <c r="U11759" s="100">
        <f t="shared" si="184"/>
        <v>0</v>
      </c>
    </row>
    <row r="11760" spans="18:21" x14ac:dyDescent="0.3">
      <c r="R11760" s="85">
        <f>PER_MONTH!A11752</f>
        <v>45902</v>
      </c>
      <c r="S11760" s="86">
        <f>PER_MONTH!F11752</f>
        <v>0.79166666666666663</v>
      </c>
      <c r="T11760" s="102">
        <f>PER_MONTH!G11752</f>
        <v>0</v>
      </c>
      <c r="U11760" s="100">
        <f t="shared" si="184"/>
        <v>0</v>
      </c>
    </row>
    <row r="11761" spans="18:21" x14ac:dyDescent="0.3">
      <c r="R11761" s="85">
        <f>PER_MONTH!A11753</f>
        <v>45902</v>
      </c>
      <c r="S11761" s="86">
        <f>PER_MONTH!F11753</f>
        <v>0.8125</v>
      </c>
      <c r="T11761" s="102">
        <f>PER_MONTH!G11753</f>
        <v>0</v>
      </c>
      <c r="U11761" s="100">
        <f t="shared" si="184"/>
        <v>0</v>
      </c>
    </row>
    <row r="11762" spans="18:21" x14ac:dyDescent="0.3">
      <c r="R11762" s="85">
        <f>PER_MONTH!A11754</f>
        <v>45902</v>
      </c>
      <c r="S11762" s="86">
        <f>PER_MONTH!F11754</f>
        <v>0.83333333333333337</v>
      </c>
      <c r="T11762" s="102">
        <f>PER_MONTH!G11754</f>
        <v>0</v>
      </c>
      <c r="U11762" s="100">
        <f t="shared" si="184"/>
        <v>0</v>
      </c>
    </row>
    <row r="11763" spans="18:21" x14ac:dyDescent="0.3">
      <c r="R11763" s="85">
        <f>PER_MONTH!A11755</f>
        <v>45902</v>
      </c>
      <c r="S11763" s="86">
        <f>PER_MONTH!F11755</f>
        <v>0.85416666666666663</v>
      </c>
      <c r="T11763" s="102">
        <f>PER_MONTH!G11755</f>
        <v>0</v>
      </c>
      <c r="U11763" s="100">
        <f t="shared" si="184"/>
        <v>0</v>
      </c>
    </row>
    <row r="11764" spans="18:21" x14ac:dyDescent="0.3">
      <c r="R11764" s="85">
        <f>PER_MONTH!A11756</f>
        <v>45902</v>
      </c>
      <c r="S11764" s="86">
        <f>PER_MONTH!F11756</f>
        <v>0.875</v>
      </c>
      <c r="T11764" s="102">
        <f>PER_MONTH!G11756</f>
        <v>0</v>
      </c>
      <c r="U11764" s="100">
        <f t="shared" si="184"/>
        <v>0</v>
      </c>
    </row>
    <row r="11765" spans="18:21" x14ac:dyDescent="0.3">
      <c r="R11765" s="85">
        <f>PER_MONTH!A11757</f>
        <v>45902</v>
      </c>
      <c r="S11765" s="86">
        <f>PER_MONTH!F11757</f>
        <v>0.89583333333333337</v>
      </c>
      <c r="T11765" s="102">
        <f>PER_MONTH!G11757</f>
        <v>0</v>
      </c>
      <c r="U11765" s="100">
        <f t="shared" si="184"/>
        <v>0</v>
      </c>
    </row>
    <row r="11766" spans="18:21" x14ac:dyDescent="0.3">
      <c r="R11766" s="85">
        <f>PER_MONTH!A11758</f>
        <v>45902</v>
      </c>
      <c r="S11766" s="86">
        <f>PER_MONTH!F11758</f>
        <v>0.91666666666666663</v>
      </c>
      <c r="T11766" s="102">
        <f>PER_MONTH!G11758</f>
        <v>0</v>
      </c>
      <c r="U11766" s="100">
        <f t="shared" si="184"/>
        <v>0</v>
      </c>
    </row>
    <row r="11767" spans="18:21" x14ac:dyDescent="0.3">
      <c r="R11767" s="85">
        <f>PER_MONTH!A11759</f>
        <v>45902</v>
      </c>
      <c r="S11767" s="86">
        <f>PER_MONTH!F11759</f>
        <v>0.9375</v>
      </c>
      <c r="T11767" s="102">
        <f>PER_MONTH!G11759</f>
        <v>0</v>
      </c>
      <c r="U11767" s="100">
        <f t="shared" si="184"/>
        <v>0</v>
      </c>
    </row>
    <row r="11768" spans="18:21" x14ac:dyDescent="0.3">
      <c r="R11768" s="85">
        <f>PER_MONTH!A11760</f>
        <v>45902</v>
      </c>
      <c r="S11768" s="86">
        <f>PER_MONTH!F11760</f>
        <v>0.95833333333333337</v>
      </c>
      <c r="T11768" s="102">
        <f>PER_MONTH!G11760</f>
        <v>0</v>
      </c>
      <c r="U11768" s="100">
        <f t="shared" si="184"/>
        <v>0</v>
      </c>
    </row>
    <row r="11769" spans="18:21" x14ac:dyDescent="0.3">
      <c r="R11769" s="85">
        <f>PER_MONTH!A11761</f>
        <v>45902</v>
      </c>
      <c r="S11769" s="86">
        <f>PER_MONTH!F11761</f>
        <v>0.97916666666666663</v>
      </c>
      <c r="T11769" s="102">
        <f>PER_MONTH!G11761</f>
        <v>0</v>
      </c>
      <c r="U11769" s="100">
        <f t="shared" si="184"/>
        <v>0</v>
      </c>
    </row>
    <row r="11770" spans="18:21" x14ac:dyDescent="0.3">
      <c r="R11770" s="85">
        <f>PER_MONTH!A11762</f>
        <v>45903</v>
      </c>
      <c r="S11770" s="86">
        <f>PER_MONTH!F11762</f>
        <v>0</v>
      </c>
      <c r="T11770" s="102">
        <f>PER_MONTH!G11762</f>
        <v>0</v>
      </c>
      <c r="U11770" s="100">
        <f t="shared" si="184"/>
        <v>0</v>
      </c>
    </row>
    <row r="11771" spans="18:21" x14ac:dyDescent="0.3">
      <c r="R11771" s="85">
        <f>PER_MONTH!A11763</f>
        <v>45903</v>
      </c>
      <c r="S11771" s="86">
        <f>PER_MONTH!F11763</f>
        <v>2.0833333333333329E-2</v>
      </c>
      <c r="T11771" s="102">
        <f>PER_MONTH!G11763</f>
        <v>0</v>
      </c>
      <c r="U11771" s="100">
        <f t="shared" si="184"/>
        <v>0</v>
      </c>
    </row>
    <row r="11772" spans="18:21" x14ac:dyDescent="0.3">
      <c r="R11772" s="85">
        <f>PER_MONTH!A11764</f>
        <v>45903</v>
      </c>
      <c r="S11772" s="86">
        <f>PER_MONTH!F11764</f>
        <v>4.1666666666666657E-2</v>
      </c>
      <c r="T11772" s="102">
        <f>PER_MONTH!G11764</f>
        <v>0</v>
      </c>
      <c r="U11772" s="100">
        <f t="shared" si="184"/>
        <v>0</v>
      </c>
    </row>
    <row r="11773" spans="18:21" x14ac:dyDescent="0.3">
      <c r="R11773" s="85">
        <f>PER_MONTH!A11765</f>
        <v>45903</v>
      </c>
      <c r="S11773" s="86">
        <f>PER_MONTH!F11765</f>
        <v>6.25E-2</v>
      </c>
      <c r="T11773" s="102">
        <f>PER_MONTH!G11765</f>
        <v>0</v>
      </c>
      <c r="U11773" s="100">
        <f t="shared" si="184"/>
        <v>0</v>
      </c>
    </row>
    <row r="11774" spans="18:21" x14ac:dyDescent="0.3">
      <c r="R11774" s="85">
        <f>PER_MONTH!A11766</f>
        <v>45903</v>
      </c>
      <c r="S11774" s="86">
        <f>PER_MONTH!F11766</f>
        <v>8.3333333333333329E-2</v>
      </c>
      <c r="T11774" s="102">
        <f>PER_MONTH!G11766</f>
        <v>0</v>
      </c>
      <c r="U11774" s="100">
        <f t="shared" si="184"/>
        <v>0</v>
      </c>
    </row>
    <row r="11775" spans="18:21" x14ac:dyDescent="0.3">
      <c r="R11775" s="85">
        <f>PER_MONTH!A11767</f>
        <v>45903</v>
      </c>
      <c r="S11775" s="86">
        <f>PER_MONTH!F11767</f>
        <v>0.1041666666666667</v>
      </c>
      <c r="T11775" s="102">
        <f>PER_MONTH!G11767</f>
        <v>0</v>
      </c>
      <c r="U11775" s="100">
        <f t="shared" si="184"/>
        <v>0</v>
      </c>
    </row>
    <row r="11776" spans="18:21" x14ac:dyDescent="0.3">
      <c r="R11776" s="85">
        <f>PER_MONTH!A11768</f>
        <v>45903</v>
      </c>
      <c r="S11776" s="86">
        <f>PER_MONTH!F11768</f>
        <v>0.125</v>
      </c>
      <c r="T11776" s="102">
        <f>PER_MONTH!G11768</f>
        <v>0</v>
      </c>
      <c r="U11776" s="100">
        <f t="shared" si="184"/>
        <v>0</v>
      </c>
    </row>
    <row r="11777" spans="18:21" x14ac:dyDescent="0.3">
      <c r="R11777" s="85">
        <f>PER_MONTH!A11769</f>
        <v>45903</v>
      </c>
      <c r="S11777" s="86">
        <f>PER_MONTH!F11769</f>
        <v>0.14583333333333329</v>
      </c>
      <c r="T11777" s="102">
        <f>PER_MONTH!G11769</f>
        <v>0</v>
      </c>
      <c r="U11777" s="100">
        <f t="shared" si="184"/>
        <v>0</v>
      </c>
    </row>
    <row r="11778" spans="18:21" x14ac:dyDescent="0.3">
      <c r="R11778" s="85">
        <f>PER_MONTH!A11770</f>
        <v>45903</v>
      </c>
      <c r="S11778" s="86">
        <f>PER_MONTH!F11770</f>
        <v>0.16666666666666671</v>
      </c>
      <c r="T11778" s="102">
        <f>PER_MONTH!G11770</f>
        <v>0</v>
      </c>
      <c r="U11778" s="100">
        <f t="shared" si="184"/>
        <v>0</v>
      </c>
    </row>
    <row r="11779" spans="18:21" x14ac:dyDescent="0.3">
      <c r="R11779" s="85">
        <f>PER_MONTH!A11771</f>
        <v>45903</v>
      </c>
      <c r="S11779" s="86">
        <f>PER_MONTH!F11771</f>
        <v>0.1875</v>
      </c>
      <c r="T11779" s="102">
        <f>PER_MONTH!G11771</f>
        <v>0</v>
      </c>
      <c r="U11779" s="100">
        <f t="shared" si="184"/>
        <v>0</v>
      </c>
    </row>
    <row r="11780" spans="18:21" x14ac:dyDescent="0.3">
      <c r="R11780" s="85">
        <f>PER_MONTH!A11772</f>
        <v>45903</v>
      </c>
      <c r="S11780" s="86">
        <f>PER_MONTH!F11772</f>
        <v>0.20833333333333329</v>
      </c>
      <c r="T11780" s="102">
        <f>PER_MONTH!G11772</f>
        <v>0</v>
      </c>
      <c r="U11780" s="100">
        <f t="shared" si="184"/>
        <v>0</v>
      </c>
    </row>
    <row r="11781" spans="18:21" x14ac:dyDescent="0.3">
      <c r="R11781" s="85">
        <f>PER_MONTH!A11773</f>
        <v>45903</v>
      </c>
      <c r="S11781" s="86">
        <f>PER_MONTH!F11773</f>
        <v>0.22916666666666671</v>
      </c>
      <c r="T11781" s="102">
        <f>PER_MONTH!G11773</f>
        <v>0</v>
      </c>
      <c r="U11781" s="100">
        <f t="shared" si="184"/>
        <v>0</v>
      </c>
    </row>
    <row r="11782" spans="18:21" x14ac:dyDescent="0.3">
      <c r="R11782" s="85">
        <f>PER_MONTH!A11774</f>
        <v>45903</v>
      </c>
      <c r="S11782" s="86">
        <f>PER_MONTH!F11774</f>
        <v>0.25</v>
      </c>
      <c r="T11782" s="102">
        <f>PER_MONTH!G11774</f>
        <v>0</v>
      </c>
      <c r="U11782" s="100">
        <f t="shared" si="184"/>
        <v>0</v>
      </c>
    </row>
    <row r="11783" spans="18:21" x14ac:dyDescent="0.3">
      <c r="R11783" s="85">
        <f>PER_MONTH!A11775</f>
        <v>45903</v>
      </c>
      <c r="S11783" s="86">
        <f>PER_MONTH!F11775</f>
        <v>0.27083333333333331</v>
      </c>
      <c r="T11783" s="102">
        <f>PER_MONTH!G11775</f>
        <v>0</v>
      </c>
      <c r="U11783" s="100">
        <f t="shared" si="184"/>
        <v>0</v>
      </c>
    </row>
    <row r="11784" spans="18:21" x14ac:dyDescent="0.3">
      <c r="R11784" s="85">
        <f>PER_MONTH!A11776</f>
        <v>45903</v>
      </c>
      <c r="S11784" s="86">
        <f>PER_MONTH!F11776</f>
        <v>0.29166666666666669</v>
      </c>
      <c r="T11784" s="102">
        <f>PER_MONTH!G11776</f>
        <v>0</v>
      </c>
      <c r="U11784" s="100">
        <f t="shared" si="184"/>
        <v>0</v>
      </c>
    </row>
    <row r="11785" spans="18:21" x14ac:dyDescent="0.3">
      <c r="R11785" s="85">
        <f>PER_MONTH!A11777</f>
        <v>45903</v>
      </c>
      <c r="S11785" s="86">
        <f>PER_MONTH!F11777</f>
        <v>0.3125</v>
      </c>
      <c r="T11785" s="102">
        <f>PER_MONTH!G11777</f>
        <v>0</v>
      </c>
      <c r="U11785" s="100">
        <f t="shared" si="184"/>
        <v>0</v>
      </c>
    </row>
    <row r="11786" spans="18:21" x14ac:dyDescent="0.3">
      <c r="R11786" s="85">
        <f>PER_MONTH!A11778</f>
        <v>45903</v>
      </c>
      <c r="S11786" s="86">
        <f>PER_MONTH!F11778</f>
        <v>0.33333333333333331</v>
      </c>
      <c r="T11786" s="102">
        <f>PER_MONTH!G11778</f>
        <v>0</v>
      </c>
      <c r="U11786" s="100">
        <f t="shared" si="184"/>
        <v>0</v>
      </c>
    </row>
    <row r="11787" spans="18:21" x14ac:dyDescent="0.3">
      <c r="R11787" s="85">
        <f>PER_MONTH!A11779</f>
        <v>45903</v>
      </c>
      <c r="S11787" s="86">
        <f>PER_MONTH!F11779</f>
        <v>0.35416666666666669</v>
      </c>
      <c r="T11787" s="102">
        <f>PER_MONTH!G11779</f>
        <v>0</v>
      </c>
      <c r="U11787" s="100">
        <f t="shared" si="184"/>
        <v>0</v>
      </c>
    </row>
    <row r="11788" spans="18:21" x14ac:dyDescent="0.3">
      <c r="R11788" s="85">
        <f>PER_MONTH!A11780</f>
        <v>45903</v>
      </c>
      <c r="S11788" s="86">
        <f>PER_MONTH!F11780</f>
        <v>0.375</v>
      </c>
      <c r="T11788" s="102">
        <f>PER_MONTH!G11780</f>
        <v>0</v>
      </c>
      <c r="U11788" s="100">
        <f t="shared" ref="U11788:U11851" si="185">T11788/0.5</f>
        <v>0</v>
      </c>
    </row>
    <row r="11789" spans="18:21" x14ac:dyDescent="0.3">
      <c r="R11789" s="85">
        <f>PER_MONTH!A11781</f>
        <v>45903</v>
      </c>
      <c r="S11789" s="86">
        <f>PER_MONTH!F11781</f>
        <v>0.39583333333333331</v>
      </c>
      <c r="T11789" s="102">
        <f>PER_MONTH!G11781</f>
        <v>0</v>
      </c>
      <c r="U11789" s="100">
        <f t="shared" si="185"/>
        <v>0</v>
      </c>
    </row>
    <row r="11790" spans="18:21" x14ac:dyDescent="0.3">
      <c r="R11790" s="85">
        <f>PER_MONTH!A11782</f>
        <v>45903</v>
      </c>
      <c r="S11790" s="86">
        <f>PER_MONTH!F11782</f>
        <v>0.41666666666666669</v>
      </c>
      <c r="T11790" s="102">
        <f>PER_MONTH!G11782</f>
        <v>0</v>
      </c>
      <c r="U11790" s="100">
        <f t="shared" si="185"/>
        <v>0</v>
      </c>
    </row>
    <row r="11791" spans="18:21" x14ac:dyDescent="0.3">
      <c r="R11791" s="85">
        <f>PER_MONTH!A11783</f>
        <v>45903</v>
      </c>
      <c r="S11791" s="86">
        <f>PER_MONTH!F11783</f>
        <v>0.4375</v>
      </c>
      <c r="T11791" s="102">
        <f>PER_MONTH!G11783</f>
        <v>0</v>
      </c>
      <c r="U11791" s="100">
        <f t="shared" si="185"/>
        <v>0</v>
      </c>
    </row>
    <row r="11792" spans="18:21" x14ac:dyDescent="0.3">
      <c r="R11792" s="85">
        <f>PER_MONTH!A11784</f>
        <v>45903</v>
      </c>
      <c r="S11792" s="86">
        <f>PER_MONTH!F11784</f>
        <v>0.45833333333333331</v>
      </c>
      <c r="T11792" s="102">
        <f>PER_MONTH!G11784</f>
        <v>0</v>
      </c>
      <c r="U11792" s="100">
        <f t="shared" si="185"/>
        <v>0</v>
      </c>
    </row>
    <row r="11793" spans="18:21" x14ac:dyDescent="0.3">
      <c r="R11793" s="85">
        <f>PER_MONTH!A11785</f>
        <v>45903</v>
      </c>
      <c r="S11793" s="86">
        <f>PER_MONTH!F11785</f>
        <v>0.47916666666666669</v>
      </c>
      <c r="T11793" s="102">
        <f>PER_MONTH!G11785</f>
        <v>0</v>
      </c>
      <c r="U11793" s="100">
        <f t="shared" si="185"/>
        <v>0</v>
      </c>
    </row>
    <row r="11794" spans="18:21" x14ac:dyDescent="0.3">
      <c r="R11794" s="85">
        <f>PER_MONTH!A11786</f>
        <v>45903</v>
      </c>
      <c r="S11794" s="86">
        <f>PER_MONTH!F11786</f>
        <v>0.5</v>
      </c>
      <c r="T11794" s="102">
        <f>PER_MONTH!G11786</f>
        <v>0</v>
      </c>
      <c r="U11794" s="100">
        <f t="shared" si="185"/>
        <v>0</v>
      </c>
    </row>
    <row r="11795" spans="18:21" x14ac:dyDescent="0.3">
      <c r="R11795" s="85">
        <f>PER_MONTH!A11787</f>
        <v>45903</v>
      </c>
      <c r="S11795" s="86">
        <f>PER_MONTH!F11787</f>
        <v>0.52083333333333337</v>
      </c>
      <c r="T11795" s="102">
        <f>PER_MONTH!G11787</f>
        <v>0</v>
      </c>
      <c r="U11795" s="100">
        <f t="shared" si="185"/>
        <v>0</v>
      </c>
    </row>
    <row r="11796" spans="18:21" x14ac:dyDescent="0.3">
      <c r="R11796" s="85">
        <f>PER_MONTH!A11788</f>
        <v>45903</v>
      </c>
      <c r="S11796" s="86">
        <f>PER_MONTH!F11788</f>
        <v>0.54166666666666663</v>
      </c>
      <c r="T11796" s="102">
        <f>PER_MONTH!G11788</f>
        <v>0</v>
      </c>
      <c r="U11796" s="100">
        <f t="shared" si="185"/>
        <v>0</v>
      </c>
    </row>
    <row r="11797" spans="18:21" x14ac:dyDescent="0.3">
      <c r="R11797" s="85">
        <f>PER_MONTH!A11789</f>
        <v>45903</v>
      </c>
      <c r="S11797" s="86">
        <f>PER_MONTH!F11789</f>
        <v>0.5625</v>
      </c>
      <c r="T11797" s="102">
        <f>PER_MONTH!G11789</f>
        <v>0</v>
      </c>
      <c r="U11797" s="100">
        <f t="shared" si="185"/>
        <v>0</v>
      </c>
    </row>
    <row r="11798" spans="18:21" x14ac:dyDescent="0.3">
      <c r="R11798" s="85">
        <f>PER_MONTH!A11790</f>
        <v>45903</v>
      </c>
      <c r="S11798" s="86">
        <f>PER_MONTH!F11790</f>
        <v>0.58333333333333337</v>
      </c>
      <c r="T11798" s="102">
        <f>PER_MONTH!G11790</f>
        <v>0</v>
      </c>
      <c r="U11798" s="100">
        <f t="shared" si="185"/>
        <v>0</v>
      </c>
    </row>
    <row r="11799" spans="18:21" x14ac:dyDescent="0.3">
      <c r="R11799" s="85">
        <f>PER_MONTH!A11791</f>
        <v>45903</v>
      </c>
      <c r="S11799" s="86">
        <f>PER_MONTH!F11791</f>
        <v>0.60416666666666663</v>
      </c>
      <c r="T11799" s="102">
        <f>PER_MONTH!G11791</f>
        <v>0</v>
      </c>
      <c r="U11799" s="100">
        <f t="shared" si="185"/>
        <v>0</v>
      </c>
    </row>
    <row r="11800" spans="18:21" x14ac:dyDescent="0.3">
      <c r="R11800" s="85">
        <f>PER_MONTH!A11792</f>
        <v>45903</v>
      </c>
      <c r="S11800" s="86">
        <f>PER_MONTH!F11792</f>
        <v>0.625</v>
      </c>
      <c r="T11800" s="102">
        <f>PER_MONTH!G11792</f>
        <v>0</v>
      </c>
      <c r="U11800" s="100">
        <f t="shared" si="185"/>
        <v>0</v>
      </c>
    </row>
    <row r="11801" spans="18:21" x14ac:dyDescent="0.3">
      <c r="R11801" s="85">
        <f>PER_MONTH!A11793</f>
        <v>45903</v>
      </c>
      <c r="S11801" s="86">
        <f>PER_MONTH!F11793</f>
        <v>0.64583333333333337</v>
      </c>
      <c r="T11801" s="102">
        <f>PER_MONTH!G11793</f>
        <v>0</v>
      </c>
      <c r="U11801" s="100">
        <f t="shared" si="185"/>
        <v>0</v>
      </c>
    </row>
    <row r="11802" spans="18:21" x14ac:dyDescent="0.3">
      <c r="R11802" s="85">
        <f>PER_MONTH!A11794</f>
        <v>45903</v>
      </c>
      <c r="S11802" s="86">
        <f>PER_MONTH!F11794</f>
        <v>0.66666666666666663</v>
      </c>
      <c r="T11802" s="102">
        <f>PER_MONTH!G11794</f>
        <v>0</v>
      </c>
      <c r="U11802" s="100">
        <f t="shared" si="185"/>
        <v>0</v>
      </c>
    </row>
    <row r="11803" spans="18:21" x14ac:dyDescent="0.3">
      <c r="R11803" s="85">
        <f>PER_MONTH!A11795</f>
        <v>45903</v>
      </c>
      <c r="S11803" s="86">
        <f>PER_MONTH!F11795</f>
        <v>0.6875</v>
      </c>
      <c r="T11803" s="102">
        <f>PER_MONTH!G11795</f>
        <v>0</v>
      </c>
      <c r="U11803" s="100">
        <f t="shared" si="185"/>
        <v>0</v>
      </c>
    </row>
    <row r="11804" spans="18:21" x14ac:dyDescent="0.3">
      <c r="R11804" s="85">
        <f>PER_MONTH!A11796</f>
        <v>45903</v>
      </c>
      <c r="S11804" s="86">
        <f>PER_MONTH!F11796</f>
        <v>0.70833333333333337</v>
      </c>
      <c r="T11804" s="102">
        <f>PER_MONTH!G11796</f>
        <v>0</v>
      </c>
      <c r="U11804" s="100">
        <f t="shared" si="185"/>
        <v>0</v>
      </c>
    </row>
    <row r="11805" spans="18:21" x14ac:dyDescent="0.3">
      <c r="R11805" s="85">
        <f>PER_MONTH!A11797</f>
        <v>45903</v>
      </c>
      <c r="S11805" s="86">
        <f>PER_MONTH!F11797</f>
        <v>0.72916666666666663</v>
      </c>
      <c r="T11805" s="102">
        <f>PER_MONTH!G11797</f>
        <v>0</v>
      </c>
      <c r="U11805" s="100">
        <f t="shared" si="185"/>
        <v>0</v>
      </c>
    </row>
    <row r="11806" spans="18:21" x14ac:dyDescent="0.3">
      <c r="R11806" s="85">
        <f>PER_MONTH!A11798</f>
        <v>45903</v>
      </c>
      <c r="S11806" s="86">
        <f>PER_MONTH!F11798</f>
        <v>0.75</v>
      </c>
      <c r="T11806" s="102">
        <f>PER_MONTH!G11798</f>
        <v>0</v>
      </c>
      <c r="U11806" s="100">
        <f t="shared" si="185"/>
        <v>0</v>
      </c>
    </row>
    <row r="11807" spans="18:21" x14ac:dyDescent="0.3">
      <c r="R11807" s="85">
        <f>PER_MONTH!A11799</f>
        <v>45903</v>
      </c>
      <c r="S11807" s="86">
        <f>PER_MONTH!F11799</f>
        <v>0.77083333333333337</v>
      </c>
      <c r="T11807" s="102">
        <f>PER_MONTH!G11799</f>
        <v>0</v>
      </c>
      <c r="U11807" s="100">
        <f t="shared" si="185"/>
        <v>0</v>
      </c>
    </row>
    <row r="11808" spans="18:21" x14ac:dyDescent="0.3">
      <c r="R11808" s="85">
        <f>PER_MONTH!A11800</f>
        <v>45903</v>
      </c>
      <c r="S11808" s="86">
        <f>PER_MONTH!F11800</f>
        <v>0.79166666666666663</v>
      </c>
      <c r="T11808" s="102">
        <f>PER_MONTH!G11800</f>
        <v>0</v>
      </c>
      <c r="U11808" s="100">
        <f t="shared" si="185"/>
        <v>0</v>
      </c>
    </row>
    <row r="11809" spans="18:21" x14ac:dyDescent="0.3">
      <c r="R11809" s="85">
        <f>PER_MONTH!A11801</f>
        <v>45903</v>
      </c>
      <c r="S11809" s="86">
        <f>PER_MONTH!F11801</f>
        <v>0.8125</v>
      </c>
      <c r="T11809" s="102">
        <f>PER_MONTH!G11801</f>
        <v>0</v>
      </c>
      <c r="U11809" s="100">
        <f t="shared" si="185"/>
        <v>0</v>
      </c>
    </row>
    <row r="11810" spans="18:21" x14ac:dyDescent="0.3">
      <c r="R11810" s="85">
        <f>PER_MONTH!A11802</f>
        <v>45903</v>
      </c>
      <c r="S11810" s="86">
        <f>PER_MONTH!F11802</f>
        <v>0.83333333333333337</v>
      </c>
      <c r="T11810" s="102">
        <f>PER_MONTH!G11802</f>
        <v>0</v>
      </c>
      <c r="U11810" s="100">
        <f t="shared" si="185"/>
        <v>0</v>
      </c>
    </row>
    <row r="11811" spans="18:21" x14ac:dyDescent="0.3">
      <c r="R11811" s="85">
        <f>PER_MONTH!A11803</f>
        <v>45903</v>
      </c>
      <c r="S11811" s="86">
        <f>PER_MONTH!F11803</f>
        <v>0.85416666666666663</v>
      </c>
      <c r="T11811" s="102">
        <f>PER_MONTH!G11803</f>
        <v>0</v>
      </c>
      <c r="U11811" s="100">
        <f t="shared" si="185"/>
        <v>0</v>
      </c>
    </row>
    <row r="11812" spans="18:21" x14ac:dyDescent="0.3">
      <c r="R11812" s="85">
        <f>PER_MONTH!A11804</f>
        <v>45903</v>
      </c>
      <c r="S11812" s="86">
        <f>PER_MONTH!F11804</f>
        <v>0.875</v>
      </c>
      <c r="T11812" s="102">
        <f>PER_MONTH!G11804</f>
        <v>0</v>
      </c>
      <c r="U11812" s="100">
        <f t="shared" si="185"/>
        <v>0</v>
      </c>
    </row>
    <row r="11813" spans="18:21" x14ac:dyDescent="0.3">
      <c r="R11813" s="85">
        <f>PER_MONTH!A11805</f>
        <v>45903</v>
      </c>
      <c r="S11813" s="86">
        <f>PER_MONTH!F11805</f>
        <v>0.89583333333333337</v>
      </c>
      <c r="T11813" s="102">
        <f>PER_MONTH!G11805</f>
        <v>0</v>
      </c>
      <c r="U11813" s="100">
        <f t="shared" si="185"/>
        <v>0</v>
      </c>
    </row>
    <row r="11814" spans="18:21" x14ac:dyDescent="0.3">
      <c r="R11814" s="85">
        <f>PER_MONTH!A11806</f>
        <v>45903</v>
      </c>
      <c r="S11814" s="86">
        <f>PER_MONTH!F11806</f>
        <v>0.91666666666666663</v>
      </c>
      <c r="T11814" s="102">
        <f>PER_MONTH!G11806</f>
        <v>0</v>
      </c>
      <c r="U11814" s="100">
        <f t="shared" si="185"/>
        <v>0</v>
      </c>
    </row>
    <row r="11815" spans="18:21" x14ac:dyDescent="0.3">
      <c r="R11815" s="85">
        <f>PER_MONTH!A11807</f>
        <v>45903</v>
      </c>
      <c r="S11815" s="86">
        <f>PER_MONTH!F11807</f>
        <v>0.9375</v>
      </c>
      <c r="T11815" s="102">
        <f>PER_MONTH!G11807</f>
        <v>0</v>
      </c>
      <c r="U11815" s="100">
        <f t="shared" si="185"/>
        <v>0</v>
      </c>
    </row>
    <row r="11816" spans="18:21" x14ac:dyDescent="0.3">
      <c r="R11816" s="85">
        <f>PER_MONTH!A11808</f>
        <v>45903</v>
      </c>
      <c r="S11816" s="86">
        <f>PER_MONTH!F11808</f>
        <v>0.95833333333333337</v>
      </c>
      <c r="T11816" s="102">
        <f>PER_MONTH!G11808</f>
        <v>0</v>
      </c>
      <c r="U11816" s="100">
        <f t="shared" si="185"/>
        <v>0</v>
      </c>
    </row>
    <row r="11817" spans="18:21" x14ac:dyDescent="0.3">
      <c r="R11817" s="85">
        <f>PER_MONTH!A11809</f>
        <v>45903</v>
      </c>
      <c r="S11817" s="86">
        <f>PER_MONTH!F11809</f>
        <v>0.97916666666666663</v>
      </c>
      <c r="T11817" s="102">
        <f>PER_MONTH!G11809</f>
        <v>0</v>
      </c>
      <c r="U11817" s="100">
        <f t="shared" si="185"/>
        <v>0</v>
      </c>
    </row>
    <row r="11818" spans="18:21" x14ac:dyDescent="0.3">
      <c r="R11818" s="85">
        <f>PER_MONTH!A11810</f>
        <v>45904</v>
      </c>
      <c r="S11818" s="86">
        <f>PER_MONTH!F11810</f>
        <v>0</v>
      </c>
      <c r="T11818" s="102">
        <f>PER_MONTH!G11810</f>
        <v>0</v>
      </c>
      <c r="U11818" s="100">
        <f t="shared" si="185"/>
        <v>0</v>
      </c>
    </row>
    <row r="11819" spans="18:21" x14ac:dyDescent="0.3">
      <c r="R11819" s="85">
        <f>PER_MONTH!A11811</f>
        <v>45904</v>
      </c>
      <c r="S11819" s="86">
        <f>PER_MONTH!F11811</f>
        <v>2.0833333333333329E-2</v>
      </c>
      <c r="T11819" s="102">
        <f>PER_MONTH!G11811</f>
        <v>0</v>
      </c>
      <c r="U11819" s="100">
        <f t="shared" si="185"/>
        <v>0</v>
      </c>
    </row>
    <row r="11820" spans="18:21" x14ac:dyDescent="0.3">
      <c r="R11820" s="85">
        <f>PER_MONTH!A11812</f>
        <v>45904</v>
      </c>
      <c r="S11820" s="86">
        <f>PER_MONTH!F11812</f>
        <v>4.1666666666666657E-2</v>
      </c>
      <c r="T11820" s="102">
        <f>PER_MONTH!G11812</f>
        <v>0</v>
      </c>
      <c r="U11820" s="100">
        <f t="shared" si="185"/>
        <v>0</v>
      </c>
    </row>
    <row r="11821" spans="18:21" x14ac:dyDescent="0.3">
      <c r="R11821" s="85">
        <f>PER_MONTH!A11813</f>
        <v>45904</v>
      </c>
      <c r="S11821" s="86">
        <f>PER_MONTH!F11813</f>
        <v>6.25E-2</v>
      </c>
      <c r="T11821" s="102">
        <f>PER_MONTH!G11813</f>
        <v>0</v>
      </c>
      <c r="U11821" s="100">
        <f t="shared" si="185"/>
        <v>0</v>
      </c>
    </row>
    <row r="11822" spans="18:21" x14ac:dyDescent="0.3">
      <c r="R11822" s="85">
        <f>PER_MONTH!A11814</f>
        <v>45904</v>
      </c>
      <c r="S11822" s="86">
        <f>PER_MONTH!F11814</f>
        <v>8.3333333333333329E-2</v>
      </c>
      <c r="T11822" s="102">
        <f>PER_MONTH!G11814</f>
        <v>0</v>
      </c>
      <c r="U11822" s="100">
        <f t="shared" si="185"/>
        <v>0</v>
      </c>
    </row>
    <row r="11823" spans="18:21" x14ac:dyDescent="0.3">
      <c r="R11823" s="85">
        <f>PER_MONTH!A11815</f>
        <v>45904</v>
      </c>
      <c r="S11823" s="86">
        <f>PER_MONTH!F11815</f>
        <v>0.1041666666666667</v>
      </c>
      <c r="T11823" s="102">
        <f>PER_MONTH!G11815</f>
        <v>0</v>
      </c>
      <c r="U11823" s="100">
        <f t="shared" si="185"/>
        <v>0</v>
      </c>
    </row>
    <row r="11824" spans="18:21" x14ac:dyDescent="0.3">
      <c r="R11824" s="85">
        <f>PER_MONTH!A11816</f>
        <v>45904</v>
      </c>
      <c r="S11824" s="86">
        <f>PER_MONTH!F11816</f>
        <v>0.125</v>
      </c>
      <c r="T11824" s="102">
        <f>PER_MONTH!G11816</f>
        <v>0</v>
      </c>
      <c r="U11824" s="100">
        <f t="shared" si="185"/>
        <v>0</v>
      </c>
    </row>
    <row r="11825" spans="18:21" x14ac:dyDescent="0.3">
      <c r="R11825" s="85">
        <f>PER_MONTH!A11817</f>
        <v>45904</v>
      </c>
      <c r="S11825" s="86">
        <f>PER_MONTH!F11817</f>
        <v>0.14583333333333329</v>
      </c>
      <c r="T11825" s="102">
        <f>PER_MONTH!G11817</f>
        <v>0</v>
      </c>
      <c r="U11825" s="100">
        <f t="shared" si="185"/>
        <v>0</v>
      </c>
    </row>
    <row r="11826" spans="18:21" x14ac:dyDescent="0.3">
      <c r="R11826" s="85">
        <f>PER_MONTH!A11818</f>
        <v>45904</v>
      </c>
      <c r="S11826" s="86">
        <f>PER_MONTH!F11818</f>
        <v>0.16666666666666671</v>
      </c>
      <c r="T11826" s="102">
        <f>PER_MONTH!G11818</f>
        <v>0</v>
      </c>
      <c r="U11826" s="100">
        <f t="shared" si="185"/>
        <v>0</v>
      </c>
    </row>
    <row r="11827" spans="18:21" x14ac:dyDescent="0.3">
      <c r="R11827" s="85">
        <f>PER_MONTH!A11819</f>
        <v>45904</v>
      </c>
      <c r="S11827" s="86">
        <f>PER_MONTH!F11819</f>
        <v>0.1875</v>
      </c>
      <c r="T11827" s="102">
        <f>PER_MONTH!G11819</f>
        <v>0</v>
      </c>
      <c r="U11827" s="100">
        <f t="shared" si="185"/>
        <v>0</v>
      </c>
    </row>
    <row r="11828" spans="18:21" x14ac:dyDescent="0.3">
      <c r="R11828" s="85">
        <f>PER_MONTH!A11820</f>
        <v>45904</v>
      </c>
      <c r="S11828" s="86">
        <f>PER_MONTH!F11820</f>
        <v>0.20833333333333329</v>
      </c>
      <c r="T11828" s="102">
        <f>PER_MONTH!G11820</f>
        <v>0</v>
      </c>
      <c r="U11828" s="100">
        <f t="shared" si="185"/>
        <v>0</v>
      </c>
    </row>
    <row r="11829" spans="18:21" x14ac:dyDescent="0.3">
      <c r="R11829" s="85">
        <f>PER_MONTH!A11821</f>
        <v>45904</v>
      </c>
      <c r="S11829" s="86">
        <f>PER_MONTH!F11821</f>
        <v>0.22916666666666671</v>
      </c>
      <c r="T11829" s="102">
        <f>PER_MONTH!G11821</f>
        <v>0</v>
      </c>
      <c r="U11829" s="100">
        <f t="shared" si="185"/>
        <v>0</v>
      </c>
    </row>
    <row r="11830" spans="18:21" x14ac:dyDescent="0.3">
      <c r="R11830" s="85">
        <f>PER_MONTH!A11822</f>
        <v>45904</v>
      </c>
      <c r="S11830" s="86">
        <f>PER_MONTH!F11822</f>
        <v>0.25</v>
      </c>
      <c r="T11830" s="102">
        <f>PER_MONTH!G11822</f>
        <v>0</v>
      </c>
      <c r="U11830" s="100">
        <f t="shared" si="185"/>
        <v>0</v>
      </c>
    </row>
    <row r="11831" spans="18:21" x14ac:dyDescent="0.3">
      <c r="R11831" s="85">
        <f>PER_MONTH!A11823</f>
        <v>45904</v>
      </c>
      <c r="S11831" s="86">
        <f>PER_MONTH!F11823</f>
        <v>0.27083333333333331</v>
      </c>
      <c r="T11831" s="102">
        <f>PER_MONTH!G11823</f>
        <v>0</v>
      </c>
      <c r="U11831" s="100">
        <f t="shared" si="185"/>
        <v>0</v>
      </c>
    </row>
    <row r="11832" spans="18:21" x14ac:dyDescent="0.3">
      <c r="R11832" s="85">
        <f>PER_MONTH!A11824</f>
        <v>45904</v>
      </c>
      <c r="S11832" s="86">
        <f>PER_MONTH!F11824</f>
        <v>0.29166666666666669</v>
      </c>
      <c r="T11832" s="102">
        <f>PER_MONTH!G11824</f>
        <v>0</v>
      </c>
      <c r="U11832" s="100">
        <f t="shared" si="185"/>
        <v>0</v>
      </c>
    </row>
    <row r="11833" spans="18:21" x14ac:dyDescent="0.3">
      <c r="R11833" s="85">
        <f>PER_MONTH!A11825</f>
        <v>45904</v>
      </c>
      <c r="S11833" s="86">
        <f>PER_MONTH!F11825</f>
        <v>0.3125</v>
      </c>
      <c r="T11833" s="102">
        <f>PER_MONTH!G11825</f>
        <v>0</v>
      </c>
      <c r="U11833" s="100">
        <f t="shared" si="185"/>
        <v>0</v>
      </c>
    </row>
    <row r="11834" spans="18:21" x14ac:dyDescent="0.3">
      <c r="R11834" s="85">
        <f>PER_MONTH!A11826</f>
        <v>45904</v>
      </c>
      <c r="S11834" s="86">
        <f>PER_MONTH!F11826</f>
        <v>0.33333333333333331</v>
      </c>
      <c r="T11834" s="102">
        <f>PER_MONTH!G11826</f>
        <v>0</v>
      </c>
      <c r="U11834" s="100">
        <f t="shared" si="185"/>
        <v>0</v>
      </c>
    </row>
    <row r="11835" spans="18:21" x14ac:dyDescent="0.3">
      <c r="R11835" s="85">
        <f>PER_MONTH!A11827</f>
        <v>45904</v>
      </c>
      <c r="S11835" s="86">
        <f>PER_MONTH!F11827</f>
        <v>0.35416666666666669</v>
      </c>
      <c r="T11835" s="102">
        <f>PER_MONTH!G11827</f>
        <v>0</v>
      </c>
      <c r="U11835" s="100">
        <f t="shared" si="185"/>
        <v>0</v>
      </c>
    </row>
    <row r="11836" spans="18:21" x14ac:dyDescent="0.3">
      <c r="R11836" s="85">
        <f>PER_MONTH!A11828</f>
        <v>45904</v>
      </c>
      <c r="S11836" s="86">
        <f>PER_MONTH!F11828</f>
        <v>0.375</v>
      </c>
      <c r="T11836" s="102">
        <f>PER_MONTH!G11828</f>
        <v>0</v>
      </c>
      <c r="U11836" s="100">
        <f t="shared" si="185"/>
        <v>0</v>
      </c>
    </row>
    <row r="11837" spans="18:21" x14ac:dyDescent="0.3">
      <c r="R11837" s="85">
        <f>PER_MONTH!A11829</f>
        <v>45904</v>
      </c>
      <c r="S11837" s="86">
        <f>PER_MONTH!F11829</f>
        <v>0.39583333333333331</v>
      </c>
      <c r="T11837" s="102">
        <f>PER_MONTH!G11829</f>
        <v>0</v>
      </c>
      <c r="U11837" s="100">
        <f t="shared" si="185"/>
        <v>0</v>
      </c>
    </row>
    <row r="11838" spans="18:21" x14ac:dyDescent="0.3">
      <c r="R11838" s="85">
        <f>PER_MONTH!A11830</f>
        <v>45904</v>
      </c>
      <c r="S11838" s="86">
        <f>PER_MONTH!F11830</f>
        <v>0.41666666666666669</v>
      </c>
      <c r="T11838" s="102">
        <f>PER_MONTH!G11830</f>
        <v>0</v>
      </c>
      <c r="U11838" s="100">
        <f t="shared" si="185"/>
        <v>0</v>
      </c>
    </row>
    <row r="11839" spans="18:21" x14ac:dyDescent="0.3">
      <c r="R11839" s="85">
        <f>PER_MONTH!A11831</f>
        <v>45904</v>
      </c>
      <c r="S11839" s="86">
        <f>PER_MONTH!F11831</f>
        <v>0.4375</v>
      </c>
      <c r="T11839" s="102">
        <f>PER_MONTH!G11831</f>
        <v>0</v>
      </c>
      <c r="U11839" s="100">
        <f t="shared" si="185"/>
        <v>0</v>
      </c>
    </row>
    <row r="11840" spans="18:21" x14ac:dyDescent="0.3">
      <c r="R11840" s="85">
        <f>PER_MONTH!A11832</f>
        <v>45904</v>
      </c>
      <c r="S11840" s="86">
        <f>PER_MONTH!F11832</f>
        <v>0.45833333333333331</v>
      </c>
      <c r="T11840" s="102">
        <f>PER_MONTH!G11832</f>
        <v>0</v>
      </c>
      <c r="U11840" s="100">
        <f t="shared" si="185"/>
        <v>0</v>
      </c>
    </row>
    <row r="11841" spans="18:21" x14ac:dyDescent="0.3">
      <c r="R11841" s="85">
        <f>PER_MONTH!A11833</f>
        <v>45904</v>
      </c>
      <c r="S11841" s="86">
        <f>PER_MONTH!F11833</f>
        <v>0.47916666666666669</v>
      </c>
      <c r="T11841" s="102">
        <f>PER_MONTH!G11833</f>
        <v>0</v>
      </c>
      <c r="U11841" s="100">
        <f t="shared" si="185"/>
        <v>0</v>
      </c>
    </row>
    <row r="11842" spans="18:21" x14ac:dyDescent="0.3">
      <c r="R11842" s="85">
        <f>PER_MONTH!A11834</f>
        <v>45904</v>
      </c>
      <c r="S11842" s="86">
        <f>PER_MONTH!F11834</f>
        <v>0.5</v>
      </c>
      <c r="T11842" s="102">
        <f>PER_MONTH!G11834</f>
        <v>0</v>
      </c>
      <c r="U11842" s="100">
        <f t="shared" si="185"/>
        <v>0</v>
      </c>
    </row>
    <row r="11843" spans="18:21" x14ac:dyDescent="0.3">
      <c r="R11843" s="85">
        <f>PER_MONTH!A11835</f>
        <v>45904</v>
      </c>
      <c r="S11843" s="86">
        <f>PER_MONTH!F11835</f>
        <v>0.52083333333333337</v>
      </c>
      <c r="T11843" s="102">
        <f>PER_MONTH!G11835</f>
        <v>0</v>
      </c>
      <c r="U11843" s="100">
        <f t="shared" si="185"/>
        <v>0</v>
      </c>
    </row>
    <row r="11844" spans="18:21" x14ac:dyDescent="0.3">
      <c r="R11844" s="85">
        <f>PER_MONTH!A11836</f>
        <v>45904</v>
      </c>
      <c r="S11844" s="86">
        <f>PER_MONTH!F11836</f>
        <v>0.54166666666666663</v>
      </c>
      <c r="T11844" s="102">
        <f>PER_MONTH!G11836</f>
        <v>0</v>
      </c>
      <c r="U11844" s="100">
        <f t="shared" si="185"/>
        <v>0</v>
      </c>
    </row>
    <row r="11845" spans="18:21" x14ac:dyDescent="0.3">
      <c r="R11845" s="85">
        <f>PER_MONTH!A11837</f>
        <v>45904</v>
      </c>
      <c r="S11845" s="86">
        <f>PER_MONTH!F11837</f>
        <v>0.5625</v>
      </c>
      <c r="T11845" s="102">
        <f>PER_MONTH!G11837</f>
        <v>0</v>
      </c>
      <c r="U11845" s="100">
        <f t="shared" si="185"/>
        <v>0</v>
      </c>
    </row>
    <row r="11846" spans="18:21" x14ac:dyDescent="0.3">
      <c r="R11846" s="85">
        <f>PER_MONTH!A11838</f>
        <v>45904</v>
      </c>
      <c r="S11846" s="86">
        <f>PER_MONTH!F11838</f>
        <v>0.58333333333333337</v>
      </c>
      <c r="T11846" s="102">
        <f>PER_MONTH!G11838</f>
        <v>0</v>
      </c>
      <c r="U11846" s="100">
        <f t="shared" si="185"/>
        <v>0</v>
      </c>
    </row>
    <row r="11847" spans="18:21" x14ac:dyDescent="0.3">
      <c r="R11847" s="85">
        <f>PER_MONTH!A11839</f>
        <v>45904</v>
      </c>
      <c r="S11847" s="86">
        <f>PER_MONTH!F11839</f>
        <v>0.60416666666666663</v>
      </c>
      <c r="T11847" s="102">
        <f>PER_MONTH!G11839</f>
        <v>0</v>
      </c>
      <c r="U11847" s="100">
        <f t="shared" si="185"/>
        <v>0</v>
      </c>
    </row>
    <row r="11848" spans="18:21" x14ac:dyDescent="0.3">
      <c r="R11848" s="85">
        <f>PER_MONTH!A11840</f>
        <v>45904</v>
      </c>
      <c r="S11848" s="86">
        <f>PER_MONTH!F11840</f>
        <v>0.625</v>
      </c>
      <c r="T11848" s="102">
        <f>PER_MONTH!G11840</f>
        <v>0</v>
      </c>
      <c r="U11848" s="100">
        <f t="shared" si="185"/>
        <v>0</v>
      </c>
    </row>
    <row r="11849" spans="18:21" x14ac:dyDescent="0.3">
      <c r="R11849" s="85">
        <f>PER_MONTH!A11841</f>
        <v>45904</v>
      </c>
      <c r="S11849" s="86">
        <f>PER_MONTH!F11841</f>
        <v>0.64583333333333337</v>
      </c>
      <c r="T11849" s="102">
        <f>PER_MONTH!G11841</f>
        <v>0</v>
      </c>
      <c r="U11849" s="100">
        <f t="shared" si="185"/>
        <v>0</v>
      </c>
    </row>
    <row r="11850" spans="18:21" x14ac:dyDescent="0.3">
      <c r="R11850" s="85">
        <f>PER_MONTH!A11842</f>
        <v>45904</v>
      </c>
      <c r="S11850" s="86">
        <f>PER_MONTH!F11842</f>
        <v>0.66666666666666663</v>
      </c>
      <c r="T11850" s="102">
        <f>PER_MONTH!G11842</f>
        <v>0</v>
      </c>
      <c r="U11850" s="100">
        <f t="shared" si="185"/>
        <v>0</v>
      </c>
    </row>
    <row r="11851" spans="18:21" x14ac:dyDescent="0.3">
      <c r="R11851" s="85">
        <f>PER_MONTH!A11843</f>
        <v>45904</v>
      </c>
      <c r="S11851" s="86">
        <f>PER_MONTH!F11843</f>
        <v>0.6875</v>
      </c>
      <c r="T11851" s="102">
        <f>PER_MONTH!G11843</f>
        <v>0</v>
      </c>
      <c r="U11851" s="100">
        <f t="shared" si="185"/>
        <v>0</v>
      </c>
    </row>
    <row r="11852" spans="18:21" x14ac:dyDescent="0.3">
      <c r="R11852" s="85">
        <f>PER_MONTH!A11844</f>
        <v>45904</v>
      </c>
      <c r="S11852" s="86">
        <f>PER_MONTH!F11844</f>
        <v>0.70833333333333337</v>
      </c>
      <c r="T11852" s="102">
        <f>PER_MONTH!G11844</f>
        <v>0</v>
      </c>
      <c r="U11852" s="100">
        <f t="shared" ref="U11852:U11915" si="186">T11852/0.5</f>
        <v>0</v>
      </c>
    </row>
    <row r="11853" spans="18:21" x14ac:dyDescent="0.3">
      <c r="R11853" s="85">
        <f>PER_MONTH!A11845</f>
        <v>45904</v>
      </c>
      <c r="S11853" s="86">
        <f>PER_MONTH!F11845</f>
        <v>0.72916666666666663</v>
      </c>
      <c r="T11853" s="102">
        <f>PER_MONTH!G11845</f>
        <v>0</v>
      </c>
      <c r="U11853" s="100">
        <f t="shared" si="186"/>
        <v>0</v>
      </c>
    </row>
    <row r="11854" spans="18:21" x14ac:dyDescent="0.3">
      <c r="R11854" s="85">
        <f>PER_MONTH!A11846</f>
        <v>45904</v>
      </c>
      <c r="S11854" s="86">
        <f>PER_MONTH!F11846</f>
        <v>0.75</v>
      </c>
      <c r="T11854" s="102">
        <f>PER_MONTH!G11846</f>
        <v>0</v>
      </c>
      <c r="U11854" s="100">
        <f t="shared" si="186"/>
        <v>0</v>
      </c>
    </row>
    <row r="11855" spans="18:21" x14ac:dyDescent="0.3">
      <c r="R11855" s="85">
        <f>PER_MONTH!A11847</f>
        <v>45904</v>
      </c>
      <c r="S11855" s="86">
        <f>PER_MONTH!F11847</f>
        <v>0.77083333333333337</v>
      </c>
      <c r="T11855" s="102">
        <f>PER_MONTH!G11847</f>
        <v>0</v>
      </c>
      <c r="U11855" s="100">
        <f t="shared" si="186"/>
        <v>0</v>
      </c>
    </row>
    <row r="11856" spans="18:21" x14ac:dyDescent="0.3">
      <c r="R11856" s="85">
        <f>PER_MONTH!A11848</f>
        <v>45904</v>
      </c>
      <c r="S11856" s="86">
        <f>PER_MONTH!F11848</f>
        <v>0.79166666666666663</v>
      </c>
      <c r="T11856" s="102">
        <f>PER_MONTH!G11848</f>
        <v>0</v>
      </c>
      <c r="U11856" s="100">
        <f t="shared" si="186"/>
        <v>0</v>
      </c>
    </row>
    <row r="11857" spans="18:21" x14ac:dyDescent="0.3">
      <c r="R11857" s="85">
        <f>PER_MONTH!A11849</f>
        <v>45904</v>
      </c>
      <c r="S11857" s="86">
        <f>PER_MONTH!F11849</f>
        <v>0.8125</v>
      </c>
      <c r="T11857" s="102">
        <f>PER_MONTH!G11849</f>
        <v>0</v>
      </c>
      <c r="U11857" s="100">
        <f t="shared" si="186"/>
        <v>0</v>
      </c>
    </row>
    <row r="11858" spans="18:21" x14ac:dyDescent="0.3">
      <c r="R11858" s="85">
        <f>PER_MONTH!A11850</f>
        <v>45904</v>
      </c>
      <c r="S11858" s="86">
        <f>PER_MONTH!F11850</f>
        <v>0.83333333333333337</v>
      </c>
      <c r="T11858" s="102">
        <f>PER_MONTH!G11850</f>
        <v>0</v>
      </c>
      <c r="U11858" s="100">
        <f t="shared" si="186"/>
        <v>0</v>
      </c>
    </row>
    <row r="11859" spans="18:21" x14ac:dyDescent="0.3">
      <c r="R11859" s="85">
        <f>PER_MONTH!A11851</f>
        <v>45904</v>
      </c>
      <c r="S11859" s="86">
        <f>PER_MONTH!F11851</f>
        <v>0.85416666666666663</v>
      </c>
      <c r="T11859" s="102">
        <f>PER_MONTH!G11851</f>
        <v>0</v>
      </c>
      <c r="U11859" s="100">
        <f t="shared" si="186"/>
        <v>0</v>
      </c>
    </row>
    <row r="11860" spans="18:21" x14ac:dyDescent="0.3">
      <c r="R11860" s="85">
        <f>PER_MONTH!A11852</f>
        <v>45904</v>
      </c>
      <c r="S11860" s="86">
        <f>PER_MONTH!F11852</f>
        <v>0.875</v>
      </c>
      <c r="T11860" s="102">
        <f>PER_MONTH!G11852</f>
        <v>0</v>
      </c>
      <c r="U11860" s="100">
        <f t="shared" si="186"/>
        <v>0</v>
      </c>
    </row>
    <row r="11861" spans="18:21" x14ac:dyDescent="0.3">
      <c r="R11861" s="85">
        <f>PER_MONTH!A11853</f>
        <v>45904</v>
      </c>
      <c r="S11861" s="86">
        <f>PER_MONTH!F11853</f>
        <v>0.89583333333333337</v>
      </c>
      <c r="T11861" s="102">
        <f>PER_MONTH!G11853</f>
        <v>0</v>
      </c>
      <c r="U11861" s="100">
        <f t="shared" si="186"/>
        <v>0</v>
      </c>
    </row>
    <row r="11862" spans="18:21" x14ac:dyDescent="0.3">
      <c r="R11862" s="85">
        <f>PER_MONTH!A11854</f>
        <v>45904</v>
      </c>
      <c r="S11862" s="86">
        <f>PER_MONTH!F11854</f>
        <v>0.91666666666666663</v>
      </c>
      <c r="T11862" s="102">
        <f>PER_MONTH!G11854</f>
        <v>0</v>
      </c>
      <c r="U11862" s="100">
        <f t="shared" si="186"/>
        <v>0</v>
      </c>
    </row>
    <row r="11863" spans="18:21" x14ac:dyDescent="0.3">
      <c r="R11863" s="85">
        <f>PER_MONTH!A11855</f>
        <v>45904</v>
      </c>
      <c r="S11863" s="86">
        <f>PER_MONTH!F11855</f>
        <v>0.9375</v>
      </c>
      <c r="T11863" s="102">
        <f>PER_MONTH!G11855</f>
        <v>0</v>
      </c>
      <c r="U11863" s="100">
        <f t="shared" si="186"/>
        <v>0</v>
      </c>
    </row>
    <row r="11864" spans="18:21" x14ac:dyDescent="0.3">
      <c r="R11864" s="85">
        <f>PER_MONTH!A11856</f>
        <v>45904</v>
      </c>
      <c r="S11864" s="86">
        <f>PER_MONTH!F11856</f>
        <v>0.95833333333333337</v>
      </c>
      <c r="T11864" s="102">
        <f>PER_MONTH!G11856</f>
        <v>0</v>
      </c>
      <c r="U11864" s="100">
        <f t="shared" si="186"/>
        <v>0</v>
      </c>
    </row>
    <row r="11865" spans="18:21" x14ac:dyDescent="0.3">
      <c r="R11865" s="85">
        <f>PER_MONTH!A11857</f>
        <v>45904</v>
      </c>
      <c r="S11865" s="86">
        <f>PER_MONTH!F11857</f>
        <v>0.97916666666666663</v>
      </c>
      <c r="T11865" s="102">
        <f>PER_MONTH!G11857</f>
        <v>0</v>
      </c>
      <c r="U11865" s="100">
        <f t="shared" si="186"/>
        <v>0</v>
      </c>
    </row>
    <row r="11866" spans="18:21" x14ac:dyDescent="0.3">
      <c r="R11866" s="85">
        <f>PER_MONTH!A11858</f>
        <v>45905</v>
      </c>
      <c r="S11866" s="86">
        <f>PER_MONTH!F11858</f>
        <v>0</v>
      </c>
      <c r="T11866" s="102">
        <f>PER_MONTH!G11858</f>
        <v>0</v>
      </c>
      <c r="U11866" s="100">
        <f t="shared" si="186"/>
        <v>0</v>
      </c>
    </row>
    <row r="11867" spans="18:21" x14ac:dyDescent="0.3">
      <c r="R11867" s="85">
        <f>PER_MONTH!A11859</f>
        <v>45905</v>
      </c>
      <c r="S11867" s="86">
        <f>PER_MONTH!F11859</f>
        <v>2.0833333333333329E-2</v>
      </c>
      <c r="T11867" s="102">
        <f>PER_MONTH!G11859</f>
        <v>0</v>
      </c>
      <c r="U11867" s="100">
        <f t="shared" si="186"/>
        <v>0</v>
      </c>
    </row>
    <row r="11868" spans="18:21" x14ac:dyDescent="0.3">
      <c r="R11868" s="85">
        <f>PER_MONTH!A11860</f>
        <v>45905</v>
      </c>
      <c r="S11868" s="86">
        <f>PER_MONTH!F11860</f>
        <v>4.1666666666666657E-2</v>
      </c>
      <c r="T11868" s="102">
        <f>PER_MONTH!G11860</f>
        <v>0</v>
      </c>
      <c r="U11868" s="100">
        <f t="shared" si="186"/>
        <v>0</v>
      </c>
    </row>
    <row r="11869" spans="18:21" x14ac:dyDescent="0.3">
      <c r="R11869" s="85">
        <f>PER_MONTH!A11861</f>
        <v>45905</v>
      </c>
      <c r="S11869" s="86">
        <f>PER_MONTH!F11861</f>
        <v>6.25E-2</v>
      </c>
      <c r="T11869" s="102">
        <f>PER_MONTH!G11861</f>
        <v>0</v>
      </c>
      <c r="U11869" s="100">
        <f t="shared" si="186"/>
        <v>0</v>
      </c>
    </row>
    <row r="11870" spans="18:21" x14ac:dyDescent="0.3">
      <c r="R11870" s="85">
        <f>PER_MONTH!A11862</f>
        <v>45905</v>
      </c>
      <c r="S11870" s="86">
        <f>PER_MONTH!F11862</f>
        <v>8.3333333333333329E-2</v>
      </c>
      <c r="T11870" s="102">
        <f>PER_MONTH!G11862</f>
        <v>0</v>
      </c>
      <c r="U11870" s="100">
        <f t="shared" si="186"/>
        <v>0</v>
      </c>
    </row>
    <row r="11871" spans="18:21" x14ac:dyDescent="0.3">
      <c r="R11871" s="85">
        <f>PER_MONTH!A11863</f>
        <v>45905</v>
      </c>
      <c r="S11871" s="86">
        <f>PER_MONTH!F11863</f>
        <v>0.1041666666666667</v>
      </c>
      <c r="T11871" s="102">
        <f>PER_MONTH!G11863</f>
        <v>0</v>
      </c>
      <c r="U11871" s="100">
        <f t="shared" si="186"/>
        <v>0</v>
      </c>
    </row>
    <row r="11872" spans="18:21" x14ac:dyDescent="0.3">
      <c r="R11872" s="85">
        <f>PER_MONTH!A11864</f>
        <v>45905</v>
      </c>
      <c r="S11872" s="86">
        <f>PER_MONTH!F11864</f>
        <v>0.125</v>
      </c>
      <c r="T11872" s="102">
        <f>PER_MONTH!G11864</f>
        <v>0</v>
      </c>
      <c r="U11872" s="100">
        <f t="shared" si="186"/>
        <v>0</v>
      </c>
    </row>
    <row r="11873" spans="18:21" x14ac:dyDescent="0.3">
      <c r="R11873" s="85">
        <f>PER_MONTH!A11865</f>
        <v>45905</v>
      </c>
      <c r="S11873" s="86">
        <f>PER_MONTH!F11865</f>
        <v>0.14583333333333329</v>
      </c>
      <c r="T11873" s="102">
        <f>PER_MONTH!G11865</f>
        <v>0</v>
      </c>
      <c r="U11873" s="100">
        <f t="shared" si="186"/>
        <v>0</v>
      </c>
    </row>
    <row r="11874" spans="18:21" x14ac:dyDescent="0.3">
      <c r="R11874" s="85">
        <f>PER_MONTH!A11866</f>
        <v>45905</v>
      </c>
      <c r="S11874" s="86">
        <f>PER_MONTH!F11866</f>
        <v>0.16666666666666671</v>
      </c>
      <c r="T11874" s="102">
        <f>PER_MONTH!G11866</f>
        <v>0</v>
      </c>
      <c r="U11874" s="100">
        <f t="shared" si="186"/>
        <v>0</v>
      </c>
    </row>
    <row r="11875" spans="18:21" x14ac:dyDescent="0.3">
      <c r="R11875" s="85">
        <f>PER_MONTH!A11867</f>
        <v>45905</v>
      </c>
      <c r="S11875" s="86">
        <f>PER_MONTH!F11867</f>
        <v>0.1875</v>
      </c>
      <c r="T11875" s="102">
        <f>PER_MONTH!G11867</f>
        <v>0</v>
      </c>
      <c r="U11875" s="100">
        <f t="shared" si="186"/>
        <v>0</v>
      </c>
    </row>
    <row r="11876" spans="18:21" x14ac:dyDescent="0.3">
      <c r="R11876" s="85">
        <f>PER_MONTH!A11868</f>
        <v>45905</v>
      </c>
      <c r="S11876" s="86">
        <f>PER_MONTH!F11868</f>
        <v>0.20833333333333329</v>
      </c>
      <c r="T11876" s="102">
        <f>PER_MONTH!G11868</f>
        <v>0</v>
      </c>
      <c r="U11876" s="100">
        <f t="shared" si="186"/>
        <v>0</v>
      </c>
    </row>
    <row r="11877" spans="18:21" x14ac:dyDescent="0.3">
      <c r="R11877" s="85">
        <f>PER_MONTH!A11869</f>
        <v>45905</v>
      </c>
      <c r="S11877" s="86">
        <f>PER_MONTH!F11869</f>
        <v>0.22916666666666671</v>
      </c>
      <c r="T11877" s="102">
        <f>PER_MONTH!G11869</f>
        <v>0</v>
      </c>
      <c r="U11877" s="100">
        <f t="shared" si="186"/>
        <v>0</v>
      </c>
    </row>
    <row r="11878" spans="18:21" x14ac:dyDescent="0.3">
      <c r="R11878" s="85">
        <f>PER_MONTH!A11870</f>
        <v>45905</v>
      </c>
      <c r="S11878" s="86">
        <f>PER_MONTH!F11870</f>
        <v>0.25</v>
      </c>
      <c r="T11878" s="102">
        <f>PER_MONTH!G11870</f>
        <v>0</v>
      </c>
      <c r="U11878" s="100">
        <f t="shared" si="186"/>
        <v>0</v>
      </c>
    </row>
    <row r="11879" spans="18:21" x14ac:dyDescent="0.3">
      <c r="R11879" s="85">
        <f>PER_MONTH!A11871</f>
        <v>45905</v>
      </c>
      <c r="S11879" s="86">
        <f>PER_MONTH!F11871</f>
        <v>0.27083333333333331</v>
      </c>
      <c r="T11879" s="102">
        <f>PER_MONTH!G11871</f>
        <v>0</v>
      </c>
      <c r="U11879" s="100">
        <f t="shared" si="186"/>
        <v>0</v>
      </c>
    </row>
    <row r="11880" spans="18:21" x14ac:dyDescent="0.3">
      <c r="R11880" s="85">
        <f>PER_MONTH!A11872</f>
        <v>45905</v>
      </c>
      <c r="S11880" s="86">
        <f>PER_MONTH!F11872</f>
        <v>0.29166666666666669</v>
      </c>
      <c r="T11880" s="102">
        <f>PER_MONTH!G11872</f>
        <v>0</v>
      </c>
      <c r="U11880" s="100">
        <f t="shared" si="186"/>
        <v>0</v>
      </c>
    </row>
    <row r="11881" spans="18:21" x14ac:dyDescent="0.3">
      <c r="R11881" s="85">
        <f>PER_MONTH!A11873</f>
        <v>45905</v>
      </c>
      <c r="S11881" s="86">
        <f>PER_MONTH!F11873</f>
        <v>0.3125</v>
      </c>
      <c r="T11881" s="102">
        <f>PER_MONTH!G11873</f>
        <v>0</v>
      </c>
      <c r="U11881" s="100">
        <f t="shared" si="186"/>
        <v>0</v>
      </c>
    </row>
    <row r="11882" spans="18:21" x14ac:dyDescent="0.3">
      <c r="R11882" s="85">
        <f>PER_MONTH!A11874</f>
        <v>45905</v>
      </c>
      <c r="S11882" s="86">
        <f>PER_MONTH!F11874</f>
        <v>0.33333333333333331</v>
      </c>
      <c r="T11882" s="102">
        <f>PER_MONTH!G11874</f>
        <v>0</v>
      </c>
      <c r="U11882" s="100">
        <f t="shared" si="186"/>
        <v>0</v>
      </c>
    </row>
    <row r="11883" spans="18:21" x14ac:dyDescent="0.3">
      <c r="R11883" s="85">
        <f>PER_MONTH!A11875</f>
        <v>45905</v>
      </c>
      <c r="S11883" s="86">
        <f>PER_MONTH!F11875</f>
        <v>0.35416666666666669</v>
      </c>
      <c r="T11883" s="102">
        <f>PER_MONTH!G11875</f>
        <v>0</v>
      </c>
      <c r="U11883" s="100">
        <f t="shared" si="186"/>
        <v>0</v>
      </c>
    </row>
    <row r="11884" spans="18:21" x14ac:dyDescent="0.3">
      <c r="R11884" s="85">
        <f>PER_MONTH!A11876</f>
        <v>45905</v>
      </c>
      <c r="S11884" s="86">
        <f>PER_MONTH!F11876</f>
        <v>0.375</v>
      </c>
      <c r="T11884" s="102">
        <f>PER_MONTH!G11876</f>
        <v>0</v>
      </c>
      <c r="U11884" s="100">
        <f t="shared" si="186"/>
        <v>0</v>
      </c>
    </row>
    <row r="11885" spans="18:21" x14ac:dyDescent="0.3">
      <c r="R11885" s="85">
        <f>PER_MONTH!A11877</f>
        <v>45905</v>
      </c>
      <c r="S11885" s="86">
        <f>PER_MONTH!F11877</f>
        <v>0.39583333333333331</v>
      </c>
      <c r="T11885" s="102">
        <f>PER_MONTH!G11877</f>
        <v>0</v>
      </c>
      <c r="U11885" s="100">
        <f t="shared" si="186"/>
        <v>0</v>
      </c>
    </row>
    <row r="11886" spans="18:21" x14ac:dyDescent="0.3">
      <c r="R11886" s="85">
        <f>PER_MONTH!A11878</f>
        <v>45905</v>
      </c>
      <c r="S11886" s="86">
        <f>PER_MONTH!F11878</f>
        <v>0.41666666666666669</v>
      </c>
      <c r="T11886" s="102">
        <f>PER_MONTH!G11878</f>
        <v>0</v>
      </c>
      <c r="U11886" s="100">
        <f t="shared" si="186"/>
        <v>0</v>
      </c>
    </row>
    <row r="11887" spans="18:21" x14ac:dyDescent="0.3">
      <c r="R11887" s="85">
        <f>PER_MONTH!A11879</f>
        <v>45905</v>
      </c>
      <c r="S11887" s="86">
        <f>PER_MONTH!F11879</f>
        <v>0.4375</v>
      </c>
      <c r="T11887" s="102">
        <f>PER_MONTH!G11879</f>
        <v>0</v>
      </c>
      <c r="U11887" s="100">
        <f t="shared" si="186"/>
        <v>0</v>
      </c>
    </row>
    <row r="11888" spans="18:21" x14ac:dyDescent="0.3">
      <c r="R11888" s="85">
        <f>PER_MONTH!A11880</f>
        <v>45905</v>
      </c>
      <c r="S11888" s="86">
        <f>PER_MONTH!F11880</f>
        <v>0.45833333333333331</v>
      </c>
      <c r="T11888" s="102">
        <f>PER_MONTH!G11880</f>
        <v>0</v>
      </c>
      <c r="U11888" s="100">
        <f t="shared" si="186"/>
        <v>0</v>
      </c>
    </row>
    <row r="11889" spans="18:21" x14ac:dyDescent="0.3">
      <c r="R11889" s="85">
        <f>PER_MONTH!A11881</f>
        <v>45905</v>
      </c>
      <c r="S11889" s="86">
        <f>PER_MONTH!F11881</f>
        <v>0.47916666666666669</v>
      </c>
      <c r="T11889" s="102">
        <f>PER_MONTH!G11881</f>
        <v>0</v>
      </c>
      <c r="U11889" s="100">
        <f t="shared" si="186"/>
        <v>0</v>
      </c>
    </row>
    <row r="11890" spans="18:21" x14ac:dyDescent="0.3">
      <c r="R11890" s="85">
        <f>PER_MONTH!A11882</f>
        <v>45905</v>
      </c>
      <c r="S11890" s="86">
        <f>PER_MONTH!F11882</f>
        <v>0.5</v>
      </c>
      <c r="T11890" s="102">
        <f>PER_MONTH!G11882</f>
        <v>0</v>
      </c>
      <c r="U11890" s="100">
        <f t="shared" si="186"/>
        <v>0</v>
      </c>
    </row>
    <row r="11891" spans="18:21" x14ac:dyDescent="0.3">
      <c r="R11891" s="85">
        <f>PER_MONTH!A11883</f>
        <v>45905</v>
      </c>
      <c r="S11891" s="86">
        <f>PER_MONTH!F11883</f>
        <v>0.52083333333333337</v>
      </c>
      <c r="T11891" s="102">
        <f>PER_MONTH!G11883</f>
        <v>0</v>
      </c>
      <c r="U11891" s="100">
        <f t="shared" si="186"/>
        <v>0</v>
      </c>
    </row>
    <row r="11892" spans="18:21" x14ac:dyDescent="0.3">
      <c r="R11892" s="85">
        <f>PER_MONTH!A11884</f>
        <v>45905</v>
      </c>
      <c r="S11892" s="86">
        <f>PER_MONTH!F11884</f>
        <v>0.54166666666666663</v>
      </c>
      <c r="T11892" s="102">
        <f>PER_MONTH!G11884</f>
        <v>0</v>
      </c>
      <c r="U11892" s="100">
        <f t="shared" si="186"/>
        <v>0</v>
      </c>
    </row>
    <row r="11893" spans="18:21" x14ac:dyDescent="0.3">
      <c r="R11893" s="85">
        <f>PER_MONTH!A11885</f>
        <v>45905</v>
      </c>
      <c r="S11893" s="86">
        <f>PER_MONTH!F11885</f>
        <v>0.5625</v>
      </c>
      <c r="T11893" s="102">
        <f>PER_MONTH!G11885</f>
        <v>0</v>
      </c>
      <c r="U11893" s="100">
        <f t="shared" si="186"/>
        <v>0</v>
      </c>
    </row>
    <row r="11894" spans="18:21" x14ac:dyDescent="0.3">
      <c r="R11894" s="85">
        <f>PER_MONTH!A11886</f>
        <v>45905</v>
      </c>
      <c r="S11894" s="86">
        <f>PER_MONTH!F11886</f>
        <v>0.58333333333333337</v>
      </c>
      <c r="T11894" s="102">
        <f>PER_MONTH!G11886</f>
        <v>0</v>
      </c>
      <c r="U11894" s="100">
        <f t="shared" si="186"/>
        <v>0</v>
      </c>
    </row>
    <row r="11895" spans="18:21" x14ac:dyDescent="0.3">
      <c r="R11895" s="85">
        <f>PER_MONTH!A11887</f>
        <v>45905</v>
      </c>
      <c r="S11895" s="86">
        <f>PER_MONTH!F11887</f>
        <v>0.60416666666666663</v>
      </c>
      <c r="T11895" s="102">
        <f>PER_MONTH!G11887</f>
        <v>0</v>
      </c>
      <c r="U11895" s="100">
        <f t="shared" si="186"/>
        <v>0</v>
      </c>
    </row>
    <row r="11896" spans="18:21" x14ac:dyDescent="0.3">
      <c r="R11896" s="85">
        <f>PER_MONTH!A11888</f>
        <v>45905</v>
      </c>
      <c r="S11896" s="86">
        <f>PER_MONTH!F11888</f>
        <v>0.625</v>
      </c>
      <c r="T11896" s="102">
        <f>PER_MONTH!G11888</f>
        <v>0</v>
      </c>
      <c r="U11896" s="100">
        <f t="shared" si="186"/>
        <v>0</v>
      </c>
    </row>
    <row r="11897" spans="18:21" x14ac:dyDescent="0.3">
      <c r="R11897" s="85">
        <f>PER_MONTH!A11889</f>
        <v>45905</v>
      </c>
      <c r="S11897" s="86">
        <f>PER_MONTH!F11889</f>
        <v>0.64583333333333337</v>
      </c>
      <c r="T11897" s="102">
        <f>PER_MONTH!G11889</f>
        <v>0</v>
      </c>
      <c r="U11897" s="100">
        <f t="shared" si="186"/>
        <v>0</v>
      </c>
    </row>
    <row r="11898" spans="18:21" x14ac:dyDescent="0.3">
      <c r="R11898" s="85">
        <f>PER_MONTH!A11890</f>
        <v>45905</v>
      </c>
      <c r="S11898" s="86">
        <f>PER_MONTH!F11890</f>
        <v>0.66666666666666663</v>
      </c>
      <c r="T11898" s="102">
        <f>PER_MONTH!G11890</f>
        <v>0</v>
      </c>
      <c r="U11898" s="100">
        <f t="shared" si="186"/>
        <v>0</v>
      </c>
    </row>
    <row r="11899" spans="18:21" x14ac:dyDescent="0.3">
      <c r="R11899" s="85">
        <f>PER_MONTH!A11891</f>
        <v>45905</v>
      </c>
      <c r="S11899" s="86">
        <f>PER_MONTH!F11891</f>
        <v>0.6875</v>
      </c>
      <c r="T11899" s="102">
        <f>PER_MONTH!G11891</f>
        <v>0</v>
      </c>
      <c r="U11899" s="100">
        <f t="shared" si="186"/>
        <v>0</v>
      </c>
    </row>
    <row r="11900" spans="18:21" x14ac:dyDescent="0.3">
      <c r="R11900" s="85">
        <f>PER_MONTH!A11892</f>
        <v>45905</v>
      </c>
      <c r="S11900" s="86">
        <f>PER_MONTH!F11892</f>
        <v>0.70833333333333337</v>
      </c>
      <c r="T11900" s="102">
        <f>PER_MONTH!G11892</f>
        <v>0</v>
      </c>
      <c r="U11900" s="100">
        <f t="shared" si="186"/>
        <v>0</v>
      </c>
    </row>
    <row r="11901" spans="18:21" x14ac:dyDescent="0.3">
      <c r="R11901" s="85">
        <f>PER_MONTH!A11893</f>
        <v>45905</v>
      </c>
      <c r="S11901" s="86">
        <f>PER_MONTH!F11893</f>
        <v>0.72916666666666663</v>
      </c>
      <c r="T11901" s="102">
        <f>PER_MONTH!G11893</f>
        <v>0</v>
      </c>
      <c r="U11901" s="100">
        <f t="shared" si="186"/>
        <v>0</v>
      </c>
    </row>
    <row r="11902" spans="18:21" x14ac:dyDescent="0.3">
      <c r="R11902" s="85">
        <f>PER_MONTH!A11894</f>
        <v>45905</v>
      </c>
      <c r="S11902" s="86">
        <f>PER_MONTH!F11894</f>
        <v>0.75</v>
      </c>
      <c r="T11902" s="102">
        <f>PER_MONTH!G11894</f>
        <v>0</v>
      </c>
      <c r="U11902" s="100">
        <f t="shared" si="186"/>
        <v>0</v>
      </c>
    </row>
    <row r="11903" spans="18:21" x14ac:dyDescent="0.3">
      <c r="R11903" s="85">
        <f>PER_MONTH!A11895</f>
        <v>45905</v>
      </c>
      <c r="S11903" s="86">
        <f>PER_MONTH!F11895</f>
        <v>0.77083333333333337</v>
      </c>
      <c r="T11903" s="102">
        <f>PER_MONTH!G11895</f>
        <v>0</v>
      </c>
      <c r="U11903" s="100">
        <f t="shared" si="186"/>
        <v>0</v>
      </c>
    </row>
    <row r="11904" spans="18:21" x14ac:dyDescent="0.3">
      <c r="R11904" s="85">
        <f>PER_MONTH!A11896</f>
        <v>45905</v>
      </c>
      <c r="S11904" s="86">
        <f>PER_MONTH!F11896</f>
        <v>0.79166666666666663</v>
      </c>
      <c r="T11904" s="102">
        <f>PER_MONTH!G11896</f>
        <v>0</v>
      </c>
      <c r="U11904" s="100">
        <f t="shared" si="186"/>
        <v>0</v>
      </c>
    </row>
    <row r="11905" spans="18:21" x14ac:dyDescent="0.3">
      <c r="R11905" s="85">
        <f>PER_MONTH!A11897</f>
        <v>45905</v>
      </c>
      <c r="S11905" s="86">
        <f>PER_MONTH!F11897</f>
        <v>0.8125</v>
      </c>
      <c r="T11905" s="102">
        <f>PER_MONTH!G11897</f>
        <v>0</v>
      </c>
      <c r="U11905" s="100">
        <f t="shared" si="186"/>
        <v>0</v>
      </c>
    </row>
    <row r="11906" spans="18:21" x14ac:dyDescent="0.3">
      <c r="R11906" s="85">
        <f>PER_MONTH!A11898</f>
        <v>45905</v>
      </c>
      <c r="S11906" s="86">
        <f>PER_MONTH!F11898</f>
        <v>0.83333333333333337</v>
      </c>
      <c r="T11906" s="102">
        <f>PER_MONTH!G11898</f>
        <v>0</v>
      </c>
      <c r="U11906" s="100">
        <f t="shared" si="186"/>
        <v>0</v>
      </c>
    </row>
    <row r="11907" spans="18:21" x14ac:dyDescent="0.3">
      <c r="R11907" s="85">
        <f>PER_MONTH!A11899</f>
        <v>45905</v>
      </c>
      <c r="S11907" s="86">
        <f>PER_MONTH!F11899</f>
        <v>0.85416666666666663</v>
      </c>
      <c r="T11907" s="102">
        <f>PER_MONTH!G11899</f>
        <v>0</v>
      </c>
      <c r="U11907" s="100">
        <f t="shared" si="186"/>
        <v>0</v>
      </c>
    </row>
    <row r="11908" spans="18:21" x14ac:dyDescent="0.3">
      <c r="R11908" s="85">
        <f>PER_MONTH!A11900</f>
        <v>45905</v>
      </c>
      <c r="S11908" s="86">
        <f>PER_MONTH!F11900</f>
        <v>0.875</v>
      </c>
      <c r="T11908" s="102">
        <f>PER_MONTH!G11900</f>
        <v>0</v>
      </c>
      <c r="U11908" s="100">
        <f t="shared" si="186"/>
        <v>0</v>
      </c>
    </row>
    <row r="11909" spans="18:21" x14ac:dyDescent="0.3">
      <c r="R11909" s="85">
        <f>PER_MONTH!A11901</f>
        <v>45905</v>
      </c>
      <c r="S11909" s="86">
        <f>PER_MONTH!F11901</f>
        <v>0.89583333333333337</v>
      </c>
      <c r="T11909" s="102">
        <f>PER_MONTH!G11901</f>
        <v>0</v>
      </c>
      <c r="U11909" s="100">
        <f t="shared" si="186"/>
        <v>0</v>
      </c>
    </row>
    <row r="11910" spans="18:21" x14ac:dyDescent="0.3">
      <c r="R11910" s="85">
        <f>PER_MONTH!A11902</f>
        <v>45905</v>
      </c>
      <c r="S11910" s="86">
        <f>PER_MONTH!F11902</f>
        <v>0.91666666666666663</v>
      </c>
      <c r="T11910" s="102">
        <f>PER_MONTH!G11902</f>
        <v>0</v>
      </c>
      <c r="U11910" s="100">
        <f t="shared" si="186"/>
        <v>0</v>
      </c>
    </row>
    <row r="11911" spans="18:21" x14ac:dyDescent="0.3">
      <c r="R11911" s="85">
        <f>PER_MONTH!A11903</f>
        <v>45905</v>
      </c>
      <c r="S11911" s="86">
        <f>PER_MONTH!F11903</f>
        <v>0.9375</v>
      </c>
      <c r="T11911" s="102">
        <f>PER_MONTH!G11903</f>
        <v>0</v>
      </c>
      <c r="U11911" s="100">
        <f t="shared" si="186"/>
        <v>0</v>
      </c>
    </row>
    <row r="11912" spans="18:21" x14ac:dyDescent="0.3">
      <c r="R11912" s="85">
        <f>PER_MONTH!A11904</f>
        <v>45905</v>
      </c>
      <c r="S11912" s="86">
        <f>PER_MONTH!F11904</f>
        <v>0.95833333333333337</v>
      </c>
      <c r="T11912" s="102">
        <f>PER_MONTH!G11904</f>
        <v>0</v>
      </c>
      <c r="U11912" s="100">
        <f t="shared" si="186"/>
        <v>0</v>
      </c>
    </row>
    <row r="11913" spans="18:21" x14ac:dyDescent="0.3">
      <c r="R11913" s="85">
        <f>PER_MONTH!A11905</f>
        <v>45905</v>
      </c>
      <c r="S11913" s="86">
        <f>PER_MONTH!F11905</f>
        <v>0.97916666666666663</v>
      </c>
      <c r="T11913" s="102">
        <f>PER_MONTH!G11905</f>
        <v>0</v>
      </c>
      <c r="U11913" s="100">
        <f t="shared" si="186"/>
        <v>0</v>
      </c>
    </row>
    <row r="11914" spans="18:21" x14ac:dyDescent="0.3">
      <c r="R11914" s="85">
        <f>PER_MONTH!A11906</f>
        <v>45906</v>
      </c>
      <c r="S11914" s="86">
        <f>PER_MONTH!F11906</f>
        <v>0</v>
      </c>
      <c r="T11914" s="102">
        <f>PER_MONTH!G11906</f>
        <v>0</v>
      </c>
      <c r="U11914" s="100">
        <f t="shared" si="186"/>
        <v>0</v>
      </c>
    </row>
    <row r="11915" spans="18:21" x14ac:dyDescent="0.3">
      <c r="R11915" s="85">
        <f>PER_MONTH!A11907</f>
        <v>45906</v>
      </c>
      <c r="S11915" s="86">
        <f>PER_MONTH!F11907</f>
        <v>2.0833333333333329E-2</v>
      </c>
      <c r="T11915" s="102">
        <f>PER_MONTH!G11907</f>
        <v>0</v>
      </c>
      <c r="U11915" s="100">
        <f t="shared" si="186"/>
        <v>0</v>
      </c>
    </row>
    <row r="11916" spans="18:21" x14ac:dyDescent="0.3">
      <c r="R11916" s="85">
        <f>PER_MONTH!A11908</f>
        <v>45906</v>
      </c>
      <c r="S11916" s="86">
        <f>PER_MONTH!F11908</f>
        <v>4.1666666666666657E-2</v>
      </c>
      <c r="T11916" s="102">
        <f>PER_MONTH!G11908</f>
        <v>0</v>
      </c>
      <c r="U11916" s="100">
        <f t="shared" ref="U11916:U11979" si="187">T11916/0.5</f>
        <v>0</v>
      </c>
    </row>
    <row r="11917" spans="18:21" x14ac:dyDescent="0.3">
      <c r="R11917" s="85">
        <f>PER_MONTH!A11909</f>
        <v>45906</v>
      </c>
      <c r="S11917" s="86">
        <f>PER_MONTH!F11909</f>
        <v>6.25E-2</v>
      </c>
      <c r="T11917" s="102">
        <f>PER_MONTH!G11909</f>
        <v>0</v>
      </c>
      <c r="U11917" s="100">
        <f t="shared" si="187"/>
        <v>0</v>
      </c>
    </row>
    <row r="11918" spans="18:21" x14ac:dyDescent="0.3">
      <c r="R11918" s="85">
        <f>PER_MONTH!A11910</f>
        <v>45906</v>
      </c>
      <c r="S11918" s="86">
        <f>PER_MONTH!F11910</f>
        <v>8.3333333333333329E-2</v>
      </c>
      <c r="T11918" s="102">
        <f>PER_MONTH!G11910</f>
        <v>0</v>
      </c>
      <c r="U11918" s="100">
        <f t="shared" si="187"/>
        <v>0</v>
      </c>
    </row>
    <row r="11919" spans="18:21" x14ac:dyDescent="0.3">
      <c r="R11919" s="85">
        <f>PER_MONTH!A11911</f>
        <v>45906</v>
      </c>
      <c r="S11919" s="86">
        <f>PER_MONTH!F11911</f>
        <v>0.1041666666666667</v>
      </c>
      <c r="T11919" s="102">
        <f>PER_MONTH!G11911</f>
        <v>0</v>
      </c>
      <c r="U11919" s="100">
        <f t="shared" si="187"/>
        <v>0</v>
      </c>
    </row>
    <row r="11920" spans="18:21" x14ac:dyDescent="0.3">
      <c r="R11920" s="85">
        <f>PER_MONTH!A11912</f>
        <v>45906</v>
      </c>
      <c r="S11920" s="86">
        <f>PER_MONTH!F11912</f>
        <v>0.125</v>
      </c>
      <c r="T11920" s="102">
        <f>PER_MONTH!G11912</f>
        <v>0</v>
      </c>
      <c r="U11920" s="100">
        <f t="shared" si="187"/>
        <v>0</v>
      </c>
    </row>
    <row r="11921" spans="18:21" x14ac:dyDescent="0.3">
      <c r="R11921" s="85">
        <f>PER_MONTH!A11913</f>
        <v>45906</v>
      </c>
      <c r="S11921" s="86">
        <f>PER_MONTH!F11913</f>
        <v>0.14583333333333329</v>
      </c>
      <c r="T11921" s="102">
        <f>PER_MONTH!G11913</f>
        <v>0</v>
      </c>
      <c r="U11921" s="100">
        <f t="shared" si="187"/>
        <v>0</v>
      </c>
    </row>
    <row r="11922" spans="18:21" x14ac:dyDescent="0.3">
      <c r="R11922" s="85">
        <f>PER_MONTH!A11914</f>
        <v>45906</v>
      </c>
      <c r="S11922" s="86">
        <f>PER_MONTH!F11914</f>
        <v>0.16666666666666671</v>
      </c>
      <c r="T11922" s="102">
        <f>PER_MONTH!G11914</f>
        <v>0</v>
      </c>
      <c r="U11922" s="100">
        <f t="shared" si="187"/>
        <v>0</v>
      </c>
    </row>
    <row r="11923" spans="18:21" x14ac:dyDescent="0.3">
      <c r="R11923" s="85">
        <f>PER_MONTH!A11915</f>
        <v>45906</v>
      </c>
      <c r="S11923" s="86">
        <f>PER_MONTH!F11915</f>
        <v>0.1875</v>
      </c>
      <c r="T11923" s="102">
        <f>PER_MONTH!G11915</f>
        <v>0</v>
      </c>
      <c r="U11923" s="100">
        <f t="shared" si="187"/>
        <v>0</v>
      </c>
    </row>
    <row r="11924" spans="18:21" x14ac:dyDescent="0.3">
      <c r="R11924" s="85">
        <f>PER_MONTH!A11916</f>
        <v>45906</v>
      </c>
      <c r="S11924" s="86">
        <f>PER_MONTH!F11916</f>
        <v>0.20833333333333329</v>
      </c>
      <c r="T11924" s="102">
        <f>PER_MONTH!G11916</f>
        <v>0</v>
      </c>
      <c r="U11924" s="100">
        <f t="shared" si="187"/>
        <v>0</v>
      </c>
    </row>
    <row r="11925" spans="18:21" x14ac:dyDescent="0.3">
      <c r="R11925" s="85">
        <f>PER_MONTH!A11917</f>
        <v>45906</v>
      </c>
      <c r="S11925" s="86">
        <f>PER_MONTH!F11917</f>
        <v>0.22916666666666671</v>
      </c>
      <c r="T11925" s="102">
        <f>PER_MONTH!G11917</f>
        <v>0</v>
      </c>
      <c r="U11925" s="100">
        <f t="shared" si="187"/>
        <v>0</v>
      </c>
    </row>
    <row r="11926" spans="18:21" x14ac:dyDescent="0.3">
      <c r="R11926" s="85">
        <f>PER_MONTH!A11918</f>
        <v>45906</v>
      </c>
      <c r="S11926" s="86">
        <f>PER_MONTH!F11918</f>
        <v>0.25</v>
      </c>
      <c r="T11926" s="102">
        <f>PER_MONTH!G11918</f>
        <v>0</v>
      </c>
      <c r="U11926" s="100">
        <f t="shared" si="187"/>
        <v>0</v>
      </c>
    </row>
    <row r="11927" spans="18:21" x14ac:dyDescent="0.3">
      <c r="R11927" s="85">
        <f>PER_MONTH!A11919</f>
        <v>45906</v>
      </c>
      <c r="S11927" s="86">
        <f>PER_MONTH!F11919</f>
        <v>0.27083333333333331</v>
      </c>
      <c r="T11927" s="102">
        <f>PER_MONTH!G11919</f>
        <v>0</v>
      </c>
      <c r="U11927" s="100">
        <f t="shared" si="187"/>
        <v>0</v>
      </c>
    </row>
    <row r="11928" spans="18:21" x14ac:dyDescent="0.3">
      <c r="R11928" s="85">
        <f>PER_MONTH!A11920</f>
        <v>45906</v>
      </c>
      <c r="S11928" s="86">
        <f>PER_MONTH!F11920</f>
        <v>0.29166666666666669</v>
      </c>
      <c r="T11928" s="102">
        <f>PER_MONTH!G11920</f>
        <v>0</v>
      </c>
      <c r="U11928" s="100">
        <f t="shared" si="187"/>
        <v>0</v>
      </c>
    </row>
    <row r="11929" spans="18:21" x14ac:dyDescent="0.3">
      <c r="R11929" s="85">
        <f>PER_MONTH!A11921</f>
        <v>45906</v>
      </c>
      <c r="S11929" s="86">
        <f>PER_MONTH!F11921</f>
        <v>0.3125</v>
      </c>
      <c r="T11929" s="102">
        <f>PER_MONTH!G11921</f>
        <v>0</v>
      </c>
      <c r="U11929" s="100">
        <f t="shared" si="187"/>
        <v>0</v>
      </c>
    </row>
    <row r="11930" spans="18:21" x14ac:dyDescent="0.3">
      <c r="R11930" s="85">
        <f>PER_MONTH!A11922</f>
        <v>45906</v>
      </c>
      <c r="S11930" s="86">
        <f>PER_MONTH!F11922</f>
        <v>0.33333333333333331</v>
      </c>
      <c r="T11930" s="102">
        <f>PER_MONTH!G11922</f>
        <v>0</v>
      </c>
      <c r="U11930" s="100">
        <f t="shared" si="187"/>
        <v>0</v>
      </c>
    </row>
    <row r="11931" spans="18:21" x14ac:dyDescent="0.3">
      <c r="R11931" s="85">
        <f>PER_MONTH!A11923</f>
        <v>45906</v>
      </c>
      <c r="S11931" s="86">
        <f>PER_MONTH!F11923</f>
        <v>0.35416666666666669</v>
      </c>
      <c r="T11931" s="102">
        <f>PER_MONTH!G11923</f>
        <v>0</v>
      </c>
      <c r="U11931" s="100">
        <f t="shared" si="187"/>
        <v>0</v>
      </c>
    </row>
    <row r="11932" spans="18:21" x14ac:dyDescent="0.3">
      <c r="R11932" s="85">
        <f>PER_MONTH!A11924</f>
        <v>45906</v>
      </c>
      <c r="S11932" s="86">
        <f>PER_MONTH!F11924</f>
        <v>0.375</v>
      </c>
      <c r="T11932" s="102">
        <f>PER_MONTH!G11924</f>
        <v>0</v>
      </c>
      <c r="U11932" s="100">
        <f t="shared" si="187"/>
        <v>0</v>
      </c>
    </row>
    <row r="11933" spans="18:21" x14ac:dyDescent="0.3">
      <c r="R11933" s="85">
        <f>PER_MONTH!A11925</f>
        <v>45906</v>
      </c>
      <c r="S11933" s="86">
        <f>PER_MONTH!F11925</f>
        <v>0.39583333333333331</v>
      </c>
      <c r="T11933" s="102">
        <f>PER_MONTH!G11925</f>
        <v>0</v>
      </c>
      <c r="U11933" s="100">
        <f t="shared" si="187"/>
        <v>0</v>
      </c>
    </row>
    <row r="11934" spans="18:21" x14ac:dyDescent="0.3">
      <c r="R11934" s="85">
        <f>PER_MONTH!A11926</f>
        <v>45906</v>
      </c>
      <c r="S11934" s="86">
        <f>PER_MONTH!F11926</f>
        <v>0.41666666666666669</v>
      </c>
      <c r="T11934" s="102">
        <f>PER_MONTH!G11926</f>
        <v>0</v>
      </c>
      <c r="U11934" s="100">
        <f t="shared" si="187"/>
        <v>0</v>
      </c>
    </row>
    <row r="11935" spans="18:21" x14ac:dyDescent="0.3">
      <c r="R11935" s="85">
        <f>PER_MONTH!A11927</f>
        <v>45906</v>
      </c>
      <c r="S11935" s="86">
        <f>PER_MONTH!F11927</f>
        <v>0.4375</v>
      </c>
      <c r="T11935" s="102">
        <f>PER_MONTH!G11927</f>
        <v>0</v>
      </c>
      <c r="U11935" s="100">
        <f t="shared" si="187"/>
        <v>0</v>
      </c>
    </row>
    <row r="11936" spans="18:21" x14ac:dyDescent="0.3">
      <c r="R11936" s="85">
        <f>PER_MONTH!A11928</f>
        <v>45906</v>
      </c>
      <c r="S11936" s="86">
        <f>PER_MONTH!F11928</f>
        <v>0.45833333333333331</v>
      </c>
      <c r="T11936" s="102">
        <f>PER_MONTH!G11928</f>
        <v>0</v>
      </c>
      <c r="U11936" s="100">
        <f t="shared" si="187"/>
        <v>0</v>
      </c>
    </row>
    <row r="11937" spans="18:21" x14ac:dyDescent="0.3">
      <c r="R11937" s="85">
        <f>PER_MONTH!A11929</f>
        <v>45906</v>
      </c>
      <c r="S11937" s="86">
        <f>PER_MONTH!F11929</f>
        <v>0.47916666666666669</v>
      </c>
      <c r="T11937" s="102">
        <f>PER_MONTH!G11929</f>
        <v>0</v>
      </c>
      <c r="U11937" s="100">
        <f t="shared" si="187"/>
        <v>0</v>
      </c>
    </row>
    <row r="11938" spans="18:21" x14ac:dyDescent="0.3">
      <c r="R11938" s="85">
        <f>PER_MONTH!A11930</f>
        <v>45906</v>
      </c>
      <c r="S11938" s="86">
        <f>PER_MONTH!F11930</f>
        <v>0.5</v>
      </c>
      <c r="T11938" s="102">
        <f>PER_MONTH!G11930</f>
        <v>0</v>
      </c>
      <c r="U11938" s="100">
        <f t="shared" si="187"/>
        <v>0</v>
      </c>
    </row>
    <row r="11939" spans="18:21" x14ac:dyDescent="0.3">
      <c r="R11939" s="85">
        <f>PER_MONTH!A11931</f>
        <v>45906</v>
      </c>
      <c r="S11939" s="86">
        <f>PER_MONTH!F11931</f>
        <v>0.52083333333333337</v>
      </c>
      <c r="T11939" s="102">
        <f>PER_MONTH!G11931</f>
        <v>0</v>
      </c>
      <c r="U11939" s="100">
        <f t="shared" si="187"/>
        <v>0</v>
      </c>
    </row>
    <row r="11940" spans="18:21" x14ac:dyDescent="0.3">
      <c r="R11940" s="85">
        <f>PER_MONTH!A11932</f>
        <v>45906</v>
      </c>
      <c r="S11940" s="86">
        <f>PER_MONTH!F11932</f>
        <v>0.54166666666666663</v>
      </c>
      <c r="T11940" s="102">
        <f>PER_MONTH!G11932</f>
        <v>0</v>
      </c>
      <c r="U11940" s="100">
        <f t="shared" si="187"/>
        <v>0</v>
      </c>
    </row>
    <row r="11941" spans="18:21" x14ac:dyDescent="0.3">
      <c r="R11941" s="85">
        <f>PER_MONTH!A11933</f>
        <v>45906</v>
      </c>
      <c r="S11941" s="86">
        <f>PER_MONTH!F11933</f>
        <v>0.5625</v>
      </c>
      <c r="T11941" s="102">
        <f>PER_MONTH!G11933</f>
        <v>0</v>
      </c>
      <c r="U11941" s="100">
        <f t="shared" si="187"/>
        <v>0</v>
      </c>
    </row>
    <row r="11942" spans="18:21" x14ac:dyDescent="0.3">
      <c r="R11942" s="85">
        <f>PER_MONTH!A11934</f>
        <v>45906</v>
      </c>
      <c r="S11942" s="86">
        <f>PER_MONTH!F11934</f>
        <v>0.58333333333333337</v>
      </c>
      <c r="T11942" s="102">
        <f>PER_MONTH!G11934</f>
        <v>0</v>
      </c>
      <c r="U11942" s="100">
        <f t="shared" si="187"/>
        <v>0</v>
      </c>
    </row>
    <row r="11943" spans="18:21" x14ac:dyDescent="0.3">
      <c r="R11943" s="85">
        <f>PER_MONTH!A11935</f>
        <v>45906</v>
      </c>
      <c r="S11943" s="86">
        <f>PER_MONTH!F11935</f>
        <v>0.60416666666666663</v>
      </c>
      <c r="T11943" s="102">
        <f>PER_MONTH!G11935</f>
        <v>0</v>
      </c>
      <c r="U11943" s="100">
        <f t="shared" si="187"/>
        <v>0</v>
      </c>
    </row>
    <row r="11944" spans="18:21" x14ac:dyDescent="0.3">
      <c r="R11944" s="85">
        <f>PER_MONTH!A11936</f>
        <v>45906</v>
      </c>
      <c r="S11944" s="86">
        <f>PER_MONTH!F11936</f>
        <v>0.625</v>
      </c>
      <c r="T11944" s="102">
        <f>PER_MONTH!G11936</f>
        <v>0</v>
      </c>
      <c r="U11944" s="100">
        <f t="shared" si="187"/>
        <v>0</v>
      </c>
    </row>
    <row r="11945" spans="18:21" x14ac:dyDescent="0.3">
      <c r="R11945" s="85">
        <f>PER_MONTH!A11937</f>
        <v>45906</v>
      </c>
      <c r="S11945" s="86">
        <f>PER_MONTH!F11937</f>
        <v>0.64583333333333337</v>
      </c>
      <c r="T11945" s="102">
        <f>PER_MONTH!G11937</f>
        <v>0</v>
      </c>
      <c r="U11945" s="100">
        <f t="shared" si="187"/>
        <v>0</v>
      </c>
    </row>
    <row r="11946" spans="18:21" x14ac:dyDescent="0.3">
      <c r="R11946" s="85">
        <f>PER_MONTH!A11938</f>
        <v>45906</v>
      </c>
      <c r="S11946" s="86">
        <f>PER_MONTH!F11938</f>
        <v>0.66666666666666663</v>
      </c>
      <c r="T11946" s="102">
        <f>PER_MONTH!G11938</f>
        <v>0</v>
      </c>
      <c r="U11946" s="100">
        <f t="shared" si="187"/>
        <v>0</v>
      </c>
    </row>
    <row r="11947" spans="18:21" x14ac:dyDescent="0.3">
      <c r="R11947" s="85">
        <f>PER_MONTH!A11939</f>
        <v>45906</v>
      </c>
      <c r="S11947" s="86">
        <f>PER_MONTH!F11939</f>
        <v>0.6875</v>
      </c>
      <c r="T11947" s="102">
        <f>PER_MONTH!G11939</f>
        <v>0</v>
      </c>
      <c r="U11947" s="100">
        <f t="shared" si="187"/>
        <v>0</v>
      </c>
    </row>
    <row r="11948" spans="18:21" x14ac:dyDescent="0.3">
      <c r="R11948" s="85">
        <f>PER_MONTH!A11940</f>
        <v>45906</v>
      </c>
      <c r="S11948" s="86">
        <f>PER_MONTH!F11940</f>
        <v>0.70833333333333337</v>
      </c>
      <c r="T11948" s="102">
        <f>PER_MONTH!G11940</f>
        <v>0</v>
      </c>
      <c r="U11948" s="100">
        <f t="shared" si="187"/>
        <v>0</v>
      </c>
    </row>
    <row r="11949" spans="18:21" x14ac:dyDescent="0.3">
      <c r="R11949" s="85">
        <f>PER_MONTH!A11941</f>
        <v>45906</v>
      </c>
      <c r="S11949" s="86">
        <f>PER_MONTH!F11941</f>
        <v>0.72916666666666663</v>
      </c>
      <c r="T11949" s="102">
        <f>PER_MONTH!G11941</f>
        <v>0</v>
      </c>
      <c r="U11949" s="100">
        <f t="shared" si="187"/>
        <v>0</v>
      </c>
    </row>
    <row r="11950" spans="18:21" x14ac:dyDescent="0.3">
      <c r="R11950" s="85">
        <f>PER_MONTH!A11942</f>
        <v>45906</v>
      </c>
      <c r="S11950" s="86">
        <f>PER_MONTH!F11942</f>
        <v>0.75</v>
      </c>
      <c r="T11950" s="102">
        <f>PER_MONTH!G11942</f>
        <v>0</v>
      </c>
      <c r="U11950" s="100">
        <f t="shared" si="187"/>
        <v>0</v>
      </c>
    </row>
    <row r="11951" spans="18:21" x14ac:dyDescent="0.3">
      <c r="R11951" s="85">
        <f>PER_MONTH!A11943</f>
        <v>45906</v>
      </c>
      <c r="S11951" s="86">
        <f>PER_MONTH!F11943</f>
        <v>0.77083333333333337</v>
      </c>
      <c r="T11951" s="102">
        <f>PER_MONTH!G11943</f>
        <v>0</v>
      </c>
      <c r="U11951" s="100">
        <f t="shared" si="187"/>
        <v>0</v>
      </c>
    </row>
    <row r="11952" spans="18:21" x14ac:dyDescent="0.3">
      <c r="R11952" s="85">
        <f>PER_MONTH!A11944</f>
        <v>45906</v>
      </c>
      <c r="S11952" s="86">
        <f>PER_MONTH!F11944</f>
        <v>0.79166666666666663</v>
      </c>
      <c r="T11952" s="102">
        <f>PER_MONTH!G11944</f>
        <v>0</v>
      </c>
      <c r="U11952" s="100">
        <f t="shared" si="187"/>
        <v>0</v>
      </c>
    </row>
    <row r="11953" spans="18:21" x14ac:dyDescent="0.3">
      <c r="R11953" s="85">
        <f>PER_MONTH!A11945</f>
        <v>45906</v>
      </c>
      <c r="S11953" s="86">
        <f>PER_MONTH!F11945</f>
        <v>0.8125</v>
      </c>
      <c r="T11953" s="102">
        <f>PER_MONTH!G11945</f>
        <v>0</v>
      </c>
      <c r="U11953" s="100">
        <f t="shared" si="187"/>
        <v>0</v>
      </c>
    </row>
    <row r="11954" spans="18:21" x14ac:dyDescent="0.3">
      <c r="R11954" s="85">
        <f>PER_MONTH!A11946</f>
        <v>45906</v>
      </c>
      <c r="S11954" s="86">
        <f>PER_MONTH!F11946</f>
        <v>0.83333333333333337</v>
      </c>
      <c r="T11954" s="102">
        <f>PER_MONTH!G11946</f>
        <v>0</v>
      </c>
      <c r="U11954" s="100">
        <f t="shared" si="187"/>
        <v>0</v>
      </c>
    </row>
    <row r="11955" spans="18:21" x14ac:dyDescent="0.3">
      <c r="R11955" s="85">
        <f>PER_MONTH!A11947</f>
        <v>45906</v>
      </c>
      <c r="S11955" s="86">
        <f>PER_MONTH!F11947</f>
        <v>0.85416666666666663</v>
      </c>
      <c r="T11955" s="102">
        <f>PER_MONTH!G11947</f>
        <v>0</v>
      </c>
      <c r="U11955" s="100">
        <f t="shared" si="187"/>
        <v>0</v>
      </c>
    </row>
    <row r="11956" spans="18:21" x14ac:dyDescent="0.3">
      <c r="R11956" s="85">
        <f>PER_MONTH!A11948</f>
        <v>45906</v>
      </c>
      <c r="S11956" s="86">
        <f>PER_MONTH!F11948</f>
        <v>0.875</v>
      </c>
      <c r="T11956" s="102">
        <f>PER_MONTH!G11948</f>
        <v>0</v>
      </c>
      <c r="U11956" s="100">
        <f t="shared" si="187"/>
        <v>0</v>
      </c>
    </row>
    <row r="11957" spans="18:21" x14ac:dyDescent="0.3">
      <c r="R11957" s="85">
        <f>PER_MONTH!A11949</f>
        <v>45906</v>
      </c>
      <c r="S11957" s="86">
        <f>PER_MONTH!F11949</f>
        <v>0.89583333333333337</v>
      </c>
      <c r="T11957" s="102">
        <f>PER_MONTH!G11949</f>
        <v>0</v>
      </c>
      <c r="U11957" s="100">
        <f t="shared" si="187"/>
        <v>0</v>
      </c>
    </row>
    <row r="11958" spans="18:21" x14ac:dyDescent="0.3">
      <c r="R11958" s="85">
        <f>PER_MONTH!A11950</f>
        <v>45906</v>
      </c>
      <c r="S11958" s="86">
        <f>PER_MONTH!F11950</f>
        <v>0.91666666666666663</v>
      </c>
      <c r="T11958" s="102">
        <f>PER_MONTH!G11950</f>
        <v>0</v>
      </c>
      <c r="U11958" s="100">
        <f t="shared" si="187"/>
        <v>0</v>
      </c>
    </row>
    <row r="11959" spans="18:21" x14ac:dyDescent="0.3">
      <c r="R11959" s="85">
        <f>PER_MONTH!A11951</f>
        <v>45906</v>
      </c>
      <c r="S11959" s="86">
        <f>PER_MONTH!F11951</f>
        <v>0.9375</v>
      </c>
      <c r="T11959" s="102">
        <f>PER_MONTH!G11951</f>
        <v>0</v>
      </c>
      <c r="U11959" s="100">
        <f t="shared" si="187"/>
        <v>0</v>
      </c>
    </row>
    <row r="11960" spans="18:21" x14ac:dyDescent="0.3">
      <c r="R11960" s="85">
        <f>PER_MONTH!A11952</f>
        <v>45906</v>
      </c>
      <c r="S11960" s="86">
        <f>PER_MONTH!F11952</f>
        <v>0.95833333333333337</v>
      </c>
      <c r="T11960" s="102">
        <f>PER_MONTH!G11952</f>
        <v>0</v>
      </c>
      <c r="U11960" s="100">
        <f t="shared" si="187"/>
        <v>0</v>
      </c>
    </row>
    <row r="11961" spans="18:21" x14ac:dyDescent="0.3">
      <c r="R11961" s="85">
        <f>PER_MONTH!A11953</f>
        <v>45906</v>
      </c>
      <c r="S11961" s="86">
        <f>PER_MONTH!F11953</f>
        <v>0.97916666666666663</v>
      </c>
      <c r="T11961" s="102">
        <f>PER_MONTH!G11953</f>
        <v>0</v>
      </c>
      <c r="U11961" s="100">
        <f t="shared" si="187"/>
        <v>0</v>
      </c>
    </row>
    <row r="11962" spans="18:21" x14ac:dyDescent="0.3">
      <c r="R11962" s="85">
        <f>PER_MONTH!A11954</f>
        <v>45907</v>
      </c>
      <c r="S11962" s="86">
        <f>PER_MONTH!F11954</f>
        <v>0</v>
      </c>
      <c r="T11962" s="102">
        <f>PER_MONTH!G11954</f>
        <v>0</v>
      </c>
      <c r="U11962" s="100">
        <f t="shared" si="187"/>
        <v>0</v>
      </c>
    </row>
    <row r="11963" spans="18:21" x14ac:dyDescent="0.3">
      <c r="R11963" s="85">
        <f>PER_MONTH!A11955</f>
        <v>45907</v>
      </c>
      <c r="S11963" s="86">
        <f>PER_MONTH!F11955</f>
        <v>2.0833333333333329E-2</v>
      </c>
      <c r="T11963" s="102">
        <f>PER_MONTH!G11955</f>
        <v>0</v>
      </c>
      <c r="U11963" s="100">
        <f t="shared" si="187"/>
        <v>0</v>
      </c>
    </row>
    <row r="11964" spans="18:21" x14ac:dyDescent="0.3">
      <c r="R11964" s="85">
        <f>PER_MONTH!A11956</f>
        <v>45907</v>
      </c>
      <c r="S11964" s="86">
        <f>PER_MONTH!F11956</f>
        <v>4.1666666666666657E-2</v>
      </c>
      <c r="T11964" s="102">
        <f>PER_MONTH!G11956</f>
        <v>0</v>
      </c>
      <c r="U11964" s="100">
        <f t="shared" si="187"/>
        <v>0</v>
      </c>
    </row>
    <row r="11965" spans="18:21" x14ac:dyDescent="0.3">
      <c r="R11965" s="85">
        <f>PER_MONTH!A11957</f>
        <v>45907</v>
      </c>
      <c r="S11965" s="86">
        <f>PER_MONTH!F11957</f>
        <v>6.25E-2</v>
      </c>
      <c r="T11965" s="102">
        <f>PER_MONTH!G11957</f>
        <v>0</v>
      </c>
      <c r="U11965" s="100">
        <f t="shared" si="187"/>
        <v>0</v>
      </c>
    </row>
    <row r="11966" spans="18:21" x14ac:dyDescent="0.3">
      <c r="R11966" s="85">
        <f>PER_MONTH!A11958</f>
        <v>45907</v>
      </c>
      <c r="S11966" s="86">
        <f>PER_MONTH!F11958</f>
        <v>8.3333333333333329E-2</v>
      </c>
      <c r="T11966" s="102">
        <f>PER_MONTH!G11958</f>
        <v>0</v>
      </c>
      <c r="U11966" s="100">
        <f t="shared" si="187"/>
        <v>0</v>
      </c>
    </row>
    <row r="11967" spans="18:21" x14ac:dyDescent="0.3">
      <c r="R11967" s="85">
        <f>PER_MONTH!A11959</f>
        <v>45907</v>
      </c>
      <c r="S11967" s="86">
        <f>PER_MONTH!F11959</f>
        <v>0.1041666666666667</v>
      </c>
      <c r="T11967" s="102">
        <f>PER_MONTH!G11959</f>
        <v>0</v>
      </c>
      <c r="U11967" s="100">
        <f t="shared" si="187"/>
        <v>0</v>
      </c>
    </row>
    <row r="11968" spans="18:21" x14ac:dyDescent="0.3">
      <c r="R11968" s="85">
        <f>PER_MONTH!A11960</f>
        <v>45907</v>
      </c>
      <c r="S11968" s="86">
        <f>PER_MONTH!F11960</f>
        <v>0.125</v>
      </c>
      <c r="T11968" s="102">
        <f>PER_MONTH!G11960</f>
        <v>0</v>
      </c>
      <c r="U11968" s="100">
        <f t="shared" si="187"/>
        <v>0</v>
      </c>
    </row>
    <row r="11969" spans="18:21" x14ac:dyDescent="0.3">
      <c r="R11969" s="85">
        <f>PER_MONTH!A11961</f>
        <v>45907</v>
      </c>
      <c r="S11969" s="86">
        <f>PER_MONTH!F11961</f>
        <v>0.14583333333333329</v>
      </c>
      <c r="T11969" s="102">
        <f>PER_MONTH!G11961</f>
        <v>0</v>
      </c>
      <c r="U11969" s="100">
        <f t="shared" si="187"/>
        <v>0</v>
      </c>
    </row>
    <row r="11970" spans="18:21" x14ac:dyDescent="0.3">
      <c r="R11970" s="85">
        <f>PER_MONTH!A11962</f>
        <v>45907</v>
      </c>
      <c r="S11970" s="86">
        <f>PER_MONTH!F11962</f>
        <v>0.16666666666666671</v>
      </c>
      <c r="T11970" s="102">
        <f>PER_MONTH!G11962</f>
        <v>0</v>
      </c>
      <c r="U11970" s="100">
        <f t="shared" si="187"/>
        <v>0</v>
      </c>
    </row>
    <row r="11971" spans="18:21" x14ac:dyDescent="0.3">
      <c r="R11971" s="85">
        <f>PER_MONTH!A11963</f>
        <v>45907</v>
      </c>
      <c r="S11971" s="86">
        <f>PER_MONTH!F11963</f>
        <v>0.1875</v>
      </c>
      <c r="T11971" s="102">
        <f>PER_MONTH!G11963</f>
        <v>0</v>
      </c>
      <c r="U11971" s="100">
        <f t="shared" si="187"/>
        <v>0</v>
      </c>
    </row>
    <row r="11972" spans="18:21" x14ac:dyDescent="0.3">
      <c r="R11972" s="85">
        <f>PER_MONTH!A11964</f>
        <v>45907</v>
      </c>
      <c r="S11972" s="86">
        <f>PER_MONTH!F11964</f>
        <v>0.20833333333333329</v>
      </c>
      <c r="T11972" s="102">
        <f>PER_MONTH!G11964</f>
        <v>0</v>
      </c>
      <c r="U11972" s="100">
        <f t="shared" si="187"/>
        <v>0</v>
      </c>
    </row>
    <row r="11973" spans="18:21" x14ac:dyDescent="0.3">
      <c r="R11973" s="85">
        <f>PER_MONTH!A11965</f>
        <v>45907</v>
      </c>
      <c r="S11973" s="86">
        <f>PER_MONTH!F11965</f>
        <v>0.22916666666666671</v>
      </c>
      <c r="T11973" s="102">
        <f>PER_MONTH!G11965</f>
        <v>0</v>
      </c>
      <c r="U11973" s="100">
        <f t="shared" si="187"/>
        <v>0</v>
      </c>
    </row>
    <row r="11974" spans="18:21" x14ac:dyDescent="0.3">
      <c r="R11974" s="85">
        <f>PER_MONTH!A11966</f>
        <v>45907</v>
      </c>
      <c r="S11974" s="86">
        <f>PER_MONTH!F11966</f>
        <v>0.25</v>
      </c>
      <c r="T11974" s="102">
        <f>PER_MONTH!G11966</f>
        <v>0</v>
      </c>
      <c r="U11974" s="100">
        <f t="shared" si="187"/>
        <v>0</v>
      </c>
    </row>
    <row r="11975" spans="18:21" x14ac:dyDescent="0.3">
      <c r="R11975" s="85">
        <f>PER_MONTH!A11967</f>
        <v>45907</v>
      </c>
      <c r="S11975" s="86">
        <f>PER_MONTH!F11967</f>
        <v>0.27083333333333331</v>
      </c>
      <c r="T11975" s="102">
        <f>PER_MONTH!G11967</f>
        <v>0</v>
      </c>
      <c r="U11975" s="100">
        <f t="shared" si="187"/>
        <v>0</v>
      </c>
    </row>
    <row r="11976" spans="18:21" x14ac:dyDescent="0.3">
      <c r="R11976" s="85">
        <f>PER_MONTH!A11968</f>
        <v>45907</v>
      </c>
      <c r="S11976" s="86">
        <f>PER_MONTH!F11968</f>
        <v>0.29166666666666669</v>
      </c>
      <c r="T11976" s="102">
        <f>PER_MONTH!G11968</f>
        <v>0</v>
      </c>
      <c r="U11976" s="100">
        <f t="shared" si="187"/>
        <v>0</v>
      </c>
    </row>
    <row r="11977" spans="18:21" x14ac:dyDescent="0.3">
      <c r="R11977" s="85">
        <f>PER_MONTH!A11969</f>
        <v>45907</v>
      </c>
      <c r="S11977" s="86">
        <f>PER_MONTH!F11969</f>
        <v>0.3125</v>
      </c>
      <c r="T11977" s="102">
        <f>PER_MONTH!G11969</f>
        <v>0</v>
      </c>
      <c r="U11977" s="100">
        <f t="shared" si="187"/>
        <v>0</v>
      </c>
    </row>
    <row r="11978" spans="18:21" x14ac:dyDescent="0.3">
      <c r="R11978" s="85">
        <f>PER_MONTH!A11970</f>
        <v>45907</v>
      </c>
      <c r="S11978" s="86">
        <f>PER_MONTH!F11970</f>
        <v>0.33333333333333331</v>
      </c>
      <c r="T11978" s="102">
        <f>PER_MONTH!G11970</f>
        <v>0</v>
      </c>
      <c r="U11978" s="100">
        <f t="shared" si="187"/>
        <v>0</v>
      </c>
    </row>
    <row r="11979" spans="18:21" x14ac:dyDescent="0.3">
      <c r="R11979" s="85">
        <f>PER_MONTH!A11971</f>
        <v>45907</v>
      </c>
      <c r="S11979" s="86">
        <f>PER_MONTH!F11971</f>
        <v>0.35416666666666669</v>
      </c>
      <c r="T11979" s="102">
        <f>PER_MONTH!G11971</f>
        <v>0</v>
      </c>
      <c r="U11979" s="100">
        <f t="shared" si="187"/>
        <v>0</v>
      </c>
    </row>
    <row r="11980" spans="18:21" x14ac:dyDescent="0.3">
      <c r="R11980" s="85">
        <f>PER_MONTH!A11972</f>
        <v>45907</v>
      </c>
      <c r="S11980" s="86">
        <f>PER_MONTH!F11972</f>
        <v>0.375</v>
      </c>
      <c r="T11980" s="102">
        <f>PER_MONTH!G11972</f>
        <v>0</v>
      </c>
      <c r="U11980" s="100">
        <f t="shared" ref="U11980:U12043" si="188">T11980/0.5</f>
        <v>0</v>
      </c>
    </row>
    <row r="11981" spans="18:21" x14ac:dyDescent="0.3">
      <c r="R11981" s="85">
        <f>PER_MONTH!A11973</f>
        <v>45907</v>
      </c>
      <c r="S11981" s="86">
        <f>PER_MONTH!F11973</f>
        <v>0.39583333333333331</v>
      </c>
      <c r="T11981" s="102">
        <f>PER_MONTH!G11973</f>
        <v>0</v>
      </c>
      <c r="U11981" s="100">
        <f t="shared" si="188"/>
        <v>0</v>
      </c>
    </row>
    <row r="11982" spans="18:21" x14ac:dyDescent="0.3">
      <c r="R11982" s="85">
        <f>PER_MONTH!A11974</f>
        <v>45907</v>
      </c>
      <c r="S11982" s="86">
        <f>PER_MONTH!F11974</f>
        <v>0.41666666666666669</v>
      </c>
      <c r="T11982" s="102">
        <f>PER_MONTH!G11974</f>
        <v>0</v>
      </c>
      <c r="U11982" s="100">
        <f t="shared" si="188"/>
        <v>0</v>
      </c>
    </row>
    <row r="11983" spans="18:21" x14ac:dyDescent="0.3">
      <c r="R11983" s="85">
        <f>PER_MONTH!A11975</f>
        <v>45907</v>
      </c>
      <c r="S11983" s="86">
        <f>PER_MONTH!F11975</f>
        <v>0.4375</v>
      </c>
      <c r="T11983" s="102">
        <f>PER_MONTH!G11975</f>
        <v>0</v>
      </c>
      <c r="U11983" s="100">
        <f t="shared" si="188"/>
        <v>0</v>
      </c>
    </row>
    <row r="11984" spans="18:21" x14ac:dyDescent="0.3">
      <c r="R11984" s="85">
        <f>PER_MONTH!A11976</f>
        <v>45907</v>
      </c>
      <c r="S11984" s="86">
        <f>PER_MONTH!F11976</f>
        <v>0.45833333333333331</v>
      </c>
      <c r="T11984" s="102">
        <f>PER_MONTH!G11976</f>
        <v>0</v>
      </c>
      <c r="U11984" s="100">
        <f t="shared" si="188"/>
        <v>0</v>
      </c>
    </row>
    <row r="11985" spans="18:21" x14ac:dyDescent="0.3">
      <c r="R11985" s="85">
        <f>PER_MONTH!A11977</f>
        <v>45907</v>
      </c>
      <c r="S11985" s="86">
        <f>PER_MONTH!F11977</f>
        <v>0.47916666666666669</v>
      </c>
      <c r="T11985" s="102">
        <f>PER_MONTH!G11977</f>
        <v>0</v>
      </c>
      <c r="U11985" s="100">
        <f t="shared" si="188"/>
        <v>0</v>
      </c>
    </row>
    <row r="11986" spans="18:21" x14ac:dyDescent="0.3">
      <c r="R11986" s="85">
        <f>PER_MONTH!A11978</f>
        <v>45907</v>
      </c>
      <c r="S11986" s="86">
        <f>PER_MONTH!F11978</f>
        <v>0.5</v>
      </c>
      <c r="T11986" s="102">
        <f>PER_MONTH!G11978</f>
        <v>0</v>
      </c>
      <c r="U11986" s="100">
        <f t="shared" si="188"/>
        <v>0</v>
      </c>
    </row>
    <row r="11987" spans="18:21" x14ac:dyDescent="0.3">
      <c r="R11987" s="85">
        <f>PER_MONTH!A11979</f>
        <v>45907</v>
      </c>
      <c r="S11987" s="86">
        <f>PER_MONTH!F11979</f>
        <v>0.52083333333333337</v>
      </c>
      <c r="T11987" s="102">
        <f>PER_MONTH!G11979</f>
        <v>0</v>
      </c>
      <c r="U11987" s="100">
        <f t="shared" si="188"/>
        <v>0</v>
      </c>
    </row>
    <row r="11988" spans="18:21" x14ac:dyDescent="0.3">
      <c r="R11988" s="85">
        <f>PER_MONTH!A11980</f>
        <v>45907</v>
      </c>
      <c r="S11988" s="86">
        <f>PER_MONTH!F11980</f>
        <v>0.54166666666666663</v>
      </c>
      <c r="T11988" s="102">
        <f>PER_MONTH!G11980</f>
        <v>0</v>
      </c>
      <c r="U11988" s="100">
        <f t="shared" si="188"/>
        <v>0</v>
      </c>
    </row>
    <row r="11989" spans="18:21" x14ac:dyDescent="0.3">
      <c r="R11989" s="85">
        <f>PER_MONTH!A11981</f>
        <v>45907</v>
      </c>
      <c r="S11989" s="86">
        <f>PER_MONTH!F11981</f>
        <v>0.5625</v>
      </c>
      <c r="T11989" s="102">
        <f>PER_MONTH!G11981</f>
        <v>0</v>
      </c>
      <c r="U11989" s="100">
        <f t="shared" si="188"/>
        <v>0</v>
      </c>
    </row>
    <row r="11990" spans="18:21" x14ac:dyDescent="0.3">
      <c r="R11990" s="85">
        <f>PER_MONTH!A11982</f>
        <v>45907</v>
      </c>
      <c r="S11990" s="86">
        <f>PER_MONTH!F11982</f>
        <v>0.58333333333333337</v>
      </c>
      <c r="T11990" s="102">
        <f>PER_MONTH!G11982</f>
        <v>0</v>
      </c>
      <c r="U11990" s="100">
        <f t="shared" si="188"/>
        <v>0</v>
      </c>
    </row>
    <row r="11991" spans="18:21" x14ac:dyDescent="0.3">
      <c r="R11991" s="85">
        <f>PER_MONTH!A11983</f>
        <v>45907</v>
      </c>
      <c r="S11991" s="86">
        <f>PER_MONTH!F11983</f>
        <v>0.60416666666666663</v>
      </c>
      <c r="T11991" s="102">
        <f>PER_MONTH!G11983</f>
        <v>0</v>
      </c>
      <c r="U11991" s="100">
        <f t="shared" si="188"/>
        <v>0</v>
      </c>
    </row>
    <row r="11992" spans="18:21" x14ac:dyDescent="0.3">
      <c r="R11992" s="85">
        <f>PER_MONTH!A11984</f>
        <v>45907</v>
      </c>
      <c r="S11992" s="86">
        <f>PER_MONTH!F11984</f>
        <v>0.625</v>
      </c>
      <c r="T11992" s="102">
        <f>PER_MONTH!G11984</f>
        <v>0</v>
      </c>
      <c r="U11992" s="100">
        <f t="shared" si="188"/>
        <v>0</v>
      </c>
    </row>
    <row r="11993" spans="18:21" x14ac:dyDescent="0.3">
      <c r="R11993" s="85">
        <f>PER_MONTH!A11985</f>
        <v>45907</v>
      </c>
      <c r="S11993" s="86">
        <f>PER_MONTH!F11985</f>
        <v>0.64583333333333337</v>
      </c>
      <c r="T11993" s="102">
        <f>PER_MONTH!G11985</f>
        <v>0</v>
      </c>
      <c r="U11993" s="100">
        <f t="shared" si="188"/>
        <v>0</v>
      </c>
    </row>
    <row r="11994" spans="18:21" x14ac:dyDescent="0.3">
      <c r="R11994" s="85">
        <f>PER_MONTH!A11986</f>
        <v>45907</v>
      </c>
      <c r="S11994" s="86">
        <f>PER_MONTH!F11986</f>
        <v>0.66666666666666663</v>
      </c>
      <c r="T11994" s="102">
        <f>PER_MONTH!G11986</f>
        <v>0</v>
      </c>
      <c r="U11994" s="100">
        <f t="shared" si="188"/>
        <v>0</v>
      </c>
    </row>
    <row r="11995" spans="18:21" x14ac:dyDescent="0.3">
      <c r="R11995" s="85">
        <f>PER_MONTH!A11987</f>
        <v>45907</v>
      </c>
      <c r="S11995" s="86">
        <f>PER_MONTH!F11987</f>
        <v>0.6875</v>
      </c>
      <c r="T11995" s="102">
        <f>PER_MONTH!G11987</f>
        <v>0</v>
      </c>
      <c r="U11995" s="100">
        <f t="shared" si="188"/>
        <v>0</v>
      </c>
    </row>
    <row r="11996" spans="18:21" x14ac:dyDescent="0.3">
      <c r="R11996" s="85">
        <f>PER_MONTH!A11988</f>
        <v>45907</v>
      </c>
      <c r="S11996" s="86">
        <f>PER_MONTH!F11988</f>
        <v>0.70833333333333337</v>
      </c>
      <c r="T11996" s="102">
        <f>PER_MONTH!G11988</f>
        <v>0</v>
      </c>
      <c r="U11996" s="100">
        <f t="shared" si="188"/>
        <v>0</v>
      </c>
    </row>
    <row r="11997" spans="18:21" x14ac:dyDescent="0.3">
      <c r="R11997" s="85">
        <f>PER_MONTH!A11989</f>
        <v>45907</v>
      </c>
      <c r="S11997" s="86">
        <f>PER_MONTH!F11989</f>
        <v>0.72916666666666663</v>
      </c>
      <c r="T11997" s="102">
        <f>PER_MONTH!G11989</f>
        <v>0</v>
      </c>
      <c r="U11997" s="100">
        <f t="shared" si="188"/>
        <v>0</v>
      </c>
    </row>
    <row r="11998" spans="18:21" x14ac:dyDescent="0.3">
      <c r="R11998" s="85">
        <f>PER_MONTH!A11990</f>
        <v>45907</v>
      </c>
      <c r="S11998" s="86">
        <f>PER_MONTH!F11990</f>
        <v>0.75</v>
      </c>
      <c r="T11998" s="102">
        <f>PER_MONTH!G11990</f>
        <v>0</v>
      </c>
      <c r="U11998" s="100">
        <f t="shared" si="188"/>
        <v>0</v>
      </c>
    </row>
    <row r="11999" spans="18:21" x14ac:dyDescent="0.3">
      <c r="R11999" s="85">
        <f>PER_MONTH!A11991</f>
        <v>45907</v>
      </c>
      <c r="S11999" s="86">
        <f>PER_MONTH!F11991</f>
        <v>0.77083333333333337</v>
      </c>
      <c r="T11999" s="102">
        <f>PER_MONTH!G11991</f>
        <v>0</v>
      </c>
      <c r="U11999" s="100">
        <f t="shared" si="188"/>
        <v>0</v>
      </c>
    </row>
    <row r="12000" spans="18:21" x14ac:dyDescent="0.3">
      <c r="R12000" s="85">
        <f>PER_MONTH!A11992</f>
        <v>45907</v>
      </c>
      <c r="S12000" s="86">
        <f>PER_MONTH!F11992</f>
        <v>0.79166666666666663</v>
      </c>
      <c r="T12000" s="102">
        <f>PER_MONTH!G11992</f>
        <v>0</v>
      </c>
      <c r="U12000" s="100">
        <f t="shared" si="188"/>
        <v>0</v>
      </c>
    </row>
    <row r="12001" spans="18:21" x14ac:dyDescent="0.3">
      <c r="R12001" s="85">
        <f>PER_MONTH!A11993</f>
        <v>45907</v>
      </c>
      <c r="S12001" s="86">
        <f>PER_MONTH!F11993</f>
        <v>0.8125</v>
      </c>
      <c r="T12001" s="102">
        <f>PER_MONTH!G11993</f>
        <v>0</v>
      </c>
      <c r="U12001" s="100">
        <f t="shared" si="188"/>
        <v>0</v>
      </c>
    </row>
    <row r="12002" spans="18:21" x14ac:dyDescent="0.3">
      <c r="R12002" s="85">
        <f>PER_MONTH!A11994</f>
        <v>45907</v>
      </c>
      <c r="S12002" s="86">
        <f>PER_MONTH!F11994</f>
        <v>0.83333333333333337</v>
      </c>
      <c r="T12002" s="102">
        <f>PER_MONTH!G11994</f>
        <v>0</v>
      </c>
      <c r="U12002" s="100">
        <f t="shared" si="188"/>
        <v>0</v>
      </c>
    </row>
    <row r="12003" spans="18:21" x14ac:dyDescent="0.3">
      <c r="R12003" s="85">
        <f>PER_MONTH!A11995</f>
        <v>45907</v>
      </c>
      <c r="S12003" s="86">
        <f>PER_MONTH!F11995</f>
        <v>0.85416666666666663</v>
      </c>
      <c r="T12003" s="102">
        <f>PER_MONTH!G11995</f>
        <v>0</v>
      </c>
      <c r="U12003" s="100">
        <f t="shared" si="188"/>
        <v>0</v>
      </c>
    </row>
    <row r="12004" spans="18:21" x14ac:dyDescent="0.3">
      <c r="R12004" s="85">
        <f>PER_MONTH!A11996</f>
        <v>45907</v>
      </c>
      <c r="S12004" s="86">
        <f>PER_MONTH!F11996</f>
        <v>0.875</v>
      </c>
      <c r="T12004" s="102">
        <f>PER_MONTH!G11996</f>
        <v>0</v>
      </c>
      <c r="U12004" s="100">
        <f t="shared" si="188"/>
        <v>0</v>
      </c>
    </row>
    <row r="12005" spans="18:21" x14ac:dyDescent="0.3">
      <c r="R12005" s="85">
        <f>PER_MONTH!A11997</f>
        <v>45907</v>
      </c>
      <c r="S12005" s="86">
        <f>PER_MONTH!F11997</f>
        <v>0.89583333333333337</v>
      </c>
      <c r="T12005" s="102">
        <f>PER_MONTH!G11997</f>
        <v>0</v>
      </c>
      <c r="U12005" s="100">
        <f t="shared" si="188"/>
        <v>0</v>
      </c>
    </row>
    <row r="12006" spans="18:21" x14ac:dyDescent="0.3">
      <c r="R12006" s="85">
        <f>PER_MONTH!A11998</f>
        <v>45907</v>
      </c>
      <c r="S12006" s="86">
        <f>PER_MONTH!F11998</f>
        <v>0.91666666666666663</v>
      </c>
      <c r="T12006" s="102">
        <f>PER_MONTH!G11998</f>
        <v>0</v>
      </c>
      <c r="U12006" s="100">
        <f t="shared" si="188"/>
        <v>0</v>
      </c>
    </row>
    <row r="12007" spans="18:21" x14ac:dyDescent="0.3">
      <c r="R12007" s="85">
        <f>PER_MONTH!A11999</f>
        <v>45907</v>
      </c>
      <c r="S12007" s="86">
        <f>PER_MONTH!F11999</f>
        <v>0.9375</v>
      </c>
      <c r="T12007" s="102">
        <f>PER_MONTH!G11999</f>
        <v>0</v>
      </c>
      <c r="U12007" s="100">
        <f t="shared" si="188"/>
        <v>0</v>
      </c>
    </row>
    <row r="12008" spans="18:21" x14ac:dyDescent="0.3">
      <c r="R12008" s="85">
        <f>PER_MONTH!A12000</f>
        <v>45907</v>
      </c>
      <c r="S12008" s="86">
        <f>PER_MONTH!F12000</f>
        <v>0.95833333333333337</v>
      </c>
      <c r="T12008" s="102">
        <f>PER_MONTH!G12000</f>
        <v>0</v>
      </c>
      <c r="U12008" s="100">
        <f t="shared" si="188"/>
        <v>0</v>
      </c>
    </row>
    <row r="12009" spans="18:21" x14ac:dyDescent="0.3">
      <c r="R12009" s="85">
        <f>PER_MONTH!A12001</f>
        <v>45907</v>
      </c>
      <c r="S12009" s="86">
        <f>PER_MONTH!F12001</f>
        <v>0.97916666666666663</v>
      </c>
      <c r="T12009" s="102">
        <f>PER_MONTH!G12001</f>
        <v>0</v>
      </c>
      <c r="U12009" s="100">
        <f t="shared" si="188"/>
        <v>0</v>
      </c>
    </row>
    <row r="12010" spans="18:21" x14ac:dyDescent="0.3">
      <c r="R12010" s="85">
        <f>PER_MONTH!A12002</f>
        <v>45908</v>
      </c>
      <c r="S12010" s="86">
        <f>PER_MONTH!F12002</f>
        <v>0</v>
      </c>
      <c r="T12010" s="102">
        <f>PER_MONTH!G12002</f>
        <v>0</v>
      </c>
      <c r="U12010" s="100">
        <f t="shared" si="188"/>
        <v>0</v>
      </c>
    </row>
    <row r="12011" spans="18:21" x14ac:dyDescent="0.3">
      <c r="R12011" s="85">
        <f>PER_MONTH!A12003</f>
        <v>45908</v>
      </c>
      <c r="S12011" s="86">
        <f>PER_MONTH!F12003</f>
        <v>2.0833333333333329E-2</v>
      </c>
      <c r="T12011" s="102">
        <f>PER_MONTH!G12003</f>
        <v>0</v>
      </c>
      <c r="U12011" s="100">
        <f t="shared" si="188"/>
        <v>0</v>
      </c>
    </row>
    <row r="12012" spans="18:21" x14ac:dyDescent="0.3">
      <c r="R12012" s="85">
        <f>PER_MONTH!A12004</f>
        <v>45908</v>
      </c>
      <c r="S12012" s="86">
        <f>PER_MONTH!F12004</f>
        <v>4.1666666666666657E-2</v>
      </c>
      <c r="T12012" s="102">
        <f>PER_MONTH!G12004</f>
        <v>0</v>
      </c>
      <c r="U12012" s="100">
        <f t="shared" si="188"/>
        <v>0</v>
      </c>
    </row>
    <row r="12013" spans="18:21" x14ac:dyDescent="0.3">
      <c r="R12013" s="85">
        <f>PER_MONTH!A12005</f>
        <v>45908</v>
      </c>
      <c r="S12013" s="86">
        <f>PER_MONTH!F12005</f>
        <v>6.25E-2</v>
      </c>
      <c r="T12013" s="102">
        <f>PER_MONTH!G12005</f>
        <v>0</v>
      </c>
      <c r="U12013" s="100">
        <f t="shared" si="188"/>
        <v>0</v>
      </c>
    </row>
    <row r="12014" spans="18:21" x14ac:dyDescent="0.3">
      <c r="R12014" s="85">
        <f>PER_MONTH!A12006</f>
        <v>45908</v>
      </c>
      <c r="S12014" s="86">
        <f>PER_MONTH!F12006</f>
        <v>8.3333333333333329E-2</v>
      </c>
      <c r="T12014" s="102">
        <f>PER_MONTH!G12006</f>
        <v>0</v>
      </c>
      <c r="U12014" s="100">
        <f t="shared" si="188"/>
        <v>0</v>
      </c>
    </row>
    <row r="12015" spans="18:21" x14ac:dyDescent="0.3">
      <c r="R12015" s="85">
        <f>PER_MONTH!A12007</f>
        <v>45908</v>
      </c>
      <c r="S12015" s="86">
        <f>PER_MONTH!F12007</f>
        <v>0.1041666666666667</v>
      </c>
      <c r="T12015" s="102">
        <f>PER_MONTH!G12007</f>
        <v>0</v>
      </c>
      <c r="U12015" s="100">
        <f t="shared" si="188"/>
        <v>0</v>
      </c>
    </row>
    <row r="12016" spans="18:21" x14ac:dyDescent="0.3">
      <c r="R12016" s="85">
        <f>PER_MONTH!A12008</f>
        <v>45908</v>
      </c>
      <c r="S12016" s="86">
        <f>PER_MONTH!F12008</f>
        <v>0.125</v>
      </c>
      <c r="T12016" s="102">
        <f>PER_MONTH!G12008</f>
        <v>0</v>
      </c>
      <c r="U12016" s="100">
        <f t="shared" si="188"/>
        <v>0</v>
      </c>
    </row>
    <row r="12017" spans="18:21" x14ac:dyDescent="0.3">
      <c r="R12017" s="85">
        <f>PER_MONTH!A12009</f>
        <v>45908</v>
      </c>
      <c r="S12017" s="86">
        <f>PER_MONTH!F12009</f>
        <v>0.14583333333333329</v>
      </c>
      <c r="T12017" s="102">
        <f>PER_MONTH!G12009</f>
        <v>0</v>
      </c>
      <c r="U12017" s="100">
        <f t="shared" si="188"/>
        <v>0</v>
      </c>
    </row>
    <row r="12018" spans="18:21" x14ac:dyDescent="0.3">
      <c r="R12018" s="85">
        <f>PER_MONTH!A12010</f>
        <v>45908</v>
      </c>
      <c r="S12018" s="86">
        <f>PER_MONTH!F12010</f>
        <v>0.16666666666666671</v>
      </c>
      <c r="T12018" s="102">
        <f>PER_MONTH!G12010</f>
        <v>0</v>
      </c>
      <c r="U12018" s="100">
        <f t="shared" si="188"/>
        <v>0</v>
      </c>
    </row>
    <row r="12019" spans="18:21" x14ac:dyDescent="0.3">
      <c r="R12019" s="85">
        <f>PER_MONTH!A12011</f>
        <v>45908</v>
      </c>
      <c r="S12019" s="86">
        <f>PER_MONTH!F12011</f>
        <v>0.1875</v>
      </c>
      <c r="T12019" s="102">
        <f>PER_MONTH!G12011</f>
        <v>0</v>
      </c>
      <c r="U12019" s="100">
        <f t="shared" si="188"/>
        <v>0</v>
      </c>
    </row>
    <row r="12020" spans="18:21" x14ac:dyDescent="0.3">
      <c r="R12020" s="85">
        <f>PER_MONTH!A12012</f>
        <v>45908</v>
      </c>
      <c r="S12020" s="86">
        <f>PER_MONTH!F12012</f>
        <v>0.20833333333333329</v>
      </c>
      <c r="T12020" s="102">
        <f>PER_MONTH!G12012</f>
        <v>0</v>
      </c>
      <c r="U12020" s="100">
        <f t="shared" si="188"/>
        <v>0</v>
      </c>
    </row>
    <row r="12021" spans="18:21" x14ac:dyDescent="0.3">
      <c r="R12021" s="85">
        <f>PER_MONTH!A12013</f>
        <v>45908</v>
      </c>
      <c r="S12021" s="86">
        <f>PER_MONTH!F12013</f>
        <v>0.22916666666666671</v>
      </c>
      <c r="T12021" s="102">
        <f>PER_MONTH!G12013</f>
        <v>0</v>
      </c>
      <c r="U12021" s="100">
        <f t="shared" si="188"/>
        <v>0</v>
      </c>
    </row>
    <row r="12022" spans="18:21" x14ac:dyDescent="0.3">
      <c r="R12022" s="85">
        <f>PER_MONTH!A12014</f>
        <v>45908</v>
      </c>
      <c r="S12022" s="86">
        <f>PER_MONTH!F12014</f>
        <v>0.25</v>
      </c>
      <c r="T12022" s="102">
        <f>PER_MONTH!G12014</f>
        <v>0</v>
      </c>
      <c r="U12022" s="100">
        <f t="shared" si="188"/>
        <v>0</v>
      </c>
    </row>
    <row r="12023" spans="18:21" x14ac:dyDescent="0.3">
      <c r="R12023" s="85">
        <f>PER_MONTH!A12015</f>
        <v>45908</v>
      </c>
      <c r="S12023" s="86">
        <f>PER_MONTH!F12015</f>
        <v>0.27083333333333331</v>
      </c>
      <c r="T12023" s="102">
        <f>PER_MONTH!G12015</f>
        <v>0</v>
      </c>
      <c r="U12023" s="100">
        <f t="shared" si="188"/>
        <v>0</v>
      </c>
    </row>
    <row r="12024" spans="18:21" x14ac:dyDescent="0.3">
      <c r="R12024" s="85">
        <f>PER_MONTH!A12016</f>
        <v>45908</v>
      </c>
      <c r="S12024" s="86">
        <f>PER_MONTH!F12016</f>
        <v>0.29166666666666669</v>
      </c>
      <c r="T12024" s="102">
        <f>PER_MONTH!G12016</f>
        <v>0</v>
      </c>
      <c r="U12024" s="100">
        <f t="shared" si="188"/>
        <v>0</v>
      </c>
    </row>
    <row r="12025" spans="18:21" x14ac:dyDescent="0.3">
      <c r="R12025" s="85">
        <f>PER_MONTH!A12017</f>
        <v>45908</v>
      </c>
      <c r="S12025" s="86">
        <f>PER_MONTH!F12017</f>
        <v>0.3125</v>
      </c>
      <c r="T12025" s="102">
        <f>PER_MONTH!G12017</f>
        <v>0</v>
      </c>
      <c r="U12025" s="100">
        <f t="shared" si="188"/>
        <v>0</v>
      </c>
    </row>
    <row r="12026" spans="18:21" x14ac:dyDescent="0.3">
      <c r="R12026" s="85">
        <f>PER_MONTH!A12018</f>
        <v>45908</v>
      </c>
      <c r="S12026" s="86">
        <f>PER_MONTH!F12018</f>
        <v>0.33333333333333331</v>
      </c>
      <c r="T12026" s="102">
        <f>PER_MONTH!G12018</f>
        <v>0</v>
      </c>
      <c r="U12026" s="100">
        <f t="shared" si="188"/>
        <v>0</v>
      </c>
    </row>
    <row r="12027" spans="18:21" x14ac:dyDescent="0.3">
      <c r="R12027" s="85">
        <f>PER_MONTH!A12019</f>
        <v>45908</v>
      </c>
      <c r="S12027" s="86">
        <f>PER_MONTH!F12019</f>
        <v>0.35416666666666669</v>
      </c>
      <c r="T12027" s="102">
        <f>PER_MONTH!G12019</f>
        <v>0</v>
      </c>
      <c r="U12027" s="100">
        <f t="shared" si="188"/>
        <v>0</v>
      </c>
    </row>
    <row r="12028" spans="18:21" x14ac:dyDescent="0.3">
      <c r="R12028" s="85">
        <f>PER_MONTH!A12020</f>
        <v>45908</v>
      </c>
      <c r="S12028" s="86">
        <f>PER_MONTH!F12020</f>
        <v>0.375</v>
      </c>
      <c r="T12028" s="102">
        <f>PER_MONTH!G12020</f>
        <v>0</v>
      </c>
      <c r="U12028" s="100">
        <f t="shared" si="188"/>
        <v>0</v>
      </c>
    </row>
    <row r="12029" spans="18:21" x14ac:dyDescent="0.3">
      <c r="R12029" s="85">
        <f>PER_MONTH!A12021</f>
        <v>45908</v>
      </c>
      <c r="S12029" s="86">
        <f>PER_MONTH!F12021</f>
        <v>0.39583333333333331</v>
      </c>
      <c r="T12029" s="102">
        <f>PER_MONTH!G12021</f>
        <v>0</v>
      </c>
      <c r="U12029" s="100">
        <f t="shared" si="188"/>
        <v>0</v>
      </c>
    </row>
    <row r="12030" spans="18:21" x14ac:dyDescent="0.3">
      <c r="R12030" s="85">
        <f>PER_MONTH!A12022</f>
        <v>45908</v>
      </c>
      <c r="S12030" s="86">
        <f>PER_MONTH!F12022</f>
        <v>0.41666666666666669</v>
      </c>
      <c r="T12030" s="102">
        <f>PER_MONTH!G12022</f>
        <v>0</v>
      </c>
      <c r="U12030" s="100">
        <f t="shared" si="188"/>
        <v>0</v>
      </c>
    </row>
    <row r="12031" spans="18:21" x14ac:dyDescent="0.3">
      <c r="R12031" s="85">
        <f>PER_MONTH!A12023</f>
        <v>45908</v>
      </c>
      <c r="S12031" s="86">
        <f>PER_MONTH!F12023</f>
        <v>0.4375</v>
      </c>
      <c r="T12031" s="102">
        <f>PER_MONTH!G12023</f>
        <v>0</v>
      </c>
      <c r="U12031" s="100">
        <f t="shared" si="188"/>
        <v>0</v>
      </c>
    </row>
    <row r="12032" spans="18:21" x14ac:dyDescent="0.3">
      <c r="R12032" s="85">
        <f>PER_MONTH!A12024</f>
        <v>45908</v>
      </c>
      <c r="S12032" s="86">
        <f>PER_MONTH!F12024</f>
        <v>0.45833333333333331</v>
      </c>
      <c r="T12032" s="102">
        <f>PER_MONTH!G12024</f>
        <v>0</v>
      </c>
      <c r="U12032" s="100">
        <f t="shared" si="188"/>
        <v>0</v>
      </c>
    </row>
    <row r="12033" spans="18:21" x14ac:dyDescent="0.3">
      <c r="R12033" s="85">
        <f>PER_MONTH!A12025</f>
        <v>45908</v>
      </c>
      <c r="S12033" s="86">
        <f>PER_MONTH!F12025</f>
        <v>0.47916666666666669</v>
      </c>
      <c r="T12033" s="102">
        <f>PER_MONTH!G12025</f>
        <v>0</v>
      </c>
      <c r="U12033" s="100">
        <f t="shared" si="188"/>
        <v>0</v>
      </c>
    </row>
    <row r="12034" spans="18:21" x14ac:dyDescent="0.3">
      <c r="R12034" s="85">
        <f>PER_MONTH!A12026</f>
        <v>45908</v>
      </c>
      <c r="S12034" s="86">
        <f>PER_MONTH!F12026</f>
        <v>0.5</v>
      </c>
      <c r="T12034" s="102">
        <f>PER_MONTH!G12026</f>
        <v>0</v>
      </c>
      <c r="U12034" s="100">
        <f t="shared" si="188"/>
        <v>0</v>
      </c>
    </row>
    <row r="12035" spans="18:21" x14ac:dyDescent="0.3">
      <c r="R12035" s="85">
        <f>PER_MONTH!A12027</f>
        <v>45908</v>
      </c>
      <c r="S12035" s="86">
        <f>PER_MONTH!F12027</f>
        <v>0.52083333333333337</v>
      </c>
      <c r="T12035" s="102">
        <f>PER_MONTH!G12027</f>
        <v>0</v>
      </c>
      <c r="U12035" s="100">
        <f t="shared" si="188"/>
        <v>0</v>
      </c>
    </row>
    <row r="12036" spans="18:21" x14ac:dyDescent="0.3">
      <c r="R12036" s="85">
        <f>PER_MONTH!A12028</f>
        <v>45908</v>
      </c>
      <c r="S12036" s="86">
        <f>PER_MONTH!F12028</f>
        <v>0.54166666666666663</v>
      </c>
      <c r="T12036" s="102">
        <f>PER_MONTH!G12028</f>
        <v>0</v>
      </c>
      <c r="U12036" s="100">
        <f t="shared" si="188"/>
        <v>0</v>
      </c>
    </row>
    <row r="12037" spans="18:21" x14ac:dyDescent="0.3">
      <c r="R12037" s="85">
        <f>PER_MONTH!A12029</f>
        <v>45908</v>
      </c>
      <c r="S12037" s="86">
        <f>PER_MONTH!F12029</f>
        <v>0.5625</v>
      </c>
      <c r="T12037" s="102">
        <f>PER_MONTH!G12029</f>
        <v>0</v>
      </c>
      <c r="U12037" s="100">
        <f t="shared" si="188"/>
        <v>0</v>
      </c>
    </row>
    <row r="12038" spans="18:21" x14ac:dyDescent="0.3">
      <c r="R12038" s="85">
        <f>PER_MONTH!A12030</f>
        <v>45908</v>
      </c>
      <c r="S12038" s="86">
        <f>PER_MONTH!F12030</f>
        <v>0.58333333333333337</v>
      </c>
      <c r="T12038" s="102">
        <f>PER_MONTH!G12030</f>
        <v>0</v>
      </c>
      <c r="U12038" s="100">
        <f t="shared" si="188"/>
        <v>0</v>
      </c>
    </row>
    <row r="12039" spans="18:21" x14ac:dyDescent="0.3">
      <c r="R12039" s="85">
        <f>PER_MONTH!A12031</f>
        <v>45908</v>
      </c>
      <c r="S12039" s="86">
        <f>PER_MONTH!F12031</f>
        <v>0.60416666666666663</v>
      </c>
      <c r="T12039" s="102">
        <f>PER_MONTH!G12031</f>
        <v>0</v>
      </c>
      <c r="U12039" s="100">
        <f t="shared" si="188"/>
        <v>0</v>
      </c>
    </row>
    <row r="12040" spans="18:21" x14ac:dyDescent="0.3">
      <c r="R12040" s="85">
        <f>PER_MONTH!A12032</f>
        <v>45908</v>
      </c>
      <c r="S12040" s="86">
        <f>PER_MONTH!F12032</f>
        <v>0.625</v>
      </c>
      <c r="T12040" s="102">
        <f>PER_MONTH!G12032</f>
        <v>0</v>
      </c>
      <c r="U12040" s="100">
        <f t="shared" si="188"/>
        <v>0</v>
      </c>
    </row>
    <row r="12041" spans="18:21" x14ac:dyDescent="0.3">
      <c r="R12041" s="85">
        <f>PER_MONTH!A12033</f>
        <v>45908</v>
      </c>
      <c r="S12041" s="86">
        <f>PER_MONTH!F12033</f>
        <v>0.64583333333333337</v>
      </c>
      <c r="T12041" s="102">
        <f>PER_MONTH!G12033</f>
        <v>0</v>
      </c>
      <c r="U12041" s="100">
        <f t="shared" si="188"/>
        <v>0</v>
      </c>
    </row>
    <row r="12042" spans="18:21" x14ac:dyDescent="0.3">
      <c r="R12042" s="85">
        <f>PER_MONTH!A12034</f>
        <v>45908</v>
      </c>
      <c r="S12042" s="86">
        <f>PER_MONTH!F12034</f>
        <v>0.66666666666666663</v>
      </c>
      <c r="T12042" s="102">
        <f>PER_MONTH!G12034</f>
        <v>0</v>
      </c>
      <c r="U12042" s="100">
        <f t="shared" si="188"/>
        <v>0</v>
      </c>
    </row>
    <row r="12043" spans="18:21" x14ac:dyDescent="0.3">
      <c r="R12043" s="85">
        <f>PER_MONTH!A12035</f>
        <v>45908</v>
      </c>
      <c r="S12043" s="86">
        <f>PER_MONTH!F12035</f>
        <v>0.6875</v>
      </c>
      <c r="T12043" s="102">
        <f>PER_MONTH!G12035</f>
        <v>0</v>
      </c>
      <c r="U12043" s="100">
        <f t="shared" si="188"/>
        <v>0</v>
      </c>
    </row>
    <row r="12044" spans="18:21" x14ac:dyDescent="0.3">
      <c r="R12044" s="85">
        <f>PER_MONTH!A12036</f>
        <v>45908</v>
      </c>
      <c r="S12044" s="86">
        <f>PER_MONTH!F12036</f>
        <v>0.70833333333333337</v>
      </c>
      <c r="T12044" s="102">
        <f>PER_MONTH!G12036</f>
        <v>0</v>
      </c>
      <c r="U12044" s="100">
        <f t="shared" ref="U12044:U12107" si="189">T12044/0.5</f>
        <v>0</v>
      </c>
    </row>
    <row r="12045" spans="18:21" x14ac:dyDescent="0.3">
      <c r="R12045" s="85">
        <f>PER_MONTH!A12037</f>
        <v>45908</v>
      </c>
      <c r="S12045" s="86">
        <f>PER_MONTH!F12037</f>
        <v>0.72916666666666663</v>
      </c>
      <c r="T12045" s="102">
        <f>PER_MONTH!G12037</f>
        <v>0</v>
      </c>
      <c r="U12045" s="100">
        <f t="shared" si="189"/>
        <v>0</v>
      </c>
    </row>
    <row r="12046" spans="18:21" x14ac:dyDescent="0.3">
      <c r="R12046" s="85">
        <f>PER_MONTH!A12038</f>
        <v>45908</v>
      </c>
      <c r="S12046" s="86">
        <f>PER_MONTH!F12038</f>
        <v>0.75</v>
      </c>
      <c r="T12046" s="102">
        <f>PER_MONTH!G12038</f>
        <v>0</v>
      </c>
      <c r="U12046" s="100">
        <f t="shared" si="189"/>
        <v>0</v>
      </c>
    </row>
    <row r="12047" spans="18:21" x14ac:dyDescent="0.3">
      <c r="R12047" s="85">
        <f>PER_MONTH!A12039</f>
        <v>45908</v>
      </c>
      <c r="S12047" s="86">
        <f>PER_MONTH!F12039</f>
        <v>0.77083333333333337</v>
      </c>
      <c r="T12047" s="102">
        <f>PER_MONTH!G12039</f>
        <v>0</v>
      </c>
      <c r="U12047" s="100">
        <f t="shared" si="189"/>
        <v>0</v>
      </c>
    </row>
    <row r="12048" spans="18:21" x14ac:dyDescent="0.3">
      <c r="R12048" s="85">
        <f>PER_MONTH!A12040</f>
        <v>45908</v>
      </c>
      <c r="S12048" s="86">
        <f>PER_MONTH!F12040</f>
        <v>0.79166666666666663</v>
      </c>
      <c r="T12048" s="102">
        <f>PER_MONTH!G12040</f>
        <v>0</v>
      </c>
      <c r="U12048" s="100">
        <f t="shared" si="189"/>
        <v>0</v>
      </c>
    </row>
    <row r="12049" spans="18:21" x14ac:dyDescent="0.3">
      <c r="R12049" s="85">
        <f>PER_MONTH!A12041</f>
        <v>45908</v>
      </c>
      <c r="S12049" s="86">
        <f>PER_MONTH!F12041</f>
        <v>0.8125</v>
      </c>
      <c r="T12049" s="102">
        <f>PER_MONTH!G12041</f>
        <v>0</v>
      </c>
      <c r="U12049" s="100">
        <f t="shared" si="189"/>
        <v>0</v>
      </c>
    </row>
    <row r="12050" spans="18:21" x14ac:dyDescent="0.3">
      <c r="R12050" s="85">
        <f>PER_MONTH!A12042</f>
        <v>45908</v>
      </c>
      <c r="S12050" s="86">
        <f>PER_MONTH!F12042</f>
        <v>0.83333333333333337</v>
      </c>
      <c r="T12050" s="102">
        <f>PER_MONTH!G12042</f>
        <v>0</v>
      </c>
      <c r="U12050" s="100">
        <f t="shared" si="189"/>
        <v>0</v>
      </c>
    </row>
    <row r="12051" spans="18:21" x14ac:dyDescent="0.3">
      <c r="R12051" s="85">
        <f>PER_MONTH!A12043</f>
        <v>45908</v>
      </c>
      <c r="S12051" s="86">
        <f>PER_MONTH!F12043</f>
        <v>0.85416666666666663</v>
      </c>
      <c r="T12051" s="102">
        <f>PER_MONTH!G12043</f>
        <v>0</v>
      </c>
      <c r="U12051" s="100">
        <f t="shared" si="189"/>
        <v>0</v>
      </c>
    </row>
    <row r="12052" spans="18:21" x14ac:dyDescent="0.3">
      <c r="R12052" s="85">
        <f>PER_MONTH!A12044</f>
        <v>45908</v>
      </c>
      <c r="S12052" s="86">
        <f>PER_MONTH!F12044</f>
        <v>0.875</v>
      </c>
      <c r="T12052" s="102">
        <f>PER_MONTH!G12044</f>
        <v>0</v>
      </c>
      <c r="U12052" s="100">
        <f t="shared" si="189"/>
        <v>0</v>
      </c>
    </row>
    <row r="12053" spans="18:21" x14ac:dyDescent="0.3">
      <c r="R12053" s="85">
        <f>PER_MONTH!A12045</f>
        <v>45908</v>
      </c>
      <c r="S12053" s="86">
        <f>PER_MONTH!F12045</f>
        <v>0.89583333333333337</v>
      </c>
      <c r="T12053" s="102">
        <f>PER_MONTH!G12045</f>
        <v>0</v>
      </c>
      <c r="U12053" s="100">
        <f t="shared" si="189"/>
        <v>0</v>
      </c>
    </row>
    <row r="12054" spans="18:21" x14ac:dyDescent="0.3">
      <c r="R12054" s="85">
        <f>PER_MONTH!A12046</f>
        <v>45908</v>
      </c>
      <c r="S12054" s="86">
        <f>PER_MONTH!F12046</f>
        <v>0.91666666666666663</v>
      </c>
      <c r="T12054" s="102">
        <f>PER_MONTH!G12046</f>
        <v>0</v>
      </c>
      <c r="U12054" s="100">
        <f t="shared" si="189"/>
        <v>0</v>
      </c>
    </row>
    <row r="12055" spans="18:21" x14ac:dyDescent="0.3">
      <c r="R12055" s="85">
        <f>PER_MONTH!A12047</f>
        <v>45908</v>
      </c>
      <c r="S12055" s="86">
        <f>PER_MONTH!F12047</f>
        <v>0.9375</v>
      </c>
      <c r="T12055" s="102">
        <f>PER_MONTH!G12047</f>
        <v>0</v>
      </c>
      <c r="U12055" s="100">
        <f t="shared" si="189"/>
        <v>0</v>
      </c>
    </row>
    <row r="12056" spans="18:21" x14ac:dyDescent="0.3">
      <c r="R12056" s="85">
        <f>PER_MONTH!A12048</f>
        <v>45908</v>
      </c>
      <c r="S12056" s="86">
        <f>PER_MONTH!F12048</f>
        <v>0.95833333333333337</v>
      </c>
      <c r="T12056" s="102">
        <f>PER_MONTH!G12048</f>
        <v>0</v>
      </c>
      <c r="U12056" s="100">
        <f t="shared" si="189"/>
        <v>0</v>
      </c>
    </row>
    <row r="12057" spans="18:21" x14ac:dyDescent="0.3">
      <c r="R12057" s="85">
        <f>PER_MONTH!A12049</f>
        <v>45908</v>
      </c>
      <c r="S12057" s="86">
        <f>PER_MONTH!F12049</f>
        <v>0.97916666666666663</v>
      </c>
      <c r="T12057" s="102">
        <f>PER_MONTH!G12049</f>
        <v>0</v>
      </c>
      <c r="U12057" s="100">
        <f t="shared" si="189"/>
        <v>0</v>
      </c>
    </row>
    <row r="12058" spans="18:21" x14ac:dyDescent="0.3">
      <c r="R12058" s="85">
        <f>PER_MONTH!A12050</f>
        <v>45909</v>
      </c>
      <c r="S12058" s="86">
        <f>PER_MONTH!F12050</f>
        <v>0</v>
      </c>
      <c r="T12058" s="102">
        <f>PER_MONTH!G12050</f>
        <v>0</v>
      </c>
      <c r="U12058" s="100">
        <f t="shared" si="189"/>
        <v>0</v>
      </c>
    </row>
    <row r="12059" spans="18:21" x14ac:dyDescent="0.3">
      <c r="R12059" s="85">
        <f>PER_MONTH!A12051</f>
        <v>45909</v>
      </c>
      <c r="S12059" s="86">
        <f>PER_MONTH!F12051</f>
        <v>2.0833333333333329E-2</v>
      </c>
      <c r="T12059" s="102">
        <f>PER_MONTH!G12051</f>
        <v>0</v>
      </c>
      <c r="U12059" s="100">
        <f t="shared" si="189"/>
        <v>0</v>
      </c>
    </row>
    <row r="12060" spans="18:21" x14ac:dyDescent="0.3">
      <c r="R12060" s="85">
        <f>PER_MONTH!A12052</f>
        <v>45909</v>
      </c>
      <c r="S12060" s="86">
        <f>PER_MONTH!F12052</f>
        <v>4.1666666666666657E-2</v>
      </c>
      <c r="T12060" s="102">
        <f>PER_MONTH!G12052</f>
        <v>0</v>
      </c>
      <c r="U12060" s="100">
        <f t="shared" si="189"/>
        <v>0</v>
      </c>
    </row>
    <row r="12061" spans="18:21" x14ac:dyDescent="0.3">
      <c r="R12061" s="85">
        <f>PER_MONTH!A12053</f>
        <v>45909</v>
      </c>
      <c r="S12061" s="86">
        <f>PER_MONTH!F12053</f>
        <v>6.25E-2</v>
      </c>
      <c r="T12061" s="102">
        <f>PER_MONTH!G12053</f>
        <v>0</v>
      </c>
      <c r="U12061" s="100">
        <f t="shared" si="189"/>
        <v>0</v>
      </c>
    </row>
    <row r="12062" spans="18:21" x14ac:dyDescent="0.3">
      <c r="R12062" s="85">
        <f>PER_MONTH!A12054</f>
        <v>45909</v>
      </c>
      <c r="S12062" s="86">
        <f>PER_MONTH!F12054</f>
        <v>8.3333333333333329E-2</v>
      </c>
      <c r="T12062" s="102">
        <f>PER_MONTH!G12054</f>
        <v>0</v>
      </c>
      <c r="U12062" s="100">
        <f t="shared" si="189"/>
        <v>0</v>
      </c>
    </row>
    <row r="12063" spans="18:21" x14ac:dyDescent="0.3">
      <c r="R12063" s="85">
        <f>PER_MONTH!A12055</f>
        <v>45909</v>
      </c>
      <c r="S12063" s="86">
        <f>PER_MONTH!F12055</f>
        <v>0.1041666666666667</v>
      </c>
      <c r="T12063" s="102">
        <f>PER_MONTH!G12055</f>
        <v>0</v>
      </c>
      <c r="U12063" s="100">
        <f t="shared" si="189"/>
        <v>0</v>
      </c>
    </row>
    <row r="12064" spans="18:21" x14ac:dyDescent="0.3">
      <c r="R12064" s="85">
        <f>PER_MONTH!A12056</f>
        <v>45909</v>
      </c>
      <c r="S12064" s="86">
        <f>PER_MONTH!F12056</f>
        <v>0.125</v>
      </c>
      <c r="T12064" s="102">
        <f>PER_MONTH!G12056</f>
        <v>0</v>
      </c>
      <c r="U12064" s="100">
        <f t="shared" si="189"/>
        <v>0</v>
      </c>
    </row>
    <row r="12065" spans="18:21" x14ac:dyDescent="0.3">
      <c r="R12065" s="85">
        <f>PER_MONTH!A12057</f>
        <v>45909</v>
      </c>
      <c r="S12065" s="86">
        <f>PER_MONTH!F12057</f>
        <v>0.14583333333333329</v>
      </c>
      <c r="T12065" s="102">
        <f>PER_MONTH!G12057</f>
        <v>0</v>
      </c>
      <c r="U12065" s="100">
        <f t="shared" si="189"/>
        <v>0</v>
      </c>
    </row>
    <row r="12066" spans="18:21" x14ac:dyDescent="0.3">
      <c r="R12066" s="85">
        <f>PER_MONTH!A12058</f>
        <v>45909</v>
      </c>
      <c r="S12066" s="86">
        <f>PER_MONTH!F12058</f>
        <v>0.16666666666666671</v>
      </c>
      <c r="T12066" s="102">
        <f>PER_MONTH!G12058</f>
        <v>0</v>
      </c>
      <c r="U12066" s="100">
        <f t="shared" si="189"/>
        <v>0</v>
      </c>
    </row>
    <row r="12067" spans="18:21" x14ac:dyDescent="0.3">
      <c r="R12067" s="85">
        <f>PER_MONTH!A12059</f>
        <v>45909</v>
      </c>
      <c r="S12067" s="86">
        <f>PER_MONTH!F12059</f>
        <v>0.1875</v>
      </c>
      <c r="T12067" s="102">
        <f>PER_MONTH!G12059</f>
        <v>0</v>
      </c>
      <c r="U12067" s="100">
        <f t="shared" si="189"/>
        <v>0</v>
      </c>
    </row>
    <row r="12068" spans="18:21" x14ac:dyDescent="0.3">
      <c r="R12068" s="85">
        <f>PER_MONTH!A12060</f>
        <v>45909</v>
      </c>
      <c r="S12068" s="86">
        <f>PER_MONTH!F12060</f>
        <v>0.20833333333333329</v>
      </c>
      <c r="T12068" s="102">
        <f>PER_MONTH!G12060</f>
        <v>0</v>
      </c>
      <c r="U12068" s="100">
        <f t="shared" si="189"/>
        <v>0</v>
      </c>
    </row>
    <row r="12069" spans="18:21" x14ac:dyDescent="0.3">
      <c r="R12069" s="85">
        <f>PER_MONTH!A12061</f>
        <v>45909</v>
      </c>
      <c r="S12069" s="86">
        <f>PER_MONTH!F12061</f>
        <v>0.22916666666666671</v>
      </c>
      <c r="T12069" s="102">
        <f>PER_MONTH!G12061</f>
        <v>0</v>
      </c>
      <c r="U12069" s="100">
        <f t="shared" si="189"/>
        <v>0</v>
      </c>
    </row>
    <row r="12070" spans="18:21" x14ac:dyDescent="0.3">
      <c r="R12070" s="85">
        <f>PER_MONTH!A12062</f>
        <v>45909</v>
      </c>
      <c r="S12070" s="86">
        <f>PER_MONTH!F12062</f>
        <v>0.25</v>
      </c>
      <c r="T12070" s="102">
        <f>PER_MONTH!G12062</f>
        <v>0</v>
      </c>
      <c r="U12070" s="100">
        <f t="shared" si="189"/>
        <v>0</v>
      </c>
    </row>
    <row r="12071" spans="18:21" x14ac:dyDescent="0.3">
      <c r="R12071" s="85">
        <f>PER_MONTH!A12063</f>
        <v>45909</v>
      </c>
      <c r="S12071" s="86">
        <f>PER_MONTH!F12063</f>
        <v>0.27083333333333331</v>
      </c>
      <c r="T12071" s="102">
        <f>PER_MONTH!G12063</f>
        <v>0</v>
      </c>
      <c r="U12071" s="100">
        <f t="shared" si="189"/>
        <v>0</v>
      </c>
    </row>
    <row r="12072" spans="18:21" x14ac:dyDescent="0.3">
      <c r="R12072" s="85">
        <f>PER_MONTH!A12064</f>
        <v>45909</v>
      </c>
      <c r="S12072" s="86">
        <f>PER_MONTH!F12064</f>
        <v>0.29166666666666669</v>
      </c>
      <c r="T12072" s="102">
        <f>PER_MONTH!G12064</f>
        <v>0</v>
      </c>
      <c r="U12072" s="100">
        <f t="shared" si="189"/>
        <v>0</v>
      </c>
    </row>
    <row r="12073" spans="18:21" x14ac:dyDescent="0.3">
      <c r="R12073" s="85">
        <f>PER_MONTH!A12065</f>
        <v>45909</v>
      </c>
      <c r="S12073" s="86">
        <f>PER_MONTH!F12065</f>
        <v>0.3125</v>
      </c>
      <c r="T12073" s="102">
        <f>PER_MONTH!G12065</f>
        <v>0</v>
      </c>
      <c r="U12073" s="100">
        <f t="shared" si="189"/>
        <v>0</v>
      </c>
    </row>
    <row r="12074" spans="18:21" x14ac:dyDescent="0.3">
      <c r="R12074" s="85">
        <f>PER_MONTH!A12066</f>
        <v>45909</v>
      </c>
      <c r="S12074" s="86">
        <f>PER_MONTH!F12066</f>
        <v>0.33333333333333331</v>
      </c>
      <c r="T12074" s="102">
        <f>PER_MONTH!G12066</f>
        <v>0</v>
      </c>
      <c r="U12074" s="100">
        <f t="shared" si="189"/>
        <v>0</v>
      </c>
    </row>
    <row r="12075" spans="18:21" x14ac:dyDescent="0.3">
      <c r="R12075" s="85">
        <f>PER_MONTH!A12067</f>
        <v>45909</v>
      </c>
      <c r="S12075" s="86">
        <f>PER_MONTH!F12067</f>
        <v>0.35416666666666669</v>
      </c>
      <c r="T12075" s="102">
        <f>PER_MONTH!G12067</f>
        <v>0</v>
      </c>
      <c r="U12075" s="100">
        <f t="shared" si="189"/>
        <v>0</v>
      </c>
    </row>
    <row r="12076" spans="18:21" x14ac:dyDescent="0.3">
      <c r="R12076" s="85">
        <f>PER_MONTH!A12068</f>
        <v>45909</v>
      </c>
      <c r="S12076" s="86">
        <f>PER_MONTH!F12068</f>
        <v>0.375</v>
      </c>
      <c r="T12076" s="102">
        <f>PER_MONTH!G12068</f>
        <v>0</v>
      </c>
      <c r="U12076" s="100">
        <f t="shared" si="189"/>
        <v>0</v>
      </c>
    </row>
    <row r="12077" spans="18:21" x14ac:dyDescent="0.3">
      <c r="R12077" s="85">
        <f>PER_MONTH!A12069</f>
        <v>45909</v>
      </c>
      <c r="S12077" s="86">
        <f>PER_MONTH!F12069</f>
        <v>0.39583333333333331</v>
      </c>
      <c r="T12077" s="102">
        <f>PER_MONTH!G12069</f>
        <v>0</v>
      </c>
      <c r="U12077" s="100">
        <f t="shared" si="189"/>
        <v>0</v>
      </c>
    </row>
    <row r="12078" spans="18:21" x14ac:dyDescent="0.3">
      <c r="R12078" s="85">
        <f>PER_MONTH!A12070</f>
        <v>45909</v>
      </c>
      <c r="S12078" s="86">
        <f>PER_MONTH!F12070</f>
        <v>0.41666666666666669</v>
      </c>
      <c r="T12078" s="102">
        <f>PER_MONTH!G12070</f>
        <v>0</v>
      </c>
      <c r="U12078" s="100">
        <f t="shared" si="189"/>
        <v>0</v>
      </c>
    </row>
    <row r="12079" spans="18:21" x14ac:dyDescent="0.3">
      <c r="R12079" s="85">
        <f>PER_MONTH!A12071</f>
        <v>45909</v>
      </c>
      <c r="S12079" s="86">
        <f>PER_MONTH!F12071</f>
        <v>0.4375</v>
      </c>
      <c r="T12079" s="102">
        <f>PER_MONTH!G12071</f>
        <v>0</v>
      </c>
      <c r="U12079" s="100">
        <f t="shared" si="189"/>
        <v>0</v>
      </c>
    </row>
    <row r="12080" spans="18:21" x14ac:dyDescent="0.3">
      <c r="R12080" s="85">
        <f>PER_MONTH!A12072</f>
        <v>45909</v>
      </c>
      <c r="S12080" s="86">
        <f>PER_MONTH!F12072</f>
        <v>0.45833333333333331</v>
      </c>
      <c r="T12080" s="102">
        <f>PER_MONTH!G12072</f>
        <v>0</v>
      </c>
      <c r="U12080" s="100">
        <f t="shared" si="189"/>
        <v>0</v>
      </c>
    </row>
    <row r="12081" spans="18:21" x14ac:dyDescent="0.3">
      <c r="R12081" s="85">
        <f>PER_MONTH!A12073</f>
        <v>45909</v>
      </c>
      <c r="S12081" s="86">
        <f>PER_MONTH!F12073</f>
        <v>0.47916666666666669</v>
      </c>
      <c r="T12081" s="102">
        <f>PER_MONTH!G12073</f>
        <v>0</v>
      </c>
      <c r="U12081" s="100">
        <f t="shared" si="189"/>
        <v>0</v>
      </c>
    </row>
    <row r="12082" spans="18:21" x14ac:dyDescent="0.3">
      <c r="R12082" s="85">
        <f>PER_MONTH!A12074</f>
        <v>45909</v>
      </c>
      <c r="S12082" s="86">
        <f>PER_MONTH!F12074</f>
        <v>0.5</v>
      </c>
      <c r="T12082" s="102">
        <f>PER_MONTH!G12074</f>
        <v>0</v>
      </c>
      <c r="U12082" s="100">
        <f t="shared" si="189"/>
        <v>0</v>
      </c>
    </row>
    <row r="12083" spans="18:21" x14ac:dyDescent="0.3">
      <c r="R12083" s="85">
        <f>PER_MONTH!A12075</f>
        <v>45909</v>
      </c>
      <c r="S12083" s="86">
        <f>PER_MONTH!F12075</f>
        <v>0.52083333333333337</v>
      </c>
      <c r="T12083" s="102">
        <f>PER_MONTH!G12075</f>
        <v>0</v>
      </c>
      <c r="U12083" s="100">
        <f t="shared" si="189"/>
        <v>0</v>
      </c>
    </row>
    <row r="12084" spans="18:21" x14ac:dyDescent="0.3">
      <c r="R12084" s="85">
        <f>PER_MONTH!A12076</f>
        <v>45909</v>
      </c>
      <c r="S12084" s="86">
        <f>PER_MONTH!F12076</f>
        <v>0.54166666666666663</v>
      </c>
      <c r="T12084" s="102">
        <f>PER_MONTH!G12076</f>
        <v>0</v>
      </c>
      <c r="U12084" s="100">
        <f t="shared" si="189"/>
        <v>0</v>
      </c>
    </row>
    <row r="12085" spans="18:21" x14ac:dyDescent="0.3">
      <c r="R12085" s="85">
        <f>PER_MONTH!A12077</f>
        <v>45909</v>
      </c>
      <c r="S12085" s="86">
        <f>PER_MONTH!F12077</f>
        <v>0.5625</v>
      </c>
      <c r="T12085" s="102">
        <f>PER_MONTH!G12077</f>
        <v>0</v>
      </c>
      <c r="U12085" s="100">
        <f t="shared" si="189"/>
        <v>0</v>
      </c>
    </row>
    <row r="12086" spans="18:21" x14ac:dyDescent="0.3">
      <c r="R12086" s="85">
        <f>PER_MONTH!A12078</f>
        <v>45909</v>
      </c>
      <c r="S12086" s="86">
        <f>PER_MONTH!F12078</f>
        <v>0.58333333333333337</v>
      </c>
      <c r="T12086" s="102">
        <f>PER_MONTH!G12078</f>
        <v>0</v>
      </c>
      <c r="U12086" s="100">
        <f t="shared" si="189"/>
        <v>0</v>
      </c>
    </row>
    <row r="12087" spans="18:21" x14ac:dyDescent="0.3">
      <c r="R12087" s="85">
        <f>PER_MONTH!A12079</f>
        <v>45909</v>
      </c>
      <c r="S12087" s="86">
        <f>PER_MONTH!F12079</f>
        <v>0.60416666666666663</v>
      </c>
      <c r="T12087" s="102">
        <f>PER_MONTH!G12079</f>
        <v>0</v>
      </c>
      <c r="U12087" s="100">
        <f t="shared" si="189"/>
        <v>0</v>
      </c>
    </row>
    <row r="12088" spans="18:21" x14ac:dyDescent="0.3">
      <c r="R12088" s="85">
        <f>PER_MONTH!A12080</f>
        <v>45909</v>
      </c>
      <c r="S12088" s="86">
        <f>PER_MONTH!F12080</f>
        <v>0.625</v>
      </c>
      <c r="T12088" s="102">
        <f>PER_MONTH!G12080</f>
        <v>0</v>
      </c>
      <c r="U12088" s="100">
        <f t="shared" si="189"/>
        <v>0</v>
      </c>
    </row>
    <row r="12089" spans="18:21" x14ac:dyDescent="0.3">
      <c r="R12089" s="85">
        <f>PER_MONTH!A12081</f>
        <v>45909</v>
      </c>
      <c r="S12089" s="86">
        <f>PER_MONTH!F12081</f>
        <v>0.64583333333333337</v>
      </c>
      <c r="T12089" s="102">
        <f>PER_MONTH!G12081</f>
        <v>0</v>
      </c>
      <c r="U12089" s="100">
        <f t="shared" si="189"/>
        <v>0</v>
      </c>
    </row>
    <row r="12090" spans="18:21" x14ac:dyDescent="0.3">
      <c r="R12090" s="85">
        <f>PER_MONTH!A12082</f>
        <v>45909</v>
      </c>
      <c r="S12090" s="86">
        <f>PER_MONTH!F12082</f>
        <v>0.66666666666666663</v>
      </c>
      <c r="T12090" s="102">
        <f>PER_MONTH!G12082</f>
        <v>0</v>
      </c>
      <c r="U12090" s="100">
        <f t="shared" si="189"/>
        <v>0</v>
      </c>
    </row>
    <row r="12091" spans="18:21" x14ac:dyDescent="0.3">
      <c r="R12091" s="85">
        <f>PER_MONTH!A12083</f>
        <v>45909</v>
      </c>
      <c r="S12091" s="86">
        <f>PER_MONTH!F12083</f>
        <v>0.6875</v>
      </c>
      <c r="T12091" s="102">
        <f>PER_MONTH!G12083</f>
        <v>0</v>
      </c>
      <c r="U12091" s="100">
        <f t="shared" si="189"/>
        <v>0</v>
      </c>
    </row>
    <row r="12092" spans="18:21" x14ac:dyDescent="0.3">
      <c r="R12092" s="85">
        <f>PER_MONTH!A12084</f>
        <v>45909</v>
      </c>
      <c r="S12092" s="86">
        <f>PER_MONTH!F12084</f>
        <v>0.70833333333333337</v>
      </c>
      <c r="T12092" s="102">
        <f>PER_MONTH!G12084</f>
        <v>0</v>
      </c>
      <c r="U12092" s="100">
        <f t="shared" si="189"/>
        <v>0</v>
      </c>
    </row>
    <row r="12093" spans="18:21" x14ac:dyDescent="0.3">
      <c r="R12093" s="85">
        <f>PER_MONTH!A12085</f>
        <v>45909</v>
      </c>
      <c r="S12093" s="86">
        <f>PER_MONTH!F12085</f>
        <v>0.72916666666666663</v>
      </c>
      <c r="T12093" s="102">
        <f>PER_MONTH!G12085</f>
        <v>0</v>
      </c>
      <c r="U12093" s="100">
        <f t="shared" si="189"/>
        <v>0</v>
      </c>
    </row>
    <row r="12094" spans="18:21" x14ac:dyDescent="0.3">
      <c r="R12094" s="85">
        <f>PER_MONTH!A12086</f>
        <v>45909</v>
      </c>
      <c r="S12094" s="86">
        <f>PER_MONTH!F12086</f>
        <v>0.75</v>
      </c>
      <c r="T12094" s="102">
        <f>PER_MONTH!G12086</f>
        <v>0</v>
      </c>
      <c r="U12094" s="100">
        <f t="shared" si="189"/>
        <v>0</v>
      </c>
    </row>
    <row r="12095" spans="18:21" x14ac:dyDescent="0.3">
      <c r="R12095" s="85">
        <f>PER_MONTH!A12087</f>
        <v>45909</v>
      </c>
      <c r="S12095" s="86">
        <f>PER_MONTH!F12087</f>
        <v>0.77083333333333337</v>
      </c>
      <c r="T12095" s="102">
        <f>PER_MONTH!G12087</f>
        <v>0</v>
      </c>
      <c r="U12095" s="100">
        <f t="shared" si="189"/>
        <v>0</v>
      </c>
    </row>
    <row r="12096" spans="18:21" x14ac:dyDescent="0.3">
      <c r="R12096" s="85">
        <f>PER_MONTH!A12088</f>
        <v>45909</v>
      </c>
      <c r="S12096" s="86">
        <f>PER_MONTH!F12088</f>
        <v>0.79166666666666663</v>
      </c>
      <c r="T12096" s="102">
        <f>PER_MONTH!G12088</f>
        <v>0</v>
      </c>
      <c r="U12096" s="100">
        <f t="shared" si="189"/>
        <v>0</v>
      </c>
    </row>
    <row r="12097" spans="18:21" x14ac:dyDescent="0.3">
      <c r="R12097" s="85">
        <f>PER_MONTH!A12089</f>
        <v>45909</v>
      </c>
      <c r="S12097" s="86">
        <f>PER_MONTH!F12089</f>
        <v>0.8125</v>
      </c>
      <c r="T12097" s="102">
        <f>PER_MONTH!G12089</f>
        <v>0</v>
      </c>
      <c r="U12097" s="100">
        <f t="shared" si="189"/>
        <v>0</v>
      </c>
    </row>
    <row r="12098" spans="18:21" x14ac:dyDescent="0.3">
      <c r="R12098" s="85">
        <f>PER_MONTH!A12090</f>
        <v>45909</v>
      </c>
      <c r="S12098" s="86">
        <f>PER_MONTH!F12090</f>
        <v>0.83333333333333337</v>
      </c>
      <c r="T12098" s="102">
        <f>PER_MONTH!G12090</f>
        <v>0</v>
      </c>
      <c r="U12098" s="100">
        <f t="shared" si="189"/>
        <v>0</v>
      </c>
    </row>
    <row r="12099" spans="18:21" x14ac:dyDescent="0.3">
      <c r="R12099" s="85">
        <f>PER_MONTH!A12091</f>
        <v>45909</v>
      </c>
      <c r="S12099" s="86">
        <f>PER_MONTH!F12091</f>
        <v>0.85416666666666663</v>
      </c>
      <c r="T12099" s="102">
        <f>PER_MONTH!G12091</f>
        <v>0</v>
      </c>
      <c r="U12099" s="100">
        <f t="shared" si="189"/>
        <v>0</v>
      </c>
    </row>
    <row r="12100" spans="18:21" x14ac:dyDescent="0.3">
      <c r="R12100" s="85">
        <f>PER_MONTH!A12092</f>
        <v>45909</v>
      </c>
      <c r="S12100" s="86">
        <f>PER_MONTH!F12092</f>
        <v>0.875</v>
      </c>
      <c r="T12100" s="102">
        <f>PER_MONTH!G12092</f>
        <v>0</v>
      </c>
      <c r="U12100" s="100">
        <f t="shared" si="189"/>
        <v>0</v>
      </c>
    </row>
    <row r="12101" spans="18:21" x14ac:dyDescent="0.3">
      <c r="R12101" s="85">
        <f>PER_MONTH!A12093</f>
        <v>45909</v>
      </c>
      <c r="S12101" s="86">
        <f>PER_MONTH!F12093</f>
        <v>0.89583333333333337</v>
      </c>
      <c r="T12101" s="102">
        <f>PER_MONTH!G12093</f>
        <v>0</v>
      </c>
      <c r="U12101" s="100">
        <f t="shared" si="189"/>
        <v>0</v>
      </c>
    </row>
    <row r="12102" spans="18:21" x14ac:dyDescent="0.3">
      <c r="R12102" s="85">
        <f>PER_MONTH!A12094</f>
        <v>45909</v>
      </c>
      <c r="S12102" s="86">
        <f>PER_MONTH!F12094</f>
        <v>0.91666666666666663</v>
      </c>
      <c r="T12102" s="102">
        <f>PER_MONTH!G12094</f>
        <v>0</v>
      </c>
      <c r="U12102" s="100">
        <f t="shared" si="189"/>
        <v>0</v>
      </c>
    </row>
    <row r="12103" spans="18:21" x14ac:dyDescent="0.3">
      <c r="R12103" s="85">
        <f>PER_MONTH!A12095</f>
        <v>45909</v>
      </c>
      <c r="S12103" s="86">
        <f>PER_MONTH!F12095</f>
        <v>0.9375</v>
      </c>
      <c r="T12103" s="102">
        <f>PER_MONTH!G12095</f>
        <v>0</v>
      </c>
      <c r="U12103" s="100">
        <f t="shared" si="189"/>
        <v>0</v>
      </c>
    </row>
    <row r="12104" spans="18:21" x14ac:dyDescent="0.3">
      <c r="R12104" s="85">
        <f>PER_MONTH!A12096</f>
        <v>45909</v>
      </c>
      <c r="S12104" s="86">
        <f>PER_MONTH!F12096</f>
        <v>0.95833333333333337</v>
      </c>
      <c r="T12104" s="102">
        <f>PER_MONTH!G12096</f>
        <v>0</v>
      </c>
      <c r="U12104" s="100">
        <f t="shared" si="189"/>
        <v>0</v>
      </c>
    </row>
    <row r="12105" spans="18:21" x14ac:dyDescent="0.3">
      <c r="R12105" s="85">
        <f>PER_MONTH!A12097</f>
        <v>45909</v>
      </c>
      <c r="S12105" s="86">
        <f>PER_MONTH!F12097</f>
        <v>0.97916666666666663</v>
      </c>
      <c r="T12105" s="102">
        <f>PER_MONTH!G12097</f>
        <v>0</v>
      </c>
      <c r="U12105" s="100">
        <f t="shared" si="189"/>
        <v>0</v>
      </c>
    </row>
    <row r="12106" spans="18:21" x14ac:dyDescent="0.3">
      <c r="R12106" s="85">
        <f>PER_MONTH!A12098</f>
        <v>45910</v>
      </c>
      <c r="S12106" s="86">
        <f>PER_MONTH!F12098</f>
        <v>0</v>
      </c>
      <c r="T12106" s="102">
        <f>PER_MONTH!G12098</f>
        <v>0</v>
      </c>
      <c r="U12106" s="100">
        <f t="shared" si="189"/>
        <v>0</v>
      </c>
    </row>
    <row r="12107" spans="18:21" x14ac:dyDescent="0.3">
      <c r="R12107" s="85">
        <f>PER_MONTH!A12099</f>
        <v>45910</v>
      </c>
      <c r="S12107" s="86">
        <f>PER_MONTH!F12099</f>
        <v>2.0833333333333329E-2</v>
      </c>
      <c r="T12107" s="102">
        <f>PER_MONTH!G12099</f>
        <v>0</v>
      </c>
      <c r="U12107" s="100">
        <f t="shared" si="189"/>
        <v>0</v>
      </c>
    </row>
    <row r="12108" spans="18:21" x14ac:dyDescent="0.3">
      <c r="R12108" s="85">
        <f>PER_MONTH!A12100</f>
        <v>45910</v>
      </c>
      <c r="S12108" s="86">
        <f>PER_MONTH!F12100</f>
        <v>4.1666666666666657E-2</v>
      </c>
      <c r="T12108" s="102">
        <f>PER_MONTH!G12100</f>
        <v>0</v>
      </c>
      <c r="U12108" s="100">
        <f t="shared" ref="U12108:U12171" si="190">T12108/0.5</f>
        <v>0</v>
      </c>
    </row>
    <row r="12109" spans="18:21" x14ac:dyDescent="0.3">
      <c r="R12109" s="85">
        <f>PER_MONTH!A12101</f>
        <v>45910</v>
      </c>
      <c r="S12109" s="86">
        <f>PER_MONTH!F12101</f>
        <v>6.25E-2</v>
      </c>
      <c r="T12109" s="102">
        <f>PER_MONTH!G12101</f>
        <v>0</v>
      </c>
      <c r="U12109" s="100">
        <f t="shared" si="190"/>
        <v>0</v>
      </c>
    </row>
    <row r="12110" spans="18:21" x14ac:dyDescent="0.3">
      <c r="R12110" s="85">
        <f>PER_MONTH!A12102</f>
        <v>45910</v>
      </c>
      <c r="S12110" s="86">
        <f>PER_MONTH!F12102</f>
        <v>8.3333333333333329E-2</v>
      </c>
      <c r="T12110" s="102">
        <f>PER_MONTH!G12102</f>
        <v>0</v>
      </c>
      <c r="U12110" s="100">
        <f t="shared" si="190"/>
        <v>0</v>
      </c>
    </row>
    <row r="12111" spans="18:21" x14ac:dyDescent="0.3">
      <c r="R12111" s="85">
        <f>PER_MONTH!A12103</f>
        <v>45910</v>
      </c>
      <c r="S12111" s="86">
        <f>PER_MONTH!F12103</f>
        <v>0.1041666666666667</v>
      </c>
      <c r="T12111" s="102">
        <f>PER_MONTH!G12103</f>
        <v>0</v>
      </c>
      <c r="U12111" s="100">
        <f t="shared" si="190"/>
        <v>0</v>
      </c>
    </row>
    <row r="12112" spans="18:21" x14ac:dyDescent="0.3">
      <c r="R12112" s="85">
        <f>PER_MONTH!A12104</f>
        <v>45910</v>
      </c>
      <c r="S12112" s="86">
        <f>PER_MONTH!F12104</f>
        <v>0.125</v>
      </c>
      <c r="T12112" s="102">
        <f>PER_MONTH!G12104</f>
        <v>0</v>
      </c>
      <c r="U12112" s="100">
        <f t="shared" si="190"/>
        <v>0</v>
      </c>
    </row>
    <row r="12113" spans="18:21" x14ac:dyDescent="0.3">
      <c r="R12113" s="85">
        <f>PER_MONTH!A12105</f>
        <v>45910</v>
      </c>
      <c r="S12113" s="86">
        <f>PER_MONTH!F12105</f>
        <v>0.14583333333333329</v>
      </c>
      <c r="T12113" s="102">
        <f>PER_MONTH!G12105</f>
        <v>0</v>
      </c>
      <c r="U12113" s="100">
        <f t="shared" si="190"/>
        <v>0</v>
      </c>
    </row>
    <row r="12114" spans="18:21" x14ac:dyDescent="0.3">
      <c r="R12114" s="85">
        <f>PER_MONTH!A12106</f>
        <v>45910</v>
      </c>
      <c r="S12114" s="86">
        <f>PER_MONTH!F12106</f>
        <v>0.16666666666666671</v>
      </c>
      <c r="T12114" s="102">
        <f>PER_MONTH!G12106</f>
        <v>0</v>
      </c>
      <c r="U12114" s="100">
        <f t="shared" si="190"/>
        <v>0</v>
      </c>
    </row>
    <row r="12115" spans="18:21" x14ac:dyDescent="0.3">
      <c r="R12115" s="85">
        <f>PER_MONTH!A12107</f>
        <v>45910</v>
      </c>
      <c r="S12115" s="86">
        <f>PER_MONTH!F12107</f>
        <v>0.1875</v>
      </c>
      <c r="T12115" s="102">
        <f>PER_MONTH!G12107</f>
        <v>0</v>
      </c>
      <c r="U12115" s="100">
        <f t="shared" si="190"/>
        <v>0</v>
      </c>
    </row>
    <row r="12116" spans="18:21" x14ac:dyDescent="0.3">
      <c r="R12116" s="85">
        <f>PER_MONTH!A12108</f>
        <v>45910</v>
      </c>
      <c r="S12116" s="86">
        <f>PER_MONTH!F12108</f>
        <v>0.20833333333333329</v>
      </c>
      <c r="T12116" s="102">
        <f>PER_MONTH!G12108</f>
        <v>0</v>
      </c>
      <c r="U12116" s="100">
        <f t="shared" si="190"/>
        <v>0</v>
      </c>
    </row>
    <row r="12117" spans="18:21" x14ac:dyDescent="0.3">
      <c r="R12117" s="85">
        <f>PER_MONTH!A12109</f>
        <v>45910</v>
      </c>
      <c r="S12117" s="86">
        <f>PER_MONTH!F12109</f>
        <v>0.22916666666666671</v>
      </c>
      <c r="T12117" s="102">
        <f>PER_MONTH!G12109</f>
        <v>0</v>
      </c>
      <c r="U12117" s="100">
        <f t="shared" si="190"/>
        <v>0</v>
      </c>
    </row>
    <row r="12118" spans="18:21" x14ac:dyDescent="0.3">
      <c r="R12118" s="85">
        <f>PER_MONTH!A12110</f>
        <v>45910</v>
      </c>
      <c r="S12118" s="86">
        <f>PER_MONTH!F12110</f>
        <v>0.25</v>
      </c>
      <c r="T12118" s="102">
        <f>PER_MONTH!G12110</f>
        <v>0</v>
      </c>
      <c r="U12118" s="100">
        <f t="shared" si="190"/>
        <v>0</v>
      </c>
    </row>
    <row r="12119" spans="18:21" x14ac:dyDescent="0.3">
      <c r="R12119" s="85">
        <f>PER_MONTH!A12111</f>
        <v>45910</v>
      </c>
      <c r="S12119" s="86">
        <f>PER_MONTH!F12111</f>
        <v>0.27083333333333331</v>
      </c>
      <c r="T12119" s="102">
        <f>PER_MONTH!G12111</f>
        <v>0</v>
      </c>
      <c r="U12119" s="100">
        <f t="shared" si="190"/>
        <v>0</v>
      </c>
    </row>
    <row r="12120" spans="18:21" x14ac:dyDescent="0.3">
      <c r="R12120" s="85">
        <f>PER_MONTH!A12112</f>
        <v>45910</v>
      </c>
      <c r="S12120" s="86">
        <f>PER_MONTH!F12112</f>
        <v>0.29166666666666669</v>
      </c>
      <c r="T12120" s="102">
        <f>PER_MONTH!G12112</f>
        <v>0</v>
      </c>
      <c r="U12120" s="100">
        <f t="shared" si="190"/>
        <v>0</v>
      </c>
    </row>
    <row r="12121" spans="18:21" x14ac:dyDescent="0.3">
      <c r="R12121" s="85">
        <f>PER_MONTH!A12113</f>
        <v>45910</v>
      </c>
      <c r="S12121" s="86">
        <f>PER_MONTH!F12113</f>
        <v>0.3125</v>
      </c>
      <c r="T12121" s="102">
        <f>PER_MONTH!G12113</f>
        <v>0</v>
      </c>
      <c r="U12121" s="100">
        <f t="shared" si="190"/>
        <v>0</v>
      </c>
    </row>
    <row r="12122" spans="18:21" x14ac:dyDescent="0.3">
      <c r="R12122" s="85">
        <f>PER_MONTH!A12114</f>
        <v>45910</v>
      </c>
      <c r="S12122" s="86">
        <f>PER_MONTH!F12114</f>
        <v>0.33333333333333331</v>
      </c>
      <c r="T12122" s="102">
        <f>PER_MONTH!G12114</f>
        <v>0</v>
      </c>
      <c r="U12122" s="100">
        <f t="shared" si="190"/>
        <v>0</v>
      </c>
    </row>
    <row r="12123" spans="18:21" x14ac:dyDescent="0.3">
      <c r="R12123" s="85">
        <f>PER_MONTH!A12115</f>
        <v>45910</v>
      </c>
      <c r="S12123" s="86">
        <f>PER_MONTH!F12115</f>
        <v>0.35416666666666669</v>
      </c>
      <c r="T12123" s="102">
        <f>PER_MONTH!G12115</f>
        <v>0</v>
      </c>
      <c r="U12123" s="100">
        <f t="shared" si="190"/>
        <v>0</v>
      </c>
    </row>
    <row r="12124" spans="18:21" x14ac:dyDescent="0.3">
      <c r="R12124" s="85">
        <f>PER_MONTH!A12116</f>
        <v>45910</v>
      </c>
      <c r="S12124" s="86">
        <f>PER_MONTH!F12116</f>
        <v>0.375</v>
      </c>
      <c r="T12124" s="102">
        <f>PER_MONTH!G12116</f>
        <v>0</v>
      </c>
      <c r="U12124" s="100">
        <f t="shared" si="190"/>
        <v>0</v>
      </c>
    </row>
    <row r="12125" spans="18:21" x14ac:dyDescent="0.3">
      <c r="R12125" s="85">
        <f>PER_MONTH!A12117</f>
        <v>45910</v>
      </c>
      <c r="S12125" s="86">
        <f>PER_MONTH!F12117</f>
        <v>0.39583333333333331</v>
      </c>
      <c r="T12125" s="102">
        <f>PER_MONTH!G12117</f>
        <v>0</v>
      </c>
      <c r="U12125" s="100">
        <f t="shared" si="190"/>
        <v>0</v>
      </c>
    </row>
    <row r="12126" spans="18:21" x14ac:dyDescent="0.3">
      <c r="R12126" s="85">
        <f>PER_MONTH!A12118</f>
        <v>45910</v>
      </c>
      <c r="S12126" s="86">
        <f>PER_MONTH!F12118</f>
        <v>0.41666666666666669</v>
      </c>
      <c r="T12126" s="102">
        <f>PER_MONTH!G12118</f>
        <v>0</v>
      </c>
      <c r="U12126" s="100">
        <f t="shared" si="190"/>
        <v>0</v>
      </c>
    </row>
    <row r="12127" spans="18:21" x14ac:dyDescent="0.3">
      <c r="R12127" s="85">
        <f>PER_MONTH!A12119</f>
        <v>45910</v>
      </c>
      <c r="S12127" s="86">
        <f>PER_MONTH!F12119</f>
        <v>0.4375</v>
      </c>
      <c r="T12127" s="102">
        <f>PER_MONTH!G12119</f>
        <v>0</v>
      </c>
      <c r="U12127" s="100">
        <f t="shared" si="190"/>
        <v>0</v>
      </c>
    </row>
    <row r="12128" spans="18:21" x14ac:dyDescent="0.3">
      <c r="R12128" s="85">
        <f>PER_MONTH!A12120</f>
        <v>45910</v>
      </c>
      <c r="S12128" s="86">
        <f>PER_MONTH!F12120</f>
        <v>0.45833333333333331</v>
      </c>
      <c r="T12128" s="102">
        <f>PER_MONTH!G12120</f>
        <v>0</v>
      </c>
      <c r="U12128" s="100">
        <f t="shared" si="190"/>
        <v>0</v>
      </c>
    </row>
    <row r="12129" spans="18:21" x14ac:dyDescent="0.3">
      <c r="R12129" s="85">
        <f>PER_MONTH!A12121</f>
        <v>45910</v>
      </c>
      <c r="S12129" s="86">
        <f>PER_MONTH!F12121</f>
        <v>0.47916666666666669</v>
      </c>
      <c r="T12129" s="102">
        <f>PER_MONTH!G12121</f>
        <v>0</v>
      </c>
      <c r="U12129" s="100">
        <f t="shared" si="190"/>
        <v>0</v>
      </c>
    </row>
    <row r="12130" spans="18:21" x14ac:dyDescent="0.3">
      <c r="R12130" s="85">
        <f>PER_MONTH!A12122</f>
        <v>45910</v>
      </c>
      <c r="S12130" s="86">
        <f>PER_MONTH!F12122</f>
        <v>0.5</v>
      </c>
      <c r="T12130" s="102">
        <f>PER_MONTH!G12122</f>
        <v>0</v>
      </c>
      <c r="U12130" s="100">
        <f t="shared" si="190"/>
        <v>0</v>
      </c>
    </row>
    <row r="12131" spans="18:21" x14ac:dyDescent="0.3">
      <c r="R12131" s="85">
        <f>PER_MONTH!A12123</f>
        <v>45910</v>
      </c>
      <c r="S12131" s="86">
        <f>PER_MONTH!F12123</f>
        <v>0.52083333333333337</v>
      </c>
      <c r="T12131" s="102">
        <f>PER_MONTH!G12123</f>
        <v>0</v>
      </c>
      <c r="U12131" s="100">
        <f t="shared" si="190"/>
        <v>0</v>
      </c>
    </row>
    <row r="12132" spans="18:21" x14ac:dyDescent="0.3">
      <c r="R12132" s="85">
        <f>PER_MONTH!A12124</f>
        <v>45910</v>
      </c>
      <c r="S12132" s="86">
        <f>PER_MONTH!F12124</f>
        <v>0.54166666666666663</v>
      </c>
      <c r="T12132" s="102">
        <f>PER_MONTH!G12124</f>
        <v>0</v>
      </c>
      <c r="U12132" s="100">
        <f t="shared" si="190"/>
        <v>0</v>
      </c>
    </row>
    <row r="12133" spans="18:21" x14ac:dyDescent="0.3">
      <c r="R12133" s="85">
        <f>PER_MONTH!A12125</f>
        <v>45910</v>
      </c>
      <c r="S12133" s="86">
        <f>PER_MONTH!F12125</f>
        <v>0.5625</v>
      </c>
      <c r="T12133" s="102">
        <f>PER_MONTH!G12125</f>
        <v>0</v>
      </c>
      <c r="U12133" s="100">
        <f t="shared" si="190"/>
        <v>0</v>
      </c>
    </row>
    <row r="12134" spans="18:21" x14ac:dyDescent="0.3">
      <c r="R12134" s="85">
        <f>PER_MONTH!A12126</f>
        <v>45910</v>
      </c>
      <c r="S12134" s="86">
        <f>PER_MONTH!F12126</f>
        <v>0.58333333333333337</v>
      </c>
      <c r="T12134" s="102">
        <f>PER_MONTH!G12126</f>
        <v>0</v>
      </c>
      <c r="U12134" s="100">
        <f t="shared" si="190"/>
        <v>0</v>
      </c>
    </row>
    <row r="12135" spans="18:21" x14ac:dyDescent="0.3">
      <c r="R12135" s="85">
        <f>PER_MONTH!A12127</f>
        <v>45910</v>
      </c>
      <c r="S12135" s="86">
        <f>PER_MONTH!F12127</f>
        <v>0.60416666666666663</v>
      </c>
      <c r="T12135" s="102">
        <f>PER_MONTH!G12127</f>
        <v>0</v>
      </c>
      <c r="U12135" s="100">
        <f t="shared" si="190"/>
        <v>0</v>
      </c>
    </row>
    <row r="12136" spans="18:21" x14ac:dyDescent="0.3">
      <c r="R12136" s="85">
        <f>PER_MONTH!A12128</f>
        <v>45910</v>
      </c>
      <c r="S12136" s="86">
        <f>PER_MONTH!F12128</f>
        <v>0.625</v>
      </c>
      <c r="T12136" s="102">
        <f>PER_MONTH!G12128</f>
        <v>0</v>
      </c>
      <c r="U12136" s="100">
        <f t="shared" si="190"/>
        <v>0</v>
      </c>
    </row>
    <row r="12137" spans="18:21" x14ac:dyDescent="0.3">
      <c r="R12137" s="85">
        <f>PER_MONTH!A12129</f>
        <v>45910</v>
      </c>
      <c r="S12137" s="86">
        <f>PER_MONTH!F12129</f>
        <v>0.64583333333333337</v>
      </c>
      <c r="T12137" s="102">
        <f>PER_MONTH!G12129</f>
        <v>0</v>
      </c>
      <c r="U12137" s="100">
        <f t="shared" si="190"/>
        <v>0</v>
      </c>
    </row>
    <row r="12138" spans="18:21" x14ac:dyDescent="0.3">
      <c r="R12138" s="85">
        <f>PER_MONTH!A12130</f>
        <v>45910</v>
      </c>
      <c r="S12138" s="86">
        <f>PER_MONTH!F12130</f>
        <v>0.66666666666666663</v>
      </c>
      <c r="T12138" s="102">
        <f>PER_MONTH!G12130</f>
        <v>0</v>
      </c>
      <c r="U12138" s="100">
        <f t="shared" si="190"/>
        <v>0</v>
      </c>
    </row>
    <row r="12139" spans="18:21" x14ac:dyDescent="0.3">
      <c r="R12139" s="85">
        <f>PER_MONTH!A12131</f>
        <v>45910</v>
      </c>
      <c r="S12139" s="86">
        <f>PER_MONTH!F12131</f>
        <v>0.6875</v>
      </c>
      <c r="T12139" s="102">
        <f>PER_MONTH!G12131</f>
        <v>0</v>
      </c>
      <c r="U12139" s="100">
        <f t="shared" si="190"/>
        <v>0</v>
      </c>
    </row>
    <row r="12140" spans="18:21" x14ac:dyDescent="0.3">
      <c r="R12140" s="85">
        <f>PER_MONTH!A12132</f>
        <v>45910</v>
      </c>
      <c r="S12140" s="86">
        <f>PER_MONTH!F12132</f>
        <v>0.70833333333333337</v>
      </c>
      <c r="T12140" s="102">
        <f>PER_MONTH!G12132</f>
        <v>0</v>
      </c>
      <c r="U12140" s="100">
        <f t="shared" si="190"/>
        <v>0</v>
      </c>
    </row>
    <row r="12141" spans="18:21" x14ac:dyDescent="0.3">
      <c r="R12141" s="85">
        <f>PER_MONTH!A12133</f>
        <v>45910</v>
      </c>
      <c r="S12141" s="86">
        <f>PER_MONTH!F12133</f>
        <v>0.72916666666666663</v>
      </c>
      <c r="T12141" s="102">
        <f>PER_MONTH!G12133</f>
        <v>0</v>
      </c>
      <c r="U12141" s="100">
        <f t="shared" si="190"/>
        <v>0</v>
      </c>
    </row>
    <row r="12142" spans="18:21" x14ac:dyDescent="0.3">
      <c r="R12142" s="85">
        <f>PER_MONTH!A12134</f>
        <v>45910</v>
      </c>
      <c r="S12142" s="86">
        <f>PER_MONTH!F12134</f>
        <v>0.75</v>
      </c>
      <c r="T12142" s="102">
        <f>PER_MONTH!G12134</f>
        <v>0</v>
      </c>
      <c r="U12142" s="100">
        <f t="shared" si="190"/>
        <v>0</v>
      </c>
    </row>
    <row r="12143" spans="18:21" x14ac:dyDescent="0.3">
      <c r="R12143" s="85">
        <f>PER_MONTH!A12135</f>
        <v>45910</v>
      </c>
      <c r="S12143" s="86">
        <f>PER_MONTH!F12135</f>
        <v>0.77083333333333337</v>
      </c>
      <c r="T12143" s="102">
        <f>PER_MONTH!G12135</f>
        <v>0</v>
      </c>
      <c r="U12143" s="100">
        <f t="shared" si="190"/>
        <v>0</v>
      </c>
    </row>
    <row r="12144" spans="18:21" x14ac:dyDescent="0.3">
      <c r="R12144" s="85">
        <f>PER_MONTH!A12136</f>
        <v>45910</v>
      </c>
      <c r="S12144" s="86">
        <f>PER_MONTH!F12136</f>
        <v>0.79166666666666663</v>
      </c>
      <c r="T12144" s="102">
        <f>PER_MONTH!G12136</f>
        <v>0</v>
      </c>
      <c r="U12144" s="100">
        <f t="shared" si="190"/>
        <v>0</v>
      </c>
    </row>
    <row r="12145" spans="18:21" x14ac:dyDescent="0.3">
      <c r="R12145" s="85">
        <f>PER_MONTH!A12137</f>
        <v>45910</v>
      </c>
      <c r="S12145" s="86">
        <f>PER_MONTH!F12137</f>
        <v>0.8125</v>
      </c>
      <c r="T12145" s="102">
        <f>PER_MONTH!G12137</f>
        <v>0</v>
      </c>
      <c r="U12145" s="100">
        <f t="shared" si="190"/>
        <v>0</v>
      </c>
    </row>
    <row r="12146" spans="18:21" x14ac:dyDescent="0.3">
      <c r="R12146" s="85">
        <f>PER_MONTH!A12138</f>
        <v>45910</v>
      </c>
      <c r="S12146" s="86">
        <f>PER_MONTH!F12138</f>
        <v>0.83333333333333337</v>
      </c>
      <c r="T12146" s="102">
        <f>PER_MONTH!G12138</f>
        <v>0</v>
      </c>
      <c r="U12146" s="100">
        <f t="shared" si="190"/>
        <v>0</v>
      </c>
    </row>
    <row r="12147" spans="18:21" x14ac:dyDescent="0.3">
      <c r="R12147" s="85">
        <f>PER_MONTH!A12139</f>
        <v>45910</v>
      </c>
      <c r="S12147" s="86">
        <f>PER_MONTH!F12139</f>
        <v>0.85416666666666663</v>
      </c>
      <c r="T12147" s="102">
        <f>PER_MONTH!G12139</f>
        <v>0</v>
      </c>
      <c r="U12147" s="100">
        <f t="shared" si="190"/>
        <v>0</v>
      </c>
    </row>
    <row r="12148" spans="18:21" x14ac:dyDescent="0.3">
      <c r="R12148" s="85">
        <f>PER_MONTH!A12140</f>
        <v>45910</v>
      </c>
      <c r="S12148" s="86">
        <f>PER_MONTH!F12140</f>
        <v>0.875</v>
      </c>
      <c r="T12148" s="102">
        <f>PER_MONTH!G12140</f>
        <v>0</v>
      </c>
      <c r="U12148" s="100">
        <f t="shared" si="190"/>
        <v>0</v>
      </c>
    </row>
    <row r="12149" spans="18:21" x14ac:dyDescent="0.3">
      <c r="R12149" s="85">
        <f>PER_MONTH!A12141</f>
        <v>45910</v>
      </c>
      <c r="S12149" s="86">
        <f>PER_MONTH!F12141</f>
        <v>0.89583333333333337</v>
      </c>
      <c r="T12149" s="102">
        <f>PER_MONTH!G12141</f>
        <v>0</v>
      </c>
      <c r="U12149" s="100">
        <f t="shared" si="190"/>
        <v>0</v>
      </c>
    </row>
    <row r="12150" spans="18:21" x14ac:dyDescent="0.3">
      <c r="R12150" s="85">
        <f>PER_MONTH!A12142</f>
        <v>45910</v>
      </c>
      <c r="S12150" s="86">
        <f>PER_MONTH!F12142</f>
        <v>0.91666666666666663</v>
      </c>
      <c r="T12150" s="102">
        <f>PER_MONTH!G12142</f>
        <v>0</v>
      </c>
      <c r="U12150" s="100">
        <f t="shared" si="190"/>
        <v>0</v>
      </c>
    </row>
    <row r="12151" spans="18:21" x14ac:dyDescent="0.3">
      <c r="R12151" s="85">
        <f>PER_MONTH!A12143</f>
        <v>45910</v>
      </c>
      <c r="S12151" s="86">
        <f>PER_MONTH!F12143</f>
        <v>0.9375</v>
      </c>
      <c r="T12151" s="102">
        <f>PER_MONTH!G12143</f>
        <v>0</v>
      </c>
      <c r="U12151" s="100">
        <f t="shared" si="190"/>
        <v>0</v>
      </c>
    </row>
    <row r="12152" spans="18:21" x14ac:dyDescent="0.3">
      <c r="R12152" s="85">
        <f>PER_MONTH!A12144</f>
        <v>45910</v>
      </c>
      <c r="S12152" s="86">
        <f>PER_MONTH!F12144</f>
        <v>0.95833333333333337</v>
      </c>
      <c r="T12152" s="102">
        <f>PER_MONTH!G12144</f>
        <v>0</v>
      </c>
      <c r="U12152" s="100">
        <f t="shared" si="190"/>
        <v>0</v>
      </c>
    </row>
    <row r="12153" spans="18:21" x14ac:dyDescent="0.3">
      <c r="R12153" s="85">
        <f>PER_MONTH!A12145</f>
        <v>45910</v>
      </c>
      <c r="S12153" s="86">
        <f>PER_MONTH!F12145</f>
        <v>0.97916666666666663</v>
      </c>
      <c r="T12153" s="102">
        <f>PER_MONTH!G12145</f>
        <v>0</v>
      </c>
      <c r="U12153" s="100">
        <f t="shared" si="190"/>
        <v>0</v>
      </c>
    </row>
    <row r="12154" spans="18:21" x14ac:dyDescent="0.3">
      <c r="R12154" s="85">
        <f>PER_MONTH!A12146</f>
        <v>45911</v>
      </c>
      <c r="S12154" s="86">
        <f>PER_MONTH!F12146</f>
        <v>0</v>
      </c>
      <c r="T12154" s="102">
        <f>PER_MONTH!G12146</f>
        <v>0</v>
      </c>
      <c r="U12154" s="100">
        <f t="shared" si="190"/>
        <v>0</v>
      </c>
    </row>
    <row r="12155" spans="18:21" x14ac:dyDescent="0.3">
      <c r="R12155" s="85">
        <f>PER_MONTH!A12147</f>
        <v>45911</v>
      </c>
      <c r="S12155" s="86">
        <f>PER_MONTH!F12147</f>
        <v>2.0833333333333329E-2</v>
      </c>
      <c r="T12155" s="102">
        <f>PER_MONTH!G12147</f>
        <v>0</v>
      </c>
      <c r="U12155" s="100">
        <f t="shared" si="190"/>
        <v>0</v>
      </c>
    </row>
    <row r="12156" spans="18:21" x14ac:dyDescent="0.3">
      <c r="R12156" s="85">
        <f>PER_MONTH!A12148</f>
        <v>45911</v>
      </c>
      <c r="S12156" s="86">
        <f>PER_MONTH!F12148</f>
        <v>4.1666666666666657E-2</v>
      </c>
      <c r="T12156" s="102">
        <f>PER_MONTH!G12148</f>
        <v>0</v>
      </c>
      <c r="U12156" s="100">
        <f t="shared" si="190"/>
        <v>0</v>
      </c>
    </row>
    <row r="12157" spans="18:21" x14ac:dyDescent="0.3">
      <c r="R12157" s="85">
        <f>PER_MONTH!A12149</f>
        <v>45911</v>
      </c>
      <c r="S12157" s="86">
        <f>PER_MONTH!F12149</f>
        <v>6.25E-2</v>
      </c>
      <c r="T12157" s="102">
        <f>PER_MONTH!G12149</f>
        <v>0</v>
      </c>
      <c r="U12157" s="100">
        <f t="shared" si="190"/>
        <v>0</v>
      </c>
    </row>
    <row r="12158" spans="18:21" x14ac:dyDescent="0.3">
      <c r="R12158" s="85">
        <f>PER_MONTH!A12150</f>
        <v>45911</v>
      </c>
      <c r="S12158" s="86">
        <f>PER_MONTH!F12150</f>
        <v>8.3333333333333329E-2</v>
      </c>
      <c r="T12158" s="102">
        <f>PER_MONTH!G12150</f>
        <v>0</v>
      </c>
      <c r="U12158" s="100">
        <f t="shared" si="190"/>
        <v>0</v>
      </c>
    </row>
    <row r="12159" spans="18:21" x14ac:dyDescent="0.3">
      <c r="R12159" s="85">
        <f>PER_MONTH!A12151</f>
        <v>45911</v>
      </c>
      <c r="S12159" s="86">
        <f>PER_MONTH!F12151</f>
        <v>0.1041666666666667</v>
      </c>
      <c r="T12159" s="102">
        <f>PER_MONTH!G12151</f>
        <v>0</v>
      </c>
      <c r="U12159" s="100">
        <f t="shared" si="190"/>
        <v>0</v>
      </c>
    </row>
    <row r="12160" spans="18:21" x14ac:dyDescent="0.3">
      <c r="R12160" s="85">
        <f>PER_MONTH!A12152</f>
        <v>45911</v>
      </c>
      <c r="S12160" s="86">
        <f>PER_MONTH!F12152</f>
        <v>0.125</v>
      </c>
      <c r="T12160" s="102">
        <f>PER_MONTH!G12152</f>
        <v>0</v>
      </c>
      <c r="U12160" s="100">
        <f t="shared" si="190"/>
        <v>0</v>
      </c>
    </row>
    <row r="12161" spans="18:21" x14ac:dyDescent="0.3">
      <c r="R12161" s="85">
        <f>PER_MONTH!A12153</f>
        <v>45911</v>
      </c>
      <c r="S12161" s="86">
        <f>PER_MONTH!F12153</f>
        <v>0.14583333333333329</v>
      </c>
      <c r="T12161" s="102">
        <f>PER_MONTH!G12153</f>
        <v>0</v>
      </c>
      <c r="U12161" s="100">
        <f t="shared" si="190"/>
        <v>0</v>
      </c>
    </row>
    <row r="12162" spans="18:21" x14ac:dyDescent="0.3">
      <c r="R12162" s="85">
        <f>PER_MONTH!A12154</f>
        <v>45911</v>
      </c>
      <c r="S12162" s="86">
        <f>PER_MONTH!F12154</f>
        <v>0.16666666666666671</v>
      </c>
      <c r="T12162" s="102">
        <f>PER_MONTH!G12154</f>
        <v>0</v>
      </c>
      <c r="U12162" s="100">
        <f t="shared" si="190"/>
        <v>0</v>
      </c>
    </row>
    <row r="12163" spans="18:21" x14ac:dyDescent="0.3">
      <c r="R12163" s="85">
        <f>PER_MONTH!A12155</f>
        <v>45911</v>
      </c>
      <c r="S12163" s="86">
        <f>PER_MONTH!F12155</f>
        <v>0.1875</v>
      </c>
      <c r="T12163" s="102">
        <f>PER_MONTH!G12155</f>
        <v>0</v>
      </c>
      <c r="U12163" s="100">
        <f t="shared" si="190"/>
        <v>0</v>
      </c>
    </row>
    <row r="12164" spans="18:21" x14ac:dyDescent="0.3">
      <c r="R12164" s="85">
        <f>PER_MONTH!A12156</f>
        <v>45911</v>
      </c>
      <c r="S12164" s="86">
        <f>PER_MONTH!F12156</f>
        <v>0.20833333333333329</v>
      </c>
      <c r="T12164" s="102">
        <f>PER_MONTH!G12156</f>
        <v>0</v>
      </c>
      <c r="U12164" s="100">
        <f t="shared" si="190"/>
        <v>0</v>
      </c>
    </row>
    <row r="12165" spans="18:21" x14ac:dyDescent="0.3">
      <c r="R12165" s="85">
        <f>PER_MONTH!A12157</f>
        <v>45911</v>
      </c>
      <c r="S12165" s="86">
        <f>PER_MONTH!F12157</f>
        <v>0.22916666666666671</v>
      </c>
      <c r="T12165" s="102">
        <f>PER_MONTH!G12157</f>
        <v>0</v>
      </c>
      <c r="U12165" s="100">
        <f t="shared" si="190"/>
        <v>0</v>
      </c>
    </row>
    <row r="12166" spans="18:21" x14ac:dyDescent="0.3">
      <c r="R12166" s="85">
        <f>PER_MONTH!A12158</f>
        <v>45911</v>
      </c>
      <c r="S12166" s="86">
        <f>PER_MONTH!F12158</f>
        <v>0.25</v>
      </c>
      <c r="T12166" s="102">
        <f>PER_MONTH!G12158</f>
        <v>0</v>
      </c>
      <c r="U12166" s="100">
        <f t="shared" si="190"/>
        <v>0</v>
      </c>
    </row>
    <row r="12167" spans="18:21" x14ac:dyDescent="0.3">
      <c r="R12167" s="85">
        <f>PER_MONTH!A12159</f>
        <v>45911</v>
      </c>
      <c r="S12167" s="86">
        <f>PER_MONTH!F12159</f>
        <v>0.27083333333333331</v>
      </c>
      <c r="T12167" s="102">
        <f>PER_MONTH!G12159</f>
        <v>0</v>
      </c>
      <c r="U12167" s="100">
        <f t="shared" si="190"/>
        <v>0</v>
      </c>
    </row>
    <row r="12168" spans="18:21" x14ac:dyDescent="0.3">
      <c r="R12168" s="85">
        <f>PER_MONTH!A12160</f>
        <v>45911</v>
      </c>
      <c r="S12168" s="86">
        <f>PER_MONTH!F12160</f>
        <v>0.29166666666666669</v>
      </c>
      <c r="T12168" s="102">
        <f>PER_MONTH!G12160</f>
        <v>0</v>
      </c>
      <c r="U12168" s="100">
        <f t="shared" si="190"/>
        <v>0</v>
      </c>
    </row>
    <row r="12169" spans="18:21" x14ac:dyDescent="0.3">
      <c r="R12169" s="85">
        <f>PER_MONTH!A12161</f>
        <v>45911</v>
      </c>
      <c r="S12169" s="86">
        <f>PER_MONTH!F12161</f>
        <v>0.3125</v>
      </c>
      <c r="T12169" s="102">
        <f>PER_MONTH!G12161</f>
        <v>0</v>
      </c>
      <c r="U12169" s="100">
        <f t="shared" si="190"/>
        <v>0</v>
      </c>
    </row>
    <row r="12170" spans="18:21" x14ac:dyDescent="0.3">
      <c r="R12170" s="85">
        <f>PER_MONTH!A12162</f>
        <v>45911</v>
      </c>
      <c r="S12170" s="86">
        <f>PER_MONTH!F12162</f>
        <v>0.33333333333333331</v>
      </c>
      <c r="T12170" s="102">
        <f>PER_MONTH!G12162</f>
        <v>0</v>
      </c>
      <c r="U12170" s="100">
        <f t="shared" si="190"/>
        <v>0</v>
      </c>
    </row>
    <row r="12171" spans="18:21" x14ac:dyDescent="0.3">
      <c r="R12171" s="85">
        <f>PER_MONTH!A12163</f>
        <v>45911</v>
      </c>
      <c r="S12171" s="86">
        <f>PER_MONTH!F12163</f>
        <v>0.35416666666666669</v>
      </c>
      <c r="T12171" s="102">
        <f>PER_MONTH!G12163</f>
        <v>0</v>
      </c>
      <c r="U12171" s="100">
        <f t="shared" si="190"/>
        <v>0</v>
      </c>
    </row>
    <row r="12172" spans="18:21" x14ac:dyDescent="0.3">
      <c r="R12172" s="85">
        <f>PER_MONTH!A12164</f>
        <v>45911</v>
      </c>
      <c r="S12172" s="86">
        <f>PER_MONTH!F12164</f>
        <v>0.375</v>
      </c>
      <c r="T12172" s="102">
        <f>PER_MONTH!G12164</f>
        <v>0</v>
      </c>
      <c r="U12172" s="100">
        <f t="shared" ref="U12172:U12235" si="191">T12172/0.5</f>
        <v>0</v>
      </c>
    </row>
    <row r="12173" spans="18:21" x14ac:dyDescent="0.3">
      <c r="R12173" s="85">
        <f>PER_MONTH!A12165</f>
        <v>45911</v>
      </c>
      <c r="S12173" s="86">
        <f>PER_MONTH!F12165</f>
        <v>0.39583333333333331</v>
      </c>
      <c r="T12173" s="102">
        <f>PER_MONTH!G12165</f>
        <v>0</v>
      </c>
      <c r="U12173" s="100">
        <f t="shared" si="191"/>
        <v>0</v>
      </c>
    </row>
    <row r="12174" spans="18:21" x14ac:dyDescent="0.3">
      <c r="R12174" s="85">
        <f>PER_MONTH!A12166</f>
        <v>45911</v>
      </c>
      <c r="S12174" s="86">
        <f>PER_MONTH!F12166</f>
        <v>0.41666666666666669</v>
      </c>
      <c r="T12174" s="102">
        <f>PER_MONTH!G12166</f>
        <v>0</v>
      </c>
      <c r="U12174" s="100">
        <f t="shared" si="191"/>
        <v>0</v>
      </c>
    </row>
    <row r="12175" spans="18:21" x14ac:dyDescent="0.3">
      <c r="R12175" s="85">
        <f>PER_MONTH!A12167</f>
        <v>45911</v>
      </c>
      <c r="S12175" s="86">
        <f>PER_MONTH!F12167</f>
        <v>0.4375</v>
      </c>
      <c r="T12175" s="102">
        <f>PER_MONTH!G12167</f>
        <v>0</v>
      </c>
      <c r="U12175" s="100">
        <f t="shared" si="191"/>
        <v>0</v>
      </c>
    </row>
    <row r="12176" spans="18:21" x14ac:dyDescent="0.3">
      <c r="R12176" s="85">
        <f>PER_MONTH!A12168</f>
        <v>45911</v>
      </c>
      <c r="S12176" s="86">
        <f>PER_MONTH!F12168</f>
        <v>0.45833333333333331</v>
      </c>
      <c r="T12176" s="102">
        <f>PER_MONTH!G12168</f>
        <v>0</v>
      </c>
      <c r="U12176" s="100">
        <f t="shared" si="191"/>
        <v>0</v>
      </c>
    </row>
    <row r="12177" spans="18:21" x14ac:dyDescent="0.3">
      <c r="R12177" s="85">
        <f>PER_MONTH!A12169</f>
        <v>45911</v>
      </c>
      <c r="S12177" s="86">
        <f>PER_MONTH!F12169</f>
        <v>0.47916666666666669</v>
      </c>
      <c r="T12177" s="102">
        <f>PER_MONTH!G12169</f>
        <v>0</v>
      </c>
      <c r="U12177" s="100">
        <f t="shared" si="191"/>
        <v>0</v>
      </c>
    </row>
    <row r="12178" spans="18:21" x14ac:dyDescent="0.3">
      <c r="R12178" s="85">
        <f>PER_MONTH!A12170</f>
        <v>45911</v>
      </c>
      <c r="S12178" s="86">
        <f>PER_MONTH!F12170</f>
        <v>0.5</v>
      </c>
      <c r="T12178" s="102">
        <f>PER_MONTH!G12170</f>
        <v>0</v>
      </c>
      <c r="U12178" s="100">
        <f t="shared" si="191"/>
        <v>0</v>
      </c>
    </row>
    <row r="12179" spans="18:21" x14ac:dyDescent="0.3">
      <c r="R12179" s="85">
        <f>PER_MONTH!A12171</f>
        <v>45911</v>
      </c>
      <c r="S12179" s="86">
        <f>PER_MONTH!F12171</f>
        <v>0.52083333333333337</v>
      </c>
      <c r="T12179" s="102">
        <f>PER_MONTH!G12171</f>
        <v>0</v>
      </c>
      <c r="U12179" s="100">
        <f t="shared" si="191"/>
        <v>0</v>
      </c>
    </row>
    <row r="12180" spans="18:21" x14ac:dyDescent="0.3">
      <c r="R12180" s="85">
        <f>PER_MONTH!A12172</f>
        <v>45911</v>
      </c>
      <c r="S12180" s="86">
        <f>PER_MONTH!F12172</f>
        <v>0.54166666666666663</v>
      </c>
      <c r="T12180" s="102">
        <f>PER_MONTH!G12172</f>
        <v>0</v>
      </c>
      <c r="U12180" s="100">
        <f t="shared" si="191"/>
        <v>0</v>
      </c>
    </row>
    <row r="12181" spans="18:21" x14ac:dyDescent="0.3">
      <c r="R12181" s="85">
        <f>PER_MONTH!A12173</f>
        <v>45911</v>
      </c>
      <c r="S12181" s="86">
        <f>PER_MONTH!F12173</f>
        <v>0.5625</v>
      </c>
      <c r="T12181" s="102">
        <f>PER_MONTH!G12173</f>
        <v>0</v>
      </c>
      <c r="U12181" s="100">
        <f t="shared" si="191"/>
        <v>0</v>
      </c>
    </row>
    <row r="12182" spans="18:21" x14ac:dyDescent="0.3">
      <c r="R12182" s="85">
        <f>PER_MONTH!A12174</f>
        <v>45911</v>
      </c>
      <c r="S12182" s="86">
        <f>PER_MONTH!F12174</f>
        <v>0.58333333333333337</v>
      </c>
      <c r="T12182" s="102">
        <f>PER_MONTH!G12174</f>
        <v>0</v>
      </c>
      <c r="U12182" s="100">
        <f t="shared" si="191"/>
        <v>0</v>
      </c>
    </row>
    <row r="12183" spans="18:21" x14ac:dyDescent="0.3">
      <c r="R12183" s="85">
        <f>PER_MONTH!A12175</f>
        <v>45911</v>
      </c>
      <c r="S12183" s="86">
        <f>PER_MONTH!F12175</f>
        <v>0.60416666666666663</v>
      </c>
      <c r="T12183" s="102">
        <f>PER_MONTH!G12175</f>
        <v>0</v>
      </c>
      <c r="U12183" s="100">
        <f t="shared" si="191"/>
        <v>0</v>
      </c>
    </row>
    <row r="12184" spans="18:21" x14ac:dyDescent="0.3">
      <c r="R12184" s="85">
        <f>PER_MONTH!A12176</f>
        <v>45911</v>
      </c>
      <c r="S12184" s="86">
        <f>PER_MONTH!F12176</f>
        <v>0.625</v>
      </c>
      <c r="T12184" s="102">
        <f>PER_MONTH!G12176</f>
        <v>0</v>
      </c>
      <c r="U12184" s="100">
        <f t="shared" si="191"/>
        <v>0</v>
      </c>
    </row>
    <row r="12185" spans="18:21" x14ac:dyDescent="0.3">
      <c r="R12185" s="85">
        <f>PER_MONTH!A12177</f>
        <v>45911</v>
      </c>
      <c r="S12185" s="86">
        <f>PER_MONTH!F12177</f>
        <v>0.64583333333333337</v>
      </c>
      <c r="T12185" s="102">
        <f>PER_MONTH!G12177</f>
        <v>0</v>
      </c>
      <c r="U12185" s="100">
        <f t="shared" si="191"/>
        <v>0</v>
      </c>
    </row>
    <row r="12186" spans="18:21" x14ac:dyDescent="0.3">
      <c r="R12186" s="85">
        <f>PER_MONTH!A12178</f>
        <v>45911</v>
      </c>
      <c r="S12186" s="86">
        <f>PER_MONTH!F12178</f>
        <v>0.66666666666666663</v>
      </c>
      <c r="T12186" s="102">
        <f>PER_MONTH!G12178</f>
        <v>0</v>
      </c>
      <c r="U12186" s="100">
        <f t="shared" si="191"/>
        <v>0</v>
      </c>
    </row>
    <row r="12187" spans="18:21" x14ac:dyDescent="0.3">
      <c r="R12187" s="85">
        <f>PER_MONTH!A12179</f>
        <v>45911</v>
      </c>
      <c r="S12187" s="86">
        <f>PER_MONTH!F12179</f>
        <v>0.6875</v>
      </c>
      <c r="T12187" s="102">
        <f>PER_MONTH!G12179</f>
        <v>0</v>
      </c>
      <c r="U12187" s="100">
        <f t="shared" si="191"/>
        <v>0</v>
      </c>
    </row>
    <row r="12188" spans="18:21" x14ac:dyDescent="0.3">
      <c r="R12188" s="85">
        <f>PER_MONTH!A12180</f>
        <v>45911</v>
      </c>
      <c r="S12188" s="86">
        <f>PER_MONTH!F12180</f>
        <v>0.70833333333333337</v>
      </c>
      <c r="T12188" s="102">
        <f>PER_MONTH!G12180</f>
        <v>0</v>
      </c>
      <c r="U12188" s="100">
        <f t="shared" si="191"/>
        <v>0</v>
      </c>
    </row>
    <row r="12189" spans="18:21" x14ac:dyDescent="0.3">
      <c r="R12189" s="85">
        <f>PER_MONTH!A12181</f>
        <v>45911</v>
      </c>
      <c r="S12189" s="86">
        <f>PER_MONTH!F12181</f>
        <v>0.72916666666666663</v>
      </c>
      <c r="T12189" s="102">
        <f>PER_MONTH!G12181</f>
        <v>0</v>
      </c>
      <c r="U12189" s="100">
        <f t="shared" si="191"/>
        <v>0</v>
      </c>
    </row>
    <row r="12190" spans="18:21" x14ac:dyDescent="0.3">
      <c r="R12190" s="85">
        <f>PER_MONTH!A12182</f>
        <v>45911</v>
      </c>
      <c r="S12190" s="86">
        <f>PER_MONTH!F12182</f>
        <v>0.75</v>
      </c>
      <c r="T12190" s="102">
        <f>PER_MONTH!G12182</f>
        <v>0</v>
      </c>
      <c r="U12190" s="100">
        <f t="shared" si="191"/>
        <v>0</v>
      </c>
    </row>
    <row r="12191" spans="18:21" x14ac:dyDescent="0.3">
      <c r="R12191" s="85">
        <f>PER_MONTH!A12183</f>
        <v>45911</v>
      </c>
      <c r="S12191" s="86">
        <f>PER_MONTH!F12183</f>
        <v>0.77083333333333337</v>
      </c>
      <c r="T12191" s="102">
        <f>PER_MONTH!G12183</f>
        <v>0</v>
      </c>
      <c r="U12191" s="100">
        <f t="shared" si="191"/>
        <v>0</v>
      </c>
    </row>
    <row r="12192" spans="18:21" x14ac:dyDescent="0.3">
      <c r="R12192" s="85">
        <f>PER_MONTH!A12184</f>
        <v>45911</v>
      </c>
      <c r="S12192" s="86">
        <f>PER_MONTH!F12184</f>
        <v>0.79166666666666663</v>
      </c>
      <c r="T12192" s="102">
        <f>PER_MONTH!G12184</f>
        <v>0</v>
      </c>
      <c r="U12192" s="100">
        <f t="shared" si="191"/>
        <v>0</v>
      </c>
    </row>
    <row r="12193" spans="18:21" x14ac:dyDescent="0.3">
      <c r="R12193" s="85">
        <f>PER_MONTH!A12185</f>
        <v>45911</v>
      </c>
      <c r="S12193" s="86">
        <f>PER_MONTH!F12185</f>
        <v>0.8125</v>
      </c>
      <c r="T12193" s="102">
        <f>PER_MONTH!G12185</f>
        <v>0</v>
      </c>
      <c r="U12193" s="100">
        <f t="shared" si="191"/>
        <v>0</v>
      </c>
    </row>
    <row r="12194" spans="18:21" x14ac:dyDescent="0.3">
      <c r="R12194" s="85">
        <f>PER_MONTH!A12186</f>
        <v>45911</v>
      </c>
      <c r="S12194" s="86">
        <f>PER_MONTH!F12186</f>
        <v>0.83333333333333337</v>
      </c>
      <c r="T12194" s="102">
        <f>PER_MONTH!G12186</f>
        <v>0</v>
      </c>
      <c r="U12194" s="100">
        <f t="shared" si="191"/>
        <v>0</v>
      </c>
    </row>
    <row r="12195" spans="18:21" x14ac:dyDescent="0.3">
      <c r="R12195" s="85">
        <f>PER_MONTH!A12187</f>
        <v>45911</v>
      </c>
      <c r="S12195" s="86">
        <f>PER_MONTH!F12187</f>
        <v>0.85416666666666663</v>
      </c>
      <c r="T12195" s="102">
        <f>PER_MONTH!G12187</f>
        <v>0</v>
      </c>
      <c r="U12195" s="100">
        <f t="shared" si="191"/>
        <v>0</v>
      </c>
    </row>
    <row r="12196" spans="18:21" x14ac:dyDescent="0.3">
      <c r="R12196" s="85">
        <f>PER_MONTH!A12188</f>
        <v>45911</v>
      </c>
      <c r="S12196" s="86">
        <f>PER_MONTH!F12188</f>
        <v>0.875</v>
      </c>
      <c r="T12196" s="102">
        <f>PER_MONTH!G12188</f>
        <v>0</v>
      </c>
      <c r="U12196" s="100">
        <f t="shared" si="191"/>
        <v>0</v>
      </c>
    </row>
    <row r="12197" spans="18:21" x14ac:dyDescent="0.3">
      <c r="R12197" s="85">
        <f>PER_MONTH!A12189</f>
        <v>45911</v>
      </c>
      <c r="S12197" s="86">
        <f>PER_MONTH!F12189</f>
        <v>0.89583333333333337</v>
      </c>
      <c r="T12197" s="102">
        <f>PER_MONTH!G12189</f>
        <v>0</v>
      </c>
      <c r="U12197" s="100">
        <f t="shared" si="191"/>
        <v>0</v>
      </c>
    </row>
    <row r="12198" spans="18:21" x14ac:dyDescent="0.3">
      <c r="R12198" s="85">
        <f>PER_MONTH!A12190</f>
        <v>45911</v>
      </c>
      <c r="S12198" s="86">
        <f>PER_MONTH!F12190</f>
        <v>0.91666666666666663</v>
      </c>
      <c r="T12198" s="102">
        <f>PER_MONTH!G12190</f>
        <v>0</v>
      </c>
      <c r="U12198" s="100">
        <f t="shared" si="191"/>
        <v>0</v>
      </c>
    </row>
    <row r="12199" spans="18:21" x14ac:dyDescent="0.3">
      <c r="R12199" s="85">
        <f>PER_MONTH!A12191</f>
        <v>45911</v>
      </c>
      <c r="S12199" s="86">
        <f>PER_MONTH!F12191</f>
        <v>0.9375</v>
      </c>
      <c r="T12199" s="102">
        <f>PER_MONTH!G12191</f>
        <v>0</v>
      </c>
      <c r="U12199" s="100">
        <f t="shared" si="191"/>
        <v>0</v>
      </c>
    </row>
    <row r="12200" spans="18:21" x14ac:dyDescent="0.3">
      <c r="R12200" s="85">
        <f>PER_MONTH!A12192</f>
        <v>45911</v>
      </c>
      <c r="S12200" s="86">
        <f>PER_MONTH!F12192</f>
        <v>0.95833333333333337</v>
      </c>
      <c r="T12200" s="102">
        <f>PER_MONTH!G12192</f>
        <v>0</v>
      </c>
      <c r="U12200" s="100">
        <f t="shared" si="191"/>
        <v>0</v>
      </c>
    </row>
    <row r="12201" spans="18:21" x14ac:dyDescent="0.3">
      <c r="R12201" s="85">
        <f>PER_MONTH!A12193</f>
        <v>45911</v>
      </c>
      <c r="S12201" s="86">
        <f>PER_MONTH!F12193</f>
        <v>0.97916666666666663</v>
      </c>
      <c r="T12201" s="102">
        <f>PER_MONTH!G12193</f>
        <v>0</v>
      </c>
      <c r="U12201" s="100">
        <f t="shared" si="191"/>
        <v>0</v>
      </c>
    </row>
    <row r="12202" spans="18:21" x14ac:dyDescent="0.3">
      <c r="R12202" s="85">
        <f>PER_MONTH!A12194</f>
        <v>45912</v>
      </c>
      <c r="S12202" s="86">
        <f>PER_MONTH!F12194</f>
        <v>0</v>
      </c>
      <c r="T12202" s="102">
        <f>PER_MONTH!G12194</f>
        <v>0</v>
      </c>
      <c r="U12202" s="100">
        <f t="shared" si="191"/>
        <v>0</v>
      </c>
    </row>
    <row r="12203" spans="18:21" x14ac:dyDescent="0.3">
      <c r="R12203" s="85">
        <f>PER_MONTH!A12195</f>
        <v>45912</v>
      </c>
      <c r="S12203" s="86">
        <f>PER_MONTH!F12195</f>
        <v>2.0833333333333329E-2</v>
      </c>
      <c r="T12203" s="102">
        <f>PER_MONTH!G12195</f>
        <v>0</v>
      </c>
      <c r="U12203" s="100">
        <f t="shared" si="191"/>
        <v>0</v>
      </c>
    </row>
    <row r="12204" spans="18:21" x14ac:dyDescent="0.3">
      <c r="R12204" s="85">
        <f>PER_MONTH!A12196</f>
        <v>45912</v>
      </c>
      <c r="S12204" s="86">
        <f>PER_MONTH!F12196</f>
        <v>4.1666666666666657E-2</v>
      </c>
      <c r="T12204" s="102">
        <f>PER_MONTH!G12196</f>
        <v>0</v>
      </c>
      <c r="U12204" s="100">
        <f t="shared" si="191"/>
        <v>0</v>
      </c>
    </row>
    <row r="12205" spans="18:21" x14ac:dyDescent="0.3">
      <c r="R12205" s="85">
        <f>PER_MONTH!A12197</f>
        <v>45912</v>
      </c>
      <c r="S12205" s="86">
        <f>PER_MONTH!F12197</f>
        <v>6.25E-2</v>
      </c>
      <c r="T12205" s="102">
        <f>PER_MONTH!G12197</f>
        <v>0</v>
      </c>
      <c r="U12205" s="100">
        <f t="shared" si="191"/>
        <v>0</v>
      </c>
    </row>
    <row r="12206" spans="18:21" x14ac:dyDescent="0.3">
      <c r="R12206" s="85">
        <f>PER_MONTH!A12198</f>
        <v>45912</v>
      </c>
      <c r="S12206" s="86">
        <f>PER_MONTH!F12198</f>
        <v>8.3333333333333329E-2</v>
      </c>
      <c r="T12206" s="102">
        <f>PER_MONTH!G12198</f>
        <v>0</v>
      </c>
      <c r="U12206" s="100">
        <f t="shared" si="191"/>
        <v>0</v>
      </c>
    </row>
    <row r="12207" spans="18:21" x14ac:dyDescent="0.3">
      <c r="R12207" s="85">
        <f>PER_MONTH!A12199</f>
        <v>45912</v>
      </c>
      <c r="S12207" s="86">
        <f>PER_MONTH!F12199</f>
        <v>0.1041666666666667</v>
      </c>
      <c r="T12207" s="102">
        <f>PER_MONTH!G12199</f>
        <v>0</v>
      </c>
      <c r="U12207" s="100">
        <f t="shared" si="191"/>
        <v>0</v>
      </c>
    </row>
    <row r="12208" spans="18:21" x14ac:dyDescent="0.3">
      <c r="R12208" s="85">
        <f>PER_MONTH!A12200</f>
        <v>45912</v>
      </c>
      <c r="S12208" s="86">
        <f>PER_MONTH!F12200</f>
        <v>0.125</v>
      </c>
      <c r="T12208" s="102">
        <f>PER_MONTH!G12200</f>
        <v>0</v>
      </c>
      <c r="U12208" s="100">
        <f t="shared" si="191"/>
        <v>0</v>
      </c>
    </row>
    <row r="12209" spans="18:21" x14ac:dyDescent="0.3">
      <c r="R12209" s="85">
        <f>PER_MONTH!A12201</f>
        <v>45912</v>
      </c>
      <c r="S12209" s="86">
        <f>PER_MONTH!F12201</f>
        <v>0.14583333333333329</v>
      </c>
      <c r="T12209" s="102">
        <f>PER_MONTH!G12201</f>
        <v>0</v>
      </c>
      <c r="U12209" s="100">
        <f t="shared" si="191"/>
        <v>0</v>
      </c>
    </row>
    <row r="12210" spans="18:21" x14ac:dyDescent="0.3">
      <c r="R12210" s="85">
        <f>PER_MONTH!A12202</f>
        <v>45912</v>
      </c>
      <c r="S12210" s="86">
        <f>PER_MONTH!F12202</f>
        <v>0.16666666666666671</v>
      </c>
      <c r="T12210" s="102">
        <f>PER_MONTH!G12202</f>
        <v>0</v>
      </c>
      <c r="U12210" s="100">
        <f t="shared" si="191"/>
        <v>0</v>
      </c>
    </row>
    <row r="12211" spans="18:21" x14ac:dyDescent="0.3">
      <c r="R12211" s="85">
        <f>PER_MONTH!A12203</f>
        <v>45912</v>
      </c>
      <c r="S12211" s="86">
        <f>PER_MONTH!F12203</f>
        <v>0.1875</v>
      </c>
      <c r="T12211" s="102">
        <f>PER_MONTH!G12203</f>
        <v>0</v>
      </c>
      <c r="U12211" s="100">
        <f t="shared" si="191"/>
        <v>0</v>
      </c>
    </row>
    <row r="12212" spans="18:21" x14ac:dyDescent="0.3">
      <c r="R12212" s="85">
        <f>PER_MONTH!A12204</f>
        <v>45912</v>
      </c>
      <c r="S12212" s="86">
        <f>PER_MONTH!F12204</f>
        <v>0.20833333333333329</v>
      </c>
      <c r="T12212" s="102">
        <f>PER_MONTH!G12204</f>
        <v>0</v>
      </c>
      <c r="U12212" s="100">
        <f t="shared" si="191"/>
        <v>0</v>
      </c>
    </row>
    <row r="12213" spans="18:21" x14ac:dyDescent="0.3">
      <c r="R12213" s="85">
        <f>PER_MONTH!A12205</f>
        <v>45912</v>
      </c>
      <c r="S12213" s="86">
        <f>PER_MONTH!F12205</f>
        <v>0.22916666666666671</v>
      </c>
      <c r="T12213" s="102">
        <f>PER_MONTH!G12205</f>
        <v>0</v>
      </c>
      <c r="U12213" s="100">
        <f t="shared" si="191"/>
        <v>0</v>
      </c>
    </row>
    <row r="12214" spans="18:21" x14ac:dyDescent="0.3">
      <c r="R12214" s="85">
        <f>PER_MONTH!A12206</f>
        <v>45912</v>
      </c>
      <c r="S12214" s="86">
        <f>PER_MONTH!F12206</f>
        <v>0.25</v>
      </c>
      <c r="T12214" s="102">
        <f>PER_MONTH!G12206</f>
        <v>0</v>
      </c>
      <c r="U12214" s="100">
        <f t="shared" si="191"/>
        <v>0</v>
      </c>
    </row>
    <row r="12215" spans="18:21" x14ac:dyDescent="0.3">
      <c r="R12215" s="85">
        <f>PER_MONTH!A12207</f>
        <v>45912</v>
      </c>
      <c r="S12215" s="86">
        <f>PER_MONTH!F12207</f>
        <v>0.27083333333333331</v>
      </c>
      <c r="T12215" s="102">
        <f>PER_MONTH!G12207</f>
        <v>0</v>
      </c>
      <c r="U12215" s="100">
        <f t="shared" si="191"/>
        <v>0</v>
      </c>
    </row>
    <row r="12216" spans="18:21" x14ac:dyDescent="0.3">
      <c r="R12216" s="85">
        <f>PER_MONTH!A12208</f>
        <v>45912</v>
      </c>
      <c r="S12216" s="86">
        <f>PER_MONTH!F12208</f>
        <v>0.29166666666666669</v>
      </c>
      <c r="T12216" s="102">
        <f>PER_MONTH!G12208</f>
        <v>0</v>
      </c>
      <c r="U12216" s="100">
        <f t="shared" si="191"/>
        <v>0</v>
      </c>
    </row>
    <row r="12217" spans="18:21" x14ac:dyDescent="0.3">
      <c r="R12217" s="85">
        <f>PER_MONTH!A12209</f>
        <v>45912</v>
      </c>
      <c r="S12217" s="86">
        <f>PER_MONTH!F12209</f>
        <v>0.3125</v>
      </c>
      <c r="T12217" s="102">
        <f>PER_MONTH!G12209</f>
        <v>0</v>
      </c>
      <c r="U12217" s="100">
        <f t="shared" si="191"/>
        <v>0</v>
      </c>
    </row>
    <row r="12218" spans="18:21" x14ac:dyDescent="0.3">
      <c r="R12218" s="85">
        <f>PER_MONTH!A12210</f>
        <v>45912</v>
      </c>
      <c r="S12218" s="86">
        <f>PER_MONTH!F12210</f>
        <v>0.33333333333333331</v>
      </c>
      <c r="T12218" s="102">
        <f>PER_MONTH!G12210</f>
        <v>0</v>
      </c>
      <c r="U12218" s="100">
        <f t="shared" si="191"/>
        <v>0</v>
      </c>
    </row>
    <row r="12219" spans="18:21" x14ac:dyDescent="0.3">
      <c r="R12219" s="85">
        <f>PER_MONTH!A12211</f>
        <v>45912</v>
      </c>
      <c r="S12219" s="86">
        <f>PER_MONTH!F12211</f>
        <v>0.35416666666666669</v>
      </c>
      <c r="T12219" s="102">
        <f>PER_MONTH!G12211</f>
        <v>0</v>
      </c>
      <c r="U12219" s="100">
        <f t="shared" si="191"/>
        <v>0</v>
      </c>
    </row>
    <row r="12220" spans="18:21" x14ac:dyDescent="0.3">
      <c r="R12220" s="85">
        <f>PER_MONTH!A12212</f>
        <v>45912</v>
      </c>
      <c r="S12220" s="86">
        <f>PER_MONTH!F12212</f>
        <v>0.375</v>
      </c>
      <c r="T12220" s="102">
        <f>PER_MONTH!G12212</f>
        <v>0</v>
      </c>
      <c r="U12220" s="100">
        <f t="shared" si="191"/>
        <v>0</v>
      </c>
    </row>
    <row r="12221" spans="18:21" x14ac:dyDescent="0.3">
      <c r="R12221" s="85">
        <f>PER_MONTH!A12213</f>
        <v>45912</v>
      </c>
      <c r="S12221" s="86">
        <f>PER_MONTH!F12213</f>
        <v>0.39583333333333331</v>
      </c>
      <c r="T12221" s="102">
        <f>PER_MONTH!G12213</f>
        <v>0</v>
      </c>
      <c r="U12221" s="100">
        <f t="shared" si="191"/>
        <v>0</v>
      </c>
    </row>
    <row r="12222" spans="18:21" x14ac:dyDescent="0.3">
      <c r="R12222" s="85">
        <f>PER_MONTH!A12214</f>
        <v>45912</v>
      </c>
      <c r="S12222" s="86">
        <f>PER_MONTH!F12214</f>
        <v>0.41666666666666669</v>
      </c>
      <c r="T12222" s="102">
        <f>PER_MONTH!G12214</f>
        <v>0</v>
      </c>
      <c r="U12222" s="100">
        <f t="shared" si="191"/>
        <v>0</v>
      </c>
    </row>
    <row r="12223" spans="18:21" x14ac:dyDescent="0.3">
      <c r="R12223" s="85">
        <f>PER_MONTH!A12215</f>
        <v>45912</v>
      </c>
      <c r="S12223" s="86">
        <f>PER_MONTH!F12215</f>
        <v>0.4375</v>
      </c>
      <c r="T12223" s="102">
        <f>PER_MONTH!G12215</f>
        <v>0</v>
      </c>
      <c r="U12223" s="100">
        <f t="shared" si="191"/>
        <v>0</v>
      </c>
    </row>
    <row r="12224" spans="18:21" x14ac:dyDescent="0.3">
      <c r="R12224" s="85">
        <f>PER_MONTH!A12216</f>
        <v>45912</v>
      </c>
      <c r="S12224" s="86">
        <f>PER_MONTH!F12216</f>
        <v>0.45833333333333331</v>
      </c>
      <c r="T12224" s="102">
        <f>PER_MONTH!G12216</f>
        <v>0</v>
      </c>
      <c r="U12224" s="100">
        <f t="shared" si="191"/>
        <v>0</v>
      </c>
    </row>
    <row r="12225" spans="18:21" x14ac:dyDescent="0.3">
      <c r="R12225" s="85">
        <f>PER_MONTH!A12217</f>
        <v>45912</v>
      </c>
      <c r="S12225" s="86">
        <f>PER_MONTH!F12217</f>
        <v>0.47916666666666669</v>
      </c>
      <c r="T12225" s="102">
        <f>PER_MONTH!G12217</f>
        <v>0</v>
      </c>
      <c r="U12225" s="100">
        <f t="shared" si="191"/>
        <v>0</v>
      </c>
    </row>
    <row r="12226" spans="18:21" x14ac:dyDescent="0.3">
      <c r="R12226" s="85">
        <f>PER_MONTH!A12218</f>
        <v>45912</v>
      </c>
      <c r="S12226" s="86">
        <f>PER_MONTH!F12218</f>
        <v>0.5</v>
      </c>
      <c r="T12226" s="102">
        <f>PER_MONTH!G12218</f>
        <v>0</v>
      </c>
      <c r="U12226" s="100">
        <f t="shared" si="191"/>
        <v>0</v>
      </c>
    </row>
    <row r="12227" spans="18:21" x14ac:dyDescent="0.3">
      <c r="R12227" s="85">
        <f>PER_MONTH!A12219</f>
        <v>45912</v>
      </c>
      <c r="S12227" s="86">
        <f>PER_MONTH!F12219</f>
        <v>0.52083333333333337</v>
      </c>
      <c r="T12227" s="102">
        <f>PER_MONTH!G12219</f>
        <v>0</v>
      </c>
      <c r="U12227" s="100">
        <f t="shared" si="191"/>
        <v>0</v>
      </c>
    </row>
    <row r="12228" spans="18:21" x14ac:dyDescent="0.3">
      <c r="R12228" s="85">
        <f>PER_MONTH!A12220</f>
        <v>45912</v>
      </c>
      <c r="S12228" s="86">
        <f>PER_MONTH!F12220</f>
        <v>0.54166666666666663</v>
      </c>
      <c r="T12228" s="102">
        <f>PER_MONTH!G12220</f>
        <v>0</v>
      </c>
      <c r="U12228" s="100">
        <f t="shared" si="191"/>
        <v>0</v>
      </c>
    </row>
    <row r="12229" spans="18:21" x14ac:dyDescent="0.3">
      <c r="R12229" s="85">
        <f>PER_MONTH!A12221</f>
        <v>45912</v>
      </c>
      <c r="S12229" s="86">
        <f>PER_MONTH!F12221</f>
        <v>0.5625</v>
      </c>
      <c r="T12229" s="102">
        <f>PER_MONTH!G12221</f>
        <v>0</v>
      </c>
      <c r="U12229" s="100">
        <f t="shared" si="191"/>
        <v>0</v>
      </c>
    </row>
    <row r="12230" spans="18:21" x14ac:dyDescent="0.3">
      <c r="R12230" s="85">
        <f>PER_MONTH!A12222</f>
        <v>45912</v>
      </c>
      <c r="S12230" s="86">
        <f>PER_MONTH!F12222</f>
        <v>0.58333333333333337</v>
      </c>
      <c r="T12230" s="102">
        <f>PER_MONTH!G12222</f>
        <v>0</v>
      </c>
      <c r="U12230" s="100">
        <f t="shared" si="191"/>
        <v>0</v>
      </c>
    </row>
    <row r="12231" spans="18:21" x14ac:dyDescent="0.3">
      <c r="R12231" s="85">
        <f>PER_MONTH!A12223</f>
        <v>45912</v>
      </c>
      <c r="S12231" s="86">
        <f>PER_MONTH!F12223</f>
        <v>0.60416666666666663</v>
      </c>
      <c r="T12231" s="102">
        <f>PER_MONTH!G12223</f>
        <v>0</v>
      </c>
      <c r="U12231" s="100">
        <f t="shared" si="191"/>
        <v>0</v>
      </c>
    </row>
    <row r="12232" spans="18:21" x14ac:dyDescent="0.3">
      <c r="R12232" s="85">
        <f>PER_MONTH!A12224</f>
        <v>45912</v>
      </c>
      <c r="S12232" s="86">
        <f>PER_MONTH!F12224</f>
        <v>0.625</v>
      </c>
      <c r="T12232" s="102">
        <f>PER_MONTH!G12224</f>
        <v>0</v>
      </c>
      <c r="U12232" s="100">
        <f t="shared" si="191"/>
        <v>0</v>
      </c>
    </row>
    <row r="12233" spans="18:21" x14ac:dyDescent="0.3">
      <c r="R12233" s="85">
        <f>PER_MONTH!A12225</f>
        <v>45912</v>
      </c>
      <c r="S12233" s="86">
        <f>PER_MONTH!F12225</f>
        <v>0.64583333333333337</v>
      </c>
      <c r="T12233" s="102">
        <f>PER_MONTH!G12225</f>
        <v>0</v>
      </c>
      <c r="U12233" s="100">
        <f t="shared" si="191"/>
        <v>0</v>
      </c>
    </row>
    <row r="12234" spans="18:21" x14ac:dyDescent="0.3">
      <c r="R12234" s="85">
        <f>PER_MONTH!A12226</f>
        <v>45912</v>
      </c>
      <c r="S12234" s="86">
        <f>PER_MONTH!F12226</f>
        <v>0.66666666666666663</v>
      </c>
      <c r="T12234" s="102">
        <f>PER_MONTH!G12226</f>
        <v>0</v>
      </c>
      <c r="U12234" s="100">
        <f t="shared" si="191"/>
        <v>0</v>
      </c>
    </row>
    <row r="12235" spans="18:21" x14ac:dyDescent="0.3">
      <c r="R12235" s="85">
        <f>PER_MONTH!A12227</f>
        <v>45912</v>
      </c>
      <c r="S12235" s="86">
        <f>PER_MONTH!F12227</f>
        <v>0.6875</v>
      </c>
      <c r="T12235" s="102">
        <f>PER_MONTH!G12227</f>
        <v>0</v>
      </c>
      <c r="U12235" s="100">
        <f t="shared" si="191"/>
        <v>0</v>
      </c>
    </row>
    <row r="12236" spans="18:21" x14ac:dyDescent="0.3">
      <c r="R12236" s="85">
        <f>PER_MONTH!A12228</f>
        <v>45912</v>
      </c>
      <c r="S12236" s="86">
        <f>PER_MONTH!F12228</f>
        <v>0.70833333333333337</v>
      </c>
      <c r="T12236" s="102">
        <f>PER_MONTH!G12228</f>
        <v>0</v>
      </c>
      <c r="U12236" s="100">
        <f t="shared" ref="U12236:U12299" si="192">T12236/0.5</f>
        <v>0</v>
      </c>
    </row>
    <row r="12237" spans="18:21" x14ac:dyDescent="0.3">
      <c r="R12237" s="85">
        <f>PER_MONTH!A12229</f>
        <v>45912</v>
      </c>
      <c r="S12237" s="86">
        <f>PER_MONTH!F12229</f>
        <v>0.72916666666666663</v>
      </c>
      <c r="T12237" s="102">
        <f>PER_MONTH!G12229</f>
        <v>0</v>
      </c>
      <c r="U12237" s="100">
        <f t="shared" si="192"/>
        <v>0</v>
      </c>
    </row>
    <row r="12238" spans="18:21" x14ac:dyDescent="0.3">
      <c r="R12238" s="85">
        <f>PER_MONTH!A12230</f>
        <v>45912</v>
      </c>
      <c r="S12238" s="86">
        <f>PER_MONTH!F12230</f>
        <v>0.75</v>
      </c>
      <c r="T12238" s="102">
        <f>PER_MONTH!G12230</f>
        <v>0</v>
      </c>
      <c r="U12238" s="100">
        <f t="shared" si="192"/>
        <v>0</v>
      </c>
    </row>
    <row r="12239" spans="18:21" x14ac:dyDescent="0.3">
      <c r="R12239" s="85">
        <f>PER_MONTH!A12231</f>
        <v>45912</v>
      </c>
      <c r="S12239" s="86">
        <f>PER_MONTH!F12231</f>
        <v>0.77083333333333337</v>
      </c>
      <c r="T12239" s="102">
        <f>PER_MONTH!G12231</f>
        <v>0</v>
      </c>
      <c r="U12239" s="100">
        <f t="shared" si="192"/>
        <v>0</v>
      </c>
    </row>
    <row r="12240" spans="18:21" x14ac:dyDescent="0.3">
      <c r="R12240" s="85">
        <f>PER_MONTH!A12232</f>
        <v>45912</v>
      </c>
      <c r="S12240" s="86">
        <f>PER_MONTH!F12232</f>
        <v>0.79166666666666663</v>
      </c>
      <c r="T12240" s="102">
        <f>PER_MONTH!G12232</f>
        <v>0</v>
      </c>
      <c r="U12240" s="100">
        <f t="shared" si="192"/>
        <v>0</v>
      </c>
    </row>
    <row r="12241" spans="18:21" x14ac:dyDescent="0.3">
      <c r="R12241" s="85">
        <f>PER_MONTH!A12233</f>
        <v>45912</v>
      </c>
      <c r="S12241" s="86">
        <f>PER_MONTH!F12233</f>
        <v>0.8125</v>
      </c>
      <c r="T12241" s="102">
        <f>PER_MONTH!G12233</f>
        <v>0</v>
      </c>
      <c r="U12241" s="100">
        <f t="shared" si="192"/>
        <v>0</v>
      </c>
    </row>
    <row r="12242" spans="18:21" x14ac:dyDescent="0.3">
      <c r="R12242" s="85">
        <f>PER_MONTH!A12234</f>
        <v>45912</v>
      </c>
      <c r="S12242" s="86">
        <f>PER_MONTH!F12234</f>
        <v>0.83333333333333337</v>
      </c>
      <c r="T12242" s="102">
        <f>PER_MONTH!G12234</f>
        <v>0</v>
      </c>
      <c r="U12242" s="100">
        <f t="shared" si="192"/>
        <v>0</v>
      </c>
    </row>
    <row r="12243" spans="18:21" x14ac:dyDescent="0.3">
      <c r="R12243" s="85">
        <f>PER_MONTH!A12235</f>
        <v>45912</v>
      </c>
      <c r="S12243" s="86">
        <f>PER_MONTH!F12235</f>
        <v>0.85416666666666663</v>
      </c>
      <c r="T12243" s="102">
        <f>PER_MONTH!G12235</f>
        <v>0</v>
      </c>
      <c r="U12243" s="100">
        <f t="shared" si="192"/>
        <v>0</v>
      </c>
    </row>
    <row r="12244" spans="18:21" x14ac:dyDescent="0.3">
      <c r="R12244" s="85">
        <f>PER_MONTH!A12236</f>
        <v>45912</v>
      </c>
      <c r="S12244" s="86">
        <f>PER_MONTH!F12236</f>
        <v>0.875</v>
      </c>
      <c r="T12244" s="102">
        <f>PER_MONTH!G12236</f>
        <v>0</v>
      </c>
      <c r="U12244" s="100">
        <f t="shared" si="192"/>
        <v>0</v>
      </c>
    </row>
    <row r="12245" spans="18:21" x14ac:dyDescent="0.3">
      <c r="R12245" s="85">
        <f>PER_MONTH!A12237</f>
        <v>45912</v>
      </c>
      <c r="S12245" s="86">
        <f>PER_MONTH!F12237</f>
        <v>0.89583333333333337</v>
      </c>
      <c r="T12245" s="102">
        <f>PER_MONTH!G12237</f>
        <v>0</v>
      </c>
      <c r="U12245" s="100">
        <f t="shared" si="192"/>
        <v>0</v>
      </c>
    </row>
    <row r="12246" spans="18:21" x14ac:dyDescent="0.3">
      <c r="R12246" s="85">
        <f>PER_MONTH!A12238</f>
        <v>45912</v>
      </c>
      <c r="S12246" s="86">
        <f>PER_MONTH!F12238</f>
        <v>0.91666666666666663</v>
      </c>
      <c r="T12246" s="102">
        <f>PER_MONTH!G12238</f>
        <v>0</v>
      </c>
      <c r="U12246" s="100">
        <f t="shared" si="192"/>
        <v>0</v>
      </c>
    </row>
    <row r="12247" spans="18:21" x14ac:dyDescent="0.3">
      <c r="R12247" s="85">
        <f>PER_MONTH!A12239</f>
        <v>45912</v>
      </c>
      <c r="S12247" s="86">
        <f>PER_MONTH!F12239</f>
        <v>0.9375</v>
      </c>
      <c r="T12247" s="102">
        <f>PER_MONTH!G12239</f>
        <v>0</v>
      </c>
      <c r="U12247" s="100">
        <f t="shared" si="192"/>
        <v>0</v>
      </c>
    </row>
    <row r="12248" spans="18:21" x14ac:dyDescent="0.3">
      <c r="R12248" s="85">
        <f>PER_MONTH!A12240</f>
        <v>45912</v>
      </c>
      <c r="S12248" s="86">
        <f>PER_MONTH!F12240</f>
        <v>0.95833333333333337</v>
      </c>
      <c r="T12248" s="102">
        <f>PER_MONTH!G12240</f>
        <v>0</v>
      </c>
      <c r="U12248" s="100">
        <f t="shared" si="192"/>
        <v>0</v>
      </c>
    </row>
    <row r="12249" spans="18:21" x14ac:dyDescent="0.3">
      <c r="R12249" s="85">
        <f>PER_MONTH!A12241</f>
        <v>45912</v>
      </c>
      <c r="S12249" s="86">
        <f>PER_MONTH!F12241</f>
        <v>0.97916666666666663</v>
      </c>
      <c r="T12249" s="102">
        <f>PER_MONTH!G12241</f>
        <v>0</v>
      </c>
      <c r="U12249" s="100">
        <f t="shared" si="192"/>
        <v>0</v>
      </c>
    </row>
    <row r="12250" spans="18:21" x14ac:dyDescent="0.3">
      <c r="R12250" s="85">
        <f>PER_MONTH!A12242</f>
        <v>45913</v>
      </c>
      <c r="S12250" s="86">
        <f>PER_MONTH!F12242</f>
        <v>0</v>
      </c>
      <c r="T12250" s="102">
        <f>PER_MONTH!G12242</f>
        <v>0</v>
      </c>
      <c r="U12250" s="100">
        <f t="shared" si="192"/>
        <v>0</v>
      </c>
    </row>
    <row r="12251" spans="18:21" x14ac:dyDescent="0.3">
      <c r="R12251" s="85">
        <f>PER_MONTH!A12243</f>
        <v>45913</v>
      </c>
      <c r="S12251" s="86">
        <f>PER_MONTH!F12243</f>
        <v>2.0833333333333329E-2</v>
      </c>
      <c r="T12251" s="102">
        <f>PER_MONTH!G12243</f>
        <v>0</v>
      </c>
      <c r="U12251" s="100">
        <f t="shared" si="192"/>
        <v>0</v>
      </c>
    </row>
    <row r="12252" spans="18:21" x14ac:dyDescent="0.3">
      <c r="R12252" s="85">
        <f>PER_MONTH!A12244</f>
        <v>45913</v>
      </c>
      <c r="S12252" s="86">
        <f>PER_MONTH!F12244</f>
        <v>4.1666666666666657E-2</v>
      </c>
      <c r="T12252" s="102">
        <f>PER_MONTH!G12244</f>
        <v>0</v>
      </c>
      <c r="U12252" s="100">
        <f t="shared" si="192"/>
        <v>0</v>
      </c>
    </row>
    <row r="12253" spans="18:21" x14ac:dyDescent="0.3">
      <c r="R12253" s="85">
        <f>PER_MONTH!A12245</f>
        <v>45913</v>
      </c>
      <c r="S12253" s="86">
        <f>PER_MONTH!F12245</f>
        <v>6.25E-2</v>
      </c>
      <c r="T12253" s="102">
        <f>PER_MONTH!G12245</f>
        <v>0</v>
      </c>
      <c r="U12253" s="100">
        <f t="shared" si="192"/>
        <v>0</v>
      </c>
    </row>
    <row r="12254" spans="18:21" x14ac:dyDescent="0.3">
      <c r="R12254" s="85">
        <f>PER_MONTH!A12246</f>
        <v>45913</v>
      </c>
      <c r="S12254" s="86">
        <f>PER_MONTH!F12246</f>
        <v>8.3333333333333329E-2</v>
      </c>
      <c r="T12254" s="102">
        <f>PER_MONTH!G12246</f>
        <v>0</v>
      </c>
      <c r="U12254" s="100">
        <f t="shared" si="192"/>
        <v>0</v>
      </c>
    </row>
    <row r="12255" spans="18:21" x14ac:dyDescent="0.3">
      <c r="R12255" s="85">
        <f>PER_MONTH!A12247</f>
        <v>45913</v>
      </c>
      <c r="S12255" s="86">
        <f>PER_MONTH!F12247</f>
        <v>0.1041666666666667</v>
      </c>
      <c r="T12255" s="102">
        <f>PER_MONTH!G12247</f>
        <v>0</v>
      </c>
      <c r="U12255" s="100">
        <f t="shared" si="192"/>
        <v>0</v>
      </c>
    </row>
    <row r="12256" spans="18:21" x14ac:dyDescent="0.3">
      <c r="R12256" s="85">
        <f>PER_MONTH!A12248</f>
        <v>45913</v>
      </c>
      <c r="S12256" s="86">
        <f>PER_MONTH!F12248</f>
        <v>0.125</v>
      </c>
      <c r="T12256" s="102">
        <f>PER_MONTH!G12248</f>
        <v>0</v>
      </c>
      <c r="U12256" s="100">
        <f t="shared" si="192"/>
        <v>0</v>
      </c>
    </row>
    <row r="12257" spans="18:21" x14ac:dyDescent="0.3">
      <c r="R12257" s="85">
        <f>PER_MONTH!A12249</f>
        <v>45913</v>
      </c>
      <c r="S12257" s="86">
        <f>PER_MONTH!F12249</f>
        <v>0.14583333333333329</v>
      </c>
      <c r="T12257" s="102">
        <f>PER_MONTH!G12249</f>
        <v>0</v>
      </c>
      <c r="U12257" s="100">
        <f t="shared" si="192"/>
        <v>0</v>
      </c>
    </row>
    <row r="12258" spans="18:21" x14ac:dyDescent="0.3">
      <c r="R12258" s="85">
        <f>PER_MONTH!A12250</f>
        <v>45913</v>
      </c>
      <c r="S12258" s="86">
        <f>PER_MONTH!F12250</f>
        <v>0.16666666666666671</v>
      </c>
      <c r="T12258" s="102">
        <f>PER_MONTH!G12250</f>
        <v>0</v>
      </c>
      <c r="U12258" s="100">
        <f t="shared" si="192"/>
        <v>0</v>
      </c>
    </row>
    <row r="12259" spans="18:21" x14ac:dyDescent="0.3">
      <c r="R12259" s="85">
        <f>PER_MONTH!A12251</f>
        <v>45913</v>
      </c>
      <c r="S12259" s="86">
        <f>PER_MONTH!F12251</f>
        <v>0.1875</v>
      </c>
      <c r="T12259" s="102">
        <f>PER_MONTH!G12251</f>
        <v>0</v>
      </c>
      <c r="U12259" s="100">
        <f t="shared" si="192"/>
        <v>0</v>
      </c>
    </row>
    <row r="12260" spans="18:21" x14ac:dyDescent="0.3">
      <c r="R12260" s="85">
        <f>PER_MONTH!A12252</f>
        <v>45913</v>
      </c>
      <c r="S12260" s="86">
        <f>PER_MONTH!F12252</f>
        <v>0.20833333333333329</v>
      </c>
      <c r="T12260" s="102">
        <f>PER_MONTH!G12252</f>
        <v>0</v>
      </c>
      <c r="U12260" s="100">
        <f t="shared" si="192"/>
        <v>0</v>
      </c>
    </row>
    <row r="12261" spans="18:21" x14ac:dyDescent="0.3">
      <c r="R12261" s="85">
        <f>PER_MONTH!A12253</f>
        <v>45913</v>
      </c>
      <c r="S12261" s="86">
        <f>PER_MONTH!F12253</f>
        <v>0.22916666666666671</v>
      </c>
      <c r="T12261" s="102">
        <f>PER_MONTH!G12253</f>
        <v>0</v>
      </c>
      <c r="U12261" s="100">
        <f t="shared" si="192"/>
        <v>0</v>
      </c>
    </row>
    <row r="12262" spans="18:21" x14ac:dyDescent="0.3">
      <c r="R12262" s="85">
        <f>PER_MONTH!A12254</f>
        <v>45913</v>
      </c>
      <c r="S12262" s="86">
        <f>PER_MONTH!F12254</f>
        <v>0.25</v>
      </c>
      <c r="T12262" s="102">
        <f>PER_MONTH!G12254</f>
        <v>0</v>
      </c>
      <c r="U12262" s="100">
        <f t="shared" si="192"/>
        <v>0</v>
      </c>
    </row>
    <row r="12263" spans="18:21" x14ac:dyDescent="0.3">
      <c r="R12263" s="85">
        <f>PER_MONTH!A12255</f>
        <v>45913</v>
      </c>
      <c r="S12263" s="86">
        <f>PER_MONTH!F12255</f>
        <v>0.27083333333333331</v>
      </c>
      <c r="T12263" s="102">
        <f>PER_MONTH!G12255</f>
        <v>0</v>
      </c>
      <c r="U12263" s="100">
        <f t="shared" si="192"/>
        <v>0</v>
      </c>
    </row>
    <row r="12264" spans="18:21" x14ac:dyDescent="0.3">
      <c r="R12264" s="85">
        <f>PER_MONTH!A12256</f>
        <v>45913</v>
      </c>
      <c r="S12264" s="86">
        <f>PER_MONTH!F12256</f>
        <v>0.29166666666666669</v>
      </c>
      <c r="T12264" s="102">
        <f>PER_MONTH!G12256</f>
        <v>0</v>
      </c>
      <c r="U12264" s="100">
        <f t="shared" si="192"/>
        <v>0</v>
      </c>
    </row>
    <row r="12265" spans="18:21" x14ac:dyDescent="0.3">
      <c r="R12265" s="85">
        <f>PER_MONTH!A12257</f>
        <v>45913</v>
      </c>
      <c r="S12265" s="86">
        <f>PER_MONTH!F12257</f>
        <v>0.3125</v>
      </c>
      <c r="T12265" s="102">
        <f>PER_MONTH!G12257</f>
        <v>0</v>
      </c>
      <c r="U12265" s="100">
        <f t="shared" si="192"/>
        <v>0</v>
      </c>
    </row>
    <row r="12266" spans="18:21" x14ac:dyDescent="0.3">
      <c r="R12266" s="85">
        <f>PER_MONTH!A12258</f>
        <v>45913</v>
      </c>
      <c r="S12266" s="86">
        <f>PER_MONTH!F12258</f>
        <v>0.33333333333333331</v>
      </c>
      <c r="T12266" s="102">
        <f>PER_MONTH!G12258</f>
        <v>0</v>
      </c>
      <c r="U12266" s="100">
        <f t="shared" si="192"/>
        <v>0</v>
      </c>
    </row>
    <row r="12267" spans="18:21" x14ac:dyDescent="0.3">
      <c r="R12267" s="85">
        <f>PER_MONTH!A12259</f>
        <v>45913</v>
      </c>
      <c r="S12267" s="86">
        <f>PER_MONTH!F12259</f>
        <v>0.35416666666666669</v>
      </c>
      <c r="T12267" s="102">
        <f>PER_MONTH!G12259</f>
        <v>0</v>
      </c>
      <c r="U12267" s="100">
        <f t="shared" si="192"/>
        <v>0</v>
      </c>
    </row>
    <row r="12268" spans="18:21" x14ac:dyDescent="0.3">
      <c r="R12268" s="85">
        <f>PER_MONTH!A12260</f>
        <v>45913</v>
      </c>
      <c r="S12268" s="86">
        <f>PER_MONTH!F12260</f>
        <v>0.375</v>
      </c>
      <c r="T12268" s="102">
        <f>PER_MONTH!G12260</f>
        <v>0</v>
      </c>
      <c r="U12268" s="100">
        <f t="shared" si="192"/>
        <v>0</v>
      </c>
    </row>
    <row r="12269" spans="18:21" x14ac:dyDescent="0.3">
      <c r="R12269" s="85">
        <f>PER_MONTH!A12261</f>
        <v>45913</v>
      </c>
      <c r="S12269" s="86">
        <f>PER_MONTH!F12261</f>
        <v>0.39583333333333331</v>
      </c>
      <c r="T12269" s="102">
        <f>PER_MONTH!G12261</f>
        <v>0</v>
      </c>
      <c r="U12269" s="100">
        <f t="shared" si="192"/>
        <v>0</v>
      </c>
    </row>
    <row r="12270" spans="18:21" x14ac:dyDescent="0.3">
      <c r="R12270" s="85">
        <f>PER_MONTH!A12262</f>
        <v>45913</v>
      </c>
      <c r="S12270" s="86">
        <f>PER_MONTH!F12262</f>
        <v>0.41666666666666669</v>
      </c>
      <c r="T12270" s="102">
        <f>PER_MONTH!G12262</f>
        <v>0</v>
      </c>
      <c r="U12270" s="100">
        <f t="shared" si="192"/>
        <v>0</v>
      </c>
    </row>
    <row r="12271" spans="18:21" x14ac:dyDescent="0.3">
      <c r="R12271" s="85">
        <f>PER_MONTH!A12263</f>
        <v>45913</v>
      </c>
      <c r="S12271" s="86">
        <f>PER_MONTH!F12263</f>
        <v>0.4375</v>
      </c>
      <c r="T12271" s="102">
        <f>PER_MONTH!G12263</f>
        <v>0</v>
      </c>
      <c r="U12271" s="100">
        <f t="shared" si="192"/>
        <v>0</v>
      </c>
    </row>
    <row r="12272" spans="18:21" x14ac:dyDescent="0.3">
      <c r="R12272" s="85">
        <f>PER_MONTH!A12264</f>
        <v>45913</v>
      </c>
      <c r="S12272" s="86">
        <f>PER_MONTH!F12264</f>
        <v>0.45833333333333331</v>
      </c>
      <c r="T12272" s="102">
        <f>PER_MONTH!G12264</f>
        <v>0</v>
      </c>
      <c r="U12272" s="100">
        <f t="shared" si="192"/>
        <v>0</v>
      </c>
    </row>
    <row r="12273" spans="18:21" x14ac:dyDescent="0.3">
      <c r="R12273" s="85">
        <f>PER_MONTH!A12265</f>
        <v>45913</v>
      </c>
      <c r="S12273" s="86">
        <f>PER_MONTH!F12265</f>
        <v>0.47916666666666669</v>
      </c>
      <c r="T12273" s="102">
        <f>PER_MONTH!G12265</f>
        <v>0</v>
      </c>
      <c r="U12273" s="100">
        <f t="shared" si="192"/>
        <v>0</v>
      </c>
    </row>
    <row r="12274" spans="18:21" x14ac:dyDescent="0.3">
      <c r="R12274" s="85">
        <f>PER_MONTH!A12266</f>
        <v>45913</v>
      </c>
      <c r="S12274" s="86">
        <f>PER_MONTH!F12266</f>
        <v>0.5</v>
      </c>
      <c r="T12274" s="102">
        <f>PER_MONTH!G12266</f>
        <v>0</v>
      </c>
      <c r="U12274" s="100">
        <f t="shared" si="192"/>
        <v>0</v>
      </c>
    </row>
    <row r="12275" spans="18:21" x14ac:dyDescent="0.3">
      <c r="R12275" s="85">
        <f>PER_MONTH!A12267</f>
        <v>45913</v>
      </c>
      <c r="S12275" s="86">
        <f>PER_MONTH!F12267</f>
        <v>0.52083333333333337</v>
      </c>
      <c r="T12275" s="102">
        <f>PER_MONTH!G12267</f>
        <v>0</v>
      </c>
      <c r="U12275" s="100">
        <f t="shared" si="192"/>
        <v>0</v>
      </c>
    </row>
    <row r="12276" spans="18:21" x14ac:dyDescent="0.3">
      <c r="R12276" s="85">
        <f>PER_MONTH!A12268</f>
        <v>45913</v>
      </c>
      <c r="S12276" s="86">
        <f>PER_MONTH!F12268</f>
        <v>0.54166666666666663</v>
      </c>
      <c r="T12276" s="102">
        <f>PER_MONTH!G12268</f>
        <v>0</v>
      </c>
      <c r="U12276" s="100">
        <f t="shared" si="192"/>
        <v>0</v>
      </c>
    </row>
    <row r="12277" spans="18:21" x14ac:dyDescent="0.3">
      <c r="R12277" s="85">
        <f>PER_MONTH!A12269</f>
        <v>45913</v>
      </c>
      <c r="S12277" s="86">
        <f>PER_MONTH!F12269</f>
        <v>0.5625</v>
      </c>
      <c r="T12277" s="102">
        <f>PER_MONTH!G12269</f>
        <v>0</v>
      </c>
      <c r="U12277" s="100">
        <f t="shared" si="192"/>
        <v>0</v>
      </c>
    </row>
    <row r="12278" spans="18:21" x14ac:dyDescent="0.3">
      <c r="R12278" s="85">
        <f>PER_MONTH!A12270</f>
        <v>45913</v>
      </c>
      <c r="S12278" s="86">
        <f>PER_MONTH!F12270</f>
        <v>0.58333333333333337</v>
      </c>
      <c r="T12278" s="102">
        <f>PER_MONTH!G12270</f>
        <v>0</v>
      </c>
      <c r="U12278" s="100">
        <f t="shared" si="192"/>
        <v>0</v>
      </c>
    </row>
    <row r="12279" spans="18:21" x14ac:dyDescent="0.3">
      <c r="R12279" s="85">
        <f>PER_MONTH!A12271</f>
        <v>45913</v>
      </c>
      <c r="S12279" s="86">
        <f>PER_MONTH!F12271</f>
        <v>0.60416666666666663</v>
      </c>
      <c r="T12279" s="102">
        <f>PER_MONTH!G12271</f>
        <v>0</v>
      </c>
      <c r="U12279" s="100">
        <f t="shared" si="192"/>
        <v>0</v>
      </c>
    </row>
    <row r="12280" spans="18:21" x14ac:dyDescent="0.3">
      <c r="R12280" s="85">
        <f>PER_MONTH!A12272</f>
        <v>45913</v>
      </c>
      <c r="S12280" s="86">
        <f>PER_MONTH!F12272</f>
        <v>0.625</v>
      </c>
      <c r="T12280" s="102">
        <f>PER_MONTH!G12272</f>
        <v>0</v>
      </c>
      <c r="U12280" s="100">
        <f t="shared" si="192"/>
        <v>0</v>
      </c>
    </row>
    <row r="12281" spans="18:21" x14ac:dyDescent="0.3">
      <c r="R12281" s="85">
        <f>PER_MONTH!A12273</f>
        <v>45913</v>
      </c>
      <c r="S12281" s="86">
        <f>PER_MONTH!F12273</f>
        <v>0.64583333333333337</v>
      </c>
      <c r="T12281" s="102">
        <f>PER_MONTH!G12273</f>
        <v>0</v>
      </c>
      <c r="U12281" s="100">
        <f t="shared" si="192"/>
        <v>0</v>
      </c>
    </row>
    <row r="12282" spans="18:21" x14ac:dyDescent="0.3">
      <c r="R12282" s="85">
        <f>PER_MONTH!A12274</f>
        <v>45913</v>
      </c>
      <c r="S12282" s="86">
        <f>PER_MONTH!F12274</f>
        <v>0.66666666666666663</v>
      </c>
      <c r="T12282" s="102">
        <f>PER_MONTH!G12274</f>
        <v>0</v>
      </c>
      <c r="U12282" s="100">
        <f t="shared" si="192"/>
        <v>0</v>
      </c>
    </row>
    <row r="12283" spans="18:21" x14ac:dyDescent="0.3">
      <c r="R12283" s="85">
        <f>PER_MONTH!A12275</f>
        <v>45913</v>
      </c>
      <c r="S12283" s="86">
        <f>PER_MONTH!F12275</f>
        <v>0.6875</v>
      </c>
      <c r="T12283" s="102">
        <f>PER_MONTH!G12275</f>
        <v>0</v>
      </c>
      <c r="U12283" s="100">
        <f t="shared" si="192"/>
        <v>0</v>
      </c>
    </row>
    <row r="12284" spans="18:21" x14ac:dyDescent="0.3">
      <c r="R12284" s="85">
        <f>PER_MONTH!A12276</f>
        <v>45913</v>
      </c>
      <c r="S12284" s="86">
        <f>PER_MONTH!F12276</f>
        <v>0.70833333333333337</v>
      </c>
      <c r="T12284" s="102">
        <f>PER_MONTH!G12276</f>
        <v>0</v>
      </c>
      <c r="U12284" s="100">
        <f t="shared" si="192"/>
        <v>0</v>
      </c>
    </row>
    <row r="12285" spans="18:21" x14ac:dyDescent="0.3">
      <c r="R12285" s="85">
        <f>PER_MONTH!A12277</f>
        <v>45913</v>
      </c>
      <c r="S12285" s="86">
        <f>PER_MONTH!F12277</f>
        <v>0.72916666666666663</v>
      </c>
      <c r="T12285" s="102">
        <f>PER_MONTH!G12277</f>
        <v>0</v>
      </c>
      <c r="U12285" s="100">
        <f t="shared" si="192"/>
        <v>0</v>
      </c>
    </row>
    <row r="12286" spans="18:21" x14ac:dyDescent="0.3">
      <c r="R12286" s="85">
        <f>PER_MONTH!A12278</f>
        <v>45913</v>
      </c>
      <c r="S12286" s="86">
        <f>PER_MONTH!F12278</f>
        <v>0.75</v>
      </c>
      <c r="T12286" s="102">
        <f>PER_MONTH!G12278</f>
        <v>0</v>
      </c>
      <c r="U12286" s="100">
        <f t="shared" si="192"/>
        <v>0</v>
      </c>
    </row>
    <row r="12287" spans="18:21" x14ac:dyDescent="0.3">
      <c r="R12287" s="85">
        <f>PER_MONTH!A12279</f>
        <v>45913</v>
      </c>
      <c r="S12287" s="86">
        <f>PER_MONTH!F12279</f>
        <v>0.77083333333333337</v>
      </c>
      <c r="T12287" s="102">
        <f>PER_MONTH!G12279</f>
        <v>0</v>
      </c>
      <c r="U12287" s="100">
        <f t="shared" si="192"/>
        <v>0</v>
      </c>
    </row>
    <row r="12288" spans="18:21" x14ac:dyDescent="0.3">
      <c r="R12288" s="85">
        <f>PER_MONTH!A12280</f>
        <v>45913</v>
      </c>
      <c r="S12288" s="86">
        <f>PER_MONTH!F12280</f>
        <v>0.79166666666666663</v>
      </c>
      <c r="T12288" s="102">
        <f>PER_MONTH!G12280</f>
        <v>0</v>
      </c>
      <c r="U12288" s="100">
        <f t="shared" si="192"/>
        <v>0</v>
      </c>
    </row>
    <row r="12289" spans="18:21" x14ac:dyDescent="0.3">
      <c r="R12289" s="85">
        <f>PER_MONTH!A12281</f>
        <v>45913</v>
      </c>
      <c r="S12289" s="86">
        <f>PER_MONTH!F12281</f>
        <v>0.8125</v>
      </c>
      <c r="T12289" s="102">
        <f>PER_MONTH!G12281</f>
        <v>0</v>
      </c>
      <c r="U12289" s="100">
        <f t="shared" si="192"/>
        <v>0</v>
      </c>
    </row>
    <row r="12290" spans="18:21" x14ac:dyDescent="0.3">
      <c r="R12290" s="85">
        <f>PER_MONTH!A12282</f>
        <v>45913</v>
      </c>
      <c r="S12290" s="86">
        <f>PER_MONTH!F12282</f>
        <v>0.83333333333333337</v>
      </c>
      <c r="T12290" s="102">
        <f>PER_MONTH!G12282</f>
        <v>0</v>
      </c>
      <c r="U12290" s="100">
        <f t="shared" si="192"/>
        <v>0</v>
      </c>
    </row>
    <row r="12291" spans="18:21" x14ac:dyDescent="0.3">
      <c r="R12291" s="85">
        <f>PER_MONTH!A12283</f>
        <v>45913</v>
      </c>
      <c r="S12291" s="86">
        <f>PER_MONTH!F12283</f>
        <v>0.85416666666666663</v>
      </c>
      <c r="T12291" s="102">
        <f>PER_MONTH!G12283</f>
        <v>0</v>
      </c>
      <c r="U12291" s="100">
        <f t="shared" si="192"/>
        <v>0</v>
      </c>
    </row>
    <row r="12292" spans="18:21" x14ac:dyDescent="0.3">
      <c r="R12292" s="85">
        <f>PER_MONTH!A12284</f>
        <v>45913</v>
      </c>
      <c r="S12292" s="86">
        <f>PER_MONTH!F12284</f>
        <v>0.875</v>
      </c>
      <c r="T12292" s="102">
        <f>PER_MONTH!G12284</f>
        <v>0</v>
      </c>
      <c r="U12292" s="100">
        <f t="shared" si="192"/>
        <v>0</v>
      </c>
    </row>
    <row r="12293" spans="18:21" x14ac:dyDescent="0.3">
      <c r="R12293" s="85">
        <f>PER_MONTH!A12285</f>
        <v>45913</v>
      </c>
      <c r="S12293" s="86">
        <f>PER_MONTH!F12285</f>
        <v>0.89583333333333337</v>
      </c>
      <c r="T12293" s="102">
        <f>PER_MONTH!G12285</f>
        <v>0</v>
      </c>
      <c r="U12293" s="100">
        <f t="shared" si="192"/>
        <v>0</v>
      </c>
    </row>
    <row r="12294" spans="18:21" x14ac:dyDescent="0.3">
      <c r="R12294" s="85">
        <f>PER_MONTH!A12286</f>
        <v>45913</v>
      </c>
      <c r="S12294" s="86">
        <f>PER_MONTH!F12286</f>
        <v>0.91666666666666663</v>
      </c>
      <c r="T12294" s="102">
        <f>PER_MONTH!G12286</f>
        <v>0</v>
      </c>
      <c r="U12294" s="100">
        <f t="shared" si="192"/>
        <v>0</v>
      </c>
    </row>
    <row r="12295" spans="18:21" x14ac:dyDescent="0.3">
      <c r="R12295" s="85">
        <f>PER_MONTH!A12287</f>
        <v>45913</v>
      </c>
      <c r="S12295" s="86">
        <f>PER_MONTH!F12287</f>
        <v>0.9375</v>
      </c>
      <c r="T12295" s="102">
        <f>PER_MONTH!G12287</f>
        <v>0</v>
      </c>
      <c r="U12295" s="100">
        <f t="shared" si="192"/>
        <v>0</v>
      </c>
    </row>
    <row r="12296" spans="18:21" x14ac:dyDescent="0.3">
      <c r="R12296" s="85">
        <f>PER_MONTH!A12288</f>
        <v>45913</v>
      </c>
      <c r="S12296" s="86">
        <f>PER_MONTH!F12288</f>
        <v>0.95833333333333337</v>
      </c>
      <c r="T12296" s="102">
        <f>PER_MONTH!G12288</f>
        <v>0</v>
      </c>
      <c r="U12296" s="100">
        <f t="shared" si="192"/>
        <v>0</v>
      </c>
    </row>
    <row r="12297" spans="18:21" x14ac:dyDescent="0.3">
      <c r="R12297" s="85">
        <f>PER_MONTH!A12289</f>
        <v>45913</v>
      </c>
      <c r="S12297" s="86">
        <f>PER_MONTH!F12289</f>
        <v>0.97916666666666663</v>
      </c>
      <c r="T12297" s="102">
        <f>PER_MONTH!G12289</f>
        <v>0</v>
      </c>
      <c r="U12297" s="100">
        <f t="shared" si="192"/>
        <v>0</v>
      </c>
    </row>
    <row r="12298" spans="18:21" x14ac:dyDescent="0.3">
      <c r="R12298" s="85">
        <f>PER_MONTH!A12290</f>
        <v>45914</v>
      </c>
      <c r="S12298" s="86">
        <f>PER_MONTH!F12290</f>
        <v>0</v>
      </c>
      <c r="T12298" s="102">
        <f>PER_MONTH!G12290</f>
        <v>0</v>
      </c>
      <c r="U12298" s="100">
        <f t="shared" si="192"/>
        <v>0</v>
      </c>
    </row>
    <row r="12299" spans="18:21" x14ac:dyDescent="0.3">
      <c r="R12299" s="85">
        <f>PER_MONTH!A12291</f>
        <v>45914</v>
      </c>
      <c r="S12299" s="86">
        <f>PER_MONTH!F12291</f>
        <v>2.0833333333333329E-2</v>
      </c>
      <c r="T12299" s="102">
        <f>PER_MONTH!G12291</f>
        <v>0</v>
      </c>
      <c r="U12299" s="100">
        <f t="shared" si="192"/>
        <v>0</v>
      </c>
    </row>
    <row r="12300" spans="18:21" x14ac:dyDescent="0.3">
      <c r="R12300" s="85">
        <f>PER_MONTH!A12292</f>
        <v>45914</v>
      </c>
      <c r="S12300" s="86">
        <f>PER_MONTH!F12292</f>
        <v>4.1666666666666657E-2</v>
      </c>
      <c r="T12300" s="102">
        <f>PER_MONTH!G12292</f>
        <v>0</v>
      </c>
      <c r="U12300" s="100">
        <f t="shared" ref="U12300:U12363" si="193">T12300/0.5</f>
        <v>0</v>
      </c>
    </row>
    <row r="12301" spans="18:21" x14ac:dyDescent="0.3">
      <c r="R12301" s="85">
        <f>PER_MONTH!A12293</f>
        <v>45914</v>
      </c>
      <c r="S12301" s="86">
        <f>PER_MONTH!F12293</f>
        <v>6.25E-2</v>
      </c>
      <c r="T12301" s="102">
        <f>PER_MONTH!G12293</f>
        <v>0</v>
      </c>
      <c r="U12301" s="100">
        <f t="shared" si="193"/>
        <v>0</v>
      </c>
    </row>
    <row r="12302" spans="18:21" x14ac:dyDescent="0.3">
      <c r="R12302" s="85">
        <f>PER_MONTH!A12294</f>
        <v>45914</v>
      </c>
      <c r="S12302" s="86">
        <f>PER_MONTH!F12294</f>
        <v>8.3333333333333329E-2</v>
      </c>
      <c r="T12302" s="102">
        <f>PER_MONTH!G12294</f>
        <v>0</v>
      </c>
      <c r="U12302" s="100">
        <f t="shared" si="193"/>
        <v>0</v>
      </c>
    </row>
    <row r="12303" spans="18:21" x14ac:dyDescent="0.3">
      <c r="R12303" s="85">
        <f>PER_MONTH!A12295</f>
        <v>45914</v>
      </c>
      <c r="S12303" s="86">
        <f>PER_MONTH!F12295</f>
        <v>0.1041666666666667</v>
      </c>
      <c r="T12303" s="102">
        <f>PER_MONTH!G12295</f>
        <v>0</v>
      </c>
      <c r="U12303" s="100">
        <f t="shared" si="193"/>
        <v>0</v>
      </c>
    </row>
    <row r="12304" spans="18:21" x14ac:dyDescent="0.3">
      <c r="R12304" s="85">
        <f>PER_MONTH!A12296</f>
        <v>45914</v>
      </c>
      <c r="S12304" s="86">
        <f>PER_MONTH!F12296</f>
        <v>0.125</v>
      </c>
      <c r="T12304" s="102">
        <f>PER_MONTH!G12296</f>
        <v>0</v>
      </c>
      <c r="U12304" s="100">
        <f t="shared" si="193"/>
        <v>0</v>
      </c>
    </row>
    <row r="12305" spans="18:21" x14ac:dyDescent="0.3">
      <c r="R12305" s="85">
        <f>PER_MONTH!A12297</f>
        <v>45914</v>
      </c>
      <c r="S12305" s="86">
        <f>PER_MONTH!F12297</f>
        <v>0.14583333333333329</v>
      </c>
      <c r="T12305" s="102">
        <f>PER_MONTH!G12297</f>
        <v>0</v>
      </c>
      <c r="U12305" s="100">
        <f t="shared" si="193"/>
        <v>0</v>
      </c>
    </row>
    <row r="12306" spans="18:21" x14ac:dyDescent="0.3">
      <c r="R12306" s="85">
        <f>PER_MONTH!A12298</f>
        <v>45914</v>
      </c>
      <c r="S12306" s="86">
        <f>PER_MONTH!F12298</f>
        <v>0.16666666666666671</v>
      </c>
      <c r="T12306" s="102">
        <f>PER_MONTH!G12298</f>
        <v>0</v>
      </c>
      <c r="U12306" s="100">
        <f t="shared" si="193"/>
        <v>0</v>
      </c>
    </row>
    <row r="12307" spans="18:21" x14ac:dyDescent="0.3">
      <c r="R12307" s="85">
        <f>PER_MONTH!A12299</f>
        <v>45914</v>
      </c>
      <c r="S12307" s="86">
        <f>PER_MONTH!F12299</f>
        <v>0.1875</v>
      </c>
      <c r="T12307" s="102">
        <f>PER_MONTH!G12299</f>
        <v>0</v>
      </c>
      <c r="U12307" s="100">
        <f t="shared" si="193"/>
        <v>0</v>
      </c>
    </row>
    <row r="12308" spans="18:21" x14ac:dyDescent="0.3">
      <c r="R12308" s="85">
        <f>PER_MONTH!A12300</f>
        <v>45914</v>
      </c>
      <c r="S12308" s="86">
        <f>PER_MONTH!F12300</f>
        <v>0.20833333333333329</v>
      </c>
      <c r="T12308" s="102">
        <f>PER_MONTH!G12300</f>
        <v>0</v>
      </c>
      <c r="U12308" s="100">
        <f t="shared" si="193"/>
        <v>0</v>
      </c>
    </row>
    <row r="12309" spans="18:21" x14ac:dyDescent="0.3">
      <c r="R12309" s="85">
        <f>PER_MONTH!A12301</f>
        <v>45914</v>
      </c>
      <c r="S12309" s="86">
        <f>PER_MONTH!F12301</f>
        <v>0.22916666666666671</v>
      </c>
      <c r="T12309" s="102">
        <f>PER_MONTH!G12301</f>
        <v>0</v>
      </c>
      <c r="U12309" s="100">
        <f t="shared" si="193"/>
        <v>0</v>
      </c>
    </row>
    <row r="12310" spans="18:21" x14ac:dyDescent="0.3">
      <c r="R12310" s="85">
        <f>PER_MONTH!A12302</f>
        <v>45914</v>
      </c>
      <c r="S12310" s="86">
        <f>PER_MONTH!F12302</f>
        <v>0.25</v>
      </c>
      <c r="T12310" s="102">
        <f>PER_MONTH!G12302</f>
        <v>0</v>
      </c>
      <c r="U12310" s="100">
        <f t="shared" si="193"/>
        <v>0</v>
      </c>
    </row>
    <row r="12311" spans="18:21" x14ac:dyDescent="0.3">
      <c r="R12311" s="85">
        <f>PER_MONTH!A12303</f>
        <v>45914</v>
      </c>
      <c r="S12311" s="86">
        <f>PER_MONTH!F12303</f>
        <v>0.27083333333333331</v>
      </c>
      <c r="T12311" s="102">
        <f>PER_MONTH!G12303</f>
        <v>0</v>
      </c>
      <c r="U12311" s="100">
        <f t="shared" si="193"/>
        <v>0</v>
      </c>
    </row>
    <row r="12312" spans="18:21" x14ac:dyDescent="0.3">
      <c r="R12312" s="85">
        <f>PER_MONTH!A12304</f>
        <v>45914</v>
      </c>
      <c r="S12312" s="86">
        <f>PER_MONTH!F12304</f>
        <v>0.29166666666666669</v>
      </c>
      <c r="T12312" s="102">
        <f>PER_MONTH!G12304</f>
        <v>0</v>
      </c>
      <c r="U12312" s="100">
        <f t="shared" si="193"/>
        <v>0</v>
      </c>
    </row>
    <row r="12313" spans="18:21" x14ac:dyDescent="0.3">
      <c r="R12313" s="85">
        <f>PER_MONTH!A12305</f>
        <v>45914</v>
      </c>
      <c r="S12313" s="86">
        <f>PER_MONTH!F12305</f>
        <v>0.3125</v>
      </c>
      <c r="T12313" s="102">
        <f>PER_MONTH!G12305</f>
        <v>0</v>
      </c>
      <c r="U12313" s="100">
        <f t="shared" si="193"/>
        <v>0</v>
      </c>
    </row>
    <row r="12314" spans="18:21" x14ac:dyDescent="0.3">
      <c r="R12314" s="85">
        <f>PER_MONTH!A12306</f>
        <v>45914</v>
      </c>
      <c r="S12314" s="86">
        <f>PER_MONTH!F12306</f>
        <v>0.33333333333333331</v>
      </c>
      <c r="T12314" s="102">
        <f>PER_MONTH!G12306</f>
        <v>0</v>
      </c>
      <c r="U12314" s="100">
        <f t="shared" si="193"/>
        <v>0</v>
      </c>
    </row>
    <row r="12315" spans="18:21" x14ac:dyDescent="0.3">
      <c r="R12315" s="85">
        <f>PER_MONTH!A12307</f>
        <v>45914</v>
      </c>
      <c r="S12315" s="86">
        <f>PER_MONTH!F12307</f>
        <v>0.35416666666666669</v>
      </c>
      <c r="T12315" s="102">
        <f>PER_MONTH!G12307</f>
        <v>0</v>
      </c>
      <c r="U12315" s="100">
        <f t="shared" si="193"/>
        <v>0</v>
      </c>
    </row>
    <row r="12316" spans="18:21" x14ac:dyDescent="0.3">
      <c r="R12316" s="85">
        <f>PER_MONTH!A12308</f>
        <v>45914</v>
      </c>
      <c r="S12316" s="86">
        <f>PER_MONTH!F12308</f>
        <v>0.375</v>
      </c>
      <c r="T12316" s="102">
        <f>PER_MONTH!G12308</f>
        <v>0</v>
      </c>
      <c r="U12316" s="100">
        <f t="shared" si="193"/>
        <v>0</v>
      </c>
    </row>
    <row r="12317" spans="18:21" x14ac:dyDescent="0.3">
      <c r="R12317" s="85">
        <f>PER_MONTH!A12309</f>
        <v>45914</v>
      </c>
      <c r="S12317" s="86">
        <f>PER_MONTH!F12309</f>
        <v>0.39583333333333331</v>
      </c>
      <c r="T12317" s="102">
        <f>PER_MONTH!G12309</f>
        <v>0</v>
      </c>
      <c r="U12317" s="100">
        <f t="shared" si="193"/>
        <v>0</v>
      </c>
    </row>
    <row r="12318" spans="18:21" x14ac:dyDescent="0.3">
      <c r="R12318" s="85">
        <f>PER_MONTH!A12310</f>
        <v>45914</v>
      </c>
      <c r="S12318" s="86">
        <f>PER_MONTH!F12310</f>
        <v>0.41666666666666669</v>
      </c>
      <c r="T12318" s="102">
        <f>PER_MONTH!G12310</f>
        <v>0</v>
      </c>
      <c r="U12318" s="100">
        <f t="shared" si="193"/>
        <v>0</v>
      </c>
    </row>
    <row r="12319" spans="18:21" x14ac:dyDescent="0.3">
      <c r="R12319" s="85">
        <f>PER_MONTH!A12311</f>
        <v>45914</v>
      </c>
      <c r="S12319" s="86">
        <f>PER_MONTH!F12311</f>
        <v>0.4375</v>
      </c>
      <c r="T12319" s="102">
        <f>PER_MONTH!G12311</f>
        <v>0</v>
      </c>
      <c r="U12319" s="100">
        <f t="shared" si="193"/>
        <v>0</v>
      </c>
    </row>
    <row r="12320" spans="18:21" x14ac:dyDescent="0.3">
      <c r="R12320" s="85">
        <f>PER_MONTH!A12312</f>
        <v>45914</v>
      </c>
      <c r="S12320" s="86">
        <f>PER_MONTH!F12312</f>
        <v>0.45833333333333331</v>
      </c>
      <c r="T12320" s="102">
        <f>PER_MONTH!G12312</f>
        <v>0</v>
      </c>
      <c r="U12320" s="100">
        <f t="shared" si="193"/>
        <v>0</v>
      </c>
    </row>
    <row r="12321" spans="18:21" x14ac:dyDescent="0.3">
      <c r="R12321" s="85">
        <f>PER_MONTH!A12313</f>
        <v>45914</v>
      </c>
      <c r="S12321" s="86">
        <f>PER_MONTH!F12313</f>
        <v>0.47916666666666669</v>
      </c>
      <c r="T12321" s="102">
        <f>PER_MONTH!G12313</f>
        <v>0</v>
      </c>
      <c r="U12321" s="100">
        <f t="shared" si="193"/>
        <v>0</v>
      </c>
    </row>
    <row r="12322" spans="18:21" x14ac:dyDescent="0.3">
      <c r="R12322" s="85">
        <f>PER_MONTH!A12314</f>
        <v>45914</v>
      </c>
      <c r="S12322" s="86">
        <f>PER_MONTH!F12314</f>
        <v>0.5</v>
      </c>
      <c r="T12322" s="102">
        <f>PER_MONTH!G12314</f>
        <v>0</v>
      </c>
      <c r="U12322" s="100">
        <f t="shared" si="193"/>
        <v>0</v>
      </c>
    </row>
    <row r="12323" spans="18:21" x14ac:dyDescent="0.3">
      <c r="R12323" s="85">
        <f>PER_MONTH!A12315</f>
        <v>45914</v>
      </c>
      <c r="S12323" s="86">
        <f>PER_MONTH!F12315</f>
        <v>0.52083333333333337</v>
      </c>
      <c r="T12323" s="102">
        <f>PER_MONTH!G12315</f>
        <v>0</v>
      </c>
      <c r="U12323" s="100">
        <f t="shared" si="193"/>
        <v>0</v>
      </c>
    </row>
    <row r="12324" spans="18:21" x14ac:dyDescent="0.3">
      <c r="R12324" s="85">
        <f>PER_MONTH!A12316</f>
        <v>45914</v>
      </c>
      <c r="S12324" s="86">
        <f>PER_MONTH!F12316</f>
        <v>0.54166666666666663</v>
      </c>
      <c r="T12324" s="102">
        <f>PER_MONTH!G12316</f>
        <v>0</v>
      </c>
      <c r="U12324" s="100">
        <f t="shared" si="193"/>
        <v>0</v>
      </c>
    </row>
    <row r="12325" spans="18:21" x14ac:dyDescent="0.3">
      <c r="R12325" s="85">
        <f>PER_MONTH!A12317</f>
        <v>45914</v>
      </c>
      <c r="S12325" s="86">
        <f>PER_MONTH!F12317</f>
        <v>0.5625</v>
      </c>
      <c r="T12325" s="102">
        <f>PER_MONTH!G12317</f>
        <v>0</v>
      </c>
      <c r="U12325" s="100">
        <f t="shared" si="193"/>
        <v>0</v>
      </c>
    </row>
    <row r="12326" spans="18:21" x14ac:dyDescent="0.3">
      <c r="R12326" s="85">
        <f>PER_MONTH!A12318</f>
        <v>45914</v>
      </c>
      <c r="S12326" s="86">
        <f>PER_MONTH!F12318</f>
        <v>0.58333333333333337</v>
      </c>
      <c r="T12326" s="102">
        <f>PER_MONTH!G12318</f>
        <v>0</v>
      </c>
      <c r="U12326" s="100">
        <f t="shared" si="193"/>
        <v>0</v>
      </c>
    </row>
    <row r="12327" spans="18:21" x14ac:dyDescent="0.3">
      <c r="R12327" s="85">
        <f>PER_MONTH!A12319</f>
        <v>45914</v>
      </c>
      <c r="S12327" s="86">
        <f>PER_MONTH!F12319</f>
        <v>0.60416666666666663</v>
      </c>
      <c r="T12327" s="102">
        <f>PER_MONTH!G12319</f>
        <v>0</v>
      </c>
      <c r="U12327" s="100">
        <f t="shared" si="193"/>
        <v>0</v>
      </c>
    </row>
    <row r="12328" spans="18:21" x14ac:dyDescent="0.3">
      <c r="R12328" s="85">
        <f>PER_MONTH!A12320</f>
        <v>45914</v>
      </c>
      <c r="S12328" s="86">
        <f>PER_MONTH!F12320</f>
        <v>0.625</v>
      </c>
      <c r="T12328" s="102">
        <f>PER_MONTH!G12320</f>
        <v>0</v>
      </c>
      <c r="U12328" s="100">
        <f t="shared" si="193"/>
        <v>0</v>
      </c>
    </row>
    <row r="12329" spans="18:21" x14ac:dyDescent="0.3">
      <c r="R12329" s="85">
        <f>PER_MONTH!A12321</f>
        <v>45914</v>
      </c>
      <c r="S12329" s="86">
        <f>PER_MONTH!F12321</f>
        <v>0.64583333333333337</v>
      </c>
      <c r="T12329" s="102">
        <f>PER_MONTH!G12321</f>
        <v>0</v>
      </c>
      <c r="U12329" s="100">
        <f t="shared" si="193"/>
        <v>0</v>
      </c>
    </row>
    <row r="12330" spans="18:21" x14ac:dyDescent="0.3">
      <c r="R12330" s="85">
        <f>PER_MONTH!A12322</f>
        <v>45914</v>
      </c>
      <c r="S12330" s="86">
        <f>PER_MONTH!F12322</f>
        <v>0.66666666666666663</v>
      </c>
      <c r="T12330" s="102">
        <f>PER_MONTH!G12322</f>
        <v>0</v>
      </c>
      <c r="U12330" s="100">
        <f t="shared" si="193"/>
        <v>0</v>
      </c>
    </row>
    <row r="12331" spans="18:21" x14ac:dyDescent="0.3">
      <c r="R12331" s="85">
        <f>PER_MONTH!A12323</f>
        <v>45914</v>
      </c>
      <c r="S12331" s="86">
        <f>PER_MONTH!F12323</f>
        <v>0.6875</v>
      </c>
      <c r="T12331" s="102">
        <f>PER_MONTH!G12323</f>
        <v>0</v>
      </c>
      <c r="U12331" s="100">
        <f t="shared" si="193"/>
        <v>0</v>
      </c>
    </row>
    <row r="12332" spans="18:21" x14ac:dyDescent="0.3">
      <c r="R12332" s="85">
        <f>PER_MONTH!A12324</f>
        <v>45914</v>
      </c>
      <c r="S12332" s="86">
        <f>PER_MONTH!F12324</f>
        <v>0.70833333333333337</v>
      </c>
      <c r="T12332" s="102">
        <f>PER_MONTH!G12324</f>
        <v>0</v>
      </c>
      <c r="U12332" s="100">
        <f t="shared" si="193"/>
        <v>0</v>
      </c>
    </row>
    <row r="12333" spans="18:21" x14ac:dyDescent="0.3">
      <c r="R12333" s="85">
        <f>PER_MONTH!A12325</f>
        <v>45914</v>
      </c>
      <c r="S12333" s="86">
        <f>PER_MONTH!F12325</f>
        <v>0.72916666666666663</v>
      </c>
      <c r="T12333" s="102">
        <f>PER_MONTH!G12325</f>
        <v>0</v>
      </c>
      <c r="U12333" s="100">
        <f t="shared" si="193"/>
        <v>0</v>
      </c>
    </row>
    <row r="12334" spans="18:21" x14ac:dyDescent="0.3">
      <c r="R12334" s="85">
        <f>PER_MONTH!A12326</f>
        <v>45914</v>
      </c>
      <c r="S12334" s="86">
        <f>PER_MONTH!F12326</f>
        <v>0.75</v>
      </c>
      <c r="T12334" s="102">
        <f>PER_MONTH!G12326</f>
        <v>0</v>
      </c>
      <c r="U12334" s="100">
        <f t="shared" si="193"/>
        <v>0</v>
      </c>
    </row>
    <row r="12335" spans="18:21" x14ac:dyDescent="0.3">
      <c r="R12335" s="85">
        <f>PER_MONTH!A12327</f>
        <v>45914</v>
      </c>
      <c r="S12335" s="86">
        <f>PER_MONTH!F12327</f>
        <v>0.77083333333333337</v>
      </c>
      <c r="T12335" s="102">
        <f>PER_MONTH!G12327</f>
        <v>0</v>
      </c>
      <c r="U12335" s="100">
        <f t="shared" si="193"/>
        <v>0</v>
      </c>
    </row>
    <row r="12336" spans="18:21" x14ac:dyDescent="0.3">
      <c r="R12336" s="85">
        <f>PER_MONTH!A12328</f>
        <v>45914</v>
      </c>
      <c r="S12336" s="86">
        <f>PER_MONTH!F12328</f>
        <v>0.79166666666666663</v>
      </c>
      <c r="T12336" s="102">
        <f>PER_MONTH!G12328</f>
        <v>0</v>
      </c>
      <c r="U12336" s="100">
        <f t="shared" si="193"/>
        <v>0</v>
      </c>
    </row>
    <row r="12337" spans="18:21" x14ac:dyDescent="0.3">
      <c r="R12337" s="85">
        <f>PER_MONTH!A12329</f>
        <v>45914</v>
      </c>
      <c r="S12337" s="86">
        <f>PER_MONTH!F12329</f>
        <v>0.8125</v>
      </c>
      <c r="T12337" s="102">
        <f>PER_MONTH!G12329</f>
        <v>0</v>
      </c>
      <c r="U12337" s="100">
        <f t="shared" si="193"/>
        <v>0</v>
      </c>
    </row>
    <row r="12338" spans="18:21" x14ac:dyDescent="0.3">
      <c r="R12338" s="85">
        <f>PER_MONTH!A12330</f>
        <v>45914</v>
      </c>
      <c r="S12338" s="86">
        <f>PER_MONTH!F12330</f>
        <v>0.83333333333333337</v>
      </c>
      <c r="T12338" s="102">
        <f>PER_MONTH!G12330</f>
        <v>0</v>
      </c>
      <c r="U12338" s="100">
        <f t="shared" si="193"/>
        <v>0</v>
      </c>
    </row>
    <row r="12339" spans="18:21" x14ac:dyDescent="0.3">
      <c r="R12339" s="85">
        <f>PER_MONTH!A12331</f>
        <v>45914</v>
      </c>
      <c r="S12339" s="86">
        <f>PER_MONTH!F12331</f>
        <v>0.85416666666666663</v>
      </c>
      <c r="T12339" s="102">
        <f>PER_MONTH!G12331</f>
        <v>0</v>
      </c>
      <c r="U12339" s="100">
        <f t="shared" si="193"/>
        <v>0</v>
      </c>
    </row>
    <row r="12340" spans="18:21" x14ac:dyDescent="0.3">
      <c r="R12340" s="85">
        <f>PER_MONTH!A12332</f>
        <v>45914</v>
      </c>
      <c r="S12340" s="86">
        <f>PER_MONTH!F12332</f>
        <v>0.875</v>
      </c>
      <c r="T12340" s="102">
        <f>PER_MONTH!G12332</f>
        <v>0</v>
      </c>
      <c r="U12340" s="100">
        <f t="shared" si="193"/>
        <v>0</v>
      </c>
    </row>
    <row r="12341" spans="18:21" x14ac:dyDescent="0.3">
      <c r="R12341" s="85">
        <f>PER_MONTH!A12333</f>
        <v>45914</v>
      </c>
      <c r="S12341" s="86">
        <f>PER_MONTH!F12333</f>
        <v>0.89583333333333337</v>
      </c>
      <c r="T12341" s="102">
        <f>PER_MONTH!G12333</f>
        <v>0</v>
      </c>
      <c r="U12341" s="100">
        <f t="shared" si="193"/>
        <v>0</v>
      </c>
    </row>
    <row r="12342" spans="18:21" x14ac:dyDescent="0.3">
      <c r="R12342" s="85">
        <f>PER_MONTH!A12334</f>
        <v>45914</v>
      </c>
      <c r="S12342" s="86">
        <f>PER_MONTH!F12334</f>
        <v>0.91666666666666663</v>
      </c>
      <c r="T12342" s="102">
        <f>PER_MONTH!G12334</f>
        <v>0</v>
      </c>
      <c r="U12342" s="100">
        <f t="shared" si="193"/>
        <v>0</v>
      </c>
    </row>
    <row r="12343" spans="18:21" x14ac:dyDescent="0.3">
      <c r="R12343" s="85">
        <f>PER_MONTH!A12335</f>
        <v>45914</v>
      </c>
      <c r="S12343" s="86">
        <f>PER_MONTH!F12335</f>
        <v>0.9375</v>
      </c>
      <c r="T12343" s="102">
        <f>PER_MONTH!G12335</f>
        <v>0</v>
      </c>
      <c r="U12343" s="100">
        <f t="shared" si="193"/>
        <v>0</v>
      </c>
    </row>
    <row r="12344" spans="18:21" x14ac:dyDescent="0.3">
      <c r="R12344" s="85">
        <f>PER_MONTH!A12336</f>
        <v>45914</v>
      </c>
      <c r="S12344" s="86">
        <f>PER_MONTH!F12336</f>
        <v>0.95833333333333337</v>
      </c>
      <c r="T12344" s="102">
        <f>PER_MONTH!G12336</f>
        <v>0</v>
      </c>
      <c r="U12344" s="100">
        <f t="shared" si="193"/>
        <v>0</v>
      </c>
    </row>
    <row r="12345" spans="18:21" x14ac:dyDescent="0.3">
      <c r="R12345" s="85">
        <f>PER_MONTH!A12337</f>
        <v>45914</v>
      </c>
      <c r="S12345" s="86">
        <f>PER_MONTH!F12337</f>
        <v>0.97916666666666663</v>
      </c>
      <c r="T12345" s="102">
        <f>PER_MONTH!G12337</f>
        <v>0</v>
      </c>
      <c r="U12345" s="100">
        <f t="shared" si="193"/>
        <v>0</v>
      </c>
    </row>
    <row r="12346" spans="18:21" x14ac:dyDescent="0.3">
      <c r="R12346" s="85">
        <f>PER_MONTH!A12338</f>
        <v>45915</v>
      </c>
      <c r="S12346" s="86">
        <f>PER_MONTH!F12338</f>
        <v>0</v>
      </c>
      <c r="T12346" s="102">
        <f>PER_MONTH!G12338</f>
        <v>0</v>
      </c>
      <c r="U12346" s="100">
        <f t="shared" si="193"/>
        <v>0</v>
      </c>
    </row>
    <row r="12347" spans="18:21" x14ac:dyDescent="0.3">
      <c r="R12347" s="85">
        <f>PER_MONTH!A12339</f>
        <v>45915</v>
      </c>
      <c r="S12347" s="86">
        <f>PER_MONTH!F12339</f>
        <v>2.0833333333333329E-2</v>
      </c>
      <c r="T12347" s="102">
        <f>PER_MONTH!G12339</f>
        <v>0</v>
      </c>
      <c r="U12347" s="100">
        <f t="shared" si="193"/>
        <v>0</v>
      </c>
    </row>
    <row r="12348" spans="18:21" x14ac:dyDescent="0.3">
      <c r="R12348" s="85">
        <f>PER_MONTH!A12340</f>
        <v>45915</v>
      </c>
      <c r="S12348" s="86">
        <f>PER_MONTH!F12340</f>
        <v>4.1666666666666657E-2</v>
      </c>
      <c r="T12348" s="102">
        <f>PER_MONTH!G12340</f>
        <v>0</v>
      </c>
      <c r="U12348" s="100">
        <f t="shared" si="193"/>
        <v>0</v>
      </c>
    </row>
    <row r="12349" spans="18:21" x14ac:dyDescent="0.3">
      <c r="R12349" s="85">
        <f>PER_MONTH!A12341</f>
        <v>45915</v>
      </c>
      <c r="S12349" s="86">
        <f>PER_MONTH!F12341</f>
        <v>6.25E-2</v>
      </c>
      <c r="T12349" s="102">
        <f>PER_MONTH!G12341</f>
        <v>0</v>
      </c>
      <c r="U12349" s="100">
        <f t="shared" si="193"/>
        <v>0</v>
      </c>
    </row>
    <row r="12350" spans="18:21" x14ac:dyDescent="0.3">
      <c r="R12350" s="85">
        <f>PER_MONTH!A12342</f>
        <v>45915</v>
      </c>
      <c r="S12350" s="86">
        <f>PER_MONTH!F12342</f>
        <v>8.3333333333333329E-2</v>
      </c>
      <c r="T12350" s="102">
        <f>PER_MONTH!G12342</f>
        <v>0</v>
      </c>
      <c r="U12350" s="100">
        <f t="shared" si="193"/>
        <v>0</v>
      </c>
    </row>
    <row r="12351" spans="18:21" x14ac:dyDescent="0.3">
      <c r="R12351" s="85">
        <f>PER_MONTH!A12343</f>
        <v>45915</v>
      </c>
      <c r="S12351" s="86">
        <f>PER_MONTH!F12343</f>
        <v>0.1041666666666667</v>
      </c>
      <c r="T12351" s="102">
        <f>PER_MONTH!G12343</f>
        <v>0</v>
      </c>
      <c r="U12351" s="100">
        <f t="shared" si="193"/>
        <v>0</v>
      </c>
    </row>
    <row r="12352" spans="18:21" x14ac:dyDescent="0.3">
      <c r="R12352" s="85">
        <f>PER_MONTH!A12344</f>
        <v>45915</v>
      </c>
      <c r="S12352" s="86">
        <f>PER_MONTH!F12344</f>
        <v>0.125</v>
      </c>
      <c r="T12352" s="102">
        <f>PER_MONTH!G12344</f>
        <v>0</v>
      </c>
      <c r="U12352" s="100">
        <f t="shared" si="193"/>
        <v>0</v>
      </c>
    </row>
    <row r="12353" spans="18:21" x14ac:dyDescent="0.3">
      <c r="R12353" s="85">
        <f>PER_MONTH!A12345</f>
        <v>45915</v>
      </c>
      <c r="S12353" s="86">
        <f>PER_MONTH!F12345</f>
        <v>0.14583333333333329</v>
      </c>
      <c r="T12353" s="102">
        <f>PER_MONTH!G12345</f>
        <v>0</v>
      </c>
      <c r="U12353" s="100">
        <f t="shared" si="193"/>
        <v>0</v>
      </c>
    </row>
    <row r="12354" spans="18:21" x14ac:dyDescent="0.3">
      <c r="R12354" s="85">
        <f>PER_MONTH!A12346</f>
        <v>45915</v>
      </c>
      <c r="S12354" s="86">
        <f>PER_MONTH!F12346</f>
        <v>0.16666666666666671</v>
      </c>
      <c r="T12354" s="102">
        <f>PER_MONTH!G12346</f>
        <v>0</v>
      </c>
      <c r="U12354" s="100">
        <f t="shared" si="193"/>
        <v>0</v>
      </c>
    </row>
    <row r="12355" spans="18:21" x14ac:dyDescent="0.3">
      <c r="R12355" s="85">
        <f>PER_MONTH!A12347</f>
        <v>45915</v>
      </c>
      <c r="S12355" s="86">
        <f>PER_MONTH!F12347</f>
        <v>0.1875</v>
      </c>
      <c r="T12355" s="102">
        <f>PER_MONTH!G12347</f>
        <v>0</v>
      </c>
      <c r="U12355" s="100">
        <f t="shared" si="193"/>
        <v>0</v>
      </c>
    </row>
    <row r="12356" spans="18:21" x14ac:dyDescent="0.3">
      <c r="R12356" s="85">
        <f>PER_MONTH!A12348</f>
        <v>45915</v>
      </c>
      <c r="S12356" s="86">
        <f>PER_MONTH!F12348</f>
        <v>0.20833333333333329</v>
      </c>
      <c r="T12356" s="102">
        <f>PER_MONTH!G12348</f>
        <v>0</v>
      </c>
      <c r="U12356" s="100">
        <f t="shared" si="193"/>
        <v>0</v>
      </c>
    </row>
    <row r="12357" spans="18:21" x14ac:dyDescent="0.3">
      <c r="R12357" s="85">
        <f>PER_MONTH!A12349</f>
        <v>45915</v>
      </c>
      <c r="S12357" s="86">
        <f>PER_MONTH!F12349</f>
        <v>0.22916666666666671</v>
      </c>
      <c r="T12357" s="102">
        <f>PER_MONTH!G12349</f>
        <v>0</v>
      </c>
      <c r="U12357" s="100">
        <f t="shared" si="193"/>
        <v>0</v>
      </c>
    </row>
    <row r="12358" spans="18:21" x14ac:dyDescent="0.3">
      <c r="R12358" s="85">
        <f>PER_MONTH!A12350</f>
        <v>45915</v>
      </c>
      <c r="S12358" s="86">
        <f>PER_MONTH!F12350</f>
        <v>0.25</v>
      </c>
      <c r="T12358" s="102">
        <f>PER_MONTH!G12350</f>
        <v>0</v>
      </c>
      <c r="U12358" s="100">
        <f t="shared" si="193"/>
        <v>0</v>
      </c>
    </row>
    <row r="12359" spans="18:21" x14ac:dyDescent="0.3">
      <c r="R12359" s="85">
        <f>PER_MONTH!A12351</f>
        <v>45915</v>
      </c>
      <c r="S12359" s="86">
        <f>PER_MONTH!F12351</f>
        <v>0.27083333333333331</v>
      </c>
      <c r="T12359" s="102">
        <f>PER_MONTH!G12351</f>
        <v>0</v>
      </c>
      <c r="U12359" s="100">
        <f t="shared" si="193"/>
        <v>0</v>
      </c>
    </row>
    <row r="12360" spans="18:21" x14ac:dyDescent="0.3">
      <c r="R12360" s="85">
        <f>PER_MONTH!A12352</f>
        <v>45915</v>
      </c>
      <c r="S12360" s="86">
        <f>PER_MONTH!F12352</f>
        <v>0.29166666666666669</v>
      </c>
      <c r="T12360" s="102">
        <f>PER_MONTH!G12352</f>
        <v>0</v>
      </c>
      <c r="U12360" s="100">
        <f t="shared" si="193"/>
        <v>0</v>
      </c>
    </row>
    <row r="12361" spans="18:21" x14ac:dyDescent="0.3">
      <c r="R12361" s="85">
        <f>PER_MONTH!A12353</f>
        <v>45915</v>
      </c>
      <c r="S12361" s="86">
        <f>PER_MONTH!F12353</f>
        <v>0.3125</v>
      </c>
      <c r="T12361" s="102">
        <f>PER_MONTH!G12353</f>
        <v>0</v>
      </c>
      <c r="U12361" s="100">
        <f t="shared" si="193"/>
        <v>0</v>
      </c>
    </row>
    <row r="12362" spans="18:21" x14ac:dyDescent="0.3">
      <c r="R12362" s="85">
        <f>PER_MONTH!A12354</f>
        <v>45915</v>
      </c>
      <c r="S12362" s="86">
        <f>PER_MONTH!F12354</f>
        <v>0.33333333333333331</v>
      </c>
      <c r="T12362" s="102">
        <f>PER_MONTH!G12354</f>
        <v>0</v>
      </c>
      <c r="U12362" s="100">
        <f t="shared" si="193"/>
        <v>0</v>
      </c>
    </row>
    <row r="12363" spans="18:21" x14ac:dyDescent="0.3">
      <c r="R12363" s="85">
        <f>PER_MONTH!A12355</f>
        <v>45915</v>
      </c>
      <c r="S12363" s="86">
        <f>PER_MONTH!F12355</f>
        <v>0.35416666666666669</v>
      </c>
      <c r="T12363" s="102">
        <f>PER_MONTH!G12355</f>
        <v>0</v>
      </c>
      <c r="U12363" s="100">
        <f t="shared" si="193"/>
        <v>0</v>
      </c>
    </row>
    <row r="12364" spans="18:21" x14ac:dyDescent="0.3">
      <c r="R12364" s="85">
        <f>PER_MONTH!A12356</f>
        <v>45915</v>
      </c>
      <c r="S12364" s="86">
        <f>PER_MONTH!F12356</f>
        <v>0.375</v>
      </c>
      <c r="T12364" s="102">
        <f>PER_MONTH!G12356</f>
        <v>0</v>
      </c>
      <c r="U12364" s="100">
        <f t="shared" ref="U12364:U12427" si="194">T12364/0.5</f>
        <v>0</v>
      </c>
    </row>
    <row r="12365" spans="18:21" x14ac:dyDescent="0.3">
      <c r="R12365" s="85">
        <f>PER_MONTH!A12357</f>
        <v>45915</v>
      </c>
      <c r="S12365" s="86">
        <f>PER_MONTH!F12357</f>
        <v>0.39583333333333331</v>
      </c>
      <c r="T12365" s="102">
        <f>PER_MONTH!G12357</f>
        <v>0</v>
      </c>
      <c r="U12365" s="100">
        <f t="shared" si="194"/>
        <v>0</v>
      </c>
    </row>
    <row r="12366" spans="18:21" x14ac:dyDescent="0.3">
      <c r="R12366" s="85">
        <f>PER_MONTH!A12358</f>
        <v>45915</v>
      </c>
      <c r="S12366" s="86">
        <f>PER_MONTH!F12358</f>
        <v>0.41666666666666669</v>
      </c>
      <c r="T12366" s="102">
        <f>PER_MONTH!G12358</f>
        <v>0</v>
      </c>
      <c r="U12366" s="100">
        <f t="shared" si="194"/>
        <v>0</v>
      </c>
    </row>
    <row r="12367" spans="18:21" x14ac:dyDescent="0.3">
      <c r="R12367" s="85">
        <f>PER_MONTH!A12359</f>
        <v>45915</v>
      </c>
      <c r="S12367" s="86">
        <f>PER_MONTH!F12359</f>
        <v>0.4375</v>
      </c>
      <c r="T12367" s="102">
        <f>PER_MONTH!G12359</f>
        <v>0</v>
      </c>
      <c r="U12367" s="100">
        <f t="shared" si="194"/>
        <v>0</v>
      </c>
    </row>
    <row r="12368" spans="18:21" x14ac:dyDescent="0.3">
      <c r="R12368" s="85">
        <f>PER_MONTH!A12360</f>
        <v>45915</v>
      </c>
      <c r="S12368" s="86">
        <f>PER_MONTH!F12360</f>
        <v>0.45833333333333331</v>
      </c>
      <c r="T12368" s="102">
        <f>PER_MONTH!G12360</f>
        <v>0</v>
      </c>
      <c r="U12368" s="100">
        <f t="shared" si="194"/>
        <v>0</v>
      </c>
    </row>
    <row r="12369" spans="18:21" x14ac:dyDescent="0.3">
      <c r="R12369" s="85">
        <f>PER_MONTH!A12361</f>
        <v>45915</v>
      </c>
      <c r="S12369" s="86">
        <f>PER_MONTH!F12361</f>
        <v>0.47916666666666669</v>
      </c>
      <c r="T12369" s="102">
        <f>PER_MONTH!G12361</f>
        <v>0</v>
      </c>
      <c r="U12369" s="100">
        <f t="shared" si="194"/>
        <v>0</v>
      </c>
    </row>
    <row r="12370" spans="18:21" x14ac:dyDescent="0.3">
      <c r="R12370" s="85">
        <f>PER_MONTH!A12362</f>
        <v>45915</v>
      </c>
      <c r="S12370" s="86">
        <f>PER_MONTH!F12362</f>
        <v>0.5</v>
      </c>
      <c r="T12370" s="102">
        <f>PER_MONTH!G12362</f>
        <v>0</v>
      </c>
      <c r="U12370" s="100">
        <f t="shared" si="194"/>
        <v>0</v>
      </c>
    </row>
    <row r="12371" spans="18:21" x14ac:dyDescent="0.3">
      <c r="R12371" s="85">
        <f>PER_MONTH!A12363</f>
        <v>45915</v>
      </c>
      <c r="S12371" s="86">
        <f>PER_MONTH!F12363</f>
        <v>0.52083333333333337</v>
      </c>
      <c r="T12371" s="102">
        <f>PER_MONTH!G12363</f>
        <v>0</v>
      </c>
      <c r="U12371" s="100">
        <f t="shared" si="194"/>
        <v>0</v>
      </c>
    </row>
    <row r="12372" spans="18:21" x14ac:dyDescent="0.3">
      <c r="R12372" s="85">
        <f>PER_MONTH!A12364</f>
        <v>45915</v>
      </c>
      <c r="S12372" s="86">
        <f>PER_MONTH!F12364</f>
        <v>0.54166666666666663</v>
      </c>
      <c r="T12372" s="102">
        <f>PER_MONTH!G12364</f>
        <v>0</v>
      </c>
      <c r="U12372" s="100">
        <f t="shared" si="194"/>
        <v>0</v>
      </c>
    </row>
    <row r="12373" spans="18:21" x14ac:dyDescent="0.3">
      <c r="R12373" s="85">
        <f>PER_MONTH!A12365</f>
        <v>45915</v>
      </c>
      <c r="S12373" s="86">
        <f>PER_MONTH!F12365</f>
        <v>0.5625</v>
      </c>
      <c r="T12373" s="102">
        <f>PER_MONTH!G12365</f>
        <v>0</v>
      </c>
      <c r="U12373" s="100">
        <f t="shared" si="194"/>
        <v>0</v>
      </c>
    </row>
    <row r="12374" spans="18:21" x14ac:dyDescent="0.3">
      <c r="R12374" s="85">
        <f>PER_MONTH!A12366</f>
        <v>45915</v>
      </c>
      <c r="S12374" s="86">
        <f>PER_MONTH!F12366</f>
        <v>0.58333333333333337</v>
      </c>
      <c r="T12374" s="102">
        <f>PER_MONTH!G12366</f>
        <v>0</v>
      </c>
      <c r="U12374" s="100">
        <f t="shared" si="194"/>
        <v>0</v>
      </c>
    </row>
    <row r="12375" spans="18:21" x14ac:dyDescent="0.3">
      <c r="R12375" s="85">
        <f>PER_MONTH!A12367</f>
        <v>45915</v>
      </c>
      <c r="S12375" s="86">
        <f>PER_MONTH!F12367</f>
        <v>0.60416666666666663</v>
      </c>
      <c r="T12375" s="102">
        <f>PER_MONTH!G12367</f>
        <v>0</v>
      </c>
      <c r="U12375" s="100">
        <f t="shared" si="194"/>
        <v>0</v>
      </c>
    </row>
    <row r="12376" spans="18:21" x14ac:dyDescent="0.3">
      <c r="R12376" s="85">
        <f>PER_MONTH!A12368</f>
        <v>45915</v>
      </c>
      <c r="S12376" s="86">
        <f>PER_MONTH!F12368</f>
        <v>0.625</v>
      </c>
      <c r="T12376" s="102">
        <f>PER_MONTH!G12368</f>
        <v>0</v>
      </c>
      <c r="U12376" s="100">
        <f t="shared" si="194"/>
        <v>0</v>
      </c>
    </row>
    <row r="12377" spans="18:21" x14ac:dyDescent="0.3">
      <c r="R12377" s="85">
        <f>PER_MONTH!A12369</f>
        <v>45915</v>
      </c>
      <c r="S12377" s="86">
        <f>PER_MONTH!F12369</f>
        <v>0.64583333333333337</v>
      </c>
      <c r="T12377" s="102">
        <f>PER_MONTH!G12369</f>
        <v>0</v>
      </c>
      <c r="U12377" s="100">
        <f t="shared" si="194"/>
        <v>0</v>
      </c>
    </row>
    <row r="12378" spans="18:21" x14ac:dyDescent="0.3">
      <c r="R12378" s="85">
        <f>PER_MONTH!A12370</f>
        <v>45915</v>
      </c>
      <c r="S12378" s="86">
        <f>PER_MONTH!F12370</f>
        <v>0.66666666666666663</v>
      </c>
      <c r="T12378" s="102">
        <f>PER_MONTH!G12370</f>
        <v>0</v>
      </c>
      <c r="U12378" s="100">
        <f t="shared" si="194"/>
        <v>0</v>
      </c>
    </row>
    <row r="12379" spans="18:21" x14ac:dyDescent="0.3">
      <c r="R12379" s="85">
        <f>PER_MONTH!A12371</f>
        <v>45915</v>
      </c>
      <c r="S12379" s="86">
        <f>PER_MONTH!F12371</f>
        <v>0.6875</v>
      </c>
      <c r="T12379" s="102">
        <f>PER_MONTH!G12371</f>
        <v>0</v>
      </c>
      <c r="U12379" s="100">
        <f t="shared" si="194"/>
        <v>0</v>
      </c>
    </row>
    <row r="12380" spans="18:21" x14ac:dyDescent="0.3">
      <c r="R12380" s="85">
        <f>PER_MONTH!A12372</f>
        <v>45915</v>
      </c>
      <c r="S12380" s="86">
        <f>PER_MONTH!F12372</f>
        <v>0.70833333333333337</v>
      </c>
      <c r="T12380" s="102">
        <f>PER_MONTH!G12372</f>
        <v>0</v>
      </c>
      <c r="U12380" s="100">
        <f t="shared" si="194"/>
        <v>0</v>
      </c>
    </row>
    <row r="12381" spans="18:21" x14ac:dyDescent="0.3">
      <c r="R12381" s="85">
        <f>PER_MONTH!A12373</f>
        <v>45915</v>
      </c>
      <c r="S12381" s="86">
        <f>PER_MONTH!F12373</f>
        <v>0.72916666666666663</v>
      </c>
      <c r="T12381" s="102">
        <f>PER_MONTH!G12373</f>
        <v>0</v>
      </c>
      <c r="U12381" s="100">
        <f t="shared" si="194"/>
        <v>0</v>
      </c>
    </row>
    <row r="12382" spans="18:21" x14ac:dyDescent="0.3">
      <c r="R12382" s="85">
        <f>PER_MONTH!A12374</f>
        <v>45915</v>
      </c>
      <c r="S12382" s="86">
        <f>PER_MONTH!F12374</f>
        <v>0.75</v>
      </c>
      <c r="T12382" s="102">
        <f>PER_MONTH!G12374</f>
        <v>0</v>
      </c>
      <c r="U12382" s="100">
        <f t="shared" si="194"/>
        <v>0</v>
      </c>
    </row>
    <row r="12383" spans="18:21" x14ac:dyDescent="0.3">
      <c r="R12383" s="85">
        <f>PER_MONTH!A12375</f>
        <v>45915</v>
      </c>
      <c r="S12383" s="86">
        <f>PER_MONTH!F12375</f>
        <v>0.77083333333333337</v>
      </c>
      <c r="T12383" s="102">
        <f>PER_MONTH!G12375</f>
        <v>0</v>
      </c>
      <c r="U12383" s="100">
        <f t="shared" si="194"/>
        <v>0</v>
      </c>
    </row>
    <row r="12384" spans="18:21" x14ac:dyDescent="0.3">
      <c r="R12384" s="85">
        <f>PER_MONTH!A12376</f>
        <v>45915</v>
      </c>
      <c r="S12384" s="86">
        <f>PER_MONTH!F12376</f>
        <v>0.79166666666666663</v>
      </c>
      <c r="T12384" s="102">
        <f>PER_MONTH!G12376</f>
        <v>0</v>
      </c>
      <c r="U12384" s="100">
        <f t="shared" si="194"/>
        <v>0</v>
      </c>
    </row>
    <row r="12385" spans="18:21" x14ac:dyDescent="0.3">
      <c r="R12385" s="85">
        <f>PER_MONTH!A12377</f>
        <v>45915</v>
      </c>
      <c r="S12385" s="86">
        <f>PER_MONTH!F12377</f>
        <v>0.8125</v>
      </c>
      <c r="T12385" s="102">
        <f>PER_MONTH!G12377</f>
        <v>0</v>
      </c>
      <c r="U12385" s="100">
        <f t="shared" si="194"/>
        <v>0</v>
      </c>
    </row>
    <row r="12386" spans="18:21" x14ac:dyDescent="0.3">
      <c r="R12386" s="85">
        <f>PER_MONTH!A12378</f>
        <v>45915</v>
      </c>
      <c r="S12386" s="86">
        <f>PER_MONTH!F12378</f>
        <v>0.83333333333333337</v>
      </c>
      <c r="T12386" s="102">
        <f>PER_MONTH!G12378</f>
        <v>0</v>
      </c>
      <c r="U12386" s="100">
        <f t="shared" si="194"/>
        <v>0</v>
      </c>
    </row>
    <row r="12387" spans="18:21" x14ac:dyDescent="0.3">
      <c r="R12387" s="85">
        <f>PER_MONTH!A12379</f>
        <v>45915</v>
      </c>
      <c r="S12387" s="86">
        <f>PER_MONTH!F12379</f>
        <v>0.85416666666666663</v>
      </c>
      <c r="T12387" s="102">
        <f>PER_MONTH!G12379</f>
        <v>0</v>
      </c>
      <c r="U12387" s="100">
        <f t="shared" si="194"/>
        <v>0</v>
      </c>
    </row>
    <row r="12388" spans="18:21" x14ac:dyDescent="0.3">
      <c r="R12388" s="85">
        <f>PER_MONTH!A12380</f>
        <v>45915</v>
      </c>
      <c r="S12388" s="86">
        <f>PER_MONTH!F12380</f>
        <v>0.875</v>
      </c>
      <c r="T12388" s="102">
        <f>PER_MONTH!G12380</f>
        <v>0</v>
      </c>
      <c r="U12388" s="100">
        <f t="shared" si="194"/>
        <v>0</v>
      </c>
    </row>
    <row r="12389" spans="18:21" x14ac:dyDescent="0.3">
      <c r="R12389" s="85">
        <f>PER_MONTH!A12381</f>
        <v>45915</v>
      </c>
      <c r="S12389" s="86">
        <f>PER_MONTH!F12381</f>
        <v>0.89583333333333337</v>
      </c>
      <c r="T12389" s="102">
        <f>PER_MONTH!G12381</f>
        <v>0</v>
      </c>
      <c r="U12389" s="100">
        <f t="shared" si="194"/>
        <v>0</v>
      </c>
    </row>
    <row r="12390" spans="18:21" x14ac:dyDescent="0.3">
      <c r="R12390" s="85">
        <f>PER_MONTH!A12382</f>
        <v>45915</v>
      </c>
      <c r="S12390" s="86">
        <f>PER_MONTH!F12382</f>
        <v>0.91666666666666663</v>
      </c>
      <c r="T12390" s="102">
        <f>PER_MONTH!G12382</f>
        <v>0</v>
      </c>
      <c r="U12390" s="100">
        <f t="shared" si="194"/>
        <v>0</v>
      </c>
    </row>
    <row r="12391" spans="18:21" x14ac:dyDescent="0.3">
      <c r="R12391" s="85">
        <f>PER_MONTH!A12383</f>
        <v>45915</v>
      </c>
      <c r="S12391" s="86">
        <f>PER_MONTH!F12383</f>
        <v>0.9375</v>
      </c>
      <c r="T12391" s="102">
        <f>PER_MONTH!G12383</f>
        <v>0</v>
      </c>
      <c r="U12391" s="100">
        <f t="shared" si="194"/>
        <v>0</v>
      </c>
    </row>
    <row r="12392" spans="18:21" x14ac:dyDescent="0.3">
      <c r="R12392" s="85">
        <f>PER_MONTH!A12384</f>
        <v>45915</v>
      </c>
      <c r="S12392" s="86">
        <f>PER_MONTH!F12384</f>
        <v>0.95833333333333337</v>
      </c>
      <c r="T12392" s="102">
        <f>PER_MONTH!G12384</f>
        <v>0</v>
      </c>
      <c r="U12392" s="100">
        <f t="shared" si="194"/>
        <v>0</v>
      </c>
    </row>
    <row r="12393" spans="18:21" x14ac:dyDescent="0.3">
      <c r="R12393" s="85">
        <f>PER_MONTH!A12385</f>
        <v>45915</v>
      </c>
      <c r="S12393" s="86">
        <f>PER_MONTH!F12385</f>
        <v>0.97916666666666663</v>
      </c>
      <c r="T12393" s="102">
        <f>PER_MONTH!G12385</f>
        <v>0</v>
      </c>
      <c r="U12393" s="100">
        <f t="shared" si="194"/>
        <v>0</v>
      </c>
    </row>
    <row r="12394" spans="18:21" x14ac:dyDescent="0.3">
      <c r="R12394" s="85">
        <f>PER_MONTH!A12386</f>
        <v>45916</v>
      </c>
      <c r="S12394" s="86">
        <f>PER_MONTH!F12386</f>
        <v>0</v>
      </c>
      <c r="T12394" s="102">
        <f>PER_MONTH!G12386</f>
        <v>0</v>
      </c>
      <c r="U12394" s="100">
        <f t="shared" si="194"/>
        <v>0</v>
      </c>
    </row>
    <row r="12395" spans="18:21" x14ac:dyDescent="0.3">
      <c r="R12395" s="85">
        <f>PER_MONTH!A12387</f>
        <v>45916</v>
      </c>
      <c r="S12395" s="86">
        <f>PER_MONTH!F12387</f>
        <v>2.0833333333333329E-2</v>
      </c>
      <c r="T12395" s="102">
        <f>PER_MONTH!G12387</f>
        <v>0</v>
      </c>
      <c r="U12395" s="100">
        <f t="shared" si="194"/>
        <v>0</v>
      </c>
    </row>
    <row r="12396" spans="18:21" x14ac:dyDescent="0.3">
      <c r="R12396" s="85">
        <f>PER_MONTH!A12388</f>
        <v>45916</v>
      </c>
      <c r="S12396" s="86">
        <f>PER_MONTH!F12388</f>
        <v>4.1666666666666657E-2</v>
      </c>
      <c r="T12396" s="102">
        <f>PER_MONTH!G12388</f>
        <v>0</v>
      </c>
      <c r="U12396" s="100">
        <f t="shared" si="194"/>
        <v>0</v>
      </c>
    </row>
    <row r="12397" spans="18:21" x14ac:dyDescent="0.3">
      <c r="R12397" s="85">
        <f>PER_MONTH!A12389</f>
        <v>45916</v>
      </c>
      <c r="S12397" s="86">
        <f>PER_MONTH!F12389</f>
        <v>6.25E-2</v>
      </c>
      <c r="T12397" s="102">
        <f>PER_MONTH!G12389</f>
        <v>0</v>
      </c>
      <c r="U12397" s="100">
        <f t="shared" si="194"/>
        <v>0</v>
      </c>
    </row>
    <row r="12398" spans="18:21" x14ac:dyDescent="0.3">
      <c r="R12398" s="85">
        <f>PER_MONTH!A12390</f>
        <v>45916</v>
      </c>
      <c r="S12398" s="86">
        <f>PER_MONTH!F12390</f>
        <v>8.3333333333333329E-2</v>
      </c>
      <c r="T12398" s="102">
        <f>PER_MONTH!G12390</f>
        <v>0</v>
      </c>
      <c r="U12398" s="100">
        <f t="shared" si="194"/>
        <v>0</v>
      </c>
    </row>
    <row r="12399" spans="18:21" x14ac:dyDescent="0.3">
      <c r="R12399" s="85">
        <f>PER_MONTH!A12391</f>
        <v>45916</v>
      </c>
      <c r="S12399" s="86">
        <f>PER_MONTH!F12391</f>
        <v>0.1041666666666667</v>
      </c>
      <c r="T12399" s="102">
        <f>PER_MONTH!G12391</f>
        <v>0</v>
      </c>
      <c r="U12399" s="100">
        <f t="shared" si="194"/>
        <v>0</v>
      </c>
    </row>
    <row r="12400" spans="18:21" x14ac:dyDescent="0.3">
      <c r="R12400" s="85">
        <f>PER_MONTH!A12392</f>
        <v>45916</v>
      </c>
      <c r="S12400" s="86">
        <f>PER_MONTH!F12392</f>
        <v>0.125</v>
      </c>
      <c r="T12400" s="102">
        <f>PER_MONTH!G12392</f>
        <v>0</v>
      </c>
      <c r="U12400" s="100">
        <f t="shared" si="194"/>
        <v>0</v>
      </c>
    </row>
    <row r="12401" spans="18:21" x14ac:dyDescent="0.3">
      <c r="R12401" s="85">
        <f>PER_MONTH!A12393</f>
        <v>45916</v>
      </c>
      <c r="S12401" s="86">
        <f>PER_MONTH!F12393</f>
        <v>0.14583333333333329</v>
      </c>
      <c r="T12401" s="102">
        <f>PER_MONTH!G12393</f>
        <v>0</v>
      </c>
      <c r="U12401" s="100">
        <f t="shared" si="194"/>
        <v>0</v>
      </c>
    </row>
    <row r="12402" spans="18:21" x14ac:dyDescent="0.3">
      <c r="R12402" s="85">
        <f>PER_MONTH!A12394</f>
        <v>45916</v>
      </c>
      <c r="S12402" s="86">
        <f>PER_MONTH!F12394</f>
        <v>0.16666666666666671</v>
      </c>
      <c r="T12402" s="102">
        <f>PER_MONTH!G12394</f>
        <v>0</v>
      </c>
      <c r="U12402" s="100">
        <f t="shared" si="194"/>
        <v>0</v>
      </c>
    </row>
    <row r="12403" spans="18:21" x14ac:dyDescent="0.3">
      <c r="R12403" s="85">
        <f>PER_MONTH!A12395</f>
        <v>45916</v>
      </c>
      <c r="S12403" s="86">
        <f>PER_MONTH!F12395</f>
        <v>0.1875</v>
      </c>
      <c r="T12403" s="102">
        <f>PER_MONTH!G12395</f>
        <v>0</v>
      </c>
      <c r="U12403" s="100">
        <f t="shared" si="194"/>
        <v>0</v>
      </c>
    </row>
    <row r="12404" spans="18:21" x14ac:dyDescent="0.3">
      <c r="R12404" s="85">
        <f>PER_MONTH!A12396</f>
        <v>45916</v>
      </c>
      <c r="S12404" s="86">
        <f>PER_MONTH!F12396</f>
        <v>0.20833333333333329</v>
      </c>
      <c r="T12404" s="102">
        <f>PER_MONTH!G12396</f>
        <v>0</v>
      </c>
      <c r="U12404" s="100">
        <f t="shared" si="194"/>
        <v>0</v>
      </c>
    </row>
    <row r="12405" spans="18:21" x14ac:dyDescent="0.3">
      <c r="R12405" s="85">
        <f>PER_MONTH!A12397</f>
        <v>45916</v>
      </c>
      <c r="S12405" s="86">
        <f>PER_MONTH!F12397</f>
        <v>0.22916666666666671</v>
      </c>
      <c r="T12405" s="102">
        <f>PER_MONTH!G12397</f>
        <v>0</v>
      </c>
      <c r="U12405" s="100">
        <f t="shared" si="194"/>
        <v>0</v>
      </c>
    </row>
    <row r="12406" spans="18:21" x14ac:dyDescent="0.3">
      <c r="R12406" s="85">
        <f>PER_MONTH!A12398</f>
        <v>45916</v>
      </c>
      <c r="S12406" s="86">
        <f>PER_MONTH!F12398</f>
        <v>0.25</v>
      </c>
      <c r="T12406" s="102">
        <f>PER_MONTH!G12398</f>
        <v>0</v>
      </c>
      <c r="U12406" s="100">
        <f t="shared" si="194"/>
        <v>0</v>
      </c>
    </row>
    <row r="12407" spans="18:21" x14ac:dyDescent="0.3">
      <c r="R12407" s="85">
        <f>PER_MONTH!A12399</f>
        <v>45916</v>
      </c>
      <c r="S12407" s="86">
        <f>PER_MONTH!F12399</f>
        <v>0.27083333333333331</v>
      </c>
      <c r="T12407" s="102">
        <f>PER_MONTH!G12399</f>
        <v>0</v>
      </c>
      <c r="U12407" s="100">
        <f t="shared" si="194"/>
        <v>0</v>
      </c>
    </row>
    <row r="12408" spans="18:21" x14ac:dyDescent="0.3">
      <c r="R12408" s="85">
        <f>PER_MONTH!A12400</f>
        <v>45916</v>
      </c>
      <c r="S12408" s="86">
        <f>PER_MONTH!F12400</f>
        <v>0.29166666666666669</v>
      </c>
      <c r="T12408" s="102">
        <f>PER_MONTH!G12400</f>
        <v>0</v>
      </c>
      <c r="U12408" s="100">
        <f t="shared" si="194"/>
        <v>0</v>
      </c>
    </row>
    <row r="12409" spans="18:21" x14ac:dyDescent="0.3">
      <c r="R12409" s="85">
        <f>PER_MONTH!A12401</f>
        <v>45916</v>
      </c>
      <c r="S12409" s="86">
        <f>PER_MONTH!F12401</f>
        <v>0.3125</v>
      </c>
      <c r="T12409" s="102">
        <f>PER_MONTH!G12401</f>
        <v>0</v>
      </c>
      <c r="U12409" s="100">
        <f t="shared" si="194"/>
        <v>0</v>
      </c>
    </row>
    <row r="12410" spans="18:21" x14ac:dyDescent="0.3">
      <c r="R12410" s="85">
        <f>PER_MONTH!A12402</f>
        <v>45916</v>
      </c>
      <c r="S12410" s="86">
        <f>PER_MONTH!F12402</f>
        <v>0.33333333333333331</v>
      </c>
      <c r="T12410" s="102">
        <f>PER_MONTH!G12402</f>
        <v>0</v>
      </c>
      <c r="U12410" s="100">
        <f t="shared" si="194"/>
        <v>0</v>
      </c>
    </row>
    <row r="12411" spans="18:21" x14ac:dyDescent="0.3">
      <c r="R12411" s="85">
        <f>PER_MONTH!A12403</f>
        <v>45916</v>
      </c>
      <c r="S12411" s="86">
        <f>PER_MONTH!F12403</f>
        <v>0.35416666666666669</v>
      </c>
      <c r="T12411" s="102">
        <f>PER_MONTH!G12403</f>
        <v>0</v>
      </c>
      <c r="U12411" s="100">
        <f t="shared" si="194"/>
        <v>0</v>
      </c>
    </row>
    <row r="12412" spans="18:21" x14ac:dyDescent="0.3">
      <c r="R12412" s="85">
        <f>PER_MONTH!A12404</f>
        <v>45916</v>
      </c>
      <c r="S12412" s="86">
        <f>PER_MONTH!F12404</f>
        <v>0.375</v>
      </c>
      <c r="T12412" s="102">
        <f>PER_MONTH!G12404</f>
        <v>0</v>
      </c>
      <c r="U12412" s="100">
        <f t="shared" si="194"/>
        <v>0</v>
      </c>
    </row>
    <row r="12413" spans="18:21" x14ac:dyDescent="0.3">
      <c r="R12413" s="85">
        <f>PER_MONTH!A12405</f>
        <v>45916</v>
      </c>
      <c r="S12413" s="86">
        <f>PER_MONTH!F12405</f>
        <v>0.39583333333333331</v>
      </c>
      <c r="T12413" s="102">
        <f>PER_MONTH!G12405</f>
        <v>0</v>
      </c>
      <c r="U12413" s="100">
        <f t="shared" si="194"/>
        <v>0</v>
      </c>
    </row>
    <row r="12414" spans="18:21" x14ac:dyDescent="0.3">
      <c r="R12414" s="85">
        <f>PER_MONTH!A12406</f>
        <v>45916</v>
      </c>
      <c r="S12414" s="86">
        <f>PER_MONTH!F12406</f>
        <v>0.41666666666666669</v>
      </c>
      <c r="T12414" s="102">
        <f>PER_MONTH!G12406</f>
        <v>0</v>
      </c>
      <c r="U12414" s="100">
        <f t="shared" si="194"/>
        <v>0</v>
      </c>
    </row>
    <row r="12415" spans="18:21" x14ac:dyDescent="0.3">
      <c r="R12415" s="85">
        <f>PER_MONTH!A12407</f>
        <v>45916</v>
      </c>
      <c r="S12415" s="86">
        <f>PER_MONTH!F12407</f>
        <v>0.4375</v>
      </c>
      <c r="T12415" s="102">
        <f>PER_MONTH!G12407</f>
        <v>0</v>
      </c>
      <c r="U12415" s="100">
        <f t="shared" si="194"/>
        <v>0</v>
      </c>
    </row>
    <row r="12416" spans="18:21" x14ac:dyDescent="0.3">
      <c r="R12416" s="85">
        <f>PER_MONTH!A12408</f>
        <v>45916</v>
      </c>
      <c r="S12416" s="86">
        <f>PER_MONTH!F12408</f>
        <v>0.45833333333333331</v>
      </c>
      <c r="T12416" s="102">
        <f>PER_MONTH!G12408</f>
        <v>0</v>
      </c>
      <c r="U12416" s="100">
        <f t="shared" si="194"/>
        <v>0</v>
      </c>
    </row>
    <row r="12417" spans="18:21" x14ac:dyDescent="0.3">
      <c r="R12417" s="85">
        <f>PER_MONTH!A12409</f>
        <v>45916</v>
      </c>
      <c r="S12417" s="86">
        <f>PER_MONTH!F12409</f>
        <v>0.47916666666666669</v>
      </c>
      <c r="T12417" s="102">
        <f>PER_MONTH!G12409</f>
        <v>0</v>
      </c>
      <c r="U12417" s="100">
        <f t="shared" si="194"/>
        <v>0</v>
      </c>
    </row>
    <row r="12418" spans="18:21" x14ac:dyDescent="0.3">
      <c r="R12418" s="85">
        <f>PER_MONTH!A12410</f>
        <v>45916</v>
      </c>
      <c r="S12418" s="86">
        <f>PER_MONTH!F12410</f>
        <v>0.5</v>
      </c>
      <c r="T12418" s="102">
        <f>PER_MONTH!G12410</f>
        <v>0</v>
      </c>
      <c r="U12418" s="100">
        <f t="shared" si="194"/>
        <v>0</v>
      </c>
    </row>
    <row r="12419" spans="18:21" x14ac:dyDescent="0.3">
      <c r="R12419" s="85">
        <f>PER_MONTH!A12411</f>
        <v>45916</v>
      </c>
      <c r="S12419" s="86">
        <f>PER_MONTH!F12411</f>
        <v>0.52083333333333337</v>
      </c>
      <c r="T12419" s="102">
        <f>PER_MONTH!G12411</f>
        <v>0</v>
      </c>
      <c r="U12419" s="100">
        <f t="shared" si="194"/>
        <v>0</v>
      </c>
    </row>
    <row r="12420" spans="18:21" x14ac:dyDescent="0.3">
      <c r="R12420" s="85">
        <f>PER_MONTH!A12412</f>
        <v>45916</v>
      </c>
      <c r="S12420" s="86">
        <f>PER_MONTH!F12412</f>
        <v>0.54166666666666663</v>
      </c>
      <c r="T12420" s="102">
        <f>PER_MONTH!G12412</f>
        <v>0</v>
      </c>
      <c r="U12420" s="100">
        <f t="shared" si="194"/>
        <v>0</v>
      </c>
    </row>
    <row r="12421" spans="18:21" x14ac:dyDescent="0.3">
      <c r="R12421" s="85">
        <f>PER_MONTH!A12413</f>
        <v>45916</v>
      </c>
      <c r="S12421" s="86">
        <f>PER_MONTH!F12413</f>
        <v>0.5625</v>
      </c>
      <c r="T12421" s="102">
        <f>PER_MONTH!G12413</f>
        <v>0</v>
      </c>
      <c r="U12421" s="100">
        <f t="shared" si="194"/>
        <v>0</v>
      </c>
    </row>
    <row r="12422" spans="18:21" x14ac:dyDescent="0.3">
      <c r="R12422" s="85">
        <f>PER_MONTH!A12414</f>
        <v>45916</v>
      </c>
      <c r="S12422" s="86">
        <f>PER_MONTH!F12414</f>
        <v>0.58333333333333337</v>
      </c>
      <c r="T12422" s="102">
        <f>PER_MONTH!G12414</f>
        <v>0</v>
      </c>
      <c r="U12422" s="100">
        <f t="shared" si="194"/>
        <v>0</v>
      </c>
    </row>
    <row r="12423" spans="18:21" x14ac:dyDescent="0.3">
      <c r="R12423" s="85">
        <f>PER_MONTH!A12415</f>
        <v>45916</v>
      </c>
      <c r="S12423" s="86">
        <f>PER_MONTH!F12415</f>
        <v>0.60416666666666663</v>
      </c>
      <c r="T12423" s="102">
        <f>PER_MONTH!G12415</f>
        <v>0</v>
      </c>
      <c r="U12423" s="100">
        <f t="shared" si="194"/>
        <v>0</v>
      </c>
    </row>
    <row r="12424" spans="18:21" x14ac:dyDescent="0.3">
      <c r="R12424" s="85">
        <f>PER_MONTH!A12416</f>
        <v>45916</v>
      </c>
      <c r="S12424" s="86">
        <f>PER_MONTH!F12416</f>
        <v>0.625</v>
      </c>
      <c r="T12424" s="102">
        <f>PER_MONTH!G12416</f>
        <v>0</v>
      </c>
      <c r="U12424" s="100">
        <f t="shared" si="194"/>
        <v>0</v>
      </c>
    </row>
    <row r="12425" spans="18:21" x14ac:dyDescent="0.3">
      <c r="R12425" s="85">
        <f>PER_MONTH!A12417</f>
        <v>45916</v>
      </c>
      <c r="S12425" s="86">
        <f>PER_MONTH!F12417</f>
        <v>0.64583333333333337</v>
      </c>
      <c r="T12425" s="102">
        <f>PER_MONTH!G12417</f>
        <v>0</v>
      </c>
      <c r="U12425" s="100">
        <f t="shared" si="194"/>
        <v>0</v>
      </c>
    </row>
    <row r="12426" spans="18:21" x14ac:dyDescent="0.3">
      <c r="R12426" s="85">
        <f>PER_MONTH!A12418</f>
        <v>45916</v>
      </c>
      <c r="S12426" s="86">
        <f>PER_MONTH!F12418</f>
        <v>0.66666666666666663</v>
      </c>
      <c r="T12426" s="102">
        <f>PER_MONTH!G12418</f>
        <v>0</v>
      </c>
      <c r="U12426" s="100">
        <f t="shared" si="194"/>
        <v>0</v>
      </c>
    </row>
    <row r="12427" spans="18:21" x14ac:dyDescent="0.3">
      <c r="R12427" s="85">
        <f>PER_MONTH!A12419</f>
        <v>45916</v>
      </c>
      <c r="S12427" s="86">
        <f>PER_MONTH!F12419</f>
        <v>0.6875</v>
      </c>
      <c r="T12427" s="102">
        <f>PER_MONTH!G12419</f>
        <v>0</v>
      </c>
      <c r="U12427" s="100">
        <f t="shared" si="194"/>
        <v>0</v>
      </c>
    </row>
    <row r="12428" spans="18:21" x14ac:dyDescent="0.3">
      <c r="R12428" s="85">
        <f>PER_MONTH!A12420</f>
        <v>45916</v>
      </c>
      <c r="S12428" s="86">
        <f>PER_MONTH!F12420</f>
        <v>0.70833333333333337</v>
      </c>
      <c r="T12428" s="102">
        <f>PER_MONTH!G12420</f>
        <v>0</v>
      </c>
      <c r="U12428" s="100">
        <f t="shared" ref="U12428:U12491" si="195">T12428/0.5</f>
        <v>0</v>
      </c>
    </row>
    <row r="12429" spans="18:21" x14ac:dyDescent="0.3">
      <c r="R12429" s="85">
        <f>PER_MONTH!A12421</f>
        <v>45916</v>
      </c>
      <c r="S12429" s="86">
        <f>PER_MONTH!F12421</f>
        <v>0.72916666666666663</v>
      </c>
      <c r="T12429" s="102">
        <f>PER_MONTH!G12421</f>
        <v>0</v>
      </c>
      <c r="U12429" s="100">
        <f t="shared" si="195"/>
        <v>0</v>
      </c>
    </row>
    <row r="12430" spans="18:21" x14ac:dyDescent="0.3">
      <c r="R12430" s="85">
        <f>PER_MONTH!A12422</f>
        <v>45916</v>
      </c>
      <c r="S12430" s="86">
        <f>PER_MONTH!F12422</f>
        <v>0.75</v>
      </c>
      <c r="T12430" s="102">
        <f>PER_MONTH!G12422</f>
        <v>0</v>
      </c>
      <c r="U12430" s="100">
        <f t="shared" si="195"/>
        <v>0</v>
      </c>
    </row>
    <row r="12431" spans="18:21" x14ac:dyDescent="0.3">
      <c r="R12431" s="85">
        <f>PER_MONTH!A12423</f>
        <v>45916</v>
      </c>
      <c r="S12431" s="86">
        <f>PER_MONTH!F12423</f>
        <v>0.77083333333333337</v>
      </c>
      <c r="T12431" s="102">
        <f>PER_MONTH!G12423</f>
        <v>0</v>
      </c>
      <c r="U12431" s="100">
        <f t="shared" si="195"/>
        <v>0</v>
      </c>
    </row>
    <row r="12432" spans="18:21" x14ac:dyDescent="0.3">
      <c r="R12432" s="85">
        <f>PER_MONTH!A12424</f>
        <v>45916</v>
      </c>
      <c r="S12432" s="86">
        <f>PER_MONTH!F12424</f>
        <v>0.79166666666666663</v>
      </c>
      <c r="T12432" s="102">
        <f>PER_MONTH!G12424</f>
        <v>0</v>
      </c>
      <c r="U12432" s="100">
        <f t="shared" si="195"/>
        <v>0</v>
      </c>
    </row>
    <row r="12433" spans="18:21" x14ac:dyDescent="0.3">
      <c r="R12433" s="85">
        <f>PER_MONTH!A12425</f>
        <v>45916</v>
      </c>
      <c r="S12433" s="86">
        <f>PER_MONTH!F12425</f>
        <v>0.8125</v>
      </c>
      <c r="T12433" s="102">
        <f>PER_MONTH!G12425</f>
        <v>0</v>
      </c>
      <c r="U12433" s="100">
        <f t="shared" si="195"/>
        <v>0</v>
      </c>
    </row>
    <row r="12434" spans="18:21" x14ac:dyDescent="0.3">
      <c r="R12434" s="85">
        <f>PER_MONTH!A12426</f>
        <v>45916</v>
      </c>
      <c r="S12434" s="86">
        <f>PER_MONTH!F12426</f>
        <v>0.83333333333333337</v>
      </c>
      <c r="T12434" s="102">
        <f>PER_MONTH!G12426</f>
        <v>0</v>
      </c>
      <c r="U12434" s="100">
        <f t="shared" si="195"/>
        <v>0</v>
      </c>
    </row>
    <row r="12435" spans="18:21" x14ac:dyDescent="0.3">
      <c r="R12435" s="85">
        <f>PER_MONTH!A12427</f>
        <v>45916</v>
      </c>
      <c r="S12435" s="86">
        <f>PER_MONTH!F12427</f>
        <v>0.85416666666666663</v>
      </c>
      <c r="T12435" s="102">
        <f>PER_MONTH!G12427</f>
        <v>0</v>
      </c>
      <c r="U12435" s="100">
        <f t="shared" si="195"/>
        <v>0</v>
      </c>
    </row>
    <row r="12436" spans="18:21" x14ac:dyDescent="0.3">
      <c r="R12436" s="85">
        <f>PER_MONTH!A12428</f>
        <v>45916</v>
      </c>
      <c r="S12436" s="86">
        <f>PER_MONTH!F12428</f>
        <v>0.875</v>
      </c>
      <c r="T12436" s="102">
        <f>PER_MONTH!G12428</f>
        <v>0</v>
      </c>
      <c r="U12436" s="100">
        <f t="shared" si="195"/>
        <v>0</v>
      </c>
    </row>
    <row r="12437" spans="18:21" x14ac:dyDescent="0.3">
      <c r="R12437" s="85">
        <f>PER_MONTH!A12429</f>
        <v>45916</v>
      </c>
      <c r="S12437" s="86">
        <f>PER_MONTH!F12429</f>
        <v>0.89583333333333337</v>
      </c>
      <c r="T12437" s="102">
        <f>PER_MONTH!G12429</f>
        <v>0</v>
      </c>
      <c r="U12437" s="100">
        <f t="shared" si="195"/>
        <v>0</v>
      </c>
    </row>
    <row r="12438" spans="18:21" x14ac:dyDescent="0.3">
      <c r="R12438" s="85">
        <f>PER_MONTH!A12430</f>
        <v>45916</v>
      </c>
      <c r="S12438" s="86">
        <f>PER_MONTH!F12430</f>
        <v>0.91666666666666663</v>
      </c>
      <c r="T12438" s="102">
        <f>PER_MONTH!G12430</f>
        <v>0</v>
      </c>
      <c r="U12438" s="100">
        <f t="shared" si="195"/>
        <v>0</v>
      </c>
    </row>
    <row r="12439" spans="18:21" x14ac:dyDescent="0.3">
      <c r="R12439" s="85">
        <f>PER_MONTH!A12431</f>
        <v>45916</v>
      </c>
      <c r="S12439" s="86">
        <f>PER_MONTH!F12431</f>
        <v>0.9375</v>
      </c>
      <c r="T12439" s="102">
        <f>PER_MONTH!G12431</f>
        <v>0</v>
      </c>
      <c r="U12439" s="100">
        <f t="shared" si="195"/>
        <v>0</v>
      </c>
    </row>
    <row r="12440" spans="18:21" x14ac:dyDescent="0.3">
      <c r="R12440" s="85">
        <f>PER_MONTH!A12432</f>
        <v>45916</v>
      </c>
      <c r="S12440" s="86">
        <f>PER_MONTH!F12432</f>
        <v>0.95833333333333337</v>
      </c>
      <c r="T12440" s="102">
        <f>PER_MONTH!G12432</f>
        <v>0</v>
      </c>
      <c r="U12440" s="100">
        <f t="shared" si="195"/>
        <v>0</v>
      </c>
    </row>
    <row r="12441" spans="18:21" x14ac:dyDescent="0.3">
      <c r="R12441" s="85">
        <f>PER_MONTH!A12433</f>
        <v>45916</v>
      </c>
      <c r="S12441" s="86">
        <f>PER_MONTH!F12433</f>
        <v>0.97916666666666663</v>
      </c>
      <c r="T12441" s="102">
        <f>PER_MONTH!G12433</f>
        <v>0</v>
      </c>
      <c r="U12441" s="100">
        <f t="shared" si="195"/>
        <v>0</v>
      </c>
    </row>
    <row r="12442" spans="18:21" x14ac:dyDescent="0.3">
      <c r="R12442" s="85">
        <f>PER_MONTH!A12434</f>
        <v>45917</v>
      </c>
      <c r="S12442" s="86">
        <f>PER_MONTH!F12434</f>
        <v>0</v>
      </c>
      <c r="T12442" s="102">
        <f>PER_MONTH!G12434</f>
        <v>0</v>
      </c>
      <c r="U12442" s="100">
        <f t="shared" si="195"/>
        <v>0</v>
      </c>
    </row>
    <row r="12443" spans="18:21" x14ac:dyDescent="0.3">
      <c r="R12443" s="85">
        <f>PER_MONTH!A12435</f>
        <v>45917</v>
      </c>
      <c r="S12443" s="86">
        <f>PER_MONTH!F12435</f>
        <v>2.0833333333333329E-2</v>
      </c>
      <c r="T12443" s="102">
        <f>PER_MONTH!G12435</f>
        <v>0</v>
      </c>
      <c r="U12443" s="100">
        <f t="shared" si="195"/>
        <v>0</v>
      </c>
    </row>
    <row r="12444" spans="18:21" x14ac:dyDescent="0.3">
      <c r="R12444" s="85">
        <f>PER_MONTH!A12436</f>
        <v>45917</v>
      </c>
      <c r="S12444" s="86">
        <f>PER_MONTH!F12436</f>
        <v>4.1666666666666657E-2</v>
      </c>
      <c r="T12444" s="102">
        <f>PER_MONTH!G12436</f>
        <v>0</v>
      </c>
      <c r="U12444" s="100">
        <f t="shared" si="195"/>
        <v>0</v>
      </c>
    </row>
    <row r="12445" spans="18:21" x14ac:dyDescent="0.3">
      <c r="R12445" s="85">
        <f>PER_MONTH!A12437</f>
        <v>45917</v>
      </c>
      <c r="S12445" s="86">
        <f>PER_MONTH!F12437</f>
        <v>6.25E-2</v>
      </c>
      <c r="T12445" s="102">
        <f>PER_MONTH!G12437</f>
        <v>0</v>
      </c>
      <c r="U12445" s="100">
        <f t="shared" si="195"/>
        <v>0</v>
      </c>
    </row>
    <row r="12446" spans="18:21" x14ac:dyDescent="0.3">
      <c r="R12446" s="85">
        <f>PER_MONTH!A12438</f>
        <v>45917</v>
      </c>
      <c r="S12446" s="86">
        <f>PER_MONTH!F12438</f>
        <v>8.3333333333333329E-2</v>
      </c>
      <c r="T12446" s="102">
        <f>PER_MONTH!G12438</f>
        <v>0</v>
      </c>
      <c r="U12446" s="100">
        <f t="shared" si="195"/>
        <v>0</v>
      </c>
    </row>
    <row r="12447" spans="18:21" x14ac:dyDescent="0.3">
      <c r="R12447" s="85">
        <f>PER_MONTH!A12439</f>
        <v>45917</v>
      </c>
      <c r="S12447" s="86">
        <f>PER_MONTH!F12439</f>
        <v>0.1041666666666667</v>
      </c>
      <c r="T12447" s="102">
        <f>PER_MONTH!G12439</f>
        <v>0</v>
      </c>
      <c r="U12447" s="100">
        <f t="shared" si="195"/>
        <v>0</v>
      </c>
    </row>
    <row r="12448" spans="18:21" x14ac:dyDescent="0.3">
      <c r="R12448" s="85">
        <f>PER_MONTH!A12440</f>
        <v>45917</v>
      </c>
      <c r="S12448" s="86">
        <f>PER_MONTH!F12440</f>
        <v>0.125</v>
      </c>
      <c r="T12448" s="102">
        <f>PER_MONTH!G12440</f>
        <v>0</v>
      </c>
      <c r="U12448" s="100">
        <f t="shared" si="195"/>
        <v>0</v>
      </c>
    </row>
    <row r="12449" spans="18:21" x14ac:dyDescent="0.3">
      <c r="R12449" s="85">
        <f>PER_MONTH!A12441</f>
        <v>45917</v>
      </c>
      <c r="S12449" s="86">
        <f>PER_MONTH!F12441</f>
        <v>0.14583333333333329</v>
      </c>
      <c r="T12449" s="102">
        <f>PER_MONTH!G12441</f>
        <v>0</v>
      </c>
      <c r="U12449" s="100">
        <f t="shared" si="195"/>
        <v>0</v>
      </c>
    </row>
    <row r="12450" spans="18:21" x14ac:dyDescent="0.3">
      <c r="R12450" s="85">
        <f>PER_MONTH!A12442</f>
        <v>45917</v>
      </c>
      <c r="S12450" s="86">
        <f>PER_MONTH!F12442</f>
        <v>0.16666666666666671</v>
      </c>
      <c r="T12450" s="102">
        <f>PER_MONTH!G12442</f>
        <v>0</v>
      </c>
      <c r="U12450" s="100">
        <f t="shared" si="195"/>
        <v>0</v>
      </c>
    </row>
    <row r="12451" spans="18:21" x14ac:dyDescent="0.3">
      <c r="R12451" s="85">
        <f>PER_MONTH!A12443</f>
        <v>45917</v>
      </c>
      <c r="S12451" s="86">
        <f>PER_MONTH!F12443</f>
        <v>0.1875</v>
      </c>
      <c r="T12451" s="102">
        <f>PER_MONTH!G12443</f>
        <v>0</v>
      </c>
      <c r="U12451" s="100">
        <f t="shared" si="195"/>
        <v>0</v>
      </c>
    </row>
    <row r="12452" spans="18:21" x14ac:dyDescent="0.3">
      <c r="R12452" s="85">
        <f>PER_MONTH!A12444</f>
        <v>45917</v>
      </c>
      <c r="S12452" s="86">
        <f>PER_MONTH!F12444</f>
        <v>0.20833333333333329</v>
      </c>
      <c r="T12452" s="102">
        <f>PER_MONTH!G12444</f>
        <v>0</v>
      </c>
      <c r="U12452" s="100">
        <f t="shared" si="195"/>
        <v>0</v>
      </c>
    </row>
    <row r="12453" spans="18:21" x14ac:dyDescent="0.3">
      <c r="R12453" s="85">
        <f>PER_MONTH!A12445</f>
        <v>45917</v>
      </c>
      <c r="S12453" s="86">
        <f>PER_MONTH!F12445</f>
        <v>0.22916666666666671</v>
      </c>
      <c r="T12453" s="102">
        <f>PER_MONTH!G12445</f>
        <v>0</v>
      </c>
      <c r="U12453" s="100">
        <f t="shared" si="195"/>
        <v>0</v>
      </c>
    </row>
    <row r="12454" spans="18:21" x14ac:dyDescent="0.3">
      <c r="R12454" s="85">
        <f>PER_MONTH!A12446</f>
        <v>45917</v>
      </c>
      <c r="S12454" s="86">
        <f>PER_MONTH!F12446</f>
        <v>0.25</v>
      </c>
      <c r="T12454" s="102">
        <f>PER_MONTH!G12446</f>
        <v>0</v>
      </c>
      <c r="U12454" s="100">
        <f t="shared" si="195"/>
        <v>0</v>
      </c>
    </row>
    <row r="12455" spans="18:21" x14ac:dyDescent="0.3">
      <c r="R12455" s="85">
        <f>PER_MONTH!A12447</f>
        <v>45917</v>
      </c>
      <c r="S12455" s="86">
        <f>PER_MONTH!F12447</f>
        <v>0.27083333333333331</v>
      </c>
      <c r="T12455" s="102">
        <f>PER_MONTH!G12447</f>
        <v>0</v>
      </c>
      <c r="U12455" s="100">
        <f t="shared" si="195"/>
        <v>0</v>
      </c>
    </row>
    <row r="12456" spans="18:21" x14ac:dyDescent="0.3">
      <c r="R12456" s="85">
        <f>PER_MONTH!A12448</f>
        <v>45917</v>
      </c>
      <c r="S12456" s="86">
        <f>PER_MONTH!F12448</f>
        <v>0.29166666666666669</v>
      </c>
      <c r="T12456" s="102">
        <f>PER_MONTH!G12448</f>
        <v>0</v>
      </c>
      <c r="U12456" s="100">
        <f t="shared" si="195"/>
        <v>0</v>
      </c>
    </row>
    <row r="12457" spans="18:21" x14ac:dyDescent="0.3">
      <c r="R12457" s="85">
        <f>PER_MONTH!A12449</f>
        <v>45917</v>
      </c>
      <c r="S12457" s="86">
        <f>PER_MONTH!F12449</f>
        <v>0.3125</v>
      </c>
      <c r="T12457" s="102">
        <f>PER_MONTH!G12449</f>
        <v>0</v>
      </c>
      <c r="U12457" s="100">
        <f t="shared" si="195"/>
        <v>0</v>
      </c>
    </row>
    <row r="12458" spans="18:21" x14ac:dyDescent="0.3">
      <c r="R12458" s="85">
        <f>PER_MONTH!A12450</f>
        <v>45917</v>
      </c>
      <c r="S12458" s="86">
        <f>PER_MONTH!F12450</f>
        <v>0.33333333333333331</v>
      </c>
      <c r="T12458" s="102">
        <f>PER_MONTH!G12450</f>
        <v>0</v>
      </c>
      <c r="U12458" s="100">
        <f t="shared" si="195"/>
        <v>0</v>
      </c>
    </row>
    <row r="12459" spans="18:21" x14ac:dyDescent="0.3">
      <c r="R12459" s="85">
        <f>PER_MONTH!A12451</f>
        <v>45917</v>
      </c>
      <c r="S12459" s="86">
        <f>PER_MONTH!F12451</f>
        <v>0.35416666666666669</v>
      </c>
      <c r="T12459" s="102">
        <f>PER_MONTH!G12451</f>
        <v>0</v>
      </c>
      <c r="U12459" s="100">
        <f t="shared" si="195"/>
        <v>0</v>
      </c>
    </row>
    <row r="12460" spans="18:21" x14ac:dyDescent="0.3">
      <c r="R12460" s="85">
        <f>PER_MONTH!A12452</f>
        <v>45917</v>
      </c>
      <c r="S12460" s="86">
        <f>PER_MONTH!F12452</f>
        <v>0.375</v>
      </c>
      <c r="T12460" s="102">
        <f>PER_MONTH!G12452</f>
        <v>0</v>
      </c>
      <c r="U12460" s="100">
        <f t="shared" si="195"/>
        <v>0</v>
      </c>
    </row>
    <row r="12461" spans="18:21" x14ac:dyDescent="0.3">
      <c r="R12461" s="85">
        <f>PER_MONTH!A12453</f>
        <v>45917</v>
      </c>
      <c r="S12461" s="86">
        <f>PER_MONTH!F12453</f>
        <v>0.39583333333333331</v>
      </c>
      <c r="T12461" s="102">
        <f>PER_MONTH!G12453</f>
        <v>0</v>
      </c>
      <c r="U12461" s="100">
        <f t="shared" si="195"/>
        <v>0</v>
      </c>
    </row>
    <row r="12462" spans="18:21" x14ac:dyDescent="0.3">
      <c r="R12462" s="85">
        <f>PER_MONTH!A12454</f>
        <v>45917</v>
      </c>
      <c r="S12462" s="86">
        <f>PER_MONTH!F12454</f>
        <v>0.41666666666666669</v>
      </c>
      <c r="T12462" s="102">
        <f>PER_MONTH!G12454</f>
        <v>0</v>
      </c>
      <c r="U12462" s="100">
        <f t="shared" si="195"/>
        <v>0</v>
      </c>
    </row>
    <row r="12463" spans="18:21" x14ac:dyDescent="0.3">
      <c r="R12463" s="85">
        <f>PER_MONTH!A12455</f>
        <v>45917</v>
      </c>
      <c r="S12463" s="86">
        <f>PER_MONTH!F12455</f>
        <v>0.4375</v>
      </c>
      <c r="T12463" s="102">
        <f>PER_MONTH!G12455</f>
        <v>0</v>
      </c>
      <c r="U12463" s="100">
        <f t="shared" si="195"/>
        <v>0</v>
      </c>
    </row>
    <row r="12464" spans="18:21" x14ac:dyDescent="0.3">
      <c r="R12464" s="85">
        <f>PER_MONTH!A12456</f>
        <v>45917</v>
      </c>
      <c r="S12464" s="86">
        <f>PER_MONTH!F12456</f>
        <v>0.45833333333333331</v>
      </c>
      <c r="T12464" s="102">
        <f>PER_MONTH!G12456</f>
        <v>0</v>
      </c>
      <c r="U12464" s="100">
        <f t="shared" si="195"/>
        <v>0</v>
      </c>
    </row>
    <row r="12465" spans="18:21" x14ac:dyDescent="0.3">
      <c r="R12465" s="85">
        <f>PER_MONTH!A12457</f>
        <v>45917</v>
      </c>
      <c r="S12465" s="86">
        <f>PER_MONTH!F12457</f>
        <v>0.47916666666666669</v>
      </c>
      <c r="T12465" s="102">
        <f>PER_MONTH!G12457</f>
        <v>0</v>
      </c>
      <c r="U12465" s="100">
        <f t="shared" si="195"/>
        <v>0</v>
      </c>
    </row>
    <row r="12466" spans="18:21" x14ac:dyDescent="0.3">
      <c r="R12466" s="85">
        <f>PER_MONTH!A12458</f>
        <v>45917</v>
      </c>
      <c r="S12466" s="86">
        <f>PER_MONTH!F12458</f>
        <v>0.5</v>
      </c>
      <c r="T12466" s="102">
        <f>PER_MONTH!G12458</f>
        <v>0</v>
      </c>
      <c r="U12466" s="100">
        <f t="shared" si="195"/>
        <v>0</v>
      </c>
    </row>
    <row r="12467" spans="18:21" x14ac:dyDescent="0.3">
      <c r="R12467" s="85">
        <f>PER_MONTH!A12459</f>
        <v>45917</v>
      </c>
      <c r="S12467" s="86">
        <f>PER_MONTH!F12459</f>
        <v>0.52083333333333337</v>
      </c>
      <c r="T12467" s="102">
        <f>PER_MONTH!G12459</f>
        <v>0</v>
      </c>
      <c r="U12467" s="100">
        <f t="shared" si="195"/>
        <v>0</v>
      </c>
    </row>
    <row r="12468" spans="18:21" x14ac:dyDescent="0.3">
      <c r="R12468" s="85">
        <f>PER_MONTH!A12460</f>
        <v>45917</v>
      </c>
      <c r="S12468" s="86">
        <f>PER_MONTH!F12460</f>
        <v>0.54166666666666663</v>
      </c>
      <c r="T12468" s="102">
        <f>PER_MONTH!G12460</f>
        <v>0</v>
      </c>
      <c r="U12468" s="100">
        <f t="shared" si="195"/>
        <v>0</v>
      </c>
    </row>
    <row r="12469" spans="18:21" x14ac:dyDescent="0.3">
      <c r="R12469" s="85">
        <f>PER_MONTH!A12461</f>
        <v>45917</v>
      </c>
      <c r="S12469" s="86">
        <f>PER_MONTH!F12461</f>
        <v>0.5625</v>
      </c>
      <c r="T12469" s="102">
        <f>PER_MONTH!G12461</f>
        <v>0</v>
      </c>
      <c r="U12469" s="100">
        <f t="shared" si="195"/>
        <v>0</v>
      </c>
    </row>
    <row r="12470" spans="18:21" x14ac:dyDescent="0.3">
      <c r="R12470" s="85">
        <f>PER_MONTH!A12462</f>
        <v>45917</v>
      </c>
      <c r="S12470" s="86">
        <f>PER_MONTH!F12462</f>
        <v>0.58333333333333337</v>
      </c>
      <c r="T12470" s="102">
        <f>PER_MONTH!G12462</f>
        <v>0</v>
      </c>
      <c r="U12470" s="100">
        <f t="shared" si="195"/>
        <v>0</v>
      </c>
    </row>
    <row r="12471" spans="18:21" x14ac:dyDescent="0.3">
      <c r="R12471" s="85">
        <f>PER_MONTH!A12463</f>
        <v>45917</v>
      </c>
      <c r="S12471" s="86">
        <f>PER_MONTH!F12463</f>
        <v>0.60416666666666663</v>
      </c>
      <c r="T12471" s="102">
        <f>PER_MONTH!G12463</f>
        <v>0</v>
      </c>
      <c r="U12471" s="100">
        <f t="shared" si="195"/>
        <v>0</v>
      </c>
    </row>
    <row r="12472" spans="18:21" x14ac:dyDescent="0.3">
      <c r="R12472" s="85">
        <f>PER_MONTH!A12464</f>
        <v>45917</v>
      </c>
      <c r="S12472" s="86">
        <f>PER_MONTH!F12464</f>
        <v>0.625</v>
      </c>
      <c r="T12472" s="102">
        <f>PER_MONTH!G12464</f>
        <v>0</v>
      </c>
      <c r="U12472" s="100">
        <f t="shared" si="195"/>
        <v>0</v>
      </c>
    </row>
    <row r="12473" spans="18:21" x14ac:dyDescent="0.3">
      <c r="R12473" s="85">
        <f>PER_MONTH!A12465</f>
        <v>45917</v>
      </c>
      <c r="S12473" s="86">
        <f>PER_MONTH!F12465</f>
        <v>0.64583333333333337</v>
      </c>
      <c r="T12473" s="102">
        <f>PER_MONTH!G12465</f>
        <v>0</v>
      </c>
      <c r="U12473" s="100">
        <f t="shared" si="195"/>
        <v>0</v>
      </c>
    </row>
    <row r="12474" spans="18:21" x14ac:dyDescent="0.3">
      <c r="R12474" s="85">
        <f>PER_MONTH!A12466</f>
        <v>45917</v>
      </c>
      <c r="S12474" s="86">
        <f>PER_MONTH!F12466</f>
        <v>0.66666666666666663</v>
      </c>
      <c r="T12474" s="102">
        <f>PER_MONTH!G12466</f>
        <v>0</v>
      </c>
      <c r="U12474" s="100">
        <f t="shared" si="195"/>
        <v>0</v>
      </c>
    </row>
    <row r="12475" spans="18:21" x14ac:dyDescent="0.3">
      <c r="R12475" s="85">
        <f>PER_MONTH!A12467</f>
        <v>45917</v>
      </c>
      <c r="S12475" s="86">
        <f>PER_MONTH!F12467</f>
        <v>0.6875</v>
      </c>
      <c r="T12475" s="102">
        <f>PER_MONTH!G12467</f>
        <v>0</v>
      </c>
      <c r="U12475" s="100">
        <f t="shared" si="195"/>
        <v>0</v>
      </c>
    </row>
    <row r="12476" spans="18:21" x14ac:dyDescent="0.3">
      <c r="R12476" s="85">
        <f>PER_MONTH!A12468</f>
        <v>45917</v>
      </c>
      <c r="S12476" s="86">
        <f>PER_MONTH!F12468</f>
        <v>0.70833333333333337</v>
      </c>
      <c r="T12476" s="102">
        <f>PER_MONTH!G12468</f>
        <v>0</v>
      </c>
      <c r="U12476" s="100">
        <f t="shared" si="195"/>
        <v>0</v>
      </c>
    </row>
    <row r="12477" spans="18:21" x14ac:dyDescent="0.3">
      <c r="R12477" s="85">
        <f>PER_MONTH!A12469</f>
        <v>45917</v>
      </c>
      <c r="S12477" s="86">
        <f>PER_MONTH!F12469</f>
        <v>0.72916666666666663</v>
      </c>
      <c r="T12477" s="102">
        <f>PER_MONTH!G12469</f>
        <v>0</v>
      </c>
      <c r="U12477" s="100">
        <f t="shared" si="195"/>
        <v>0</v>
      </c>
    </row>
    <row r="12478" spans="18:21" x14ac:dyDescent="0.3">
      <c r="R12478" s="85">
        <f>PER_MONTH!A12470</f>
        <v>45917</v>
      </c>
      <c r="S12478" s="86">
        <f>PER_MONTH!F12470</f>
        <v>0.75</v>
      </c>
      <c r="T12478" s="102">
        <f>PER_MONTH!G12470</f>
        <v>0</v>
      </c>
      <c r="U12478" s="100">
        <f t="shared" si="195"/>
        <v>0</v>
      </c>
    </row>
    <row r="12479" spans="18:21" x14ac:dyDescent="0.3">
      <c r="R12479" s="85">
        <f>PER_MONTH!A12471</f>
        <v>45917</v>
      </c>
      <c r="S12479" s="86">
        <f>PER_MONTH!F12471</f>
        <v>0.77083333333333337</v>
      </c>
      <c r="T12479" s="102">
        <f>PER_MONTH!G12471</f>
        <v>0</v>
      </c>
      <c r="U12479" s="100">
        <f t="shared" si="195"/>
        <v>0</v>
      </c>
    </row>
    <row r="12480" spans="18:21" x14ac:dyDescent="0.3">
      <c r="R12480" s="85">
        <f>PER_MONTH!A12472</f>
        <v>45917</v>
      </c>
      <c r="S12480" s="86">
        <f>PER_MONTH!F12472</f>
        <v>0.79166666666666663</v>
      </c>
      <c r="T12480" s="102">
        <f>PER_MONTH!G12472</f>
        <v>0</v>
      </c>
      <c r="U12480" s="100">
        <f t="shared" si="195"/>
        <v>0</v>
      </c>
    </row>
    <row r="12481" spans="18:21" x14ac:dyDescent="0.3">
      <c r="R12481" s="85">
        <f>PER_MONTH!A12473</f>
        <v>45917</v>
      </c>
      <c r="S12481" s="86">
        <f>PER_MONTH!F12473</f>
        <v>0.8125</v>
      </c>
      <c r="T12481" s="102">
        <f>PER_MONTH!G12473</f>
        <v>0</v>
      </c>
      <c r="U12481" s="100">
        <f t="shared" si="195"/>
        <v>0</v>
      </c>
    </row>
    <row r="12482" spans="18:21" x14ac:dyDescent="0.3">
      <c r="R12482" s="85">
        <f>PER_MONTH!A12474</f>
        <v>45917</v>
      </c>
      <c r="S12482" s="86">
        <f>PER_MONTH!F12474</f>
        <v>0.83333333333333337</v>
      </c>
      <c r="T12482" s="102">
        <f>PER_MONTH!G12474</f>
        <v>0</v>
      </c>
      <c r="U12482" s="100">
        <f t="shared" si="195"/>
        <v>0</v>
      </c>
    </row>
    <row r="12483" spans="18:21" x14ac:dyDescent="0.3">
      <c r="R12483" s="85">
        <f>PER_MONTH!A12475</f>
        <v>45917</v>
      </c>
      <c r="S12483" s="86">
        <f>PER_MONTH!F12475</f>
        <v>0.85416666666666663</v>
      </c>
      <c r="T12483" s="102">
        <f>PER_MONTH!G12475</f>
        <v>0</v>
      </c>
      <c r="U12483" s="100">
        <f t="shared" si="195"/>
        <v>0</v>
      </c>
    </row>
    <row r="12484" spans="18:21" x14ac:dyDescent="0.3">
      <c r="R12484" s="85">
        <f>PER_MONTH!A12476</f>
        <v>45917</v>
      </c>
      <c r="S12484" s="86">
        <f>PER_MONTH!F12476</f>
        <v>0.875</v>
      </c>
      <c r="T12484" s="102">
        <f>PER_MONTH!G12476</f>
        <v>0</v>
      </c>
      <c r="U12484" s="100">
        <f t="shared" si="195"/>
        <v>0</v>
      </c>
    </row>
    <row r="12485" spans="18:21" x14ac:dyDescent="0.3">
      <c r="R12485" s="85">
        <f>PER_MONTH!A12477</f>
        <v>45917</v>
      </c>
      <c r="S12485" s="86">
        <f>PER_MONTH!F12477</f>
        <v>0.89583333333333337</v>
      </c>
      <c r="T12485" s="102">
        <f>PER_MONTH!G12477</f>
        <v>0</v>
      </c>
      <c r="U12485" s="100">
        <f t="shared" si="195"/>
        <v>0</v>
      </c>
    </row>
    <row r="12486" spans="18:21" x14ac:dyDescent="0.3">
      <c r="R12486" s="85">
        <f>PER_MONTH!A12478</f>
        <v>45917</v>
      </c>
      <c r="S12486" s="86">
        <f>PER_MONTH!F12478</f>
        <v>0.91666666666666663</v>
      </c>
      <c r="T12486" s="102">
        <f>PER_MONTH!G12478</f>
        <v>0</v>
      </c>
      <c r="U12486" s="100">
        <f t="shared" si="195"/>
        <v>0</v>
      </c>
    </row>
    <row r="12487" spans="18:21" x14ac:dyDescent="0.3">
      <c r="R12487" s="85">
        <f>PER_MONTH!A12479</f>
        <v>45917</v>
      </c>
      <c r="S12487" s="86">
        <f>PER_MONTH!F12479</f>
        <v>0.9375</v>
      </c>
      <c r="T12487" s="102">
        <f>PER_MONTH!G12479</f>
        <v>0</v>
      </c>
      <c r="U12487" s="100">
        <f t="shared" si="195"/>
        <v>0</v>
      </c>
    </row>
    <row r="12488" spans="18:21" x14ac:dyDescent="0.3">
      <c r="R12488" s="85">
        <f>PER_MONTH!A12480</f>
        <v>45917</v>
      </c>
      <c r="S12488" s="86">
        <f>PER_MONTH!F12480</f>
        <v>0.95833333333333337</v>
      </c>
      <c r="T12488" s="102">
        <f>PER_MONTH!G12480</f>
        <v>0</v>
      </c>
      <c r="U12488" s="100">
        <f t="shared" si="195"/>
        <v>0</v>
      </c>
    </row>
    <row r="12489" spans="18:21" x14ac:dyDescent="0.3">
      <c r="R12489" s="85">
        <f>PER_MONTH!A12481</f>
        <v>45917</v>
      </c>
      <c r="S12489" s="86">
        <f>PER_MONTH!F12481</f>
        <v>0.97916666666666663</v>
      </c>
      <c r="T12489" s="102">
        <f>PER_MONTH!G12481</f>
        <v>0</v>
      </c>
      <c r="U12489" s="100">
        <f t="shared" si="195"/>
        <v>0</v>
      </c>
    </row>
    <row r="12490" spans="18:21" x14ac:dyDescent="0.3">
      <c r="R12490" s="85">
        <f>PER_MONTH!A12482</f>
        <v>45918</v>
      </c>
      <c r="S12490" s="86">
        <f>PER_MONTH!F12482</f>
        <v>0</v>
      </c>
      <c r="T12490" s="102">
        <f>PER_MONTH!G12482</f>
        <v>0</v>
      </c>
      <c r="U12490" s="100">
        <f t="shared" si="195"/>
        <v>0</v>
      </c>
    </row>
    <row r="12491" spans="18:21" x14ac:dyDescent="0.3">
      <c r="R12491" s="85">
        <f>PER_MONTH!A12483</f>
        <v>45918</v>
      </c>
      <c r="S12491" s="86">
        <f>PER_MONTH!F12483</f>
        <v>2.0833333333333329E-2</v>
      </c>
      <c r="T12491" s="102">
        <f>PER_MONTH!G12483</f>
        <v>0</v>
      </c>
      <c r="U12491" s="100">
        <f t="shared" si="195"/>
        <v>0</v>
      </c>
    </row>
    <row r="12492" spans="18:21" x14ac:dyDescent="0.3">
      <c r="R12492" s="85">
        <f>PER_MONTH!A12484</f>
        <v>45918</v>
      </c>
      <c r="S12492" s="86">
        <f>PER_MONTH!F12484</f>
        <v>4.1666666666666657E-2</v>
      </c>
      <c r="T12492" s="102">
        <f>PER_MONTH!G12484</f>
        <v>0</v>
      </c>
      <c r="U12492" s="100">
        <f t="shared" ref="U12492:U12555" si="196">T12492/0.5</f>
        <v>0</v>
      </c>
    </row>
    <row r="12493" spans="18:21" x14ac:dyDescent="0.3">
      <c r="R12493" s="85">
        <f>PER_MONTH!A12485</f>
        <v>45918</v>
      </c>
      <c r="S12493" s="86">
        <f>PER_MONTH!F12485</f>
        <v>6.25E-2</v>
      </c>
      <c r="T12493" s="102">
        <f>PER_MONTH!G12485</f>
        <v>0</v>
      </c>
      <c r="U12493" s="100">
        <f t="shared" si="196"/>
        <v>0</v>
      </c>
    </row>
    <row r="12494" spans="18:21" x14ac:dyDescent="0.3">
      <c r="R12494" s="85">
        <f>PER_MONTH!A12486</f>
        <v>45918</v>
      </c>
      <c r="S12494" s="86">
        <f>PER_MONTH!F12486</f>
        <v>8.3333333333333329E-2</v>
      </c>
      <c r="T12494" s="102">
        <f>PER_MONTH!G12486</f>
        <v>0</v>
      </c>
      <c r="U12494" s="100">
        <f t="shared" si="196"/>
        <v>0</v>
      </c>
    </row>
    <row r="12495" spans="18:21" x14ac:dyDescent="0.3">
      <c r="R12495" s="85">
        <f>PER_MONTH!A12487</f>
        <v>45918</v>
      </c>
      <c r="S12495" s="86">
        <f>PER_MONTH!F12487</f>
        <v>0.1041666666666667</v>
      </c>
      <c r="T12495" s="102">
        <f>PER_MONTH!G12487</f>
        <v>0</v>
      </c>
      <c r="U12495" s="100">
        <f t="shared" si="196"/>
        <v>0</v>
      </c>
    </row>
    <row r="12496" spans="18:21" x14ac:dyDescent="0.3">
      <c r="R12496" s="85">
        <f>PER_MONTH!A12488</f>
        <v>45918</v>
      </c>
      <c r="S12496" s="86">
        <f>PER_MONTH!F12488</f>
        <v>0.125</v>
      </c>
      <c r="T12496" s="102">
        <f>PER_MONTH!G12488</f>
        <v>0</v>
      </c>
      <c r="U12496" s="100">
        <f t="shared" si="196"/>
        <v>0</v>
      </c>
    </row>
    <row r="12497" spans="18:21" x14ac:dyDescent="0.3">
      <c r="R12497" s="85">
        <f>PER_MONTH!A12489</f>
        <v>45918</v>
      </c>
      <c r="S12497" s="86">
        <f>PER_MONTH!F12489</f>
        <v>0.14583333333333329</v>
      </c>
      <c r="T12497" s="102">
        <f>PER_MONTH!G12489</f>
        <v>0</v>
      </c>
      <c r="U12497" s="100">
        <f t="shared" si="196"/>
        <v>0</v>
      </c>
    </row>
    <row r="12498" spans="18:21" x14ac:dyDescent="0.3">
      <c r="R12498" s="85">
        <f>PER_MONTH!A12490</f>
        <v>45918</v>
      </c>
      <c r="S12498" s="86">
        <f>PER_MONTH!F12490</f>
        <v>0.16666666666666671</v>
      </c>
      <c r="T12498" s="102">
        <f>PER_MONTH!G12490</f>
        <v>0</v>
      </c>
      <c r="U12498" s="100">
        <f t="shared" si="196"/>
        <v>0</v>
      </c>
    </row>
    <row r="12499" spans="18:21" x14ac:dyDescent="0.3">
      <c r="R12499" s="85">
        <f>PER_MONTH!A12491</f>
        <v>45918</v>
      </c>
      <c r="S12499" s="86">
        <f>PER_MONTH!F12491</f>
        <v>0.1875</v>
      </c>
      <c r="T12499" s="102">
        <f>PER_MONTH!G12491</f>
        <v>0</v>
      </c>
      <c r="U12499" s="100">
        <f t="shared" si="196"/>
        <v>0</v>
      </c>
    </row>
    <row r="12500" spans="18:21" x14ac:dyDescent="0.3">
      <c r="R12500" s="85">
        <f>PER_MONTH!A12492</f>
        <v>45918</v>
      </c>
      <c r="S12500" s="86">
        <f>PER_MONTH!F12492</f>
        <v>0.20833333333333329</v>
      </c>
      <c r="T12500" s="102">
        <f>PER_MONTH!G12492</f>
        <v>0</v>
      </c>
      <c r="U12500" s="100">
        <f t="shared" si="196"/>
        <v>0</v>
      </c>
    </row>
    <row r="12501" spans="18:21" x14ac:dyDescent="0.3">
      <c r="R12501" s="85">
        <f>PER_MONTH!A12493</f>
        <v>45918</v>
      </c>
      <c r="S12501" s="86">
        <f>PER_MONTH!F12493</f>
        <v>0.22916666666666671</v>
      </c>
      <c r="T12501" s="102">
        <f>PER_MONTH!G12493</f>
        <v>0</v>
      </c>
      <c r="U12501" s="100">
        <f t="shared" si="196"/>
        <v>0</v>
      </c>
    </row>
    <row r="12502" spans="18:21" x14ac:dyDescent="0.3">
      <c r="R12502" s="85">
        <f>PER_MONTH!A12494</f>
        <v>45918</v>
      </c>
      <c r="S12502" s="86">
        <f>PER_MONTH!F12494</f>
        <v>0.25</v>
      </c>
      <c r="T12502" s="102">
        <f>PER_MONTH!G12494</f>
        <v>0</v>
      </c>
      <c r="U12502" s="100">
        <f t="shared" si="196"/>
        <v>0</v>
      </c>
    </row>
    <row r="12503" spans="18:21" x14ac:dyDescent="0.3">
      <c r="R12503" s="85">
        <f>PER_MONTH!A12495</f>
        <v>45918</v>
      </c>
      <c r="S12503" s="86">
        <f>PER_MONTH!F12495</f>
        <v>0.27083333333333331</v>
      </c>
      <c r="T12503" s="102">
        <f>PER_MONTH!G12495</f>
        <v>0</v>
      </c>
      <c r="U12503" s="100">
        <f t="shared" si="196"/>
        <v>0</v>
      </c>
    </row>
    <row r="12504" spans="18:21" x14ac:dyDescent="0.3">
      <c r="R12504" s="85">
        <f>PER_MONTH!A12496</f>
        <v>45918</v>
      </c>
      <c r="S12504" s="86">
        <f>PER_MONTH!F12496</f>
        <v>0.29166666666666669</v>
      </c>
      <c r="T12504" s="102">
        <f>PER_MONTH!G12496</f>
        <v>0</v>
      </c>
      <c r="U12504" s="100">
        <f t="shared" si="196"/>
        <v>0</v>
      </c>
    </row>
    <row r="12505" spans="18:21" x14ac:dyDescent="0.3">
      <c r="R12505" s="85">
        <f>PER_MONTH!A12497</f>
        <v>45918</v>
      </c>
      <c r="S12505" s="86">
        <f>PER_MONTH!F12497</f>
        <v>0.3125</v>
      </c>
      <c r="T12505" s="102">
        <f>PER_MONTH!G12497</f>
        <v>0</v>
      </c>
      <c r="U12505" s="100">
        <f t="shared" si="196"/>
        <v>0</v>
      </c>
    </row>
    <row r="12506" spans="18:21" x14ac:dyDescent="0.3">
      <c r="R12506" s="85">
        <f>PER_MONTH!A12498</f>
        <v>45918</v>
      </c>
      <c r="S12506" s="86">
        <f>PER_MONTH!F12498</f>
        <v>0.33333333333333331</v>
      </c>
      <c r="T12506" s="102">
        <f>PER_MONTH!G12498</f>
        <v>0</v>
      </c>
      <c r="U12506" s="100">
        <f t="shared" si="196"/>
        <v>0</v>
      </c>
    </row>
    <row r="12507" spans="18:21" x14ac:dyDescent="0.3">
      <c r="R12507" s="85">
        <f>PER_MONTH!A12499</f>
        <v>45918</v>
      </c>
      <c r="S12507" s="86">
        <f>PER_MONTH!F12499</f>
        <v>0.35416666666666669</v>
      </c>
      <c r="T12507" s="102">
        <f>PER_MONTH!G12499</f>
        <v>0</v>
      </c>
      <c r="U12507" s="100">
        <f t="shared" si="196"/>
        <v>0</v>
      </c>
    </row>
    <row r="12508" spans="18:21" x14ac:dyDescent="0.3">
      <c r="R12508" s="85">
        <f>PER_MONTH!A12500</f>
        <v>45918</v>
      </c>
      <c r="S12508" s="86">
        <f>PER_MONTH!F12500</f>
        <v>0.375</v>
      </c>
      <c r="T12508" s="102">
        <f>PER_MONTH!G12500</f>
        <v>0</v>
      </c>
      <c r="U12508" s="100">
        <f t="shared" si="196"/>
        <v>0</v>
      </c>
    </row>
    <row r="12509" spans="18:21" x14ac:dyDescent="0.3">
      <c r="R12509" s="85">
        <f>PER_MONTH!A12501</f>
        <v>45918</v>
      </c>
      <c r="S12509" s="86">
        <f>PER_MONTH!F12501</f>
        <v>0.39583333333333331</v>
      </c>
      <c r="T12509" s="102">
        <f>PER_MONTH!G12501</f>
        <v>0</v>
      </c>
      <c r="U12509" s="100">
        <f t="shared" si="196"/>
        <v>0</v>
      </c>
    </row>
    <row r="12510" spans="18:21" x14ac:dyDescent="0.3">
      <c r="R12510" s="85">
        <f>PER_MONTH!A12502</f>
        <v>45918</v>
      </c>
      <c r="S12510" s="86">
        <f>PER_MONTH!F12502</f>
        <v>0.41666666666666669</v>
      </c>
      <c r="T12510" s="102">
        <f>PER_MONTH!G12502</f>
        <v>0</v>
      </c>
      <c r="U12510" s="100">
        <f t="shared" si="196"/>
        <v>0</v>
      </c>
    </row>
    <row r="12511" spans="18:21" x14ac:dyDescent="0.3">
      <c r="R12511" s="85">
        <f>PER_MONTH!A12503</f>
        <v>45918</v>
      </c>
      <c r="S12511" s="86">
        <f>PER_MONTH!F12503</f>
        <v>0.4375</v>
      </c>
      <c r="T12511" s="102">
        <f>PER_MONTH!G12503</f>
        <v>0</v>
      </c>
      <c r="U12511" s="100">
        <f t="shared" si="196"/>
        <v>0</v>
      </c>
    </row>
    <row r="12512" spans="18:21" x14ac:dyDescent="0.3">
      <c r="R12512" s="85">
        <f>PER_MONTH!A12504</f>
        <v>45918</v>
      </c>
      <c r="S12512" s="86">
        <f>PER_MONTH!F12504</f>
        <v>0.45833333333333331</v>
      </c>
      <c r="T12512" s="102">
        <f>PER_MONTH!G12504</f>
        <v>0</v>
      </c>
      <c r="U12512" s="100">
        <f t="shared" si="196"/>
        <v>0</v>
      </c>
    </row>
    <row r="12513" spans="18:21" x14ac:dyDescent="0.3">
      <c r="R12513" s="85">
        <f>PER_MONTH!A12505</f>
        <v>45918</v>
      </c>
      <c r="S12513" s="86">
        <f>PER_MONTH!F12505</f>
        <v>0.47916666666666669</v>
      </c>
      <c r="T12513" s="102">
        <f>PER_MONTH!G12505</f>
        <v>0</v>
      </c>
      <c r="U12513" s="100">
        <f t="shared" si="196"/>
        <v>0</v>
      </c>
    </row>
    <row r="12514" spans="18:21" x14ac:dyDescent="0.3">
      <c r="R12514" s="85">
        <f>PER_MONTH!A12506</f>
        <v>45918</v>
      </c>
      <c r="S12514" s="86">
        <f>PER_MONTH!F12506</f>
        <v>0.5</v>
      </c>
      <c r="T12514" s="102">
        <f>PER_MONTH!G12506</f>
        <v>0</v>
      </c>
      <c r="U12514" s="100">
        <f t="shared" si="196"/>
        <v>0</v>
      </c>
    </row>
    <row r="12515" spans="18:21" x14ac:dyDescent="0.3">
      <c r="R12515" s="85">
        <f>PER_MONTH!A12507</f>
        <v>45918</v>
      </c>
      <c r="S12515" s="86">
        <f>PER_MONTH!F12507</f>
        <v>0.52083333333333337</v>
      </c>
      <c r="T12515" s="102">
        <f>PER_MONTH!G12507</f>
        <v>0</v>
      </c>
      <c r="U12515" s="100">
        <f t="shared" si="196"/>
        <v>0</v>
      </c>
    </row>
    <row r="12516" spans="18:21" x14ac:dyDescent="0.3">
      <c r="R12516" s="85">
        <f>PER_MONTH!A12508</f>
        <v>45918</v>
      </c>
      <c r="S12516" s="86">
        <f>PER_MONTH!F12508</f>
        <v>0.54166666666666663</v>
      </c>
      <c r="T12516" s="102">
        <f>PER_MONTH!G12508</f>
        <v>0</v>
      </c>
      <c r="U12516" s="100">
        <f t="shared" si="196"/>
        <v>0</v>
      </c>
    </row>
    <row r="12517" spans="18:21" x14ac:dyDescent="0.3">
      <c r="R12517" s="85">
        <f>PER_MONTH!A12509</f>
        <v>45918</v>
      </c>
      <c r="S12517" s="86">
        <f>PER_MONTH!F12509</f>
        <v>0.5625</v>
      </c>
      <c r="T12517" s="102">
        <f>PER_MONTH!G12509</f>
        <v>0</v>
      </c>
      <c r="U12517" s="100">
        <f t="shared" si="196"/>
        <v>0</v>
      </c>
    </row>
    <row r="12518" spans="18:21" x14ac:dyDescent="0.3">
      <c r="R12518" s="85">
        <f>PER_MONTH!A12510</f>
        <v>45918</v>
      </c>
      <c r="S12518" s="86">
        <f>PER_MONTH!F12510</f>
        <v>0.58333333333333337</v>
      </c>
      <c r="T12518" s="102">
        <f>PER_MONTH!G12510</f>
        <v>0</v>
      </c>
      <c r="U12518" s="100">
        <f t="shared" si="196"/>
        <v>0</v>
      </c>
    </row>
    <row r="12519" spans="18:21" x14ac:dyDescent="0.3">
      <c r="R12519" s="85">
        <f>PER_MONTH!A12511</f>
        <v>45918</v>
      </c>
      <c r="S12519" s="86">
        <f>PER_MONTH!F12511</f>
        <v>0.60416666666666663</v>
      </c>
      <c r="T12519" s="102">
        <f>PER_MONTH!G12511</f>
        <v>0</v>
      </c>
      <c r="U12519" s="100">
        <f t="shared" si="196"/>
        <v>0</v>
      </c>
    </row>
    <row r="12520" spans="18:21" x14ac:dyDescent="0.3">
      <c r="R12520" s="85">
        <f>PER_MONTH!A12512</f>
        <v>45918</v>
      </c>
      <c r="S12520" s="86">
        <f>PER_MONTH!F12512</f>
        <v>0.625</v>
      </c>
      <c r="T12520" s="102">
        <f>PER_MONTH!G12512</f>
        <v>0</v>
      </c>
      <c r="U12520" s="100">
        <f t="shared" si="196"/>
        <v>0</v>
      </c>
    </row>
    <row r="12521" spans="18:21" x14ac:dyDescent="0.3">
      <c r="R12521" s="85">
        <f>PER_MONTH!A12513</f>
        <v>45918</v>
      </c>
      <c r="S12521" s="86">
        <f>PER_MONTH!F12513</f>
        <v>0.64583333333333337</v>
      </c>
      <c r="T12521" s="102">
        <f>PER_MONTH!G12513</f>
        <v>0</v>
      </c>
      <c r="U12521" s="100">
        <f t="shared" si="196"/>
        <v>0</v>
      </c>
    </row>
    <row r="12522" spans="18:21" x14ac:dyDescent="0.3">
      <c r="R12522" s="85">
        <f>PER_MONTH!A12514</f>
        <v>45918</v>
      </c>
      <c r="S12522" s="86">
        <f>PER_MONTH!F12514</f>
        <v>0.66666666666666663</v>
      </c>
      <c r="T12522" s="102">
        <f>PER_MONTH!G12514</f>
        <v>0</v>
      </c>
      <c r="U12522" s="100">
        <f t="shared" si="196"/>
        <v>0</v>
      </c>
    </row>
    <row r="12523" spans="18:21" x14ac:dyDescent="0.3">
      <c r="R12523" s="85">
        <f>PER_MONTH!A12515</f>
        <v>45918</v>
      </c>
      <c r="S12523" s="86">
        <f>PER_MONTH!F12515</f>
        <v>0.6875</v>
      </c>
      <c r="T12523" s="102">
        <f>PER_MONTH!G12515</f>
        <v>0</v>
      </c>
      <c r="U12523" s="100">
        <f t="shared" si="196"/>
        <v>0</v>
      </c>
    </row>
    <row r="12524" spans="18:21" x14ac:dyDescent="0.3">
      <c r="R12524" s="85">
        <f>PER_MONTH!A12516</f>
        <v>45918</v>
      </c>
      <c r="S12524" s="86">
        <f>PER_MONTH!F12516</f>
        <v>0.70833333333333337</v>
      </c>
      <c r="T12524" s="102">
        <f>PER_MONTH!G12516</f>
        <v>0</v>
      </c>
      <c r="U12524" s="100">
        <f t="shared" si="196"/>
        <v>0</v>
      </c>
    </row>
    <row r="12525" spans="18:21" x14ac:dyDescent="0.3">
      <c r="R12525" s="85">
        <f>PER_MONTH!A12517</f>
        <v>45918</v>
      </c>
      <c r="S12525" s="86">
        <f>PER_MONTH!F12517</f>
        <v>0.72916666666666663</v>
      </c>
      <c r="T12525" s="102">
        <f>PER_MONTH!G12517</f>
        <v>0</v>
      </c>
      <c r="U12525" s="100">
        <f t="shared" si="196"/>
        <v>0</v>
      </c>
    </row>
    <row r="12526" spans="18:21" x14ac:dyDescent="0.3">
      <c r="R12526" s="85">
        <f>PER_MONTH!A12518</f>
        <v>45918</v>
      </c>
      <c r="S12526" s="86">
        <f>PER_MONTH!F12518</f>
        <v>0.75</v>
      </c>
      <c r="T12526" s="102">
        <f>PER_MONTH!G12518</f>
        <v>0</v>
      </c>
      <c r="U12526" s="100">
        <f t="shared" si="196"/>
        <v>0</v>
      </c>
    </row>
    <row r="12527" spans="18:21" x14ac:dyDescent="0.3">
      <c r="R12527" s="85">
        <f>PER_MONTH!A12519</f>
        <v>45918</v>
      </c>
      <c r="S12527" s="86">
        <f>PER_MONTH!F12519</f>
        <v>0.77083333333333337</v>
      </c>
      <c r="T12527" s="102">
        <f>PER_MONTH!G12519</f>
        <v>0</v>
      </c>
      <c r="U12527" s="100">
        <f t="shared" si="196"/>
        <v>0</v>
      </c>
    </row>
    <row r="12528" spans="18:21" x14ac:dyDescent="0.3">
      <c r="R12528" s="85">
        <f>PER_MONTH!A12520</f>
        <v>45918</v>
      </c>
      <c r="S12528" s="86">
        <f>PER_MONTH!F12520</f>
        <v>0.79166666666666663</v>
      </c>
      <c r="T12528" s="102">
        <f>PER_MONTH!G12520</f>
        <v>0</v>
      </c>
      <c r="U12528" s="100">
        <f t="shared" si="196"/>
        <v>0</v>
      </c>
    </row>
    <row r="12529" spans="18:21" x14ac:dyDescent="0.3">
      <c r="R12529" s="85">
        <f>PER_MONTH!A12521</f>
        <v>45918</v>
      </c>
      <c r="S12529" s="86">
        <f>PER_MONTH!F12521</f>
        <v>0.8125</v>
      </c>
      <c r="T12529" s="102">
        <f>PER_MONTH!G12521</f>
        <v>0</v>
      </c>
      <c r="U12529" s="100">
        <f t="shared" si="196"/>
        <v>0</v>
      </c>
    </row>
    <row r="12530" spans="18:21" x14ac:dyDescent="0.3">
      <c r="R12530" s="85">
        <f>PER_MONTH!A12522</f>
        <v>45918</v>
      </c>
      <c r="S12530" s="86">
        <f>PER_MONTH!F12522</f>
        <v>0.83333333333333337</v>
      </c>
      <c r="T12530" s="102">
        <f>PER_MONTH!G12522</f>
        <v>0</v>
      </c>
      <c r="U12530" s="100">
        <f t="shared" si="196"/>
        <v>0</v>
      </c>
    </row>
    <row r="12531" spans="18:21" x14ac:dyDescent="0.3">
      <c r="R12531" s="85">
        <f>PER_MONTH!A12523</f>
        <v>45918</v>
      </c>
      <c r="S12531" s="86">
        <f>PER_MONTH!F12523</f>
        <v>0.85416666666666663</v>
      </c>
      <c r="T12531" s="102">
        <f>PER_MONTH!G12523</f>
        <v>0</v>
      </c>
      <c r="U12531" s="100">
        <f t="shared" si="196"/>
        <v>0</v>
      </c>
    </row>
    <row r="12532" spans="18:21" x14ac:dyDescent="0.3">
      <c r="R12532" s="85">
        <f>PER_MONTH!A12524</f>
        <v>45918</v>
      </c>
      <c r="S12532" s="86">
        <f>PER_MONTH!F12524</f>
        <v>0.875</v>
      </c>
      <c r="T12532" s="102">
        <f>PER_MONTH!G12524</f>
        <v>0</v>
      </c>
      <c r="U12532" s="100">
        <f t="shared" si="196"/>
        <v>0</v>
      </c>
    </row>
    <row r="12533" spans="18:21" x14ac:dyDescent="0.3">
      <c r="R12533" s="85">
        <f>PER_MONTH!A12525</f>
        <v>45918</v>
      </c>
      <c r="S12533" s="86">
        <f>PER_MONTH!F12525</f>
        <v>0.89583333333333337</v>
      </c>
      <c r="T12533" s="102">
        <f>PER_MONTH!G12525</f>
        <v>0</v>
      </c>
      <c r="U12533" s="100">
        <f t="shared" si="196"/>
        <v>0</v>
      </c>
    </row>
    <row r="12534" spans="18:21" x14ac:dyDescent="0.3">
      <c r="R12534" s="85">
        <f>PER_MONTH!A12526</f>
        <v>45918</v>
      </c>
      <c r="S12534" s="86">
        <f>PER_MONTH!F12526</f>
        <v>0.91666666666666663</v>
      </c>
      <c r="T12534" s="102">
        <f>PER_MONTH!G12526</f>
        <v>0</v>
      </c>
      <c r="U12534" s="100">
        <f t="shared" si="196"/>
        <v>0</v>
      </c>
    </row>
    <row r="12535" spans="18:21" x14ac:dyDescent="0.3">
      <c r="R12535" s="85">
        <f>PER_MONTH!A12527</f>
        <v>45918</v>
      </c>
      <c r="S12535" s="86">
        <f>PER_MONTH!F12527</f>
        <v>0.9375</v>
      </c>
      <c r="T12535" s="102">
        <f>PER_MONTH!G12527</f>
        <v>0</v>
      </c>
      <c r="U12535" s="100">
        <f t="shared" si="196"/>
        <v>0</v>
      </c>
    </row>
    <row r="12536" spans="18:21" x14ac:dyDescent="0.3">
      <c r="R12536" s="85">
        <f>PER_MONTH!A12528</f>
        <v>45918</v>
      </c>
      <c r="S12536" s="86">
        <f>PER_MONTH!F12528</f>
        <v>0.95833333333333337</v>
      </c>
      <c r="T12536" s="102">
        <f>PER_MONTH!G12528</f>
        <v>0</v>
      </c>
      <c r="U12536" s="100">
        <f t="shared" si="196"/>
        <v>0</v>
      </c>
    </row>
    <row r="12537" spans="18:21" x14ac:dyDescent="0.3">
      <c r="R12537" s="85">
        <f>PER_MONTH!A12529</f>
        <v>45918</v>
      </c>
      <c r="S12537" s="86">
        <f>PER_MONTH!F12529</f>
        <v>0.97916666666666663</v>
      </c>
      <c r="T12537" s="102">
        <f>PER_MONTH!G12529</f>
        <v>0</v>
      </c>
      <c r="U12537" s="100">
        <f t="shared" si="196"/>
        <v>0</v>
      </c>
    </row>
    <row r="12538" spans="18:21" x14ac:dyDescent="0.3">
      <c r="R12538" s="85">
        <f>PER_MONTH!A12530</f>
        <v>45919</v>
      </c>
      <c r="S12538" s="86">
        <f>PER_MONTH!F12530</f>
        <v>0</v>
      </c>
      <c r="T12538" s="102">
        <f>PER_MONTH!G12530</f>
        <v>0</v>
      </c>
      <c r="U12538" s="100">
        <f t="shared" si="196"/>
        <v>0</v>
      </c>
    </row>
    <row r="12539" spans="18:21" x14ac:dyDescent="0.3">
      <c r="R12539" s="85">
        <f>PER_MONTH!A12531</f>
        <v>45919</v>
      </c>
      <c r="S12539" s="86">
        <f>PER_MONTH!F12531</f>
        <v>2.0833333333333329E-2</v>
      </c>
      <c r="T12539" s="102">
        <f>PER_MONTH!G12531</f>
        <v>0</v>
      </c>
      <c r="U12539" s="100">
        <f t="shared" si="196"/>
        <v>0</v>
      </c>
    </row>
    <row r="12540" spans="18:21" x14ac:dyDescent="0.3">
      <c r="R12540" s="85">
        <f>PER_MONTH!A12532</f>
        <v>45919</v>
      </c>
      <c r="S12540" s="86">
        <f>PER_MONTH!F12532</f>
        <v>4.1666666666666657E-2</v>
      </c>
      <c r="T12540" s="102">
        <f>PER_MONTH!G12532</f>
        <v>0</v>
      </c>
      <c r="U12540" s="100">
        <f t="shared" si="196"/>
        <v>0</v>
      </c>
    </row>
    <row r="12541" spans="18:21" x14ac:dyDescent="0.3">
      <c r="R12541" s="85">
        <f>PER_MONTH!A12533</f>
        <v>45919</v>
      </c>
      <c r="S12541" s="86">
        <f>PER_MONTH!F12533</f>
        <v>6.25E-2</v>
      </c>
      <c r="T12541" s="102">
        <f>PER_MONTH!G12533</f>
        <v>0</v>
      </c>
      <c r="U12541" s="100">
        <f t="shared" si="196"/>
        <v>0</v>
      </c>
    </row>
    <row r="12542" spans="18:21" x14ac:dyDescent="0.3">
      <c r="R12542" s="85">
        <f>PER_MONTH!A12534</f>
        <v>45919</v>
      </c>
      <c r="S12542" s="86">
        <f>PER_MONTH!F12534</f>
        <v>8.3333333333333329E-2</v>
      </c>
      <c r="T12542" s="102">
        <f>PER_MONTH!G12534</f>
        <v>0</v>
      </c>
      <c r="U12542" s="100">
        <f t="shared" si="196"/>
        <v>0</v>
      </c>
    </row>
    <row r="12543" spans="18:21" x14ac:dyDescent="0.3">
      <c r="R12543" s="85">
        <f>PER_MONTH!A12535</f>
        <v>45919</v>
      </c>
      <c r="S12543" s="86">
        <f>PER_MONTH!F12535</f>
        <v>0.1041666666666667</v>
      </c>
      <c r="T12543" s="102">
        <f>PER_MONTH!G12535</f>
        <v>0</v>
      </c>
      <c r="U12543" s="100">
        <f t="shared" si="196"/>
        <v>0</v>
      </c>
    </row>
    <row r="12544" spans="18:21" x14ac:dyDescent="0.3">
      <c r="R12544" s="85">
        <f>PER_MONTH!A12536</f>
        <v>45919</v>
      </c>
      <c r="S12544" s="86">
        <f>PER_MONTH!F12536</f>
        <v>0.125</v>
      </c>
      <c r="T12544" s="102">
        <f>PER_MONTH!G12536</f>
        <v>0</v>
      </c>
      <c r="U12544" s="100">
        <f t="shared" si="196"/>
        <v>0</v>
      </c>
    </row>
    <row r="12545" spans="18:21" x14ac:dyDescent="0.3">
      <c r="R12545" s="85">
        <f>PER_MONTH!A12537</f>
        <v>45919</v>
      </c>
      <c r="S12545" s="86">
        <f>PER_MONTH!F12537</f>
        <v>0.14583333333333329</v>
      </c>
      <c r="T12545" s="102">
        <f>PER_MONTH!G12537</f>
        <v>0</v>
      </c>
      <c r="U12545" s="100">
        <f t="shared" si="196"/>
        <v>0</v>
      </c>
    </row>
    <row r="12546" spans="18:21" x14ac:dyDescent="0.3">
      <c r="R12546" s="85">
        <f>PER_MONTH!A12538</f>
        <v>45919</v>
      </c>
      <c r="S12546" s="86">
        <f>PER_MONTH!F12538</f>
        <v>0.16666666666666671</v>
      </c>
      <c r="T12546" s="102">
        <f>PER_MONTH!G12538</f>
        <v>0</v>
      </c>
      <c r="U12546" s="100">
        <f t="shared" si="196"/>
        <v>0</v>
      </c>
    </row>
    <row r="12547" spans="18:21" x14ac:dyDescent="0.3">
      <c r="R12547" s="85">
        <f>PER_MONTH!A12539</f>
        <v>45919</v>
      </c>
      <c r="S12547" s="86">
        <f>PER_MONTH!F12539</f>
        <v>0.1875</v>
      </c>
      <c r="T12547" s="102">
        <f>PER_MONTH!G12539</f>
        <v>0</v>
      </c>
      <c r="U12547" s="100">
        <f t="shared" si="196"/>
        <v>0</v>
      </c>
    </row>
    <row r="12548" spans="18:21" x14ac:dyDescent="0.3">
      <c r="R12548" s="85">
        <f>PER_MONTH!A12540</f>
        <v>45919</v>
      </c>
      <c r="S12548" s="86">
        <f>PER_MONTH!F12540</f>
        <v>0.20833333333333329</v>
      </c>
      <c r="T12548" s="102">
        <f>PER_MONTH!G12540</f>
        <v>0</v>
      </c>
      <c r="U12548" s="100">
        <f t="shared" si="196"/>
        <v>0</v>
      </c>
    </row>
    <row r="12549" spans="18:21" x14ac:dyDescent="0.3">
      <c r="R12549" s="85">
        <f>PER_MONTH!A12541</f>
        <v>45919</v>
      </c>
      <c r="S12549" s="86">
        <f>PER_MONTH!F12541</f>
        <v>0.22916666666666671</v>
      </c>
      <c r="T12549" s="102">
        <f>PER_MONTH!G12541</f>
        <v>0</v>
      </c>
      <c r="U12549" s="100">
        <f t="shared" si="196"/>
        <v>0</v>
      </c>
    </row>
    <row r="12550" spans="18:21" x14ac:dyDescent="0.3">
      <c r="R12550" s="85">
        <f>PER_MONTH!A12542</f>
        <v>45919</v>
      </c>
      <c r="S12550" s="86">
        <f>PER_MONTH!F12542</f>
        <v>0.25</v>
      </c>
      <c r="T12550" s="102">
        <f>PER_MONTH!G12542</f>
        <v>0</v>
      </c>
      <c r="U12550" s="100">
        <f t="shared" si="196"/>
        <v>0</v>
      </c>
    </row>
    <row r="12551" spans="18:21" x14ac:dyDescent="0.3">
      <c r="R12551" s="85">
        <f>PER_MONTH!A12543</f>
        <v>45919</v>
      </c>
      <c r="S12551" s="86">
        <f>PER_MONTH!F12543</f>
        <v>0.27083333333333331</v>
      </c>
      <c r="T12551" s="102">
        <f>PER_MONTH!G12543</f>
        <v>0</v>
      </c>
      <c r="U12551" s="100">
        <f t="shared" si="196"/>
        <v>0</v>
      </c>
    </row>
    <row r="12552" spans="18:21" x14ac:dyDescent="0.3">
      <c r="R12552" s="85">
        <f>PER_MONTH!A12544</f>
        <v>45919</v>
      </c>
      <c r="S12552" s="86">
        <f>PER_MONTH!F12544</f>
        <v>0.29166666666666669</v>
      </c>
      <c r="T12552" s="102">
        <f>PER_MONTH!G12544</f>
        <v>0</v>
      </c>
      <c r="U12552" s="100">
        <f t="shared" si="196"/>
        <v>0</v>
      </c>
    </row>
    <row r="12553" spans="18:21" x14ac:dyDescent="0.3">
      <c r="R12553" s="85">
        <f>PER_MONTH!A12545</f>
        <v>45919</v>
      </c>
      <c r="S12553" s="86">
        <f>PER_MONTH!F12545</f>
        <v>0.3125</v>
      </c>
      <c r="T12553" s="102">
        <f>PER_MONTH!G12545</f>
        <v>0</v>
      </c>
      <c r="U12553" s="100">
        <f t="shared" si="196"/>
        <v>0</v>
      </c>
    </row>
    <row r="12554" spans="18:21" x14ac:dyDescent="0.3">
      <c r="R12554" s="85">
        <f>PER_MONTH!A12546</f>
        <v>45919</v>
      </c>
      <c r="S12554" s="86">
        <f>PER_MONTH!F12546</f>
        <v>0.33333333333333331</v>
      </c>
      <c r="T12554" s="102">
        <f>PER_MONTH!G12546</f>
        <v>0</v>
      </c>
      <c r="U12554" s="100">
        <f t="shared" si="196"/>
        <v>0</v>
      </c>
    </row>
    <row r="12555" spans="18:21" x14ac:dyDescent="0.3">
      <c r="R12555" s="85">
        <f>PER_MONTH!A12547</f>
        <v>45919</v>
      </c>
      <c r="S12555" s="86">
        <f>PER_MONTH!F12547</f>
        <v>0.35416666666666669</v>
      </c>
      <c r="T12555" s="102">
        <f>PER_MONTH!G12547</f>
        <v>0</v>
      </c>
      <c r="U12555" s="100">
        <f t="shared" si="196"/>
        <v>0</v>
      </c>
    </row>
    <row r="12556" spans="18:21" x14ac:dyDescent="0.3">
      <c r="R12556" s="85">
        <f>PER_MONTH!A12548</f>
        <v>45919</v>
      </c>
      <c r="S12556" s="86">
        <f>PER_MONTH!F12548</f>
        <v>0.375</v>
      </c>
      <c r="T12556" s="102">
        <f>PER_MONTH!G12548</f>
        <v>0</v>
      </c>
      <c r="U12556" s="100">
        <f t="shared" ref="U12556:U12619" si="197">T12556/0.5</f>
        <v>0</v>
      </c>
    </row>
    <row r="12557" spans="18:21" x14ac:dyDescent="0.3">
      <c r="R12557" s="85">
        <f>PER_MONTH!A12549</f>
        <v>45919</v>
      </c>
      <c r="S12557" s="86">
        <f>PER_MONTH!F12549</f>
        <v>0.39583333333333331</v>
      </c>
      <c r="T12557" s="102">
        <f>PER_MONTH!G12549</f>
        <v>0</v>
      </c>
      <c r="U12557" s="100">
        <f t="shared" si="197"/>
        <v>0</v>
      </c>
    </row>
    <row r="12558" spans="18:21" x14ac:dyDescent="0.3">
      <c r="R12558" s="85">
        <f>PER_MONTH!A12550</f>
        <v>45919</v>
      </c>
      <c r="S12558" s="86">
        <f>PER_MONTH!F12550</f>
        <v>0.41666666666666669</v>
      </c>
      <c r="T12558" s="102">
        <f>PER_MONTH!G12550</f>
        <v>0</v>
      </c>
      <c r="U12558" s="100">
        <f t="shared" si="197"/>
        <v>0</v>
      </c>
    </row>
    <row r="12559" spans="18:21" x14ac:dyDescent="0.3">
      <c r="R12559" s="85">
        <f>PER_MONTH!A12551</f>
        <v>45919</v>
      </c>
      <c r="S12559" s="86">
        <f>PER_MONTH!F12551</f>
        <v>0.4375</v>
      </c>
      <c r="T12559" s="102">
        <f>PER_MONTH!G12551</f>
        <v>0</v>
      </c>
      <c r="U12559" s="100">
        <f t="shared" si="197"/>
        <v>0</v>
      </c>
    </row>
    <row r="12560" spans="18:21" x14ac:dyDescent="0.3">
      <c r="R12560" s="85">
        <f>PER_MONTH!A12552</f>
        <v>45919</v>
      </c>
      <c r="S12560" s="86">
        <f>PER_MONTH!F12552</f>
        <v>0.45833333333333331</v>
      </c>
      <c r="T12560" s="102">
        <f>PER_MONTH!G12552</f>
        <v>0</v>
      </c>
      <c r="U12560" s="100">
        <f t="shared" si="197"/>
        <v>0</v>
      </c>
    </row>
    <row r="12561" spans="18:21" x14ac:dyDescent="0.3">
      <c r="R12561" s="85">
        <f>PER_MONTH!A12553</f>
        <v>45919</v>
      </c>
      <c r="S12561" s="86">
        <f>PER_MONTH!F12553</f>
        <v>0.47916666666666669</v>
      </c>
      <c r="T12561" s="102">
        <f>PER_MONTH!G12553</f>
        <v>0</v>
      </c>
      <c r="U12561" s="100">
        <f t="shared" si="197"/>
        <v>0</v>
      </c>
    </row>
    <row r="12562" spans="18:21" x14ac:dyDescent="0.3">
      <c r="R12562" s="85">
        <f>PER_MONTH!A12554</f>
        <v>45919</v>
      </c>
      <c r="S12562" s="86">
        <f>PER_MONTH!F12554</f>
        <v>0.5</v>
      </c>
      <c r="T12562" s="102">
        <f>PER_MONTH!G12554</f>
        <v>0</v>
      </c>
      <c r="U12562" s="100">
        <f t="shared" si="197"/>
        <v>0</v>
      </c>
    </row>
    <row r="12563" spans="18:21" x14ac:dyDescent="0.3">
      <c r="R12563" s="85">
        <f>PER_MONTH!A12555</f>
        <v>45919</v>
      </c>
      <c r="S12563" s="86">
        <f>PER_MONTH!F12555</f>
        <v>0.52083333333333337</v>
      </c>
      <c r="T12563" s="102">
        <f>PER_MONTH!G12555</f>
        <v>0</v>
      </c>
      <c r="U12563" s="100">
        <f t="shared" si="197"/>
        <v>0</v>
      </c>
    </row>
    <row r="12564" spans="18:21" x14ac:dyDescent="0.3">
      <c r="R12564" s="85">
        <f>PER_MONTH!A12556</f>
        <v>45919</v>
      </c>
      <c r="S12564" s="86">
        <f>PER_MONTH!F12556</f>
        <v>0.54166666666666663</v>
      </c>
      <c r="T12564" s="102">
        <f>PER_MONTH!G12556</f>
        <v>0</v>
      </c>
      <c r="U12564" s="100">
        <f t="shared" si="197"/>
        <v>0</v>
      </c>
    </row>
    <row r="12565" spans="18:21" x14ac:dyDescent="0.3">
      <c r="R12565" s="85">
        <f>PER_MONTH!A12557</f>
        <v>45919</v>
      </c>
      <c r="S12565" s="86">
        <f>PER_MONTH!F12557</f>
        <v>0.5625</v>
      </c>
      <c r="T12565" s="102">
        <f>PER_MONTH!G12557</f>
        <v>0</v>
      </c>
      <c r="U12565" s="100">
        <f t="shared" si="197"/>
        <v>0</v>
      </c>
    </row>
    <row r="12566" spans="18:21" x14ac:dyDescent="0.3">
      <c r="R12566" s="85">
        <f>PER_MONTH!A12558</f>
        <v>45919</v>
      </c>
      <c r="S12566" s="86">
        <f>PER_MONTH!F12558</f>
        <v>0.58333333333333337</v>
      </c>
      <c r="T12566" s="102">
        <f>PER_MONTH!G12558</f>
        <v>0</v>
      </c>
      <c r="U12566" s="100">
        <f t="shared" si="197"/>
        <v>0</v>
      </c>
    </row>
    <row r="12567" spans="18:21" x14ac:dyDescent="0.3">
      <c r="R12567" s="85">
        <f>PER_MONTH!A12559</f>
        <v>45919</v>
      </c>
      <c r="S12567" s="86">
        <f>PER_MONTH!F12559</f>
        <v>0.60416666666666663</v>
      </c>
      <c r="T12567" s="102">
        <f>PER_MONTH!G12559</f>
        <v>0</v>
      </c>
      <c r="U12567" s="100">
        <f t="shared" si="197"/>
        <v>0</v>
      </c>
    </row>
    <row r="12568" spans="18:21" x14ac:dyDescent="0.3">
      <c r="R12568" s="85">
        <f>PER_MONTH!A12560</f>
        <v>45919</v>
      </c>
      <c r="S12568" s="86">
        <f>PER_MONTH!F12560</f>
        <v>0.625</v>
      </c>
      <c r="T12568" s="102">
        <f>PER_MONTH!G12560</f>
        <v>0</v>
      </c>
      <c r="U12568" s="100">
        <f t="shared" si="197"/>
        <v>0</v>
      </c>
    </row>
    <row r="12569" spans="18:21" x14ac:dyDescent="0.3">
      <c r="R12569" s="85">
        <f>PER_MONTH!A12561</f>
        <v>45919</v>
      </c>
      <c r="S12569" s="86">
        <f>PER_MONTH!F12561</f>
        <v>0.64583333333333337</v>
      </c>
      <c r="T12569" s="102">
        <f>PER_MONTH!G12561</f>
        <v>0</v>
      </c>
      <c r="U12569" s="100">
        <f t="shared" si="197"/>
        <v>0</v>
      </c>
    </row>
    <row r="12570" spans="18:21" x14ac:dyDescent="0.3">
      <c r="R12570" s="85">
        <f>PER_MONTH!A12562</f>
        <v>45919</v>
      </c>
      <c r="S12570" s="86">
        <f>PER_MONTH!F12562</f>
        <v>0.66666666666666663</v>
      </c>
      <c r="T12570" s="102">
        <f>PER_MONTH!G12562</f>
        <v>0</v>
      </c>
      <c r="U12570" s="100">
        <f t="shared" si="197"/>
        <v>0</v>
      </c>
    </row>
    <row r="12571" spans="18:21" x14ac:dyDescent="0.3">
      <c r="R12571" s="85">
        <f>PER_MONTH!A12563</f>
        <v>45919</v>
      </c>
      <c r="S12571" s="86">
        <f>PER_MONTH!F12563</f>
        <v>0.6875</v>
      </c>
      <c r="T12571" s="102">
        <f>PER_MONTH!G12563</f>
        <v>0</v>
      </c>
      <c r="U12571" s="100">
        <f t="shared" si="197"/>
        <v>0</v>
      </c>
    </row>
    <row r="12572" spans="18:21" x14ac:dyDescent="0.3">
      <c r="R12572" s="85">
        <f>PER_MONTH!A12564</f>
        <v>45919</v>
      </c>
      <c r="S12572" s="86">
        <f>PER_MONTH!F12564</f>
        <v>0.70833333333333337</v>
      </c>
      <c r="T12572" s="102">
        <f>PER_MONTH!G12564</f>
        <v>0</v>
      </c>
      <c r="U12572" s="100">
        <f t="shared" si="197"/>
        <v>0</v>
      </c>
    </row>
    <row r="12573" spans="18:21" x14ac:dyDescent="0.3">
      <c r="R12573" s="85">
        <f>PER_MONTH!A12565</f>
        <v>45919</v>
      </c>
      <c r="S12573" s="86">
        <f>PER_MONTH!F12565</f>
        <v>0.72916666666666663</v>
      </c>
      <c r="T12573" s="102">
        <f>PER_MONTH!G12565</f>
        <v>0</v>
      </c>
      <c r="U12573" s="100">
        <f t="shared" si="197"/>
        <v>0</v>
      </c>
    </row>
    <row r="12574" spans="18:21" x14ac:dyDescent="0.3">
      <c r="R12574" s="85">
        <f>PER_MONTH!A12566</f>
        <v>45919</v>
      </c>
      <c r="S12574" s="86">
        <f>PER_MONTH!F12566</f>
        <v>0.75</v>
      </c>
      <c r="T12574" s="102">
        <f>PER_MONTH!G12566</f>
        <v>0</v>
      </c>
      <c r="U12574" s="100">
        <f t="shared" si="197"/>
        <v>0</v>
      </c>
    </row>
    <row r="12575" spans="18:21" x14ac:dyDescent="0.3">
      <c r="R12575" s="85">
        <f>PER_MONTH!A12567</f>
        <v>45919</v>
      </c>
      <c r="S12575" s="86">
        <f>PER_MONTH!F12567</f>
        <v>0.77083333333333337</v>
      </c>
      <c r="T12575" s="102">
        <f>PER_MONTH!G12567</f>
        <v>0</v>
      </c>
      <c r="U12575" s="100">
        <f t="shared" si="197"/>
        <v>0</v>
      </c>
    </row>
    <row r="12576" spans="18:21" x14ac:dyDescent="0.3">
      <c r="R12576" s="85">
        <f>PER_MONTH!A12568</f>
        <v>45919</v>
      </c>
      <c r="S12576" s="86">
        <f>PER_MONTH!F12568</f>
        <v>0.79166666666666663</v>
      </c>
      <c r="T12576" s="102">
        <f>PER_MONTH!G12568</f>
        <v>0</v>
      </c>
      <c r="U12576" s="100">
        <f t="shared" si="197"/>
        <v>0</v>
      </c>
    </row>
    <row r="12577" spans="18:21" x14ac:dyDescent="0.3">
      <c r="R12577" s="85">
        <f>PER_MONTH!A12569</f>
        <v>45919</v>
      </c>
      <c r="S12577" s="86">
        <f>PER_MONTH!F12569</f>
        <v>0.8125</v>
      </c>
      <c r="T12577" s="102">
        <f>PER_MONTH!G12569</f>
        <v>0</v>
      </c>
      <c r="U12577" s="100">
        <f t="shared" si="197"/>
        <v>0</v>
      </c>
    </row>
    <row r="12578" spans="18:21" x14ac:dyDescent="0.3">
      <c r="R12578" s="85">
        <f>PER_MONTH!A12570</f>
        <v>45919</v>
      </c>
      <c r="S12578" s="86">
        <f>PER_MONTH!F12570</f>
        <v>0.83333333333333337</v>
      </c>
      <c r="T12578" s="102">
        <f>PER_MONTH!G12570</f>
        <v>0</v>
      </c>
      <c r="U12578" s="100">
        <f t="shared" si="197"/>
        <v>0</v>
      </c>
    </row>
    <row r="12579" spans="18:21" x14ac:dyDescent="0.3">
      <c r="R12579" s="85">
        <f>PER_MONTH!A12571</f>
        <v>45919</v>
      </c>
      <c r="S12579" s="86">
        <f>PER_MONTH!F12571</f>
        <v>0.85416666666666663</v>
      </c>
      <c r="T12579" s="102">
        <f>PER_MONTH!G12571</f>
        <v>0</v>
      </c>
      <c r="U12579" s="100">
        <f t="shared" si="197"/>
        <v>0</v>
      </c>
    </row>
    <row r="12580" spans="18:21" x14ac:dyDescent="0.3">
      <c r="R12580" s="85">
        <f>PER_MONTH!A12572</f>
        <v>45919</v>
      </c>
      <c r="S12580" s="86">
        <f>PER_MONTH!F12572</f>
        <v>0.875</v>
      </c>
      <c r="T12580" s="102">
        <f>PER_MONTH!G12572</f>
        <v>0</v>
      </c>
      <c r="U12580" s="100">
        <f t="shared" si="197"/>
        <v>0</v>
      </c>
    </row>
    <row r="12581" spans="18:21" x14ac:dyDescent="0.3">
      <c r="R12581" s="85">
        <f>PER_MONTH!A12573</f>
        <v>45919</v>
      </c>
      <c r="S12581" s="86">
        <f>PER_MONTH!F12573</f>
        <v>0.89583333333333337</v>
      </c>
      <c r="T12581" s="102">
        <f>PER_MONTH!G12573</f>
        <v>0</v>
      </c>
      <c r="U12581" s="100">
        <f t="shared" si="197"/>
        <v>0</v>
      </c>
    </row>
    <row r="12582" spans="18:21" x14ac:dyDescent="0.3">
      <c r="R12582" s="85">
        <f>PER_MONTH!A12574</f>
        <v>45919</v>
      </c>
      <c r="S12582" s="86">
        <f>PER_MONTH!F12574</f>
        <v>0.91666666666666663</v>
      </c>
      <c r="T12582" s="102">
        <f>PER_MONTH!G12574</f>
        <v>0</v>
      </c>
      <c r="U12582" s="100">
        <f t="shared" si="197"/>
        <v>0</v>
      </c>
    </row>
    <row r="12583" spans="18:21" x14ac:dyDescent="0.3">
      <c r="R12583" s="85">
        <f>PER_MONTH!A12575</f>
        <v>45919</v>
      </c>
      <c r="S12583" s="86">
        <f>PER_MONTH!F12575</f>
        <v>0.9375</v>
      </c>
      <c r="T12583" s="102">
        <f>PER_MONTH!G12575</f>
        <v>0</v>
      </c>
      <c r="U12583" s="100">
        <f t="shared" si="197"/>
        <v>0</v>
      </c>
    </row>
    <row r="12584" spans="18:21" x14ac:dyDescent="0.3">
      <c r="R12584" s="85">
        <f>PER_MONTH!A12576</f>
        <v>45919</v>
      </c>
      <c r="S12584" s="86">
        <f>PER_MONTH!F12576</f>
        <v>0.95833333333333337</v>
      </c>
      <c r="T12584" s="102">
        <f>PER_MONTH!G12576</f>
        <v>0</v>
      </c>
      <c r="U12584" s="100">
        <f t="shared" si="197"/>
        <v>0</v>
      </c>
    </row>
    <row r="12585" spans="18:21" x14ac:dyDescent="0.3">
      <c r="R12585" s="85">
        <f>PER_MONTH!A12577</f>
        <v>45919</v>
      </c>
      <c r="S12585" s="86">
        <f>PER_MONTH!F12577</f>
        <v>0.97916666666666663</v>
      </c>
      <c r="T12585" s="102">
        <f>PER_MONTH!G12577</f>
        <v>0</v>
      </c>
      <c r="U12585" s="100">
        <f t="shared" si="197"/>
        <v>0</v>
      </c>
    </row>
    <row r="12586" spans="18:21" x14ac:dyDescent="0.3">
      <c r="R12586" s="85">
        <f>PER_MONTH!A12578</f>
        <v>45920</v>
      </c>
      <c r="S12586" s="86">
        <f>PER_MONTH!F12578</f>
        <v>0</v>
      </c>
      <c r="T12586" s="102">
        <f>PER_MONTH!G12578</f>
        <v>0</v>
      </c>
      <c r="U12586" s="100">
        <f t="shared" si="197"/>
        <v>0</v>
      </c>
    </row>
    <row r="12587" spans="18:21" x14ac:dyDescent="0.3">
      <c r="R12587" s="85">
        <f>PER_MONTH!A12579</f>
        <v>45920</v>
      </c>
      <c r="S12587" s="86">
        <f>PER_MONTH!F12579</f>
        <v>2.0833333333333329E-2</v>
      </c>
      <c r="T12587" s="102">
        <f>PER_MONTH!G12579</f>
        <v>0</v>
      </c>
      <c r="U12587" s="100">
        <f t="shared" si="197"/>
        <v>0</v>
      </c>
    </row>
    <row r="12588" spans="18:21" x14ac:dyDescent="0.3">
      <c r="R12588" s="85">
        <f>PER_MONTH!A12580</f>
        <v>45920</v>
      </c>
      <c r="S12588" s="86">
        <f>PER_MONTH!F12580</f>
        <v>4.1666666666666657E-2</v>
      </c>
      <c r="T12588" s="102">
        <f>PER_MONTH!G12580</f>
        <v>0</v>
      </c>
      <c r="U12588" s="100">
        <f t="shared" si="197"/>
        <v>0</v>
      </c>
    </row>
    <row r="12589" spans="18:21" x14ac:dyDescent="0.3">
      <c r="R12589" s="85">
        <f>PER_MONTH!A12581</f>
        <v>45920</v>
      </c>
      <c r="S12589" s="86">
        <f>PER_MONTH!F12581</f>
        <v>6.25E-2</v>
      </c>
      <c r="T12589" s="102">
        <f>PER_MONTH!G12581</f>
        <v>0</v>
      </c>
      <c r="U12589" s="100">
        <f t="shared" si="197"/>
        <v>0</v>
      </c>
    </row>
    <row r="12590" spans="18:21" x14ac:dyDescent="0.3">
      <c r="R12590" s="85">
        <f>PER_MONTH!A12582</f>
        <v>45920</v>
      </c>
      <c r="S12590" s="86">
        <f>PER_MONTH!F12582</f>
        <v>8.3333333333333329E-2</v>
      </c>
      <c r="T12590" s="102">
        <f>PER_MONTH!G12582</f>
        <v>0</v>
      </c>
      <c r="U12590" s="100">
        <f t="shared" si="197"/>
        <v>0</v>
      </c>
    </row>
    <row r="12591" spans="18:21" x14ac:dyDescent="0.3">
      <c r="R12591" s="85">
        <f>PER_MONTH!A12583</f>
        <v>45920</v>
      </c>
      <c r="S12591" s="86">
        <f>PER_MONTH!F12583</f>
        <v>0.1041666666666667</v>
      </c>
      <c r="T12591" s="102">
        <f>PER_MONTH!G12583</f>
        <v>0</v>
      </c>
      <c r="U12591" s="100">
        <f t="shared" si="197"/>
        <v>0</v>
      </c>
    </row>
    <row r="12592" spans="18:21" x14ac:dyDescent="0.3">
      <c r="R12592" s="85">
        <f>PER_MONTH!A12584</f>
        <v>45920</v>
      </c>
      <c r="S12592" s="86">
        <f>PER_MONTH!F12584</f>
        <v>0.125</v>
      </c>
      <c r="T12592" s="102">
        <f>PER_MONTH!G12584</f>
        <v>0</v>
      </c>
      <c r="U12592" s="100">
        <f t="shared" si="197"/>
        <v>0</v>
      </c>
    </row>
    <row r="12593" spans="18:21" x14ac:dyDescent="0.3">
      <c r="R12593" s="85">
        <f>PER_MONTH!A12585</f>
        <v>45920</v>
      </c>
      <c r="S12593" s="86">
        <f>PER_MONTH!F12585</f>
        <v>0.14583333333333329</v>
      </c>
      <c r="T12593" s="102">
        <f>PER_MONTH!G12585</f>
        <v>0</v>
      </c>
      <c r="U12593" s="100">
        <f t="shared" si="197"/>
        <v>0</v>
      </c>
    </row>
    <row r="12594" spans="18:21" x14ac:dyDescent="0.3">
      <c r="R12594" s="85">
        <f>PER_MONTH!A12586</f>
        <v>45920</v>
      </c>
      <c r="S12594" s="86">
        <f>PER_MONTH!F12586</f>
        <v>0.16666666666666671</v>
      </c>
      <c r="T12594" s="102">
        <f>PER_MONTH!G12586</f>
        <v>0</v>
      </c>
      <c r="U12594" s="100">
        <f t="shared" si="197"/>
        <v>0</v>
      </c>
    </row>
    <row r="12595" spans="18:21" x14ac:dyDescent="0.3">
      <c r="R12595" s="85">
        <f>PER_MONTH!A12587</f>
        <v>45920</v>
      </c>
      <c r="S12595" s="86">
        <f>PER_MONTH!F12587</f>
        <v>0.1875</v>
      </c>
      <c r="T12595" s="102">
        <f>PER_MONTH!G12587</f>
        <v>0</v>
      </c>
      <c r="U12595" s="100">
        <f t="shared" si="197"/>
        <v>0</v>
      </c>
    </row>
    <row r="12596" spans="18:21" x14ac:dyDescent="0.3">
      <c r="R12596" s="85">
        <f>PER_MONTH!A12588</f>
        <v>45920</v>
      </c>
      <c r="S12596" s="86">
        <f>PER_MONTH!F12588</f>
        <v>0.20833333333333329</v>
      </c>
      <c r="T12596" s="102">
        <f>PER_MONTH!G12588</f>
        <v>0</v>
      </c>
      <c r="U12596" s="100">
        <f t="shared" si="197"/>
        <v>0</v>
      </c>
    </row>
    <row r="12597" spans="18:21" x14ac:dyDescent="0.3">
      <c r="R12597" s="85">
        <f>PER_MONTH!A12589</f>
        <v>45920</v>
      </c>
      <c r="S12597" s="86">
        <f>PER_MONTH!F12589</f>
        <v>0.22916666666666671</v>
      </c>
      <c r="T12597" s="102">
        <f>PER_MONTH!G12589</f>
        <v>0</v>
      </c>
      <c r="U12597" s="100">
        <f t="shared" si="197"/>
        <v>0</v>
      </c>
    </row>
    <row r="12598" spans="18:21" x14ac:dyDescent="0.3">
      <c r="R12598" s="85">
        <f>PER_MONTH!A12590</f>
        <v>45920</v>
      </c>
      <c r="S12598" s="86">
        <f>PER_MONTH!F12590</f>
        <v>0.25</v>
      </c>
      <c r="T12598" s="102">
        <f>PER_MONTH!G12590</f>
        <v>0</v>
      </c>
      <c r="U12598" s="100">
        <f t="shared" si="197"/>
        <v>0</v>
      </c>
    </row>
    <row r="12599" spans="18:21" x14ac:dyDescent="0.3">
      <c r="R12599" s="85">
        <f>PER_MONTH!A12591</f>
        <v>45920</v>
      </c>
      <c r="S12599" s="86">
        <f>PER_MONTH!F12591</f>
        <v>0.27083333333333331</v>
      </c>
      <c r="T12599" s="102">
        <f>PER_MONTH!G12591</f>
        <v>0</v>
      </c>
      <c r="U12599" s="100">
        <f t="shared" si="197"/>
        <v>0</v>
      </c>
    </row>
    <row r="12600" spans="18:21" x14ac:dyDescent="0.3">
      <c r="R12600" s="85">
        <f>PER_MONTH!A12592</f>
        <v>45920</v>
      </c>
      <c r="S12600" s="86">
        <f>PER_MONTH!F12592</f>
        <v>0.29166666666666669</v>
      </c>
      <c r="T12600" s="102">
        <f>PER_MONTH!G12592</f>
        <v>0</v>
      </c>
      <c r="U12600" s="100">
        <f t="shared" si="197"/>
        <v>0</v>
      </c>
    </row>
    <row r="12601" spans="18:21" x14ac:dyDescent="0.3">
      <c r="R12601" s="85">
        <f>PER_MONTH!A12593</f>
        <v>45920</v>
      </c>
      <c r="S12601" s="86">
        <f>PER_MONTH!F12593</f>
        <v>0.3125</v>
      </c>
      <c r="T12601" s="102">
        <f>PER_MONTH!G12593</f>
        <v>0</v>
      </c>
      <c r="U12601" s="100">
        <f t="shared" si="197"/>
        <v>0</v>
      </c>
    </row>
    <row r="12602" spans="18:21" x14ac:dyDescent="0.3">
      <c r="R12602" s="85">
        <f>PER_MONTH!A12594</f>
        <v>45920</v>
      </c>
      <c r="S12602" s="86">
        <f>PER_MONTH!F12594</f>
        <v>0.33333333333333331</v>
      </c>
      <c r="T12602" s="102">
        <f>PER_MONTH!G12594</f>
        <v>0</v>
      </c>
      <c r="U12602" s="100">
        <f t="shared" si="197"/>
        <v>0</v>
      </c>
    </row>
    <row r="12603" spans="18:21" x14ac:dyDescent="0.3">
      <c r="R12603" s="85">
        <f>PER_MONTH!A12595</f>
        <v>45920</v>
      </c>
      <c r="S12603" s="86">
        <f>PER_MONTH!F12595</f>
        <v>0.35416666666666669</v>
      </c>
      <c r="T12603" s="102">
        <f>PER_MONTH!G12595</f>
        <v>0</v>
      </c>
      <c r="U12603" s="100">
        <f t="shared" si="197"/>
        <v>0</v>
      </c>
    </row>
    <row r="12604" spans="18:21" x14ac:dyDescent="0.3">
      <c r="R12604" s="85">
        <f>PER_MONTH!A12596</f>
        <v>45920</v>
      </c>
      <c r="S12604" s="86">
        <f>PER_MONTH!F12596</f>
        <v>0.375</v>
      </c>
      <c r="T12604" s="102">
        <f>PER_MONTH!G12596</f>
        <v>0</v>
      </c>
      <c r="U12604" s="100">
        <f t="shared" si="197"/>
        <v>0</v>
      </c>
    </row>
    <row r="12605" spans="18:21" x14ac:dyDescent="0.3">
      <c r="R12605" s="85">
        <f>PER_MONTH!A12597</f>
        <v>45920</v>
      </c>
      <c r="S12605" s="86">
        <f>PER_MONTH!F12597</f>
        <v>0.39583333333333331</v>
      </c>
      <c r="T12605" s="102">
        <f>PER_MONTH!G12597</f>
        <v>0</v>
      </c>
      <c r="U12605" s="100">
        <f t="shared" si="197"/>
        <v>0</v>
      </c>
    </row>
    <row r="12606" spans="18:21" x14ac:dyDescent="0.3">
      <c r="R12606" s="85">
        <f>PER_MONTH!A12598</f>
        <v>45920</v>
      </c>
      <c r="S12606" s="86">
        <f>PER_MONTH!F12598</f>
        <v>0.41666666666666669</v>
      </c>
      <c r="T12606" s="102">
        <f>PER_MONTH!G12598</f>
        <v>0</v>
      </c>
      <c r="U12606" s="100">
        <f t="shared" si="197"/>
        <v>0</v>
      </c>
    </row>
    <row r="12607" spans="18:21" x14ac:dyDescent="0.3">
      <c r="R12607" s="85">
        <f>PER_MONTH!A12599</f>
        <v>45920</v>
      </c>
      <c r="S12607" s="86">
        <f>PER_MONTH!F12599</f>
        <v>0.4375</v>
      </c>
      <c r="T12607" s="102">
        <f>PER_MONTH!G12599</f>
        <v>0</v>
      </c>
      <c r="U12607" s="100">
        <f t="shared" si="197"/>
        <v>0</v>
      </c>
    </row>
    <row r="12608" spans="18:21" x14ac:dyDescent="0.3">
      <c r="R12608" s="85">
        <f>PER_MONTH!A12600</f>
        <v>45920</v>
      </c>
      <c r="S12608" s="86">
        <f>PER_MONTH!F12600</f>
        <v>0.45833333333333331</v>
      </c>
      <c r="T12608" s="102">
        <f>PER_MONTH!G12600</f>
        <v>0</v>
      </c>
      <c r="U12608" s="100">
        <f t="shared" si="197"/>
        <v>0</v>
      </c>
    </row>
    <row r="12609" spans="18:21" x14ac:dyDescent="0.3">
      <c r="R12609" s="85">
        <f>PER_MONTH!A12601</f>
        <v>45920</v>
      </c>
      <c r="S12609" s="86">
        <f>PER_MONTH!F12601</f>
        <v>0.47916666666666669</v>
      </c>
      <c r="T12609" s="102">
        <f>PER_MONTH!G12601</f>
        <v>0</v>
      </c>
      <c r="U12609" s="100">
        <f t="shared" si="197"/>
        <v>0</v>
      </c>
    </row>
    <row r="12610" spans="18:21" x14ac:dyDescent="0.3">
      <c r="R12610" s="85">
        <f>PER_MONTH!A12602</f>
        <v>45920</v>
      </c>
      <c r="S12610" s="86">
        <f>PER_MONTH!F12602</f>
        <v>0.5</v>
      </c>
      <c r="T12610" s="102">
        <f>PER_MONTH!G12602</f>
        <v>0</v>
      </c>
      <c r="U12610" s="100">
        <f t="shared" si="197"/>
        <v>0</v>
      </c>
    </row>
    <row r="12611" spans="18:21" x14ac:dyDescent="0.3">
      <c r="R12611" s="85">
        <f>PER_MONTH!A12603</f>
        <v>45920</v>
      </c>
      <c r="S12611" s="86">
        <f>PER_MONTH!F12603</f>
        <v>0.52083333333333337</v>
      </c>
      <c r="T12611" s="102">
        <f>PER_MONTH!G12603</f>
        <v>0</v>
      </c>
      <c r="U12611" s="100">
        <f t="shared" si="197"/>
        <v>0</v>
      </c>
    </row>
    <row r="12612" spans="18:21" x14ac:dyDescent="0.3">
      <c r="R12612" s="85">
        <f>PER_MONTH!A12604</f>
        <v>45920</v>
      </c>
      <c r="S12612" s="86">
        <f>PER_MONTH!F12604</f>
        <v>0.54166666666666663</v>
      </c>
      <c r="T12612" s="102">
        <f>PER_MONTH!G12604</f>
        <v>0</v>
      </c>
      <c r="U12612" s="100">
        <f t="shared" si="197"/>
        <v>0</v>
      </c>
    </row>
    <row r="12613" spans="18:21" x14ac:dyDescent="0.3">
      <c r="R12613" s="85">
        <f>PER_MONTH!A12605</f>
        <v>45920</v>
      </c>
      <c r="S12613" s="86">
        <f>PER_MONTH!F12605</f>
        <v>0.5625</v>
      </c>
      <c r="T12613" s="102">
        <f>PER_MONTH!G12605</f>
        <v>0</v>
      </c>
      <c r="U12613" s="100">
        <f t="shared" si="197"/>
        <v>0</v>
      </c>
    </row>
    <row r="12614" spans="18:21" x14ac:dyDescent="0.3">
      <c r="R12614" s="85">
        <f>PER_MONTH!A12606</f>
        <v>45920</v>
      </c>
      <c r="S12614" s="86">
        <f>PER_MONTH!F12606</f>
        <v>0.58333333333333337</v>
      </c>
      <c r="T12614" s="102">
        <f>PER_MONTH!G12606</f>
        <v>0</v>
      </c>
      <c r="U12614" s="100">
        <f t="shared" si="197"/>
        <v>0</v>
      </c>
    </row>
    <row r="12615" spans="18:21" x14ac:dyDescent="0.3">
      <c r="R12615" s="85">
        <f>PER_MONTH!A12607</f>
        <v>45920</v>
      </c>
      <c r="S12615" s="86">
        <f>PER_MONTH!F12607</f>
        <v>0.60416666666666663</v>
      </c>
      <c r="T12615" s="102">
        <f>PER_MONTH!G12607</f>
        <v>0</v>
      </c>
      <c r="U12615" s="100">
        <f t="shared" si="197"/>
        <v>0</v>
      </c>
    </row>
    <row r="12616" spans="18:21" x14ac:dyDescent="0.3">
      <c r="R12616" s="85">
        <f>PER_MONTH!A12608</f>
        <v>45920</v>
      </c>
      <c r="S12616" s="86">
        <f>PER_MONTH!F12608</f>
        <v>0.625</v>
      </c>
      <c r="T12616" s="102">
        <f>PER_MONTH!G12608</f>
        <v>0</v>
      </c>
      <c r="U12616" s="100">
        <f t="shared" si="197"/>
        <v>0</v>
      </c>
    </row>
    <row r="12617" spans="18:21" x14ac:dyDescent="0.3">
      <c r="R12617" s="85">
        <f>PER_MONTH!A12609</f>
        <v>45920</v>
      </c>
      <c r="S12617" s="86">
        <f>PER_MONTH!F12609</f>
        <v>0.64583333333333337</v>
      </c>
      <c r="T12617" s="102">
        <f>PER_MONTH!G12609</f>
        <v>0</v>
      </c>
      <c r="U12617" s="100">
        <f t="shared" si="197"/>
        <v>0</v>
      </c>
    </row>
    <row r="12618" spans="18:21" x14ac:dyDescent="0.3">
      <c r="R12618" s="85">
        <f>PER_MONTH!A12610</f>
        <v>45920</v>
      </c>
      <c r="S12618" s="86">
        <f>PER_MONTH!F12610</f>
        <v>0.66666666666666663</v>
      </c>
      <c r="T12618" s="102">
        <f>PER_MONTH!G12610</f>
        <v>0</v>
      </c>
      <c r="U12618" s="100">
        <f t="shared" si="197"/>
        <v>0</v>
      </c>
    </row>
    <row r="12619" spans="18:21" x14ac:dyDescent="0.3">
      <c r="R12619" s="85">
        <f>PER_MONTH!A12611</f>
        <v>45920</v>
      </c>
      <c r="S12619" s="86">
        <f>PER_MONTH!F12611</f>
        <v>0.6875</v>
      </c>
      <c r="T12619" s="102">
        <f>PER_MONTH!G12611</f>
        <v>0</v>
      </c>
      <c r="U12619" s="100">
        <f t="shared" si="197"/>
        <v>0</v>
      </c>
    </row>
    <row r="12620" spans="18:21" x14ac:dyDescent="0.3">
      <c r="R12620" s="85">
        <f>PER_MONTH!A12612</f>
        <v>45920</v>
      </c>
      <c r="S12620" s="86">
        <f>PER_MONTH!F12612</f>
        <v>0.70833333333333337</v>
      </c>
      <c r="T12620" s="102">
        <f>PER_MONTH!G12612</f>
        <v>0</v>
      </c>
      <c r="U12620" s="100">
        <f t="shared" ref="U12620:U12683" si="198">T12620/0.5</f>
        <v>0</v>
      </c>
    </row>
    <row r="12621" spans="18:21" x14ac:dyDescent="0.3">
      <c r="R12621" s="85">
        <f>PER_MONTH!A12613</f>
        <v>45920</v>
      </c>
      <c r="S12621" s="86">
        <f>PER_MONTH!F12613</f>
        <v>0.72916666666666663</v>
      </c>
      <c r="T12621" s="102">
        <f>PER_MONTH!G12613</f>
        <v>0</v>
      </c>
      <c r="U12621" s="100">
        <f t="shared" si="198"/>
        <v>0</v>
      </c>
    </row>
    <row r="12622" spans="18:21" x14ac:dyDescent="0.3">
      <c r="R12622" s="85">
        <f>PER_MONTH!A12614</f>
        <v>45920</v>
      </c>
      <c r="S12622" s="86">
        <f>PER_MONTH!F12614</f>
        <v>0.75</v>
      </c>
      <c r="T12622" s="102">
        <f>PER_MONTH!G12614</f>
        <v>0</v>
      </c>
      <c r="U12622" s="100">
        <f t="shared" si="198"/>
        <v>0</v>
      </c>
    </row>
    <row r="12623" spans="18:21" x14ac:dyDescent="0.3">
      <c r="R12623" s="85">
        <f>PER_MONTH!A12615</f>
        <v>45920</v>
      </c>
      <c r="S12623" s="86">
        <f>PER_MONTH!F12615</f>
        <v>0.77083333333333337</v>
      </c>
      <c r="T12623" s="102">
        <f>PER_MONTH!G12615</f>
        <v>0</v>
      </c>
      <c r="U12623" s="100">
        <f t="shared" si="198"/>
        <v>0</v>
      </c>
    </row>
    <row r="12624" spans="18:21" x14ac:dyDescent="0.3">
      <c r="R12624" s="85">
        <f>PER_MONTH!A12616</f>
        <v>45920</v>
      </c>
      <c r="S12624" s="86">
        <f>PER_MONTH!F12616</f>
        <v>0.79166666666666663</v>
      </c>
      <c r="T12624" s="102">
        <f>PER_MONTH!G12616</f>
        <v>0</v>
      </c>
      <c r="U12624" s="100">
        <f t="shared" si="198"/>
        <v>0</v>
      </c>
    </row>
    <row r="12625" spans="18:21" x14ac:dyDescent="0.3">
      <c r="R12625" s="85">
        <f>PER_MONTH!A12617</f>
        <v>45920</v>
      </c>
      <c r="S12625" s="86">
        <f>PER_MONTH!F12617</f>
        <v>0.8125</v>
      </c>
      <c r="T12625" s="102">
        <f>PER_MONTH!G12617</f>
        <v>0</v>
      </c>
      <c r="U12625" s="100">
        <f t="shared" si="198"/>
        <v>0</v>
      </c>
    </row>
    <row r="12626" spans="18:21" x14ac:dyDescent="0.3">
      <c r="R12626" s="85">
        <f>PER_MONTH!A12618</f>
        <v>45920</v>
      </c>
      <c r="S12626" s="86">
        <f>PER_MONTH!F12618</f>
        <v>0.83333333333333337</v>
      </c>
      <c r="T12626" s="102">
        <f>PER_MONTH!G12618</f>
        <v>0</v>
      </c>
      <c r="U12626" s="100">
        <f t="shared" si="198"/>
        <v>0</v>
      </c>
    </row>
    <row r="12627" spans="18:21" x14ac:dyDescent="0.3">
      <c r="R12627" s="85">
        <f>PER_MONTH!A12619</f>
        <v>45920</v>
      </c>
      <c r="S12627" s="86">
        <f>PER_MONTH!F12619</f>
        <v>0.85416666666666663</v>
      </c>
      <c r="T12627" s="102">
        <f>PER_MONTH!G12619</f>
        <v>0</v>
      </c>
      <c r="U12627" s="100">
        <f t="shared" si="198"/>
        <v>0</v>
      </c>
    </row>
    <row r="12628" spans="18:21" x14ac:dyDescent="0.3">
      <c r="R12628" s="85">
        <f>PER_MONTH!A12620</f>
        <v>45920</v>
      </c>
      <c r="S12628" s="86">
        <f>PER_MONTH!F12620</f>
        <v>0.875</v>
      </c>
      <c r="T12628" s="102">
        <f>PER_MONTH!G12620</f>
        <v>0</v>
      </c>
      <c r="U12628" s="100">
        <f t="shared" si="198"/>
        <v>0</v>
      </c>
    </row>
    <row r="12629" spans="18:21" x14ac:dyDescent="0.3">
      <c r="R12629" s="85">
        <f>PER_MONTH!A12621</f>
        <v>45920</v>
      </c>
      <c r="S12629" s="86">
        <f>PER_MONTH!F12621</f>
        <v>0.89583333333333337</v>
      </c>
      <c r="T12629" s="102">
        <f>PER_MONTH!G12621</f>
        <v>0</v>
      </c>
      <c r="U12629" s="100">
        <f t="shared" si="198"/>
        <v>0</v>
      </c>
    </row>
    <row r="12630" spans="18:21" x14ac:dyDescent="0.3">
      <c r="R12630" s="85">
        <f>PER_MONTH!A12622</f>
        <v>45920</v>
      </c>
      <c r="S12630" s="86">
        <f>PER_MONTH!F12622</f>
        <v>0.91666666666666663</v>
      </c>
      <c r="T12630" s="102">
        <f>PER_MONTH!G12622</f>
        <v>0</v>
      </c>
      <c r="U12630" s="100">
        <f t="shared" si="198"/>
        <v>0</v>
      </c>
    </row>
    <row r="12631" spans="18:21" x14ac:dyDescent="0.3">
      <c r="R12631" s="85">
        <f>PER_MONTH!A12623</f>
        <v>45920</v>
      </c>
      <c r="S12631" s="86">
        <f>PER_MONTH!F12623</f>
        <v>0.9375</v>
      </c>
      <c r="T12631" s="102">
        <f>PER_MONTH!G12623</f>
        <v>0</v>
      </c>
      <c r="U12631" s="100">
        <f t="shared" si="198"/>
        <v>0</v>
      </c>
    </row>
    <row r="12632" spans="18:21" x14ac:dyDescent="0.3">
      <c r="R12632" s="85">
        <f>PER_MONTH!A12624</f>
        <v>45920</v>
      </c>
      <c r="S12632" s="86">
        <f>PER_MONTH!F12624</f>
        <v>0.95833333333333337</v>
      </c>
      <c r="T12632" s="102">
        <f>PER_MONTH!G12624</f>
        <v>0</v>
      </c>
      <c r="U12632" s="100">
        <f t="shared" si="198"/>
        <v>0</v>
      </c>
    </row>
    <row r="12633" spans="18:21" x14ac:dyDescent="0.3">
      <c r="R12633" s="85">
        <f>PER_MONTH!A12625</f>
        <v>45920</v>
      </c>
      <c r="S12633" s="86">
        <f>PER_MONTH!F12625</f>
        <v>0.97916666666666663</v>
      </c>
      <c r="T12633" s="102">
        <f>PER_MONTH!G12625</f>
        <v>0</v>
      </c>
      <c r="U12633" s="100">
        <f t="shared" si="198"/>
        <v>0</v>
      </c>
    </row>
    <row r="12634" spans="18:21" x14ac:dyDescent="0.3">
      <c r="R12634" s="85">
        <f>PER_MONTH!A12626</f>
        <v>45921</v>
      </c>
      <c r="S12634" s="86">
        <f>PER_MONTH!F12626</f>
        <v>0</v>
      </c>
      <c r="T12634" s="102">
        <f>PER_MONTH!G12626</f>
        <v>0</v>
      </c>
      <c r="U12634" s="100">
        <f t="shared" si="198"/>
        <v>0</v>
      </c>
    </row>
    <row r="12635" spans="18:21" x14ac:dyDescent="0.3">
      <c r="R12635" s="85">
        <f>PER_MONTH!A12627</f>
        <v>45921</v>
      </c>
      <c r="S12635" s="86">
        <f>PER_MONTH!F12627</f>
        <v>2.0833333333333329E-2</v>
      </c>
      <c r="T12635" s="102">
        <f>PER_MONTH!G12627</f>
        <v>0</v>
      </c>
      <c r="U12635" s="100">
        <f t="shared" si="198"/>
        <v>0</v>
      </c>
    </row>
    <row r="12636" spans="18:21" x14ac:dyDescent="0.3">
      <c r="R12636" s="85">
        <f>PER_MONTH!A12628</f>
        <v>45921</v>
      </c>
      <c r="S12636" s="86">
        <f>PER_MONTH!F12628</f>
        <v>4.1666666666666657E-2</v>
      </c>
      <c r="T12636" s="102">
        <f>PER_MONTH!G12628</f>
        <v>0</v>
      </c>
      <c r="U12636" s="100">
        <f t="shared" si="198"/>
        <v>0</v>
      </c>
    </row>
    <row r="12637" spans="18:21" x14ac:dyDescent="0.3">
      <c r="R12637" s="85">
        <f>PER_MONTH!A12629</f>
        <v>45921</v>
      </c>
      <c r="S12637" s="86">
        <f>PER_MONTH!F12629</f>
        <v>6.25E-2</v>
      </c>
      <c r="T12637" s="102">
        <f>PER_MONTH!G12629</f>
        <v>0</v>
      </c>
      <c r="U12637" s="100">
        <f t="shared" si="198"/>
        <v>0</v>
      </c>
    </row>
    <row r="12638" spans="18:21" x14ac:dyDescent="0.3">
      <c r="R12638" s="85">
        <f>PER_MONTH!A12630</f>
        <v>45921</v>
      </c>
      <c r="S12638" s="86">
        <f>PER_MONTH!F12630</f>
        <v>8.3333333333333329E-2</v>
      </c>
      <c r="T12638" s="102">
        <f>PER_MONTH!G12630</f>
        <v>0</v>
      </c>
      <c r="U12638" s="100">
        <f t="shared" si="198"/>
        <v>0</v>
      </c>
    </row>
    <row r="12639" spans="18:21" x14ac:dyDescent="0.3">
      <c r="R12639" s="85">
        <f>PER_MONTH!A12631</f>
        <v>45921</v>
      </c>
      <c r="S12639" s="86">
        <f>PER_MONTH!F12631</f>
        <v>0.1041666666666667</v>
      </c>
      <c r="T12639" s="102">
        <f>PER_MONTH!G12631</f>
        <v>0</v>
      </c>
      <c r="U12639" s="100">
        <f t="shared" si="198"/>
        <v>0</v>
      </c>
    </row>
    <row r="12640" spans="18:21" x14ac:dyDescent="0.3">
      <c r="R12640" s="85">
        <f>PER_MONTH!A12632</f>
        <v>45921</v>
      </c>
      <c r="S12640" s="86">
        <f>PER_MONTH!F12632</f>
        <v>0.125</v>
      </c>
      <c r="T12640" s="102">
        <f>PER_MONTH!G12632</f>
        <v>0</v>
      </c>
      <c r="U12640" s="100">
        <f t="shared" si="198"/>
        <v>0</v>
      </c>
    </row>
    <row r="12641" spans="18:21" x14ac:dyDescent="0.3">
      <c r="R12641" s="85">
        <f>PER_MONTH!A12633</f>
        <v>45921</v>
      </c>
      <c r="S12641" s="86">
        <f>PER_MONTH!F12633</f>
        <v>0.14583333333333329</v>
      </c>
      <c r="T12641" s="102">
        <f>PER_MONTH!G12633</f>
        <v>0</v>
      </c>
      <c r="U12641" s="100">
        <f t="shared" si="198"/>
        <v>0</v>
      </c>
    </row>
    <row r="12642" spans="18:21" x14ac:dyDescent="0.3">
      <c r="R12642" s="85">
        <f>PER_MONTH!A12634</f>
        <v>45921</v>
      </c>
      <c r="S12642" s="86">
        <f>PER_MONTH!F12634</f>
        <v>0.16666666666666671</v>
      </c>
      <c r="T12642" s="102">
        <f>PER_MONTH!G12634</f>
        <v>0</v>
      </c>
      <c r="U12642" s="100">
        <f t="shared" si="198"/>
        <v>0</v>
      </c>
    </row>
    <row r="12643" spans="18:21" x14ac:dyDescent="0.3">
      <c r="R12643" s="85">
        <f>PER_MONTH!A12635</f>
        <v>45921</v>
      </c>
      <c r="S12643" s="86">
        <f>PER_MONTH!F12635</f>
        <v>0.1875</v>
      </c>
      <c r="T12643" s="102">
        <f>PER_MONTH!G12635</f>
        <v>0</v>
      </c>
      <c r="U12643" s="100">
        <f t="shared" si="198"/>
        <v>0</v>
      </c>
    </row>
    <row r="12644" spans="18:21" x14ac:dyDescent="0.3">
      <c r="R12644" s="85">
        <f>PER_MONTH!A12636</f>
        <v>45921</v>
      </c>
      <c r="S12644" s="86">
        <f>PER_MONTH!F12636</f>
        <v>0.20833333333333329</v>
      </c>
      <c r="T12644" s="102">
        <f>PER_MONTH!G12636</f>
        <v>0</v>
      </c>
      <c r="U12644" s="100">
        <f t="shared" si="198"/>
        <v>0</v>
      </c>
    </row>
    <row r="12645" spans="18:21" x14ac:dyDescent="0.3">
      <c r="R12645" s="85">
        <f>PER_MONTH!A12637</f>
        <v>45921</v>
      </c>
      <c r="S12645" s="86">
        <f>PER_MONTH!F12637</f>
        <v>0.22916666666666671</v>
      </c>
      <c r="T12645" s="102">
        <f>PER_MONTH!G12637</f>
        <v>0</v>
      </c>
      <c r="U12645" s="100">
        <f t="shared" si="198"/>
        <v>0</v>
      </c>
    </row>
    <row r="12646" spans="18:21" x14ac:dyDescent="0.3">
      <c r="R12646" s="85">
        <f>PER_MONTH!A12638</f>
        <v>45921</v>
      </c>
      <c r="S12646" s="86">
        <f>PER_MONTH!F12638</f>
        <v>0.25</v>
      </c>
      <c r="T12646" s="102">
        <f>PER_MONTH!G12638</f>
        <v>0</v>
      </c>
      <c r="U12646" s="100">
        <f t="shared" si="198"/>
        <v>0</v>
      </c>
    </row>
    <row r="12647" spans="18:21" x14ac:dyDescent="0.3">
      <c r="R12647" s="85">
        <f>PER_MONTH!A12639</f>
        <v>45921</v>
      </c>
      <c r="S12647" s="86">
        <f>PER_MONTH!F12639</f>
        <v>0.27083333333333331</v>
      </c>
      <c r="T12647" s="102">
        <f>PER_MONTH!G12639</f>
        <v>0</v>
      </c>
      <c r="U12647" s="100">
        <f t="shared" si="198"/>
        <v>0</v>
      </c>
    </row>
    <row r="12648" spans="18:21" x14ac:dyDescent="0.3">
      <c r="R12648" s="85">
        <f>PER_MONTH!A12640</f>
        <v>45921</v>
      </c>
      <c r="S12648" s="86">
        <f>PER_MONTH!F12640</f>
        <v>0.29166666666666669</v>
      </c>
      <c r="T12648" s="102">
        <f>PER_MONTH!G12640</f>
        <v>0</v>
      </c>
      <c r="U12648" s="100">
        <f t="shared" si="198"/>
        <v>0</v>
      </c>
    </row>
    <row r="12649" spans="18:21" x14ac:dyDescent="0.3">
      <c r="R12649" s="85">
        <f>PER_MONTH!A12641</f>
        <v>45921</v>
      </c>
      <c r="S12649" s="86">
        <f>PER_MONTH!F12641</f>
        <v>0.3125</v>
      </c>
      <c r="T12649" s="102">
        <f>PER_MONTH!G12641</f>
        <v>0</v>
      </c>
      <c r="U12649" s="100">
        <f t="shared" si="198"/>
        <v>0</v>
      </c>
    </row>
    <row r="12650" spans="18:21" x14ac:dyDescent="0.3">
      <c r="R12650" s="85">
        <f>PER_MONTH!A12642</f>
        <v>45921</v>
      </c>
      <c r="S12650" s="86">
        <f>PER_MONTH!F12642</f>
        <v>0.33333333333333331</v>
      </c>
      <c r="T12650" s="102">
        <f>PER_MONTH!G12642</f>
        <v>0</v>
      </c>
      <c r="U12650" s="100">
        <f t="shared" si="198"/>
        <v>0</v>
      </c>
    </row>
    <row r="12651" spans="18:21" x14ac:dyDescent="0.3">
      <c r="R12651" s="85">
        <f>PER_MONTH!A12643</f>
        <v>45921</v>
      </c>
      <c r="S12651" s="86">
        <f>PER_MONTH!F12643</f>
        <v>0.35416666666666669</v>
      </c>
      <c r="T12651" s="102">
        <f>PER_MONTH!G12643</f>
        <v>0</v>
      </c>
      <c r="U12651" s="100">
        <f t="shared" si="198"/>
        <v>0</v>
      </c>
    </row>
    <row r="12652" spans="18:21" x14ac:dyDescent="0.3">
      <c r="R12652" s="85">
        <f>PER_MONTH!A12644</f>
        <v>45921</v>
      </c>
      <c r="S12652" s="86">
        <f>PER_MONTH!F12644</f>
        <v>0.375</v>
      </c>
      <c r="T12652" s="102">
        <f>PER_MONTH!G12644</f>
        <v>0</v>
      </c>
      <c r="U12652" s="100">
        <f t="shared" si="198"/>
        <v>0</v>
      </c>
    </row>
    <row r="12653" spans="18:21" x14ac:dyDescent="0.3">
      <c r="R12653" s="85">
        <f>PER_MONTH!A12645</f>
        <v>45921</v>
      </c>
      <c r="S12653" s="86">
        <f>PER_MONTH!F12645</f>
        <v>0.39583333333333331</v>
      </c>
      <c r="T12653" s="102">
        <f>PER_MONTH!G12645</f>
        <v>0</v>
      </c>
      <c r="U12653" s="100">
        <f t="shared" si="198"/>
        <v>0</v>
      </c>
    </row>
    <row r="12654" spans="18:21" x14ac:dyDescent="0.3">
      <c r="R12654" s="85">
        <f>PER_MONTH!A12646</f>
        <v>45921</v>
      </c>
      <c r="S12654" s="86">
        <f>PER_MONTH!F12646</f>
        <v>0.41666666666666669</v>
      </c>
      <c r="T12654" s="102">
        <f>PER_MONTH!G12646</f>
        <v>0</v>
      </c>
      <c r="U12654" s="100">
        <f t="shared" si="198"/>
        <v>0</v>
      </c>
    </row>
    <row r="12655" spans="18:21" x14ac:dyDescent="0.3">
      <c r="R12655" s="85">
        <f>PER_MONTH!A12647</f>
        <v>45921</v>
      </c>
      <c r="S12655" s="86">
        <f>PER_MONTH!F12647</f>
        <v>0.4375</v>
      </c>
      <c r="T12655" s="102">
        <f>PER_MONTH!G12647</f>
        <v>0</v>
      </c>
      <c r="U12655" s="100">
        <f t="shared" si="198"/>
        <v>0</v>
      </c>
    </row>
    <row r="12656" spans="18:21" x14ac:dyDescent="0.3">
      <c r="R12656" s="85">
        <f>PER_MONTH!A12648</f>
        <v>45921</v>
      </c>
      <c r="S12656" s="86">
        <f>PER_MONTH!F12648</f>
        <v>0.45833333333333331</v>
      </c>
      <c r="T12656" s="102">
        <f>PER_MONTH!G12648</f>
        <v>0</v>
      </c>
      <c r="U12656" s="100">
        <f t="shared" si="198"/>
        <v>0</v>
      </c>
    </row>
    <row r="12657" spans="18:21" x14ac:dyDescent="0.3">
      <c r="R12657" s="85">
        <f>PER_MONTH!A12649</f>
        <v>45921</v>
      </c>
      <c r="S12657" s="86">
        <f>PER_MONTH!F12649</f>
        <v>0.47916666666666669</v>
      </c>
      <c r="T12657" s="102">
        <f>PER_MONTH!G12649</f>
        <v>0</v>
      </c>
      <c r="U12657" s="100">
        <f t="shared" si="198"/>
        <v>0</v>
      </c>
    </row>
    <row r="12658" spans="18:21" x14ac:dyDescent="0.3">
      <c r="R12658" s="85">
        <f>PER_MONTH!A12650</f>
        <v>45921</v>
      </c>
      <c r="S12658" s="86">
        <f>PER_MONTH!F12650</f>
        <v>0.5</v>
      </c>
      <c r="T12658" s="102">
        <f>PER_MONTH!G12650</f>
        <v>0</v>
      </c>
      <c r="U12658" s="100">
        <f t="shared" si="198"/>
        <v>0</v>
      </c>
    </row>
    <row r="12659" spans="18:21" x14ac:dyDescent="0.3">
      <c r="R12659" s="85">
        <f>PER_MONTH!A12651</f>
        <v>45921</v>
      </c>
      <c r="S12659" s="86">
        <f>PER_MONTH!F12651</f>
        <v>0.52083333333333337</v>
      </c>
      <c r="T12659" s="102">
        <f>PER_MONTH!G12651</f>
        <v>0</v>
      </c>
      <c r="U12659" s="100">
        <f t="shared" si="198"/>
        <v>0</v>
      </c>
    </row>
    <row r="12660" spans="18:21" x14ac:dyDescent="0.3">
      <c r="R12660" s="85">
        <f>PER_MONTH!A12652</f>
        <v>45921</v>
      </c>
      <c r="S12660" s="86">
        <f>PER_MONTH!F12652</f>
        <v>0.54166666666666663</v>
      </c>
      <c r="T12660" s="102">
        <f>PER_MONTH!G12652</f>
        <v>0</v>
      </c>
      <c r="U12660" s="100">
        <f t="shared" si="198"/>
        <v>0</v>
      </c>
    </row>
    <row r="12661" spans="18:21" x14ac:dyDescent="0.3">
      <c r="R12661" s="85">
        <f>PER_MONTH!A12653</f>
        <v>45921</v>
      </c>
      <c r="S12661" s="86">
        <f>PER_MONTH!F12653</f>
        <v>0.5625</v>
      </c>
      <c r="T12661" s="102">
        <f>PER_MONTH!G12653</f>
        <v>0</v>
      </c>
      <c r="U12661" s="100">
        <f t="shared" si="198"/>
        <v>0</v>
      </c>
    </row>
    <row r="12662" spans="18:21" x14ac:dyDescent="0.3">
      <c r="R12662" s="85">
        <f>PER_MONTH!A12654</f>
        <v>45921</v>
      </c>
      <c r="S12662" s="86">
        <f>PER_MONTH!F12654</f>
        <v>0.58333333333333337</v>
      </c>
      <c r="T12662" s="102">
        <f>PER_MONTH!G12654</f>
        <v>0</v>
      </c>
      <c r="U12662" s="100">
        <f t="shared" si="198"/>
        <v>0</v>
      </c>
    </row>
    <row r="12663" spans="18:21" x14ac:dyDescent="0.3">
      <c r="R12663" s="85">
        <f>PER_MONTH!A12655</f>
        <v>45921</v>
      </c>
      <c r="S12663" s="86">
        <f>PER_MONTH!F12655</f>
        <v>0.60416666666666663</v>
      </c>
      <c r="T12663" s="102">
        <f>PER_MONTH!G12655</f>
        <v>0</v>
      </c>
      <c r="U12663" s="100">
        <f t="shared" si="198"/>
        <v>0</v>
      </c>
    </row>
    <row r="12664" spans="18:21" x14ac:dyDescent="0.3">
      <c r="R12664" s="85">
        <f>PER_MONTH!A12656</f>
        <v>45921</v>
      </c>
      <c r="S12664" s="86">
        <f>PER_MONTH!F12656</f>
        <v>0.625</v>
      </c>
      <c r="T12664" s="102">
        <f>PER_MONTH!G12656</f>
        <v>0</v>
      </c>
      <c r="U12664" s="100">
        <f t="shared" si="198"/>
        <v>0</v>
      </c>
    </row>
    <row r="12665" spans="18:21" x14ac:dyDescent="0.3">
      <c r="R12665" s="85">
        <f>PER_MONTH!A12657</f>
        <v>45921</v>
      </c>
      <c r="S12665" s="86">
        <f>PER_MONTH!F12657</f>
        <v>0.64583333333333337</v>
      </c>
      <c r="T12665" s="102">
        <f>PER_MONTH!G12657</f>
        <v>0</v>
      </c>
      <c r="U12665" s="100">
        <f t="shared" si="198"/>
        <v>0</v>
      </c>
    </row>
    <row r="12666" spans="18:21" x14ac:dyDescent="0.3">
      <c r="R12666" s="85">
        <f>PER_MONTH!A12658</f>
        <v>45921</v>
      </c>
      <c r="S12666" s="86">
        <f>PER_MONTH!F12658</f>
        <v>0.66666666666666663</v>
      </c>
      <c r="T12666" s="102">
        <f>PER_MONTH!G12658</f>
        <v>0</v>
      </c>
      <c r="U12666" s="100">
        <f t="shared" si="198"/>
        <v>0</v>
      </c>
    </row>
    <row r="12667" spans="18:21" x14ac:dyDescent="0.3">
      <c r="R12667" s="85">
        <f>PER_MONTH!A12659</f>
        <v>45921</v>
      </c>
      <c r="S12667" s="86">
        <f>PER_MONTH!F12659</f>
        <v>0.6875</v>
      </c>
      <c r="T12667" s="102">
        <f>PER_MONTH!G12659</f>
        <v>0</v>
      </c>
      <c r="U12667" s="100">
        <f t="shared" si="198"/>
        <v>0</v>
      </c>
    </row>
    <row r="12668" spans="18:21" x14ac:dyDescent="0.3">
      <c r="R12668" s="85">
        <f>PER_MONTH!A12660</f>
        <v>45921</v>
      </c>
      <c r="S12668" s="86">
        <f>PER_MONTH!F12660</f>
        <v>0.70833333333333337</v>
      </c>
      <c r="T12668" s="102">
        <f>PER_MONTH!G12660</f>
        <v>0</v>
      </c>
      <c r="U12668" s="100">
        <f t="shared" si="198"/>
        <v>0</v>
      </c>
    </row>
    <row r="12669" spans="18:21" x14ac:dyDescent="0.3">
      <c r="R12669" s="85">
        <f>PER_MONTH!A12661</f>
        <v>45921</v>
      </c>
      <c r="S12669" s="86">
        <f>PER_MONTH!F12661</f>
        <v>0.72916666666666663</v>
      </c>
      <c r="T12669" s="102">
        <f>PER_MONTH!G12661</f>
        <v>0</v>
      </c>
      <c r="U12669" s="100">
        <f t="shared" si="198"/>
        <v>0</v>
      </c>
    </row>
    <row r="12670" spans="18:21" x14ac:dyDescent="0.3">
      <c r="R12670" s="85">
        <f>PER_MONTH!A12662</f>
        <v>45921</v>
      </c>
      <c r="S12670" s="86">
        <f>PER_MONTH!F12662</f>
        <v>0.75</v>
      </c>
      <c r="T12670" s="102">
        <f>PER_MONTH!G12662</f>
        <v>0</v>
      </c>
      <c r="U12670" s="100">
        <f t="shared" si="198"/>
        <v>0</v>
      </c>
    </row>
    <row r="12671" spans="18:21" x14ac:dyDescent="0.3">
      <c r="R12671" s="85">
        <f>PER_MONTH!A12663</f>
        <v>45921</v>
      </c>
      <c r="S12671" s="86">
        <f>PER_MONTH!F12663</f>
        <v>0.77083333333333337</v>
      </c>
      <c r="T12671" s="102">
        <f>PER_MONTH!G12663</f>
        <v>0</v>
      </c>
      <c r="U12671" s="100">
        <f t="shared" si="198"/>
        <v>0</v>
      </c>
    </row>
    <row r="12672" spans="18:21" x14ac:dyDescent="0.3">
      <c r="R12672" s="85">
        <f>PER_MONTH!A12664</f>
        <v>45921</v>
      </c>
      <c r="S12672" s="86">
        <f>PER_MONTH!F12664</f>
        <v>0.79166666666666663</v>
      </c>
      <c r="T12672" s="102">
        <f>PER_MONTH!G12664</f>
        <v>0</v>
      </c>
      <c r="U12672" s="100">
        <f t="shared" si="198"/>
        <v>0</v>
      </c>
    </row>
    <row r="12673" spans="18:21" x14ac:dyDescent="0.3">
      <c r="R12673" s="85">
        <f>PER_MONTH!A12665</f>
        <v>45921</v>
      </c>
      <c r="S12673" s="86">
        <f>PER_MONTH!F12665</f>
        <v>0.8125</v>
      </c>
      <c r="T12673" s="102">
        <f>PER_MONTH!G12665</f>
        <v>0</v>
      </c>
      <c r="U12673" s="100">
        <f t="shared" si="198"/>
        <v>0</v>
      </c>
    </row>
    <row r="12674" spans="18:21" x14ac:dyDescent="0.3">
      <c r="R12674" s="85">
        <f>PER_MONTH!A12666</f>
        <v>45921</v>
      </c>
      <c r="S12674" s="86">
        <f>PER_MONTH!F12666</f>
        <v>0.83333333333333337</v>
      </c>
      <c r="T12674" s="102">
        <f>PER_MONTH!G12666</f>
        <v>0</v>
      </c>
      <c r="U12674" s="100">
        <f t="shared" si="198"/>
        <v>0</v>
      </c>
    </row>
    <row r="12675" spans="18:21" x14ac:dyDescent="0.3">
      <c r="R12675" s="85">
        <f>PER_MONTH!A12667</f>
        <v>45921</v>
      </c>
      <c r="S12675" s="86">
        <f>PER_MONTH!F12667</f>
        <v>0.85416666666666663</v>
      </c>
      <c r="T12675" s="102">
        <f>PER_MONTH!G12667</f>
        <v>0</v>
      </c>
      <c r="U12675" s="100">
        <f t="shared" si="198"/>
        <v>0</v>
      </c>
    </row>
    <row r="12676" spans="18:21" x14ac:dyDescent="0.3">
      <c r="R12676" s="85">
        <f>PER_MONTH!A12668</f>
        <v>45921</v>
      </c>
      <c r="S12676" s="86">
        <f>PER_MONTH!F12668</f>
        <v>0.875</v>
      </c>
      <c r="T12676" s="102">
        <f>PER_MONTH!G12668</f>
        <v>0</v>
      </c>
      <c r="U12676" s="100">
        <f t="shared" si="198"/>
        <v>0</v>
      </c>
    </row>
    <row r="12677" spans="18:21" x14ac:dyDescent="0.3">
      <c r="R12677" s="85">
        <f>PER_MONTH!A12669</f>
        <v>45921</v>
      </c>
      <c r="S12677" s="86">
        <f>PER_MONTH!F12669</f>
        <v>0.89583333333333337</v>
      </c>
      <c r="T12677" s="102">
        <f>PER_MONTH!G12669</f>
        <v>0</v>
      </c>
      <c r="U12677" s="100">
        <f t="shared" si="198"/>
        <v>0</v>
      </c>
    </row>
    <row r="12678" spans="18:21" x14ac:dyDescent="0.3">
      <c r="R12678" s="85">
        <f>PER_MONTH!A12670</f>
        <v>45921</v>
      </c>
      <c r="S12678" s="86">
        <f>PER_MONTH!F12670</f>
        <v>0.91666666666666663</v>
      </c>
      <c r="T12678" s="102">
        <f>PER_MONTH!G12670</f>
        <v>0</v>
      </c>
      <c r="U12678" s="100">
        <f t="shared" si="198"/>
        <v>0</v>
      </c>
    </row>
    <row r="12679" spans="18:21" x14ac:dyDescent="0.3">
      <c r="R12679" s="85">
        <f>PER_MONTH!A12671</f>
        <v>45921</v>
      </c>
      <c r="S12679" s="86">
        <f>PER_MONTH!F12671</f>
        <v>0.9375</v>
      </c>
      <c r="T12679" s="102">
        <f>PER_MONTH!G12671</f>
        <v>0</v>
      </c>
      <c r="U12679" s="100">
        <f t="shared" si="198"/>
        <v>0</v>
      </c>
    </row>
    <row r="12680" spans="18:21" x14ac:dyDescent="0.3">
      <c r="R12680" s="85">
        <f>PER_MONTH!A12672</f>
        <v>45921</v>
      </c>
      <c r="S12680" s="86">
        <f>PER_MONTH!F12672</f>
        <v>0.95833333333333337</v>
      </c>
      <c r="T12680" s="102">
        <f>PER_MONTH!G12672</f>
        <v>0</v>
      </c>
      <c r="U12680" s="100">
        <f t="shared" si="198"/>
        <v>0</v>
      </c>
    </row>
    <row r="12681" spans="18:21" x14ac:dyDescent="0.3">
      <c r="R12681" s="85">
        <f>PER_MONTH!A12673</f>
        <v>45921</v>
      </c>
      <c r="S12681" s="86">
        <f>PER_MONTH!F12673</f>
        <v>0.97916666666666663</v>
      </c>
      <c r="T12681" s="102">
        <f>PER_MONTH!G12673</f>
        <v>0</v>
      </c>
      <c r="U12681" s="100">
        <f t="shared" si="198"/>
        <v>0</v>
      </c>
    </row>
    <row r="12682" spans="18:21" x14ac:dyDescent="0.3">
      <c r="R12682" s="85">
        <f>PER_MONTH!A12674</f>
        <v>45922</v>
      </c>
      <c r="S12682" s="86">
        <f>PER_MONTH!F12674</f>
        <v>0</v>
      </c>
      <c r="T12682" s="102">
        <f>PER_MONTH!G12674</f>
        <v>0</v>
      </c>
      <c r="U12682" s="100">
        <f t="shared" si="198"/>
        <v>0</v>
      </c>
    </row>
    <row r="12683" spans="18:21" x14ac:dyDescent="0.3">
      <c r="R12683" s="85">
        <f>PER_MONTH!A12675</f>
        <v>45922</v>
      </c>
      <c r="S12683" s="86">
        <f>PER_MONTH!F12675</f>
        <v>2.0833333333333329E-2</v>
      </c>
      <c r="T12683" s="102">
        <f>PER_MONTH!G12675</f>
        <v>0</v>
      </c>
      <c r="U12683" s="100">
        <f t="shared" si="198"/>
        <v>0</v>
      </c>
    </row>
    <row r="12684" spans="18:21" x14ac:dyDescent="0.3">
      <c r="R12684" s="85">
        <f>PER_MONTH!A12676</f>
        <v>45922</v>
      </c>
      <c r="S12684" s="86">
        <f>PER_MONTH!F12676</f>
        <v>4.1666666666666657E-2</v>
      </c>
      <c r="T12684" s="102">
        <f>PER_MONTH!G12676</f>
        <v>0</v>
      </c>
      <c r="U12684" s="100">
        <f t="shared" ref="U12684:U12747" si="199">T12684/0.5</f>
        <v>0</v>
      </c>
    </row>
    <row r="12685" spans="18:21" x14ac:dyDescent="0.3">
      <c r="R12685" s="85">
        <f>PER_MONTH!A12677</f>
        <v>45922</v>
      </c>
      <c r="S12685" s="86">
        <f>PER_MONTH!F12677</f>
        <v>6.25E-2</v>
      </c>
      <c r="T12685" s="102">
        <f>PER_MONTH!G12677</f>
        <v>0</v>
      </c>
      <c r="U12685" s="100">
        <f t="shared" si="199"/>
        <v>0</v>
      </c>
    </row>
    <row r="12686" spans="18:21" x14ac:dyDescent="0.3">
      <c r="R12686" s="85">
        <f>PER_MONTH!A12678</f>
        <v>45922</v>
      </c>
      <c r="S12686" s="86">
        <f>PER_MONTH!F12678</f>
        <v>8.3333333333333329E-2</v>
      </c>
      <c r="T12686" s="102">
        <f>PER_MONTH!G12678</f>
        <v>0</v>
      </c>
      <c r="U12686" s="100">
        <f t="shared" si="199"/>
        <v>0</v>
      </c>
    </row>
    <row r="12687" spans="18:21" x14ac:dyDescent="0.3">
      <c r="R12687" s="85">
        <f>PER_MONTH!A12679</f>
        <v>45922</v>
      </c>
      <c r="S12687" s="86">
        <f>PER_MONTH!F12679</f>
        <v>0.1041666666666667</v>
      </c>
      <c r="T12687" s="102">
        <f>PER_MONTH!G12679</f>
        <v>0</v>
      </c>
      <c r="U12687" s="100">
        <f t="shared" si="199"/>
        <v>0</v>
      </c>
    </row>
    <row r="12688" spans="18:21" x14ac:dyDescent="0.3">
      <c r="R12688" s="85">
        <f>PER_MONTH!A12680</f>
        <v>45922</v>
      </c>
      <c r="S12688" s="86">
        <f>PER_MONTH!F12680</f>
        <v>0.125</v>
      </c>
      <c r="T12688" s="102">
        <f>PER_MONTH!G12680</f>
        <v>0</v>
      </c>
      <c r="U12688" s="100">
        <f t="shared" si="199"/>
        <v>0</v>
      </c>
    </row>
    <row r="12689" spans="18:21" x14ac:dyDescent="0.3">
      <c r="R12689" s="85">
        <f>PER_MONTH!A12681</f>
        <v>45922</v>
      </c>
      <c r="S12689" s="86">
        <f>PER_MONTH!F12681</f>
        <v>0.14583333333333329</v>
      </c>
      <c r="T12689" s="102">
        <f>PER_MONTH!G12681</f>
        <v>0</v>
      </c>
      <c r="U12689" s="100">
        <f t="shared" si="199"/>
        <v>0</v>
      </c>
    </row>
    <row r="12690" spans="18:21" x14ac:dyDescent="0.3">
      <c r="R12690" s="85">
        <f>PER_MONTH!A12682</f>
        <v>45922</v>
      </c>
      <c r="S12690" s="86">
        <f>PER_MONTH!F12682</f>
        <v>0.16666666666666671</v>
      </c>
      <c r="T12690" s="102">
        <f>PER_MONTH!G12682</f>
        <v>0</v>
      </c>
      <c r="U12690" s="100">
        <f t="shared" si="199"/>
        <v>0</v>
      </c>
    </row>
    <row r="12691" spans="18:21" x14ac:dyDescent="0.3">
      <c r="R12691" s="85">
        <f>PER_MONTH!A12683</f>
        <v>45922</v>
      </c>
      <c r="S12691" s="86">
        <f>PER_MONTH!F12683</f>
        <v>0.1875</v>
      </c>
      <c r="T12691" s="102">
        <f>PER_MONTH!G12683</f>
        <v>0</v>
      </c>
      <c r="U12691" s="100">
        <f t="shared" si="199"/>
        <v>0</v>
      </c>
    </row>
    <row r="12692" spans="18:21" x14ac:dyDescent="0.3">
      <c r="R12692" s="85">
        <f>PER_MONTH!A12684</f>
        <v>45922</v>
      </c>
      <c r="S12692" s="86">
        <f>PER_MONTH!F12684</f>
        <v>0.20833333333333329</v>
      </c>
      <c r="T12692" s="102">
        <f>PER_MONTH!G12684</f>
        <v>0</v>
      </c>
      <c r="U12692" s="100">
        <f t="shared" si="199"/>
        <v>0</v>
      </c>
    </row>
    <row r="12693" spans="18:21" x14ac:dyDescent="0.3">
      <c r="R12693" s="85">
        <f>PER_MONTH!A12685</f>
        <v>45922</v>
      </c>
      <c r="S12693" s="86">
        <f>PER_MONTH!F12685</f>
        <v>0.22916666666666671</v>
      </c>
      <c r="T12693" s="102">
        <f>PER_MONTH!G12685</f>
        <v>0</v>
      </c>
      <c r="U12693" s="100">
        <f t="shared" si="199"/>
        <v>0</v>
      </c>
    </row>
    <row r="12694" spans="18:21" x14ac:dyDescent="0.3">
      <c r="R12694" s="85">
        <f>PER_MONTH!A12686</f>
        <v>45922</v>
      </c>
      <c r="S12694" s="86">
        <f>PER_MONTH!F12686</f>
        <v>0.25</v>
      </c>
      <c r="T12694" s="102">
        <f>PER_MONTH!G12686</f>
        <v>0</v>
      </c>
      <c r="U12694" s="100">
        <f t="shared" si="199"/>
        <v>0</v>
      </c>
    </row>
    <row r="12695" spans="18:21" x14ac:dyDescent="0.3">
      <c r="R12695" s="85">
        <f>PER_MONTH!A12687</f>
        <v>45922</v>
      </c>
      <c r="S12695" s="86">
        <f>PER_MONTH!F12687</f>
        <v>0.27083333333333331</v>
      </c>
      <c r="T12695" s="102">
        <f>PER_MONTH!G12687</f>
        <v>0</v>
      </c>
      <c r="U12695" s="100">
        <f t="shared" si="199"/>
        <v>0</v>
      </c>
    </row>
    <row r="12696" spans="18:21" x14ac:dyDescent="0.3">
      <c r="R12696" s="85">
        <f>PER_MONTH!A12688</f>
        <v>45922</v>
      </c>
      <c r="S12696" s="86">
        <f>PER_MONTH!F12688</f>
        <v>0.29166666666666669</v>
      </c>
      <c r="T12696" s="102">
        <f>PER_MONTH!G12688</f>
        <v>0</v>
      </c>
      <c r="U12696" s="100">
        <f t="shared" si="199"/>
        <v>0</v>
      </c>
    </row>
    <row r="12697" spans="18:21" x14ac:dyDescent="0.3">
      <c r="R12697" s="85">
        <f>PER_MONTH!A12689</f>
        <v>45922</v>
      </c>
      <c r="S12697" s="86">
        <f>PER_MONTH!F12689</f>
        <v>0.3125</v>
      </c>
      <c r="T12697" s="102">
        <f>PER_MONTH!G12689</f>
        <v>0</v>
      </c>
      <c r="U12697" s="100">
        <f t="shared" si="199"/>
        <v>0</v>
      </c>
    </row>
    <row r="12698" spans="18:21" x14ac:dyDescent="0.3">
      <c r="R12698" s="85">
        <f>PER_MONTH!A12690</f>
        <v>45922</v>
      </c>
      <c r="S12698" s="86">
        <f>PER_MONTH!F12690</f>
        <v>0.33333333333333331</v>
      </c>
      <c r="T12698" s="102">
        <f>PER_MONTH!G12690</f>
        <v>0</v>
      </c>
      <c r="U12698" s="100">
        <f t="shared" si="199"/>
        <v>0</v>
      </c>
    </row>
    <row r="12699" spans="18:21" x14ac:dyDescent="0.3">
      <c r="R12699" s="85">
        <f>PER_MONTH!A12691</f>
        <v>45922</v>
      </c>
      <c r="S12699" s="86">
        <f>PER_MONTH!F12691</f>
        <v>0.35416666666666669</v>
      </c>
      <c r="T12699" s="102">
        <f>PER_MONTH!G12691</f>
        <v>0</v>
      </c>
      <c r="U12699" s="100">
        <f t="shared" si="199"/>
        <v>0</v>
      </c>
    </row>
    <row r="12700" spans="18:21" x14ac:dyDescent="0.3">
      <c r="R12700" s="85">
        <f>PER_MONTH!A12692</f>
        <v>45922</v>
      </c>
      <c r="S12700" s="86">
        <f>PER_MONTH!F12692</f>
        <v>0.375</v>
      </c>
      <c r="T12700" s="102">
        <f>PER_MONTH!G12692</f>
        <v>0</v>
      </c>
      <c r="U12700" s="100">
        <f t="shared" si="199"/>
        <v>0</v>
      </c>
    </row>
    <row r="12701" spans="18:21" x14ac:dyDescent="0.3">
      <c r="R12701" s="85">
        <f>PER_MONTH!A12693</f>
        <v>45922</v>
      </c>
      <c r="S12701" s="86">
        <f>PER_MONTH!F12693</f>
        <v>0.39583333333333331</v>
      </c>
      <c r="T12701" s="102">
        <f>PER_MONTH!G12693</f>
        <v>0</v>
      </c>
      <c r="U12701" s="100">
        <f t="shared" si="199"/>
        <v>0</v>
      </c>
    </row>
    <row r="12702" spans="18:21" x14ac:dyDescent="0.3">
      <c r="R12702" s="85">
        <f>PER_MONTH!A12694</f>
        <v>45922</v>
      </c>
      <c r="S12702" s="86">
        <f>PER_MONTH!F12694</f>
        <v>0.41666666666666669</v>
      </c>
      <c r="T12702" s="102">
        <f>PER_MONTH!G12694</f>
        <v>0</v>
      </c>
      <c r="U12702" s="100">
        <f t="shared" si="199"/>
        <v>0</v>
      </c>
    </row>
    <row r="12703" spans="18:21" x14ac:dyDescent="0.3">
      <c r="R12703" s="85">
        <f>PER_MONTH!A12695</f>
        <v>45922</v>
      </c>
      <c r="S12703" s="86">
        <f>PER_MONTH!F12695</f>
        <v>0.4375</v>
      </c>
      <c r="T12703" s="102">
        <f>PER_MONTH!G12695</f>
        <v>0</v>
      </c>
      <c r="U12703" s="100">
        <f t="shared" si="199"/>
        <v>0</v>
      </c>
    </row>
    <row r="12704" spans="18:21" x14ac:dyDescent="0.3">
      <c r="R12704" s="85">
        <f>PER_MONTH!A12696</f>
        <v>45922</v>
      </c>
      <c r="S12704" s="86">
        <f>PER_MONTH!F12696</f>
        <v>0.45833333333333331</v>
      </c>
      <c r="T12704" s="102">
        <f>PER_MONTH!G12696</f>
        <v>0</v>
      </c>
      <c r="U12704" s="100">
        <f t="shared" si="199"/>
        <v>0</v>
      </c>
    </row>
    <row r="12705" spans="18:21" x14ac:dyDescent="0.3">
      <c r="R12705" s="85">
        <f>PER_MONTH!A12697</f>
        <v>45922</v>
      </c>
      <c r="S12705" s="86">
        <f>PER_MONTH!F12697</f>
        <v>0.47916666666666669</v>
      </c>
      <c r="T12705" s="102">
        <f>PER_MONTH!G12697</f>
        <v>0</v>
      </c>
      <c r="U12705" s="100">
        <f t="shared" si="199"/>
        <v>0</v>
      </c>
    </row>
    <row r="12706" spans="18:21" x14ac:dyDescent="0.3">
      <c r="R12706" s="85">
        <f>PER_MONTH!A12698</f>
        <v>45922</v>
      </c>
      <c r="S12706" s="86">
        <f>PER_MONTH!F12698</f>
        <v>0.5</v>
      </c>
      <c r="T12706" s="102">
        <f>PER_MONTH!G12698</f>
        <v>0</v>
      </c>
      <c r="U12706" s="100">
        <f t="shared" si="199"/>
        <v>0</v>
      </c>
    </row>
    <row r="12707" spans="18:21" x14ac:dyDescent="0.3">
      <c r="R12707" s="85">
        <f>PER_MONTH!A12699</f>
        <v>45922</v>
      </c>
      <c r="S12707" s="86">
        <f>PER_MONTH!F12699</f>
        <v>0.52083333333333337</v>
      </c>
      <c r="T12707" s="102">
        <f>PER_MONTH!G12699</f>
        <v>0</v>
      </c>
      <c r="U12707" s="100">
        <f t="shared" si="199"/>
        <v>0</v>
      </c>
    </row>
    <row r="12708" spans="18:21" x14ac:dyDescent="0.3">
      <c r="R12708" s="85">
        <f>PER_MONTH!A12700</f>
        <v>45922</v>
      </c>
      <c r="S12708" s="86">
        <f>PER_MONTH!F12700</f>
        <v>0.54166666666666663</v>
      </c>
      <c r="T12708" s="102">
        <f>PER_MONTH!G12700</f>
        <v>0</v>
      </c>
      <c r="U12708" s="100">
        <f t="shared" si="199"/>
        <v>0</v>
      </c>
    </row>
    <row r="12709" spans="18:21" x14ac:dyDescent="0.3">
      <c r="R12709" s="85">
        <f>PER_MONTH!A12701</f>
        <v>45922</v>
      </c>
      <c r="S12709" s="86">
        <f>PER_MONTH!F12701</f>
        <v>0.5625</v>
      </c>
      <c r="T12709" s="102">
        <f>PER_MONTH!G12701</f>
        <v>0</v>
      </c>
      <c r="U12709" s="100">
        <f t="shared" si="199"/>
        <v>0</v>
      </c>
    </row>
    <row r="12710" spans="18:21" x14ac:dyDescent="0.3">
      <c r="R12710" s="85">
        <f>PER_MONTH!A12702</f>
        <v>45922</v>
      </c>
      <c r="S12710" s="86">
        <f>PER_MONTH!F12702</f>
        <v>0.58333333333333337</v>
      </c>
      <c r="T12710" s="102">
        <f>PER_MONTH!G12702</f>
        <v>0</v>
      </c>
      <c r="U12710" s="100">
        <f t="shared" si="199"/>
        <v>0</v>
      </c>
    </row>
    <row r="12711" spans="18:21" x14ac:dyDescent="0.3">
      <c r="R12711" s="85">
        <f>PER_MONTH!A12703</f>
        <v>45922</v>
      </c>
      <c r="S12711" s="86">
        <f>PER_MONTH!F12703</f>
        <v>0.60416666666666663</v>
      </c>
      <c r="T12711" s="102">
        <f>PER_MONTH!G12703</f>
        <v>0</v>
      </c>
      <c r="U12711" s="100">
        <f t="shared" si="199"/>
        <v>0</v>
      </c>
    </row>
    <row r="12712" spans="18:21" x14ac:dyDescent="0.3">
      <c r="R12712" s="85">
        <f>PER_MONTH!A12704</f>
        <v>45922</v>
      </c>
      <c r="S12712" s="86">
        <f>PER_MONTH!F12704</f>
        <v>0.625</v>
      </c>
      <c r="T12712" s="102">
        <f>PER_MONTH!G12704</f>
        <v>0</v>
      </c>
      <c r="U12712" s="100">
        <f t="shared" si="199"/>
        <v>0</v>
      </c>
    </row>
    <row r="12713" spans="18:21" x14ac:dyDescent="0.3">
      <c r="R12713" s="85">
        <f>PER_MONTH!A12705</f>
        <v>45922</v>
      </c>
      <c r="S12713" s="86">
        <f>PER_MONTH!F12705</f>
        <v>0.64583333333333337</v>
      </c>
      <c r="T12713" s="102">
        <f>PER_MONTH!G12705</f>
        <v>0</v>
      </c>
      <c r="U12713" s="100">
        <f t="shared" si="199"/>
        <v>0</v>
      </c>
    </row>
    <row r="12714" spans="18:21" x14ac:dyDescent="0.3">
      <c r="R12714" s="85">
        <f>PER_MONTH!A12706</f>
        <v>45922</v>
      </c>
      <c r="S12714" s="86">
        <f>PER_MONTH!F12706</f>
        <v>0.66666666666666663</v>
      </c>
      <c r="T12714" s="102">
        <f>PER_MONTH!G12706</f>
        <v>0</v>
      </c>
      <c r="U12714" s="100">
        <f t="shared" si="199"/>
        <v>0</v>
      </c>
    </row>
    <row r="12715" spans="18:21" x14ac:dyDescent="0.3">
      <c r="R12715" s="85">
        <f>PER_MONTH!A12707</f>
        <v>45922</v>
      </c>
      <c r="S12715" s="86">
        <f>PER_MONTH!F12707</f>
        <v>0.6875</v>
      </c>
      <c r="T12715" s="102">
        <f>PER_MONTH!G12707</f>
        <v>0</v>
      </c>
      <c r="U12715" s="100">
        <f t="shared" si="199"/>
        <v>0</v>
      </c>
    </row>
    <row r="12716" spans="18:21" x14ac:dyDescent="0.3">
      <c r="R12716" s="85">
        <f>PER_MONTH!A12708</f>
        <v>45922</v>
      </c>
      <c r="S12716" s="86">
        <f>PER_MONTH!F12708</f>
        <v>0.70833333333333337</v>
      </c>
      <c r="T12716" s="102">
        <f>PER_MONTH!G12708</f>
        <v>0</v>
      </c>
      <c r="U12716" s="100">
        <f t="shared" si="199"/>
        <v>0</v>
      </c>
    </row>
    <row r="12717" spans="18:21" x14ac:dyDescent="0.3">
      <c r="R12717" s="85">
        <f>PER_MONTH!A12709</f>
        <v>45922</v>
      </c>
      <c r="S12717" s="86">
        <f>PER_MONTH!F12709</f>
        <v>0.72916666666666663</v>
      </c>
      <c r="T12717" s="102">
        <f>PER_MONTH!G12709</f>
        <v>0</v>
      </c>
      <c r="U12717" s="100">
        <f t="shared" si="199"/>
        <v>0</v>
      </c>
    </row>
    <row r="12718" spans="18:21" x14ac:dyDescent="0.3">
      <c r="R12718" s="85">
        <f>PER_MONTH!A12710</f>
        <v>45922</v>
      </c>
      <c r="S12718" s="86">
        <f>PER_MONTH!F12710</f>
        <v>0.75</v>
      </c>
      <c r="T12718" s="102">
        <f>PER_MONTH!G12710</f>
        <v>0</v>
      </c>
      <c r="U12718" s="100">
        <f t="shared" si="199"/>
        <v>0</v>
      </c>
    </row>
    <row r="12719" spans="18:21" x14ac:dyDescent="0.3">
      <c r="R12719" s="85">
        <f>PER_MONTH!A12711</f>
        <v>45922</v>
      </c>
      <c r="S12719" s="86">
        <f>PER_MONTH!F12711</f>
        <v>0.77083333333333337</v>
      </c>
      <c r="T12719" s="102">
        <f>PER_MONTH!G12711</f>
        <v>0</v>
      </c>
      <c r="U12719" s="100">
        <f t="shared" si="199"/>
        <v>0</v>
      </c>
    </row>
    <row r="12720" spans="18:21" x14ac:dyDescent="0.3">
      <c r="R12720" s="85">
        <f>PER_MONTH!A12712</f>
        <v>45922</v>
      </c>
      <c r="S12720" s="86">
        <f>PER_MONTH!F12712</f>
        <v>0.79166666666666663</v>
      </c>
      <c r="T12720" s="102">
        <f>PER_MONTH!G12712</f>
        <v>0</v>
      </c>
      <c r="U12720" s="100">
        <f t="shared" si="199"/>
        <v>0</v>
      </c>
    </row>
    <row r="12721" spans="18:21" x14ac:dyDescent="0.3">
      <c r="R12721" s="85">
        <f>PER_MONTH!A12713</f>
        <v>45922</v>
      </c>
      <c r="S12721" s="86">
        <f>PER_MONTH!F12713</f>
        <v>0.8125</v>
      </c>
      <c r="T12721" s="102">
        <f>PER_MONTH!G12713</f>
        <v>0</v>
      </c>
      <c r="U12721" s="100">
        <f t="shared" si="199"/>
        <v>0</v>
      </c>
    </row>
    <row r="12722" spans="18:21" x14ac:dyDescent="0.3">
      <c r="R12722" s="85">
        <f>PER_MONTH!A12714</f>
        <v>45922</v>
      </c>
      <c r="S12722" s="86">
        <f>PER_MONTH!F12714</f>
        <v>0.83333333333333337</v>
      </c>
      <c r="T12722" s="102">
        <f>PER_MONTH!G12714</f>
        <v>0</v>
      </c>
      <c r="U12722" s="100">
        <f t="shared" si="199"/>
        <v>0</v>
      </c>
    </row>
    <row r="12723" spans="18:21" x14ac:dyDescent="0.3">
      <c r="R12723" s="85">
        <f>PER_MONTH!A12715</f>
        <v>45922</v>
      </c>
      <c r="S12723" s="86">
        <f>PER_MONTH!F12715</f>
        <v>0.85416666666666663</v>
      </c>
      <c r="T12723" s="102">
        <f>PER_MONTH!G12715</f>
        <v>0</v>
      </c>
      <c r="U12723" s="100">
        <f t="shared" si="199"/>
        <v>0</v>
      </c>
    </row>
    <row r="12724" spans="18:21" x14ac:dyDescent="0.3">
      <c r="R12724" s="85">
        <f>PER_MONTH!A12716</f>
        <v>45922</v>
      </c>
      <c r="S12724" s="86">
        <f>PER_MONTH!F12716</f>
        <v>0.875</v>
      </c>
      <c r="T12724" s="102">
        <f>PER_MONTH!G12716</f>
        <v>0</v>
      </c>
      <c r="U12724" s="100">
        <f t="shared" si="199"/>
        <v>0</v>
      </c>
    </row>
    <row r="12725" spans="18:21" x14ac:dyDescent="0.3">
      <c r="R12725" s="85">
        <f>PER_MONTH!A12717</f>
        <v>45922</v>
      </c>
      <c r="S12725" s="86">
        <f>PER_MONTH!F12717</f>
        <v>0.89583333333333337</v>
      </c>
      <c r="T12725" s="102">
        <f>PER_MONTH!G12717</f>
        <v>0</v>
      </c>
      <c r="U12725" s="100">
        <f t="shared" si="199"/>
        <v>0</v>
      </c>
    </row>
    <row r="12726" spans="18:21" x14ac:dyDescent="0.3">
      <c r="R12726" s="85">
        <f>PER_MONTH!A12718</f>
        <v>45922</v>
      </c>
      <c r="S12726" s="86">
        <f>PER_MONTH!F12718</f>
        <v>0.91666666666666663</v>
      </c>
      <c r="T12726" s="102">
        <f>PER_MONTH!G12718</f>
        <v>0</v>
      </c>
      <c r="U12726" s="100">
        <f t="shared" si="199"/>
        <v>0</v>
      </c>
    </row>
    <row r="12727" spans="18:21" x14ac:dyDescent="0.3">
      <c r="R12727" s="85">
        <f>PER_MONTH!A12719</f>
        <v>45922</v>
      </c>
      <c r="S12727" s="86">
        <f>PER_MONTH!F12719</f>
        <v>0.9375</v>
      </c>
      <c r="T12727" s="102">
        <f>PER_MONTH!G12719</f>
        <v>0</v>
      </c>
      <c r="U12727" s="100">
        <f t="shared" si="199"/>
        <v>0</v>
      </c>
    </row>
    <row r="12728" spans="18:21" x14ac:dyDescent="0.3">
      <c r="R12728" s="85">
        <f>PER_MONTH!A12720</f>
        <v>45922</v>
      </c>
      <c r="S12728" s="86">
        <f>PER_MONTH!F12720</f>
        <v>0.95833333333333337</v>
      </c>
      <c r="T12728" s="102">
        <f>PER_MONTH!G12720</f>
        <v>0</v>
      </c>
      <c r="U12728" s="100">
        <f t="shared" si="199"/>
        <v>0</v>
      </c>
    </row>
    <row r="12729" spans="18:21" x14ac:dyDescent="0.3">
      <c r="R12729" s="85">
        <f>PER_MONTH!A12721</f>
        <v>45922</v>
      </c>
      <c r="S12729" s="86">
        <f>PER_MONTH!F12721</f>
        <v>0.97916666666666663</v>
      </c>
      <c r="T12729" s="102">
        <f>PER_MONTH!G12721</f>
        <v>0</v>
      </c>
      <c r="U12729" s="100">
        <f t="shared" si="199"/>
        <v>0</v>
      </c>
    </row>
    <row r="12730" spans="18:21" x14ac:dyDescent="0.3">
      <c r="R12730" s="85">
        <f>PER_MONTH!A12722</f>
        <v>45923</v>
      </c>
      <c r="S12730" s="86">
        <f>PER_MONTH!F12722</f>
        <v>0</v>
      </c>
      <c r="T12730" s="102">
        <f>PER_MONTH!G12722</f>
        <v>0</v>
      </c>
      <c r="U12730" s="100">
        <f t="shared" si="199"/>
        <v>0</v>
      </c>
    </row>
    <row r="12731" spans="18:21" x14ac:dyDescent="0.3">
      <c r="R12731" s="85">
        <f>PER_MONTH!A12723</f>
        <v>45923</v>
      </c>
      <c r="S12731" s="86">
        <f>PER_MONTH!F12723</f>
        <v>2.0833333333333329E-2</v>
      </c>
      <c r="T12731" s="102">
        <f>PER_MONTH!G12723</f>
        <v>0</v>
      </c>
      <c r="U12731" s="100">
        <f t="shared" si="199"/>
        <v>0</v>
      </c>
    </row>
    <row r="12732" spans="18:21" x14ac:dyDescent="0.3">
      <c r="R12732" s="85">
        <f>PER_MONTH!A12724</f>
        <v>45923</v>
      </c>
      <c r="S12732" s="86">
        <f>PER_MONTH!F12724</f>
        <v>4.1666666666666657E-2</v>
      </c>
      <c r="T12732" s="102">
        <f>PER_MONTH!G12724</f>
        <v>0</v>
      </c>
      <c r="U12732" s="100">
        <f t="shared" si="199"/>
        <v>0</v>
      </c>
    </row>
    <row r="12733" spans="18:21" x14ac:dyDescent="0.3">
      <c r="R12733" s="85">
        <f>PER_MONTH!A12725</f>
        <v>45923</v>
      </c>
      <c r="S12733" s="86">
        <f>PER_MONTH!F12725</f>
        <v>6.25E-2</v>
      </c>
      <c r="T12733" s="102">
        <f>PER_MONTH!G12725</f>
        <v>0</v>
      </c>
      <c r="U12733" s="100">
        <f t="shared" si="199"/>
        <v>0</v>
      </c>
    </row>
    <row r="12734" spans="18:21" x14ac:dyDescent="0.3">
      <c r="R12734" s="85">
        <f>PER_MONTH!A12726</f>
        <v>45923</v>
      </c>
      <c r="S12734" s="86">
        <f>PER_MONTH!F12726</f>
        <v>8.3333333333333329E-2</v>
      </c>
      <c r="T12734" s="102">
        <f>PER_MONTH!G12726</f>
        <v>0</v>
      </c>
      <c r="U12734" s="100">
        <f t="shared" si="199"/>
        <v>0</v>
      </c>
    </row>
    <row r="12735" spans="18:21" x14ac:dyDescent="0.3">
      <c r="R12735" s="85">
        <f>PER_MONTH!A12727</f>
        <v>45923</v>
      </c>
      <c r="S12735" s="86">
        <f>PER_MONTH!F12727</f>
        <v>0.1041666666666667</v>
      </c>
      <c r="T12735" s="102">
        <f>PER_MONTH!G12727</f>
        <v>0</v>
      </c>
      <c r="U12735" s="100">
        <f t="shared" si="199"/>
        <v>0</v>
      </c>
    </row>
    <row r="12736" spans="18:21" x14ac:dyDescent="0.3">
      <c r="R12736" s="85">
        <f>PER_MONTH!A12728</f>
        <v>45923</v>
      </c>
      <c r="S12736" s="86">
        <f>PER_MONTH!F12728</f>
        <v>0.125</v>
      </c>
      <c r="T12736" s="102">
        <f>PER_MONTH!G12728</f>
        <v>0</v>
      </c>
      <c r="U12736" s="100">
        <f t="shared" si="199"/>
        <v>0</v>
      </c>
    </row>
    <row r="12737" spans="18:21" x14ac:dyDescent="0.3">
      <c r="R12737" s="85">
        <f>PER_MONTH!A12729</f>
        <v>45923</v>
      </c>
      <c r="S12737" s="86">
        <f>PER_MONTH!F12729</f>
        <v>0.14583333333333329</v>
      </c>
      <c r="T12737" s="102">
        <f>PER_MONTH!G12729</f>
        <v>0</v>
      </c>
      <c r="U12737" s="100">
        <f t="shared" si="199"/>
        <v>0</v>
      </c>
    </row>
    <row r="12738" spans="18:21" x14ac:dyDescent="0.3">
      <c r="R12738" s="85">
        <f>PER_MONTH!A12730</f>
        <v>45923</v>
      </c>
      <c r="S12738" s="86">
        <f>PER_MONTH!F12730</f>
        <v>0.16666666666666671</v>
      </c>
      <c r="T12738" s="102">
        <f>PER_MONTH!G12730</f>
        <v>0</v>
      </c>
      <c r="U12738" s="100">
        <f t="shared" si="199"/>
        <v>0</v>
      </c>
    </row>
    <row r="12739" spans="18:21" x14ac:dyDescent="0.3">
      <c r="R12739" s="85">
        <f>PER_MONTH!A12731</f>
        <v>45923</v>
      </c>
      <c r="S12739" s="86">
        <f>PER_MONTH!F12731</f>
        <v>0.1875</v>
      </c>
      <c r="T12739" s="102">
        <f>PER_MONTH!G12731</f>
        <v>0</v>
      </c>
      <c r="U12739" s="100">
        <f t="shared" si="199"/>
        <v>0</v>
      </c>
    </row>
    <row r="12740" spans="18:21" x14ac:dyDescent="0.3">
      <c r="R12740" s="85">
        <f>PER_MONTH!A12732</f>
        <v>45923</v>
      </c>
      <c r="S12740" s="86">
        <f>PER_MONTH!F12732</f>
        <v>0.20833333333333329</v>
      </c>
      <c r="T12740" s="102">
        <f>PER_MONTH!G12732</f>
        <v>0</v>
      </c>
      <c r="U12740" s="100">
        <f t="shared" si="199"/>
        <v>0</v>
      </c>
    </row>
    <row r="12741" spans="18:21" x14ac:dyDescent="0.3">
      <c r="R12741" s="85">
        <f>PER_MONTH!A12733</f>
        <v>45923</v>
      </c>
      <c r="S12741" s="86">
        <f>PER_MONTH!F12733</f>
        <v>0.22916666666666671</v>
      </c>
      <c r="T12741" s="102">
        <f>PER_MONTH!G12733</f>
        <v>0</v>
      </c>
      <c r="U12741" s="100">
        <f t="shared" si="199"/>
        <v>0</v>
      </c>
    </row>
    <row r="12742" spans="18:21" x14ac:dyDescent="0.3">
      <c r="R12742" s="85">
        <f>PER_MONTH!A12734</f>
        <v>45923</v>
      </c>
      <c r="S12742" s="86">
        <f>PER_MONTH!F12734</f>
        <v>0.25</v>
      </c>
      <c r="T12742" s="102">
        <f>PER_MONTH!G12734</f>
        <v>0</v>
      </c>
      <c r="U12742" s="100">
        <f t="shared" si="199"/>
        <v>0</v>
      </c>
    </row>
    <row r="12743" spans="18:21" x14ac:dyDescent="0.3">
      <c r="R12743" s="85">
        <f>PER_MONTH!A12735</f>
        <v>45923</v>
      </c>
      <c r="S12743" s="86">
        <f>PER_MONTH!F12735</f>
        <v>0.27083333333333331</v>
      </c>
      <c r="T12743" s="102">
        <f>PER_MONTH!G12735</f>
        <v>0</v>
      </c>
      <c r="U12743" s="100">
        <f t="shared" si="199"/>
        <v>0</v>
      </c>
    </row>
    <row r="12744" spans="18:21" x14ac:dyDescent="0.3">
      <c r="R12744" s="85">
        <f>PER_MONTH!A12736</f>
        <v>45923</v>
      </c>
      <c r="S12744" s="86">
        <f>PER_MONTH!F12736</f>
        <v>0.29166666666666669</v>
      </c>
      <c r="T12744" s="102">
        <f>PER_MONTH!G12736</f>
        <v>0</v>
      </c>
      <c r="U12744" s="100">
        <f t="shared" si="199"/>
        <v>0</v>
      </c>
    </row>
    <row r="12745" spans="18:21" x14ac:dyDescent="0.3">
      <c r="R12745" s="85">
        <f>PER_MONTH!A12737</f>
        <v>45923</v>
      </c>
      <c r="S12745" s="86">
        <f>PER_MONTH!F12737</f>
        <v>0.3125</v>
      </c>
      <c r="T12745" s="102">
        <f>PER_MONTH!G12737</f>
        <v>0</v>
      </c>
      <c r="U12745" s="100">
        <f t="shared" si="199"/>
        <v>0</v>
      </c>
    </row>
    <row r="12746" spans="18:21" x14ac:dyDescent="0.3">
      <c r="R12746" s="85">
        <f>PER_MONTH!A12738</f>
        <v>45923</v>
      </c>
      <c r="S12746" s="86">
        <f>PER_MONTH!F12738</f>
        <v>0.33333333333333331</v>
      </c>
      <c r="T12746" s="102">
        <f>PER_MONTH!G12738</f>
        <v>0</v>
      </c>
      <c r="U12746" s="100">
        <f t="shared" si="199"/>
        <v>0</v>
      </c>
    </row>
    <row r="12747" spans="18:21" x14ac:dyDescent="0.3">
      <c r="R12747" s="85">
        <f>PER_MONTH!A12739</f>
        <v>45923</v>
      </c>
      <c r="S12747" s="86">
        <f>PER_MONTH!F12739</f>
        <v>0.35416666666666669</v>
      </c>
      <c r="T12747" s="102">
        <f>PER_MONTH!G12739</f>
        <v>0</v>
      </c>
      <c r="U12747" s="100">
        <f t="shared" si="199"/>
        <v>0</v>
      </c>
    </row>
    <row r="12748" spans="18:21" x14ac:dyDescent="0.3">
      <c r="R12748" s="85">
        <f>PER_MONTH!A12740</f>
        <v>45923</v>
      </c>
      <c r="S12748" s="86">
        <f>PER_MONTH!F12740</f>
        <v>0.375</v>
      </c>
      <c r="T12748" s="102">
        <f>PER_MONTH!G12740</f>
        <v>0</v>
      </c>
      <c r="U12748" s="100">
        <f t="shared" ref="U12748:U12811" si="200">T12748/0.5</f>
        <v>0</v>
      </c>
    </row>
    <row r="12749" spans="18:21" x14ac:dyDescent="0.3">
      <c r="R12749" s="85">
        <f>PER_MONTH!A12741</f>
        <v>45923</v>
      </c>
      <c r="S12749" s="86">
        <f>PER_MONTH!F12741</f>
        <v>0.39583333333333331</v>
      </c>
      <c r="T12749" s="102">
        <f>PER_MONTH!G12741</f>
        <v>0</v>
      </c>
      <c r="U12749" s="100">
        <f t="shared" si="200"/>
        <v>0</v>
      </c>
    </row>
    <row r="12750" spans="18:21" x14ac:dyDescent="0.3">
      <c r="R12750" s="85">
        <f>PER_MONTH!A12742</f>
        <v>45923</v>
      </c>
      <c r="S12750" s="86">
        <f>PER_MONTH!F12742</f>
        <v>0.41666666666666669</v>
      </c>
      <c r="T12750" s="102">
        <f>PER_MONTH!G12742</f>
        <v>0</v>
      </c>
      <c r="U12750" s="100">
        <f t="shared" si="200"/>
        <v>0</v>
      </c>
    </row>
    <row r="12751" spans="18:21" x14ac:dyDescent="0.3">
      <c r="R12751" s="85">
        <f>PER_MONTH!A12743</f>
        <v>45923</v>
      </c>
      <c r="S12751" s="86">
        <f>PER_MONTH!F12743</f>
        <v>0.4375</v>
      </c>
      <c r="T12751" s="102">
        <f>PER_MONTH!G12743</f>
        <v>0</v>
      </c>
      <c r="U12751" s="100">
        <f t="shared" si="200"/>
        <v>0</v>
      </c>
    </row>
    <row r="12752" spans="18:21" x14ac:dyDescent="0.3">
      <c r="R12752" s="85">
        <f>PER_MONTH!A12744</f>
        <v>45923</v>
      </c>
      <c r="S12752" s="86">
        <f>PER_MONTH!F12744</f>
        <v>0.45833333333333331</v>
      </c>
      <c r="T12752" s="102">
        <f>PER_MONTH!G12744</f>
        <v>0</v>
      </c>
      <c r="U12752" s="100">
        <f t="shared" si="200"/>
        <v>0</v>
      </c>
    </row>
    <row r="12753" spans="18:21" x14ac:dyDescent="0.3">
      <c r="R12753" s="85">
        <f>PER_MONTH!A12745</f>
        <v>45923</v>
      </c>
      <c r="S12753" s="86">
        <f>PER_MONTH!F12745</f>
        <v>0.47916666666666669</v>
      </c>
      <c r="T12753" s="102">
        <f>PER_MONTH!G12745</f>
        <v>0</v>
      </c>
      <c r="U12753" s="100">
        <f t="shared" si="200"/>
        <v>0</v>
      </c>
    </row>
    <row r="12754" spans="18:21" x14ac:dyDescent="0.3">
      <c r="R12754" s="85">
        <f>PER_MONTH!A12746</f>
        <v>45923</v>
      </c>
      <c r="S12754" s="86">
        <f>PER_MONTH!F12746</f>
        <v>0.5</v>
      </c>
      <c r="T12754" s="102">
        <f>PER_MONTH!G12746</f>
        <v>0</v>
      </c>
      <c r="U12754" s="100">
        <f t="shared" si="200"/>
        <v>0</v>
      </c>
    </row>
    <row r="12755" spans="18:21" x14ac:dyDescent="0.3">
      <c r="R12755" s="85">
        <f>PER_MONTH!A12747</f>
        <v>45923</v>
      </c>
      <c r="S12755" s="86">
        <f>PER_MONTH!F12747</f>
        <v>0.52083333333333337</v>
      </c>
      <c r="T12755" s="102">
        <f>PER_MONTH!G12747</f>
        <v>0</v>
      </c>
      <c r="U12755" s="100">
        <f t="shared" si="200"/>
        <v>0</v>
      </c>
    </row>
    <row r="12756" spans="18:21" x14ac:dyDescent="0.3">
      <c r="R12756" s="85">
        <f>PER_MONTH!A12748</f>
        <v>45923</v>
      </c>
      <c r="S12756" s="86">
        <f>PER_MONTH!F12748</f>
        <v>0.54166666666666663</v>
      </c>
      <c r="T12756" s="102">
        <f>PER_MONTH!G12748</f>
        <v>0</v>
      </c>
      <c r="U12756" s="100">
        <f t="shared" si="200"/>
        <v>0</v>
      </c>
    </row>
    <row r="12757" spans="18:21" x14ac:dyDescent="0.3">
      <c r="R12757" s="85">
        <f>PER_MONTH!A12749</f>
        <v>45923</v>
      </c>
      <c r="S12757" s="86">
        <f>PER_MONTH!F12749</f>
        <v>0.5625</v>
      </c>
      <c r="T12757" s="102">
        <f>PER_MONTH!G12749</f>
        <v>0</v>
      </c>
      <c r="U12757" s="100">
        <f t="shared" si="200"/>
        <v>0</v>
      </c>
    </row>
    <row r="12758" spans="18:21" x14ac:dyDescent="0.3">
      <c r="R12758" s="85">
        <f>PER_MONTH!A12750</f>
        <v>45923</v>
      </c>
      <c r="S12758" s="86">
        <f>PER_MONTH!F12750</f>
        <v>0.58333333333333337</v>
      </c>
      <c r="T12758" s="102">
        <f>PER_MONTH!G12750</f>
        <v>0</v>
      </c>
      <c r="U12758" s="100">
        <f t="shared" si="200"/>
        <v>0</v>
      </c>
    </row>
    <row r="12759" spans="18:21" x14ac:dyDescent="0.3">
      <c r="R12759" s="85">
        <f>PER_MONTH!A12751</f>
        <v>45923</v>
      </c>
      <c r="S12759" s="86">
        <f>PER_MONTH!F12751</f>
        <v>0.60416666666666663</v>
      </c>
      <c r="T12759" s="102">
        <f>PER_MONTH!G12751</f>
        <v>0</v>
      </c>
      <c r="U12759" s="100">
        <f t="shared" si="200"/>
        <v>0</v>
      </c>
    </row>
    <row r="12760" spans="18:21" x14ac:dyDescent="0.3">
      <c r="R12760" s="85">
        <f>PER_MONTH!A12752</f>
        <v>45923</v>
      </c>
      <c r="S12760" s="86">
        <f>PER_MONTH!F12752</f>
        <v>0.625</v>
      </c>
      <c r="T12760" s="102">
        <f>PER_MONTH!G12752</f>
        <v>0</v>
      </c>
      <c r="U12760" s="100">
        <f t="shared" si="200"/>
        <v>0</v>
      </c>
    </row>
    <row r="12761" spans="18:21" x14ac:dyDescent="0.3">
      <c r="R12761" s="85">
        <f>PER_MONTH!A12753</f>
        <v>45923</v>
      </c>
      <c r="S12761" s="86">
        <f>PER_MONTH!F12753</f>
        <v>0.64583333333333337</v>
      </c>
      <c r="T12761" s="102">
        <f>PER_MONTH!G12753</f>
        <v>0</v>
      </c>
      <c r="U12761" s="100">
        <f t="shared" si="200"/>
        <v>0</v>
      </c>
    </row>
    <row r="12762" spans="18:21" x14ac:dyDescent="0.3">
      <c r="R12762" s="85">
        <f>PER_MONTH!A12754</f>
        <v>45923</v>
      </c>
      <c r="S12762" s="86">
        <f>PER_MONTH!F12754</f>
        <v>0.66666666666666663</v>
      </c>
      <c r="T12762" s="102">
        <f>PER_MONTH!G12754</f>
        <v>0</v>
      </c>
      <c r="U12762" s="100">
        <f t="shared" si="200"/>
        <v>0</v>
      </c>
    </row>
    <row r="12763" spans="18:21" x14ac:dyDescent="0.3">
      <c r="R12763" s="85">
        <f>PER_MONTH!A12755</f>
        <v>45923</v>
      </c>
      <c r="S12763" s="86">
        <f>PER_MONTH!F12755</f>
        <v>0.6875</v>
      </c>
      <c r="T12763" s="102">
        <f>PER_MONTH!G12755</f>
        <v>0</v>
      </c>
      <c r="U12763" s="100">
        <f t="shared" si="200"/>
        <v>0</v>
      </c>
    </row>
    <row r="12764" spans="18:21" x14ac:dyDescent="0.3">
      <c r="R12764" s="85">
        <f>PER_MONTH!A12756</f>
        <v>45923</v>
      </c>
      <c r="S12764" s="86">
        <f>PER_MONTH!F12756</f>
        <v>0.70833333333333337</v>
      </c>
      <c r="T12764" s="102">
        <f>PER_MONTH!G12756</f>
        <v>0</v>
      </c>
      <c r="U12764" s="100">
        <f t="shared" si="200"/>
        <v>0</v>
      </c>
    </row>
    <row r="12765" spans="18:21" x14ac:dyDescent="0.3">
      <c r="R12765" s="85">
        <f>PER_MONTH!A12757</f>
        <v>45923</v>
      </c>
      <c r="S12765" s="86">
        <f>PER_MONTH!F12757</f>
        <v>0.72916666666666663</v>
      </c>
      <c r="T12765" s="102">
        <f>PER_MONTH!G12757</f>
        <v>0</v>
      </c>
      <c r="U12765" s="100">
        <f t="shared" si="200"/>
        <v>0</v>
      </c>
    </row>
    <row r="12766" spans="18:21" x14ac:dyDescent="0.3">
      <c r="R12766" s="85">
        <f>PER_MONTH!A12758</f>
        <v>45923</v>
      </c>
      <c r="S12766" s="86">
        <f>PER_MONTH!F12758</f>
        <v>0.75</v>
      </c>
      <c r="T12766" s="102">
        <f>PER_MONTH!G12758</f>
        <v>0</v>
      </c>
      <c r="U12766" s="100">
        <f t="shared" si="200"/>
        <v>0</v>
      </c>
    </row>
    <row r="12767" spans="18:21" x14ac:dyDescent="0.3">
      <c r="R12767" s="85">
        <f>PER_MONTH!A12759</f>
        <v>45923</v>
      </c>
      <c r="S12767" s="86">
        <f>PER_MONTH!F12759</f>
        <v>0.77083333333333337</v>
      </c>
      <c r="T12767" s="102">
        <f>PER_MONTH!G12759</f>
        <v>0</v>
      </c>
      <c r="U12767" s="100">
        <f t="shared" si="200"/>
        <v>0</v>
      </c>
    </row>
    <row r="12768" spans="18:21" x14ac:dyDescent="0.3">
      <c r="R12768" s="85">
        <f>PER_MONTH!A12760</f>
        <v>45923</v>
      </c>
      <c r="S12768" s="86">
        <f>PER_MONTH!F12760</f>
        <v>0.79166666666666663</v>
      </c>
      <c r="T12768" s="102">
        <f>PER_MONTH!G12760</f>
        <v>0</v>
      </c>
      <c r="U12768" s="100">
        <f t="shared" si="200"/>
        <v>0</v>
      </c>
    </row>
    <row r="12769" spans="18:21" x14ac:dyDescent="0.3">
      <c r="R12769" s="85">
        <f>PER_MONTH!A12761</f>
        <v>45923</v>
      </c>
      <c r="S12769" s="86">
        <f>PER_MONTH!F12761</f>
        <v>0.8125</v>
      </c>
      <c r="T12769" s="102">
        <f>PER_MONTH!G12761</f>
        <v>0</v>
      </c>
      <c r="U12769" s="100">
        <f t="shared" si="200"/>
        <v>0</v>
      </c>
    </row>
    <row r="12770" spans="18:21" x14ac:dyDescent="0.3">
      <c r="R12770" s="85">
        <f>PER_MONTH!A12762</f>
        <v>45923</v>
      </c>
      <c r="S12770" s="86">
        <f>PER_MONTH!F12762</f>
        <v>0.83333333333333337</v>
      </c>
      <c r="T12770" s="102">
        <f>PER_MONTH!G12762</f>
        <v>0</v>
      </c>
      <c r="U12770" s="100">
        <f t="shared" si="200"/>
        <v>0</v>
      </c>
    </row>
    <row r="12771" spans="18:21" x14ac:dyDescent="0.3">
      <c r="R12771" s="85">
        <f>PER_MONTH!A12763</f>
        <v>45923</v>
      </c>
      <c r="S12771" s="86">
        <f>PER_MONTH!F12763</f>
        <v>0.85416666666666663</v>
      </c>
      <c r="T12771" s="102">
        <f>PER_MONTH!G12763</f>
        <v>0</v>
      </c>
      <c r="U12771" s="100">
        <f t="shared" si="200"/>
        <v>0</v>
      </c>
    </row>
    <row r="12772" spans="18:21" x14ac:dyDescent="0.3">
      <c r="R12772" s="85">
        <f>PER_MONTH!A12764</f>
        <v>45923</v>
      </c>
      <c r="S12772" s="86">
        <f>PER_MONTH!F12764</f>
        <v>0.875</v>
      </c>
      <c r="T12772" s="102">
        <f>PER_MONTH!G12764</f>
        <v>0</v>
      </c>
      <c r="U12772" s="100">
        <f t="shared" si="200"/>
        <v>0</v>
      </c>
    </row>
    <row r="12773" spans="18:21" x14ac:dyDescent="0.3">
      <c r="R12773" s="85">
        <f>PER_MONTH!A12765</f>
        <v>45923</v>
      </c>
      <c r="S12773" s="86">
        <f>PER_MONTH!F12765</f>
        <v>0.89583333333333337</v>
      </c>
      <c r="T12773" s="102">
        <f>PER_MONTH!G12765</f>
        <v>0</v>
      </c>
      <c r="U12773" s="100">
        <f t="shared" si="200"/>
        <v>0</v>
      </c>
    </row>
    <row r="12774" spans="18:21" x14ac:dyDescent="0.3">
      <c r="R12774" s="85">
        <f>PER_MONTH!A12766</f>
        <v>45923</v>
      </c>
      <c r="S12774" s="86">
        <f>PER_MONTH!F12766</f>
        <v>0.91666666666666663</v>
      </c>
      <c r="T12774" s="102">
        <f>PER_MONTH!G12766</f>
        <v>0</v>
      </c>
      <c r="U12774" s="100">
        <f t="shared" si="200"/>
        <v>0</v>
      </c>
    </row>
    <row r="12775" spans="18:21" x14ac:dyDescent="0.3">
      <c r="R12775" s="85">
        <f>PER_MONTH!A12767</f>
        <v>45923</v>
      </c>
      <c r="S12775" s="86">
        <f>PER_MONTH!F12767</f>
        <v>0.9375</v>
      </c>
      <c r="T12775" s="102">
        <f>PER_MONTH!G12767</f>
        <v>0</v>
      </c>
      <c r="U12775" s="100">
        <f t="shared" si="200"/>
        <v>0</v>
      </c>
    </row>
    <row r="12776" spans="18:21" x14ac:dyDescent="0.3">
      <c r="R12776" s="85">
        <f>PER_MONTH!A12768</f>
        <v>45923</v>
      </c>
      <c r="S12776" s="86">
        <f>PER_MONTH!F12768</f>
        <v>0.95833333333333337</v>
      </c>
      <c r="T12776" s="102">
        <f>PER_MONTH!G12768</f>
        <v>0</v>
      </c>
      <c r="U12776" s="100">
        <f t="shared" si="200"/>
        <v>0</v>
      </c>
    </row>
    <row r="12777" spans="18:21" x14ac:dyDescent="0.3">
      <c r="R12777" s="85">
        <f>PER_MONTH!A12769</f>
        <v>45923</v>
      </c>
      <c r="S12777" s="86">
        <f>PER_MONTH!F12769</f>
        <v>0.97916666666666663</v>
      </c>
      <c r="T12777" s="102">
        <f>PER_MONTH!G12769</f>
        <v>0</v>
      </c>
      <c r="U12777" s="100">
        <f t="shared" si="200"/>
        <v>0</v>
      </c>
    </row>
    <row r="12778" spans="18:21" x14ac:dyDescent="0.3">
      <c r="R12778" s="85">
        <f>PER_MONTH!A12770</f>
        <v>45924</v>
      </c>
      <c r="S12778" s="86">
        <f>PER_MONTH!F12770</f>
        <v>0</v>
      </c>
      <c r="T12778" s="102">
        <f>PER_MONTH!G12770</f>
        <v>0</v>
      </c>
      <c r="U12778" s="100">
        <f t="shared" si="200"/>
        <v>0</v>
      </c>
    </row>
    <row r="12779" spans="18:21" x14ac:dyDescent="0.3">
      <c r="R12779" s="85">
        <f>PER_MONTH!A12771</f>
        <v>45924</v>
      </c>
      <c r="S12779" s="86">
        <f>PER_MONTH!F12771</f>
        <v>2.0833333333333329E-2</v>
      </c>
      <c r="T12779" s="102">
        <f>PER_MONTH!G12771</f>
        <v>0</v>
      </c>
      <c r="U12779" s="100">
        <f t="shared" si="200"/>
        <v>0</v>
      </c>
    </row>
    <row r="12780" spans="18:21" x14ac:dyDescent="0.3">
      <c r="R12780" s="85">
        <f>PER_MONTH!A12772</f>
        <v>45924</v>
      </c>
      <c r="S12780" s="86">
        <f>PER_MONTH!F12772</f>
        <v>4.1666666666666657E-2</v>
      </c>
      <c r="T12780" s="102">
        <f>PER_MONTH!G12772</f>
        <v>0</v>
      </c>
      <c r="U12780" s="100">
        <f t="shared" si="200"/>
        <v>0</v>
      </c>
    </row>
    <row r="12781" spans="18:21" x14ac:dyDescent="0.3">
      <c r="R12781" s="85">
        <f>PER_MONTH!A12773</f>
        <v>45924</v>
      </c>
      <c r="S12781" s="86">
        <f>PER_MONTH!F12773</f>
        <v>6.25E-2</v>
      </c>
      <c r="T12781" s="102">
        <f>PER_MONTH!G12773</f>
        <v>0</v>
      </c>
      <c r="U12781" s="100">
        <f t="shared" si="200"/>
        <v>0</v>
      </c>
    </row>
    <row r="12782" spans="18:21" x14ac:dyDescent="0.3">
      <c r="R12782" s="85">
        <f>PER_MONTH!A12774</f>
        <v>45924</v>
      </c>
      <c r="S12782" s="86">
        <f>PER_MONTH!F12774</f>
        <v>8.3333333333333329E-2</v>
      </c>
      <c r="T12782" s="102">
        <f>PER_MONTH!G12774</f>
        <v>0</v>
      </c>
      <c r="U12782" s="100">
        <f t="shared" si="200"/>
        <v>0</v>
      </c>
    </row>
    <row r="12783" spans="18:21" x14ac:dyDescent="0.3">
      <c r="R12783" s="85">
        <f>PER_MONTH!A12775</f>
        <v>45924</v>
      </c>
      <c r="S12783" s="86">
        <f>PER_MONTH!F12775</f>
        <v>0.1041666666666667</v>
      </c>
      <c r="T12783" s="102">
        <f>PER_MONTH!G12775</f>
        <v>0</v>
      </c>
      <c r="U12783" s="100">
        <f t="shared" si="200"/>
        <v>0</v>
      </c>
    </row>
    <row r="12784" spans="18:21" x14ac:dyDescent="0.3">
      <c r="R12784" s="85">
        <f>PER_MONTH!A12776</f>
        <v>45924</v>
      </c>
      <c r="S12784" s="86">
        <f>PER_MONTH!F12776</f>
        <v>0.125</v>
      </c>
      <c r="T12784" s="102">
        <f>PER_MONTH!G12776</f>
        <v>0</v>
      </c>
      <c r="U12784" s="100">
        <f t="shared" si="200"/>
        <v>0</v>
      </c>
    </row>
    <row r="12785" spans="18:21" x14ac:dyDescent="0.3">
      <c r="R12785" s="85">
        <f>PER_MONTH!A12777</f>
        <v>45924</v>
      </c>
      <c r="S12785" s="86">
        <f>PER_MONTH!F12777</f>
        <v>0.14583333333333329</v>
      </c>
      <c r="T12785" s="102">
        <f>PER_MONTH!G12777</f>
        <v>0</v>
      </c>
      <c r="U12785" s="100">
        <f t="shared" si="200"/>
        <v>0</v>
      </c>
    </row>
    <row r="12786" spans="18:21" x14ac:dyDescent="0.3">
      <c r="R12786" s="85">
        <f>PER_MONTH!A12778</f>
        <v>45924</v>
      </c>
      <c r="S12786" s="86">
        <f>PER_MONTH!F12778</f>
        <v>0.16666666666666671</v>
      </c>
      <c r="T12786" s="102">
        <f>PER_MONTH!G12778</f>
        <v>0</v>
      </c>
      <c r="U12786" s="100">
        <f t="shared" si="200"/>
        <v>0</v>
      </c>
    </row>
    <row r="12787" spans="18:21" x14ac:dyDescent="0.3">
      <c r="R12787" s="85">
        <f>PER_MONTH!A12779</f>
        <v>45924</v>
      </c>
      <c r="S12787" s="86">
        <f>PER_MONTH!F12779</f>
        <v>0.1875</v>
      </c>
      <c r="T12787" s="102">
        <f>PER_MONTH!G12779</f>
        <v>0</v>
      </c>
      <c r="U12787" s="100">
        <f t="shared" si="200"/>
        <v>0</v>
      </c>
    </row>
    <row r="12788" spans="18:21" x14ac:dyDescent="0.3">
      <c r="R12788" s="85">
        <f>PER_MONTH!A12780</f>
        <v>45924</v>
      </c>
      <c r="S12788" s="86">
        <f>PER_MONTH!F12780</f>
        <v>0.20833333333333329</v>
      </c>
      <c r="T12788" s="102">
        <f>PER_MONTH!G12780</f>
        <v>0</v>
      </c>
      <c r="U12788" s="100">
        <f t="shared" si="200"/>
        <v>0</v>
      </c>
    </row>
    <row r="12789" spans="18:21" x14ac:dyDescent="0.3">
      <c r="R12789" s="85">
        <f>PER_MONTH!A12781</f>
        <v>45924</v>
      </c>
      <c r="S12789" s="86">
        <f>PER_MONTH!F12781</f>
        <v>0.22916666666666671</v>
      </c>
      <c r="T12789" s="102">
        <f>PER_MONTH!G12781</f>
        <v>0</v>
      </c>
      <c r="U12789" s="100">
        <f t="shared" si="200"/>
        <v>0</v>
      </c>
    </row>
    <row r="12790" spans="18:21" x14ac:dyDescent="0.3">
      <c r="R12790" s="85">
        <f>PER_MONTH!A12782</f>
        <v>45924</v>
      </c>
      <c r="S12790" s="86">
        <f>PER_MONTH!F12782</f>
        <v>0.25</v>
      </c>
      <c r="T12790" s="102">
        <f>PER_MONTH!G12782</f>
        <v>0</v>
      </c>
      <c r="U12790" s="100">
        <f t="shared" si="200"/>
        <v>0</v>
      </c>
    </row>
    <row r="12791" spans="18:21" x14ac:dyDescent="0.3">
      <c r="R12791" s="85">
        <f>PER_MONTH!A12783</f>
        <v>45924</v>
      </c>
      <c r="S12791" s="86">
        <f>PER_MONTH!F12783</f>
        <v>0.27083333333333331</v>
      </c>
      <c r="T12791" s="102">
        <f>PER_MONTH!G12783</f>
        <v>0</v>
      </c>
      <c r="U12791" s="100">
        <f t="shared" si="200"/>
        <v>0</v>
      </c>
    </row>
    <row r="12792" spans="18:21" x14ac:dyDescent="0.3">
      <c r="R12792" s="85">
        <f>PER_MONTH!A12784</f>
        <v>45924</v>
      </c>
      <c r="S12792" s="86">
        <f>PER_MONTH!F12784</f>
        <v>0.29166666666666669</v>
      </c>
      <c r="T12792" s="102">
        <f>PER_MONTH!G12784</f>
        <v>0</v>
      </c>
      <c r="U12792" s="100">
        <f t="shared" si="200"/>
        <v>0</v>
      </c>
    </row>
    <row r="12793" spans="18:21" x14ac:dyDescent="0.3">
      <c r="R12793" s="85">
        <f>PER_MONTH!A12785</f>
        <v>45924</v>
      </c>
      <c r="S12793" s="86">
        <f>PER_MONTH!F12785</f>
        <v>0.3125</v>
      </c>
      <c r="T12793" s="102">
        <f>PER_MONTH!G12785</f>
        <v>0</v>
      </c>
      <c r="U12793" s="100">
        <f t="shared" si="200"/>
        <v>0</v>
      </c>
    </row>
    <row r="12794" spans="18:21" x14ac:dyDescent="0.3">
      <c r="R12794" s="85">
        <f>PER_MONTH!A12786</f>
        <v>45924</v>
      </c>
      <c r="S12794" s="86">
        <f>PER_MONTH!F12786</f>
        <v>0.33333333333333331</v>
      </c>
      <c r="T12794" s="102">
        <f>PER_MONTH!G12786</f>
        <v>0</v>
      </c>
      <c r="U12794" s="100">
        <f t="shared" si="200"/>
        <v>0</v>
      </c>
    </row>
    <row r="12795" spans="18:21" x14ac:dyDescent="0.3">
      <c r="R12795" s="85">
        <f>PER_MONTH!A12787</f>
        <v>45924</v>
      </c>
      <c r="S12795" s="86">
        <f>PER_MONTH!F12787</f>
        <v>0.35416666666666669</v>
      </c>
      <c r="T12795" s="102">
        <f>PER_MONTH!G12787</f>
        <v>0</v>
      </c>
      <c r="U12795" s="100">
        <f t="shared" si="200"/>
        <v>0</v>
      </c>
    </row>
    <row r="12796" spans="18:21" x14ac:dyDescent="0.3">
      <c r="R12796" s="85">
        <f>PER_MONTH!A12788</f>
        <v>45924</v>
      </c>
      <c r="S12796" s="86">
        <f>PER_MONTH!F12788</f>
        <v>0.375</v>
      </c>
      <c r="T12796" s="102">
        <f>PER_MONTH!G12788</f>
        <v>0</v>
      </c>
      <c r="U12796" s="100">
        <f t="shared" si="200"/>
        <v>0</v>
      </c>
    </row>
    <row r="12797" spans="18:21" x14ac:dyDescent="0.3">
      <c r="R12797" s="85">
        <f>PER_MONTH!A12789</f>
        <v>45924</v>
      </c>
      <c r="S12797" s="86">
        <f>PER_MONTH!F12789</f>
        <v>0.39583333333333331</v>
      </c>
      <c r="T12797" s="102">
        <f>PER_MONTH!G12789</f>
        <v>0</v>
      </c>
      <c r="U12797" s="100">
        <f t="shared" si="200"/>
        <v>0</v>
      </c>
    </row>
    <row r="12798" spans="18:21" x14ac:dyDescent="0.3">
      <c r="R12798" s="85">
        <f>PER_MONTH!A12790</f>
        <v>45924</v>
      </c>
      <c r="S12798" s="86">
        <f>PER_MONTH!F12790</f>
        <v>0.41666666666666669</v>
      </c>
      <c r="T12798" s="102">
        <f>PER_MONTH!G12790</f>
        <v>0</v>
      </c>
      <c r="U12798" s="100">
        <f t="shared" si="200"/>
        <v>0</v>
      </c>
    </row>
    <row r="12799" spans="18:21" x14ac:dyDescent="0.3">
      <c r="R12799" s="85">
        <f>PER_MONTH!A12791</f>
        <v>45924</v>
      </c>
      <c r="S12799" s="86">
        <f>PER_MONTH!F12791</f>
        <v>0.4375</v>
      </c>
      <c r="T12799" s="102">
        <f>PER_MONTH!G12791</f>
        <v>0</v>
      </c>
      <c r="U12799" s="100">
        <f t="shared" si="200"/>
        <v>0</v>
      </c>
    </row>
    <row r="12800" spans="18:21" x14ac:dyDescent="0.3">
      <c r="R12800" s="85">
        <f>PER_MONTH!A12792</f>
        <v>45924</v>
      </c>
      <c r="S12800" s="86">
        <f>PER_MONTH!F12792</f>
        <v>0.45833333333333331</v>
      </c>
      <c r="T12800" s="102">
        <f>PER_MONTH!G12792</f>
        <v>0</v>
      </c>
      <c r="U12800" s="100">
        <f t="shared" si="200"/>
        <v>0</v>
      </c>
    </row>
    <row r="12801" spans="18:21" x14ac:dyDescent="0.3">
      <c r="R12801" s="85">
        <f>PER_MONTH!A12793</f>
        <v>45924</v>
      </c>
      <c r="S12801" s="86">
        <f>PER_MONTH!F12793</f>
        <v>0.47916666666666669</v>
      </c>
      <c r="T12801" s="102">
        <f>PER_MONTH!G12793</f>
        <v>0</v>
      </c>
      <c r="U12801" s="100">
        <f t="shared" si="200"/>
        <v>0</v>
      </c>
    </row>
    <row r="12802" spans="18:21" x14ac:dyDescent="0.3">
      <c r="R12802" s="85">
        <f>PER_MONTH!A12794</f>
        <v>45924</v>
      </c>
      <c r="S12802" s="86">
        <f>PER_MONTH!F12794</f>
        <v>0.5</v>
      </c>
      <c r="T12802" s="102">
        <f>PER_MONTH!G12794</f>
        <v>0</v>
      </c>
      <c r="U12802" s="100">
        <f t="shared" si="200"/>
        <v>0</v>
      </c>
    </row>
    <row r="12803" spans="18:21" x14ac:dyDescent="0.3">
      <c r="R12803" s="85">
        <f>PER_MONTH!A12795</f>
        <v>45924</v>
      </c>
      <c r="S12803" s="86">
        <f>PER_MONTH!F12795</f>
        <v>0.52083333333333337</v>
      </c>
      <c r="T12803" s="102">
        <f>PER_MONTH!G12795</f>
        <v>0</v>
      </c>
      <c r="U12803" s="100">
        <f t="shared" si="200"/>
        <v>0</v>
      </c>
    </row>
    <row r="12804" spans="18:21" x14ac:dyDescent="0.3">
      <c r="R12804" s="85">
        <f>PER_MONTH!A12796</f>
        <v>45924</v>
      </c>
      <c r="S12804" s="86">
        <f>PER_MONTH!F12796</f>
        <v>0.54166666666666663</v>
      </c>
      <c r="T12804" s="102">
        <f>PER_MONTH!G12796</f>
        <v>0</v>
      </c>
      <c r="U12804" s="100">
        <f t="shared" si="200"/>
        <v>0</v>
      </c>
    </row>
    <row r="12805" spans="18:21" x14ac:dyDescent="0.3">
      <c r="R12805" s="85">
        <f>PER_MONTH!A12797</f>
        <v>45924</v>
      </c>
      <c r="S12805" s="86">
        <f>PER_MONTH!F12797</f>
        <v>0.5625</v>
      </c>
      <c r="T12805" s="102">
        <f>PER_MONTH!G12797</f>
        <v>0</v>
      </c>
      <c r="U12805" s="100">
        <f t="shared" si="200"/>
        <v>0</v>
      </c>
    </row>
    <row r="12806" spans="18:21" x14ac:dyDescent="0.3">
      <c r="R12806" s="85">
        <f>PER_MONTH!A12798</f>
        <v>45924</v>
      </c>
      <c r="S12806" s="86">
        <f>PER_MONTH!F12798</f>
        <v>0.58333333333333337</v>
      </c>
      <c r="T12806" s="102">
        <f>PER_MONTH!G12798</f>
        <v>0</v>
      </c>
      <c r="U12806" s="100">
        <f t="shared" si="200"/>
        <v>0</v>
      </c>
    </row>
    <row r="12807" spans="18:21" x14ac:dyDescent="0.3">
      <c r="R12807" s="85">
        <f>PER_MONTH!A12799</f>
        <v>45924</v>
      </c>
      <c r="S12807" s="86">
        <f>PER_MONTH!F12799</f>
        <v>0.60416666666666663</v>
      </c>
      <c r="T12807" s="102">
        <f>PER_MONTH!G12799</f>
        <v>0</v>
      </c>
      <c r="U12807" s="100">
        <f t="shared" si="200"/>
        <v>0</v>
      </c>
    </row>
    <row r="12808" spans="18:21" x14ac:dyDescent="0.3">
      <c r="R12808" s="85">
        <f>PER_MONTH!A12800</f>
        <v>45924</v>
      </c>
      <c r="S12808" s="86">
        <f>PER_MONTH!F12800</f>
        <v>0.625</v>
      </c>
      <c r="T12808" s="102">
        <f>PER_MONTH!G12800</f>
        <v>0</v>
      </c>
      <c r="U12808" s="100">
        <f t="shared" si="200"/>
        <v>0</v>
      </c>
    </row>
    <row r="12809" spans="18:21" x14ac:dyDescent="0.3">
      <c r="R12809" s="85">
        <f>PER_MONTH!A12801</f>
        <v>45924</v>
      </c>
      <c r="S12809" s="86">
        <f>PER_MONTH!F12801</f>
        <v>0.64583333333333337</v>
      </c>
      <c r="T12809" s="102">
        <f>PER_MONTH!G12801</f>
        <v>0</v>
      </c>
      <c r="U12809" s="100">
        <f t="shared" si="200"/>
        <v>0</v>
      </c>
    </row>
    <row r="12810" spans="18:21" x14ac:dyDescent="0.3">
      <c r="R12810" s="85">
        <f>PER_MONTH!A12802</f>
        <v>45924</v>
      </c>
      <c r="S12810" s="86">
        <f>PER_MONTH!F12802</f>
        <v>0.66666666666666663</v>
      </c>
      <c r="T12810" s="102">
        <f>PER_MONTH!G12802</f>
        <v>0</v>
      </c>
      <c r="U12810" s="100">
        <f t="shared" si="200"/>
        <v>0</v>
      </c>
    </row>
    <row r="12811" spans="18:21" x14ac:dyDescent="0.3">
      <c r="R12811" s="85">
        <f>PER_MONTH!A12803</f>
        <v>45924</v>
      </c>
      <c r="S12811" s="86">
        <f>PER_MONTH!F12803</f>
        <v>0.6875</v>
      </c>
      <c r="T12811" s="102">
        <f>PER_MONTH!G12803</f>
        <v>0</v>
      </c>
      <c r="U12811" s="100">
        <f t="shared" si="200"/>
        <v>0</v>
      </c>
    </row>
    <row r="12812" spans="18:21" x14ac:dyDescent="0.3">
      <c r="R12812" s="85">
        <f>PER_MONTH!A12804</f>
        <v>45924</v>
      </c>
      <c r="S12812" s="86">
        <f>PER_MONTH!F12804</f>
        <v>0.70833333333333337</v>
      </c>
      <c r="T12812" s="102">
        <f>PER_MONTH!G12804</f>
        <v>0</v>
      </c>
      <c r="U12812" s="100">
        <f t="shared" ref="U12812:U12875" si="201">T12812/0.5</f>
        <v>0</v>
      </c>
    </row>
    <row r="12813" spans="18:21" x14ac:dyDescent="0.3">
      <c r="R12813" s="85">
        <f>PER_MONTH!A12805</f>
        <v>45924</v>
      </c>
      <c r="S12813" s="86">
        <f>PER_MONTH!F12805</f>
        <v>0.72916666666666663</v>
      </c>
      <c r="T12813" s="102">
        <f>PER_MONTH!G12805</f>
        <v>0</v>
      </c>
      <c r="U12813" s="100">
        <f t="shared" si="201"/>
        <v>0</v>
      </c>
    </row>
    <row r="12814" spans="18:21" x14ac:dyDescent="0.3">
      <c r="R12814" s="85">
        <f>PER_MONTH!A12806</f>
        <v>45924</v>
      </c>
      <c r="S12814" s="86">
        <f>PER_MONTH!F12806</f>
        <v>0.75</v>
      </c>
      <c r="T12814" s="102">
        <f>PER_MONTH!G12806</f>
        <v>0</v>
      </c>
      <c r="U12814" s="100">
        <f t="shared" si="201"/>
        <v>0</v>
      </c>
    </row>
    <row r="12815" spans="18:21" x14ac:dyDescent="0.3">
      <c r="R12815" s="85">
        <f>PER_MONTH!A12807</f>
        <v>45924</v>
      </c>
      <c r="S12815" s="86">
        <f>PER_MONTH!F12807</f>
        <v>0.77083333333333337</v>
      </c>
      <c r="T12815" s="102">
        <f>PER_MONTH!G12807</f>
        <v>0</v>
      </c>
      <c r="U12815" s="100">
        <f t="shared" si="201"/>
        <v>0</v>
      </c>
    </row>
    <row r="12816" spans="18:21" x14ac:dyDescent="0.3">
      <c r="R12816" s="85">
        <f>PER_MONTH!A12808</f>
        <v>45924</v>
      </c>
      <c r="S12816" s="86">
        <f>PER_MONTH!F12808</f>
        <v>0.79166666666666663</v>
      </c>
      <c r="T12816" s="102">
        <f>PER_MONTH!G12808</f>
        <v>0</v>
      </c>
      <c r="U12816" s="100">
        <f t="shared" si="201"/>
        <v>0</v>
      </c>
    </row>
    <row r="12817" spans="18:21" x14ac:dyDescent="0.3">
      <c r="R12817" s="85">
        <f>PER_MONTH!A12809</f>
        <v>45924</v>
      </c>
      <c r="S12817" s="86">
        <f>PER_MONTH!F12809</f>
        <v>0.8125</v>
      </c>
      <c r="T12817" s="102">
        <f>PER_MONTH!G12809</f>
        <v>0</v>
      </c>
      <c r="U12817" s="100">
        <f t="shared" si="201"/>
        <v>0</v>
      </c>
    </row>
    <row r="12818" spans="18:21" x14ac:dyDescent="0.3">
      <c r="R12818" s="85">
        <f>PER_MONTH!A12810</f>
        <v>45924</v>
      </c>
      <c r="S12818" s="86">
        <f>PER_MONTH!F12810</f>
        <v>0.83333333333333337</v>
      </c>
      <c r="T12818" s="102">
        <f>PER_MONTH!G12810</f>
        <v>0</v>
      </c>
      <c r="U12818" s="100">
        <f t="shared" si="201"/>
        <v>0</v>
      </c>
    </row>
    <row r="12819" spans="18:21" x14ac:dyDescent="0.3">
      <c r="R12819" s="85">
        <f>PER_MONTH!A12811</f>
        <v>45924</v>
      </c>
      <c r="S12819" s="86">
        <f>PER_MONTH!F12811</f>
        <v>0.85416666666666663</v>
      </c>
      <c r="T12819" s="102">
        <f>PER_MONTH!G12811</f>
        <v>0</v>
      </c>
      <c r="U12819" s="100">
        <f t="shared" si="201"/>
        <v>0</v>
      </c>
    </row>
    <row r="12820" spans="18:21" x14ac:dyDescent="0.3">
      <c r="R12820" s="85">
        <f>PER_MONTH!A12812</f>
        <v>45924</v>
      </c>
      <c r="S12820" s="86">
        <f>PER_MONTH!F12812</f>
        <v>0.875</v>
      </c>
      <c r="T12820" s="102">
        <f>PER_MONTH!G12812</f>
        <v>0</v>
      </c>
      <c r="U12820" s="100">
        <f t="shared" si="201"/>
        <v>0</v>
      </c>
    </row>
    <row r="12821" spans="18:21" x14ac:dyDescent="0.3">
      <c r="R12821" s="85">
        <f>PER_MONTH!A12813</f>
        <v>45924</v>
      </c>
      <c r="S12821" s="86">
        <f>PER_MONTH!F12813</f>
        <v>0.89583333333333337</v>
      </c>
      <c r="T12821" s="102">
        <f>PER_MONTH!G12813</f>
        <v>0</v>
      </c>
      <c r="U12821" s="100">
        <f t="shared" si="201"/>
        <v>0</v>
      </c>
    </row>
    <row r="12822" spans="18:21" x14ac:dyDescent="0.3">
      <c r="R12822" s="85">
        <f>PER_MONTH!A12814</f>
        <v>45924</v>
      </c>
      <c r="S12822" s="86">
        <f>PER_MONTH!F12814</f>
        <v>0.91666666666666663</v>
      </c>
      <c r="T12822" s="102">
        <f>PER_MONTH!G12814</f>
        <v>0</v>
      </c>
      <c r="U12822" s="100">
        <f t="shared" si="201"/>
        <v>0</v>
      </c>
    </row>
    <row r="12823" spans="18:21" x14ac:dyDescent="0.3">
      <c r="R12823" s="85">
        <f>PER_MONTH!A12815</f>
        <v>45924</v>
      </c>
      <c r="S12823" s="86">
        <f>PER_MONTH!F12815</f>
        <v>0.9375</v>
      </c>
      <c r="T12823" s="102">
        <f>PER_MONTH!G12815</f>
        <v>0</v>
      </c>
      <c r="U12823" s="100">
        <f t="shared" si="201"/>
        <v>0</v>
      </c>
    </row>
    <row r="12824" spans="18:21" x14ac:dyDescent="0.3">
      <c r="R12824" s="85">
        <f>PER_MONTH!A12816</f>
        <v>45924</v>
      </c>
      <c r="S12824" s="86">
        <f>PER_MONTH!F12816</f>
        <v>0.95833333333333337</v>
      </c>
      <c r="T12824" s="102">
        <f>PER_MONTH!G12816</f>
        <v>0</v>
      </c>
      <c r="U12824" s="100">
        <f t="shared" si="201"/>
        <v>0</v>
      </c>
    </row>
    <row r="12825" spans="18:21" x14ac:dyDescent="0.3">
      <c r="R12825" s="85">
        <f>PER_MONTH!A12817</f>
        <v>45924</v>
      </c>
      <c r="S12825" s="86">
        <f>PER_MONTH!F12817</f>
        <v>0.97916666666666663</v>
      </c>
      <c r="T12825" s="102">
        <f>PER_MONTH!G12817</f>
        <v>0</v>
      </c>
      <c r="U12825" s="100">
        <f t="shared" si="201"/>
        <v>0</v>
      </c>
    </row>
    <row r="12826" spans="18:21" x14ac:dyDescent="0.3">
      <c r="R12826" s="85">
        <f>PER_MONTH!A12818</f>
        <v>45925</v>
      </c>
      <c r="S12826" s="86">
        <f>PER_MONTH!F12818</f>
        <v>0</v>
      </c>
      <c r="T12826" s="102">
        <f>PER_MONTH!G12818</f>
        <v>0</v>
      </c>
      <c r="U12826" s="100">
        <f t="shared" si="201"/>
        <v>0</v>
      </c>
    </row>
    <row r="12827" spans="18:21" x14ac:dyDescent="0.3">
      <c r="R12827" s="85">
        <f>PER_MONTH!A12819</f>
        <v>45925</v>
      </c>
      <c r="S12827" s="86">
        <f>PER_MONTH!F12819</f>
        <v>2.0833333333333329E-2</v>
      </c>
      <c r="T12827" s="102">
        <f>PER_MONTH!G12819</f>
        <v>0</v>
      </c>
      <c r="U12827" s="100">
        <f t="shared" si="201"/>
        <v>0</v>
      </c>
    </row>
    <row r="12828" spans="18:21" x14ac:dyDescent="0.3">
      <c r="R12828" s="85">
        <f>PER_MONTH!A12820</f>
        <v>45925</v>
      </c>
      <c r="S12828" s="86">
        <f>PER_MONTH!F12820</f>
        <v>4.1666666666666657E-2</v>
      </c>
      <c r="T12828" s="102">
        <f>PER_MONTH!G12820</f>
        <v>0</v>
      </c>
      <c r="U12828" s="100">
        <f t="shared" si="201"/>
        <v>0</v>
      </c>
    </row>
    <row r="12829" spans="18:21" x14ac:dyDescent="0.3">
      <c r="R12829" s="85">
        <f>PER_MONTH!A12821</f>
        <v>45925</v>
      </c>
      <c r="S12829" s="86">
        <f>PER_MONTH!F12821</f>
        <v>6.25E-2</v>
      </c>
      <c r="T12829" s="102">
        <f>PER_MONTH!G12821</f>
        <v>0</v>
      </c>
      <c r="U12829" s="100">
        <f t="shared" si="201"/>
        <v>0</v>
      </c>
    </row>
    <row r="12830" spans="18:21" x14ac:dyDescent="0.3">
      <c r="R12830" s="85">
        <f>PER_MONTH!A12822</f>
        <v>45925</v>
      </c>
      <c r="S12830" s="86">
        <f>PER_MONTH!F12822</f>
        <v>8.3333333333333329E-2</v>
      </c>
      <c r="T12830" s="102">
        <f>PER_MONTH!G12822</f>
        <v>0</v>
      </c>
      <c r="U12830" s="100">
        <f t="shared" si="201"/>
        <v>0</v>
      </c>
    </row>
    <row r="12831" spans="18:21" x14ac:dyDescent="0.3">
      <c r="R12831" s="85">
        <f>PER_MONTH!A12823</f>
        <v>45925</v>
      </c>
      <c r="S12831" s="86">
        <f>PER_MONTH!F12823</f>
        <v>0.1041666666666667</v>
      </c>
      <c r="T12831" s="102">
        <f>PER_MONTH!G12823</f>
        <v>0</v>
      </c>
      <c r="U12831" s="100">
        <f t="shared" si="201"/>
        <v>0</v>
      </c>
    </row>
    <row r="12832" spans="18:21" x14ac:dyDescent="0.3">
      <c r="R12832" s="85">
        <f>PER_MONTH!A12824</f>
        <v>45925</v>
      </c>
      <c r="S12832" s="86">
        <f>PER_MONTH!F12824</f>
        <v>0.125</v>
      </c>
      <c r="T12832" s="102">
        <f>PER_MONTH!G12824</f>
        <v>0</v>
      </c>
      <c r="U12832" s="100">
        <f t="shared" si="201"/>
        <v>0</v>
      </c>
    </row>
    <row r="12833" spans="18:21" x14ac:dyDescent="0.3">
      <c r="R12833" s="85">
        <f>PER_MONTH!A12825</f>
        <v>45925</v>
      </c>
      <c r="S12833" s="86">
        <f>PER_MONTH!F12825</f>
        <v>0.14583333333333329</v>
      </c>
      <c r="T12833" s="102">
        <f>PER_MONTH!G12825</f>
        <v>0</v>
      </c>
      <c r="U12833" s="100">
        <f t="shared" si="201"/>
        <v>0</v>
      </c>
    </row>
    <row r="12834" spans="18:21" x14ac:dyDescent="0.3">
      <c r="R12834" s="85">
        <f>PER_MONTH!A12826</f>
        <v>45925</v>
      </c>
      <c r="S12834" s="86">
        <f>PER_MONTH!F12826</f>
        <v>0.16666666666666671</v>
      </c>
      <c r="T12834" s="102">
        <f>PER_MONTH!G12826</f>
        <v>0</v>
      </c>
      <c r="U12834" s="100">
        <f t="shared" si="201"/>
        <v>0</v>
      </c>
    </row>
    <row r="12835" spans="18:21" x14ac:dyDescent="0.3">
      <c r="R12835" s="85">
        <f>PER_MONTH!A12827</f>
        <v>45925</v>
      </c>
      <c r="S12835" s="86">
        <f>PER_MONTH!F12827</f>
        <v>0.1875</v>
      </c>
      <c r="T12835" s="102">
        <f>PER_MONTH!G12827</f>
        <v>0</v>
      </c>
      <c r="U12835" s="100">
        <f t="shared" si="201"/>
        <v>0</v>
      </c>
    </row>
    <row r="12836" spans="18:21" x14ac:dyDescent="0.3">
      <c r="R12836" s="85">
        <f>PER_MONTH!A12828</f>
        <v>45925</v>
      </c>
      <c r="S12836" s="86">
        <f>PER_MONTH!F12828</f>
        <v>0.20833333333333329</v>
      </c>
      <c r="T12836" s="102">
        <f>PER_MONTH!G12828</f>
        <v>0</v>
      </c>
      <c r="U12836" s="100">
        <f t="shared" si="201"/>
        <v>0</v>
      </c>
    </row>
    <row r="12837" spans="18:21" x14ac:dyDescent="0.3">
      <c r="R12837" s="85">
        <f>PER_MONTH!A12829</f>
        <v>45925</v>
      </c>
      <c r="S12837" s="86">
        <f>PER_MONTH!F12829</f>
        <v>0.22916666666666671</v>
      </c>
      <c r="T12837" s="102">
        <f>PER_MONTH!G12829</f>
        <v>0</v>
      </c>
      <c r="U12837" s="100">
        <f t="shared" si="201"/>
        <v>0</v>
      </c>
    </row>
    <row r="12838" spans="18:21" x14ac:dyDescent="0.3">
      <c r="R12838" s="85">
        <f>PER_MONTH!A12830</f>
        <v>45925</v>
      </c>
      <c r="S12838" s="86">
        <f>PER_MONTH!F12830</f>
        <v>0.25</v>
      </c>
      <c r="T12838" s="102">
        <f>PER_MONTH!G12830</f>
        <v>0</v>
      </c>
      <c r="U12838" s="100">
        <f t="shared" si="201"/>
        <v>0</v>
      </c>
    </row>
    <row r="12839" spans="18:21" x14ac:dyDescent="0.3">
      <c r="R12839" s="85">
        <f>PER_MONTH!A12831</f>
        <v>45925</v>
      </c>
      <c r="S12839" s="86">
        <f>PER_MONTH!F12831</f>
        <v>0.27083333333333331</v>
      </c>
      <c r="T12839" s="102">
        <f>PER_MONTH!G12831</f>
        <v>0</v>
      </c>
      <c r="U12839" s="100">
        <f t="shared" si="201"/>
        <v>0</v>
      </c>
    </row>
    <row r="12840" spans="18:21" x14ac:dyDescent="0.3">
      <c r="R12840" s="85">
        <f>PER_MONTH!A12832</f>
        <v>45925</v>
      </c>
      <c r="S12840" s="86">
        <f>PER_MONTH!F12832</f>
        <v>0.29166666666666669</v>
      </c>
      <c r="T12840" s="102">
        <f>PER_MONTH!G12832</f>
        <v>0</v>
      </c>
      <c r="U12840" s="100">
        <f t="shared" si="201"/>
        <v>0</v>
      </c>
    </row>
    <row r="12841" spans="18:21" x14ac:dyDescent="0.3">
      <c r="R12841" s="85">
        <f>PER_MONTH!A12833</f>
        <v>45925</v>
      </c>
      <c r="S12841" s="86">
        <f>PER_MONTH!F12833</f>
        <v>0.3125</v>
      </c>
      <c r="T12841" s="102">
        <f>PER_MONTH!G12833</f>
        <v>0</v>
      </c>
      <c r="U12841" s="100">
        <f t="shared" si="201"/>
        <v>0</v>
      </c>
    </row>
    <row r="12842" spans="18:21" x14ac:dyDescent="0.3">
      <c r="R12842" s="85">
        <f>PER_MONTH!A12834</f>
        <v>45925</v>
      </c>
      <c r="S12842" s="86">
        <f>PER_MONTH!F12834</f>
        <v>0.33333333333333331</v>
      </c>
      <c r="T12842" s="102">
        <f>PER_MONTH!G12834</f>
        <v>0</v>
      </c>
      <c r="U12842" s="100">
        <f t="shared" si="201"/>
        <v>0</v>
      </c>
    </row>
    <row r="12843" spans="18:21" x14ac:dyDescent="0.3">
      <c r="R12843" s="85">
        <f>PER_MONTH!A12835</f>
        <v>45925</v>
      </c>
      <c r="S12843" s="86">
        <f>PER_MONTH!F12835</f>
        <v>0.35416666666666669</v>
      </c>
      <c r="T12843" s="102">
        <f>PER_MONTH!G12835</f>
        <v>0</v>
      </c>
      <c r="U12843" s="100">
        <f t="shared" si="201"/>
        <v>0</v>
      </c>
    </row>
    <row r="12844" spans="18:21" x14ac:dyDescent="0.3">
      <c r="R12844" s="85">
        <f>PER_MONTH!A12836</f>
        <v>45925</v>
      </c>
      <c r="S12844" s="86">
        <f>PER_MONTH!F12836</f>
        <v>0.375</v>
      </c>
      <c r="T12844" s="102">
        <f>PER_MONTH!G12836</f>
        <v>0</v>
      </c>
      <c r="U12844" s="100">
        <f t="shared" si="201"/>
        <v>0</v>
      </c>
    </row>
    <row r="12845" spans="18:21" x14ac:dyDescent="0.3">
      <c r="R12845" s="85">
        <f>PER_MONTH!A12837</f>
        <v>45925</v>
      </c>
      <c r="S12845" s="86">
        <f>PER_MONTH!F12837</f>
        <v>0.39583333333333331</v>
      </c>
      <c r="T12845" s="102">
        <f>PER_MONTH!G12837</f>
        <v>0</v>
      </c>
      <c r="U12845" s="100">
        <f t="shared" si="201"/>
        <v>0</v>
      </c>
    </row>
    <row r="12846" spans="18:21" x14ac:dyDescent="0.3">
      <c r="R12846" s="85">
        <f>PER_MONTH!A12838</f>
        <v>45925</v>
      </c>
      <c r="S12846" s="86">
        <f>PER_MONTH!F12838</f>
        <v>0.41666666666666669</v>
      </c>
      <c r="T12846" s="102">
        <f>PER_MONTH!G12838</f>
        <v>0</v>
      </c>
      <c r="U12846" s="100">
        <f t="shared" si="201"/>
        <v>0</v>
      </c>
    </row>
    <row r="12847" spans="18:21" x14ac:dyDescent="0.3">
      <c r="R12847" s="85">
        <f>PER_MONTH!A12839</f>
        <v>45925</v>
      </c>
      <c r="S12847" s="86">
        <f>PER_MONTH!F12839</f>
        <v>0.4375</v>
      </c>
      <c r="T12847" s="102">
        <f>PER_MONTH!G12839</f>
        <v>0</v>
      </c>
      <c r="U12847" s="100">
        <f t="shared" si="201"/>
        <v>0</v>
      </c>
    </row>
    <row r="12848" spans="18:21" x14ac:dyDescent="0.3">
      <c r="R12848" s="85">
        <f>PER_MONTH!A12840</f>
        <v>45925</v>
      </c>
      <c r="S12848" s="86">
        <f>PER_MONTH!F12840</f>
        <v>0.45833333333333331</v>
      </c>
      <c r="T12848" s="102">
        <f>PER_MONTH!G12840</f>
        <v>0</v>
      </c>
      <c r="U12848" s="100">
        <f t="shared" si="201"/>
        <v>0</v>
      </c>
    </row>
    <row r="12849" spans="18:21" x14ac:dyDescent="0.3">
      <c r="R12849" s="85">
        <f>PER_MONTH!A12841</f>
        <v>45925</v>
      </c>
      <c r="S12849" s="86">
        <f>PER_MONTH!F12841</f>
        <v>0.47916666666666669</v>
      </c>
      <c r="T12849" s="102">
        <f>PER_MONTH!G12841</f>
        <v>0</v>
      </c>
      <c r="U12849" s="100">
        <f t="shared" si="201"/>
        <v>0</v>
      </c>
    </row>
    <row r="12850" spans="18:21" x14ac:dyDescent="0.3">
      <c r="R12850" s="85">
        <f>PER_MONTH!A12842</f>
        <v>45925</v>
      </c>
      <c r="S12850" s="86">
        <f>PER_MONTH!F12842</f>
        <v>0.5</v>
      </c>
      <c r="T12850" s="102">
        <f>PER_MONTH!G12842</f>
        <v>0</v>
      </c>
      <c r="U12850" s="100">
        <f t="shared" si="201"/>
        <v>0</v>
      </c>
    </row>
    <row r="12851" spans="18:21" x14ac:dyDescent="0.3">
      <c r="R12851" s="85">
        <f>PER_MONTH!A12843</f>
        <v>45925</v>
      </c>
      <c r="S12851" s="86">
        <f>PER_MONTH!F12843</f>
        <v>0.52083333333333337</v>
      </c>
      <c r="T12851" s="102">
        <f>PER_MONTH!G12843</f>
        <v>0</v>
      </c>
      <c r="U12851" s="100">
        <f t="shared" si="201"/>
        <v>0</v>
      </c>
    </row>
    <row r="12852" spans="18:21" x14ac:dyDescent="0.3">
      <c r="R12852" s="85">
        <f>PER_MONTH!A12844</f>
        <v>45925</v>
      </c>
      <c r="S12852" s="86">
        <f>PER_MONTH!F12844</f>
        <v>0.54166666666666663</v>
      </c>
      <c r="T12852" s="102">
        <f>PER_MONTH!G12844</f>
        <v>0</v>
      </c>
      <c r="U12852" s="100">
        <f t="shared" si="201"/>
        <v>0</v>
      </c>
    </row>
    <row r="12853" spans="18:21" x14ac:dyDescent="0.3">
      <c r="R12853" s="85">
        <f>PER_MONTH!A12845</f>
        <v>45925</v>
      </c>
      <c r="S12853" s="86">
        <f>PER_MONTH!F12845</f>
        <v>0.5625</v>
      </c>
      <c r="T12853" s="102">
        <f>PER_MONTH!G12845</f>
        <v>0</v>
      </c>
      <c r="U12853" s="100">
        <f t="shared" si="201"/>
        <v>0</v>
      </c>
    </row>
    <row r="12854" spans="18:21" x14ac:dyDescent="0.3">
      <c r="R12854" s="85">
        <f>PER_MONTH!A12846</f>
        <v>45925</v>
      </c>
      <c r="S12854" s="86">
        <f>PER_MONTH!F12846</f>
        <v>0.58333333333333337</v>
      </c>
      <c r="T12854" s="102">
        <f>PER_MONTH!G12846</f>
        <v>0</v>
      </c>
      <c r="U12854" s="100">
        <f t="shared" si="201"/>
        <v>0</v>
      </c>
    </row>
    <row r="12855" spans="18:21" x14ac:dyDescent="0.3">
      <c r="R12855" s="85">
        <f>PER_MONTH!A12847</f>
        <v>45925</v>
      </c>
      <c r="S12855" s="86">
        <f>PER_MONTH!F12847</f>
        <v>0.60416666666666663</v>
      </c>
      <c r="T12855" s="102">
        <f>PER_MONTH!G12847</f>
        <v>0</v>
      </c>
      <c r="U12855" s="100">
        <f t="shared" si="201"/>
        <v>0</v>
      </c>
    </row>
    <row r="12856" spans="18:21" x14ac:dyDescent="0.3">
      <c r="R12856" s="85">
        <f>PER_MONTH!A12848</f>
        <v>45925</v>
      </c>
      <c r="S12856" s="86">
        <f>PER_MONTH!F12848</f>
        <v>0.625</v>
      </c>
      <c r="T12856" s="102">
        <f>PER_MONTH!G12848</f>
        <v>0</v>
      </c>
      <c r="U12856" s="100">
        <f t="shared" si="201"/>
        <v>0</v>
      </c>
    </row>
    <row r="12857" spans="18:21" x14ac:dyDescent="0.3">
      <c r="R12857" s="85">
        <f>PER_MONTH!A12849</f>
        <v>45925</v>
      </c>
      <c r="S12857" s="86">
        <f>PER_MONTH!F12849</f>
        <v>0.64583333333333337</v>
      </c>
      <c r="T12857" s="102">
        <f>PER_MONTH!G12849</f>
        <v>0</v>
      </c>
      <c r="U12857" s="100">
        <f t="shared" si="201"/>
        <v>0</v>
      </c>
    </row>
    <row r="12858" spans="18:21" x14ac:dyDescent="0.3">
      <c r="R12858" s="85">
        <f>PER_MONTH!A12850</f>
        <v>45925</v>
      </c>
      <c r="S12858" s="86">
        <f>PER_MONTH!F12850</f>
        <v>0.66666666666666663</v>
      </c>
      <c r="T12858" s="102">
        <f>PER_MONTH!G12850</f>
        <v>0</v>
      </c>
      <c r="U12858" s="100">
        <f t="shared" si="201"/>
        <v>0</v>
      </c>
    </row>
    <row r="12859" spans="18:21" x14ac:dyDescent="0.3">
      <c r="R12859" s="85">
        <f>PER_MONTH!A12851</f>
        <v>45925</v>
      </c>
      <c r="S12859" s="86">
        <f>PER_MONTH!F12851</f>
        <v>0.6875</v>
      </c>
      <c r="T12859" s="102">
        <f>PER_MONTH!G12851</f>
        <v>0</v>
      </c>
      <c r="U12859" s="100">
        <f t="shared" si="201"/>
        <v>0</v>
      </c>
    </row>
    <row r="12860" spans="18:21" x14ac:dyDescent="0.3">
      <c r="R12860" s="85">
        <f>PER_MONTH!A12852</f>
        <v>45925</v>
      </c>
      <c r="S12860" s="86">
        <f>PER_MONTH!F12852</f>
        <v>0.70833333333333337</v>
      </c>
      <c r="T12860" s="102">
        <f>PER_MONTH!G12852</f>
        <v>0</v>
      </c>
      <c r="U12860" s="100">
        <f t="shared" si="201"/>
        <v>0</v>
      </c>
    </row>
    <row r="12861" spans="18:21" x14ac:dyDescent="0.3">
      <c r="R12861" s="85">
        <f>PER_MONTH!A12853</f>
        <v>45925</v>
      </c>
      <c r="S12861" s="86">
        <f>PER_MONTH!F12853</f>
        <v>0.72916666666666663</v>
      </c>
      <c r="T12861" s="102">
        <f>PER_MONTH!G12853</f>
        <v>0</v>
      </c>
      <c r="U12861" s="100">
        <f t="shared" si="201"/>
        <v>0</v>
      </c>
    </row>
    <row r="12862" spans="18:21" x14ac:dyDescent="0.3">
      <c r="R12862" s="85">
        <f>PER_MONTH!A12854</f>
        <v>45925</v>
      </c>
      <c r="S12862" s="86">
        <f>PER_MONTH!F12854</f>
        <v>0.75</v>
      </c>
      <c r="T12862" s="102">
        <f>PER_MONTH!G12854</f>
        <v>0</v>
      </c>
      <c r="U12862" s="100">
        <f t="shared" si="201"/>
        <v>0</v>
      </c>
    </row>
    <row r="12863" spans="18:21" x14ac:dyDescent="0.3">
      <c r="R12863" s="85">
        <f>PER_MONTH!A12855</f>
        <v>45925</v>
      </c>
      <c r="S12863" s="86">
        <f>PER_MONTH!F12855</f>
        <v>0.77083333333333337</v>
      </c>
      <c r="T12863" s="102">
        <f>PER_MONTH!G12855</f>
        <v>0</v>
      </c>
      <c r="U12863" s="100">
        <f t="shared" si="201"/>
        <v>0</v>
      </c>
    </row>
    <row r="12864" spans="18:21" x14ac:dyDescent="0.3">
      <c r="R12864" s="85">
        <f>PER_MONTH!A12856</f>
        <v>45925</v>
      </c>
      <c r="S12864" s="86">
        <f>PER_MONTH!F12856</f>
        <v>0.79166666666666663</v>
      </c>
      <c r="T12864" s="102">
        <f>PER_MONTH!G12856</f>
        <v>0</v>
      </c>
      <c r="U12864" s="100">
        <f t="shared" si="201"/>
        <v>0</v>
      </c>
    </row>
    <row r="12865" spans="18:21" x14ac:dyDescent="0.3">
      <c r="R12865" s="85">
        <f>PER_MONTH!A12857</f>
        <v>45925</v>
      </c>
      <c r="S12865" s="86">
        <f>PER_MONTH!F12857</f>
        <v>0.8125</v>
      </c>
      <c r="T12865" s="102">
        <f>PER_MONTH!G12857</f>
        <v>0</v>
      </c>
      <c r="U12865" s="100">
        <f t="shared" si="201"/>
        <v>0</v>
      </c>
    </row>
    <row r="12866" spans="18:21" x14ac:dyDescent="0.3">
      <c r="R12866" s="85">
        <f>PER_MONTH!A12858</f>
        <v>45925</v>
      </c>
      <c r="S12866" s="86">
        <f>PER_MONTH!F12858</f>
        <v>0.83333333333333337</v>
      </c>
      <c r="T12866" s="102">
        <f>PER_MONTH!G12858</f>
        <v>0</v>
      </c>
      <c r="U12866" s="100">
        <f t="shared" si="201"/>
        <v>0</v>
      </c>
    </row>
    <row r="12867" spans="18:21" x14ac:dyDescent="0.3">
      <c r="R12867" s="85">
        <f>PER_MONTH!A12859</f>
        <v>45925</v>
      </c>
      <c r="S12867" s="86">
        <f>PER_MONTH!F12859</f>
        <v>0.85416666666666663</v>
      </c>
      <c r="T12867" s="102">
        <f>PER_MONTH!G12859</f>
        <v>0</v>
      </c>
      <c r="U12867" s="100">
        <f t="shared" si="201"/>
        <v>0</v>
      </c>
    </row>
    <row r="12868" spans="18:21" x14ac:dyDescent="0.3">
      <c r="R12868" s="85">
        <f>PER_MONTH!A12860</f>
        <v>45925</v>
      </c>
      <c r="S12868" s="86">
        <f>PER_MONTH!F12860</f>
        <v>0.875</v>
      </c>
      <c r="T12868" s="102">
        <f>PER_MONTH!G12860</f>
        <v>0</v>
      </c>
      <c r="U12868" s="100">
        <f t="shared" si="201"/>
        <v>0</v>
      </c>
    </row>
    <row r="12869" spans="18:21" x14ac:dyDescent="0.3">
      <c r="R12869" s="85">
        <f>PER_MONTH!A12861</f>
        <v>45925</v>
      </c>
      <c r="S12869" s="86">
        <f>PER_MONTH!F12861</f>
        <v>0.89583333333333337</v>
      </c>
      <c r="T12869" s="102">
        <f>PER_MONTH!G12861</f>
        <v>0</v>
      </c>
      <c r="U12869" s="100">
        <f t="shared" si="201"/>
        <v>0</v>
      </c>
    </row>
    <row r="12870" spans="18:21" x14ac:dyDescent="0.3">
      <c r="R12870" s="85">
        <f>PER_MONTH!A12862</f>
        <v>45925</v>
      </c>
      <c r="S12870" s="86">
        <f>PER_MONTH!F12862</f>
        <v>0.91666666666666663</v>
      </c>
      <c r="T12870" s="102">
        <f>PER_MONTH!G12862</f>
        <v>0</v>
      </c>
      <c r="U12870" s="100">
        <f t="shared" si="201"/>
        <v>0</v>
      </c>
    </row>
    <row r="12871" spans="18:21" x14ac:dyDescent="0.3">
      <c r="R12871" s="85">
        <f>PER_MONTH!A12863</f>
        <v>45925</v>
      </c>
      <c r="S12871" s="86">
        <f>PER_MONTH!F12863</f>
        <v>0.9375</v>
      </c>
      <c r="T12871" s="102">
        <f>PER_MONTH!G12863</f>
        <v>0</v>
      </c>
      <c r="U12871" s="100">
        <f t="shared" si="201"/>
        <v>0</v>
      </c>
    </row>
    <row r="12872" spans="18:21" x14ac:dyDescent="0.3">
      <c r="R12872" s="85">
        <f>PER_MONTH!A12864</f>
        <v>45925</v>
      </c>
      <c r="S12872" s="86">
        <f>PER_MONTH!F12864</f>
        <v>0.95833333333333337</v>
      </c>
      <c r="T12872" s="102">
        <f>PER_MONTH!G12864</f>
        <v>0</v>
      </c>
      <c r="U12872" s="100">
        <f t="shared" si="201"/>
        <v>0</v>
      </c>
    </row>
    <row r="12873" spans="18:21" x14ac:dyDescent="0.3">
      <c r="R12873" s="85">
        <f>PER_MONTH!A12865</f>
        <v>45925</v>
      </c>
      <c r="S12873" s="86">
        <f>PER_MONTH!F12865</f>
        <v>0.97916666666666663</v>
      </c>
      <c r="T12873" s="102">
        <f>PER_MONTH!G12865</f>
        <v>0</v>
      </c>
      <c r="U12873" s="100">
        <f t="shared" si="201"/>
        <v>0</v>
      </c>
    </row>
    <row r="12874" spans="18:21" x14ac:dyDescent="0.3">
      <c r="R12874" s="85">
        <f>PER_MONTH!A12866</f>
        <v>45926</v>
      </c>
      <c r="S12874" s="86">
        <f>PER_MONTH!F12866</f>
        <v>0</v>
      </c>
      <c r="T12874" s="102">
        <f>PER_MONTH!G12866</f>
        <v>0</v>
      </c>
      <c r="U12874" s="100">
        <f t="shared" si="201"/>
        <v>0</v>
      </c>
    </row>
    <row r="12875" spans="18:21" x14ac:dyDescent="0.3">
      <c r="R12875" s="85">
        <f>PER_MONTH!A12867</f>
        <v>45926</v>
      </c>
      <c r="S12875" s="86">
        <f>PER_MONTH!F12867</f>
        <v>2.0833333333333329E-2</v>
      </c>
      <c r="T12875" s="102">
        <f>PER_MONTH!G12867</f>
        <v>0</v>
      </c>
      <c r="U12875" s="100">
        <f t="shared" si="201"/>
        <v>0</v>
      </c>
    </row>
    <row r="12876" spans="18:21" x14ac:dyDescent="0.3">
      <c r="R12876" s="85">
        <f>PER_MONTH!A12868</f>
        <v>45926</v>
      </c>
      <c r="S12876" s="86">
        <f>PER_MONTH!F12868</f>
        <v>4.1666666666666657E-2</v>
      </c>
      <c r="T12876" s="102">
        <f>PER_MONTH!G12868</f>
        <v>0</v>
      </c>
      <c r="U12876" s="100">
        <f t="shared" ref="U12876:U12939" si="202">T12876/0.5</f>
        <v>0</v>
      </c>
    </row>
    <row r="12877" spans="18:21" x14ac:dyDescent="0.3">
      <c r="R12877" s="85">
        <f>PER_MONTH!A12869</f>
        <v>45926</v>
      </c>
      <c r="S12877" s="86">
        <f>PER_MONTH!F12869</f>
        <v>6.25E-2</v>
      </c>
      <c r="T12877" s="102">
        <f>PER_MONTH!G12869</f>
        <v>0</v>
      </c>
      <c r="U12877" s="100">
        <f t="shared" si="202"/>
        <v>0</v>
      </c>
    </row>
    <row r="12878" spans="18:21" x14ac:dyDescent="0.3">
      <c r="R12878" s="85">
        <f>PER_MONTH!A12870</f>
        <v>45926</v>
      </c>
      <c r="S12878" s="86">
        <f>PER_MONTH!F12870</f>
        <v>8.3333333333333329E-2</v>
      </c>
      <c r="T12878" s="102">
        <f>PER_MONTH!G12870</f>
        <v>0</v>
      </c>
      <c r="U12878" s="100">
        <f t="shared" si="202"/>
        <v>0</v>
      </c>
    </row>
    <row r="12879" spans="18:21" x14ac:dyDescent="0.3">
      <c r="R12879" s="85">
        <f>PER_MONTH!A12871</f>
        <v>45926</v>
      </c>
      <c r="S12879" s="86">
        <f>PER_MONTH!F12871</f>
        <v>0.1041666666666667</v>
      </c>
      <c r="T12879" s="102">
        <f>PER_MONTH!G12871</f>
        <v>0</v>
      </c>
      <c r="U12879" s="100">
        <f t="shared" si="202"/>
        <v>0</v>
      </c>
    </row>
    <row r="12880" spans="18:21" x14ac:dyDescent="0.3">
      <c r="R12880" s="85">
        <f>PER_MONTH!A12872</f>
        <v>45926</v>
      </c>
      <c r="S12880" s="86">
        <f>PER_MONTH!F12872</f>
        <v>0.125</v>
      </c>
      <c r="T12880" s="102">
        <f>PER_MONTH!G12872</f>
        <v>0</v>
      </c>
      <c r="U12880" s="100">
        <f t="shared" si="202"/>
        <v>0</v>
      </c>
    </row>
    <row r="12881" spans="18:21" x14ac:dyDescent="0.3">
      <c r="R12881" s="85">
        <f>PER_MONTH!A12873</f>
        <v>45926</v>
      </c>
      <c r="S12881" s="86">
        <f>PER_MONTH!F12873</f>
        <v>0.14583333333333329</v>
      </c>
      <c r="T12881" s="102">
        <f>PER_MONTH!G12873</f>
        <v>0</v>
      </c>
      <c r="U12881" s="100">
        <f t="shared" si="202"/>
        <v>0</v>
      </c>
    </row>
    <row r="12882" spans="18:21" x14ac:dyDescent="0.3">
      <c r="R12882" s="85">
        <f>PER_MONTH!A12874</f>
        <v>45926</v>
      </c>
      <c r="S12882" s="86">
        <f>PER_MONTH!F12874</f>
        <v>0.16666666666666671</v>
      </c>
      <c r="T12882" s="102">
        <f>PER_MONTH!G12874</f>
        <v>0</v>
      </c>
      <c r="U12882" s="100">
        <f t="shared" si="202"/>
        <v>0</v>
      </c>
    </row>
    <row r="12883" spans="18:21" x14ac:dyDescent="0.3">
      <c r="R12883" s="85">
        <f>PER_MONTH!A12875</f>
        <v>45926</v>
      </c>
      <c r="S12883" s="86">
        <f>PER_MONTH!F12875</f>
        <v>0.1875</v>
      </c>
      <c r="T12883" s="102">
        <f>PER_MONTH!G12875</f>
        <v>0</v>
      </c>
      <c r="U12883" s="100">
        <f t="shared" si="202"/>
        <v>0</v>
      </c>
    </row>
    <row r="12884" spans="18:21" x14ac:dyDescent="0.3">
      <c r="R12884" s="85">
        <f>PER_MONTH!A12876</f>
        <v>45926</v>
      </c>
      <c r="S12884" s="86">
        <f>PER_MONTH!F12876</f>
        <v>0.20833333333333329</v>
      </c>
      <c r="T12884" s="102">
        <f>PER_MONTH!G12876</f>
        <v>0</v>
      </c>
      <c r="U12884" s="100">
        <f t="shared" si="202"/>
        <v>0</v>
      </c>
    </row>
    <row r="12885" spans="18:21" x14ac:dyDescent="0.3">
      <c r="R12885" s="85">
        <f>PER_MONTH!A12877</f>
        <v>45926</v>
      </c>
      <c r="S12885" s="86">
        <f>PER_MONTH!F12877</f>
        <v>0.22916666666666671</v>
      </c>
      <c r="T12885" s="102">
        <f>PER_MONTH!G12877</f>
        <v>0</v>
      </c>
      <c r="U12885" s="100">
        <f t="shared" si="202"/>
        <v>0</v>
      </c>
    </row>
    <row r="12886" spans="18:21" x14ac:dyDescent="0.3">
      <c r="R12886" s="85">
        <f>PER_MONTH!A12878</f>
        <v>45926</v>
      </c>
      <c r="S12886" s="86">
        <f>PER_MONTH!F12878</f>
        <v>0.25</v>
      </c>
      <c r="T12886" s="102">
        <f>PER_MONTH!G12878</f>
        <v>0</v>
      </c>
      <c r="U12886" s="100">
        <f t="shared" si="202"/>
        <v>0</v>
      </c>
    </row>
    <row r="12887" spans="18:21" x14ac:dyDescent="0.3">
      <c r="R12887" s="85">
        <f>PER_MONTH!A12879</f>
        <v>45926</v>
      </c>
      <c r="S12887" s="86">
        <f>PER_MONTH!F12879</f>
        <v>0.27083333333333331</v>
      </c>
      <c r="T12887" s="102">
        <f>PER_MONTH!G12879</f>
        <v>0</v>
      </c>
      <c r="U12887" s="100">
        <f t="shared" si="202"/>
        <v>0</v>
      </c>
    </row>
    <row r="12888" spans="18:21" x14ac:dyDescent="0.3">
      <c r="R12888" s="85">
        <f>PER_MONTH!A12880</f>
        <v>45926</v>
      </c>
      <c r="S12888" s="86">
        <f>PER_MONTH!F12880</f>
        <v>0.29166666666666669</v>
      </c>
      <c r="T12888" s="102">
        <f>PER_MONTH!G12880</f>
        <v>0</v>
      </c>
      <c r="U12888" s="100">
        <f t="shared" si="202"/>
        <v>0</v>
      </c>
    </row>
    <row r="12889" spans="18:21" x14ac:dyDescent="0.3">
      <c r="R12889" s="85">
        <f>PER_MONTH!A12881</f>
        <v>45926</v>
      </c>
      <c r="S12889" s="86">
        <f>PER_MONTH!F12881</f>
        <v>0.3125</v>
      </c>
      <c r="T12889" s="102">
        <f>PER_MONTH!G12881</f>
        <v>0</v>
      </c>
      <c r="U12889" s="100">
        <f t="shared" si="202"/>
        <v>0</v>
      </c>
    </row>
    <row r="12890" spans="18:21" x14ac:dyDescent="0.3">
      <c r="R12890" s="85">
        <f>PER_MONTH!A12882</f>
        <v>45926</v>
      </c>
      <c r="S12890" s="86">
        <f>PER_MONTH!F12882</f>
        <v>0.33333333333333331</v>
      </c>
      <c r="T12890" s="102">
        <f>PER_MONTH!G12882</f>
        <v>0</v>
      </c>
      <c r="U12890" s="100">
        <f t="shared" si="202"/>
        <v>0</v>
      </c>
    </row>
    <row r="12891" spans="18:21" x14ac:dyDescent="0.3">
      <c r="R12891" s="85">
        <f>PER_MONTH!A12883</f>
        <v>45926</v>
      </c>
      <c r="S12891" s="86">
        <f>PER_MONTH!F12883</f>
        <v>0.35416666666666669</v>
      </c>
      <c r="T12891" s="102">
        <f>PER_MONTH!G12883</f>
        <v>0</v>
      </c>
      <c r="U12891" s="100">
        <f t="shared" si="202"/>
        <v>0</v>
      </c>
    </row>
    <row r="12892" spans="18:21" x14ac:dyDescent="0.3">
      <c r="R12892" s="85">
        <f>PER_MONTH!A12884</f>
        <v>45926</v>
      </c>
      <c r="S12892" s="86">
        <f>PER_MONTH!F12884</f>
        <v>0.375</v>
      </c>
      <c r="T12892" s="102">
        <f>PER_MONTH!G12884</f>
        <v>0</v>
      </c>
      <c r="U12892" s="100">
        <f t="shared" si="202"/>
        <v>0</v>
      </c>
    </row>
    <row r="12893" spans="18:21" x14ac:dyDescent="0.3">
      <c r="R12893" s="85">
        <f>PER_MONTH!A12885</f>
        <v>45926</v>
      </c>
      <c r="S12893" s="86">
        <f>PER_MONTH!F12885</f>
        <v>0.39583333333333331</v>
      </c>
      <c r="T12893" s="102">
        <f>PER_MONTH!G12885</f>
        <v>0</v>
      </c>
      <c r="U12893" s="100">
        <f t="shared" si="202"/>
        <v>0</v>
      </c>
    </row>
    <row r="12894" spans="18:21" x14ac:dyDescent="0.3">
      <c r="R12894" s="85">
        <f>PER_MONTH!A12886</f>
        <v>45926</v>
      </c>
      <c r="S12894" s="86">
        <f>PER_MONTH!F12886</f>
        <v>0.41666666666666669</v>
      </c>
      <c r="T12894" s="102">
        <f>PER_MONTH!G12886</f>
        <v>0</v>
      </c>
      <c r="U12894" s="100">
        <f t="shared" si="202"/>
        <v>0</v>
      </c>
    </row>
    <row r="12895" spans="18:21" x14ac:dyDescent="0.3">
      <c r="R12895" s="85">
        <f>PER_MONTH!A12887</f>
        <v>45926</v>
      </c>
      <c r="S12895" s="86">
        <f>PER_MONTH!F12887</f>
        <v>0.4375</v>
      </c>
      <c r="T12895" s="102">
        <f>PER_MONTH!G12887</f>
        <v>0</v>
      </c>
      <c r="U12895" s="100">
        <f t="shared" si="202"/>
        <v>0</v>
      </c>
    </row>
    <row r="12896" spans="18:21" x14ac:dyDescent="0.3">
      <c r="R12896" s="85">
        <f>PER_MONTH!A12888</f>
        <v>45926</v>
      </c>
      <c r="S12896" s="86">
        <f>PER_MONTH!F12888</f>
        <v>0.45833333333333331</v>
      </c>
      <c r="T12896" s="102">
        <f>PER_MONTH!G12888</f>
        <v>0</v>
      </c>
      <c r="U12896" s="100">
        <f t="shared" si="202"/>
        <v>0</v>
      </c>
    </row>
    <row r="12897" spans="18:21" x14ac:dyDescent="0.3">
      <c r="R12897" s="85">
        <f>PER_MONTH!A12889</f>
        <v>45926</v>
      </c>
      <c r="S12897" s="86">
        <f>PER_MONTH!F12889</f>
        <v>0.47916666666666669</v>
      </c>
      <c r="T12897" s="102">
        <f>PER_MONTH!G12889</f>
        <v>0</v>
      </c>
      <c r="U12897" s="100">
        <f t="shared" si="202"/>
        <v>0</v>
      </c>
    </row>
    <row r="12898" spans="18:21" x14ac:dyDescent="0.3">
      <c r="R12898" s="85">
        <f>PER_MONTH!A12890</f>
        <v>45926</v>
      </c>
      <c r="S12898" s="86">
        <f>PER_MONTH!F12890</f>
        <v>0.5</v>
      </c>
      <c r="T12898" s="102">
        <f>PER_MONTH!G12890</f>
        <v>0</v>
      </c>
      <c r="U12898" s="100">
        <f t="shared" si="202"/>
        <v>0</v>
      </c>
    </row>
    <row r="12899" spans="18:21" x14ac:dyDescent="0.3">
      <c r="R12899" s="85">
        <f>PER_MONTH!A12891</f>
        <v>45926</v>
      </c>
      <c r="S12899" s="86">
        <f>PER_MONTH!F12891</f>
        <v>0.52083333333333337</v>
      </c>
      <c r="T12899" s="102">
        <f>PER_MONTH!G12891</f>
        <v>0</v>
      </c>
      <c r="U12899" s="100">
        <f t="shared" si="202"/>
        <v>0</v>
      </c>
    </row>
    <row r="12900" spans="18:21" x14ac:dyDescent="0.3">
      <c r="R12900" s="85">
        <f>PER_MONTH!A12892</f>
        <v>45926</v>
      </c>
      <c r="S12900" s="86">
        <f>PER_MONTH!F12892</f>
        <v>0.54166666666666663</v>
      </c>
      <c r="T12900" s="102">
        <f>PER_MONTH!G12892</f>
        <v>0</v>
      </c>
      <c r="U12900" s="100">
        <f t="shared" si="202"/>
        <v>0</v>
      </c>
    </row>
    <row r="12901" spans="18:21" x14ac:dyDescent="0.3">
      <c r="R12901" s="85">
        <f>PER_MONTH!A12893</f>
        <v>45926</v>
      </c>
      <c r="S12901" s="86">
        <f>PER_MONTH!F12893</f>
        <v>0.5625</v>
      </c>
      <c r="T12901" s="102">
        <f>PER_MONTH!G12893</f>
        <v>0</v>
      </c>
      <c r="U12901" s="100">
        <f t="shared" si="202"/>
        <v>0</v>
      </c>
    </row>
    <row r="12902" spans="18:21" x14ac:dyDescent="0.3">
      <c r="R12902" s="85">
        <f>PER_MONTH!A12894</f>
        <v>45926</v>
      </c>
      <c r="S12902" s="86">
        <f>PER_MONTH!F12894</f>
        <v>0.58333333333333337</v>
      </c>
      <c r="T12902" s="102">
        <f>PER_MONTH!G12894</f>
        <v>0</v>
      </c>
      <c r="U12902" s="100">
        <f t="shared" si="202"/>
        <v>0</v>
      </c>
    </row>
    <row r="12903" spans="18:21" x14ac:dyDescent="0.3">
      <c r="R12903" s="85">
        <f>PER_MONTH!A12895</f>
        <v>45926</v>
      </c>
      <c r="S12903" s="86">
        <f>PER_MONTH!F12895</f>
        <v>0.60416666666666663</v>
      </c>
      <c r="T12903" s="102">
        <f>PER_MONTH!G12895</f>
        <v>0</v>
      </c>
      <c r="U12903" s="100">
        <f t="shared" si="202"/>
        <v>0</v>
      </c>
    </row>
    <row r="12904" spans="18:21" x14ac:dyDescent="0.3">
      <c r="R12904" s="85">
        <f>PER_MONTH!A12896</f>
        <v>45926</v>
      </c>
      <c r="S12904" s="86">
        <f>PER_MONTH!F12896</f>
        <v>0.625</v>
      </c>
      <c r="T12904" s="102">
        <f>PER_MONTH!G12896</f>
        <v>0</v>
      </c>
      <c r="U12904" s="100">
        <f t="shared" si="202"/>
        <v>0</v>
      </c>
    </row>
    <row r="12905" spans="18:21" x14ac:dyDescent="0.3">
      <c r="R12905" s="85">
        <f>PER_MONTH!A12897</f>
        <v>45926</v>
      </c>
      <c r="S12905" s="86">
        <f>PER_MONTH!F12897</f>
        <v>0.64583333333333337</v>
      </c>
      <c r="T12905" s="102">
        <f>PER_MONTH!G12897</f>
        <v>0</v>
      </c>
      <c r="U12905" s="100">
        <f t="shared" si="202"/>
        <v>0</v>
      </c>
    </row>
    <row r="12906" spans="18:21" x14ac:dyDescent="0.3">
      <c r="R12906" s="85">
        <f>PER_MONTH!A12898</f>
        <v>45926</v>
      </c>
      <c r="S12906" s="86">
        <f>PER_MONTH!F12898</f>
        <v>0.66666666666666663</v>
      </c>
      <c r="T12906" s="102">
        <f>PER_MONTH!G12898</f>
        <v>0</v>
      </c>
      <c r="U12906" s="100">
        <f t="shared" si="202"/>
        <v>0</v>
      </c>
    </row>
    <row r="12907" spans="18:21" x14ac:dyDescent="0.3">
      <c r="R12907" s="85">
        <f>PER_MONTH!A12899</f>
        <v>45926</v>
      </c>
      <c r="S12907" s="86">
        <f>PER_MONTH!F12899</f>
        <v>0.6875</v>
      </c>
      <c r="T12907" s="102">
        <f>PER_MONTH!G12899</f>
        <v>0</v>
      </c>
      <c r="U12907" s="100">
        <f t="shared" si="202"/>
        <v>0</v>
      </c>
    </row>
    <row r="12908" spans="18:21" x14ac:dyDescent="0.3">
      <c r="R12908" s="85">
        <f>PER_MONTH!A12900</f>
        <v>45926</v>
      </c>
      <c r="S12908" s="86">
        <f>PER_MONTH!F12900</f>
        <v>0.70833333333333337</v>
      </c>
      <c r="T12908" s="102">
        <f>PER_MONTH!G12900</f>
        <v>0</v>
      </c>
      <c r="U12908" s="100">
        <f t="shared" si="202"/>
        <v>0</v>
      </c>
    </row>
    <row r="12909" spans="18:21" x14ac:dyDescent="0.3">
      <c r="R12909" s="85">
        <f>PER_MONTH!A12901</f>
        <v>45926</v>
      </c>
      <c r="S12909" s="86">
        <f>PER_MONTH!F12901</f>
        <v>0.72916666666666663</v>
      </c>
      <c r="T12909" s="102">
        <f>PER_MONTH!G12901</f>
        <v>0</v>
      </c>
      <c r="U12909" s="100">
        <f t="shared" si="202"/>
        <v>0</v>
      </c>
    </row>
    <row r="12910" spans="18:21" x14ac:dyDescent="0.3">
      <c r="R12910" s="85">
        <f>PER_MONTH!A12902</f>
        <v>45926</v>
      </c>
      <c r="S12910" s="86">
        <f>PER_MONTH!F12902</f>
        <v>0.75</v>
      </c>
      <c r="T12910" s="102">
        <f>PER_MONTH!G12902</f>
        <v>0</v>
      </c>
      <c r="U12910" s="100">
        <f t="shared" si="202"/>
        <v>0</v>
      </c>
    </row>
    <row r="12911" spans="18:21" x14ac:dyDescent="0.3">
      <c r="R12911" s="85">
        <f>PER_MONTH!A12903</f>
        <v>45926</v>
      </c>
      <c r="S12911" s="86">
        <f>PER_MONTH!F12903</f>
        <v>0.77083333333333337</v>
      </c>
      <c r="T12911" s="102">
        <f>PER_MONTH!G12903</f>
        <v>0</v>
      </c>
      <c r="U12911" s="100">
        <f t="shared" si="202"/>
        <v>0</v>
      </c>
    </row>
    <row r="12912" spans="18:21" x14ac:dyDescent="0.3">
      <c r="R12912" s="85">
        <f>PER_MONTH!A12904</f>
        <v>45926</v>
      </c>
      <c r="S12912" s="86">
        <f>PER_MONTH!F12904</f>
        <v>0.79166666666666663</v>
      </c>
      <c r="T12912" s="102">
        <f>PER_MONTH!G12904</f>
        <v>0</v>
      </c>
      <c r="U12912" s="100">
        <f t="shared" si="202"/>
        <v>0</v>
      </c>
    </row>
    <row r="12913" spans="18:21" x14ac:dyDescent="0.3">
      <c r="R12913" s="85">
        <f>PER_MONTH!A12905</f>
        <v>45926</v>
      </c>
      <c r="S12913" s="86">
        <f>PER_MONTH!F12905</f>
        <v>0.8125</v>
      </c>
      <c r="T12913" s="102">
        <f>PER_MONTH!G12905</f>
        <v>0</v>
      </c>
      <c r="U12913" s="100">
        <f t="shared" si="202"/>
        <v>0</v>
      </c>
    </row>
    <row r="12914" spans="18:21" x14ac:dyDescent="0.3">
      <c r="R12914" s="85">
        <f>PER_MONTH!A12906</f>
        <v>45926</v>
      </c>
      <c r="S12914" s="86">
        <f>PER_MONTH!F12906</f>
        <v>0.83333333333333337</v>
      </c>
      <c r="T12914" s="102">
        <f>PER_MONTH!G12906</f>
        <v>0</v>
      </c>
      <c r="U12914" s="100">
        <f t="shared" si="202"/>
        <v>0</v>
      </c>
    </row>
    <row r="12915" spans="18:21" x14ac:dyDescent="0.3">
      <c r="R12915" s="85">
        <f>PER_MONTH!A12907</f>
        <v>45926</v>
      </c>
      <c r="S12915" s="86">
        <f>PER_MONTH!F12907</f>
        <v>0.85416666666666663</v>
      </c>
      <c r="T12915" s="102">
        <f>PER_MONTH!G12907</f>
        <v>0</v>
      </c>
      <c r="U12915" s="100">
        <f t="shared" si="202"/>
        <v>0</v>
      </c>
    </row>
    <row r="12916" spans="18:21" x14ac:dyDescent="0.3">
      <c r="R12916" s="85">
        <f>PER_MONTH!A12908</f>
        <v>45926</v>
      </c>
      <c r="S12916" s="86">
        <f>PER_MONTH!F12908</f>
        <v>0.875</v>
      </c>
      <c r="T12916" s="102">
        <f>PER_MONTH!G12908</f>
        <v>0</v>
      </c>
      <c r="U12916" s="100">
        <f t="shared" si="202"/>
        <v>0</v>
      </c>
    </row>
    <row r="12917" spans="18:21" x14ac:dyDescent="0.3">
      <c r="R12917" s="85">
        <f>PER_MONTH!A12909</f>
        <v>45926</v>
      </c>
      <c r="S12917" s="86">
        <f>PER_MONTH!F12909</f>
        <v>0.89583333333333337</v>
      </c>
      <c r="T12917" s="102">
        <f>PER_MONTH!G12909</f>
        <v>0</v>
      </c>
      <c r="U12917" s="100">
        <f t="shared" si="202"/>
        <v>0</v>
      </c>
    </row>
    <row r="12918" spans="18:21" x14ac:dyDescent="0.3">
      <c r="R12918" s="85">
        <f>PER_MONTH!A12910</f>
        <v>45926</v>
      </c>
      <c r="S12918" s="86">
        <f>PER_MONTH!F12910</f>
        <v>0.91666666666666663</v>
      </c>
      <c r="T12918" s="102">
        <f>PER_MONTH!G12910</f>
        <v>0</v>
      </c>
      <c r="U12918" s="100">
        <f t="shared" si="202"/>
        <v>0</v>
      </c>
    </row>
    <row r="12919" spans="18:21" x14ac:dyDescent="0.3">
      <c r="R12919" s="85">
        <f>PER_MONTH!A12911</f>
        <v>45926</v>
      </c>
      <c r="S12919" s="86">
        <f>PER_MONTH!F12911</f>
        <v>0.9375</v>
      </c>
      <c r="T12919" s="102">
        <f>PER_MONTH!G12911</f>
        <v>0</v>
      </c>
      <c r="U12919" s="100">
        <f t="shared" si="202"/>
        <v>0</v>
      </c>
    </row>
    <row r="12920" spans="18:21" x14ac:dyDescent="0.3">
      <c r="R12920" s="85">
        <f>PER_MONTH!A12912</f>
        <v>45926</v>
      </c>
      <c r="S12920" s="86">
        <f>PER_MONTH!F12912</f>
        <v>0.95833333333333337</v>
      </c>
      <c r="T12920" s="102">
        <f>PER_MONTH!G12912</f>
        <v>0</v>
      </c>
      <c r="U12920" s="100">
        <f t="shared" si="202"/>
        <v>0</v>
      </c>
    </row>
    <row r="12921" spans="18:21" x14ac:dyDescent="0.3">
      <c r="R12921" s="85">
        <f>PER_MONTH!A12913</f>
        <v>45926</v>
      </c>
      <c r="S12921" s="86">
        <f>PER_MONTH!F12913</f>
        <v>0.97916666666666663</v>
      </c>
      <c r="T12921" s="102">
        <f>PER_MONTH!G12913</f>
        <v>0</v>
      </c>
      <c r="U12921" s="100">
        <f t="shared" si="202"/>
        <v>0</v>
      </c>
    </row>
    <row r="12922" spans="18:21" x14ac:dyDescent="0.3">
      <c r="R12922" s="85">
        <f>PER_MONTH!A12914</f>
        <v>45927</v>
      </c>
      <c r="S12922" s="86">
        <f>PER_MONTH!F12914</f>
        <v>0</v>
      </c>
      <c r="T12922" s="102">
        <f>PER_MONTH!G12914</f>
        <v>0</v>
      </c>
      <c r="U12922" s="100">
        <f t="shared" si="202"/>
        <v>0</v>
      </c>
    </row>
    <row r="12923" spans="18:21" x14ac:dyDescent="0.3">
      <c r="R12923" s="85">
        <f>PER_MONTH!A12915</f>
        <v>45927</v>
      </c>
      <c r="S12923" s="86">
        <f>PER_MONTH!F12915</f>
        <v>2.0833333333333329E-2</v>
      </c>
      <c r="T12923" s="102">
        <f>PER_MONTH!G12915</f>
        <v>0</v>
      </c>
      <c r="U12923" s="100">
        <f t="shared" si="202"/>
        <v>0</v>
      </c>
    </row>
    <row r="12924" spans="18:21" x14ac:dyDescent="0.3">
      <c r="R12924" s="85">
        <f>PER_MONTH!A12916</f>
        <v>45927</v>
      </c>
      <c r="S12924" s="86">
        <f>PER_MONTH!F12916</f>
        <v>4.1666666666666657E-2</v>
      </c>
      <c r="T12924" s="102">
        <f>PER_MONTH!G12916</f>
        <v>0</v>
      </c>
      <c r="U12924" s="100">
        <f t="shared" si="202"/>
        <v>0</v>
      </c>
    </row>
    <row r="12925" spans="18:21" x14ac:dyDescent="0.3">
      <c r="R12925" s="85">
        <f>PER_MONTH!A12917</f>
        <v>45927</v>
      </c>
      <c r="S12925" s="86">
        <f>PER_MONTH!F12917</f>
        <v>6.25E-2</v>
      </c>
      <c r="T12925" s="102">
        <f>PER_MONTH!G12917</f>
        <v>0</v>
      </c>
      <c r="U12925" s="100">
        <f t="shared" si="202"/>
        <v>0</v>
      </c>
    </row>
    <row r="12926" spans="18:21" x14ac:dyDescent="0.3">
      <c r="R12926" s="85">
        <f>PER_MONTH!A12918</f>
        <v>45927</v>
      </c>
      <c r="S12926" s="86">
        <f>PER_MONTH!F12918</f>
        <v>8.3333333333333329E-2</v>
      </c>
      <c r="T12926" s="102">
        <f>PER_MONTH!G12918</f>
        <v>0</v>
      </c>
      <c r="U12926" s="100">
        <f t="shared" si="202"/>
        <v>0</v>
      </c>
    </row>
    <row r="12927" spans="18:21" x14ac:dyDescent="0.3">
      <c r="R12927" s="85">
        <f>PER_MONTH!A12919</f>
        <v>45927</v>
      </c>
      <c r="S12927" s="86">
        <f>PER_MONTH!F12919</f>
        <v>0.1041666666666667</v>
      </c>
      <c r="T12927" s="102">
        <f>PER_MONTH!G12919</f>
        <v>0</v>
      </c>
      <c r="U12927" s="100">
        <f t="shared" si="202"/>
        <v>0</v>
      </c>
    </row>
    <row r="12928" spans="18:21" x14ac:dyDescent="0.3">
      <c r="R12928" s="85">
        <f>PER_MONTH!A12920</f>
        <v>45927</v>
      </c>
      <c r="S12928" s="86">
        <f>PER_MONTH!F12920</f>
        <v>0.125</v>
      </c>
      <c r="T12928" s="102">
        <f>PER_MONTH!G12920</f>
        <v>0</v>
      </c>
      <c r="U12928" s="100">
        <f t="shared" si="202"/>
        <v>0</v>
      </c>
    </row>
    <row r="12929" spans="18:21" x14ac:dyDescent="0.3">
      <c r="R12929" s="85">
        <f>PER_MONTH!A12921</f>
        <v>45927</v>
      </c>
      <c r="S12929" s="86">
        <f>PER_MONTH!F12921</f>
        <v>0.14583333333333329</v>
      </c>
      <c r="T12929" s="102">
        <f>PER_MONTH!G12921</f>
        <v>0</v>
      </c>
      <c r="U12929" s="100">
        <f t="shared" si="202"/>
        <v>0</v>
      </c>
    </row>
    <row r="12930" spans="18:21" x14ac:dyDescent="0.3">
      <c r="R12930" s="85">
        <f>PER_MONTH!A12922</f>
        <v>45927</v>
      </c>
      <c r="S12930" s="86">
        <f>PER_MONTH!F12922</f>
        <v>0.16666666666666671</v>
      </c>
      <c r="T12930" s="102">
        <f>PER_MONTH!G12922</f>
        <v>0</v>
      </c>
      <c r="U12930" s="100">
        <f t="shared" si="202"/>
        <v>0</v>
      </c>
    </row>
    <row r="12931" spans="18:21" x14ac:dyDescent="0.3">
      <c r="R12931" s="85">
        <f>PER_MONTH!A12923</f>
        <v>45927</v>
      </c>
      <c r="S12931" s="86">
        <f>PER_MONTH!F12923</f>
        <v>0.1875</v>
      </c>
      <c r="T12931" s="102">
        <f>PER_MONTH!G12923</f>
        <v>0</v>
      </c>
      <c r="U12931" s="100">
        <f t="shared" si="202"/>
        <v>0</v>
      </c>
    </row>
    <row r="12932" spans="18:21" x14ac:dyDescent="0.3">
      <c r="R12932" s="85">
        <f>PER_MONTH!A12924</f>
        <v>45927</v>
      </c>
      <c r="S12932" s="86">
        <f>PER_MONTH!F12924</f>
        <v>0.20833333333333329</v>
      </c>
      <c r="T12932" s="102">
        <f>PER_MONTH!G12924</f>
        <v>0</v>
      </c>
      <c r="U12932" s="100">
        <f t="shared" si="202"/>
        <v>0</v>
      </c>
    </row>
    <row r="12933" spans="18:21" x14ac:dyDescent="0.3">
      <c r="R12933" s="85">
        <f>PER_MONTH!A12925</f>
        <v>45927</v>
      </c>
      <c r="S12933" s="86">
        <f>PER_MONTH!F12925</f>
        <v>0.22916666666666671</v>
      </c>
      <c r="T12933" s="102">
        <f>PER_MONTH!G12925</f>
        <v>0</v>
      </c>
      <c r="U12933" s="100">
        <f t="shared" si="202"/>
        <v>0</v>
      </c>
    </row>
    <row r="12934" spans="18:21" x14ac:dyDescent="0.3">
      <c r="R12934" s="85">
        <f>PER_MONTH!A12926</f>
        <v>45927</v>
      </c>
      <c r="S12934" s="86">
        <f>PER_MONTH!F12926</f>
        <v>0.25</v>
      </c>
      <c r="T12934" s="102">
        <f>PER_MONTH!G12926</f>
        <v>0</v>
      </c>
      <c r="U12934" s="100">
        <f t="shared" si="202"/>
        <v>0</v>
      </c>
    </row>
    <row r="12935" spans="18:21" x14ac:dyDescent="0.3">
      <c r="R12935" s="85">
        <f>PER_MONTH!A12927</f>
        <v>45927</v>
      </c>
      <c r="S12935" s="86">
        <f>PER_MONTH!F12927</f>
        <v>0.27083333333333331</v>
      </c>
      <c r="T12935" s="102">
        <f>PER_MONTH!G12927</f>
        <v>0</v>
      </c>
      <c r="U12935" s="100">
        <f t="shared" si="202"/>
        <v>0</v>
      </c>
    </row>
    <row r="12936" spans="18:21" x14ac:dyDescent="0.3">
      <c r="R12936" s="85">
        <f>PER_MONTH!A12928</f>
        <v>45927</v>
      </c>
      <c r="S12936" s="86">
        <f>PER_MONTH!F12928</f>
        <v>0.29166666666666669</v>
      </c>
      <c r="T12936" s="102">
        <f>PER_MONTH!G12928</f>
        <v>0</v>
      </c>
      <c r="U12936" s="100">
        <f t="shared" si="202"/>
        <v>0</v>
      </c>
    </row>
    <row r="12937" spans="18:21" x14ac:dyDescent="0.3">
      <c r="R12937" s="85">
        <f>PER_MONTH!A12929</f>
        <v>45927</v>
      </c>
      <c r="S12937" s="86">
        <f>PER_MONTH!F12929</f>
        <v>0.3125</v>
      </c>
      <c r="T12937" s="102">
        <f>PER_MONTH!G12929</f>
        <v>0</v>
      </c>
      <c r="U12937" s="100">
        <f t="shared" si="202"/>
        <v>0</v>
      </c>
    </row>
    <row r="12938" spans="18:21" x14ac:dyDescent="0.3">
      <c r="R12938" s="85">
        <f>PER_MONTH!A12930</f>
        <v>45927</v>
      </c>
      <c r="S12938" s="86">
        <f>PER_MONTH!F12930</f>
        <v>0.33333333333333331</v>
      </c>
      <c r="T12938" s="102">
        <f>PER_MONTH!G12930</f>
        <v>0</v>
      </c>
      <c r="U12938" s="100">
        <f t="shared" si="202"/>
        <v>0</v>
      </c>
    </row>
    <row r="12939" spans="18:21" x14ac:dyDescent="0.3">
      <c r="R12939" s="85">
        <f>PER_MONTH!A12931</f>
        <v>45927</v>
      </c>
      <c r="S12939" s="86">
        <f>PER_MONTH!F12931</f>
        <v>0.35416666666666669</v>
      </c>
      <c r="T12939" s="102">
        <f>PER_MONTH!G12931</f>
        <v>0</v>
      </c>
      <c r="U12939" s="100">
        <f t="shared" si="202"/>
        <v>0</v>
      </c>
    </row>
    <row r="12940" spans="18:21" x14ac:dyDescent="0.3">
      <c r="R12940" s="85">
        <f>PER_MONTH!A12932</f>
        <v>45927</v>
      </c>
      <c r="S12940" s="86">
        <f>PER_MONTH!F12932</f>
        <v>0.375</v>
      </c>
      <c r="T12940" s="102">
        <f>PER_MONTH!G12932</f>
        <v>0</v>
      </c>
      <c r="U12940" s="100">
        <f t="shared" ref="U12940:U13003" si="203">T12940/0.5</f>
        <v>0</v>
      </c>
    </row>
    <row r="12941" spans="18:21" x14ac:dyDescent="0.3">
      <c r="R12941" s="85">
        <f>PER_MONTH!A12933</f>
        <v>45927</v>
      </c>
      <c r="S12941" s="86">
        <f>PER_MONTH!F12933</f>
        <v>0.39583333333333331</v>
      </c>
      <c r="T12941" s="102">
        <f>PER_MONTH!G12933</f>
        <v>0</v>
      </c>
      <c r="U12941" s="100">
        <f t="shared" si="203"/>
        <v>0</v>
      </c>
    </row>
    <row r="12942" spans="18:21" x14ac:dyDescent="0.3">
      <c r="R12942" s="85">
        <f>PER_MONTH!A12934</f>
        <v>45927</v>
      </c>
      <c r="S12942" s="86">
        <f>PER_MONTH!F12934</f>
        <v>0.41666666666666669</v>
      </c>
      <c r="T12942" s="102">
        <f>PER_MONTH!G12934</f>
        <v>0</v>
      </c>
      <c r="U12942" s="100">
        <f t="shared" si="203"/>
        <v>0</v>
      </c>
    </row>
    <row r="12943" spans="18:21" x14ac:dyDescent="0.3">
      <c r="R12943" s="85">
        <f>PER_MONTH!A12935</f>
        <v>45927</v>
      </c>
      <c r="S12943" s="86">
        <f>PER_MONTH!F12935</f>
        <v>0.4375</v>
      </c>
      <c r="T12943" s="102">
        <f>PER_MONTH!G12935</f>
        <v>0</v>
      </c>
      <c r="U12943" s="100">
        <f t="shared" si="203"/>
        <v>0</v>
      </c>
    </row>
    <row r="12944" spans="18:21" x14ac:dyDescent="0.3">
      <c r="R12944" s="85">
        <f>PER_MONTH!A12936</f>
        <v>45927</v>
      </c>
      <c r="S12944" s="86">
        <f>PER_MONTH!F12936</f>
        <v>0.45833333333333331</v>
      </c>
      <c r="T12944" s="102">
        <f>PER_MONTH!G12936</f>
        <v>0</v>
      </c>
      <c r="U12944" s="100">
        <f t="shared" si="203"/>
        <v>0</v>
      </c>
    </row>
    <row r="12945" spans="18:21" x14ac:dyDescent="0.3">
      <c r="R12945" s="85">
        <f>PER_MONTH!A12937</f>
        <v>45927</v>
      </c>
      <c r="S12945" s="86">
        <f>PER_MONTH!F12937</f>
        <v>0.47916666666666669</v>
      </c>
      <c r="T12945" s="102">
        <f>PER_MONTH!G12937</f>
        <v>0</v>
      </c>
      <c r="U12945" s="100">
        <f t="shared" si="203"/>
        <v>0</v>
      </c>
    </row>
    <row r="12946" spans="18:21" x14ac:dyDescent="0.3">
      <c r="R12946" s="85">
        <f>PER_MONTH!A12938</f>
        <v>45927</v>
      </c>
      <c r="S12946" s="86">
        <f>PER_MONTH!F12938</f>
        <v>0.5</v>
      </c>
      <c r="T12946" s="102">
        <f>PER_MONTH!G12938</f>
        <v>0</v>
      </c>
      <c r="U12946" s="100">
        <f t="shared" si="203"/>
        <v>0</v>
      </c>
    </row>
    <row r="12947" spans="18:21" x14ac:dyDescent="0.3">
      <c r="R12947" s="85">
        <f>PER_MONTH!A12939</f>
        <v>45927</v>
      </c>
      <c r="S12947" s="86">
        <f>PER_MONTH!F12939</f>
        <v>0.52083333333333337</v>
      </c>
      <c r="T12947" s="102">
        <f>PER_MONTH!G12939</f>
        <v>0</v>
      </c>
      <c r="U12947" s="100">
        <f t="shared" si="203"/>
        <v>0</v>
      </c>
    </row>
    <row r="12948" spans="18:21" x14ac:dyDescent="0.3">
      <c r="R12948" s="85">
        <f>PER_MONTH!A12940</f>
        <v>45927</v>
      </c>
      <c r="S12948" s="86">
        <f>PER_MONTH!F12940</f>
        <v>0.54166666666666663</v>
      </c>
      <c r="T12948" s="102">
        <f>PER_MONTH!G12940</f>
        <v>0</v>
      </c>
      <c r="U12948" s="100">
        <f t="shared" si="203"/>
        <v>0</v>
      </c>
    </row>
    <row r="12949" spans="18:21" x14ac:dyDescent="0.3">
      <c r="R12949" s="85">
        <f>PER_MONTH!A12941</f>
        <v>45927</v>
      </c>
      <c r="S12949" s="86">
        <f>PER_MONTH!F12941</f>
        <v>0.5625</v>
      </c>
      <c r="T12949" s="102">
        <f>PER_MONTH!G12941</f>
        <v>0</v>
      </c>
      <c r="U12949" s="100">
        <f t="shared" si="203"/>
        <v>0</v>
      </c>
    </row>
    <row r="12950" spans="18:21" x14ac:dyDescent="0.3">
      <c r="R12950" s="85">
        <f>PER_MONTH!A12942</f>
        <v>45927</v>
      </c>
      <c r="S12950" s="86">
        <f>PER_MONTH!F12942</f>
        <v>0.58333333333333337</v>
      </c>
      <c r="T12950" s="102">
        <f>PER_MONTH!G12942</f>
        <v>0</v>
      </c>
      <c r="U12950" s="100">
        <f t="shared" si="203"/>
        <v>0</v>
      </c>
    </row>
    <row r="12951" spans="18:21" x14ac:dyDescent="0.3">
      <c r="R12951" s="85">
        <f>PER_MONTH!A12943</f>
        <v>45927</v>
      </c>
      <c r="S12951" s="86">
        <f>PER_MONTH!F12943</f>
        <v>0.60416666666666663</v>
      </c>
      <c r="T12951" s="102">
        <f>PER_MONTH!G12943</f>
        <v>0</v>
      </c>
      <c r="U12951" s="100">
        <f t="shared" si="203"/>
        <v>0</v>
      </c>
    </row>
    <row r="12952" spans="18:21" x14ac:dyDescent="0.3">
      <c r="R12952" s="85">
        <f>PER_MONTH!A12944</f>
        <v>45927</v>
      </c>
      <c r="S12952" s="86">
        <f>PER_MONTH!F12944</f>
        <v>0.625</v>
      </c>
      <c r="T12952" s="102">
        <f>PER_MONTH!G12944</f>
        <v>0</v>
      </c>
      <c r="U12952" s="100">
        <f t="shared" si="203"/>
        <v>0</v>
      </c>
    </row>
    <row r="12953" spans="18:21" x14ac:dyDescent="0.3">
      <c r="R12953" s="85">
        <f>PER_MONTH!A12945</f>
        <v>45927</v>
      </c>
      <c r="S12953" s="86">
        <f>PER_MONTH!F12945</f>
        <v>0.64583333333333337</v>
      </c>
      <c r="T12953" s="102">
        <f>PER_MONTH!G12945</f>
        <v>0</v>
      </c>
      <c r="U12953" s="100">
        <f t="shared" si="203"/>
        <v>0</v>
      </c>
    </row>
    <row r="12954" spans="18:21" x14ac:dyDescent="0.3">
      <c r="R12954" s="85">
        <f>PER_MONTH!A12946</f>
        <v>45927</v>
      </c>
      <c r="S12954" s="86">
        <f>PER_MONTH!F12946</f>
        <v>0.66666666666666663</v>
      </c>
      <c r="T12954" s="102">
        <f>PER_MONTH!G12946</f>
        <v>0</v>
      </c>
      <c r="U12954" s="100">
        <f t="shared" si="203"/>
        <v>0</v>
      </c>
    </row>
    <row r="12955" spans="18:21" x14ac:dyDescent="0.3">
      <c r="R12955" s="85">
        <f>PER_MONTH!A12947</f>
        <v>45927</v>
      </c>
      <c r="S12955" s="86">
        <f>PER_MONTH!F12947</f>
        <v>0.6875</v>
      </c>
      <c r="T12955" s="102">
        <f>PER_MONTH!G12947</f>
        <v>0</v>
      </c>
      <c r="U12955" s="100">
        <f t="shared" si="203"/>
        <v>0</v>
      </c>
    </row>
    <row r="12956" spans="18:21" x14ac:dyDescent="0.3">
      <c r="R12956" s="85">
        <f>PER_MONTH!A12948</f>
        <v>45927</v>
      </c>
      <c r="S12956" s="86">
        <f>PER_MONTH!F12948</f>
        <v>0.70833333333333337</v>
      </c>
      <c r="T12956" s="102">
        <f>PER_MONTH!G12948</f>
        <v>0</v>
      </c>
      <c r="U12956" s="100">
        <f t="shared" si="203"/>
        <v>0</v>
      </c>
    </row>
    <row r="12957" spans="18:21" x14ac:dyDescent="0.3">
      <c r="R12957" s="85">
        <f>PER_MONTH!A12949</f>
        <v>45927</v>
      </c>
      <c r="S12957" s="86">
        <f>PER_MONTH!F12949</f>
        <v>0.72916666666666663</v>
      </c>
      <c r="T12957" s="102">
        <f>PER_MONTH!G12949</f>
        <v>0</v>
      </c>
      <c r="U12957" s="100">
        <f t="shared" si="203"/>
        <v>0</v>
      </c>
    </row>
    <row r="12958" spans="18:21" x14ac:dyDescent="0.3">
      <c r="R12958" s="85">
        <f>PER_MONTH!A12950</f>
        <v>45927</v>
      </c>
      <c r="S12958" s="86">
        <f>PER_MONTH!F12950</f>
        <v>0.75</v>
      </c>
      <c r="T12958" s="102">
        <f>PER_MONTH!G12950</f>
        <v>0</v>
      </c>
      <c r="U12958" s="100">
        <f t="shared" si="203"/>
        <v>0</v>
      </c>
    </row>
    <row r="12959" spans="18:21" x14ac:dyDescent="0.3">
      <c r="R12959" s="85">
        <f>PER_MONTH!A12951</f>
        <v>45927</v>
      </c>
      <c r="S12959" s="86">
        <f>PER_MONTH!F12951</f>
        <v>0.77083333333333337</v>
      </c>
      <c r="T12959" s="102">
        <f>PER_MONTH!G12951</f>
        <v>0</v>
      </c>
      <c r="U12959" s="100">
        <f t="shared" si="203"/>
        <v>0</v>
      </c>
    </row>
    <row r="12960" spans="18:21" x14ac:dyDescent="0.3">
      <c r="R12960" s="85">
        <f>PER_MONTH!A12952</f>
        <v>45927</v>
      </c>
      <c r="S12960" s="86">
        <f>PER_MONTH!F12952</f>
        <v>0.79166666666666663</v>
      </c>
      <c r="T12960" s="102">
        <f>PER_MONTH!G12952</f>
        <v>0</v>
      </c>
      <c r="U12960" s="100">
        <f t="shared" si="203"/>
        <v>0</v>
      </c>
    </row>
    <row r="12961" spans="18:21" x14ac:dyDescent="0.3">
      <c r="R12961" s="85">
        <f>PER_MONTH!A12953</f>
        <v>45927</v>
      </c>
      <c r="S12961" s="86">
        <f>PER_MONTH!F12953</f>
        <v>0.8125</v>
      </c>
      <c r="T12961" s="102">
        <f>PER_MONTH!G12953</f>
        <v>0</v>
      </c>
      <c r="U12961" s="100">
        <f t="shared" si="203"/>
        <v>0</v>
      </c>
    </row>
    <row r="12962" spans="18:21" x14ac:dyDescent="0.3">
      <c r="R12962" s="85">
        <f>PER_MONTH!A12954</f>
        <v>45927</v>
      </c>
      <c r="S12962" s="86">
        <f>PER_MONTH!F12954</f>
        <v>0.83333333333333337</v>
      </c>
      <c r="T12962" s="102">
        <f>PER_MONTH!G12954</f>
        <v>0</v>
      </c>
      <c r="U12962" s="100">
        <f t="shared" si="203"/>
        <v>0</v>
      </c>
    </row>
    <row r="12963" spans="18:21" x14ac:dyDescent="0.3">
      <c r="R12963" s="85">
        <f>PER_MONTH!A12955</f>
        <v>45927</v>
      </c>
      <c r="S12963" s="86">
        <f>PER_MONTH!F12955</f>
        <v>0.85416666666666663</v>
      </c>
      <c r="T12963" s="102">
        <f>PER_MONTH!G12955</f>
        <v>0</v>
      </c>
      <c r="U12963" s="100">
        <f t="shared" si="203"/>
        <v>0</v>
      </c>
    </row>
    <row r="12964" spans="18:21" x14ac:dyDescent="0.3">
      <c r="R12964" s="85">
        <f>PER_MONTH!A12956</f>
        <v>45927</v>
      </c>
      <c r="S12964" s="86">
        <f>PER_MONTH!F12956</f>
        <v>0.875</v>
      </c>
      <c r="T12964" s="102">
        <f>PER_MONTH!G12956</f>
        <v>0</v>
      </c>
      <c r="U12964" s="100">
        <f t="shared" si="203"/>
        <v>0</v>
      </c>
    </row>
    <row r="12965" spans="18:21" x14ac:dyDescent="0.3">
      <c r="R12965" s="85">
        <f>PER_MONTH!A12957</f>
        <v>45927</v>
      </c>
      <c r="S12965" s="86">
        <f>PER_MONTH!F12957</f>
        <v>0.89583333333333337</v>
      </c>
      <c r="T12965" s="102">
        <f>PER_MONTH!G12957</f>
        <v>0</v>
      </c>
      <c r="U12965" s="100">
        <f t="shared" si="203"/>
        <v>0</v>
      </c>
    </row>
    <row r="12966" spans="18:21" x14ac:dyDescent="0.3">
      <c r="R12966" s="85">
        <f>PER_MONTH!A12958</f>
        <v>45927</v>
      </c>
      <c r="S12966" s="86">
        <f>PER_MONTH!F12958</f>
        <v>0.91666666666666663</v>
      </c>
      <c r="T12966" s="102">
        <f>PER_MONTH!G12958</f>
        <v>0</v>
      </c>
      <c r="U12966" s="100">
        <f t="shared" si="203"/>
        <v>0</v>
      </c>
    </row>
    <row r="12967" spans="18:21" x14ac:dyDescent="0.3">
      <c r="R12967" s="85">
        <f>PER_MONTH!A12959</f>
        <v>45927</v>
      </c>
      <c r="S12967" s="86">
        <f>PER_MONTH!F12959</f>
        <v>0.9375</v>
      </c>
      <c r="T12967" s="102">
        <f>PER_MONTH!G12959</f>
        <v>0</v>
      </c>
      <c r="U12967" s="100">
        <f t="shared" si="203"/>
        <v>0</v>
      </c>
    </row>
    <row r="12968" spans="18:21" x14ac:dyDescent="0.3">
      <c r="R12968" s="85">
        <f>PER_MONTH!A12960</f>
        <v>45927</v>
      </c>
      <c r="S12968" s="86">
        <f>PER_MONTH!F12960</f>
        <v>0.95833333333333337</v>
      </c>
      <c r="T12968" s="102">
        <f>PER_MONTH!G12960</f>
        <v>0</v>
      </c>
      <c r="U12968" s="100">
        <f t="shared" si="203"/>
        <v>0</v>
      </c>
    </row>
    <row r="12969" spans="18:21" x14ac:dyDescent="0.3">
      <c r="R12969" s="85">
        <f>PER_MONTH!A12961</f>
        <v>45927</v>
      </c>
      <c r="S12969" s="86">
        <f>PER_MONTH!F12961</f>
        <v>0.97916666666666663</v>
      </c>
      <c r="T12969" s="102">
        <f>PER_MONTH!G12961</f>
        <v>0</v>
      </c>
      <c r="U12969" s="100">
        <f t="shared" si="203"/>
        <v>0</v>
      </c>
    </row>
    <row r="12970" spans="18:21" x14ac:dyDescent="0.3">
      <c r="R12970" s="85">
        <f>PER_MONTH!A12962</f>
        <v>45928</v>
      </c>
      <c r="S12970" s="86">
        <f>PER_MONTH!F12962</f>
        <v>0</v>
      </c>
      <c r="T12970" s="102">
        <f>PER_MONTH!G12962</f>
        <v>0</v>
      </c>
      <c r="U12970" s="100">
        <f t="shared" si="203"/>
        <v>0</v>
      </c>
    </row>
    <row r="12971" spans="18:21" x14ac:dyDescent="0.3">
      <c r="R12971" s="85">
        <f>PER_MONTH!A12963</f>
        <v>45928</v>
      </c>
      <c r="S12971" s="86">
        <f>PER_MONTH!F12963</f>
        <v>2.0833333333333329E-2</v>
      </c>
      <c r="T12971" s="102">
        <f>PER_MONTH!G12963</f>
        <v>0</v>
      </c>
      <c r="U12971" s="100">
        <f t="shared" si="203"/>
        <v>0</v>
      </c>
    </row>
    <row r="12972" spans="18:21" x14ac:dyDescent="0.3">
      <c r="R12972" s="85">
        <f>PER_MONTH!A12964</f>
        <v>45928</v>
      </c>
      <c r="S12972" s="86">
        <f>PER_MONTH!F12964</f>
        <v>4.1666666666666657E-2</v>
      </c>
      <c r="T12972" s="102">
        <f>PER_MONTH!G12964</f>
        <v>0</v>
      </c>
      <c r="U12972" s="100">
        <f t="shared" si="203"/>
        <v>0</v>
      </c>
    </row>
    <row r="12973" spans="18:21" x14ac:dyDescent="0.3">
      <c r="R12973" s="85">
        <f>PER_MONTH!A12965</f>
        <v>45928</v>
      </c>
      <c r="S12973" s="86">
        <f>PER_MONTH!F12965</f>
        <v>6.25E-2</v>
      </c>
      <c r="T12973" s="102">
        <f>PER_MONTH!G12965</f>
        <v>0</v>
      </c>
      <c r="U12973" s="100">
        <f t="shared" si="203"/>
        <v>0</v>
      </c>
    </row>
    <row r="12974" spans="18:21" x14ac:dyDescent="0.3">
      <c r="R12974" s="85">
        <f>PER_MONTH!A12966</f>
        <v>45928</v>
      </c>
      <c r="S12974" s="86">
        <f>PER_MONTH!F12966</f>
        <v>8.3333333333333329E-2</v>
      </c>
      <c r="T12974" s="102">
        <f>PER_MONTH!G12966</f>
        <v>0</v>
      </c>
      <c r="U12974" s="100">
        <f t="shared" si="203"/>
        <v>0</v>
      </c>
    </row>
    <row r="12975" spans="18:21" x14ac:dyDescent="0.3">
      <c r="R12975" s="85">
        <f>PER_MONTH!A12967</f>
        <v>45928</v>
      </c>
      <c r="S12975" s="86">
        <f>PER_MONTH!F12967</f>
        <v>0.1041666666666667</v>
      </c>
      <c r="T12975" s="102">
        <f>PER_MONTH!G12967</f>
        <v>0</v>
      </c>
      <c r="U12975" s="100">
        <f t="shared" si="203"/>
        <v>0</v>
      </c>
    </row>
    <row r="12976" spans="18:21" x14ac:dyDescent="0.3">
      <c r="R12976" s="85">
        <f>PER_MONTH!A12968</f>
        <v>45928</v>
      </c>
      <c r="S12976" s="86">
        <f>PER_MONTH!F12968</f>
        <v>0.125</v>
      </c>
      <c r="T12976" s="102">
        <f>PER_MONTH!G12968</f>
        <v>0</v>
      </c>
      <c r="U12976" s="100">
        <f t="shared" si="203"/>
        <v>0</v>
      </c>
    </row>
    <row r="12977" spans="18:21" x14ac:dyDescent="0.3">
      <c r="R12977" s="85">
        <f>PER_MONTH!A12969</f>
        <v>45928</v>
      </c>
      <c r="S12977" s="86">
        <f>PER_MONTH!F12969</f>
        <v>0.14583333333333329</v>
      </c>
      <c r="T12977" s="102">
        <f>PER_MONTH!G12969</f>
        <v>0</v>
      </c>
      <c r="U12977" s="100">
        <f t="shared" si="203"/>
        <v>0</v>
      </c>
    </row>
    <row r="12978" spans="18:21" x14ac:dyDescent="0.3">
      <c r="R12978" s="85">
        <f>PER_MONTH!A12970</f>
        <v>45928</v>
      </c>
      <c r="S12978" s="86">
        <f>PER_MONTH!F12970</f>
        <v>0.16666666666666671</v>
      </c>
      <c r="T12978" s="102">
        <f>PER_MONTH!G12970</f>
        <v>0</v>
      </c>
      <c r="U12978" s="100">
        <f t="shared" si="203"/>
        <v>0</v>
      </c>
    </row>
    <row r="12979" spans="18:21" x14ac:dyDescent="0.3">
      <c r="R12979" s="85">
        <f>PER_MONTH!A12971</f>
        <v>45928</v>
      </c>
      <c r="S12979" s="86">
        <f>PER_MONTH!F12971</f>
        <v>0.1875</v>
      </c>
      <c r="T12979" s="102">
        <f>PER_MONTH!G12971</f>
        <v>0</v>
      </c>
      <c r="U12979" s="100">
        <f t="shared" si="203"/>
        <v>0</v>
      </c>
    </row>
    <row r="12980" spans="18:21" x14ac:dyDescent="0.3">
      <c r="R12980" s="85">
        <f>PER_MONTH!A12972</f>
        <v>45928</v>
      </c>
      <c r="S12980" s="86">
        <f>PER_MONTH!F12972</f>
        <v>0.20833333333333329</v>
      </c>
      <c r="T12980" s="102">
        <f>PER_MONTH!G12972</f>
        <v>0</v>
      </c>
      <c r="U12980" s="100">
        <f t="shared" si="203"/>
        <v>0</v>
      </c>
    </row>
    <row r="12981" spans="18:21" x14ac:dyDescent="0.3">
      <c r="R12981" s="85">
        <f>PER_MONTH!A12973</f>
        <v>45928</v>
      </c>
      <c r="S12981" s="86">
        <f>PER_MONTH!F12973</f>
        <v>0.22916666666666671</v>
      </c>
      <c r="T12981" s="102">
        <f>PER_MONTH!G12973</f>
        <v>0</v>
      </c>
      <c r="U12981" s="100">
        <f t="shared" si="203"/>
        <v>0</v>
      </c>
    </row>
    <row r="12982" spans="18:21" x14ac:dyDescent="0.3">
      <c r="R12982" s="85">
        <f>PER_MONTH!A12974</f>
        <v>45928</v>
      </c>
      <c r="S12982" s="86">
        <f>PER_MONTH!F12974</f>
        <v>0.25</v>
      </c>
      <c r="T12982" s="102">
        <f>PER_MONTH!G12974</f>
        <v>0</v>
      </c>
      <c r="U12982" s="100">
        <f t="shared" si="203"/>
        <v>0</v>
      </c>
    </row>
    <row r="12983" spans="18:21" x14ac:dyDescent="0.3">
      <c r="R12983" s="85">
        <f>PER_MONTH!A12975</f>
        <v>45928</v>
      </c>
      <c r="S12983" s="86">
        <f>PER_MONTH!F12975</f>
        <v>0.27083333333333331</v>
      </c>
      <c r="T12983" s="102">
        <f>PER_MONTH!G12975</f>
        <v>0</v>
      </c>
      <c r="U12983" s="100">
        <f t="shared" si="203"/>
        <v>0</v>
      </c>
    </row>
    <row r="12984" spans="18:21" x14ac:dyDescent="0.3">
      <c r="R12984" s="85">
        <f>PER_MONTH!A12976</f>
        <v>45928</v>
      </c>
      <c r="S12984" s="86">
        <f>PER_MONTH!F12976</f>
        <v>0.29166666666666669</v>
      </c>
      <c r="T12984" s="102">
        <f>PER_MONTH!G12976</f>
        <v>0</v>
      </c>
      <c r="U12984" s="100">
        <f t="shared" si="203"/>
        <v>0</v>
      </c>
    </row>
    <row r="12985" spans="18:21" x14ac:dyDescent="0.3">
      <c r="R12985" s="85">
        <f>PER_MONTH!A12977</f>
        <v>45928</v>
      </c>
      <c r="S12985" s="86">
        <f>PER_MONTH!F12977</f>
        <v>0.3125</v>
      </c>
      <c r="T12985" s="102">
        <f>PER_MONTH!G12977</f>
        <v>0</v>
      </c>
      <c r="U12985" s="100">
        <f t="shared" si="203"/>
        <v>0</v>
      </c>
    </row>
    <row r="12986" spans="18:21" x14ac:dyDescent="0.3">
      <c r="R12986" s="85">
        <f>PER_MONTH!A12978</f>
        <v>45928</v>
      </c>
      <c r="S12986" s="86">
        <f>PER_MONTH!F12978</f>
        <v>0.33333333333333331</v>
      </c>
      <c r="T12986" s="102">
        <f>PER_MONTH!G12978</f>
        <v>0</v>
      </c>
      <c r="U12986" s="100">
        <f t="shared" si="203"/>
        <v>0</v>
      </c>
    </row>
    <row r="12987" spans="18:21" x14ac:dyDescent="0.3">
      <c r="R12987" s="85">
        <f>PER_MONTH!A12979</f>
        <v>45928</v>
      </c>
      <c r="S12987" s="86">
        <f>PER_MONTH!F12979</f>
        <v>0.35416666666666669</v>
      </c>
      <c r="T12987" s="102">
        <f>PER_MONTH!G12979</f>
        <v>0</v>
      </c>
      <c r="U12987" s="100">
        <f t="shared" si="203"/>
        <v>0</v>
      </c>
    </row>
    <row r="12988" spans="18:21" x14ac:dyDescent="0.3">
      <c r="R12988" s="85">
        <f>PER_MONTH!A12980</f>
        <v>45928</v>
      </c>
      <c r="S12988" s="86">
        <f>PER_MONTH!F12980</f>
        <v>0.375</v>
      </c>
      <c r="T12988" s="102">
        <f>PER_MONTH!G12980</f>
        <v>0</v>
      </c>
      <c r="U12988" s="100">
        <f t="shared" si="203"/>
        <v>0</v>
      </c>
    </row>
    <row r="12989" spans="18:21" x14ac:dyDescent="0.3">
      <c r="R12989" s="85">
        <f>PER_MONTH!A12981</f>
        <v>45928</v>
      </c>
      <c r="S12989" s="86">
        <f>PER_MONTH!F12981</f>
        <v>0.39583333333333331</v>
      </c>
      <c r="T12989" s="102">
        <f>PER_MONTH!G12981</f>
        <v>0</v>
      </c>
      <c r="U12989" s="100">
        <f t="shared" si="203"/>
        <v>0</v>
      </c>
    </row>
    <row r="12990" spans="18:21" x14ac:dyDescent="0.3">
      <c r="R12990" s="85">
        <f>PER_MONTH!A12982</f>
        <v>45928</v>
      </c>
      <c r="S12990" s="86">
        <f>PER_MONTH!F12982</f>
        <v>0.41666666666666669</v>
      </c>
      <c r="T12990" s="102">
        <f>PER_MONTH!G12982</f>
        <v>0</v>
      </c>
      <c r="U12990" s="100">
        <f t="shared" si="203"/>
        <v>0</v>
      </c>
    </row>
    <row r="12991" spans="18:21" x14ac:dyDescent="0.3">
      <c r="R12991" s="85">
        <f>PER_MONTH!A12983</f>
        <v>45928</v>
      </c>
      <c r="S12991" s="86">
        <f>PER_MONTH!F12983</f>
        <v>0.4375</v>
      </c>
      <c r="T12991" s="102">
        <f>PER_MONTH!G12983</f>
        <v>0</v>
      </c>
      <c r="U12991" s="100">
        <f t="shared" si="203"/>
        <v>0</v>
      </c>
    </row>
    <row r="12992" spans="18:21" x14ac:dyDescent="0.3">
      <c r="R12992" s="85">
        <f>PER_MONTH!A12984</f>
        <v>45928</v>
      </c>
      <c r="S12992" s="86">
        <f>PER_MONTH!F12984</f>
        <v>0.45833333333333331</v>
      </c>
      <c r="T12992" s="102">
        <f>PER_MONTH!G12984</f>
        <v>0</v>
      </c>
      <c r="U12992" s="100">
        <f t="shared" si="203"/>
        <v>0</v>
      </c>
    </row>
    <row r="12993" spans="18:21" x14ac:dyDescent="0.3">
      <c r="R12993" s="85">
        <f>PER_MONTH!A12985</f>
        <v>45928</v>
      </c>
      <c r="S12993" s="86">
        <f>PER_MONTH!F12985</f>
        <v>0.47916666666666669</v>
      </c>
      <c r="T12993" s="102">
        <f>PER_MONTH!G12985</f>
        <v>0</v>
      </c>
      <c r="U12993" s="100">
        <f t="shared" si="203"/>
        <v>0</v>
      </c>
    </row>
    <row r="12994" spans="18:21" x14ac:dyDescent="0.3">
      <c r="R12994" s="85">
        <f>PER_MONTH!A12986</f>
        <v>45928</v>
      </c>
      <c r="S12994" s="86">
        <f>PER_MONTH!F12986</f>
        <v>0.5</v>
      </c>
      <c r="T12994" s="102">
        <f>PER_MONTH!G12986</f>
        <v>0</v>
      </c>
      <c r="U12994" s="100">
        <f t="shared" si="203"/>
        <v>0</v>
      </c>
    </row>
    <row r="12995" spans="18:21" x14ac:dyDescent="0.3">
      <c r="R12995" s="85">
        <f>PER_MONTH!A12987</f>
        <v>45928</v>
      </c>
      <c r="S12995" s="86">
        <f>PER_MONTH!F12987</f>
        <v>0.52083333333333337</v>
      </c>
      <c r="T12995" s="102">
        <f>PER_MONTH!G12987</f>
        <v>0</v>
      </c>
      <c r="U12995" s="100">
        <f t="shared" si="203"/>
        <v>0</v>
      </c>
    </row>
    <row r="12996" spans="18:21" x14ac:dyDescent="0.3">
      <c r="R12996" s="85">
        <f>PER_MONTH!A12988</f>
        <v>45928</v>
      </c>
      <c r="S12996" s="86">
        <f>PER_MONTH!F12988</f>
        <v>0.54166666666666663</v>
      </c>
      <c r="T12996" s="102">
        <f>PER_MONTH!G12988</f>
        <v>0</v>
      </c>
      <c r="U12996" s="100">
        <f t="shared" si="203"/>
        <v>0</v>
      </c>
    </row>
    <row r="12997" spans="18:21" x14ac:dyDescent="0.3">
      <c r="R12997" s="85">
        <f>PER_MONTH!A12989</f>
        <v>45928</v>
      </c>
      <c r="S12997" s="86">
        <f>PER_MONTH!F12989</f>
        <v>0.5625</v>
      </c>
      <c r="T12997" s="102">
        <f>PER_MONTH!G12989</f>
        <v>0</v>
      </c>
      <c r="U12997" s="100">
        <f t="shared" si="203"/>
        <v>0</v>
      </c>
    </row>
    <row r="12998" spans="18:21" x14ac:dyDescent="0.3">
      <c r="R12998" s="85">
        <f>PER_MONTH!A12990</f>
        <v>45928</v>
      </c>
      <c r="S12998" s="86">
        <f>PER_MONTH!F12990</f>
        <v>0.58333333333333337</v>
      </c>
      <c r="T12998" s="102">
        <f>PER_MONTH!G12990</f>
        <v>0</v>
      </c>
      <c r="U12998" s="100">
        <f t="shared" si="203"/>
        <v>0</v>
      </c>
    </row>
    <row r="12999" spans="18:21" x14ac:dyDescent="0.3">
      <c r="R12999" s="85">
        <f>PER_MONTH!A12991</f>
        <v>45928</v>
      </c>
      <c r="S12999" s="86">
        <f>PER_MONTH!F12991</f>
        <v>0.60416666666666663</v>
      </c>
      <c r="T12999" s="102">
        <f>PER_MONTH!G12991</f>
        <v>0</v>
      </c>
      <c r="U12999" s="100">
        <f t="shared" si="203"/>
        <v>0</v>
      </c>
    </row>
    <row r="13000" spans="18:21" x14ac:dyDescent="0.3">
      <c r="R13000" s="85">
        <f>PER_MONTH!A12992</f>
        <v>45928</v>
      </c>
      <c r="S13000" s="86">
        <f>PER_MONTH!F12992</f>
        <v>0.625</v>
      </c>
      <c r="T13000" s="102">
        <f>PER_MONTH!G12992</f>
        <v>0</v>
      </c>
      <c r="U13000" s="100">
        <f t="shared" si="203"/>
        <v>0</v>
      </c>
    </row>
    <row r="13001" spans="18:21" x14ac:dyDescent="0.3">
      <c r="R13001" s="85">
        <f>PER_MONTH!A12993</f>
        <v>45928</v>
      </c>
      <c r="S13001" s="86">
        <f>PER_MONTH!F12993</f>
        <v>0.64583333333333337</v>
      </c>
      <c r="T13001" s="102">
        <f>PER_MONTH!G12993</f>
        <v>0</v>
      </c>
      <c r="U13001" s="100">
        <f t="shared" si="203"/>
        <v>0</v>
      </c>
    </row>
    <row r="13002" spans="18:21" x14ac:dyDescent="0.3">
      <c r="R13002" s="85">
        <f>PER_MONTH!A12994</f>
        <v>45928</v>
      </c>
      <c r="S13002" s="86">
        <f>PER_MONTH!F12994</f>
        <v>0.66666666666666663</v>
      </c>
      <c r="T13002" s="102">
        <f>PER_MONTH!G12994</f>
        <v>0</v>
      </c>
      <c r="U13002" s="100">
        <f t="shared" si="203"/>
        <v>0</v>
      </c>
    </row>
    <row r="13003" spans="18:21" x14ac:dyDescent="0.3">
      <c r="R13003" s="85">
        <f>PER_MONTH!A12995</f>
        <v>45928</v>
      </c>
      <c r="S13003" s="86">
        <f>PER_MONTH!F12995</f>
        <v>0.6875</v>
      </c>
      <c r="T13003" s="102">
        <f>PER_MONTH!G12995</f>
        <v>0</v>
      </c>
      <c r="U13003" s="100">
        <f t="shared" si="203"/>
        <v>0</v>
      </c>
    </row>
    <row r="13004" spans="18:21" x14ac:dyDescent="0.3">
      <c r="R13004" s="85">
        <f>PER_MONTH!A12996</f>
        <v>45928</v>
      </c>
      <c r="S13004" s="86">
        <f>PER_MONTH!F12996</f>
        <v>0.70833333333333337</v>
      </c>
      <c r="T13004" s="102">
        <f>PER_MONTH!G12996</f>
        <v>0</v>
      </c>
      <c r="U13004" s="100">
        <f t="shared" ref="U13004:U13067" si="204">T13004/0.5</f>
        <v>0</v>
      </c>
    </row>
    <row r="13005" spans="18:21" x14ac:dyDescent="0.3">
      <c r="R13005" s="85">
        <f>PER_MONTH!A12997</f>
        <v>45928</v>
      </c>
      <c r="S13005" s="86">
        <f>PER_MONTH!F12997</f>
        <v>0.72916666666666663</v>
      </c>
      <c r="T13005" s="102">
        <f>PER_MONTH!G12997</f>
        <v>0</v>
      </c>
      <c r="U13005" s="100">
        <f t="shared" si="204"/>
        <v>0</v>
      </c>
    </row>
    <row r="13006" spans="18:21" x14ac:dyDescent="0.3">
      <c r="R13006" s="85">
        <f>PER_MONTH!A12998</f>
        <v>45928</v>
      </c>
      <c r="S13006" s="86">
        <f>PER_MONTH!F12998</f>
        <v>0.75</v>
      </c>
      <c r="T13006" s="102">
        <f>PER_MONTH!G12998</f>
        <v>0</v>
      </c>
      <c r="U13006" s="100">
        <f t="shared" si="204"/>
        <v>0</v>
      </c>
    </row>
    <row r="13007" spans="18:21" x14ac:dyDescent="0.3">
      <c r="R13007" s="85">
        <f>PER_MONTH!A12999</f>
        <v>45928</v>
      </c>
      <c r="S13007" s="86">
        <f>PER_MONTH!F12999</f>
        <v>0.77083333333333337</v>
      </c>
      <c r="T13007" s="102">
        <f>PER_MONTH!G12999</f>
        <v>0</v>
      </c>
      <c r="U13007" s="100">
        <f t="shared" si="204"/>
        <v>0</v>
      </c>
    </row>
    <row r="13008" spans="18:21" x14ac:dyDescent="0.3">
      <c r="R13008" s="85">
        <f>PER_MONTH!A13000</f>
        <v>45928</v>
      </c>
      <c r="S13008" s="86">
        <f>PER_MONTH!F13000</f>
        <v>0.79166666666666663</v>
      </c>
      <c r="T13008" s="102">
        <f>PER_MONTH!G13000</f>
        <v>0</v>
      </c>
      <c r="U13008" s="100">
        <f t="shared" si="204"/>
        <v>0</v>
      </c>
    </row>
    <row r="13009" spans="18:21" x14ac:dyDescent="0.3">
      <c r="R13009" s="85">
        <f>PER_MONTH!A13001</f>
        <v>45928</v>
      </c>
      <c r="S13009" s="86">
        <f>PER_MONTH!F13001</f>
        <v>0.8125</v>
      </c>
      <c r="T13009" s="102">
        <f>PER_MONTH!G13001</f>
        <v>0</v>
      </c>
      <c r="U13009" s="100">
        <f t="shared" si="204"/>
        <v>0</v>
      </c>
    </row>
    <row r="13010" spans="18:21" x14ac:dyDescent="0.3">
      <c r="R13010" s="85">
        <f>PER_MONTH!A13002</f>
        <v>45928</v>
      </c>
      <c r="S13010" s="86">
        <f>PER_MONTH!F13002</f>
        <v>0.83333333333333337</v>
      </c>
      <c r="T13010" s="102">
        <f>PER_MONTH!G13002</f>
        <v>0</v>
      </c>
      <c r="U13010" s="100">
        <f t="shared" si="204"/>
        <v>0</v>
      </c>
    </row>
    <row r="13011" spans="18:21" x14ac:dyDescent="0.3">
      <c r="R13011" s="85">
        <f>PER_MONTH!A13003</f>
        <v>45928</v>
      </c>
      <c r="S13011" s="86">
        <f>PER_MONTH!F13003</f>
        <v>0.85416666666666663</v>
      </c>
      <c r="T13011" s="102">
        <f>PER_MONTH!G13003</f>
        <v>0</v>
      </c>
      <c r="U13011" s="100">
        <f t="shared" si="204"/>
        <v>0</v>
      </c>
    </row>
    <row r="13012" spans="18:21" x14ac:dyDescent="0.3">
      <c r="R13012" s="85">
        <f>PER_MONTH!A13004</f>
        <v>45928</v>
      </c>
      <c r="S13012" s="86">
        <f>PER_MONTH!F13004</f>
        <v>0.875</v>
      </c>
      <c r="T13012" s="102">
        <f>PER_MONTH!G13004</f>
        <v>0</v>
      </c>
      <c r="U13012" s="100">
        <f t="shared" si="204"/>
        <v>0</v>
      </c>
    </row>
    <row r="13013" spans="18:21" x14ac:dyDescent="0.3">
      <c r="R13013" s="85">
        <f>PER_MONTH!A13005</f>
        <v>45928</v>
      </c>
      <c r="S13013" s="86">
        <f>PER_MONTH!F13005</f>
        <v>0.89583333333333337</v>
      </c>
      <c r="T13013" s="102">
        <f>PER_MONTH!G13005</f>
        <v>0</v>
      </c>
      <c r="U13013" s="100">
        <f t="shared" si="204"/>
        <v>0</v>
      </c>
    </row>
    <row r="13014" spans="18:21" x14ac:dyDescent="0.3">
      <c r="R13014" s="85">
        <f>PER_MONTH!A13006</f>
        <v>45928</v>
      </c>
      <c r="S13014" s="86">
        <f>PER_MONTH!F13006</f>
        <v>0.91666666666666663</v>
      </c>
      <c r="T13014" s="102">
        <f>PER_MONTH!G13006</f>
        <v>0</v>
      </c>
      <c r="U13014" s="100">
        <f t="shared" si="204"/>
        <v>0</v>
      </c>
    </row>
    <row r="13015" spans="18:21" x14ac:dyDescent="0.3">
      <c r="R13015" s="85">
        <f>PER_MONTH!A13007</f>
        <v>45928</v>
      </c>
      <c r="S13015" s="86">
        <f>PER_MONTH!F13007</f>
        <v>0.9375</v>
      </c>
      <c r="T13015" s="102">
        <f>PER_MONTH!G13007</f>
        <v>0</v>
      </c>
      <c r="U13015" s="100">
        <f t="shared" si="204"/>
        <v>0</v>
      </c>
    </row>
    <row r="13016" spans="18:21" x14ac:dyDescent="0.3">
      <c r="R13016" s="85">
        <f>PER_MONTH!A13008</f>
        <v>45928</v>
      </c>
      <c r="S13016" s="86">
        <f>PER_MONTH!F13008</f>
        <v>0.95833333333333337</v>
      </c>
      <c r="T13016" s="102">
        <f>PER_MONTH!G13008</f>
        <v>0</v>
      </c>
      <c r="U13016" s="100">
        <f t="shared" si="204"/>
        <v>0</v>
      </c>
    </row>
    <row r="13017" spans="18:21" x14ac:dyDescent="0.3">
      <c r="R13017" s="85">
        <f>PER_MONTH!A13009</f>
        <v>45928</v>
      </c>
      <c r="S13017" s="86">
        <f>PER_MONTH!F13009</f>
        <v>0.97916666666666663</v>
      </c>
      <c r="T13017" s="102">
        <f>PER_MONTH!G13009</f>
        <v>0</v>
      </c>
      <c r="U13017" s="100">
        <f t="shared" si="204"/>
        <v>0</v>
      </c>
    </row>
    <row r="13018" spans="18:21" x14ac:dyDescent="0.3">
      <c r="R13018" s="85">
        <f>PER_MONTH!A13010</f>
        <v>45929</v>
      </c>
      <c r="S13018" s="86">
        <f>PER_MONTH!F13010</f>
        <v>0</v>
      </c>
      <c r="T13018" s="102">
        <f>PER_MONTH!G13010</f>
        <v>0</v>
      </c>
      <c r="U13018" s="100">
        <f t="shared" si="204"/>
        <v>0</v>
      </c>
    </row>
    <row r="13019" spans="18:21" x14ac:dyDescent="0.3">
      <c r="R13019" s="85">
        <f>PER_MONTH!A13011</f>
        <v>45929</v>
      </c>
      <c r="S13019" s="86">
        <f>PER_MONTH!F13011</f>
        <v>2.0833333333333329E-2</v>
      </c>
      <c r="T13019" s="102">
        <f>PER_MONTH!G13011</f>
        <v>0</v>
      </c>
      <c r="U13019" s="100">
        <f t="shared" si="204"/>
        <v>0</v>
      </c>
    </row>
    <row r="13020" spans="18:21" x14ac:dyDescent="0.3">
      <c r="R13020" s="85">
        <f>PER_MONTH!A13012</f>
        <v>45929</v>
      </c>
      <c r="S13020" s="86">
        <f>PER_MONTH!F13012</f>
        <v>4.1666666666666657E-2</v>
      </c>
      <c r="T13020" s="102">
        <f>PER_MONTH!G13012</f>
        <v>0</v>
      </c>
      <c r="U13020" s="100">
        <f t="shared" si="204"/>
        <v>0</v>
      </c>
    </row>
    <row r="13021" spans="18:21" x14ac:dyDescent="0.3">
      <c r="R13021" s="85">
        <f>PER_MONTH!A13013</f>
        <v>45929</v>
      </c>
      <c r="S13021" s="86">
        <f>PER_MONTH!F13013</f>
        <v>6.25E-2</v>
      </c>
      <c r="T13021" s="102">
        <f>PER_MONTH!G13013</f>
        <v>0</v>
      </c>
      <c r="U13021" s="100">
        <f t="shared" si="204"/>
        <v>0</v>
      </c>
    </row>
    <row r="13022" spans="18:21" x14ac:dyDescent="0.3">
      <c r="R13022" s="85">
        <f>PER_MONTH!A13014</f>
        <v>45929</v>
      </c>
      <c r="S13022" s="86">
        <f>PER_MONTH!F13014</f>
        <v>8.3333333333333329E-2</v>
      </c>
      <c r="T13022" s="102">
        <f>PER_MONTH!G13014</f>
        <v>0</v>
      </c>
      <c r="U13022" s="100">
        <f t="shared" si="204"/>
        <v>0</v>
      </c>
    </row>
    <row r="13023" spans="18:21" x14ac:dyDescent="0.3">
      <c r="R13023" s="85">
        <f>PER_MONTH!A13015</f>
        <v>45929</v>
      </c>
      <c r="S13023" s="86">
        <f>PER_MONTH!F13015</f>
        <v>0.1041666666666667</v>
      </c>
      <c r="T13023" s="102">
        <f>PER_MONTH!G13015</f>
        <v>0</v>
      </c>
      <c r="U13023" s="100">
        <f t="shared" si="204"/>
        <v>0</v>
      </c>
    </row>
    <row r="13024" spans="18:21" x14ac:dyDescent="0.3">
      <c r="R13024" s="85">
        <f>PER_MONTH!A13016</f>
        <v>45929</v>
      </c>
      <c r="S13024" s="86">
        <f>PER_MONTH!F13016</f>
        <v>0.125</v>
      </c>
      <c r="T13024" s="102">
        <f>PER_MONTH!G13016</f>
        <v>0</v>
      </c>
      <c r="U13024" s="100">
        <f t="shared" si="204"/>
        <v>0</v>
      </c>
    </row>
    <row r="13025" spans="18:21" x14ac:dyDescent="0.3">
      <c r="R13025" s="85">
        <f>PER_MONTH!A13017</f>
        <v>45929</v>
      </c>
      <c r="S13025" s="86">
        <f>PER_MONTH!F13017</f>
        <v>0.14583333333333329</v>
      </c>
      <c r="T13025" s="102">
        <f>PER_MONTH!G13017</f>
        <v>0</v>
      </c>
      <c r="U13025" s="100">
        <f t="shared" si="204"/>
        <v>0</v>
      </c>
    </row>
    <row r="13026" spans="18:21" x14ac:dyDescent="0.3">
      <c r="R13026" s="85">
        <f>PER_MONTH!A13018</f>
        <v>45929</v>
      </c>
      <c r="S13026" s="86">
        <f>PER_MONTH!F13018</f>
        <v>0.16666666666666671</v>
      </c>
      <c r="T13026" s="102">
        <f>PER_MONTH!G13018</f>
        <v>0</v>
      </c>
      <c r="U13026" s="100">
        <f t="shared" si="204"/>
        <v>0</v>
      </c>
    </row>
    <row r="13027" spans="18:21" x14ac:dyDescent="0.3">
      <c r="R13027" s="85">
        <f>PER_MONTH!A13019</f>
        <v>45929</v>
      </c>
      <c r="S13027" s="86">
        <f>PER_MONTH!F13019</f>
        <v>0.1875</v>
      </c>
      <c r="T13027" s="102">
        <f>PER_MONTH!G13019</f>
        <v>0</v>
      </c>
      <c r="U13027" s="100">
        <f t="shared" si="204"/>
        <v>0</v>
      </c>
    </row>
    <row r="13028" spans="18:21" x14ac:dyDescent="0.3">
      <c r="R13028" s="85">
        <f>PER_MONTH!A13020</f>
        <v>45929</v>
      </c>
      <c r="S13028" s="86">
        <f>PER_MONTH!F13020</f>
        <v>0.20833333333333329</v>
      </c>
      <c r="T13028" s="102">
        <f>PER_MONTH!G13020</f>
        <v>0</v>
      </c>
      <c r="U13028" s="100">
        <f t="shared" si="204"/>
        <v>0</v>
      </c>
    </row>
    <row r="13029" spans="18:21" x14ac:dyDescent="0.3">
      <c r="R13029" s="85">
        <f>PER_MONTH!A13021</f>
        <v>45929</v>
      </c>
      <c r="S13029" s="86">
        <f>PER_MONTH!F13021</f>
        <v>0.22916666666666671</v>
      </c>
      <c r="T13029" s="102">
        <f>PER_MONTH!G13021</f>
        <v>0</v>
      </c>
      <c r="U13029" s="100">
        <f t="shared" si="204"/>
        <v>0</v>
      </c>
    </row>
    <row r="13030" spans="18:21" x14ac:dyDescent="0.3">
      <c r="R13030" s="85">
        <f>PER_MONTH!A13022</f>
        <v>45929</v>
      </c>
      <c r="S13030" s="86">
        <f>PER_MONTH!F13022</f>
        <v>0.25</v>
      </c>
      <c r="T13030" s="102">
        <f>PER_MONTH!G13022</f>
        <v>0</v>
      </c>
      <c r="U13030" s="100">
        <f t="shared" si="204"/>
        <v>0</v>
      </c>
    </row>
    <row r="13031" spans="18:21" x14ac:dyDescent="0.3">
      <c r="R13031" s="85">
        <f>PER_MONTH!A13023</f>
        <v>45929</v>
      </c>
      <c r="S13031" s="86">
        <f>PER_MONTH!F13023</f>
        <v>0.27083333333333331</v>
      </c>
      <c r="T13031" s="102">
        <f>PER_MONTH!G13023</f>
        <v>0</v>
      </c>
      <c r="U13031" s="100">
        <f t="shared" si="204"/>
        <v>0</v>
      </c>
    </row>
    <row r="13032" spans="18:21" x14ac:dyDescent="0.3">
      <c r="R13032" s="85">
        <f>PER_MONTH!A13024</f>
        <v>45929</v>
      </c>
      <c r="S13032" s="86">
        <f>PER_MONTH!F13024</f>
        <v>0.29166666666666669</v>
      </c>
      <c r="T13032" s="102">
        <f>PER_MONTH!G13024</f>
        <v>0</v>
      </c>
      <c r="U13032" s="100">
        <f t="shared" si="204"/>
        <v>0</v>
      </c>
    </row>
    <row r="13033" spans="18:21" x14ac:dyDescent="0.3">
      <c r="R13033" s="85">
        <f>PER_MONTH!A13025</f>
        <v>45929</v>
      </c>
      <c r="S13033" s="86">
        <f>PER_MONTH!F13025</f>
        <v>0.3125</v>
      </c>
      <c r="T13033" s="102">
        <f>PER_MONTH!G13025</f>
        <v>0</v>
      </c>
      <c r="U13033" s="100">
        <f t="shared" si="204"/>
        <v>0</v>
      </c>
    </row>
    <row r="13034" spans="18:21" x14ac:dyDescent="0.3">
      <c r="R13034" s="85">
        <f>PER_MONTH!A13026</f>
        <v>45929</v>
      </c>
      <c r="S13034" s="86">
        <f>PER_MONTH!F13026</f>
        <v>0.33333333333333331</v>
      </c>
      <c r="T13034" s="102">
        <f>PER_MONTH!G13026</f>
        <v>0</v>
      </c>
      <c r="U13034" s="100">
        <f t="shared" si="204"/>
        <v>0</v>
      </c>
    </row>
    <row r="13035" spans="18:21" x14ac:dyDescent="0.3">
      <c r="R13035" s="85">
        <f>PER_MONTH!A13027</f>
        <v>45929</v>
      </c>
      <c r="S13035" s="86">
        <f>PER_MONTH!F13027</f>
        <v>0.35416666666666669</v>
      </c>
      <c r="T13035" s="102">
        <f>PER_MONTH!G13027</f>
        <v>0</v>
      </c>
      <c r="U13035" s="100">
        <f t="shared" si="204"/>
        <v>0</v>
      </c>
    </row>
    <row r="13036" spans="18:21" x14ac:dyDescent="0.3">
      <c r="R13036" s="85">
        <f>PER_MONTH!A13028</f>
        <v>45929</v>
      </c>
      <c r="S13036" s="86">
        <f>PER_MONTH!F13028</f>
        <v>0.375</v>
      </c>
      <c r="T13036" s="102">
        <f>PER_MONTH!G13028</f>
        <v>0</v>
      </c>
      <c r="U13036" s="100">
        <f t="shared" si="204"/>
        <v>0</v>
      </c>
    </row>
    <row r="13037" spans="18:21" x14ac:dyDescent="0.3">
      <c r="R13037" s="85">
        <f>PER_MONTH!A13029</f>
        <v>45929</v>
      </c>
      <c r="S13037" s="86">
        <f>PER_MONTH!F13029</f>
        <v>0.39583333333333331</v>
      </c>
      <c r="T13037" s="102">
        <f>PER_MONTH!G13029</f>
        <v>0</v>
      </c>
      <c r="U13037" s="100">
        <f t="shared" si="204"/>
        <v>0</v>
      </c>
    </row>
    <row r="13038" spans="18:21" x14ac:dyDescent="0.3">
      <c r="R13038" s="85">
        <f>PER_MONTH!A13030</f>
        <v>45929</v>
      </c>
      <c r="S13038" s="86">
        <f>PER_MONTH!F13030</f>
        <v>0.41666666666666669</v>
      </c>
      <c r="T13038" s="102">
        <f>PER_MONTH!G13030</f>
        <v>0</v>
      </c>
      <c r="U13038" s="100">
        <f t="shared" si="204"/>
        <v>0</v>
      </c>
    </row>
    <row r="13039" spans="18:21" x14ac:dyDescent="0.3">
      <c r="R13039" s="85">
        <f>PER_MONTH!A13031</f>
        <v>45929</v>
      </c>
      <c r="S13039" s="86">
        <f>PER_MONTH!F13031</f>
        <v>0.4375</v>
      </c>
      <c r="T13039" s="102">
        <f>PER_MONTH!G13031</f>
        <v>0</v>
      </c>
      <c r="U13039" s="100">
        <f t="shared" si="204"/>
        <v>0</v>
      </c>
    </row>
    <row r="13040" spans="18:21" x14ac:dyDescent="0.3">
      <c r="R13040" s="85">
        <f>PER_MONTH!A13032</f>
        <v>45929</v>
      </c>
      <c r="S13040" s="86">
        <f>PER_MONTH!F13032</f>
        <v>0.45833333333333331</v>
      </c>
      <c r="T13040" s="102">
        <f>PER_MONTH!G13032</f>
        <v>0</v>
      </c>
      <c r="U13040" s="100">
        <f t="shared" si="204"/>
        <v>0</v>
      </c>
    </row>
    <row r="13041" spans="18:21" x14ac:dyDescent="0.3">
      <c r="R13041" s="85">
        <f>PER_MONTH!A13033</f>
        <v>45929</v>
      </c>
      <c r="S13041" s="86">
        <f>PER_MONTH!F13033</f>
        <v>0.47916666666666669</v>
      </c>
      <c r="T13041" s="102">
        <f>PER_MONTH!G13033</f>
        <v>0</v>
      </c>
      <c r="U13041" s="100">
        <f t="shared" si="204"/>
        <v>0</v>
      </c>
    </row>
    <row r="13042" spans="18:21" x14ac:dyDescent="0.3">
      <c r="R13042" s="85">
        <f>PER_MONTH!A13034</f>
        <v>45929</v>
      </c>
      <c r="S13042" s="86">
        <f>PER_MONTH!F13034</f>
        <v>0.5</v>
      </c>
      <c r="T13042" s="102">
        <f>PER_MONTH!G13034</f>
        <v>0</v>
      </c>
      <c r="U13042" s="100">
        <f t="shared" si="204"/>
        <v>0</v>
      </c>
    </row>
    <row r="13043" spans="18:21" x14ac:dyDescent="0.3">
      <c r="R13043" s="85">
        <f>PER_MONTH!A13035</f>
        <v>45929</v>
      </c>
      <c r="S13043" s="86">
        <f>PER_MONTH!F13035</f>
        <v>0.52083333333333337</v>
      </c>
      <c r="T13043" s="102">
        <f>PER_MONTH!G13035</f>
        <v>0</v>
      </c>
      <c r="U13043" s="100">
        <f t="shared" si="204"/>
        <v>0</v>
      </c>
    </row>
    <row r="13044" spans="18:21" x14ac:dyDescent="0.3">
      <c r="R13044" s="85">
        <f>PER_MONTH!A13036</f>
        <v>45929</v>
      </c>
      <c r="S13044" s="86">
        <f>PER_MONTH!F13036</f>
        <v>0.54166666666666663</v>
      </c>
      <c r="T13044" s="102">
        <f>PER_MONTH!G13036</f>
        <v>0</v>
      </c>
      <c r="U13044" s="100">
        <f t="shared" si="204"/>
        <v>0</v>
      </c>
    </row>
    <row r="13045" spans="18:21" x14ac:dyDescent="0.3">
      <c r="R13045" s="85">
        <f>PER_MONTH!A13037</f>
        <v>45929</v>
      </c>
      <c r="S13045" s="86">
        <f>PER_MONTH!F13037</f>
        <v>0.5625</v>
      </c>
      <c r="T13045" s="102">
        <f>PER_MONTH!G13037</f>
        <v>0</v>
      </c>
      <c r="U13045" s="100">
        <f t="shared" si="204"/>
        <v>0</v>
      </c>
    </row>
    <row r="13046" spans="18:21" x14ac:dyDescent="0.3">
      <c r="R13046" s="85">
        <f>PER_MONTH!A13038</f>
        <v>45929</v>
      </c>
      <c r="S13046" s="86">
        <f>PER_MONTH!F13038</f>
        <v>0.58333333333333337</v>
      </c>
      <c r="T13046" s="102">
        <f>PER_MONTH!G13038</f>
        <v>0</v>
      </c>
      <c r="U13046" s="100">
        <f t="shared" si="204"/>
        <v>0</v>
      </c>
    </row>
    <row r="13047" spans="18:21" x14ac:dyDescent="0.3">
      <c r="R13047" s="85">
        <f>PER_MONTH!A13039</f>
        <v>45929</v>
      </c>
      <c r="S13047" s="86">
        <f>PER_MONTH!F13039</f>
        <v>0.60416666666666663</v>
      </c>
      <c r="T13047" s="102">
        <f>PER_MONTH!G13039</f>
        <v>0</v>
      </c>
      <c r="U13047" s="100">
        <f t="shared" si="204"/>
        <v>0</v>
      </c>
    </row>
    <row r="13048" spans="18:21" x14ac:dyDescent="0.3">
      <c r="R13048" s="85">
        <f>PER_MONTH!A13040</f>
        <v>45929</v>
      </c>
      <c r="S13048" s="86">
        <f>PER_MONTH!F13040</f>
        <v>0.625</v>
      </c>
      <c r="T13048" s="102">
        <f>PER_MONTH!G13040</f>
        <v>0</v>
      </c>
      <c r="U13048" s="100">
        <f t="shared" si="204"/>
        <v>0</v>
      </c>
    </row>
    <row r="13049" spans="18:21" x14ac:dyDescent="0.3">
      <c r="R13049" s="85">
        <f>PER_MONTH!A13041</f>
        <v>45929</v>
      </c>
      <c r="S13049" s="86">
        <f>PER_MONTH!F13041</f>
        <v>0.64583333333333337</v>
      </c>
      <c r="T13049" s="102">
        <f>PER_MONTH!G13041</f>
        <v>0</v>
      </c>
      <c r="U13049" s="100">
        <f t="shared" si="204"/>
        <v>0</v>
      </c>
    </row>
    <row r="13050" spans="18:21" x14ac:dyDescent="0.3">
      <c r="R13050" s="85">
        <f>PER_MONTH!A13042</f>
        <v>45929</v>
      </c>
      <c r="S13050" s="86">
        <f>PER_MONTH!F13042</f>
        <v>0.66666666666666663</v>
      </c>
      <c r="T13050" s="102">
        <f>PER_MONTH!G13042</f>
        <v>0</v>
      </c>
      <c r="U13050" s="100">
        <f t="shared" si="204"/>
        <v>0</v>
      </c>
    </row>
    <row r="13051" spans="18:21" x14ac:dyDescent="0.3">
      <c r="R13051" s="85">
        <f>PER_MONTH!A13043</f>
        <v>45929</v>
      </c>
      <c r="S13051" s="86">
        <f>PER_MONTH!F13043</f>
        <v>0.6875</v>
      </c>
      <c r="T13051" s="102">
        <f>PER_MONTH!G13043</f>
        <v>0</v>
      </c>
      <c r="U13051" s="100">
        <f t="shared" si="204"/>
        <v>0</v>
      </c>
    </row>
    <row r="13052" spans="18:21" x14ac:dyDescent="0.3">
      <c r="R13052" s="85">
        <f>PER_MONTH!A13044</f>
        <v>45929</v>
      </c>
      <c r="S13052" s="86">
        <f>PER_MONTH!F13044</f>
        <v>0.70833333333333337</v>
      </c>
      <c r="T13052" s="102">
        <f>PER_MONTH!G13044</f>
        <v>0</v>
      </c>
      <c r="U13052" s="100">
        <f t="shared" si="204"/>
        <v>0</v>
      </c>
    </row>
    <row r="13053" spans="18:21" x14ac:dyDescent="0.3">
      <c r="R13053" s="85">
        <f>PER_MONTH!A13045</f>
        <v>45929</v>
      </c>
      <c r="S13053" s="86">
        <f>PER_MONTH!F13045</f>
        <v>0.72916666666666663</v>
      </c>
      <c r="T13053" s="102">
        <f>PER_MONTH!G13045</f>
        <v>0</v>
      </c>
      <c r="U13053" s="100">
        <f t="shared" si="204"/>
        <v>0</v>
      </c>
    </row>
    <row r="13054" spans="18:21" x14ac:dyDescent="0.3">
      <c r="R13054" s="85">
        <f>PER_MONTH!A13046</f>
        <v>45929</v>
      </c>
      <c r="S13054" s="86">
        <f>PER_MONTH!F13046</f>
        <v>0.75</v>
      </c>
      <c r="T13054" s="102">
        <f>PER_MONTH!G13046</f>
        <v>0</v>
      </c>
      <c r="U13054" s="100">
        <f t="shared" si="204"/>
        <v>0</v>
      </c>
    </row>
    <row r="13055" spans="18:21" x14ac:dyDescent="0.3">
      <c r="R13055" s="85">
        <f>PER_MONTH!A13047</f>
        <v>45929</v>
      </c>
      <c r="S13055" s="86">
        <f>PER_MONTH!F13047</f>
        <v>0.77083333333333337</v>
      </c>
      <c r="T13055" s="102">
        <f>PER_MONTH!G13047</f>
        <v>0</v>
      </c>
      <c r="U13055" s="100">
        <f t="shared" si="204"/>
        <v>0</v>
      </c>
    </row>
    <row r="13056" spans="18:21" x14ac:dyDescent="0.3">
      <c r="R13056" s="85">
        <f>PER_MONTH!A13048</f>
        <v>45929</v>
      </c>
      <c r="S13056" s="86">
        <f>PER_MONTH!F13048</f>
        <v>0.79166666666666663</v>
      </c>
      <c r="T13056" s="102">
        <f>PER_MONTH!G13048</f>
        <v>0</v>
      </c>
      <c r="U13056" s="100">
        <f t="shared" si="204"/>
        <v>0</v>
      </c>
    </row>
    <row r="13057" spans="18:21" x14ac:dyDescent="0.3">
      <c r="R13057" s="85">
        <f>PER_MONTH!A13049</f>
        <v>45929</v>
      </c>
      <c r="S13057" s="86">
        <f>PER_MONTH!F13049</f>
        <v>0.8125</v>
      </c>
      <c r="T13057" s="102">
        <f>PER_MONTH!G13049</f>
        <v>0</v>
      </c>
      <c r="U13057" s="100">
        <f t="shared" si="204"/>
        <v>0</v>
      </c>
    </row>
    <row r="13058" spans="18:21" x14ac:dyDescent="0.3">
      <c r="R13058" s="85">
        <f>PER_MONTH!A13050</f>
        <v>45929</v>
      </c>
      <c r="S13058" s="86">
        <f>PER_MONTH!F13050</f>
        <v>0.83333333333333337</v>
      </c>
      <c r="T13058" s="102">
        <f>PER_MONTH!G13050</f>
        <v>0</v>
      </c>
      <c r="U13058" s="100">
        <f t="shared" si="204"/>
        <v>0</v>
      </c>
    </row>
    <row r="13059" spans="18:21" x14ac:dyDescent="0.3">
      <c r="R13059" s="85">
        <f>PER_MONTH!A13051</f>
        <v>45929</v>
      </c>
      <c r="S13059" s="86">
        <f>PER_MONTH!F13051</f>
        <v>0.85416666666666663</v>
      </c>
      <c r="T13059" s="102">
        <f>PER_MONTH!G13051</f>
        <v>0</v>
      </c>
      <c r="U13059" s="100">
        <f t="shared" si="204"/>
        <v>0</v>
      </c>
    </row>
    <row r="13060" spans="18:21" x14ac:dyDescent="0.3">
      <c r="R13060" s="85">
        <f>PER_MONTH!A13052</f>
        <v>45929</v>
      </c>
      <c r="S13060" s="86">
        <f>PER_MONTH!F13052</f>
        <v>0.875</v>
      </c>
      <c r="T13060" s="102">
        <f>PER_MONTH!G13052</f>
        <v>0</v>
      </c>
      <c r="U13060" s="100">
        <f t="shared" si="204"/>
        <v>0</v>
      </c>
    </row>
    <row r="13061" spans="18:21" x14ac:dyDescent="0.3">
      <c r="R13061" s="85">
        <f>PER_MONTH!A13053</f>
        <v>45929</v>
      </c>
      <c r="S13061" s="86">
        <f>PER_MONTH!F13053</f>
        <v>0.89583333333333337</v>
      </c>
      <c r="T13061" s="102">
        <f>PER_MONTH!G13053</f>
        <v>0</v>
      </c>
      <c r="U13061" s="100">
        <f t="shared" si="204"/>
        <v>0</v>
      </c>
    </row>
    <row r="13062" spans="18:21" x14ac:dyDescent="0.3">
      <c r="R13062" s="85">
        <f>PER_MONTH!A13054</f>
        <v>45929</v>
      </c>
      <c r="S13062" s="86">
        <f>PER_MONTH!F13054</f>
        <v>0.91666666666666663</v>
      </c>
      <c r="T13062" s="102">
        <f>PER_MONTH!G13054</f>
        <v>0</v>
      </c>
      <c r="U13062" s="100">
        <f t="shared" si="204"/>
        <v>0</v>
      </c>
    </row>
    <row r="13063" spans="18:21" x14ac:dyDescent="0.3">
      <c r="R13063" s="85">
        <f>PER_MONTH!A13055</f>
        <v>45929</v>
      </c>
      <c r="S13063" s="86">
        <f>PER_MONTH!F13055</f>
        <v>0.9375</v>
      </c>
      <c r="T13063" s="102">
        <f>PER_MONTH!G13055</f>
        <v>0</v>
      </c>
      <c r="U13063" s="100">
        <f t="shared" si="204"/>
        <v>0</v>
      </c>
    </row>
    <row r="13064" spans="18:21" x14ac:dyDescent="0.3">
      <c r="R13064" s="85">
        <f>PER_MONTH!A13056</f>
        <v>45929</v>
      </c>
      <c r="S13064" s="86">
        <f>PER_MONTH!F13056</f>
        <v>0.95833333333333337</v>
      </c>
      <c r="T13064" s="102">
        <f>PER_MONTH!G13056</f>
        <v>0</v>
      </c>
      <c r="U13064" s="100">
        <f t="shared" si="204"/>
        <v>0</v>
      </c>
    </row>
    <row r="13065" spans="18:21" x14ac:dyDescent="0.3">
      <c r="R13065" s="85">
        <f>PER_MONTH!A13057</f>
        <v>45929</v>
      </c>
      <c r="S13065" s="86">
        <f>PER_MONTH!F13057</f>
        <v>0.97916666666666663</v>
      </c>
      <c r="T13065" s="102">
        <f>PER_MONTH!G13057</f>
        <v>0</v>
      </c>
      <c r="U13065" s="100">
        <f t="shared" si="204"/>
        <v>0</v>
      </c>
    </row>
    <row r="13066" spans="18:21" x14ac:dyDescent="0.3">
      <c r="R13066" s="85">
        <f>PER_MONTH!A13058</f>
        <v>45930</v>
      </c>
      <c r="S13066" s="86">
        <f>PER_MONTH!F13058</f>
        <v>0</v>
      </c>
      <c r="T13066" s="102">
        <f>PER_MONTH!G13058</f>
        <v>0</v>
      </c>
      <c r="U13066" s="100">
        <f t="shared" si="204"/>
        <v>0</v>
      </c>
    </row>
    <row r="13067" spans="18:21" x14ac:dyDescent="0.3">
      <c r="R13067" s="85">
        <f>PER_MONTH!A13059</f>
        <v>45930</v>
      </c>
      <c r="S13067" s="86">
        <f>PER_MONTH!F13059</f>
        <v>2.0833333333333329E-2</v>
      </c>
      <c r="T13067" s="102">
        <f>PER_MONTH!G13059</f>
        <v>0</v>
      </c>
      <c r="U13067" s="100">
        <f t="shared" si="204"/>
        <v>0</v>
      </c>
    </row>
    <row r="13068" spans="18:21" x14ac:dyDescent="0.3">
      <c r="R13068" s="85">
        <f>PER_MONTH!A13060</f>
        <v>45930</v>
      </c>
      <c r="S13068" s="86">
        <f>PER_MONTH!F13060</f>
        <v>4.1666666666666657E-2</v>
      </c>
      <c r="T13068" s="102">
        <f>PER_MONTH!G13060</f>
        <v>0</v>
      </c>
      <c r="U13068" s="100">
        <f t="shared" ref="U13068:U13131" si="205">T13068/0.5</f>
        <v>0</v>
      </c>
    </row>
    <row r="13069" spans="18:21" x14ac:dyDescent="0.3">
      <c r="R13069" s="85">
        <f>PER_MONTH!A13061</f>
        <v>45930</v>
      </c>
      <c r="S13069" s="86">
        <f>PER_MONTH!F13061</f>
        <v>6.25E-2</v>
      </c>
      <c r="T13069" s="102">
        <f>PER_MONTH!G13061</f>
        <v>0</v>
      </c>
      <c r="U13069" s="100">
        <f t="shared" si="205"/>
        <v>0</v>
      </c>
    </row>
    <row r="13070" spans="18:21" x14ac:dyDescent="0.3">
      <c r="R13070" s="85">
        <f>PER_MONTH!A13062</f>
        <v>45930</v>
      </c>
      <c r="S13070" s="86">
        <f>PER_MONTH!F13062</f>
        <v>8.3333333333333329E-2</v>
      </c>
      <c r="T13070" s="102">
        <f>PER_MONTH!G13062</f>
        <v>0</v>
      </c>
      <c r="U13070" s="100">
        <f t="shared" si="205"/>
        <v>0</v>
      </c>
    </row>
    <row r="13071" spans="18:21" x14ac:dyDescent="0.3">
      <c r="R13071" s="85">
        <f>PER_MONTH!A13063</f>
        <v>45930</v>
      </c>
      <c r="S13071" s="86">
        <f>PER_MONTH!F13063</f>
        <v>0.1041666666666667</v>
      </c>
      <c r="T13071" s="102">
        <f>PER_MONTH!G13063</f>
        <v>0</v>
      </c>
      <c r="U13071" s="100">
        <f t="shared" si="205"/>
        <v>0</v>
      </c>
    </row>
    <row r="13072" spans="18:21" x14ac:dyDescent="0.3">
      <c r="R13072" s="85">
        <f>PER_MONTH!A13064</f>
        <v>45930</v>
      </c>
      <c r="S13072" s="86">
        <f>PER_MONTH!F13064</f>
        <v>0.125</v>
      </c>
      <c r="T13072" s="102">
        <f>PER_MONTH!G13064</f>
        <v>0</v>
      </c>
      <c r="U13072" s="100">
        <f t="shared" si="205"/>
        <v>0</v>
      </c>
    </row>
    <row r="13073" spans="18:21" x14ac:dyDescent="0.3">
      <c r="R13073" s="85">
        <f>PER_MONTH!A13065</f>
        <v>45930</v>
      </c>
      <c r="S13073" s="86">
        <f>PER_MONTH!F13065</f>
        <v>0.14583333333333329</v>
      </c>
      <c r="T13073" s="102">
        <f>PER_MONTH!G13065</f>
        <v>0</v>
      </c>
      <c r="U13073" s="100">
        <f t="shared" si="205"/>
        <v>0</v>
      </c>
    </row>
    <row r="13074" spans="18:21" x14ac:dyDescent="0.3">
      <c r="R13074" s="85">
        <f>PER_MONTH!A13066</f>
        <v>45930</v>
      </c>
      <c r="S13074" s="86">
        <f>PER_MONTH!F13066</f>
        <v>0.16666666666666671</v>
      </c>
      <c r="T13074" s="102">
        <f>PER_MONTH!G13066</f>
        <v>0</v>
      </c>
      <c r="U13074" s="100">
        <f t="shared" si="205"/>
        <v>0</v>
      </c>
    </row>
    <row r="13075" spans="18:21" x14ac:dyDescent="0.3">
      <c r="R13075" s="85">
        <f>PER_MONTH!A13067</f>
        <v>45930</v>
      </c>
      <c r="S13075" s="86">
        <f>PER_MONTH!F13067</f>
        <v>0.1875</v>
      </c>
      <c r="T13075" s="102">
        <f>PER_MONTH!G13067</f>
        <v>0</v>
      </c>
      <c r="U13075" s="100">
        <f t="shared" si="205"/>
        <v>0</v>
      </c>
    </row>
    <row r="13076" spans="18:21" x14ac:dyDescent="0.3">
      <c r="R13076" s="85">
        <f>PER_MONTH!A13068</f>
        <v>45930</v>
      </c>
      <c r="S13076" s="86">
        <f>PER_MONTH!F13068</f>
        <v>0.20833333333333329</v>
      </c>
      <c r="T13076" s="102">
        <f>PER_MONTH!G13068</f>
        <v>0</v>
      </c>
      <c r="U13076" s="100">
        <f t="shared" si="205"/>
        <v>0</v>
      </c>
    </row>
    <row r="13077" spans="18:21" x14ac:dyDescent="0.3">
      <c r="R13077" s="85">
        <f>PER_MONTH!A13069</f>
        <v>45930</v>
      </c>
      <c r="S13077" s="86">
        <f>PER_MONTH!F13069</f>
        <v>0.22916666666666671</v>
      </c>
      <c r="T13077" s="102">
        <f>PER_MONTH!G13069</f>
        <v>0</v>
      </c>
      <c r="U13077" s="100">
        <f t="shared" si="205"/>
        <v>0</v>
      </c>
    </row>
    <row r="13078" spans="18:21" x14ac:dyDescent="0.3">
      <c r="R13078" s="85">
        <f>PER_MONTH!A13070</f>
        <v>45930</v>
      </c>
      <c r="S13078" s="86">
        <f>PER_MONTH!F13070</f>
        <v>0.25</v>
      </c>
      <c r="T13078" s="102">
        <f>PER_MONTH!G13070</f>
        <v>0</v>
      </c>
      <c r="U13078" s="100">
        <f t="shared" si="205"/>
        <v>0</v>
      </c>
    </row>
    <row r="13079" spans="18:21" x14ac:dyDescent="0.3">
      <c r="R13079" s="85">
        <f>PER_MONTH!A13071</f>
        <v>45930</v>
      </c>
      <c r="S13079" s="86">
        <f>PER_MONTH!F13071</f>
        <v>0.27083333333333331</v>
      </c>
      <c r="T13079" s="102">
        <f>PER_MONTH!G13071</f>
        <v>0</v>
      </c>
      <c r="U13079" s="100">
        <f t="shared" si="205"/>
        <v>0</v>
      </c>
    </row>
    <row r="13080" spans="18:21" x14ac:dyDescent="0.3">
      <c r="R13080" s="85">
        <f>PER_MONTH!A13072</f>
        <v>45930</v>
      </c>
      <c r="S13080" s="86">
        <f>PER_MONTH!F13072</f>
        <v>0.29166666666666669</v>
      </c>
      <c r="T13080" s="102">
        <f>PER_MONTH!G13072</f>
        <v>0</v>
      </c>
      <c r="U13080" s="100">
        <f t="shared" si="205"/>
        <v>0</v>
      </c>
    </row>
    <row r="13081" spans="18:21" x14ac:dyDescent="0.3">
      <c r="R13081" s="85">
        <f>PER_MONTH!A13073</f>
        <v>45930</v>
      </c>
      <c r="S13081" s="86">
        <f>PER_MONTH!F13073</f>
        <v>0.3125</v>
      </c>
      <c r="T13081" s="102">
        <f>PER_MONTH!G13073</f>
        <v>0</v>
      </c>
      <c r="U13081" s="100">
        <f t="shared" si="205"/>
        <v>0</v>
      </c>
    </row>
    <row r="13082" spans="18:21" x14ac:dyDescent="0.3">
      <c r="R13082" s="85">
        <f>PER_MONTH!A13074</f>
        <v>45930</v>
      </c>
      <c r="S13082" s="86">
        <f>PER_MONTH!F13074</f>
        <v>0.33333333333333331</v>
      </c>
      <c r="T13082" s="102">
        <f>PER_MONTH!G13074</f>
        <v>0</v>
      </c>
      <c r="U13082" s="100">
        <f t="shared" si="205"/>
        <v>0</v>
      </c>
    </row>
    <row r="13083" spans="18:21" x14ac:dyDescent="0.3">
      <c r="R13083" s="85">
        <f>PER_MONTH!A13075</f>
        <v>45930</v>
      </c>
      <c r="S13083" s="86">
        <f>PER_MONTH!F13075</f>
        <v>0.35416666666666669</v>
      </c>
      <c r="T13083" s="102">
        <f>PER_MONTH!G13075</f>
        <v>0</v>
      </c>
      <c r="U13083" s="100">
        <f t="shared" si="205"/>
        <v>0</v>
      </c>
    </row>
    <row r="13084" spans="18:21" x14ac:dyDescent="0.3">
      <c r="R13084" s="85">
        <f>PER_MONTH!A13076</f>
        <v>45930</v>
      </c>
      <c r="S13084" s="86">
        <f>PER_MONTH!F13076</f>
        <v>0.375</v>
      </c>
      <c r="T13084" s="102">
        <f>PER_MONTH!G13076</f>
        <v>0</v>
      </c>
      <c r="U13084" s="100">
        <f t="shared" si="205"/>
        <v>0</v>
      </c>
    </row>
    <row r="13085" spans="18:21" x14ac:dyDescent="0.3">
      <c r="R13085" s="85">
        <f>PER_MONTH!A13077</f>
        <v>45930</v>
      </c>
      <c r="S13085" s="86">
        <f>PER_MONTH!F13077</f>
        <v>0.39583333333333331</v>
      </c>
      <c r="T13085" s="102">
        <f>PER_MONTH!G13077</f>
        <v>0</v>
      </c>
      <c r="U13085" s="100">
        <f t="shared" si="205"/>
        <v>0</v>
      </c>
    </row>
    <row r="13086" spans="18:21" x14ac:dyDescent="0.3">
      <c r="R13086" s="85">
        <f>PER_MONTH!A13078</f>
        <v>45930</v>
      </c>
      <c r="S13086" s="86">
        <f>PER_MONTH!F13078</f>
        <v>0.41666666666666669</v>
      </c>
      <c r="T13086" s="102">
        <f>PER_MONTH!G13078</f>
        <v>0</v>
      </c>
      <c r="U13086" s="100">
        <f t="shared" si="205"/>
        <v>0</v>
      </c>
    </row>
    <row r="13087" spans="18:21" x14ac:dyDescent="0.3">
      <c r="R13087" s="85">
        <f>PER_MONTH!A13079</f>
        <v>45930</v>
      </c>
      <c r="S13087" s="86">
        <f>PER_MONTH!F13079</f>
        <v>0.4375</v>
      </c>
      <c r="T13087" s="102">
        <f>PER_MONTH!G13079</f>
        <v>0</v>
      </c>
      <c r="U13087" s="100">
        <f t="shared" si="205"/>
        <v>0</v>
      </c>
    </row>
    <row r="13088" spans="18:21" x14ac:dyDescent="0.3">
      <c r="R13088" s="85">
        <f>PER_MONTH!A13080</f>
        <v>45930</v>
      </c>
      <c r="S13088" s="86">
        <f>PER_MONTH!F13080</f>
        <v>0.45833333333333331</v>
      </c>
      <c r="T13088" s="102">
        <f>PER_MONTH!G13080</f>
        <v>0</v>
      </c>
      <c r="U13088" s="100">
        <f t="shared" si="205"/>
        <v>0</v>
      </c>
    </row>
    <row r="13089" spans="18:21" x14ac:dyDescent="0.3">
      <c r="R13089" s="85">
        <f>PER_MONTH!A13081</f>
        <v>45930</v>
      </c>
      <c r="S13089" s="86">
        <f>PER_MONTH!F13081</f>
        <v>0.47916666666666669</v>
      </c>
      <c r="T13089" s="102">
        <f>PER_MONTH!G13081</f>
        <v>0</v>
      </c>
      <c r="U13089" s="100">
        <f t="shared" si="205"/>
        <v>0</v>
      </c>
    </row>
    <row r="13090" spans="18:21" x14ac:dyDescent="0.3">
      <c r="R13090" s="85">
        <f>PER_MONTH!A13082</f>
        <v>45930</v>
      </c>
      <c r="S13090" s="86">
        <f>PER_MONTH!F13082</f>
        <v>0.5</v>
      </c>
      <c r="T13090" s="102">
        <f>PER_MONTH!G13082</f>
        <v>0</v>
      </c>
      <c r="U13090" s="100">
        <f t="shared" si="205"/>
        <v>0</v>
      </c>
    </row>
    <row r="13091" spans="18:21" x14ac:dyDescent="0.3">
      <c r="R13091" s="85">
        <f>PER_MONTH!A13083</f>
        <v>45930</v>
      </c>
      <c r="S13091" s="86">
        <f>PER_MONTH!F13083</f>
        <v>0.52083333333333337</v>
      </c>
      <c r="T13091" s="102">
        <f>PER_MONTH!G13083</f>
        <v>0</v>
      </c>
      <c r="U13091" s="100">
        <f t="shared" si="205"/>
        <v>0</v>
      </c>
    </row>
    <row r="13092" spans="18:21" x14ac:dyDescent="0.3">
      <c r="R13092" s="85">
        <f>PER_MONTH!A13084</f>
        <v>45930</v>
      </c>
      <c r="S13092" s="86">
        <f>PER_MONTH!F13084</f>
        <v>0.54166666666666663</v>
      </c>
      <c r="T13092" s="102">
        <f>PER_MONTH!G13084</f>
        <v>0</v>
      </c>
      <c r="U13092" s="100">
        <f t="shared" si="205"/>
        <v>0</v>
      </c>
    </row>
    <row r="13093" spans="18:21" x14ac:dyDescent="0.3">
      <c r="R13093" s="85">
        <f>PER_MONTH!A13085</f>
        <v>45930</v>
      </c>
      <c r="S13093" s="86">
        <f>PER_MONTH!F13085</f>
        <v>0.5625</v>
      </c>
      <c r="T13093" s="102">
        <f>PER_MONTH!G13085</f>
        <v>0</v>
      </c>
      <c r="U13093" s="100">
        <f t="shared" si="205"/>
        <v>0</v>
      </c>
    </row>
    <row r="13094" spans="18:21" x14ac:dyDescent="0.3">
      <c r="R13094" s="85">
        <f>PER_MONTH!A13086</f>
        <v>45930</v>
      </c>
      <c r="S13094" s="86">
        <f>PER_MONTH!F13086</f>
        <v>0.58333333333333337</v>
      </c>
      <c r="T13094" s="102">
        <f>PER_MONTH!G13086</f>
        <v>0</v>
      </c>
      <c r="U13094" s="100">
        <f t="shared" si="205"/>
        <v>0</v>
      </c>
    </row>
    <row r="13095" spans="18:21" x14ac:dyDescent="0.3">
      <c r="R13095" s="85">
        <f>PER_MONTH!A13087</f>
        <v>45930</v>
      </c>
      <c r="S13095" s="86">
        <f>PER_MONTH!F13087</f>
        <v>0.60416666666666663</v>
      </c>
      <c r="T13095" s="102">
        <f>PER_MONTH!G13087</f>
        <v>0</v>
      </c>
      <c r="U13095" s="100">
        <f t="shared" si="205"/>
        <v>0</v>
      </c>
    </row>
    <row r="13096" spans="18:21" x14ac:dyDescent="0.3">
      <c r="R13096" s="85">
        <f>PER_MONTH!A13088</f>
        <v>45930</v>
      </c>
      <c r="S13096" s="86">
        <f>PER_MONTH!F13088</f>
        <v>0.625</v>
      </c>
      <c r="T13096" s="102">
        <f>PER_MONTH!G13088</f>
        <v>0</v>
      </c>
      <c r="U13096" s="100">
        <f t="shared" si="205"/>
        <v>0</v>
      </c>
    </row>
    <row r="13097" spans="18:21" x14ac:dyDescent="0.3">
      <c r="R13097" s="85">
        <f>PER_MONTH!A13089</f>
        <v>45930</v>
      </c>
      <c r="S13097" s="86">
        <f>PER_MONTH!F13089</f>
        <v>0.64583333333333337</v>
      </c>
      <c r="T13097" s="102">
        <f>PER_MONTH!G13089</f>
        <v>0</v>
      </c>
      <c r="U13097" s="100">
        <f t="shared" si="205"/>
        <v>0</v>
      </c>
    </row>
    <row r="13098" spans="18:21" x14ac:dyDescent="0.3">
      <c r="R13098" s="85">
        <f>PER_MONTH!A13090</f>
        <v>45930</v>
      </c>
      <c r="S13098" s="86">
        <f>PER_MONTH!F13090</f>
        <v>0.66666666666666663</v>
      </c>
      <c r="T13098" s="102">
        <f>PER_MONTH!G13090</f>
        <v>0</v>
      </c>
      <c r="U13098" s="100">
        <f t="shared" si="205"/>
        <v>0</v>
      </c>
    </row>
    <row r="13099" spans="18:21" x14ac:dyDescent="0.3">
      <c r="R13099" s="85">
        <f>PER_MONTH!A13091</f>
        <v>45930</v>
      </c>
      <c r="S13099" s="86">
        <f>PER_MONTH!F13091</f>
        <v>0.6875</v>
      </c>
      <c r="T13099" s="102">
        <f>PER_MONTH!G13091</f>
        <v>0</v>
      </c>
      <c r="U13099" s="100">
        <f t="shared" si="205"/>
        <v>0</v>
      </c>
    </row>
    <row r="13100" spans="18:21" x14ac:dyDescent="0.3">
      <c r="R13100" s="85">
        <f>PER_MONTH!A13092</f>
        <v>45930</v>
      </c>
      <c r="S13100" s="86">
        <f>PER_MONTH!F13092</f>
        <v>0.70833333333333337</v>
      </c>
      <c r="T13100" s="102">
        <f>PER_MONTH!G13092</f>
        <v>0</v>
      </c>
      <c r="U13100" s="100">
        <f t="shared" si="205"/>
        <v>0</v>
      </c>
    </row>
    <row r="13101" spans="18:21" x14ac:dyDescent="0.3">
      <c r="R13101" s="85">
        <f>PER_MONTH!A13093</f>
        <v>45930</v>
      </c>
      <c r="S13101" s="86">
        <f>PER_MONTH!F13093</f>
        <v>0.72916666666666663</v>
      </c>
      <c r="T13101" s="102">
        <f>PER_MONTH!G13093</f>
        <v>0</v>
      </c>
      <c r="U13101" s="100">
        <f t="shared" si="205"/>
        <v>0</v>
      </c>
    </row>
    <row r="13102" spans="18:21" x14ac:dyDescent="0.3">
      <c r="R13102" s="85">
        <f>PER_MONTH!A13094</f>
        <v>45930</v>
      </c>
      <c r="S13102" s="86">
        <f>PER_MONTH!F13094</f>
        <v>0.75</v>
      </c>
      <c r="T13102" s="102">
        <f>PER_MONTH!G13094</f>
        <v>0</v>
      </c>
      <c r="U13102" s="100">
        <f t="shared" si="205"/>
        <v>0</v>
      </c>
    </row>
    <row r="13103" spans="18:21" x14ac:dyDescent="0.3">
      <c r="R13103" s="85">
        <f>PER_MONTH!A13095</f>
        <v>45930</v>
      </c>
      <c r="S13103" s="86">
        <f>PER_MONTH!F13095</f>
        <v>0.77083333333333337</v>
      </c>
      <c r="T13103" s="102">
        <f>PER_MONTH!G13095</f>
        <v>0</v>
      </c>
      <c r="U13103" s="100">
        <f t="shared" si="205"/>
        <v>0</v>
      </c>
    </row>
    <row r="13104" spans="18:21" x14ac:dyDescent="0.3">
      <c r="R13104" s="85">
        <f>PER_MONTH!A13096</f>
        <v>45930</v>
      </c>
      <c r="S13104" s="86">
        <f>PER_MONTH!F13096</f>
        <v>0.79166666666666663</v>
      </c>
      <c r="T13104" s="102">
        <f>PER_MONTH!G13096</f>
        <v>0</v>
      </c>
      <c r="U13104" s="100">
        <f t="shared" si="205"/>
        <v>0</v>
      </c>
    </row>
    <row r="13105" spans="18:21" x14ac:dyDescent="0.3">
      <c r="R13105" s="85">
        <f>PER_MONTH!A13097</f>
        <v>45930</v>
      </c>
      <c r="S13105" s="86">
        <f>PER_MONTH!F13097</f>
        <v>0.8125</v>
      </c>
      <c r="T13105" s="102">
        <f>PER_MONTH!G13097</f>
        <v>0</v>
      </c>
      <c r="U13105" s="100">
        <f t="shared" si="205"/>
        <v>0</v>
      </c>
    </row>
    <row r="13106" spans="18:21" x14ac:dyDescent="0.3">
      <c r="R13106" s="85">
        <f>PER_MONTH!A13098</f>
        <v>45930</v>
      </c>
      <c r="S13106" s="86">
        <f>PER_MONTH!F13098</f>
        <v>0.83333333333333337</v>
      </c>
      <c r="T13106" s="102">
        <f>PER_MONTH!G13098</f>
        <v>0</v>
      </c>
      <c r="U13106" s="100">
        <f t="shared" si="205"/>
        <v>0</v>
      </c>
    </row>
    <row r="13107" spans="18:21" x14ac:dyDescent="0.3">
      <c r="R13107" s="85">
        <f>PER_MONTH!A13099</f>
        <v>45930</v>
      </c>
      <c r="S13107" s="86">
        <f>PER_MONTH!F13099</f>
        <v>0.85416666666666663</v>
      </c>
      <c r="T13107" s="102">
        <f>PER_MONTH!G13099</f>
        <v>0</v>
      </c>
      <c r="U13107" s="100">
        <f t="shared" si="205"/>
        <v>0</v>
      </c>
    </row>
    <row r="13108" spans="18:21" x14ac:dyDescent="0.3">
      <c r="R13108" s="85">
        <f>PER_MONTH!A13100</f>
        <v>45930</v>
      </c>
      <c r="S13108" s="86">
        <f>PER_MONTH!F13100</f>
        <v>0.875</v>
      </c>
      <c r="T13108" s="102">
        <f>PER_MONTH!G13100</f>
        <v>0</v>
      </c>
      <c r="U13108" s="100">
        <f t="shared" si="205"/>
        <v>0</v>
      </c>
    </row>
    <row r="13109" spans="18:21" x14ac:dyDescent="0.3">
      <c r="R13109" s="85">
        <f>PER_MONTH!A13101</f>
        <v>45930</v>
      </c>
      <c r="S13109" s="86">
        <f>PER_MONTH!F13101</f>
        <v>0.89583333333333337</v>
      </c>
      <c r="T13109" s="102">
        <f>PER_MONTH!G13101</f>
        <v>0</v>
      </c>
      <c r="U13109" s="100">
        <f t="shared" si="205"/>
        <v>0</v>
      </c>
    </row>
    <row r="13110" spans="18:21" x14ac:dyDescent="0.3">
      <c r="R13110" s="85">
        <f>PER_MONTH!A13102</f>
        <v>45930</v>
      </c>
      <c r="S13110" s="86">
        <f>PER_MONTH!F13102</f>
        <v>0.91666666666666663</v>
      </c>
      <c r="T13110" s="102">
        <f>PER_MONTH!G13102</f>
        <v>0</v>
      </c>
      <c r="U13110" s="100">
        <f t="shared" si="205"/>
        <v>0</v>
      </c>
    </row>
    <row r="13111" spans="18:21" x14ac:dyDescent="0.3">
      <c r="R13111" s="85">
        <f>PER_MONTH!A13103</f>
        <v>45930</v>
      </c>
      <c r="S13111" s="86">
        <f>PER_MONTH!F13103</f>
        <v>0.9375</v>
      </c>
      <c r="T13111" s="102">
        <f>PER_MONTH!G13103</f>
        <v>0</v>
      </c>
      <c r="U13111" s="100">
        <f t="shared" si="205"/>
        <v>0</v>
      </c>
    </row>
    <row r="13112" spans="18:21" x14ac:dyDescent="0.3">
      <c r="R13112" s="85">
        <f>PER_MONTH!A13104</f>
        <v>45930</v>
      </c>
      <c r="S13112" s="86">
        <f>PER_MONTH!F13104</f>
        <v>0.95833333333333337</v>
      </c>
      <c r="T13112" s="102">
        <f>PER_MONTH!G13104</f>
        <v>0</v>
      </c>
      <c r="U13112" s="100">
        <f t="shared" si="205"/>
        <v>0</v>
      </c>
    </row>
    <row r="13113" spans="18:21" x14ac:dyDescent="0.3">
      <c r="R13113" s="85">
        <f>PER_MONTH!A13105</f>
        <v>45930</v>
      </c>
      <c r="S13113" s="86">
        <f>PER_MONTH!F13105</f>
        <v>0.97916666666666663</v>
      </c>
      <c r="T13113" s="102">
        <f>PER_MONTH!G13105</f>
        <v>0</v>
      </c>
      <c r="U13113" s="100">
        <f t="shared" si="205"/>
        <v>0</v>
      </c>
    </row>
    <row r="13114" spans="18:21" x14ac:dyDescent="0.3">
      <c r="R13114" s="85">
        <f>PER_MONTH!A13106</f>
        <v>45931</v>
      </c>
      <c r="S13114" s="86">
        <f>PER_MONTH!F13106</f>
        <v>0</v>
      </c>
      <c r="T13114" s="102">
        <f>PER_MONTH!G13106</f>
        <v>0</v>
      </c>
      <c r="U13114" s="100">
        <f t="shared" si="205"/>
        <v>0</v>
      </c>
    </row>
    <row r="13115" spans="18:21" x14ac:dyDescent="0.3">
      <c r="R13115" s="85">
        <f>PER_MONTH!A13107</f>
        <v>45931</v>
      </c>
      <c r="S13115" s="86">
        <f>PER_MONTH!F13107</f>
        <v>2.0833333333333329E-2</v>
      </c>
      <c r="T13115" s="102">
        <f>PER_MONTH!G13107</f>
        <v>0</v>
      </c>
      <c r="U13115" s="100">
        <f t="shared" si="205"/>
        <v>0</v>
      </c>
    </row>
    <row r="13116" spans="18:21" x14ac:dyDescent="0.3">
      <c r="R13116" s="85">
        <f>PER_MONTH!A13108</f>
        <v>45931</v>
      </c>
      <c r="S13116" s="86">
        <f>PER_MONTH!F13108</f>
        <v>4.1666666666666657E-2</v>
      </c>
      <c r="T13116" s="102">
        <f>PER_MONTH!G13108</f>
        <v>0</v>
      </c>
      <c r="U13116" s="100">
        <f t="shared" si="205"/>
        <v>0</v>
      </c>
    </row>
    <row r="13117" spans="18:21" x14ac:dyDescent="0.3">
      <c r="R13117" s="85">
        <f>PER_MONTH!A13109</f>
        <v>45931</v>
      </c>
      <c r="S13117" s="86">
        <f>PER_MONTH!F13109</f>
        <v>6.25E-2</v>
      </c>
      <c r="T13117" s="102">
        <f>PER_MONTH!G13109</f>
        <v>0</v>
      </c>
      <c r="U13117" s="100">
        <f t="shared" si="205"/>
        <v>0</v>
      </c>
    </row>
    <row r="13118" spans="18:21" x14ac:dyDescent="0.3">
      <c r="R13118" s="85">
        <f>PER_MONTH!A13110</f>
        <v>45931</v>
      </c>
      <c r="S13118" s="86">
        <f>PER_MONTH!F13110</f>
        <v>8.3333333333333329E-2</v>
      </c>
      <c r="T13118" s="102">
        <f>PER_MONTH!G13110</f>
        <v>0</v>
      </c>
      <c r="U13118" s="100">
        <f t="shared" si="205"/>
        <v>0</v>
      </c>
    </row>
    <row r="13119" spans="18:21" x14ac:dyDescent="0.3">
      <c r="R13119" s="85">
        <f>PER_MONTH!A13111</f>
        <v>45931</v>
      </c>
      <c r="S13119" s="86">
        <f>PER_MONTH!F13111</f>
        <v>0.1041666666666667</v>
      </c>
      <c r="T13119" s="102">
        <f>PER_MONTH!G13111</f>
        <v>0</v>
      </c>
      <c r="U13119" s="100">
        <f t="shared" si="205"/>
        <v>0</v>
      </c>
    </row>
    <row r="13120" spans="18:21" x14ac:dyDescent="0.3">
      <c r="R13120" s="85">
        <f>PER_MONTH!A13112</f>
        <v>45931</v>
      </c>
      <c r="S13120" s="86">
        <f>PER_MONTH!F13112</f>
        <v>0.125</v>
      </c>
      <c r="T13120" s="102">
        <f>PER_MONTH!G13112</f>
        <v>0</v>
      </c>
      <c r="U13120" s="100">
        <f t="shared" si="205"/>
        <v>0</v>
      </c>
    </row>
    <row r="13121" spans="18:21" x14ac:dyDescent="0.3">
      <c r="R13121" s="85">
        <f>PER_MONTH!A13113</f>
        <v>45931</v>
      </c>
      <c r="S13121" s="86">
        <f>PER_MONTH!F13113</f>
        <v>0.14583333333333329</v>
      </c>
      <c r="T13121" s="102">
        <f>PER_MONTH!G13113</f>
        <v>0</v>
      </c>
      <c r="U13121" s="100">
        <f t="shared" si="205"/>
        <v>0</v>
      </c>
    </row>
    <row r="13122" spans="18:21" x14ac:dyDescent="0.3">
      <c r="R13122" s="85">
        <f>PER_MONTH!A13114</f>
        <v>45931</v>
      </c>
      <c r="S13122" s="86">
        <f>PER_MONTH!F13114</f>
        <v>0.16666666666666671</v>
      </c>
      <c r="T13122" s="102">
        <f>PER_MONTH!G13114</f>
        <v>0</v>
      </c>
      <c r="U13122" s="100">
        <f t="shared" si="205"/>
        <v>0</v>
      </c>
    </row>
    <row r="13123" spans="18:21" x14ac:dyDescent="0.3">
      <c r="R13123" s="85">
        <f>PER_MONTH!A13115</f>
        <v>45931</v>
      </c>
      <c r="S13123" s="86">
        <f>PER_MONTH!F13115</f>
        <v>0.1875</v>
      </c>
      <c r="T13123" s="102">
        <f>PER_MONTH!G13115</f>
        <v>0</v>
      </c>
      <c r="U13123" s="100">
        <f t="shared" si="205"/>
        <v>0</v>
      </c>
    </row>
    <row r="13124" spans="18:21" x14ac:dyDescent="0.3">
      <c r="R13124" s="85">
        <f>PER_MONTH!A13116</f>
        <v>45931</v>
      </c>
      <c r="S13124" s="86">
        <f>PER_MONTH!F13116</f>
        <v>0.20833333333333329</v>
      </c>
      <c r="T13124" s="102">
        <f>PER_MONTH!G13116</f>
        <v>0</v>
      </c>
      <c r="U13124" s="100">
        <f t="shared" si="205"/>
        <v>0</v>
      </c>
    </row>
    <row r="13125" spans="18:21" x14ac:dyDescent="0.3">
      <c r="R13125" s="85">
        <f>PER_MONTH!A13117</f>
        <v>45931</v>
      </c>
      <c r="S13125" s="86">
        <f>PER_MONTH!F13117</f>
        <v>0.22916666666666671</v>
      </c>
      <c r="T13125" s="102">
        <f>PER_MONTH!G13117</f>
        <v>0</v>
      </c>
      <c r="U13125" s="100">
        <f t="shared" si="205"/>
        <v>0</v>
      </c>
    </row>
    <row r="13126" spans="18:21" x14ac:dyDescent="0.3">
      <c r="R13126" s="85">
        <f>PER_MONTH!A13118</f>
        <v>45931</v>
      </c>
      <c r="S13126" s="86">
        <f>PER_MONTH!F13118</f>
        <v>0.25</v>
      </c>
      <c r="T13126" s="102">
        <f>PER_MONTH!G13118</f>
        <v>0</v>
      </c>
      <c r="U13126" s="100">
        <f t="shared" si="205"/>
        <v>0</v>
      </c>
    </row>
    <row r="13127" spans="18:21" x14ac:dyDescent="0.3">
      <c r="R13127" s="85">
        <f>PER_MONTH!A13119</f>
        <v>45931</v>
      </c>
      <c r="S13127" s="86">
        <f>PER_MONTH!F13119</f>
        <v>0.27083333333333331</v>
      </c>
      <c r="T13127" s="102">
        <f>PER_MONTH!G13119</f>
        <v>0</v>
      </c>
      <c r="U13127" s="100">
        <f t="shared" si="205"/>
        <v>0</v>
      </c>
    </row>
    <row r="13128" spans="18:21" x14ac:dyDescent="0.3">
      <c r="R13128" s="85">
        <f>PER_MONTH!A13120</f>
        <v>45931</v>
      </c>
      <c r="S13128" s="86">
        <f>PER_MONTH!F13120</f>
        <v>0.29166666666666669</v>
      </c>
      <c r="T13128" s="102">
        <f>PER_MONTH!G13120</f>
        <v>0</v>
      </c>
      <c r="U13128" s="100">
        <f t="shared" si="205"/>
        <v>0</v>
      </c>
    </row>
    <row r="13129" spans="18:21" x14ac:dyDescent="0.3">
      <c r="R13129" s="85">
        <f>PER_MONTH!A13121</f>
        <v>45931</v>
      </c>
      <c r="S13129" s="86">
        <f>PER_MONTH!F13121</f>
        <v>0.3125</v>
      </c>
      <c r="T13129" s="102">
        <f>PER_MONTH!G13121</f>
        <v>0</v>
      </c>
      <c r="U13129" s="100">
        <f t="shared" si="205"/>
        <v>0</v>
      </c>
    </row>
    <row r="13130" spans="18:21" x14ac:dyDescent="0.3">
      <c r="R13130" s="85">
        <f>PER_MONTH!A13122</f>
        <v>45931</v>
      </c>
      <c r="S13130" s="86">
        <f>PER_MONTH!F13122</f>
        <v>0.33333333333333331</v>
      </c>
      <c r="T13130" s="102">
        <f>PER_MONTH!G13122</f>
        <v>0</v>
      </c>
      <c r="U13130" s="100">
        <f t="shared" si="205"/>
        <v>0</v>
      </c>
    </row>
    <row r="13131" spans="18:21" x14ac:dyDescent="0.3">
      <c r="R13131" s="85">
        <f>PER_MONTH!A13123</f>
        <v>45931</v>
      </c>
      <c r="S13131" s="86">
        <f>PER_MONTH!F13123</f>
        <v>0.35416666666666669</v>
      </c>
      <c r="T13131" s="102">
        <f>PER_MONTH!G13123</f>
        <v>0</v>
      </c>
      <c r="U13131" s="100">
        <f t="shared" si="205"/>
        <v>0</v>
      </c>
    </row>
    <row r="13132" spans="18:21" x14ac:dyDescent="0.3">
      <c r="R13132" s="85">
        <f>PER_MONTH!A13124</f>
        <v>45931</v>
      </c>
      <c r="S13132" s="86">
        <f>PER_MONTH!F13124</f>
        <v>0.375</v>
      </c>
      <c r="T13132" s="102">
        <f>PER_MONTH!G13124</f>
        <v>0</v>
      </c>
      <c r="U13132" s="100">
        <f t="shared" ref="U13132:U13195" si="206">T13132/0.5</f>
        <v>0</v>
      </c>
    </row>
    <row r="13133" spans="18:21" x14ac:dyDescent="0.3">
      <c r="R13133" s="85">
        <f>PER_MONTH!A13125</f>
        <v>45931</v>
      </c>
      <c r="S13133" s="86">
        <f>PER_MONTH!F13125</f>
        <v>0.39583333333333331</v>
      </c>
      <c r="T13133" s="102">
        <f>PER_MONTH!G13125</f>
        <v>0</v>
      </c>
      <c r="U13133" s="100">
        <f t="shared" si="206"/>
        <v>0</v>
      </c>
    </row>
    <row r="13134" spans="18:21" x14ac:dyDescent="0.3">
      <c r="R13134" s="85">
        <f>PER_MONTH!A13126</f>
        <v>45931</v>
      </c>
      <c r="S13134" s="86">
        <f>PER_MONTH!F13126</f>
        <v>0.41666666666666669</v>
      </c>
      <c r="T13134" s="102">
        <f>PER_MONTH!G13126</f>
        <v>0</v>
      </c>
      <c r="U13134" s="100">
        <f t="shared" si="206"/>
        <v>0</v>
      </c>
    </row>
    <row r="13135" spans="18:21" x14ac:dyDescent="0.3">
      <c r="R13135" s="85">
        <f>PER_MONTH!A13127</f>
        <v>45931</v>
      </c>
      <c r="S13135" s="86">
        <f>PER_MONTH!F13127</f>
        <v>0.4375</v>
      </c>
      <c r="T13135" s="102">
        <f>PER_MONTH!G13127</f>
        <v>0</v>
      </c>
      <c r="U13135" s="100">
        <f t="shared" si="206"/>
        <v>0</v>
      </c>
    </row>
    <row r="13136" spans="18:21" x14ac:dyDescent="0.3">
      <c r="R13136" s="85">
        <f>PER_MONTH!A13128</f>
        <v>45931</v>
      </c>
      <c r="S13136" s="86">
        <f>PER_MONTH!F13128</f>
        <v>0.45833333333333331</v>
      </c>
      <c r="T13136" s="102">
        <f>PER_MONTH!G13128</f>
        <v>0</v>
      </c>
      <c r="U13136" s="100">
        <f t="shared" si="206"/>
        <v>0</v>
      </c>
    </row>
    <row r="13137" spans="18:21" x14ac:dyDescent="0.3">
      <c r="R13137" s="85">
        <f>PER_MONTH!A13129</f>
        <v>45931</v>
      </c>
      <c r="S13137" s="86">
        <f>PER_MONTH!F13129</f>
        <v>0.47916666666666669</v>
      </c>
      <c r="T13137" s="102">
        <f>PER_MONTH!G13129</f>
        <v>0</v>
      </c>
      <c r="U13137" s="100">
        <f t="shared" si="206"/>
        <v>0</v>
      </c>
    </row>
    <row r="13138" spans="18:21" x14ac:dyDescent="0.3">
      <c r="R13138" s="85">
        <f>PER_MONTH!A13130</f>
        <v>45931</v>
      </c>
      <c r="S13138" s="86">
        <f>PER_MONTH!F13130</f>
        <v>0.5</v>
      </c>
      <c r="T13138" s="102">
        <f>PER_MONTH!G13130</f>
        <v>0</v>
      </c>
      <c r="U13138" s="100">
        <f t="shared" si="206"/>
        <v>0</v>
      </c>
    </row>
    <row r="13139" spans="18:21" x14ac:dyDescent="0.3">
      <c r="R13139" s="85">
        <f>PER_MONTH!A13131</f>
        <v>45931</v>
      </c>
      <c r="S13139" s="86">
        <f>PER_MONTH!F13131</f>
        <v>0.52083333333333337</v>
      </c>
      <c r="T13139" s="102">
        <f>PER_MONTH!G13131</f>
        <v>0</v>
      </c>
      <c r="U13139" s="100">
        <f t="shared" si="206"/>
        <v>0</v>
      </c>
    </row>
    <row r="13140" spans="18:21" x14ac:dyDescent="0.3">
      <c r="R13140" s="85">
        <f>PER_MONTH!A13132</f>
        <v>45931</v>
      </c>
      <c r="S13140" s="86">
        <f>PER_MONTH!F13132</f>
        <v>0.54166666666666663</v>
      </c>
      <c r="T13140" s="102">
        <f>PER_MONTH!G13132</f>
        <v>0</v>
      </c>
      <c r="U13140" s="100">
        <f t="shared" si="206"/>
        <v>0</v>
      </c>
    </row>
    <row r="13141" spans="18:21" x14ac:dyDescent="0.3">
      <c r="R13141" s="85">
        <f>PER_MONTH!A13133</f>
        <v>45931</v>
      </c>
      <c r="S13141" s="86">
        <f>PER_MONTH!F13133</f>
        <v>0.5625</v>
      </c>
      <c r="T13141" s="102">
        <f>PER_MONTH!G13133</f>
        <v>0</v>
      </c>
      <c r="U13141" s="100">
        <f t="shared" si="206"/>
        <v>0</v>
      </c>
    </row>
    <row r="13142" spans="18:21" x14ac:dyDescent="0.3">
      <c r="R13142" s="85">
        <f>PER_MONTH!A13134</f>
        <v>45931</v>
      </c>
      <c r="S13142" s="86">
        <f>PER_MONTH!F13134</f>
        <v>0.58333333333333337</v>
      </c>
      <c r="T13142" s="102">
        <f>PER_MONTH!G13134</f>
        <v>0</v>
      </c>
      <c r="U13142" s="100">
        <f t="shared" si="206"/>
        <v>0</v>
      </c>
    </row>
    <row r="13143" spans="18:21" x14ac:dyDescent="0.3">
      <c r="R13143" s="85">
        <f>PER_MONTH!A13135</f>
        <v>45931</v>
      </c>
      <c r="S13143" s="86">
        <f>PER_MONTH!F13135</f>
        <v>0.60416666666666663</v>
      </c>
      <c r="T13143" s="102">
        <f>PER_MONTH!G13135</f>
        <v>0</v>
      </c>
      <c r="U13143" s="100">
        <f t="shared" si="206"/>
        <v>0</v>
      </c>
    </row>
    <row r="13144" spans="18:21" x14ac:dyDescent="0.3">
      <c r="R13144" s="85">
        <f>PER_MONTH!A13136</f>
        <v>45931</v>
      </c>
      <c r="S13144" s="86">
        <f>PER_MONTH!F13136</f>
        <v>0.625</v>
      </c>
      <c r="T13144" s="102">
        <f>PER_MONTH!G13136</f>
        <v>0</v>
      </c>
      <c r="U13144" s="100">
        <f t="shared" si="206"/>
        <v>0</v>
      </c>
    </row>
    <row r="13145" spans="18:21" x14ac:dyDescent="0.3">
      <c r="R13145" s="85">
        <f>PER_MONTH!A13137</f>
        <v>45931</v>
      </c>
      <c r="S13145" s="86">
        <f>PER_MONTH!F13137</f>
        <v>0.64583333333333337</v>
      </c>
      <c r="T13145" s="102">
        <f>PER_MONTH!G13137</f>
        <v>0</v>
      </c>
      <c r="U13145" s="100">
        <f t="shared" si="206"/>
        <v>0</v>
      </c>
    </row>
    <row r="13146" spans="18:21" x14ac:dyDescent="0.3">
      <c r="R13146" s="85">
        <f>PER_MONTH!A13138</f>
        <v>45931</v>
      </c>
      <c r="S13146" s="86">
        <f>PER_MONTH!F13138</f>
        <v>0.66666666666666663</v>
      </c>
      <c r="T13146" s="102">
        <f>PER_MONTH!G13138</f>
        <v>0</v>
      </c>
      <c r="U13146" s="100">
        <f t="shared" si="206"/>
        <v>0</v>
      </c>
    </row>
    <row r="13147" spans="18:21" x14ac:dyDescent="0.3">
      <c r="R13147" s="85">
        <f>PER_MONTH!A13139</f>
        <v>45931</v>
      </c>
      <c r="S13147" s="86">
        <f>PER_MONTH!F13139</f>
        <v>0.6875</v>
      </c>
      <c r="T13147" s="102">
        <f>PER_MONTH!G13139</f>
        <v>0</v>
      </c>
      <c r="U13147" s="100">
        <f t="shared" si="206"/>
        <v>0</v>
      </c>
    </row>
    <row r="13148" spans="18:21" x14ac:dyDescent="0.3">
      <c r="R13148" s="85">
        <f>PER_MONTH!A13140</f>
        <v>45931</v>
      </c>
      <c r="S13148" s="86">
        <f>PER_MONTH!F13140</f>
        <v>0.70833333333333337</v>
      </c>
      <c r="T13148" s="102">
        <f>PER_MONTH!G13140</f>
        <v>0</v>
      </c>
      <c r="U13148" s="100">
        <f t="shared" si="206"/>
        <v>0</v>
      </c>
    </row>
    <row r="13149" spans="18:21" x14ac:dyDescent="0.3">
      <c r="R13149" s="85">
        <f>PER_MONTH!A13141</f>
        <v>45931</v>
      </c>
      <c r="S13149" s="86">
        <f>PER_MONTH!F13141</f>
        <v>0.72916666666666663</v>
      </c>
      <c r="T13149" s="102">
        <f>PER_MONTH!G13141</f>
        <v>0</v>
      </c>
      <c r="U13149" s="100">
        <f t="shared" si="206"/>
        <v>0</v>
      </c>
    </row>
    <row r="13150" spans="18:21" x14ac:dyDescent="0.3">
      <c r="R13150" s="85">
        <f>PER_MONTH!A13142</f>
        <v>45931</v>
      </c>
      <c r="S13150" s="86">
        <f>PER_MONTH!F13142</f>
        <v>0.75</v>
      </c>
      <c r="T13150" s="102">
        <f>PER_MONTH!G13142</f>
        <v>0</v>
      </c>
      <c r="U13150" s="100">
        <f t="shared" si="206"/>
        <v>0</v>
      </c>
    </row>
    <row r="13151" spans="18:21" x14ac:dyDescent="0.3">
      <c r="R13151" s="85">
        <f>PER_MONTH!A13143</f>
        <v>45931</v>
      </c>
      <c r="S13151" s="86">
        <f>PER_MONTH!F13143</f>
        <v>0.77083333333333337</v>
      </c>
      <c r="T13151" s="102">
        <f>PER_MONTH!G13143</f>
        <v>0</v>
      </c>
      <c r="U13151" s="100">
        <f t="shared" si="206"/>
        <v>0</v>
      </c>
    </row>
    <row r="13152" spans="18:21" x14ac:dyDescent="0.3">
      <c r="R13152" s="85">
        <f>PER_MONTH!A13144</f>
        <v>45931</v>
      </c>
      <c r="S13152" s="86">
        <f>PER_MONTH!F13144</f>
        <v>0.79166666666666663</v>
      </c>
      <c r="T13152" s="102">
        <f>PER_MONTH!G13144</f>
        <v>0</v>
      </c>
      <c r="U13152" s="100">
        <f t="shared" si="206"/>
        <v>0</v>
      </c>
    </row>
    <row r="13153" spans="18:21" x14ac:dyDescent="0.3">
      <c r="R13153" s="85">
        <f>PER_MONTH!A13145</f>
        <v>45931</v>
      </c>
      <c r="S13153" s="86">
        <f>PER_MONTH!F13145</f>
        <v>0.8125</v>
      </c>
      <c r="T13153" s="102">
        <f>PER_MONTH!G13145</f>
        <v>0</v>
      </c>
      <c r="U13153" s="100">
        <f t="shared" si="206"/>
        <v>0</v>
      </c>
    </row>
    <row r="13154" spans="18:21" x14ac:dyDescent="0.3">
      <c r="R13154" s="85">
        <f>PER_MONTH!A13146</f>
        <v>45931</v>
      </c>
      <c r="S13154" s="86">
        <f>PER_MONTH!F13146</f>
        <v>0.83333333333333337</v>
      </c>
      <c r="T13154" s="102">
        <f>PER_MONTH!G13146</f>
        <v>0</v>
      </c>
      <c r="U13154" s="100">
        <f t="shared" si="206"/>
        <v>0</v>
      </c>
    </row>
    <row r="13155" spans="18:21" x14ac:dyDescent="0.3">
      <c r="R13155" s="85">
        <f>PER_MONTH!A13147</f>
        <v>45931</v>
      </c>
      <c r="S13155" s="86">
        <f>PER_MONTH!F13147</f>
        <v>0.85416666666666663</v>
      </c>
      <c r="T13155" s="102">
        <f>PER_MONTH!G13147</f>
        <v>0</v>
      </c>
      <c r="U13155" s="100">
        <f t="shared" si="206"/>
        <v>0</v>
      </c>
    </row>
    <row r="13156" spans="18:21" x14ac:dyDescent="0.3">
      <c r="R13156" s="85">
        <f>PER_MONTH!A13148</f>
        <v>45931</v>
      </c>
      <c r="S13156" s="86">
        <f>PER_MONTH!F13148</f>
        <v>0.875</v>
      </c>
      <c r="T13156" s="102">
        <f>PER_MONTH!G13148</f>
        <v>0</v>
      </c>
      <c r="U13156" s="100">
        <f t="shared" si="206"/>
        <v>0</v>
      </c>
    </row>
    <row r="13157" spans="18:21" x14ac:dyDescent="0.3">
      <c r="R13157" s="85">
        <f>PER_MONTH!A13149</f>
        <v>45931</v>
      </c>
      <c r="S13157" s="86">
        <f>PER_MONTH!F13149</f>
        <v>0.89583333333333337</v>
      </c>
      <c r="T13157" s="102">
        <f>PER_MONTH!G13149</f>
        <v>0</v>
      </c>
      <c r="U13157" s="100">
        <f t="shared" si="206"/>
        <v>0</v>
      </c>
    </row>
    <row r="13158" spans="18:21" x14ac:dyDescent="0.3">
      <c r="R13158" s="85">
        <f>PER_MONTH!A13150</f>
        <v>45931</v>
      </c>
      <c r="S13158" s="86">
        <f>PER_MONTH!F13150</f>
        <v>0.91666666666666663</v>
      </c>
      <c r="T13158" s="102">
        <f>PER_MONTH!G13150</f>
        <v>0</v>
      </c>
      <c r="U13158" s="100">
        <f t="shared" si="206"/>
        <v>0</v>
      </c>
    </row>
    <row r="13159" spans="18:21" x14ac:dyDescent="0.3">
      <c r="R13159" s="85">
        <f>PER_MONTH!A13151</f>
        <v>45931</v>
      </c>
      <c r="S13159" s="86">
        <f>PER_MONTH!F13151</f>
        <v>0.9375</v>
      </c>
      <c r="T13159" s="102">
        <f>PER_MONTH!G13151</f>
        <v>0</v>
      </c>
      <c r="U13159" s="100">
        <f t="shared" si="206"/>
        <v>0</v>
      </c>
    </row>
    <row r="13160" spans="18:21" x14ac:dyDescent="0.3">
      <c r="R13160" s="85">
        <f>PER_MONTH!A13152</f>
        <v>45931</v>
      </c>
      <c r="S13160" s="86">
        <f>PER_MONTH!F13152</f>
        <v>0.95833333333333337</v>
      </c>
      <c r="T13160" s="102">
        <f>PER_MONTH!G13152</f>
        <v>0</v>
      </c>
      <c r="U13160" s="100">
        <f t="shared" si="206"/>
        <v>0</v>
      </c>
    </row>
    <row r="13161" spans="18:21" x14ac:dyDescent="0.3">
      <c r="R13161" s="85">
        <f>PER_MONTH!A13153</f>
        <v>45931</v>
      </c>
      <c r="S13161" s="86">
        <f>PER_MONTH!F13153</f>
        <v>0.97916666666666663</v>
      </c>
      <c r="T13161" s="102">
        <f>PER_MONTH!G13153</f>
        <v>0</v>
      </c>
      <c r="U13161" s="100">
        <f t="shared" si="206"/>
        <v>0</v>
      </c>
    </row>
    <row r="13162" spans="18:21" x14ac:dyDescent="0.3">
      <c r="R13162" s="85">
        <f>PER_MONTH!A13154</f>
        <v>45932</v>
      </c>
      <c r="S13162" s="86">
        <f>PER_MONTH!F13154</f>
        <v>0</v>
      </c>
      <c r="T13162" s="102">
        <f>PER_MONTH!G13154</f>
        <v>0</v>
      </c>
      <c r="U13162" s="100">
        <f t="shared" si="206"/>
        <v>0</v>
      </c>
    </row>
    <row r="13163" spans="18:21" x14ac:dyDescent="0.3">
      <c r="R13163" s="85">
        <f>PER_MONTH!A13155</f>
        <v>45932</v>
      </c>
      <c r="S13163" s="86">
        <f>PER_MONTH!F13155</f>
        <v>2.0833333333333329E-2</v>
      </c>
      <c r="T13163" s="102">
        <f>PER_MONTH!G13155</f>
        <v>0</v>
      </c>
      <c r="U13163" s="100">
        <f t="shared" si="206"/>
        <v>0</v>
      </c>
    </row>
    <row r="13164" spans="18:21" x14ac:dyDescent="0.3">
      <c r="R13164" s="85">
        <f>PER_MONTH!A13156</f>
        <v>45932</v>
      </c>
      <c r="S13164" s="86">
        <f>PER_MONTH!F13156</f>
        <v>4.1666666666666657E-2</v>
      </c>
      <c r="T13164" s="102">
        <f>PER_MONTH!G13156</f>
        <v>0</v>
      </c>
      <c r="U13164" s="100">
        <f t="shared" si="206"/>
        <v>0</v>
      </c>
    </row>
    <row r="13165" spans="18:21" x14ac:dyDescent="0.3">
      <c r="R13165" s="85">
        <f>PER_MONTH!A13157</f>
        <v>45932</v>
      </c>
      <c r="S13165" s="86">
        <f>PER_MONTH!F13157</f>
        <v>6.25E-2</v>
      </c>
      <c r="T13165" s="102">
        <f>PER_MONTH!G13157</f>
        <v>0</v>
      </c>
      <c r="U13165" s="100">
        <f t="shared" si="206"/>
        <v>0</v>
      </c>
    </row>
    <row r="13166" spans="18:21" x14ac:dyDescent="0.3">
      <c r="R13166" s="85">
        <f>PER_MONTH!A13158</f>
        <v>45932</v>
      </c>
      <c r="S13166" s="86">
        <f>PER_MONTH!F13158</f>
        <v>8.3333333333333329E-2</v>
      </c>
      <c r="T13166" s="102">
        <f>PER_MONTH!G13158</f>
        <v>0</v>
      </c>
      <c r="U13166" s="100">
        <f t="shared" si="206"/>
        <v>0</v>
      </c>
    </row>
    <row r="13167" spans="18:21" x14ac:dyDescent="0.3">
      <c r="R13167" s="85">
        <f>PER_MONTH!A13159</f>
        <v>45932</v>
      </c>
      <c r="S13167" s="86">
        <f>PER_MONTH!F13159</f>
        <v>0.1041666666666667</v>
      </c>
      <c r="T13167" s="102">
        <f>PER_MONTH!G13159</f>
        <v>0</v>
      </c>
      <c r="U13167" s="100">
        <f t="shared" si="206"/>
        <v>0</v>
      </c>
    </row>
    <row r="13168" spans="18:21" x14ac:dyDescent="0.3">
      <c r="R13168" s="85">
        <f>PER_MONTH!A13160</f>
        <v>45932</v>
      </c>
      <c r="S13168" s="86">
        <f>PER_MONTH!F13160</f>
        <v>0.125</v>
      </c>
      <c r="T13168" s="102">
        <f>PER_MONTH!G13160</f>
        <v>0</v>
      </c>
      <c r="U13168" s="100">
        <f t="shared" si="206"/>
        <v>0</v>
      </c>
    </row>
    <row r="13169" spans="18:21" x14ac:dyDescent="0.3">
      <c r="R13169" s="85">
        <f>PER_MONTH!A13161</f>
        <v>45932</v>
      </c>
      <c r="S13169" s="86">
        <f>PER_MONTH!F13161</f>
        <v>0.14583333333333329</v>
      </c>
      <c r="T13169" s="102">
        <f>PER_MONTH!G13161</f>
        <v>0</v>
      </c>
      <c r="U13169" s="100">
        <f t="shared" si="206"/>
        <v>0</v>
      </c>
    </row>
    <row r="13170" spans="18:21" x14ac:dyDescent="0.3">
      <c r="R13170" s="85">
        <f>PER_MONTH!A13162</f>
        <v>45932</v>
      </c>
      <c r="S13170" s="86">
        <f>PER_MONTH!F13162</f>
        <v>0.16666666666666671</v>
      </c>
      <c r="T13170" s="102">
        <f>PER_MONTH!G13162</f>
        <v>0</v>
      </c>
      <c r="U13170" s="100">
        <f t="shared" si="206"/>
        <v>0</v>
      </c>
    </row>
    <row r="13171" spans="18:21" x14ac:dyDescent="0.3">
      <c r="R13171" s="85">
        <f>PER_MONTH!A13163</f>
        <v>45932</v>
      </c>
      <c r="S13171" s="86">
        <f>PER_MONTH!F13163</f>
        <v>0.1875</v>
      </c>
      <c r="T13171" s="102">
        <f>PER_MONTH!G13163</f>
        <v>0</v>
      </c>
      <c r="U13171" s="100">
        <f t="shared" si="206"/>
        <v>0</v>
      </c>
    </row>
    <row r="13172" spans="18:21" x14ac:dyDescent="0.3">
      <c r="R13172" s="85">
        <f>PER_MONTH!A13164</f>
        <v>45932</v>
      </c>
      <c r="S13172" s="86">
        <f>PER_MONTH!F13164</f>
        <v>0.20833333333333329</v>
      </c>
      <c r="T13172" s="102">
        <f>PER_MONTH!G13164</f>
        <v>0</v>
      </c>
      <c r="U13172" s="100">
        <f t="shared" si="206"/>
        <v>0</v>
      </c>
    </row>
    <row r="13173" spans="18:21" x14ac:dyDescent="0.3">
      <c r="R13173" s="85">
        <f>PER_MONTH!A13165</f>
        <v>45932</v>
      </c>
      <c r="S13173" s="86">
        <f>PER_MONTH!F13165</f>
        <v>0.22916666666666671</v>
      </c>
      <c r="T13173" s="102">
        <f>PER_MONTH!G13165</f>
        <v>0</v>
      </c>
      <c r="U13173" s="100">
        <f t="shared" si="206"/>
        <v>0</v>
      </c>
    </row>
    <row r="13174" spans="18:21" x14ac:dyDescent="0.3">
      <c r="R13174" s="85">
        <f>PER_MONTH!A13166</f>
        <v>45932</v>
      </c>
      <c r="S13174" s="86">
        <f>PER_MONTH!F13166</f>
        <v>0.25</v>
      </c>
      <c r="T13174" s="102">
        <f>PER_MONTH!G13166</f>
        <v>0</v>
      </c>
      <c r="U13174" s="100">
        <f t="shared" si="206"/>
        <v>0</v>
      </c>
    </row>
    <row r="13175" spans="18:21" x14ac:dyDescent="0.3">
      <c r="R13175" s="85">
        <f>PER_MONTH!A13167</f>
        <v>45932</v>
      </c>
      <c r="S13175" s="86">
        <f>PER_MONTH!F13167</f>
        <v>0.27083333333333331</v>
      </c>
      <c r="T13175" s="102">
        <f>PER_MONTH!G13167</f>
        <v>0</v>
      </c>
      <c r="U13175" s="100">
        <f t="shared" si="206"/>
        <v>0</v>
      </c>
    </row>
    <row r="13176" spans="18:21" x14ac:dyDescent="0.3">
      <c r="R13176" s="85">
        <f>PER_MONTH!A13168</f>
        <v>45932</v>
      </c>
      <c r="S13176" s="86">
        <f>PER_MONTH!F13168</f>
        <v>0.29166666666666669</v>
      </c>
      <c r="T13176" s="102">
        <f>PER_MONTH!G13168</f>
        <v>0</v>
      </c>
      <c r="U13176" s="100">
        <f t="shared" si="206"/>
        <v>0</v>
      </c>
    </row>
    <row r="13177" spans="18:21" x14ac:dyDescent="0.3">
      <c r="R13177" s="85">
        <f>PER_MONTH!A13169</f>
        <v>45932</v>
      </c>
      <c r="S13177" s="86">
        <f>PER_MONTH!F13169</f>
        <v>0.3125</v>
      </c>
      <c r="T13177" s="102">
        <f>PER_MONTH!G13169</f>
        <v>0</v>
      </c>
      <c r="U13177" s="100">
        <f t="shared" si="206"/>
        <v>0</v>
      </c>
    </row>
    <row r="13178" spans="18:21" x14ac:dyDescent="0.3">
      <c r="R13178" s="85">
        <f>PER_MONTH!A13170</f>
        <v>45932</v>
      </c>
      <c r="S13178" s="86">
        <f>PER_MONTH!F13170</f>
        <v>0.33333333333333331</v>
      </c>
      <c r="T13178" s="102">
        <f>PER_MONTH!G13170</f>
        <v>0</v>
      </c>
      <c r="U13178" s="100">
        <f t="shared" si="206"/>
        <v>0</v>
      </c>
    </row>
    <row r="13179" spans="18:21" x14ac:dyDescent="0.3">
      <c r="R13179" s="85">
        <f>PER_MONTH!A13171</f>
        <v>45932</v>
      </c>
      <c r="S13179" s="86">
        <f>PER_MONTH!F13171</f>
        <v>0.35416666666666669</v>
      </c>
      <c r="T13179" s="102">
        <f>PER_MONTH!G13171</f>
        <v>0</v>
      </c>
      <c r="U13179" s="100">
        <f t="shared" si="206"/>
        <v>0</v>
      </c>
    </row>
    <row r="13180" spans="18:21" x14ac:dyDescent="0.3">
      <c r="R13180" s="85">
        <f>PER_MONTH!A13172</f>
        <v>45932</v>
      </c>
      <c r="S13180" s="86">
        <f>PER_MONTH!F13172</f>
        <v>0.375</v>
      </c>
      <c r="T13180" s="102">
        <f>PER_MONTH!G13172</f>
        <v>0</v>
      </c>
      <c r="U13180" s="100">
        <f t="shared" si="206"/>
        <v>0</v>
      </c>
    </row>
    <row r="13181" spans="18:21" x14ac:dyDescent="0.3">
      <c r="R13181" s="85">
        <f>PER_MONTH!A13173</f>
        <v>45932</v>
      </c>
      <c r="S13181" s="86">
        <f>PER_MONTH!F13173</f>
        <v>0.39583333333333331</v>
      </c>
      <c r="T13181" s="102">
        <f>PER_MONTH!G13173</f>
        <v>0</v>
      </c>
      <c r="U13181" s="100">
        <f t="shared" si="206"/>
        <v>0</v>
      </c>
    </row>
    <row r="13182" spans="18:21" x14ac:dyDescent="0.3">
      <c r="R13182" s="85">
        <f>PER_MONTH!A13174</f>
        <v>45932</v>
      </c>
      <c r="S13182" s="86">
        <f>PER_MONTH!F13174</f>
        <v>0.41666666666666669</v>
      </c>
      <c r="T13182" s="102">
        <f>PER_MONTH!G13174</f>
        <v>0</v>
      </c>
      <c r="U13182" s="100">
        <f t="shared" si="206"/>
        <v>0</v>
      </c>
    </row>
    <row r="13183" spans="18:21" x14ac:dyDescent="0.3">
      <c r="R13183" s="85">
        <f>PER_MONTH!A13175</f>
        <v>45932</v>
      </c>
      <c r="S13183" s="86">
        <f>PER_MONTH!F13175</f>
        <v>0.4375</v>
      </c>
      <c r="T13183" s="102">
        <f>PER_MONTH!G13175</f>
        <v>0</v>
      </c>
      <c r="U13183" s="100">
        <f t="shared" si="206"/>
        <v>0</v>
      </c>
    </row>
    <row r="13184" spans="18:21" x14ac:dyDescent="0.3">
      <c r="R13184" s="85">
        <f>PER_MONTH!A13176</f>
        <v>45932</v>
      </c>
      <c r="S13184" s="86">
        <f>PER_MONTH!F13176</f>
        <v>0.45833333333333331</v>
      </c>
      <c r="T13184" s="102">
        <f>PER_MONTH!G13176</f>
        <v>0</v>
      </c>
      <c r="U13184" s="100">
        <f t="shared" si="206"/>
        <v>0</v>
      </c>
    </row>
    <row r="13185" spans="18:21" x14ac:dyDescent="0.3">
      <c r="R13185" s="85">
        <f>PER_MONTH!A13177</f>
        <v>45932</v>
      </c>
      <c r="S13185" s="86">
        <f>PER_MONTH!F13177</f>
        <v>0.47916666666666669</v>
      </c>
      <c r="T13185" s="102">
        <f>PER_MONTH!G13177</f>
        <v>0</v>
      </c>
      <c r="U13185" s="100">
        <f t="shared" si="206"/>
        <v>0</v>
      </c>
    </row>
    <row r="13186" spans="18:21" x14ac:dyDescent="0.3">
      <c r="R13186" s="85">
        <f>PER_MONTH!A13178</f>
        <v>45932</v>
      </c>
      <c r="S13186" s="86">
        <f>PER_MONTH!F13178</f>
        <v>0.5</v>
      </c>
      <c r="T13186" s="102">
        <f>PER_MONTH!G13178</f>
        <v>0</v>
      </c>
      <c r="U13186" s="100">
        <f t="shared" si="206"/>
        <v>0</v>
      </c>
    </row>
    <row r="13187" spans="18:21" x14ac:dyDescent="0.3">
      <c r="R13187" s="85">
        <f>PER_MONTH!A13179</f>
        <v>45932</v>
      </c>
      <c r="S13187" s="86">
        <f>PER_MONTH!F13179</f>
        <v>0.52083333333333337</v>
      </c>
      <c r="T13187" s="102">
        <f>PER_MONTH!G13179</f>
        <v>0</v>
      </c>
      <c r="U13187" s="100">
        <f t="shared" si="206"/>
        <v>0</v>
      </c>
    </row>
    <row r="13188" spans="18:21" x14ac:dyDescent="0.3">
      <c r="R13188" s="85">
        <f>PER_MONTH!A13180</f>
        <v>45932</v>
      </c>
      <c r="S13188" s="86">
        <f>PER_MONTH!F13180</f>
        <v>0.54166666666666663</v>
      </c>
      <c r="T13188" s="102">
        <f>PER_MONTH!G13180</f>
        <v>0</v>
      </c>
      <c r="U13188" s="100">
        <f t="shared" si="206"/>
        <v>0</v>
      </c>
    </row>
    <row r="13189" spans="18:21" x14ac:dyDescent="0.3">
      <c r="R13189" s="85">
        <f>PER_MONTH!A13181</f>
        <v>45932</v>
      </c>
      <c r="S13189" s="86">
        <f>PER_MONTH!F13181</f>
        <v>0.5625</v>
      </c>
      <c r="T13189" s="102">
        <f>PER_MONTH!G13181</f>
        <v>0</v>
      </c>
      <c r="U13189" s="100">
        <f t="shared" si="206"/>
        <v>0</v>
      </c>
    </row>
    <row r="13190" spans="18:21" x14ac:dyDescent="0.3">
      <c r="R13190" s="85">
        <f>PER_MONTH!A13182</f>
        <v>45932</v>
      </c>
      <c r="S13190" s="86">
        <f>PER_MONTH!F13182</f>
        <v>0.58333333333333337</v>
      </c>
      <c r="T13190" s="102">
        <f>PER_MONTH!G13182</f>
        <v>0</v>
      </c>
      <c r="U13190" s="100">
        <f t="shared" si="206"/>
        <v>0</v>
      </c>
    </row>
    <row r="13191" spans="18:21" x14ac:dyDescent="0.3">
      <c r="R13191" s="85">
        <f>PER_MONTH!A13183</f>
        <v>45932</v>
      </c>
      <c r="S13191" s="86">
        <f>PER_MONTH!F13183</f>
        <v>0.60416666666666663</v>
      </c>
      <c r="T13191" s="102">
        <f>PER_MONTH!G13183</f>
        <v>0</v>
      </c>
      <c r="U13191" s="100">
        <f t="shared" si="206"/>
        <v>0</v>
      </c>
    </row>
    <row r="13192" spans="18:21" x14ac:dyDescent="0.3">
      <c r="R13192" s="85">
        <f>PER_MONTH!A13184</f>
        <v>45932</v>
      </c>
      <c r="S13192" s="86">
        <f>PER_MONTH!F13184</f>
        <v>0.625</v>
      </c>
      <c r="T13192" s="102">
        <f>PER_MONTH!G13184</f>
        <v>0</v>
      </c>
      <c r="U13192" s="100">
        <f t="shared" si="206"/>
        <v>0</v>
      </c>
    </row>
    <row r="13193" spans="18:21" x14ac:dyDescent="0.3">
      <c r="R13193" s="85">
        <f>PER_MONTH!A13185</f>
        <v>45932</v>
      </c>
      <c r="S13193" s="86">
        <f>PER_MONTH!F13185</f>
        <v>0.64583333333333337</v>
      </c>
      <c r="T13193" s="102">
        <f>PER_MONTH!G13185</f>
        <v>0</v>
      </c>
      <c r="U13193" s="100">
        <f t="shared" si="206"/>
        <v>0</v>
      </c>
    </row>
    <row r="13194" spans="18:21" x14ac:dyDescent="0.3">
      <c r="R13194" s="85">
        <f>PER_MONTH!A13186</f>
        <v>45932</v>
      </c>
      <c r="S13194" s="86">
        <f>PER_MONTH!F13186</f>
        <v>0.66666666666666663</v>
      </c>
      <c r="T13194" s="102">
        <f>PER_MONTH!G13186</f>
        <v>0</v>
      </c>
      <c r="U13194" s="100">
        <f t="shared" si="206"/>
        <v>0</v>
      </c>
    </row>
    <row r="13195" spans="18:21" x14ac:dyDescent="0.3">
      <c r="R13195" s="85">
        <f>PER_MONTH!A13187</f>
        <v>45932</v>
      </c>
      <c r="S13195" s="86">
        <f>PER_MONTH!F13187</f>
        <v>0.6875</v>
      </c>
      <c r="T13195" s="102">
        <f>PER_MONTH!G13187</f>
        <v>0</v>
      </c>
      <c r="U13195" s="100">
        <f t="shared" si="206"/>
        <v>0</v>
      </c>
    </row>
    <row r="13196" spans="18:21" x14ac:dyDescent="0.3">
      <c r="R13196" s="85">
        <f>PER_MONTH!A13188</f>
        <v>45932</v>
      </c>
      <c r="S13196" s="86">
        <f>PER_MONTH!F13188</f>
        <v>0.70833333333333337</v>
      </c>
      <c r="T13196" s="102">
        <f>PER_MONTH!G13188</f>
        <v>0</v>
      </c>
      <c r="U13196" s="100">
        <f t="shared" ref="U13196:U13259" si="207">T13196/0.5</f>
        <v>0</v>
      </c>
    </row>
    <row r="13197" spans="18:21" x14ac:dyDescent="0.3">
      <c r="R13197" s="85">
        <f>PER_MONTH!A13189</f>
        <v>45932</v>
      </c>
      <c r="S13197" s="86">
        <f>PER_MONTH!F13189</f>
        <v>0.72916666666666663</v>
      </c>
      <c r="T13197" s="102">
        <f>PER_MONTH!G13189</f>
        <v>0</v>
      </c>
      <c r="U13197" s="100">
        <f t="shared" si="207"/>
        <v>0</v>
      </c>
    </row>
    <row r="13198" spans="18:21" x14ac:dyDescent="0.3">
      <c r="R13198" s="85">
        <f>PER_MONTH!A13190</f>
        <v>45932</v>
      </c>
      <c r="S13198" s="86">
        <f>PER_MONTH!F13190</f>
        <v>0.75</v>
      </c>
      <c r="T13198" s="102">
        <f>PER_MONTH!G13190</f>
        <v>0</v>
      </c>
      <c r="U13198" s="100">
        <f t="shared" si="207"/>
        <v>0</v>
      </c>
    </row>
    <row r="13199" spans="18:21" x14ac:dyDescent="0.3">
      <c r="R13199" s="85">
        <f>PER_MONTH!A13191</f>
        <v>45932</v>
      </c>
      <c r="S13199" s="86">
        <f>PER_MONTH!F13191</f>
        <v>0.77083333333333337</v>
      </c>
      <c r="T13199" s="102">
        <f>PER_MONTH!G13191</f>
        <v>0</v>
      </c>
      <c r="U13199" s="100">
        <f t="shared" si="207"/>
        <v>0</v>
      </c>
    </row>
    <row r="13200" spans="18:21" x14ac:dyDescent="0.3">
      <c r="R13200" s="85">
        <f>PER_MONTH!A13192</f>
        <v>45932</v>
      </c>
      <c r="S13200" s="86">
        <f>PER_MONTH!F13192</f>
        <v>0.79166666666666663</v>
      </c>
      <c r="T13200" s="102">
        <f>PER_MONTH!G13192</f>
        <v>0</v>
      </c>
      <c r="U13200" s="100">
        <f t="shared" si="207"/>
        <v>0</v>
      </c>
    </row>
    <row r="13201" spans="18:21" x14ac:dyDescent="0.3">
      <c r="R13201" s="85">
        <f>PER_MONTH!A13193</f>
        <v>45932</v>
      </c>
      <c r="S13201" s="86">
        <f>PER_MONTH!F13193</f>
        <v>0.8125</v>
      </c>
      <c r="T13201" s="102">
        <f>PER_MONTH!G13193</f>
        <v>0</v>
      </c>
      <c r="U13201" s="100">
        <f t="shared" si="207"/>
        <v>0</v>
      </c>
    </row>
    <row r="13202" spans="18:21" x14ac:dyDescent="0.3">
      <c r="R13202" s="85">
        <f>PER_MONTH!A13194</f>
        <v>45932</v>
      </c>
      <c r="S13202" s="86">
        <f>PER_MONTH!F13194</f>
        <v>0.83333333333333337</v>
      </c>
      <c r="T13202" s="102">
        <f>PER_MONTH!G13194</f>
        <v>0</v>
      </c>
      <c r="U13202" s="100">
        <f t="shared" si="207"/>
        <v>0</v>
      </c>
    </row>
    <row r="13203" spans="18:21" x14ac:dyDescent="0.3">
      <c r="R13203" s="85">
        <f>PER_MONTH!A13195</f>
        <v>45932</v>
      </c>
      <c r="S13203" s="86">
        <f>PER_MONTH!F13195</f>
        <v>0.85416666666666663</v>
      </c>
      <c r="T13203" s="102">
        <f>PER_MONTH!G13195</f>
        <v>0</v>
      </c>
      <c r="U13203" s="100">
        <f t="shared" si="207"/>
        <v>0</v>
      </c>
    </row>
    <row r="13204" spans="18:21" x14ac:dyDescent="0.3">
      <c r="R13204" s="85">
        <f>PER_MONTH!A13196</f>
        <v>45932</v>
      </c>
      <c r="S13204" s="86">
        <f>PER_MONTH!F13196</f>
        <v>0.875</v>
      </c>
      <c r="T13204" s="102">
        <f>PER_MONTH!G13196</f>
        <v>0</v>
      </c>
      <c r="U13204" s="100">
        <f t="shared" si="207"/>
        <v>0</v>
      </c>
    </row>
    <row r="13205" spans="18:21" x14ac:dyDescent="0.3">
      <c r="R13205" s="85">
        <f>PER_MONTH!A13197</f>
        <v>45932</v>
      </c>
      <c r="S13205" s="86">
        <f>PER_MONTH!F13197</f>
        <v>0.89583333333333337</v>
      </c>
      <c r="T13205" s="102">
        <f>PER_MONTH!G13197</f>
        <v>0</v>
      </c>
      <c r="U13205" s="100">
        <f t="shared" si="207"/>
        <v>0</v>
      </c>
    </row>
    <row r="13206" spans="18:21" x14ac:dyDescent="0.3">
      <c r="R13206" s="85">
        <f>PER_MONTH!A13198</f>
        <v>45932</v>
      </c>
      <c r="S13206" s="86">
        <f>PER_MONTH!F13198</f>
        <v>0.91666666666666663</v>
      </c>
      <c r="T13206" s="102">
        <f>PER_MONTH!G13198</f>
        <v>0</v>
      </c>
      <c r="U13206" s="100">
        <f t="shared" si="207"/>
        <v>0</v>
      </c>
    </row>
    <row r="13207" spans="18:21" x14ac:dyDescent="0.3">
      <c r="R13207" s="85">
        <f>PER_MONTH!A13199</f>
        <v>45932</v>
      </c>
      <c r="S13207" s="86">
        <f>PER_MONTH!F13199</f>
        <v>0.9375</v>
      </c>
      <c r="T13207" s="102">
        <f>PER_MONTH!G13199</f>
        <v>0</v>
      </c>
      <c r="U13207" s="100">
        <f t="shared" si="207"/>
        <v>0</v>
      </c>
    </row>
    <row r="13208" spans="18:21" x14ac:dyDescent="0.3">
      <c r="R13208" s="85">
        <f>PER_MONTH!A13200</f>
        <v>45932</v>
      </c>
      <c r="S13208" s="86">
        <f>PER_MONTH!F13200</f>
        <v>0.95833333333333337</v>
      </c>
      <c r="T13208" s="102">
        <f>PER_MONTH!G13200</f>
        <v>0</v>
      </c>
      <c r="U13208" s="100">
        <f t="shared" si="207"/>
        <v>0</v>
      </c>
    </row>
    <row r="13209" spans="18:21" x14ac:dyDescent="0.3">
      <c r="R13209" s="85">
        <f>PER_MONTH!A13201</f>
        <v>45932</v>
      </c>
      <c r="S13209" s="86">
        <f>PER_MONTH!F13201</f>
        <v>0.97916666666666663</v>
      </c>
      <c r="T13209" s="102">
        <f>PER_MONTH!G13201</f>
        <v>0</v>
      </c>
      <c r="U13209" s="100">
        <f t="shared" si="207"/>
        <v>0</v>
      </c>
    </row>
    <row r="13210" spans="18:21" x14ac:dyDescent="0.3">
      <c r="R13210" s="85">
        <f>PER_MONTH!A13202</f>
        <v>45933</v>
      </c>
      <c r="S13210" s="86">
        <f>PER_MONTH!F13202</f>
        <v>0</v>
      </c>
      <c r="T13210" s="102">
        <f>PER_MONTH!G13202</f>
        <v>0</v>
      </c>
      <c r="U13210" s="100">
        <f t="shared" si="207"/>
        <v>0</v>
      </c>
    </row>
    <row r="13211" spans="18:21" x14ac:dyDescent="0.3">
      <c r="R13211" s="85">
        <f>PER_MONTH!A13203</f>
        <v>45933</v>
      </c>
      <c r="S13211" s="86">
        <f>PER_MONTH!F13203</f>
        <v>2.0833333333333329E-2</v>
      </c>
      <c r="T13211" s="102">
        <f>PER_MONTH!G13203</f>
        <v>0</v>
      </c>
      <c r="U13211" s="100">
        <f t="shared" si="207"/>
        <v>0</v>
      </c>
    </row>
    <row r="13212" spans="18:21" x14ac:dyDescent="0.3">
      <c r="R13212" s="85">
        <f>PER_MONTH!A13204</f>
        <v>45933</v>
      </c>
      <c r="S13212" s="86">
        <f>PER_MONTH!F13204</f>
        <v>4.1666666666666657E-2</v>
      </c>
      <c r="T13212" s="102">
        <f>PER_MONTH!G13204</f>
        <v>0</v>
      </c>
      <c r="U13212" s="100">
        <f t="shared" si="207"/>
        <v>0</v>
      </c>
    </row>
    <row r="13213" spans="18:21" x14ac:dyDescent="0.3">
      <c r="R13213" s="85">
        <f>PER_MONTH!A13205</f>
        <v>45933</v>
      </c>
      <c r="S13213" s="86">
        <f>PER_MONTH!F13205</f>
        <v>6.25E-2</v>
      </c>
      <c r="T13213" s="102">
        <f>PER_MONTH!G13205</f>
        <v>0</v>
      </c>
      <c r="U13213" s="100">
        <f t="shared" si="207"/>
        <v>0</v>
      </c>
    </row>
    <row r="13214" spans="18:21" x14ac:dyDescent="0.3">
      <c r="R13214" s="85">
        <f>PER_MONTH!A13206</f>
        <v>45933</v>
      </c>
      <c r="S13214" s="86">
        <f>PER_MONTH!F13206</f>
        <v>8.3333333333333329E-2</v>
      </c>
      <c r="T13214" s="102">
        <f>PER_MONTH!G13206</f>
        <v>0</v>
      </c>
      <c r="U13214" s="100">
        <f t="shared" si="207"/>
        <v>0</v>
      </c>
    </row>
    <row r="13215" spans="18:21" x14ac:dyDescent="0.3">
      <c r="R13215" s="85">
        <f>PER_MONTH!A13207</f>
        <v>45933</v>
      </c>
      <c r="S13215" s="86">
        <f>PER_MONTH!F13207</f>
        <v>0.1041666666666667</v>
      </c>
      <c r="T13215" s="102">
        <f>PER_MONTH!G13207</f>
        <v>0</v>
      </c>
      <c r="U13215" s="100">
        <f t="shared" si="207"/>
        <v>0</v>
      </c>
    </row>
    <row r="13216" spans="18:21" x14ac:dyDescent="0.3">
      <c r="R13216" s="85">
        <f>PER_MONTH!A13208</f>
        <v>45933</v>
      </c>
      <c r="S13216" s="86">
        <f>PER_MONTH!F13208</f>
        <v>0.125</v>
      </c>
      <c r="T13216" s="102">
        <f>PER_MONTH!G13208</f>
        <v>0</v>
      </c>
      <c r="U13216" s="100">
        <f t="shared" si="207"/>
        <v>0</v>
      </c>
    </row>
    <row r="13217" spans="18:21" x14ac:dyDescent="0.3">
      <c r="R13217" s="85">
        <f>PER_MONTH!A13209</f>
        <v>45933</v>
      </c>
      <c r="S13217" s="86">
        <f>PER_MONTH!F13209</f>
        <v>0.14583333333333329</v>
      </c>
      <c r="T13217" s="102">
        <f>PER_MONTH!G13209</f>
        <v>0</v>
      </c>
      <c r="U13217" s="100">
        <f t="shared" si="207"/>
        <v>0</v>
      </c>
    </row>
    <row r="13218" spans="18:21" x14ac:dyDescent="0.3">
      <c r="R13218" s="85">
        <f>PER_MONTH!A13210</f>
        <v>45933</v>
      </c>
      <c r="S13218" s="86">
        <f>PER_MONTH!F13210</f>
        <v>0.16666666666666671</v>
      </c>
      <c r="T13218" s="102">
        <f>PER_MONTH!G13210</f>
        <v>0</v>
      </c>
      <c r="U13218" s="100">
        <f t="shared" si="207"/>
        <v>0</v>
      </c>
    </row>
    <row r="13219" spans="18:21" x14ac:dyDescent="0.3">
      <c r="R13219" s="85">
        <f>PER_MONTH!A13211</f>
        <v>45933</v>
      </c>
      <c r="S13219" s="86">
        <f>PER_MONTH!F13211</f>
        <v>0.1875</v>
      </c>
      <c r="T13219" s="102">
        <f>PER_MONTH!G13211</f>
        <v>0</v>
      </c>
      <c r="U13219" s="100">
        <f t="shared" si="207"/>
        <v>0</v>
      </c>
    </row>
    <row r="13220" spans="18:21" x14ac:dyDescent="0.3">
      <c r="R13220" s="85">
        <f>PER_MONTH!A13212</f>
        <v>45933</v>
      </c>
      <c r="S13220" s="86">
        <f>PER_MONTH!F13212</f>
        <v>0.20833333333333329</v>
      </c>
      <c r="T13220" s="102">
        <f>PER_MONTH!G13212</f>
        <v>0</v>
      </c>
      <c r="U13220" s="100">
        <f t="shared" si="207"/>
        <v>0</v>
      </c>
    </row>
    <row r="13221" spans="18:21" x14ac:dyDescent="0.3">
      <c r="R13221" s="85">
        <f>PER_MONTH!A13213</f>
        <v>45933</v>
      </c>
      <c r="S13221" s="86">
        <f>PER_MONTH!F13213</f>
        <v>0.22916666666666671</v>
      </c>
      <c r="T13221" s="102">
        <f>PER_MONTH!G13213</f>
        <v>0</v>
      </c>
      <c r="U13221" s="100">
        <f t="shared" si="207"/>
        <v>0</v>
      </c>
    </row>
    <row r="13222" spans="18:21" x14ac:dyDescent="0.3">
      <c r="R13222" s="85">
        <f>PER_MONTH!A13214</f>
        <v>45933</v>
      </c>
      <c r="S13222" s="86">
        <f>PER_MONTH!F13214</f>
        <v>0.25</v>
      </c>
      <c r="T13222" s="102">
        <f>PER_MONTH!G13214</f>
        <v>0</v>
      </c>
      <c r="U13222" s="100">
        <f t="shared" si="207"/>
        <v>0</v>
      </c>
    </row>
    <row r="13223" spans="18:21" x14ac:dyDescent="0.3">
      <c r="R13223" s="85">
        <f>PER_MONTH!A13215</f>
        <v>45933</v>
      </c>
      <c r="S13223" s="86">
        <f>PER_MONTH!F13215</f>
        <v>0.27083333333333331</v>
      </c>
      <c r="T13223" s="102">
        <f>PER_MONTH!G13215</f>
        <v>0</v>
      </c>
      <c r="U13223" s="100">
        <f t="shared" si="207"/>
        <v>0</v>
      </c>
    </row>
    <row r="13224" spans="18:21" x14ac:dyDescent="0.3">
      <c r="R13224" s="85">
        <f>PER_MONTH!A13216</f>
        <v>45933</v>
      </c>
      <c r="S13224" s="86">
        <f>PER_MONTH!F13216</f>
        <v>0.29166666666666669</v>
      </c>
      <c r="T13224" s="102">
        <f>PER_MONTH!G13216</f>
        <v>0</v>
      </c>
      <c r="U13224" s="100">
        <f t="shared" si="207"/>
        <v>0</v>
      </c>
    </row>
    <row r="13225" spans="18:21" x14ac:dyDescent="0.3">
      <c r="R13225" s="85">
        <f>PER_MONTH!A13217</f>
        <v>45933</v>
      </c>
      <c r="S13225" s="86">
        <f>PER_MONTH!F13217</f>
        <v>0.3125</v>
      </c>
      <c r="T13225" s="102">
        <f>PER_MONTH!G13217</f>
        <v>0</v>
      </c>
      <c r="U13225" s="100">
        <f t="shared" si="207"/>
        <v>0</v>
      </c>
    </row>
    <row r="13226" spans="18:21" x14ac:dyDescent="0.3">
      <c r="R13226" s="85">
        <f>PER_MONTH!A13218</f>
        <v>45933</v>
      </c>
      <c r="S13226" s="86">
        <f>PER_MONTH!F13218</f>
        <v>0.33333333333333331</v>
      </c>
      <c r="T13226" s="102">
        <f>PER_MONTH!G13218</f>
        <v>0</v>
      </c>
      <c r="U13226" s="100">
        <f t="shared" si="207"/>
        <v>0</v>
      </c>
    </row>
    <row r="13227" spans="18:21" x14ac:dyDescent="0.3">
      <c r="R13227" s="85">
        <f>PER_MONTH!A13219</f>
        <v>45933</v>
      </c>
      <c r="S13227" s="86">
        <f>PER_MONTH!F13219</f>
        <v>0.35416666666666669</v>
      </c>
      <c r="T13227" s="102">
        <f>PER_MONTH!G13219</f>
        <v>0</v>
      </c>
      <c r="U13227" s="100">
        <f t="shared" si="207"/>
        <v>0</v>
      </c>
    </row>
    <row r="13228" spans="18:21" x14ac:dyDescent="0.3">
      <c r="R13228" s="85">
        <f>PER_MONTH!A13220</f>
        <v>45933</v>
      </c>
      <c r="S13228" s="86">
        <f>PER_MONTH!F13220</f>
        <v>0.375</v>
      </c>
      <c r="T13228" s="102">
        <f>PER_MONTH!G13220</f>
        <v>0</v>
      </c>
      <c r="U13228" s="100">
        <f t="shared" si="207"/>
        <v>0</v>
      </c>
    </row>
    <row r="13229" spans="18:21" x14ac:dyDescent="0.3">
      <c r="R13229" s="85">
        <f>PER_MONTH!A13221</f>
        <v>45933</v>
      </c>
      <c r="S13229" s="86">
        <f>PER_MONTH!F13221</f>
        <v>0.39583333333333331</v>
      </c>
      <c r="T13229" s="102">
        <f>PER_MONTH!G13221</f>
        <v>0</v>
      </c>
      <c r="U13229" s="100">
        <f t="shared" si="207"/>
        <v>0</v>
      </c>
    </row>
    <row r="13230" spans="18:21" x14ac:dyDescent="0.3">
      <c r="R13230" s="85">
        <f>PER_MONTH!A13222</f>
        <v>45933</v>
      </c>
      <c r="S13230" s="86">
        <f>PER_MONTH!F13222</f>
        <v>0.41666666666666669</v>
      </c>
      <c r="T13230" s="102">
        <f>PER_MONTH!G13222</f>
        <v>0</v>
      </c>
      <c r="U13230" s="100">
        <f t="shared" si="207"/>
        <v>0</v>
      </c>
    </row>
    <row r="13231" spans="18:21" x14ac:dyDescent="0.3">
      <c r="R13231" s="85">
        <f>PER_MONTH!A13223</f>
        <v>45933</v>
      </c>
      <c r="S13231" s="86">
        <f>PER_MONTH!F13223</f>
        <v>0.4375</v>
      </c>
      <c r="T13231" s="102">
        <f>PER_MONTH!G13223</f>
        <v>0</v>
      </c>
      <c r="U13231" s="100">
        <f t="shared" si="207"/>
        <v>0</v>
      </c>
    </row>
    <row r="13232" spans="18:21" x14ac:dyDescent="0.3">
      <c r="R13232" s="85">
        <f>PER_MONTH!A13224</f>
        <v>45933</v>
      </c>
      <c r="S13232" s="86">
        <f>PER_MONTH!F13224</f>
        <v>0.45833333333333331</v>
      </c>
      <c r="T13232" s="102">
        <f>PER_MONTH!G13224</f>
        <v>0</v>
      </c>
      <c r="U13232" s="100">
        <f t="shared" si="207"/>
        <v>0</v>
      </c>
    </row>
    <row r="13233" spans="18:21" x14ac:dyDescent="0.3">
      <c r="R13233" s="85">
        <f>PER_MONTH!A13225</f>
        <v>45933</v>
      </c>
      <c r="S13233" s="86">
        <f>PER_MONTH!F13225</f>
        <v>0.47916666666666669</v>
      </c>
      <c r="T13233" s="102">
        <f>PER_MONTH!G13225</f>
        <v>0</v>
      </c>
      <c r="U13233" s="100">
        <f t="shared" si="207"/>
        <v>0</v>
      </c>
    </row>
    <row r="13234" spans="18:21" x14ac:dyDescent="0.3">
      <c r="R13234" s="85">
        <f>PER_MONTH!A13226</f>
        <v>45933</v>
      </c>
      <c r="S13234" s="86">
        <f>PER_MONTH!F13226</f>
        <v>0.5</v>
      </c>
      <c r="T13234" s="102">
        <f>PER_MONTH!G13226</f>
        <v>0</v>
      </c>
      <c r="U13234" s="100">
        <f t="shared" si="207"/>
        <v>0</v>
      </c>
    </row>
    <row r="13235" spans="18:21" x14ac:dyDescent="0.3">
      <c r="R13235" s="85">
        <f>PER_MONTH!A13227</f>
        <v>45933</v>
      </c>
      <c r="S13235" s="86">
        <f>PER_MONTH!F13227</f>
        <v>0.52083333333333337</v>
      </c>
      <c r="T13235" s="102">
        <f>PER_MONTH!G13227</f>
        <v>0</v>
      </c>
      <c r="U13235" s="100">
        <f t="shared" si="207"/>
        <v>0</v>
      </c>
    </row>
    <row r="13236" spans="18:21" x14ac:dyDescent="0.3">
      <c r="R13236" s="85">
        <f>PER_MONTH!A13228</f>
        <v>45933</v>
      </c>
      <c r="S13236" s="86">
        <f>PER_MONTH!F13228</f>
        <v>0.54166666666666663</v>
      </c>
      <c r="T13236" s="102">
        <f>PER_MONTH!G13228</f>
        <v>0</v>
      </c>
      <c r="U13236" s="100">
        <f t="shared" si="207"/>
        <v>0</v>
      </c>
    </row>
    <row r="13237" spans="18:21" x14ac:dyDescent="0.3">
      <c r="R13237" s="85">
        <f>PER_MONTH!A13229</f>
        <v>45933</v>
      </c>
      <c r="S13237" s="86">
        <f>PER_MONTH!F13229</f>
        <v>0.5625</v>
      </c>
      <c r="T13237" s="102">
        <f>PER_MONTH!G13229</f>
        <v>0</v>
      </c>
      <c r="U13237" s="100">
        <f t="shared" si="207"/>
        <v>0</v>
      </c>
    </row>
    <row r="13238" spans="18:21" x14ac:dyDescent="0.3">
      <c r="R13238" s="85">
        <f>PER_MONTH!A13230</f>
        <v>45933</v>
      </c>
      <c r="S13238" s="86">
        <f>PER_MONTH!F13230</f>
        <v>0.58333333333333337</v>
      </c>
      <c r="T13238" s="102">
        <f>PER_MONTH!G13230</f>
        <v>0</v>
      </c>
      <c r="U13238" s="100">
        <f t="shared" si="207"/>
        <v>0</v>
      </c>
    </row>
    <row r="13239" spans="18:21" x14ac:dyDescent="0.3">
      <c r="R13239" s="85">
        <f>PER_MONTH!A13231</f>
        <v>45933</v>
      </c>
      <c r="S13239" s="86">
        <f>PER_MONTH!F13231</f>
        <v>0.60416666666666663</v>
      </c>
      <c r="T13239" s="102">
        <f>PER_MONTH!G13231</f>
        <v>0</v>
      </c>
      <c r="U13239" s="100">
        <f t="shared" si="207"/>
        <v>0</v>
      </c>
    </row>
    <row r="13240" spans="18:21" x14ac:dyDescent="0.3">
      <c r="R13240" s="85">
        <f>PER_MONTH!A13232</f>
        <v>45933</v>
      </c>
      <c r="S13240" s="86">
        <f>PER_MONTH!F13232</f>
        <v>0.625</v>
      </c>
      <c r="T13240" s="102">
        <f>PER_MONTH!G13232</f>
        <v>0</v>
      </c>
      <c r="U13240" s="100">
        <f t="shared" si="207"/>
        <v>0</v>
      </c>
    </row>
    <row r="13241" spans="18:21" x14ac:dyDescent="0.3">
      <c r="R13241" s="85">
        <f>PER_MONTH!A13233</f>
        <v>45933</v>
      </c>
      <c r="S13241" s="86">
        <f>PER_MONTH!F13233</f>
        <v>0.64583333333333337</v>
      </c>
      <c r="T13241" s="102">
        <f>PER_MONTH!G13233</f>
        <v>0</v>
      </c>
      <c r="U13241" s="100">
        <f t="shared" si="207"/>
        <v>0</v>
      </c>
    </row>
    <row r="13242" spans="18:21" x14ac:dyDescent="0.3">
      <c r="R13242" s="85">
        <f>PER_MONTH!A13234</f>
        <v>45933</v>
      </c>
      <c r="S13242" s="86">
        <f>PER_MONTH!F13234</f>
        <v>0.66666666666666663</v>
      </c>
      <c r="T13242" s="102">
        <f>PER_MONTH!G13234</f>
        <v>0</v>
      </c>
      <c r="U13242" s="100">
        <f t="shared" si="207"/>
        <v>0</v>
      </c>
    </row>
    <row r="13243" spans="18:21" x14ac:dyDescent="0.3">
      <c r="R13243" s="85">
        <f>PER_MONTH!A13235</f>
        <v>45933</v>
      </c>
      <c r="S13243" s="86">
        <f>PER_MONTH!F13235</f>
        <v>0.6875</v>
      </c>
      <c r="T13243" s="102">
        <f>PER_MONTH!G13235</f>
        <v>0</v>
      </c>
      <c r="U13243" s="100">
        <f t="shared" si="207"/>
        <v>0</v>
      </c>
    </row>
    <row r="13244" spans="18:21" x14ac:dyDescent="0.3">
      <c r="R13244" s="85">
        <f>PER_MONTH!A13236</f>
        <v>45933</v>
      </c>
      <c r="S13244" s="86">
        <f>PER_MONTH!F13236</f>
        <v>0.70833333333333337</v>
      </c>
      <c r="T13244" s="102">
        <f>PER_MONTH!G13236</f>
        <v>0</v>
      </c>
      <c r="U13244" s="100">
        <f t="shared" si="207"/>
        <v>0</v>
      </c>
    </row>
    <row r="13245" spans="18:21" x14ac:dyDescent="0.3">
      <c r="R13245" s="85">
        <f>PER_MONTH!A13237</f>
        <v>45933</v>
      </c>
      <c r="S13245" s="86">
        <f>PER_MONTH!F13237</f>
        <v>0.72916666666666663</v>
      </c>
      <c r="T13245" s="102">
        <f>PER_MONTH!G13237</f>
        <v>0</v>
      </c>
      <c r="U13245" s="100">
        <f t="shared" si="207"/>
        <v>0</v>
      </c>
    </row>
    <row r="13246" spans="18:21" x14ac:dyDescent="0.3">
      <c r="R13246" s="85">
        <f>PER_MONTH!A13238</f>
        <v>45933</v>
      </c>
      <c r="S13246" s="86">
        <f>PER_MONTH!F13238</f>
        <v>0.75</v>
      </c>
      <c r="T13246" s="102">
        <f>PER_MONTH!G13238</f>
        <v>0</v>
      </c>
      <c r="U13246" s="100">
        <f t="shared" si="207"/>
        <v>0</v>
      </c>
    </row>
    <row r="13247" spans="18:21" x14ac:dyDescent="0.3">
      <c r="R13247" s="85">
        <f>PER_MONTH!A13239</f>
        <v>45933</v>
      </c>
      <c r="S13247" s="86">
        <f>PER_MONTH!F13239</f>
        <v>0.77083333333333337</v>
      </c>
      <c r="T13247" s="102">
        <f>PER_MONTH!G13239</f>
        <v>0</v>
      </c>
      <c r="U13247" s="100">
        <f t="shared" si="207"/>
        <v>0</v>
      </c>
    </row>
    <row r="13248" spans="18:21" x14ac:dyDescent="0.3">
      <c r="R13248" s="85">
        <f>PER_MONTH!A13240</f>
        <v>45933</v>
      </c>
      <c r="S13248" s="86">
        <f>PER_MONTH!F13240</f>
        <v>0.79166666666666663</v>
      </c>
      <c r="T13248" s="102">
        <f>PER_MONTH!G13240</f>
        <v>0</v>
      </c>
      <c r="U13248" s="100">
        <f t="shared" si="207"/>
        <v>0</v>
      </c>
    </row>
    <row r="13249" spans="18:21" x14ac:dyDescent="0.3">
      <c r="R13249" s="85">
        <f>PER_MONTH!A13241</f>
        <v>45933</v>
      </c>
      <c r="S13249" s="86">
        <f>PER_MONTH!F13241</f>
        <v>0.8125</v>
      </c>
      <c r="T13249" s="102">
        <f>PER_MONTH!G13241</f>
        <v>0</v>
      </c>
      <c r="U13249" s="100">
        <f t="shared" si="207"/>
        <v>0</v>
      </c>
    </row>
    <row r="13250" spans="18:21" x14ac:dyDescent="0.3">
      <c r="R13250" s="85">
        <f>PER_MONTH!A13242</f>
        <v>45933</v>
      </c>
      <c r="S13250" s="86">
        <f>PER_MONTH!F13242</f>
        <v>0.83333333333333337</v>
      </c>
      <c r="T13250" s="102">
        <f>PER_MONTH!G13242</f>
        <v>0</v>
      </c>
      <c r="U13250" s="100">
        <f t="shared" si="207"/>
        <v>0</v>
      </c>
    </row>
    <row r="13251" spans="18:21" x14ac:dyDescent="0.3">
      <c r="R13251" s="85">
        <f>PER_MONTH!A13243</f>
        <v>45933</v>
      </c>
      <c r="S13251" s="86">
        <f>PER_MONTH!F13243</f>
        <v>0.85416666666666663</v>
      </c>
      <c r="T13251" s="102">
        <f>PER_MONTH!G13243</f>
        <v>0</v>
      </c>
      <c r="U13251" s="100">
        <f t="shared" si="207"/>
        <v>0</v>
      </c>
    </row>
    <row r="13252" spans="18:21" x14ac:dyDescent="0.3">
      <c r="R13252" s="85">
        <f>PER_MONTH!A13244</f>
        <v>45933</v>
      </c>
      <c r="S13252" s="86">
        <f>PER_MONTH!F13244</f>
        <v>0.875</v>
      </c>
      <c r="T13252" s="102">
        <f>PER_MONTH!G13244</f>
        <v>0</v>
      </c>
      <c r="U13252" s="100">
        <f t="shared" si="207"/>
        <v>0</v>
      </c>
    </row>
    <row r="13253" spans="18:21" x14ac:dyDescent="0.3">
      <c r="R13253" s="85">
        <f>PER_MONTH!A13245</f>
        <v>45933</v>
      </c>
      <c r="S13253" s="86">
        <f>PER_MONTH!F13245</f>
        <v>0.89583333333333337</v>
      </c>
      <c r="T13253" s="102">
        <f>PER_MONTH!G13245</f>
        <v>0</v>
      </c>
      <c r="U13253" s="100">
        <f t="shared" si="207"/>
        <v>0</v>
      </c>
    </row>
    <row r="13254" spans="18:21" x14ac:dyDescent="0.3">
      <c r="R13254" s="85">
        <f>PER_MONTH!A13246</f>
        <v>45933</v>
      </c>
      <c r="S13254" s="86">
        <f>PER_MONTH!F13246</f>
        <v>0.91666666666666663</v>
      </c>
      <c r="T13254" s="102">
        <f>PER_MONTH!G13246</f>
        <v>0</v>
      </c>
      <c r="U13254" s="100">
        <f t="shared" si="207"/>
        <v>0</v>
      </c>
    </row>
    <row r="13255" spans="18:21" x14ac:dyDescent="0.3">
      <c r="R13255" s="85">
        <f>PER_MONTH!A13247</f>
        <v>45933</v>
      </c>
      <c r="S13255" s="86">
        <f>PER_MONTH!F13247</f>
        <v>0.9375</v>
      </c>
      <c r="T13255" s="102">
        <f>PER_MONTH!G13247</f>
        <v>0</v>
      </c>
      <c r="U13255" s="100">
        <f t="shared" si="207"/>
        <v>0</v>
      </c>
    </row>
    <row r="13256" spans="18:21" x14ac:dyDescent="0.3">
      <c r="R13256" s="85">
        <f>PER_MONTH!A13248</f>
        <v>45933</v>
      </c>
      <c r="S13256" s="86">
        <f>PER_MONTH!F13248</f>
        <v>0.95833333333333337</v>
      </c>
      <c r="T13256" s="102">
        <f>PER_MONTH!G13248</f>
        <v>0</v>
      </c>
      <c r="U13256" s="100">
        <f t="shared" si="207"/>
        <v>0</v>
      </c>
    </row>
    <row r="13257" spans="18:21" x14ac:dyDescent="0.3">
      <c r="R13257" s="85">
        <f>PER_MONTH!A13249</f>
        <v>45933</v>
      </c>
      <c r="S13257" s="86">
        <f>PER_MONTH!F13249</f>
        <v>0.97916666666666663</v>
      </c>
      <c r="T13257" s="102">
        <f>PER_MONTH!G13249</f>
        <v>0</v>
      </c>
      <c r="U13257" s="100">
        <f t="shared" si="207"/>
        <v>0</v>
      </c>
    </row>
    <row r="13258" spans="18:21" x14ac:dyDescent="0.3">
      <c r="R13258" s="85">
        <f>PER_MONTH!A13250</f>
        <v>45934</v>
      </c>
      <c r="S13258" s="86">
        <f>PER_MONTH!F13250</f>
        <v>0</v>
      </c>
      <c r="T13258" s="102">
        <f>PER_MONTH!G13250</f>
        <v>0</v>
      </c>
      <c r="U13258" s="100">
        <f t="shared" si="207"/>
        <v>0</v>
      </c>
    </row>
    <row r="13259" spans="18:21" x14ac:dyDescent="0.3">
      <c r="R13259" s="85">
        <f>PER_MONTH!A13251</f>
        <v>45934</v>
      </c>
      <c r="S13259" s="86">
        <f>PER_MONTH!F13251</f>
        <v>2.0833333333333329E-2</v>
      </c>
      <c r="T13259" s="102">
        <f>PER_MONTH!G13251</f>
        <v>0</v>
      </c>
      <c r="U13259" s="100">
        <f t="shared" si="207"/>
        <v>0</v>
      </c>
    </row>
    <row r="13260" spans="18:21" x14ac:dyDescent="0.3">
      <c r="R13260" s="85">
        <f>PER_MONTH!A13252</f>
        <v>45934</v>
      </c>
      <c r="S13260" s="86">
        <f>PER_MONTH!F13252</f>
        <v>4.1666666666666657E-2</v>
      </c>
      <c r="T13260" s="102">
        <f>PER_MONTH!G13252</f>
        <v>0</v>
      </c>
      <c r="U13260" s="100">
        <f t="shared" ref="U13260:U13323" si="208">T13260/0.5</f>
        <v>0</v>
      </c>
    </row>
    <row r="13261" spans="18:21" x14ac:dyDescent="0.3">
      <c r="R13261" s="85">
        <f>PER_MONTH!A13253</f>
        <v>45934</v>
      </c>
      <c r="S13261" s="86">
        <f>PER_MONTH!F13253</f>
        <v>6.25E-2</v>
      </c>
      <c r="T13261" s="102">
        <f>PER_MONTH!G13253</f>
        <v>0</v>
      </c>
      <c r="U13261" s="100">
        <f t="shared" si="208"/>
        <v>0</v>
      </c>
    </row>
    <row r="13262" spans="18:21" x14ac:dyDescent="0.3">
      <c r="R13262" s="85">
        <f>PER_MONTH!A13254</f>
        <v>45934</v>
      </c>
      <c r="S13262" s="86">
        <f>PER_MONTH!F13254</f>
        <v>8.3333333333333329E-2</v>
      </c>
      <c r="T13262" s="102">
        <f>PER_MONTH!G13254</f>
        <v>0</v>
      </c>
      <c r="U13262" s="100">
        <f t="shared" si="208"/>
        <v>0</v>
      </c>
    </row>
    <row r="13263" spans="18:21" x14ac:dyDescent="0.3">
      <c r="R13263" s="85">
        <f>PER_MONTH!A13255</f>
        <v>45934</v>
      </c>
      <c r="S13263" s="86">
        <f>PER_MONTH!F13255</f>
        <v>0.1041666666666667</v>
      </c>
      <c r="T13263" s="102">
        <f>PER_MONTH!G13255</f>
        <v>0</v>
      </c>
      <c r="U13263" s="100">
        <f t="shared" si="208"/>
        <v>0</v>
      </c>
    </row>
    <row r="13264" spans="18:21" x14ac:dyDescent="0.3">
      <c r="R13264" s="85">
        <f>PER_MONTH!A13256</f>
        <v>45934</v>
      </c>
      <c r="S13264" s="86">
        <f>PER_MONTH!F13256</f>
        <v>0.125</v>
      </c>
      <c r="T13264" s="102">
        <f>PER_MONTH!G13256</f>
        <v>0</v>
      </c>
      <c r="U13264" s="100">
        <f t="shared" si="208"/>
        <v>0</v>
      </c>
    </row>
    <row r="13265" spans="18:21" x14ac:dyDescent="0.3">
      <c r="R13265" s="85">
        <f>PER_MONTH!A13257</f>
        <v>45934</v>
      </c>
      <c r="S13265" s="86">
        <f>PER_MONTH!F13257</f>
        <v>0.14583333333333329</v>
      </c>
      <c r="T13265" s="102">
        <f>PER_MONTH!G13257</f>
        <v>0</v>
      </c>
      <c r="U13265" s="100">
        <f t="shared" si="208"/>
        <v>0</v>
      </c>
    </row>
    <row r="13266" spans="18:21" x14ac:dyDescent="0.3">
      <c r="R13266" s="85">
        <f>PER_MONTH!A13258</f>
        <v>45934</v>
      </c>
      <c r="S13266" s="86">
        <f>PER_MONTH!F13258</f>
        <v>0.16666666666666671</v>
      </c>
      <c r="T13266" s="102">
        <f>PER_MONTH!G13258</f>
        <v>0</v>
      </c>
      <c r="U13266" s="100">
        <f t="shared" si="208"/>
        <v>0</v>
      </c>
    </row>
    <row r="13267" spans="18:21" x14ac:dyDescent="0.3">
      <c r="R13267" s="85">
        <f>PER_MONTH!A13259</f>
        <v>45934</v>
      </c>
      <c r="S13267" s="86">
        <f>PER_MONTH!F13259</f>
        <v>0.1875</v>
      </c>
      <c r="T13267" s="102">
        <f>PER_MONTH!G13259</f>
        <v>0</v>
      </c>
      <c r="U13267" s="100">
        <f t="shared" si="208"/>
        <v>0</v>
      </c>
    </row>
    <row r="13268" spans="18:21" x14ac:dyDescent="0.3">
      <c r="R13268" s="85">
        <f>PER_MONTH!A13260</f>
        <v>45934</v>
      </c>
      <c r="S13268" s="86">
        <f>PER_MONTH!F13260</f>
        <v>0.20833333333333329</v>
      </c>
      <c r="T13268" s="102">
        <f>PER_MONTH!G13260</f>
        <v>0</v>
      </c>
      <c r="U13268" s="100">
        <f t="shared" si="208"/>
        <v>0</v>
      </c>
    </row>
    <row r="13269" spans="18:21" x14ac:dyDescent="0.3">
      <c r="R13269" s="85">
        <f>PER_MONTH!A13261</f>
        <v>45934</v>
      </c>
      <c r="S13269" s="86">
        <f>PER_MONTH!F13261</f>
        <v>0.22916666666666671</v>
      </c>
      <c r="T13269" s="102">
        <f>PER_MONTH!G13261</f>
        <v>0</v>
      </c>
      <c r="U13269" s="100">
        <f t="shared" si="208"/>
        <v>0</v>
      </c>
    </row>
    <row r="13270" spans="18:21" x14ac:dyDescent="0.3">
      <c r="R13270" s="85">
        <f>PER_MONTH!A13262</f>
        <v>45934</v>
      </c>
      <c r="S13270" s="86">
        <f>PER_MONTH!F13262</f>
        <v>0.25</v>
      </c>
      <c r="T13270" s="102">
        <f>PER_MONTH!G13262</f>
        <v>0</v>
      </c>
      <c r="U13270" s="100">
        <f t="shared" si="208"/>
        <v>0</v>
      </c>
    </row>
    <row r="13271" spans="18:21" x14ac:dyDescent="0.3">
      <c r="R13271" s="85">
        <f>PER_MONTH!A13263</f>
        <v>45934</v>
      </c>
      <c r="S13271" s="86">
        <f>PER_MONTH!F13263</f>
        <v>0.27083333333333331</v>
      </c>
      <c r="T13271" s="102">
        <f>PER_MONTH!G13263</f>
        <v>0</v>
      </c>
      <c r="U13271" s="100">
        <f t="shared" si="208"/>
        <v>0</v>
      </c>
    </row>
    <row r="13272" spans="18:21" x14ac:dyDescent="0.3">
      <c r="R13272" s="85">
        <f>PER_MONTH!A13264</f>
        <v>45934</v>
      </c>
      <c r="S13272" s="86">
        <f>PER_MONTH!F13264</f>
        <v>0.29166666666666669</v>
      </c>
      <c r="T13272" s="102">
        <f>PER_MONTH!G13264</f>
        <v>0</v>
      </c>
      <c r="U13272" s="100">
        <f t="shared" si="208"/>
        <v>0</v>
      </c>
    </row>
    <row r="13273" spans="18:21" x14ac:dyDescent="0.3">
      <c r="R13273" s="85">
        <f>PER_MONTH!A13265</f>
        <v>45934</v>
      </c>
      <c r="S13273" s="86">
        <f>PER_MONTH!F13265</f>
        <v>0.3125</v>
      </c>
      <c r="T13273" s="102">
        <f>PER_MONTH!G13265</f>
        <v>0</v>
      </c>
      <c r="U13273" s="100">
        <f t="shared" si="208"/>
        <v>0</v>
      </c>
    </row>
    <row r="13274" spans="18:21" x14ac:dyDescent="0.3">
      <c r="R13274" s="85">
        <f>PER_MONTH!A13266</f>
        <v>45934</v>
      </c>
      <c r="S13274" s="86">
        <f>PER_MONTH!F13266</f>
        <v>0.33333333333333331</v>
      </c>
      <c r="T13274" s="102">
        <f>PER_MONTH!G13266</f>
        <v>0</v>
      </c>
      <c r="U13274" s="100">
        <f t="shared" si="208"/>
        <v>0</v>
      </c>
    </row>
    <row r="13275" spans="18:21" x14ac:dyDescent="0.3">
      <c r="R13275" s="85">
        <f>PER_MONTH!A13267</f>
        <v>45934</v>
      </c>
      <c r="S13275" s="86">
        <f>PER_MONTH!F13267</f>
        <v>0.35416666666666669</v>
      </c>
      <c r="T13275" s="102">
        <f>PER_MONTH!G13267</f>
        <v>0</v>
      </c>
      <c r="U13275" s="100">
        <f t="shared" si="208"/>
        <v>0</v>
      </c>
    </row>
    <row r="13276" spans="18:21" x14ac:dyDescent="0.3">
      <c r="R13276" s="85">
        <f>PER_MONTH!A13268</f>
        <v>45934</v>
      </c>
      <c r="S13276" s="86">
        <f>PER_MONTH!F13268</f>
        <v>0.375</v>
      </c>
      <c r="T13276" s="102">
        <f>PER_MONTH!G13268</f>
        <v>0</v>
      </c>
      <c r="U13276" s="100">
        <f t="shared" si="208"/>
        <v>0</v>
      </c>
    </row>
    <row r="13277" spans="18:21" x14ac:dyDescent="0.3">
      <c r="R13277" s="85">
        <f>PER_MONTH!A13269</f>
        <v>45934</v>
      </c>
      <c r="S13277" s="86">
        <f>PER_MONTH!F13269</f>
        <v>0.39583333333333331</v>
      </c>
      <c r="T13277" s="102">
        <f>PER_MONTH!G13269</f>
        <v>0</v>
      </c>
      <c r="U13277" s="100">
        <f t="shared" si="208"/>
        <v>0</v>
      </c>
    </row>
    <row r="13278" spans="18:21" x14ac:dyDescent="0.3">
      <c r="R13278" s="85">
        <f>PER_MONTH!A13270</f>
        <v>45934</v>
      </c>
      <c r="S13278" s="86">
        <f>PER_MONTH!F13270</f>
        <v>0.41666666666666669</v>
      </c>
      <c r="T13278" s="102">
        <f>PER_MONTH!G13270</f>
        <v>0</v>
      </c>
      <c r="U13278" s="100">
        <f t="shared" si="208"/>
        <v>0</v>
      </c>
    </row>
    <row r="13279" spans="18:21" x14ac:dyDescent="0.3">
      <c r="R13279" s="85">
        <f>PER_MONTH!A13271</f>
        <v>45934</v>
      </c>
      <c r="S13279" s="86">
        <f>PER_MONTH!F13271</f>
        <v>0.4375</v>
      </c>
      <c r="T13279" s="102">
        <f>PER_MONTH!G13271</f>
        <v>0</v>
      </c>
      <c r="U13279" s="100">
        <f t="shared" si="208"/>
        <v>0</v>
      </c>
    </row>
    <row r="13280" spans="18:21" x14ac:dyDescent="0.3">
      <c r="R13280" s="85">
        <f>PER_MONTH!A13272</f>
        <v>45934</v>
      </c>
      <c r="S13280" s="86">
        <f>PER_MONTH!F13272</f>
        <v>0.45833333333333331</v>
      </c>
      <c r="T13280" s="102">
        <f>PER_MONTH!G13272</f>
        <v>0</v>
      </c>
      <c r="U13280" s="100">
        <f t="shared" si="208"/>
        <v>0</v>
      </c>
    </row>
    <row r="13281" spans="18:21" x14ac:dyDescent="0.3">
      <c r="R13281" s="85">
        <f>PER_MONTH!A13273</f>
        <v>45934</v>
      </c>
      <c r="S13281" s="86">
        <f>PER_MONTH!F13273</f>
        <v>0.47916666666666669</v>
      </c>
      <c r="T13281" s="102">
        <f>PER_MONTH!G13273</f>
        <v>0</v>
      </c>
      <c r="U13281" s="100">
        <f t="shared" si="208"/>
        <v>0</v>
      </c>
    </row>
    <row r="13282" spans="18:21" x14ac:dyDescent="0.3">
      <c r="R13282" s="85">
        <f>PER_MONTH!A13274</f>
        <v>45934</v>
      </c>
      <c r="S13282" s="86">
        <f>PER_MONTH!F13274</f>
        <v>0.5</v>
      </c>
      <c r="T13282" s="102">
        <f>PER_MONTH!G13274</f>
        <v>0</v>
      </c>
      <c r="U13282" s="100">
        <f t="shared" si="208"/>
        <v>0</v>
      </c>
    </row>
    <row r="13283" spans="18:21" x14ac:dyDescent="0.3">
      <c r="R13283" s="85">
        <f>PER_MONTH!A13275</f>
        <v>45934</v>
      </c>
      <c r="S13283" s="86">
        <f>PER_MONTH!F13275</f>
        <v>0.52083333333333337</v>
      </c>
      <c r="T13283" s="102">
        <f>PER_MONTH!G13275</f>
        <v>0</v>
      </c>
      <c r="U13283" s="100">
        <f t="shared" si="208"/>
        <v>0</v>
      </c>
    </row>
    <row r="13284" spans="18:21" x14ac:dyDescent="0.3">
      <c r="R13284" s="85">
        <f>PER_MONTH!A13276</f>
        <v>45934</v>
      </c>
      <c r="S13284" s="86">
        <f>PER_MONTH!F13276</f>
        <v>0.54166666666666663</v>
      </c>
      <c r="T13284" s="102">
        <f>PER_MONTH!G13276</f>
        <v>0</v>
      </c>
      <c r="U13284" s="100">
        <f t="shared" si="208"/>
        <v>0</v>
      </c>
    </row>
    <row r="13285" spans="18:21" x14ac:dyDescent="0.3">
      <c r="R13285" s="85">
        <f>PER_MONTH!A13277</f>
        <v>45934</v>
      </c>
      <c r="S13285" s="86">
        <f>PER_MONTH!F13277</f>
        <v>0.5625</v>
      </c>
      <c r="T13285" s="102">
        <f>PER_MONTH!G13277</f>
        <v>0</v>
      </c>
      <c r="U13285" s="100">
        <f t="shared" si="208"/>
        <v>0</v>
      </c>
    </row>
    <row r="13286" spans="18:21" x14ac:dyDescent="0.3">
      <c r="R13286" s="85">
        <f>PER_MONTH!A13278</f>
        <v>45934</v>
      </c>
      <c r="S13286" s="86">
        <f>PER_MONTH!F13278</f>
        <v>0.58333333333333337</v>
      </c>
      <c r="T13286" s="102">
        <f>PER_MONTH!G13278</f>
        <v>0</v>
      </c>
      <c r="U13286" s="100">
        <f t="shared" si="208"/>
        <v>0</v>
      </c>
    </row>
    <row r="13287" spans="18:21" x14ac:dyDescent="0.3">
      <c r="R13287" s="85">
        <f>PER_MONTH!A13279</f>
        <v>45934</v>
      </c>
      <c r="S13287" s="86">
        <f>PER_MONTH!F13279</f>
        <v>0.60416666666666663</v>
      </c>
      <c r="T13287" s="102">
        <f>PER_MONTH!G13279</f>
        <v>0</v>
      </c>
      <c r="U13287" s="100">
        <f t="shared" si="208"/>
        <v>0</v>
      </c>
    </row>
    <row r="13288" spans="18:21" x14ac:dyDescent="0.3">
      <c r="R13288" s="85">
        <f>PER_MONTH!A13280</f>
        <v>45934</v>
      </c>
      <c r="S13288" s="86">
        <f>PER_MONTH!F13280</f>
        <v>0.625</v>
      </c>
      <c r="T13288" s="102">
        <f>PER_MONTH!G13280</f>
        <v>0</v>
      </c>
      <c r="U13288" s="100">
        <f t="shared" si="208"/>
        <v>0</v>
      </c>
    </row>
    <row r="13289" spans="18:21" x14ac:dyDescent="0.3">
      <c r="R13289" s="85">
        <f>PER_MONTH!A13281</f>
        <v>45934</v>
      </c>
      <c r="S13289" s="86">
        <f>PER_MONTH!F13281</f>
        <v>0.64583333333333337</v>
      </c>
      <c r="T13289" s="102">
        <f>PER_MONTH!G13281</f>
        <v>0</v>
      </c>
      <c r="U13289" s="100">
        <f t="shared" si="208"/>
        <v>0</v>
      </c>
    </row>
    <row r="13290" spans="18:21" x14ac:dyDescent="0.3">
      <c r="R13290" s="85">
        <f>PER_MONTH!A13282</f>
        <v>45934</v>
      </c>
      <c r="S13290" s="86">
        <f>PER_MONTH!F13282</f>
        <v>0.66666666666666663</v>
      </c>
      <c r="T13290" s="102">
        <f>PER_MONTH!G13282</f>
        <v>0</v>
      </c>
      <c r="U13290" s="100">
        <f t="shared" si="208"/>
        <v>0</v>
      </c>
    </row>
    <row r="13291" spans="18:21" x14ac:dyDescent="0.3">
      <c r="R13291" s="85">
        <f>PER_MONTH!A13283</f>
        <v>45934</v>
      </c>
      <c r="S13291" s="86">
        <f>PER_MONTH!F13283</f>
        <v>0.6875</v>
      </c>
      <c r="T13291" s="102">
        <f>PER_MONTH!G13283</f>
        <v>0</v>
      </c>
      <c r="U13291" s="100">
        <f t="shared" si="208"/>
        <v>0</v>
      </c>
    </row>
    <row r="13292" spans="18:21" x14ac:dyDescent="0.3">
      <c r="R13292" s="85">
        <f>PER_MONTH!A13284</f>
        <v>45934</v>
      </c>
      <c r="S13292" s="86">
        <f>PER_MONTH!F13284</f>
        <v>0.70833333333333337</v>
      </c>
      <c r="T13292" s="102">
        <f>PER_MONTH!G13284</f>
        <v>0</v>
      </c>
      <c r="U13292" s="100">
        <f t="shared" si="208"/>
        <v>0</v>
      </c>
    </row>
    <row r="13293" spans="18:21" x14ac:dyDescent="0.3">
      <c r="R13293" s="85">
        <f>PER_MONTH!A13285</f>
        <v>45934</v>
      </c>
      <c r="S13293" s="86">
        <f>PER_MONTH!F13285</f>
        <v>0.72916666666666663</v>
      </c>
      <c r="T13293" s="102">
        <f>PER_MONTH!G13285</f>
        <v>0</v>
      </c>
      <c r="U13293" s="100">
        <f t="shared" si="208"/>
        <v>0</v>
      </c>
    </row>
    <row r="13294" spans="18:21" x14ac:dyDescent="0.3">
      <c r="R13294" s="85">
        <f>PER_MONTH!A13286</f>
        <v>45934</v>
      </c>
      <c r="S13294" s="86">
        <f>PER_MONTH!F13286</f>
        <v>0.75</v>
      </c>
      <c r="T13294" s="102">
        <f>PER_MONTH!G13286</f>
        <v>0</v>
      </c>
      <c r="U13294" s="100">
        <f t="shared" si="208"/>
        <v>0</v>
      </c>
    </row>
    <row r="13295" spans="18:21" x14ac:dyDescent="0.3">
      <c r="R13295" s="85">
        <f>PER_MONTH!A13287</f>
        <v>45934</v>
      </c>
      <c r="S13295" s="86">
        <f>PER_MONTH!F13287</f>
        <v>0.77083333333333337</v>
      </c>
      <c r="T13295" s="102">
        <f>PER_MONTH!G13287</f>
        <v>0</v>
      </c>
      <c r="U13295" s="100">
        <f t="shared" si="208"/>
        <v>0</v>
      </c>
    </row>
    <row r="13296" spans="18:21" x14ac:dyDescent="0.3">
      <c r="R13296" s="85">
        <f>PER_MONTH!A13288</f>
        <v>45934</v>
      </c>
      <c r="S13296" s="86">
        <f>PER_MONTH!F13288</f>
        <v>0.79166666666666663</v>
      </c>
      <c r="T13296" s="102">
        <f>PER_MONTH!G13288</f>
        <v>0</v>
      </c>
      <c r="U13296" s="100">
        <f t="shared" si="208"/>
        <v>0</v>
      </c>
    </row>
    <row r="13297" spans="18:21" x14ac:dyDescent="0.3">
      <c r="R13297" s="85">
        <f>PER_MONTH!A13289</f>
        <v>45934</v>
      </c>
      <c r="S13297" s="86">
        <f>PER_MONTH!F13289</f>
        <v>0.8125</v>
      </c>
      <c r="T13297" s="102">
        <f>PER_MONTH!G13289</f>
        <v>0</v>
      </c>
      <c r="U13297" s="100">
        <f t="shared" si="208"/>
        <v>0</v>
      </c>
    </row>
    <row r="13298" spans="18:21" x14ac:dyDescent="0.3">
      <c r="R13298" s="85">
        <f>PER_MONTH!A13290</f>
        <v>45934</v>
      </c>
      <c r="S13298" s="86">
        <f>PER_MONTH!F13290</f>
        <v>0.83333333333333337</v>
      </c>
      <c r="T13298" s="102">
        <f>PER_MONTH!G13290</f>
        <v>0</v>
      </c>
      <c r="U13298" s="100">
        <f t="shared" si="208"/>
        <v>0</v>
      </c>
    </row>
    <row r="13299" spans="18:21" x14ac:dyDescent="0.3">
      <c r="R13299" s="85">
        <f>PER_MONTH!A13291</f>
        <v>45934</v>
      </c>
      <c r="S13299" s="86">
        <f>PER_MONTH!F13291</f>
        <v>0.85416666666666663</v>
      </c>
      <c r="T13299" s="102">
        <f>PER_MONTH!G13291</f>
        <v>0</v>
      </c>
      <c r="U13299" s="100">
        <f t="shared" si="208"/>
        <v>0</v>
      </c>
    </row>
    <row r="13300" spans="18:21" x14ac:dyDescent="0.3">
      <c r="R13300" s="85">
        <f>PER_MONTH!A13292</f>
        <v>45934</v>
      </c>
      <c r="S13300" s="86">
        <f>PER_MONTH!F13292</f>
        <v>0.875</v>
      </c>
      <c r="T13300" s="102">
        <f>PER_MONTH!G13292</f>
        <v>0</v>
      </c>
      <c r="U13300" s="100">
        <f t="shared" si="208"/>
        <v>0</v>
      </c>
    </row>
    <row r="13301" spans="18:21" x14ac:dyDescent="0.3">
      <c r="R13301" s="85">
        <f>PER_MONTH!A13293</f>
        <v>45934</v>
      </c>
      <c r="S13301" s="86">
        <f>PER_MONTH!F13293</f>
        <v>0.89583333333333337</v>
      </c>
      <c r="T13301" s="102">
        <f>PER_MONTH!G13293</f>
        <v>0</v>
      </c>
      <c r="U13301" s="100">
        <f t="shared" si="208"/>
        <v>0</v>
      </c>
    </row>
    <row r="13302" spans="18:21" x14ac:dyDescent="0.3">
      <c r="R13302" s="85">
        <f>PER_MONTH!A13294</f>
        <v>45934</v>
      </c>
      <c r="S13302" s="86">
        <f>PER_MONTH!F13294</f>
        <v>0.91666666666666663</v>
      </c>
      <c r="T13302" s="102">
        <f>PER_MONTH!G13294</f>
        <v>0</v>
      </c>
      <c r="U13302" s="100">
        <f t="shared" si="208"/>
        <v>0</v>
      </c>
    </row>
    <row r="13303" spans="18:21" x14ac:dyDescent="0.3">
      <c r="R13303" s="85">
        <f>PER_MONTH!A13295</f>
        <v>45934</v>
      </c>
      <c r="S13303" s="86">
        <f>PER_MONTH!F13295</f>
        <v>0.9375</v>
      </c>
      <c r="T13303" s="102">
        <f>PER_MONTH!G13295</f>
        <v>0</v>
      </c>
      <c r="U13303" s="100">
        <f t="shared" si="208"/>
        <v>0</v>
      </c>
    </row>
    <row r="13304" spans="18:21" x14ac:dyDescent="0.3">
      <c r="R13304" s="85">
        <f>PER_MONTH!A13296</f>
        <v>45934</v>
      </c>
      <c r="S13304" s="86">
        <f>PER_MONTH!F13296</f>
        <v>0.95833333333333337</v>
      </c>
      <c r="T13304" s="102">
        <f>PER_MONTH!G13296</f>
        <v>0</v>
      </c>
      <c r="U13304" s="100">
        <f t="shared" si="208"/>
        <v>0</v>
      </c>
    </row>
    <row r="13305" spans="18:21" x14ac:dyDescent="0.3">
      <c r="R13305" s="85">
        <f>PER_MONTH!A13297</f>
        <v>45934</v>
      </c>
      <c r="S13305" s="86">
        <f>PER_MONTH!F13297</f>
        <v>0.97916666666666663</v>
      </c>
      <c r="T13305" s="102">
        <f>PER_MONTH!G13297</f>
        <v>0</v>
      </c>
      <c r="U13305" s="100">
        <f t="shared" si="208"/>
        <v>0</v>
      </c>
    </row>
    <row r="13306" spans="18:21" x14ac:dyDescent="0.3">
      <c r="R13306" s="85">
        <f>PER_MONTH!A13298</f>
        <v>45935</v>
      </c>
      <c r="S13306" s="86">
        <f>PER_MONTH!F13298</f>
        <v>0</v>
      </c>
      <c r="T13306" s="102">
        <f>PER_MONTH!G13298</f>
        <v>0</v>
      </c>
      <c r="U13306" s="100">
        <f t="shared" si="208"/>
        <v>0</v>
      </c>
    </row>
    <row r="13307" spans="18:21" x14ac:dyDescent="0.3">
      <c r="R13307" s="85">
        <f>PER_MONTH!A13299</f>
        <v>45935</v>
      </c>
      <c r="S13307" s="86">
        <f>PER_MONTH!F13299</f>
        <v>2.0833333333333329E-2</v>
      </c>
      <c r="T13307" s="102">
        <f>PER_MONTH!G13299</f>
        <v>0</v>
      </c>
      <c r="U13307" s="100">
        <f t="shared" si="208"/>
        <v>0</v>
      </c>
    </row>
    <row r="13308" spans="18:21" x14ac:dyDescent="0.3">
      <c r="R13308" s="85">
        <f>PER_MONTH!A13300</f>
        <v>45935</v>
      </c>
      <c r="S13308" s="86">
        <f>PER_MONTH!F13300</f>
        <v>4.1666666666666657E-2</v>
      </c>
      <c r="T13308" s="102">
        <f>PER_MONTH!G13300</f>
        <v>0</v>
      </c>
      <c r="U13308" s="100">
        <f t="shared" si="208"/>
        <v>0</v>
      </c>
    </row>
    <row r="13309" spans="18:21" x14ac:dyDescent="0.3">
      <c r="R13309" s="85">
        <f>PER_MONTH!A13301</f>
        <v>45935</v>
      </c>
      <c r="S13309" s="86">
        <f>PER_MONTH!F13301</f>
        <v>6.25E-2</v>
      </c>
      <c r="T13309" s="102">
        <f>PER_MONTH!G13301</f>
        <v>0</v>
      </c>
      <c r="U13309" s="100">
        <f t="shared" si="208"/>
        <v>0</v>
      </c>
    </row>
    <row r="13310" spans="18:21" x14ac:dyDescent="0.3">
      <c r="R13310" s="85">
        <f>PER_MONTH!A13302</f>
        <v>45935</v>
      </c>
      <c r="S13310" s="86">
        <f>PER_MONTH!F13302</f>
        <v>8.3333333333333329E-2</v>
      </c>
      <c r="T13310" s="102">
        <f>PER_MONTH!G13302</f>
        <v>0</v>
      </c>
      <c r="U13310" s="100">
        <f t="shared" si="208"/>
        <v>0</v>
      </c>
    </row>
    <row r="13311" spans="18:21" x14ac:dyDescent="0.3">
      <c r="R13311" s="85">
        <f>PER_MONTH!A13303</f>
        <v>45935</v>
      </c>
      <c r="S13311" s="86">
        <f>PER_MONTH!F13303</f>
        <v>0.1041666666666667</v>
      </c>
      <c r="T13311" s="102">
        <f>PER_MONTH!G13303</f>
        <v>0</v>
      </c>
      <c r="U13311" s="100">
        <f t="shared" si="208"/>
        <v>0</v>
      </c>
    </row>
    <row r="13312" spans="18:21" x14ac:dyDescent="0.3">
      <c r="R13312" s="85">
        <f>PER_MONTH!A13304</f>
        <v>45935</v>
      </c>
      <c r="S13312" s="86">
        <f>PER_MONTH!F13304</f>
        <v>0.125</v>
      </c>
      <c r="T13312" s="102">
        <f>PER_MONTH!G13304</f>
        <v>0</v>
      </c>
      <c r="U13312" s="100">
        <f t="shared" si="208"/>
        <v>0</v>
      </c>
    </row>
    <row r="13313" spans="18:21" x14ac:dyDescent="0.3">
      <c r="R13313" s="85">
        <f>PER_MONTH!A13305</f>
        <v>45935</v>
      </c>
      <c r="S13313" s="86">
        <f>PER_MONTH!F13305</f>
        <v>0.14583333333333329</v>
      </c>
      <c r="T13313" s="102">
        <f>PER_MONTH!G13305</f>
        <v>0</v>
      </c>
      <c r="U13313" s="100">
        <f t="shared" si="208"/>
        <v>0</v>
      </c>
    </row>
    <row r="13314" spans="18:21" x14ac:dyDescent="0.3">
      <c r="R13314" s="85">
        <f>PER_MONTH!A13306</f>
        <v>45935</v>
      </c>
      <c r="S13314" s="86">
        <f>PER_MONTH!F13306</f>
        <v>0.16666666666666671</v>
      </c>
      <c r="T13314" s="102">
        <f>PER_MONTH!G13306</f>
        <v>0</v>
      </c>
      <c r="U13314" s="100">
        <f t="shared" si="208"/>
        <v>0</v>
      </c>
    </row>
    <row r="13315" spans="18:21" x14ac:dyDescent="0.3">
      <c r="R13315" s="85">
        <f>PER_MONTH!A13307</f>
        <v>45935</v>
      </c>
      <c r="S13315" s="86">
        <f>PER_MONTH!F13307</f>
        <v>0.1875</v>
      </c>
      <c r="T13315" s="102">
        <f>PER_MONTH!G13307</f>
        <v>0</v>
      </c>
      <c r="U13315" s="100">
        <f t="shared" si="208"/>
        <v>0</v>
      </c>
    </row>
    <row r="13316" spans="18:21" x14ac:dyDescent="0.3">
      <c r="R13316" s="85">
        <f>PER_MONTH!A13308</f>
        <v>45935</v>
      </c>
      <c r="S13316" s="86">
        <f>PER_MONTH!F13308</f>
        <v>0.20833333333333329</v>
      </c>
      <c r="T13316" s="102">
        <f>PER_MONTH!G13308</f>
        <v>0</v>
      </c>
      <c r="U13316" s="100">
        <f t="shared" si="208"/>
        <v>0</v>
      </c>
    </row>
    <row r="13317" spans="18:21" x14ac:dyDescent="0.3">
      <c r="R13317" s="85">
        <f>PER_MONTH!A13309</f>
        <v>45935</v>
      </c>
      <c r="S13317" s="86">
        <f>PER_MONTH!F13309</f>
        <v>0.22916666666666671</v>
      </c>
      <c r="T13317" s="102">
        <f>PER_MONTH!G13309</f>
        <v>0</v>
      </c>
      <c r="U13317" s="100">
        <f t="shared" si="208"/>
        <v>0</v>
      </c>
    </row>
    <row r="13318" spans="18:21" x14ac:dyDescent="0.3">
      <c r="R13318" s="85">
        <f>PER_MONTH!A13310</f>
        <v>45935</v>
      </c>
      <c r="S13318" s="86">
        <f>PER_MONTH!F13310</f>
        <v>0.25</v>
      </c>
      <c r="T13318" s="102">
        <f>PER_MONTH!G13310</f>
        <v>0</v>
      </c>
      <c r="U13318" s="100">
        <f t="shared" si="208"/>
        <v>0</v>
      </c>
    </row>
    <row r="13319" spans="18:21" x14ac:dyDescent="0.3">
      <c r="R13319" s="85">
        <f>PER_MONTH!A13311</f>
        <v>45935</v>
      </c>
      <c r="S13319" s="86">
        <f>PER_MONTH!F13311</f>
        <v>0.27083333333333331</v>
      </c>
      <c r="T13319" s="102">
        <f>PER_MONTH!G13311</f>
        <v>0</v>
      </c>
      <c r="U13319" s="100">
        <f t="shared" si="208"/>
        <v>0</v>
      </c>
    </row>
    <row r="13320" spans="18:21" x14ac:dyDescent="0.3">
      <c r="R13320" s="85">
        <f>PER_MONTH!A13312</f>
        <v>45935</v>
      </c>
      <c r="S13320" s="86">
        <f>PER_MONTH!F13312</f>
        <v>0.29166666666666669</v>
      </c>
      <c r="T13320" s="102">
        <f>PER_MONTH!G13312</f>
        <v>0</v>
      </c>
      <c r="U13320" s="100">
        <f t="shared" si="208"/>
        <v>0</v>
      </c>
    </row>
    <row r="13321" spans="18:21" x14ac:dyDescent="0.3">
      <c r="R13321" s="85">
        <f>PER_MONTH!A13313</f>
        <v>45935</v>
      </c>
      <c r="S13321" s="86">
        <f>PER_MONTH!F13313</f>
        <v>0.3125</v>
      </c>
      <c r="T13321" s="102">
        <f>PER_MONTH!G13313</f>
        <v>0</v>
      </c>
      <c r="U13321" s="100">
        <f t="shared" si="208"/>
        <v>0</v>
      </c>
    </row>
    <row r="13322" spans="18:21" x14ac:dyDescent="0.3">
      <c r="R13322" s="85">
        <f>PER_MONTH!A13314</f>
        <v>45935</v>
      </c>
      <c r="S13322" s="86">
        <f>PER_MONTH!F13314</f>
        <v>0.33333333333333331</v>
      </c>
      <c r="T13322" s="102">
        <f>PER_MONTH!G13314</f>
        <v>0</v>
      </c>
      <c r="U13322" s="100">
        <f t="shared" si="208"/>
        <v>0</v>
      </c>
    </row>
    <row r="13323" spans="18:21" x14ac:dyDescent="0.3">
      <c r="R13323" s="85">
        <f>PER_MONTH!A13315</f>
        <v>45935</v>
      </c>
      <c r="S13323" s="86">
        <f>PER_MONTH!F13315</f>
        <v>0.35416666666666669</v>
      </c>
      <c r="T13323" s="102">
        <f>PER_MONTH!G13315</f>
        <v>0</v>
      </c>
      <c r="U13323" s="100">
        <f t="shared" si="208"/>
        <v>0</v>
      </c>
    </row>
    <row r="13324" spans="18:21" x14ac:dyDescent="0.3">
      <c r="R13324" s="85">
        <f>PER_MONTH!A13316</f>
        <v>45935</v>
      </c>
      <c r="S13324" s="86">
        <f>PER_MONTH!F13316</f>
        <v>0.375</v>
      </c>
      <c r="T13324" s="102">
        <f>PER_MONTH!G13316</f>
        <v>0</v>
      </c>
      <c r="U13324" s="100">
        <f t="shared" ref="U13324:U13387" si="209">T13324/0.5</f>
        <v>0</v>
      </c>
    </row>
    <row r="13325" spans="18:21" x14ac:dyDescent="0.3">
      <c r="R13325" s="85">
        <f>PER_MONTH!A13317</f>
        <v>45935</v>
      </c>
      <c r="S13325" s="86">
        <f>PER_MONTH!F13317</f>
        <v>0.39583333333333331</v>
      </c>
      <c r="T13325" s="102">
        <f>PER_MONTH!G13317</f>
        <v>0</v>
      </c>
      <c r="U13325" s="100">
        <f t="shared" si="209"/>
        <v>0</v>
      </c>
    </row>
    <row r="13326" spans="18:21" x14ac:dyDescent="0.3">
      <c r="R13326" s="85">
        <f>PER_MONTH!A13318</f>
        <v>45935</v>
      </c>
      <c r="S13326" s="86">
        <f>PER_MONTH!F13318</f>
        <v>0.41666666666666669</v>
      </c>
      <c r="T13326" s="102">
        <f>PER_MONTH!G13318</f>
        <v>0</v>
      </c>
      <c r="U13326" s="100">
        <f t="shared" si="209"/>
        <v>0</v>
      </c>
    </row>
    <row r="13327" spans="18:21" x14ac:dyDescent="0.3">
      <c r="R13327" s="85">
        <f>PER_MONTH!A13319</f>
        <v>45935</v>
      </c>
      <c r="S13327" s="86">
        <f>PER_MONTH!F13319</f>
        <v>0.4375</v>
      </c>
      <c r="T13327" s="102">
        <f>PER_MONTH!G13319</f>
        <v>0</v>
      </c>
      <c r="U13327" s="100">
        <f t="shared" si="209"/>
        <v>0</v>
      </c>
    </row>
    <row r="13328" spans="18:21" x14ac:dyDescent="0.3">
      <c r="R13328" s="85">
        <f>PER_MONTH!A13320</f>
        <v>45935</v>
      </c>
      <c r="S13328" s="86">
        <f>PER_MONTH!F13320</f>
        <v>0.45833333333333331</v>
      </c>
      <c r="T13328" s="102">
        <f>PER_MONTH!G13320</f>
        <v>0</v>
      </c>
      <c r="U13328" s="100">
        <f t="shared" si="209"/>
        <v>0</v>
      </c>
    </row>
    <row r="13329" spans="18:21" x14ac:dyDescent="0.3">
      <c r="R13329" s="85">
        <f>PER_MONTH!A13321</f>
        <v>45935</v>
      </c>
      <c r="S13329" s="86">
        <f>PER_MONTH!F13321</f>
        <v>0.47916666666666669</v>
      </c>
      <c r="T13329" s="102">
        <f>PER_MONTH!G13321</f>
        <v>0</v>
      </c>
      <c r="U13329" s="100">
        <f t="shared" si="209"/>
        <v>0</v>
      </c>
    </row>
    <row r="13330" spans="18:21" x14ac:dyDescent="0.3">
      <c r="R13330" s="85">
        <f>PER_MONTH!A13322</f>
        <v>45935</v>
      </c>
      <c r="S13330" s="86">
        <f>PER_MONTH!F13322</f>
        <v>0.5</v>
      </c>
      <c r="T13330" s="102">
        <f>PER_MONTH!G13322</f>
        <v>0</v>
      </c>
      <c r="U13330" s="100">
        <f t="shared" si="209"/>
        <v>0</v>
      </c>
    </row>
    <row r="13331" spans="18:21" x14ac:dyDescent="0.3">
      <c r="R13331" s="85">
        <f>PER_MONTH!A13323</f>
        <v>45935</v>
      </c>
      <c r="S13331" s="86">
        <f>PER_MONTH!F13323</f>
        <v>0.52083333333333337</v>
      </c>
      <c r="T13331" s="102">
        <f>PER_MONTH!G13323</f>
        <v>0</v>
      </c>
      <c r="U13331" s="100">
        <f t="shared" si="209"/>
        <v>0</v>
      </c>
    </row>
    <row r="13332" spans="18:21" x14ac:dyDescent="0.3">
      <c r="R13332" s="85">
        <f>PER_MONTH!A13324</f>
        <v>45935</v>
      </c>
      <c r="S13332" s="86">
        <f>PER_MONTH!F13324</f>
        <v>0.54166666666666663</v>
      </c>
      <c r="T13332" s="102">
        <f>PER_MONTH!G13324</f>
        <v>0</v>
      </c>
      <c r="U13332" s="100">
        <f t="shared" si="209"/>
        <v>0</v>
      </c>
    </row>
    <row r="13333" spans="18:21" x14ac:dyDescent="0.3">
      <c r="R13333" s="85">
        <f>PER_MONTH!A13325</f>
        <v>45935</v>
      </c>
      <c r="S13333" s="86">
        <f>PER_MONTH!F13325</f>
        <v>0.5625</v>
      </c>
      <c r="T13333" s="102">
        <f>PER_MONTH!G13325</f>
        <v>0</v>
      </c>
      <c r="U13333" s="100">
        <f t="shared" si="209"/>
        <v>0</v>
      </c>
    </row>
    <row r="13334" spans="18:21" x14ac:dyDescent="0.3">
      <c r="R13334" s="85">
        <f>PER_MONTH!A13326</f>
        <v>45935</v>
      </c>
      <c r="S13334" s="86">
        <f>PER_MONTH!F13326</f>
        <v>0.58333333333333337</v>
      </c>
      <c r="T13334" s="102">
        <f>PER_MONTH!G13326</f>
        <v>0</v>
      </c>
      <c r="U13334" s="100">
        <f t="shared" si="209"/>
        <v>0</v>
      </c>
    </row>
    <row r="13335" spans="18:21" x14ac:dyDescent="0.3">
      <c r="R13335" s="85">
        <f>PER_MONTH!A13327</f>
        <v>45935</v>
      </c>
      <c r="S13335" s="86">
        <f>PER_MONTH!F13327</f>
        <v>0.60416666666666663</v>
      </c>
      <c r="T13335" s="102">
        <f>PER_MONTH!G13327</f>
        <v>0</v>
      </c>
      <c r="U13335" s="100">
        <f t="shared" si="209"/>
        <v>0</v>
      </c>
    </row>
    <row r="13336" spans="18:21" x14ac:dyDescent="0.3">
      <c r="R13336" s="85">
        <f>PER_MONTH!A13328</f>
        <v>45935</v>
      </c>
      <c r="S13336" s="86">
        <f>PER_MONTH!F13328</f>
        <v>0.625</v>
      </c>
      <c r="T13336" s="102">
        <f>PER_MONTH!G13328</f>
        <v>0</v>
      </c>
      <c r="U13336" s="100">
        <f t="shared" si="209"/>
        <v>0</v>
      </c>
    </row>
    <row r="13337" spans="18:21" x14ac:dyDescent="0.3">
      <c r="R13337" s="85">
        <f>PER_MONTH!A13329</f>
        <v>45935</v>
      </c>
      <c r="S13337" s="86">
        <f>PER_MONTH!F13329</f>
        <v>0.64583333333333337</v>
      </c>
      <c r="T13337" s="102">
        <f>PER_MONTH!G13329</f>
        <v>0</v>
      </c>
      <c r="U13337" s="100">
        <f t="shared" si="209"/>
        <v>0</v>
      </c>
    </row>
    <row r="13338" spans="18:21" x14ac:dyDescent="0.3">
      <c r="R13338" s="85">
        <f>PER_MONTH!A13330</f>
        <v>45935</v>
      </c>
      <c r="S13338" s="86">
        <f>PER_MONTH!F13330</f>
        <v>0.66666666666666663</v>
      </c>
      <c r="T13338" s="102">
        <f>PER_MONTH!G13330</f>
        <v>0</v>
      </c>
      <c r="U13338" s="100">
        <f t="shared" si="209"/>
        <v>0</v>
      </c>
    </row>
    <row r="13339" spans="18:21" x14ac:dyDescent="0.3">
      <c r="R13339" s="85">
        <f>PER_MONTH!A13331</f>
        <v>45935</v>
      </c>
      <c r="S13339" s="86">
        <f>PER_MONTH!F13331</f>
        <v>0.6875</v>
      </c>
      <c r="T13339" s="102">
        <f>PER_MONTH!G13331</f>
        <v>0</v>
      </c>
      <c r="U13339" s="100">
        <f t="shared" si="209"/>
        <v>0</v>
      </c>
    </row>
    <row r="13340" spans="18:21" x14ac:dyDescent="0.3">
      <c r="R13340" s="85">
        <f>PER_MONTH!A13332</f>
        <v>45935</v>
      </c>
      <c r="S13340" s="86">
        <f>PER_MONTH!F13332</f>
        <v>0.70833333333333337</v>
      </c>
      <c r="T13340" s="102">
        <f>PER_MONTH!G13332</f>
        <v>0</v>
      </c>
      <c r="U13340" s="100">
        <f t="shared" si="209"/>
        <v>0</v>
      </c>
    </row>
    <row r="13341" spans="18:21" x14ac:dyDescent="0.3">
      <c r="R13341" s="85">
        <f>PER_MONTH!A13333</f>
        <v>45935</v>
      </c>
      <c r="S13341" s="86">
        <f>PER_MONTH!F13333</f>
        <v>0.72916666666666663</v>
      </c>
      <c r="T13341" s="102">
        <f>PER_MONTH!G13333</f>
        <v>0</v>
      </c>
      <c r="U13341" s="100">
        <f t="shared" si="209"/>
        <v>0</v>
      </c>
    </row>
    <row r="13342" spans="18:21" x14ac:dyDescent="0.3">
      <c r="R13342" s="85">
        <f>PER_MONTH!A13334</f>
        <v>45935</v>
      </c>
      <c r="S13342" s="86">
        <f>PER_MONTH!F13334</f>
        <v>0.75</v>
      </c>
      <c r="T13342" s="102">
        <f>PER_MONTH!G13334</f>
        <v>0</v>
      </c>
      <c r="U13342" s="100">
        <f t="shared" si="209"/>
        <v>0</v>
      </c>
    </row>
    <row r="13343" spans="18:21" x14ac:dyDescent="0.3">
      <c r="R13343" s="85">
        <f>PER_MONTH!A13335</f>
        <v>45935</v>
      </c>
      <c r="S13343" s="86">
        <f>PER_MONTH!F13335</f>
        <v>0.77083333333333337</v>
      </c>
      <c r="T13343" s="102">
        <f>PER_MONTH!G13335</f>
        <v>0</v>
      </c>
      <c r="U13343" s="100">
        <f t="shared" si="209"/>
        <v>0</v>
      </c>
    </row>
    <row r="13344" spans="18:21" x14ac:dyDescent="0.3">
      <c r="R13344" s="85">
        <f>PER_MONTH!A13336</f>
        <v>45935</v>
      </c>
      <c r="S13344" s="86">
        <f>PER_MONTH!F13336</f>
        <v>0.79166666666666663</v>
      </c>
      <c r="T13344" s="102">
        <f>PER_MONTH!G13336</f>
        <v>0</v>
      </c>
      <c r="U13344" s="100">
        <f t="shared" si="209"/>
        <v>0</v>
      </c>
    </row>
    <row r="13345" spans="18:21" x14ac:dyDescent="0.3">
      <c r="R13345" s="85">
        <f>PER_MONTH!A13337</f>
        <v>45935</v>
      </c>
      <c r="S13345" s="86">
        <f>PER_MONTH!F13337</f>
        <v>0.8125</v>
      </c>
      <c r="T13345" s="102">
        <f>PER_MONTH!G13337</f>
        <v>0</v>
      </c>
      <c r="U13345" s="100">
        <f t="shared" si="209"/>
        <v>0</v>
      </c>
    </row>
    <row r="13346" spans="18:21" x14ac:dyDescent="0.3">
      <c r="R13346" s="85">
        <f>PER_MONTH!A13338</f>
        <v>45935</v>
      </c>
      <c r="S13346" s="86">
        <f>PER_MONTH!F13338</f>
        <v>0.83333333333333337</v>
      </c>
      <c r="T13346" s="102">
        <f>PER_MONTH!G13338</f>
        <v>0</v>
      </c>
      <c r="U13346" s="100">
        <f t="shared" si="209"/>
        <v>0</v>
      </c>
    </row>
    <row r="13347" spans="18:21" x14ac:dyDescent="0.3">
      <c r="R13347" s="85">
        <f>PER_MONTH!A13339</f>
        <v>45935</v>
      </c>
      <c r="S13347" s="86">
        <f>PER_MONTH!F13339</f>
        <v>0.85416666666666663</v>
      </c>
      <c r="T13347" s="102">
        <f>PER_MONTH!G13339</f>
        <v>0</v>
      </c>
      <c r="U13347" s="100">
        <f t="shared" si="209"/>
        <v>0</v>
      </c>
    </row>
    <row r="13348" spans="18:21" x14ac:dyDescent="0.3">
      <c r="R13348" s="85">
        <f>PER_MONTH!A13340</f>
        <v>45935</v>
      </c>
      <c r="S13348" s="86">
        <f>PER_MONTH!F13340</f>
        <v>0.875</v>
      </c>
      <c r="T13348" s="102">
        <f>PER_MONTH!G13340</f>
        <v>0</v>
      </c>
      <c r="U13348" s="100">
        <f t="shared" si="209"/>
        <v>0</v>
      </c>
    </row>
    <row r="13349" spans="18:21" x14ac:dyDescent="0.3">
      <c r="R13349" s="85">
        <f>PER_MONTH!A13341</f>
        <v>45935</v>
      </c>
      <c r="S13349" s="86">
        <f>PER_MONTH!F13341</f>
        <v>0.89583333333333337</v>
      </c>
      <c r="T13349" s="102">
        <f>PER_MONTH!G13341</f>
        <v>0</v>
      </c>
      <c r="U13349" s="100">
        <f t="shared" si="209"/>
        <v>0</v>
      </c>
    </row>
    <row r="13350" spans="18:21" x14ac:dyDescent="0.3">
      <c r="R13350" s="85">
        <f>PER_MONTH!A13342</f>
        <v>45935</v>
      </c>
      <c r="S13350" s="86">
        <f>PER_MONTH!F13342</f>
        <v>0.91666666666666663</v>
      </c>
      <c r="T13350" s="102">
        <f>PER_MONTH!G13342</f>
        <v>0</v>
      </c>
      <c r="U13350" s="100">
        <f t="shared" si="209"/>
        <v>0</v>
      </c>
    </row>
    <row r="13351" spans="18:21" x14ac:dyDescent="0.3">
      <c r="R13351" s="85">
        <f>PER_MONTH!A13343</f>
        <v>45935</v>
      </c>
      <c r="S13351" s="86">
        <f>PER_MONTH!F13343</f>
        <v>0.9375</v>
      </c>
      <c r="T13351" s="102">
        <f>PER_MONTH!G13343</f>
        <v>0</v>
      </c>
      <c r="U13351" s="100">
        <f t="shared" si="209"/>
        <v>0</v>
      </c>
    </row>
    <row r="13352" spans="18:21" x14ac:dyDescent="0.3">
      <c r="R13352" s="85">
        <f>PER_MONTH!A13344</f>
        <v>45935</v>
      </c>
      <c r="S13352" s="86">
        <f>PER_MONTH!F13344</f>
        <v>0.95833333333333337</v>
      </c>
      <c r="T13352" s="102">
        <f>PER_MONTH!G13344</f>
        <v>0</v>
      </c>
      <c r="U13352" s="100">
        <f t="shared" si="209"/>
        <v>0</v>
      </c>
    </row>
    <row r="13353" spans="18:21" x14ac:dyDescent="0.3">
      <c r="R13353" s="85">
        <f>PER_MONTH!A13345</f>
        <v>45935</v>
      </c>
      <c r="S13353" s="86">
        <f>PER_MONTH!F13345</f>
        <v>0.97916666666666663</v>
      </c>
      <c r="T13353" s="102">
        <f>PER_MONTH!G13345</f>
        <v>0</v>
      </c>
      <c r="U13353" s="100">
        <f t="shared" si="209"/>
        <v>0</v>
      </c>
    </row>
    <row r="13354" spans="18:21" x14ac:dyDescent="0.3">
      <c r="R13354" s="85">
        <f>PER_MONTH!A13346</f>
        <v>45936</v>
      </c>
      <c r="S13354" s="86">
        <f>PER_MONTH!F13346</f>
        <v>0</v>
      </c>
      <c r="T13354" s="102">
        <f>PER_MONTH!G13346</f>
        <v>0</v>
      </c>
      <c r="U13354" s="100">
        <f t="shared" si="209"/>
        <v>0</v>
      </c>
    </row>
    <row r="13355" spans="18:21" x14ac:dyDescent="0.3">
      <c r="R13355" s="85">
        <f>PER_MONTH!A13347</f>
        <v>45936</v>
      </c>
      <c r="S13355" s="86">
        <f>PER_MONTH!F13347</f>
        <v>2.0833333333333329E-2</v>
      </c>
      <c r="T13355" s="102">
        <f>PER_MONTH!G13347</f>
        <v>0</v>
      </c>
      <c r="U13355" s="100">
        <f t="shared" si="209"/>
        <v>0</v>
      </c>
    </row>
    <row r="13356" spans="18:21" x14ac:dyDescent="0.3">
      <c r="R13356" s="85">
        <f>PER_MONTH!A13348</f>
        <v>45936</v>
      </c>
      <c r="S13356" s="86">
        <f>PER_MONTH!F13348</f>
        <v>4.1666666666666657E-2</v>
      </c>
      <c r="T13356" s="102">
        <f>PER_MONTH!G13348</f>
        <v>0</v>
      </c>
      <c r="U13356" s="100">
        <f t="shared" si="209"/>
        <v>0</v>
      </c>
    </row>
    <row r="13357" spans="18:21" x14ac:dyDescent="0.3">
      <c r="R13357" s="85">
        <f>PER_MONTH!A13349</f>
        <v>45936</v>
      </c>
      <c r="S13357" s="86">
        <f>PER_MONTH!F13349</f>
        <v>6.25E-2</v>
      </c>
      <c r="T13357" s="102">
        <f>PER_MONTH!G13349</f>
        <v>0</v>
      </c>
      <c r="U13357" s="100">
        <f t="shared" si="209"/>
        <v>0</v>
      </c>
    </row>
    <row r="13358" spans="18:21" x14ac:dyDescent="0.3">
      <c r="R13358" s="85">
        <f>PER_MONTH!A13350</f>
        <v>45936</v>
      </c>
      <c r="S13358" s="86">
        <f>PER_MONTH!F13350</f>
        <v>8.3333333333333329E-2</v>
      </c>
      <c r="T13358" s="102">
        <f>PER_MONTH!G13350</f>
        <v>0</v>
      </c>
      <c r="U13358" s="100">
        <f t="shared" si="209"/>
        <v>0</v>
      </c>
    </row>
    <row r="13359" spans="18:21" x14ac:dyDescent="0.3">
      <c r="R13359" s="85">
        <f>PER_MONTH!A13351</f>
        <v>45936</v>
      </c>
      <c r="S13359" s="86">
        <f>PER_MONTH!F13351</f>
        <v>0.1041666666666667</v>
      </c>
      <c r="T13359" s="102">
        <f>PER_MONTH!G13351</f>
        <v>0</v>
      </c>
      <c r="U13359" s="100">
        <f t="shared" si="209"/>
        <v>0</v>
      </c>
    </row>
    <row r="13360" spans="18:21" x14ac:dyDescent="0.3">
      <c r="R13360" s="85">
        <f>PER_MONTH!A13352</f>
        <v>45936</v>
      </c>
      <c r="S13360" s="86">
        <f>PER_MONTH!F13352</f>
        <v>0.125</v>
      </c>
      <c r="T13360" s="102">
        <f>PER_MONTH!G13352</f>
        <v>0</v>
      </c>
      <c r="U13360" s="100">
        <f t="shared" si="209"/>
        <v>0</v>
      </c>
    </row>
    <row r="13361" spans="18:21" x14ac:dyDescent="0.3">
      <c r="R13361" s="85">
        <f>PER_MONTH!A13353</f>
        <v>45936</v>
      </c>
      <c r="S13361" s="86">
        <f>PER_MONTH!F13353</f>
        <v>0.14583333333333329</v>
      </c>
      <c r="T13361" s="102">
        <f>PER_MONTH!G13353</f>
        <v>0</v>
      </c>
      <c r="U13361" s="100">
        <f t="shared" si="209"/>
        <v>0</v>
      </c>
    </row>
    <row r="13362" spans="18:21" x14ac:dyDescent="0.3">
      <c r="R13362" s="85">
        <f>PER_MONTH!A13354</f>
        <v>45936</v>
      </c>
      <c r="S13362" s="86">
        <f>PER_MONTH!F13354</f>
        <v>0.16666666666666671</v>
      </c>
      <c r="T13362" s="102">
        <f>PER_MONTH!G13354</f>
        <v>0</v>
      </c>
      <c r="U13362" s="100">
        <f t="shared" si="209"/>
        <v>0</v>
      </c>
    </row>
    <row r="13363" spans="18:21" x14ac:dyDescent="0.3">
      <c r="R13363" s="85">
        <f>PER_MONTH!A13355</f>
        <v>45936</v>
      </c>
      <c r="S13363" s="86">
        <f>PER_MONTH!F13355</f>
        <v>0.1875</v>
      </c>
      <c r="T13363" s="102">
        <f>PER_MONTH!G13355</f>
        <v>0</v>
      </c>
      <c r="U13363" s="100">
        <f t="shared" si="209"/>
        <v>0</v>
      </c>
    </row>
    <row r="13364" spans="18:21" x14ac:dyDescent="0.3">
      <c r="R13364" s="85">
        <f>PER_MONTH!A13356</f>
        <v>45936</v>
      </c>
      <c r="S13364" s="86">
        <f>PER_MONTH!F13356</f>
        <v>0.20833333333333329</v>
      </c>
      <c r="T13364" s="102">
        <f>PER_MONTH!G13356</f>
        <v>0</v>
      </c>
      <c r="U13364" s="100">
        <f t="shared" si="209"/>
        <v>0</v>
      </c>
    </row>
    <row r="13365" spans="18:21" x14ac:dyDescent="0.3">
      <c r="R13365" s="85">
        <f>PER_MONTH!A13357</f>
        <v>45936</v>
      </c>
      <c r="S13365" s="86">
        <f>PER_MONTH!F13357</f>
        <v>0.22916666666666671</v>
      </c>
      <c r="T13365" s="102">
        <f>PER_MONTH!G13357</f>
        <v>0</v>
      </c>
      <c r="U13365" s="100">
        <f t="shared" si="209"/>
        <v>0</v>
      </c>
    </row>
    <row r="13366" spans="18:21" x14ac:dyDescent="0.3">
      <c r="R13366" s="85">
        <f>PER_MONTH!A13358</f>
        <v>45936</v>
      </c>
      <c r="S13366" s="86">
        <f>PER_MONTH!F13358</f>
        <v>0.25</v>
      </c>
      <c r="T13366" s="102">
        <f>PER_MONTH!G13358</f>
        <v>0</v>
      </c>
      <c r="U13366" s="100">
        <f t="shared" si="209"/>
        <v>0</v>
      </c>
    </row>
    <row r="13367" spans="18:21" x14ac:dyDescent="0.3">
      <c r="R13367" s="85">
        <f>PER_MONTH!A13359</f>
        <v>45936</v>
      </c>
      <c r="S13367" s="86">
        <f>PER_MONTH!F13359</f>
        <v>0.27083333333333331</v>
      </c>
      <c r="T13367" s="102">
        <f>PER_MONTH!G13359</f>
        <v>0</v>
      </c>
      <c r="U13367" s="100">
        <f t="shared" si="209"/>
        <v>0</v>
      </c>
    </row>
    <row r="13368" spans="18:21" x14ac:dyDescent="0.3">
      <c r="R13368" s="85">
        <f>PER_MONTH!A13360</f>
        <v>45936</v>
      </c>
      <c r="S13368" s="86">
        <f>PER_MONTH!F13360</f>
        <v>0.29166666666666669</v>
      </c>
      <c r="T13368" s="102">
        <f>PER_MONTH!G13360</f>
        <v>0</v>
      </c>
      <c r="U13368" s="100">
        <f t="shared" si="209"/>
        <v>0</v>
      </c>
    </row>
    <row r="13369" spans="18:21" x14ac:dyDescent="0.3">
      <c r="R13369" s="85">
        <f>PER_MONTH!A13361</f>
        <v>45936</v>
      </c>
      <c r="S13369" s="86">
        <f>PER_MONTH!F13361</f>
        <v>0.3125</v>
      </c>
      <c r="T13369" s="102">
        <f>PER_MONTH!G13361</f>
        <v>0</v>
      </c>
      <c r="U13369" s="100">
        <f t="shared" si="209"/>
        <v>0</v>
      </c>
    </row>
    <row r="13370" spans="18:21" x14ac:dyDescent="0.3">
      <c r="R13370" s="85">
        <f>PER_MONTH!A13362</f>
        <v>45936</v>
      </c>
      <c r="S13370" s="86">
        <f>PER_MONTH!F13362</f>
        <v>0.33333333333333331</v>
      </c>
      <c r="T13370" s="102">
        <f>PER_MONTH!G13362</f>
        <v>0</v>
      </c>
      <c r="U13370" s="100">
        <f t="shared" si="209"/>
        <v>0</v>
      </c>
    </row>
    <row r="13371" spans="18:21" x14ac:dyDescent="0.3">
      <c r="R13371" s="85">
        <f>PER_MONTH!A13363</f>
        <v>45936</v>
      </c>
      <c r="S13371" s="86">
        <f>PER_MONTH!F13363</f>
        <v>0.35416666666666669</v>
      </c>
      <c r="T13371" s="102">
        <f>PER_MONTH!G13363</f>
        <v>0</v>
      </c>
      <c r="U13371" s="100">
        <f t="shared" si="209"/>
        <v>0</v>
      </c>
    </row>
    <row r="13372" spans="18:21" x14ac:dyDescent="0.3">
      <c r="R13372" s="85">
        <f>PER_MONTH!A13364</f>
        <v>45936</v>
      </c>
      <c r="S13372" s="86">
        <f>PER_MONTH!F13364</f>
        <v>0.375</v>
      </c>
      <c r="T13372" s="102">
        <f>PER_MONTH!G13364</f>
        <v>0</v>
      </c>
      <c r="U13372" s="100">
        <f t="shared" si="209"/>
        <v>0</v>
      </c>
    </row>
    <row r="13373" spans="18:21" x14ac:dyDescent="0.3">
      <c r="R13373" s="85">
        <f>PER_MONTH!A13365</f>
        <v>45936</v>
      </c>
      <c r="S13373" s="86">
        <f>PER_MONTH!F13365</f>
        <v>0.39583333333333331</v>
      </c>
      <c r="T13373" s="102">
        <f>PER_MONTH!G13365</f>
        <v>0</v>
      </c>
      <c r="U13373" s="100">
        <f t="shared" si="209"/>
        <v>0</v>
      </c>
    </row>
    <row r="13374" spans="18:21" x14ac:dyDescent="0.3">
      <c r="R13374" s="85">
        <f>PER_MONTH!A13366</f>
        <v>45936</v>
      </c>
      <c r="S13374" s="86">
        <f>PER_MONTH!F13366</f>
        <v>0.41666666666666669</v>
      </c>
      <c r="T13374" s="102">
        <f>PER_MONTH!G13366</f>
        <v>0</v>
      </c>
      <c r="U13374" s="100">
        <f t="shared" si="209"/>
        <v>0</v>
      </c>
    </row>
    <row r="13375" spans="18:21" x14ac:dyDescent="0.3">
      <c r="R13375" s="85">
        <f>PER_MONTH!A13367</f>
        <v>45936</v>
      </c>
      <c r="S13375" s="86">
        <f>PER_MONTH!F13367</f>
        <v>0.4375</v>
      </c>
      <c r="T13375" s="102">
        <f>PER_MONTH!G13367</f>
        <v>0</v>
      </c>
      <c r="U13375" s="100">
        <f t="shared" si="209"/>
        <v>0</v>
      </c>
    </row>
    <row r="13376" spans="18:21" x14ac:dyDescent="0.3">
      <c r="R13376" s="85">
        <f>PER_MONTH!A13368</f>
        <v>45936</v>
      </c>
      <c r="S13376" s="86">
        <f>PER_MONTH!F13368</f>
        <v>0.45833333333333331</v>
      </c>
      <c r="T13376" s="102">
        <f>PER_MONTH!G13368</f>
        <v>0</v>
      </c>
      <c r="U13376" s="100">
        <f t="shared" si="209"/>
        <v>0</v>
      </c>
    </row>
    <row r="13377" spans="18:21" x14ac:dyDescent="0.3">
      <c r="R13377" s="85">
        <f>PER_MONTH!A13369</f>
        <v>45936</v>
      </c>
      <c r="S13377" s="86">
        <f>PER_MONTH!F13369</f>
        <v>0.47916666666666669</v>
      </c>
      <c r="T13377" s="102">
        <f>PER_MONTH!G13369</f>
        <v>0</v>
      </c>
      <c r="U13377" s="100">
        <f t="shared" si="209"/>
        <v>0</v>
      </c>
    </row>
    <row r="13378" spans="18:21" x14ac:dyDescent="0.3">
      <c r="R13378" s="85">
        <f>PER_MONTH!A13370</f>
        <v>45936</v>
      </c>
      <c r="S13378" s="86">
        <f>PER_MONTH!F13370</f>
        <v>0.5</v>
      </c>
      <c r="T13378" s="102">
        <f>PER_MONTH!G13370</f>
        <v>0</v>
      </c>
      <c r="U13378" s="100">
        <f t="shared" si="209"/>
        <v>0</v>
      </c>
    </row>
    <row r="13379" spans="18:21" x14ac:dyDescent="0.3">
      <c r="R13379" s="85">
        <f>PER_MONTH!A13371</f>
        <v>45936</v>
      </c>
      <c r="S13379" s="86">
        <f>PER_MONTH!F13371</f>
        <v>0.52083333333333337</v>
      </c>
      <c r="T13379" s="102">
        <f>PER_MONTH!G13371</f>
        <v>0</v>
      </c>
      <c r="U13379" s="100">
        <f t="shared" si="209"/>
        <v>0</v>
      </c>
    </row>
    <row r="13380" spans="18:21" x14ac:dyDescent="0.3">
      <c r="R13380" s="85">
        <f>PER_MONTH!A13372</f>
        <v>45936</v>
      </c>
      <c r="S13380" s="86">
        <f>PER_MONTH!F13372</f>
        <v>0.54166666666666663</v>
      </c>
      <c r="T13380" s="102">
        <f>PER_MONTH!G13372</f>
        <v>0</v>
      </c>
      <c r="U13380" s="100">
        <f t="shared" si="209"/>
        <v>0</v>
      </c>
    </row>
    <row r="13381" spans="18:21" x14ac:dyDescent="0.3">
      <c r="R13381" s="85">
        <f>PER_MONTH!A13373</f>
        <v>45936</v>
      </c>
      <c r="S13381" s="86">
        <f>PER_MONTH!F13373</f>
        <v>0.5625</v>
      </c>
      <c r="T13381" s="102">
        <f>PER_MONTH!G13373</f>
        <v>0</v>
      </c>
      <c r="U13381" s="100">
        <f t="shared" si="209"/>
        <v>0</v>
      </c>
    </row>
    <row r="13382" spans="18:21" x14ac:dyDescent="0.3">
      <c r="R13382" s="85">
        <f>PER_MONTH!A13374</f>
        <v>45936</v>
      </c>
      <c r="S13382" s="86">
        <f>PER_MONTH!F13374</f>
        <v>0.58333333333333337</v>
      </c>
      <c r="T13382" s="102">
        <f>PER_MONTH!G13374</f>
        <v>0</v>
      </c>
      <c r="U13382" s="100">
        <f t="shared" si="209"/>
        <v>0</v>
      </c>
    </row>
    <row r="13383" spans="18:21" x14ac:dyDescent="0.3">
      <c r="R13383" s="85">
        <f>PER_MONTH!A13375</f>
        <v>45936</v>
      </c>
      <c r="S13383" s="86">
        <f>PER_MONTH!F13375</f>
        <v>0.60416666666666663</v>
      </c>
      <c r="T13383" s="102">
        <f>PER_MONTH!G13375</f>
        <v>0</v>
      </c>
      <c r="U13383" s="100">
        <f t="shared" si="209"/>
        <v>0</v>
      </c>
    </row>
    <row r="13384" spans="18:21" x14ac:dyDescent="0.3">
      <c r="R13384" s="85">
        <f>PER_MONTH!A13376</f>
        <v>45936</v>
      </c>
      <c r="S13384" s="86">
        <f>PER_MONTH!F13376</f>
        <v>0.625</v>
      </c>
      <c r="T13384" s="102">
        <f>PER_MONTH!G13376</f>
        <v>0</v>
      </c>
      <c r="U13384" s="100">
        <f t="shared" si="209"/>
        <v>0</v>
      </c>
    </row>
    <row r="13385" spans="18:21" x14ac:dyDescent="0.3">
      <c r="R13385" s="85">
        <f>PER_MONTH!A13377</f>
        <v>45936</v>
      </c>
      <c r="S13385" s="86">
        <f>PER_MONTH!F13377</f>
        <v>0.64583333333333337</v>
      </c>
      <c r="T13385" s="102">
        <f>PER_MONTH!G13377</f>
        <v>0</v>
      </c>
      <c r="U13385" s="100">
        <f t="shared" si="209"/>
        <v>0</v>
      </c>
    </row>
    <row r="13386" spans="18:21" x14ac:dyDescent="0.3">
      <c r="R13386" s="85">
        <f>PER_MONTH!A13378</f>
        <v>45936</v>
      </c>
      <c r="S13386" s="86">
        <f>PER_MONTH!F13378</f>
        <v>0.66666666666666663</v>
      </c>
      <c r="T13386" s="102">
        <f>PER_MONTH!G13378</f>
        <v>0</v>
      </c>
      <c r="U13386" s="100">
        <f t="shared" si="209"/>
        <v>0</v>
      </c>
    </row>
    <row r="13387" spans="18:21" x14ac:dyDescent="0.3">
      <c r="R13387" s="85">
        <f>PER_MONTH!A13379</f>
        <v>45936</v>
      </c>
      <c r="S13387" s="86">
        <f>PER_MONTH!F13379</f>
        <v>0.6875</v>
      </c>
      <c r="T13387" s="102">
        <f>PER_MONTH!G13379</f>
        <v>0</v>
      </c>
      <c r="U13387" s="100">
        <f t="shared" si="209"/>
        <v>0</v>
      </c>
    </row>
    <row r="13388" spans="18:21" x14ac:dyDescent="0.3">
      <c r="R13388" s="85">
        <f>PER_MONTH!A13380</f>
        <v>45936</v>
      </c>
      <c r="S13388" s="86">
        <f>PER_MONTH!F13380</f>
        <v>0.70833333333333337</v>
      </c>
      <c r="T13388" s="102">
        <f>PER_MONTH!G13380</f>
        <v>0</v>
      </c>
      <c r="U13388" s="100">
        <f t="shared" ref="U13388:U13451" si="210">T13388/0.5</f>
        <v>0</v>
      </c>
    </row>
    <row r="13389" spans="18:21" x14ac:dyDescent="0.3">
      <c r="R13389" s="85">
        <f>PER_MONTH!A13381</f>
        <v>45936</v>
      </c>
      <c r="S13389" s="86">
        <f>PER_MONTH!F13381</f>
        <v>0.72916666666666663</v>
      </c>
      <c r="T13389" s="102">
        <f>PER_MONTH!G13381</f>
        <v>0</v>
      </c>
      <c r="U13389" s="100">
        <f t="shared" si="210"/>
        <v>0</v>
      </c>
    </row>
    <row r="13390" spans="18:21" x14ac:dyDescent="0.3">
      <c r="R13390" s="85">
        <f>PER_MONTH!A13382</f>
        <v>45936</v>
      </c>
      <c r="S13390" s="86">
        <f>PER_MONTH!F13382</f>
        <v>0.75</v>
      </c>
      <c r="T13390" s="102">
        <f>PER_MONTH!G13382</f>
        <v>0</v>
      </c>
      <c r="U13390" s="100">
        <f t="shared" si="210"/>
        <v>0</v>
      </c>
    </row>
    <row r="13391" spans="18:21" x14ac:dyDescent="0.3">
      <c r="R13391" s="85">
        <f>PER_MONTH!A13383</f>
        <v>45936</v>
      </c>
      <c r="S13391" s="86">
        <f>PER_MONTH!F13383</f>
        <v>0.77083333333333337</v>
      </c>
      <c r="T13391" s="102">
        <f>PER_MONTH!G13383</f>
        <v>0</v>
      </c>
      <c r="U13391" s="100">
        <f t="shared" si="210"/>
        <v>0</v>
      </c>
    </row>
    <row r="13392" spans="18:21" x14ac:dyDescent="0.3">
      <c r="R13392" s="85">
        <f>PER_MONTH!A13384</f>
        <v>45936</v>
      </c>
      <c r="S13392" s="86">
        <f>PER_MONTH!F13384</f>
        <v>0.79166666666666663</v>
      </c>
      <c r="T13392" s="102">
        <f>PER_MONTH!G13384</f>
        <v>0</v>
      </c>
      <c r="U13392" s="100">
        <f t="shared" si="210"/>
        <v>0</v>
      </c>
    </row>
    <row r="13393" spans="18:21" x14ac:dyDescent="0.3">
      <c r="R13393" s="85">
        <f>PER_MONTH!A13385</f>
        <v>45936</v>
      </c>
      <c r="S13393" s="86">
        <f>PER_MONTH!F13385</f>
        <v>0.8125</v>
      </c>
      <c r="T13393" s="102">
        <f>PER_MONTH!G13385</f>
        <v>0</v>
      </c>
      <c r="U13393" s="100">
        <f t="shared" si="210"/>
        <v>0</v>
      </c>
    </row>
    <row r="13394" spans="18:21" x14ac:dyDescent="0.3">
      <c r="R13394" s="85">
        <f>PER_MONTH!A13386</f>
        <v>45936</v>
      </c>
      <c r="S13394" s="86">
        <f>PER_MONTH!F13386</f>
        <v>0.83333333333333337</v>
      </c>
      <c r="T13394" s="102">
        <f>PER_MONTH!G13386</f>
        <v>0</v>
      </c>
      <c r="U13394" s="100">
        <f t="shared" si="210"/>
        <v>0</v>
      </c>
    </row>
    <row r="13395" spans="18:21" x14ac:dyDescent="0.3">
      <c r="R13395" s="85">
        <f>PER_MONTH!A13387</f>
        <v>45936</v>
      </c>
      <c r="S13395" s="86">
        <f>PER_MONTH!F13387</f>
        <v>0.85416666666666663</v>
      </c>
      <c r="T13395" s="102">
        <f>PER_MONTH!G13387</f>
        <v>0</v>
      </c>
      <c r="U13395" s="100">
        <f t="shared" si="210"/>
        <v>0</v>
      </c>
    </row>
    <row r="13396" spans="18:21" x14ac:dyDescent="0.3">
      <c r="R13396" s="85">
        <f>PER_MONTH!A13388</f>
        <v>45936</v>
      </c>
      <c r="S13396" s="86">
        <f>PER_MONTH!F13388</f>
        <v>0.875</v>
      </c>
      <c r="T13396" s="102">
        <f>PER_MONTH!G13388</f>
        <v>0</v>
      </c>
      <c r="U13396" s="100">
        <f t="shared" si="210"/>
        <v>0</v>
      </c>
    </row>
    <row r="13397" spans="18:21" x14ac:dyDescent="0.3">
      <c r="R13397" s="85">
        <f>PER_MONTH!A13389</f>
        <v>45936</v>
      </c>
      <c r="S13397" s="86">
        <f>PER_MONTH!F13389</f>
        <v>0.89583333333333337</v>
      </c>
      <c r="T13397" s="102">
        <f>PER_MONTH!G13389</f>
        <v>0</v>
      </c>
      <c r="U13397" s="100">
        <f t="shared" si="210"/>
        <v>0</v>
      </c>
    </row>
    <row r="13398" spans="18:21" x14ac:dyDescent="0.3">
      <c r="R13398" s="85">
        <f>PER_MONTH!A13390</f>
        <v>45936</v>
      </c>
      <c r="S13398" s="86">
        <f>PER_MONTH!F13390</f>
        <v>0.91666666666666663</v>
      </c>
      <c r="T13398" s="102">
        <f>PER_MONTH!G13390</f>
        <v>0</v>
      </c>
      <c r="U13398" s="100">
        <f t="shared" si="210"/>
        <v>0</v>
      </c>
    </row>
    <row r="13399" spans="18:21" x14ac:dyDescent="0.3">
      <c r="R13399" s="85">
        <f>PER_MONTH!A13391</f>
        <v>45936</v>
      </c>
      <c r="S13399" s="86">
        <f>PER_MONTH!F13391</f>
        <v>0.9375</v>
      </c>
      <c r="T13399" s="102">
        <f>PER_MONTH!G13391</f>
        <v>0</v>
      </c>
      <c r="U13399" s="100">
        <f t="shared" si="210"/>
        <v>0</v>
      </c>
    </row>
    <row r="13400" spans="18:21" x14ac:dyDescent="0.3">
      <c r="R13400" s="85">
        <f>PER_MONTH!A13392</f>
        <v>45936</v>
      </c>
      <c r="S13400" s="86">
        <f>PER_MONTH!F13392</f>
        <v>0.95833333333333337</v>
      </c>
      <c r="T13400" s="102">
        <f>PER_MONTH!G13392</f>
        <v>0</v>
      </c>
      <c r="U13400" s="100">
        <f t="shared" si="210"/>
        <v>0</v>
      </c>
    </row>
    <row r="13401" spans="18:21" x14ac:dyDescent="0.3">
      <c r="R13401" s="85">
        <f>PER_MONTH!A13393</f>
        <v>45936</v>
      </c>
      <c r="S13401" s="86">
        <f>PER_MONTH!F13393</f>
        <v>0.97916666666666663</v>
      </c>
      <c r="T13401" s="102">
        <f>PER_MONTH!G13393</f>
        <v>0</v>
      </c>
      <c r="U13401" s="100">
        <f t="shared" si="210"/>
        <v>0</v>
      </c>
    </row>
    <row r="13402" spans="18:21" x14ac:dyDescent="0.3">
      <c r="R13402" s="85">
        <f>PER_MONTH!A13394</f>
        <v>45937</v>
      </c>
      <c r="S13402" s="86">
        <f>PER_MONTH!F13394</f>
        <v>0</v>
      </c>
      <c r="T13402" s="102">
        <f>PER_MONTH!G13394</f>
        <v>0</v>
      </c>
      <c r="U13402" s="100">
        <f t="shared" si="210"/>
        <v>0</v>
      </c>
    </row>
    <row r="13403" spans="18:21" x14ac:dyDescent="0.3">
      <c r="R13403" s="85">
        <f>PER_MONTH!A13395</f>
        <v>45937</v>
      </c>
      <c r="S13403" s="86">
        <f>PER_MONTH!F13395</f>
        <v>2.0833333333333329E-2</v>
      </c>
      <c r="T13403" s="102">
        <f>PER_MONTH!G13395</f>
        <v>0</v>
      </c>
      <c r="U13403" s="100">
        <f t="shared" si="210"/>
        <v>0</v>
      </c>
    </row>
    <row r="13404" spans="18:21" x14ac:dyDescent="0.3">
      <c r="R13404" s="85">
        <f>PER_MONTH!A13396</f>
        <v>45937</v>
      </c>
      <c r="S13404" s="86">
        <f>PER_MONTH!F13396</f>
        <v>4.1666666666666657E-2</v>
      </c>
      <c r="T13404" s="102">
        <f>PER_MONTH!G13396</f>
        <v>0</v>
      </c>
      <c r="U13404" s="100">
        <f t="shared" si="210"/>
        <v>0</v>
      </c>
    </row>
    <row r="13405" spans="18:21" x14ac:dyDescent="0.3">
      <c r="R13405" s="85">
        <f>PER_MONTH!A13397</f>
        <v>45937</v>
      </c>
      <c r="S13405" s="86">
        <f>PER_MONTH!F13397</f>
        <v>6.25E-2</v>
      </c>
      <c r="T13405" s="102">
        <f>PER_MONTH!G13397</f>
        <v>0</v>
      </c>
      <c r="U13405" s="100">
        <f t="shared" si="210"/>
        <v>0</v>
      </c>
    </row>
    <row r="13406" spans="18:21" x14ac:dyDescent="0.3">
      <c r="R13406" s="85">
        <f>PER_MONTH!A13398</f>
        <v>45937</v>
      </c>
      <c r="S13406" s="86">
        <f>PER_MONTH!F13398</f>
        <v>8.3333333333333329E-2</v>
      </c>
      <c r="T13406" s="102">
        <f>PER_MONTH!G13398</f>
        <v>0</v>
      </c>
      <c r="U13406" s="100">
        <f t="shared" si="210"/>
        <v>0</v>
      </c>
    </row>
    <row r="13407" spans="18:21" x14ac:dyDescent="0.3">
      <c r="R13407" s="85">
        <f>PER_MONTH!A13399</f>
        <v>45937</v>
      </c>
      <c r="S13407" s="86">
        <f>PER_MONTH!F13399</f>
        <v>0.1041666666666667</v>
      </c>
      <c r="T13407" s="102">
        <f>PER_MONTH!G13399</f>
        <v>0</v>
      </c>
      <c r="U13407" s="100">
        <f t="shared" si="210"/>
        <v>0</v>
      </c>
    </row>
    <row r="13408" spans="18:21" x14ac:dyDescent="0.3">
      <c r="R13408" s="85">
        <f>PER_MONTH!A13400</f>
        <v>45937</v>
      </c>
      <c r="S13408" s="86">
        <f>PER_MONTH!F13400</f>
        <v>0.125</v>
      </c>
      <c r="T13408" s="102">
        <f>PER_MONTH!G13400</f>
        <v>0</v>
      </c>
      <c r="U13408" s="100">
        <f t="shared" si="210"/>
        <v>0</v>
      </c>
    </row>
    <row r="13409" spans="18:21" x14ac:dyDescent="0.3">
      <c r="R13409" s="85">
        <f>PER_MONTH!A13401</f>
        <v>45937</v>
      </c>
      <c r="S13409" s="86">
        <f>PER_MONTH!F13401</f>
        <v>0.14583333333333329</v>
      </c>
      <c r="T13409" s="102">
        <f>PER_MONTH!G13401</f>
        <v>0</v>
      </c>
      <c r="U13409" s="100">
        <f t="shared" si="210"/>
        <v>0</v>
      </c>
    </row>
    <row r="13410" spans="18:21" x14ac:dyDescent="0.3">
      <c r="R13410" s="85">
        <f>PER_MONTH!A13402</f>
        <v>45937</v>
      </c>
      <c r="S13410" s="86">
        <f>PER_MONTH!F13402</f>
        <v>0.16666666666666671</v>
      </c>
      <c r="T13410" s="102">
        <f>PER_MONTH!G13402</f>
        <v>0</v>
      </c>
      <c r="U13410" s="100">
        <f t="shared" si="210"/>
        <v>0</v>
      </c>
    </row>
    <row r="13411" spans="18:21" x14ac:dyDescent="0.3">
      <c r="R13411" s="85">
        <f>PER_MONTH!A13403</f>
        <v>45937</v>
      </c>
      <c r="S13411" s="86">
        <f>PER_MONTH!F13403</f>
        <v>0.1875</v>
      </c>
      <c r="T13411" s="102">
        <f>PER_MONTH!G13403</f>
        <v>0</v>
      </c>
      <c r="U13411" s="100">
        <f t="shared" si="210"/>
        <v>0</v>
      </c>
    </row>
    <row r="13412" spans="18:21" x14ac:dyDescent="0.3">
      <c r="R13412" s="85">
        <f>PER_MONTH!A13404</f>
        <v>45937</v>
      </c>
      <c r="S13412" s="86">
        <f>PER_MONTH!F13404</f>
        <v>0.20833333333333329</v>
      </c>
      <c r="T13412" s="102">
        <f>PER_MONTH!G13404</f>
        <v>0</v>
      </c>
      <c r="U13412" s="100">
        <f t="shared" si="210"/>
        <v>0</v>
      </c>
    </row>
    <row r="13413" spans="18:21" x14ac:dyDescent="0.3">
      <c r="R13413" s="85">
        <f>PER_MONTH!A13405</f>
        <v>45937</v>
      </c>
      <c r="S13413" s="86">
        <f>PER_MONTH!F13405</f>
        <v>0.22916666666666671</v>
      </c>
      <c r="T13413" s="102">
        <f>PER_MONTH!G13405</f>
        <v>0</v>
      </c>
      <c r="U13413" s="100">
        <f t="shared" si="210"/>
        <v>0</v>
      </c>
    </row>
    <row r="13414" spans="18:21" x14ac:dyDescent="0.3">
      <c r="R13414" s="85">
        <f>PER_MONTH!A13406</f>
        <v>45937</v>
      </c>
      <c r="S13414" s="86">
        <f>PER_MONTH!F13406</f>
        <v>0.25</v>
      </c>
      <c r="T13414" s="102">
        <f>PER_MONTH!G13406</f>
        <v>0</v>
      </c>
      <c r="U13414" s="100">
        <f t="shared" si="210"/>
        <v>0</v>
      </c>
    </row>
    <row r="13415" spans="18:21" x14ac:dyDescent="0.3">
      <c r="R13415" s="85">
        <f>PER_MONTH!A13407</f>
        <v>45937</v>
      </c>
      <c r="S13415" s="86">
        <f>PER_MONTH!F13407</f>
        <v>0.27083333333333331</v>
      </c>
      <c r="T13415" s="102">
        <f>PER_MONTH!G13407</f>
        <v>0</v>
      </c>
      <c r="U13415" s="100">
        <f t="shared" si="210"/>
        <v>0</v>
      </c>
    </row>
    <row r="13416" spans="18:21" x14ac:dyDescent="0.3">
      <c r="R13416" s="85">
        <f>PER_MONTH!A13408</f>
        <v>45937</v>
      </c>
      <c r="S13416" s="86">
        <f>PER_MONTH!F13408</f>
        <v>0.29166666666666669</v>
      </c>
      <c r="T13416" s="102">
        <f>PER_MONTH!G13408</f>
        <v>0</v>
      </c>
      <c r="U13416" s="100">
        <f t="shared" si="210"/>
        <v>0</v>
      </c>
    </row>
    <row r="13417" spans="18:21" x14ac:dyDescent="0.3">
      <c r="R13417" s="85">
        <f>PER_MONTH!A13409</f>
        <v>45937</v>
      </c>
      <c r="S13417" s="86">
        <f>PER_MONTH!F13409</f>
        <v>0.3125</v>
      </c>
      <c r="T13417" s="102">
        <f>PER_MONTH!G13409</f>
        <v>0</v>
      </c>
      <c r="U13417" s="100">
        <f t="shared" si="210"/>
        <v>0</v>
      </c>
    </row>
    <row r="13418" spans="18:21" x14ac:dyDescent="0.3">
      <c r="R13418" s="85">
        <f>PER_MONTH!A13410</f>
        <v>45937</v>
      </c>
      <c r="S13418" s="86">
        <f>PER_MONTH!F13410</f>
        <v>0.33333333333333331</v>
      </c>
      <c r="T13418" s="102">
        <f>PER_MONTH!G13410</f>
        <v>0</v>
      </c>
      <c r="U13418" s="100">
        <f t="shared" si="210"/>
        <v>0</v>
      </c>
    </row>
    <row r="13419" spans="18:21" x14ac:dyDescent="0.3">
      <c r="R13419" s="85">
        <f>PER_MONTH!A13411</f>
        <v>45937</v>
      </c>
      <c r="S13419" s="86">
        <f>PER_MONTH!F13411</f>
        <v>0.35416666666666669</v>
      </c>
      <c r="T13419" s="102">
        <f>PER_MONTH!G13411</f>
        <v>0</v>
      </c>
      <c r="U13419" s="100">
        <f t="shared" si="210"/>
        <v>0</v>
      </c>
    </row>
    <row r="13420" spans="18:21" x14ac:dyDescent="0.3">
      <c r="R13420" s="85">
        <f>PER_MONTH!A13412</f>
        <v>45937</v>
      </c>
      <c r="S13420" s="86">
        <f>PER_MONTH!F13412</f>
        <v>0.375</v>
      </c>
      <c r="T13420" s="102">
        <f>PER_MONTH!G13412</f>
        <v>0</v>
      </c>
      <c r="U13420" s="100">
        <f t="shared" si="210"/>
        <v>0</v>
      </c>
    </row>
    <row r="13421" spans="18:21" x14ac:dyDescent="0.3">
      <c r="R13421" s="85">
        <f>PER_MONTH!A13413</f>
        <v>45937</v>
      </c>
      <c r="S13421" s="86">
        <f>PER_MONTH!F13413</f>
        <v>0.39583333333333331</v>
      </c>
      <c r="T13421" s="102">
        <f>PER_MONTH!G13413</f>
        <v>0</v>
      </c>
      <c r="U13421" s="100">
        <f t="shared" si="210"/>
        <v>0</v>
      </c>
    </row>
    <row r="13422" spans="18:21" x14ac:dyDescent="0.3">
      <c r="R13422" s="85">
        <f>PER_MONTH!A13414</f>
        <v>45937</v>
      </c>
      <c r="S13422" s="86">
        <f>PER_MONTH!F13414</f>
        <v>0.41666666666666669</v>
      </c>
      <c r="T13422" s="102">
        <f>PER_MONTH!G13414</f>
        <v>0</v>
      </c>
      <c r="U13422" s="100">
        <f t="shared" si="210"/>
        <v>0</v>
      </c>
    </row>
    <row r="13423" spans="18:21" x14ac:dyDescent="0.3">
      <c r="R13423" s="85">
        <f>PER_MONTH!A13415</f>
        <v>45937</v>
      </c>
      <c r="S13423" s="86">
        <f>PER_MONTH!F13415</f>
        <v>0.4375</v>
      </c>
      <c r="T13423" s="102">
        <f>PER_MONTH!G13415</f>
        <v>0</v>
      </c>
      <c r="U13423" s="100">
        <f t="shared" si="210"/>
        <v>0</v>
      </c>
    </row>
    <row r="13424" spans="18:21" x14ac:dyDescent="0.3">
      <c r="R13424" s="85">
        <f>PER_MONTH!A13416</f>
        <v>45937</v>
      </c>
      <c r="S13424" s="86">
        <f>PER_MONTH!F13416</f>
        <v>0.45833333333333331</v>
      </c>
      <c r="T13424" s="102">
        <f>PER_MONTH!G13416</f>
        <v>0</v>
      </c>
      <c r="U13424" s="100">
        <f t="shared" si="210"/>
        <v>0</v>
      </c>
    </row>
    <row r="13425" spans="18:21" x14ac:dyDescent="0.3">
      <c r="R13425" s="85">
        <f>PER_MONTH!A13417</f>
        <v>45937</v>
      </c>
      <c r="S13425" s="86">
        <f>PER_MONTH!F13417</f>
        <v>0.47916666666666669</v>
      </c>
      <c r="T13425" s="102">
        <f>PER_MONTH!G13417</f>
        <v>0</v>
      </c>
      <c r="U13425" s="100">
        <f t="shared" si="210"/>
        <v>0</v>
      </c>
    </row>
    <row r="13426" spans="18:21" x14ac:dyDescent="0.3">
      <c r="R13426" s="85">
        <f>PER_MONTH!A13418</f>
        <v>45937</v>
      </c>
      <c r="S13426" s="86">
        <f>PER_MONTH!F13418</f>
        <v>0.5</v>
      </c>
      <c r="T13426" s="102">
        <f>PER_MONTH!G13418</f>
        <v>0</v>
      </c>
      <c r="U13426" s="100">
        <f t="shared" si="210"/>
        <v>0</v>
      </c>
    </row>
    <row r="13427" spans="18:21" x14ac:dyDescent="0.3">
      <c r="R13427" s="85">
        <f>PER_MONTH!A13419</f>
        <v>45937</v>
      </c>
      <c r="S13427" s="86">
        <f>PER_MONTH!F13419</f>
        <v>0.52083333333333337</v>
      </c>
      <c r="T13427" s="102">
        <f>PER_MONTH!G13419</f>
        <v>0</v>
      </c>
      <c r="U13427" s="100">
        <f t="shared" si="210"/>
        <v>0</v>
      </c>
    </row>
    <row r="13428" spans="18:21" x14ac:dyDescent="0.3">
      <c r="R13428" s="85">
        <f>PER_MONTH!A13420</f>
        <v>45937</v>
      </c>
      <c r="S13428" s="86">
        <f>PER_MONTH!F13420</f>
        <v>0.54166666666666663</v>
      </c>
      <c r="T13428" s="102">
        <f>PER_MONTH!G13420</f>
        <v>0</v>
      </c>
      <c r="U13428" s="100">
        <f t="shared" si="210"/>
        <v>0</v>
      </c>
    </row>
    <row r="13429" spans="18:21" x14ac:dyDescent="0.3">
      <c r="R13429" s="85">
        <f>PER_MONTH!A13421</f>
        <v>45937</v>
      </c>
      <c r="S13429" s="86">
        <f>PER_MONTH!F13421</f>
        <v>0.5625</v>
      </c>
      <c r="T13429" s="102">
        <f>PER_MONTH!G13421</f>
        <v>0</v>
      </c>
      <c r="U13429" s="100">
        <f t="shared" si="210"/>
        <v>0</v>
      </c>
    </row>
    <row r="13430" spans="18:21" x14ac:dyDescent="0.3">
      <c r="R13430" s="85">
        <f>PER_MONTH!A13422</f>
        <v>45937</v>
      </c>
      <c r="S13430" s="86">
        <f>PER_MONTH!F13422</f>
        <v>0.58333333333333337</v>
      </c>
      <c r="T13430" s="102">
        <f>PER_MONTH!G13422</f>
        <v>0</v>
      </c>
      <c r="U13430" s="100">
        <f t="shared" si="210"/>
        <v>0</v>
      </c>
    </row>
    <row r="13431" spans="18:21" x14ac:dyDescent="0.3">
      <c r="R13431" s="85">
        <f>PER_MONTH!A13423</f>
        <v>45937</v>
      </c>
      <c r="S13431" s="86">
        <f>PER_MONTH!F13423</f>
        <v>0.60416666666666663</v>
      </c>
      <c r="T13431" s="102">
        <f>PER_MONTH!G13423</f>
        <v>0</v>
      </c>
      <c r="U13431" s="100">
        <f t="shared" si="210"/>
        <v>0</v>
      </c>
    </row>
    <row r="13432" spans="18:21" x14ac:dyDescent="0.3">
      <c r="R13432" s="85">
        <f>PER_MONTH!A13424</f>
        <v>45937</v>
      </c>
      <c r="S13432" s="86">
        <f>PER_MONTH!F13424</f>
        <v>0.625</v>
      </c>
      <c r="T13432" s="102">
        <f>PER_MONTH!G13424</f>
        <v>0</v>
      </c>
      <c r="U13432" s="100">
        <f t="shared" si="210"/>
        <v>0</v>
      </c>
    </row>
    <row r="13433" spans="18:21" x14ac:dyDescent="0.3">
      <c r="R13433" s="85">
        <f>PER_MONTH!A13425</f>
        <v>45937</v>
      </c>
      <c r="S13433" s="86">
        <f>PER_MONTH!F13425</f>
        <v>0.64583333333333337</v>
      </c>
      <c r="T13433" s="102">
        <f>PER_MONTH!G13425</f>
        <v>0</v>
      </c>
      <c r="U13433" s="100">
        <f t="shared" si="210"/>
        <v>0</v>
      </c>
    </row>
    <row r="13434" spans="18:21" x14ac:dyDescent="0.3">
      <c r="R13434" s="85">
        <f>PER_MONTH!A13426</f>
        <v>45937</v>
      </c>
      <c r="S13434" s="86">
        <f>PER_MONTH!F13426</f>
        <v>0.66666666666666663</v>
      </c>
      <c r="T13434" s="102">
        <f>PER_MONTH!G13426</f>
        <v>0</v>
      </c>
      <c r="U13434" s="100">
        <f t="shared" si="210"/>
        <v>0</v>
      </c>
    </row>
    <row r="13435" spans="18:21" x14ac:dyDescent="0.3">
      <c r="R13435" s="85">
        <f>PER_MONTH!A13427</f>
        <v>45937</v>
      </c>
      <c r="S13435" s="86">
        <f>PER_MONTH!F13427</f>
        <v>0.6875</v>
      </c>
      <c r="T13435" s="102">
        <f>PER_MONTH!G13427</f>
        <v>0</v>
      </c>
      <c r="U13435" s="100">
        <f t="shared" si="210"/>
        <v>0</v>
      </c>
    </row>
    <row r="13436" spans="18:21" x14ac:dyDescent="0.3">
      <c r="R13436" s="85">
        <f>PER_MONTH!A13428</f>
        <v>45937</v>
      </c>
      <c r="S13436" s="86">
        <f>PER_MONTH!F13428</f>
        <v>0.70833333333333337</v>
      </c>
      <c r="T13436" s="102">
        <f>PER_MONTH!G13428</f>
        <v>0</v>
      </c>
      <c r="U13436" s="100">
        <f t="shared" si="210"/>
        <v>0</v>
      </c>
    </row>
    <row r="13437" spans="18:21" x14ac:dyDescent="0.3">
      <c r="R13437" s="85">
        <f>PER_MONTH!A13429</f>
        <v>45937</v>
      </c>
      <c r="S13437" s="86">
        <f>PER_MONTH!F13429</f>
        <v>0.72916666666666663</v>
      </c>
      <c r="T13437" s="102">
        <f>PER_MONTH!G13429</f>
        <v>0</v>
      </c>
      <c r="U13437" s="100">
        <f t="shared" si="210"/>
        <v>0</v>
      </c>
    </row>
    <row r="13438" spans="18:21" x14ac:dyDescent="0.3">
      <c r="R13438" s="85">
        <f>PER_MONTH!A13430</f>
        <v>45937</v>
      </c>
      <c r="S13438" s="86">
        <f>PER_MONTH!F13430</f>
        <v>0.75</v>
      </c>
      <c r="T13438" s="102">
        <f>PER_MONTH!G13430</f>
        <v>0</v>
      </c>
      <c r="U13438" s="100">
        <f t="shared" si="210"/>
        <v>0</v>
      </c>
    </row>
    <row r="13439" spans="18:21" x14ac:dyDescent="0.3">
      <c r="R13439" s="85">
        <f>PER_MONTH!A13431</f>
        <v>45937</v>
      </c>
      <c r="S13439" s="86">
        <f>PER_MONTH!F13431</f>
        <v>0.77083333333333337</v>
      </c>
      <c r="T13439" s="102">
        <f>PER_MONTH!G13431</f>
        <v>0</v>
      </c>
      <c r="U13439" s="100">
        <f t="shared" si="210"/>
        <v>0</v>
      </c>
    </row>
    <row r="13440" spans="18:21" x14ac:dyDescent="0.3">
      <c r="R13440" s="85">
        <f>PER_MONTH!A13432</f>
        <v>45937</v>
      </c>
      <c r="S13440" s="86">
        <f>PER_MONTH!F13432</f>
        <v>0.79166666666666663</v>
      </c>
      <c r="T13440" s="102">
        <f>PER_MONTH!G13432</f>
        <v>0</v>
      </c>
      <c r="U13440" s="100">
        <f t="shared" si="210"/>
        <v>0</v>
      </c>
    </row>
    <row r="13441" spans="18:21" x14ac:dyDescent="0.3">
      <c r="R13441" s="85">
        <f>PER_MONTH!A13433</f>
        <v>45937</v>
      </c>
      <c r="S13441" s="86">
        <f>PER_MONTH!F13433</f>
        <v>0.8125</v>
      </c>
      <c r="T13441" s="102">
        <f>PER_MONTH!G13433</f>
        <v>0</v>
      </c>
      <c r="U13441" s="100">
        <f t="shared" si="210"/>
        <v>0</v>
      </c>
    </row>
    <row r="13442" spans="18:21" x14ac:dyDescent="0.3">
      <c r="R13442" s="85">
        <f>PER_MONTH!A13434</f>
        <v>45937</v>
      </c>
      <c r="S13442" s="86">
        <f>PER_MONTH!F13434</f>
        <v>0.83333333333333337</v>
      </c>
      <c r="T13442" s="102">
        <f>PER_MONTH!G13434</f>
        <v>0</v>
      </c>
      <c r="U13442" s="100">
        <f t="shared" si="210"/>
        <v>0</v>
      </c>
    </row>
    <row r="13443" spans="18:21" x14ac:dyDescent="0.3">
      <c r="R13443" s="85">
        <f>PER_MONTH!A13435</f>
        <v>45937</v>
      </c>
      <c r="S13443" s="86">
        <f>PER_MONTH!F13435</f>
        <v>0.85416666666666663</v>
      </c>
      <c r="T13443" s="102">
        <f>PER_MONTH!G13435</f>
        <v>0</v>
      </c>
      <c r="U13443" s="100">
        <f t="shared" si="210"/>
        <v>0</v>
      </c>
    </row>
    <row r="13444" spans="18:21" x14ac:dyDescent="0.3">
      <c r="R13444" s="85">
        <f>PER_MONTH!A13436</f>
        <v>45937</v>
      </c>
      <c r="S13444" s="86">
        <f>PER_MONTH!F13436</f>
        <v>0.875</v>
      </c>
      <c r="T13444" s="102">
        <f>PER_MONTH!G13436</f>
        <v>0</v>
      </c>
      <c r="U13444" s="100">
        <f t="shared" si="210"/>
        <v>0</v>
      </c>
    </row>
    <row r="13445" spans="18:21" x14ac:dyDescent="0.3">
      <c r="R13445" s="85">
        <f>PER_MONTH!A13437</f>
        <v>45937</v>
      </c>
      <c r="S13445" s="86">
        <f>PER_MONTH!F13437</f>
        <v>0.89583333333333337</v>
      </c>
      <c r="T13445" s="102">
        <f>PER_MONTH!G13437</f>
        <v>0</v>
      </c>
      <c r="U13445" s="100">
        <f t="shared" si="210"/>
        <v>0</v>
      </c>
    </row>
    <row r="13446" spans="18:21" x14ac:dyDescent="0.3">
      <c r="R13446" s="85">
        <f>PER_MONTH!A13438</f>
        <v>45937</v>
      </c>
      <c r="S13446" s="86">
        <f>PER_MONTH!F13438</f>
        <v>0.91666666666666663</v>
      </c>
      <c r="T13446" s="102">
        <f>PER_MONTH!G13438</f>
        <v>0</v>
      </c>
      <c r="U13446" s="100">
        <f t="shared" si="210"/>
        <v>0</v>
      </c>
    </row>
    <row r="13447" spans="18:21" x14ac:dyDescent="0.3">
      <c r="R13447" s="85">
        <f>PER_MONTH!A13439</f>
        <v>45937</v>
      </c>
      <c r="S13447" s="86">
        <f>PER_MONTH!F13439</f>
        <v>0.9375</v>
      </c>
      <c r="T13447" s="102">
        <f>PER_MONTH!G13439</f>
        <v>0</v>
      </c>
      <c r="U13447" s="100">
        <f t="shared" si="210"/>
        <v>0</v>
      </c>
    </row>
    <row r="13448" spans="18:21" x14ac:dyDescent="0.3">
      <c r="R13448" s="85">
        <f>PER_MONTH!A13440</f>
        <v>45937</v>
      </c>
      <c r="S13448" s="86">
        <f>PER_MONTH!F13440</f>
        <v>0.95833333333333337</v>
      </c>
      <c r="T13448" s="102">
        <f>PER_MONTH!G13440</f>
        <v>0</v>
      </c>
      <c r="U13448" s="100">
        <f t="shared" si="210"/>
        <v>0</v>
      </c>
    </row>
    <row r="13449" spans="18:21" x14ac:dyDescent="0.3">
      <c r="R13449" s="85">
        <f>PER_MONTH!A13441</f>
        <v>45937</v>
      </c>
      <c r="S13449" s="86">
        <f>PER_MONTH!F13441</f>
        <v>0.97916666666666663</v>
      </c>
      <c r="T13449" s="102">
        <f>PER_MONTH!G13441</f>
        <v>0</v>
      </c>
      <c r="U13449" s="100">
        <f t="shared" si="210"/>
        <v>0</v>
      </c>
    </row>
    <row r="13450" spans="18:21" x14ac:dyDescent="0.3">
      <c r="R13450" s="85">
        <f>PER_MONTH!A13442</f>
        <v>45938</v>
      </c>
      <c r="S13450" s="86">
        <f>PER_MONTH!F13442</f>
        <v>0</v>
      </c>
      <c r="T13450" s="102">
        <f>PER_MONTH!G13442</f>
        <v>0</v>
      </c>
      <c r="U13450" s="100">
        <f t="shared" si="210"/>
        <v>0</v>
      </c>
    </row>
    <row r="13451" spans="18:21" x14ac:dyDescent="0.3">
      <c r="R13451" s="85">
        <f>PER_MONTH!A13443</f>
        <v>45938</v>
      </c>
      <c r="S13451" s="86">
        <f>PER_MONTH!F13443</f>
        <v>2.0833333333333329E-2</v>
      </c>
      <c r="T13451" s="102">
        <f>PER_MONTH!G13443</f>
        <v>0</v>
      </c>
      <c r="U13451" s="100">
        <f t="shared" si="210"/>
        <v>0</v>
      </c>
    </row>
    <row r="13452" spans="18:21" x14ac:dyDescent="0.3">
      <c r="R13452" s="85">
        <f>PER_MONTH!A13444</f>
        <v>45938</v>
      </c>
      <c r="S13452" s="86">
        <f>PER_MONTH!F13444</f>
        <v>4.1666666666666657E-2</v>
      </c>
      <c r="T13452" s="102">
        <f>PER_MONTH!G13444</f>
        <v>0</v>
      </c>
      <c r="U13452" s="100">
        <f t="shared" ref="U13452:U13515" si="211">T13452/0.5</f>
        <v>0</v>
      </c>
    </row>
    <row r="13453" spans="18:21" x14ac:dyDescent="0.3">
      <c r="R13453" s="85">
        <f>PER_MONTH!A13445</f>
        <v>45938</v>
      </c>
      <c r="S13453" s="86">
        <f>PER_MONTH!F13445</f>
        <v>6.25E-2</v>
      </c>
      <c r="T13453" s="102">
        <f>PER_MONTH!G13445</f>
        <v>0</v>
      </c>
      <c r="U13453" s="100">
        <f t="shared" si="211"/>
        <v>0</v>
      </c>
    </row>
    <row r="13454" spans="18:21" x14ac:dyDescent="0.3">
      <c r="R13454" s="85">
        <f>PER_MONTH!A13446</f>
        <v>45938</v>
      </c>
      <c r="S13454" s="86">
        <f>PER_MONTH!F13446</f>
        <v>8.3333333333333329E-2</v>
      </c>
      <c r="T13454" s="102">
        <f>PER_MONTH!G13446</f>
        <v>0</v>
      </c>
      <c r="U13454" s="100">
        <f t="shared" si="211"/>
        <v>0</v>
      </c>
    </row>
    <row r="13455" spans="18:21" x14ac:dyDescent="0.3">
      <c r="R13455" s="85">
        <f>PER_MONTH!A13447</f>
        <v>45938</v>
      </c>
      <c r="S13455" s="86">
        <f>PER_MONTH!F13447</f>
        <v>0.1041666666666667</v>
      </c>
      <c r="T13455" s="102">
        <f>PER_MONTH!G13447</f>
        <v>0</v>
      </c>
      <c r="U13455" s="100">
        <f t="shared" si="211"/>
        <v>0</v>
      </c>
    </row>
    <row r="13456" spans="18:21" x14ac:dyDescent="0.3">
      <c r="R13456" s="85">
        <f>PER_MONTH!A13448</f>
        <v>45938</v>
      </c>
      <c r="S13456" s="86">
        <f>PER_MONTH!F13448</f>
        <v>0.125</v>
      </c>
      <c r="T13456" s="102">
        <f>PER_MONTH!G13448</f>
        <v>0</v>
      </c>
      <c r="U13456" s="100">
        <f t="shared" si="211"/>
        <v>0</v>
      </c>
    </row>
    <row r="13457" spans="18:21" x14ac:dyDescent="0.3">
      <c r="R13457" s="85">
        <f>PER_MONTH!A13449</f>
        <v>45938</v>
      </c>
      <c r="S13457" s="86">
        <f>PER_MONTH!F13449</f>
        <v>0.14583333333333329</v>
      </c>
      <c r="T13457" s="102">
        <f>PER_MONTH!G13449</f>
        <v>0</v>
      </c>
      <c r="U13457" s="100">
        <f t="shared" si="211"/>
        <v>0</v>
      </c>
    </row>
    <row r="13458" spans="18:21" x14ac:dyDescent="0.3">
      <c r="R13458" s="85">
        <f>PER_MONTH!A13450</f>
        <v>45938</v>
      </c>
      <c r="S13458" s="86">
        <f>PER_MONTH!F13450</f>
        <v>0.16666666666666671</v>
      </c>
      <c r="T13458" s="102">
        <f>PER_MONTH!G13450</f>
        <v>0</v>
      </c>
      <c r="U13458" s="100">
        <f t="shared" si="211"/>
        <v>0</v>
      </c>
    </row>
    <row r="13459" spans="18:21" x14ac:dyDescent="0.3">
      <c r="R13459" s="85">
        <f>PER_MONTH!A13451</f>
        <v>45938</v>
      </c>
      <c r="S13459" s="86">
        <f>PER_MONTH!F13451</f>
        <v>0.1875</v>
      </c>
      <c r="T13459" s="102">
        <f>PER_MONTH!G13451</f>
        <v>0</v>
      </c>
      <c r="U13459" s="100">
        <f t="shared" si="211"/>
        <v>0</v>
      </c>
    </row>
    <row r="13460" spans="18:21" x14ac:dyDescent="0.3">
      <c r="R13460" s="85">
        <f>PER_MONTH!A13452</f>
        <v>45938</v>
      </c>
      <c r="S13460" s="86">
        <f>PER_MONTH!F13452</f>
        <v>0.20833333333333329</v>
      </c>
      <c r="T13460" s="102">
        <f>PER_MONTH!G13452</f>
        <v>0</v>
      </c>
      <c r="U13460" s="100">
        <f t="shared" si="211"/>
        <v>0</v>
      </c>
    </row>
    <row r="13461" spans="18:21" x14ac:dyDescent="0.3">
      <c r="R13461" s="85">
        <f>PER_MONTH!A13453</f>
        <v>45938</v>
      </c>
      <c r="S13461" s="86">
        <f>PER_MONTH!F13453</f>
        <v>0.22916666666666671</v>
      </c>
      <c r="T13461" s="102">
        <f>PER_MONTH!G13453</f>
        <v>0</v>
      </c>
      <c r="U13461" s="100">
        <f t="shared" si="211"/>
        <v>0</v>
      </c>
    </row>
    <row r="13462" spans="18:21" x14ac:dyDescent="0.3">
      <c r="R13462" s="85">
        <f>PER_MONTH!A13454</f>
        <v>45938</v>
      </c>
      <c r="S13462" s="86">
        <f>PER_MONTH!F13454</f>
        <v>0.25</v>
      </c>
      <c r="T13462" s="102">
        <f>PER_MONTH!G13454</f>
        <v>0</v>
      </c>
      <c r="U13462" s="100">
        <f t="shared" si="211"/>
        <v>0</v>
      </c>
    </row>
    <row r="13463" spans="18:21" x14ac:dyDescent="0.3">
      <c r="R13463" s="85">
        <f>PER_MONTH!A13455</f>
        <v>45938</v>
      </c>
      <c r="S13463" s="86">
        <f>PER_MONTH!F13455</f>
        <v>0.27083333333333331</v>
      </c>
      <c r="T13463" s="102">
        <f>PER_MONTH!G13455</f>
        <v>0</v>
      </c>
      <c r="U13463" s="100">
        <f t="shared" si="211"/>
        <v>0</v>
      </c>
    </row>
    <row r="13464" spans="18:21" x14ac:dyDescent="0.3">
      <c r="R13464" s="85">
        <f>PER_MONTH!A13456</f>
        <v>45938</v>
      </c>
      <c r="S13464" s="86">
        <f>PER_MONTH!F13456</f>
        <v>0.29166666666666669</v>
      </c>
      <c r="T13464" s="102">
        <f>PER_MONTH!G13456</f>
        <v>0</v>
      </c>
      <c r="U13464" s="100">
        <f t="shared" si="211"/>
        <v>0</v>
      </c>
    </row>
    <row r="13465" spans="18:21" x14ac:dyDescent="0.3">
      <c r="R13465" s="85">
        <f>PER_MONTH!A13457</f>
        <v>45938</v>
      </c>
      <c r="S13465" s="86">
        <f>PER_MONTH!F13457</f>
        <v>0.3125</v>
      </c>
      <c r="T13465" s="102">
        <f>PER_MONTH!G13457</f>
        <v>0</v>
      </c>
      <c r="U13465" s="100">
        <f t="shared" si="211"/>
        <v>0</v>
      </c>
    </row>
    <row r="13466" spans="18:21" x14ac:dyDescent="0.3">
      <c r="R13466" s="85">
        <f>PER_MONTH!A13458</f>
        <v>45938</v>
      </c>
      <c r="S13466" s="86">
        <f>PER_MONTH!F13458</f>
        <v>0.33333333333333331</v>
      </c>
      <c r="T13466" s="102">
        <f>PER_MONTH!G13458</f>
        <v>0</v>
      </c>
      <c r="U13466" s="100">
        <f t="shared" si="211"/>
        <v>0</v>
      </c>
    </row>
    <row r="13467" spans="18:21" x14ac:dyDescent="0.3">
      <c r="R13467" s="85">
        <f>PER_MONTH!A13459</f>
        <v>45938</v>
      </c>
      <c r="S13467" s="86">
        <f>PER_MONTH!F13459</f>
        <v>0.35416666666666669</v>
      </c>
      <c r="T13467" s="102">
        <f>PER_MONTH!G13459</f>
        <v>0</v>
      </c>
      <c r="U13467" s="100">
        <f t="shared" si="211"/>
        <v>0</v>
      </c>
    </row>
    <row r="13468" spans="18:21" x14ac:dyDescent="0.3">
      <c r="R13468" s="85">
        <f>PER_MONTH!A13460</f>
        <v>45938</v>
      </c>
      <c r="S13468" s="86">
        <f>PER_MONTH!F13460</f>
        <v>0.375</v>
      </c>
      <c r="T13468" s="102">
        <f>PER_MONTH!G13460</f>
        <v>0</v>
      </c>
      <c r="U13468" s="100">
        <f t="shared" si="211"/>
        <v>0</v>
      </c>
    </row>
    <row r="13469" spans="18:21" x14ac:dyDescent="0.3">
      <c r="R13469" s="85">
        <f>PER_MONTH!A13461</f>
        <v>45938</v>
      </c>
      <c r="S13469" s="86">
        <f>PER_MONTH!F13461</f>
        <v>0.39583333333333331</v>
      </c>
      <c r="T13469" s="102">
        <f>PER_MONTH!G13461</f>
        <v>0</v>
      </c>
      <c r="U13469" s="100">
        <f t="shared" si="211"/>
        <v>0</v>
      </c>
    </row>
    <row r="13470" spans="18:21" x14ac:dyDescent="0.3">
      <c r="R13470" s="85">
        <f>PER_MONTH!A13462</f>
        <v>45938</v>
      </c>
      <c r="S13470" s="86">
        <f>PER_MONTH!F13462</f>
        <v>0.41666666666666669</v>
      </c>
      <c r="T13470" s="102">
        <f>PER_MONTH!G13462</f>
        <v>0</v>
      </c>
      <c r="U13470" s="100">
        <f t="shared" si="211"/>
        <v>0</v>
      </c>
    </row>
    <row r="13471" spans="18:21" x14ac:dyDescent="0.3">
      <c r="R13471" s="85">
        <f>PER_MONTH!A13463</f>
        <v>45938</v>
      </c>
      <c r="S13471" s="86">
        <f>PER_MONTH!F13463</f>
        <v>0.4375</v>
      </c>
      <c r="T13471" s="102">
        <f>PER_MONTH!G13463</f>
        <v>0</v>
      </c>
      <c r="U13471" s="100">
        <f t="shared" si="211"/>
        <v>0</v>
      </c>
    </row>
    <row r="13472" spans="18:21" x14ac:dyDescent="0.3">
      <c r="R13472" s="85">
        <f>PER_MONTH!A13464</f>
        <v>45938</v>
      </c>
      <c r="S13472" s="86">
        <f>PER_MONTH!F13464</f>
        <v>0.45833333333333331</v>
      </c>
      <c r="T13472" s="102">
        <f>PER_MONTH!G13464</f>
        <v>0</v>
      </c>
      <c r="U13472" s="100">
        <f t="shared" si="211"/>
        <v>0</v>
      </c>
    </row>
    <row r="13473" spans="18:21" x14ac:dyDescent="0.3">
      <c r="R13473" s="85">
        <f>PER_MONTH!A13465</f>
        <v>45938</v>
      </c>
      <c r="S13473" s="86">
        <f>PER_MONTH!F13465</f>
        <v>0.47916666666666669</v>
      </c>
      <c r="T13473" s="102">
        <f>PER_MONTH!G13465</f>
        <v>0</v>
      </c>
      <c r="U13473" s="100">
        <f t="shared" si="211"/>
        <v>0</v>
      </c>
    </row>
    <row r="13474" spans="18:21" x14ac:dyDescent="0.3">
      <c r="R13474" s="85">
        <f>PER_MONTH!A13466</f>
        <v>45938</v>
      </c>
      <c r="S13474" s="86">
        <f>PER_MONTH!F13466</f>
        <v>0.5</v>
      </c>
      <c r="T13474" s="102">
        <f>PER_MONTH!G13466</f>
        <v>0</v>
      </c>
      <c r="U13474" s="100">
        <f t="shared" si="211"/>
        <v>0</v>
      </c>
    </row>
    <row r="13475" spans="18:21" x14ac:dyDescent="0.3">
      <c r="R13475" s="85">
        <f>PER_MONTH!A13467</f>
        <v>45938</v>
      </c>
      <c r="S13475" s="86">
        <f>PER_MONTH!F13467</f>
        <v>0.52083333333333337</v>
      </c>
      <c r="T13475" s="102">
        <f>PER_MONTH!G13467</f>
        <v>0</v>
      </c>
      <c r="U13475" s="100">
        <f t="shared" si="211"/>
        <v>0</v>
      </c>
    </row>
    <row r="13476" spans="18:21" x14ac:dyDescent="0.3">
      <c r="R13476" s="85">
        <f>PER_MONTH!A13468</f>
        <v>45938</v>
      </c>
      <c r="S13476" s="86">
        <f>PER_MONTH!F13468</f>
        <v>0.54166666666666663</v>
      </c>
      <c r="T13476" s="102">
        <f>PER_MONTH!G13468</f>
        <v>0</v>
      </c>
      <c r="U13476" s="100">
        <f t="shared" si="211"/>
        <v>0</v>
      </c>
    </row>
    <row r="13477" spans="18:21" x14ac:dyDescent="0.3">
      <c r="R13477" s="85">
        <f>PER_MONTH!A13469</f>
        <v>45938</v>
      </c>
      <c r="S13477" s="86">
        <f>PER_MONTH!F13469</f>
        <v>0.5625</v>
      </c>
      <c r="T13477" s="102">
        <f>PER_MONTH!G13469</f>
        <v>0</v>
      </c>
      <c r="U13477" s="100">
        <f t="shared" si="211"/>
        <v>0</v>
      </c>
    </row>
    <row r="13478" spans="18:21" x14ac:dyDescent="0.3">
      <c r="R13478" s="85">
        <f>PER_MONTH!A13470</f>
        <v>45938</v>
      </c>
      <c r="S13478" s="86">
        <f>PER_MONTH!F13470</f>
        <v>0.58333333333333337</v>
      </c>
      <c r="T13478" s="102">
        <f>PER_MONTH!G13470</f>
        <v>0</v>
      </c>
      <c r="U13478" s="100">
        <f t="shared" si="211"/>
        <v>0</v>
      </c>
    </row>
    <row r="13479" spans="18:21" x14ac:dyDescent="0.3">
      <c r="R13479" s="85">
        <f>PER_MONTH!A13471</f>
        <v>45938</v>
      </c>
      <c r="S13479" s="86">
        <f>PER_MONTH!F13471</f>
        <v>0.60416666666666663</v>
      </c>
      <c r="T13479" s="102">
        <f>PER_MONTH!G13471</f>
        <v>0</v>
      </c>
      <c r="U13479" s="100">
        <f t="shared" si="211"/>
        <v>0</v>
      </c>
    </row>
    <row r="13480" spans="18:21" x14ac:dyDescent="0.3">
      <c r="R13480" s="85">
        <f>PER_MONTH!A13472</f>
        <v>45938</v>
      </c>
      <c r="S13480" s="86">
        <f>PER_MONTH!F13472</f>
        <v>0.625</v>
      </c>
      <c r="T13480" s="102">
        <f>PER_MONTH!G13472</f>
        <v>0</v>
      </c>
      <c r="U13480" s="100">
        <f t="shared" si="211"/>
        <v>0</v>
      </c>
    </row>
    <row r="13481" spans="18:21" x14ac:dyDescent="0.3">
      <c r="R13481" s="85">
        <f>PER_MONTH!A13473</f>
        <v>45938</v>
      </c>
      <c r="S13481" s="86">
        <f>PER_MONTH!F13473</f>
        <v>0.64583333333333337</v>
      </c>
      <c r="T13481" s="102">
        <f>PER_MONTH!G13473</f>
        <v>0</v>
      </c>
      <c r="U13481" s="100">
        <f t="shared" si="211"/>
        <v>0</v>
      </c>
    </row>
    <row r="13482" spans="18:21" x14ac:dyDescent="0.3">
      <c r="R13482" s="85">
        <f>PER_MONTH!A13474</f>
        <v>45938</v>
      </c>
      <c r="S13482" s="86">
        <f>PER_MONTH!F13474</f>
        <v>0.66666666666666663</v>
      </c>
      <c r="T13482" s="102">
        <f>PER_MONTH!G13474</f>
        <v>0</v>
      </c>
      <c r="U13482" s="100">
        <f t="shared" si="211"/>
        <v>0</v>
      </c>
    </row>
    <row r="13483" spans="18:21" x14ac:dyDescent="0.3">
      <c r="R13483" s="85">
        <f>PER_MONTH!A13475</f>
        <v>45938</v>
      </c>
      <c r="S13483" s="86">
        <f>PER_MONTH!F13475</f>
        <v>0.6875</v>
      </c>
      <c r="T13483" s="102">
        <f>PER_MONTH!G13475</f>
        <v>0</v>
      </c>
      <c r="U13483" s="100">
        <f t="shared" si="211"/>
        <v>0</v>
      </c>
    </row>
    <row r="13484" spans="18:21" x14ac:dyDescent="0.3">
      <c r="R13484" s="85">
        <f>PER_MONTH!A13476</f>
        <v>45938</v>
      </c>
      <c r="S13484" s="86">
        <f>PER_MONTH!F13476</f>
        <v>0.70833333333333337</v>
      </c>
      <c r="T13484" s="102">
        <f>PER_MONTH!G13476</f>
        <v>0</v>
      </c>
      <c r="U13484" s="100">
        <f t="shared" si="211"/>
        <v>0</v>
      </c>
    </row>
    <row r="13485" spans="18:21" x14ac:dyDescent="0.3">
      <c r="R13485" s="85">
        <f>PER_MONTH!A13477</f>
        <v>45938</v>
      </c>
      <c r="S13485" s="86">
        <f>PER_MONTH!F13477</f>
        <v>0.72916666666666663</v>
      </c>
      <c r="T13485" s="102">
        <f>PER_MONTH!G13477</f>
        <v>0</v>
      </c>
      <c r="U13485" s="100">
        <f t="shared" si="211"/>
        <v>0</v>
      </c>
    </row>
    <row r="13486" spans="18:21" x14ac:dyDescent="0.3">
      <c r="R13486" s="85">
        <f>PER_MONTH!A13478</f>
        <v>45938</v>
      </c>
      <c r="S13486" s="86">
        <f>PER_MONTH!F13478</f>
        <v>0.75</v>
      </c>
      <c r="T13486" s="102">
        <f>PER_MONTH!G13478</f>
        <v>0</v>
      </c>
      <c r="U13486" s="100">
        <f t="shared" si="211"/>
        <v>0</v>
      </c>
    </row>
    <row r="13487" spans="18:21" x14ac:dyDescent="0.3">
      <c r="R13487" s="85">
        <f>PER_MONTH!A13479</f>
        <v>45938</v>
      </c>
      <c r="S13487" s="86">
        <f>PER_MONTH!F13479</f>
        <v>0.77083333333333337</v>
      </c>
      <c r="T13487" s="102">
        <f>PER_MONTH!G13479</f>
        <v>0</v>
      </c>
      <c r="U13487" s="100">
        <f t="shared" si="211"/>
        <v>0</v>
      </c>
    </row>
    <row r="13488" spans="18:21" x14ac:dyDescent="0.3">
      <c r="R13488" s="85">
        <f>PER_MONTH!A13480</f>
        <v>45938</v>
      </c>
      <c r="S13488" s="86">
        <f>PER_MONTH!F13480</f>
        <v>0.79166666666666663</v>
      </c>
      <c r="T13488" s="102">
        <f>PER_MONTH!G13480</f>
        <v>0</v>
      </c>
      <c r="U13488" s="100">
        <f t="shared" si="211"/>
        <v>0</v>
      </c>
    </row>
    <row r="13489" spans="18:21" x14ac:dyDescent="0.3">
      <c r="R13489" s="85">
        <f>PER_MONTH!A13481</f>
        <v>45938</v>
      </c>
      <c r="S13489" s="86">
        <f>PER_MONTH!F13481</f>
        <v>0.8125</v>
      </c>
      <c r="T13489" s="102">
        <f>PER_MONTH!G13481</f>
        <v>0</v>
      </c>
      <c r="U13489" s="100">
        <f t="shared" si="211"/>
        <v>0</v>
      </c>
    </row>
    <row r="13490" spans="18:21" x14ac:dyDescent="0.3">
      <c r="R13490" s="85">
        <f>PER_MONTH!A13482</f>
        <v>45938</v>
      </c>
      <c r="S13490" s="86">
        <f>PER_MONTH!F13482</f>
        <v>0.83333333333333337</v>
      </c>
      <c r="T13490" s="102">
        <f>PER_MONTH!G13482</f>
        <v>0</v>
      </c>
      <c r="U13490" s="100">
        <f t="shared" si="211"/>
        <v>0</v>
      </c>
    </row>
    <row r="13491" spans="18:21" x14ac:dyDescent="0.3">
      <c r="R13491" s="85">
        <f>PER_MONTH!A13483</f>
        <v>45938</v>
      </c>
      <c r="S13491" s="86">
        <f>PER_MONTH!F13483</f>
        <v>0.85416666666666663</v>
      </c>
      <c r="T13491" s="102">
        <f>PER_MONTH!G13483</f>
        <v>0</v>
      </c>
      <c r="U13491" s="100">
        <f t="shared" si="211"/>
        <v>0</v>
      </c>
    </row>
    <row r="13492" spans="18:21" x14ac:dyDescent="0.3">
      <c r="R13492" s="85">
        <f>PER_MONTH!A13484</f>
        <v>45938</v>
      </c>
      <c r="S13492" s="86">
        <f>PER_MONTH!F13484</f>
        <v>0.875</v>
      </c>
      <c r="T13492" s="102">
        <f>PER_MONTH!G13484</f>
        <v>0</v>
      </c>
      <c r="U13492" s="100">
        <f t="shared" si="211"/>
        <v>0</v>
      </c>
    </row>
    <row r="13493" spans="18:21" x14ac:dyDescent="0.3">
      <c r="R13493" s="85">
        <f>PER_MONTH!A13485</f>
        <v>45938</v>
      </c>
      <c r="S13493" s="86">
        <f>PER_MONTH!F13485</f>
        <v>0.89583333333333337</v>
      </c>
      <c r="T13493" s="102">
        <f>PER_MONTH!G13485</f>
        <v>0</v>
      </c>
      <c r="U13493" s="100">
        <f t="shared" si="211"/>
        <v>0</v>
      </c>
    </row>
    <row r="13494" spans="18:21" x14ac:dyDescent="0.3">
      <c r="R13494" s="85">
        <f>PER_MONTH!A13486</f>
        <v>45938</v>
      </c>
      <c r="S13494" s="86">
        <f>PER_MONTH!F13486</f>
        <v>0.91666666666666663</v>
      </c>
      <c r="T13494" s="102">
        <f>PER_MONTH!G13486</f>
        <v>0</v>
      </c>
      <c r="U13494" s="100">
        <f t="shared" si="211"/>
        <v>0</v>
      </c>
    </row>
    <row r="13495" spans="18:21" x14ac:dyDescent="0.3">
      <c r="R13495" s="85">
        <f>PER_MONTH!A13487</f>
        <v>45938</v>
      </c>
      <c r="S13495" s="86">
        <f>PER_MONTH!F13487</f>
        <v>0.9375</v>
      </c>
      <c r="T13495" s="102">
        <f>PER_MONTH!G13487</f>
        <v>0</v>
      </c>
      <c r="U13495" s="100">
        <f t="shared" si="211"/>
        <v>0</v>
      </c>
    </row>
    <row r="13496" spans="18:21" x14ac:dyDescent="0.3">
      <c r="R13496" s="85">
        <f>PER_MONTH!A13488</f>
        <v>45938</v>
      </c>
      <c r="S13496" s="86">
        <f>PER_MONTH!F13488</f>
        <v>0.95833333333333337</v>
      </c>
      <c r="T13496" s="102">
        <f>PER_MONTH!G13488</f>
        <v>0</v>
      </c>
      <c r="U13496" s="100">
        <f t="shared" si="211"/>
        <v>0</v>
      </c>
    </row>
    <row r="13497" spans="18:21" x14ac:dyDescent="0.3">
      <c r="R13497" s="85">
        <f>PER_MONTH!A13489</f>
        <v>45938</v>
      </c>
      <c r="S13497" s="86">
        <f>PER_MONTH!F13489</f>
        <v>0.97916666666666663</v>
      </c>
      <c r="T13497" s="102">
        <f>PER_MONTH!G13489</f>
        <v>0</v>
      </c>
      <c r="U13497" s="100">
        <f t="shared" si="211"/>
        <v>0</v>
      </c>
    </row>
    <row r="13498" spans="18:21" x14ac:dyDescent="0.3">
      <c r="R13498" s="85">
        <f>PER_MONTH!A13490</f>
        <v>45939</v>
      </c>
      <c r="S13498" s="86">
        <f>PER_MONTH!F13490</f>
        <v>0</v>
      </c>
      <c r="T13498" s="102">
        <f>PER_MONTH!G13490</f>
        <v>0</v>
      </c>
      <c r="U13498" s="100">
        <f t="shared" si="211"/>
        <v>0</v>
      </c>
    </row>
    <row r="13499" spans="18:21" x14ac:dyDescent="0.3">
      <c r="R13499" s="85">
        <f>PER_MONTH!A13491</f>
        <v>45939</v>
      </c>
      <c r="S13499" s="86">
        <f>PER_MONTH!F13491</f>
        <v>2.0833333333333329E-2</v>
      </c>
      <c r="T13499" s="102">
        <f>PER_MONTH!G13491</f>
        <v>0</v>
      </c>
      <c r="U13499" s="100">
        <f t="shared" si="211"/>
        <v>0</v>
      </c>
    </row>
    <row r="13500" spans="18:21" x14ac:dyDescent="0.3">
      <c r="R13500" s="85">
        <f>PER_MONTH!A13492</f>
        <v>45939</v>
      </c>
      <c r="S13500" s="86">
        <f>PER_MONTH!F13492</f>
        <v>4.1666666666666657E-2</v>
      </c>
      <c r="T13500" s="102">
        <f>PER_MONTH!G13492</f>
        <v>0</v>
      </c>
      <c r="U13500" s="100">
        <f t="shared" si="211"/>
        <v>0</v>
      </c>
    </row>
    <row r="13501" spans="18:21" x14ac:dyDescent="0.3">
      <c r="R13501" s="85">
        <f>PER_MONTH!A13493</f>
        <v>45939</v>
      </c>
      <c r="S13501" s="86">
        <f>PER_MONTH!F13493</f>
        <v>6.25E-2</v>
      </c>
      <c r="T13501" s="102">
        <f>PER_MONTH!G13493</f>
        <v>0</v>
      </c>
      <c r="U13501" s="100">
        <f t="shared" si="211"/>
        <v>0</v>
      </c>
    </row>
    <row r="13502" spans="18:21" x14ac:dyDescent="0.3">
      <c r="R13502" s="85">
        <f>PER_MONTH!A13494</f>
        <v>45939</v>
      </c>
      <c r="S13502" s="86">
        <f>PER_MONTH!F13494</f>
        <v>8.3333333333333329E-2</v>
      </c>
      <c r="T13502" s="102">
        <f>PER_MONTH!G13494</f>
        <v>0</v>
      </c>
      <c r="U13502" s="100">
        <f t="shared" si="211"/>
        <v>0</v>
      </c>
    </row>
    <row r="13503" spans="18:21" x14ac:dyDescent="0.3">
      <c r="R13503" s="85">
        <f>PER_MONTH!A13495</f>
        <v>45939</v>
      </c>
      <c r="S13503" s="86">
        <f>PER_MONTH!F13495</f>
        <v>0.1041666666666667</v>
      </c>
      <c r="T13503" s="102">
        <f>PER_MONTH!G13495</f>
        <v>0</v>
      </c>
      <c r="U13503" s="100">
        <f t="shared" si="211"/>
        <v>0</v>
      </c>
    </row>
    <row r="13504" spans="18:21" x14ac:dyDescent="0.3">
      <c r="R13504" s="85">
        <f>PER_MONTH!A13496</f>
        <v>45939</v>
      </c>
      <c r="S13504" s="86">
        <f>PER_MONTH!F13496</f>
        <v>0.125</v>
      </c>
      <c r="T13504" s="102">
        <f>PER_MONTH!G13496</f>
        <v>0</v>
      </c>
      <c r="U13504" s="100">
        <f t="shared" si="211"/>
        <v>0</v>
      </c>
    </row>
    <row r="13505" spans="18:21" x14ac:dyDescent="0.3">
      <c r="R13505" s="85">
        <f>PER_MONTH!A13497</f>
        <v>45939</v>
      </c>
      <c r="S13505" s="86">
        <f>PER_MONTH!F13497</f>
        <v>0.14583333333333329</v>
      </c>
      <c r="T13505" s="102">
        <f>PER_MONTH!G13497</f>
        <v>0</v>
      </c>
      <c r="U13505" s="100">
        <f t="shared" si="211"/>
        <v>0</v>
      </c>
    </row>
    <row r="13506" spans="18:21" x14ac:dyDescent="0.3">
      <c r="R13506" s="85">
        <f>PER_MONTH!A13498</f>
        <v>45939</v>
      </c>
      <c r="S13506" s="86">
        <f>PER_MONTH!F13498</f>
        <v>0.16666666666666671</v>
      </c>
      <c r="T13506" s="102">
        <f>PER_MONTH!G13498</f>
        <v>0</v>
      </c>
      <c r="U13506" s="100">
        <f t="shared" si="211"/>
        <v>0</v>
      </c>
    </row>
    <row r="13507" spans="18:21" x14ac:dyDescent="0.3">
      <c r="R13507" s="85">
        <f>PER_MONTH!A13499</f>
        <v>45939</v>
      </c>
      <c r="S13507" s="86">
        <f>PER_MONTH!F13499</f>
        <v>0.1875</v>
      </c>
      <c r="T13507" s="102">
        <f>PER_MONTH!G13499</f>
        <v>0</v>
      </c>
      <c r="U13507" s="100">
        <f t="shared" si="211"/>
        <v>0</v>
      </c>
    </row>
    <row r="13508" spans="18:21" x14ac:dyDescent="0.3">
      <c r="R13508" s="85">
        <f>PER_MONTH!A13500</f>
        <v>45939</v>
      </c>
      <c r="S13508" s="86">
        <f>PER_MONTH!F13500</f>
        <v>0.20833333333333329</v>
      </c>
      <c r="T13508" s="102">
        <f>PER_MONTH!G13500</f>
        <v>0</v>
      </c>
      <c r="U13508" s="100">
        <f t="shared" si="211"/>
        <v>0</v>
      </c>
    </row>
    <row r="13509" spans="18:21" x14ac:dyDescent="0.3">
      <c r="R13509" s="85">
        <f>PER_MONTH!A13501</f>
        <v>45939</v>
      </c>
      <c r="S13509" s="86">
        <f>PER_MONTH!F13501</f>
        <v>0.22916666666666671</v>
      </c>
      <c r="T13509" s="102">
        <f>PER_MONTH!G13501</f>
        <v>0</v>
      </c>
      <c r="U13509" s="100">
        <f t="shared" si="211"/>
        <v>0</v>
      </c>
    </row>
    <row r="13510" spans="18:21" x14ac:dyDescent="0.3">
      <c r="R13510" s="85">
        <f>PER_MONTH!A13502</f>
        <v>45939</v>
      </c>
      <c r="S13510" s="86">
        <f>PER_MONTH!F13502</f>
        <v>0.25</v>
      </c>
      <c r="T13510" s="102">
        <f>PER_MONTH!G13502</f>
        <v>0</v>
      </c>
      <c r="U13510" s="100">
        <f t="shared" si="211"/>
        <v>0</v>
      </c>
    </row>
    <row r="13511" spans="18:21" x14ac:dyDescent="0.3">
      <c r="R13511" s="85">
        <f>PER_MONTH!A13503</f>
        <v>45939</v>
      </c>
      <c r="S13511" s="86">
        <f>PER_MONTH!F13503</f>
        <v>0.27083333333333331</v>
      </c>
      <c r="T13511" s="102">
        <f>PER_MONTH!G13503</f>
        <v>0</v>
      </c>
      <c r="U13511" s="100">
        <f t="shared" si="211"/>
        <v>0</v>
      </c>
    </row>
    <row r="13512" spans="18:21" x14ac:dyDescent="0.3">
      <c r="R13512" s="85">
        <f>PER_MONTH!A13504</f>
        <v>45939</v>
      </c>
      <c r="S13512" s="86">
        <f>PER_MONTH!F13504</f>
        <v>0.29166666666666669</v>
      </c>
      <c r="T13512" s="102">
        <f>PER_MONTH!G13504</f>
        <v>0</v>
      </c>
      <c r="U13512" s="100">
        <f t="shared" si="211"/>
        <v>0</v>
      </c>
    </row>
    <row r="13513" spans="18:21" x14ac:dyDescent="0.3">
      <c r="R13513" s="85">
        <f>PER_MONTH!A13505</f>
        <v>45939</v>
      </c>
      <c r="S13513" s="86">
        <f>PER_MONTH!F13505</f>
        <v>0.3125</v>
      </c>
      <c r="T13513" s="102">
        <f>PER_MONTH!G13505</f>
        <v>0</v>
      </c>
      <c r="U13513" s="100">
        <f t="shared" si="211"/>
        <v>0</v>
      </c>
    </row>
    <row r="13514" spans="18:21" x14ac:dyDescent="0.3">
      <c r="R13514" s="85">
        <f>PER_MONTH!A13506</f>
        <v>45939</v>
      </c>
      <c r="S13514" s="86">
        <f>PER_MONTH!F13506</f>
        <v>0.33333333333333331</v>
      </c>
      <c r="T13514" s="102">
        <f>PER_MONTH!G13506</f>
        <v>0</v>
      </c>
      <c r="U13514" s="100">
        <f t="shared" si="211"/>
        <v>0</v>
      </c>
    </row>
    <row r="13515" spans="18:21" x14ac:dyDescent="0.3">
      <c r="R13515" s="85">
        <f>PER_MONTH!A13507</f>
        <v>45939</v>
      </c>
      <c r="S13515" s="86">
        <f>PER_MONTH!F13507</f>
        <v>0.35416666666666669</v>
      </c>
      <c r="T13515" s="102">
        <f>PER_MONTH!G13507</f>
        <v>0</v>
      </c>
      <c r="U13515" s="100">
        <f t="shared" si="211"/>
        <v>0</v>
      </c>
    </row>
    <row r="13516" spans="18:21" x14ac:dyDescent="0.3">
      <c r="R13516" s="85">
        <f>PER_MONTH!A13508</f>
        <v>45939</v>
      </c>
      <c r="S13516" s="86">
        <f>PER_MONTH!F13508</f>
        <v>0.375</v>
      </c>
      <c r="T13516" s="102">
        <f>PER_MONTH!G13508</f>
        <v>0</v>
      </c>
      <c r="U13516" s="100">
        <f t="shared" ref="U13516:U13579" si="212">T13516/0.5</f>
        <v>0</v>
      </c>
    </row>
    <row r="13517" spans="18:21" x14ac:dyDescent="0.3">
      <c r="R13517" s="85">
        <f>PER_MONTH!A13509</f>
        <v>45939</v>
      </c>
      <c r="S13517" s="86">
        <f>PER_MONTH!F13509</f>
        <v>0.39583333333333331</v>
      </c>
      <c r="T13517" s="102">
        <f>PER_MONTH!G13509</f>
        <v>0</v>
      </c>
      <c r="U13517" s="100">
        <f t="shared" si="212"/>
        <v>0</v>
      </c>
    </row>
    <row r="13518" spans="18:21" x14ac:dyDescent="0.3">
      <c r="R13518" s="85">
        <f>PER_MONTH!A13510</f>
        <v>45939</v>
      </c>
      <c r="S13518" s="86">
        <f>PER_MONTH!F13510</f>
        <v>0.41666666666666669</v>
      </c>
      <c r="T13518" s="102">
        <f>PER_MONTH!G13510</f>
        <v>0</v>
      </c>
      <c r="U13518" s="100">
        <f t="shared" si="212"/>
        <v>0</v>
      </c>
    </row>
    <row r="13519" spans="18:21" x14ac:dyDescent="0.3">
      <c r="R13519" s="85">
        <f>PER_MONTH!A13511</f>
        <v>45939</v>
      </c>
      <c r="S13519" s="86">
        <f>PER_MONTH!F13511</f>
        <v>0.4375</v>
      </c>
      <c r="T13519" s="102">
        <f>PER_MONTH!G13511</f>
        <v>0</v>
      </c>
      <c r="U13519" s="100">
        <f t="shared" si="212"/>
        <v>0</v>
      </c>
    </row>
    <row r="13520" spans="18:21" x14ac:dyDescent="0.3">
      <c r="R13520" s="85">
        <f>PER_MONTH!A13512</f>
        <v>45939</v>
      </c>
      <c r="S13520" s="86">
        <f>PER_MONTH!F13512</f>
        <v>0.45833333333333331</v>
      </c>
      <c r="T13520" s="102">
        <f>PER_MONTH!G13512</f>
        <v>0</v>
      </c>
      <c r="U13520" s="100">
        <f t="shared" si="212"/>
        <v>0</v>
      </c>
    </row>
    <row r="13521" spans="18:21" x14ac:dyDescent="0.3">
      <c r="R13521" s="85">
        <f>PER_MONTH!A13513</f>
        <v>45939</v>
      </c>
      <c r="S13521" s="86">
        <f>PER_MONTH!F13513</f>
        <v>0.47916666666666669</v>
      </c>
      <c r="T13521" s="102">
        <f>PER_MONTH!G13513</f>
        <v>0</v>
      </c>
      <c r="U13521" s="100">
        <f t="shared" si="212"/>
        <v>0</v>
      </c>
    </row>
    <row r="13522" spans="18:21" x14ac:dyDescent="0.3">
      <c r="R13522" s="85">
        <f>PER_MONTH!A13514</f>
        <v>45939</v>
      </c>
      <c r="S13522" s="86">
        <f>PER_MONTH!F13514</f>
        <v>0.5</v>
      </c>
      <c r="T13522" s="102">
        <f>PER_MONTH!G13514</f>
        <v>0</v>
      </c>
      <c r="U13522" s="100">
        <f t="shared" si="212"/>
        <v>0</v>
      </c>
    </row>
    <row r="13523" spans="18:21" x14ac:dyDescent="0.3">
      <c r="R13523" s="85">
        <f>PER_MONTH!A13515</f>
        <v>45939</v>
      </c>
      <c r="S13523" s="86">
        <f>PER_MONTH!F13515</f>
        <v>0.52083333333333337</v>
      </c>
      <c r="T13523" s="102">
        <f>PER_MONTH!G13515</f>
        <v>0</v>
      </c>
      <c r="U13523" s="100">
        <f t="shared" si="212"/>
        <v>0</v>
      </c>
    </row>
    <row r="13524" spans="18:21" x14ac:dyDescent="0.3">
      <c r="R13524" s="85">
        <f>PER_MONTH!A13516</f>
        <v>45939</v>
      </c>
      <c r="S13524" s="86">
        <f>PER_MONTH!F13516</f>
        <v>0.54166666666666663</v>
      </c>
      <c r="T13524" s="102">
        <f>PER_MONTH!G13516</f>
        <v>0</v>
      </c>
      <c r="U13524" s="100">
        <f t="shared" si="212"/>
        <v>0</v>
      </c>
    </row>
    <row r="13525" spans="18:21" x14ac:dyDescent="0.3">
      <c r="R13525" s="85">
        <f>PER_MONTH!A13517</f>
        <v>45939</v>
      </c>
      <c r="S13525" s="86">
        <f>PER_MONTH!F13517</f>
        <v>0.5625</v>
      </c>
      <c r="T13525" s="102">
        <f>PER_MONTH!G13517</f>
        <v>0</v>
      </c>
      <c r="U13525" s="100">
        <f t="shared" si="212"/>
        <v>0</v>
      </c>
    </row>
    <row r="13526" spans="18:21" x14ac:dyDescent="0.3">
      <c r="R13526" s="85">
        <f>PER_MONTH!A13518</f>
        <v>45939</v>
      </c>
      <c r="S13526" s="86">
        <f>PER_MONTH!F13518</f>
        <v>0.58333333333333337</v>
      </c>
      <c r="T13526" s="102">
        <f>PER_MONTH!G13518</f>
        <v>0</v>
      </c>
      <c r="U13526" s="100">
        <f t="shared" si="212"/>
        <v>0</v>
      </c>
    </row>
    <row r="13527" spans="18:21" x14ac:dyDescent="0.3">
      <c r="R13527" s="85">
        <f>PER_MONTH!A13519</f>
        <v>45939</v>
      </c>
      <c r="S13527" s="86">
        <f>PER_MONTH!F13519</f>
        <v>0.60416666666666663</v>
      </c>
      <c r="T13527" s="102">
        <f>PER_MONTH!G13519</f>
        <v>0</v>
      </c>
      <c r="U13527" s="100">
        <f t="shared" si="212"/>
        <v>0</v>
      </c>
    </row>
    <row r="13528" spans="18:21" x14ac:dyDescent="0.3">
      <c r="R13528" s="85">
        <f>PER_MONTH!A13520</f>
        <v>45939</v>
      </c>
      <c r="S13528" s="86">
        <f>PER_MONTH!F13520</f>
        <v>0.625</v>
      </c>
      <c r="T13528" s="102">
        <f>PER_MONTH!G13520</f>
        <v>0</v>
      </c>
      <c r="U13528" s="100">
        <f t="shared" si="212"/>
        <v>0</v>
      </c>
    </row>
    <row r="13529" spans="18:21" x14ac:dyDescent="0.3">
      <c r="R13529" s="85">
        <f>PER_MONTH!A13521</f>
        <v>45939</v>
      </c>
      <c r="S13529" s="86">
        <f>PER_MONTH!F13521</f>
        <v>0.64583333333333337</v>
      </c>
      <c r="T13529" s="102">
        <f>PER_MONTH!G13521</f>
        <v>0</v>
      </c>
      <c r="U13529" s="100">
        <f t="shared" si="212"/>
        <v>0</v>
      </c>
    </row>
    <row r="13530" spans="18:21" x14ac:dyDescent="0.3">
      <c r="R13530" s="85">
        <f>PER_MONTH!A13522</f>
        <v>45939</v>
      </c>
      <c r="S13530" s="86">
        <f>PER_MONTH!F13522</f>
        <v>0.66666666666666663</v>
      </c>
      <c r="T13530" s="102">
        <f>PER_MONTH!G13522</f>
        <v>0</v>
      </c>
      <c r="U13530" s="100">
        <f t="shared" si="212"/>
        <v>0</v>
      </c>
    </row>
    <row r="13531" spans="18:21" x14ac:dyDescent="0.3">
      <c r="R13531" s="85">
        <f>PER_MONTH!A13523</f>
        <v>45939</v>
      </c>
      <c r="S13531" s="86">
        <f>PER_MONTH!F13523</f>
        <v>0.6875</v>
      </c>
      <c r="T13531" s="102">
        <f>PER_MONTH!G13523</f>
        <v>0</v>
      </c>
      <c r="U13531" s="100">
        <f t="shared" si="212"/>
        <v>0</v>
      </c>
    </row>
    <row r="13532" spans="18:21" x14ac:dyDescent="0.3">
      <c r="R13532" s="85">
        <f>PER_MONTH!A13524</f>
        <v>45939</v>
      </c>
      <c r="S13532" s="86">
        <f>PER_MONTH!F13524</f>
        <v>0.70833333333333337</v>
      </c>
      <c r="T13532" s="102">
        <f>PER_MONTH!G13524</f>
        <v>0</v>
      </c>
      <c r="U13532" s="100">
        <f t="shared" si="212"/>
        <v>0</v>
      </c>
    </row>
    <row r="13533" spans="18:21" x14ac:dyDescent="0.3">
      <c r="R13533" s="85">
        <f>PER_MONTH!A13525</f>
        <v>45939</v>
      </c>
      <c r="S13533" s="86">
        <f>PER_MONTH!F13525</f>
        <v>0.72916666666666663</v>
      </c>
      <c r="T13533" s="102">
        <f>PER_MONTH!G13525</f>
        <v>0</v>
      </c>
      <c r="U13533" s="100">
        <f t="shared" si="212"/>
        <v>0</v>
      </c>
    </row>
    <row r="13534" spans="18:21" x14ac:dyDescent="0.3">
      <c r="R13534" s="85">
        <f>PER_MONTH!A13526</f>
        <v>45939</v>
      </c>
      <c r="S13534" s="86">
        <f>PER_MONTH!F13526</f>
        <v>0.75</v>
      </c>
      <c r="T13534" s="102">
        <f>PER_MONTH!G13526</f>
        <v>0</v>
      </c>
      <c r="U13534" s="100">
        <f t="shared" si="212"/>
        <v>0</v>
      </c>
    </row>
    <row r="13535" spans="18:21" x14ac:dyDescent="0.3">
      <c r="R13535" s="85">
        <f>PER_MONTH!A13527</f>
        <v>45939</v>
      </c>
      <c r="S13535" s="86">
        <f>PER_MONTH!F13527</f>
        <v>0.77083333333333337</v>
      </c>
      <c r="T13535" s="102">
        <f>PER_MONTH!G13527</f>
        <v>0</v>
      </c>
      <c r="U13535" s="100">
        <f t="shared" si="212"/>
        <v>0</v>
      </c>
    </row>
    <row r="13536" spans="18:21" x14ac:dyDescent="0.3">
      <c r="R13536" s="85">
        <f>PER_MONTH!A13528</f>
        <v>45939</v>
      </c>
      <c r="S13536" s="86">
        <f>PER_MONTH!F13528</f>
        <v>0.79166666666666663</v>
      </c>
      <c r="T13536" s="102">
        <f>PER_MONTH!G13528</f>
        <v>0</v>
      </c>
      <c r="U13536" s="100">
        <f t="shared" si="212"/>
        <v>0</v>
      </c>
    </row>
    <row r="13537" spans="18:21" x14ac:dyDescent="0.3">
      <c r="R13537" s="85">
        <f>PER_MONTH!A13529</f>
        <v>45939</v>
      </c>
      <c r="S13537" s="86">
        <f>PER_MONTH!F13529</f>
        <v>0.8125</v>
      </c>
      <c r="T13537" s="102">
        <f>PER_MONTH!G13529</f>
        <v>0</v>
      </c>
      <c r="U13537" s="100">
        <f t="shared" si="212"/>
        <v>0</v>
      </c>
    </row>
    <row r="13538" spans="18:21" x14ac:dyDescent="0.3">
      <c r="R13538" s="85">
        <f>PER_MONTH!A13530</f>
        <v>45939</v>
      </c>
      <c r="S13538" s="86">
        <f>PER_MONTH!F13530</f>
        <v>0.83333333333333337</v>
      </c>
      <c r="T13538" s="102">
        <f>PER_MONTH!G13530</f>
        <v>0</v>
      </c>
      <c r="U13538" s="100">
        <f t="shared" si="212"/>
        <v>0</v>
      </c>
    </row>
    <row r="13539" spans="18:21" x14ac:dyDescent="0.3">
      <c r="R13539" s="85">
        <f>PER_MONTH!A13531</f>
        <v>45939</v>
      </c>
      <c r="S13539" s="86">
        <f>PER_MONTH!F13531</f>
        <v>0.85416666666666663</v>
      </c>
      <c r="T13539" s="102">
        <f>PER_MONTH!G13531</f>
        <v>0</v>
      </c>
      <c r="U13539" s="100">
        <f t="shared" si="212"/>
        <v>0</v>
      </c>
    </row>
    <row r="13540" spans="18:21" x14ac:dyDescent="0.3">
      <c r="R13540" s="85">
        <f>PER_MONTH!A13532</f>
        <v>45939</v>
      </c>
      <c r="S13540" s="86">
        <f>PER_MONTH!F13532</f>
        <v>0.875</v>
      </c>
      <c r="T13540" s="102">
        <f>PER_MONTH!G13532</f>
        <v>0</v>
      </c>
      <c r="U13540" s="100">
        <f t="shared" si="212"/>
        <v>0</v>
      </c>
    </row>
    <row r="13541" spans="18:21" x14ac:dyDescent="0.3">
      <c r="R13541" s="85">
        <f>PER_MONTH!A13533</f>
        <v>45939</v>
      </c>
      <c r="S13541" s="86">
        <f>PER_MONTH!F13533</f>
        <v>0.89583333333333337</v>
      </c>
      <c r="T13541" s="102">
        <f>PER_MONTH!G13533</f>
        <v>0</v>
      </c>
      <c r="U13541" s="100">
        <f t="shared" si="212"/>
        <v>0</v>
      </c>
    </row>
    <row r="13542" spans="18:21" x14ac:dyDescent="0.3">
      <c r="R13542" s="85">
        <f>PER_MONTH!A13534</f>
        <v>45939</v>
      </c>
      <c r="S13542" s="86">
        <f>PER_MONTH!F13534</f>
        <v>0.91666666666666663</v>
      </c>
      <c r="T13542" s="102">
        <f>PER_MONTH!G13534</f>
        <v>0</v>
      </c>
      <c r="U13542" s="100">
        <f t="shared" si="212"/>
        <v>0</v>
      </c>
    </row>
    <row r="13543" spans="18:21" x14ac:dyDescent="0.3">
      <c r="R13543" s="85">
        <f>PER_MONTH!A13535</f>
        <v>45939</v>
      </c>
      <c r="S13543" s="86">
        <f>PER_MONTH!F13535</f>
        <v>0.9375</v>
      </c>
      <c r="T13543" s="102">
        <f>PER_MONTH!G13535</f>
        <v>0</v>
      </c>
      <c r="U13543" s="100">
        <f t="shared" si="212"/>
        <v>0</v>
      </c>
    </row>
    <row r="13544" spans="18:21" x14ac:dyDescent="0.3">
      <c r="R13544" s="85">
        <f>PER_MONTH!A13536</f>
        <v>45939</v>
      </c>
      <c r="S13544" s="86">
        <f>PER_MONTH!F13536</f>
        <v>0.95833333333333337</v>
      </c>
      <c r="T13544" s="102">
        <f>PER_MONTH!G13536</f>
        <v>0</v>
      </c>
      <c r="U13544" s="100">
        <f t="shared" si="212"/>
        <v>0</v>
      </c>
    </row>
    <row r="13545" spans="18:21" x14ac:dyDescent="0.3">
      <c r="R13545" s="85">
        <f>PER_MONTH!A13537</f>
        <v>45939</v>
      </c>
      <c r="S13545" s="86">
        <f>PER_MONTH!F13537</f>
        <v>0.97916666666666663</v>
      </c>
      <c r="T13545" s="102">
        <f>PER_MONTH!G13537</f>
        <v>0</v>
      </c>
      <c r="U13545" s="100">
        <f t="shared" si="212"/>
        <v>0</v>
      </c>
    </row>
    <row r="13546" spans="18:21" x14ac:dyDescent="0.3">
      <c r="R13546" s="85">
        <f>PER_MONTH!A13538</f>
        <v>45940</v>
      </c>
      <c r="S13546" s="86">
        <f>PER_MONTH!F13538</f>
        <v>0</v>
      </c>
      <c r="T13546" s="102">
        <f>PER_MONTH!G13538</f>
        <v>0</v>
      </c>
      <c r="U13546" s="100">
        <f t="shared" si="212"/>
        <v>0</v>
      </c>
    </row>
    <row r="13547" spans="18:21" x14ac:dyDescent="0.3">
      <c r="R13547" s="85">
        <f>PER_MONTH!A13539</f>
        <v>45940</v>
      </c>
      <c r="S13547" s="86">
        <f>PER_MONTH!F13539</f>
        <v>2.0833333333333329E-2</v>
      </c>
      <c r="T13547" s="102">
        <f>PER_MONTH!G13539</f>
        <v>0</v>
      </c>
      <c r="U13547" s="100">
        <f t="shared" si="212"/>
        <v>0</v>
      </c>
    </row>
    <row r="13548" spans="18:21" x14ac:dyDescent="0.3">
      <c r="R13548" s="85">
        <f>PER_MONTH!A13540</f>
        <v>45940</v>
      </c>
      <c r="S13548" s="86">
        <f>PER_MONTH!F13540</f>
        <v>4.1666666666666657E-2</v>
      </c>
      <c r="T13548" s="102">
        <f>PER_MONTH!G13540</f>
        <v>0</v>
      </c>
      <c r="U13548" s="100">
        <f t="shared" si="212"/>
        <v>0</v>
      </c>
    </row>
    <row r="13549" spans="18:21" x14ac:dyDescent="0.3">
      <c r="R13549" s="85">
        <f>PER_MONTH!A13541</f>
        <v>45940</v>
      </c>
      <c r="S13549" s="86">
        <f>PER_MONTH!F13541</f>
        <v>6.25E-2</v>
      </c>
      <c r="T13549" s="102">
        <f>PER_MONTH!G13541</f>
        <v>0</v>
      </c>
      <c r="U13549" s="100">
        <f t="shared" si="212"/>
        <v>0</v>
      </c>
    </row>
    <row r="13550" spans="18:21" x14ac:dyDescent="0.3">
      <c r="R13550" s="85">
        <f>PER_MONTH!A13542</f>
        <v>45940</v>
      </c>
      <c r="S13550" s="86">
        <f>PER_MONTH!F13542</f>
        <v>8.3333333333333329E-2</v>
      </c>
      <c r="T13550" s="102">
        <f>PER_MONTH!G13542</f>
        <v>0</v>
      </c>
      <c r="U13550" s="100">
        <f t="shared" si="212"/>
        <v>0</v>
      </c>
    </row>
    <row r="13551" spans="18:21" x14ac:dyDescent="0.3">
      <c r="R13551" s="85">
        <f>PER_MONTH!A13543</f>
        <v>45940</v>
      </c>
      <c r="S13551" s="86">
        <f>PER_MONTH!F13543</f>
        <v>0.1041666666666667</v>
      </c>
      <c r="T13551" s="102">
        <f>PER_MONTH!G13543</f>
        <v>0</v>
      </c>
      <c r="U13551" s="100">
        <f t="shared" si="212"/>
        <v>0</v>
      </c>
    </row>
    <row r="13552" spans="18:21" x14ac:dyDescent="0.3">
      <c r="R13552" s="85">
        <f>PER_MONTH!A13544</f>
        <v>45940</v>
      </c>
      <c r="S13552" s="86">
        <f>PER_MONTH!F13544</f>
        <v>0.125</v>
      </c>
      <c r="T13552" s="102">
        <f>PER_MONTH!G13544</f>
        <v>0</v>
      </c>
      <c r="U13552" s="100">
        <f t="shared" si="212"/>
        <v>0</v>
      </c>
    </row>
    <row r="13553" spans="18:21" x14ac:dyDescent="0.3">
      <c r="R13553" s="85">
        <f>PER_MONTH!A13545</f>
        <v>45940</v>
      </c>
      <c r="S13553" s="86">
        <f>PER_MONTH!F13545</f>
        <v>0.14583333333333329</v>
      </c>
      <c r="T13553" s="102">
        <f>PER_MONTH!G13545</f>
        <v>0</v>
      </c>
      <c r="U13553" s="100">
        <f t="shared" si="212"/>
        <v>0</v>
      </c>
    </row>
    <row r="13554" spans="18:21" x14ac:dyDescent="0.3">
      <c r="R13554" s="85">
        <f>PER_MONTH!A13546</f>
        <v>45940</v>
      </c>
      <c r="S13554" s="86">
        <f>PER_MONTH!F13546</f>
        <v>0.16666666666666671</v>
      </c>
      <c r="T13554" s="102">
        <f>PER_MONTH!G13546</f>
        <v>0</v>
      </c>
      <c r="U13554" s="100">
        <f t="shared" si="212"/>
        <v>0</v>
      </c>
    </row>
    <row r="13555" spans="18:21" x14ac:dyDescent="0.3">
      <c r="R13555" s="85">
        <f>PER_MONTH!A13547</f>
        <v>45940</v>
      </c>
      <c r="S13555" s="86">
        <f>PER_MONTH!F13547</f>
        <v>0.1875</v>
      </c>
      <c r="T13555" s="102">
        <f>PER_MONTH!G13547</f>
        <v>0</v>
      </c>
      <c r="U13555" s="100">
        <f t="shared" si="212"/>
        <v>0</v>
      </c>
    </row>
    <row r="13556" spans="18:21" x14ac:dyDescent="0.3">
      <c r="R13556" s="85">
        <f>PER_MONTH!A13548</f>
        <v>45940</v>
      </c>
      <c r="S13556" s="86">
        <f>PER_MONTH!F13548</f>
        <v>0.20833333333333329</v>
      </c>
      <c r="T13556" s="102">
        <f>PER_MONTH!G13548</f>
        <v>0</v>
      </c>
      <c r="U13556" s="100">
        <f t="shared" si="212"/>
        <v>0</v>
      </c>
    </row>
    <row r="13557" spans="18:21" x14ac:dyDescent="0.3">
      <c r="R13557" s="85">
        <f>PER_MONTH!A13549</f>
        <v>45940</v>
      </c>
      <c r="S13557" s="86">
        <f>PER_MONTH!F13549</f>
        <v>0.22916666666666671</v>
      </c>
      <c r="T13557" s="102">
        <f>PER_MONTH!G13549</f>
        <v>0</v>
      </c>
      <c r="U13557" s="100">
        <f t="shared" si="212"/>
        <v>0</v>
      </c>
    </row>
    <row r="13558" spans="18:21" x14ac:dyDescent="0.3">
      <c r="R13558" s="85">
        <f>PER_MONTH!A13550</f>
        <v>45940</v>
      </c>
      <c r="S13558" s="86">
        <f>PER_MONTH!F13550</f>
        <v>0.25</v>
      </c>
      <c r="T13558" s="102">
        <f>PER_MONTH!G13550</f>
        <v>0</v>
      </c>
      <c r="U13558" s="100">
        <f t="shared" si="212"/>
        <v>0</v>
      </c>
    </row>
    <row r="13559" spans="18:21" x14ac:dyDescent="0.3">
      <c r="R13559" s="85">
        <f>PER_MONTH!A13551</f>
        <v>45940</v>
      </c>
      <c r="S13559" s="86">
        <f>PER_MONTH!F13551</f>
        <v>0.27083333333333331</v>
      </c>
      <c r="T13559" s="102">
        <f>PER_MONTH!G13551</f>
        <v>0</v>
      </c>
      <c r="U13559" s="100">
        <f t="shared" si="212"/>
        <v>0</v>
      </c>
    </row>
    <row r="13560" spans="18:21" x14ac:dyDescent="0.3">
      <c r="R13560" s="85">
        <f>PER_MONTH!A13552</f>
        <v>45940</v>
      </c>
      <c r="S13560" s="86">
        <f>PER_MONTH!F13552</f>
        <v>0.29166666666666669</v>
      </c>
      <c r="T13560" s="102">
        <f>PER_MONTH!G13552</f>
        <v>0</v>
      </c>
      <c r="U13560" s="100">
        <f t="shared" si="212"/>
        <v>0</v>
      </c>
    </row>
    <row r="13561" spans="18:21" x14ac:dyDescent="0.3">
      <c r="R13561" s="85">
        <f>PER_MONTH!A13553</f>
        <v>45940</v>
      </c>
      <c r="S13561" s="86">
        <f>PER_MONTH!F13553</f>
        <v>0.3125</v>
      </c>
      <c r="T13561" s="102">
        <f>PER_MONTH!G13553</f>
        <v>0</v>
      </c>
      <c r="U13561" s="100">
        <f t="shared" si="212"/>
        <v>0</v>
      </c>
    </row>
    <row r="13562" spans="18:21" x14ac:dyDescent="0.3">
      <c r="R13562" s="85">
        <f>PER_MONTH!A13554</f>
        <v>45940</v>
      </c>
      <c r="S13562" s="86">
        <f>PER_MONTH!F13554</f>
        <v>0.33333333333333331</v>
      </c>
      <c r="T13562" s="102">
        <f>PER_MONTH!G13554</f>
        <v>0</v>
      </c>
      <c r="U13562" s="100">
        <f t="shared" si="212"/>
        <v>0</v>
      </c>
    </row>
    <row r="13563" spans="18:21" x14ac:dyDescent="0.3">
      <c r="R13563" s="85">
        <f>PER_MONTH!A13555</f>
        <v>45940</v>
      </c>
      <c r="S13563" s="86">
        <f>PER_MONTH!F13555</f>
        <v>0.35416666666666669</v>
      </c>
      <c r="T13563" s="102">
        <f>PER_MONTH!G13555</f>
        <v>0</v>
      </c>
      <c r="U13563" s="100">
        <f t="shared" si="212"/>
        <v>0</v>
      </c>
    </row>
    <row r="13564" spans="18:21" x14ac:dyDescent="0.3">
      <c r="R13564" s="85">
        <f>PER_MONTH!A13556</f>
        <v>45940</v>
      </c>
      <c r="S13564" s="86">
        <f>PER_MONTH!F13556</f>
        <v>0.375</v>
      </c>
      <c r="T13564" s="102">
        <f>PER_MONTH!G13556</f>
        <v>0</v>
      </c>
      <c r="U13564" s="100">
        <f t="shared" si="212"/>
        <v>0</v>
      </c>
    </row>
    <row r="13565" spans="18:21" x14ac:dyDescent="0.3">
      <c r="R13565" s="85">
        <f>PER_MONTH!A13557</f>
        <v>45940</v>
      </c>
      <c r="S13565" s="86">
        <f>PER_MONTH!F13557</f>
        <v>0.39583333333333331</v>
      </c>
      <c r="T13565" s="102">
        <f>PER_MONTH!G13557</f>
        <v>0</v>
      </c>
      <c r="U13565" s="100">
        <f t="shared" si="212"/>
        <v>0</v>
      </c>
    </row>
    <row r="13566" spans="18:21" x14ac:dyDescent="0.3">
      <c r="R13566" s="85">
        <f>PER_MONTH!A13558</f>
        <v>45940</v>
      </c>
      <c r="S13566" s="86">
        <f>PER_MONTH!F13558</f>
        <v>0.41666666666666669</v>
      </c>
      <c r="T13566" s="102">
        <f>PER_MONTH!G13558</f>
        <v>0</v>
      </c>
      <c r="U13566" s="100">
        <f t="shared" si="212"/>
        <v>0</v>
      </c>
    </row>
    <row r="13567" spans="18:21" x14ac:dyDescent="0.3">
      <c r="R13567" s="85">
        <f>PER_MONTH!A13559</f>
        <v>45940</v>
      </c>
      <c r="S13567" s="86">
        <f>PER_MONTH!F13559</f>
        <v>0.4375</v>
      </c>
      <c r="T13567" s="102">
        <f>PER_MONTH!G13559</f>
        <v>0</v>
      </c>
      <c r="U13567" s="100">
        <f t="shared" si="212"/>
        <v>0</v>
      </c>
    </row>
    <row r="13568" spans="18:21" x14ac:dyDescent="0.3">
      <c r="R13568" s="85">
        <f>PER_MONTH!A13560</f>
        <v>45940</v>
      </c>
      <c r="S13568" s="86">
        <f>PER_MONTH!F13560</f>
        <v>0.45833333333333331</v>
      </c>
      <c r="T13568" s="102">
        <f>PER_MONTH!G13560</f>
        <v>0</v>
      </c>
      <c r="U13568" s="100">
        <f t="shared" si="212"/>
        <v>0</v>
      </c>
    </row>
    <row r="13569" spans="18:21" x14ac:dyDescent="0.3">
      <c r="R13569" s="85">
        <f>PER_MONTH!A13561</f>
        <v>45940</v>
      </c>
      <c r="S13569" s="86">
        <f>PER_MONTH!F13561</f>
        <v>0.47916666666666669</v>
      </c>
      <c r="T13569" s="102">
        <f>PER_MONTH!G13561</f>
        <v>0</v>
      </c>
      <c r="U13569" s="100">
        <f t="shared" si="212"/>
        <v>0</v>
      </c>
    </row>
    <row r="13570" spans="18:21" x14ac:dyDescent="0.3">
      <c r="R13570" s="85">
        <f>PER_MONTH!A13562</f>
        <v>45940</v>
      </c>
      <c r="S13570" s="86">
        <f>PER_MONTH!F13562</f>
        <v>0.5</v>
      </c>
      <c r="T13570" s="102">
        <f>PER_MONTH!G13562</f>
        <v>0</v>
      </c>
      <c r="U13570" s="100">
        <f t="shared" si="212"/>
        <v>0</v>
      </c>
    </row>
    <row r="13571" spans="18:21" x14ac:dyDescent="0.3">
      <c r="R13571" s="85">
        <f>PER_MONTH!A13563</f>
        <v>45940</v>
      </c>
      <c r="S13571" s="86">
        <f>PER_MONTH!F13563</f>
        <v>0.52083333333333337</v>
      </c>
      <c r="T13571" s="102">
        <f>PER_MONTH!G13563</f>
        <v>0</v>
      </c>
      <c r="U13571" s="100">
        <f t="shared" si="212"/>
        <v>0</v>
      </c>
    </row>
    <row r="13572" spans="18:21" x14ac:dyDescent="0.3">
      <c r="R13572" s="85">
        <f>PER_MONTH!A13564</f>
        <v>45940</v>
      </c>
      <c r="S13572" s="86">
        <f>PER_MONTH!F13564</f>
        <v>0.54166666666666663</v>
      </c>
      <c r="T13572" s="102">
        <f>PER_MONTH!G13564</f>
        <v>0</v>
      </c>
      <c r="U13572" s="100">
        <f t="shared" si="212"/>
        <v>0</v>
      </c>
    </row>
    <row r="13573" spans="18:21" x14ac:dyDescent="0.3">
      <c r="R13573" s="85">
        <f>PER_MONTH!A13565</f>
        <v>45940</v>
      </c>
      <c r="S13573" s="86">
        <f>PER_MONTH!F13565</f>
        <v>0.5625</v>
      </c>
      <c r="T13573" s="102">
        <f>PER_MONTH!G13565</f>
        <v>0</v>
      </c>
      <c r="U13573" s="100">
        <f t="shared" si="212"/>
        <v>0</v>
      </c>
    </row>
    <row r="13574" spans="18:21" x14ac:dyDescent="0.3">
      <c r="R13574" s="85">
        <f>PER_MONTH!A13566</f>
        <v>45940</v>
      </c>
      <c r="S13574" s="86">
        <f>PER_MONTH!F13566</f>
        <v>0.58333333333333337</v>
      </c>
      <c r="T13574" s="102">
        <f>PER_MONTH!G13566</f>
        <v>0</v>
      </c>
      <c r="U13574" s="100">
        <f t="shared" si="212"/>
        <v>0</v>
      </c>
    </row>
    <row r="13575" spans="18:21" x14ac:dyDescent="0.3">
      <c r="R13575" s="85">
        <f>PER_MONTH!A13567</f>
        <v>45940</v>
      </c>
      <c r="S13575" s="86">
        <f>PER_MONTH!F13567</f>
        <v>0.60416666666666663</v>
      </c>
      <c r="T13575" s="102">
        <f>PER_MONTH!G13567</f>
        <v>0</v>
      </c>
      <c r="U13575" s="100">
        <f t="shared" si="212"/>
        <v>0</v>
      </c>
    </row>
    <row r="13576" spans="18:21" x14ac:dyDescent="0.3">
      <c r="R13576" s="85">
        <f>PER_MONTH!A13568</f>
        <v>45940</v>
      </c>
      <c r="S13576" s="86">
        <f>PER_MONTH!F13568</f>
        <v>0.625</v>
      </c>
      <c r="T13576" s="102">
        <f>PER_MONTH!G13568</f>
        <v>0</v>
      </c>
      <c r="U13576" s="100">
        <f t="shared" si="212"/>
        <v>0</v>
      </c>
    </row>
    <row r="13577" spans="18:21" x14ac:dyDescent="0.3">
      <c r="R13577" s="85">
        <f>PER_MONTH!A13569</f>
        <v>45940</v>
      </c>
      <c r="S13577" s="86">
        <f>PER_MONTH!F13569</f>
        <v>0.64583333333333337</v>
      </c>
      <c r="T13577" s="102">
        <f>PER_MONTH!G13569</f>
        <v>0</v>
      </c>
      <c r="U13577" s="100">
        <f t="shared" si="212"/>
        <v>0</v>
      </c>
    </row>
    <row r="13578" spans="18:21" x14ac:dyDescent="0.3">
      <c r="R13578" s="85">
        <f>PER_MONTH!A13570</f>
        <v>45940</v>
      </c>
      <c r="S13578" s="86">
        <f>PER_MONTH!F13570</f>
        <v>0.66666666666666663</v>
      </c>
      <c r="T13578" s="102">
        <f>PER_MONTH!G13570</f>
        <v>0</v>
      </c>
      <c r="U13578" s="100">
        <f t="shared" si="212"/>
        <v>0</v>
      </c>
    </row>
    <row r="13579" spans="18:21" x14ac:dyDescent="0.3">
      <c r="R13579" s="85">
        <f>PER_MONTH!A13571</f>
        <v>45940</v>
      </c>
      <c r="S13579" s="86">
        <f>PER_MONTH!F13571</f>
        <v>0.6875</v>
      </c>
      <c r="T13579" s="102">
        <f>PER_MONTH!G13571</f>
        <v>0</v>
      </c>
      <c r="U13579" s="100">
        <f t="shared" si="212"/>
        <v>0</v>
      </c>
    </row>
    <row r="13580" spans="18:21" x14ac:dyDescent="0.3">
      <c r="R13580" s="85">
        <f>PER_MONTH!A13572</f>
        <v>45940</v>
      </c>
      <c r="S13580" s="86">
        <f>PER_MONTH!F13572</f>
        <v>0.70833333333333337</v>
      </c>
      <c r="T13580" s="102">
        <f>PER_MONTH!G13572</f>
        <v>0</v>
      </c>
      <c r="U13580" s="100">
        <f t="shared" ref="U13580:U13643" si="213">T13580/0.5</f>
        <v>0</v>
      </c>
    </row>
    <row r="13581" spans="18:21" x14ac:dyDescent="0.3">
      <c r="R13581" s="85">
        <f>PER_MONTH!A13573</f>
        <v>45940</v>
      </c>
      <c r="S13581" s="86">
        <f>PER_MONTH!F13573</f>
        <v>0.72916666666666663</v>
      </c>
      <c r="T13581" s="102">
        <f>PER_MONTH!G13573</f>
        <v>0</v>
      </c>
      <c r="U13581" s="100">
        <f t="shared" si="213"/>
        <v>0</v>
      </c>
    </row>
    <row r="13582" spans="18:21" x14ac:dyDescent="0.3">
      <c r="R13582" s="85">
        <f>PER_MONTH!A13574</f>
        <v>45940</v>
      </c>
      <c r="S13582" s="86">
        <f>PER_MONTH!F13574</f>
        <v>0.75</v>
      </c>
      <c r="T13582" s="102">
        <f>PER_MONTH!G13574</f>
        <v>0</v>
      </c>
      <c r="U13582" s="100">
        <f t="shared" si="213"/>
        <v>0</v>
      </c>
    </row>
    <row r="13583" spans="18:21" x14ac:dyDescent="0.3">
      <c r="R13583" s="85">
        <f>PER_MONTH!A13575</f>
        <v>45940</v>
      </c>
      <c r="S13583" s="86">
        <f>PER_MONTH!F13575</f>
        <v>0.77083333333333337</v>
      </c>
      <c r="T13583" s="102">
        <f>PER_MONTH!G13575</f>
        <v>0</v>
      </c>
      <c r="U13583" s="100">
        <f t="shared" si="213"/>
        <v>0</v>
      </c>
    </row>
    <row r="13584" spans="18:21" x14ac:dyDescent="0.3">
      <c r="R13584" s="85">
        <f>PER_MONTH!A13576</f>
        <v>45940</v>
      </c>
      <c r="S13584" s="86">
        <f>PER_MONTH!F13576</f>
        <v>0.79166666666666663</v>
      </c>
      <c r="T13584" s="102">
        <f>PER_MONTH!G13576</f>
        <v>0</v>
      </c>
      <c r="U13584" s="100">
        <f t="shared" si="213"/>
        <v>0</v>
      </c>
    </row>
    <row r="13585" spans="18:21" x14ac:dyDescent="0.3">
      <c r="R13585" s="85">
        <f>PER_MONTH!A13577</f>
        <v>45940</v>
      </c>
      <c r="S13585" s="86">
        <f>PER_MONTH!F13577</f>
        <v>0.8125</v>
      </c>
      <c r="T13585" s="102">
        <f>PER_MONTH!G13577</f>
        <v>0</v>
      </c>
      <c r="U13585" s="100">
        <f t="shared" si="213"/>
        <v>0</v>
      </c>
    </row>
    <row r="13586" spans="18:21" x14ac:dyDescent="0.3">
      <c r="R13586" s="85">
        <f>PER_MONTH!A13578</f>
        <v>45940</v>
      </c>
      <c r="S13586" s="86">
        <f>PER_MONTH!F13578</f>
        <v>0.83333333333333337</v>
      </c>
      <c r="T13586" s="102">
        <f>PER_MONTH!G13578</f>
        <v>0</v>
      </c>
      <c r="U13586" s="100">
        <f t="shared" si="213"/>
        <v>0</v>
      </c>
    </row>
    <row r="13587" spans="18:21" x14ac:dyDescent="0.3">
      <c r="R13587" s="85">
        <f>PER_MONTH!A13579</f>
        <v>45940</v>
      </c>
      <c r="S13587" s="86">
        <f>PER_MONTH!F13579</f>
        <v>0.85416666666666663</v>
      </c>
      <c r="T13587" s="102">
        <f>PER_MONTH!G13579</f>
        <v>0</v>
      </c>
      <c r="U13587" s="100">
        <f t="shared" si="213"/>
        <v>0</v>
      </c>
    </row>
    <row r="13588" spans="18:21" x14ac:dyDescent="0.3">
      <c r="R13588" s="85">
        <f>PER_MONTH!A13580</f>
        <v>45940</v>
      </c>
      <c r="S13588" s="86">
        <f>PER_MONTH!F13580</f>
        <v>0.875</v>
      </c>
      <c r="T13588" s="102">
        <f>PER_MONTH!G13580</f>
        <v>0</v>
      </c>
      <c r="U13588" s="100">
        <f t="shared" si="213"/>
        <v>0</v>
      </c>
    </row>
    <row r="13589" spans="18:21" x14ac:dyDescent="0.3">
      <c r="R13589" s="85">
        <f>PER_MONTH!A13581</f>
        <v>45940</v>
      </c>
      <c r="S13589" s="86">
        <f>PER_MONTH!F13581</f>
        <v>0.89583333333333337</v>
      </c>
      <c r="T13589" s="102">
        <f>PER_MONTH!G13581</f>
        <v>0</v>
      </c>
      <c r="U13589" s="100">
        <f t="shared" si="213"/>
        <v>0</v>
      </c>
    </row>
    <row r="13590" spans="18:21" x14ac:dyDescent="0.3">
      <c r="R13590" s="85">
        <f>PER_MONTH!A13582</f>
        <v>45940</v>
      </c>
      <c r="S13590" s="86">
        <f>PER_MONTH!F13582</f>
        <v>0.91666666666666663</v>
      </c>
      <c r="T13590" s="102">
        <f>PER_MONTH!G13582</f>
        <v>0</v>
      </c>
      <c r="U13590" s="100">
        <f t="shared" si="213"/>
        <v>0</v>
      </c>
    </row>
    <row r="13591" spans="18:21" x14ac:dyDescent="0.3">
      <c r="R13591" s="85">
        <f>PER_MONTH!A13583</f>
        <v>45940</v>
      </c>
      <c r="S13591" s="86">
        <f>PER_MONTH!F13583</f>
        <v>0.9375</v>
      </c>
      <c r="T13591" s="102">
        <f>PER_MONTH!G13583</f>
        <v>0</v>
      </c>
      <c r="U13591" s="100">
        <f t="shared" si="213"/>
        <v>0</v>
      </c>
    </row>
    <row r="13592" spans="18:21" x14ac:dyDescent="0.3">
      <c r="R13592" s="85">
        <f>PER_MONTH!A13584</f>
        <v>45940</v>
      </c>
      <c r="S13592" s="86">
        <f>PER_MONTH!F13584</f>
        <v>0.95833333333333337</v>
      </c>
      <c r="T13592" s="102">
        <f>PER_MONTH!G13584</f>
        <v>0</v>
      </c>
      <c r="U13592" s="100">
        <f t="shared" si="213"/>
        <v>0</v>
      </c>
    </row>
    <row r="13593" spans="18:21" x14ac:dyDescent="0.3">
      <c r="R13593" s="85">
        <f>PER_MONTH!A13585</f>
        <v>45940</v>
      </c>
      <c r="S13593" s="86">
        <f>PER_MONTH!F13585</f>
        <v>0.97916666666666663</v>
      </c>
      <c r="T13593" s="102">
        <f>PER_MONTH!G13585</f>
        <v>0</v>
      </c>
      <c r="U13593" s="100">
        <f t="shared" si="213"/>
        <v>0</v>
      </c>
    </row>
    <row r="13594" spans="18:21" x14ac:dyDescent="0.3">
      <c r="R13594" s="85">
        <f>PER_MONTH!A13586</f>
        <v>45941</v>
      </c>
      <c r="S13594" s="86">
        <f>PER_MONTH!F13586</f>
        <v>0</v>
      </c>
      <c r="T13594" s="102">
        <f>PER_MONTH!G13586</f>
        <v>0</v>
      </c>
      <c r="U13594" s="100">
        <f t="shared" si="213"/>
        <v>0</v>
      </c>
    </row>
    <row r="13595" spans="18:21" x14ac:dyDescent="0.3">
      <c r="R13595" s="85">
        <f>PER_MONTH!A13587</f>
        <v>45941</v>
      </c>
      <c r="S13595" s="86">
        <f>PER_MONTH!F13587</f>
        <v>2.0833333333333329E-2</v>
      </c>
      <c r="T13595" s="102">
        <f>PER_MONTH!G13587</f>
        <v>0</v>
      </c>
      <c r="U13595" s="100">
        <f t="shared" si="213"/>
        <v>0</v>
      </c>
    </row>
    <row r="13596" spans="18:21" x14ac:dyDescent="0.3">
      <c r="R13596" s="85">
        <f>PER_MONTH!A13588</f>
        <v>45941</v>
      </c>
      <c r="S13596" s="86">
        <f>PER_MONTH!F13588</f>
        <v>4.1666666666666657E-2</v>
      </c>
      <c r="T13596" s="102">
        <f>PER_MONTH!G13588</f>
        <v>0</v>
      </c>
      <c r="U13596" s="100">
        <f t="shared" si="213"/>
        <v>0</v>
      </c>
    </row>
    <row r="13597" spans="18:21" x14ac:dyDescent="0.3">
      <c r="R13597" s="85">
        <f>PER_MONTH!A13589</f>
        <v>45941</v>
      </c>
      <c r="S13597" s="86">
        <f>PER_MONTH!F13589</f>
        <v>6.25E-2</v>
      </c>
      <c r="T13597" s="102">
        <f>PER_MONTH!G13589</f>
        <v>0</v>
      </c>
      <c r="U13597" s="100">
        <f t="shared" si="213"/>
        <v>0</v>
      </c>
    </row>
    <row r="13598" spans="18:21" x14ac:dyDescent="0.3">
      <c r="R13598" s="85">
        <f>PER_MONTH!A13590</f>
        <v>45941</v>
      </c>
      <c r="S13598" s="86">
        <f>PER_MONTH!F13590</f>
        <v>8.3333333333333329E-2</v>
      </c>
      <c r="T13598" s="102">
        <f>PER_MONTH!G13590</f>
        <v>0</v>
      </c>
      <c r="U13598" s="100">
        <f t="shared" si="213"/>
        <v>0</v>
      </c>
    </row>
    <row r="13599" spans="18:21" x14ac:dyDescent="0.3">
      <c r="R13599" s="85">
        <f>PER_MONTH!A13591</f>
        <v>45941</v>
      </c>
      <c r="S13599" s="86">
        <f>PER_MONTH!F13591</f>
        <v>0.1041666666666667</v>
      </c>
      <c r="T13599" s="102">
        <f>PER_MONTH!G13591</f>
        <v>0</v>
      </c>
      <c r="U13599" s="100">
        <f t="shared" si="213"/>
        <v>0</v>
      </c>
    </row>
    <row r="13600" spans="18:21" x14ac:dyDescent="0.3">
      <c r="R13600" s="85">
        <f>PER_MONTH!A13592</f>
        <v>45941</v>
      </c>
      <c r="S13600" s="86">
        <f>PER_MONTH!F13592</f>
        <v>0.125</v>
      </c>
      <c r="T13600" s="102">
        <f>PER_MONTH!G13592</f>
        <v>0</v>
      </c>
      <c r="U13600" s="100">
        <f t="shared" si="213"/>
        <v>0</v>
      </c>
    </row>
    <row r="13601" spans="18:21" x14ac:dyDescent="0.3">
      <c r="R13601" s="85">
        <f>PER_MONTH!A13593</f>
        <v>45941</v>
      </c>
      <c r="S13601" s="86">
        <f>PER_MONTH!F13593</f>
        <v>0.14583333333333329</v>
      </c>
      <c r="T13601" s="102">
        <f>PER_MONTH!G13593</f>
        <v>0</v>
      </c>
      <c r="U13601" s="100">
        <f t="shared" si="213"/>
        <v>0</v>
      </c>
    </row>
    <row r="13602" spans="18:21" x14ac:dyDescent="0.3">
      <c r="R13602" s="85">
        <f>PER_MONTH!A13594</f>
        <v>45941</v>
      </c>
      <c r="S13602" s="86">
        <f>PER_MONTH!F13594</f>
        <v>0.16666666666666671</v>
      </c>
      <c r="T13602" s="102">
        <f>PER_MONTH!G13594</f>
        <v>0</v>
      </c>
      <c r="U13602" s="100">
        <f t="shared" si="213"/>
        <v>0</v>
      </c>
    </row>
    <row r="13603" spans="18:21" x14ac:dyDescent="0.3">
      <c r="R13603" s="85">
        <f>PER_MONTH!A13595</f>
        <v>45941</v>
      </c>
      <c r="S13603" s="86">
        <f>PER_MONTH!F13595</f>
        <v>0.1875</v>
      </c>
      <c r="T13603" s="102">
        <f>PER_MONTH!G13595</f>
        <v>0</v>
      </c>
      <c r="U13603" s="100">
        <f t="shared" si="213"/>
        <v>0</v>
      </c>
    </row>
    <row r="13604" spans="18:21" x14ac:dyDescent="0.3">
      <c r="R13604" s="85">
        <f>PER_MONTH!A13596</f>
        <v>45941</v>
      </c>
      <c r="S13604" s="86">
        <f>PER_MONTH!F13596</f>
        <v>0.20833333333333329</v>
      </c>
      <c r="T13604" s="102">
        <f>PER_MONTH!G13596</f>
        <v>0</v>
      </c>
      <c r="U13604" s="100">
        <f t="shared" si="213"/>
        <v>0</v>
      </c>
    </row>
    <row r="13605" spans="18:21" x14ac:dyDescent="0.3">
      <c r="R13605" s="85">
        <f>PER_MONTH!A13597</f>
        <v>45941</v>
      </c>
      <c r="S13605" s="86">
        <f>PER_MONTH!F13597</f>
        <v>0.22916666666666671</v>
      </c>
      <c r="T13605" s="102">
        <f>PER_MONTH!G13597</f>
        <v>0</v>
      </c>
      <c r="U13605" s="100">
        <f t="shared" si="213"/>
        <v>0</v>
      </c>
    </row>
    <row r="13606" spans="18:21" x14ac:dyDescent="0.3">
      <c r="R13606" s="85">
        <f>PER_MONTH!A13598</f>
        <v>45941</v>
      </c>
      <c r="S13606" s="86">
        <f>PER_MONTH!F13598</f>
        <v>0.25</v>
      </c>
      <c r="T13606" s="102">
        <f>PER_MONTH!G13598</f>
        <v>0</v>
      </c>
      <c r="U13606" s="100">
        <f t="shared" si="213"/>
        <v>0</v>
      </c>
    </row>
    <row r="13607" spans="18:21" x14ac:dyDescent="0.3">
      <c r="R13607" s="85">
        <f>PER_MONTH!A13599</f>
        <v>45941</v>
      </c>
      <c r="S13607" s="86">
        <f>PER_MONTH!F13599</f>
        <v>0.27083333333333331</v>
      </c>
      <c r="T13607" s="102">
        <f>PER_MONTH!G13599</f>
        <v>0</v>
      </c>
      <c r="U13607" s="100">
        <f t="shared" si="213"/>
        <v>0</v>
      </c>
    </row>
    <row r="13608" spans="18:21" x14ac:dyDescent="0.3">
      <c r="R13608" s="85">
        <f>PER_MONTH!A13600</f>
        <v>45941</v>
      </c>
      <c r="S13608" s="86">
        <f>PER_MONTH!F13600</f>
        <v>0.29166666666666669</v>
      </c>
      <c r="T13608" s="102">
        <f>PER_MONTH!G13600</f>
        <v>0</v>
      </c>
      <c r="U13608" s="100">
        <f t="shared" si="213"/>
        <v>0</v>
      </c>
    </row>
    <row r="13609" spans="18:21" x14ac:dyDescent="0.3">
      <c r="R13609" s="85">
        <f>PER_MONTH!A13601</f>
        <v>45941</v>
      </c>
      <c r="S13609" s="86">
        <f>PER_MONTH!F13601</f>
        <v>0.3125</v>
      </c>
      <c r="T13609" s="102">
        <f>PER_MONTH!G13601</f>
        <v>0</v>
      </c>
      <c r="U13609" s="100">
        <f t="shared" si="213"/>
        <v>0</v>
      </c>
    </row>
    <row r="13610" spans="18:21" x14ac:dyDescent="0.3">
      <c r="R13610" s="85">
        <f>PER_MONTH!A13602</f>
        <v>45941</v>
      </c>
      <c r="S13610" s="86">
        <f>PER_MONTH!F13602</f>
        <v>0.33333333333333331</v>
      </c>
      <c r="T13610" s="102">
        <f>PER_MONTH!G13602</f>
        <v>0</v>
      </c>
      <c r="U13610" s="100">
        <f t="shared" si="213"/>
        <v>0</v>
      </c>
    </row>
    <row r="13611" spans="18:21" x14ac:dyDescent="0.3">
      <c r="R13611" s="85">
        <f>PER_MONTH!A13603</f>
        <v>45941</v>
      </c>
      <c r="S13611" s="86">
        <f>PER_MONTH!F13603</f>
        <v>0.35416666666666669</v>
      </c>
      <c r="T13611" s="102">
        <f>PER_MONTH!G13603</f>
        <v>0</v>
      </c>
      <c r="U13611" s="100">
        <f t="shared" si="213"/>
        <v>0</v>
      </c>
    </row>
    <row r="13612" spans="18:21" x14ac:dyDescent="0.3">
      <c r="R13612" s="85">
        <f>PER_MONTH!A13604</f>
        <v>45941</v>
      </c>
      <c r="S13612" s="86">
        <f>PER_MONTH!F13604</f>
        <v>0.375</v>
      </c>
      <c r="T13612" s="102">
        <f>PER_MONTH!G13604</f>
        <v>0</v>
      </c>
      <c r="U13612" s="100">
        <f t="shared" si="213"/>
        <v>0</v>
      </c>
    </row>
    <row r="13613" spans="18:21" x14ac:dyDescent="0.3">
      <c r="R13613" s="85">
        <f>PER_MONTH!A13605</f>
        <v>45941</v>
      </c>
      <c r="S13613" s="86">
        <f>PER_MONTH!F13605</f>
        <v>0.39583333333333331</v>
      </c>
      <c r="T13613" s="102">
        <f>PER_MONTH!G13605</f>
        <v>0</v>
      </c>
      <c r="U13613" s="100">
        <f t="shared" si="213"/>
        <v>0</v>
      </c>
    </row>
    <row r="13614" spans="18:21" x14ac:dyDescent="0.3">
      <c r="R13614" s="85">
        <f>PER_MONTH!A13606</f>
        <v>45941</v>
      </c>
      <c r="S13614" s="86">
        <f>PER_MONTH!F13606</f>
        <v>0.41666666666666669</v>
      </c>
      <c r="T13614" s="102">
        <f>PER_MONTH!G13606</f>
        <v>0</v>
      </c>
      <c r="U13614" s="100">
        <f t="shared" si="213"/>
        <v>0</v>
      </c>
    </row>
    <row r="13615" spans="18:21" x14ac:dyDescent="0.3">
      <c r="R13615" s="85">
        <f>PER_MONTH!A13607</f>
        <v>45941</v>
      </c>
      <c r="S13615" s="86">
        <f>PER_MONTH!F13607</f>
        <v>0.4375</v>
      </c>
      <c r="T13615" s="102">
        <f>PER_MONTH!G13607</f>
        <v>0</v>
      </c>
      <c r="U13615" s="100">
        <f t="shared" si="213"/>
        <v>0</v>
      </c>
    </row>
    <row r="13616" spans="18:21" x14ac:dyDescent="0.3">
      <c r="R13616" s="85">
        <f>PER_MONTH!A13608</f>
        <v>45941</v>
      </c>
      <c r="S13616" s="86">
        <f>PER_MONTH!F13608</f>
        <v>0.45833333333333331</v>
      </c>
      <c r="T13616" s="102">
        <f>PER_MONTH!G13608</f>
        <v>0</v>
      </c>
      <c r="U13616" s="100">
        <f t="shared" si="213"/>
        <v>0</v>
      </c>
    </row>
    <row r="13617" spans="18:21" x14ac:dyDescent="0.3">
      <c r="R13617" s="85">
        <f>PER_MONTH!A13609</f>
        <v>45941</v>
      </c>
      <c r="S13617" s="86">
        <f>PER_MONTH!F13609</f>
        <v>0.47916666666666669</v>
      </c>
      <c r="T13617" s="102">
        <f>PER_MONTH!G13609</f>
        <v>0</v>
      </c>
      <c r="U13617" s="100">
        <f t="shared" si="213"/>
        <v>0</v>
      </c>
    </row>
    <row r="13618" spans="18:21" x14ac:dyDescent="0.3">
      <c r="R13618" s="85">
        <f>PER_MONTH!A13610</f>
        <v>45941</v>
      </c>
      <c r="S13618" s="86">
        <f>PER_MONTH!F13610</f>
        <v>0.5</v>
      </c>
      <c r="T13618" s="102">
        <f>PER_MONTH!G13610</f>
        <v>0</v>
      </c>
      <c r="U13618" s="100">
        <f t="shared" si="213"/>
        <v>0</v>
      </c>
    </row>
    <row r="13619" spans="18:21" x14ac:dyDescent="0.3">
      <c r="R13619" s="85">
        <f>PER_MONTH!A13611</f>
        <v>45941</v>
      </c>
      <c r="S13619" s="86">
        <f>PER_MONTH!F13611</f>
        <v>0.52083333333333337</v>
      </c>
      <c r="T13619" s="102">
        <f>PER_MONTH!G13611</f>
        <v>0</v>
      </c>
      <c r="U13619" s="100">
        <f t="shared" si="213"/>
        <v>0</v>
      </c>
    </row>
    <row r="13620" spans="18:21" x14ac:dyDescent="0.3">
      <c r="R13620" s="85">
        <f>PER_MONTH!A13612</f>
        <v>45941</v>
      </c>
      <c r="S13620" s="86">
        <f>PER_MONTH!F13612</f>
        <v>0.54166666666666663</v>
      </c>
      <c r="T13620" s="102">
        <f>PER_MONTH!G13612</f>
        <v>0</v>
      </c>
      <c r="U13620" s="100">
        <f t="shared" si="213"/>
        <v>0</v>
      </c>
    </row>
    <row r="13621" spans="18:21" x14ac:dyDescent="0.3">
      <c r="R13621" s="85">
        <f>PER_MONTH!A13613</f>
        <v>45941</v>
      </c>
      <c r="S13621" s="86">
        <f>PER_MONTH!F13613</f>
        <v>0.5625</v>
      </c>
      <c r="T13621" s="102">
        <f>PER_MONTH!G13613</f>
        <v>0</v>
      </c>
      <c r="U13621" s="100">
        <f t="shared" si="213"/>
        <v>0</v>
      </c>
    </row>
    <row r="13622" spans="18:21" x14ac:dyDescent="0.3">
      <c r="R13622" s="85">
        <f>PER_MONTH!A13614</f>
        <v>45941</v>
      </c>
      <c r="S13622" s="86">
        <f>PER_MONTH!F13614</f>
        <v>0.58333333333333337</v>
      </c>
      <c r="T13622" s="102">
        <f>PER_MONTH!G13614</f>
        <v>0</v>
      </c>
      <c r="U13622" s="100">
        <f t="shared" si="213"/>
        <v>0</v>
      </c>
    </row>
    <row r="13623" spans="18:21" x14ac:dyDescent="0.3">
      <c r="R13623" s="85">
        <f>PER_MONTH!A13615</f>
        <v>45941</v>
      </c>
      <c r="S13623" s="86">
        <f>PER_MONTH!F13615</f>
        <v>0.60416666666666663</v>
      </c>
      <c r="T13623" s="102">
        <f>PER_MONTH!G13615</f>
        <v>0</v>
      </c>
      <c r="U13623" s="100">
        <f t="shared" si="213"/>
        <v>0</v>
      </c>
    </row>
    <row r="13624" spans="18:21" x14ac:dyDescent="0.3">
      <c r="R13624" s="85">
        <f>PER_MONTH!A13616</f>
        <v>45941</v>
      </c>
      <c r="S13624" s="86">
        <f>PER_MONTH!F13616</f>
        <v>0.625</v>
      </c>
      <c r="T13624" s="102">
        <f>PER_MONTH!G13616</f>
        <v>0</v>
      </c>
      <c r="U13624" s="100">
        <f t="shared" si="213"/>
        <v>0</v>
      </c>
    </row>
    <row r="13625" spans="18:21" x14ac:dyDescent="0.3">
      <c r="R13625" s="85">
        <f>PER_MONTH!A13617</f>
        <v>45941</v>
      </c>
      <c r="S13625" s="86">
        <f>PER_MONTH!F13617</f>
        <v>0.64583333333333337</v>
      </c>
      <c r="T13625" s="102">
        <f>PER_MONTH!G13617</f>
        <v>0</v>
      </c>
      <c r="U13625" s="100">
        <f t="shared" si="213"/>
        <v>0</v>
      </c>
    </row>
    <row r="13626" spans="18:21" x14ac:dyDescent="0.3">
      <c r="R13626" s="85">
        <f>PER_MONTH!A13618</f>
        <v>45941</v>
      </c>
      <c r="S13626" s="86">
        <f>PER_MONTH!F13618</f>
        <v>0.66666666666666663</v>
      </c>
      <c r="T13626" s="102">
        <f>PER_MONTH!G13618</f>
        <v>0</v>
      </c>
      <c r="U13626" s="100">
        <f t="shared" si="213"/>
        <v>0</v>
      </c>
    </row>
    <row r="13627" spans="18:21" x14ac:dyDescent="0.3">
      <c r="R13627" s="85">
        <f>PER_MONTH!A13619</f>
        <v>45941</v>
      </c>
      <c r="S13627" s="86">
        <f>PER_MONTH!F13619</f>
        <v>0.6875</v>
      </c>
      <c r="T13627" s="102">
        <f>PER_MONTH!G13619</f>
        <v>0</v>
      </c>
      <c r="U13627" s="100">
        <f t="shared" si="213"/>
        <v>0</v>
      </c>
    </row>
    <row r="13628" spans="18:21" x14ac:dyDescent="0.3">
      <c r="R13628" s="85">
        <f>PER_MONTH!A13620</f>
        <v>45941</v>
      </c>
      <c r="S13628" s="86">
        <f>PER_MONTH!F13620</f>
        <v>0.70833333333333337</v>
      </c>
      <c r="T13628" s="102">
        <f>PER_MONTH!G13620</f>
        <v>0</v>
      </c>
      <c r="U13628" s="100">
        <f t="shared" si="213"/>
        <v>0</v>
      </c>
    </row>
    <row r="13629" spans="18:21" x14ac:dyDescent="0.3">
      <c r="R13629" s="85">
        <f>PER_MONTH!A13621</f>
        <v>45941</v>
      </c>
      <c r="S13629" s="86">
        <f>PER_MONTH!F13621</f>
        <v>0.72916666666666663</v>
      </c>
      <c r="T13629" s="102">
        <f>PER_MONTH!G13621</f>
        <v>0</v>
      </c>
      <c r="U13629" s="100">
        <f t="shared" si="213"/>
        <v>0</v>
      </c>
    </row>
    <row r="13630" spans="18:21" x14ac:dyDescent="0.3">
      <c r="R13630" s="85">
        <f>PER_MONTH!A13622</f>
        <v>45941</v>
      </c>
      <c r="S13630" s="86">
        <f>PER_MONTH!F13622</f>
        <v>0.75</v>
      </c>
      <c r="T13630" s="102">
        <f>PER_MONTH!G13622</f>
        <v>0</v>
      </c>
      <c r="U13630" s="100">
        <f t="shared" si="213"/>
        <v>0</v>
      </c>
    </row>
    <row r="13631" spans="18:21" x14ac:dyDescent="0.3">
      <c r="R13631" s="85">
        <f>PER_MONTH!A13623</f>
        <v>45941</v>
      </c>
      <c r="S13631" s="86">
        <f>PER_MONTH!F13623</f>
        <v>0.77083333333333337</v>
      </c>
      <c r="T13631" s="102">
        <f>PER_MONTH!G13623</f>
        <v>0</v>
      </c>
      <c r="U13631" s="100">
        <f t="shared" si="213"/>
        <v>0</v>
      </c>
    </row>
    <row r="13632" spans="18:21" x14ac:dyDescent="0.3">
      <c r="R13632" s="85">
        <f>PER_MONTH!A13624</f>
        <v>45941</v>
      </c>
      <c r="S13632" s="86">
        <f>PER_MONTH!F13624</f>
        <v>0.79166666666666663</v>
      </c>
      <c r="T13632" s="102">
        <f>PER_MONTH!G13624</f>
        <v>0</v>
      </c>
      <c r="U13632" s="100">
        <f t="shared" si="213"/>
        <v>0</v>
      </c>
    </row>
    <row r="13633" spans="18:21" x14ac:dyDescent="0.3">
      <c r="R13633" s="85">
        <f>PER_MONTH!A13625</f>
        <v>45941</v>
      </c>
      <c r="S13633" s="86">
        <f>PER_MONTH!F13625</f>
        <v>0.8125</v>
      </c>
      <c r="T13633" s="102">
        <f>PER_MONTH!G13625</f>
        <v>0</v>
      </c>
      <c r="U13633" s="100">
        <f t="shared" si="213"/>
        <v>0</v>
      </c>
    </row>
    <row r="13634" spans="18:21" x14ac:dyDescent="0.3">
      <c r="R13634" s="85">
        <f>PER_MONTH!A13626</f>
        <v>45941</v>
      </c>
      <c r="S13634" s="86">
        <f>PER_MONTH!F13626</f>
        <v>0.83333333333333337</v>
      </c>
      <c r="T13634" s="102">
        <f>PER_MONTH!G13626</f>
        <v>0</v>
      </c>
      <c r="U13634" s="100">
        <f t="shared" si="213"/>
        <v>0</v>
      </c>
    </row>
    <row r="13635" spans="18:21" x14ac:dyDescent="0.3">
      <c r="R13635" s="85">
        <f>PER_MONTH!A13627</f>
        <v>45941</v>
      </c>
      <c r="S13635" s="86">
        <f>PER_MONTH!F13627</f>
        <v>0.85416666666666663</v>
      </c>
      <c r="T13635" s="102">
        <f>PER_MONTH!G13627</f>
        <v>0</v>
      </c>
      <c r="U13635" s="100">
        <f t="shared" si="213"/>
        <v>0</v>
      </c>
    </row>
    <row r="13636" spans="18:21" x14ac:dyDescent="0.3">
      <c r="R13636" s="85">
        <f>PER_MONTH!A13628</f>
        <v>45941</v>
      </c>
      <c r="S13636" s="86">
        <f>PER_MONTH!F13628</f>
        <v>0.875</v>
      </c>
      <c r="T13636" s="102">
        <f>PER_MONTH!G13628</f>
        <v>0</v>
      </c>
      <c r="U13636" s="100">
        <f t="shared" si="213"/>
        <v>0</v>
      </c>
    </row>
    <row r="13637" spans="18:21" x14ac:dyDescent="0.3">
      <c r="R13637" s="85">
        <f>PER_MONTH!A13629</f>
        <v>45941</v>
      </c>
      <c r="S13637" s="86">
        <f>PER_MONTH!F13629</f>
        <v>0.89583333333333337</v>
      </c>
      <c r="T13637" s="102">
        <f>PER_MONTH!G13629</f>
        <v>0</v>
      </c>
      <c r="U13637" s="100">
        <f t="shared" si="213"/>
        <v>0</v>
      </c>
    </row>
    <row r="13638" spans="18:21" x14ac:dyDescent="0.3">
      <c r="R13638" s="85">
        <f>PER_MONTH!A13630</f>
        <v>45941</v>
      </c>
      <c r="S13638" s="86">
        <f>PER_MONTH!F13630</f>
        <v>0.91666666666666663</v>
      </c>
      <c r="T13638" s="102">
        <f>PER_MONTH!G13630</f>
        <v>0</v>
      </c>
      <c r="U13638" s="100">
        <f t="shared" si="213"/>
        <v>0</v>
      </c>
    </row>
    <row r="13639" spans="18:21" x14ac:dyDescent="0.3">
      <c r="R13639" s="85">
        <f>PER_MONTH!A13631</f>
        <v>45941</v>
      </c>
      <c r="S13639" s="86">
        <f>PER_MONTH!F13631</f>
        <v>0.9375</v>
      </c>
      <c r="T13639" s="102">
        <f>PER_MONTH!G13631</f>
        <v>0</v>
      </c>
      <c r="U13639" s="100">
        <f t="shared" si="213"/>
        <v>0</v>
      </c>
    </row>
    <row r="13640" spans="18:21" x14ac:dyDescent="0.3">
      <c r="R13640" s="85">
        <f>PER_MONTH!A13632</f>
        <v>45941</v>
      </c>
      <c r="S13640" s="86">
        <f>PER_MONTH!F13632</f>
        <v>0.95833333333333337</v>
      </c>
      <c r="T13640" s="102">
        <f>PER_MONTH!G13632</f>
        <v>0</v>
      </c>
      <c r="U13640" s="100">
        <f t="shared" si="213"/>
        <v>0</v>
      </c>
    </row>
    <row r="13641" spans="18:21" x14ac:dyDescent="0.3">
      <c r="R13641" s="85">
        <f>PER_MONTH!A13633</f>
        <v>45941</v>
      </c>
      <c r="S13641" s="86">
        <f>PER_MONTH!F13633</f>
        <v>0.97916666666666663</v>
      </c>
      <c r="T13641" s="102">
        <f>PER_MONTH!G13633</f>
        <v>0</v>
      </c>
      <c r="U13641" s="100">
        <f t="shared" si="213"/>
        <v>0</v>
      </c>
    </row>
    <row r="13642" spans="18:21" x14ac:dyDescent="0.3">
      <c r="R13642" s="85">
        <f>PER_MONTH!A13634</f>
        <v>45942</v>
      </c>
      <c r="S13642" s="86">
        <f>PER_MONTH!F13634</f>
        <v>0</v>
      </c>
      <c r="T13642" s="102">
        <f>PER_MONTH!G13634</f>
        <v>0</v>
      </c>
      <c r="U13642" s="100">
        <f t="shared" si="213"/>
        <v>0</v>
      </c>
    </row>
    <row r="13643" spans="18:21" x14ac:dyDescent="0.3">
      <c r="R13643" s="85">
        <f>PER_MONTH!A13635</f>
        <v>45942</v>
      </c>
      <c r="S13643" s="86">
        <f>PER_MONTH!F13635</f>
        <v>2.0833333333333329E-2</v>
      </c>
      <c r="T13643" s="102">
        <f>PER_MONTH!G13635</f>
        <v>0</v>
      </c>
      <c r="U13643" s="100">
        <f t="shared" si="213"/>
        <v>0</v>
      </c>
    </row>
    <row r="13644" spans="18:21" x14ac:dyDescent="0.3">
      <c r="R13644" s="85">
        <f>PER_MONTH!A13636</f>
        <v>45942</v>
      </c>
      <c r="S13644" s="86">
        <f>PER_MONTH!F13636</f>
        <v>4.1666666666666657E-2</v>
      </c>
      <c r="T13644" s="102">
        <f>PER_MONTH!G13636</f>
        <v>0</v>
      </c>
      <c r="U13644" s="100">
        <f t="shared" ref="U13644:U13707" si="214">T13644/0.5</f>
        <v>0</v>
      </c>
    </row>
    <row r="13645" spans="18:21" x14ac:dyDescent="0.3">
      <c r="R13645" s="85">
        <f>PER_MONTH!A13637</f>
        <v>45942</v>
      </c>
      <c r="S13645" s="86">
        <f>PER_MONTH!F13637</f>
        <v>6.25E-2</v>
      </c>
      <c r="T13645" s="102">
        <f>PER_MONTH!G13637</f>
        <v>0</v>
      </c>
      <c r="U13645" s="100">
        <f t="shared" si="214"/>
        <v>0</v>
      </c>
    </row>
    <row r="13646" spans="18:21" x14ac:dyDescent="0.3">
      <c r="R13646" s="85">
        <f>PER_MONTH!A13638</f>
        <v>45942</v>
      </c>
      <c r="S13646" s="86">
        <f>PER_MONTH!F13638</f>
        <v>8.3333333333333329E-2</v>
      </c>
      <c r="T13646" s="102">
        <f>PER_MONTH!G13638</f>
        <v>0</v>
      </c>
      <c r="U13646" s="100">
        <f t="shared" si="214"/>
        <v>0</v>
      </c>
    </row>
    <row r="13647" spans="18:21" x14ac:dyDescent="0.3">
      <c r="R13647" s="85">
        <f>PER_MONTH!A13639</f>
        <v>45942</v>
      </c>
      <c r="S13647" s="86">
        <f>PER_MONTH!F13639</f>
        <v>0.1041666666666667</v>
      </c>
      <c r="T13647" s="102">
        <f>PER_MONTH!G13639</f>
        <v>0</v>
      </c>
      <c r="U13647" s="100">
        <f t="shared" si="214"/>
        <v>0</v>
      </c>
    </row>
    <row r="13648" spans="18:21" x14ac:dyDescent="0.3">
      <c r="R13648" s="85">
        <f>PER_MONTH!A13640</f>
        <v>45942</v>
      </c>
      <c r="S13648" s="86">
        <f>PER_MONTH!F13640</f>
        <v>0.125</v>
      </c>
      <c r="T13648" s="102">
        <f>PER_MONTH!G13640</f>
        <v>0</v>
      </c>
      <c r="U13648" s="100">
        <f t="shared" si="214"/>
        <v>0</v>
      </c>
    </row>
    <row r="13649" spans="18:21" x14ac:dyDescent="0.3">
      <c r="R13649" s="85">
        <f>PER_MONTH!A13641</f>
        <v>45942</v>
      </c>
      <c r="S13649" s="86">
        <f>PER_MONTH!F13641</f>
        <v>0.14583333333333329</v>
      </c>
      <c r="T13649" s="102">
        <f>PER_MONTH!G13641</f>
        <v>0</v>
      </c>
      <c r="U13649" s="100">
        <f t="shared" si="214"/>
        <v>0</v>
      </c>
    </row>
    <row r="13650" spans="18:21" x14ac:dyDescent="0.3">
      <c r="R13650" s="85">
        <f>PER_MONTH!A13642</f>
        <v>45942</v>
      </c>
      <c r="S13650" s="86">
        <f>PER_MONTH!F13642</f>
        <v>0.16666666666666671</v>
      </c>
      <c r="T13650" s="102">
        <f>PER_MONTH!G13642</f>
        <v>0</v>
      </c>
      <c r="U13650" s="100">
        <f t="shared" si="214"/>
        <v>0</v>
      </c>
    </row>
    <row r="13651" spans="18:21" x14ac:dyDescent="0.3">
      <c r="R13651" s="85">
        <f>PER_MONTH!A13643</f>
        <v>45942</v>
      </c>
      <c r="S13651" s="86">
        <f>PER_MONTH!F13643</f>
        <v>0.1875</v>
      </c>
      <c r="T13651" s="102">
        <f>PER_MONTH!G13643</f>
        <v>0</v>
      </c>
      <c r="U13651" s="100">
        <f t="shared" si="214"/>
        <v>0</v>
      </c>
    </row>
    <row r="13652" spans="18:21" x14ac:dyDescent="0.3">
      <c r="R13652" s="85">
        <f>PER_MONTH!A13644</f>
        <v>45942</v>
      </c>
      <c r="S13652" s="86">
        <f>PER_MONTH!F13644</f>
        <v>0.20833333333333329</v>
      </c>
      <c r="T13652" s="102">
        <f>PER_MONTH!G13644</f>
        <v>0</v>
      </c>
      <c r="U13652" s="100">
        <f t="shared" si="214"/>
        <v>0</v>
      </c>
    </row>
    <row r="13653" spans="18:21" x14ac:dyDescent="0.3">
      <c r="R13653" s="85">
        <f>PER_MONTH!A13645</f>
        <v>45942</v>
      </c>
      <c r="S13653" s="86">
        <f>PER_MONTH!F13645</f>
        <v>0.22916666666666671</v>
      </c>
      <c r="T13653" s="102">
        <f>PER_MONTH!G13645</f>
        <v>0</v>
      </c>
      <c r="U13653" s="100">
        <f t="shared" si="214"/>
        <v>0</v>
      </c>
    </row>
    <row r="13654" spans="18:21" x14ac:dyDescent="0.3">
      <c r="R13654" s="85">
        <f>PER_MONTH!A13646</f>
        <v>45942</v>
      </c>
      <c r="S13654" s="86">
        <f>PER_MONTH!F13646</f>
        <v>0.25</v>
      </c>
      <c r="T13654" s="102">
        <f>PER_MONTH!G13646</f>
        <v>0</v>
      </c>
      <c r="U13654" s="100">
        <f t="shared" si="214"/>
        <v>0</v>
      </c>
    </row>
    <row r="13655" spans="18:21" x14ac:dyDescent="0.3">
      <c r="R13655" s="85">
        <f>PER_MONTH!A13647</f>
        <v>45942</v>
      </c>
      <c r="S13655" s="86">
        <f>PER_MONTH!F13647</f>
        <v>0.27083333333333331</v>
      </c>
      <c r="T13655" s="102">
        <f>PER_MONTH!G13647</f>
        <v>0</v>
      </c>
      <c r="U13655" s="100">
        <f t="shared" si="214"/>
        <v>0</v>
      </c>
    </row>
    <row r="13656" spans="18:21" x14ac:dyDescent="0.3">
      <c r="R13656" s="85">
        <f>PER_MONTH!A13648</f>
        <v>45942</v>
      </c>
      <c r="S13656" s="86">
        <f>PER_MONTH!F13648</f>
        <v>0.29166666666666669</v>
      </c>
      <c r="T13656" s="102">
        <f>PER_MONTH!G13648</f>
        <v>0</v>
      </c>
      <c r="U13656" s="100">
        <f t="shared" si="214"/>
        <v>0</v>
      </c>
    </row>
    <row r="13657" spans="18:21" x14ac:dyDescent="0.3">
      <c r="R13657" s="85">
        <f>PER_MONTH!A13649</f>
        <v>45942</v>
      </c>
      <c r="S13657" s="86">
        <f>PER_MONTH!F13649</f>
        <v>0.3125</v>
      </c>
      <c r="T13657" s="102">
        <f>PER_MONTH!G13649</f>
        <v>0</v>
      </c>
      <c r="U13657" s="100">
        <f t="shared" si="214"/>
        <v>0</v>
      </c>
    </row>
    <row r="13658" spans="18:21" x14ac:dyDescent="0.3">
      <c r="R13658" s="85">
        <f>PER_MONTH!A13650</f>
        <v>45942</v>
      </c>
      <c r="S13658" s="86">
        <f>PER_MONTH!F13650</f>
        <v>0.33333333333333331</v>
      </c>
      <c r="T13658" s="102">
        <f>PER_MONTH!G13650</f>
        <v>0</v>
      </c>
      <c r="U13658" s="100">
        <f t="shared" si="214"/>
        <v>0</v>
      </c>
    </row>
    <row r="13659" spans="18:21" x14ac:dyDescent="0.3">
      <c r="R13659" s="85">
        <f>PER_MONTH!A13651</f>
        <v>45942</v>
      </c>
      <c r="S13659" s="86">
        <f>PER_MONTH!F13651</f>
        <v>0.35416666666666669</v>
      </c>
      <c r="T13659" s="102">
        <f>PER_MONTH!G13651</f>
        <v>0</v>
      </c>
      <c r="U13659" s="100">
        <f t="shared" si="214"/>
        <v>0</v>
      </c>
    </row>
    <row r="13660" spans="18:21" x14ac:dyDescent="0.3">
      <c r="R13660" s="85">
        <f>PER_MONTH!A13652</f>
        <v>45942</v>
      </c>
      <c r="S13660" s="86">
        <f>PER_MONTH!F13652</f>
        <v>0.375</v>
      </c>
      <c r="T13660" s="102">
        <f>PER_MONTH!G13652</f>
        <v>0</v>
      </c>
      <c r="U13660" s="100">
        <f t="shared" si="214"/>
        <v>0</v>
      </c>
    </row>
    <row r="13661" spans="18:21" x14ac:dyDescent="0.3">
      <c r="R13661" s="85">
        <f>PER_MONTH!A13653</f>
        <v>45942</v>
      </c>
      <c r="S13661" s="86">
        <f>PER_MONTH!F13653</f>
        <v>0.39583333333333331</v>
      </c>
      <c r="T13661" s="102">
        <f>PER_MONTH!G13653</f>
        <v>0</v>
      </c>
      <c r="U13661" s="100">
        <f t="shared" si="214"/>
        <v>0</v>
      </c>
    </row>
    <row r="13662" spans="18:21" x14ac:dyDescent="0.3">
      <c r="R13662" s="85">
        <f>PER_MONTH!A13654</f>
        <v>45942</v>
      </c>
      <c r="S13662" s="86">
        <f>PER_MONTH!F13654</f>
        <v>0.41666666666666669</v>
      </c>
      <c r="T13662" s="102">
        <f>PER_MONTH!G13654</f>
        <v>0</v>
      </c>
      <c r="U13662" s="100">
        <f t="shared" si="214"/>
        <v>0</v>
      </c>
    </row>
    <row r="13663" spans="18:21" x14ac:dyDescent="0.3">
      <c r="R13663" s="85">
        <f>PER_MONTH!A13655</f>
        <v>45942</v>
      </c>
      <c r="S13663" s="86">
        <f>PER_MONTH!F13655</f>
        <v>0.4375</v>
      </c>
      <c r="T13663" s="102">
        <f>PER_MONTH!G13655</f>
        <v>0</v>
      </c>
      <c r="U13663" s="100">
        <f t="shared" si="214"/>
        <v>0</v>
      </c>
    </row>
    <row r="13664" spans="18:21" x14ac:dyDescent="0.3">
      <c r="R13664" s="85">
        <f>PER_MONTH!A13656</f>
        <v>45942</v>
      </c>
      <c r="S13664" s="86">
        <f>PER_MONTH!F13656</f>
        <v>0.45833333333333331</v>
      </c>
      <c r="T13664" s="102">
        <f>PER_MONTH!G13656</f>
        <v>0</v>
      </c>
      <c r="U13664" s="100">
        <f t="shared" si="214"/>
        <v>0</v>
      </c>
    </row>
    <row r="13665" spans="18:21" x14ac:dyDescent="0.3">
      <c r="R13665" s="85">
        <f>PER_MONTH!A13657</f>
        <v>45942</v>
      </c>
      <c r="S13665" s="86">
        <f>PER_MONTH!F13657</f>
        <v>0.47916666666666669</v>
      </c>
      <c r="T13665" s="102">
        <f>PER_MONTH!G13657</f>
        <v>0</v>
      </c>
      <c r="U13665" s="100">
        <f t="shared" si="214"/>
        <v>0</v>
      </c>
    </row>
    <row r="13666" spans="18:21" x14ac:dyDescent="0.3">
      <c r="R13666" s="85">
        <f>PER_MONTH!A13658</f>
        <v>45942</v>
      </c>
      <c r="S13666" s="86">
        <f>PER_MONTH!F13658</f>
        <v>0.5</v>
      </c>
      <c r="T13666" s="102">
        <f>PER_MONTH!G13658</f>
        <v>0</v>
      </c>
      <c r="U13666" s="100">
        <f t="shared" si="214"/>
        <v>0</v>
      </c>
    </row>
    <row r="13667" spans="18:21" x14ac:dyDescent="0.3">
      <c r="R13667" s="85">
        <f>PER_MONTH!A13659</f>
        <v>45942</v>
      </c>
      <c r="S13667" s="86">
        <f>PER_MONTH!F13659</f>
        <v>0.52083333333333337</v>
      </c>
      <c r="T13667" s="102">
        <f>PER_MONTH!G13659</f>
        <v>0</v>
      </c>
      <c r="U13667" s="100">
        <f t="shared" si="214"/>
        <v>0</v>
      </c>
    </row>
    <row r="13668" spans="18:21" x14ac:dyDescent="0.3">
      <c r="R13668" s="85">
        <f>PER_MONTH!A13660</f>
        <v>45942</v>
      </c>
      <c r="S13668" s="86">
        <f>PER_MONTH!F13660</f>
        <v>0.54166666666666663</v>
      </c>
      <c r="T13668" s="102">
        <f>PER_MONTH!G13660</f>
        <v>0</v>
      </c>
      <c r="U13668" s="100">
        <f t="shared" si="214"/>
        <v>0</v>
      </c>
    </row>
    <row r="13669" spans="18:21" x14ac:dyDescent="0.3">
      <c r="R13669" s="85">
        <f>PER_MONTH!A13661</f>
        <v>45942</v>
      </c>
      <c r="S13669" s="86">
        <f>PER_MONTH!F13661</f>
        <v>0.5625</v>
      </c>
      <c r="T13669" s="102">
        <f>PER_MONTH!G13661</f>
        <v>0</v>
      </c>
      <c r="U13669" s="100">
        <f t="shared" si="214"/>
        <v>0</v>
      </c>
    </row>
    <row r="13670" spans="18:21" x14ac:dyDescent="0.3">
      <c r="R13670" s="85">
        <f>PER_MONTH!A13662</f>
        <v>45942</v>
      </c>
      <c r="S13670" s="86">
        <f>PER_MONTH!F13662</f>
        <v>0.58333333333333337</v>
      </c>
      <c r="T13670" s="102">
        <f>PER_MONTH!G13662</f>
        <v>0</v>
      </c>
      <c r="U13670" s="100">
        <f t="shared" si="214"/>
        <v>0</v>
      </c>
    </row>
    <row r="13671" spans="18:21" x14ac:dyDescent="0.3">
      <c r="R13671" s="85">
        <f>PER_MONTH!A13663</f>
        <v>45942</v>
      </c>
      <c r="S13671" s="86">
        <f>PER_MONTH!F13663</f>
        <v>0.60416666666666663</v>
      </c>
      <c r="T13671" s="102">
        <f>PER_MONTH!G13663</f>
        <v>0</v>
      </c>
      <c r="U13671" s="100">
        <f t="shared" si="214"/>
        <v>0</v>
      </c>
    </row>
    <row r="13672" spans="18:21" x14ac:dyDescent="0.3">
      <c r="R13672" s="85">
        <f>PER_MONTH!A13664</f>
        <v>45942</v>
      </c>
      <c r="S13672" s="86">
        <f>PER_MONTH!F13664</f>
        <v>0.625</v>
      </c>
      <c r="T13672" s="102">
        <f>PER_MONTH!G13664</f>
        <v>0</v>
      </c>
      <c r="U13672" s="100">
        <f t="shared" si="214"/>
        <v>0</v>
      </c>
    </row>
    <row r="13673" spans="18:21" x14ac:dyDescent="0.3">
      <c r="R13673" s="85">
        <f>PER_MONTH!A13665</f>
        <v>45942</v>
      </c>
      <c r="S13673" s="86">
        <f>PER_MONTH!F13665</f>
        <v>0.64583333333333337</v>
      </c>
      <c r="T13673" s="102">
        <f>PER_MONTH!G13665</f>
        <v>0</v>
      </c>
      <c r="U13673" s="100">
        <f t="shared" si="214"/>
        <v>0</v>
      </c>
    </row>
    <row r="13674" spans="18:21" x14ac:dyDescent="0.3">
      <c r="R13674" s="85">
        <f>PER_MONTH!A13666</f>
        <v>45942</v>
      </c>
      <c r="S13674" s="86">
        <f>PER_MONTH!F13666</f>
        <v>0.66666666666666663</v>
      </c>
      <c r="T13674" s="102">
        <f>PER_MONTH!G13666</f>
        <v>0</v>
      </c>
      <c r="U13674" s="100">
        <f t="shared" si="214"/>
        <v>0</v>
      </c>
    </row>
    <row r="13675" spans="18:21" x14ac:dyDescent="0.3">
      <c r="R13675" s="85">
        <f>PER_MONTH!A13667</f>
        <v>45942</v>
      </c>
      <c r="S13675" s="86">
        <f>PER_MONTH!F13667</f>
        <v>0.6875</v>
      </c>
      <c r="T13675" s="102">
        <f>PER_MONTH!G13667</f>
        <v>0</v>
      </c>
      <c r="U13675" s="100">
        <f t="shared" si="214"/>
        <v>0</v>
      </c>
    </row>
    <row r="13676" spans="18:21" x14ac:dyDescent="0.3">
      <c r="R13676" s="85">
        <f>PER_MONTH!A13668</f>
        <v>45942</v>
      </c>
      <c r="S13676" s="86">
        <f>PER_MONTH!F13668</f>
        <v>0.70833333333333337</v>
      </c>
      <c r="T13676" s="102">
        <f>PER_MONTH!G13668</f>
        <v>0</v>
      </c>
      <c r="U13676" s="100">
        <f t="shared" si="214"/>
        <v>0</v>
      </c>
    </row>
    <row r="13677" spans="18:21" x14ac:dyDescent="0.3">
      <c r="R13677" s="85">
        <f>PER_MONTH!A13669</f>
        <v>45942</v>
      </c>
      <c r="S13677" s="86">
        <f>PER_MONTH!F13669</f>
        <v>0.72916666666666663</v>
      </c>
      <c r="T13677" s="102">
        <f>PER_MONTH!G13669</f>
        <v>0</v>
      </c>
      <c r="U13677" s="100">
        <f t="shared" si="214"/>
        <v>0</v>
      </c>
    </row>
    <row r="13678" spans="18:21" x14ac:dyDescent="0.3">
      <c r="R13678" s="85">
        <f>PER_MONTH!A13670</f>
        <v>45942</v>
      </c>
      <c r="S13678" s="86">
        <f>PER_MONTH!F13670</f>
        <v>0.75</v>
      </c>
      <c r="T13678" s="102">
        <f>PER_MONTH!G13670</f>
        <v>0</v>
      </c>
      <c r="U13678" s="100">
        <f t="shared" si="214"/>
        <v>0</v>
      </c>
    </row>
    <row r="13679" spans="18:21" x14ac:dyDescent="0.3">
      <c r="R13679" s="85">
        <f>PER_MONTH!A13671</f>
        <v>45942</v>
      </c>
      <c r="S13679" s="86">
        <f>PER_MONTH!F13671</f>
        <v>0.77083333333333337</v>
      </c>
      <c r="T13679" s="102">
        <f>PER_MONTH!G13671</f>
        <v>0</v>
      </c>
      <c r="U13679" s="100">
        <f t="shared" si="214"/>
        <v>0</v>
      </c>
    </row>
    <row r="13680" spans="18:21" x14ac:dyDescent="0.3">
      <c r="R13680" s="85">
        <f>PER_MONTH!A13672</f>
        <v>45942</v>
      </c>
      <c r="S13680" s="86">
        <f>PER_MONTH!F13672</f>
        <v>0.79166666666666663</v>
      </c>
      <c r="T13680" s="102">
        <f>PER_MONTH!G13672</f>
        <v>0</v>
      </c>
      <c r="U13680" s="100">
        <f t="shared" si="214"/>
        <v>0</v>
      </c>
    </row>
    <row r="13681" spans="18:21" x14ac:dyDescent="0.3">
      <c r="R13681" s="85">
        <f>PER_MONTH!A13673</f>
        <v>45942</v>
      </c>
      <c r="S13681" s="86">
        <f>PER_MONTH!F13673</f>
        <v>0.8125</v>
      </c>
      <c r="T13681" s="102">
        <f>PER_MONTH!G13673</f>
        <v>0</v>
      </c>
      <c r="U13681" s="100">
        <f t="shared" si="214"/>
        <v>0</v>
      </c>
    </row>
    <row r="13682" spans="18:21" x14ac:dyDescent="0.3">
      <c r="R13682" s="85">
        <f>PER_MONTH!A13674</f>
        <v>45942</v>
      </c>
      <c r="S13682" s="86">
        <f>PER_MONTH!F13674</f>
        <v>0.83333333333333337</v>
      </c>
      <c r="T13682" s="102">
        <f>PER_MONTH!G13674</f>
        <v>0</v>
      </c>
      <c r="U13682" s="100">
        <f t="shared" si="214"/>
        <v>0</v>
      </c>
    </row>
    <row r="13683" spans="18:21" x14ac:dyDescent="0.3">
      <c r="R13683" s="85">
        <f>PER_MONTH!A13675</f>
        <v>45942</v>
      </c>
      <c r="S13683" s="86">
        <f>PER_MONTH!F13675</f>
        <v>0.85416666666666663</v>
      </c>
      <c r="T13683" s="102">
        <f>PER_MONTH!G13675</f>
        <v>0</v>
      </c>
      <c r="U13683" s="100">
        <f t="shared" si="214"/>
        <v>0</v>
      </c>
    </row>
    <row r="13684" spans="18:21" x14ac:dyDescent="0.3">
      <c r="R13684" s="85">
        <f>PER_MONTH!A13676</f>
        <v>45942</v>
      </c>
      <c r="S13684" s="86">
        <f>PER_MONTH!F13676</f>
        <v>0.875</v>
      </c>
      <c r="T13684" s="102">
        <f>PER_MONTH!G13676</f>
        <v>0</v>
      </c>
      <c r="U13684" s="100">
        <f t="shared" si="214"/>
        <v>0</v>
      </c>
    </row>
    <row r="13685" spans="18:21" x14ac:dyDescent="0.3">
      <c r="R13685" s="85">
        <f>PER_MONTH!A13677</f>
        <v>45942</v>
      </c>
      <c r="S13685" s="86">
        <f>PER_MONTH!F13677</f>
        <v>0.89583333333333337</v>
      </c>
      <c r="T13685" s="102">
        <f>PER_MONTH!G13677</f>
        <v>0</v>
      </c>
      <c r="U13685" s="100">
        <f t="shared" si="214"/>
        <v>0</v>
      </c>
    </row>
    <row r="13686" spans="18:21" x14ac:dyDescent="0.3">
      <c r="R13686" s="85">
        <f>PER_MONTH!A13678</f>
        <v>45942</v>
      </c>
      <c r="S13686" s="86">
        <f>PER_MONTH!F13678</f>
        <v>0.91666666666666663</v>
      </c>
      <c r="T13686" s="102">
        <f>PER_MONTH!G13678</f>
        <v>0</v>
      </c>
      <c r="U13686" s="100">
        <f t="shared" si="214"/>
        <v>0</v>
      </c>
    </row>
    <row r="13687" spans="18:21" x14ac:dyDescent="0.3">
      <c r="R13687" s="85">
        <f>PER_MONTH!A13679</f>
        <v>45942</v>
      </c>
      <c r="S13687" s="86">
        <f>PER_MONTH!F13679</f>
        <v>0.9375</v>
      </c>
      <c r="T13687" s="102">
        <f>PER_MONTH!G13679</f>
        <v>0</v>
      </c>
      <c r="U13687" s="100">
        <f t="shared" si="214"/>
        <v>0</v>
      </c>
    </row>
    <row r="13688" spans="18:21" x14ac:dyDescent="0.3">
      <c r="R13688" s="85">
        <f>PER_MONTH!A13680</f>
        <v>45942</v>
      </c>
      <c r="S13688" s="86">
        <f>PER_MONTH!F13680</f>
        <v>0.95833333333333337</v>
      </c>
      <c r="T13688" s="102">
        <f>PER_MONTH!G13680</f>
        <v>0</v>
      </c>
      <c r="U13688" s="100">
        <f t="shared" si="214"/>
        <v>0</v>
      </c>
    </row>
    <row r="13689" spans="18:21" x14ac:dyDescent="0.3">
      <c r="R13689" s="85">
        <f>PER_MONTH!A13681</f>
        <v>45942</v>
      </c>
      <c r="S13689" s="86">
        <f>PER_MONTH!F13681</f>
        <v>0.97916666666666663</v>
      </c>
      <c r="T13689" s="102">
        <f>PER_MONTH!G13681</f>
        <v>0</v>
      </c>
      <c r="U13689" s="100">
        <f t="shared" si="214"/>
        <v>0</v>
      </c>
    </row>
    <row r="13690" spans="18:21" x14ac:dyDescent="0.3">
      <c r="R13690" s="85">
        <f>PER_MONTH!A13682</f>
        <v>45943</v>
      </c>
      <c r="S13690" s="86">
        <f>PER_MONTH!F13682</f>
        <v>0</v>
      </c>
      <c r="T13690" s="102">
        <f>PER_MONTH!G13682</f>
        <v>0</v>
      </c>
      <c r="U13690" s="100">
        <f t="shared" si="214"/>
        <v>0</v>
      </c>
    </row>
    <row r="13691" spans="18:21" x14ac:dyDescent="0.3">
      <c r="R13691" s="85">
        <f>PER_MONTH!A13683</f>
        <v>45943</v>
      </c>
      <c r="S13691" s="86">
        <f>PER_MONTH!F13683</f>
        <v>2.0833333333333329E-2</v>
      </c>
      <c r="T13691" s="102">
        <f>PER_MONTH!G13683</f>
        <v>0</v>
      </c>
      <c r="U13691" s="100">
        <f t="shared" si="214"/>
        <v>0</v>
      </c>
    </row>
    <row r="13692" spans="18:21" x14ac:dyDescent="0.3">
      <c r="R13692" s="85">
        <f>PER_MONTH!A13684</f>
        <v>45943</v>
      </c>
      <c r="S13692" s="86">
        <f>PER_MONTH!F13684</f>
        <v>4.1666666666666657E-2</v>
      </c>
      <c r="T13692" s="102">
        <f>PER_MONTH!G13684</f>
        <v>0</v>
      </c>
      <c r="U13692" s="100">
        <f t="shared" si="214"/>
        <v>0</v>
      </c>
    </row>
    <row r="13693" spans="18:21" x14ac:dyDescent="0.3">
      <c r="R13693" s="85">
        <f>PER_MONTH!A13685</f>
        <v>45943</v>
      </c>
      <c r="S13693" s="86">
        <f>PER_MONTH!F13685</f>
        <v>6.25E-2</v>
      </c>
      <c r="T13693" s="102">
        <f>PER_MONTH!G13685</f>
        <v>0</v>
      </c>
      <c r="U13693" s="100">
        <f t="shared" si="214"/>
        <v>0</v>
      </c>
    </row>
    <row r="13694" spans="18:21" x14ac:dyDescent="0.3">
      <c r="R13694" s="85">
        <f>PER_MONTH!A13686</f>
        <v>45943</v>
      </c>
      <c r="S13694" s="86">
        <f>PER_MONTH!F13686</f>
        <v>8.3333333333333329E-2</v>
      </c>
      <c r="T13694" s="102">
        <f>PER_MONTH!G13686</f>
        <v>0</v>
      </c>
      <c r="U13694" s="100">
        <f t="shared" si="214"/>
        <v>0</v>
      </c>
    </row>
    <row r="13695" spans="18:21" x14ac:dyDescent="0.3">
      <c r="R13695" s="85">
        <f>PER_MONTH!A13687</f>
        <v>45943</v>
      </c>
      <c r="S13695" s="86">
        <f>PER_MONTH!F13687</f>
        <v>0.1041666666666667</v>
      </c>
      <c r="T13695" s="102">
        <f>PER_MONTH!G13687</f>
        <v>0</v>
      </c>
      <c r="U13695" s="100">
        <f t="shared" si="214"/>
        <v>0</v>
      </c>
    </row>
    <row r="13696" spans="18:21" x14ac:dyDescent="0.3">
      <c r="R13696" s="85">
        <f>PER_MONTH!A13688</f>
        <v>45943</v>
      </c>
      <c r="S13696" s="86">
        <f>PER_MONTH!F13688</f>
        <v>0.125</v>
      </c>
      <c r="T13696" s="102">
        <f>PER_MONTH!G13688</f>
        <v>0</v>
      </c>
      <c r="U13696" s="100">
        <f t="shared" si="214"/>
        <v>0</v>
      </c>
    </row>
    <row r="13697" spans="18:21" x14ac:dyDescent="0.3">
      <c r="R13697" s="85">
        <f>PER_MONTH!A13689</f>
        <v>45943</v>
      </c>
      <c r="S13697" s="86">
        <f>PER_MONTH!F13689</f>
        <v>0.14583333333333329</v>
      </c>
      <c r="T13697" s="102">
        <f>PER_MONTH!G13689</f>
        <v>0</v>
      </c>
      <c r="U13697" s="100">
        <f t="shared" si="214"/>
        <v>0</v>
      </c>
    </row>
    <row r="13698" spans="18:21" x14ac:dyDescent="0.3">
      <c r="R13698" s="85">
        <f>PER_MONTH!A13690</f>
        <v>45943</v>
      </c>
      <c r="S13698" s="86">
        <f>PER_MONTH!F13690</f>
        <v>0.16666666666666671</v>
      </c>
      <c r="T13698" s="102">
        <f>PER_MONTH!G13690</f>
        <v>0</v>
      </c>
      <c r="U13698" s="100">
        <f t="shared" si="214"/>
        <v>0</v>
      </c>
    </row>
    <row r="13699" spans="18:21" x14ac:dyDescent="0.3">
      <c r="R13699" s="85">
        <f>PER_MONTH!A13691</f>
        <v>45943</v>
      </c>
      <c r="S13699" s="86">
        <f>PER_MONTH!F13691</f>
        <v>0.1875</v>
      </c>
      <c r="T13699" s="102">
        <f>PER_MONTH!G13691</f>
        <v>0</v>
      </c>
      <c r="U13699" s="100">
        <f t="shared" si="214"/>
        <v>0</v>
      </c>
    </row>
    <row r="13700" spans="18:21" x14ac:dyDescent="0.3">
      <c r="R13700" s="85">
        <f>PER_MONTH!A13692</f>
        <v>45943</v>
      </c>
      <c r="S13700" s="86">
        <f>PER_MONTH!F13692</f>
        <v>0.20833333333333329</v>
      </c>
      <c r="T13700" s="102">
        <f>PER_MONTH!G13692</f>
        <v>0</v>
      </c>
      <c r="U13700" s="100">
        <f t="shared" si="214"/>
        <v>0</v>
      </c>
    </row>
    <row r="13701" spans="18:21" x14ac:dyDescent="0.3">
      <c r="R13701" s="85">
        <f>PER_MONTH!A13693</f>
        <v>45943</v>
      </c>
      <c r="S13701" s="86">
        <f>PER_MONTH!F13693</f>
        <v>0.22916666666666671</v>
      </c>
      <c r="T13701" s="102">
        <f>PER_MONTH!G13693</f>
        <v>0</v>
      </c>
      <c r="U13701" s="100">
        <f t="shared" si="214"/>
        <v>0</v>
      </c>
    </row>
    <row r="13702" spans="18:21" x14ac:dyDescent="0.3">
      <c r="R13702" s="85">
        <f>PER_MONTH!A13694</f>
        <v>45943</v>
      </c>
      <c r="S13702" s="86">
        <f>PER_MONTH!F13694</f>
        <v>0.25</v>
      </c>
      <c r="T13702" s="102">
        <f>PER_MONTH!G13694</f>
        <v>0</v>
      </c>
      <c r="U13702" s="100">
        <f t="shared" si="214"/>
        <v>0</v>
      </c>
    </row>
    <row r="13703" spans="18:21" x14ac:dyDescent="0.3">
      <c r="R13703" s="85">
        <f>PER_MONTH!A13695</f>
        <v>45943</v>
      </c>
      <c r="S13703" s="86">
        <f>PER_MONTH!F13695</f>
        <v>0.27083333333333331</v>
      </c>
      <c r="T13703" s="102">
        <f>PER_MONTH!G13695</f>
        <v>0</v>
      </c>
      <c r="U13703" s="100">
        <f t="shared" si="214"/>
        <v>0</v>
      </c>
    </row>
    <row r="13704" spans="18:21" x14ac:dyDescent="0.3">
      <c r="R13704" s="85">
        <f>PER_MONTH!A13696</f>
        <v>45943</v>
      </c>
      <c r="S13704" s="86">
        <f>PER_MONTH!F13696</f>
        <v>0.29166666666666669</v>
      </c>
      <c r="T13704" s="102">
        <f>PER_MONTH!G13696</f>
        <v>0</v>
      </c>
      <c r="U13704" s="100">
        <f t="shared" si="214"/>
        <v>0</v>
      </c>
    </row>
    <row r="13705" spans="18:21" x14ac:dyDescent="0.3">
      <c r="R13705" s="85">
        <f>PER_MONTH!A13697</f>
        <v>45943</v>
      </c>
      <c r="S13705" s="86">
        <f>PER_MONTH!F13697</f>
        <v>0.3125</v>
      </c>
      <c r="T13705" s="102">
        <f>PER_MONTH!G13697</f>
        <v>0</v>
      </c>
      <c r="U13705" s="100">
        <f t="shared" si="214"/>
        <v>0</v>
      </c>
    </row>
    <row r="13706" spans="18:21" x14ac:dyDescent="0.3">
      <c r="R13706" s="85">
        <f>PER_MONTH!A13698</f>
        <v>45943</v>
      </c>
      <c r="S13706" s="86">
        <f>PER_MONTH!F13698</f>
        <v>0.33333333333333331</v>
      </c>
      <c r="T13706" s="102">
        <f>PER_MONTH!G13698</f>
        <v>0</v>
      </c>
      <c r="U13706" s="100">
        <f t="shared" si="214"/>
        <v>0</v>
      </c>
    </row>
    <row r="13707" spans="18:21" x14ac:dyDescent="0.3">
      <c r="R13707" s="85">
        <f>PER_MONTH!A13699</f>
        <v>45943</v>
      </c>
      <c r="S13707" s="86">
        <f>PER_MONTH!F13699</f>
        <v>0.35416666666666669</v>
      </c>
      <c r="T13707" s="102">
        <f>PER_MONTH!G13699</f>
        <v>0</v>
      </c>
      <c r="U13707" s="100">
        <f t="shared" si="214"/>
        <v>0</v>
      </c>
    </row>
    <row r="13708" spans="18:21" x14ac:dyDescent="0.3">
      <c r="R13708" s="85">
        <f>PER_MONTH!A13700</f>
        <v>45943</v>
      </c>
      <c r="S13708" s="86">
        <f>PER_MONTH!F13700</f>
        <v>0.375</v>
      </c>
      <c r="T13708" s="102">
        <f>PER_MONTH!G13700</f>
        <v>0</v>
      </c>
      <c r="U13708" s="100">
        <f t="shared" ref="U13708:U13771" si="215">T13708/0.5</f>
        <v>0</v>
      </c>
    </row>
    <row r="13709" spans="18:21" x14ac:dyDescent="0.3">
      <c r="R13709" s="85">
        <f>PER_MONTH!A13701</f>
        <v>45943</v>
      </c>
      <c r="S13709" s="86">
        <f>PER_MONTH!F13701</f>
        <v>0.39583333333333331</v>
      </c>
      <c r="T13709" s="102">
        <f>PER_MONTH!G13701</f>
        <v>0</v>
      </c>
      <c r="U13709" s="100">
        <f t="shared" si="215"/>
        <v>0</v>
      </c>
    </row>
    <row r="13710" spans="18:21" x14ac:dyDescent="0.3">
      <c r="R13710" s="85">
        <f>PER_MONTH!A13702</f>
        <v>45943</v>
      </c>
      <c r="S13710" s="86">
        <f>PER_MONTH!F13702</f>
        <v>0.41666666666666669</v>
      </c>
      <c r="T13710" s="102">
        <f>PER_MONTH!G13702</f>
        <v>0</v>
      </c>
      <c r="U13710" s="100">
        <f t="shared" si="215"/>
        <v>0</v>
      </c>
    </row>
    <row r="13711" spans="18:21" x14ac:dyDescent="0.3">
      <c r="R13711" s="85">
        <f>PER_MONTH!A13703</f>
        <v>45943</v>
      </c>
      <c r="S13711" s="86">
        <f>PER_MONTH!F13703</f>
        <v>0.4375</v>
      </c>
      <c r="T13711" s="102">
        <f>PER_MONTH!G13703</f>
        <v>0</v>
      </c>
      <c r="U13711" s="100">
        <f t="shared" si="215"/>
        <v>0</v>
      </c>
    </row>
    <row r="13712" spans="18:21" x14ac:dyDescent="0.3">
      <c r="R13712" s="85">
        <f>PER_MONTH!A13704</f>
        <v>45943</v>
      </c>
      <c r="S13712" s="86">
        <f>PER_MONTH!F13704</f>
        <v>0.45833333333333331</v>
      </c>
      <c r="T13712" s="102">
        <f>PER_MONTH!G13704</f>
        <v>0</v>
      </c>
      <c r="U13712" s="100">
        <f t="shared" si="215"/>
        <v>0</v>
      </c>
    </row>
    <row r="13713" spans="18:21" x14ac:dyDescent="0.3">
      <c r="R13713" s="85">
        <f>PER_MONTH!A13705</f>
        <v>45943</v>
      </c>
      <c r="S13713" s="86">
        <f>PER_MONTH!F13705</f>
        <v>0.47916666666666669</v>
      </c>
      <c r="T13713" s="102">
        <f>PER_MONTH!G13705</f>
        <v>0</v>
      </c>
      <c r="U13713" s="100">
        <f t="shared" si="215"/>
        <v>0</v>
      </c>
    </row>
    <row r="13714" spans="18:21" x14ac:dyDescent="0.3">
      <c r="R13714" s="85">
        <f>PER_MONTH!A13706</f>
        <v>45943</v>
      </c>
      <c r="S13714" s="86">
        <f>PER_MONTH!F13706</f>
        <v>0.5</v>
      </c>
      <c r="T13714" s="102">
        <f>PER_MONTH!G13706</f>
        <v>0</v>
      </c>
      <c r="U13714" s="100">
        <f t="shared" si="215"/>
        <v>0</v>
      </c>
    </row>
    <row r="13715" spans="18:21" x14ac:dyDescent="0.3">
      <c r="R13715" s="85">
        <f>PER_MONTH!A13707</f>
        <v>45943</v>
      </c>
      <c r="S13715" s="86">
        <f>PER_MONTH!F13707</f>
        <v>0.52083333333333337</v>
      </c>
      <c r="T13715" s="102">
        <f>PER_MONTH!G13707</f>
        <v>0</v>
      </c>
      <c r="U13715" s="100">
        <f t="shared" si="215"/>
        <v>0</v>
      </c>
    </row>
    <row r="13716" spans="18:21" x14ac:dyDescent="0.3">
      <c r="R13716" s="85">
        <f>PER_MONTH!A13708</f>
        <v>45943</v>
      </c>
      <c r="S13716" s="86">
        <f>PER_MONTH!F13708</f>
        <v>0.54166666666666663</v>
      </c>
      <c r="T13716" s="102">
        <f>PER_MONTH!G13708</f>
        <v>0</v>
      </c>
      <c r="U13716" s="100">
        <f t="shared" si="215"/>
        <v>0</v>
      </c>
    </row>
    <row r="13717" spans="18:21" x14ac:dyDescent="0.3">
      <c r="R13717" s="85">
        <f>PER_MONTH!A13709</f>
        <v>45943</v>
      </c>
      <c r="S13717" s="86">
        <f>PER_MONTH!F13709</f>
        <v>0.5625</v>
      </c>
      <c r="T13717" s="102">
        <f>PER_MONTH!G13709</f>
        <v>0</v>
      </c>
      <c r="U13717" s="100">
        <f t="shared" si="215"/>
        <v>0</v>
      </c>
    </row>
    <row r="13718" spans="18:21" x14ac:dyDescent="0.3">
      <c r="R13718" s="85">
        <f>PER_MONTH!A13710</f>
        <v>45943</v>
      </c>
      <c r="S13718" s="86">
        <f>PER_MONTH!F13710</f>
        <v>0.58333333333333337</v>
      </c>
      <c r="T13718" s="102">
        <f>PER_MONTH!G13710</f>
        <v>0</v>
      </c>
      <c r="U13718" s="100">
        <f t="shared" si="215"/>
        <v>0</v>
      </c>
    </row>
    <row r="13719" spans="18:21" x14ac:dyDescent="0.3">
      <c r="R13719" s="85">
        <f>PER_MONTH!A13711</f>
        <v>45943</v>
      </c>
      <c r="S13719" s="86">
        <f>PER_MONTH!F13711</f>
        <v>0.60416666666666663</v>
      </c>
      <c r="T13719" s="102">
        <f>PER_MONTH!G13711</f>
        <v>0</v>
      </c>
      <c r="U13719" s="100">
        <f t="shared" si="215"/>
        <v>0</v>
      </c>
    </row>
    <row r="13720" spans="18:21" x14ac:dyDescent="0.3">
      <c r="R13720" s="85">
        <f>PER_MONTH!A13712</f>
        <v>45943</v>
      </c>
      <c r="S13720" s="86">
        <f>PER_MONTH!F13712</f>
        <v>0.625</v>
      </c>
      <c r="T13720" s="102">
        <f>PER_MONTH!G13712</f>
        <v>0</v>
      </c>
      <c r="U13720" s="100">
        <f t="shared" si="215"/>
        <v>0</v>
      </c>
    </row>
    <row r="13721" spans="18:21" x14ac:dyDescent="0.3">
      <c r="R13721" s="85">
        <f>PER_MONTH!A13713</f>
        <v>45943</v>
      </c>
      <c r="S13721" s="86">
        <f>PER_MONTH!F13713</f>
        <v>0.64583333333333337</v>
      </c>
      <c r="T13721" s="102">
        <f>PER_MONTH!G13713</f>
        <v>0</v>
      </c>
      <c r="U13721" s="100">
        <f t="shared" si="215"/>
        <v>0</v>
      </c>
    </row>
    <row r="13722" spans="18:21" x14ac:dyDescent="0.3">
      <c r="R13722" s="85">
        <f>PER_MONTH!A13714</f>
        <v>45943</v>
      </c>
      <c r="S13722" s="86">
        <f>PER_MONTH!F13714</f>
        <v>0.66666666666666663</v>
      </c>
      <c r="T13722" s="102">
        <f>PER_MONTH!G13714</f>
        <v>0</v>
      </c>
      <c r="U13722" s="100">
        <f t="shared" si="215"/>
        <v>0</v>
      </c>
    </row>
    <row r="13723" spans="18:21" x14ac:dyDescent="0.3">
      <c r="R13723" s="85">
        <f>PER_MONTH!A13715</f>
        <v>45943</v>
      </c>
      <c r="S13723" s="86">
        <f>PER_MONTH!F13715</f>
        <v>0.6875</v>
      </c>
      <c r="T13723" s="102">
        <f>PER_MONTH!G13715</f>
        <v>0</v>
      </c>
      <c r="U13723" s="100">
        <f t="shared" si="215"/>
        <v>0</v>
      </c>
    </row>
    <row r="13724" spans="18:21" x14ac:dyDescent="0.3">
      <c r="R13724" s="85">
        <f>PER_MONTH!A13716</f>
        <v>45943</v>
      </c>
      <c r="S13724" s="86">
        <f>PER_MONTH!F13716</f>
        <v>0.70833333333333337</v>
      </c>
      <c r="T13724" s="102">
        <f>PER_MONTH!G13716</f>
        <v>0</v>
      </c>
      <c r="U13724" s="100">
        <f t="shared" si="215"/>
        <v>0</v>
      </c>
    </row>
    <row r="13725" spans="18:21" x14ac:dyDescent="0.3">
      <c r="R13725" s="85">
        <f>PER_MONTH!A13717</f>
        <v>45943</v>
      </c>
      <c r="S13725" s="86">
        <f>PER_MONTH!F13717</f>
        <v>0.72916666666666663</v>
      </c>
      <c r="T13725" s="102">
        <f>PER_MONTH!G13717</f>
        <v>0</v>
      </c>
      <c r="U13725" s="100">
        <f t="shared" si="215"/>
        <v>0</v>
      </c>
    </row>
    <row r="13726" spans="18:21" x14ac:dyDescent="0.3">
      <c r="R13726" s="85">
        <f>PER_MONTH!A13718</f>
        <v>45943</v>
      </c>
      <c r="S13726" s="86">
        <f>PER_MONTH!F13718</f>
        <v>0.75</v>
      </c>
      <c r="T13726" s="102">
        <f>PER_MONTH!G13718</f>
        <v>0</v>
      </c>
      <c r="U13726" s="100">
        <f t="shared" si="215"/>
        <v>0</v>
      </c>
    </row>
    <row r="13727" spans="18:21" x14ac:dyDescent="0.3">
      <c r="R13727" s="85">
        <f>PER_MONTH!A13719</f>
        <v>45943</v>
      </c>
      <c r="S13727" s="86">
        <f>PER_MONTH!F13719</f>
        <v>0.77083333333333337</v>
      </c>
      <c r="T13727" s="102">
        <f>PER_MONTH!G13719</f>
        <v>0</v>
      </c>
      <c r="U13727" s="100">
        <f t="shared" si="215"/>
        <v>0</v>
      </c>
    </row>
    <row r="13728" spans="18:21" x14ac:dyDescent="0.3">
      <c r="R13728" s="85">
        <f>PER_MONTH!A13720</f>
        <v>45943</v>
      </c>
      <c r="S13728" s="86">
        <f>PER_MONTH!F13720</f>
        <v>0.79166666666666663</v>
      </c>
      <c r="T13728" s="102">
        <f>PER_MONTH!G13720</f>
        <v>0</v>
      </c>
      <c r="U13728" s="100">
        <f t="shared" si="215"/>
        <v>0</v>
      </c>
    </row>
    <row r="13729" spans="18:21" x14ac:dyDescent="0.3">
      <c r="R13729" s="85">
        <f>PER_MONTH!A13721</f>
        <v>45943</v>
      </c>
      <c r="S13729" s="86">
        <f>PER_MONTH!F13721</f>
        <v>0.8125</v>
      </c>
      <c r="T13729" s="102">
        <f>PER_MONTH!G13721</f>
        <v>0</v>
      </c>
      <c r="U13729" s="100">
        <f t="shared" si="215"/>
        <v>0</v>
      </c>
    </row>
    <row r="13730" spans="18:21" x14ac:dyDescent="0.3">
      <c r="R13730" s="85">
        <f>PER_MONTH!A13722</f>
        <v>45943</v>
      </c>
      <c r="S13730" s="86">
        <f>PER_MONTH!F13722</f>
        <v>0.83333333333333337</v>
      </c>
      <c r="T13730" s="102">
        <f>PER_MONTH!G13722</f>
        <v>0</v>
      </c>
      <c r="U13730" s="100">
        <f t="shared" si="215"/>
        <v>0</v>
      </c>
    </row>
    <row r="13731" spans="18:21" x14ac:dyDescent="0.3">
      <c r="R13731" s="85">
        <f>PER_MONTH!A13723</f>
        <v>45943</v>
      </c>
      <c r="S13731" s="86">
        <f>PER_MONTH!F13723</f>
        <v>0.85416666666666663</v>
      </c>
      <c r="T13731" s="102">
        <f>PER_MONTH!G13723</f>
        <v>0</v>
      </c>
      <c r="U13731" s="100">
        <f t="shared" si="215"/>
        <v>0</v>
      </c>
    </row>
    <row r="13732" spans="18:21" x14ac:dyDescent="0.3">
      <c r="R13732" s="85">
        <f>PER_MONTH!A13724</f>
        <v>45943</v>
      </c>
      <c r="S13732" s="86">
        <f>PER_MONTH!F13724</f>
        <v>0.875</v>
      </c>
      <c r="T13732" s="102">
        <f>PER_MONTH!G13724</f>
        <v>0</v>
      </c>
      <c r="U13732" s="100">
        <f t="shared" si="215"/>
        <v>0</v>
      </c>
    </row>
    <row r="13733" spans="18:21" x14ac:dyDescent="0.3">
      <c r="R13733" s="85">
        <f>PER_MONTH!A13725</f>
        <v>45943</v>
      </c>
      <c r="S13733" s="86">
        <f>PER_MONTH!F13725</f>
        <v>0.89583333333333337</v>
      </c>
      <c r="T13733" s="102">
        <f>PER_MONTH!G13725</f>
        <v>0</v>
      </c>
      <c r="U13733" s="100">
        <f t="shared" si="215"/>
        <v>0</v>
      </c>
    </row>
    <row r="13734" spans="18:21" x14ac:dyDescent="0.3">
      <c r="R13734" s="85">
        <f>PER_MONTH!A13726</f>
        <v>45943</v>
      </c>
      <c r="S13734" s="86">
        <f>PER_MONTH!F13726</f>
        <v>0.91666666666666663</v>
      </c>
      <c r="T13734" s="102">
        <f>PER_MONTH!G13726</f>
        <v>0</v>
      </c>
      <c r="U13734" s="100">
        <f t="shared" si="215"/>
        <v>0</v>
      </c>
    </row>
    <row r="13735" spans="18:21" x14ac:dyDescent="0.3">
      <c r="R13735" s="85">
        <f>PER_MONTH!A13727</f>
        <v>45943</v>
      </c>
      <c r="S13735" s="86">
        <f>PER_MONTH!F13727</f>
        <v>0.9375</v>
      </c>
      <c r="T13735" s="102">
        <f>PER_MONTH!G13727</f>
        <v>0</v>
      </c>
      <c r="U13735" s="100">
        <f t="shared" si="215"/>
        <v>0</v>
      </c>
    </row>
    <row r="13736" spans="18:21" x14ac:dyDescent="0.3">
      <c r="R13736" s="85">
        <f>PER_MONTH!A13728</f>
        <v>45943</v>
      </c>
      <c r="S13736" s="86">
        <f>PER_MONTH!F13728</f>
        <v>0.95833333333333337</v>
      </c>
      <c r="T13736" s="102">
        <f>PER_MONTH!G13728</f>
        <v>0</v>
      </c>
      <c r="U13736" s="100">
        <f t="shared" si="215"/>
        <v>0</v>
      </c>
    </row>
    <row r="13737" spans="18:21" x14ac:dyDescent="0.3">
      <c r="R13737" s="85">
        <f>PER_MONTH!A13729</f>
        <v>45943</v>
      </c>
      <c r="S13737" s="86">
        <f>PER_MONTH!F13729</f>
        <v>0.97916666666666663</v>
      </c>
      <c r="T13737" s="102">
        <f>PER_MONTH!G13729</f>
        <v>0</v>
      </c>
      <c r="U13737" s="100">
        <f t="shared" si="215"/>
        <v>0</v>
      </c>
    </row>
    <row r="13738" spans="18:21" x14ac:dyDescent="0.3">
      <c r="R13738" s="85">
        <f>PER_MONTH!A13730</f>
        <v>45944</v>
      </c>
      <c r="S13738" s="86">
        <f>PER_MONTH!F13730</f>
        <v>0</v>
      </c>
      <c r="T13738" s="102">
        <f>PER_MONTH!G13730</f>
        <v>0</v>
      </c>
      <c r="U13738" s="100">
        <f t="shared" si="215"/>
        <v>0</v>
      </c>
    </row>
    <row r="13739" spans="18:21" x14ac:dyDescent="0.3">
      <c r="R13739" s="85">
        <f>PER_MONTH!A13731</f>
        <v>45944</v>
      </c>
      <c r="S13739" s="86">
        <f>PER_MONTH!F13731</f>
        <v>2.0833333333333329E-2</v>
      </c>
      <c r="T13739" s="102">
        <f>PER_MONTH!G13731</f>
        <v>0</v>
      </c>
      <c r="U13739" s="100">
        <f t="shared" si="215"/>
        <v>0</v>
      </c>
    </row>
    <row r="13740" spans="18:21" x14ac:dyDescent="0.3">
      <c r="R13740" s="85">
        <f>PER_MONTH!A13732</f>
        <v>45944</v>
      </c>
      <c r="S13740" s="86">
        <f>PER_MONTH!F13732</f>
        <v>4.1666666666666657E-2</v>
      </c>
      <c r="T13740" s="102">
        <f>PER_MONTH!G13732</f>
        <v>0</v>
      </c>
      <c r="U13740" s="100">
        <f t="shared" si="215"/>
        <v>0</v>
      </c>
    </row>
    <row r="13741" spans="18:21" x14ac:dyDescent="0.3">
      <c r="R13741" s="85">
        <f>PER_MONTH!A13733</f>
        <v>45944</v>
      </c>
      <c r="S13741" s="86">
        <f>PER_MONTH!F13733</f>
        <v>6.25E-2</v>
      </c>
      <c r="T13741" s="102">
        <f>PER_MONTH!G13733</f>
        <v>0</v>
      </c>
      <c r="U13741" s="100">
        <f t="shared" si="215"/>
        <v>0</v>
      </c>
    </row>
    <row r="13742" spans="18:21" x14ac:dyDescent="0.3">
      <c r="R13742" s="85">
        <f>PER_MONTH!A13734</f>
        <v>45944</v>
      </c>
      <c r="S13742" s="86">
        <f>PER_MONTH!F13734</f>
        <v>8.3333333333333329E-2</v>
      </c>
      <c r="T13742" s="102">
        <f>PER_MONTH!G13734</f>
        <v>0</v>
      </c>
      <c r="U13742" s="100">
        <f t="shared" si="215"/>
        <v>0</v>
      </c>
    </row>
    <row r="13743" spans="18:21" x14ac:dyDescent="0.3">
      <c r="R13743" s="85">
        <f>PER_MONTH!A13735</f>
        <v>45944</v>
      </c>
      <c r="S13743" s="86">
        <f>PER_MONTH!F13735</f>
        <v>0.1041666666666667</v>
      </c>
      <c r="T13743" s="102">
        <f>PER_MONTH!G13735</f>
        <v>0</v>
      </c>
      <c r="U13743" s="100">
        <f t="shared" si="215"/>
        <v>0</v>
      </c>
    </row>
    <row r="13744" spans="18:21" x14ac:dyDescent="0.3">
      <c r="R13744" s="85">
        <f>PER_MONTH!A13736</f>
        <v>45944</v>
      </c>
      <c r="S13744" s="86">
        <f>PER_MONTH!F13736</f>
        <v>0.125</v>
      </c>
      <c r="T13744" s="102">
        <f>PER_MONTH!G13736</f>
        <v>0</v>
      </c>
      <c r="U13744" s="100">
        <f t="shared" si="215"/>
        <v>0</v>
      </c>
    </row>
    <row r="13745" spans="18:21" x14ac:dyDescent="0.3">
      <c r="R13745" s="85">
        <f>PER_MONTH!A13737</f>
        <v>45944</v>
      </c>
      <c r="S13745" s="86">
        <f>PER_MONTH!F13737</f>
        <v>0.14583333333333329</v>
      </c>
      <c r="T13745" s="102">
        <f>PER_MONTH!G13737</f>
        <v>0</v>
      </c>
      <c r="U13745" s="100">
        <f t="shared" si="215"/>
        <v>0</v>
      </c>
    </row>
    <row r="13746" spans="18:21" x14ac:dyDescent="0.3">
      <c r="R13746" s="85">
        <f>PER_MONTH!A13738</f>
        <v>45944</v>
      </c>
      <c r="S13746" s="86">
        <f>PER_MONTH!F13738</f>
        <v>0.16666666666666671</v>
      </c>
      <c r="T13746" s="102">
        <f>PER_MONTH!G13738</f>
        <v>0</v>
      </c>
      <c r="U13746" s="100">
        <f t="shared" si="215"/>
        <v>0</v>
      </c>
    </row>
    <row r="13747" spans="18:21" x14ac:dyDescent="0.3">
      <c r="R13747" s="85">
        <f>PER_MONTH!A13739</f>
        <v>45944</v>
      </c>
      <c r="S13747" s="86">
        <f>PER_MONTH!F13739</f>
        <v>0.1875</v>
      </c>
      <c r="T13747" s="102">
        <f>PER_MONTH!G13739</f>
        <v>0</v>
      </c>
      <c r="U13747" s="100">
        <f t="shared" si="215"/>
        <v>0</v>
      </c>
    </row>
    <row r="13748" spans="18:21" x14ac:dyDescent="0.3">
      <c r="R13748" s="85">
        <f>PER_MONTH!A13740</f>
        <v>45944</v>
      </c>
      <c r="S13748" s="86">
        <f>PER_MONTH!F13740</f>
        <v>0.20833333333333329</v>
      </c>
      <c r="T13748" s="102">
        <f>PER_MONTH!G13740</f>
        <v>0</v>
      </c>
      <c r="U13748" s="100">
        <f t="shared" si="215"/>
        <v>0</v>
      </c>
    </row>
    <row r="13749" spans="18:21" x14ac:dyDescent="0.3">
      <c r="R13749" s="85">
        <f>PER_MONTH!A13741</f>
        <v>45944</v>
      </c>
      <c r="S13749" s="86">
        <f>PER_MONTH!F13741</f>
        <v>0.22916666666666671</v>
      </c>
      <c r="T13749" s="102">
        <f>PER_MONTH!G13741</f>
        <v>0</v>
      </c>
      <c r="U13749" s="100">
        <f t="shared" si="215"/>
        <v>0</v>
      </c>
    </row>
    <row r="13750" spans="18:21" x14ac:dyDescent="0.3">
      <c r="R13750" s="85">
        <f>PER_MONTH!A13742</f>
        <v>45944</v>
      </c>
      <c r="S13750" s="86">
        <f>PER_MONTH!F13742</f>
        <v>0.25</v>
      </c>
      <c r="T13750" s="102">
        <f>PER_MONTH!G13742</f>
        <v>0</v>
      </c>
      <c r="U13750" s="100">
        <f t="shared" si="215"/>
        <v>0</v>
      </c>
    </row>
    <row r="13751" spans="18:21" x14ac:dyDescent="0.3">
      <c r="R13751" s="85">
        <f>PER_MONTH!A13743</f>
        <v>45944</v>
      </c>
      <c r="S13751" s="86">
        <f>PER_MONTH!F13743</f>
        <v>0.27083333333333331</v>
      </c>
      <c r="T13751" s="102">
        <f>PER_MONTH!G13743</f>
        <v>0</v>
      </c>
      <c r="U13751" s="100">
        <f t="shared" si="215"/>
        <v>0</v>
      </c>
    </row>
    <row r="13752" spans="18:21" x14ac:dyDescent="0.3">
      <c r="R13752" s="85">
        <f>PER_MONTH!A13744</f>
        <v>45944</v>
      </c>
      <c r="S13752" s="86">
        <f>PER_MONTH!F13744</f>
        <v>0.29166666666666669</v>
      </c>
      <c r="T13752" s="102">
        <f>PER_MONTH!G13744</f>
        <v>0</v>
      </c>
      <c r="U13752" s="100">
        <f t="shared" si="215"/>
        <v>0</v>
      </c>
    </row>
    <row r="13753" spans="18:21" x14ac:dyDescent="0.3">
      <c r="R13753" s="85">
        <f>PER_MONTH!A13745</f>
        <v>45944</v>
      </c>
      <c r="S13753" s="86">
        <f>PER_MONTH!F13745</f>
        <v>0.3125</v>
      </c>
      <c r="T13753" s="102">
        <f>PER_MONTH!G13745</f>
        <v>0</v>
      </c>
      <c r="U13753" s="100">
        <f t="shared" si="215"/>
        <v>0</v>
      </c>
    </row>
    <row r="13754" spans="18:21" x14ac:dyDescent="0.3">
      <c r="R13754" s="85">
        <f>PER_MONTH!A13746</f>
        <v>45944</v>
      </c>
      <c r="S13754" s="86">
        <f>PER_MONTH!F13746</f>
        <v>0.33333333333333331</v>
      </c>
      <c r="T13754" s="102">
        <f>PER_MONTH!G13746</f>
        <v>0</v>
      </c>
      <c r="U13754" s="100">
        <f t="shared" si="215"/>
        <v>0</v>
      </c>
    </row>
    <row r="13755" spans="18:21" x14ac:dyDescent="0.3">
      <c r="R13755" s="85">
        <f>PER_MONTH!A13747</f>
        <v>45944</v>
      </c>
      <c r="S13755" s="86">
        <f>PER_MONTH!F13747</f>
        <v>0.35416666666666669</v>
      </c>
      <c r="T13755" s="102">
        <f>PER_MONTH!G13747</f>
        <v>0</v>
      </c>
      <c r="U13755" s="100">
        <f t="shared" si="215"/>
        <v>0</v>
      </c>
    </row>
    <row r="13756" spans="18:21" x14ac:dyDescent="0.3">
      <c r="R13756" s="85">
        <f>PER_MONTH!A13748</f>
        <v>45944</v>
      </c>
      <c r="S13756" s="86">
        <f>PER_MONTH!F13748</f>
        <v>0.375</v>
      </c>
      <c r="T13756" s="102">
        <f>PER_MONTH!G13748</f>
        <v>0</v>
      </c>
      <c r="U13756" s="100">
        <f t="shared" si="215"/>
        <v>0</v>
      </c>
    </row>
    <row r="13757" spans="18:21" x14ac:dyDescent="0.3">
      <c r="R13757" s="85">
        <f>PER_MONTH!A13749</f>
        <v>45944</v>
      </c>
      <c r="S13757" s="86">
        <f>PER_MONTH!F13749</f>
        <v>0.39583333333333331</v>
      </c>
      <c r="T13757" s="102">
        <f>PER_MONTH!G13749</f>
        <v>0</v>
      </c>
      <c r="U13757" s="100">
        <f t="shared" si="215"/>
        <v>0</v>
      </c>
    </row>
    <row r="13758" spans="18:21" x14ac:dyDescent="0.3">
      <c r="R13758" s="85">
        <f>PER_MONTH!A13750</f>
        <v>45944</v>
      </c>
      <c r="S13758" s="86">
        <f>PER_MONTH!F13750</f>
        <v>0.41666666666666669</v>
      </c>
      <c r="T13758" s="102">
        <f>PER_MONTH!G13750</f>
        <v>0</v>
      </c>
      <c r="U13758" s="100">
        <f t="shared" si="215"/>
        <v>0</v>
      </c>
    </row>
    <row r="13759" spans="18:21" x14ac:dyDescent="0.3">
      <c r="R13759" s="85">
        <f>PER_MONTH!A13751</f>
        <v>45944</v>
      </c>
      <c r="S13759" s="86">
        <f>PER_MONTH!F13751</f>
        <v>0.4375</v>
      </c>
      <c r="T13759" s="102">
        <f>PER_MONTH!G13751</f>
        <v>0</v>
      </c>
      <c r="U13759" s="100">
        <f t="shared" si="215"/>
        <v>0</v>
      </c>
    </row>
    <row r="13760" spans="18:21" x14ac:dyDescent="0.3">
      <c r="R13760" s="85">
        <f>PER_MONTH!A13752</f>
        <v>45944</v>
      </c>
      <c r="S13760" s="86">
        <f>PER_MONTH!F13752</f>
        <v>0.45833333333333331</v>
      </c>
      <c r="T13760" s="102">
        <f>PER_MONTH!G13752</f>
        <v>0</v>
      </c>
      <c r="U13760" s="100">
        <f t="shared" si="215"/>
        <v>0</v>
      </c>
    </row>
    <row r="13761" spans="18:21" x14ac:dyDescent="0.3">
      <c r="R13761" s="85">
        <f>PER_MONTH!A13753</f>
        <v>45944</v>
      </c>
      <c r="S13761" s="86">
        <f>PER_MONTH!F13753</f>
        <v>0.47916666666666669</v>
      </c>
      <c r="T13761" s="102">
        <f>PER_MONTH!G13753</f>
        <v>0</v>
      </c>
      <c r="U13761" s="100">
        <f t="shared" si="215"/>
        <v>0</v>
      </c>
    </row>
    <row r="13762" spans="18:21" x14ac:dyDescent="0.3">
      <c r="R13762" s="85">
        <f>PER_MONTH!A13754</f>
        <v>45944</v>
      </c>
      <c r="S13762" s="86">
        <f>PER_MONTH!F13754</f>
        <v>0.5</v>
      </c>
      <c r="T13762" s="102">
        <f>PER_MONTH!G13754</f>
        <v>0</v>
      </c>
      <c r="U13762" s="100">
        <f t="shared" si="215"/>
        <v>0</v>
      </c>
    </row>
    <row r="13763" spans="18:21" x14ac:dyDescent="0.3">
      <c r="R13763" s="85">
        <f>PER_MONTH!A13755</f>
        <v>45944</v>
      </c>
      <c r="S13763" s="86">
        <f>PER_MONTH!F13755</f>
        <v>0.52083333333333337</v>
      </c>
      <c r="T13763" s="102">
        <f>PER_MONTH!G13755</f>
        <v>0</v>
      </c>
      <c r="U13763" s="100">
        <f t="shared" si="215"/>
        <v>0</v>
      </c>
    </row>
    <row r="13764" spans="18:21" x14ac:dyDescent="0.3">
      <c r="R13764" s="85">
        <f>PER_MONTH!A13756</f>
        <v>45944</v>
      </c>
      <c r="S13764" s="86">
        <f>PER_MONTH!F13756</f>
        <v>0.54166666666666663</v>
      </c>
      <c r="T13764" s="102">
        <f>PER_MONTH!G13756</f>
        <v>0</v>
      </c>
      <c r="U13764" s="100">
        <f t="shared" si="215"/>
        <v>0</v>
      </c>
    </row>
    <row r="13765" spans="18:21" x14ac:dyDescent="0.3">
      <c r="R13765" s="85">
        <f>PER_MONTH!A13757</f>
        <v>45944</v>
      </c>
      <c r="S13765" s="86">
        <f>PER_MONTH!F13757</f>
        <v>0.5625</v>
      </c>
      <c r="T13765" s="102">
        <f>PER_MONTH!G13757</f>
        <v>0</v>
      </c>
      <c r="U13765" s="100">
        <f t="shared" si="215"/>
        <v>0</v>
      </c>
    </row>
    <row r="13766" spans="18:21" x14ac:dyDescent="0.3">
      <c r="R13766" s="85">
        <f>PER_MONTH!A13758</f>
        <v>45944</v>
      </c>
      <c r="S13766" s="86">
        <f>PER_MONTH!F13758</f>
        <v>0.58333333333333337</v>
      </c>
      <c r="T13766" s="102">
        <f>PER_MONTH!G13758</f>
        <v>0</v>
      </c>
      <c r="U13766" s="100">
        <f t="shared" si="215"/>
        <v>0</v>
      </c>
    </row>
    <row r="13767" spans="18:21" x14ac:dyDescent="0.3">
      <c r="R13767" s="85">
        <f>PER_MONTH!A13759</f>
        <v>45944</v>
      </c>
      <c r="S13767" s="86">
        <f>PER_MONTH!F13759</f>
        <v>0.60416666666666663</v>
      </c>
      <c r="T13767" s="102">
        <f>PER_MONTH!G13759</f>
        <v>0</v>
      </c>
      <c r="U13767" s="100">
        <f t="shared" si="215"/>
        <v>0</v>
      </c>
    </row>
    <row r="13768" spans="18:21" x14ac:dyDescent="0.3">
      <c r="R13768" s="85">
        <f>PER_MONTH!A13760</f>
        <v>45944</v>
      </c>
      <c r="S13768" s="86">
        <f>PER_MONTH!F13760</f>
        <v>0.625</v>
      </c>
      <c r="T13768" s="102">
        <f>PER_MONTH!G13760</f>
        <v>0</v>
      </c>
      <c r="U13768" s="100">
        <f t="shared" si="215"/>
        <v>0</v>
      </c>
    </row>
    <row r="13769" spans="18:21" x14ac:dyDescent="0.3">
      <c r="R13769" s="85">
        <f>PER_MONTH!A13761</f>
        <v>45944</v>
      </c>
      <c r="S13769" s="86">
        <f>PER_MONTH!F13761</f>
        <v>0.64583333333333337</v>
      </c>
      <c r="T13769" s="102">
        <f>PER_MONTH!G13761</f>
        <v>0</v>
      </c>
      <c r="U13769" s="100">
        <f t="shared" si="215"/>
        <v>0</v>
      </c>
    </row>
    <row r="13770" spans="18:21" x14ac:dyDescent="0.3">
      <c r="R13770" s="85">
        <f>PER_MONTH!A13762</f>
        <v>45944</v>
      </c>
      <c r="S13770" s="86">
        <f>PER_MONTH!F13762</f>
        <v>0.66666666666666663</v>
      </c>
      <c r="T13770" s="102">
        <f>PER_MONTH!G13762</f>
        <v>0</v>
      </c>
      <c r="U13770" s="100">
        <f t="shared" si="215"/>
        <v>0</v>
      </c>
    </row>
    <row r="13771" spans="18:21" x14ac:dyDescent="0.3">
      <c r="R13771" s="85">
        <f>PER_MONTH!A13763</f>
        <v>45944</v>
      </c>
      <c r="S13771" s="86">
        <f>PER_MONTH!F13763</f>
        <v>0.6875</v>
      </c>
      <c r="T13771" s="102">
        <f>PER_MONTH!G13763</f>
        <v>0</v>
      </c>
      <c r="U13771" s="100">
        <f t="shared" si="215"/>
        <v>0</v>
      </c>
    </row>
    <row r="13772" spans="18:21" x14ac:dyDescent="0.3">
      <c r="R13772" s="85">
        <f>PER_MONTH!A13764</f>
        <v>45944</v>
      </c>
      <c r="S13772" s="86">
        <f>PER_MONTH!F13764</f>
        <v>0.70833333333333337</v>
      </c>
      <c r="T13772" s="102">
        <f>PER_MONTH!G13764</f>
        <v>0</v>
      </c>
      <c r="U13772" s="100">
        <f t="shared" ref="U13772:U13835" si="216">T13772/0.5</f>
        <v>0</v>
      </c>
    </row>
    <row r="13773" spans="18:21" x14ac:dyDescent="0.3">
      <c r="R13773" s="85">
        <f>PER_MONTH!A13765</f>
        <v>45944</v>
      </c>
      <c r="S13773" s="86">
        <f>PER_MONTH!F13765</f>
        <v>0.72916666666666663</v>
      </c>
      <c r="T13773" s="102">
        <f>PER_MONTH!G13765</f>
        <v>0</v>
      </c>
      <c r="U13773" s="100">
        <f t="shared" si="216"/>
        <v>0</v>
      </c>
    </row>
    <row r="13774" spans="18:21" x14ac:dyDescent="0.3">
      <c r="R13774" s="85">
        <f>PER_MONTH!A13766</f>
        <v>45944</v>
      </c>
      <c r="S13774" s="86">
        <f>PER_MONTH!F13766</f>
        <v>0.75</v>
      </c>
      <c r="T13774" s="102">
        <f>PER_MONTH!G13766</f>
        <v>0</v>
      </c>
      <c r="U13774" s="100">
        <f t="shared" si="216"/>
        <v>0</v>
      </c>
    </row>
    <row r="13775" spans="18:21" x14ac:dyDescent="0.3">
      <c r="R13775" s="85">
        <f>PER_MONTH!A13767</f>
        <v>45944</v>
      </c>
      <c r="S13775" s="86">
        <f>PER_MONTH!F13767</f>
        <v>0.77083333333333337</v>
      </c>
      <c r="T13775" s="102">
        <f>PER_MONTH!G13767</f>
        <v>0</v>
      </c>
      <c r="U13775" s="100">
        <f t="shared" si="216"/>
        <v>0</v>
      </c>
    </row>
    <row r="13776" spans="18:21" x14ac:dyDescent="0.3">
      <c r="R13776" s="85">
        <f>PER_MONTH!A13768</f>
        <v>45944</v>
      </c>
      <c r="S13776" s="86">
        <f>PER_MONTH!F13768</f>
        <v>0.79166666666666663</v>
      </c>
      <c r="T13776" s="102">
        <f>PER_MONTH!G13768</f>
        <v>0</v>
      </c>
      <c r="U13776" s="100">
        <f t="shared" si="216"/>
        <v>0</v>
      </c>
    </row>
    <row r="13777" spans="18:21" x14ac:dyDescent="0.3">
      <c r="R13777" s="85">
        <f>PER_MONTH!A13769</f>
        <v>45944</v>
      </c>
      <c r="S13777" s="86">
        <f>PER_MONTH!F13769</f>
        <v>0.8125</v>
      </c>
      <c r="T13777" s="102">
        <f>PER_MONTH!G13769</f>
        <v>0</v>
      </c>
      <c r="U13777" s="100">
        <f t="shared" si="216"/>
        <v>0</v>
      </c>
    </row>
    <row r="13778" spans="18:21" x14ac:dyDescent="0.3">
      <c r="R13778" s="85">
        <f>PER_MONTH!A13770</f>
        <v>45944</v>
      </c>
      <c r="S13778" s="86">
        <f>PER_MONTH!F13770</f>
        <v>0.83333333333333337</v>
      </c>
      <c r="T13778" s="102">
        <f>PER_MONTH!G13770</f>
        <v>0</v>
      </c>
      <c r="U13778" s="100">
        <f t="shared" si="216"/>
        <v>0</v>
      </c>
    </row>
    <row r="13779" spans="18:21" x14ac:dyDescent="0.3">
      <c r="R13779" s="85">
        <f>PER_MONTH!A13771</f>
        <v>45944</v>
      </c>
      <c r="S13779" s="86">
        <f>PER_MONTH!F13771</f>
        <v>0.85416666666666663</v>
      </c>
      <c r="T13779" s="102">
        <f>PER_MONTH!G13771</f>
        <v>0</v>
      </c>
      <c r="U13779" s="100">
        <f t="shared" si="216"/>
        <v>0</v>
      </c>
    </row>
    <row r="13780" spans="18:21" x14ac:dyDescent="0.3">
      <c r="R13780" s="85">
        <f>PER_MONTH!A13772</f>
        <v>45944</v>
      </c>
      <c r="S13780" s="86">
        <f>PER_MONTH!F13772</f>
        <v>0.875</v>
      </c>
      <c r="T13780" s="102">
        <f>PER_MONTH!G13772</f>
        <v>0</v>
      </c>
      <c r="U13780" s="100">
        <f t="shared" si="216"/>
        <v>0</v>
      </c>
    </row>
    <row r="13781" spans="18:21" x14ac:dyDescent="0.3">
      <c r="R13781" s="85">
        <f>PER_MONTH!A13773</f>
        <v>45944</v>
      </c>
      <c r="S13781" s="86">
        <f>PER_MONTH!F13773</f>
        <v>0.89583333333333337</v>
      </c>
      <c r="T13781" s="102">
        <f>PER_MONTH!G13773</f>
        <v>0</v>
      </c>
      <c r="U13781" s="100">
        <f t="shared" si="216"/>
        <v>0</v>
      </c>
    </row>
    <row r="13782" spans="18:21" x14ac:dyDescent="0.3">
      <c r="R13782" s="85">
        <f>PER_MONTH!A13774</f>
        <v>45944</v>
      </c>
      <c r="S13782" s="86">
        <f>PER_MONTH!F13774</f>
        <v>0.91666666666666663</v>
      </c>
      <c r="T13782" s="102">
        <f>PER_MONTH!G13774</f>
        <v>0</v>
      </c>
      <c r="U13782" s="100">
        <f t="shared" si="216"/>
        <v>0</v>
      </c>
    </row>
    <row r="13783" spans="18:21" x14ac:dyDescent="0.3">
      <c r="R13783" s="85">
        <f>PER_MONTH!A13775</f>
        <v>45944</v>
      </c>
      <c r="S13783" s="86">
        <f>PER_MONTH!F13775</f>
        <v>0.9375</v>
      </c>
      <c r="T13783" s="102">
        <f>PER_MONTH!G13775</f>
        <v>0</v>
      </c>
      <c r="U13783" s="100">
        <f t="shared" si="216"/>
        <v>0</v>
      </c>
    </row>
    <row r="13784" spans="18:21" x14ac:dyDescent="0.3">
      <c r="R13784" s="85">
        <f>PER_MONTH!A13776</f>
        <v>45944</v>
      </c>
      <c r="S13784" s="86">
        <f>PER_MONTH!F13776</f>
        <v>0.95833333333333337</v>
      </c>
      <c r="T13784" s="102">
        <f>PER_MONTH!G13776</f>
        <v>0</v>
      </c>
      <c r="U13784" s="100">
        <f t="shared" si="216"/>
        <v>0</v>
      </c>
    </row>
    <row r="13785" spans="18:21" x14ac:dyDescent="0.3">
      <c r="R13785" s="85">
        <f>PER_MONTH!A13777</f>
        <v>45944</v>
      </c>
      <c r="S13785" s="86">
        <f>PER_MONTH!F13777</f>
        <v>0.97916666666666663</v>
      </c>
      <c r="T13785" s="102">
        <f>PER_MONTH!G13777</f>
        <v>0</v>
      </c>
      <c r="U13785" s="100">
        <f t="shared" si="216"/>
        <v>0</v>
      </c>
    </row>
    <row r="13786" spans="18:21" x14ac:dyDescent="0.3">
      <c r="R13786" s="85">
        <f>PER_MONTH!A13778</f>
        <v>45945</v>
      </c>
      <c r="S13786" s="86">
        <f>PER_MONTH!F13778</f>
        <v>0</v>
      </c>
      <c r="T13786" s="102">
        <f>PER_MONTH!G13778</f>
        <v>0</v>
      </c>
      <c r="U13786" s="100">
        <f t="shared" si="216"/>
        <v>0</v>
      </c>
    </row>
    <row r="13787" spans="18:21" x14ac:dyDescent="0.3">
      <c r="R13787" s="85">
        <f>PER_MONTH!A13779</f>
        <v>45945</v>
      </c>
      <c r="S13787" s="86">
        <f>PER_MONTH!F13779</f>
        <v>2.0833333333333329E-2</v>
      </c>
      <c r="T13787" s="102">
        <f>PER_MONTH!G13779</f>
        <v>0</v>
      </c>
      <c r="U13787" s="100">
        <f t="shared" si="216"/>
        <v>0</v>
      </c>
    </row>
    <row r="13788" spans="18:21" x14ac:dyDescent="0.3">
      <c r="R13788" s="85">
        <f>PER_MONTH!A13780</f>
        <v>45945</v>
      </c>
      <c r="S13788" s="86">
        <f>PER_MONTH!F13780</f>
        <v>4.1666666666666657E-2</v>
      </c>
      <c r="T13788" s="102">
        <f>PER_MONTH!G13780</f>
        <v>0</v>
      </c>
      <c r="U13788" s="100">
        <f t="shared" si="216"/>
        <v>0</v>
      </c>
    </row>
    <row r="13789" spans="18:21" x14ac:dyDescent="0.3">
      <c r="R13789" s="85">
        <f>PER_MONTH!A13781</f>
        <v>45945</v>
      </c>
      <c r="S13789" s="86">
        <f>PER_MONTH!F13781</f>
        <v>6.25E-2</v>
      </c>
      <c r="T13789" s="102">
        <f>PER_MONTH!G13781</f>
        <v>0</v>
      </c>
      <c r="U13789" s="100">
        <f t="shared" si="216"/>
        <v>0</v>
      </c>
    </row>
    <row r="13790" spans="18:21" x14ac:dyDescent="0.3">
      <c r="R13790" s="85">
        <f>PER_MONTH!A13782</f>
        <v>45945</v>
      </c>
      <c r="S13790" s="86">
        <f>PER_MONTH!F13782</f>
        <v>8.3333333333333329E-2</v>
      </c>
      <c r="T13790" s="102">
        <f>PER_MONTH!G13782</f>
        <v>0</v>
      </c>
      <c r="U13790" s="100">
        <f t="shared" si="216"/>
        <v>0</v>
      </c>
    </row>
    <row r="13791" spans="18:21" x14ac:dyDescent="0.3">
      <c r="R13791" s="85">
        <f>PER_MONTH!A13783</f>
        <v>45945</v>
      </c>
      <c r="S13791" s="86">
        <f>PER_MONTH!F13783</f>
        <v>0.1041666666666667</v>
      </c>
      <c r="T13791" s="102">
        <f>PER_MONTH!G13783</f>
        <v>0</v>
      </c>
      <c r="U13791" s="100">
        <f t="shared" si="216"/>
        <v>0</v>
      </c>
    </row>
    <row r="13792" spans="18:21" x14ac:dyDescent="0.3">
      <c r="R13792" s="85">
        <f>PER_MONTH!A13784</f>
        <v>45945</v>
      </c>
      <c r="S13792" s="86">
        <f>PER_MONTH!F13784</f>
        <v>0.125</v>
      </c>
      <c r="T13792" s="102">
        <f>PER_MONTH!G13784</f>
        <v>0</v>
      </c>
      <c r="U13792" s="100">
        <f t="shared" si="216"/>
        <v>0</v>
      </c>
    </row>
    <row r="13793" spans="18:21" x14ac:dyDescent="0.3">
      <c r="R13793" s="85">
        <f>PER_MONTH!A13785</f>
        <v>45945</v>
      </c>
      <c r="S13793" s="86">
        <f>PER_MONTH!F13785</f>
        <v>0.14583333333333329</v>
      </c>
      <c r="T13793" s="102">
        <f>PER_MONTH!G13785</f>
        <v>0</v>
      </c>
      <c r="U13793" s="100">
        <f t="shared" si="216"/>
        <v>0</v>
      </c>
    </row>
    <row r="13794" spans="18:21" x14ac:dyDescent="0.3">
      <c r="R13794" s="85">
        <f>PER_MONTH!A13786</f>
        <v>45945</v>
      </c>
      <c r="S13794" s="86">
        <f>PER_MONTH!F13786</f>
        <v>0.16666666666666671</v>
      </c>
      <c r="T13794" s="102">
        <f>PER_MONTH!G13786</f>
        <v>0</v>
      </c>
      <c r="U13794" s="100">
        <f t="shared" si="216"/>
        <v>0</v>
      </c>
    </row>
    <row r="13795" spans="18:21" x14ac:dyDescent="0.3">
      <c r="R13795" s="85">
        <f>PER_MONTH!A13787</f>
        <v>45945</v>
      </c>
      <c r="S13795" s="86">
        <f>PER_MONTH!F13787</f>
        <v>0.1875</v>
      </c>
      <c r="T13795" s="102">
        <f>PER_MONTH!G13787</f>
        <v>0</v>
      </c>
      <c r="U13795" s="100">
        <f t="shared" si="216"/>
        <v>0</v>
      </c>
    </row>
    <row r="13796" spans="18:21" x14ac:dyDescent="0.3">
      <c r="R13796" s="85">
        <f>PER_MONTH!A13788</f>
        <v>45945</v>
      </c>
      <c r="S13796" s="86">
        <f>PER_MONTH!F13788</f>
        <v>0.20833333333333329</v>
      </c>
      <c r="T13796" s="102">
        <f>PER_MONTH!G13788</f>
        <v>0</v>
      </c>
      <c r="U13796" s="100">
        <f t="shared" si="216"/>
        <v>0</v>
      </c>
    </row>
    <row r="13797" spans="18:21" x14ac:dyDescent="0.3">
      <c r="R13797" s="85">
        <f>PER_MONTH!A13789</f>
        <v>45945</v>
      </c>
      <c r="S13797" s="86">
        <f>PER_MONTH!F13789</f>
        <v>0.22916666666666671</v>
      </c>
      <c r="T13797" s="102">
        <f>PER_MONTH!G13789</f>
        <v>0</v>
      </c>
      <c r="U13797" s="100">
        <f t="shared" si="216"/>
        <v>0</v>
      </c>
    </row>
    <row r="13798" spans="18:21" x14ac:dyDescent="0.3">
      <c r="R13798" s="85">
        <f>PER_MONTH!A13790</f>
        <v>45945</v>
      </c>
      <c r="S13798" s="86">
        <f>PER_MONTH!F13790</f>
        <v>0.25</v>
      </c>
      <c r="T13798" s="102">
        <f>PER_MONTH!G13790</f>
        <v>0</v>
      </c>
      <c r="U13798" s="100">
        <f t="shared" si="216"/>
        <v>0</v>
      </c>
    </row>
    <row r="13799" spans="18:21" x14ac:dyDescent="0.3">
      <c r="R13799" s="85">
        <f>PER_MONTH!A13791</f>
        <v>45945</v>
      </c>
      <c r="S13799" s="86">
        <f>PER_MONTH!F13791</f>
        <v>0.27083333333333331</v>
      </c>
      <c r="T13799" s="102">
        <f>PER_MONTH!G13791</f>
        <v>0</v>
      </c>
      <c r="U13799" s="100">
        <f t="shared" si="216"/>
        <v>0</v>
      </c>
    </row>
    <row r="13800" spans="18:21" x14ac:dyDescent="0.3">
      <c r="R13800" s="85">
        <f>PER_MONTH!A13792</f>
        <v>45945</v>
      </c>
      <c r="S13800" s="86">
        <f>PER_MONTH!F13792</f>
        <v>0.29166666666666669</v>
      </c>
      <c r="T13800" s="102">
        <f>PER_MONTH!G13792</f>
        <v>0</v>
      </c>
      <c r="U13800" s="100">
        <f t="shared" si="216"/>
        <v>0</v>
      </c>
    </row>
    <row r="13801" spans="18:21" x14ac:dyDescent="0.3">
      <c r="R13801" s="85">
        <f>PER_MONTH!A13793</f>
        <v>45945</v>
      </c>
      <c r="S13801" s="86">
        <f>PER_MONTH!F13793</f>
        <v>0.3125</v>
      </c>
      <c r="T13801" s="102">
        <f>PER_MONTH!G13793</f>
        <v>0</v>
      </c>
      <c r="U13801" s="100">
        <f t="shared" si="216"/>
        <v>0</v>
      </c>
    </row>
    <row r="13802" spans="18:21" x14ac:dyDescent="0.3">
      <c r="R13802" s="85">
        <f>PER_MONTH!A13794</f>
        <v>45945</v>
      </c>
      <c r="S13802" s="86">
        <f>PER_MONTH!F13794</f>
        <v>0.33333333333333331</v>
      </c>
      <c r="T13802" s="102">
        <f>PER_MONTH!G13794</f>
        <v>0</v>
      </c>
      <c r="U13802" s="100">
        <f t="shared" si="216"/>
        <v>0</v>
      </c>
    </row>
    <row r="13803" spans="18:21" x14ac:dyDescent="0.3">
      <c r="R13803" s="85">
        <f>PER_MONTH!A13795</f>
        <v>45945</v>
      </c>
      <c r="S13803" s="86">
        <f>PER_MONTH!F13795</f>
        <v>0.35416666666666669</v>
      </c>
      <c r="T13803" s="102">
        <f>PER_MONTH!G13795</f>
        <v>0</v>
      </c>
      <c r="U13803" s="100">
        <f t="shared" si="216"/>
        <v>0</v>
      </c>
    </row>
    <row r="13804" spans="18:21" x14ac:dyDescent="0.3">
      <c r="R13804" s="85">
        <f>PER_MONTH!A13796</f>
        <v>45945</v>
      </c>
      <c r="S13804" s="86">
        <f>PER_MONTH!F13796</f>
        <v>0.375</v>
      </c>
      <c r="T13804" s="102">
        <f>PER_MONTH!G13796</f>
        <v>0</v>
      </c>
      <c r="U13804" s="100">
        <f t="shared" si="216"/>
        <v>0</v>
      </c>
    </row>
    <row r="13805" spans="18:21" x14ac:dyDescent="0.3">
      <c r="R13805" s="85">
        <f>PER_MONTH!A13797</f>
        <v>45945</v>
      </c>
      <c r="S13805" s="86">
        <f>PER_MONTH!F13797</f>
        <v>0.39583333333333331</v>
      </c>
      <c r="T13805" s="102">
        <f>PER_MONTH!G13797</f>
        <v>0</v>
      </c>
      <c r="U13805" s="100">
        <f t="shared" si="216"/>
        <v>0</v>
      </c>
    </row>
    <row r="13806" spans="18:21" x14ac:dyDescent="0.3">
      <c r="R13806" s="85">
        <f>PER_MONTH!A13798</f>
        <v>45945</v>
      </c>
      <c r="S13806" s="86">
        <f>PER_MONTH!F13798</f>
        <v>0.41666666666666669</v>
      </c>
      <c r="T13806" s="102">
        <f>PER_MONTH!G13798</f>
        <v>0</v>
      </c>
      <c r="U13806" s="100">
        <f t="shared" si="216"/>
        <v>0</v>
      </c>
    </row>
    <row r="13807" spans="18:21" x14ac:dyDescent="0.3">
      <c r="R13807" s="85">
        <f>PER_MONTH!A13799</f>
        <v>45945</v>
      </c>
      <c r="S13807" s="86">
        <f>PER_MONTH!F13799</f>
        <v>0.4375</v>
      </c>
      <c r="T13807" s="102">
        <f>PER_MONTH!G13799</f>
        <v>0</v>
      </c>
      <c r="U13807" s="100">
        <f t="shared" si="216"/>
        <v>0</v>
      </c>
    </row>
    <row r="13808" spans="18:21" x14ac:dyDescent="0.3">
      <c r="R13808" s="85">
        <f>PER_MONTH!A13800</f>
        <v>45945</v>
      </c>
      <c r="S13808" s="86">
        <f>PER_MONTH!F13800</f>
        <v>0.45833333333333331</v>
      </c>
      <c r="T13808" s="102">
        <f>PER_MONTH!G13800</f>
        <v>0</v>
      </c>
      <c r="U13808" s="100">
        <f t="shared" si="216"/>
        <v>0</v>
      </c>
    </row>
    <row r="13809" spans="18:21" x14ac:dyDescent="0.3">
      <c r="R13809" s="85">
        <f>PER_MONTH!A13801</f>
        <v>45945</v>
      </c>
      <c r="S13809" s="86">
        <f>PER_MONTH!F13801</f>
        <v>0.47916666666666669</v>
      </c>
      <c r="T13809" s="102">
        <f>PER_MONTH!G13801</f>
        <v>0</v>
      </c>
      <c r="U13809" s="100">
        <f t="shared" si="216"/>
        <v>0</v>
      </c>
    </row>
    <row r="13810" spans="18:21" x14ac:dyDescent="0.3">
      <c r="R13810" s="85">
        <f>PER_MONTH!A13802</f>
        <v>45945</v>
      </c>
      <c r="S13810" s="86">
        <f>PER_MONTH!F13802</f>
        <v>0.5</v>
      </c>
      <c r="T13810" s="102">
        <f>PER_MONTH!G13802</f>
        <v>0</v>
      </c>
      <c r="U13810" s="100">
        <f t="shared" si="216"/>
        <v>0</v>
      </c>
    </row>
    <row r="13811" spans="18:21" x14ac:dyDescent="0.3">
      <c r="R13811" s="85">
        <f>PER_MONTH!A13803</f>
        <v>45945</v>
      </c>
      <c r="S13811" s="86">
        <f>PER_MONTH!F13803</f>
        <v>0.52083333333333337</v>
      </c>
      <c r="T13811" s="102">
        <f>PER_MONTH!G13803</f>
        <v>0</v>
      </c>
      <c r="U13811" s="100">
        <f t="shared" si="216"/>
        <v>0</v>
      </c>
    </row>
    <row r="13812" spans="18:21" x14ac:dyDescent="0.3">
      <c r="R13812" s="85">
        <f>PER_MONTH!A13804</f>
        <v>45945</v>
      </c>
      <c r="S13812" s="86">
        <f>PER_MONTH!F13804</f>
        <v>0.54166666666666663</v>
      </c>
      <c r="T13812" s="102">
        <f>PER_MONTH!G13804</f>
        <v>0</v>
      </c>
      <c r="U13812" s="100">
        <f t="shared" si="216"/>
        <v>0</v>
      </c>
    </row>
    <row r="13813" spans="18:21" x14ac:dyDescent="0.3">
      <c r="R13813" s="85">
        <f>PER_MONTH!A13805</f>
        <v>45945</v>
      </c>
      <c r="S13813" s="86">
        <f>PER_MONTH!F13805</f>
        <v>0.5625</v>
      </c>
      <c r="T13813" s="102">
        <f>PER_MONTH!G13805</f>
        <v>0</v>
      </c>
      <c r="U13813" s="100">
        <f t="shared" si="216"/>
        <v>0</v>
      </c>
    </row>
    <row r="13814" spans="18:21" x14ac:dyDescent="0.3">
      <c r="R13814" s="85">
        <f>PER_MONTH!A13806</f>
        <v>45945</v>
      </c>
      <c r="S13814" s="86">
        <f>PER_MONTH!F13806</f>
        <v>0.58333333333333337</v>
      </c>
      <c r="T13814" s="102">
        <f>PER_MONTH!G13806</f>
        <v>0</v>
      </c>
      <c r="U13814" s="100">
        <f t="shared" si="216"/>
        <v>0</v>
      </c>
    </row>
    <row r="13815" spans="18:21" x14ac:dyDescent="0.3">
      <c r="R13815" s="85">
        <f>PER_MONTH!A13807</f>
        <v>45945</v>
      </c>
      <c r="S13815" s="86">
        <f>PER_MONTH!F13807</f>
        <v>0.60416666666666663</v>
      </c>
      <c r="T13815" s="102">
        <f>PER_MONTH!G13807</f>
        <v>0</v>
      </c>
      <c r="U13815" s="100">
        <f t="shared" si="216"/>
        <v>0</v>
      </c>
    </row>
    <row r="13816" spans="18:21" x14ac:dyDescent="0.3">
      <c r="R13816" s="85">
        <f>PER_MONTH!A13808</f>
        <v>45945</v>
      </c>
      <c r="S13816" s="86">
        <f>PER_MONTH!F13808</f>
        <v>0.625</v>
      </c>
      <c r="T13816" s="102">
        <f>PER_MONTH!G13808</f>
        <v>0</v>
      </c>
      <c r="U13816" s="100">
        <f t="shared" si="216"/>
        <v>0</v>
      </c>
    </row>
    <row r="13817" spans="18:21" x14ac:dyDescent="0.3">
      <c r="R13817" s="85">
        <f>PER_MONTH!A13809</f>
        <v>45945</v>
      </c>
      <c r="S13817" s="86">
        <f>PER_MONTH!F13809</f>
        <v>0.64583333333333337</v>
      </c>
      <c r="T13817" s="102">
        <f>PER_MONTH!G13809</f>
        <v>0</v>
      </c>
      <c r="U13817" s="100">
        <f t="shared" si="216"/>
        <v>0</v>
      </c>
    </row>
    <row r="13818" spans="18:21" x14ac:dyDescent="0.3">
      <c r="R13818" s="85">
        <f>PER_MONTH!A13810</f>
        <v>45945</v>
      </c>
      <c r="S13818" s="86">
        <f>PER_MONTH!F13810</f>
        <v>0.66666666666666663</v>
      </c>
      <c r="T13818" s="102">
        <f>PER_MONTH!G13810</f>
        <v>0</v>
      </c>
      <c r="U13818" s="100">
        <f t="shared" si="216"/>
        <v>0</v>
      </c>
    </row>
    <row r="13819" spans="18:21" x14ac:dyDescent="0.3">
      <c r="R13819" s="85">
        <f>PER_MONTH!A13811</f>
        <v>45945</v>
      </c>
      <c r="S13819" s="86">
        <f>PER_MONTH!F13811</f>
        <v>0.6875</v>
      </c>
      <c r="T13819" s="102">
        <f>PER_MONTH!G13811</f>
        <v>0</v>
      </c>
      <c r="U13819" s="100">
        <f t="shared" si="216"/>
        <v>0</v>
      </c>
    </row>
    <row r="13820" spans="18:21" x14ac:dyDescent="0.3">
      <c r="R13820" s="85">
        <f>PER_MONTH!A13812</f>
        <v>45945</v>
      </c>
      <c r="S13820" s="86">
        <f>PER_MONTH!F13812</f>
        <v>0.70833333333333337</v>
      </c>
      <c r="T13820" s="102">
        <f>PER_MONTH!G13812</f>
        <v>0</v>
      </c>
      <c r="U13820" s="100">
        <f t="shared" si="216"/>
        <v>0</v>
      </c>
    </row>
    <row r="13821" spans="18:21" x14ac:dyDescent="0.3">
      <c r="R13821" s="85">
        <f>PER_MONTH!A13813</f>
        <v>45945</v>
      </c>
      <c r="S13821" s="86">
        <f>PER_MONTH!F13813</f>
        <v>0.72916666666666663</v>
      </c>
      <c r="T13821" s="102">
        <f>PER_MONTH!G13813</f>
        <v>0</v>
      </c>
      <c r="U13821" s="100">
        <f t="shared" si="216"/>
        <v>0</v>
      </c>
    </row>
    <row r="13822" spans="18:21" x14ac:dyDescent="0.3">
      <c r="R13822" s="85">
        <f>PER_MONTH!A13814</f>
        <v>45945</v>
      </c>
      <c r="S13822" s="86">
        <f>PER_MONTH!F13814</f>
        <v>0.75</v>
      </c>
      <c r="T13822" s="102">
        <f>PER_MONTH!G13814</f>
        <v>0</v>
      </c>
      <c r="U13822" s="100">
        <f t="shared" si="216"/>
        <v>0</v>
      </c>
    </row>
    <row r="13823" spans="18:21" x14ac:dyDescent="0.3">
      <c r="R13823" s="85">
        <f>PER_MONTH!A13815</f>
        <v>45945</v>
      </c>
      <c r="S13823" s="86">
        <f>PER_MONTH!F13815</f>
        <v>0.77083333333333337</v>
      </c>
      <c r="T13823" s="102">
        <f>PER_MONTH!G13815</f>
        <v>0</v>
      </c>
      <c r="U13823" s="100">
        <f t="shared" si="216"/>
        <v>0</v>
      </c>
    </row>
    <row r="13824" spans="18:21" x14ac:dyDescent="0.3">
      <c r="R13824" s="85">
        <f>PER_MONTH!A13816</f>
        <v>45945</v>
      </c>
      <c r="S13824" s="86">
        <f>PER_MONTH!F13816</f>
        <v>0.79166666666666663</v>
      </c>
      <c r="T13824" s="102">
        <f>PER_MONTH!G13816</f>
        <v>0</v>
      </c>
      <c r="U13824" s="100">
        <f t="shared" si="216"/>
        <v>0</v>
      </c>
    </row>
    <row r="13825" spans="18:21" x14ac:dyDescent="0.3">
      <c r="R13825" s="85">
        <f>PER_MONTH!A13817</f>
        <v>45945</v>
      </c>
      <c r="S13825" s="86">
        <f>PER_MONTH!F13817</f>
        <v>0.8125</v>
      </c>
      <c r="T13825" s="102">
        <f>PER_MONTH!G13817</f>
        <v>0</v>
      </c>
      <c r="U13825" s="100">
        <f t="shared" si="216"/>
        <v>0</v>
      </c>
    </row>
    <row r="13826" spans="18:21" x14ac:dyDescent="0.3">
      <c r="R13826" s="85">
        <f>PER_MONTH!A13818</f>
        <v>45945</v>
      </c>
      <c r="S13826" s="86">
        <f>PER_MONTH!F13818</f>
        <v>0.83333333333333337</v>
      </c>
      <c r="T13826" s="102">
        <f>PER_MONTH!G13818</f>
        <v>0</v>
      </c>
      <c r="U13826" s="100">
        <f t="shared" si="216"/>
        <v>0</v>
      </c>
    </row>
    <row r="13827" spans="18:21" x14ac:dyDescent="0.3">
      <c r="R13827" s="85">
        <f>PER_MONTH!A13819</f>
        <v>45945</v>
      </c>
      <c r="S13827" s="86">
        <f>PER_MONTH!F13819</f>
        <v>0.85416666666666663</v>
      </c>
      <c r="T13827" s="102">
        <f>PER_MONTH!G13819</f>
        <v>0</v>
      </c>
      <c r="U13827" s="100">
        <f t="shared" si="216"/>
        <v>0</v>
      </c>
    </row>
    <row r="13828" spans="18:21" x14ac:dyDescent="0.3">
      <c r="R13828" s="85">
        <f>PER_MONTH!A13820</f>
        <v>45945</v>
      </c>
      <c r="S13828" s="86">
        <f>PER_MONTH!F13820</f>
        <v>0.875</v>
      </c>
      <c r="T13828" s="102">
        <f>PER_MONTH!G13820</f>
        <v>0</v>
      </c>
      <c r="U13828" s="100">
        <f t="shared" si="216"/>
        <v>0</v>
      </c>
    </row>
    <row r="13829" spans="18:21" x14ac:dyDescent="0.3">
      <c r="R13829" s="85">
        <f>PER_MONTH!A13821</f>
        <v>45945</v>
      </c>
      <c r="S13829" s="86">
        <f>PER_MONTH!F13821</f>
        <v>0.89583333333333337</v>
      </c>
      <c r="T13829" s="102">
        <f>PER_MONTH!G13821</f>
        <v>0</v>
      </c>
      <c r="U13829" s="100">
        <f t="shared" si="216"/>
        <v>0</v>
      </c>
    </row>
    <row r="13830" spans="18:21" x14ac:dyDescent="0.3">
      <c r="R13830" s="85">
        <f>PER_MONTH!A13822</f>
        <v>45945</v>
      </c>
      <c r="S13830" s="86">
        <f>PER_MONTH!F13822</f>
        <v>0.91666666666666663</v>
      </c>
      <c r="T13830" s="102">
        <f>PER_MONTH!G13822</f>
        <v>0</v>
      </c>
      <c r="U13830" s="100">
        <f t="shared" si="216"/>
        <v>0</v>
      </c>
    </row>
    <row r="13831" spans="18:21" x14ac:dyDescent="0.3">
      <c r="R13831" s="85">
        <f>PER_MONTH!A13823</f>
        <v>45945</v>
      </c>
      <c r="S13831" s="86">
        <f>PER_MONTH!F13823</f>
        <v>0.9375</v>
      </c>
      <c r="T13831" s="102">
        <f>PER_MONTH!G13823</f>
        <v>0</v>
      </c>
      <c r="U13831" s="100">
        <f t="shared" si="216"/>
        <v>0</v>
      </c>
    </row>
    <row r="13832" spans="18:21" x14ac:dyDescent="0.3">
      <c r="R13832" s="85">
        <f>PER_MONTH!A13824</f>
        <v>45945</v>
      </c>
      <c r="S13832" s="86">
        <f>PER_MONTH!F13824</f>
        <v>0.95833333333333337</v>
      </c>
      <c r="T13832" s="102">
        <f>PER_MONTH!G13824</f>
        <v>0</v>
      </c>
      <c r="U13832" s="100">
        <f t="shared" si="216"/>
        <v>0</v>
      </c>
    </row>
    <row r="13833" spans="18:21" x14ac:dyDescent="0.3">
      <c r="R13833" s="85">
        <f>PER_MONTH!A13825</f>
        <v>45945</v>
      </c>
      <c r="S13833" s="86">
        <f>PER_MONTH!F13825</f>
        <v>0.97916666666666663</v>
      </c>
      <c r="T13833" s="102">
        <f>PER_MONTH!G13825</f>
        <v>0</v>
      </c>
      <c r="U13833" s="100">
        <f t="shared" si="216"/>
        <v>0</v>
      </c>
    </row>
    <row r="13834" spans="18:21" x14ac:dyDescent="0.3">
      <c r="R13834" s="85">
        <f>PER_MONTH!A13826</f>
        <v>45946</v>
      </c>
      <c r="S13834" s="86">
        <f>PER_MONTH!F13826</f>
        <v>0</v>
      </c>
      <c r="T13834" s="102">
        <f>PER_MONTH!G13826</f>
        <v>0</v>
      </c>
      <c r="U13834" s="100">
        <f t="shared" si="216"/>
        <v>0</v>
      </c>
    </row>
    <row r="13835" spans="18:21" x14ac:dyDescent="0.3">
      <c r="R13835" s="85">
        <f>PER_MONTH!A13827</f>
        <v>45946</v>
      </c>
      <c r="S13835" s="86">
        <f>PER_MONTH!F13827</f>
        <v>2.0833333333333329E-2</v>
      </c>
      <c r="T13835" s="102">
        <f>PER_MONTH!G13827</f>
        <v>0</v>
      </c>
      <c r="U13835" s="100">
        <f t="shared" si="216"/>
        <v>0</v>
      </c>
    </row>
    <row r="13836" spans="18:21" x14ac:dyDescent="0.3">
      <c r="R13836" s="85">
        <f>PER_MONTH!A13828</f>
        <v>45946</v>
      </c>
      <c r="S13836" s="86">
        <f>PER_MONTH!F13828</f>
        <v>4.1666666666666657E-2</v>
      </c>
      <c r="T13836" s="102">
        <f>PER_MONTH!G13828</f>
        <v>0</v>
      </c>
      <c r="U13836" s="100">
        <f t="shared" ref="U13836:U13899" si="217">T13836/0.5</f>
        <v>0</v>
      </c>
    </row>
    <row r="13837" spans="18:21" x14ac:dyDescent="0.3">
      <c r="R13837" s="85">
        <f>PER_MONTH!A13829</f>
        <v>45946</v>
      </c>
      <c r="S13837" s="86">
        <f>PER_MONTH!F13829</f>
        <v>6.25E-2</v>
      </c>
      <c r="T13837" s="102">
        <f>PER_MONTH!G13829</f>
        <v>0</v>
      </c>
      <c r="U13837" s="100">
        <f t="shared" si="217"/>
        <v>0</v>
      </c>
    </row>
    <row r="13838" spans="18:21" x14ac:dyDescent="0.3">
      <c r="R13838" s="85">
        <f>PER_MONTH!A13830</f>
        <v>45946</v>
      </c>
      <c r="S13838" s="86">
        <f>PER_MONTH!F13830</f>
        <v>8.3333333333333329E-2</v>
      </c>
      <c r="T13838" s="102">
        <f>PER_MONTH!G13830</f>
        <v>0</v>
      </c>
      <c r="U13838" s="100">
        <f t="shared" si="217"/>
        <v>0</v>
      </c>
    </row>
    <row r="13839" spans="18:21" x14ac:dyDescent="0.3">
      <c r="R13839" s="85">
        <f>PER_MONTH!A13831</f>
        <v>45946</v>
      </c>
      <c r="S13839" s="86">
        <f>PER_MONTH!F13831</f>
        <v>0.1041666666666667</v>
      </c>
      <c r="T13839" s="102">
        <f>PER_MONTH!G13831</f>
        <v>0</v>
      </c>
      <c r="U13839" s="100">
        <f t="shared" si="217"/>
        <v>0</v>
      </c>
    </row>
    <row r="13840" spans="18:21" x14ac:dyDescent="0.3">
      <c r="R13840" s="85">
        <f>PER_MONTH!A13832</f>
        <v>45946</v>
      </c>
      <c r="S13840" s="86">
        <f>PER_MONTH!F13832</f>
        <v>0.125</v>
      </c>
      <c r="T13840" s="102">
        <f>PER_MONTH!G13832</f>
        <v>0</v>
      </c>
      <c r="U13840" s="100">
        <f t="shared" si="217"/>
        <v>0</v>
      </c>
    </row>
    <row r="13841" spans="18:21" x14ac:dyDescent="0.3">
      <c r="R13841" s="85">
        <f>PER_MONTH!A13833</f>
        <v>45946</v>
      </c>
      <c r="S13841" s="86">
        <f>PER_MONTH!F13833</f>
        <v>0.14583333333333329</v>
      </c>
      <c r="T13841" s="102">
        <f>PER_MONTH!G13833</f>
        <v>0</v>
      </c>
      <c r="U13841" s="100">
        <f t="shared" si="217"/>
        <v>0</v>
      </c>
    </row>
    <row r="13842" spans="18:21" x14ac:dyDescent="0.3">
      <c r="R13842" s="85">
        <f>PER_MONTH!A13834</f>
        <v>45946</v>
      </c>
      <c r="S13842" s="86">
        <f>PER_MONTH!F13834</f>
        <v>0.16666666666666671</v>
      </c>
      <c r="T13842" s="102">
        <f>PER_MONTH!G13834</f>
        <v>0</v>
      </c>
      <c r="U13842" s="100">
        <f t="shared" si="217"/>
        <v>0</v>
      </c>
    </row>
    <row r="13843" spans="18:21" x14ac:dyDescent="0.3">
      <c r="R13843" s="85">
        <f>PER_MONTH!A13835</f>
        <v>45946</v>
      </c>
      <c r="S13843" s="86">
        <f>PER_MONTH!F13835</f>
        <v>0.1875</v>
      </c>
      <c r="T13843" s="102">
        <f>PER_MONTH!G13835</f>
        <v>0</v>
      </c>
      <c r="U13843" s="100">
        <f t="shared" si="217"/>
        <v>0</v>
      </c>
    </row>
    <row r="13844" spans="18:21" x14ac:dyDescent="0.3">
      <c r="R13844" s="85">
        <f>PER_MONTH!A13836</f>
        <v>45946</v>
      </c>
      <c r="S13844" s="86">
        <f>PER_MONTH!F13836</f>
        <v>0.20833333333333329</v>
      </c>
      <c r="T13844" s="102">
        <f>PER_MONTH!G13836</f>
        <v>0</v>
      </c>
      <c r="U13844" s="100">
        <f t="shared" si="217"/>
        <v>0</v>
      </c>
    </row>
    <row r="13845" spans="18:21" x14ac:dyDescent="0.3">
      <c r="R13845" s="85">
        <f>PER_MONTH!A13837</f>
        <v>45946</v>
      </c>
      <c r="S13845" s="86">
        <f>PER_MONTH!F13837</f>
        <v>0.22916666666666671</v>
      </c>
      <c r="T13845" s="102">
        <f>PER_MONTH!G13837</f>
        <v>0</v>
      </c>
      <c r="U13845" s="100">
        <f t="shared" si="217"/>
        <v>0</v>
      </c>
    </row>
    <row r="13846" spans="18:21" x14ac:dyDescent="0.3">
      <c r="R13846" s="85">
        <f>PER_MONTH!A13838</f>
        <v>45946</v>
      </c>
      <c r="S13846" s="86">
        <f>PER_MONTH!F13838</f>
        <v>0.25</v>
      </c>
      <c r="T13846" s="102">
        <f>PER_MONTH!G13838</f>
        <v>0</v>
      </c>
      <c r="U13846" s="100">
        <f t="shared" si="217"/>
        <v>0</v>
      </c>
    </row>
    <row r="13847" spans="18:21" x14ac:dyDescent="0.3">
      <c r="R13847" s="85">
        <f>PER_MONTH!A13839</f>
        <v>45946</v>
      </c>
      <c r="S13847" s="86">
        <f>PER_MONTH!F13839</f>
        <v>0.27083333333333331</v>
      </c>
      <c r="T13847" s="102">
        <f>PER_MONTH!G13839</f>
        <v>0</v>
      </c>
      <c r="U13847" s="100">
        <f t="shared" si="217"/>
        <v>0</v>
      </c>
    </row>
    <row r="13848" spans="18:21" x14ac:dyDescent="0.3">
      <c r="R13848" s="85">
        <f>PER_MONTH!A13840</f>
        <v>45946</v>
      </c>
      <c r="S13848" s="86">
        <f>PER_MONTH!F13840</f>
        <v>0.29166666666666669</v>
      </c>
      <c r="T13848" s="102">
        <f>PER_MONTH!G13840</f>
        <v>0</v>
      </c>
      <c r="U13848" s="100">
        <f t="shared" si="217"/>
        <v>0</v>
      </c>
    </row>
    <row r="13849" spans="18:21" x14ac:dyDescent="0.3">
      <c r="R13849" s="85">
        <f>PER_MONTH!A13841</f>
        <v>45946</v>
      </c>
      <c r="S13849" s="86">
        <f>PER_MONTH!F13841</f>
        <v>0.3125</v>
      </c>
      <c r="T13849" s="102">
        <f>PER_MONTH!G13841</f>
        <v>0</v>
      </c>
      <c r="U13849" s="100">
        <f t="shared" si="217"/>
        <v>0</v>
      </c>
    </row>
    <row r="13850" spans="18:21" x14ac:dyDescent="0.3">
      <c r="R13850" s="85">
        <f>PER_MONTH!A13842</f>
        <v>45946</v>
      </c>
      <c r="S13850" s="86">
        <f>PER_MONTH!F13842</f>
        <v>0.33333333333333331</v>
      </c>
      <c r="T13850" s="102">
        <f>PER_MONTH!G13842</f>
        <v>0</v>
      </c>
      <c r="U13850" s="100">
        <f t="shared" si="217"/>
        <v>0</v>
      </c>
    </row>
    <row r="13851" spans="18:21" x14ac:dyDescent="0.3">
      <c r="R13851" s="85">
        <f>PER_MONTH!A13843</f>
        <v>45946</v>
      </c>
      <c r="S13851" s="86">
        <f>PER_MONTH!F13843</f>
        <v>0.35416666666666669</v>
      </c>
      <c r="T13851" s="102">
        <f>PER_MONTH!G13843</f>
        <v>0</v>
      </c>
      <c r="U13851" s="100">
        <f t="shared" si="217"/>
        <v>0</v>
      </c>
    </row>
    <row r="13852" spans="18:21" x14ac:dyDescent="0.3">
      <c r="R13852" s="85">
        <f>PER_MONTH!A13844</f>
        <v>45946</v>
      </c>
      <c r="S13852" s="86">
        <f>PER_MONTH!F13844</f>
        <v>0.375</v>
      </c>
      <c r="T13852" s="102">
        <f>PER_MONTH!G13844</f>
        <v>0</v>
      </c>
      <c r="U13852" s="100">
        <f t="shared" si="217"/>
        <v>0</v>
      </c>
    </row>
    <row r="13853" spans="18:21" x14ac:dyDescent="0.3">
      <c r="R13853" s="85">
        <f>PER_MONTH!A13845</f>
        <v>45946</v>
      </c>
      <c r="S13853" s="86">
        <f>PER_MONTH!F13845</f>
        <v>0.39583333333333331</v>
      </c>
      <c r="T13853" s="102">
        <f>PER_MONTH!G13845</f>
        <v>0</v>
      </c>
      <c r="U13853" s="100">
        <f t="shared" si="217"/>
        <v>0</v>
      </c>
    </row>
    <row r="13854" spans="18:21" x14ac:dyDescent="0.3">
      <c r="R13854" s="85">
        <f>PER_MONTH!A13846</f>
        <v>45946</v>
      </c>
      <c r="S13854" s="86">
        <f>PER_MONTH!F13846</f>
        <v>0.41666666666666669</v>
      </c>
      <c r="T13854" s="102">
        <f>PER_MONTH!G13846</f>
        <v>0</v>
      </c>
      <c r="U13854" s="100">
        <f t="shared" si="217"/>
        <v>0</v>
      </c>
    </row>
    <row r="13855" spans="18:21" x14ac:dyDescent="0.3">
      <c r="R13855" s="85">
        <f>PER_MONTH!A13847</f>
        <v>45946</v>
      </c>
      <c r="S13855" s="86">
        <f>PER_MONTH!F13847</f>
        <v>0.4375</v>
      </c>
      <c r="T13855" s="102">
        <f>PER_MONTH!G13847</f>
        <v>0</v>
      </c>
      <c r="U13855" s="100">
        <f t="shared" si="217"/>
        <v>0</v>
      </c>
    </row>
    <row r="13856" spans="18:21" x14ac:dyDescent="0.3">
      <c r="R13856" s="85">
        <f>PER_MONTH!A13848</f>
        <v>45946</v>
      </c>
      <c r="S13856" s="86">
        <f>PER_MONTH!F13848</f>
        <v>0.45833333333333331</v>
      </c>
      <c r="T13856" s="102">
        <f>PER_MONTH!G13848</f>
        <v>0</v>
      </c>
      <c r="U13856" s="100">
        <f t="shared" si="217"/>
        <v>0</v>
      </c>
    </row>
    <row r="13857" spans="18:21" x14ac:dyDescent="0.3">
      <c r="R13857" s="85">
        <f>PER_MONTH!A13849</f>
        <v>45946</v>
      </c>
      <c r="S13857" s="86">
        <f>PER_MONTH!F13849</f>
        <v>0.47916666666666669</v>
      </c>
      <c r="T13857" s="102">
        <f>PER_MONTH!G13849</f>
        <v>0</v>
      </c>
      <c r="U13857" s="100">
        <f t="shared" si="217"/>
        <v>0</v>
      </c>
    </row>
    <row r="13858" spans="18:21" x14ac:dyDescent="0.3">
      <c r="R13858" s="85">
        <f>PER_MONTH!A13850</f>
        <v>45946</v>
      </c>
      <c r="S13858" s="86">
        <f>PER_MONTH!F13850</f>
        <v>0.5</v>
      </c>
      <c r="T13858" s="102">
        <f>PER_MONTH!G13850</f>
        <v>0</v>
      </c>
      <c r="U13858" s="100">
        <f t="shared" si="217"/>
        <v>0</v>
      </c>
    </row>
    <row r="13859" spans="18:21" x14ac:dyDescent="0.3">
      <c r="R13859" s="85">
        <f>PER_MONTH!A13851</f>
        <v>45946</v>
      </c>
      <c r="S13859" s="86">
        <f>PER_MONTH!F13851</f>
        <v>0.52083333333333337</v>
      </c>
      <c r="T13859" s="102">
        <f>PER_MONTH!G13851</f>
        <v>0</v>
      </c>
      <c r="U13859" s="100">
        <f t="shared" si="217"/>
        <v>0</v>
      </c>
    </row>
    <row r="13860" spans="18:21" x14ac:dyDescent="0.3">
      <c r="R13860" s="85">
        <f>PER_MONTH!A13852</f>
        <v>45946</v>
      </c>
      <c r="S13860" s="86">
        <f>PER_MONTH!F13852</f>
        <v>0.54166666666666663</v>
      </c>
      <c r="T13860" s="102">
        <f>PER_MONTH!G13852</f>
        <v>0</v>
      </c>
      <c r="U13860" s="100">
        <f t="shared" si="217"/>
        <v>0</v>
      </c>
    </row>
    <row r="13861" spans="18:21" x14ac:dyDescent="0.3">
      <c r="R13861" s="85">
        <f>PER_MONTH!A13853</f>
        <v>45946</v>
      </c>
      <c r="S13861" s="86">
        <f>PER_MONTH!F13853</f>
        <v>0.5625</v>
      </c>
      <c r="T13861" s="102">
        <f>PER_MONTH!G13853</f>
        <v>0</v>
      </c>
      <c r="U13861" s="100">
        <f t="shared" si="217"/>
        <v>0</v>
      </c>
    </row>
    <row r="13862" spans="18:21" x14ac:dyDescent="0.3">
      <c r="R13862" s="85">
        <f>PER_MONTH!A13854</f>
        <v>45946</v>
      </c>
      <c r="S13862" s="86">
        <f>PER_MONTH!F13854</f>
        <v>0.58333333333333337</v>
      </c>
      <c r="T13862" s="102">
        <f>PER_MONTH!G13854</f>
        <v>0</v>
      </c>
      <c r="U13862" s="100">
        <f t="shared" si="217"/>
        <v>0</v>
      </c>
    </row>
    <row r="13863" spans="18:21" x14ac:dyDescent="0.3">
      <c r="R13863" s="85">
        <f>PER_MONTH!A13855</f>
        <v>45946</v>
      </c>
      <c r="S13863" s="86">
        <f>PER_MONTH!F13855</f>
        <v>0.60416666666666663</v>
      </c>
      <c r="T13863" s="102">
        <f>PER_MONTH!G13855</f>
        <v>0</v>
      </c>
      <c r="U13863" s="100">
        <f t="shared" si="217"/>
        <v>0</v>
      </c>
    </row>
    <row r="13864" spans="18:21" x14ac:dyDescent="0.3">
      <c r="R13864" s="85">
        <f>PER_MONTH!A13856</f>
        <v>45946</v>
      </c>
      <c r="S13864" s="86">
        <f>PER_MONTH!F13856</f>
        <v>0.625</v>
      </c>
      <c r="T13864" s="102">
        <f>PER_MONTH!G13856</f>
        <v>0</v>
      </c>
      <c r="U13864" s="100">
        <f t="shared" si="217"/>
        <v>0</v>
      </c>
    </row>
    <row r="13865" spans="18:21" x14ac:dyDescent="0.3">
      <c r="R13865" s="85">
        <f>PER_MONTH!A13857</f>
        <v>45946</v>
      </c>
      <c r="S13865" s="86">
        <f>PER_MONTH!F13857</f>
        <v>0.64583333333333337</v>
      </c>
      <c r="T13865" s="102">
        <f>PER_MONTH!G13857</f>
        <v>0</v>
      </c>
      <c r="U13865" s="100">
        <f t="shared" si="217"/>
        <v>0</v>
      </c>
    </row>
    <row r="13866" spans="18:21" x14ac:dyDescent="0.3">
      <c r="R13866" s="85">
        <f>PER_MONTH!A13858</f>
        <v>45946</v>
      </c>
      <c r="S13866" s="86">
        <f>PER_MONTH!F13858</f>
        <v>0.66666666666666663</v>
      </c>
      <c r="T13866" s="102">
        <f>PER_MONTH!G13858</f>
        <v>0</v>
      </c>
      <c r="U13866" s="100">
        <f t="shared" si="217"/>
        <v>0</v>
      </c>
    </row>
    <row r="13867" spans="18:21" x14ac:dyDescent="0.3">
      <c r="R13867" s="85">
        <f>PER_MONTH!A13859</f>
        <v>45946</v>
      </c>
      <c r="S13867" s="86">
        <f>PER_MONTH!F13859</f>
        <v>0.6875</v>
      </c>
      <c r="T13867" s="102">
        <f>PER_MONTH!G13859</f>
        <v>0</v>
      </c>
      <c r="U13867" s="100">
        <f t="shared" si="217"/>
        <v>0</v>
      </c>
    </row>
    <row r="13868" spans="18:21" x14ac:dyDescent="0.3">
      <c r="R13868" s="85">
        <f>PER_MONTH!A13860</f>
        <v>45946</v>
      </c>
      <c r="S13868" s="86">
        <f>PER_MONTH!F13860</f>
        <v>0.70833333333333337</v>
      </c>
      <c r="T13868" s="102">
        <f>PER_MONTH!G13860</f>
        <v>0</v>
      </c>
      <c r="U13868" s="100">
        <f t="shared" si="217"/>
        <v>0</v>
      </c>
    </row>
    <row r="13869" spans="18:21" x14ac:dyDescent="0.3">
      <c r="R13869" s="85">
        <f>PER_MONTH!A13861</f>
        <v>45946</v>
      </c>
      <c r="S13869" s="86">
        <f>PER_MONTH!F13861</f>
        <v>0.72916666666666663</v>
      </c>
      <c r="T13869" s="102">
        <f>PER_MONTH!G13861</f>
        <v>0</v>
      </c>
      <c r="U13869" s="100">
        <f t="shared" si="217"/>
        <v>0</v>
      </c>
    </row>
    <row r="13870" spans="18:21" x14ac:dyDescent="0.3">
      <c r="R13870" s="85">
        <f>PER_MONTH!A13862</f>
        <v>45946</v>
      </c>
      <c r="S13870" s="86">
        <f>PER_MONTH!F13862</f>
        <v>0.75</v>
      </c>
      <c r="T13870" s="102">
        <f>PER_MONTH!G13862</f>
        <v>0</v>
      </c>
      <c r="U13870" s="100">
        <f t="shared" si="217"/>
        <v>0</v>
      </c>
    </row>
    <row r="13871" spans="18:21" x14ac:dyDescent="0.3">
      <c r="R13871" s="85">
        <f>PER_MONTH!A13863</f>
        <v>45946</v>
      </c>
      <c r="S13871" s="86">
        <f>PER_MONTH!F13863</f>
        <v>0.77083333333333337</v>
      </c>
      <c r="T13871" s="102">
        <f>PER_MONTH!G13863</f>
        <v>0</v>
      </c>
      <c r="U13871" s="100">
        <f t="shared" si="217"/>
        <v>0</v>
      </c>
    </row>
    <row r="13872" spans="18:21" x14ac:dyDescent="0.3">
      <c r="R13872" s="85">
        <f>PER_MONTH!A13864</f>
        <v>45946</v>
      </c>
      <c r="S13872" s="86">
        <f>PER_MONTH!F13864</f>
        <v>0.79166666666666663</v>
      </c>
      <c r="T13872" s="102">
        <f>PER_MONTH!G13864</f>
        <v>0</v>
      </c>
      <c r="U13872" s="100">
        <f t="shared" si="217"/>
        <v>0</v>
      </c>
    </row>
    <row r="13873" spans="18:21" x14ac:dyDescent="0.3">
      <c r="R13873" s="85">
        <f>PER_MONTH!A13865</f>
        <v>45946</v>
      </c>
      <c r="S13873" s="86">
        <f>PER_MONTH!F13865</f>
        <v>0.8125</v>
      </c>
      <c r="T13873" s="102">
        <f>PER_MONTH!G13865</f>
        <v>0</v>
      </c>
      <c r="U13873" s="100">
        <f t="shared" si="217"/>
        <v>0</v>
      </c>
    </row>
    <row r="13874" spans="18:21" x14ac:dyDescent="0.3">
      <c r="R13874" s="85">
        <f>PER_MONTH!A13866</f>
        <v>45946</v>
      </c>
      <c r="S13874" s="86">
        <f>PER_MONTH!F13866</f>
        <v>0.83333333333333337</v>
      </c>
      <c r="T13874" s="102">
        <f>PER_MONTH!G13866</f>
        <v>0</v>
      </c>
      <c r="U13874" s="100">
        <f t="shared" si="217"/>
        <v>0</v>
      </c>
    </row>
    <row r="13875" spans="18:21" x14ac:dyDescent="0.3">
      <c r="R13875" s="85">
        <f>PER_MONTH!A13867</f>
        <v>45946</v>
      </c>
      <c r="S13875" s="86">
        <f>PER_MONTH!F13867</f>
        <v>0.85416666666666663</v>
      </c>
      <c r="T13875" s="102">
        <f>PER_MONTH!G13867</f>
        <v>0</v>
      </c>
      <c r="U13875" s="100">
        <f t="shared" si="217"/>
        <v>0</v>
      </c>
    </row>
    <row r="13876" spans="18:21" x14ac:dyDescent="0.3">
      <c r="R13876" s="85">
        <f>PER_MONTH!A13868</f>
        <v>45946</v>
      </c>
      <c r="S13876" s="86">
        <f>PER_MONTH!F13868</f>
        <v>0.875</v>
      </c>
      <c r="T13876" s="102">
        <f>PER_MONTH!G13868</f>
        <v>0</v>
      </c>
      <c r="U13876" s="100">
        <f t="shared" si="217"/>
        <v>0</v>
      </c>
    </row>
    <row r="13877" spans="18:21" x14ac:dyDescent="0.3">
      <c r="R13877" s="85">
        <f>PER_MONTH!A13869</f>
        <v>45946</v>
      </c>
      <c r="S13877" s="86">
        <f>PER_MONTH!F13869</f>
        <v>0.89583333333333337</v>
      </c>
      <c r="T13877" s="102">
        <f>PER_MONTH!G13869</f>
        <v>0</v>
      </c>
      <c r="U13877" s="100">
        <f t="shared" si="217"/>
        <v>0</v>
      </c>
    </row>
    <row r="13878" spans="18:21" x14ac:dyDescent="0.3">
      <c r="R13878" s="85">
        <f>PER_MONTH!A13870</f>
        <v>45946</v>
      </c>
      <c r="S13878" s="86">
        <f>PER_MONTH!F13870</f>
        <v>0.91666666666666663</v>
      </c>
      <c r="T13878" s="102">
        <f>PER_MONTH!G13870</f>
        <v>0</v>
      </c>
      <c r="U13878" s="100">
        <f t="shared" si="217"/>
        <v>0</v>
      </c>
    </row>
    <row r="13879" spans="18:21" x14ac:dyDescent="0.3">
      <c r="R13879" s="85">
        <f>PER_MONTH!A13871</f>
        <v>45946</v>
      </c>
      <c r="S13879" s="86">
        <f>PER_MONTH!F13871</f>
        <v>0.9375</v>
      </c>
      <c r="T13879" s="102">
        <f>PER_MONTH!G13871</f>
        <v>0</v>
      </c>
      <c r="U13879" s="100">
        <f t="shared" si="217"/>
        <v>0</v>
      </c>
    </row>
    <row r="13880" spans="18:21" x14ac:dyDescent="0.3">
      <c r="R13880" s="85">
        <f>PER_MONTH!A13872</f>
        <v>45946</v>
      </c>
      <c r="S13880" s="86">
        <f>PER_MONTH!F13872</f>
        <v>0.95833333333333337</v>
      </c>
      <c r="T13880" s="102">
        <f>PER_MONTH!G13872</f>
        <v>0</v>
      </c>
      <c r="U13880" s="100">
        <f t="shared" si="217"/>
        <v>0</v>
      </c>
    </row>
    <row r="13881" spans="18:21" x14ac:dyDescent="0.3">
      <c r="R13881" s="85">
        <f>PER_MONTH!A13873</f>
        <v>45946</v>
      </c>
      <c r="S13881" s="86">
        <f>PER_MONTH!F13873</f>
        <v>0.97916666666666663</v>
      </c>
      <c r="T13881" s="102">
        <f>PER_MONTH!G13873</f>
        <v>0</v>
      </c>
      <c r="U13881" s="100">
        <f t="shared" si="217"/>
        <v>0</v>
      </c>
    </row>
    <row r="13882" spans="18:21" x14ac:dyDescent="0.3">
      <c r="R13882" s="85">
        <f>PER_MONTH!A13874</f>
        <v>45947</v>
      </c>
      <c r="S13882" s="86">
        <f>PER_MONTH!F13874</f>
        <v>0</v>
      </c>
      <c r="T13882" s="102">
        <f>PER_MONTH!G13874</f>
        <v>0</v>
      </c>
      <c r="U13882" s="100">
        <f t="shared" si="217"/>
        <v>0</v>
      </c>
    </row>
    <row r="13883" spans="18:21" x14ac:dyDescent="0.3">
      <c r="R13883" s="85">
        <f>PER_MONTH!A13875</f>
        <v>45947</v>
      </c>
      <c r="S13883" s="86">
        <f>PER_MONTH!F13875</f>
        <v>2.0833333333333329E-2</v>
      </c>
      <c r="T13883" s="102">
        <f>PER_MONTH!G13875</f>
        <v>0</v>
      </c>
      <c r="U13883" s="100">
        <f t="shared" si="217"/>
        <v>0</v>
      </c>
    </row>
    <row r="13884" spans="18:21" x14ac:dyDescent="0.3">
      <c r="R13884" s="85">
        <f>PER_MONTH!A13876</f>
        <v>45947</v>
      </c>
      <c r="S13884" s="86">
        <f>PER_MONTH!F13876</f>
        <v>4.1666666666666657E-2</v>
      </c>
      <c r="T13884" s="102">
        <f>PER_MONTH!G13876</f>
        <v>0</v>
      </c>
      <c r="U13884" s="100">
        <f t="shared" si="217"/>
        <v>0</v>
      </c>
    </row>
    <row r="13885" spans="18:21" x14ac:dyDescent="0.3">
      <c r="R13885" s="85">
        <f>PER_MONTH!A13877</f>
        <v>45947</v>
      </c>
      <c r="S13885" s="86">
        <f>PER_MONTH!F13877</f>
        <v>6.25E-2</v>
      </c>
      <c r="T13885" s="102">
        <f>PER_MONTH!G13877</f>
        <v>0</v>
      </c>
      <c r="U13885" s="100">
        <f t="shared" si="217"/>
        <v>0</v>
      </c>
    </row>
    <row r="13886" spans="18:21" x14ac:dyDescent="0.3">
      <c r="R13886" s="85">
        <f>PER_MONTH!A13878</f>
        <v>45947</v>
      </c>
      <c r="S13886" s="86">
        <f>PER_MONTH!F13878</f>
        <v>8.3333333333333329E-2</v>
      </c>
      <c r="T13886" s="102">
        <f>PER_MONTH!G13878</f>
        <v>0</v>
      </c>
      <c r="U13886" s="100">
        <f t="shared" si="217"/>
        <v>0</v>
      </c>
    </row>
    <row r="13887" spans="18:21" x14ac:dyDescent="0.3">
      <c r="R13887" s="85">
        <f>PER_MONTH!A13879</f>
        <v>45947</v>
      </c>
      <c r="S13887" s="86">
        <f>PER_MONTH!F13879</f>
        <v>0.1041666666666667</v>
      </c>
      <c r="T13887" s="102">
        <f>PER_MONTH!G13879</f>
        <v>0</v>
      </c>
      <c r="U13887" s="100">
        <f t="shared" si="217"/>
        <v>0</v>
      </c>
    </row>
    <row r="13888" spans="18:21" x14ac:dyDescent="0.3">
      <c r="R13888" s="85">
        <f>PER_MONTH!A13880</f>
        <v>45947</v>
      </c>
      <c r="S13888" s="86">
        <f>PER_MONTH!F13880</f>
        <v>0.125</v>
      </c>
      <c r="T13888" s="102">
        <f>PER_MONTH!G13880</f>
        <v>0</v>
      </c>
      <c r="U13888" s="100">
        <f t="shared" si="217"/>
        <v>0</v>
      </c>
    </row>
    <row r="13889" spans="18:21" x14ac:dyDescent="0.3">
      <c r="R13889" s="85">
        <f>PER_MONTH!A13881</f>
        <v>45947</v>
      </c>
      <c r="S13889" s="86">
        <f>PER_MONTH!F13881</f>
        <v>0.14583333333333329</v>
      </c>
      <c r="T13889" s="102">
        <f>PER_MONTH!G13881</f>
        <v>0</v>
      </c>
      <c r="U13889" s="100">
        <f t="shared" si="217"/>
        <v>0</v>
      </c>
    </row>
    <row r="13890" spans="18:21" x14ac:dyDescent="0.3">
      <c r="R13890" s="85">
        <f>PER_MONTH!A13882</f>
        <v>45947</v>
      </c>
      <c r="S13890" s="86">
        <f>PER_MONTH!F13882</f>
        <v>0.16666666666666671</v>
      </c>
      <c r="T13890" s="102">
        <f>PER_MONTH!G13882</f>
        <v>0</v>
      </c>
      <c r="U13890" s="100">
        <f t="shared" si="217"/>
        <v>0</v>
      </c>
    </row>
    <row r="13891" spans="18:21" x14ac:dyDescent="0.3">
      <c r="R13891" s="85">
        <f>PER_MONTH!A13883</f>
        <v>45947</v>
      </c>
      <c r="S13891" s="86">
        <f>PER_MONTH!F13883</f>
        <v>0.1875</v>
      </c>
      <c r="T13891" s="102">
        <f>PER_MONTH!G13883</f>
        <v>0</v>
      </c>
      <c r="U13891" s="100">
        <f t="shared" si="217"/>
        <v>0</v>
      </c>
    </row>
    <row r="13892" spans="18:21" x14ac:dyDescent="0.3">
      <c r="R13892" s="85">
        <f>PER_MONTH!A13884</f>
        <v>45947</v>
      </c>
      <c r="S13892" s="86">
        <f>PER_MONTH!F13884</f>
        <v>0.20833333333333329</v>
      </c>
      <c r="T13892" s="102">
        <f>PER_MONTH!G13884</f>
        <v>0</v>
      </c>
      <c r="U13892" s="100">
        <f t="shared" si="217"/>
        <v>0</v>
      </c>
    </row>
    <row r="13893" spans="18:21" x14ac:dyDescent="0.3">
      <c r="R13893" s="85">
        <f>PER_MONTH!A13885</f>
        <v>45947</v>
      </c>
      <c r="S13893" s="86">
        <f>PER_MONTH!F13885</f>
        <v>0.22916666666666671</v>
      </c>
      <c r="T13893" s="102">
        <f>PER_MONTH!G13885</f>
        <v>0</v>
      </c>
      <c r="U13893" s="100">
        <f t="shared" si="217"/>
        <v>0</v>
      </c>
    </row>
    <row r="13894" spans="18:21" x14ac:dyDescent="0.3">
      <c r="R13894" s="85">
        <f>PER_MONTH!A13886</f>
        <v>45947</v>
      </c>
      <c r="S13894" s="86">
        <f>PER_MONTH!F13886</f>
        <v>0.25</v>
      </c>
      <c r="T13894" s="102">
        <f>PER_MONTH!G13886</f>
        <v>0</v>
      </c>
      <c r="U13894" s="100">
        <f t="shared" si="217"/>
        <v>0</v>
      </c>
    </row>
    <row r="13895" spans="18:21" x14ac:dyDescent="0.3">
      <c r="R13895" s="85">
        <f>PER_MONTH!A13887</f>
        <v>45947</v>
      </c>
      <c r="S13895" s="86">
        <f>PER_MONTH!F13887</f>
        <v>0.27083333333333331</v>
      </c>
      <c r="T13895" s="102">
        <f>PER_MONTH!G13887</f>
        <v>0</v>
      </c>
      <c r="U13895" s="100">
        <f t="shared" si="217"/>
        <v>0</v>
      </c>
    </row>
    <row r="13896" spans="18:21" x14ac:dyDescent="0.3">
      <c r="R13896" s="85">
        <f>PER_MONTH!A13888</f>
        <v>45947</v>
      </c>
      <c r="S13896" s="86">
        <f>PER_MONTH!F13888</f>
        <v>0.29166666666666669</v>
      </c>
      <c r="T13896" s="102">
        <f>PER_MONTH!G13888</f>
        <v>0</v>
      </c>
      <c r="U13896" s="100">
        <f t="shared" si="217"/>
        <v>0</v>
      </c>
    </row>
    <row r="13897" spans="18:21" x14ac:dyDescent="0.3">
      <c r="R13897" s="85">
        <f>PER_MONTH!A13889</f>
        <v>45947</v>
      </c>
      <c r="S13897" s="86">
        <f>PER_MONTH!F13889</f>
        <v>0.3125</v>
      </c>
      <c r="T13897" s="102">
        <f>PER_MONTH!G13889</f>
        <v>0</v>
      </c>
      <c r="U13897" s="100">
        <f t="shared" si="217"/>
        <v>0</v>
      </c>
    </row>
    <row r="13898" spans="18:21" x14ac:dyDescent="0.3">
      <c r="R13898" s="85">
        <f>PER_MONTH!A13890</f>
        <v>45947</v>
      </c>
      <c r="S13898" s="86">
        <f>PER_MONTH!F13890</f>
        <v>0.33333333333333331</v>
      </c>
      <c r="T13898" s="102">
        <f>PER_MONTH!G13890</f>
        <v>0</v>
      </c>
      <c r="U13898" s="100">
        <f t="shared" si="217"/>
        <v>0</v>
      </c>
    </row>
    <row r="13899" spans="18:21" x14ac:dyDescent="0.3">
      <c r="R13899" s="85">
        <f>PER_MONTH!A13891</f>
        <v>45947</v>
      </c>
      <c r="S13899" s="86">
        <f>PER_MONTH!F13891</f>
        <v>0.35416666666666669</v>
      </c>
      <c r="T13899" s="102">
        <f>PER_MONTH!G13891</f>
        <v>0</v>
      </c>
      <c r="U13899" s="100">
        <f t="shared" si="217"/>
        <v>0</v>
      </c>
    </row>
    <row r="13900" spans="18:21" x14ac:dyDescent="0.3">
      <c r="R13900" s="85">
        <f>PER_MONTH!A13892</f>
        <v>45947</v>
      </c>
      <c r="S13900" s="86">
        <f>PER_MONTH!F13892</f>
        <v>0.375</v>
      </c>
      <c r="T13900" s="102">
        <f>PER_MONTH!G13892</f>
        <v>0</v>
      </c>
      <c r="U13900" s="100">
        <f t="shared" ref="U13900:U13963" si="218">T13900/0.5</f>
        <v>0</v>
      </c>
    </row>
    <row r="13901" spans="18:21" x14ac:dyDescent="0.3">
      <c r="R13901" s="85">
        <f>PER_MONTH!A13893</f>
        <v>45947</v>
      </c>
      <c r="S13901" s="86">
        <f>PER_MONTH!F13893</f>
        <v>0.39583333333333331</v>
      </c>
      <c r="T13901" s="102">
        <f>PER_MONTH!G13893</f>
        <v>0</v>
      </c>
      <c r="U13901" s="100">
        <f t="shared" si="218"/>
        <v>0</v>
      </c>
    </row>
    <row r="13902" spans="18:21" x14ac:dyDescent="0.3">
      <c r="R13902" s="85">
        <f>PER_MONTH!A13894</f>
        <v>45947</v>
      </c>
      <c r="S13902" s="86">
        <f>PER_MONTH!F13894</f>
        <v>0.41666666666666669</v>
      </c>
      <c r="T13902" s="102">
        <f>PER_MONTH!G13894</f>
        <v>0</v>
      </c>
      <c r="U13902" s="100">
        <f t="shared" si="218"/>
        <v>0</v>
      </c>
    </row>
    <row r="13903" spans="18:21" x14ac:dyDescent="0.3">
      <c r="R13903" s="85">
        <f>PER_MONTH!A13895</f>
        <v>45947</v>
      </c>
      <c r="S13903" s="86">
        <f>PER_MONTH!F13895</f>
        <v>0.4375</v>
      </c>
      <c r="T13903" s="102">
        <f>PER_MONTH!G13895</f>
        <v>0</v>
      </c>
      <c r="U13903" s="100">
        <f t="shared" si="218"/>
        <v>0</v>
      </c>
    </row>
    <row r="13904" spans="18:21" x14ac:dyDescent="0.3">
      <c r="R13904" s="85">
        <f>PER_MONTH!A13896</f>
        <v>45947</v>
      </c>
      <c r="S13904" s="86">
        <f>PER_MONTH!F13896</f>
        <v>0.45833333333333331</v>
      </c>
      <c r="T13904" s="102">
        <f>PER_MONTH!G13896</f>
        <v>0</v>
      </c>
      <c r="U13904" s="100">
        <f t="shared" si="218"/>
        <v>0</v>
      </c>
    </row>
    <row r="13905" spans="18:21" x14ac:dyDescent="0.3">
      <c r="R13905" s="85">
        <f>PER_MONTH!A13897</f>
        <v>45947</v>
      </c>
      <c r="S13905" s="86">
        <f>PER_MONTH!F13897</f>
        <v>0.47916666666666669</v>
      </c>
      <c r="T13905" s="102">
        <f>PER_MONTH!G13897</f>
        <v>0</v>
      </c>
      <c r="U13905" s="100">
        <f t="shared" si="218"/>
        <v>0</v>
      </c>
    </row>
    <row r="13906" spans="18:21" x14ac:dyDescent="0.3">
      <c r="R13906" s="85">
        <f>PER_MONTH!A13898</f>
        <v>45947</v>
      </c>
      <c r="S13906" s="86">
        <f>PER_MONTH!F13898</f>
        <v>0.5</v>
      </c>
      <c r="T13906" s="102">
        <f>PER_MONTH!G13898</f>
        <v>0</v>
      </c>
      <c r="U13906" s="100">
        <f t="shared" si="218"/>
        <v>0</v>
      </c>
    </row>
    <row r="13907" spans="18:21" x14ac:dyDescent="0.3">
      <c r="R13907" s="85">
        <f>PER_MONTH!A13899</f>
        <v>45947</v>
      </c>
      <c r="S13907" s="86">
        <f>PER_MONTH!F13899</f>
        <v>0.52083333333333337</v>
      </c>
      <c r="T13907" s="102">
        <f>PER_MONTH!G13899</f>
        <v>0</v>
      </c>
      <c r="U13907" s="100">
        <f t="shared" si="218"/>
        <v>0</v>
      </c>
    </row>
    <row r="13908" spans="18:21" x14ac:dyDescent="0.3">
      <c r="R13908" s="85">
        <f>PER_MONTH!A13900</f>
        <v>45947</v>
      </c>
      <c r="S13908" s="86">
        <f>PER_MONTH!F13900</f>
        <v>0.54166666666666663</v>
      </c>
      <c r="T13908" s="102">
        <f>PER_MONTH!G13900</f>
        <v>0</v>
      </c>
      <c r="U13908" s="100">
        <f t="shared" si="218"/>
        <v>0</v>
      </c>
    </row>
    <row r="13909" spans="18:21" x14ac:dyDescent="0.3">
      <c r="R13909" s="85">
        <f>PER_MONTH!A13901</f>
        <v>45947</v>
      </c>
      <c r="S13909" s="86">
        <f>PER_MONTH!F13901</f>
        <v>0.5625</v>
      </c>
      <c r="T13909" s="102">
        <f>PER_MONTH!G13901</f>
        <v>0</v>
      </c>
      <c r="U13909" s="100">
        <f t="shared" si="218"/>
        <v>0</v>
      </c>
    </row>
    <row r="13910" spans="18:21" x14ac:dyDescent="0.3">
      <c r="R13910" s="85">
        <f>PER_MONTH!A13902</f>
        <v>45947</v>
      </c>
      <c r="S13910" s="86">
        <f>PER_MONTH!F13902</f>
        <v>0.58333333333333337</v>
      </c>
      <c r="T13910" s="102">
        <f>PER_MONTH!G13902</f>
        <v>0</v>
      </c>
      <c r="U13910" s="100">
        <f t="shared" si="218"/>
        <v>0</v>
      </c>
    </row>
    <row r="13911" spans="18:21" x14ac:dyDescent="0.3">
      <c r="R13911" s="85">
        <f>PER_MONTH!A13903</f>
        <v>45947</v>
      </c>
      <c r="S13911" s="86">
        <f>PER_MONTH!F13903</f>
        <v>0.60416666666666663</v>
      </c>
      <c r="T13911" s="102">
        <f>PER_MONTH!G13903</f>
        <v>0</v>
      </c>
      <c r="U13911" s="100">
        <f t="shared" si="218"/>
        <v>0</v>
      </c>
    </row>
    <row r="13912" spans="18:21" x14ac:dyDescent="0.3">
      <c r="R13912" s="85">
        <f>PER_MONTH!A13904</f>
        <v>45947</v>
      </c>
      <c r="S13912" s="86">
        <f>PER_MONTH!F13904</f>
        <v>0.625</v>
      </c>
      <c r="T13912" s="102">
        <f>PER_MONTH!G13904</f>
        <v>0</v>
      </c>
      <c r="U13912" s="100">
        <f t="shared" si="218"/>
        <v>0</v>
      </c>
    </row>
    <row r="13913" spans="18:21" x14ac:dyDescent="0.3">
      <c r="R13913" s="85">
        <f>PER_MONTH!A13905</f>
        <v>45947</v>
      </c>
      <c r="S13913" s="86">
        <f>PER_MONTH!F13905</f>
        <v>0.64583333333333337</v>
      </c>
      <c r="T13913" s="102">
        <f>PER_MONTH!G13905</f>
        <v>0</v>
      </c>
      <c r="U13913" s="100">
        <f t="shared" si="218"/>
        <v>0</v>
      </c>
    </row>
    <row r="13914" spans="18:21" x14ac:dyDescent="0.3">
      <c r="R13914" s="85">
        <f>PER_MONTH!A13906</f>
        <v>45947</v>
      </c>
      <c r="S13914" s="86">
        <f>PER_MONTH!F13906</f>
        <v>0.66666666666666663</v>
      </c>
      <c r="T13914" s="102">
        <f>PER_MONTH!G13906</f>
        <v>0</v>
      </c>
      <c r="U13914" s="100">
        <f t="shared" si="218"/>
        <v>0</v>
      </c>
    </row>
    <row r="13915" spans="18:21" x14ac:dyDescent="0.3">
      <c r="R13915" s="85">
        <f>PER_MONTH!A13907</f>
        <v>45947</v>
      </c>
      <c r="S13915" s="86">
        <f>PER_MONTH!F13907</f>
        <v>0.6875</v>
      </c>
      <c r="T13915" s="102">
        <f>PER_MONTH!G13907</f>
        <v>0</v>
      </c>
      <c r="U13915" s="100">
        <f t="shared" si="218"/>
        <v>0</v>
      </c>
    </row>
    <row r="13916" spans="18:21" x14ac:dyDescent="0.3">
      <c r="R13916" s="85">
        <f>PER_MONTH!A13908</f>
        <v>45947</v>
      </c>
      <c r="S13916" s="86">
        <f>PER_MONTH!F13908</f>
        <v>0.70833333333333337</v>
      </c>
      <c r="T13916" s="102">
        <f>PER_MONTH!G13908</f>
        <v>0</v>
      </c>
      <c r="U13916" s="100">
        <f t="shared" si="218"/>
        <v>0</v>
      </c>
    </row>
    <row r="13917" spans="18:21" x14ac:dyDescent="0.3">
      <c r="R13917" s="85">
        <f>PER_MONTH!A13909</f>
        <v>45947</v>
      </c>
      <c r="S13917" s="86">
        <f>PER_MONTH!F13909</f>
        <v>0.72916666666666663</v>
      </c>
      <c r="T13917" s="102">
        <f>PER_MONTH!G13909</f>
        <v>0</v>
      </c>
      <c r="U13917" s="100">
        <f t="shared" si="218"/>
        <v>0</v>
      </c>
    </row>
    <row r="13918" spans="18:21" x14ac:dyDescent="0.3">
      <c r="R13918" s="85">
        <f>PER_MONTH!A13910</f>
        <v>45947</v>
      </c>
      <c r="S13918" s="86">
        <f>PER_MONTH!F13910</f>
        <v>0.75</v>
      </c>
      <c r="T13918" s="102">
        <f>PER_MONTH!G13910</f>
        <v>0</v>
      </c>
      <c r="U13918" s="100">
        <f t="shared" si="218"/>
        <v>0</v>
      </c>
    </row>
    <row r="13919" spans="18:21" x14ac:dyDescent="0.3">
      <c r="R13919" s="85">
        <f>PER_MONTH!A13911</f>
        <v>45947</v>
      </c>
      <c r="S13919" s="86">
        <f>PER_MONTH!F13911</f>
        <v>0.77083333333333337</v>
      </c>
      <c r="T13919" s="102">
        <f>PER_MONTH!G13911</f>
        <v>0</v>
      </c>
      <c r="U13919" s="100">
        <f t="shared" si="218"/>
        <v>0</v>
      </c>
    </row>
    <row r="13920" spans="18:21" x14ac:dyDescent="0.3">
      <c r="R13920" s="85">
        <f>PER_MONTH!A13912</f>
        <v>45947</v>
      </c>
      <c r="S13920" s="86">
        <f>PER_MONTH!F13912</f>
        <v>0.79166666666666663</v>
      </c>
      <c r="T13920" s="102">
        <f>PER_MONTH!G13912</f>
        <v>0</v>
      </c>
      <c r="U13920" s="100">
        <f t="shared" si="218"/>
        <v>0</v>
      </c>
    </row>
    <row r="13921" spans="18:21" x14ac:dyDescent="0.3">
      <c r="R13921" s="85">
        <f>PER_MONTH!A13913</f>
        <v>45947</v>
      </c>
      <c r="S13921" s="86">
        <f>PER_MONTH!F13913</f>
        <v>0.8125</v>
      </c>
      <c r="T13921" s="102">
        <f>PER_MONTH!G13913</f>
        <v>0</v>
      </c>
      <c r="U13921" s="100">
        <f t="shared" si="218"/>
        <v>0</v>
      </c>
    </row>
    <row r="13922" spans="18:21" x14ac:dyDescent="0.3">
      <c r="R13922" s="85">
        <f>PER_MONTH!A13914</f>
        <v>45947</v>
      </c>
      <c r="S13922" s="86">
        <f>PER_MONTH!F13914</f>
        <v>0.83333333333333337</v>
      </c>
      <c r="T13922" s="102">
        <f>PER_MONTH!G13914</f>
        <v>0</v>
      </c>
      <c r="U13922" s="100">
        <f t="shared" si="218"/>
        <v>0</v>
      </c>
    </row>
    <row r="13923" spans="18:21" x14ac:dyDescent="0.3">
      <c r="R13923" s="85">
        <f>PER_MONTH!A13915</f>
        <v>45947</v>
      </c>
      <c r="S13923" s="86">
        <f>PER_MONTH!F13915</f>
        <v>0.85416666666666663</v>
      </c>
      <c r="T13923" s="102">
        <f>PER_MONTH!G13915</f>
        <v>0</v>
      </c>
      <c r="U13923" s="100">
        <f t="shared" si="218"/>
        <v>0</v>
      </c>
    </row>
    <row r="13924" spans="18:21" x14ac:dyDescent="0.3">
      <c r="R13924" s="85">
        <f>PER_MONTH!A13916</f>
        <v>45947</v>
      </c>
      <c r="S13924" s="86">
        <f>PER_MONTH!F13916</f>
        <v>0.875</v>
      </c>
      <c r="T13924" s="102">
        <f>PER_MONTH!G13916</f>
        <v>0</v>
      </c>
      <c r="U13924" s="100">
        <f t="shared" si="218"/>
        <v>0</v>
      </c>
    </row>
    <row r="13925" spans="18:21" x14ac:dyDescent="0.3">
      <c r="R13925" s="85">
        <f>PER_MONTH!A13917</f>
        <v>45947</v>
      </c>
      <c r="S13925" s="86">
        <f>PER_MONTH!F13917</f>
        <v>0.89583333333333337</v>
      </c>
      <c r="T13925" s="102">
        <f>PER_MONTH!G13917</f>
        <v>0</v>
      </c>
      <c r="U13925" s="100">
        <f t="shared" si="218"/>
        <v>0</v>
      </c>
    </row>
    <row r="13926" spans="18:21" x14ac:dyDescent="0.3">
      <c r="R13926" s="85">
        <f>PER_MONTH!A13918</f>
        <v>45947</v>
      </c>
      <c r="S13926" s="86">
        <f>PER_MONTH!F13918</f>
        <v>0.91666666666666663</v>
      </c>
      <c r="T13926" s="102">
        <f>PER_MONTH!G13918</f>
        <v>0</v>
      </c>
      <c r="U13926" s="100">
        <f t="shared" si="218"/>
        <v>0</v>
      </c>
    </row>
    <row r="13927" spans="18:21" x14ac:dyDescent="0.3">
      <c r="R13927" s="85">
        <f>PER_MONTH!A13919</f>
        <v>45947</v>
      </c>
      <c r="S13927" s="86">
        <f>PER_MONTH!F13919</f>
        <v>0.9375</v>
      </c>
      <c r="T13927" s="102">
        <f>PER_MONTH!G13919</f>
        <v>0</v>
      </c>
      <c r="U13927" s="100">
        <f t="shared" si="218"/>
        <v>0</v>
      </c>
    </row>
    <row r="13928" spans="18:21" x14ac:dyDescent="0.3">
      <c r="R13928" s="85">
        <f>PER_MONTH!A13920</f>
        <v>45947</v>
      </c>
      <c r="S13928" s="86">
        <f>PER_MONTH!F13920</f>
        <v>0.95833333333333337</v>
      </c>
      <c r="T13928" s="102">
        <f>PER_MONTH!G13920</f>
        <v>0</v>
      </c>
      <c r="U13928" s="100">
        <f t="shared" si="218"/>
        <v>0</v>
      </c>
    </row>
    <row r="13929" spans="18:21" x14ac:dyDescent="0.3">
      <c r="R13929" s="85">
        <f>PER_MONTH!A13921</f>
        <v>45947</v>
      </c>
      <c r="S13929" s="86">
        <f>PER_MONTH!F13921</f>
        <v>0.97916666666666663</v>
      </c>
      <c r="T13929" s="102">
        <f>PER_MONTH!G13921</f>
        <v>0</v>
      </c>
      <c r="U13929" s="100">
        <f t="shared" si="218"/>
        <v>0</v>
      </c>
    </row>
    <row r="13930" spans="18:21" x14ac:dyDescent="0.3">
      <c r="R13930" s="85">
        <f>PER_MONTH!A13922</f>
        <v>45948</v>
      </c>
      <c r="S13930" s="86">
        <f>PER_MONTH!F13922</f>
        <v>0</v>
      </c>
      <c r="T13930" s="102">
        <f>PER_MONTH!G13922</f>
        <v>0</v>
      </c>
      <c r="U13930" s="100">
        <f t="shared" si="218"/>
        <v>0</v>
      </c>
    </row>
    <row r="13931" spans="18:21" x14ac:dyDescent="0.3">
      <c r="R13931" s="85">
        <f>PER_MONTH!A13923</f>
        <v>45948</v>
      </c>
      <c r="S13931" s="86">
        <f>PER_MONTH!F13923</f>
        <v>2.0833333333333329E-2</v>
      </c>
      <c r="T13931" s="102">
        <f>PER_MONTH!G13923</f>
        <v>0</v>
      </c>
      <c r="U13931" s="100">
        <f t="shared" si="218"/>
        <v>0</v>
      </c>
    </row>
    <row r="13932" spans="18:21" x14ac:dyDescent="0.3">
      <c r="R13932" s="85">
        <f>PER_MONTH!A13924</f>
        <v>45948</v>
      </c>
      <c r="S13932" s="86">
        <f>PER_MONTH!F13924</f>
        <v>4.1666666666666657E-2</v>
      </c>
      <c r="T13932" s="102">
        <f>PER_MONTH!G13924</f>
        <v>0</v>
      </c>
      <c r="U13932" s="100">
        <f t="shared" si="218"/>
        <v>0</v>
      </c>
    </row>
    <row r="13933" spans="18:21" x14ac:dyDescent="0.3">
      <c r="R13933" s="85">
        <f>PER_MONTH!A13925</f>
        <v>45948</v>
      </c>
      <c r="S13933" s="86">
        <f>PER_MONTH!F13925</f>
        <v>6.25E-2</v>
      </c>
      <c r="T13933" s="102">
        <f>PER_MONTH!G13925</f>
        <v>0</v>
      </c>
      <c r="U13933" s="100">
        <f t="shared" si="218"/>
        <v>0</v>
      </c>
    </row>
    <row r="13934" spans="18:21" x14ac:dyDescent="0.3">
      <c r="R13934" s="85">
        <f>PER_MONTH!A13926</f>
        <v>45948</v>
      </c>
      <c r="S13934" s="86">
        <f>PER_MONTH!F13926</f>
        <v>8.3333333333333329E-2</v>
      </c>
      <c r="T13934" s="102">
        <f>PER_MONTH!G13926</f>
        <v>0</v>
      </c>
      <c r="U13934" s="100">
        <f t="shared" si="218"/>
        <v>0</v>
      </c>
    </row>
    <row r="13935" spans="18:21" x14ac:dyDescent="0.3">
      <c r="R13935" s="85">
        <f>PER_MONTH!A13927</f>
        <v>45948</v>
      </c>
      <c r="S13935" s="86">
        <f>PER_MONTH!F13927</f>
        <v>0.1041666666666667</v>
      </c>
      <c r="T13935" s="102">
        <f>PER_MONTH!G13927</f>
        <v>0</v>
      </c>
      <c r="U13935" s="100">
        <f t="shared" si="218"/>
        <v>0</v>
      </c>
    </row>
    <row r="13936" spans="18:21" x14ac:dyDescent="0.3">
      <c r="R13936" s="85">
        <f>PER_MONTH!A13928</f>
        <v>45948</v>
      </c>
      <c r="S13936" s="86">
        <f>PER_MONTH!F13928</f>
        <v>0.125</v>
      </c>
      <c r="T13936" s="102">
        <f>PER_MONTH!G13928</f>
        <v>0</v>
      </c>
      <c r="U13936" s="100">
        <f t="shared" si="218"/>
        <v>0</v>
      </c>
    </row>
    <row r="13937" spans="18:21" x14ac:dyDescent="0.3">
      <c r="R13937" s="85">
        <f>PER_MONTH!A13929</f>
        <v>45948</v>
      </c>
      <c r="S13937" s="86">
        <f>PER_MONTH!F13929</f>
        <v>0.14583333333333329</v>
      </c>
      <c r="T13937" s="102">
        <f>PER_MONTH!G13929</f>
        <v>0</v>
      </c>
      <c r="U13937" s="100">
        <f t="shared" si="218"/>
        <v>0</v>
      </c>
    </row>
    <row r="13938" spans="18:21" x14ac:dyDescent="0.3">
      <c r="R13938" s="85">
        <f>PER_MONTH!A13930</f>
        <v>45948</v>
      </c>
      <c r="S13938" s="86">
        <f>PER_MONTH!F13930</f>
        <v>0.16666666666666671</v>
      </c>
      <c r="T13938" s="102">
        <f>PER_MONTH!G13930</f>
        <v>0</v>
      </c>
      <c r="U13938" s="100">
        <f t="shared" si="218"/>
        <v>0</v>
      </c>
    </row>
    <row r="13939" spans="18:21" x14ac:dyDescent="0.3">
      <c r="R13939" s="85">
        <f>PER_MONTH!A13931</f>
        <v>45948</v>
      </c>
      <c r="S13939" s="86">
        <f>PER_MONTH!F13931</f>
        <v>0.1875</v>
      </c>
      <c r="T13939" s="102">
        <f>PER_MONTH!G13931</f>
        <v>0</v>
      </c>
      <c r="U13939" s="100">
        <f t="shared" si="218"/>
        <v>0</v>
      </c>
    </row>
    <row r="13940" spans="18:21" x14ac:dyDescent="0.3">
      <c r="R13940" s="85">
        <f>PER_MONTH!A13932</f>
        <v>45948</v>
      </c>
      <c r="S13940" s="86">
        <f>PER_MONTH!F13932</f>
        <v>0.20833333333333329</v>
      </c>
      <c r="T13940" s="102">
        <f>PER_MONTH!G13932</f>
        <v>0</v>
      </c>
      <c r="U13940" s="100">
        <f t="shared" si="218"/>
        <v>0</v>
      </c>
    </row>
    <row r="13941" spans="18:21" x14ac:dyDescent="0.3">
      <c r="R13941" s="85">
        <f>PER_MONTH!A13933</f>
        <v>45948</v>
      </c>
      <c r="S13941" s="86">
        <f>PER_MONTH!F13933</f>
        <v>0.22916666666666671</v>
      </c>
      <c r="T13941" s="102">
        <f>PER_MONTH!G13933</f>
        <v>0</v>
      </c>
      <c r="U13941" s="100">
        <f t="shared" si="218"/>
        <v>0</v>
      </c>
    </row>
    <row r="13942" spans="18:21" x14ac:dyDescent="0.3">
      <c r="R13942" s="85">
        <f>PER_MONTH!A13934</f>
        <v>45948</v>
      </c>
      <c r="S13942" s="86">
        <f>PER_MONTH!F13934</f>
        <v>0.25</v>
      </c>
      <c r="T13942" s="102">
        <f>PER_MONTH!G13934</f>
        <v>0</v>
      </c>
      <c r="U13942" s="100">
        <f t="shared" si="218"/>
        <v>0</v>
      </c>
    </row>
    <row r="13943" spans="18:21" x14ac:dyDescent="0.3">
      <c r="R13943" s="85">
        <f>PER_MONTH!A13935</f>
        <v>45948</v>
      </c>
      <c r="S13943" s="86">
        <f>PER_MONTH!F13935</f>
        <v>0.27083333333333331</v>
      </c>
      <c r="T13943" s="102">
        <f>PER_MONTH!G13935</f>
        <v>0</v>
      </c>
      <c r="U13943" s="100">
        <f t="shared" si="218"/>
        <v>0</v>
      </c>
    </row>
    <row r="13944" spans="18:21" x14ac:dyDescent="0.3">
      <c r="R13944" s="85">
        <f>PER_MONTH!A13936</f>
        <v>45948</v>
      </c>
      <c r="S13944" s="86">
        <f>PER_MONTH!F13936</f>
        <v>0.29166666666666669</v>
      </c>
      <c r="T13944" s="102">
        <f>PER_MONTH!G13936</f>
        <v>0</v>
      </c>
      <c r="U13944" s="100">
        <f t="shared" si="218"/>
        <v>0</v>
      </c>
    </row>
    <row r="13945" spans="18:21" x14ac:dyDescent="0.3">
      <c r="R13945" s="85">
        <f>PER_MONTH!A13937</f>
        <v>45948</v>
      </c>
      <c r="S13945" s="86">
        <f>PER_MONTH!F13937</f>
        <v>0.3125</v>
      </c>
      <c r="T13945" s="102">
        <f>PER_MONTH!G13937</f>
        <v>0</v>
      </c>
      <c r="U13945" s="100">
        <f t="shared" si="218"/>
        <v>0</v>
      </c>
    </row>
    <row r="13946" spans="18:21" x14ac:dyDescent="0.3">
      <c r="R13946" s="85">
        <f>PER_MONTH!A13938</f>
        <v>45948</v>
      </c>
      <c r="S13946" s="86">
        <f>PER_MONTH!F13938</f>
        <v>0.33333333333333331</v>
      </c>
      <c r="T13946" s="102">
        <f>PER_MONTH!G13938</f>
        <v>0</v>
      </c>
      <c r="U13946" s="100">
        <f t="shared" si="218"/>
        <v>0</v>
      </c>
    </row>
    <row r="13947" spans="18:21" x14ac:dyDescent="0.3">
      <c r="R13947" s="85">
        <f>PER_MONTH!A13939</f>
        <v>45948</v>
      </c>
      <c r="S13947" s="86">
        <f>PER_MONTH!F13939</f>
        <v>0.35416666666666669</v>
      </c>
      <c r="T13947" s="102">
        <f>PER_MONTH!G13939</f>
        <v>0</v>
      </c>
      <c r="U13947" s="100">
        <f t="shared" si="218"/>
        <v>0</v>
      </c>
    </row>
    <row r="13948" spans="18:21" x14ac:dyDescent="0.3">
      <c r="R13948" s="85">
        <f>PER_MONTH!A13940</f>
        <v>45948</v>
      </c>
      <c r="S13948" s="86">
        <f>PER_MONTH!F13940</f>
        <v>0.375</v>
      </c>
      <c r="T13948" s="102">
        <f>PER_MONTH!G13940</f>
        <v>0</v>
      </c>
      <c r="U13948" s="100">
        <f t="shared" si="218"/>
        <v>0</v>
      </c>
    </row>
    <row r="13949" spans="18:21" x14ac:dyDescent="0.3">
      <c r="R13949" s="85">
        <f>PER_MONTH!A13941</f>
        <v>45948</v>
      </c>
      <c r="S13949" s="86">
        <f>PER_MONTH!F13941</f>
        <v>0.39583333333333331</v>
      </c>
      <c r="T13949" s="102">
        <f>PER_MONTH!G13941</f>
        <v>0</v>
      </c>
      <c r="U13949" s="100">
        <f t="shared" si="218"/>
        <v>0</v>
      </c>
    </row>
    <row r="13950" spans="18:21" x14ac:dyDescent="0.3">
      <c r="R13950" s="85">
        <f>PER_MONTH!A13942</f>
        <v>45948</v>
      </c>
      <c r="S13950" s="86">
        <f>PER_MONTH!F13942</f>
        <v>0.41666666666666669</v>
      </c>
      <c r="T13950" s="102">
        <f>PER_MONTH!G13942</f>
        <v>0</v>
      </c>
      <c r="U13950" s="100">
        <f t="shared" si="218"/>
        <v>0</v>
      </c>
    </row>
    <row r="13951" spans="18:21" x14ac:dyDescent="0.3">
      <c r="R13951" s="85">
        <f>PER_MONTH!A13943</f>
        <v>45948</v>
      </c>
      <c r="S13951" s="86">
        <f>PER_MONTH!F13943</f>
        <v>0.4375</v>
      </c>
      <c r="T13951" s="102">
        <f>PER_MONTH!G13943</f>
        <v>0</v>
      </c>
      <c r="U13951" s="100">
        <f t="shared" si="218"/>
        <v>0</v>
      </c>
    </row>
    <row r="13952" spans="18:21" x14ac:dyDescent="0.3">
      <c r="R13952" s="85">
        <f>PER_MONTH!A13944</f>
        <v>45948</v>
      </c>
      <c r="S13952" s="86">
        <f>PER_MONTH!F13944</f>
        <v>0.45833333333333331</v>
      </c>
      <c r="T13952" s="102">
        <f>PER_MONTH!G13944</f>
        <v>0</v>
      </c>
      <c r="U13952" s="100">
        <f t="shared" si="218"/>
        <v>0</v>
      </c>
    </row>
    <row r="13953" spans="18:21" x14ac:dyDescent="0.3">
      <c r="R13953" s="85">
        <f>PER_MONTH!A13945</f>
        <v>45948</v>
      </c>
      <c r="S13953" s="86">
        <f>PER_MONTH!F13945</f>
        <v>0.47916666666666669</v>
      </c>
      <c r="T13953" s="102">
        <f>PER_MONTH!G13945</f>
        <v>0</v>
      </c>
      <c r="U13953" s="100">
        <f t="shared" si="218"/>
        <v>0</v>
      </c>
    </row>
    <row r="13954" spans="18:21" x14ac:dyDescent="0.3">
      <c r="R13954" s="85">
        <f>PER_MONTH!A13946</f>
        <v>45948</v>
      </c>
      <c r="S13954" s="86">
        <f>PER_MONTH!F13946</f>
        <v>0.5</v>
      </c>
      <c r="T13954" s="102">
        <f>PER_MONTH!G13946</f>
        <v>0</v>
      </c>
      <c r="U13954" s="100">
        <f t="shared" si="218"/>
        <v>0</v>
      </c>
    </row>
    <row r="13955" spans="18:21" x14ac:dyDescent="0.3">
      <c r="R13955" s="85">
        <f>PER_MONTH!A13947</f>
        <v>45948</v>
      </c>
      <c r="S13955" s="86">
        <f>PER_MONTH!F13947</f>
        <v>0.52083333333333337</v>
      </c>
      <c r="T13955" s="102">
        <f>PER_MONTH!G13947</f>
        <v>0</v>
      </c>
      <c r="U13955" s="100">
        <f t="shared" si="218"/>
        <v>0</v>
      </c>
    </row>
    <row r="13956" spans="18:21" x14ac:dyDescent="0.3">
      <c r="R13956" s="85">
        <f>PER_MONTH!A13948</f>
        <v>45948</v>
      </c>
      <c r="S13956" s="86">
        <f>PER_MONTH!F13948</f>
        <v>0.54166666666666663</v>
      </c>
      <c r="T13956" s="102">
        <f>PER_MONTH!G13948</f>
        <v>0</v>
      </c>
      <c r="U13956" s="100">
        <f t="shared" si="218"/>
        <v>0</v>
      </c>
    </row>
    <row r="13957" spans="18:21" x14ac:dyDescent="0.3">
      <c r="R13957" s="85">
        <f>PER_MONTH!A13949</f>
        <v>45948</v>
      </c>
      <c r="S13957" s="86">
        <f>PER_MONTH!F13949</f>
        <v>0.5625</v>
      </c>
      <c r="T13957" s="102">
        <f>PER_MONTH!G13949</f>
        <v>0</v>
      </c>
      <c r="U13957" s="100">
        <f t="shared" si="218"/>
        <v>0</v>
      </c>
    </row>
    <row r="13958" spans="18:21" x14ac:dyDescent="0.3">
      <c r="R13958" s="85">
        <f>PER_MONTH!A13950</f>
        <v>45948</v>
      </c>
      <c r="S13958" s="86">
        <f>PER_MONTH!F13950</f>
        <v>0.58333333333333337</v>
      </c>
      <c r="T13958" s="102">
        <f>PER_MONTH!G13950</f>
        <v>0</v>
      </c>
      <c r="U13958" s="100">
        <f t="shared" si="218"/>
        <v>0</v>
      </c>
    </row>
    <row r="13959" spans="18:21" x14ac:dyDescent="0.3">
      <c r="R13959" s="85">
        <f>PER_MONTH!A13951</f>
        <v>45948</v>
      </c>
      <c r="S13959" s="86">
        <f>PER_MONTH!F13951</f>
        <v>0.60416666666666663</v>
      </c>
      <c r="T13959" s="102">
        <f>PER_MONTH!G13951</f>
        <v>0</v>
      </c>
      <c r="U13959" s="100">
        <f t="shared" si="218"/>
        <v>0</v>
      </c>
    </row>
    <row r="13960" spans="18:21" x14ac:dyDescent="0.3">
      <c r="R13960" s="85">
        <f>PER_MONTH!A13952</f>
        <v>45948</v>
      </c>
      <c r="S13960" s="86">
        <f>PER_MONTH!F13952</f>
        <v>0.625</v>
      </c>
      <c r="T13960" s="102">
        <f>PER_MONTH!G13952</f>
        <v>0</v>
      </c>
      <c r="U13960" s="100">
        <f t="shared" si="218"/>
        <v>0</v>
      </c>
    </row>
    <row r="13961" spans="18:21" x14ac:dyDescent="0.3">
      <c r="R13961" s="85">
        <f>PER_MONTH!A13953</f>
        <v>45948</v>
      </c>
      <c r="S13961" s="86">
        <f>PER_MONTH!F13953</f>
        <v>0.64583333333333337</v>
      </c>
      <c r="T13961" s="102">
        <f>PER_MONTH!G13953</f>
        <v>0</v>
      </c>
      <c r="U13961" s="100">
        <f t="shared" si="218"/>
        <v>0</v>
      </c>
    </row>
    <row r="13962" spans="18:21" x14ac:dyDescent="0.3">
      <c r="R13962" s="85">
        <f>PER_MONTH!A13954</f>
        <v>45948</v>
      </c>
      <c r="S13962" s="86">
        <f>PER_MONTH!F13954</f>
        <v>0.66666666666666663</v>
      </c>
      <c r="T13962" s="102">
        <f>PER_MONTH!G13954</f>
        <v>0</v>
      </c>
      <c r="U13962" s="100">
        <f t="shared" si="218"/>
        <v>0</v>
      </c>
    </row>
    <row r="13963" spans="18:21" x14ac:dyDescent="0.3">
      <c r="R13963" s="85">
        <f>PER_MONTH!A13955</f>
        <v>45948</v>
      </c>
      <c r="S13963" s="86">
        <f>PER_MONTH!F13955</f>
        <v>0.6875</v>
      </c>
      <c r="T13963" s="102">
        <f>PER_MONTH!G13955</f>
        <v>0</v>
      </c>
      <c r="U13963" s="100">
        <f t="shared" si="218"/>
        <v>0</v>
      </c>
    </row>
    <row r="13964" spans="18:21" x14ac:dyDescent="0.3">
      <c r="R13964" s="85">
        <f>PER_MONTH!A13956</f>
        <v>45948</v>
      </c>
      <c r="S13964" s="86">
        <f>PER_MONTH!F13956</f>
        <v>0.70833333333333337</v>
      </c>
      <c r="T13964" s="102">
        <f>PER_MONTH!G13956</f>
        <v>0</v>
      </c>
      <c r="U13964" s="100">
        <f t="shared" ref="U13964:U14027" si="219">T13964/0.5</f>
        <v>0</v>
      </c>
    </row>
    <row r="13965" spans="18:21" x14ac:dyDescent="0.3">
      <c r="R13965" s="85">
        <f>PER_MONTH!A13957</f>
        <v>45948</v>
      </c>
      <c r="S13965" s="86">
        <f>PER_MONTH!F13957</f>
        <v>0.72916666666666663</v>
      </c>
      <c r="T13965" s="102">
        <f>PER_MONTH!G13957</f>
        <v>0</v>
      </c>
      <c r="U13965" s="100">
        <f t="shared" si="219"/>
        <v>0</v>
      </c>
    </row>
    <row r="13966" spans="18:21" x14ac:dyDescent="0.3">
      <c r="R13966" s="85">
        <f>PER_MONTH!A13958</f>
        <v>45948</v>
      </c>
      <c r="S13966" s="86">
        <f>PER_MONTH!F13958</f>
        <v>0.75</v>
      </c>
      <c r="T13966" s="102">
        <f>PER_MONTH!G13958</f>
        <v>0</v>
      </c>
      <c r="U13966" s="100">
        <f t="shared" si="219"/>
        <v>0</v>
      </c>
    </row>
    <row r="13967" spans="18:21" x14ac:dyDescent="0.3">
      <c r="R13967" s="85">
        <f>PER_MONTH!A13959</f>
        <v>45948</v>
      </c>
      <c r="S13967" s="86">
        <f>PER_MONTH!F13959</f>
        <v>0.77083333333333337</v>
      </c>
      <c r="T13967" s="102">
        <f>PER_MONTH!G13959</f>
        <v>0</v>
      </c>
      <c r="U13967" s="100">
        <f t="shared" si="219"/>
        <v>0</v>
      </c>
    </row>
    <row r="13968" spans="18:21" x14ac:dyDescent="0.3">
      <c r="R13968" s="85">
        <f>PER_MONTH!A13960</f>
        <v>45948</v>
      </c>
      <c r="S13968" s="86">
        <f>PER_MONTH!F13960</f>
        <v>0.79166666666666663</v>
      </c>
      <c r="T13968" s="102">
        <f>PER_MONTH!G13960</f>
        <v>0</v>
      </c>
      <c r="U13968" s="100">
        <f t="shared" si="219"/>
        <v>0</v>
      </c>
    </row>
    <row r="13969" spans="18:21" x14ac:dyDescent="0.3">
      <c r="R13969" s="85">
        <f>PER_MONTH!A13961</f>
        <v>45948</v>
      </c>
      <c r="S13969" s="86">
        <f>PER_MONTH!F13961</f>
        <v>0.8125</v>
      </c>
      <c r="T13969" s="102">
        <f>PER_MONTH!G13961</f>
        <v>0</v>
      </c>
      <c r="U13969" s="100">
        <f t="shared" si="219"/>
        <v>0</v>
      </c>
    </row>
    <row r="13970" spans="18:21" x14ac:dyDescent="0.3">
      <c r="R13970" s="85">
        <f>PER_MONTH!A13962</f>
        <v>45948</v>
      </c>
      <c r="S13970" s="86">
        <f>PER_MONTH!F13962</f>
        <v>0.83333333333333337</v>
      </c>
      <c r="T13970" s="102">
        <f>PER_MONTH!G13962</f>
        <v>0</v>
      </c>
      <c r="U13970" s="100">
        <f t="shared" si="219"/>
        <v>0</v>
      </c>
    </row>
    <row r="13971" spans="18:21" x14ac:dyDescent="0.3">
      <c r="R13971" s="85">
        <f>PER_MONTH!A13963</f>
        <v>45948</v>
      </c>
      <c r="S13971" s="86">
        <f>PER_MONTH!F13963</f>
        <v>0.85416666666666663</v>
      </c>
      <c r="T13971" s="102">
        <f>PER_MONTH!G13963</f>
        <v>0</v>
      </c>
      <c r="U13971" s="100">
        <f t="shared" si="219"/>
        <v>0</v>
      </c>
    </row>
    <row r="13972" spans="18:21" x14ac:dyDescent="0.3">
      <c r="R13972" s="85">
        <f>PER_MONTH!A13964</f>
        <v>45948</v>
      </c>
      <c r="S13972" s="86">
        <f>PER_MONTH!F13964</f>
        <v>0.875</v>
      </c>
      <c r="T13972" s="102">
        <f>PER_MONTH!G13964</f>
        <v>0</v>
      </c>
      <c r="U13972" s="100">
        <f t="shared" si="219"/>
        <v>0</v>
      </c>
    </row>
    <row r="13973" spans="18:21" x14ac:dyDescent="0.3">
      <c r="R13973" s="85">
        <f>PER_MONTH!A13965</f>
        <v>45948</v>
      </c>
      <c r="S13973" s="86">
        <f>PER_MONTH!F13965</f>
        <v>0.89583333333333337</v>
      </c>
      <c r="T13973" s="102">
        <f>PER_MONTH!G13965</f>
        <v>0</v>
      </c>
      <c r="U13973" s="100">
        <f t="shared" si="219"/>
        <v>0</v>
      </c>
    </row>
    <row r="13974" spans="18:21" x14ac:dyDescent="0.3">
      <c r="R13974" s="85">
        <f>PER_MONTH!A13966</f>
        <v>45948</v>
      </c>
      <c r="S13974" s="86">
        <f>PER_MONTH!F13966</f>
        <v>0.91666666666666663</v>
      </c>
      <c r="T13974" s="102">
        <f>PER_MONTH!G13966</f>
        <v>0</v>
      </c>
      <c r="U13974" s="100">
        <f t="shared" si="219"/>
        <v>0</v>
      </c>
    </row>
    <row r="13975" spans="18:21" x14ac:dyDescent="0.3">
      <c r="R13975" s="85">
        <f>PER_MONTH!A13967</f>
        <v>45948</v>
      </c>
      <c r="S13975" s="86">
        <f>PER_MONTH!F13967</f>
        <v>0.9375</v>
      </c>
      <c r="T13975" s="102">
        <f>PER_MONTH!G13967</f>
        <v>0</v>
      </c>
      <c r="U13975" s="100">
        <f t="shared" si="219"/>
        <v>0</v>
      </c>
    </row>
    <row r="13976" spans="18:21" x14ac:dyDescent="0.3">
      <c r="R13976" s="85">
        <f>PER_MONTH!A13968</f>
        <v>45948</v>
      </c>
      <c r="S13976" s="86">
        <f>PER_MONTH!F13968</f>
        <v>0.95833333333333337</v>
      </c>
      <c r="T13976" s="102">
        <f>PER_MONTH!G13968</f>
        <v>0</v>
      </c>
      <c r="U13976" s="100">
        <f t="shared" si="219"/>
        <v>0</v>
      </c>
    </row>
    <row r="13977" spans="18:21" x14ac:dyDescent="0.3">
      <c r="R13977" s="85">
        <f>PER_MONTH!A13969</f>
        <v>45948</v>
      </c>
      <c r="S13977" s="86">
        <f>PER_MONTH!F13969</f>
        <v>0.97916666666666663</v>
      </c>
      <c r="T13977" s="102">
        <f>PER_MONTH!G13969</f>
        <v>0</v>
      </c>
      <c r="U13977" s="100">
        <f t="shared" si="219"/>
        <v>0</v>
      </c>
    </row>
    <row r="13978" spans="18:21" x14ac:dyDescent="0.3">
      <c r="R13978" s="85">
        <f>PER_MONTH!A13970</f>
        <v>45949</v>
      </c>
      <c r="S13978" s="86">
        <f>PER_MONTH!F13970</f>
        <v>0</v>
      </c>
      <c r="T13978" s="102">
        <f>PER_MONTH!G13970</f>
        <v>0</v>
      </c>
      <c r="U13978" s="100">
        <f t="shared" si="219"/>
        <v>0</v>
      </c>
    </row>
    <row r="13979" spans="18:21" x14ac:dyDescent="0.3">
      <c r="R13979" s="85">
        <f>PER_MONTH!A13971</f>
        <v>45949</v>
      </c>
      <c r="S13979" s="86">
        <f>PER_MONTH!F13971</f>
        <v>2.0833333333333329E-2</v>
      </c>
      <c r="T13979" s="102">
        <f>PER_MONTH!G13971</f>
        <v>0</v>
      </c>
      <c r="U13979" s="100">
        <f t="shared" si="219"/>
        <v>0</v>
      </c>
    </row>
    <row r="13980" spans="18:21" x14ac:dyDescent="0.3">
      <c r="R13980" s="85">
        <f>PER_MONTH!A13972</f>
        <v>45949</v>
      </c>
      <c r="S13980" s="86">
        <f>PER_MONTH!F13972</f>
        <v>4.1666666666666657E-2</v>
      </c>
      <c r="T13980" s="102">
        <f>PER_MONTH!G13972</f>
        <v>0</v>
      </c>
      <c r="U13980" s="100">
        <f t="shared" si="219"/>
        <v>0</v>
      </c>
    </row>
    <row r="13981" spans="18:21" x14ac:dyDescent="0.3">
      <c r="R13981" s="85">
        <f>PER_MONTH!A13973</f>
        <v>45949</v>
      </c>
      <c r="S13981" s="86">
        <f>PER_MONTH!F13973</f>
        <v>6.25E-2</v>
      </c>
      <c r="T13981" s="102">
        <f>PER_MONTH!G13973</f>
        <v>0</v>
      </c>
      <c r="U13981" s="100">
        <f t="shared" si="219"/>
        <v>0</v>
      </c>
    </row>
    <row r="13982" spans="18:21" x14ac:dyDescent="0.3">
      <c r="R13982" s="85">
        <f>PER_MONTH!A13974</f>
        <v>45949</v>
      </c>
      <c r="S13982" s="86">
        <f>PER_MONTH!F13974</f>
        <v>8.3333333333333329E-2</v>
      </c>
      <c r="T13982" s="102">
        <f>PER_MONTH!G13974</f>
        <v>0</v>
      </c>
      <c r="U13982" s="100">
        <f t="shared" si="219"/>
        <v>0</v>
      </c>
    </row>
    <row r="13983" spans="18:21" x14ac:dyDescent="0.3">
      <c r="R13983" s="85">
        <f>PER_MONTH!A13975</f>
        <v>45949</v>
      </c>
      <c r="S13983" s="86">
        <f>PER_MONTH!F13975</f>
        <v>0.1041666666666667</v>
      </c>
      <c r="T13983" s="102">
        <f>PER_MONTH!G13975</f>
        <v>0</v>
      </c>
      <c r="U13983" s="100">
        <f t="shared" si="219"/>
        <v>0</v>
      </c>
    </row>
    <row r="13984" spans="18:21" x14ac:dyDescent="0.3">
      <c r="R13984" s="85">
        <f>PER_MONTH!A13976</f>
        <v>45949</v>
      </c>
      <c r="S13984" s="86">
        <f>PER_MONTH!F13976</f>
        <v>0.125</v>
      </c>
      <c r="T13984" s="102">
        <f>PER_MONTH!G13976</f>
        <v>0</v>
      </c>
      <c r="U13984" s="100">
        <f t="shared" si="219"/>
        <v>0</v>
      </c>
    </row>
    <row r="13985" spans="18:21" x14ac:dyDescent="0.3">
      <c r="R13985" s="85">
        <f>PER_MONTH!A13977</f>
        <v>45949</v>
      </c>
      <c r="S13985" s="86">
        <f>PER_MONTH!F13977</f>
        <v>0.14583333333333329</v>
      </c>
      <c r="T13985" s="102">
        <f>PER_MONTH!G13977</f>
        <v>0</v>
      </c>
      <c r="U13985" s="100">
        <f t="shared" si="219"/>
        <v>0</v>
      </c>
    </row>
    <row r="13986" spans="18:21" x14ac:dyDescent="0.3">
      <c r="R13986" s="85">
        <f>PER_MONTH!A13978</f>
        <v>45949</v>
      </c>
      <c r="S13986" s="86">
        <f>PER_MONTH!F13978</f>
        <v>0.16666666666666671</v>
      </c>
      <c r="T13986" s="102">
        <f>PER_MONTH!G13978</f>
        <v>0</v>
      </c>
      <c r="U13986" s="100">
        <f t="shared" si="219"/>
        <v>0</v>
      </c>
    </row>
    <row r="13987" spans="18:21" x14ac:dyDescent="0.3">
      <c r="R13987" s="85">
        <f>PER_MONTH!A13979</f>
        <v>45949</v>
      </c>
      <c r="S13987" s="86">
        <f>PER_MONTH!F13979</f>
        <v>0.1875</v>
      </c>
      <c r="T13987" s="102">
        <f>PER_MONTH!G13979</f>
        <v>0</v>
      </c>
      <c r="U13987" s="100">
        <f t="shared" si="219"/>
        <v>0</v>
      </c>
    </row>
    <row r="13988" spans="18:21" x14ac:dyDescent="0.3">
      <c r="R13988" s="85">
        <f>PER_MONTH!A13980</f>
        <v>45949</v>
      </c>
      <c r="S13988" s="86">
        <f>PER_MONTH!F13980</f>
        <v>0.20833333333333329</v>
      </c>
      <c r="T13988" s="102">
        <f>PER_MONTH!G13980</f>
        <v>0</v>
      </c>
      <c r="U13988" s="100">
        <f t="shared" si="219"/>
        <v>0</v>
      </c>
    </row>
    <row r="13989" spans="18:21" x14ac:dyDescent="0.3">
      <c r="R13989" s="85">
        <f>PER_MONTH!A13981</f>
        <v>45949</v>
      </c>
      <c r="S13989" s="86">
        <f>PER_MONTH!F13981</f>
        <v>0.22916666666666671</v>
      </c>
      <c r="T13989" s="102">
        <f>PER_MONTH!G13981</f>
        <v>0</v>
      </c>
      <c r="U13989" s="100">
        <f t="shared" si="219"/>
        <v>0</v>
      </c>
    </row>
    <row r="13990" spans="18:21" x14ac:dyDescent="0.3">
      <c r="R13990" s="85">
        <f>PER_MONTH!A13982</f>
        <v>45949</v>
      </c>
      <c r="S13990" s="86">
        <f>PER_MONTH!F13982</f>
        <v>0.25</v>
      </c>
      <c r="T13990" s="102">
        <f>PER_MONTH!G13982</f>
        <v>0</v>
      </c>
      <c r="U13990" s="100">
        <f t="shared" si="219"/>
        <v>0</v>
      </c>
    </row>
    <row r="13991" spans="18:21" x14ac:dyDescent="0.3">
      <c r="R13991" s="85">
        <f>PER_MONTH!A13983</f>
        <v>45949</v>
      </c>
      <c r="S13991" s="86">
        <f>PER_MONTH!F13983</f>
        <v>0.27083333333333331</v>
      </c>
      <c r="T13991" s="102">
        <f>PER_MONTH!G13983</f>
        <v>0</v>
      </c>
      <c r="U13991" s="100">
        <f t="shared" si="219"/>
        <v>0</v>
      </c>
    </row>
    <row r="13992" spans="18:21" x14ac:dyDescent="0.3">
      <c r="R13992" s="85">
        <f>PER_MONTH!A13984</f>
        <v>45949</v>
      </c>
      <c r="S13992" s="86">
        <f>PER_MONTH!F13984</f>
        <v>0.29166666666666669</v>
      </c>
      <c r="T13992" s="102">
        <f>PER_MONTH!G13984</f>
        <v>0</v>
      </c>
      <c r="U13992" s="100">
        <f t="shared" si="219"/>
        <v>0</v>
      </c>
    </row>
    <row r="13993" spans="18:21" x14ac:dyDescent="0.3">
      <c r="R13993" s="85">
        <f>PER_MONTH!A13985</f>
        <v>45949</v>
      </c>
      <c r="S13993" s="86">
        <f>PER_MONTH!F13985</f>
        <v>0.3125</v>
      </c>
      <c r="T13993" s="102">
        <f>PER_MONTH!G13985</f>
        <v>0</v>
      </c>
      <c r="U13993" s="100">
        <f t="shared" si="219"/>
        <v>0</v>
      </c>
    </row>
    <row r="13994" spans="18:21" x14ac:dyDescent="0.3">
      <c r="R13994" s="85">
        <f>PER_MONTH!A13986</f>
        <v>45949</v>
      </c>
      <c r="S13994" s="86">
        <f>PER_MONTH!F13986</f>
        <v>0.33333333333333331</v>
      </c>
      <c r="T13994" s="102">
        <f>PER_MONTH!G13986</f>
        <v>0</v>
      </c>
      <c r="U13994" s="100">
        <f t="shared" si="219"/>
        <v>0</v>
      </c>
    </row>
    <row r="13995" spans="18:21" x14ac:dyDescent="0.3">
      <c r="R13995" s="85">
        <f>PER_MONTH!A13987</f>
        <v>45949</v>
      </c>
      <c r="S13995" s="86">
        <f>PER_MONTH!F13987</f>
        <v>0.35416666666666669</v>
      </c>
      <c r="T13995" s="102">
        <f>PER_MONTH!G13987</f>
        <v>0</v>
      </c>
      <c r="U13995" s="100">
        <f t="shared" si="219"/>
        <v>0</v>
      </c>
    </row>
    <row r="13996" spans="18:21" x14ac:dyDescent="0.3">
      <c r="R13996" s="85">
        <f>PER_MONTH!A13988</f>
        <v>45949</v>
      </c>
      <c r="S13996" s="86">
        <f>PER_MONTH!F13988</f>
        <v>0.375</v>
      </c>
      <c r="T13996" s="102">
        <f>PER_MONTH!G13988</f>
        <v>0</v>
      </c>
      <c r="U13996" s="100">
        <f t="shared" si="219"/>
        <v>0</v>
      </c>
    </row>
    <row r="13997" spans="18:21" x14ac:dyDescent="0.3">
      <c r="R13997" s="85">
        <f>PER_MONTH!A13989</f>
        <v>45949</v>
      </c>
      <c r="S13997" s="86">
        <f>PER_MONTH!F13989</f>
        <v>0.39583333333333331</v>
      </c>
      <c r="T13997" s="102">
        <f>PER_MONTH!G13989</f>
        <v>0</v>
      </c>
      <c r="U13997" s="100">
        <f t="shared" si="219"/>
        <v>0</v>
      </c>
    </row>
    <row r="13998" spans="18:21" x14ac:dyDescent="0.3">
      <c r="R13998" s="85">
        <f>PER_MONTH!A13990</f>
        <v>45949</v>
      </c>
      <c r="S13998" s="86">
        <f>PER_MONTH!F13990</f>
        <v>0.41666666666666669</v>
      </c>
      <c r="T13998" s="102">
        <f>PER_MONTH!G13990</f>
        <v>0</v>
      </c>
      <c r="U13998" s="100">
        <f t="shared" si="219"/>
        <v>0</v>
      </c>
    </row>
    <row r="13999" spans="18:21" x14ac:dyDescent="0.3">
      <c r="R13999" s="85">
        <f>PER_MONTH!A13991</f>
        <v>45949</v>
      </c>
      <c r="S13999" s="86">
        <f>PER_MONTH!F13991</f>
        <v>0.4375</v>
      </c>
      <c r="T13999" s="102">
        <f>PER_MONTH!G13991</f>
        <v>0</v>
      </c>
      <c r="U13999" s="100">
        <f t="shared" si="219"/>
        <v>0</v>
      </c>
    </row>
    <row r="14000" spans="18:21" x14ac:dyDescent="0.3">
      <c r="R14000" s="85">
        <f>PER_MONTH!A13992</f>
        <v>45949</v>
      </c>
      <c r="S14000" s="86">
        <f>PER_MONTH!F13992</f>
        <v>0.45833333333333331</v>
      </c>
      <c r="T14000" s="102">
        <f>PER_MONTH!G13992</f>
        <v>0</v>
      </c>
      <c r="U14000" s="100">
        <f t="shared" si="219"/>
        <v>0</v>
      </c>
    </row>
    <row r="14001" spans="18:21" x14ac:dyDescent="0.3">
      <c r="R14001" s="85">
        <f>PER_MONTH!A13993</f>
        <v>45949</v>
      </c>
      <c r="S14001" s="86">
        <f>PER_MONTH!F13993</f>
        <v>0.47916666666666669</v>
      </c>
      <c r="T14001" s="102">
        <f>PER_MONTH!G13993</f>
        <v>0</v>
      </c>
      <c r="U14001" s="100">
        <f t="shared" si="219"/>
        <v>0</v>
      </c>
    </row>
    <row r="14002" spans="18:21" x14ac:dyDescent="0.3">
      <c r="R14002" s="85">
        <f>PER_MONTH!A13994</f>
        <v>45949</v>
      </c>
      <c r="S14002" s="86">
        <f>PER_MONTH!F13994</f>
        <v>0.5</v>
      </c>
      <c r="T14002" s="102">
        <f>PER_MONTH!G13994</f>
        <v>0</v>
      </c>
      <c r="U14002" s="100">
        <f t="shared" si="219"/>
        <v>0</v>
      </c>
    </row>
    <row r="14003" spans="18:21" x14ac:dyDescent="0.3">
      <c r="R14003" s="85">
        <f>PER_MONTH!A13995</f>
        <v>45949</v>
      </c>
      <c r="S14003" s="86">
        <f>PER_MONTH!F13995</f>
        <v>0.52083333333333337</v>
      </c>
      <c r="T14003" s="102">
        <f>PER_MONTH!G13995</f>
        <v>0</v>
      </c>
      <c r="U14003" s="100">
        <f t="shared" si="219"/>
        <v>0</v>
      </c>
    </row>
    <row r="14004" spans="18:21" x14ac:dyDescent="0.3">
      <c r="R14004" s="85">
        <f>PER_MONTH!A13996</f>
        <v>45949</v>
      </c>
      <c r="S14004" s="86">
        <f>PER_MONTH!F13996</f>
        <v>0.54166666666666663</v>
      </c>
      <c r="T14004" s="102">
        <f>PER_MONTH!G13996</f>
        <v>0</v>
      </c>
      <c r="U14004" s="100">
        <f t="shared" si="219"/>
        <v>0</v>
      </c>
    </row>
    <row r="14005" spans="18:21" x14ac:dyDescent="0.3">
      <c r="R14005" s="85">
        <f>PER_MONTH!A13997</f>
        <v>45949</v>
      </c>
      <c r="S14005" s="86">
        <f>PER_MONTH!F13997</f>
        <v>0.5625</v>
      </c>
      <c r="T14005" s="102">
        <f>PER_MONTH!G13997</f>
        <v>0</v>
      </c>
      <c r="U14005" s="100">
        <f t="shared" si="219"/>
        <v>0</v>
      </c>
    </row>
    <row r="14006" spans="18:21" x14ac:dyDescent="0.3">
      <c r="R14006" s="85">
        <f>PER_MONTH!A13998</f>
        <v>45949</v>
      </c>
      <c r="S14006" s="86">
        <f>PER_MONTH!F13998</f>
        <v>0.58333333333333337</v>
      </c>
      <c r="T14006" s="102">
        <f>PER_MONTH!G13998</f>
        <v>0</v>
      </c>
      <c r="U14006" s="100">
        <f t="shared" si="219"/>
        <v>0</v>
      </c>
    </row>
    <row r="14007" spans="18:21" x14ac:dyDescent="0.3">
      <c r="R14007" s="85">
        <f>PER_MONTH!A13999</f>
        <v>45949</v>
      </c>
      <c r="S14007" s="86">
        <f>PER_MONTH!F13999</f>
        <v>0.60416666666666663</v>
      </c>
      <c r="T14007" s="102">
        <f>PER_MONTH!G13999</f>
        <v>0</v>
      </c>
      <c r="U14007" s="100">
        <f t="shared" si="219"/>
        <v>0</v>
      </c>
    </row>
    <row r="14008" spans="18:21" x14ac:dyDescent="0.3">
      <c r="R14008" s="85">
        <f>PER_MONTH!A14000</f>
        <v>45949</v>
      </c>
      <c r="S14008" s="86">
        <f>PER_MONTH!F14000</f>
        <v>0.625</v>
      </c>
      <c r="T14008" s="102">
        <f>PER_MONTH!G14000</f>
        <v>0</v>
      </c>
      <c r="U14008" s="100">
        <f t="shared" si="219"/>
        <v>0</v>
      </c>
    </row>
    <row r="14009" spans="18:21" x14ac:dyDescent="0.3">
      <c r="R14009" s="85">
        <f>PER_MONTH!A14001</f>
        <v>45949</v>
      </c>
      <c r="S14009" s="86">
        <f>PER_MONTH!F14001</f>
        <v>0.64583333333333337</v>
      </c>
      <c r="T14009" s="102">
        <f>PER_MONTH!G14001</f>
        <v>0</v>
      </c>
      <c r="U14009" s="100">
        <f t="shared" si="219"/>
        <v>0</v>
      </c>
    </row>
    <row r="14010" spans="18:21" x14ac:dyDescent="0.3">
      <c r="R14010" s="85">
        <f>PER_MONTH!A14002</f>
        <v>45949</v>
      </c>
      <c r="S14010" s="86">
        <f>PER_MONTH!F14002</f>
        <v>0.66666666666666663</v>
      </c>
      <c r="T14010" s="102">
        <f>PER_MONTH!G14002</f>
        <v>0</v>
      </c>
      <c r="U14010" s="100">
        <f t="shared" si="219"/>
        <v>0</v>
      </c>
    </row>
    <row r="14011" spans="18:21" x14ac:dyDescent="0.3">
      <c r="R14011" s="85">
        <f>PER_MONTH!A14003</f>
        <v>45949</v>
      </c>
      <c r="S14011" s="86">
        <f>PER_MONTH!F14003</f>
        <v>0.6875</v>
      </c>
      <c r="T14011" s="102">
        <f>PER_MONTH!G14003</f>
        <v>0</v>
      </c>
      <c r="U14011" s="100">
        <f t="shared" si="219"/>
        <v>0</v>
      </c>
    </row>
    <row r="14012" spans="18:21" x14ac:dyDescent="0.3">
      <c r="R14012" s="85">
        <f>PER_MONTH!A14004</f>
        <v>45949</v>
      </c>
      <c r="S14012" s="86">
        <f>PER_MONTH!F14004</f>
        <v>0.70833333333333337</v>
      </c>
      <c r="T14012" s="102">
        <f>PER_MONTH!G14004</f>
        <v>0</v>
      </c>
      <c r="U14012" s="100">
        <f t="shared" si="219"/>
        <v>0</v>
      </c>
    </row>
    <row r="14013" spans="18:21" x14ac:dyDescent="0.3">
      <c r="R14013" s="85">
        <f>PER_MONTH!A14005</f>
        <v>45949</v>
      </c>
      <c r="S14013" s="86">
        <f>PER_MONTH!F14005</f>
        <v>0.72916666666666663</v>
      </c>
      <c r="T14013" s="102">
        <f>PER_MONTH!G14005</f>
        <v>0</v>
      </c>
      <c r="U14013" s="100">
        <f t="shared" si="219"/>
        <v>0</v>
      </c>
    </row>
    <row r="14014" spans="18:21" x14ac:dyDescent="0.3">
      <c r="R14014" s="85">
        <f>PER_MONTH!A14006</f>
        <v>45949</v>
      </c>
      <c r="S14014" s="86">
        <f>PER_MONTH!F14006</f>
        <v>0.75</v>
      </c>
      <c r="T14014" s="102">
        <f>PER_MONTH!G14006</f>
        <v>0</v>
      </c>
      <c r="U14014" s="100">
        <f t="shared" si="219"/>
        <v>0</v>
      </c>
    </row>
    <row r="14015" spans="18:21" x14ac:dyDescent="0.3">
      <c r="R14015" s="85">
        <f>PER_MONTH!A14007</f>
        <v>45949</v>
      </c>
      <c r="S14015" s="86">
        <f>PER_MONTH!F14007</f>
        <v>0.77083333333333337</v>
      </c>
      <c r="T14015" s="102">
        <f>PER_MONTH!G14007</f>
        <v>0</v>
      </c>
      <c r="U14015" s="100">
        <f t="shared" si="219"/>
        <v>0</v>
      </c>
    </row>
    <row r="14016" spans="18:21" x14ac:dyDescent="0.3">
      <c r="R14016" s="85">
        <f>PER_MONTH!A14008</f>
        <v>45949</v>
      </c>
      <c r="S14016" s="86">
        <f>PER_MONTH!F14008</f>
        <v>0.79166666666666663</v>
      </c>
      <c r="T14016" s="102">
        <f>PER_MONTH!G14008</f>
        <v>0</v>
      </c>
      <c r="U14016" s="100">
        <f t="shared" si="219"/>
        <v>0</v>
      </c>
    </row>
    <row r="14017" spans="18:21" x14ac:dyDescent="0.3">
      <c r="R14017" s="85">
        <f>PER_MONTH!A14009</f>
        <v>45949</v>
      </c>
      <c r="S14017" s="86">
        <f>PER_MONTH!F14009</f>
        <v>0.8125</v>
      </c>
      <c r="T14017" s="102">
        <f>PER_MONTH!G14009</f>
        <v>0</v>
      </c>
      <c r="U14017" s="100">
        <f t="shared" si="219"/>
        <v>0</v>
      </c>
    </row>
    <row r="14018" spans="18:21" x14ac:dyDescent="0.3">
      <c r="R14018" s="85">
        <f>PER_MONTH!A14010</f>
        <v>45949</v>
      </c>
      <c r="S14018" s="86">
        <f>PER_MONTH!F14010</f>
        <v>0.83333333333333337</v>
      </c>
      <c r="T14018" s="102">
        <f>PER_MONTH!G14010</f>
        <v>0</v>
      </c>
      <c r="U14018" s="100">
        <f t="shared" si="219"/>
        <v>0</v>
      </c>
    </row>
    <row r="14019" spans="18:21" x14ac:dyDescent="0.3">
      <c r="R14019" s="85">
        <f>PER_MONTH!A14011</f>
        <v>45949</v>
      </c>
      <c r="S14019" s="86">
        <f>PER_MONTH!F14011</f>
        <v>0.85416666666666663</v>
      </c>
      <c r="T14019" s="102">
        <f>PER_MONTH!G14011</f>
        <v>0</v>
      </c>
      <c r="U14019" s="100">
        <f t="shared" si="219"/>
        <v>0</v>
      </c>
    </row>
    <row r="14020" spans="18:21" x14ac:dyDescent="0.3">
      <c r="R14020" s="85">
        <f>PER_MONTH!A14012</f>
        <v>45949</v>
      </c>
      <c r="S14020" s="86">
        <f>PER_MONTH!F14012</f>
        <v>0.875</v>
      </c>
      <c r="T14020" s="102">
        <f>PER_MONTH!G14012</f>
        <v>0</v>
      </c>
      <c r="U14020" s="100">
        <f t="shared" si="219"/>
        <v>0</v>
      </c>
    </row>
    <row r="14021" spans="18:21" x14ac:dyDescent="0.3">
      <c r="R14021" s="85">
        <f>PER_MONTH!A14013</f>
        <v>45949</v>
      </c>
      <c r="S14021" s="86">
        <f>PER_MONTH!F14013</f>
        <v>0.89583333333333337</v>
      </c>
      <c r="T14021" s="102">
        <f>PER_MONTH!G14013</f>
        <v>0</v>
      </c>
      <c r="U14021" s="100">
        <f t="shared" si="219"/>
        <v>0</v>
      </c>
    </row>
    <row r="14022" spans="18:21" x14ac:dyDescent="0.3">
      <c r="R14022" s="85">
        <f>PER_MONTH!A14014</f>
        <v>45949</v>
      </c>
      <c r="S14022" s="86">
        <f>PER_MONTH!F14014</f>
        <v>0.91666666666666663</v>
      </c>
      <c r="T14022" s="102">
        <f>PER_MONTH!G14014</f>
        <v>0</v>
      </c>
      <c r="U14022" s="100">
        <f t="shared" si="219"/>
        <v>0</v>
      </c>
    </row>
    <row r="14023" spans="18:21" x14ac:dyDescent="0.3">
      <c r="R14023" s="85">
        <f>PER_MONTH!A14015</f>
        <v>45949</v>
      </c>
      <c r="S14023" s="86">
        <f>PER_MONTH!F14015</f>
        <v>0.9375</v>
      </c>
      <c r="T14023" s="102">
        <f>PER_MONTH!G14015</f>
        <v>0</v>
      </c>
      <c r="U14023" s="100">
        <f t="shared" si="219"/>
        <v>0</v>
      </c>
    </row>
    <row r="14024" spans="18:21" x14ac:dyDescent="0.3">
      <c r="R14024" s="85">
        <f>PER_MONTH!A14016</f>
        <v>45949</v>
      </c>
      <c r="S14024" s="86">
        <f>PER_MONTH!F14016</f>
        <v>0.95833333333333337</v>
      </c>
      <c r="T14024" s="102">
        <f>PER_MONTH!G14016</f>
        <v>0</v>
      </c>
      <c r="U14024" s="100">
        <f t="shared" si="219"/>
        <v>0</v>
      </c>
    </row>
    <row r="14025" spans="18:21" x14ac:dyDescent="0.3">
      <c r="R14025" s="85">
        <f>PER_MONTH!A14017</f>
        <v>45949</v>
      </c>
      <c r="S14025" s="86">
        <f>PER_MONTH!F14017</f>
        <v>0.97916666666666663</v>
      </c>
      <c r="T14025" s="102">
        <f>PER_MONTH!G14017</f>
        <v>0</v>
      </c>
      <c r="U14025" s="100">
        <f t="shared" si="219"/>
        <v>0</v>
      </c>
    </row>
    <row r="14026" spans="18:21" x14ac:dyDescent="0.3">
      <c r="R14026" s="85">
        <f>PER_MONTH!A14018</f>
        <v>45950</v>
      </c>
      <c r="S14026" s="86">
        <f>PER_MONTH!F14018</f>
        <v>0</v>
      </c>
      <c r="T14026" s="102">
        <f>PER_MONTH!G14018</f>
        <v>0</v>
      </c>
      <c r="U14026" s="100">
        <f t="shared" si="219"/>
        <v>0</v>
      </c>
    </row>
    <row r="14027" spans="18:21" x14ac:dyDescent="0.3">
      <c r="R14027" s="85">
        <f>PER_MONTH!A14019</f>
        <v>45950</v>
      </c>
      <c r="S14027" s="86">
        <f>PER_MONTH!F14019</f>
        <v>2.0833333333333329E-2</v>
      </c>
      <c r="T14027" s="102">
        <f>PER_MONTH!G14019</f>
        <v>0</v>
      </c>
      <c r="U14027" s="100">
        <f t="shared" si="219"/>
        <v>0</v>
      </c>
    </row>
    <row r="14028" spans="18:21" x14ac:dyDescent="0.3">
      <c r="R14028" s="85">
        <f>PER_MONTH!A14020</f>
        <v>45950</v>
      </c>
      <c r="S14028" s="86">
        <f>PER_MONTH!F14020</f>
        <v>4.1666666666666657E-2</v>
      </c>
      <c r="T14028" s="102">
        <f>PER_MONTH!G14020</f>
        <v>0</v>
      </c>
      <c r="U14028" s="100">
        <f t="shared" ref="U14028:U14091" si="220">T14028/0.5</f>
        <v>0</v>
      </c>
    </row>
    <row r="14029" spans="18:21" x14ac:dyDescent="0.3">
      <c r="R14029" s="85">
        <f>PER_MONTH!A14021</f>
        <v>45950</v>
      </c>
      <c r="S14029" s="86">
        <f>PER_MONTH!F14021</f>
        <v>6.25E-2</v>
      </c>
      <c r="T14029" s="102">
        <f>PER_MONTH!G14021</f>
        <v>0</v>
      </c>
      <c r="U14029" s="100">
        <f t="shared" si="220"/>
        <v>0</v>
      </c>
    </row>
    <row r="14030" spans="18:21" x14ac:dyDescent="0.3">
      <c r="R14030" s="85">
        <f>PER_MONTH!A14022</f>
        <v>45950</v>
      </c>
      <c r="S14030" s="86">
        <f>PER_MONTH!F14022</f>
        <v>8.3333333333333329E-2</v>
      </c>
      <c r="T14030" s="102">
        <f>PER_MONTH!G14022</f>
        <v>0</v>
      </c>
      <c r="U14030" s="100">
        <f t="shared" si="220"/>
        <v>0</v>
      </c>
    </row>
    <row r="14031" spans="18:21" x14ac:dyDescent="0.3">
      <c r="R14031" s="85">
        <f>PER_MONTH!A14023</f>
        <v>45950</v>
      </c>
      <c r="S14031" s="86">
        <f>PER_MONTH!F14023</f>
        <v>0.1041666666666667</v>
      </c>
      <c r="T14031" s="102">
        <f>PER_MONTH!G14023</f>
        <v>0</v>
      </c>
      <c r="U14031" s="100">
        <f t="shared" si="220"/>
        <v>0</v>
      </c>
    </row>
    <row r="14032" spans="18:21" x14ac:dyDescent="0.3">
      <c r="R14032" s="85">
        <f>PER_MONTH!A14024</f>
        <v>45950</v>
      </c>
      <c r="S14032" s="86">
        <f>PER_MONTH!F14024</f>
        <v>0.125</v>
      </c>
      <c r="T14032" s="102">
        <f>PER_MONTH!G14024</f>
        <v>0</v>
      </c>
      <c r="U14032" s="100">
        <f t="shared" si="220"/>
        <v>0</v>
      </c>
    </row>
    <row r="14033" spans="18:21" x14ac:dyDescent="0.3">
      <c r="R14033" s="85">
        <f>PER_MONTH!A14025</f>
        <v>45950</v>
      </c>
      <c r="S14033" s="86">
        <f>PER_MONTH!F14025</f>
        <v>0.14583333333333329</v>
      </c>
      <c r="T14033" s="102">
        <f>PER_MONTH!G14025</f>
        <v>0</v>
      </c>
      <c r="U14033" s="100">
        <f t="shared" si="220"/>
        <v>0</v>
      </c>
    </row>
    <row r="14034" spans="18:21" x14ac:dyDescent="0.3">
      <c r="R14034" s="85">
        <f>PER_MONTH!A14026</f>
        <v>45950</v>
      </c>
      <c r="S14034" s="86">
        <f>PER_MONTH!F14026</f>
        <v>0.16666666666666671</v>
      </c>
      <c r="T14034" s="102">
        <f>PER_MONTH!G14026</f>
        <v>0</v>
      </c>
      <c r="U14034" s="100">
        <f t="shared" si="220"/>
        <v>0</v>
      </c>
    </row>
    <row r="14035" spans="18:21" x14ac:dyDescent="0.3">
      <c r="R14035" s="85">
        <f>PER_MONTH!A14027</f>
        <v>45950</v>
      </c>
      <c r="S14035" s="86">
        <f>PER_MONTH!F14027</f>
        <v>0.1875</v>
      </c>
      <c r="T14035" s="102">
        <f>PER_MONTH!G14027</f>
        <v>0</v>
      </c>
      <c r="U14035" s="100">
        <f t="shared" si="220"/>
        <v>0</v>
      </c>
    </row>
    <row r="14036" spans="18:21" x14ac:dyDescent="0.3">
      <c r="R14036" s="85">
        <f>PER_MONTH!A14028</f>
        <v>45950</v>
      </c>
      <c r="S14036" s="86">
        <f>PER_MONTH!F14028</f>
        <v>0.20833333333333329</v>
      </c>
      <c r="T14036" s="102">
        <f>PER_MONTH!G14028</f>
        <v>0</v>
      </c>
      <c r="U14036" s="100">
        <f t="shared" si="220"/>
        <v>0</v>
      </c>
    </row>
    <row r="14037" spans="18:21" x14ac:dyDescent="0.3">
      <c r="R14037" s="85">
        <f>PER_MONTH!A14029</f>
        <v>45950</v>
      </c>
      <c r="S14037" s="86">
        <f>PER_MONTH!F14029</f>
        <v>0.22916666666666671</v>
      </c>
      <c r="T14037" s="102">
        <f>PER_MONTH!G14029</f>
        <v>0</v>
      </c>
      <c r="U14037" s="100">
        <f t="shared" si="220"/>
        <v>0</v>
      </c>
    </row>
    <row r="14038" spans="18:21" x14ac:dyDescent="0.3">
      <c r="R14038" s="85">
        <f>PER_MONTH!A14030</f>
        <v>45950</v>
      </c>
      <c r="S14038" s="86">
        <f>PER_MONTH!F14030</f>
        <v>0.25</v>
      </c>
      <c r="T14038" s="102">
        <f>PER_MONTH!G14030</f>
        <v>0</v>
      </c>
      <c r="U14038" s="100">
        <f t="shared" si="220"/>
        <v>0</v>
      </c>
    </row>
    <row r="14039" spans="18:21" x14ac:dyDescent="0.3">
      <c r="R14039" s="85">
        <f>PER_MONTH!A14031</f>
        <v>45950</v>
      </c>
      <c r="S14039" s="86">
        <f>PER_MONTH!F14031</f>
        <v>0.27083333333333331</v>
      </c>
      <c r="T14039" s="102">
        <f>PER_MONTH!G14031</f>
        <v>0</v>
      </c>
      <c r="U14039" s="100">
        <f t="shared" si="220"/>
        <v>0</v>
      </c>
    </row>
    <row r="14040" spans="18:21" x14ac:dyDescent="0.3">
      <c r="R14040" s="85">
        <f>PER_MONTH!A14032</f>
        <v>45950</v>
      </c>
      <c r="S14040" s="86">
        <f>PER_MONTH!F14032</f>
        <v>0.29166666666666669</v>
      </c>
      <c r="T14040" s="102">
        <f>PER_MONTH!G14032</f>
        <v>0</v>
      </c>
      <c r="U14040" s="100">
        <f t="shared" si="220"/>
        <v>0</v>
      </c>
    </row>
    <row r="14041" spans="18:21" x14ac:dyDescent="0.3">
      <c r="R14041" s="85">
        <f>PER_MONTH!A14033</f>
        <v>45950</v>
      </c>
      <c r="S14041" s="86">
        <f>PER_MONTH!F14033</f>
        <v>0.3125</v>
      </c>
      <c r="T14041" s="102">
        <f>PER_MONTH!G14033</f>
        <v>0</v>
      </c>
      <c r="U14041" s="100">
        <f t="shared" si="220"/>
        <v>0</v>
      </c>
    </row>
    <row r="14042" spans="18:21" x14ac:dyDescent="0.3">
      <c r="R14042" s="85">
        <f>PER_MONTH!A14034</f>
        <v>45950</v>
      </c>
      <c r="S14042" s="86">
        <f>PER_MONTH!F14034</f>
        <v>0.33333333333333331</v>
      </c>
      <c r="T14042" s="102">
        <f>PER_MONTH!G14034</f>
        <v>0</v>
      </c>
      <c r="U14042" s="100">
        <f t="shared" si="220"/>
        <v>0</v>
      </c>
    </row>
    <row r="14043" spans="18:21" x14ac:dyDescent="0.3">
      <c r="R14043" s="85">
        <f>PER_MONTH!A14035</f>
        <v>45950</v>
      </c>
      <c r="S14043" s="86">
        <f>PER_MONTH!F14035</f>
        <v>0.35416666666666669</v>
      </c>
      <c r="T14043" s="102">
        <f>PER_MONTH!G14035</f>
        <v>0</v>
      </c>
      <c r="U14043" s="100">
        <f t="shared" si="220"/>
        <v>0</v>
      </c>
    </row>
    <row r="14044" spans="18:21" x14ac:dyDescent="0.3">
      <c r="R14044" s="85">
        <f>PER_MONTH!A14036</f>
        <v>45950</v>
      </c>
      <c r="S14044" s="86">
        <f>PER_MONTH!F14036</f>
        <v>0.375</v>
      </c>
      <c r="T14044" s="102">
        <f>PER_MONTH!G14036</f>
        <v>0</v>
      </c>
      <c r="U14044" s="100">
        <f t="shared" si="220"/>
        <v>0</v>
      </c>
    </row>
    <row r="14045" spans="18:21" x14ac:dyDescent="0.3">
      <c r="R14045" s="85">
        <f>PER_MONTH!A14037</f>
        <v>45950</v>
      </c>
      <c r="S14045" s="86">
        <f>PER_MONTH!F14037</f>
        <v>0.39583333333333331</v>
      </c>
      <c r="T14045" s="102">
        <f>PER_MONTH!G14037</f>
        <v>0</v>
      </c>
      <c r="U14045" s="100">
        <f t="shared" si="220"/>
        <v>0</v>
      </c>
    </row>
    <row r="14046" spans="18:21" x14ac:dyDescent="0.3">
      <c r="R14046" s="85">
        <f>PER_MONTH!A14038</f>
        <v>45950</v>
      </c>
      <c r="S14046" s="86">
        <f>PER_MONTH!F14038</f>
        <v>0.41666666666666669</v>
      </c>
      <c r="T14046" s="102">
        <f>PER_MONTH!G14038</f>
        <v>0</v>
      </c>
      <c r="U14046" s="100">
        <f t="shared" si="220"/>
        <v>0</v>
      </c>
    </row>
    <row r="14047" spans="18:21" x14ac:dyDescent="0.3">
      <c r="R14047" s="85">
        <f>PER_MONTH!A14039</f>
        <v>45950</v>
      </c>
      <c r="S14047" s="86">
        <f>PER_MONTH!F14039</f>
        <v>0.4375</v>
      </c>
      <c r="T14047" s="102">
        <f>PER_MONTH!G14039</f>
        <v>0</v>
      </c>
      <c r="U14047" s="100">
        <f t="shared" si="220"/>
        <v>0</v>
      </c>
    </row>
    <row r="14048" spans="18:21" x14ac:dyDescent="0.3">
      <c r="R14048" s="85">
        <f>PER_MONTH!A14040</f>
        <v>45950</v>
      </c>
      <c r="S14048" s="86">
        <f>PER_MONTH!F14040</f>
        <v>0.45833333333333331</v>
      </c>
      <c r="T14048" s="102">
        <f>PER_MONTH!G14040</f>
        <v>0</v>
      </c>
      <c r="U14048" s="100">
        <f t="shared" si="220"/>
        <v>0</v>
      </c>
    </row>
    <row r="14049" spans="18:21" x14ac:dyDescent="0.3">
      <c r="R14049" s="85">
        <f>PER_MONTH!A14041</f>
        <v>45950</v>
      </c>
      <c r="S14049" s="86">
        <f>PER_MONTH!F14041</f>
        <v>0.47916666666666669</v>
      </c>
      <c r="T14049" s="102">
        <f>PER_MONTH!G14041</f>
        <v>0</v>
      </c>
      <c r="U14049" s="100">
        <f t="shared" si="220"/>
        <v>0</v>
      </c>
    </row>
    <row r="14050" spans="18:21" x14ac:dyDescent="0.3">
      <c r="R14050" s="85">
        <f>PER_MONTH!A14042</f>
        <v>45950</v>
      </c>
      <c r="S14050" s="86">
        <f>PER_MONTH!F14042</f>
        <v>0.5</v>
      </c>
      <c r="T14050" s="102">
        <f>PER_MONTH!G14042</f>
        <v>0</v>
      </c>
      <c r="U14050" s="100">
        <f t="shared" si="220"/>
        <v>0</v>
      </c>
    </row>
    <row r="14051" spans="18:21" x14ac:dyDescent="0.3">
      <c r="R14051" s="85">
        <f>PER_MONTH!A14043</f>
        <v>45950</v>
      </c>
      <c r="S14051" s="86">
        <f>PER_MONTH!F14043</f>
        <v>0.52083333333333337</v>
      </c>
      <c r="T14051" s="102">
        <f>PER_MONTH!G14043</f>
        <v>0</v>
      </c>
      <c r="U14051" s="100">
        <f t="shared" si="220"/>
        <v>0</v>
      </c>
    </row>
    <row r="14052" spans="18:21" x14ac:dyDescent="0.3">
      <c r="R14052" s="85">
        <f>PER_MONTH!A14044</f>
        <v>45950</v>
      </c>
      <c r="S14052" s="86">
        <f>PER_MONTH!F14044</f>
        <v>0.54166666666666663</v>
      </c>
      <c r="T14052" s="102">
        <f>PER_MONTH!G14044</f>
        <v>0</v>
      </c>
      <c r="U14052" s="100">
        <f t="shared" si="220"/>
        <v>0</v>
      </c>
    </row>
    <row r="14053" spans="18:21" x14ac:dyDescent="0.3">
      <c r="R14053" s="85">
        <f>PER_MONTH!A14045</f>
        <v>45950</v>
      </c>
      <c r="S14053" s="86">
        <f>PER_MONTH!F14045</f>
        <v>0.5625</v>
      </c>
      <c r="T14053" s="102">
        <f>PER_MONTH!G14045</f>
        <v>0</v>
      </c>
      <c r="U14053" s="100">
        <f t="shared" si="220"/>
        <v>0</v>
      </c>
    </row>
    <row r="14054" spans="18:21" x14ac:dyDescent="0.3">
      <c r="R14054" s="85">
        <f>PER_MONTH!A14046</f>
        <v>45950</v>
      </c>
      <c r="S14054" s="86">
        <f>PER_MONTH!F14046</f>
        <v>0.58333333333333337</v>
      </c>
      <c r="T14054" s="102">
        <f>PER_MONTH!G14046</f>
        <v>0</v>
      </c>
      <c r="U14054" s="100">
        <f t="shared" si="220"/>
        <v>0</v>
      </c>
    </row>
    <row r="14055" spans="18:21" x14ac:dyDescent="0.3">
      <c r="R14055" s="85">
        <f>PER_MONTH!A14047</f>
        <v>45950</v>
      </c>
      <c r="S14055" s="86">
        <f>PER_MONTH!F14047</f>
        <v>0.60416666666666663</v>
      </c>
      <c r="T14055" s="102">
        <f>PER_MONTH!G14047</f>
        <v>0</v>
      </c>
      <c r="U14055" s="100">
        <f t="shared" si="220"/>
        <v>0</v>
      </c>
    </row>
    <row r="14056" spans="18:21" x14ac:dyDescent="0.3">
      <c r="R14056" s="85">
        <f>PER_MONTH!A14048</f>
        <v>45950</v>
      </c>
      <c r="S14056" s="86">
        <f>PER_MONTH!F14048</f>
        <v>0.625</v>
      </c>
      <c r="T14056" s="102">
        <f>PER_MONTH!G14048</f>
        <v>0</v>
      </c>
      <c r="U14056" s="100">
        <f t="shared" si="220"/>
        <v>0</v>
      </c>
    </row>
    <row r="14057" spans="18:21" x14ac:dyDescent="0.3">
      <c r="R14057" s="85">
        <f>PER_MONTH!A14049</f>
        <v>45950</v>
      </c>
      <c r="S14057" s="86">
        <f>PER_MONTH!F14049</f>
        <v>0.64583333333333337</v>
      </c>
      <c r="T14057" s="102">
        <f>PER_MONTH!G14049</f>
        <v>0</v>
      </c>
      <c r="U14057" s="100">
        <f t="shared" si="220"/>
        <v>0</v>
      </c>
    </row>
    <row r="14058" spans="18:21" x14ac:dyDescent="0.3">
      <c r="R14058" s="85">
        <f>PER_MONTH!A14050</f>
        <v>45950</v>
      </c>
      <c r="S14058" s="86">
        <f>PER_MONTH!F14050</f>
        <v>0.66666666666666663</v>
      </c>
      <c r="T14058" s="102">
        <f>PER_MONTH!G14050</f>
        <v>0</v>
      </c>
      <c r="U14058" s="100">
        <f t="shared" si="220"/>
        <v>0</v>
      </c>
    </row>
    <row r="14059" spans="18:21" x14ac:dyDescent="0.3">
      <c r="R14059" s="85">
        <f>PER_MONTH!A14051</f>
        <v>45950</v>
      </c>
      <c r="S14059" s="86">
        <f>PER_MONTH!F14051</f>
        <v>0.6875</v>
      </c>
      <c r="T14059" s="102">
        <f>PER_MONTH!G14051</f>
        <v>0</v>
      </c>
      <c r="U14059" s="100">
        <f t="shared" si="220"/>
        <v>0</v>
      </c>
    </row>
    <row r="14060" spans="18:21" x14ac:dyDescent="0.3">
      <c r="R14060" s="85">
        <f>PER_MONTH!A14052</f>
        <v>45950</v>
      </c>
      <c r="S14060" s="86">
        <f>PER_MONTH!F14052</f>
        <v>0.70833333333333337</v>
      </c>
      <c r="T14060" s="102">
        <f>PER_MONTH!G14052</f>
        <v>0</v>
      </c>
      <c r="U14060" s="100">
        <f t="shared" si="220"/>
        <v>0</v>
      </c>
    </row>
    <row r="14061" spans="18:21" x14ac:dyDescent="0.3">
      <c r="R14061" s="85">
        <f>PER_MONTH!A14053</f>
        <v>45950</v>
      </c>
      <c r="S14061" s="86">
        <f>PER_MONTH!F14053</f>
        <v>0.72916666666666663</v>
      </c>
      <c r="T14061" s="102">
        <f>PER_MONTH!G14053</f>
        <v>0</v>
      </c>
      <c r="U14061" s="100">
        <f t="shared" si="220"/>
        <v>0</v>
      </c>
    </row>
    <row r="14062" spans="18:21" x14ac:dyDescent="0.3">
      <c r="R14062" s="85">
        <f>PER_MONTH!A14054</f>
        <v>45950</v>
      </c>
      <c r="S14062" s="86">
        <f>PER_MONTH!F14054</f>
        <v>0.75</v>
      </c>
      <c r="T14062" s="102">
        <f>PER_MONTH!G14054</f>
        <v>0</v>
      </c>
      <c r="U14062" s="100">
        <f t="shared" si="220"/>
        <v>0</v>
      </c>
    </row>
    <row r="14063" spans="18:21" x14ac:dyDescent="0.3">
      <c r="R14063" s="85">
        <f>PER_MONTH!A14055</f>
        <v>45950</v>
      </c>
      <c r="S14063" s="86">
        <f>PER_MONTH!F14055</f>
        <v>0.77083333333333337</v>
      </c>
      <c r="T14063" s="102">
        <f>PER_MONTH!G14055</f>
        <v>0</v>
      </c>
      <c r="U14063" s="100">
        <f t="shared" si="220"/>
        <v>0</v>
      </c>
    </row>
    <row r="14064" spans="18:21" x14ac:dyDescent="0.3">
      <c r="R14064" s="85">
        <f>PER_MONTH!A14056</f>
        <v>45950</v>
      </c>
      <c r="S14064" s="86">
        <f>PER_MONTH!F14056</f>
        <v>0.79166666666666663</v>
      </c>
      <c r="T14064" s="102">
        <f>PER_MONTH!G14056</f>
        <v>0</v>
      </c>
      <c r="U14064" s="100">
        <f t="shared" si="220"/>
        <v>0</v>
      </c>
    </row>
    <row r="14065" spans="18:21" x14ac:dyDescent="0.3">
      <c r="R14065" s="85">
        <f>PER_MONTH!A14057</f>
        <v>45950</v>
      </c>
      <c r="S14065" s="86">
        <f>PER_MONTH!F14057</f>
        <v>0.8125</v>
      </c>
      <c r="T14065" s="102">
        <f>PER_MONTH!G14057</f>
        <v>0</v>
      </c>
      <c r="U14065" s="100">
        <f t="shared" si="220"/>
        <v>0</v>
      </c>
    </row>
    <row r="14066" spans="18:21" x14ac:dyDescent="0.3">
      <c r="R14066" s="85">
        <f>PER_MONTH!A14058</f>
        <v>45950</v>
      </c>
      <c r="S14066" s="86">
        <f>PER_MONTH!F14058</f>
        <v>0.83333333333333337</v>
      </c>
      <c r="T14066" s="102">
        <f>PER_MONTH!G14058</f>
        <v>0</v>
      </c>
      <c r="U14066" s="100">
        <f t="shared" si="220"/>
        <v>0</v>
      </c>
    </row>
    <row r="14067" spans="18:21" x14ac:dyDescent="0.3">
      <c r="R14067" s="85">
        <f>PER_MONTH!A14059</f>
        <v>45950</v>
      </c>
      <c r="S14067" s="86">
        <f>PER_MONTH!F14059</f>
        <v>0.85416666666666663</v>
      </c>
      <c r="T14067" s="102">
        <f>PER_MONTH!G14059</f>
        <v>0</v>
      </c>
      <c r="U14067" s="100">
        <f t="shared" si="220"/>
        <v>0</v>
      </c>
    </row>
    <row r="14068" spans="18:21" x14ac:dyDescent="0.3">
      <c r="R14068" s="85">
        <f>PER_MONTH!A14060</f>
        <v>45950</v>
      </c>
      <c r="S14068" s="86">
        <f>PER_MONTH!F14060</f>
        <v>0.875</v>
      </c>
      <c r="T14068" s="102">
        <f>PER_MONTH!G14060</f>
        <v>0</v>
      </c>
      <c r="U14068" s="100">
        <f t="shared" si="220"/>
        <v>0</v>
      </c>
    </row>
    <row r="14069" spans="18:21" x14ac:dyDescent="0.3">
      <c r="R14069" s="85">
        <f>PER_MONTH!A14061</f>
        <v>45950</v>
      </c>
      <c r="S14069" s="86">
        <f>PER_MONTH!F14061</f>
        <v>0.89583333333333337</v>
      </c>
      <c r="T14069" s="102">
        <f>PER_MONTH!G14061</f>
        <v>0</v>
      </c>
      <c r="U14069" s="100">
        <f t="shared" si="220"/>
        <v>0</v>
      </c>
    </row>
    <row r="14070" spans="18:21" x14ac:dyDescent="0.3">
      <c r="R14070" s="85">
        <f>PER_MONTH!A14062</f>
        <v>45950</v>
      </c>
      <c r="S14070" s="86">
        <f>PER_MONTH!F14062</f>
        <v>0.91666666666666663</v>
      </c>
      <c r="T14070" s="102">
        <f>PER_MONTH!G14062</f>
        <v>0</v>
      </c>
      <c r="U14070" s="100">
        <f t="shared" si="220"/>
        <v>0</v>
      </c>
    </row>
    <row r="14071" spans="18:21" x14ac:dyDescent="0.3">
      <c r="R14071" s="85">
        <f>PER_MONTH!A14063</f>
        <v>45950</v>
      </c>
      <c r="S14071" s="86">
        <f>PER_MONTH!F14063</f>
        <v>0.9375</v>
      </c>
      <c r="T14071" s="102">
        <f>PER_MONTH!G14063</f>
        <v>0</v>
      </c>
      <c r="U14071" s="100">
        <f t="shared" si="220"/>
        <v>0</v>
      </c>
    </row>
    <row r="14072" spans="18:21" x14ac:dyDescent="0.3">
      <c r="R14072" s="85">
        <f>PER_MONTH!A14064</f>
        <v>45950</v>
      </c>
      <c r="S14072" s="86">
        <f>PER_MONTH!F14064</f>
        <v>0.95833333333333337</v>
      </c>
      <c r="T14072" s="102">
        <f>PER_MONTH!G14064</f>
        <v>0</v>
      </c>
      <c r="U14072" s="100">
        <f t="shared" si="220"/>
        <v>0</v>
      </c>
    </row>
    <row r="14073" spans="18:21" x14ac:dyDescent="0.3">
      <c r="R14073" s="85">
        <f>PER_MONTH!A14065</f>
        <v>45950</v>
      </c>
      <c r="S14073" s="86">
        <f>PER_MONTH!F14065</f>
        <v>0.97916666666666663</v>
      </c>
      <c r="T14073" s="102">
        <f>PER_MONTH!G14065</f>
        <v>0</v>
      </c>
      <c r="U14073" s="100">
        <f t="shared" si="220"/>
        <v>0</v>
      </c>
    </row>
    <row r="14074" spans="18:21" x14ac:dyDescent="0.3">
      <c r="R14074" s="85">
        <f>PER_MONTH!A14066</f>
        <v>45951</v>
      </c>
      <c r="S14074" s="86">
        <f>PER_MONTH!F14066</f>
        <v>0</v>
      </c>
      <c r="T14074" s="102">
        <f>PER_MONTH!G14066</f>
        <v>0</v>
      </c>
      <c r="U14074" s="100">
        <f t="shared" si="220"/>
        <v>0</v>
      </c>
    </row>
    <row r="14075" spans="18:21" x14ac:dyDescent="0.3">
      <c r="R14075" s="85">
        <f>PER_MONTH!A14067</f>
        <v>45951</v>
      </c>
      <c r="S14075" s="86">
        <f>PER_MONTH!F14067</f>
        <v>2.0833333333333329E-2</v>
      </c>
      <c r="T14075" s="102">
        <f>PER_MONTH!G14067</f>
        <v>0</v>
      </c>
      <c r="U14075" s="100">
        <f t="shared" si="220"/>
        <v>0</v>
      </c>
    </row>
    <row r="14076" spans="18:21" x14ac:dyDescent="0.3">
      <c r="R14076" s="85">
        <f>PER_MONTH!A14068</f>
        <v>45951</v>
      </c>
      <c r="S14076" s="86">
        <f>PER_MONTH!F14068</f>
        <v>4.1666666666666657E-2</v>
      </c>
      <c r="T14076" s="102">
        <f>PER_MONTH!G14068</f>
        <v>0</v>
      </c>
      <c r="U14076" s="100">
        <f t="shared" si="220"/>
        <v>0</v>
      </c>
    </row>
    <row r="14077" spans="18:21" x14ac:dyDescent="0.3">
      <c r="R14077" s="85">
        <f>PER_MONTH!A14069</f>
        <v>45951</v>
      </c>
      <c r="S14077" s="86">
        <f>PER_MONTH!F14069</f>
        <v>6.25E-2</v>
      </c>
      <c r="T14077" s="102">
        <f>PER_MONTH!G14069</f>
        <v>0</v>
      </c>
      <c r="U14077" s="100">
        <f t="shared" si="220"/>
        <v>0</v>
      </c>
    </row>
    <row r="14078" spans="18:21" x14ac:dyDescent="0.3">
      <c r="R14078" s="85">
        <f>PER_MONTH!A14070</f>
        <v>45951</v>
      </c>
      <c r="S14078" s="86">
        <f>PER_MONTH!F14070</f>
        <v>8.3333333333333329E-2</v>
      </c>
      <c r="T14078" s="102">
        <f>PER_MONTH!G14070</f>
        <v>0</v>
      </c>
      <c r="U14078" s="100">
        <f t="shared" si="220"/>
        <v>0</v>
      </c>
    </row>
    <row r="14079" spans="18:21" x14ac:dyDescent="0.3">
      <c r="R14079" s="85">
        <f>PER_MONTH!A14071</f>
        <v>45951</v>
      </c>
      <c r="S14079" s="86">
        <f>PER_MONTH!F14071</f>
        <v>0.1041666666666667</v>
      </c>
      <c r="T14079" s="102">
        <f>PER_MONTH!G14071</f>
        <v>0</v>
      </c>
      <c r="U14079" s="100">
        <f t="shared" si="220"/>
        <v>0</v>
      </c>
    </row>
    <row r="14080" spans="18:21" x14ac:dyDescent="0.3">
      <c r="R14080" s="85">
        <f>PER_MONTH!A14072</f>
        <v>45951</v>
      </c>
      <c r="S14080" s="86">
        <f>PER_MONTH!F14072</f>
        <v>0.125</v>
      </c>
      <c r="T14080" s="102">
        <f>PER_MONTH!G14072</f>
        <v>0</v>
      </c>
      <c r="U14080" s="100">
        <f t="shared" si="220"/>
        <v>0</v>
      </c>
    </row>
    <row r="14081" spans="18:21" x14ac:dyDescent="0.3">
      <c r="R14081" s="85">
        <f>PER_MONTH!A14073</f>
        <v>45951</v>
      </c>
      <c r="S14081" s="86">
        <f>PER_MONTH!F14073</f>
        <v>0.14583333333333329</v>
      </c>
      <c r="T14081" s="102">
        <f>PER_MONTH!G14073</f>
        <v>0</v>
      </c>
      <c r="U14081" s="100">
        <f t="shared" si="220"/>
        <v>0</v>
      </c>
    </row>
    <row r="14082" spans="18:21" x14ac:dyDescent="0.3">
      <c r="R14082" s="85">
        <f>PER_MONTH!A14074</f>
        <v>45951</v>
      </c>
      <c r="S14082" s="86">
        <f>PER_MONTH!F14074</f>
        <v>0.16666666666666671</v>
      </c>
      <c r="T14082" s="102">
        <f>PER_MONTH!G14074</f>
        <v>0</v>
      </c>
      <c r="U14082" s="100">
        <f t="shared" si="220"/>
        <v>0</v>
      </c>
    </row>
    <row r="14083" spans="18:21" x14ac:dyDescent="0.3">
      <c r="R14083" s="85">
        <f>PER_MONTH!A14075</f>
        <v>45951</v>
      </c>
      <c r="S14083" s="86">
        <f>PER_MONTH!F14075</f>
        <v>0.1875</v>
      </c>
      <c r="T14083" s="102">
        <f>PER_MONTH!G14075</f>
        <v>0</v>
      </c>
      <c r="U14083" s="100">
        <f t="shared" si="220"/>
        <v>0</v>
      </c>
    </row>
    <row r="14084" spans="18:21" x14ac:dyDescent="0.3">
      <c r="R14084" s="85">
        <f>PER_MONTH!A14076</f>
        <v>45951</v>
      </c>
      <c r="S14084" s="86">
        <f>PER_MONTH!F14076</f>
        <v>0.20833333333333329</v>
      </c>
      <c r="T14084" s="102">
        <f>PER_MONTH!G14076</f>
        <v>0</v>
      </c>
      <c r="U14084" s="100">
        <f t="shared" si="220"/>
        <v>0</v>
      </c>
    </row>
    <row r="14085" spans="18:21" x14ac:dyDescent="0.3">
      <c r="R14085" s="85">
        <f>PER_MONTH!A14077</f>
        <v>45951</v>
      </c>
      <c r="S14085" s="86">
        <f>PER_MONTH!F14077</f>
        <v>0.22916666666666671</v>
      </c>
      <c r="T14085" s="102">
        <f>PER_MONTH!G14077</f>
        <v>0</v>
      </c>
      <c r="U14085" s="100">
        <f t="shared" si="220"/>
        <v>0</v>
      </c>
    </row>
    <row r="14086" spans="18:21" x14ac:dyDescent="0.3">
      <c r="R14086" s="85">
        <f>PER_MONTH!A14078</f>
        <v>45951</v>
      </c>
      <c r="S14086" s="86">
        <f>PER_MONTH!F14078</f>
        <v>0.25</v>
      </c>
      <c r="T14086" s="102">
        <f>PER_MONTH!G14078</f>
        <v>0</v>
      </c>
      <c r="U14086" s="100">
        <f t="shared" si="220"/>
        <v>0</v>
      </c>
    </row>
    <row r="14087" spans="18:21" x14ac:dyDescent="0.3">
      <c r="R14087" s="85">
        <f>PER_MONTH!A14079</f>
        <v>45951</v>
      </c>
      <c r="S14087" s="86">
        <f>PER_MONTH!F14079</f>
        <v>0.27083333333333331</v>
      </c>
      <c r="T14087" s="102">
        <f>PER_MONTH!G14079</f>
        <v>0</v>
      </c>
      <c r="U14087" s="100">
        <f t="shared" si="220"/>
        <v>0</v>
      </c>
    </row>
    <row r="14088" spans="18:21" x14ac:dyDescent="0.3">
      <c r="R14088" s="85">
        <f>PER_MONTH!A14080</f>
        <v>45951</v>
      </c>
      <c r="S14088" s="86">
        <f>PER_MONTH!F14080</f>
        <v>0.29166666666666669</v>
      </c>
      <c r="T14088" s="102">
        <f>PER_MONTH!G14080</f>
        <v>0</v>
      </c>
      <c r="U14088" s="100">
        <f t="shared" si="220"/>
        <v>0</v>
      </c>
    </row>
    <row r="14089" spans="18:21" x14ac:dyDescent="0.3">
      <c r="R14089" s="85">
        <f>PER_MONTH!A14081</f>
        <v>45951</v>
      </c>
      <c r="S14089" s="86">
        <f>PER_MONTH!F14081</f>
        <v>0.3125</v>
      </c>
      <c r="T14089" s="102">
        <f>PER_MONTH!G14081</f>
        <v>0</v>
      </c>
      <c r="U14089" s="100">
        <f t="shared" si="220"/>
        <v>0</v>
      </c>
    </row>
    <row r="14090" spans="18:21" x14ac:dyDescent="0.3">
      <c r="R14090" s="85">
        <f>PER_MONTH!A14082</f>
        <v>45951</v>
      </c>
      <c r="S14090" s="86">
        <f>PER_MONTH!F14082</f>
        <v>0.33333333333333331</v>
      </c>
      <c r="T14090" s="102">
        <f>PER_MONTH!G14082</f>
        <v>0</v>
      </c>
      <c r="U14090" s="100">
        <f t="shared" si="220"/>
        <v>0</v>
      </c>
    </row>
    <row r="14091" spans="18:21" x14ac:dyDescent="0.3">
      <c r="R14091" s="85">
        <f>PER_MONTH!A14083</f>
        <v>45951</v>
      </c>
      <c r="S14091" s="86">
        <f>PER_MONTH!F14083</f>
        <v>0.35416666666666669</v>
      </c>
      <c r="T14091" s="102">
        <f>PER_MONTH!G14083</f>
        <v>0</v>
      </c>
      <c r="U14091" s="100">
        <f t="shared" si="220"/>
        <v>0</v>
      </c>
    </row>
    <row r="14092" spans="18:21" x14ac:dyDescent="0.3">
      <c r="R14092" s="85">
        <f>PER_MONTH!A14084</f>
        <v>45951</v>
      </c>
      <c r="S14092" s="86">
        <f>PER_MONTH!F14084</f>
        <v>0.375</v>
      </c>
      <c r="T14092" s="102">
        <f>PER_MONTH!G14084</f>
        <v>0</v>
      </c>
      <c r="U14092" s="100">
        <f t="shared" ref="U14092:U14155" si="221">T14092/0.5</f>
        <v>0</v>
      </c>
    </row>
    <row r="14093" spans="18:21" x14ac:dyDescent="0.3">
      <c r="R14093" s="85">
        <f>PER_MONTH!A14085</f>
        <v>45951</v>
      </c>
      <c r="S14093" s="86">
        <f>PER_MONTH!F14085</f>
        <v>0.39583333333333331</v>
      </c>
      <c r="T14093" s="102">
        <f>PER_MONTH!G14085</f>
        <v>0</v>
      </c>
      <c r="U14093" s="100">
        <f t="shared" si="221"/>
        <v>0</v>
      </c>
    </row>
    <row r="14094" spans="18:21" x14ac:dyDescent="0.3">
      <c r="R14094" s="85">
        <f>PER_MONTH!A14086</f>
        <v>45951</v>
      </c>
      <c r="S14094" s="86">
        <f>PER_MONTH!F14086</f>
        <v>0.41666666666666669</v>
      </c>
      <c r="T14094" s="102">
        <f>PER_MONTH!G14086</f>
        <v>0</v>
      </c>
      <c r="U14094" s="100">
        <f t="shared" si="221"/>
        <v>0</v>
      </c>
    </row>
    <row r="14095" spans="18:21" x14ac:dyDescent="0.3">
      <c r="R14095" s="85">
        <f>PER_MONTH!A14087</f>
        <v>45951</v>
      </c>
      <c r="S14095" s="86">
        <f>PER_MONTH!F14087</f>
        <v>0.4375</v>
      </c>
      <c r="T14095" s="102">
        <f>PER_MONTH!G14087</f>
        <v>0</v>
      </c>
      <c r="U14095" s="100">
        <f t="shared" si="221"/>
        <v>0</v>
      </c>
    </row>
    <row r="14096" spans="18:21" x14ac:dyDescent="0.3">
      <c r="R14096" s="85">
        <f>PER_MONTH!A14088</f>
        <v>45951</v>
      </c>
      <c r="S14096" s="86">
        <f>PER_MONTH!F14088</f>
        <v>0.45833333333333331</v>
      </c>
      <c r="T14096" s="102">
        <f>PER_MONTH!G14088</f>
        <v>0</v>
      </c>
      <c r="U14096" s="100">
        <f t="shared" si="221"/>
        <v>0</v>
      </c>
    </row>
    <row r="14097" spans="18:21" x14ac:dyDescent="0.3">
      <c r="R14097" s="85">
        <f>PER_MONTH!A14089</f>
        <v>45951</v>
      </c>
      <c r="S14097" s="86">
        <f>PER_MONTH!F14089</f>
        <v>0.47916666666666669</v>
      </c>
      <c r="T14097" s="102">
        <f>PER_MONTH!G14089</f>
        <v>0</v>
      </c>
      <c r="U14097" s="100">
        <f t="shared" si="221"/>
        <v>0</v>
      </c>
    </row>
    <row r="14098" spans="18:21" x14ac:dyDescent="0.3">
      <c r="R14098" s="85">
        <f>PER_MONTH!A14090</f>
        <v>45951</v>
      </c>
      <c r="S14098" s="86">
        <f>PER_MONTH!F14090</f>
        <v>0.5</v>
      </c>
      <c r="T14098" s="102">
        <f>PER_MONTH!G14090</f>
        <v>0</v>
      </c>
      <c r="U14098" s="100">
        <f t="shared" si="221"/>
        <v>0</v>
      </c>
    </row>
    <row r="14099" spans="18:21" x14ac:dyDescent="0.3">
      <c r="R14099" s="85">
        <f>PER_MONTH!A14091</f>
        <v>45951</v>
      </c>
      <c r="S14099" s="86">
        <f>PER_MONTH!F14091</f>
        <v>0.52083333333333337</v>
      </c>
      <c r="T14099" s="102">
        <f>PER_MONTH!G14091</f>
        <v>0</v>
      </c>
      <c r="U14099" s="100">
        <f t="shared" si="221"/>
        <v>0</v>
      </c>
    </row>
    <row r="14100" spans="18:21" x14ac:dyDescent="0.3">
      <c r="R14100" s="85">
        <f>PER_MONTH!A14092</f>
        <v>45951</v>
      </c>
      <c r="S14100" s="86">
        <f>PER_MONTH!F14092</f>
        <v>0.54166666666666663</v>
      </c>
      <c r="T14100" s="102">
        <f>PER_MONTH!G14092</f>
        <v>0</v>
      </c>
      <c r="U14100" s="100">
        <f t="shared" si="221"/>
        <v>0</v>
      </c>
    </row>
    <row r="14101" spans="18:21" x14ac:dyDescent="0.3">
      <c r="R14101" s="85">
        <f>PER_MONTH!A14093</f>
        <v>45951</v>
      </c>
      <c r="S14101" s="86">
        <f>PER_MONTH!F14093</f>
        <v>0.5625</v>
      </c>
      <c r="T14101" s="102">
        <f>PER_MONTH!G14093</f>
        <v>0</v>
      </c>
      <c r="U14101" s="100">
        <f t="shared" si="221"/>
        <v>0</v>
      </c>
    </row>
    <row r="14102" spans="18:21" x14ac:dyDescent="0.3">
      <c r="R14102" s="85">
        <f>PER_MONTH!A14094</f>
        <v>45951</v>
      </c>
      <c r="S14102" s="86">
        <f>PER_MONTH!F14094</f>
        <v>0.58333333333333337</v>
      </c>
      <c r="T14102" s="102">
        <f>PER_MONTH!G14094</f>
        <v>0</v>
      </c>
      <c r="U14102" s="100">
        <f t="shared" si="221"/>
        <v>0</v>
      </c>
    </row>
    <row r="14103" spans="18:21" x14ac:dyDescent="0.3">
      <c r="R14103" s="85">
        <f>PER_MONTH!A14095</f>
        <v>45951</v>
      </c>
      <c r="S14103" s="86">
        <f>PER_MONTH!F14095</f>
        <v>0.60416666666666663</v>
      </c>
      <c r="T14103" s="102">
        <f>PER_MONTH!G14095</f>
        <v>0</v>
      </c>
      <c r="U14103" s="100">
        <f t="shared" si="221"/>
        <v>0</v>
      </c>
    </row>
    <row r="14104" spans="18:21" x14ac:dyDescent="0.3">
      <c r="R14104" s="85">
        <f>PER_MONTH!A14096</f>
        <v>45951</v>
      </c>
      <c r="S14104" s="86">
        <f>PER_MONTH!F14096</f>
        <v>0.625</v>
      </c>
      <c r="T14104" s="102">
        <f>PER_MONTH!G14096</f>
        <v>0</v>
      </c>
      <c r="U14104" s="100">
        <f t="shared" si="221"/>
        <v>0</v>
      </c>
    </row>
    <row r="14105" spans="18:21" x14ac:dyDescent="0.3">
      <c r="R14105" s="85">
        <f>PER_MONTH!A14097</f>
        <v>45951</v>
      </c>
      <c r="S14105" s="86">
        <f>PER_MONTH!F14097</f>
        <v>0.64583333333333337</v>
      </c>
      <c r="T14105" s="102">
        <f>PER_MONTH!G14097</f>
        <v>0</v>
      </c>
      <c r="U14105" s="100">
        <f t="shared" si="221"/>
        <v>0</v>
      </c>
    </row>
    <row r="14106" spans="18:21" x14ac:dyDescent="0.3">
      <c r="R14106" s="85">
        <f>PER_MONTH!A14098</f>
        <v>45951</v>
      </c>
      <c r="S14106" s="86">
        <f>PER_MONTH!F14098</f>
        <v>0.66666666666666663</v>
      </c>
      <c r="T14106" s="102">
        <f>PER_MONTH!G14098</f>
        <v>0</v>
      </c>
      <c r="U14106" s="100">
        <f t="shared" si="221"/>
        <v>0</v>
      </c>
    </row>
    <row r="14107" spans="18:21" x14ac:dyDescent="0.3">
      <c r="R14107" s="85">
        <f>PER_MONTH!A14099</f>
        <v>45951</v>
      </c>
      <c r="S14107" s="86">
        <f>PER_MONTH!F14099</f>
        <v>0.6875</v>
      </c>
      <c r="T14107" s="102">
        <f>PER_MONTH!G14099</f>
        <v>0</v>
      </c>
      <c r="U14107" s="100">
        <f t="shared" si="221"/>
        <v>0</v>
      </c>
    </row>
    <row r="14108" spans="18:21" x14ac:dyDescent="0.3">
      <c r="R14108" s="85">
        <f>PER_MONTH!A14100</f>
        <v>45951</v>
      </c>
      <c r="S14108" s="86">
        <f>PER_MONTH!F14100</f>
        <v>0.70833333333333337</v>
      </c>
      <c r="T14108" s="102">
        <f>PER_MONTH!G14100</f>
        <v>0</v>
      </c>
      <c r="U14108" s="100">
        <f t="shared" si="221"/>
        <v>0</v>
      </c>
    </row>
    <row r="14109" spans="18:21" x14ac:dyDescent="0.3">
      <c r="R14109" s="85">
        <f>PER_MONTH!A14101</f>
        <v>45951</v>
      </c>
      <c r="S14109" s="86">
        <f>PER_MONTH!F14101</f>
        <v>0.72916666666666663</v>
      </c>
      <c r="T14109" s="102">
        <f>PER_MONTH!G14101</f>
        <v>0</v>
      </c>
      <c r="U14109" s="100">
        <f t="shared" si="221"/>
        <v>0</v>
      </c>
    </row>
    <row r="14110" spans="18:21" x14ac:dyDescent="0.3">
      <c r="R14110" s="85">
        <f>PER_MONTH!A14102</f>
        <v>45951</v>
      </c>
      <c r="S14110" s="86">
        <f>PER_MONTH!F14102</f>
        <v>0.75</v>
      </c>
      <c r="T14110" s="102">
        <f>PER_MONTH!G14102</f>
        <v>0</v>
      </c>
      <c r="U14110" s="100">
        <f t="shared" si="221"/>
        <v>0</v>
      </c>
    </row>
    <row r="14111" spans="18:21" x14ac:dyDescent="0.3">
      <c r="R14111" s="85">
        <f>PER_MONTH!A14103</f>
        <v>45951</v>
      </c>
      <c r="S14111" s="86">
        <f>PER_MONTH!F14103</f>
        <v>0.77083333333333337</v>
      </c>
      <c r="T14111" s="102">
        <f>PER_MONTH!G14103</f>
        <v>0</v>
      </c>
      <c r="U14111" s="100">
        <f t="shared" si="221"/>
        <v>0</v>
      </c>
    </row>
    <row r="14112" spans="18:21" x14ac:dyDescent="0.3">
      <c r="R14112" s="85">
        <f>PER_MONTH!A14104</f>
        <v>45951</v>
      </c>
      <c r="S14112" s="86">
        <f>PER_MONTH!F14104</f>
        <v>0.79166666666666663</v>
      </c>
      <c r="T14112" s="102">
        <f>PER_MONTH!G14104</f>
        <v>0</v>
      </c>
      <c r="U14112" s="100">
        <f t="shared" si="221"/>
        <v>0</v>
      </c>
    </row>
    <row r="14113" spans="18:21" x14ac:dyDescent="0.3">
      <c r="R14113" s="85">
        <f>PER_MONTH!A14105</f>
        <v>45951</v>
      </c>
      <c r="S14113" s="86">
        <f>PER_MONTH!F14105</f>
        <v>0.8125</v>
      </c>
      <c r="T14113" s="102">
        <f>PER_MONTH!G14105</f>
        <v>0</v>
      </c>
      <c r="U14113" s="100">
        <f t="shared" si="221"/>
        <v>0</v>
      </c>
    </row>
    <row r="14114" spans="18:21" x14ac:dyDescent="0.3">
      <c r="R14114" s="85">
        <f>PER_MONTH!A14106</f>
        <v>45951</v>
      </c>
      <c r="S14114" s="86">
        <f>PER_MONTH!F14106</f>
        <v>0.83333333333333337</v>
      </c>
      <c r="T14114" s="102">
        <f>PER_MONTH!G14106</f>
        <v>0</v>
      </c>
      <c r="U14114" s="100">
        <f t="shared" si="221"/>
        <v>0</v>
      </c>
    </row>
    <row r="14115" spans="18:21" x14ac:dyDescent="0.3">
      <c r="R14115" s="85">
        <f>PER_MONTH!A14107</f>
        <v>45951</v>
      </c>
      <c r="S14115" s="86">
        <f>PER_MONTH!F14107</f>
        <v>0.85416666666666663</v>
      </c>
      <c r="T14115" s="102">
        <f>PER_MONTH!G14107</f>
        <v>0</v>
      </c>
      <c r="U14115" s="100">
        <f t="shared" si="221"/>
        <v>0</v>
      </c>
    </row>
    <row r="14116" spans="18:21" x14ac:dyDescent="0.3">
      <c r="R14116" s="85">
        <f>PER_MONTH!A14108</f>
        <v>45951</v>
      </c>
      <c r="S14116" s="86">
        <f>PER_MONTH!F14108</f>
        <v>0.875</v>
      </c>
      <c r="T14116" s="102">
        <f>PER_MONTH!G14108</f>
        <v>0</v>
      </c>
      <c r="U14116" s="100">
        <f t="shared" si="221"/>
        <v>0</v>
      </c>
    </row>
    <row r="14117" spans="18:21" x14ac:dyDescent="0.3">
      <c r="R14117" s="85">
        <f>PER_MONTH!A14109</f>
        <v>45951</v>
      </c>
      <c r="S14117" s="86">
        <f>PER_MONTH!F14109</f>
        <v>0.89583333333333337</v>
      </c>
      <c r="T14117" s="102">
        <f>PER_MONTH!G14109</f>
        <v>0</v>
      </c>
      <c r="U14117" s="100">
        <f t="shared" si="221"/>
        <v>0</v>
      </c>
    </row>
    <row r="14118" spans="18:21" x14ac:dyDescent="0.3">
      <c r="R14118" s="85">
        <f>PER_MONTH!A14110</f>
        <v>45951</v>
      </c>
      <c r="S14118" s="86">
        <f>PER_MONTH!F14110</f>
        <v>0.91666666666666663</v>
      </c>
      <c r="T14118" s="102">
        <f>PER_MONTH!G14110</f>
        <v>0</v>
      </c>
      <c r="U14118" s="100">
        <f t="shared" si="221"/>
        <v>0</v>
      </c>
    </row>
    <row r="14119" spans="18:21" x14ac:dyDescent="0.3">
      <c r="R14119" s="85">
        <f>PER_MONTH!A14111</f>
        <v>45951</v>
      </c>
      <c r="S14119" s="86">
        <f>PER_MONTH!F14111</f>
        <v>0.9375</v>
      </c>
      <c r="T14119" s="102">
        <f>PER_MONTH!G14111</f>
        <v>0</v>
      </c>
      <c r="U14119" s="100">
        <f t="shared" si="221"/>
        <v>0</v>
      </c>
    </row>
    <row r="14120" spans="18:21" x14ac:dyDescent="0.3">
      <c r="R14120" s="85">
        <f>PER_MONTH!A14112</f>
        <v>45951</v>
      </c>
      <c r="S14120" s="86">
        <f>PER_MONTH!F14112</f>
        <v>0.95833333333333337</v>
      </c>
      <c r="T14120" s="102">
        <f>PER_MONTH!G14112</f>
        <v>0</v>
      </c>
      <c r="U14120" s="100">
        <f t="shared" si="221"/>
        <v>0</v>
      </c>
    </row>
    <row r="14121" spans="18:21" x14ac:dyDescent="0.3">
      <c r="R14121" s="85">
        <f>PER_MONTH!A14113</f>
        <v>45951</v>
      </c>
      <c r="S14121" s="86">
        <f>PER_MONTH!F14113</f>
        <v>0.97916666666666663</v>
      </c>
      <c r="T14121" s="102">
        <f>PER_MONTH!G14113</f>
        <v>0</v>
      </c>
      <c r="U14121" s="100">
        <f t="shared" si="221"/>
        <v>0</v>
      </c>
    </row>
    <row r="14122" spans="18:21" x14ac:dyDescent="0.3">
      <c r="R14122" s="85">
        <f>PER_MONTH!A14114</f>
        <v>45952</v>
      </c>
      <c r="S14122" s="86">
        <f>PER_MONTH!F14114</f>
        <v>0</v>
      </c>
      <c r="T14122" s="102">
        <f>PER_MONTH!G14114</f>
        <v>0</v>
      </c>
      <c r="U14122" s="100">
        <f t="shared" si="221"/>
        <v>0</v>
      </c>
    </row>
    <row r="14123" spans="18:21" x14ac:dyDescent="0.3">
      <c r="R14123" s="85">
        <f>PER_MONTH!A14115</f>
        <v>45952</v>
      </c>
      <c r="S14123" s="86">
        <f>PER_MONTH!F14115</f>
        <v>2.0833333333333329E-2</v>
      </c>
      <c r="T14123" s="102">
        <f>PER_MONTH!G14115</f>
        <v>0</v>
      </c>
      <c r="U14123" s="100">
        <f t="shared" si="221"/>
        <v>0</v>
      </c>
    </row>
    <row r="14124" spans="18:21" x14ac:dyDescent="0.3">
      <c r="R14124" s="85">
        <f>PER_MONTH!A14116</f>
        <v>45952</v>
      </c>
      <c r="S14124" s="86">
        <f>PER_MONTH!F14116</f>
        <v>4.1666666666666657E-2</v>
      </c>
      <c r="T14124" s="102">
        <f>PER_MONTH!G14116</f>
        <v>0</v>
      </c>
      <c r="U14124" s="100">
        <f t="shared" si="221"/>
        <v>0</v>
      </c>
    </row>
    <row r="14125" spans="18:21" x14ac:dyDescent="0.3">
      <c r="R14125" s="85">
        <f>PER_MONTH!A14117</f>
        <v>45952</v>
      </c>
      <c r="S14125" s="86">
        <f>PER_MONTH!F14117</f>
        <v>6.25E-2</v>
      </c>
      <c r="T14125" s="102">
        <f>PER_MONTH!G14117</f>
        <v>0</v>
      </c>
      <c r="U14125" s="100">
        <f t="shared" si="221"/>
        <v>0</v>
      </c>
    </row>
    <row r="14126" spans="18:21" x14ac:dyDescent="0.3">
      <c r="R14126" s="85">
        <f>PER_MONTH!A14118</f>
        <v>45952</v>
      </c>
      <c r="S14126" s="86">
        <f>PER_MONTH!F14118</f>
        <v>8.3333333333333329E-2</v>
      </c>
      <c r="T14126" s="102">
        <f>PER_MONTH!G14118</f>
        <v>0</v>
      </c>
      <c r="U14126" s="100">
        <f t="shared" si="221"/>
        <v>0</v>
      </c>
    </row>
    <row r="14127" spans="18:21" x14ac:dyDescent="0.3">
      <c r="R14127" s="85">
        <f>PER_MONTH!A14119</f>
        <v>45952</v>
      </c>
      <c r="S14127" s="86">
        <f>PER_MONTH!F14119</f>
        <v>0.1041666666666667</v>
      </c>
      <c r="T14127" s="102">
        <f>PER_MONTH!G14119</f>
        <v>0</v>
      </c>
      <c r="U14127" s="100">
        <f t="shared" si="221"/>
        <v>0</v>
      </c>
    </row>
    <row r="14128" spans="18:21" x14ac:dyDescent="0.3">
      <c r="R14128" s="85">
        <f>PER_MONTH!A14120</f>
        <v>45952</v>
      </c>
      <c r="S14128" s="86">
        <f>PER_MONTH!F14120</f>
        <v>0.125</v>
      </c>
      <c r="T14128" s="102">
        <f>PER_MONTH!G14120</f>
        <v>0</v>
      </c>
      <c r="U14128" s="100">
        <f t="shared" si="221"/>
        <v>0</v>
      </c>
    </row>
    <row r="14129" spans="18:21" x14ac:dyDescent="0.3">
      <c r="R14129" s="85">
        <f>PER_MONTH!A14121</f>
        <v>45952</v>
      </c>
      <c r="S14129" s="86">
        <f>PER_MONTH!F14121</f>
        <v>0.14583333333333329</v>
      </c>
      <c r="T14129" s="102">
        <f>PER_MONTH!G14121</f>
        <v>0</v>
      </c>
      <c r="U14129" s="100">
        <f t="shared" si="221"/>
        <v>0</v>
      </c>
    </row>
    <row r="14130" spans="18:21" x14ac:dyDescent="0.3">
      <c r="R14130" s="85">
        <f>PER_MONTH!A14122</f>
        <v>45952</v>
      </c>
      <c r="S14130" s="86">
        <f>PER_MONTH!F14122</f>
        <v>0.16666666666666671</v>
      </c>
      <c r="T14130" s="102">
        <f>PER_MONTH!G14122</f>
        <v>0</v>
      </c>
      <c r="U14130" s="100">
        <f t="shared" si="221"/>
        <v>0</v>
      </c>
    </row>
    <row r="14131" spans="18:21" x14ac:dyDescent="0.3">
      <c r="R14131" s="85">
        <f>PER_MONTH!A14123</f>
        <v>45952</v>
      </c>
      <c r="S14131" s="86">
        <f>PER_MONTH!F14123</f>
        <v>0.1875</v>
      </c>
      <c r="T14131" s="102">
        <f>PER_MONTH!G14123</f>
        <v>0</v>
      </c>
      <c r="U14131" s="100">
        <f t="shared" si="221"/>
        <v>0</v>
      </c>
    </row>
    <row r="14132" spans="18:21" x14ac:dyDescent="0.3">
      <c r="R14132" s="85">
        <f>PER_MONTH!A14124</f>
        <v>45952</v>
      </c>
      <c r="S14132" s="86">
        <f>PER_MONTH!F14124</f>
        <v>0.20833333333333329</v>
      </c>
      <c r="T14132" s="102">
        <f>PER_MONTH!G14124</f>
        <v>0</v>
      </c>
      <c r="U14132" s="100">
        <f t="shared" si="221"/>
        <v>0</v>
      </c>
    </row>
    <row r="14133" spans="18:21" x14ac:dyDescent="0.3">
      <c r="R14133" s="85">
        <f>PER_MONTH!A14125</f>
        <v>45952</v>
      </c>
      <c r="S14133" s="86">
        <f>PER_MONTH!F14125</f>
        <v>0.22916666666666671</v>
      </c>
      <c r="T14133" s="102">
        <f>PER_MONTH!G14125</f>
        <v>0</v>
      </c>
      <c r="U14133" s="100">
        <f t="shared" si="221"/>
        <v>0</v>
      </c>
    </row>
    <row r="14134" spans="18:21" x14ac:dyDescent="0.3">
      <c r="R14134" s="85">
        <f>PER_MONTH!A14126</f>
        <v>45952</v>
      </c>
      <c r="S14134" s="86">
        <f>PER_MONTH!F14126</f>
        <v>0.25</v>
      </c>
      <c r="T14134" s="102">
        <f>PER_MONTH!G14126</f>
        <v>0</v>
      </c>
      <c r="U14134" s="100">
        <f t="shared" si="221"/>
        <v>0</v>
      </c>
    </row>
    <row r="14135" spans="18:21" x14ac:dyDescent="0.3">
      <c r="R14135" s="85">
        <f>PER_MONTH!A14127</f>
        <v>45952</v>
      </c>
      <c r="S14135" s="86">
        <f>PER_MONTH!F14127</f>
        <v>0.27083333333333331</v>
      </c>
      <c r="T14135" s="102">
        <f>PER_MONTH!G14127</f>
        <v>0</v>
      </c>
      <c r="U14135" s="100">
        <f t="shared" si="221"/>
        <v>0</v>
      </c>
    </row>
    <row r="14136" spans="18:21" x14ac:dyDescent="0.3">
      <c r="R14136" s="85">
        <f>PER_MONTH!A14128</f>
        <v>45952</v>
      </c>
      <c r="S14136" s="86">
        <f>PER_MONTH!F14128</f>
        <v>0.29166666666666669</v>
      </c>
      <c r="T14136" s="102">
        <f>PER_MONTH!G14128</f>
        <v>0</v>
      </c>
      <c r="U14136" s="100">
        <f t="shared" si="221"/>
        <v>0</v>
      </c>
    </row>
    <row r="14137" spans="18:21" x14ac:dyDescent="0.3">
      <c r="R14137" s="85">
        <f>PER_MONTH!A14129</f>
        <v>45952</v>
      </c>
      <c r="S14137" s="86">
        <f>PER_MONTH!F14129</f>
        <v>0.3125</v>
      </c>
      <c r="T14137" s="102">
        <f>PER_MONTH!G14129</f>
        <v>0</v>
      </c>
      <c r="U14137" s="100">
        <f t="shared" si="221"/>
        <v>0</v>
      </c>
    </row>
    <row r="14138" spans="18:21" x14ac:dyDescent="0.3">
      <c r="R14138" s="85">
        <f>PER_MONTH!A14130</f>
        <v>45952</v>
      </c>
      <c r="S14138" s="86">
        <f>PER_MONTH!F14130</f>
        <v>0.33333333333333331</v>
      </c>
      <c r="T14138" s="102">
        <f>PER_MONTH!G14130</f>
        <v>0</v>
      </c>
      <c r="U14138" s="100">
        <f t="shared" si="221"/>
        <v>0</v>
      </c>
    </row>
    <row r="14139" spans="18:21" x14ac:dyDescent="0.3">
      <c r="R14139" s="85">
        <f>PER_MONTH!A14131</f>
        <v>45952</v>
      </c>
      <c r="S14139" s="86">
        <f>PER_MONTH!F14131</f>
        <v>0.35416666666666669</v>
      </c>
      <c r="T14139" s="102">
        <f>PER_MONTH!G14131</f>
        <v>0</v>
      </c>
      <c r="U14139" s="100">
        <f t="shared" si="221"/>
        <v>0</v>
      </c>
    </row>
    <row r="14140" spans="18:21" x14ac:dyDescent="0.3">
      <c r="R14140" s="85">
        <f>PER_MONTH!A14132</f>
        <v>45952</v>
      </c>
      <c r="S14140" s="86">
        <f>PER_MONTH!F14132</f>
        <v>0.375</v>
      </c>
      <c r="T14140" s="102">
        <f>PER_MONTH!G14132</f>
        <v>0</v>
      </c>
      <c r="U14140" s="100">
        <f t="shared" si="221"/>
        <v>0</v>
      </c>
    </row>
    <row r="14141" spans="18:21" x14ac:dyDescent="0.3">
      <c r="R14141" s="85">
        <f>PER_MONTH!A14133</f>
        <v>45952</v>
      </c>
      <c r="S14141" s="86">
        <f>PER_MONTH!F14133</f>
        <v>0.39583333333333331</v>
      </c>
      <c r="T14141" s="102">
        <f>PER_MONTH!G14133</f>
        <v>0</v>
      </c>
      <c r="U14141" s="100">
        <f t="shared" si="221"/>
        <v>0</v>
      </c>
    </row>
    <row r="14142" spans="18:21" x14ac:dyDescent="0.3">
      <c r="R14142" s="85">
        <f>PER_MONTH!A14134</f>
        <v>45952</v>
      </c>
      <c r="S14142" s="86">
        <f>PER_MONTH!F14134</f>
        <v>0.41666666666666669</v>
      </c>
      <c r="T14142" s="102">
        <f>PER_MONTH!G14134</f>
        <v>0</v>
      </c>
      <c r="U14142" s="100">
        <f t="shared" si="221"/>
        <v>0</v>
      </c>
    </row>
    <row r="14143" spans="18:21" x14ac:dyDescent="0.3">
      <c r="R14143" s="85">
        <f>PER_MONTH!A14135</f>
        <v>45952</v>
      </c>
      <c r="S14143" s="86">
        <f>PER_MONTH!F14135</f>
        <v>0.4375</v>
      </c>
      <c r="T14143" s="102">
        <f>PER_MONTH!G14135</f>
        <v>0</v>
      </c>
      <c r="U14143" s="100">
        <f t="shared" si="221"/>
        <v>0</v>
      </c>
    </row>
    <row r="14144" spans="18:21" x14ac:dyDescent="0.3">
      <c r="R14144" s="85">
        <f>PER_MONTH!A14136</f>
        <v>45952</v>
      </c>
      <c r="S14144" s="86">
        <f>PER_MONTH!F14136</f>
        <v>0.45833333333333331</v>
      </c>
      <c r="T14144" s="102">
        <f>PER_MONTH!G14136</f>
        <v>0</v>
      </c>
      <c r="U14144" s="100">
        <f t="shared" si="221"/>
        <v>0</v>
      </c>
    </row>
    <row r="14145" spans="18:21" x14ac:dyDescent="0.3">
      <c r="R14145" s="85">
        <f>PER_MONTH!A14137</f>
        <v>45952</v>
      </c>
      <c r="S14145" s="86">
        <f>PER_MONTH!F14137</f>
        <v>0.47916666666666669</v>
      </c>
      <c r="T14145" s="102">
        <f>PER_MONTH!G14137</f>
        <v>0</v>
      </c>
      <c r="U14145" s="100">
        <f t="shared" si="221"/>
        <v>0</v>
      </c>
    </row>
    <row r="14146" spans="18:21" x14ac:dyDescent="0.3">
      <c r="R14146" s="85">
        <f>PER_MONTH!A14138</f>
        <v>45952</v>
      </c>
      <c r="S14146" s="86">
        <f>PER_MONTH!F14138</f>
        <v>0.5</v>
      </c>
      <c r="T14146" s="102">
        <f>PER_MONTH!G14138</f>
        <v>0</v>
      </c>
      <c r="U14146" s="100">
        <f t="shared" si="221"/>
        <v>0</v>
      </c>
    </row>
    <row r="14147" spans="18:21" x14ac:dyDescent="0.3">
      <c r="R14147" s="85">
        <f>PER_MONTH!A14139</f>
        <v>45952</v>
      </c>
      <c r="S14147" s="86">
        <f>PER_MONTH!F14139</f>
        <v>0.52083333333333337</v>
      </c>
      <c r="T14147" s="102">
        <f>PER_MONTH!G14139</f>
        <v>0</v>
      </c>
      <c r="U14147" s="100">
        <f t="shared" si="221"/>
        <v>0</v>
      </c>
    </row>
    <row r="14148" spans="18:21" x14ac:dyDescent="0.3">
      <c r="R14148" s="85">
        <f>PER_MONTH!A14140</f>
        <v>45952</v>
      </c>
      <c r="S14148" s="86">
        <f>PER_MONTH!F14140</f>
        <v>0.54166666666666663</v>
      </c>
      <c r="T14148" s="102">
        <f>PER_MONTH!G14140</f>
        <v>0</v>
      </c>
      <c r="U14148" s="100">
        <f t="shared" si="221"/>
        <v>0</v>
      </c>
    </row>
    <row r="14149" spans="18:21" x14ac:dyDescent="0.3">
      <c r="R14149" s="85">
        <f>PER_MONTH!A14141</f>
        <v>45952</v>
      </c>
      <c r="S14149" s="86">
        <f>PER_MONTH!F14141</f>
        <v>0.5625</v>
      </c>
      <c r="T14149" s="102">
        <f>PER_MONTH!G14141</f>
        <v>0</v>
      </c>
      <c r="U14149" s="100">
        <f t="shared" si="221"/>
        <v>0</v>
      </c>
    </row>
    <row r="14150" spans="18:21" x14ac:dyDescent="0.3">
      <c r="R14150" s="85">
        <f>PER_MONTH!A14142</f>
        <v>45952</v>
      </c>
      <c r="S14150" s="86">
        <f>PER_MONTH!F14142</f>
        <v>0.58333333333333337</v>
      </c>
      <c r="T14150" s="102">
        <f>PER_MONTH!G14142</f>
        <v>0</v>
      </c>
      <c r="U14150" s="100">
        <f t="shared" si="221"/>
        <v>0</v>
      </c>
    </row>
    <row r="14151" spans="18:21" x14ac:dyDescent="0.3">
      <c r="R14151" s="85">
        <f>PER_MONTH!A14143</f>
        <v>45952</v>
      </c>
      <c r="S14151" s="86">
        <f>PER_MONTH!F14143</f>
        <v>0.60416666666666663</v>
      </c>
      <c r="T14151" s="102">
        <f>PER_MONTH!G14143</f>
        <v>0</v>
      </c>
      <c r="U14151" s="100">
        <f t="shared" si="221"/>
        <v>0</v>
      </c>
    </row>
    <row r="14152" spans="18:21" x14ac:dyDescent="0.3">
      <c r="R14152" s="85">
        <f>PER_MONTH!A14144</f>
        <v>45952</v>
      </c>
      <c r="S14152" s="86">
        <f>PER_MONTH!F14144</f>
        <v>0.625</v>
      </c>
      <c r="T14152" s="102">
        <f>PER_MONTH!G14144</f>
        <v>0</v>
      </c>
      <c r="U14152" s="100">
        <f t="shared" si="221"/>
        <v>0</v>
      </c>
    </row>
    <row r="14153" spans="18:21" x14ac:dyDescent="0.3">
      <c r="R14153" s="85">
        <f>PER_MONTH!A14145</f>
        <v>45952</v>
      </c>
      <c r="S14153" s="86">
        <f>PER_MONTH!F14145</f>
        <v>0.64583333333333337</v>
      </c>
      <c r="T14153" s="102">
        <f>PER_MONTH!G14145</f>
        <v>0</v>
      </c>
      <c r="U14153" s="100">
        <f t="shared" si="221"/>
        <v>0</v>
      </c>
    </row>
    <row r="14154" spans="18:21" x14ac:dyDescent="0.3">
      <c r="R14154" s="85">
        <f>PER_MONTH!A14146</f>
        <v>45952</v>
      </c>
      <c r="S14154" s="86">
        <f>PER_MONTH!F14146</f>
        <v>0.66666666666666663</v>
      </c>
      <c r="T14154" s="102">
        <f>PER_MONTH!G14146</f>
        <v>0</v>
      </c>
      <c r="U14154" s="100">
        <f t="shared" si="221"/>
        <v>0</v>
      </c>
    </row>
    <row r="14155" spans="18:21" x14ac:dyDescent="0.3">
      <c r="R14155" s="85">
        <f>PER_MONTH!A14147</f>
        <v>45952</v>
      </c>
      <c r="S14155" s="86">
        <f>PER_MONTH!F14147</f>
        <v>0.6875</v>
      </c>
      <c r="T14155" s="102">
        <f>PER_MONTH!G14147</f>
        <v>0</v>
      </c>
      <c r="U14155" s="100">
        <f t="shared" si="221"/>
        <v>0</v>
      </c>
    </row>
    <row r="14156" spans="18:21" x14ac:dyDescent="0.3">
      <c r="R14156" s="85">
        <f>PER_MONTH!A14148</f>
        <v>45952</v>
      </c>
      <c r="S14156" s="86">
        <f>PER_MONTH!F14148</f>
        <v>0.70833333333333337</v>
      </c>
      <c r="T14156" s="102">
        <f>PER_MONTH!G14148</f>
        <v>0</v>
      </c>
      <c r="U14156" s="100">
        <f t="shared" ref="U14156:U14219" si="222">T14156/0.5</f>
        <v>0</v>
      </c>
    </row>
    <row r="14157" spans="18:21" x14ac:dyDescent="0.3">
      <c r="R14157" s="85">
        <f>PER_MONTH!A14149</f>
        <v>45952</v>
      </c>
      <c r="S14157" s="86">
        <f>PER_MONTH!F14149</f>
        <v>0.72916666666666663</v>
      </c>
      <c r="T14157" s="102">
        <f>PER_MONTH!G14149</f>
        <v>0</v>
      </c>
      <c r="U14157" s="100">
        <f t="shared" si="222"/>
        <v>0</v>
      </c>
    </row>
    <row r="14158" spans="18:21" x14ac:dyDescent="0.3">
      <c r="R14158" s="85">
        <f>PER_MONTH!A14150</f>
        <v>45952</v>
      </c>
      <c r="S14158" s="86">
        <f>PER_MONTH!F14150</f>
        <v>0.75</v>
      </c>
      <c r="T14158" s="102">
        <f>PER_MONTH!G14150</f>
        <v>0</v>
      </c>
      <c r="U14158" s="100">
        <f t="shared" si="222"/>
        <v>0</v>
      </c>
    </row>
    <row r="14159" spans="18:21" x14ac:dyDescent="0.3">
      <c r="R14159" s="85">
        <f>PER_MONTH!A14151</f>
        <v>45952</v>
      </c>
      <c r="S14159" s="86">
        <f>PER_MONTH!F14151</f>
        <v>0.77083333333333337</v>
      </c>
      <c r="T14159" s="102">
        <f>PER_MONTH!G14151</f>
        <v>0</v>
      </c>
      <c r="U14159" s="100">
        <f t="shared" si="222"/>
        <v>0</v>
      </c>
    </row>
    <row r="14160" spans="18:21" x14ac:dyDescent="0.3">
      <c r="R14160" s="85">
        <f>PER_MONTH!A14152</f>
        <v>45952</v>
      </c>
      <c r="S14160" s="86">
        <f>PER_MONTH!F14152</f>
        <v>0.79166666666666663</v>
      </c>
      <c r="T14160" s="102">
        <f>PER_MONTH!G14152</f>
        <v>0</v>
      </c>
      <c r="U14160" s="100">
        <f t="shared" si="222"/>
        <v>0</v>
      </c>
    </row>
    <row r="14161" spans="18:21" x14ac:dyDescent="0.3">
      <c r="R14161" s="85">
        <f>PER_MONTH!A14153</f>
        <v>45952</v>
      </c>
      <c r="S14161" s="86">
        <f>PER_MONTH!F14153</f>
        <v>0.8125</v>
      </c>
      <c r="T14161" s="102">
        <f>PER_MONTH!G14153</f>
        <v>0</v>
      </c>
      <c r="U14161" s="100">
        <f t="shared" si="222"/>
        <v>0</v>
      </c>
    </row>
    <row r="14162" spans="18:21" x14ac:dyDescent="0.3">
      <c r="R14162" s="85">
        <f>PER_MONTH!A14154</f>
        <v>45952</v>
      </c>
      <c r="S14162" s="86">
        <f>PER_MONTH!F14154</f>
        <v>0.83333333333333337</v>
      </c>
      <c r="T14162" s="102">
        <f>PER_MONTH!G14154</f>
        <v>0</v>
      </c>
      <c r="U14162" s="100">
        <f t="shared" si="222"/>
        <v>0</v>
      </c>
    </row>
    <row r="14163" spans="18:21" x14ac:dyDescent="0.3">
      <c r="R14163" s="85">
        <f>PER_MONTH!A14155</f>
        <v>45952</v>
      </c>
      <c r="S14163" s="86">
        <f>PER_MONTH!F14155</f>
        <v>0.85416666666666663</v>
      </c>
      <c r="T14163" s="102">
        <f>PER_MONTH!G14155</f>
        <v>0</v>
      </c>
      <c r="U14163" s="100">
        <f t="shared" si="222"/>
        <v>0</v>
      </c>
    </row>
    <row r="14164" spans="18:21" x14ac:dyDescent="0.3">
      <c r="R14164" s="85">
        <f>PER_MONTH!A14156</f>
        <v>45952</v>
      </c>
      <c r="S14164" s="86">
        <f>PER_MONTH!F14156</f>
        <v>0.875</v>
      </c>
      <c r="T14164" s="102">
        <f>PER_MONTH!G14156</f>
        <v>0</v>
      </c>
      <c r="U14164" s="100">
        <f t="shared" si="222"/>
        <v>0</v>
      </c>
    </row>
    <row r="14165" spans="18:21" x14ac:dyDescent="0.3">
      <c r="R14165" s="85">
        <f>PER_MONTH!A14157</f>
        <v>45952</v>
      </c>
      <c r="S14165" s="86">
        <f>PER_MONTH!F14157</f>
        <v>0.89583333333333337</v>
      </c>
      <c r="T14165" s="102">
        <f>PER_MONTH!G14157</f>
        <v>0</v>
      </c>
      <c r="U14165" s="100">
        <f t="shared" si="222"/>
        <v>0</v>
      </c>
    </row>
    <row r="14166" spans="18:21" x14ac:dyDescent="0.3">
      <c r="R14166" s="85">
        <f>PER_MONTH!A14158</f>
        <v>45952</v>
      </c>
      <c r="S14166" s="86">
        <f>PER_MONTH!F14158</f>
        <v>0.91666666666666663</v>
      </c>
      <c r="T14166" s="102">
        <f>PER_MONTH!G14158</f>
        <v>0</v>
      </c>
      <c r="U14166" s="100">
        <f t="shared" si="222"/>
        <v>0</v>
      </c>
    </row>
    <row r="14167" spans="18:21" x14ac:dyDescent="0.3">
      <c r="R14167" s="85">
        <f>PER_MONTH!A14159</f>
        <v>45952</v>
      </c>
      <c r="S14167" s="86">
        <f>PER_MONTH!F14159</f>
        <v>0.9375</v>
      </c>
      <c r="T14167" s="102">
        <f>PER_MONTH!G14159</f>
        <v>0</v>
      </c>
      <c r="U14167" s="100">
        <f t="shared" si="222"/>
        <v>0</v>
      </c>
    </row>
    <row r="14168" spans="18:21" x14ac:dyDescent="0.3">
      <c r="R14168" s="85">
        <f>PER_MONTH!A14160</f>
        <v>45952</v>
      </c>
      <c r="S14168" s="86">
        <f>PER_MONTH!F14160</f>
        <v>0.95833333333333337</v>
      </c>
      <c r="T14168" s="102">
        <f>PER_MONTH!G14160</f>
        <v>0</v>
      </c>
      <c r="U14168" s="100">
        <f t="shared" si="222"/>
        <v>0</v>
      </c>
    </row>
    <row r="14169" spans="18:21" x14ac:dyDescent="0.3">
      <c r="R14169" s="85">
        <f>PER_MONTH!A14161</f>
        <v>45952</v>
      </c>
      <c r="S14169" s="86">
        <f>PER_MONTH!F14161</f>
        <v>0.97916666666666663</v>
      </c>
      <c r="T14169" s="102">
        <f>PER_MONTH!G14161</f>
        <v>0</v>
      </c>
      <c r="U14169" s="100">
        <f t="shared" si="222"/>
        <v>0</v>
      </c>
    </row>
    <row r="14170" spans="18:21" x14ac:dyDescent="0.3">
      <c r="R14170" s="85">
        <f>PER_MONTH!A14162</f>
        <v>45953</v>
      </c>
      <c r="S14170" s="86">
        <f>PER_MONTH!F14162</f>
        <v>0</v>
      </c>
      <c r="T14170" s="102">
        <f>PER_MONTH!G14162</f>
        <v>0</v>
      </c>
      <c r="U14170" s="100">
        <f t="shared" si="222"/>
        <v>0</v>
      </c>
    </row>
    <row r="14171" spans="18:21" x14ac:dyDescent="0.3">
      <c r="R14171" s="85">
        <f>PER_MONTH!A14163</f>
        <v>45953</v>
      </c>
      <c r="S14171" s="86">
        <f>PER_MONTH!F14163</f>
        <v>2.0833333333333329E-2</v>
      </c>
      <c r="T14171" s="102">
        <f>PER_MONTH!G14163</f>
        <v>0</v>
      </c>
      <c r="U14171" s="100">
        <f t="shared" si="222"/>
        <v>0</v>
      </c>
    </row>
    <row r="14172" spans="18:21" x14ac:dyDescent="0.3">
      <c r="R14172" s="85">
        <f>PER_MONTH!A14164</f>
        <v>45953</v>
      </c>
      <c r="S14172" s="86">
        <f>PER_MONTH!F14164</f>
        <v>4.1666666666666657E-2</v>
      </c>
      <c r="T14172" s="102">
        <f>PER_MONTH!G14164</f>
        <v>0</v>
      </c>
      <c r="U14172" s="100">
        <f t="shared" si="222"/>
        <v>0</v>
      </c>
    </row>
    <row r="14173" spans="18:21" x14ac:dyDescent="0.3">
      <c r="R14173" s="85">
        <f>PER_MONTH!A14165</f>
        <v>45953</v>
      </c>
      <c r="S14173" s="86">
        <f>PER_MONTH!F14165</f>
        <v>6.25E-2</v>
      </c>
      <c r="T14173" s="102">
        <f>PER_MONTH!G14165</f>
        <v>0</v>
      </c>
      <c r="U14173" s="100">
        <f t="shared" si="222"/>
        <v>0</v>
      </c>
    </row>
    <row r="14174" spans="18:21" x14ac:dyDescent="0.3">
      <c r="R14174" s="85">
        <f>PER_MONTH!A14166</f>
        <v>45953</v>
      </c>
      <c r="S14174" s="86">
        <f>PER_MONTH!F14166</f>
        <v>8.3333333333333329E-2</v>
      </c>
      <c r="T14174" s="102">
        <f>PER_MONTH!G14166</f>
        <v>0</v>
      </c>
      <c r="U14174" s="100">
        <f t="shared" si="222"/>
        <v>0</v>
      </c>
    </row>
    <row r="14175" spans="18:21" x14ac:dyDescent="0.3">
      <c r="R14175" s="85">
        <f>PER_MONTH!A14167</f>
        <v>45953</v>
      </c>
      <c r="S14175" s="86">
        <f>PER_MONTH!F14167</f>
        <v>0.1041666666666667</v>
      </c>
      <c r="T14175" s="102">
        <f>PER_MONTH!G14167</f>
        <v>0</v>
      </c>
      <c r="U14175" s="100">
        <f t="shared" si="222"/>
        <v>0</v>
      </c>
    </row>
    <row r="14176" spans="18:21" x14ac:dyDescent="0.3">
      <c r="R14176" s="85">
        <f>PER_MONTH!A14168</f>
        <v>45953</v>
      </c>
      <c r="S14176" s="86">
        <f>PER_MONTH!F14168</f>
        <v>0.125</v>
      </c>
      <c r="T14176" s="102">
        <f>PER_MONTH!G14168</f>
        <v>0</v>
      </c>
      <c r="U14176" s="100">
        <f t="shared" si="222"/>
        <v>0</v>
      </c>
    </row>
    <row r="14177" spans="18:21" x14ac:dyDescent="0.3">
      <c r="R14177" s="85">
        <f>PER_MONTH!A14169</f>
        <v>45953</v>
      </c>
      <c r="S14177" s="86">
        <f>PER_MONTH!F14169</f>
        <v>0.14583333333333329</v>
      </c>
      <c r="T14177" s="102">
        <f>PER_MONTH!G14169</f>
        <v>0</v>
      </c>
      <c r="U14177" s="100">
        <f t="shared" si="222"/>
        <v>0</v>
      </c>
    </row>
    <row r="14178" spans="18:21" x14ac:dyDescent="0.3">
      <c r="R14178" s="85">
        <f>PER_MONTH!A14170</f>
        <v>45953</v>
      </c>
      <c r="S14178" s="86">
        <f>PER_MONTH!F14170</f>
        <v>0.16666666666666671</v>
      </c>
      <c r="T14178" s="102">
        <f>PER_MONTH!G14170</f>
        <v>0</v>
      </c>
      <c r="U14178" s="100">
        <f t="shared" si="222"/>
        <v>0</v>
      </c>
    </row>
    <row r="14179" spans="18:21" x14ac:dyDescent="0.3">
      <c r="R14179" s="85">
        <f>PER_MONTH!A14171</f>
        <v>45953</v>
      </c>
      <c r="S14179" s="86">
        <f>PER_MONTH!F14171</f>
        <v>0.1875</v>
      </c>
      <c r="T14179" s="102">
        <f>PER_MONTH!G14171</f>
        <v>0</v>
      </c>
      <c r="U14179" s="100">
        <f t="shared" si="222"/>
        <v>0</v>
      </c>
    </row>
    <row r="14180" spans="18:21" x14ac:dyDescent="0.3">
      <c r="R14180" s="85">
        <f>PER_MONTH!A14172</f>
        <v>45953</v>
      </c>
      <c r="S14180" s="86">
        <f>PER_MONTH!F14172</f>
        <v>0.20833333333333329</v>
      </c>
      <c r="T14180" s="102">
        <f>PER_MONTH!G14172</f>
        <v>0</v>
      </c>
      <c r="U14180" s="100">
        <f t="shared" si="222"/>
        <v>0</v>
      </c>
    </row>
    <row r="14181" spans="18:21" x14ac:dyDescent="0.3">
      <c r="R14181" s="85">
        <f>PER_MONTH!A14173</f>
        <v>45953</v>
      </c>
      <c r="S14181" s="86">
        <f>PER_MONTH!F14173</f>
        <v>0.22916666666666671</v>
      </c>
      <c r="T14181" s="102">
        <f>PER_MONTH!G14173</f>
        <v>0</v>
      </c>
      <c r="U14181" s="100">
        <f t="shared" si="222"/>
        <v>0</v>
      </c>
    </row>
    <row r="14182" spans="18:21" x14ac:dyDescent="0.3">
      <c r="R14182" s="85">
        <f>PER_MONTH!A14174</f>
        <v>45953</v>
      </c>
      <c r="S14182" s="86">
        <f>PER_MONTH!F14174</f>
        <v>0.25</v>
      </c>
      <c r="T14182" s="102">
        <f>PER_MONTH!G14174</f>
        <v>0</v>
      </c>
      <c r="U14182" s="100">
        <f t="shared" si="222"/>
        <v>0</v>
      </c>
    </row>
    <row r="14183" spans="18:21" x14ac:dyDescent="0.3">
      <c r="R14183" s="85">
        <f>PER_MONTH!A14175</f>
        <v>45953</v>
      </c>
      <c r="S14183" s="86">
        <f>PER_MONTH!F14175</f>
        <v>0.27083333333333331</v>
      </c>
      <c r="T14183" s="102">
        <f>PER_MONTH!G14175</f>
        <v>0</v>
      </c>
      <c r="U14183" s="100">
        <f t="shared" si="222"/>
        <v>0</v>
      </c>
    </row>
    <row r="14184" spans="18:21" x14ac:dyDescent="0.3">
      <c r="R14184" s="85">
        <f>PER_MONTH!A14176</f>
        <v>45953</v>
      </c>
      <c r="S14184" s="86">
        <f>PER_MONTH!F14176</f>
        <v>0.29166666666666669</v>
      </c>
      <c r="T14184" s="102">
        <f>PER_MONTH!G14176</f>
        <v>0</v>
      </c>
      <c r="U14184" s="100">
        <f t="shared" si="222"/>
        <v>0</v>
      </c>
    </row>
    <row r="14185" spans="18:21" x14ac:dyDescent="0.3">
      <c r="R14185" s="85">
        <f>PER_MONTH!A14177</f>
        <v>45953</v>
      </c>
      <c r="S14185" s="86">
        <f>PER_MONTH!F14177</f>
        <v>0.3125</v>
      </c>
      <c r="T14185" s="102">
        <f>PER_MONTH!G14177</f>
        <v>0</v>
      </c>
      <c r="U14185" s="100">
        <f t="shared" si="222"/>
        <v>0</v>
      </c>
    </row>
    <row r="14186" spans="18:21" x14ac:dyDescent="0.3">
      <c r="R14186" s="85">
        <f>PER_MONTH!A14178</f>
        <v>45953</v>
      </c>
      <c r="S14186" s="86">
        <f>PER_MONTH!F14178</f>
        <v>0.33333333333333331</v>
      </c>
      <c r="T14186" s="102">
        <f>PER_MONTH!G14178</f>
        <v>0</v>
      </c>
      <c r="U14186" s="100">
        <f t="shared" si="222"/>
        <v>0</v>
      </c>
    </row>
    <row r="14187" spans="18:21" x14ac:dyDescent="0.3">
      <c r="R14187" s="85">
        <f>PER_MONTH!A14179</f>
        <v>45953</v>
      </c>
      <c r="S14187" s="86">
        <f>PER_MONTH!F14179</f>
        <v>0.35416666666666669</v>
      </c>
      <c r="T14187" s="102">
        <f>PER_MONTH!G14179</f>
        <v>0</v>
      </c>
      <c r="U14187" s="100">
        <f t="shared" si="222"/>
        <v>0</v>
      </c>
    </row>
    <row r="14188" spans="18:21" x14ac:dyDescent="0.3">
      <c r="R14188" s="85">
        <f>PER_MONTH!A14180</f>
        <v>45953</v>
      </c>
      <c r="S14188" s="86">
        <f>PER_MONTH!F14180</f>
        <v>0.375</v>
      </c>
      <c r="T14188" s="102">
        <f>PER_MONTH!G14180</f>
        <v>0</v>
      </c>
      <c r="U14188" s="100">
        <f t="shared" si="222"/>
        <v>0</v>
      </c>
    </row>
    <row r="14189" spans="18:21" x14ac:dyDescent="0.3">
      <c r="R14189" s="85">
        <f>PER_MONTH!A14181</f>
        <v>45953</v>
      </c>
      <c r="S14189" s="86">
        <f>PER_MONTH!F14181</f>
        <v>0.39583333333333331</v>
      </c>
      <c r="T14189" s="102">
        <f>PER_MONTH!G14181</f>
        <v>0</v>
      </c>
      <c r="U14189" s="100">
        <f t="shared" si="222"/>
        <v>0</v>
      </c>
    </row>
    <row r="14190" spans="18:21" x14ac:dyDescent="0.3">
      <c r="R14190" s="85">
        <f>PER_MONTH!A14182</f>
        <v>45953</v>
      </c>
      <c r="S14190" s="86">
        <f>PER_MONTH!F14182</f>
        <v>0.41666666666666669</v>
      </c>
      <c r="T14190" s="102">
        <f>PER_MONTH!G14182</f>
        <v>0</v>
      </c>
      <c r="U14190" s="100">
        <f t="shared" si="222"/>
        <v>0</v>
      </c>
    </row>
    <row r="14191" spans="18:21" x14ac:dyDescent="0.3">
      <c r="R14191" s="85">
        <f>PER_MONTH!A14183</f>
        <v>45953</v>
      </c>
      <c r="S14191" s="86">
        <f>PER_MONTH!F14183</f>
        <v>0.4375</v>
      </c>
      <c r="T14191" s="102">
        <f>PER_MONTH!G14183</f>
        <v>0</v>
      </c>
      <c r="U14191" s="100">
        <f t="shared" si="222"/>
        <v>0</v>
      </c>
    </row>
    <row r="14192" spans="18:21" x14ac:dyDescent="0.3">
      <c r="R14192" s="85">
        <f>PER_MONTH!A14184</f>
        <v>45953</v>
      </c>
      <c r="S14192" s="86">
        <f>PER_MONTH!F14184</f>
        <v>0.45833333333333331</v>
      </c>
      <c r="T14192" s="102">
        <f>PER_MONTH!G14184</f>
        <v>0</v>
      </c>
      <c r="U14192" s="100">
        <f t="shared" si="222"/>
        <v>0</v>
      </c>
    </row>
    <row r="14193" spans="18:21" x14ac:dyDescent="0.3">
      <c r="R14193" s="85">
        <f>PER_MONTH!A14185</f>
        <v>45953</v>
      </c>
      <c r="S14193" s="86">
        <f>PER_MONTH!F14185</f>
        <v>0.47916666666666669</v>
      </c>
      <c r="T14193" s="102">
        <f>PER_MONTH!G14185</f>
        <v>0</v>
      </c>
      <c r="U14193" s="100">
        <f t="shared" si="222"/>
        <v>0</v>
      </c>
    </row>
    <row r="14194" spans="18:21" x14ac:dyDescent="0.3">
      <c r="R14194" s="85">
        <f>PER_MONTH!A14186</f>
        <v>45953</v>
      </c>
      <c r="S14194" s="86">
        <f>PER_MONTH!F14186</f>
        <v>0.5</v>
      </c>
      <c r="T14194" s="102">
        <f>PER_MONTH!G14186</f>
        <v>0</v>
      </c>
      <c r="U14194" s="100">
        <f t="shared" si="222"/>
        <v>0</v>
      </c>
    </row>
    <row r="14195" spans="18:21" x14ac:dyDescent="0.3">
      <c r="R14195" s="85">
        <f>PER_MONTH!A14187</f>
        <v>45953</v>
      </c>
      <c r="S14195" s="86">
        <f>PER_MONTH!F14187</f>
        <v>0.52083333333333337</v>
      </c>
      <c r="T14195" s="102">
        <f>PER_MONTH!G14187</f>
        <v>0</v>
      </c>
      <c r="U14195" s="100">
        <f t="shared" si="222"/>
        <v>0</v>
      </c>
    </row>
    <row r="14196" spans="18:21" x14ac:dyDescent="0.3">
      <c r="R14196" s="85">
        <f>PER_MONTH!A14188</f>
        <v>45953</v>
      </c>
      <c r="S14196" s="86">
        <f>PER_MONTH!F14188</f>
        <v>0.54166666666666663</v>
      </c>
      <c r="T14196" s="102">
        <f>PER_MONTH!G14188</f>
        <v>0</v>
      </c>
      <c r="U14196" s="100">
        <f t="shared" si="222"/>
        <v>0</v>
      </c>
    </row>
    <row r="14197" spans="18:21" x14ac:dyDescent="0.3">
      <c r="R14197" s="85">
        <f>PER_MONTH!A14189</f>
        <v>45953</v>
      </c>
      <c r="S14197" s="86">
        <f>PER_MONTH!F14189</f>
        <v>0.5625</v>
      </c>
      <c r="T14197" s="102">
        <f>PER_MONTH!G14189</f>
        <v>0</v>
      </c>
      <c r="U14197" s="100">
        <f t="shared" si="222"/>
        <v>0</v>
      </c>
    </row>
    <row r="14198" spans="18:21" x14ac:dyDescent="0.3">
      <c r="R14198" s="85">
        <f>PER_MONTH!A14190</f>
        <v>45953</v>
      </c>
      <c r="S14198" s="86">
        <f>PER_MONTH!F14190</f>
        <v>0.58333333333333337</v>
      </c>
      <c r="T14198" s="102">
        <f>PER_MONTH!G14190</f>
        <v>0</v>
      </c>
      <c r="U14198" s="100">
        <f t="shared" si="222"/>
        <v>0</v>
      </c>
    </row>
    <row r="14199" spans="18:21" x14ac:dyDescent="0.3">
      <c r="R14199" s="85">
        <f>PER_MONTH!A14191</f>
        <v>45953</v>
      </c>
      <c r="S14199" s="86">
        <f>PER_MONTH!F14191</f>
        <v>0.60416666666666663</v>
      </c>
      <c r="T14199" s="102">
        <f>PER_MONTH!G14191</f>
        <v>0</v>
      </c>
      <c r="U14199" s="100">
        <f t="shared" si="222"/>
        <v>0</v>
      </c>
    </row>
    <row r="14200" spans="18:21" x14ac:dyDescent="0.3">
      <c r="R14200" s="85">
        <f>PER_MONTH!A14192</f>
        <v>45953</v>
      </c>
      <c r="S14200" s="86">
        <f>PER_MONTH!F14192</f>
        <v>0.625</v>
      </c>
      <c r="T14200" s="102">
        <f>PER_MONTH!G14192</f>
        <v>0</v>
      </c>
      <c r="U14200" s="100">
        <f t="shared" si="222"/>
        <v>0</v>
      </c>
    </row>
    <row r="14201" spans="18:21" x14ac:dyDescent="0.3">
      <c r="R14201" s="85">
        <f>PER_MONTH!A14193</f>
        <v>45953</v>
      </c>
      <c r="S14201" s="86">
        <f>PER_MONTH!F14193</f>
        <v>0.64583333333333337</v>
      </c>
      <c r="T14201" s="102">
        <f>PER_MONTH!G14193</f>
        <v>0</v>
      </c>
      <c r="U14201" s="100">
        <f t="shared" si="222"/>
        <v>0</v>
      </c>
    </row>
    <row r="14202" spans="18:21" x14ac:dyDescent="0.3">
      <c r="R14202" s="85">
        <f>PER_MONTH!A14194</f>
        <v>45953</v>
      </c>
      <c r="S14202" s="86">
        <f>PER_MONTH!F14194</f>
        <v>0.66666666666666663</v>
      </c>
      <c r="T14202" s="102">
        <f>PER_MONTH!G14194</f>
        <v>0</v>
      </c>
      <c r="U14202" s="100">
        <f t="shared" si="222"/>
        <v>0</v>
      </c>
    </row>
    <row r="14203" spans="18:21" x14ac:dyDescent="0.3">
      <c r="R14203" s="85">
        <f>PER_MONTH!A14195</f>
        <v>45953</v>
      </c>
      <c r="S14203" s="86">
        <f>PER_MONTH!F14195</f>
        <v>0.6875</v>
      </c>
      <c r="T14203" s="102">
        <f>PER_MONTH!G14195</f>
        <v>0</v>
      </c>
      <c r="U14203" s="100">
        <f t="shared" si="222"/>
        <v>0</v>
      </c>
    </row>
    <row r="14204" spans="18:21" x14ac:dyDescent="0.3">
      <c r="R14204" s="85">
        <f>PER_MONTH!A14196</f>
        <v>45953</v>
      </c>
      <c r="S14204" s="86">
        <f>PER_MONTH!F14196</f>
        <v>0.70833333333333337</v>
      </c>
      <c r="T14204" s="102">
        <f>PER_MONTH!G14196</f>
        <v>0</v>
      </c>
      <c r="U14204" s="100">
        <f t="shared" si="222"/>
        <v>0</v>
      </c>
    </row>
    <row r="14205" spans="18:21" x14ac:dyDescent="0.3">
      <c r="R14205" s="85">
        <f>PER_MONTH!A14197</f>
        <v>45953</v>
      </c>
      <c r="S14205" s="86">
        <f>PER_MONTH!F14197</f>
        <v>0.72916666666666663</v>
      </c>
      <c r="T14205" s="102">
        <f>PER_MONTH!G14197</f>
        <v>0</v>
      </c>
      <c r="U14205" s="100">
        <f t="shared" si="222"/>
        <v>0</v>
      </c>
    </row>
    <row r="14206" spans="18:21" x14ac:dyDescent="0.3">
      <c r="R14206" s="85">
        <f>PER_MONTH!A14198</f>
        <v>45953</v>
      </c>
      <c r="S14206" s="86">
        <f>PER_MONTH!F14198</f>
        <v>0.75</v>
      </c>
      <c r="T14206" s="102">
        <f>PER_MONTH!G14198</f>
        <v>0</v>
      </c>
      <c r="U14206" s="100">
        <f t="shared" si="222"/>
        <v>0</v>
      </c>
    </row>
    <row r="14207" spans="18:21" x14ac:dyDescent="0.3">
      <c r="R14207" s="85">
        <f>PER_MONTH!A14199</f>
        <v>45953</v>
      </c>
      <c r="S14207" s="86">
        <f>PER_MONTH!F14199</f>
        <v>0.77083333333333337</v>
      </c>
      <c r="T14207" s="102">
        <f>PER_MONTH!G14199</f>
        <v>0</v>
      </c>
      <c r="U14207" s="100">
        <f t="shared" si="222"/>
        <v>0</v>
      </c>
    </row>
    <row r="14208" spans="18:21" x14ac:dyDescent="0.3">
      <c r="R14208" s="85">
        <f>PER_MONTH!A14200</f>
        <v>45953</v>
      </c>
      <c r="S14208" s="86">
        <f>PER_MONTH!F14200</f>
        <v>0.79166666666666663</v>
      </c>
      <c r="T14208" s="102">
        <f>PER_MONTH!G14200</f>
        <v>0</v>
      </c>
      <c r="U14208" s="100">
        <f t="shared" si="222"/>
        <v>0</v>
      </c>
    </row>
    <row r="14209" spans="18:21" x14ac:dyDescent="0.3">
      <c r="R14209" s="85">
        <f>PER_MONTH!A14201</f>
        <v>45953</v>
      </c>
      <c r="S14209" s="86">
        <f>PER_MONTH!F14201</f>
        <v>0.8125</v>
      </c>
      <c r="T14209" s="102">
        <f>PER_MONTH!G14201</f>
        <v>0</v>
      </c>
      <c r="U14209" s="100">
        <f t="shared" si="222"/>
        <v>0</v>
      </c>
    </row>
    <row r="14210" spans="18:21" x14ac:dyDescent="0.3">
      <c r="R14210" s="85">
        <f>PER_MONTH!A14202</f>
        <v>45953</v>
      </c>
      <c r="S14210" s="86">
        <f>PER_MONTH!F14202</f>
        <v>0.83333333333333337</v>
      </c>
      <c r="T14210" s="102">
        <f>PER_MONTH!G14202</f>
        <v>0</v>
      </c>
      <c r="U14210" s="100">
        <f t="shared" si="222"/>
        <v>0</v>
      </c>
    </row>
    <row r="14211" spans="18:21" x14ac:dyDescent="0.3">
      <c r="R14211" s="85">
        <f>PER_MONTH!A14203</f>
        <v>45953</v>
      </c>
      <c r="S14211" s="86">
        <f>PER_MONTH!F14203</f>
        <v>0.85416666666666663</v>
      </c>
      <c r="T14211" s="102">
        <f>PER_MONTH!G14203</f>
        <v>0</v>
      </c>
      <c r="U14211" s="100">
        <f t="shared" si="222"/>
        <v>0</v>
      </c>
    </row>
    <row r="14212" spans="18:21" x14ac:dyDescent="0.3">
      <c r="R14212" s="85">
        <f>PER_MONTH!A14204</f>
        <v>45953</v>
      </c>
      <c r="S14212" s="86">
        <f>PER_MONTH!F14204</f>
        <v>0.875</v>
      </c>
      <c r="T14212" s="102">
        <f>PER_MONTH!G14204</f>
        <v>0</v>
      </c>
      <c r="U14212" s="100">
        <f t="shared" si="222"/>
        <v>0</v>
      </c>
    </row>
    <row r="14213" spans="18:21" x14ac:dyDescent="0.3">
      <c r="R14213" s="85">
        <f>PER_MONTH!A14205</f>
        <v>45953</v>
      </c>
      <c r="S14213" s="86">
        <f>PER_MONTH!F14205</f>
        <v>0.89583333333333337</v>
      </c>
      <c r="T14213" s="102">
        <f>PER_MONTH!G14205</f>
        <v>0</v>
      </c>
      <c r="U14213" s="100">
        <f t="shared" si="222"/>
        <v>0</v>
      </c>
    </row>
    <row r="14214" spans="18:21" x14ac:dyDescent="0.3">
      <c r="R14214" s="85">
        <f>PER_MONTH!A14206</f>
        <v>45953</v>
      </c>
      <c r="S14214" s="86">
        <f>PER_MONTH!F14206</f>
        <v>0.91666666666666663</v>
      </c>
      <c r="T14214" s="102">
        <f>PER_MONTH!G14206</f>
        <v>0</v>
      </c>
      <c r="U14214" s="100">
        <f t="shared" si="222"/>
        <v>0</v>
      </c>
    </row>
    <row r="14215" spans="18:21" x14ac:dyDescent="0.3">
      <c r="R14215" s="85">
        <f>PER_MONTH!A14207</f>
        <v>45953</v>
      </c>
      <c r="S14215" s="86">
        <f>PER_MONTH!F14207</f>
        <v>0.9375</v>
      </c>
      <c r="T14215" s="102">
        <f>PER_MONTH!G14207</f>
        <v>0</v>
      </c>
      <c r="U14215" s="100">
        <f t="shared" si="222"/>
        <v>0</v>
      </c>
    </row>
    <row r="14216" spans="18:21" x14ac:dyDescent="0.3">
      <c r="R14216" s="85">
        <f>PER_MONTH!A14208</f>
        <v>45953</v>
      </c>
      <c r="S14216" s="86">
        <f>PER_MONTH!F14208</f>
        <v>0.95833333333333337</v>
      </c>
      <c r="T14216" s="102">
        <f>PER_MONTH!G14208</f>
        <v>0</v>
      </c>
      <c r="U14216" s="100">
        <f t="shared" si="222"/>
        <v>0</v>
      </c>
    </row>
    <row r="14217" spans="18:21" x14ac:dyDescent="0.3">
      <c r="R14217" s="85">
        <f>PER_MONTH!A14209</f>
        <v>45953</v>
      </c>
      <c r="S14217" s="86">
        <f>PER_MONTH!F14209</f>
        <v>0.97916666666666663</v>
      </c>
      <c r="T14217" s="102">
        <f>PER_MONTH!G14209</f>
        <v>0</v>
      </c>
      <c r="U14217" s="100">
        <f t="shared" si="222"/>
        <v>0</v>
      </c>
    </row>
    <row r="14218" spans="18:21" x14ac:dyDescent="0.3">
      <c r="R14218" s="85">
        <f>PER_MONTH!A14210</f>
        <v>45954</v>
      </c>
      <c r="S14218" s="86">
        <f>PER_MONTH!F14210</f>
        <v>0</v>
      </c>
      <c r="T14218" s="102">
        <f>PER_MONTH!G14210</f>
        <v>0</v>
      </c>
      <c r="U14218" s="100">
        <f t="shared" si="222"/>
        <v>0</v>
      </c>
    </row>
    <row r="14219" spans="18:21" x14ac:dyDescent="0.3">
      <c r="R14219" s="85">
        <f>PER_MONTH!A14211</f>
        <v>45954</v>
      </c>
      <c r="S14219" s="86">
        <f>PER_MONTH!F14211</f>
        <v>2.0833333333333329E-2</v>
      </c>
      <c r="T14219" s="102">
        <f>PER_MONTH!G14211</f>
        <v>0</v>
      </c>
      <c r="U14219" s="100">
        <f t="shared" si="222"/>
        <v>0</v>
      </c>
    </row>
    <row r="14220" spans="18:21" x14ac:dyDescent="0.3">
      <c r="R14220" s="85">
        <f>PER_MONTH!A14212</f>
        <v>45954</v>
      </c>
      <c r="S14220" s="86">
        <f>PER_MONTH!F14212</f>
        <v>4.1666666666666657E-2</v>
      </c>
      <c r="T14220" s="102">
        <f>PER_MONTH!G14212</f>
        <v>0</v>
      </c>
      <c r="U14220" s="100">
        <f t="shared" ref="U14220:U14283" si="223">T14220/0.5</f>
        <v>0</v>
      </c>
    </row>
    <row r="14221" spans="18:21" x14ac:dyDescent="0.3">
      <c r="R14221" s="85">
        <f>PER_MONTH!A14213</f>
        <v>45954</v>
      </c>
      <c r="S14221" s="86">
        <f>PER_MONTH!F14213</f>
        <v>6.25E-2</v>
      </c>
      <c r="T14221" s="102">
        <f>PER_MONTH!G14213</f>
        <v>0</v>
      </c>
      <c r="U14221" s="100">
        <f t="shared" si="223"/>
        <v>0</v>
      </c>
    </row>
    <row r="14222" spans="18:21" x14ac:dyDescent="0.3">
      <c r="R14222" s="85">
        <f>PER_MONTH!A14214</f>
        <v>45954</v>
      </c>
      <c r="S14222" s="86">
        <f>PER_MONTH!F14214</f>
        <v>8.3333333333333329E-2</v>
      </c>
      <c r="T14222" s="102">
        <f>PER_MONTH!G14214</f>
        <v>0</v>
      </c>
      <c r="U14222" s="100">
        <f t="shared" si="223"/>
        <v>0</v>
      </c>
    </row>
    <row r="14223" spans="18:21" x14ac:dyDescent="0.3">
      <c r="R14223" s="85">
        <f>PER_MONTH!A14215</f>
        <v>45954</v>
      </c>
      <c r="S14223" s="86">
        <f>PER_MONTH!F14215</f>
        <v>0.1041666666666667</v>
      </c>
      <c r="T14223" s="102">
        <f>PER_MONTH!G14215</f>
        <v>0</v>
      </c>
      <c r="U14223" s="100">
        <f t="shared" si="223"/>
        <v>0</v>
      </c>
    </row>
    <row r="14224" spans="18:21" x14ac:dyDescent="0.3">
      <c r="R14224" s="85">
        <f>PER_MONTH!A14216</f>
        <v>45954</v>
      </c>
      <c r="S14224" s="86">
        <f>PER_MONTH!F14216</f>
        <v>0.125</v>
      </c>
      <c r="T14224" s="102">
        <f>PER_MONTH!G14216</f>
        <v>0</v>
      </c>
      <c r="U14224" s="100">
        <f t="shared" si="223"/>
        <v>0</v>
      </c>
    </row>
    <row r="14225" spans="18:21" x14ac:dyDescent="0.3">
      <c r="R14225" s="85">
        <f>PER_MONTH!A14217</f>
        <v>45954</v>
      </c>
      <c r="S14225" s="86">
        <f>PER_MONTH!F14217</f>
        <v>0.14583333333333329</v>
      </c>
      <c r="T14225" s="102">
        <f>PER_MONTH!G14217</f>
        <v>0</v>
      </c>
      <c r="U14225" s="100">
        <f t="shared" si="223"/>
        <v>0</v>
      </c>
    </row>
    <row r="14226" spans="18:21" x14ac:dyDescent="0.3">
      <c r="R14226" s="85">
        <f>PER_MONTH!A14218</f>
        <v>45954</v>
      </c>
      <c r="S14226" s="86">
        <f>PER_MONTH!F14218</f>
        <v>0.16666666666666671</v>
      </c>
      <c r="T14226" s="102">
        <f>PER_MONTH!G14218</f>
        <v>0</v>
      </c>
      <c r="U14226" s="100">
        <f t="shared" si="223"/>
        <v>0</v>
      </c>
    </row>
    <row r="14227" spans="18:21" x14ac:dyDescent="0.3">
      <c r="R14227" s="85">
        <f>PER_MONTH!A14219</f>
        <v>45954</v>
      </c>
      <c r="S14227" s="86">
        <f>PER_MONTH!F14219</f>
        <v>0.1875</v>
      </c>
      <c r="T14227" s="102">
        <f>PER_MONTH!G14219</f>
        <v>0</v>
      </c>
      <c r="U14227" s="100">
        <f t="shared" si="223"/>
        <v>0</v>
      </c>
    </row>
    <row r="14228" spans="18:21" x14ac:dyDescent="0.3">
      <c r="R14228" s="85">
        <f>PER_MONTH!A14220</f>
        <v>45954</v>
      </c>
      <c r="S14228" s="86">
        <f>PER_MONTH!F14220</f>
        <v>0.20833333333333329</v>
      </c>
      <c r="T14228" s="102">
        <f>PER_MONTH!G14220</f>
        <v>0</v>
      </c>
      <c r="U14228" s="100">
        <f t="shared" si="223"/>
        <v>0</v>
      </c>
    </row>
    <row r="14229" spans="18:21" x14ac:dyDescent="0.3">
      <c r="R14229" s="85">
        <f>PER_MONTH!A14221</f>
        <v>45954</v>
      </c>
      <c r="S14229" s="86">
        <f>PER_MONTH!F14221</f>
        <v>0.22916666666666671</v>
      </c>
      <c r="T14229" s="102">
        <f>PER_MONTH!G14221</f>
        <v>0</v>
      </c>
      <c r="U14229" s="100">
        <f t="shared" si="223"/>
        <v>0</v>
      </c>
    </row>
    <row r="14230" spans="18:21" x14ac:dyDescent="0.3">
      <c r="R14230" s="85">
        <f>PER_MONTH!A14222</f>
        <v>45954</v>
      </c>
      <c r="S14230" s="86">
        <f>PER_MONTH!F14222</f>
        <v>0.25</v>
      </c>
      <c r="T14230" s="102">
        <f>PER_MONTH!G14222</f>
        <v>0</v>
      </c>
      <c r="U14230" s="100">
        <f t="shared" si="223"/>
        <v>0</v>
      </c>
    </row>
    <row r="14231" spans="18:21" x14ac:dyDescent="0.3">
      <c r="R14231" s="85">
        <f>PER_MONTH!A14223</f>
        <v>45954</v>
      </c>
      <c r="S14231" s="86">
        <f>PER_MONTH!F14223</f>
        <v>0.27083333333333331</v>
      </c>
      <c r="T14231" s="102">
        <f>PER_MONTH!G14223</f>
        <v>0</v>
      </c>
      <c r="U14231" s="100">
        <f t="shared" si="223"/>
        <v>0</v>
      </c>
    </row>
    <row r="14232" spans="18:21" x14ac:dyDescent="0.3">
      <c r="R14232" s="85">
        <f>PER_MONTH!A14224</f>
        <v>45954</v>
      </c>
      <c r="S14232" s="86">
        <f>PER_MONTH!F14224</f>
        <v>0.29166666666666669</v>
      </c>
      <c r="T14232" s="102">
        <f>PER_MONTH!G14224</f>
        <v>0</v>
      </c>
      <c r="U14232" s="100">
        <f t="shared" si="223"/>
        <v>0</v>
      </c>
    </row>
    <row r="14233" spans="18:21" x14ac:dyDescent="0.3">
      <c r="R14233" s="85">
        <f>PER_MONTH!A14225</f>
        <v>45954</v>
      </c>
      <c r="S14233" s="86">
        <f>PER_MONTH!F14225</f>
        <v>0.3125</v>
      </c>
      <c r="T14233" s="102">
        <f>PER_MONTH!G14225</f>
        <v>0</v>
      </c>
      <c r="U14233" s="100">
        <f t="shared" si="223"/>
        <v>0</v>
      </c>
    </row>
    <row r="14234" spans="18:21" x14ac:dyDescent="0.3">
      <c r="R14234" s="85">
        <f>PER_MONTH!A14226</f>
        <v>45954</v>
      </c>
      <c r="S14234" s="86">
        <f>PER_MONTH!F14226</f>
        <v>0.33333333333333331</v>
      </c>
      <c r="T14234" s="102">
        <f>PER_MONTH!G14226</f>
        <v>0</v>
      </c>
      <c r="U14234" s="100">
        <f t="shared" si="223"/>
        <v>0</v>
      </c>
    </row>
    <row r="14235" spans="18:21" x14ac:dyDescent="0.3">
      <c r="R14235" s="85">
        <f>PER_MONTH!A14227</f>
        <v>45954</v>
      </c>
      <c r="S14235" s="86">
        <f>PER_MONTH!F14227</f>
        <v>0.35416666666666669</v>
      </c>
      <c r="T14235" s="102">
        <f>PER_MONTH!G14227</f>
        <v>0</v>
      </c>
      <c r="U14235" s="100">
        <f t="shared" si="223"/>
        <v>0</v>
      </c>
    </row>
    <row r="14236" spans="18:21" x14ac:dyDescent="0.3">
      <c r="R14236" s="85">
        <f>PER_MONTH!A14228</f>
        <v>45954</v>
      </c>
      <c r="S14236" s="86">
        <f>PER_MONTH!F14228</f>
        <v>0.375</v>
      </c>
      <c r="T14236" s="102">
        <f>PER_MONTH!G14228</f>
        <v>0</v>
      </c>
      <c r="U14236" s="100">
        <f t="shared" si="223"/>
        <v>0</v>
      </c>
    </row>
    <row r="14237" spans="18:21" x14ac:dyDescent="0.3">
      <c r="R14237" s="85">
        <f>PER_MONTH!A14229</f>
        <v>45954</v>
      </c>
      <c r="S14237" s="86">
        <f>PER_MONTH!F14229</f>
        <v>0.39583333333333331</v>
      </c>
      <c r="T14237" s="102">
        <f>PER_MONTH!G14229</f>
        <v>0</v>
      </c>
      <c r="U14237" s="100">
        <f t="shared" si="223"/>
        <v>0</v>
      </c>
    </row>
    <row r="14238" spans="18:21" x14ac:dyDescent="0.3">
      <c r="R14238" s="85">
        <f>PER_MONTH!A14230</f>
        <v>45954</v>
      </c>
      <c r="S14238" s="86">
        <f>PER_MONTH!F14230</f>
        <v>0.41666666666666669</v>
      </c>
      <c r="T14238" s="102">
        <f>PER_MONTH!G14230</f>
        <v>0</v>
      </c>
      <c r="U14238" s="100">
        <f t="shared" si="223"/>
        <v>0</v>
      </c>
    </row>
    <row r="14239" spans="18:21" x14ac:dyDescent="0.3">
      <c r="R14239" s="85">
        <f>PER_MONTH!A14231</f>
        <v>45954</v>
      </c>
      <c r="S14239" s="86">
        <f>PER_MONTH!F14231</f>
        <v>0.4375</v>
      </c>
      <c r="T14239" s="102">
        <f>PER_MONTH!G14231</f>
        <v>0</v>
      </c>
      <c r="U14239" s="100">
        <f t="shared" si="223"/>
        <v>0</v>
      </c>
    </row>
    <row r="14240" spans="18:21" x14ac:dyDescent="0.3">
      <c r="R14240" s="85">
        <f>PER_MONTH!A14232</f>
        <v>45954</v>
      </c>
      <c r="S14240" s="86">
        <f>PER_MONTH!F14232</f>
        <v>0.45833333333333331</v>
      </c>
      <c r="T14240" s="102">
        <f>PER_MONTH!G14232</f>
        <v>0</v>
      </c>
      <c r="U14240" s="100">
        <f t="shared" si="223"/>
        <v>0</v>
      </c>
    </row>
    <row r="14241" spans="18:21" x14ac:dyDescent="0.3">
      <c r="R14241" s="85">
        <f>PER_MONTH!A14233</f>
        <v>45954</v>
      </c>
      <c r="S14241" s="86">
        <f>PER_MONTH!F14233</f>
        <v>0.47916666666666669</v>
      </c>
      <c r="T14241" s="102">
        <f>PER_MONTH!G14233</f>
        <v>0</v>
      </c>
      <c r="U14241" s="100">
        <f t="shared" si="223"/>
        <v>0</v>
      </c>
    </row>
    <row r="14242" spans="18:21" x14ac:dyDescent="0.3">
      <c r="R14242" s="85">
        <f>PER_MONTH!A14234</f>
        <v>45954</v>
      </c>
      <c r="S14242" s="86">
        <f>PER_MONTH!F14234</f>
        <v>0.5</v>
      </c>
      <c r="T14242" s="102">
        <f>PER_MONTH!G14234</f>
        <v>0</v>
      </c>
      <c r="U14242" s="100">
        <f t="shared" si="223"/>
        <v>0</v>
      </c>
    </row>
    <row r="14243" spans="18:21" x14ac:dyDescent="0.3">
      <c r="R14243" s="85">
        <f>PER_MONTH!A14235</f>
        <v>45954</v>
      </c>
      <c r="S14243" s="86">
        <f>PER_MONTH!F14235</f>
        <v>0.52083333333333337</v>
      </c>
      <c r="T14243" s="102">
        <f>PER_MONTH!G14235</f>
        <v>0</v>
      </c>
      <c r="U14243" s="100">
        <f t="shared" si="223"/>
        <v>0</v>
      </c>
    </row>
    <row r="14244" spans="18:21" x14ac:dyDescent="0.3">
      <c r="R14244" s="85">
        <f>PER_MONTH!A14236</f>
        <v>45954</v>
      </c>
      <c r="S14244" s="86">
        <f>PER_MONTH!F14236</f>
        <v>0.54166666666666663</v>
      </c>
      <c r="T14244" s="102">
        <f>PER_MONTH!G14236</f>
        <v>0</v>
      </c>
      <c r="U14244" s="100">
        <f t="shared" si="223"/>
        <v>0</v>
      </c>
    </row>
    <row r="14245" spans="18:21" x14ac:dyDescent="0.3">
      <c r="R14245" s="85">
        <f>PER_MONTH!A14237</f>
        <v>45954</v>
      </c>
      <c r="S14245" s="86">
        <f>PER_MONTH!F14237</f>
        <v>0.5625</v>
      </c>
      <c r="T14245" s="102">
        <f>PER_MONTH!G14237</f>
        <v>0</v>
      </c>
      <c r="U14245" s="100">
        <f t="shared" si="223"/>
        <v>0</v>
      </c>
    </row>
    <row r="14246" spans="18:21" x14ac:dyDescent="0.3">
      <c r="R14246" s="85">
        <f>PER_MONTH!A14238</f>
        <v>45954</v>
      </c>
      <c r="S14246" s="86">
        <f>PER_MONTH!F14238</f>
        <v>0.58333333333333337</v>
      </c>
      <c r="T14246" s="102">
        <f>PER_MONTH!G14238</f>
        <v>0</v>
      </c>
      <c r="U14246" s="100">
        <f t="shared" si="223"/>
        <v>0</v>
      </c>
    </row>
    <row r="14247" spans="18:21" x14ac:dyDescent="0.3">
      <c r="R14247" s="85">
        <f>PER_MONTH!A14239</f>
        <v>45954</v>
      </c>
      <c r="S14247" s="86">
        <f>PER_MONTH!F14239</f>
        <v>0.60416666666666663</v>
      </c>
      <c r="T14247" s="102">
        <f>PER_MONTH!G14239</f>
        <v>0</v>
      </c>
      <c r="U14247" s="100">
        <f t="shared" si="223"/>
        <v>0</v>
      </c>
    </row>
    <row r="14248" spans="18:21" x14ac:dyDescent="0.3">
      <c r="R14248" s="85">
        <f>PER_MONTH!A14240</f>
        <v>45954</v>
      </c>
      <c r="S14248" s="86">
        <f>PER_MONTH!F14240</f>
        <v>0.625</v>
      </c>
      <c r="T14248" s="102">
        <f>PER_MONTH!G14240</f>
        <v>0</v>
      </c>
      <c r="U14248" s="100">
        <f t="shared" si="223"/>
        <v>0</v>
      </c>
    </row>
    <row r="14249" spans="18:21" x14ac:dyDescent="0.3">
      <c r="R14249" s="85">
        <f>PER_MONTH!A14241</f>
        <v>45954</v>
      </c>
      <c r="S14249" s="86">
        <f>PER_MONTH!F14241</f>
        <v>0.64583333333333337</v>
      </c>
      <c r="T14249" s="102">
        <f>PER_MONTH!G14241</f>
        <v>0</v>
      </c>
      <c r="U14249" s="100">
        <f t="shared" si="223"/>
        <v>0</v>
      </c>
    </row>
    <row r="14250" spans="18:21" x14ac:dyDescent="0.3">
      <c r="R14250" s="85">
        <f>PER_MONTH!A14242</f>
        <v>45954</v>
      </c>
      <c r="S14250" s="86">
        <f>PER_MONTH!F14242</f>
        <v>0.66666666666666663</v>
      </c>
      <c r="T14250" s="102">
        <f>PER_MONTH!G14242</f>
        <v>0</v>
      </c>
      <c r="U14250" s="100">
        <f t="shared" si="223"/>
        <v>0</v>
      </c>
    </row>
    <row r="14251" spans="18:21" x14ac:dyDescent="0.3">
      <c r="R14251" s="85">
        <f>PER_MONTH!A14243</f>
        <v>45954</v>
      </c>
      <c r="S14251" s="86">
        <f>PER_MONTH!F14243</f>
        <v>0.6875</v>
      </c>
      <c r="T14251" s="102">
        <f>PER_MONTH!G14243</f>
        <v>0</v>
      </c>
      <c r="U14251" s="100">
        <f t="shared" si="223"/>
        <v>0</v>
      </c>
    </row>
    <row r="14252" spans="18:21" x14ac:dyDescent="0.3">
      <c r="R14252" s="85">
        <f>PER_MONTH!A14244</f>
        <v>45954</v>
      </c>
      <c r="S14252" s="86">
        <f>PER_MONTH!F14244</f>
        <v>0.70833333333333337</v>
      </c>
      <c r="T14252" s="102">
        <f>PER_MONTH!G14244</f>
        <v>0</v>
      </c>
      <c r="U14252" s="100">
        <f t="shared" si="223"/>
        <v>0</v>
      </c>
    </row>
    <row r="14253" spans="18:21" x14ac:dyDescent="0.3">
      <c r="R14253" s="85">
        <f>PER_MONTH!A14245</f>
        <v>45954</v>
      </c>
      <c r="S14253" s="86">
        <f>PER_MONTH!F14245</f>
        <v>0.72916666666666663</v>
      </c>
      <c r="T14253" s="102">
        <f>PER_MONTH!G14245</f>
        <v>0</v>
      </c>
      <c r="U14253" s="100">
        <f t="shared" si="223"/>
        <v>0</v>
      </c>
    </row>
    <row r="14254" spans="18:21" x14ac:dyDescent="0.3">
      <c r="R14254" s="85">
        <f>PER_MONTH!A14246</f>
        <v>45954</v>
      </c>
      <c r="S14254" s="86">
        <f>PER_MONTH!F14246</f>
        <v>0.75</v>
      </c>
      <c r="T14254" s="102">
        <f>PER_MONTH!G14246</f>
        <v>0</v>
      </c>
      <c r="U14254" s="100">
        <f t="shared" si="223"/>
        <v>0</v>
      </c>
    </row>
    <row r="14255" spans="18:21" x14ac:dyDescent="0.3">
      <c r="R14255" s="85">
        <f>PER_MONTH!A14247</f>
        <v>45954</v>
      </c>
      <c r="S14255" s="86">
        <f>PER_MONTH!F14247</f>
        <v>0.77083333333333337</v>
      </c>
      <c r="T14255" s="102">
        <f>PER_MONTH!G14247</f>
        <v>0</v>
      </c>
      <c r="U14255" s="100">
        <f t="shared" si="223"/>
        <v>0</v>
      </c>
    </row>
    <row r="14256" spans="18:21" x14ac:dyDescent="0.3">
      <c r="R14256" s="85">
        <f>PER_MONTH!A14248</f>
        <v>45954</v>
      </c>
      <c r="S14256" s="86">
        <f>PER_MONTH!F14248</f>
        <v>0.79166666666666663</v>
      </c>
      <c r="T14256" s="102">
        <f>PER_MONTH!G14248</f>
        <v>0</v>
      </c>
      <c r="U14256" s="100">
        <f t="shared" si="223"/>
        <v>0</v>
      </c>
    </row>
    <row r="14257" spans="18:21" x14ac:dyDescent="0.3">
      <c r="R14257" s="85">
        <f>PER_MONTH!A14249</f>
        <v>45954</v>
      </c>
      <c r="S14257" s="86">
        <f>PER_MONTH!F14249</f>
        <v>0.8125</v>
      </c>
      <c r="T14257" s="102">
        <f>PER_MONTH!G14249</f>
        <v>0</v>
      </c>
      <c r="U14257" s="100">
        <f t="shared" si="223"/>
        <v>0</v>
      </c>
    </row>
    <row r="14258" spans="18:21" x14ac:dyDescent="0.3">
      <c r="R14258" s="85">
        <f>PER_MONTH!A14250</f>
        <v>45954</v>
      </c>
      <c r="S14258" s="86">
        <f>PER_MONTH!F14250</f>
        <v>0.83333333333333337</v>
      </c>
      <c r="T14258" s="102">
        <f>PER_MONTH!G14250</f>
        <v>0</v>
      </c>
      <c r="U14258" s="100">
        <f t="shared" si="223"/>
        <v>0</v>
      </c>
    </row>
    <row r="14259" spans="18:21" x14ac:dyDescent="0.3">
      <c r="R14259" s="85">
        <f>PER_MONTH!A14251</f>
        <v>45954</v>
      </c>
      <c r="S14259" s="86">
        <f>PER_MONTH!F14251</f>
        <v>0.85416666666666663</v>
      </c>
      <c r="T14259" s="102">
        <f>PER_MONTH!G14251</f>
        <v>0</v>
      </c>
      <c r="U14259" s="100">
        <f t="shared" si="223"/>
        <v>0</v>
      </c>
    </row>
    <row r="14260" spans="18:21" x14ac:dyDescent="0.3">
      <c r="R14260" s="85">
        <f>PER_MONTH!A14252</f>
        <v>45954</v>
      </c>
      <c r="S14260" s="86">
        <f>PER_MONTH!F14252</f>
        <v>0.875</v>
      </c>
      <c r="T14260" s="102">
        <f>PER_MONTH!G14252</f>
        <v>0</v>
      </c>
      <c r="U14260" s="100">
        <f t="shared" si="223"/>
        <v>0</v>
      </c>
    </row>
    <row r="14261" spans="18:21" x14ac:dyDescent="0.3">
      <c r="R14261" s="85">
        <f>PER_MONTH!A14253</f>
        <v>45954</v>
      </c>
      <c r="S14261" s="86">
        <f>PER_MONTH!F14253</f>
        <v>0.89583333333333337</v>
      </c>
      <c r="T14261" s="102">
        <f>PER_MONTH!G14253</f>
        <v>0</v>
      </c>
      <c r="U14261" s="100">
        <f t="shared" si="223"/>
        <v>0</v>
      </c>
    </row>
    <row r="14262" spans="18:21" x14ac:dyDescent="0.3">
      <c r="R14262" s="85">
        <f>PER_MONTH!A14254</f>
        <v>45954</v>
      </c>
      <c r="S14262" s="86">
        <f>PER_MONTH!F14254</f>
        <v>0.91666666666666663</v>
      </c>
      <c r="T14262" s="102">
        <f>PER_MONTH!G14254</f>
        <v>0</v>
      </c>
      <c r="U14262" s="100">
        <f t="shared" si="223"/>
        <v>0</v>
      </c>
    </row>
    <row r="14263" spans="18:21" x14ac:dyDescent="0.3">
      <c r="R14263" s="85">
        <f>PER_MONTH!A14255</f>
        <v>45954</v>
      </c>
      <c r="S14263" s="86">
        <f>PER_MONTH!F14255</f>
        <v>0.9375</v>
      </c>
      <c r="T14263" s="102">
        <f>PER_MONTH!G14255</f>
        <v>0</v>
      </c>
      <c r="U14263" s="100">
        <f t="shared" si="223"/>
        <v>0</v>
      </c>
    </row>
    <row r="14264" spans="18:21" x14ac:dyDescent="0.3">
      <c r="R14264" s="85">
        <f>PER_MONTH!A14256</f>
        <v>45954</v>
      </c>
      <c r="S14264" s="86">
        <f>PER_MONTH!F14256</f>
        <v>0.95833333333333337</v>
      </c>
      <c r="T14264" s="102">
        <f>PER_MONTH!G14256</f>
        <v>0</v>
      </c>
      <c r="U14264" s="100">
        <f t="shared" si="223"/>
        <v>0</v>
      </c>
    </row>
    <row r="14265" spans="18:21" x14ac:dyDescent="0.3">
      <c r="R14265" s="85">
        <f>PER_MONTH!A14257</f>
        <v>45954</v>
      </c>
      <c r="S14265" s="86">
        <f>PER_MONTH!F14257</f>
        <v>0.97916666666666663</v>
      </c>
      <c r="T14265" s="102">
        <f>PER_MONTH!G14257</f>
        <v>0</v>
      </c>
      <c r="U14265" s="100">
        <f t="shared" si="223"/>
        <v>0</v>
      </c>
    </row>
    <row r="14266" spans="18:21" x14ac:dyDescent="0.3">
      <c r="R14266" s="85">
        <f>PER_MONTH!A14258</f>
        <v>45955</v>
      </c>
      <c r="S14266" s="86">
        <f>PER_MONTH!F14258</f>
        <v>0</v>
      </c>
      <c r="T14266" s="102">
        <f>PER_MONTH!G14258</f>
        <v>0</v>
      </c>
      <c r="U14266" s="100">
        <f t="shared" si="223"/>
        <v>0</v>
      </c>
    </row>
    <row r="14267" spans="18:21" x14ac:dyDescent="0.3">
      <c r="R14267" s="85">
        <f>PER_MONTH!A14259</f>
        <v>45955</v>
      </c>
      <c r="S14267" s="86">
        <f>PER_MONTH!F14259</f>
        <v>2.0833333333333329E-2</v>
      </c>
      <c r="T14267" s="102">
        <f>PER_MONTH!G14259</f>
        <v>0</v>
      </c>
      <c r="U14267" s="100">
        <f t="shared" si="223"/>
        <v>0</v>
      </c>
    </row>
    <row r="14268" spans="18:21" x14ac:dyDescent="0.3">
      <c r="R14268" s="85">
        <f>PER_MONTH!A14260</f>
        <v>45955</v>
      </c>
      <c r="S14268" s="86">
        <f>PER_MONTH!F14260</f>
        <v>4.1666666666666657E-2</v>
      </c>
      <c r="T14268" s="102">
        <f>PER_MONTH!G14260</f>
        <v>0</v>
      </c>
      <c r="U14268" s="100">
        <f t="shared" si="223"/>
        <v>0</v>
      </c>
    </row>
    <row r="14269" spans="18:21" x14ac:dyDescent="0.3">
      <c r="R14269" s="85">
        <f>PER_MONTH!A14261</f>
        <v>45955</v>
      </c>
      <c r="S14269" s="86">
        <f>PER_MONTH!F14261</f>
        <v>6.25E-2</v>
      </c>
      <c r="T14269" s="102">
        <f>PER_MONTH!G14261</f>
        <v>0</v>
      </c>
      <c r="U14269" s="100">
        <f t="shared" si="223"/>
        <v>0</v>
      </c>
    </row>
    <row r="14270" spans="18:21" x14ac:dyDescent="0.3">
      <c r="R14270" s="85">
        <f>PER_MONTH!A14262</f>
        <v>45955</v>
      </c>
      <c r="S14270" s="86">
        <f>PER_MONTH!F14262</f>
        <v>8.3333333333333329E-2</v>
      </c>
      <c r="T14270" s="102">
        <f>PER_MONTH!G14262</f>
        <v>0</v>
      </c>
      <c r="U14270" s="100">
        <f t="shared" si="223"/>
        <v>0</v>
      </c>
    </row>
    <row r="14271" spans="18:21" x14ac:dyDescent="0.3">
      <c r="R14271" s="85">
        <f>PER_MONTH!A14263</f>
        <v>45955</v>
      </c>
      <c r="S14271" s="86">
        <f>PER_MONTH!F14263</f>
        <v>0.1041666666666667</v>
      </c>
      <c r="T14271" s="102">
        <f>PER_MONTH!G14263</f>
        <v>0</v>
      </c>
      <c r="U14271" s="100">
        <f t="shared" si="223"/>
        <v>0</v>
      </c>
    </row>
    <row r="14272" spans="18:21" x14ac:dyDescent="0.3">
      <c r="R14272" s="85">
        <f>PER_MONTH!A14264</f>
        <v>45955</v>
      </c>
      <c r="S14272" s="86">
        <f>PER_MONTH!F14264</f>
        <v>0.125</v>
      </c>
      <c r="T14272" s="102">
        <f>PER_MONTH!G14264</f>
        <v>0</v>
      </c>
      <c r="U14272" s="100">
        <f t="shared" si="223"/>
        <v>0</v>
      </c>
    </row>
    <row r="14273" spans="18:21" x14ac:dyDescent="0.3">
      <c r="R14273" s="85">
        <f>PER_MONTH!A14265</f>
        <v>45955</v>
      </c>
      <c r="S14273" s="86">
        <f>PER_MONTH!F14265</f>
        <v>0.14583333333333329</v>
      </c>
      <c r="T14273" s="102">
        <f>PER_MONTH!G14265</f>
        <v>0</v>
      </c>
      <c r="U14273" s="100">
        <f t="shared" si="223"/>
        <v>0</v>
      </c>
    </row>
    <row r="14274" spans="18:21" x14ac:dyDescent="0.3">
      <c r="R14274" s="85">
        <f>PER_MONTH!A14266</f>
        <v>45955</v>
      </c>
      <c r="S14274" s="86">
        <f>PER_MONTH!F14266</f>
        <v>0.16666666666666671</v>
      </c>
      <c r="T14274" s="102">
        <f>PER_MONTH!G14266</f>
        <v>0</v>
      </c>
      <c r="U14274" s="100">
        <f t="shared" si="223"/>
        <v>0</v>
      </c>
    </row>
    <row r="14275" spans="18:21" x14ac:dyDescent="0.3">
      <c r="R14275" s="85">
        <f>PER_MONTH!A14267</f>
        <v>45955</v>
      </c>
      <c r="S14275" s="86">
        <f>PER_MONTH!F14267</f>
        <v>0.1875</v>
      </c>
      <c r="T14275" s="102">
        <f>PER_MONTH!G14267</f>
        <v>0</v>
      </c>
      <c r="U14275" s="100">
        <f t="shared" si="223"/>
        <v>0</v>
      </c>
    </row>
    <row r="14276" spans="18:21" x14ac:dyDescent="0.3">
      <c r="R14276" s="85">
        <f>PER_MONTH!A14268</f>
        <v>45955</v>
      </c>
      <c r="S14276" s="86">
        <f>PER_MONTH!F14268</f>
        <v>0.20833333333333329</v>
      </c>
      <c r="T14276" s="102">
        <f>PER_MONTH!G14268</f>
        <v>0</v>
      </c>
      <c r="U14276" s="100">
        <f t="shared" si="223"/>
        <v>0</v>
      </c>
    </row>
    <row r="14277" spans="18:21" x14ac:dyDescent="0.3">
      <c r="R14277" s="85">
        <f>PER_MONTH!A14269</f>
        <v>45955</v>
      </c>
      <c r="S14277" s="86">
        <f>PER_MONTH!F14269</f>
        <v>0.22916666666666671</v>
      </c>
      <c r="T14277" s="102">
        <f>PER_MONTH!G14269</f>
        <v>0</v>
      </c>
      <c r="U14277" s="100">
        <f t="shared" si="223"/>
        <v>0</v>
      </c>
    </row>
    <row r="14278" spans="18:21" x14ac:dyDescent="0.3">
      <c r="R14278" s="85">
        <f>PER_MONTH!A14270</f>
        <v>45955</v>
      </c>
      <c r="S14278" s="86">
        <f>PER_MONTH!F14270</f>
        <v>0.25</v>
      </c>
      <c r="T14278" s="102">
        <f>PER_MONTH!G14270</f>
        <v>0</v>
      </c>
      <c r="U14278" s="100">
        <f t="shared" si="223"/>
        <v>0</v>
      </c>
    </row>
    <row r="14279" spans="18:21" x14ac:dyDescent="0.3">
      <c r="R14279" s="85">
        <f>PER_MONTH!A14271</f>
        <v>45955</v>
      </c>
      <c r="S14279" s="86">
        <f>PER_MONTH!F14271</f>
        <v>0.27083333333333331</v>
      </c>
      <c r="T14279" s="102">
        <f>PER_MONTH!G14271</f>
        <v>0</v>
      </c>
      <c r="U14279" s="100">
        <f t="shared" si="223"/>
        <v>0</v>
      </c>
    </row>
    <row r="14280" spans="18:21" x14ac:dyDescent="0.3">
      <c r="R14280" s="85">
        <f>PER_MONTH!A14272</f>
        <v>45955</v>
      </c>
      <c r="S14280" s="86">
        <f>PER_MONTH!F14272</f>
        <v>0.29166666666666669</v>
      </c>
      <c r="T14280" s="102">
        <f>PER_MONTH!G14272</f>
        <v>0</v>
      </c>
      <c r="U14280" s="100">
        <f t="shared" si="223"/>
        <v>0</v>
      </c>
    </row>
    <row r="14281" spans="18:21" x14ac:dyDescent="0.3">
      <c r="R14281" s="85">
        <f>PER_MONTH!A14273</f>
        <v>45955</v>
      </c>
      <c r="S14281" s="86">
        <f>PER_MONTH!F14273</f>
        <v>0.3125</v>
      </c>
      <c r="T14281" s="102">
        <f>PER_MONTH!G14273</f>
        <v>0</v>
      </c>
      <c r="U14281" s="100">
        <f t="shared" si="223"/>
        <v>0</v>
      </c>
    </row>
    <row r="14282" spans="18:21" x14ac:dyDescent="0.3">
      <c r="R14282" s="85">
        <f>PER_MONTH!A14274</f>
        <v>45955</v>
      </c>
      <c r="S14282" s="86">
        <f>PER_MONTH!F14274</f>
        <v>0.33333333333333331</v>
      </c>
      <c r="T14282" s="102">
        <f>PER_MONTH!G14274</f>
        <v>0</v>
      </c>
      <c r="U14282" s="100">
        <f t="shared" si="223"/>
        <v>0</v>
      </c>
    </row>
    <row r="14283" spans="18:21" x14ac:dyDescent="0.3">
      <c r="R14283" s="85">
        <f>PER_MONTH!A14275</f>
        <v>45955</v>
      </c>
      <c r="S14283" s="86">
        <f>PER_MONTH!F14275</f>
        <v>0.35416666666666669</v>
      </c>
      <c r="T14283" s="102">
        <f>PER_MONTH!G14275</f>
        <v>0</v>
      </c>
      <c r="U14283" s="100">
        <f t="shared" si="223"/>
        <v>0</v>
      </c>
    </row>
    <row r="14284" spans="18:21" x14ac:dyDescent="0.3">
      <c r="R14284" s="85">
        <f>PER_MONTH!A14276</f>
        <v>45955</v>
      </c>
      <c r="S14284" s="86">
        <f>PER_MONTH!F14276</f>
        <v>0.375</v>
      </c>
      <c r="T14284" s="102">
        <f>PER_MONTH!G14276</f>
        <v>0</v>
      </c>
      <c r="U14284" s="100">
        <f t="shared" ref="U14284:U14347" si="224">T14284/0.5</f>
        <v>0</v>
      </c>
    </row>
    <row r="14285" spans="18:21" x14ac:dyDescent="0.3">
      <c r="R14285" s="85">
        <f>PER_MONTH!A14277</f>
        <v>45955</v>
      </c>
      <c r="S14285" s="86">
        <f>PER_MONTH!F14277</f>
        <v>0.39583333333333331</v>
      </c>
      <c r="T14285" s="102">
        <f>PER_MONTH!G14277</f>
        <v>0</v>
      </c>
      <c r="U14285" s="100">
        <f t="shared" si="224"/>
        <v>0</v>
      </c>
    </row>
    <row r="14286" spans="18:21" x14ac:dyDescent="0.3">
      <c r="R14286" s="85">
        <f>PER_MONTH!A14278</f>
        <v>45955</v>
      </c>
      <c r="S14286" s="86">
        <f>PER_MONTH!F14278</f>
        <v>0.41666666666666669</v>
      </c>
      <c r="T14286" s="102">
        <f>PER_MONTH!G14278</f>
        <v>0</v>
      </c>
      <c r="U14286" s="100">
        <f t="shared" si="224"/>
        <v>0</v>
      </c>
    </row>
    <row r="14287" spans="18:21" x14ac:dyDescent="0.3">
      <c r="R14287" s="85">
        <f>PER_MONTH!A14279</f>
        <v>45955</v>
      </c>
      <c r="S14287" s="86">
        <f>PER_MONTH!F14279</f>
        <v>0.4375</v>
      </c>
      <c r="T14287" s="102">
        <f>PER_MONTH!G14279</f>
        <v>0</v>
      </c>
      <c r="U14287" s="100">
        <f t="shared" si="224"/>
        <v>0</v>
      </c>
    </row>
    <row r="14288" spans="18:21" x14ac:dyDescent="0.3">
      <c r="R14288" s="85">
        <f>PER_MONTH!A14280</f>
        <v>45955</v>
      </c>
      <c r="S14288" s="86">
        <f>PER_MONTH!F14280</f>
        <v>0.45833333333333331</v>
      </c>
      <c r="T14288" s="102">
        <f>PER_MONTH!G14280</f>
        <v>0</v>
      </c>
      <c r="U14288" s="100">
        <f t="shared" si="224"/>
        <v>0</v>
      </c>
    </row>
    <row r="14289" spans="18:21" x14ac:dyDescent="0.3">
      <c r="R14289" s="85">
        <f>PER_MONTH!A14281</f>
        <v>45955</v>
      </c>
      <c r="S14289" s="86">
        <f>PER_MONTH!F14281</f>
        <v>0.47916666666666669</v>
      </c>
      <c r="T14289" s="102">
        <f>PER_MONTH!G14281</f>
        <v>0</v>
      </c>
      <c r="U14289" s="100">
        <f t="shared" si="224"/>
        <v>0</v>
      </c>
    </row>
    <row r="14290" spans="18:21" x14ac:dyDescent="0.3">
      <c r="R14290" s="85">
        <f>PER_MONTH!A14282</f>
        <v>45955</v>
      </c>
      <c r="S14290" s="86">
        <f>PER_MONTH!F14282</f>
        <v>0.5</v>
      </c>
      <c r="T14290" s="102">
        <f>PER_MONTH!G14282</f>
        <v>0</v>
      </c>
      <c r="U14290" s="100">
        <f t="shared" si="224"/>
        <v>0</v>
      </c>
    </row>
    <row r="14291" spans="18:21" x14ac:dyDescent="0.3">
      <c r="R14291" s="85">
        <f>PER_MONTH!A14283</f>
        <v>45955</v>
      </c>
      <c r="S14291" s="86">
        <f>PER_MONTH!F14283</f>
        <v>0.52083333333333337</v>
      </c>
      <c r="T14291" s="102">
        <f>PER_MONTH!G14283</f>
        <v>0</v>
      </c>
      <c r="U14291" s="100">
        <f t="shared" si="224"/>
        <v>0</v>
      </c>
    </row>
    <row r="14292" spans="18:21" x14ac:dyDescent="0.3">
      <c r="R14292" s="85">
        <f>PER_MONTH!A14284</f>
        <v>45955</v>
      </c>
      <c r="S14292" s="86">
        <f>PER_MONTH!F14284</f>
        <v>0.54166666666666663</v>
      </c>
      <c r="T14292" s="102">
        <f>PER_MONTH!G14284</f>
        <v>0</v>
      </c>
      <c r="U14292" s="100">
        <f t="shared" si="224"/>
        <v>0</v>
      </c>
    </row>
    <row r="14293" spans="18:21" x14ac:dyDescent="0.3">
      <c r="R14293" s="85">
        <f>PER_MONTH!A14285</f>
        <v>45955</v>
      </c>
      <c r="S14293" s="86">
        <f>PER_MONTH!F14285</f>
        <v>0.5625</v>
      </c>
      <c r="T14293" s="102">
        <f>PER_MONTH!G14285</f>
        <v>0</v>
      </c>
      <c r="U14293" s="100">
        <f t="shared" si="224"/>
        <v>0</v>
      </c>
    </row>
    <row r="14294" spans="18:21" x14ac:dyDescent="0.3">
      <c r="R14294" s="85">
        <f>PER_MONTH!A14286</f>
        <v>45955</v>
      </c>
      <c r="S14294" s="86">
        <f>PER_MONTH!F14286</f>
        <v>0.58333333333333337</v>
      </c>
      <c r="T14294" s="102">
        <f>PER_MONTH!G14286</f>
        <v>0</v>
      </c>
      <c r="U14294" s="100">
        <f t="shared" si="224"/>
        <v>0</v>
      </c>
    </row>
    <row r="14295" spans="18:21" x14ac:dyDescent="0.3">
      <c r="R14295" s="85">
        <f>PER_MONTH!A14287</f>
        <v>45955</v>
      </c>
      <c r="S14295" s="86">
        <f>PER_MONTH!F14287</f>
        <v>0.60416666666666663</v>
      </c>
      <c r="T14295" s="102">
        <f>PER_MONTH!G14287</f>
        <v>0</v>
      </c>
      <c r="U14295" s="100">
        <f t="shared" si="224"/>
        <v>0</v>
      </c>
    </row>
    <row r="14296" spans="18:21" x14ac:dyDescent="0.3">
      <c r="R14296" s="85">
        <f>PER_MONTH!A14288</f>
        <v>45955</v>
      </c>
      <c r="S14296" s="86">
        <f>PER_MONTH!F14288</f>
        <v>0.625</v>
      </c>
      <c r="T14296" s="102">
        <f>PER_MONTH!G14288</f>
        <v>0</v>
      </c>
      <c r="U14296" s="100">
        <f t="shared" si="224"/>
        <v>0</v>
      </c>
    </row>
    <row r="14297" spans="18:21" x14ac:dyDescent="0.3">
      <c r="R14297" s="85">
        <f>PER_MONTH!A14289</f>
        <v>45955</v>
      </c>
      <c r="S14297" s="86">
        <f>PER_MONTH!F14289</f>
        <v>0.64583333333333337</v>
      </c>
      <c r="T14297" s="102">
        <f>PER_MONTH!G14289</f>
        <v>0</v>
      </c>
      <c r="U14297" s="100">
        <f t="shared" si="224"/>
        <v>0</v>
      </c>
    </row>
    <row r="14298" spans="18:21" x14ac:dyDescent="0.3">
      <c r="R14298" s="85">
        <f>PER_MONTH!A14290</f>
        <v>45955</v>
      </c>
      <c r="S14298" s="86">
        <f>PER_MONTH!F14290</f>
        <v>0.66666666666666663</v>
      </c>
      <c r="T14298" s="102">
        <f>PER_MONTH!G14290</f>
        <v>0</v>
      </c>
      <c r="U14298" s="100">
        <f t="shared" si="224"/>
        <v>0</v>
      </c>
    </row>
    <row r="14299" spans="18:21" x14ac:dyDescent="0.3">
      <c r="R14299" s="85">
        <f>PER_MONTH!A14291</f>
        <v>45955</v>
      </c>
      <c r="S14299" s="86">
        <f>PER_MONTH!F14291</f>
        <v>0.6875</v>
      </c>
      <c r="T14299" s="102">
        <f>PER_MONTH!G14291</f>
        <v>0</v>
      </c>
      <c r="U14299" s="100">
        <f t="shared" si="224"/>
        <v>0</v>
      </c>
    </row>
    <row r="14300" spans="18:21" x14ac:dyDescent="0.3">
      <c r="R14300" s="85">
        <f>PER_MONTH!A14292</f>
        <v>45955</v>
      </c>
      <c r="S14300" s="86">
        <f>PER_MONTH!F14292</f>
        <v>0.70833333333333337</v>
      </c>
      <c r="T14300" s="102">
        <f>PER_MONTH!G14292</f>
        <v>0</v>
      </c>
      <c r="U14300" s="100">
        <f t="shared" si="224"/>
        <v>0</v>
      </c>
    </row>
    <row r="14301" spans="18:21" x14ac:dyDescent="0.3">
      <c r="R14301" s="85">
        <f>PER_MONTH!A14293</f>
        <v>45955</v>
      </c>
      <c r="S14301" s="86">
        <f>PER_MONTH!F14293</f>
        <v>0.72916666666666663</v>
      </c>
      <c r="T14301" s="102">
        <f>PER_MONTH!G14293</f>
        <v>0</v>
      </c>
      <c r="U14301" s="100">
        <f t="shared" si="224"/>
        <v>0</v>
      </c>
    </row>
    <row r="14302" spans="18:21" x14ac:dyDescent="0.3">
      <c r="R14302" s="85">
        <f>PER_MONTH!A14294</f>
        <v>45955</v>
      </c>
      <c r="S14302" s="86">
        <f>PER_MONTH!F14294</f>
        <v>0.75</v>
      </c>
      <c r="T14302" s="102">
        <f>PER_MONTH!G14294</f>
        <v>0</v>
      </c>
      <c r="U14302" s="100">
        <f t="shared" si="224"/>
        <v>0</v>
      </c>
    </row>
    <row r="14303" spans="18:21" x14ac:dyDescent="0.3">
      <c r="R14303" s="85">
        <f>PER_MONTH!A14295</f>
        <v>45955</v>
      </c>
      <c r="S14303" s="86">
        <f>PER_MONTH!F14295</f>
        <v>0.77083333333333337</v>
      </c>
      <c r="T14303" s="102">
        <f>PER_MONTH!G14295</f>
        <v>0</v>
      </c>
      <c r="U14303" s="100">
        <f t="shared" si="224"/>
        <v>0</v>
      </c>
    </row>
    <row r="14304" spans="18:21" x14ac:dyDescent="0.3">
      <c r="R14304" s="85">
        <f>PER_MONTH!A14296</f>
        <v>45955</v>
      </c>
      <c r="S14304" s="86">
        <f>PER_MONTH!F14296</f>
        <v>0.79166666666666663</v>
      </c>
      <c r="T14304" s="102">
        <f>PER_MONTH!G14296</f>
        <v>0</v>
      </c>
      <c r="U14304" s="100">
        <f t="shared" si="224"/>
        <v>0</v>
      </c>
    </row>
    <row r="14305" spans="18:21" x14ac:dyDescent="0.3">
      <c r="R14305" s="85">
        <f>PER_MONTH!A14297</f>
        <v>45955</v>
      </c>
      <c r="S14305" s="86">
        <f>PER_MONTH!F14297</f>
        <v>0.8125</v>
      </c>
      <c r="T14305" s="102">
        <f>PER_MONTH!G14297</f>
        <v>0</v>
      </c>
      <c r="U14305" s="100">
        <f t="shared" si="224"/>
        <v>0</v>
      </c>
    </row>
    <row r="14306" spans="18:21" x14ac:dyDescent="0.3">
      <c r="R14306" s="85">
        <f>PER_MONTH!A14298</f>
        <v>45955</v>
      </c>
      <c r="S14306" s="86">
        <f>PER_MONTH!F14298</f>
        <v>0.83333333333333337</v>
      </c>
      <c r="T14306" s="102">
        <f>PER_MONTH!G14298</f>
        <v>0</v>
      </c>
      <c r="U14306" s="100">
        <f t="shared" si="224"/>
        <v>0</v>
      </c>
    </row>
    <row r="14307" spans="18:21" x14ac:dyDescent="0.3">
      <c r="R14307" s="85">
        <f>PER_MONTH!A14299</f>
        <v>45955</v>
      </c>
      <c r="S14307" s="86">
        <f>PER_MONTH!F14299</f>
        <v>0.85416666666666663</v>
      </c>
      <c r="T14307" s="102">
        <f>PER_MONTH!G14299</f>
        <v>0</v>
      </c>
      <c r="U14307" s="100">
        <f t="shared" si="224"/>
        <v>0</v>
      </c>
    </row>
    <row r="14308" spans="18:21" x14ac:dyDescent="0.3">
      <c r="R14308" s="85">
        <f>PER_MONTH!A14300</f>
        <v>45955</v>
      </c>
      <c r="S14308" s="86">
        <f>PER_MONTH!F14300</f>
        <v>0.875</v>
      </c>
      <c r="T14308" s="102">
        <f>PER_MONTH!G14300</f>
        <v>0</v>
      </c>
      <c r="U14308" s="100">
        <f t="shared" si="224"/>
        <v>0</v>
      </c>
    </row>
    <row r="14309" spans="18:21" x14ac:dyDescent="0.3">
      <c r="R14309" s="85">
        <f>PER_MONTH!A14301</f>
        <v>45955</v>
      </c>
      <c r="S14309" s="86">
        <f>PER_MONTH!F14301</f>
        <v>0.89583333333333337</v>
      </c>
      <c r="T14309" s="102">
        <f>PER_MONTH!G14301</f>
        <v>0</v>
      </c>
      <c r="U14309" s="100">
        <f t="shared" si="224"/>
        <v>0</v>
      </c>
    </row>
    <row r="14310" spans="18:21" x14ac:dyDescent="0.3">
      <c r="R14310" s="85">
        <f>PER_MONTH!A14302</f>
        <v>45955</v>
      </c>
      <c r="S14310" s="86">
        <f>PER_MONTH!F14302</f>
        <v>0.91666666666666663</v>
      </c>
      <c r="T14310" s="102">
        <f>PER_MONTH!G14302</f>
        <v>0</v>
      </c>
      <c r="U14310" s="100">
        <f t="shared" si="224"/>
        <v>0</v>
      </c>
    </row>
    <row r="14311" spans="18:21" x14ac:dyDescent="0.3">
      <c r="R14311" s="85">
        <f>PER_MONTH!A14303</f>
        <v>45955</v>
      </c>
      <c r="S14311" s="86">
        <f>PER_MONTH!F14303</f>
        <v>0.9375</v>
      </c>
      <c r="T14311" s="102">
        <f>PER_MONTH!G14303</f>
        <v>0</v>
      </c>
      <c r="U14311" s="100">
        <f t="shared" si="224"/>
        <v>0</v>
      </c>
    </row>
    <row r="14312" spans="18:21" x14ac:dyDescent="0.3">
      <c r="R14312" s="85">
        <f>PER_MONTH!A14304</f>
        <v>45955</v>
      </c>
      <c r="S14312" s="86">
        <f>PER_MONTH!F14304</f>
        <v>0.95833333333333337</v>
      </c>
      <c r="T14312" s="102">
        <f>PER_MONTH!G14304</f>
        <v>0</v>
      </c>
      <c r="U14312" s="100">
        <f t="shared" si="224"/>
        <v>0</v>
      </c>
    </row>
    <row r="14313" spans="18:21" x14ac:dyDescent="0.3">
      <c r="R14313" s="85">
        <f>PER_MONTH!A14305</f>
        <v>45955</v>
      </c>
      <c r="S14313" s="86">
        <f>PER_MONTH!F14305</f>
        <v>0.97916666666666663</v>
      </c>
      <c r="T14313" s="102">
        <f>PER_MONTH!G14305</f>
        <v>0</v>
      </c>
      <c r="U14313" s="100">
        <f t="shared" si="224"/>
        <v>0</v>
      </c>
    </row>
    <row r="14314" spans="18:21" x14ac:dyDescent="0.3">
      <c r="R14314" s="85">
        <f>PER_MONTH!A14306</f>
        <v>45956</v>
      </c>
      <c r="S14314" s="86">
        <f>PER_MONTH!F14306</f>
        <v>0</v>
      </c>
      <c r="T14314" s="102">
        <f>PER_MONTH!G14306</f>
        <v>0</v>
      </c>
      <c r="U14314" s="100">
        <f t="shared" si="224"/>
        <v>0</v>
      </c>
    </row>
    <row r="14315" spans="18:21" x14ac:dyDescent="0.3">
      <c r="R14315" s="85">
        <f>PER_MONTH!A14307</f>
        <v>45956</v>
      </c>
      <c r="S14315" s="86">
        <f>PER_MONTH!F14307</f>
        <v>2.0833333333333329E-2</v>
      </c>
      <c r="T14315" s="102">
        <f>PER_MONTH!G14307</f>
        <v>0</v>
      </c>
      <c r="U14315" s="100">
        <f t="shared" si="224"/>
        <v>0</v>
      </c>
    </row>
    <row r="14316" spans="18:21" x14ac:dyDescent="0.3">
      <c r="R14316" s="85">
        <f>PER_MONTH!A14308</f>
        <v>45956</v>
      </c>
      <c r="S14316" s="86">
        <f>PER_MONTH!F14308</f>
        <v>4.1666666666666657E-2</v>
      </c>
      <c r="T14316" s="102">
        <f>PER_MONTH!G14308</f>
        <v>0</v>
      </c>
      <c r="U14316" s="100">
        <f t="shared" si="224"/>
        <v>0</v>
      </c>
    </row>
    <row r="14317" spans="18:21" x14ac:dyDescent="0.3">
      <c r="R14317" s="85">
        <f>PER_MONTH!A14309</f>
        <v>45956</v>
      </c>
      <c r="S14317" s="86">
        <f>PER_MONTH!F14309</f>
        <v>6.25E-2</v>
      </c>
      <c r="T14317" s="102">
        <f>PER_MONTH!G14309</f>
        <v>0</v>
      </c>
      <c r="U14317" s="100">
        <f t="shared" si="224"/>
        <v>0</v>
      </c>
    </row>
    <row r="14318" spans="18:21" x14ac:dyDescent="0.3">
      <c r="R14318" s="85">
        <f>PER_MONTH!A14310</f>
        <v>45956</v>
      </c>
      <c r="S14318" s="86">
        <f>PER_MONTH!F14310</f>
        <v>8.3333333333333329E-2</v>
      </c>
      <c r="T14318" s="102">
        <f>PER_MONTH!G14310</f>
        <v>0</v>
      </c>
      <c r="U14318" s="100">
        <f t="shared" si="224"/>
        <v>0</v>
      </c>
    </row>
    <row r="14319" spans="18:21" x14ac:dyDescent="0.3">
      <c r="R14319" s="85">
        <f>PER_MONTH!A14311</f>
        <v>45956</v>
      </c>
      <c r="S14319" s="86">
        <f>PER_MONTH!F14311</f>
        <v>0.1041666666666667</v>
      </c>
      <c r="T14319" s="102">
        <f>PER_MONTH!G14311</f>
        <v>0</v>
      </c>
      <c r="U14319" s="100">
        <f t="shared" si="224"/>
        <v>0</v>
      </c>
    </row>
    <row r="14320" spans="18:21" x14ac:dyDescent="0.3">
      <c r="R14320" s="85">
        <f>PER_MONTH!A14312</f>
        <v>45956</v>
      </c>
      <c r="S14320" s="86">
        <f>PER_MONTH!F14312</f>
        <v>0.125</v>
      </c>
      <c r="T14320" s="102">
        <f>PER_MONTH!G14312</f>
        <v>0</v>
      </c>
      <c r="U14320" s="100">
        <f t="shared" si="224"/>
        <v>0</v>
      </c>
    </row>
    <row r="14321" spans="18:21" x14ac:dyDescent="0.3">
      <c r="R14321" s="85">
        <f>PER_MONTH!A14313</f>
        <v>45956</v>
      </c>
      <c r="S14321" s="86">
        <f>PER_MONTH!F14313</f>
        <v>0.14583333333333329</v>
      </c>
      <c r="T14321" s="102">
        <f>PER_MONTH!G14313</f>
        <v>0</v>
      </c>
      <c r="U14321" s="100">
        <f t="shared" si="224"/>
        <v>0</v>
      </c>
    </row>
    <row r="14322" spans="18:21" x14ac:dyDescent="0.3">
      <c r="R14322" s="85">
        <f>PER_MONTH!A14314</f>
        <v>45956</v>
      </c>
      <c r="S14322" s="86">
        <f>PER_MONTH!F14314</f>
        <v>0.16666666666666671</v>
      </c>
      <c r="T14322" s="102">
        <f>PER_MONTH!G14314</f>
        <v>0</v>
      </c>
      <c r="U14322" s="100">
        <f t="shared" si="224"/>
        <v>0</v>
      </c>
    </row>
    <row r="14323" spans="18:21" x14ac:dyDescent="0.3">
      <c r="R14323" s="85">
        <f>PER_MONTH!A14315</f>
        <v>45956</v>
      </c>
      <c r="S14323" s="86">
        <f>PER_MONTH!F14315</f>
        <v>0.1875</v>
      </c>
      <c r="T14323" s="102">
        <f>PER_MONTH!G14315</f>
        <v>0</v>
      </c>
      <c r="U14323" s="100">
        <f t="shared" si="224"/>
        <v>0</v>
      </c>
    </row>
    <row r="14324" spans="18:21" x14ac:dyDescent="0.3">
      <c r="R14324" s="85">
        <f>PER_MONTH!A14316</f>
        <v>45956</v>
      </c>
      <c r="S14324" s="86">
        <f>PER_MONTH!F14316</f>
        <v>0.20833333333333329</v>
      </c>
      <c r="T14324" s="102">
        <f>PER_MONTH!G14316</f>
        <v>0</v>
      </c>
      <c r="U14324" s="100">
        <f t="shared" si="224"/>
        <v>0</v>
      </c>
    </row>
    <row r="14325" spans="18:21" x14ac:dyDescent="0.3">
      <c r="R14325" s="85">
        <f>PER_MONTH!A14317</f>
        <v>45956</v>
      </c>
      <c r="S14325" s="86">
        <f>PER_MONTH!F14317</f>
        <v>0.22916666666666671</v>
      </c>
      <c r="T14325" s="102">
        <f>PER_MONTH!G14317</f>
        <v>0</v>
      </c>
      <c r="U14325" s="100">
        <f t="shared" si="224"/>
        <v>0</v>
      </c>
    </row>
    <row r="14326" spans="18:21" x14ac:dyDescent="0.3">
      <c r="R14326" s="85">
        <f>PER_MONTH!A14318</f>
        <v>45956</v>
      </c>
      <c r="S14326" s="86">
        <f>PER_MONTH!F14318</f>
        <v>0.25</v>
      </c>
      <c r="T14326" s="102">
        <f>PER_MONTH!G14318</f>
        <v>0</v>
      </c>
      <c r="U14326" s="100">
        <f t="shared" si="224"/>
        <v>0</v>
      </c>
    </row>
    <row r="14327" spans="18:21" x14ac:dyDescent="0.3">
      <c r="R14327" s="85">
        <f>PER_MONTH!A14319</f>
        <v>45956</v>
      </c>
      <c r="S14327" s="86">
        <f>PER_MONTH!F14319</f>
        <v>0.27083333333333331</v>
      </c>
      <c r="T14327" s="102">
        <f>PER_MONTH!G14319</f>
        <v>0</v>
      </c>
      <c r="U14327" s="100">
        <f t="shared" si="224"/>
        <v>0</v>
      </c>
    </row>
    <row r="14328" spans="18:21" x14ac:dyDescent="0.3">
      <c r="R14328" s="85">
        <f>PER_MONTH!A14320</f>
        <v>45956</v>
      </c>
      <c r="S14328" s="86">
        <f>PER_MONTH!F14320</f>
        <v>0.29166666666666669</v>
      </c>
      <c r="T14328" s="102">
        <f>PER_MONTH!G14320</f>
        <v>0</v>
      </c>
      <c r="U14328" s="100">
        <f t="shared" si="224"/>
        <v>0</v>
      </c>
    </row>
    <row r="14329" spans="18:21" x14ac:dyDescent="0.3">
      <c r="R14329" s="85">
        <f>PER_MONTH!A14321</f>
        <v>45956</v>
      </c>
      <c r="S14329" s="86">
        <f>PER_MONTH!F14321</f>
        <v>0.3125</v>
      </c>
      <c r="T14329" s="102">
        <f>PER_MONTH!G14321</f>
        <v>0</v>
      </c>
      <c r="U14329" s="100">
        <f t="shared" si="224"/>
        <v>0</v>
      </c>
    </row>
    <row r="14330" spans="18:21" x14ac:dyDescent="0.3">
      <c r="R14330" s="85">
        <f>PER_MONTH!A14322</f>
        <v>45956</v>
      </c>
      <c r="S14330" s="86">
        <f>PER_MONTH!F14322</f>
        <v>0.33333333333333331</v>
      </c>
      <c r="T14330" s="102">
        <f>PER_MONTH!G14322</f>
        <v>0</v>
      </c>
      <c r="U14330" s="100">
        <f t="shared" si="224"/>
        <v>0</v>
      </c>
    </row>
    <row r="14331" spans="18:21" x14ac:dyDescent="0.3">
      <c r="R14331" s="85">
        <f>PER_MONTH!A14323</f>
        <v>45956</v>
      </c>
      <c r="S14331" s="86">
        <f>PER_MONTH!F14323</f>
        <v>0.35416666666666669</v>
      </c>
      <c r="T14331" s="102">
        <f>PER_MONTH!G14323</f>
        <v>0</v>
      </c>
      <c r="U14331" s="100">
        <f t="shared" si="224"/>
        <v>0</v>
      </c>
    </row>
    <row r="14332" spans="18:21" x14ac:dyDescent="0.3">
      <c r="R14332" s="85">
        <f>PER_MONTH!A14324</f>
        <v>45956</v>
      </c>
      <c r="S14332" s="86">
        <f>PER_MONTH!F14324</f>
        <v>0.375</v>
      </c>
      <c r="T14332" s="102">
        <f>PER_MONTH!G14324</f>
        <v>0</v>
      </c>
      <c r="U14332" s="100">
        <f t="shared" si="224"/>
        <v>0</v>
      </c>
    </row>
    <row r="14333" spans="18:21" x14ac:dyDescent="0.3">
      <c r="R14333" s="85">
        <f>PER_MONTH!A14325</f>
        <v>45956</v>
      </c>
      <c r="S14333" s="86">
        <f>PER_MONTH!F14325</f>
        <v>0.39583333333333331</v>
      </c>
      <c r="T14333" s="102">
        <f>PER_MONTH!G14325</f>
        <v>0</v>
      </c>
      <c r="U14333" s="100">
        <f t="shared" si="224"/>
        <v>0</v>
      </c>
    </row>
    <row r="14334" spans="18:21" x14ac:dyDescent="0.3">
      <c r="R14334" s="85">
        <f>PER_MONTH!A14326</f>
        <v>45956</v>
      </c>
      <c r="S14334" s="86">
        <f>PER_MONTH!F14326</f>
        <v>0.41666666666666669</v>
      </c>
      <c r="T14334" s="102">
        <f>PER_MONTH!G14326</f>
        <v>0</v>
      </c>
      <c r="U14334" s="100">
        <f t="shared" si="224"/>
        <v>0</v>
      </c>
    </row>
    <row r="14335" spans="18:21" x14ac:dyDescent="0.3">
      <c r="R14335" s="85">
        <f>PER_MONTH!A14327</f>
        <v>45956</v>
      </c>
      <c r="S14335" s="86">
        <f>PER_MONTH!F14327</f>
        <v>0.4375</v>
      </c>
      <c r="T14335" s="102">
        <f>PER_MONTH!G14327</f>
        <v>0</v>
      </c>
      <c r="U14335" s="100">
        <f t="shared" si="224"/>
        <v>0</v>
      </c>
    </row>
    <row r="14336" spans="18:21" x14ac:dyDescent="0.3">
      <c r="R14336" s="85">
        <f>PER_MONTH!A14328</f>
        <v>45956</v>
      </c>
      <c r="S14336" s="86">
        <f>PER_MONTH!F14328</f>
        <v>0.45833333333333331</v>
      </c>
      <c r="T14336" s="102">
        <f>PER_MONTH!G14328</f>
        <v>0</v>
      </c>
      <c r="U14336" s="100">
        <f t="shared" si="224"/>
        <v>0</v>
      </c>
    </row>
    <row r="14337" spans="18:21" x14ac:dyDescent="0.3">
      <c r="R14337" s="85">
        <f>PER_MONTH!A14329</f>
        <v>45956</v>
      </c>
      <c r="S14337" s="86">
        <f>PER_MONTH!F14329</f>
        <v>0.47916666666666669</v>
      </c>
      <c r="T14337" s="102">
        <f>PER_MONTH!G14329</f>
        <v>0</v>
      </c>
      <c r="U14337" s="100">
        <f t="shared" si="224"/>
        <v>0</v>
      </c>
    </row>
    <row r="14338" spans="18:21" x14ac:dyDescent="0.3">
      <c r="R14338" s="85">
        <f>PER_MONTH!A14330</f>
        <v>45956</v>
      </c>
      <c r="S14338" s="86">
        <f>PER_MONTH!F14330</f>
        <v>0.5</v>
      </c>
      <c r="T14338" s="102">
        <f>PER_MONTH!G14330</f>
        <v>0</v>
      </c>
      <c r="U14338" s="100">
        <f t="shared" si="224"/>
        <v>0</v>
      </c>
    </row>
    <row r="14339" spans="18:21" x14ac:dyDescent="0.3">
      <c r="R14339" s="85">
        <f>PER_MONTH!A14331</f>
        <v>45956</v>
      </c>
      <c r="S14339" s="86">
        <f>PER_MONTH!F14331</f>
        <v>0.52083333333333337</v>
      </c>
      <c r="T14339" s="102">
        <f>PER_MONTH!G14331</f>
        <v>0</v>
      </c>
      <c r="U14339" s="100">
        <f t="shared" si="224"/>
        <v>0</v>
      </c>
    </row>
    <row r="14340" spans="18:21" x14ac:dyDescent="0.3">
      <c r="R14340" s="85">
        <f>PER_MONTH!A14332</f>
        <v>45956</v>
      </c>
      <c r="S14340" s="86">
        <f>PER_MONTH!F14332</f>
        <v>0.54166666666666663</v>
      </c>
      <c r="T14340" s="102">
        <f>PER_MONTH!G14332</f>
        <v>0</v>
      </c>
      <c r="U14340" s="100">
        <f t="shared" si="224"/>
        <v>0</v>
      </c>
    </row>
    <row r="14341" spans="18:21" x14ac:dyDescent="0.3">
      <c r="R14341" s="85">
        <f>PER_MONTH!A14333</f>
        <v>45956</v>
      </c>
      <c r="S14341" s="86">
        <f>PER_MONTH!F14333</f>
        <v>0.5625</v>
      </c>
      <c r="T14341" s="102">
        <f>PER_MONTH!G14333</f>
        <v>0</v>
      </c>
      <c r="U14341" s="100">
        <f t="shared" si="224"/>
        <v>0</v>
      </c>
    </row>
    <row r="14342" spans="18:21" x14ac:dyDescent="0.3">
      <c r="R14342" s="85">
        <f>PER_MONTH!A14334</f>
        <v>45956</v>
      </c>
      <c r="S14342" s="86">
        <f>PER_MONTH!F14334</f>
        <v>0.58333333333333337</v>
      </c>
      <c r="T14342" s="102">
        <f>PER_MONTH!G14334</f>
        <v>0</v>
      </c>
      <c r="U14342" s="100">
        <f t="shared" si="224"/>
        <v>0</v>
      </c>
    </row>
    <row r="14343" spans="18:21" x14ac:dyDescent="0.3">
      <c r="R14343" s="85">
        <f>PER_MONTH!A14335</f>
        <v>45956</v>
      </c>
      <c r="S14343" s="86">
        <f>PER_MONTH!F14335</f>
        <v>0.60416666666666663</v>
      </c>
      <c r="T14343" s="102">
        <f>PER_MONTH!G14335</f>
        <v>0</v>
      </c>
      <c r="U14343" s="100">
        <f t="shared" si="224"/>
        <v>0</v>
      </c>
    </row>
    <row r="14344" spans="18:21" x14ac:dyDescent="0.3">
      <c r="R14344" s="85">
        <f>PER_MONTH!A14336</f>
        <v>45956</v>
      </c>
      <c r="S14344" s="86">
        <f>PER_MONTH!F14336</f>
        <v>0.625</v>
      </c>
      <c r="T14344" s="102">
        <f>PER_MONTH!G14336</f>
        <v>0</v>
      </c>
      <c r="U14344" s="100">
        <f t="shared" si="224"/>
        <v>0</v>
      </c>
    </row>
    <row r="14345" spans="18:21" x14ac:dyDescent="0.3">
      <c r="R14345" s="85">
        <f>PER_MONTH!A14337</f>
        <v>45956</v>
      </c>
      <c r="S14345" s="86">
        <f>PER_MONTH!F14337</f>
        <v>0.64583333333333337</v>
      </c>
      <c r="T14345" s="102">
        <f>PER_MONTH!G14337</f>
        <v>0</v>
      </c>
      <c r="U14345" s="100">
        <f t="shared" si="224"/>
        <v>0</v>
      </c>
    </row>
    <row r="14346" spans="18:21" x14ac:dyDescent="0.3">
      <c r="R14346" s="85">
        <f>PER_MONTH!A14338</f>
        <v>45956</v>
      </c>
      <c r="S14346" s="86">
        <f>PER_MONTH!F14338</f>
        <v>0.66666666666666663</v>
      </c>
      <c r="T14346" s="102">
        <f>PER_MONTH!G14338</f>
        <v>0</v>
      </c>
      <c r="U14346" s="100">
        <f t="shared" si="224"/>
        <v>0</v>
      </c>
    </row>
    <row r="14347" spans="18:21" x14ac:dyDescent="0.3">
      <c r="R14347" s="85">
        <f>PER_MONTH!A14339</f>
        <v>45956</v>
      </c>
      <c r="S14347" s="86">
        <f>PER_MONTH!F14339</f>
        <v>0.6875</v>
      </c>
      <c r="T14347" s="102">
        <f>PER_MONTH!G14339</f>
        <v>0</v>
      </c>
      <c r="U14347" s="100">
        <f t="shared" si="224"/>
        <v>0</v>
      </c>
    </row>
    <row r="14348" spans="18:21" x14ac:dyDescent="0.3">
      <c r="R14348" s="85">
        <f>PER_MONTH!A14340</f>
        <v>45956</v>
      </c>
      <c r="S14348" s="86">
        <f>PER_MONTH!F14340</f>
        <v>0.70833333333333337</v>
      </c>
      <c r="T14348" s="102">
        <f>PER_MONTH!G14340</f>
        <v>0</v>
      </c>
      <c r="U14348" s="100">
        <f t="shared" ref="U14348:U14411" si="225">T14348/0.5</f>
        <v>0</v>
      </c>
    </row>
    <row r="14349" spans="18:21" x14ac:dyDescent="0.3">
      <c r="R14349" s="85">
        <f>PER_MONTH!A14341</f>
        <v>45956</v>
      </c>
      <c r="S14349" s="86">
        <f>PER_MONTH!F14341</f>
        <v>0.72916666666666663</v>
      </c>
      <c r="T14349" s="102">
        <f>PER_MONTH!G14341</f>
        <v>0</v>
      </c>
      <c r="U14349" s="100">
        <f t="shared" si="225"/>
        <v>0</v>
      </c>
    </row>
    <row r="14350" spans="18:21" x14ac:dyDescent="0.3">
      <c r="R14350" s="85">
        <f>PER_MONTH!A14342</f>
        <v>45956</v>
      </c>
      <c r="S14350" s="86">
        <f>PER_MONTH!F14342</f>
        <v>0.75</v>
      </c>
      <c r="T14350" s="102">
        <f>PER_MONTH!G14342</f>
        <v>0</v>
      </c>
      <c r="U14350" s="100">
        <f t="shared" si="225"/>
        <v>0</v>
      </c>
    </row>
    <row r="14351" spans="18:21" x14ac:dyDescent="0.3">
      <c r="R14351" s="85">
        <f>PER_MONTH!A14343</f>
        <v>45956</v>
      </c>
      <c r="S14351" s="86">
        <f>PER_MONTH!F14343</f>
        <v>0.77083333333333337</v>
      </c>
      <c r="T14351" s="102">
        <f>PER_MONTH!G14343</f>
        <v>0</v>
      </c>
      <c r="U14351" s="100">
        <f t="shared" si="225"/>
        <v>0</v>
      </c>
    </row>
    <row r="14352" spans="18:21" x14ac:dyDescent="0.3">
      <c r="R14352" s="85">
        <f>PER_MONTH!A14344</f>
        <v>45956</v>
      </c>
      <c r="S14352" s="86">
        <f>PER_MONTH!F14344</f>
        <v>0.79166666666666663</v>
      </c>
      <c r="T14352" s="102">
        <f>PER_MONTH!G14344</f>
        <v>0</v>
      </c>
      <c r="U14352" s="100">
        <f t="shared" si="225"/>
        <v>0</v>
      </c>
    </row>
    <row r="14353" spans="18:21" x14ac:dyDescent="0.3">
      <c r="R14353" s="85">
        <f>PER_MONTH!A14345</f>
        <v>45956</v>
      </c>
      <c r="S14353" s="86">
        <f>PER_MONTH!F14345</f>
        <v>0.8125</v>
      </c>
      <c r="T14353" s="102">
        <f>PER_MONTH!G14345</f>
        <v>0</v>
      </c>
      <c r="U14353" s="100">
        <f t="shared" si="225"/>
        <v>0</v>
      </c>
    </row>
    <row r="14354" spans="18:21" x14ac:dyDescent="0.3">
      <c r="R14354" s="85">
        <f>PER_MONTH!A14346</f>
        <v>45956</v>
      </c>
      <c r="S14354" s="86">
        <f>PER_MONTH!F14346</f>
        <v>0.83333333333333337</v>
      </c>
      <c r="T14354" s="102">
        <f>PER_MONTH!G14346</f>
        <v>0</v>
      </c>
      <c r="U14354" s="100">
        <f t="shared" si="225"/>
        <v>0</v>
      </c>
    </row>
    <row r="14355" spans="18:21" x14ac:dyDescent="0.3">
      <c r="R14355" s="85">
        <f>PER_MONTH!A14347</f>
        <v>45956</v>
      </c>
      <c r="S14355" s="86">
        <f>PER_MONTH!F14347</f>
        <v>0.85416666666666663</v>
      </c>
      <c r="T14355" s="102">
        <f>PER_MONTH!G14347</f>
        <v>0</v>
      </c>
      <c r="U14355" s="100">
        <f t="shared" si="225"/>
        <v>0</v>
      </c>
    </row>
    <row r="14356" spans="18:21" x14ac:dyDescent="0.3">
      <c r="R14356" s="85">
        <f>PER_MONTH!A14348</f>
        <v>45956</v>
      </c>
      <c r="S14356" s="86">
        <f>PER_MONTH!F14348</f>
        <v>0.875</v>
      </c>
      <c r="T14356" s="102">
        <f>PER_MONTH!G14348</f>
        <v>0</v>
      </c>
      <c r="U14356" s="100">
        <f t="shared" si="225"/>
        <v>0</v>
      </c>
    </row>
    <row r="14357" spans="18:21" x14ac:dyDescent="0.3">
      <c r="R14357" s="85">
        <f>PER_MONTH!A14349</f>
        <v>45956</v>
      </c>
      <c r="S14357" s="86">
        <f>PER_MONTH!F14349</f>
        <v>0.89583333333333337</v>
      </c>
      <c r="T14357" s="102">
        <f>PER_MONTH!G14349</f>
        <v>0</v>
      </c>
      <c r="U14357" s="100">
        <f t="shared" si="225"/>
        <v>0</v>
      </c>
    </row>
    <row r="14358" spans="18:21" x14ac:dyDescent="0.3">
      <c r="R14358" s="85">
        <f>PER_MONTH!A14350</f>
        <v>45956</v>
      </c>
      <c r="S14358" s="86">
        <f>PER_MONTH!F14350</f>
        <v>0.91666666666666663</v>
      </c>
      <c r="T14358" s="102">
        <f>PER_MONTH!G14350</f>
        <v>0</v>
      </c>
      <c r="U14358" s="100">
        <f t="shared" si="225"/>
        <v>0</v>
      </c>
    </row>
    <row r="14359" spans="18:21" x14ac:dyDescent="0.3">
      <c r="R14359" s="85">
        <f>PER_MONTH!A14351</f>
        <v>45956</v>
      </c>
      <c r="S14359" s="86">
        <f>PER_MONTH!F14351</f>
        <v>0.9375</v>
      </c>
      <c r="T14359" s="102">
        <f>PER_MONTH!G14351</f>
        <v>0</v>
      </c>
      <c r="U14359" s="100">
        <f t="shared" si="225"/>
        <v>0</v>
      </c>
    </row>
    <row r="14360" spans="18:21" x14ac:dyDescent="0.3">
      <c r="R14360" s="85">
        <f>PER_MONTH!A14352</f>
        <v>45956</v>
      </c>
      <c r="S14360" s="86">
        <f>PER_MONTH!F14352</f>
        <v>0.95833333333333337</v>
      </c>
      <c r="T14360" s="102">
        <f>PER_MONTH!G14352</f>
        <v>0</v>
      </c>
      <c r="U14360" s="100">
        <f t="shared" si="225"/>
        <v>0</v>
      </c>
    </row>
    <row r="14361" spans="18:21" x14ac:dyDescent="0.3">
      <c r="R14361" s="85">
        <f>PER_MONTH!A14353</f>
        <v>45956</v>
      </c>
      <c r="S14361" s="86">
        <f>PER_MONTH!F14353</f>
        <v>0.97916666666666663</v>
      </c>
      <c r="T14361" s="102">
        <f>PER_MONTH!G14353</f>
        <v>0</v>
      </c>
      <c r="U14361" s="100">
        <f t="shared" si="225"/>
        <v>0</v>
      </c>
    </row>
    <row r="14362" spans="18:21" x14ac:dyDescent="0.3">
      <c r="R14362" s="85">
        <f>PER_MONTH!A14354</f>
        <v>45957</v>
      </c>
      <c r="S14362" s="86">
        <f>PER_MONTH!F14354</f>
        <v>0</v>
      </c>
      <c r="T14362" s="102">
        <f>PER_MONTH!G14354</f>
        <v>0</v>
      </c>
      <c r="U14362" s="100">
        <f t="shared" si="225"/>
        <v>0</v>
      </c>
    </row>
    <row r="14363" spans="18:21" x14ac:dyDescent="0.3">
      <c r="R14363" s="85">
        <f>PER_MONTH!A14355</f>
        <v>45957</v>
      </c>
      <c r="S14363" s="86">
        <f>PER_MONTH!F14355</f>
        <v>2.0833333333333329E-2</v>
      </c>
      <c r="T14363" s="102">
        <f>PER_MONTH!G14355</f>
        <v>0</v>
      </c>
      <c r="U14363" s="100">
        <f t="shared" si="225"/>
        <v>0</v>
      </c>
    </row>
    <row r="14364" spans="18:21" x14ac:dyDescent="0.3">
      <c r="R14364" s="85">
        <f>PER_MONTH!A14356</f>
        <v>45957</v>
      </c>
      <c r="S14364" s="86">
        <f>PER_MONTH!F14356</f>
        <v>4.1666666666666657E-2</v>
      </c>
      <c r="T14364" s="102">
        <f>PER_MONTH!G14356</f>
        <v>0</v>
      </c>
      <c r="U14364" s="100">
        <f t="shared" si="225"/>
        <v>0</v>
      </c>
    </row>
    <row r="14365" spans="18:21" x14ac:dyDescent="0.3">
      <c r="R14365" s="85">
        <f>PER_MONTH!A14357</f>
        <v>45957</v>
      </c>
      <c r="S14365" s="86">
        <f>PER_MONTH!F14357</f>
        <v>6.25E-2</v>
      </c>
      <c r="T14365" s="102">
        <f>PER_MONTH!G14357</f>
        <v>0</v>
      </c>
      <c r="U14365" s="100">
        <f t="shared" si="225"/>
        <v>0</v>
      </c>
    </row>
    <row r="14366" spans="18:21" x14ac:dyDescent="0.3">
      <c r="R14366" s="85">
        <f>PER_MONTH!A14358</f>
        <v>45957</v>
      </c>
      <c r="S14366" s="86">
        <f>PER_MONTH!F14358</f>
        <v>8.3333333333333329E-2</v>
      </c>
      <c r="T14366" s="102">
        <f>PER_MONTH!G14358</f>
        <v>0</v>
      </c>
      <c r="U14366" s="100">
        <f t="shared" si="225"/>
        <v>0</v>
      </c>
    </row>
    <row r="14367" spans="18:21" x14ac:dyDescent="0.3">
      <c r="R14367" s="85">
        <f>PER_MONTH!A14359</f>
        <v>45957</v>
      </c>
      <c r="S14367" s="86">
        <f>PER_MONTH!F14359</f>
        <v>0.1041666666666667</v>
      </c>
      <c r="T14367" s="102">
        <f>PER_MONTH!G14359</f>
        <v>0</v>
      </c>
      <c r="U14367" s="100">
        <f t="shared" si="225"/>
        <v>0</v>
      </c>
    </row>
    <row r="14368" spans="18:21" x14ac:dyDescent="0.3">
      <c r="R14368" s="85">
        <f>PER_MONTH!A14360</f>
        <v>45957</v>
      </c>
      <c r="S14368" s="86">
        <f>PER_MONTH!F14360</f>
        <v>0.125</v>
      </c>
      <c r="T14368" s="102">
        <f>PER_MONTH!G14360</f>
        <v>0</v>
      </c>
      <c r="U14368" s="100">
        <f t="shared" si="225"/>
        <v>0</v>
      </c>
    </row>
    <row r="14369" spans="18:21" x14ac:dyDescent="0.3">
      <c r="R14369" s="85">
        <f>PER_MONTH!A14361</f>
        <v>45957</v>
      </c>
      <c r="S14369" s="86">
        <f>PER_MONTH!F14361</f>
        <v>0.14583333333333329</v>
      </c>
      <c r="T14369" s="102">
        <f>PER_MONTH!G14361</f>
        <v>0</v>
      </c>
      <c r="U14369" s="100">
        <f t="shared" si="225"/>
        <v>0</v>
      </c>
    </row>
    <row r="14370" spans="18:21" x14ac:dyDescent="0.3">
      <c r="R14370" s="85">
        <f>PER_MONTH!A14362</f>
        <v>45957</v>
      </c>
      <c r="S14370" s="86">
        <f>PER_MONTH!F14362</f>
        <v>0.16666666666666671</v>
      </c>
      <c r="T14370" s="102">
        <f>PER_MONTH!G14362</f>
        <v>0</v>
      </c>
      <c r="U14370" s="100">
        <f t="shared" si="225"/>
        <v>0</v>
      </c>
    </row>
    <row r="14371" spans="18:21" x14ac:dyDescent="0.3">
      <c r="R14371" s="85">
        <f>PER_MONTH!A14363</f>
        <v>45957</v>
      </c>
      <c r="S14371" s="86">
        <f>PER_MONTH!F14363</f>
        <v>0.1875</v>
      </c>
      <c r="T14371" s="102">
        <f>PER_MONTH!G14363</f>
        <v>0</v>
      </c>
      <c r="U14371" s="100">
        <f t="shared" si="225"/>
        <v>0</v>
      </c>
    </row>
    <row r="14372" spans="18:21" x14ac:dyDescent="0.3">
      <c r="R14372" s="85">
        <f>PER_MONTH!A14364</f>
        <v>45957</v>
      </c>
      <c r="S14372" s="86">
        <f>PER_MONTH!F14364</f>
        <v>0.20833333333333329</v>
      </c>
      <c r="T14372" s="102">
        <f>PER_MONTH!G14364</f>
        <v>0</v>
      </c>
      <c r="U14372" s="100">
        <f t="shared" si="225"/>
        <v>0</v>
      </c>
    </row>
    <row r="14373" spans="18:21" x14ac:dyDescent="0.3">
      <c r="R14373" s="85">
        <f>PER_MONTH!A14365</f>
        <v>45957</v>
      </c>
      <c r="S14373" s="86">
        <f>PER_MONTH!F14365</f>
        <v>0.22916666666666671</v>
      </c>
      <c r="T14373" s="102">
        <f>PER_MONTH!G14365</f>
        <v>0</v>
      </c>
      <c r="U14373" s="100">
        <f t="shared" si="225"/>
        <v>0</v>
      </c>
    </row>
    <row r="14374" spans="18:21" x14ac:dyDescent="0.3">
      <c r="R14374" s="85">
        <f>PER_MONTH!A14366</f>
        <v>45957</v>
      </c>
      <c r="S14374" s="86">
        <f>PER_MONTH!F14366</f>
        <v>0.25</v>
      </c>
      <c r="T14374" s="102">
        <f>PER_MONTH!G14366</f>
        <v>0</v>
      </c>
      <c r="U14374" s="100">
        <f t="shared" si="225"/>
        <v>0</v>
      </c>
    </row>
    <row r="14375" spans="18:21" x14ac:dyDescent="0.3">
      <c r="R14375" s="85">
        <f>PER_MONTH!A14367</f>
        <v>45957</v>
      </c>
      <c r="S14375" s="86">
        <f>PER_MONTH!F14367</f>
        <v>0.27083333333333331</v>
      </c>
      <c r="T14375" s="102">
        <f>PER_MONTH!G14367</f>
        <v>0</v>
      </c>
      <c r="U14375" s="100">
        <f t="shared" si="225"/>
        <v>0</v>
      </c>
    </row>
    <row r="14376" spans="18:21" x14ac:dyDescent="0.3">
      <c r="R14376" s="85">
        <f>PER_MONTH!A14368</f>
        <v>45957</v>
      </c>
      <c r="S14376" s="86">
        <f>PER_MONTH!F14368</f>
        <v>0.29166666666666669</v>
      </c>
      <c r="T14376" s="102">
        <f>PER_MONTH!G14368</f>
        <v>0</v>
      </c>
      <c r="U14376" s="100">
        <f t="shared" si="225"/>
        <v>0</v>
      </c>
    </row>
    <row r="14377" spans="18:21" x14ac:dyDescent="0.3">
      <c r="R14377" s="85">
        <f>PER_MONTH!A14369</f>
        <v>45957</v>
      </c>
      <c r="S14377" s="86">
        <f>PER_MONTH!F14369</f>
        <v>0.3125</v>
      </c>
      <c r="T14377" s="102">
        <f>PER_MONTH!G14369</f>
        <v>0</v>
      </c>
      <c r="U14377" s="100">
        <f t="shared" si="225"/>
        <v>0</v>
      </c>
    </row>
    <row r="14378" spans="18:21" x14ac:dyDescent="0.3">
      <c r="R14378" s="85">
        <f>PER_MONTH!A14370</f>
        <v>45957</v>
      </c>
      <c r="S14378" s="86">
        <f>PER_MONTH!F14370</f>
        <v>0.33333333333333331</v>
      </c>
      <c r="T14378" s="102">
        <f>PER_MONTH!G14370</f>
        <v>0</v>
      </c>
      <c r="U14378" s="100">
        <f t="shared" si="225"/>
        <v>0</v>
      </c>
    </row>
    <row r="14379" spans="18:21" x14ac:dyDescent="0.3">
      <c r="R14379" s="85">
        <f>PER_MONTH!A14371</f>
        <v>45957</v>
      </c>
      <c r="S14379" s="86">
        <f>PER_MONTH!F14371</f>
        <v>0.35416666666666669</v>
      </c>
      <c r="T14379" s="102">
        <f>PER_MONTH!G14371</f>
        <v>0</v>
      </c>
      <c r="U14379" s="100">
        <f t="shared" si="225"/>
        <v>0</v>
      </c>
    </row>
    <row r="14380" spans="18:21" x14ac:dyDescent="0.3">
      <c r="R14380" s="85">
        <f>PER_MONTH!A14372</f>
        <v>45957</v>
      </c>
      <c r="S14380" s="86">
        <f>PER_MONTH!F14372</f>
        <v>0.375</v>
      </c>
      <c r="T14380" s="102">
        <f>PER_MONTH!G14372</f>
        <v>0</v>
      </c>
      <c r="U14380" s="100">
        <f t="shared" si="225"/>
        <v>0</v>
      </c>
    </row>
    <row r="14381" spans="18:21" x14ac:dyDescent="0.3">
      <c r="R14381" s="85">
        <f>PER_MONTH!A14373</f>
        <v>45957</v>
      </c>
      <c r="S14381" s="86">
        <f>PER_MONTH!F14373</f>
        <v>0.39583333333333331</v>
      </c>
      <c r="T14381" s="102">
        <f>PER_MONTH!G14373</f>
        <v>0</v>
      </c>
      <c r="U14381" s="100">
        <f t="shared" si="225"/>
        <v>0</v>
      </c>
    </row>
    <row r="14382" spans="18:21" x14ac:dyDescent="0.3">
      <c r="R14382" s="85">
        <f>PER_MONTH!A14374</f>
        <v>45957</v>
      </c>
      <c r="S14382" s="86">
        <f>PER_MONTH!F14374</f>
        <v>0.41666666666666669</v>
      </c>
      <c r="T14382" s="102">
        <f>PER_MONTH!G14374</f>
        <v>0</v>
      </c>
      <c r="U14382" s="100">
        <f t="shared" si="225"/>
        <v>0</v>
      </c>
    </row>
    <row r="14383" spans="18:21" x14ac:dyDescent="0.3">
      <c r="R14383" s="85">
        <f>PER_MONTH!A14375</f>
        <v>45957</v>
      </c>
      <c r="S14383" s="86">
        <f>PER_MONTH!F14375</f>
        <v>0.4375</v>
      </c>
      <c r="T14383" s="102">
        <f>PER_MONTH!G14375</f>
        <v>0</v>
      </c>
      <c r="U14383" s="100">
        <f t="shared" si="225"/>
        <v>0</v>
      </c>
    </row>
    <row r="14384" spans="18:21" x14ac:dyDescent="0.3">
      <c r="R14384" s="85">
        <f>PER_MONTH!A14376</f>
        <v>45957</v>
      </c>
      <c r="S14384" s="86">
        <f>PER_MONTH!F14376</f>
        <v>0.45833333333333331</v>
      </c>
      <c r="T14384" s="102">
        <f>PER_MONTH!G14376</f>
        <v>0</v>
      </c>
      <c r="U14384" s="100">
        <f t="shared" si="225"/>
        <v>0</v>
      </c>
    </row>
    <row r="14385" spans="18:21" x14ac:dyDescent="0.3">
      <c r="R14385" s="85">
        <f>PER_MONTH!A14377</f>
        <v>45957</v>
      </c>
      <c r="S14385" s="86">
        <f>PER_MONTH!F14377</f>
        <v>0.47916666666666669</v>
      </c>
      <c r="T14385" s="102">
        <f>PER_MONTH!G14377</f>
        <v>0</v>
      </c>
      <c r="U14385" s="100">
        <f t="shared" si="225"/>
        <v>0</v>
      </c>
    </row>
    <row r="14386" spans="18:21" x14ac:dyDescent="0.3">
      <c r="R14386" s="85">
        <f>PER_MONTH!A14378</f>
        <v>45957</v>
      </c>
      <c r="S14386" s="86">
        <f>PER_MONTH!F14378</f>
        <v>0.5</v>
      </c>
      <c r="T14386" s="102">
        <f>PER_MONTH!G14378</f>
        <v>0</v>
      </c>
      <c r="U14386" s="100">
        <f t="shared" si="225"/>
        <v>0</v>
      </c>
    </row>
    <row r="14387" spans="18:21" x14ac:dyDescent="0.3">
      <c r="R14387" s="85">
        <f>PER_MONTH!A14379</f>
        <v>45957</v>
      </c>
      <c r="S14387" s="86">
        <f>PER_MONTH!F14379</f>
        <v>0.52083333333333337</v>
      </c>
      <c r="T14387" s="102">
        <f>PER_MONTH!G14379</f>
        <v>0</v>
      </c>
      <c r="U14387" s="100">
        <f t="shared" si="225"/>
        <v>0</v>
      </c>
    </row>
    <row r="14388" spans="18:21" x14ac:dyDescent="0.3">
      <c r="R14388" s="85">
        <f>PER_MONTH!A14380</f>
        <v>45957</v>
      </c>
      <c r="S14388" s="86">
        <f>PER_MONTH!F14380</f>
        <v>0.54166666666666663</v>
      </c>
      <c r="T14388" s="102">
        <f>PER_MONTH!G14380</f>
        <v>0</v>
      </c>
      <c r="U14388" s="100">
        <f t="shared" si="225"/>
        <v>0</v>
      </c>
    </row>
    <row r="14389" spans="18:21" x14ac:dyDescent="0.3">
      <c r="R14389" s="85">
        <f>PER_MONTH!A14381</f>
        <v>45957</v>
      </c>
      <c r="S14389" s="86">
        <f>PER_MONTH!F14381</f>
        <v>0.5625</v>
      </c>
      <c r="T14389" s="102">
        <f>PER_MONTH!G14381</f>
        <v>0</v>
      </c>
      <c r="U14389" s="100">
        <f t="shared" si="225"/>
        <v>0</v>
      </c>
    </row>
    <row r="14390" spans="18:21" x14ac:dyDescent="0.3">
      <c r="R14390" s="85">
        <f>PER_MONTH!A14382</f>
        <v>45957</v>
      </c>
      <c r="S14390" s="86">
        <f>PER_MONTH!F14382</f>
        <v>0.58333333333333337</v>
      </c>
      <c r="T14390" s="102">
        <f>PER_MONTH!G14382</f>
        <v>0</v>
      </c>
      <c r="U14390" s="100">
        <f t="shared" si="225"/>
        <v>0</v>
      </c>
    </row>
    <row r="14391" spans="18:21" x14ac:dyDescent="0.3">
      <c r="R14391" s="85">
        <f>PER_MONTH!A14383</f>
        <v>45957</v>
      </c>
      <c r="S14391" s="86">
        <f>PER_MONTH!F14383</f>
        <v>0.60416666666666663</v>
      </c>
      <c r="T14391" s="102">
        <f>PER_MONTH!G14383</f>
        <v>0</v>
      </c>
      <c r="U14391" s="100">
        <f t="shared" si="225"/>
        <v>0</v>
      </c>
    </row>
    <row r="14392" spans="18:21" x14ac:dyDescent="0.3">
      <c r="R14392" s="85">
        <f>PER_MONTH!A14384</f>
        <v>45957</v>
      </c>
      <c r="S14392" s="86">
        <f>PER_MONTH!F14384</f>
        <v>0.625</v>
      </c>
      <c r="T14392" s="102">
        <f>PER_MONTH!G14384</f>
        <v>0</v>
      </c>
      <c r="U14392" s="100">
        <f t="shared" si="225"/>
        <v>0</v>
      </c>
    </row>
    <row r="14393" spans="18:21" x14ac:dyDescent="0.3">
      <c r="R14393" s="85">
        <f>PER_MONTH!A14385</f>
        <v>45957</v>
      </c>
      <c r="S14393" s="86">
        <f>PER_MONTH!F14385</f>
        <v>0.64583333333333337</v>
      </c>
      <c r="T14393" s="102">
        <f>PER_MONTH!G14385</f>
        <v>0</v>
      </c>
      <c r="U14393" s="100">
        <f t="shared" si="225"/>
        <v>0</v>
      </c>
    </row>
    <row r="14394" spans="18:21" x14ac:dyDescent="0.3">
      <c r="R14394" s="85">
        <f>PER_MONTH!A14386</f>
        <v>45957</v>
      </c>
      <c r="S14394" s="86">
        <f>PER_MONTH!F14386</f>
        <v>0.66666666666666663</v>
      </c>
      <c r="T14394" s="102">
        <f>PER_MONTH!G14386</f>
        <v>0</v>
      </c>
      <c r="U14394" s="100">
        <f t="shared" si="225"/>
        <v>0</v>
      </c>
    </row>
    <row r="14395" spans="18:21" x14ac:dyDescent="0.3">
      <c r="R14395" s="85">
        <f>PER_MONTH!A14387</f>
        <v>45957</v>
      </c>
      <c r="S14395" s="86">
        <f>PER_MONTH!F14387</f>
        <v>0.6875</v>
      </c>
      <c r="T14395" s="102">
        <f>PER_MONTH!G14387</f>
        <v>0</v>
      </c>
      <c r="U14395" s="100">
        <f t="shared" si="225"/>
        <v>0</v>
      </c>
    </row>
    <row r="14396" spans="18:21" x14ac:dyDescent="0.3">
      <c r="R14396" s="85">
        <f>PER_MONTH!A14388</f>
        <v>45957</v>
      </c>
      <c r="S14396" s="86">
        <f>PER_MONTH!F14388</f>
        <v>0.70833333333333337</v>
      </c>
      <c r="T14396" s="102">
        <f>PER_MONTH!G14388</f>
        <v>0</v>
      </c>
      <c r="U14396" s="100">
        <f t="shared" si="225"/>
        <v>0</v>
      </c>
    </row>
    <row r="14397" spans="18:21" x14ac:dyDescent="0.3">
      <c r="R14397" s="85">
        <f>PER_MONTH!A14389</f>
        <v>45957</v>
      </c>
      <c r="S14397" s="86">
        <f>PER_MONTH!F14389</f>
        <v>0.72916666666666663</v>
      </c>
      <c r="T14397" s="102">
        <f>PER_MONTH!G14389</f>
        <v>0</v>
      </c>
      <c r="U14397" s="100">
        <f t="shared" si="225"/>
        <v>0</v>
      </c>
    </row>
    <row r="14398" spans="18:21" x14ac:dyDescent="0.3">
      <c r="R14398" s="85">
        <f>PER_MONTH!A14390</f>
        <v>45957</v>
      </c>
      <c r="S14398" s="86">
        <f>PER_MONTH!F14390</f>
        <v>0.75</v>
      </c>
      <c r="T14398" s="102">
        <f>PER_MONTH!G14390</f>
        <v>0</v>
      </c>
      <c r="U14398" s="100">
        <f t="shared" si="225"/>
        <v>0</v>
      </c>
    </row>
    <row r="14399" spans="18:21" x14ac:dyDescent="0.3">
      <c r="R14399" s="85">
        <f>PER_MONTH!A14391</f>
        <v>45957</v>
      </c>
      <c r="S14399" s="86">
        <f>PER_MONTH!F14391</f>
        <v>0.77083333333333337</v>
      </c>
      <c r="T14399" s="102">
        <f>PER_MONTH!G14391</f>
        <v>0</v>
      </c>
      <c r="U14399" s="100">
        <f t="shared" si="225"/>
        <v>0</v>
      </c>
    </row>
    <row r="14400" spans="18:21" x14ac:dyDescent="0.3">
      <c r="R14400" s="85">
        <f>PER_MONTH!A14392</f>
        <v>45957</v>
      </c>
      <c r="S14400" s="86">
        <f>PER_MONTH!F14392</f>
        <v>0.79166666666666663</v>
      </c>
      <c r="T14400" s="102">
        <f>PER_MONTH!G14392</f>
        <v>0</v>
      </c>
      <c r="U14400" s="100">
        <f t="shared" si="225"/>
        <v>0</v>
      </c>
    </row>
    <row r="14401" spans="18:21" x14ac:dyDescent="0.3">
      <c r="R14401" s="85">
        <f>PER_MONTH!A14393</f>
        <v>45957</v>
      </c>
      <c r="S14401" s="86">
        <f>PER_MONTH!F14393</f>
        <v>0.8125</v>
      </c>
      <c r="T14401" s="102">
        <f>PER_MONTH!G14393</f>
        <v>0</v>
      </c>
      <c r="U14401" s="100">
        <f t="shared" si="225"/>
        <v>0</v>
      </c>
    </row>
    <row r="14402" spans="18:21" x14ac:dyDescent="0.3">
      <c r="R14402" s="85">
        <f>PER_MONTH!A14394</f>
        <v>45957</v>
      </c>
      <c r="S14402" s="86">
        <f>PER_MONTH!F14394</f>
        <v>0.83333333333333337</v>
      </c>
      <c r="T14402" s="102">
        <f>PER_MONTH!G14394</f>
        <v>0</v>
      </c>
      <c r="U14402" s="100">
        <f t="shared" si="225"/>
        <v>0</v>
      </c>
    </row>
    <row r="14403" spans="18:21" x14ac:dyDescent="0.3">
      <c r="R14403" s="85">
        <f>PER_MONTH!A14395</f>
        <v>45957</v>
      </c>
      <c r="S14403" s="86">
        <f>PER_MONTH!F14395</f>
        <v>0.85416666666666663</v>
      </c>
      <c r="T14403" s="102">
        <f>PER_MONTH!G14395</f>
        <v>0</v>
      </c>
      <c r="U14403" s="100">
        <f t="shared" si="225"/>
        <v>0</v>
      </c>
    </row>
    <row r="14404" spans="18:21" x14ac:dyDescent="0.3">
      <c r="R14404" s="85">
        <f>PER_MONTH!A14396</f>
        <v>45957</v>
      </c>
      <c r="S14404" s="86">
        <f>PER_MONTH!F14396</f>
        <v>0.875</v>
      </c>
      <c r="T14404" s="102">
        <f>PER_MONTH!G14396</f>
        <v>0</v>
      </c>
      <c r="U14404" s="100">
        <f t="shared" si="225"/>
        <v>0</v>
      </c>
    </row>
    <row r="14405" spans="18:21" x14ac:dyDescent="0.3">
      <c r="R14405" s="85">
        <f>PER_MONTH!A14397</f>
        <v>45957</v>
      </c>
      <c r="S14405" s="86">
        <f>PER_MONTH!F14397</f>
        <v>0.89583333333333337</v>
      </c>
      <c r="T14405" s="102">
        <f>PER_MONTH!G14397</f>
        <v>0</v>
      </c>
      <c r="U14405" s="100">
        <f t="shared" si="225"/>
        <v>0</v>
      </c>
    </row>
    <row r="14406" spans="18:21" x14ac:dyDescent="0.3">
      <c r="R14406" s="85">
        <f>PER_MONTH!A14398</f>
        <v>45957</v>
      </c>
      <c r="S14406" s="86">
        <f>PER_MONTH!F14398</f>
        <v>0.91666666666666663</v>
      </c>
      <c r="T14406" s="102">
        <f>PER_MONTH!G14398</f>
        <v>0</v>
      </c>
      <c r="U14406" s="100">
        <f t="shared" si="225"/>
        <v>0</v>
      </c>
    </row>
    <row r="14407" spans="18:21" x14ac:dyDescent="0.3">
      <c r="R14407" s="85">
        <f>PER_MONTH!A14399</f>
        <v>45957</v>
      </c>
      <c r="S14407" s="86">
        <f>PER_MONTH!F14399</f>
        <v>0.9375</v>
      </c>
      <c r="T14407" s="102">
        <f>PER_MONTH!G14399</f>
        <v>0</v>
      </c>
      <c r="U14407" s="100">
        <f t="shared" si="225"/>
        <v>0</v>
      </c>
    </row>
    <row r="14408" spans="18:21" x14ac:dyDescent="0.3">
      <c r="R14408" s="85">
        <f>PER_MONTH!A14400</f>
        <v>45957</v>
      </c>
      <c r="S14408" s="86">
        <f>PER_MONTH!F14400</f>
        <v>0.95833333333333337</v>
      </c>
      <c r="T14408" s="102">
        <f>PER_MONTH!G14400</f>
        <v>0</v>
      </c>
      <c r="U14408" s="100">
        <f t="shared" si="225"/>
        <v>0</v>
      </c>
    </row>
    <row r="14409" spans="18:21" x14ac:dyDescent="0.3">
      <c r="R14409" s="85">
        <f>PER_MONTH!A14401</f>
        <v>45957</v>
      </c>
      <c r="S14409" s="86">
        <f>PER_MONTH!F14401</f>
        <v>0.97916666666666663</v>
      </c>
      <c r="T14409" s="102">
        <f>PER_MONTH!G14401</f>
        <v>0</v>
      </c>
      <c r="U14409" s="100">
        <f t="shared" si="225"/>
        <v>0</v>
      </c>
    </row>
    <row r="14410" spans="18:21" x14ac:dyDescent="0.3">
      <c r="R14410" s="85">
        <f>PER_MONTH!A14402</f>
        <v>45958</v>
      </c>
      <c r="S14410" s="86">
        <f>PER_MONTH!F14402</f>
        <v>0</v>
      </c>
      <c r="T14410" s="102">
        <f>PER_MONTH!G14402</f>
        <v>0</v>
      </c>
      <c r="U14410" s="100">
        <f t="shared" si="225"/>
        <v>0</v>
      </c>
    </row>
    <row r="14411" spans="18:21" x14ac:dyDescent="0.3">
      <c r="R14411" s="85">
        <f>PER_MONTH!A14403</f>
        <v>45958</v>
      </c>
      <c r="S14411" s="86">
        <f>PER_MONTH!F14403</f>
        <v>2.0833333333333329E-2</v>
      </c>
      <c r="T14411" s="102">
        <f>PER_MONTH!G14403</f>
        <v>0</v>
      </c>
      <c r="U14411" s="100">
        <f t="shared" si="225"/>
        <v>0</v>
      </c>
    </row>
    <row r="14412" spans="18:21" x14ac:dyDescent="0.3">
      <c r="R14412" s="85">
        <f>PER_MONTH!A14404</f>
        <v>45958</v>
      </c>
      <c r="S14412" s="86">
        <f>PER_MONTH!F14404</f>
        <v>4.1666666666666657E-2</v>
      </c>
      <c r="T14412" s="102">
        <f>PER_MONTH!G14404</f>
        <v>0</v>
      </c>
      <c r="U14412" s="100">
        <f t="shared" ref="U14412:U14475" si="226">T14412/0.5</f>
        <v>0</v>
      </c>
    </row>
    <row r="14413" spans="18:21" x14ac:dyDescent="0.3">
      <c r="R14413" s="85">
        <f>PER_MONTH!A14405</f>
        <v>45958</v>
      </c>
      <c r="S14413" s="86">
        <f>PER_MONTH!F14405</f>
        <v>6.25E-2</v>
      </c>
      <c r="T14413" s="102">
        <f>PER_MONTH!G14405</f>
        <v>0</v>
      </c>
      <c r="U14413" s="100">
        <f t="shared" si="226"/>
        <v>0</v>
      </c>
    </row>
    <row r="14414" spans="18:21" x14ac:dyDescent="0.3">
      <c r="R14414" s="85">
        <f>PER_MONTH!A14406</f>
        <v>45958</v>
      </c>
      <c r="S14414" s="86">
        <f>PER_MONTH!F14406</f>
        <v>8.3333333333333329E-2</v>
      </c>
      <c r="T14414" s="102">
        <f>PER_MONTH!G14406</f>
        <v>0</v>
      </c>
      <c r="U14414" s="100">
        <f t="shared" si="226"/>
        <v>0</v>
      </c>
    </row>
    <row r="14415" spans="18:21" x14ac:dyDescent="0.3">
      <c r="R14415" s="85">
        <f>PER_MONTH!A14407</f>
        <v>45958</v>
      </c>
      <c r="S14415" s="86">
        <f>PER_MONTH!F14407</f>
        <v>0.1041666666666667</v>
      </c>
      <c r="T14415" s="102">
        <f>PER_MONTH!G14407</f>
        <v>0</v>
      </c>
      <c r="U14415" s="100">
        <f t="shared" si="226"/>
        <v>0</v>
      </c>
    </row>
    <row r="14416" spans="18:21" x14ac:dyDescent="0.3">
      <c r="R14416" s="85">
        <f>PER_MONTH!A14408</f>
        <v>45958</v>
      </c>
      <c r="S14416" s="86">
        <f>PER_MONTH!F14408</f>
        <v>0.125</v>
      </c>
      <c r="T14416" s="102">
        <f>PER_MONTH!G14408</f>
        <v>0</v>
      </c>
      <c r="U14416" s="100">
        <f t="shared" si="226"/>
        <v>0</v>
      </c>
    </row>
    <row r="14417" spans="18:21" x14ac:dyDescent="0.3">
      <c r="R14417" s="85">
        <f>PER_MONTH!A14409</f>
        <v>45958</v>
      </c>
      <c r="S14417" s="86">
        <f>PER_MONTH!F14409</f>
        <v>0.14583333333333329</v>
      </c>
      <c r="T14417" s="102">
        <f>PER_MONTH!G14409</f>
        <v>0</v>
      </c>
      <c r="U14417" s="100">
        <f t="shared" si="226"/>
        <v>0</v>
      </c>
    </row>
    <row r="14418" spans="18:21" x14ac:dyDescent="0.3">
      <c r="R14418" s="85">
        <f>PER_MONTH!A14410</f>
        <v>45958</v>
      </c>
      <c r="S14418" s="86">
        <f>PER_MONTH!F14410</f>
        <v>0.16666666666666671</v>
      </c>
      <c r="T14418" s="102">
        <f>PER_MONTH!G14410</f>
        <v>0</v>
      </c>
      <c r="U14418" s="100">
        <f t="shared" si="226"/>
        <v>0</v>
      </c>
    </row>
    <row r="14419" spans="18:21" x14ac:dyDescent="0.3">
      <c r="R14419" s="85">
        <f>PER_MONTH!A14411</f>
        <v>45958</v>
      </c>
      <c r="S14419" s="86">
        <f>PER_MONTH!F14411</f>
        <v>0.1875</v>
      </c>
      <c r="T14419" s="102">
        <f>PER_MONTH!G14411</f>
        <v>0</v>
      </c>
      <c r="U14419" s="100">
        <f t="shared" si="226"/>
        <v>0</v>
      </c>
    </row>
    <row r="14420" spans="18:21" x14ac:dyDescent="0.3">
      <c r="R14420" s="85">
        <f>PER_MONTH!A14412</f>
        <v>45958</v>
      </c>
      <c r="S14420" s="86">
        <f>PER_MONTH!F14412</f>
        <v>0.20833333333333329</v>
      </c>
      <c r="T14420" s="102">
        <f>PER_MONTH!G14412</f>
        <v>0</v>
      </c>
      <c r="U14420" s="100">
        <f t="shared" si="226"/>
        <v>0</v>
      </c>
    </row>
    <row r="14421" spans="18:21" x14ac:dyDescent="0.3">
      <c r="R14421" s="85">
        <f>PER_MONTH!A14413</f>
        <v>45958</v>
      </c>
      <c r="S14421" s="86">
        <f>PER_MONTH!F14413</f>
        <v>0.22916666666666671</v>
      </c>
      <c r="T14421" s="102">
        <f>PER_MONTH!G14413</f>
        <v>0</v>
      </c>
      <c r="U14421" s="100">
        <f t="shared" si="226"/>
        <v>0</v>
      </c>
    </row>
    <row r="14422" spans="18:21" x14ac:dyDescent="0.3">
      <c r="R14422" s="85">
        <f>PER_MONTH!A14414</f>
        <v>45958</v>
      </c>
      <c r="S14422" s="86">
        <f>PER_MONTH!F14414</f>
        <v>0.25</v>
      </c>
      <c r="T14422" s="102">
        <f>PER_MONTH!G14414</f>
        <v>0</v>
      </c>
      <c r="U14422" s="100">
        <f t="shared" si="226"/>
        <v>0</v>
      </c>
    </row>
    <row r="14423" spans="18:21" x14ac:dyDescent="0.3">
      <c r="R14423" s="85">
        <f>PER_MONTH!A14415</f>
        <v>45958</v>
      </c>
      <c r="S14423" s="86">
        <f>PER_MONTH!F14415</f>
        <v>0.27083333333333331</v>
      </c>
      <c r="T14423" s="102">
        <f>PER_MONTH!G14415</f>
        <v>0</v>
      </c>
      <c r="U14423" s="100">
        <f t="shared" si="226"/>
        <v>0</v>
      </c>
    </row>
    <row r="14424" spans="18:21" x14ac:dyDescent="0.3">
      <c r="R14424" s="85">
        <f>PER_MONTH!A14416</f>
        <v>45958</v>
      </c>
      <c r="S14424" s="86">
        <f>PER_MONTH!F14416</f>
        <v>0.29166666666666669</v>
      </c>
      <c r="T14424" s="102">
        <f>PER_MONTH!G14416</f>
        <v>0</v>
      </c>
      <c r="U14424" s="100">
        <f t="shared" si="226"/>
        <v>0</v>
      </c>
    </row>
    <row r="14425" spans="18:21" x14ac:dyDescent="0.3">
      <c r="R14425" s="85">
        <f>PER_MONTH!A14417</f>
        <v>45958</v>
      </c>
      <c r="S14425" s="86">
        <f>PER_MONTH!F14417</f>
        <v>0.3125</v>
      </c>
      <c r="T14425" s="102">
        <f>PER_MONTH!G14417</f>
        <v>0</v>
      </c>
      <c r="U14425" s="100">
        <f t="shared" si="226"/>
        <v>0</v>
      </c>
    </row>
    <row r="14426" spans="18:21" x14ac:dyDescent="0.3">
      <c r="R14426" s="85">
        <f>PER_MONTH!A14418</f>
        <v>45958</v>
      </c>
      <c r="S14426" s="86">
        <f>PER_MONTH!F14418</f>
        <v>0.33333333333333331</v>
      </c>
      <c r="T14426" s="102">
        <f>PER_MONTH!G14418</f>
        <v>0</v>
      </c>
      <c r="U14426" s="100">
        <f t="shared" si="226"/>
        <v>0</v>
      </c>
    </row>
    <row r="14427" spans="18:21" x14ac:dyDescent="0.3">
      <c r="R14427" s="85">
        <f>PER_MONTH!A14419</f>
        <v>45958</v>
      </c>
      <c r="S14427" s="86">
        <f>PER_MONTH!F14419</f>
        <v>0.35416666666666669</v>
      </c>
      <c r="T14427" s="102">
        <f>PER_MONTH!G14419</f>
        <v>0</v>
      </c>
      <c r="U14427" s="100">
        <f t="shared" si="226"/>
        <v>0</v>
      </c>
    </row>
    <row r="14428" spans="18:21" x14ac:dyDescent="0.3">
      <c r="R14428" s="85">
        <f>PER_MONTH!A14420</f>
        <v>45958</v>
      </c>
      <c r="S14428" s="86">
        <f>PER_MONTH!F14420</f>
        <v>0.375</v>
      </c>
      <c r="T14428" s="102">
        <f>PER_MONTH!G14420</f>
        <v>0</v>
      </c>
      <c r="U14428" s="100">
        <f t="shared" si="226"/>
        <v>0</v>
      </c>
    </row>
    <row r="14429" spans="18:21" x14ac:dyDescent="0.3">
      <c r="R14429" s="85">
        <f>PER_MONTH!A14421</f>
        <v>45958</v>
      </c>
      <c r="S14429" s="86">
        <f>PER_MONTH!F14421</f>
        <v>0.39583333333333331</v>
      </c>
      <c r="T14429" s="102">
        <f>PER_MONTH!G14421</f>
        <v>0</v>
      </c>
      <c r="U14429" s="100">
        <f t="shared" si="226"/>
        <v>0</v>
      </c>
    </row>
    <row r="14430" spans="18:21" x14ac:dyDescent="0.3">
      <c r="R14430" s="85">
        <f>PER_MONTH!A14422</f>
        <v>45958</v>
      </c>
      <c r="S14430" s="86">
        <f>PER_MONTH!F14422</f>
        <v>0.41666666666666669</v>
      </c>
      <c r="T14430" s="102">
        <f>PER_MONTH!G14422</f>
        <v>0</v>
      </c>
      <c r="U14430" s="100">
        <f t="shared" si="226"/>
        <v>0</v>
      </c>
    </row>
    <row r="14431" spans="18:21" x14ac:dyDescent="0.3">
      <c r="R14431" s="85">
        <f>PER_MONTH!A14423</f>
        <v>45958</v>
      </c>
      <c r="S14431" s="86">
        <f>PER_MONTH!F14423</f>
        <v>0.4375</v>
      </c>
      <c r="T14431" s="102">
        <f>PER_MONTH!G14423</f>
        <v>0</v>
      </c>
      <c r="U14431" s="100">
        <f t="shared" si="226"/>
        <v>0</v>
      </c>
    </row>
    <row r="14432" spans="18:21" x14ac:dyDescent="0.3">
      <c r="R14432" s="85">
        <f>PER_MONTH!A14424</f>
        <v>45958</v>
      </c>
      <c r="S14432" s="86">
        <f>PER_MONTH!F14424</f>
        <v>0.45833333333333331</v>
      </c>
      <c r="T14432" s="102">
        <f>PER_MONTH!G14424</f>
        <v>0</v>
      </c>
      <c r="U14432" s="100">
        <f t="shared" si="226"/>
        <v>0</v>
      </c>
    </row>
    <row r="14433" spans="18:21" x14ac:dyDescent="0.3">
      <c r="R14433" s="85">
        <f>PER_MONTH!A14425</f>
        <v>45958</v>
      </c>
      <c r="S14433" s="86">
        <f>PER_MONTH!F14425</f>
        <v>0.47916666666666669</v>
      </c>
      <c r="T14433" s="102">
        <f>PER_MONTH!G14425</f>
        <v>0</v>
      </c>
      <c r="U14433" s="100">
        <f t="shared" si="226"/>
        <v>0</v>
      </c>
    </row>
    <row r="14434" spans="18:21" x14ac:dyDescent="0.3">
      <c r="R14434" s="85">
        <f>PER_MONTH!A14426</f>
        <v>45958</v>
      </c>
      <c r="S14434" s="86">
        <f>PER_MONTH!F14426</f>
        <v>0.5</v>
      </c>
      <c r="T14434" s="102">
        <f>PER_MONTH!G14426</f>
        <v>0</v>
      </c>
      <c r="U14434" s="100">
        <f t="shared" si="226"/>
        <v>0</v>
      </c>
    </row>
    <row r="14435" spans="18:21" x14ac:dyDescent="0.3">
      <c r="R14435" s="85">
        <f>PER_MONTH!A14427</f>
        <v>45958</v>
      </c>
      <c r="S14435" s="86">
        <f>PER_MONTH!F14427</f>
        <v>0.52083333333333337</v>
      </c>
      <c r="T14435" s="102">
        <f>PER_MONTH!G14427</f>
        <v>0</v>
      </c>
      <c r="U14435" s="100">
        <f t="shared" si="226"/>
        <v>0</v>
      </c>
    </row>
    <row r="14436" spans="18:21" x14ac:dyDescent="0.3">
      <c r="R14436" s="85">
        <f>PER_MONTH!A14428</f>
        <v>45958</v>
      </c>
      <c r="S14436" s="86">
        <f>PER_MONTH!F14428</f>
        <v>0.54166666666666663</v>
      </c>
      <c r="T14436" s="102">
        <f>PER_MONTH!G14428</f>
        <v>0</v>
      </c>
      <c r="U14436" s="100">
        <f t="shared" si="226"/>
        <v>0</v>
      </c>
    </row>
    <row r="14437" spans="18:21" x14ac:dyDescent="0.3">
      <c r="R14437" s="85">
        <f>PER_MONTH!A14429</f>
        <v>45958</v>
      </c>
      <c r="S14437" s="86">
        <f>PER_MONTH!F14429</f>
        <v>0.5625</v>
      </c>
      <c r="T14437" s="102">
        <f>PER_MONTH!G14429</f>
        <v>0</v>
      </c>
      <c r="U14437" s="100">
        <f t="shared" si="226"/>
        <v>0</v>
      </c>
    </row>
    <row r="14438" spans="18:21" x14ac:dyDescent="0.3">
      <c r="R14438" s="85">
        <f>PER_MONTH!A14430</f>
        <v>45958</v>
      </c>
      <c r="S14438" s="86">
        <f>PER_MONTH!F14430</f>
        <v>0.58333333333333337</v>
      </c>
      <c r="T14438" s="102">
        <f>PER_MONTH!G14430</f>
        <v>0</v>
      </c>
      <c r="U14438" s="100">
        <f t="shared" si="226"/>
        <v>0</v>
      </c>
    </row>
    <row r="14439" spans="18:21" x14ac:dyDescent="0.3">
      <c r="R14439" s="85">
        <f>PER_MONTH!A14431</f>
        <v>45958</v>
      </c>
      <c r="S14439" s="86">
        <f>PER_MONTH!F14431</f>
        <v>0.60416666666666663</v>
      </c>
      <c r="T14439" s="102">
        <f>PER_MONTH!G14431</f>
        <v>0</v>
      </c>
      <c r="U14439" s="100">
        <f t="shared" si="226"/>
        <v>0</v>
      </c>
    </row>
    <row r="14440" spans="18:21" x14ac:dyDescent="0.3">
      <c r="R14440" s="85">
        <f>PER_MONTH!A14432</f>
        <v>45958</v>
      </c>
      <c r="S14440" s="86">
        <f>PER_MONTH!F14432</f>
        <v>0.625</v>
      </c>
      <c r="T14440" s="102">
        <f>PER_MONTH!G14432</f>
        <v>0</v>
      </c>
      <c r="U14440" s="100">
        <f t="shared" si="226"/>
        <v>0</v>
      </c>
    </row>
    <row r="14441" spans="18:21" x14ac:dyDescent="0.3">
      <c r="R14441" s="85">
        <f>PER_MONTH!A14433</f>
        <v>45958</v>
      </c>
      <c r="S14441" s="86">
        <f>PER_MONTH!F14433</f>
        <v>0.64583333333333337</v>
      </c>
      <c r="T14441" s="102">
        <f>PER_MONTH!G14433</f>
        <v>0</v>
      </c>
      <c r="U14441" s="100">
        <f t="shared" si="226"/>
        <v>0</v>
      </c>
    </row>
    <row r="14442" spans="18:21" x14ac:dyDescent="0.3">
      <c r="R14442" s="85">
        <f>PER_MONTH!A14434</f>
        <v>45958</v>
      </c>
      <c r="S14442" s="86">
        <f>PER_MONTH!F14434</f>
        <v>0.66666666666666663</v>
      </c>
      <c r="T14442" s="102">
        <f>PER_MONTH!G14434</f>
        <v>0</v>
      </c>
      <c r="U14442" s="100">
        <f t="shared" si="226"/>
        <v>0</v>
      </c>
    </row>
    <row r="14443" spans="18:21" x14ac:dyDescent="0.3">
      <c r="R14443" s="85">
        <f>PER_MONTH!A14435</f>
        <v>45958</v>
      </c>
      <c r="S14443" s="86">
        <f>PER_MONTH!F14435</f>
        <v>0.6875</v>
      </c>
      <c r="T14443" s="102">
        <f>PER_MONTH!G14435</f>
        <v>0</v>
      </c>
      <c r="U14443" s="100">
        <f t="shared" si="226"/>
        <v>0</v>
      </c>
    </row>
    <row r="14444" spans="18:21" x14ac:dyDescent="0.3">
      <c r="R14444" s="85">
        <f>PER_MONTH!A14436</f>
        <v>45958</v>
      </c>
      <c r="S14444" s="86">
        <f>PER_MONTH!F14436</f>
        <v>0.70833333333333337</v>
      </c>
      <c r="T14444" s="102">
        <f>PER_MONTH!G14436</f>
        <v>0</v>
      </c>
      <c r="U14444" s="100">
        <f t="shared" si="226"/>
        <v>0</v>
      </c>
    </row>
    <row r="14445" spans="18:21" x14ac:dyDescent="0.3">
      <c r="R14445" s="85">
        <f>PER_MONTH!A14437</f>
        <v>45958</v>
      </c>
      <c r="S14445" s="86">
        <f>PER_MONTH!F14437</f>
        <v>0.72916666666666663</v>
      </c>
      <c r="T14445" s="102">
        <f>PER_MONTH!G14437</f>
        <v>0</v>
      </c>
      <c r="U14445" s="100">
        <f t="shared" si="226"/>
        <v>0</v>
      </c>
    </row>
    <row r="14446" spans="18:21" x14ac:dyDescent="0.3">
      <c r="R14446" s="85">
        <f>PER_MONTH!A14438</f>
        <v>45958</v>
      </c>
      <c r="S14446" s="86">
        <f>PER_MONTH!F14438</f>
        <v>0.75</v>
      </c>
      <c r="T14446" s="102">
        <f>PER_MONTH!G14438</f>
        <v>0</v>
      </c>
      <c r="U14446" s="100">
        <f t="shared" si="226"/>
        <v>0</v>
      </c>
    </row>
    <row r="14447" spans="18:21" x14ac:dyDescent="0.3">
      <c r="R14447" s="85">
        <f>PER_MONTH!A14439</f>
        <v>45958</v>
      </c>
      <c r="S14447" s="86">
        <f>PER_MONTH!F14439</f>
        <v>0.77083333333333337</v>
      </c>
      <c r="T14447" s="102">
        <f>PER_MONTH!G14439</f>
        <v>0</v>
      </c>
      <c r="U14447" s="100">
        <f t="shared" si="226"/>
        <v>0</v>
      </c>
    </row>
    <row r="14448" spans="18:21" x14ac:dyDescent="0.3">
      <c r="R14448" s="85">
        <f>PER_MONTH!A14440</f>
        <v>45958</v>
      </c>
      <c r="S14448" s="86">
        <f>PER_MONTH!F14440</f>
        <v>0.79166666666666663</v>
      </c>
      <c r="T14448" s="102">
        <f>PER_MONTH!G14440</f>
        <v>0</v>
      </c>
      <c r="U14448" s="100">
        <f t="shared" si="226"/>
        <v>0</v>
      </c>
    </row>
    <row r="14449" spans="18:21" x14ac:dyDescent="0.3">
      <c r="R14449" s="85">
        <f>PER_MONTH!A14441</f>
        <v>45958</v>
      </c>
      <c r="S14449" s="86">
        <f>PER_MONTH!F14441</f>
        <v>0.8125</v>
      </c>
      <c r="T14449" s="102">
        <f>PER_MONTH!G14441</f>
        <v>0</v>
      </c>
      <c r="U14449" s="100">
        <f t="shared" si="226"/>
        <v>0</v>
      </c>
    </row>
    <row r="14450" spans="18:21" x14ac:dyDescent="0.3">
      <c r="R14450" s="85">
        <f>PER_MONTH!A14442</f>
        <v>45958</v>
      </c>
      <c r="S14450" s="86">
        <f>PER_MONTH!F14442</f>
        <v>0.83333333333333337</v>
      </c>
      <c r="T14450" s="102">
        <f>PER_MONTH!G14442</f>
        <v>0</v>
      </c>
      <c r="U14450" s="100">
        <f t="shared" si="226"/>
        <v>0</v>
      </c>
    </row>
    <row r="14451" spans="18:21" x14ac:dyDescent="0.3">
      <c r="R14451" s="85">
        <f>PER_MONTH!A14443</f>
        <v>45958</v>
      </c>
      <c r="S14451" s="86">
        <f>PER_MONTH!F14443</f>
        <v>0.85416666666666663</v>
      </c>
      <c r="T14451" s="102">
        <f>PER_MONTH!G14443</f>
        <v>0</v>
      </c>
      <c r="U14451" s="100">
        <f t="shared" si="226"/>
        <v>0</v>
      </c>
    </row>
    <row r="14452" spans="18:21" x14ac:dyDescent="0.3">
      <c r="R14452" s="85">
        <f>PER_MONTH!A14444</f>
        <v>45958</v>
      </c>
      <c r="S14452" s="86">
        <f>PER_MONTH!F14444</f>
        <v>0.875</v>
      </c>
      <c r="T14452" s="102">
        <f>PER_MONTH!G14444</f>
        <v>0</v>
      </c>
      <c r="U14452" s="100">
        <f t="shared" si="226"/>
        <v>0</v>
      </c>
    </row>
    <row r="14453" spans="18:21" x14ac:dyDescent="0.3">
      <c r="R14453" s="85">
        <f>PER_MONTH!A14445</f>
        <v>45958</v>
      </c>
      <c r="S14453" s="86">
        <f>PER_MONTH!F14445</f>
        <v>0.89583333333333337</v>
      </c>
      <c r="T14453" s="102">
        <f>PER_MONTH!G14445</f>
        <v>0</v>
      </c>
      <c r="U14453" s="100">
        <f t="shared" si="226"/>
        <v>0</v>
      </c>
    </row>
    <row r="14454" spans="18:21" x14ac:dyDescent="0.3">
      <c r="R14454" s="85">
        <f>PER_MONTH!A14446</f>
        <v>45958</v>
      </c>
      <c r="S14454" s="86">
        <f>PER_MONTH!F14446</f>
        <v>0.91666666666666663</v>
      </c>
      <c r="T14454" s="102">
        <f>PER_MONTH!G14446</f>
        <v>0</v>
      </c>
      <c r="U14454" s="100">
        <f t="shared" si="226"/>
        <v>0</v>
      </c>
    </row>
    <row r="14455" spans="18:21" x14ac:dyDescent="0.3">
      <c r="R14455" s="85">
        <f>PER_MONTH!A14447</f>
        <v>45958</v>
      </c>
      <c r="S14455" s="86">
        <f>PER_MONTH!F14447</f>
        <v>0.9375</v>
      </c>
      <c r="T14455" s="102">
        <f>PER_MONTH!G14447</f>
        <v>0</v>
      </c>
      <c r="U14455" s="100">
        <f t="shared" si="226"/>
        <v>0</v>
      </c>
    </row>
    <row r="14456" spans="18:21" x14ac:dyDescent="0.3">
      <c r="R14456" s="85">
        <f>PER_MONTH!A14448</f>
        <v>45958</v>
      </c>
      <c r="S14456" s="86">
        <f>PER_MONTH!F14448</f>
        <v>0.95833333333333337</v>
      </c>
      <c r="T14456" s="102">
        <f>PER_MONTH!G14448</f>
        <v>0</v>
      </c>
      <c r="U14456" s="100">
        <f t="shared" si="226"/>
        <v>0</v>
      </c>
    </row>
    <row r="14457" spans="18:21" x14ac:dyDescent="0.3">
      <c r="R14457" s="85">
        <f>PER_MONTH!A14449</f>
        <v>45958</v>
      </c>
      <c r="S14457" s="86">
        <f>PER_MONTH!F14449</f>
        <v>0.97916666666666663</v>
      </c>
      <c r="T14457" s="102">
        <f>PER_MONTH!G14449</f>
        <v>0</v>
      </c>
      <c r="U14457" s="100">
        <f t="shared" si="226"/>
        <v>0</v>
      </c>
    </row>
    <row r="14458" spans="18:21" x14ac:dyDescent="0.3">
      <c r="R14458" s="85">
        <f>PER_MONTH!A14450</f>
        <v>45959</v>
      </c>
      <c r="S14458" s="86">
        <f>PER_MONTH!F14450</f>
        <v>0</v>
      </c>
      <c r="T14458" s="102">
        <f>PER_MONTH!G14450</f>
        <v>0</v>
      </c>
      <c r="U14458" s="100">
        <f t="shared" si="226"/>
        <v>0</v>
      </c>
    </row>
    <row r="14459" spans="18:21" x14ac:dyDescent="0.3">
      <c r="R14459" s="85">
        <f>PER_MONTH!A14451</f>
        <v>45959</v>
      </c>
      <c r="S14459" s="86">
        <f>PER_MONTH!F14451</f>
        <v>2.0833333333333329E-2</v>
      </c>
      <c r="T14459" s="102">
        <f>PER_MONTH!G14451</f>
        <v>0</v>
      </c>
      <c r="U14459" s="100">
        <f t="shared" si="226"/>
        <v>0</v>
      </c>
    </row>
    <row r="14460" spans="18:21" x14ac:dyDescent="0.3">
      <c r="R14460" s="85">
        <f>PER_MONTH!A14452</f>
        <v>45959</v>
      </c>
      <c r="S14460" s="86">
        <f>PER_MONTH!F14452</f>
        <v>4.1666666666666657E-2</v>
      </c>
      <c r="T14460" s="102">
        <f>PER_MONTH!G14452</f>
        <v>0</v>
      </c>
      <c r="U14460" s="100">
        <f t="shared" si="226"/>
        <v>0</v>
      </c>
    </row>
    <row r="14461" spans="18:21" x14ac:dyDescent="0.3">
      <c r="R14461" s="85">
        <f>PER_MONTH!A14453</f>
        <v>45959</v>
      </c>
      <c r="S14461" s="86">
        <f>PER_MONTH!F14453</f>
        <v>6.25E-2</v>
      </c>
      <c r="T14461" s="102">
        <f>PER_MONTH!G14453</f>
        <v>0</v>
      </c>
      <c r="U14461" s="100">
        <f t="shared" si="226"/>
        <v>0</v>
      </c>
    </row>
    <row r="14462" spans="18:21" x14ac:dyDescent="0.3">
      <c r="R14462" s="85">
        <f>PER_MONTH!A14454</f>
        <v>45959</v>
      </c>
      <c r="S14462" s="86">
        <f>PER_MONTH!F14454</f>
        <v>8.3333333333333329E-2</v>
      </c>
      <c r="T14462" s="102">
        <f>PER_MONTH!G14454</f>
        <v>0</v>
      </c>
      <c r="U14462" s="100">
        <f t="shared" si="226"/>
        <v>0</v>
      </c>
    </row>
    <row r="14463" spans="18:21" x14ac:dyDescent="0.3">
      <c r="R14463" s="85">
        <f>PER_MONTH!A14455</f>
        <v>45959</v>
      </c>
      <c r="S14463" s="86">
        <f>PER_MONTH!F14455</f>
        <v>0.1041666666666667</v>
      </c>
      <c r="T14463" s="102">
        <f>PER_MONTH!G14455</f>
        <v>0</v>
      </c>
      <c r="U14463" s="100">
        <f t="shared" si="226"/>
        <v>0</v>
      </c>
    </row>
    <row r="14464" spans="18:21" x14ac:dyDescent="0.3">
      <c r="R14464" s="85">
        <f>PER_MONTH!A14456</f>
        <v>45959</v>
      </c>
      <c r="S14464" s="86">
        <f>PER_MONTH!F14456</f>
        <v>0.125</v>
      </c>
      <c r="T14464" s="102">
        <f>PER_MONTH!G14456</f>
        <v>0</v>
      </c>
      <c r="U14464" s="100">
        <f t="shared" si="226"/>
        <v>0</v>
      </c>
    </row>
    <row r="14465" spans="18:21" x14ac:dyDescent="0.3">
      <c r="R14465" s="85">
        <f>PER_MONTH!A14457</f>
        <v>45959</v>
      </c>
      <c r="S14465" s="86">
        <f>PER_MONTH!F14457</f>
        <v>0.14583333333333329</v>
      </c>
      <c r="T14465" s="102">
        <f>PER_MONTH!G14457</f>
        <v>0</v>
      </c>
      <c r="U14465" s="100">
        <f t="shared" si="226"/>
        <v>0</v>
      </c>
    </row>
    <row r="14466" spans="18:21" x14ac:dyDescent="0.3">
      <c r="R14466" s="85">
        <f>PER_MONTH!A14458</f>
        <v>45959</v>
      </c>
      <c r="S14466" s="86">
        <f>PER_MONTH!F14458</f>
        <v>0.16666666666666671</v>
      </c>
      <c r="T14466" s="102">
        <f>PER_MONTH!G14458</f>
        <v>0</v>
      </c>
      <c r="U14466" s="100">
        <f t="shared" si="226"/>
        <v>0</v>
      </c>
    </row>
    <row r="14467" spans="18:21" x14ac:dyDescent="0.3">
      <c r="R14467" s="85">
        <f>PER_MONTH!A14459</f>
        <v>45959</v>
      </c>
      <c r="S14467" s="86">
        <f>PER_MONTH!F14459</f>
        <v>0.1875</v>
      </c>
      <c r="T14467" s="102">
        <f>PER_MONTH!G14459</f>
        <v>0</v>
      </c>
      <c r="U14467" s="100">
        <f t="shared" si="226"/>
        <v>0</v>
      </c>
    </row>
    <row r="14468" spans="18:21" x14ac:dyDescent="0.3">
      <c r="R14468" s="85">
        <f>PER_MONTH!A14460</f>
        <v>45959</v>
      </c>
      <c r="S14468" s="86">
        <f>PER_MONTH!F14460</f>
        <v>0.20833333333333329</v>
      </c>
      <c r="T14468" s="102">
        <f>PER_MONTH!G14460</f>
        <v>0</v>
      </c>
      <c r="U14468" s="100">
        <f t="shared" si="226"/>
        <v>0</v>
      </c>
    </row>
    <row r="14469" spans="18:21" x14ac:dyDescent="0.3">
      <c r="R14469" s="85">
        <f>PER_MONTH!A14461</f>
        <v>45959</v>
      </c>
      <c r="S14469" s="86">
        <f>PER_MONTH!F14461</f>
        <v>0.22916666666666671</v>
      </c>
      <c r="T14469" s="102">
        <f>PER_MONTH!G14461</f>
        <v>0</v>
      </c>
      <c r="U14469" s="100">
        <f t="shared" si="226"/>
        <v>0</v>
      </c>
    </row>
    <row r="14470" spans="18:21" x14ac:dyDescent="0.3">
      <c r="R14470" s="85">
        <f>PER_MONTH!A14462</f>
        <v>45959</v>
      </c>
      <c r="S14470" s="86">
        <f>PER_MONTH!F14462</f>
        <v>0.25</v>
      </c>
      <c r="T14470" s="102">
        <f>PER_MONTH!G14462</f>
        <v>0</v>
      </c>
      <c r="U14470" s="100">
        <f t="shared" si="226"/>
        <v>0</v>
      </c>
    </row>
    <row r="14471" spans="18:21" x14ac:dyDescent="0.3">
      <c r="R14471" s="85">
        <f>PER_MONTH!A14463</f>
        <v>45959</v>
      </c>
      <c r="S14471" s="86">
        <f>PER_MONTH!F14463</f>
        <v>0.27083333333333331</v>
      </c>
      <c r="T14471" s="102">
        <f>PER_MONTH!G14463</f>
        <v>0</v>
      </c>
      <c r="U14471" s="100">
        <f t="shared" si="226"/>
        <v>0</v>
      </c>
    </row>
    <row r="14472" spans="18:21" x14ac:dyDescent="0.3">
      <c r="R14472" s="85">
        <f>PER_MONTH!A14464</f>
        <v>45959</v>
      </c>
      <c r="S14472" s="86">
        <f>PER_MONTH!F14464</f>
        <v>0.29166666666666669</v>
      </c>
      <c r="T14472" s="102">
        <f>PER_MONTH!G14464</f>
        <v>0</v>
      </c>
      <c r="U14472" s="100">
        <f t="shared" si="226"/>
        <v>0</v>
      </c>
    </row>
    <row r="14473" spans="18:21" x14ac:dyDescent="0.3">
      <c r="R14473" s="85">
        <f>PER_MONTH!A14465</f>
        <v>45959</v>
      </c>
      <c r="S14473" s="86">
        <f>PER_MONTH!F14465</f>
        <v>0.3125</v>
      </c>
      <c r="T14473" s="102">
        <f>PER_MONTH!G14465</f>
        <v>0</v>
      </c>
      <c r="U14473" s="100">
        <f t="shared" si="226"/>
        <v>0</v>
      </c>
    </row>
    <row r="14474" spans="18:21" x14ac:dyDescent="0.3">
      <c r="R14474" s="85">
        <f>PER_MONTH!A14466</f>
        <v>45959</v>
      </c>
      <c r="S14474" s="86">
        <f>PER_MONTH!F14466</f>
        <v>0.33333333333333331</v>
      </c>
      <c r="T14474" s="102">
        <f>PER_MONTH!G14466</f>
        <v>0</v>
      </c>
      <c r="U14474" s="100">
        <f t="shared" si="226"/>
        <v>0</v>
      </c>
    </row>
    <row r="14475" spans="18:21" x14ac:dyDescent="0.3">
      <c r="R14475" s="85">
        <f>PER_MONTH!A14467</f>
        <v>45959</v>
      </c>
      <c r="S14475" s="86">
        <f>PER_MONTH!F14467</f>
        <v>0.35416666666666669</v>
      </c>
      <c r="T14475" s="102">
        <f>PER_MONTH!G14467</f>
        <v>0</v>
      </c>
      <c r="U14475" s="100">
        <f t="shared" si="226"/>
        <v>0</v>
      </c>
    </row>
    <row r="14476" spans="18:21" x14ac:dyDescent="0.3">
      <c r="R14476" s="85">
        <f>PER_MONTH!A14468</f>
        <v>45959</v>
      </c>
      <c r="S14476" s="86">
        <f>PER_MONTH!F14468</f>
        <v>0.375</v>
      </c>
      <c r="T14476" s="102">
        <f>PER_MONTH!G14468</f>
        <v>0</v>
      </c>
      <c r="U14476" s="100">
        <f t="shared" ref="U14476:U14539" si="227">T14476/0.5</f>
        <v>0</v>
      </c>
    </row>
    <row r="14477" spans="18:21" x14ac:dyDescent="0.3">
      <c r="R14477" s="85">
        <f>PER_MONTH!A14469</f>
        <v>45959</v>
      </c>
      <c r="S14477" s="86">
        <f>PER_MONTH!F14469</f>
        <v>0.39583333333333331</v>
      </c>
      <c r="T14477" s="102">
        <f>PER_MONTH!G14469</f>
        <v>0</v>
      </c>
      <c r="U14477" s="100">
        <f t="shared" si="227"/>
        <v>0</v>
      </c>
    </row>
    <row r="14478" spans="18:21" x14ac:dyDescent="0.3">
      <c r="R14478" s="85">
        <f>PER_MONTH!A14470</f>
        <v>45959</v>
      </c>
      <c r="S14478" s="86">
        <f>PER_MONTH!F14470</f>
        <v>0.41666666666666669</v>
      </c>
      <c r="T14478" s="102">
        <f>PER_MONTH!G14470</f>
        <v>0</v>
      </c>
      <c r="U14478" s="100">
        <f t="shared" si="227"/>
        <v>0</v>
      </c>
    </row>
    <row r="14479" spans="18:21" x14ac:dyDescent="0.3">
      <c r="R14479" s="85">
        <f>PER_MONTH!A14471</f>
        <v>45959</v>
      </c>
      <c r="S14479" s="86">
        <f>PER_MONTH!F14471</f>
        <v>0.4375</v>
      </c>
      <c r="T14479" s="102">
        <f>PER_MONTH!G14471</f>
        <v>0</v>
      </c>
      <c r="U14479" s="100">
        <f t="shared" si="227"/>
        <v>0</v>
      </c>
    </row>
    <row r="14480" spans="18:21" x14ac:dyDescent="0.3">
      <c r="R14480" s="85">
        <f>PER_MONTH!A14472</f>
        <v>45959</v>
      </c>
      <c r="S14480" s="86">
        <f>PER_MONTH!F14472</f>
        <v>0.45833333333333331</v>
      </c>
      <c r="T14480" s="102">
        <f>PER_MONTH!G14472</f>
        <v>0</v>
      </c>
      <c r="U14480" s="100">
        <f t="shared" si="227"/>
        <v>0</v>
      </c>
    </row>
    <row r="14481" spans="18:21" x14ac:dyDescent="0.3">
      <c r="R14481" s="85">
        <f>PER_MONTH!A14473</f>
        <v>45959</v>
      </c>
      <c r="S14481" s="86">
        <f>PER_MONTH!F14473</f>
        <v>0.47916666666666669</v>
      </c>
      <c r="T14481" s="102">
        <f>PER_MONTH!G14473</f>
        <v>0</v>
      </c>
      <c r="U14481" s="100">
        <f t="shared" si="227"/>
        <v>0</v>
      </c>
    </row>
    <row r="14482" spans="18:21" x14ac:dyDescent="0.3">
      <c r="R14482" s="85">
        <f>PER_MONTH!A14474</f>
        <v>45959</v>
      </c>
      <c r="S14482" s="86">
        <f>PER_MONTH!F14474</f>
        <v>0.5</v>
      </c>
      <c r="T14482" s="102">
        <f>PER_MONTH!G14474</f>
        <v>0</v>
      </c>
      <c r="U14482" s="100">
        <f t="shared" si="227"/>
        <v>0</v>
      </c>
    </row>
    <row r="14483" spans="18:21" x14ac:dyDescent="0.3">
      <c r="R14483" s="85">
        <f>PER_MONTH!A14475</f>
        <v>45959</v>
      </c>
      <c r="S14483" s="86">
        <f>PER_MONTH!F14475</f>
        <v>0.52083333333333337</v>
      </c>
      <c r="T14483" s="102">
        <f>PER_MONTH!G14475</f>
        <v>0</v>
      </c>
      <c r="U14483" s="100">
        <f t="shared" si="227"/>
        <v>0</v>
      </c>
    </row>
    <row r="14484" spans="18:21" x14ac:dyDescent="0.3">
      <c r="R14484" s="85">
        <f>PER_MONTH!A14476</f>
        <v>45959</v>
      </c>
      <c r="S14484" s="86">
        <f>PER_MONTH!F14476</f>
        <v>0.54166666666666663</v>
      </c>
      <c r="T14484" s="102">
        <f>PER_MONTH!G14476</f>
        <v>0</v>
      </c>
      <c r="U14484" s="100">
        <f t="shared" si="227"/>
        <v>0</v>
      </c>
    </row>
    <row r="14485" spans="18:21" x14ac:dyDescent="0.3">
      <c r="R14485" s="85">
        <f>PER_MONTH!A14477</f>
        <v>45959</v>
      </c>
      <c r="S14485" s="86">
        <f>PER_MONTH!F14477</f>
        <v>0.5625</v>
      </c>
      <c r="T14485" s="102">
        <f>PER_MONTH!G14477</f>
        <v>0</v>
      </c>
      <c r="U14485" s="100">
        <f t="shared" si="227"/>
        <v>0</v>
      </c>
    </row>
    <row r="14486" spans="18:21" x14ac:dyDescent="0.3">
      <c r="R14486" s="85">
        <f>PER_MONTH!A14478</f>
        <v>45959</v>
      </c>
      <c r="S14486" s="86">
        <f>PER_MONTH!F14478</f>
        <v>0.58333333333333337</v>
      </c>
      <c r="T14486" s="102">
        <f>PER_MONTH!G14478</f>
        <v>0</v>
      </c>
      <c r="U14486" s="100">
        <f t="shared" si="227"/>
        <v>0</v>
      </c>
    </row>
    <row r="14487" spans="18:21" x14ac:dyDescent="0.3">
      <c r="R14487" s="85">
        <f>PER_MONTH!A14479</f>
        <v>45959</v>
      </c>
      <c r="S14487" s="86">
        <f>PER_MONTH!F14479</f>
        <v>0.60416666666666663</v>
      </c>
      <c r="T14487" s="102">
        <f>PER_MONTH!G14479</f>
        <v>0</v>
      </c>
      <c r="U14487" s="100">
        <f t="shared" si="227"/>
        <v>0</v>
      </c>
    </row>
    <row r="14488" spans="18:21" x14ac:dyDescent="0.3">
      <c r="R14488" s="85">
        <f>PER_MONTH!A14480</f>
        <v>45959</v>
      </c>
      <c r="S14488" s="86">
        <f>PER_MONTH!F14480</f>
        <v>0.625</v>
      </c>
      <c r="T14488" s="102">
        <f>PER_MONTH!G14480</f>
        <v>0</v>
      </c>
      <c r="U14488" s="100">
        <f t="shared" si="227"/>
        <v>0</v>
      </c>
    </row>
    <row r="14489" spans="18:21" x14ac:dyDescent="0.3">
      <c r="R14489" s="85">
        <f>PER_MONTH!A14481</f>
        <v>45959</v>
      </c>
      <c r="S14489" s="86">
        <f>PER_MONTH!F14481</f>
        <v>0.64583333333333337</v>
      </c>
      <c r="T14489" s="102">
        <f>PER_MONTH!G14481</f>
        <v>0</v>
      </c>
      <c r="U14489" s="100">
        <f t="shared" si="227"/>
        <v>0</v>
      </c>
    </row>
    <row r="14490" spans="18:21" x14ac:dyDescent="0.3">
      <c r="R14490" s="85">
        <f>PER_MONTH!A14482</f>
        <v>45959</v>
      </c>
      <c r="S14490" s="86">
        <f>PER_MONTH!F14482</f>
        <v>0.66666666666666663</v>
      </c>
      <c r="T14490" s="102">
        <f>PER_MONTH!G14482</f>
        <v>0</v>
      </c>
      <c r="U14490" s="100">
        <f t="shared" si="227"/>
        <v>0</v>
      </c>
    </row>
    <row r="14491" spans="18:21" x14ac:dyDescent="0.3">
      <c r="R14491" s="85">
        <f>PER_MONTH!A14483</f>
        <v>45959</v>
      </c>
      <c r="S14491" s="86">
        <f>PER_MONTH!F14483</f>
        <v>0.6875</v>
      </c>
      <c r="T14491" s="102">
        <f>PER_MONTH!G14483</f>
        <v>0</v>
      </c>
      <c r="U14491" s="100">
        <f t="shared" si="227"/>
        <v>0</v>
      </c>
    </row>
    <row r="14492" spans="18:21" x14ac:dyDescent="0.3">
      <c r="R14492" s="85">
        <f>PER_MONTH!A14484</f>
        <v>45959</v>
      </c>
      <c r="S14492" s="86">
        <f>PER_MONTH!F14484</f>
        <v>0.70833333333333337</v>
      </c>
      <c r="T14492" s="102">
        <f>PER_MONTH!G14484</f>
        <v>0</v>
      </c>
      <c r="U14492" s="100">
        <f t="shared" si="227"/>
        <v>0</v>
      </c>
    </row>
    <row r="14493" spans="18:21" x14ac:dyDescent="0.3">
      <c r="R14493" s="85">
        <f>PER_MONTH!A14485</f>
        <v>45959</v>
      </c>
      <c r="S14493" s="86">
        <f>PER_MONTH!F14485</f>
        <v>0.72916666666666663</v>
      </c>
      <c r="T14493" s="102">
        <f>PER_MONTH!G14485</f>
        <v>0</v>
      </c>
      <c r="U14493" s="100">
        <f t="shared" si="227"/>
        <v>0</v>
      </c>
    </row>
    <row r="14494" spans="18:21" x14ac:dyDescent="0.3">
      <c r="R14494" s="85">
        <f>PER_MONTH!A14486</f>
        <v>45959</v>
      </c>
      <c r="S14494" s="86">
        <f>PER_MONTH!F14486</f>
        <v>0.75</v>
      </c>
      <c r="T14494" s="102">
        <f>PER_MONTH!G14486</f>
        <v>0</v>
      </c>
      <c r="U14494" s="100">
        <f t="shared" si="227"/>
        <v>0</v>
      </c>
    </row>
    <row r="14495" spans="18:21" x14ac:dyDescent="0.3">
      <c r="R14495" s="85">
        <f>PER_MONTH!A14487</f>
        <v>45959</v>
      </c>
      <c r="S14495" s="86">
        <f>PER_MONTH!F14487</f>
        <v>0.77083333333333337</v>
      </c>
      <c r="T14495" s="102">
        <f>PER_MONTH!G14487</f>
        <v>0</v>
      </c>
      <c r="U14495" s="100">
        <f t="shared" si="227"/>
        <v>0</v>
      </c>
    </row>
    <row r="14496" spans="18:21" x14ac:dyDescent="0.3">
      <c r="R14496" s="85">
        <f>PER_MONTH!A14488</f>
        <v>45959</v>
      </c>
      <c r="S14496" s="86">
        <f>PER_MONTH!F14488</f>
        <v>0.79166666666666663</v>
      </c>
      <c r="T14496" s="102">
        <f>PER_MONTH!G14488</f>
        <v>0</v>
      </c>
      <c r="U14496" s="100">
        <f t="shared" si="227"/>
        <v>0</v>
      </c>
    </row>
    <row r="14497" spans="18:21" x14ac:dyDescent="0.3">
      <c r="R14497" s="85">
        <f>PER_MONTH!A14489</f>
        <v>45959</v>
      </c>
      <c r="S14497" s="86">
        <f>PER_MONTH!F14489</f>
        <v>0.8125</v>
      </c>
      <c r="T14497" s="102">
        <f>PER_MONTH!G14489</f>
        <v>0</v>
      </c>
      <c r="U14497" s="100">
        <f t="shared" si="227"/>
        <v>0</v>
      </c>
    </row>
    <row r="14498" spans="18:21" x14ac:dyDescent="0.3">
      <c r="R14498" s="85">
        <f>PER_MONTH!A14490</f>
        <v>45959</v>
      </c>
      <c r="S14498" s="86">
        <f>PER_MONTH!F14490</f>
        <v>0.83333333333333337</v>
      </c>
      <c r="T14498" s="102">
        <f>PER_MONTH!G14490</f>
        <v>0</v>
      </c>
      <c r="U14498" s="100">
        <f t="shared" si="227"/>
        <v>0</v>
      </c>
    </row>
    <row r="14499" spans="18:21" x14ac:dyDescent="0.3">
      <c r="R14499" s="85">
        <f>PER_MONTH!A14491</f>
        <v>45959</v>
      </c>
      <c r="S14499" s="86">
        <f>PER_MONTH!F14491</f>
        <v>0.85416666666666663</v>
      </c>
      <c r="T14499" s="102">
        <f>PER_MONTH!G14491</f>
        <v>0</v>
      </c>
      <c r="U14499" s="100">
        <f t="shared" si="227"/>
        <v>0</v>
      </c>
    </row>
    <row r="14500" spans="18:21" x14ac:dyDescent="0.3">
      <c r="R14500" s="85">
        <f>PER_MONTH!A14492</f>
        <v>45959</v>
      </c>
      <c r="S14500" s="86">
        <f>PER_MONTH!F14492</f>
        <v>0.875</v>
      </c>
      <c r="T14500" s="102">
        <f>PER_MONTH!G14492</f>
        <v>0</v>
      </c>
      <c r="U14500" s="100">
        <f t="shared" si="227"/>
        <v>0</v>
      </c>
    </row>
    <row r="14501" spans="18:21" x14ac:dyDescent="0.3">
      <c r="R14501" s="85">
        <f>PER_MONTH!A14493</f>
        <v>45959</v>
      </c>
      <c r="S14501" s="86">
        <f>PER_MONTH!F14493</f>
        <v>0.89583333333333337</v>
      </c>
      <c r="T14501" s="102">
        <f>PER_MONTH!G14493</f>
        <v>0</v>
      </c>
      <c r="U14501" s="100">
        <f t="shared" si="227"/>
        <v>0</v>
      </c>
    </row>
    <row r="14502" spans="18:21" x14ac:dyDescent="0.3">
      <c r="R14502" s="85">
        <f>PER_MONTH!A14494</f>
        <v>45959</v>
      </c>
      <c r="S14502" s="86">
        <f>PER_MONTH!F14494</f>
        <v>0.91666666666666663</v>
      </c>
      <c r="T14502" s="102">
        <f>PER_MONTH!G14494</f>
        <v>0</v>
      </c>
      <c r="U14502" s="100">
        <f t="shared" si="227"/>
        <v>0</v>
      </c>
    </row>
    <row r="14503" spans="18:21" x14ac:dyDescent="0.3">
      <c r="R14503" s="85">
        <f>PER_MONTH!A14495</f>
        <v>45959</v>
      </c>
      <c r="S14503" s="86">
        <f>PER_MONTH!F14495</f>
        <v>0.9375</v>
      </c>
      <c r="T14503" s="102">
        <f>PER_MONTH!G14495</f>
        <v>0</v>
      </c>
      <c r="U14503" s="100">
        <f t="shared" si="227"/>
        <v>0</v>
      </c>
    </row>
    <row r="14504" spans="18:21" x14ac:dyDescent="0.3">
      <c r="R14504" s="85">
        <f>PER_MONTH!A14496</f>
        <v>45959</v>
      </c>
      <c r="S14504" s="86">
        <f>PER_MONTH!F14496</f>
        <v>0.95833333333333337</v>
      </c>
      <c r="T14504" s="102">
        <f>PER_MONTH!G14496</f>
        <v>0</v>
      </c>
      <c r="U14504" s="100">
        <f t="shared" si="227"/>
        <v>0</v>
      </c>
    </row>
    <row r="14505" spans="18:21" x14ac:dyDescent="0.3">
      <c r="R14505" s="85">
        <f>PER_MONTH!A14497</f>
        <v>45959</v>
      </c>
      <c r="S14505" s="86">
        <f>PER_MONTH!F14497</f>
        <v>0.97916666666666663</v>
      </c>
      <c r="T14505" s="102">
        <f>PER_MONTH!G14497</f>
        <v>0</v>
      </c>
      <c r="U14505" s="100">
        <f t="shared" si="227"/>
        <v>0</v>
      </c>
    </row>
    <row r="14506" spans="18:21" x14ac:dyDescent="0.3">
      <c r="R14506" s="85">
        <f>PER_MONTH!A14498</f>
        <v>45960</v>
      </c>
      <c r="S14506" s="86">
        <f>PER_MONTH!F14498</f>
        <v>0</v>
      </c>
      <c r="T14506" s="102">
        <f>PER_MONTH!G14498</f>
        <v>0</v>
      </c>
      <c r="U14506" s="100">
        <f t="shared" si="227"/>
        <v>0</v>
      </c>
    </row>
    <row r="14507" spans="18:21" x14ac:dyDescent="0.3">
      <c r="R14507" s="85">
        <f>PER_MONTH!A14499</f>
        <v>45960</v>
      </c>
      <c r="S14507" s="86">
        <f>PER_MONTH!F14499</f>
        <v>2.0833333333333329E-2</v>
      </c>
      <c r="T14507" s="102">
        <f>PER_MONTH!G14499</f>
        <v>0</v>
      </c>
      <c r="U14507" s="100">
        <f t="shared" si="227"/>
        <v>0</v>
      </c>
    </row>
    <row r="14508" spans="18:21" x14ac:dyDescent="0.3">
      <c r="R14508" s="85">
        <f>PER_MONTH!A14500</f>
        <v>45960</v>
      </c>
      <c r="S14508" s="86">
        <f>PER_MONTH!F14500</f>
        <v>4.1666666666666657E-2</v>
      </c>
      <c r="T14508" s="102">
        <f>PER_MONTH!G14500</f>
        <v>0</v>
      </c>
      <c r="U14508" s="100">
        <f t="shared" si="227"/>
        <v>0</v>
      </c>
    </row>
    <row r="14509" spans="18:21" x14ac:dyDescent="0.3">
      <c r="R14509" s="85">
        <f>PER_MONTH!A14501</f>
        <v>45960</v>
      </c>
      <c r="S14509" s="86">
        <f>PER_MONTH!F14501</f>
        <v>6.25E-2</v>
      </c>
      <c r="T14509" s="102">
        <f>PER_MONTH!G14501</f>
        <v>0</v>
      </c>
      <c r="U14509" s="100">
        <f t="shared" si="227"/>
        <v>0</v>
      </c>
    </row>
    <row r="14510" spans="18:21" x14ac:dyDescent="0.3">
      <c r="R14510" s="85">
        <f>PER_MONTH!A14502</f>
        <v>45960</v>
      </c>
      <c r="S14510" s="86">
        <f>PER_MONTH!F14502</f>
        <v>8.3333333333333329E-2</v>
      </c>
      <c r="T14510" s="102">
        <f>PER_MONTH!G14502</f>
        <v>0</v>
      </c>
      <c r="U14510" s="100">
        <f t="shared" si="227"/>
        <v>0</v>
      </c>
    </row>
    <row r="14511" spans="18:21" x14ac:dyDescent="0.3">
      <c r="R14511" s="85">
        <f>PER_MONTH!A14503</f>
        <v>45960</v>
      </c>
      <c r="S14511" s="86">
        <f>PER_MONTH!F14503</f>
        <v>0.1041666666666667</v>
      </c>
      <c r="T14511" s="102">
        <f>PER_MONTH!G14503</f>
        <v>0</v>
      </c>
      <c r="U14511" s="100">
        <f t="shared" si="227"/>
        <v>0</v>
      </c>
    </row>
    <row r="14512" spans="18:21" x14ac:dyDescent="0.3">
      <c r="R14512" s="85">
        <f>PER_MONTH!A14504</f>
        <v>45960</v>
      </c>
      <c r="S14512" s="86">
        <f>PER_MONTH!F14504</f>
        <v>0.125</v>
      </c>
      <c r="T14512" s="102">
        <f>PER_MONTH!G14504</f>
        <v>0</v>
      </c>
      <c r="U14512" s="100">
        <f t="shared" si="227"/>
        <v>0</v>
      </c>
    </row>
    <row r="14513" spans="18:21" x14ac:dyDescent="0.3">
      <c r="R14513" s="85">
        <f>PER_MONTH!A14505</f>
        <v>45960</v>
      </c>
      <c r="S14513" s="86">
        <f>PER_MONTH!F14505</f>
        <v>0.14583333333333329</v>
      </c>
      <c r="T14513" s="102">
        <f>PER_MONTH!G14505</f>
        <v>0</v>
      </c>
      <c r="U14513" s="100">
        <f t="shared" si="227"/>
        <v>0</v>
      </c>
    </row>
    <row r="14514" spans="18:21" x14ac:dyDescent="0.3">
      <c r="R14514" s="85">
        <f>PER_MONTH!A14506</f>
        <v>45960</v>
      </c>
      <c r="S14514" s="86">
        <f>PER_MONTH!F14506</f>
        <v>0.16666666666666671</v>
      </c>
      <c r="T14514" s="102">
        <f>PER_MONTH!G14506</f>
        <v>0</v>
      </c>
      <c r="U14514" s="100">
        <f t="shared" si="227"/>
        <v>0</v>
      </c>
    </row>
    <row r="14515" spans="18:21" x14ac:dyDescent="0.3">
      <c r="R14515" s="85">
        <f>PER_MONTH!A14507</f>
        <v>45960</v>
      </c>
      <c r="S14515" s="86">
        <f>PER_MONTH!F14507</f>
        <v>0.1875</v>
      </c>
      <c r="T14515" s="102">
        <f>PER_MONTH!G14507</f>
        <v>0</v>
      </c>
      <c r="U14515" s="100">
        <f t="shared" si="227"/>
        <v>0</v>
      </c>
    </row>
    <row r="14516" spans="18:21" x14ac:dyDescent="0.3">
      <c r="R14516" s="85">
        <f>PER_MONTH!A14508</f>
        <v>45960</v>
      </c>
      <c r="S14516" s="86">
        <f>PER_MONTH!F14508</f>
        <v>0.20833333333333329</v>
      </c>
      <c r="T14516" s="102">
        <f>PER_MONTH!G14508</f>
        <v>0</v>
      </c>
      <c r="U14516" s="100">
        <f t="shared" si="227"/>
        <v>0</v>
      </c>
    </row>
    <row r="14517" spans="18:21" x14ac:dyDescent="0.3">
      <c r="R14517" s="85">
        <f>PER_MONTH!A14509</f>
        <v>45960</v>
      </c>
      <c r="S14517" s="86">
        <f>PER_MONTH!F14509</f>
        <v>0.22916666666666671</v>
      </c>
      <c r="T14517" s="102">
        <f>PER_MONTH!G14509</f>
        <v>0</v>
      </c>
      <c r="U14517" s="100">
        <f t="shared" si="227"/>
        <v>0</v>
      </c>
    </row>
    <row r="14518" spans="18:21" x14ac:dyDescent="0.3">
      <c r="R14518" s="85">
        <f>PER_MONTH!A14510</f>
        <v>45960</v>
      </c>
      <c r="S14518" s="86">
        <f>PER_MONTH!F14510</f>
        <v>0.25</v>
      </c>
      <c r="T14518" s="102">
        <f>PER_MONTH!G14510</f>
        <v>0</v>
      </c>
      <c r="U14518" s="100">
        <f t="shared" si="227"/>
        <v>0</v>
      </c>
    </row>
    <row r="14519" spans="18:21" x14ac:dyDescent="0.3">
      <c r="R14519" s="85">
        <f>PER_MONTH!A14511</f>
        <v>45960</v>
      </c>
      <c r="S14519" s="86">
        <f>PER_MONTH!F14511</f>
        <v>0.27083333333333331</v>
      </c>
      <c r="T14519" s="102">
        <f>PER_MONTH!G14511</f>
        <v>0</v>
      </c>
      <c r="U14519" s="100">
        <f t="shared" si="227"/>
        <v>0</v>
      </c>
    </row>
    <row r="14520" spans="18:21" x14ac:dyDescent="0.3">
      <c r="R14520" s="85">
        <f>PER_MONTH!A14512</f>
        <v>45960</v>
      </c>
      <c r="S14520" s="86">
        <f>PER_MONTH!F14512</f>
        <v>0.29166666666666669</v>
      </c>
      <c r="T14520" s="102">
        <f>PER_MONTH!G14512</f>
        <v>0</v>
      </c>
      <c r="U14520" s="100">
        <f t="shared" si="227"/>
        <v>0</v>
      </c>
    </row>
    <row r="14521" spans="18:21" x14ac:dyDescent="0.3">
      <c r="R14521" s="85">
        <f>PER_MONTH!A14513</f>
        <v>45960</v>
      </c>
      <c r="S14521" s="86">
        <f>PER_MONTH!F14513</f>
        <v>0.3125</v>
      </c>
      <c r="T14521" s="102">
        <f>PER_MONTH!G14513</f>
        <v>0</v>
      </c>
      <c r="U14521" s="100">
        <f t="shared" si="227"/>
        <v>0</v>
      </c>
    </row>
    <row r="14522" spans="18:21" x14ac:dyDescent="0.3">
      <c r="R14522" s="85">
        <f>PER_MONTH!A14514</f>
        <v>45960</v>
      </c>
      <c r="S14522" s="86">
        <f>PER_MONTH!F14514</f>
        <v>0.33333333333333331</v>
      </c>
      <c r="T14522" s="102">
        <f>PER_MONTH!G14514</f>
        <v>0</v>
      </c>
      <c r="U14522" s="100">
        <f t="shared" si="227"/>
        <v>0</v>
      </c>
    </row>
    <row r="14523" spans="18:21" x14ac:dyDescent="0.3">
      <c r="R14523" s="85">
        <f>PER_MONTH!A14515</f>
        <v>45960</v>
      </c>
      <c r="S14523" s="86">
        <f>PER_MONTH!F14515</f>
        <v>0.35416666666666669</v>
      </c>
      <c r="T14523" s="102">
        <f>PER_MONTH!G14515</f>
        <v>0</v>
      </c>
      <c r="U14523" s="100">
        <f t="shared" si="227"/>
        <v>0</v>
      </c>
    </row>
    <row r="14524" spans="18:21" x14ac:dyDescent="0.3">
      <c r="R14524" s="85">
        <f>PER_MONTH!A14516</f>
        <v>45960</v>
      </c>
      <c r="S14524" s="86">
        <f>PER_MONTH!F14516</f>
        <v>0.375</v>
      </c>
      <c r="T14524" s="102">
        <f>PER_MONTH!G14516</f>
        <v>0</v>
      </c>
      <c r="U14524" s="100">
        <f t="shared" si="227"/>
        <v>0</v>
      </c>
    </row>
    <row r="14525" spans="18:21" x14ac:dyDescent="0.3">
      <c r="R14525" s="85">
        <f>PER_MONTH!A14517</f>
        <v>45960</v>
      </c>
      <c r="S14525" s="86">
        <f>PER_MONTH!F14517</f>
        <v>0.39583333333333331</v>
      </c>
      <c r="T14525" s="102">
        <f>PER_MONTH!G14517</f>
        <v>0</v>
      </c>
      <c r="U14525" s="100">
        <f t="shared" si="227"/>
        <v>0</v>
      </c>
    </row>
    <row r="14526" spans="18:21" x14ac:dyDescent="0.3">
      <c r="R14526" s="85">
        <f>PER_MONTH!A14518</f>
        <v>45960</v>
      </c>
      <c r="S14526" s="86">
        <f>PER_MONTH!F14518</f>
        <v>0.41666666666666669</v>
      </c>
      <c r="T14526" s="102">
        <f>PER_MONTH!G14518</f>
        <v>0</v>
      </c>
      <c r="U14526" s="100">
        <f t="shared" si="227"/>
        <v>0</v>
      </c>
    </row>
    <row r="14527" spans="18:21" x14ac:dyDescent="0.3">
      <c r="R14527" s="85">
        <f>PER_MONTH!A14519</f>
        <v>45960</v>
      </c>
      <c r="S14527" s="86">
        <f>PER_MONTH!F14519</f>
        <v>0.4375</v>
      </c>
      <c r="T14527" s="102">
        <f>PER_MONTH!G14519</f>
        <v>0</v>
      </c>
      <c r="U14527" s="100">
        <f t="shared" si="227"/>
        <v>0</v>
      </c>
    </row>
    <row r="14528" spans="18:21" x14ac:dyDescent="0.3">
      <c r="R14528" s="85">
        <f>PER_MONTH!A14520</f>
        <v>45960</v>
      </c>
      <c r="S14528" s="86">
        <f>PER_MONTH!F14520</f>
        <v>0.45833333333333331</v>
      </c>
      <c r="T14528" s="102">
        <f>PER_MONTH!G14520</f>
        <v>0</v>
      </c>
      <c r="U14528" s="100">
        <f t="shared" si="227"/>
        <v>0</v>
      </c>
    </row>
    <row r="14529" spans="18:21" x14ac:dyDescent="0.3">
      <c r="R14529" s="85">
        <f>PER_MONTH!A14521</f>
        <v>45960</v>
      </c>
      <c r="S14529" s="86">
        <f>PER_MONTH!F14521</f>
        <v>0.47916666666666669</v>
      </c>
      <c r="T14529" s="102">
        <f>PER_MONTH!G14521</f>
        <v>0</v>
      </c>
      <c r="U14529" s="100">
        <f t="shared" si="227"/>
        <v>0</v>
      </c>
    </row>
    <row r="14530" spans="18:21" x14ac:dyDescent="0.3">
      <c r="R14530" s="85">
        <f>PER_MONTH!A14522</f>
        <v>45960</v>
      </c>
      <c r="S14530" s="86">
        <f>PER_MONTH!F14522</f>
        <v>0.5</v>
      </c>
      <c r="T14530" s="102">
        <f>PER_MONTH!G14522</f>
        <v>0</v>
      </c>
      <c r="U14530" s="100">
        <f t="shared" si="227"/>
        <v>0</v>
      </c>
    </row>
    <row r="14531" spans="18:21" x14ac:dyDescent="0.3">
      <c r="R14531" s="85">
        <f>PER_MONTH!A14523</f>
        <v>45960</v>
      </c>
      <c r="S14531" s="86">
        <f>PER_MONTH!F14523</f>
        <v>0.52083333333333337</v>
      </c>
      <c r="T14531" s="102">
        <f>PER_MONTH!G14523</f>
        <v>0</v>
      </c>
      <c r="U14531" s="100">
        <f t="shared" si="227"/>
        <v>0</v>
      </c>
    </row>
    <row r="14532" spans="18:21" x14ac:dyDescent="0.3">
      <c r="R14532" s="85">
        <f>PER_MONTH!A14524</f>
        <v>45960</v>
      </c>
      <c r="S14532" s="86">
        <f>PER_MONTH!F14524</f>
        <v>0.54166666666666663</v>
      </c>
      <c r="T14532" s="102">
        <f>PER_MONTH!G14524</f>
        <v>0</v>
      </c>
      <c r="U14532" s="100">
        <f t="shared" si="227"/>
        <v>0</v>
      </c>
    </row>
    <row r="14533" spans="18:21" x14ac:dyDescent="0.3">
      <c r="R14533" s="85">
        <f>PER_MONTH!A14525</f>
        <v>45960</v>
      </c>
      <c r="S14533" s="86">
        <f>PER_MONTH!F14525</f>
        <v>0.5625</v>
      </c>
      <c r="T14533" s="102">
        <f>PER_MONTH!G14525</f>
        <v>0</v>
      </c>
      <c r="U14533" s="100">
        <f t="shared" si="227"/>
        <v>0</v>
      </c>
    </row>
    <row r="14534" spans="18:21" x14ac:dyDescent="0.3">
      <c r="R14534" s="85">
        <f>PER_MONTH!A14526</f>
        <v>45960</v>
      </c>
      <c r="S14534" s="86">
        <f>PER_MONTH!F14526</f>
        <v>0.58333333333333337</v>
      </c>
      <c r="T14534" s="102">
        <f>PER_MONTH!G14526</f>
        <v>0</v>
      </c>
      <c r="U14534" s="100">
        <f t="shared" si="227"/>
        <v>0</v>
      </c>
    </row>
    <row r="14535" spans="18:21" x14ac:dyDescent="0.3">
      <c r="R14535" s="85">
        <f>PER_MONTH!A14527</f>
        <v>45960</v>
      </c>
      <c r="S14535" s="86">
        <f>PER_MONTH!F14527</f>
        <v>0.60416666666666663</v>
      </c>
      <c r="T14535" s="102">
        <f>PER_MONTH!G14527</f>
        <v>0</v>
      </c>
      <c r="U14535" s="100">
        <f t="shared" si="227"/>
        <v>0</v>
      </c>
    </row>
    <row r="14536" spans="18:21" x14ac:dyDescent="0.3">
      <c r="R14536" s="85">
        <f>PER_MONTH!A14528</f>
        <v>45960</v>
      </c>
      <c r="S14536" s="86">
        <f>PER_MONTH!F14528</f>
        <v>0.625</v>
      </c>
      <c r="T14536" s="102">
        <f>PER_MONTH!G14528</f>
        <v>0</v>
      </c>
      <c r="U14536" s="100">
        <f t="shared" si="227"/>
        <v>0</v>
      </c>
    </row>
    <row r="14537" spans="18:21" x14ac:dyDescent="0.3">
      <c r="R14537" s="85">
        <f>PER_MONTH!A14529</f>
        <v>45960</v>
      </c>
      <c r="S14537" s="86">
        <f>PER_MONTH!F14529</f>
        <v>0.64583333333333337</v>
      </c>
      <c r="T14537" s="102">
        <f>PER_MONTH!G14529</f>
        <v>0</v>
      </c>
      <c r="U14537" s="100">
        <f t="shared" si="227"/>
        <v>0</v>
      </c>
    </row>
    <row r="14538" spans="18:21" x14ac:dyDescent="0.3">
      <c r="R14538" s="85">
        <f>PER_MONTH!A14530</f>
        <v>45960</v>
      </c>
      <c r="S14538" s="86">
        <f>PER_MONTH!F14530</f>
        <v>0.66666666666666663</v>
      </c>
      <c r="T14538" s="102">
        <f>PER_MONTH!G14530</f>
        <v>0</v>
      </c>
      <c r="U14538" s="100">
        <f t="shared" si="227"/>
        <v>0</v>
      </c>
    </row>
    <row r="14539" spans="18:21" x14ac:dyDescent="0.3">
      <c r="R14539" s="85">
        <f>PER_MONTH!A14531</f>
        <v>45960</v>
      </c>
      <c r="S14539" s="86">
        <f>PER_MONTH!F14531</f>
        <v>0.6875</v>
      </c>
      <c r="T14539" s="102">
        <f>PER_MONTH!G14531</f>
        <v>0</v>
      </c>
      <c r="U14539" s="100">
        <f t="shared" si="227"/>
        <v>0</v>
      </c>
    </row>
    <row r="14540" spans="18:21" x14ac:dyDescent="0.3">
      <c r="R14540" s="85">
        <f>PER_MONTH!A14532</f>
        <v>45960</v>
      </c>
      <c r="S14540" s="86">
        <f>PER_MONTH!F14532</f>
        <v>0.70833333333333337</v>
      </c>
      <c r="T14540" s="102">
        <f>PER_MONTH!G14532</f>
        <v>0</v>
      </c>
      <c r="U14540" s="100">
        <f t="shared" ref="U14540:U14603" si="228">T14540/0.5</f>
        <v>0</v>
      </c>
    </row>
    <row r="14541" spans="18:21" x14ac:dyDescent="0.3">
      <c r="R14541" s="85">
        <f>PER_MONTH!A14533</f>
        <v>45960</v>
      </c>
      <c r="S14541" s="86">
        <f>PER_MONTH!F14533</f>
        <v>0.72916666666666663</v>
      </c>
      <c r="T14541" s="102">
        <f>PER_MONTH!G14533</f>
        <v>0</v>
      </c>
      <c r="U14541" s="100">
        <f t="shared" si="228"/>
        <v>0</v>
      </c>
    </row>
    <row r="14542" spans="18:21" x14ac:dyDescent="0.3">
      <c r="R14542" s="85">
        <f>PER_MONTH!A14534</f>
        <v>45960</v>
      </c>
      <c r="S14542" s="86">
        <f>PER_MONTH!F14534</f>
        <v>0.75</v>
      </c>
      <c r="T14542" s="102">
        <f>PER_MONTH!G14534</f>
        <v>0</v>
      </c>
      <c r="U14542" s="100">
        <f t="shared" si="228"/>
        <v>0</v>
      </c>
    </row>
    <row r="14543" spans="18:21" x14ac:dyDescent="0.3">
      <c r="R14543" s="85">
        <f>PER_MONTH!A14535</f>
        <v>45960</v>
      </c>
      <c r="S14543" s="86">
        <f>PER_MONTH!F14535</f>
        <v>0.77083333333333337</v>
      </c>
      <c r="T14543" s="102">
        <f>PER_MONTH!G14535</f>
        <v>0</v>
      </c>
      <c r="U14543" s="100">
        <f t="shared" si="228"/>
        <v>0</v>
      </c>
    </row>
    <row r="14544" spans="18:21" x14ac:dyDescent="0.3">
      <c r="R14544" s="85">
        <f>PER_MONTH!A14536</f>
        <v>45960</v>
      </c>
      <c r="S14544" s="86">
        <f>PER_MONTH!F14536</f>
        <v>0.79166666666666663</v>
      </c>
      <c r="T14544" s="102">
        <f>PER_MONTH!G14536</f>
        <v>0</v>
      </c>
      <c r="U14544" s="100">
        <f t="shared" si="228"/>
        <v>0</v>
      </c>
    </row>
    <row r="14545" spans="18:21" x14ac:dyDescent="0.3">
      <c r="R14545" s="85">
        <f>PER_MONTH!A14537</f>
        <v>45960</v>
      </c>
      <c r="S14545" s="86">
        <f>PER_MONTH!F14537</f>
        <v>0.8125</v>
      </c>
      <c r="T14545" s="102">
        <f>PER_MONTH!G14537</f>
        <v>0</v>
      </c>
      <c r="U14545" s="100">
        <f t="shared" si="228"/>
        <v>0</v>
      </c>
    </row>
    <row r="14546" spans="18:21" x14ac:dyDescent="0.3">
      <c r="R14546" s="85">
        <f>PER_MONTH!A14538</f>
        <v>45960</v>
      </c>
      <c r="S14546" s="86">
        <f>PER_MONTH!F14538</f>
        <v>0.83333333333333337</v>
      </c>
      <c r="T14546" s="102">
        <f>PER_MONTH!G14538</f>
        <v>0</v>
      </c>
      <c r="U14546" s="100">
        <f t="shared" si="228"/>
        <v>0</v>
      </c>
    </row>
    <row r="14547" spans="18:21" x14ac:dyDescent="0.3">
      <c r="R14547" s="85">
        <f>PER_MONTH!A14539</f>
        <v>45960</v>
      </c>
      <c r="S14547" s="86">
        <f>PER_MONTH!F14539</f>
        <v>0.85416666666666663</v>
      </c>
      <c r="T14547" s="102">
        <f>PER_MONTH!G14539</f>
        <v>0</v>
      </c>
      <c r="U14547" s="100">
        <f t="shared" si="228"/>
        <v>0</v>
      </c>
    </row>
    <row r="14548" spans="18:21" x14ac:dyDescent="0.3">
      <c r="R14548" s="85">
        <f>PER_MONTH!A14540</f>
        <v>45960</v>
      </c>
      <c r="S14548" s="86">
        <f>PER_MONTH!F14540</f>
        <v>0.875</v>
      </c>
      <c r="T14548" s="102">
        <f>PER_MONTH!G14540</f>
        <v>0</v>
      </c>
      <c r="U14548" s="100">
        <f t="shared" si="228"/>
        <v>0</v>
      </c>
    </row>
    <row r="14549" spans="18:21" x14ac:dyDescent="0.3">
      <c r="R14549" s="85">
        <f>PER_MONTH!A14541</f>
        <v>45960</v>
      </c>
      <c r="S14549" s="86">
        <f>PER_MONTH!F14541</f>
        <v>0.89583333333333337</v>
      </c>
      <c r="T14549" s="102">
        <f>PER_MONTH!G14541</f>
        <v>0</v>
      </c>
      <c r="U14549" s="100">
        <f t="shared" si="228"/>
        <v>0</v>
      </c>
    </row>
    <row r="14550" spans="18:21" x14ac:dyDescent="0.3">
      <c r="R14550" s="85">
        <f>PER_MONTH!A14542</f>
        <v>45960</v>
      </c>
      <c r="S14550" s="86">
        <f>PER_MONTH!F14542</f>
        <v>0.91666666666666663</v>
      </c>
      <c r="T14550" s="102">
        <f>PER_MONTH!G14542</f>
        <v>0</v>
      </c>
      <c r="U14550" s="100">
        <f t="shared" si="228"/>
        <v>0</v>
      </c>
    </row>
    <row r="14551" spans="18:21" x14ac:dyDescent="0.3">
      <c r="R14551" s="85">
        <f>PER_MONTH!A14543</f>
        <v>45960</v>
      </c>
      <c r="S14551" s="86">
        <f>PER_MONTH!F14543</f>
        <v>0.9375</v>
      </c>
      <c r="T14551" s="102">
        <f>PER_MONTH!G14543</f>
        <v>0</v>
      </c>
      <c r="U14551" s="100">
        <f t="shared" si="228"/>
        <v>0</v>
      </c>
    </row>
    <row r="14552" spans="18:21" x14ac:dyDescent="0.3">
      <c r="R14552" s="85">
        <f>PER_MONTH!A14544</f>
        <v>45960</v>
      </c>
      <c r="S14552" s="86">
        <f>PER_MONTH!F14544</f>
        <v>0.95833333333333337</v>
      </c>
      <c r="T14552" s="102">
        <f>PER_MONTH!G14544</f>
        <v>0</v>
      </c>
      <c r="U14552" s="100">
        <f t="shared" si="228"/>
        <v>0</v>
      </c>
    </row>
    <row r="14553" spans="18:21" x14ac:dyDescent="0.3">
      <c r="R14553" s="85">
        <f>PER_MONTH!A14545</f>
        <v>45960</v>
      </c>
      <c r="S14553" s="86">
        <f>PER_MONTH!F14545</f>
        <v>0.97916666666666663</v>
      </c>
      <c r="T14553" s="102">
        <f>PER_MONTH!G14545</f>
        <v>0</v>
      </c>
      <c r="U14553" s="100">
        <f t="shared" si="228"/>
        <v>0</v>
      </c>
    </row>
    <row r="14554" spans="18:21" x14ac:dyDescent="0.3">
      <c r="R14554" s="85">
        <f>PER_MONTH!A14546</f>
        <v>45961</v>
      </c>
      <c r="S14554" s="86">
        <f>PER_MONTH!F14546</f>
        <v>0</v>
      </c>
      <c r="T14554" s="102">
        <f>PER_MONTH!G14546</f>
        <v>0</v>
      </c>
      <c r="U14554" s="100">
        <f t="shared" si="228"/>
        <v>0</v>
      </c>
    </row>
    <row r="14555" spans="18:21" x14ac:dyDescent="0.3">
      <c r="R14555" s="85">
        <f>PER_MONTH!A14547</f>
        <v>45961</v>
      </c>
      <c r="S14555" s="86">
        <f>PER_MONTH!F14547</f>
        <v>2.0833333333333329E-2</v>
      </c>
      <c r="T14555" s="102">
        <f>PER_MONTH!G14547</f>
        <v>0</v>
      </c>
      <c r="U14555" s="100">
        <f t="shared" si="228"/>
        <v>0</v>
      </c>
    </row>
    <row r="14556" spans="18:21" x14ac:dyDescent="0.3">
      <c r="R14556" s="85">
        <f>PER_MONTH!A14548</f>
        <v>45961</v>
      </c>
      <c r="S14556" s="86">
        <f>PER_MONTH!F14548</f>
        <v>4.1666666666666657E-2</v>
      </c>
      <c r="T14556" s="102">
        <f>PER_MONTH!G14548</f>
        <v>0</v>
      </c>
      <c r="U14556" s="100">
        <f t="shared" si="228"/>
        <v>0</v>
      </c>
    </row>
    <row r="14557" spans="18:21" x14ac:dyDescent="0.3">
      <c r="R14557" s="85">
        <f>PER_MONTH!A14549</f>
        <v>45961</v>
      </c>
      <c r="S14557" s="86">
        <f>PER_MONTH!F14549</f>
        <v>6.25E-2</v>
      </c>
      <c r="T14557" s="102">
        <f>PER_MONTH!G14549</f>
        <v>0</v>
      </c>
      <c r="U14557" s="100">
        <f t="shared" si="228"/>
        <v>0</v>
      </c>
    </row>
    <row r="14558" spans="18:21" x14ac:dyDescent="0.3">
      <c r="R14558" s="85">
        <f>PER_MONTH!A14550</f>
        <v>45961</v>
      </c>
      <c r="S14558" s="86">
        <f>PER_MONTH!F14550</f>
        <v>8.3333333333333329E-2</v>
      </c>
      <c r="T14558" s="102">
        <f>PER_MONTH!G14550</f>
        <v>0</v>
      </c>
      <c r="U14558" s="100">
        <f t="shared" si="228"/>
        <v>0</v>
      </c>
    </row>
    <row r="14559" spans="18:21" x14ac:dyDescent="0.3">
      <c r="R14559" s="85">
        <f>PER_MONTH!A14551</f>
        <v>45961</v>
      </c>
      <c r="S14559" s="86">
        <f>PER_MONTH!F14551</f>
        <v>0.1041666666666667</v>
      </c>
      <c r="T14559" s="102">
        <f>PER_MONTH!G14551</f>
        <v>0</v>
      </c>
      <c r="U14559" s="100">
        <f t="shared" si="228"/>
        <v>0</v>
      </c>
    </row>
    <row r="14560" spans="18:21" x14ac:dyDescent="0.3">
      <c r="R14560" s="85">
        <f>PER_MONTH!A14552</f>
        <v>45961</v>
      </c>
      <c r="S14560" s="86">
        <f>PER_MONTH!F14552</f>
        <v>0.125</v>
      </c>
      <c r="T14560" s="102">
        <f>PER_MONTH!G14552</f>
        <v>0</v>
      </c>
      <c r="U14560" s="100">
        <f t="shared" si="228"/>
        <v>0</v>
      </c>
    </row>
    <row r="14561" spans="18:21" x14ac:dyDescent="0.3">
      <c r="R14561" s="85">
        <f>PER_MONTH!A14553</f>
        <v>45961</v>
      </c>
      <c r="S14561" s="86">
        <f>PER_MONTH!F14553</f>
        <v>0.14583333333333329</v>
      </c>
      <c r="T14561" s="102">
        <f>PER_MONTH!G14553</f>
        <v>0</v>
      </c>
      <c r="U14561" s="100">
        <f t="shared" si="228"/>
        <v>0</v>
      </c>
    </row>
    <row r="14562" spans="18:21" x14ac:dyDescent="0.3">
      <c r="R14562" s="85">
        <f>PER_MONTH!A14554</f>
        <v>45961</v>
      </c>
      <c r="S14562" s="86">
        <f>PER_MONTH!F14554</f>
        <v>0.16666666666666671</v>
      </c>
      <c r="T14562" s="102">
        <f>PER_MONTH!G14554</f>
        <v>0</v>
      </c>
      <c r="U14562" s="100">
        <f t="shared" si="228"/>
        <v>0</v>
      </c>
    </row>
    <row r="14563" spans="18:21" x14ac:dyDescent="0.3">
      <c r="R14563" s="85">
        <f>PER_MONTH!A14555</f>
        <v>45961</v>
      </c>
      <c r="S14563" s="86">
        <f>PER_MONTH!F14555</f>
        <v>0.1875</v>
      </c>
      <c r="T14563" s="102">
        <f>PER_MONTH!G14555</f>
        <v>0</v>
      </c>
      <c r="U14563" s="100">
        <f t="shared" si="228"/>
        <v>0</v>
      </c>
    </row>
    <row r="14564" spans="18:21" x14ac:dyDescent="0.3">
      <c r="R14564" s="85">
        <f>PER_MONTH!A14556</f>
        <v>45961</v>
      </c>
      <c r="S14564" s="86">
        <f>PER_MONTH!F14556</f>
        <v>0.20833333333333329</v>
      </c>
      <c r="T14564" s="102">
        <f>PER_MONTH!G14556</f>
        <v>0</v>
      </c>
      <c r="U14564" s="100">
        <f t="shared" si="228"/>
        <v>0</v>
      </c>
    </row>
    <row r="14565" spans="18:21" x14ac:dyDescent="0.3">
      <c r="R14565" s="85">
        <f>PER_MONTH!A14557</f>
        <v>45961</v>
      </c>
      <c r="S14565" s="86">
        <f>PER_MONTH!F14557</f>
        <v>0.22916666666666671</v>
      </c>
      <c r="T14565" s="102">
        <f>PER_MONTH!G14557</f>
        <v>0</v>
      </c>
      <c r="U14565" s="100">
        <f t="shared" si="228"/>
        <v>0</v>
      </c>
    </row>
    <row r="14566" spans="18:21" x14ac:dyDescent="0.3">
      <c r="R14566" s="85">
        <f>PER_MONTH!A14558</f>
        <v>45961</v>
      </c>
      <c r="S14566" s="86">
        <f>PER_MONTH!F14558</f>
        <v>0.25</v>
      </c>
      <c r="T14566" s="102">
        <f>PER_MONTH!G14558</f>
        <v>0</v>
      </c>
      <c r="U14566" s="100">
        <f t="shared" si="228"/>
        <v>0</v>
      </c>
    </row>
    <row r="14567" spans="18:21" x14ac:dyDescent="0.3">
      <c r="R14567" s="85">
        <f>PER_MONTH!A14559</f>
        <v>45961</v>
      </c>
      <c r="S14567" s="86">
        <f>PER_MONTH!F14559</f>
        <v>0.27083333333333331</v>
      </c>
      <c r="T14567" s="102">
        <f>PER_MONTH!G14559</f>
        <v>0</v>
      </c>
      <c r="U14567" s="100">
        <f t="shared" si="228"/>
        <v>0</v>
      </c>
    </row>
    <row r="14568" spans="18:21" x14ac:dyDescent="0.3">
      <c r="R14568" s="85">
        <f>PER_MONTH!A14560</f>
        <v>45961</v>
      </c>
      <c r="S14568" s="86">
        <f>PER_MONTH!F14560</f>
        <v>0.29166666666666669</v>
      </c>
      <c r="T14568" s="102">
        <f>PER_MONTH!G14560</f>
        <v>0</v>
      </c>
      <c r="U14568" s="100">
        <f t="shared" si="228"/>
        <v>0</v>
      </c>
    </row>
    <row r="14569" spans="18:21" x14ac:dyDescent="0.3">
      <c r="R14569" s="85">
        <f>PER_MONTH!A14561</f>
        <v>45961</v>
      </c>
      <c r="S14569" s="86">
        <f>PER_MONTH!F14561</f>
        <v>0.3125</v>
      </c>
      <c r="T14569" s="102">
        <f>PER_MONTH!G14561</f>
        <v>0</v>
      </c>
      <c r="U14569" s="100">
        <f t="shared" si="228"/>
        <v>0</v>
      </c>
    </row>
    <row r="14570" spans="18:21" x14ac:dyDescent="0.3">
      <c r="R14570" s="85">
        <f>PER_MONTH!A14562</f>
        <v>45961</v>
      </c>
      <c r="S14570" s="86">
        <f>PER_MONTH!F14562</f>
        <v>0.33333333333333331</v>
      </c>
      <c r="T14570" s="102">
        <f>PER_MONTH!G14562</f>
        <v>0</v>
      </c>
      <c r="U14570" s="100">
        <f t="shared" si="228"/>
        <v>0</v>
      </c>
    </row>
    <row r="14571" spans="18:21" x14ac:dyDescent="0.3">
      <c r="R14571" s="85">
        <f>PER_MONTH!A14563</f>
        <v>45961</v>
      </c>
      <c r="S14571" s="86">
        <f>PER_MONTH!F14563</f>
        <v>0.35416666666666669</v>
      </c>
      <c r="T14571" s="102">
        <f>PER_MONTH!G14563</f>
        <v>0</v>
      </c>
      <c r="U14571" s="100">
        <f t="shared" si="228"/>
        <v>0</v>
      </c>
    </row>
    <row r="14572" spans="18:21" x14ac:dyDescent="0.3">
      <c r="R14572" s="85">
        <f>PER_MONTH!A14564</f>
        <v>45961</v>
      </c>
      <c r="S14572" s="86">
        <f>PER_MONTH!F14564</f>
        <v>0.375</v>
      </c>
      <c r="T14572" s="102">
        <f>PER_MONTH!G14564</f>
        <v>0</v>
      </c>
      <c r="U14572" s="100">
        <f t="shared" si="228"/>
        <v>0</v>
      </c>
    </row>
    <row r="14573" spans="18:21" x14ac:dyDescent="0.3">
      <c r="R14573" s="85">
        <f>PER_MONTH!A14565</f>
        <v>45961</v>
      </c>
      <c r="S14573" s="86">
        <f>PER_MONTH!F14565</f>
        <v>0.39583333333333331</v>
      </c>
      <c r="T14573" s="102">
        <f>PER_MONTH!G14565</f>
        <v>0</v>
      </c>
      <c r="U14573" s="100">
        <f t="shared" si="228"/>
        <v>0</v>
      </c>
    </row>
    <row r="14574" spans="18:21" x14ac:dyDescent="0.3">
      <c r="R14574" s="85">
        <f>PER_MONTH!A14566</f>
        <v>45961</v>
      </c>
      <c r="S14574" s="86">
        <f>PER_MONTH!F14566</f>
        <v>0.41666666666666669</v>
      </c>
      <c r="T14574" s="102">
        <f>PER_MONTH!G14566</f>
        <v>0</v>
      </c>
      <c r="U14574" s="100">
        <f t="shared" si="228"/>
        <v>0</v>
      </c>
    </row>
    <row r="14575" spans="18:21" x14ac:dyDescent="0.3">
      <c r="R14575" s="85">
        <f>PER_MONTH!A14567</f>
        <v>45961</v>
      </c>
      <c r="S14575" s="86">
        <f>PER_MONTH!F14567</f>
        <v>0.4375</v>
      </c>
      <c r="T14575" s="102">
        <f>PER_MONTH!G14567</f>
        <v>0</v>
      </c>
      <c r="U14575" s="100">
        <f t="shared" si="228"/>
        <v>0</v>
      </c>
    </row>
    <row r="14576" spans="18:21" x14ac:dyDescent="0.3">
      <c r="R14576" s="85">
        <f>PER_MONTH!A14568</f>
        <v>45961</v>
      </c>
      <c r="S14576" s="86">
        <f>PER_MONTH!F14568</f>
        <v>0.45833333333333331</v>
      </c>
      <c r="T14576" s="102">
        <f>PER_MONTH!G14568</f>
        <v>0</v>
      </c>
      <c r="U14576" s="100">
        <f t="shared" si="228"/>
        <v>0</v>
      </c>
    </row>
    <row r="14577" spans="18:21" x14ac:dyDescent="0.3">
      <c r="R14577" s="85">
        <f>PER_MONTH!A14569</f>
        <v>45961</v>
      </c>
      <c r="S14577" s="86">
        <f>PER_MONTH!F14569</f>
        <v>0.47916666666666669</v>
      </c>
      <c r="T14577" s="102">
        <f>PER_MONTH!G14569</f>
        <v>0</v>
      </c>
      <c r="U14577" s="100">
        <f t="shared" si="228"/>
        <v>0</v>
      </c>
    </row>
    <row r="14578" spans="18:21" x14ac:dyDescent="0.3">
      <c r="R14578" s="85">
        <f>PER_MONTH!A14570</f>
        <v>45961</v>
      </c>
      <c r="S14578" s="86">
        <f>PER_MONTH!F14570</f>
        <v>0.5</v>
      </c>
      <c r="T14578" s="102">
        <f>PER_MONTH!G14570</f>
        <v>0</v>
      </c>
      <c r="U14578" s="100">
        <f t="shared" si="228"/>
        <v>0</v>
      </c>
    </row>
    <row r="14579" spans="18:21" x14ac:dyDescent="0.3">
      <c r="R14579" s="85">
        <f>PER_MONTH!A14571</f>
        <v>45961</v>
      </c>
      <c r="S14579" s="86">
        <f>PER_MONTH!F14571</f>
        <v>0.52083333333333337</v>
      </c>
      <c r="T14579" s="102">
        <f>PER_MONTH!G14571</f>
        <v>0</v>
      </c>
      <c r="U14579" s="100">
        <f t="shared" si="228"/>
        <v>0</v>
      </c>
    </row>
    <row r="14580" spans="18:21" x14ac:dyDescent="0.3">
      <c r="R14580" s="85">
        <f>PER_MONTH!A14572</f>
        <v>45961</v>
      </c>
      <c r="S14580" s="86">
        <f>PER_MONTH!F14572</f>
        <v>0.54166666666666663</v>
      </c>
      <c r="T14580" s="102">
        <f>PER_MONTH!G14572</f>
        <v>0</v>
      </c>
      <c r="U14580" s="100">
        <f t="shared" si="228"/>
        <v>0</v>
      </c>
    </row>
    <row r="14581" spans="18:21" x14ac:dyDescent="0.3">
      <c r="R14581" s="85">
        <f>PER_MONTH!A14573</f>
        <v>45961</v>
      </c>
      <c r="S14581" s="86">
        <f>PER_MONTH!F14573</f>
        <v>0.5625</v>
      </c>
      <c r="T14581" s="102">
        <f>PER_MONTH!G14573</f>
        <v>0</v>
      </c>
      <c r="U14581" s="100">
        <f t="shared" si="228"/>
        <v>0</v>
      </c>
    </row>
    <row r="14582" spans="18:21" x14ac:dyDescent="0.3">
      <c r="R14582" s="85">
        <f>PER_MONTH!A14574</f>
        <v>45961</v>
      </c>
      <c r="S14582" s="86">
        <f>PER_MONTH!F14574</f>
        <v>0.58333333333333337</v>
      </c>
      <c r="T14582" s="102">
        <f>PER_MONTH!G14574</f>
        <v>0</v>
      </c>
      <c r="U14582" s="100">
        <f t="shared" si="228"/>
        <v>0</v>
      </c>
    </row>
    <row r="14583" spans="18:21" x14ac:dyDescent="0.3">
      <c r="R14583" s="85">
        <f>PER_MONTH!A14575</f>
        <v>45961</v>
      </c>
      <c r="S14583" s="86">
        <f>PER_MONTH!F14575</f>
        <v>0.60416666666666663</v>
      </c>
      <c r="T14583" s="102">
        <f>PER_MONTH!G14575</f>
        <v>0</v>
      </c>
      <c r="U14583" s="100">
        <f t="shared" si="228"/>
        <v>0</v>
      </c>
    </row>
    <row r="14584" spans="18:21" x14ac:dyDescent="0.3">
      <c r="R14584" s="85">
        <f>PER_MONTH!A14576</f>
        <v>45961</v>
      </c>
      <c r="S14584" s="86">
        <f>PER_MONTH!F14576</f>
        <v>0.625</v>
      </c>
      <c r="T14584" s="102">
        <f>PER_MONTH!G14576</f>
        <v>0</v>
      </c>
      <c r="U14584" s="100">
        <f t="shared" si="228"/>
        <v>0</v>
      </c>
    </row>
    <row r="14585" spans="18:21" x14ac:dyDescent="0.3">
      <c r="R14585" s="85">
        <f>PER_MONTH!A14577</f>
        <v>45961</v>
      </c>
      <c r="S14585" s="86">
        <f>PER_MONTH!F14577</f>
        <v>0.64583333333333337</v>
      </c>
      <c r="T14585" s="102">
        <f>PER_MONTH!G14577</f>
        <v>0</v>
      </c>
      <c r="U14585" s="100">
        <f t="shared" si="228"/>
        <v>0</v>
      </c>
    </row>
    <row r="14586" spans="18:21" x14ac:dyDescent="0.3">
      <c r="R14586" s="85">
        <f>PER_MONTH!A14578</f>
        <v>45961</v>
      </c>
      <c r="S14586" s="86">
        <f>PER_MONTH!F14578</f>
        <v>0.66666666666666663</v>
      </c>
      <c r="T14586" s="102">
        <f>PER_MONTH!G14578</f>
        <v>0</v>
      </c>
      <c r="U14586" s="100">
        <f t="shared" si="228"/>
        <v>0</v>
      </c>
    </row>
    <row r="14587" spans="18:21" x14ac:dyDescent="0.3">
      <c r="R14587" s="85">
        <f>PER_MONTH!A14579</f>
        <v>45961</v>
      </c>
      <c r="S14587" s="86">
        <f>PER_MONTH!F14579</f>
        <v>0.6875</v>
      </c>
      <c r="T14587" s="102">
        <f>PER_MONTH!G14579</f>
        <v>0</v>
      </c>
      <c r="U14587" s="100">
        <f t="shared" si="228"/>
        <v>0</v>
      </c>
    </row>
    <row r="14588" spans="18:21" x14ac:dyDescent="0.3">
      <c r="R14588" s="85">
        <f>PER_MONTH!A14580</f>
        <v>45961</v>
      </c>
      <c r="S14588" s="86">
        <f>PER_MONTH!F14580</f>
        <v>0.70833333333333337</v>
      </c>
      <c r="T14588" s="102">
        <f>PER_MONTH!G14580</f>
        <v>0</v>
      </c>
      <c r="U14588" s="100">
        <f t="shared" si="228"/>
        <v>0</v>
      </c>
    </row>
    <row r="14589" spans="18:21" x14ac:dyDescent="0.3">
      <c r="R14589" s="85">
        <f>PER_MONTH!A14581</f>
        <v>45961</v>
      </c>
      <c r="S14589" s="86">
        <f>PER_MONTH!F14581</f>
        <v>0.72916666666666663</v>
      </c>
      <c r="T14589" s="102">
        <f>PER_MONTH!G14581</f>
        <v>0</v>
      </c>
      <c r="U14589" s="100">
        <f t="shared" si="228"/>
        <v>0</v>
      </c>
    </row>
    <row r="14590" spans="18:21" x14ac:dyDescent="0.3">
      <c r="R14590" s="85">
        <f>PER_MONTH!A14582</f>
        <v>45961</v>
      </c>
      <c r="S14590" s="86">
        <f>PER_MONTH!F14582</f>
        <v>0.75</v>
      </c>
      <c r="T14590" s="102">
        <f>PER_MONTH!G14582</f>
        <v>0</v>
      </c>
      <c r="U14590" s="100">
        <f t="shared" si="228"/>
        <v>0</v>
      </c>
    </row>
    <row r="14591" spans="18:21" x14ac:dyDescent="0.3">
      <c r="R14591" s="85">
        <f>PER_MONTH!A14583</f>
        <v>45961</v>
      </c>
      <c r="S14591" s="86">
        <f>PER_MONTH!F14583</f>
        <v>0.77083333333333337</v>
      </c>
      <c r="T14591" s="102">
        <f>PER_MONTH!G14583</f>
        <v>0</v>
      </c>
      <c r="U14591" s="100">
        <f t="shared" si="228"/>
        <v>0</v>
      </c>
    </row>
    <row r="14592" spans="18:21" x14ac:dyDescent="0.3">
      <c r="R14592" s="85">
        <f>PER_MONTH!A14584</f>
        <v>45961</v>
      </c>
      <c r="S14592" s="86">
        <f>PER_MONTH!F14584</f>
        <v>0.79166666666666663</v>
      </c>
      <c r="T14592" s="102">
        <f>PER_MONTH!G14584</f>
        <v>0</v>
      </c>
      <c r="U14592" s="100">
        <f t="shared" si="228"/>
        <v>0</v>
      </c>
    </row>
    <row r="14593" spans="18:21" x14ac:dyDescent="0.3">
      <c r="R14593" s="85">
        <f>PER_MONTH!A14585</f>
        <v>45961</v>
      </c>
      <c r="S14593" s="86">
        <f>PER_MONTH!F14585</f>
        <v>0.8125</v>
      </c>
      <c r="T14593" s="102">
        <f>PER_MONTH!G14585</f>
        <v>0</v>
      </c>
      <c r="U14593" s="100">
        <f t="shared" si="228"/>
        <v>0</v>
      </c>
    </row>
    <row r="14594" spans="18:21" x14ac:dyDescent="0.3">
      <c r="R14594" s="85">
        <f>PER_MONTH!A14586</f>
        <v>45961</v>
      </c>
      <c r="S14594" s="86">
        <f>PER_MONTH!F14586</f>
        <v>0.83333333333333337</v>
      </c>
      <c r="T14594" s="102">
        <f>PER_MONTH!G14586</f>
        <v>0</v>
      </c>
      <c r="U14594" s="100">
        <f t="shared" si="228"/>
        <v>0</v>
      </c>
    </row>
    <row r="14595" spans="18:21" x14ac:dyDescent="0.3">
      <c r="R14595" s="85">
        <f>PER_MONTH!A14587</f>
        <v>45961</v>
      </c>
      <c r="S14595" s="86">
        <f>PER_MONTH!F14587</f>
        <v>0.85416666666666663</v>
      </c>
      <c r="T14595" s="102">
        <f>PER_MONTH!G14587</f>
        <v>0</v>
      </c>
      <c r="U14595" s="100">
        <f t="shared" si="228"/>
        <v>0</v>
      </c>
    </row>
    <row r="14596" spans="18:21" x14ac:dyDescent="0.3">
      <c r="R14596" s="85">
        <f>PER_MONTH!A14588</f>
        <v>45961</v>
      </c>
      <c r="S14596" s="86">
        <f>PER_MONTH!F14588</f>
        <v>0.875</v>
      </c>
      <c r="T14596" s="102">
        <f>PER_MONTH!G14588</f>
        <v>0</v>
      </c>
      <c r="U14596" s="100">
        <f t="shared" si="228"/>
        <v>0</v>
      </c>
    </row>
    <row r="14597" spans="18:21" x14ac:dyDescent="0.3">
      <c r="R14597" s="85">
        <f>PER_MONTH!A14589</f>
        <v>45961</v>
      </c>
      <c r="S14597" s="86">
        <f>PER_MONTH!F14589</f>
        <v>0.89583333333333337</v>
      </c>
      <c r="T14597" s="102">
        <f>PER_MONTH!G14589</f>
        <v>0</v>
      </c>
      <c r="U14597" s="100">
        <f t="shared" si="228"/>
        <v>0</v>
      </c>
    </row>
    <row r="14598" spans="18:21" x14ac:dyDescent="0.3">
      <c r="R14598" s="85">
        <f>PER_MONTH!A14590</f>
        <v>45961</v>
      </c>
      <c r="S14598" s="86">
        <f>PER_MONTH!F14590</f>
        <v>0.91666666666666663</v>
      </c>
      <c r="T14598" s="102">
        <f>PER_MONTH!G14590</f>
        <v>0</v>
      </c>
      <c r="U14598" s="100">
        <f t="shared" si="228"/>
        <v>0</v>
      </c>
    </row>
    <row r="14599" spans="18:21" x14ac:dyDescent="0.3">
      <c r="R14599" s="85">
        <f>PER_MONTH!A14591</f>
        <v>45961</v>
      </c>
      <c r="S14599" s="86">
        <f>PER_MONTH!F14591</f>
        <v>0.9375</v>
      </c>
      <c r="T14599" s="102">
        <f>PER_MONTH!G14591</f>
        <v>0</v>
      </c>
      <c r="U14599" s="100">
        <f t="shared" si="228"/>
        <v>0</v>
      </c>
    </row>
    <row r="14600" spans="18:21" x14ac:dyDescent="0.3">
      <c r="R14600" s="85">
        <f>PER_MONTH!A14592</f>
        <v>45961</v>
      </c>
      <c r="S14600" s="86">
        <f>PER_MONTH!F14592</f>
        <v>0.95833333333333337</v>
      </c>
      <c r="T14600" s="102">
        <f>PER_MONTH!G14592</f>
        <v>0</v>
      </c>
      <c r="U14600" s="100">
        <f t="shared" si="228"/>
        <v>0</v>
      </c>
    </row>
    <row r="14601" spans="18:21" x14ac:dyDescent="0.3">
      <c r="R14601" s="85">
        <f>PER_MONTH!A14593</f>
        <v>45961</v>
      </c>
      <c r="S14601" s="86">
        <f>PER_MONTH!F14593</f>
        <v>0.97916666666666663</v>
      </c>
      <c r="T14601" s="102">
        <f>PER_MONTH!G14593</f>
        <v>0</v>
      </c>
      <c r="U14601" s="100">
        <f t="shared" si="228"/>
        <v>0</v>
      </c>
    </row>
    <row r="14602" spans="18:21" x14ac:dyDescent="0.3">
      <c r="R14602" s="85">
        <f>PER_MONTH!A14594</f>
        <v>45962</v>
      </c>
      <c r="S14602" s="86">
        <f>PER_MONTH!F14594</f>
        <v>0</v>
      </c>
      <c r="T14602" s="102">
        <f>PER_MONTH!G14594</f>
        <v>0</v>
      </c>
      <c r="U14602" s="100">
        <f t="shared" si="228"/>
        <v>0</v>
      </c>
    </row>
    <row r="14603" spans="18:21" x14ac:dyDescent="0.3">
      <c r="R14603" s="85">
        <f>PER_MONTH!A14595</f>
        <v>45962</v>
      </c>
      <c r="S14603" s="86">
        <f>PER_MONTH!F14595</f>
        <v>2.0833333333333329E-2</v>
      </c>
      <c r="T14603" s="102">
        <f>PER_MONTH!G14595</f>
        <v>0</v>
      </c>
      <c r="U14603" s="100">
        <f t="shared" si="228"/>
        <v>0</v>
      </c>
    </row>
    <row r="14604" spans="18:21" x14ac:dyDescent="0.3">
      <c r="R14604" s="85">
        <f>PER_MONTH!A14596</f>
        <v>45962</v>
      </c>
      <c r="S14604" s="86">
        <f>PER_MONTH!F14596</f>
        <v>4.1666666666666657E-2</v>
      </c>
      <c r="T14604" s="102">
        <f>PER_MONTH!G14596</f>
        <v>0</v>
      </c>
      <c r="U14604" s="100">
        <f t="shared" ref="U14604:U14667" si="229">T14604/0.5</f>
        <v>0</v>
      </c>
    </row>
    <row r="14605" spans="18:21" x14ac:dyDescent="0.3">
      <c r="R14605" s="85">
        <f>PER_MONTH!A14597</f>
        <v>45962</v>
      </c>
      <c r="S14605" s="86">
        <f>PER_MONTH!F14597</f>
        <v>6.25E-2</v>
      </c>
      <c r="T14605" s="102">
        <f>PER_MONTH!G14597</f>
        <v>0</v>
      </c>
      <c r="U14605" s="100">
        <f t="shared" si="229"/>
        <v>0</v>
      </c>
    </row>
    <row r="14606" spans="18:21" x14ac:dyDescent="0.3">
      <c r="R14606" s="85">
        <f>PER_MONTH!A14598</f>
        <v>45962</v>
      </c>
      <c r="S14606" s="86">
        <f>PER_MONTH!F14598</f>
        <v>8.3333333333333329E-2</v>
      </c>
      <c r="T14606" s="102">
        <f>PER_MONTH!G14598</f>
        <v>0</v>
      </c>
      <c r="U14606" s="100">
        <f t="shared" si="229"/>
        <v>0</v>
      </c>
    </row>
    <row r="14607" spans="18:21" x14ac:dyDescent="0.3">
      <c r="R14607" s="85">
        <f>PER_MONTH!A14599</f>
        <v>45962</v>
      </c>
      <c r="S14607" s="86">
        <f>PER_MONTH!F14599</f>
        <v>0.1041666666666667</v>
      </c>
      <c r="T14607" s="102">
        <f>PER_MONTH!G14599</f>
        <v>0</v>
      </c>
      <c r="U14607" s="100">
        <f t="shared" si="229"/>
        <v>0</v>
      </c>
    </row>
    <row r="14608" spans="18:21" x14ac:dyDescent="0.3">
      <c r="R14608" s="85">
        <f>PER_MONTH!A14600</f>
        <v>45962</v>
      </c>
      <c r="S14608" s="86">
        <f>PER_MONTH!F14600</f>
        <v>0.125</v>
      </c>
      <c r="T14608" s="102">
        <f>PER_MONTH!G14600</f>
        <v>0</v>
      </c>
      <c r="U14608" s="100">
        <f t="shared" si="229"/>
        <v>0</v>
      </c>
    </row>
    <row r="14609" spans="18:21" x14ac:dyDescent="0.3">
      <c r="R14609" s="85">
        <f>PER_MONTH!A14601</f>
        <v>45962</v>
      </c>
      <c r="S14609" s="86">
        <f>PER_MONTH!F14601</f>
        <v>0.14583333333333329</v>
      </c>
      <c r="T14609" s="102">
        <f>PER_MONTH!G14601</f>
        <v>0</v>
      </c>
      <c r="U14609" s="100">
        <f t="shared" si="229"/>
        <v>0</v>
      </c>
    </row>
    <row r="14610" spans="18:21" x14ac:dyDescent="0.3">
      <c r="R14610" s="85">
        <f>PER_MONTH!A14602</f>
        <v>45962</v>
      </c>
      <c r="S14610" s="86">
        <f>PER_MONTH!F14602</f>
        <v>0.16666666666666671</v>
      </c>
      <c r="T14610" s="102">
        <f>PER_MONTH!G14602</f>
        <v>0</v>
      </c>
      <c r="U14610" s="100">
        <f t="shared" si="229"/>
        <v>0</v>
      </c>
    </row>
    <row r="14611" spans="18:21" x14ac:dyDescent="0.3">
      <c r="R14611" s="85">
        <f>PER_MONTH!A14603</f>
        <v>45962</v>
      </c>
      <c r="S14611" s="86">
        <f>PER_MONTH!F14603</f>
        <v>0.1875</v>
      </c>
      <c r="T14611" s="102">
        <f>PER_MONTH!G14603</f>
        <v>0</v>
      </c>
      <c r="U14611" s="100">
        <f t="shared" si="229"/>
        <v>0</v>
      </c>
    </row>
    <row r="14612" spans="18:21" x14ac:dyDescent="0.3">
      <c r="R14612" s="85">
        <f>PER_MONTH!A14604</f>
        <v>45962</v>
      </c>
      <c r="S14612" s="86">
        <f>PER_MONTH!F14604</f>
        <v>0.20833333333333329</v>
      </c>
      <c r="T14612" s="102">
        <f>PER_MONTH!G14604</f>
        <v>0</v>
      </c>
      <c r="U14612" s="100">
        <f t="shared" si="229"/>
        <v>0</v>
      </c>
    </row>
    <row r="14613" spans="18:21" x14ac:dyDescent="0.3">
      <c r="R14613" s="85">
        <f>PER_MONTH!A14605</f>
        <v>45962</v>
      </c>
      <c r="S14613" s="86">
        <f>PER_MONTH!F14605</f>
        <v>0.22916666666666671</v>
      </c>
      <c r="T14613" s="102">
        <f>PER_MONTH!G14605</f>
        <v>0</v>
      </c>
      <c r="U14613" s="100">
        <f t="shared" si="229"/>
        <v>0</v>
      </c>
    </row>
    <row r="14614" spans="18:21" x14ac:dyDescent="0.3">
      <c r="R14614" s="85">
        <f>PER_MONTH!A14606</f>
        <v>45962</v>
      </c>
      <c r="S14614" s="86">
        <f>PER_MONTH!F14606</f>
        <v>0.25</v>
      </c>
      <c r="T14614" s="102">
        <f>PER_MONTH!G14606</f>
        <v>0</v>
      </c>
      <c r="U14614" s="100">
        <f t="shared" si="229"/>
        <v>0</v>
      </c>
    </row>
    <row r="14615" spans="18:21" x14ac:dyDescent="0.3">
      <c r="R14615" s="85">
        <f>PER_MONTH!A14607</f>
        <v>45962</v>
      </c>
      <c r="S14615" s="86">
        <f>PER_MONTH!F14607</f>
        <v>0.27083333333333331</v>
      </c>
      <c r="T14615" s="102">
        <f>PER_MONTH!G14607</f>
        <v>0</v>
      </c>
      <c r="U14615" s="100">
        <f t="shared" si="229"/>
        <v>0</v>
      </c>
    </row>
    <row r="14616" spans="18:21" x14ac:dyDescent="0.3">
      <c r="R14616" s="85">
        <f>PER_MONTH!A14608</f>
        <v>45962</v>
      </c>
      <c r="S14616" s="86">
        <f>PER_MONTH!F14608</f>
        <v>0.29166666666666669</v>
      </c>
      <c r="T14616" s="102">
        <f>PER_MONTH!G14608</f>
        <v>0</v>
      </c>
      <c r="U14616" s="100">
        <f t="shared" si="229"/>
        <v>0</v>
      </c>
    </row>
    <row r="14617" spans="18:21" x14ac:dyDescent="0.3">
      <c r="R14617" s="85">
        <f>PER_MONTH!A14609</f>
        <v>45962</v>
      </c>
      <c r="S14617" s="86">
        <f>PER_MONTH!F14609</f>
        <v>0.3125</v>
      </c>
      <c r="T14617" s="102">
        <f>PER_MONTH!G14609</f>
        <v>0</v>
      </c>
      <c r="U14617" s="100">
        <f t="shared" si="229"/>
        <v>0</v>
      </c>
    </row>
    <row r="14618" spans="18:21" x14ac:dyDescent="0.3">
      <c r="R14618" s="85">
        <f>PER_MONTH!A14610</f>
        <v>45962</v>
      </c>
      <c r="S14618" s="86">
        <f>PER_MONTH!F14610</f>
        <v>0.33333333333333331</v>
      </c>
      <c r="T14618" s="102">
        <f>PER_MONTH!G14610</f>
        <v>0</v>
      </c>
      <c r="U14618" s="100">
        <f t="shared" si="229"/>
        <v>0</v>
      </c>
    </row>
    <row r="14619" spans="18:21" x14ac:dyDescent="0.3">
      <c r="R14619" s="85">
        <f>PER_MONTH!A14611</f>
        <v>45962</v>
      </c>
      <c r="S14619" s="86">
        <f>PER_MONTH!F14611</f>
        <v>0.35416666666666669</v>
      </c>
      <c r="T14619" s="102">
        <f>PER_MONTH!G14611</f>
        <v>0</v>
      </c>
      <c r="U14619" s="100">
        <f t="shared" si="229"/>
        <v>0</v>
      </c>
    </row>
    <row r="14620" spans="18:21" x14ac:dyDescent="0.3">
      <c r="R14620" s="85">
        <f>PER_MONTH!A14612</f>
        <v>45962</v>
      </c>
      <c r="S14620" s="86">
        <f>PER_MONTH!F14612</f>
        <v>0.375</v>
      </c>
      <c r="T14620" s="102">
        <f>PER_MONTH!G14612</f>
        <v>0</v>
      </c>
      <c r="U14620" s="100">
        <f t="shared" si="229"/>
        <v>0</v>
      </c>
    </row>
    <row r="14621" spans="18:21" x14ac:dyDescent="0.3">
      <c r="R14621" s="85">
        <f>PER_MONTH!A14613</f>
        <v>45962</v>
      </c>
      <c r="S14621" s="86">
        <f>PER_MONTH!F14613</f>
        <v>0.39583333333333331</v>
      </c>
      <c r="T14621" s="102">
        <f>PER_MONTH!G14613</f>
        <v>0</v>
      </c>
      <c r="U14621" s="100">
        <f t="shared" si="229"/>
        <v>0</v>
      </c>
    </row>
    <row r="14622" spans="18:21" x14ac:dyDescent="0.3">
      <c r="R14622" s="85">
        <f>PER_MONTH!A14614</f>
        <v>45962</v>
      </c>
      <c r="S14622" s="86">
        <f>PER_MONTH!F14614</f>
        <v>0.41666666666666669</v>
      </c>
      <c r="T14622" s="102">
        <f>PER_MONTH!G14614</f>
        <v>0</v>
      </c>
      <c r="U14622" s="100">
        <f t="shared" si="229"/>
        <v>0</v>
      </c>
    </row>
    <row r="14623" spans="18:21" x14ac:dyDescent="0.3">
      <c r="R14623" s="85">
        <f>PER_MONTH!A14615</f>
        <v>45962</v>
      </c>
      <c r="S14623" s="86">
        <f>PER_MONTH!F14615</f>
        <v>0.4375</v>
      </c>
      <c r="T14623" s="102">
        <f>PER_MONTH!G14615</f>
        <v>0</v>
      </c>
      <c r="U14623" s="100">
        <f t="shared" si="229"/>
        <v>0</v>
      </c>
    </row>
    <row r="14624" spans="18:21" x14ac:dyDescent="0.3">
      <c r="R14624" s="85">
        <f>PER_MONTH!A14616</f>
        <v>45962</v>
      </c>
      <c r="S14624" s="86">
        <f>PER_MONTH!F14616</f>
        <v>0.45833333333333331</v>
      </c>
      <c r="T14624" s="102">
        <f>PER_MONTH!G14616</f>
        <v>0</v>
      </c>
      <c r="U14624" s="100">
        <f t="shared" si="229"/>
        <v>0</v>
      </c>
    </row>
    <row r="14625" spans="18:21" x14ac:dyDescent="0.3">
      <c r="R14625" s="85">
        <f>PER_MONTH!A14617</f>
        <v>45962</v>
      </c>
      <c r="S14625" s="86">
        <f>PER_MONTH!F14617</f>
        <v>0.47916666666666669</v>
      </c>
      <c r="T14625" s="102">
        <f>PER_MONTH!G14617</f>
        <v>0</v>
      </c>
      <c r="U14625" s="100">
        <f t="shared" si="229"/>
        <v>0</v>
      </c>
    </row>
    <row r="14626" spans="18:21" x14ac:dyDescent="0.3">
      <c r="R14626" s="85">
        <f>PER_MONTH!A14618</f>
        <v>45962</v>
      </c>
      <c r="S14626" s="86">
        <f>PER_MONTH!F14618</f>
        <v>0.5</v>
      </c>
      <c r="T14626" s="102">
        <f>PER_MONTH!G14618</f>
        <v>0</v>
      </c>
      <c r="U14626" s="100">
        <f t="shared" si="229"/>
        <v>0</v>
      </c>
    </row>
    <row r="14627" spans="18:21" x14ac:dyDescent="0.3">
      <c r="R14627" s="85">
        <f>PER_MONTH!A14619</f>
        <v>45962</v>
      </c>
      <c r="S14627" s="86">
        <f>PER_MONTH!F14619</f>
        <v>0.52083333333333337</v>
      </c>
      <c r="T14627" s="102">
        <f>PER_MONTH!G14619</f>
        <v>0</v>
      </c>
      <c r="U14627" s="100">
        <f t="shared" si="229"/>
        <v>0</v>
      </c>
    </row>
    <row r="14628" spans="18:21" x14ac:dyDescent="0.3">
      <c r="R14628" s="85">
        <f>PER_MONTH!A14620</f>
        <v>45962</v>
      </c>
      <c r="S14628" s="86">
        <f>PER_MONTH!F14620</f>
        <v>0.54166666666666663</v>
      </c>
      <c r="T14628" s="102">
        <f>PER_MONTH!G14620</f>
        <v>0</v>
      </c>
      <c r="U14628" s="100">
        <f t="shared" si="229"/>
        <v>0</v>
      </c>
    </row>
    <row r="14629" spans="18:21" x14ac:dyDescent="0.3">
      <c r="R14629" s="85">
        <f>PER_MONTH!A14621</f>
        <v>45962</v>
      </c>
      <c r="S14629" s="86">
        <f>PER_MONTH!F14621</f>
        <v>0.5625</v>
      </c>
      <c r="T14629" s="102">
        <f>PER_MONTH!G14621</f>
        <v>0</v>
      </c>
      <c r="U14629" s="100">
        <f t="shared" si="229"/>
        <v>0</v>
      </c>
    </row>
    <row r="14630" spans="18:21" x14ac:dyDescent="0.3">
      <c r="R14630" s="85">
        <f>PER_MONTH!A14622</f>
        <v>45962</v>
      </c>
      <c r="S14630" s="86">
        <f>PER_MONTH!F14622</f>
        <v>0.58333333333333337</v>
      </c>
      <c r="T14630" s="102">
        <f>PER_MONTH!G14622</f>
        <v>0</v>
      </c>
      <c r="U14630" s="100">
        <f t="shared" si="229"/>
        <v>0</v>
      </c>
    </row>
    <row r="14631" spans="18:21" x14ac:dyDescent="0.3">
      <c r="R14631" s="85">
        <f>PER_MONTH!A14623</f>
        <v>45962</v>
      </c>
      <c r="S14631" s="86">
        <f>PER_MONTH!F14623</f>
        <v>0.60416666666666663</v>
      </c>
      <c r="T14631" s="102">
        <f>PER_MONTH!G14623</f>
        <v>0</v>
      </c>
      <c r="U14631" s="100">
        <f t="shared" si="229"/>
        <v>0</v>
      </c>
    </row>
    <row r="14632" spans="18:21" x14ac:dyDescent="0.3">
      <c r="R14632" s="85">
        <f>PER_MONTH!A14624</f>
        <v>45962</v>
      </c>
      <c r="S14632" s="86">
        <f>PER_MONTH!F14624</f>
        <v>0.625</v>
      </c>
      <c r="T14632" s="102">
        <f>PER_MONTH!G14624</f>
        <v>0</v>
      </c>
      <c r="U14632" s="100">
        <f t="shared" si="229"/>
        <v>0</v>
      </c>
    </row>
    <row r="14633" spans="18:21" x14ac:dyDescent="0.3">
      <c r="R14633" s="85">
        <f>PER_MONTH!A14625</f>
        <v>45962</v>
      </c>
      <c r="S14633" s="86">
        <f>PER_MONTH!F14625</f>
        <v>0.64583333333333337</v>
      </c>
      <c r="T14633" s="102">
        <f>PER_MONTH!G14625</f>
        <v>0</v>
      </c>
      <c r="U14633" s="100">
        <f t="shared" si="229"/>
        <v>0</v>
      </c>
    </row>
    <row r="14634" spans="18:21" x14ac:dyDescent="0.3">
      <c r="R14634" s="85">
        <f>PER_MONTH!A14626</f>
        <v>45962</v>
      </c>
      <c r="S14634" s="86">
        <f>PER_MONTH!F14626</f>
        <v>0.66666666666666663</v>
      </c>
      <c r="T14634" s="102">
        <f>PER_MONTH!G14626</f>
        <v>0</v>
      </c>
      <c r="U14634" s="100">
        <f t="shared" si="229"/>
        <v>0</v>
      </c>
    </row>
    <row r="14635" spans="18:21" x14ac:dyDescent="0.3">
      <c r="R14635" s="85">
        <f>PER_MONTH!A14627</f>
        <v>45962</v>
      </c>
      <c r="S14635" s="86">
        <f>PER_MONTH!F14627</f>
        <v>0.6875</v>
      </c>
      <c r="T14635" s="102">
        <f>PER_MONTH!G14627</f>
        <v>0</v>
      </c>
      <c r="U14635" s="100">
        <f t="shared" si="229"/>
        <v>0</v>
      </c>
    </row>
    <row r="14636" spans="18:21" x14ac:dyDescent="0.3">
      <c r="R14636" s="85">
        <f>PER_MONTH!A14628</f>
        <v>45962</v>
      </c>
      <c r="S14636" s="86">
        <f>PER_MONTH!F14628</f>
        <v>0.70833333333333337</v>
      </c>
      <c r="T14636" s="102">
        <f>PER_MONTH!G14628</f>
        <v>0</v>
      </c>
      <c r="U14636" s="100">
        <f t="shared" si="229"/>
        <v>0</v>
      </c>
    </row>
    <row r="14637" spans="18:21" x14ac:dyDescent="0.3">
      <c r="R14637" s="85">
        <f>PER_MONTH!A14629</f>
        <v>45962</v>
      </c>
      <c r="S14637" s="86">
        <f>PER_MONTH!F14629</f>
        <v>0.72916666666666663</v>
      </c>
      <c r="T14637" s="102">
        <f>PER_MONTH!G14629</f>
        <v>0</v>
      </c>
      <c r="U14637" s="100">
        <f t="shared" si="229"/>
        <v>0</v>
      </c>
    </row>
    <row r="14638" spans="18:21" x14ac:dyDescent="0.3">
      <c r="R14638" s="85">
        <f>PER_MONTH!A14630</f>
        <v>45962</v>
      </c>
      <c r="S14638" s="86">
        <f>PER_MONTH!F14630</f>
        <v>0.75</v>
      </c>
      <c r="T14638" s="102">
        <f>PER_MONTH!G14630</f>
        <v>0</v>
      </c>
      <c r="U14638" s="100">
        <f t="shared" si="229"/>
        <v>0</v>
      </c>
    </row>
    <row r="14639" spans="18:21" x14ac:dyDescent="0.3">
      <c r="R14639" s="85">
        <f>PER_MONTH!A14631</f>
        <v>45962</v>
      </c>
      <c r="S14639" s="86">
        <f>PER_MONTH!F14631</f>
        <v>0.77083333333333337</v>
      </c>
      <c r="T14639" s="102">
        <f>PER_MONTH!G14631</f>
        <v>0</v>
      </c>
      <c r="U14639" s="100">
        <f t="shared" si="229"/>
        <v>0</v>
      </c>
    </row>
    <row r="14640" spans="18:21" x14ac:dyDescent="0.3">
      <c r="R14640" s="85">
        <f>PER_MONTH!A14632</f>
        <v>45962</v>
      </c>
      <c r="S14640" s="86">
        <f>PER_MONTH!F14632</f>
        <v>0.79166666666666663</v>
      </c>
      <c r="T14640" s="102">
        <f>PER_MONTH!G14632</f>
        <v>0</v>
      </c>
      <c r="U14640" s="100">
        <f t="shared" si="229"/>
        <v>0</v>
      </c>
    </row>
    <row r="14641" spans="18:21" x14ac:dyDescent="0.3">
      <c r="R14641" s="85">
        <f>PER_MONTH!A14633</f>
        <v>45962</v>
      </c>
      <c r="S14641" s="86">
        <f>PER_MONTH!F14633</f>
        <v>0.8125</v>
      </c>
      <c r="T14641" s="102">
        <f>PER_MONTH!G14633</f>
        <v>0</v>
      </c>
      <c r="U14641" s="100">
        <f t="shared" si="229"/>
        <v>0</v>
      </c>
    </row>
    <row r="14642" spans="18:21" x14ac:dyDescent="0.3">
      <c r="R14642" s="85">
        <f>PER_MONTH!A14634</f>
        <v>45962</v>
      </c>
      <c r="S14642" s="86">
        <f>PER_MONTH!F14634</f>
        <v>0.83333333333333337</v>
      </c>
      <c r="T14642" s="102">
        <f>PER_MONTH!G14634</f>
        <v>0</v>
      </c>
      <c r="U14642" s="100">
        <f t="shared" si="229"/>
        <v>0</v>
      </c>
    </row>
    <row r="14643" spans="18:21" x14ac:dyDescent="0.3">
      <c r="R14643" s="85">
        <f>PER_MONTH!A14635</f>
        <v>45962</v>
      </c>
      <c r="S14643" s="86">
        <f>PER_MONTH!F14635</f>
        <v>0.85416666666666663</v>
      </c>
      <c r="T14643" s="102">
        <f>PER_MONTH!G14635</f>
        <v>0</v>
      </c>
      <c r="U14643" s="100">
        <f t="shared" si="229"/>
        <v>0</v>
      </c>
    </row>
    <row r="14644" spans="18:21" x14ac:dyDescent="0.3">
      <c r="R14644" s="85">
        <f>PER_MONTH!A14636</f>
        <v>45962</v>
      </c>
      <c r="S14644" s="86">
        <f>PER_MONTH!F14636</f>
        <v>0.875</v>
      </c>
      <c r="T14644" s="102">
        <f>PER_MONTH!G14636</f>
        <v>0</v>
      </c>
      <c r="U14644" s="100">
        <f t="shared" si="229"/>
        <v>0</v>
      </c>
    </row>
    <row r="14645" spans="18:21" x14ac:dyDescent="0.3">
      <c r="R14645" s="85">
        <f>PER_MONTH!A14637</f>
        <v>45962</v>
      </c>
      <c r="S14645" s="86">
        <f>PER_MONTH!F14637</f>
        <v>0.89583333333333337</v>
      </c>
      <c r="T14645" s="102">
        <f>PER_MONTH!G14637</f>
        <v>0</v>
      </c>
      <c r="U14645" s="100">
        <f t="shared" si="229"/>
        <v>0</v>
      </c>
    </row>
    <row r="14646" spans="18:21" x14ac:dyDescent="0.3">
      <c r="R14646" s="85">
        <f>PER_MONTH!A14638</f>
        <v>45962</v>
      </c>
      <c r="S14646" s="86">
        <f>PER_MONTH!F14638</f>
        <v>0.91666666666666663</v>
      </c>
      <c r="T14646" s="102">
        <f>PER_MONTH!G14638</f>
        <v>0</v>
      </c>
      <c r="U14646" s="100">
        <f t="shared" si="229"/>
        <v>0</v>
      </c>
    </row>
    <row r="14647" spans="18:21" x14ac:dyDescent="0.3">
      <c r="R14647" s="85">
        <f>PER_MONTH!A14639</f>
        <v>45962</v>
      </c>
      <c r="S14647" s="86">
        <f>PER_MONTH!F14639</f>
        <v>0.9375</v>
      </c>
      <c r="T14647" s="102">
        <f>PER_MONTH!G14639</f>
        <v>0</v>
      </c>
      <c r="U14647" s="100">
        <f t="shared" si="229"/>
        <v>0</v>
      </c>
    </row>
    <row r="14648" spans="18:21" x14ac:dyDescent="0.3">
      <c r="R14648" s="85">
        <f>PER_MONTH!A14640</f>
        <v>45962</v>
      </c>
      <c r="S14648" s="86">
        <f>PER_MONTH!F14640</f>
        <v>0.95833333333333337</v>
      </c>
      <c r="T14648" s="102">
        <f>PER_MONTH!G14640</f>
        <v>0</v>
      </c>
      <c r="U14648" s="100">
        <f t="shared" si="229"/>
        <v>0</v>
      </c>
    </row>
    <row r="14649" spans="18:21" x14ac:dyDescent="0.3">
      <c r="R14649" s="85">
        <f>PER_MONTH!A14641</f>
        <v>45962</v>
      </c>
      <c r="S14649" s="86">
        <f>PER_MONTH!F14641</f>
        <v>0.97916666666666663</v>
      </c>
      <c r="T14649" s="102">
        <f>PER_MONTH!G14641</f>
        <v>0</v>
      </c>
      <c r="U14649" s="100">
        <f t="shared" si="229"/>
        <v>0</v>
      </c>
    </row>
    <row r="14650" spans="18:21" x14ac:dyDescent="0.3">
      <c r="R14650" s="85">
        <f>PER_MONTH!A14642</f>
        <v>45963</v>
      </c>
      <c r="S14650" s="86">
        <f>PER_MONTH!F14642</f>
        <v>0</v>
      </c>
      <c r="T14650" s="102">
        <f>PER_MONTH!G14642</f>
        <v>0</v>
      </c>
      <c r="U14650" s="100">
        <f t="shared" si="229"/>
        <v>0</v>
      </c>
    </row>
    <row r="14651" spans="18:21" x14ac:dyDescent="0.3">
      <c r="R14651" s="85">
        <f>PER_MONTH!A14643</f>
        <v>45963</v>
      </c>
      <c r="S14651" s="86">
        <f>PER_MONTH!F14643</f>
        <v>2.0833333333333329E-2</v>
      </c>
      <c r="T14651" s="102">
        <f>PER_MONTH!G14643</f>
        <v>0</v>
      </c>
      <c r="U14651" s="100">
        <f t="shared" si="229"/>
        <v>0</v>
      </c>
    </row>
    <row r="14652" spans="18:21" x14ac:dyDescent="0.3">
      <c r="R14652" s="85">
        <f>PER_MONTH!A14644</f>
        <v>45963</v>
      </c>
      <c r="S14652" s="86">
        <f>PER_MONTH!F14644</f>
        <v>4.1666666666666657E-2</v>
      </c>
      <c r="T14652" s="102">
        <f>PER_MONTH!G14644</f>
        <v>0</v>
      </c>
      <c r="U14652" s="100">
        <f t="shared" si="229"/>
        <v>0</v>
      </c>
    </row>
    <row r="14653" spans="18:21" x14ac:dyDescent="0.3">
      <c r="R14653" s="85">
        <f>PER_MONTH!A14645</f>
        <v>45963</v>
      </c>
      <c r="S14653" s="86">
        <f>PER_MONTH!F14645</f>
        <v>6.25E-2</v>
      </c>
      <c r="T14653" s="102">
        <f>PER_MONTH!G14645</f>
        <v>0</v>
      </c>
      <c r="U14653" s="100">
        <f t="shared" si="229"/>
        <v>0</v>
      </c>
    </row>
    <row r="14654" spans="18:21" x14ac:dyDescent="0.3">
      <c r="R14654" s="85">
        <f>PER_MONTH!A14646</f>
        <v>45963</v>
      </c>
      <c r="S14654" s="86">
        <f>PER_MONTH!F14646</f>
        <v>8.3333333333333329E-2</v>
      </c>
      <c r="T14654" s="102">
        <f>PER_MONTH!G14646</f>
        <v>0</v>
      </c>
      <c r="U14654" s="100">
        <f t="shared" si="229"/>
        <v>0</v>
      </c>
    </row>
    <row r="14655" spans="18:21" x14ac:dyDescent="0.3">
      <c r="R14655" s="85">
        <f>PER_MONTH!A14647</f>
        <v>45963</v>
      </c>
      <c r="S14655" s="86">
        <f>PER_MONTH!F14647</f>
        <v>0.1041666666666667</v>
      </c>
      <c r="T14655" s="102">
        <f>PER_MONTH!G14647</f>
        <v>0</v>
      </c>
      <c r="U14655" s="100">
        <f t="shared" si="229"/>
        <v>0</v>
      </c>
    </row>
    <row r="14656" spans="18:21" x14ac:dyDescent="0.3">
      <c r="R14656" s="85">
        <f>PER_MONTH!A14648</f>
        <v>45963</v>
      </c>
      <c r="S14656" s="86">
        <f>PER_MONTH!F14648</f>
        <v>0.125</v>
      </c>
      <c r="T14656" s="102">
        <f>PER_MONTH!G14648</f>
        <v>0</v>
      </c>
      <c r="U14656" s="100">
        <f t="shared" si="229"/>
        <v>0</v>
      </c>
    </row>
    <row r="14657" spans="18:21" x14ac:dyDescent="0.3">
      <c r="R14657" s="85">
        <f>PER_MONTH!A14649</f>
        <v>45963</v>
      </c>
      <c r="S14657" s="86">
        <f>PER_MONTH!F14649</f>
        <v>0.14583333333333329</v>
      </c>
      <c r="T14657" s="102">
        <f>PER_MONTH!G14649</f>
        <v>0</v>
      </c>
      <c r="U14657" s="100">
        <f t="shared" si="229"/>
        <v>0</v>
      </c>
    </row>
    <row r="14658" spans="18:21" x14ac:dyDescent="0.3">
      <c r="R14658" s="85">
        <f>PER_MONTH!A14650</f>
        <v>45963</v>
      </c>
      <c r="S14658" s="86">
        <f>PER_MONTH!F14650</f>
        <v>0.16666666666666671</v>
      </c>
      <c r="T14658" s="102">
        <f>PER_MONTH!G14650</f>
        <v>0</v>
      </c>
      <c r="U14658" s="100">
        <f t="shared" si="229"/>
        <v>0</v>
      </c>
    </row>
    <row r="14659" spans="18:21" x14ac:dyDescent="0.3">
      <c r="R14659" s="85">
        <f>PER_MONTH!A14651</f>
        <v>45963</v>
      </c>
      <c r="S14659" s="86">
        <f>PER_MONTH!F14651</f>
        <v>0.1875</v>
      </c>
      <c r="T14659" s="102">
        <f>PER_MONTH!G14651</f>
        <v>0</v>
      </c>
      <c r="U14659" s="100">
        <f t="shared" si="229"/>
        <v>0</v>
      </c>
    </row>
    <row r="14660" spans="18:21" x14ac:dyDescent="0.3">
      <c r="R14660" s="85">
        <f>PER_MONTH!A14652</f>
        <v>45963</v>
      </c>
      <c r="S14660" s="86">
        <f>PER_MONTH!F14652</f>
        <v>0.20833333333333329</v>
      </c>
      <c r="T14660" s="102">
        <f>PER_MONTH!G14652</f>
        <v>0</v>
      </c>
      <c r="U14660" s="100">
        <f t="shared" si="229"/>
        <v>0</v>
      </c>
    </row>
    <row r="14661" spans="18:21" x14ac:dyDescent="0.3">
      <c r="R14661" s="85">
        <f>PER_MONTH!A14653</f>
        <v>45963</v>
      </c>
      <c r="S14661" s="86">
        <f>PER_MONTH!F14653</f>
        <v>0.22916666666666671</v>
      </c>
      <c r="T14661" s="102">
        <f>PER_MONTH!G14653</f>
        <v>0</v>
      </c>
      <c r="U14661" s="100">
        <f t="shared" si="229"/>
        <v>0</v>
      </c>
    </row>
    <row r="14662" spans="18:21" x14ac:dyDescent="0.3">
      <c r="R14662" s="85">
        <f>PER_MONTH!A14654</f>
        <v>45963</v>
      </c>
      <c r="S14662" s="86">
        <f>PER_MONTH!F14654</f>
        <v>0.25</v>
      </c>
      <c r="T14662" s="102">
        <f>PER_MONTH!G14654</f>
        <v>0</v>
      </c>
      <c r="U14662" s="100">
        <f t="shared" si="229"/>
        <v>0</v>
      </c>
    </row>
    <row r="14663" spans="18:21" x14ac:dyDescent="0.3">
      <c r="R14663" s="85">
        <f>PER_MONTH!A14655</f>
        <v>45963</v>
      </c>
      <c r="S14663" s="86">
        <f>PER_MONTH!F14655</f>
        <v>0.27083333333333331</v>
      </c>
      <c r="T14663" s="102">
        <f>PER_MONTH!G14655</f>
        <v>0</v>
      </c>
      <c r="U14663" s="100">
        <f t="shared" si="229"/>
        <v>0</v>
      </c>
    </row>
    <row r="14664" spans="18:21" x14ac:dyDescent="0.3">
      <c r="R14664" s="85">
        <f>PER_MONTH!A14656</f>
        <v>45963</v>
      </c>
      <c r="S14664" s="86">
        <f>PER_MONTH!F14656</f>
        <v>0.29166666666666669</v>
      </c>
      <c r="T14664" s="102">
        <f>PER_MONTH!G14656</f>
        <v>0</v>
      </c>
      <c r="U14664" s="100">
        <f t="shared" si="229"/>
        <v>0</v>
      </c>
    </row>
    <row r="14665" spans="18:21" x14ac:dyDescent="0.3">
      <c r="R14665" s="85">
        <f>PER_MONTH!A14657</f>
        <v>45963</v>
      </c>
      <c r="S14665" s="86">
        <f>PER_MONTH!F14657</f>
        <v>0.3125</v>
      </c>
      <c r="T14665" s="102">
        <f>PER_MONTH!G14657</f>
        <v>0</v>
      </c>
      <c r="U14665" s="100">
        <f t="shared" si="229"/>
        <v>0</v>
      </c>
    </row>
    <row r="14666" spans="18:21" x14ac:dyDescent="0.3">
      <c r="R14666" s="85">
        <f>PER_MONTH!A14658</f>
        <v>45963</v>
      </c>
      <c r="S14666" s="86">
        <f>PER_MONTH!F14658</f>
        <v>0.33333333333333331</v>
      </c>
      <c r="T14666" s="102">
        <f>PER_MONTH!G14658</f>
        <v>0</v>
      </c>
      <c r="U14666" s="100">
        <f t="shared" si="229"/>
        <v>0</v>
      </c>
    </row>
    <row r="14667" spans="18:21" x14ac:dyDescent="0.3">
      <c r="R14667" s="85">
        <f>PER_MONTH!A14659</f>
        <v>45963</v>
      </c>
      <c r="S14667" s="86">
        <f>PER_MONTH!F14659</f>
        <v>0.35416666666666669</v>
      </c>
      <c r="T14667" s="102">
        <f>PER_MONTH!G14659</f>
        <v>0</v>
      </c>
      <c r="U14667" s="100">
        <f t="shared" si="229"/>
        <v>0</v>
      </c>
    </row>
    <row r="14668" spans="18:21" x14ac:dyDescent="0.3">
      <c r="R14668" s="85">
        <f>PER_MONTH!A14660</f>
        <v>45963</v>
      </c>
      <c r="S14668" s="86">
        <f>PER_MONTH!F14660</f>
        <v>0.375</v>
      </c>
      <c r="T14668" s="102">
        <f>PER_MONTH!G14660</f>
        <v>0</v>
      </c>
      <c r="U14668" s="100">
        <f t="shared" ref="U14668:U14731" si="230">T14668/0.5</f>
        <v>0</v>
      </c>
    </row>
    <row r="14669" spans="18:21" x14ac:dyDescent="0.3">
      <c r="R14669" s="85">
        <f>PER_MONTH!A14661</f>
        <v>45963</v>
      </c>
      <c r="S14669" s="86">
        <f>PER_MONTH!F14661</f>
        <v>0.39583333333333331</v>
      </c>
      <c r="T14669" s="102">
        <f>PER_MONTH!G14661</f>
        <v>0</v>
      </c>
      <c r="U14669" s="100">
        <f t="shared" si="230"/>
        <v>0</v>
      </c>
    </row>
    <row r="14670" spans="18:21" x14ac:dyDescent="0.3">
      <c r="R14670" s="85">
        <f>PER_MONTH!A14662</f>
        <v>45963</v>
      </c>
      <c r="S14670" s="86">
        <f>PER_MONTH!F14662</f>
        <v>0.41666666666666669</v>
      </c>
      <c r="T14670" s="102">
        <f>PER_MONTH!G14662</f>
        <v>0</v>
      </c>
      <c r="U14670" s="100">
        <f t="shared" si="230"/>
        <v>0</v>
      </c>
    </row>
    <row r="14671" spans="18:21" x14ac:dyDescent="0.3">
      <c r="R14671" s="85">
        <f>PER_MONTH!A14663</f>
        <v>45963</v>
      </c>
      <c r="S14671" s="86">
        <f>PER_MONTH!F14663</f>
        <v>0.4375</v>
      </c>
      <c r="T14671" s="102">
        <f>PER_MONTH!G14663</f>
        <v>0</v>
      </c>
      <c r="U14671" s="100">
        <f t="shared" si="230"/>
        <v>0</v>
      </c>
    </row>
    <row r="14672" spans="18:21" x14ac:dyDescent="0.3">
      <c r="R14672" s="85">
        <f>PER_MONTH!A14664</f>
        <v>45963</v>
      </c>
      <c r="S14672" s="86">
        <f>PER_MONTH!F14664</f>
        <v>0.45833333333333331</v>
      </c>
      <c r="T14672" s="102">
        <f>PER_MONTH!G14664</f>
        <v>0</v>
      </c>
      <c r="U14672" s="100">
        <f t="shared" si="230"/>
        <v>0</v>
      </c>
    </row>
    <row r="14673" spans="18:21" x14ac:dyDescent="0.3">
      <c r="R14673" s="85">
        <f>PER_MONTH!A14665</f>
        <v>45963</v>
      </c>
      <c r="S14673" s="86">
        <f>PER_MONTH!F14665</f>
        <v>0.47916666666666669</v>
      </c>
      <c r="T14673" s="102">
        <f>PER_MONTH!G14665</f>
        <v>0</v>
      </c>
      <c r="U14673" s="100">
        <f t="shared" si="230"/>
        <v>0</v>
      </c>
    </row>
    <row r="14674" spans="18:21" x14ac:dyDescent="0.3">
      <c r="R14674" s="85">
        <f>PER_MONTH!A14666</f>
        <v>45963</v>
      </c>
      <c r="S14674" s="86">
        <f>PER_MONTH!F14666</f>
        <v>0.5</v>
      </c>
      <c r="T14674" s="102">
        <f>PER_MONTH!G14666</f>
        <v>0</v>
      </c>
      <c r="U14674" s="100">
        <f t="shared" si="230"/>
        <v>0</v>
      </c>
    </row>
    <row r="14675" spans="18:21" x14ac:dyDescent="0.3">
      <c r="R14675" s="85">
        <f>PER_MONTH!A14667</f>
        <v>45963</v>
      </c>
      <c r="S14675" s="86">
        <f>PER_MONTH!F14667</f>
        <v>0.52083333333333337</v>
      </c>
      <c r="T14675" s="102">
        <f>PER_MONTH!G14667</f>
        <v>0</v>
      </c>
      <c r="U14675" s="100">
        <f t="shared" si="230"/>
        <v>0</v>
      </c>
    </row>
    <row r="14676" spans="18:21" x14ac:dyDescent="0.3">
      <c r="R14676" s="85">
        <f>PER_MONTH!A14668</f>
        <v>45963</v>
      </c>
      <c r="S14676" s="86">
        <f>PER_MONTH!F14668</f>
        <v>0.54166666666666663</v>
      </c>
      <c r="T14676" s="102">
        <f>PER_MONTH!G14668</f>
        <v>0</v>
      </c>
      <c r="U14676" s="100">
        <f t="shared" si="230"/>
        <v>0</v>
      </c>
    </row>
    <row r="14677" spans="18:21" x14ac:dyDescent="0.3">
      <c r="R14677" s="85">
        <f>PER_MONTH!A14669</f>
        <v>45963</v>
      </c>
      <c r="S14677" s="86">
        <f>PER_MONTH!F14669</f>
        <v>0.5625</v>
      </c>
      <c r="T14677" s="102">
        <f>PER_MONTH!G14669</f>
        <v>0</v>
      </c>
      <c r="U14677" s="100">
        <f t="shared" si="230"/>
        <v>0</v>
      </c>
    </row>
    <row r="14678" spans="18:21" x14ac:dyDescent="0.3">
      <c r="R14678" s="85">
        <f>PER_MONTH!A14670</f>
        <v>45963</v>
      </c>
      <c r="S14678" s="86">
        <f>PER_MONTH!F14670</f>
        <v>0.58333333333333337</v>
      </c>
      <c r="T14678" s="102">
        <f>PER_MONTH!G14670</f>
        <v>0</v>
      </c>
      <c r="U14678" s="100">
        <f t="shared" si="230"/>
        <v>0</v>
      </c>
    </row>
    <row r="14679" spans="18:21" x14ac:dyDescent="0.3">
      <c r="R14679" s="85">
        <f>PER_MONTH!A14671</f>
        <v>45963</v>
      </c>
      <c r="S14679" s="86">
        <f>PER_MONTH!F14671</f>
        <v>0.60416666666666663</v>
      </c>
      <c r="T14679" s="102">
        <f>PER_MONTH!G14671</f>
        <v>0</v>
      </c>
      <c r="U14679" s="100">
        <f t="shared" si="230"/>
        <v>0</v>
      </c>
    </row>
    <row r="14680" spans="18:21" x14ac:dyDescent="0.3">
      <c r="R14680" s="85">
        <f>PER_MONTH!A14672</f>
        <v>45963</v>
      </c>
      <c r="S14680" s="86">
        <f>PER_MONTH!F14672</f>
        <v>0.625</v>
      </c>
      <c r="T14680" s="102">
        <f>PER_MONTH!G14672</f>
        <v>0</v>
      </c>
      <c r="U14680" s="100">
        <f t="shared" si="230"/>
        <v>0</v>
      </c>
    </row>
    <row r="14681" spans="18:21" x14ac:dyDescent="0.3">
      <c r="R14681" s="85">
        <f>PER_MONTH!A14673</f>
        <v>45963</v>
      </c>
      <c r="S14681" s="86">
        <f>PER_MONTH!F14673</f>
        <v>0.64583333333333337</v>
      </c>
      <c r="T14681" s="102">
        <f>PER_MONTH!G14673</f>
        <v>0</v>
      </c>
      <c r="U14681" s="100">
        <f t="shared" si="230"/>
        <v>0</v>
      </c>
    </row>
    <row r="14682" spans="18:21" x14ac:dyDescent="0.3">
      <c r="R14682" s="85">
        <f>PER_MONTH!A14674</f>
        <v>45963</v>
      </c>
      <c r="S14682" s="86">
        <f>PER_MONTH!F14674</f>
        <v>0.66666666666666663</v>
      </c>
      <c r="T14682" s="102">
        <f>PER_MONTH!G14674</f>
        <v>0</v>
      </c>
      <c r="U14682" s="100">
        <f t="shared" si="230"/>
        <v>0</v>
      </c>
    </row>
    <row r="14683" spans="18:21" x14ac:dyDescent="0.3">
      <c r="R14683" s="85">
        <f>PER_MONTH!A14675</f>
        <v>45963</v>
      </c>
      <c r="S14683" s="86">
        <f>PER_MONTH!F14675</f>
        <v>0.6875</v>
      </c>
      <c r="T14683" s="102">
        <f>PER_MONTH!G14675</f>
        <v>0</v>
      </c>
      <c r="U14683" s="100">
        <f t="shared" si="230"/>
        <v>0</v>
      </c>
    </row>
    <row r="14684" spans="18:21" x14ac:dyDescent="0.3">
      <c r="R14684" s="85">
        <f>PER_MONTH!A14676</f>
        <v>45963</v>
      </c>
      <c r="S14684" s="86">
        <f>PER_MONTH!F14676</f>
        <v>0.70833333333333337</v>
      </c>
      <c r="T14684" s="102">
        <f>PER_MONTH!G14676</f>
        <v>0</v>
      </c>
      <c r="U14684" s="100">
        <f t="shared" si="230"/>
        <v>0</v>
      </c>
    </row>
    <row r="14685" spans="18:21" x14ac:dyDescent="0.3">
      <c r="R14685" s="85">
        <f>PER_MONTH!A14677</f>
        <v>45963</v>
      </c>
      <c r="S14685" s="86">
        <f>PER_MONTH!F14677</f>
        <v>0.72916666666666663</v>
      </c>
      <c r="T14685" s="102">
        <f>PER_MONTH!G14677</f>
        <v>0</v>
      </c>
      <c r="U14685" s="100">
        <f t="shared" si="230"/>
        <v>0</v>
      </c>
    </row>
    <row r="14686" spans="18:21" x14ac:dyDescent="0.3">
      <c r="R14686" s="85">
        <f>PER_MONTH!A14678</f>
        <v>45963</v>
      </c>
      <c r="S14686" s="86">
        <f>PER_MONTH!F14678</f>
        <v>0.75</v>
      </c>
      <c r="T14686" s="102">
        <f>PER_MONTH!G14678</f>
        <v>0</v>
      </c>
      <c r="U14686" s="100">
        <f t="shared" si="230"/>
        <v>0</v>
      </c>
    </row>
    <row r="14687" spans="18:21" x14ac:dyDescent="0.3">
      <c r="R14687" s="85">
        <f>PER_MONTH!A14679</f>
        <v>45963</v>
      </c>
      <c r="S14687" s="86">
        <f>PER_MONTH!F14679</f>
        <v>0.77083333333333337</v>
      </c>
      <c r="T14687" s="102">
        <f>PER_MONTH!G14679</f>
        <v>0</v>
      </c>
      <c r="U14687" s="100">
        <f t="shared" si="230"/>
        <v>0</v>
      </c>
    </row>
    <row r="14688" spans="18:21" x14ac:dyDescent="0.3">
      <c r="R14688" s="85">
        <f>PER_MONTH!A14680</f>
        <v>45963</v>
      </c>
      <c r="S14688" s="86">
        <f>PER_MONTH!F14680</f>
        <v>0.79166666666666663</v>
      </c>
      <c r="T14688" s="102">
        <f>PER_MONTH!G14680</f>
        <v>0</v>
      </c>
      <c r="U14688" s="100">
        <f t="shared" si="230"/>
        <v>0</v>
      </c>
    </row>
    <row r="14689" spans="18:21" x14ac:dyDescent="0.3">
      <c r="R14689" s="85">
        <f>PER_MONTH!A14681</f>
        <v>45963</v>
      </c>
      <c r="S14689" s="86">
        <f>PER_MONTH!F14681</f>
        <v>0.8125</v>
      </c>
      <c r="T14689" s="102">
        <f>PER_MONTH!G14681</f>
        <v>0</v>
      </c>
      <c r="U14689" s="100">
        <f t="shared" si="230"/>
        <v>0</v>
      </c>
    </row>
    <row r="14690" spans="18:21" x14ac:dyDescent="0.3">
      <c r="R14690" s="85">
        <f>PER_MONTH!A14682</f>
        <v>45963</v>
      </c>
      <c r="S14690" s="86">
        <f>PER_MONTH!F14682</f>
        <v>0.83333333333333337</v>
      </c>
      <c r="T14690" s="102">
        <f>PER_MONTH!G14682</f>
        <v>0</v>
      </c>
      <c r="U14690" s="100">
        <f t="shared" si="230"/>
        <v>0</v>
      </c>
    </row>
    <row r="14691" spans="18:21" x14ac:dyDescent="0.3">
      <c r="R14691" s="85">
        <f>PER_MONTH!A14683</f>
        <v>45963</v>
      </c>
      <c r="S14691" s="86">
        <f>PER_MONTH!F14683</f>
        <v>0.85416666666666663</v>
      </c>
      <c r="T14691" s="102">
        <f>PER_MONTH!G14683</f>
        <v>0</v>
      </c>
      <c r="U14691" s="100">
        <f t="shared" si="230"/>
        <v>0</v>
      </c>
    </row>
    <row r="14692" spans="18:21" x14ac:dyDescent="0.3">
      <c r="R14692" s="85">
        <f>PER_MONTH!A14684</f>
        <v>45963</v>
      </c>
      <c r="S14692" s="86">
        <f>PER_MONTH!F14684</f>
        <v>0.875</v>
      </c>
      <c r="T14692" s="102">
        <f>PER_MONTH!G14684</f>
        <v>0</v>
      </c>
      <c r="U14692" s="100">
        <f t="shared" si="230"/>
        <v>0</v>
      </c>
    </row>
    <row r="14693" spans="18:21" x14ac:dyDescent="0.3">
      <c r="R14693" s="85">
        <f>PER_MONTH!A14685</f>
        <v>45963</v>
      </c>
      <c r="S14693" s="86">
        <f>PER_MONTH!F14685</f>
        <v>0.89583333333333337</v>
      </c>
      <c r="T14693" s="102">
        <f>PER_MONTH!G14685</f>
        <v>0</v>
      </c>
      <c r="U14693" s="100">
        <f t="shared" si="230"/>
        <v>0</v>
      </c>
    </row>
    <row r="14694" spans="18:21" x14ac:dyDescent="0.3">
      <c r="R14694" s="85">
        <f>PER_MONTH!A14686</f>
        <v>45963</v>
      </c>
      <c r="S14694" s="86">
        <f>PER_MONTH!F14686</f>
        <v>0.91666666666666663</v>
      </c>
      <c r="T14694" s="102">
        <f>PER_MONTH!G14686</f>
        <v>0</v>
      </c>
      <c r="U14694" s="100">
        <f t="shared" si="230"/>
        <v>0</v>
      </c>
    </row>
    <row r="14695" spans="18:21" x14ac:dyDescent="0.3">
      <c r="R14695" s="85">
        <f>PER_MONTH!A14687</f>
        <v>45963</v>
      </c>
      <c r="S14695" s="86">
        <f>PER_MONTH!F14687</f>
        <v>0.9375</v>
      </c>
      <c r="T14695" s="102">
        <f>PER_MONTH!G14687</f>
        <v>0</v>
      </c>
      <c r="U14695" s="100">
        <f t="shared" si="230"/>
        <v>0</v>
      </c>
    </row>
    <row r="14696" spans="18:21" x14ac:dyDescent="0.3">
      <c r="R14696" s="85">
        <f>PER_MONTH!A14688</f>
        <v>45963</v>
      </c>
      <c r="S14696" s="86">
        <f>PER_MONTH!F14688</f>
        <v>0.95833333333333337</v>
      </c>
      <c r="T14696" s="102">
        <f>PER_MONTH!G14688</f>
        <v>0</v>
      </c>
      <c r="U14696" s="100">
        <f t="shared" si="230"/>
        <v>0</v>
      </c>
    </row>
    <row r="14697" spans="18:21" x14ac:dyDescent="0.3">
      <c r="R14697" s="85">
        <f>PER_MONTH!A14689</f>
        <v>45963</v>
      </c>
      <c r="S14697" s="86">
        <f>PER_MONTH!F14689</f>
        <v>0.97916666666666663</v>
      </c>
      <c r="T14697" s="102">
        <f>PER_MONTH!G14689</f>
        <v>0</v>
      </c>
      <c r="U14697" s="100">
        <f t="shared" si="230"/>
        <v>0</v>
      </c>
    </row>
    <row r="14698" spans="18:21" x14ac:dyDescent="0.3">
      <c r="R14698" s="85">
        <f>PER_MONTH!A14690</f>
        <v>45964</v>
      </c>
      <c r="S14698" s="86">
        <f>PER_MONTH!F14690</f>
        <v>0</v>
      </c>
      <c r="T14698" s="102">
        <f>PER_MONTH!G14690</f>
        <v>0</v>
      </c>
      <c r="U14698" s="100">
        <f t="shared" si="230"/>
        <v>0</v>
      </c>
    </row>
    <row r="14699" spans="18:21" x14ac:dyDescent="0.3">
      <c r="R14699" s="85">
        <f>PER_MONTH!A14691</f>
        <v>45964</v>
      </c>
      <c r="S14699" s="86">
        <f>PER_MONTH!F14691</f>
        <v>2.0833333333333329E-2</v>
      </c>
      <c r="T14699" s="102">
        <f>PER_MONTH!G14691</f>
        <v>0</v>
      </c>
      <c r="U14699" s="100">
        <f t="shared" si="230"/>
        <v>0</v>
      </c>
    </row>
    <row r="14700" spans="18:21" x14ac:dyDescent="0.3">
      <c r="R14700" s="85">
        <f>PER_MONTH!A14692</f>
        <v>45964</v>
      </c>
      <c r="S14700" s="86">
        <f>PER_MONTH!F14692</f>
        <v>4.1666666666666657E-2</v>
      </c>
      <c r="T14700" s="102">
        <f>PER_MONTH!G14692</f>
        <v>0</v>
      </c>
      <c r="U14700" s="100">
        <f t="shared" si="230"/>
        <v>0</v>
      </c>
    </row>
    <row r="14701" spans="18:21" x14ac:dyDescent="0.3">
      <c r="R14701" s="85">
        <f>PER_MONTH!A14693</f>
        <v>45964</v>
      </c>
      <c r="S14701" s="86">
        <f>PER_MONTH!F14693</f>
        <v>6.25E-2</v>
      </c>
      <c r="T14701" s="102">
        <f>PER_MONTH!G14693</f>
        <v>0</v>
      </c>
      <c r="U14701" s="100">
        <f t="shared" si="230"/>
        <v>0</v>
      </c>
    </row>
    <row r="14702" spans="18:21" x14ac:dyDescent="0.3">
      <c r="R14702" s="85">
        <f>PER_MONTH!A14694</f>
        <v>45964</v>
      </c>
      <c r="S14702" s="86">
        <f>PER_MONTH!F14694</f>
        <v>8.3333333333333329E-2</v>
      </c>
      <c r="T14702" s="102">
        <f>PER_MONTH!G14694</f>
        <v>0</v>
      </c>
      <c r="U14702" s="100">
        <f t="shared" si="230"/>
        <v>0</v>
      </c>
    </row>
    <row r="14703" spans="18:21" x14ac:dyDescent="0.3">
      <c r="R14703" s="85">
        <f>PER_MONTH!A14695</f>
        <v>45964</v>
      </c>
      <c r="S14703" s="86">
        <f>PER_MONTH!F14695</f>
        <v>0.1041666666666667</v>
      </c>
      <c r="T14703" s="102">
        <f>PER_MONTH!G14695</f>
        <v>0</v>
      </c>
      <c r="U14703" s="100">
        <f t="shared" si="230"/>
        <v>0</v>
      </c>
    </row>
    <row r="14704" spans="18:21" x14ac:dyDescent="0.3">
      <c r="R14704" s="85">
        <f>PER_MONTH!A14696</f>
        <v>45964</v>
      </c>
      <c r="S14704" s="86">
        <f>PER_MONTH!F14696</f>
        <v>0.125</v>
      </c>
      <c r="T14704" s="102">
        <f>PER_MONTH!G14696</f>
        <v>0</v>
      </c>
      <c r="U14704" s="100">
        <f t="shared" si="230"/>
        <v>0</v>
      </c>
    </row>
    <row r="14705" spans="18:21" x14ac:dyDescent="0.3">
      <c r="R14705" s="85">
        <f>PER_MONTH!A14697</f>
        <v>45964</v>
      </c>
      <c r="S14705" s="86">
        <f>PER_MONTH!F14697</f>
        <v>0.14583333333333329</v>
      </c>
      <c r="T14705" s="102">
        <f>PER_MONTH!G14697</f>
        <v>0</v>
      </c>
      <c r="U14705" s="100">
        <f t="shared" si="230"/>
        <v>0</v>
      </c>
    </row>
    <row r="14706" spans="18:21" x14ac:dyDescent="0.3">
      <c r="R14706" s="85">
        <f>PER_MONTH!A14698</f>
        <v>45964</v>
      </c>
      <c r="S14706" s="86">
        <f>PER_MONTH!F14698</f>
        <v>0.16666666666666671</v>
      </c>
      <c r="T14706" s="102">
        <f>PER_MONTH!G14698</f>
        <v>0</v>
      </c>
      <c r="U14706" s="100">
        <f t="shared" si="230"/>
        <v>0</v>
      </c>
    </row>
    <row r="14707" spans="18:21" x14ac:dyDescent="0.3">
      <c r="R14707" s="85">
        <f>PER_MONTH!A14699</f>
        <v>45964</v>
      </c>
      <c r="S14707" s="86">
        <f>PER_MONTH!F14699</f>
        <v>0.1875</v>
      </c>
      <c r="T14707" s="102">
        <f>PER_MONTH!G14699</f>
        <v>0</v>
      </c>
      <c r="U14707" s="100">
        <f t="shared" si="230"/>
        <v>0</v>
      </c>
    </row>
    <row r="14708" spans="18:21" x14ac:dyDescent="0.3">
      <c r="R14708" s="85">
        <f>PER_MONTH!A14700</f>
        <v>45964</v>
      </c>
      <c r="S14708" s="86">
        <f>PER_MONTH!F14700</f>
        <v>0.20833333333333329</v>
      </c>
      <c r="T14708" s="102">
        <f>PER_MONTH!G14700</f>
        <v>0</v>
      </c>
      <c r="U14708" s="100">
        <f t="shared" si="230"/>
        <v>0</v>
      </c>
    </row>
    <row r="14709" spans="18:21" x14ac:dyDescent="0.3">
      <c r="R14709" s="85">
        <f>PER_MONTH!A14701</f>
        <v>45964</v>
      </c>
      <c r="S14709" s="86">
        <f>PER_MONTH!F14701</f>
        <v>0.22916666666666671</v>
      </c>
      <c r="T14709" s="102">
        <f>PER_MONTH!G14701</f>
        <v>0</v>
      </c>
      <c r="U14709" s="100">
        <f t="shared" si="230"/>
        <v>0</v>
      </c>
    </row>
    <row r="14710" spans="18:21" x14ac:dyDescent="0.3">
      <c r="R14710" s="85">
        <f>PER_MONTH!A14702</f>
        <v>45964</v>
      </c>
      <c r="S14710" s="86">
        <f>PER_MONTH!F14702</f>
        <v>0.25</v>
      </c>
      <c r="T14710" s="102">
        <f>PER_MONTH!G14702</f>
        <v>0</v>
      </c>
      <c r="U14710" s="100">
        <f t="shared" si="230"/>
        <v>0</v>
      </c>
    </row>
    <row r="14711" spans="18:21" x14ac:dyDescent="0.3">
      <c r="R14711" s="85">
        <f>PER_MONTH!A14703</f>
        <v>45964</v>
      </c>
      <c r="S14711" s="86">
        <f>PER_MONTH!F14703</f>
        <v>0.27083333333333331</v>
      </c>
      <c r="T14711" s="102">
        <f>PER_MONTH!G14703</f>
        <v>0</v>
      </c>
      <c r="U14711" s="100">
        <f t="shared" si="230"/>
        <v>0</v>
      </c>
    </row>
    <row r="14712" spans="18:21" x14ac:dyDescent="0.3">
      <c r="R14712" s="85">
        <f>PER_MONTH!A14704</f>
        <v>45964</v>
      </c>
      <c r="S14712" s="86">
        <f>PER_MONTH!F14704</f>
        <v>0.29166666666666669</v>
      </c>
      <c r="T14712" s="102">
        <f>PER_MONTH!G14704</f>
        <v>0</v>
      </c>
      <c r="U14712" s="100">
        <f t="shared" si="230"/>
        <v>0</v>
      </c>
    </row>
    <row r="14713" spans="18:21" x14ac:dyDescent="0.3">
      <c r="R14713" s="85">
        <f>PER_MONTH!A14705</f>
        <v>45964</v>
      </c>
      <c r="S14713" s="86">
        <f>PER_MONTH!F14705</f>
        <v>0.3125</v>
      </c>
      <c r="T14713" s="102">
        <f>PER_MONTH!G14705</f>
        <v>0</v>
      </c>
      <c r="U14713" s="100">
        <f t="shared" si="230"/>
        <v>0</v>
      </c>
    </row>
    <row r="14714" spans="18:21" x14ac:dyDescent="0.3">
      <c r="R14714" s="85">
        <f>PER_MONTH!A14706</f>
        <v>45964</v>
      </c>
      <c r="S14714" s="86">
        <f>PER_MONTH!F14706</f>
        <v>0.33333333333333331</v>
      </c>
      <c r="T14714" s="102">
        <f>PER_MONTH!G14706</f>
        <v>0</v>
      </c>
      <c r="U14714" s="100">
        <f t="shared" si="230"/>
        <v>0</v>
      </c>
    </row>
    <row r="14715" spans="18:21" x14ac:dyDescent="0.3">
      <c r="R14715" s="85">
        <f>PER_MONTH!A14707</f>
        <v>45964</v>
      </c>
      <c r="S14715" s="86">
        <f>PER_MONTH!F14707</f>
        <v>0.35416666666666669</v>
      </c>
      <c r="T14715" s="102">
        <f>PER_MONTH!G14707</f>
        <v>0</v>
      </c>
      <c r="U14715" s="100">
        <f t="shared" si="230"/>
        <v>0</v>
      </c>
    </row>
    <row r="14716" spans="18:21" x14ac:dyDescent="0.3">
      <c r="R14716" s="85">
        <f>PER_MONTH!A14708</f>
        <v>45964</v>
      </c>
      <c r="S14716" s="86">
        <f>PER_MONTH!F14708</f>
        <v>0.375</v>
      </c>
      <c r="T14716" s="102">
        <f>PER_MONTH!G14708</f>
        <v>0</v>
      </c>
      <c r="U14716" s="100">
        <f t="shared" si="230"/>
        <v>0</v>
      </c>
    </row>
    <row r="14717" spans="18:21" x14ac:dyDescent="0.3">
      <c r="R14717" s="85">
        <f>PER_MONTH!A14709</f>
        <v>45964</v>
      </c>
      <c r="S14717" s="86">
        <f>PER_MONTH!F14709</f>
        <v>0.39583333333333331</v>
      </c>
      <c r="T14717" s="102">
        <f>PER_MONTH!G14709</f>
        <v>0</v>
      </c>
      <c r="U14717" s="100">
        <f t="shared" si="230"/>
        <v>0</v>
      </c>
    </row>
    <row r="14718" spans="18:21" x14ac:dyDescent="0.3">
      <c r="R14718" s="85">
        <f>PER_MONTH!A14710</f>
        <v>45964</v>
      </c>
      <c r="S14718" s="86">
        <f>PER_MONTH!F14710</f>
        <v>0.41666666666666669</v>
      </c>
      <c r="T14718" s="102">
        <f>PER_MONTH!G14710</f>
        <v>0</v>
      </c>
      <c r="U14718" s="100">
        <f t="shared" si="230"/>
        <v>0</v>
      </c>
    </row>
    <row r="14719" spans="18:21" x14ac:dyDescent="0.3">
      <c r="R14719" s="85">
        <f>PER_MONTH!A14711</f>
        <v>45964</v>
      </c>
      <c r="S14719" s="86">
        <f>PER_MONTH!F14711</f>
        <v>0.4375</v>
      </c>
      <c r="T14719" s="102">
        <f>PER_MONTH!G14711</f>
        <v>0</v>
      </c>
      <c r="U14719" s="100">
        <f t="shared" si="230"/>
        <v>0</v>
      </c>
    </row>
    <row r="14720" spans="18:21" x14ac:dyDescent="0.3">
      <c r="R14720" s="85">
        <f>PER_MONTH!A14712</f>
        <v>45964</v>
      </c>
      <c r="S14720" s="86">
        <f>PER_MONTH!F14712</f>
        <v>0.45833333333333331</v>
      </c>
      <c r="T14720" s="102">
        <f>PER_MONTH!G14712</f>
        <v>0</v>
      </c>
      <c r="U14720" s="100">
        <f t="shared" si="230"/>
        <v>0</v>
      </c>
    </row>
    <row r="14721" spans="18:21" x14ac:dyDescent="0.3">
      <c r="R14721" s="85">
        <f>PER_MONTH!A14713</f>
        <v>45964</v>
      </c>
      <c r="S14721" s="86">
        <f>PER_MONTH!F14713</f>
        <v>0.47916666666666669</v>
      </c>
      <c r="T14721" s="102">
        <f>PER_MONTH!G14713</f>
        <v>0</v>
      </c>
      <c r="U14721" s="100">
        <f t="shared" si="230"/>
        <v>0</v>
      </c>
    </row>
    <row r="14722" spans="18:21" x14ac:dyDescent="0.3">
      <c r="R14722" s="85">
        <f>PER_MONTH!A14714</f>
        <v>45964</v>
      </c>
      <c r="S14722" s="86">
        <f>PER_MONTH!F14714</f>
        <v>0.5</v>
      </c>
      <c r="T14722" s="102">
        <f>PER_MONTH!G14714</f>
        <v>0</v>
      </c>
      <c r="U14722" s="100">
        <f t="shared" si="230"/>
        <v>0</v>
      </c>
    </row>
    <row r="14723" spans="18:21" x14ac:dyDescent="0.3">
      <c r="R14723" s="85">
        <f>PER_MONTH!A14715</f>
        <v>45964</v>
      </c>
      <c r="S14723" s="86">
        <f>PER_MONTH!F14715</f>
        <v>0.52083333333333337</v>
      </c>
      <c r="T14723" s="102">
        <f>PER_MONTH!G14715</f>
        <v>0</v>
      </c>
      <c r="U14723" s="100">
        <f t="shared" si="230"/>
        <v>0</v>
      </c>
    </row>
    <row r="14724" spans="18:21" x14ac:dyDescent="0.3">
      <c r="R14724" s="85">
        <f>PER_MONTH!A14716</f>
        <v>45964</v>
      </c>
      <c r="S14724" s="86">
        <f>PER_MONTH!F14716</f>
        <v>0.54166666666666663</v>
      </c>
      <c r="T14724" s="102">
        <f>PER_MONTH!G14716</f>
        <v>0</v>
      </c>
      <c r="U14724" s="100">
        <f t="shared" si="230"/>
        <v>0</v>
      </c>
    </row>
    <row r="14725" spans="18:21" x14ac:dyDescent="0.3">
      <c r="R14725" s="85">
        <f>PER_MONTH!A14717</f>
        <v>45964</v>
      </c>
      <c r="S14725" s="86">
        <f>PER_MONTH!F14717</f>
        <v>0.5625</v>
      </c>
      <c r="T14725" s="102">
        <f>PER_MONTH!G14717</f>
        <v>0</v>
      </c>
      <c r="U14725" s="100">
        <f t="shared" si="230"/>
        <v>0</v>
      </c>
    </row>
    <row r="14726" spans="18:21" x14ac:dyDescent="0.3">
      <c r="R14726" s="85">
        <f>PER_MONTH!A14718</f>
        <v>45964</v>
      </c>
      <c r="S14726" s="86">
        <f>PER_MONTH!F14718</f>
        <v>0.58333333333333337</v>
      </c>
      <c r="T14726" s="102">
        <f>PER_MONTH!G14718</f>
        <v>0</v>
      </c>
      <c r="U14726" s="100">
        <f t="shared" si="230"/>
        <v>0</v>
      </c>
    </row>
    <row r="14727" spans="18:21" x14ac:dyDescent="0.3">
      <c r="R14727" s="85">
        <f>PER_MONTH!A14719</f>
        <v>45964</v>
      </c>
      <c r="S14727" s="86">
        <f>PER_MONTH!F14719</f>
        <v>0.60416666666666663</v>
      </c>
      <c r="T14727" s="102">
        <f>PER_MONTH!G14719</f>
        <v>0</v>
      </c>
      <c r="U14727" s="100">
        <f t="shared" si="230"/>
        <v>0</v>
      </c>
    </row>
    <row r="14728" spans="18:21" x14ac:dyDescent="0.3">
      <c r="R14728" s="85">
        <f>PER_MONTH!A14720</f>
        <v>45964</v>
      </c>
      <c r="S14728" s="86">
        <f>PER_MONTH!F14720</f>
        <v>0.625</v>
      </c>
      <c r="T14728" s="102">
        <f>PER_MONTH!G14720</f>
        <v>0</v>
      </c>
      <c r="U14728" s="100">
        <f t="shared" si="230"/>
        <v>0</v>
      </c>
    </row>
    <row r="14729" spans="18:21" x14ac:dyDescent="0.3">
      <c r="R14729" s="85">
        <f>PER_MONTH!A14721</f>
        <v>45964</v>
      </c>
      <c r="S14729" s="86">
        <f>PER_MONTH!F14721</f>
        <v>0.64583333333333337</v>
      </c>
      <c r="T14729" s="102">
        <f>PER_MONTH!G14721</f>
        <v>0</v>
      </c>
      <c r="U14729" s="100">
        <f t="shared" si="230"/>
        <v>0</v>
      </c>
    </row>
    <row r="14730" spans="18:21" x14ac:dyDescent="0.3">
      <c r="R14730" s="85">
        <f>PER_MONTH!A14722</f>
        <v>45964</v>
      </c>
      <c r="S14730" s="86">
        <f>PER_MONTH!F14722</f>
        <v>0.66666666666666663</v>
      </c>
      <c r="T14730" s="102">
        <f>PER_MONTH!G14722</f>
        <v>0</v>
      </c>
      <c r="U14730" s="100">
        <f t="shared" si="230"/>
        <v>0</v>
      </c>
    </row>
    <row r="14731" spans="18:21" x14ac:dyDescent="0.3">
      <c r="R14731" s="85">
        <f>PER_MONTH!A14723</f>
        <v>45964</v>
      </c>
      <c r="S14731" s="86">
        <f>PER_MONTH!F14723</f>
        <v>0.6875</v>
      </c>
      <c r="T14731" s="102">
        <f>PER_MONTH!G14723</f>
        <v>0</v>
      </c>
      <c r="U14731" s="100">
        <f t="shared" si="230"/>
        <v>0</v>
      </c>
    </row>
    <row r="14732" spans="18:21" x14ac:dyDescent="0.3">
      <c r="R14732" s="85">
        <f>PER_MONTH!A14724</f>
        <v>45964</v>
      </c>
      <c r="S14732" s="86">
        <f>PER_MONTH!F14724</f>
        <v>0.70833333333333337</v>
      </c>
      <c r="T14732" s="102">
        <f>PER_MONTH!G14724</f>
        <v>0</v>
      </c>
      <c r="U14732" s="100">
        <f t="shared" ref="U14732:U14795" si="231">T14732/0.5</f>
        <v>0</v>
      </c>
    </row>
    <row r="14733" spans="18:21" x14ac:dyDescent="0.3">
      <c r="R14733" s="85">
        <f>PER_MONTH!A14725</f>
        <v>45964</v>
      </c>
      <c r="S14733" s="86">
        <f>PER_MONTH!F14725</f>
        <v>0.72916666666666663</v>
      </c>
      <c r="T14733" s="102">
        <f>PER_MONTH!G14725</f>
        <v>0</v>
      </c>
      <c r="U14733" s="100">
        <f t="shared" si="231"/>
        <v>0</v>
      </c>
    </row>
    <row r="14734" spans="18:21" x14ac:dyDescent="0.3">
      <c r="R14734" s="85">
        <f>PER_MONTH!A14726</f>
        <v>45964</v>
      </c>
      <c r="S14734" s="86">
        <f>PER_MONTH!F14726</f>
        <v>0.75</v>
      </c>
      <c r="T14734" s="102">
        <f>PER_MONTH!G14726</f>
        <v>0</v>
      </c>
      <c r="U14734" s="100">
        <f t="shared" si="231"/>
        <v>0</v>
      </c>
    </row>
    <row r="14735" spans="18:21" x14ac:dyDescent="0.3">
      <c r="R14735" s="85">
        <f>PER_MONTH!A14727</f>
        <v>45964</v>
      </c>
      <c r="S14735" s="86">
        <f>PER_MONTH!F14727</f>
        <v>0.77083333333333337</v>
      </c>
      <c r="T14735" s="102">
        <f>PER_MONTH!G14727</f>
        <v>0</v>
      </c>
      <c r="U14735" s="100">
        <f t="shared" si="231"/>
        <v>0</v>
      </c>
    </row>
    <row r="14736" spans="18:21" x14ac:dyDescent="0.3">
      <c r="R14736" s="85">
        <f>PER_MONTH!A14728</f>
        <v>45964</v>
      </c>
      <c r="S14736" s="86">
        <f>PER_MONTH!F14728</f>
        <v>0.79166666666666663</v>
      </c>
      <c r="T14736" s="102">
        <f>PER_MONTH!G14728</f>
        <v>0</v>
      </c>
      <c r="U14736" s="100">
        <f t="shared" si="231"/>
        <v>0</v>
      </c>
    </row>
    <row r="14737" spans="18:21" x14ac:dyDescent="0.3">
      <c r="R14737" s="85">
        <f>PER_MONTH!A14729</f>
        <v>45964</v>
      </c>
      <c r="S14737" s="86">
        <f>PER_MONTH!F14729</f>
        <v>0.8125</v>
      </c>
      <c r="T14737" s="102">
        <f>PER_MONTH!G14729</f>
        <v>0</v>
      </c>
      <c r="U14737" s="100">
        <f t="shared" si="231"/>
        <v>0</v>
      </c>
    </row>
    <row r="14738" spans="18:21" x14ac:dyDescent="0.3">
      <c r="R14738" s="85">
        <f>PER_MONTH!A14730</f>
        <v>45964</v>
      </c>
      <c r="S14738" s="86">
        <f>PER_MONTH!F14730</f>
        <v>0.83333333333333337</v>
      </c>
      <c r="T14738" s="102">
        <f>PER_MONTH!G14730</f>
        <v>0</v>
      </c>
      <c r="U14738" s="100">
        <f t="shared" si="231"/>
        <v>0</v>
      </c>
    </row>
    <row r="14739" spans="18:21" x14ac:dyDescent="0.3">
      <c r="R14739" s="85">
        <f>PER_MONTH!A14731</f>
        <v>45964</v>
      </c>
      <c r="S14739" s="86">
        <f>PER_MONTH!F14731</f>
        <v>0.85416666666666663</v>
      </c>
      <c r="T14739" s="102">
        <f>PER_MONTH!G14731</f>
        <v>0</v>
      </c>
      <c r="U14739" s="100">
        <f t="shared" si="231"/>
        <v>0</v>
      </c>
    </row>
    <row r="14740" spans="18:21" x14ac:dyDescent="0.3">
      <c r="R14740" s="85">
        <f>PER_MONTH!A14732</f>
        <v>45964</v>
      </c>
      <c r="S14740" s="86">
        <f>PER_MONTH!F14732</f>
        <v>0.875</v>
      </c>
      <c r="T14740" s="102">
        <f>PER_MONTH!G14732</f>
        <v>0</v>
      </c>
      <c r="U14740" s="100">
        <f t="shared" si="231"/>
        <v>0</v>
      </c>
    </row>
    <row r="14741" spans="18:21" x14ac:dyDescent="0.3">
      <c r="R14741" s="85">
        <f>PER_MONTH!A14733</f>
        <v>45964</v>
      </c>
      <c r="S14741" s="86">
        <f>PER_MONTH!F14733</f>
        <v>0.89583333333333337</v>
      </c>
      <c r="T14741" s="102">
        <f>PER_MONTH!G14733</f>
        <v>0</v>
      </c>
      <c r="U14741" s="100">
        <f t="shared" si="231"/>
        <v>0</v>
      </c>
    </row>
    <row r="14742" spans="18:21" x14ac:dyDescent="0.3">
      <c r="R14742" s="85">
        <f>PER_MONTH!A14734</f>
        <v>45964</v>
      </c>
      <c r="S14742" s="86">
        <f>PER_MONTH!F14734</f>
        <v>0.91666666666666663</v>
      </c>
      <c r="T14742" s="102">
        <f>PER_MONTH!G14734</f>
        <v>0</v>
      </c>
      <c r="U14742" s="100">
        <f t="shared" si="231"/>
        <v>0</v>
      </c>
    </row>
    <row r="14743" spans="18:21" x14ac:dyDescent="0.3">
      <c r="R14743" s="85">
        <f>PER_MONTH!A14735</f>
        <v>45964</v>
      </c>
      <c r="S14743" s="86">
        <f>PER_MONTH!F14735</f>
        <v>0.9375</v>
      </c>
      <c r="T14743" s="102">
        <f>PER_MONTH!G14735</f>
        <v>0</v>
      </c>
      <c r="U14743" s="100">
        <f t="shared" si="231"/>
        <v>0</v>
      </c>
    </row>
    <row r="14744" spans="18:21" x14ac:dyDescent="0.3">
      <c r="R14744" s="85">
        <f>PER_MONTH!A14736</f>
        <v>45964</v>
      </c>
      <c r="S14744" s="86">
        <f>PER_MONTH!F14736</f>
        <v>0.95833333333333337</v>
      </c>
      <c r="T14744" s="102">
        <f>PER_MONTH!G14736</f>
        <v>0</v>
      </c>
      <c r="U14744" s="100">
        <f t="shared" si="231"/>
        <v>0</v>
      </c>
    </row>
    <row r="14745" spans="18:21" x14ac:dyDescent="0.3">
      <c r="R14745" s="85">
        <f>PER_MONTH!A14737</f>
        <v>45964</v>
      </c>
      <c r="S14745" s="86">
        <f>PER_MONTH!F14737</f>
        <v>0.97916666666666663</v>
      </c>
      <c r="T14745" s="102">
        <f>PER_MONTH!G14737</f>
        <v>0</v>
      </c>
      <c r="U14745" s="100">
        <f t="shared" si="231"/>
        <v>0</v>
      </c>
    </row>
    <row r="14746" spans="18:21" x14ac:dyDescent="0.3">
      <c r="R14746" s="85">
        <f>PER_MONTH!A14738</f>
        <v>45965</v>
      </c>
      <c r="S14746" s="86">
        <f>PER_MONTH!F14738</f>
        <v>0</v>
      </c>
      <c r="T14746" s="102">
        <f>PER_MONTH!G14738</f>
        <v>0</v>
      </c>
      <c r="U14746" s="100">
        <f t="shared" si="231"/>
        <v>0</v>
      </c>
    </row>
    <row r="14747" spans="18:21" x14ac:dyDescent="0.3">
      <c r="R14747" s="85">
        <f>PER_MONTH!A14739</f>
        <v>45965</v>
      </c>
      <c r="S14747" s="86">
        <f>PER_MONTH!F14739</f>
        <v>2.0833333333333329E-2</v>
      </c>
      <c r="T14747" s="102">
        <f>PER_MONTH!G14739</f>
        <v>0</v>
      </c>
      <c r="U14747" s="100">
        <f t="shared" si="231"/>
        <v>0</v>
      </c>
    </row>
    <row r="14748" spans="18:21" x14ac:dyDescent="0.3">
      <c r="R14748" s="85">
        <f>PER_MONTH!A14740</f>
        <v>45965</v>
      </c>
      <c r="S14748" s="86">
        <f>PER_MONTH!F14740</f>
        <v>4.1666666666666657E-2</v>
      </c>
      <c r="T14748" s="102">
        <f>PER_MONTH!G14740</f>
        <v>0</v>
      </c>
      <c r="U14748" s="100">
        <f t="shared" si="231"/>
        <v>0</v>
      </c>
    </row>
    <row r="14749" spans="18:21" x14ac:dyDescent="0.3">
      <c r="R14749" s="85">
        <f>PER_MONTH!A14741</f>
        <v>45965</v>
      </c>
      <c r="S14749" s="86">
        <f>PER_MONTH!F14741</f>
        <v>6.25E-2</v>
      </c>
      <c r="T14749" s="102">
        <f>PER_MONTH!G14741</f>
        <v>0</v>
      </c>
      <c r="U14749" s="100">
        <f t="shared" si="231"/>
        <v>0</v>
      </c>
    </row>
    <row r="14750" spans="18:21" x14ac:dyDescent="0.3">
      <c r="R14750" s="85">
        <f>PER_MONTH!A14742</f>
        <v>45965</v>
      </c>
      <c r="S14750" s="86">
        <f>PER_MONTH!F14742</f>
        <v>8.3333333333333329E-2</v>
      </c>
      <c r="T14750" s="102">
        <f>PER_MONTH!G14742</f>
        <v>0</v>
      </c>
      <c r="U14750" s="100">
        <f t="shared" si="231"/>
        <v>0</v>
      </c>
    </row>
    <row r="14751" spans="18:21" x14ac:dyDescent="0.3">
      <c r="R14751" s="85">
        <f>PER_MONTH!A14743</f>
        <v>45965</v>
      </c>
      <c r="S14751" s="86">
        <f>PER_MONTH!F14743</f>
        <v>0.1041666666666667</v>
      </c>
      <c r="T14751" s="102">
        <f>PER_MONTH!G14743</f>
        <v>0</v>
      </c>
      <c r="U14751" s="100">
        <f t="shared" si="231"/>
        <v>0</v>
      </c>
    </row>
    <row r="14752" spans="18:21" x14ac:dyDescent="0.3">
      <c r="R14752" s="85">
        <f>PER_MONTH!A14744</f>
        <v>45965</v>
      </c>
      <c r="S14752" s="86">
        <f>PER_MONTH!F14744</f>
        <v>0.125</v>
      </c>
      <c r="T14752" s="102">
        <f>PER_MONTH!G14744</f>
        <v>0</v>
      </c>
      <c r="U14752" s="100">
        <f t="shared" si="231"/>
        <v>0</v>
      </c>
    </row>
    <row r="14753" spans="18:21" x14ac:dyDescent="0.3">
      <c r="R14753" s="85">
        <f>PER_MONTH!A14745</f>
        <v>45965</v>
      </c>
      <c r="S14753" s="86">
        <f>PER_MONTH!F14745</f>
        <v>0.14583333333333329</v>
      </c>
      <c r="T14753" s="102">
        <f>PER_MONTH!G14745</f>
        <v>0</v>
      </c>
      <c r="U14753" s="100">
        <f t="shared" si="231"/>
        <v>0</v>
      </c>
    </row>
    <row r="14754" spans="18:21" x14ac:dyDescent="0.3">
      <c r="R14754" s="85">
        <f>PER_MONTH!A14746</f>
        <v>45965</v>
      </c>
      <c r="S14754" s="86">
        <f>PER_MONTH!F14746</f>
        <v>0.16666666666666671</v>
      </c>
      <c r="T14754" s="102">
        <f>PER_MONTH!G14746</f>
        <v>0</v>
      </c>
      <c r="U14754" s="100">
        <f t="shared" si="231"/>
        <v>0</v>
      </c>
    </row>
    <row r="14755" spans="18:21" x14ac:dyDescent="0.3">
      <c r="R14755" s="85">
        <f>PER_MONTH!A14747</f>
        <v>45965</v>
      </c>
      <c r="S14755" s="86">
        <f>PER_MONTH!F14747</f>
        <v>0.1875</v>
      </c>
      <c r="T14755" s="102">
        <f>PER_MONTH!G14747</f>
        <v>0</v>
      </c>
      <c r="U14755" s="100">
        <f t="shared" si="231"/>
        <v>0</v>
      </c>
    </row>
    <row r="14756" spans="18:21" x14ac:dyDescent="0.3">
      <c r="R14756" s="85">
        <f>PER_MONTH!A14748</f>
        <v>45965</v>
      </c>
      <c r="S14756" s="86">
        <f>PER_MONTH!F14748</f>
        <v>0.20833333333333329</v>
      </c>
      <c r="T14756" s="102">
        <f>PER_MONTH!G14748</f>
        <v>0</v>
      </c>
      <c r="U14756" s="100">
        <f t="shared" si="231"/>
        <v>0</v>
      </c>
    </row>
    <row r="14757" spans="18:21" x14ac:dyDescent="0.3">
      <c r="R14757" s="85">
        <f>PER_MONTH!A14749</f>
        <v>45965</v>
      </c>
      <c r="S14757" s="86">
        <f>PER_MONTH!F14749</f>
        <v>0.22916666666666671</v>
      </c>
      <c r="T14757" s="102">
        <f>PER_MONTH!G14749</f>
        <v>0</v>
      </c>
      <c r="U14757" s="100">
        <f t="shared" si="231"/>
        <v>0</v>
      </c>
    </row>
    <row r="14758" spans="18:21" x14ac:dyDescent="0.3">
      <c r="R14758" s="85">
        <f>PER_MONTH!A14750</f>
        <v>45965</v>
      </c>
      <c r="S14758" s="86">
        <f>PER_MONTH!F14750</f>
        <v>0.25</v>
      </c>
      <c r="T14758" s="102">
        <f>PER_MONTH!G14750</f>
        <v>0</v>
      </c>
      <c r="U14758" s="100">
        <f t="shared" si="231"/>
        <v>0</v>
      </c>
    </row>
    <row r="14759" spans="18:21" x14ac:dyDescent="0.3">
      <c r="R14759" s="85">
        <f>PER_MONTH!A14751</f>
        <v>45965</v>
      </c>
      <c r="S14759" s="86">
        <f>PER_MONTH!F14751</f>
        <v>0.27083333333333331</v>
      </c>
      <c r="T14759" s="102">
        <f>PER_MONTH!G14751</f>
        <v>0</v>
      </c>
      <c r="U14759" s="100">
        <f t="shared" si="231"/>
        <v>0</v>
      </c>
    </row>
    <row r="14760" spans="18:21" x14ac:dyDescent="0.3">
      <c r="R14760" s="85">
        <f>PER_MONTH!A14752</f>
        <v>45965</v>
      </c>
      <c r="S14760" s="86">
        <f>PER_MONTH!F14752</f>
        <v>0.29166666666666669</v>
      </c>
      <c r="T14760" s="102">
        <f>PER_MONTH!G14752</f>
        <v>0</v>
      </c>
      <c r="U14760" s="100">
        <f t="shared" si="231"/>
        <v>0</v>
      </c>
    </row>
    <row r="14761" spans="18:21" x14ac:dyDescent="0.3">
      <c r="R14761" s="85">
        <f>PER_MONTH!A14753</f>
        <v>45965</v>
      </c>
      <c r="S14761" s="86">
        <f>PER_MONTH!F14753</f>
        <v>0.3125</v>
      </c>
      <c r="T14761" s="102">
        <f>PER_MONTH!G14753</f>
        <v>0</v>
      </c>
      <c r="U14761" s="100">
        <f t="shared" si="231"/>
        <v>0</v>
      </c>
    </row>
    <row r="14762" spans="18:21" x14ac:dyDescent="0.3">
      <c r="R14762" s="85">
        <f>PER_MONTH!A14754</f>
        <v>45965</v>
      </c>
      <c r="S14762" s="86">
        <f>PER_MONTH!F14754</f>
        <v>0.33333333333333331</v>
      </c>
      <c r="T14762" s="102">
        <f>PER_MONTH!G14754</f>
        <v>0</v>
      </c>
      <c r="U14762" s="100">
        <f t="shared" si="231"/>
        <v>0</v>
      </c>
    </row>
    <row r="14763" spans="18:21" x14ac:dyDescent="0.3">
      <c r="R14763" s="85">
        <f>PER_MONTH!A14755</f>
        <v>45965</v>
      </c>
      <c r="S14763" s="86">
        <f>PER_MONTH!F14755</f>
        <v>0.35416666666666669</v>
      </c>
      <c r="T14763" s="102">
        <f>PER_MONTH!G14755</f>
        <v>0</v>
      </c>
      <c r="U14763" s="100">
        <f t="shared" si="231"/>
        <v>0</v>
      </c>
    </row>
    <row r="14764" spans="18:21" x14ac:dyDescent="0.3">
      <c r="R14764" s="85">
        <f>PER_MONTH!A14756</f>
        <v>45965</v>
      </c>
      <c r="S14764" s="86">
        <f>PER_MONTH!F14756</f>
        <v>0.375</v>
      </c>
      <c r="T14764" s="102">
        <f>PER_MONTH!G14756</f>
        <v>0</v>
      </c>
      <c r="U14764" s="100">
        <f t="shared" si="231"/>
        <v>0</v>
      </c>
    </row>
    <row r="14765" spans="18:21" x14ac:dyDescent="0.3">
      <c r="R14765" s="85">
        <f>PER_MONTH!A14757</f>
        <v>45965</v>
      </c>
      <c r="S14765" s="86">
        <f>PER_MONTH!F14757</f>
        <v>0.39583333333333331</v>
      </c>
      <c r="T14765" s="102">
        <f>PER_MONTH!G14757</f>
        <v>0</v>
      </c>
      <c r="U14765" s="100">
        <f t="shared" si="231"/>
        <v>0</v>
      </c>
    </row>
    <row r="14766" spans="18:21" x14ac:dyDescent="0.3">
      <c r="R14766" s="85">
        <f>PER_MONTH!A14758</f>
        <v>45965</v>
      </c>
      <c r="S14766" s="86">
        <f>PER_MONTH!F14758</f>
        <v>0.41666666666666669</v>
      </c>
      <c r="T14766" s="102">
        <f>PER_MONTH!G14758</f>
        <v>0</v>
      </c>
      <c r="U14766" s="100">
        <f t="shared" si="231"/>
        <v>0</v>
      </c>
    </row>
    <row r="14767" spans="18:21" x14ac:dyDescent="0.3">
      <c r="R14767" s="85">
        <f>PER_MONTH!A14759</f>
        <v>45965</v>
      </c>
      <c r="S14767" s="86">
        <f>PER_MONTH!F14759</f>
        <v>0.4375</v>
      </c>
      <c r="T14767" s="102">
        <f>PER_MONTH!G14759</f>
        <v>0</v>
      </c>
      <c r="U14767" s="100">
        <f t="shared" si="231"/>
        <v>0</v>
      </c>
    </row>
    <row r="14768" spans="18:21" x14ac:dyDescent="0.3">
      <c r="R14768" s="85">
        <f>PER_MONTH!A14760</f>
        <v>45965</v>
      </c>
      <c r="S14768" s="86">
        <f>PER_MONTH!F14760</f>
        <v>0.45833333333333331</v>
      </c>
      <c r="T14768" s="102">
        <f>PER_MONTH!G14760</f>
        <v>0</v>
      </c>
      <c r="U14768" s="100">
        <f t="shared" si="231"/>
        <v>0</v>
      </c>
    </row>
    <row r="14769" spans="18:21" x14ac:dyDescent="0.3">
      <c r="R14769" s="85">
        <f>PER_MONTH!A14761</f>
        <v>45965</v>
      </c>
      <c r="S14769" s="86">
        <f>PER_MONTH!F14761</f>
        <v>0.47916666666666669</v>
      </c>
      <c r="T14769" s="102">
        <f>PER_MONTH!G14761</f>
        <v>0</v>
      </c>
      <c r="U14769" s="100">
        <f t="shared" si="231"/>
        <v>0</v>
      </c>
    </row>
    <row r="14770" spans="18:21" x14ac:dyDescent="0.3">
      <c r="R14770" s="85">
        <f>PER_MONTH!A14762</f>
        <v>45965</v>
      </c>
      <c r="S14770" s="86">
        <f>PER_MONTH!F14762</f>
        <v>0.5</v>
      </c>
      <c r="T14770" s="102">
        <f>PER_MONTH!G14762</f>
        <v>0</v>
      </c>
      <c r="U14770" s="100">
        <f t="shared" si="231"/>
        <v>0</v>
      </c>
    </row>
    <row r="14771" spans="18:21" x14ac:dyDescent="0.3">
      <c r="R14771" s="85">
        <f>PER_MONTH!A14763</f>
        <v>45965</v>
      </c>
      <c r="S14771" s="86">
        <f>PER_MONTH!F14763</f>
        <v>0.52083333333333337</v>
      </c>
      <c r="T14771" s="102">
        <f>PER_MONTH!G14763</f>
        <v>0</v>
      </c>
      <c r="U14771" s="100">
        <f t="shared" si="231"/>
        <v>0</v>
      </c>
    </row>
    <row r="14772" spans="18:21" x14ac:dyDescent="0.3">
      <c r="R14772" s="85">
        <f>PER_MONTH!A14764</f>
        <v>45965</v>
      </c>
      <c r="S14772" s="86">
        <f>PER_MONTH!F14764</f>
        <v>0.54166666666666663</v>
      </c>
      <c r="T14772" s="102">
        <f>PER_MONTH!G14764</f>
        <v>0</v>
      </c>
      <c r="U14772" s="100">
        <f t="shared" si="231"/>
        <v>0</v>
      </c>
    </row>
    <row r="14773" spans="18:21" x14ac:dyDescent="0.3">
      <c r="R14773" s="85">
        <f>PER_MONTH!A14765</f>
        <v>45965</v>
      </c>
      <c r="S14773" s="86">
        <f>PER_MONTH!F14765</f>
        <v>0.5625</v>
      </c>
      <c r="T14773" s="102">
        <f>PER_MONTH!G14765</f>
        <v>0</v>
      </c>
      <c r="U14773" s="100">
        <f t="shared" si="231"/>
        <v>0</v>
      </c>
    </row>
    <row r="14774" spans="18:21" x14ac:dyDescent="0.3">
      <c r="R14774" s="85">
        <f>PER_MONTH!A14766</f>
        <v>45965</v>
      </c>
      <c r="S14774" s="86">
        <f>PER_MONTH!F14766</f>
        <v>0.58333333333333337</v>
      </c>
      <c r="T14774" s="102">
        <f>PER_MONTH!G14766</f>
        <v>0</v>
      </c>
      <c r="U14774" s="100">
        <f t="shared" si="231"/>
        <v>0</v>
      </c>
    </row>
    <row r="14775" spans="18:21" x14ac:dyDescent="0.3">
      <c r="R14775" s="85">
        <f>PER_MONTH!A14767</f>
        <v>45965</v>
      </c>
      <c r="S14775" s="86">
        <f>PER_MONTH!F14767</f>
        <v>0.60416666666666663</v>
      </c>
      <c r="T14775" s="102">
        <f>PER_MONTH!G14767</f>
        <v>0</v>
      </c>
      <c r="U14775" s="100">
        <f t="shared" si="231"/>
        <v>0</v>
      </c>
    </row>
    <row r="14776" spans="18:21" x14ac:dyDescent="0.3">
      <c r="R14776" s="85">
        <f>PER_MONTH!A14768</f>
        <v>45965</v>
      </c>
      <c r="S14776" s="86">
        <f>PER_MONTH!F14768</f>
        <v>0.625</v>
      </c>
      <c r="T14776" s="102">
        <f>PER_MONTH!G14768</f>
        <v>0</v>
      </c>
      <c r="U14776" s="100">
        <f t="shared" si="231"/>
        <v>0</v>
      </c>
    </row>
    <row r="14777" spans="18:21" x14ac:dyDescent="0.3">
      <c r="R14777" s="85">
        <f>PER_MONTH!A14769</f>
        <v>45965</v>
      </c>
      <c r="S14777" s="86">
        <f>PER_MONTH!F14769</f>
        <v>0.64583333333333337</v>
      </c>
      <c r="T14777" s="102">
        <f>PER_MONTH!G14769</f>
        <v>0</v>
      </c>
      <c r="U14777" s="100">
        <f t="shared" si="231"/>
        <v>0</v>
      </c>
    </row>
    <row r="14778" spans="18:21" x14ac:dyDescent="0.3">
      <c r="R14778" s="85">
        <f>PER_MONTH!A14770</f>
        <v>45965</v>
      </c>
      <c r="S14778" s="86">
        <f>PER_MONTH!F14770</f>
        <v>0.66666666666666663</v>
      </c>
      <c r="T14778" s="102">
        <f>PER_MONTH!G14770</f>
        <v>0</v>
      </c>
      <c r="U14778" s="100">
        <f t="shared" si="231"/>
        <v>0</v>
      </c>
    </row>
    <row r="14779" spans="18:21" x14ac:dyDescent="0.3">
      <c r="R14779" s="85">
        <f>PER_MONTH!A14771</f>
        <v>45965</v>
      </c>
      <c r="S14779" s="86">
        <f>PER_MONTH!F14771</f>
        <v>0.6875</v>
      </c>
      <c r="T14779" s="102">
        <f>PER_MONTH!G14771</f>
        <v>0</v>
      </c>
      <c r="U14779" s="100">
        <f t="shared" si="231"/>
        <v>0</v>
      </c>
    </row>
    <row r="14780" spans="18:21" x14ac:dyDescent="0.3">
      <c r="R14780" s="85">
        <f>PER_MONTH!A14772</f>
        <v>45965</v>
      </c>
      <c r="S14780" s="86">
        <f>PER_MONTH!F14772</f>
        <v>0.70833333333333337</v>
      </c>
      <c r="T14780" s="102">
        <f>PER_MONTH!G14772</f>
        <v>0</v>
      </c>
      <c r="U14780" s="100">
        <f t="shared" si="231"/>
        <v>0</v>
      </c>
    </row>
    <row r="14781" spans="18:21" x14ac:dyDescent="0.3">
      <c r="R14781" s="85">
        <f>PER_MONTH!A14773</f>
        <v>45965</v>
      </c>
      <c r="S14781" s="86">
        <f>PER_MONTH!F14773</f>
        <v>0.72916666666666663</v>
      </c>
      <c r="T14781" s="102">
        <f>PER_MONTH!G14773</f>
        <v>0</v>
      </c>
      <c r="U14781" s="100">
        <f t="shared" si="231"/>
        <v>0</v>
      </c>
    </row>
    <row r="14782" spans="18:21" x14ac:dyDescent="0.3">
      <c r="R14782" s="85">
        <f>PER_MONTH!A14774</f>
        <v>45965</v>
      </c>
      <c r="S14782" s="86">
        <f>PER_MONTH!F14774</f>
        <v>0.75</v>
      </c>
      <c r="T14782" s="102">
        <f>PER_MONTH!G14774</f>
        <v>0</v>
      </c>
      <c r="U14782" s="100">
        <f t="shared" si="231"/>
        <v>0</v>
      </c>
    </row>
    <row r="14783" spans="18:21" x14ac:dyDescent="0.3">
      <c r="R14783" s="85">
        <f>PER_MONTH!A14775</f>
        <v>45965</v>
      </c>
      <c r="S14783" s="86">
        <f>PER_MONTH!F14775</f>
        <v>0.77083333333333337</v>
      </c>
      <c r="T14783" s="102">
        <f>PER_MONTH!G14775</f>
        <v>0</v>
      </c>
      <c r="U14783" s="100">
        <f t="shared" si="231"/>
        <v>0</v>
      </c>
    </row>
    <row r="14784" spans="18:21" x14ac:dyDescent="0.3">
      <c r="R14784" s="85">
        <f>PER_MONTH!A14776</f>
        <v>45965</v>
      </c>
      <c r="S14784" s="86">
        <f>PER_MONTH!F14776</f>
        <v>0.79166666666666663</v>
      </c>
      <c r="T14784" s="102">
        <f>PER_MONTH!G14776</f>
        <v>0</v>
      </c>
      <c r="U14784" s="100">
        <f t="shared" si="231"/>
        <v>0</v>
      </c>
    </row>
    <row r="14785" spans="18:21" x14ac:dyDescent="0.3">
      <c r="R14785" s="85">
        <f>PER_MONTH!A14777</f>
        <v>45965</v>
      </c>
      <c r="S14785" s="86">
        <f>PER_MONTH!F14777</f>
        <v>0.8125</v>
      </c>
      <c r="T14785" s="102">
        <f>PER_MONTH!G14777</f>
        <v>0</v>
      </c>
      <c r="U14785" s="100">
        <f t="shared" si="231"/>
        <v>0</v>
      </c>
    </row>
    <row r="14786" spans="18:21" x14ac:dyDescent="0.3">
      <c r="R14786" s="85">
        <f>PER_MONTH!A14778</f>
        <v>45965</v>
      </c>
      <c r="S14786" s="86">
        <f>PER_MONTH!F14778</f>
        <v>0.83333333333333337</v>
      </c>
      <c r="T14786" s="102">
        <f>PER_MONTH!G14778</f>
        <v>0</v>
      </c>
      <c r="U14786" s="100">
        <f t="shared" si="231"/>
        <v>0</v>
      </c>
    </row>
    <row r="14787" spans="18:21" x14ac:dyDescent="0.3">
      <c r="R14787" s="85">
        <f>PER_MONTH!A14779</f>
        <v>45965</v>
      </c>
      <c r="S14787" s="86">
        <f>PER_MONTH!F14779</f>
        <v>0.85416666666666663</v>
      </c>
      <c r="T14787" s="102">
        <f>PER_MONTH!G14779</f>
        <v>0</v>
      </c>
      <c r="U14787" s="100">
        <f t="shared" si="231"/>
        <v>0</v>
      </c>
    </row>
    <row r="14788" spans="18:21" x14ac:dyDescent="0.3">
      <c r="R14788" s="85">
        <f>PER_MONTH!A14780</f>
        <v>45965</v>
      </c>
      <c r="S14788" s="86">
        <f>PER_MONTH!F14780</f>
        <v>0.875</v>
      </c>
      <c r="T14788" s="102">
        <f>PER_MONTH!G14780</f>
        <v>0</v>
      </c>
      <c r="U14788" s="100">
        <f t="shared" si="231"/>
        <v>0</v>
      </c>
    </row>
    <row r="14789" spans="18:21" x14ac:dyDescent="0.3">
      <c r="R14789" s="85">
        <f>PER_MONTH!A14781</f>
        <v>45965</v>
      </c>
      <c r="S14789" s="86">
        <f>PER_MONTH!F14781</f>
        <v>0.89583333333333337</v>
      </c>
      <c r="T14789" s="102">
        <f>PER_MONTH!G14781</f>
        <v>0</v>
      </c>
      <c r="U14789" s="100">
        <f t="shared" si="231"/>
        <v>0</v>
      </c>
    </row>
    <row r="14790" spans="18:21" x14ac:dyDescent="0.3">
      <c r="R14790" s="85">
        <f>PER_MONTH!A14782</f>
        <v>45965</v>
      </c>
      <c r="S14790" s="86">
        <f>PER_MONTH!F14782</f>
        <v>0.91666666666666663</v>
      </c>
      <c r="T14790" s="102">
        <f>PER_MONTH!G14782</f>
        <v>0</v>
      </c>
      <c r="U14790" s="100">
        <f t="shared" si="231"/>
        <v>0</v>
      </c>
    </row>
    <row r="14791" spans="18:21" x14ac:dyDescent="0.3">
      <c r="R14791" s="85">
        <f>PER_MONTH!A14783</f>
        <v>45965</v>
      </c>
      <c r="S14791" s="86">
        <f>PER_MONTH!F14783</f>
        <v>0.9375</v>
      </c>
      <c r="T14791" s="102">
        <f>PER_MONTH!G14783</f>
        <v>0</v>
      </c>
      <c r="U14791" s="100">
        <f t="shared" si="231"/>
        <v>0</v>
      </c>
    </row>
    <row r="14792" spans="18:21" x14ac:dyDescent="0.3">
      <c r="R14792" s="85">
        <f>PER_MONTH!A14784</f>
        <v>45965</v>
      </c>
      <c r="S14792" s="86">
        <f>PER_MONTH!F14784</f>
        <v>0.95833333333333337</v>
      </c>
      <c r="T14792" s="102">
        <f>PER_MONTH!G14784</f>
        <v>0</v>
      </c>
      <c r="U14792" s="100">
        <f t="shared" si="231"/>
        <v>0</v>
      </c>
    </row>
    <row r="14793" spans="18:21" x14ac:dyDescent="0.3">
      <c r="R14793" s="85">
        <f>PER_MONTH!A14785</f>
        <v>45965</v>
      </c>
      <c r="S14793" s="86">
        <f>PER_MONTH!F14785</f>
        <v>0.97916666666666663</v>
      </c>
      <c r="T14793" s="102">
        <f>PER_MONTH!G14785</f>
        <v>0</v>
      </c>
      <c r="U14793" s="100">
        <f t="shared" si="231"/>
        <v>0</v>
      </c>
    </row>
    <row r="14794" spans="18:21" x14ac:dyDescent="0.3">
      <c r="R14794" s="85">
        <f>PER_MONTH!A14786</f>
        <v>45966</v>
      </c>
      <c r="S14794" s="86">
        <f>PER_MONTH!F14786</f>
        <v>0</v>
      </c>
      <c r="T14794" s="102">
        <f>PER_MONTH!G14786</f>
        <v>0</v>
      </c>
      <c r="U14794" s="100">
        <f t="shared" si="231"/>
        <v>0</v>
      </c>
    </row>
    <row r="14795" spans="18:21" x14ac:dyDescent="0.3">
      <c r="R14795" s="85">
        <f>PER_MONTH!A14787</f>
        <v>45966</v>
      </c>
      <c r="S14795" s="86">
        <f>PER_MONTH!F14787</f>
        <v>2.0833333333333329E-2</v>
      </c>
      <c r="T14795" s="102">
        <f>PER_MONTH!G14787</f>
        <v>0</v>
      </c>
      <c r="U14795" s="100">
        <f t="shared" si="231"/>
        <v>0</v>
      </c>
    </row>
    <row r="14796" spans="18:21" x14ac:dyDescent="0.3">
      <c r="R14796" s="85">
        <f>PER_MONTH!A14788</f>
        <v>45966</v>
      </c>
      <c r="S14796" s="86">
        <f>PER_MONTH!F14788</f>
        <v>4.1666666666666657E-2</v>
      </c>
      <c r="T14796" s="102">
        <f>PER_MONTH!G14788</f>
        <v>0</v>
      </c>
      <c r="U14796" s="100">
        <f t="shared" ref="U14796:U14859" si="232">T14796/0.5</f>
        <v>0</v>
      </c>
    </row>
    <row r="14797" spans="18:21" x14ac:dyDescent="0.3">
      <c r="R14797" s="85">
        <f>PER_MONTH!A14789</f>
        <v>45966</v>
      </c>
      <c r="S14797" s="86">
        <f>PER_MONTH!F14789</f>
        <v>6.25E-2</v>
      </c>
      <c r="T14797" s="102">
        <f>PER_MONTH!G14789</f>
        <v>0</v>
      </c>
      <c r="U14797" s="100">
        <f t="shared" si="232"/>
        <v>0</v>
      </c>
    </row>
    <row r="14798" spans="18:21" x14ac:dyDescent="0.3">
      <c r="R14798" s="85">
        <f>PER_MONTH!A14790</f>
        <v>45966</v>
      </c>
      <c r="S14798" s="86">
        <f>PER_MONTH!F14790</f>
        <v>8.3333333333333329E-2</v>
      </c>
      <c r="T14798" s="102">
        <f>PER_MONTH!G14790</f>
        <v>0</v>
      </c>
      <c r="U14798" s="100">
        <f t="shared" si="232"/>
        <v>0</v>
      </c>
    </row>
    <row r="14799" spans="18:21" x14ac:dyDescent="0.3">
      <c r="R14799" s="85">
        <f>PER_MONTH!A14791</f>
        <v>45966</v>
      </c>
      <c r="S14799" s="86">
        <f>PER_MONTH!F14791</f>
        <v>0.1041666666666667</v>
      </c>
      <c r="T14799" s="102">
        <f>PER_MONTH!G14791</f>
        <v>0</v>
      </c>
      <c r="U14799" s="100">
        <f t="shared" si="232"/>
        <v>0</v>
      </c>
    </row>
    <row r="14800" spans="18:21" x14ac:dyDescent="0.3">
      <c r="R14800" s="85">
        <f>PER_MONTH!A14792</f>
        <v>45966</v>
      </c>
      <c r="S14800" s="86">
        <f>PER_MONTH!F14792</f>
        <v>0.125</v>
      </c>
      <c r="T14800" s="102">
        <f>PER_MONTH!G14792</f>
        <v>0</v>
      </c>
      <c r="U14800" s="100">
        <f t="shared" si="232"/>
        <v>0</v>
      </c>
    </row>
    <row r="14801" spans="18:21" x14ac:dyDescent="0.3">
      <c r="R14801" s="85">
        <f>PER_MONTH!A14793</f>
        <v>45966</v>
      </c>
      <c r="S14801" s="86">
        <f>PER_MONTH!F14793</f>
        <v>0.14583333333333329</v>
      </c>
      <c r="T14801" s="102">
        <f>PER_MONTH!G14793</f>
        <v>0</v>
      </c>
      <c r="U14801" s="100">
        <f t="shared" si="232"/>
        <v>0</v>
      </c>
    </row>
    <row r="14802" spans="18:21" x14ac:dyDescent="0.3">
      <c r="R14802" s="85">
        <f>PER_MONTH!A14794</f>
        <v>45966</v>
      </c>
      <c r="S14802" s="86">
        <f>PER_MONTH!F14794</f>
        <v>0.16666666666666671</v>
      </c>
      <c r="T14802" s="102">
        <f>PER_MONTH!G14794</f>
        <v>0</v>
      </c>
      <c r="U14802" s="100">
        <f t="shared" si="232"/>
        <v>0</v>
      </c>
    </row>
    <row r="14803" spans="18:21" x14ac:dyDescent="0.3">
      <c r="R14803" s="85">
        <f>PER_MONTH!A14795</f>
        <v>45966</v>
      </c>
      <c r="S14803" s="86">
        <f>PER_MONTH!F14795</f>
        <v>0.1875</v>
      </c>
      <c r="T14803" s="102">
        <f>PER_MONTH!G14795</f>
        <v>0</v>
      </c>
      <c r="U14803" s="100">
        <f t="shared" si="232"/>
        <v>0</v>
      </c>
    </row>
    <row r="14804" spans="18:21" x14ac:dyDescent="0.3">
      <c r="R14804" s="85">
        <f>PER_MONTH!A14796</f>
        <v>45966</v>
      </c>
      <c r="S14804" s="86">
        <f>PER_MONTH!F14796</f>
        <v>0.20833333333333329</v>
      </c>
      <c r="T14804" s="102">
        <f>PER_MONTH!G14796</f>
        <v>0</v>
      </c>
      <c r="U14804" s="100">
        <f t="shared" si="232"/>
        <v>0</v>
      </c>
    </row>
    <row r="14805" spans="18:21" x14ac:dyDescent="0.3">
      <c r="R14805" s="85">
        <f>PER_MONTH!A14797</f>
        <v>45966</v>
      </c>
      <c r="S14805" s="86">
        <f>PER_MONTH!F14797</f>
        <v>0.22916666666666671</v>
      </c>
      <c r="T14805" s="102">
        <f>PER_MONTH!G14797</f>
        <v>0</v>
      </c>
      <c r="U14805" s="100">
        <f t="shared" si="232"/>
        <v>0</v>
      </c>
    </row>
    <row r="14806" spans="18:21" x14ac:dyDescent="0.3">
      <c r="R14806" s="85">
        <f>PER_MONTH!A14798</f>
        <v>45966</v>
      </c>
      <c r="S14806" s="86">
        <f>PER_MONTH!F14798</f>
        <v>0.25</v>
      </c>
      <c r="T14806" s="102">
        <f>PER_MONTH!G14798</f>
        <v>0</v>
      </c>
      <c r="U14806" s="100">
        <f t="shared" si="232"/>
        <v>0</v>
      </c>
    </row>
    <row r="14807" spans="18:21" x14ac:dyDescent="0.3">
      <c r="R14807" s="85">
        <f>PER_MONTH!A14799</f>
        <v>45966</v>
      </c>
      <c r="S14807" s="86">
        <f>PER_MONTH!F14799</f>
        <v>0.27083333333333331</v>
      </c>
      <c r="T14807" s="102">
        <f>PER_MONTH!G14799</f>
        <v>0</v>
      </c>
      <c r="U14807" s="100">
        <f t="shared" si="232"/>
        <v>0</v>
      </c>
    </row>
    <row r="14808" spans="18:21" x14ac:dyDescent="0.3">
      <c r="R14808" s="85">
        <f>PER_MONTH!A14800</f>
        <v>45966</v>
      </c>
      <c r="S14808" s="86">
        <f>PER_MONTH!F14800</f>
        <v>0.29166666666666669</v>
      </c>
      <c r="T14808" s="102">
        <f>PER_MONTH!G14800</f>
        <v>0</v>
      </c>
      <c r="U14808" s="100">
        <f t="shared" si="232"/>
        <v>0</v>
      </c>
    </row>
    <row r="14809" spans="18:21" x14ac:dyDescent="0.3">
      <c r="R14809" s="85">
        <f>PER_MONTH!A14801</f>
        <v>45966</v>
      </c>
      <c r="S14809" s="86">
        <f>PER_MONTH!F14801</f>
        <v>0.3125</v>
      </c>
      <c r="T14809" s="102">
        <f>PER_MONTH!G14801</f>
        <v>0</v>
      </c>
      <c r="U14809" s="100">
        <f t="shared" si="232"/>
        <v>0</v>
      </c>
    </row>
    <row r="14810" spans="18:21" x14ac:dyDescent="0.3">
      <c r="R14810" s="85">
        <f>PER_MONTH!A14802</f>
        <v>45966</v>
      </c>
      <c r="S14810" s="86">
        <f>PER_MONTH!F14802</f>
        <v>0.33333333333333331</v>
      </c>
      <c r="T14810" s="102">
        <f>PER_MONTH!G14802</f>
        <v>0</v>
      </c>
      <c r="U14810" s="100">
        <f t="shared" si="232"/>
        <v>0</v>
      </c>
    </row>
    <row r="14811" spans="18:21" x14ac:dyDescent="0.3">
      <c r="R14811" s="85">
        <f>PER_MONTH!A14803</f>
        <v>45966</v>
      </c>
      <c r="S14811" s="86">
        <f>PER_MONTH!F14803</f>
        <v>0.35416666666666669</v>
      </c>
      <c r="T14811" s="102">
        <f>PER_MONTH!G14803</f>
        <v>0</v>
      </c>
      <c r="U14811" s="100">
        <f t="shared" si="232"/>
        <v>0</v>
      </c>
    </row>
    <row r="14812" spans="18:21" x14ac:dyDescent="0.3">
      <c r="R14812" s="85">
        <f>PER_MONTH!A14804</f>
        <v>45966</v>
      </c>
      <c r="S14812" s="86">
        <f>PER_MONTH!F14804</f>
        <v>0.375</v>
      </c>
      <c r="T14812" s="102">
        <f>PER_MONTH!G14804</f>
        <v>0</v>
      </c>
      <c r="U14812" s="100">
        <f t="shared" si="232"/>
        <v>0</v>
      </c>
    </row>
    <row r="14813" spans="18:21" x14ac:dyDescent="0.3">
      <c r="R14813" s="85">
        <f>PER_MONTH!A14805</f>
        <v>45966</v>
      </c>
      <c r="S14813" s="86">
        <f>PER_MONTH!F14805</f>
        <v>0.39583333333333331</v>
      </c>
      <c r="T14813" s="102">
        <f>PER_MONTH!G14805</f>
        <v>0</v>
      </c>
      <c r="U14813" s="100">
        <f t="shared" si="232"/>
        <v>0</v>
      </c>
    </row>
    <row r="14814" spans="18:21" x14ac:dyDescent="0.3">
      <c r="R14814" s="85">
        <f>PER_MONTH!A14806</f>
        <v>45966</v>
      </c>
      <c r="S14814" s="86">
        <f>PER_MONTH!F14806</f>
        <v>0.41666666666666669</v>
      </c>
      <c r="T14814" s="102">
        <f>PER_MONTH!G14806</f>
        <v>0</v>
      </c>
      <c r="U14814" s="100">
        <f t="shared" si="232"/>
        <v>0</v>
      </c>
    </row>
    <row r="14815" spans="18:21" x14ac:dyDescent="0.3">
      <c r="R14815" s="85">
        <f>PER_MONTH!A14807</f>
        <v>45966</v>
      </c>
      <c r="S14815" s="86">
        <f>PER_MONTH!F14807</f>
        <v>0.4375</v>
      </c>
      <c r="T14815" s="102">
        <f>PER_MONTH!G14807</f>
        <v>0</v>
      </c>
      <c r="U14815" s="100">
        <f t="shared" si="232"/>
        <v>0</v>
      </c>
    </row>
    <row r="14816" spans="18:21" x14ac:dyDescent="0.3">
      <c r="R14816" s="85">
        <f>PER_MONTH!A14808</f>
        <v>45966</v>
      </c>
      <c r="S14816" s="86">
        <f>PER_MONTH!F14808</f>
        <v>0.45833333333333331</v>
      </c>
      <c r="T14816" s="102">
        <f>PER_MONTH!G14808</f>
        <v>0</v>
      </c>
      <c r="U14816" s="100">
        <f t="shared" si="232"/>
        <v>0</v>
      </c>
    </row>
    <row r="14817" spans="18:21" x14ac:dyDescent="0.3">
      <c r="R14817" s="85">
        <f>PER_MONTH!A14809</f>
        <v>45966</v>
      </c>
      <c r="S14817" s="86">
        <f>PER_MONTH!F14809</f>
        <v>0.47916666666666669</v>
      </c>
      <c r="T14817" s="102">
        <f>PER_MONTH!G14809</f>
        <v>0</v>
      </c>
      <c r="U14817" s="100">
        <f t="shared" si="232"/>
        <v>0</v>
      </c>
    </row>
    <row r="14818" spans="18:21" x14ac:dyDescent="0.3">
      <c r="R14818" s="85">
        <f>PER_MONTH!A14810</f>
        <v>45966</v>
      </c>
      <c r="S14818" s="86">
        <f>PER_MONTH!F14810</f>
        <v>0.5</v>
      </c>
      <c r="T14818" s="102">
        <f>PER_MONTH!G14810</f>
        <v>0</v>
      </c>
      <c r="U14818" s="100">
        <f t="shared" si="232"/>
        <v>0</v>
      </c>
    </row>
    <row r="14819" spans="18:21" x14ac:dyDescent="0.3">
      <c r="R14819" s="85">
        <f>PER_MONTH!A14811</f>
        <v>45966</v>
      </c>
      <c r="S14819" s="86">
        <f>PER_MONTH!F14811</f>
        <v>0.52083333333333337</v>
      </c>
      <c r="T14819" s="102">
        <f>PER_MONTH!G14811</f>
        <v>0</v>
      </c>
      <c r="U14819" s="100">
        <f t="shared" si="232"/>
        <v>0</v>
      </c>
    </row>
    <row r="14820" spans="18:21" x14ac:dyDescent="0.3">
      <c r="R14820" s="85">
        <f>PER_MONTH!A14812</f>
        <v>45966</v>
      </c>
      <c r="S14820" s="86">
        <f>PER_MONTH!F14812</f>
        <v>0.54166666666666663</v>
      </c>
      <c r="T14820" s="102">
        <f>PER_MONTH!G14812</f>
        <v>0</v>
      </c>
      <c r="U14820" s="100">
        <f t="shared" si="232"/>
        <v>0</v>
      </c>
    </row>
    <row r="14821" spans="18:21" x14ac:dyDescent="0.3">
      <c r="R14821" s="85">
        <f>PER_MONTH!A14813</f>
        <v>45966</v>
      </c>
      <c r="S14821" s="86">
        <f>PER_MONTH!F14813</f>
        <v>0.5625</v>
      </c>
      <c r="T14821" s="102">
        <f>PER_MONTH!G14813</f>
        <v>0</v>
      </c>
      <c r="U14821" s="100">
        <f t="shared" si="232"/>
        <v>0</v>
      </c>
    </row>
    <row r="14822" spans="18:21" x14ac:dyDescent="0.3">
      <c r="R14822" s="85">
        <f>PER_MONTH!A14814</f>
        <v>45966</v>
      </c>
      <c r="S14822" s="86">
        <f>PER_MONTH!F14814</f>
        <v>0.58333333333333337</v>
      </c>
      <c r="T14822" s="102">
        <f>PER_MONTH!G14814</f>
        <v>0</v>
      </c>
      <c r="U14822" s="100">
        <f t="shared" si="232"/>
        <v>0</v>
      </c>
    </row>
    <row r="14823" spans="18:21" x14ac:dyDescent="0.3">
      <c r="R14823" s="85">
        <f>PER_MONTH!A14815</f>
        <v>45966</v>
      </c>
      <c r="S14823" s="86">
        <f>PER_MONTH!F14815</f>
        <v>0.60416666666666663</v>
      </c>
      <c r="T14823" s="102">
        <f>PER_MONTH!G14815</f>
        <v>0</v>
      </c>
      <c r="U14823" s="100">
        <f t="shared" si="232"/>
        <v>0</v>
      </c>
    </row>
    <row r="14824" spans="18:21" x14ac:dyDescent="0.3">
      <c r="R14824" s="85">
        <f>PER_MONTH!A14816</f>
        <v>45966</v>
      </c>
      <c r="S14824" s="86">
        <f>PER_MONTH!F14816</f>
        <v>0.625</v>
      </c>
      <c r="T14824" s="102">
        <f>PER_MONTH!G14816</f>
        <v>0</v>
      </c>
      <c r="U14824" s="100">
        <f t="shared" si="232"/>
        <v>0</v>
      </c>
    </row>
    <row r="14825" spans="18:21" x14ac:dyDescent="0.3">
      <c r="R14825" s="85">
        <f>PER_MONTH!A14817</f>
        <v>45966</v>
      </c>
      <c r="S14825" s="86">
        <f>PER_MONTH!F14817</f>
        <v>0.64583333333333337</v>
      </c>
      <c r="T14825" s="102">
        <f>PER_MONTH!G14817</f>
        <v>0</v>
      </c>
      <c r="U14825" s="100">
        <f t="shared" si="232"/>
        <v>0</v>
      </c>
    </row>
    <row r="14826" spans="18:21" x14ac:dyDescent="0.3">
      <c r="R14826" s="85">
        <f>PER_MONTH!A14818</f>
        <v>45966</v>
      </c>
      <c r="S14826" s="86">
        <f>PER_MONTH!F14818</f>
        <v>0.66666666666666663</v>
      </c>
      <c r="T14826" s="102">
        <f>PER_MONTH!G14818</f>
        <v>0</v>
      </c>
      <c r="U14826" s="100">
        <f t="shared" si="232"/>
        <v>0</v>
      </c>
    </row>
    <row r="14827" spans="18:21" x14ac:dyDescent="0.3">
      <c r="R14827" s="85">
        <f>PER_MONTH!A14819</f>
        <v>45966</v>
      </c>
      <c r="S14827" s="86">
        <f>PER_MONTH!F14819</f>
        <v>0.6875</v>
      </c>
      <c r="T14827" s="102">
        <f>PER_MONTH!G14819</f>
        <v>0</v>
      </c>
      <c r="U14827" s="100">
        <f t="shared" si="232"/>
        <v>0</v>
      </c>
    </row>
    <row r="14828" spans="18:21" x14ac:dyDescent="0.3">
      <c r="R14828" s="85">
        <f>PER_MONTH!A14820</f>
        <v>45966</v>
      </c>
      <c r="S14828" s="86">
        <f>PER_MONTH!F14820</f>
        <v>0.70833333333333337</v>
      </c>
      <c r="T14828" s="102">
        <f>PER_MONTH!G14820</f>
        <v>0</v>
      </c>
      <c r="U14828" s="100">
        <f t="shared" si="232"/>
        <v>0</v>
      </c>
    </row>
    <row r="14829" spans="18:21" x14ac:dyDescent="0.3">
      <c r="R14829" s="85">
        <f>PER_MONTH!A14821</f>
        <v>45966</v>
      </c>
      <c r="S14829" s="86">
        <f>PER_MONTH!F14821</f>
        <v>0.72916666666666663</v>
      </c>
      <c r="T14829" s="102">
        <f>PER_MONTH!G14821</f>
        <v>0</v>
      </c>
      <c r="U14829" s="100">
        <f t="shared" si="232"/>
        <v>0</v>
      </c>
    </row>
    <row r="14830" spans="18:21" x14ac:dyDescent="0.3">
      <c r="R14830" s="85">
        <f>PER_MONTH!A14822</f>
        <v>45966</v>
      </c>
      <c r="S14830" s="86">
        <f>PER_MONTH!F14822</f>
        <v>0.75</v>
      </c>
      <c r="T14830" s="102">
        <f>PER_MONTH!G14822</f>
        <v>0</v>
      </c>
      <c r="U14830" s="100">
        <f t="shared" si="232"/>
        <v>0</v>
      </c>
    </row>
    <row r="14831" spans="18:21" x14ac:dyDescent="0.3">
      <c r="R14831" s="85">
        <f>PER_MONTH!A14823</f>
        <v>45966</v>
      </c>
      <c r="S14831" s="86">
        <f>PER_MONTH!F14823</f>
        <v>0.77083333333333337</v>
      </c>
      <c r="T14831" s="102">
        <f>PER_MONTH!G14823</f>
        <v>0</v>
      </c>
      <c r="U14831" s="100">
        <f t="shared" si="232"/>
        <v>0</v>
      </c>
    </row>
    <row r="14832" spans="18:21" x14ac:dyDescent="0.3">
      <c r="R14832" s="85">
        <f>PER_MONTH!A14824</f>
        <v>45966</v>
      </c>
      <c r="S14832" s="86">
        <f>PER_MONTH!F14824</f>
        <v>0.79166666666666663</v>
      </c>
      <c r="T14832" s="102">
        <f>PER_MONTH!G14824</f>
        <v>0</v>
      </c>
      <c r="U14832" s="100">
        <f t="shared" si="232"/>
        <v>0</v>
      </c>
    </row>
    <row r="14833" spans="18:21" x14ac:dyDescent="0.3">
      <c r="R14833" s="85">
        <f>PER_MONTH!A14825</f>
        <v>45966</v>
      </c>
      <c r="S14833" s="86">
        <f>PER_MONTH!F14825</f>
        <v>0.8125</v>
      </c>
      <c r="T14833" s="102">
        <f>PER_MONTH!G14825</f>
        <v>0</v>
      </c>
      <c r="U14833" s="100">
        <f t="shared" si="232"/>
        <v>0</v>
      </c>
    </row>
    <row r="14834" spans="18:21" x14ac:dyDescent="0.3">
      <c r="R14834" s="85">
        <f>PER_MONTH!A14826</f>
        <v>45966</v>
      </c>
      <c r="S14834" s="86">
        <f>PER_MONTH!F14826</f>
        <v>0.83333333333333337</v>
      </c>
      <c r="T14834" s="102">
        <f>PER_MONTH!G14826</f>
        <v>0</v>
      </c>
      <c r="U14834" s="100">
        <f t="shared" si="232"/>
        <v>0</v>
      </c>
    </row>
    <row r="14835" spans="18:21" x14ac:dyDescent="0.3">
      <c r="R14835" s="85">
        <f>PER_MONTH!A14827</f>
        <v>45966</v>
      </c>
      <c r="S14835" s="86">
        <f>PER_MONTH!F14827</f>
        <v>0.85416666666666663</v>
      </c>
      <c r="T14835" s="102">
        <f>PER_MONTH!G14827</f>
        <v>0</v>
      </c>
      <c r="U14835" s="100">
        <f t="shared" si="232"/>
        <v>0</v>
      </c>
    </row>
    <row r="14836" spans="18:21" x14ac:dyDescent="0.3">
      <c r="R14836" s="85">
        <f>PER_MONTH!A14828</f>
        <v>45966</v>
      </c>
      <c r="S14836" s="86">
        <f>PER_MONTH!F14828</f>
        <v>0.875</v>
      </c>
      <c r="T14836" s="102">
        <f>PER_MONTH!G14828</f>
        <v>0</v>
      </c>
      <c r="U14836" s="100">
        <f t="shared" si="232"/>
        <v>0</v>
      </c>
    </row>
    <row r="14837" spans="18:21" x14ac:dyDescent="0.3">
      <c r="R14837" s="85">
        <f>PER_MONTH!A14829</f>
        <v>45966</v>
      </c>
      <c r="S14837" s="86">
        <f>PER_MONTH!F14829</f>
        <v>0.89583333333333337</v>
      </c>
      <c r="T14837" s="102">
        <f>PER_MONTH!G14829</f>
        <v>0</v>
      </c>
      <c r="U14837" s="100">
        <f t="shared" si="232"/>
        <v>0</v>
      </c>
    </row>
    <row r="14838" spans="18:21" x14ac:dyDescent="0.3">
      <c r="R14838" s="85">
        <f>PER_MONTH!A14830</f>
        <v>45966</v>
      </c>
      <c r="S14838" s="86">
        <f>PER_MONTH!F14830</f>
        <v>0.91666666666666663</v>
      </c>
      <c r="T14838" s="102">
        <f>PER_MONTH!G14830</f>
        <v>0</v>
      </c>
      <c r="U14838" s="100">
        <f t="shared" si="232"/>
        <v>0</v>
      </c>
    </row>
    <row r="14839" spans="18:21" x14ac:dyDescent="0.3">
      <c r="R14839" s="85">
        <f>PER_MONTH!A14831</f>
        <v>45966</v>
      </c>
      <c r="S14839" s="86">
        <f>PER_MONTH!F14831</f>
        <v>0.9375</v>
      </c>
      <c r="T14839" s="102">
        <f>PER_MONTH!G14831</f>
        <v>0</v>
      </c>
      <c r="U14839" s="100">
        <f t="shared" si="232"/>
        <v>0</v>
      </c>
    </row>
    <row r="14840" spans="18:21" x14ac:dyDescent="0.3">
      <c r="R14840" s="85">
        <f>PER_MONTH!A14832</f>
        <v>45966</v>
      </c>
      <c r="S14840" s="86">
        <f>PER_MONTH!F14832</f>
        <v>0.95833333333333337</v>
      </c>
      <c r="T14840" s="102">
        <f>PER_MONTH!G14832</f>
        <v>0</v>
      </c>
      <c r="U14840" s="100">
        <f t="shared" si="232"/>
        <v>0</v>
      </c>
    </row>
    <row r="14841" spans="18:21" x14ac:dyDescent="0.3">
      <c r="R14841" s="85">
        <f>PER_MONTH!A14833</f>
        <v>45966</v>
      </c>
      <c r="S14841" s="86">
        <f>PER_MONTH!F14833</f>
        <v>0.97916666666666663</v>
      </c>
      <c r="T14841" s="102">
        <f>PER_MONTH!G14833</f>
        <v>0</v>
      </c>
      <c r="U14841" s="100">
        <f t="shared" si="232"/>
        <v>0</v>
      </c>
    </row>
    <row r="14842" spans="18:21" x14ac:dyDescent="0.3">
      <c r="R14842" s="85">
        <f>PER_MONTH!A14834</f>
        <v>45967</v>
      </c>
      <c r="S14842" s="86">
        <f>PER_MONTH!F14834</f>
        <v>0</v>
      </c>
      <c r="T14842" s="102">
        <f>PER_MONTH!G14834</f>
        <v>0</v>
      </c>
      <c r="U14842" s="100">
        <f t="shared" si="232"/>
        <v>0</v>
      </c>
    </row>
    <row r="14843" spans="18:21" x14ac:dyDescent="0.3">
      <c r="R14843" s="85">
        <f>PER_MONTH!A14835</f>
        <v>45967</v>
      </c>
      <c r="S14843" s="86">
        <f>PER_MONTH!F14835</f>
        <v>2.0833333333333329E-2</v>
      </c>
      <c r="T14843" s="102">
        <f>PER_MONTH!G14835</f>
        <v>0</v>
      </c>
      <c r="U14843" s="100">
        <f t="shared" si="232"/>
        <v>0</v>
      </c>
    </row>
    <row r="14844" spans="18:21" x14ac:dyDescent="0.3">
      <c r="R14844" s="85">
        <f>PER_MONTH!A14836</f>
        <v>45967</v>
      </c>
      <c r="S14844" s="86">
        <f>PER_MONTH!F14836</f>
        <v>4.1666666666666657E-2</v>
      </c>
      <c r="T14844" s="102">
        <f>PER_MONTH!G14836</f>
        <v>0</v>
      </c>
      <c r="U14844" s="100">
        <f t="shared" si="232"/>
        <v>0</v>
      </c>
    </row>
    <row r="14845" spans="18:21" x14ac:dyDescent="0.3">
      <c r="R14845" s="85">
        <f>PER_MONTH!A14837</f>
        <v>45967</v>
      </c>
      <c r="S14845" s="86">
        <f>PER_MONTH!F14837</f>
        <v>6.25E-2</v>
      </c>
      <c r="T14845" s="102">
        <f>PER_MONTH!G14837</f>
        <v>0</v>
      </c>
      <c r="U14845" s="100">
        <f t="shared" si="232"/>
        <v>0</v>
      </c>
    </row>
    <row r="14846" spans="18:21" x14ac:dyDescent="0.3">
      <c r="R14846" s="85">
        <f>PER_MONTH!A14838</f>
        <v>45967</v>
      </c>
      <c r="S14846" s="86">
        <f>PER_MONTH!F14838</f>
        <v>8.3333333333333329E-2</v>
      </c>
      <c r="T14846" s="102">
        <f>PER_MONTH!G14838</f>
        <v>0</v>
      </c>
      <c r="U14846" s="100">
        <f t="shared" si="232"/>
        <v>0</v>
      </c>
    </row>
    <row r="14847" spans="18:21" x14ac:dyDescent="0.3">
      <c r="R14847" s="85">
        <f>PER_MONTH!A14839</f>
        <v>45967</v>
      </c>
      <c r="S14847" s="86">
        <f>PER_MONTH!F14839</f>
        <v>0.1041666666666667</v>
      </c>
      <c r="T14847" s="102">
        <f>PER_MONTH!G14839</f>
        <v>0</v>
      </c>
      <c r="U14847" s="100">
        <f t="shared" si="232"/>
        <v>0</v>
      </c>
    </row>
    <row r="14848" spans="18:21" x14ac:dyDescent="0.3">
      <c r="R14848" s="85">
        <f>PER_MONTH!A14840</f>
        <v>45967</v>
      </c>
      <c r="S14848" s="86">
        <f>PER_MONTH!F14840</f>
        <v>0.125</v>
      </c>
      <c r="T14848" s="102">
        <f>PER_MONTH!G14840</f>
        <v>0</v>
      </c>
      <c r="U14848" s="100">
        <f t="shared" si="232"/>
        <v>0</v>
      </c>
    </row>
    <row r="14849" spans="18:21" x14ac:dyDescent="0.3">
      <c r="R14849" s="85">
        <f>PER_MONTH!A14841</f>
        <v>45967</v>
      </c>
      <c r="S14849" s="86">
        <f>PER_MONTH!F14841</f>
        <v>0.14583333333333329</v>
      </c>
      <c r="T14849" s="102">
        <f>PER_MONTH!G14841</f>
        <v>0</v>
      </c>
      <c r="U14849" s="100">
        <f t="shared" si="232"/>
        <v>0</v>
      </c>
    </row>
    <row r="14850" spans="18:21" x14ac:dyDescent="0.3">
      <c r="R14850" s="85">
        <f>PER_MONTH!A14842</f>
        <v>45967</v>
      </c>
      <c r="S14850" s="86">
        <f>PER_MONTH!F14842</f>
        <v>0.16666666666666671</v>
      </c>
      <c r="T14850" s="102">
        <f>PER_MONTH!G14842</f>
        <v>0</v>
      </c>
      <c r="U14850" s="100">
        <f t="shared" si="232"/>
        <v>0</v>
      </c>
    </row>
    <row r="14851" spans="18:21" x14ac:dyDescent="0.3">
      <c r="R14851" s="85">
        <f>PER_MONTH!A14843</f>
        <v>45967</v>
      </c>
      <c r="S14851" s="86">
        <f>PER_MONTH!F14843</f>
        <v>0.1875</v>
      </c>
      <c r="T14851" s="102">
        <f>PER_MONTH!G14843</f>
        <v>0</v>
      </c>
      <c r="U14851" s="100">
        <f t="shared" si="232"/>
        <v>0</v>
      </c>
    </row>
    <row r="14852" spans="18:21" x14ac:dyDescent="0.3">
      <c r="R14852" s="85">
        <f>PER_MONTH!A14844</f>
        <v>45967</v>
      </c>
      <c r="S14852" s="86">
        <f>PER_MONTH!F14844</f>
        <v>0.20833333333333329</v>
      </c>
      <c r="T14852" s="102">
        <f>PER_MONTH!G14844</f>
        <v>0</v>
      </c>
      <c r="U14852" s="100">
        <f t="shared" si="232"/>
        <v>0</v>
      </c>
    </row>
    <row r="14853" spans="18:21" x14ac:dyDescent="0.3">
      <c r="R14853" s="85">
        <f>PER_MONTH!A14845</f>
        <v>45967</v>
      </c>
      <c r="S14853" s="86">
        <f>PER_MONTH!F14845</f>
        <v>0.22916666666666671</v>
      </c>
      <c r="T14853" s="102">
        <f>PER_MONTH!G14845</f>
        <v>0</v>
      </c>
      <c r="U14853" s="100">
        <f t="shared" si="232"/>
        <v>0</v>
      </c>
    </row>
    <row r="14854" spans="18:21" x14ac:dyDescent="0.3">
      <c r="R14854" s="85">
        <f>PER_MONTH!A14846</f>
        <v>45967</v>
      </c>
      <c r="S14854" s="86">
        <f>PER_MONTH!F14846</f>
        <v>0.25</v>
      </c>
      <c r="T14854" s="102">
        <f>PER_MONTH!G14846</f>
        <v>0</v>
      </c>
      <c r="U14854" s="100">
        <f t="shared" si="232"/>
        <v>0</v>
      </c>
    </row>
    <row r="14855" spans="18:21" x14ac:dyDescent="0.3">
      <c r="R14855" s="85">
        <f>PER_MONTH!A14847</f>
        <v>45967</v>
      </c>
      <c r="S14855" s="86">
        <f>PER_MONTH!F14847</f>
        <v>0.27083333333333331</v>
      </c>
      <c r="T14855" s="102">
        <f>PER_MONTH!G14847</f>
        <v>0</v>
      </c>
      <c r="U14855" s="100">
        <f t="shared" si="232"/>
        <v>0</v>
      </c>
    </row>
    <row r="14856" spans="18:21" x14ac:dyDescent="0.3">
      <c r="R14856" s="85">
        <f>PER_MONTH!A14848</f>
        <v>45967</v>
      </c>
      <c r="S14856" s="86">
        <f>PER_MONTH!F14848</f>
        <v>0.29166666666666669</v>
      </c>
      <c r="T14856" s="102">
        <f>PER_MONTH!G14848</f>
        <v>0</v>
      </c>
      <c r="U14856" s="100">
        <f t="shared" si="232"/>
        <v>0</v>
      </c>
    </row>
    <row r="14857" spans="18:21" x14ac:dyDescent="0.3">
      <c r="R14857" s="85">
        <f>PER_MONTH!A14849</f>
        <v>45967</v>
      </c>
      <c r="S14857" s="86">
        <f>PER_MONTH!F14849</f>
        <v>0.3125</v>
      </c>
      <c r="T14857" s="102">
        <f>PER_MONTH!G14849</f>
        <v>0</v>
      </c>
      <c r="U14857" s="100">
        <f t="shared" si="232"/>
        <v>0</v>
      </c>
    </row>
    <row r="14858" spans="18:21" x14ac:dyDescent="0.3">
      <c r="R14858" s="85">
        <f>PER_MONTH!A14850</f>
        <v>45967</v>
      </c>
      <c r="S14858" s="86">
        <f>PER_MONTH!F14850</f>
        <v>0.33333333333333331</v>
      </c>
      <c r="T14858" s="102">
        <f>PER_MONTH!G14850</f>
        <v>0</v>
      </c>
      <c r="U14858" s="100">
        <f t="shared" si="232"/>
        <v>0</v>
      </c>
    </row>
    <row r="14859" spans="18:21" x14ac:dyDescent="0.3">
      <c r="R14859" s="85">
        <f>PER_MONTH!A14851</f>
        <v>45967</v>
      </c>
      <c r="S14859" s="86">
        <f>PER_MONTH!F14851</f>
        <v>0.35416666666666669</v>
      </c>
      <c r="T14859" s="102">
        <f>PER_MONTH!G14851</f>
        <v>0</v>
      </c>
      <c r="U14859" s="100">
        <f t="shared" si="232"/>
        <v>0</v>
      </c>
    </row>
    <row r="14860" spans="18:21" x14ac:dyDescent="0.3">
      <c r="R14860" s="85">
        <f>PER_MONTH!A14852</f>
        <v>45967</v>
      </c>
      <c r="S14860" s="86">
        <f>PER_MONTH!F14852</f>
        <v>0.375</v>
      </c>
      <c r="T14860" s="102">
        <f>PER_MONTH!G14852</f>
        <v>0</v>
      </c>
      <c r="U14860" s="100">
        <f t="shared" ref="U14860:U14923" si="233">T14860/0.5</f>
        <v>0</v>
      </c>
    </row>
    <row r="14861" spans="18:21" x14ac:dyDescent="0.3">
      <c r="R14861" s="85">
        <f>PER_MONTH!A14853</f>
        <v>45967</v>
      </c>
      <c r="S14861" s="86">
        <f>PER_MONTH!F14853</f>
        <v>0.39583333333333331</v>
      </c>
      <c r="T14861" s="102">
        <f>PER_MONTH!G14853</f>
        <v>0</v>
      </c>
      <c r="U14861" s="100">
        <f t="shared" si="233"/>
        <v>0</v>
      </c>
    </row>
    <row r="14862" spans="18:21" x14ac:dyDescent="0.3">
      <c r="R14862" s="85">
        <f>PER_MONTH!A14854</f>
        <v>45967</v>
      </c>
      <c r="S14862" s="86">
        <f>PER_MONTH!F14854</f>
        <v>0.41666666666666669</v>
      </c>
      <c r="T14862" s="102">
        <f>PER_MONTH!G14854</f>
        <v>0</v>
      </c>
      <c r="U14862" s="100">
        <f t="shared" si="233"/>
        <v>0</v>
      </c>
    </row>
    <row r="14863" spans="18:21" x14ac:dyDescent="0.3">
      <c r="R14863" s="85">
        <f>PER_MONTH!A14855</f>
        <v>45967</v>
      </c>
      <c r="S14863" s="86">
        <f>PER_MONTH!F14855</f>
        <v>0.4375</v>
      </c>
      <c r="T14863" s="102">
        <f>PER_MONTH!G14855</f>
        <v>0</v>
      </c>
      <c r="U14863" s="100">
        <f t="shared" si="233"/>
        <v>0</v>
      </c>
    </row>
    <row r="14864" spans="18:21" x14ac:dyDescent="0.3">
      <c r="R14864" s="85">
        <f>PER_MONTH!A14856</f>
        <v>45967</v>
      </c>
      <c r="S14864" s="86">
        <f>PER_MONTH!F14856</f>
        <v>0.45833333333333331</v>
      </c>
      <c r="T14864" s="102">
        <f>PER_MONTH!G14856</f>
        <v>0</v>
      </c>
      <c r="U14864" s="100">
        <f t="shared" si="233"/>
        <v>0</v>
      </c>
    </row>
    <row r="14865" spans="18:21" x14ac:dyDescent="0.3">
      <c r="R14865" s="85">
        <f>PER_MONTH!A14857</f>
        <v>45967</v>
      </c>
      <c r="S14865" s="86">
        <f>PER_MONTH!F14857</f>
        <v>0.47916666666666669</v>
      </c>
      <c r="T14865" s="102">
        <f>PER_MONTH!G14857</f>
        <v>0</v>
      </c>
      <c r="U14865" s="100">
        <f t="shared" si="233"/>
        <v>0</v>
      </c>
    </row>
    <row r="14866" spans="18:21" x14ac:dyDescent="0.3">
      <c r="R14866" s="85">
        <f>PER_MONTH!A14858</f>
        <v>45967</v>
      </c>
      <c r="S14866" s="86">
        <f>PER_MONTH!F14858</f>
        <v>0.5</v>
      </c>
      <c r="T14866" s="102">
        <f>PER_MONTH!G14858</f>
        <v>0</v>
      </c>
      <c r="U14866" s="100">
        <f t="shared" si="233"/>
        <v>0</v>
      </c>
    </row>
    <row r="14867" spans="18:21" x14ac:dyDescent="0.3">
      <c r="R14867" s="85">
        <f>PER_MONTH!A14859</f>
        <v>45967</v>
      </c>
      <c r="S14867" s="86">
        <f>PER_MONTH!F14859</f>
        <v>0.52083333333333337</v>
      </c>
      <c r="T14867" s="102">
        <f>PER_MONTH!G14859</f>
        <v>0</v>
      </c>
      <c r="U14867" s="100">
        <f t="shared" si="233"/>
        <v>0</v>
      </c>
    </row>
    <row r="14868" spans="18:21" x14ac:dyDescent="0.3">
      <c r="R14868" s="85">
        <f>PER_MONTH!A14860</f>
        <v>45967</v>
      </c>
      <c r="S14868" s="86">
        <f>PER_MONTH!F14860</f>
        <v>0.54166666666666663</v>
      </c>
      <c r="T14868" s="102">
        <f>PER_MONTH!G14860</f>
        <v>0</v>
      </c>
      <c r="U14868" s="100">
        <f t="shared" si="233"/>
        <v>0</v>
      </c>
    </row>
    <row r="14869" spans="18:21" x14ac:dyDescent="0.3">
      <c r="R14869" s="85">
        <f>PER_MONTH!A14861</f>
        <v>45967</v>
      </c>
      <c r="S14869" s="86">
        <f>PER_MONTH!F14861</f>
        <v>0.5625</v>
      </c>
      <c r="T14869" s="102">
        <f>PER_MONTH!G14861</f>
        <v>0</v>
      </c>
      <c r="U14869" s="100">
        <f t="shared" si="233"/>
        <v>0</v>
      </c>
    </row>
    <row r="14870" spans="18:21" x14ac:dyDescent="0.3">
      <c r="R14870" s="85">
        <f>PER_MONTH!A14862</f>
        <v>45967</v>
      </c>
      <c r="S14870" s="86">
        <f>PER_MONTH!F14862</f>
        <v>0.58333333333333337</v>
      </c>
      <c r="T14870" s="102">
        <f>PER_MONTH!G14862</f>
        <v>0</v>
      </c>
      <c r="U14870" s="100">
        <f t="shared" si="233"/>
        <v>0</v>
      </c>
    </row>
    <row r="14871" spans="18:21" x14ac:dyDescent="0.3">
      <c r="R14871" s="85">
        <f>PER_MONTH!A14863</f>
        <v>45967</v>
      </c>
      <c r="S14871" s="86">
        <f>PER_MONTH!F14863</f>
        <v>0.60416666666666663</v>
      </c>
      <c r="T14871" s="102">
        <f>PER_MONTH!G14863</f>
        <v>0</v>
      </c>
      <c r="U14871" s="100">
        <f t="shared" si="233"/>
        <v>0</v>
      </c>
    </row>
    <row r="14872" spans="18:21" x14ac:dyDescent="0.3">
      <c r="R14872" s="85">
        <f>PER_MONTH!A14864</f>
        <v>45967</v>
      </c>
      <c r="S14872" s="86">
        <f>PER_MONTH!F14864</f>
        <v>0.625</v>
      </c>
      <c r="T14872" s="102">
        <f>PER_MONTH!G14864</f>
        <v>0</v>
      </c>
      <c r="U14872" s="100">
        <f t="shared" si="233"/>
        <v>0</v>
      </c>
    </row>
    <row r="14873" spans="18:21" x14ac:dyDescent="0.3">
      <c r="R14873" s="85">
        <f>PER_MONTH!A14865</f>
        <v>45967</v>
      </c>
      <c r="S14873" s="86">
        <f>PER_MONTH!F14865</f>
        <v>0.64583333333333337</v>
      </c>
      <c r="T14873" s="102">
        <f>PER_MONTH!G14865</f>
        <v>0</v>
      </c>
      <c r="U14873" s="100">
        <f t="shared" si="233"/>
        <v>0</v>
      </c>
    </row>
    <row r="14874" spans="18:21" x14ac:dyDescent="0.3">
      <c r="R14874" s="85">
        <f>PER_MONTH!A14866</f>
        <v>45967</v>
      </c>
      <c r="S14874" s="86">
        <f>PER_MONTH!F14866</f>
        <v>0.66666666666666663</v>
      </c>
      <c r="T14874" s="102">
        <f>PER_MONTH!G14866</f>
        <v>0</v>
      </c>
      <c r="U14874" s="100">
        <f t="shared" si="233"/>
        <v>0</v>
      </c>
    </row>
    <row r="14875" spans="18:21" x14ac:dyDescent="0.3">
      <c r="R14875" s="85">
        <f>PER_MONTH!A14867</f>
        <v>45967</v>
      </c>
      <c r="S14875" s="86">
        <f>PER_MONTH!F14867</f>
        <v>0.6875</v>
      </c>
      <c r="T14875" s="102">
        <f>PER_MONTH!G14867</f>
        <v>0</v>
      </c>
      <c r="U14875" s="100">
        <f t="shared" si="233"/>
        <v>0</v>
      </c>
    </row>
    <row r="14876" spans="18:21" x14ac:dyDescent="0.3">
      <c r="R14876" s="85">
        <f>PER_MONTH!A14868</f>
        <v>45967</v>
      </c>
      <c r="S14876" s="86">
        <f>PER_MONTH!F14868</f>
        <v>0.70833333333333337</v>
      </c>
      <c r="T14876" s="102">
        <f>PER_MONTH!G14868</f>
        <v>0</v>
      </c>
      <c r="U14876" s="100">
        <f t="shared" si="233"/>
        <v>0</v>
      </c>
    </row>
    <row r="14877" spans="18:21" x14ac:dyDescent="0.3">
      <c r="R14877" s="85">
        <f>PER_MONTH!A14869</f>
        <v>45967</v>
      </c>
      <c r="S14877" s="86">
        <f>PER_MONTH!F14869</f>
        <v>0.72916666666666663</v>
      </c>
      <c r="T14877" s="102">
        <f>PER_MONTH!G14869</f>
        <v>0</v>
      </c>
      <c r="U14877" s="100">
        <f t="shared" si="233"/>
        <v>0</v>
      </c>
    </row>
    <row r="14878" spans="18:21" x14ac:dyDescent="0.3">
      <c r="R14878" s="85">
        <f>PER_MONTH!A14870</f>
        <v>45967</v>
      </c>
      <c r="S14878" s="86">
        <f>PER_MONTH!F14870</f>
        <v>0.75</v>
      </c>
      <c r="T14878" s="102">
        <f>PER_MONTH!G14870</f>
        <v>0</v>
      </c>
      <c r="U14878" s="100">
        <f t="shared" si="233"/>
        <v>0</v>
      </c>
    </row>
    <row r="14879" spans="18:21" x14ac:dyDescent="0.3">
      <c r="R14879" s="85">
        <f>PER_MONTH!A14871</f>
        <v>45967</v>
      </c>
      <c r="S14879" s="86">
        <f>PER_MONTH!F14871</f>
        <v>0.77083333333333337</v>
      </c>
      <c r="T14879" s="102">
        <f>PER_MONTH!G14871</f>
        <v>0</v>
      </c>
      <c r="U14879" s="100">
        <f t="shared" si="233"/>
        <v>0</v>
      </c>
    </row>
    <row r="14880" spans="18:21" x14ac:dyDescent="0.3">
      <c r="R14880" s="85">
        <f>PER_MONTH!A14872</f>
        <v>45967</v>
      </c>
      <c r="S14880" s="86">
        <f>PER_MONTH!F14872</f>
        <v>0.79166666666666663</v>
      </c>
      <c r="T14880" s="102">
        <f>PER_MONTH!G14872</f>
        <v>0</v>
      </c>
      <c r="U14880" s="100">
        <f t="shared" si="233"/>
        <v>0</v>
      </c>
    </row>
    <row r="14881" spans="18:21" x14ac:dyDescent="0.3">
      <c r="R14881" s="85">
        <f>PER_MONTH!A14873</f>
        <v>45967</v>
      </c>
      <c r="S14881" s="86">
        <f>PER_MONTH!F14873</f>
        <v>0.8125</v>
      </c>
      <c r="T14881" s="102">
        <f>PER_MONTH!G14873</f>
        <v>0</v>
      </c>
      <c r="U14881" s="100">
        <f t="shared" si="233"/>
        <v>0</v>
      </c>
    </row>
    <row r="14882" spans="18:21" x14ac:dyDescent="0.3">
      <c r="R14882" s="85">
        <f>PER_MONTH!A14874</f>
        <v>45967</v>
      </c>
      <c r="S14882" s="86">
        <f>PER_MONTH!F14874</f>
        <v>0.83333333333333337</v>
      </c>
      <c r="T14882" s="102">
        <f>PER_MONTH!G14874</f>
        <v>0</v>
      </c>
      <c r="U14882" s="100">
        <f t="shared" si="233"/>
        <v>0</v>
      </c>
    </row>
    <row r="14883" spans="18:21" x14ac:dyDescent="0.3">
      <c r="R14883" s="85">
        <f>PER_MONTH!A14875</f>
        <v>45967</v>
      </c>
      <c r="S14883" s="86">
        <f>PER_MONTH!F14875</f>
        <v>0.85416666666666663</v>
      </c>
      <c r="T14883" s="102">
        <f>PER_MONTH!G14875</f>
        <v>0</v>
      </c>
      <c r="U14883" s="100">
        <f t="shared" si="233"/>
        <v>0</v>
      </c>
    </row>
    <row r="14884" spans="18:21" x14ac:dyDescent="0.3">
      <c r="R14884" s="85">
        <f>PER_MONTH!A14876</f>
        <v>45967</v>
      </c>
      <c r="S14884" s="86">
        <f>PER_MONTH!F14876</f>
        <v>0.875</v>
      </c>
      <c r="T14884" s="102">
        <f>PER_MONTH!G14876</f>
        <v>0</v>
      </c>
      <c r="U14884" s="100">
        <f t="shared" si="233"/>
        <v>0</v>
      </c>
    </row>
    <row r="14885" spans="18:21" x14ac:dyDescent="0.3">
      <c r="R14885" s="85">
        <f>PER_MONTH!A14877</f>
        <v>45967</v>
      </c>
      <c r="S14885" s="86">
        <f>PER_MONTH!F14877</f>
        <v>0.89583333333333337</v>
      </c>
      <c r="T14885" s="102">
        <f>PER_MONTH!G14877</f>
        <v>0</v>
      </c>
      <c r="U14885" s="100">
        <f t="shared" si="233"/>
        <v>0</v>
      </c>
    </row>
    <row r="14886" spans="18:21" x14ac:dyDescent="0.3">
      <c r="R14886" s="85">
        <f>PER_MONTH!A14878</f>
        <v>45967</v>
      </c>
      <c r="S14886" s="86">
        <f>PER_MONTH!F14878</f>
        <v>0.91666666666666663</v>
      </c>
      <c r="T14886" s="102">
        <f>PER_MONTH!G14878</f>
        <v>0</v>
      </c>
      <c r="U14886" s="100">
        <f t="shared" si="233"/>
        <v>0</v>
      </c>
    </row>
    <row r="14887" spans="18:21" x14ac:dyDescent="0.3">
      <c r="R14887" s="85">
        <f>PER_MONTH!A14879</f>
        <v>45967</v>
      </c>
      <c r="S14887" s="86">
        <f>PER_MONTH!F14879</f>
        <v>0.9375</v>
      </c>
      <c r="T14887" s="102">
        <f>PER_MONTH!G14879</f>
        <v>0</v>
      </c>
      <c r="U14887" s="100">
        <f t="shared" si="233"/>
        <v>0</v>
      </c>
    </row>
    <row r="14888" spans="18:21" x14ac:dyDescent="0.3">
      <c r="R14888" s="85">
        <f>PER_MONTH!A14880</f>
        <v>45967</v>
      </c>
      <c r="S14888" s="86">
        <f>PER_MONTH!F14880</f>
        <v>0.95833333333333337</v>
      </c>
      <c r="T14888" s="102">
        <f>PER_MONTH!G14880</f>
        <v>0</v>
      </c>
      <c r="U14888" s="100">
        <f t="shared" si="233"/>
        <v>0</v>
      </c>
    </row>
    <row r="14889" spans="18:21" x14ac:dyDescent="0.3">
      <c r="R14889" s="85">
        <f>PER_MONTH!A14881</f>
        <v>45967</v>
      </c>
      <c r="S14889" s="86">
        <f>PER_MONTH!F14881</f>
        <v>0.97916666666666663</v>
      </c>
      <c r="T14889" s="102">
        <f>PER_MONTH!G14881</f>
        <v>0</v>
      </c>
      <c r="U14889" s="100">
        <f t="shared" si="233"/>
        <v>0</v>
      </c>
    </row>
    <row r="14890" spans="18:21" x14ac:dyDescent="0.3">
      <c r="R14890" s="85">
        <f>PER_MONTH!A14882</f>
        <v>45968</v>
      </c>
      <c r="S14890" s="86">
        <f>PER_MONTH!F14882</f>
        <v>0</v>
      </c>
      <c r="T14890" s="102">
        <f>PER_MONTH!G14882</f>
        <v>0</v>
      </c>
      <c r="U14890" s="100">
        <f t="shared" si="233"/>
        <v>0</v>
      </c>
    </row>
    <row r="14891" spans="18:21" x14ac:dyDescent="0.3">
      <c r="R14891" s="85">
        <f>PER_MONTH!A14883</f>
        <v>45968</v>
      </c>
      <c r="S14891" s="86">
        <f>PER_MONTH!F14883</f>
        <v>2.0833333333333329E-2</v>
      </c>
      <c r="T14891" s="102">
        <f>PER_MONTH!G14883</f>
        <v>0</v>
      </c>
      <c r="U14891" s="100">
        <f t="shared" si="233"/>
        <v>0</v>
      </c>
    </row>
    <row r="14892" spans="18:21" x14ac:dyDescent="0.3">
      <c r="R14892" s="85">
        <f>PER_MONTH!A14884</f>
        <v>45968</v>
      </c>
      <c r="S14892" s="86">
        <f>PER_MONTH!F14884</f>
        <v>4.1666666666666657E-2</v>
      </c>
      <c r="T14892" s="102">
        <f>PER_MONTH!G14884</f>
        <v>0</v>
      </c>
      <c r="U14892" s="100">
        <f t="shared" si="233"/>
        <v>0</v>
      </c>
    </row>
    <row r="14893" spans="18:21" x14ac:dyDescent="0.3">
      <c r="R14893" s="85">
        <f>PER_MONTH!A14885</f>
        <v>45968</v>
      </c>
      <c r="S14893" s="86">
        <f>PER_MONTH!F14885</f>
        <v>6.25E-2</v>
      </c>
      <c r="T14893" s="102">
        <f>PER_MONTH!G14885</f>
        <v>0</v>
      </c>
      <c r="U14893" s="100">
        <f t="shared" si="233"/>
        <v>0</v>
      </c>
    </row>
    <row r="14894" spans="18:21" x14ac:dyDescent="0.3">
      <c r="R14894" s="85">
        <f>PER_MONTH!A14886</f>
        <v>45968</v>
      </c>
      <c r="S14894" s="86">
        <f>PER_MONTH!F14886</f>
        <v>8.3333333333333329E-2</v>
      </c>
      <c r="T14894" s="102">
        <f>PER_MONTH!G14886</f>
        <v>0</v>
      </c>
      <c r="U14894" s="100">
        <f t="shared" si="233"/>
        <v>0</v>
      </c>
    </row>
    <row r="14895" spans="18:21" x14ac:dyDescent="0.3">
      <c r="R14895" s="85">
        <f>PER_MONTH!A14887</f>
        <v>45968</v>
      </c>
      <c r="S14895" s="86">
        <f>PER_MONTH!F14887</f>
        <v>0.1041666666666667</v>
      </c>
      <c r="T14895" s="102">
        <f>PER_MONTH!G14887</f>
        <v>0</v>
      </c>
      <c r="U14895" s="100">
        <f t="shared" si="233"/>
        <v>0</v>
      </c>
    </row>
    <row r="14896" spans="18:21" x14ac:dyDescent="0.3">
      <c r="R14896" s="85">
        <f>PER_MONTH!A14888</f>
        <v>45968</v>
      </c>
      <c r="S14896" s="86">
        <f>PER_MONTH!F14888</f>
        <v>0.125</v>
      </c>
      <c r="T14896" s="102">
        <f>PER_MONTH!G14888</f>
        <v>0</v>
      </c>
      <c r="U14896" s="100">
        <f t="shared" si="233"/>
        <v>0</v>
      </c>
    </row>
    <row r="14897" spans="18:21" x14ac:dyDescent="0.3">
      <c r="R14897" s="85">
        <f>PER_MONTH!A14889</f>
        <v>45968</v>
      </c>
      <c r="S14897" s="86">
        <f>PER_MONTH!F14889</f>
        <v>0.14583333333333329</v>
      </c>
      <c r="T14897" s="102">
        <f>PER_MONTH!G14889</f>
        <v>0</v>
      </c>
      <c r="U14897" s="100">
        <f t="shared" si="233"/>
        <v>0</v>
      </c>
    </row>
    <row r="14898" spans="18:21" x14ac:dyDescent="0.3">
      <c r="R14898" s="85">
        <f>PER_MONTH!A14890</f>
        <v>45968</v>
      </c>
      <c r="S14898" s="86">
        <f>PER_MONTH!F14890</f>
        <v>0.16666666666666671</v>
      </c>
      <c r="T14898" s="102">
        <f>PER_MONTH!G14890</f>
        <v>0</v>
      </c>
      <c r="U14898" s="100">
        <f t="shared" si="233"/>
        <v>0</v>
      </c>
    </row>
    <row r="14899" spans="18:21" x14ac:dyDescent="0.3">
      <c r="R14899" s="85">
        <f>PER_MONTH!A14891</f>
        <v>45968</v>
      </c>
      <c r="S14899" s="86">
        <f>PER_MONTH!F14891</f>
        <v>0.1875</v>
      </c>
      <c r="T14899" s="102">
        <f>PER_MONTH!G14891</f>
        <v>0</v>
      </c>
      <c r="U14899" s="100">
        <f t="shared" si="233"/>
        <v>0</v>
      </c>
    </row>
    <row r="14900" spans="18:21" x14ac:dyDescent="0.3">
      <c r="R14900" s="85">
        <f>PER_MONTH!A14892</f>
        <v>45968</v>
      </c>
      <c r="S14900" s="86">
        <f>PER_MONTH!F14892</f>
        <v>0.20833333333333329</v>
      </c>
      <c r="T14900" s="102">
        <f>PER_MONTH!G14892</f>
        <v>0</v>
      </c>
      <c r="U14900" s="100">
        <f t="shared" si="233"/>
        <v>0</v>
      </c>
    </row>
    <row r="14901" spans="18:21" x14ac:dyDescent="0.3">
      <c r="R14901" s="85">
        <f>PER_MONTH!A14893</f>
        <v>45968</v>
      </c>
      <c r="S14901" s="86">
        <f>PER_MONTH!F14893</f>
        <v>0.22916666666666671</v>
      </c>
      <c r="T14901" s="102">
        <f>PER_MONTH!G14893</f>
        <v>0</v>
      </c>
      <c r="U14901" s="100">
        <f t="shared" si="233"/>
        <v>0</v>
      </c>
    </row>
    <row r="14902" spans="18:21" x14ac:dyDescent="0.3">
      <c r="R14902" s="85">
        <f>PER_MONTH!A14894</f>
        <v>45968</v>
      </c>
      <c r="S14902" s="86">
        <f>PER_MONTH!F14894</f>
        <v>0.25</v>
      </c>
      <c r="T14902" s="102">
        <f>PER_MONTH!G14894</f>
        <v>0</v>
      </c>
      <c r="U14902" s="100">
        <f t="shared" si="233"/>
        <v>0</v>
      </c>
    </row>
    <row r="14903" spans="18:21" x14ac:dyDescent="0.3">
      <c r="R14903" s="85">
        <f>PER_MONTH!A14895</f>
        <v>45968</v>
      </c>
      <c r="S14903" s="86">
        <f>PER_MONTH!F14895</f>
        <v>0.27083333333333331</v>
      </c>
      <c r="T14903" s="102">
        <f>PER_MONTH!G14895</f>
        <v>0</v>
      </c>
      <c r="U14903" s="100">
        <f t="shared" si="233"/>
        <v>0</v>
      </c>
    </row>
    <row r="14904" spans="18:21" x14ac:dyDescent="0.3">
      <c r="R14904" s="85">
        <f>PER_MONTH!A14896</f>
        <v>45968</v>
      </c>
      <c r="S14904" s="86">
        <f>PER_MONTH!F14896</f>
        <v>0.29166666666666669</v>
      </c>
      <c r="T14904" s="102">
        <f>PER_MONTH!G14896</f>
        <v>0</v>
      </c>
      <c r="U14904" s="100">
        <f t="shared" si="233"/>
        <v>0</v>
      </c>
    </row>
    <row r="14905" spans="18:21" x14ac:dyDescent="0.3">
      <c r="R14905" s="85">
        <f>PER_MONTH!A14897</f>
        <v>45968</v>
      </c>
      <c r="S14905" s="86">
        <f>PER_MONTH!F14897</f>
        <v>0.3125</v>
      </c>
      <c r="T14905" s="102">
        <f>PER_MONTH!G14897</f>
        <v>0</v>
      </c>
      <c r="U14905" s="100">
        <f t="shared" si="233"/>
        <v>0</v>
      </c>
    </row>
    <row r="14906" spans="18:21" x14ac:dyDescent="0.3">
      <c r="R14906" s="85">
        <f>PER_MONTH!A14898</f>
        <v>45968</v>
      </c>
      <c r="S14906" s="86">
        <f>PER_MONTH!F14898</f>
        <v>0.33333333333333331</v>
      </c>
      <c r="T14906" s="102">
        <f>PER_MONTH!G14898</f>
        <v>0</v>
      </c>
      <c r="U14906" s="100">
        <f t="shared" si="233"/>
        <v>0</v>
      </c>
    </row>
    <row r="14907" spans="18:21" x14ac:dyDescent="0.3">
      <c r="R14907" s="85">
        <f>PER_MONTH!A14899</f>
        <v>45968</v>
      </c>
      <c r="S14907" s="86">
        <f>PER_MONTH!F14899</f>
        <v>0.35416666666666669</v>
      </c>
      <c r="T14907" s="102">
        <f>PER_MONTH!G14899</f>
        <v>0</v>
      </c>
      <c r="U14907" s="100">
        <f t="shared" si="233"/>
        <v>0</v>
      </c>
    </row>
    <row r="14908" spans="18:21" x14ac:dyDescent="0.3">
      <c r="R14908" s="85">
        <f>PER_MONTH!A14900</f>
        <v>45968</v>
      </c>
      <c r="S14908" s="86">
        <f>PER_MONTH!F14900</f>
        <v>0.375</v>
      </c>
      <c r="T14908" s="102">
        <f>PER_MONTH!G14900</f>
        <v>0</v>
      </c>
      <c r="U14908" s="100">
        <f t="shared" si="233"/>
        <v>0</v>
      </c>
    </row>
    <row r="14909" spans="18:21" x14ac:dyDescent="0.3">
      <c r="R14909" s="85">
        <f>PER_MONTH!A14901</f>
        <v>45968</v>
      </c>
      <c r="S14909" s="86">
        <f>PER_MONTH!F14901</f>
        <v>0.39583333333333331</v>
      </c>
      <c r="T14909" s="102">
        <f>PER_MONTH!G14901</f>
        <v>0</v>
      </c>
      <c r="U14909" s="100">
        <f t="shared" si="233"/>
        <v>0</v>
      </c>
    </row>
    <row r="14910" spans="18:21" x14ac:dyDescent="0.3">
      <c r="R14910" s="85">
        <f>PER_MONTH!A14902</f>
        <v>45968</v>
      </c>
      <c r="S14910" s="86">
        <f>PER_MONTH!F14902</f>
        <v>0.41666666666666669</v>
      </c>
      <c r="T14910" s="102">
        <f>PER_MONTH!G14902</f>
        <v>0</v>
      </c>
      <c r="U14910" s="100">
        <f t="shared" si="233"/>
        <v>0</v>
      </c>
    </row>
    <row r="14911" spans="18:21" x14ac:dyDescent="0.3">
      <c r="R14911" s="85">
        <f>PER_MONTH!A14903</f>
        <v>45968</v>
      </c>
      <c r="S14911" s="86">
        <f>PER_MONTH!F14903</f>
        <v>0.4375</v>
      </c>
      <c r="T14911" s="102">
        <f>PER_MONTH!G14903</f>
        <v>0</v>
      </c>
      <c r="U14911" s="100">
        <f t="shared" si="233"/>
        <v>0</v>
      </c>
    </row>
    <row r="14912" spans="18:21" x14ac:dyDescent="0.3">
      <c r="R14912" s="85">
        <f>PER_MONTH!A14904</f>
        <v>45968</v>
      </c>
      <c r="S14912" s="86">
        <f>PER_MONTH!F14904</f>
        <v>0.45833333333333331</v>
      </c>
      <c r="T14912" s="102">
        <f>PER_MONTH!G14904</f>
        <v>0</v>
      </c>
      <c r="U14912" s="100">
        <f t="shared" si="233"/>
        <v>0</v>
      </c>
    </row>
    <row r="14913" spans="18:21" x14ac:dyDescent="0.3">
      <c r="R14913" s="85">
        <f>PER_MONTH!A14905</f>
        <v>45968</v>
      </c>
      <c r="S14913" s="86">
        <f>PER_MONTH!F14905</f>
        <v>0.47916666666666669</v>
      </c>
      <c r="T14913" s="102">
        <f>PER_MONTH!G14905</f>
        <v>0</v>
      </c>
      <c r="U14913" s="100">
        <f t="shared" si="233"/>
        <v>0</v>
      </c>
    </row>
    <row r="14914" spans="18:21" x14ac:dyDescent="0.3">
      <c r="R14914" s="85">
        <f>PER_MONTH!A14906</f>
        <v>45968</v>
      </c>
      <c r="S14914" s="86">
        <f>PER_MONTH!F14906</f>
        <v>0.5</v>
      </c>
      <c r="T14914" s="102">
        <f>PER_MONTH!G14906</f>
        <v>0</v>
      </c>
      <c r="U14914" s="100">
        <f t="shared" si="233"/>
        <v>0</v>
      </c>
    </row>
    <row r="14915" spans="18:21" x14ac:dyDescent="0.3">
      <c r="R14915" s="85">
        <f>PER_MONTH!A14907</f>
        <v>45968</v>
      </c>
      <c r="S14915" s="86">
        <f>PER_MONTH!F14907</f>
        <v>0.52083333333333337</v>
      </c>
      <c r="T14915" s="102">
        <f>PER_MONTH!G14907</f>
        <v>0</v>
      </c>
      <c r="U14915" s="100">
        <f t="shared" si="233"/>
        <v>0</v>
      </c>
    </row>
    <row r="14916" spans="18:21" x14ac:dyDescent="0.3">
      <c r="R14916" s="85">
        <f>PER_MONTH!A14908</f>
        <v>45968</v>
      </c>
      <c r="S14916" s="86">
        <f>PER_MONTH!F14908</f>
        <v>0.54166666666666663</v>
      </c>
      <c r="T14916" s="102">
        <f>PER_MONTH!G14908</f>
        <v>0</v>
      </c>
      <c r="U14916" s="100">
        <f t="shared" si="233"/>
        <v>0</v>
      </c>
    </row>
    <row r="14917" spans="18:21" x14ac:dyDescent="0.3">
      <c r="R14917" s="85">
        <f>PER_MONTH!A14909</f>
        <v>45968</v>
      </c>
      <c r="S14917" s="86">
        <f>PER_MONTH!F14909</f>
        <v>0.5625</v>
      </c>
      <c r="T14917" s="102">
        <f>PER_MONTH!G14909</f>
        <v>0</v>
      </c>
      <c r="U14917" s="100">
        <f t="shared" si="233"/>
        <v>0</v>
      </c>
    </row>
    <row r="14918" spans="18:21" x14ac:dyDescent="0.3">
      <c r="R14918" s="85">
        <f>PER_MONTH!A14910</f>
        <v>45968</v>
      </c>
      <c r="S14918" s="86">
        <f>PER_MONTH!F14910</f>
        <v>0.58333333333333337</v>
      </c>
      <c r="T14918" s="102">
        <f>PER_MONTH!G14910</f>
        <v>0</v>
      </c>
      <c r="U14918" s="100">
        <f t="shared" si="233"/>
        <v>0</v>
      </c>
    </row>
    <row r="14919" spans="18:21" x14ac:dyDescent="0.3">
      <c r="R14919" s="85">
        <f>PER_MONTH!A14911</f>
        <v>45968</v>
      </c>
      <c r="S14919" s="86">
        <f>PER_MONTH!F14911</f>
        <v>0.60416666666666663</v>
      </c>
      <c r="T14919" s="102">
        <f>PER_MONTH!G14911</f>
        <v>0</v>
      </c>
      <c r="U14919" s="100">
        <f t="shared" si="233"/>
        <v>0</v>
      </c>
    </row>
    <row r="14920" spans="18:21" x14ac:dyDescent="0.3">
      <c r="R14920" s="85">
        <f>PER_MONTH!A14912</f>
        <v>45968</v>
      </c>
      <c r="S14920" s="86">
        <f>PER_MONTH!F14912</f>
        <v>0.625</v>
      </c>
      <c r="T14920" s="102">
        <f>PER_MONTH!G14912</f>
        <v>0</v>
      </c>
      <c r="U14920" s="100">
        <f t="shared" si="233"/>
        <v>0</v>
      </c>
    </row>
    <row r="14921" spans="18:21" x14ac:dyDescent="0.3">
      <c r="R14921" s="85">
        <f>PER_MONTH!A14913</f>
        <v>45968</v>
      </c>
      <c r="S14921" s="86">
        <f>PER_MONTH!F14913</f>
        <v>0.64583333333333337</v>
      </c>
      <c r="T14921" s="102">
        <f>PER_MONTH!G14913</f>
        <v>0</v>
      </c>
      <c r="U14921" s="100">
        <f t="shared" si="233"/>
        <v>0</v>
      </c>
    </row>
    <row r="14922" spans="18:21" x14ac:dyDescent="0.3">
      <c r="R14922" s="85">
        <f>PER_MONTH!A14914</f>
        <v>45968</v>
      </c>
      <c r="S14922" s="86">
        <f>PER_MONTH!F14914</f>
        <v>0.66666666666666663</v>
      </c>
      <c r="T14922" s="102">
        <f>PER_MONTH!G14914</f>
        <v>0</v>
      </c>
      <c r="U14922" s="100">
        <f t="shared" si="233"/>
        <v>0</v>
      </c>
    </row>
    <row r="14923" spans="18:21" x14ac:dyDescent="0.3">
      <c r="R14923" s="85">
        <f>PER_MONTH!A14915</f>
        <v>45968</v>
      </c>
      <c r="S14923" s="86">
        <f>PER_MONTH!F14915</f>
        <v>0.6875</v>
      </c>
      <c r="T14923" s="102">
        <f>PER_MONTH!G14915</f>
        <v>0</v>
      </c>
      <c r="U14923" s="100">
        <f t="shared" si="233"/>
        <v>0</v>
      </c>
    </row>
    <row r="14924" spans="18:21" x14ac:dyDescent="0.3">
      <c r="R14924" s="85">
        <f>PER_MONTH!A14916</f>
        <v>45968</v>
      </c>
      <c r="S14924" s="86">
        <f>PER_MONTH!F14916</f>
        <v>0.70833333333333337</v>
      </c>
      <c r="T14924" s="102">
        <f>PER_MONTH!G14916</f>
        <v>0</v>
      </c>
      <c r="U14924" s="100">
        <f t="shared" ref="U14924:U14987" si="234">T14924/0.5</f>
        <v>0</v>
      </c>
    </row>
    <row r="14925" spans="18:21" x14ac:dyDescent="0.3">
      <c r="R14925" s="85">
        <f>PER_MONTH!A14917</f>
        <v>45968</v>
      </c>
      <c r="S14925" s="86">
        <f>PER_MONTH!F14917</f>
        <v>0.72916666666666663</v>
      </c>
      <c r="T14925" s="102">
        <f>PER_MONTH!G14917</f>
        <v>0</v>
      </c>
      <c r="U14925" s="100">
        <f t="shared" si="234"/>
        <v>0</v>
      </c>
    </row>
    <row r="14926" spans="18:21" x14ac:dyDescent="0.3">
      <c r="R14926" s="85">
        <f>PER_MONTH!A14918</f>
        <v>45968</v>
      </c>
      <c r="S14926" s="86">
        <f>PER_MONTH!F14918</f>
        <v>0.75</v>
      </c>
      <c r="T14926" s="102">
        <f>PER_MONTH!G14918</f>
        <v>0</v>
      </c>
      <c r="U14926" s="100">
        <f t="shared" si="234"/>
        <v>0</v>
      </c>
    </row>
    <row r="14927" spans="18:21" x14ac:dyDescent="0.3">
      <c r="R14927" s="85">
        <f>PER_MONTH!A14919</f>
        <v>45968</v>
      </c>
      <c r="S14927" s="86">
        <f>PER_MONTH!F14919</f>
        <v>0.77083333333333337</v>
      </c>
      <c r="T14927" s="102">
        <f>PER_MONTH!G14919</f>
        <v>0</v>
      </c>
      <c r="U14927" s="100">
        <f t="shared" si="234"/>
        <v>0</v>
      </c>
    </row>
    <row r="14928" spans="18:21" x14ac:dyDescent="0.3">
      <c r="R14928" s="85">
        <f>PER_MONTH!A14920</f>
        <v>45968</v>
      </c>
      <c r="S14928" s="86">
        <f>PER_MONTH!F14920</f>
        <v>0.79166666666666663</v>
      </c>
      <c r="T14928" s="102">
        <f>PER_MONTH!G14920</f>
        <v>0</v>
      </c>
      <c r="U14928" s="100">
        <f t="shared" si="234"/>
        <v>0</v>
      </c>
    </row>
    <row r="14929" spans="18:21" x14ac:dyDescent="0.3">
      <c r="R14929" s="85">
        <f>PER_MONTH!A14921</f>
        <v>45968</v>
      </c>
      <c r="S14929" s="86">
        <f>PER_MONTH!F14921</f>
        <v>0.8125</v>
      </c>
      <c r="T14929" s="102">
        <f>PER_MONTH!G14921</f>
        <v>0</v>
      </c>
      <c r="U14929" s="100">
        <f t="shared" si="234"/>
        <v>0</v>
      </c>
    </row>
    <row r="14930" spans="18:21" x14ac:dyDescent="0.3">
      <c r="R14930" s="85">
        <f>PER_MONTH!A14922</f>
        <v>45968</v>
      </c>
      <c r="S14930" s="86">
        <f>PER_MONTH!F14922</f>
        <v>0.83333333333333337</v>
      </c>
      <c r="T14930" s="102">
        <f>PER_MONTH!G14922</f>
        <v>0</v>
      </c>
      <c r="U14930" s="100">
        <f t="shared" si="234"/>
        <v>0</v>
      </c>
    </row>
    <row r="14931" spans="18:21" x14ac:dyDescent="0.3">
      <c r="R14931" s="85">
        <f>PER_MONTH!A14923</f>
        <v>45968</v>
      </c>
      <c r="S14931" s="86">
        <f>PER_MONTH!F14923</f>
        <v>0.85416666666666663</v>
      </c>
      <c r="T14931" s="102">
        <f>PER_MONTH!G14923</f>
        <v>0</v>
      </c>
      <c r="U14931" s="100">
        <f t="shared" si="234"/>
        <v>0</v>
      </c>
    </row>
    <row r="14932" spans="18:21" x14ac:dyDescent="0.3">
      <c r="R14932" s="85">
        <f>PER_MONTH!A14924</f>
        <v>45968</v>
      </c>
      <c r="S14932" s="86">
        <f>PER_MONTH!F14924</f>
        <v>0.875</v>
      </c>
      <c r="T14932" s="102">
        <f>PER_MONTH!G14924</f>
        <v>0</v>
      </c>
      <c r="U14932" s="100">
        <f t="shared" si="234"/>
        <v>0</v>
      </c>
    </row>
    <row r="14933" spans="18:21" x14ac:dyDescent="0.3">
      <c r="R14933" s="85">
        <f>PER_MONTH!A14925</f>
        <v>45968</v>
      </c>
      <c r="S14933" s="86">
        <f>PER_MONTH!F14925</f>
        <v>0.89583333333333337</v>
      </c>
      <c r="T14933" s="102">
        <f>PER_MONTH!G14925</f>
        <v>0</v>
      </c>
      <c r="U14933" s="100">
        <f t="shared" si="234"/>
        <v>0</v>
      </c>
    </row>
    <row r="14934" spans="18:21" x14ac:dyDescent="0.3">
      <c r="R14934" s="85">
        <f>PER_MONTH!A14926</f>
        <v>45968</v>
      </c>
      <c r="S14934" s="86">
        <f>PER_MONTH!F14926</f>
        <v>0.91666666666666663</v>
      </c>
      <c r="T14934" s="102">
        <f>PER_MONTH!G14926</f>
        <v>0</v>
      </c>
      <c r="U14934" s="100">
        <f t="shared" si="234"/>
        <v>0</v>
      </c>
    </row>
    <row r="14935" spans="18:21" x14ac:dyDescent="0.3">
      <c r="R14935" s="85">
        <f>PER_MONTH!A14927</f>
        <v>45968</v>
      </c>
      <c r="S14935" s="86">
        <f>PER_MONTH!F14927</f>
        <v>0.9375</v>
      </c>
      <c r="T14935" s="102">
        <f>PER_MONTH!G14927</f>
        <v>0</v>
      </c>
      <c r="U14935" s="100">
        <f t="shared" si="234"/>
        <v>0</v>
      </c>
    </row>
    <row r="14936" spans="18:21" x14ac:dyDescent="0.3">
      <c r="R14936" s="85">
        <f>PER_MONTH!A14928</f>
        <v>45968</v>
      </c>
      <c r="S14936" s="86">
        <f>PER_MONTH!F14928</f>
        <v>0.95833333333333337</v>
      </c>
      <c r="T14936" s="102">
        <f>PER_MONTH!G14928</f>
        <v>0</v>
      </c>
      <c r="U14936" s="100">
        <f t="shared" si="234"/>
        <v>0</v>
      </c>
    </row>
    <row r="14937" spans="18:21" x14ac:dyDescent="0.3">
      <c r="R14937" s="85">
        <f>PER_MONTH!A14929</f>
        <v>45968</v>
      </c>
      <c r="S14937" s="86">
        <f>PER_MONTH!F14929</f>
        <v>0.97916666666666663</v>
      </c>
      <c r="T14937" s="102">
        <f>PER_MONTH!G14929</f>
        <v>0</v>
      </c>
      <c r="U14937" s="100">
        <f t="shared" si="234"/>
        <v>0</v>
      </c>
    </row>
    <row r="14938" spans="18:21" x14ac:dyDescent="0.3">
      <c r="R14938" s="85">
        <f>PER_MONTH!A14930</f>
        <v>45969</v>
      </c>
      <c r="S14938" s="86">
        <f>PER_MONTH!F14930</f>
        <v>0</v>
      </c>
      <c r="T14938" s="102">
        <f>PER_MONTH!G14930</f>
        <v>0</v>
      </c>
      <c r="U14938" s="100">
        <f t="shared" si="234"/>
        <v>0</v>
      </c>
    </row>
    <row r="14939" spans="18:21" x14ac:dyDescent="0.3">
      <c r="R14939" s="85">
        <f>PER_MONTH!A14931</f>
        <v>45969</v>
      </c>
      <c r="S14939" s="86">
        <f>PER_MONTH!F14931</f>
        <v>2.0833333333333329E-2</v>
      </c>
      <c r="T14939" s="102">
        <f>PER_MONTH!G14931</f>
        <v>0</v>
      </c>
      <c r="U14939" s="100">
        <f t="shared" si="234"/>
        <v>0</v>
      </c>
    </row>
    <row r="14940" spans="18:21" x14ac:dyDescent="0.3">
      <c r="R14940" s="85">
        <f>PER_MONTH!A14932</f>
        <v>45969</v>
      </c>
      <c r="S14940" s="86">
        <f>PER_MONTH!F14932</f>
        <v>4.1666666666666657E-2</v>
      </c>
      <c r="T14940" s="102">
        <f>PER_MONTH!G14932</f>
        <v>0</v>
      </c>
      <c r="U14940" s="100">
        <f t="shared" si="234"/>
        <v>0</v>
      </c>
    </row>
    <row r="14941" spans="18:21" x14ac:dyDescent="0.3">
      <c r="R14941" s="85">
        <f>PER_MONTH!A14933</f>
        <v>45969</v>
      </c>
      <c r="S14941" s="86">
        <f>PER_MONTH!F14933</f>
        <v>6.25E-2</v>
      </c>
      <c r="T14941" s="102">
        <f>PER_MONTH!G14933</f>
        <v>0</v>
      </c>
      <c r="U14941" s="100">
        <f t="shared" si="234"/>
        <v>0</v>
      </c>
    </row>
    <row r="14942" spans="18:21" x14ac:dyDescent="0.3">
      <c r="R14942" s="85">
        <f>PER_MONTH!A14934</f>
        <v>45969</v>
      </c>
      <c r="S14942" s="86">
        <f>PER_MONTH!F14934</f>
        <v>8.3333333333333329E-2</v>
      </c>
      <c r="T14942" s="102">
        <f>PER_MONTH!G14934</f>
        <v>0</v>
      </c>
      <c r="U14942" s="100">
        <f t="shared" si="234"/>
        <v>0</v>
      </c>
    </row>
    <row r="14943" spans="18:21" x14ac:dyDescent="0.3">
      <c r="R14943" s="85">
        <f>PER_MONTH!A14935</f>
        <v>45969</v>
      </c>
      <c r="S14943" s="86">
        <f>PER_MONTH!F14935</f>
        <v>0.1041666666666667</v>
      </c>
      <c r="T14943" s="102">
        <f>PER_MONTH!G14935</f>
        <v>0</v>
      </c>
      <c r="U14943" s="100">
        <f t="shared" si="234"/>
        <v>0</v>
      </c>
    </row>
    <row r="14944" spans="18:21" x14ac:dyDescent="0.3">
      <c r="R14944" s="85">
        <f>PER_MONTH!A14936</f>
        <v>45969</v>
      </c>
      <c r="S14944" s="86">
        <f>PER_MONTH!F14936</f>
        <v>0.125</v>
      </c>
      <c r="T14944" s="102">
        <f>PER_MONTH!G14936</f>
        <v>0</v>
      </c>
      <c r="U14944" s="100">
        <f t="shared" si="234"/>
        <v>0</v>
      </c>
    </row>
    <row r="14945" spans="18:21" x14ac:dyDescent="0.3">
      <c r="R14945" s="85">
        <f>PER_MONTH!A14937</f>
        <v>45969</v>
      </c>
      <c r="S14945" s="86">
        <f>PER_MONTH!F14937</f>
        <v>0.14583333333333329</v>
      </c>
      <c r="T14945" s="102">
        <f>PER_MONTH!G14937</f>
        <v>0</v>
      </c>
      <c r="U14945" s="100">
        <f t="shared" si="234"/>
        <v>0</v>
      </c>
    </row>
    <row r="14946" spans="18:21" x14ac:dyDescent="0.3">
      <c r="R14946" s="85">
        <f>PER_MONTH!A14938</f>
        <v>45969</v>
      </c>
      <c r="S14946" s="86">
        <f>PER_MONTH!F14938</f>
        <v>0.16666666666666671</v>
      </c>
      <c r="T14946" s="102">
        <f>PER_MONTH!G14938</f>
        <v>0</v>
      </c>
      <c r="U14946" s="100">
        <f t="shared" si="234"/>
        <v>0</v>
      </c>
    </row>
    <row r="14947" spans="18:21" x14ac:dyDescent="0.3">
      <c r="R14947" s="85">
        <f>PER_MONTH!A14939</f>
        <v>45969</v>
      </c>
      <c r="S14947" s="86">
        <f>PER_MONTH!F14939</f>
        <v>0.1875</v>
      </c>
      <c r="T14947" s="102">
        <f>PER_MONTH!G14939</f>
        <v>0</v>
      </c>
      <c r="U14947" s="100">
        <f t="shared" si="234"/>
        <v>0</v>
      </c>
    </row>
    <row r="14948" spans="18:21" x14ac:dyDescent="0.3">
      <c r="R14948" s="85">
        <f>PER_MONTH!A14940</f>
        <v>45969</v>
      </c>
      <c r="S14948" s="86">
        <f>PER_MONTH!F14940</f>
        <v>0.20833333333333329</v>
      </c>
      <c r="T14948" s="102">
        <f>PER_MONTH!G14940</f>
        <v>0</v>
      </c>
      <c r="U14948" s="100">
        <f t="shared" si="234"/>
        <v>0</v>
      </c>
    </row>
    <row r="14949" spans="18:21" x14ac:dyDescent="0.3">
      <c r="R14949" s="85">
        <f>PER_MONTH!A14941</f>
        <v>45969</v>
      </c>
      <c r="S14949" s="86">
        <f>PER_MONTH!F14941</f>
        <v>0.22916666666666671</v>
      </c>
      <c r="T14949" s="102">
        <f>PER_MONTH!G14941</f>
        <v>0</v>
      </c>
      <c r="U14949" s="100">
        <f t="shared" si="234"/>
        <v>0</v>
      </c>
    </row>
    <row r="14950" spans="18:21" x14ac:dyDescent="0.3">
      <c r="R14950" s="85">
        <f>PER_MONTH!A14942</f>
        <v>45969</v>
      </c>
      <c r="S14950" s="86">
        <f>PER_MONTH!F14942</f>
        <v>0.25</v>
      </c>
      <c r="T14950" s="102">
        <f>PER_MONTH!G14942</f>
        <v>0</v>
      </c>
      <c r="U14950" s="100">
        <f t="shared" si="234"/>
        <v>0</v>
      </c>
    </row>
    <row r="14951" spans="18:21" x14ac:dyDescent="0.3">
      <c r="R14951" s="85">
        <f>PER_MONTH!A14943</f>
        <v>45969</v>
      </c>
      <c r="S14951" s="86">
        <f>PER_MONTH!F14943</f>
        <v>0.27083333333333331</v>
      </c>
      <c r="T14951" s="102">
        <f>PER_MONTH!G14943</f>
        <v>0</v>
      </c>
      <c r="U14951" s="100">
        <f t="shared" si="234"/>
        <v>0</v>
      </c>
    </row>
    <row r="14952" spans="18:21" x14ac:dyDescent="0.3">
      <c r="R14952" s="85">
        <f>PER_MONTH!A14944</f>
        <v>45969</v>
      </c>
      <c r="S14952" s="86">
        <f>PER_MONTH!F14944</f>
        <v>0.29166666666666669</v>
      </c>
      <c r="T14952" s="102">
        <f>PER_MONTH!G14944</f>
        <v>0</v>
      </c>
      <c r="U14952" s="100">
        <f t="shared" si="234"/>
        <v>0</v>
      </c>
    </row>
    <row r="14953" spans="18:21" x14ac:dyDescent="0.3">
      <c r="R14953" s="85">
        <f>PER_MONTH!A14945</f>
        <v>45969</v>
      </c>
      <c r="S14953" s="86">
        <f>PER_MONTH!F14945</f>
        <v>0.3125</v>
      </c>
      <c r="T14953" s="102">
        <f>PER_MONTH!G14945</f>
        <v>0</v>
      </c>
      <c r="U14953" s="100">
        <f t="shared" si="234"/>
        <v>0</v>
      </c>
    </row>
    <row r="14954" spans="18:21" x14ac:dyDescent="0.3">
      <c r="R14954" s="85">
        <f>PER_MONTH!A14946</f>
        <v>45969</v>
      </c>
      <c r="S14954" s="86">
        <f>PER_MONTH!F14946</f>
        <v>0.33333333333333331</v>
      </c>
      <c r="T14954" s="102">
        <f>PER_MONTH!G14946</f>
        <v>0</v>
      </c>
      <c r="U14954" s="100">
        <f t="shared" si="234"/>
        <v>0</v>
      </c>
    </row>
    <row r="14955" spans="18:21" x14ac:dyDescent="0.3">
      <c r="R14955" s="85">
        <f>PER_MONTH!A14947</f>
        <v>45969</v>
      </c>
      <c r="S14955" s="86">
        <f>PER_MONTH!F14947</f>
        <v>0.35416666666666669</v>
      </c>
      <c r="T14955" s="102">
        <f>PER_MONTH!G14947</f>
        <v>0</v>
      </c>
      <c r="U14955" s="100">
        <f t="shared" si="234"/>
        <v>0</v>
      </c>
    </row>
    <row r="14956" spans="18:21" x14ac:dyDescent="0.3">
      <c r="R14956" s="85">
        <f>PER_MONTH!A14948</f>
        <v>45969</v>
      </c>
      <c r="S14956" s="86">
        <f>PER_MONTH!F14948</f>
        <v>0.375</v>
      </c>
      <c r="T14956" s="102">
        <f>PER_MONTH!G14948</f>
        <v>0</v>
      </c>
      <c r="U14956" s="100">
        <f t="shared" si="234"/>
        <v>0</v>
      </c>
    </row>
    <row r="14957" spans="18:21" x14ac:dyDescent="0.3">
      <c r="R14957" s="85">
        <f>PER_MONTH!A14949</f>
        <v>45969</v>
      </c>
      <c r="S14957" s="86">
        <f>PER_MONTH!F14949</f>
        <v>0.39583333333333331</v>
      </c>
      <c r="T14957" s="102">
        <f>PER_MONTH!G14949</f>
        <v>0</v>
      </c>
      <c r="U14957" s="100">
        <f t="shared" si="234"/>
        <v>0</v>
      </c>
    </row>
    <row r="14958" spans="18:21" x14ac:dyDescent="0.3">
      <c r="R14958" s="85">
        <f>PER_MONTH!A14950</f>
        <v>45969</v>
      </c>
      <c r="S14958" s="86">
        <f>PER_MONTH!F14950</f>
        <v>0.41666666666666669</v>
      </c>
      <c r="T14958" s="102">
        <f>PER_MONTH!G14950</f>
        <v>0</v>
      </c>
      <c r="U14958" s="100">
        <f t="shared" si="234"/>
        <v>0</v>
      </c>
    </row>
    <row r="14959" spans="18:21" x14ac:dyDescent="0.3">
      <c r="R14959" s="85">
        <f>PER_MONTH!A14951</f>
        <v>45969</v>
      </c>
      <c r="S14959" s="86">
        <f>PER_MONTH!F14951</f>
        <v>0.4375</v>
      </c>
      <c r="T14959" s="102">
        <f>PER_MONTH!G14951</f>
        <v>0</v>
      </c>
      <c r="U14959" s="100">
        <f t="shared" si="234"/>
        <v>0</v>
      </c>
    </row>
    <row r="14960" spans="18:21" x14ac:dyDescent="0.3">
      <c r="R14960" s="85">
        <f>PER_MONTH!A14952</f>
        <v>45969</v>
      </c>
      <c r="S14960" s="86">
        <f>PER_MONTH!F14952</f>
        <v>0.45833333333333331</v>
      </c>
      <c r="T14960" s="102">
        <f>PER_MONTH!G14952</f>
        <v>0</v>
      </c>
      <c r="U14960" s="100">
        <f t="shared" si="234"/>
        <v>0</v>
      </c>
    </row>
    <row r="14961" spans="18:21" x14ac:dyDescent="0.3">
      <c r="R14961" s="85">
        <f>PER_MONTH!A14953</f>
        <v>45969</v>
      </c>
      <c r="S14961" s="86">
        <f>PER_MONTH!F14953</f>
        <v>0.47916666666666669</v>
      </c>
      <c r="T14961" s="102">
        <f>PER_MONTH!G14953</f>
        <v>0</v>
      </c>
      <c r="U14961" s="100">
        <f t="shared" si="234"/>
        <v>0</v>
      </c>
    </row>
    <row r="14962" spans="18:21" x14ac:dyDescent="0.3">
      <c r="R14962" s="85">
        <f>PER_MONTH!A14954</f>
        <v>45969</v>
      </c>
      <c r="S14962" s="86">
        <f>PER_MONTH!F14954</f>
        <v>0.5</v>
      </c>
      <c r="T14962" s="102">
        <f>PER_MONTH!G14954</f>
        <v>0</v>
      </c>
      <c r="U14962" s="100">
        <f t="shared" si="234"/>
        <v>0</v>
      </c>
    </row>
    <row r="14963" spans="18:21" x14ac:dyDescent="0.3">
      <c r="R14963" s="85">
        <f>PER_MONTH!A14955</f>
        <v>45969</v>
      </c>
      <c r="S14963" s="86">
        <f>PER_MONTH!F14955</f>
        <v>0.52083333333333337</v>
      </c>
      <c r="T14963" s="102">
        <f>PER_MONTH!G14955</f>
        <v>0</v>
      </c>
      <c r="U14963" s="100">
        <f t="shared" si="234"/>
        <v>0</v>
      </c>
    </row>
    <row r="14964" spans="18:21" x14ac:dyDescent="0.3">
      <c r="R14964" s="85">
        <f>PER_MONTH!A14956</f>
        <v>45969</v>
      </c>
      <c r="S14964" s="86">
        <f>PER_MONTH!F14956</f>
        <v>0.54166666666666663</v>
      </c>
      <c r="T14964" s="102">
        <f>PER_MONTH!G14956</f>
        <v>0</v>
      </c>
      <c r="U14964" s="100">
        <f t="shared" si="234"/>
        <v>0</v>
      </c>
    </row>
    <row r="14965" spans="18:21" x14ac:dyDescent="0.3">
      <c r="R14965" s="85">
        <f>PER_MONTH!A14957</f>
        <v>45969</v>
      </c>
      <c r="S14965" s="86">
        <f>PER_MONTH!F14957</f>
        <v>0.5625</v>
      </c>
      <c r="T14965" s="102">
        <f>PER_MONTH!G14957</f>
        <v>0</v>
      </c>
      <c r="U14965" s="100">
        <f t="shared" si="234"/>
        <v>0</v>
      </c>
    </row>
    <row r="14966" spans="18:21" x14ac:dyDescent="0.3">
      <c r="R14966" s="85">
        <f>PER_MONTH!A14958</f>
        <v>45969</v>
      </c>
      <c r="S14966" s="86">
        <f>PER_MONTH!F14958</f>
        <v>0.58333333333333337</v>
      </c>
      <c r="T14966" s="102">
        <f>PER_MONTH!G14958</f>
        <v>0</v>
      </c>
      <c r="U14966" s="100">
        <f t="shared" si="234"/>
        <v>0</v>
      </c>
    </row>
    <row r="14967" spans="18:21" x14ac:dyDescent="0.3">
      <c r="R14967" s="85">
        <f>PER_MONTH!A14959</f>
        <v>45969</v>
      </c>
      <c r="S14967" s="86">
        <f>PER_MONTH!F14959</f>
        <v>0.60416666666666663</v>
      </c>
      <c r="T14967" s="102">
        <f>PER_MONTH!G14959</f>
        <v>0</v>
      </c>
      <c r="U14967" s="100">
        <f t="shared" si="234"/>
        <v>0</v>
      </c>
    </row>
    <row r="14968" spans="18:21" x14ac:dyDescent="0.3">
      <c r="R14968" s="85">
        <f>PER_MONTH!A14960</f>
        <v>45969</v>
      </c>
      <c r="S14968" s="86">
        <f>PER_MONTH!F14960</f>
        <v>0.625</v>
      </c>
      <c r="T14968" s="102">
        <f>PER_MONTH!G14960</f>
        <v>0</v>
      </c>
      <c r="U14968" s="100">
        <f t="shared" si="234"/>
        <v>0</v>
      </c>
    </row>
    <row r="14969" spans="18:21" x14ac:dyDescent="0.3">
      <c r="R14969" s="85">
        <f>PER_MONTH!A14961</f>
        <v>45969</v>
      </c>
      <c r="S14969" s="86">
        <f>PER_MONTH!F14961</f>
        <v>0.64583333333333337</v>
      </c>
      <c r="T14969" s="102">
        <f>PER_MONTH!G14961</f>
        <v>0</v>
      </c>
      <c r="U14969" s="100">
        <f t="shared" si="234"/>
        <v>0</v>
      </c>
    </row>
    <row r="14970" spans="18:21" x14ac:dyDescent="0.3">
      <c r="R14970" s="85">
        <f>PER_MONTH!A14962</f>
        <v>45969</v>
      </c>
      <c r="S14970" s="86">
        <f>PER_MONTH!F14962</f>
        <v>0.66666666666666663</v>
      </c>
      <c r="T14970" s="102">
        <f>PER_MONTH!G14962</f>
        <v>0</v>
      </c>
      <c r="U14970" s="100">
        <f t="shared" si="234"/>
        <v>0</v>
      </c>
    </row>
    <row r="14971" spans="18:21" x14ac:dyDescent="0.3">
      <c r="R14971" s="85">
        <f>PER_MONTH!A14963</f>
        <v>45969</v>
      </c>
      <c r="S14971" s="86">
        <f>PER_MONTH!F14963</f>
        <v>0.6875</v>
      </c>
      <c r="T14971" s="102">
        <f>PER_MONTH!G14963</f>
        <v>0</v>
      </c>
      <c r="U14971" s="100">
        <f t="shared" si="234"/>
        <v>0</v>
      </c>
    </row>
    <row r="14972" spans="18:21" x14ac:dyDescent="0.3">
      <c r="R14972" s="85">
        <f>PER_MONTH!A14964</f>
        <v>45969</v>
      </c>
      <c r="S14972" s="86">
        <f>PER_MONTH!F14964</f>
        <v>0.70833333333333337</v>
      </c>
      <c r="T14972" s="102">
        <f>PER_MONTH!G14964</f>
        <v>0</v>
      </c>
      <c r="U14972" s="100">
        <f t="shared" si="234"/>
        <v>0</v>
      </c>
    </row>
    <row r="14973" spans="18:21" x14ac:dyDescent="0.3">
      <c r="R14973" s="85">
        <f>PER_MONTH!A14965</f>
        <v>45969</v>
      </c>
      <c r="S14973" s="86">
        <f>PER_MONTH!F14965</f>
        <v>0.72916666666666663</v>
      </c>
      <c r="T14973" s="102">
        <f>PER_MONTH!G14965</f>
        <v>0</v>
      </c>
      <c r="U14973" s="100">
        <f t="shared" si="234"/>
        <v>0</v>
      </c>
    </row>
    <row r="14974" spans="18:21" x14ac:dyDescent="0.3">
      <c r="R14974" s="85">
        <f>PER_MONTH!A14966</f>
        <v>45969</v>
      </c>
      <c r="S14974" s="86">
        <f>PER_MONTH!F14966</f>
        <v>0.75</v>
      </c>
      <c r="T14974" s="102">
        <f>PER_MONTH!G14966</f>
        <v>0</v>
      </c>
      <c r="U14974" s="100">
        <f t="shared" si="234"/>
        <v>0</v>
      </c>
    </row>
    <row r="14975" spans="18:21" x14ac:dyDescent="0.3">
      <c r="R14975" s="85">
        <f>PER_MONTH!A14967</f>
        <v>45969</v>
      </c>
      <c r="S14975" s="86">
        <f>PER_MONTH!F14967</f>
        <v>0.77083333333333337</v>
      </c>
      <c r="T14975" s="102">
        <f>PER_MONTH!G14967</f>
        <v>0</v>
      </c>
      <c r="U14975" s="100">
        <f t="shared" si="234"/>
        <v>0</v>
      </c>
    </row>
    <row r="14976" spans="18:21" x14ac:dyDescent="0.3">
      <c r="R14976" s="85">
        <f>PER_MONTH!A14968</f>
        <v>45969</v>
      </c>
      <c r="S14976" s="86">
        <f>PER_MONTH!F14968</f>
        <v>0.79166666666666663</v>
      </c>
      <c r="T14976" s="102">
        <f>PER_MONTH!G14968</f>
        <v>0</v>
      </c>
      <c r="U14976" s="100">
        <f t="shared" si="234"/>
        <v>0</v>
      </c>
    </row>
    <row r="14977" spans="18:21" x14ac:dyDescent="0.3">
      <c r="R14977" s="85">
        <f>PER_MONTH!A14969</f>
        <v>45969</v>
      </c>
      <c r="S14977" s="86">
        <f>PER_MONTH!F14969</f>
        <v>0.8125</v>
      </c>
      <c r="T14977" s="102">
        <f>PER_MONTH!G14969</f>
        <v>0</v>
      </c>
      <c r="U14977" s="100">
        <f t="shared" si="234"/>
        <v>0</v>
      </c>
    </row>
    <row r="14978" spans="18:21" x14ac:dyDescent="0.3">
      <c r="R14978" s="85">
        <f>PER_MONTH!A14970</f>
        <v>45969</v>
      </c>
      <c r="S14978" s="86">
        <f>PER_MONTH!F14970</f>
        <v>0.83333333333333337</v>
      </c>
      <c r="T14978" s="102">
        <f>PER_MONTH!G14970</f>
        <v>0</v>
      </c>
      <c r="U14978" s="100">
        <f t="shared" si="234"/>
        <v>0</v>
      </c>
    </row>
    <row r="14979" spans="18:21" x14ac:dyDescent="0.3">
      <c r="R14979" s="85">
        <f>PER_MONTH!A14971</f>
        <v>45969</v>
      </c>
      <c r="S14979" s="86">
        <f>PER_MONTH!F14971</f>
        <v>0.85416666666666663</v>
      </c>
      <c r="T14979" s="102">
        <f>PER_MONTH!G14971</f>
        <v>0</v>
      </c>
      <c r="U14979" s="100">
        <f t="shared" si="234"/>
        <v>0</v>
      </c>
    </row>
    <row r="14980" spans="18:21" x14ac:dyDescent="0.3">
      <c r="R14980" s="85">
        <f>PER_MONTH!A14972</f>
        <v>45969</v>
      </c>
      <c r="S14980" s="86">
        <f>PER_MONTH!F14972</f>
        <v>0.875</v>
      </c>
      <c r="T14980" s="102">
        <f>PER_MONTH!G14972</f>
        <v>0</v>
      </c>
      <c r="U14980" s="100">
        <f t="shared" si="234"/>
        <v>0</v>
      </c>
    </row>
    <row r="14981" spans="18:21" x14ac:dyDescent="0.3">
      <c r="R14981" s="85">
        <f>PER_MONTH!A14973</f>
        <v>45969</v>
      </c>
      <c r="S14981" s="86">
        <f>PER_MONTH!F14973</f>
        <v>0.89583333333333337</v>
      </c>
      <c r="T14981" s="102">
        <f>PER_MONTH!G14973</f>
        <v>0</v>
      </c>
      <c r="U14981" s="100">
        <f t="shared" si="234"/>
        <v>0</v>
      </c>
    </row>
    <row r="14982" spans="18:21" x14ac:dyDescent="0.3">
      <c r="R14982" s="85">
        <f>PER_MONTH!A14974</f>
        <v>45969</v>
      </c>
      <c r="S14982" s="86">
        <f>PER_MONTH!F14974</f>
        <v>0.91666666666666663</v>
      </c>
      <c r="T14982" s="102">
        <f>PER_MONTH!G14974</f>
        <v>0</v>
      </c>
      <c r="U14982" s="100">
        <f t="shared" si="234"/>
        <v>0</v>
      </c>
    </row>
    <row r="14983" spans="18:21" x14ac:dyDescent="0.3">
      <c r="R14983" s="85">
        <f>PER_MONTH!A14975</f>
        <v>45969</v>
      </c>
      <c r="S14983" s="86">
        <f>PER_MONTH!F14975</f>
        <v>0.9375</v>
      </c>
      <c r="T14983" s="102">
        <f>PER_MONTH!G14975</f>
        <v>0</v>
      </c>
      <c r="U14983" s="100">
        <f t="shared" si="234"/>
        <v>0</v>
      </c>
    </row>
    <row r="14984" spans="18:21" x14ac:dyDescent="0.3">
      <c r="R14984" s="85">
        <f>PER_MONTH!A14976</f>
        <v>45969</v>
      </c>
      <c r="S14984" s="86">
        <f>PER_MONTH!F14976</f>
        <v>0.95833333333333337</v>
      </c>
      <c r="T14984" s="102">
        <f>PER_MONTH!G14976</f>
        <v>0</v>
      </c>
      <c r="U14984" s="100">
        <f t="shared" si="234"/>
        <v>0</v>
      </c>
    </row>
    <row r="14985" spans="18:21" x14ac:dyDescent="0.3">
      <c r="R14985" s="85">
        <f>PER_MONTH!A14977</f>
        <v>45969</v>
      </c>
      <c r="S14985" s="86">
        <f>PER_MONTH!F14977</f>
        <v>0.97916666666666663</v>
      </c>
      <c r="T14985" s="102">
        <f>PER_MONTH!G14977</f>
        <v>0</v>
      </c>
      <c r="U14985" s="100">
        <f t="shared" si="234"/>
        <v>0</v>
      </c>
    </row>
    <row r="14986" spans="18:21" x14ac:dyDescent="0.3">
      <c r="R14986" s="85">
        <f>PER_MONTH!A14978</f>
        <v>45970</v>
      </c>
      <c r="S14986" s="86">
        <f>PER_MONTH!F14978</f>
        <v>0</v>
      </c>
      <c r="T14986" s="102">
        <f>PER_MONTH!G14978</f>
        <v>0</v>
      </c>
      <c r="U14986" s="100">
        <f t="shared" si="234"/>
        <v>0</v>
      </c>
    </row>
    <row r="14987" spans="18:21" x14ac:dyDescent="0.3">
      <c r="R14987" s="85">
        <f>PER_MONTH!A14979</f>
        <v>45970</v>
      </c>
      <c r="S14987" s="86">
        <f>PER_MONTH!F14979</f>
        <v>2.0833333333333329E-2</v>
      </c>
      <c r="T14987" s="102">
        <f>PER_MONTH!G14979</f>
        <v>0</v>
      </c>
      <c r="U14987" s="100">
        <f t="shared" si="234"/>
        <v>0</v>
      </c>
    </row>
    <row r="14988" spans="18:21" x14ac:dyDescent="0.3">
      <c r="R14988" s="85">
        <f>PER_MONTH!A14980</f>
        <v>45970</v>
      </c>
      <c r="S14988" s="86">
        <f>PER_MONTH!F14980</f>
        <v>4.1666666666666657E-2</v>
      </c>
      <c r="T14988" s="102">
        <f>PER_MONTH!G14980</f>
        <v>0</v>
      </c>
      <c r="U14988" s="100">
        <f t="shared" ref="U14988:U15051" si="235">T14988/0.5</f>
        <v>0</v>
      </c>
    </row>
    <row r="14989" spans="18:21" x14ac:dyDescent="0.3">
      <c r="R14989" s="85">
        <f>PER_MONTH!A14981</f>
        <v>45970</v>
      </c>
      <c r="S14989" s="86">
        <f>PER_MONTH!F14981</f>
        <v>6.25E-2</v>
      </c>
      <c r="T14989" s="102">
        <f>PER_MONTH!G14981</f>
        <v>0</v>
      </c>
      <c r="U14989" s="100">
        <f t="shared" si="235"/>
        <v>0</v>
      </c>
    </row>
    <row r="14990" spans="18:21" x14ac:dyDescent="0.3">
      <c r="R14990" s="85">
        <f>PER_MONTH!A14982</f>
        <v>45970</v>
      </c>
      <c r="S14990" s="86">
        <f>PER_MONTH!F14982</f>
        <v>8.3333333333333329E-2</v>
      </c>
      <c r="T14990" s="102">
        <f>PER_MONTH!G14982</f>
        <v>0</v>
      </c>
      <c r="U14990" s="100">
        <f t="shared" si="235"/>
        <v>0</v>
      </c>
    </row>
    <row r="14991" spans="18:21" x14ac:dyDescent="0.3">
      <c r="R14991" s="85">
        <f>PER_MONTH!A14983</f>
        <v>45970</v>
      </c>
      <c r="S14991" s="86">
        <f>PER_MONTH!F14983</f>
        <v>0.1041666666666667</v>
      </c>
      <c r="T14991" s="102">
        <f>PER_MONTH!G14983</f>
        <v>0</v>
      </c>
      <c r="U14991" s="100">
        <f t="shared" si="235"/>
        <v>0</v>
      </c>
    </row>
    <row r="14992" spans="18:21" x14ac:dyDescent="0.3">
      <c r="R14992" s="85">
        <f>PER_MONTH!A14984</f>
        <v>45970</v>
      </c>
      <c r="S14992" s="86">
        <f>PER_MONTH!F14984</f>
        <v>0.125</v>
      </c>
      <c r="T14992" s="102">
        <f>PER_MONTH!G14984</f>
        <v>0</v>
      </c>
      <c r="U14992" s="100">
        <f t="shared" si="235"/>
        <v>0</v>
      </c>
    </row>
    <row r="14993" spans="18:21" x14ac:dyDescent="0.3">
      <c r="R14993" s="85">
        <f>PER_MONTH!A14985</f>
        <v>45970</v>
      </c>
      <c r="S14993" s="86">
        <f>PER_MONTH!F14985</f>
        <v>0.14583333333333329</v>
      </c>
      <c r="T14993" s="102">
        <f>PER_MONTH!G14985</f>
        <v>0</v>
      </c>
      <c r="U14993" s="100">
        <f t="shared" si="235"/>
        <v>0</v>
      </c>
    </row>
    <row r="14994" spans="18:21" x14ac:dyDescent="0.3">
      <c r="R14994" s="85">
        <f>PER_MONTH!A14986</f>
        <v>45970</v>
      </c>
      <c r="S14994" s="86">
        <f>PER_MONTH!F14986</f>
        <v>0.16666666666666671</v>
      </c>
      <c r="T14994" s="102">
        <f>PER_MONTH!G14986</f>
        <v>0</v>
      </c>
      <c r="U14994" s="100">
        <f t="shared" si="235"/>
        <v>0</v>
      </c>
    </row>
    <row r="14995" spans="18:21" x14ac:dyDescent="0.3">
      <c r="R14995" s="85">
        <f>PER_MONTH!A14987</f>
        <v>45970</v>
      </c>
      <c r="S14995" s="86">
        <f>PER_MONTH!F14987</f>
        <v>0.1875</v>
      </c>
      <c r="T14995" s="102">
        <f>PER_MONTH!G14987</f>
        <v>0</v>
      </c>
      <c r="U14995" s="100">
        <f t="shared" si="235"/>
        <v>0</v>
      </c>
    </row>
    <row r="14996" spans="18:21" x14ac:dyDescent="0.3">
      <c r="R14996" s="85">
        <f>PER_MONTH!A14988</f>
        <v>45970</v>
      </c>
      <c r="S14996" s="86">
        <f>PER_MONTH!F14988</f>
        <v>0.20833333333333329</v>
      </c>
      <c r="T14996" s="102">
        <f>PER_MONTH!G14988</f>
        <v>0</v>
      </c>
      <c r="U14996" s="100">
        <f t="shared" si="235"/>
        <v>0</v>
      </c>
    </row>
    <row r="14997" spans="18:21" x14ac:dyDescent="0.3">
      <c r="R14997" s="85">
        <f>PER_MONTH!A14989</f>
        <v>45970</v>
      </c>
      <c r="S14997" s="86">
        <f>PER_MONTH!F14989</f>
        <v>0.22916666666666671</v>
      </c>
      <c r="T14997" s="102">
        <f>PER_MONTH!G14989</f>
        <v>0</v>
      </c>
      <c r="U14997" s="100">
        <f t="shared" si="235"/>
        <v>0</v>
      </c>
    </row>
    <row r="14998" spans="18:21" x14ac:dyDescent="0.3">
      <c r="R14998" s="85">
        <f>PER_MONTH!A14990</f>
        <v>45970</v>
      </c>
      <c r="S14998" s="86">
        <f>PER_MONTH!F14990</f>
        <v>0.25</v>
      </c>
      <c r="T14998" s="102">
        <f>PER_MONTH!G14990</f>
        <v>0</v>
      </c>
      <c r="U14998" s="100">
        <f t="shared" si="235"/>
        <v>0</v>
      </c>
    </row>
    <row r="14999" spans="18:21" x14ac:dyDescent="0.3">
      <c r="R14999" s="85">
        <f>PER_MONTH!A14991</f>
        <v>45970</v>
      </c>
      <c r="S14999" s="86">
        <f>PER_MONTH!F14991</f>
        <v>0.27083333333333331</v>
      </c>
      <c r="T14999" s="102">
        <f>PER_MONTH!G14991</f>
        <v>0</v>
      </c>
      <c r="U14999" s="100">
        <f t="shared" si="235"/>
        <v>0</v>
      </c>
    </row>
    <row r="15000" spans="18:21" x14ac:dyDescent="0.3">
      <c r="R15000" s="85">
        <f>PER_MONTH!A14992</f>
        <v>45970</v>
      </c>
      <c r="S15000" s="86">
        <f>PER_MONTH!F14992</f>
        <v>0.29166666666666669</v>
      </c>
      <c r="T15000" s="102">
        <f>PER_MONTH!G14992</f>
        <v>0</v>
      </c>
      <c r="U15000" s="100">
        <f t="shared" si="235"/>
        <v>0</v>
      </c>
    </row>
    <row r="15001" spans="18:21" x14ac:dyDescent="0.3">
      <c r="R15001" s="85">
        <f>PER_MONTH!A14993</f>
        <v>45970</v>
      </c>
      <c r="S15001" s="86">
        <f>PER_MONTH!F14993</f>
        <v>0.3125</v>
      </c>
      <c r="T15001" s="102">
        <f>PER_MONTH!G14993</f>
        <v>0</v>
      </c>
      <c r="U15001" s="100">
        <f t="shared" si="235"/>
        <v>0</v>
      </c>
    </row>
    <row r="15002" spans="18:21" x14ac:dyDescent="0.3">
      <c r="R15002" s="85">
        <f>PER_MONTH!A14994</f>
        <v>45970</v>
      </c>
      <c r="S15002" s="86">
        <f>PER_MONTH!F14994</f>
        <v>0.33333333333333331</v>
      </c>
      <c r="T15002" s="102">
        <f>PER_MONTH!G14994</f>
        <v>0</v>
      </c>
      <c r="U15002" s="100">
        <f t="shared" si="235"/>
        <v>0</v>
      </c>
    </row>
    <row r="15003" spans="18:21" x14ac:dyDescent="0.3">
      <c r="R15003" s="85">
        <f>PER_MONTH!A14995</f>
        <v>45970</v>
      </c>
      <c r="S15003" s="86">
        <f>PER_MONTH!F14995</f>
        <v>0.35416666666666669</v>
      </c>
      <c r="T15003" s="102">
        <f>PER_MONTH!G14995</f>
        <v>0</v>
      </c>
      <c r="U15003" s="100">
        <f t="shared" si="235"/>
        <v>0</v>
      </c>
    </row>
    <row r="15004" spans="18:21" x14ac:dyDescent="0.3">
      <c r="R15004" s="85">
        <f>PER_MONTH!A14996</f>
        <v>45970</v>
      </c>
      <c r="S15004" s="86">
        <f>PER_MONTH!F14996</f>
        <v>0.375</v>
      </c>
      <c r="T15004" s="102">
        <f>PER_MONTH!G14996</f>
        <v>0</v>
      </c>
      <c r="U15004" s="100">
        <f t="shared" si="235"/>
        <v>0</v>
      </c>
    </row>
    <row r="15005" spans="18:21" x14ac:dyDescent="0.3">
      <c r="R15005" s="85">
        <f>PER_MONTH!A14997</f>
        <v>45970</v>
      </c>
      <c r="S15005" s="86">
        <f>PER_MONTH!F14997</f>
        <v>0.39583333333333331</v>
      </c>
      <c r="T15005" s="102">
        <f>PER_MONTH!G14997</f>
        <v>0</v>
      </c>
      <c r="U15005" s="100">
        <f t="shared" si="235"/>
        <v>0</v>
      </c>
    </row>
    <row r="15006" spans="18:21" x14ac:dyDescent="0.3">
      <c r="R15006" s="85">
        <f>PER_MONTH!A14998</f>
        <v>45970</v>
      </c>
      <c r="S15006" s="86">
        <f>PER_MONTH!F14998</f>
        <v>0.41666666666666669</v>
      </c>
      <c r="T15006" s="102">
        <f>PER_MONTH!G14998</f>
        <v>0</v>
      </c>
      <c r="U15006" s="100">
        <f t="shared" si="235"/>
        <v>0</v>
      </c>
    </row>
    <row r="15007" spans="18:21" x14ac:dyDescent="0.3">
      <c r="R15007" s="85">
        <f>PER_MONTH!A14999</f>
        <v>45970</v>
      </c>
      <c r="S15007" s="86">
        <f>PER_MONTH!F14999</f>
        <v>0.4375</v>
      </c>
      <c r="T15007" s="102">
        <f>PER_MONTH!G14999</f>
        <v>0</v>
      </c>
      <c r="U15007" s="100">
        <f t="shared" si="235"/>
        <v>0</v>
      </c>
    </row>
    <row r="15008" spans="18:21" x14ac:dyDescent="0.3">
      <c r="R15008" s="85">
        <f>PER_MONTH!A15000</f>
        <v>45970</v>
      </c>
      <c r="S15008" s="86">
        <f>PER_MONTH!F15000</f>
        <v>0.45833333333333331</v>
      </c>
      <c r="T15008" s="102">
        <f>PER_MONTH!G15000</f>
        <v>0</v>
      </c>
      <c r="U15008" s="100">
        <f t="shared" si="235"/>
        <v>0</v>
      </c>
    </row>
    <row r="15009" spans="18:21" x14ac:dyDescent="0.3">
      <c r="R15009" s="85">
        <f>PER_MONTH!A15001</f>
        <v>45970</v>
      </c>
      <c r="S15009" s="86">
        <f>PER_MONTH!F15001</f>
        <v>0.47916666666666669</v>
      </c>
      <c r="T15009" s="102">
        <f>PER_MONTH!G15001</f>
        <v>0</v>
      </c>
      <c r="U15009" s="100">
        <f t="shared" si="235"/>
        <v>0</v>
      </c>
    </row>
    <row r="15010" spans="18:21" x14ac:dyDescent="0.3">
      <c r="R15010" s="85">
        <f>PER_MONTH!A15002</f>
        <v>45970</v>
      </c>
      <c r="S15010" s="86">
        <f>PER_MONTH!F15002</f>
        <v>0.5</v>
      </c>
      <c r="T15010" s="102">
        <f>PER_MONTH!G15002</f>
        <v>0</v>
      </c>
      <c r="U15010" s="100">
        <f t="shared" si="235"/>
        <v>0</v>
      </c>
    </row>
    <row r="15011" spans="18:21" x14ac:dyDescent="0.3">
      <c r="R15011" s="85">
        <f>PER_MONTH!A15003</f>
        <v>45970</v>
      </c>
      <c r="S15011" s="86">
        <f>PER_MONTH!F15003</f>
        <v>0.52083333333333337</v>
      </c>
      <c r="T15011" s="102">
        <f>PER_MONTH!G15003</f>
        <v>0</v>
      </c>
      <c r="U15011" s="100">
        <f t="shared" si="235"/>
        <v>0</v>
      </c>
    </row>
    <row r="15012" spans="18:21" x14ac:dyDescent="0.3">
      <c r="R15012" s="85">
        <f>PER_MONTH!A15004</f>
        <v>45970</v>
      </c>
      <c r="S15012" s="86">
        <f>PER_MONTH!F15004</f>
        <v>0.54166666666666663</v>
      </c>
      <c r="T15012" s="102">
        <f>PER_MONTH!G15004</f>
        <v>0</v>
      </c>
      <c r="U15012" s="100">
        <f t="shared" si="235"/>
        <v>0</v>
      </c>
    </row>
    <row r="15013" spans="18:21" x14ac:dyDescent="0.3">
      <c r="R15013" s="85">
        <f>PER_MONTH!A15005</f>
        <v>45970</v>
      </c>
      <c r="S15013" s="86">
        <f>PER_MONTH!F15005</f>
        <v>0.5625</v>
      </c>
      <c r="T15013" s="102">
        <f>PER_MONTH!G15005</f>
        <v>0</v>
      </c>
      <c r="U15013" s="100">
        <f t="shared" si="235"/>
        <v>0</v>
      </c>
    </row>
    <row r="15014" spans="18:21" x14ac:dyDescent="0.3">
      <c r="R15014" s="85">
        <f>PER_MONTH!A15006</f>
        <v>45970</v>
      </c>
      <c r="S15014" s="86">
        <f>PER_MONTH!F15006</f>
        <v>0.58333333333333337</v>
      </c>
      <c r="T15014" s="102">
        <f>PER_MONTH!G15006</f>
        <v>0</v>
      </c>
      <c r="U15014" s="100">
        <f t="shared" si="235"/>
        <v>0</v>
      </c>
    </row>
    <row r="15015" spans="18:21" x14ac:dyDescent="0.3">
      <c r="R15015" s="85">
        <f>PER_MONTH!A15007</f>
        <v>45970</v>
      </c>
      <c r="S15015" s="86">
        <f>PER_MONTH!F15007</f>
        <v>0.60416666666666663</v>
      </c>
      <c r="T15015" s="102">
        <f>PER_MONTH!G15007</f>
        <v>0</v>
      </c>
      <c r="U15015" s="100">
        <f t="shared" si="235"/>
        <v>0</v>
      </c>
    </row>
    <row r="15016" spans="18:21" x14ac:dyDescent="0.3">
      <c r="R15016" s="85">
        <f>PER_MONTH!A15008</f>
        <v>45970</v>
      </c>
      <c r="S15016" s="86">
        <f>PER_MONTH!F15008</f>
        <v>0.625</v>
      </c>
      <c r="T15016" s="102">
        <f>PER_MONTH!G15008</f>
        <v>0</v>
      </c>
      <c r="U15016" s="100">
        <f t="shared" si="235"/>
        <v>0</v>
      </c>
    </row>
    <row r="15017" spans="18:21" x14ac:dyDescent="0.3">
      <c r="R15017" s="85">
        <f>PER_MONTH!A15009</f>
        <v>45970</v>
      </c>
      <c r="S15017" s="86">
        <f>PER_MONTH!F15009</f>
        <v>0.64583333333333337</v>
      </c>
      <c r="T15017" s="102">
        <f>PER_MONTH!G15009</f>
        <v>0</v>
      </c>
      <c r="U15017" s="100">
        <f t="shared" si="235"/>
        <v>0</v>
      </c>
    </row>
    <row r="15018" spans="18:21" x14ac:dyDescent="0.3">
      <c r="R15018" s="85">
        <f>PER_MONTH!A15010</f>
        <v>45970</v>
      </c>
      <c r="S15018" s="86">
        <f>PER_MONTH!F15010</f>
        <v>0.66666666666666663</v>
      </c>
      <c r="T15018" s="102">
        <f>PER_MONTH!G15010</f>
        <v>0</v>
      </c>
      <c r="U15018" s="100">
        <f t="shared" si="235"/>
        <v>0</v>
      </c>
    </row>
    <row r="15019" spans="18:21" x14ac:dyDescent="0.3">
      <c r="R15019" s="85">
        <f>PER_MONTH!A15011</f>
        <v>45970</v>
      </c>
      <c r="S15019" s="86">
        <f>PER_MONTH!F15011</f>
        <v>0.6875</v>
      </c>
      <c r="T15019" s="102">
        <f>PER_MONTH!G15011</f>
        <v>0</v>
      </c>
      <c r="U15019" s="100">
        <f t="shared" si="235"/>
        <v>0</v>
      </c>
    </row>
    <row r="15020" spans="18:21" x14ac:dyDescent="0.3">
      <c r="R15020" s="85">
        <f>PER_MONTH!A15012</f>
        <v>45970</v>
      </c>
      <c r="S15020" s="86">
        <f>PER_MONTH!F15012</f>
        <v>0.70833333333333337</v>
      </c>
      <c r="T15020" s="102">
        <f>PER_MONTH!G15012</f>
        <v>0</v>
      </c>
      <c r="U15020" s="100">
        <f t="shared" si="235"/>
        <v>0</v>
      </c>
    </row>
    <row r="15021" spans="18:21" x14ac:dyDescent="0.3">
      <c r="R15021" s="85">
        <f>PER_MONTH!A15013</f>
        <v>45970</v>
      </c>
      <c r="S15021" s="86">
        <f>PER_MONTH!F15013</f>
        <v>0.72916666666666663</v>
      </c>
      <c r="T15021" s="102">
        <f>PER_MONTH!G15013</f>
        <v>0</v>
      </c>
      <c r="U15021" s="100">
        <f t="shared" si="235"/>
        <v>0</v>
      </c>
    </row>
    <row r="15022" spans="18:21" x14ac:dyDescent="0.3">
      <c r="R15022" s="85">
        <f>PER_MONTH!A15014</f>
        <v>45970</v>
      </c>
      <c r="S15022" s="86">
        <f>PER_MONTH!F15014</f>
        <v>0.75</v>
      </c>
      <c r="T15022" s="102">
        <f>PER_MONTH!G15014</f>
        <v>0</v>
      </c>
      <c r="U15022" s="100">
        <f t="shared" si="235"/>
        <v>0</v>
      </c>
    </row>
    <row r="15023" spans="18:21" x14ac:dyDescent="0.3">
      <c r="R15023" s="85">
        <f>PER_MONTH!A15015</f>
        <v>45970</v>
      </c>
      <c r="S15023" s="86">
        <f>PER_MONTH!F15015</f>
        <v>0.77083333333333337</v>
      </c>
      <c r="T15023" s="102">
        <f>PER_MONTH!G15015</f>
        <v>0</v>
      </c>
      <c r="U15023" s="100">
        <f t="shared" si="235"/>
        <v>0</v>
      </c>
    </row>
    <row r="15024" spans="18:21" x14ac:dyDescent="0.3">
      <c r="R15024" s="85">
        <f>PER_MONTH!A15016</f>
        <v>45970</v>
      </c>
      <c r="S15024" s="86">
        <f>PER_MONTH!F15016</f>
        <v>0.79166666666666663</v>
      </c>
      <c r="T15024" s="102">
        <f>PER_MONTH!G15016</f>
        <v>0</v>
      </c>
      <c r="U15024" s="100">
        <f t="shared" si="235"/>
        <v>0</v>
      </c>
    </row>
    <row r="15025" spans="18:21" x14ac:dyDescent="0.3">
      <c r="R15025" s="85">
        <f>PER_MONTH!A15017</f>
        <v>45970</v>
      </c>
      <c r="S15025" s="86">
        <f>PER_MONTH!F15017</f>
        <v>0.8125</v>
      </c>
      <c r="T15025" s="102">
        <f>PER_MONTH!G15017</f>
        <v>0</v>
      </c>
      <c r="U15025" s="100">
        <f t="shared" si="235"/>
        <v>0</v>
      </c>
    </row>
    <row r="15026" spans="18:21" x14ac:dyDescent="0.3">
      <c r="R15026" s="85">
        <f>PER_MONTH!A15018</f>
        <v>45970</v>
      </c>
      <c r="S15026" s="86">
        <f>PER_MONTH!F15018</f>
        <v>0.83333333333333337</v>
      </c>
      <c r="T15026" s="102">
        <f>PER_MONTH!G15018</f>
        <v>0</v>
      </c>
      <c r="U15026" s="100">
        <f t="shared" si="235"/>
        <v>0</v>
      </c>
    </row>
    <row r="15027" spans="18:21" x14ac:dyDescent="0.3">
      <c r="R15027" s="85">
        <f>PER_MONTH!A15019</f>
        <v>45970</v>
      </c>
      <c r="S15027" s="86">
        <f>PER_MONTH!F15019</f>
        <v>0.85416666666666663</v>
      </c>
      <c r="T15027" s="102">
        <f>PER_MONTH!G15019</f>
        <v>0</v>
      </c>
      <c r="U15027" s="100">
        <f t="shared" si="235"/>
        <v>0</v>
      </c>
    </row>
    <row r="15028" spans="18:21" x14ac:dyDescent="0.3">
      <c r="R15028" s="85">
        <f>PER_MONTH!A15020</f>
        <v>45970</v>
      </c>
      <c r="S15028" s="86">
        <f>PER_MONTH!F15020</f>
        <v>0.875</v>
      </c>
      <c r="T15028" s="102">
        <f>PER_MONTH!G15020</f>
        <v>0</v>
      </c>
      <c r="U15028" s="100">
        <f t="shared" si="235"/>
        <v>0</v>
      </c>
    </row>
    <row r="15029" spans="18:21" x14ac:dyDescent="0.3">
      <c r="R15029" s="85">
        <f>PER_MONTH!A15021</f>
        <v>45970</v>
      </c>
      <c r="S15029" s="86">
        <f>PER_MONTH!F15021</f>
        <v>0.89583333333333337</v>
      </c>
      <c r="T15029" s="102">
        <f>PER_MONTH!G15021</f>
        <v>0</v>
      </c>
      <c r="U15029" s="100">
        <f t="shared" si="235"/>
        <v>0</v>
      </c>
    </row>
    <row r="15030" spans="18:21" x14ac:dyDescent="0.3">
      <c r="R15030" s="85">
        <f>PER_MONTH!A15022</f>
        <v>45970</v>
      </c>
      <c r="S15030" s="86">
        <f>PER_MONTH!F15022</f>
        <v>0.91666666666666663</v>
      </c>
      <c r="T15030" s="102">
        <f>PER_MONTH!G15022</f>
        <v>0</v>
      </c>
      <c r="U15030" s="100">
        <f t="shared" si="235"/>
        <v>0</v>
      </c>
    </row>
    <row r="15031" spans="18:21" x14ac:dyDescent="0.3">
      <c r="R15031" s="85">
        <f>PER_MONTH!A15023</f>
        <v>45970</v>
      </c>
      <c r="S15031" s="86">
        <f>PER_MONTH!F15023</f>
        <v>0.9375</v>
      </c>
      <c r="T15031" s="102">
        <f>PER_MONTH!G15023</f>
        <v>0</v>
      </c>
      <c r="U15031" s="100">
        <f t="shared" si="235"/>
        <v>0</v>
      </c>
    </row>
    <row r="15032" spans="18:21" x14ac:dyDescent="0.3">
      <c r="R15032" s="85">
        <f>PER_MONTH!A15024</f>
        <v>45970</v>
      </c>
      <c r="S15032" s="86">
        <f>PER_MONTH!F15024</f>
        <v>0.95833333333333337</v>
      </c>
      <c r="T15032" s="102">
        <f>PER_MONTH!G15024</f>
        <v>0</v>
      </c>
      <c r="U15032" s="100">
        <f t="shared" si="235"/>
        <v>0</v>
      </c>
    </row>
    <row r="15033" spans="18:21" x14ac:dyDescent="0.3">
      <c r="R15033" s="85">
        <f>PER_MONTH!A15025</f>
        <v>45970</v>
      </c>
      <c r="S15033" s="86">
        <f>PER_MONTH!F15025</f>
        <v>0.97916666666666663</v>
      </c>
      <c r="T15033" s="102">
        <f>PER_MONTH!G15025</f>
        <v>0</v>
      </c>
      <c r="U15033" s="100">
        <f t="shared" si="235"/>
        <v>0</v>
      </c>
    </row>
    <row r="15034" spans="18:21" x14ac:dyDescent="0.3">
      <c r="R15034" s="85">
        <f>PER_MONTH!A15026</f>
        <v>45971</v>
      </c>
      <c r="S15034" s="86">
        <f>PER_MONTH!F15026</f>
        <v>0</v>
      </c>
      <c r="T15034" s="102">
        <f>PER_MONTH!G15026</f>
        <v>0</v>
      </c>
      <c r="U15034" s="100">
        <f t="shared" si="235"/>
        <v>0</v>
      </c>
    </row>
    <row r="15035" spans="18:21" x14ac:dyDescent="0.3">
      <c r="R15035" s="85">
        <f>PER_MONTH!A15027</f>
        <v>45971</v>
      </c>
      <c r="S15035" s="86">
        <f>PER_MONTH!F15027</f>
        <v>2.0833333333333329E-2</v>
      </c>
      <c r="T15035" s="102">
        <f>PER_MONTH!G15027</f>
        <v>0</v>
      </c>
      <c r="U15035" s="100">
        <f t="shared" si="235"/>
        <v>0</v>
      </c>
    </row>
    <row r="15036" spans="18:21" x14ac:dyDescent="0.3">
      <c r="R15036" s="85">
        <f>PER_MONTH!A15028</f>
        <v>45971</v>
      </c>
      <c r="S15036" s="86">
        <f>PER_MONTH!F15028</f>
        <v>4.1666666666666657E-2</v>
      </c>
      <c r="T15036" s="102">
        <f>PER_MONTH!G15028</f>
        <v>0</v>
      </c>
      <c r="U15036" s="100">
        <f t="shared" si="235"/>
        <v>0</v>
      </c>
    </row>
    <row r="15037" spans="18:21" x14ac:dyDescent="0.3">
      <c r="R15037" s="85">
        <f>PER_MONTH!A15029</f>
        <v>45971</v>
      </c>
      <c r="S15037" s="86">
        <f>PER_MONTH!F15029</f>
        <v>6.25E-2</v>
      </c>
      <c r="T15037" s="102">
        <f>PER_MONTH!G15029</f>
        <v>0</v>
      </c>
      <c r="U15037" s="100">
        <f t="shared" si="235"/>
        <v>0</v>
      </c>
    </row>
    <row r="15038" spans="18:21" x14ac:dyDescent="0.3">
      <c r="R15038" s="85">
        <f>PER_MONTH!A15030</f>
        <v>45971</v>
      </c>
      <c r="S15038" s="86">
        <f>PER_MONTH!F15030</f>
        <v>8.3333333333333329E-2</v>
      </c>
      <c r="T15038" s="102">
        <f>PER_MONTH!G15030</f>
        <v>0</v>
      </c>
      <c r="U15038" s="100">
        <f t="shared" si="235"/>
        <v>0</v>
      </c>
    </row>
    <row r="15039" spans="18:21" x14ac:dyDescent="0.3">
      <c r="R15039" s="85">
        <f>PER_MONTH!A15031</f>
        <v>45971</v>
      </c>
      <c r="S15039" s="86">
        <f>PER_MONTH!F15031</f>
        <v>0.1041666666666667</v>
      </c>
      <c r="T15039" s="102">
        <f>PER_MONTH!G15031</f>
        <v>0</v>
      </c>
      <c r="U15039" s="100">
        <f t="shared" si="235"/>
        <v>0</v>
      </c>
    </row>
    <row r="15040" spans="18:21" x14ac:dyDescent="0.3">
      <c r="R15040" s="85">
        <f>PER_MONTH!A15032</f>
        <v>45971</v>
      </c>
      <c r="S15040" s="86">
        <f>PER_MONTH!F15032</f>
        <v>0.125</v>
      </c>
      <c r="T15040" s="102">
        <f>PER_MONTH!G15032</f>
        <v>0</v>
      </c>
      <c r="U15040" s="100">
        <f t="shared" si="235"/>
        <v>0</v>
      </c>
    </row>
    <row r="15041" spans="18:21" x14ac:dyDescent="0.3">
      <c r="R15041" s="85">
        <f>PER_MONTH!A15033</f>
        <v>45971</v>
      </c>
      <c r="S15041" s="86">
        <f>PER_MONTH!F15033</f>
        <v>0.14583333333333329</v>
      </c>
      <c r="T15041" s="102">
        <f>PER_MONTH!G15033</f>
        <v>0</v>
      </c>
      <c r="U15041" s="100">
        <f t="shared" si="235"/>
        <v>0</v>
      </c>
    </row>
    <row r="15042" spans="18:21" x14ac:dyDescent="0.3">
      <c r="R15042" s="85">
        <f>PER_MONTH!A15034</f>
        <v>45971</v>
      </c>
      <c r="S15042" s="86">
        <f>PER_MONTH!F15034</f>
        <v>0.16666666666666671</v>
      </c>
      <c r="T15042" s="102">
        <f>PER_MONTH!G15034</f>
        <v>0</v>
      </c>
      <c r="U15042" s="100">
        <f t="shared" si="235"/>
        <v>0</v>
      </c>
    </row>
    <row r="15043" spans="18:21" x14ac:dyDescent="0.3">
      <c r="R15043" s="85">
        <f>PER_MONTH!A15035</f>
        <v>45971</v>
      </c>
      <c r="S15043" s="86">
        <f>PER_MONTH!F15035</f>
        <v>0.1875</v>
      </c>
      <c r="T15043" s="102">
        <f>PER_MONTH!G15035</f>
        <v>0</v>
      </c>
      <c r="U15043" s="100">
        <f t="shared" si="235"/>
        <v>0</v>
      </c>
    </row>
    <row r="15044" spans="18:21" x14ac:dyDescent="0.3">
      <c r="R15044" s="85">
        <f>PER_MONTH!A15036</f>
        <v>45971</v>
      </c>
      <c r="S15044" s="86">
        <f>PER_MONTH!F15036</f>
        <v>0.20833333333333329</v>
      </c>
      <c r="T15044" s="102">
        <f>PER_MONTH!G15036</f>
        <v>0</v>
      </c>
      <c r="U15044" s="100">
        <f t="shared" si="235"/>
        <v>0</v>
      </c>
    </row>
    <row r="15045" spans="18:21" x14ac:dyDescent="0.3">
      <c r="R15045" s="85">
        <f>PER_MONTH!A15037</f>
        <v>45971</v>
      </c>
      <c r="S15045" s="86">
        <f>PER_MONTH!F15037</f>
        <v>0.22916666666666671</v>
      </c>
      <c r="T15045" s="102">
        <f>PER_MONTH!G15037</f>
        <v>0</v>
      </c>
      <c r="U15045" s="100">
        <f t="shared" si="235"/>
        <v>0</v>
      </c>
    </row>
    <row r="15046" spans="18:21" x14ac:dyDescent="0.3">
      <c r="R15046" s="85">
        <f>PER_MONTH!A15038</f>
        <v>45971</v>
      </c>
      <c r="S15046" s="86">
        <f>PER_MONTH!F15038</f>
        <v>0.25</v>
      </c>
      <c r="T15046" s="102">
        <f>PER_MONTH!G15038</f>
        <v>0</v>
      </c>
      <c r="U15046" s="100">
        <f t="shared" si="235"/>
        <v>0</v>
      </c>
    </row>
    <row r="15047" spans="18:21" x14ac:dyDescent="0.3">
      <c r="R15047" s="85">
        <f>PER_MONTH!A15039</f>
        <v>45971</v>
      </c>
      <c r="S15047" s="86">
        <f>PER_MONTH!F15039</f>
        <v>0.27083333333333331</v>
      </c>
      <c r="T15047" s="102">
        <f>PER_MONTH!G15039</f>
        <v>0</v>
      </c>
      <c r="U15047" s="100">
        <f t="shared" si="235"/>
        <v>0</v>
      </c>
    </row>
    <row r="15048" spans="18:21" x14ac:dyDescent="0.3">
      <c r="R15048" s="85">
        <f>PER_MONTH!A15040</f>
        <v>45971</v>
      </c>
      <c r="S15048" s="86">
        <f>PER_MONTH!F15040</f>
        <v>0.29166666666666669</v>
      </c>
      <c r="T15048" s="102">
        <f>PER_MONTH!G15040</f>
        <v>0</v>
      </c>
      <c r="U15048" s="100">
        <f t="shared" si="235"/>
        <v>0</v>
      </c>
    </row>
    <row r="15049" spans="18:21" x14ac:dyDescent="0.3">
      <c r="R15049" s="85">
        <f>PER_MONTH!A15041</f>
        <v>45971</v>
      </c>
      <c r="S15049" s="86">
        <f>PER_MONTH!F15041</f>
        <v>0.3125</v>
      </c>
      <c r="T15049" s="102">
        <f>PER_MONTH!G15041</f>
        <v>0</v>
      </c>
      <c r="U15049" s="100">
        <f t="shared" si="235"/>
        <v>0</v>
      </c>
    </row>
    <row r="15050" spans="18:21" x14ac:dyDescent="0.3">
      <c r="R15050" s="85">
        <f>PER_MONTH!A15042</f>
        <v>45971</v>
      </c>
      <c r="S15050" s="86">
        <f>PER_MONTH!F15042</f>
        <v>0.33333333333333331</v>
      </c>
      <c r="T15050" s="102">
        <f>PER_MONTH!G15042</f>
        <v>0</v>
      </c>
      <c r="U15050" s="100">
        <f t="shared" si="235"/>
        <v>0</v>
      </c>
    </row>
    <row r="15051" spans="18:21" x14ac:dyDescent="0.3">
      <c r="R15051" s="85">
        <f>PER_MONTH!A15043</f>
        <v>45971</v>
      </c>
      <c r="S15051" s="86">
        <f>PER_MONTH!F15043</f>
        <v>0.35416666666666669</v>
      </c>
      <c r="T15051" s="102">
        <f>PER_MONTH!G15043</f>
        <v>0</v>
      </c>
      <c r="U15051" s="100">
        <f t="shared" si="235"/>
        <v>0</v>
      </c>
    </row>
    <row r="15052" spans="18:21" x14ac:dyDescent="0.3">
      <c r="R15052" s="85">
        <f>PER_MONTH!A15044</f>
        <v>45971</v>
      </c>
      <c r="S15052" s="86">
        <f>PER_MONTH!F15044</f>
        <v>0.375</v>
      </c>
      <c r="T15052" s="102">
        <f>PER_MONTH!G15044</f>
        <v>0</v>
      </c>
      <c r="U15052" s="100">
        <f t="shared" ref="U15052:U15115" si="236">T15052/0.5</f>
        <v>0</v>
      </c>
    </row>
    <row r="15053" spans="18:21" x14ac:dyDescent="0.3">
      <c r="R15053" s="85">
        <f>PER_MONTH!A15045</f>
        <v>45971</v>
      </c>
      <c r="S15053" s="86">
        <f>PER_MONTH!F15045</f>
        <v>0.39583333333333331</v>
      </c>
      <c r="T15053" s="102">
        <f>PER_MONTH!G15045</f>
        <v>0</v>
      </c>
      <c r="U15053" s="100">
        <f t="shared" si="236"/>
        <v>0</v>
      </c>
    </row>
    <row r="15054" spans="18:21" x14ac:dyDescent="0.3">
      <c r="R15054" s="85">
        <f>PER_MONTH!A15046</f>
        <v>45971</v>
      </c>
      <c r="S15054" s="86">
        <f>PER_MONTH!F15046</f>
        <v>0.41666666666666669</v>
      </c>
      <c r="T15054" s="102">
        <f>PER_MONTH!G15046</f>
        <v>0</v>
      </c>
      <c r="U15054" s="100">
        <f t="shared" si="236"/>
        <v>0</v>
      </c>
    </row>
    <row r="15055" spans="18:21" x14ac:dyDescent="0.3">
      <c r="R15055" s="85">
        <f>PER_MONTH!A15047</f>
        <v>45971</v>
      </c>
      <c r="S15055" s="86">
        <f>PER_MONTH!F15047</f>
        <v>0.4375</v>
      </c>
      <c r="T15055" s="102">
        <f>PER_MONTH!G15047</f>
        <v>0</v>
      </c>
      <c r="U15055" s="100">
        <f t="shared" si="236"/>
        <v>0</v>
      </c>
    </row>
    <row r="15056" spans="18:21" x14ac:dyDescent="0.3">
      <c r="R15056" s="85">
        <f>PER_MONTH!A15048</f>
        <v>45971</v>
      </c>
      <c r="S15056" s="86">
        <f>PER_MONTH!F15048</f>
        <v>0.45833333333333331</v>
      </c>
      <c r="T15056" s="102">
        <f>PER_MONTH!G15048</f>
        <v>0</v>
      </c>
      <c r="U15056" s="100">
        <f t="shared" si="236"/>
        <v>0</v>
      </c>
    </row>
    <row r="15057" spans="18:21" x14ac:dyDescent="0.3">
      <c r="R15057" s="85">
        <f>PER_MONTH!A15049</f>
        <v>45971</v>
      </c>
      <c r="S15057" s="86">
        <f>PER_MONTH!F15049</f>
        <v>0.47916666666666669</v>
      </c>
      <c r="T15057" s="102">
        <f>PER_MONTH!G15049</f>
        <v>0</v>
      </c>
      <c r="U15057" s="100">
        <f t="shared" si="236"/>
        <v>0</v>
      </c>
    </row>
    <row r="15058" spans="18:21" x14ac:dyDescent="0.3">
      <c r="R15058" s="85">
        <f>PER_MONTH!A15050</f>
        <v>45971</v>
      </c>
      <c r="S15058" s="86">
        <f>PER_MONTH!F15050</f>
        <v>0.5</v>
      </c>
      <c r="T15058" s="102">
        <f>PER_MONTH!G15050</f>
        <v>0</v>
      </c>
      <c r="U15058" s="100">
        <f t="shared" si="236"/>
        <v>0</v>
      </c>
    </row>
    <row r="15059" spans="18:21" x14ac:dyDescent="0.3">
      <c r="R15059" s="85">
        <f>PER_MONTH!A15051</f>
        <v>45971</v>
      </c>
      <c r="S15059" s="86">
        <f>PER_MONTH!F15051</f>
        <v>0.52083333333333337</v>
      </c>
      <c r="T15059" s="102">
        <f>PER_MONTH!G15051</f>
        <v>0</v>
      </c>
      <c r="U15059" s="100">
        <f t="shared" si="236"/>
        <v>0</v>
      </c>
    </row>
    <row r="15060" spans="18:21" x14ac:dyDescent="0.3">
      <c r="R15060" s="85">
        <f>PER_MONTH!A15052</f>
        <v>45971</v>
      </c>
      <c r="S15060" s="86">
        <f>PER_MONTH!F15052</f>
        <v>0.54166666666666663</v>
      </c>
      <c r="T15060" s="102">
        <f>PER_MONTH!G15052</f>
        <v>0</v>
      </c>
      <c r="U15060" s="100">
        <f t="shared" si="236"/>
        <v>0</v>
      </c>
    </row>
    <row r="15061" spans="18:21" x14ac:dyDescent="0.3">
      <c r="R15061" s="85">
        <f>PER_MONTH!A15053</f>
        <v>45971</v>
      </c>
      <c r="S15061" s="86">
        <f>PER_MONTH!F15053</f>
        <v>0.5625</v>
      </c>
      <c r="T15061" s="102">
        <f>PER_MONTH!G15053</f>
        <v>0</v>
      </c>
      <c r="U15061" s="100">
        <f t="shared" si="236"/>
        <v>0</v>
      </c>
    </row>
    <row r="15062" spans="18:21" x14ac:dyDescent="0.3">
      <c r="R15062" s="85">
        <f>PER_MONTH!A15054</f>
        <v>45971</v>
      </c>
      <c r="S15062" s="86">
        <f>PER_MONTH!F15054</f>
        <v>0.58333333333333337</v>
      </c>
      <c r="T15062" s="102">
        <f>PER_MONTH!G15054</f>
        <v>0</v>
      </c>
      <c r="U15062" s="100">
        <f t="shared" si="236"/>
        <v>0</v>
      </c>
    </row>
    <row r="15063" spans="18:21" x14ac:dyDescent="0.3">
      <c r="R15063" s="85">
        <f>PER_MONTH!A15055</f>
        <v>45971</v>
      </c>
      <c r="S15063" s="86">
        <f>PER_MONTH!F15055</f>
        <v>0.60416666666666663</v>
      </c>
      <c r="T15063" s="102">
        <f>PER_MONTH!G15055</f>
        <v>0</v>
      </c>
      <c r="U15063" s="100">
        <f t="shared" si="236"/>
        <v>0</v>
      </c>
    </row>
    <row r="15064" spans="18:21" x14ac:dyDescent="0.3">
      <c r="R15064" s="85">
        <f>PER_MONTH!A15056</f>
        <v>45971</v>
      </c>
      <c r="S15064" s="86">
        <f>PER_MONTH!F15056</f>
        <v>0.625</v>
      </c>
      <c r="T15064" s="102">
        <f>PER_MONTH!G15056</f>
        <v>0</v>
      </c>
      <c r="U15064" s="100">
        <f t="shared" si="236"/>
        <v>0</v>
      </c>
    </row>
    <row r="15065" spans="18:21" x14ac:dyDescent="0.3">
      <c r="R15065" s="85">
        <f>PER_MONTH!A15057</f>
        <v>45971</v>
      </c>
      <c r="S15065" s="86">
        <f>PER_MONTH!F15057</f>
        <v>0.64583333333333337</v>
      </c>
      <c r="T15065" s="102">
        <f>PER_MONTH!G15057</f>
        <v>0</v>
      </c>
      <c r="U15065" s="100">
        <f t="shared" si="236"/>
        <v>0</v>
      </c>
    </row>
    <row r="15066" spans="18:21" x14ac:dyDescent="0.3">
      <c r="R15066" s="85">
        <f>PER_MONTH!A15058</f>
        <v>45971</v>
      </c>
      <c r="S15066" s="86">
        <f>PER_MONTH!F15058</f>
        <v>0.66666666666666663</v>
      </c>
      <c r="T15066" s="102">
        <f>PER_MONTH!G15058</f>
        <v>0</v>
      </c>
      <c r="U15066" s="100">
        <f t="shared" si="236"/>
        <v>0</v>
      </c>
    </row>
    <row r="15067" spans="18:21" x14ac:dyDescent="0.3">
      <c r="R15067" s="85">
        <f>PER_MONTH!A15059</f>
        <v>45971</v>
      </c>
      <c r="S15067" s="86">
        <f>PER_MONTH!F15059</f>
        <v>0.6875</v>
      </c>
      <c r="T15067" s="102">
        <f>PER_MONTH!G15059</f>
        <v>0</v>
      </c>
      <c r="U15067" s="100">
        <f t="shared" si="236"/>
        <v>0</v>
      </c>
    </row>
    <row r="15068" spans="18:21" x14ac:dyDescent="0.3">
      <c r="R15068" s="85">
        <f>PER_MONTH!A15060</f>
        <v>45971</v>
      </c>
      <c r="S15068" s="86">
        <f>PER_MONTH!F15060</f>
        <v>0.70833333333333337</v>
      </c>
      <c r="T15068" s="102">
        <f>PER_MONTH!G15060</f>
        <v>0</v>
      </c>
      <c r="U15068" s="100">
        <f t="shared" si="236"/>
        <v>0</v>
      </c>
    </row>
    <row r="15069" spans="18:21" x14ac:dyDescent="0.3">
      <c r="R15069" s="85">
        <f>PER_MONTH!A15061</f>
        <v>45971</v>
      </c>
      <c r="S15069" s="86">
        <f>PER_MONTH!F15061</f>
        <v>0.72916666666666663</v>
      </c>
      <c r="T15069" s="102">
        <f>PER_MONTH!G15061</f>
        <v>0</v>
      </c>
      <c r="U15069" s="100">
        <f t="shared" si="236"/>
        <v>0</v>
      </c>
    </row>
    <row r="15070" spans="18:21" x14ac:dyDescent="0.3">
      <c r="R15070" s="85">
        <f>PER_MONTH!A15062</f>
        <v>45971</v>
      </c>
      <c r="S15070" s="86">
        <f>PER_MONTH!F15062</f>
        <v>0.75</v>
      </c>
      <c r="T15070" s="102">
        <f>PER_MONTH!G15062</f>
        <v>0</v>
      </c>
      <c r="U15070" s="100">
        <f t="shared" si="236"/>
        <v>0</v>
      </c>
    </row>
    <row r="15071" spans="18:21" x14ac:dyDescent="0.3">
      <c r="R15071" s="85">
        <f>PER_MONTH!A15063</f>
        <v>45971</v>
      </c>
      <c r="S15071" s="86">
        <f>PER_MONTH!F15063</f>
        <v>0.77083333333333337</v>
      </c>
      <c r="T15071" s="102">
        <f>PER_MONTH!G15063</f>
        <v>0</v>
      </c>
      <c r="U15071" s="100">
        <f t="shared" si="236"/>
        <v>0</v>
      </c>
    </row>
    <row r="15072" spans="18:21" x14ac:dyDescent="0.3">
      <c r="R15072" s="85">
        <f>PER_MONTH!A15064</f>
        <v>45971</v>
      </c>
      <c r="S15072" s="86">
        <f>PER_MONTH!F15064</f>
        <v>0.79166666666666663</v>
      </c>
      <c r="T15072" s="102">
        <f>PER_MONTH!G15064</f>
        <v>0</v>
      </c>
      <c r="U15072" s="100">
        <f t="shared" si="236"/>
        <v>0</v>
      </c>
    </row>
    <row r="15073" spans="18:21" x14ac:dyDescent="0.3">
      <c r="R15073" s="85">
        <f>PER_MONTH!A15065</f>
        <v>45971</v>
      </c>
      <c r="S15073" s="86">
        <f>PER_MONTH!F15065</f>
        <v>0.8125</v>
      </c>
      <c r="T15073" s="102">
        <f>PER_MONTH!G15065</f>
        <v>0</v>
      </c>
      <c r="U15073" s="100">
        <f t="shared" si="236"/>
        <v>0</v>
      </c>
    </row>
    <row r="15074" spans="18:21" x14ac:dyDescent="0.3">
      <c r="R15074" s="85">
        <f>PER_MONTH!A15066</f>
        <v>45971</v>
      </c>
      <c r="S15074" s="86">
        <f>PER_MONTH!F15066</f>
        <v>0.83333333333333337</v>
      </c>
      <c r="T15074" s="102">
        <f>PER_MONTH!G15066</f>
        <v>0</v>
      </c>
      <c r="U15074" s="100">
        <f t="shared" si="236"/>
        <v>0</v>
      </c>
    </row>
    <row r="15075" spans="18:21" x14ac:dyDescent="0.3">
      <c r="R15075" s="85">
        <f>PER_MONTH!A15067</f>
        <v>45971</v>
      </c>
      <c r="S15075" s="86">
        <f>PER_MONTH!F15067</f>
        <v>0.85416666666666663</v>
      </c>
      <c r="T15075" s="102">
        <f>PER_MONTH!G15067</f>
        <v>0</v>
      </c>
      <c r="U15075" s="100">
        <f t="shared" si="236"/>
        <v>0</v>
      </c>
    </row>
    <row r="15076" spans="18:21" x14ac:dyDescent="0.3">
      <c r="R15076" s="85">
        <f>PER_MONTH!A15068</f>
        <v>45971</v>
      </c>
      <c r="S15076" s="86">
        <f>PER_MONTH!F15068</f>
        <v>0.875</v>
      </c>
      <c r="T15076" s="102">
        <f>PER_MONTH!G15068</f>
        <v>0</v>
      </c>
      <c r="U15076" s="100">
        <f t="shared" si="236"/>
        <v>0</v>
      </c>
    </row>
    <row r="15077" spans="18:21" x14ac:dyDescent="0.3">
      <c r="R15077" s="85">
        <f>PER_MONTH!A15069</f>
        <v>45971</v>
      </c>
      <c r="S15077" s="86">
        <f>PER_MONTH!F15069</f>
        <v>0.89583333333333337</v>
      </c>
      <c r="T15077" s="102">
        <f>PER_MONTH!G15069</f>
        <v>0</v>
      </c>
      <c r="U15077" s="100">
        <f t="shared" si="236"/>
        <v>0</v>
      </c>
    </row>
    <row r="15078" spans="18:21" x14ac:dyDescent="0.3">
      <c r="R15078" s="85">
        <f>PER_MONTH!A15070</f>
        <v>45971</v>
      </c>
      <c r="S15078" s="86">
        <f>PER_MONTH!F15070</f>
        <v>0.91666666666666663</v>
      </c>
      <c r="T15078" s="102">
        <f>PER_MONTH!G15070</f>
        <v>0</v>
      </c>
      <c r="U15078" s="100">
        <f t="shared" si="236"/>
        <v>0</v>
      </c>
    </row>
    <row r="15079" spans="18:21" x14ac:dyDescent="0.3">
      <c r="R15079" s="85">
        <f>PER_MONTH!A15071</f>
        <v>45971</v>
      </c>
      <c r="S15079" s="86">
        <f>PER_MONTH!F15071</f>
        <v>0.9375</v>
      </c>
      <c r="T15079" s="102">
        <f>PER_MONTH!G15071</f>
        <v>0</v>
      </c>
      <c r="U15079" s="100">
        <f t="shared" si="236"/>
        <v>0</v>
      </c>
    </row>
    <row r="15080" spans="18:21" x14ac:dyDescent="0.3">
      <c r="R15080" s="85">
        <f>PER_MONTH!A15072</f>
        <v>45971</v>
      </c>
      <c r="S15080" s="86">
        <f>PER_MONTH!F15072</f>
        <v>0.95833333333333337</v>
      </c>
      <c r="T15080" s="102">
        <f>PER_MONTH!G15072</f>
        <v>0</v>
      </c>
      <c r="U15080" s="100">
        <f t="shared" si="236"/>
        <v>0</v>
      </c>
    </row>
    <row r="15081" spans="18:21" x14ac:dyDescent="0.3">
      <c r="R15081" s="85">
        <f>PER_MONTH!A15073</f>
        <v>45971</v>
      </c>
      <c r="S15081" s="86">
        <f>PER_MONTH!F15073</f>
        <v>0.97916666666666663</v>
      </c>
      <c r="T15081" s="102">
        <f>PER_MONTH!G15073</f>
        <v>0</v>
      </c>
      <c r="U15081" s="100">
        <f t="shared" si="236"/>
        <v>0</v>
      </c>
    </row>
    <row r="15082" spans="18:21" x14ac:dyDescent="0.3">
      <c r="R15082" s="85">
        <f>PER_MONTH!A15074</f>
        <v>45972</v>
      </c>
      <c r="S15082" s="86">
        <f>PER_MONTH!F15074</f>
        <v>0</v>
      </c>
      <c r="T15082" s="102">
        <f>PER_MONTH!G15074</f>
        <v>0</v>
      </c>
      <c r="U15082" s="100">
        <f t="shared" si="236"/>
        <v>0</v>
      </c>
    </row>
    <row r="15083" spans="18:21" x14ac:dyDescent="0.3">
      <c r="R15083" s="85">
        <f>PER_MONTH!A15075</f>
        <v>45972</v>
      </c>
      <c r="S15083" s="86">
        <f>PER_MONTH!F15075</f>
        <v>2.0833333333333329E-2</v>
      </c>
      <c r="T15083" s="102">
        <f>PER_MONTH!G15075</f>
        <v>0</v>
      </c>
      <c r="U15083" s="100">
        <f t="shared" si="236"/>
        <v>0</v>
      </c>
    </row>
    <row r="15084" spans="18:21" x14ac:dyDescent="0.3">
      <c r="R15084" s="85">
        <f>PER_MONTH!A15076</f>
        <v>45972</v>
      </c>
      <c r="S15084" s="86">
        <f>PER_MONTH!F15076</f>
        <v>4.1666666666666657E-2</v>
      </c>
      <c r="T15084" s="102">
        <f>PER_MONTH!G15076</f>
        <v>0</v>
      </c>
      <c r="U15084" s="100">
        <f t="shared" si="236"/>
        <v>0</v>
      </c>
    </row>
    <row r="15085" spans="18:21" x14ac:dyDescent="0.3">
      <c r="R15085" s="85">
        <f>PER_MONTH!A15077</f>
        <v>45972</v>
      </c>
      <c r="S15085" s="86">
        <f>PER_MONTH!F15077</f>
        <v>6.25E-2</v>
      </c>
      <c r="T15085" s="102">
        <f>PER_MONTH!G15077</f>
        <v>0</v>
      </c>
      <c r="U15085" s="100">
        <f t="shared" si="236"/>
        <v>0</v>
      </c>
    </row>
    <row r="15086" spans="18:21" x14ac:dyDescent="0.3">
      <c r="R15086" s="85">
        <f>PER_MONTH!A15078</f>
        <v>45972</v>
      </c>
      <c r="S15086" s="86">
        <f>PER_MONTH!F15078</f>
        <v>8.3333333333333329E-2</v>
      </c>
      <c r="T15086" s="102">
        <f>PER_MONTH!G15078</f>
        <v>0</v>
      </c>
      <c r="U15086" s="100">
        <f t="shared" si="236"/>
        <v>0</v>
      </c>
    </row>
    <row r="15087" spans="18:21" x14ac:dyDescent="0.3">
      <c r="R15087" s="85">
        <f>PER_MONTH!A15079</f>
        <v>45972</v>
      </c>
      <c r="S15087" s="86">
        <f>PER_MONTH!F15079</f>
        <v>0.1041666666666667</v>
      </c>
      <c r="T15087" s="102">
        <f>PER_MONTH!G15079</f>
        <v>0</v>
      </c>
      <c r="U15087" s="100">
        <f t="shared" si="236"/>
        <v>0</v>
      </c>
    </row>
    <row r="15088" spans="18:21" x14ac:dyDescent="0.3">
      <c r="R15088" s="85">
        <f>PER_MONTH!A15080</f>
        <v>45972</v>
      </c>
      <c r="S15088" s="86">
        <f>PER_MONTH!F15080</f>
        <v>0.125</v>
      </c>
      <c r="T15088" s="102">
        <f>PER_MONTH!G15080</f>
        <v>0</v>
      </c>
      <c r="U15088" s="100">
        <f t="shared" si="236"/>
        <v>0</v>
      </c>
    </row>
    <row r="15089" spans="18:21" x14ac:dyDescent="0.3">
      <c r="R15089" s="85">
        <f>PER_MONTH!A15081</f>
        <v>45972</v>
      </c>
      <c r="S15089" s="86">
        <f>PER_MONTH!F15081</f>
        <v>0.14583333333333329</v>
      </c>
      <c r="T15089" s="102">
        <f>PER_MONTH!G15081</f>
        <v>0</v>
      </c>
      <c r="U15089" s="100">
        <f t="shared" si="236"/>
        <v>0</v>
      </c>
    </row>
    <row r="15090" spans="18:21" x14ac:dyDescent="0.3">
      <c r="R15090" s="85">
        <f>PER_MONTH!A15082</f>
        <v>45972</v>
      </c>
      <c r="S15090" s="86">
        <f>PER_MONTH!F15082</f>
        <v>0.16666666666666671</v>
      </c>
      <c r="T15090" s="102">
        <f>PER_MONTH!G15082</f>
        <v>0</v>
      </c>
      <c r="U15090" s="100">
        <f t="shared" si="236"/>
        <v>0</v>
      </c>
    </row>
    <row r="15091" spans="18:21" x14ac:dyDescent="0.3">
      <c r="R15091" s="85">
        <f>PER_MONTH!A15083</f>
        <v>45972</v>
      </c>
      <c r="S15091" s="86">
        <f>PER_MONTH!F15083</f>
        <v>0.1875</v>
      </c>
      <c r="T15091" s="102">
        <f>PER_MONTH!G15083</f>
        <v>0</v>
      </c>
      <c r="U15091" s="100">
        <f t="shared" si="236"/>
        <v>0</v>
      </c>
    </row>
    <row r="15092" spans="18:21" x14ac:dyDescent="0.3">
      <c r="R15092" s="85">
        <f>PER_MONTH!A15084</f>
        <v>45972</v>
      </c>
      <c r="S15092" s="86">
        <f>PER_MONTH!F15084</f>
        <v>0.20833333333333329</v>
      </c>
      <c r="T15092" s="102">
        <f>PER_MONTH!G15084</f>
        <v>0</v>
      </c>
      <c r="U15092" s="100">
        <f t="shared" si="236"/>
        <v>0</v>
      </c>
    </row>
    <row r="15093" spans="18:21" x14ac:dyDescent="0.3">
      <c r="R15093" s="85">
        <f>PER_MONTH!A15085</f>
        <v>45972</v>
      </c>
      <c r="S15093" s="86">
        <f>PER_MONTH!F15085</f>
        <v>0.22916666666666671</v>
      </c>
      <c r="T15093" s="102">
        <f>PER_MONTH!G15085</f>
        <v>0</v>
      </c>
      <c r="U15093" s="100">
        <f t="shared" si="236"/>
        <v>0</v>
      </c>
    </row>
    <row r="15094" spans="18:21" x14ac:dyDescent="0.3">
      <c r="R15094" s="85">
        <f>PER_MONTH!A15086</f>
        <v>45972</v>
      </c>
      <c r="S15094" s="86">
        <f>PER_MONTH!F15086</f>
        <v>0.25</v>
      </c>
      <c r="T15094" s="102">
        <f>PER_MONTH!G15086</f>
        <v>0</v>
      </c>
      <c r="U15094" s="100">
        <f t="shared" si="236"/>
        <v>0</v>
      </c>
    </row>
    <row r="15095" spans="18:21" x14ac:dyDescent="0.3">
      <c r="R15095" s="85">
        <f>PER_MONTH!A15087</f>
        <v>45972</v>
      </c>
      <c r="S15095" s="86">
        <f>PER_MONTH!F15087</f>
        <v>0.27083333333333331</v>
      </c>
      <c r="T15095" s="102">
        <f>PER_MONTH!G15087</f>
        <v>0</v>
      </c>
      <c r="U15095" s="100">
        <f t="shared" si="236"/>
        <v>0</v>
      </c>
    </row>
    <row r="15096" spans="18:21" x14ac:dyDescent="0.3">
      <c r="R15096" s="85">
        <f>PER_MONTH!A15088</f>
        <v>45972</v>
      </c>
      <c r="S15096" s="86">
        <f>PER_MONTH!F15088</f>
        <v>0.29166666666666669</v>
      </c>
      <c r="T15096" s="102">
        <f>PER_MONTH!G15088</f>
        <v>0</v>
      </c>
      <c r="U15096" s="100">
        <f t="shared" si="236"/>
        <v>0</v>
      </c>
    </row>
    <row r="15097" spans="18:21" x14ac:dyDescent="0.3">
      <c r="R15097" s="85">
        <f>PER_MONTH!A15089</f>
        <v>45972</v>
      </c>
      <c r="S15097" s="86">
        <f>PER_MONTH!F15089</f>
        <v>0.3125</v>
      </c>
      <c r="T15097" s="102">
        <f>PER_MONTH!G15089</f>
        <v>0</v>
      </c>
      <c r="U15097" s="100">
        <f t="shared" si="236"/>
        <v>0</v>
      </c>
    </row>
    <row r="15098" spans="18:21" x14ac:dyDescent="0.3">
      <c r="R15098" s="85">
        <f>PER_MONTH!A15090</f>
        <v>45972</v>
      </c>
      <c r="S15098" s="86">
        <f>PER_MONTH!F15090</f>
        <v>0.33333333333333331</v>
      </c>
      <c r="T15098" s="102">
        <f>PER_MONTH!G15090</f>
        <v>0</v>
      </c>
      <c r="U15098" s="100">
        <f t="shared" si="236"/>
        <v>0</v>
      </c>
    </row>
    <row r="15099" spans="18:21" x14ac:dyDescent="0.3">
      <c r="R15099" s="85">
        <f>PER_MONTH!A15091</f>
        <v>45972</v>
      </c>
      <c r="S15099" s="86">
        <f>PER_MONTH!F15091</f>
        <v>0.35416666666666669</v>
      </c>
      <c r="T15099" s="102">
        <f>PER_MONTH!G15091</f>
        <v>0</v>
      </c>
      <c r="U15099" s="100">
        <f t="shared" si="236"/>
        <v>0</v>
      </c>
    </row>
    <row r="15100" spans="18:21" x14ac:dyDescent="0.3">
      <c r="R15100" s="85">
        <f>PER_MONTH!A15092</f>
        <v>45972</v>
      </c>
      <c r="S15100" s="86">
        <f>PER_MONTH!F15092</f>
        <v>0.375</v>
      </c>
      <c r="T15100" s="102">
        <f>PER_MONTH!G15092</f>
        <v>0</v>
      </c>
      <c r="U15100" s="100">
        <f t="shared" si="236"/>
        <v>0</v>
      </c>
    </row>
    <row r="15101" spans="18:21" x14ac:dyDescent="0.3">
      <c r="R15101" s="85">
        <f>PER_MONTH!A15093</f>
        <v>45972</v>
      </c>
      <c r="S15101" s="86">
        <f>PER_MONTH!F15093</f>
        <v>0.39583333333333331</v>
      </c>
      <c r="T15101" s="102">
        <f>PER_MONTH!G15093</f>
        <v>0</v>
      </c>
      <c r="U15101" s="100">
        <f t="shared" si="236"/>
        <v>0</v>
      </c>
    </row>
    <row r="15102" spans="18:21" x14ac:dyDescent="0.3">
      <c r="R15102" s="85">
        <f>PER_MONTH!A15094</f>
        <v>45972</v>
      </c>
      <c r="S15102" s="86">
        <f>PER_MONTH!F15094</f>
        <v>0.41666666666666669</v>
      </c>
      <c r="T15102" s="102">
        <f>PER_MONTH!G15094</f>
        <v>0</v>
      </c>
      <c r="U15102" s="100">
        <f t="shared" si="236"/>
        <v>0</v>
      </c>
    </row>
    <row r="15103" spans="18:21" x14ac:dyDescent="0.3">
      <c r="R15103" s="85">
        <f>PER_MONTH!A15095</f>
        <v>45972</v>
      </c>
      <c r="S15103" s="86">
        <f>PER_MONTH!F15095</f>
        <v>0.4375</v>
      </c>
      <c r="T15103" s="102">
        <f>PER_MONTH!G15095</f>
        <v>0</v>
      </c>
      <c r="U15103" s="100">
        <f t="shared" si="236"/>
        <v>0</v>
      </c>
    </row>
    <row r="15104" spans="18:21" x14ac:dyDescent="0.3">
      <c r="R15104" s="85">
        <f>PER_MONTH!A15096</f>
        <v>45972</v>
      </c>
      <c r="S15104" s="86">
        <f>PER_MONTH!F15096</f>
        <v>0.45833333333333331</v>
      </c>
      <c r="T15104" s="102">
        <f>PER_MONTH!G15096</f>
        <v>0</v>
      </c>
      <c r="U15104" s="100">
        <f t="shared" si="236"/>
        <v>0</v>
      </c>
    </row>
    <row r="15105" spans="18:21" x14ac:dyDescent="0.3">
      <c r="R15105" s="85">
        <f>PER_MONTH!A15097</f>
        <v>45972</v>
      </c>
      <c r="S15105" s="86">
        <f>PER_MONTH!F15097</f>
        <v>0.47916666666666669</v>
      </c>
      <c r="T15105" s="102">
        <f>PER_MONTH!G15097</f>
        <v>0</v>
      </c>
      <c r="U15105" s="100">
        <f t="shared" si="236"/>
        <v>0</v>
      </c>
    </row>
    <row r="15106" spans="18:21" x14ac:dyDescent="0.3">
      <c r="R15106" s="85">
        <f>PER_MONTH!A15098</f>
        <v>45972</v>
      </c>
      <c r="S15106" s="86">
        <f>PER_MONTH!F15098</f>
        <v>0.5</v>
      </c>
      <c r="T15106" s="102">
        <f>PER_MONTH!G15098</f>
        <v>0</v>
      </c>
      <c r="U15106" s="100">
        <f t="shared" si="236"/>
        <v>0</v>
      </c>
    </row>
    <row r="15107" spans="18:21" x14ac:dyDescent="0.3">
      <c r="R15107" s="85">
        <f>PER_MONTH!A15099</f>
        <v>45972</v>
      </c>
      <c r="S15107" s="86">
        <f>PER_MONTH!F15099</f>
        <v>0.52083333333333337</v>
      </c>
      <c r="T15107" s="102">
        <f>PER_MONTH!G15099</f>
        <v>0</v>
      </c>
      <c r="U15107" s="100">
        <f t="shared" si="236"/>
        <v>0</v>
      </c>
    </row>
    <row r="15108" spans="18:21" x14ac:dyDescent="0.3">
      <c r="R15108" s="85">
        <f>PER_MONTH!A15100</f>
        <v>45972</v>
      </c>
      <c r="S15108" s="86">
        <f>PER_MONTH!F15100</f>
        <v>0.54166666666666663</v>
      </c>
      <c r="T15108" s="102">
        <f>PER_MONTH!G15100</f>
        <v>0</v>
      </c>
      <c r="U15108" s="100">
        <f t="shared" si="236"/>
        <v>0</v>
      </c>
    </row>
    <row r="15109" spans="18:21" x14ac:dyDescent="0.3">
      <c r="R15109" s="85">
        <f>PER_MONTH!A15101</f>
        <v>45972</v>
      </c>
      <c r="S15109" s="86">
        <f>PER_MONTH!F15101</f>
        <v>0.5625</v>
      </c>
      <c r="T15109" s="102">
        <f>PER_MONTH!G15101</f>
        <v>0</v>
      </c>
      <c r="U15109" s="100">
        <f t="shared" si="236"/>
        <v>0</v>
      </c>
    </row>
    <row r="15110" spans="18:21" x14ac:dyDescent="0.3">
      <c r="R15110" s="85">
        <f>PER_MONTH!A15102</f>
        <v>45972</v>
      </c>
      <c r="S15110" s="86">
        <f>PER_MONTH!F15102</f>
        <v>0.58333333333333337</v>
      </c>
      <c r="T15110" s="102">
        <f>PER_MONTH!G15102</f>
        <v>0</v>
      </c>
      <c r="U15110" s="100">
        <f t="shared" si="236"/>
        <v>0</v>
      </c>
    </row>
    <row r="15111" spans="18:21" x14ac:dyDescent="0.3">
      <c r="R15111" s="85">
        <f>PER_MONTH!A15103</f>
        <v>45972</v>
      </c>
      <c r="S15111" s="86">
        <f>PER_MONTH!F15103</f>
        <v>0.60416666666666663</v>
      </c>
      <c r="T15111" s="102">
        <f>PER_MONTH!G15103</f>
        <v>0</v>
      </c>
      <c r="U15111" s="100">
        <f t="shared" si="236"/>
        <v>0</v>
      </c>
    </row>
    <row r="15112" spans="18:21" x14ac:dyDescent="0.3">
      <c r="R15112" s="85">
        <f>PER_MONTH!A15104</f>
        <v>45972</v>
      </c>
      <c r="S15112" s="86">
        <f>PER_MONTH!F15104</f>
        <v>0.625</v>
      </c>
      <c r="T15112" s="102">
        <f>PER_MONTH!G15104</f>
        <v>0</v>
      </c>
      <c r="U15112" s="100">
        <f t="shared" si="236"/>
        <v>0</v>
      </c>
    </row>
    <row r="15113" spans="18:21" x14ac:dyDescent="0.3">
      <c r="R15113" s="85">
        <f>PER_MONTH!A15105</f>
        <v>45972</v>
      </c>
      <c r="S15113" s="86">
        <f>PER_MONTH!F15105</f>
        <v>0.64583333333333337</v>
      </c>
      <c r="T15113" s="102">
        <f>PER_MONTH!G15105</f>
        <v>0</v>
      </c>
      <c r="U15113" s="100">
        <f t="shared" si="236"/>
        <v>0</v>
      </c>
    </row>
    <row r="15114" spans="18:21" x14ac:dyDescent="0.3">
      <c r="R15114" s="85">
        <f>PER_MONTH!A15106</f>
        <v>45972</v>
      </c>
      <c r="S15114" s="86">
        <f>PER_MONTH!F15106</f>
        <v>0.66666666666666663</v>
      </c>
      <c r="T15114" s="102">
        <f>PER_MONTH!G15106</f>
        <v>0</v>
      </c>
      <c r="U15114" s="100">
        <f t="shared" si="236"/>
        <v>0</v>
      </c>
    </row>
    <row r="15115" spans="18:21" x14ac:dyDescent="0.3">
      <c r="R15115" s="85">
        <f>PER_MONTH!A15107</f>
        <v>45972</v>
      </c>
      <c r="S15115" s="86">
        <f>PER_MONTH!F15107</f>
        <v>0.6875</v>
      </c>
      <c r="T15115" s="102">
        <f>PER_MONTH!G15107</f>
        <v>0</v>
      </c>
      <c r="U15115" s="100">
        <f t="shared" si="236"/>
        <v>0</v>
      </c>
    </row>
    <row r="15116" spans="18:21" x14ac:dyDescent="0.3">
      <c r="R15116" s="85">
        <f>PER_MONTH!A15108</f>
        <v>45972</v>
      </c>
      <c r="S15116" s="86">
        <f>PER_MONTH!F15108</f>
        <v>0.70833333333333337</v>
      </c>
      <c r="T15116" s="102">
        <f>PER_MONTH!G15108</f>
        <v>0</v>
      </c>
      <c r="U15116" s="100">
        <f t="shared" ref="U15116:U15179" si="237">T15116/0.5</f>
        <v>0</v>
      </c>
    </row>
    <row r="15117" spans="18:21" x14ac:dyDescent="0.3">
      <c r="R15117" s="85">
        <f>PER_MONTH!A15109</f>
        <v>45972</v>
      </c>
      <c r="S15117" s="86">
        <f>PER_MONTH!F15109</f>
        <v>0.72916666666666663</v>
      </c>
      <c r="T15117" s="102">
        <f>PER_MONTH!G15109</f>
        <v>0</v>
      </c>
      <c r="U15117" s="100">
        <f t="shared" si="237"/>
        <v>0</v>
      </c>
    </row>
    <row r="15118" spans="18:21" x14ac:dyDescent="0.3">
      <c r="R15118" s="85">
        <f>PER_MONTH!A15110</f>
        <v>45972</v>
      </c>
      <c r="S15118" s="86">
        <f>PER_MONTH!F15110</f>
        <v>0.75</v>
      </c>
      <c r="T15118" s="102">
        <f>PER_MONTH!G15110</f>
        <v>0</v>
      </c>
      <c r="U15118" s="100">
        <f t="shared" si="237"/>
        <v>0</v>
      </c>
    </row>
    <row r="15119" spans="18:21" x14ac:dyDescent="0.3">
      <c r="R15119" s="85">
        <f>PER_MONTH!A15111</f>
        <v>45972</v>
      </c>
      <c r="S15119" s="86">
        <f>PER_MONTH!F15111</f>
        <v>0.77083333333333337</v>
      </c>
      <c r="T15119" s="102">
        <f>PER_MONTH!G15111</f>
        <v>0</v>
      </c>
      <c r="U15119" s="100">
        <f t="shared" si="237"/>
        <v>0</v>
      </c>
    </row>
    <row r="15120" spans="18:21" x14ac:dyDescent="0.3">
      <c r="R15120" s="85">
        <f>PER_MONTH!A15112</f>
        <v>45972</v>
      </c>
      <c r="S15120" s="86">
        <f>PER_MONTH!F15112</f>
        <v>0.79166666666666663</v>
      </c>
      <c r="T15120" s="102">
        <f>PER_MONTH!G15112</f>
        <v>0</v>
      </c>
      <c r="U15120" s="100">
        <f t="shared" si="237"/>
        <v>0</v>
      </c>
    </row>
    <row r="15121" spans="18:21" x14ac:dyDescent="0.3">
      <c r="R15121" s="85">
        <f>PER_MONTH!A15113</f>
        <v>45972</v>
      </c>
      <c r="S15121" s="86">
        <f>PER_MONTH!F15113</f>
        <v>0.8125</v>
      </c>
      <c r="T15121" s="102">
        <f>PER_MONTH!G15113</f>
        <v>0</v>
      </c>
      <c r="U15121" s="100">
        <f t="shared" si="237"/>
        <v>0</v>
      </c>
    </row>
    <row r="15122" spans="18:21" x14ac:dyDescent="0.3">
      <c r="R15122" s="85">
        <f>PER_MONTH!A15114</f>
        <v>45972</v>
      </c>
      <c r="S15122" s="86">
        <f>PER_MONTH!F15114</f>
        <v>0.83333333333333337</v>
      </c>
      <c r="T15122" s="102">
        <f>PER_MONTH!G15114</f>
        <v>0</v>
      </c>
      <c r="U15122" s="100">
        <f t="shared" si="237"/>
        <v>0</v>
      </c>
    </row>
    <row r="15123" spans="18:21" x14ac:dyDescent="0.3">
      <c r="R15123" s="85">
        <f>PER_MONTH!A15115</f>
        <v>45972</v>
      </c>
      <c r="S15123" s="86">
        <f>PER_MONTH!F15115</f>
        <v>0.85416666666666663</v>
      </c>
      <c r="T15123" s="102">
        <f>PER_MONTH!G15115</f>
        <v>0</v>
      </c>
      <c r="U15123" s="100">
        <f t="shared" si="237"/>
        <v>0</v>
      </c>
    </row>
    <row r="15124" spans="18:21" x14ac:dyDescent="0.3">
      <c r="R15124" s="85">
        <f>PER_MONTH!A15116</f>
        <v>45972</v>
      </c>
      <c r="S15124" s="86">
        <f>PER_MONTH!F15116</f>
        <v>0.875</v>
      </c>
      <c r="T15124" s="102">
        <f>PER_MONTH!G15116</f>
        <v>0</v>
      </c>
      <c r="U15124" s="100">
        <f t="shared" si="237"/>
        <v>0</v>
      </c>
    </row>
    <row r="15125" spans="18:21" x14ac:dyDescent="0.3">
      <c r="R15125" s="85">
        <f>PER_MONTH!A15117</f>
        <v>45972</v>
      </c>
      <c r="S15125" s="86">
        <f>PER_MONTH!F15117</f>
        <v>0.89583333333333337</v>
      </c>
      <c r="T15125" s="102">
        <f>PER_MONTH!G15117</f>
        <v>0</v>
      </c>
      <c r="U15125" s="100">
        <f t="shared" si="237"/>
        <v>0</v>
      </c>
    </row>
    <row r="15126" spans="18:21" x14ac:dyDescent="0.3">
      <c r="R15126" s="85">
        <f>PER_MONTH!A15118</f>
        <v>45972</v>
      </c>
      <c r="S15126" s="86">
        <f>PER_MONTH!F15118</f>
        <v>0.91666666666666663</v>
      </c>
      <c r="T15126" s="102">
        <f>PER_MONTH!G15118</f>
        <v>0</v>
      </c>
      <c r="U15126" s="100">
        <f t="shared" si="237"/>
        <v>0</v>
      </c>
    </row>
    <row r="15127" spans="18:21" x14ac:dyDescent="0.3">
      <c r="R15127" s="85">
        <f>PER_MONTH!A15119</f>
        <v>45972</v>
      </c>
      <c r="S15127" s="86">
        <f>PER_MONTH!F15119</f>
        <v>0.9375</v>
      </c>
      <c r="T15127" s="102">
        <f>PER_MONTH!G15119</f>
        <v>0</v>
      </c>
      <c r="U15127" s="100">
        <f t="shared" si="237"/>
        <v>0</v>
      </c>
    </row>
    <row r="15128" spans="18:21" x14ac:dyDescent="0.3">
      <c r="R15128" s="85">
        <f>PER_MONTH!A15120</f>
        <v>45972</v>
      </c>
      <c r="S15128" s="86">
        <f>PER_MONTH!F15120</f>
        <v>0.95833333333333337</v>
      </c>
      <c r="T15128" s="102">
        <f>PER_MONTH!G15120</f>
        <v>0</v>
      </c>
      <c r="U15128" s="100">
        <f t="shared" si="237"/>
        <v>0</v>
      </c>
    </row>
    <row r="15129" spans="18:21" x14ac:dyDescent="0.3">
      <c r="R15129" s="85">
        <f>PER_MONTH!A15121</f>
        <v>45972</v>
      </c>
      <c r="S15129" s="86">
        <f>PER_MONTH!F15121</f>
        <v>0.97916666666666663</v>
      </c>
      <c r="T15129" s="102">
        <f>PER_MONTH!G15121</f>
        <v>0</v>
      </c>
      <c r="U15129" s="100">
        <f t="shared" si="237"/>
        <v>0</v>
      </c>
    </row>
    <row r="15130" spans="18:21" x14ac:dyDescent="0.3">
      <c r="R15130" s="85">
        <f>PER_MONTH!A15122</f>
        <v>45973</v>
      </c>
      <c r="S15130" s="86">
        <f>PER_MONTH!F15122</f>
        <v>0</v>
      </c>
      <c r="T15130" s="102">
        <f>PER_MONTH!G15122</f>
        <v>0</v>
      </c>
      <c r="U15130" s="100">
        <f t="shared" si="237"/>
        <v>0</v>
      </c>
    </row>
    <row r="15131" spans="18:21" x14ac:dyDescent="0.3">
      <c r="R15131" s="85">
        <f>PER_MONTH!A15123</f>
        <v>45973</v>
      </c>
      <c r="S15131" s="86">
        <f>PER_MONTH!F15123</f>
        <v>2.0833333333333329E-2</v>
      </c>
      <c r="T15131" s="102">
        <f>PER_MONTH!G15123</f>
        <v>0</v>
      </c>
      <c r="U15131" s="100">
        <f t="shared" si="237"/>
        <v>0</v>
      </c>
    </row>
    <row r="15132" spans="18:21" x14ac:dyDescent="0.3">
      <c r="R15132" s="85">
        <f>PER_MONTH!A15124</f>
        <v>45973</v>
      </c>
      <c r="S15132" s="86">
        <f>PER_MONTH!F15124</f>
        <v>4.1666666666666657E-2</v>
      </c>
      <c r="T15132" s="102">
        <f>PER_MONTH!G15124</f>
        <v>0</v>
      </c>
      <c r="U15132" s="100">
        <f t="shared" si="237"/>
        <v>0</v>
      </c>
    </row>
    <row r="15133" spans="18:21" x14ac:dyDescent="0.3">
      <c r="R15133" s="85">
        <f>PER_MONTH!A15125</f>
        <v>45973</v>
      </c>
      <c r="S15133" s="86">
        <f>PER_MONTH!F15125</f>
        <v>6.25E-2</v>
      </c>
      <c r="T15133" s="102">
        <f>PER_MONTH!G15125</f>
        <v>0</v>
      </c>
      <c r="U15133" s="100">
        <f t="shared" si="237"/>
        <v>0</v>
      </c>
    </row>
    <row r="15134" spans="18:21" x14ac:dyDescent="0.3">
      <c r="R15134" s="85">
        <f>PER_MONTH!A15126</f>
        <v>45973</v>
      </c>
      <c r="S15134" s="86">
        <f>PER_MONTH!F15126</f>
        <v>8.3333333333333329E-2</v>
      </c>
      <c r="T15134" s="102">
        <f>PER_MONTH!G15126</f>
        <v>0</v>
      </c>
      <c r="U15134" s="100">
        <f t="shared" si="237"/>
        <v>0</v>
      </c>
    </row>
    <row r="15135" spans="18:21" x14ac:dyDescent="0.3">
      <c r="R15135" s="85">
        <f>PER_MONTH!A15127</f>
        <v>45973</v>
      </c>
      <c r="S15135" s="86">
        <f>PER_MONTH!F15127</f>
        <v>0.1041666666666667</v>
      </c>
      <c r="T15135" s="102">
        <f>PER_MONTH!G15127</f>
        <v>0</v>
      </c>
      <c r="U15135" s="100">
        <f t="shared" si="237"/>
        <v>0</v>
      </c>
    </row>
    <row r="15136" spans="18:21" x14ac:dyDescent="0.3">
      <c r="R15136" s="85">
        <f>PER_MONTH!A15128</f>
        <v>45973</v>
      </c>
      <c r="S15136" s="86">
        <f>PER_MONTH!F15128</f>
        <v>0.125</v>
      </c>
      <c r="T15136" s="102">
        <f>PER_MONTH!G15128</f>
        <v>0</v>
      </c>
      <c r="U15136" s="100">
        <f t="shared" si="237"/>
        <v>0</v>
      </c>
    </row>
    <row r="15137" spans="18:21" x14ac:dyDescent="0.3">
      <c r="R15137" s="85">
        <f>PER_MONTH!A15129</f>
        <v>45973</v>
      </c>
      <c r="S15137" s="86">
        <f>PER_MONTH!F15129</f>
        <v>0.14583333333333329</v>
      </c>
      <c r="T15137" s="102">
        <f>PER_MONTH!G15129</f>
        <v>0</v>
      </c>
      <c r="U15137" s="100">
        <f t="shared" si="237"/>
        <v>0</v>
      </c>
    </row>
    <row r="15138" spans="18:21" x14ac:dyDescent="0.3">
      <c r="R15138" s="85">
        <f>PER_MONTH!A15130</f>
        <v>45973</v>
      </c>
      <c r="S15138" s="86">
        <f>PER_MONTH!F15130</f>
        <v>0.16666666666666671</v>
      </c>
      <c r="T15138" s="102">
        <f>PER_MONTH!G15130</f>
        <v>0</v>
      </c>
      <c r="U15138" s="100">
        <f t="shared" si="237"/>
        <v>0</v>
      </c>
    </row>
    <row r="15139" spans="18:21" x14ac:dyDescent="0.3">
      <c r="R15139" s="85">
        <f>PER_MONTH!A15131</f>
        <v>45973</v>
      </c>
      <c r="S15139" s="86">
        <f>PER_MONTH!F15131</f>
        <v>0.1875</v>
      </c>
      <c r="T15139" s="102">
        <f>PER_MONTH!G15131</f>
        <v>0</v>
      </c>
      <c r="U15139" s="100">
        <f t="shared" si="237"/>
        <v>0</v>
      </c>
    </row>
    <row r="15140" spans="18:21" x14ac:dyDescent="0.3">
      <c r="R15140" s="85">
        <f>PER_MONTH!A15132</f>
        <v>45973</v>
      </c>
      <c r="S15140" s="86">
        <f>PER_MONTH!F15132</f>
        <v>0.20833333333333329</v>
      </c>
      <c r="T15140" s="102">
        <f>PER_MONTH!G15132</f>
        <v>0</v>
      </c>
      <c r="U15140" s="100">
        <f t="shared" si="237"/>
        <v>0</v>
      </c>
    </row>
    <row r="15141" spans="18:21" x14ac:dyDescent="0.3">
      <c r="R15141" s="85">
        <f>PER_MONTH!A15133</f>
        <v>45973</v>
      </c>
      <c r="S15141" s="86">
        <f>PER_MONTH!F15133</f>
        <v>0.22916666666666671</v>
      </c>
      <c r="T15141" s="102">
        <f>PER_MONTH!G15133</f>
        <v>0</v>
      </c>
      <c r="U15141" s="100">
        <f t="shared" si="237"/>
        <v>0</v>
      </c>
    </row>
    <row r="15142" spans="18:21" x14ac:dyDescent="0.3">
      <c r="R15142" s="85">
        <f>PER_MONTH!A15134</f>
        <v>45973</v>
      </c>
      <c r="S15142" s="86">
        <f>PER_MONTH!F15134</f>
        <v>0.25</v>
      </c>
      <c r="T15142" s="102">
        <f>PER_MONTH!G15134</f>
        <v>0</v>
      </c>
      <c r="U15142" s="100">
        <f t="shared" si="237"/>
        <v>0</v>
      </c>
    </row>
    <row r="15143" spans="18:21" x14ac:dyDescent="0.3">
      <c r="R15143" s="85">
        <f>PER_MONTH!A15135</f>
        <v>45973</v>
      </c>
      <c r="S15143" s="86">
        <f>PER_MONTH!F15135</f>
        <v>0.27083333333333331</v>
      </c>
      <c r="T15143" s="102">
        <f>PER_MONTH!G15135</f>
        <v>0</v>
      </c>
      <c r="U15143" s="100">
        <f t="shared" si="237"/>
        <v>0</v>
      </c>
    </row>
    <row r="15144" spans="18:21" x14ac:dyDescent="0.3">
      <c r="R15144" s="85">
        <f>PER_MONTH!A15136</f>
        <v>45973</v>
      </c>
      <c r="S15144" s="86">
        <f>PER_MONTH!F15136</f>
        <v>0.29166666666666669</v>
      </c>
      <c r="T15144" s="102">
        <f>PER_MONTH!G15136</f>
        <v>0</v>
      </c>
      <c r="U15144" s="100">
        <f t="shared" si="237"/>
        <v>0</v>
      </c>
    </row>
    <row r="15145" spans="18:21" x14ac:dyDescent="0.3">
      <c r="R15145" s="85">
        <f>PER_MONTH!A15137</f>
        <v>45973</v>
      </c>
      <c r="S15145" s="86">
        <f>PER_MONTH!F15137</f>
        <v>0.3125</v>
      </c>
      <c r="T15145" s="102">
        <f>PER_MONTH!G15137</f>
        <v>0</v>
      </c>
      <c r="U15145" s="100">
        <f t="shared" si="237"/>
        <v>0</v>
      </c>
    </row>
    <row r="15146" spans="18:21" x14ac:dyDescent="0.3">
      <c r="R15146" s="85">
        <f>PER_MONTH!A15138</f>
        <v>45973</v>
      </c>
      <c r="S15146" s="86">
        <f>PER_MONTH!F15138</f>
        <v>0.33333333333333331</v>
      </c>
      <c r="T15146" s="102">
        <f>PER_MONTH!G15138</f>
        <v>0</v>
      </c>
      <c r="U15146" s="100">
        <f t="shared" si="237"/>
        <v>0</v>
      </c>
    </row>
    <row r="15147" spans="18:21" x14ac:dyDescent="0.3">
      <c r="R15147" s="85">
        <f>PER_MONTH!A15139</f>
        <v>45973</v>
      </c>
      <c r="S15147" s="86">
        <f>PER_MONTH!F15139</f>
        <v>0.35416666666666669</v>
      </c>
      <c r="T15147" s="102">
        <f>PER_MONTH!G15139</f>
        <v>0</v>
      </c>
      <c r="U15147" s="100">
        <f t="shared" si="237"/>
        <v>0</v>
      </c>
    </row>
    <row r="15148" spans="18:21" x14ac:dyDescent="0.3">
      <c r="R15148" s="85">
        <f>PER_MONTH!A15140</f>
        <v>45973</v>
      </c>
      <c r="S15148" s="86">
        <f>PER_MONTH!F15140</f>
        <v>0.375</v>
      </c>
      <c r="T15148" s="102">
        <f>PER_MONTH!G15140</f>
        <v>0</v>
      </c>
      <c r="U15148" s="100">
        <f t="shared" si="237"/>
        <v>0</v>
      </c>
    </row>
    <row r="15149" spans="18:21" x14ac:dyDescent="0.3">
      <c r="R15149" s="85">
        <f>PER_MONTH!A15141</f>
        <v>45973</v>
      </c>
      <c r="S15149" s="86">
        <f>PER_MONTH!F15141</f>
        <v>0.39583333333333331</v>
      </c>
      <c r="T15149" s="102">
        <f>PER_MONTH!G15141</f>
        <v>0</v>
      </c>
      <c r="U15149" s="100">
        <f t="shared" si="237"/>
        <v>0</v>
      </c>
    </row>
    <row r="15150" spans="18:21" x14ac:dyDescent="0.3">
      <c r="R15150" s="85">
        <f>PER_MONTH!A15142</f>
        <v>45973</v>
      </c>
      <c r="S15150" s="86">
        <f>PER_MONTH!F15142</f>
        <v>0.41666666666666669</v>
      </c>
      <c r="T15150" s="102">
        <f>PER_MONTH!G15142</f>
        <v>0</v>
      </c>
      <c r="U15150" s="100">
        <f t="shared" si="237"/>
        <v>0</v>
      </c>
    </row>
    <row r="15151" spans="18:21" x14ac:dyDescent="0.3">
      <c r="R15151" s="85">
        <f>PER_MONTH!A15143</f>
        <v>45973</v>
      </c>
      <c r="S15151" s="86">
        <f>PER_MONTH!F15143</f>
        <v>0.4375</v>
      </c>
      <c r="T15151" s="102">
        <f>PER_MONTH!G15143</f>
        <v>0</v>
      </c>
      <c r="U15151" s="100">
        <f t="shared" si="237"/>
        <v>0</v>
      </c>
    </row>
    <row r="15152" spans="18:21" x14ac:dyDescent="0.3">
      <c r="R15152" s="85">
        <f>PER_MONTH!A15144</f>
        <v>45973</v>
      </c>
      <c r="S15152" s="86">
        <f>PER_MONTH!F15144</f>
        <v>0.45833333333333331</v>
      </c>
      <c r="T15152" s="102">
        <f>PER_MONTH!G15144</f>
        <v>0</v>
      </c>
      <c r="U15152" s="100">
        <f t="shared" si="237"/>
        <v>0</v>
      </c>
    </row>
    <row r="15153" spans="18:21" x14ac:dyDescent="0.3">
      <c r="R15153" s="85">
        <f>PER_MONTH!A15145</f>
        <v>45973</v>
      </c>
      <c r="S15153" s="86">
        <f>PER_MONTH!F15145</f>
        <v>0.47916666666666669</v>
      </c>
      <c r="T15153" s="102">
        <f>PER_MONTH!G15145</f>
        <v>0</v>
      </c>
      <c r="U15153" s="100">
        <f t="shared" si="237"/>
        <v>0</v>
      </c>
    </row>
    <row r="15154" spans="18:21" x14ac:dyDescent="0.3">
      <c r="R15154" s="85">
        <f>PER_MONTH!A15146</f>
        <v>45973</v>
      </c>
      <c r="S15154" s="86">
        <f>PER_MONTH!F15146</f>
        <v>0.5</v>
      </c>
      <c r="T15154" s="102">
        <f>PER_MONTH!G15146</f>
        <v>0</v>
      </c>
      <c r="U15154" s="100">
        <f t="shared" si="237"/>
        <v>0</v>
      </c>
    </row>
    <row r="15155" spans="18:21" x14ac:dyDescent="0.3">
      <c r="R15155" s="85">
        <f>PER_MONTH!A15147</f>
        <v>45973</v>
      </c>
      <c r="S15155" s="86">
        <f>PER_MONTH!F15147</f>
        <v>0.52083333333333337</v>
      </c>
      <c r="T15155" s="102">
        <f>PER_MONTH!G15147</f>
        <v>0</v>
      </c>
      <c r="U15155" s="100">
        <f t="shared" si="237"/>
        <v>0</v>
      </c>
    </row>
    <row r="15156" spans="18:21" x14ac:dyDescent="0.3">
      <c r="R15156" s="85">
        <f>PER_MONTH!A15148</f>
        <v>45973</v>
      </c>
      <c r="S15156" s="86">
        <f>PER_MONTH!F15148</f>
        <v>0.54166666666666663</v>
      </c>
      <c r="T15156" s="102">
        <f>PER_MONTH!G15148</f>
        <v>0</v>
      </c>
      <c r="U15156" s="100">
        <f t="shared" si="237"/>
        <v>0</v>
      </c>
    </row>
    <row r="15157" spans="18:21" x14ac:dyDescent="0.3">
      <c r="R15157" s="85">
        <f>PER_MONTH!A15149</f>
        <v>45973</v>
      </c>
      <c r="S15157" s="86">
        <f>PER_MONTH!F15149</f>
        <v>0.5625</v>
      </c>
      <c r="T15157" s="102">
        <f>PER_MONTH!G15149</f>
        <v>0</v>
      </c>
      <c r="U15157" s="100">
        <f t="shared" si="237"/>
        <v>0</v>
      </c>
    </row>
    <row r="15158" spans="18:21" x14ac:dyDescent="0.3">
      <c r="R15158" s="85">
        <f>PER_MONTH!A15150</f>
        <v>45973</v>
      </c>
      <c r="S15158" s="86">
        <f>PER_MONTH!F15150</f>
        <v>0.58333333333333337</v>
      </c>
      <c r="T15158" s="102">
        <f>PER_MONTH!G15150</f>
        <v>0</v>
      </c>
      <c r="U15158" s="100">
        <f t="shared" si="237"/>
        <v>0</v>
      </c>
    </row>
    <row r="15159" spans="18:21" x14ac:dyDescent="0.3">
      <c r="R15159" s="85">
        <f>PER_MONTH!A15151</f>
        <v>45973</v>
      </c>
      <c r="S15159" s="86">
        <f>PER_MONTH!F15151</f>
        <v>0.60416666666666663</v>
      </c>
      <c r="T15159" s="102">
        <f>PER_MONTH!G15151</f>
        <v>0</v>
      </c>
      <c r="U15159" s="100">
        <f t="shared" si="237"/>
        <v>0</v>
      </c>
    </row>
    <row r="15160" spans="18:21" x14ac:dyDescent="0.3">
      <c r="R15160" s="85">
        <f>PER_MONTH!A15152</f>
        <v>45973</v>
      </c>
      <c r="S15160" s="86">
        <f>PER_MONTH!F15152</f>
        <v>0.625</v>
      </c>
      <c r="T15160" s="102">
        <f>PER_MONTH!G15152</f>
        <v>0</v>
      </c>
      <c r="U15160" s="100">
        <f t="shared" si="237"/>
        <v>0</v>
      </c>
    </row>
    <row r="15161" spans="18:21" x14ac:dyDescent="0.3">
      <c r="R15161" s="85">
        <f>PER_MONTH!A15153</f>
        <v>45973</v>
      </c>
      <c r="S15161" s="86">
        <f>PER_MONTH!F15153</f>
        <v>0.64583333333333337</v>
      </c>
      <c r="T15161" s="102">
        <f>PER_MONTH!G15153</f>
        <v>0</v>
      </c>
      <c r="U15161" s="100">
        <f t="shared" si="237"/>
        <v>0</v>
      </c>
    </row>
    <row r="15162" spans="18:21" x14ac:dyDescent="0.3">
      <c r="R15162" s="85">
        <f>PER_MONTH!A15154</f>
        <v>45973</v>
      </c>
      <c r="S15162" s="86">
        <f>PER_MONTH!F15154</f>
        <v>0.66666666666666663</v>
      </c>
      <c r="T15162" s="102">
        <f>PER_MONTH!G15154</f>
        <v>0</v>
      </c>
      <c r="U15162" s="100">
        <f t="shared" si="237"/>
        <v>0</v>
      </c>
    </row>
    <row r="15163" spans="18:21" x14ac:dyDescent="0.3">
      <c r="R15163" s="85">
        <f>PER_MONTH!A15155</f>
        <v>45973</v>
      </c>
      <c r="S15163" s="86">
        <f>PER_MONTH!F15155</f>
        <v>0.6875</v>
      </c>
      <c r="T15163" s="102">
        <f>PER_MONTH!G15155</f>
        <v>0</v>
      </c>
      <c r="U15163" s="100">
        <f t="shared" si="237"/>
        <v>0</v>
      </c>
    </row>
    <row r="15164" spans="18:21" x14ac:dyDescent="0.3">
      <c r="R15164" s="85">
        <f>PER_MONTH!A15156</f>
        <v>45973</v>
      </c>
      <c r="S15164" s="86">
        <f>PER_MONTH!F15156</f>
        <v>0.70833333333333337</v>
      </c>
      <c r="T15164" s="102">
        <f>PER_MONTH!G15156</f>
        <v>0</v>
      </c>
      <c r="U15164" s="100">
        <f t="shared" si="237"/>
        <v>0</v>
      </c>
    </row>
    <row r="15165" spans="18:21" x14ac:dyDescent="0.3">
      <c r="R15165" s="85">
        <f>PER_MONTH!A15157</f>
        <v>45973</v>
      </c>
      <c r="S15165" s="86">
        <f>PER_MONTH!F15157</f>
        <v>0.72916666666666663</v>
      </c>
      <c r="T15165" s="102">
        <f>PER_MONTH!G15157</f>
        <v>0</v>
      </c>
      <c r="U15165" s="100">
        <f t="shared" si="237"/>
        <v>0</v>
      </c>
    </row>
    <row r="15166" spans="18:21" x14ac:dyDescent="0.3">
      <c r="R15166" s="85">
        <f>PER_MONTH!A15158</f>
        <v>45973</v>
      </c>
      <c r="S15166" s="86">
        <f>PER_MONTH!F15158</f>
        <v>0.75</v>
      </c>
      <c r="T15166" s="102">
        <f>PER_MONTH!G15158</f>
        <v>0</v>
      </c>
      <c r="U15166" s="100">
        <f t="shared" si="237"/>
        <v>0</v>
      </c>
    </row>
    <row r="15167" spans="18:21" x14ac:dyDescent="0.3">
      <c r="R15167" s="85">
        <f>PER_MONTH!A15159</f>
        <v>45973</v>
      </c>
      <c r="S15167" s="86">
        <f>PER_MONTH!F15159</f>
        <v>0.77083333333333337</v>
      </c>
      <c r="T15167" s="102">
        <f>PER_MONTH!G15159</f>
        <v>0</v>
      </c>
      <c r="U15167" s="100">
        <f t="shared" si="237"/>
        <v>0</v>
      </c>
    </row>
    <row r="15168" spans="18:21" x14ac:dyDescent="0.3">
      <c r="R15168" s="85">
        <f>PER_MONTH!A15160</f>
        <v>45973</v>
      </c>
      <c r="S15168" s="86">
        <f>PER_MONTH!F15160</f>
        <v>0.79166666666666663</v>
      </c>
      <c r="T15168" s="102">
        <f>PER_MONTH!G15160</f>
        <v>0</v>
      </c>
      <c r="U15168" s="100">
        <f t="shared" si="237"/>
        <v>0</v>
      </c>
    </row>
    <row r="15169" spans="18:21" x14ac:dyDescent="0.3">
      <c r="R15169" s="85">
        <f>PER_MONTH!A15161</f>
        <v>45973</v>
      </c>
      <c r="S15169" s="86">
        <f>PER_MONTH!F15161</f>
        <v>0.8125</v>
      </c>
      <c r="T15169" s="102">
        <f>PER_MONTH!G15161</f>
        <v>0</v>
      </c>
      <c r="U15169" s="100">
        <f t="shared" si="237"/>
        <v>0</v>
      </c>
    </row>
    <row r="15170" spans="18:21" x14ac:dyDescent="0.3">
      <c r="R15170" s="85">
        <f>PER_MONTH!A15162</f>
        <v>45973</v>
      </c>
      <c r="S15170" s="86">
        <f>PER_MONTH!F15162</f>
        <v>0.83333333333333337</v>
      </c>
      <c r="T15170" s="102">
        <f>PER_MONTH!G15162</f>
        <v>0</v>
      </c>
      <c r="U15170" s="100">
        <f t="shared" si="237"/>
        <v>0</v>
      </c>
    </row>
    <row r="15171" spans="18:21" x14ac:dyDescent="0.3">
      <c r="R15171" s="85">
        <f>PER_MONTH!A15163</f>
        <v>45973</v>
      </c>
      <c r="S15171" s="86">
        <f>PER_MONTH!F15163</f>
        <v>0.85416666666666663</v>
      </c>
      <c r="T15171" s="102">
        <f>PER_MONTH!G15163</f>
        <v>0</v>
      </c>
      <c r="U15171" s="100">
        <f t="shared" si="237"/>
        <v>0</v>
      </c>
    </row>
    <row r="15172" spans="18:21" x14ac:dyDescent="0.3">
      <c r="R15172" s="85">
        <f>PER_MONTH!A15164</f>
        <v>45973</v>
      </c>
      <c r="S15172" s="86">
        <f>PER_MONTH!F15164</f>
        <v>0.875</v>
      </c>
      <c r="T15172" s="102">
        <f>PER_MONTH!G15164</f>
        <v>0</v>
      </c>
      <c r="U15172" s="100">
        <f t="shared" si="237"/>
        <v>0</v>
      </c>
    </row>
    <row r="15173" spans="18:21" x14ac:dyDescent="0.3">
      <c r="R15173" s="85">
        <f>PER_MONTH!A15165</f>
        <v>45973</v>
      </c>
      <c r="S15173" s="86">
        <f>PER_MONTH!F15165</f>
        <v>0.89583333333333337</v>
      </c>
      <c r="T15173" s="102">
        <f>PER_MONTH!G15165</f>
        <v>0</v>
      </c>
      <c r="U15173" s="100">
        <f t="shared" si="237"/>
        <v>0</v>
      </c>
    </row>
    <row r="15174" spans="18:21" x14ac:dyDescent="0.3">
      <c r="R15174" s="85">
        <f>PER_MONTH!A15166</f>
        <v>45973</v>
      </c>
      <c r="S15174" s="86">
        <f>PER_MONTH!F15166</f>
        <v>0.91666666666666663</v>
      </c>
      <c r="T15174" s="102">
        <f>PER_MONTH!G15166</f>
        <v>0</v>
      </c>
      <c r="U15174" s="100">
        <f t="shared" si="237"/>
        <v>0</v>
      </c>
    </row>
    <row r="15175" spans="18:21" x14ac:dyDescent="0.3">
      <c r="R15175" s="85">
        <f>PER_MONTH!A15167</f>
        <v>45973</v>
      </c>
      <c r="S15175" s="86">
        <f>PER_MONTH!F15167</f>
        <v>0.9375</v>
      </c>
      <c r="T15175" s="102">
        <f>PER_MONTH!G15167</f>
        <v>0</v>
      </c>
      <c r="U15175" s="100">
        <f t="shared" si="237"/>
        <v>0</v>
      </c>
    </row>
    <row r="15176" spans="18:21" x14ac:dyDescent="0.3">
      <c r="R15176" s="85">
        <f>PER_MONTH!A15168</f>
        <v>45973</v>
      </c>
      <c r="S15176" s="86">
        <f>PER_MONTH!F15168</f>
        <v>0.95833333333333337</v>
      </c>
      <c r="T15176" s="102">
        <f>PER_MONTH!G15168</f>
        <v>0</v>
      </c>
      <c r="U15176" s="100">
        <f t="shared" si="237"/>
        <v>0</v>
      </c>
    </row>
    <row r="15177" spans="18:21" x14ac:dyDescent="0.3">
      <c r="R15177" s="85">
        <f>PER_MONTH!A15169</f>
        <v>45973</v>
      </c>
      <c r="S15177" s="86">
        <f>PER_MONTH!F15169</f>
        <v>0.97916666666666663</v>
      </c>
      <c r="T15177" s="102">
        <f>PER_MONTH!G15169</f>
        <v>0</v>
      </c>
      <c r="U15177" s="100">
        <f t="shared" si="237"/>
        <v>0</v>
      </c>
    </row>
    <row r="15178" spans="18:21" x14ac:dyDescent="0.3">
      <c r="R15178" s="85">
        <f>PER_MONTH!A15170</f>
        <v>45974</v>
      </c>
      <c r="S15178" s="86">
        <f>PER_MONTH!F15170</f>
        <v>0</v>
      </c>
      <c r="T15178" s="102">
        <f>PER_MONTH!G15170</f>
        <v>0</v>
      </c>
      <c r="U15178" s="100">
        <f t="shared" si="237"/>
        <v>0</v>
      </c>
    </row>
    <row r="15179" spans="18:21" x14ac:dyDescent="0.3">
      <c r="R15179" s="85">
        <f>PER_MONTH!A15171</f>
        <v>45974</v>
      </c>
      <c r="S15179" s="86">
        <f>PER_MONTH!F15171</f>
        <v>2.0833333333333329E-2</v>
      </c>
      <c r="T15179" s="102">
        <f>PER_MONTH!G15171</f>
        <v>0</v>
      </c>
      <c r="U15179" s="100">
        <f t="shared" si="237"/>
        <v>0</v>
      </c>
    </row>
    <row r="15180" spans="18:21" x14ac:dyDescent="0.3">
      <c r="R15180" s="85">
        <f>PER_MONTH!A15172</f>
        <v>45974</v>
      </c>
      <c r="S15180" s="86">
        <f>PER_MONTH!F15172</f>
        <v>4.1666666666666657E-2</v>
      </c>
      <c r="T15180" s="102">
        <f>PER_MONTH!G15172</f>
        <v>0</v>
      </c>
      <c r="U15180" s="100">
        <f t="shared" ref="U15180:U15243" si="238">T15180/0.5</f>
        <v>0</v>
      </c>
    </row>
    <row r="15181" spans="18:21" x14ac:dyDescent="0.3">
      <c r="R15181" s="85">
        <f>PER_MONTH!A15173</f>
        <v>45974</v>
      </c>
      <c r="S15181" s="86">
        <f>PER_MONTH!F15173</f>
        <v>6.25E-2</v>
      </c>
      <c r="T15181" s="102">
        <f>PER_MONTH!G15173</f>
        <v>0</v>
      </c>
      <c r="U15181" s="100">
        <f t="shared" si="238"/>
        <v>0</v>
      </c>
    </row>
    <row r="15182" spans="18:21" x14ac:dyDescent="0.3">
      <c r="R15182" s="85">
        <f>PER_MONTH!A15174</f>
        <v>45974</v>
      </c>
      <c r="S15182" s="86">
        <f>PER_MONTH!F15174</f>
        <v>8.3333333333333329E-2</v>
      </c>
      <c r="T15182" s="102">
        <f>PER_MONTH!G15174</f>
        <v>0</v>
      </c>
      <c r="U15182" s="100">
        <f t="shared" si="238"/>
        <v>0</v>
      </c>
    </row>
    <row r="15183" spans="18:21" x14ac:dyDescent="0.3">
      <c r="R15183" s="85">
        <f>PER_MONTH!A15175</f>
        <v>45974</v>
      </c>
      <c r="S15183" s="86">
        <f>PER_MONTH!F15175</f>
        <v>0.1041666666666667</v>
      </c>
      <c r="T15183" s="102">
        <f>PER_MONTH!G15175</f>
        <v>0</v>
      </c>
      <c r="U15183" s="100">
        <f t="shared" si="238"/>
        <v>0</v>
      </c>
    </row>
    <row r="15184" spans="18:21" x14ac:dyDescent="0.3">
      <c r="R15184" s="85">
        <f>PER_MONTH!A15176</f>
        <v>45974</v>
      </c>
      <c r="S15184" s="86">
        <f>PER_MONTH!F15176</f>
        <v>0.125</v>
      </c>
      <c r="T15184" s="102">
        <f>PER_MONTH!G15176</f>
        <v>0</v>
      </c>
      <c r="U15184" s="100">
        <f t="shared" si="238"/>
        <v>0</v>
      </c>
    </row>
    <row r="15185" spans="18:21" x14ac:dyDescent="0.3">
      <c r="R15185" s="85">
        <f>PER_MONTH!A15177</f>
        <v>45974</v>
      </c>
      <c r="S15185" s="86">
        <f>PER_MONTH!F15177</f>
        <v>0.14583333333333329</v>
      </c>
      <c r="T15185" s="102">
        <f>PER_MONTH!G15177</f>
        <v>0</v>
      </c>
      <c r="U15185" s="100">
        <f t="shared" si="238"/>
        <v>0</v>
      </c>
    </row>
    <row r="15186" spans="18:21" x14ac:dyDescent="0.3">
      <c r="R15186" s="85">
        <f>PER_MONTH!A15178</f>
        <v>45974</v>
      </c>
      <c r="S15186" s="86">
        <f>PER_MONTH!F15178</f>
        <v>0.16666666666666671</v>
      </c>
      <c r="T15186" s="102">
        <f>PER_MONTH!G15178</f>
        <v>0</v>
      </c>
      <c r="U15186" s="100">
        <f t="shared" si="238"/>
        <v>0</v>
      </c>
    </row>
    <row r="15187" spans="18:21" x14ac:dyDescent="0.3">
      <c r="R15187" s="85">
        <f>PER_MONTH!A15179</f>
        <v>45974</v>
      </c>
      <c r="S15187" s="86">
        <f>PER_MONTH!F15179</f>
        <v>0.1875</v>
      </c>
      <c r="T15187" s="102">
        <f>PER_MONTH!G15179</f>
        <v>0</v>
      </c>
      <c r="U15187" s="100">
        <f t="shared" si="238"/>
        <v>0</v>
      </c>
    </row>
    <row r="15188" spans="18:21" x14ac:dyDescent="0.3">
      <c r="R15188" s="85">
        <f>PER_MONTH!A15180</f>
        <v>45974</v>
      </c>
      <c r="S15188" s="86">
        <f>PER_MONTH!F15180</f>
        <v>0.20833333333333329</v>
      </c>
      <c r="T15188" s="102">
        <f>PER_MONTH!G15180</f>
        <v>0</v>
      </c>
      <c r="U15188" s="100">
        <f t="shared" si="238"/>
        <v>0</v>
      </c>
    </row>
    <row r="15189" spans="18:21" x14ac:dyDescent="0.3">
      <c r="R15189" s="85">
        <f>PER_MONTH!A15181</f>
        <v>45974</v>
      </c>
      <c r="S15189" s="86">
        <f>PER_MONTH!F15181</f>
        <v>0.22916666666666671</v>
      </c>
      <c r="T15189" s="102">
        <f>PER_MONTH!G15181</f>
        <v>0</v>
      </c>
      <c r="U15189" s="100">
        <f t="shared" si="238"/>
        <v>0</v>
      </c>
    </row>
    <row r="15190" spans="18:21" x14ac:dyDescent="0.3">
      <c r="R15190" s="85">
        <f>PER_MONTH!A15182</f>
        <v>45974</v>
      </c>
      <c r="S15190" s="86">
        <f>PER_MONTH!F15182</f>
        <v>0.25</v>
      </c>
      <c r="T15190" s="102">
        <f>PER_MONTH!G15182</f>
        <v>0</v>
      </c>
      <c r="U15190" s="100">
        <f t="shared" si="238"/>
        <v>0</v>
      </c>
    </row>
    <row r="15191" spans="18:21" x14ac:dyDescent="0.3">
      <c r="R15191" s="85">
        <f>PER_MONTH!A15183</f>
        <v>45974</v>
      </c>
      <c r="S15191" s="86">
        <f>PER_MONTH!F15183</f>
        <v>0.27083333333333331</v>
      </c>
      <c r="T15191" s="102">
        <f>PER_MONTH!G15183</f>
        <v>0</v>
      </c>
      <c r="U15191" s="100">
        <f t="shared" si="238"/>
        <v>0</v>
      </c>
    </row>
    <row r="15192" spans="18:21" x14ac:dyDescent="0.3">
      <c r="R15192" s="85">
        <f>PER_MONTH!A15184</f>
        <v>45974</v>
      </c>
      <c r="S15192" s="86">
        <f>PER_MONTH!F15184</f>
        <v>0.29166666666666669</v>
      </c>
      <c r="T15192" s="102">
        <f>PER_MONTH!G15184</f>
        <v>0</v>
      </c>
      <c r="U15192" s="100">
        <f t="shared" si="238"/>
        <v>0</v>
      </c>
    </row>
    <row r="15193" spans="18:21" x14ac:dyDescent="0.3">
      <c r="R15193" s="85">
        <f>PER_MONTH!A15185</f>
        <v>45974</v>
      </c>
      <c r="S15193" s="86">
        <f>PER_MONTH!F15185</f>
        <v>0.3125</v>
      </c>
      <c r="T15193" s="102">
        <f>PER_MONTH!G15185</f>
        <v>0</v>
      </c>
      <c r="U15193" s="100">
        <f t="shared" si="238"/>
        <v>0</v>
      </c>
    </row>
    <row r="15194" spans="18:21" x14ac:dyDescent="0.3">
      <c r="R15194" s="85">
        <f>PER_MONTH!A15186</f>
        <v>45974</v>
      </c>
      <c r="S15194" s="86">
        <f>PER_MONTH!F15186</f>
        <v>0.33333333333333331</v>
      </c>
      <c r="T15194" s="102">
        <f>PER_MONTH!G15186</f>
        <v>0</v>
      </c>
      <c r="U15194" s="100">
        <f t="shared" si="238"/>
        <v>0</v>
      </c>
    </row>
    <row r="15195" spans="18:21" x14ac:dyDescent="0.3">
      <c r="R15195" s="85">
        <f>PER_MONTH!A15187</f>
        <v>45974</v>
      </c>
      <c r="S15195" s="86">
        <f>PER_MONTH!F15187</f>
        <v>0.35416666666666669</v>
      </c>
      <c r="T15195" s="102">
        <f>PER_MONTH!G15187</f>
        <v>0</v>
      </c>
      <c r="U15195" s="100">
        <f t="shared" si="238"/>
        <v>0</v>
      </c>
    </row>
    <row r="15196" spans="18:21" x14ac:dyDescent="0.3">
      <c r="R15196" s="85">
        <f>PER_MONTH!A15188</f>
        <v>45974</v>
      </c>
      <c r="S15196" s="86">
        <f>PER_MONTH!F15188</f>
        <v>0.375</v>
      </c>
      <c r="T15196" s="102">
        <f>PER_MONTH!G15188</f>
        <v>0</v>
      </c>
      <c r="U15196" s="100">
        <f t="shared" si="238"/>
        <v>0</v>
      </c>
    </row>
    <row r="15197" spans="18:21" x14ac:dyDescent="0.3">
      <c r="R15197" s="85">
        <f>PER_MONTH!A15189</f>
        <v>45974</v>
      </c>
      <c r="S15197" s="86">
        <f>PER_MONTH!F15189</f>
        <v>0.39583333333333331</v>
      </c>
      <c r="T15197" s="102">
        <f>PER_MONTH!G15189</f>
        <v>0</v>
      </c>
      <c r="U15197" s="100">
        <f t="shared" si="238"/>
        <v>0</v>
      </c>
    </row>
    <row r="15198" spans="18:21" x14ac:dyDescent="0.3">
      <c r="R15198" s="85">
        <f>PER_MONTH!A15190</f>
        <v>45974</v>
      </c>
      <c r="S15198" s="86">
        <f>PER_MONTH!F15190</f>
        <v>0.41666666666666669</v>
      </c>
      <c r="T15198" s="102">
        <f>PER_MONTH!G15190</f>
        <v>0</v>
      </c>
      <c r="U15198" s="100">
        <f t="shared" si="238"/>
        <v>0</v>
      </c>
    </row>
    <row r="15199" spans="18:21" x14ac:dyDescent="0.3">
      <c r="R15199" s="85">
        <f>PER_MONTH!A15191</f>
        <v>45974</v>
      </c>
      <c r="S15199" s="86">
        <f>PER_MONTH!F15191</f>
        <v>0.4375</v>
      </c>
      <c r="T15199" s="102">
        <f>PER_MONTH!G15191</f>
        <v>0</v>
      </c>
      <c r="U15199" s="100">
        <f t="shared" si="238"/>
        <v>0</v>
      </c>
    </row>
    <row r="15200" spans="18:21" x14ac:dyDescent="0.3">
      <c r="R15200" s="85">
        <f>PER_MONTH!A15192</f>
        <v>45974</v>
      </c>
      <c r="S15200" s="86">
        <f>PER_MONTH!F15192</f>
        <v>0.45833333333333331</v>
      </c>
      <c r="T15200" s="102">
        <f>PER_MONTH!G15192</f>
        <v>0</v>
      </c>
      <c r="U15200" s="100">
        <f t="shared" si="238"/>
        <v>0</v>
      </c>
    </row>
    <row r="15201" spans="18:21" x14ac:dyDescent="0.3">
      <c r="R15201" s="85">
        <f>PER_MONTH!A15193</f>
        <v>45974</v>
      </c>
      <c r="S15201" s="86">
        <f>PER_MONTH!F15193</f>
        <v>0.47916666666666669</v>
      </c>
      <c r="T15201" s="102">
        <f>PER_MONTH!G15193</f>
        <v>0</v>
      </c>
      <c r="U15201" s="100">
        <f t="shared" si="238"/>
        <v>0</v>
      </c>
    </row>
    <row r="15202" spans="18:21" x14ac:dyDescent="0.3">
      <c r="R15202" s="85">
        <f>PER_MONTH!A15194</f>
        <v>45974</v>
      </c>
      <c r="S15202" s="86">
        <f>PER_MONTH!F15194</f>
        <v>0.5</v>
      </c>
      <c r="T15202" s="102">
        <f>PER_MONTH!G15194</f>
        <v>0</v>
      </c>
      <c r="U15202" s="100">
        <f t="shared" si="238"/>
        <v>0</v>
      </c>
    </row>
    <row r="15203" spans="18:21" x14ac:dyDescent="0.3">
      <c r="R15203" s="85">
        <f>PER_MONTH!A15195</f>
        <v>45974</v>
      </c>
      <c r="S15203" s="86">
        <f>PER_MONTH!F15195</f>
        <v>0.52083333333333337</v>
      </c>
      <c r="T15203" s="102">
        <f>PER_MONTH!G15195</f>
        <v>0</v>
      </c>
      <c r="U15203" s="100">
        <f t="shared" si="238"/>
        <v>0</v>
      </c>
    </row>
    <row r="15204" spans="18:21" x14ac:dyDescent="0.3">
      <c r="R15204" s="85">
        <f>PER_MONTH!A15196</f>
        <v>45974</v>
      </c>
      <c r="S15204" s="86">
        <f>PER_MONTH!F15196</f>
        <v>0.54166666666666663</v>
      </c>
      <c r="T15204" s="102">
        <f>PER_MONTH!G15196</f>
        <v>0</v>
      </c>
      <c r="U15204" s="100">
        <f t="shared" si="238"/>
        <v>0</v>
      </c>
    </row>
    <row r="15205" spans="18:21" x14ac:dyDescent="0.3">
      <c r="R15205" s="85">
        <f>PER_MONTH!A15197</f>
        <v>45974</v>
      </c>
      <c r="S15205" s="86">
        <f>PER_MONTH!F15197</f>
        <v>0.5625</v>
      </c>
      <c r="T15205" s="102">
        <f>PER_MONTH!G15197</f>
        <v>0</v>
      </c>
      <c r="U15205" s="100">
        <f t="shared" si="238"/>
        <v>0</v>
      </c>
    </row>
    <row r="15206" spans="18:21" x14ac:dyDescent="0.3">
      <c r="R15206" s="85">
        <f>PER_MONTH!A15198</f>
        <v>45974</v>
      </c>
      <c r="S15206" s="86">
        <f>PER_MONTH!F15198</f>
        <v>0.58333333333333337</v>
      </c>
      <c r="T15206" s="102">
        <f>PER_MONTH!G15198</f>
        <v>0</v>
      </c>
      <c r="U15206" s="100">
        <f t="shared" si="238"/>
        <v>0</v>
      </c>
    </row>
    <row r="15207" spans="18:21" x14ac:dyDescent="0.3">
      <c r="R15207" s="85">
        <f>PER_MONTH!A15199</f>
        <v>45974</v>
      </c>
      <c r="S15207" s="86">
        <f>PER_MONTH!F15199</f>
        <v>0.60416666666666663</v>
      </c>
      <c r="T15207" s="102">
        <f>PER_MONTH!G15199</f>
        <v>0</v>
      </c>
      <c r="U15207" s="100">
        <f t="shared" si="238"/>
        <v>0</v>
      </c>
    </row>
    <row r="15208" spans="18:21" x14ac:dyDescent="0.3">
      <c r="R15208" s="85">
        <f>PER_MONTH!A15200</f>
        <v>45974</v>
      </c>
      <c r="S15208" s="86">
        <f>PER_MONTH!F15200</f>
        <v>0.625</v>
      </c>
      <c r="T15208" s="102">
        <f>PER_MONTH!G15200</f>
        <v>0</v>
      </c>
      <c r="U15208" s="100">
        <f t="shared" si="238"/>
        <v>0</v>
      </c>
    </row>
    <row r="15209" spans="18:21" x14ac:dyDescent="0.3">
      <c r="R15209" s="85">
        <f>PER_MONTH!A15201</f>
        <v>45974</v>
      </c>
      <c r="S15209" s="86">
        <f>PER_MONTH!F15201</f>
        <v>0.64583333333333337</v>
      </c>
      <c r="T15209" s="102">
        <f>PER_MONTH!G15201</f>
        <v>0</v>
      </c>
      <c r="U15209" s="100">
        <f t="shared" si="238"/>
        <v>0</v>
      </c>
    </row>
    <row r="15210" spans="18:21" x14ac:dyDescent="0.3">
      <c r="R15210" s="85">
        <f>PER_MONTH!A15202</f>
        <v>45974</v>
      </c>
      <c r="S15210" s="86">
        <f>PER_MONTH!F15202</f>
        <v>0.66666666666666663</v>
      </c>
      <c r="T15210" s="102">
        <f>PER_MONTH!G15202</f>
        <v>0</v>
      </c>
      <c r="U15210" s="100">
        <f t="shared" si="238"/>
        <v>0</v>
      </c>
    </row>
    <row r="15211" spans="18:21" x14ac:dyDescent="0.3">
      <c r="R15211" s="85">
        <f>PER_MONTH!A15203</f>
        <v>45974</v>
      </c>
      <c r="S15211" s="86">
        <f>PER_MONTH!F15203</f>
        <v>0.6875</v>
      </c>
      <c r="T15211" s="102">
        <f>PER_MONTH!G15203</f>
        <v>0</v>
      </c>
      <c r="U15211" s="100">
        <f t="shared" si="238"/>
        <v>0</v>
      </c>
    </row>
    <row r="15212" spans="18:21" x14ac:dyDescent="0.3">
      <c r="R15212" s="85">
        <f>PER_MONTH!A15204</f>
        <v>45974</v>
      </c>
      <c r="S15212" s="86">
        <f>PER_MONTH!F15204</f>
        <v>0.70833333333333337</v>
      </c>
      <c r="T15212" s="102">
        <f>PER_MONTH!G15204</f>
        <v>0</v>
      </c>
      <c r="U15212" s="100">
        <f t="shared" si="238"/>
        <v>0</v>
      </c>
    </row>
    <row r="15213" spans="18:21" x14ac:dyDescent="0.3">
      <c r="R15213" s="85">
        <f>PER_MONTH!A15205</f>
        <v>45974</v>
      </c>
      <c r="S15213" s="86">
        <f>PER_MONTH!F15205</f>
        <v>0.72916666666666663</v>
      </c>
      <c r="T15213" s="102">
        <f>PER_MONTH!G15205</f>
        <v>0</v>
      </c>
      <c r="U15213" s="100">
        <f t="shared" si="238"/>
        <v>0</v>
      </c>
    </row>
    <row r="15214" spans="18:21" x14ac:dyDescent="0.3">
      <c r="R15214" s="85">
        <f>PER_MONTH!A15206</f>
        <v>45974</v>
      </c>
      <c r="S15214" s="86">
        <f>PER_MONTH!F15206</f>
        <v>0.75</v>
      </c>
      <c r="T15214" s="102">
        <f>PER_MONTH!G15206</f>
        <v>0</v>
      </c>
      <c r="U15214" s="100">
        <f t="shared" si="238"/>
        <v>0</v>
      </c>
    </row>
    <row r="15215" spans="18:21" x14ac:dyDescent="0.3">
      <c r="R15215" s="85">
        <f>PER_MONTH!A15207</f>
        <v>45974</v>
      </c>
      <c r="S15215" s="86">
        <f>PER_MONTH!F15207</f>
        <v>0.77083333333333337</v>
      </c>
      <c r="T15215" s="102">
        <f>PER_MONTH!G15207</f>
        <v>0</v>
      </c>
      <c r="U15215" s="100">
        <f t="shared" si="238"/>
        <v>0</v>
      </c>
    </row>
    <row r="15216" spans="18:21" x14ac:dyDescent="0.3">
      <c r="R15216" s="85">
        <f>PER_MONTH!A15208</f>
        <v>45974</v>
      </c>
      <c r="S15216" s="86">
        <f>PER_MONTH!F15208</f>
        <v>0.79166666666666663</v>
      </c>
      <c r="T15216" s="102">
        <f>PER_MONTH!G15208</f>
        <v>0</v>
      </c>
      <c r="U15216" s="100">
        <f t="shared" si="238"/>
        <v>0</v>
      </c>
    </row>
    <row r="15217" spans="18:21" x14ac:dyDescent="0.3">
      <c r="R15217" s="85">
        <f>PER_MONTH!A15209</f>
        <v>45974</v>
      </c>
      <c r="S15217" s="86">
        <f>PER_MONTH!F15209</f>
        <v>0.8125</v>
      </c>
      <c r="T15217" s="102">
        <f>PER_MONTH!G15209</f>
        <v>0</v>
      </c>
      <c r="U15217" s="100">
        <f t="shared" si="238"/>
        <v>0</v>
      </c>
    </row>
    <row r="15218" spans="18:21" x14ac:dyDescent="0.3">
      <c r="R15218" s="85">
        <f>PER_MONTH!A15210</f>
        <v>45974</v>
      </c>
      <c r="S15218" s="86">
        <f>PER_MONTH!F15210</f>
        <v>0.83333333333333337</v>
      </c>
      <c r="T15218" s="102">
        <f>PER_MONTH!G15210</f>
        <v>0</v>
      </c>
      <c r="U15218" s="100">
        <f t="shared" si="238"/>
        <v>0</v>
      </c>
    </row>
    <row r="15219" spans="18:21" x14ac:dyDescent="0.3">
      <c r="R15219" s="85">
        <f>PER_MONTH!A15211</f>
        <v>45974</v>
      </c>
      <c r="S15219" s="86">
        <f>PER_MONTH!F15211</f>
        <v>0.85416666666666663</v>
      </c>
      <c r="T15219" s="102">
        <f>PER_MONTH!G15211</f>
        <v>0</v>
      </c>
      <c r="U15219" s="100">
        <f t="shared" si="238"/>
        <v>0</v>
      </c>
    </row>
    <row r="15220" spans="18:21" x14ac:dyDescent="0.3">
      <c r="R15220" s="85">
        <f>PER_MONTH!A15212</f>
        <v>45974</v>
      </c>
      <c r="S15220" s="86">
        <f>PER_MONTH!F15212</f>
        <v>0.875</v>
      </c>
      <c r="T15220" s="102">
        <f>PER_MONTH!G15212</f>
        <v>0</v>
      </c>
      <c r="U15220" s="100">
        <f t="shared" si="238"/>
        <v>0</v>
      </c>
    </row>
    <row r="15221" spans="18:21" x14ac:dyDescent="0.3">
      <c r="R15221" s="85">
        <f>PER_MONTH!A15213</f>
        <v>45974</v>
      </c>
      <c r="S15221" s="86">
        <f>PER_MONTH!F15213</f>
        <v>0.89583333333333337</v>
      </c>
      <c r="T15221" s="102">
        <f>PER_MONTH!G15213</f>
        <v>0</v>
      </c>
      <c r="U15221" s="100">
        <f t="shared" si="238"/>
        <v>0</v>
      </c>
    </row>
    <row r="15222" spans="18:21" x14ac:dyDescent="0.3">
      <c r="R15222" s="85">
        <f>PER_MONTH!A15214</f>
        <v>45974</v>
      </c>
      <c r="S15222" s="86">
        <f>PER_MONTH!F15214</f>
        <v>0.91666666666666663</v>
      </c>
      <c r="T15222" s="102">
        <f>PER_MONTH!G15214</f>
        <v>0</v>
      </c>
      <c r="U15222" s="100">
        <f t="shared" si="238"/>
        <v>0</v>
      </c>
    </row>
    <row r="15223" spans="18:21" x14ac:dyDescent="0.3">
      <c r="R15223" s="85">
        <f>PER_MONTH!A15215</f>
        <v>45974</v>
      </c>
      <c r="S15223" s="86">
        <f>PER_MONTH!F15215</f>
        <v>0.9375</v>
      </c>
      <c r="T15223" s="102">
        <f>PER_MONTH!G15215</f>
        <v>0</v>
      </c>
      <c r="U15223" s="100">
        <f t="shared" si="238"/>
        <v>0</v>
      </c>
    </row>
    <row r="15224" spans="18:21" x14ac:dyDescent="0.3">
      <c r="R15224" s="85">
        <f>PER_MONTH!A15216</f>
        <v>45974</v>
      </c>
      <c r="S15224" s="86">
        <f>PER_MONTH!F15216</f>
        <v>0.95833333333333337</v>
      </c>
      <c r="T15224" s="102">
        <f>PER_MONTH!G15216</f>
        <v>0</v>
      </c>
      <c r="U15224" s="100">
        <f t="shared" si="238"/>
        <v>0</v>
      </c>
    </row>
    <row r="15225" spans="18:21" x14ac:dyDescent="0.3">
      <c r="R15225" s="85">
        <f>PER_MONTH!A15217</f>
        <v>45974</v>
      </c>
      <c r="S15225" s="86">
        <f>PER_MONTH!F15217</f>
        <v>0.97916666666666663</v>
      </c>
      <c r="T15225" s="102">
        <f>PER_MONTH!G15217</f>
        <v>0</v>
      </c>
      <c r="U15225" s="100">
        <f t="shared" si="238"/>
        <v>0</v>
      </c>
    </row>
    <row r="15226" spans="18:21" x14ac:dyDescent="0.3">
      <c r="R15226" s="85">
        <f>PER_MONTH!A15218</f>
        <v>45975</v>
      </c>
      <c r="S15226" s="86">
        <f>PER_MONTH!F15218</f>
        <v>0</v>
      </c>
      <c r="T15226" s="102">
        <f>PER_MONTH!G15218</f>
        <v>0</v>
      </c>
      <c r="U15226" s="100">
        <f t="shared" si="238"/>
        <v>0</v>
      </c>
    </row>
    <row r="15227" spans="18:21" x14ac:dyDescent="0.3">
      <c r="R15227" s="85">
        <f>PER_MONTH!A15219</f>
        <v>45975</v>
      </c>
      <c r="S15227" s="86">
        <f>PER_MONTH!F15219</f>
        <v>2.0833333333333329E-2</v>
      </c>
      <c r="T15227" s="102">
        <f>PER_MONTH!G15219</f>
        <v>0</v>
      </c>
      <c r="U15227" s="100">
        <f t="shared" si="238"/>
        <v>0</v>
      </c>
    </row>
    <row r="15228" spans="18:21" x14ac:dyDescent="0.3">
      <c r="R15228" s="85">
        <f>PER_MONTH!A15220</f>
        <v>45975</v>
      </c>
      <c r="S15228" s="86">
        <f>PER_MONTH!F15220</f>
        <v>4.1666666666666657E-2</v>
      </c>
      <c r="T15228" s="102">
        <f>PER_MONTH!G15220</f>
        <v>0</v>
      </c>
      <c r="U15228" s="100">
        <f t="shared" si="238"/>
        <v>0</v>
      </c>
    </row>
    <row r="15229" spans="18:21" x14ac:dyDescent="0.3">
      <c r="R15229" s="85">
        <f>PER_MONTH!A15221</f>
        <v>45975</v>
      </c>
      <c r="S15229" s="86">
        <f>PER_MONTH!F15221</f>
        <v>6.25E-2</v>
      </c>
      <c r="T15229" s="102">
        <f>PER_MONTH!G15221</f>
        <v>0</v>
      </c>
      <c r="U15229" s="100">
        <f t="shared" si="238"/>
        <v>0</v>
      </c>
    </row>
    <row r="15230" spans="18:21" x14ac:dyDescent="0.3">
      <c r="R15230" s="85">
        <f>PER_MONTH!A15222</f>
        <v>45975</v>
      </c>
      <c r="S15230" s="86">
        <f>PER_MONTH!F15222</f>
        <v>8.3333333333333329E-2</v>
      </c>
      <c r="T15230" s="102">
        <f>PER_MONTH!G15222</f>
        <v>0</v>
      </c>
      <c r="U15230" s="100">
        <f t="shared" si="238"/>
        <v>0</v>
      </c>
    </row>
    <row r="15231" spans="18:21" x14ac:dyDescent="0.3">
      <c r="R15231" s="85">
        <f>PER_MONTH!A15223</f>
        <v>45975</v>
      </c>
      <c r="S15231" s="86">
        <f>PER_MONTH!F15223</f>
        <v>0.1041666666666667</v>
      </c>
      <c r="T15231" s="102">
        <f>PER_MONTH!G15223</f>
        <v>0</v>
      </c>
      <c r="U15231" s="100">
        <f t="shared" si="238"/>
        <v>0</v>
      </c>
    </row>
    <row r="15232" spans="18:21" x14ac:dyDescent="0.3">
      <c r="R15232" s="85">
        <f>PER_MONTH!A15224</f>
        <v>45975</v>
      </c>
      <c r="S15232" s="86">
        <f>PER_MONTH!F15224</f>
        <v>0.125</v>
      </c>
      <c r="T15232" s="102">
        <f>PER_MONTH!G15224</f>
        <v>0</v>
      </c>
      <c r="U15232" s="100">
        <f t="shared" si="238"/>
        <v>0</v>
      </c>
    </row>
    <row r="15233" spans="18:21" x14ac:dyDescent="0.3">
      <c r="R15233" s="85">
        <f>PER_MONTH!A15225</f>
        <v>45975</v>
      </c>
      <c r="S15233" s="86">
        <f>PER_MONTH!F15225</f>
        <v>0.14583333333333329</v>
      </c>
      <c r="T15233" s="102">
        <f>PER_MONTH!G15225</f>
        <v>0</v>
      </c>
      <c r="U15233" s="100">
        <f t="shared" si="238"/>
        <v>0</v>
      </c>
    </row>
    <row r="15234" spans="18:21" x14ac:dyDescent="0.3">
      <c r="R15234" s="85">
        <f>PER_MONTH!A15226</f>
        <v>45975</v>
      </c>
      <c r="S15234" s="86">
        <f>PER_MONTH!F15226</f>
        <v>0.16666666666666671</v>
      </c>
      <c r="T15234" s="102">
        <f>PER_MONTH!G15226</f>
        <v>0</v>
      </c>
      <c r="U15234" s="100">
        <f t="shared" si="238"/>
        <v>0</v>
      </c>
    </row>
    <row r="15235" spans="18:21" x14ac:dyDescent="0.3">
      <c r="R15235" s="85">
        <f>PER_MONTH!A15227</f>
        <v>45975</v>
      </c>
      <c r="S15235" s="86">
        <f>PER_MONTH!F15227</f>
        <v>0.1875</v>
      </c>
      <c r="T15235" s="102">
        <f>PER_MONTH!G15227</f>
        <v>0</v>
      </c>
      <c r="U15235" s="100">
        <f t="shared" si="238"/>
        <v>0</v>
      </c>
    </row>
    <row r="15236" spans="18:21" x14ac:dyDescent="0.3">
      <c r="R15236" s="85">
        <f>PER_MONTH!A15228</f>
        <v>45975</v>
      </c>
      <c r="S15236" s="86">
        <f>PER_MONTH!F15228</f>
        <v>0.20833333333333329</v>
      </c>
      <c r="T15236" s="102">
        <f>PER_MONTH!G15228</f>
        <v>0</v>
      </c>
      <c r="U15236" s="100">
        <f t="shared" si="238"/>
        <v>0</v>
      </c>
    </row>
    <row r="15237" spans="18:21" x14ac:dyDescent="0.3">
      <c r="R15237" s="85">
        <f>PER_MONTH!A15229</f>
        <v>45975</v>
      </c>
      <c r="S15237" s="86">
        <f>PER_MONTH!F15229</f>
        <v>0.22916666666666671</v>
      </c>
      <c r="T15237" s="102">
        <f>PER_MONTH!G15229</f>
        <v>0</v>
      </c>
      <c r="U15237" s="100">
        <f t="shared" si="238"/>
        <v>0</v>
      </c>
    </row>
    <row r="15238" spans="18:21" x14ac:dyDescent="0.3">
      <c r="R15238" s="85">
        <f>PER_MONTH!A15230</f>
        <v>45975</v>
      </c>
      <c r="S15238" s="86">
        <f>PER_MONTH!F15230</f>
        <v>0.25</v>
      </c>
      <c r="T15238" s="102">
        <f>PER_MONTH!G15230</f>
        <v>0</v>
      </c>
      <c r="U15238" s="100">
        <f t="shared" si="238"/>
        <v>0</v>
      </c>
    </row>
    <row r="15239" spans="18:21" x14ac:dyDescent="0.3">
      <c r="R15239" s="85">
        <f>PER_MONTH!A15231</f>
        <v>45975</v>
      </c>
      <c r="S15239" s="86">
        <f>PER_MONTH!F15231</f>
        <v>0.27083333333333331</v>
      </c>
      <c r="T15239" s="102">
        <f>PER_MONTH!G15231</f>
        <v>0</v>
      </c>
      <c r="U15239" s="100">
        <f t="shared" si="238"/>
        <v>0</v>
      </c>
    </row>
    <row r="15240" spans="18:21" x14ac:dyDescent="0.3">
      <c r="R15240" s="85">
        <f>PER_MONTH!A15232</f>
        <v>45975</v>
      </c>
      <c r="S15240" s="86">
        <f>PER_MONTH!F15232</f>
        <v>0.29166666666666669</v>
      </c>
      <c r="T15240" s="102">
        <f>PER_MONTH!G15232</f>
        <v>0</v>
      </c>
      <c r="U15240" s="100">
        <f t="shared" si="238"/>
        <v>0</v>
      </c>
    </row>
    <row r="15241" spans="18:21" x14ac:dyDescent="0.3">
      <c r="R15241" s="85">
        <f>PER_MONTH!A15233</f>
        <v>45975</v>
      </c>
      <c r="S15241" s="86">
        <f>PER_MONTH!F15233</f>
        <v>0.3125</v>
      </c>
      <c r="T15241" s="102">
        <f>PER_MONTH!G15233</f>
        <v>0</v>
      </c>
      <c r="U15241" s="100">
        <f t="shared" si="238"/>
        <v>0</v>
      </c>
    </row>
    <row r="15242" spans="18:21" x14ac:dyDescent="0.3">
      <c r="R15242" s="85">
        <f>PER_MONTH!A15234</f>
        <v>45975</v>
      </c>
      <c r="S15242" s="86">
        <f>PER_MONTH!F15234</f>
        <v>0.33333333333333331</v>
      </c>
      <c r="T15242" s="102">
        <f>PER_MONTH!G15234</f>
        <v>0</v>
      </c>
      <c r="U15242" s="100">
        <f t="shared" si="238"/>
        <v>0</v>
      </c>
    </row>
    <row r="15243" spans="18:21" x14ac:dyDescent="0.3">
      <c r="R15243" s="85">
        <f>PER_MONTH!A15235</f>
        <v>45975</v>
      </c>
      <c r="S15243" s="86">
        <f>PER_MONTH!F15235</f>
        <v>0.35416666666666669</v>
      </c>
      <c r="T15243" s="102">
        <f>PER_MONTH!G15235</f>
        <v>0</v>
      </c>
      <c r="U15243" s="100">
        <f t="shared" si="238"/>
        <v>0</v>
      </c>
    </row>
    <row r="15244" spans="18:21" x14ac:dyDescent="0.3">
      <c r="R15244" s="85">
        <f>PER_MONTH!A15236</f>
        <v>45975</v>
      </c>
      <c r="S15244" s="86">
        <f>PER_MONTH!F15236</f>
        <v>0.375</v>
      </c>
      <c r="T15244" s="102">
        <f>PER_MONTH!G15236</f>
        <v>0</v>
      </c>
      <c r="U15244" s="100">
        <f t="shared" ref="U15244:U15307" si="239">T15244/0.5</f>
        <v>0</v>
      </c>
    </row>
    <row r="15245" spans="18:21" x14ac:dyDescent="0.3">
      <c r="R15245" s="85">
        <f>PER_MONTH!A15237</f>
        <v>45975</v>
      </c>
      <c r="S15245" s="86">
        <f>PER_MONTH!F15237</f>
        <v>0.39583333333333331</v>
      </c>
      <c r="T15245" s="102">
        <f>PER_MONTH!G15237</f>
        <v>0</v>
      </c>
      <c r="U15245" s="100">
        <f t="shared" si="239"/>
        <v>0</v>
      </c>
    </row>
    <row r="15246" spans="18:21" x14ac:dyDescent="0.3">
      <c r="R15246" s="85">
        <f>PER_MONTH!A15238</f>
        <v>45975</v>
      </c>
      <c r="S15246" s="86">
        <f>PER_MONTH!F15238</f>
        <v>0.41666666666666669</v>
      </c>
      <c r="T15246" s="102">
        <f>PER_MONTH!G15238</f>
        <v>0</v>
      </c>
      <c r="U15246" s="100">
        <f t="shared" si="239"/>
        <v>0</v>
      </c>
    </row>
    <row r="15247" spans="18:21" x14ac:dyDescent="0.3">
      <c r="R15247" s="85">
        <f>PER_MONTH!A15239</f>
        <v>45975</v>
      </c>
      <c r="S15247" s="86">
        <f>PER_MONTH!F15239</f>
        <v>0.4375</v>
      </c>
      <c r="T15247" s="102">
        <f>PER_MONTH!G15239</f>
        <v>0</v>
      </c>
      <c r="U15247" s="100">
        <f t="shared" si="239"/>
        <v>0</v>
      </c>
    </row>
    <row r="15248" spans="18:21" x14ac:dyDescent="0.3">
      <c r="R15248" s="85">
        <f>PER_MONTH!A15240</f>
        <v>45975</v>
      </c>
      <c r="S15248" s="86">
        <f>PER_MONTH!F15240</f>
        <v>0.45833333333333331</v>
      </c>
      <c r="T15248" s="102">
        <f>PER_MONTH!G15240</f>
        <v>0</v>
      </c>
      <c r="U15248" s="100">
        <f t="shared" si="239"/>
        <v>0</v>
      </c>
    </row>
    <row r="15249" spans="18:21" x14ac:dyDescent="0.3">
      <c r="R15249" s="85">
        <f>PER_MONTH!A15241</f>
        <v>45975</v>
      </c>
      <c r="S15249" s="86">
        <f>PER_MONTH!F15241</f>
        <v>0.47916666666666669</v>
      </c>
      <c r="T15249" s="102">
        <f>PER_MONTH!G15241</f>
        <v>0</v>
      </c>
      <c r="U15249" s="100">
        <f t="shared" si="239"/>
        <v>0</v>
      </c>
    </row>
    <row r="15250" spans="18:21" x14ac:dyDescent="0.3">
      <c r="R15250" s="85">
        <f>PER_MONTH!A15242</f>
        <v>45975</v>
      </c>
      <c r="S15250" s="86">
        <f>PER_MONTH!F15242</f>
        <v>0.5</v>
      </c>
      <c r="T15250" s="102">
        <f>PER_MONTH!G15242</f>
        <v>0</v>
      </c>
      <c r="U15250" s="100">
        <f t="shared" si="239"/>
        <v>0</v>
      </c>
    </row>
    <row r="15251" spans="18:21" x14ac:dyDescent="0.3">
      <c r="R15251" s="85">
        <f>PER_MONTH!A15243</f>
        <v>45975</v>
      </c>
      <c r="S15251" s="86">
        <f>PER_MONTH!F15243</f>
        <v>0.52083333333333337</v>
      </c>
      <c r="T15251" s="102">
        <f>PER_MONTH!G15243</f>
        <v>0</v>
      </c>
      <c r="U15251" s="100">
        <f t="shared" si="239"/>
        <v>0</v>
      </c>
    </row>
    <row r="15252" spans="18:21" x14ac:dyDescent="0.3">
      <c r="R15252" s="85">
        <f>PER_MONTH!A15244</f>
        <v>45975</v>
      </c>
      <c r="S15252" s="86">
        <f>PER_MONTH!F15244</f>
        <v>0.54166666666666663</v>
      </c>
      <c r="T15252" s="102">
        <f>PER_MONTH!G15244</f>
        <v>0</v>
      </c>
      <c r="U15252" s="100">
        <f t="shared" si="239"/>
        <v>0</v>
      </c>
    </row>
    <row r="15253" spans="18:21" x14ac:dyDescent="0.3">
      <c r="R15253" s="85">
        <f>PER_MONTH!A15245</f>
        <v>45975</v>
      </c>
      <c r="S15253" s="86">
        <f>PER_MONTH!F15245</f>
        <v>0.5625</v>
      </c>
      <c r="T15253" s="102">
        <f>PER_MONTH!G15245</f>
        <v>0</v>
      </c>
      <c r="U15253" s="100">
        <f t="shared" si="239"/>
        <v>0</v>
      </c>
    </row>
    <row r="15254" spans="18:21" x14ac:dyDescent="0.3">
      <c r="R15254" s="85">
        <f>PER_MONTH!A15246</f>
        <v>45975</v>
      </c>
      <c r="S15254" s="86">
        <f>PER_MONTH!F15246</f>
        <v>0.58333333333333337</v>
      </c>
      <c r="T15254" s="102">
        <f>PER_MONTH!G15246</f>
        <v>0</v>
      </c>
      <c r="U15254" s="100">
        <f t="shared" si="239"/>
        <v>0</v>
      </c>
    </row>
    <row r="15255" spans="18:21" x14ac:dyDescent="0.3">
      <c r="R15255" s="85">
        <f>PER_MONTH!A15247</f>
        <v>45975</v>
      </c>
      <c r="S15255" s="86">
        <f>PER_MONTH!F15247</f>
        <v>0.60416666666666663</v>
      </c>
      <c r="T15255" s="102">
        <f>PER_MONTH!G15247</f>
        <v>0</v>
      </c>
      <c r="U15255" s="100">
        <f t="shared" si="239"/>
        <v>0</v>
      </c>
    </row>
    <row r="15256" spans="18:21" x14ac:dyDescent="0.3">
      <c r="R15256" s="85">
        <f>PER_MONTH!A15248</f>
        <v>45975</v>
      </c>
      <c r="S15256" s="86">
        <f>PER_MONTH!F15248</f>
        <v>0.625</v>
      </c>
      <c r="T15256" s="102">
        <f>PER_MONTH!G15248</f>
        <v>0</v>
      </c>
      <c r="U15256" s="100">
        <f t="shared" si="239"/>
        <v>0</v>
      </c>
    </row>
    <row r="15257" spans="18:21" x14ac:dyDescent="0.3">
      <c r="R15257" s="85">
        <f>PER_MONTH!A15249</f>
        <v>45975</v>
      </c>
      <c r="S15257" s="86">
        <f>PER_MONTH!F15249</f>
        <v>0.64583333333333337</v>
      </c>
      <c r="T15257" s="102">
        <f>PER_MONTH!G15249</f>
        <v>0</v>
      </c>
      <c r="U15257" s="100">
        <f t="shared" si="239"/>
        <v>0</v>
      </c>
    </row>
    <row r="15258" spans="18:21" x14ac:dyDescent="0.3">
      <c r="R15258" s="85">
        <f>PER_MONTH!A15250</f>
        <v>45975</v>
      </c>
      <c r="S15258" s="86">
        <f>PER_MONTH!F15250</f>
        <v>0.66666666666666663</v>
      </c>
      <c r="T15258" s="102">
        <f>PER_MONTH!G15250</f>
        <v>0</v>
      </c>
      <c r="U15258" s="100">
        <f t="shared" si="239"/>
        <v>0</v>
      </c>
    </row>
    <row r="15259" spans="18:21" x14ac:dyDescent="0.3">
      <c r="R15259" s="85">
        <f>PER_MONTH!A15251</f>
        <v>45975</v>
      </c>
      <c r="S15259" s="86">
        <f>PER_MONTH!F15251</f>
        <v>0.6875</v>
      </c>
      <c r="T15259" s="102">
        <f>PER_MONTH!G15251</f>
        <v>0</v>
      </c>
      <c r="U15259" s="100">
        <f t="shared" si="239"/>
        <v>0</v>
      </c>
    </row>
    <row r="15260" spans="18:21" x14ac:dyDescent="0.3">
      <c r="R15260" s="85">
        <f>PER_MONTH!A15252</f>
        <v>45975</v>
      </c>
      <c r="S15260" s="86">
        <f>PER_MONTH!F15252</f>
        <v>0.70833333333333337</v>
      </c>
      <c r="T15260" s="102">
        <f>PER_MONTH!G15252</f>
        <v>0</v>
      </c>
      <c r="U15260" s="100">
        <f t="shared" si="239"/>
        <v>0</v>
      </c>
    </row>
    <row r="15261" spans="18:21" x14ac:dyDescent="0.3">
      <c r="R15261" s="85">
        <f>PER_MONTH!A15253</f>
        <v>45975</v>
      </c>
      <c r="S15261" s="86">
        <f>PER_MONTH!F15253</f>
        <v>0.72916666666666663</v>
      </c>
      <c r="T15261" s="102">
        <f>PER_MONTH!G15253</f>
        <v>0</v>
      </c>
      <c r="U15261" s="100">
        <f t="shared" si="239"/>
        <v>0</v>
      </c>
    </row>
    <row r="15262" spans="18:21" x14ac:dyDescent="0.3">
      <c r="R15262" s="85">
        <f>PER_MONTH!A15254</f>
        <v>45975</v>
      </c>
      <c r="S15262" s="86">
        <f>PER_MONTH!F15254</f>
        <v>0.75</v>
      </c>
      <c r="T15262" s="102">
        <f>PER_MONTH!G15254</f>
        <v>0</v>
      </c>
      <c r="U15262" s="100">
        <f t="shared" si="239"/>
        <v>0</v>
      </c>
    </row>
    <row r="15263" spans="18:21" x14ac:dyDescent="0.3">
      <c r="R15263" s="85">
        <f>PER_MONTH!A15255</f>
        <v>45975</v>
      </c>
      <c r="S15263" s="86">
        <f>PER_MONTH!F15255</f>
        <v>0.77083333333333337</v>
      </c>
      <c r="T15263" s="102">
        <f>PER_MONTH!G15255</f>
        <v>0</v>
      </c>
      <c r="U15263" s="100">
        <f t="shared" si="239"/>
        <v>0</v>
      </c>
    </row>
    <row r="15264" spans="18:21" x14ac:dyDescent="0.3">
      <c r="R15264" s="85">
        <f>PER_MONTH!A15256</f>
        <v>45975</v>
      </c>
      <c r="S15264" s="86">
        <f>PER_MONTH!F15256</f>
        <v>0.79166666666666663</v>
      </c>
      <c r="T15264" s="102">
        <f>PER_MONTH!G15256</f>
        <v>0</v>
      </c>
      <c r="U15264" s="100">
        <f t="shared" si="239"/>
        <v>0</v>
      </c>
    </row>
    <row r="15265" spans="18:21" x14ac:dyDescent="0.3">
      <c r="R15265" s="85">
        <f>PER_MONTH!A15257</f>
        <v>45975</v>
      </c>
      <c r="S15265" s="86">
        <f>PER_MONTH!F15257</f>
        <v>0.8125</v>
      </c>
      <c r="T15265" s="102">
        <f>PER_MONTH!G15257</f>
        <v>0</v>
      </c>
      <c r="U15265" s="100">
        <f t="shared" si="239"/>
        <v>0</v>
      </c>
    </row>
    <row r="15266" spans="18:21" x14ac:dyDescent="0.3">
      <c r="R15266" s="85">
        <f>PER_MONTH!A15258</f>
        <v>45975</v>
      </c>
      <c r="S15266" s="86">
        <f>PER_MONTH!F15258</f>
        <v>0.83333333333333337</v>
      </c>
      <c r="T15266" s="102">
        <f>PER_MONTH!G15258</f>
        <v>0</v>
      </c>
      <c r="U15266" s="100">
        <f t="shared" si="239"/>
        <v>0</v>
      </c>
    </row>
    <row r="15267" spans="18:21" x14ac:dyDescent="0.3">
      <c r="R15267" s="85">
        <f>PER_MONTH!A15259</f>
        <v>45975</v>
      </c>
      <c r="S15267" s="86">
        <f>PER_MONTH!F15259</f>
        <v>0.85416666666666663</v>
      </c>
      <c r="T15267" s="102">
        <f>PER_MONTH!G15259</f>
        <v>0</v>
      </c>
      <c r="U15267" s="100">
        <f t="shared" si="239"/>
        <v>0</v>
      </c>
    </row>
    <row r="15268" spans="18:21" x14ac:dyDescent="0.3">
      <c r="R15268" s="85">
        <f>PER_MONTH!A15260</f>
        <v>45975</v>
      </c>
      <c r="S15268" s="86">
        <f>PER_MONTH!F15260</f>
        <v>0.875</v>
      </c>
      <c r="T15268" s="102">
        <f>PER_MONTH!G15260</f>
        <v>0</v>
      </c>
      <c r="U15268" s="100">
        <f t="shared" si="239"/>
        <v>0</v>
      </c>
    </row>
    <row r="15269" spans="18:21" x14ac:dyDescent="0.3">
      <c r="R15269" s="85">
        <f>PER_MONTH!A15261</f>
        <v>45975</v>
      </c>
      <c r="S15269" s="86">
        <f>PER_MONTH!F15261</f>
        <v>0.89583333333333337</v>
      </c>
      <c r="T15269" s="102">
        <f>PER_MONTH!G15261</f>
        <v>0</v>
      </c>
      <c r="U15269" s="100">
        <f t="shared" si="239"/>
        <v>0</v>
      </c>
    </row>
    <row r="15270" spans="18:21" x14ac:dyDescent="0.3">
      <c r="R15270" s="85">
        <f>PER_MONTH!A15262</f>
        <v>45975</v>
      </c>
      <c r="S15270" s="86">
        <f>PER_MONTH!F15262</f>
        <v>0.91666666666666663</v>
      </c>
      <c r="T15270" s="102">
        <f>PER_MONTH!G15262</f>
        <v>0</v>
      </c>
      <c r="U15270" s="100">
        <f t="shared" si="239"/>
        <v>0</v>
      </c>
    </row>
    <row r="15271" spans="18:21" x14ac:dyDescent="0.3">
      <c r="R15271" s="85">
        <f>PER_MONTH!A15263</f>
        <v>45975</v>
      </c>
      <c r="S15271" s="86">
        <f>PER_MONTH!F15263</f>
        <v>0.9375</v>
      </c>
      <c r="T15271" s="102">
        <f>PER_MONTH!G15263</f>
        <v>0</v>
      </c>
      <c r="U15271" s="100">
        <f t="shared" si="239"/>
        <v>0</v>
      </c>
    </row>
    <row r="15272" spans="18:21" x14ac:dyDescent="0.3">
      <c r="R15272" s="85">
        <f>PER_MONTH!A15264</f>
        <v>45975</v>
      </c>
      <c r="S15272" s="86">
        <f>PER_MONTH!F15264</f>
        <v>0.95833333333333337</v>
      </c>
      <c r="T15272" s="102">
        <f>PER_MONTH!G15264</f>
        <v>0</v>
      </c>
      <c r="U15272" s="100">
        <f t="shared" si="239"/>
        <v>0</v>
      </c>
    </row>
    <row r="15273" spans="18:21" x14ac:dyDescent="0.3">
      <c r="R15273" s="85">
        <f>PER_MONTH!A15265</f>
        <v>45975</v>
      </c>
      <c r="S15273" s="86">
        <f>PER_MONTH!F15265</f>
        <v>0.97916666666666663</v>
      </c>
      <c r="T15273" s="102">
        <f>PER_MONTH!G15265</f>
        <v>0</v>
      </c>
      <c r="U15273" s="100">
        <f t="shared" si="239"/>
        <v>0</v>
      </c>
    </row>
    <row r="15274" spans="18:21" x14ac:dyDescent="0.3">
      <c r="R15274" s="85">
        <f>PER_MONTH!A15266</f>
        <v>45976</v>
      </c>
      <c r="S15274" s="86">
        <f>PER_MONTH!F15266</f>
        <v>0</v>
      </c>
      <c r="T15274" s="102">
        <f>PER_MONTH!G15266</f>
        <v>0</v>
      </c>
      <c r="U15274" s="100">
        <f t="shared" si="239"/>
        <v>0</v>
      </c>
    </row>
    <row r="15275" spans="18:21" x14ac:dyDescent="0.3">
      <c r="R15275" s="85">
        <f>PER_MONTH!A15267</f>
        <v>45976</v>
      </c>
      <c r="S15275" s="86">
        <f>PER_MONTH!F15267</f>
        <v>2.0833333333333329E-2</v>
      </c>
      <c r="T15275" s="102">
        <f>PER_MONTH!G15267</f>
        <v>0</v>
      </c>
      <c r="U15275" s="100">
        <f t="shared" si="239"/>
        <v>0</v>
      </c>
    </row>
    <row r="15276" spans="18:21" x14ac:dyDescent="0.3">
      <c r="R15276" s="85">
        <f>PER_MONTH!A15268</f>
        <v>45976</v>
      </c>
      <c r="S15276" s="86">
        <f>PER_MONTH!F15268</f>
        <v>4.1666666666666657E-2</v>
      </c>
      <c r="T15276" s="102">
        <f>PER_MONTH!G15268</f>
        <v>0</v>
      </c>
      <c r="U15276" s="100">
        <f t="shared" si="239"/>
        <v>0</v>
      </c>
    </row>
    <row r="15277" spans="18:21" x14ac:dyDescent="0.3">
      <c r="R15277" s="85">
        <f>PER_MONTH!A15269</f>
        <v>45976</v>
      </c>
      <c r="S15277" s="86">
        <f>PER_MONTH!F15269</f>
        <v>6.25E-2</v>
      </c>
      <c r="T15277" s="102">
        <f>PER_MONTH!G15269</f>
        <v>0</v>
      </c>
      <c r="U15277" s="100">
        <f t="shared" si="239"/>
        <v>0</v>
      </c>
    </row>
    <row r="15278" spans="18:21" x14ac:dyDescent="0.3">
      <c r="R15278" s="85">
        <f>PER_MONTH!A15270</f>
        <v>45976</v>
      </c>
      <c r="S15278" s="86">
        <f>PER_MONTH!F15270</f>
        <v>8.3333333333333329E-2</v>
      </c>
      <c r="T15278" s="102">
        <f>PER_MONTH!G15270</f>
        <v>0</v>
      </c>
      <c r="U15278" s="100">
        <f t="shared" si="239"/>
        <v>0</v>
      </c>
    </row>
    <row r="15279" spans="18:21" x14ac:dyDescent="0.3">
      <c r="R15279" s="85">
        <f>PER_MONTH!A15271</f>
        <v>45976</v>
      </c>
      <c r="S15279" s="86">
        <f>PER_MONTH!F15271</f>
        <v>0.1041666666666667</v>
      </c>
      <c r="T15279" s="102">
        <f>PER_MONTH!G15271</f>
        <v>0</v>
      </c>
      <c r="U15279" s="100">
        <f t="shared" si="239"/>
        <v>0</v>
      </c>
    </row>
    <row r="15280" spans="18:21" x14ac:dyDescent="0.3">
      <c r="R15280" s="85">
        <f>PER_MONTH!A15272</f>
        <v>45976</v>
      </c>
      <c r="S15280" s="86">
        <f>PER_MONTH!F15272</f>
        <v>0.125</v>
      </c>
      <c r="T15280" s="102">
        <f>PER_MONTH!G15272</f>
        <v>0</v>
      </c>
      <c r="U15280" s="100">
        <f t="shared" si="239"/>
        <v>0</v>
      </c>
    </row>
    <row r="15281" spans="18:21" x14ac:dyDescent="0.3">
      <c r="R15281" s="85">
        <f>PER_MONTH!A15273</f>
        <v>45976</v>
      </c>
      <c r="S15281" s="86">
        <f>PER_MONTH!F15273</f>
        <v>0.14583333333333329</v>
      </c>
      <c r="T15281" s="102">
        <f>PER_MONTH!G15273</f>
        <v>0</v>
      </c>
      <c r="U15281" s="100">
        <f t="shared" si="239"/>
        <v>0</v>
      </c>
    </row>
    <row r="15282" spans="18:21" x14ac:dyDescent="0.3">
      <c r="R15282" s="85">
        <f>PER_MONTH!A15274</f>
        <v>45976</v>
      </c>
      <c r="S15282" s="86">
        <f>PER_MONTH!F15274</f>
        <v>0.16666666666666671</v>
      </c>
      <c r="T15282" s="102">
        <f>PER_MONTH!G15274</f>
        <v>0</v>
      </c>
      <c r="U15282" s="100">
        <f t="shared" si="239"/>
        <v>0</v>
      </c>
    </row>
    <row r="15283" spans="18:21" x14ac:dyDescent="0.3">
      <c r="R15283" s="85">
        <f>PER_MONTH!A15275</f>
        <v>45976</v>
      </c>
      <c r="S15283" s="86">
        <f>PER_MONTH!F15275</f>
        <v>0.1875</v>
      </c>
      <c r="T15283" s="102">
        <f>PER_MONTH!G15275</f>
        <v>0</v>
      </c>
      <c r="U15283" s="100">
        <f t="shared" si="239"/>
        <v>0</v>
      </c>
    </row>
    <row r="15284" spans="18:21" x14ac:dyDescent="0.3">
      <c r="R15284" s="85">
        <f>PER_MONTH!A15276</f>
        <v>45976</v>
      </c>
      <c r="S15284" s="86">
        <f>PER_MONTH!F15276</f>
        <v>0.20833333333333329</v>
      </c>
      <c r="T15284" s="102">
        <f>PER_MONTH!G15276</f>
        <v>0</v>
      </c>
      <c r="U15284" s="100">
        <f t="shared" si="239"/>
        <v>0</v>
      </c>
    </row>
    <row r="15285" spans="18:21" x14ac:dyDescent="0.3">
      <c r="R15285" s="85">
        <f>PER_MONTH!A15277</f>
        <v>45976</v>
      </c>
      <c r="S15285" s="86">
        <f>PER_MONTH!F15277</f>
        <v>0.22916666666666671</v>
      </c>
      <c r="T15285" s="102">
        <f>PER_MONTH!G15277</f>
        <v>0</v>
      </c>
      <c r="U15285" s="100">
        <f t="shared" si="239"/>
        <v>0</v>
      </c>
    </row>
    <row r="15286" spans="18:21" x14ac:dyDescent="0.3">
      <c r="R15286" s="85">
        <f>PER_MONTH!A15278</f>
        <v>45976</v>
      </c>
      <c r="S15286" s="86">
        <f>PER_MONTH!F15278</f>
        <v>0.25</v>
      </c>
      <c r="T15286" s="102">
        <f>PER_MONTH!G15278</f>
        <v>0</v>
      </c>
      <c r="U15286" s="100">
        <f t="shared" si="239"/>
        <v>0</v>
      </c>
    </row>
    <row r="15287" spans="18:21" x14ac:dyDescent="0.3">
      <c r="R15287" s="85">
        <f>PER_MONTH!A15279</f>
        <v>45976</v>
      </c>
      <c r="S15287" s="86">
        <f>PER_MONTH!F15279</f>
        <v>0.27083333333333331</v>
      </c>
      <c r="T15287" s="102">
        <f>PER_MONTH!G15279</f>
        <v>0</v>
      </c>
      <c r="U15287" s="100">
        <f t="shared" si="239"/>
        <v>0</v>
      </c>
    </row>
    <row r="15288" spans="18:21" x14ac:dyDescent="0.3">
      <c r="R15288" s="85">
        <f>PER_MONTH!A15280</f>
        <v>45976</v>
      </c>
      <c r="S15288" s="86">
        <f>PER_MONTH!F15280</f>
        <v>0.29166666666666669</v>
      </c>
      <c r="T15288" s="102">
        <f>PER_MONTH!G15280</f>
        <v>0</v>
      </c>
      <c r="U15288" s="100">
        <f t="shared" si="239"/>
        <v>0</v>
      </c>
    </row>
    <row r="15289" spans="18:21" x14ac:dyDescent="0.3">
      <c r="R15289" s="85">
        <f>PER_MONTH!A15281</f>
        <v>45976</v>
      </c>
      <c r="S15289" s="86">
        <f>PER_MONTH!F15281</f>
        <v>0.3125</v>
      </c>
      <c r="T15289" s="102">
        <f>PER_MONTH!G15281</f>
        <v>0</v>
      </c>
      <c r="U15289" s="100">
        <f t="shared" si="239"/>
        <v>0</v>
      </c>
    </row>
    <row r="15290" spans="18:21" x14ac:dyDescent="0.3">
      <c r="R15290" s="85">
        <f>PER_MONTH!A15282</f>
        <v>45976</v>
      </c>
      <c r="S15290" s="86">
        <f>PER_MONTH!F15282</f>
        <v>0.33333333333333331</v>
      </c>
      <c r="T15290" s="102">
        <f>PER_MONTH!G15282</f>
        <v>0</v>
      </c>
      <c r="U15290" s="100">
        <f t="shared" si="239"/>
        <v>0</v>
      </c>
    </row>
    <row r="15291" spans="18:21" x14ac:dyDescent="0.3">
      <c r="R15291" s="85">
        <f>PER_MONTH!A15283</f>
        <v>45976</v>
      </c>
      <c r="S15291" s="86">
        <f>PER_MONTH!F15283</f>
        <v>0.35416666666666669</v>
      </c>
      <c r="T15291" s="102">
        <f>PER_MONTH!G15283</f>
        <v>0</v>
      </c>
      <c r="U15291" s="100">
        <f t="shared" si="239"/>
        <v>0</v>
      </c>
    </row>
    <row r="15292" spans="18:21" x14ac:dyDescent="0.3">
      <c r="R15292" s="85">
        <f>PER_MONTH!A15284</f>
        <v>45976</v>
      </c>
      <c r="S15292" s="86">
        <f>PER_MONTH!F15284</f>
        <v>0.375</v>
      </c>
      <c r="T15292" s="102">
        <f>PER_MONTH!G15284</f>
        <v>0</v>
      </c>
      <c r="U15292" s="100">
        <f t="shared" si="239"/>
        <v>0</v>
      </c>
    </row>
    <row r="15293" spans="18:21" x14ac:dyDescent="0.3">
      <c r="R15293" s="85">
        <f>PER_MONTH!A15285</f>
        <v>45976</v>
      </c>
      <c r="S15293" s="86">
        <f>PER_MONTH!F15285</f>
        <v>0.39583333333333331</v>
      </c>
      <c r="T15293" s="102">
        <f>PER_MONTH!G15285</f>
        <v>0</v>
      </c>
      <c r="U15293" s="100">
        <f t="shared" si="239"/>
        <v>0</v>
      </c>
    </row>
    <row r="15294" spans="18:21" x14ac:dyDescent="0.3">
      <c r="R15294" s="85">
        <f>PER_MONTH!A15286</f>
        <v>45976</v>
      </c>
      <c r="S15294" s="86">
        <f>PER_MONTH!F15286</f>
        <v>0.41666666666666669</v>
      </c>
      <c r="T15294" s="102">
        <f>PER_MONTH!G15286</f>
        <v>0</v>
      </c>
      <c r="U15294" s="100">
        <f t="shared" si="239"/>
        <v>0</v>
      </c>
    </row>
    <row r="15295" spans="18:21" x14ac:dyDescent="0.3">
      <c r="R15295" s="85">
        <f>PER_MONTH!A15287</f>
        <v>45976</v>
      </c>
      <c r="S15295" s="86">
        <f>PER_MONTH!F15287</f>
        <v>0.4375</v>
      </c>
      <c r="T15295" s="102">
        <f>PER_MONTH!G15287</f>
        <v>0</v>
      </c>
      <c r="U15295" s="100">
        <f t="shared" si="239"/>
        <v>0</v>
      </c>
    </row>
    <row r="15296" spans="18:21" x14ac:dyDescent="0.3">
      <c r="R15296" s="85">
        <f>PER_MONTH!A15288</f>
        <v>45976</v>
      </c>
      <c r="S15296" s="86">
        <f>PER_MONTH!F15288</f>
        <v>0.45833333333333331</v>
      </c>
      <c r="T15296" s="102">
        <f>PER_MONTH!G15288</f>
        <v>0</v>
      </c>
      <c r="U15296" s="100">
        <f t="shared" si="239"/>
        <v>0</v>
      </c>
    </row>
    <row r="15297" spans="18:21" x14ac:dyDescent="0.3">
      <c r="R15297" s="85">
        <f>PER_MONTH!A15289</f>
        <v>45976</v>
      </c>
      <c r="S15297" s="86">
        <f>PER_MONTH!F15289</f>
        <v>0.47916666666666669</v>
      </c>
      <c r="T15297" s="102">
        <f>PER_MONTH!G15289</f>
        <v>0</v>
      </c>
      <c r="U15297" s="100">
        <f t="shared" si="239"/>
        <v>0</v>
      </c>
    </row>
    <row r="15298" spans="18:21" x14ac:dyDescent="0.3">
      <c r="R15298" s="85">
        <f>PER_MONTH!A15290</f>
        <v>45976</v>
      </c>
      <c r="S15298" s="86">
        <f>PER_MONTH!F15290</f>
        <v>0.5</v>
      </c>
      <c r="T15298" s="102">
        <f>PER_MONTH!G15290</f>
        <v>0</v>
      </c>
      <c r="U15298" s="100">
        <f t="shared" si="239"/>
        <v>0</v>
      </c>
    </row>
    <row r="15299" spans="18:21" x14ac:dyDescent="0.3">
      <c r="R15299" s="85">
        <f>PER_MONTH!A15291</f>
        <v>45976</v>
      </c>
      <c r="S15299" s="86">
        <f>PER_MONTH!F15291</f>
        <v>0.52083333333333337</v>
      </c>
      <c r="T15299" s="102">
        <f>PER_MONTH!G15291</f>
        <v>0</v>
      </c>
      <c r="U15299" s="100">
        <f t="shared" si="239"/>
        <v>0</v>
      </c>
    </row>
    <row r="15300" spans="18:21" x14ac:dyDescent="0.3">
      <c r="R15300" s="85">
        <f>PER_MONTH!A15292</f>
        <v>45976</v>
      </c>
      <c r="S15300" s="86">
        <f>PER_MONTH!F15292</f>
        <v>0.54166666666666663</v>
      </c>
      <c r="T15300" s="102">
        <f>PER_MONTH!G15292</f>
        <v>0</v>
      </c>
      <c r="U15300" s="100">
        <f t="shared" si="239"/>
        <v>0</v>
      </c>
    </row>
    <row r="15301" spans="18:21" x14ac:dyDescent="0.3">
      <c r="R15301" s="85">
        <f>PER_MONTH!A15293</f>
        <v>45976</v>
      </c>
      <c r="S15301" s="86">
        <f>PER_MONTH!F15293</f>
        <v>0.5625</v>
      </c>
      <c r="T15301" s="102">
        <f>PER_MONTH!G15293</f>
        <v>0</v>
      </c>
      <c r="U15301" s="100">
        <f t="shared" si="239"/>
        <v>0</v>
      </c>
    </row>
    <row r="15302" spans="18:21" x14ac:dyDescent="0.3">
      <c r="R15302" s="85">
        <f>PER_MONTH!A15294</f>
        <v>45976</v>
      </c>
      <c r="S15302" s="86">
        <f>PER_MONTH!F15294</f>
        <v>0.58333333333333337</v>
      </c>
      <c r="T15302" s="102">
        <f>PER_MONTH!G15294</f>
        <v>0</v>
      </c>
      <c r="U15302" s="100">
        <f t="shared" si="239"/>
        <v>0</v>
      </c>
    </row>
    <row r="15303" spans="18:21" x14ac:dyDescent="0.3">
      <c r="R15303" s="85">
        <f>PER_MONTH!A15295</f>
        <v>45976</v>
      </c>
      <c r="S15303" s="86">
        <f>PER_MONTH!F15295</f>
        <v>0.60416666666666663</v>
      </c>
      <c r="T15303" s="102">
        <f>PER_MONTH!G15295</f>
        <v>0</v>
      </c>
      <c r="U15303" s="100">
        <f t="shared" si="239"/>
        <v>0</v>
      </c>
    </row>
    <row r="15304" spans="18:21" x14ac:dyDescent="0.3">
      <c r="R15304" s="85">
        <f>PER_MONTH!A15296</f>
        <v>45976</v>
      </c>
      <c r="S15304" s="86">
        <f>PER_MONTH!F15296</f>
        <v>0.625</v>
      </c>
      <c r="T15304" s="102">
        <f>PER_MONTH!G15296</f>
        <v>0</v>
      </c>
      <c r="U15304" s="100">
        <f t="shared" si="239"/>
        <v>0</v>
      </c>
    </row>
    <row r="15305" spans="18:21" x14ac:dyDescent="0.3">
      <c r="R15305" s="85">
        <f>PER_MONTH!A15297</f>
        <v>45976</v>
      </c>
      <c r="S15305" s="86">
        <f>PER_MONTH!F15297</f>
        <v>0.64583333333333337</v>
      </c>
      <c r="T15305" s="102">
        <f>PER_MONTH!G15297</f>
        <v>0</v>
      </c>
      <c r="U15305" s="100">
        <f t="shared" si="239"/>
        <v>0</v>
      </c>
    </row>
    <row r="15306" spans="18:21" x14ac:dyDescent="0.3">
      <c r="R15306" s="85">
        <f>PER_MONTH!A15298</f>
        <v>45976</v>
      </c>
      <c r="S15306" s="86">
        <f>PER_MONTH!F15298</f>
        <v>0.66666666666666663</v>
      </c>
      <c r="T15306" s="102">
        <f>PER_MONTH!G15298</f>
        <v>0</v>
      </c>
      <c r="U15306" s="100">
        <f t="shared" si="239"/>
        <v>0</v>
      </c>
    </row>
    <row r="15307" spans="18:21" x14ac:dyDescent="0.3">
      <c r="R15307" s="85">
        <f>PER_MONTH!A15299</f>
        <v>45976</v>
      </c>
      <c r="S15307" s="86">
        <f>PER_MONTH!F15299</f>
        <v>0.6875</v>
      </c>
      <c r="T15307" s="102">
        <f>PER_MONTH!G15299</f>
        <v>0</v>
      </c>
      <c r="U15307" s="100">
        <f t="shared" si="239"/>
        <v>0</v>
      </c>
    </row>
    <row r="15308" spans="18:21" x14ac:dyDescent="0.3">
      <c r="R15308" s="85">
        <f>PER_MONTH!A15300</f>
        <v>45976</v>
      </c>
      <c r="S15308" s="86">
        <f>PER_MONTH!F15300</f>
        <v>0.70833333333333337</v>
      </c>
      <c r="T15308" s="102">
        <f>PER_MONTH!G15300</f>
        <v>0</v>
      </c>
      <c r="U15308" s="100">
        <f t="shared" ref="U15308:U15371" si="240">T15308/0.5</f>
        <v>0</v>
      </c>
    </row>
    <row r="15309" spans="18:21" x14ac:dyDescent="0.3">
      <c r="R15309" s="85">
        <f>PER_MONTH!A15301</f>
        <v>45976</v>
      </c>
      <c r="S15309" s="86">
        <f>PER_MONTH!F15301</f>
        <v>0.72916666666666663</v>
      </c>
      <c r="T15309" s="102">
        <f>PER_MONTH!G15301</f>
        <v>0</v>
      </c>
      <c r="U15309" s="100">
        <f t="shared" si="240"/>
        <v>0</v>
      </c>
    </row>
    <row r="15310" spans="18:21" x14ac:dyDescent="0.3">
      <c r="R15310" s="85">
        <f>PER_MONTH!A15302</f>
        <v>45976</v>
      </c>
      <c r="S15310" s="86">
        <f>PER_MONTH!F15302</f>
        <v>0.75</v>
      </c>
      <c r="T15310" s="102">
        <f>PER_MONTH!G15302</f>
        <v>0</v>
      </c>
      <c r="U15310" s="100">
        <f t="shared" si="240"/>
        <v>0</v>
      </c>
    </row>
    <row r="15311" spans="18:21" x14ac:dyDescent="0.3">
      <c r="R15311" s="85">
        <f>PER_MONTH!A15303</f>
        <v>45976</v>
      </c>
      <c r="S15311" s="86">
        <f>PER_MONTH!F15303</f>
        <v>0.77083333333333337</v>
      </c>
      <c r="T15311" s="102">
        <f>PER_MONTH!G15303</f>
        <v>0</v>
      </c>
      <c r="U15311" s="100">
        <f t="shared" si="240"/>
        <v>0</v>
      </c>
    </row>
    <row r="15312" spans="18:21" x14ac:dyDescent="0.3">
      <c r="R15312" s="85">
        <f>PER_MONTH!A15304</f>
        <v>45976</v>
      </c>
      <c r="S15312" s="86">
        <f>PER_MONTH!F15304</f>
        <v>0.79166666666666663</v>
      </c>
      <c r="T15312" s="102">
        <f>PER_MONTH!G15304</f>
        <v>0</v>
      </c>
      <c r="U15312" s="100">
        <f t="shared" si="240"/>
        <v>0</v>
      </c>
    </row>
    <row r="15313" spans="18:21" x14ac:dyDescent="0.3">
      <c r="R15313" s="85">
        <f>PER_MONTH!A15305</f>
        <v>45976</v>
      </c>
      <c r="S15313" s="86">
        <f>PER_MONTH!F15305</f>
        <v>0.8125</v>
      </c>
      <c r="T15313" s="102">
        <f>PER_MONTH!G15305</f>
        <v>0</v>
      </c>
      <c r="U15313" s="100">
        <f t="shared" si="240"/>
        <v>0</v>
      </c>
    </row>
    <row r="15314" spans="18:21" x14ac:dyDescent="0.3">
      <c r="R15314" s="85">
        <f>PER_MONTH!A15306</f>
        <v>45976</v>
      </c>
      <c r="S15314" s="86">
        <f>PER_MONTH!F15306</f>
        <v>0.83333333333333337</v>
      </c>
      <c r="T15314" s="102">
        <f>PER_MONTH!G15306</f>
        <v>0</v>
      </c>
      <c r="U15314" s="100">
        <f t="shared" si="240"/>
        <v>0</v>
      </c>
    </row>
    <row r="15315" spans="18:21" x14ac:dyDescent="0.3">
      <c r="R15315" s="85">
        <f>PER_MONTH!A15307</f>
        <v>45976</v>
      </c>
      <c r="S15315" s="86">
        <f>PER_MONTH!F15307</f>
        <v>0.85416666666666663</v>
      </c>
      <c r="T15315" s="102">
        <f>PER_MONTH!G15307</f>
        <v>0</v>
      </c>
      <c r="U15315" s="100">
        <f t="shared" si="240"/>
        <v>0</v>
      </c>
    </row>
    <row r="15316" spans="18:21" x14ac:dyDescent="0.3">
      <c r="R15316" s="85">
        <f>PER_MONTH!A15308</f>
        <v>45976</v>
      </c>
      <c r="S15316" s="86">
        <f>PER_MONTH!F15308</f>
        <v>0.875</v>
      </c>
      <c r="T15316" s="102">
        <f>PER_MONTH!G15308</f>
        <v>0</v>
      </c>
      <c r="U15316" s="100">
        <f t="shared" si="240"/>
        <v>0</v>
      </c>
    </row>
    <row r="15317" spans="18:21" x14ac:dyDescent="0.3">
      <c r="R15317" s="85">
        <f>PER_MONTH!A15309</f>
        <v>45976</v>
      </c>
      <c r="S15317" s="86">
        <f>PER_MONTH!F15309</f>
        <v>0.89583333333333337</v>
      </c>
      <c r="T15317" s="102">
        <f>PER_MONTH!G15309</f>
        <v>0</v>
      </c>
      <c r="U15317" s="100">
        <f t="shared" si="240"/>
        <v>0</v>
      </c>
    </row>
    <row r="15318" spans="18:21" x14ac:dyDescent="0.3">
      <c r="R15318" s="85">
        <f>PER_MONTH!A15310</f>
        <v>45976</v>
      </c>
      <c r="S15318" s="86">
        <f>PER_MONTH!F15310</f>
        <v>0.91666666666666663</v>
      </c>
      <c r="T15318" s="102">
        <f>PER_MONTH!G15310</f>
        <v>0</v>
      </c>
      <c r="U15318" s="100">
        <f t="shared" si="240"/>
        <v>0</v>
      </c>
    </row>
    <row r="15319" spans="18:21" x14ac:dyDescent="0.3">
      <c r="R15319" s="85">
        <f>PER_MONTH!A15311</f>
        <v>45976</v>
      </c>
      <c r="S15319" s="86">
        <f>PER_MONTH!F15311</f>
        <v>0.9375</v>
      </c>
      <c r="T15319" s="102">
        <f>PER_MONTH!G15311</f>
        <v>0</v>
      </c>
      <c r="U15319" s="100">
        <f t="shared" si="240"/>
        <v>0</v>
      </c>
    </row>
    <row r="15320" spans="18:21" x14ac:dyDescent="0.3">
      <c r="R15320" s="85">
        <f>PER_MONTH!A15312</f>
        <v>45976</v>
      </c>
      <c r="S15320" s="86">
        <f>PER_MONTH!F15312</f>
        <v>0.95833333333333337</v>
      </c>
      <c r="T15320" s="102">
        <f>PER_MONTH!G15312</f>
        <v>0</v>
      </c>
      <c r="U15320" s="100">
        <f t="shared" si="240"/>
        <v>0</v>
      </c>
    </row>
    <row r="15321" spans="18:21" x14ac:dyDescent="0.3">
      <c r="R15321" s="85">
        <f>PER_MONTH!A15313</f>
        <v>45976</v>
      </c>
      <c r="S15321" s="86">
        <f>PER_MONTH!F15313</f>
        <v>0.97916666666666663</v>
      </c>
      <c r="T15321" s="102">
        <f>PER_MONTH!G15313</f>
        <v>0</v>
      </c>
      <c r="U15321" s="100">
        <f t="shared" si="240"/>
        <v>0</v>
      </c>
    </row>
    <row r="15322" spans="18:21" x14ac:dyDescent="0.3">
      <c r="R15322" s="85">
        <f>PER_MONTH!A15314</f>
        <v>45977</v>
      </c>
      <c r="S15322" s="86">
        <f>PER_MONTH!F15314</f>
        <v>0</v>
      </c>
      <c r="T15322" s="102">
        <f>PER_MONTH!G15314</f>
        <v>0</v>
      </c>
      <c r="U15322" s="100">
        <f t="shared" si="240"/>
        <v>0</v>
      </c>
    </row>
    <row r="15323" spans="18:21" x14ac:dyDescent="0.3">
      <c r="R15323" s="85">
        <f>PER_MONTH!A15315</f>
        <v>45977</v>
      </c>
      <c r="S15323" s="86">
        <f>PER_MONTH!F15315</f>
        <v>2.0833333333333329E-2</v>
      </c>
      <c r="T15323" s="102">
        <f>PER_MONTH!G15315</f>
        <v>0</v>
      </c>
      <c r="U15323" s="100">
        <f t="shared" si="240"/>
        <v>0</v>
      </c>
    </row>
    <row r="15324" spans="18:21" x14ac:dyDescent="0.3">
      <c r="R15324" s="85">
        <f>PER_MONTH!A15316</f>
        <v>45977</v>
      </c>
      <c r="S15324" s="86">
        <f>PER_MONTH!F15316</f>
        <v>4.1666666666666657E-2</v>
      </c>
      <c r="T15324" s="102">
        <f>PER_MONTH!G15316</f>
        <v>0</v>
      </c>
      <c r="U15324" s="100">
        <f t="shared" si="240"/>
        <v>0</v>
      </c>
    </row>
    <row r="15325" spans="18:21" x14ac:dyDescent="0.3">
      <c r="R15325" s="85">
        <f>PER_MONTH!A15317</f>
        <v>45977</v>
      </c>
      <c r="S15325" s="86">
        <f>PER_MONTH!F15317</f>
        <v>6.25E-2</v>
      </c>
      <c r="T15325" s="102">
        <f>PER_MONTH!G15317</f>
        <v>0</v>
      </c>
      <c r="U15325" s="100">
        <f t="shared" si="240"/>
        <v>0</v>
      </c>
    </row>
    <row r="15326" spans="18:21" x14ac:dyDescent="0.3">
      <c r="R15326" s="85">
        <f>PER_MONTH!A15318</f>
        <v>45977</v>
      </c>
      <c r="S15326" s="86">
        <f>PER_MONTH!F15318</f>
        <v>8.3333333333333329E-2</v>
      </c>
      <c r="T15326" s="102">
        <f>PER_MONTH!G15318</f>
        <v>0</v>
      </c>
      <c r="U15326" s="100">
        <f t="shared" si="240"/>
        <v>0</v>
      </c>
    </row>
    <row r="15327" spans="18:21" x14ac:dyDescent="0.3">
      <c r="R15327" s="85">
        <f>PER_MONTH!A15319</f>
        <v>45977</v>
      </c>
      <c r="S15327" s="86">
        <f>PER_MONTH!F15319</f>
        <v>0.1041666666666667</v>
      </c>
      <c r="T15327" s="102">
        <f>PER_MONTH!G15319</f>
        <v>0</v>
      </c>
      <c r="U15327" s="100">
        <f t="shared" si="240"/>
        <v>0</v>
      </c>
    </row>
    <row r="15328" spans="18:21" x14ac:dyDescent="0.3">
      <c r="R15328" s="85">
        <f>PER_MONTH!A15320</f>
        <v>45977</v>
      </c>
      <c r="S15328" s="86">
        <f>PER_MONTH!F15320</f>
        <v>0.125</v>
      </c>
      <c r="T15328" s="102">
        <f>PER_MONTH!G15320</f>
        <v>0</v>
      </c>
      <c r="U15328" s="100">
        <f t="shared" si="240"/>
        <v>0</v>
      </c>
    </row>
    <row r="15329" spans="18:21" x14ac:dyDescent="0.3">
      <c r="R15329" s="85">
        <f>PER_MONTH!A15321</f>
        <v>45977</v>
      </c>
      <c r="S15329" s="86">
        <f>PER_MONTH!F15321</f>
        <v>0.14583333333333329</v>
      </c>
      <c r="T15329" s="102">
        <f>PER_MONTH!G15321</f>
        <v>0</v>
      </c>
      <c r="U15329" s="100">
        <f t="shared" si="240"/>
        <v>0</v>
      </c>
    </row>
    <row r="15330" spans="18:21" x14ac:dyDescent="0.3">
      <c r="R15330" s="85">
        <f>PER_MONTH!A15322</f>
        <v>45977</v>
      </c>
      <c r="S15330" s="86">
        <f>PER_MONTH!F15322</f>
        <v>0.16666666666666671</v>
      </c>
      <c r="T15330" s="102">
        <f>PER_MONTH!G15322</f>
        <v>0</v>
      </c>
      <c r="U15330" s="100">
        <f t="shared" si="240"/>
        <v>0</v>
      </c>
    </row>
    <row r="15331" spans="18:21" x14ac:dyDescent="0.3">
      <c r="R15331" s="85">
        <f>PER_MONTH!A15323</f>
        <v>45977</v>
      </c>
      <c r="S15331" s="86">
        <f>PER_MONTH!F15323</f>
        <v>0.1875</v>
      </c>
      <c r="T15331" s="102">
        <f>PER_MONTH!G15323</f>
        <v>0</v>
      </c>
      <c r="U15331" s="100">
        <f t="shared" si="240"/>
        <v>0</v>
      </c>
    </row>
    <row r="15332" spans="18:21" x14ac:dyDescent="0.3">
      <c r="R15332" s="85">
        <f>PER_MONTH!A15324</f>
        <v>45977</v>
      </c>
      <c r="S15332" s="86">
        <f>PER_MONTH!F15324</f>
        <v>0.20833333333333329</v>
      </c>
      <c r="T15332" s="102">
        <f>PER_MONTH!G15324</f>
        <v>0</v>
      </c>
      <c r="U15332" s="100">
        <f t="shared" si="240"/>
        <v>0</v>
      </c>
    </row>
    <row r="15333" spans="18:21" x14ac:dyDescent="0.3">
      <c r="R15333" s="85">
        <f>PER_MONTH!A15325</f>
        <v>45977</v>
      </c>
      <c r="S15333" s="86">
        <f>PER_MONTH!F15325</f>
        <v>0.22916666666666671</v>
      </c>
      <c r="T15333" s="102">
        <f>PER_MONTH!G15325</f>
        <v>0</v>
      </c>
      <c r="U15333" s="100">
        <f t="shared" si="240"/>
        <v>0</v>
      </c>
    </row>
    <row r="15334" spans="18:21" x14ac:dyDescent="0.3">
      <c r="R15334" s="85">
        <f>PER_MONTH!A15326</f>
        <v>45977</v>
      </c>
      <c r="S15334" s="86">
        <f>PER_MONTH!F15326</f>
        <v>0.25</v>
      </c>
      <c r="T15334" s="102">
        <f>PER_MONTH!G15326</f>
        <v>0</v>
      </c>
      <c r="U15334" s="100">
        <f t="shared" si="240"/>
        <v>0</v>
      </c>
    </row>
    <row r="15335" spans="18:21" x14ac:dyDescent="0.3">
      <c r="R15335" s="85">
        <f>PER_MONTH!A15327</f>
        <v>45977</v>
      </c>
      <c r="S15335" s="86">
        <f>PER_MONTH!F15327</f>
        <v>0.27083333333333331</v>
      </c>
      <c r="T15335" s="102">
        <f>PER_MONTH!G15327</f>
        <v>0</v>
      </c>
      <c r="U15335" s="100">
        <f t="shared" si="240"/>
        <v>0</v>
      </c>
    </row>
    <row r="15336" spans="18:21" x14ac:dyDescent="0.3">
      <c r="R15336" s="85">
        <f>PER_MONTH!A15328</f>
        <v>45977</v>
      </c>
      <c r="S15336" s="86">
        <f>PER_MONTH!F15328</f>
        <v>0.29166666666666669</v>
      </c>
      <c r="T15336" s="102">
        <f>PER_MONTH!G15328</f>
        <v>0</v>
      </c>
      <c r="U15336" s="100">
        <f t="shared" si="240"/>
        <v>0</v>
      </c>
    </row>
    <row r="15337" spans="18:21" x14ac:dyDescent="0.3">
      <c r="R15337" s="85">
        <f>PER_MONTH!A15329</f>
        <v>45977</v>
      </c>
      <c r="S15337" s="86">
        <f>PER_MONTH!F15329</f>
        <v>0.3125</v>
      </c>
      <c r="T15337" s="102">
        <f>PER_MONTH!G15329</f>
        <v>0</v>
      </c>
      <c r="U15337" s="100">
        <f t="shared" si="240"/>
        <v>0</v>
      </c>
    </row>
    <row r="15338" spans="18:21" x14ac:dyDescent="0.3">
      <c r="R15338" s="85">
        <f>PER_MONTH!A15330</f>
        <v>45977</v>
      </c>
      <c r="S15338" s="86">
        <f>PER_MONTH!F15330</f>
        <v>0.33333333333333331</v>
      </c>
      <c r="T15338" s="102">
        <f>PER_MONTH!G15330</f>
        <v>0</v>
      </c>
      <c r="U15338" s="100">
        <f t="shared" si="240"/>
        <v>0</v>
      </c>
    </row>
    <row r="15339" spans="18:21" x14ac:dyDescent="0.3">
      <c r="R15339" s="85">
        <f>PER_MONTH!A15331</f>
        <v>45977</v>
      </c>
      <c r="S15339" s="86">
        <f>PER_MONTH!F15331</f>
        <v>0.35416666666666669</v>
      </c>
      <c r="T15339" s="102">
        <f>PER_MONTH!G15331</f>
        <v>0</v>
      </c>
      <c r="U15339" s="100">
        <f t="shared" si="240"/>
        <v>0</v>
      </c>
    </row>
    <row r="15340" spans="18:21" x14ac:dyDescent="0.3">
      <c r="R15340" s="85">
        <f>PER_MONTH!A15332</f>
        <v>45977</v>
      </c>
      <c r="S15340" s="86">
        <f>PER_MONTH!F15332</f>
        <v>0.375</v>
      </c>
      <c r="T15340" s="102">
        <f>PER_MONTH!G15332</f>
        <v>0</v>
      </c>
      <c r="U15340" s="100">
        <f t="shared" si="240"/>
        <v>0</v>
      </c>
    </row>
    <row r="15341" spans="18:21" x14ac:dyDescent="0.3">
      <c r="R15341" s="85">
        <f>PER_MONTH!A15333</f>
        <v>45977</v>
      </c>
      <c r="S15341" s="86">
        <f>PER_MONTH!F15333</f>
        <v>0.39583333333333331</v>
      </c>
      <c r="T15341" s="102">
        <f>PER_MONTH!G15333</f>
        <v>0</v>
      </c>
      <c r="U15341" s="100">
        <f t="shared" si="240"/>
        <v>0</v>
      </c>
    </row>
    <row r="15342" spans="18:21" x14ac:dyDescent="0.3">
      <c r="R15342" s="85">
        <f>PER_MONTH!A15334</f>
        <v>45977</v>
      </c>
      <c r="S15342" s="86">
        <f>PER_MONTH!F15334</f>
        <v>0.41666666666666669</v>
      </c>
      <c r="T15342" s="102">
        <f>PER_MONTH!G15334</f>
        <v>0</v>
      </c>
      <c r="U15342" s="100">
        <f t="shared" si="240"/>
        <v>0</v>
      </c>
    </row>
    <row r="15343" spans="18:21" x14ac:dyDescent="0.3">
      <c r="R15343" s="85">
        <f>PER_MONTH!A15335</f>
        <v>45977</v>
      </c>
      <c r="S15343" s="86">
        <f>PER_MONTH!F15335</f>
        <v>0.4375</v>
      </c>
      <c r="T15343" s="102">
        <f>PER_MONTH!G15335</f>
        <v>0</v>
      </c>
      <c r="U15343" s="100">
        <f t="shared" si="240"/>
        <v>0</v>
      </c>
    </row>
    <row r="15344" spans="18:21" x14ac:dyDescent="0.3">
      <c r="R15344" s="85">
        <f>PER_MONTH!A15336</f>
        <v>45977</v>
      </c>
      <c r="S15344" s="86">
        <f>PER_MONTH!F15336</f>
        <v>0.45833333333333331</v>
      </c>
      <c r="T15344" s="102">
        <f>PER_MONTH!G15336</f>
        <v>0</v>
      </c>
      <c r="U15344" s="100">
        <f t="shared" si="240"/>
        <v>0</v>
      </c>
    </row>
    <row r="15345" spans="18:21" x14ac:dyDescent="0.3">
      <c r="R15345" s="85">
        <f>PER_MONTH!A15337</f>
        <v>45977</v>
      </c>
      <c r="S15345" s="86">
        <f>PER_MONTH!F15337</f>
        <v>0.47916666666666669</v>
      </c>
      <c r="T15345" s="102">
        <f>PER_MONTH!G15337</f>
        <v>0</v>
      </c>
      <c r="U15345" s="100">
        <f t="shared" si="240"/>
        <v>0</v>
      </c>
    </row>
    <row r="15346" spans="18:21" x14ac:dyDescent="0.3">
      <c r="R15346" s="85">
        <f>PER_MONTH!A15338</f>
        <v>45977</v>
      </c>
      <c r="S15346" s="86">
        <f>PER_MONTH!F15338</f>
        <v>0.5</v>
      </c>
      <c r="T15346" s="102">
        <f>PER_MONTH!G15338</f>
        <v>0</v>
      </c>
      <c r="U15346" s="100">
        <f t="shared" si="240"/>
        <v>0</v>
      </c>
    </row>
    <row r="15347" spans="18:21" x14ac:dyDescent="0.3">
      <c r="R15347" s="85">
        <f>PER_MONTH!A15339</f>
        <v>45977</v>
      </c>
      <c r="S15347" s="86">
        <f>PER_MONTH!F15339</f>
        <v>0.52083333333333337</v>
      </c>
      <c r="T15347" s="102">
        <f>PER_MONTH!G15339</f>
        <v>0</v>
      </c>
      <c r="U15347" s="100">
        <f t="shared" si="240"/>
        <v>0</v>
      </c>
    </row>
    <row r="15348" spans="18:21" x14ac:dyDescent="0.3">
      <c r="R15348" s="85">
        <f>PER_MONTH!A15340</f>
        <v>45977</v>
      </c>
      <c r="S15348" s="86">
        <f>PER_MONTH!F15340</f>
        <v>0.54166666666666663</v>
      </c>
      <c r="T15348" s="102">
        <f>PER_MONTH!G15340</f>
        <v>0</v>
      </c>
      <c r="U15348" s="100">
        <f t="shared" si="240"/>
        <v>0</v>
      </c>
    </row>
    <row r="15349" spans="18:21" x14ac:dyDescent="0.3">
      <c r="R15349" s="85">
        <f>PER_MONTH!A15341</f>
        <v>45977</v>
      </c>
      <c r="S15349" s="86">
        <f>PER_MONTH!F15341</f>
        <v>0.5625</v>
      </c>
      <c r="T15349" s="102">
        <f>PER_MONTH!G15341</f>
        <v>0</v>
      </c>
      <c r="U15349" s="100">
        <f t="shared" si="240"/>
        <v>0</v>
      </c>
    </row>
    <row r="15350" spans="18:21" x14ac:dyDescent="0.3">
      <c r="R15350" s="85">
        <f>PER_MONTH!A15342</f>
        <v>45977</v>
      </c>
      <c r="S15350" s="86">
        <f>PER_MONTH!F15342</f>
        <v>0.58333333333333337</v>
      </c>
      <c r="T15350" s="102">
        <f>PER_MONTH!G15342</f>
        <v>0</v>
      </c>
      <c r="U15350" s="100">
        <f t="shared" si="240"/>
        <v>0</v>
      </c>
    </row>
    <row r="15351" spans="18:21" x14ac:dyDescent="0.3">
      <c r="R15351" s="85">
        <f>PER_MONTH!A15343</f>
        <v>45977</v>
      </c>
      <c r="S15351" s="86">
        <f>PER_MONTH!F15343</f>
        <v>0.60416666666666663</v>
      </c>
      <c r="T15351" s="102">
        <f>PER_MONTH!G15343</f>
        <v>0</v>
      </c>
      <c r="U15351" s="100">
        <f t="shared" si="240"/>
        <v>0</v>
      </c>
    </row>
    <row r="15352" spans="18:21" x14ac:dyDescent="0.3">
      <c r="R15352" s="85">
        <f>PER_MONTH!A15344</f>
        <v>45977</v>
      </c>
      <c r="S15352" s="86">
        <f>PER_MONTH!F15344</f>
        <v>0.625</v>
      </c>
      <c r="T15352" s="102">
        <f>PER_MONTH!G15344</f>
        <v>0</v>
      </c>
      <c r="U15352" s="100">
        <f t="shared" si="240"/>
        <v>0</v>
      </c>
    </row>
    <row r="15353" spans="18:21" x14ac:dyDescent="0.3">
      <c r="R15353" s="85">
        <f>PER_MONTH!A15345</f>
        <v>45977</v>
      </c>
      <c r="S15353" s="86">
        <f>PER_MONTH!F15345</f>
        <v>0.64583333333333337</v>
      </c>
      <c r="T15353" s="102">
        <f>PER_MONTH!G15345</f>
        <v>0</v>
      </c>
      <c r="U15353" s="100">
        <f t="shared" si="240"/>
        <v>0</v>
      </c>
    </row>
    <row r="15354" spans="18:21" x14ac:dyDescent="0.3">
      <c r="R15354" s="85">
        <f>PER_MONTH!A15346</f>
        <v>45977</v>
      </c>
      <c r="S15354" s="86">
        <f>PER_MONTH!F15346</f>
        <v>0.66666666666666663</v>
      </c>
      <c r="T15354" s="102">
        <f>PER_MONTH!G15346</f>
        <v>0</v>
      </c>
      <c r="U15354" s="100">
        <f t="shared" si="240"/>
        <v>0</v>
      </c>
    </row>
    <row r="15355" spans="18:21" x14ac:dyDescent="0.3">
      <c r="R15355" s="85">
        <f>PER_MONTH!A15347</f>
        <v>45977</v>
      </c>
      <c r="S15355" s="86">
        <f>PER_MONTH!F15347</f>
        <v>0.6875</v>
      </c>
      <c r="T15355" s="102">
        <f>PER_MONTH!G15347</f>
        <v>0</v>
      </c>
      <c r="U15355" s="100">
        <f t="shared" si="240"/>
        <v>0</v>
      </c>
    </row>
    <row r="15356" spans="18:21" x14ac:dyDescent="0.3">
      <c r="R15356" s="85">
        <f>PER_MONTH!A15348</f>
        <v>45977</v>
      </c>
      <c r="S15356" s="86">
        <f>PER_MONTH!F15348</f>
        <v>0.70833333333333337</v>
      </c>
      <c r="T15356" s="102">
        <f>PER_MONTH!G15348</f>
        <v>0</v>
      </c>
      <c r="U15356" s="100">
        <f t="shared" si="240"/>
        <v>0</v>
      </c>
    </row>
    <row r="15357" spans="18:21" x14ac:dyDescent="0.3">
      <c r="R15357" s="85">
        <f>PER_MONTH!A15349</f>
        <v>45977</v>
      </c>
      <c r="S15357" s="86">
        <f>PER_MONTH!F15349</f>
        <v>0.72916666666666663</v>
      </c>
      <c r="T15357" s="102">
        <f>PER_MONTH!G15349</f>
        <v>0</v>
      </c>
      <c r="U15357" s="100">
        <f t="shared" si="240"/>
        <v>0</v>
      </c>
    </row>
    <row r="15358" spans="18:21" x14ac:dyDescent="0.3">
      <c r="R15358" s="85">
        <f>PER_MONTH!A15350</f>
        <v>45977</v>
      </c>
      <c r="S15358" s="86">
        <f>PER_MONTH!F15350</f>
        <v>0.75</v>
      </c>
      <c r="T15358" s="102">
        <f>PER_MONTH!G15350</f>
        <v>0</v>
      </c>
      <c r="U15358" s="100">
        <f t="shared" si="240"/>
        <v>0</v>
      </c>
    </row>
    <row r="15359" spans="18:21" x14ac:dyDescent="0.3">
      <c r="R15359" s="85">
        <f>PER_MONTH!A15351</f>
        <v>45977</v>
      </c>
      <c r="S15359" s="86">
        <f>PER_MONTH!F15351</f>
        <v>0.77083333333333337</v>
      </c>
      <c r="T15359" s="102">
        <f>PER_MONTH!G15351</f>
        <v>0</v>
      </c>
      <c r="U15359" s="100">
        <f t="shared" si="240"/>
        <v>0</v>
      </c>
    </row>
    <row r="15360" spans="18:21" x14ac:dyDescent="0.3">
      <c r="R15360" s="85">
        <f>PER_MONTH!A15352</f>
        <v>45977</v>
      </c>
      <c r="S15360" s="86">
        <f>PER_MONTH!F15352</f>
        <v>0.79166666666666663</v>
      </c>
      <c r="T15360" s="102">
        <f>PER_MONTH!G15352</f>
        <v>0</v>
      </c>
      <c r="U15360" s="100">
        <f t="shared" si="240"/>
        <v>0</v>
      </c>
    </row>
    <row r="15361" spans="18:21" x14ac:dyDescent="0.3">
      <c r="R15361" s="85">
        <f>PER_MONTH!A15353</f>
        <v>45977</v>
      </c>
      <c r="S15361" s="86">
        <f>PER_MONTH!F15353</f>
        <v>0.8125</v>
      </c>
      <c r="T15361" s="102">
        <f>PER_MONTH!G15353</f>
        <v>0</v>
      </c>
      <c r="U15361" s="100">
        <f t="shared" si="240"/>
        <v>0</v>
      </c>
    </row>
    <row r="15362" spans="18:21" x14ac:dyDescent="0.3">
      <c r="R15362" s="85">
        <f>PER_MONTH!A15354</f>
        <v>45977</v>
      </c>
      <c r="S15362" s="86">
        <f>PER_MONTH!F15354</f>
        <v>0.83333333333333337</v>
      </c>
      <c r="T15362" s="102">
        <f>PER_MONTH!G15354</f>
        <v>0</v>
      </c>
      <c r="U15362" s="100">
        <f t="shared" si="240"/>
        <v>0</v>
      </c>
    </row>
    <row r="15363" spans="18:21" x14ac:dyDescent="0.3">
      <c r="R15363" s="85">
        <f>PER_MONTH!A15355</f>
        <v>45977</v>
      </c>
      <c r="S15363" s="86">
        <f>PER_MONTH!F15355</f>
        <v>0.85416666666666663</v>
      </c>
      <c r="T15363" s="102">
        <f>PER_MONTH!G15355</f>
        <v>0</v>
      </c>
      <c r="U15363" s="100">
        <f t="shared" si="240"/>
        <v>0</v>
      </c>
    </row>
    <row r="15364" spans="18:21" x14ac:dyDescent="0.3">
      <c r="R15364" s="85">
        <f>PER_MONTH!A15356</f>
        <v>45977</v>
      </c>
      <c r="S15364" s="86">
        <f>PER_MONTH!F15356</f>
        <v>0.875</v>
      </c>
      <c r="T15364" s="102">
        <f>PER_MONTH!G15356</f>
        <v>0</v>
      </c>
      <c r="U15364" s="100">
        <f t="shared" si="240"/>
        <v>0</v>
      </c>
    </row>
    <row r="15365" spans="18:21" x14ac:dyDescent="0.3">
      <c r="R15365" s="85">
        <f>PER_MONTH!A15357</f>
        <v>45977</v>
      </c>
      <c r="S15365" s="86">
        <f>PER_MONTH!F15357</f>
        <v>0.89583333333333337</v>
      </c>
      <c r="T15365" s="102">
        <f>PER_MONTH!G15357</f>
        <v>0</v>
      </c>
      <c r="U15365" s="100">
        <f t="shared" si="240"/>
        <v>0</v>
      </c>
    </row>
    <row r="15366" spans="18:21" x14ac:dyDescent="0.3">
      <c r="R15366" s="85">
        <f>PER_MONTH!A15358</f>
        <v>45977</v>
      </c>
      <c r="S15366" s="86">
        <f>PER_MONTH!F15358</f>
        <v>0.91666666666666663</v>
      </c>
      <c r="T15366" s="102">
        <f>PER_MONTH!G15358</f>
        <v>0</v>
      </c>
      <c r="U15366" s="100">
        <f t="shared" si="240"/>
        <v>0</v>
      </c>
    </row>
    <row r="15367" spans="18:21" x14ac:dyDescent="0.3">
      <c r="R15367" s="85">
        <f>PER_MONTH!A15359</f>
        <v>45977</v>
      </c>
      <c r="S15367" s="86">
        <f>PER_MONTH!F15359</f>
        <v>0.9375</v>
      </c>
      <c r="T15367" s="102">
        <f>PER_MONTH!G15359</f>
        <v>0</v>
      </c>
      <c r="U15367" s="100">
        <f t="shared" si="240"/>
        <v>0</v>
      </c>
    </row>
    <row r="15368" spans="18:21" x14ac:dyDescent="0.3">
      <c r="R15368" s="85">
        <f>PER_MONTH!A15360</f>
        <v>45977</v>
      </c>
      <c r="S15368" s="86">
        <f>PER_MONTH!F15360</f>
        <v>0.95833333333333337</v>
      </c>
      <c r="T15368" s="102">
        <f>PER_MONTH!G15360</f>
        <v>0</v>
      </c>
      <c r="U15368" s="100">
        <f t="shared" si="240"/>
        <v>0</v>
      </c>
    </row>
    <row r="15369" spans="18:21" x14ac:dyDescent="0.3">
      <c r="R15369" s="85">
        <f>PER_MONTH!A15361</f>
        <v>45977</v>
      </c>
      <c r="S15369" s="86">
        <f>PER_MONTH!F15361</f>
        <v>0.97916666666666663</v>
      </c>
      <c r="T15369" s="102">
        <f>PER_MONTH!G15361</f>
        <v>0</v>
      </c>
      <c r="U15369" s="100">
        <f t="shared" si="240"/>
        <v>0</v>
      </c>
    </row>
    <row r="15370" spans="18:21" x14ac:dyDescent="0.3">
      <c r="R15370" s="85">
        <f>PER_MONTH!A15362</f>
        <v>45978</v>
      </c>
      <c r="S15370" s="86">
        <f>PER_MONTH!F15362</f>
        <v>0</v>
      </c>
      <c r="T15370" s="102">
        <f>PER_MONTH!G15362</f>
        <v>0</v>
      </c>
      <c r="U15370" s="100">
        <f t="shared" si="240"/>
        <v>0</v>
      </c>
    </row>
    <row r="15371" spans="18:21" x14ac:dyDescent="0.3">
      <c r="R15371" s="85">
        <f>PER_MONTH!A15363</f>
        <v>45978</v>
      </c>
      <c r="S15371" s="86">
        <f>PER_MONTH!F15363</f>
        <v>2.0833333333333329E-2</v>
      </c>
      <c r="T15371" s="102">
        <f>PER_MONTH!G15363</f>
        <v>0</v>
      </c>
      <c r="U15371" s="100">
        <f t="shared" si="240"/>
        <v>0</v>
      </c>
    </row>
    <row r="15372" spans="18:21" x14ac:dyDescent="0.3">
      <c r="R15372" s="85">
        <f>PER_MONTH!A15364</f>
        <v>45978</v>
      </c>
      <c r="S15372" s="86">
        <f>PER_MONTH!F15364</f>
        <v>4.1666666666666657E-2</v>
      </c>
      <c r="T15372" s="102">
        <f>PER_MONTH!G15364</f>
        <v>0</v>
      </c>
      <c r="U15372" s="100">
        <f t="shared" ref="U15372:U15435" si="241">T15372/0.5</f>
        <v>0</v>
      </c>
    </row>
    <row r="15373" spans="18:21" x14ac:dyDescent="0.3">
      <c r="R15373" s="85">
        <f>PER_MONTH!A15365</f>
        <v>45978</v>
      </c>
      <c r="S15373" s="86">
        <f>PER_MONTH!F15365</f>
        <v>6.25E-2</v>
      </c>
      <c r="T15373" s="102">
        <f>PER_MONTH!G15365</f>
        <v>0</v>
      </c>
      <c r="U15373" s="100">
        <f t="shared" si="241"/>
        <v>0</v>
      </c>
    </row>
    <row r="15374" spans="18:21" x14ac:dyDescent="0.3">
      <c r="R15374" s="85">
        <f>PER_MONTH!A15366</f>
        <v>45978</v>
      </c>
      <c r="S15374" s="86">
        <f>PER_MONTH!F15366</f>
        <v>8.3333333333333329E-2</v>
      </c>
      <c r="T15374" s="102">
        <f>PER_MONTH!G15366</f>
        <v>0</v>
      </c>
      <c r="U15374" s="100">
        <f t="shared" si="241"/>
        <v>0</v>
      </c>
    </row>
    <row r="15375" spans="18:21" x14ac:dyDescent="0.3">
      <c r="R15375" s="85">
        <f>PER_MONTH!A15367</f>
        <v>45978</v>
      </c>
      <c r="S15375" s="86">
        <f>PER_MONTH!F15367</f>
        <v>0.1041666666666667</v>
      </c>
      <c r="T15375" s="102">
        <f>PER_MONTH!G15367</f>
        <v>0</v>
      </c>
      <c r="U15375" s="100">
        <f t="shared" si="241"/>
        <v>0</v>
      </c>
    </row>
    <row r="15376" spans="18:21" x14ac:dyDescent="0.3">
      <c r="R15376" s="85">
        <f>PER_MONTH!A15368</f>
        <v>45978</v>
      </c>
      <c r="S15376" s="86">
        <f>PER_MONTH!F15368</f>
        <v>0.125</v>
      </c>
      <c r="T15376" s="102">
        <f>PER_MONTH!G15368</f>
        <v>0</v>
      </c>
      <c r="U15376" s="100">
        <f t="shared" si="241"/>
        <v>0</v>
      </c>
    </row>
    <row r="15377" spans="18:21" x14ac:dyDescent="0.3">
      <c r="R15377" s="85">
        <f>PER_MONTH!A15369</f>
        <v>45978</v>
      </c>
      <c r="S15377" s="86">
        <f>PER_MONTH!F15369</f>
        <v>0.14583333333333329</v>
      </c>
      <c r="T15377" s="102">
        <f>PER_MONTH!G15369</f>
        <v>0</v>
      </c>
      <c r="U15377" s="100">
        <f t="shared" si="241"/>
        <v>0</v>
      </c>
    </row>
    <row r="15378" spans="18:21" x14ac:dyDescent="0.3">
      <c r="R15378" s="85">
        <f>PER_MONTH!A15370</f>
        <v>45978</v>
      </c>
      <c r="S15378" s="86">
        <f>PER_MONTH!F15370</f>
        <v>0.16666666666666671</v>
      </c>
      <c r="T15378" s="102">
        <f>PER_MONTH!G15370</f>
        <v>0</v>
      </c>
      <c r="U15378" s="100">
        <f t="shared" si="241"/>
        <v>0</v>
      </c>
    </row>
    <row r="15379" spans="18:21" x14ac:dyDescent="0.3">
      <c r="R15379" s="85">
        <f>PER_MONTH!A15371</f>
        <v>45978</v>
      </c>
      <c r="S15379" s="86">
        <f>PER_MONTH!F15371</f>
        <v>0.1875</v>
      </c>
      <c r="T15379" s="102">
        <f>PER_MONTH!G15371</f>
        <v>0</v>
      </c>
      <c r="U15379" s="100">
        <f t="shared" si="241"/>
        <v>0</v>
      </c>
    </row>
    <row r="15380" spans="18:21" x14ac:dyDescent="0.3">
      <c r="R15380" s="85">
        <f>PER_MONTH!A15372</f>
        <v>45978</v>
      </c>
      <c r="S15380" s="86">
        <f>PER_MONTH!F15372</f>
        <v>0.20833333333333329</v>
      </c>
      <c r="T15380" s="102">
        <f>PER_MONTH!G15372</f>
        <v>0</v>
      </c>
      <c r="U15380" s="100">
        <f t="shared" si="241"/>
        <v>0</v>
      </c>
    </row>
    <row r="15381" spans="18:21" x14ac:dyDescent="0.3">
      <c r="R15381" s="85">
        <f>PER_MONTH!A15373</f>
        <v>45978</v>
      </c>
      <c r="S15381" s="86">
        <f>PER_MONTH!F15373</f>
        <v>0.22916666666666671</v>
      </c>
      <c r="T15381" s="102">
        <f>PER_MONTH!G15373</f>
        <v>0</v>
      </c>
      <c r="U15381" s="100">
        <f t="shared" si="241"/>
        <v>0</v>
      </c>
    </row>
    <row r="15382" spans="18:21" x14ac:dyDescent="0.3">
      <c r="R15382" s="85">
        <f>PER_MONTH!A15374</f>
        <v>45978</v>
      </c>
      <c r="S15382" s="86">
        <f>PER_MONTH!F15374</f>
        <v>0.25</v>
      </c>
      <c r="T15382" s="102">
        <f>PER_MONTH!G15374</f>
        <v>0</v>
      </c>
      <c r="U15382" s="100">
        <f t="shared" si="241"/>
        <v>0</v>
      </c>
    </row>
    <row r="15383" spans="18:21" x14ac:dyDescent="0.3">
      <c r="R15383" s="85">
        <f>PER_MONTH!A15375</f>
        <v>45978</v>
      </c>
      <c r="S15383" s="86">
        <f>PER_MONTH!F15375</f>
        <v>0.27083333333333331</v>
      </c>
      <c r="T15383" s="102">
        <f>PER_MONTH!G15375</f>
        <v>0</v>
      </c>
      <c r="U15383" s="100">
        <f t="shared" si="241"/>
        <v>0</v>
      </c>
    </row>
    <row r="15384" spans="18:21" x14ac:dyDescent="0.3">
      <c r="R15384" s="85">
        <f>PER_MONTH!A15376</f>
        <v>45978</v>
      </c>
      <c r="S15384" s="86">
        <f>PER_MONTH!F15376</f>
        <v>0.29166666666666669</v>
      </c>
      <c r="T15384" s="102">
        <f>PER_MONTH!G15376</f>
        <v>0</v>
      </c>
      <c r="U15384" s="100">
        <f t="shared" si="241"/>
        <v>0</v>
      </c>
    </row>
    <row r="15385" spans="18:21" x14ac:dyDescent="0.3">
      <c r="R15385" s="85">
        <f>PER_MONTH!A15377</f>
        <v>45978</v>
      </c>
      <c r="S15385" s="86">
        <f>PER_MONTH!F15377</f>
        <v>0.3125</v>
      </c>
      <c r="T15385" s="102">
        <f>PER_MONTH!G15377</f>
        <v>0</v>
      </c>
      <c r="U15385" s="100">
        <f t="shared" si="241"/>
        <v>0</v>
      </c>
    </row>
    <row r="15386" spans="18:21" x14ac:dyDescent="0.3">
      <c r="R15386" s="85">
        <f>PER_MONTH!A15378</f>
        <v>45978</v>
      </c>
      <c r="S15386" s="86">
        <f>PER_MONTH!F15378</f>
        <v>0.33333333333333331</v>
      </c>
      <c r="T15386" s="102">
        <f>PER_MONTH!G15378</f>
        <v>0</v>
      </c>
      <c r="U15386" s="100">
        <f t="shared" si="241"/>
        <v>0</v>
      </c>
    </row>
    <row r="15387" spans="18:21" x14ac:dyDescent="0.3">
      <c r="R15387" s="85">
        <f>PER_MONTH!A15379</f>
        <v>45978</v>
      </c>
      <c r="S15387" s="86">
        <f>PER_MONTH!F15379</f>
        <v>0.35416666666666669</v>
      </c>
      <c r="T15387" s="102">
        <f>PER_MONTH!G15379</f>
        <v>0</v>
      </c>
      <c r="U15387" s="100">
        <f t="shared" si="241"/>
        <v>0</v>
      </c>
    </row>
    <row r="15388" spans="18:21" x14ac:dyDescent="0.3">
      <c r="R15388" s="85">
        <f>PER_MONTH!A15380</f>
        <v>45978</v>
      </c>
      <c r="S15388" s="86">
        <f>PER_MONTH!F15380</f>
        <v>0.375</v>
      </c>
      <c r="T15388" s="102">
        <f>PER_MONTH!G15380</f>
        <v>0</v>
      </c>
      <c r="U15388" s="100">
        <f t="shared" si="241"/>
        <v>0</v>
      </c>
    </row>
    <row r="15389" spans="18:21" x14ac:dyDescent="0.3">
      <c r="R15389" s="85">
        <f>PER_MONTH!A15381</f>
        <v>45978</v>
      </c>
      <c r="S15389" s="86">
        <f>PER_MONTH!F15381</f>
        <v>0.39583333333333331</v>
      </c>
      <c r="T15389" s="102">
        <f>PER_MONTH!G15381</f>
        <v>0</v>
      </c>
      <c r="U15389" s="100">
        <f t="shared" si="241"/>
        <v>0</v>
      </c>
    </row>
    <row r="15390" spans="18:21" x14ac:dyDescent="0.3">
      <c r="R15390" s="85">
        <f>PER_MONTH!A15382</f>
        <v>45978</v>
      </c>
      <c r="S15390" s="86">
        <f>PER_MONTH!F15382</f>
        <v>0.41666666666666669</v>
      </c>
      <c r="T15390" s="102">
        <f>PER_MONTH!G15382</f>
        <v>0</v>
      </c>
      <c r="U15390" s="100">
        <f t="shared" si="241"/>
        <v>0</v>
      </c>
    </row>
    <row r="15391" spans="18:21" x14ac:dyDescent="0.3">
      <c r="R15391" s="85">
        <f>PER_MONTH!A15383</f>
        <v>45978</v>
      </c>
      <c r="S15391" s="86">
        <f>PER_MONTH!F15383</f>
        <v>0.4375</v>
      </c>
      <c r="T15391" s="102">
        <f>PER_MONTH!G15383</f>
        <v>0</v>
      </c>
      <c r="U15391" s="100">
        <f t="shared" si="241"/>
        <v>0</v>
      </c>
    </row>
    <row r="15392" spans="18:21" x14ac:dyDescent="0.3">
      <c r="R15392" s="85">
        <f>PER_MONTH!A15384</f>
        <v>45978</v>
      </c>
      <c r="S15392" s="86">
        <f>PER_MONTH!F15384</f>
        <v>0.45833333333333331</v>
      </c>
      <c r="T15392" s="102">
        <f>PER_MONTH!G15384</f>
        <v>0</v>
      </c>
      <c r="U15392" s="100">
        <f t="shared" si="241"/>
        <v>0</v>
      </c>
    </row>
    <row r="15393" spans="18:21" x14ac:dyDescent="0.3">
      <c r="R15393" s="85">
        <f>PER_MONTH!A15385</f>
        <v>45978</v>
      </c>
      <c r="S15393" s="86">
        <f>PER_MONTH!F15385</f>
        <v>0.47916666666666669</v>
      </c>
      <c r="T15393" s="102">
        <f>PER_MONTH!G15385</f>
        <v>0</v>
      </c>
      <c r="U15393" s="100">
        <f t="shared" si="241"/>
        <v>0</v>
      </c>
    </row>
    <row r="15394" spans="18:21" x14ac:dyDescent="0.3">
      <c r="R15394" s="85">
        <f>PER_MONTH!A15386</f>
        <v>45978</v>
      </c>
      <c r="S15394" s="86">
        <f>PER_MONTH!F15386</f>
        <v>0.5</v>
      </c>
      <c r="T15394" s="102">
        <f>PER_MONTH!G15386</f>
        <v>0</v>
      </c>
      <c r="U15394" s="100">
        <f t="shared" si="241"/>
        <v>0</v>
      </c>
    </row>
    <row r="15395" spans="18:21" x14ac:dyDescent="0.3">
      <c r="R15395" s="85">
        <f>PER_MONTH!A15387</f>
        <v>45978</v>
      </c>
      <c r="S15395" s="86">
        <f>PER_MONTH!F15387</f>
        <v>0.52083333333333337</v>
      </c>
      <c r="T15395" s="102">
        <f>PER_MONTH!G15387</f>
        <v>0</v>
      </c>
      <c r="U15395" s="100">
        <f t="shared" si="241"/>
        <v>0</v>
      </c>
    </row>
    <row r="15396" spans="18:21" x14ac:dyDescent="0.3">
      <c r="R15396" s="85">
        <f>PER_MONTH!A15388</f>
        <v>45978</v>
      </c>
      <c r="S15396" s="86">
        <f>PER_MONTH!F15388</f>
        <v>0.54166666666666663</v>
      </c>
      <c r="T15396" s="102">
        <f>PER_MONTH!G15388</f>
        <v>0</v>
      </c>
      <c r="U15396" s="100">
        <f t="shared" si="241"/>
        <v>0</v>
      </c>
    </row>
    <row r="15397" spans="18:21" x14ac:dyDescent="0.3">
      <c r="R15397" s="85">
        <f>PER_MONTH!A15389</f>
        <v>45978</v>
      </c>
      <c r="S15397" s="86">
        <f>PER_MONTH!F15389</f>
        <v>0.5625</v>
      </c>
      <c r="T15397" s="102">
        <f>PER_MONTH!G15389</f>
        <v>0</v>
      </c>
      <c r="U15397" s="100">
        <f t="shared" si="241"/>
        <v>0</v>
      </c>
    </row>
    <row r="15398" spans="18:21" x14ac:dyDescent="0.3">
      <c r="R15398" s="85">
        <f>PER_MONTH!A15390</f>
        <v>45978</v>
      </c>
      <c r="S15398" s="86">
        <f>PER_MONTH!F15390</f>
        <v>0.58333333333333337</v>
      </c>
      <c r="T15398" s="102">
        <f>PER_MONTH!G15390</f>
        <v>0</v>
      </c>
      <c r="U15398" s="100">
        <f t="shared" si="241"/>
        <v>0</v>
      </c>
    </row>
    <row r="15399" spans="18:21" x14ac:dyDescent="0.3">
      <c r="R15399" s="85">
        <f>PER_MONTH!A15391</f>
        <v>45978</v>
      </c>
      <c r="S15399" s="86">
        <f>PER_MONTH!F15391</f>
        <v>0.60416666666666663</v>
      </c>
      <c r="T15399" s="102">
        <f>PER_MONTH!G15391</f>
        <v>0</v>
      </c>
      <c r="U15399" s="100">
        <f t="shared" si="241"/>
        <v>0</v>
      </c>
    </row>
    <row r="15400" spans="18:21" x14ac:dyDescent="0.3">
      <c r="R15400" s="85">
        <f>PER_MONTH!A15392</f>
        <v>45978</v>
      </c>
      <c r="S15400" s="86">
        <f>PER_MONTH!F15392</f>
        <v>0.625</v>
      </c>
      <c r="T15400" s="102">
        <f>PER_MONTH!G15392</f>
        <v>0</v>
      </c>
      <c r="U15400" s="100">
        <f t="shared" si="241"/>
        <v>0</v>
      </c>
    </row>
    <row r="15401" spans="18:21" x14ac:dyDescent="0.3">
      <c r="R15401" s="85">
        <f>PER_MONTH!A15393</f>
        <v>45978</v>
      </c>
      <c r="S15401" s="86">
        <f>PER_MONTH!F15393</f>
        <v>0.64583333333333337</v>
      </c>
      <c r="T15401" s="102">
        <f>PER_MONTH!G15393</f>
        <v>0</v>
      </c>
      <c r="U15401" s="100">
        <f t="shared" si="241"/>
        <v>0</v>
      </c>
    </row>
    <row r="15402" spans="18:21" x14ac:dyDescent="0.3">
      <c r="R15402" s="85">
        <f>PER_MONTH!A15394</f>
        <v>45978</v>
      </c>
      <c r="S15402" s="86">
        <f>PER_MONTH!F15394</f>
        <v>0.66666666666666663</v>
      </c>
      <c r="T15402" s="102">
        <f>PER_MONTH!G15394</f>
        <v>0</v>
      </c>
      <c r="U15402" s="100">
        <f t="shared" si="241"/>
        <v>0</v>
      </c>
    </row>
    <row r="15403" spans="18:21" x14ac:dyDescent="0.3">
      <c r="R15403" s="85">
        <f>PER_MONTH!A15395</f>
        <v>45978</v>
      </c>
      <c r="S15403" s="86">
        <f>PER_MONTH!F15395</f>
        <v>0.6875</v>
      </c>
      <c r="T15403" s="102">
        <f>PER_MONTH!G15395</f>
        <v>0</v>
      </c>
      <c r="U15403" s="100">
        <f t="shared" si="241"/>
        <v>0</v>
      </c>
    </row>
    <row r="15404" spans="18:21" x14ac:dyDescent="0.3">
      <c r="R15404" s="85">
        <f>PER_MONTH!A15396</f>
        <v>45978</v>
      </c>
      <c r="S15404" s="86">
        <f>PER_MONTH!F15396</f>
        <v>0.70833333333333337</v>
      </c>
      <c r="T15404" s="102">
        <f>PER_MONTH!G15396</f>
        <v>0</v>
      </c>
      <c r="U15404" s="100">
        <f t="shared" si="241"/>
        <v>0</v>
      </c>
    </row>
    <row r="15405" spans="18:21" x14ac:dyDescent="0.3">
      <c r="R15405" s="85">
        <f>PER_MONTH!A15397</f>
        <v>45978</v>
      </c>
      <c r="S15405" s="86">
        <f>PER_MONTH!F15397</f>
        <v>0.72916666666666663</v>
      </c>
      <c r="T15405" s="102">
        <f>PER_MONTH!G15397</f>
        <v>0</v>
      </c>
      <c r="U15405" s="100">
        <f t="shared" si="241"/>
        <v>0</v>
      </c>
    </row>
    <row r="15406" spans="18:21" x14ac:dyDescent="0.3">
      <c r="R15406" s="85">
        <f>PER_MONTH!A15398</f>
        <v>45978</v>
      </c>
      <c r="S15406" s="86">
        <f>PER_MONTH!F15398</f>
        <v>0.75</v>
      </c>
      <c r="T15406" s="102">
        <f>PER_MONTH!G15398</f>
        <v>0</v>
      </c>
      <c r="U15406" s="100">
        <f t="shared" si="241"/>
        <v>0</v>
      </c>
    </row>
    <row r="15407" spans="18:21" x14ac:dyDescent="0.3">
      <c r="R15407" s="85">
        <f>PER_MONTH!A15399</f>
        <v>45978</v>
      </c>
      <c r="S15407" s="86">
        <f>PER_MONTH!F15399</f>
        <v>0.77083333333333337</v>
      </c>
      <c r="T15407" s="102">
        <f>PER_MONTH!G15399</f>
        <v>0</v>
      </c>
      <c r="U15407" s="100">
        <f t="shared" si="241"/>
        <v>0</v>
      </c>
    </row>
    <row r="15408" spans="18:21" x14ac:dyDescent="0.3">
      <c r="R15408" s="85">
        <f>PER_MONTH!A15400</f>
        <v>45978</v>
      </c>
      <c r="S15408" s="86">
        <f>PER_MONTH!F15400</f>
        <v>0.79166666666666663</v>
      </c>
      <c r="T15408" s="102">
        <f>PER_MONTH!G15400</f>
        <v>0</v>
      </c>
      <c r="U15408" s="100">
        <f t="shared" si="241"/>
        <v>0</v>
      </c>
    </row>
    <row r="15409" spans="18:21" x14ac:dyDescent="0.3">
      <c r="R15409" s="85">
        <f>PER_MONTH!A15401</f>
        <v>45978</v>
      </c>
      <c r="S15409" s="86">
        <f>PER_MONTH!F15401</f>
        <v>0.8125</v>
      </c>
      <c r="T15409" s="102">
        <f>PER_MONTH!G15401</f>
        <v>0</v>
      </c>
      <c r="U15409" s="100">
        <f t="shared" si="241"/>
        <v>0</v>
      </c>
    </row>
    <row r="15410" spans="18:21" x14ac:dyDescent="0.3">
      <c r="R15410" s="85">
        <f>PER_MONTH!A15402</f>
        <v>45978</v>
      </c>
      <c r="S15410" s="86">
        <f>PER_MONTH!F15402</f>
        <v>0.83333333333333337</v>
      </c>
      <c r="T15410" s="102">
        <f>PER_MONTH!G15402</f>
        <v>0</v>
      </c>
      <c r="U15410" s="100">
        <f t="shared" si="241"/>
        <v>0</v>
      </c>
    </row>
    <row r="15411" spans="18:21" x14ac:dyDescent="0.3">
      <c r="R15411" s="85">
        <f>PER_MONTH!A15403</f>
        <v>45978</v>
      </c>
      <c r="S15411" s="86">
        <f>PER_MONTH!F15403</f>
        <v>0.85416666666666663</v>
      </c>
      <c r="T15411" s="102">
        <f>PER_MONTH!G15403</f>
        <v>0</v>
      </c>
      <c r="U15411" s="100">
        <f t="shared" si="241"/>
        <v>0</v>
      </c>
    </row>
    <row r="15412" spans="18:21" x14ac:dyDescent="0.3">
      <c r="R15412" s="85">
        <f>PER_MONTH!A15404</f>
        <v>45978</v>
      </c>
      <c r="S15412" s="86">
        <f>PER_MONTH!F15404</f>
        <v>0.875</v>
      </c>
      <c r="T15412" s="102">
        <f>PER_MONTH!G15404</f>
        <v>0</v>
      </c>
      <c r="U15412" s="100">
        <f t="shared" si="241"/>
        <v>0</v>
      </c>
    </row>
    <row r="15413" spans="18:21" x14ac:dyDescent="0.3">
      <c r="R15413" s="85">
        <f>PER_MONTH!A15405</f>
        <v>45978</v>
      </c>
      <c r="S15413" s="86">
        <f>PER_MONTH!F15405</f>
        <v>0.89583333333333337</v>
      </c>
      <c r="T15413" s="102">
        <f>PER_MONTH!G15405</f>
        <v>0</v>
      </c>
      <c r="U15413" s="100">
        <f t="shared" si="241"/>
        <v>0</v>
      </c>
    </row>
    <row r="15414" spans="18:21" x14ac:dyDescent="0.3">
      <c r="R15414" s="85">
        <f>PER_MONTH!A15406</f>
        <v>45978</v>
      </c>
      <c r="S15414" s="86">
        <f>PER_MONTH!F15406</f>
        <v>0.91666666666666663</v>
      </c>
      <c r="T15414" s="102">
        <f>PER_MONTH!G15406</f>
        <v>0</v>
      </c>
      <c r="U15414" s="100">
        <f t="shared" si="241"/>
        <v>0</v>
      </c>
    </row>
    <row r="15415" spans="18:21" x14ac:dyDescent="0.3">
      <c r="R15415" s="85">
        <f>PER_MONTH!A15407</f>
        <v>45978</v>
      </c>
      <c r="S15415" s="86">
        <f>PER_MONTH!F15407</f>
        <v>0.9375</v>
      </c>
      <c r="T15415" s="102">
        <f>PER_MONTH!G15407</f>
        <v>0</v>
      </c>
      <c r="U15415" s="100">
        <f t="shared" si="241"/>
        <v>0</v>
      </c>
    </row>
    <row r="15416" spans="18:21" x14ac:dyDescent="0.3">
      <c r="R15416" s="85">
        <f>PER_MONTH!A15408</f>
        <v>45978</v>
      </c>
      <c r="S15416" s="86">
        <f>PER_MONTH!F15408</f>
        <v>0.95833333333333337</v>
      </c>
      <c r="T15416" s="102">
        <f>PER_MONTH!G15408</f>
        <v>0</v>
      </c>
      <c r="U15416" s="100">
        <f t="shared" si="241"/>
        <v>0</v>
      </c>
    </row>
    <row r="15417" spans="18:21" x14ac:dyDescent="0.3">
      <c r="R15417" s="85">
        <f>PER_MONTH!A15409</f>
        <v>45978</v>
      </c>
      <c r="S15417" s="86">
        <f>PER_MONTH!F15409</f>
        <v>0.97916666666666663</v>
      </c>
      <c r="T15417" s="102">
        <f>PER_MONTH!G15409</f>
        <v>0</v>
      </c>
      <c r="U15417" s="100">
        <f t="shared" si="241"/>
        <v>0</v>
      </c>
    </row>
    <row r="15418" spans="18:21" x14ac:dyDescent="0.3">
      <c r="R15418" s="85">
        <f>PER_MONTH!A15410</f>
        <v>45979</v>
      </c>
      <c r="S15418" s="86">
        <f>PER_MONTH!F15410</f>
        <v>0</v>
      </c>
      <c r="T15418" s="102">
        <f>PER_MONTH!G15410</f>
        <v>0</v>
      </c>
      <c r="U15418" s="100">
        <f t="shared" si="241"/>
        <v>0</v>
      </c>
    </row>
    <row r="15419" spans="18:21" x14ac:dyDescent="0.3">
      <c r="R15419" s="85">
        <f>PER_MONTH!A15411</f>
        <v>45979</v>
      </c>
      <c r="S15419" s="86">
        <f>PER_MONTH!F15411</f>
        <v>2.0833333333333329E-2</v>
      </c>
      <c r="T15419" s="102">
        <f>PER_MONTH!G15411</f>
        <v>0</v>
      </c>
      <c r="U15419" s="100">
        <f t="shared" si="241"/>
        <v>0</v>
      </c>
    </row>
    <row r="15420" spans="18:21" x14ac:dyDescent="0.3">
      <c r="R15420" s="85">
        <f>PER_MONTH!A15412</f>
        <v>45979</v>
      </c>
      <c r="S15420" s="86">
        <f>PER_MONTH!F15412</f>
        <v>4.1666666666666657E-2</v>
      </c>
      <c r="T15420" s="102">
        <f>PER_MONTH!G15412</f>
        <v>0</v>
      </c>
      <c r="U15420" s="100">
        <f t="shared" si="241"/>
        <v>0</v>
      </c>
    </row>
    <row r="15421" spans="18:21" x14ac:dyDescent="0.3">
      <c r="R15421" s="85">
        <f>PER_MONTH!A15413</f>
        <v>45979</v>
      </c>
      <c r="S15421" s="86">
        <f>PER_MONTH!F15413</f>
        <v>6.25E-2</v>
      </c>
      <c r="T15421" s="102">
        <f>PER_MONTH!G15413</f>
        <v>0</v>
      </c>
      <c r="U15421" s="100">
        <f t="shared" si="241"/>
        <v>0</v>
      </c>
    </row>
    <row r="15422" spans="18:21" x14ac:dyDescent="0.3">
      <c r="R15422" s="85">
        <f>PER_MONTH!A15414</f>
        <v>45979</v>
      </c>
      <c r="S15422" s="86">
        <f>PER_MONTH!F15414</f>
        <v>8.3333333333333329E-2</v>
      </c>
      <c r="T15422" s="102">
        <f>PER_MONTH!G15414</f>
        <v>0</v>
      </c>
      <c r="U15422" s="100">
        <f t="shared" si="241"/>
        <v>0</v>
      </c>
    </row>
    <row r="15423" spans="18:21" x14ac:dyDescent="0.3">
      <c r="R15423" s="85">
        <f>PER_MONTH!A15415</f>
        <v>45979</v>
      </c>
      <c r="S15423" s="86">
        <f>PER_MONTH!F15415</f>
        <v>0.1041666666666667</v>
      </c>
      <c r="T15423" s="102">
        <f>PER_MONTH!G15415</f>
        <v>0</v>
      </c>
      <c r="U15423" s="100">
        <f t="shared" si="241"/>
        <v>0</v>
      </c>
    </row>
    <row r="15424" spans="18:21" x14ac:dyDescent="0.3">
      <c r="R15424" s="85">
        <f>PER_MONTH!A15416</f>
        <v>45979</v>
      </c>
      <c r="S15424" s="86">
        <f>PER_MONTH!F15416</f>
        <v>0.125</v>
      </c>
      <c r="T15424" s="102">
        <f>PER_MONTH!G15416</f>
        <v>0</v>
      </c>
      <c r="U15424" s="100">
        <f t="shared" si="241"/>
        <v>0</v>
      </c>
    </row>
    <row r="15425" spans="18:21" x14ac:dyDescent="0.3">
      <c r="R15425" s="85">
        <f>PER_MONTH!A15417</f>
        <v>45979</v>
      </c>
      <c r="S15425" s="86">
        <f>PER_MONTH!F15417</f>
        <v>0.14583333333333329</v>
      </c>
      <c r="T15425" s="102">
        <f>PER_MONTH!G15417</f>
        <v>0</v>
      </c>
      <c r="U15425" s="100">
        <f t="shared" si="241"/>
        <v>0</v>
      </c>
    </row>
    <row r="15426" spans="18:21" x14ac:dyDescent="0.3">
      <c r="R15426" s="85">
        <f>PER_MONTH!A15418</f>
        <v>45979</v>
      </c>
      <c r="S15426" s="86">
        <f>PER_MONTH!F15418</f>
        <v>0.16666666666666671</v>
      </c>
      <c r="T15426" s="102">
        <f>PER_MONTH!G15418</f>
        <v>0</v>
      </c>
      <c r="U15426" s="100">
        <f t="shared" si="241"/>
        <v>0</v>
      </c>
    </row>
    <row r="15427" spans="18:21" x14ac:dyDescent="0.3">
      <c r="R15427" s="85">
        <f>PER_MONTH!A15419</f>
        <v>45979</v>
      </c>
      <c r="S15427" s="86">
        <f>PER_MONTH!F15419</f>
        <v>0.1875</v>
      </c>
      <c r="T15427" s="102">
        <f>PER_MONTH!G15419</f>
        <v>0</v>
      </c>
      <c r="U15427" s="100">
        <f t="shared" si="241"/>
        <v>0</v>
      </c>
    </row>
    <row r="15428" spans="18:21" x14ac:dyDescent="0.3">
      <c r="R15428" s="85">
        <f>PER_MONTH!A15420</f>
        <v>45979</v>
      </c>
      <c r="S15428" s="86">
        <f>PER_MONTH!F15420</f>
        <v>0.20833333333333329</v>
      </c>
      <c r="T15428" s="102">
        <f>PER_MONTH!G15420</f>
        <v>0</v>
      </c>
      <c r="U15428" s="100">
        <f t="shared" si="241"/>
        <v>0</v>
      </c>
    </row>
    <row r="15429" spans="18:21" x14ac:dyDescent="0.3">
      <c r="R15429" s="85">
        <f>PER_MONTH!A15421</f>
        <v>45979</v>
      </c>
      <c r="S15429" s="86">
        <f>PER_MONTH!F15421</f>
        <v>0.22916666666666671</v>
      </c>
      <c r="T15429" s="102">
        <f>PER_MONTH!G15421</f>
        <v>0</v>
      </c>
      <c r="U15429" s="100">
        <f t="shared" si="241"/>
        <v>0</v>
      </c>
    </row>
    <row r="15430" spans="18:21" x14ac:dyDescent="0.3">
      <c r="R15430" s="85">
        <f>PER_MONTH!A15422</f>
        <v>45979</v>
      </c>
      <c r="S15430" s="86">
        <f>PER_MONTH!F15422</f>
        <v>0.25</v>
      </c>
      <c r="T15430" s="102">
        <f>PER_MONTH!G15422</f>
        <v>0</v>
      </c>
      <c r="U15430" s="100">
        <f t="shared" si="241"/>
        <v>0</v>
      </c>
    </row>
    <row r="15431" spans="18:21" x14ac:dyDescent="0.3">
      <c r="R15431" s="85">
        <f>PER_MONTH!A15423</f>
        <v>45979</v>
      </c>
      <c r="S15431" s="86">
        <f>PER_MONTH!F15423</f>
        <v>0.27083333333333331</v>
      </c>
      <c r="T15431" s="102">
        <f>PER_MONTH!G15423</f>
        <v>0</v>
      </c>
      <c r="U15431" s="100">
        <f t="shared" si="241"/>
        <v>0</v>
      </c>
    </row>
    <row r="15432" spans="18:21" x14ac:dyDescent="0.3">
      <c r="R15432" s="85">
        <f>PER_MONTH!A15424</f>
        <v>45979</v>
      </c>
      <c r="S15432" s="86">
        <f>PER_MONTH!F15424</f>
        <v>0.29166666666666669</v>
      </c>
      <c r="T15432" s="102">
        <f>PER_MONTH!G15424</f>
        <v>0</v>
      </c>
      <c r="U15432" s="100">
        <f t="shared" si="241"/>
        <v>0</v>
      </c>
    </row>
    <row r="15433" spans="18:21" x14ac:dyDescent="0.3">
      <c r="R15433" s="85">
        <f>PER_MONTH!A15425</f>
        <v>45979</v>
      </c>
      <c r="S15433" s="86">
        <f>PER_MONTH!F15425</f>
        <v>0.3125</v>
      </c>
      <c r="T15433" s="102">
        <f>PER_MONTH!G15425</f>
        <v>0</v>
      </c>
      <c r="U15433" s="100">
        <f t="shared" si="241"/>
        <v>0</v>
      </c>
    </row>
    <row r="15434" spans="18:21" x14ac:dyDescent="0.3">
      <c r="R15434" s="85">
        <f>PER_MONTH!A15426</f>
        <v>45979</v>
      </c>
      <c r="S15434" s="86">
        <f>PER_MONTH!F15426</f>
        <v>0.33333333333333331</v>
      </c>
      <c r="T15434" s="102">
        <f>PER_MONTH!G15426</f>
        <v>0</v>
      </c>
      <c r="U15434" s="100">
        <f t="shared" si="241"/>
        <v>0</v>
      </c>
    </row>
    <row r="15435" spans="18:21" x14ac:dyDescent="0.3">
      <c r="R15435" s="85">
        <f>PER_MONTH!A15427</f>
        <v>45979</v>
      </c>
      <c r="S15435" s="86">
        <f>PER_MONTH!F15427</f>
        <v>0.35416666666666669</v>
      </c>
      <c r="T15435" s="102">
        <f>PER_MONTH!G15427</f>
        <v>0</v>
      </c>
      <c r="U15435" s="100">
        <f t="shared" si="241"/>
        <v>0</v>
      </c>
    </row>
    <row r="15436" spans="18:21" x14ac:dyDescent="0.3">
      <c r="R15436" s="85">
        <f>PER_MONTH!A15428</f>
        <v>45979</v>
      </c>
      <c r="S15436" s="86">
        <f>PER_MONTH!F15428</f>
        <v>0.375</v>
      </c>
      <c r="T15436" s="102">
        <f>PER_MONTH!G15428</f>
        <v>0</v>
      </c>
      <c r="U15436" s="100">
        <f t="shared" ref="U15436:U15499" si="242">T15436/0.5</f>
        <v>0</v>
      </c>
    </row>
    <row r="15437" spans="18:21" x14ac:dyDescent="0.3">
      <c r="R15437" s="85">
        <f>PER_MONTH!A15429</f>
        <v>45979</v>
      </c>
      <c r="S15437" s="86">
        <f>PER_MONTH!F15429</f>
        <v>0.39583333333333331</v>
      </c>
      <c r="T15437" s="102">
        <f>PER_MONTH!G15429</f>
        <v>0</v>
      </c>
      <c r="U15437" s="100">
        <f t="shared" si="242"/>
        <v>0</v>
      </c>
    </row>
    <row r="15438" spans="18:21" x14ac:dyDescent="0.3">
      <c r="R15438" s="85">
        <f>PER_MONTH!A15430</f>
        <v>45979</v>
      </c>
      <c r="S15438" s="86">
        <f>PER_MONTH!F15430</f>
        <v>0.41666666666666669</v>
      </c>
      <c r="T15438" s="102">
        <f>PER_MONTH!G15430</f>
        <v>0</v>
      </c>
      <c r="U15438" s="100">
        <f t="shared" si="242"/>
        <v>0</v>
      </c>
    </row>
    <row r="15439" spans="18:21" x14ac:dyDescent="0.3">
      <c r="R15439" s="85">
        <f>PER_MONTH!A15431</f>
        <v>45979</v>
      </c>
      <c r="S15439" s="86">
        <f>PER_MONTH!F15431</f>
        <v>0.4375</v>
      </c>
      <c r="T15439" s="102">
        <f>PER_MONTH!G15431</f>
        <v>0</v>
      </c>
      <c r="U15439" s="100">
        <f t="shared" si="242"/>
        <v>0</v>
      </c>
    </row>
    <row r="15440" spans="18:21" x14ac:dyDescent="0.3">
      <c r="R15440" s="85">
        <f>PER_MONTH!A15432</f>
        <v>45979</v>
      </c>
      <c r="S15440" s="86">
        <f>PER_MONTH!F15432</f>
        <v>0.45833333333333331</v>
      </c>
      <c r="T15440" s="102">
        <f>PER_MONTH!G15432</f>
        <v>0</v>
      </c>
      <c r="U15440" s="100">
        <f t="shared" si="242"/>
        <v>0</v>
      </c>
    </row>
    <row r="15441" spans="18:21" x14ac:dyDescent="0.3">
      <c r="R15441" s="85">
        <f>PER_MONTH!A15433</f>
        <v>45979</v>
      </c>
      <c r="S15441" s="86">
        <f>PER_MONTH!F15433</f>
        <v>0.47916666666666669</v>
      </c>
      <c r="T15441" s="102">
        <f>PER_MONTH!G15433</f>
        <v>0</v>
      </c>
      <c r="U15441" s="100">
        <f t="shared" si="242"/>
        <v>0</v>
      </c>
    </row>
    <row r="15442" spans="18:21" x14ac:dyDescent="0.3">
      <c r="R15442" s="85">
        <f>PER_MONTH!A15434</f>
        <v>45979</v>
      </c>
      <c r="S15442" s="86">
        <f>PER_MONTH!F15434</f>
        <v>0.5</v>
      </c>
      <c r="T15442" s="102">
        <f>PER_MONTH!G15434</f>
        <v>0</v>
      </c>
      <c r="U15442" s="100">
        <f t="shared" si="242"/>
        <v>0</v>
      </c>
    </row>
    <row r="15443" spans="18:21" x14ac:dyDescent="0.3">
      <c r="R15443" s="85">
        <f>PER_MONTH!A15435</f>
        <v>45979</v>
      </c>
      <c r="S15443" s="86">
        <f>PER_MONTH!F15435</f>
        <v>0.52083333333333337</v>
      </c>
      <c r="T15443" s="102">
        <f>PER_MONTH!G15435</f>
        <v>0</v>
      </c>
      <c r="U15443" s="100">
        <f t="shared" si="242"/>
        <v>0</v>
      </c>
    </row>
    <row r="15444" spans="18:21" x14ac:dyDescent="0.3">
      <c r="R15444" s="85">
        <f>PER_MONTH!A15436</f>
        <v>45979</v>
      </c>
      <c r="S15444" s="86">
        <f>PER_MONTH!F15436</f>
        <v>0.54166666666666663</v>
      </c>
      <c r="T15444" s="102">
        <f>PER_MONTH!G15436</f>
        <v>0</v>
      </c>
      <c r="U15444" s="100">
        <f t="shared" si="242"/>
        <v>0</v>
      </c>
    </row>
    <row r="15445" spans="18:21" x14ac:dyDescent="0.3">
      <c r="R15445" s="85">
        <f>PER_MONTH!A15437</f>
        <v>45979</v>
      </c>
      <c r="S15445" s="86">
        <f>PER_MONTH!F15437</f>
        <v>0.5625</v>
      </c>
      <c r="T15445" s="102">
        <f>PER_MONTH!G15437</f>
        <v>0</v>
      </c>
      <c r="U15445" s="100">
        <f t="shared" si="242"/>
        <v>0</v>
      </c>
    </row>
    <row r="15446" spans="18:21" x14ac:dyDescent="0.3">
      <c r="R15446" s="85">
        <f>PER_MONTH!A15438</f>
        <v>45979</v>
      </c>
      <c r="S15446" s="86">
        <f>PER_MONTH!F15438</f>
        <v>0.58333333333333337</v>
      </c>
      <c r="T15446" s="102">
        <f>PER_MONTH!G15438</f>
        <v>0</v>
      </c>
      <c r="U15446" s="100">
        <f t="shared" si="242"/>
        <v>0</v>
      </c>
    </row>
    <row r="15447" spans="18:21" x14ac:dyDescent="0.3">
      <c r="R15447" s="85">
        <f>PER_MONTH!A15439</f>
        <v>45979</v>
      </c>
      <c r="S15447" s="86">
        <f>PER_MONTH!F15439</f>
        <v>0.60416666666666663</v>
      </c>
      <c r="T15447" s="102">
        <f>PER_MONTH!G15439</f>
        <v>0</v>
      </c>
      <c r="U15447" s="100">
        <f t="shared" si="242"/>
        <v>0</v>
      </c>
    </row>
    <row r="15448" spans="18:21" x14ac:dyDescent="0.3">
      <c r="R15448" s="85">
        <f>PER_MONTH!A15440</f>
        <v>45979</v>
      </c>
      <c r="S15448" s="86">
        <f>PER_MONTH!F15440</f>
        <v>0.625</v>
      </c>
      <c r="T15448" s="102">
        <f>PER_MONTH!G15440</f>
        <v>0</v>
      </c>
      <c r="U15448" s="100">
        <f t="shared" si="242"/>
        <v>0</v>
      </c>
    </row>
    <row r="15449" spans="18:21" x14ac:dyDescent="0.3">
      <c r="R15449" s="85">
        <f>PER_MONTH!A15441</f>
        <v>45979</v>
      </c>
      <c r="S15449" s="86">
        <f>PER_MONTH!F15441</f>
        <v>0.64583333333333337</v>
      </c>
      <c r="T15449" s="102">
        <f>PER_MONTH!G15441</f>
        <v>0</v>
      </c>
      <c r="U15449" s="100">
        <f t="shared" si="242"/>
        <v>0</v>
      </c>
    </row>
    <row r="15450" spans="18:21" x14ac:dyDescent="0.3">
      <c r="R15450" s="85">
        <f>PER_MONTH!A15442</f>
        <v>45979</v>
      </c>
      <c r="S15450" s="86">
        <f>PER_MONTH!F15442</f>
        <v>0.66666666666666663</v>
      </c>
      <c r="T15450" s="102">
        <f>PER_MONTH!G15442</f>
        <v>0</v>
      </c>
      <c r="U15450" s="100">
        <f t="shared" si="242"/>
        <v>0</v>
      </c>
    </row>
    <row r="15451" spans="18:21" x14ac:dyDescent="0.3">
      <c r="R15451" s="85">
        <f>PER_MONTH!A15443</f>
        <v>45979</v>
      </c>
      <c r="S15451" s="86">
        <f>PER_MONTH!F15443</f>
        <v>0.6875</v>
      </c>
      <c r="T15451" s="102">
        <f>PER_MONTH!G15443</f>
        <v>0</v>
      </c>
      <c r="U15451" s="100">
        <f t="shared" si="242"/>
        <v>0</v>
      </c>
    </row>
    <row r="15452" spans="18:21" x14ac:dyDescent="0.3">
      <c r="R15452" s="85">
        <f>PER_MONTH!A15444</f>
        <v>45979</v>
      </c>
      <c r="S15452" s="86">
        <f>PER_MONTH!F15444</f>
        <v>0.70833333333333337</v>
      </c>
      <c r="T15452" s="102">
        <f>PER_MONTH!G15444</f>
        <v>0</v>
      </c>
      <c r="U15452" s="100">
        <f t="shared" si="242"/>
        <v>0</v>
      </c>
    </row>
    <row r="15453" spans="18:21" x14ac:dyDescent="0.3">
      <c r="R15453" s="85">
        <f>PER_MONTH!A15445</f>
        <v>45979</v>
      </c>
      <c r="S15453" s="86">
        <f>PER_MONTH!F15445</f>
        <v>0.72916666666666663</v>
      </c>
      <c r="T15453" s="102">
        <f>PER_MONTH!G15445</f>
        <v>0</v>
      </c>
      <c r="U15453" s="100">
        <f t="shared" si="242"/>
        <v>0</v>
      </c>
    </row>
    <row r="15454" spans="18:21" x14ac:dyDescent="0.3">
      <c r="R15454" s="85">
        <f>PER_MONTH!A15446</f>
        <v>45979</v>
      </c>
      <c r="S15454" s="86">
        <f>PER_MONTH!F15446</f>
        <v>0.75</v>
      </c>
      <c r="T15454" s="102">
        <f>PER_MONTH!G15446</f>
        <v>0</v>
      </c>
      <c r="U15454" s="100">
        <f t="shared" si="242"/>
        <v>0</v>
      </c>
    </row>
    <row r="15455" spans="18:21" x14ac:dyDescent="0.3">
      <c r="R15455" s="85">
        <f>PER_MONTH!A15447</f>
        <v>45979</v>
      </c>
      <c r="S15455" s="86">
        <f>PER_MONTH!F15447</f>
        <v>0.77083333333333337</v>
      </c>
      <c r="T15455" s="102">
        <f>PER_MONTH!G15447</f>
        <v>0</v>
      </c>
      <c r="U15455" s="100">
        <f t="shared" si="242"/>
        <v>0</v>
      </c>
    </row>
    <row r="15456" spans="18:21" x14ac:dyDescent="0.3">
      <c r="R15456" s="85">
        <f>PER_MONTH!A15448</f>
        <v>45979</v>
      </c>
      <c r="S15456" s="86">
        <f>PER_MONTH!F15448</f>
        <v>0.79166666666666663</v>
      </c>
      <c r="T15456" s="102">
        <f>PER_MONTH!G15448</f>
        <v>0</v>
      </c>
      <c r="U15456" s="100">
        <f t="shared" si="242"/>
        <v>0</v>
      </c>
    </row>
    <row r="15457" spans="18:21" x14ac:dyDescent="0.3">
      <c r="R15457" s="85">
        <f>PER_MONTH!A15449</f>
        <v>45979</v>
      </c>
      <c r="S15457" s="86">
        <f>PER_MONTH!F15449</f>
        <v>0.8125</v>
      </c>
      <c r="T15457" s="102">
        <f>PER_MONTH!G15449</f>
        <v>0</v>
      </c>
      <c r="U15457" s="100">
        <f t="shared" si="242"/>
        <v>0</v>
      </c>
    </row>
    <row r="15458" spans="18:21" x14ac:dyDescent="0.3">
      <c r="R15458" s="85">
        <f>PER_MONTH!A15450</f>
        <v>45979</v>
      </c>
      <c r="S15458" s="86">
        <f>PER_MONTH!F15450</f>
        <v>0.83333333333333337</v>
      </c>
      <c r="T15458" s="102">
        <f>PER_MONTH!G15450</f>
        <v>0</v>
      </c>
      <c r="U15458" s="100">
        <f t="shared" si="242"/>
        <v>0</v>
      </c>
    </row>
    <row r="15459" spans="18:21" x14ac:dyDescent="0.3">
      <c r="R15459" s="85">
        <f>PER_MONTH!A15451</f>
        <v>45979</v>
      </c>
      <c r="S15459" s="86">
        <f>PER_MONTH!F15451</f>
        <v>0.85416666666666663</v>
      </c>
      <c r="T15459" s="102">
        <f>PER_MONTH!G15451</f>
        <v>0</v>
      </c>
      <c r="U15459" s="100">
        <f t="shared" si="242"/>
        <v>0</v>
      </c>
    </row>
    <row r="15460" spans="18:21" x14ac:dyDescent="0.3">
      <c r="R15460" s="85">
        <f>PER_MONTH!A15452</f>
        <v>45979</v>
      </c>
      <c r="S15460" s="86">
        <f>PER_MONTH!F15452</f>
        <v>0.875</v>
      </c>
      <c r="T15460" s="102">
        <f>PER_MONTH!G15452</f>
        <v>0</v>
      </c>
      <c r="U15460" s="100">
        <f t="shared" si="242"/>
        <v>0</v>
      </c>
    </row>
    <row r="15461" spans="18:21" x14ac:dyDescent="0.3">
      <c r="R15461" s="85">
        <f>PER_MONTH!A15453</f>
        <v>45979</v>
      </c>
      <c r="S15461" s="86">
        <f>PER_MONTH!F15453</f>
        <v>0.89583333333333337</v>
      </c>
      <c r="T15461" s="102">
        <f>PER_MONTH!G15453</f>
        <v>0</v>
      </c>
      <c r="U15461" s="100">
        <f t="shared" si="242"/>
        <v>0</v>
      </c>
    </row>
    <row r="15462" spans="18:21" x14ac:dyDescent="0.3">
      <c r="R15462" s="85">
        <f>PER_MONTH!A15454</f>
        <v>45979</v>
      </c>
      <c r="S15462" s="86">
        <f>PER_MONTH!F15454</f>
        <v>0.91666666666666663</v>
      </c>
      <c r="T15462" s="102">
        <f>PER_MONTH!G15454</f>
        <v>0</v>
      </c>
      <c r="U15462" s="100">
        <f t="shared" si="242"/>
        <v>0</v>
      </c>
    </row>
    <row r="15463" spans="18:21" x14ac:dyDescent="0.3">
      <c r="R15463" s="85">
        <f>PER_MONTH!A15455</f>
        <v>45979</v>
      </c>
      <c r="S15463" s="86">
        <f>PER_MONTH!F15455</f>
        <v>0.9375</v>
      </c>
      <c r="T15463" s="102">
        <f>PER_MONTH!G15455</f>
        <v>0</v>
      </c>
      <c r="U15463" s="100">
        <f t="shared" si="242"/>
        <v>0</v>
      </c>
    </row>
    <row r="15464" spans="18:21" x14ac:dyDescent="0.3">
      <c r="R15464" s="85">
        <f>PER_MONTH!A15456</f>
        <v>45979</v>
      </c>
      <c r="S15464" s="86">
        <f>PER_MONTH!F15456</f>
        <v>0.95833333333333337</v>
      </c>
      <c r="T15464" s="102">
        <f>PER_MONTH!G15456</f>
        <v>0</v>
      </c>
      <c r="U15464" s="100">
        <f t="shared" si="242"/>
        <v>0</v>
      </c>
    </row>
    <row r="15465" spans="18:21" x14ac:dyDescent="0.3">
      <c r="R15465" s="85">
        <f>PER_MONTH!A15457</f>
        <v>45979</v>
      </c>
      <c r="S15465" s="86">
        <f>PER_MONTH!F15457</f>
        <v>0.97916666666666663</v>
      </c>
      <c r="T15465" s="102">
        <f>PER_MONTH!G15457</f>
        <v>0</v>
      </c>
      <c r="U15465" s="100">
        <f t="shared" si="242"/>
        <v>0</v>
      </c>
    </row>
    <row r="15466" spans="18:21" x14ac:dyDescent="0.3">
      <c r="R15466" s="85">
        <f>PER_MONTH!A15458</f>
        <v>45980</v>
      </c>
      <c r="S15466" s="86">
        <f>PER_MONTH!F15458</f>
        <v>0</v>
      </c>
      <c r="T15466" s="102">
        <f>PER_MONTH!G15458</f>
        <v>0</v>
      </c>
      <c r="U15466" s="100">
        <f t="shared" si="242"/>
        <v>0</v>
      </c>
    </row>
    <row r="15467" spans="18:21" x14ac:dyDescent="0.3">
      <c r="R15467" s="85">
        <f>PER_MONTH!A15459</f>
        <v>45980</v>
      </c>
      <c r="S15467" s="86">
        <f>PER_MONTH!F15459</f>
        <v>2.0833333333333329E-2</v>
      </c>
      <c r="T15467" s="102">
        <f>PER_MONTH!G15459</f>
        <v>0</v>
      </c>
      <c r="U15467" s="100">
        <f t="shared" si="242"/>
        <v>0</v>
      </c>
    </row>
    <row r="15468" spans="18:21" x14ac:dyDescent="0.3">
      <c r="R15468" s="85">
        <f>PER_MONTH!A15460</f>
        <v>45980</v>
      </c>
      <c r="S15468" s="86">
        <f>PER_MONTH!F15460</f>
        <v>4.1666666666666657E-2</v>
      </c>
      <c r="T15468" s="102">
        <f>PER_MONTH!G15460</f>
        <v>0</v>
      </c>
      <c r="U15468" s="100">
        <f t="shared" si="242"/>
        <v>0</v>
      </c>
    </row>
    <row r="15469" spans="18:21" x14ac:dyDescent="0.3">
      <c r="R15469" s="85">
        <f>PER_MONTH!A15461</f>
        <v>45980</v>
      </c>
      <c r="S15469" s="86">
        <f>PER_MONTH!F15461</f>
        <v>6.25E-2</v>
      </c>
      <c r="T15469" s="102">
        <f>PER_MONTH!G15461</f>
        <v>0</v>
      </c>
      <c r="U15469" s="100">
        <f t="shared" si="242"/>
        <v>0</v>
      </c>
    </row>
    <row r="15470" spans="18:21" x14ac:dyDescent="0.3">
      <c r="R15470" s="85">
        <f>PER_MONTH!A15462</f>
        <v>45980</v>
      </c>
      <c r="S15470" s="86">
        <f>PER_MONTH!F15462</f>
        <v>8.3333333333333329E-2</v>
      </c>
      <c r="T15470" s="102">
        <f>PER_MONTH!G15462</f>
        <v>0</v>
      </c>
      <c r="U15470" s="100">
        <f t="shared" si="242"/>
        <v>0</v>
      </c>
    </row>
    <row r="15471" spans="18:21" x14ac:dyDescent="0.3">
      <c r="R15471" s="85">
        <f>PER_MONTH!A15463</f>
        <v>45980</v>
      </c>
      <c r="S15471" s="86">
        <f>PER_MONTH!F15463</f>
        <v>0.1041666666666667</v>
      </c>
      <c r="T15471" s="102">
        <f>PER_MONTH!G15463</f>
        <v>0</v>
      </c>
      <c r="U15471" s="100">
        <f t="shared" si="242"/>
        <v>0</v>
      </c>
    </row>
    <row r="15472" spans="18:21" x14ac:dyDescent="0.3">
      <c r="R15472" s="85">
        <f>PER_MONTH!A15464</f>
        <v>45980</v>
      </c>
      <c r="S15472" s="86">
        <f>PER_MONTH!F15464</f>
        <v>0.125</v>
      </c>
      <c r="T15472" s="102">
        <f>PER_MONTH!G15464</f>
        <v>0</v>
      </c>
      <c r="U15472" s="100">
        <f t="shared" si="242"/>
        <v>0</v>
      </c>
    </row>
    <row r="15473" spans="18:21" x14ac:dyDescent="0.3">
      <c r="R15473" s="85">
        <f>PER_MONTH!A15465</f>
        <v>45980</v>
      </c>
      <c r="S15473" s="86">
        <f>PER_MONTH!F15465</f>
        <v>0.14583333333333329</v>
      </c>
      <c r="T15473" s="102">
        <f>PER_MONTH!G15465</f>
        <v>0</v>
      </c>
      <c r="U15473" s="100">
        <f t="shared" si="242"/>
        <v>0</v>
      </c>
    </row>
    <row r="15474" spans="18:21" x14ac:dyDescent="0.3">
      <c r="R15474" s="85">
        <f>PER_MONTH!A15466</f>
        <v>45980</v>
      </c>
      <c r="S15474" s="86">
        <f>PER_MONTH!F15466</f>
        <v>0.16666666666666671</v>
      </c>
      <c r="T15474" s="102">
        <f>PER_MONTH!G15466</f>
        <v>0</v>
      </c>
      <c r="U15474" s="100">
        <f t="shared" si="242"/>
        <v>0</v>
      </c>
    </row>
    <row r="15475" spans="18:21" x14ac:dyDescent="0.3">
      <c r="R15475" s="85">
        <f>PER_MONTH!A15467</f>
        <v>45980</v>
      </c>
      <c r="S15475" s="86">
        <f>PER_MONTH!F15467</f>
        <v>0.1875</v>
      </c>
      <c r="T15475" s="102">
        <f>PER_MONTH!G15467</f>
        <v>0</v>
      </c>
      <c r="U15475" s="100">
        <f t="shared" si="242"/>
        <v>0</v>
      </c>
    </row>
    <row r="15476" spans="18:21" x14ac:dyDescent="0.3">
      <c r="R15476" s="85">
        <f>PER_MONTH!A15468</f>
        <v>45980</v>
      </c>
      <c r="S15476" s="86">
        <f>PER_MONTH!F15468</f>
        <v>0.20833333333333329</v>
      </c>
      <c r="T15476" s="102">
        <f>PER_MONTH!G15468</f>
        <v>0</v>
      </c>
      <c r="U15476" s="100">
        <f t="shared" si="242"/>
        <v>0</v>
      </c>
    </row>
    <row r="15477" spans="18:21" x14ac:dyDescent="0.3">
      <c r="R15477" s="85">
        <f>PER_MONTH!A15469</f>
        <v>45980</v>
      </c>
      <c r="S15477" s="86">
        <f>PER_MONTH!F15469</f>
        <v>0.22916666666666671</v>
      </c>
      <c r="T15477" s="102">
        <f>PER_MONTH!G15469</f>
        <v>0</v>
      </c>
      <c r="U15477" s="100">
        <f t="shared" si="242"/>
        <v>0</v>
      </c>
    </row>
    <row r="15478" spans="18:21" x14ac:dyDescent="0.3">
      <c r="R15478" s="85">
        <f>PER_MONTH!A15470</f>
        <v>45980</v>
      </c>
      <c r="S15478" s="86">
        <f>PER_MONTH!F15470</f>
        <v>0.25</v>
      </c>
      <c r="T15478" s="102">
        <f>PER_MONTH!G15470</f>
        <v>0</v>
      </c>
      <c r="U15478" s="100">
        <f t="shared" si="242"/>
        <v>0</v>
      </c>
    </row>
    <row r="15479" spans="18:21" x14ac:dyDescent="0.3">
      <c r="R15479" s="85">
        <f>PER_MONTH!A15471</f>
        <v>45980</v>
      </c>
      <c r="S15479" s="86">
        <f>PER_MONTH!F15471</f>
        <v>0.27083333333333331</v>
      </c>
      <c r="T15479" s="102">
        <f>PER_MONTH!G15471</f>
        <v>0</v>
      </c>
      <c r="U15479" s="100">
        <f t="shared" si="242"/>
        <v>0</v>
      </c>
    </row>
    <row r="15480" spans="18:21" x14ac:dyDescent="0.3">
      <c r="R15480" s="85">
        <f>PER_MONTH!A15472</f>
        <v>45980</v>
      </c>
      <c r="S15480" s="86">
        <f>PER_MONTH!F15472</f>
        <v>0.29166666666666669</v>
      </c>
      <c r="T15480" s="102">
        <f>PER_MONTH!G15472</f>
        <v>0</v>
      </c>
      <c r="U15480" s="100">
        <f t="shared" si="242"/>
        <v>0</v>
      </c>
    </row>
    <row r="15481" spans="18:21" x14ac:dyDescent="0.3">
      <c r="R15481" s="85">
        <f>PER_MONTH!A15473</f>
        <v>45980</v>
      </c>
      <c r="S15481" s="86">
        <f>PER_MONTH!F15473</f>
        <v>0.3125</v>
      </c>
      <c r="T15481" s="102">
        <f>PER_MONTH!G15473</f>
        <v>0</v>
      </c>
      <c r="U15481" s="100">
        <f t="shared" si="242"/>
        <v>0</v>
      </c>
    </row>
    <row r="15482" spans="18:21" x14ac:dyDescent="0.3">
      <c r="R15482" s="85">
        <f>PER_MONTH!A15474</f>
        <v>45980</v>
      </c>
      <c r="S15482" s="86">
        <f>PER_MONTH!F15474</f>
        <v>0.33333333333333331</v>
      </c>
      <c r="T15482" s="102">
        <f>PER_MONTH!G15474</f>
        <v>0</v>
      </c>
      <c r="U15482" s="100">
        <f t="shared" si="242"/>
        <v>0</v>
      </c>
    </row>
    <row r="15483" spans="18:21" x14ac:dyDescent="0.3">
      <c r="R15483" s="85">
        <f>PER_MONTH!A15475</f>
        <v>45980</v>
      </c>
      <c r="S15483" s="86">
        <f>PER_MONTH!F15475</f>
        <v>0.35416666666666669</v>
      </c>
      <c r="T15483" s="102">
        <f>PER_MONTH!G15475</f>
        <v>0</v>
      </c>
      <c r="U15483" s="100">
        <f t="shared" si="242"/>
        <v>0</v>
      </c>
    </row>
    <row r="15484" spans="18:21" x14ac:dyDescent="0.3">
      <c r="R15484" s="85">
        <f>PER_MONTH!A15476</f>
        <v>45980</v>
      </c>
      <c r="S15484" s="86">
        <f>PER_MONTH!F15476</f>
        <v>0.375</v>
      </c>
      <c r="T15484" s="102">
        <f>PER_MONTH!G15476</f>
        <v>0</v>
      </c>
      <c r="U15484" s="100">
        <f t="shared" si="242"/>
        <v>0</v>
      </c>
    </row>
    <row r="15485" spans="18:21" x14ac:dyDescent="0.3">
      <c r="R15485" s="85">
        <f>PER_MONTH!A15477</f>
        <v>45980</v>
      </c>
      <c r="S15485" s="86">
        <f>PER_MONTH!F15477</f>
        <v>0.39583333333333331</v>
      </c>
      <c r="T15485" s="102">
        <f>PER_MONTH!G15477</f>
        <v>0</v>
      </c>
      <c r="U15485" s="100">
        <f t="shared" si="242"/>
        <v>0</v>
      </c>
    </row>
    <row r="15486" spans="18:21" x14ac:dyDescent="0.3">
      <c r="R15486" s="85">
        <f>PER_MONTH!A15478</f>
        <v>45980</v>
      </c>
      <c r="S15486" s="86">
        <f>PER_MONTH!F15478</f>
        <v>0.41666666666666669</v>
      </c>
      <c r="T15486" s="102">
        <f>PER_MONTH!G15478</f>
        <v>0</v>
      </c>
      <c r="U15486" s="100">
        <f t="shared" si="242"/>
        <v>0</v>
      </c>
    </row>
    <row r="15487" spans="18:21" x14ac:dyDescent="0.3">
      <c r="R15487" s="85">
        <f>PER_MONTH!A15479</f>
        <v>45980</v>
      </c>
      <c r="S15487" s="86">
        <f>PER_MONTH!F15479</f>
        <v>0.4375</v>
      </c>
      <c r="T15487" s="102">
        <f>PER_MONTH!G15479</f>
        <v>0</v>
      </c>
      <c r="U15487" s="100">
        <f t="shared" si="242"/>
        <v>0</v>
      </c>
    </row>
    <row r="15488" spans="18:21" x14ac:dyDescent="0.3">
      <c r="R15488" s="85">
        <f>PER_MONTH!A15480</f>
        <v>45980</v>
      </c>
      <c r="S15488" s="86">
        <f>PER_MONTH!F15480</f>
        <v>0.45833333333333331</v>
      </c>
      <c r="T15488" s="102">
        <f>PER_MONTH!G15480</f>
        <v>0</v>
      </c>
      <c r="U15488" s="100">
        <f t="shared" si="242"/>
        <v>0</v>
      </c>
    </row>
    <row r="15489" spans="18:21" x14ac:dyDescent="0.3">
      <c r="R15489" s="85">
        <f>PER_MONTH!A15481</f>
        <v>45980</v>
      </c>
      <c r="S15489" s="86">
        <f>PER_MONTH!F15481</f>
        <v>0.47916666666666669</v>
      </c>
      <c r="T15489" s="102">
        <f>PER_MONTH!G15481</f>
        <v>0</v>
      </c>
      <c r="U15489" s="100">
        <f t="shared" si="242"/>
        <v>0</v>
      </c>
    </row>
    <row r="15490" spans="18:21" x14ac:dyDescent="0.3">
      <c r="R15490" s="85">
        <f>PER_MONTH!A15482</f>
        <v>45980</v>
      </c>
      <c r="S15490" s="86">
        <f>PER_MONTH!F15482</f>
        <v>0.5</v>
      </c>
      <c r="T15490" s="102">
        <f>PER_MONTH!G15482</f>
        <v>0</v>
      </c>
      <c r="U15490" s="100">
        <f t="shared" si="242"/>
        <v>0</v>
      </c>
    </row>
    <row r="15491" spans="18:21" x14ac:dyDescent="0.3">
      <c r="R15491" s="85">
        <f>PER_MONTH!A15483</f>
        <v>45980</v>
      </c>
      <c r="S15491" s="86">
        <f>PER_MONTH!F15483</f>
        <v>0.52083333333333337</v>
      </c>
      <c r="T15491" s="102">
        <f>PER_MONTH!G15483</f>
        <v>0</v>
      </c>
      <c r="U15491" s="100">
        <f t="shared" si="242"/>
        <v>0</v>
      </c>
    </row>
    <row r="15492" spans="18:21" x14ac:dyDescent="0.3">
      <c r="R15492" s="85">
        <f>PER_MONTH!A15484</f>
        <v>45980</v>
      </c>
      <c r="S15492" s="86">
        <f>PER_MONTH!F15484</f>
        <v>0.54166666666666663</v>
      </c>
      <c r="T15492" s="102">
        <f>PER_MONTH!G15484</f>
        <v>0</v>
      </c>
      <c r="U15492" s="100">
        <f t="shared" si="242"/>
        <v>0</v>
      </c>
    </row>
    <row r="15493" spans="18:21" x14ac:dyDescent="0.3">
      <c r="R15493" s="85">
        <f>PER_MONTH!A15485</f>
        <v>45980</v>
      </c>
      <c r="S15493" s="86">
        <f>PER_MONTH!F15485</f>
        <v>0.5625</v>
      </c>
      <c r="T15493" s="102">
        <f>PER_MONTH!G15485</f>
        <v>0</v>
      </c>
      <c r="U15493" s="100">
        <f t="shared" si="242"/>
        <v>0</v>
      </c>
    </row>
    <row r="15494" spans="18:21" x14ac:dyDescent="0.3">
      <c r="R15494" s="85">
        <f>PER_MONTH!A15486</f>
        <v>45980</v>
      </c>
      <c r="S15494" s="86">
        <f>PER_MONTH!F15486</f>
        <v>0.58333333333333337</v>
      </c>
      <c r="T15494" s="102">
        <f>PER_MONTH!G15486</f>
        <v>0</v>
      </c>
      <c r="U15494" s="100">
        <f t="shared" si="242"/>
        <v>0</v>
      </c>
    </row>
    <row r="15495" spans="18:21" x14ac:dyDescent="0.3">
      <c r="R15495" s="85">
        <f>PER_MONTH!A15487</f>
        <v>45980</v>
      </c>
      <c r="S15495" s="86">
        <f>PER_MONTH!F15487</f>
        <v>0.60416666666666663</v>
      </c>
      <c r="T15495" s="102">
        <f>PER_MONTH!G15487</f>
        <v>0</v>
      </c>
      <c r="U15495" s="100">
        <f t="shared" si="242"/>
        <v>0</v>
      </c>
    </row>
    <row r="15496" spans="18:21" x14ac:dyDescent="0.3">
      <c r="R15496" s="85">
        <f>PER_MONTH!A15488</f>
        <v>45980</v>
      </c>
      <c r="S15496" s="86">
        <f>PER_MONTH!F15488</f>
        <v>0.625</v>
      </c>
      <c r="T15496" s="102">
        <f>PER_MONTH!G15488</f>
        <v>0</v>
      </c>
      <c r="U15496" s="100">
        <f t="shared" si="242"/>
        <v>0</v>
      </c>
    </row>
    <row r="15497" spans="18:21" x14ac:dyDescent="0.3">
      <c r="R15497" s="85">
        <f>PER_MONTH!A15489</f>
        <v>45980</v>
      </c>
      <c r="S15497" s="86">
        <f>PER_MONTH!F15489</f>
        <v>0.64583333333333337</v>
      </c>
      <c r="T15497" s="102">
        <f>PER_MONTH!G15489</f>
        <v>0</v>
      </c>
      <c r="U15497" s="100">
        <f t="shared" si="242"/>
        <v>0</v>
      </c>
    </row>
    <row r="15498" spans="18:21" x14ac:dyDescent="0.3">
      <c r="R15498" s="85">
        <f>PER_MONTH!A15490</f>
        <v>45980</v>
      </c>
      <c r="S15498" s="86">
        <f>PER_MONTH!F15490</f>
        <v>0.66666666666666663</v>
      </c>
      <c r="T15498" s="102">
        <f>PER_MONTH!G15490</f>
        <v>0</v>
      </c>
      <c r="U15498" s="100">
        <f t="shared" si="242"/>
        <v>0</v>
      </c>
    </row>
    <row r="15499" spans="18:21" x14ac:dyDescent="0.3">
      <c r="R15499" s="85">
        <f>PER_MONTH!A15491</f>
        <v>45980</v>
      </c>
      <c r="S15499" s="86">
        <f>PER_MONTH!F15491</f>
        <v>0.6875</v>
      </c>
      <c r="T15499" s="102">
        <f>PER_MONTH!G15491</f>
        <v>0</v>
      </c>
      <c r="U15499" s="100">
        <f t="shared" si="242"/>
        <v>0</v>
      </c>
    </row>
    <row r="15500" spans="18:21" x14ac:dyDescent="0.3">
      <c r="R15500" s="85">
        <f>PER_MONTH!A15492</f>
        <v>45980</v>
      </c>
      <c r="S15500" s="86">
        <f>PER_MONTH!F15492</f>
        <v>0.70833333333333337</v>
      </c>
      <c r="T15500" s="102">
        <f>PER_MONTH!G15492</f>
        <v>0</v>
      </c>
      <c r="U15500" s="100">
        <f t="shared" ref="U15500:U15563" si="243">T15500/0.5</f>
        <v>0</v>
      </c>
    </row>
    <row r="15501" spans="18:21" x14ac:dyDescent="0.3">
      <c r="R15501" s="85">
        <f>PER_MONTH!A15493</f>
        <v>45980</v>
      </c>
      <c r="S15501" s="86">
        <f>PER_MONTH!F15493</f>
        <v>0.72916666666666663</v>
      </c>
      <c r="T15501" s="102">
        <f>PER_MONTH!G15493</f>
        <v>0</v>
      </c>
      <c r="U15501" s="100">
        <f t="shared" si="243"/>
        <v>0</v>
      </c>
    </row>
    <row r="15502" spans="18:21" x14ac:dyDescent="0.3">
      <c r="R15502" s="85">
        <f>PER_MONTH!A15494</f>
        <v>45980</v>
      </c>
      <c r="S15502" s="86">
        <f>PER_MONTH!F15494</f>
        <v>0.75</v>
      </c>
      <c r="T15502" s="102">
        <f>PER_MONTH!G15494</f>
        <v>0</v>
      </c>
      <c r="U15502" s="100">
        <f t="shared" si="243"/>
        <v>0</v>
      </c>
    </row>
    <row r="15503" spans="18:21" x14ac:dyDescent="0.3">
      <c r="R15503" s="85">
        <f>PER_MONTH!A15495</f>
        <v>45980</v>
      </c>
      <c r="S15503" s="86">
        <f>PER_MONTH!F15495</f>
        <v>0.77083333333333337</v>
      </c>
      <c r="T15503" s="102">
        <f>PER_MONTH!G15495</f>
        <v>0</v>
      </c>
      <c r="U15503" s="100">
        <f t="shared" si="243"/>
        <v>0</v>
      </c>
    </row>
    <row r="15504" spans="18:21" x14ac:dyDescent="0.3">
      <c r="R15504" s="85">
        <f>PER_MONTH!A15496</f>
        <v>45980</v>
      </c>
      <c r="S15504" s="86">
        <f>PER_MONTH!F15496</f>
        <v>0.79166666666666663</v>
      </c>
      <c r="T15504" s="102">
        <f>PER_MONTH!G15496</f>
        <v>0</v>
      </c>
      <c r="U15504" s="100">
        <f t="shared" si="243"/>
        <v>0</v>
      </c>
    </row>
    <row r="15505" spans="18:21" x14ac:dyDescent="0.3">
      <c r="R15505" s="85">
        <f>PER_MONTH!A15497</f>
        <v>45980</v>
      </c>
      <c r="S15505" s="86">
        <f>PER_MONTH!F15497</f>
        <v>0.8125</v>
      </c>
      <c r="T15505" s="102">
        <f>PER_MONTH!G15497</f>
        <v>0</v>
      </c>
      <c r="U15505" s="100">
        <f t="shared" si="243"/>
        <v>0</v>
      </c>
    </row>
    <row r="15506" spans="18:21" x14ac:dyDescent="0.3">
      <c r="R15506" s="85">
        <f>PER_MONTH!A15498</f>
        <v>45980</v>
      </c>
      <c r="S15506" s="86">
        <f>PER_MONTH!F15498</f>
        <v>0.83333333333333337</v>
      </c>
      <c r="T15506" s="102">
        <f>PER_MONTH!G15498</f>
        <v>0</v>
      </c>
      <c r="U15506" s="100">
        <f t="shared" si="243"/>
        <v>0</v>
      </c>
    </row>
    <row r="15507" spans="18:21" x14ac:dyDescent="0.3">
      <c r="R15507" s="85">
        <f>PER_MONTH!A15499</f>
        <v>45980</v>
      </c>
      <c r="S15507" s="86">
        <f>PER_MONTH!F15499</f>
        <v>0.85416666666666663</v>
      </c>
      <c r="T15507" s="102">
        <f>PER_MONTH!G15499</f>
        <v>0</v>
      </c>
      <c r="U15507" s="100">
        <f t="shared" si="243"/>
        <v>0</v>
      </c>
    </row>
    <row r="15508" spans="18:21" x14ac:dyDescent="0.3">
      <c r="R15508" s="85">
        <f>PER_MONTH!A15500</f>
        <v>45980</v>
      </c>
      <c r="S15508" s="86">
        <f>PER_MONTH!F15500</f>
        <v>0.875</v>
      </c>
      <c r="T15508" s="102">
        <f>PER_MONTH!G15500</f>
        <v>0</v>
      </c>
      <c r="U15508" s="100">
        <f t="shared" si="243"/>
        <v>0</v>
      </c>
    </row>
    <row r="15509" spans="18:21" x14ac:dyDescent="0.3">
      <c r="R15509" s="85">
        <f>PER_MONTH!A15501</f>
        <v>45980</v>
      </c>
      <c r="S15509" s="86">
        <f>PER_MONTH!F15501</f>
        <v>0.89583333333333337</v>
      </c>
      <c r="T15509" s="102">
        <f>PER_MONTH!G15501</f>
        <v>0</v>
      </c>
      <c r="U15509" s="100">
        <f t="shared" si="243"/>
        <v>0</v>
      </c>
    </row>
    <row r="15510" spans="18:21" x14ac:dyDescent="0.3">
      <c r="R15510" s="85">
        <f>PER_MONTH!A15502</f>
        <v>45980</v>
      </c>
      <c r="S15510" s="86">
        <f>PER_MONTH!F15502</f>
        <v>0.91666666666666663</v>
      </c>
      <c r="T15510" s="102">
        <f>PER_MONTH!G15502</f>
        <v>0</v>
      </c>
      <c r="U15510" s="100">
        <f t="shared" si="243"/>
        <v>0</v>
      </c>
    </row>
    <row r="15511" spans="18:21" x14ac:dyDescent="0.3">
      <c r="R15511" s="85">
        <f>PER_MONTH!A15503</f>
        <v>45980</v>
      </c>
      <c r="S15511" s="86">
        <f>PER_MONTH!F15503</f>
        <v>0.9375</v>
      </c>
      <c r="T15511" s="102">
        <f>PER_MONTH!G15503</f>
        <v>0</v>
      </c>
      <c r="U15511" s="100">
        <f t="shared" si="243"/>
        <v>0</v>
      </c>
    </row>
    <row r="15512" spans="18:21" x14ac:dyDescent="0.3">
      <c r="R15512" s="85">
        <f>PER_MONTH!A15504</f>
        <v>45980</v>
      </c>
      <c r="S15512" s="86">
        <f>PER_MONTH!F15504</f>
        <v>0.95833333333333337</v>
      </c>
      <c r="T15512" s="102">
        <f>PER_MONTH!G15504</f>
        <v>0</v>
      </c>
      <c r="U15512" s="100">
        <f t="shared" si="243"/>
        <v>0</v>
      </c>
    </row>
    <row r="15513" spans="18:21" x14ac:dyDescent="0.3">
      <c r="R15513" s="85">
        <f>PER_MONTH!A15505</f>
        <v>45980</v>
      </c>
      <c r="S15513" s="86">
        <f>PER_MONTH!F15505</f>
        <v>0.97916666666666663</v>
      </c>
      <c r="T15513" s="102">
        <f>PER_MONTH!G15505</f>
        <v>0</v>
      </c>
      <c r="U15513" s="100">
        <f t="shared" si="243"/>
        <v>0</v>
      </c>
    </row>
    <row r="15514" spans="18:21" x14ac:dyDescent="0.3">
      <c r="R15514" s="85">
        <f>PER_MONTH!A15506</f>
        <v>45981</v>
      </c>
      <c r="S15514" s="86">
        <f>PER_MONTH!F15506</f>
        <v>0</v>
      </c>
      <c r="T15514" s="102">
        <f>PER_MONTH!G15506</f>
        <v>0</v>
      </c>
      <c r="U15514" s="100">
        <f t="shared" si="243"/>
        <v>0</v>
      </c>
    </row>
    <row r="15515" spans="18:21" x14ac:dyDescent="0.3">
      <c r="R15515" s="85">
        <f>PER_MONTH!A15507</f>
        <v>45981</v>
      </c>
      <c r="S15515" s="86">
        <f>PER_MONTH!F15507</f>
        <v>2.0833333333333329E-2</v>
      </c>
      <c r="T15515" s="102">
        <f>PER_MONTH!G15507</f>
        <v>0</v>
      </c>
      <c r="U15515" s="100">
        <f t="shared" si="243"/>
        <v>0</v>
      </c>
    </row>
    <row r="15516" spans="18:21" x14ac:dyDescent="0.3">
      <c r="R15516" s="85">
        <f>PER_MONTH!A15508</f>
        <v>45981</v>
      </c>
      <c r="S15516" s="86">
        <f>PER_MONTH!F15508</f>
        <v>4.1666666666666657E-2</v>
      </c>
      <c r="T15516" s="102">
        <f>PER_MONTH!G15508</f>
        <v>0</v>
      </c>
      <c r="U15516" s="100">
        <f t="shared" si="243"/>
        <v>0</v>
      </c>
    </row>
    <row r="15517" spans="18:21" x14ac:dyDescent="0.3">
      <c r="R15517" s="85">
        <f>PER_MONTH!A15509</f>
        <v>45981</v>
      </c>
      <c r="S15517" s="86">
        <f>PER_MONTH!F15509</f>
        <v>6.25E-2</v>
      </c>
      <c r="T15517" s="102">
        <f>PER_MONTH!G15509</f>
        <v>0</v>
      </c>
      <c r="U15517" s="100">
        <f t="shared" si="243"/>
        <v>0</v>
      </c>
    </row>
    <row r="15518" spans="18:21" x14ac:dyDescent="0.3">
      <c r="R15518" s="85">
        <f>PER_MONTH!A15510</f>
        <v>45981</v>
      </c>
      <c r="S15518" s="86">
        <f>PER_MONTH!F15510</f>
        <v>8.3333333333333329E-2</v>
      </c>
      <c r="T15518" s="102">
        <f>PER_MONTH!G15510</f>
        <v>0</v>
      </c>
      <c r="U15518" s="100">
        <f t="shared" si="243"/>
        <v>0</v>
      </c>
    </row>
    <row r="15519" spans="18:21" x14ac:dyDescent="0.3">
      <c r="R15519" s="85">
        <f>PER_MONTH!A15511</f>
        <v>45981</v>
      </c>
      <c r="S15519" s="86">
        <f>PER_MONTH!F15511</f>
        <v>0.1041666666666667</v>
      </c>
      <c r="T15519" s="102">
        <f>PER_MONTH!G15511</f>
        <v>0</v>
      </c>
      <c r="U15519" s="100">
        <f t="shared" si="243"/>
        <v>0</v>
      </c>
    </row>
    <row r="15520" spans="18:21" x14ac:dyDescent="0.3">
      <c r="R15520" s="85">
        <f>PER_MONTH!A15512</f>
        <v>45981</v>
      </c>
      <c r="S15520" s="86">
        <f>PER_MONTH!F15512</f>
        <v>0.125</v>
      </c>
      <c r="T15520" s="102">
        <f>PER_MONTH!G15512</f>
        <v>0</v>
      </c>
      <c r="U15520" s="100">
        <f t="shared" si="243"/>
        <v>0</v>
      </c>
    </row>
    <row r="15521" spans="18:21" x14ac:dyDescent="0.3">
      <c r="R15521" s="85">
        <f>PER_MONTH!A15513</f>
        <v>45981</v>
      </c>
      <c r="S15521" s="86">
        <f>PER_MONTH!F15513</f>
        <v>0.14583333333333329</v>
      </c>
      <c r="T15521" s="102">
        <f>PER_MONTH!G15513</f>
        <v>0</v>
      </c>
      <c r="U15521" s="100">
        <f t="shared" si="243"/>
        <v>0</v>
      </c>
    </row>
    <row r="15522" spans="18:21" x14ac:dyDescent="0.3">
      <c r="R15522" s="85">
        <f>PER_MONTH!A15514</f>
        <v>45981</v>
      </c>
      <c r="S15522" s="86">
        <f>PER_MONTH!F15514</f>
        <v>0.16666666666666671</v>
      </c>
      <c r="T15522" s="102">
        <f>PER_MONTH!G15514</f>
        <v>0</v>
      </c>
      <c r="U15522" s="100">
        <f t="shared" si="243"/>
        <v>0</v>
      </c>
    </row>
    <row r="15523" spans="18:21" x14ac:dyDescent="0.3">
      <c r="R15523" s="85">
        <f>PER_MONTH!A15515</f>
        <v>45981</v>
      </c>
      <c r="S15523" s="86">
        <f>PER_MONTH!F15515</f>
        <v>0.1875</v>
      </c>
      <c r="T15523" s="102">
        <f>PER_MONTH!G15515</f>
        <v>0</v>
      </c>
      <c r="U15523" s="100">
        <f t="shared" si="243"/>
        <v>0</v>
      </c>
    </row>
    <row r="15524" spans="18:21" x14ac:dyDescent="0.3">
      <c r="R15524" s="85">
        <f>PER_MONTH!A15516</f>
        <v>45981</v>
      </c>
      <c r="S15524" s="86">
        <f>PER_MONTH!F15516</f>
        <v>0.20833333333333329</v>
      </c>
      <c r="T15524" s="102">
        <f>PER_MONTH!G15516</f>
        <v>0</v>
      </c>
      <c r="U15524" s="100">
        <f t="shared" si="243"/>
        <v>0</v>
      </c>
    </row>
    <row r="15525" spans="18:21" x14ac:dyDescent="0.3">
      <c r="R15525" s="85">
        <f>PER_MONTH!A15517</f>
        <v>45981</v>
      </c>
      <c r="S15525" s="86">
        <f>PER_MONTH!F15517</f>
        <v>0.22916666666666671</v>
      </c>
      <c r="T15525" s="102">
        <f>PER_MONTH!G15517</f>
        <v>0</v>
      </c>
      <c r="U15525" s="100">
        <f t="shared" si="243"/>
        <v>0</v>
      </c>
    </row>
    <row r="15526" spans="18:21" x14ac:dyDescent="0.3">
      <c r="R15526" s="85">
        <f>PER_MONTH!A15518</f>
        <v>45981</v>
      </c>
      <c r="S15526" s="86">
        <f>PER_MONTH!F15518</f>
        <v>0.25</v>
      </c>
      <c r="T15526" s="102">
        <f>PER_MONTH!G15518</f>
        <v>0</v>
      </c>
      <c r="U15526" s="100">
        <f t="shared" si="243"/>
        <v>0</v>
      </c>
    </row>
    <row r="15527" spans="18:21" x14ac:dyDescent="0.3">
      <c r="R15527" s="85">
        <f>PER_MONTH!A15519</f>
        <v>45981</v>
      </c>
      <c r="S15527" s="86">
        <f>PER_MONTH!F15519</f>
        <v>0.27083333333333331</v>
      </c>
      <c r="T15527" s="102">
        <f>PER_MONTH!G15519</f>
        <v>0</v>
      </c>
      <c r="U15527" s="100">
        <f t="shared" si="243"/>
        <v>0</v>
      </c>
    </row>
    <row r="15528" spans="18:21" x14ac:dyDescent="0.3">
      <c r="R15528" s="85">
        <f>PER_MONTH!A15520</f>
        <v>45981</v>
      </c>
      <c r="S15528" s="86">
        <f>PER_MONTH!F15520</f>
        <v>0.29166666666666669</v>
      </c>
      <c r="T15528" s="102">
        <f>PER_MONTH!G15520</f>
        <v>0</v>
      </c>
      <c r="U15528" s="100">
        <f t="shared" si="243"/>
        <v>0</v>
      </c>
    </row>
    <row r="15529" spans="18:21" x14ac:dyDescent="0.3">
      <c r="R15529" s="85">
        <f>PER_MONTH!A15521</f>
        <v>45981</v>
      </c>
      <c r="S15529" s="86">
        <f>PER_MONTH!F15521</f>
        <v>0.3125</v>
      </c>
      <c r="T15529" s="102">
        <f>PER_MONTH!G15521</f>
        <v>0</v>
      </c>
      <c r="U15529" s="100">
        <f t="shared" si="243"/>
        <v>0</v>
      </c>
    </row>
    <row r="15530" spans="18:21" x14ac:dyDescent="0.3">
      <c r="R15530" s="85">
        <f>PER_MONTH!A15522</f>
        <v>45981</v>
      </c>
      <c r="S15530" s="86">
        <f>PER_MONTH!F15522</f>
        <v>0.33333333333333331</v>
      </c>
      <c r="T15530" s="102">
        <f>PER_MONTH!G15522</f>
        <v>0</v>
      </c>
      <c r="U15530" s="100">
        <f t="shared" si="243"/>
        <v>0</v>
      </c>
    </row>
    <row r="15531" spans="18:21" x14ac:dyDescent="0.3">
      <c r="R15531" s="85">
        <f>PER_MONTH!A15523</f>
        <v>45981</v>
      </c>
      <c r="S15531" s="86">
        <f>PER_MONTH!F15523</f>
        <v>0.35416666666666669</v>
      </c>
      <c r="T15531" s="102">
        <f>PER_MONTH!G15523</f>
        <v>0</v>
      </c>
      <c r="U15531" s="100">
        <f t="shared" si="243"/>
        <v>0</v>
      </c>
    </row>
    <row r="15532" spans="18:21" x14ac:dyDescent="0.3">
      <c r="R15532" s="85">
        <f>PER_MONTH!A15524</f>
        <v>45981</v>
      </c>
      <c r="S15532" s="86">
        <f>PER_MONTH!F15524</f>
        <v>0.375</v>
      </c>
      <c r="T15532" s="102">
        <f>PER_MONTH!G15524</f>
        <v>0</v>
      </c>
      <c r="U15532" s="100">
        <f t="shared" si="243"/>
        <v>0</v>
      </c>
    </row>
    <row r="15533" spans="18:21" x14ac:dyDescent="0.3">
      <c r="R15533" s="85">
        <f>PER_MONTH!A15525</f>
        <v>45981</v>
      </c>
      <c r="S15533" s="86">
        <f>PER_MONTH!F15525</f>
        <v>0.39583333333333331</v>
      </c>
      <c r="T15533" s="102">
        <f>PER_MONTH!G15525</f>
        <v>0</v>
      </c>
      <c r="U15533" s="100">
        <f t="shared" si="243"/>
        <v>0</v>
      </c>
    </row>
    <row r="15534" spans="18:21" x14ac:dyDescent="0.3">
      <c r="R15534" s="85">
        <f>PER_MONTH!A15526</f>
        <v>45981</v>
      </c>
      <c r="S15534" s="86">
        <f>PER_MONTH!F15526</f>
        <v>0.41666666666666669</v>
      </c>
      <c r="T15534" s="102">
        <f>PER_MONTH!G15526</f>
        <v>0</v>
      </c>
      <c r="U15534" s="100">
        <f t="shared" si="243"/>
        <v>0</v>
      </c>
    </row>
    <row r="15535" spans="18:21" x14ac:dyDescent="0.3">
      <c r="R15535" s="85">
        <f>PER_MONTH!A15527</f>
        <v>45981</v>
      </c>
      <c r="S15535" s="86">
        <f>PER_MONTH!F15527</f>
        <v>0.4375</v>
      </c>
      <c r="T15535" s="102">
        <f>PER_MONTH!G15527</f>
        <v>0</v>
      </c>
      <c r="U15535" s="100">
        <f t="shared" si="243"/>
        <v>0</v>
      </c>
    </row>
    <row r="15536" spans="18:21" x14ac:dyDescent="0.3">
      <c r="R15536" s="85">
        <f>PER_MONTH!A15528</f>
        <v>45981</v>
      </c>
      <c r="S15536" s="86">
        <f>PER_MONTH!F15528</f>
        <v>0.45833333333333331</v>
      </c>
      <c r="T15536" s="102">
        <f>PER_MONTH!G15528</f>
        <v>0</v>
      </c>
      <c r="U15536" s="100">
        <f t="shared" si="243"/>
        <v>0</v>
      </c>
    </row>
    <row r="15537" spans="18:21" x14ac:dyDescent="0.3">
      <c r="R15537" s="85">
        <f>PER_MONTH!A15529</f>
        <v>45981</v>
      </c>
      <c r="S15537" s="86">
        <f>PER_MONTH!F15529</f>
        <v>0.47916666666666669</v>
      </c>
      <c r="T15537" s="102">
        <f>PER_MONTH!G15529</f>
        <v>0</v>
      </c>
      <c r="U15537" s="100">
        <f t="shared" si="243"/>
        <v>0</v>
      </c>
    </row>
    <row r="15538" spans="18:21" x14ac:dyDescent="0.3">
      <c r="R15538" s="85">
        <f>PER_MONTH!A15530</f>
        <v>45981</v>
      </c>
      <c r="S15538" s="86">
        <f>PER_MONTH!F15530</f>
        <v>0.5</v>
      </c>
      <c r="T15538" s="102">
        <f>PER_MONTH!G15530</f>
        <v>0</v>
      </c>
      <c r="U15538" s="100">
        <f t="shared" si="243"/>
        <v>0</v>
      </c>
    </row>
    <row r="15539" spans="18:21" x14ac:dyDescent="0.3">
      <c r="R15539" s="85">
        <f>PER_MONTH!A15531</f>
        <v>45981</v>
      </c>
      <c r="S15539" s="86">
        <f>PER_MONTH!F15531</f>
        <v>0.52083333333333337</v>
      </c>
      <c r="T15539" s="102">
        <f>PER_MONTH!G15531</f>
        <v>0</v>
      </c>
      <c r="U15539" s="100">
        <f t="shared" si="243"/>
        <v>0</v>
      </c>
    </row>
    <row r="15540" spans="18:21" x14ac:dyDescent="0.3">
      <c r="R15540" s="85">
        <f>PER_MONTH!A15532</f>
        <v>45981</v>
      </c>
      <c r="S15540" s="86">
        <f>PER_MONTH!F15532</f>
        <v>0.54166666666666663</v>
      </c>
      <c r="T15540" s="102">
        <f>PER_MONTH!G15532</f>
        <v>0</v>
      </c>
      <c r="U15540" s="100">
        <f t="shared" si="243"/>
        <v>0</v>
      </c>
    </row>
    <row r="15541" spans="18:21" x14ac:dyDescent="0.3">
      <c r="R15541" s="85">
        <f>PER_MONTH!A15533</f>
        <v>45981</v>
      </c>
      <c r="S15541" s="86">
        <f>PER_MONTH!F15533</f>
        <v>0.5625</v>
      </c>
      <c r="T15541" s="102">
        <f>PER_MONTH!G15533</f>
        <v>0</v>
      </c>
      <c r="U15541" s="100">
        <f t="shared" si="243"/>
        <v>0</v>
      </c>
    </row>
    <row r="15542" spans="18:21" x14ac:dyDescent="0.3">
      <c r="R15542" s="85">
        <f>PER_MONTH!A15534</f>
        <v>45981</v>
      </c>
      <c r="S15542" s="86">
        <f>PER_MONTH!F15534</f>
        <v>0.58333333333333337</v>
      </c>
      <c r="T15542" s="102">
        <f>PER_MONTH!G15534</f>
        <v>0</v>
      </c>
      <c r="U15542" s="100">
        <f t="shared" si="243"/>
        <v>0</v>
      </c>
    </row>
    <row r="15543" spans="18:21" x14ac:dyDescent="0.3">
      <c r="R15543" s="85">
        <f>PER_MONTH!A15535</f>
        <v>45981</v>
      </c>
      <c r="S15543" s="86">
        <f>PER_MONTH!F15535</f>
        <v>0.60416666666666663</v>
      </c>
      <c r="T15543" s="102">
        <f>PER_MONTH!G15535</f>
        <v>0</v>
      </c>
      <c r="U15543" s="100">
        <f t="shared" si="243"/>
        <v>0</v>
      </c>
    </row>
    <row r="15544" spans="18:21" x14ac:dyDescent="0.3">
      <c r="R15544" s="85">
        <f>PER_MONTH!A15536</f>
        <v>45981</v>
      </c>
      <c r="S15544" s="86">
        <f>PER_MONTH!F15536</f>
        <v>0.625</v>
      </c>
      <c r="T15544" s="102">
        <f>PER_MONTH!G15536</f>
        <v>0</v>
      </c>
      <c r="U15544" s="100">
        <f t="shared" si="243"/>
        <v>0</v>
      </c>
    </row>
    <row r="15545" spans="18:21" x14ac:dyDescent="0.3">
      <c r="R15545" s="85">
        <f>PER_MONTH!A15537</f>
        <v>45981</v>
      </c>
      <c r="S15545" s="86">
        <f>PER_MONTH!F15537</f>
        <v>0.64583333333333337</v>
      </c>
      <c r="T15545" s="102">
        <f>PER_MONTH!G15537</f>
        <v>0</v>
      </c>
      <c r="U15545" s="100">
        <f t="shared" si="243"/>
        <v>0</v>
      </c>
    </row>
    <row r="15546" spans="18:21" x14ac:dyDescent="0.3">
      <c r="R15546" s="85">
        <f>PER_MONTH!A15538</f>
        <v>45981</v>
      </c>
      <c r="S15546" s="86">
        <f>PER_MONTH!F15538</f>
        <v>0.66666666666666663</v>
      </c>
      <c r="T15546" s="102">
        <f>PER_MONTH!G15538</f>
        <v>0</v>
      </c>
      <c r="U15546" s="100">
        <f t="shared" si="243"/>
        <v>0</v>
      </c>
    </row>
    <row r="15547" spans="18:21" x14ac:dyDescent="0.3">
      <c r="R15547" s="85">
        <f>PER_MONTH!A15539</f>
        <v>45981</v>
      </c>
      <c r="S15547" s="86">
        <f>PER_MONTH!F15539</f>
        <v>0.6875</v>
      </c>
      <c r="T15547" s="102">
        <f>PER_MONTH!G15539</f>
        <v>0</v>
      </c>
      <c r="U15547" s="100">
        <f t="shared" si="243"/>
        <v>0</v>
      </c>
    </row>
    <row r="15548" spans="18:21" x14ac:dyDescent="0.3">
      <c r="R15548" s="85">
        <f>PER_MONTH!A15540</f>
        <v>45981</v>
      </c>
      <c r="S15548" s="86">
        <f>PER_MONTH!F15540</f>
        <v>0.70833333333333337</v>
      </c>
      <c r="T15548" s="102">
        <f>PER_MONTH!G15540</f>
        <v>0</v>
      </c>
      <c r="U15548" s="100">
        <f t="shared" si="243"/>
        <v>0</v>
      </c>
    </row>
    <row r="15549" spans="18:21" x14ac:dyDescent="0.3">
      <c r="R15549" s="85">
        <f>PER_MONTH!A15541</f>
        <v>45981</v>
      </c>
      <c r="S15549" s="86">
        <f>PER_MONTH!F15541</f>
        <v>0.72916666666666663</v>
      </c>
      <c r="T15549" s="102">
        <f>PER_MONTH!G15541</f>
        <v>0</v>
      </c>
      <c r="U15549" s="100">
        <f t="shared" si="243"/>
        <v>0</v>
      </c>
    </row>
    <row r="15550" spans="18:21" x14ac:dyDescent="0.3">
      <c r="R15550" s="85">
        <f>PER_MONTH!A15542</f>
        <v>45981</v>
      </c>
      <c r="S15550" s="86">
        <f>PER_MONTH!F15542</f>
        <v>0.75</v>
      </c>
      <c r="T15550" s="102">
        <f>PER_MONTH!G15542</f>
        <v>0</v>
      </c>
      <c r="U15550" s="100">
        <f t="shared" si="243"/>
        <v>0</v>
      </c>
    </row>
    <row r="15551" spans="18:21" x14ac:dyDescent="0.3">
      <c r="R15551" s="85">
        <f>PER_MONTH!A15543</f>
        <v>45981</v>
      </c>
      <c r="S15551" s="86">
        <f>PER_MONTH!F15543</f>
        <v>0.77083333333333337</v>
      </c>
      <c r="T15551" s="102">
        <f>PER_MONTH!G15543</f>
        <v>0</v>
      </c>
      <c r="U15551" s="100">
        <f t="shared" si="243"/>
        <v>0</v>
      </c>
    </row>
    <row r="15552" spans="18:21" x14ac:dyDescent="0.3">
      <c r="R15552" s="85">
        <f>PER_MONTH!A15544</f>
        <v>45981</v>
      </c>
      <c r="S15552" s="86">
        <f>PER_MONTH!F15544</f>
        <v>0.79166666666666663</v>
      </c>
      <c r="T15552" s="102">
        <f>PER_MONTH!G15544</f>
        <v>0</v>
      </c>
      <c r="U15552" s="100">
        <f t="shared" si="243"/>
        <v>0</v>
      </c>
    </row>
    <row r="15553" spans="18:21" x14ac:dyDescent="0.3">
      <c r="R15553" s="85">
        <f>PER_MONTH!A15545</f>
        <v>45981</v>
      </c>
      <c r="S15553" s="86">
        <f>PER_MONTH!F15545</f>
        <v>0.8125</v>
      </c>
      <c r="T15553" s="102">
        <f>PER_MONTH!G15545</f>
        <v>0</v>
      </c>
      <c r="U15553" s="100">
        <f t="shared" si="243"/>
        <v>0</v>
      </c>
    </row>
    <row r="15554" spans="18:21" x14ac:dyDescent="0.3">
      <c r="R15554" s="85">
        <f>PER_MONTH!A15546</f>
        <v>45981</v>
      </c>
      <c r="S15554" s="86">
        <f>PER_MONTH!F15546</f>
        <v>0.83333333333333337</v>
      </c>
      <c r="T15554" s="102">
        <f>PER_MONTH!G15546</f>
        <v>0</v>
      </c>
      <c r="U15554" s="100">
        <f t="shared" si="243"/>
        <v>0</v>
      </c>
    </row>
    <row r="15555" spans="18:21" x14ac:dyDescent="0.3">
      <c r="R15555" s="85">
        <f>PER_MONTH!A15547</f>
        <v>45981</v>
      </c>
      <c r="S15555" s="86">
        <f>PER_MONTH!F15547</f>
        <v>0.85416666666666663</v>
      </c>
      <c r="T15555" s="102">
        <f>PER_MONTH!G15547</f>
        <v>0</v>
      </c>
      <c r="U15555" s="100">
        <f t="shared" si="243"/>
        <v>0</v>
      </c>
    </row>
    <row r="15556" spans="18:21" x14ac:dyDescent="0.3">
      <c r="R15556" s="85">
        <f>PER_MONTH!A15548</f>
        <v>45981</v>
      </c>
      <c r="S15556" s="86">
        <f>PER_MONTH!F15548</f>
        <v>0.875</v>
      </c>
      <c r="T15556" s="102">
        <f>PER_MONTH!G15548</f>
        <v>0</v>
      </c>
      <c r="U15556" s="100">
        <f t="shared" si="243"/>
        <v>0</v>
      </c>
    </row>
    <row r="15557" spans="18:21" x14ac:dyDescent="0.3">
      <c r="R15557" s="85">
        <f>PER_MONTH!A15549</f>
        <v>45981</v>
      </c>
      <c r="S15557" s="86">
        <f>PER_MONTH!F15549</f>
        <v>0.89583333333333337</v>
      </c>
      <c r="T15557" s="102">
        <f>PER_MONTH!G15549</f>
        <v>0</v>
      </c>
      <c r="U15557" s="100">
        <f t="shared" si="243"/>
        <v>0</v>
      </c>
    </row>
    <row r="15558" spans="18:21" x14ac:dyDescent="0.3">
      <c r="R15558" s="85">
        <f>PER_MONTH!A15550</f>
        <v>45981</v>
      </c>
      <c r="S15558" s="86">
        <f>PER_MONTH!F15550</f>
        <v>0.91666666666666663</v>
      </c>
      <c r="T15558" s="102">
        <f>PER_MONTH!G15550</f>
        <v>0</v>
      </c>
      <c r="U15558" s="100">
        <f t="shared" si="243"/>
        <v>0</v>
      </c>
    </row>
    <row r="15559" spans="18:21" x14ac:dyDescent="0.3">
      <c r="R15559" s="85">
        <f>PER_MONTH!A15551</f>
        <v>45981</v>
      </c>
      <c r="S15559" s="86">
        <f>PER_MONTH!F15551</f>
        <v>0.9375</v>
      </c>
      <c r="T15559" s="102">
        <f>PER_MONTH!G15551</f>
        <v>0</v>
      </c>
      <c r="U15559" s="100">
        <f t="shared" si="243"/>
        <v>0</v>
      </c>
    </row>
    <row r="15560" spans="18:21" x14ac:dyDescent="0.3">
      <c r="R15560" s="85">
        <f>PER_MONTH!A15552</f>
        <v>45981</v>
      </c>
      <c r="S15560" s="86">
        <f>PER_MONTH!F15552</f>
        <v>0.95833333333333337</v>
      </c>
      <c r="T15560" s="102">
        <f>PER_MONTH!G15552</f>
        <v>0</v>
      </c>
      <c r="U15560" s="100">
        <f t="shared" si="243"/>
        <v>0</v>
      </c>
    </row>
    <row r="15561" spans="18:21" x14ac:dyDescent="0.3">
      <c r="R15561" s="85">
        <f>PER_MONTH!A15553</f>
        <v>45981</v>
      </c>
      <c r="S15561" s="86">
        <f>PER_MONTH!F15553</f>
        <v>0.97916666666666663</v>
      </c>
      <c r="T15561" s="102">
        <f>PER_MONTH!G15553</f>
        <v>0</v>
      </c>
      <c r="U15561" s="100">
        <f t="shared" si="243"/>
        <v>0</v>
      </c>
    </row>
    <row r="15562" spans="18:21" x14ac:dyDescent="0.3">
      <c r="R15562" s="85">
        <f>PER_MONTH!A15554</f>
        <v>45982</v>
      </c>
      <c r="S15562" s="86">
        <f>PER_MONTH!F15554</f>
        <v>0</v>
      </c>
      <c r="T15562" s="102">
        <f>PER_MONTH!G15554</f>
        <v>0</v>
      </c>
      <c r="U15562" s="100">
        <f t="shared" si="243"/>
        <v>0</v>
      </c>
    </row>
    <row r="15563" spans="18:21" x14ac:dyDescent="0.3">
      <c r="R15563" s="85">
        <f>PER_MONTH!A15555</f>
        <v>45982</v>
      </c>
      <c r="S15563" s="86">
        <f>PER_MONTH!F15555</f>
        <v>2.0833333333333329E-2</v>
      </c>
      <c r="T15563" s="102">
        <f>PER_MONTH!G15555</f>
        <v>0</v>
      </c>
      <c r="U15563" s="100">
        <f t="shared" si="243"/>
        <v>0</v>
      </c>
    </row>
    <row r="15564" spans="18:21" x14ac:dyDescent="0.3">
      <c r="R15564" s="85">
        <f>PER_MONTH!A15556</f>
        <v>45982</v>
      </c>
      <c r="S15564" s="86">
        <f>PER_MONTH!F15556</f>
        <v>4.1666666666666657E-2</v>
      </c>
      <c r="T15564" s="102">
        <f>PER_MONTH!G15556</f>
        <v>0</v>
      </c>
      <c r="U15564" s="100">
        <f t="shared" ref="U15564:U15627" si="244">T15564/0.5</f>
        <v>0</v>
      </c>
    </row>
    <row r="15565" spans="18:21" x14ac:dyDescent="0.3">
      <c r="R15565" s="85">
        <f>PER_MONTH!A15557</f>
        <v>45982</v>
      </c>
      <c r="S15565" s="86">
        <f>PER_MONTH!F15557</f>
        <v>6.25E-2</v>
      </c>
      <c r="T15565" s="102">
        <f>PER_MONTH!G15557</f>
        <v>0</v>
      </c>
      <c r="U15565" s="100">
        <f t="shared" si="244"/>
        <v>0</v>
      </c>
    </row>
    <row r="15566" spans="18:21" x14ac:dyDescent="0.3">
      <c r="R15566" s="85">
        <f>PER_MONTH!A15558</f>
        <v>45982</v>
      </c>
      <c r="S15566" s="86">
        <f>PER_MONTH!F15558</f>
        <v>8.3333333333333329E-2</v>
      </c>
      <c r="T15566" s="102">
        <f>PER_MONTH!G15558</f>
        <v>0</v>
      </c>
      <c r="U15566" s="100">
        <f t="shared" si="244"/>
        <v>0</v>
      </c>
    </row>
    <row r="15567" spans="18:21" x14ac:dyDescent="0.3">
      <c r="R15567" s="85">
        <f>PER_MONTH!A15559</f>
        <v>45982</v>
      </c>
      <c r="S15567" s="86">
        <f>PER_MONTH!F15559</f>
        <v>0.1041666666666667</v>
      </c>
      <c r="T15567" s="102">
        <f>PER_MONTH!G15559</f>
        <v>0</v>
      </c>
      <c r="U15567" s="100">
        <f t="shared" si="244"/>
        <v>0</v>
      </c>
    </row>
    <row r="15568" spans="18:21" x14ac:dyDescent="0.3">
      <c r="R15568" s="85">
        <f>PER_MONTH!A15560</f>
        <v>45982</v>
      </c>
      <c r="S15568" s="86">
        <f>PER_MONTH!F15560</f>
        <v>0.125</v>
      </c>
      <c r="T15568" s="102">
        <f>PER_MONTH!G15560</f>
        <v>0</v>
      </c>
      <c r="U15568" s="100">
        <f t="shared" si="244"/>
        <v>0</v>
      </c>
    </row>
    <row r="15569" spans="18:21" x14ac:dyDescent="0.3">
      <c r="R15569" s="85">
        <f>PER_MONTH!A15561</f>
        <v>45982</v>
      </c>
      <c r="S15569" s="86">
        <f>PER_MONTH!F15561</f>
        <v>0.14583333333333329</v>
      </c>
      <c r="T15569" s="102">
        <f>PER_MONTH!G15561</f>
        <v>0</v>
      </c>
      <c r="U15569" s="100">
        <f t="shared" si="244"/>
        <v>0</v>
      </c>
    </row>
    <row r="15570" spans="18:21" x14ac:dyDescent="0.3">
      <c r="R15570" s="85">
        <f>PER_MONTH!A15562</f>
        <v>45982</v>
      </c>
      <c r="S15570" s="86">
        <f>PER_MONTH!F15562</f>
        <v>0.16666666666666671</v>
      </c>
      <c r="T15570" s="102">
        <f>PER_MONTH!G15562</f>
        <v>0</v>
      </c>
      <c r="U15570" s="100">
        <f t="shared" si="244"/>
        <v>0</v>
      </c>
    </row>
    <row r="15571" spans="18:21" x14ac:dyDescent="0.3">
      <c r="R15571" s="85">
        <f>PER_MONTH!A15563</f>
        <v>45982</v>
      </c>
      <c r="S15571" s="86">
        <f>PER_MONTH!F15563</f>
        <v>0.1875</v>
      </c>
      <c r="T15571" s="102">
        <f>PER_MONTH!G15563</f>
        <v>0</v>
      </c>
      <c r="U15571" s="100">
        <f t="shared" si="244"/>
        <v>0</v>
      </c>
    </row>
    <row r="15572" spans="18:21" x14ac:dyDescent="0.3">
      <c r="R15572" s="85">
        <f>PER_MONTH!A15564</f>
        <v>45982</v>
      </c>
      <c r="S15572" s="86">
        <f>PER_MONTH!F15564</f>
        <v>0.20833333333333329</v>
      </c>
      <c r="T15572" s="102">
        <f>PER_MONTH!G15564</f>
        <v>0</v>
      </c>
      <c r="U15572" s="100">
        <f t="shared" si="244"/>
        <v>0</v>
      </c>
    </row>
    <row r="15573" spans="18:21" x14ac:dyDescent="0.3">
      <c r="R15573" s="85">
        <f>PER_MONTH!A15565</f>
        <v>45982</v>
      </c>
      <c r="S15573" s="86">
        <f>PER_MONTH!F15565</f>
        <v>0.22916666666666671</v>
      </c>
      <c r="T15573" s="102">
        <f>PER_MONTH!G15565</f>
        <v>0</v>
      </c>
      <c r="U15573" s="100">
        <f t="shared" si="244"/>
        <v>0</v>
      </c>
    </row>
    <row r="15574" spans="18:21" x14ac:dyDescent="0.3">
      <c r="R15574" s="85">
        <f>PER_MONTH!A15566</f>
        <v>45982</v>
      </c>
      <c r="S15574" s="86">
        <f>PER_MONTH!F15566</f>
        <v>0.25</v>
      </c>
      <c r="T15574" s="102">
        <f>PER_MONTH!G15566</f>
        <v>0</v>
      </c>
      <c r="U15574" s="100">
        <f t="shared" si="244"/>
        <v>0</v>
      </c>
    </row>
    <row r="15575" spans="18:21" x14ac:dyDescent="0.3">
      <c r="R15575" s="85">
        <f>PER_MONTH!A15567</f>
        <v>45982</v>
      </c>
      <c r="S15575" s="86">
        <f>PER_MONTH!F15567</f>
        <v>0.27083333333333331</v>
      </c>
      <c r="T15575" s="102">
        <f>PER_MONTH!G15567</f>
        <v>0</v>
      </c>
      <c r="U15575" s="100">
        <f t="shared" si="244"/>
        <v>0</v>
      </c>
    </row>
    <row r="15576" spans="18:21" x14ac:dyDescent="0.3">
      <c r="R15576" s="85">
        <f>PER_MONTH!A15568</f>
        <v>45982</v>
      </c>
      <c r="S15576" s="86">
        <f>PER_MONTH!F15568</f>
        <v>0.29166666666666669</v>
      </c>
      <c r="T15576" s="102">
        <f>PER_MONTH!G15568</f>
        <v>0</v>
      </c>
      <c r="U15576" s="100">
        <f t="shared" si="244"/>
        <v>0</v>
      </c>
    </row>
    <row r="15577" spans="18:21" x14ac:dyDescent="0.3">
      <c r="R15577" s="85">
        <f>PER_MONTH!A15569</f>
        <v>45982</v>
      </c>
      <c r="S15577" s="86">
        <f>PER_MONTH!F15569</f>
        <v>0.3125</v>
      </c>
      <c r="T15577" s="102">
        <f>PER_MONTH!G15569</f>
        <v>0</v>
      </c>
      <c r="U15577" s="100">
        <f t="shared" si="244"/>
        <v>0</v>
      </c>
    </row>
    <row r="15578" spans="18:21" x14ac:dyDescent="0.3">
      <c r="R15578" s="85">
        <f>PER_MONTH!A15570</f>
        <v>45982</v>
      </c>
      <c r="S15578" s="86">
        <f>PER_MONTH!F15570</f>
        <v>0.33333333333333331</v>
      </c>
      <c r="T15578" s="102">
        <f>PER_MONTH!G15570</f>
        <v>0</v>
      </c>
      <c r="U15578" s="100">
        <f t="shared" si="244"/>
        <v>0</v>
      </c>
    </row>
    <row r="15579" spans="18:21" x14ac:dyDescent="0.3">
      <c r="R15579" s="85">
        <f>PER_MONTH!A15571</f>
        <v>45982</v>
      </c>
      <c r="S15579" s="86">
        <f>PER_MONTH!F15571</f>
        <v>0.35416666666666669</v>
      </c>
      <c r="T15579" s="102">
        <f>PER_MONTH!G15571</f>
        <v>0</v>
      </c>
      <c r="U15579" s="100">
        <f t="shared" si="244"/>
        <v>0</v>
      </c>
    </row>
    <row r="15580" spans="18:21" x14ac:dyDescent="0.3">
      <c r="R15580" s="85">
        <f>PER_MONTH!A15572</f>
        <v>45982</v>
      </c>
      <c r="S15580" s="86">
        <f>PER_MONTH!F15572</f>
        <v>0.375</v>
      </c>
      <c r="T15580" s="102">
        <f>PER_MONTH!G15572</f>
        <v>0</v>
      </c>
      <c r="U15580" s="100">
        <f t="shared" si="244"/>
        <v>0</v>
      </c>
    </row>
    <row r="15581" spans="18:21" x14ac:dyDescent="0.3">
      <c r="R15581" s="85">
        <f>PER_MONTH!A15573</f>
        <v>45982</v>
      </c>
      <c r="S15581" s="86">
        <f>PER_MONTH!F15573</f>
        <v>0.39583333333333331</v>
      </c>
      <c r="T15581" s="102">
        <f>PER_MONTH!G15573</f>
        <v>0</v>
      </c>
      <c r="U15581" s="100">
        <f t="shared" si="244"/>
        <v>0</v>
      </c>
    </row>
    <row r="15582" spans="18:21" x14ac:dyDescent="0.3">
      <c r="R15582" s="85">
        <f>PER_MONTH!A15574</f>
        <v>45982</v>
      </c>
      <c r="S15582" s="86">
        <f>PER_MONTH!F15574</f>
        <v>0.41666666666666669</v>
      </c>
      <c r="T15582" s="102">
        <f>PER_MONTH!G15574</f>
        <v>0</v>
      </c>
      <c r="U15582" s="100">
        <f t="shared" si="244"/>
        <v>0</v>
      </c>
    </row>
    <row r="15583" spans="18:21" x14ac:dyDescent="0.3">
      <c r="R15583" s="85">
        <f>PER_MONTH!A15575</f>
        <v>45982</v>
      </c>
      <c r="S15583" s="86">
        <f>PER_MONTH!F15575</f>
        <v>0.4375</v>
      </c>
      <c r="T15583" s="102">
        <f>PER_MONTH!G15575</f>
        <v>0</v>
      </c>
      <c r="U15583" s="100">
        <f t="shared" si="244"/>
        <v>0</v>
      </c>
    </row>
    <row r="15584" spans="18:21" x14ac:dyDescent="0.3">
      <c r="R15584" s="85">
        <f>PER_MONTH!A15576</f>
        <v>45982</v>
      </c>
      <c r="S15584" s="86">
        <f>PER_MONTH!F15576</f>
        <v>0.45833333333333331</v>
      </c>
      <c r="T15584" s="102">
        <f>PER_MONTH!G15576</f>
        <v>0</v>
      </c>
      <c r="U15584" s="100">
        <f t="shared" si="244"/>
        <v>0</v>
      </c>
    </row>
    <row r="15585" spans="18:21" x14ac:dyDescent="0.3">
      <c r="R15585" s="85">
        <f>PER_MONTH!A15577</f>
        <v>45982</v>
      </c>
      <c r="S15585" s="86">
        <f>PER_MONTH!F15577</f>
        <v>0.47916666666666669</v>
      </c>
      <c r="T15585" s="102">
        <f>PER_MONTH!G15577</f>
        <v>0</v>
      </c>
      <c r="U15585" s="100">
        <f t="shared" si="244"/>
        <v>0</v>
      </c>
    </row>
    <row r="15586" spans="18:21" x14ac:dyDescent="0.3">
      <c r="R15586" s="85">
        <f>PER_MONTH!A15578</f>
        <v>45982</v>
      </c>
      <c r="S15586" s="86">
        <f>PER_MONTH!F15578</f>
        <v>0.5</v>
      </c>
      <c r="T15586" s="102">
        <f>PER_MONTH!G15578</f>
        <v>0</v>
      </c>
      <c r="U15586" s="100">
        <f t="shared" si="244"/>
        <v>0</v>
      </c>
    </row>
    <row r="15587" spans="18:21" x14ac:dyDescent="0.3">
      <c r="R15587" s="85">
        <f>PER_MONTH!A15579</f>
        <v>45982</v>
      </c>
      <c r="S15587" s="86">
        <f>PER_MONTH!F15579</f>
        <v>0.52083333333333337</v>
      </c>
      <c r="T15587" s="102">
        <f>PER_MONTH!G15579</f>
        <v>0</v>
      </c>
      <c r="U15587" s="100">
        <f t="shared" si="244"/>
        <v>0</v>
      </c>
    </row>
    <row r="15588" spans="18:21" x14ac:dyDescent="0.3">
      <c r="R15588" s="85">
        <f>PER_MONTH!A15580</f>
        <v>45982</v>
      </c>
      <c r="S15588" s="86">
        <f>PER_MONTH!F15580</f>
        <v>0.54166666666666663</v>
      </c>
      <c r="T15588" s="102">
        <f>PER_MONTH!G15580</f>
        <v>0</v>
      </c>
      <c r="U15588" s="100">
        <f t="shared" si="244"/>
        <v>0</v>
      </c>
    </row>
    <row r="15589" spans="18:21" x14ac:dyDescent="0.3">
      <c r="R15589" s="85">
        <f>PER_MONTH!A15581</f>
        <v>45982</v>
      </c>
      <c r="S15589" s="86">
        <f>PER_MONTH!F15581</f>
        <v>0.5625</v>
      </c>
      <c r="T15589" s="102">
        <f>PER_MONTH!G15581</f>
        <v>0</v>
      </c>
      <c r="U15589" s="100">
        <f t="shared" si="244"/>
        <v>0</v>
      </c>
    </row>
    <row r="15590" spans="18:21" x14ac:dyDescent="0.3">
      <c r="R15590" s="85">
        <f>PER_MONTH!A15582</f>
        <v>45982</v>
      </c>
      <c r="S15590" s="86">
        <f>PER_MONTH!F15582</f>
        <v>0.58333333333333337</v>
      </c>
      <c r="T15590" s="102">
        <f>PER_MONTH!G15582</f>
        <v>0</v>
      </c>
      <c r="U15590" s="100">
        <f t="shared" si="244"/>
        <v>0</v>
      </c>
    </row>
    <row r="15591" spans="18:21" x14ac:dyDescent="0.3">
      <c r="R15591" s="85">
        <f>PER_MONTH!A15583</f>
        <v>45982</v>
      </c>
      <c r="S15591" s="86">
        <f>PER_MONTH!F15583</f>
        <v>0.60416666666666663</v>
      </c>
      <c r="T15591" s="102">
        <f>PER_MONTH!G15583</f>
        <v>0</v>
      </c>
      <c r="U15591" s="100">
        <f t="shared" si="244"/>
        <v>0</v>
      </c>
    </row>
    <row r="15592" spans="18:21" x14ac:dyDescent="0.3">
      <c r="R15592" s="85">
        <f>PER_MONTH!A15584</f>
        <v>45982</v>
      </c>
      <c r="S15592" s="86">
        <f>PER_MONTH!F15584</f>
        <v>0.625</v>
      </c>
      <c r="T15592" s="102">
        <f>PER_MONTH!G15584</f>
        <v>0</v>
      </c>
      <c r="U15592" s="100">
        <f t="shared" si="244"/>
        <v>0</v>
      </c>
    </row>
    <row r="15593" spans="18:21" x14ac:dyDescent="0.3">
      <c r="R15593" s="85">
        <f>PER_MONTH!A15585</f>
        <v>45982</v>
      </c>
      <c r="S15593" s="86">
        <f>PER_MONTH!F15585</f>
        <v>0.64583333333333337</v>
      </c>
      <c r="T15593" s="102">
        <f>PER_MONTH!G15585</f>
        <v>0</v>
      </c>
      <c r="U15593" s="100">
        <f t="shared" si="244"/>
        <v>0</v>
      </c>
    </row>
    <row r="15594" spans="18:21" x14ac:dyDescent="0.3">
      <c r="R15594" s="85">
        <f>PER_MONTH!A15586</f>
        <v>45982</v>
      </c>
      <c r="S15594" s="86">
        <f>PER_MONTH!F15586</f>
        <v>0.66666666666666663</v>
      </c>
      <c r="T15594" s="102">
        <f>PER_MONTH!G15586</f>
        <v>0</v>
      </c>
      <c r="U15594" s="100">
        <f t="shared" si="244"/>
        <v>0</v>
      </c>
    </row>
    <row r="15595" spans="18:21" x14ac:dyDescent="0.3">
      <c r="R15595" s="85">
        <f>PER_MONTH!A15587</f>
        <v>45982</v>
      </c>
      <c r="S15595" s="86">
        <f>PER_MONTH!F15587</f>
        <v>0.6875</v>
      </c>
      <c r="T15595" s="102">
        <f>PER_MONTH!G15587</f>
        <v>0</v>
      </c>
      <c r="U15595" s="100">
        <f t="shared" si="244"/>
        <v>0</v>
      </c>
    </row>
    <row r="15596" spans="18:21" x14ac:dyDescent="0.3">
      <c r="R15596" s="85">
        <f>PER_MONTH!A15588</f>
        <v>45982</v>
      </c>
      <c r="S15596" s="86">
        <f>PER_MONTH!F15588</f>
        <v>0.70833333333333337</v>
      </c>
      <c r="T15596" s="102">
        <f>PER_MONTH!G15588</f>
        <v>0</v>
      </c>
      <c r="U15596" s="100">
        <f t="shared" si="244"/>
        <v>0</v>
      </c>
    </row>
    <row r="15597" spans="18:21" x14ac:dyDescent="0.3">
      <c r="R15597" s="85">
        <f>PER_MONTH!A15589</f>
        <v>45982</v>
      </c>
      <c r="S15597" s="86">
        <f>PER_MONTH!F15589</f>
        <v>0.72916666666666663</v>
      </c>
      <c r="T15597" s="102">
        <f>PER_MONTH!G15589</f>
        <v>0</v>
      </c>
      <c r="U15597" s="100">
        <f t="shared" si="244"/>
        <v>0</v>
      </c>
    </row>
    <row r="15598" spans="18:21" x14ac:dyDescent="0.3">
      <c r="R15598" s="85">
        <f>PER_MONTH!A15590</f>
        <v>45982</v>
      </c>
      <c r="S15598" s="86">
        <f>PER_MONTH!F15590</f>
        <v>0.75</v>
      </c>
      <c r="T15598" s="102">
        <f>PER_MONTH!G15590</f>
        <v>0</v>
      </c>
      <c r="U15598" s="100">
        <f t="shared" si="244"/>
        <v>0</v>
      </c>
    </row>
    <row r="15599" spans="18:21" x14ac:dyDescent="0.3">
      <c r="R15599" s="85">
        <f>PER_MONTH!A15591</f>
        <v>45982</v>
      </c>
      <c r="S15599" s="86">
        <f>PER_MONTH!F15591</f>
        <v>0.77083333333333337</v>
      </c>
      <c r="T15599" s="102">
        <f>PER_MONTH!G15591</f>
        <v>0</v>
      </c>
      <c r="U15599" s="100">
        <f t="shared" si="244"/>
        <v>0</v>
      </c>
    </row>
    <row r="15600" spans="18:21" x14ac:dyDescent="0.3">
      <c r="R15600" s="85">
        <f>PER_MONTH!A15592</f>
        <v>45982</v>
      </c>
      <c r="S15600" s="86">
        <f>PER_MONTH!F15592</f>
        <v>0.79166666666666663</v>
      </c>
      <c r="T15600" s="102">
        <f>PER_MONTH!G15592</f>
        <v>0</v>
      </c>
      <c r="U15600" s="100">
        <f t="shared" si="244"/>
        <v>0</v>
      </c>
    </row>
    <row r="15601" spans="18:21" x14ac:dyDescent="0.3">
      <c r="R15601" s="85">
        <f>PER_MONTH!A15593</f>
        <v>45982</v>
      </c>
      <c r="S15601" s="86">
        <f>PER_MONTH!F15593</f>
        <v>0.8125</v>
      </c>
      <c r="T15601" s="102">
        <f>PER_MONTH!G15593</f>
        <v>0</v>
      </c>
      <c r="U15601" s="100">
        <f t="shared" si="244"/>
        <v>0</v>
      </c>
    </row>
    <row r="15602" spans="18:21" x14ac:dyDescent="0.3">
      <c r="R15602" s="85">
        <f>PER_MONTH!A15594</f>
        <v>45982</v>
      </c>
      <c r="S15602" s="86">
        <f>PER_MONTH!F15594</f>
        <v>0.83333333333333337</v>
      </c>
      <c r="T15602" s="102">
        <f>PER_MONTH!G15594</f>
        <v>0</v>
      </c>
      <c r="U15602" s="100">
        <f t="shared" si="244"/>
        <v>0</v>
      </c>
    </row>
    <row r="15603" spans="18:21" x14ac:dyDescent="0.3">
      <c r="R15603" s="85">
        <f>PER_MONTH!A15595</f>
        <v>45982</v>
      </c>
      <c r="S15603" s="86">
        <f>PER_MONTH!F15595</f>
        <v>0.85416666666666663</v>
      </c>
      <c r="T15603" s="102">
        <f>PER_MONTH!G15595</f>
        <v>0</v>
      </c>
      <c r="U15603" s="100">
        <f t="shared" si="244"/>
        <v>0</v>
      </c>
    </row>
    <row r="15604" spans="18:21" x14ac:dyDescent="0.3">
      <c r="R15604" s="85">
        <f>PER_MONTH!A15596</f>
        <v>45982</v>
      </c>
      <c r="S15604" s="86">
        <f>PER_MONTH!F15596</f>
        <v>0.875</v>
      </c>
      <c r="T15604" s="102">
        <f>PER_MONTH!G15596</f>
        <v>0</v>
      </c>
      <c r="U15604" s="100">
        <f t="shared" si="244"/>
        <v>0</v>
      </c>
    </row>
    <row r="15605" spans="18:21" x14ac:dyDescent="0.3">
      <c r="R15605" s="85">
        <f>PER_MONTH!A15597</f>
        <v>45982</v>
      </c>
      <c r="S15605" s="86">
        <f>PER_MONTH!F15597</f>
        <v>0.89583333333333337</v>
      </c>
      <c r="T15605" s="102">
        <f>PER_MONTH!G15597</f>
        <v>0</v>
      </c>
      <c r="U15605" s="100">
        <f t="shared" si="244"/>
        <v>0</v>
      </c>
    </row>
    <row r="15606" spans="18:21" x14ac:dyDescent="0.3">
      <c r="R15606" s="85">
        <f>PER_MONTH!A15598</f>
        <v>45982</v>
      </c>
      <c r="S15606" s="86">
        <f>PER_MONTH!F15598</f>
        <v>0.91666666666666663</v>
      </c>
      <c r="T15606" s="102">
        <f>PER_MONTH!G15598</f>
        <v>0</v>
      </c>
      <c r="U15606" s="100">
        <f t="shared" si="244"/>
        <v>0</v>
      </c>
    </row>
    <row r="15607" spans="18:21" x14ac:dyDescent="0.3">
      <c r="R15607" s="85">
        <f>PER_MONTH!A15599</f>
        <v>45982</v>
      </c>
      <c r="S15607" s="86">
        <f>PER_MONTH!F15599</f>
        <v>0.9375</v>
      </c>
      <c r="T15607" s="102">
        <f>PER_MONTH!G15599</f>
        <v>0</v>
      </c>
      <c r="U15607" s="100">
        <f t="shared" si="244"/>
        <v>0</v>
      </c>
    </row>
    <row r="15608" spans="18:21" x14ac:dyDescent="0.3">
      <c r="R15608" s="85">
        <f>PER_MONTH!A15600</f>
        <v>45982</v>
      </c>
      <c r="S15608" s="86">
        <f>PER_MONTH!F15600</f>
        <v>0.95833333333333337</v>
      </c>
      <c r="T15608" s="102">
        <f>PER_MONTH!G15600</f>
        <v>0</v>
      </c>
      <c r="U15608" s="100">
        <f t="shared" si="244"/>
        <v>0</v>
      </c>
    </row>
    <row r="15609" spans="18:21" x14ac:dyDescent="0.3">
      <c r="R15609" s="85">
        <f>PER_MONTH!A15601</f>
        <v>45982</v>
      </c>
      <c r="S15609" s="86">
        <f>PER_MONTH!F15601</f>
        <v>0.97916666666666663</v>
      </c>
      <c r="T15609" s="102">
        <f>PER_MONTH!G15601</f>
        <v>0</v>
      </c>
      <c r="U15609" s="100">
        <f t="shared" si="244"/>
        <v>0</v>
      </c>
    </row>
    <row r="15610" spans="18:21" x14ac:dyDescent="0.3">
      <c r="R15610" s="85">
        <f>PER_MONTH!A15602</f>
        <v>45983</v>
      </c>
      <c r="S15610" s="86">
        <f>PER_MONTH!F15602</f>
        <v>0</v>
      </c>
      <c r="T15610" s="102">
        <f>PER_MONTH!G15602</f>
        <v>0</v>
      </c>
      <c r="U15610" s="100">
        <f t="shared" si="244"/>
        <v>0</v>
      </c>
    </row>
    <row r="15611" spans="18:21" x14ac:dyDescent="0.3">
      <c r="R15611" s="85">
        <f>PER_MONTH!A15603</f>
        <v>45983</v>
      </c>
      <c r="S15611" s="86">
        <f>PER_MONTH!F15603</f>
        <v>2.0833333333333329E-2</v>
      </c>
      <c r="T15611" s="102">
        <f>PER_MONTH!G15603</f>
        <v>0</v>
      </c>
      <c r="U15611" s="100">
        <f t="shared" si="244"/>
        <v>0</v>
      </c>
    </row>
    <row r="15612" spans="18:21" x14ac:dyDescent="0.3">
      <c r="R15612" s="85">
        <f>PER_MONTH!A15604</f>
        <v>45983</v>
      </c>
      <c r="S15612" s="86">
        <f>PER_MONTH!F15604</f>
        <v>4.1666666666666657E-2</v>
      </c>
      <c r="T15612" s="102">
        <f>PER_MONTH!G15604</f>
        <v>0</v>
      </c>
      <c r="U15612" s="100">
        <f t="shared" si="244"/>
        <v>0</v>
      </c>
    </row>
    <row r="15613" spans="18:21" x14ac:dyDescent="0.3">
      <c r="R15613" s="85">
        <f>PER_MONTH!A15605</f>
        <v>45983</v>
      </c>
      <c r="S15613" s="86">
        <f>PER_MONTH!F15605</f>
        <v>6.25E-2</v>
      </c>
      <c r="T15613" s="102">
        <f>PER_MONTH!G15605</f>
        <v>0</v>
      </c>
      <c r="U15613" s="100">
        <f t="shared" si="244"/>
        <v>0</v>
      </c>
    </row>
    <row r="15614" spans="18:21" x14ac:dyDescent="0.3">
      <c r="R15614" s="85">
        <f>PER_MONTH!A15606</f>
        <v>45983</v>
      </c>
      <c r="S15614" s="86">
        <f>PER_MONTH!F15606</f>
        <v>8.3333333333333329E-2</v>
      </c>
      <c r="T15614" s="102">
        <f>PER_MONTH!G15606</f>
        <v>0</v>
      </c>
      <c r="U15614" s="100">
        <f t="shared" si="244"/>
        <v>0</v>
      </c>
    </row>
    <row r="15615" spans="18:21" x14ac:dyDescent="0.3">
      <c r="R15615" s="85">
        <f>PER_MONTH!A15607</f>
        <v>45983</v>
      </c>
      <c r="S15615" s="86">
        <f>PER_MONTH!F15607</f>
        <v>0.1041666666666667</v>
      </c>
      <c r="T15615" s="102">
        <f>PER_MONTH!G15607</f>
        <v>0</v>
      </c>
      <c r="U15615" s="100">
        <f t="shared" si="244"/>
        <v>0</v>
      </c>
    </row>
    <row r="15616" spans="18:21" x14ac:dyDescent="0.3">
      <c r="R15616" s="85">
        <f>PER_MONTH!A15608</f>
        <v>45983</v>
      </c>
      <c r="S15616" s="86">
        <f>PER_MONTH!F15608</f>
        <v>0.125</v>
      </c>
      <c r="T15616" s="102">
        <f>PER_MONTH!G15608</f>
        <v>0</v>
      </c>
      <c r="U15616" s="100">
        <f t="shared" si="244"/>
        <v>0</v>
      </c>
    </row>
    <row r="15617" spans="18:21" x14ac:dyDescent="0.3">
      <c r="R15617" s="85">
        <f>PER_MONTH!A15609</f>
        <v>45983</v>
      </c>
      <c r="S15617" s="86">
        <f>PER_MONTH!F15609</f>
        <v>0.14583333333333329</v>
      </c>
      <c r="T15617" s="102">
        <f>PER_MONTH!G15609</f>
        <v>0</v>
      </c>
      <c r="U15617" s="100">
        <f t="shared" si="244"/>
        <v>0</v>
      </c>
    </row>
    <row r="15618" spans="18:21" x14ac:dyDescent="0.3">
      <c r="R15618" s="85">
        <f>PER_MONTH!A15610</f>
        <v>45983</v>
      </c>
      <c r="S15618" s="86">
        <f>PER_MONTH!F15610</f>
        <v>0.16666666666666671</v>
      </c>
      <c r="T15618" s="102">
        <f>PER_MONTH!G15610</f>
        <v>0</v>
      </c>
      <c r="U15618" s="100">
        <f t="shared" si="244"/>
        <v>0</v>
      </c>
    </row>
    <row r="15619" spans="18:21" x14ac:dyDescent="0.3">
      <c r="R15619" s="85">
        <f>PER_MONTH!A15611</f>
        <v>45983</v>
      </c>
      <c r="S15619" s="86">
        <f>PER_MONTH!F15611</f>
        <v>0.1875</v>
      </c>
      <c r="T15619" s="102">
        <f>PER_MONTH!G15611</f>
        <v>0</v>
      </c>
      <c r="U15619" s="100">
        <f t="shared" si="244"/>
        <v>0</v>
      </c>
    </row>
    <row r="15620" spans="18:21" x14ac:dyDescent="0.3">
      <c r="R15620" s="85">
        <f>PER_MONTH!A15612</f>
        <v>45983</v>
      </c>
      <c r="S15620" s="86">
        <f>PER_MONTH!F15612</f>
        <v>0.20833333333333329</v>
      </c>
      <c r="T15620" s="102">
        <f>PER_MONTH!G15612</f>
        <v>0</v>
      </c>
      <c r="U15620" s="100">
        <f t="shared" si="244"/>
        <v>0</v>
      </c>
    </row>
    <row r="15621" spans="18:21" x14ac:dyDescent="0.3">
      <c r="R15621" s="85">
        <f>PER_MONTH!A15613</f>
        <v>45983</v>
      </c>
      <c r="S15621" s="86">
        <f>PER_MONTH!F15613</f>
        <v>0.22916666666666671</v>
      </c>
      <c r="T15621" s="102">
        <f>PER_MONTH!G15613</f>
        <v>0</v>
      </c>
      <c r="U15621" s="100">
        <f t="shared" si="244"/>
        <v>0</v>
      </c>
    </row>
    <row r="15622" spans="18:21" x14ac:dyDescent="0.3">
      <c r="R15622" s="85">
        <f>PER_MONTH!A15614</f>
        <v>45983</v>
      </c>
      <c r="S15622" s="86">
        <f>PER_MONTH!F15614</f>
        <v>0.25</v>
      </c>
      <c r="T15622" s="102">
        <f>PER_MONTH!G15614</f>
        <v>0</v>
      </c>
      <c r="U15622" s="100">
        <f t="shared" si="244"/>
        <v>0</v>
      </c>
    </row>
    <row r="15623" spans="18:21" x14ac:dyDescent="0.3">
      <c r="R15623" s="85">
        <f>PER_MONTH!A15615</f>
        <v>45983</v>
      </c>
      <c r="S15623" s="86">
        <f>PER_MONTH!F15615</f>
        <v>0.27083333333333331</v>
      </c>
      <c r="T15623" s="102">
        <f>PER_MONTH!G15615</f>
        <v>0</v>
      </c>
      <c r="U15623" s="100">
        <f t="shared" si="244"/>
        <v>0</v>
      </c>
    </row>
    <row r="15624" spans="18:21" x14ac:dyDescent="0.3">
      <c r="R15624" s="85">
        <f>PER_MONTH!A15616</f>
        <v>45983</v>
      </c>
      <c r="S15624" s="86">
        <f>PER_MONTH!F15616</f>
        <v>0.29166666666666669</v>
      </c>
      <c r="T15624" s="102">
        <f>PER_MONTH!G15616</f>
        <v>0</v>
      </c>
      <c r="U15624" s="100">
        <f t="shared" si="244"/>
        <v>0</v>
      </c>
    </row>
    <row r="15625" spans="18:21" x14ac:dyDescent="0.3">
      <c r="R15625" s="85">
        <f>PER_MONTH!A15617</f>
        <v>45983</v>
      </c>
      <c r="S15625" s="86">
        <f>PER_MONTH!F15617</f>
        <v>0.3125</v>
      </c>
      <c r="T15625" s="102">
        <f>PER_MONTH!G15617</f>
        <v>0</v>
      </c>
      <c r="U15625" s="100">
        <f t="shared" si="244"/>
        <v>0</v>
      </c>
    </row>
    <row r="15626" spans="18:21" x14ac:dyDescent="0.3">
      <c r="R15626" s="85">
        <f>PER_MONTH!A15618</f>
        <v>45983</v>
      </c>
      <c r="S15626" s="86">
        <f>PER_MONTH!F15618</f>
        <v>0.33333333333333331</v>
      </c>
      <c r="T15626" s="102">
        <f>PER_MONTH!G15618</f>
        <v>0</v>
      </c>
      <c r="U15626" s="100">
        <f t="shared" si="244"/>
        <v>0</v>
      </c>
    </row>
    <row r="15627" spans="18:21" x14ac:dyDescent="0.3">
      <c r="R15627" s="85">
        <f>PER_MONTH!A15619</f>
        <v>45983</v>
      </c>
      <c r="S15627" s="86">
        <f>PER_MONTH!F15619</f>
        <v>0.35416666666666669</v>
      </c>
      <c r="T15627" s="102">
        <f>PER_MONTH!G15619</f>
        <v>0</v>
      </c>
      <c r="U15627" s="100">
        <f t="shared" si="244"/>
        <v>0</v>
      </c>
    </row>
    <row r="15628" spans="18:21" x14ac:dyDescent="0.3">
      <c r="R15628" s="85">
        <f>PER_MONTH!A15620</f>
        <v>45983</v>
      </c>
      <c r="S15628" s="86">
        <f>PER_MONTH!F15620</f>
        <v>0.375</v>
      </c>
      <c r="T15628" s="102">
        <f>PER_MONTH!G15620</f>
        <v>0</v>
      </c>
      <c r="U15628" s="100">
        <f t="shared" ref="U15628:U15691" si="245">T15628/0.5</f>
        <v>0</v>
      </c>
    </row>
    <row r="15629" spans="18:21" x14ac:dyDescent="0.3">
      <c r="R15629" s="85">
        <f>PER_MONTH!A15621</f>
        <v>45983</v>
      </c>
      <c r="S15629" s="86">
        <f>PER_MONTH!F15621</f>
        <v>0.39583333333333331</v>
      </c>
      <c r="T15629" s="102">
        <f>PER_MONTH!G15621</f>
        <v>0</v>
      </c>
      <c r="U15629" s="100">
        <f t="shared" si="245"/>
        <v>0</v>
      </c>
    </row>
    <row r="15630" spans="18:21" x14ac:dyDescent="0.3">
      <c r="R15630" s="85">
        <f>PER_MONTH!A15622</f>
        <v>45983</v>
      </c>
      <c r="S15630" s="86">
        <f>PER_MONTH!F15622</f>
        <v>0.41666666666666669</v>
      </c>
      <c r="T15630" s="102">
        <f>PER_MONTH!G15622</f>
        <v>0</v>
      </c>
      <c r="U15630" s="100">
        <f t="shared" si="245"/>
        <v>0</v>
      </c>
    </row>
    <row r="15631" spans="18:21" x14ac:dyDescent="0.3">
      <c r="R15631" s="85">
        <f>PER_MONTH!A15623</f>
        <v>45983</v>
      </c>
      <c r="S15631" s="86">
        <f>PER_MONTH!F15623</f>
        <v>0.4375</v>
      </c>
      <c r="T15631" s="102">
        <f>PER_MONTH!G15623</f>
        <v>0</v>
      </c>
      <c r="U15631" s="100">
        <f t="shared" si="245"/>
        <v>0</v>
      </c>
    </row>
    <row r="15632" spans="18:21" x14ac:dyDescent="0.3">
      <c r="R15632" s="85">
        <f>PER_MONTH!A15624</f>
        <v>45983</v>
      </c>
      <c r="S15632" s="86">
        <f>PER_MONTH!F15624</f>
        <v>0.45833333333333331</v>
      </c>
      <c r="T15632" s="102">
        <f>PER_MONTH!G15624</f>
        <v>0</v>
      </c>
      <c r="U15632" s="100">
        <f t="shared" si="245"/>
        <v>0</v>
      </c>
    </row>
    <row r="15633" spans="18:21" x14ac:dyDescent="0.3">
      <c r="R15633" s="85">
        <f>PER_MONTH!A15625</f>
        <v>45983</v>
      </c>
      <c r="S15633" s="86">
        <f>PER_MONTH!F15625</f>
        <v>0.47916666666666669</v>
      </c>
      <c r="T15633" s="102">
        <f>PER_MONTH!G15625</f>
        <v>0</v>
      </c>
      <c r="U15633" s="100">
        <f t="shared" si="245"/>
        <v>0</v>
      </c>
    </row>
    <row r="15634" spans="18:21" x14ac:dyDescent="0.3">
      <c r="R15634" s="85">
        <f>PER_MONTH!A15626</f>
        <v>45983</v>
      </c>
      <c r="S15634" s="86">
        <f>PER_MONTH!F15626</f>
        <v>0.5</v>
      </c>
      <c r="T15634" s="102">
        <f>PER_MONTH!G15626</f>
        <v>0</v>
      </c>
      <c r="U15634" s="100">
        <f t="shared" si="245"/>
        <v>0</v>
      </c>
    </row>
    <row r="15635" spans="18:21" x14ac:dyDescent="0.3">
      <c r="R15635" s="85">
        <f>PER_MONTH!A15627</f>
        <v>45983</v>
      </c>
      <c r="S15635" s="86">
        <f>PER_MONTH!F15627</f>
        <v>0.52083333333333337</v>
      </c>
      <c r="T15635" s="102">
        <f>PER_MONTH!G15627</f>
        <v>0</v>
      </c>
      <c r="U15635" s="100">
        <f t="shared" si="245"/>
        <v>0</v>
      </c>
    </row>
    <row r="15636" spans="18:21" x14ac:dyDescent="0.3">
      <c r="R15636" s="85">
        <f>PER_MONTH!A15628</f>
        <v>45983</v>
      </c>
      <c r="S15636" s="86">
        <f>PER_MONTH!F15628</f>
        <v>0.54166666666666663</v>
      </c>
      <c r="T15636" s="102">
        <f>PER_MONTH!G15628</f>
        <v>0</v>
      </c>
      <c r="U15636" s="100">
        <f t="shared" si="245"/>
        <v>0</v>
      </c>
    </row>
    <row r="15637" spans="18:21" x14ac:dyDescent="0.3">
      <c r="R15637" s="85">
        <f>PER_MONTH!A15629</f>
        <v>45983</v>
      </c>
      <c r="S15637" s="86">
        <f>PER_MONTH!F15629</f>
        <v>0.5625</v>
      </c>
      <c r="T15637" s="102">
        <f>PER_MONTH!G15629</f>
        <v>0</v>
      </c>
      <c r="U15637" s="100">
        <f t="shared" si="245"/>
        <v>0</v>
      </c>
    </row>
    <row r="15638" spans="18:21" x14ac:dyDescent="0.3">
      <c r="R15638" s="85">
        <f>PER_MONTH!A15630</f>
        <v>45983</v>
      </c>
      <c r="S15638" s="86">
        <f>PER_MONTH!F15630</f>
        <v>0.58333333333333337</v>
      </c>
      <c r="T15638" s="102">
        <f>PER_MONTH!G15630</f>
        <v>0</v>
      </c>
      <c r="U15638" s="100">
        <f t="shared" si="245"/>
        <v>0</v>
      </c>
    </row>
    <row r="15639" spans="18:21" x14ac:dyDescent="0.3">
      <c r="R15639" s="85">
        <f>PER_MONTH!A15631</f>
        <v>45983</v>
      </c>
      <c r="S15639" s="86">
        <f>PER_MONTH!F15631</f>
        <v>0.60416666666666663</v>
      </c>
      <c r="T15639" s="102">
        <f>PER_MONTH!G15631</f>
        <v>0</v>
      </c>
      <c r="U15639" s="100">
        <f t="shared" si="245"/>
        <v>0</v>
      </c>
    </row>
    <row r="15640" spans="18:21" x14ac:dyDescent="0.3">
      <c r="R15640" s="85">
        <f>PER_MONTH!A15632</f>
        <v>45983</v>
      </c>
      <c r="S15640" s="86">
        <f>PER_MONTH!F15632</f>
        <v>0.625</v>
      </c>
      <c r="T15640" s="102">
        <f>PER_MONTH!G15632</f>
        <v>0</v>
      </c>
      <c r="U15640" s="100">
        <f t="shared" si="245"/>
        <v>0</v>
      </c>
    </row>
    <row r="15641" spans="18:21" x14ac:dyDescent="0.3">
      <c r="R15641" s="85">
        <f>PER_MONTH!A15633</f>
        <v>45983</v>
      </c>
      <c r="S15641" s="86">
        <f>PER_MONTH!F15633</f>
        <v>0.64583333333333337</v>
      </c>
      <c r="T15641" s="102">
        <f>PER_MONTH!G15633</f>
        <v>0</v>
      </c>
      <c r="U15641" s="100">
        <f t="shared" si="245"/>
        <v>0</v>
      </c>
    </row>
    <row r="15642" spans="18:21" x14ac:dyDescent="0.3">
      <c r="R15642" s="85">
        <f>PER_MONTH!A15634</f>
        <v>45983</v>
      </c>
      <c r="S15642" s="86">
        <f>PER_MONTH!F15634</f>
        <v>0.66666666666666663</v>
      </c>
      <c r="T15642" s="102">
        <f>PER_MONTH!G15634</f>
        <v>0</v>
      </c>
      <c r="U15642" s="100">
        <f t="shared" si="245"/>
        <v>0</v>
      </c>
    </row>
    <row r="15643" spans="18:21" x14ac:dyDescent="0.3">
      <c r="R15643" s="85">
        <f>PER_MONTH!A15635</f>
        <v>45983</v>
      </c>
      <c r="S15643" s="86">
        <f>PER_MONTH!F15635</f>
        <v>0.6875</v>
      </c>
      <c r="T15643" s="102">
        <f>PER_MONTH!G15635</f>
        <v>0</v>
      </c>
      <c r="U15643" s="100">
        <f t="shared" si="245"/>
        <v>0</v>
      </c>
    </row>
    <row r="15644" spans="18:21" x14ac:dyDescent="0.3">
      <c r="R15644" s="85">
        <f>PER_MONTH!A15636</f>
        <v>45983</v>
      </c>
      <c r="S15644" s="86">
        <f>PER_MONTH!F15636</f>
        <v>0.70833333333333337</v>
      </c>
      <c r="T15644" s="102">
        <f>PER_MONTH!G15636</f>
        <v>0</v>
      </c>
      <c r="U15644" s="100">
        <f t="shared" si="245"/>
        <v>0</v>
      </c>
    </row>
    <row r="15645" spans="18:21" x14ac:dyDescent="0.3">
      <c r="R15645" s="85">
        <f>PER_MONTH!A15637</f>
        <v>45983</v>
      </c>
      <c r="S15645" s="86">
        <f>PER_MONTH!F15637</f>
        <v>0.72916666666666663</v>
      </c>
      <c r="T15645" s="102">
        <f>PER_MONTH!G15637</f>
        <v>0</v>
      </c>
      <c r="U15645" s="100">
        <f t="shared" si="245"/>
        <v>0</v>
      </c>
    </row>
    <row r="15646" spans="18:21" x14ac:dyDescent="0.3">
      <c r="R15646" s="85">
        <f>PER_MONTH!A15638</f>
        <v>45983</v>
      </c>
      <c r="S15646" s="86">
        <f>PER_MONTH!F15638</f>
        <v>0.75</v>
      </c>
      <c r="T15646" s="102">
        <f>PER_MONTH!G15638</f>
        <v>0</v>
      </c>
      <c r="U15646" s="100">
        <f t="shared" si="245"/>
        <v>0</v>
      </c>
    </row>
    <row r="15647" spans="18:21" x14ac:dyDescent="0.3">
      <c r="R15647" s="85">
        <f>PER_MONTH!A15639</f>
        <v>45983</v>
      </c>
      <c r="S15647" s="86">
        <f>PER_MONTH!F15639</f>
        <v>0.77083333333333337</v>
      </c>
      <c r="T15647" s="102">
        <f>PER_MONTH!G15639</f>
        <v>0</v>
      </c>
      <c r="U15647" s="100">
        <f t="shared" si="245"/>
        <v>0</v>
      </c>
    </row>
    <row r="15648" spans="18:21" x14ac:dyDescent="0.3">
      <c r="R15648" s="85">
        <f>PER_MONTH!A15640</f>
        <v>45983</v>
      </c>
      <c r="S15648" s="86">
        <f>PER_MONTH!F15640</f>
        <v>0.79166666666666663</v>
      </c>
      <c r="T15648" s="102">
        <f>PER_MONTH!G15640</f>
        <v>0</v>
      </c>
      <c r="U15648" s="100">
        <f t="shared" si="245"/>
        <v>0</v>
      </c>
    </row>
    <row r="15649" spans="18:21" x14ac:dyDescent="0.3">
      <c r="R15649" s="85">
        <f>PER_MONTH!A15641</f>
        <v>45983</v>
      </c>
      <c r="S15649" s="86">
        <f>PER_MONTH!F15641</f>
        <v>0.8125</v>
      </c>
      <c r="T15649" s="102">
        <f>PER_MONTH!G15641</f>
        <v>0</v>
      </c>
      <c r="U15649" s="100">
        <f t="shared" si="245"/>
        <v>0</v>
      </c>
    </row>
    <row r="15650" spans="18:21" x14ac:dyDescent="0.3">
      <c r="R15650" s="85">
        <f>PER_MONTH!A15642</f>
        <v>45983</v>
      </c>
      <c r="S15650" s="86">
        <f>PER_MONTH!F15642</f>
        <v>0.83333333333333337</v>
      </c>
      <c r="T15650" s="102">
        <f>PER_MONTH!G15642</f>
        <v>0</v>
      </c>
      <c r="U15650" s="100">
        <f t="shared" si="245"/>
        <v>0</v>
      </c>
    </row>
    <row r="15651" spans="18:21" x14ac:dyDescent="0.3">
      <c r="R15651" s="85">
        <f>PER_MONTH!A15643</f>
        <v>45983</v>
      </c>
      <c r="S15651" s="86">
        <f>PER_MONTH!F15643</f>
        <v>0.85416666666666663</v>
      </c>
      <c r="T15651" s="102">
        <f>PER_MONTH!G15643</f>
        <v>0</v>
      </c>
      <c r="U15651" s="100">
        <f t="shared" si="245"/>
        <v>0</v>
      </c>
    </row>
    <row r="15652" spans="18:21" x14ac:dyDescent="0.3">
      <c r="R15652" s="85">
        <f>PER_MONTH!A15644</f>
        <v>45983</v>
      </c>
      <c r="S15652" s="86">
        <f>PER_MONTH!F15644</f>
        <v>0.875</v>
      </c>
      <c r="T15652" s="102">
        <f>PER_MONTH!G15644</f>
        <v>0</v>
      </c>
      <c r="U15652" s="100">
        <f t="shared" si="245"/>
        <v>0</v>
      </c>
    </row>
    <row r="15653" spans="18:21" x14ac:dyDescent="0.3">
      <c r="R15653" s="85">
        <f>PER_MONTH!A15645</f>
        <v>45983</v>
      </c>
      <c r="S15653" s="86">
        <f>PER_MONTH!F15645</f>
        <v>0.89583333333333337</v>
      </c>
      <c r="T15653" s="102">
        <f>PER_MONTH!G15645</f>
        <v>0</v>
      </c>
      <c r="U15653" s="100">
        <f t="shared" si="245"/>
        <v>0</v>
      </c>
    </row>
    <row r="15654" spans="18:21" x14ac:dyDescent="0.3">
      <c r="R15654" s="85">
        <f>PER_MONTH!A15646</f>
        <v>45983</v>
      </c>
      <c r="S15654" s="86">
        <f>PER_MONTH!F15646</f>
        <v>0.91666666666666663</v>
      </c>
      <c r="T15654" s="102">
        <f>PER_MONTH!G15646</f>
        <v>0</v>
      </c>
      <c r="U15654" s="100">
        <f t="shared" si="245"/>
        <v>0</v>
      </c>
    </row>
    <row r="15655" spans="18:21" x14ac:dyDescent="0.3">
      <c r="R15655" s="85">
        <f>PER_MONTH!A15647</f>
        <v>45983</v>
      </c>
      <c r="S15655" s="86">
        <f>PER_MONTH!F15647</f>
        <v>0.9375</v>
      </c>
      <c r="T15655" s="102">
        <f>PER_MONTH!G15647</f>
        <v>0</v>
      </c>
      <c r="U15655" s="100">
        <f t="shared" si="245"/>
        <v>0</v>
      </c>
    </row>
    <row r="15656" spans="18:21" x14ac:dyDescent="0.3">
      <c r="R15656" s="85">
        <f>PER_MONTH!A15648</f>
        <v>45983</v>
      </c>
      <c r="S15656" s="86">
        <f>PER_MONTH!F15648</f>
        <v>0.95833333333333337</v>
      </c>
      <c r="T15656" s="102">
        <f>PER_MONTH!G15648</f>
        <v>0</v>
      </c>
      <c r="U15656" s="100">
        <f t="shared" si="245"/>
        <v>0</v>
      </c>
    </row>
    <row r="15657" spans="18:21" x14ac:dyDescent="0.3">
      <c r="R15657" s="85">
        <f>PER_MONTH!A15649</f>
        <v>45983</v>
      </c>
      <c r="S15657" s="86">
        <f>PER_MONTH!F15649</f>
        <v>0.97916666666666663</v>
      </c>
      <c r="T15657" s="102">
        <f>PER_MONTH!G15649</f>
        <v>0</v>
      </c>
      <c r="U15657" s="100">
        <f t="shared" si="245"/>
        <v>0</v>
      </c>
    </row>
    <row r="15658" spans="18:21" x14ac:dyDescent="0.3">
      <c r="R15658" s="85">
        <f>PER_MONTH!A15650</f>
        <v>45984</v>
      </c>
      <c r="S15658" s="86">
        <f>PER_MONTH!F15650</f>
        <v>0</v>
      </c>
      <c r="T15658" s="102">
        <f>PER_MONTH!G15650</f>
        <v>0</v>
      </c>
      <c r="U15658" s="100">
        <f t="shared" si="245"/>
        <v>0</v>
      </c>
    </row>
    <row r="15659" spans="18:21" x14ac:dyDescent="0.3">
      <c r="R15659" s="85">
        <f>PER_MONTH!A15651</f>
        <v>45984</v>
      </c>
      <c r="S15659" s="86">
        <f>PER_MONTH!F15651</f>
        <v>2.0833333333333329E-2</v>
      </c>
      <c r="T15659" s="102">
        <f>PER_MONTH!G15651</f>
        <v>0</v>
      </c>
      <c r="U15659" s="100">
        <f t="shared" si="245"/>
        <v>0</v>
      </c>
    </row>
    <row r="15660" spans="18:21" x14ac:dyDescent="0.3">
      <c r="R15660" s="85">
        <f>PER_MONTH!A15652</f>
        <v>45984</v>
      </c>
      <c r="S15660" s="86">
        <f>PER_MONTH!F15652</f>
        <v>4.1666666666666657E-2</v>
      </c>
      <c r="T15660" s="102">
        <f>PER_MONTH!G15652</f>
        <v>0</v>
      </c>
      <c r="U15660" s="100">
        <f t="shared" si="245"/>
        <v>0</v>
      </c>
    </row>
    <row r="15661" spans="18:21" x14ac:dyDescent="0.3">
      <c r="R15661" s="85">
        <f>PER_MONTH!A15653</f>
        <v>45984</v>
      </c>
      <c r="S15661" s="86">
        <f>PER_MONTH!F15653</f>
        <v>6.25E-2</v>
      </c>
      <c r="T15661" s="102">
        <f>PER_MONTH!G15653</f>
        <v>0</v>
      </c>
      <c r="U15661" s="100">
        <f t="shared" si="245"/>
        <v>0</v>
      </c>
    </row>
    <row r="15662" spans="18:21" x14ac:dyDescent="0.3">
      <c r="R15662" s="85">
        <f>PER_MONTH!A15654</f>
        <v>45984</v>
      </c>
      <c r="S15662" s="86">
        <f>PER_MONTH!F15654</f>
        <v>8.3333333333333329E-2</v>
      </c>
      <c r="T15662" s="102">
        <f>PER_MONTH!G15654</f>
        <v>0</v>
      </c>
      <c r="U15662" s="100">
        <f t="shared" si="245"/>
        <v>0</v>
      </c>
    </row>
    <row r="15663" spans="18:21" x14ac:dyDescent="0.3">
      <c r="R15663" s="85">
        <f>PER_MONTH!A15655</f>
        <v>45984</v>
      </c>
      <c r="S15663" s="86">
        <f>PER_MONTH!F15655</f>
        <v>0.1041666666666667</v>
      </c>
      <c r="T15663" s="102">
        <f>PER_MONTH!G15655</f>
        <v>0</v>
      </c>
      <c r="U15663" s="100">
        <f t="shared" si="245"/>
        <v>0</v>
      </c>
    </row>
    <row r="15664" spans="18:21" x14ac:dyDescent="0.3">
      <c r="R15664" s="85">
        <f>PER_MONTH!A15656</f>
        <v>45984</v>
      </c>
      <c r="S15664" s="86">
        <f>PER_MONTH!F15656</f>
        <v>0.125</v>
      </c>
      <c r="T15664" s="102">
        <f>PER_MONTH!G15656</f>
        <v>0</v>
      </c>
      <c r="U15664" s="100">
        <f t="shared" si="245"/>
        <v>0</v>
      </c>
    </row>
    <row r="15665" spans="18:21" x14ac:dyDescent="0.3">
      <c r="R15665" s="85">
        <f>PER_MONTH!A15657</f>
        <v>45984</v>
      </c>
      <c r="S15665" s="86">
        <f>PER_MONTH!F15657</f>
        <v>0.14583333333333329</v>
      </c>
      <c r="T15665" s="102">
        <f>PER_MONTH!G15657</f>
        <v>0</v>
      </c>
      <c r="U15665" s="100">
        <f t="shared" si="245"/>
        <v>0</v>
      </c>
    </row>
    <row r="15666" spans="18:21" x14ac:dyDescent="0.3">
      <c r="R15666" s="85">
        <f>PER_MONTH!A15658</f>
        <v>45984</v>
      </c>
      <c r="S15666" s="86">
        <f>PER_MONTH!F15658</f>
        <v>0.16666666666666671</v>
      </c>
      <c r="T15666" s="102">
        <f>PER_MONTH!G15658</f>
        <v>0</v>
      </c>
      <c r="U15666" s="100">
        <f t="shared" si="245"/>
        <v>0</v>
      </c>
    </row>
    <row r="15667" spans="18:21" x14ac:dyDescent="0.3">
      <c r="R15667" s="85">
        <f>PER_MONTH!A15659</f>
        <v>45984</v>
      </c>
      <c r="S15667" s="86">
        <f>PER_MONTH!F15659</f>
        <v>0.1875</v>
      </c>
      <c r="T15667" s="102">
        <f>PER_MONTH!G15659</f>
        <v>0</v>
      </c>
      <c r="U15667" s="100">
        <f t="shared" si="245"/>
        <v>0</v>
      </c>
    </row>
    <row r="15668" spans="18:21" x14ac:dyDescent="0.3">
      <c r="R15668" s="85">
        <f>PER_MONTH!A15660</f>
        <v>45984</v>
      </c>
      <c r="S15668" s="86">
        <f>PER_MONTH!F15660</f>
        <v>0.20833333333333329</v>
      </c>
      <c r="T15668" s="102">
        <f>PER_MONTH!G15660</f>
        <v>0</v>
      </c>
      <c r="U15668" s="100">
        <f t="shared" si="245"/>
        <v>0</v>
      </c>
    </row>
    <row r="15669" spans="18:21" x14ac:dyDescent="0.3">
      <c r="R15669" s="85">
        <f>PER_MONTH!A15661</f>
        <v>45984</v>
      </c>
      <c r="S15669" s="86">
        <f>PER_MONTH!F15661</f>
        <v>0.22916666666666671</v>
      </c>
      <c r="T15669" s="102">
        <f>PER_MONTH!G15661</f>
        <v>0</v>
      </c>
      <c r="U15669" s="100">
        <f t="shared" si="245"/>
        <v>0</v>
      </c>
    </row>
    <row r="15670" spans="18:21" x14ac:dyDescent="0.3">
      <c r="R15670" s="85">
        <f>PER_MONTH!A15662</f>
        <v>45984</v>
      </c>
      <c r="S15670" s="86">
        <f>PER_MONTH!F15662</f>
        <v>0.25</v>
      </c>
      <c r="T15670" s="102">
        <f>PER_MONTH!G15662</f>
        <v>0</v>
      </c>
      <c r="U15670" s="100">
        <f t="shared" si="245"/>
        <v>0</v>
      </c>
    </row>
    <row r="15671" spans="18:21" x14ac:dyDescent="0.3">
      <c r="R15671" s="85">
        <f>PER_MONTH!A15663</f>
        <v>45984</v>
      </c>
      <c r="S15671" s="86">
        <f>PER_MONTH!F15663</f>
        <v>0.27083333333333331</v>
      </c>
      <c r="T15671" s="102">
        <f>PER_MONTH!G15663</f>
        <v>0</v>
      </c>
      <c r="U15671" s="100">
        <f t="shared" si="245"/>
        <v>0</v>
      </c>
    </row>
    <row r="15672" spans="18:21" x14ac:dyDescent="0.3">
      <c r="R15672" s="85">
        <f>PER_MONTH!A15664</f>
        <v>45984</v>
      </c>
      <c r="S15672" s="86">
        <f>PER_MONTH!F15664</f>
        <v>0.29166666666666669</v>
      </c>
      <c r="T15672" s="102">
        <f>PER_MONTH!G15664</f>
        <v>0</v>
      </c>
      <c r="U15672" s="100">
        <f t="shared" si="245"/>
        <v>0</v>
      </c>
    </row>
    <row r="15673" spans="18:21" x14ac:dyDescent="0.3">
      <c r="R15673" s="85">
        <f>PER_MONTH!A15665</f>
        <v>45984</v>
      </c>
      <c r="S15673" s="86">
        <f>PER_MONTH!F15665</f>
        <v>0.3125</v>
      </c>
      <c r="T15673" s="102">
        <f>PER_MONTH!G15665</f>
        <v>0</v>
      </c>
      <c r="U15673" s="100">
        <f t="shared" si="245"/>
        <v>0</v>
      </c>
    </row>
    <row r="15674" spans="18:21" x14ac:dyDescent="0.3">
      <c r="R15674" s="85">
        <f>PER_MONTH!A15666</f>
        <v>45984</v>
      </c>
      <c r="S15674" s="86">
        <f>PER_MONTH!F15666</f>
        <v>0.33333333333333331</v>
      </c>
      <c r="T15674" s="102">
        <f>PER_MONTH!G15666</f>
        <v>0</v>
      </c>
      <c r="U15674" s="100">
        <f t="shared" si="245"/>
        <v>0</v>
      </c>
    </row>
    <row r="15675" spans="18:21" x14ac:dyDescent="0.3">
      <c r="R15675" s="85">
        <f>PER_MONTH!A15667</f>
        <v>45984</v>
      </c>
      <c r="S15675" s="86">
        <f>PER_MONTH!F15667</f>
        <v>0.35416666666666669</v>
      </c>
      <c r="T15675" s="102">
        <f>PER_MONTH!G15667</f>
        <v>0</v>
      </c>
      <c r="U15675" s="100">
        <f t="shared" si="245"/>
        <v>0</v>
      </c>
    </row>
    <row r="15676" spans="18:21" x14ac:dyDescent="0.3">
      <c r="R15676" s="85">
        <f>PER_MONTH!A15668</f>
        <v>45984</v>
      </c>
      <c r="S15676" s="86">
        <f>PER_MONTH!F15668</f>
        <v>0.375</v>
      </c>
      <c r="T15676" s="102">
        <f>PER_MONTH!G15668</f>
        <v>0</v>
      </c>
      <c r="U15676" s="100">
        <f t="shared" si="245"/>
        <v>0</v>
      </c>
    </row>
    <row r="15677" spans="18:21" x14ac:dyDescent="0.3">
      <c r="R15677" s="85">
        <f>PER_MONTH!A15669</f>
        <v>45984</v>
      </c>
      <c r="S15677" s="86">
        <f>PER_MONTH!F15669</f>
        <v>0.39583333333333331</v>
      </c>
      <c r="T15677" s="102">
        <f>PER_MONTH!G15669</f>
        <v>0</v>
      </c>
      <c r="U15677" s="100">
        <f t="shared" si="245"/>
        <v>0</v>
      </c>
    </row>
    <row r="15678" spans="18:21" x14ac:dyDescent="0.3">
      <c r="R15678" s="85">
        <f>PER_MONTH!A15670</f>
        <v>45984</v>
      </c>
      <c r="S15678" s="86">
        <f>PER_MONTH!F15670</f>
        <v>0.41666666666666669</v>
      </c>
      <c r="T15678" s="102">
        <f>PER_MONTH!G15670</f>
        <v>0</v>
      </c>
      <c r="U15678" s="100">
        <f t="shared" si="245"/>
        <v>0</v>
      </c>
    </row>
    <row r="15679" spans="18:21" x14ac:dyDescent="0.3">
      <c r="R15679" s="85">
        <f>PER_MONTH!A15671</f>
        <v>45984</v>
      </c>
      <c r="S15679" s="86">
        <f>PER_MONTH!F15671</f>
        <v>0.4375</v>
      </c>
      <c r="T15679" s="102">
        <f>PER_MONTH!G15671</f>
        <v>0</v>
      </c>
      <c r="U15679" s="100">
        <f t="shared" si="245"/>
        <v>0</v>
      </c>
    </row>
    <row r="15680" spans="18:21" x14ac:dyDescent="0.3">
      <c r="R15680" s="85">
        <f>PER_MONTH!A15672</f>
        <v>45984</v>
      </c>
      <c r="S15680" s="86">
        <f>PER_MONTH!F15672</f>
        <v>0.45833333333333331</v>
      </c>
      <c r="T15680" s="102">
        <f>PER_MONTH!G15672</f>
        <v>0</v>
      </c>
      <c r="U15680" s="100">
        <f t="shared" si="245"/>
        <v>0</v>
      </c>
    </row>
    <row r="15681" spans="18:21" x14ac:dyDescent="0.3">
      <c r="R15681" s="85">
        <f>PER_MONTH!A15673</f>
        <v>45984</v>
      </c>
      <c r="S15681" s="86">
        <f>PER_MONTH!F15673</f>
        <v>0.47916666666666669</v>
      </c>
      <c r="T15681" s="102">
        <f>PER_MONTH!G15673</f>
        <v>0</v>
      </c>
      <c r="U15681" s="100">
        <f t="shared" si="245"/>
        <v>0</v>
      </c>
    </row>
    <row r="15682" spans="18:21" x14ac:dyDescent="0.3">
      <c r="R15682" s="85">
        <f>PER_MONTH!A15674</f>
        <v>45984</v>
      </c>
      <c r="S15682" s="86">
        <f>PER_MONTH!F15674</f>
        <v>0.5</v>
      </c>
      <c r="T15682" s="102">
        <f>PER_MONTH!G15674</f>
        <v>0</v>
      </c>
      <c r="U15682" s="100">
        <f t="shared" si="245"/>
        <v>0</v>
      </c>
    </row>
    <row r="15683" spans="18:21" x14ac:dyDescent="0.3">
      <c r="R15683" s="85">
        <f>PER_MONTH!A15675</f>
        <v>45984</v>
      </c>
      <c r="S15683" s="86">
        <f>PER_MONTH!F15675</f>
        <v>0.52083333333333337</v>
      </c>
      <c r="T15683" s="102">
        <f>PER_MONTH!G15675</f>
        <v>0</v>
      </c>
      <c r="U15683" s="100">
        <f t="shared" si="245"/>
        <v>0</v>
      </c>
    </row>
    <row r="15684" spans="18:21" x14ac:dyDescent="0.3">
      <c r="R15684" s="85">
        <f>PER_MONTH!A15676</f>
        <v>45984</v>
      </c>
      <c r="S15684" s="86">
        <f>PER_MONTH!F15676</f>
        <v>0.54166666666666663</v>
      </c>
      <c r="T15684" s="102">
        <f>PER_MONTH!G15676</f>
        <v>0</v>
      </c>
      <c r="U15684" s="100">
        <f t="shared" si="245"/>
        <v>0</v>
      </c>
    </row>
    <row r="15685" spans="18:21" x14ac:dyDescent="0.3">
      <c r="R15685" s="85">
        <f>PER_MONTH!A15677</f>
        <v>45984</v>
      </c>
      <c r="S15685" s="86">
        <f>PER_MONTH!F15677</f>
        <v>0.5625</v>
      </c>
      <c r="T15685" s="102">
        <f>PER_MONTH!G15677</f>
        <v>0</v>
      </c>
      <c r="U15685" s="100">
        <f t="shared" si="245"/>
        <v>0</v>
      </c>
    </row>
    <row r="15686" spans="18:21" x14ac:dyDescent="0.3">
      <c r="R15686" s="85">
        <f>PER_MONTH!A15678</f>
        <v>45984</v>
      </c>
      <c r="S15686" s="86">
        <f>PER_MONTH!F15678</f>
        <v>0.58333333333333337</v>
      </c>
      <c r="T15686" s="102">
        <f>PER_MONTH!G15678</f>
        <v>0</v>
      </c>
      <c r="U15686" s="100">
        <f t="shared" si="245"/>
        <v>0</v>
      </c>
    </row>
    <row r="15687" spans="18:21" x14ac:dyDescent="0.3">
      <c r="R15687" s="85">
        <f>PER_MONTH!A15679</f>
        <v>45984</v>
      </c>
      <c r="S15687" s="86">
        <f>PER_MONTH!F15679</f>
        <v>0.60416666666666663</v>
      </c>
      <c r="T15687" s="102">
        <f>PER_MONTH!G15679</f>
        <v>0</v>
      </c>
      <c r="U15687" s="100">
        <f t="shared" si="245"/>
        <v>0</v>
      </c>
    </row>
    <row r="15688" spans="18:21" x14ac:dyDescent="0.3">
      <c r="R15688" s="85">
        <f>PER_MONTH!A15680</f>
        <v>45984</v>
      </c>
      <c r="S15688" s="86">
        <f>PER_MONTH!F15680</f>
        <v>0.625</v>
      </c>
      <c r="T15688" s="102">
        <f>PER_MONTH!G15680</f>
        <v>0</v>
      </c>
      <c r="U15688" s="100">
        <f t="shared" si="245"/>
        <v>0</v>
      </c>
    </row>
    <row r="15689" spans="18:21" x14ac:dyDescent="0.3">
      <c r="R15689" s="85">
        <f>PER_MONTH!A15681</f>
        <v>45984</v>
      </c>
      <c r="S15689" s="86">
        <f>PER_MONTH!F15681</f>
        <v>0.64583333333333337</v>
      </c>
      <c r="T15689" s="102">
        <f>PER_MONTH!G15681</f>
        <v>0</v>
      </c>
      <c r="U15689" s="100">
        <f t="shared" si="245"/>
        <v>0</v>
      </c>
    </row>
    <row r="15690" spans="18:21" x14ac:dyDescent="0.3">
      <c r="R15690" s="85">
        <f>PER_MONTH!A15682</f>
        <v>45984</v>
      </c>
      <c r="S15690" s="86">
        <f>PER_MONTH!F15682</f>
        <v>0.66666666666666663</v>
      </c>
      <c r="T15690" s="102">
        <f>PER_MONTH!G15682</f>
        <v>0</v>
      </c>
      <c r="U15690" s="100">
        <f t="shared" si="245"/>
        <v>0</v>
      </c>
    </row>
    <row r="15691" spans="18:21" x14ac:dyDescent="0.3">
      <c r="R15691" s="85">
        <f>PER_MONTH!A15683</f>
        <v>45984</v>
      </c>
      <c r="S15691" s="86">
        <f>PER_MONTH!F15683</f>
        <v>0.6875</v>
      </c>
      <c r="T15691" s="102">
        <f>PER_MONTH!G15683</f>
        <v>0</v>
      </c>
      <c r="U15691" s="100">
        <f t="shared" si="245"/>
        <v>0</v>
      </c>
    </row>
    <row r="15692" spans="18:21" x14ac:dyDescent="0.3">
      <c r="R15692" s="85">
        <f>PER_MONTH!A15684</f>
        <v>45984</v>
      </c>
      <c r="S15692" s="86">
        <f>PER_MONTH!F15684</f>
        <v>0.70833333333333337</v>
      </c>
      <c r="T15692" s="102">
        <f>PER_MONTH!G15684</f>
        <v>0</v>
      </c>
      <c r="U15692" s="100">
        <f t="shared" ref="U15692:U15755" si="246">T15692/0.5</f>
        <v>0</v>
      </c>
    </row>
    <row r="15693" spans="18:21" x14ac:dyDescent="0.3">
      <c r="R15693" s="85">
        <f>PER_MONTH!A15685</f>
        <v>45984</v>
      </c>
      <c r="S15693" s="86">
        <f>PER_MONTH!F15685</f>
        <v>0.72916666666666663</v>
      </c>
      <c r="T15693" s="102">
        <f>PER_MONTH!G15685</f>
        <v>0</v>
      </c>
      <c r="U15693" s="100">
        <f t="shared" si="246"/>
        <v>0</v>
      </c>
    </row>
    <row r="15694" spans="18:21" x14ac:dyDescent="0.3">
      <c r="R15694" s="85">
        <f>PER_MONTH!A15686</f>
        <v>45984</v>
      </c>
      <c r="S15694" s="86">
        <f>PER_MONTH!F15686</f>
        <v>0.75</v>
      </c>
      <c r="T15694" s="102">
        <f>PER_MONTH!G15686</f>
        <v>0</v>
      </c>
      <c r="U15694" s="100">
        <f t="shared" si="246"/>
        <v>0</v>
      </c>
    </row>
    <row r="15695" spans="18:21" x14ac:dyDescent="0.3">
      <c r="R15695" s="85">
        <f>PER_MONTH!A15687</f>
        <v>45984</v>
      </c>
      <c r="S15695" s="86">
        <f>PER_MONTH!F15687</f>
        <v>0.77083333333333337</v>
      </c>
      <c r="T15695" s="102">
        <f>PER_MONTH!G15687</f>
        <v>0</v>
      </c>
      <c r="U15695" s="100">
        <f t="shared" si="246"/>
        <v>0</v>
      </c>
    </row>
    <row r="15696" spans="18:21" x14ac:dyDescent="0.3">
      <c r="R15696" s="85">
        <f>PER_MONTH!A15688</f>
        <v>45984</v>
      </c>
      <c r="S15696" s="86">
        <f>PER_MONTH!F15688</f>
        <v>0.79166666666666663</v>
      </c>
      <c r="T15696" s="102">
        <f>PER_MONTH!G15688</f>
        <v>0</v>
      </c>
      <c r="U15696" s="100">
        <f t="shared" si="246"/>
        <v>0</v>
      </c>
    </row>
    <row r="15697" spans="18:21" x14ac:dyDescent="0.3">
      <c r="R15697" s="85">
        <f>PER_MONTH!A15689</f>
        <v>45984</v>
      </c>
      <c r="S15697" s="86">
        <f>PER_MONTH!F15689</f>
        <v>0.8125</v>
      </c>
      <c r="T15697" s="102">
        <f>PER_MONTH!G15689</f>
        <v>0</v>
      </c>
      <c r="U15697" s="100">
        <f t="shared" si="246"/>
        <v>0</v>
      </c>
    </row>
    <row r="15698" spans="18:21" x14ac:dyDescent="0.3">
      <c r="R15698" s="85">
        <f>PER_MONTH!A15690</f>
        <v>45984</v>
      </c>
      <c r="S15698" s="86">
        <f>PER_MONTH!F15690</f>
        <v>0.83333333333333337</v>
      </c>
      <c r="T15698" s="102">
        <f>PER_MONTH!G15690</f>
        <v>0</v>
      </c>
      <c r="U15698" s="100">
        <f t="shared" si="246"/>
        <v>0</v>
      </c>
    </row>
    <row r="15699" spans="18:21" x14ac:dyDescent="0.3">
      <c r="R15699" s="85">
        <f>PER_MONTH!A15691</f>
        <v>45984</v>
      </c>
      <c r="S15699" s="86">
        <f>PER_MONTH!F15691</f>
        <v>0.85416666666666663</v>
      </c>
      <c r="T15699" s="102">
        <f>PER_MONTH!G15691</f>
        <v>0</v>
      </c>
      <c r="U15699" s="100">
        <f t="shared" si="246"/>
        <v>0</v>
      </c>
    </row>
    <row r="15700" spans="18:21" x14ac:dyDescent="0.3">
      <c r="R15700" s="85">
        <f>PER_MONTH!A15692</f>
        <v>45984</v>
      </c>
      <c r="S15700" s="86">
        <f>PER_MONTH!F15692</f>
        <v>0.875</v>
      </c>
      <c r="T15700" s="102">
        <f>PER_MONTH!G15692</f>
        <v>0</v>
      </c>
      <c r="U15700" s="100">
        <f t="shared" si="246"/>
        <v>0</v>
      </c>
    </row>
    <row r="15701" spans="18:21" x14ac:dyDescent="0.3">
      <c r="R15701" s="85">
        <f>PER_MONTH!A15693</f>
        <v>45984</v>
      </c>
      <c r="S15701" s="86">
        <f>PER_MONTH!F15693</f>
        <v>0.89583333333333337</v>
      </c>
      <c r="T15701" s="102">
        <f>PER_MONTH!G15693</f>
        <v>0</v>
      </c>
      <c r="U15701" s="100">
        <f t="shared" si="246"/>
        <v>0</v>
      </c>
    </row>
    <row r="15702" spans="18:21" x14ac:dyDescent="0.3">
      <c r="R15702" s="85">
        <f>PER_MONTH!A15694</f>
        <v>45984</v>
      </c>
      <c r="S15702" s="86">
        <f>PER_MONTH!F15694</f>
        <v>0.91666666666666663</v>
      </c>
      <c r="T15702" s="102">
        <f>PER_MONTH!G15694</f>
        <v>0</v>
      </c>
      <c r="U15702" s="100">
        <f t="shared" si="246"/>
        <v>0</v>
      </c>
    </row>
    <row r="15703" spans="18:21" x14ac:dyDescent="0.3">
      <c r="R15703" s="85">
        <f>PER_MONTH!A15695</f>
        <v>45984</v>
      </c>
      <c r="S15703" s="86">
        <f>PER_MONTH!F15695</f>
        <v>0.9375</v>
      </c>
      <c r="T15703" s="102">
        <f>PER_MONTH!G15695</f>
        <v>0</v>
      </c>
      <c r="U15703" s="100">
        <f t="shared" si="246"/>
        <v>0</v>
      </c>
    </row>
    <row r="15704" spans="18:21" x14ac:dyDescent="0.3">
      <c r="R15704" s="85">
        <f>PER_MONTH!A15696</f>
        <v>45984</v>
      </c>
      <c r="S15704" s="86">
        <f>PER_MONTH!F15696</f>
        <v>0.95833333333333337</v>
      </c>
      <c r="T15704" s="102">
        <f>PER_MONTH!G15696</f>
        <v>0</v>
      </c>
      <c r="U15704" s="100">
        <f t="shared" si="246"/>
        <v>0</v>
      </c>
    </row>
    <row r="15705" spans="18:21" x14ac:dyDescent="0.3">
      <c r="R15705" s="85">
        <f>PER_MONTH!A15697</f>
        <v>45984</v>
      </c>
      <c r="S15705" s="86">
        <f>PER_MONTH!F15697</f>
        <v>0.97916666666666663</v>
      </c>
      <c r="T15705" s="102">
        <f>PER_MONTH!G15697</f>
        <v>0</v>
      </c>
      <c r="U15705" s="100">
        <f t="shared" si="246"/>
        <v>0</v>
      </c>
    </row>
    <row r="15706" spans="18:21" x14ac:dyDescent="0.3">
      <c r="R15706" s="85">
        <f>PER_MONTH!A15698</f>
        <v>45985</v>
      </c>
      <c r="S15706" s="86">
        <f>PER_MONTH!F15698</f>
        <v>0</v>
      </c>
      <c r="T15706" s="102">
        <f>PER_MONTH!G15698</f>
        <v>0</v>
      </c>
      <c r="U15706" s="100">
        <f t="shared" si="246"/>
        <v>0</v>
      </c>
    </row>
    <row r="15707" spans="18:21" x14ac:dyDescent="0.3">
      <c r="R15707" s="85">
        <f>PER_MONTH!A15699</f>
        <v>45985</v>
      </c>
      <c r="S15707" s="86">
        <f>PER_MONTH!F15699</f>
        <v>2.0833333333333329E-2</v>
      </c>
      <c r="T15707" s="102">
        <f>PER_MONTH!G15699</f>
        <v>0</v>
      </c>
      <c r="U15707" s="100">
        <f t="shared" si="246"/>
        <v>0</v>
      </c>
    </row>
    <row r="15708" spans="18:21" x14ac:dyDescent="0.3">
      <c r="R15708" s="85">
        <f>PER_MONTH!A15700</f>
        <v>45985</v>
      </c>
      <c r="S15708" s="86">
        <f>PER_MONTH!F15700</f>
        <v>4.1666666666666657E-2</v>
      </c>
      <c r="T15708" s="102">
        <f>PER_MONTH!G15700</f>
        <v>0</v>
      </c>
      <c r="U15708" s="100">
        <f t="shared" si="246"/>
        <v>0</v>
      </c>
    </row>
    <row r="15709" spans="18:21" x14ac:dyDescent="0.3">
      <c r="R15709" s="85">
        <f>PER_MONTH!A15701</f>
        <v>45985</v>
      </c>
      <c r="S15709" s="86">
        <f>PER_MONTH!F15701</f>
        <v>6.25E-2</v>
      </c>
      <c r="T15709" s="102">
        <f>PER_MONTH!G15701</f>
        <v>0</v>
      </c>
      <c r="U15709" s="100">
        <f t="shared" si="246"/>
        <v>0</v>
      </c>
    </row>
    <row r="15710" spans="18:21" x14ac:dyDescent="0.3">
      <c r="R15710" s="85">
        <f>PER_MONTH!A15702</f>
        <v>45985</v>
      </c>
      <c r="S15710" s="86">
        <f>PER_MONTH!F15702</f>
        <v>8.3333333333333329E-2</v>
      </c>
      <c r="T15710" s="102">
        <f>PER_MONTH!G15702</f>
        <v>0</v>
      </c>
      <c r="U15710" s="100">
        <f t="shared" si="246"/>
        <v>0</v>
      </c>
    </row>
    <row r="15711" spans="18:21" x14ac:dyDescent="0.3">
      <c r="R15711" s="85">
        <f>PER_MONTH!A15703</f>
        <v>45985</v>
      </c>
      <c r="S15711" s="86">
        <f>PER_MONTH!F15703</f>
        <v>0.1041666666666667</v>
      </c>
      <c r="T15711" s="102">
        <f>PER_MONTH!G15703</f>
        <v>0</v>
      </c>
      <c r="U15711" s="100">
        <f t="shared" si="246"/>
        <v>0</v>
      </c>
    </row>
    <row r="15712" spans="18:21" x14ac:dyDescent="0.3">
      <c r="R15712" s="85">
        <f>PER_MONTH!A15704</f>
        <v>45985</v>
      </c>
      <c r="S15712" s="86">
        <f>PER_MONTH!F15704</f>
        <v>0.125</v>
      </c>
      <c r="T15712" s="102">
        <f>PER_MONTH!G15704</f>
        <v>0</v>
      </c>
      <c r="U15712" s="100">
        <f t="shared" si="246"/>
        <v>0</v>
      </c>
    </row>
    <row r="15713" spans="18:21" x14ac:dyDescent="0.3">
      <c r="R15713" s="85">
        <f>PER_MONTH!A15705</f>
        <v>45985</v>
      </c>
      <c r="S15713" s="86">
        <f>PER_MONTH!F15705</f>
        <v>0.14583333333333329</v>
      </c>
      <c r="T15713" s="102">
        <f>PER_MONTH!G15705</f>
        <v>0</v>
      </c>
      <c r="U15713" s="100">
        <f t="shared" si="246"/>
        <v>0</v>
      </c>
    </row>
    <row r="15714" spans="18:21" x14ac:dyDescent="0.3">
      <c r="R15714" s="85">
        <f>PER_MONTH!A15706</f>
        <v>45985</v>
      </c>
      <c r="S15714" s="86">
        <f>PER_MONTH!F15706</f>
        <v>0.16666666666666671</v>
      </c>
      <c r="T15714" s="102">
        <f>PER_MONTH!G15706</f>
        <v>0</v>
      </c>
      <c r="U15714" s="100">
        <f t="shared" si="246"/>
        <v>0</v>
      </c>
    </row>
    <row r="15715" spans="18:21" x14ac:dyDescent="0.3">
      <c r="R15715" s="85">
        <f>PER_MONTH!A15707</f>
        <v>45985</v>
      </c>
      <c r="S15715" s="86">
        <f>PER_MONTH!F15707</f>
        <v>0.1875</v>
      </c>
      <c r="T15715" s="102">
        <f>PER_MONTH!G15707</f>
        <v>0</v>
      </c>
      <c r="U15715" s="100">
        <f t="shared" si="246"/>
        <v>0</v>
      </c>
    </row>
    <row r="15716" spans="18:21" x14ac:dyDescent="0.3">
      <c r="R15716" s="85">
        <f>PER_MONTH!A15708</f>
        <v>45985</v>
      </c>
      <c r="S15716" s="86">
        <f>PER_MONTH!F15708</f>
        <v>0.20833333333333329</v>
      </c>
      <c r="T15716" s="102">
        <f>PER_MONTH!G15708</f>
        <v>0</v>
      </c>
      <c r="U15716" s="100">
        <f t="shared" si="246"/>
        <v>0</v>
      </c>
    </row>
    <row r="15717" spans="18:21" x14ac:dyDescent="0.3">
      <c r="R15717" s="85">
        <f>PER_MONTH!A15709</f>
        <v>45985</v>
      </c>
      <c r="S15717" s="86">
        <f>PER_MONTH!F15709</f>
        <v>0.22916666666666671</v>
      </c>
      <c r="T15717" s="102">
        <f>PER_MONTH!G15709</f>
        <v>0</v>
      </c>
      <c r="U15717" s="100">
        <f t="shared" si="246"/>
        <v>0</v>
      </c>
    </row>
    <row r="15718" spans="18:21" x14ac:dyDescent="0.3">
      <c r="R15718" s="85">
        <f>PER_MONTH!A15710</f>
        <v>45985</v>
      </c>
      <c r="S15718" s="86">
        <f>PER_MONTH!F15710</f>
        <v>0.25</v>
      </c>
      <c r="T15718" s="102">
        <f>PER_MONTH!G15710</f>
        <v>0</v>
      </c>
      <c r="U15718" s="100">
        <f t="shared" si="246"/>
        <v>0</v>
      </c>
    </row>
    <row r="15719" spans="18:21" x14ac:dyDescent="0.3">
      <c r="R15719" s="85">
        <f>PER_MONTH!A15711</f>
        <v>45985</v>
      </c>
      <c r="S15719" s="86">
        <f>PER_MONTH!F15711</f>
        <v>0.27083333333333331</v>
      </c>
      <c r="T15719" s="102">
        <f>PER_MONTH!G15711</f>
        <v>0</v>
      </c>
      <c r="U15719" s="100">
        <f t="shared" si="246"/>
        <v>0</v>
      </c>
    </row>
    <row r="15720" spans="18:21" x14ac:dyDescent="0.3">
      <c r="R15720" s="85">
        <f>PER_MONTH!A15712</f>
        <v>45985</v>
      </c>
      <c r="S15720" s="86">
        <f>PER_MONTH!F15712</f>
        <v>0.29166666666666669</v>
      </c>
      <c r="T15720" s="102">
        <f>PER_MONTH!G15712</f>
        <v>0</v>
      </c>
      <c r="U15720" s="100">
        <f t="shared" si="246"/>
        <v>0</v>
      </c>
    </row>
    <row r="15721" spans="18:21" x14ac:dyDescent="0.3">
      <c r="R15721" s="85">
        <f>PER_MONTH!A15713</f>
        <v>45985</v>
      </c>
      <c r="S15721" s="86">
        <f>PER_MONTH!F15713</f>
        <v>0.3125</v>
      </c>
      <c r="T15721" s="102">
        <f>PER_MONTH!G15713</f>
        <v>0</v>
      </c>
      <c r="U15721" s="100">
        <f t="shared" si="246"/>
        <v>0</v>
      </c>
    </row>
    <row r="15722" spans="18:21" x14ac:dyDescent="0.3">
      <c r="R15722" s="85">
        <f>PER_MONTH!A15714</f>
        <v>45985</v>
      </c>
      <c r="S15722" s="86">
        <f>PER_MONTH!F15714</f>
        <v>0.33333333333333331</v>
      </c>
      <c r="T15722" s="102">
        <f>PER_MONTH!G15714</f>
        <v>0</v>
      </c>
      <c r="U15722" s="100">
        <f t="shared" si="246"/>
        <v>0</v>
      </c>
    </row>
    <row r="15723" spans="18:21" x14ac:dyDescent="0.3">
      <c r="R15723" s="85">
        <f>PER_MONTH!A15715</f>
        <v>45985</v>
      </c>
      <c r="S15723" s="86">
        <f>PER_MONTH!F15715</f>
        <v>0.35416666666666669</v>
      </c>
      <c r="T15723" s="102">
        <f>PER_MONTH!G15715</f>
        <v>0</v>
      </c>
      <c r="U15723" s="100">
        <f t="shared" si="246"/>
        <v>0</v>
      </c>
    </row>
    <row r="15724" spans="18:21" x14ac:dyDescent="0.3">
      <c r="R15724" s="85">
        <f>PER_MONTH!A15716</f>
        <v>45985</v>
      </c>
      <c r="S15724" s="86">
        <f>PER_MONTH!F15716</f>
        <v>0.375</v>
      </c>
      <c r="T15724" s="102">
        <f>PER_MONTH!G15716</f>
        <v>0</v>
      </c>
      <c r="U15724" s="100">
        <f t="shared" si="246"/>
        <v>0</v>
      </c>
    </row>
    <row r="15725" spans="18:21" x14ac:dyDescent="0.3">
      <c r="R15725" s="85">
        <f>PER_MONTH!A15717</f>
        <v>45985</v>
      </c>
      <c r="S15725" s="86">
        <f>PER_MONTH!F15717</f>
        <v>0.39583333333333331</v>
      </c>
      <c r="T15725" s="102">
        <f>PER_MONTH!G15717</f>
        <v>0</v>
      </c>
      <c r="U15725" s="100">
        <f t="shared" si="246"/>
        <v>0</v>
      </c>
    </row>
    <row r="15726" spans="18:21" x14ac:dyDescent="0.3">
      <c r="R15726" s="85">
        <f>PER_MONTH!A15718</f>
        <v>45985</v>
      </c>
      <c r="S15726" s="86">
        <f>PER_MONTH!F15718</f>
        <v>0.41666666666666669</v>
      </c>
      <c r="T15726" s="102">
        <f>PER_MONTH!G15718</f>
        <v>0</v>
      </c>
      <c r="U15726" s="100">
        <f t="shared" si="246"/>
        <v>0</v>
      </c>
    </row>
    <row r="15727" spans="18:21" x14ac:dyDescent="0.3">
      <c r="R15727" s="85">
        <f>PER_MONTH!A15719</f>
        <v>45985</v>
      </c>
      <c r="S15727" s="86">
        <f>PER_MONTH!F15719</f>
        <v>0.4375</v>
      </c>
      <c r="T15727" s="102">
        <f>PER_MONTH!G15719</f>
        <v>0</v>
      </c>
      <c r="U15727" s="100">
        <f t="shared" si="246"/>
        <v>0</v>
      </c>
    </row>
    <row r="15728" spans="18:21" x14ac:dyDescent="0.3">
      <c r="R15728" s="85">
        <f>PER_MONTH!A15720</f>
        <v>45985</v>
      </c>
      <c r="S15728" s="86">
        <f>PER_MONTH!F15720</f>
        <v>0.45833333333333331</v>
      </c>
      <c r="T15728" s="102">
        <f>PER_MONTH!G15720</f>
        <v>0</v>
      </c>
      <c r="U15728" s="100">
        <f t="shared" si="246"/>
        <v>0</v>
      </c>
    </row>
    <row r="15729" spans="18:21" x14ac:dyDescent="0.3">
      <c r="R15729" s="85">
        <f>PER_MONTH!A15721</f>
        <v>45985</v>
      </c>
      <c r="S15729" s="86">
        <f>PER_MONTH!F15721</f>
        <v>0.47916666666666669</v>
      </c>
      <c r="T15729" s="102">
        <f>PER_MONTH!G15721</f>
        <v>0</v>
      </c>
      <c r="U15729" s="100">
        <f t="shared" si="246"/>
        <v>0</v>
      </c>
    </row>
    <row r="15730" spans="18:21" x14ac:dyDescent="0.3">
      <c r="R15730" s="85">
        <f>PER_MONTH!A15722</f>
        <v>45985</v>
      </c>
      <c r="S15730" s="86">
        <f>PER_MONTH!F15722</f>
        <v>0.5</v>
      </c>
      <c r="T15730" s="102">
        <f>PER_MONTH!G15722</f>
        <v>0</v>
      </c>
      <c r="U15730" s="100">
        <f t="shared" si="246"/>
        <v>0</v>
      </c>
    </row>
    <row r="15731" spans="18:21" x14ac:dyDescent="0.3">
      <c r="R15731" s="85">
        <f>PER_MONTH!A15723</f>
        <v>45985</v>
      </c>
      <c r="S15731" s="86">
        <f>PER_MONTH!F15723</f>
        <v>0.52083333333333337</v>
      </c>
      <c r="T15731" s="102">
        <f>PER_MONTH!G15723</f>
        <v>0</v>
      </c>
      <c r="U15731" s="100">
        <f t="shared" si="246"/>
        <v>0</v>
      </c>
    </row>
    <row r="15732" spans="18:21" x14ac:dyDescent="0.3">
      <c r="R15732" s="85">
        <f>PER_MONTH!A15724</f>
        <v>45985</v>
      </c>
      <c r="S15732" s="86">
        <f>PER_MONTH!F15724</f>
        <v>0.54166666666666663</v>
      </c>
      <c r="T15732" s="102">
        <f>PER_MONTH!G15724</f>
        <v>0</v>
      </c>
      <c r="U15732" s="100">
        <f t="shared" si="246"/>
        <v>0</v>
      </c>
    </row>
    <row r="15733" spans="18:21" x14ac:dyDescent="0.3">
      <c r="R15733" s="85">
        <f>PER_MONTH!A15725</f>
        <v>45985</v>
      </c>
      <c r="S15733" s="86">
        <f>PER_MONTH!F15725</f>
        <v>0.5625</v>
      </c>
      <c r="T15733" s="102">
        <f>PER_MONTH!G15725</f>
        <v>0</v>
      </c>
      <c r="U15733" s="100">
        <f t="shared" si="246"/>
        <v>0</v>
      </c>
    </row>
    <row r="15734" spans="18:21" x14ac:dyDescent="0.3">
      <c r="R15734" s="85">
        <f>PER_MONTH!A15726</f>
        <v>45985</v>
      </c>
      <c r="S15734" s="86">
        <f>PER_MONTH!F15726</f>
        <v>0.58333333333333337</v>
      </c>
      <c r="T15734" s="102">
        <f>PER_MONTH!G15726</f>
        <v>0</v>
      </c>
      <c r="U15734" s="100">
        <f t="shared" si="246"/>
        <v>0</v>
      </c>
    </row>
    <row r="15735" spans="18:21" x14ac:dyDescent="0.3">
      <c r="R15735" s="85">
        <f>PER_MONTH!A15727</f>
        <v>45985</v>
      </c>
      <c r="S15735" s="86">
        <f>PER_MONTH!F15727</f>
        <v>0.60416666666666663</v>
      </c>
      <c r="T15735" s="102">
        <f>PER_MONTH!G15727</f>
        <v>0</v>
      </c>
      <c r="U15735" s="100">
        <f t="shared" si="246"/>
        <v>0</v>
      </c>
    </row>
    <row r="15736" spans="18:21" x14ac:dyDescent="0.3">
      <c r="R15736" s="85">
        <f>PER_MONTH!A15728</f>
        <v>45985</v>
      </c>
      <c r="S15736" s="86">
        <f>PER_MONTH!F15728</f>
        <v>0.625</v>
      </c>
      <c r="T15736" s="102">
        <f>PER_MONTH!G15728</f>
        <v>0</v>
      </c>
      <c r="U15736" s="100">
        <f t="shared" si="246"/>
        <v>0</v>
      </c>
    </row>
    <row r="15737" spans="18:21" x14ac:dyDescent="0.3">
      <c r="R15737" s="85">
        <f>PER_MONTH!A15729</f>
        <v>45985</v>
      </c>
      <c r="S15737" s="86">
        <f>PER_MONTH!F15729</f>
        <v>0.64583333333333337</v>
      </c>
      <c r="T15737" s="102">
        <f>PER_MONTH!G15729</f>
        <v>0</v>
      </c>
      <c r="U15737" s="100">
        <f t="shared" si="246"/>
        <v>0</v>
      </c>
    </row>
    <row r="15738" spans="18:21" x14ac:dyDescent="0.3">
      <c r="R15738" s="85">
        <f>PER_MONTH!A15730</f>
        <v>45985</v>
      </c>
      <c r="S15738" s="86">
        <f>PER_MONTH!F15730</f>
        <v>0.66666666666666663</v>
      </c>
      <c r="T15738" s="102">
        <f>PER_MONTH!G15730</f>
        <v>0</v>
      </c>
      <c r="U15738" s="100">
        <f t="shared" si="246"/>
        <v>0</v>
      </c>
    </row>
    <row r="15739" spans="18:21" x14ac:dyDescent="0.3">
      <c r="R15739" s="85">
        <f>PER_MONTH!A15731</f>
        <v>45985</v>
      </c>
      <c r="S15739" s="86">
        <f>PER_MONTH!F15731</f>
        <v>0.6875</v>
      </c>
      <c r="T15739" s="102">
        <f>PER_MONTH!G15731</f>
        <v>0</v>
      </c>
      <c r="U15739" s="100">
        <f t="shared" si="246"/>
        <v>0</v>
      </c>
    </row>
    <row r="15740" spans="18:21" x14ac:dyDescent="0.3">
      <c r="R15740" s="85">
        <f>PER_MONTH!A15732</f>
        <v>45985</v>
      </c>
      <c r="S15740" s="86">
        <f>PER_MONTH!F15732</f>
        <v>0.70833333333333337</v>
      </c>
      <c r="T15740" s="102">
        <f>PER_MONTH!G15732</f>
        <v>0</v>
      </c>
      <c r="U15740" s="100">
        <f t="shared" si="246"/>
        <v>0</v>
      </c>
    </row>
    <row r="15741" spans="18:21" x14ac:dyDescent="0.3">
      <c r="R15741" s="85">
        <f>PER_MONTH!A15733</f>
        <v>45985</v>
      </c>
      <c r="S15741" s="86">
        <f>PER_MONTH!F15733</f>
        <v>0.72916666666666663</v>
      </c>
      <c r="T15741" s="102">
        <f>PER_MONTH!G15733</f>
        <v>0</v>
      </c>
      <c r="U15741" s="100">
        <f t="shared" si="246"/>
        <v>0</v>
      </c>
    </row>
    <row r="15742" spans="18:21" x14ac:dyDescent="0.3">
      <c r="R15742" s="85">
        <f>PER_MONTH!A15734</f>
        <v>45985</v>
      </c>
      <c r="S15742" s="86">
        <f>PER_MONTH!F15734</f>
        <v>0.75</v>
      </c>
      <c r="T15742" s="102">
        <f>PER_MONTH!G15734</f>
        <v>0</v>
      </c>
      <c r="U15742" s="100">
        <f t="shared" si="246"/>
        <v>0</v>
      </c>
    </row>
    <row r="15743" spans="18:21" x14ac:dyDescent="0.3">
      <c r="R15743" s="85">
        <f>PER_MONTH!A15735</f>
        <v>45985</v>
      </c>
      <c r="S15743" s="86">
        <f>PER_MONTH!F15735</f>
        <v>0.77083333333333337</v>
      </c>
      <c r="T15743" s="102">
        <f>PER_MONTH!G15735</f>
        <v>0</v>
      </c>
      <c r="U15743" s="100">
        <f t="shared" si="246"/>
        <v>0</v>
      </c>
    </row>
    <row r="15744" spans="18:21" x14ac:dyDescent="0.3">
      <c r="R15744" s="85">
        <f>PER_MONTH!A15736</f>
        <v>45985</v>
      </c>
      <c r="S15744" s="86">
        <f>PER_MONTH!F15736</f>
        <v>0.79166666666666663</v>
      </c>
      <c r="T15744" s="102">
        <f>PER_MONTH!G15736</f>
        <v>0</v>
      </c>
      <c r="U15744" s="100">
        <f t="shared" si="246"/>
        <v>0</v>
      </c>
    </row>
    <row r="15745" spans="18:21" x14ac:dyDescent="0.3">
      <c r="R15745" s="85">
        <f>PER_MONTH!A15737</f>
        <v>45985</v>
      </c>
      <c r="S15745" s="86">
        <f>PER_MONTH!F15737</f>
        <v>0.8125</v>
      </c>
      <c r="T15745" s="102">
        <f>PER_MONTH!G15737</f>
        <v>0</v>
      </c>
      <c r="U15745" s="100">
        <f t="shared" si="246"/>
        <v>0</v>
      </c>
    </row>
    <row r="15746" spans="18:21" x14ac:dyDescent="0.3">
      <c r="R15746" s="85">
        <f>PER_MONTH!A15738</f>
        <v>45985</v>
      </c>
      <c r="S15746" s="86">
        <f>PER_MONTH!F15738</f>
        <v>0.83333333333333337</v>
      </c>
      <c r="T15746" s="102">
        <f>PER_MONTH!G15738</f>
        <v>0</v>
      </c>
      <c r="U15746" s="100">
        <f t="shared" si="246"/>
        <v>0</v>
      </c>
    </row>
    <row r="15747" spans="18:21" x14ac:dyDescent="0.3">
      <c r="R15747" s="85">
        <f>PER_MONTH!A15739</f>
        <v>45985</v>
      </c>
      <c r="S15747" s="86">
        <f>PER_MONTH!F15739</f>
        <v>0.85416666666666663</v>
      </c>
      <c r="T15747" s="102">
        <f>PER_MONTH!G15739</f>
        <v>0</v>
      </c>
      <c r="U15747" s="100">
        <f t="shared" si="246"/>
        <v>0</v>
      </c>
    </row>
    <row r="15748" spans="18:21" x14ac:dyDescent="0.3">
      <c r="R15748" s="85">
        <f>PER_MONTH!A15740</f>
        <v>45985</v>
      </c>
      <c r="S15748" s="86">
        <f>PER_MONTH!F15740</f>
        <v>0.875</v>
      </c>
      <c r="T15748" s="102">
        <f>PER_MONTH!G15740</f>
        <v>0</v>
      </c>
      <c r="U15748" s="100">
        <f t="shared" si="246"/>
        <v>0</v>
      </c>
    </row>
    <row r="15749" spans="18:21" x14ac:dyDescent="0.3">
      <c r="R15749" s="85">
        <f>PER_MONTH!A15741</f>
        <v>45985</v>
      </c>
      <c r="S15749" s="86">
        <f>PER_MONTH!F15741</f>
        <v>0.89583333333333337</v>
      </c>
      <c r="T15749" s="102">
        <f>PER_MONTH!G15741</f>
        <v>0</v>
      </c>
      <c r="U15749" s="100">
        <f t="shared" si="246"/>
        <v>0</v>
      </c>
    </row>
    <row r="15750" spans="18:21" x14ac:dyDescent="0.3">
      <c r="R15750" s="85">
        <f>PER_MONTH!A15742</f>
        <v>45985</v>
      </c>
      <c r="S15750" s="86">
        <f>PER_MONTH!F15742</f>
        <v>0.91666666666666663</v>
      </c>
      <c r="T15750" s="102">
        <f>PER_MONTH!G15742</f>
        <v>0</v>
      </c>
      <c r="U15750" s="100">
        <f t="shared" si="246"/>
        <v>0</v>
      </c>
    </row>
    <row r="15751" spans="18:21" x14ac:dyDescent="0.3">
      <c r="R15751" s="85">
        <f>PER_MONTH!A15743</f>
        <v>45985</v>
      </c>
      <c r="S15751" s="86">
        <f>PER_MONTH!F15743</f>
        <v>0.9375</v>
      </c>
      <c r="T15751" s="102">
        <f>PER_MONTH!G15743</f>
        <v>0</v>
      </c>
      <c r="U15751" s="100">
        <f t="shared" si="246"/>
        <v>0</v>
      </c>
    </row>
    <row r="15752" spans="18:21" x14ac:dyDescent="0.3">
      <c r="R15752" s="85">
        <f>PER_MONTH!A15744</f>
        <v>45985</v>
      </c>
      <c r="S15752" s="86">
        <f>PER_MONTH!F15744</f>
        <v>0.95833333333333337</v>
      </c>
      <c r="T15752" s="102">
        <f>PER_MONTH!G15744</f>
        <v>0</v>
      </c>
      <c r="U15752" s="100">
        <f t="shared" si="246"/>
        <v>0</v>
      </c>
    </row>
    <row r="15753" spans="18:21" x14ac:dyDescent="0.3">
      <c r="R15753" s="85">
        <f>PER_MONTH!A15745</f>
        <v>45985</v>
      </c>
      <c r="S15753" s="86">
        <f>PER_MONTH!F15745</f>
        <v>0.97916666666666663</v>
      </c>
      <c r="T15753" s="102">
        <f>PER_MONTH!G15745</f>
        <v>0</v>
      </c>
      <c r="U15753" s="100">
        <f t="shared" si="246"/>
        <v>0</v>
      </c>
    </row>
    <row r="15754" spans="18:21" x14ac:dyDescent="0.3">
      <c r="R15754" s="85">
        <f>PER_MONTH!A15746</f>
        <v>45986</v>
      </c>
      <c r="S15754" s="86">
        <f>PER_MONTH!F15746</f>
        <v>0</v>
      </c>
      <c r="T15754" s="102">
        <f>PER_MONTH!G15746</f>
        <v>0</v>
      </c>
      <c r="U15754" s="100">
        <f t="shared" si="246"/>
        <v>0</v>
      </c>
    </row>
    <row r="15755" spans="18:21" x14ac:dyDescent="0.3">
      <c r="R15755" s="85">
        <f>PER_MONTH!A15747</f>
        <v>45986</v>
      </c>
      <c r="S15755" s="86">
        <f>PER_MONTH!F15747</f>
        <v>2.0833333333333329E-2</v>
      </c>
      <c r="T15755" s="102">
        <f>PER_MONTH!G15747</f>
        <v>0</v>
      </c>
      <c r="U15755" s="100">
        <f t="shared" si="246"/>
        <v>0</v>
      </c>
    </row>
    <row r="15756" spans="18:21" x14ac:dyDescent="0.3">
      <c r="R15756" s="85">
        <f>PER_MONTH!A15748</f>
        <v>45986</v>
      </c>
      <c r="S15756" s="86">
        <f>PER_MONTH!F15748</f>
        <v>4.1666666666666657E-2</v>
      </c>
      <c r="T15756" s="102">
        <f>PER_MONTH!G15748</f>
        <v>0</v>
      </c>
      <c r="U15756" s="100">
        <f t="shared" ref="U15756:U15819" si="247">T15756/0.5</f>
        <v>0</v>
      </c>
    </row>
    <row r="15757" spans="18:21" x14ac:dyDescent="0.3">
      <c r="R15757" s="85">
        <f>PER_MONTH!A15749</f>
        <v>45986</v>
      </c>
      <c r="S15757" s="86">
        <f>PER_MONTH!F15749</f>
        <v>6.25E-2</v>
      </c>
      <c r="T15757" s="102">
        <f>PER_MONTH!G15749</f>
        <v>0</v>
      </c>
      <c r="U15757" s="100">
        <f t="shared" si="247"/>
        <v>0</v>
      </c>
    </row>
    <row r="15758" spans="18:21" x14ac:dyDescent="0.3">
      <c r="R15758" s="85">
        <f>PER_MONTH!A15750</f>
        <v>45986</v>
      </c>
      <c r="S15758" s="86">
        <f>PER_MONTH!F15750</f>
        <v>8.3333333333333329E-2</v>
      </c>
      <c r="T15758" s="102">
        <f>PER_MONTH!G15750</f>
        <v>0</v>
      </c>
      <c r="U15758" s="100">
        <f t="shared" si="247"/>
        <v>0</v>
      </c>
    </row>
    <row r="15759" spans="18:21" x14ac:dyDescent="0.3">
      <c r="R15759" s="85">
        <f>PER_MONTH!A15751</f>
        <v>45986</v>
      </c>
      <c r="S15759" s="86">
        <f>PER_MONTH!F15751</f>
        <v>0.1041666666666667</v>
      </c>
      <c r="T15759" s="102">
        <f>PER_MONTH!G15751</f>
        <v>0</v>
      </c>
      <c r="U15759" s="100">
        <f t="shared" si="247"/>
        <v>0</v>
      </c>
    </row>
    <row r="15760" spans="18:21" x14ac:dyDescent="0.3">
      <c r="R15760" s="85">
        <f>PER_MONTH!A15752</f>
        <v>45986</v>
      </c>
      <c r="S15760" s="86">
        <f>PER_MONTH!F15752</f>
        <v>0.125</v>
      </c>
      <c r="T15760" s="102">
        <f>PER_MONTH!G15752</f>
        <v>0</v>
      </c>
      <c r="U15760" s="100">
        <f t="shared" si="247"/>
        <v>0</v>
      </c>
    </row>
    <row r="15761" spans="18:21" x14ac:dyDescent="0.3">
      <c r="R15761" s="85">
        <f>PER_MONTH!A15753</f>
        <v>45986</v>
      </c>
      <c r="S15761" s="86">
        <f>PER_MONTH!F15753</f>
        <v>0.14583333333333329</v>
      </c>
      <c r="T15761" s="102">
        <f>PER_MONTH!G15753</f>
        <v>0</v>
      </c>
      <c r="U15761" s="100">
        <f t="shared" si="247"/>
        <v>0</v>
      </c>
    </row>
    <row r="15762" spans="18:21" x14ac:dyDescent="0.3">
      <c r="R15762" s="85">
        <f>PER_MONTH!A15754</f>
        <v>45986</v>
      </c>
      <c r="S15762" s="86">
        <f>PER_MONTH!F15754</f>
        <v>0.16666666666666671</v>
      </c>
      <c r="T15762" s="102">
        <f>PER_MONTH!G15754</f>
        <v>0</v>
      </c>
      <c r="U15762" s="100">
        <f t="shared" si="247"/>
        <v>0</v>
      </c>
    </row>
    <row r="15763" spans="18:21" x14ac:dyDescent="0.3">
      <c r="R15763" s="85">
        <f>PER_MONTH!A15755</f>
        <v>45986</v>
      </c>
      <c r="S15763" s="86">
        <f>PER_MONTH!F15755</f>
        <v>0.1875</v>
      </c>
      <c r="T15763" s="102">
        <f>PER_MONTH!G15755</f>
        <v>0</v>
      </c>
      <c r="U15763" s="100">
        <f t="shared" si="247"/>
        <v>0</v>
      </c>
    </row>
    <row r="15764" spans="18:21" x14ac:dyDescent="0.3">
      <c r="R15764" s="85">
        <f>PER_MONTH!A15756</f>
        <v>45986</v>
      </c>
      <c r="S15764" s="86">
        <f>PER_MONTH!F15756</f>
        <v>0.20833333333333329</v>
      </c>
      <c r="T15764" s="102">
        <f>PER_MONTH!G15756</f>
        <v>0</v>
      </c>
      <c r="U15764" s="100">
        <f t="shared" si="247"/>
        <v>0</v>
      </c>
    </row>
    <row r="15765" spans="18:21" x14ac:dyDescent="0.3">
      <c r="R15765" s="85">
        <f>PER_MONTH!A15757</f>
        <v>45986</v>
      </c>
      <c r="S15765" s="86">
        <f>PER_MONTH!F15757</f>
        <v>0.22916666666666671</v>
      </c>
      <c r="T15765" s="102">
        <f>PER_MONTH!G15757</f>
        <v>0</v>
      </c>
      <c r="U15765" s="100">
        <f t="shared" si="247"/>
        <v>0</v>
      </c>
    </row>
    <row r="15766" spans="18:21" x14ac:dyDescent="0.3">
      <c r="R15766" s="85">
        <f>PER_MONTH!A15758</f>
        <v>45986</v>
      </c>
      <c r="S15766" s="86">
        <f>PER_MONTH!F15758</f>
        <v>0.25</v>
      </c>
      <c r="T15766" s="102">
        <f>PER_MONTH!G15758</f>
        <v>0</v>
      </c>
      <c r="U15766" s="100">
        <f t="shared" si="247"/>
        <v>0</v>
      </c>
    </row>
    <row r="15767" spans="18:21" x14ac:dyDescent="0.3">
      <c r="R15767" s="85">
        <f>PER_MONTH!A15759</f>
        <v>45986</v>
      </c>
      <c r="S15767" s="86">
        <f>PER_MONTH!F15759</f>
        <v>0.27083333333333331</v>
      </c>
      <c r="T15767" s="102">
        <f>PER_MONTH!G15759</f>
        <v>0</v>
      </c>
      <c r="U15767" s="100">
        <f t="shared" si="247"/>
        <v>0</v>
      </c>
    </row>
    <row r="15768" spans="18:21" x14ac:dyDescent="0.3">
      <c r="R15768" s="85">
        <f>PER_MONTH!A15760</f>
        <v>45986</v>
      </c>
      <c r="S15768" s="86">
        <f>PER_MONTH!F15760</f>
        <v>0.29166666666666669</v>
      </c>
      <c r="T15768" s="102">
        <f>PER_MONTH!G15760</f>
        <v>0</v>
      </c>
      <c r="U15768" s="100">
        <f t="shared" si="247"/>
        <v>0</v>
      </c>
    </row>
    <row r="15769" spans="18:21" x14ac:dyDescent="0.3">
      <c r="R15769" s="85">
        <f>PER_MONTH!A15761</f>
        <v>45986</v>
      </c>
      <c r="S15769" s="86">
        <f>PER_MONTH!F15761</f>
        <v>0.3125</v>
      </c>
      <c r="T15769" s="102">
        <f>PER_MONTH!G15761</f>
        <v>0</v>
      </c>
      <c r="U15769" s="100">
        <f t="shared" si="247"/>
        <v>0</v>
      </c>
    </row>
    <row r="15770" spans="18:21" x14ac:dyDescent="0.3">
      <c r="R15770" s="85">
        <f>PER_MONTH!A15762</f>
        <v>45986</v>
      </c>
      <c r="S15770" s="86">
        <f>PER_MONTH!F15762</f>
        <v>0.33333333333333331</v>
      </c>
      <c r="T15770" s="102">
        <f>PER_MONTH!G15762</f>
        <v>0</v>
      </c>
      <c r="U15770" s="100">
        <f t="shared" si="247"/>
        <v>0</v>
      </c>
    </row>
    <row r="15771" spans="18:21" x14ac:dyDescent="0.3">
      <c r="R15771" s="85">
        <f>PER_MONTH!A15763</f>
        <v>45986</v>
      </c>
      <c r="S15771" s="86">
        <f>PER_MONTH!F15763</f>
        <v>0.35416666666666669</v>
      </c>
      <c r="T15771" s="102">
        <f>PER_MONTH!G15763</f>
        <v>0</v>
      </c>
      <c r="U15771" s="100">
        <f t="shared" si="247"/>
        <v>0</v>
      </c>
    </row>
    <row r="15772" spans="18:21" x14ac:dyDescent="0.3">
      <c r="R15772" s="85">
        <f>PER_MONTH!A15764</f>
        <v>45986</v>
      </c>
      <c r="S15772" s="86">
        <f>PER_MONTH!F15764</f>
        <v>0.375</v>
      </c>
      <c r="T15772" s="102">
        <f>PER_MONTH!G15764</f>
        <v>0</v>
      </c>
      <c r="U15772" s="100">
        <f t="shared" si="247"/>
        <v>0</v>
      </c>
    </row>
    <row r="15773" spans="18:21" x14ac:dyDescent="0.3">
      <c r="R15773" s="85">
        <f>PER_MONTH!A15765</f>
        <v>45986</v>
      </c>
      <c r="S15773" s="86">
        <f>PER_MONTH!F15765</f>
        <v>0.39583333333333331</v>
      </c>
      <c r="T15773" s="102">
        <f>PER_MONTH!G15765</f>
        <v>0</v>
      </c>
      <c r="U15773" s="100">
        <f t="shared" si="247"/>
        <v>0</v>
      </c>
    </row>
    <row r="15774" spans="18:21" x14ac:dyDescent="0.3">
      <c r="R15774" s="85">
        <f>PER_MONTH!A15766</f>
        <v>45986</v>
      </c>
      <c r="S15774" s="86">
        <f>PER_MONTH!F15766</f>
        <v>0.41666666666666669</v>
      </c>
      <c r="T15774" s="102">
        <f>PER_MONTH!G15766</f>
        <v>0</v>
      </c>
      <c r="U15774" s="100">
        <f t="shared" si="247"/>
        <v>0</v>
      </c>
    </row>
    <row r="15775" spans="18:21" x14ac:dyDescent="0.3">
      <c r="R15775" s="85">
        <f>PER_MONTH!A15767</f>
        <v>45986</v>
      </c>
      <c r="S15775" s="86">
        <f>PER_MONTH!F15767</f>
        <v>0.4375</v>
      </c>
      <c r="T15775" s="102">
        <f>PER_MONTH!G15767</f>
        <v>0</v>
      </c>
      <c r="U15775" s="100">
        <f t="shared" si="247"/>
        <v>0</v>
      </c>
    </row>
    <row r="15776" spans="18:21" x14ac:dyDescent="0.3">
      <c r="R15776" s="85">
        <f>PER_MONTH!A15768</f>
        <v>45986</v>
      </c>
      <c r="S15776" s="86">
        <f>PER_MONTH!F15768</f>
        <v>0.45833333333333331</v>
      </c>
      <c r="T15776" s="102">
        <f>PER_MONTH!G15768</f>
        <v>0</v>
      </c>
      <c r="U15776" s="100">
        <f t="shared" si="247"/>
        <v>0</v>
      </c>
    </row>
    <row r="15777" spans="18:21" x14ac:dyDescent="0.3">
      <c r="R15777" s="85">
        <f>PER_MONTH!A15769</f>
        <v>45986</v>
      </c>
      <c r="S15777" s="86">
        <f>PER_MONTH!F15769</f>
        <v>0.47916666666666669</v>
      </c>
      <c r="T15777" s="102">
        <f>PER_MONTH!G15769</f>
        <v>0</v>
      </c>
      <c r="U15777" s="100">
        <f t="shared" si="247"/>
        <v>0</v>
      </c>
    </row>
    <row r="15778" spans="18:21" x14ac:dyDescent="0.3">
      <c r="R15778" s="85">
        <f>PER_MONTH!A15770</f>
        <v>45986</v>
      </c>
      <c r="S15778" s="86">
        <f>PER_MONTH!F15770</f>
        <v>0.5</v>
      </c>
      <c r="T15778" s="102">
        <f>PER_MONTH!G15770</f>
        <v>0</v>
      </c>
      <c r="U15778" s="100">
        <f t="shared" si="247"/>
        <v>0</v>
      </c>
    </row>
    <row r="15779" spans="18:21" x14ac:dyDescent="0.3">
      <c r="R15779" s="85">
        <f>PER_MONTH!A15771</f>
        <v>45986</v>
      </c>
      <c r="S15779" s="86">
        <f>PER_MONTH!F15771</f>
        <v>0.52083333333333337</v>
      </c>
      <c r="T15779" s="102">
        <f>PER_MONTH!G15771</f>
        <v>0</v>
      </c>
      <c r="U15779" s="100">
        <f t="shared" si="247"/>
        <v>0</v>
      </c>
    </row>
    <row r="15780" spans="18:21" x14ac:dyDescent="0.3">
      <c r="R15780" s="85">
        <f>PER_MONTH!A15772</f>
        <v>45986</v>
      </c>
      <c r="S15780" s="86">
        <f>PER_MONTH!F15772</f>
        <v>0.54166666666666663</v>
      </c>
      <c r="T15780" s="102">
        <f>PER_MONTH!G15772</f>
        <v>0</v>
      </c>
      <c r="U15780" s="100">
        <f t="shared" si="247"/>
        <v>0</v>
      </c>
    </row>
    <row r="15781" spans="18:21" x14ac:dyDescent="0.3">
      <c r="R15781" s="85">
        <f>PER_MONTH!A15773</f>
        <v>45986</v>
      </c>
      <c r="S15781" s="86">
        <f>PER_MONTH!F15773</f>
        <v>0.5625</v>
      </c>
      <c r="T15781" s="102">
        <f>PER_MONTH!G15773</f>
        <v>0</v>
      </c>
      <c r="U15781" s="100">
        <f t="shared" si="247"/>
        <v>0</v>
      </c>
    </row>
    <row r="15782" spans="18:21" x14ac:dyDescent="0.3">
      <c r="R15782" s="85">
        <f>PER_MONTH!A15774</f>
        <v>45986</v>
      </c>
      <c r="S15782" s="86">
        <f>PER_MONTH!F15774</f>
        <v>0.58333333333333337</v>
      </c>
      <c r="T15782" s="102">
        <f>PER_MONTH!G15774</f>
        <v>0</v>
      </c>
      <c r="U15782" s="100">
        <f t="shared" si="247"/>
        <v>0</v>
      </c>
    </row>
    <row r="15783" spans="18:21" x14ac:dyDescent="0.3">
      <c r="R15783" s="85">
        <f>PER_MONTH!A15775</f>
        <v>45986</v>
      </c>
      <c r="S15783" s="86">
        <f>PER_MONTH!F15775</f>
        <v>0.60416666666666663</v>
      </c>
      <c r="T15783" s="102">
        <f>PER_MONTH!G15775</f>
        <v>0</v>
      </c>
      <c r="U15783" s="100">
        <f t="shared" si="247"/>
        <v>0</v>
      </c>
    </row>
    <row r="15784" spans="18:21" x14ac:dyDescent="0.3">
      <c r="R15784" s="85">
        <f>PER_MONTH!A15776</f>
        <v>45986</v>
      </c>
      <c r="S15784" s="86">
        <f>PER_MONTH!F15776</f>
        <v>0.625</v>
      </c>
      <c r="T15784" s="102">
        <f>PER_MONTH!G15776</f>
        <v>0</v>
      </c>
      <c r="U15784" s="100">
        <f t="shared" si="247"/>
        <v>0</v>
      </c>
    </row>
    <row r="15785" spans="18:21" x14ac:dyDescent="0.3">
      <c r="R15785" s="85">
        <f>PER_MONTH!A15777</f>
        <v>45986</v>
      </c>
      <c r="S15785" s="86">
        <f>PER_MONTH!F15777</f>
        <v>0.64583333333333337</v>
      </c>
      <c r="T15785" s="102">
        <f>PER_MONTH!G15777</f>
        <v>0</v>
      </c>
      <c r="U15785" s="100">
        <f t="shared" si="247"/>
        <v>0</v>
      </c>
    </row>
    <row r="15786" spans="18:21" x14ac:dyDescent="0.3">
      <c r="R15786" s="85">
        <f>PER_MONTH!A15778</f>
        <v>45986</v>
      </c>
      <c r="S15786" s="86">
        <f>PER_MONTH!F15778</f>
        <v>0.66666666666666663</v>
      </c>
      <c r="T15786" s="102">
        <f>PER_MONTH!G15778</f>
        <v>0</v>
      </c>
      <c r="U15786" s="100">
        <f t="shared" si="247"/>
        <v>0</v>
      </c>
    </row>
    <row r="15787" spans="18:21" x14ac:dyDescent="0.3">
      <c r="R15787" s="85">
        <f>PER_MONTH!A15779</f>
        <v>45986</v>
      </c>
      <c r="S15787" s="86">
        <f>PER_MONTH!F15779</f>
        <v>0.6875</v>
      </c>
      <c r="T15787" s="102">
        <f>PER_MONTH!G15779</f>
        <v>0</v>
      </c>
      <c r="U15787" s="100">
        <f t="shared" si="247"/>
        <v>0</v>
      </c>
    </row>
    <row r="15788" spans="18:21" x14ac:dyDescent="0.3">
      <c r="R15788" s="85">
        <f>PER_MONTH!A15780</f>
        <v>45986</v>
      </c>
      <c r="S15788" s="86">
        <f>PER_MONTH!F15780</f>
        <v>0.70833333333333337</v>
      </c>
      <c r="T15788" s="102">
        <f>PER_MONTH!G15780</f>
        <v>0</v>
      </c>
      <c r="U15788" s="100">
        <f t="shared" si="247"/>
        <v>0</v>
      </c>
    </row>
    <row r="15789" spans="18:21" x14ac:dyDescent="0.3">
      <c r="R15789" s="85">
        <f>PER_MONTH!A15781</f>
        <v>45986</v>
      </c>
      <c r="S15789" s="86">
        <f>PER_MONTH!F15781</f>
        <v>0.72916666666666663</v>
      </c>
      <c r="T15789" s="102">
        <f>PER_MONTH!G15781</f>
        <v>0</v>
      </c>
      <c r="U15789" s="100">
        <f t="shared" si="247"/>
        <v>0</v>
      </c>
    </row>
    <row r="15790" spans="18:21" x14ac:dyDescent="0.3">
      <c r="R15790" s="85">
        <f>PER_MONTH!A15782</f>
        <v>45986</v>
      </c>
      <c r="S15790" s="86">
        <f>PER_MONTH!F15782</f>
        <v>0.75</v>
      </c>
      <c r="T15790" s="102">
        <f>PER_MONTH!G15782</f>
        <v>0</v>
      </c>
      <c r="U15790" s="100">
        <f t="shared" si="247"/>
        <v>0</v>
      </c>
    </row>
    <row r="15791" spans="18:21" x14ac:dyDescent="0.3">
      <c r="R15791" s="85">
        <f>PER_MONTH!A15783</f>
        <v>45986</v>
      </c>
      <c r="S15791" s="86">
        <f>PER_MONTH!F15783</f>
        <v>0.77083333333333337</v>
      </c>
      <c r="T15791" s="102">
        <f>PER_MONTH!G15783</f>
        <v>0</v>
      </c>
      <c r="U15791" s="100">
        <f t="shared" si="247"/>
        <v>0</v>
      </c>
    </row>
    <row r="15792" spans="18:21" x14ac:dyDescent="0.3">
      <c r="R15792" s="85">
        <f>PER_MONTH!A15784</f>
        <v>45986</v>
      </c>
      <c r="S15792" s="86">
        <f>PER_MONTH!F15784</f>
        <v>0.79166666666666663</v>
      </c>
      <c r="T15792" s="102">
        <f>PER_MONTH!G15784</f>
        <v>0</v>
      </c>
      <c r="U15792" s="100">
        <f t="shared" si="247"/>
        <v>0</v>
      </c>
    </row>
    <row r="15793" spans="18:21" x14ac:dyDescent="0.3">
      <c r="R15793" s="85">
        <f>PER_MONTH!A15785</f>
        <v>45986</v>
      </c>
      <c r="S15793" s="86">
        <f>PER_MONTH!F15785</f>
        <v>0.8125</v>
      </c>
      <c r="T15793" s="102">
        <f>PER_MONTH!G15785</f>
        <v>0</v>
      </c>
      <c r="U15793" s="100">
        <f t="shared" si="247"/>
        <v>0</v>
      </c>
    </row>
    <row r="15794" spans="18:21" x14ac:dyDescent="0.3">
      <c r="R15794" s="85">
        <f>PER_MONTH!A15786</f>
        <v>45986</v>
      </c>
      <c r="S15794" s="86">
        <f>PER_MONTH!F15786</f>
        <v>0.83333333333333337</v>
      </c>
      <c r="T15794" s="102">
        <f>PER_MONTH!G15786</f>
        <v>0</v>
      </c>
      <c r="U15794" s="100">
        <f t="shared" si="247"/>
        <v>0</v>
      </c>
    </row>
    <row r="15795" spans="18:21" x14ac:dyDescent="0.3">
      <c r="R15795" s="85">
        <f>PER_MONTH!A15787</f>
        <v>45986</v>
      </c>
      <c r="S15795" s="86">
        <f>PER_MONTH!F15787</f>
        <v>0.85416666666666663</v>
      </c>
      <c r="T15795" s="102">
        <f>PER_MONTH!G15787</f>
        <v>0</v>
      </c>
      <c r="U15795" s="100">
        <f t="shared" si="247"/>
        <v>0</v>
      </c>
    </row>
    <row r="15796" spans="18:21" x14ac:dyDescent="0.3">
      <c r="R15796" s="85">
        <f>PER_MONTH!A15788</f>
        <v>45986</v>
      </c>
      <c r="S15796" s="86">
        <f>PER_MONTH!F15788</f>
        <v>0.875</v>
      </c>
      <c r="T15796" s="102">
        <f>PER_MONTH!G15788</f>
        <v>0</v>
      </c>
      <c r="U15796" s="100">
        <f t="shared" si="247"/>
        <v>0</v>
      </c>
    </row>
    <row r="15797" spans="18:21" x14ac:dyDescent="0.3">
      <c r="R15797" s="85">
        <f>PER_MONTH!A15789</f>
        <v>45986</v>
      </c>
      <c r="S15797" s="86">
        <f>PER_MONTH!F15789</f>
        <v>0.89583333333333337</v>
      </c>
      <c r="T15797" s="102">
        <f>PER_MONTH!G15789</f>
        <v>0</v>
      </c>
      <c r="U15797" s="100">
        <f t="shared" si="247"/>
        <v>0</v>
      </c>
    </row>
    <row r="15798" spans="18:21" x14ac:dyDescent="0.3">
      <c r="R15798" s="85">
        <f>PER_MONTH!A15790</f>
        <v>45986</v>
      </c>
      <c r="S15798" s="86">
        <f>PER_MONTH!F15790</f>
        <v>0.91666666666666663</v>
      </c>
      <c r="T15798" s="102">
        <f>PER_MONTH!G15790</f>
        <v>0</v>
      </c>
      <c r="U15798" s="100">
        <f t="shared" si="247"/>
        <v>0</v>
      </c>
    </row>
    <row r="15799" spans="18:21" x14ac:dyDescent="0.3">
      <c r="R15799" s="85">
        <f>PER_MONTH!A15791</f>
        <v>45986</v>
      </c>
      <c r="S15799" s="86">
        <f>PER_MONTH!F15791</f>
        <v>0.9375</v>
      </c>
      <c r="T15799" s="102">
        <f>PER_MONTH!G15791</f>
        <v>0</v>
      </c>
      <c r="U15799" s="100">
        <f t="shared" si="247"/>
        <v>0</v>
      </c>
    </row>
    <row r="15800" spans="18:21" x14ac:dyDescent="0.3">
      <c r="R15800" s="85">
        <f>PER_MONTH!A15792</f>
        <v>45986</v>
      </c>
      <c r="S15800" s="86">
        <f>PER_MONTH!F15792</f>
        <v>0.95833333333333337</v>
      </c>
      <c r="T15800" s="102">
        <f>PER_MONTH!G15792</f>
        <v>0</v>
      </c>
      <c r="U15800" s="100">
        <f t="shared" si="247"/>
        <v>0</v>
      </c>
    </row>
    <row r="15801" spans="18:21" x14ac:dyDescent="0.3">
      <c r="R15801" s="85">
        <f>PER_MONTH!A15793</f>
        <v>45986</v>
      </c>
      <c r="S15801" s="86">
        <f>PER_MONTH!F15793</f>
        <v>0.97916666666666663</v>
      </c>
      <c r="T15801" s="102">
        <f>PER_MONTH!G15793</f>
        <v>0</v>
      </c>
      <c r="U15801" s="100">
        <f t="shared" si="247"/>
        <v>0</v>
      </c>
    </row>
    <row r="15802" spans="18:21" x14ac:dyDescent="0.3">
      <c r="R15802" s="85">
        <f>PER_MONTH!A15794</f>
        <v>45987</v>
      </c>
      <c r="S15802" s="86">
        <f>PER_MONTH!F15794</f>
        <v>0</v>
      </c>
      <c r="T15802" s="102">
        <f>PER_MONTH!G15794</f>
        <v>0</v>
      </c>
      <c r="U15802" s="100">
        <f t="shared" si="247"/>
        <v>0</v>
      </c>
    </row>
    <row r="15803" spans="18:21" x14ac:dyDescent="0.3">
      <c r="R15803" s="85">
        <f>PER_MONTH!A15795</f>
        <v>45987</v>
      </c>
      <c r="S15803" s="86">
        <f>PER_MONTH!F15795</f>
        <v>2.0833333333333329E-2</v>
      </c>
      <c r="T15803" s="102">
        <f>PER_MONTH!G15795</f>
        <v>0</v>
      </c>
      <c r="U15803" s="100">
        <f t="shared" si="247"/>
        <v>0</v>
      </c>
    </row>
    <row r="15804" spans="18:21" x14ac:dyDescent="0.3">
      <c r="R15804" s="85">
        <f>PER_MONTH!A15796</f>
        <v>45987</v>
      </c>
      <c r="S15804" s="86">
        <f>PER_MONTH!F15796</f>
        <v>4.1666666666666657E-2</v>
      </c>
      <c r="T15804" s="102">
        <f>PER_MONTH!G15796</f>
        <v>0</v>
      </c>
      <c r="U15804" s="100">
        <f t="shared" si="247"/>
        <v>0</v>
      </c>
    </row>
    <row r="15805" spans="18:21" x14ac:dyDescent="0.3">
      <c r="R15805" s="85">
        <f>PER_MONTH!A15797</f>
        <v>45987</v>
      </c>
      <c r="S15805" s="86">
        <f>PER_MONTH!F15797</f>
        <v>6.25E-2</v>
      </c>
      <c r="T15805" s="102">
        <f>PER_MONTH!G15797</f>
        <v>0</v>
      </c>
      <c r="U15805" s="100">
        <f t="shared" si="247"/>
        <v>0</v>
      </c>
    </row>
    <row r="15806" spans="18:21" x14ac:dyDescent="0.3">
      <c r="R15806" s="85">
        <f>PER_MONTH!A15798</f>
        <v>45987</v>
      </c>
      <c r="S15806" s="86">
        <f>PER_MONTH!F15798</f>
        <v>8.3333333333333329E-2</v>
      </c>
      <c r="T15806" s="102">
        <f>PER_MONTH!G15798</f>
        <v>0</v>
      </c>
      <c r="U15806" s="100">
        <f t="shared" si="247"/>
        <v>0</v>
      </c>
    </row>
    <row r="15807" spans="18:21" x14ac:dyDescent="0.3">
      <c r="R15807" s="85">
        <f>PER_MONTH!A15799</f>
        <v>45987</v>
      </c>
      <c r="S15807" s="86">
        <f>PER_MONTH!F15799</f>
        <v>0.1041666666666667</v>
      </c>
      <c r="T15807" s="102">
        <f>PER_MONTH!G15799</f>
        <v>0</v>
      </c>
      <c r="U15807" s="100">
        <f t="shared" si="247"/>
        <v>0</v>
      </c>
    </row>
    <row r="15808" spans="18:21" x14ac:dyDescent="0.3">
      <c r="R15808" s="85">
        <f>PER_MONTH!A15800</f>
        <v>45987</v>
      </c>
      <c r="S15808" s="86">
        <f>PER_MONTH!F15800</f>
        <v>0.125</v>
      </c>
      <c r="T15808" s="102">
        <f>PER_MONTH!G15800</f>
        <v>0</v>
      </c>
      <c r="U15808" s="100">
        <f t="shared" si="247"/>
        <v>0</v>
      </c>
    </row>
    <row r="15809" spans="18:21" x14ac:dyDescent="0.3">
      <c r="R15809" s="85">
        <f>PER_MONTH!A15801</f>
        <v>45987</v>
      </c>
      <c r="S15809" s="86">
        <f>PER_MONTH!F15801</f>
        <v>0.14583333333333329</v>
      </c>
      <c r="T15809" s="102">
        <f>PER_MONTH!G15801</f>
        <v>0</v>
      </c>
      <c r="U15809" s="100">
        <f t="shared" si="247"/>
        <v>0</v>
      </c>
    </row>
    <row r="15810" spans="18:21" x14ac:dyDescent="0.3">
      <c r="R15810" s="85">
        <f>PER_MONTH!A15802</f>
        <v>45987</v>
      </c>
      <c r="S15810" s="86">
        <f>PER_MONTH!F15802</f>
        <v>0.16666666666666671</v>
      </c>
      <c r="T15810" s="102">
        <f>PER_MONTH!G15802</f>
        <v>0</v>
      </c>
      <c r="U15810" s="100">
        <f t="shared" si="247"/>
        <v>0</v>
      </c>
    </row>
    <row r="15811" spans="18:21" x14ac:dyDescent="0.3">
      <c r="R15811" s="85">
        <f>PER_MONTH!A15803</f>
        <v>45987</v>
      </c>
      <c r="S15811" s="86">
        <f>PER_MONTH!F15803</f>
        <v>0.1875</v>
      </c>
      <c r="T15811" s="102">
        <f>PER_MONTH!G15803</f>
        <v>0</v>
      </c>
      <c r="U15811" s="100">
        <f t="shared" si="247"/>
        <v>0</v>
      </c>
    </row>
    <row r="15812" spans="18:21" x14ac:dyDescent="0.3">
      <c r="R15812" s="85">
        <f>PER_MONTH!A15804</f>
        <v>45987</v>
      </c>
      <c r="S15812" s="86">
        <f>PER_MONTH!F15804</f>
        <v>0.20833333333333329</v>
      </c>
      <c r="T15812" s="102">
        <f>PER_MONTH!G15804</f>
        <v>0</v>
      </c>
      <c r="U15812" s="100">
        <f t="shared" si="247"/>
        <v>0</v>
      </c>
    </row>
    <row r="15813" spans="18:21" x14ac:dyDescent="0.3">
      <c r="R15813" s="85">
        <f>PER_MONTH!A15805</f>
        <v>45987</v>
      </c>
      <c r="S15813" s="86">
        <f>PER_MONTH!F15805</f>
        <v>0.22916666666666671</v>
      </c>
      <c r="T15813" s="102">
        <f>PER_MONTH!G15805</f>
        <v>0</v>
      </c>
      <c r="U15813" s="100">
        <f t="shared" si="247"/>
        <v>0</v>
      </c>
    </row>
    <row r="15814" spans="18:21" x14ac:dyDescent="0.3">
      <c r="R15814" s="85">
        <f>PER_MONTH!A15806</f>
        <v>45987</v>
      </c>
      <c r="S15814" s="86">
        <f>PER_MONTH!F15806</f>
        <v>0.25</v>
      </c>
      <c r="T15814" s="102">
        <f>PER_MONTH!G15806</f>
        <v>0</v>
      </c>
      <c r="U15814" s="100">
        <f t="shared" si="247"/>
        <v>0</v>
      </c>
    </row>
    <row r="15815" spans="18:21" x14ac:dyDescent="0.3">
      <c r="R15815" s="85">
        <f>PER_MONTH!A15807</f>
        <v>45987</v>
      </c>
      <c r="S15815" s="86">
        <f>PER_MONTH!F15807</f>
        <v>0.27083333333333331</v>
      </c>
      <c r="T15815" s="102">
        <f>PER_MONTH!G15807</f>
        <v>0</v>
      </c>
      <c r="U15815" s="100">
        <f t="shared" si="247"/>
        <v>0</v>
      </c>
    </row>
    <row r="15816" spans="18:21" x14ac:dyDescent="0.3">
      <c r="R15816" s="85">
        <f>PER_MONTH!A15808</f>
        <v>45987</v>
      </c>
      <c r="S15816" s="86">
        <f>PER_MONTH!F15808</f>
        <v>0.29166666666666669</v>
      </c>
      <c r="T15816" s="102">
        <f>PER_MONTH!G15808</f>
        <v>0</v>
      </c>
      <c r="U15816" s="100">
        <f t="shared" si="247"/>
        <v>0</v>
      </c>
    </row>
    <row r="15817" spans="18:21" x14ac:dyDescent="0.3">
      <c r="R15817" s="85">
        <f>PER_MONTH!A15809</f>
        <v>45987</v>
      </c>
      <c r="S15817" s="86">
        <f>PER_MONTH!F15809</f>
        <v>0.3125</v>
      </c>
      <c r="T15817" s="102">
        <f>PER_MONTH!G15809</f>
        <v>0</v>
      </c>
      <c r="U15817" s="100">
        <f t="shared" si="247"/>
        <v>0</v>
      </c>
    </row>
    <row r="15818" spans="18:21" x14ac:dyDescent="0.3">
      <c r="R15818" s="85">
        <f>PER_MONTH!A15810</f>
        <v>45987</v>
      </c>
      <c r="S15818" s="86">
        <f>PER_MONTH!F15810</f>
        <v>0.33333333333333331</v>
      </c>
      <c r="T15818" s="102">
        <f>PER_MONTH!G15810</f>
        <v>0</v>
      </c>
      <c r="U15818" s="100">
        <f t="shared" si="247"/>
        <v>0</v>
      </c>
    </row>
    <row r="15819" spans="18:21" x14ac:dyDescent="0.3">
      <c r="R15819" s="85">
        <f>PER_MONTH!A15811</f>
        <v>45987</v>
      </c>
      <c r="S15819" s="86">
        <f>PER_MONTH!F15811</f>
        <v>0.35416666666666669</v>
      </c>
      <c r="T15819" s="102">
        <f>PER_MONTH!G15811</f>
        <v>0</v>
      </c>
      <c r="U15819" s="100">
        <f t="shared" si="247"/>
        <v>0</v>
      </c>
    </row>
    <row r="15820" spans="18:21" x14ac:dyDescent="0.3">
      <c r="R15820" s="85">
        <f>PER_MONTH!A15812</f>
        <v>45987</v>
      </c>
      <c r="S15820" s="86">
        <f>PER_MONTH!F15812</f>
        <v>0.375</v>
      </c>
      <c r="T15820" s="102">
        <f>PER_MONTH!G15812</f>
        <v>0</v>
      </c>
      <c r="U15820" s="100">
        <f t="shared" ref="U15820:U15883" si="248">T15820/0.5</f>
        <v>0</v>
      </c>
    </row>
    <row r="15821" spans="18:21" x14ac:dyDescent="0.3">
      <c r="R15821" s="85">
        <f>PER_MONTH!A15813</f>
        <v>45987</v>
      </c>
      <c r="S15821" s="86">
        <f>PER_MONTH!F15813</f>
        <v>0.39583333333333331</v>
      </c>
      <c r="T15821" s="102">
        <f>PER_MONTH!G15813</f>
        <v>0</v>
      </c>
      <c r="U15821" s="100">
        <f t="shared" si="248"/>
        <v>0</v>
      </c>
    </row>
    <row r="15822" spans="18:21" x14ac:dyDescent="0.3">
      <c r="R15822" s="85">
        <f>PER_MONTH!A15814</f>
        <v>45987</v>
      </c>
      <c r="S15822" s="86">
        <f>PER_MONTH!F15814</f>
        <v>0.41666666666666669</v>
      </c>
      <c r="T15822" s="102">
        <f>PER_MONTH!G15814</f>
        <v>0</v>
      </c>
      <c r="U15822" s="100">
        <f t="shared" si="248"/>
        <v>0</v>
      </c>
    </row>
    <row r="15823" spans="18:21" x14ac:dyDescent="0.3">
      <c r="R15823" s="85">
        <f>PER_MONTH!A15815</f>
        <v>45987</v>
      </c>
      <c r="S15823" s="86">
        <f>PER_MONTH!F15815</f>
        <v>0.4375</v>
      </c>
      <c r="T15823" s="102">
        <f>PER_MONTH!G15815</f>
        <v>0</v>
      </c>
      <c r="U15823" s="100">
        <f t="shared" si="248"/>
        <v>0</v>
      </c>
    </row>
    <row r="15824" spans="18:21" x14ac:dyDescent="0.3">
      <c r="R15824" s="85">
        <f>PER_MONTH!A15816</f>
        <v>45987</v>
      </c>
      <c r="S15824" s="86">
        <f>PER_MONTH!F15816</f>
        <v>0.45833333333333331</v>
      </c>
      <c r="T15824" s="102">
        <f>PER_MONTH!G15816</f>
        <v>0</v>
      </c>
      <c r="U15824" s="100">
        <f t="shared" si="248"/>
        <v>0</v>
      </c>
    </row>
    <row r="15825" spans="18:21" x14ac:dyDescent="0.3">
      <c r="R15825" s="85">
        <f>PER_MONTH!A15817</f>
        <v>45987</v>
      </c>
      <c r="S15825" s="86">
        <f>PER_MONTH!F15817</f>
        <v>0.47916666666666669</v>
      </c>
      <c r="T15825" s="102">
        <f>PER_MONTH!G15817</f>
        <v>0</v>
      </c>
      <c r="U15825" s="100">
        <f t="shared" si="248"/>
        <v>0</v>
      </c>
    </row>
    <row r="15826" spans="18:21" x14ac:dyDescent="0.3">
      <c r="R15826" s="85">
        <f>PER_MONTH!A15818</f>
        <v>45987</v>
      </c>
      <c r="S15826" s="86">
        <f>PER_MONTH!F15818</f>
        <v>0.5</v>
      </c>
      <c r="T15826" s="102">
        <f>PER_MONTH!G15818</f>
        <v>0</v>
      </c>
      <c r="U15826" s="100">
        <f t="shared" si="248"/>
        <v>0</v>
      </c>
    </row>
    <row r="15827" spans="18:21" x14ac:dyDescent="0.3">
      <c r="R15827" s="85">
        <f>PER_MONTH!A15819</f>
        <v>45987</v>
      </c>
      <c r="S15827" s="86">
        <f>PER_MONTH!F15819</f>
        <v>0.52083333333333337</v>
      </c>
      <c r="T15827" s="102">
        <f>PER_MONTH!G15819</f>
        <v>0</v>
      </c>
      <c r="U15827" s="100">
        <f t="shared" si="248"/>
        <v>0</v>
      </c>
    </row>
    <row r="15828" spans="18:21" x14ac:dyDescent="0.3">
      <c r="R15828" s="85">
        <f>PER_MONTH!A15820</f>
        <v>45987</v>
      </c>
      <c r="S15828" s="86">
        <f>PER_MONTH!F15820</f>
        <v>0.54166666666666663</v>
      </c>
      <c r="T15828" s="102">
        <f>PER_MONTH!G15820</f>
        <v>0</v>
      </c>
      <c r="U15828" s="100">
        <f t="shared" si="248"/>
        <v>0</v>
      </c>
    </row>
    <row r="15829" spans="18:21" x14ac:dyDescent="0.3">
      <c r="R15829" s="85">
        <f>PER_MONTH!A15821</f>
        <v>45987</v>
      </c>
      <c r="S15829" s="86">
        <f>PER_MONTH!F15821</f>
        <v>0.5625</v>
      </c>
      <c r="T15829" s="102">
        <f>PER_MONTH!G15821</f>
        <v>0</v>
      </c>
      <c r="U15829" s="100">
        <f t="shared" si="248"/>
        <v>0</v>
      </c>
    </row>
    <row r="15830" spans="18:21" x14ac:dyDescent="0.3">
      <c r="R15830" s="85">
        <f>PER_MONTH!A15822</f>
        <v>45987</v>
      </c>
      <c r="S15830" s="86">
        <f>PER_MONTH!F15822</f>
        <v>0.58333333333333337</v>
      </c>
      <c r="T15830" s="102">
        <f>PER_MONTH!G15822</f>
        <v>0</v>
      </c>
      <c r="U15830" s="100">
        <f t="shared" si="248"/>
        <v>0</v>
      </c>
    </row>
    <row r="15831" spans="18:21" x14ac:dyDescent="0.3">
      <c r="R15831" s="85">
        <f>PER_MONTH!A15823</f>
        <v>45987</v>
      </c>
      <c r="S15831" s="86">
        <f>PER_MONTH!F15823</f>
        <v>0.60416666666666663</v>
      </c>
      <c r="T15831" s="102">
        <f>PER_MONTH!G15823</f>
        <v>0</v>
      </c>
      <c r="U15831" s="100">
        <f t="shared" si="248"/>
        <v>0</v>
      </c>
    </row>
    <row r="15832" spans="18:21" x14ac:dyDescent="0.3">
      <c r="R15832" s="85">
        <f>PER_MONTH!A15824</f>
        <v>45987</v>
      </c>
      <c r="S15832" s="86">
        <f>PER_MONTH!F15824</f>
        <v>0.625</v>
      </c>
      <c r="T15832" s="102">
        <f>PER_MONTH!G15824</f>
        <v>0</v>
      </c>
      <c r="U15832" s="100">
        <f t="shared" si="248"/>
        <v>0</v>
      </c>
    </row>
    <row r="15833" spans="18:21" x14ac:dyDescent="0.3">
      <c r="R15833" s="85">
        <f>PER_MONTH!A15825</f>
        <v>45987</v>
      </c>
      <c r="S15833" s="86">
        <f>PER_MONTH!F15825</f>
        <v>0.64583333333333337</v>
      </c>
      <c r="T15833" s="102">
        <f>PER_MONTH!G15825</f>
        <v>0</v>
      </c>
      <c r="U15833" s="100">
        <f t="shared" si="248"/>
        <v>0</v>
      </c>
    </row>
    <row r="15834" spans="18:21" x14ac:dyDescent="0.3">
      <c r="R15834" s="85">
        <f>PER_MONTH!A15826</f>
        <v>45987</v>
      </c>
      <c r="S15834" s="86">
        <f>PER_MONTH!F15826</f>
        <v>0.66666666666666663</v>
      </c>
      <c r="T15834" s="102">
        <f>PER_MONTH!G15826</f>
        <v>0</v>
      </c>
      <c r="U15834" s="100">
        <f t="shared" si="248"/>
        <v>0</v>
      </c>
    </row>
    <row r="15835" spans="18:21" x14ac:dyDescent="0.3">
      <c r="R15835" s="85">
        <f>PER_MONTH!A15827</f>
        <v>45987</v>
      </c>
      <c r="S15835" s="86">
        <f>PER_MONTH!F15827</f>
        <v>0.6875</v>
      </c>
      <c r="T15835" s="102">
        <f>PER_MONTH!G15827</f>
        <v>0</v>
      </c>
      <c r="U15835" s="100">
        <f t="shared" si="248"/>
        <v>0</v>
      </c>
    </row>
    <row r="15836" spans="18:21" x14ac:dyDescent="0.3">
      <c r="R15836" s="85">
        <f>PER_MONTH!A15828</f>
        <v>45987</v>
      </c>
      <c r="S15836" s="86">
        <f>PER_MONTH!F15828</f>
        <v>0.70833333333333337</v>
      </c>
      <c r="T15836" s="102">
        <f>PER_MONTH!G15828</f>
        <v>0</v>
      </c>
      <c r="U15836" s="100">
        <f t="shared" si="248"/>
        <v>0</v>
      </c>
    </row>
    <row r="15837" spans="18:21" x14ac:dyDescent="0.3">
      <c r="R15837" s="85">
        <f>PER_MONTH!A15829</f>
        <v>45987</v>
      </c>
      <c r="S15837" s="86">
        <f>PER_MONTH!F15829</f>
        <v>0.72916666666666663</v>
      </c>
      <c r="T15837" s="102">
        <f>PER_MONTH!G15829</f>
        <v>0</v>
      </c>
      <c r="U15837" s="100">
        <f t="shared" si="248"/>
        <v>0</v>
      </c>
    </row>
    <row r="15838" spans="18:21" x14ac:dyDescent="0.3">
      <c r="R15838" s="85">
        <f>PER_MONTH!A15830</f>
        <v>45987</v>
      </c>
      <c r="S15838" s="86">
        <f>PER_MONTH!F15830</f>
        <v>0.75</v>
      </c>
      <c r="T15838" s="102">
        <f>PER_MONTH!G15830</f>
        <v>0</v>
      </c>
      <c r="U15838" s="100">
        <f t="shared" si="248"/>
        <v>0</v>
      </c>
    </row>
    <row r="15839" spans="18:21" x14ac:dyDescent="0.3">
      <c r="R15839" s="85">
        <f>PER_MONTH!A15831</f>
        <v>45987</v>
      </c>
      <c r="S15839" s="86">
        <f>PER_MONTH!F15831</f>
        <v>0.77083333333333337</v>
      </c>
      <c r="T15839" s="102">
        <f>PER_MONTH!G15831</f>
        <v>0</v>
      </c>
      <c r="U15839" s="100">
        <f t="shared" si="248"/>
        <v>0</v>
      </c>
    </row>
    <row r="15840" spans="18:21" x14ac:dyDescent="0.3">
      <c r="R15840" s="85">
        <f>PER_MONTH!A15832</f>
        <v>45987</v>
      </c>
      <c r="S15840" s="86">
        <f>PER_MONTH!F15832</f>
        <v>0.79166666666666663</v>
      </c>
      <c r="T15840" s="102">
        <f>PER_MONTH!G15832</f>
        <v>0</v>
      </c>
      <c r="U15840" s="100">
        <f t="shared" si="248"/>
        <v>0</v>
      </c>
    </row>
    <row r="15841" spans="18:21" x14ac:dyDescent="0.3">
      <c r="R15841" s="85">
        <f>PER_MONTH!A15833</f>
        <v>45987</v>
      </c>
      <c r="S15841" s="86">
        <f>PER_MONTH!F15833</f>
        <v>0.8125</v>
      </c>
      <c r="T15841" s="102">
        <f>PER_MONTH!G15833</f>
        <v>0</v>
      </c>
      <c r="U15841" s="100">
        <f t="shared" si="248"/>
        <v>0</v>
      </c>
    </row>
    <row r="15842" spans="18:21" x14ac:dyDescent="0.3">
      <c r="R15842" s="85">
        <f>PER_MONTH!A15834</f>
        <v>45987</v>
      </c>
      <c r="S15842" s="86">
        <f>PER_MONTH!F15834</f>
        <v>0.83333333333333337</v>
      </c>
      <c r="T15842" s="102">
        <f>PER_MONTH!G15834</f>
        <v>0</v>
      </c>
      <c r="U15842" s="100">
        <f t="shared" si="248"/>
        <v>0</v>
      </c>
    </row>
    <row r="15843" spans="18:21" x14ac:dyDescent="0.3">
      <c r="R15843" s="85">
        <f>PER_MONTH!A15835</f>
        <v>45987</v>
      </c>
      <c r="S15843" s="86">
        <f>PER_MONTH!F15835</f>
        <v>0.85416666666666663</v>
      </c>
      <c r="T15843" s="102">
        <f>PER_MONTH!G15835</f>
        <v>0</v>
      </c>
      <c r="U15843" s="100">
        <f t="shared" si="248"/>
        <v>0</v>
      </c>
    </row>
    <row r="15844" spans="18:21" x14ac:dyDescent="0.3">
      <c r="R15844" s="85">
        <f>PER_MONTH!A15836</f>
        <v>45987</v>
      </c>
      <c r="S15844" s="86">
        <f>PER_MONTH!F15836</f>
        <v>0.875</v>
      </c>
      <c r="T15844" s="102">
        <f>PER_MONTH!G15836</f>
        <v>0</v>
      </c>
      <c r="U15844" s="100">
        <f t="shared" si="248"/>
        <v>0</v>
      </c>
    </row>
    <row r="15845" spans="18:21" x14ac:dyDescent="0.3">
      <c r="R15845" s="85">
        <f>PER_MONTH!A15837</f>
        <v>45987</v>
      </c>
      <c r="S15845" s="86">
        <f>PER_MONTH!F15837</f>
        <v>0.89583333333333337</v>
      </c>
      <c r="T15845" s="102">
        <f>PER_MONTH!G15837</f>
        <v>0</v>
      </c>
      <c r="U15845" s="100">
        <f t="shared" si="248"/>
        <v>0</v>
      </c>
    </row>
    <row r="15846" spans="18:21" x14ac:dyDescent="0.3">
      <c r="R15846" s="85">
        <f>PER_MONTH!A15838</f>
        <v>45987</v>
      </c>
      <c r="S15846" s="86">
        <f>PER_MONTH!F15838</f>
        <v>0.91666666666666663</v>
      </c>
      <c r="T15846" s="102">
        <f>PER_MONTH!G15838</f>
        <v>0</v>
      </c>
      <c r="U15846" s="100">
        <f t="shared" si="248"/>
        <v>0</v>
      </c>
    </row>
    <row r="15847" spans="18:21" x14ac:dyDescent="0.3">
      <c r="R15847" s="85">
        <f>PER_MONTH!A15839</f>
        <v>45987</v>
      </c>
      <c r="S15847" s="86">
        <f>PER_MONTH!F15839</f>
        <v>0.9375</v>
      </c>
      <c r="T15847" s="102">
        <f>PER_MONTH!G15839</f>
        <v>0</v>
      </c>
      <c r="U15847" s="100">
        <f t="shared" si="248"/>
        <v>0</v>
      </c>
    </row>
    <row r="15848" spans="18:21" x14ac:dyDescent="0.3">
      <c r="R15848" s="85">
        <f>PER_MONTH!A15840</f>
        <v>45987</v>
      </c>
      <c r="S15848" s="86">
        <f>PER_MONTH!F15840</f>
        <v>0.95833333333333337</v>
      </c>
      <c r="T15848" s="102">
        <f>PER_MONTH!G15840</f>
        <v>0</v>
      </c>
      <c r="U15848" s="100">
        <f t="shared" si="248"/>
        <v>0</v>
      </c>
    </row>
    <row r="15849" spans="18:21" x14ac:dyDescent="0.3">
      <c r="R15849" s="85">
        <f>PER_MONTH!A15841</f>
        <v>45987</v>
      </c>
      <c r="S15849" s="86">
        <f>PER_MONTH!F15841</f>
        <v>0.97916666666666663</v>
      </c>
      <c r="T15849" s="102">
        <f>PER_MONTH!G15841</f>
        <v>0</v>
      </c>
      <c r="U15849" s="100">
        <f t="shared" si="248"/>
        <v>0</v>
      </c>
    </row>
    <row r="15850" spans="18:21" x14ac:dyDescent="0.3">
      <c r="R15850" s="85">
        <f>PER_MONTH!A15842</f>
        <v>45988</v>
      </c>
      <c r="S15850" s="86">
        <f>PER_MONTH!F15842</f>
        <v>0</v>
      </c>
      <c r="T15850" s="102">
        <f>PER_MONTH!G15842</f>
        <v>0</v>
      </c>
      <c r="U15850" s="100">
        <f t="shared" si="248"/>
        <v>0</v>
      </c>
    </row>
    <row r="15851" spans="18:21" x14ac:dyDescent="0.3">
      <c r="R15851" s="85">
        <f>PER_MONTH!A15843</f>
        <v>45988</v>
      </c>
      <c r="S15851" s="86">
        <f>PER_MONTH!F15843</f>
        <v>2.0833333333333329E-2</v>
      </c>
      <c r="T15851" s="102">
        <f>PER_MONTH!G15843</f>
        <v>0</v>
      </c>
      <c r="U15851" s="100">
        <f t="shared" si="248"/>
        <v>0</v>
      </c>
    </row>
    <row r="15852" spans="18:21" x14ac:dyDescent="0.3">
      <c r="R15852" s="85">
        <f>PER_MONTH!A15844</f>
        <v>45988</v>
      </c>
      <c r="S15852" s="86">
        <f>PER_MONTH!F15844</f>
        <v>4.1666666666666657E-2</v>
      </c>
      <c r="T15852" s="102">
        <f>PER_MONTH!G15844</f>
        <v>0</v>
      </c>
      <c r="U15852" s="100">
        <f t="shared" si="248"/>
        <v>0</v>
      </c>
    </row>
    <row r="15853" spans="18:21" x14ac:dyDescent="0.3">
      <c r="R15853" s="85">
        <f>PER_MONTH!A15845</f>
        <v>45988</v>
      </c>
      <c r="S15853" s="86">
        <f>PER_MONTH!F15845</f>
        <v>6.25E-2</v>
      </c>
      <c r="T15853" s="102">
        <f>PER_MONTH!G15845</f>
        <v>0</v>
      </c>
      <c r="U15853" s="100">
        <f t="shared" si="248"/>
        <v>0</v>
      </c>
    </row>
    <row r="15854" spans="18:21" x14ac:dyDescent="0.3">
      <c r="R15854" s="85">
        <f>PER_MONTH!A15846</f>
        <v>45988</v>
      </c>
      <c r="S15854" s="86">
        <f>PER_MONTH!F15846</f>
        <v>8.3333333333333329E-2</v>
      </c>
      <c r="T15854" s="102">
        <f>PER_MONTH!G15846</f>
        <v>0</v>
      </c>
      <c r="U15854" s="100">
        <f t="shared" si="248"/>
        <v>0</v>
      </c>
    </row>
    <row r="15855" spans="18:21" x14ac:dyDescent="0.3">
      <c r="R15855" s="85">
        <f>PER_MONTH!A15847</f>
        <v>45988</v>
      </c>
      <c r="S15855" s="86">
        <f>PER_MONTH!F15847</f>
        <v>0.1041666666666667</v>
      </c>
      <c r="T15855" s="102">
        <f>PER_MONTH!G15847</f>
        <v>0</v>
      </c>
      <c r="U15855" s="100">
        <f t="shared" si="248"/>
        <v>0</v>
      </c>
    </row>
    <row r="15856" spans="18:21" x14ac:dyDescent="0.3">
      <c r="R15856" s="85">
        <f>PER_MONTH!A15848</f>
        <v>45988</v>
      </c>
      <c r="S15856" s="86">
        <f>PER_MONTH!F15848</f>
        <v>0.125</v>
      </c>
      <c r="T15856" s="102">
        <f>PER_MONTH!G15848</f>
        <v>0</v>
      </c>
      <c r="U15856" s="100">
        <f t="shared" si="248"/>
        <v>0</v>
      </c>
    </row>
    <row r="15857" spans="18:21" x14ac:dyDescent="0.3">
      <c r="R15857" s="85">
        <f>PER_MONTH!A15849</f>
        <v>45988</v>
      </c>
      <c r="S15857" s="86">
        <f>PER_MONTH!F15849</f>
        <v>0.14583333333333329</v>
      </c>
      <c r="T15857" s="102">
        <f>PER_MONTH!G15849</f>
        <v>0</v>
      </c>
      <c r="U15857" s="100">
        <f t="shared" si="248"/>
        <v>0</v>
      </c>
    </row>
    <row r="15858" spans="18:21" x14ac:dyDescent="0.3">
      <c r="R15858" s="85">
        <f>PER_MONTH!A15850</f>
        <v>45988</v>
      </c>
      <c r="S15858" s="86">
        <f>PER_MONTH!F15850</f>
        <v>0.16666666666666671</v>
      </c>
      <c r="T15858" s="102">
        <f>PER_MONTH!G15850</f>
        <v>0</v>
      </c>
      <c r="U15858" s="100">
        <f t="shared" si="248"/>
        <v>0</v>
      </c>
    </row>
    <row r="15859" spans="18:21" x14ac:dyDescent="0.3">
      <c r="R15859" s="85">
        <f>PER_MONTH!A15851</f>
        <v>45988</v>
      </c>
      <c r="S15859" s="86">
        <f>PER_MONTH!F15851</f>
        <v>0.1875</v>
      </c>
      <c r="T15859" s="102">
        <f>PER_MONTH!G15851</f>
        <v>0</v>
      </c>
      <c r="U15859" s="100">
        <f t="shared" si="248"/>
        <v>0</v>
      </c>
    </row>
    <row r="15860" spans="18:21" x14ac:dyDescent="0.3">
      <c r="R15860" s="85">
        <f>PER_MONTH!A15852</f>
        <v>45988</v>
      </c>
      <c r="S15860" s="86">
        <f>PER_MONTH!F15852</f>
        <v>0.20833333333333329</v>
      </c>
      <c r="T15860" s="102">
        <f>PER_MONTH!G15852</f>
        <v>0</v>
      </c>
      <c r="U15860" s="100">
        <f t="shared" si="248"/>
        <v>0</v>
      </c>
    </row>
    <row r="15861" spans="18:21" x14ac:dyDescent="0.3">
      <c r="R15861" s="85">
        <f>PER_MONTH!A15853</f>
        <v>45988</v>
      </c>
      <c r="S15861" s="86">
        <f>PER_MONTH!F15853</f>
        <v>0.22916666666666671</v>
      </c>
      <c r="T15861" s="102">
        <f>PER_MONTH!G15853</f>
        <v>0</v>
      </c>
      <c r="U15861" s="100">
        <f t="shared" si="248"/>
        <v>0</v>
      </c>
    </row>
    <row r="15862" spans="18:21" x14ac:dyDescent="0.3">
      <c r="R15862" s="85">
        <f>PER_MONTH!A15854</f>
        <v>45988</v>
      </c>
      <c r="S15862" s="86">
        <f>PER_MONTH!F15854</f>
        <v>0.25</v>
      </c>
      <c r="T15862" s="102">
        <f>PER_MONTH!G15854</f>
        <v>0</v>
      </c>
      <c r="U15862" s="100">
        <f t="shared" si="248"/>
        <v>0</v>
      </c>
    </row>
    <row r="15863" spans="18:21" x14ac:dyDescent="0.3">
      <c r="R15863" s="85">
        <f>PER_MONTH!A15855</f>
        <v>45988</v>
      </c>
      <c r="S15863" s="86">
        <f>PER_MONTH!F15855</f>
        <v>0.27083333333333331</v>
      </c>
      <c r="T15863" s="102">
        <f>PER_MONTH!G15855</f>
        <v>0</v>
      </c>
      <c r="U15863" s="100">
        <f t="shared" si="248"/>
        <v>0</v>
      </c>
    </row>
    <row r="15864" spans="18:21" x14ac:dyDescent="0.3">
      <c r="R15864" s="85">
        <f>PER_MONTH!A15856</f>
        <v>45988</v>
      </c>
      <c r="S15864" s="86">
        <f>PER_MONTH!F15856</f>
        <v>0.29166666666666669</v>
      </c>
      <c r="T15864" s="102">
        <f>PER_MONTH!G15856</f>
        <v>0</v>
      </c>
      <c r="U15864" s="100">
        <f t="shared" si="248"/>
        <v>0</v>
      </c>
    </row>
    <row r="15865" spans="18:21" x14ac:dyDescent="0.3">
      <c r="R15865" s="85">
        <f>PER_MONTH!A15857</f>
        <v>45988</v>
      </c>
      <c r="S15865" s="86">
        <f>PER_MONTH!F15857</f>
        <v>0.3125</v>
      </c>
      <c r="T15865" s="102">
        <f>PER_MONTH!G15857</f>
        <v>0</v>
      </c>
      <c r="U15865" s="100">
        <f t="shared" si="248"/>
        <v>0</v>
      </c>
    </row>
    <row r="15866" spans="18:21" x14ac:dyDescent="0.3">
      <c r="R15866" s="85">
        <f>PER_MONTH!A15858</f>
        <v>45988</v>
      </c>
      <c r="S15866" s="86">
        <f>PER_MONTH!F15858</f>
        <v>0.33333333333333331</v>
      </c>
      <c r="T15866" s="102">
        <f>PER_MONTH!G15858</f>
        <v>0</v>
      </c>
      <c r="U15866" s="100">
        <f t="shared" si="248"/>
        <v>0</v>
      </c>
    </row>
    <row r="15867" spans="18:21" x14ac:dyDescent="0.3">
      <c r="R15867" s="85">
        <f>PER_MONTH!A15859</f>
        <v>45988</v>
      </c>
      <c r="S15867" s="86">
        <f>PER_MONTH!F15859</f>
        <v>0.35416666666666669</v>
      </c>
      <c r="T15867" s="102">
        <f>PER_MONTH!G15859</f>
        <v>0</v>
      </c>
      <c r="U15867" s="100">
        <f t="shared" si="248"/>
        <v>0</v>
      </c>
    </row>
    <row r="15868" spans="18:21" x14ac:dyDescent="0.3">
      <c r="R15868" s="85">
        <f>PER_MONTH!A15860</f>
        <v>45988</v>
      </c>
      <c r="S15868" s="86">
        <f>PER_MONTH!F15860</f>
        <v>0.375</v>
      </c>
      <c r="T15868" s="102">
        <f>PER_MONTH!G15860</f>
        <v>0</v>
      </c>
      <c r="U15868" s="100">
        <f t="shared" si="248"/>
        <v>0</v>
      </c>
    </row>
    <row r="15869" spans="18:21" x14ac:dyDescent="0.3">
      <c r="R15869" s="85">
        <f>PER_MONTH!A15861</f>
        <v>45988</v>
      </c>
      <c r="S15869" s="86">
        <f>PER_MONTH!F15861</f>
        <v>0.39583333333333331</v>
      </c>
      <c r="T15869" s="102">
        <f>PER_MONTH!G15861</f>
        <v>0</v>
      </c>
      <c r="U15869" s="100">
        <f t="shared" si="248"/>
        <v>0</v>
      </c>
    </row>
    <row r="15870" spans="18:21" x14ac:dyDescent="0.3">
      <c r="R15870" s="85">
        <f>PER_MONTH!A15862</f>
        <v>45988</v>
      </c>
      <c r="S15870" s="86">
        <f>PER_MONTH!F15862</f>
        <v>0.41666666666666669</v>
      </c>
      <c r="T15870" s="102">
        <f>PER_MONTH!G15862</f>
        <v>0</v>
      </c>
      <c r="U15870" s="100">
        <f t="shared" si="248"/>
        <v>0</v>
      </c>
    </row>
    <row r="15871" spans="18:21" x14ac:dyDescent="0.3">
      <c r="R15871" s="85">
        <f>PER_MONTH!A15863</f>
        <v>45988</v>
      </c>
      <c r="S15871" s="86">
        <f>PER_MONTH!F15863</f>
        <v>0.4375</v>
      </c>
      <c r="T15871" s="102">
        <f>PER_MONTH!G15863</f>
        <v>0</v>
      </c>
      <c r="U15871" s="100">
        <f t="shared" si="248"/>
        <v>0</v>
      </c>
    </row>
    <row r="15872" spans="18:21" x14ac:dyDescent="0.3">
      <c r="R15872" s="85">
        <f>PER_MONTH!A15864</f>
        <v>45988</v>
      </c>
      <c r="S15872" s="86">
        <f>PER_MONTH!F15864</f>
        <v>0.45833333333333331</v>
      </c>
      <c r="T15872" s="102">
        <f>PER_MONTH!G15864</f>
        <v>0</v>
      </c>
      <c r="U15872" s="100">
        <f t="shared" si="248"/>
        <v>0</v>
      </c>
    </row>
    <row r="15873" spans="18:21" x14ac:dyDescent="0.3">
      <c r="R15873" s="85">
        <f>PER_MONTH!A15865</f>
        <v>45988</v>
      </c>
      <c r="S15873" s="86">
        <f>PER_MONTH!F15865</f>
        <v>0.47916666666666669</v>
      </c>
      <c r="T15873" s="102">
        <f>PER_MONTH!G15865</f>
        <v>0</v>
      </c>
      <c r="U15873" s="100">
        <f t="shared" si="248"/>
        <v>0</v>
      </c>
    </row>
    <row r="15874" spans="18:21" x14ac:dyDescent="0.3">
      <c r="R15874" s="85">
        <f>PER_MONTH!A15866</f>
        <v>45988</v>
      </c>
      <c r="S15874" s="86">
        <f>PER_MONTH!F15866</f>
        <v>0.5</v>
      </c>
      <c r="T15874" s="102">
        <f>PER_MONTH!G15866</f>
        <v>0</v>
      </c>
      <c r="U15874" s="100">
        <f t="shared" si="248"/>
        <v>0</v>
      </c>
    </row>
    <row r="15875" spans="18:21" x14ac:dyDescent="0.3">
      <c r="R15875" s="85">
        <f>PER_MONTH!A15867</f>
        <v>45988</v>
      </c>
      <c r="S15875" s="86">
        <f>PER_MONTH!F15867</f>
        <v>0.52083333333333337</v>
      </c>
      <c r="T15875" s="102">
        <f>PER_MONTH!G15867</f>
        <v>0</v>
      </c>
      <c r="U15875" s="100">
        <f t="shared" si="248"/>
        <v>0</v>
      </c>
    </row>
    <row r="15876" spans="18:21" x14ac:dyDescent="0.3">
      <c r="R15876" s="85">
        <f>PER_MONTH!A15868</f>
        <v>45988</v>
      </c>
      <c r="S15876" s="86">
        <f>PER_MONTH!F15868</f>
        <v>0.54166666666666663</v>
      </c>
      <c r="T15876" s="102">
        <f>PER_MONTH!G15868</f>
        <v>0</v>
      </c>
      <c r="U15876" s="100">
        <f t="shared" si="248"/>
        <v>0</v>
      </c>
    </row>
    <row r="15877" spans="18:21" x14ac:dyDescent="0.3">
      <c r="R15877" s="85">
        <f>PER_MONTH!A15869</f>
        <v>45988</v>
      </c>
      <c r="S15877" s="86">
        <f>PER_MONTH!F15869</f>
        <v>0.5625</v>
      </c>
      <c r="T15877" s="102">
        <f>PER_MONTH!G15869</f>
        <v>0</v>
      </c>
      <c r="U15877" s="100">
        <f t="shared" si="248"/>
        <v>0</v>
      </c>
    </row>
    <row r="15878" spans="18:21" x14ac:dyDescent="0.3">
      <c r="R15878" s="85">
        <f>PER_MONTH!A15870</f>
        <v>45988</v>
      </c>
      <c r="S15878" s="86">
        <f>PER_MONTH!F15870</f>
        <v>0.58333333333333337</v>
      </c>
      <c r="T15878" s="102">
        <f>PER_MONTH!G15870</f>
        <v>0</v>
      </c>
      <c r="U15878" s="100">
        <f t="shared" si="248"/>
        <v>0</v>
      </c>
    </row>
    <row r="15879" spans="18:21" x14ac:dyDescent="0.3">
      <c r="R15879" s="85">
        <f>PER_MONTH!A15871</f>
        <v>45988</v>
      </c>
      <c r="S15879" s="86">
        <f>PER_MONTH!F15871</f>
        <v>0.60416666666666663</v>
      </c>
      <c r="T15879" s="102">
        <f>PER_MONTH!G15871</f>
        <v>0</v>
      </c>
      <c r="U15879" s="100">
        <f t="shared" si="248"/>
        <v>0</v>
      </c>
    </row>
    <row r="15880" spans="18:21" x14ac:dyDescent="0.3">
      <c r="R15880" s="85">
        <f>PER_MONTH!A15872</f>
        <v>45988</v>
      </c>
      <c r="S15880" s="86">
        <f>PER_MONTH!F15872</f>
        <v>0.625</v>
      </c>
      <c r="T15880" s="102">
        <f>PER_MONTH!G15872</f>
        <v>0</v>
      </c>
      <c r="U15880" s="100">
        <f t="shared" si="248"/>
        <v>0</v>
      </c>
    </row>
    <row r="15881" spans="18:21" x14ac:dyDescent="0.3">
      <c r="R15881" s="85">
        <f>PER_MONTH!A15873</f>
        <v>45988</v>
      </c>
      <c r="S15881" s="86">
        <f>PER_MONTH!F15873</f>
        <v>0.64583333333333337</v>
      </c>
      <c r="T15881" s="102">
        <f>PER_MONTH!G15873</f>
        <v>0</v>
      </c>
      <c r="U15881" s="100">
        <f t="shared" si="248"/>
        <v>0</v>
      </c>
    </row>
    <row r="15882" spans="18:21" x14ac:dyDescent="0.3">
      <c r="R15882" s="85">
        <f>PER_MONTH!A15874</f>
        <v>45988</v>
      </c>
      <c r="S15882" s="86">
        <f>PER_MONTH!F15874</f>
        <v>0.66666666666666663</v>
      </c>
      <c r="T15882" s="102">
        <f>PER_MONTH!G15874</f>
        <v>0</v>
      </c>
      <c r="U15882" s="100">
        <f t="shared" si="248"/>
        <v>0</v>
      </c>
    </row>
    <row r="15883" spans="18:21" x14ac:dyDescent="0.3">
      <c r="R15883" s="85">
        <f>PER_MONTH!A15875</f>
        <v>45988</v>
      </c>
      <c r="S15883" s="86">
        <f>PER_MONTH!F15875</f>
        <v>0.6875</v>
      </c>
      <c r="T15883" s="102">
        <f>PER_MONTH!G15875</f>
        <v>0</v>
      </c>
      <c r="U15883" s="100">
        <f t="shared" si="248"/>
        <v>0</v>
      </c>
    </row>
    <row r="15884" spans="18:21" x14ac:dyDescent="0.3">
      <c r="R15884" s="85">
        <f>PER_MONTH!A15876</f>
        <v>45988</v>
      </c>
      <c r="S15884" s="86">
        <f>PER_MONTH!F15876</f>
        <v>0.70833333333333337</v>
      </c>
      <c r="T15884" s="102">
        <f>PER_MONTH!G15876</f>
        <v>0</v>
      </c>
      <c r="U15884" s="100">
        <f t="shared" ref="U15884:U15947" si="249">T15884/0.5</f>
        <v>0</v>
      </c>
    </row>
    <row r="15885" spans="18:21" x14ac:dyDescent="0.3">
      <c r="R15885" s="85">
        <f>PER_MONTH!A15877</f>
        <v>45988</v>
      </c>
      <c r="S15885" s="86">
        <f>PER_MONTH!F15877</f>
        <v>0.72916666666666663</v>
      </c>
      <c r="T15885" s="102">
        <f>PER_MONTH!G15877</f>
        <v>0</v>
      </c>
      <c r="U15885" s="100">
        <f t="shared" si="249"/>
        <v>0</v>
      </c>
    </row>
    <row r="15886" spans="18:21" x14ac:dyDescent="0.3">
      <c r="R15886" s="85">
        <f>PER_MONTH!A15878</f>
        <v>45988</v>
      </c>
      <c r="S15886" s="86">
        <f>PER_MONTH!F15878</f>
        <v>0.75</v>
      </c>
      <c r="T15886" s="102">
        <f>PER_MONTH!G15878</f>
        <v>0</v>
      </c>
      <c r="U15886" s="100">
        <f t="shared" si="249"/>
        <v>0</v>
      </c>
    </row>
    <row r="15887" spans="18:21" x14ac:dyDescent="0.3">
      <c r="R15887" s="85">
        <f>PER_MONTH!A15879</f>
        <v>45988</v>
      </c>
      <c r="S15887" s="86">
        <f>PER_MONTH!F15879</f>
        <v>0.77083333333333337</v>
      </c>
      <c r="T15887" s="102">
        <f>PER_MONTH!G15879</f>
        <v>0</v>
      </c>
      <c r="U15887" s="100">
        <f t="shared" si="249"/>
        <v>0</v>
      </c>
    </row>
    <row r="15888" spans="18:21" x14ac:dyDescent="0.3">
      <c r="R15888" s="85">
        <f>PER_MONTH!A15880</f>
        <v>45988</v>
      </c>
      <c r="S15888" s="86">
        <f>PER_MONTH!F15880</f>
        <v>0.79166666666666663</v>
      </c>
      <c r="T15888" s="102">
        <f>PER_MONTH!G15880</f>
        <v>0</v>
      </c>
      <c r="U15888" s="100">
        <f t="shared" si="249"/>
        <v>0</v>
      </c>
    </row>
    <row r="15889" spans="18:21" x14ac:dyDescent="0.3">
      <c r="R15889" s="85">
        <f>PER_MONTH!A15881</f>
        <v>45988</v>
      </c>
      <c r="S15889" s="86">
        <f>PER_MONTH!F15881</f>
        <v>0.8125</v>
      </c>
      <c r="T15889" s="102">
        <f>PER_MONTH!G15881</f>
        <v>0</v>
      </c>
      <c r="U15889" s="100">
        <f t="shared" si="249"/>
        <v>0</v>
      </c>
    </row>
    <row r="15890" spans="18:21" x14ac:dyDescent="0.3">
      <c r="R15890" s="85">
        <f>PER_MONTH!A15882</f>
        <v>45988</v>
      </c>
      <c r="S15890" s="86">
        <f>PER_MONTH!F15882</f>
        <v>0.83333333333333337</v>
      </c>
      <c r="T15890" s="102">
        <f>PER_MONTH!G15882</f>
        <v>0</v>
      </c>
      <c r="U15890" s="100">
        <f t="shared" si="249"/>
        <v>0</v>
      </c>
    </row>
    <row r="15891" spans="18:21" x14ac:dyDescent="0.3">
      <c r="R15891" s="85">
        <f>PER_MONTH!A15883</f>
        <v>45988</v>
      </c>
      <c r="S15891" s="86">
        <f>PER_MONTH!F15883</f>
        <v>0.85416666666666663</v>
      </c>
      <c r="T15891" s="102">
        <f>PER_MONTH!G15883</f>
        <v>0</v>
      </c>
      <c r="U15891" s="100">
        <f t="shared" si="249"/>
        <v>0</v>
      </c>
    </row>
    <row r="15892" spans="18:21" x14ac:dyDescent="0.3">
      <c r="R15892" s="85">
        <f>PER_MONTH!A15884</f>
        <v>45988</v>
      </c>
      <c r="S15892" s="86">
        <f>PER_MONTH!F15884</f>
        <v>0.875</v>
      </c>
      <c r="T15892" s="102">
        <f>PER_MONTH!G15884</f>
        <v>0</v>
      </c>
      <c r="U15892" s="100">
        <f t="shared" si="249"/>
        <v>0</v>
      </c>
    </row>
    <row r="15893" spans="18:21" x14ac:dyDescent="0.3">
      <c r="R15893" s="85">
        <f>PER_MONTH!A15885</f>
        <v>45988</v>
      </c>
      <c r="S15893" s="86">
        <f>PER_MONTH!F15885</f>
        <v>0.89583333333333337</v>
      </c>
      <c r="T15893" s="102">
        <f>PER_MONTH!G15885</f>
        <v>0</v>
      </c>
      <c r="U15893" s="100">
        <f t="shared" si="249"/>
        <v>0</v>
      </c>
    </row>
    <row r="15894" spans="18:21" x14ac:dyDescent="0.3">
      <c r="R15894" s="85">
        <f>PER_MONTH!A15886</f>
        <v>45988</v>
      </c>
      <c r="S15894" s="86">
        <f>PER_MONTH!F15886</f>
        <v>0.91666666666666663</v>
      </c>
      <c r="T15894" s="102">
        <f>PER_MONTH!G15886</f>
        <v>0</v>
      </c>
      <c r="U15894" s="100">
        <f t="shared" si="249"/>
        <v>0</v>
      </c>
    </row>
    <row r="15895" spans="18:21" x14ac:dyDescent="0.3">
      <c r="R15895" s="85">
        <f>PER_MONTH!A15887</f>
        <v>45988</v>
      </c>
      <c r="S15895" s="86">
        <f>PER_MONTH!F15887</f>
        <v>0.9375</v>
      </c>
      <c r="T15895" s="102">
        <f>PER_MONTH!G15887</f>
        <v>0</v>
      </c>
      <c r="U15895" s="100">
        <f t="shared" si="249"/>
        <v>0</v>
      </c>
    </row>
    <row r="15896" spans="18:21" x14ac:dyDescent="0.3">
      <c r="R15896" s="85">
        <f>PER_MONTH!A15888</f>
        <v>45988</v>
      </c>
      <c r="S15896" s="86">
        <f>PER_MONTH!F15888</f>
        <v>0.95833333333333337</v>
      </c>
      <c r="T15896" s="102">
        <f>PER_MONTH!G15888</f>
        <v>0</v>
      </c>
      <c r="U15896" s="100">
        <f t="shared" si="249"/>
        <v>0</v>
      </c>
    </row>
    <row r="15897" spans="18:21" x14ac:dyDescent="0.3">
      <c r="R15897" s="85">
        <f>PER_MONTH!A15889</f>
        <v>45988</v>
      </c>
      <c r="S15897" s="86">
        <f>PER_MONTH!F15889</f>
        <v>0.97916666666666663</v>
      </c>
      <c r="T15897" s="102">
        <f>PER_MONTH!G15889</f>
        <v>0</v>
      </c>
      <c r="U15897" s="100">
        <f t="shared" si="249"/>
        <v>0</v>
      </c>
    </row>
    <row r="15898" spans="18:21" x14ac:dyDescent="0.3">
      <c r="R15898" s="85">
        <f>PER_MONTH!A15890</f>
        <v>45989</v>
      </c>
      <c r="S15898" s="86">
        <f>PER_MONTH!F15890</f>
        <v>0</v>
      </c>
      <c r="T15898" s="102">
        <f>PER_MONTH!G15890</f>
        <v>0</v>
      </c>
      <c r="U15898" s="100">
        <f t="shared" si="249"/>
        <v>0</v>
      </c>
    </row>
    <row r="15899" spans="18:21" x14ac:dyDescent="0.3">
      <c r="R15899" s="85">
        <f>PER_MONTH!A15891</f>
        <v>45989</v>
      </c>
      <c r="S15899" s="86">
        <f>PER_MONTH!F15891</f>
        <v>2.0833333333333329E-2</v>
      </c>
      <c r="T15899" s="102">
        <f>PER_MONTH!G15891</f>
        <v>0</v>
      </c>
      <c r="U15899" s="100">
        <f t="shared" si="249"/>
        <v>0</v>
      </c>
    </row>
    <row r="15900" spans="18:21" x14ac:dyDescent="0.3">
      <c r="R15900" s="85">
        <f>PER_MONTH!A15892</f>
        <v>45989</v>
      </c>
      <c r="S15900" s="86">
        <f>PER_MONTH!F15892</f>
        <v>4.1666666666666657E-2</v>
      </c>
      <c r="T15900" s="102">
        <f>PER_MONTH!G15892</f>
        <v>0</v>
      </c>
      <c r="U15900" s="100">
        <f t="shared" si="249"/>
        <v>0</v>
      </c>
    </row>
    <row r="15901" spans="18:21" x14ac:dyDescent="0.3">
      <c r="R15901" s="85">
        <f>PER_MONTH!A15893</f>
        <v>45989</v>
      </c>
      <c r="S15901" s="86">
        <f>PER_MONTH!F15893</f>
        <v>6.25E-2</v>
      </c>
      <c r="T15901" s="102">
        <f>PER_MONTH!G15893</f>
        <v>0</v>
      </c>
      <c r="U15901" s="100">
        <f t="shared" si="249"/>
        <v>0</v>
      </c>
    </row>
    <row r="15902" spans="18:21" x14ac:dyDescent="0.3">
      <c r="R15902" s="85">
        <f>PER_MONTH!A15894</f>
        <v>45989</v>
      </c>
      <c r="S15902" s="86">
        <f>PER_MONTH!F15894</f>
        <v>8.3333333333333329E-2</v>
      </c>
      <c r="T15902" s="102">
        <f>PER_MONTH!G15894</f>
        <v>0</v>
      </c>
      <c r="U15902" s="100">
        <f t="shared" si="249"/>
        <v>0</v>
      </c>
    </row>
    <row r="15903" spans="18:21" x14ac:dyDescent="0.3">
      <c r="R15903" s="85">
        <f>PER_MONTH!A15895</f>
        <v>45989</v>
      </c>
      <c r="S15903" s="86">
        <f>PER_MONTH!F15895</f>
        <v>0.1041666666666667</v>
      </c>
      <c r="T15903" s="102">
        <f>PER_MONTH!G15895</f>
        <v>0</v>
      </c>
      <c r="U15903" s="100">
        <f t="shared" si="249"/>
        <v>0</v>
      </c>
    </row>
    <row r="15904" spans="18:21" x14ac:dyDescent="0.3">
      <c r="R15904" s="85">
        <f>PER_MONTH!A15896</f>
        <v>45989</v>
      </c>
      <c r="S15904" s="86">
        <f>PER_MONTH!F15896</f>
        <v>0.125</v>
      </c>
      <c r="T15904" s="102">
        <f>PER_MONTH!G15896</f>
        <v>0</v>
      </c>
      <c r="U15904" s="100">
        <f t="shared" si="249"/>
        <v>0</v>
      </c>
    </row>
    <row r="15905" spans="18:21" x14ac:dyDescent="0.3">
      <c r="R15905" s="85">
        <f>PER_MONTH!A15897</f>
        <v>45989</v>
      </c>
      <c r="S15905" s="86">
        <f>PER_MONTH!F15897</f>
        <v>0.14583333333333329</v>
      </c>
      <c r="T15905" s="102">
        <f>PER_MONTH!G15897</f>
        <v>0</v>
      </c>
      <c r="U15905" s="100">
        <f t="shared" si="249"/>
        <v>0</v>
      </c>
    </row>
    <row r="15906" spans="18:21" x14ac:dyDescent="0.3">
      <c r="R15906" s="85">
        <f>PER_MONTH!A15898</f>
        <v>45989</v>
      </c>
      <c r="S15906" s="86">
        <f>PER_MONTH!F15898</f>
        <v>0.16666666666666671</v>
      </c>
      <c r="T15906" s="102">
        <f>PER_MONTH!G15898</f>
        <v>0</v>
      </c>
      <c r="U15906" s="100">
        <f t="shared" si="249"/>
        <v>0</v>
      </c>
    </row>
    <row r="15907" spans="18:21" x14ac:dyDescent="0.3">
      <c r="R15907" s="85">
        <f>PER_MONTH!A15899</f>
        <v>45989</v>
      </c>
      <c r="S15907" s="86">
        <f>PER_MONTH!F15899</f>
        <v>0.1875</v>
      </c>
      <c r="T15907" s="102">
        <f>PER_MONTH!G15899</f>
        <v>0</v>
      </c>
      <c r="U15907" s="100">
        <f t="shared" si="249"/>
        <v>0</v>
      </c>
    </row>
    <row r="15908" spans="18:21" x14ac:dyDescent="0.3">
      <c r="R15908" s="85">
        <f>PER_MONTH!A15900</f>
        <v>45989</v>
      </c>
      <c r="S15908" s="86">
        <f>PER_MONTH!F15900</f>
        <v>0.20833333333333329</v>
      </c>
      <c r="T15908" s="102">
        <f>PER_MONTH!G15900</f>
        <v>0</v>
      </c>
      <c r="U15908" s="100">
        <f t="shared" si="249"/>
        <v>0</v>
      </c>
    </row>
    <row r="15909" spans="18:21" x14ac:dyDescent="0.3">
      <c r="R15909" s="85">
        <f>PER_MONTH!A15901</f>
        <v>45989</v>
      </c>
      <c r="S15909" s="86">
        <f>PER_MONTH!F15901</f>
        <v>0.22916666666666671</v>
      </c>
      <c r="T15909" s="102">
        <f>PER_MONTH!G15901</f>
        <v>0</v>
      </c>
      <c r="U15909" s="100">
        <f t="shared" si="249"/>
        <v>0</v>
      </c>
    </row>
    <row r="15910" spans="18:21" x14ac:dyDescent="0.3">
      <c r="R15910" s="85">
        <f>PER_MONTH!A15902</f>
        <v>45989</v>
      </c>
      <c r="S15910" s="86">
        <f>PER_MONTH!F15902</f>
        <v>0.25</v>
      </c>
      <c r="T15910" s="102">
        <f>PER_MONTH!G15902</f>
        <v>0</v>
      </c>
      <c r="U15910" s="100">
        <f t="shared" si="249"/>
        <v>0</v>
      </c>
    </row>
    <row r="15911" spans="18:21" x14ac:dyDescent="0.3">
      <c r="R15911" s="85">
        <f>PER_MONTH!A15903</f>
        <v>45989</v>
      </c>
      <c r="S15911" s="86">
        <f>PER_MONTH!F15903</f>
        <v>0.27083333333333331</v>
      </c>
      <c r="T15911" s="102">
        <f>PER_MONTH!G15903</f>
        <v>0</v>
      </c>
      <c r="U15911" s="100">
        <f t="shared" si="249"/>
        <v>0</v>
      </c>
    </row>
    <row r="15912" spans="18:21" x14ac:dyDescent="0.3">
      <c r="R15912" s="85">
        <f>PER_MONTH!A15904</f>
        <v>45989</v>
      </c>
      <c r="S15912" s="86">
        <f>PER_MONTH!F15904</f>
        <v>0.29166666666666669</v>
      </c>
      <c r="T15912" s="102">
        <f>PER_MONTH!G15904</f>
        <v>0</v>
      </c>
      <c r="U15912" s="100">
        <f t="shared" si="249"/>
        <v>0</v>
      </c>
    </row>
    <row r="15913" spans="18:21" x14ac:dyDescent="0.3">
      <c r="R15913" s="85">
        <f>PER_MONTH!A15905</f>
        <v>45989</v>
      </c>
      <c r="S15913" s="86">
        <f>PER_MONTH!F15905</f>
        <v>0.3125</v>
      </c>
      <c r="T15913" s="102">
        <f>PER_MONTH!G15905</f>
        <v>0</v>
      </c>
      <c r="U15913" s="100">
        <f t="shared" si="249"/>
        <v>0</v>
      </c>
    </row>
    <row r="15914" spans="18:21" x14ac:dyDescent="0.3">
      <c r="R15914" s="85">
        <f>PER_MONTH!A15906</f>
        <v>45989</v>
      </c>
      <c r="S15914" s="86">
        <f>PER_MONTH!F15906</f>
        <v>0.33333333333333331</v>
      </c>
      <c r="T15914" s="102">
        <f>PER_MONTH!G15906</f>
        <v>0</v>
      </c>
      <c r="U15914" s="100">
        <f t="shared" si="249"/>
        <v>0</v>
      </c>
    </row>
    <row r="15915" spans="18:21" x14ac:dyDescent="0.3">
      <c r="R15915" s="85">
        <f>PER_MONTH!A15907</f>
        <v>45989</v>
      </c>
      <c r="S15915" s="86">
        <f>PER_MONTH!F15907</f>
        <v>0.35416666666666669</v>
      </c>
      <c r="T15915" s="102">
        <f>PER_MONTH!G15907</f>
        <v>0</v>
      </c>
      <c r="U15915" s="100">
        <f t="shared" si="249"/>
        <v>0</v>
      </c>
    </row>
    <row r="15916" spans="18:21" x14ac:dyDescent="0.3">
      <c r="R15916" s="85">
        <f>PER_MONTH!A15908</f>
        <v>45989</v>
      </c>
      <c r="S15916" s="86">
        <f>PER_MONTH!F15908</f>
        <v>0.375</v>
      </c>
      <c r="T15916" s="102">
        <f>PER_MONTH!G15908</f>
        <v>0</v>
      </c>
      <c r="U15916" s="100">
        <f t="shared" si="249"/>
        <v>0</v>
      </c>
    </row>
    <row r="15917" spans="18:21" x14ac:dyDescent="0.3">
      <c r="R15917" s="85">
        <f>PER_MONTH!A15909</f>
        <v>45989</v>
      </c>
      <c r="S15917" s="86">
        <f>PER_MONTH!F15909</f>
        <v>0.39583333333333331</v>
      </c>
      <c r="T15917" s="102">
        <f>PER_MONTH!G15909</f>
        <v>0</v>
      </c>
      <c r="U15917" s="100">
        <f t="shared" si="249"/>
        <v>0</v>
      </c>
    </row>
    <row r="15918" spans="18:21" x14ac:dyDescent="0.3">
      <c r="R15918" s="85">
        <f>PER_MONTH!A15910</f>
        <v>45989</v>
      </c>
      <c r="S15918" s="86">
        <f>PER_MONTH!F15910</f>
        <v>0.41666666666666669</v>
      </c>
      <c r="T15918" s="102">
        <f>PER_MONTH!G15910</f>
        <v>0</v>
      </c>
      <c r="U15918" s="100">
        <f t="shared" si="249"/>
        <v>0</v>
      </c>
    </row>
    <row r="15919" spans="18:21" x14ac:dyDescent="0.3">
      <c r="R15919" s="85">
        <f>PER_MONTH!A15911</f>
        <v>45989</v>
      </c>
      <c r="S15919" s="86">
        <f>PER_MONTH!F15911</f>
        <v>0.4375</v>
      </c>
      <c r="T15919" s="102">
        <f>PER_MONTH!G15911</f>
        <v>0</v>
      </c>
      <c r="U15919" s="100">
        <f t="shared" si="249"/>
        <v>0</v>
      </c>
    </row>
    <row r="15920" spans="18:21" x14ac:dyDescent="0.3">
      <c r="R15920" s="85">
        <f>PER_MONTH!A15912</f>
        <v>45989</v>
      </c>
      <c r="S15920" s="86">
        <f>PER_MONTH!F15912</f>
        <v>0.45833333333333331</v>
      </c>
      <c r="T15920" s="102">
        <f>PER_MONTH!G15912</f>
        <v>0</v>
      </c>
      <c r="U15920" s="100">
        <f t="shared" si="249"/>
        <v>0</v>
      </c>
    </row>
    <row r="15921" spans="18:21" x14ac:dyDescent="0.3">
      <c r="R15921" s="85">
        <f>PER_MONTH!A15913</f>
        <v>45989</v>
      </c>
      <c r="S15921" s="86">
        <f>PER_MONTH!F15913</f>
        <v>0.47916666666666669</v>
      </c>
      <c r="T15921" s="102">
        <f>PER_MONTH!G15913</f>
        <v>0</v>
      </c>
      <c r="U15921" s="100">
        <f t="shared" si="249"/>
        <v>0</v>
      </c>
    </row>
    <row r="15922" spans="18:21" x14ac:dyDescent="0.3">
      <c r="R15922" s="85">
        <f>PER_MONTH!A15914</f>
        <v>45989</v>
      </c>
      <c r="S15922" s="86">
        <f>PER_MONTH!F15914</f>
        <v>0.5</v>
      </c>
      <c r="T15922" s="102">
        <f>PER_MONTH!G15914</f>
        <v>0</v>
      </c>
      <c r="U15922" s="100">
        <f t="shared" si="249"/>
        <v>0</v>
      </c>
    </row>
    <row r="15923" spans="18:21" x14ac:dyDescent="0.3">
      <c r="R15923" s="85">
        <f>PER_MONTH!A15915</f>
        <v>45989</v>
      </c>
      <c r="S15923" s="86">
        <f>PER_MONTH!F15915</f>
        <v>0.52083333333333337</v>
      </c>
      <c r="T15923" s="102">
        <f>PER_MONTH!G15915</f>
        <v>0</v>
      </c>
      <c r="U15923" s="100">
        <f t="shared" si="249"/>
        <v>0</v>
      </c>
    </row>
    <row r="15924" spans="18:21" x14ac:dyDescent="0.3">
      <c r="R15924" s="85">
        <f>PER_MONTH!A15916</f>
        <v>45989</v>
      </c>
      <c r="S15924" s="86">
        <f>PER_MONTH!F15916</f>
        <v>0.54166666666666663</v>
      </c>
      <c r="T15924" s="102">
        <f>PER_MONTH!G15916</f>
        <v>0</v>
      </c>
      <c r="U15924" s="100">
        <f t="shared" si="249"/>
        <v>0</v>
      </c>
    </row>
    <row r="15925" spans="18:21" x14ac:dyDescent="0.3">
      <c r="R15925" s="85">
        <f>PER_MONTH!A15917</f>
        <v>45989</v>
      </c>
      <c r="S15925" s="86">
        <f>PER_MONTH!F15917</f>
        <v>0.5625</v>
      </c>
      <c r="T15925" s="102">
        <f>PER_MONTH!G15917</f>
        <v>0</v>
      </c>
      <c r="U15925" s="100">
        <f t="shared" si="249"/>
        <v>0</v>
      </c>
    </row>
    <row r="15926" spans="18:21" x14ac:dyDescent="0.3">
      <c r="R15926" s="85">
        <f>PER_MONTH!A15918</f>
        <v>45989</v>
      </c>
      <c r="S15926" s="86">
        <f>PER_MONTH!F15918</f>
        <v>0.58333333333333337</v>
      </c>
      <c r="T15926" s="102">
        <f>PER_MONTH!G15918</f>
        <v>0</v>
      </c>
      <c r="U15926" s="100">
        <f t="shared" si="249"/>
        <v>0</v>
      </c>
    </row>
    <row r="15927" spans="18:21" x14ac:dyDescent="0.3">
      <c r="R15927" s="85">
        <f>PER_MONTH!A15919</f>
        <v>45989</v>
      </c>
      <c r="S15927" s="86">
        <f>PER_MONTH!F15919</f>
        <v>0.60416666666666663</v>
      </c>
      <c r="T15927" s="102">
        <f>PER_MONTH!G15919</f>
        <v>0</v>
      </c>
      <c r="U15927" s="100">
        <f t="shared" si="249"/>
        <v>0</v>
      </c>
    </row>
    <row r="15928" spans="18:21" x14ac:dyDescent="0.3">
      <c r="R15928" s="85">
        <f>PER_MONTH!A15920</f>
        <v>45989</v>
      </c>
      <c r="S15928" s="86">
        <f>PER_MONTH!F15920</f>
        <v>0.625</v>
      </c>
      <c r="T15928" s="102">
        <f>PER_MONTH!G15920</f>
        <v>0</v>
      </c>
      <c r="U15928" s="100">
        <f t="shared" si="249"/>
        <v>0</v>
      </c>
    </row>
    <row r="15929" spans="18:21" x14ac:dyDescent="0.3">
      <c r="R15929" s="85">
        <f>PER_MONTH!A15921</f>
        <v>45989</v>
      </c>
      <c r="S15929" s="86">
        <f>PER_MONTH!F15921</f>
        <v>0.64583333333333337</v>
      </c>
      <c r="T15929" s="102">
        <f>PER_MONTH!G15921</f>
        <v>0</v>
      </c>
      <c r="U15929" s="100">
        <f t="shared" si="249"/>
        <v>0</v>
      </c>
    </row>
    <row r="15930" spans="18:21" x14ac:dyDescent="0.3">
      <c r="R15930" s="85">
        <f>PER_MONTH!A15922</f>
        <v>45989</v>
      </c>
      <c r="S15930" s="86">
        <f>PER_MONTH!F15922</f>
        <v>0.66666666666666663</v>
      </c>
      <c r="T15930" s="102">
        <f>PER_MONTH!G15922</f>
        <v>0</v>
      </c>
      <c r="U15930" s="100">
        <f t="shared" si="249"/>
        <v>0</v>
      </c>
    </row>
    <row r="15931" spans="18:21" x14ac:dyDescent="0.3">
      <c r="R15931" s="85">
        <f>PER_MONTH!A15923</f>
        <v>45989</v>
      </c>
      <c r="S15931" s="86">
        <f>PER_MONTH!F15923</f>
        <v>0.6875</v>
      </c>
      <c r="T15931" s="102">
        <f>PER_MONTH!G15923</f>
        <v>0</v>
      </c>
      <c r="U15931" s="100">
        <f t="shared" si="249"/>
        <v>0</v>
      </c>
    </row>
    <row r="15932" spans="18:21" x14ac:dyDescent="0.3">
      <c r="R15932" s="85">
        <f>PER_MONTH!A15924</f>
        <v>45989</v>
      </c>
      <c r="S15932" s="86">
        <f>PER_MONTH!F15924</f>
        <v>0.70833333333333337</v>
      </c>
      <c r="T15932" s="102">
        <f>PER_MONTH!G15924</f>
        <v>0</v>
      </c>
      <c r="U15932" s="100">
        <f t="shared" si="249"/>
        <v>0</v>
      </c>
    </row>
    <row r="15933" spans="18:21" x14ac:dyDescent="0.3">
      <c r="R15933" s="85">
        <f>PER_MONTH!A15925</f>
        <v>45989</v>
      </c>
      <c r="S15933" s="86">
        <f>PER_MONTH!F15925</f>
        <v>0.72916666666666663</v>
      </c>
      <c r="T15933" s="102">
        <f>PER_MONTH!G15925</f>
        <v>0</v>
      </c>
      <c r="U15933" s="100">
        <f t="shared" si="249"/>
        <v>0</v>
      </c>
    </row>
    <row r="15934" spans="18:21" x14ac:dyDescent="0.3">
      <c r="R15934" s="85">
        <f>PER_MONTH!A15926</f>
        <v>45989</v>
      </c>
      <c r="S15934" s="86">
        <f>PER_MONTH!F15926</f>
        <v>0.75</v>
      </c>
      <c r="T15934" s="102">
        <f>PER_MONTH!G15926</f>
        <v>0</v>
      </c>
      <c r="U15934" s="100">
        <f t="shared" si="249"/>
        <v>0</v>
      </c>
    </row>
    <row r="15935" spans="18:21" x14ac:dyDescent="0.3">
      <c r="R15935" s="85">
        <f>PER_MONTH!A15927</f>
        <v>45989</v>
      </c>
      <c r="S15935" s="86">
        <f>PER_MONTH!F15927</f>
        <v>0.77083333333333337</v>
      </c>
      <c r="T15935" s="102">
        <f>PER_MONTH!G15927</f>
        <v>0</v>
      </c>
      <c r="U15935" s="100">
        <f t="shared" si="249"/>
        <v>0</v>
      </c>
    </row>
    <row r="15936" spans="18:21" x14ac:dyDescent="0.3">
      <c r="R15936" s="85">
        <f>PER_MONTH!A15928</f>
        <v>45989</v>
      </c>
      <c r="S15936" s="86">
        <f>PER_MONTH!F15928</f>
        <v>0.79166666666666663</v>
      </c>
      <c r="T15936" s="102">
        <f>PER_MONTH!G15928</f>
        <v>0</v>
      </c>
      <c r="U15936" s="100">
        <f t="shared" si="249"/>
        <v>0</v>
      </c>
    </row>
    <row r="15937" spans="18:21" x14ac:dyDescent="0.3">
      <c r="R15937" s="85">
        <f>PER_MONTH!A15929</f>
        <v>45989</v>
      </c>
      <c r="S15937" s="86">
        <f>PER_MONTH!F15929</f>
        <v>0.8125</v>
      </c>
      <c r="T15937" s="102">
        <f>PER_MONTH!G15929</f>
        <v>0</v>
      </c>
      <c r="U15937" s="100">
        <f t="shared" si="249"/>
        <v>0</v>
      </c>
    </row>
    <row r="15938" spans="18:21" x14ac:dyDescent="0.3">
      <c r="R15938" s="85">
        <f>PER_MONTH!A15930</f>
        <v>45989</v>
      </c>
      <c r="S15938" s="86">
        <f>PER_MONTH!F15930</f>
        <v>0.83333333333333337</v>
      </c>
      <c r="T15938" s="102">
        <f>PER_MONTH!G15930</f>
        <v>0</v>
      </c>
      <c r="U15938" s="100">
        <f t="shared" si="249"/>
        <v>0</v>
      </c>
    </row>
    <row r="15939" spans="18:21" x14ac:dyDescent="0.3">
      <c r="R15939" s="85">
        <f>PER_MONTH!A15931</f>
        <v>45989</v>
      </c>
      <c r="S15939" s="86">
        <f>PER_MONTH!F15931</f>
        <v>0.85416666666666663</v>
      </c>
      <c r="T15939" s="102">
        <f>PER_MONTH!G15931</f>
        <v>0</v>
      </c>
      <c r="U15939" s="100">
        <f t="shared" si="249"/>
        <v>0</v>
      </c>
    </row>
    <row r="15940" spans="18:21" x14ac:dyDescent="0.3">
      <c r="R15940" s="85">
        <f>PER_MONTH!A15932</f>
        <v>45989</v>
      </c>
      <c r="S15940" s="86">
        <f>PER_MONTH!F15932</f>
        <v>0.875</v>
      </c>
      <c r="T15940" s="102">
        <f>PER_MONTH!G15932</f>
        <v>0</v>
      </c>
      <c r="U15940" s="100">
        <f t="shared" si="249"/>
        <v>0</v>
      </c>
    </row>
    <row r="15941" spans="18:21" x14ac:dyDescent="0.3">
      <c r="R15941" s="85">
        <f>PER_MONTH!A15933</f>
        <v>45989</v>
      </c>
      <c r="S15941" s="86">
        <f>PER_MONTH!F15933</f>
        <v>0.89583333333333337</v>
      </c>
      <c r="T15941" s="102">
        <f>PER_MONTH!G15933</f>
        <v>0</v>
      </c>
      <c r="U15941" s="100">
        <f t="shared" si="249"/>
        <v>0</v>
      </c>
    </row>
    <row r="15942" spans="18:21" x14ac:dyDescent="0.3">
      <c r="R15942" s="85">
        <f>PER_MONTH!A15934</f>
        <v>45989</v>
      </c>
      <c r="S15942" s="86">
        <f>PER_MONTH!F15934</f>
        <v>0.91666666666666663</v>
      </c>
      <c r="T15942" s="102">
        <f>PER_MONTH!G15934</f>
        <v>0</v>
      </c>
      <c r="U15942" s="100">
        <f t="shared" si="249"/>
        <v>0</v>
      </c>
    </row>
    <row r="15943" spans="18:21" x14ac:dyDescent="0.3">
      <c r="R15943" s="85">
        <f>PER_MONTH!A15935</f>
        <v>45989</v>
      </c>
      <c r="S15943" s="86">
        <f>PER_MONTH!F15935</f>
        <v>0.9375</v>
      </c>
      <c r="T15943" s="102">
        <f>PER_MONTH!G15935</f>
        <v>0</v>
      </c>
      <c r="U15943" s="100">
        <f t="shared" si="249"/>
        <v>0</v>
      </c>
    </row>
    <row r="15944" spans="18:21" x14ac:dyDescent="0.3">
      <c r="R15944" s="85">
        <f>PER_MONTH!A15936</f>
        <v>45989</v>
      </c>
      <c r="S15944" s="86">
        <f>PER_MONTH!F15936</f>
        <v>0.95833333333333337</v>
      </c>
      <c r="T15944" s="102">
        <f>PER_MONTH!G15936</f>
        <v>0</v>
      </c>
      <c r="U15944" s="100">
        <f t="shared" si="249"/>
        <v>0</v>
      </c>
    </row>
    <row r="15945" spans="18:21" x14ac:dyDescent="0.3">
      <c r="R15945" s="85">
        <f>PER_MONTH!A15937</f>
        <v>45989</v>
      </c>
      <c r="S15945" s="86">
        <f>PER_MONTH!F15937</f>
        <v>0.97916666666666663</v>
      </c>
      <c r="T15945" s="102">
        <f>PER_MONTH!G15937</f>
        <v>0</v>
      </c>
      <c r="U15945" s="100">
        <f t="shared" si="249"/>
        <v>0</v>
      </c>
    </row>
    <row r="15946" spans="18:21" x14ac:dyDescent="0.3">
      <c r="R15946" s="85">
        <f>PER_MONTH!A15938</f>
        <v>45990</v>
      </c>
      <c r="S15946" s="86">
        <f>PER_MONTH!F15938</f>
        <v>0</v>
      </c>
      <c r="T15946" s="102">
        <f>PER_MONTH!G15938</f>
        <v>0</v>
      </c>
      <c r="U15946" s="100">
        <f t="shared" si="249"/>
        <v>0</v>
      </c>
    </row>
    <row r="15947" spans="18:21" x14ac:dyDescent="0.3">
      <c r="R15947" s="85">
        <f>PER_MONTH!A15939</f>
        <v>45990</v>
      </c>
      <c r="S15947" s="86">
        <f>PER_MONTH!F15939</f>
        <v>2.0833333333333329E-2</v>
      </c>
      <c r="T15947" s="102">
        <f>PER_MONTH!G15939</f>
        <v>0</v>
      </c>
      <c r="U15947" s="100">
        <f t="shared" si="249"/>
        <v>0</v>
      </c>
    </row>
    <row r="15948" spans="18:21" x14ac:dyDescent="0.3">
      <c r="R15948" s="85">
        <f>PER_MONTH!A15940</f>
        <v>45990</v>
      </c>
      <c r="S15948" s="86">
        <f>PER_MONTH!F15940</f>
        <v>4.1666666666666657E-2</v>
      </c>
      <c r="T15948" s="102">
        <f>PER_MONTH!G15940</f>
        <v>0</v>
      </c>
      <c r="U15948" s="100">
        <f t="shared" ref="U15948:U16011" si="250">T15948/0.5</f>
        <v>0</v>
      </c>
    </row>
    <row r="15949" spans="18:21" x14ac:dyDescent="0.3">
      <c r="R15949" s="85">
        <f>PER_MONTH!A15941</f>
        <v>45990</v>
      </c>
      <c r="S15949" s="86">
        <f>PER_MONTH!F15941</f>
        <v>6.25E-2</v>
      </c>
      <c r="T15949" s="102">
        <f>PER_MONTH!G15941</f>
        <v>0</v>
      </c>
      <c r="U15949" s="100">
        <f t="shared" si="250"/>
        <v>0</v>
      </c>
    </row>
    <row r="15950" spans="18:21" x14ac:dyDescent="0.3">
      <c r="R15950" s="85">
        <f>PER_MONTH!A15942</f>
        <v>45990</v>
      </c>
      <c r="S15950" s="86">
        <f>PER_MONTH!F15942</f>
        <v>8.3333333333333329E-2</v>
      </c>
      <c r="T15950" s="102">
        <f>PER_MONTH!G15942</f>
        <v>0</v>
      </c>
      <c r="U15950" s="100">
        <f t="shared" si="250"/>
        <v>0</v>
      </c>
    </row>
    <row r="15951" spans="18:21" x14ac:dyDescent="0.3">
      <c r="R15951" s="85">
        <f>PER_MONTH!A15943</f>
        <v>45990</v>
      </c>
      <c r="S15951" s="86">
        <f>PER_MONTH!F15943</f>
        <v>0.1041666666666667</v>
      </c>
      <c r="T15951" s="102">
        <f>PER_MONTH!G15943</f>
        <v>0</v>
      </c>
      <c r="U15951" s="100">
        <f t="shared" si="250"/>
        <v>0</v>
      </c>
    </row>
    <row r="15952" spans="18:21" x14ac:dyDescent="0.3">
      <c r="R15952" s="85">
        <f>PER_MONTH!A15944</f>
        <v>45990</v>
      </c>
      <c r="S15952" s="86">
        <f>PER_MONTH!F15944</f>
        <v>0.125</v>
      </c>
      <c r="T15952" s="102">
        <f>PER_MONTH!G15944</f>
        <v>0</v>
      </c>
      <c r="U15952" s="100">
        <f t="shared" si="250"/>
        <v>0</v>
      </c>
    </row>
    <row r="15953" spans="18:21" x14ac:dyDescent="0.3">
      <c r="R15953" s="85">
        <f>PER_MONTH!A15945</f>
        <v>45990</v>
      </c>
      <c r="S15953" s="86">
        <f>PER_MONTH!F15945</f>
        <v>0.14583333333333329</v>
      </c>
      <c r="T15953" s="102">
        <f>PER_MONTH!G15945</f>
        <v>0</v>
      </c>
      <c r="U15953" s="100">
        <f t="shared" si="250"/>
        <v>0</v>
      </c>
    </row>
    <row r="15954" spans="18:21" x14ac:dyDescent="0.3">
      <c r="R15954" s="85">
        <f>PER_MONTH!A15946</f>
        <v>45990</v>
      </c>
      <c r="S15954" s="86">
        <f>PER_MONTH!F15946</f>
        <v>0.16666666666666671</v>
      </c>
      <c r="T15954" s="102">
        <f>PER_MONTH!G15946</f>
        <v>0</v>
      </c>
      <c r="U15954" s="100">
        <f t="shared" si="250"/>
        <v>0</v>
      </c>
    </row>
    <row r="15955" spans="18:21" x14ac:dyDescent="0.3">
      <c r="R15955" s="85">
        <f>PER_MONTH!A15947</f>
        <v>45990</v>
      </c>
      <c r="S15955" s="86">
        <f>PER_MONTH!F15947</f>
        <v>0.1875</v>
      </c>
      <c r="T15955" s="102">
        <f>PER_MONTH!G15947</f>
        <v>0</v>
      </c>
      <c r="U15955" s="100">
        <f t="shared" si="250"/>
        <v>0</v>
      </c>
    </row>
    <row r="15956" spans="18:21" x14ac:dyDescent="0.3">
      <c r="R15956" s="85">
        <f>PER_MONTH!A15948</f>
        <v>45990</v>
      </c>
      <c r="S15956" s="86">
        <f>PER_MONTH!F15948</f>
        <v>0.20833333333333329</v>
      </c>
      <c r="T15956" s="102">
        <f>PER_MONTH!G15948</f>
        <v>0</v>
      </c>
      <c r="U15956" s="100">
        <f t="shared" si="250"/>
        <v>0</v>
      </c>
    </row>
    <row r="15957" spans="18:21" x14ac:dyDescent="0.3">
      <c r="R15957" s="85">
        <f>PER_MONTH!A15949</f>
        <v>45990</v>
      </c>
      <c r="S15957" s="86">
        <f>PER_MONTH!F15949</f>
        <v>0.22916666666666671</v>
      </c>
      <c r="T15957" s="102">
        <f>PER_MONTH!G15949</f>
        <v>0</v>
      </c>
      <c r="U15957" s="100">
        <f t="shared" si="250"/>
        <v>0</v>
      </c>
    </row>
    <row r="15958" spans="18:21" x14ac:dyDescent="0.3">
      <c r="R15958" s="85">
        <f>PER_MONTH!A15950</f>
        <v>45990</v>
      </c>
      <c r="S15958" s="86">
        <f>PER_MONTH!F15950</f>
        <v>0.25</v>
      </c>
      <c r="T15958" s="102">
        <f>PER_MONTH!G15950</f>
        <v>0</v>
      </c>
      <c r="U15958" s="100">
        <f t="shared" si="250"/>
        <v>0</v>
      </c>
    </row>
    <row r="15959" spans="18:21" x14ac:dyDescent="0.3">
      <c r="R15959" s="85">
        <f>PER_MONTH!A15951</f>
        <v>45990</v>
      </c>
      <c r="S15959" s="86">
        <f>PER_MONTH!F15951</f>
        <v>0.27083333333333331</v>
      </c>
      <c r="T15959" s="102">
        <f>PER_MONTH!G15951</f>
        <v>0</v>
      </c>
      <c r="U15959" s="100">
        <f t="shared" si="250"/>
        <v>0</v>
      </c>
    </row>
    <row r="15960" spans="18:21" x14ac:dyDescent="0.3">
      <c r="R15960" s="85">
        <f>PER_MONTH!A15952</f>
        <v>45990</v>
      </c>
      <c r="S15960" s="86">
        <f>PER_MONTH!F15952</f>
        <v>0.29166666666666669</v>
      </c>
      <c r="T15960" s="102">
        <f>PER_MONTH!G15952</f>
        <v>0</v>
      </c>
      <c r="U15960" s="100">
        <f t="shared" si="250"/>
        <v>0</v>
      </c>
    </row>
    <row r="15961" spans="18:21" x14ac:dyDescent="0.3">
      <c r="R15961" s="85">
        <f>PER_MONTH!A15953</f>
        <v>45990</v>
      </c>
      <c r="S15961" s="86">
        <f>PER_MONTH!F15953</f>
        <v>0.3125</v>
      </c>
      <c r="T15961" s="102">
        <f>PER_MONTH!G15953</f>
        <v>0</v>
      </c>
      <c r="U15961" s="100">
        <f t="shared" si="250"/>
        <v>0</v>
      </c>
    </row>
    <row r="15962" spans="18:21" x14ac:dyDescent="0.3">
      <c r="R15962" s="85">
        <f>PER_MONTH!A15954</f>
        <v>45990</v>
      </c>
      <c r="S15962" s="86">
        <f>PER_MONTH!F15954</f>
        <v>0.33333333333333331</v>
      </c>
      <c r="T15962" s="102">
        <f>PER_MONTH!G15954</f>
        <v>0</v>
      </c>
      <c r="U15962" s="100">
        <f t="shared" si="250"/>
        <v>0</v>
      </c>
    </row>
    <row r="15963" spans="18:21" x14ac:dyDescent="0.3">
      <c r="R15963" s="85">
        <f>PER_MONTH!A15955</f>
        <v>45990</v>
      </c>
      <c r="S15963" s="86">
        <f>PER_MONTH!F15955</f>
        <v>0.35416666666666669</v>
      </c>
      <c r="T15963" s="102">
        <f>PER_MONTH!G15955</f>
        <v>0</v>
      </c>
      <c r="U15963" s="100">
        <f t="shared" si="250"/>
        <v>0</v>
      </c>
    </row>
    <row r="15964" spans="18:21" x14ac:dyDescent="0.3">
      <c r="R15964" s="85">
        <f>PER_MONTH!A15956</f>
        <v>45990</v>
      </c>
      <c r="S15964" s="86">
        <f>PER_MONTH!F15956</f>
        <v>0.375</v>
      </c>
      <c r="T15964" s="102">
        <f>PER_MONTH!G15956</f>
        <v>0</v>
      </c>
      <c r="U15964" s="100">
        <f t="shared" si="250"/>
        <v>0</v>
      </c>
    </row>
    <row r="15965" spans="18:21" x14ac:dyDescent="0.3">
      <c r="R15965" s="85">
        <f>PER_MONTH!A15957</f>
        <v>45990</v>
      </c>
      <c r="S15965" s="86">
        <f>PER_MONTH!F15957</f>
        <v>0.39583333333333331</v>
      </c>
      <c r="T15965" s="102">
        <f>PER_MONTH!G15957</f>
        <v>0</v>
      </c>
      <c r="U15965" s="100">
        <f t="shared" si="250"/>
        <v>0</v>
      </c>
    </row>
    <row r="15966" spans="18:21" x14ac:dyDescent="0.3">
      <c r="R15966" s="85">
        <f>PER_MONTH!A15958</f>
        <v>45990</v>
      </c>
      <c r="S15966" s="86">
        <f>PER_MONTH!F15958</f>
        <v>0.41666666666666669</v>
      </c>
      <c r="T15966" s="102">
        <f>PER_MONTH!G15958</f>
        <v>0</v>
      </c>
      <c r="U15966" s="100">
        <f t="shared" si="250"/>
        <v>0</v>
      </c>
    </row>
    <row r="15967" spans="18:21" x14ac:dyDescent="0.3">
      <c r="R15967" s="85">
        <f>PER_MONTH!A15959</f>
        <v>45990</v>
      </c>
      <c r="S15967" s="86">
        <f>PER_MONTH!F15959</f>
        <v>0.4375</v>
      </c>
      <c r="T15967" s="102">
        <f>PER_MONTH!G15959</f>
        <v>0</v>
      </c>
      <c r="U15967" s="100">
        <f t="shared" si="250"/>
        <v>0</v>
      </c>
    </row>
    <row r="15968" spans="18:21" x14ac:dyDescent="0.3">
      <c r="R15968" s="85">
        <f>PER_MONTH!A15960</f>
        <v>45990</v>
      </c>
      <c r="S15968" s="86">
        <f>PER_MONTH!F15960</f>
        <v>0.45833333333333331</v>
      </c>
      <c r="T15968" s="102">
        <f>PER_MONTH!G15960</f>
        <v>0</v>
      </c>
      <c r="U15968" s="100">
        <f t="shared" si="250"/>
        <v>0</v>
      </c>
    </row>
    <row r="15969" spans="18:21" x14ac:dyDescent="0.3">
      <c r="R15969" s="85">
        <f>PER_MONTH!A15961</f>
        <v>45990</v>
      </c>
      <c r="S15969" s="86">
        <f>PER_MONTH!F15961</f>
        <v>0.47916666666666669</v>
      </c>
      <c r="T15969" s="102">
        <f>PER_MONTH!G15961</f>
        <v>0</v>
      </c>
      <c r="U15969" s="100">
        <f t="shared" si="250"/>
        <v>0</v>
      </c>
    </row>
    <row r="15970" spans="18:21" x14ac:dyDescent="0.3">
      <c r="R15970" s="85">
        <f>PER_MONTH!A15962</f>
        <v>45990</v>
      </c>
      <c r="S15970" s="86">
        <f>PER_MONTH!F15962</f>
        <v>0.5</v>
      </c>
      <c r="T15970" s="102">
        <f>PER_MONTH!G15962</f>
        <v>0</v>
      </c>
      <c r="U15970" s="100">
        <f t="shared" si="250"/>
        <v>0</v>
      </c>
    </row>
    <row r="15971" spans="18:21" x14ac:dyDescent="0.3">
      <c r="R15971" s="85">
        <f>PER_MONTH!A15963</f>
        <v>45990</v>
      </c>
      <c r="S15971" s="86">
        <f>PER_MONTH!F15963</f>
        <v>0.52083333333333337</v>
      </c>
      <c r="T15971" s="102">
        <f>PER_MONTH!G15963</f>
        <v>0</v>
      </c>
      <c r="U15971" s="100">
        <f t="shared" si="250"/>
        <v>0</v>
      </c>
    </row>
    <row r="15972" spans="18:21" x14ac:dyDescent="0.3">
      <c r="R15972" s="85">
        <f>PER_MONTH!A15964</f>
        <v>45990</v>
      </c>
      <c r="S15972" s="86">
        <f>PER_MONTH!F15964</f>
        <v>0.54166666666666663</v>
      </c>
      <c r="T15972" s="102">
        <f>PER_MONTH!G15964</f>
        <v>0</v>
      </c>
      <c r="U15972" s="100">
        <f t="shared" si="250"/>
        <v>0</v>
      </c>
    </row>
    <row r="15973" spans="18:21" x14ac:dyDescent="0.3">
      <c r="R15973" s="85">
        <f>PER_MONTH!A15965</f>
        <v>45990</v>
      </c>
      <c r="S15973" s="86">
        <f>PER_MONTH!F15965</f>
        <v>0.5625</v>
      </c>
      <c r="T15973" s="102">
        <f>PER_MONTH!G15965</f>
        <v>0</v>
      </c>
      <c r="U15973" s="100">
        <f t="shared" si="250"/>
        <v>0</v>
      </c>
    </row>
    <row r="15974" spans="18:21" x14ac:dyDescent="0.3">
      <c r="R15974" s="85">
        <f>PER_MONTH!A15966</f>
        <v>45990</v>
      </c>
      <c r="S15974" s="86">
        <f>PER_MONTH!F15966</f>
        <v>0.58333333333333337</v>
      </c>
      <c r="T15974" s="102">
        <f>PER_MONTH!G15966</f>
        <v>0</v>
      </c>
      <c r="U15974" s="100">
        <f t="shared" si="250"/>
        <v>0</v>
      </c>
    </row>
    <row r="15975" spans="18:21" x14ac:dyDescent="0.3">
      <c r="R15975" s="85">
        <f>PER_MONTH!A15967</f>
        <v>45990</v>
      </c>
      <c r="S15975" s="86">
        <f>PER_MONTH!F15967</f>
        <v>0.60416666666666663</v>
      </c>
      <c r="T15975" s="102">
        <f>PER_MONTH!G15967</f>
        <v>0</v>
      </c>
      <c r="U15975" s="100">
        <f t="shared" si="250"/>
        <v>0</v>
      </c>
    </row>
    <row r="15976" spans="18:21" x14ac:dyDescent="0.3">
      <c r="R15976" s="85">
        <f>PER_MONTH!A15968</f>
        <v>45990</v>
      </c>
      <c r="S15976" s="86">
        <f>PER_MONTH!F15968</f>
        <v>0.625</v>
      </c>
      <c r="T15976" s="102">
        <f>PER_MONTH!G15968</f>
        <v>0</v>
      </c>
      <c r="U15976" s="100">
        <f t="shared" si="250"/>
        <v>0</v>
      </c>
    </row>
    <row r="15977" spans="18:21" x14ac:dyDescent="0.3">
      <c r="R15977" s="85">
        <f>PER_MONTH!A15969</f>
        <v>45990</v>
      </c>
      <c r="S15977" s="86">
        <f>PER_MONTH!F15969</f>
        <v>0.64583333333333337</v>
      </c>
      <c r="T15977" s="102">
        <f>PER_MONTH!G15969</f>
        <v>0</v>
      </c>
      <c r="U15977" s="100">
        <f t="shared" si="250"/>
        <v>0</v>
      </c>
    </row>
    <row r="15978" spans="18:21" x14ac:dyDescent="0.3">
      <c r="R15978" s="85">
        <f>PER_MONTH!A15970</f>
        <v>45990</v>
      </c>
      <c r="S15978" s="86">
        <f>PER_MONTH!F15970</f>
        <v>0.66666666666666663</v>
      </c>
      <c r="T15978" s="102">
        <f>PER_MONTH!G15970</f>
        <v>0</v>
      </c>
      <c r="U15978" s="100">
        <f t="shared" si="250"/>
        <v>0</v>
      </c>
    </row>
    <row r="15979" spans="18:21" x14ac:dyDescent="0.3">
      <c r="R15979" s="85">
        <f>PER_MONTH!A15971</f>
        <v>45990</v>
      </c>
      <c r="S15979" s="86">
        <f>PER_MONTH!F15971</f>
        <v>0.6875</v>
      </c>
      <c r="T15979" s="102">
        <f>PER_MONTH!G15971</f>
        <v>0</v>
      </c>
      <c r="U15979" s="100">
        <f t="shared" si="250"/>
        <v>0</v>
      </c>
    </row>
    <row r="15980" spans="18:21" x14ac:dyDescent="0.3">
      <c r="R15980" s="85">
        <f>PER_MONTH!A15972</f>
        <v>45990</v>
      </c>
      <c r="S15980" s="86">
        <f>PER_MONTH!F15972</f>
        <v>0.70833333333333337</v>
      </c>
      <c r="T15980" s="102">
        <f>PER_MONTH!G15972</f>
        <v>0</v>
      </c>
      <c r="U15980" s="100">
        <f t="shared" si="250"/>
        <v>0</v>
      </c>
    </row>
    <row r="15981" spans="18:21" x14ac:dyDescent="0.3">
      <c r="R15981" s="85">
        <f>PER_MONTH!A15973</f>
        <v>45990</v>
      </c>
      <c r="S15981" s="86">
        <f>PER_MONTH!F15973</f>
        <v>0.72916666666666663</v>
      </c>
      <c r="T15981" s="102">
        <f>PER_MONTH!G15973</f>
        <v>0</v>
      </c>
      <c r="U15981" s="100">
        <f t="shared" si="250"/>
        <v>0</v>
      </c>
    </row>
    <row r="15982" spans="18:21" x14ac:dyDescent="0.3">
      <c r="R15982" s="85">
        <f>PER_MONTH!A15974</f>
        <v>45990</v>
      </c>
      <c r="S15982" s="86">
        <f>PER_MONTH!F15974</f>
        <v>0.75</v>
      </c>
      <c r="T15982" s="102">
        <f>PER_MONTH!G15974</f>
        <v>0</v>
      </c>
      <c r="U15982" s="100">
        <f t="shared" si="250"/>
        <v>0</v>
      </c>
    </row>
    <row r="15983" spans="18:21" x14ac:dyDescent="0.3">
      <c r="R15983" s="85">
        <f>PER_MONTH!A15975</f>
        <v>45990</v>
      </c>
      <c r="S15983" s="86">
        <f>PER_MONTH!F15975</f>
        <v>0.77083333333333337</v>
      </c>
      <c r="T15983" s="102">
        <f>PER_MONTH!G15975</f>
        <v>0</v>
      </c>
      <c r="U15983" s="100">
        <f t="shared" si="250"/>
        <v>0</v>
      </c>
    </row>
    <row r="15984" spans="18:21" x14ac:dyDescent="0.3">
      <c r="R15984" s="85">
        <f>PER_MONTH!A15976</f>
        <v>45990</v>
      </c>
      <c r="S15984" s="86">
        <f>PER_MONTH!F15976</f>
        <v>0.79166666666666663</v>
      </c>
      <c r="T15984" s="102">
        <f>PER_MONTH!G15976</f>
        <v>0</v>
      </c>
      <c r="U15984" s="100">
        <f t="shared" si="250"/>
        <v>0</v>
      </c>
    </row>
    <row r="15985" spans="18:21" x14ac:dyDescent="0.3">
      <c r="R15985" s="85">
        <f>PER_MONTH!A15977</f>
        <v>45990</v>
      </c>
      <c r="S15985" s="86">
        <f>PER_MONTH!F15977</f>
        <v>0.8125</v>
      </c>
      <c r="T15985" s="102">
        <f>PER_MONTH!G15977</f>
        <v>0</v>
      </c>
      <c r="U15985" s="100">
        <f t="shared" si="250"/>
        <v>0</v>
      </c>
    </row>
    <row r="15986" spans="18:21" x14ac:dyDescent="0.3">
      <c r="R15986" s="85">
        <f>PER_MONTH!A15978</f>
        <v>45990</v>
      </c>
      <c r="S15986" s="86">
        <f>PER_MONTH!F15978</f>
        <v>0.83333333333333337</v>
      </c>
      <c r="T15986" s="102">
        <f>PER_MONTH!G15978</f>
        <v>0</v>
      </c>
      <c r="U15986" s="100">
        <f t="shared" si="250"/>
        <v>0</v>
      </c>
    </row>
    <row r="15987" spans="18:21" x14ac:dyDescent="0.3">
      <c r="R15987" s="85">
        <f>PER_MONTH!A15979</f>
        <v>45990</v>
      </c>
      <c r="S15987" s="86">
        <f>PER_MONTH!F15979</f>
        <v>0.85416666666666663</v>
      </c>
      <c r="T15987" s="102">
        <f>PER_MONTH!G15979</f>
        <v>0</v>
      </c>
      <c r="U15987" s="100">
        <f t="shared" si="250"/>
        <v>0</v>
      </c>
    </row>
    <row r="15988" spans="18:21" x14ac:dyDescent="0.3">
      <c r="R15988" s="85">
        <f>PER_MONTH!A15980</f>
        <v>45990</v>
      </c>
      <c r="S15988" s="86">
        <f>PER_MONTH!F15980</f>
        <v>0.875</v>
      </c>
      <c r="T15988" s="102">
        <f>PER_MONTH!G15980</f>
        <v>0</v>
      </c>
      <c r="U15988" s="100">
        <f t="shared" si="250"/>
        <v>0</v>
      </c>
    </row>
    <row r="15989" spans="18:21" x14ac:dyDescent="0.3">
      <c r="R15989" s="85">
        <f>PER_MONTH!A15981</f>
        <v>45990</v>
      </c>
      <c r="S15989" s="86">
        <f>PER_MONTH!F15981</f>
        <v>0.89583333333333337</v>
      </c>
      <c r="T15989" s="102">
        <f>PER_MONTH!G15981</f>
        <v>0</v>
      </c>
      <c r="U15989" s="100">
        <f t="shared" si="250"/>
        <v>0</v>
      </c>
    </row>
    <row r="15990" spans="18:21" x14ac:dyDescent="0.3">
      <c r="R15990" s="85">
        <f>PER_MONTH!A15982</f>
        <v>45990</v>
      </c>
      <c r="S15990" s="86">
        <f>PER_MONTH!F15982</f>
        <v>0.91666666666666663</v>
      </c>
      <c r="T15990" s="102">
        <f>PER_MONTH!G15982</f>
        <v>0</v>
      </c>
      <c r="U15990" s="100">
        <f t="shared" si="250"/>
        <v>0</v>
      </c>
    </row>
    <row r="15991" spans="18:21" x14ac:dyDescent="0.3">
      <c r="R15991" s="85">
        <f>PER_MONTH!A15983</f>
        <v>45990</v>
      </c>
      <c r="S15991" s="86">
        <f>PER_MONTH!F15983</f>
        <v>0.9375</v>
      </c>
      <c r="T15991" s="102">
        <f>PER_MONTH!G15983</f>
        <v>0</v>
      </c>
      <c r="U15991" s="100">
        <f t="shared" si="250"/>
        <v>0</v>
      </c>
    </row>
    <row r="15992" spans="18:21" x14ac:dyDescent="0.3">
      <c r="R15992" s="85">
        <f>PER_MONTH!A15984</f>
        <v>45990</v>
      </c>
      <c r="S15992" s="86">
        <f>PER_MONTH!F15984</f>
        <v>0.95833333333333337</v>
      </c>
      <c r="T15992" s="102">
        <f>PER_MONTH!G15984</f>
        <v>0</v>
      </c>
      <c r="U15992" s="100">
        <f t="shared" si="250"/>
        <v>0</v>
      </c>
    </row>
    <row r="15993" spans="18:21" x14ac:dyDescent="0.3">
      <c r="R15993" s="85">
        <f>PER_MONTH!A15985</f>
        <v>45990</v>
      </c>
      <c r="S15993" s="86">
        <f>PER_MONTH!F15985</f>
        <v>0.97916666666666663</v>
      </c>
      <c r="T15993" s="102">
        <f>PER_MONTH!G15985</f>
        <v>0</v>
      </c>
      <c r="U15993" s="100">
        <f t="shared" si="250"/>
        <v>0</v>
      </c>
    </row>
    <row r="15994" spans="18:21" x14ac:dyDescent="0.3">
      <c r="R15994" s="85">
        <f>PER_MONTH!A15986</f>
        <v>45991</v>
      </c>
      <c r="S15994" s="86">
        <f>PER_MONTH!F15986</f>
        <v>0</v>
      </c>
      <c r="T15994" s="102">
        <f>PER_MONTH!G15986</f>
        <v>0</v>
      </c>
      <c r="U15994" s="100">
        <f t="shared" si="250"/>
        <v>0</v>
      </c>
    </row>
    <row r="15995" spans="18:21" x14ac:dyDescent="0.3">
      <c r="R15995" s="85">
        <f>PER_MONTH!A15987</f>
        <v>45991</v>
      </c>
      <c r="S15995" s="86">
        <f>PER_MONTH!F15987</f>
        <v>2.0833333333333329E-2</v>
      </c>
      <c r="T15995" s="102">
        <f>PER_MONTH!G15987</f>
        <v>0</v>
      </c>
      <c r="U15995" s="100">
        <f t="shared" si="250"/>
        <v>0</v>
      </c>
    </row>
    <row r="15996" spans="18:21" x14ac:dyDescent="0.3">
      <c r="R15996" s="85">
        <f>PER_MONTH!A15988</f>
        <v>45991</v>
      </c>
      <c r="S15996" s="86">
        <f>PER_MONTH!F15988</f>
        <v>4.1666666666666657E-2</v>
      </c>
      <c r="T15996" s="102">
        <f>PER_MONTH!G15988</f>
        <v>0</v>
      </c>
      <c r="U15996" s="100">
        <f t="shared" si="250"/>
        <v>0</v>
      </c>
    </row>
    <row r="15997" spans="18:21" x14ac:dyDescent="0.3">
      <c r="R15997" s="85">
        <f>PER_MONTH!A15989</f>
        <v>45991</v>
      </c>
      <c r="S15997" s="86">
        <f>PER_MONTH!F15989</f>
        <v>6.25E-2</v>
      </c>
      <c r="T15997" s="102">
        <f>PER_MONTH!G15989</f>
        <v>0</v>
      </c>
      <c r="U15997" s="100">
        <f t="shared" si="250"/>
        <v>0</v>
      </c>
    </row>
    <row r="15998" spans="18:21" x14ac:dyDescent="0.3">
      <c r="R15998" s="85">
        <f>PER_MONTH!A15990</f>
        <v>45991</v>
      </c>
      <c r="S15998" s="86">
        <f>PER_MONTH!F15990</f>
        <v>8.3333333333333329E-2</v>
      </c>
      <c r="T15998" s="102">
        <f>PER_MONTH!G15990</f>
        <v>0</v>
      </c>
      <c r="U15998" s="100">
        <f t="shared" si="250"/>
        <v>0</v>
      </c>
    </row>
    <row r="15999" spans="18:21" x14ac:dyDescent="0.3">
      <c r="R15999" s="85">
        <f>PER_MONTH!A15991</f>
        <v>45991</v>
      </c>
      <c r="S15999" s="86">
        <f>PER_MONTH!F15991</f>
        <v>0.1041666666666667</v>
      </c>
      <c r="T15999" s="102">
        <f>PER_MONTH!G15991</f>
        <v>0</v>
      </c>
      <c r="U15999" s="100">
        <f t="shared" si="250"/>
        <v>0</v>
      </c>
    </row>
    <row r="16000" spans="18:21" x14ac:dyDescent="0.3">
      <c r="R16000" s="85">
        <f>PER_MONTH!A15992</f>
        <v>45991</v>
      </c>
      <c r="S16000" s="86">
        <f>PER_MONTH!F15992</f>
        <v>0.125</v>
      </c>
      <c r="T16000" s="102">
        <f>PER_MONTH!G15992</f>
        <v>0</v>
      </c>
      <c r="U16000" s="100">
        <f t="shared" si="250"/>
        <v>0</v>
      </c>
    </row>
    <row r="16001" spans="18:21" x14ac:dyDescent="0.3">
      <c r="R16001" s="85">
        <f>PER_MONTH!A15993</f>
        <v>45991</v>
      </c>
      <c r="S16001" s="86">
        <f>PER_MONTH!F15993</f>
        <v>0.14583333333333329</v>
      </c>
      <c r="T16001" s="102">
        <f>PER_MONTH!G15993</f>
        <v>0</v>
      </c>
      <c r="U16001" s="100">
        <f t="shared" si="250"/>
        <v>0</v>
      </c>
    </row>
    <row r="16002" spans="18:21" x14ac:dyDescent="0.3">
      <c r="R16002" s="85">
        <f>PER_MONTH!A15994</f>
        <v>45991</v>
      </c>
      <c r="S16002" s="86">
        <f>PER_MONTH!F15994</f>
        <v>0.16666666666666671</v>
      </c>
      <c r="T16002" s="102">
        <f>PER_MONTH!G15994</f>
        <v>0</v>
      </c>
      <c r="U16002" s="100">
        <f t="shared" si="250"/>
        <v>0</v>
      </c>
    </row>
    <row r="16003" spans="18:21" x14ac:dyDescent="0.3">
      <c r="R16003" s="85">
        <f>PER_MONTH!A15995</f>
        <v>45991</v>
      </c>
      <c r="S16003" s="86">
        <f>PER_MONTH!F15995</f>
        <v>0.1875</v>
      </c>
      <c r="T16003" s="102">
        <f>PER_MONTH!G15995</f>
        <v>0</v>
      </c>
      <c r="U16003" s="100">
        <f t="shared" si="250"/>
        <v>0</v>
      </c>
    </row>
    <row r="16004" spans="18:21" x14ac:dyDescent="0.3">
      <c r="R16004" s="85">
        <f>PER_MONTH!A15996</f>
        <v>45991</v>
      </c>
      <c r="S16004" s="86">
        <f>PER_MONTH!F15996</f>
        <v>0.20833333333333329</v>
      </c>
      <c r="T16004" s="102">
        <f>PER_MONTH!G15996</f>
        <v>0</v>
      </c>
      <c r="U16004" s="100">
        <f t="shared" si="250"/>
        <v>0</v>
      </c>
    </row>
    <row r="16005" spans="18:21" x14ac:dyDescent="0.3">
      <c r="R16005" s="85">
        <f>PER_MONTH!A15997</f>
        <v>45991</v>
      </c>
      <c r="S16005" s="86">
        <f>PER_MONTH!F15997</f>
        <v>0.22916666666666671</v>
      </c>
      <c r="T16005" s="102">
        <f>PER_MONTH!G15997</f>
        <v>0</v>
      </c>
      <c r="U16005" s="100">
        <f t="shared" si="250"/>
        <v>0</v>
      </c>
    </row>
    <row r="16006" spans="18:21" x14ac:dyDescent="0.3">
      <c r="R16006" s="85">
        <f>PER_MONTH!A15998</f>
        <v>45991</v>
      </c>
      <c r="S16006" s="86">
        <f>PER_MONTH!F15998</f>
        <v>0.25</v>
      </c>
      <c r="T16006" s="102">
        <f>PER_MONTH!G15998</f>
        <v>0</v>
      </c>
      <c r="U16006" s="100">
        <f t="shared" si="250"/>
        <v>0</v>
      </c>
    </row>
    <row r="16007" spans="18:21" x14ac:dyDescent="0.3">
      <c r="R16007" s="85">
        <f>PER_MONTH!A15999</f>
        <v>45991</v>
      </c>
      <c r="S16007" s="86">
        <f>PER_MONTH!F15999</f>
        <v>0.27083333333333331</v>
      </c>
      <c r="T16007" s="102">
        <f>PER_MONTH!G15999</f>
        <v>0</v>
      </c>
      <c r="U16007" s="100">
        <f t="shared" si="250"/>
        <v>0</v>
      </c>
    </row>
    <row r="16008" spans="18:21" x14ac:dyDescent="0.3">
      <c r="R16008" s="85">
        <f>PER_MONTH!A16000</f>
        <v>45991</v>
      </c>
      <c r="S16008" s="86">
        <f>PER_MONTH!F16000</f>
        <v>0.29166666666666669</v>
      </c>
      <c r="T16008" s="102">
        <f>PER_MONTH!G16000</f>
        <v>0</v>
      </c>
      <c r="U16008" s="100">
        <f t="shared" si="250"/>
        <v>0</v>
      </c>
    </row>
    <row r="16009" spans="18:21" x14ac:dyDescent="0.3">
      <c r="R16009" s="85">
        <f>PER_MONTH!A16001</f>
        <v>45991</v>
      </c>
      <c r="S16009" s="86">
        <f>PER_MONTH!F16001</f>
        <v>0.3125</v>
      </c>
      <c r="T16009" s="102">
        <f>PER_MONTH!G16001</f>
        <v>0</v>
      </c>
      <c r="U16009" s="100">
        <f t="shared" si="250"/>
        <v>0</v>
      </c>
    </row>
    <row r="16010" spans="18:21" x14ac:dyDescent="0.3">
      <c r="R16010" s="85">
        <f>PER_MONTH!A16002</f>
        <v>45991</v>
      </c>
      <c r="S16010" s="86">
        <f>PER_MONTH!F16002</f>
        <v>0.33333333333333331</v>
      </c>
      <c r="T16010" s="102">
        <f>PER_MONTH!G16002</f>
        <v>0</v>
      </c>
      <c r="U16010" s="100">
        <f t="shared" si="250"/>
        <v>0</v>
      </c>
    </row>
    <row r="16011" spans="18:21" x14ac:dyDescent="0.3">
      <c r="R16011" s="85">
        <f>PER_MONTH!A16003</f>
        <v>45991</v>
      </c>
      <c r="S16011" s="86">
        <f>PER_MONTH!F16003</f>
        <v>0.35416666666666669</v>
      </c>
      <c r="T16011" s="102">
        <f>PER_MONTH!G16003</f>
        <v>0</v>
      </c>
      <c r="U16011" s="100">
        <f t="shared" si="250"/>
        <v>0</v>
      </c>
    </row>
    <row r="16012" spans="18:21" x14ac:dyDescent="0.3">
      <c r="R16012" s="85">
        <f>PER_MONTH!A16004</f>
        <v>45991</v>
      </c>
      <c r="S16012" s="86">
        <f>PER_MONTH!F16004</f>
        <v>0.375</v>
      </c>
      <c r="T16012" s="102">
        <f>PER_MONTH!G16004</f>
        <v>0</v>
      </c>
      <c r="U16012" s="100">
        <f t="shared" ref="U16012:U16075" si="251">T16012/0.5</f>
        <v>0</v>
      </c>
    </row>
    <row r="16013" spans="18:21" x14ac:dyDescent="0.3">
      <c r="R16013" s="85">
        <f>PER_MONTH!A16005</f>
        <v>45991</v>
      </c>
      <c r="S16013" s="86">
        <f>PER_MONTH!F16005</f>
        <v>0.39583333333333331</v>
      </c>
      <c r="T16013" s="102">
        <f>PER_MONTH!G16005</f>
        <v>0</v>
      </c>
      <c r="U16013" s="100">
        <f t="shared" si="251"/>
        <v>0</v>
      </c>
    </row>
    <row r="16014" spans="18:21" x14ac:dyDescent="0.3">
      <c r="R16014" s="85">
        <f>PER_MONTH!A16006</f>
        <v>45991</v>
      </c>
      <c r="S16014" s="86">
        <f>PER_MONTH!F16006</f>
        <v>0.41666666666666669</v>
      </c>
      <c r="T16014" s="102">
        <f>PER_MONTH!G16006</f>
        <v>0</v>
      </c>
      <c r="U16014" s="100">
        <f t="shared" si="251"/>
        <v>0</v>
      </c>
    </row>
    <row r="16015" spans="18:21" x14ac:dyDescent="0.3">
      <c r="R16015" s="85">
        <f>PER_MONTH!A16007</f>
        <v>45991</v>
      </c>
      <c r="S16015" s="86">
        <f>PER_MONTH!F16007</f>
        <v>0.4375</v>
      </c>
      <c r="T16015" s="102">
        <f>PER_MONTH!G16007</f>
        <v>0</v>
      </c>
      <c r="U16015" s="100">
        <f t="shared" si="251"/>
        <v>0</v>
      </c>
    </row>
    <row r="16016" spans="18:21" x14ac:dyDescent="0.3">
      <c r="R16016" s="85">
        <f>PER_MONTH!A16008</f>
        <v>45991</v>
      </c>
      <c r="S16016" s="86">
        <f>PER_MONTH!F16008</f>
        <v>0.45833333333333331</v>
      </c>
      <c r="T16016" s="102">
        <f>PER_MONTH!G16008</f>
        <v>0</v>
      </c>
      <c r="U16016" s="100">
        <f t="shared" si="251"/>
        <v>0</v>
      </c>
    </row>
    <row r="16017" spans="18:21" x14ac:dyDescent="0.3">
      <c r="R16017" s="85">
        <f>PER_MONTH!A16009</f>
        <v>45991</v>
      </c>
      <c r="S16017" s="86">
        <f>PER_MONTH!F16009</f>
        <v>0.47916666666666669</v>
      </c>
      <c r="T16017" s="102">
        <f>PER_MONTH!G16009</f>
        <v>0</v>
      </c>
      <c r="U16017" s="100">
        <f t="shared" si="251"/>
        <v>0</v>
      </c>
    </row>
    <row r="16018" spans="18:21" x14ac:dyDescent="0.3">
      <c r="R16018" s="85">
        <f>PER_MONTH!A16010</f>
        <v>45991</v>
      </c>
      <c r="S16018" s="86">
        <f>PER_MONTH!F16010</f>
        <v>0.5</v>
      </c>
      <c r="T16018" s="102">
        <f>PER_MONTH!G16010</f>
        <v>0</v>
      </c>
      <c r="U16018" s="100">
        <f t="shared" si="251"/>
        <v>0</v>
      </c>
    </row>
    <row r="16019" spans="18:21" x14ac:dyDescent="0.3">
      <c r="R16019" s="85">
        <f>PER_MONTH!A16011</f>
        <v>45991</v>
      </c>
      <c r="S16019" s="86">
        <f>PER_MONTH!F16011</f>
        <v>0.52083333333333337</v>
      </c>
      <c r="T16019" s="102">
        <f>PER_MONTH!G16011</f>
        <v>0</v>
      </c>
      <c r="U16019" s="100">
        <f t="shared" si="251"/>
        <v>0</v>
      </c>
    </row>
    <row r="16020" spans="18:21" x14ac:dyDescent="0.3">
      <c r="R16020" s="85">
        <f>PER_MONTH!A16012</f>
        <v>45991</v>
      </c>
      <c r="S16020" s="86">
        <f>PER_MONTH!F16012</f>
        <v>0.54166666666666663</v>
      </c>
      <c r="T16020" s="102">
        <f>PER_MONTH!G16012</f>
        <v>0</v>
      </c>
      <c r="U16020" s="100">
        <f t="shared" si="251"/>
        <v>0</v>
      </c>
    </row>
    <row r="16021" spans="18:21" x14ac:dyDescent="0.3">
      <c r="R16021" s="85">
        <f>PER_MONTH!A16013</f>
        <v>45991</v>
      </c>
      <c r="S16021" s="86">
        <f>PER_MONTH!F16013</f>
        <v>0.5625</v>
      </c>
      <c r="T16021" s="102">
        <f>PER_MONTH!G16013</f>
        <v>0</v>
      </c>
      <c r="U16021" s="100">
        <f t="shared" si="251"/>
        <v>0</v>
      </c>
    </row>
    <row r="16022" spans="18:21" x14ac:dyDescent="0.3">
      <c r="R16022" s="85">
        <f>PER_MONTH!A16014</f>
        <v>45991</v>
      </c>
      <c r="S16022" s="86">
        <f>PER_MONTH!F16014</f>
        <v>0.58333333333333337</v>
      </c>
      <c r="T16022" s="102">
        <f>PER_MONTH!G16014</f>
        <v>0</v>
      </c>
      <c r="U16022" s="100">
        <f t="shared" si="251"/>
        <v>0</v>
      </c>
    </row>
    <row r="16023" spans="18:21" x14ac:dyDescent="0.3">
      <c r="R16023" s="85">
        <f>PER_MONTH!A16015</f>
        <v>45991</v>
      </c>
      <c r="S16023" s="86">
        <f>PER_MONTH!F16015</f>
        <v>0.60416666666666663</v>
      </c>
      <c r="T16023" s="102">
        <f>PER_MONTH!G16015</f>
        <v>0</v>
      </c>
      <c r="U16023" s="100">
        <f t="shared" si="251"/>
        <v>0</v>
      </c>
    </row>
    <row r="16024" spans="18:21" x14ac:dyDescent="0.3">
      <c r="R16024" s="85">
        <f>PER_MONTH!A16016</f>
        <v>45991</v>
      </c>
      <c r="S16024" s="86">
        <f>PER_MONTH!F16016</f>
        <v>0.625</v>
      </c>
      <c r="T16024" s="102">
        <f>PER_MONTH!G16016</f>
        <v>0</v>
      </c>
      <c r="U16024" s="100">
        <f t="shared" si="251"/>
        <v>0</v>
      </c>
    </row>
    <row r="16025" spans="18:21" x14ac:dyDescent="0.3">
      <c r="R16025" s="85">
        <f>PER_MONTH!A16017</f>
        <v>45991</v>
      </c>
      <c r="S16025" s="86">
        <f>PER_MONTH!F16017</f>
        <v>0.64583333333333337</v>
      </c>
      <c r="T16025" s="102">
        <f>PER_MONTH!G16017</f>
        <v>0</v>
      </c>
      <c r="U16025" s="100">
        <f t="shared" si="251"/>
        <v>0</v>
      </c>
    </row>
    <row r="16026" spans="18:21" x14ac:dyDescent="0.3">
      <c r="R16026" s="85">
        <f>PER_MONTH!A16018</f>
        <v>45991</v>
      </c>
      <c r="S16026" s="86">
        <f>PER_MONTH!F16018</f>
        <v>0.66666666666666663</v>
      </c>
      <c r="T16026" s="102">
        <f>PER_MONTH!G16018</f>
        <v>0</v>
      </c>
      <c r="U16026" s="100">
        <f t="shared" si="251"/>
        <v>0</v>
      </c>
    </row>
    <row r="16027" spans="18:21" x14ac:dyDescent="0.3">
      <c r="R16027" s="85">
        <f>PER_MONTH!A16019</f>
        <v>45991</v>
      </c>
      <c r="S16027" s="86">
        <f>PER_MONTH!F16019</f>
        <v>0.6875</v>
      </c>
      <c r="T16027" s="102">
        <f>PER_MONTH!G16019</f>
        <v>0</v>
      </c>
      <c r="U16027" s="100">
        <f t="shared" si="251"/>
        <v>0</v>
      </c>
    </row>
    <row r="16028" spans="18:21" x14ac:dyDescent="0.3">
      <c r="R16028" s="85">
        <f>PER_MONTH!A16020</f>
        <v>45991</v>
      </c>
      <c r="S16028" s="86">
        <f>PER_MONTH!F16020</f>
        <v>0.70833333333333337</v>
      </c>
      <c r="T16028" s="102">
        <f>PER_MONTH!G16020</f>
        <v>0</v>
      </c>
      <c r="U16028" s="100">
        <f t="shared" si="251"/>
        <v>0</v>
      </c>
    </row>
    <row r="16029" spans="18:21" x14ac:dyDescent="0.3">
      <c r="R16029" s="85">
        <f>PER_MONTH!A16021</f>
        <v>45991</v>
      </c>
      <c r="S16029" s="86">
        <f>PER_MONTH!F16021</f>
        <v>0.72916666666666663</v>
      </c>
      <c r="T16029" s="102">
        <f>PER_MONTH!G16021</f>
        <v>0</v>
      </c>
      <c r="U16029" s="100">
        <f t="shared" si="251"/>
        <v>0</v>
      </c>
    </row>
    <row r="16030" spans="18:21" x14ac:dyDescent="0.3">
      <c r="R16030" s="85">
        <f>PER_MONTH!A16022</f>
        <v>45991</v>
      </c>
      <c r="S16030" s="86">
        <f>PER_MONTH!F16022</f>
        <v>0.75</v>
      </c>
      <c r="T16030" s="102">
        <f>PER_MONTH!G16022</f>
        <v>0</v>
      </c>
      <c r="U16030" s="100">
        <f t="shared" si="251"/>
        <v>0</v>
      </c>
    </row>
    <row r="16031" spans="18:21" x14ac:dyDescent="0.3">
      <c r="R16031" s="85">
        <f>PER_MONTH!A16023</f>
        <v>45991</v>
      </c>
      <c r="S16031" s="86">
        <f>PER_MONTH!F16023</f>
        <v>0.77083333333333337</v>
      </c>
      <c r="T16031" s="102">
        <f>PER_MONTH!G16023</f>
        <v>0</v>
      </c>
      <c r="U16031" s="100">
        <f t="shared" si="251"/>
        <v>0</v>
      </c>
    </row>
    <row r="16032" spans="18:21" x14ac:dyDescent="0.3">
      <c r="R16032" s="85">
        <f>PER_MONTH!A16024</f>
        <v>45991</v>
      </c>
      <c r="S16032" s="86">
        <f>PER_MONTH!F16024</f>
        <v>0.79166666666666663</v>
      </c>
      <c r="T16032" s="102">
        <f>PER_MONTH!G16024</f>
        <v>0</v>
      </c>
      <c r="U16032" s="100">
        <f t="shared" si="251"/>
        <v>0</v>
      </c>
    </row>
    <row r="16033" spans="18:21" x14ac:dyDescent="0.3">
      <c r="R16033" s="85">
        <f>PER_MONTH!A16025</f>
        <v>45991</v>
      </c>
      <c r="S16033" s="86">
        <f>PER_MONTH!F16025</f>
        <v>0.8125</v>
      </c>
      <c r="T16033" s="102">
        <f>PER_MONTH!G16025</f>
        <v>0</v>
      </c>
      <c r="U16033" s="100">
        <f t="shared" si="251"/>
        <v>0</v>
      </c>
    </row>
    <row r="16034" spans="18:21" x14ac:dyDescent="0.3">
      <c r="R16034" s="85">
        <f>PER_MONTH!A16026</f>
        <v>45991</v>
      </c>
      <c r="S16034" s="86">
        <f>PER_MONTH!F16026</f>
        <v>0.83333333333333337</v>
      </c>
      <c r="T16034" s="102">
        <f>PER_MONTH!G16026</f>
        <v>0</v>
      </c>
      <c r="U16034" s="100">
        <f t="shared" si="251"/>
        <v>0</v>
      </c>
    </row>
    <row r="16035" spans="18:21" x14ac:dyDescent="0.3">
      <c r="R16035" s="85">
        <f>PER_MONTH!A16027</f>
        <v>45991</v>
      </c>
      <c r="S16035" s="86">
        <f>PER_MONTH!F16027</f>
        <v>0.85416666666666663</v>
      </c>
      <c r="T16035" s="102">
        <f>PER_MONTH!G16027</f>
        <v>0</v>
      </c>
      <c r="U16035" s="100">
        <f t="shared" si="251"/>
        <v>0</v>
      </c>
    </row>
    <row r="16036" spans="18:21" x14ac:dyDescent="0.3">
      <c r="R16036" s="85">
        <f>PER_MONTH!A16028</f>
        <v>45991</v>
      </c>
      <c r="S16036" s="86">
        <f>PER_MONTH!F16028</f>
        <v>0.875</v>
      </c>
      <c r="T16036" s="102">
        <f>PER_MONTH!G16028</f>
        <v>0</v>
      </c>
      <c r="U16036" s="100">
        <f t="shared" si="251"/>
        <v>0</v>
      </c>
    </row>
    <row r="16037" spans="18:21" x14ac:dyDescent="0.3">
      <c r="R16037" s="85">
        <f>PER_MONTH!A16029</f>
        <v>45991</v>
      </c>
      <c r="S16037" s="86">
        <f>PER_MONTH!F16029</f>
        <v>0.89583333333333337</v>
      </c>
      <c r="T16037" s="102">
        <f>PER_MONTH!G16029</f>
        <v>0</v>
      </c>
      <c r="U16037" s="100">
        <f t="shared" si="251"/>
        <v>0</v>
      </c>
    </row>
    <row r="16038" spans="18:21" x14ac:dyDescent="0.3">
      <c r="R16038" s="85">
        <f>PER_MONTH!A16030</f>
        <v>45991</v>
      </c>
      <c r="S16038" s="86">
        <f>PER_MONTH!F16030</f>
        <v>0.91666666666666663</v>
      </c>
      <c r="T16038" s="102">
        <f>PER_MONTH!G16030</f>
        <v>0</v>
      </c>
      <c r="U16038" s="100">
        <f t="shared" si="251"/>
        <v>0</v>
      </c>
    </row>
    <row r="16039" spans="18:21" x14ac:dyDescent="0.3">
      <c r="R16039" s="85">
        <f>PER_MONTH!A16031</f>
        <v>45991</v>
      </c>
      <c r="S16039" s="86">
        <f>PER_MONTH!F16031</f>
        <v>0.9375</v>
      </c>
      <c r="T16039" s="102">
        <f>PER_MONTH!G16031</f>
        <v>0</v>
      </c>
      <c r="U16039" s="100">
        <f t="shared" si="251"/>
        <v>0</v>
      </c>
    </row>
    <row r="16040" spans="18:21" x14ac:dyDescent="0.3">
      <c r="R16040" s="85">
        <f>PER_MONTH!A16032</f>
        <v>45991</v>
      </c>
      <c r="S16040" s="86">
        <f>PER_MONTH!F16032</f>
        <v>0.95833333333333337</v>
      </c>
      <c r="T16040" s="102">
        <f>PER_MONTH!G16032</f>
        <v>0</v>
      </c>
      <c r="U16040" s="100">
        <f t="shared" si="251"/>
        <v>0</v>
      </c>
    </row>
    <row r="16041" spans="18:21" x14ac:dyDescent="0.3">
      <c r="R16041" s="85">
        <f>PER_MONTH!A16033</f>
        <v>45991</v>
      </c>
      <c r="S16041" s="86">
        <f>PER_MONTH!F16033</f>
        <v>0.97916666666666663</v>
      </c>
      <c r="T16041" s="102">
        <f>PER_MONTH!G16033</f>
        <v>0</v>
      </c>
      <c r="U16041" s="100">
        <f t="shared" si="251"/>
        <v>0</v>
      </c>
    </row>
    <row r="16042" spans="18:21" x14ac:dyDescent="0.3">
      <c r="R16042" s="85">
        <f>PER_MONTH!A16034</f>
        <v>45992</v>
      </c>
      <c r="S16042" s="86">
        <f>PER_MONTH!F16034</f>
        <v>0</v>
      </c>
      <c r="T16042" s="102">
        <f>PER_MONTH!G16034</f>
        <v>0</v>
      </c>
      <c r="U16042" s="100">
        <f t="shared" si="251"/>
        <v>0</v>
      </c>
    </row>
    <row r="16043" spans="18:21" x14ac:dyDescent="0.3">
      <c r="R16043" s="85">
        <f>PER_MONTH!A16035</f>
        <v>45992</v>
      </c>
      <c r="S16043" s="86">
        <f>PER_MONTH!F16035</f>
        <v>2.0833333333333329E-2</v>
      </c>
      <c r="T16043" s="102">
        <f>PER_MONTH!G16035</f>
        <v>0</v>
      </c>
      <c r="U16043" s="100">
        <f t="shared" si="251"/>
        <v>0</v>
      </c>
    </row>
    <row r="16044" spans="18:21" x14ac:dyDescent="0.3">
      <c r="R16044" s="85">
        <f>PER_MONTH!A16036</f>
        <v>45992</v>
      </c>
      <c r="S16044" s="86">
        <f>PER_MONTH!F16036</f>
        <v>4.1666666666666657E-2</v>
      </c>
      <c r="T16044" s="102">
        <f>PER_MONTH!G16036</f>
        <v>0</v>
      </c>
      <c r="U16044" s="100">
        <f t="shared" si="251"/>
        <v>0</v>
      </c>
    </row>
    <row r="16045" spans="18:21" x14ac:dyDescent="0.3">
      <c r="R16045" s="85">
        <f>PER_MONTH!A16037</f>
        <v>45992</v>
      </c>
      <c r="S16045" s="86">
        <f>PER_MONTH!F16037</f>
        <v>6.25E-2</v>
      </c>
      <c r="T16045" s="102">
        <f>PER_MONTH!G16037</f>
        <v>0</v>
      </c>
      <c r="U16045" s="100">
        <f t="shared" si="251"/>
        <v>0</v>
      </c>
    </row>
    <row r="16046" spans="18:21" x14ac:dyDescent="0.3">
      <c r="R16046" s="85">
        <f>PER_MONTH!A16038</f>
        <v>45992</v>
      </c>
      <c r="S16046" s="86">
        <f>PER_MONTH!F16038</f>
        <v>8.3333333333333329E-2</v>
      </c>
      <c r="T16046" s="102">
        <f>PER_MONTH!G16038</f>
        <v>0</v>
      </c>
      <c r="U16046" s="100">
        <f t="shared" si="251"/>
        <v>0</v>
      </c>
    </row>
    <row r="16047" spans="18:21" x14ac:dyDescent="0.3">
      <c r="R16047" s="85">
        <f>PER_MONTH!A16039</f>
        <v>45992</v>
      </c>
      <c r="S16047" s="86">
        <f>PER_MONTH!F16039</f>
        <v>0.1041666666666667</v>
      </c>
      <c r="T16047" s="102">
        <f>PER_MONTH!G16039</f>
        <v>0</v>
      </c>
      <c r="U16047" s="100">
        <f t="shared" si="251"/>
        <v>0</v>
      </c>
    </row>
    <row r="16048" spans="18:21" x14ac:dyDescent="0.3">
      <c r="R16048" s="85">
        <f>PER_MONTH!A16040</f>
        <v>45992</v>
      </c>
      <c r="S16048" s="86">
        <f>PER_MONTH!F16040</f>
        <v>0.125</v>
      </c>
      <c r="T16048" s="102">
        <f>PER_MONTH!G16040</f>
        <v>0</v>
      </c>
      <c r="U16048" s="100">
        <f t="shared" si="251"/>
        <v>0</v>
      </c>
    </row>
    <row r="16049" spans="18:21" x14ac:dyDescent="0.3">
      <c r="R16049" s="85">
        <f>PER_MONTH!A16041</f>
        <v>45992</v>
      </c>
      <c r="S16049" s="86">
        <f>PER_MONTH!F16041</f>
        <v>0.14583333333333329</v>
      </c>
      <c r="T16049" s="102">
        <f>PER_MONTH!G16041</f>
        <v>0</v>
      </c>
      <c r="U16049" s="100">
        <f t="shared" si="251"/>
        <v>0</v>
      </c>
    </row>
    <row r="16050" spans="18:21" x14ac:dyDescent="0.3">
      <c r="R16050" s="85">
        <f>PER_MONTH!A16042</f>
        <v>45992</v>
      </c>
      <c r="S16050" s="86">
        <f>PER_MONTH!F16042</f>
        <v>0.16666666666666671</v>
      </c>
      <c r="T16050" s="102">
        <f>PER_MONTH!G16042</f>
        <v>0</v>
      </c>
      <c r="U16050" s="100">
        <f t="shared" si="251"/>
        <v>0</v>
      </c>
    </row>
    <row r="16051" spans="18:21" x14ac:dyDescent="0.3">
      <c r="R16051" s="85">
        <f>PER_MONTH!A16043</f>
        <v>45992</v>
      </c>
      <c r="S16051" s="86">
        <f>PER_MONTH!F16043</f>
        <v>0.1875</v>
      </c>
      <c r="T16051" s="102">
        <f>PER_MONTH!G16043</f>
        <v>0</v>
      </c>
      <c r="U16051" s="100">
        <f t="shared" si="251"/>
        <v>0</v>
      </c>
    </row>
    <row r="16052" spans="18:21" x14ac:dyDescent="0.3">
      <c r="R16052" s="85">
        <f>PER_MONTH!A16044</f>
        <v>45992</v>
      </c>
      <c r="S16052" s="86">
        <f>PER_MONTH!F16044</f>
        <v>0.20833333333333329</v>
      </c>
      <c r="T16052" s="102">
        <f>PER_MONTH!G16044</f>
        <v>0</v>
      </c>
      <c r="U16052" s="100">
        <f t="shared" si="251"/>
        <v>0</v>
      </c>
    </row>
    <row r="16053" spans="18:21" x14ac:dyDescent="0.3">
      <c r="R16053" s="85">
        <f>PER_MONTH!A16045</f>
        <v>45992</v>
      </c>
      <c r="S16053" s="86">
        <f>PER_MONTH!F16045</f>
        <v>0.22916666666666671</v>
      </c>
      <c r="T16053" s="102">
        <f>PER_MONTH!G16045</f>
        <v>0</v>
      </c>
      <c r="U16053" s="100">
        <f t="shared" si="251"/>
        <v>0</v>
      </c>
    </row>
    <row r="16054" spans="18:21" x14ac:dyDescent="0.3">
      <c r="R16054" s="85">
        <f>PER_MONTH!A16046</f>
        <v>45992</v>
      </c>
      <c r="S16054" s="86">
        <f>PER_MONTH!F16046</f>
        <v>0.25</v>
      </c>
      <c r="T16054" s="102">
        <f>PER_MONTH!G16046</f>
        <v>0</v>
      </c>
      <c r="U16054" s="100">
        <f t="shared" si="251"/>
        <v>0</v>
      </c>
    </row>
    <row r="16055" spans="18:21" x14ac:dyDescent="0.3">
      <c r="R16055" s="85">
        <f>PER_MONTH!A16047</f>
        <v>45992</v>
      </c>
      <c r="S16055" s="86">
        <f>PER_MONTH!F16047</f>
        <v>0.27083333333333331</v>
      </c>
      <c r="T16055" s="102">
        <f>PER_MONTH!G16047</f>
        <v>0</v>
      </c>
      <c r="U16055" s="100">
        <f t="shared" si="251"/>
        <v>0</v>
      </c>
    </row>
    <row r="16056" spans="18:21" x14ac:dyDescent="0.3">
      <c r="R16056" s="85">
        <f>PER_MONTH!A16048</f>
        <v>45992</v>
      </c>
      <c r="S16056" s="86">
        <f>PER_MONTH!F16048</f>
        <v>0.29166666666666669</v>
      </c>
      <c r="T16056" s="102">
        <f>PER_MONTH!G16048</f>
        <v>0</v>
      </c>
      <c r="U16056" s="100">
        <f t="shared" si="251"/>
        <v>0</v>
      </c>
    </row>
    <row r="16057" spans="18:21" x14ac:dyDescent="0.3">
      <c r="R16057" s="85">
        <f>PER_MONTH!A16049</f>
        <v>45992</v>
      </c>
      <c r="S16057" s="86">
        <f>PER_MONTH!F16049</f>
        <v>0.3125</v>
      </c>
      <c r="T16057" s="102">
        <f>PER_MONTH!G16049</f>
        <v>0</v>
      </c>
      <c r="U16057" s="100">
        <f t="shared" si="251"/>
        <v>0</v>
      </c>
    </row>
    <row r="16058" spans="18:21" x14ac:dyDescent="0.3">
      <c r="R16058" s="85">
        <f>PER_MONTH!A16050</f>
        <v>45992</v>
      </c>
      <c r="S16058" s="86">
        <f>PER_MONTH!F16050</f>
        <v>0.33333333333333331</v>
      </c>
      <c r="T16058" s="102">
        <f>PER_MONTH!G16050</f>
        <v>0</v>
      </c>
      <c r="U16058" s="100">
        <f t="shared" si="251"/>
        <v>0</v>
      </c>
    </row>
    <row r="16059" spans="18:21" x14ac:dyDescent="0.3">
      <c r="R16059" s="85">
        <f>PER_MONTH!A16051</f>
        <v>45992</v>
      </c>
      <c r="S16059" s="86">
        <f>PER_MONTH!F16051</f>
        <v>0.35416666666666669</v>
      </c>
      <c r="T16059" s="102">
        <f>PER_MONTH!G16051</f>
        <v>0</v>
      </c>
      <c r="U16059" s="100">
        <f t="shared" si="251"/>
        <v>0</v>
      </c>
    </row>
    <row r="16060" spans="18:21" x14ac:dyDescent="0.3">
      <c r="R16060" s="85">
        <f>PER_MONTH!A16052</f>
        <v>45992</v>
      </c>
      <c r="S16060" s="86">
        <f>PER_MONTH!F16052</f>
        <v>0.375</v>
      </c>
      <c r="T16060" s="102">
        <f>PER_MONTH!G16052</f>
        <v>0</v>
      </c>
      <c r="U16060" s="100">
        <f t="shared" si="251"/>
        <v>0</v>
      </c>
    </row>
    <row r="16061" spans="18:21" x14ac:dyDescent="0.3">
      <c r="R16061" s="85">
        <f>PER_MONTH!A16053</f>
        <v>45992</v>
      </c>
      <c r="S16061" s="86">
        <f>PER_MONTH!F16053</f>
        <v>0.39583333333333331</v>
      </c>
      <c r="T16061" s="102">
        <f>PER_MONTH!G16053</f>
        <v>0</v>
      </c>
      <c r="U16061" s="100">
        <f t="shared" si="251"/>
        <v>0</v>
      </c>
    </row>
    <row r="16062" spans="18:21" x14ac:dyDescent="0.3">
      <c r="R16062" s="85">
        <f>PER_MONTH!A16054</f>
        <v>45992</v>
      </c>
      <c r="S16062" s="86">
        <f>PER_MONTH!F16054</f>
        <v>0.41666666666666669</v>
      </c>
      <c r="T16062" s="102">
        <f>PER_MONTH!G16054</f>
        <v>0</v>
      </c>
      <c r="U16062" s="100">
        <f t="shared" si="251"/>
        <v>0</v>
      </c>
    </row>
    <row r="16063" spans="18:21" x14ac:dyDescent="0.3">
      <c r="R16063" s="85">
        <f>PER_MONTH!A16055</f>
        <v>45992</v>
      </c>
      <c r="S16063" s="86">
        <f>PER_MONTH!F16055</f>
        <v>0.4375</v>
      </c>
      <c r="T16063" s="102">
        <f>PER_MONTH!G16055</f>
        <v>0</v>
      </c>
      <c r="U16063" s="100">
        <f t="shared" si="251"/>
        <v>0</v>
      </c>
    </row>
    <row r="16064" spans="18:21" x14ac:dyDescent="0.3">
      <c r="R16064" s="85">
        <f>PER_MONTH!A16056</f>
        <v>45992</v>
      </c>
      <c r="S16064" s="86">
        <f>PER_MONTH!F16056</f>
        <v>0.45833333333333331</v>
      </c>
      <c r="T16064" s="102">
        <f>PER_MONTH!G16056</f>
        <v>0</v>
      </c>
      <c r="U16064" s="100">
        <f t="shared" si="251"/>
        <v>0</v>
      </c>
    </row>
    <row r="16065" spans="18:21" x14ac:dyDescent="0.3">
      <c r="R16065" s="85">
        <f>PER_MONTH!A16057</f>
        <v>45992</v>
      </c>
      <c r="S16065" s="86">
        <f>PER_MONTH!F16057</f>
        <v>0.47916666666666669</v>
      </c>
      <c r="T16065" s="102">
        <f>PER_MONTH!G16057</f>
        <v>0</v>
      </c>
      <c r="U16065" s="100">
        <f t="shared" si="251"/>
        <v>0</v>
      </c>
    </row>
    <row r="16066" spans="18:21" x14ac:dyDescent="0.3">
      <c r="R16066" s="85">
        <f>PER_MONTH!A16058</f>
        <v>45992</v>
      </c>
      <c r="S16066" s="86">
        <f>PER_MONTH!F16058</f>
        <v>0.5</v>
      </c>
      <c r="T16066" s="102">
        <f>PER_MONTH!G16058</f>
        <v>0</v>
      </c>
      <c r="U16066" s="100">
        <f t="shared" si="251"/>
        <v>0</v>
      </c>
    </row>
    <row r="16067" spans="18:21" x14ac:dyDescent="0.3">
      <c r="R16067" s="85">
        <f>PER_MONTH!A16059</f>
        <v>45992</v>
      </c>
      <c r="S16067" s="86">
        <f>PER_MONTH!F16059</f>
        <v>0.52083333333333337</v>
      </c>
      <c r="T16067" s="102">
        <f>PER_MONTH!G16059</f>
        <v>0</v>
      </c>
      <c r="U16067" s="100">
        <f t="shared" si="251"/>
        <v>0</v>
      </c>
    </row>
    <row r="16068" spans="18:21" x14ac:dyDescent="0.3">
      <c r="R16068" s="85">
        <f>PER_MONTH!A16060</f>
        <v>45992</v>
      </c>
      <c r="S16068" s="86">
        <f>PER_MONTH!F16060</f>
        <v>0.54166666666666663</v>
      </c>
      <c r="T16068" s="102">
        <f>PER_MONTH!G16060</f>
        <v>0</v>
      </c>
      <c r="U16068" s="100">
        <f t="shared" si="251"/>
        <v>0</v>
      </c>
    </row>
    <row r="16069" spans="18:21" x14ac:dyDescent="0.3">
      <c r="R16069" s="85">
        <f>PER_MONTH!A16061</f>
        <v>45992</v>
      </c>
      <c r="S16069" s="86">
        <f>PER_MONTH!F16061</f>
        <v>0.5625</v>
      </c>
      <c r="T16069" s="102">
        <f>PER_MONTH!G16061</f>
        <v>0</v>
      </c>
      <c r="U16069" s="100">
        <f t="shared" si="251"/>
        <v>0</v>
      </c>
    </row>
    <row r="16070" spans="18:21" x14ac:dyDescent="0.3">
      <c r="R16070" s="85">
        <f>PER_MONTH!A16062</f>
        <v>45992</v>
      </c>
      <c r="S16070" s="86">
        <f>PER_MONTH!F16062</f>
        <v>0.58333333333333337</v>
      </c>
      <c r="T16070" s="102">
        <f>PER_MONTH!G16062</f>
        <v>0</v>
      </c>
      <c r="U16070" s="100">
        <f t="shared" si="251"/>
        <v>0</v>
      </c>
    </row>
    <row r="16071" spans="18:21" x14ac:dyDescent="0.3">
      <c r="R16071" s="85">
        <f>PER_MONTH!A16063</f>
        <v>45992</v>
      </c>
      <c r="S16071" s="86">
        <f>PER_MONTH!F16063</f>
        <v>0.60416666666666663</v>
      </c>
      <c r="T16071" s="102">
        <f>PER_MONTH!G16063</f>
        <v>0</v>
      </c>
      <c r="U16071" s="100">
        <f t="shared" si="251"/>
        <v>0</v>
      </c>
    </row>
    <row r="16072" spans="18:21" x14ac:dyDescent="0.3">
      <c r="R16072" s="85">
        <f>PER_MONTH!A16064</f>
        <v>45992</v>
      </c>
      <c r="S16072" s="86">
        <f>PER_MONTH!F16064</f>
        <v>0.625</v>
      </c>
      <c r="T16072" s="102">
        <f>PER_MONTH!G16064</f>
        <v>0</v>
      </c>
      <c r="U16072" s="100">
        <f t="shared" si="251"/>
        <v>0</v>
      </c>
    </row>
    <row r="16073" spans="18:21" x14ac:dyDescent="0.3">
      <c r="R16073" s="85">
        <f>PER_MONTH!A16065</f>
        <v>45992</v>
      </c>
      <c r="S16073" s="86">
        <f>PER_MONTH!F16065</f>
        <v>0.64583333333333337</v>
      </c>
      <c r="T16073" s="102">
        <f>PER_MONTH!G16065</f>
        <v>0</v>
      </c>
      <c r="U16073" s="100">
        <f t="shared" si="251"/>
        <v>0</v>
      </c>
    </row>
    <row r="16074" spans="18:21" x14ac:dyDescent="0.3">
      <c r="R16074" s="85">
        <f>PER_MONTH!A16066</f>
        <v>45992</v>
      </c>
      <c r="S16074" s="86">
        <f>PER_MONTH!F16066</f>
        <v>0.66666666666666663</v>
      </c>
      <c r="T16074" s="102">
        <f>PER_MONTH!G16066</f>
        <v>0</v>
      </c>
      <c r="U16074" s="100">
        <f t="shared" si="251"/>
        <v>0</v>
      </c>
    </row>
    <row r="16075" spans="18:21" x14ac:dyDescent="0.3">
      <c r="R16075" s="85">
        <f>PER_MONTH!A16067</f>
        <v>45992</v>
      </c>
      <c r="S16075" s="86">
        <f>PER_MONTH!F16067</f>
        <v>0.6875</v>
      </c>
      <c r="T16075" s="102">
        <f>PER_MONTH!G16067</f>
        <v>0</v>
      </c>
      <c r="U16075" s="100">
        <f t="shared" si="251"/>
        <v>0</v>
      </c>
    </row>
    <row r="16076" spans="18:21" x14ac:dyDescent="0.3">
      <c r="R16076" s="85">
        <f>PER_MONTH!A16068</f>
        <v>45992</v>
      </c>
      <c r="S16076" s="86">
        <f>PER_MONTH!F16068</f>
        <v>0.70833333333333337</v>
      </c>
      <c r="T16076" s="102">
        <f>PER_MONTH!G16068</f>
        <v>0</v>
      </c>
      <c r="U16076" s="100">
        <f t="shared" ref="U16076:U16139" si="252">T16076/0.5</f>
        <v>0</v>
      </c>
    </row>
    <row r="16077" spans="18:21" x14ac:dyDescent="0.3">
      <c r="R16077" s="85">
        <f>PER_MONTH!A16069</f>
        <v>45992</v>
      </c>
      <c r="S16077" s="86">
        <f>PER_MONTH!F16069</f>
        <v>0.72916666666666663</v>
      </c>
      <c r="T16077" s="102">
        <f>PER_MONTH!G16069</f>
        <v>0</v>
      </c>
      <c r="U16077" s="100">
        <f t="shared" si="252"/>
        <v>0</v>
      </c>
    </row>
    <row r="16078" spans="18:21" x14ac:dyDescent="0.3">
      <c r="R16078" s="85">
        <f>PER_MONTH!A16070</f>
        <v>45992</v>
      </c>
      <c r="S16078" s="86">
        <f>PER_MONTH!F16070</f>
        <v>0.75</v>
      </c>
      <c r="T16078" s="102">
        <f>PER_MONTH!G16070</f>
        <v>0</v>
      </c>
      <c r="U16078" s="100">
        <f t="shared" si="252"/>
        <v>0</v>
      </c>
    </row>
    <row r="16079" spans="18:21" x14ac:dyDescent="0.3">
      <c r="R16079" s="85">
        <f>PER_MONTH!A16071</f>
        <v>45992</v>
      </c>
      <c r="S16079" s="86">
        <f>PER_MONTH!F16071</f>
        <v>0.77083333333333337</v>
      </c>
      <c r="T16079" s="102">
        <f>PER_MONTH!G16071</f>
        <v>0</v>
      </c>
      <c r="U16079" s="100">
        <f t="shared" si="252"/>
        <v>0</v>
      </c>
    </row>
    <row r="16080" spans="18:21" x14ac:dyDescent="0.3">
      <c r="R16080" s="85">
        <f>PER_MONTH!A16072</f>
        <v>45992</v>
      </c>
      <c r="S16080" s="86">
        <f>PER_MONTH!F16072</f>
        <v>0.79166666666666663</v>
      </c>
      <c r="T16080" s="102">
        <f>PER_MONTH!G16072</f>
        <v>0</v>
      </c>
      <c r="U16080" s="100">
        <f t="shared" si="252"/>
        <v>0</v>
      </c>
    </row>
    <row r="16081" spans="18:21" x14ac:dyDescent="0.3">
      <c r="R16081" s="85">
        <f>PER_MONTH!A16073</f>
        <v>45992</v>
      </c>
      <c r="S16081" s="86">
        <f>PER_MONTH!F16073</f>
        <v>0.8125</v>
      </c>
      <c r="T16081" s="102">
        <f>PER_MONTH!G16073</f>
        <v>0</v>
      </c>
      <c r="U16081" s="100">
        <f t="shared" si="252"/>
        <v>0</v>
      </c>
    </row>
    <row r="16082" spans="18:21" x14ac:dyDescent="0.3">
      <c r="R16082" s="85">
        <f>PER_MONTH!A16074</f>
        <v>45992</v>
      </c>
      <c r="S16082" s="86">
        <f>PER_MONTH!F16074</f>
        <v>0.83333333333333337</v>
      </c>
      <c r="T16082" s="102">
        <f>PER_MONTH!G16074</f>
        <v>0</v>
      </c>
      <c r="U16082" s="100">
        <f t="shared" si="252"/>
        <v>0</v>
      </c>
    </row>
    <row r="16083" spans="18:21" x14ac:dyDescent="0.3">
      <c r="R16083" s="85">
        <f>PER_MONTH!A16075</f>
        <v>45992</v>
      </c>
      <c r="S16083" s="86">
        <f>PER_MONTH!F16075</f>
        <v>0.85416666666666663</v>
      </c>
      <c r="T16083" s="102">
        <f>PER_MONTH!G16075</f>
        <v>0</v>
      </c>
      <c r="U16083" s="100">
        <f t="shared" si="252"/>
        <v>0</v>
      </c>
    </row>
    <row r="16084" spans="18:21" x14ac:dyDescent="0.3">
      <c r="R16084" s="85">
        <f>PER_MONTH!A16076</f>
        <v>45992</v>
      </c>
      <c r="S16084" s="86">
        <f>PER_MONTH!F16076</f>
        <v>0.875</v>
      </c>
      <c r="T16084" s="102">
        <f>PER_MONTH!G16076</f>
        <v>0</v>
      </c>
      <c r="U16084" s="100">
        <f t="shared" si="252"/>
        <v>0</v>
      </c>
    </row>
    <row r="16085" spans="18:21" x14ac:dyDescent="0.3">
      <c r="R16085" s="85">
        <f>PER_MONTH!A16077</f>
        <v>45992</v>
      </c>
      <c r="S16085" s="86">
        <f>PER_MONTH!F16077</f>
        <v>0.89583333333333337</v>
      </c>
      <c r="T16085" s="102">
        <f>PER_MONTH!G16077</f>
        <v>0</v>
      </c>
      <c r="U16085" s="100">
        <f t="shared" si="252"/>
        <v>0</v>
      </c>
    </row>
    <row r="16086" spans="18:21" x14ac:dyDescent="0.3">
      <c r="R16086" s="85">
        <f>PER_MONTH!A16078</f>
        <v>45992</v>
      </c>
      <c r="S16086" s="86">
        <f>PER_MONTH!F16078</f>
        <v>0.91666666666666663</v>
      </c>
      <c r="T16086" s="102">
        <f>PER_MONTH!G16078</f>
        <v>0</v>
      </c>
      <c r="U16086" s="100">
        <f t="shared" si="252"/>
        <v>0</v>
      </c>
    </row>
    <row r="16087" spans="18:21" x14ac:dyDescent="0.3">
      <c r="R16087" s="85">
        <f>PER_MONTH!A16079</f>
        <v>45992</v>
      </c>
      <c r="S16087" s="86">
        <f>PER_MONTH!F16079</f>
        <v>0.9375</v>
      </c>
      <c r="T16087" s="102">
        <f>PER_MONTH!G16079</f>
        <v>0</v>
      </c>
      <c r="U16087" s="100">
        <f t="shared" si="252"/>
        <v>0</v>
      </c>
    </row>
    <row r="16088" spans="18:21" x14ac:dyDescent="0.3">
      <c r="R16088" s="85">
        <f>PER_MONTH!A16080</f>
        <v>45992</v>
      </c>
      <c r="S16088" s="86">
        <f>PER_MONTH!F16080</f>
        <v>0.95833333333333337</v>
      </c>
      <c r="T16088" s="102">
        <f>PER_MONTH!G16080</f>
        <v>0</v>
      </c>
      <c r="U16088" s="100">
        <f t="shared" si="252"/>
        <v>0</v>
      </c>
    </row>
    <row r="16089" spans="18:21" x14ac:dyDescent="0.3">
      <c r="R16089" s="85">
        <f>PER_MONTH!A16081</f>
        <v>45992</v>
      </c>
      <c r="S16089" s="86">
        <f>PER_MONTH!F16081</f>
        <v>0.97916666666666663</v>
      </c>
      <c r="T16089" s="102">
        <f>PER_MONTH!G16081</f>
        <v>0</v>
      </c>
      <c r="U16089" s="100">
        <f t="shared" si="252"/>
        <v>0</v>
      </c>
    </row>
    <row r="16090" spans="18:21" x14ac:dyDescent="0.3">
      <c r="R16090" s="85">
        <f>PER_MONTH!A16082</f>
        <v>45993</v>
      </c>
      <c r="S16090" s="86">
        <f>PER_MONTH!F16082</f>
        <v>0</v>
      </c>
      <c r="T16090" s="102">
        <f>PER_MONTH!G16082</f>
        <v>0</v>
      </c>
      <c r="U16090" s="100">
        <f t="shared" si="252"/>
        <v>0</v>
      </c>
    </row>
    <row r="16091" spans="18:21" x14ac:dyDescent="0.3">
      <c r="R16091" s="85">
        <f>PER_MONTH!A16083</f>
        <v>45993</v>
      </c>
      <c r="S16091" s="86">
        <f>PER_MONTH!F16083</f>
        <v>2.0833333333333329E-2</v>
      </c>
      <c r="T16091" s="102">
        <f>PER_MONTH!G16083</f>
        <v>0</v>
      </c>
      <c r="U16091" s="100">
        <f t="shared" si="252"/>
        <v>0</v>
      </c>
    </row>
    <row r="16092" spans="18:21" x14ac:dyDescent="0.3">
      <c r="R16092" s="85">
        <f>PER_MONTH!A16084</f>
        <v>45993</v>
      </c>
      <c r="S16092" s="86">
        <f>PER_MONTH!F16084</f>
        <v>4.1666666666666657E-2</v>
      </c>
      <c r="T16092" s="102">
        <f>PER_MONTH!G16084</f>
        <v>0</v>
      </c>
      <c r="U16092" s="100">
        <f t="shared" si="252"/>
        <v>0</v>
      </c>
    </row>
    <row r="16093" spans="18:21" x14ac:dyDescent="0.3">
      <c r="R16093" s="85">
        <f>PER_MONTH!A16085</f>
        <v>45993</v>
      </c>
      <c r="S16093" s="86">
        <f>PER_MONTH!F16085</f>
        <v>6.25E-2</v>
      </c>
      <c r="T16093" s="102">
        <f>PER_MONTH!G16085</f>
        <v>0</v>
      </c>
      <c r="U16093" s="100">
        <f t="shared" si="252"/>
        <v>0</v>
      </c>
    </row>
    <row r="16094" spans="18:21" x14ac:dyDescent="0.3">
      <c r="R16094" s="85">
        <f>PER_MONTH!A16086</f>
        <v>45993</v>
      </c>
      <c r="S16094" s="86">
        <f>PER_MONTH!F16086</f>
        <v>8.3333333333333329E-2</v>
      </c>
      <c r="T16094" s="102">
        <f>PER_MONTH!G16086</f>
        <v>0</v>
      </c>
      <c r="U16094" s="100">
        <f t="shared" si="252"/>
        <v>0</v>
      </c>
    </row>
    <row r="16095" spans="18:21" x14ac:dyDescent="0.3">
      <c r="R16095" s="85">
        <f>PER_MONTH!A16087</f>
        <v>45993</v>
      </c>
      <c r="S16095" s="86">
        <f>PER_MONTH!F16087</f>
        <v>0.1041666666666667</v>
      </c>
      <c r="T16095" s="102">
        <f>PER_MONTH!G16087</f>
        <v>0</v>
      </c>
      <c r="U16095" s="100">
        <f t="shared" si="252"/>
        <v>0</v>
      </c>
    </row>
    <row r="16096" spans="18:21" x14ac:dyDescent="0.3">
      <c r="R16096" s="85">
        <f>PER_MONTH!A16088</f>
        <v>45993</v>
      </c>
      <c r="S16096" s="86">
        <f>PER_MONTH!F16088</f>
        <v>0.125</v>
      </c>
      <c r="T16096" s="102">
        <f>PER_MONTH!G16088</f>
        <v>0</v>
      </c>
      <c r="U16096" s="100">
        <f t="shared" si="252"/>
        <v>0</v>
      </c>
    </row>
    <row r="16097" spans="18:21" x14ac:dyDescent="0.3">
      <c r="R16097" s="85">
        <f>PER_MONTH!A16089</f>
        <v>45993</v>
      </c>
      <c r="S16097" s="86">
        <f>PER_MONTH!F16089</f>
        <v>0.14583333333333329</v>
      </c>
      <c r="T16097" s="102">
        <f>PER_MONTH!G16089</f>
        <v>0</v>
      </c>
      <c r="U16097" s="100">
        <f t="shared" si="252"/>
        <v>0</v>
      </c>
    </row>
    <row r="16098" spans="18:21" x14ac:dyDescent="0.3">
      <c r="R16098" s="85">
        <f>PER_MONTH!A16090</f>
        <v>45993</v>
      </c>
      <c r="S16098" s="86">
        <f>PER_MONTH!F16090</f>
        <v>0.16666666666666671</v>
      </c>
      <c r="T16098" s="102">
        <f>PER_MONTH!G16090</f>
        <v>0</v>
      </c>
      <c r="U16098" s="100">
        <f t="shared" si="252"/>
        <v>0</v>
      </c>
    </row>
    <row r="16099" spans="18:21" x14ac:dyDescent="0.3">
      <c r="R16099" s="85">
        <f>PER_MONTH!A16091</f>
        <v>45993</v>
      </c>
      <c r="S16099" s="86">
        <f>PER_MONTH!F16091</f>
        <v>0.1875</v>
      </c>
      <c r="T16099" s="102">
        <f>PER_MONTH!G16091</f>
        <v>0</v>
      </c>
      <c r="U16099" s="100">
        <f t="shared" si="252"/>
        <v>0</v>
      </c>
    </row>
    <row r="16100" spans="18:21" x14ac:dyDescent="0.3">
      <c r="R16100" s="85">
        <f>PER_MONTH!A16092</f>
        <v>45993</v>
      </c>
      <c r="S16100" s="86">
        <f>PER_MONTH!F16092</f>
        <v>0.20833333333333329</v>
      </c>
      <c r="T16100" s="102">
        <f>PER_MONTH!G16092</f>
        <v>0</v>
      </c>
      <c r="U16100" s="100">
        <f t="shared" si="252"/>
        <v>0</v>
      </c>
    </row>
    <row r="16101" spans="18:21" x14ac:dyDescent="0.3">
      <c r="R16101" s="85">
        <f>PER_MONTH!A16093</f>
        <v>45993</v>
      </c>
      <c r="S16101" s="86">
        <f>PER_MONTH!F16093</f>
        <v>0.22916666666666671</v>
      </c>
      <c r="T16101" s="102">
        <f>PER_MONTH!G16093</f>
        <v>0</v>
      </c>
      <c r="U16101" s="100">
        <f t="shared" si="252"/>
        <v>0</v>
      </c>
    </row>
    <row r="16102" spans="18:21" x14ac:dyDescent="0.3">
      <c r="R16102" s="85">
        <f>PER_MONTH!A16094</f>
        <v>45993</v>
      </c>
      <c r="S16102" s="86">
        <f>PER_MONTH!F16094</f>
        <v>0.25</v>
      </c>
      <c r="T16102" s="102">
        <f>PER_MONTH!G16094</f>
        <v>0</v>
      </c>
      <c r="U16102" s="100">
        <f t="shared" si="252"/>
        <v>0</v>
      </c>
    </row>
    <row r="16103" spans="18:21" x14ac:dyDescent="0.3">
      <c r="R16103" s="85">
        <f>PER_MONTH!A16095</f>
        <v>45993</v>
      </c>
      <c r="S16103" s="86">
        <f>PER_MONTH!F16095</f>
        <v>0.27083333333333331</v>
      </c>
      <c r="T16103" s="102">
        <f>PER_MONTH!G16095</f>
        <v>0</v>
      </c>
      <c r="U16103" s="100">
        <f t="shared" si="252"/>
        <v>0</v>
      </c>
    </row>
    <row r="16104" spans="18:21" x14ac:dyDescent="0.3">
      <c r="R16104" s="85">
        <f>PER_MONTH!A16096</f>
        <v>45993</v>
      </c>
      <c r="S16104" s="86">
        <f>PER_MONTH!F16096</f>
        <v>0.29166666666666669</v>
      </c>
      <c r="T16104" s="102">
        <f>PER_MONTH!G16096</f>
        <v>0</v>
      </c>
      <c r="U16104" s="100">
        <f t="shared" si="252"/>
        <v>0</v>
      </c>
    </row>
    <row r="16105" spans="18:21" x14ac:dyDescent="0.3">
      <c r="R16105" s="85">
        <f>PER_MONTH!A16097</f>
        <v>45993</v>
      </c>
      <c r="S16105" s="86">
        <f>PER_MONTH!F16097</f>
        <v>0.3125</v>
      </c>
      <c r="T16105" s="102">
        <f>PER_MONTH!G16097</f>
        <v>0</v>
      </c>
      <c r="U16105" s="100">
        <f t="shared" si="252"/>
        <v>0</v>
      </c>
    </row>
    <row r="16106" spans="18:21" x14ac:dyDescent="0.3">
      <c r="R16106" s="85">
        <f>PER_MONTH!A16098</f>
        <v>45993</v>
      </c>
      <c r="S16106" s="86">
        <f>PER_MONTH!F16098</f>
        <v>0.33333333333333331</v>
      </c>
      <c r="T16106" s="102">
        <f>PER_MONTH!G16098</f>
        <v>0</v>
      </c>
      <c r="U16106" s="100">
        <f t="shared" si="252"/>
        <v>0</v>
      </c>
    </row>
    <row r="16107" spans="18:21" x14ac:dyDescent="0.3">
      <c r="R16107" s="85">
        <f>PER_MONTH!A16099</f>
        <v>45993</v>
      </c>
      <c r="S16107" s="86">
        <f>PER_MONTH!F16099</f>
        <v>0.35416666666666669</v>
      </c>
      <c r="T16107" s="102">
        <f>PER_MONTH!G16099</f>
        <v>0</v>
      </c>
      <c r="U16107" s="100">
        <f t="shared" si="252"/>
        <v>0</v>
      </c>
    </row>
    <row r="16108" spans="18:21" x14ac:dyDescent="0.3">
      <c r="R16108" s="85">
        <f>PER_MONTH!A16100</f>
        <v>45993</v>
      </c>
      <c r="S16108" s="86">
        <f>PER_MONTH!F16100</f>
        <v>0.375</v>
      </c>
      <c r="T16108" s="102">
        <f>PER_MONTH!G16100</f>
        <v>0</v>
      </c>
      <c r="U16108" s="100">
        <f t="shared" si="252"/>
        <v>0</v>
      </c>
    </row>
    <row r="16109" spans="18:21" x14ac:dyDescent="0.3">
      <c r="R16109" s="85">
        <f>PER_MONTH!A16101</f>
        <v>45993</v>
      </c>
      <c r="S16109" s="86">
        <f>PER_MONTH!F16101</f>
        <v>0.39583333333333331</v>
      </c>
      <c r="T16109" s="102">
        <f>PER_MONTH!G16101</f>
        <v>0</v>
      </c>
      <c r="U16109" s="100">
        <f t="shared" si="252"/>
        <v>0</v>
      </c>
    </row>
    <row r="16110" spans="18:21" x14ac:dyDescent="0.3">
      <c r="R16110" s="85">
        <f>PER_MONTH!A16102</f>
        <v>45993</v>
      </c>
      <c r="S16110" s="86">
        <f>PER_MONTH!F16102</f>
        <v>0.41666666666666669</v>
      </c>
      <c r="T16110" s="102">
        <f>PER_MONTH!G16102</f>
        <v>0</v>
      </c>
      <c r="U16110" s="100">
        <f t="shared" si="252"/>
        <v>0</v>
      </c>
    </row>
    <row r="16111" spans="18:21" x14ac:dyDescent="0.3">
      <c r="R16111" s="85">
        <f>PER_MONTH!A16103</f>
        <v>45993</v>
      </c>
      <c r="S16111" s="86">
        <f>PER_MONTH!F16103</f>
        <v>0.4375</v>
      </c>
      <c r="T16111" s="102">
        <f>PER_MONTH!G16103</f>
        <v>0</v>
      </c>
      <c r="U16111" s="100">
        <f t="shared" si="252"/>
        <v>0</v>
      </c>
    </row>
    <row r="16112" spans="18:21" x14ac:dyDescent="0.3">
      <c r="R16112" s="85">
        <f>PER_MONTH!A16104</f>
        <v>45993</v>
      </c>
      <c r="S16112" s="86">
        <f>PER_MONTH!F16104</f>
        <v>0.45833333333333331</v>
      </c>
      <c r="T16112" s="102">
        <f>PER_MONTH!G16104</f>
        <v>0</v>
      </c>
      <c r="U16112" s="100">
        <f t="shared" si="252"/>
        <v>0</v>
      </c>
    </row>
    <row r="16113" spans="18:21" x14ac:dyDescent="0.3">
      <c r="R16113" s="85">
        <f>PER_MONTH!A16105</f>
        <v>45993</v>
      </c>
      <c r="S16113" s="86">
        <f>PER_MONTH!F16105</f>
        <v>0.47916666666666669</v>
      </c>
      <c r="T16113" s="102">
        <f>PER_MONTH!G16105</f>
        <v>0</v>
      </c>
      <c r="U16113" s="100">
        <f t="shared" si="252"/>
        <v>0</v>
      </c>
    </row>
    <row r="16114" spans="18:21" x14ac:dyDescent="0.3">
      <c r="R16114" s="85">
        <f>PER_MONTH!A16106</f>
        <v>45993</v>
      </c>
      <c r="S16114" s="86">
        <f>PER_MONTH!F16106</f>
        <v>0.5</v>
      </c>
      <c r="T16114" s="102">
        <f>PER_MONTH!G16106</f>
        <v>0</v>
      </c>
      <c r="U16114" s="100">
        <f t="shared" si="252"/>
        <v>0</v>
      </c>
    </row>
    <row r="16115" spans="18:21" x14ac:dyDescent="0.3">
      <c r="R16115" s="85">
        <f>PER_MONTH!A16107</f>
        <v>45993</v>
      </c>
      <c r="S16115" s="86">
        <f>PER_MONTH!F16107</f>
        <v>0.52083333333333337</v>
      </c>
      <c r="T16115" s="102">
        <f>PER_MONTH!G16107</f>
        <v>0</v>
      </c>
      <c r="U16115" s="100">
        <f t="shared" si="252"/>
        <v>0</v>
      </c>
    </row>
    <row r="16116" spans="18:21" x14ac:dyDescent="0.3">
      <c r="R16116" s="85">
        <f>PER_MONTH!A16108</f>
        <v>45993</v>
      </c>
      <c r="S16116" s="86">
        <f>PER_MONTH!F16108</f>
        <v>0.54166666666666663</v>
      </c>
      <c r="T16116" s="102">
        <f>PER_MONTH!G16108</f>
        <v>0</v>
      </c>
      <c r="U16116" s="100">
        <f t="shared" si="252"/>
        <v>0</v>
      </c>
    </row>
    <row r="16117" spans="18:21" x14ac:dyDescent="0.3">
      <c r="R16117" s="85">
        <f>PER_MONTH!A16109</f>
        <v>45993</v>
      </c>
      <c r="S16117" s="86">
        <f>PER_MONTH!F16109</f>
        <v>0.5625</v>
      </c>
      <c r="T16117" s="102">
        <f>PER_MONTH!G16109</f>
        <v>0</v>
      </c>
      <c r="U16117" s="100">
        <f t="shared" si="252"/>
        <v>0</v>
      </c>
    </row>
    <row r="16118" spans="18:21" x14ac:dyDescent="0.3">
      <c r="R16118" s="85">
        <f>PER_MONTH!A16110</f>
        <v>45993</v>
      </c>
      <c r="S16118" s="86">
        <f>PER_MONTH!F16110</f>
        <v>0.58333333333333337</v>
      </c>
      <c r="T16118" s="102">
        <f>PER_MONTH!G16110</f>
        <v>0</v>
      </c>
      <c r="U16118" s="100">
        <f t="shared" si="252"/>
        <v>0</v>
      </c>
    </row>
    <row r="16119" spans="18:21" x14ac:dyDescent="0.3">
      <c r="R16119" s="85">
        <f>PER_MONTH!A16111</f>
        <v>45993</v>
      </c>
      <c r="S16119" s="86">
        <f>PER_MONTH!F16111</f>
        <v>0.60416666666666663</v>
      </c>
      <c r="T16119" s="102">
        <f>PER_MONTH!G16111</f>
        <v>0</v>
      </c>
      <c r="U16119" s="100">
        <f t="shared" si="252"/>
        <v>0</v>
      </c>
    </row>
    <row r="16120" spans="18:21" x14ac:dyDescent="0.3">
      <c r="R16120" s="85">
        <f>PER_MONTH!A16112</f>
        <v>45993</v>
      </c>
      <c r="S16120" s="86">
        <f>PER_MONTH!F16112</f>
        <v>0.625</v>
      </c>
      <c r="T16120" s="102">
        <f>PER_MONTH!G16112</f>
        <v>0</v>
      </c>
      <c r="U16120" s="100">
        <f t="shared" si="252"/>
        <v>0</v>
      </c>
    </row>
    <row r="16121" spans="18:21" x14ac:dyDescent="0.3">
      <c r="R16121" s="85">
        <f>PER_MONTH!A16113</f>
        <v>45993</v>
      </c>
      <c r="S16121" s="86">
        <f>PER_MONTH!F16113</f>
        <v>0.64583333333333337</v>
      </c>
      <c r="T16121" s="102">
        <f>PER_MONTH!G16113</f>
        <v>0</v>
      </c>
      <c r="U16121" s="100">
        <f t="shared" si="252"/>
        <v>0</v>
      </c>
    </row>
    <row r="16122" spans="18:21" x14ac:dyDescent="0.3">
      <c r="R16122" s="85">
        <f>PER_MONTH!A16114</f>
        <v>45993</v>
      </c>
      <c r="S16122" s="86">
        <f>PER_MONTH!F16114</f>
        <v>0.66666666666666663</v>
      </c>
      <c r="T16122" s="102">
        <f>PER_MONTH!G16114</f>
        <v>0</v>
      </c>
      <c r="U16122" s="100">
        <f t="shared" si="252"/>
        <v>0</v>
      </c>
    </row>
    <row r="16123" spans="18:21" x14ac:dyDescent="0.3">
      <c r="R16123" s="85">
        <f>PER_MONTH!A16115</f>
        <v>45993</v>
      </c>
      <c r="S16123" s="86">
        <f>PER_MONTH!F16115</f>
        <v>0.6875</v>
      </c>
      <c r="T16123" s="102">
        <f>PER_MONTH!G16115</f>
        <v>0</v>
      </c>
      <c r="U16123" s="100">
        <f t="shared" si="252"/>
        <v>0</v>
      </c>
    </row>
    <row r="16124" spans="18:21" x14ac:dyDescent="0.3">
      <c r="R16124" s="85">
        <f>PER_MONTH!A16116</f>
        <v>45993</v>
      </c>
      <c r="S16124" s="86">
        <f>PER_MONTH!F16116</f>
        <v>0.70833333333333337</v>
      </c>
      <c r="T16124" s="102">
        <f>PER_MONTH!G16116</f>
        <v>0</v>
      </c>
      <c r="U16124" s="100">
        <f t="shared" si="252"/>
        <v>0</v>
      </c>
    </row>
    <row r="16125" spans="18:21" x14ac:dyDescent="0.3">
      <c r="R16125" s="85">
        <f>PER_MONTH!A16117</f>
        <v>45993</v>
      </c>
      <c r="S16125" s="86">
        <f>PER_MONTH!F16117</f>
        <v>0.72916666666666663</v>
      </c>
      <c r="T16125" s="102">
        <f>PER_MONTH!G16117</f>
        <v>0</v>
      </c>
      <c r="U16125" s="100">
        <f t="shared" si="252"/>
        <v>0</v>
      </c>
    </row>
    <row r="16126" spans="18:21" x14ac:dyDescent="0.3">
      <c r="R16126" s="85">
        <f>PER_MONTH!A16118</f>
        <v>45993</v>
      </c>
      <c r="S16126" s="86">
        <f>PER_MONTH!F16118</f>
        <v>0.75</v>
      </c>
      <c r="T16126" s="102">
        <f>PER_MONTH!G16118</f>
        <v>0</v>
      </c>
      <c r="U16126" s="100">
        <f t="shared" si="252"/>
        <v>0</v>
      </c>
    </row>
    <row r="16127" spans="18:21" x14ac:dyDescent="0.3">
      <c r="R16127" s="85">
        <f>PER_MONTH!A16119</f>
        <v>45993</v>
      </c>
      <c r="S16127" s="86">
        <f>PER_MONTH!F16119</f>
        <v>0.77083333333333337</v>
      </c>
      <c r="T16127" s="102">
        <f>PER_MONTH!G16119</f>
        <v>0</v>
      </c>
      <c r="U16127" s="100">
        <f t="shared" si="252"/>
        <v>0</v>
      </c>
    </row>
    <row r="16128" spans="18:21" x14ac:dyDescent="0.3">
      <c r="R16128" s="85">
        <f>PER_MONTH!A16120</f>
        <v>45993</v>
      </c>
      <c r="S16128" s="86">
        <f>PER_MONTH!F16120</f>
        <v>0.79166666666666663</v>
      </c>
      <c r="T16128" s="102">
        <f>PER_MONTH!G16120</f>
        <v>0</v>
      </c>
      <c r="U16128" s="100">
        <f t="shared" si="252"/>
        <v>0</v>
      </c>
    </row>
    <row r="16129" spans="18:21" x14ac:dyDescent="0.3">
      <c r="R16129" s="85">
        <f>PER_MONTH!A16121</f>
        <v>45993</v>
      </c>
      <c r="S16129" s="86">
        <f>PER_MONTH!F16121</f>
        <v>0.8125</v>
      </c>
      <c r="T16129" s="102">
        <f>PER_MONTH!G16121</f>
        <v>0</v>
      </c>
      <c r="U16129" s="100">
        <f t="shared" si="252"/>
        <v>0</v>
      </c>
    </row>
    <row r="16130" spans="18:21" x14ac:dyDescent="0.3">
      <c r="R16130" s="85">
        <f>PER_MONTH!A16122</f>
        <v>45993</v>
      </c>
      <c r="S16130" s="86">
        <f>PER_MONTH!F16122</f>
        <v>0.83333333333333337</v>
      </c>
      <c r="T16130" s="102">
        <f>PER_MONTH!G16122</f>
        <v>0</v>
      </c>
      <c r="U16130" s="100">
        <f t="shared" si="252"/>
        <v>0</v>
      </c>
    </row>
    <row r="16131" spans="18:21" x14ac:dyDescent="0.3">
      <c r="R16131" s="85">
        <f>PER_MONTH!A16123</f>
        <v>45993</v>
      </c>
      <c r="S16131" s="86">
        <f>PER_MONTH!F16123</f>
        <v>0.85416666666666663</v>
      </c>
      <c r="T16131" s="102">
        <f>PER_MONTH!G16123</f>
        <v>0</v>
      </c>
      <c r="U16131" s="100">
        <f t="shared" si="252"/>
        <v>0</v>
      </c>
    </row>
    <row r="16132" spans="18:21" x14ac:dyDescent="0.3">
      <c r="R16132" s="85">
        <f>PER_MONTH!A16124</f>
        <v>45993</v>
      </c>
      <c r="S16132" s="86">
        <f>PER_MONTH!F16124</f>
        <v>0.875</v>
      </c>
      <c r="T16132" s="102">
        <f>PER_MONTH!G16124</f>
        <v>0</v>
      </c>
      <c r="U16132" s="100">
        <f t="shared" si="252"/>
        <v>0</v>
      </c>
    </row>
    <row r="16133" spans="18:21" x14ac:dyDescent="0.3">
      <c r="R16133" s="85">
        <f>PER_MONTH!A16125</f>
        <v>45993</v>
      </c>
      <c r="S16133" s="86">
        <f>PER_MONTH!F16125</f>
        <v>0.89583333333333337</v>
      </c>
      <c r="T16133" s="102">
        <f>PER_MONTH!G16125</f>
        <v>0</v>
      </c>
      <c r="U16133" s="100">
        <f t="shared" si="252"/>
        <v>0</v>
      </c>
    </row>
    <row r="16134" spans="18:21" x14ac:dyDescent="0.3">
      <c r="R16134" s="85">
        <f>PER_MONTH!A16126</f>
        <v>45993</v>
      </c>
      <c r="S16134" s="86">
        <f>PER_MONTH!F16126</f>
        <v>0.91666666666666663</v>
      </c>
      <c r="T16134" s="102">
        <f>PER_MONTH!G16126</f>
        <v>0</v>
      </c>
      <c r="U16134" s="100">
        <f t="shared" si="252"/>
        <v>0</v>
      </c>
    </row>
    <row r="16135" spans="18:21" x14ac:dyDescent="0.3">
      <c r="R16135" s="85">
        <f>PER_MONTH!A16127</f>
        <v>45993</v>
      </c>
      <c r="S16135" s="86">
        <f>PER_MONTH!F16127</f>
        <v>0.9375</v>
      </c>
      <c r="T16135" s="102">
        <f>PER_MONTH!G16127</f>
        <v>0</v>
      </c>
      <c r="U16135" s="100">
        <f t="shared" si="252"/>
        <v>0</v>
      </c>
    </row>
    <row r="16136" spans="18:21" x14ac:dyDescent="0.3">
      <c r="R16136" s="85">
        <f>PER_MONTH!A16128</f>
        <v>45993</v>
      </c>
      <c r="S16136" s="86">
        <f>PER_MONTH!F16128</f>
        <v>0.95833333333333337</v>
      </c>
      <c r="T16136" s="102">
        <f>PER_MONTH!G16128</f>
        <v>0</v>
      </c>
      <c r="U16136" s="100">
        <f t="shared" si="252"/>
        <v>0</v>
      </c>
    </row>
    <row r="16137" spans="18:21" x14ac:dyDescent="0.3">
      <c r="R16137" s="85">
        <f>PER_MONTH!A16129</f>
        <v>45993</v>
      </c>
      <c r="S16137" s="86">
        <f>PER_MONTH!F16129</f>
        <v>0.97916666666666663</v>
      </c>
      <c r="T16137" s="102">
        <f>PER_MONTH!G16129</f>
        <v>0</v>
      </c>
      <c r="U16137" s="100">
        <f t="shared" si="252"/>
        <v>0</v>
      </c>
    </row>
    <row r="16138" spans="18:21" x14ac:dyDescent="0.3">
      <c r="R16138" s="85">
        <f>PER_MONTH!A16130</f>
        <v>45994</v>
      </c>
      <c r="S16138" s="86">
        <f>PER_MONTH!F16130</f>
        <v>0</v>
      </c>
      <c r="T16138" s="102">
        <f>PER_MONTH!G16130</f>
        <v>0</v>
      </c>
      <c r="U16138" s="100">
        <f t="shared" si="252"/>
        <v>0</v>
      </c>
    </row>
    <row r="16139" spans="18:21" x14ac:dyDescent="0.3">
      <c r="R16139" s="85">
        <f>PER_MONTH!A16131</f>
        <v>45994</v>
      </c>
      <c r="S16139" s="86">
        <f>PER_MONTH!F16131</f>
        <v>2.0833333333333329E-2</v>
      </c>
      <c r="T16139" s="102">
        <f>PER_MONTH!G16131</f>
        <v>0</v>
      </c>
      <c r="U16139" s="100">
        <f t="shared" si="252"/>
        <v>0</v>
      </c>
    </row>
    <row r="16140" spans="18:21" x14ac:dyDescent="0.3">
      <c r="R16140" s="85">
        <f>PER_MONTH!A16132</f>
        <v>45994</v>
      </c>
      <c r="S16140" s="86">
        <f>PER_MONTH!F16132</f>
        <v>4.1666666666666657E-2</v>
      </c>
      <c r="T16140" s="102">
        <f>PER_MONTH!G16132</f>
        <v>0</v>
      </c>
      <c r="U16140" s="100">
        <f t="shared" ref="U16140:U16203" si="253">T16140/0.5</f>
        <v>0</v>
      </c>
    </row>
    <row r="16141" spans="18:21" x14ac:dyDescent="0.3">
      <c r="R16141" s="85">
        <f>PER_MONTH!A16133</f>
        <v>45994</v>
      </c>
      <c r="S16141" s="86">
        <f>PER_MONTH!F16133</f>
        <v>6.25E-2</v>
      </c>
      <c r="T16141" s="102">
        <f>PER_MONTH!G16133</f>
        <v>0</v>
      </c>
      <c r="U16141" s="100">
        <f t="shared" si="253"/>
        <v>0</v>
      </c>
    </row>
    <row r="16142" spans="18:21" x14ac:dyDescent="0.3">
      <c r="R16142" s="85">
        <f>PER_MONTH!A16134</f>
        <v>45994</v>
      </c>
      <c r="S16142" s="86">
        <f>PER_MONTH!F16134</f>
        <v>8.3333333333333329E-2</v>
      </c>
      <c r="T16142" s="102">
        <f>PER_MONTH!G16134</f>
        <v>0</v>
      </c>
      <c r="U16142" s="100">
        <f t="shared" si="253"/>
        <v>0</v>
      </c>
    </row>
    <row r="16143" spans="18:21" x14ac:dyDescent="0.3">
      <c r="R16143" s="85">
        <f>PER_MONTH!A16135</f>
        <v>45994</v>
      </c>
      <c r="S16143" s="86">
        <f>PER_MONTH!F16135</f>
        <v>0.1041666666666667</v>
      </c>
      <c r="T16143" s="102">
        <f>PER_MONTH!G16135</f>
        <v>0</v>
      </c>
      <c r="U16143" s="100">
        <f t="shared" si="253"/>
        <v>0</v>
      </c>
    </row>
    <row r="16144" spans="18:21" x14ac:dyDescent="0.3">
      <c r="R16144" s="85">
        <f>PER_MONTH!A16136</f>
        <v>45994</v>
      </c>
      <c r="S16144" s="86">
        <f>PER_MONTH!F16136</f>
        <v>0.125</v>
      </c>
      <c r="T16144" s="102">
        <f>PER_MONTH!G16136</f>
        <v>0</v>
      </c>
      <c r="U16144" s="100">
        <f t="shared" si="253"/>
        <v>0</v>
      </c>
    </row>
    <row r="16145" spans="18:21" x14ac:dyDescent="0.3">
      <c r="R16145" s="85">
        <f>PER_MONTH!A16137</f>
        <v>45994</v>
      </c>
      <c r="S16145" s="86">
        <f>PER_MONTH!F16137</f>
        <v>0.14583333333333329</v>
      </c>
      <c r="T16145" s="102">
        <f>PER_MONTH!G16137</f>
        <v>0</v>
      </c>
      <c r="U16145" s="100">
        <f t="shared" si="253"/>
        <v>0</v>
      </c>
    </row>
    <row r="16146" spans="18:21" x14ac:dyDescent="0.3">
      <c r="R16146" s="85">
        <f>PER_MONTH!A16138</f>
        <v>45994</v>
      </c>
      <c r="S16146" s="86">
        <f>PER_MONTH!F16138</f>
        <v>0.16666666666666671</v>
      </c>
      <c r="T16146" s="102">
        <f>PER_MONTH!G16138</f>
        <v>0</v>
      </c>
      <c r="U16146" s="100">
        <f t="shared" si="253"/>
        <v>0</v>
      </c>
    </row>
    <row r="16147" spans="18:21" x14ac:dyDescent="0.3">
      <c r="R16147" s="85">
        <f>PER_MONTH!A16139</f>
        <v>45994</v>
      </c>
      <c r="S16147" s="86">
        <f>PER_MONTH!F16139</f>
        <v>0.1875</v>
      </c>
      <c r="T16147" s="102">
        <f>PER_MONTH!G16139</f>
        <v>0</v>
      </c>
      <c r="U16147" s="100">
        <f t="shared" si="253"/>
        <v>0</v>
      </c>
    </row>
    <row r="16148" spans="18:21" x14ac:dyDescent="0.3">
      <c r="R16148" s="85">
        <f>PER_MONTH!A16140</f>
        <v>45994</v>
      </c>
      <c r="S16148" s="86">
        <f>PER_MONTH!F16140</f>
        <v>0.20833333333333329</v>
      </c>
      <c r="T16148" s="102">
        <f>PER_MONTH!G16140</f>
        <v>0</v>
      </c>
      <c r="U16148" s="100">
        <f t="shared" si="253"/>
        <v>0</v>
      </c>
    </row>
    <row r="16149" spans="18:21" x14ac:dyDescent="0.3">
      <c r="R16149" s="85">
        <f>PER_MONTH!A16141</f>
        <v>45994</v>
      </c>
      <c r="S16149" s="86">
        <f>PER_MONTH!F16141</f>
        <v>0.22916666666666671</v>
      </c>
      <c r="T16149" s="102">
        <f>PER_MONTH!G16141</f>
        <v>0</v>
      </c>
      <c r="U16149" s="100">
        <f t="shared" si="253"/>
        <v>0</v>
      </c>
    </row>
    <row r="16150" spans="18:21" x14ac:dyDescent="0.3">
      <c r="R16150" s="85">
        <f>PER_MONTH!A16142</f>
        <v>45994</v>
      </c>
      <c r="S16150" s="86">
        <f>PER_MONTH!F16142</f>
        <v>0.25</v>
      </c>
      <c r="T16150" s="102">
        <f>PER_MONTH!G16142</f>
        <v>0</v>
      </c>
      <c r="U16150" s="100">
        <f t="shared" si="253"/>
        <v>0</v>
      </c>
    </row>
    <row r="16151" spans="18:21" x14ac:dyDescent="0.3">
      <c r="R16151" s="85">
        <f>PER_MONTH!A16143</f>
        <v>45994</v>
      </c>
      <c r="S16151" s="86">
        <f>PER_MONTH!F16143</f>
        <v>0.27083333333333331</v>
      </c>
      <c r="T16151" s="102">
        <f>PER_MONTH!G16143</f>
        <v>0</v>
      </c>
      <c r="U16151" s="100">
        <f t="shared" si="253"/>
        <v>0</v>
      </c>
    </row>
    <row r="16152" spans="18:21" x14ac:dyDescent="0.3">
      <c r="R16152" s="85">
        <f>PER_MONTH!A16144</f>
        <v>45994</v>
      </c>
      <c r="S16152" s="86">
        <f>PER_MONTH!F16144</f>
        <v>0.29166666666666669</v>
      </c>
      <c r="T16152" s="102">
        <f>PER_MONTH!G16144</f>
        <v>0</v>
      </c>
      <c r="U16152" s="100">
        <f t="shared" si="253"/>
        <v>0</v>
      </c>
    </row>
    <row r="16153" spans="18:21" x14ac:dyDescent="0.3">
      <c r="R16153" s="85">
        <f>PER_MONTH!A16145</f>
        <v>45994</v>
      </c>
      <c r="S16153" s="86">
        <f>PER_MONTH!F16145</f>
        <v>0.3125</v>
      </c>
      <c r="T16153" s="102">
        <f>PER_MONTH!G16145</f>
        <v>0</v>
      </c>
      <c r="U16153" s="100">
        <f t="shared" si="253"/>
        <v>0</v>
      </c>
    </row>
    <row r="16154" spans="18:21" x14ac:dyDescent="0.3">
      <c r="R16154" s="85">
        <f>PER_MONTH!A16146</f>
        <v>45994</v>
      </c>
      <c r="S16154" s="86">
        <f>PER_MONTH!F16146</f>
        <v>0.33333333333333331</v>
      </c>
      <c r="T16154" s="102">
        <f>PER_MONTH!G16146</f>
        <v>0</v>
      </c>
      <c r="U16154" s="100">
        <f t="shared" si="253"/>
        <v>0</v>
      </c>
    </row>
    <row r="16155" spans="18:21" x14ac:dyDescent="0.3">
      <c r="R16155" s="85">
        <f>PER_MONTH!A16147</f>
        <v>45994</v>
      </c>
      <c r="S16155" s="86">
        <f>PER_MONTH!F16147</f>
        <v>0.35416666666666669</v>
      </c>
      <c r="T16155" s="102">
        <f>PER_MONTH!G16147</f>
        <v>0</v>
      </c>
      <c r="U16155" s="100">
        <f t="shared" si="253"/>
        <v>0</v>
      </c>
    </row>
    <row r="16156" spans="18:21" x14ac:dyDescent="0.3">
      <c r="R16156" s="85">
        <f>PER_MONTH!A16148</f>
        <v>45994</v>
      </c>
      <c r="S16156" s="86">
        <f>PER_MONTH!F16148</f>
        <v>0.375</v>
      </c>
      <c r="T16156" s="102">
        <f>PER_MONTH!G16148</f>
        <v>0</v>
      </c>
      <c r="U16156" s="100">
        <f t="shared" si="253"/>
        <v>0</v>
      </c>
    </row>
    <row r="16157" spans="18:21" x14ac:dyDescent="0.3">
      <c r="R16157" s="85">
        <f>PER_MONTH!A16149</f>
        <v>45994</v>
      </c>
      <c r="S16157" s="86">
        <f>PER_MONTH!F16149</f>
        <v>0.39583333333333331</v>
      </c>
      <c r="T16157" s="102">
        <f>PER_MONTH!G16149</f>
        <v>0</v>
      </c>
      <c r="U16157" s="100">
        <f t="shared" si="253"/>
        <v>0</v>
      </c>
    </row>
    <row r="16158" spans="18:21" x14ac:dyDescent="0.3">
      <c r="R16158" s="85">
        <f>PER_MONTH!A16150</f>
        <v>45994</v>
      </c>
      <c r="S16158" s="86">
        <f>PER_MONTH!F16150</f>
        <v>0.41666666666666669</v>
      </c>
      <c r="T16158" s="102">
        <f>PER_MONTH!G16150</f>
        <v>0</v>
      </c>
      <c r="U16158" s="100">
        <f t="shared" si="253"/>
        <v>0</v>
      </c>
    </row>
    <row r="16159" spans="18:21" x14ac:dyDescent="0.3">
      <c r="R16159" s="85">
        <f>PER_MONTH!A16151</f>
        <v>45994</v>
      </c>
      <c r="S16159" s="86">
        <f>PER_MONTH!F16151</f>
        <v>0.4375</v>
      </c>
      <c r="T16159" s="102">
        <f>PER_MONTH!G16151</f>
        <v>0</v>
      </c>
      <c r="U16159" s="100">
        <f t="shared" si="253"/>
        <v>0</v>
      </c>
    </row>
    <row r="16160" spans="18:21" x14ac:dyDescent="0.3">
      <c r="R16160" s="85">
        <f>PER_MONTH!A16152</f>
        <v>45994</v>
      </c>
      <c r="S16160" s="86">
        <f>PER_MONTH!F16152</f>
        <v>0.45833333333333331</v>
      </c>
      <c r="T16160" s="102">
        <f>PER_MONTH!G16152</f>
        <v>0</v>
      </c>
      <c r="U16160" s="100">
        <f t="shared" si="253"/>
        <v>0</v>
      </c>
    </row>
    <row r="16161" spans="18:21" x14ac:dyDescent="0.3">
      <c r="R16161" s="85">
        <f>PER_MONTH!A16153</f>
        <v>45994</v>
      </c>
      <c r="S16161" s="86">
        <f>PER_MONTH!F16153</f>
        <v>0.47916666666666669</v>
      </c>
      <c r="T16161" s="102">
        <f>PER_MONTH!G16153</f>
        <v>0</v>
      </c>
      <c r="U16161" s="100">
        <f t="shared" si="253"/>
        <v>0</v>
      </c>
    </row>
    <row r="16162" spans="18:21" x14ac:dyDescent="0.3">
      <c r="R16162" s="85">
        <f>PER_MONTH!A16154</f>
        <v>45994</v>
      </c>
      <c r="S16162" s="86">
        <f>PER_MONTH!F16154</f>
        <v>0.5</v>
      </c>
      <c r="T16162" s="102">
        <f>PER_MONTH!G16154</f>
        <v>0</v>
      </c>
      <c r="U16162" s="100">
        <f t="shared" si="253"/>
        <v>0</v>
      </c>
    </row>
    <row r="16163" spans="18:21" x14ac:dyDescent="0.3">
      <c r="R16163" s="85">
        <f>PER_MONTH!A16155</f>
        <v>45994</v>
      </c>
      <c r="S16163" s="86">
        <f>PER_MONTH!F16155</f>
        <v>0.52083333333333337</v>
      </c>
      <c r="T16163" s="102">
        <f>PER_MONTH!G16155</f>
        <v>0</v>
      </c>
      <c r="U16163" s="100">
        <f t="shared" si="253"/>
        <v>0</v>
      </c>
    </row>
    <row r="16164" spans="18:21" x14ac:dyDescent="0.3">
      <c r="R16164" s="85">
        <f>PER_MONTH!A16156</f>
        <v>45994</v>
      </c>
      <c r="S16164" s="86">
        <f>PER_MONTH!F16156</f>
        <v>0.54166666666666663</v>
      </c>
      <c r="T16164" s="102">
        <f>PER_MONTH!G16156</f>
        <v>0</v>
      </c>
      <c r="U16164" s="100">
        <f t="shared" si="253"/>
        <v>0</v>
      </c>
    </row>
    <row r="16165" spans="18:21" x14ac:dyDescent="0.3">
      <c r="R16165" s="85">
        <f>PER_MONTH!A16157</f>
        <v>45994</v>
      </c>
      <c r="S16165" s="86">
        <f>PER_MONTH!F16157</f>
        <v>0.5625</v>
      </c>
      <c r="T16165" s="102">
        <f>PER_MONTH!G16157</f>
        <v>0</v>
      </c>
      <c r="U16165" s="100">
        <f t="shared" si="253"/>
        <v>0</v>
      </c>
    </row>
    <row r="16166" spans="18:21" x14ac:dyDescent="0.3">
      <c r="R16166" s="85">
        <f>PER_MONTH!A16158</f>
        <v>45994</v>
      </c>
      <c r="S16166" s="86">
        <f>PER_MONTH!F16158</f>
        <v>0.58333333333333337</v>
      </c>
      <c r="T16166" s="102">
        <f>PER_MONTH!G16158</f>
        <v>0</v>
      </c>
      <c r="U16166" s="100">
        <f t="shared" si="253"/>
        <v>0</v>
      </c>
    </row>
    <row r="16167" spans="18:21" x14ac:dyDescent="0.3">
      <c r="R16167" s="85">
        <f>PER_MONTH!A16159</f>
        <v>45994</v>
      </c>
      <c r="S16167" s="86">
        <f>PER_MONTH!F16159</f>
        <v>0.60416666666666663</v>
      </c>
      <c r="T16167" s="102">
        <f>PER_MONTH!G16159</f>
        <v>0</v>
      </c>
      <c r="U16167" s="100">
        <f t="shared" si="253"/>
        <v>0</v>
      </c>
    </row>
    <row r="16168" spans="18:21" x14ac:dyDescent="0.3">
      <c r="R16168" s="85">
        <f>PER_MONTH!A16160</f>
        <v>45994</v>
      </c>
      <c r="S16168" s="86">
        <f>PER_MONTH!F16160</f>
        <v>0.625</v>
      </c>
      <c r="T16168" s="102">
        <f>PER_MONTH!G16160</f>
        <v>0</v>
      </c>
      <c r="U16168" s="100">
        <f t="shared" si="253"/>
        <v>0</v>
      </c>
    </row>
    <row r="16169" spans="18:21" x14ac:dyDescent="0.3">
      <c r="R16169" s="85">
        <f>PER_MONTH!A16161</f>
        <v>45994</v>
      </c>
      <c r="S16169" s="86">
        <f>PER_MONTH!F16161</f>
        <v>0.64583333333333337</v>
      </c>
      <c r="T16169" s="102">
        <f>PER_MONTH!G16161</f>
        <v>0</v>
      </c>
      <c r="U16169" s="100">
        <f t="shared" si="253"/>
        <v>0</v>
      </c>
    </row>
    <row r="16170" spans="18:21" x14ac:dyDescent="0.3">
      <c r="R16170" s="85">
        <f>PER_MONTH!A16162</f>
        <v>45994</v>
      </c>
      <c r="S16170" s="86">
        <f>PER_MONTH!F16162</f>
        <v>0.66666666666666663</v>
      </c>
      <c r="T16170" s="102">
        <f>PER_MONTH!G16162</f>
        <v>0</v>
      </c>
      <c r="U16170" s="100">
        <f t="shared" si="253"/>
        <v>0</v>
      </c>
    </row>
    <row r="16171" spans="18:21" x14ac:dyDescent="0.3">
      <c r="R16171" s="85">
        <f>PER_MONTH!A16163</f>
        <v>45994</v>
      </c>
      <c r="S16171" s="86">
        <f>PER_MONTH!F16163</f>
        <v>0.6875</v>
      </c>
      <c r="T16171" s="102">
        <f>PER_MONTH!G16163</f>
        <v>0</v>
      </c>
      <c r="U16171" s="100">
        <f t="shared" si="253"/>
        <v>0</v>
      </c>
    </row>
    <row r="16172" spans="18:21" x14ac:dyDescent="0.3">
      <c r="R16172" s="85">
        <f>PER_MONTH!A16164</f>
        <v>45994</v>
      </c>
      <c r="S16172" s="86">
        <f>PER_MONTH!F16164</f>
        <v>0.70833333333333337</v>
      </c>
      <c r="T16172" s="102">
        <f>PER_MONTH!G16164</f>
        <v>0</v>
      </c>
      <c r="U16172" s="100">
        <f t="shared" si="253"/>
        <v>0</v>
      </c>
    </row>
    <row r="16173" spans="18:21" x14ac:dyDescent="0.3">
      <c r="R16173" s="85">
        <f>PER_MONTH!A16165</f>
        <v>45994</v>
      </c>
      <c r="S16173" s="86">
        <f>PER_MONTH!F16165</f>
        <v>0.72916666666666663</v>
      </c>
      <c r="T16173" s="102">
        <f>PER_MONTH!G16165</f>
        <v>0</v>
      </c>
      <c r="U16173" s="100">
        <f t="shared" si="253"/>
        <v>0</v>
      </c>
    </row>
    <row r="16174" spans="18:21" x14ac:dyDescent="0.3">
      <c r="R16174" s="85">
        <f>PER_MONTH!A16166</f>
        <v>45994</v>
      </c>
      <c r="S16174" s="86">
        <f>PER_MONTH!F16166</f>
        <v>0.75</v>
      </c>
      <c r="T16174" s="102">
        <f>PER_MONTH!G16166</f>
        <v>0</v>
      </c>
      <c r="U16174" s="100">
        <f t="shared" si="253"/>
        <v>0</v>
      </c>
    </row>
    <row r="16175" spans="18:21" x14ac:dyDescent="0.3">
      <c r="R16175" s="85">
        <f>PER_MONTH!A16167</f>
        <v>45994</v>
      </c>
      <c r="S16175" s="86">
        <f>PER_MONTH!F16167</f>
        <v>0.77083333333333337</v>
      </c>
      <c r="T16175" s="102">
        <f>PER_MONTH!G16167</f>
        <v>0</v>
      </c>
      <c r="U16175" s="100">
        <f t="shared" si="253"/>
        <v>0</v>
      </c>
    </row>
    <row r="16176" spans="18:21" x14ac:dyDescent="0.3">
      <c r="R16176" s="85">
        <f>PER_MONTH!A16168</f>
        <v>45994</v>
      </c>
      <c r="S16176" s="86">
        <f>PER_MONTH!F16168</f>
        <v>0.79166666666666663</v>
      </c>
      <c r="T16176" s="102">
        <f>PER_MONTH!G16168</f>
        <v>0</v>
      </c>
      <c r="U16176" s="100">
        <f t="shared" si="253"/>
        <v>0</v>
      </c>
    </row>
    <row r="16177" spans="18:21" x14ac:dyDescent="0.3">
      <c r="R16177" s="85">
        <f>PER_MONTH!A16169</f>
        <v>45994</v>
      </c>
      <c r="S16177" s="86">
        <f>PER_MONTH!F16169</f>
        <v>0.8125</v>
      </c>
      <c r="T16177" s="102">
        <f>PER_MONTH!G16169</f>
        <v>0</v>
      </c>
      <c r="U16177" s="100">
        <f t="shared" si="253"/>
        <v>0</v>
      </c>
    </row>
    <row r="16178" spans="18:21" x14ac:dyDescent="0.3">
      <c r="R16178" s="85">
        <f>PER_MONTH!A16170</f>
        <v>45994</v>
      </c>
      <c r="S16178" s="86">
        <f>PER_MONTH!F16170</f>
        <v>0.83333333333333337</v>
      </c>
      <c r="T16178" s="102">
        <f>PER_MONTH!G16170</f>
        <v>0</v>
      </c>
      <c r="U16178" s="100">
        <f t="shared" si="253"/>
        <v>0</v>
      </c>
    </row>
    <row r="16179" spans="18:21" x14ac:dyDescent="0.3">
      <c r="R16179" s="85">
        <f>PER_MONTH!A16171</f>
        <v>45994</v>
      </c>
      <c r="S16179" s="86">
        <f>PER_MONTH!F16171</f>
        <v>0.85416666666666663</v>
      </c>
      <c r="T16179" s="102">
        <f>PER_MONTH!G16171</f>
        <v>0</v>
      </c>
      <c r="U16179" s="100">
        <f t="shared" si="253"/>
        <v>0</v>
      </c>
    </row>
    <row r="16180" spans="18:21" x14ac:dyDescent="0.3">
      <c r="R16180" s="85">
        <f>PER_MONTH!A16172</f>
        <v>45994</v>
      </c>
      <c r="S16180" s="86">
        <f>PER_MONTH!F16172</f>
        <v>0.875</v>
      </c>
      <c r="T16180" s="102">
        <f>PER_MONTH!G16172</f>
        <v>0</v>
      </c>
      <c r="U16180" s="100">
        <f t="shared" si="253"/>
        <v>0</v>
      </c>
    </row>
    <row r="16181" spans="18:21" x14ac:dyDescent="0.3">
      <c r="R16181" s="85">
        <f>PER_MONTH!A16173</f>
        <v>45994</v>
      </c>
      <c r="S16181" s="86">
        <f>PER_MONTH!F16173</f>
        <v>0.89583333333333337</v>
      </c>
      <c r="T16181" s="102">
        <f>PER_MONTH!G16173</f>
        <v>0</v>
      </c>
      <c r="U16181" s="100">
        <f t="shared" si="253"/>
        <v>0</v>
      </c>
    </row>
    <row r="16182" spans="18:21" x14ac:dyDescent="0.3">
      <c r="R16182" s="85">
        <f>PER_MONTH!A16174</f>
        <v>45994</v>
      </c>
      <c r="S16182" s="86">
        <f>PER_MONTH!F16174</f>
        <v>0.91666666666666663</v>
      </c>
      <c r="T16182" s="102">
        <f>PER_MONTH!G16174</f>
        <v>0</v>
      </c>
      <c r="U16182" s="100">
        <f t="shared" si="253"/>
        <v>0</v>
      </c>
    </row>
    <row r="16183" spans="18:21" x14ac:dyDescent="0.3">
      <c r="R16183" s="85">
        <f>PER_MONTH!A16175</f>
        <v>45994</v>
      </c>
      <c r="S16183" s="86">
        <f>PER_MONTH!F16175</f>
        <v>0.9375</v>
      </c>
      <c r="T16183" s="102">
        <f>PER_MONTH!G16175</f>
        <v>0</v>
      </c>
      <c r="U16183" s="100">
        <f t="shared" si="253"/>
        <v>0</v>
      </c>
    </row>
    <row r="16184" spans="18:21" x14ac:dyDescent="0.3">
      <c r="R16184" s="85">
        <f>PER_MONTH!A16176</f>
        <v>45994</v>
      </c>
      <c r="S16184" s="86">
        <f>PER_MONTH!F16176</f>
        <v>0.95833333333333337</v>
      </c>
      <c r="T16184" s="102">
        <f>PER_MONTH!G16176</f>
        <v>0</v>
      </c>
      <c r="U16184" s="100">
        <f t="shared" si="253"/>
        <v>0</v>
      </c>
    </row>
    <row r="16185" spans="18:21" x14ac:dyDescent="0.3">
      <c r="R16185" s="85">
        <f>PER_MONTH!A16177</f>
        <v>45994</v>
      </c>
      <c r="S16185" s="86">
        <f>PER_MONTH!F16177</f>
        <v>0.97916666666666663</v>
      </c>
      <c r="T16185" s="102">
        <f>PER_MONTH!G16177</f>
        <v>0</v>
      </c>
      <c r="U16185" s="100">
        <f t="shared" si="253"/>
        <v>0</v>
      </c>
    </row>
    <row r="16186" spans="18:21" x14ac:dyDescent="0.3">
      <c r="R16186" s="85">
        <f>PER_MONTH!A16178</f>
        <v>45995</v>
      </c>
      <c r="S16186" s="86">
        <f>PER_MONTH!F16178</f>
        <v>0</v>
      </c>
      <c r="T16186" s="102">
        <f>PER_MONTH!G16178</f>
        <v>0</v>
      </c>
      <c r="U16186" s="100">
        <f t="shared" si="253"/>
        <v>0</v>
      </c>
    </row>
    <row r="16187" spans="18:21" x14ac:dyDescent="0.3">
      <c r="R16187" s="85">
        <f>PER_MONTH!A16179</f>
        <v>45995</v>
      </c>
      <c r="S16187" s="86">
        <f>PER_MONTH!F16179</f>
        <v>2.0833333333333329E-2</v>
      </c>
      <c r="T16187" s="102">
        <f>PER_MONTH!G16179</f>
        <v>0</v>
      </c>
      <c r="U16187" s="100">
        <f t="shared" si="253"/>
        <v>0</v>
      </c>
    </row>
    <row r="16188" spans="18:21" x14ac:dyDescent="0.3">
      <c r="R16188" s="85">
        <f>PER_MONTH!A16180</f>
        <v>45995</v>
      </c>
      <c r="S16188" s="86">
        <f>PER_MONTH!F16180</f>
        <v>4.1666666666666657E-2</v>
      </c>
      <c r="T16188" s="102">
        <f>PER_MONTH!G16180</f>
        <v>0</v>
      </c>
      <c r="U16188" s="100">
        <f t="shared" si="253"/>
        <v>0</v>
      </c>
    </row>
    <row r="16189" spans="18:21" x14ac:dyDescent="0.3">
      <c r="R16189" s="85">
        <f>PER_MONTH!A16181</f>
        <v>45995</v>
      </c>
      <c r="S16189" s="86">
        <f>PER_MONTH!F16181</f>
        <v>6.25E-2</v>
      </c>
      <c r="T16189" s="102">
        <f>PER_MONTH!G16181</f>
        <v>0</v>
      </c>
      <c r="U16189" s="100">
        <f t="shared" si="253"/>
        <v>0</v>
      </c>
    </row>
    <row r="16190" spans="18:21" x14ac:dyDescent="0.3">
      <c r="R16190" s="85">
        <f>PER_MONTH!A16182</f>
        <v>45995</v>
      </c>
      <c r="S16190" s="86">
        <f>PER_MONTH!F16182</f>
        <v>8.3333333333333329E-2</v>
      </c>
      <c r="T16190" s="102">
        <f>PER_MONTH!G16182</f>
        <v>0</v>
      </c>
      <c r="U16190" s="100">
        <f t="shared" si="253"/>
        <v>0</v>
      </c>
    </row>
    <row r="16191" spans="18:21" x14ac:dyDescent="0.3">
      <c r="R16191" s="85">
        <f>PER_MONTH!A16183</f>
        <v>45995</v>
      </c>
      <c r="S16191" s="86">
        <f>PER_MONTH!F16183</f>
        <v>0.1041666666666667</v>
      </c>
      <c r="T16191" s="102">
        <f>PER_MONTH!G16183</f>
        <v>0</v>
      </c>
      <c r="U16191" s="100">
        <f t="shared" si="253"/>
        <v>0</v>
      </c>
    </row>
    <row r="16192" spans="18:21" x14ac:dyDescent="0.3">
      <c r="R16192" s="85">
        <f>PER_MONTH!A16184</f>
        <v>45995</v>
      </c>
      <c r="S16192" s="86">
        <f>PER_MONTH!F16184</f>
        <v>0.125</v>
      </c>
      <c r="T16192" s="102">
        <f>PER_MONTH!G16184</f>
        <v>0</v>
      </c>
      <c r="U16192" s="100">
        <f t="shared" si="253"/>
        <v>0</v>
      </c>
    </row>
    <row r="16193" spans="18:21" x14ac:dyDescent="0.3">
      <c r="R16193" s="85">
        <f>PER_MONTH!A16185</f>
        <v>45995</v>
      </c>
      <c r="S16193" s="86">
        <f>PER_MONTH!F16185</f>
        <v>0.14583333333333329</v>
      </c>
      <c r="T16193" s="102">
        <f>PER_MONTH!G16185</f>
        <v>0</v>
      </c>
      <c r="U16193" s="100">
        <f t="shared" si="253"/>
        <v>0</v>
      </c>
    </row>
    <row r="16194" spans="18:21" x14ac:dyDescent="0.3">
      <c r="R16194" s="85">
        <f>PER_MONTH!A16186</f>
        <v>45995</v>
      </c>
      <c r="S16194" s="86">
        <f>PER_MONTH!F16186</f>
        <v>0.16666666666666671</v>
      </c>
      <c r="T16194" s="102">
        <f>PER_MONTH!G16186</f>
        <v>0</v>
      </c>
      <c r="U16194" s="100">
        <f t="shared" si="253"/>
        <v>0</v>
      </c>
    </row>
    <row r="16195" spans="18:21" x14ac:dyDescent="0.3">
      <c r="R16195" s="85">
        <f>PER_MONTH!A16187</f>
        <v>45995</v>
      </c>
      <c r="S16195" s="86">
        <f>PER_MONTH!F16187</f>
        <v>0.1875</v>
      </c>
      <c r="T16195" s="102">
        <f>PER_MONTH!G16187</f>
        <v>0</v>
      </c>
      <c r="U16195" s="100">
        <f t="shared" si="253"/>
        <v>0</v>
      </c>
    </row>
    <row r="16196" spans="18:21" x14ac:dyDescent="0.3">
      <c r="R16196" s="85">
        <f>PER_MONTH!A16188</f>
        <v>45995</v>
      </c>
      <c r="S16196" s="86">
        <f>PER_MONTH!F16188</f>
        <v>0.20833333333333329</v>
      </c>
      <c r="T16196" s="102">
        <f>PER_MONTH!G16188</f>
        <v>0</v>
      </c>
      <c r="U16196" s="100">
        <f t="shared" si="253"/>
        <v>0</v>
      </c>
    </row>
    <row r="16197" spans="18:21" x14ac:dyDescent="0.3">
      <c r="R16197" s="85">
        <f>PER_MONTH!A16189</f>
        <v>45995</v>
      </c>
      <c r="S16197" s="86">
        <f>PER_MONTH!F16189</f>
        <v>0.22916666666666671</v>
      </c>
      <c r="T16197" s="102">
        <f>PER_MONTH!G16189</f>
        <v>0</v>
      </c>
      <c r="U16197" s="100">
        <f t="shared" si="253"/>
        <v>0</v>
      </c>
    </row>
    <row r="16198" spans="18:21" x14ac:dyDescent="0.3">
      <c r="R16198" s="85">
        <f>PER_MONTH!A16190</f>
        <v>45995</v>
      </c>
      <c r="S16198" s="86">
        <f>PER_MONTH!F16190</f>
        <v>0.25</v>
      </c>
      <c r="T16198" s="102">
        <f>PER_MONTH!G16190</f>
        <v>0</v>
      </c>
      <c r="U16198" s="100">
        <f t="shared" si="253"/>
        <v>0</v>
      </c>
    </row>
    <row r="16199" spans="18:21" x14ac:dyDescent="0.3">
      <c r="R16199" s="85">
        <f>PER_MONTH!A16191</f>
        <v>45995</v>
      </c>
      <c r="S16199" s="86">
        <f>PER_MONTH!F16191</f>
        <v>0.27083333333333331</v>
      </c>
      <c r="T16199" s="102">
        <f>PER_MONTH!G16191</f>
        <v>0</v>
      </c>
      <c r="U16199" s="100">
        <f t="shared" si="253"/>
        <v>0</v>
      </c>
    </row>
    <row r="16200" spans="18:21" x14ac:dyDescent="0.3">
      <c r="R16200" s="85">
        <f>PER_MONTH!A16192</f>
        <v>45995</v>
      </c>
      <c r="S16200" s="86">
        <f>PER_MONTH!F16192</f>
        <v>0.29166666666666669</v>
      </c>
      <c r="T16200" s="102">
        <f>PER_MONTH!G16192</f>
        <v>0</v>
      </c>
      <c r="U16200" s="100">
        <f t="shared" si="253"/>
        <v>0</v>
      </c>
    </row>
    <row r="16201" spans="18:21" x14ac:dyDescent="0.3">
      <c r="R16201" s="85">
        <f>PER_MONTH!A16193</f>
        <v>45995</v>
      </c>
      <c r="S16201" s="86">
        <f>PER_MONTH!F16193</f>
        <v>0.3125</v>
      </c>
      <c r="T16201" s="102">
        <f>PER_MONTH!G16193</f>
        <v>0</v>
      </c>
      <c r="U16201" s="100">
        <f t="shared" si="253"/>
        <v>0</v>
      </c>
    </row>
    <row r="16202" spans="18:21" x14ac:dyDescent="0.3">
      <c r="R16202" s="85">
        <f>PER_MONTH!A16194</f>
        <v>45995</v>
      </c>
      <c r="S16202" s="86">
        <f>PER_MONTH!F16194</f>
        <v>0.33333333333333331</v>
      </c>
      <c r="T16202" s="102">
        <f>PER_MONTH!G16194</f>
        <v>0</v>
      </c>
      <c r="U16202" s="100">
        <f t="shared" si="253"/>
        <v>0</v>
      </c>
    </row>
    <row r="16203" spans="18:21" x14ac:dyDescent="0.3">
      <c r="R16203" s="85">
        <f>PER_MONTH!A16195</f>
        <v>45995</v>
      </c>
      <c r="S16203" s="86">
        <f>PER_MONTH!F16195</f>
        <v>0.35416666666666669</v>
      </c>
      <c r="T16203" s="102">
        <f>PER_MONTH!G16195</f>
        <v>0</v>
      </c>
      <c r="U16203" s="100">
        <f t="shared" si="253"/>
        <v>0</v>
      </c>
    </row>
    <row r="16204" spans="18:21" x14ac:dyDescent="0.3">
      <c r="R16204" s="85">
        <f>PER_MONTH!A16196</f>
        <v>45995</v>
      </c>
      <c r="S16204" s="86">
        <f>PER_MONTH!F16196</f>
        <v>0.375</v>
      </c>
      <c r="T16204" s="102">
        <f>PER_MONTH!G16196</f>
        <v>0</v>
      </c>
      <c r="U16204" s="100">
        <f t="shared" ref="U16204:U16267" si="254">T16204/0.5</f>
        <v>0</v>
      </c>
    </row>
    <row r="16205" spans="18:21" x14ac:dyDescent="0.3">
      <c r="R16205" s="85">
        <f>PER_MONTH!A16197</f>
        <v>45995</v>
      </c>
      <c r="S16205" s="86">
        <f>PER_MONTH!F16197</f>
        <v>0.39583333333333331</v>
      </c>
      <c r="T16205" s="102">
        <f>PER_MONTH!G16197</f>
        <v>0</v>
      </c>
      <c r="U16205" s="100">
        <f t="shared" si="254"/>
        <v>0</v>
      </c>
    </row>
    <row r="16206" spans="18:21" x14ac:dyDescent="0.3">
      <c r="R16206" s="85">
        <f>PER_MONTH!A16198</f>
        <v>45995</v>
      </c>
      <c r="S16206" s="86">
        <f>PER_MONTH!F16198</f>
        <v>0.41666666666666669</v>
      </c>
      <c r="T16206" s="102">
        <f>PER_MONTH!G16198</f>
        <v>0</v>
      </c>
      <c r="U16206" s="100">
        <f t="shared" si="254"/>
        <v>0</v>
      </c>
    </row>
    <row r="16207" spans="18:21" x14ac:dyDescent="0.3">
      <c r="R16207" s="85">
        <f>PER_MONTH!A16199</f>
        <v>45995</v>
      </c>
      <c r="S16207" s="86">
        <f>PER_MONTH!F16199</f>
        <v>0.4375</v>
      </c>
      <c r="T16207" s="102">
        <f>PER_MONTH!G16199</f>
        <v>0</v>
      </c>
      <c r="U16207" s="100">
        <f t="shared" si="254"/>
        <v>0</v>
      </c>
    </row>
    <row r="16208" spans="18:21" x14ac:dyDescent="0.3">
      <c r="R16208" s="85">
        <f>PER_MONTH!A16200</f>
        <v>45995</v>
      </c>
      <c r="S16208" s="86">
        <f>PER_MONTH!F16200</f>
        <v>0.45833333333333331</v>
      </c>
      <c r="T16208" s="102">
        <f>PER_MONTH!G16200</f>
        <v>0</v>
      </c>
      <c r="U16208" s="100">
        <f t="shared" si="254"/>
        <v>0</v>
      </c>
    </row>
    <row r="16209" spans="18:21" x14ac:dyDescent="0.3">
      <c r="R16209" s="85">
        <f>PER_MONTH!A16201</f>
        <v>45995</v>
      </c>
      <c r="S16209" s="86">
        <f>PER_MONTH!F16201</f>
        <v>0.47916666666666669</v>
      </c>
      <c r="T16209" s="102">
        <f>PER_MONTH!G16201</f>
        <v>0</v>
      </c>
      <c r="U16209" s="100">
        <f t="shared" si="254"/>
        <v>0</v>
      </c>
    </row>
    <row r="16210" spans="18:21" x14ac:dyDescent="0.3">
      <c r="R16210" s="85">
        <f>PER_MONTH!A16202</f>
        <v>45995</v>
      </c>
      <c r="S16210" s="86">
        <f>PER_MONTH!F16202</f>
        <v>0.5</v>
      </c>
      <c r="T16210" s="102">
        <f>PER_MONTH!G16202</f>
        <v>0</v>
      </c>
      <c r="U16210" s="100">
        <f t="shared" si="254"/>
        <v>0</v>
      </c>
    </row>
    <row r="16211" spans="18:21" x14ac:dyDescent="0.3">
      <c r="R16211" s="85">
        <f>PER_MONTH!A16203</f>
        <v>45995</v>
      </c>
      <c r="S16211" s="86">
        <f>PER_MONTH!F16203</f>
        <v>0.52083333333333337</v>
      </c>
      <c r="T16211" s="102">
        <f>PER_MONTH!G16203</f>
        <v>0</v>
      </c>
      <c r="U16211" s="100">
        <f t="shared" si="254"/>
        <v>0</v>
      </c>
    </row>
    <row r="16212" spans="18:21" x14ac:dyDescent="0.3">
      <c r="R16212" s="85">
        <f>PER_MONTH!A16204</f>
        <v>45995</v>
      </c>
      <c r="S16212" s="86">
        <f>PER_MONTH!F16204</f>
        <v>0.54166666666666663</v>
      </c>
      <c r="T16212" s="102">
        <f>PER_MONTH!G16204</f>
        <v>0</v>
      </c>
      <c r="U16212" s="100">
        <f t="shared" si="254"/>
        <v>0</v>
      </c>
    </row>
    <row r="16213" spans="18:21" x14ac:dyDescent="0.3">
      <c r="R16213" s="85">
        <f>PER_MONTH!A16205</f>
        <v>45995</v>
      </c>
      <c r="S16213" s="86">
        <f>PER_MONTH!F16205</f>
        <v>0.5625</v>
      </c>
      <c r="T16213" s="102">
        <f>PER_MONTH!G16205</f>
        <v>0</v>
      </c>
      <c r="U16213" s="100">
        <f t="shared" si="254"/>
        <v>0</v>
      </c>
    </row>
    <row r="16214" spans="18:21" x14ac:dyDescent="0.3">
      <c r="R16214" s="85">
        <f>PER_MONTH!A16206</f>
        <v>45995</v>
      </c>
      <c r="S16214" s="86">
        <f>PER_MONTH!F16206</f>
        <v>0.58333333333333337</v>
      </c>
      <c r="T16214" s="102">
        <f>PER_MONTH!G16206</f>
        <v>0</v>
      </c>
      <c r="U16214" s="100">
        <f t="shared" si="254"/>
        <v>0</v>
      </c>
    </row>
    <row r="16215" spans="18:21" x14ac:dyDescent="0.3">
      <c r="R16215" s="85">
        <f>PER_MONTH!A16207</f>
        <v>45995</v>
      </c>
      <c r="S16215" s="86">
        <f>PER_MONTH!F16207</f>
        <v>0.60416666666666663</v>
      </c>
      <c r="T16215" s="102">
        <f>PER_MONTH!G16207</f>
        <v>0</v>
      </c>
      <c r="U16215" s="100">
        <f t="shared" si="254"/>
        <v>0</v>
      </c>
    </row>
    <row r="16216" spans="18:21" x14ac:dyDescent="0.3">
      <c r="R16216" s="85">
        <f>PER_MONTH!A16208</f>
        <v>45995</v>
      </c>
      <c r="S16216" s="86">
        <f>PER_MONTH!F16208</f>
        <v>0.625</v>
      </c>
      <c r="T16216" s="102">
        <f>PER_MONTH!G16208</f>
        <v>0</v>
      </c>
      <c r="U16216" s="100">
        <f t="shared" si="254"/>
        <v>0</v>
      </c>
    </row>
    <row r="16217" spans="18:21" x14ac:dyDescent="0.3">
      <c r="R16217" s="85">
        <f>PER_MONTH!A16209</f>
        <v>45995</v>
      </c>
      <c r="S16217" s="86">
        <f>PER_MONTH!F16209</f>
        <v>0.64583333333333337</v>
      </c>
      <c r="T16217" s="102">
        <f>PER_MONTH!G16209</f>
        <v>0</v>
      </c>
      <c r="U16217" s="100">
        <f t="shared" si="254"/>
        <v>0</v>
      </c>
    </row>
    <row r="16218" spans="18:21" x14ac:dyDescent="0.3">
      <c r="R16218" s="85">
        <f>PER_MONTH!A16210</f>
        <v>45995</v>
      </c>
      <c r="S16218" s="86">
        <f>PER_MONTH!F16210</f>
        <v>0.66666666666666663</v>
      </c>
      <c r="T16218" s="102">
        <f>PER_MONTH!G16210</f>
        <v>0</v>
      </c>
      <c r="U16218" s="100">
        <f t="shared" si="254"/>
        <v>0</v>
      </c>
    </row>
    <row r="16219" spans="18:21" x14ac:dyDescent="0.3">
      <c r="R16219" s="85">
        <f>PER_MONTH!A16211</f>
        <v>45995</v>
      </c>
      <c r="S16219" s="86">
        <f>PER_MONTH!F16211</f>
        <v>0.6875</v>
      </c>
      <c r="T16219" s="102">
        <f>PER_MONTH!G16211</f>
        <v>0</v>
      </c>
      <c r="U16219" s="100">
        <f t="shared" si="254"/>
        <v>0</v>
      </c>
    </row>
    <row r="16220" spans="18:21" x14ac:dyDescent="0.3">
      <c r="R16220" s="85">
        <f>PER_MONTH!A16212</f>
        <v>45995</v>
      </c>
      <c r="S16220" s="86">
        <f>PER_MONTH!F16212</f>
        <v>0.70833333333333337</v>
      </c>
      <c r="T16220" s="102">
        <f>PER_MONTH!G16212</f>
        <v>0</v>
      </c>
      <c r="U16220" s="100">
        <f t="shared" si="254"/>
        <v>0</v>
      </c>
    </row>
    <row r="16221" spans="18:21" x14ac:dyDescent="0.3">
      <c r="R16221" s="85">
        <f>PER_MONTH!A16213</f>
        <v>45995</v>
      </c>
      <c r="S16221" s="86">
        <f>PER_MONTH!F16213</f>
        <v>0.72916666666666663</v>
      </c>
      <c r="T16221" s="102">
        <f>PER_MONTH!G16213</f>
        <v>0</v>
      </c>
      <c r="U16221" s="100">
        <f t="shared" si="254"/>
        <v>0</v>
      </c>
    </row>
    <row r="16222" spans="18:21" x14ac:dyDescent="0.3">
      <c r="R16222" s="85">
        <f>PER_MONTH!A16214</f>
        <v>45995</v>
      </c>
      <c r="S16222" s="86">
        <f>PER_MONTH!F16214</f>
        <v>0.75</v>
      </c>
      <c r="T16222" s="102">
        <f>PER_MONTH!G16214</f>
        <v>0</v>
      </c>
      <c r="U16222" s="100">
        <f t="shared" si="254"/>
        <v>0</v>
      </c>
    </row>
    <row r="16223" spans="18:21" x14ac:dyDescent="0.3">
      <c r="R16223" s="85">
        <f>PER_MONTH!A16215</f>
        <v>45995</v>
      </c>
      <c r="S16223" s="86">
        <f>PER_MONTH!F16215</f>
        <v>0.77083333333333337</v>
      </c>
      <c r="T16223" s="102">
        <f>PER_MONTH!G16215</f>
        <v>0</v>
      </c>
      <c r="U16223" s="100">
        <f t="shared" si="254"/>
        <v>0</v>
      </c>
    </row>
    <row r="16224" spans="18:21" x14ac:dyDescent="0.3">
      <c r="R16224" s="85">
        <f>PER_MONTH!A16216</f>
        <v>45995</v>
      </c>
      <c r="S16224" s="86">
        <f>PER_MONTH!F16216</f>
        <v>0.79166666666666663</v>
      </c>
      <c r="T16224" s="102">
        <f>PER_MONTH!G16216</f>
        <v>0</v>
      </c>
      <c r="U16224" s="100">
        <f t="shared" si="254"/>
        <v>0</v>
      </c>
    </row>
    <row r="16225" spans="18:21" x14ac:dyDescent="0.3">
      <c r="R16225" s="85">
        <f>PER_MONTH!A16217</f>
        <v>45995</v>
      </c>
      <c r="S16225" s="86">
        <f>PER_MONTH!F16217</f>
        <v>0.8125</v>
      </c>
      <c r="T16225" s="102">
        <f>PER_MONTH!G16217</f>
        <v>0</v>
      </c>
      <c r="U16225" s="100">
        <f t="shared" si="254"/>
        <v>0</v>
      </c>
    </row>
    <row r="16226" spans="18:21" x14ac:dyDescent="0.3">
      <c r="R16226" s="85">
        <f>PER_MONTH!A16218</f>
        <v>45995</v>
      </c>
      <c r="S16226" s="86">
        <f>PER_MONTH!F16218</f>
        <v>0.83333333333333337</v>
      </c>
      <c r="T16226" s="102">
        <f>PER_MONTH!G16218</f>
        <v>0</v>
      </c>
      <c r="U16226" s="100">
        <f t="shared" si="254"/>
        <v>0</v>
      </c>
    </row>
    <row r="16227" spans="18:21" x14ac:dyDescent="0.3">
      <c r="R16227" s="85">
        <f>PER_MONTH!A16219</f>
        <v>45995</v>
      </c>
      <c r="S16227" s="86">
        <f>PER_MONTH!F16219</f>
        <v>0.85416666666666663</v>
      </c>
      <c r="T16227" s="102">
        <f>PER_MONTH!G16219</f>
        <v>0</v>
      </c>
      <c r="U16227" s="100">
        <f t="shared" si="254"/>
        <v>0</v>
      </c>
    </row>
    <row r="16228" spans="18:21" x14ac:dyDescent="0.3">
      <c r="R16228" s="85">
        <f>PER_MONTH!A16220</f>
        <v>45995</v>
      </c>
      <c r="S16228" s="86">
        <f>PER_MONTH!F16220</f>
        <v>0.875</v>
      </c>
      <c r="T16228" s="102">
        <f>PER_MONTH!G16220</f>
        <v>0</v>
      </c>
      <c r="U16228" s="100">
        <f t="shared" si="254"/>
        <v>0</v>
      </c>
    </row>
    <row r="16229" spans="18:21" x14ac:dyDescent="0.3">
      <c r="R16229" s="85">
        <f>PER_MONTH!A16221</f>
        <v>45995</v>
      </c>
      <c r="S16229" s="86">
        <f>PER_MONTH!F16221</f>
        <v>0.89583333333333337</v>
      </c>
      <c r="T16229" s="102">
        <f>PER_MONTH!G16221</f>
        <v>0</v>
      </c>
      <c r="U16229" s="100">
        <f t="shared" si="254"/>
        <v>0</v>
      </c>
    </row>
    <row r="16230" spans="18:21" x14ac:dyDescent="0.3">
      <c r="R16230" s="85">
        <f>PER_MONTH!A16222</f>
        <v>45995</v>
      </c>
      <c r="S16230" s="86">
        <f>PER_MONTH!F16222</f>
        <v>0.91666666666666663</v>
      </c>
      <c r="T16230" s="102">
        <f>PER_MONTH!G16222</f>
        <v>0</v>
      </c>
      <c r="U16230" s="100">
        <f t="shared" si="254"/>
        <v>0</v>
      </c>
    </row>
    <row r="16231" spans="18:21" x14ac:dyDescent="0.3">
      <c r="R16231" s="85">
        <f>PER_MONTH!A16223</f>
        <v>45995</v>
      </c>
      <c r="S16231" s="86">
        <f>PER_MONTH!F16223</f>
        <v>0.9375</v>
      </c>
      <c r="T16231" s="102">
        <f>PER_MONTH!G16223</f>
        <v>0</v>
      </c>
      <c r="U16231" s="100">
        <f t="shared" si="254"/>
        <v>0</v>
      </c>
    </row>
    <row r="16232" spans="18:21" x14ac:dyDescent="0.3">
      <c r="R16232" s="85">
        <f>PER_MONTH!A16224</f>
        <v>45995</v>
      </c>
      <c r="S16232" s="86">
        <f>PER_MONTH!F16224</f>
        <v>0.95833333333333337</v>
      </c>
      <c r="T16232" s="102">
        <f>PER_MONTH!G16224</f>
        <v>0</v>
      </c>
      <c r="U16232" s="100">
        <f t="shared" si="254"/>
        <v>0</v>
      </c>
    </row>
    <row r="16233" spans="18:21" x14ac:dyDescent="0.3">
      <c r="R16233" s="85">
        <f>PER_MONTH!A16225</f>
        <v>45995</v>
      </c>
      <c r="S16233" s="86">
        <f>PER_MONTH!F16225</f>
        <v>0.97916666666666663</v>
      </c>
      <c r="T16233" s="102">
        <f>PER_MONTH!G16225</f>
        <v>0</v>
      </c>
      <c r="U16233" s="100">
        <f t="shared" si="254"/>
        <v>0</v>
      </c>
    </row>
    <row r="16234" spans="18:21" x14ac:dyDescent="0.3">
      <c r="R16234" s="85">
        <f>PER_MONTH!A16226</f>
        <v>45996</v>
      </c>
      <c r="S16234" s="86">
        <f>PER_MONTH!F16226</f>
        <v>0</v>
      </c>
      <c r="T16234" s="102">
        <f>PER_MONTH!G16226</f>
        <v>0</v>
      </c>
      <c r="U16234" s="100">
        <f t="shared" si="254"/>
        <v>0</v>
      </c>
    </row>
    <row r="16235" spans="18:21" x14ac:dyDescent="0.3">
      <c r="R16235" s="85">
        <f>PER_MONTH!A16227</f>
        <v>45996</v>
      </c>
      <c r="S16235" s="86">
        <f>PER_MONTH!F16227</f>
        <v>2.0833333333333329E-2</v>
      </c>
      <c r="T16235" s="102">
        <f>PER_MONTH!G16227</f>
        <v>0</v>
      </c>
      <c r="U16235" s="100">
        <f t="shared" si="254"/>
        <v>0</v>
      </c>
    </row>
    <row r="16236" spans="18:21" x14ac:dyDescent="0.3">
      <c r="R16236" s="85">
        <f>PER_MONTH!A16228</f>
        <v>45996</v>
      </c>
      <c r="S16236" s="86">
        <f>PER_MONTH!F16228</f>
        <v>4.1666666666666657E-2</v>
      </c>
      <c r="T16236" s="102">
        <f>PER_MONTH!G16228</f>
        <v>0</v>
      </c>
      <c r="U16236" s="100">
        <f t="shared" si="254"/>
        <v>0</v>
      </c>
    </row>
    <row r="16237" spans="18:21" x14ac:dyDescent="0.3">
      <c r="R16237" s="85">
        <f>PER_MONTH!A16229</f>
        <v>45996</v>
      </c>
      <c r="S16237" s="86">
        <f>PER_MONTH!F16229</f>
        <v>6.25E-2</v>
      </c>
      <c r="T16237" s="102">
        <f>PER_MONTH!G16229</f>
        <v>0</v>
      </c>
      <c r="U16237" s="100">
        <f t="shared" si="254"/>
        <v>0</v>
      </c>
    </row>
    <row r="16238" spans="18:21" x14ac:dyDescent="0.3">
      <c r="R16238" s="85">
        <f>PER_MONTH!A16230</f>
        <v>45996</v>
      </c>
      <c r="S16238" s="86">
        <f>PER_MONTH!F16230</f>
        <v>8.3333333333333329E-2</v>
      </c>
      <c r="T16238" s="102">
        <f>PER_MONTH!G16230</f>
        <v>0</v>
      </c>
      <c r="U16238" s="100">
        <f t="shared" si="254"/>
        <v>0</v>
      </c>
    </row>
    <row r="16239" spans="18:21" x14ac:dyDescent="0.3">
      <c r="R16239" s="85">
        <f>PER_MONTH!A16231</f>
        <v>45996</v>
      </c>
      <c r="S16239" s="86">
        <f>PER_MONTH!F16231</f>
        <v>0.1041666666666667</v>
      </c>
      <c r="T16239" s="102">
        <f>PER_MONTH!G16231</f>
        <v>0</v>
      </c>
      <c r="U16239" s="100">
        <f t="shared" si="254"/>
        <v>0</v>
      </c>
    </row>
    <row r="16240" spans="18:21" x14ac:dyDescent="0.3">
      <c r="R16240" s="85">
        <f>PER_MONTH!A16232</f>
        <v>45996</v>
      </c>
      <c r="S16240" s="86">
        <f>PER_MONTH!F16232</f>
        <v>0.125</v>
      </c>
      <c r="T16240" s="102">
        <f>PER_MONTH!G16232</f>
        <v>0</v>
      </c>
      <c r="U16240" s="100">
        <f t="shared" si="254"/>
        <v>0</v>
      </c>
    </row>
    <row r="16241" spans="18:21" x14ac:dyDescent="0.3">
      <c r="R16241" s="85">
        <f>PER_MONTH!A16233</f>
        <v>45996</v>
      </c>
      <c r="S16241" s="86">
        <f>PER_MONTH!F16233</f>
        <v>0.14583333333333329</v>
      </c>
      <c r="T16241" s="102">
        <f>PER_MONTH!G16233</f>
        <v>0</v>
      </c>
      <c r="U16241" s="100">
        <f t="shared" si="254"/>
        <v>0</v>
      </c>
    </row>
    <row r="16242" spans="18:21" x14ac:dyDescent="0.3">
      <c r="R16242" s="85">
        <f>PER_MONTH!A16234</f>
        <v>45996</v>
      </c>
      <c r="S16242" s="86">
        <f>PER_MONTH!F16234</f>
        <v>0.16666666666666671</v>
      </c>
      <c r="T16242" s="102">
        <f>PER_MONTH!G16234</f>
        <v>0</v>
      </c>
      <c r="U16242" s="100">
        <f t="shared" si="254"/>
        <v>0</v>
      </c>
    </row>
    <row r="16243" spans="18:21" x14ac:dyDescent="0.3">
      <c r="R16243" s="85">
        <f>PER_MONTH!A16235</f>
        <v>45996</v>
      </c>
      <c r="S16243" s="86">
        <f>PER_MONTH!F16235</f>
        <v>0.1875</v>
      </c>
      <c r="T16243" s="102">
        <f>PER_MONTH!G16235</f>
        <v>0</v>
      </c>
      <c r="U16243" s="100">
        <f t="shared" si="254"/>
        <v>0</v>
      </c>
    </row>
    <row r="16244" spans="18:21" x14ac:dyDescent="0.3">
      <c r="R16244" s="85">
        <f>PER_MONTH!A16236</f>
        <v>45996</v>
      </c>
      <c r="S16244" s="86">
        <f>PER_MONTH!F16236</f>
        <v>0.20833333333333329</v>
      </c>
      <c r="T16244" s="102">
        <f>PER_MONTH!G16236</f>
        <v>0</v>
      </c>
      <c r="U16244" s="100">
        <f t="shared" si="254"/>
        <v>0</v>
      </c>
    </row>
    <row r="16245" spans="18:21" x14ac:dyDescent="0.3">
      <c r="R16245" s="85">
        <f>PER_MONTH!A16237</f>
        <v>45996</v>
      </c>
      <c r="S16245" s="86">
        <f>PER_MONTH!F16237</f>
        <v>0.22916666666666671</v>
      </c>
      <c r="T16245" s="102">
        <f>PER_MONTH!G16237</f>
        <v>0</v>
      </c>
      <c r="U16245" s="100">
        <f t="shared" si="254"/>
        <v>0</v>
      </c>
    </row>
    <row r="16246" spans="18:21" x14ac:dyDescent="0.3">
      <c r="R16246" s="85">
        <f>PER_MONTH!A16238</f>
        <v>45996</v>
      </c>
      <c r="S16246" s="86">
        <f>PER_MONTH!F16238</f>
        <v>0.25</v>
      </c>
      <c r="T16246" s="102">
        <f>PER_MONTH!G16238</f>
        <v>0</v>
      </c>
      <c r="U16246" s="100">
        <f t="shared" si="254"/>
        <v>0</v>
      </c>
    </row>
    <row r="16247" spans="18:21" x14ac:dyDescent="0.3">
      <c r="R16247" s="85">
        <f>PER_MONTH!A16239</f>
        <v>45996</v>
      </c>
      <c r="S16247" s="86">
        <f>PER_MONTH!F16239</f>
        <v>0.27083333333333331</v>
      </c>
      <c r="T16247" s="102">
        <f>PER_MONTH!G16239</f>
        <v>0</v>
      </c>
      <c r="U16247" s="100">
        <f t="shared" si="254"/>
        <v>0</v>
      </c>
    </row>
    <row r="16248" spans="18:21" x14ac:dyDescent="0.3">
      <c r="R16248" s="85">
        <f>PER_MONTH!A16240</f>
        <v>45996</v>
      </c>
      <c r="S16248" s="86">
        <f>PER_MONTH!F16240</f>
        <v>0.29166666666666669</v>
      </c>
      <c r="T16248" s="102">
        <f>PER_MONTH!G16240</f>
        <v>0</v>
      </c>
      <c r="U16248" s="100">
        <f t="shared" si="254"/>
        <v>0</v>
      </c>
    </row>
    <row r="16249" spans="18:21" x14ac:dyDescent="0.3">
      <c r="R16249" s="85">
        <f>PER_MONTH!A16241</f>
        <v>45996</v>
      </c>
      <c r="S16249" s="86">
        <f>PER_MONTH!F16241</f>
        <v>0.3125</v>
      </c>
      <c r="T16249" s="102">
        <f>PER_MONTH!G16241</f>
        <v>0</v>
      </c>
      <c r="U16249" s="100">
        <f t="shared" si="254"/>
        <v>0</v>
      </c>
    </row>
    <row r="16250" spans="18:21" x14ac:dyDescent="0.3">
      <c r="R16250" s="85">
        <f>PER_MONTH!A16242</f>
        <v>45996</v>
      </c>
      <c r="S16250" s="86">
        <f>PER_MONTH!F16242</f>
        <v>0.33333333333333331</v>
      </c>
      <c r="T16250" s="102">
        <f>PER_MONTH!G16242</f>
        <v>0</v>
      </c>
      <c r="U16250" s="100">
        <f t="shared" si="254"/>
        <v>0</v>
      </c>
    </row>
    <row r="16251" spans="18:21" x14ac:dyDescent="0.3">
      <c r="R16251" s="85">
        <f>PER_MONTH!A16243</f>
        <v>45996</v>
      </c>
      <c r="S16251" s="86">
        <f>PER_MONTH!F16243</f>
        <v>0.35416666666666669</v>
      </c>
      <c r="T16251" s="102">
        <f>PER_MONTH!G16243</f>
        <v>0</v>
      </c>
      <c r="U16251" s="100">
        <f t="shared" si="254"/>
        <v>0</v>
      </c>
    </row>
    <row r="16252" spans="18:21" x14ac:dyDescent="0.3">
      <c r="R16252" s="85">
        <f>PER_MONTH!A16244</f>
        <v>45996</v>
      </c>
      <c r="S16252" s="86">
        <f>PER_MONTH!F16244</f>
        <v>0.375</v>
      </c>
      <c r="T16252" s="102">
        <f>PER_MONTH!G16244</f>
        <v>0</v>
      </c>
      <c r="U16252" s="100">
        <f t="shared" si="254"/>
        <v>0</v>
      </c>
    </row>
    <row r="16253" spans="18:21" x14ac:dyDescent="0.3">
      <c r="R16253" s="85">
        <f>PER_MONTH!A16245</f>
        <v>45996</v>
      </c>
      <c r="S16253" s="86">
        <f>PER_MONTH!F16245</f>
        <v>0.39583333333333331</v>
      </c>
      <c r="T16253" s="102">
        <f>PER_MONTH!G16245</f>
        <v>0</v>
      </c>
      <c r="U16253" s="100">
        <f t="shared" si="254"/>
        <v>0</v>
      </c>
    </row>
    <row r="16254" spans="18:21" x14ac:dyDescent="0.3">
      <c r="R16254" s="85">
        <f>PER_MONTH!A16246</f>
        <v>45996</v>
      </c>
      <c r="S16254" s="86">
        <f>PER_MONTH!F16246</f>
        <v>0.41666666666666669</v>
      </c>
      <c r="T16254" s="102">
        <f>PER_MONTH!G16246</f>
        <v>0</v>
      </c>
      <c r="U16254" s="100">
        <f t="shared" si="254"/>
        <v>0</v>
      </c>
    </row>
    <row r="16255" spans="18:21" x14ac:dyDescent="0.3">
      <c r="R16255" s="85">
        <f>PER_MONTH!A16247</f>
        <v>45996</v>
      </c>
      <c r="S16255" s="86">
        <f>PER_MONTH!F16247</f>
        <v>0.4375</v>
      </c>
      <c r="T16255" s="102">
        <f>PER_MONTH!G16247</f>
        <v>0</v>
      </c>
      <c r="U16255" s="100">
        <f t="shared" si="254"/>
        <v>0</v>
      </c>
    </row>
    <row r="16256" spans="18:21" x14ac:dyDescent="0.3">
      <c r="R16256" s="85">
        <f>PER_MONTH!A16248</f>
        <v>45996</v>
      </c>
      <c r="S16256" s="86">
        <f>PER_MONTH!F16248</f>
        <v>0.45833333333333331</v>
      </c>
      <c r="T16256" s="102">
        <f>PER_MONTH!G16248</f>
        <v>0</v>
      </c>
      <c r="U16256" s="100">
        <f t="shared" si="254"/>
        <v>0</v>
      </c>
    </row>
    <row r="16257" spans="18:21" x14ac:dyDescent="0.3">
      <c r="R16257" s="85">
        <f>PER_MONTH!A16249</f>
        <v>45996</v>
      </c>
      <c r="S16257" s="86">
        <f>PER_MONTH!F16249</f>
        <v>0.47916666666666669</v>
      </c>
      <c r="T16257" s="102">
        <f>PER_MONTH!G16249</f>
        <v>0</v>
      </c>
      <c r="U16257" s="100">
        <f t="shared" si="254"/>
        <v>0</v>
      </c>
    </row>
    <row r="16258" spans="18:21" x14ac:dyDescent="0.3">
      <c r="R16258" s="85">
        <f>PER_MONTH!A16250</f>
        <v>45996</v>
      </c>
      <c r="S16258" s="86">
        <f>PER_MONTH!F16250</f>
        <v>0.5</v>
      </c>
      <c r="T16258" s="102">
        <f>PER_MONTH!G16250</f>
        <v>0</v>
      </c>
      <c r="U16258" s="100">
        <f t="shared" si="254"/>
        <v>0</v>
      </c>
    </row>
    <row r="16259" spans="18:21" x14ac:dyDescent="0.3">
      <c r="R16259" s="85">
        <f>PER_MONTH!A16251</f>
        <v>45996</v>
      </c>
      <c r="S16259" s="86">
        <f>PER_MONTH!F16251</f>
        <v>0.52083333333333337</v>
      </c>
      <c r="T16259" s="102">
        <f>PER_MONTH!G16251</f>
        <v>0</v>
      </c>
      <c r="U16259" s="100">
        <f t="shared" si="254"/>
        <v>0</v>
      </c>
    </row>
    <row r="16260" spans="18:21" x14ac:dyDescent="0.3">
      <c r="R16260" s="85">
        <f>PER_MONTH!A16252</f>
        <v>45996</v>
      </c>
      <c r="S16260" s="86">
        <f>PER_MONTH!F16252</f>
        <v>0.54166666666666663</v>
      </c>
      <c r="T16260" s="102">
        <f>PER_MONTH!G16252</f>
        <v>0</v>
      </c>
      <c r="U16260" s="100">
        <f t="shared" si="254"/>
        <v>0</v>
      </c>
    </row>
    <row r="16261" spans="18:21" x14ac:dyDescent="0.3">
      <c r="R16261" s="85">
        <f>PER_MONTH!A16253</f>
        <v>45996</v>
      </c>
      <c r="S16261" s="86">
        <f>PER_MONTH!F16253</f>
        <v>0.5625</v>
      </c>
      <c r="T16261" s="102">
        <f>PER_MONTH!G16253</f>
        <v>0</v>
      </c>
      <c r="U16261" s="100">
        <f t="shared" si="254"/>
        <v>0</v>
      </c>
    </row>
    <row r="16262" spans="18:21" x14ac:dyDescent="0.3">
      <c r="R16262" s="85">
        <f>PER_MONTH!A16254</f>
        <v>45996</v>
      </c>
      <c r="S16262" s="86">
        <f>PER_MONTH!F16254</f>
        <v>0.58333333333333337</v>
      </c>
      <c r="T16262" s="102">
        <f>PER_MONTH!G16254</f>
        <v>0</v>
      </c>
      <c r="U16262" s="100">
        <f t="shared" si="254"/>
        <v>0</v>
      </c>
    </row>
    <row r="16263" spans="18:21" x14ac:dyDescent="0.3">
      <c r="R16263" s="85">
        <f>PER_MONTH!A16255</f>
        <v>45996</v>
      </c>
      <c r="S16263" s="86">
        <f>PER_MONTH!F16255</f>
        <v>0.60416666666666663</v>
      </c>
      <c r="T16263" s="102">
        <f>PER_MONTH!G16255</f>
        <v>0</v>
      </c>
      <c r="U16263" s="100">
        <f t="shared" si="254"/>
        <v>0</v>
      </c>
    </row>
    <row r="16264" spans="18:21" x14ac:dyDescent="0.3">
      <c r="R16264" s="85">
        <f>PER_MONTH!A16256</f>
        <v>45996</v>
      </c>
      <c r="S16264" s="86">
        <f>PER_MONTH!F16256</f>
        <v>0.625</v>
      </c>
      <c r="T16264" s="102">
        <f>PER_MONTH!G16256</f>
        <v>0</v>
      </c>
      <c r="U16264" s="100">
        <f t="shared" si="254"/>
        <v>0</v>
      </c>
    </row>
    <row r="16265" spans="18:21" x14ac:dyDescent="0.3">
      <c r="R16265" s="85">
        <f>PER_MONTH!A16257</f>
        <v>45996</v>
      </c>
      <c r="S16265" s="86">
        <f>PER_MONTH!F16257</f>
        <v>0.64583333333333337</v>
      </c>
      <c r="T16265" s="102">
        <f>PER_MONTH!G16257</f>
        <v>0</v>
      </c>
      <c r="U16265" s="100">
        <f t="shared" si="254"/>
        <v>0</v>
      </c>
    </row>
    <row r="16266" spans="18:21" x14ac:dyDescent="0.3">
      <c r="R16266" s="85">
        <f>PER_MONTH!A16258</f>
        <v>45996</v>
      </c>
      <c r="S16266" s="86">
        <f>PER_MONTH!F16258</f>
        <v>0.66666666666666663</v>
      </c>
      <c r="T16266" s="102">
        <f>PER_MONTH!G16258</f>
        <v>0</v>
      </c>
      <c r="U16266" s="100">
        <f t="shared" si="254"/>
        <v>0</v>
      </c>
    </row>
    <row r="16267" spans="18:21" x14ac:dyDescent="0.3">
      <c r="R16267" s="85">
        <f>PER_MONTH!A16259</f>
        <v>45996</v>
      </c>
      <c r="S16267" s="86">
        <f>PER_MONTH!F16259</f>
        <v>0.6875</v>
      </c>
      <c r="T16267" s="102">
        <f>PER_MONTH!G16259</f>
        <v>0</v>
      </c>
      <c r="U16267" s="100">
        <f t="shared" si="254"/>
        <v>0</v>
      </c>
    </row>
    <row r="16268" spans="18:21" x14ac:dyDescent="0.3">
      <c r="R16268" s="85">
        <f>PER_MONTH!A16260</f>
        <v>45996</v>
      </c>
      <c r="S16268" s="86">
        <f>PER_MONTH!F16260</f>
        <v>0.70833333333333337</v>
      </c>
      <c r="T16268" s="102">
        <f>PER_MONTH!G16260</f>
        <v>0</v>
      </c>
      <c r="U16268" s="100">
        <f t="shared" ref="U16268:U16331" si="255">T16268/0.5</f>
        <v>0</v>
      </c>
    </row>
    <row r="16269" spans="18:21" x14ac:dyDescent="0.3">
      <c r="R16269" s="85">
        <f>PER_MONTH!A16261</f>
        <v>45996</v>
      </c>
      <c r="S16269" s="86">
        <f>PER_MONTH!F16261</f>
        <v>0.72916666666666663</v>
      </c>
      <c r="T16269" s="102">
        <f>PER_MONTH!G16261</f>
        <v>0</v>
      </c>
      <c r="U16269" s="100">
        <f t="shared" si="255"/>
        <v>0</v>
      </c>
    </row>
    <row r="16270" spans="18:21" x14ac:dyDescent="0.3">
      <c r="R16270" s="85">
        <f>PER_MONTH!A16262</f>
        <v>45996</v>
      </c>
      <c r="S16270" s="86">
        <f>PER_MONTH!F16262</f>
        <v>0.75</v>
      </c>
      <c r="T16270" s="102">
        <f>PER_MONTH!G16262</f>
        <v>0</v>
      </c>
      <c r="U16270" s="100">
        <f t="shared" si="255"/>
        <v>0</v>
      </c>
    </row>
    <row r="16271" spans="18:21" x14ac:dyDescent="0.3">
      <c r="R16271" s="85">
        <f>PER_MONTH!A16263</f>
        <v>45996</v>
      </c>
      <c r="S16271" s="86">
        <f>PER_MONTH!F16263</f>
        <v>0.77083333333333337</v>
      </c>
      <c r="T16271" s="102">
        <f>PER_MONTH!G16263</f>
        <v>0</v>
      </c>
      <c r="U16271" s="100">
        <f t="shared" si="255"/>
        <v>0</v>
      </c>
    </row>
    <row r="16272" spans="18:21" x14ac:dyDescent="0.3">
      <c r="R16272" s="85">
        <f>PER_MONTH!A16264</f>
        <v>45996</v>
      </c>
      <c r="S16272" s="86">
        <f>PER_MONTH!F16264</f>
        <v>0.79166666666666663</v>
      </c>
      <c r="T16272" s="102">
        <f>PER_MONTH!G16264</f>
        <v>0</v>
      </c>
      <c r="U16272" s="100">
        <f t="shared" si="255"/>
        <v>0</v>
      </c>
    </row>
    <row r="16273" spans="18:21" x14ac:dyDescent="0.3">
      <c r="R16273" s="85">
        <f>PER_MONTH!A16265</f>
        <v>45996</v>
      </c>
      <c r="S16273" s="86">
        <f>PER_MONTH!F16265</f>
        <v>0.8125</v>
      </c>
      <c r="T16273" s="102">
        <f>PER_MONTH!G16265</f>
        <v>0</v>
      </c>
      <c r="U16273" s="100">
        <f t="shared" si="255"/>
        <v>0</v>
      </c>
    </row>
    <row r="16274" spans="18:21" x14ac:dyDescent="0.3">
      <c r="R16274" s="85">
        <f>PER_MONTH!A16266</f>
        <v>45996</v>
      </c>
      <c r="S16274" s="86">
        <f>PER_MONTH!F16266</f>
        <v>0.83333333333333337</v>
      </c>
      <c r="T16274" s="102">
        <f>PER_MONTH!G16266</f>
        <v>0</v>
      </c>
      <c r="U16274" s="100">
        <f t="shared" si="255"/>
        <v>0</v>
      </c>
    </row>
    <row r="16275" spans="18:21" x14ac:dyDescent="0.3">
      <c r="R16275" s="85">
        <f>PER_MONTH!A16267</f>
        <v>45996</v>
      </c>
      <c r="S16275" s="86">
        <f>PER_MONTH!F16267</f>
        <v>0.85416666666666663</v>
      </c>
      <c r="T16275" s="102">
        <f>PER_MONTH!G16267</f>
        <v>0</v>
      </c>
      <c r="U16275" s="100">
        <f t="shared" si="255"/>
        <v>0</v>
      </c>
    </row>
    <row r="16276" spans="18:21" x14ac:dyDescent="0.3">
      <c r="R16276" s="85">
        <f>PER_MONTH!A16268</f>
        <v>45996</v>
      </c>
      <c r="S16276" s="86">
        <f>PER_MONTH!F16268</f>
        <v>0.875</v>
      </c>
      <c r="T16276" s="102">
        <f>PER_MONTH!G16268</f>
        <v>0</v>
      </c>
      <c r="U16276" s="100">
        <f t="shared" si="255"/>
        <v>0</v>
      </c>
    </row>
    <row r="16277" spans="18:21" x14ac:dyDescent="0.3">
      <c r="R16277" s="85">
        <f>PER_MONTH!A16269</f>
        <v>45996</v>
      </c>
      <c r="S16277" s="86">
        <f>PER_MONTH!F16269</f>
        <v>0.89583333333333337</v>
      </c>
      <c r="T16277" s="102">
        <f>PER_MONTH!G16269</f>
        <v>0</v>
      </c>
      <c r="U16277" s="100">
        <f t="shared" si="255"/>
        <v>0</v>
      </c>
    </row>
    <row r="16278" spans="18:21" x14ac:dyDescent="0.3">
      <c r="R16278" s="85">
        <f>PER_MONTH!A16270</f>
        <v>45996</v>
      </c>
      <c r="S16278" s="86">
        <f>PER_MONTH!F16270</f>
        <v>0.91666666666666663</v>
      </c>
      <c r="T16278" s="102">
        <f>PER_MONTH!G16270</f>
        <v>0</v>
      </c>
      <c r="U16278" s="100">
        <f t="shared" si="255"/>
        <v>0</v>
      </c>
    </row>
    <row r="16279" spans="18:21" x14ac:dyDescent="0.3">
      <c r="R16279" s="85">
        <f>PER_MONTH!A16271</f>
        <v>45996</v>
      </c>
      <c r="S16279" s="86">
        <f>PER_MONTH!F16271</f>
        <v>0.9375</v>
      </c>
      <c r="T16279" s="102">
        <f>PER_MONTH!G16271</f>
        <v>0</v>
      </c>
      <c r="U16279" s="100">
        <f t="shared" si="255"/>
        <v>0</v>
      </c>
    </row>
    <row r="16280" spans="18:21" x14ac:dyDescent="0.3">
      <c r="R16280" s="85">
        <f>PER_MONTH!A16272</f>
        <v>45996</v>
      </c>
      <c r="S16280" s="86">
        <f>PER_MONTH!F16272</f>
        <v>0.95833333333333337</v>
      </c>
      <c r="T16280" s="102">
        <f>PER_MONTH!G16272</f>
        <v>0</v>
      </c>
      <c r="U16280" s="100">
        <f t="shared" si="255"/>
        <v>0</v>
      </c>
    </row>
    <row r="16281" spans="18:21" x14ac:dyDescent="0.3">
      <c r="R16281" s="85">
        <f>PER_MONTH!A16273</f>
        <v>45996</v>
      </c>
      <c r="S16281" s="86">
        <f>PER_MONTH!F16273</f>
        <v>0.97916666666666663</v>
      </c>
      <c r="T16281" s="102">
        <f>PER_MONTH!G16273</f>
        <v>0</v>
      </c>
      <c r="U16281" s="100">
        <f t="shared" si="255"/>
        <v>0</v>
      </c>
    </row>
    <row r="16282" spans="18:21" x14ac:dyDescent="0.3">
      <c r="R16282" s="85">
        <f>PER_MONTH!A16274</f>
        <v>45997</v>
      </c>
      <c r="S16282" s="86">
        <f>PER_MONTH!F16274</f>
        <v>0</v>
      </c>
      <c r="T16282" s="102">
        <f>PER_MONTH!G16274</f>
        <v>0</v>
      </c>
      <c r="U16282" s="100">
        <f t="shared" si="255"/>
        <v>0</v>
      </c>
    </row>
    <row r="16283" spans="18:21" x14ac:dyDescent="0.3">
      <c r="R16283" s="85">
        <f>PER_MONTH!A16275</f>
        <v>45997</v>
      </c>
      <c r="S16283" s="86">
        <f>PER_MONTH!F16275</f>
        <v>2.0833333333333329E-2</v>
      </c>
      <c r="T16283" s="102">
        <f>PER_MONTH!G16275</f>
        <v>0</v>
      </c>
      <c r="U16283" s="100">
        <f t="shared" si="255"/>
        <v>0</v>
      </c>
    </row>
    <row r="16284" spans="18:21" x14ac:dyDescent="0.3">
      <c r="R16284" s="85">
        <f>PER_MONTH!A16276</f>
        <v>45997</v>
      </c>
      <c r="S16284" s="86">
        <f>PER_MONTH!F16276</f>
        <v>4.1666666666666657E-2</v>
      </c>
      <c r="T16284" s="102">
        <f>PER_MONTH!G16276</f>
        <v>0</v>
      </c>
      <c r="U16284" s="100">
        <f t="shared" si="255"/>
        <v>0</v>
      </c>
    </row>
    <row r="16285" spans="18:21" x14ac:dyDescent="0.3">
      <c r="R16285" s="85">
        <f>PER_MONTH!A16277</f>
        <v>45997</v>
      </c>
      <c r="S16285" s="86">
        <f>PER_MONTH!F16277</f>
        <v>6.25E-2</v>
      </c>
      <c r="T16285" s="102">
        <f>PER_MONTH!G16277</f>
        <v>0</v>
      </c>
      <c r="U16285" s="100">
        <f t="shared" si="255"/>
        <v>0</v>
      </c>
    </row>
    <row r="16286" spans="18:21" x14ac:dyDescent="0.3">
      <c r="R16286" s="85">
        <f>PER_MONTH!A16278</f>
        <v>45997</v>
      </c>
      <c r="S16286" s="86">
        <f>PER_MONTH!F16278</f>
        <v>8.3333333333333329E-2</v>
      </c>
      <c r="T16286" s="102">
        <f>PER_MONTH!G16278</f>
        <v>0</v>
      </c>
      <c r="U16286" s="100">
        <f t="shared" si="255"/>
        <v>0</v>
      </c>
    </row>
    <row r="16287" spans="18:21" x14ac:dyDescent="0.3">
      <c r="R16287" s="85">
        <f>PER_MONTH!A16279</f>
        <v>45997</v>
      </c>
      <c r="S16287" s="86">
        <f>PER_MONTH!F16279</f>
        <v>0.1041666666666667</v>
      </c>
      <c r="T16287" s="102">
        <f>PER_MONTH!G16279</f>
        <v>0</v>
      </c>
      <c r="U16287" s="100">
        <f t="shared" si="255"/>
        <v>0</v>
      </c>
    </row>
    <row r="16288" spans="18:21" x14ac:dyDescent="0.3">
      <c r="R16288" s="85">
        <f>PER_MONTH!A16280</f>
        <v>45997</v>
      </c>
      <c r="S16288" s="86">
        <f>PER_MONTH!F16280</f>
        <v>0.125</v>
      </c>
      <c r="T16288" s="102">
        <f>PER_MONTH!G16280</f>
        <v>0</v>
      </c>
      <c r="U16288" s="100">
        <f t="shared" si="255"/>
        <v>0</v>
      </c>
    </row>
    <row r="16289" spans="18:21" x14ac:dyDescent="0.3">
      <c r="R16289" s="85">
        <f>PER_MONTH!A16281</f>
        <v>45997</v>
      </c>
      <c r="S16289" s="86">
        <f>PER_MONTH!F16281</f>
        <v>0.14583333333333329</v>
      </c>
      <c r="T16289" s="102">
        <f>PER_MONTH!G16281</f>
        <v>0</v>
      </c>
      <c r="U16289" s="100">
        <f t="shared" si="255"/>
        <v>0</v>
      </c>
    </row>
    <row r="16290" spans="18:21" x14ac:dyDescent="0.3">
      <c r="R16290" s="85">
        <f>PER_MONTH!A16282</f>
        <v>45997</v>
      </c>
      <c r="S16290" s="86">
        <f>PER_MONTH!F16282</f>
        <v>0.16666666666666671</v>
      </c>
      <c r="T16290" s="102">
        <f>PER_MONTH!G16282</f>
        <v>0</v>
      </c>
      <c r="U16290" s="100">
        <f t="shared" si="255"/>
        <v>0</v>
      </c>
    </row>
    <row r="16291" spans="18:21" x14ac:dyDescent="0.3">
      <c r="R16291" s="85">
        <f>PER_MONTH!A16283</f>
        <v>45997</v>
      </c>
      <c r="S16291" s="86">
        <f>PER_MONTH!F16283</f>
        <v>0.1875</v>
      </c>
      <c r="T16291" s="102">
        <f>PER_MONTH!G16283</f>
        <v>0</v>
      </c>
      <c r="U16291" s="100">
        <f t="shared" si="255"/>
        <v>0</v>
      </c>
    </row>
    <row r="16292" spans="18:21" x14ac:dyDescent="0.3">
      <c r="R16292" s="85">
        <f>PER_MONTH!A16284</f>
        <v>45997</v>
      </c>
      <c r="S16292" s="86">
        <f>PER_MONTH!F16284</f>
        <v>0.20833333333333329</v>
      </c>
      <c r="T16292" s="102">
        <f>PER_MONTH!G16284</f>
        <v>0</v>
      </c>
      <c r="U16292" s="100">
        <f t="shared" si="255"/>
        <v>0</v>
      </c>
    </row>
    <row r="16293" spans="18:21" x14ac:dyDescent="0.3">
      <c r="R16293" s="85">
        <f>PER_MONTH!A16285</f>
        <v>45997</v>
      </c>
      <c r="S16293" s="86">
        <f>PER_MONTH!F16285</f>
        <v>0.22916666666666671</v>
      </c>
      <c r="T16293" s="102">
        <f>PER_MONTH!G16285</f>
        <v>0</v>
      </c>
      <c r="U16293" s="100">
        <f t="shared" si="255"/>
        <v>0</v>
      </c>
    </row>
    <row r="16294" spans="18:21" x14ac:dyDescent="0.3">
      <c r="R16294" s="85">
        <f>PER_MONTH!A16286</f>
        <v>45997</v>
      </c>
      <c r="S16294" s="86">
        <f>PER_MONTH!F16286</f>
        <v>0.25</v>
      </c>
      <c r="T16294" s="102">
        <f>PER_MONTH!G16286</f>
        <v>0</v>
      </c>
      <c r="U16294" s="100">
        <f t="shared" si="255"/>
        <v>0</v>
      </c>
    </row>
    <row r="16295" spans="18:21" x14ac:dyDescent="0.3">
      <c r="R16295" s="85">
        <f>PER_MONTH!A16287</f>
        <v>45997</v>
      </c>
      <c r="S16295" s="86">
        <f>PER_MONTH!F16287</f>
        <v>0.27083333333333331</v>
      </c>
      <c r="T16295" s="102">
        <f>PER_MONTH!G16287</f>
        <v>0</v>
      </c>
      <c r="U16295" s="100">
        <f t="shared" si="255"/>
        <v>0</v>
      </c>
    </row>
    <row r="16296" spans="18:21" x14ac:dyDescent="0.3">
      <c r="R16296" s="85">
        <f>PER_MONTH!A16288</f>
        <v>45997</v>
      </c>
      <c r="S16296" s="86">
        <f>PER_MONTH!F16288</f>
        <v>0.29166666666666669</v>
      </c>
      <c r="T16296" s="102">
        <f>PER_MONTH!G16288</f>
        <v>0</v>
      </c>
      <c r="U16296" s="100">
        <f t="shared" si="255"/>
        <v>0</v>
      </c>
    </row>
    <row r="16297" spans="18:21" x14ac:dyDescent="0.3">
      <c r="R16297" s="85">
        <f>PER_MONTH!A16289</f>
        <v>45997</v>
      </c>
      <c r="S16297" s="86">
        <f>PER_MONTH!F16289</f>
        <v>0.3125</v>
      </c>
      <c r="T16297" s="102">
        <f>PER_MONTH!G16289</f>
        <v>0</v>
      </c>
      <c r="U16297" s="100">
        <f t="shared" si="255"/>
        <v>0</v>
      </c>
    </row>
    <row r="16298" spans="18:21" x14ac:dyDescent="0.3">
      <c r="R16298" s="85">
        <f>PER_MONTH!A16290</f>
        <v>45997</v>
      </c>
      <c r="S16298" s="86">
        <f>PER_MONTH!F16290</f>
        <v>0.33333333333333331</v>
      </c>
      <c r="T16298" s="102">
        <f>PER_MONTH!G16290</f>
        <v>0</v>
      </c>
      <c r="U16298" s="100">
        <f t="shared" si="255"/>
        <v>0</v>
      </c>
    </row>
    <row r="16299" spans="18:21" x14ac:dyDescent="0.3">
      <c r="R16299" s="85">
        <f>PER_MONTH!A16291</f>
        <v>45997</v>
      </c>
      <c r="S16299" s="86">
        <f>PER_MONTH!F16291</f>
        <v>0.35416666666666669</v>
      </c>
      <c r="T16299" s="102">
        <f>PER_MONTH!G16291</f>
        <v>0</v>
      </c>
      <c r="U16299" s="100">
        <f t="shared" si="255"/>
        <v>0</v>
      </c>
    </row>
    <row r="16300" spans="18:21" x14ac:dyDescent="0.3">
      <c r="R16300" s="85">
        <f>PER_MONTH!A16292</f>
        <v>45997</v>
      </c>
      <c r="S16300" s="86">
        <f>PER_MONTH!F16292</f>
        <v>0.375</v>
      </c>
      <c r="T16300" s="102">
        <f>PER_MONTH!G16292</f>
        <v>0</v>
      </c>
      <c r="U16300" s="100">
        <f t="shared" si="255"/>
        <v>0</v>
      </c>
    </row>
    <row r="16301" spans="18:21" x14ac:dyDescent="0.3">
      <c r="R16301" s="85">
        <f>PER_MONTH!A16293</f>
        <v>45997</v>
      </c>
      <c r="S16301" s="86">
        <f>PER_MONTH!F16293</f>
        <v>0.39583333333333331</v>
      </c>
      <c r="T16301" s="102">
        <f>PER_MONTH!G16293</f>
        <v>0</v>
      </c>
      <c r="U16301" s="100">
        <f t="shared" si="255"/>
        <v>0</v>
      </c>
    </row>
    <row r="16302" spans="18:21" x14ac:dyDescent="0.3">
      <c r="R16302" s="85">
        <f>PER_MONTH!A16294</f>
        <v>45997</v>
      </c>
      <c r="S16302" s="86">
        <f>PER_MONTH!F16294</f>
        <v>0.41666666666666669</v>
      </c>
      <c r="T16302" s="102">
        <f>PER_MONTH!G16294</f>
        <v>0</v>
      </c>
      <c r="U16302" s="100">
        <f t="shared" si="255"/>
        <v>0</v>
      </c>
    </row>
    <row r="16303" spans="18:21" x14ac:dyDescent="0.3">
      <c r="R16303" s="85">
        <f>PER_MONTH!A16295</f>
        <v>45997</v>
      </c>
      <c r="S16303" s="86">
        <f>PER_MONTH!F16295</f>
        <v>0.4375</v>
      </c>
      <c r="T16303" s="102">
        <f>PER_MONTH!G16295</f>
        <v>0</v>
      </c>
      <c r="U16303" s="100">
        <f t="shared" si="255"/>
        <v>0</v>
      </c>
    </row>
    <row r="16304" spans="18:21" x14ac:dyDescent="0.3">
      <c r="R16304" s="85">
        <f>PER_MONTH!A16296</f>
        <v>45997</v>
      </c>
      <c r="S16304" s="86">
        <f>PER_MONTH!F16296</f>
        <v>0.45833333333333331</v>
      </c>
      <c r="T16304" s="102">
        <f>PER_MONTH!G16296</f>
        <v>0</v>
      </c>
      <c r="U16304" s="100">
        <f t="shared" si="255"/>
        <v>0</v>
      </c>
    </row>
    <row r="16305" spans="18:21" x14ac:dyDescent="0.3">
      <c r="R16305" s="85">
        <f>PER_MONTH!A16297</f>
        <v>45997</v>
      </c>
      <c r="S16305" s="86">
        <f>PER_MONTH!F16297</f>
        <v>0.47916666666666669</v>
      </c>
      <c r="T16305" s="102">
        <f>PER_MONTH!G16297</f>
        <v>0</v>
      </c>
      <c r="U16305" s="100">
        <f t="shared" si="255"/>
        <v>0</v>
      </c>
    </row>
    <row r="16306" spans="18:21" x14ac:dyDescent="0.3">
      <c r="R16306" s="85">
        <f>PER_MONTH!A16298</f>
        <v>45997</v>
      </c>
      <c r="S16306" s="86">
        <f>PER_MONTH!F16298</f>
        <v>0.5</v>
      </c>
      <c r="T16306" s="102">
        <f>PER_MONTH!G16298</f>
        <v>0</v>
      </c>
      <c r="U16306" s="100">
        <f t="shared" si="255"/>
        <v>0</v>
      </c>
    </row>
    <row r="16307" spans="18:21" x14ac:dyDescent="0.3">
      <c r="R16307" s="85">
        <f>PER_MONTH!A16299</f>
        <v>45997</v>
      </c>
      <c r="S16307" s="86">
        <f>PER_MONTH!F16299</f>
        <v>0.52083333333333337</v>
      </c>
      <c r="T16307" s="102">
        <f>PER_MONTH!G16299</f>
        <v>0</v>
      </c>
      <c r="U16307" s="100">
        <f t="shared" si="255"/>
        <v>0</v>
      </c>
    </row>
    <row r="16308" spans="18:21" x14ac:dyDescent="0.3">
      <c r="R16308" s="85">
        <f>PER_MONTH!A16300</f>
        <v>45997</v>
      </c>
      <c r="S16308" s="86">
        <f>PER_MONTH!F16300</f>
        <v>0.54166666666666663</v>
      </c>
      <c r="T16308" s="102">
        <f>PER_MONTH!G16300</f>
        <v>0</v>
      </c>
      <c r="U16308" s="100">
        <f t="shared" si="255"/>
        <v>0</v>
      </c>
    </row>
    <row r="16309" spans="18:21" x14ac:dyDescent="0.3">
      <c r="R16309" s="85">
        <f>PER_MONTH!A16301</f>
        <v>45997</v>
      </c>
      <c r="S16309" s="86">
        <f>PER_MONTH!F16301</f>
        <v>0.5625</v>
      </c>
      <c r="T16309" s="102">
        <f>PER_MONTH!G16301</f>
        <v>0</v>
      </c>
      <c r="U16309" s="100">
        <f t="shared" si="255"/>
        <v>0</v>
      </c>
    </row>
    <row r="16310" spans="18:21" x14ac:dyDescent="0.3">
      <c r="R16310" s="85">
        <f>PER_MONTH!A16302</f>
        <v>45997</v>
      </c>
      <c r="S16310" s="86">
        <f>PER_MONTH!F16302</f>
        <v>0.58333333333333337</v>
      </c>
      <c r="T16310" s="102">
        <f>PER_MONTH!G16302</f>
        <v>0</v>
      </c>
      <c r="U16310" s="100">
        <f t="shared" si="255"/>
        <v>0</v>
      </c>
    </row>
    <row r="16311" spans="18:21" x14ac:dyDescent="0.3">
      <c r="R16311" s="85">
        <f>PER_MONTH!A16303</f>
        <v>45997</v>
      </c>
      <c r="S16311" s="86">
        <f>PER_MONTH!F16303</f>
        <v>0.60416666666666663</v>
      </c>
      <c r="T16311" s="102">
        <f>PER_MONTH!G16303</f>
        <v>0</v>
      </c>
      <c r="U16311" s="100">
        <f t="shared" si="255"/>
        <v>0</v>
      </c>
    </row>
    <row r="16312" spans="18:21" x14ac:dyDescent="0.3">
      <c r="R16312" s="85">
        <f>PER_MONTH!A16304</f>
        <v>45997</v>
      </c>
      <c r="S16312" s="86">
        <f>PER_MONTH!F16304</f>
        <v>0.625</v>
      </c>
      <c r="T16312" s="102">
        <f>PER_MONTH!G16304</f>
        <v>0</v>
      </c>
      <c r="U16312" s="100">
        <f t="shared" si="255"/>
        <v>0</v>
      </c>
    </row>
    <row r="16313" spans="18:21" x14ac:dyDescent="0.3">
      <c r="R16313" s="85">
        <f>PER_MONTH!A16305</f>
        <v>45997</v>
      </c>
      <c r="S16313" s="86">
        <f>PER_MONTH!F16305</f>
        <v>0.64583333333333337</v>
      </c>
      <c r="T16313" s="102">
        <f>PER_MONTH!G16305</f>
        <v>0</v>
      </c>
      <c r="U16313" s="100">
        <f t="shared" si="255"/>
        <v>0</v>
      </c>
    </row>
    <row r="16314" spans="18:21" x14ac:dyDescent="0.3">
      <c r="R16314" s="85">
        <f>PER_MONTH!A16306</f>
        <v>45997</v>
      </c>
      <c r="S16314" s="86">
        <f>PER_MONTH!F16306</f>
        <v>0.66666666666666663</v>
      </c>
      <c r="T16314" s="102">
        <f>PER_MONTH!G16306</f>
        <v>0</v>
      </c>
      <c r="U16314" s="100">
        <f t="shared" si="255"/>
        <v>0</v>
      </c>
    </row>
    <row r="16315" spans="18:21" x14ac:dyDescent="0.3">
      <c r="R16315" s="85">
        <f>PER_MONTH!A16307</f>
        <v>45997</v>
      </c>
      <c r="S16315" s="86">
        <f>PER_MONTH!F16307</f>
        <v>0.6875</v>
      </c>
      <c r="T16315" s="102">
        <f>PER_MONTH!G16307</f>
        <v>0</v>
      </c>
      <c r="U16315" s="100">
        <f t="shared" si="255"/>
        <v>0</v>
      </c>
    </row>
    <row r="16316" spans="18:21" x14ac:dyDescent="0.3">
      <c r="R16316" s="85">
        <f>PER_MONTH!A16308</f>
        <v>45997</v>
      </c>
      <c r="S16316" s="86">
        <f>PER_MONTH!F16308</f>
        <v>0.70833333333333337</v>
      </c>
      <c r="T16316" s="102">
        <f>PER_MONTH!G16308</f>
        <v>0</v>
      </c>
      <c r="U16316" s="100">
        <f t="shared" si="255"/>
        <v>0</v>
      </c>
    </row>
    <row r="16317" spans="18:21" x14ac:dyDescent="0.3">
      <c r="R16317" s="85">
        <f>PER_MONTH!A16309</f>
        <v>45997</v>
      </c>
      <c r="S16317" s="86">
        <f>PER_MONTH!F16309</f>
        <v>0.72916666666666663</v>
      </c>
      <c r="T16317" s="102">
        <f>PER_MONTH!G16309</f>
        <v>0</v>
      </c>
      <c r="U16317" s="100">
        <f t="shared" si="255"/>
        <v>0</v>
      </c>
    </row>
    <row r="16318" spans="18:21" x14ac:dyDescent="0.3">
      <c r="R16318" s="85">
        <f>PER_MONTH!A16310</f>
        <v>45997</v>
      </c>
      <c r="S16318" s="86">
        <f>PER_MONTH!F16310</f>
        <v>0.75</v>
      </c>
      <c r="T16318" s="102">
        <f>PER_MONTH!G16310</f>
        <v>0</v>
      </c>
      <c r="U16318" s="100">
        <f t="shared" si="255"/>
        <v>0</v>
      </c>
    </row>
    <row r="16319" spans="18:21" x14ac:dyDescent="0.3">
      <c r="R16319" s="85">
        <f>PER_MONTH!A16311</f>
        <v>45997</v>
      </c>
      <c r="S16319" s="86">
        <f>PER_MONTH!F16311</f>
        <v>0.77083333333333337</v>
      </c>
      <c r="T16319" s="102">
        <f>PER_MONTH!G16311</f>
        <v>0</v>
      </c>
      <c r="U16319" s="100">
        <f t="shared" si="255"/>
        <v>0</v>
      </c>
    </row>
    <row r="16320" spans="18:21" x14ac:dyDescent="0.3">
      <c r="R16320" s="85">
        <f>PER_MONTH!A16312</f>
        <v>45997</v>
      </c>
      <c r="S16320" s="86">
        <f>PER_MONTH!F16312</f>
        <v>0.79166666666666663</v>
      </c>
      <c r="T16320" s="102">
        <f>PER_MONTH!G16312</f>
        <v>0</v>
      </c>
      <c r="U16320" s="100">
        <f t="shared" si="255"/>
        <v>0</v>
      </c>
    </row>
    <row r="16321" spans="18:21" x14ac:dyDescent="0.3">
      <c r="R16321" s="85">
        <f>PER_MONTH!A16313</f>
        <v>45997</v>
      </c>
      <c r="S16321" s="86">
        <f>PER_MONTH!F16313</f>
        <v>0.8125</v>
      </c>
      <c r="T16321" s="102">
        <f>PER_MONTH!G16313</f>
        <v>0</v>
      </c>
      <c r="U16321" s="100">
        <f t="shared" si="255"/>
        <v>0</v>
      </c>
    </row>
    <row r="16322" spans="18:21" x14ac:dyDescent="0.3">
      <c r="R16322" s="85">
        <f>PER_MONTH!A16314</f>
        <v>45997</v>
      </c>
      <c r="S16322" s="86">
        <f>PER_MONTH!F16314</f>
        <v>0.83333333333333337</v>
      </c>
      <c r="T16322" s="102">
        <f>PER_MONTH!G16314</f>
        <v>0</v>
      </c>
      <c r="U16322" s="100">
        <f t="shared" si="255"/>
        <v>0</v>
      </c>
    </row>
    <row r="16323" spans="18:21" x14ac:dyDescent="0.3">
      <c r="R16323" s="85">
        <f>PER_MONTH!A16315</f>
        <v>45997</v>
      </c>
      <c r="S16323" s="86">
        <f>PER_MONTH!F16315</f>
        <v>0.85416666666666663</v>
      </c>
      <c r="T16323" s="102">
        <f>PER_MONTH!G16315</f>
        <v>0</v>
      </c>
      <c r="U16323" s="100">
        <f t="shared" si="255"/>
        <v>0</v>
      </c>
    </row>
    <row r="16324" spans="18:21" x14ac:dyDescent="0.3">
      <c r="R16324" s="85">
        <f>PER_MONTH!A16316</f>
        <v>45997</v>
      </c>
      <c r="S16324" s="86">
        <f>PER_MONTH!F16316</f>
        <v>0.875</v>
      </c>
      <c r="T16324" s="102">
        <f>PER_MONTH!G16316</f>
        <v>0</v>
      </c>
      <c r="U16324" s="100">
        <f t="shared" si="255"/>
        <v>0</v>
      </c>
    </row>
    <row r="16325" spans="18:21" x14ac:dyDescent="0.3">
      <c r="R16325" s="85">
        <f>PER_MONTH!A16317</f>
        <v>45997</v>
      </c>
      <c r="S16325" s="86">
        <f>PER_MONTH!F16317</f>
        <v>0.89583333333333337</v>
      </c>
      <c r="T16325" s="102">
        <f>PER_MONTH!G16317</f>
        <v>0</v>
      </c>
      <c r="U16325" s="100">
        <f t="shared" si="255"/>
        <v>0</v>
      </c>
    </row>
    <row r="16326" spans="18:21" x14ac:dyDescent="0.3">
      <c r="R16326" s="85">
        <f>PER_MONTH!A16318</f>
        <v>45997</v>
      </c>
      <c r="S16326" s="86">
        <f>PER_MONTH!F16318</f>
        <v>0.91666666666666663</v>
      </c>
      <c r="T16326" s="102">
        <f>PER_MONTH!G16318</f>
        <v>0</v>
      </c>
      <c r="U16326" s="100">
        <f t="shared" si="255"/>
        <v>0</v>
      </c>
    </row>
    <row r="16327" spans="18:21" x14ac:dyDescent="0.3">
      <c r="R16327" s="85">
        <f>PER_MONTH!A16319</f>
        <v>45997</v>
      </c>
      <c r="S16327" s="86">
        <f>PER_MONTH!F16319</f>
        <v>0.9375</v>
      </c>
      <c r="T16327" s="102">
        <f>PER_MONTH!G16319</f>
        <v>0</v>
      </c>
      <c r="U16327" s="100">
        <f t="shared" si="255"/>
        <v>0</v>
      </c>
    </row>
    <row r="16328" spans="18:21" x14ac:dyDescent="0.3">
      <c r="R16328" s="85">
        <f>PER_MONTH!A16320</f>
        <v>45997</v>
      </c>
      <c r="S16328" s="86">
        <f>PER_MONTH!F16320</f>
        <v>0.95833333333333337</v>
      </c>
      <c r="T16328" s="102">
        <f>PER_MONTH!G16320</f>
        <v>0</v>
      </c>
      <c r="U16328" s="100">
        <f t="shared" si="255"/>
        <v>0</v>
      </c>
    </row>
    <row r="16329" spans="18:21" x14ac:dyDescent="0.3">
      <c r="R16329" s="85">
        <f>PER_MONTH!A16321</f>
        <v>45997</v>
      </c>
      <c r="S16329" s="86">
        <f>PER_MONTH!F16321</f>
        <v>0.97916666666666663</v>
      </c>
      <c r="T16329" s="102">
        <f>PER_MONTH!G16321</f>
        <v>0</v>
      </c>
      <c r="U16329" s="100">
        <f t="shared" si="255"/>
        <v>0</v>
      </c>
    </row>
    <row r="16330" spans="18:21" x14ac:dyDescent="0.3">
      <c r="R16330" s="85">
        <f>PER_MONTH!A16322</f>
        <v>45998</v>
      </c>
      <c r="S16330" s="86">
        <f>PER_MONTH!F16322</f>
        <v>0</v>
      </c>
      <c r="T16330" s="102">
        <f>PER_MONTH!G16322</f>
        <v>0</v>
      </c>
      <c r="U16330" s="100">
        <f t="shared" si="255"/>
        <v>0</v>
      </c>
    </row>
    <row r="16331" spans="18:21" x14ac:dyDescent="0.3">
      <c r="R16331" s="85">
        <f>PER_MONTH!A16323</f>
        <v>45998</v>
      </c>
      <c r="S16331" s="86">
        <f>PER_MONTH!F16323</f>
        <v>2.0833333333333329E-2</v>
      </c>
      <c r="T16331" s="102">
        <f>PER_MONTH!G16323</f>
        <v>0</v>
      </c>
      <c r="U16331" s="100">
        <f t="shared" si="255"/>
        <v>0</v>
      </c>
    </row>
    <row r="16332" spans="18:21" x14ac:dyDescent="0.3">
      <c r="R16332" s="85">
        <f>PER_MONTH!A16324</f>
        <v>45998</v>
      </c>
      <c r="S16332" s="86">
        <f>PER_MONTH!F16324</f>
        <v>4.1666666666666657E-2</v>
      </c>
      <c r="T16332" s="102">
        <f>PER_MONTH!G16324</f>
        <v>0</v>
      </c>
      <c r="U16332" s="100">
        <f t="shared" ref="U16332:U16395" si="256">T16332/0.5</f>
        <v>0</v>
      </c>
    </row>
    <row r="16333" spans="18:21" x14ac:dyDescent="0.3">
      <c r="R16333" s="85">
        <f>PER_MONTH!A16325</f>
        <v>45998</v>
      </c>
      <c r="S16333" s="86">
        <f>PER_MONTH!F16325</f>
        <v>6.25E-2</v>
      </c>
      <c r="T16333" s="102">
        <f>PER_MONTH!G16325</f>
        <v>0</v>
      </c>
      <c r="U16333" s="100">
        <f t="shared" si="256"/>
        <v>0</v>
      </c>
    </row>
    <row r="16334" spans="18:21" x14ac:dyDescent="0.3">
      <c r="R16334" s="85">
        <f>PER_MONTH!A16326</f>
        <v>45998</v>
      </c>
      <c r="S16334" s="86">
        <f>PER_MONTH!F16326</f>
        <v>8.3333333333333329E-2</v>
      </c>
      <c r="T16334" s="102">
        <f>PER_MONTH!G16326</f>
        <v>0</v>
      </c>
      <c r="U16334" s="100">
        <f t="shared" si="256"/>
        <v>0</v>
      </c>
    </row>
    <row r="16335" spans="18:21" x14ac:dyDescent="0.3">
      <c r="R16335" s="85">
        <f>PER_MONTH!A16327</f>
        <v>45998</v>
      </c>
      <c r="S16335" s="86">
        <f>PER_MONTH!F16327</f>
        <v>0.1041666666666667</v>
      </c>
      <c r="T16335" s="102">
        <f>PER_MONTH!G16327</f>
        <v>0</v>
      </c>
      <c r="U16335" s="100">
        <f t="shared" si="256"/>
        <v>0</v>
      </c>
    </row>
    <row r="16336" spans="18:21" x14ac:dyDescent="0.3">
      <c r="R16336" s="85">
        <f>PER_MONTH!A16328</f>
        <v>45998</v>
      </c>
      <c r="S16336" s="86">
        <f>PER_MONTH!F16328</f>
        <v>0.125</v>
      </c>
      <c r="T16336" s="102">
        <f>PER_MONTH!G16328</f>
        <v>0</v>
      </c>
      <c r="U16336" s="100">
        <f t="shared" si="256"/>
        <v>0</v>
      </c>
    </row>
    <row r="16337" spans="18:21" x14ac:dyDescent="0.3">
      <c r="R16337" s="85">
        <f>PER_MONTH!A16329</f>
        <v>45998</v>
      </c>
      <c r="S16337" s="86">
        <f>PER_MONTH!F16329</f>
        <v>0.14583333333333329</v>
      </c>
      <c r="T16337" s="102">
        <f>PER_MONTH!G16329</f>
        <v>0</v>
      </c>
      <c r="U16337" s="100">
        <f t="shared" si="256"/>
        <v>0</v>
      </c>
    </row>
    <row r="16338" spans="18:21" x14ac:dyDescent="0.3">
      <c r="R16338" s="85">
        <f>PER_MONTH!A16330</f>
        <v>45998</v>
      </c>
      <c r="S16338" s="86">
        <f>PER_MONTH!F16330</f>
        <v>0.16666666666666671</v>
      </c>
      <c r="T16338" s="102">
        <f>PER_MONTH!G16330</f>
        <v>0</v>
      </c>
      <c r="U16338" s="100">
        <f t="shared" si="256"/>
        <v>0</v>
      </c>
    </row>
    <row r="16339" spans="18:21" x14ac:dyDescent="0.3">
      <c r="R16339" s="85">
        <f>PER_MONTH!A16331</f>
        <v>45998</v>
      </c>
      <c r="S16339" s="86">
        <f>PER_MONTH!F16331</f>
        <v>0.1875</v>
      </c>
      <c r="T16339" s="102">
        <f>PER_MONTH!G16331</f>
        <v>0</v>
      </c>
      <c r="U16339" s="100">
        <f t="shared" si="256"/>
        <v>0</v>
      </c>
    </row>
    <row r="16340" spans="18:21" x14ac:dyDescent="0.3">
      <c r="R16340" s="85">
        <f>PER_MONTH!A16332</f>
        <v>45998</v>
      </c>
      <c r="S16340" s="86">
        <f>PER_MONTH!F16332</f>
        <v>0.20833333333333329</v>
      </c>
      <c r="T16340" s="102">
        <f>PER_MONTH!G16332</f>
        <v>0</v>
      </c>
      <c r="U16340" s="100">
        <f t="shared" si="256"/>
        <v>0</v>
      </c>
    </row>
    <row r="16341" spans="18:21" x14ac:dyDescent="0.3">
      <c r="R16341" s="85">
        <f>PER_MONTH!A16333</f>
        <v>45998</v>
      </c>
      <c r="S16341" s="86">
        <f>PER_MONTH!F16333</f>
        <v>0.22916666666666671</v>
      </c>
      <c r="T16341" s="102">
        <f>PER_MONTH!G16333</f>
        <v>0</v>
      </c>
      <c r="U16341" s="100">
        <f t="shared" si="256"/>
        <v>0</v>
      </c>
    </row>
    <row r="16342" spans="18:21" x14ac:dyDescent="0.3">
      <c r="R16342" s="85">
        <f>PER_MONTH!A16334</f>
        <v>45998</v>
      </c>
      <c r="S16342" s="86">
        <f>PER_MONTH!F16334</f>
        <v>0.25</v>
      </c>
      <c r="T16342" s="102">
        <f>PER_MONTH!G16334</f>
        <v>0</v>
      </c>
      <c r="U16342" s="100">
        <f t="shared" si="256"/>
        <v>0</v>
      </c>
    </row>
    <row r="16343" spans="18:21" x14ac:dyDescent="0.3">
      <c r="R16343" s="85">
        <f>PER_MONTH!A16335</f>
        <v>45998</v>
      </c>
      <c r="S16343" s="86">
        <f>PER_MONTH!F16335</f>
        <v>0.27083333333333331</v>
      </c>
      <c r="T16343" s="102">
        <f>PER_MONTH!G16335</f>
        <v>0</v>
      </c>
      <c r="U16343" s="100">
        <f t="shared" si="256"/>
        <v>0</v>
      </c>
    </row>
    <row r="16344" spans="18:21" x14ac:dyDescent="0.3">
      <c r="R16344" s="85">
        <f>PER_MONTH!A16336</f>
        <v>45998</v>
      </c>
      <c r="S16344" s="86">
        <f>PER_MONTH!F16336</f>
        <v>0.29166666666666669</v>
      </c>
      <c r="T16344" s="102">
        <f>PER_MONTH!G16336</f>
        <v>0</v>
      </c>
      <c r="U16344" s="100">
        <f t="shared" si="256"/>
        <v>0</v>
      </c>
    </row>
    <row r="16345" spans="18:21" x14ac:dyDescent="0.3">
      <c r="R16345" s="85">
        <f>PER_MONTH!A16337</f>
        <v>45998</v>
      </c>
      <c r="S16345" s="86">
        <f>PER_MONTH!F16337</f>
        <v>0.3125</v>
      </c>
      <c r="T16345" s="102">
        <f>PER_MONTH!G16337</f>
        <v>0</v>
      </c>
      <c r="U16345" s="100">
        <f t="shared" si="256"/>
        <v>0</v>
      </c>
    </row>
    <row r="16346" spans="18:21" x14ac:dyDescent="0.3">
      <c r="R16346" s="85">
        <f>PER_MONTH!A16338</f>
        <v>45998</v>
      </c>
      <c r="S16346" s="86">
        <f>PER_MONTH!F16338</f>
        <v>0.33333333333333331</v>
      </c>
      <c r="T16346" s="102">
        <f>PER_MONTH!G16338</f>
        <v>0</v>
      </c>
      <c r="U16346" s="100">
        <f t="shared" si="256"/>
        <v>0</v>
      </c>
    </row>
    <row r="16347" spans="18:21" x14ac:dyDescent="0.3">
      <c r="R16347" s="85">
        <f>PER_MONTH!A16339</f>
        <v>45998</v>
      </c>
      <c r="S16347" s="86">
        <f>PER_MONTH!F16339</f>
        <v>0.35416666666666669</v>
      </c>
      <c r="T16347" s="102">
        <f>PER_MONTH!G16339</f>
        <v>0</v>
      </c>
      <c r="U16347" s="100">
        <f t="shared" si="256"/>
        <v>0</v>
      </c>
    </row>
    <row r="16348" spans="18:21" x14ac:dyDescent="0.3">
      <c r="R16348" s="85">
        <f>PER_MONTH!A16340</f>
        <v>45998</v>
      </c>
      <c r="S16348" s="86">
        <f>PER_MONTH!F16340</f>
        <v>0.375</v>
      </c>
      <c r="T16348" s="102">
        <f>PER_MONTH!G16340</f>
        <v>0</v>
      </c>
      <c r="U16348" s="100">
        <f t="shared" si="256"/>
        <v>0</v>
      </c>
    </row>
    <row r="16349" spans="18:21" x14ac:dyDescent="0.3">
      <c r="R16349" s="85">
        <f>PER_MONTH!A16341</f>
        <v>45998</v>
      </c>
      <c r="S16349" s="86">
        <f>PER_MONTH!F16341</f>
        <v>0.39583333333333331</v>
      </c>
      <c r="T16349" s="102">
        <f>PER_MONTH!G16341</f>
        <v>0</v>
      </c>
      <c r="U16349" s="100">
        <f t="shared" si="256"/>
        <v>0</v>
      </c>
    </row>
    <row r="16350" spans="18:21" x14ac:dyDescent="0.3">
      <c r="R16350" s="85">
        <f>PER_MONTH!A16342</f>
        <v>45998</v>
      </c>
      <c r="S16350" s="86">
        <f>PER_MONTH!F16342</f>
        <v>0.41666666666666669</v>
      </c>
      <c r="T16350" s="102">
        <f>PER_MONTH!G16342</f>
        <v>0</v>
      </c>
      <c r="U16350" s="100">
        <f t="shared" si="256"/>
        <v>0</v>
      </c>
    </row>
    <row r="16351" spans="18:21" x14ac:dyDescent="0.3">
      <c r="R16351" s="85">
        <f>PER_MONTH!A16343</f>
        <v>45998</v>
      </c>
      <c r="S16351" s="86">
        <f>PER_MONTH!F16343</f>
        <v>0.4375</v>
      </c>
      <c r="T16351" s="102">
        <f>PER_MONTH!G16343</f>
        <v>0</v>
      </c>
      <c r="U16351" s="100">
        <f t="shared" si="256"/>
        <v>0</v>
      </c>
    </row>
    <row r="16352" spans="18:21" x14ac:dyDescent="0.3">
      <c r="R16352" s="85">
        <f>PER_MONTH!A16344</f>
        <v>45998</v>
      </c>
      <c r="S16352" s="86">
        <f>PER_MONTH!F16344</f>
        <v>0.45833333333333331</v>
      </c>
      <c r="T16352" s="102">
        <f>PER_MONTH!G16344</f>
        <v>0</v>
      </c>
      <c r="U16352" s="100">
        <f t="shared" si="256"/>
        <v>0</v>
      </c>
    </row>
    <row r="16353" spans="18:21" x14ac:dyDescent="0.3">
      <c r="R16353" s="85">
        <f>PER_MONTH!A16345</f>
        <v>45998</v>
      </c>
      <c r="S16353" s="86">
        <f>PER_MONTH!F16345</f>
        <v>0.47916666666666669</v>
      </c>
      <c r="T16353" s="102">
        <f>PER_MONTH!G16345</f>
        <v>0</v>
      </c>
      <c r="U16353" s="100">
        <f t="shared" si="256"/>
        <v>0</v>
      </c>
    </row>
    <row r="16354" spans="18:21" x14ac:dyDescent="0.3">
      <c r="R16354" s="85">
        <f>PER_MONTH!A16346</f>
        <v>45998</v>
      </c>
      <c r="S16354" s="86">
        <f>PER_MONTH!F16346</f>
        <v>0.5</v>
      </c>
      <c r="T16354" s="102">
        <f>PER_MONTH!G16346</f>
        <v>0</v>
      </c>
      <c r="U16354" s="100">
        <f t="shared" si="256"/>
        <v>0</v>
      </c>
    </row>
    <row r="16355" spans="18:21" x14ac:dyDescent="0.3">
      <c r="R16355" s="85">
        <f>PER_MONTH!A16347</f>
        <v>45998</v>
      </c>
      <c r="S16355" s="86">
        <f>PER_MONTH!F16347</f>
        <v>0.52083333333333337</v>
      </c>
      <c r="T16355" s="102">
        <f>PER_MONTH!G16347</f>
        <v>0</v>
      </c>
      <c r="U16355" s="100">
        <f t="shared" si="256"/>
        <v>0</v>
      </c>
    </row>
    <row r="16356" spans="18:21" x14ac:dyDescent="0.3">
      <c r="R16356" s="85">
        <f>PER_MONTH!A16348</f>
        <v>45998</v>
      </c>
      <c r="S16356" s="86">
        <f>PER_MONTH!F16348</f>
        <v>0.54166666666666663</v>
      </c>
      <c r="T16356" s="102">
        <f>PER_MONTH!G16348</f>
        <v>0</v>
      </c>
      <c r="U16356" s="100">
        <f t="shared" si="256"/>
        <v>0</v>
      </c>
    </row>
    <row r="16357" spans="18:21" x14ac:dyDescent="0.3">
      <c r="R16357" s="85">
        <f>PER_MONTH!A16349</f>
        <v>45998</v>
      </c>
      <c r="S16357" s="86">
        <f>PER_MONTH!F16349</f>
        <v>0.5625</v>
      </c>
      <c r="T16357" s="102">
        <f>PER_MONTH!G16349</f>
        <v>0</v>
      </c>
      <c r="U16357" s="100">
        <f t="shared" si="256"/>
        <v>0</v>
      </c>
    </row>
    <row r="16358" spans="18:21" x14ac:dyDescent="0.3">
      <c r="R16358" s="85">
        <f>PER_MONTH!A16350</f>
        <v>45998</v>
      </c>
      <c r="S16358" s="86">
        <f>PER_MONTH!F16350</f>
        <v>0.58333333333333337</v>
      </c>
      <c r="T16358" s="102">
        <f>PER_MONTH!G16350</f>
        <v>0</v>
      </c>
      <c r="U16358" s="100">
        <f t="shared" si="256"/>
        <v>0</v>
      </c>
    </row>
    <row r="16359" spans="18:21" x14ac:dyDescent="0.3">
      <c r="R16359" s="85">
        <f>PER_MONTH!A16351</f>
        <v>45998</v>
      </c>
      <c r="S16359" s="86">
        <f>PER_MONTH!F16351</f>
        <v>0.60416666666666663</v>
      </c>
      <c r="T16359" s="102">
        <f>PER_MONTH!G16351</f>
        <v>0</v>
      </c>
      <c r="U16359" s="100">
        <f t="shared" si="256"/>
        <v>0</v>
      </c>
    </row>
    <row r="16360" spans="18:21" x14ac:dyDescent="0.3">
      <c r="R16360" s="85">
        <f>PER_MONTH!A16352</f>
        <v>45998</v>
      </c>
      <c r="S16360" s="86">
        <f>PER_MONTH!F16352</f>
        <v>0.625</v>
      </c>
      <c r="T16360" s="102">
        <f>PER_MONTH!G16352</f>
        <v>0</v>
      </c>
      <c r="U16360" s="100">
        <f t="shared" si="256"/>
        <v>0</v>
      </c>
    </row>
    <row r="16361" spans="18:21" x14ac:dyDescent="0.3">
      <c r="R16361" s="85">
        <f>PER_MONTH!A16353</f>
        <v>45998</v>
      </c>
      <c r="S16361" s="86">
        <f>PER_MONTH!F16353</f>
        <v>0.64583333333333337</v>
      </c>
      <c r="T16361" s="102">
        <f>PER_MONTH!G16353</f>
        <v>0</v>
      </c>
      <c r="U16361" s="100">
        <f t="shared" si="256"/>
        <v>0</v>
      </c>
    </row>
    <row r="16362" spans="18:21" x14ac:dyDescent="0.3">
      <c r="R16362" s="85">
        <f>PER_MONTH!A16354</f>
        <v>45998</v>
      </c>
      <c r="S16362" s="86">
        <f>PER_MONTH!F16354</f>
        <v>0.66666666666666663</v>
      </c>
      <c r="T16362" s="102">
        <f>PER_MONTH!G16354</f>
        <v>0</v>
      </c>
      <c r="U16362" s="100">
        <f t="shared" si="256"/>
        <v>0</v>
      </c>
    </row>
    <row r="16363" spans="18:21" x14ac:dyDescent="0.3">
      <c r="R16363" s="85">
        <f>PER_MONTH!A16355</f>
        <v>45998</v>
      </c>
      <c r="S16363" s="86">
        <f>PER_MONTH!F16355</f>
        <v>0.6875</v>
      </c>
      <c r="T16363" s="102">
        <f>PER_MONTH!G16355</f>
        <v>0</v>
      </c>
      <c r="U16363" s="100">
        <f t="shared" si="256"/>
        <v>0</v>
      </c>
    </row>
    <row r="16364" spans="18:21" x14ac:dyDescent="0.3">
      <c r="R16364" s="85">
        <f>PER_MONTH!A16356</f>
        <v>45998</v>
      </c>
      <c r="S16364" s="86">
        <f>PER_MONTH!F16356</f>
        <v>0.70833333333333337</v>
      </c>
      <c r="T16364" s="102">
        <f>PER_MONTH!G16356</f>
        <v>0</v>
      </c>
      <c r="U16364" s="100">
        <f t="shared" si="256"/>
        <v>0</v>
      </c>
    </row>
    <row r="16365" spans="18:21" x14ac:dyDescent="0.3">
      <c r="R16365" s="85">
        <f>PER_MONTH!A16357</f>
        <v>45998</v>
      </c>
      <c r="S16365" s="86">
        <f>PER_MONTH!F16357</f>
        <v>0.72916666666666663</v>
      </c>
      <c r="T16365" s="102">
        <f>PER_MONTH!G16357</f>
        <v>0</v>
      </c>
      <c r="U16365" s="100">
        <f t="shared" si="256"/>
        <v>0</v>
      </c>
    </row>
    <row r="16366" spans="18:21" x14ac:dyDescent="0.3">
      <c r="R16366" s="85">
        <f>PER_MONTH!A16358</f>
        <v>45998</v>
      </c>
      <c r="S16366" s="86">
        <f>PER_MONTH!F16358</f>
        <v>0.75</v>
      </c>
      <c r="T16366" s="102">
        <f>PER_MONTH!G16358</f>
        <v>0</v>
      </c>
      <c r="U16366" s="100">
        <f t="shared" si="256"/>
        <v>0</v>
      </c>
    </row>
    <row r="16367" spans="18:21" x14ac:dyDescent="0.3">
      <c r="R16367" s="85">
        <f>PER_MONTH!A16359</f>
        <v>45998</v>
      </c>
      <c r="S16367" s="86">
        <f>PER_MONTH!F16359</f>
        <v>0.77083333333333337</v>
      </c>
      <c r="T16367" s="102">
        <f>PER_MONTH!G16359</f>
        <v>0</v>
      </c>
      <c r="U16367" s="100">
        <f t="shared" si="256"/>
        <v>0</v>
      </c>
    </row>
    <row r="16368" spans="18:21" x14ac:dyDescent="0.3">
      <c r="R16368" s="85">
        <f>PER_MONTH!A16360</f>
        <v>45998</v>
      </c>
      <c r="S16368" s="86">
        <f>PER_MONTH!F16360</f>
        <v>0.79166666666666663</v>
      </c>
      <c r="T16368" s="102">
        <f>PER_MONTH!G16360</f>
        <v>0</v>
      </c>
      <c r="U16368" s="100">
        <f t="shared" si="256"/>
        <v>0</v>
      </c>
    </row>
    <row r="16369" spans="18:21" x14ac:dyDescent="0.3">
      <c r="R16369" s="85">
        <f>PER_MONTH!A16361</f>
        <v>45998</v>
      </c>
      <c r="S16369" s="86">
        <f>PER_MONTH!F16361</f>
        <v>0.8125</v>
      </c>
      <c r="T16369" s="102">
        <f>PER_MONTH!G16361</f>
        <v>0</v>
      </c>
      <c r="U16369" s="100">
        <f t="shared" si="256"/>
        <v>0</v>
      </c>
    </row>
    <row r="16370" spans="18:21" x14ac:dyDescent="0.3">
      <c r="R16370" s="85">
        <f>PER_MONTH!A16362</f>
        <v>45998</v>
      </c>
      <c r="S16370" s="86">
        <f>PER_MONTH!F16362</f>
        <v>0.83333333333333337</v>
      </c>
      <c r="T16370" s="102">
        <f>PER_MONTH!G16362</f>
        <v>0</v>
      </c>
      <c r="U16370" s="100">
        <f t="shared" si="256"/>
        <v>0</v>
      </c>
    </row>
    <row r="16371" spans="18:21" x14ac:dyDescent="0.3">
      <c r="R16371" s="85">
        <f>PER_MONTH!A16363</f>
        <v>45998</v>
      </c>
      <c r="S16371" s="86">
        <f>PER_MONTH!F16363</f>
        <v>0.85416666666666663</v>
      </c>
      <c r="T16371" s="102">
        <f>PER_MONTH!G16363</f>
        <v>0</v>
      </c>
      <c r="U16371" s="100">
        <f t="shared" si="256"/>
        <v>0</v>
      </c>
    </row>
    <row r="16372" spans="18:21" x14ac:dyDescent="0.3">
      <c r="R16372" s="85">
        <f>PER_MONTH!A16364</f>
        <v>45998</v>
      </c>
      <c r="S16372" s="86">
        <f>PER_MONTH!F16364</f>
        <v>0.875</v>
      </c>
      <c r="T16372" s="102">
        <f>PER_MONTH!G16364</f>
        <v>0</v>
      </c>
      <c r="U16372" s="100">
        <f t="shared" si="256"/>
        <v>0</v>
      </c>
    </row>
    <row r="16373" spans="18:21" x14ac:dyDescent="0.3">
      <c r="R16373" s="85">
        <f>PER_MONTH!A16365</f>
        <v>45998</v>
      </c>
      <c r="S16373" s="86">
        <f>PER_MONTH!F16365</f>
        <v>0.89583333333333337</v>
      </c>
      <c r="T16373" s="102">
        <f>PER_MONTH!G16365</f>
        <v>0</v>
      </c>
      <c r="U16373" s="100">
        <f t="shared" si="256"/>
        <v>0</v>
      </c>
    </row>
    <row r="16374" spans="18:21" x14ac:dyDescent="0.3">
      <c r="R16374" s="85">
        <f>PER_MONTH!A16366</f>
        <v>45998</v>
      </c>
      <c r="S16374" s="86">
        <f>PER_MONTH!F16366</f>
        <v>0.91666666666666663</v>
      </c>
      <c r="T16374" s="102">
        <f>PER_MONTH!G16366</f>
        <v>0</v>
      </c>
      <c r="U16374" s="100">
        <f t="shared" si="256"/>
        <v>0</v>
      </c>
    </row>
    <row r="16375" spans="18:21" x14ac:dyDescent="0.3">
      <c r="R16375" s="85">
        <f>PER_MONTH!A16367</f>
        <v>45998</v>
      </c>
      <c r="S16375" s="86">
        <f>PER_MONTH!F16367</f>
        <v>0.9375</v>
      </c>
      <c r="T16375" s="102">
        <f>PER_MONTH!G16367</f>
        <v>0</v>
      </c>
      <c r="U16375" s="100">
        <f t="shared" si="256"/>
        <v>0</v>
      </c>
    </row>
    <row r="16376" spans="18:21" x14ac:dyDescent="0.3">
      <c r="R16376" s="85">
        <f>PER_MONTH!A16368</f>
        <v>45998</v>
      </c>
      <c r="S16376" s="86">
        <f>PER_MONTH!F16368</f>
        <v>0.95833333333333337</v>
      </c>
      <c r="T16376" s="102">
        <f>PER_MONTH!G16368</f>
        <v>0</v>
      </c>
      <c r="U16376" s="100">
        <f t="shared" si="256"/>
        <v>0</v>
      </c>
    </row>
    <row r="16377" spans="18:21" x14ac:dyDescent="0.3">
      <c r="R16377" s="85">
        <f>PER_MONTH!A16369</f>
        <v>45998</v>
      </c>
      <c r="S16377" s="86">
        <f>PER_MONTH!F16369</f>
        <v>0.97916666666666663</v>
      </c>
      <c r="T16377" s="102">
        <f>PER_MONTH!G16369</f>
        <v>0</v>
      </c>
      <c r="U16377" s="100">
        <f t="shared" si="256"/>
        <v>0</v>
      </c>
    </row>
    <row r="16378" spans="18:21" x14ac:dyDescent="0.3">
      <c r="R16378" s="85">
        <f>PER_MONTH!A16370</f>
        <v>45999</v>
      </c>
      <c r="S16378" s="86">
        <f>PER_MONTH!F16370</f>
        <v>0</v>
      </c>
      <c r="T16378" s="102">
        <f>PER_MONTH!G16370</f>
        <v>0</v>
      </c>
      <c r="U16378" s="100">
        <f t="shared" si="256"/>
        <v>0</v>
      </c>
    </row>
    <row r="16379" spans="18:21" x14ac:dyDescent="0.3">
      <c r="R16379" s="85">
        <f>PER_MONTH!A16371</f>
        <v>45999</v>
      </c>
      <c r="S16379" s="86">
        <f>PER_MONTH!F16371</f>
        <v>2.0833333333333329E-2</v>
      </c>
      <c r="T16379" s="102">
        <f>PER_MONTH!G16371</f>
        <v>0</v>
      </c>
      <c r="U16379" s="100">
        <f t="shared" si="256"/>
        <v>0</v>
      </c>
    </row>
    <row r="16380" spans="18:21" x14ac:dyDescent="0.3">
      <c r="R16380" s="85">
        <f>PER_MONTH!A16372</f>
        <v>45999</v>
      </c>
      <c r="S16380" s="86">
        <f>PER_MONTH!F16372</f>
        <v>4.1666666666666657E-2</v>
      </c>
      <c r="T16380" s="102">
        <f>PER_MONTH!G16372</f>
        <v>0</v>
      </c>
      <c r="U16380" s="100">
        <f t="shared" si="256"/>
        <v>0</v>
      </c>
    </row>
    <row r="16381" spans="18:21" x14ac:dyDescent="0.3">
      <c r="R16381" s="85">
        <f>PER_MONTH!A16373</f>
        <v>45999</v>
      </c>
      <c r="S16381" s="86">
        <f>PER_MONTH!F16373</f>
        <v>6.25E-2</v>
      </c>
      <c r="T16381" s="102">
        <f>PER_MONTH!G16373</f>
        <v>0</v>
      </c>
      <c r="U16381" s="100">
        <f t="shared" si="256"/>
        <v>0</v>
      </c>
    </row>
    <row r="16382" spans="18:21" x14ac:dyDescent="0.3">
      <c r="R16382" s="85">
        <f>PER_MONTH!A16374</f>
        <v>45999</v>
      </c>
      <c r="S16382" s="86">
        <f>PER_MONTH!F16374</f>
        <v>8.3333333333333329E-2</v>
      </c>
      <c r="T16382" s="102">
        <f>PER_MONTH!G16374</f>
        <v>0</v>
      </c>
      <c r="U16382" s="100">
        <f t="shared" si="256"/>
        <v>0</v>
      </c>
    </row>
    <row r="16383" spans="18:21" x14ac:dyDescent="0.3">
      <c r="R16383" s="85">
        <f>PER_MONTH!A16375</f>
        <v>45999</v>
      </c>
      <c r="S16383" s="86">
        <f>PER_MONTH!F16375</f>
        <v>0.1041666666666667</v>
      </c>
      <c r="T16383" s="102">
        <f>PER_MONTH!G16375</f>
        <v>0</v>
      </c>
      <c r="U16383" s="100">
        <f t="shared" si="256"/>
        <v>0</v>
      </c>
    </row>
    <row r="16384" spans="18:21" x14ac:dyDescent="0.3">
      <c r="R16384" s="85">
        <f>PER_MONTH!A16376</f>
        <v>45999</v>
      </c>
      <c r="S16384" s="86">
        <f>PER_MONTH!F16376</f>
        <v>0.125</v>
      </c>
      <c r="T16384" s="102">
        <f>PER_MONTH!G16376</f>
        <v>0</v>
      </c>
      <c r="U16384" s="100">
        <f t="shared" si="256"/>
        <v>0</v>
      </c>
    </row>
    <row r="16385" spans="18:21" x14ac:dyDescent="0.3">
      <c r="R16385" s="85">
        <f>PER_MONTH!A16377</f>
        <v>45999</v>
      </c>
      <c r="S16385" s="86">
        <f>PER_MONTH!F16377</f>
        <v>0.14583333333333329</v>
      </c>
      <c r="T16385" s="102">
        <f>PER_MONTH!G16377</f>
        <v>0</v>
      </c>
      <c r="U16385" s="100">
        <f t="shared" si="256"/>
        <v>0</v>
      </c>
    </row>
    <row r="16386" spans="18:21" x14ac:dyDescent="0.3">
      <c r="R16386" s="85">
        <f>PER_MONTH!A16378</f>
        <v>45999</v>
      </c>
      <c r="S16386" s="86">
        <f>PER_MONTH!F16378</f>
        <v>0.16666666666666671</v>
      </c>
      <c r="T16386" s="102">
        <f>PER_MONTH!G16378</f>
        <v>0</v>
      </c>
      <c r="U16386" s="100">
        <f t="shared" si="256"/>
        <v>0</v>
      </c>
    </row>
    <row r="16387" spans="18:21" x14ac:dyDescent="0.3">
      <c r="R16387" s="85">
        <f>PER_MONTH!A16379</f>
        <v>45999</v>
      </c>
      <c r="S16387" s="86">
        <f>PER_MONTH!F16379</f>
        <v>0.1875</v>
      </c>
      <c r="T16387" s="102">
        <f>PER_MONTH!G16379</f>
        <v>0</v>
      </c>
      <c r="U16387" s="100">
        <f t="shared" si="256"/>
        <v>0</v>
      </c>
    </row>
    <row r="16388" spans="18:21" x14ac:dyDescent="0.3">
      <c r="R16388" s="85">
        <f>PER_MONTH!A16380</f>
        <v>45999</v>
      </c>
      <c r="S16388" s="86">
        <f>PER_MONTH!F16380</f>
        <v>0.20833333333333329</v>
      </c>
      <c r="T16388" s="102">
        <f>PER_MONTH!G16380</f>
        <v>0</v>
      </c>
      <c r="U16388" s="100">
        <f t="shared" si="256"/>
        <v>0</v>
      </c>
    </row>
    <row r="16389" spans="18:21" x14ac:dyDescent="0.3">
      <c r="R16389" s="85">
        <f>PER_MONTH!A16381</f>
        <v>45999</v>
      </c>
      <c r="S16389" s="86">
        <f>PER_MONTH!F16381</f>
        <v>0.22916666666666671</v>
      </c>
      <c r="T16389" s="102">
        <f>PER_MONTH!G16381</f>
        <v>0</v>
      </c>
      <c r="U16389" s="100">
        <f t="shared" si="256"/>
        <v>0</v>
      </c>
    </row>
    <row r="16390" spans="18:21" x14ac:dyDescent="0.3">
      <c r="R16390" s="85">
        <f>PER_MONTH!A16382</f>
        <v>45999</v>
      </c>
      <c r="S16390" s="86">
        <f>PER_MONTH!F16382</f>
        <v>0.25</v>
      </c>
      <c r="T16390" s="102">
        <f>PER_MONTH!G16382</f>
        <v>0</v>
      </c>
      <c r="U16390" s="100">
        <f t="shared" si="256"/>
        <v>0</v>
      </c>
    </row>
    <row r="16391" spans="18:21" x14ac:dyDescent="0.3">
      <c r="R16391" s="85">
        <f>PER_MONTH!A16383</f>
        <v>45999</v>
      </c>
      <c r="S16391" s="86">
        <f>PER_MONTH!F16383</f>
        <v>0.27083333333333331</v>
      </c>
      <c r="T16391" s="102">
        <f>PER_MONTH!G16383</f>
        <v>0</v>
      </c>
      <c r="U16391" s="100">
        <f t="shared" si="256"/>
        <v>0</v>
      </c>
    </row>
    <row r="16392" spans="18:21" x14ac:dyDescent="0.3">
      <c r="R16392" s="85">
        <f>PER_MONTH!A16384</f>
        <v>45999</v>
      </c>
      <c r="S16392" s="86">
        <f>PER_MONTH!F16384</f>
        <v>0.29166666666666669</v>
      </c>
      <c r="T16392" s="102">
        <f>PER_MONTH!G16384</f>
        <v>0</v>
      </c>
      <c r="U16392" s="100">
        <f t="shared" si="256"/>
        <v>0</v>
      </c>
    </row>
    <row r="16393" spans="18:21" x14ac:dyDescent="0.3">
      <c r="R16393" s="85">
        <f>PER_MONTH!A16385</f>
        <v>45999</v>
      </c>
      <c r="S16393" s="86">
        <f>PER_MONTH!F16385</f>
        <v>0.3125</v>
      </c>
      <c r="T16393" s="102">
        <f>PER_MONTH!G16385</f>
        <v>0</v>
      </c>
      <c r="U16393" s="100">
        <f t="shared" si="256"/>
        <v>0</v>
      </c>
    </row>
    <row r="16394" spans="18:21" x14ac:dyDescent="0.3">
      <c r="R16394" s="85">
        <f>PER_MONTH!A16386</f>
        <v>45999</v>
      </c>
      <c r="S16394" s="86">
        <f>PER_MONTH!F16386</f>
        <v>0.33333333333333331</v>
      </c>
      <c r="T16394" s="102">
        <f>PER_MONTH!G16386</f>
        <v>0</v>
      </c>
      <c r="U16394" s="100">
        <f t="shared" si="256"/>
        <v>0</v>
      </c>
    </row>
    <row r="16395" spans="18:21" x14ac:dyDescent="0.3">
      <c r="R16395" s="85">
        <f>PER_MONTH!A16387</f>
        <v>45999</v>
      </c>
      <c r="S16395" s="86">
        <f>PER_MONTH!F16387</f>
        <v>0.35416666666666669</v>
      </c>
      <c r="T16395" s="102">
        <f>PER_MONTH!G16387</f>
        <v>0</v>
      </c>
      <c r="U16395" s="100">
        <f t="shared" si="256"/>
        <v>0</v>
      </c>
    </row>
    <row r="16396" spans="18:21" x14ac:dyDescent="0.3">
      <c r="R16396" s="85">
        <f>PER_MONTH!A16388</f>
        <v>45999</v>
      </c>
      <c r="S16396" s="86">
        <f>PER_MONTH!F16388</f>
        <v>0.375</v>
      </c>
      <c r="T16396" s="102">
        <f>PER_MONTH!G16388</f>
        <v>0</v>
      </c>
      <c r="U16396" s="100">
        <f t="shared" ref="U16396:U16459" si="257">T16396/0.5</f>
        <v>0</v>
      </c>
    </row>
    <row r="16397" spans="18:21" x14ac:dyDescent="0.3">
      <c r="R16397" s="85">
        <f>PER_MONTH!A16389</f>
        <v>45999</v>
      </c>
      <c r="S16397" s="86">
        <f>PER_MONTH!F16389</f>
        <v>0.39583333333333331</v>
      </c>
      <c r="T16397" s="102">
        <f>PER_MONTH!G16389</f>
        <v>0</v>
      </c>
      <c r="U16397" s="100">
        <f t="shared" si="257"/>
        <v>0</v>
      </c>
    </row>
    <row r="16398" spans="18:21" x14ac:dyDescent="0.3">
      <c r="R16398" s="85">
        <f>PER_MONTH!A16390</f>
        <v>45999</v>
      </c>
      <c r="S16398" s="86">
        <f>PER_MONTH!F16390</f>
        <v>0.41666666666666669</v>
      </c>
      <c r="T16398" s="102">
        <f>PER_MONTH!G16390</f>
        <v>0</v>
      </c>
      <c r="U16398" s="100">
        <f t="shared" si="257"/>
        <v>0</v>
      </c>
    </row>
    <row r="16399" spans="18:21" x14ac:dyDescent="0.3">
      <c r="R16399" s="85">
        <f>PER_MONTH!A16391</f>
        <v>45999</v>
      </c>
      <c r="S16399" s="86">
        <f>PER_MONTH!F16391</f>
        <v>0.4375</v>
      </c>
      <c r="T16399" s="102">
        <f>PER_MONTH!G16391</f>
        <v>0</v>
      </c>
      <c r="U16399" s="100">
        <f t="shared" si="257"/>
        <v>0</v>
      </c>
    </row>
    <row r="16400" spans="18:21" x14ac:dyDescent="0.3">
      <c r="R16400" s="85">
        <f>PER_MONTH!A16392</f>
        <v>45999</v>
      </c>
      <c r="S16400" s="86">
        <f>PER_MONTH!F16392</f>
        <v>0.45833333333333331</v>
      </c>
      <c r="T16400" s="102">
        <f>PER_MONTH!G16392</f>
        <v>0</v>
      </c>
      <c r="U16400" s="100">
        <f t="shared" si="257"/>
        <v>0</v>
      </c>
    </row>
    <row r="16401" spans="18:21" x14ac:dyDescent="0.3">
      <c r="R16401" s="85">
        <f>PER_MONTH!A16393</f>
        <v>45999</v>
      </c>
      <c r="S16401" s="86">
        <f>PER_MONTH!F16393</f>
        <v>0.47916666666666669</v>
      </c>
      <c r="T16401" s="102">
        <f>PER_MONTH!G16393</f>
        <v>0</v>
      </c>
      <c r="U16401" s="100">
        <f t="shared" si="257"/>
        <v>0</v>
      </c>
    </row>
    <row r="16402" spans="18:21" x14ac:dyDescent="0.3">
      <c r="R16402" s="85">
        <f>PER_MONTH!A16394</f>
        <v>45999</v>
      </c>
      <c r="S16402" s="86">
        <f>PER_MONTH!F16394</f>
        <v>0.5</v>
      </c>
      <c r="T16402" s="102">
        <f>PER_MONTH!G16394</f>
        <v>0</v>
      </c>
      <c r="U16402" s="100">
        <f t="shared" si="257"/>
        <v>0</v>
      </c>
    </row>
    <row r="16403" spans="18:21" x14ac:dyDescent="0.3">
      <c r="R16403" s="85">
        <f>PER_MONTH!A16395</f>
        <v>45999</v>
      </c>
      <c r="S16403" s="86">
        <f>PER_MONTH!F16395</f>
        <v>0.52083333333333337</v>
      </c>
      <c r="T16403" s="102">
        <f>PER_MONTH!G16395</f>
        <v>0</v>
      </c>
      <c r="U16403" s="100">
        <f t="shared" si="257"/>
        <v>0</v>
      </c>
    </row>
    <row r="16404" spans="18:21" x14ac:dyDescent="0.3">
      <c r="R16404" s="85">
        <f>PER_MONTH!A16396</f>
        <v>45999</v>
      </c>
      <c r="S16404" s="86">
        <f>PER_MONTH!F16396</f>
        <v>0.54166666666666663</v>
      </c>
      <c r="T16404" s="102">
        <f>PER_MONTH!G16396</f>
        <v>0</v>
      </c>
      <c r="U16404" s="100">
        <f t="shared" si="257"/>
        <v>0</v>
      </c>
    </row>
    <row r="16405" spans="18:21" x14ac:dyDescent="0.3">
      <c r="R16405" s="85">
        <f>PER_MONTH!A16397</f>
        <v>45999</v>
      </c>
      <c r="S16405" s="86">
        <f>PER_MONTH!F16397</f>
        <v>0.5625</v>
      </c>
      <c r="T16405" s="102">
        <f>PER_MONTH!G16397</f>
        <v>0</v>
      </c>
      <c r="U16405" s="100">
        <f t="shared" si="257"/>
        <v>0</v>
      </c>
    </row>
    <row r="16406" spans="18:21" x14ac:dyDescent="0.3">
      <c r="R16406" s="85">
        <f>PER_MONTH!A16398</f>
        <v>45999</v>
      </c>
      <c r="S16406" s="86">
        <f>PER_MONTH!F16398</f>
        <v>0.58333333333333337</v>
      </c>
      <c r="T16406" s="102">
        <f>PER_MONTH!G16398</f>
        <v>0</v>
      </c>
      <c r="U16406" s="100">
        <f t="shared" si="257"/>
        <v>0</v>
      </c>
    </row>
    <row r="16407" spans="18:21" x14ac:dyDescent="0.3">
      <c r="R16407" s="85">
        <f>PER_MONTH!A16399</f>
        <v>45999</v>
      </c>
      <c r="S16407" s="86">
        <f>PER_MONTH!F16399</f>
        <v>0.60416666666666663</v>
      </c>
      <c r="T16407" s="102">
        <f>PER_MONTH!G16399</f>
        <v>0</v>
      </c>
      <c r="U16407" s="100">
        <f t="shared" si="257"/>
        <v>0</v>
      </c>
    </row>
    <row r="16408" spans="18:21" x14ac:dyDescent="0.3">
      <c r="R16408" s="85">
        <f>PER_MONTH!A16400</f>
        <v>45999</v>
      </c>
      <c r="S16408" s="86">
        <f>PER_MONTH!F16400</f>
        <v>0.625</v>
      </c>
      <c r="T16408" s="102">
        <f>PER_MONTH!G16400</f>
        <v>0</v>
      </c>
      <c r="U16408" s="100">
        <f t="shared" si="257"/>
        <v>0</v>
      </c>
    </row>
    <row r="16409" spans="18:21" x14ac:dyDescent="0.3">
      <c r="R16409" s="85">
        <f>PER_MONTH!A16401</f>
        <v>45999</v>
      </c>
      <c r="S16409" s="86">
        <f>PER_MONTH!F16401</f>
        <v>0.64583333333333337</v>
      </c>
      <c r="T16409" s="102">
        <f>PER_MONTH!G16401</f>
        <v>0</v>
      </c>
      <c r="U16409" s="100">
        <f t="shared" si="257"/>
        <v>0</v>
      </c>
    </row>
    <row r="16410" spans="18:21" x14ac:dyDescent="0.3">
      <c r="R16410" s="85">
        <f>PER_MONTH!A16402</f>
        <v>45999</v>
      </c>
      <c r="S16410" s="86">
        <f>PER_MONTH!F16402</f>
        <v>0.66666666666666663</v>
      </c>
      <c r="T16410" s="102">
        <f>PER_MONTH!G16402</f>
        <v>0</v>
      </c>
      <c r="U16410" s="100">
        <f t="shared" si="257"/>
        <v>0</v>
      </c>
    </row>
    <row r="16411" spans="18:21" x14ac:dyDescent="0.3">
      <c r="R16411" s="85">
        <f>PER_MONTH!A16403</f>
        <v>45999</v>
      </c>
      <c r="S16411" s="86">
        <f>PER_MONTH!F16403</f>
        <v>0.6875</v>
      </c>
      <c r="T16411" s="102">
        <f>PER_MONTH!G16403</f>
        <v>0</v>
      </c>
      <c r="U16411" s="100">
        <f t="shared" si="257"/>
        <v>0</v>
      </c>
    </row>
    <row r="16412" spans="18:21" x14ac:dyDescent="0.3">
      <c r="R16412" s="85">
        <f>PER_MONTH!A16404</f>
        <v>45999</v>
      </c>
      <c r="S16412" s="86">
        <f>PER_MONTH!F16404</f>
        <v>0.70833333333333337</v>
      </c>
      <c r="T16412" s="102">
        <f>PER_MONTH!G16404</f>
        <v>0</v>
      </c>
      <c r="U16412" s="100">
        <f t="shared" si="257"/>
        <v>0</v>
      </c>
    </row>
    <row r="16413" spans="18:21" x14ac:dyDescent="0.3">
      <c r="R16413" s="85">
        <f>PER_MONTH!A16405</f>
        <v>45999</v>
      </c>
      <c r="S16413" s="86">
        <f>PER_MONTH!F16405</f>
        <v>0.72916666666666663</v>
      </c>
      <c r="T16413" s="102">
        <f>PER_MONTH!G16405</f>
        <v>0</v>
      </c>
      <c r="U16413" s="100">
        <f t="shared" si="257"/>
        <v>0</v>
      </c>
    </row>
    <row r="16414" spans="18:21" x14ac:dyDescent="0.3">
      <c r="R16414" s="85">
        <f>PER_MONTH!A16406</f>
        <v>45999</v>
      </c>
      <c r="S16414" s="86">
        <f>PER_MONTH!F16406</f>
        <v>0.75</v>
      </c>
      <c r="T16414" s="102">
        <f>PER_MONTH!G16406</f>
        <v>0</v>
      </c>
      <c r="U16414" s="100">
        <f t="shared" si="257"/>
        <v>0</v>
      </c>
    </row>
    <row r="16415" spans="18:21" x14ac:dyDescent="0.3">
      <c r="R16415" s="85">
        <f>PER_MONTH!A16407</f>
        <v>45999</v>
      </c>
      <c r="S16415" s="86">
        <f>PER_MONTH!F16407</f>
        <v>0.77083333333333337</v>
      </c>
      <c r="T16415" s="102">
        <f>PER_MONTH!G16407</f>
        <v>0</v>
      </c>
      <c r="U16415" s="100">
        <f t="shared" si="257"/>
        <v>0</v>
      </c>
    </row>
    <row r="16416" spans="18:21" x14ac:dyDescent="0.3">
      <c r="R16416" s="85">
        <f>PER_MONTH!A16408</f>
        <v>45999</v>
      </c>
      <c r="S16416" s="86">
        <f>PER_MONTH!F16408</f>
        <v>0.79166666666666663</v>
      </c>
      <c r="T16416" s="102">
        <f>PER_MONTH!G16408</f>
        <v>0</v>
      </c>
      <c r="U16416" s="100">
        <f t="shared" si="257"/>
        <v>0</v>
      </c>
    </row>
    <row r="16417" spans="18:21" x14ac:dyDescent="0.3">
      <c r="R16417" s="85">
        <f>PER_MONTH!A16409</f>
        <v>45999</v>
      </c>
      <c r="S16417" s="86">
        <f>PER_MONTH!F16409</f>
        <v>0.8125</v>
      </c>
      <c r="T16417" s="102">
        <f>PER_MONTH!G16409</f>
        <v>0</v>
      </c>
      <c r="U16417" s="100">
        <f t="shared" si="257"/>
        <v>0</v>
      </c>
    </row>
    <row r="16418" spans="18:21" x14ac:dyDescent="0.3">
      <c r="R16418" s="85">
        <f>PER_MONTH!A16410</f>
        <v>45999</v>
      </c>
      <c r="S16418" s="86">
        <f>PER_MONTH!F16410</f>
        <v>0.83333333333333337</v>
      </c>
      <c r="T16418" s="102">
        <f>PER_MONTH!G16410</f>
        <v>0</v>
      </c>
      <c r="U16418" s="100">
        <f t="shared" si="257"/>
        <v>0</v>
      </c>
    </row>
    <row r="16419" spans="18:21" x14ac:dyDescent="0.3">
      <c r="R16419" s="85">
        <f>PER_MONTH!A16411</f>
        <v>45999</v>
      </c>
      <c r="S16419" s="86">
        <f>PER_MONTH!F16411</f>
        <v>0.85416666666666663</v>
      </c>
      <c r="T16419" s="102">
        <f>PER_MONTH!G16411</f>
        <v>0</v>
      </c>
      <c r="U16419" s="100">
        <f t="shared" si="257"/>
        <v>0</v>
      </c>
    </row>
    <row r="16420" spans="18:21" x14ac:dyDescent="0.3">
      <c r="R16420" s="85">
        <f>PER_MONTH!A16412</f>
        <v>45999</v>
      </c>
      <c r="S16420" s="86">
        <f>PER_MONTH!F16412</f>
        <v>0.875</v>
      </c>
      <c r="T16420" s="102">
        <f>PER_MONTH!G16412</f>
        <v>0</v>
      </c>
      <c r="U16420" s="100">
        <f t="shared" si="257"/>
        <v>0</v>
      </c>
    </row>
    <row r="16421" spans="18:21" x14ac:dyDescent="0.3">
      <c r="R16421" s="85">
        <f>PER_MONTH!A16413</f>
        <v>45999</v>
      </c>
      <c r="S16421" s="86">
        <f>PER_MONTH!F16413</f>
        <v>0.89583333333333337</v>
      </c>
      <c r="T16421" s="102">
        <f>PER_MONTH!G16413</f>
        <v>0</v>
      </c>
      <c r="U16421" s="100">
        <f t="shared" si="257"/>
        <v>0</v>
      </c>
    </row>
    <row r="16422" spans="18:21" x14ac:dyDescent="0.3">
      <c r="R16422" s="85">
        <f>PER_MONTH!A16414</f>
        <v>45999</v>
      </c>
      <c r="S16422" s="86">
        <f>PER_MONTH!F16414</f>
        <v>0.91666666666666663</v>
      </c>
      <c r="T16422" s="102">
        <f>PER_MONTH!G16414</f>
        <v>0</v>
      </c>
      <c r="U16422" s="100">
        <f t="shared" si="257"/>
        <v>0</v>
      </c>
    </row>
    <row r="16423" spans="18:21" x14ac:dyDescent="0.3">
      <c r="R16423" s="85">
        <f>PER_MONTH!A16415</f>
        <v>45999</v>
      </c>
      <c r="S16423" s="86">
        <f>PER_MONTH!F16415</f>
        <v>0.9375</v>
      </c>
      <c r="T16423" s="102">
        <f>PER_MONTH!G16415</f>
        <v>0</v>
      </c>
      <c r="U16423" s="100">
        <f t="shared" si="257"/>
        <v>0</v>
      </c>
    </row>
    <row r="16424" spans="18:21" x14ac:dyDescent="0.3">
      <c r="R16424" s="85">
        <f>PER_MONTH!A16416</f>
        <v>45999</v>
      </c>
      <c r="S16424" s="86">
        <f>PER_MONTH!F16416</f>
        <v>0.95833333333333337</v>
      </c>
      <c r="T16424" s="102">
        <f>PER_MONTH!G16416</f>
        <v>0</v>
      </c>
      <c r="U16424" s="100">
        <f t="shared" si="257"/>
        <v>0</v>
      </c>
    </row>
    <row r="16425" spans="18:21" x14ac:dyDescent="0.3">
      <c r="R16425" s="85">
        <f>PER_MONTH!A16417</f>
        <v>45999</v>
      </c>
      <c r="S16425" s="86">
        <f>PER_MONTH!F16417</f>
        <v>0.97916666666666663</v>
      </c>
      <c r="T16425" s="102">
        <f>PER_MONTH!G16417</f>
        <v>0</v>
      </c>
      <c r="U16425" s="100">
        <f t="shared" si="257"/>
        <v>0</v>
      </c>
    </row>
    <row r="16426" spans="18:21" x14ac:dyDescent="0.3">
      <c r="R16426" s="85">
        <f>PER_MONTH!A16418</f>
        <v>46000</v>
      </c>
      <c r="S16426" s="86">
        <f>PER_MONTH!F16418</f>
        <v>0</v>
      </c>
      <c r="T16426" s="102">
        <f>PER_MONTH!G16418</f>
        <v>0</v>
      </c>
      <c r="U16426" s="100">
        <f t="shared" si="257"/>
        <v>0</v>
      </c>
    </row>
    <row r="16427" spans="18:21" x14ac:dyDescent="0.3">
      <c r="R16427" s="85">
        <f>PER_MONTH!A16419</f>
        <v>46000</v>
      </c>
      <c r="S16427" s="86">
        <f>PER_MONTH!F16419</f>
        <v>2.0833333333333329E-2</v>
      </c>
      <c r="T16427" s="102">
        <f>PER_MONTH!G16419</f>
        <v>0</v>
      </c>
      <c r="U16427" s="100">
        <f t="shared" si="257"/>
        <v>0</v>
      </c>
    </row>
    <row r="16428" spans="18:21" x14ac:dyDescent="0.3">
      <c r="R16428" s="85">
        <f>PER_MONTH!A16420</f>
        <v>46000</v>
      </c>
      <c r="S16428" s="86">
        <f>PER_MONTH!F16420</f>
        <v>4.1666666666666657E-2</v>
      </c>
      <c r="T16428" s="102">
        <f>PER_MONTH!G16420</f>
        <v>0</v>
      </c>
      <c r="U16428" s="100">
        <f t="shared" si="257"/>
        <v>0</v>
      </c>
    </row>
    <row r="16429" spans="18:21" x14ac:dyDescent="0.3">
      <c r="R16429" s="85">
        <f>PER_MONTH!A16421</f>
        <v>46000</v>
      </c>
      <c r="S16429" s="86">
        <f>PER_MONTH!F16421</f>
        <v>6.25E-2</v>
      </c>
      <c r="T16429" s="102">
        <f>PER_MONTH!G16421</f>
        <v>0</v>
      </c>
      <c r="U16429" s="100">
        <f t="shared" si="257"/>
        <v>0</v>
      </c>
    </row>
    <row r="16430" spans="18:21" x14ac:dyDescent="0.3">
      <c r="R16430" s="85">
        <f>PER_MONTH!A16422</f>
        <v>46000</v>
      </c>
      <c r="S16430" s="86">
        <f>PER_MONTH!F16422</f>
        <v>8.3333333333333329E-2</v>
      </c>
      <c r="T16430" s="102">
        <f>PER_MONTH!G16422</f>
        <v>0</v>
      </c>
      <c r="U16430" s="100">
        <f t="shared" si="257"/>
        <v>0</v>
      </c>
    </row>
    <row r="16431" spans="18:21" x14ac:dyDescent="0.3">
      <c r="R16431" s="85">
        <f>PER_MONTH!A16423</f>
        <v>46000</v>
      </c>
      <c r="S16431" s="86">
        <f>PER_MONTH!F16423</f>
        <v>0.1041666666666667</v>
      </c>
      <c r="T16431" s="102">
        <f>PER_MONTH!G16423</f>
        <v>0</v>
      </c>
      <c r="U16431" s="100">
        <f t="shared" si="257"/>
        <v>0</v>
      </c>
    </row>
    <row r="16432" spans="18:21" x14ac:dyDescent="0.3">
      <c r="R16432" s="85">
        <f>PER_MONTH!A16424</f>
        <v>46000</v>
      </c>
      <c r="S16432" s="86">
        <f>PER_MONTH!F16424</f>
        <v>0.125</v>
      </c>
      <c r="T16432" s="102">
        <f>PER_MONTH!G16424</f>
        <v>0</v>
      </c>
      <c r="U16432" s="100">
        <f t="shared" si="257"/>
        <v>0</v>
      </c>
    </row>
    <row r="16433" spans="18:21" x14ac:dyDescent="0.3">
      <c r="R16433" s="85">
        <f>PER_MONTH!A16425</f>
        <v>46000</v>
      </c>
      <c r="S16433" s="86">
        <f>PER_MONTH!F16425</f>
        <v>0.14583333333333329</v>
      </c>
      <c r="T16433" s="102">
        <f>PER_MONTH!G16425</f>
        <v>0</v>
      </c>
      <c r="U16433" s="100">
        <f t="shared" si="257"/>
        <v>0</v>
      </c>
    </row>
    <row r="16434" spans="18:21" x14ac:dyDescent="0.3">
      <c r="R16434" s="85">
        <f>PER_MONTH!A16426</f>
        <v>46000</v>
      </c>
      <c r="S16434" s="86">
        <f>PER_MONTH!F16426</f>
        <v>0.16666666666666671</v>
      </c>
      <c r="T16434" s="102">
        <f>PER_MONTH!G16426</f>
        <v>0</v>
      </c>
      <c r="U16434" s="100">
        <f t="shared" si="257"/>
        <v>0</v>
      </c>
    </row>
    <row r="16435" spans="18:21" x14ac:dyDescent="0.3">
      <c r="R16435" s="85">
        <f>PER_MONTH!A16427</f>
        <v>46000</v>
      </c>
      <c r="S16435" s="86">
        <f>PER_MONTH!F16427</f>
        <v>0.1875</v>
      </c>
      <c r="T16435" s="102">
        <f>PER_MONTH!G16427</f>
        <v>0</v>
      </c>
      <c r="U16435" s="100">
        <f t="shared" si="257"/>
        <v>0</v>
      </c>
    </row>
    <row r="16436" spans="18:21" x14ac:dyDescent="0.3">
      <c r="R16436" s="85">
        <f>PER_MONTH!A16428</f>
        <v>46000</v>
      </c>
      <c r="S16436" s="86">
        <f>PER_MONTH!F16428</f>
        <v>0.20833333333333329</v>
      </c>
      <c r="T16436" s="102">
        <f>PER_MONTH!G16428</f>
        <v>0</v>
      </c>
      <c r="U16436" s="100">
        <f t="shared" si="257"/>
        <v>0</v>
      </c>
    </row>
    <row r="16437" spans="18:21" x14ac:dyDescent="0.3">
      <c r="R16437" s="85">
        <f>PER_MONTH!A16429</f>
        <v>46000</v>
      </c>
      <c r="S16437" s="86">
        <f>PER_MONTH!F16429</f>
        <v>0.22916666666666671</v>
      </c>
      <c r="T16437" s="102">
        <f>PER_MONTH!G16429</f>
        <v>0</v>
      </c>
      <c r="U16437" s="100">
        <f t="shared" si="257"/>
        <v>0</v>
      </c>
    </row>
    <row r="16438" spans="18:21" x14ac:dyDescent="0.3">
      <c r="R16438" s="85">
        <f>PER_MONTH!A16430</f>
        <v>46000</v>
      </c>
      <c r="S16438" s="86">
        <f>PER_MONTH!F16430</f>
        <v>0.25</v>
      </c>
      <c r="T16438" s="102">
        <f>PER_MONTH!G16430</f>
        <v>0</v>
      </c>
      <c r="U16438" s="100">
        <f t="shared" si="257"/>
        <v>0</v>
      </c>
    </row>
    <row r="16439" spans="18:21" x14ac:dyDescent="0.3">
      <c r="R16439" s="85">
        <f>PER_MONTH!A16431</f>
        <v>46000</v>
      </c>
      <c r="S16439" s="86">
        <f>PER_MONTH!F16431</f>
        <v>0.27083333333333331</v>
      </c>
      <c r="T16439" s="102">
        <f>PER_MONTH!G16431</f>
        <v>0</v>
      </c>
      <c r="U16439" s="100">
        <f t="shared" si="257"/>
        <v>0</v>
      </c>
    </row>
    <row r="16440" spans="18:21" x14ac:dyDescent="0.3">
      <c r="R16440" s="85">
        <f>PER_MONTH!A16432</f>
        <v>46000</v>
      </c>
      <c r="S16440" s="86">
        <f>PER_MONTH!F16432</f>
        <v>0.29166666666666669</v>
      </c>
      <c r="T16440" s="102">
        <f>PER_MONTH!G16432</f>
        <v>0</v>
      </c>
      <c r="U16440" s="100">
        <f t="shared" si="257"/>
        <v>0</v>
      </c>
    </row>
    <row r="16441" spans="18:21" x14ac:dyDescent="0.3">
      <c r="R16441" s="85">
        <f>PER_MONTH!A16433</f>
        <v>46000</v>
      </c>
      <c r="S16441" s="86">
        <f>PER_MONTH!F16433</f>
        <v>0.3125</v>
      </c>
      <c r="T16441" s="102">
        <f>PER_MONTH!G16433</f>
        <v>0</v>
      </c>
      <c r="U16441" s="100">
        <f t="shared" si="257"/>
        <v>0</v>
      </c>
    </row>
    <row r="16442" spans="18:21" x14ac:dyDescent="0.3">
      <c r="R16442" s="85">
        <f>PER_MONTH!A16434</f>
        <v>46000</v>
      </c>
      <c r="S16442" s="86">
        <f>PER_MONTH!F16434</f>
        <v>0.33333333333333331</v>
      </c>
      <c r="T16442" s="102">
        <f>PER_MONTH!G16434</f>
        <v>0</v>
      </c>
      <c r="U16442" s="100">
        <f t="shared" si="257"/>
        <v>0</v>
      </c>
    </row>
    <row r="16443" spans="18:21" x14ac:dyDescent="0.3">
      <c r="R16443" s="85">
        <f>PER_MONTH!A16435</f>
        <v>46000</v>
      </c>
      <c r="S16443" s="86">
        <f>PER_MONTH!F16435</f>
        <v>0.35416666666666669</v>
      </c>
      <c r="T16443" s="102">
        <f>PER_MONTH!G16435</f>
        <v>0</v>
      </c>
      <c r="U16443" s="100">
        <f t="shared" si="257"/>
        <v>0</v>
      </c>
    </row>
    <row r="16444" spans="18:21" x14ac:dyDescent="0.3">
      <c r="R16444" s="85">
        <f>PER_MONTH!A16436</f>
        <v>46000</v>
      </c>
      <c r="S16444" s="86">
        <f>PER_MONTH!F16436</f>
        <v>0.375</v>
      </c>
      <c r="T16444" s="102">
        <f>PER_MONTH!G16436</f>
        <v>0</v>
      </c>
      <c r="U16444" s="100">
        <f t="shared" si="257"/>
        <v>0</v>
      </c>
    </row>
    <row r="16445" spans="18:21" x14ac:dyDescent="0.3">
      <c r="R16445" s="85">
        <f>PER_MONTH!A16437</f>
        <v>46000</v>
      </c>
      <c r="S16445" s="86">
        <f>PER_MONTH!F16437</f>
        <v>0.39583333333333331</v>
      </c>
      <c r="T16445" s="102">
        <f>PER_MONTH!G16437</f>
        <v>0</v>
      </c>
      <c r="U16445" s="100">
        <f t="shared" si="257"/>
        <v>0</v>
      </c>
    </row>
    <row r="16446" spans="18:21" x14ac:dyDescent="0.3">
      <c r="R16446" s="85">
        <f>PER_MONTH!A16438</f>
        <v>46000</v>
      </c>
      <c r="S16446" s="86">
        <f>PER_MONTH!F16438</f>
        <v>0.41666666666666669</v>
      </c>
      <c r="T16446" s="102">
        <f>PER_MONTH!G16438</f>
        <v>0</v>
      </c>
      <c r="U16446" s="100">
        <f t="shared" si="257"/>
        <v>0</v>
      </c>
    </row>
    <row r="16447" spans="18:21" x14ac:dyDescent="0.3">
      <c r="R16447" s="85">
        <f>PER_MONTH!A16439</f>
        <v>46000</v>
      </c>
      <c r="S16447" s="86">
        <f>PER_MONTH!F16439</f>
        <v>0.4375</v>
      </c>
      <c r="T16447" s="102">
        <f>PER_MONTH!G16439</f>
        <v>0</v>
      </c>
      <c r="U16447" s="100">
        <f t="shared" si="257"/>
        <v>0</v>
      </c>
    </row>
    <row r="16448" spans="18:21" x14ac:dyDescent="0.3">
      <c r="R16448" s="85">
        <f>PER_MONTH!A16440</f>
        <v>46000</v>
      </c>
      <c r="S16448" s="86">
        <f>PER_MONTH!F16440</f>
        <v>0.45833333333333331</v>
      </c>
      <c r="T16448" s="102">
        <f>PER_MONTH!G16440</f>
        <v>0</v>
      </c>
      <c r="U16448" s="100">
        <f t="shared" si="257"/>
        <v>0</v>
      </c>
    </row>
    <row r="16449" spans="18:21" x14ac:dyDescent="0.3">
      <c r="R16449" s="85">
        <f>PER_MONTH!A16441</f>
        <v>46000</v>
      </c>
      <c r="S16449" s="86">
        <f>PER_MONTH!F16441</f>
        <v>0.47916666666666669</v>
      </c>
      <c r="T16449" s="102">
        <f>PER_MONTH!G16441</f>
        <v>0</v>
      </c>
      <c r="U16449" s="100">
        <f t="shared" si="257"/>
        <v>0</v>
      </c>
    </row>
    <row r="16450" spans="18:21" x14ac:dyDescent="0.3">
      <c r="R16450" s="85">
        <f>PER_MONTH!A16442</f>
        <v>46000</v>
      </c>
      <c r="S16450" s="86">
        <f>PER_MONTH!F16442</f>
        <v>0.5</v>
      </c>
      <c r="T16450" s="102">
        <f>PER_MONTH!G16442</f>
        <v>0</v>
      </c>
      <c r="U16450" s="100">
        <f t="shared" si="257"/>
        <v>0</v>
      </c>
    </row>
    <row r="16451" spans="18:21" x14ac:dyDescent="0.3">
      <c r="R16451" s="85">
        <f>PER_MONTH!A16443</f>
        <v>46000</v>
      </c>
      <c r="S16451" s="86">
        <f>PER_MONTH!F16443</f>
        <v>0.52083333333333337</v>
      </c>
      <c r="T16451" s="102">
        <f>PER_MONTH!G16443</f>
        <v>0</v>
      </c>
      <c r="U16451" s="100">
        <f t="shared" si="257"/>
        <v>0</v>
      </c>
    </row>
    <row r="16452" spans="18:21" x14ac:dyDescent="0.3">
      <c r="R16452" s="85">
        <f>PER_MONTH!A16444</f>
        <v>46000</v>
      </c>
      <c r="S16452" s="86">
        <f>PER_MONTH!F16444</f>
        <v>0.54166666666666663</v>
      </c>
      <c r="T16452" s="102">
        <f>PER_MONTH!G16444</f>
        <v>0</v>
      </c>
      <c r="U16452" s="100">
        <f t="shared" si="257"/>
        <v>0</v>
      </c>
    </row>
    <row r="16453" spans="18:21" x14ac:dyDescent="0.3">
      <c r="R16453" s="85">
        <f>PER_MONTH!A16445</f>
        <v>46000</v>
      </c>
      <c r="S16453" s="86">
        <f>PER_MONTH!F16445</f>
        <v>0.5625</v>
      </c>
      <c r="T16453" s="102">
        <f>PER_MONTH!G16445</f>
        <v>0</v>
      </c>
      <c r="U16453" s="100">
        <f t="shared" si="257"/>
        <v>0</v>
      </c>
    </row>
    <row r="16454" spans="18:21" x14ac:dyDescent="0.3">
      <c r="R16454" s="85">
        <f>PER_MONTH!A16446</f>
        <v>46000</v>
      </c>
      <c r="S16454" s="86">
        <f>PER_MONTH!F16446</f>
        <v>0.58333333333333337</v>
      </c>
      <c r="T16454" s="102">
        <f>PER_MONTH!G16446</f>
        <v>0</v>
      </c>
      <c r="U16454" s="100">
        <f t="shared" si="257"/>
        <v>0</v>
      </c>
    </row>
    <row r="16455" spans="18:21" x14ac:dyDescent="0.3">
      <c r="R16455" s="85">
        <f>PER_MONTH!A16447</f>
        <v>46000</v>
      </c>
      <c r="S16455" s="86">
        <f>PER_MONTH!F16447</f>
        <v>0.60416666666666663</v>
      </c>
      <c r="T16455" s="102">
        <f>PER_MONTH!G16447</f>
        <v>0</v>
      </c>
      <c r="U16455" s="100">
        <f t="shared" si="257"/>
        <v>0</v>
      </c>
    </row>
    <row r="16456" spans="18:21" x14ac:dyDescent="0.3">
      <c r="R16456" s="85">
        <f>PER_MONTH!A16448</f>
        <v>46000</v>
      </c>
      <c r="S16456" s="86">
        <f>PER_MONTH!F16448</f>
        <v>0.625</v>
      </c>
      <c r="T16456" s="102">
        <f>PER_MONTH!G16448</f>
        <v>0</v>
      </c>
      <c r="U16456" s="100">
        <f t="shared" si="257"/>
        <v>0</v>
      </c>
    </row>
    <row r="16457" spans="18:21" x14ac:dyDescent="0.3">
      <c r="R16457" s="85">
        <f>PER_MONTH!A16449</f>
        <v>46000</v>
      </c>
      <c r="S16457" s="86">
        <f>PER_MONTH!F16449</f>
        <v>0.64583333333333337</v>
      </c>
      <c r="T16457" s="102">
        <f>PER_MONTH!G16449</f>
        <v>0</v>
      </c>
      <c r="U16457" s="100">
        <f t="shared" si="257"/>
        <v>0</v>
      </c>
    </row>
    <row r="16458" spans="18:21" x14ac:dyDescent="0.3">
      <c r="R16458" s="85">
        <f>PER_MONTH!A16450</f>
        <v>46000</v>
      </c>
      <c r="S16458" s="86">
        <f>PER_MONTH!F16450</f>
        <v>0.66666666666666663</v>
      </c>
      <c r="T16458" s="102">
        <f>PER_MONTH!G16450</f>
        <v>0</v>
      </c>
      <c r="U16458" s="100">
        <f t="shared" si="257"/>
        <v>0</v>
      </c>
    </row>
    <row r="16459" spans="18:21" x14ac:dyDescent="0.3">
      <c r="R16459" s="85">
        <f>PER_MONTH!A16451</f>
        <v>46000</v>
      </c>
      <c r="S16459" s="86">
        <f>PER_MONTH!F16451</f>
        <v>0.6875</v>
      </c>
      <c r="T16459" s="102">
        <f>PER_MONTH!G16451</f>
        <v>0</v>
      </c>
      <c r="U16459" s="100">
        <f t="shared" si="257"/>
        <v>0</v>
      </c>
    </row>
    <row r="16460" spans="18:21" x14ac:dyDescent="0.3">
      <c r="R16460" s="85">
        <f>PER_MONTH!A16452</f>
        <v>46000</v>
      </c>
      <c r="S16460" s="86">
        <f>PER_MONTH!F16452</f>
        <v>0.70833333333333337</v>
      </c>
      <c r="T16460" s="102">
        <f>PER_MONTH!G16452</f>
        <v>0</v>
      </c>
      <c r="U16460" s="100">
        <f t="shared" ref="U16460:U16523" si="258">T16460/0.5</f>
        <v>0</v>
      </c>
    </row>
    <row r="16461" spans="18:21" x14ac:dyDescent="0.3">
      <c r="R16461" s="85">
        <f>PER_MONTH!A16453</f>
        <v>46000</v>
      </c>
      <c r="S16461" s="86">
        <f>PER_MONTH!F16453</f>
        <v>0.72916666666666663</v>
      </c>
      <c r="T16461" s="102">
        <f>PER_MONTH!G16453</f>
        <v>0</v>
      </c>
      <c r="U16461" s="100">
        <f t="shared" si="258"/>
        <v>0</v>
      </c>
    </row>
    <row r="16462" spans="18:21" x14ac:dyDescent="0.3">
      <c r="R16462" s="85">
        <f>PER_MONTH!A16454</f>
        <v>46000</v>
      </c>
      <c r="S16462" s="86">
        <f>PER_MONTH!F16454</f>
        <v>0.75</v>
      </c>
      <c r="T16462" s="102">
        <f>PER_MONTH!G16454</f>
        <v>0</v>
      </c>
      <c r="U16462" s="100">
        <f t="shared" si="258"/>
        <v>0</v>
      </c>
    </row>
    <row r="16463" spans="18:21" x14ac:dyDescent="0.3">
      <c r="R16463" s="85">
        <f>PER_MONTH!A16455</f>
        <v>46000</v>
      </c>
      <c r="S16463" s="86">
        <f>PER_MONTH!F16455</f>
        <v>0.77083333333333337</v>
      </c>
      <c r="T16463" s="102">
        <f>PER_MONTH!G16455</f>
        <v>0</v>
      </c>
      <c r="U16463" s="100">
        <f t="shared" si="258"/>
        <v>0</v>
      </c>
    </row>
    <row r="16464" spans="18:21" x14ac:dyDescent="0.3">
      <c r="R16464" s="85">
        <f>PER_MONTH!A16456</f>
        <v>46000</v>
      </c>
      <c r="S16464" s="86">
        <f>PER_MONTH!F16456</f>
        <v>0.79166666666666663</v>
      </c>
      <c r="T16464" s="102">
        <f>PER_MONTH!G16456</f>
        <v>0</v>
      </c>
      <c r="U16464" s="100">
        <f t="shared" si="258"/>
        <v>0</v>
      </c>
    </row>
    <row r="16465" spans="18:21" x14ac:dyDescent="0.3">
      <c r="R16465" s="85">
        <f>PER_MONTH!A16457</f>
        <v>46000</v>
      </c>
      <c r="S16465" s="86">
        <f>PER_MONTH!F16457</f>
        <v>0.8125</v>
      </c>
      <c r="T16465" s="102">
        <f>PER_MONTH!G16457</f>
        <v>0</v>
      </c>
      <c r="U16465" s="100">
        <f t="shared" si="258"/>
        <v>0</v>
      </c>
    </row>
    <row r="16466" spans="18:21" x14ac:dyDescent="0.3">
      <c r="R16466" s="85">
        <f>PER_MONTH!A16458</f>
        <v>46000</v>
      </c>
      <c r="S16466" s="86">
        <f>PER_MONTH!F16458</f>
        <v>0.83333333333333337</v>
      </c>
      <c r="T16466" s="102">
        <f>PER_MONTH!G16458</f>
        <v>0</v>
      </c>
      <c r="U16466" s="100">
        <f t="shared" si="258"/>
        <v>0</v>
      </c>
    </row>
    <row r="16467" spans="18:21" x14ac:dyDescent="0.3">
      <c r="R16467" s="85">
        <f>PER_MONTH!A16459</f>
        <v>46000</v>
      </c>
      <c r="S16467" s="86">
        <f>PER_MONTH!F16459</f>
        <v>0.85416666666666663</v>
      </c>
      <c r="T16467" s="102">
        <f>PER_MONTH!G16459</f>
        <v>0</v>
      </c>
      <c r="U16467" s="100">
        <f t="shared" si="258"/>
        <v>0</v>
      </c>
    </row>
    <row r="16468" spans="18:21" x14ac:dyDescent="0.3">
      <c r="R16468" s="85">
        <f>PER_MONTH!A16460</f>
        <v>46000</v>
      </c>
      <c r="S16468" s="86">
        <f>PER_MONTH!F16460</f>
        <v>0.875</v>
      </c>
      <c r="T16468" s="102">
        <f>PER_MONTH!G16460</f>
        <v>0</v>
      </c>
      <c r="U16468" s="100">
        <f t="shared" si="258"/>
        <v>0</v>
      </c>
    </row>
    <row r="16469" spans="18:21" x14ac:dyDescent="0.3">
      <c r="R16469" s="85">
        <f>PER_MONTH!A16461</f>
        <v>46000</v>
      </c>
      <c r="S16469" s="86">
        <f>PER_MONTH!F16461</f>
        <v>0.89583333333333337</v>
      </c>
      <c r="T16469" s="102">
        <f>PER_MONTH!G16461</f>
        <v>0</v>
      </c>
      <c r="U16469" s="100">
        <f t="shared" si="258"/>
        <v>0</v>
      </c>
    </row>
    <row r="16470" spans="18:21" x14ac:dyDescent="0.3">
      <c r="R16470" s="85">
        <f>PER_MONTH!A16462</f>
        <v>46000</v>
      </c>
      <c r="S16470" s="86">
        <f>PER_MONTH!F16462</f>
        <v>0.91666666666666663</v>
      </c>
      <c r="T16470" s="102">
        <f>PER_MONTH!G16462</f>
        <v>0</v>
      </c>
      <c r="U16470" s="100">
        <f t="shared" si="258"/>
        <v>0</v>
      </c>
    </row>
    <row r="16471" spans="18:21" x14ac:dyDescent="0.3">
      <c r="R16471" s="85">
        <f>PER_MONTH!A16463</f>
        <v>46000</v>
      </c>
      <c r="S16471" s="86">
        <f>PER_MONTH!F16463</f>
        <v>0.9375</v>
      </c>
      <c r="T16471" s="102">
        <f>PER_MONTH!G16463</f>
        <v>0</v>
      </c>
      <c r="U16471" s="100">
        <f t="shared" si="258"/>
        <v>0</v>
      </c>
    </row>
    <row r="16472" spans="18:21" x14ac:dyDescent="0.3">
      <c r="R16472" s="85">
        <f>PER_MONTH!A16464</f>
        <v>46000</v>
      </c>
      <c r="S16472" s="86">
        <f>PER_MONTH!F16464</f>
        <v>0.95833333333333337</v>
      </c>
      <c r="T16472" s="102">
        <f>PER_MONTH!G16464</f>
        <v>0</v>
      </c>
      <c r="U16472" s="100">
        <f t="shared" si="258"/>
        <v>0</v>
      </c>
    </row>
    <row r="16473" spans="18:21" x14ac:dyDescent="0.3">
      <c r="R16473" s="85">
        <f>PER_MONTH!A16465</f>
        <v>46000</v>
      </c>
      <c r="S16473" s="86">
        <f>PER_MONTH!F16465</f>
        <v>0.97916666666666663</v>
      </c>
      <c r="T16473" s="102">
        <f>PER_MONTH!G16465</f>
        <v>0</v>
      </c>
      <c r="U16473" s="100">
        <f t="shared" si="258"/>
        <v>0</v>
      </c>
    </row>
    <row r="16474" spans="18:21" x14ac:dyDescent="0.3">
      <c r="R16474" s="85">
        <f>PER_MONTH!A16466</f>
        <v>46001</v>
      </c>
      <c r="S16474" s="86">
        <f>PER_MONTH!F16466</f>
        <v>0</v>
      </c>
      <c r="T16474" s="102">
        <f>PER_MONTH!G16466</f>
        <v>0</v>
      </c>
      <c r="U16474" s="100">
        <f t="shared" si="258"/>
        <v>0</v>
      </c>
    </row>
    <row r="16475" spans="18:21" x14ac:dyDescent="0.3">
      <c r="R16475" s="85">
        <f>PER_MONTH!A16467</f>
        <v>46001</v>
      </c>
      <c r="S16475" s="86">
        <f>PER_MONTH!F16467</f>
        <v>2.0833333333333329E-2</v>
      </c>
      <c r="T16475" s="102">
        <f>PER_MONTH!G16467</f>
        <v>0</v>
      </c>
      <c r="U16475" s="100">
        <f t="shared" si="258"/>
        <v>0</v>
      </c>
    </row>
    <row r="16476" spans="18:21" x14ac:dyDescent="0.3">
      <c r="R16476" s="85">
        <f>PER_MONTH!A16468</f>
        <v>46001</v>
      </c>
      <c r="S16476" s="86">
        <f>PER_MONTH!F16468</f>
        <v>4.1666666666666657E-2</v>
      </c>
      <c r="T16476" s="102">
        <f>PER_MONTH!G16468</f>
        <v>0</v>
      </c>
      <c r="U16476" s="100">
        <f t="shared" si="258"/>
        <v>0</v>
      </c>
    </row>
    <row r="16477" spans="18:21" x14ac:dyDescent="0.3">
      <c r="R16477" s="85">
        <f>PER_MONTH!A16469</f>
        <v>46001</v>
      </c>
      <c r="S16477" s="86">
        <f>PER_MONTH!F16469</f>
        <v>6.25E-2</v>
      </c>
      <c r="T16477" s="102">
        <f>PER_MONTH!G16469</f>
        <v>0</v>
      </c>
      <c r="U16477" s="100">
        <f t="shared" si="258"/>
        <v>0</v>
      </c>
    </row>
    <row r="16478" spans="18:21" x14ac:dyDescent="0.3">
      <c r="R16478" s="85">
        <f>PER_MONTH!A16470</f>
        <v>46001</v>
      </c>
      <c r="S16478" s="86">
        <f>PER_MONTH!F16470</f>
        <v>8.3333333333333329E-2</v>
      </c>
      <c r="T16478" s="102">
        <f>PER_MONTH!G16470</f>
        <v>0</v>
      </c>
      <c r="U16478" s="100">
        <f t="shared" si="258"/>
        <v>0</v>
      </c>
    </row>
    <row r="16479" spans="18:21" x14ac:dyDescent="0.3">
      <c r="R16479" s="85">
        <f>PER_MONTH!A16471</f>
        <v>46001</v>
      </c>
      <c r="S16479" s="86">
        <f>PER_MONTH!F16471</f>
        <v>0.1041666666666667</v>
      </c>
      <c r="T16479" s="102">
        <f>PER_MONTH!G16471</f>
        <v>0</v>
      </c>
      <c r="U16479" s="100">
        <f t="shared" si="258"/>
        <v>0</v>
      </c>
    </row>
    <row r="16480" spans="18:21" x14ac:dyDescent="0.3">
      <c r="R16480" s="85">
        <f>PER_MONTH!A16472</f>
        <v>46001</v>
      </c>
      <c r="S16480" s="86">
        <f>PER_MONTH!F16472</f>
        <v>0.125</v>
      </c>
      <c r="T16480" s="102">
        <f>PER_MONTH!G16472</f>
        <v>0</v>
      </c>
      <c r="U16480" s="100">
        <f t="shared" si="258"/>
        <v>0</v>
      </c>
    </row>
    <row r="16481" spans="18:21" x14ac:dyDescent="0.3">
      <c r="R16481" s="85">
        <f>PER_MONTH!A16473</f>
        <v>46001</v>
      </c>
      <c r="S16481" s="86">
        <f>PER_MONTH!F16473</f>
        <v>0.14583333333333329</v>
      </c>
      <c r="T16481" s="102">
        <f>PER_MONTH!G16473</f>
        <v>0</v>
      </c>
      <c r="U16481" s="100">
        <f t="shared" si="258"/>
        <v>0</v>
      </c>
    </row>
    <row r="16482" spans="18:21" x14ac:dyDescent="0.3">
      <c r="R16482" s="85">
        <f>PER_MONTH!A16474</f>
        <v>46001</v>
      </c>
      <c r="S16482" s="86">
        <f>PER_MONTH!F16474</f>
        <v>0.16666666666666671</v>
      </c>
      <c r="T16482" s="102">
        <f>PER_MONTH!G16474</f>
        <v>0</v>
      </c>
      <c r="U16482" s="100">
        <f t="shared" si="258"/>
        <v>0</v>
      </c>
    </row>
    <row r="16483" spans="18:21" x14ac:dyDescent="0.3">
      <c r="R16483" s="85">
        <f>PER_MONTH!A16475</f>
        <v>46001</v>
      </c>
      <c r="S16483" s="86">
        <f>PER_MONTH!F16475</f>
        <v>0.1875</v>
      </c>
      <c r="T16483" s="102">
        <f>PER_MONTH!G16475</f>
        <v>0</v>
      </c>
      <c r="U16483" s="100">
        <f t="shared" si="258"/>
        <v>0</v>
      </c>
    </row>
    <row r="16484" spans="18:21" x14ac:dyDescent="0.3">
      <c r="R16484" s="85">
        <f>PER_MONTH!A16476</f>
        <v>46001</v>
      </c>
      <c r="S16484" s="86">
        <f>PER_MONTH!F16476</f>
        <v>0.20833333333333329</v>
      </c>
      <c r="T16484" s="102">
        <f>PER_MONTH!G16476</f>
        <v>0</v>
      </c>
      <c r="U16484" s="100">
        <f t="shared" si="258"/>
        <v>0</v>
      </c>
    </row>
    <row r="16485" spans="18:21" x14ac:dyDescent="0.3">
      <c r="R16485" s="85">
        <f>PER_MONTH!A16477</f>
        <v>46001</v>
      </c>
      <c r="S16485" s="86">
        <f>PER_MONTH!F16477</f>
        <v>0.22916666666666671</v>
      </c>
      <c r="T16485" s="102">
        <f>PER_MONTH!G16477</f>
        <v>0</v>
      </c>
      <c r="U16485" s="100">
        <f t="shared" si="258"/>
        <v>0</v>
      </c>
    </row>
    <row r="16486" spans="18:21" x14ac:dyDescent="0.3">
      <c r="R16486" s="85">
        <f>PER_MONTH!A16478</f>
        <v>46001</v>
      </c>
      <c r="S16486" s="86">
        <f>PER_MONTH!F16478</f>
        <v>0.25</v>
      </c>
      <c r="T16486" s="102">
        <f>PER_MONTH!G16478</f>
        <v>0</v>
      </c>
      <c r="U16486" s="100">
        <f t="shared" si="258"/>
        <v>0</v>
      </c>
    </row>
    <row r="16487" spans="18:21" x14ac:dyDescent="0.3">
      <c r="R16487" s="85">
        <f>PER_MONTH!A16479</f>
        <v>46001</v>
      </c>
      <c r="S16487" s="86">
        <f>PER_MONTH!F16479</f>
        <v>0.27083333333333331</v>
      </c>
      <c r="T16487" s="102">
        <f>PER_MONTH!G16479</f>
        <v>0</v>
      </c>
      <c r="U16487" s="100">
        <f t="shared" si="258"/>
        <v>0</v>
      </c>
    </row>
    <row r="16488" spans="18:21" x14ac:dyDescent="0.3">
      <c r="R16488" s="85">
        <f>PER_MONTH!A16480</f>
        <v>46001</v>
      </c>
      <c r="S16488" s="86">
        <f>PER_MONTH!F16480</f>
        <v>0.29166666666666669</v>
      </c>
      <c r="T16488" s="102">
        <f>PER_MONTH!G16480</f>
        <v>0</v>
      </c>
      <c r="U16488" s="100">
        <f t="shared" si="258"/>
        <v>0</v>
      </c>
    </row>
    <row r="16489" spans="18:21" x14ac:dyDescent="0.3">
      <c r="R16489" s="85">
        <f>PER_MONTH!A16481</f>
        <v>46001</v>
      </c>
      <c r="S16489" s="86">
        <f>PER_MONTH!F16481</f>
        <v>0.3125</v>
      </c>
      <c r="T16489" s="102">
        <f>PER_MONTH!G16481</f>
        <v>0</v>
      </c>
      <c r="U16489" s="100">
        <f t="shared" si="258"/>
        <v>0</v>
      </c>
    </row>
    <row r="16490" spans="18:21" x14ac:dyDescent="0.3">
      <c r="R16490" s="85">
        <f>PER_MONTH!A16482</f>
        <v>46001</v>
      </c>
      <c r="S16490" s="86">
        <f>PER_MONTH!F16482</f>
        <v>0.33333333333333331</v>
      </c>
      <c r="T16490" s="102">
        <f>PER_MONTH!G16482</f>
        <v>0</v>
      </c>
      <c r="U16490" s="100">
        <f t="shared" si="258"/>
        <v>0</v>
      </c>
    </row>
    <row r="16491" spans="18:21" x14ac:dyDescent="0.3">
      <c r="R16491" s="85">
        <f>PER_MONTH!A16483</f>
        <v>46001</v>
      </c>
      <c r="S16491" s="86">
        <f>PER_MONTH!F16483</f>
        <v>0.35416666666666669</v>
      </c>
      <c r="T16491" s="102">
        <f>PER_MONTH!G16483</f>
        <v>0</v>
      </c>
      <c r="U16491" s="100">
        <f t="shared" si="258"/>
        <v>0</v>
      </c>
    </row>
    <row r="16492" spans="18:21" x14ac:dyDescent="0.3">
      <c r="R16492" s="85">
        <f>PER_MONTH!A16484</f>
        <v>46001</v>
      </c>
      <c r="S16492" s="86">
        <f>PER_MONTH!F16484</f>
        <v>0.375</v>
      </c>
      <c r="T16492" s="102">
        <f>PER_MONTH!G16484</f>
        <v>0</v>
      </c>
      <c r="U16492" s="100">
        <f t="shared" si="258"/>
        <v>0</v>
      </c>
    </row>
    <row r="16493" spans="18:21" x14ac:dyDescent="0.3">
      <c r="R16493" s="85">
        <f>PER_MONTH!A16485</f>
        <v>46001</v>
      </c>
      <c r="S16493" s="86">
        <f>PER_MONTH!F16485</f>
        <v>0.39583333333333331</v>
      </c>
      <c r="T16493" s="102">
        <f>PER_MONTH!G16485</f>
        <v>0</v>
      </c>
      <c r="U16493" s="100">
        <f t="shared" si="258"/>
        <v>0</v>
      </c>
    </row>
    <row r="16494" spans="18:21" x14ac:dyDescent="0.3">
      <c r="R16494" s="85">
        <f>PER_MONTH!A16486</f>
        <v>46001</v>
      </c>
      <c r="S16494" s="86">
        <f>PER_MONTH!F16486</f>
        <v>0.41666666666666669</v>
      </c>
      <c r="T16494" s="102">
        <f>PER_MONTH!G16486</f>
        <v>0</v>
      </c>
      <c r="U16494" s="100">
        <f t="shared" si="258"/>
        <v>0</v>
      </c>
    </row>
    <row r="16495" spans="18:21" x14ac:dyDescent="0.3">
      <c r="R16495" s="85">
        <f>PER_MONTH!A16487</f>
        <v>46001</v>
      </c>
      <c r="S16495" s="86">
        <f>PER_MONTH!F16487</f>
        <v>0.4375</v>
      </c>
      <c r="T16495" s="102">
        <f>PER_MONTH!G16487</f>
        <v>0</v>
      </c>
      <c r="U16495" s="100">
        <f t="shared" si="258"/>
        <v>0</v>
      </c>
    </row>
    <row r="16496" spans="18:21" x14ac:dyDescent="0.3">
      <c r="R16496" s="85">
        <f>PER_MONTH!A16488</f>
        <v>46001</v>
      </c>
      <c r="S16496" s="86">
        <f>PER_MONTH!F16488</f>
        <v>0.45833333333333331</v>
      </c>
      <c r="T16496" s="102">
        <f>PER_MONTH!G16488</f>
        <v>0</v>
      </c>
      <c r="U16496" s="100">
        <f t="shared" si="258"/>
        <v>0</v>
      </c>
    </row>
    <row r="16497" spans="18:21" x14ac:dyDescent="0.3">
      <c r="R16497" s="85">
        <f>PER_MONTH!A16489</f>
        <v>46001</v>
      </c>
      <c r="S16497" s="86">
        <f>PER_MONTH!F16489</f>
        <v>0.47916666666666669</v>
      </c>
      <c r="T16497" s="102">
        <f>PER_MONTH!G16489</f>
        <v>0</v>
      </c>
      <c r="U16497" s="100">
        <f t="shared" si="258"/>
        <v>0</v>
      </c>
    </row>
    <row r="16498" spans="18:21" x14ac:dyDescent="0.3">
      <c r="R16498" s="85">
        <f>PER_MONTH!A16490</f>
        <v>46001</v>
      </c>
      <c r="S16498" s="86">
        <f>PER_MONTH!F16490</f>
        <v>0.5</v>
      </c>
      <c r="T16498" s="102">
        <f>PER_MONTH!G16490</f>
        <v>0</v>
      </c>
      <c r="U16498" s="100">
        <f t="shared" si="258"/>
        <v>0</v>
      </c>
    </row>
    <row r="16499" spans="18:21" x14ac:dyDescent="0.3">
      <c r="R16499" s="85">
        <f>PER_MONTH!A16491</f>
        <v>46001</v>
      </c>
      <c r="S16499" s="86">
        <f>PER_MONTH!F16491</f>
        <v>0.52083333333333337</v>
      </c>
      <c r="T16499" s="102">
        <f>PER_MONTH!G16491</f>
        <v>0</v>
      </c>
      <c r="U16499" s="100">
        <f t="shared" si="258"/>
        <v>0</v>
      </c>
    </row>
    <row r="16500" spans="18:21" x14ac:dyDescent="0.3">
      <c r="R16500" s="85">
        <f>PER_MONTH!A16492</f>
        <v>46001</v>
      </c>
      <c r="S16500" s="86">
        <f>PER_MONTH!F16492</f>
        <v>0.54166666666666663</v>
      </c>
      <c r="T16500" s="102">
        <f>PER_MONTH!G16492</f>
        <v>0</v>
      </c>
      <c r="U16500" s="100">
        <f t="shared" si="258"/>
        <v>0</v>
      </c>
    </row>
    <row r="16501" spans="18:21" x14ac:dyDescent="0.3">
      <c r="R16501" s="85">
        <f>PER_MONTH!A16493</f>
        <v>46001</v>
      </c>
      <c r="S16501" s="86">
        <f>PER_MONTH!F16493</f>
        <v>0.5625</v>
      </c>
      <c r="T16501" s="102">
        <f>PER_MONTH!G16493</f>
        <v>0</v>
      </c>
      <c r="U16501" s="100">
        <f t="shared" si="258"/>
        <v>0</v>
      </c>
    </row>
    <row r="16502" spans="18:21" x14ac:dyDescent="0.3">
      <c r="R16502" s="85">
        <f>PER_MONTH!A16494</f>
        <v>46001</v>
      </c>
      <c r="S16502" s="86">
        <f>PER_MONTH!F16494</f>
        <v>0.58333333333333337</v>
      </c>
      <c r="T16502" s="102">
        <f>PER_MONTH!G16494</f>
        <v>0</v>
      </c>
      <c r="U16502" s="100">
        <f t="shared" si="258"/>
        <v>0</v>
      </c>
    </row>
    <row r="16503" spans="18:21" x14ac:dyDescent="0.3">
      <c r="R16503" s="85">
        <f>PER_MONTH!A16495</f>
        <v>46001</v>
      </c>
      <c r="S16503" s="86">
        <f>PER_MONTH!F16495</f>
        <v>0.60416666666666663</v>
      </c>
      <c r="T16503" s="102">
        <f>PER_MONTH!G16495</f>
        <v>0</v>
      </c>
      <c r="U16503" s="100">
        <f t="shared" si="258"/>
        <v>0</v>
      </c>
    </row>
    <row r="16504" spans="18:21" x14ac:dyDescent="0.3">
      <c r="R16504" s="85">
        <f>PER_MONTH!A16496</f>
        <v>46001</v>
      </c>
      <c r="S16504" s="86">
        <f>PER_MONTH!F16496</f>
        <v>0.625</v>
      </c>
      <c r="T16504" s="102">
        <f>PER_MONTH!G16496</f>
        <v>0</v>
      </c>
      <c r="U16504" s="100">
        <f t="shared" si="258"/>
        <v>0</v>
      </c>
    </row>
    <row r="16505" spans="18:21" x14ac:dyDescent="0.3">
      <c r="R16505" s="85">
        <f>PER_MONTH!A16497</f>
        <v>46001</v>
      </c>
      <c r="S16505" s="86">
        <f>PER_MONTH!F16497</f>
        <v>0.64583333333333337</v>
      </c>
      <c r="T16505" s="102">
        <f>PER_MONTH!G16497</f>
        <v>0</v>
      </c>
      <c r="U16505" s="100">
        <f t="shared" si="258"/>
        <v>0</v>
      </c>
    </row>
    <row r="16506" spans="18:21" x14ac:dyDescent="0.3">
      <c r="R16506" s="85">
        <f>PER_MONTH!A16498</f>
        <v>46001</v>
      </c>
      <c r="S16506" s="86">
        <f>PER_MONTH!F16498</f>
        <v>0.66666666666666663</v>
      </c>
      <c r="T16506" s="102">
        <f>PER_MONTH!G16498</f>
        <v>0</v>
      </c>
      <c r="U16506" s="100">
        <f t="shared" si="258"/>
        <v>0</v>
      </c>
    </row>
    <row r="16507" spans="18:21" x14ac:dyDescent="0.3">
      <c r="R16507" s="85">
        <f>PER_MONTH!A16499</f>
        <v>46001</v>
      </c>
      <c r="S16507" s="86">
        <f>PER_MONTH!F16499</f>
        <v>0.6875</v>
      </c>
      <c r="T16507" s="102">
        <f>PER_MONTH!G16499</f>
        <v>0</v>
      </c>
      <c r="U16507" s="100">
        <f t="shared" si="258"/>
        <v>0</v>
      </c>
    </row>
    <row r="16508" spans="18:21" x14ac:dyDescent="0.3">
      <c r="R16508" s="85">
        <f>PER_MONTH!A16500</f>
        <v>46001</v>
      </c>
      <c r="S16508" s="86">
        <f>PER_MONTH!F16500</f>
        <v>0.70833333333333337</v>
      </c>
      <c r="T16508" s="102">
        <f>PER_MONTH!G16500</f>
        <v>0</v>
      </c>
      <c r="U16508" s="100">
        <f t="shared" si="258"/>
        <v>0</v>
      </c>
    </row>
    <row r="16509" spans="18:21" x14ac:dyDescent="0.3">
      <c r="R16509" s="85">
        <f>PER_MONTH!A16501</f>
        <v>46001</v>
      </c>
      <c r="S16509" s="86">
        <f>PER_MONTH!F16501</f>
        <v>0.72916666666666663</v>
      </c>
      <c r="T16509" s="102">
        <f>PER_MONTH!G16501</f>
        <v>0</v>
      </c>
      <c r="U16509" s="100">
        <f t="shared" si="258"/>
        <v>0</v>
      </c>
    </row>
    <row r="16510" spans="18:21" x14ac:dyDescent="0.3">
      <c r="R16510" s="85">
        <f>PER_MONTH!A16502</f>
        <v>46001</v>
      </c>
      <c r="S16510" s="86">
        <f>PER_MONTH!F16502</f>
        <v>0.75</v>
      </c>
      <c r="T16510" s="102">
        <f>PER_MONTH!G16502</f>
        <v>0</v>
      </c>
      <c r="U16510" s="100">
        <f t="shared" si="258"/>
        <v>0</v>
      </c>
    </row>
    <row r="16511" spans="18:21" x14ac:dyDescent="0.3">
      <c r="R16511" s="85">
        <f>PER_MONTH!A16503</f>
        <v>46001</v>
      </c>
      <c r="S16511" s="86">
        <f>PER_MONTH!F16503</f>
        <v>0.77083333333333337</v>
      </c>
      <c r="T16511" s="102">
        <f>PER_MONTH!G16503</f>
        <v>0</v>
      </c>
      <c r="U16511" s="100">
        <f t="shared" si="258"/>
        <v>0</v>
      </c>
    </row>
    <row r="16512" spans="18:21" x14ac:dyDescent="0.3">
      <c r="R16512" s="85">
        <f>PER_MONTH!A16504</f>
        <v>46001</v>
      </c>
      <c r="S16512" s="86">
        <f>PER_MONTH!F16504</f>
        <v>0.79166666666666663</v>
      </c>
      <c r="T16512" s="102">
        <f>PER_MONTH!G16504</f>
        <v>0</v>
      </c>
      <c r="U16512" s="100">
        <f t="shared" si="258"/>
        <v>0</v>
      </c>
    </row>
    <row r="16513" spans="18:21" x14ac:dyDescent="0.3">
      <c r="R16513" s="85">
        <f>PER_MONTH!A16505</f>
        <v>46001</v>
      </c>
      <c r="S16513" s="86">
        <f>PER_MONTH!F16505</f>
        <v>0.8125</v>
      </c>
      <c r="T16513" s="102">
        <f>PER_MONTH!G16505</f>
        <v>0</v>
      </c>
      <c r="U16513" s="100">
        <f t="shared" si="258"/>
        <v>0</v>
      </c>
    </row>
    <row r="16514" spans="18:21" x14ac:dyDescent="0.3">
      <c r="R16514" s="85">
        <f>PER_MONTH!A16506</f>
        <v>46001</v>
      </c>
      <c r="S16514" s="86">
        <f>PER_MONTH!F16506</f>
        <v>0.83333333333333337</v>
      </c>
      <c r="T16514" s="102">
        <f>PER_MONTH!G16506</f>
        <v>0</v>
      </c>
      <c r="U16514" s="100">
        <f t="shared" si="258"/>
        <v>0</v>
      </c>
    </row>
    <row r="16515" spans="18:21" x14ac:dyDescent="0.3">
      <c r="R16515" s="85">
        <f>PER_MONTH!A16507</f>
        <v>46001</v>
      </c>
      <c r="S16515" s="86">
        <f>PER_MONTH!F16507</f>
        <v>0.85416666666666663</v>
      </c>
      <c r="T16515" s="102">
        <f>PER_MONTH!G16507</f>
        <v>0</v>
      </c>
      <c r="U16515" s="100">
        <f t="shared" si="258"/>
        <v>0</v>
      </c>
    </row>
    <row r="16516" spans="18:21" x14ac:dyDescent="0.3">
      <c r="R16516" s="85">
        <f>PER_MONTH!A16508</f>
        <v>46001</v>
      </c>
      <c r="S16516" s="86">
        <f>PER_MONTH!F16508</f>
        <v>0.875</v>
      </c>
      <c r="T16516" s="102">
        <f>PER_MONTH!G16508</f>
        <v>0</v>
      </c>
      <c r="U16516" s="100">
        <f t="shared" si="258"/>
        <v>0</v>
      </c>
    </row>
    <row r="16517" spans="18:21" x14ac:dyDescent="0.3">
      <c r="R16517" s="85">
        <f>PER_MONTH!A16509</f>
        <v>46001</v>
      </c>
      <c r="S16517" s="86">
        <f>PER_MONTH!F16509</f>
        <v>0.89583333333333337</v>
      </c>
      <c r="T16517" s="102">
        <f>PER_MONTH!G16509</f>
        <v>0</v>
      </c>
      <c r="U16517" s="100">
        <f t="shared" si="258"/>
        <v>0</v>
      </c>
    </row>
    <row r="16518" spans="18:21" x14ac:dyDescent="0.3">
      <c r="R16518" s="85">
        <f>PER_MONTH!A16510</f>
        <v>46001</v>
      </c>
      <c r="S16518" s="86">
        <f>PER_MONTH!F16510</f>
        <v>0.91666666666666663</v>
      </c>
      <c r="T16518" s="102">
        <f>PER_MONTH!G16510</f>
        <v>0</v>
      </c>
      <c r="U16518" s="100">
        <f t="shared" si="258"/>
        <v>0</v>
      </c>
    </row>
    <row r="16519" spans="18:21" x14ac:dyDescent="0.3">
      <c r="R16519" s="85">
        <f>PER_MONTH!A16511</f>
        <v>46001</v>
      </c>
      <c r="S16519" s="86">
        <f>PER_MONTH!F16511</f>
        <v>0.9375</v>
      </c>
      <c r="T16519" s="102">
        <f>PER_MONTH!G16511</f>
        <v>0</v>
      </c>
      <c r="U16519" s="100">
        <f t="shared" si="258"/>
        <v>0</v>
      </c>
    </row>
    <row r="16520" spans="18:21" x14ac:dyDescent="0.3">
      <c r="R16520" s="85">
        <f>PER_MONTH!A16512</f>
        <v>46001</v>
      </c>
      <c r="S16520" s="86">
        <f>PER_MONTH!F16512</f>
        <v>0.95833333333333337</v>
      </c>
      <c r="T16520" s="102">
        <f>PER_MONTH!G16512</f>
        <v>0</v>
      </c>
      <c r="U16520" s="100">
        <f t="shared" si="258"/>
        <v>0</v>
      </c>
    </row>
    <row r="16521" spans="18:21" x14ac:dyDescent="0.3">
      <c r="R16521" s="85">
        <f>PER_MONTH!A16513</f>
        <v>46001</v>
      </c>
      <c r="S16521" s="86">
        <f>PER_MONTH!F16513</f>
        <v>0.97916666666666663</v>
      </c>
      <c r="T16521" s="102">
        <f>PER_MONTH!G16513</f>
        <v>0</v>
      </c>
      <c r="U16521" s="100">
        <f t="shared" si="258"/>
        <v>0</v>
      </c>
    </row>
    <row r="16522" spans="18:21" x14ac:dyDescent="0.3">
      <c r="R16522" s="85">
        <f>PER_MONTH!A16514</f>
        <v>46002</v>
      </c>
      <c r="S16522" s="86">
        <f>PER_MONTH!F16514</f>
        <v>0</v>
      </c>
      <c r="T16522" s="102">
        <f>PER_MONTH!G16514</f>
        <v>0</v>
      </c>
      <c r="U16522" s="100">
        <f t="shared" si="258"/>
        <v>0</v>
      </c>
    </row>
    <row r="16523" spans="18:21" x14ac:dyDescent="0.3">
      <c r="R16523" s="85">
        <f>PER_MONTH!A16515</f>
        <v>46002</v>
      </c>
      <c r="S16523" s="86">
        <f>PER_MONTH!F16515</f>
        <v>2.0833333333333329E-2</v>
      </c>
      <c r="T16523" s="102">
        <f>PER_MONTH!G16515</f>
        <v>0</v>
      </c>
      <c r="U16523" s="100">
        <f t="shared" si="258"/>
        <v>0</v>
      </c>
    </row>
    <row r="16524" spans="18:21" x14ac:dyDescent="0.3">
      <c r="R16524" s="85">
        <f>PER_MONTH!A16516</f>
        <v>46002</v>
      </c>
      <c r="S16524" s="86">
        <f>PER_MONTH!F16516</f>
        <v>4.1666666666666657E-2</v>
      </c>
      <c r="T16524" s="102">
        <f>PER_MONTH!G16516</f>
        <v>0</v>
      </c>
      <c r="U16524" s="100">
        <f t="shared" ref="U16524:U16587" si="259">T16524/0.5</f>
        <v>0</v>
      </c>
    </row>
    <row r="16525" spans="18:21" x14ac:dyDescent="0.3">
      <c r="R16525" s="85">
        <f>PER_MONTH!A16517</f>
        <v>46002</v>
      </c>
      <c r="S16525" s="86">
        <f>PER_MONTH!F16517</f>
        <v>6.25E-2</v>
      </c>
      <c r="T16525" s="102">
        <f>PER_MONTH!G16517</f>
        <v>0</v>
      </c>
      <c r="U16525" s="100">
        <f t="shared" si="259"/>
        <v>0</v>
      </c>
    </row>
    <row r="16526" spans="18:21" x14ac:dyDescent="0.3">
      <c r="R16526" s="85">
        <f>PER_MONTH!A16518</f>
        <v>46002</v>
      </c>
      <c r="S16526" s="86">
        <f>PER_MONTH!F16518</f>
        <v>8.3333333333333329E-2</v>
      </c>
      <c r="T16526" s="102">
        <f>PER_MONTH!G16518</f>
        <v>0</v>
      </c>
      <c r="U16526" s="100">
        <f t="shared" si="259"/>
        <v>0</v>
      </c>
    </row>
    <row r="16527" spans="18:21" x14ac:dyDescent="0.3">
      <c r="R16527" s="85">
        <f>PER_MONTH!A16519</f>
        <v>46002</v>
      </c>
      <c r="S16527" s="86">
        <f>PER_MONTH!F16519</f>
        <v>0.1041666666666667</v>
      </c>
      <c r="T16527" s="102">
        <f>PER_MONTH!G16519</f>
        <v>0</v>
      </c>
      <c r="U16527" s="100">
        <f t="shared" si="259"/>
        <v>0</v>
      </c>
    </row>
    <row r="16528" spans="18:21" x14ac:dyDescent="0.3">
      <c r="R16528" s="85">
        <f>PER_MONTH!A16520</f>
        <v>46002</v>
      </c>
      <c r="S16528" s="86">
        <f>PER_MONTH!F16520</f>
        <v>0.125</v>
      </c>
      <c r="T16528" s="102">
        <f>PER_MONTH!G16520</f>
        <v>0</v>
      </c>
      <c r="U16528" s="100">
        <f t="shared" si="259"/>
        <v>0</v>
      </c>
    </row>
    <row r="16529" spans="18:21" x14ac:dyDescent="0.3">
      <c r="R16529" s="85">
        <f>PER_MONTH!A16521</f>
        <v>46002</v>
      </c>
      <c r="S16529" s="86">
        <f>PER_MONTH!F16521</f>
        <v>0.14583333333333329</v>
      </c>
      <c r="T16529" s="102">
        <f>PER_MONTH!G16521</f>
        <v>0</v>
      </c>
      <c r="U16529" s="100">
        <f t="shared" si="259"/>
        <v>0</v>
      </c>
    </row>
    <row r="16530" spans="18:21" x14ac:dyDescent="0.3">
      <c r="R16530" s="85">
        <f>PER_MONTH!A16522</f>
        <v>46002</v>
      </c>
      <c r="S16530" s="86">
        <f>PER_MONTH!F16522</f>
        <v>0.16666666666666671</v>
      </c>
      <c r="T16530" s="102">
        <f>PER_MONTH!G16522</f>
        <v>0</v>
      </c>
      <c r="U16530" s="100">
        <f t="shared" si="259"/>
        <v>0</v>
      </c>
    </row>
    <row r="16531" spans="18:21" x14ac:dyDescent="0.3">
      <c r="R16531" s="85">
        <f>PER_MONTH!A16523</f>
        <v>46002</v>
      </c>
      <c r="S16531" s="86">
        <f>PER_MONTH!F16523</f>
        <v>0.1875</v>
      </c>
      <c r="T16531" s="102">
        <f>PER_MONTH!G16523</f>
        <v>0</v>
      </c>
      <c r="U16531" s="100">
        <f t="shared" si="259"/>
        <v>0</v>
      </c>
    </row>
    <row r="16532" spans="18:21" x14ac:dyDescent="0.3">
      <c r="R16532" s="85">
        <f>PER_MONTH!A16524</f>
        <v>46002</v>
      </c>
      <c r="S16532" s="86">
        <f>PER_MONTH!F16524</f>
        <v>0.20833333333333329</v>
      </c>
      <c r="T16532" s="102">
        <f>PER_MONTH!G16524</f>
        <v>0</v>
      </c>
      <c r="U16532" s="100">
        <f t="shared" si="259"/>
        <v>0</v>
      </c>
    </row>
    <row r="16533" spans="18:21" x14ac:dyDescent="0.3">
      <c r="R16533" s="85">
        <f>PER_MONTH!A16525</f>
        <v>46002</v>
      </c>
      <c r="S16533" s="86">
        <f>PER_MONTH!F16525</f>
        <v>0.22916666666666671</v>
      </c>
      <c r="T16533" s="102">
        <f>PER_MONTH!G16525</f>
        <v>0</v>
      </c>
      <c r="U16533" s="100">
        <f t="shared" si="259"/>
        <v>0</v>
      </c>
    </row>
    <row r="16534" spans="18:21" x14ac:dyDescent="0.3">
      <c r="R16534" s="85">
        <f>PER_MONTH!A16526</f>
        <v>46002</v>
      </c>
      <c r="S16534" s="86">
        <f>PER_MONTH!F16526</f>
        <v>0.25</v>
      </c>
      <c r="T16534" s="102">
        <f>PER_MONTH!G16526</f>
        <v>0</v>
      </c>
      <c r="U16534" s="100">
        <f t="shared" si="259"/>
        <v>0</v>
      </c>
    </row>
    <row r="16535" spans="18:21" x14ac:dyDescent="0.3">
      <c r="R16535" s="85">
        <f>PER_MONTH!A16527</f>
        <v>46002</v>
      </c>
      <c r="S16535" s="86">
        <f>PER_MONTH!F16527</f>
        <v>0.27083333333333331</v>
      </c>
      <c r="T16535" s="102">
        <f>PER_MONTH!G16527</f>
        <v>0</v>
      </c>
      <c r="U16535" s="100">
        <f t="shared" si="259"/>
        <v>0</v>
      </c>
    </row>
    <row r="16536" spans="18:21" x14ac:dyDescent="0.3">
      <c r="R16536" s="85">
        <f>PER_MONTH!A16528</f>
        <v>46002</v>
      </c>
      <c r="S16536" s="86">
        <f>PER_MONTH!F16528</f>
        <v>0.29166666666666669</v>
      </c>
      <c r="T16536" s="102">
        <f>PER_MONTH!G16528</f>
        <v>0</v>
      </c>
      <c r="U16536" s="100">
        <f t="shared" si="259"/>
        <v>0</v>
      </c>
    </row>
    <row r="16537" spans="18:21" x14ac:dyDescent="0.3">
      <c r="R16537" s="85">
        <f>PER_MONTH!A16529</f>
        <v>46002</v>
      </c>
      <c r="S16537" s="86">
        <f>PER_MONTH!F16529</f>
        <v>0.3125</v>
      </c>
      <c r="T16537" s="102">
        <f>PER_MONTH!G16529</f>
        <v>0</v>
      </c>
      <c r="U16537" s="100">
        <f t="shared" si="259"/>
        <v>0</v>
      </c>
    </row>
    <row r="16538" spans="18:21" x14ac:dyDescent="0.3">
      <c r="R16538" s="85">
        <f>PER_MONTH!A16530</f>
        <v>46002</v>
      </c>
      <c r="S16538" s="86">
        <f>PER_MONTH!F16530</f>
        <v>0.33333333333333331</v>
      </c>
      <c r="T16538" s="102">
        <f>PER_MONTH!G16530</f>
        <v>0</v>
      </c>
      <c r="U16538" s="100">
        <f t="shared" si="259"/>
        <v>0</v>
      </c>
    </row>
    <row r="16539" spans="18:21" x14ac:dyDescent="0.3">
      <c r="R16539" s="85">
        <f>PER_MONTH!A16531</f>
        <v>46002</v>
      </c>
      <c r="S16539" s="86">
        <f>PER_MONTH!F16531</f>
        <v>0.35416666666666669</v>
      </c>
      <c r="T16539" s="102">
        <f>PER_MONTH!G16531</f>
        <v>0</v>
      </c>
      <c r="U16539" s="100">
        <f t="shared" si="259"/>
        <v>0</v>
      </c>
    </row>
    <row r="16540" spans="18:21" x14ac:dyDescent="0.3">
      <c r="R16540" s="85">
        <f>PER_MONTH!A16532</f>
        <v>46002</v>
      </c>
      <c r="S16540" s="86">
        <f>PER_MONTH!F16532</f>
        <v>0.375</v>
      </c>
      <c r="T16540" s="102">
        <f>PER_MONTH!G16532</f>
        <v>0</v>
      </c>
      <c r="U16540" s="100">
        <f t="shared" si="259"/>
        <v>0</v>
      </c>
    </row>
    <row r="16541" spans="18:21" x14ac:dyDescent="0.3">
      <c r="R16541" s="85">
        <f>PER_MONTH!A16533</f>
        <v>46002</v>
      </c>
      <c r="S16541" s="86">
        <f>PER_MONTH!F16533</f>
        <v>0.39583333333333331</v>
      </c>
      <c r="T16541" s="102">
        <f>PER_MONTH!G16533</f>
        <v>0</v>
      </c>
      <c r="U16541" s="100">
        <f t="shared" si="259"/>
        <v>0</v>
      </c>
    </row>
    <row r="16542" spans="18:21" x14ac:dyDescent="0.3">
      <c r="R16542" s="85">
        <f>PER_MONTH!A16534</f>
        <v>46002</v>
      </c>
      <c r="S16542" s="86">
        <f>PER_MONTH!F16534</f>
        <v>0.41666666666666669</v>
      </c>
      <c r="T16542" s="102">
        <f>PER_MONTH!G16534</f>
        <v>0</v>
      </c>
      <c r="U16542" s="100">
        <f t="shared" si="259"/>
        <v>0</v>
      </c>
    </row>
    <row r="16543" spans="18:21" x14ac:dyDescent="0.3">
      <c r="R16543" s="85">
        <f>PER_MONTH!A16535</f>
        <v>46002</v>
      </c>
      <c r="S16543" s="86">
        <f>PER_MONTH!F16535</f>
        <v>0.4375</v>
      </c>
      <c r="T16543" s="102">
        <f>PER_MONTH!G16535</f>
        <v>0</v>
      </c>
      <c r="U16543" s="100">
        <f t="shared" si="259"/>
        <v>0</v>
      </c>
    </row>
    <row r="16544" spans="18:21" x14ac:dyDescent="0.3">
      <c r="R16544" s="85">
        <f>PER_MONTH!A16536</f>
        <v>46002</v>
      </c>
      <c r="S16544" s="86">
        <f>PER_MONTH!F16536</f>
        <v>0.45833333333333331</v>
      </c>
      <c r="T16544" s="102">
        <f>PER_MONTH!G16536</f>
        <v>0</v>
      </c>
      <c r="U16544" s="100">
        <f t="shared" si="259"/>
        <v>0</v>
      </c>
    </row>
    <row r="16545" spans="18:21" x14ac:dyDescent="0.3">
      <c r="R16545" s="85">
        <f>PER_MONTH!A16537</f>
        <v>46002</v>
      </c>
      <c r="S16545" s="86">
        <f>PER_MONTH!F16537</f>
        <v>0.47916666666666669</v>
      </c>
      <c r="T16545" s="102">
        <f>PER_MONTH!G16537</f>
        <v>0</v>
      </c>
      <c r="U16545" s="100">
        <f t="shared" si="259"/>
        <v>0</v>
      </c>
    </row>
    <row r="16546" spans="18:21" x14ac:dyDescent="0.3">
      <c r="R16546" s="85">
        <f>PER_MONTH!A16538</f>
        <v>46002</v>
      </c>
      <c r="S16546" s="86">
        <f>PER_MONTH!F16538</f>
        <v>0.5</v>
      </c>
      <c r="T16546" s="102">
        <f>PER_MONTH!G16538</f>
        <v>0</v>
      </c>
      <c r="U16546" s="100">
        <f t="shared" si="259"/>
        <v>0</v>
      </c>
    </row>
    <row r="16547" spans="18:21" x14ac:dyDescent="0.3">
      <c r="R16547" s="85">
        <f>PER_MONTH!A16539</f>
        <v>46002</v>
      </c>
      <c r="S16547" s="86">
        <f>PER_MONTH!F16539</f>
        <v>0.52083333333333337</v>
      </c>
      <c r="T16547" s="102">
        <f>PER_MONTH!G16539</f>
        <v>0</v>
      </c>
      <c r="U16547" s="100">
        <f t="shared" si="259"/>
        <v>0</v>
      </c>
    </row>
    <row r="16548" spans="18:21" x14ac:dyDescent="0.3">
      <c r="R16548" s="85">
        <f>PER_MONTH!A16540</f>
        <v>46002</v>
      </c>
      <c r="S16548" s="86">
        <f>PER_MONTH!F16540</f>
        <v>0.54166666666666663</v>
      </c>
      <c r="T16548" s="102">
        <f>PER_MONTH!G16540</f>
        <v>0</v>
      </c>
      <c r="U16548" s="100">
        <f t="shared" si="259"/>
        <v>0</v>
      </c>
    </row>
    <row r="16549" spans="18:21" x14ac:dyDescent="0.3">
      <c r="R16549" s="85">
        <f>PER_MONTH!A16541</f>
        <v>46002</v>
      </c>
      <c r="S16549" s="86">
        <f>PER_MONTH!F16541</f>
        <v>0.5625</v>
      </c>
      <c r="T16549" s="102">
        <f>PER_MONTH!G16541</f>
        <v>0</v>
      </c>
      <c r="U16549" s="100">
        <f t="shared" si="259"/>
        <v>0</v>
      </c>
    </row>
    <row r="16550" spans="18:21" x14ac:dyDescent="0.3">
      <c r="R16550" s="85">
        <f>PER_MONTH!A16542</f>
        <v>46002</v>
      </c>
      <c r="S16550" s="86">
        <f>PER_MONTH!F16542</f>
        <v>0.58333333333333337</v>
      </c>
      <c r="T16550" s="102">
        <f>PER_MONTH!G16542</f>
        <v>0</v>
      </c>
      <c r="U16550" s="100">
        <f t="shared" si="259"/>
        <v>0</v>
      </c>
    </row>
    <row r="16551" spans="18:21" x14ac:dyDescent="0.3">
      <c r="R16551" s="85">
        <f>PER_MONTH!A16543</f>
        <v>46002</v>
      </c>
      <c r="S16551" s="86">
        <f>PER_MONTH!F16543</f>
        <v>0.60416666666666663</v>
      </c>
      <c r="T16551" s="102">
        <f>PER_MONTH!G16543</f>
        <v>0</v>
      </c>
      <c r="U16551" s="100">
        <f t="shared" si="259"/>
        <v>0</v>
      </c>
    </row>
    <row r="16552" spans="18:21" x14ac:dyDescent="0.3">
      <c r="R16552" s="85">
        <f>PER_MONTH!A16544</f>
        <v>46002</v>
      </c>
      <c r="S16552" s="86">
        <f>PER_MONTH!F16544</f>
        <v>0.625</v>
      </c>
      <c r="T16552" s="102">
        <f>PER_MONTH!G16544</f>
        <v>0</v>
      </c>
      <c r="U16552" s="100">
        <f t="shared" si="259"/>
        <v>0</v>
      </c>
    </row>
    <row r="16553" spans="18:21" x14ac:dyDescent="0.3">
      <c r="R16553" s="85">
        <f>PER_MONTH!A16545</f>
        <v>46002</v>
      </c>
      <c r="S16553" s="86">
        <f>PER_MONTH!F16545</f>
        <v>0.64583333333333337</v>
      </c>
      <c r="T16553" s="102">
        <f>PER_MONTH!G16545</f>
        <v>0</v>
      </c>
      <c r="U16553" s="100">
        <f t="shared" si="259"/>
        <v>0</v>
      </c>
    </row>
    <row r="16554" spans="18:21" x14ac:dyDescent="0.3">
      <c r="R16554" s="85">
        <f>PER_MONTH!A16546</f>
        <v>46002</v>
      </c>
      <c r="S16554" s="86">
        <f>PER_MONTH!F16546</f>
        <v>0.66666666666666663</v>
      </c>
      <c r="T16554" s="102">
        <f>PER_MONTH!G16546</f>
        <v>0</v>
      </c>
      <c r="U16554" s="100">
        <f t="shared" si="259"/>
        <v>0</v>
      </c>
    </row>
    <row r="16555" spans="18:21" x14ac:dyDescent="0.3">
      <c r="R16555" s="85">
        <f>PER_MONTH!A16547</f>
        <v>46002</v>
      </c>
      <c r="S16555" s="86">
        <f>PER_MONTH!F16547</f>
        <v>0.6875</v>
      </c>
      <c r="T16555" s="102">
        <f>PER_MONTH!G16547</f>
        <v>0</v>
      </c>
      <c r="U16555" s="100">
        <f t="shared" si="259"/>
        <v>0</v>
      </c>
    </row>
    <row r="16556" spans="18:21" x14ac:dyDescent="0.3">
      <c r="R16556" s="85">
        <f>PER_MONTH!A16548</f>
        <v>46002</v>
      </c>
      <c r="S16556" s="86">
        <f>PER_MONTH!F16548</f>
        <v>0.70833333333333337</v>
      </c>
      <c r="T16556" s="102">
        <f>PER_MONTH!G16548</f>
        <v>0</v>
      </c>
      <c r="U16556" s="100">
        <f t="shared" si="259"/>
        <v>0</v>
      </c>
    </row>
    <row r="16557" spans="18:21" x14ac:dyDescent="0.3">
      <c r="R16557" s="85">
        <f>PER_MONTH!A16549</f>
        <v>46002</v>
      </c>
      <c r="S16557" s="86">
        <f>PER_MONTH!F16549</f>
        <v>0.72916666666666663</v>
      </c>
      <c r="T16557" s="102">
        <f>PER_MONTH!G16549</f>
        <v>0</v>
      </c>
      <c r="U16557" s="100">
        <f t="shared" si="259"/>
        <v>0</v>
      </c>
    </row>
    <row r="16558" spans="18:21" x14ac:dyDescent="0.3">
      <c r="R16558" s="85">
        <f>PER_MONTH!A16550</f>
        <v>46002</v>
      </c>
      <c r="S16558" s="86">
        <f>PER_MONTH!F16550</f>
        <v>0.75</v>
      </c>
      <c r="T16558" s="102">
        <f>PER_MONTH!G16550</f>
        <v>0</v>
      </c>
      <c r="U16558" s="100">
        <f t="shared" si="259"/>
        <v>0</v>
      </c>
    </row>
    <row r="16559" spans="18:21" x14ac:dyDescent="0.3">
      <c r="R16559" s="85">
        <f>PER_MONTH!A16551</f>
        <v>46002</v>
      </c>
      <c r="S16559" s="86">
        <f>PER_MONTH!F16551</f>
        <v>0.77083333333333337</v>
      </c>
      <c r="T16559" s="102">
        <f>PER_MONTH!G16551</f>
        <v>0</v>
      </c>
      <c r="U16559" s="100">
        <f t="shared" si="259"/>
        <v>0</v>
      </c>
    </row>
    <row r="16560" spans="18:21" x14ac:dyDescent="0.3">
      <c r="R16560" s="85">
        <f>PER_MONTH!A16552</f>
        <v>46002</v>
      </c>
      <c r="S16560" s="86">
        <f>PER_MONTH!F16552</f>
        <v>0.79166666666666663</v>
      </c>
      <c r="T16560" s="102">
        <f>PER_MONTH!G16552</f>
        <v>0</v>
      </c>
      <c r="U16560" s="100">
        <f t="shared" si="259"/>
        <v>0</v>
      </c>
    </row>
    <row r="16561" spans="18:21" x14ac:dyDescent="0.3">
      <c r="R16561" s="85">
        <f>PER_MONTH!A16553</f>
        <v>46002</v>
      </c>
      <c r="S16561" s="86">
        <f>PER_MONTH!F16553</f>
        <v>0.8125</v>
      </c>
      <c r="T16561" s="102">
        <f>PER_MONTH!G16553</f>
        <v>0</v>
      </c>
      <c r="U16561" s="100">
        <f t="shared" si="259"/>
        <v>0</v>
      </c>
    </row>
    <row r="16562" spans="18:21" x14ac:dyDescent="0.3">
      <c r="R16562" s="85">
        <f>PER_MONTH!A16554</f>
        <v>46002</v>
      </c>
      <c r="S16562" s="86">
        <f>PER_MONTH!F16554</f>
        <v>0.83333333333333337</v>
      </c>
      <c r="T16562" s="102">
        <f>PER_MONTH!G16554</f>
        <v>0</v>
      </c>
      <c r="U16562" s="100">
        <f t="shared" si="259"/>
        <v>0</v>
      </c>
    </row>
    <row r="16563" spans="18:21" x14ac:dyDescent="0.3">
      <c r="R16563" s="85">
        <f>PER_MONTH!A16555</f>
        <v>46002</v>
      </c>
      <c r="S16563" s="86">
        <f>PER_MONTH!F16555</f>
        <v>0.85416666666666663</v>
      </c>
      <c r="T16563" s="102">
        <f>PER_MONTH!G16555</f>
        <v>0</v>
      </c>
      <c r="U16563" s="100">
        <f t="shared" si="259"/>
        <v>0</v>
      </c>
    </row>
    <row r="16564" spans="18:21" x14ac:dyDescent="0.3">
      <c r="R16564" s="85">
        <f>PER_MONTH!A16556</f>
        <v>46002</v>
      </c>
      <c r="S16564" s="86">
        <f>PER_MONTH!F16556</f>
        <v>0.875</v>
      </c>
      <c r="T16564" s="102">
        <f>PER_MONTH!G16556</f>
        <v>0</v>
      </c>
      <c r="U16564" s="100">
        <f t="shared" si="259"/>
        <v>0</v>
      </c>
    </row>
    <row r="16565" spans="18:21" x14ac:dyDescent="0.3">
      <c r="R16565" s="85">
        <f>PER_MONTH!A16557</f>
        <v>46002</v>
      </c>
      <c r="S16565" s="86">
        <f>PER_MONTH!F16557</f>
        <v>0.89583333333333337</v>
      </c>
      <c r="T16565" s="102">
        <f>PER_MONTH!G16557</f>
        <v>0</v>
      </c>
      <c r="U16565" s="100">
        <f t="shared" si="259"/>
        <v>0</v>
      </c>
    </row>
    <row r="16566" spans="18:21" x14ac:dyDescent="0.3">
      <c r="R16566" s="85">
        <f>PER_MONTH!A16558</f>
        <v>46002</v>
      </c>
      <c r="S16566" s="86">
        <f>PER_MONTH!F16558</f>
        <v>0.91666666666666663</v>
      </c>
      <c r="T16566" s="102">
        <f>PER_MONTH!G16558</f>
        <v>0</v>
      </c>
      <c r="U16566" s="100">
        <f t="shared" si="259"/>
        <v>0</v>
      </c>
    </row>
    <row r="16567" spans="18:21" x14ac:dyDescent="0.3">
      <c r="R16567" s="85">
        <f>PER_MONTH!A16559</f>
        <v>46002</v>
      </c>
      <c r="S16567" s="86">
        <f>PER_MONTH!F16559</f>
        <v>0.9375</v>
      </c>
      <c r="T16567" s="102">
        <f>PER_MONTH!G16559</f>
        <v>0</v>
      </c>
      <c r="U16567" s="100">
        <f t="shared" si="259"/>
        <v>0</v>
      </c>
    </row>
    <row r="16568" spans="18:21" x14ac:dyDescent="0.3">
      <c r="R16568" s="85">
        <f>PER_MONTH!A16560</f>
        <v>46002</v>
      </c>
      <c r="S16568" s="86">
        <f>PER_MONTH!F16560</f>
        <v>0.95833333333333337</v>
      </c>
      <c r="T16568" s="102">
        <f>PER_MONTH!G16560</f>
        <v>0</v>
      </c>
      <c r="U16568" s="100">
        <f t="shared" si="259"/>
        <v>0</v>
      </c>
    </row>
    <row r="16569" spans="18:21" x14ac:dyDescent="0.3">
      <c r="R16569" s="85">
        <f>PER_MONTH!A16561</f>
        <v>46002</v>
      </c>
      <c r="S16569" s="86">
        <f>PER_MONTH!F16561</f>
        <v>0.97916666666666663</v>
      </c>
      <c r="T16569" s="102">
        <f>PER_MONTH!G16561</f>
        <v>0</v>
      </c>
      <c r="U16569" s="100">
        <f t="shared" si="259"/>
        <v>0</v>
      </c>
    </row>
    <row r="16570" spans="18:21" x14ac:dyDescent="0.3">
      <c r="R16570" s="85">
        <f>PER_MONTH!A16562</f>
        <v>46003</v>
      </c>
      <c r="S16570" s="86">
        <f>PER_MONTH!F16562</f>
        <v>0</v>
      </c>
      <c r="T16570" s="102">
        <f>PER_MONTH!G16562</f>
        <v>0</v>
      </c>
      <c r="U16570" s="100">
        <f t="shared" si="259"/>
        <v>0</v>
      </c>
    </row>
    <row r="16571" spans="18:21" x14ac:dyDescent="0.3">
      <c r="R16571" s="85">
        <f>PER_MONTH!A16563</f>
        <v>46003</v>
      </c>
      <c r="S16571" s="86">
        <f>PER_MONTH!F16563</f>
        <v>2.0833333333333329E-2</v>
      </c>
      <c r="T16571" s="102">
        <f>PER_MONTH!G16563</f>
        <v>0</v>
      </c>
      <c r="U16571" s="100">
        <f t="shared" si="259"/>
        <v>0</v>
      </c>
    </row>
    <row r="16572" spans="18:21" x14ac:dyDescent="0.3">
      <c r="R16572" s="85">
        <f>PER_MONTH!A16564</f>
        <v>46003</v>
      </c>
      <c r="S16572" s="86">
        <f>PER_MONTH!F16564</f>
        <v>4.1666666666666657E-2</v>
      </c>
      <c r="T16572" s="102">
        <f>PER_MONTH!G16564</f>
        <v>0</v>
      </c>
      <c r="U16572" s="100">
        <f t="shared" si="259"/>
        <v>0</v>
      </c>
    </row>
    <row r="16573" spans="18:21" x14ac:dyDescent="0.3">
      <c r="R16573" s="85">
        <f>PER_MONTH!A16565</f>
        <v>46003</v>
      </c>
      <c r="S16573" s="86">
        <f>PER_MONTH!F16565</f>
        <v>6.25E-2</v>
      </c>
      <c r="T16573" s="102">
        <f>PER_MONTH!G16565</f>
        <v>0</v>
      </c>
      <c r="U16573" s="100">
        <f t="shared" si="259"/>
        <v>0</v>
      </c>
    </row>
    <row r="16574" spans="18:21" x14ac:dyDescent="0.3">
      <c r="R16574" s="85">
        <f>PER_MONTH!A16566</f>
        <v>46003</v>
      </c>
      <c r="S16574" s="86">
        <f>PER_MONTH!F16566</f>
        <v>8.3333333333333329E-2</v>
      </c>
      <c r="T16574" s="102">
        <f>PER_MONTH!G16566</f>
        <v>0</v>
      </c>
      <c r="U16574" s="100">
        <f t="shared" si="259"/>
        <v>0</v>
      </c>
    </row>
    <row r="16575" spans="18:21" x14ac:dyDescent="0.3">
      <c r="R16575" s="85">
        <f>PER_MONTH!A16567</f>
        <v>46003</v>
      </c>
      <c r="S16575" s="86">
        <f>PER_MONTH!F16567</f>
        <v>0.1041666666666667</v>
      </c>
      <c r="T16575" s="102">
        <f>PER_MONTH!G16567</f>
        <v>0</v>
      </c>
      <c r="U16575" s="100">
        <f t="shared" si="259"/>
        <v>0</v>
      </c>
    </row>
    <row r="16576" spans="18:21" x14ac:dyDescent="0.3">
      <c r="R16576" s="85">
        <f>PER_MONTH!A16568</f>
        <v>46003</v>
      </c>
      <c r="S16576" s="86">
        <f>PER_MONTH!F16568</f>
        <v>0.125</v>
      </c>
      <c r="T16576" s="102">
        <f>PER_MONTH!G16568</f>
        <v>0</v>
      </c>
      <c r="U16576" s="100">
        <f t="shared" si="259"/>
        <v>0</v>
      </c>
    </row>
    <row r="16577" spans="18:21" x14ac:dyDescent="0.3">
      <c r="R16577" s="85">
        <f>PER_MONTH!A16569</f>
        <v>46003</v>
      </c>
      <c r="S16577" s="86">
        <f>PER_MONTH!F16569</f>
        <v>0.14583333333333329</v>
      </c>
      <c r="T16577" s="102">
        <f>PER_MONTH!G16569</f>
        <v>0</v>
      </c>
      <c r="U16577" s="100">
        <f t="shared" si="259"/>
        <v>0</v>
      </c>
    </row>
    <row r="16578" spans="18:21" x14ac:dyDescent="0.3">
      <c r="R16578" s="85">
        <f>PER_MONTH!A16570</f>
        <v>46003</v>
      </c>
      <c r="S16578" s="86">
        <f>PER_MONTH!F16570</f>
        <v>0.16666666666666671</v>
      </c>
      <c r="T16578" s="102">
        <f>PER_MONTH!G16570</f>
        <v>0</v>
      </c>
      <c r="U16578" s="100">
        <f t="shared" si="259"/>
        <v>0</v>
      </c>
    </row>
    <row r="16579" spans="18:21" x14ac:dyDescent="0.3">
      <c r="R16579" s="85">
        <f>PER_MONTH!A16571</f>
        <v>46003</v>
      </c>
      <c r="S16579" s="86">
        <f>PER_MONTH!F16571</f>
        <v>0.1875</v>
      </c>
      <c r="T16579" s="102">
        <f>PER_MONTH!G16571</f>
        <v>0</v>
      </c>
      <c r="U16579" s="100">
        <f t="shared" si="259"/>
        <v>0</v>
      </c>
    </row>
    <row r="16580" spans="18:21" x14ac:dyDescent="0.3">
      <c r="R16580" s="85">
        <f>PER_MONTH!A16572</f>
        <v>46003</v>
      </c>
      <c r="S16580" s="86">
        <f>PER_MONTH!F16572</f>
        <v>0.20833333333333329</v>
      </c>
      <c r="T16580" s="102">
        <f>PER_MONTH!G16572</f>
        <v>0</v>
      </c>
      <c r="U16580" s="100">
        <f t="shared" si="259"/>
        <v>0</v>
      </c>
    </row>
    <row r="16581" spans="18:21" x14ac:dyDescent="0.3">
      <c r="R16581" s="85">
        <f>PER_MONTH!A16573</f>
        <v>46003</v>
      </c>
      <c r="S16581" s="86">
        <f>PER_MONTH!F16573</f>
        <v>0.22916666666666671</v>
      </c>
      <c r="T16581" s="102">
        <f>PER_MONTH!G16573</f>
        <v>0</v>
      </c>
      <c r="U16581" s="100">
        <f t="shared" si="259"/>
        <v>0</v>
      </c>
    </row>
    <row r="16582" spans="18:21" x14ac:dyDescent="0.3">
      <c r="R16582" s="85">
        <f>PER_MONTH!A16574</f>
        <v>46003</v>
      </c>
      <c r="S16582" s="86">
        <f>PER_MONTH!F16574</f>
        <v>0.25</v>
      </c>
      <c r="T16582" s="102">
        <f>PER_MONTH!G16574</f>
        <v>0</v>
      </c>
      <c r="U16582" s="100">
        <f t="shared" si="259"/>
        <v>0</v>
      </c>
    </row>
    <row r="16583" spans="18:21" x14ac:dyDescent="0.3">
      <c r="R16583" s="85">
        <f>PER_MONTH!A16575</f>
        <v>46003</v>
      </c>
      <c r="S16583" s="86">
        <f>PER_MONTH!F16575</f>
        <v>0.27083333333333331</v>
      </c>
      <c r="T16583" s="102">
        <f>PER_MONTH!G16575</f>
        <v>0</v>
      </c>
      <c r="U16583" s="100">
        <f t="shared" si="259"/>
        <v>0</v>
      </c>
    </row>
    <row r="16584" spans="18:21" x14ac:dyDescent="0.3">
      <c r="R16584" s="85">
        <f>PER_MONTH!A16576</f>
        <v>46003</v>
      </c>
      <c r="S16584" s="86">
        <f>PER_MONTH!F16576</f>
        <v>0.29166666666666669</v>
      </c>
      <c r="T16584" s="102">
        <f>PER_MONTH!G16576</f>
        <v>0</v>
      </c>
      <c r="U16584" s="100">
        <f t="shared" si="259"/>
        <v>0</v>
      </c>
    </row>
    <row r="16585" spans="18:21" x14ac:dyDescent="0.3">
      <c r="R16585" s="85">
        <f>PER_MONTH!A16577</f>
        <v>46003</v>
      </c>
      <c r="S16585" s="86">
        <f>PER_MONTH!F16577</f>
        <v>0.3125</v>
      </c>
      <c r="T16585" s="102">
        <f>PER_MONTH!G16577</f>
        <v>0</v>
      </c>
      <c r="U16585" s="100">
        <f t="shared" si="259"/>
        <v>0</v>
      </c>
    </row>
    <row r="16586" spans="18:21" x14ac:dyDescent="0.3">
      <c r="R16586" s="85">
        <f>PER_MONTH!A16578</f>
        <v>46003</v>
      </c>
      <c r="S16586" s="86">
        <f>PER_MONTH!F16578</f>
        <v>0.33333333333333331</v>
      </c>
      <c r="T16586" s="102">
        <f>PER_MONTH!G16578</f>
        <v>0</v>
      </c>
      <c r="U16586" s="100">
        <f t="shared" si="259"/>
        <v>0</v>
      </c>
    </row>
    <row r="16587" spans="18:21" x14ac:dyDescent="0.3">
      <c r="R16587" s="85">
        <f>PER_MONTH!A16579</f>
        <v>46003</v>
      </c>
      <c r="S16587" s="86">
        <f>PER_MONTH!F16579</f>
        <v>0.35416666666666669</v>
      </c>
      <c r="T16587" s="102">
        <f>PER_MONTH!G16579</f>
        <v>0</v>
      </c>
      <c r="U16587" s="100">
        <f t="shared" si="259"/>
        <v>0</v>
      </c>
    </row>
    <row r="16588" spans="18:21" x14ac:dyDescent="0.3">
      <c r="R16588" s="85">
        <f>PER_MONTH!A16580</f>
        <v>46003</v>
      </c>
      <c r="S16588" s="86">
        <f>PER_MONTH!F16580</f>
        <v>0.375</v>
      </c>
      <c r="T16588" s="102">
        <f>PER_MONTH!G16580</f>
        <v>0</v>
      </c>
      <c r="U16588" s="100">
        <f t="shared" ref="U16588:U16651" si="260">T16588/0.5</f>
        <v>0</v>
      </c>
    </row>
    <row r="16589" spans="18:21" x14ac:dyDescent="0.3">
      <c r="R16589" s="85">
        <f>PER_MONTH!A16581</f>
        <v>46003</v>
      </c>
      <c r="S16589" s="86">
        <f>PER_MONTH!F16581</f>
        <v>0.39583333333333331</v>
      </c>
      <c r="T16589" s="102">
        <f>PER_MONTH!G16581</f>
        <v>0</v>
      </c>
      <c r="U16589" s="100">
        <f t="shared" si="260"/>
        <v>0</v>
      </c>
    </row>
    <row r="16590" spans="18:21" x14ac:dyDescent="0.3">
      <c r="R16590" s="85">
        <f>PER_MONTH!A16582</f>
        <v>46003</v>
      </c>
      <c r="S16590" s="86">
        <f>PER_MONTH!F16582</f>
        <v>0.41666666666666669</v>
      </c>
      <c r="T16590" s="102">
        <f>PER_MONTH!G16582</f>
        <v>0</v>
      </c>
      <c r="U16590" s="100">
        <f t="shared" si="260"/>
        <v>0</v>
      </c>
    </row>
    <row r="16591" spans="18:21" x14ac:dyDescent="0.3">
      <c r="R16591" s="85">
        <f>PER_MONTH!A16583</f>
        <v>46003</v>
      </c>
      <c r="S16591" s="86">
        <f>PER_MONTH!F16583</f>
        <v>0.4375</v>
      </c>
      <c r="T16591" s="102">
        <f>PER_MONTH!G16583</f>
        <v>0</v>
      </c>
      <c r="U16591" s="100">
        <f t="shared" si="260"/>
        <v>0</v>
      </c>
    </row>
    <row r="16592" spans="18:21" x14ac:dyDescent="0.3">
      <c r="R16592" s="85">
        <f>PER_MONTH!A16584</f>
        <v>46003</v>
      </c>
      <c r="S16592" s="86">
        <f>PER_MONTH!F16584</f>
        <v>0.45833333333333331</v>
      </c>
      <c r="T16592" s="102">
        <f>PER_MONTH!G16584</f>
        <v>0</v>
      </c>
      <c r="U16592" s="100">
        <f t="shared" si="260"/>
        <v>0</v>
      </c>
    </row>
    <row r="16593" spans="18:21" x14ac:dyDescent="0.3">
      <c r="R16593" s="85">
        <f>PER_MONTH!A16585</f>
        <v>46003</v>
      </c>
      <c r="S16593" s="86">
        <f>PER_MONTH!F16585</f>
        <v>0.47916666666666669</v>
      </c>
      <c r="T16593" s="102">
        <f>PER_MONTH!G16585</f>
        <v>0</v>
      </c>
      <c r="U16593" s="100">
        <f t="shared" si="260"/>
        <v>0</v>
      </c>
    </row>
    <row r="16594" spans="18:21" x14ac:dyDescent="0.3">
      <c r="R16594" s="85">
        <f>PER_MONTH!A16586</f>
        <v>46003</v>
      </c>
      <c r="S16594" s="86">
        <f>PER_MONTH!F16586</f>
        <v>0.5</v>
      </c>
      <c r="T16594" s="102">
        <f>PER_MONTH!G16586</f>
        <v>0</v>
      </c>
      <c r="U16594" s="100">
        <f t="shared" si="260"/>
        <v>0</v>
      </c>
    </row>
    <row r="16595" spans="18:21" x14ac:dyDescent="0.3">
      <c r="R16595" s="85">
        <f>PER_MONTH!A16587</f>
        <v>46003</v>
      </c>
      <c r="S16595" s="86">
        <f>PER_MONTH!F16587</f>
        <v>0.52083333333333337</v>
      </c>
      <c r="T16595" s="102">
        <f>PER_MONTH!G16587</f>
        <v>0</v>
      </c>
      <c r="U16595" s="100">
        <f t="shared" si="260"/>
        <v>0</v>
      </c>
    </row>
    <row r="16596" spans="18:21" x14ac:dyDescent="0.3">
      <c r="R16596" s="85">
        <f>PER_MONTH!A16588</f>
        <v>46003</v>
      </c>
      <c r="S16596" s="86">
        <f>PER_MONTH!F16588</f>
        <v>0.54166666666666663</v>
      </c>
      <c r="T16596" s="102">
        <f>PER_MONTH!G16588</f>
        <v>0</v>
      </c>
      <c r="U16596" s="100">
        <f t="shared" si="260"/>
        <v>0</v>
      </c>
    </row>
    <row r="16597" spans="18:21" x14ac:dyDescent="0.3">
      <c r="R16597" s="85">
        <f>PER_MONTH!A16589</f>
        <v>46003</v>
      </c>
      <c r="S16597" s="86">
        <f>PER_MONTH!F16589</f>
        <v>0.5625</v>
      </c>
      <c r="T16597" s="102">
        <f>PER_MONTH!G16589</f>
        <v>0</v>
      </c>
      <c r="U16597" s="100">
        <f t="shared" si="260"/>
        <v>0</v>
      </c>
    </row>
    <row r="16598" spans="18:21" x14ac:dyDescent="0.3">
      <c r="R16598" s="85">
        <f>PER_MONTH!A16590</f>
        <v>46003</v>
      </c>
      <c r="S16598" s="86">
        <f>PER_MONTH!F16590</f>
        <v>0.58333333333333337</v>
      </c>
      <c r="T16598" s="102">
        <f>PER_MONTH!G16590</f>
        <v>0</v>
      </c>
      <c r="U16598" s="100">
        <f t="shared" si="260"/>
        <v>0</v>
      </c>
    </row>
    <row r="16599" spans="18:21" x14ac:dyDescent="0.3">
      <c r="R16599" s="85">
        <f>PER_MONTH!A16591</f>
        <v>46003</v>
      </c>
      <c r="S16599" s="86">
        <f>PER_MONTH!F16591</f>
        <v>0.60416666666666663</v>
      </c>
      <c r="T16599" s="102">
        <f>PER_MONTH!G16591</f>
        <v>0</v>
      </c>
      <c r="U16599" s="100">
        <f t="shared" si="260"/>
        <v>0</v>
      </c>
    </row>
    <row r="16600" spans="18:21" x14ac:dyDescent="0.3">
      <c r="R16600" s="85">
        <f>PER_MONTH!A16592</f>
        <v>46003</v>
      </c>
      <c r="S16600" s="86">
        <f>PER_MONTH!F16592</f>
        <v>0.625</v>
      </c>
      <c r="T16600" s="102">
        <f>PER_MONTH!G16592</f>
        <v>0</v>
      </c>
      <c r="U16600" s="100">
        <f t="shared" si="260"/>
        <v>0</v>
      </c>
    </row>
    <row r="16601" spans="18:21" x14ac:dyDescent="0.3">
      <c r="R16601" s="85">
        <f>PER_MONTH!A16593</f>
        <v>46003</v>
      </c>
      <c r="S16601" s="86">
        <f>PER_MONTH!F16593</f>
        <v>0.64583333333333337</v>
      </c>
      <c r="T16601" s="102">
        <f>PER_MONTH!G16593</f>
        <v>0</v>
      </c>
      <c r="U16601" s="100">
        <f t="shared" si="260"/>
        <v>0</v>
      </c>
    </row>
    <row r="16602" spans="18:21" x14ac:dyDescent="0.3">
      <c r="R16602" s="85">
        <f>PER_MONTH!A16594</f>
        <v>46003</v>
      </c>
      <c r="S16602" s="86">
        <f>PER_MONTH!F16594</f>
        <v>0.66666666666666663</v>
      </c>
      <c r="T16602" s="102">
        <f>PER_MONTH!G16594</f>
        <v>0</v>
      </c>
      <c r="U16602" s="100">
        <f t="shared" si="260"/>
        <v>0</v>
      </c>
    </row>
    <row r="16603" spans="18:21" x14ac:dyDescent="0.3">
      <c r="R16603" s="85">
        <f>PER_MONTH!A16595</f>
        <v>46003</v>
      </c>
      <c r="S16603" s="86">
        <f>PER_MONTH!F16595</f>
        <v>0.6875</v>
      </c>
      <c r="T16603" s="102">
        <f>PER_MONTH!G16595</f>
        <v>0</v>
      </c>
      <c r="U16603" s="100">
        <f t="shared" si="260"/>
        <v>0</v>
      </c>
    </row>
    <row r="16604" spans="18:21" x14ac:dyDescent="0.3">
      <c r="R16604" s="85">
        <f>PER_MONTH!A16596</f>
        <v>46003</v>
      </c>
      <c r="S16604" s="86">
        <f>PER_MONTH!F16596</f>
        <v>0.70833333333333337</v>
      </c>
      <c r="T16604" s="102">
        <f>PER_MONTH!G16596</f>
        <v>0</v>
      </c>
      <c r="U16604" s="100">
        <f t="shared" si="260"/>
        <v>0</v>
      </c>
    </row>
    <row r="16605" spans="18:21" x14ac:dyDescent="0.3">
      <c r="R16605" s="85">
        <f>PER_MONTH!A16597</f>
        <v>46003</v>
      </c>
      <c r="S16605" s="86">
        <f>PER_MONTH!F16597</f>
        <v>0.72916666666666663</v>
      </c>
      <c r="T16605" s="102">
        <f>PER_MONTH!G16597</f>
        <v>0</v>
      </c>
      <c r="U16605" s="100">
        <f t="shared" si="260"/>
        <v>0</v>
      </c>
    </row>
    <row r="16606" spans="18:21" x14ac:dyDescent="0.3">
      <c r="R16606" s="85">
        <f>PER_MONTH!A16598</f>
        <v>46003</v>
      </c>
      <c r="S16606" s="86">
        <f>PER_MONTH!F16598</f>
        <v>0.75</v>
      </c>
      <c r="T16606" s="102">
        <f>PER_MONTH!G16598</f>
        <v>0</v>
      </c>
      <c r="U16606" s="100">
        <f t="shared" si="260"/>
        <v>0</v>
      </c>
    </row>
    <row r="16607" spans="18:21" x14ac:dyDescent="0.3">
      <c r="R16607" s="85">
        <f>PER_MONTH!A16599</f>
        <v>46003</v>
      </c>
      <c r="S16607" s="86">
        <f>PER_MONTH!F16599</f>
        <v>0.77083333333333337</v>
      </c>
      <c r="T16607" s="102">
        <f>PER_MONTH!G16599</f>
        <v>0</v>
      </c>
      <c r="U16607" s="100">
        <f t="shared" si="260"/>
        <v>0</v>
      </c>
    </row>
    <row r="16608" spans="18:21" x14ac:dyDescent="0.3">
      <c r="R16608" s="85">
        <f>PER_MONTH!A16600</f>
        <v>46003</v>
      </c>
      <c r="S16608" s="86">
        <f>PER_MONTH!F16600</f>
        <v>0.79166666666666663</v>
      </c>
      <c r="T16608" s="102">
        <f>PER_MONTH!G16600</f>
        <v>0</v>
      </c>
      <c r="U16608" s="100">
        <f t="shared" si="260"/>
        <v>0</v>
      </c>
    </row>
    <row r="16609" spans="18:21" x14ac:dyDescent="0.3">
      <c r="R16609" s="85">
        <f>PER_MONTH!A16601</f>
        <v>46003</v>
      </c>
      <c r="S16609" s="86">
        <f>PER_MONTH!F16601</f>
        <v>0.8125</v>
      </c>
      <c r="T16609" s="102">
        <f>PER_MONTH!G16601</f>
        <v>0</v>
      </c>
      <c r="U16609" s="100">
        <f t="shared" si="260"/>
        <v>0</v>
      </c>
    </row>
    <row r="16610" spans="18:21" x14ac:dyDescent="0.3">
      <c r="R16610" s="85">
        <f>PER_MONTH!A16602</f>
        <v>46003</v>
      </c>
      <c r="S16610" s="86">
        <f>PER_MONTH!F16602</f>
        <v>0.83333333333333337</v>
      </c>
      <c r="T16610" s="102">
        <f>PER_MONTH!G16602</f>
        <v>0</v>
      </c>
      <c r="U16610" s="100">
        <f t="shared" si="260"/>
        <v>0</v>
      </c>
    </row>
    <row r="16611" spans="18:21" x14ac:dyDescent="0.3">
      <c r="R16611" s="85">
        <f>PER_MONTH!A16603</f>
        <v>46003</v>
      </c>
      <c r="S16611" s="86">
        <f>PER_MONTH!F16603</f>
        <v>0.85416666666666663</v>
      </c>
      <c r="T16611" s="102">
        <f>PER_MONTH!G16603</f>
        <v>0</v>
      </c>
      <c r="U16611" s="100">
        <f t="shared" si="260"/>
        <v>0</v>
      </c>
    </row>
    <row r="16612" spans="18:21" x14ac:dyDescent="0.3">
      <c r="R16612" s="85">
        <f>PER_MONTH!A16604</f>
        <v>46003</v>
      </c>
      <c r="S16612" s="86">
        <f>PER_MONTH!F16604</f>
        <v>0.875</v>
      </c>
      <c r="T16612" s="102">
        <f>PER_MONTH!G16604</f>
        <v>0</v>
      </c>
      <c r="U16612" s="100">
        <f t="shared" si="260"/>
        <v>0</v>
      </c>
    </row>
    <row r="16613" spans="18:21" x14ac:dyDescent="0.3">
      <c r="R16613" s="85">
        <f>PER_MONTH!A16605</f>
        <v>46003</v>
      </c>
      <c r="S16613" s="86">
        <f>PER_MONTH!F16605</f>
        <v>0.89583333333333337</v>
      </c>
      <c r="T16613" s="102">
        <f>PER_MONTH!G16605</f>
        <v>0</v>
      </c>
      <c r="U16613" s="100">
        <f t="shared" si="260"/>
        <v>0</v>
      </c>
    </row>
    <row r="16614" spans="18:21" x14ac:dyDescent="0.3">
      <c r="R16614" s="85">
        <f>PER_MONTH!A16606</f>
        <v>46003</v>
      </c>
      <c r="S16614" s="86">
        <f>PER_MONTH!F16606</f>
        <v>0.91666666666666663</v>
      </c>
      <c r="T16614" s="102">
        <f>PER_MONTH!G16606</f>
        <v>0</v>
      </c>
      <c r="U16614" s="100">
        <f t="shared" si="260"/>
        <v>0</v>
      </c>
    </row>
    <row r="16615" spans="18:21" x14ac:dyDescent="0.3">
      <c r="R16615" s="85">
        <f>PER_MONTH!A16607</f>
        <v>46003</v>
      </c>
      <c r="S16615" s="86">
        <f>PER_MONTH!F16607</f>
        <v>0.9375</v>
      </c>
      <c r="T16615" s="102">
        <f>PER_MONTH!G16607</f>
        <v>0</v>
      </c>
      <c r="U16615" s="100">
        <f t="shared" si="260"/>
        <v>0</v>
      </c>
    </row>
    <row r="16616" spans="18:21" x14ac:dyDescent="0.3">
      <c r="R16616" s="85">
        <f>PER_MONTH!A16608</f>
        <v>46003</v>
      </c>
      <c r="S16616" s="86">
        <f>PER_MONTH!F16608</f>
        <v>0.95833333333333337</v>
      </c>
      <c r="T16616" s="102">
        <f>PER_MONTH!G16608</f>
        <v>0</v>
      </c>
      <c r="U16616" s="100">
        <f t="shared" si="260"/>
        <v>0</v>
      </c>
    </row>
    <row r="16617" spans="18:21" x14ac:dyDescent="0.3">
      <c r="R16617" s="85">
        <f>PER_MONTH!A16609</f>
        <v>46003</v>
      </c>
      <c r="S16617" s="86">
        <f>PER_MONTH!F16609</f>
        <v>0.97916666666666663</v>
      </c>
      <c r="T16617" s="102">
        <f>PER_MONTH!G16609</f>
        <v>0</v>
      </c>
      <c r="U16617" s="100">
        <f t="shared" si="260"/>
        <v>0</v>
      </c>
    </row>
    <row r="16618" spans="18:21" x14ac:dyDescent="0.3">
      <c r="R16618" s="85">
        <f>PER_MONTH!A16610</f>
        <v>46004</v>
      </c>
      <c r="S16618" s="86">
        <f>PER_MONTH!F16610</f>
        <v>0</v>
      </c>
      <c r="T16618" s="102">
        <f>PER_MONTH!G16610</f>
        <v>0</v>
      </c>
      <c r="U16618" s="100">
        <f t="shared" si="260"/>
        <v>0</v>
      </c>
    </row>
    <row r="16619" spans="18:21" x14ac:dyDescent="0.3">
      <c r="R16619" s="85">
        <f>PER_MONTH!A16611</f>
        <v>46004</v>
      </c>
      <c r="S16619" s="86">
        <f>PER_MONTH!F16611</f>
        <v>2.0833333333333329E-2</v>
      </c>
      <c r="T16619" s="102">
        <f>PER_MONTH!G16611</f>
        <v>0</v>
      </c>
      <c r="U16619" s="100">
        <f t="shared" si="260"/>
        <v>0</v>
      </c>
    </row>
    <row r="16620" spans="18:21" x14ac:dyDescent="0.3">
      <c r="R16620" s="85">
        <f>PER_MONTH!A16612</f>
        <v>46004</v>
      </c>
      <c r="S16620" s="86">
        <f>PER_MONTH!F16612</f>
        <v>4.1666666666666657E-2</v>
      </c>
      <c r="T16620" s="102">
        <f>PER_MONTH!G16612</f>
        <v>0</v>
      </c>
      <c r="U16620" s="100">
        <f t="shared" si="260"/>
        <v>0</v>
      </c>
    </row>
    <row r="16621" spans="18:21" x14ac:dyDescent="0.3">
      <c r="R16621" s="85">
        <f>PER_MONTH!A16613</f>
        <v>46004</v>
      </c>
      <c r="S16621" s="86">
        <f>PER_MONTH!F16613</f>
        <v>6.25E-2</v>
      </c>
      <c r="T16621" s="102">
        <f>PER_MONTH!G16613</f>
        <v>0</v>
      </c>
      <c r="U16621" s="100">
        <f t="shared" si="260"/>
        <v>0</v>
      </c>
    </row>
    <row r="16622" spans="18:21" x14ac:dyDescent="0.3">
      <c r="R16622" s="85">
        <f>PER_MONTH!A16614</f>
        <v>46004</v>
      </c>
      <c r="S16622" s="86">
        <f>PER_MONTH!F16614</f>
        <v>8.3333333333333329E-2</v>
      </c>
      <c r="T16622" s="102">
        <f>PER_MONTH!G16614</f>
        <v>0</v>
      </c>
      <c r="U16622" s="100">
        <f t="shared" si="260"/>
        <v>0</v>
      </c>
    </row>
    <row r="16623" spans="18:21" x14ac:dyDescent="0.3">
      <c r="R16623" s="85">
        <f>PER_MONTH!A16615</f>
        <v>46004</v>
      </c>
      <c r="S16623" s="86">
        <f>PER_MONTH!F16615</f>
        <v>0.1041666666666667</v>
      </c>
      <c r="T16623" s="102">
        <f>PER_MONTH!G16615</f>
        <v>0</v>
      </c>
      <c r="U16623" s="100">
        <f t="shared" si="260"/>
        <v>0</v>
      </c>
    </row>
    <row r="16624" spans="18:21" x14ac:dyDescent="0.3">
      <c r="R16624" s="85">
        <f>PER_MONTH!A16616</f>
        <v>46004</v>
      </c>
      <c r="S16624" s="86">
        <f>PER_MONTH!F16616</f>
        <v>0.125</v>
      </c>
      <c r="T16624" s="102">
        <f>PER_MONTH!G16616</f>
        <v>0</v>
      </c>
      <c r="U16624" s="100">
        <f t="shared" si="260"/>
        <v>0</v>
      </c>
    </row>
    <row r="16625" spans="18:21" x14ac:dyDescent="0.3">
      <c r="R16625" s="85">
        <f>PER_MONTH!A16617</f>
        <v>46004</v>
      </c>
      <c r="S16625" s="86">
        <f>PER_MONTH!F16617</f>
        <v>0.14583333333333329</v>
      </c>
      <c r="T16625" s="102">
        <f>PER_MONTH!G16617</f>
        <v>0</v>
      </c>
      <c r="U16625" s="100">
        <f t="shared" si="260"/>
        <v>0</v>
      </c>
    </row>
    <row r="16626" spans="18:21" x14ac:dyDescent="0.3">
      <c r="R16626" s="85">
        <f>PER_MONTH!A16618</f>
        <v>46004</v>
      </c>
      <c r="S16626" s="86">
        <f>PER_MONTH!F16618</f>
        <v>0.16666666666666671</v>
      </c>
      <c r="T16626" s="102">
        <f>PER_MONTH!G16618</f>
        <v>0</v>
      </c>
      <c r="U16626" s="100">
        <f t="shared" si="260"/>
        <v>0</v>
      </c>
    </row>
    <row r="16627" spans="18:21" x14ac:dyDescent="0.3">
      <c r="R16627" s="85">
        <f>PER_MONTH!A16619</f>
        <v>46004</v>
      </c>
      <c r="S16627" s="86">
        <f>PER_MONTH!F16619</f>
        <v>0.1875</v>
      </c>
      <c r="T16627" s="102">
        <f>PER_MONTH!G16619</f>
        <v>0</v>
      </c>
      <c r="U16627" s="100">
        <f t="shared" si="260"/>
        <v>0</v>
      </c>
    </row>
    <row r="16628" spans="18:21" x14ac:dyDescent="0.3">
      <c r="R16628" s="85">
        <f>PER_MONTH!A16620</f>
        <v>46004</v>
      </c>
      <c r="S16628" s="86">
        <f>PER_MONTH!F16620</f>
        <v>0.20833333333333329</v>
      </c>
      <c r="T16628" s="102">
        <f>PER_MONTH!G16620</f>
        <v>0</v>
      </c>
      <c r="U16628" s="100">
        <f t="shared" si="260"/>
        <v>0</v>
      </c>
    </row>
    <row r="16629" spans="18:21" x14ac:dyDescent="0.3">
      <c r="R16629" s="85">
        <f>PER_MONTH!A16621</f>
        <v>46004</v>
      </c>
      <c r="S16629" s="86">
        <f>PER_MONTH!F16621</f>
        <v>0.22916666666666671</v>
      </c>
      <c r="T16629" s="102">
        <f>PER_MONTH!G16621</f>
        <v>0</v>
      </c>
      <c r="U16629" s="100">
        <f t="shared" si="260"/>
        <v>0</v>
      </c>
    </row>
    <row r="16630" spans="18:21" x14ac:dyDescent="0.3">
      <c r="R16630" s="85">
        <f>PER_MONTH!A16622</f>
        <v>46004</v>
      </c>
      <c r="S16630" s="86">
        <f>PER_MONTH!F16622</f>
        <v>0.25</v>
      </c>
      <c r="T16630" s="102">
        <f>PER_MONTH!G16622</f>
        <v>0</v>
      </c>
      <c r="U16630" s="100">
        <f t="shared" si="260"/>
        <v>0</v>
      </c>
    </row>
    <row r="16631" spans="18:21" x14ac:dyDescent="0.3">
      <c r="R16631" s="85">
        <f>PER_MONTH!A16623</f>
        <v>46004</v>
      </c>
      <c r="S16631" s="86">
        <f>PER_MONTH!F16623</f>
        <v>0.27083333333333331</v>
      </c>
      <c r="T16631" s="102">
        <f>PER_MONTH!G16623</f>
        <v>0</v>
      </c>
      <c r="U16631" s="100">
        <f t="shared" si="260"/>
        <v>0</v>
      </c>
    </row>
    <row r="16632" spans="18:21" x14ac:dyDescent="0.3">
      <c r="R16632" s="85">
        <f>PER_MONTH!A16624</f>
        <v>46004</v>
      </c>
      <c r="S16632" s="86">
        <f>PER_MONTH!F16624</f>
        <v>0.29166666666666669</v>
      </c>
      <c r="T16632" s="102">
        <f>PER_MONTH!G16624</f>
        <v>0</v>
      </c>
      <c r="U16632" s="100">
        <f t="shared" si="260"/>
        <v>0</v>
      </c>
    </row>
    <row r="16633" spans="18:21" x14ac:dyDescent="0.3">
      <c r="R16633" s="85">
        <f>PER_MONTH!A16625</f>
        <v>46004</v>
      </c>
      <c r="S16633" s="86">
        <f>PER_MONTH!F16625</f>
        <v>0.3125</v>
      </c>
      <c r="T16633" s="102">
        <f>PER_MONTH!G16625</f>
        <v>0</v>
      </c>
      <c r="U16633" s="100">
        <f t="shared" si="260"/>
        <v>0</v>
      </c>
    </row>
    <row r="16634" spans="18:21" x14ac:dyDescent="0.3">
      <c r="R16634" s="85">
        <f>PER_MONTH!A16626</f>
        <v>46004</v>
      </c>
      <c r="S16634" s="86">
        <f>PER_MONTH!F16626</f>
        <v>0.33333333333333331</v>
      </c>
      <c r="T16634" s="102">
        <f>PER_MONTH!G16626</f>
        <v>0</v>
      </c>
      <c r="U16634" s="100">
        <f t="shared" si="260"/>
        <v>0</v>
      </c>
    </row>
    <row r="16635" spans="18:21" x14ac:dyDescent="0.3">
      <c r="R16635" s="85">
        <f>PER_MONTH!A16627</f>
        <v>46004</v>
      </c>
      <c r="S16635" s="86">
        <f>PER_MONTH!F16627</f>
        <v>0.35416666666666669</v>
      </c>
      <c r="T16635" s="102">
        <f>PER_MONTH!G16627</f>
        <v>0</v>
      </c>
      <c r="U16635" s="100">
        <f t="shared" si="260"/>
        <v>0</v>
      </c>
    </row>
    <row r="16636" spans="18:21" x14ac:dyDescent="0.3">
      <c r="R16636" s="85">
        <f>PER_MONTH!A16628</f>
        <v>46004</v>
      </c>
      <c r="S16636" s="86">
        <f>PER_MONTH!F16628</f>
        <v>0.375</v>
      </c>
      <c r="T16636" s="102">
        <f>PER_MONTH!G16628</f>
        <v>0</v>
      </c>
      <c r="U16636" s="100">
        <f t="shared" si="260"/>
        <v>0</v>
      </c>
    </row>
    <row r="16637" spans="18:21" x14ac:dyDescent="0.3">
      <c r="R16637" s="85">
        <f>PER_MONTH!A16629</f>
        <v>46004</v>
      </c>
      <c r="S16637" s="86">
        <f>PER_MONTH!F16629</f>
        <v>0.39583333333333331</v>
      </c>
      <c r="T16637" s="102">
        <f>PER_MONTH!G16629</f>
        <v>0</v>
      </c>
      <c r="U16637" s="100">
        <f t="shared" si="260"/>
        <v>0</v>
      </c>
    </row>
    <row r="16638" spans="18:21" x14ac:dyDescent="0.3">
      <c r="R16638" s="85">
        <f>PER_MONTH!A16630</f>
        <v>46004</v>
      </c>
      <c r="S16638" s="86">
        <f>PER_MONTH!F16630</f>
        <v>0.41666666666666669</v>
      </c>
      <c r="T16638" s="102">
        <f>PER_MONTH!G16630</f>
        <v>0</v>
      </c>
      <c r="U16638" s="100">
        <f t="shared" si="260"/>
        <v>0</v>
      </c>
    </row>
    <row r="16639" spans="18:21" x14ac:dyDescent="0.3">
      <c r="R16639" s="85">
        <f>PER_MONTH!A16631</f>
        <v>46004</v>
      </c>
      <c r="S16639" s="86">
        <f>PER_MONTH!F16631</f>
        <v>0.4375</v>
      </c>
      <c r="T16639" s="102">
        <f>PER_MONTH!G16631</f>
        <v>0</v>
      </c>
      <c r="U16639" s="100">
        <f t="shared" si="260"/>
        <v>0</v>
      </c>
    </row>
    <row r="16640" spans="18:21" x14ac:dyDescent="0.3">
      <c r="R16640" s="85">
        <f>PER_MONTH!A16632</f>
        <v>46004</v>
      </c>
      <c r="S16640" s="86">
        <f>PER_MONTH!F16632</f>
        <v>0.45833333333333331</v>
      </c>
      <c r="T16640" s="102">
        <f>PER_MONTH!G16632</f>
        <v>0</v>
      </c>
      <c r="U16640" s="100">
        <f t="shared" si="260"/>
        <v>0</v>
      </c>
    </row>
    <row r="16641" spans="18:21" x14ac:dyDescent="0.3">
      <c r="R16641" s="85">
        <f>PER_MONTH!A16633</f>
        <v>46004</v>
      </c>
      <c r="S16641" s="86">
        <f>PER_MONTH!F16633</f>
        <v>0.47916666666666669</v>
      </c>
      <c r="T16641" s="102">
        <f>PER_MONTH!G16633</f>
        <v>0</v>
      </c>
      <c r="U16641" s="100">
        <f t="shared" si="260"/>
        <v>0</v>
      </c>
    </row>
    <row r="16642" spans="18:21" x14ac:dyDescent="0.3">
      <c r="R16642" s="85">
        <f>PER_MONTH!A16634</f>
        <v>46004</v>
      </c>
      <c r="S16642" s="86">
        <f>PER_MONTH!F16634</f>
        <v>0.5</v>
      </c>
      <c r="T16642" s="102">
        <f>PER_MONTH!G16634</f>
        <v>0</v>
      </c>
      <c r="U16642" s="100">
        <f t="shared" si="260"/>
        <v>0</v>
      </c>
    </row>
    <row r="16643" spans="18:21" x14ac:dyDescent="0.3">
      <c r="R16643" s="85">
        <f>PER_MONTH!A16635</f>
        <v>46004</v>
      </c>
      <c r="S16643" s="86">
        <f>PER_MONTH!F16635</f>
        <v>0.52083333333333337</v>
      </c>
      <c r="T16643" s="102">
        <f>PER_MONTH!G16635</f>
        <v>0</v>
      </c>
      <c r="U16643" s="100">
        <f t="shared" si="260"/>
        <v>0</v>
      </c>
    </row>
    <row r="16644" spans="18:21" x14ac:dyDescent="0.3">
      <c r="R16644" s="85">
        <f>PER_MONTH!A16636</f>
        <v>46004</v>
      </c>
      <c r="S16644" s="86">
        <f>PER_MONTH!F16636</f>
        <v>0.54166666666666663</v>
      </c>
      <c r="T16644" s="102">
        <f>PER_MONTH!G16636</f>
        <v>0</v>
      </c>
      <c r="U16644" s="100">
        <f t="shared" si="260"/>
        <v>0</v>
      </c>
    </row>
    <row r="16645" spans="18:21" x14ac:dyDescent="0.3">
      <c r="R16645" s="85">
        <f>PER_MONTH!A16637</f>
        <v>46004</v>
      </c>
      <c r="S16645" s="86">
        <f>PER_MONTH!F16637</f>
        <v>0.5625</v>
      </c>
      <c r="T16645" s="102">
        <f>PER_MONTH!G16637</f>
        <v>0</v>
      </c>
      <c r="U16645" s="100">
        <f t="shared" si="260"/>
        <v>0</v>
      </c>
    </row>
    <row r="16646" spans="18:21" x14ac:dyDescent="0.3">
      <c r="R16646" s="85">
        <f>PER_MONTH!A16638</f>
        <v>46004</v>
      </c>
      <c r="S16646" s="86">
        <f>PER_MONTH!F16638</f>
        <v>0.58333333333333337</v>
      </c>
      <c r="T16646" s="102">
        <f>PER_MONTH!G16638</f>
        <v>0</v>
      </c>
      <c r="U16646" s="100">
        <f t="shared" si="260"/>
        <v>0</v>
      </c>
    </row>
    <row r="16647" spans="18:21" x14ac:dyDescent="0.3">
      <c r="R16647" s="85">
        <f>PER_MONTH!A16639</f>
        <v>46004</v>
      </c>
      <c r="S16647" s="86">
        <f>PER_MONTH!F16639</f>
        <v>0.60416666666666663</v>
      </c>
      <c r="T16647" s="102">
        <f>PER_MONTH!G16639</f>
        <v>0</v>
      </c>
      <c r="U16647" s="100">
        <f t="shared" si="260"/>
        <v>0</v>
      </c>
    </row>
    <row r="16648" spans="18:21" x14ac:dyDescent="0.3">
      <c r="R16648" s="85">
        <f>PER_MONTH!A16640</f>
        <v>46004</v>
      </c>
      <c r="S16648" s="86">
        <f>PER_MONTH!F16640</f>
        <v>0.625</v>
      </c>
      <c r="T16648" s="102">
        <f>PER_MONTH!G16640</f>
        <v>0</v>
      </c>
      <c r="U16648" s="100">
        <f t="shared" si="260"/>
        <v>0</v>
      </c>
    </row>
    <row r="16649" spans="18:21" x14ac:dyDescent="0.3">
      <c r="R16649" s="85">
        <f>PER_MONTH!A16641</f>
        <v>46004</v>
      </c>
      <c r="S16649" s="86">
        <f>PER_MONTH!F16641</f>
        <v>0.64583333333333337</v>
      </c>
      <c r="T16649" s="102">
        <f>PER_MONTH!G16641</f>
        <v>0</v>
      </c>
      <c r="U16649" s="100">
        <f t="shared" si="260"/>
        <v>0</v>
      </c>
    </row>
    <row r="16650" spans="18:21" x14ac:dyDescent="0.3">
      <c r="R16650" s="85">
        <f>PER_MONTH!A16642</f>
        <v>46004</v>
      </c>
      <c r="S16650" s="86">
        <f>PER_MONTH!F16642</f>
        <v>0.66666666666666663</v>
      </c>
      <c r="T16650" s="102">
        <f>PER_MONTH!G16642</f>
        <v>0</v>
      </c>
      <c r="U16650" s="100">
        <f t="shared" si="260"/>
        <v>0</v>
      </c>
    </row>
    <row r="16651" spans="18:21" x14ac:dyDescent="0.3">
      <c r="R16651" s="85">
        <f>PER_MONTH!A16643</f>
        <v>46004</v>
      </c>
      <c r="S16651" s="86">
        <f>PER_MONTH!F16643</f>
        <v>0.6875</v>
      </c>
      <c r="T16651" s="102">
        <f>PER_MONTH!G16643</f>
        <v>0</v>
      </c>
      <c r="U16651" s="100">
        <f t="shared" si="260"/>
        <v>0</v>
      </c>
    </row>
    <row r="16652" spans="18:21" x14ac:dyDescent="0.3">
      <c r="R16652" s="85">
        <f>PER_MONTH!A16644</f>
        <v>46004</v>
      </c>
      <c r="S16652" s="86">
        <f>PER_MONTH!F16644</f>
        <v>0.70833333333333337</v>
      </c>
      <c r="T16652" s="102">
        <f>PER_MONTH!G16644</f>
        <v>0</v>
      </c>
      <c r="U16652" s="100">
        <f t="shared" ref="U16652:U16715" si="261">T16652/0.5</f>
        <v>0</v>
      </c>
    </row>
    <row r="16653" spans="18:21" x14ac:dyDescent="0.3">
      <c r="R16653" s="85">
        <f>PER_MONTH!A16645</f>
        <v>46004</v>
      </c>
      <c r="S16653" s="86">
        <f>PER_MONTH!F16645</f>
        <v>0.72916666666666663</v>
      </c>
      <c r="T16653" s="102">
        <f>PER_MONTH!G16645</f>
        <v>0</v>
      </c>
      <c r="U16653" s="100">
        <f t="shared" si="261"/>
        <v>0</v>
      </c>
    </row>
    <row r="16654" spans="18:21" x14ac:dyDescent="0.3">
      <c r="R16654" s="85">
        <f>PER_MONTH!A16646</f>
        <v>46004</v>
      </c>
      <c r="S16654" s="86">
        <f>PER_MONTH!F16646</f>
        <v>0.75</v>
      </c>
      <c r="T16654" s="102">
        <f>PER_MONTH!G16646</f>
        <v>0</v>
      </c>
      <c r="U16654" s="100">
        <f t="shared" si="261"/>
        <v>0</v>
      </c>
    </row>
    <row r="16655" spans="18:21" x14ac:dyDescent="0.3">
      <c r="R16655" s="85">
        <f>PER_MONTH!A16647</f>
        <v>46004</v>
      </c>
      <c r="S16655" s="86">
        <f>PER_MONTH!F16647</f>
        <v>0.77083333333333337</v>
      </c>
      <c r="T16655" s="102">
        <f>PER_MONTH!G16647</f>
        <v>0</v>
      </c>
      <c r="U16655" s="100">
        <f t="shared" si="261"/>
        <v>0</v>
      </c>
    </row>
    <row r="16656" spans="18:21" x14ac:dyDescent="0.3">
      <c r="R16656" s="85">
        <f>PER_MONTH!A16648</f>
        <v>46004</v>
      </c>
      <c r="S16656" s="86">
        <f>PER_MONTH!F16648</f>
        <v>0.79166666666666663</v>
      </c>
      <c r="T16656" s="102">
        <f>PER_MONTH!G16648</f>
        <v>0</v>
      </c>
      <c r="U16656" s="100">
        <f t="shared" si="261"/>
        <v>0</v>
      </c>
    </row>
    <row r="16657" spans="18:21" x14ac:dyDescent="0.3">
      <c r="R16657" s="85">
        <f>PER_MONTH!A16649</f>
        <v>46004</v>
      </c>
      <c r="S16657" s="86">
        <f>PER_MONTH!F16649</f>
        <v>0.8125</v>
      </c>
      <c r="T16657" s="102">
        <f>PER_MONTH!G16649</f>
        <v>0</v>
      </c>
      <c r="U16657" s="100">
        <f t="shared" si="261"/>
        <v>0</v>
      </c>
    </row>
    <row r="16658" spans="18:21" x14ac:dyDescent="0.3">
      <c r="R16658" s="85">
        <f>PER_MONTH!A16650</f>
        <v>46004</v>
      </c>
      <c r="S16658" s="86">
        <f>PER_MONTH!F16650</f>
        <v>0.83333333333333337</v>
      </c>
      <c r="T16658" s="102">
        <f>PER_MONTH!G16650</f>
        <v>0</v>
      </c>
      <c r="U16658" s="100">
        <f t="shared" si="261"/>
        <v>0</v>
      </c>
    </row>
    <row r="16659" spans="18:21" x14ac:dyDescent="0.3">
      <c r="R16659" s="85">
        <f>PER_MONTH!A16651</f>
        <v>46004</v>
      </c>
      <c r="S16659" s="86">
        <f>PER_MONTH!F16651</f>
        <v>0.85416666666666663</v>
      </c>
      <c r="T16659" s="102">
        <f>PER_MONTH!G16651</f>
        <v>0</v>
      </c>
      <c r="U16659" s="100">
        <f t="shared" si="261"/>
        <v>0</v>
      </c>
    </row>
    <row r="16660" spans="18:21" x14ac:dyDescent="0.3">
      <c r="R16660" s="85">
        <f>PER_MONTH!A16652</f>
        <v>46004</v>
      </c>
      <c r="S16660" s="86">
        <f>PER_MONTH!F16652</f>
        <v>0.875</v>
      </c>
      <c r="T16660" s="102">
        <f>PER_MONTH!G16652</f>
        <v>0</v>
      </c>
      <c r="U16660" s="100">
        <f t="shared" si="261"/>
        <v>0</v>
      </c>
    </row>
    <row r="16661" spans="18:21" x14ac:dyDescent="0.3">
      <c r="R16661" s="85">
        <f>PER_MONTH!A16653</f>
        <v>46004</v>
      </c>
      <c r="S16661" s="86">
        <f>PER_MONTH!F16653</f>
        <v>0.89583333333333337</v>
      </c>
      <c r="T16661" s="102">
        <f>PER_MONTH!G16653</f>
        <v>0</v>
      </c>
      <c r="U16661" s="100">
        <f t="shared" si="261"/>
        <v>0</v>
      </c>
    </row>
    <row r="16662" spans="18:21" x14ac:dyDescent="0.3">
      <c r="R16662" s="85">
        <f>PER_MONTH!A16654</f>
        <v>46004</v>
      </c>
      <c r="S16662" s="86">
        <f>PER_MONTH!F16654</f>
        <v>0.91666666666666663</v>
      </c>
      <c r="T16662" s="102">
        <f>PER_MONTH!G16654</f>
        <v>0</v>
      </c>
      <c r="U16662" s="100">
        <f t="shared" si="261"/>
        <v>0</v>
      </c>
    </row>
    <row r="16663" spans="18:21" x14ac:dyDescent="0.3">
      <c r="R16663" s="85">
        <f>PER_MONTH!A16655</f>
        <v>46004</v>
      </c>
      <c r="S16663" s="86">
        <f>PER_MONTH!F16655</f>
        <v>0.9375</v>
      </c>
      <c r="T16663" s="102">
        <f>PER_MONTH!G16655</f>
        <v>0</v>
      </c>
      <c r="U16663" s="100">
        <f t="shared" si="261"/>
        <v>0</v>
      </c>
    </row>
    <row r="16664" spans="18:21" x14ac:dyDescent="0.3">
      <c r="R16664" s="85">
        <f>PER_MONTH!A16656</f>
        <v>46004</v>
      </c>
      <c r="S16664" s="86">
        <f>PER_MONTH!F16656</f>
        <v>0.95833333333333337</v>
      </c>
      <c r="T16664" s="102">
        <f>PER_MONTH!G16656</f>
        <v>0</v>
      </c>
      <c r="U16664" s="100">
        <f t="shared" si="261"/>
        <v>0</v>
      </c>
    </row>
    <row r="16665" spans="18:21" x14ac:dyDescent="0.3">
      <c r="R16665" s="85">
        <f>PER_MONTH!A16657</f>
        <v>46004</v>
      </c>
      <c r="S16665" s="86">
        <f>PER_MONTH!F16657</f>
        <v>0.97916666666666663</v>
      </c>
      <c r="T16665" s="102">
        <f>PER_MONTH!G16657</f>
        <v>0</v>
      </c>
      <c r="U16665" s="100">
        <f t="shared" si="261"/>
        <v>0</v>
      </c>
    </row>
    <row r="16666" spans="18:21" x14ac:dyDescent="0.3">
      <c r="R16666" s="85">
        <f>PER_MONTH!A16658</f>
        <v>46005</v>
      </c>
      <c r="S16666" s="86">
        <f>PER_MONTH!F16658</f>
        <v>0</v>
      </c>
      <c r="T16666" s="102">
        <f>PER_MONTH!G16658</f>
        <v>0</v>
      </c>
      <c r="U16666" s="100">
        <f t="shared" si="261"/>
        <v>0</v>
      </c>
    </row>
    <row r="16667" spans="18:21" x14ac:dyDescent="0.3">
      <c r="R16667" s="85">
        <f>PER_MONTH!A16659</f>
        <v>46005</v>
      </c>
      <c r="S16667" s="86">
        <f>PER_MONTH!F16659</f>
        <v>2.0833333333333329E-2</v>
      </c>
      <c r="T16667" s="102">
        <f>PER_MONTH!G16659</f>
        <v>0</v>
      </c>
      <c r="U16667" s="100">
        <f t="shared" si="261"/>
        <v>0</v>
      </c>
    </row>
    <row r="16668" spans="18:21" x14ac:dyDescent="0.3">
      <c r="R16668" s="85">
        <f>PER_MONTH!A16660</f>
        <v>46005</v>
      </c>
      <c r="S16668" s="86">
        <f>PER_MONTH!F16660</f>
        <v>4.1666666666666657E-2</v>
      </c>
      <c r="T16668" s="102">
        <f>PER_MONTH!G16660</f>
        <v>0</v>
      </c>
      <c r="U16668" s="100">
        <f t="shared" si="261"/>
        <v>0</v>
      </c>
    </row>
    <row r="16669" spans="18:21" x14ac:dyDescent="0.3">
      <c r="R16669" s="85">
        <f>PER_MONTH!A16661</f>
        <v>46005</v>
      </c>
      <c r="S16669" s="86">
        <f>PER_MONTH!F16661</f>
        <v>6.25E-2</v>
      </c>
      <c r="T16669" s="102">
        <f>PER_MONTH!G16661</f>
        <v>0</v>
      </c>
      <c r="U16669" s="100">
        <f t="shared" si="261"/>
        <v>0</v>
      </c>
    </row>
    <row r="16670" spans="18:21" x14ac:dyDescent="0.3">
      <c r="R16670" s="85">
        <f>PER_MONTH!A16662</f>
        <v>46005</v>
      </c>
      <c r="S16670" s="86">
        <f>PER_MONTH!F16662</f>
        <v>8.3333333333333329E-2</v>
      </c>
      <c r="T16670" s="102">
        <f>PER_MONTH!G16662</f>
        <v>0</v>
      </c>
      <c r="U16670" s="100">
        <f t="shared" si="261"/>
        <v>0</v>
      </c>
    </row>
    <row r="16671" spans="18:21" x14ac:dyDescent="0.3">
      <c r="R16671" s="85">
        <f>PER_MONTH!A16663</f>
        <v>46005</v>
      </c>
      <c r="S16671" s="86">
        <f>PER_MONTH!F16663</f>
        <v>0.1041666666666667</v>
      </c>
      <c r="T16671" s="102">
        <f>PER_MONTH!G16663</f>
        <v>0</v>
      </c>
      <c r="U16671" s="100">
        <f t="shared" si="261"/>
        <v>0</v>
      </c>
    </row>
    <row r="16672" spans="18:21" x14ac:dyDescent="0.3">
      <c r="R16672" s="85">
        <f>PER_MONTH!A16664</f>
        <v>46005</v>
      </c>
      <c r="S16672" s="86">
        <f>PER_MONTH!F16664</f>
        <v>0.125</v>
      </c>
      <c r="T16672" s="102">
        <f>PER_MONTH!G16664</f>
        <v>0</v>
      </c>
      <c r="U16672" s="100">
        <f t="shared" si="261"/>
        <v>0</v>
      </c>
    </row>
    <row r="16673" spans="18:21" x14ac:dyDescent="0.3">
      <c r="R16673" s="85">
        <f>PER_MONTH!A16665</f>
        <v>46005</v>
      </c>
      <c r="S16673" s="86">
        <f>PER_MONTH!F16665</f>
        <v>0.14583333333333329</v>
      </c>
      <c r="T16673" s="102">
        <f>PER_MONTH!G16665</f>
        <v>0</v>
      </c>
      <c r="U16673" s="100">
        <f t="shared" si="261"/>
        <v>0</v>
      </c>
    </row>
    <row r="16674" spans="18:21" x14ac:dyDescent="0.3">
      <c r="R16674" s="85">
        <f>PER_MONTH!A16666</f>
        <v>46005</v>
      </c>
      <c r="S16674" s="86">
        <f>PER_MONTH!F16666</f>
        <v>0.16666666666666671</v>
      </c>
      <c r="T16674" s="102">
        <f>PER_MONTH!G16666</f>
        <v>0</v>
      </c>
      <c r="U16674" s="100">
        <f t="shared" si="261"/>
        <v>0</v>
      </c>
    </row>
    <row r="16675" spans="18:21" x14ac:dyDescent="0.3">
      <c r="R16675" s="85">
        <f>PER_MONTH!A16667</f>
        <v>46005</v>
      </c>
      <c r="S16675" s="86">
        <f>PER_MONTH!F16667</f>
        <v>0.1875</v>
      </c>
      <c r="T16675" s="102">
        <f>PER_MONTH!G16667</f>
        <v>0</v>
      </c>
      <c r="U16675" s="100">
        <f t="shared" si="261"/>
        <v>0</v>
      </c>
    </row>
    <row r="16676" spans="18:21" x14ac:dyDescent="0.3">
      <c r="R16676" s="85">
        <f>PER_MONTH!A16668</f>
        <v>46005</v>
      </c>
      <c r="S16676" s="86">
        <f>PER_MONTH!F16668</f>
        <v>0.20833333333333329</v>
      </c>
      <c r="T16676" s="102">
        <f>PER_MONTH!G16668</f>
        <v>0</v>
      </c>
      <c r="U16676" s="100">
        <f t="shared" si="261"/>
        <v>0</v>
      </c>
    </row>
    <row r="16677" spans="18:21" x14ac:dyDescent="0.3">
      <c r="R16677" s="85">
        <f>PER_MONTH!A16669</f>
        <v>46005</v>
      </c>
      <c r="S16677" s="86">
        <f>PER_MONTH!F16669</f>
        <v>0.22916666666666671</v>
      </c>
      <c r="T16677" s="102">
        <f>PER_MONTH!G16669</f>
        <v>0</v>
      </c>
      <c r="U16677" s="100">
        <f t="shared" si="261"/>
        <v>0</v>
      </c>
    </row>
    <row r="16678" spans="18:21" x14ac:dyDescent="0.3">
      <c r="R16678" s="85">
        <f>PER_MONTH!A16670</f>
        <v>46005</v>
      </c>
      <c r="S16678" s="86">
        <f>PER_MONTH!F16670</f>
        <v>0.25</v>
      </c>
      <c r="T16678" s="102">
        <f>PER_MONTH!G16670</f>
        <v>0</v>
      </c>
      <c r="U16678" s="100">
        <f t="shared" si="261"/>
        <v>0</v>
      </c>
    </row>
    <row r="16679" spans="18:21" x14ac:dyDescent="0.3">
      <c r="R16679" s="85">
        <f>PER_MONTH!A16671</f>
        <v>46005</v>
      </c>
      <c r="S16679" s="86">
        <f>PER_MONTH!F16671</f>
        <v>0.27083333333333331</v>
      </c>
      <c r="T16679" s="102">
        <f>PER_MONTH!G16671</f>
        <v>0</v>
      </c>
      <c r="U16679" s="100">
        <f t="shared" si="261"/>
        <v>0</v>
      </c>
    </row>
    <row r="16680" spans="18:21" x14ac:dyDescent="0.3">
      <c r="R16680" s="85">
        <f>PER_MONTH!A16672</f>
        <v>46005</v>
      </c>
      <c r="S16680" s="86">
        <f>PER_MONTH!F16672</f>
        <v>0.29166666666666669</v>
      </c>
      <c r="T16680" s="102">
        <f>PER_MONTH!G16672</f>
        <v>0</v>
      </c>
      <c r="U16680" s="100">
        <f t="shared" si="261"/>
        <v>0</v>
      </c>
    </row>
    <row r="16681" spans="18:21" x14ac:dyDescent="0.3">
      <c r="R16681" s="85">
        <f>PER_MONTH!A16673</f>
        <v>46005</v>
      </c>
      <c r="S16681" s="86">
        <f>PER_MONTH!F16673</f>
        <v>0.3125</v>
      </c>
      <c r="T16681" s="102">
        <f>PER_MONTH!G16673</f>
        <v>0</v>
      </c>
      <c r="U16681" s="100">
        <f t="shared" si="261"/>
        <v>0</v>
      </c>
    </row>
    <row r="16682" spans="18:21" x14ac:dyDescent="0.3">
      <c r="R16682" s="85">
        <f>PER_MONTH!A16674</f>
        <v>46005</v>
      </c>
      <c r="S16682" s="86">
        <f>PER_MONTH!F16674</f>
        <v>0.33333333333333331</v>
      </c>
      <c r="T16682" s="102">
        <f>PER_MONTH!G16674</f>
        <v>0</v>
      </c>
      <c r="U16682" s="100">
        <f t="shared" si="261"/>
        <v>0</v>
      </c>
    </row>
    <row r="16683" spans="18:21" x14ac:dyDescent="0.3">
      <c r="R16683" s="85">
        <f>PER_MONTH!A16675</f>
        <v>46005</v>
      </c>
      <c r="S16683" s="86">
        <f>PER_MONTH!F16675</f>
        <v>0.35416666666666669</v>
      </c>
      <c r="T16683" s="102">
        <f>PER_MONTH!G16675</f>
        <v>0</v>
      </c>
      <c r="U16683" s="100">
        <f t="shared" si="261"/>
        <v>0</v>
      </c>
    </row>
    <row r="16684" spans="18:21" x14ac:dyDescent="0.3">
      <c r="R16684" s="85">
        <f>PER_MONTH!A16676</f>
        <v>46005</v>
      </c>
      <c r="S16684" s="86">
        <f>PER_MONTH!F16676</f>
        <v>0.375</v>
      </c>
      <c r="T16684" s="102">
        <f>PER_MONTH!G16676</f>
        <v>0</v>
      </c>
      <c r="U16684" s="100">
        <f t="shared" si="261"/>
        <v>0</v>
      </c>
    </row>
    <row r="16685" spans="18:21" x14ac:dyDescent="0.3">
      <c r="R16685" s="85">
        <f>PER_MONTH!A16677</f>
        <v>46005</v>
      </c>
      <c r="S16685" s="86">
        <f>PER_MONTH!F16677</f>
        <v>0.39583333333333331</v>
      </c>
      <c r="T16685" s="102">
        <f>PER_MONTH!G16677</f>
        <v>0</v>
      </c>
      <c r="U16685" s="100">
        <f t="shared" si="261"/>
        <v>0</v>
      </c>
    </row>
    <row r="16686" spans="18:21" x14ac:dyDescent="0.3">
      <c r="R16686" s="85">
        <f>PER_MONTH!A16678</f>
        <v>46005</v>
      </c>
      <c r="S16686" s="86">
        <f>PER_MONTH!F16678</f>
        <v>0.41666666666666669</v>
      </c>
      <c r="T16686" s="102">
        <f>PER_MONTH!G16678</f>
        <v>0</v>
      </c>
      <c r="U16686" s="100">
        <f t="shared" si="261"/>
        <v>0</v>
      </c>
    </row>
    <row r="16687" spans="18:21" x14ac:dyDescent="0.3">
      <c r="R16687" s="85">
        <f>PER_MONTH!A16679</f>
        <v>46005</v>
      </c>
      <c r="S16687" s="86">
        <f>PER_MONTH!F16679</f>
        <v>0.4375</v>
      </c>
      <c r="T16687" s="102">
        <f>PER_MONTH!G16679</f>
        <v>0</v>
      </c>
      <c r="U16687" s="100">
        <f t="shared" si="261"/>
        <v>0</v>
      </c>
    </row>
    <row r="16688" spans="18:21" x14ac:dyDescent="0.3">
      <c r="R16688" s="85">
        <f>PER_MONTH!A16680</f>
        <v>46005</v>
      </c>
      <c r="S16688" s="86">
        <f>PER_MONTH!F16680</f>
        <v>0.45833333333333331</v>
      </c>
      <c r="T16688" s="102">
        <f>PER_MONTH!G16680</f>
        <v>0</v>
      </c>
      <c r="U16688" s="100">
        <f t="shared" si="261"/>
        <v>0</v>
      </c>
    </row>
    <row r="16689" spans="18:21" x14ac:dyDescent="0.3">
      <c r="R16689" s="85">
        <f>PER_MONTH!A16681</f>
        <v>46005</v>
      </c>
      <c r="S16689" s="86">
        <f>PER_MONTH!F16681</f>
        <v>0.47916666666666669</v>
      </c>
      <c r="T16689" s="102">
        <f>PER_MONTH!G16681</f>
        <v>0</v>
      </c>
      <c r="U16689" s="100">
        <f t="shared" si="261"/>
        <v>0</v>
      </c>
    </row>
    <row r="16690" spans="18:21" x14ac:dyDescent="0.3">
      <c r="R16690" s="85">
        <f>PER_MONTH!A16682</f>
        <v>46005</v>
      </c>
      <c r="S16690" s="86">
        <f>PER_MONTH!F16682</f>
        <v>0.5</v>
      </c>
      <c r="T16690" s="102">
        <f>PER_MONTH!G16682</f>
        <v>0</v>
      </c>
      <c r="U16690" s="100">
        <f t="shared" si="261"/>
        <v>0</v>
      </c>
    </row>
    <row r="16691" spans="18:21" x14ac:dyDescent="0.3">
      <c r="R16691" s="85">
        <f>PER_MONTH!A16683</f>
        <v>46005</v>
      </c>
      <c r="S16691" s="86">
        <f>PER_MONTH!F16683</f>
        <v>0.52083333333333337</v>
      </c>
      <c r="T16691" s="102">
        <f>PER_MONTH!G16683</f>
        <v>0</v>
      </c>
      <c r="U16691" s="100">
        <f t="shared" si="261"/>
        <v>0</v>
      </c>
    </row>
    <row r="16692" spans="18:21" x14ac:dyDescent="0.3">
      <c r="R16692" s="85">
        <f>PER_MONTH!A16684</f>
        <v>46005</v>
      </c>
      <c r="S16692" s="86">
        <f>PER_MONTH!F16684</f>
        <v>0.54166666666666663</v>
      </c>
      <c r="T16692" s="102">
        <f>PER_MONTH!G16684</f>
        <v>0</v>
      </c>
      <c r="U16692" s="100">
        <f t="shared" si="261"/>
        <v>0</v>
      </c>
    </row>
    <row r="16693" spans="18:21" x14ac:dyDescent="0.3">
      <c r="R16693" s="85">
        <f>PER_MONTH!A16685</f>
        <v>46005</v>
      </c>
      <c r="S16693" s="86">
        <f>PER_MONTH!F16685</f>
        <v>0.5625</v>
      </c>
      <c r="T16693" s="102">
        <f>PER_MONTH!G16685</f>
        <v>0</v>
      </c>
      <c r="U16693" s="100">
        <f t="shared" si="261"/>
        <v>0</v>
      </c>
    </row>
    <row r="16694" spans="18:21" x14ac:dyDescent="0.3">
      <c r="R16694" s="85">
        <f>PER_MONTH!A16686</f>
        <v>46005</v>
      </c>
      <c r="S16694" s="86">
        <f>PER_MONTH!F16686</f>
        <v>0.58333333333333337</v>
      </c>
      <c r="T16694" s="102">
        <f>PER_MONTH!G16686</f>
        <v>0</v>
      </c>
      <c r="U16694" s="100">
        <f t="shared" si="261"/>
        <v>0</v>
      </c>
    </row>
    <row r="16695" spans="18:21" x14ac:dyDescent="0.3">
      <c r="R16695" s="85">
        <f>PER_MONTH!A16687</f>
        <v>46005</v>
      </c>
      <c r="S16695" s="86">
        <f>PER_MONTH!F16687</f>
        <v>0.60416666666666663</v>
      </c>
      <c r="T16695" s="102">
        <f>PER_MONTH!G16687</f>
        <v>0</v>
      </c>
      <c r="U16695" s="100">
        <f t="shared" si="261"/>
        <v>0</v>
      </c>
    </row>
    <row r="16696" spans="18:21" x14ac:dyDescent="0.3">
      <c r="R16696" s="85">
        <f>PER_MONTH!A16688</f>
        <v>46005</v>
      </c>
      <c r="S16696" s="86">
        <f>PER_MONTH!F16688</f>
        <v>0.625</v>
      </c>
      <c r="T16696" s="102">
        <f>PER_MONTH!G16688</f>
        <v>0</v>
      </c>
      <c r="U16696" s="100">
        <f t="shared" si="261"/>
        <v>0</v>
      </c>
    </row>
    <row r="16697" spans="18:21" x14ac:dyDescent="0.3">
      <c r="R16697" s="85">
        <f>PER_MONTH!A16689</f>
        <v>46005</v>
      </c>
      <c r="S16697" s="86">
        <f>PER_MONTH!F16689</f>
        <v>0.64583333333333337</v>
      </c>
      <c r="T16697" s="102">
        <f>PER_MONTH!G16689</f>
        <v>0</v>
      </c>
      <c r="U16697" s="100">
        <f t="shared" si="261"/>
        <v>0</v>
      </c>
    </row>
    <row r="16698" spans="18:21" x14ac:dyDescent="0.3">
      <c r="R16698" s="85">
        <f>PER_MONTH!A16690</f>
        <v>46005</v>
      </c>
      <c r="S16698" s="86">
        <f>PER_MONTH!F16690</f>
        <v>0.66666666666666663</v>
      </c>
      <c r="T16698" s="102">
        <f>PER_MONTH!G16690</f>
        <v>0</v>
      </c>
      <c r="U16698" s="100">
        <f t="shared" si="261"/>
        <v>0</v>
      </c>
    </row>
    <row r="16699" spans="18:21" x14ac:dyDescent="0.3">
      <c r="R16699" s="85">
        <f>PER_MONTH!A16691</f>
        <v>46005</v>
      </c>
      <c r="S16699" s="86">
        <f>PER_MONTH!F16691</f>
        <v>0.6875</v>
      </c>
      <c r="T16699" s="102">
        <f>PER_MONTH!G16691</f>
        <v>0</v>
      </c>
      <c r="U16699" s="100">
        <f t="shared" si="261"/>
        <v>0</v>
      </c>
    </row>
    <row r="16700" spans="18:21" x14ac:dyDescent="0.3">
      <c r="R16700" s="85">
        <f>PER_MONTH!A16692</f>
        <v>46005</v>
      </c>
      <c r="S16700" s="86">
        <f>PER_MONTH!F16692</f>
        <v>0.70833333333333337</v>
      </c>
      <c r="T16700" s="102">
        <f>PER_MONTH!G16692</f>
        <v>0</v>
      </c>
      <c r="U16700" s="100">
        <f t="shared" si="261"/>
        <v>0</v>
      </c>
    </row>
    <row r="16701" spans="18:21" x14ac:dyDescent="0.3">
      <c r="R16701" s="85">
        <f>PER_MONTH!A16693</f>
        <v>46005</v>
      </c>
      <c r="S16701" s="86">
        <f>PER_MONTH!F16693</f>
        <v>0.72916666666666663</v>
      </c>
      <c r="T16701" s="102">
        <f>PER_MONTH!G16693</f>
        <v>0</v>
      </c>
      <c r="U16701" s="100">
        <f t="shared" si="261"/>
        <v>0</v>
      </c>
    </row>
    <row r="16702" spans="18:21" x14ac:dyDescent="0.3">
      <c r="R16702" s="85">
        <f>PER_MONTH!A16694</f>
        <v>46005</v>
      </c>
      <c r="S16702" s="86">
        <f>PER_MONTH!F16694</f>
        <v>0.75</v>
      </c>
      <c r="T16702" s="102">
        <f>PER_MONTH!G16694</f>
        <v>0</v>
      </c>
      <c r="U16702" s="100">
        <f t="shared" si="261"/>
        <v>0</v>
      </c>
    </row>
    <row r="16703" spans="18:21" x14ac:dyDescent="0.3">
      <c r="R16703" s="85">
        <f>PER_MONTH!A16695</f>
        <v>46005</v>
      </c>
      <c r="S16703" s="86">
        <f>PER_MONTH!F16695</f>
        <v>0.77083333333333337</v>
      </c>
      <c r="T16703" s="102">
        <f>PER_MONTH!G16695</f>
        <v>0</v>
      </c>
      <c r="U16703" s="100">
        <f t="shared" si="261"/>
        <v>0</v>
      </c>
    </row>
    <row r="16704" spans="18:21" x14ac:dyDescent="0.3">
      <c r="R16704" s="85">
        <f>PER_MONTH!A16696</f>
        <v>46005</v>
      </c>
      <c r="S16704" s="86">
        <f>PER_MONTH!F16696</f>
        <v>0.79166666666666663</v>
      </c>
      <c r="T16704" s="102">
        <f>PER_MONTH!G16696</f>
        <v>0</v>
      </c>
      <c r="U16704" s="100">
        <f t="shared" si="261"/>
        <v>0</v>
      </c>
    </row>
    <row r="16705" spans="18:21" x14ac:dyDescent="0.3">
      <c r="R16705" s="85">
        <f>PER_MONTH!A16697</f>
        <v>46005</v>
      </c>
      <c r="S16705" s="86">
        <f>PER_MONTH!F16697</f>
        <v>0.8125</v>
      </c>
      <c r="T16705" s="102">
        <f>PER_MONTH!G16697</f>
        <v>0</v>
      </c>
      <c r="U16705" s="100">
        <f t="shared" si="261"/>
        <v>0</v>
      </c>
    </row>
    <row r="16706" spans="18:21" x14ac:dyDescent="0.3">
      <c r="R16706" s="85">
        <f>PER_MONTH!A16698</f>
        <v>46005</v>
      </c>
      <c r="S16706" s="86">
        <f>PER_MONTH!F16698</f>
        <v>0.83333333333333337</v>
      </c>
      <c r="T16706" s="102">
        <f>PER_MONTH!G16698</f>
        <v>0</v>
      </c>
      <c r="U16706" s="100">
        <f t="shared" si="261"/>
        <v>0</v>
      </c>
    </row>
    <row r="16707" spans="18:21" x14ac:dyDescent="0.3">
      <c r="R16707" s="85">
        <f>PER_MONTH!A16699</f>
        <v>46005</v>
      </c>
      <c r="S16707" s="86">
        <f>PER_MONTH!F16699</f>
        <v>0.85416666666666663</v>
      </c>
      <c r="T16707" s="102">
        <f>PER_MONTH!G16699</f>
        <v>0</v>
      </c>
      <c r="U16707" s="100">
        <f t="shared" si="261"/>
        <v>0</v>
      </c>
    </row>
    <row r="16708" spans="18:21" x14ac:dyDescent="0.3">
      <c r="R16708" s="85">
        <f>PER_MONTH!A16700</f>
        <v>46005</v>
      </c>
      <c r="S16708" s="86">
        <f>PER_MONTH!F16700</f>
        <v>0.875</v>
      </c>
      <c r="T16708" s="102">
        <f>PER_MONTH!G16700</f>
        <v>0</v>
      </c>
      <c r="U16708" s="100">
        <f t="shared" si="261"/>
        <v>0</v>
      </c>
    </row>
    <row r="16709" spans="18:21" x14ac:dyDescent="0.3">
      <c r="R16709" s="85">
        <f>PER_MONTH!A16701</f>
        <v>46005</v>
      </c>
      <c r="S16709" s="86">
        <f>PER_MONTH!F16701</f>
        <v>0.89583333333333337</v>
      </c>
      <c r="T16709" s="102">
        <f>PER_MONTH!G16701</f>
        <v>0</v>
      </c>
      <c r="U16709" s="100">
        <f t="shared" si="261"/>
        <v>0</v>
      </c>
    </row>
    <row r="16710" spans="18:21" x14ac:dyDescent="0.3">
      <c r="R16710" s="85">
        <f>PER_MONTH!A16702</f>
        <v>46005</v>
      </c>
      <c r="S16710" s="86">
        <f>PER_MONTH!F16702</f>
        <v>0.91666666666666663</v>
      </c>
      <c r="T16710" s="102">
        <f>PER_MONTH!G16702</f>
        <v>0</v>
      </c>
      <c r="U16710" s="100">
        <f t="shared" si="261"/>
        <v>0</v>
      </c>
    </row>
    <row r="16711" spans="18:21" x14ac:dyDescent="0.3">
      <c r="R16711" s="85">
        <f>PER_MONTH!A16703</f>
        <v>46005</v>
      </c>
      <c r="S16711" s="86">
        <f>PER_MONTH!F16703</f>
        <v>0.9375</v>
      </c>
      <c r="T16711" s="102">
        <f>PER_MONTH!G16703</f>
        <v>0</v>
      </c>
      <c r="U16711" s="100">
        <f t="shared" si="261"/>
        <v>0</v>
      </c>
    </row>
    <row r="16712" spans="18:21" x14ac:dyDescent="0.3">
      <c r="R16712" s="85">
        <f>PER_MONTH!A16704</f>
        <v>46005</v>
      </c>
      <c r="S16712" s="86">
        <f>PER_MONTH!F16704</f>
        <v>0.95833333333333337</v>
      </c>
      <c r="T16712" s="102">
        <f>PER_MONTH!G16704</f>
        <v>0</v>
      </c>
      <c r="U16712" s="100">
        <f t="shared" si="261"/>
        <v>0</v>
      </c>
    </row>
    <row r="16713" spans="18:21" x14ac:dyDescent="0.3">
      <c r="R16713" s="85">
        <f>PER_MONTH!A16705</f>
        <v>46005</v>
      </c>
      <c r="S16713" s="86">
        <f>PER_MONTH!F16705</f>
        <v>0.97916666666666663</v>
      </c>
      <c r="T16713" s="102">
        <f>PER_MONTH!G16705</f>
        <v>0</v>
      </c>
      <c r="U16713" s="100">
        <f t="shared" si="261"/>
        <v>0</v>
      </c>
    </row>
    <row r="16714" spans="18:21" x14ac:dyDescent="0.3">
      <c r="R16714" s="85">
        <f>PER_MONTH!A16706</f>
        <v>46006</v>
      </c>
      <c r="S16714" s="86">
        <f>PER_MONTH!F16706</f>
        <v>0</v>
      </c>
      <c r="T16714" s="102">
        <f>PER_MONTH!G16706</f>
        <v>0</v>
      </c>
      <c r="U16714" s="100">
        <f t="shared" si="261"/>
        <v>0</v>
      </c>
    </row>
    <row r="16715" spans="18:21" x14ac:dyDescent="0.3">
      <c r="R16715" s="85">
        <f>PER_MONTH!A16707</f>
        <v>46006</v>
      </c>
      <c r="S16715" s="86">
        <f>PER_MONTH!F16707</f>
        <v>2.0833333333333329E-2</v>
      </c>
      <c r="T16715" s="102">
        <f>PER_MONTH!G16707</f>
        <v>0</v>
      </c>
      <c r="U16715" s="100">
        <f t="shared" si="261"/>
        <v>0</v>
      </c>
    </row>
    <row r="16716" spans="18:21" x14ac:dyDescent="0.3">
      <c r="R16716" s="85">
        <f>PER_MONTH!A16708</f>
        <v>46006</v>
      </c>
      <c r="S16716" s="86">
        <f>PER_MONTH!F16708</f>
        <v>4.1666666666666657E-2</v>
      </c>
      <c r="T16716" s="102">
        <f>PER_MONTH!G16708</f>
        <v>0</v>
      </c>
      <c r="U16716" s="100">
        <f t="shared" ref="U16716:U16779" si="262">T16716/0.5</f>
        <v>0</v>
      </c>
    </row>
    <row r="16717" spans="18:21" x14ac:dyDescent="0.3">
      <c r="R16717" s="85">
        <f>PER_MONTH!A16709</f>
        <v>46006</v>
      </c>
      <c r="S16717" s="86">
        <f>PER_MONTH!F16709</f>
        <v>6.25E-2</v>
      </c>
      <c r="T16717" s="102">
        <f>PER_MONTH!G16709</f>
        <v>0</v>
      </c>
      <c r="U16717" s="100">
        <f t="shared" si="262"/>
        <v>0</v>
      </c>
    </row>
    <row r="16718" spans="18:21" x14ac:dyDescent="0.3">
      <c r="R16718" s="85">
        <f>PER_MONTH!A16710</f>
        <v>46006</v>
      </c>
      <c r="S16718" s="86">
        <f>PER_MONTH!F16710</f>
        <v>8.3333333333333329E-2</v>
      </c>
      <c r="T16718" s="102">
        <f>PER_MONTH!G16710</f>
        <v>0</v>
      </c>
      <c r="U16718" s="100">
        <f t="shared" si="262"/>
        <v>0</v>
      </c>
    </row>
    <row r="16719" spans="18:21" x14ac:dyDescent="0.3">
      <c r="R16719" s="85">
        <f>PER_MONTH!A16711</f>
        <v>46006</v>
      </c>
      <c r="S16719" s="86">
        <f>PER_MONTH!F16711</f>
        <v>0.1041666666666667</v>
      </c>
      <c r="T16719" s="102">
        <f>PER_MONTH!G16711</f>
        <v>0</v>
      </c>
      <c r="U16719" s="100">
        <f t="shared" si="262"/>
        <v>0</v>
      </c>
    </row>
    <row r="16720" spans="18:21" x14ac:dyDescent="0.3">
      <c r="R16720" s="85">
        <f>PER_MONTH!A16712</f>
        <v>46006</v>
      </c>
      <c r="S16720" s="86">
        <f>PER_MONTH!F16712</f>
        <v>0.125</v>
      </c>
      <c r="T16720" s="102">
        <f>PER_MONTH!G16712</f>
        <v>0</v>
      </c>
      <c r="U16720" s="100">
        <f t="shared" si="262"/>
        <v>0</v>
      </c>
    </row>
    <row r="16721" spans="18:21" x14ac:dyDescent="0.3">
      <c r="R16721" s="85">
        <f>PER_MONTH!A16713</f>
        <v>46006</v>
      </c>
      <c r="S16721" s="86">
        <f>PER_MONTH!F16713</f>
        <v>0.14583333333333329</v>
      </c>
      <c r="T16721" s="102">
        <f>PER_MONTH!G16713</f>
        <v>0</v>
      </c>
      <c r="U16721" s="100">
        <f t="shared" si="262"/>
        <v>0</v>
      </c>
    </row>
    <row r="16722" spans="18:21" x14ac:dyDescent="0.3">
      <c r="R16722" s="85">
        <f>PER_MONTH!A16714</f>
        <v>46006</v>
      </c>
      <c r="S16722" s="86">
        <f>PER_MONTH!F16714</f>
        <v>0.16666666666666671</v>
      </c>
      <c r="T16722" s="102">
        <f>PER_MONTH!G16714</f>
        <v>0</v>
      </c>
      <c r="U16722" s="100">
        <f t="shared" si="262"/>
        <v>0</v>
      </c>
    </row>
    <row r="16723" spans="18:21" x14ac:dyDescent="0.3">
      <c r="R16723" s="85">
        <f>PER_MONTH!A16715</f>
        <v>46006</v>
      </c>
      <c r="S16723" s="86">
        <f>PER_MONTH!F16715</f>
        <v>0.1875</v>
      </c>
      <c r="T16723" s="102">
        <f>PER_MONTH!G16715</f>
        <v>0</v>
      </c>
      <c r="U16723" s="100">
        <f t="shared" si="262"/>
        <v>0</v>
      </c>
    </row>
    <row r="16724" spans="18:21" x14ac:dyDescent="0.3">
      <c r="R16724" s="85">
        <f>PER_MONTH!A16716</f>
        <v>46006</v>
      </c>
      <c r="S16724" s="86">
        <f>PER_MONTH!F16716</f>
        <v>0.20833333333333329</v>
      </c>
      <c r="T16724" s="102">
        <f>PER_MONTH!G16716</f>
        <v>0</v>
      </c>
      <c r="U16724" s="100">
        <f t="shared" si="262"/>
        <v>0</v>
      </c>
    </row>
    <row r="16725" spans="18:21" x14ac:dyDescent="0.3">
      <c r="R16725" s="85">
        <f>PER_MONTH!A16717</f>
        <v>46006</v>
      </c>
      <c r="S16725" s="86">
        <f>PER_MONTH!F16717</f>
        <v>0.22916666666666671</v>
      </c>
      <c r="T16725" s="102">
        <f>PER_MONTH!G16717</f>
        <v>0</v>
      </c>
      <c r="U16725" s="100">
        <f t="shared" si="262"/>
        <v>0</v>
      </c>
    </row>
    <row r="16726" spans="18:21" x14ac:dyDescent="0.3">
      <c r="R16726" s="85">
        <f>PER_MONTH!A16718</f>
        <v>46006</v>
      </c>
      <c r="S16726" s="86">
        <f>PER_MONTH!F16718</f>
        <v>0.25</v>
      </c>
      <c r="T16726" s="102">
        <f>PER_MONTH!G16718</f>
        <v>0</v>
      </c>
      <c r="U16726" s="100">
        <f t="shared" si="262"/>
        <v>0</v>
      </c>
    </row>
    <row r="16727" spans="18:21" x14ac:dyDescent="0.3">
      <c r="R16727" s="85">
        <f>PER_MONTH!A16719</f>
        <v>46006</v>
      </c>
      <c r="S16727" s="86">
        <f>PER_MONTH!F16719</f>
        <v>0.27083333333333331</v>
      </c>
      <c r="T16727" s="102">
        <f>PER_MONTH!G16719</f>
        <v>0</v>
      </c>
      <c r="U16727" s="100">
        <f t="shared" si="262"/>
        <v>0</v>
      </c>
    </row>
    <row r="16728" spans="18:21" x14ac:dyDescent="0.3">
      <c r="R16728" s="85">
        <f>PER_MONTH!A16720</f>
        <v>46006</v>
      </c>
      <c r="S16728" s="86">
        <f>PER_MONTH!F16720</f>
        <v>0.29166666666666669</v>
      </c>
      <c r="T16728" s="102">
        <f>PER_MONTH!G16720</f>
        <v>0</v>
      </c>
      <c r="U16728" s="100">
        <f t="shared" si="262"/>
        <v>0</v>
      </c>
    </row>
    <row r="16729" spans="18:21" x14ac:dyDescent="0.3">
      <c r="R16729" s="85">
        <f>PER_MONTH!A16721</f>
        <v>46006</v>
      </c>
      <c r="S16729" s="86">
        <f>PER_MONTH!F16721</f>
        <v>0.3125</v>
      </c>
      <c r="T16729" s="102">
        <f>PER_MONTH!G16721</f>
        <v>0</v>
      </c>
      <c r="U16729" s="100">
        <f t="shared" si="262"/>
        <v>0</v>
      </c>
    </row>
    <row r="16730" spans="18:21" x14ac:dyDescent="0.3">
      <c r="R16730" s="85">
        <f>PER_MONTH!A16722</f>
        <v>46006</v>
      </c>
      <c r="S16730" s="86">
        <f>PER_MONTH!F16722</f>
        <v>0.33333333333333331</v>
      </c>
      <c r="T16730" s="102">
        <f>PER_MONTH!G16722</f>
        <v>0</v>
      </c>
      <c r="U16730" s="100">
        <f t="shared" si="262"/>
        <v>0</v>
      </c>
    </row>
    <row r="16731" spans="18:21" x14ac:dyDescent="0.3">
      <c r="R16731" s="85">
        <f>PER_MONTH!A16723</f>
        <v>46006</v>
      </c>
      <c r="S16731" s="86">
        <f>PER_MONTH!F16723</f>
        <v>0.35416666666666669</v>
      </c>
      <c r="T16731" s="102">
        <f>PER_MONTH!G16723</f>
        <v>0</v>
      </c>
      <c r="U16731" s="100">
        <f t="shared" si="262"/>
        <v>0</v>
      </c>
    </row>
    <row r="16732" spans="18:21" x14ac:dyDescent="0.3">
      <c r="R16732" s="85">
        <f>PER_MONTH!A16724</f>
        <v>46006</v>
      </c>
      <c r="S16732" s="86">
        <f>PER_MONTH!F16724</f>
        <v>0.375</v>
      </c>
      <c r="T16732" s="102">
        <f>PER_MONTH!G16724</f>
        <v>0</v>
      </c>
      <c r="U16732" s="100">
        <f t="shared" si="262"/>
        <v>0</v>
      </c>
    </row>
    <row r="16733" spans="18:21" x14ac:dyDescent="0.3">
      <c r="R16733" s="85">
        <f>PER_MONTH!A16725</f>
        <v>46006</v>
      </c>
      <c r="S16733" s="86">
        <f>PER_MONTH!F16725</f>
        <v>0.39583333333333331</v>
      </c>
      <c r="T16733" s="102">
        <f>PER_MONTH!G16725</f>
        <v>0</v>
      </c>
      <c r="U16733" s="100">
        <f t="shared" si="262"/>
        <v>0</v>
      </c>
    </row>
    <row r="16734" spans="18:21" x14ac:dyDescent="0.3">
      <c r="R16734" s="85">
        <f>PER_MONTH!A16726</f>
        <v>46006</v>
      </c>
      <c r="S16734" s="86">
        <f>PER_MONTH!F16726</f>
        <v>0.41666666666666669</v>
      </c>
      <c r="T16734" s="102">
        <f>PER_MONTH!G16726</f>
        <v>0</v>
      </c>
      <c r="U16734" s="100">
        <f t="shared" si="262"/>
        <v>0</v>
      </c>
    </row>
    <row r="16735" spans="18:21" x14ac:dyDescent="0.3">
      <c r="R16735" s="85">
        <f>PER_MONTH!A16727</f>
        <v>46006</v>
      </c>
      <c r="S16735" s="86">
        <f>PER_MONTH!F16727</f>
        <v>0.4375</v>
      </c>
      <c r="T16735" s="102">
        <f>PER_MONTH!G16727</f>
        <v>0</v>
      </c>
      <c r="U16735" s="100">
        <f t="shared" si="262"/>
        <v>0</v>
      </c>
    </row>
    <row r="16736" spans="18:21" x14ac:dyDescent="0.3">
      <c r="R16736" s="85">
        <f>PER_MONTH!A16728</f>
        <v>46006</v>
      </c>
      <c r="S16736" s="86">
        <f>PER_MONTH!F16728</f>
        <v>0.45833333333333331</v>
      </c>
      <c r="T16736" s="102">
        <f>PER_MONTH!G16728</f>
        <v>0</v>
      </c>
      <c r="U16736" s="100">
        <f t="shared" si="262"/>
        <v>0</v>
      </c>
    </row>
    <row r="16737" spans="18:21" x14ac:dyDescent="0.3">
      <c r="R16737" s="85">
        <f>PER_MONTH!A16729</f>
        <v>46006</v>
      </c>
      <c r="S16737" s="86">
        <f>PER_MONTH!F16729</f>
        <v>0.47916666666666669</v>
      </c>
      <c r="T16737" s="102">
        <f>PER_MONTH!G16729</f>
        <v>0</v>
      </c>
      <c r="U16737" s="100">
        <f t="shared" si="262"/>
        <v>0</v>
      </c>
    </row>
    <row r="16738" spans="18:21" x14ac:dyDescent="0.3">
      <c r="R16738" s="85">
        <f>PER_MONTH!A16730</f>
        <v>46006</v>
      </c>
      <c r="S16738" s="86">
        <f>PER_MONTH!F16730</f>
        <v>0.5</v>
      </c>
      <c r="T16738" s="102">
        <f>PER_MONTH!G16730</f>
        <v>0</v>
      </c>
      <c r="U16738" s="100">
        <f t="shared" si="262"/>
        <v>0</v>
      </c>
    </row>
    <row r="16739" spans="18:21" x14ac:dyDescent="0.3">
      <c r="R16739" s="85">
        <f>PER_MONTH!A16731</f>
        <v>46006</v>
      </c>
      <c r="S16739" s="86">
        <f>PER_MONTH!F16731</f>
        <v>0.52083333333333337</v>
      </c>
      <c r="T16739" s="102">
        <f>PER_MONTH!G16731</f>
        <v>0</v>
      </c>
      <c r="U16739" s="100">
        <f t="shared" si="262"/>
        <v>0</v>
      </c>
    </row>
    <row r="16740" spans="18:21" x14ac:dyDescent="0.3">
      <c r="R16740" s="85">
        <f>PER_MONTH!A16732</f>
        <v>46006</v>
      </c>
      <c r="S16740" s="86">
        <f>PER_MONTH!F16732</f>
        <v>0.54166666666666663</v>
      </c>
      <c r="T16740" s="102">
        <f>PER_MONTH!G16732</f>
        <v>0</v>
      </c>
      <c r="U16740" s="100">
        <f t="shared" si="262"/>
        <v>0</v>
      </c>
    </row>
    <row r="16741" spans="18:21" x14ac:dyDescent="0.3">
      <c r="R16741" s="85">
        <f>PER_MONTH!A16733</f>
        <v>46006</v>
      </c>
      <c r="S16741" s="86">
        <f>PER_MONTH!F16733</f>
        <v>0.5625</v>
      </c>
      <c r="T16741" s="102">
        <f>PER_MONTH!G16733</f>
        <v>0</v>
      </c>
      <c r="U16741" s="100">
        <f t="shared" si="262"/>
        <v>0</v>
      </c>
    </row>
    <row r="16742" spans="18:21" x14ac:dyDescent="0.3">
      <c r="R16742" s="85">
        <f>PER_MONTH!A16734</f>
        <v>46006</v>
      </c>
      <c r="S16742" s="86">
        <f>PER_MONTH!F16734</f>
        <v>0.58333333333333337</v>
      </c>
      <c r="T16742" s="102">
        <f>PER_MONTH!G16734</f>
        <v>0</v>
      </c>
      <c r="U16742" s="100">
        <f t="shared" si="262"/>
        <v>0</v>
      </c>
    </row>
    <row r="16743" spans="18:21" x14ac:dyDescent="0.3">
      <c r="R16743" s="85">
        <f>PER_MONTH!A16735</f>
        <v>46006</v>
      </c>
      <c r="S16743" s="86">
        <f>PER_MONTH!F16735</f>
        <v>0.60416666666666663</v>
      </c>
      <c r="T16743" s="102">
        <f>PER_MONTH!G16735</f>
        <v>0</v>
      </c>
      <c r="U16743" s="100">
        <f t="shared" si="262"/>
        <v>0</v>
      </c>
    </row>
    <row r="16744" spans="18:21" x14ac:dyDescent="0.3">
      <c r="R16744" s="85">
        <f>PER_MONTH!A16736</f>
        <v>46006</v>
      </c>
      <c r="S16744" s="86">
        <f>PER_MONTH!F16736</f>
        <v>0.625</v>
      </c>
      <c r="T16744" s="102">
        <f>PER_MONTH!G16736</f>
        <v>0</v>
      </c>
      <c r="U16744" s="100">
        <f t="shared" si="262"/>
        <v>0</v>
      </c>
    </row>
    <row r="16745" spans="18:21" x14ac:dyDescent="0.3">
      <c r="R16745" s="85">
        <f>PER_MONTH!A16737</f>
        <v>46006</v>
      </c>
      <c r="S16745" s="86">
        <f>PER_MONTH!F16737</f>
        <v>0.64583333333333337</v>
      </c>
      <c r="T16745" s="102">
        <f>PER_MONTH!G16737</f>
        <v>0</v>
      </c>
      <c r="U16745" s="100">
        <f t="shared" si="262"/>
        <v>0</v>
      </c>
    </row>
    <row r="16746" spans="18:21" x14ac:dyDescent="0.3">
      <c r="R16746" s="85">
        <f>PER_MONTH!A16738</f>
        <v>46006</v>
      </c>
      <c r="S16746" s="86">
        <f>PER_MONTH!F16738</f>
        <v>0.66666666666666663</v>
      </c>
      <c r="T16746" s="102">
        <f>PER_MONTH!G16738</f>
        <v>0</v>
      </c>
      <c r="U16746" s="100">
        <f t="shared" si="262"/>
        <v>0</v>
      </c>
    </row>
    <row r="16747" spans="18:21" x14ac:dyDescent="0.3">
      <c r="R16747" s="85">
        <f>PER_MONTH!A16739</f>
        <v>46006</v>
      </c>
      <c r="S16747" s="86">
        <f>PER_MONTH!F16739</f>
        <v>0.6875</v>
      </c>
      <c r="T16747" s="102">
        <f>PER_MONTH!G16739</f>
        <v>0</v>
      </c>
      <c r="U16747" s="100">
        <f t="shared" si="262"/>
        <v>0</v>
      </c>
    </row>
    <row r="16748" spans="18:21" x14ac:dyDescent="0.3">
      <c r="R16748" s="85">
        <f>PER_MONTH!A16740</f>
        <v>46006</v>
      </c>
      <c r="S16748" s="86">
        <f>PER_MONTH!F16740</f>
        <v>0.70833333333333337</v>
      </c>
      <c r="T16748" s="102">
        <f>PER_MONTH!G16740</f>
        <v>0</v>
      </c>
      <c r="U16748" s="100">
        <f t="shared" si="262"/>
        <v>0</v>
      </c>
    </row>
    <row r="16749" spans="18:21" x14ac:dyDescent="0.3">
      <c r="R16749" s="85">
        <f>PER_MONTH!A16741</f>
        <v>46006</v>
      </c>
      <c r="S16749" s="86">
        <f>PER_MONTH!F16741</f>
        <v>0.72916666666666663</v>
      </c>
      <c r="T16749" s="102">
        <f>PER_MONTH!G16741</f>
        <v>0</v>
      </c>
      <c r="U16749" s="100">
        <f t="shared" si="262"/>
        <v>0</v>
      </c>
    </row>
    <row r="16750" spans="18:21" x14ac:dyDescent="0.3">
      <c r="R16750" s="85">
        <f>PER_MONTH!A16742</f>
        <v>46006</v>
      </c>
      <c r="S16750" s="86">
        <f>PER_MONTH!F16742</f>
        <v>0.75</v>
      </c>
      <c r="T16750" s="102">
        <f>PER_MONTH!G16742</f>
        <v>0</v>
      </c>
      <c r="U16750" s="100">
        <f t="shared" si="262"/>
        <v>0</v>
      </c>
    </row>
    <row r="16751" spans="18:21" x14ac:dyDescent="0.3">
      <c r="R16751" s="85">
        <f>PER_MONTH!A16743</f>
        <v>46006</v>
      </c>
      <c r="S16751" s="86">
        <f>PER_MONTH!F16743</f>
        <v>0.77083333333333337</v>
      </c>
      <c r="T16751" s="102">
        <f>PER_MONTH!G16743</f>
        <v>0</v>
      </c>
      <c r="U16751" s="100">
        <f t="shared" si="262"/>
        <v>0</v>
      </c>
    </row>
    <row r="16752" spans="18:21" x14ac:dyDescent="0.3">
      <c r="R16752" s="85">
        <f>PER_MONTH!A16744</f>
        <v>46006</v>
      </c>
      <c r="S16752" s="86">
        <f>PER_MONTH!F16744</f>
        <v>0.79166666666666663</v>
      </c>
      <c r="T16752" s="102">
        <f>PER_MONTH!G16744</f>
        <v>0</v>
      </c>
      <c r="U16752" s="100">
        <f t="shared" si="262"/>
        <v>0</v>
      </c>
    </row>
    <row r="16753" spans="18:21" x14ac:dyDescent="0.3">
      <c r="R16753" s="85">
        <f>PER_MONTH!A16745</f>
        <v>46006</v>
      </c>
      <c r="S16753" s="86">
        <f>PER_MONTH!F16745</f>
        <v>0.8125</v>
      </c>
      <c r="T16753" s="102">
        <f>PER_MONTH!G16745</f>
        <v>0</v>
      </c>
      <c r="U16753" s="100">
        <f t="shared" si="262"/>
        <v>0</v>
      </c>
    </row>
    <row r="16754" spans="18:21" x14ac:dyDescent="0.3">
      <c r="R16754" s="85">
        <f>PER_MONTH!A16746</f>
        <v>46006</v>
      </c>
      <c r="S16754" s="86">
        <f>PER_MONTH!F16746</f>
        <v>0.83333333333333337</v>
      </c>
      <c r="T16754" s="102">
        <f>PER_MONTH!G16746</f>
        <v>0</v>
      </c>
      <c r="U16754" s="100">
        <f t="shared" si="262"/>
        <v>0</v>
      </c>
    </row>
    <row r="16755" spans="18:21" x14ac:dyDescent="0.3">
      <c r="R16755" s="85">
        <f>PER_MONTH!A16747</f>
        <v>46006</v>
      </c>
      <c r="S16755" s="86">
        <f>PER_MONTH!F16747</f>
        <v>0.85416666666666663</v>
      </c>
      <c r="T16755" s="102">
        <f>PER_MONTH!G16747</f>
        <v>0</v>
      </c>
      <c r="U16755" s="100">
        <f t="shared" si="262"/>
        <v>0</v>
      </c>
    </row>
    <row r="16756" spans="18:21" x14ac:dyDescent="0.3">
      <c r="R16756" s="85">
        <f>PER_MONTH!A16748</f>
        <v>46006</v>
      </c>
      <c r="S16756" s="86">
        <f>PER_MONTH!F16748</f>
        <v>0.875</v>
      </c>
      <c r="T16756" s="102">
        <f>PER_MONTH!G16748</f>
        <v>0</v>
      </c>
      <c r="U16756" s="100">
        <f t="shared" si="262"/>
        <v>0</v>
      </c>
    </row>
    <row r="16757" spans="18:21" x14ac:dyDescent="0.3">
      <c r="R16757" s="85">
        <f>PER_MONTH!A16749</f>
        <v>46006</v>
      </c>
      <c r="S16757" s="86">
        <f>PER_MONTH!F16749</f>
        <v>0.89583333333333337</v>
      </c>
      <c r="T16757" s="102">
        <f>PER_MONTH!G16749</f>
        <v>0</v>
      </c>
      <c r="U16757" s="100">
        <f t="shared" si="262"/>
        <v>0</v>
      </c>
    </row>
    <row r="16758" spans="18:21" x14ac:dyDescent="0.3">
      <c r="R16758" s="85">
        <f>PER_MONTH!A16750</f>
        <v>46006</v>
      </c>
      <c r="S16758" s="86">
        <f>PER_MONTH!F16750</f>
        <v>0.91666666666666663</v>
      </c>
      <c r="T16758" s="102">
        <f>PER_MONTH!G16750</f>
        <v>0</v>
      </c>
      <c r="U16758" s="100">
        <f t="shared" si="262"/>
        <v>0</v>
      </c>
    </row>
    <row r="16759" spans="18:21" x14ac:dyDescent="0.3">
      <c r="R16759" s="85">
        <f>PER_MONTH!A16751</f>
        <v>46006</v>
      </c>
      <c r="S16759" s="86">
        <f>PER_MONTH!F16751</f>
        <v>0.9375</v>
      </c>
      <c r="T16759" s="102">
        <f>PER_MONTH!G16751</f>
        <v>0</v>
      </c>
      <c r="U16759" s="100">
        <f t="shared" si="262"/>
        <v>0</v>
      </c>
    </row>
    <row r="16760" spans="18:21" x14ac:dyDescent="0.3">
      <c r="R16760" s="85">
        <f>PER_MONTH!A16752</f>
        <v>46006</v>
      </c>
      <c r="S16760" s="86">
        <f>PER_MONTH!F16752</f>
        <v>0.95833333333333337</v>
      </c>
      <c r="T16760" s="102">
        <f>PER_MONTH!G16752</f>
        <v>0</v>
      </c>
      <c r="U16760" s="100">
        <f t="shared" si="262"/>
        <v>0</v>
      </c>
    </row>
    <row r="16761" spans="18:21" x14ac:dyDescent="0.3">
      <c r="R16761" s="85">
        <f>PER_MONTH!A16753</f>
        <v>46006</v>
      </c>
      <c r="S16761" s="86">
        <f>PER_MONTH!F16753</f>
        <v>0.97916666666666663</v>
      </c>
      <c r="T16761" s="102">
        <f>PER_MONTH!G16753</f>
        <v>0</v>
      </c>
      <c r="U16761" s="100">
        <f t="shared" si="262"/>
        <v>0</v>
      </c>
    </row>
    <row r="16762" spans="18:21" x14ac:dyDescent="0.3">
      <c r="R16762" s="85">
        <f>PER_MONTH!A16754</f>
        <v>46007</v>
      </c>
      <c r="S16762" s="86">
        <f>PER_MONTH!F16754</f>
        <v>0</v>
      </c>
      <c r="T16762" s="102">
        <f>PER_MONTH!G16754</f>
        <v>0</v>
      </c>
      <c r="U16762" s="100">
        <f t="shared" si="262"/>
        <v>0</v>
      </c>
    </row>
    <row r="16763" spans="18:21" x14ac:dyDescent="0.3">
      <c r="R16763" s="85">
        <f>PER_MONTH!A16755</f>
        <v>46007</v>
      </c>
      <c r="S16763" s="86">
        <f>PER_MONTH!F16755</f>
        <v>2.0833333333333329E-2</v>
      </c>
      <c r="T16763" s="102">
        <f>PER_MONTH!G16755</f>
        <v>0</v>
      </c>
      <c r="U16763" s="100">
        <f t="shared" si="262"/>
        <v>0</v>
      </c>
    </row>
    <row r="16764" spans="18:21" x14ac:dyDescent="0.3">
      <c r="R16764" s="85">
        <f>PER_MONTH!A16756</f>
        <v>46007</v>
      </c>
      <c r="S16764" s="86">
        <f>PER_MONTH!F16756</f>
        <v>4.1666666666666657E-2</v>
      </c>
      <c r="T16764" s="102">
        <f>PER_MONTH!G16756</f>
        <v>0</v>
      </c>
      <c r="U16764" s="100">
        <f t="shared" si="262"/>
        <v>0</v>
      </c>
    </row>
    <row r="16765" spans="18:21" x14ac:dyDescent="0.3">
      <c r="R16765" s="85">
        <f>PER_MONTH!A16757</f>
        <v>46007</v>
      </c>
      <c r="S16765" s="86">
        <f>PER_MONTH!F16757</f>
        <v>6.25E-2</v>
      </c>
      <c r="T16765" s="102">
        <f>PER_MONTH!G16757</f>
        <v>0</v>
      </c>
      <c r="U16765" s="100">
        <f t="shared" si="262"/>
        <v>0</v>
      </c>
    </row>
    <row r="16766" spans="18:21" x14ac:dyDescent="0.3">
      <c r="R16766" s="85">
        <f>PER_MONTH!A16758</f>
        <v>46007</v>
      </c>
      <c r="S16766" s="86">
        <f>PER_MONTH!F16758</f>
        <v>8.3333333333333329E-2</v>
      </c>
      <c r="T16766" s="102">
        <f>PER_MONTH!G16758</f>
        <v>0</v>
      </c>
      <c r="U16766" s="100">
        <f t="shared" si="262"/>
        <v>0</v>
      </c>
    </row>
    <row r="16767" spans="18:21" x14ac:dyDescent="0.3">
      <c r="R16767" s="85">
        <f>PER_MONTH!A16759</f>
        <v>46007</v>
      </c>
      <c r="S16767" s="86">
        <f>PER_MONTH!F16759</f>
        <v>0.1041666666666667</v>
      </c>
      <c r="T16767" s="102">
        <f>PER_MONTH!G16759</f>
        <v>0</v>
      </c>
      <c r="U16767" s="100">
        <f t="shared" si="262"/>
        <v>0</v>
      </c>
    </row>
    <row r="16768" spans="18:21" x14ac:dyDescent="0.3">
      <c r="R16768" s="85">
        <f>PER_MONTH!A16760</f>
        <v>46007</v>
      </c>
      <c r="S16768" s="86">
        <f>PER_MONTH!F16760</f>
        <v>0.125</v>
      </c>
      <c r="T16768" s="102">
        <f>PER_MONTH!G16760</f>
        <v>0</v>
      </c>
      <c r="U16768" s="100">
        <f t="shared" si="262"/>
        <v>0</v>
      </c>
    </row>
    <row r="16769" spans="18:21" x14ac:dyDescent="0.3">
      <c r="R16769" s="85">
        <f>PER_MONTH!A16761</f>
        <v>46007</v>
      </c>
      <c r="S16769" s="86">
        <f>PER_MONTH!F16761</f>
        <v>0.14583333333333329</v>
      </c>
      <c r="T16769" s="102">
        <f>PER_MONTH!G16761</f>
        <v>0</v>
      </c>
      <c r="U16769" s="100">
        <f t="shared" si="262"/>
        <v>0</v>
      </c>
    </row>
    <row r="16770" spans="18:21" x14ac:dyDescent="0.3">
      <c r="R16770" s="85">
        <f>PER_MONTH!A16762</f>
        <v>46007</v>
      </c>
      <c r="S16770" s="86">
        <f>PER_MONTH!F16762</f>
        <v>0.16666666666666671</v>
      </c>
      <c r="T16770" s="102">
        <f>PER_MONTH!G16762</f>
        <v>0</v>
      </c>
      <c r="U16770" s="100">
        <f t="shared" si="262"/>
        <v>0</v>
      </c>
    </row>
    <row r="16771" spans="18:21" x14ac:dyDescent="0.3">
      <c r="R16771" s="85">
        <f>PER_MONTH!A16763</f>
        <v>46007</v>
      </c>
      <c r="S16771" s="86">
        <f>PER_MONTH!F16763</f>
        <v>0.1875</v>
      </c>
      <c r="T16771" s="102">
        <f>PER_MONTH!G16763</f>
        <v>0</v>
      </c>
      <c r="U16771" s="100">
        <f t="shared" si="262"/>
        <v>0</v>
      </c>
    </row>
    <row r="16772" spans="18:21" x14ac:dyDescent="0.3">
      <c r="R16772" s="85">
        <f>PER_MONTH!A16764</f>
        <v>46007</v>
      </c>
      <c r="S16772" s="86">
        <f>PER_MONTH!F16764</f>
        <v>0.20833333333333329</v>
      </c>
      <c r="T16772" s="102">
        <f>PER_MONTH!G16764</f>
        <v>0</v>
      </c>
      <c r="U16772" s="100">
        <f t="shared" si="262"/>
        <v>0</v>
      </c>
    </row>
    <row r="16773" spans="18:21" x14ac:dyDescent="0.3">
      <c r="R16773" s="85">
        <f>PER_MONTH!A16765</f>
        <v>46007</v>
      </c>
      <c r="S16773" s="86">
        <f>PER_MONTH!F16765</f>
        <v>0.22916666666666671</v>
      </c>
      <c r="T16773" s="102">
        <f>PER_MONTH!G16765</f>
        <v>0</v>
      </c>
      <c r="U16773" s="100">
        <f t="shared" si="262"/>
        <v>0</v>
      </c>
    </row>
    <row r="16774" spans="18:21" x14ac:dyDescent="0.3">
      <c r="R16774" s="85">
        <f>PER_MONTH!A16766</f>
        <v>46007</v>
      </c>
      <c r="S16774" s="86">
        <f>PER_MONTH!F16766</f>
        <v>0.25</v>
      </c>
      <c r="T16774" s="102">
        <f>PER_MONTH!G16766</f>
        <v>0</v>
      </c>
      <c r="U16774" s="100">
        <f t="shared" si="262"/>
        <v>0</v>
      </c>
    </row>
    <row r="16775" spans="18:21" x14ac:dyDescent="0.3">
      <c r="R16775" s="85">
        <f>PER_MONTH!A16767</f>
        <v>46007</v>
      </c>
      <c r="S16775" s="86">
        <f>PER_MONTH!F16767</f>
        <v>0.27083333333333331</v>
      </c>
      <c r="T16775" s="102">
        <f>PER_MONTH!G16767</f>
        <v>0</v>
      </c>
      <c r="U16775" s="100">
        <f t="shared" si="262"/>
        <v>0</v>
      </c>
    </row>
    <row r="16776" spans="18:21" x14ac:dyDescent="0.3">
      <c r="R16776" s="85">
        <f>PER_MONTH!A16768</f>
        <v>46007</v>
      </c>
      <c r="S16776" s="86">
        <f>PER_MONTH!F16768</f>
        <v>0.29166666666666669</v>
      </c>
      <c r="T16776" s="102">
        <f>PER_MONTH!G16768</f>
        <v>0</v>
      </c>
      <c r="U16776" s="100">
        <f t="shared" si="262"/>
        <v>0</v>
      </c>
    </row>
    <row r="16777" spans="18:21" x14ac:dyDescent="0.3">
      <c r="R16777" s="85">
        <f>PER_MONTH!A16769</f>
        <v>46007</v>
      </c>
      <c r="S16777" s="86">
        <f>PER_MONTH!F16769</f>
        <v>0.3125</v>
      </c>
      <c r="T16777" s="102">
        <f>PER_MONTH!G16769</f>
        <v>0</v>
      </c>
      <c r="U16777" s="100">
        <f t="shared" si="262"/>
        <v>0</v>
      </c>
    </row>
    <row r="16778" spans="18:21" x14ac:dyDescent="0.3">
      <c r="R16778" s="85">
        <f>PER_MONTH!A16770</f>
        <v>46007</v>
      </c>
      <c r="S16778" s="86">
        <f>PER_MONTH!F16770</f>
        <v>0.33333333333333331</v>
      </c>
      <c r="T16778" s="102">
        <f>PER_MONTH!G16770</f>
        <v>0</v>
      </c>
      <c r="U16778" s="100">
        <f t="shared" si="262"/>
        <v>0</v>
      </c>
    </row>
    <row r="16779" spans="18:21" x14ac:dyDescent="0.3">
      <c r="R16779" s="85">
        <f>PER_MONTH!A16771</f>
        <v>46007</v>
      </c>
      <c r="S16779" s="86">
        <f>PER_MONTH!F16771</f>
        <v>0.35416666666666669</v>
      </c>
      <c r="T16779" s="102">
        <f>PER_MONTH!G16771</f>
        <v>0</v>
      </c>
      <c r="U16779" s="100">
        <f t="shared" si="262"/>
        <v>0</v>
      </c>
    </row>
    <row r="16780" spans="18:21" x14ac:dyDescent="0.3">
      <c r="R16780" s="85">
        <f>PER_MONTH!A16772</f>
        <v>46007</v>
      </c>
      <c r="S16780" s="86">
        <f>PER_MONTH!F16772</f>
        <v>0.375</v>
      </c>
      <c r="T16780" s="102">
        <f>PER_MONTH!G16772</f>
        <v>0</v>
      </c>
      <c r="U16780" s="100">
        <f t="shared" ref="U16780:U16843" si="263">T16780/0.5</f>
        <v>0</v>
      </c>
    </row>
    <row r="16781" spans="18:21" x14ac:dyDescent="0.3">
      <c r="R16781" s="85">
        <f>PER_MONTH!A16773</f>
        <v>46007</v>
      </c>
      <c r="S16781" s="86">
        <f>PER_MONTH!F16773</f>
        <v>0.39583333333333331</v>
      </c>
      <c r="T16781" s="102">
        <f>PER_MONTH!G16773</f>
        <v>0</v>
      </c>
      <c r="U16781" s="100">
        <f t="shared" si="263"/>
        <v>0</v>
      </c>
    </row>
    <row r="16782" spans="18:21" x14ac:dyDescent="0.3">
      <c r="R16782" s="85">
        <f>PER_MONTH!A16774</f>
        <v>46007</v>
      </c>
      <c r="S16782" s="86">
        <f>PER_MONTH!F16774</f>
        <v>0.41666666666666669</v>
      </c>
      <c r="T16782" s="102">
        <f>PER_MONTH!G16774</f>
        <v>0</v>
      </c>
      <c r="U16782" s="100">
        <f t="shared" si="263"/>
        <v>0</v>
      </c>
    </row>
    <row r="16783" spans="18:21" x14ac:dyDescent="0.3">
      <c r="R16783" s="85">
        <f>PER_MONTH!A16775</f>
        <v>46007</v>
      </c>
      <c r="S16783" s="86">
        <f>PER_MONTH!F16775</f>
        <v>0.4375</v>
      </c>
      <c r="T16783" s="102">
        <f>PER_MONTH!G16775</f>
        <v>0</v>
      </c>
      <c r="U16783" s="100">
        <f t="shared" si="263"/>
        <v>0</v>
      </c>
    </row>
    <row r="16784" spans="18:21" x14ac:dyDescent="0.3">
      <c r="R16784" s="85">
        <f>PER_MONTH!A16776</f>
        <v>46007</v>
      </c>
      <c r="S16784" s="86">
        <f>PER_MONTH!F16776</f>
        <v>0.45833333333333331</v>
      </c>
      <c r="T16784" s="102">
        <f>PER_MONTH!G16776</f>
        <v>0</v>
      </c>
      <c r="U16784" s="100">
        <f t="shared" si="263"/>
        <v>0</v>
      </c>
    </row>
    <row r="16785" spans="18:21" x14ac:dyDescent="0.3">
      <c r="R16785" s="85">
        <f>PER_MONTH!A16777</f>
        <v>46007</v>
      </c>
      <c r="S16785" s="86">
        <f>PER_MONTH!F16777</f>
        <v>0.47916666666666669</v>
      </c>
      <c r="T16785" s="102">
        <f>PER_MONTH!G16777</f>
        <v>0</v>
      </c>
      <c r="U16785" s="100">
        <f t="shared" si="263"/>
        <v>0</v>
      </c>
    </row>
    <row r="16786" spans="18:21" x14ac:dyDescent="0.3">
      <c r="R16786" s="85">
        <f>PER_MONTH!A16778</f>
        <v>46007</v>
      </c>
      <c r="S16786" s="86">
        <f>PER_MONTH!F16778</f>
        <v>0.5</v>
      </c>
      <c r="T16786" s="102">
        <f>PER_MONTH!G16778</f>
        <v>0</v>
      </c>
      <c r="U16786" s="100">
        <f t="shared" si="263"/>
        <v>0</v>
      </c>
    </row>
    <row r="16787" spans="18:21" x14ac:dyDescent="0.3">
      <c r="R16787" s="85">
        <f>PER_MONTH!A16779</f>
        <v>46007</v>
      </c>
      <c r="S16787" s="86">
        <f>PER_MONTH!F16779</f>
        <v>0.52083333333333337</v>
      </c>
      <c r="T16787" s="102">
        <f>PER_MONTH!G16779</f>
        <v>0</v>
      </c>
      <c r="U16787" s="100">
        <f t="shared" si="263"/>
        <v>0</v>
      </c>
    </row>
    <row r="16788" spans="18:21" x14ac:dyDescent="0.3">
      <c r="R16788" s="85">
        <f>PER_MONTH!A16780</f>
        <v>46007</v>
      </c>
      <c r="S16788" s="86">
        <f>PER_MONTH!F16780</f>
        <v>0.54166666666666663</v>
      </c>
      <c r="T16788" s="102">
        <f>PER_MONTH!G16780</f>
        <v>0</v>
      </c>
      <c r="U16788" s="100">
        <f t="shared" si="263"/>
        <v>0</v>
      </c>
    </row>
    <row r="16789" spans="18:21" x14ac:dyDescent="0.3">
      <c r="R16789" s="85">
        <f>PER_MONTH!A16781</f>
        <v>46007</v>
      </c>
      <c r="S16789" s="86">
        <f>PER_MONTH!F16781</f>
        <v>0.5625</v>
      </c>
      <c r="T16789" s="102">
        <f>PER_MONTH!G16781</f>
        <v>0</v>
      </c>
      <c r="U16789" s="100">
        <f t="shared" si="263"/>
        <v>0</v>
      </c>
    </row>
    <row r="16790" spans="18:21" x14ac:dyDescent="0.3">
      <c r="R16790" s="85">
        <f>PER_MONTH!A16782</f>
        <v>46007</v>
      </c>
      <c r="S16790" s="86">
        <f>PER_MONTH!F16782</f>
        <v>0.58333333333333337</v>
      </c>
      <c r="T16790" s="102">
        <f>PER_MONTH!G16782</f>
        <v>0</v>
      </c>
      <c r="U16790" s="100">
        <f t="shared" si="263"/>
        <v>0</v>
      </c>
    </row>
    <row r="16791" spans="18:21" x14ac:dyDescent="0.3">
      <c r="R16791" s="85">
        <f>PER_MONTH!A16783</f>
        <v>46007</v>
      </c>
      <c r="S16791" s="86">
        <f>PER_MONTH!F16783</f>
        <v>0.60416666666666663</v>
      </c>
      <c r="T16791" s="102">
        <f>PER_MONTH!G16783</f>
        <v>0</v>
      </c>
      <c r="U16791" s="100">
        <f t="shared" si="263"/>
        <v>0</v>
      </c>
    </row>
    <row r="16792" spans="18:21" x14ac:dyDescent="0.3">
      <c r="R16792" s="85">
        <f>PER_MONTH!A16784</f>
        <v>46007</v>
      </c>
      <c r="S16792" s="86">
        <f>PER_MONTH!F16784</f>
        <v>0.625</v>
      </c>
      <c r="T16792" s="102">
        <f>PER_MONTH!G16784</f>
        <v>0</v>
      </c>
      <c r="U16792" s="100">
        <f t="shared" si="263"/>
        <v>0</v>
      </c>
    </row>
    <row r="16793" spans="18:21" x14ac:dyDescent="0.3">
      <c r="R16793" s="85">
        <f>PER_MONTH!A16785</f>
        <v>46007</v>
      </c>
      <c r="S16793" s="86">
        <f>PER_MONTH!F16785</f>
        <v>0.64583333333333337</v>
      </c>
      <c r="T16793" s="102">
        <f>PER_MONTH!G16785</f>
        <v>0</v>
      </c>
      <c r="U16793" s="100">
        <f t="shared" si="263"/>
        <v>0</v>
      </c>
    </row>
    <row r="16794" spans="18:21" x14ac:dyDescent="0.3">
      <c r="R16794" s="85">
        <f>PER_MONTH!A16786</f>
        <v>46007</v>
      </c>
      <c r="S16794" s="86">
        <f>PER_MONTH!F16786</f>
        <v>0.66666666666666663</v>
      </c>
      <c r="T16794" s="102">
        <f>PER_MONTH!G16786</f>
        <v>0</v>
      </c>
      <c r="U16794" s="100">
        <f t="shared" si="263"/>
        <v>0</v>
      </c>
    </row>
    <row r="16795" spans="18:21" x14ac:dyDescent="0.3">
      <c r="R16795" s="85">
        <f>PER_MONTH!A16787</f>
        <v>46007</v>
      </c>
      <c r="S16795" s="86">
        <f>PER_MONTH!F16787</f>
        <v>0.6875</v>
      </c>
      <c r="T16795" s="102">
        <f>PER_MONTH!G16787</f>
        <v>0</v>
      </c>
      <c r="U16795" s="100">
        <f t="shared" si="263"/>
        <v>0</v>
      </c>
    </row>
    <row r="16796" spans="18:21" x14ac:dyDescent="0.3">
      <c r="R16796" s="85">
        <f>PER_MONTH!A16788</f>
        <v>46007</v>
      </c>
      <c r="S16796" s="86">
        <f>PER_MONTH!F16788</f>
        <v>0.70833333333333337</v>
      </c>
      <c r="T16796" s="102">
        <f>PER_MONTH!G16788</f>
        <v>0</v>
      </c>
      <c r="U16796" s="100">
        <f t="shared" si="263"/>
        <v>0</v>
      </c>
    </row>
    <row r="16797" spans="18:21" x14ac:dyDescent="0.3">
      <c r="R16797" s="85">
        <f>PER_MONTH!A16789</f>
        <v>46007</v>
      </c>
      <c r="S16797" s="86">
        <f>PER_MONTH!F16789</f>
        <v>0.72916666666666663</v>
      </c>
      <c r="T16797" s="102">
        <f>PER_MONTH!G16789</f>
        <v>0</v>
      </c>
      <c r="U16797" s="100">
        <f t="shared" si="263"/>
        <v>0</v>
      </c>
    </row>
    <row r="16798" spans="18:21" x14ac:dyDescent="0.3">
      <c r="R16798" s="85">
        <f>PER_MONTH!A16790</f>
        <v>46007</v>
      </c>
      <c r="S16798" s="86">
        <f>PER_MONTH!F16790</f>
        <v>0.75</v>
      </c>
      <c r="T16798" s="102">
        <f>PER_MONTH!G16790</f>
        <v>0</v>
      </c>
      <c r="U16798" s="100">
        <f t="shared" si="263"/>
        <v>0</v>
      </c>
    </row>
    <row r="16799" spans="18:21" x14ac:dyDescent="0.3">
      <c r="R16799" s="85">
        <f>PER_MONTH!A16791</f>
        <v>46007</v>
      </c>
      <c r="S16799" s="86">
        <f>PER_MONTH!F16791</f>
        <v>0.77083333333333337</v>
      </c>
      <c r="T16799" s="102">
        <f>PER_MONTH!G16791</f>
        <v>0</v>
      </c>
      <c r="U16799" s="100">
        <f t="shared" si="263"/>
        <v>0</v>
      </c>
    </row>
    <row r="16800" spans="18:21" x14ac:dyDescent="0.3">
      <c r="R16800" s="85">
        <f>PER_MONTH!A16792</f>
        <v>46007</v>
      </c>
      <c r="S16800" s="86">
        <f>PER_MONTH!F16792</f>
        <v>0.79166666666666663</v>
      </c>
      <c r="T16800" s="102">
        <f>PER_MONTH!G16792</f>
        <v>0</v>
      </c>
      <c r="U16800" s="100">
        <f t="shared" si="263"/>
        <v>0</v>
      </c>
    </row>
    <row r="16801" spans="18:21" x14ac:dyDescent="0.3">
      <c r="R16801" s="85">
        <f>PER_MONTH!A16793</f>
        <v>46007</v>
      </c>
      <c r="S16801" s="86">
        <f>PER_MONTH!F16793</f>
        <v>0.8125</v>
      </c>
      <c r="T16801" s="102">
        <f>PER_MONTH!G16793</f>
        <v>0</v>
      </c>
      <c r="U16801" s="100">
        <f t="shared" si="263"/>
        <v>0</v>
      </c>
    </row>
    <row r="16802" spans="18:21" x14ac:dyDescent="0.3">
      <c r="R16802" s="85">
        <f>PER_MONTH!A16794</f>
        <v>46007</v>
      </c>
      <c r="S16802" s="86">
        <f>PER_MONTH!F16794</f>
        <v>0.83333333333333337</v>
      </c>
      <c r="T16802" s="102">
        <f>PER_MONTH!G16794</f>
        <v>0</v>
      </c>
      <c r="U16802" s="100">
        <f t="shared" si="263"/>
        <v>0</v>
      </c>
    </row>
    <row r="16803" spans="18:21" x14ac:dyDescent="0.3">
      <c r="R16803" s="85">
        <f>PER_MONTH!A16795</f>
        <v>46007</v>
      </c>
      <c r="S16803" s="86">
        <f>PER_MONTH!F16795</f>
        <v>0.85416666666666663</v>
      </c>
      <c r="T16803" s="102">
        <f>PER_MONTH!G16795</f>
        <v>0</v>
      </c>
      <c r="U16803" s="100">
        <f t="shared" si="263"/>
        <v>0</v>
      </c>
    </row>
    <row r="16804" spans="18:21" x14ac:dyDescent="0.3">
      <c r="R16804" s="85">
        <f>PER_MONTH!A16796</f>
        <v>46007</v>
      </c>
      <c r="S16804" s="86">
        <f>PER_MONTH!F16796</f>
        <v>0.875</v>
      </c>
      <c r="T16804" s="102">
        <f>PER_MONTH!G16796</f>
        <v>0</v>
      </c>
      <c r="U16804" s="100">
        <f t="shared" si="263"/>
        <v>0</v>
      </c>
    </row>
    <row r="16805" spans="18:21" x14ac:dyDescent="0.3">
      <c r="R16805" s="85">
        <f>PER_MONTH!A16797</f>
        <v>46007</v>
      </c>
      <c r="S16805" s="86">
        <f>PER_MONTH!F16797</f>
        <v>0.89583333333333337</v>
      </c>
      <c r="T16805" s="102">
        <f>PER_MONTH!G16797</f>
        <v>0</v>
      </c>
      <c r="U16805" s="100">
        <f t="shared" si="263"/>
        <v>0</v>
      </c>
    </row>
    <row r="16806" spans="18:21" x14ac:dyDescent="0.3">
      <c r="R16806" s="85">
        <f>PER_MONTH!A16798</f>
        <v>46007</v>
      </c>
      <c r="S16806" s="86">
        <f>PER_MONTH!F16798</f>
        <v>0.91666666666666663</v>
      </c>
      <c r="T16806" s="102">
        <f>PER_MONTH!G16798</f>
        <v>0</v>
      </c>
      <c r="U16806" s="100">
        <f t="shared" si="263"/>
        <v>0</v>
      </c>
    </row>
    <row r="16807" spans="18:21" x14ac:dyDescent="0.3">
      <c r="R16807" s="85">
        <f>PER_MONTH!A16799</f>
        <v>46007</v>
      </c>
      <c r="S16807" s="86">
        <f>PER_MONTH!F16799</f>
        <v>0.9375</v>
      </c>
      <c r="T16807" s="102">
        <f>PER_MONTH!G16799</f>
        <v>0</v>
      </c>
      <c r="U16807" s="100">
        <f t="shared" si="263"/>
        <v>0</v>
      </c>
    </row>
    <row r="16808" spans="18:21" x14ac:dyDescent="0.3">
      <c r="R16808" s="85">
        <f>PER_MONTH!A16800</f>
        <v>46007</v>
      </c>
      <c r="S16808" s="86">
        <f>PER_MONTH!F16800</f>
        <v>0.95833333333333337</v>
      </c>
      <c r="T16808" s="102">
        <f>PER_MONTH!G16800</f>
        <v>0</v>
      </c>
      <c r="U16808" s="100">
        <f t="shared" si="263"/>
        <v>0</v>
      </c>
    </row>
    <row r="16809" spans="18:21" x14ac:dyDescent="0.3">
      <c r="R16809" s="85">
        <f>PER_MONTH!A16801</f>
        <v>46007</v>
      </c>
      <c r="S16809" s="86">
        <f>PER_MONTH!F16801</f>
        <v>0.97916666666666663</v>
      </c>
      <c r="T16809" s="102">
        <f>PER_MONTH!G16801</f>
        <v>0</v>
      </c>
      <c r="U16809" s="100">
        <f t="shared" si="263"/>
        <v>0</v>
      </c>
    </row>
    <row r="16810" spans="18:21" x14ac:dyDescent="0.3">
      <c r="R16810" s="85">
        <f>PER_MONTH!A16802</f>
        <v>46008</v>
      </c>
      <c r="S16810" s="86">
        <f>PER_MONTH!F16802</f>
        <v>0</v>
      </c>
      <c r="T16810" s="102">
        <f>PER_MONTH!G16802</f>
        <v>0</v>
      </c>
      <c r="U16810" s="100">
        <f t="shared" si="263"/>
        <v>0</v>
      </c>
    </row>
    <row r="16811" spans="18:21" x14ac:dyDescent="0.3">
      <c r="R16811" s="85">
        <f>PER_MONTH!A16803</f>
        <v>46008</v>
      </c>
      <c r="S16811" s="86">
        <f>PER_MONTH!F16803</f>
        <v>2.0833333333333329E-2</v>
      </c>
      <c r="T16811" s="102">
        <f>PER_MONTH!G16803</f>
        <v>0</v>
      </c>
      <c r="U16811" s="100">
        <f t="shared" si="263"/>
        <v>0</v>
      </c>
    </row>
    <row r="16812" spans="18:21" x14ac:dyDescent="0.3">
      <c r="R16812" s="85">
        <f>PER_MONTH!A16804</f>
        <v>46008</v>
      </c>
      <c r="S16812" s="86">
        <f>PER_MONTH!F16804</f>
        <v>4.1666666666666657E-2</v>
      </c>
      <c r="T16812" s="102">
        <f>PER_MONTH!G16804</f>
        <v>0</v>
      </c>
      <c r="U16812" s="100">
        <f t="shared" si="263"/>
        <v>0</v>
      </c>
    </row>
    <row r="16813" spans="18:21" x14ac:dyDescent="0.3">
      <c r="R16813" s="85">
        <f>PER_MONTH!A16805</f>
        <v>46008</v>
      </c>
      <c r="S16813" s="86">
        <f>PER_MONTH!F16805</f>
        <v>6.25E-2</v>
      </c>
      <c r="T16813" s="102">
        <f>PER_MONTH!G16805</f>
        <v>0</v>
      </c>
      <c r="U16813" s="100">
        <f t="shared" si="263"/>
        <v>0</v>
      </c>
    </row>
    <row r="16814" spans="18:21" x14ac:dyDescent="0.3">
      <c r="R16814" s="85">
        <f>PER_MONTH!A16806</f>
        <v>46008</v>
      </c>
      <c r="S16814" s="86">
        <f>PER_MONTH!F16806</f>
        <v>8.3333333333333329E-2</v>
      </c>
      <c r="T16814" s="102">
        <f>PER_MONTH!G16806</f>
        <v>0</v>
      </c>
      <c r="U16814" s="100">
        <f t="shared" si="263"/>
        <v>0</v>
      </c>
    </row>
    <row r="16815" spans="18:21" x14ac:dyDescent="0.3">
      <c r="R16815" s="85">
        <f>PER_MONTH!A16807</f>
        <v>46008</v>
      </c>
      <c r="S16815" s="86">
        <f>PER_MONTH!F16807</f>
        <v>0.1041666666666667</v>
      </c>
      <c r="T16815" s="102">
        <f>PER_MONTH!G16807</f>
        <v>0</v>
      </c>
      <c r="U16815" s="100">
        <f t="shared" si="263"/>
        <v>0</v>
      </c>
    </row>
    <row r="16816" spans="18:21" x14ac:dyDescent="0.3">
      <c r="R16816" s="85">
        <f>PER_MONTH!A16808</f>
        <v>46008</v>
      </c>
      <c r="S16816" s="86">
        <f>PER_MONTH!F16808</f>
        <v>0.125</v>
      </c>
      <c r="T16816" s="102">
        <f>PER_MONTH!G16808</f>
        <v>0</v>
      </c>
      <c r="U16816" s="100">
        <f t="shared" si="263"/>
        <v>0</v>
      </c>
    </row>
    <row r="16817" spans="18:21" x14ac:dyDescent="0.3">
      <c r="R16817" s="85">
        <f>PER_MONTH!A16809</f>
        <v>46008</v>
      </c>
      <c r="S16817" s="86">
        <f>PER_MONTH!F16809</f>
        <v>0.14583333333333329</v>
      </c>
      <c r="T16817" s="102">
        <f>PER_MONTH!G16809</f>
        <v>0</v>
      </c>
      <c r="U16817" s="100">
        <f t="shared" si="263"/>
        <v>0</v>
      </c>
    </row>
    <row r="16818" spans="18:21" x14ac:dyDescent="0.3">
      <c r="R16818" s="85">
        <f>PER_MONTH!A16810</f>
        <v>46008</v>
      </c>
      <c r="S16818" s="86">
        <f>PER_MONTH!F16810</f>
        <v>0.16666666666666671</v>
      </c>
      <c r="T16818" s="102">
        <f>PER_MONTH!G16810</f>
        <v>0</v>
      </c>
      <c r="U16818" s="100">
        <f t="shared" si="263"/>
        <v>0</v>
      </c>
    </row>
    <row r="16819" spans="18:21" x14ac:dyDescent="0.3">
      <c r="R16819" s="85">
        <f>PER_MONTH!A16811</f>
        <v>46008</v>
      </c>
      <c r="S16819" s="86">
        <f>PER_MONTH!F16811</f>
        <v>0.1875</v>
      </c>
      <c r="T16819" s="102">
        <f>PER_MONTH!G16811</f>
        <v>0</v>
      </c>
      <c r="U16819" s="100">
        <f t="shared" si="263"/>
        <v>0</v>
      </c>
    </row>
    <row r="16820" spans="18:21" x14ac:dyDescent="0.3">
      <c r="R16820" s="85">
        <f>PER_MONTH!A16812</f>
        <v>46008</v>
      </c>
      <c r="S16820" s="86">
        <f>PER_MONTH!F16812</f>
        <v>0.20833333333333329</v>
      </c>
      <c r="T16820" s="102">
        <f>PER_MONTH!G16812</f>
        <v>0</v>
      </c>
      <c r="U16820" s="100">
        <f t="shared" si="263"/>
        <v>0</v>
      </c>
    </row>
    <row r="16821" spans="18:21" x14ac:dyDescent="0.3">
      <c r="R16821" s="85">
        <f>PER_MONTH!A16813</f>
        <v>46008</v>
      </c>
      <c r="S16821" s="86">
        <f>PER_MONTH!F16813</f>
        <v>0.22916666666666671</v>
      </c>
      <c r="T16821" s="102">
        <f>PER_MONTH!G16813</f>
        <v>0</v>
      </c>
      <c r="U16821" s="100">
        <f t="shared" si="263"/>
        <v>0</v>
      </c>
    </row>
    <row r="16822" spans="18:21" x14ac:dyDescent="0.3">
      <c r="R16822" s="85">
        <f>PER_MONTH!A16814</f>
        <v>46008</v>
      </c>
      <c r="S16822" s="86">
        <f>PER_MONTH!F16814</f>
        <v>0.25</v>
      </c>
      <c r="T16822" s="102">
        <f>PER_MONTH!G16814</f>
        <v>0</v>
      </c>
      <c r="U16822" s="100">
        <f t="shared" si="263"/>
        <v>0</v>
      </c>
    </row>
    <row r="16823" spans="18:21" x14ac:dyDescent="0.3">
      <c r="R16823" s="85">
        <f>PER_MONTH!A16815</f>
        <v>46008</v>
      </c>
      <c r="S16823" s="86">
        <f>PER_MONTH!F16815</f>
        <v>0.27083333333333331</v>
      </c>
      <c r="T16823" s="102">
        <f>PER_MONTH!G16815</f>
        <v>0</v>
      </c>
      <c r="U16823" s="100">
        <f t="shared" si="263"/>
        <v>0</v>
      </c>
    </row>
    <row r="16824" spans="18:21" x14ac:dyDescent="0.3">
      <c r="R16824" s="85">
        <f>PER_MONTH!A16816</f>
        <v>46008</v>
      </c>
      <c r="S16824" s="86">
        <f>PER_MONTH!F16816</f>
        <v>0.29166666666666669</v>
      </c>
      <c r="T16824" s="102">
        <f>PER_MONTH!G16816</f>
        <v>0</v>
      </c>
      <c r="U16824" s="100">
        <f t="shared" si="263"/>
        <v>0</v>
      </c>
    </row>
    <row r="16825" spans="18:21" x14ac:dyDescent="0.3">
      <c r="R16825" s="85">
        <f>PER_MONTH!A16817</f>
        <v>46008</v>
      </c>
      <c r="S16825" s="86">
        <f>PER_MONTH!F16817</f>
        <v>0.3125</v>
      </c>
      <c r="T16825" s="102">
        <f>PER_MONTH!G16817</f>
        <v>0</v>
      </c>
      <c r="U16825" s="100">
        <f t="shared" si="263"/>
        <v>0</v>
      </c>
    </row>
    <row r="16826" spans="18:21" x14ac:dyDescent="0.3">
      <c r="R16826" s="85">
        <f>PER_MONTH!A16818</f>
        <v>46008</v>
      </c>
      <c r="S16826" s="86">
        <f>PER_MONTH!F16818</f>
        <v>0.33333333333333331</v>
      </c>
      <c r="T16826" s="102">
        <f>PER_MONTH!G16818</f>
        <v>0</v>
      </c>
      <c r="U16826" s="100">
        <f t="shared" si="263"/>
        <v>0</v>
      </c>
    </row>
    <row r="16827" spans="18:21" x14ac:dyDescent="0.3">
      <c r="R16827" s="85">
        <f>PER_MONTH!A16819</f>
        <v>46008</v>
      </c>
      <c r="S16827" s="86">
        <f>PER_MONTH!F16819</f>
        <v>0.35416666666666669</v>
      </c>
      <c r="T16827" s="102">
        <f>PER_MONTH!G16819</f>
        <v>0</v>
      </c>
      <c r="U16827" s="100">
        <f t="shared" si="263"/>
        <v>0</v>
      </c>
    </row>
    <row r="16828" spans="18:21" x14ac:dyDescent="0.3">
      <c r="R16828" s="85">
        <f>PER_MONTH!A16820</f>
        <v>46008</v>
      </c>
      <c r="S16828" s="86">
        <f>PER_MONTH!F16820</f>
        <v>0.375</v>
      </c>
      <c r="T16828" s="102">
        <f>PER_MONTH!G16820</f>
        <v>0</v>
      </c>
      <c r="U16828" s="100">
        <f t="shared" si="263"/>
        <v>0</v>
      </c>
    </row>
    <row r="16829" spans="18:21" x14ac:dyDescent="0.3">
      <c r="R16829" s="85">
        <f>PER_MONTH!A16821</f>
        <v>46008</v>
      </c>
      <c r="S16829" s="86">
        <f>PER_MONTH!F16821</f>
        <v>0.39583333333333331</v>
      </c>
      <c r="T16829" s="102">
        <f>PER_MONTH!G16821</f>
        <v>0</v>
      </c>
      <c r="U16829" s="100">
        <f t="shared" si="263"/>
        <v>0</v>
      </c>
    </row>
    <row r="16830" spans="18:21" x14ac:dyDescent="0.3">
      <c r="R16830" s="85">
        <f>PER_MONTH!A16822</f>
        <v>46008</v>
      </c>
      <c r="S16830" s="86">
        <f>PER_MONTH!F16822</f>
        <v>0.41666666666666669</v>
      </c>
      <c r="T16830" s="102">
        <f>PER_MONTH!G16822</f>
        <v>0</v>
      </c>
      <c r="U16830" s="100">
        <f t="shared" si="263"/>
        <v>0</v>
      </c>
    </row>
    <row r="16831" spans="18:21" x14ac:dyDescent="0.3">
      <c r="R16831" s="85">
        <f>PER_MONTH!A16823</f>
        <v>46008</v>
      </c>
      <c r="S16831" s="86">
        <f>PER_MONTH!F16823</f>
        <v>0.4375</v>
      </c>
      <c r="T16831" s="102">
        <f>PER_MONTH!G16823</f>
        <v>0</v>
      </c>
      <c r="U16831" s="100">
        <f t="shared" si="263"/>
        <v>0</v>
      </c>
    </row>
    <row r="16832" spans="18:21" x14ac:dyDescent="0.3">
      <c r="R16832" s="85">
        <f>PER_MONTH!A16824</f>
        <v>46008</v>
      </c>
      <c r="S16832" s="86">
        <f>PER_MONTH!F16824</f>
        <v>0.45833333333333331</v>
      </c>
      <c r="T16832" s="102">
        <f>PER_MONTH!G16824</f>
        <v>0</v>
      </c>
      <c r="U16832" s="100">
        <f t="shared" si="263"/>
        <v>0</v>
      </c>
    </row>
    <row r="16833" spans="18:21" x14ac:dyDescent="0.3">
      <c r="R16833" s="85">
        <f>PER_MONTH!A16825</f>
        <v>46008</v>
      </c>
      <c r="S16833" s="86">
        <f>PER_MONTH!F16825</f>
        <v>0.47916666666666669</v>
      </c>
      <c r="T16833" s="102">
        <f>PER_MONTH!G16825</f>
        <v>0</v>
      </c>
      <c r="U16833" s="100">
        <f t="shared" si="263"/>
        <v>0</v>
      </c>
    </row>
    <row r="16834" spans="18:21" x14ac:dyDescent="0.3">
      <c r="R16834" s="85">
        <f>PER_MONTH!A16826</f>
        <v>46008</v>
      </c>
      <c r="S16834" s="86">
        <f>PER_MONTH!F16826</f>
        <v>0.5</v>
      </c>
      <c r="T16834" s="102">
        <f>PER_MONTH!G16826</f>
        <v>0</v>
      </c>
      <c r="U16834" s="100">
        <f t="shared" si="263"/>
        <v>0</v>
      </c>
    </row>
    <row r="16835" spans="18:21" x14ac:dyDescent="0.3">
      <c r="R16835" s="85">
        <f>PER_MONTH!A16827</f>
        <v>46008</v>
      </c>
      <c r="S16835" s="86">
        <f>PER_MONTH!F16827</f>
        <v>0.52083333333333337</v>
      </c>
      <c r="T16835" s="102">
        <f>PER_MONTH!G16827</f>
        <v>0</v>
      </c>
      <c r="U16835" s="100">
        <f t="shared" si="263"/>
        <v>0</v>
      </c>
    </row>
    <row r="16836" spans="18:21" x14ac:dyDescent="0.3">
      <c r="R16836" s="85">
        <f>PER_MONTH!A16828</f>
        <v>46008</v>
      </c>
      <c r="S16836" s="86">
        <f>PER_MONTH!F16828</f>
        <v>0.54166666666666663</v>
      </c>
      <c r="T16836" s="102">
        <f>PER_MONTH!G16828</f>
        <v>0</v>
      </c>
      <c r="U16836" s="100">
        <f t="shared" si="263"/>
        <v>0</v>
      </c>
    </row>
    <row r="16837" spans="18:21" x14ac:dyDescent="0.3">
      <c r="R16837" s="85">
        <f>PER_MONTH!A16829</f>
        <v>46008</v>
      </c>
      <c r="S16837" s="86">
        <f>PER_MONTH!F16829</f>
        <v>0.5625</v>
      </c>
      <c r="T16837" s="102">
        <f>PER_MONTH!G16829</f>
        <v>0</v>
      </c>
      <c r="U16837" s="100">
        <f t="shared" si="263"/>
        <v>0</v>
      </c>
    </row>
    <row r="16838" spans="18:21" x14ac:dyDescent="0.3">
      <c r="R16838" s="85">
        <f>PER_MONTH!A16830</f>
        <v>46008</v>
      </c>
      <c r="S16838" s="86">
        <f>PER_MONTH!F16830</f>
        <v>0.58333333333333337</v>
      </c>
      <c r="T16838" s="102">
        <f>PER_MONTH!G16830</f>
        <v>0</v>
      </c>
      <c r="U16838" s="100">
        <f t="shared" si="263"/>
        <v>0</v>
      </c>
    </row>
    <row r="16839" spans="18:21" x14ac:dyDescent="0.3">
      <c r="R16839" s="85">
        <f>PER_MONTH!A16831</f>
        <v>46008</v>
      </c>
      <c r="S16839" s="86">
        <f>PER_MONTH!F16831</f>
        <v>0.60416666666666663</v>
      </c>
      <c r="T16839" s="102">
        <f>PER_MONTH!G16831</f>
        <v>0</v>
      </c>
      <c r="U16839" s="100">
        <f t="shared" si="263"/>
        <v>0</v>
      </c>
    </row>
    <row r="16840" spans="18:21" x14ac:dyDescent="0.3">
      <c r="R16840" s="85">
        <f>PER_MONTH!A16832</f>
        <v>46008</v>
      </c>
      <c r="S16840" s="86">
        <f>PER_MONTH!F16832</f>
        <v>0.625</v>
      </c>
      <c r="T16840" s="102">
        <f>PER_MONTH!G16832</f>
        <v>0</v>
      </c>
      <c r="U16840" s="100">
        <f t="shared" si="263"/>
        <v>0</v>
      </c>
    </row>
    <row r="16841" spans="18:21" x14ac:dyDescent="0.3">
      <c r="R16841" s="85">
        <f>PER_MONTH!A16833</f>
        <v>46008</v>
      </c>
      <c r="S16841" s="86">
        <f>PER_MONTH!F16833</f>
        <v>0.64583333333333337</v>
      </c>
      <c r="T16841" s="102">
        <f>PER_MONTH!G16833</f>
        <v>0</v>
      </c>
      <c r="U16841" s="100">
        <f t="shared" si="263"/>
        <v>0</v>
      </c>
    </row>
    <row r="16842" spans="18:21" x14ac:dyDescent="0.3">
      <c r="R16842" s="85">
        <f>PER_MONTH!A16834</f>
        <v>46008</v>
      </c>
      <c r="S16842" s="86">
        <f>PER_MONTH!F16834</f>
        <v>0.66666666666666663</v>
      </c>
      <c r="T16842" s="102">
        <f>PER_MONTH!G16834</f>
        <v>0</v>
      </c>
      <c r="U16842" s="100">
        <f t="shared" si="263"/>
        <v>0</v>
      </c>
    </row>
    <row r="16843" spans="18:21" x14ac:dyDescent="0.3">
      <c r="R16843" s="85">
        <f>PER_MONTH!A16835</f>
        <v>46008</v>
      </c>
      <c r="S16843" s="86">
        <f>PER_MONTH!F16835</f>
        <v>0.6875</v>
      </c>
      <c r="T16843" s="102">
        <f>PER_MONTH!G16835</f>
        <v>0</v>
      </c>
      <c r="U16843" s="100">
        <f t="shared" si="263"/>
        <v>0</v>
      </c>
    </row>
    <row r="16844" spans="18:21" x14ac:dyDescent="0.3">
      <c r="R16844" s="85">
        <f>PER_MONTH!A16836</f>
        <v>46008</v>
      </c>
      <c r="S16844" s="86">
        <f>PER_MONTH!F16836</f>
        <v>0.70833333333333337</v>
      </c>
      <c r="T16844" s="102">
        <f>PER_MONTH!G16836</f>
        <v>0</v>
      </c>
      <c r="U16844" s="100">
        <f t="shared" ref="U16844:U16907" si="264">T16844/0.5</f>
        <v>0</v>
      </c>
    </row>
    <row r="16845" spans="18:21" x14ac:dyDescent="0.3">
      <c r="R16845" s="85">
        <f>PER_MONTH!A16837</f>
        <v>46008</v>
      </c>
      <c r="S16845" s="86">
        <f>PER_MONTH!F16837</f>
        <v>0.72916666666666663</v>
      </c>
      <c r="T16845" s="102">
        <f>PER_MONTH!G16837</f>
        <v>0</v>
      </c>
      <c r="U16845" s="100">
        <f t="shared" si="264"/>
        <v>0</v>
      </c>
    </row>
    <row r="16846" spans="18:21" x14ac:dyDescent="0.3">
      <c r="R16846" s="85">
        <f>PER_MONTH!A16838</f>
        <v>46008</v>
      </c>
      <c r="S16846" s="86">
        <f>PER_MONTH!F16838</f>
        <v>0.75</v>
      </c>
      <c r="T16846" s="102">
        <f>PER_MONTH!G16838</f>
        <v>0</v>
      </c>
      <c r="U16846" s="100">
        <f t="shared" si="264"/>
        <v>0</v>
      </c>
    </row>
    <row r="16847" spans="18:21" x14ac:dyDescent="0.3">
      <c r="R16847" s="85">
        <f>PER_MONTH!A16839</f>
        <v>46008</v>
      </c>
      <c r="S16847" s="86">
        <f>PER_MONTH!F16839</f>
        <v>0.77083333333333337</v>
      </c>
      <c r="T16847" s="102">
        <f>PER_MONTH!G16839</f>
        <v>0</v>
      </c>
      <c r="U16847" s="100">
        <f t="shared" si="264"/>
        <v>0</v>
      </c>
    </row>
    <row r="16848" spans="18:21" x14ac:dyDescent="0.3">
      <c r="R16848" s="85">
        <f>PER_MONTH!A16840</f>
        <v>46008</v>
      </c>
      <c r="S16848" s="86">
        <f>PER_MONTH!F16840</f>
        <v>0.79166666666666663</v>
      </c>
      <c r="T16848" s="102">
        <f>PER_MONTH!G16840</f>
        <v>0</v>
      </c>
      <c r="U16848" s="100">
        <f t="shared" si="264"/>
        <v>0</v>
      </c>
    </row>
    <row r="16849" spans="18:21" x14ac:dyDescent="0.3">
      <c r="R16849" s="85">
        <f>PER_MONTH!A16841</f>
        <v>46008</v>
      </c>
      <c r="S16849" s="86">
        <f>PER_MONTH!F16841</f>
        <v>0.8125</v>
      </c>
      <c r="T16849" s="102">
        <f>PER_MONTH!G16841</f>
        <v>0</v>
      </c>
      <c r="U16849" s="100">
        <f t="shared" si="264"/>
        <v>0</v>
      </c>
    </row>
    <row r="16850" spans="18:21" x14ac:dyDescent="0.3">
      <c r="R16850" s="85">
        <f>PER_MONTH!A16842</f>
        <v>46008</v>
      </c>
      <c r="S16850" s="86">
        <f>PER_MONTH!F16842</f>
        <v>0.83333333333333337</v>
      </c>
      <c r="T16850" s="102">
        <f>PER_MONTH!G16842</f>
        <v>0</v>
      </c>
      <c r="U16850" s="100">
        <f t="shared" si="264"/>
        <v>0</v>
      </c>
    </row>
    <row r="16851" spans="18:21" x14ac:dyDescent="0.3">
      <c r="R16851" s="85">
        <f>PER_MONTH!A16843</f>
        <v>46008</v>
      </c>
      <c r="S16851" s="86">
        <f>PER_MONTH!F16843</f>
        <v>0.85416666666666663</v>
      </c>
      <c r="T16851" s="102">
        <f>PER_MONTH!G16843</f>
        <v>0</v>
      </c>
      <c r="U16851" s="100">
        <f t="shared" si="264"/>
        <v>0</v>
      </c>
    </row>
    <row r="16852" spans="18:21" x14ac:dyDescent="0.3">
      <c r="R16852" s="85">
        <f>PER_MONTH!A16844</f>
        <v>46008</v>
      </c>
      <c r="S16852" s="86">
        <f>PER_MONTH!F16844</f>
        <v>0.875</v>
      </c>
      <c r="T16852" s="102">
        <f>PER_MONTH!G16844</f>
        <v>0</v>
      </c>
      <c r="U16852" s="100">
        <f t="shared" si="264"/>
        <v>0</v>
      </c>
    </row>
    <row r="16853" spans="18:21" x14ac:dyDescent="0.3">
      <c r="R16853" s="85">
        <f>PER_MONTH!A16845</f>
        <v>46008</v>
      </c>
      <c r="S16853" s="86">
        <f>PER_MONTH!F16845</f>
        <v>0.89583333333333337</v>
      </c>
      <c r="T16853" s="102">
        <f>PER_MONTH!G16845</f>
        <v>0</v>
      </c>
      <c r="U16853" s="100">
        <f t="shared" si="264"/>
        <v>0</v>
      </c>
    </row>
    <row r="16854" spans="18:21" x14ac:dyDescent="0.3">
      <c r="R16854" s="85">
        <f>PER_MONTH!A16846</f>
        <v>46008</v>
      </c>
      <c r="S16854" s="86">
        <f>PER_MONTH!F16846</f>
        <v>0.91666666666666663</v>
      </c>
      <c r="T16854" s="102">
        <f>PER_MONTH!G16846</f>
        <v>0</v>
      </c>
      <c r="U16854" s="100">
        <f t="shared" si="264"/>
        <v>0</v>
      </c>
    </row>
    <row r="16855" spans="18:21" x14ac:dyDescent="0.3">
      <c r="R16855" s="85">
        <f>PER_MONTH!A16847</f>
        <v>46008</v>
      </c>
      <c r="S16855" s="86">
        <f>PER_MONTH!F16847</f>
        <v>0.9375</v>
      </c>
      <c r="T16855" s="102">
        <f>PER_MONTH!G16847</f>
        <v>0</v>
      </c>
      <c r="U16855" s="100">
        <f t="shared" si="264"/>
        <v>0</v>
      </c>
    </row>
    <row r="16856" spans="18:21" x14ac:dyDescent="0.3">
      <c r="R16856" s="85">
        <f>PER_MONTH!A16848</f>
        <v>46008</v>
      </c>
      <c r="S16856" s="86">
        <f>PER_MONTH!F16848</f>
        <v>0.95833333333333337</v>
      </c>
      <c r="T16856" s="102">
        <f>PER_MONTH!G16848</f>
        <v>0</v>
      </c>
      <c r="U16856" s="100">
        <f t="shared" si="264"/>
        <v>0</v>
      </c>
    </row>
    <row r="16857" spans="18:21" x14ac:dyDescent="0.3">
      <c r="R16857" s="85">
        <f>PER_MONTH!A16849</f>
        <v>46008</v>
      </c>
      <c r="S16857" s="86">
        <f>PER_MONTH!F16849</f>
        <v>0.97916666666666663</v>
      </c>
      <c r="T16857" s="102">
        <f>PER_MONTH!G16849</f>
        <v>0</v>
      </c>
      <c r="U16857" s="100">
        <f t="shared" si="264"/>
        <v>0</v>
      </c>
    </row>
    <row r="16858" spans="18:21" x14ac:dyDescent="0.3">
      <c r="R16858" s="85">
        <f>PER_MONTH!A16850</f>
        <v>46009</v>
      </c>
      <c r="S16858" s="86">
        <f>PER_MONTH!F16850</f>
        <v>0</v>
      </c>
      <c r="T16858" s="102">
        <f>PER_MONTH!G16850</f>
        <v>0</v>
      </c>
      <c r="U16858" s="100">
        <f t="shared" si="264"/>
        <v>0</v>
      </c>
    </row>
    <row r="16859" spans="18:21" x14ac:dyDescent="0.3">
      <c r="R16859" s="85">
        <f>PER_MONTH!A16851</f>
        <v>46009</v>
      </c>
      <c r="S16859" s="86">
        <f>PER_MONTH!F16851</f>
        <v>2.0833333333333329E-2</v>
      </c>
      <c r="T16859" s="102">
        <f>PER_MONTH!G16851</f>
        <v>0</v>
      </c>
      <c r="U16859" s="100">
        <f t="shared" si="264"/>
        <v>0</v>
      </c>
    </row>
    <row r="16860" spans="18:21" x14ac:dyDescent="0.3">
      <c r="R16860" s="85">
        <f>PER_MONTH!A16852</f>
        <v>46009</v>
      </c>
      <c r="S16860" s="86">
        <f>PER_MONTH!F16852</f>
        <v>4.1666666666666657E-2</v>
      </c>
      <c r="T16860" s="102">
        <f>PER_MONTH!G16852</f>
        <v>0</v>
      </c>
      <c r="U16860" s="100">
        <f t="shared" si="264"/>
        <v>0</v>
      </c>
    </row>
    <row r="16861" spans="18:21" x14ac:dyDescent="0.3">
      <c r="R16861" s="85">
        <f>PER_MONTH!A16853</f>
        <v>46009</v>
      </c>
      <c r="S16861" s="86">
        <f>PER_MONTH!F16853</f>
        <v>6.25E-2</v>
      </c>
      <c r="T16861" s="102">
        <f>PER_MONTH!G16853</f>
        <v>0</v>
      </c>
      <c r="U16861" s="100">
        <f t="shared" si="264"/>
        <v>0</v>
      </c>
    </row>
    <row r="16862" spans="18:21" x14ac:dyDescent="0.3">
      <c r="R16862" s="85">
        <f>PER_MONTH!A16854</f>
        <v>46009</v>
      </c>
      <c r="S16862" s="86">
        <f>PER_MONTH!F16854</f>
        <v>8.3333333333333329E-2</v>
      </c>
      <c r="T16862" s="102">
        <f>PER_MONTH!G16854</f>
        <v>0</v>
      </c>
      <c r="U16862" s="100">
        <f t="shared" si="264"/>
        <v>0</v>
      </c>
    </row>
    <row r="16863" spans="18:21" x14ac:dyDescent="0.3">
      <c r="R16863" s="85">
        <f>PER_MONTH!A16855</f>
        <v>46009</v>
      </c>
      <c r="S16863" s="86">
        <f>PER_MONTH!F16855</f>
        <v>0.1041666666666667</v>
      </c>
      <c r="T16863" s="102">
        <f>PER_MONTH!G16855</f>
        <v>0</v>
      </c>
      <c r="U16863" s="100">
        <f t="shared" si="264"/>
        <v>0</v>
      </c>
    </row>
    <row r="16864" spans="18:21" x14ac:dyDescent="0.3">
      <c r="R16864" s="85">
        <f>PER_MONTH!A16856</f>
        <v>46009</v>
      </c>
      <c r="S16864" s="86">
        <f>PER_MONTH!F16856</f>
        <v>0.125</v>
      </c>
      <c r="T16864" s="102">
        <f>PER_MONTH!G16856</f>
        <v>0</v>
      </c>
      <c r="U16864" s="100">
        <f t="shared" si="264"/>
        <v>0</v>
      </c>
    </row>
    <row r="16865" spans="18:21" x14ac:dyDescent="0.3">
      <c r="R16865" s="85">
        <f>PER_MONTH!A16857</f>
        <v>46009</v>
      </c>
      <c r="S16865" s="86">
        <f>PER_MONTH!F16857</f>
        <v>0.14583333333333329</v>
      </c>
      <c r="T16865" s="102">
        <f>PER_MONTH!G16857</f>
        <v>0</v>
      </c>
      <c r="U16865" s="100">
        <f t="shared" si="264"/>
        <v>0</v>
      </c>
    </row>
    <row r="16866" spans="18:21" x14ac:dyDescent="0.3">
      <c r="R16866" s="85">
        <f>PER_MONTH!A16858</f>
        <v>46009</v>
      </c>
      <c r="S16866" s="86">
        <f>PER_MONTH!F16858</f>
        <v>0.16666666666666671</v>
      </c>
      <c r="T16866" s="102">
        <f>PER_MONTH!G16858</f>
        <v>0</v>
      </c>
      <c r="U16866" s="100">
        <f t="shared" si="264"/>
        <v>0</v>
      </c>
    </row>
    <row r="16867" spans="18:21" x14ac:dyDescent="0.3">
      <c r="R16867" s="85">
        <f>PER_MONTH!A16859</f>
        <v>46009</v>
      </c>
      <c r="S16867" s="86">
        <f>PER_MONTH!F16859</f>
        <v>0.1875</v>
      </c>
      <c r="T16867" s="102">
        <f>PER_MONTH!G16859</f>
        <v>0</v>
      </c>
      <c r="U16867" s="100">
        <f t="shared" si="264"/>
        <v>0</v>
      </c>
    </row>
    <row r="16868" spans="18:21" x14ac:dyDescent="0.3">
      <c r="R16868" s="85">
        <f>PER_MONTH!A16860</f>
        <v>46009</v>
      </c>
      <c r="S16868" s="86">
        <f>PER_MONTH!F16860</f>
        <v>0.20833333333333329</v>
      </c>
      <c r="T16868" s="102">
        <f>PER_MONTH!G16860</f>
        <v>0</v>
      </c>
      <c r="U16868" s="100">
        <f t="shared" si="264"/>
        <v>0</v>
      </c>
    </row>
    <row r="16869" spans="18:21" x14ac:dyDescent="0.3">
      <c r="R16869" s="85">
        <f>PER_MONTH!A16861</f>
        <v>46009</v>
      </c>
      <c r="S16869" s="86">
        <f>PER_MONTH!F16861</f>
        <v>0.22916666666666671</v>
      </c>
      <c r="T16869" s="102">
        <f>PER_MONTH!G16861</f>
        <v>0</v>
      </c>
      <c r="U16869" s="100">
        <f t="shared" si="264"/>
        <v>0</v>
      </c>
    </row>
    <row r="16870" spans="18:21" x14ac:dyDescent="0.3">
      <c r="R16870" s="85">
        <f>PER_MONTH!A16862</f>
        <v>46009</v>
      </c>
      <c r="S16870" s="86">
        <f>PER_MONTH!F16862</f>
        <v>0.25</v>
      </c>
      <c r="T16870" s="102">
        <f>PER_MONTH!G16862</f>
        <v>0</v>
      </c>
      <c r="U16870" s="100">
        <f t="shared" si="264"/>
        <v>0</v>
      </c>
    </row>
    <row r="16871" spans="18:21" x14ac:dyDescent="0.3">
      <c r="R16871" s="85">
        <f>PER_MONTH!A16863</f>
        <v>46009</v>
      </c>
      <c r="S16871" s="86">
        <f>PER_MONTH!F16863</f>
        <v>0.27083333333333331</v>
      </c>
      <c r="T16871" s="102">
        <f>PER_MONTH!G16863</f>
        <v>0</v>
      </c>
      <c r="U16871" s="100">
        <f t="shared" si="264"/>
        <v>0</v>
      </c>
    </row>
    <row r="16872" spans="18:21" x14ac:dyDescent="0.3">
      <c r="R16872" s="85">
        <f>PER_MONTH!A16864</f>
        <v>46009</v>
      </c>
      <c r="S16872" s="86">
        <f>PER_MONTH!F16864</f>
        <v>0.29166666666666669</v>
      </c>
      <c r="T16872" s="102">
        <f>PER_MONTH!G16864</f>
        <v>0</v>
      </c>
      <c r="U16872" s="100">
        <f t="shared" si="264"/>
        <v>0</v>
      </c>
    </row>
    <row r="16873" spans="18:21" x14ac:dyDescent="0.3">
      <c r="R16873" s="85">
        <f>PER_MONTH!A16865</f>
        <v>46009</v>
      </c>
      <c r="S16873" s="86">
        <f>PER_MONTH!F16865</f>
        <v>0.3125</v>
      </c>
      <c r="T16873" s="102">
        <f>PER_MONTH!G16865</f>
        <v>0</v>
      </c>
      <c r="U16873" s="100">
        <f t="shared" si="264"/>
        <v>0</v>
      </c>
    </row>
    <row r="16874" spans="18:21" x14ac:dyDescent="0.3">
      <c r="R16874" s="85">
        <f>PER_MONTH!A16866</f>
        <v>46009</v>
      </c>
      <c r="S16874" s="86">
        <f>PER_MONTH!F16866</f>
        <v>0.33333333333333331</v>
      </c>
      <c r="T16874" s="102">
        <f>PER_MONTH!G16866</f>
        <v>0</v>
      </c>
      <c r="U16874" s="100">
        <f t="shared" si="264"/>
        <v>0</v>
      </c>
    </row>
    <row r="16875" spans="18:21" x14ac:dyDescent="0.3">
      <c r="R16875" s="85">
        <f>PER_MONTH!A16867</f>
        <v>46009</v>
      </c>
      <c r="S16875" s="86">
        <f>PER_MONTH!F16867</f>
        <v>0.35416666666666669</v>
      </c>
      <c r="T16875" s="102">
        <f>PER_MONTH!G16867</f>
        <v>0</v>
      </c>
      <c r="U16875" s="100">
        <f t="shared" si="264"/>
        <v>0</v>
      </c>
    </row>
    <row r="16876" spans="18:21" x14ac:dyDescent="0.3">
      <c r="R16876" s="85">
        <f>PER_MONTH!A16868</f>
        <v>46009</v>
      </c>
      <c r="S16876" s="86">
        <f>PER_MONTH!F16868</f>
        <v>0.375</v>
      </c>
      <c r="T16876" s="102">
        <f>PER_MONTH!G16868</f>
        <v>0</v>
      </c>
      <c r="U16876" s="100">
        <f t="shared" si="264"/>
        <v>0</v>
      </c>
    </row>
    <row r="16877" spans="18:21" x14ac:dyDescent="0.3">
      <c r="R16877" s="85">
        <f>PER_MONTH!A16869</f>
        <v>46009</v>
      </c>
      <c r="S16877" s="86">
        <f>PER_MONTH!F16869</f>
        <v>0.39583333333333331</v>
      </c>
      <c r="T16877" s="102">
        <f>PER_MONTH!G16869</f>
        <v>0</v>
      </c>
      <c r="U16877" s="100">
        <f t="shared" si="264"/>
        <v>0</v>
      </c>
    </row>
    <row r="16878" spans="18:21" x14ac:dyDescent="0.3">
      <c r="R16878" s="85">
        <f>PER_MONTH!A16870</f>
        <v>46009</v>
      </c>
      <c r="S16878" s="86">
        <f>PER_MONTH!F16870</f>
        <v>0.41666666666666669</v>
      </c>
      <c r="T16878" s="102">
        <f>PER_MONTH!G16870</f>
        <v>0</v>
      </c>
      <c r="U16878" s="100">
        <f t="shared" si="264"/>
        <v>0</v>
      </c>
    </row>
    <row r="16879" spans="18:21" x14ac:dyDescent="0.3">
      <c r="R16879" s="85">
        <f>PER_MONTH!A16871</f>
        <v>46009</v>
      </c>
      <c r="S16879" s="86">
        <f>PER_MONTH!F16871</f>
        <v>0.4375</v>
      </c>
      <c r="T16879" s="102">
        <f>PER_MONTH!G16871</f>
        <v>0</v>
      </c>
      <c r="U16879" s="100">
        <f t="shared" si="264"/>
        <v>0</v>
      </c>
    </row>
    <row r="16880" spans="18:21" x14ac:dyDescent="0.3">
      <c r="R16880" s="85">
        <f>PER_MONTH!A16872</f>
        <v>46009</v>
      </c>
      <c r="S16880" s="86">
        <f>PER_MONTH!F16872</f>
        <v>0.45833333333333331</v>
      </c>
      <c r="T16880" s="102">
        <f>PER_MONTH!G16872</f>
        <v>0</v>
      </c>
      <c r="U16880" s="100">
        <f t="shared" si="264"/>
        <v>0</v>
      </c>
    </row>
    <row r="16881" spans="18:21" x14ac:dyDescent="0.3">
      <c r="R16881" s="85">
        <f>PER_MONTH!A16873</f>
        <v>46009</v>
      </c>
      <c r="S16881" s="86">
        <f>PER_MONTH!F16873</f>
        <v>0.47916666666666669</v>
      </c>
      <c r="T16881" s="102">
        <f>PER_MONTH!G16873</f>
        <v>0</v>
      </c>
      <c r="U16881" s="100">
        <f t="shared" si="264"/>
        <v>0</v>
      </c>
    </row>
    <row r="16882" spans="18:21" x14ac:dyDescent="0.3">
      <c r="R16882" s="85">
        <f>PER_MONTH!A16874</f>
        <v>46009</v>
      </c>
      <c r="S16882" s="86">
        <f>PER_MONTH!F16874</f>
        <v>0.5</v>
      </c>
      <c r="T16882" s="102">
        <f>PER_MONTH!G16874</f>
        <v>0</v>
      </c>
      <c r="U16882" s="100">
        <f t="shared" si="264"/>
        <v>0</v>
      </c>
    </row>
    <row r="16883" spans="18:21" x14ac:dyDescent="0.3">
      <c r="R16883" s="85">
        <f>PER_MONTH!A16875</f>
        <v>46009</v>
      </c>
      <c r="S16883" s="86">
        <f>PER_MONTH!F16875</f>
        <v>0.52083333333333337</v>
      </c>
      <c r="T16883" s="102">
        <f>PER_MONTH!G16875</f>
        <v>0</v>
      </c>
      <c r="U16883" s="100">
        <f t="shared" si="264"/>
        <v>0</v>
      </c>
    </row>
    <row r="16884" spans="18:21" x14ac:dyDescent="0.3">
      <c r="R16884" s="85">
        <f>PER_MONTH!A16876</f>
        <v>46009</v>
      </c>
      <c r="S16884" s="86">
        <f>PER_MONTH!F16876</f>
        <v>0.54166666666666663</v>
      </c>
      <c r="T16884" s="102">
        <f>PER_MONTH!G16876</f>
        <v>0</v>
      </c>
      <c r="U16884" s="100">
        <f t="shared" si="264"/>
        <v>0</v>
      </c>
    </row>
    <row r="16885" spans="18:21" x14ac:dyDescent="0.3">
      <c r="R16885" s="85">
        <f>PER_MONTH!A16877</f>
        <v>46009</v>
      </c>
      <c r="S16885" s="86">
        <f>PER_MONTH!F16877</f>
        <v>0.5625</v>
      </c>
      <c r="T16885" s="102">
        <f>PER_MONTH!G16877</f>
        <v>0</v>
      </c>
      <c r="U16885" s="100">
        <f t="shared" si="264"/>
        <v>0</v>
      </c>
    </row>
    <row r="16886" spans="18:21" x14ac:dyDescent="0.3">
      <c r="R16886" s="85">
        <f>PER_MONTH!A16878</f>
        <v>46009</v>
      </c>
      <c r="S16886" s="86">
        <f>PER_MONTH!F16878</f>
        <v>0.58333333333333337</v>
      </c>
      <c r="T16886" s="102">
        <f>PER_MONTH!G16878</f>
        <v>0</v>
      </c>
      <c r="U16886" s="100">
        <f t="shared" si="264"/>
        <v>0</v>
      </c>
    </row>
    <row r="16887" spans="18:21" x14ac:dyDescent="0.3">
      <c r="R16887" s="85">
        <f>PER_MONTH!A16879</f>
        <v>46009</v>
      </c>
      <c r="S16887" s="86">
        <f>PER_MONTH!F16879</f>
        <v>0.60416666666666663</v>
      </c>
      <c r="T16887" s="102">
        <f>PER_MONTH!G16879</f>
        <v>0</v>
      </c>
      <c r="U16887" s="100">
        <f t="shared" si="264"/>
        <v>0</v>
      </c>
    </row>
    <row r="16888" spans="18:21" x14ac:dyDescent="0.3">
      <c r="R16888" s="85">
        <f>PER_MONTH!A16880</f>
        <v>46009</v>
      </c>
      <c r="S16888" s="86">
        <f>PER_MONTH!F16880</f>
        <v>0.625</v>
      </c>
      <c r="T16888" s="102">
        <f>PER_MONTH!G16880</f>
        <v>0</v>
      </c>
      <c r="U16888" s="100">
        <f t="shared" si="264"/>
        <v>0</v>
      </c>
    </row>
    <row r="16889" spans="18:21" x14ac:dyDescent="0.3">
      <c r="R16889" s="85">
        <f>PER_MONTH!A16881</f>
        <v>46009</v>
      </c>
      <c r="S16889" s="86">
        <f>PER_MONTH!F16881</f>
        <v>0.64583333333333337</v>
      </c>
      <c r="T16889" s="102">
        <f>PER_MONTH!G16881</f>
        <v>0</v>
      </c>
      <c r="U16889" s="100">
        <f t="shared" si="264"/>
        <v>0</v>
      </c>
    </row>
    <row r="16890" spans="18:21" x14ac:dyDescent="0.3">
      <c r="R16890" s="85">
        <f>PER_MONTH!A16882</f>
        <v>46009</v>
      </c>
      <c r="S16890" s="86">
        <f>PER_MONTH!F16882</f>
        <v>0.66666666666666663</v>
      </c>
      <c r="T16890" s="102">
        <f>PER_MONTH!G16882</f>
        <v>0</v>
      </c>
      <c r="U16890" s="100">
        <f t="shared" si="264"/>
        <v>0</v>
      </c>
    </row>
    <row r="16891" spans="18:21" x14ac:dyDescent="0.3">
      <c r="R16891" s="85">
        <f>PER_MONTH!A16883</f>
        <v>46009</v>
      </c>
      <c r="S16891" s="86">
        <f>PER_MONTH!F16883</f>
        <v>0.6875</v>
      </c>
      <c r="T16891" s="102">
        <f>PER_MONTH!G16883</f>
        <v>0</v>
      </c>
      <c r="U16891" s="100">
        <f t="shared" si="264"/>
        <v>0</v>
      </c>
    </row>
    <row r="16892" spans="18:21" x14ac:dyDescent="0.3">
      <c r="R16892" s="85">
        <f>PER_MONTH!A16884</f>
        <v>46009</v>
      </c>
      <c r="S16892" s="86">
        <f>PER_MONTH!F16884</f>
        <v>0.70833333333333337</v>
      </c>
      <c r="T16892" s="102">
        <f>PER_MONTH!G16884</f>
        <v>0</v>
      </c>
      <c r="U16892" s="100">
        <f t="shared" si="264"/>
        <v>0</v>
      </c>
    </row>
    <row r="16893" spans="18:21" x14ac:dyDescent="0.3">
      <c r="R16893" s="85">
        <f>PER_MONTH!A16885</f>
        <v>46009</v>
      </c>
      <c r="S16893" s="86">
        <f>PER_MONTH!F16885</f>
        <v>0.72916666666666663</v>
      </c>
      <c r="T16893" s="102">
        <f>PER_MONTH!G16885</f>
        <v>0</v>
      </c>
      <c r="U16893" s="100">
        <f t="shared" si="264"/>
        <v>0</v>
      </c>
    </row>
    <row r="16894" spans="18:21" x14ac:dyDescent="0.3">
      <c r="R16894" s="85">
        <f>PER_MONTH!A16886</f>
        <v>46009</v>
      </c>
      <c r="S16894" s="86">
        <f>PER_MONTH!F16886</f>
        <v>0.75</v>
      </c>
      <c r="T16894" s="102">
        <f>PER_MONTH!G16886</f>
        <v>0</v>
      </c>
      <c r="U16894" s="100">
        <f t="shared" si="264"/>
        <v>0</v>
      </c>
    </row>
    <row r="16895" spans="18:21" x14ac:dyDescent="0.3">
      <c r="R16895" s="85">
        <f>PER_MONTH!A16887</f>
        <v>46009</v>
      </c>
      <c r="S16895" s="86">
        <f>PER_MONTH!F16887</f>
        <v>0.77083333333333337</v>
      </c>
      <c r="T16895" s="102">
        <f>PER_MONTH!G16887</f>
        <v>0</v>
      </c>
      <c r="U16895" s="100">
        <f t="shared" si="264"/>
        <v>0</v>
      </c>
    </row>
    <row r="16896" spans="18:21" x14ac:dyDescent="0.3">
      <c r="R16896" s="85">
        <f>PER_MONTH!A16888</f>
        <v>46009</v>
      </c>
      <c r="S16896" s="86">
        <f>PER_MONTH!F16888</f>
        <v>0.79166666666666663</v>
      </c>
      <c r="T16896" s="102">
        <f>PER_MONTH!G16888</f>
        <v>0</v>
      </c>
      <c r="U16896" s="100">
        <f t="shared" si="264"/>
        <v>0</v>
      </c>
    </row>
    <row r="16897" spans="18:21" x14ac:dyDescent="0.3">
      <c r="R16897" s="85">
        <f>PER_MONTH!A16889</f>
        <v>46009</v>
      </c>
      <c r="S16897" s="86">
        <f>PER_MONTH!F16889</f>
        <v>0.8125</v>
      </c>
      <c r="T16897" s="102">
        <f>PER_MONTH!G16889</f>
        <v>0</v>
      </c>
      <c r="U16897" s="100">
        <f t="shared" si="264"/>
        <v>0</v>
      </c>
    </row>
    <row r="16898" spans="18:21" x14ac:dyDescent="0.3">
      <c r="R16898" s="85">
        <f>PER_MONTH!A16890</f>
        <v>46009</v>
      </c>
      <c r="S16898" s="86">
        <f>PER_MONTH!F16890</f>
        <v>0.83333333333333337</v>
      </c>
      <c r="T16898" s="102">
        <f>PER_MONTH!G16890</f>
        <v>0</v>
      </c>
      <c r="U16898" s="100">
        <f t="shared" si="264"/>
        <v>0</v>
      </c>
    </row>
    <row r="16899" spans="18:21" x14ac:dyDescent="0.3">
      <c r="R16899" s="85">
        <f>PER_MONTH!A16891</f>
        <v>46009</v>
      </c>
      <c r="S16899" s="86">
        <f>PER_MONTH!F16891</f>
        <v>0.85416666666666663</v>
      </c>
      <c r="T16899" s="102">
        <f>PER_MONTH!G16891</f>
        <v>0</v>
      </c>
      <c r="U16899" s="100">
        <f t="shared" si="264"/>
        <v>0</v>
      </c>
    </row>
    <row r="16900" spans="18:21" x14ac:dyDescent="0.3">
      <c r="R16900" s="85">
        <f>PER_MONTH!A16892</f>
        <v>46009</v>
      </c>
      <c r="S16900" s="86">
        <f>PER_MONTH!F16892</f>
        <v>0.875</v>
      </c>
      <c r="T16900" s="102">
        <f>PER_MONTH!G16892</f>
        <v>0</v>
      </c>
      <c r="U16900" s="100">
        <f t="shared" si="264"/>
        <v>0</v>
      </c>
    </row>
    <row r="16901" spans="18:21" x14ac:dyDescent="0.3">
      <c r="R16901" s="85">
        <f>PER_MONTH!A16893</f>
        <v>46009</v>
      </c>
      <c r="S16901" s="86">
        <f>PER_MONTH!F16893</f>
        <v>0.89583333333333337</v>
      </c>
      <c r="T16901" s="102">
        <f>PER_MONTH!G16893</f>
        <v>0</v>
      </c>
      <c r="U16901" s="100">
        <f t="shared" si="264"/>
        <v>0</v>
      </c>
    </row>
    <row r="16902" spans="18:21" x14ac:dyDescent="0.3">
      <c r="R16902" s="85">
        <f>PER_MONTH!A16894</f>
        <v>46009</v>
      </c>
      <c r="S16902" s="86">
        <f>PER_MONTH!F16894</f>
        <v>0.91666666666666663</v>
      </c>
      <c r="T16902" s="102">
        <f>PER_MONTH!G16894</f>
        <v>0</v>
      </c>
      <c r="U16902" s="100">
        <f t="shared" si="264"/>
        <v>0</v>
      </c>
    </row>
    <row r="16903" spans="18:21" x14ac:dyDescent="0.3">
      <c r="R16903" s="85">
        <f>PER_MONTH!A16895</f>
        <v>46009</v>
      </c>
      <c r="S16903" s="86">
        <f>PER_MONTH!F16895</f>
        <v>0.9375</v>
      </c>
      <c r="T16903" s="102">
        <f>PER_MONTH!G16895</f>
        <v>0</v>
      </c>
      <c r="U16903" s="100">
        <f t="shared" si="264"/>
        <v>0</v>
      </c>
    </row>
    <row r="16904" spans="18:21" x14ac:dyDescent="0.3">
      <c r="R16904" s="85">
        <f>PER_MONTH!A16896</f>
        <v>46009</v>
      </c>
      <c r="S16904" s="86">
        <f>PER_MONTH!F16896</f>
        <v>0.95833333333333337</v>
      </c>
      <c r="T16904" s="102">
        <f>PER_MONTH!G16896</f>
        <v>0</v>
      </c>
      <c r="U16904" s="100">
        <f t="shared" si="264"/>
        <v>0</v>
      </c>
    </row>
    <row r="16905" spans="18:21" x14ac:dyDescent="0.3">
      <c r="R16905" s="85">
        <f>PER_MONTH!A16897</f>
        <v>46009</v>
      </c>
      <c r="S16905" s="86">
        <f>PER_MONTH!F16897</f>
        <v>0.97916666666666663</v>
      </c>
      <c r="T16905" s="102">
        <f>PER_MONTH!G16897</f>
        <v>0</v>
      </c>
      <c r="U16905" s="100">
        <f t="shared" si="264"/>
        <v>0</v>
      </c>
    </row>
    <row r="16906" spans="18:21" x14ac:dyDescent="0.3">
      <c r="R16906" s="85">
        <f>PER_MONTH!A16898</f>
        <v>46010</v>
      </c>
      <c r="S16906" s="86">
        <f>PER_MONTH!F16898</f>
        <v>0</v>
      </c>
      <c r="T16906" s="102">
        <f>PER_MONTH!G16898</f>
        <v>0</v>
      </c>
      <c r="U16906" s="100">
        <f t="shared" si="264"/>
        <v>0</v>
      </c>
    </row>
    <row r="16907" spans="18:21" x14ac:dyDescent="0.3">
      <c r="R16907" s="85">
        <f>PER_MONTH!A16899</f>
        <v>46010</v>
      </c>
      <c r="S16907" s="86">
        <f>PER_MONTH!F16899</f>
        <v>2.0833333333333329E-2</v>
      </c>
      <c r="T16907" s="102">
        <f>PER_MONTH!G16899</f>
        <v>0</v>
      </c>
      <c r="U16907" s="100">
        <f t="shared" si="264"/>
        <v>0</v>
      </c>
    </row>
    <row r="16908" spans="18:21" x14ac:dyDescent="0.3">
      <c r="R16908" s="85">
        <f>PER_MONTH!A16900</f>
        <v>46010</v>
      </c>
      <c r="S16908" s="86">
        <f>PER_MONTH!F16900</f>
        <v>4.1666666666666657E-2</v>
      </c>
      <c r="T16908" s="102">
        <f>PER_MONTH!G16900</f>
        <v>0</v>
      </c>
      <c r="U16908" s="100">
        <f t="shared" ref="U16908:U16971" si="265">T16908/0.5</f>
        <v>0</v>
      </c>
    </row>
    <row r="16909" spans="18:21" x14ac:dyDescent="0.3">
      <c r="R16909" s="85">
        <f>PER_MONTH!A16901</f>
        <v>46010</v>
      </c>
      <c r="S16909" s="86">
        <f>PER_MONTH!F16901</f>
        <v>6.25E-2</v>
      </c>
      <c r="T16909" s="102">
        <f>PER_MONTH!G16901</f>
        <v>0</v>
      </c>
      <c r="U16909" s="100">
        <f t="shared" si="265"/>
        <v>0</v>
      </c>
    </row>
    <row r="16910" spans="18:21" x14ac:dyDescent="0.3">
      <c r="R16910" s="85">
        <f>PER_MONTH!A16902</f>
        <v>46010</v>
      </c>
      <c r="S16910" s="86">
        <f>PER_MONTH!F16902</f>
        <v>8.3333333333333329E-2</v>
      </c>
      <c r="T16910" s="102">
        <f>PER_MONTH!G16902</f>
        <v>0</v>
      </c>
      <c r="U16910" s="100">
        <f t="shared" si="265"/>
        <v>0</v>
      </c>
    </row>
    <row r="16911" spans="18:21" x14ac:dyDescent="0.3">
      <c r="R16911" s="85">
        <f>PER_MONTH!A16903</f>
        <v>46010</v>
      </c>
      <c r="S16911" s="86">
        <f>PER_MONTH!F16903</f>
        <v>0.1041666666666667</v>
      </c>
      <c r="T16911" s="102">
        <f>PER_MONTH!G16903</f>
        <v>0</v>
      </c>
      <c r="U16911" s="100">
        <f t="shared" si="265"/>
        <v>0</v>
      </c>
    </row>
    <row r="16912" spans="18:21" x14ac:dyDescent="0.3">
      <c r="R16912" s="85">
        <f>PER_MONTH!A16904</f>
        <v>46010</v>
      </c>
      <c r="S16912" s="86">
        <f>PER_MONTH!F16904</f>
        <v>0.125</v>
      </c>
      <c r="T16912" s="102">
        <f>PER_MONTH!G16904</f>
        <v>0</v>
      </c>
      <c r="U16912" s="100">
        <f t="shared" si="265"/>
        <v>0</v>
      </c>
    </row>
    <row r="16913" spans="18:21" x14ac:dyDescent="0.3">
      <c r="R16913" s="85">
        <f>PER_MONTH!A16905</f>
        <v>46010</v>
      </c>
      <c r="S16913" s="86">
        <f>PER_MONTH!F16905</f>
        <v>0.14583333333333329</v>
      </c>
      <c r="T16913" s="102">
        <f>PER_MONTH!G16905</f>
        <v>0</v>
      </c>
      <c r="U16913" s="100">
        <f t="shared" si="265"/>
        <v>0</v>
      </c>
    </row>
    <row r="16914" spans="18:21" x14ac:dyDescent="0.3">
      <c r="R16914" s="85">
        <f>PER_MONTH!A16906</f>
        <v>46010</v>
      </c>
      <c r="S16914" s="86">
        <f>PER_MONTH!F16906</f>
        <v>0.16666666666666671</v>
      </c>
      <c r="T16914" s="102">
        <f>PER_MONTH!G16906</f>
        <v>0</v>
      </c>
      <c r="U16914" s="100">
        <f t="shared" si="265"/>
        <v>0</v>
      </c>
    </row>
    <row r="16915" spans="18:21" x14ac:dyDescent="0.3">
      <c r="R16915" s="85">
        <f>PER_MONTH!A16907</f>
        <v>46010</v>
      </c>
      <c r="S16915" s="86">
        <f>PER_MONTH!F16907</f>
        <v>0.1875</v>
      </c>
      <c r="T16915" s="102">
        <f>PER_MONTH!G16907</f>
        <v>0</v>
      </c>
      <c r="U16915" s="100">
        <f t="shared" si="265"/>
        <v>0</v>
      </c>
    </row>
    <row r="16916" spans="18:21" x14ac:dyDescent="0.3">
      <c r="R16916" s="85">
        <f>PER_MONTH!A16908</f>
        <v>46010</v>
      </c>
      <c r="S16916" s="86">
        <f>PER_MONTH!F16908</f>
        <v>0.20833333333333329</v>
      </c>
      <c r="T16916" s="102">
        <f>PER_MONTH!G16908</f>
        <v>0</v>
      </c>
      <c r="U16916" s="100">
        <f t="shared" si="265"/>
        <v>0</v>
      </c>
    </row>
    <row r="16917" spans="18:21" x14ac:dyDescent="0.3">
      <c r="R16917" s="85">
        <f>PER_MONTH!A16909</f>
        <v>46010</v>
      </c>
      <c r="S16917" s="86">
        <f>PER_MONTH!F16909</f>
        <v>0.22916666666666671</v>
      </c>
      <c r="T16917" s="102">
        <f>PER_MONTH!G16909</f>
        <v>0</v>
      </c>
      <c r="U16917" s="100">
        <f t="shared" si="265"/>
        <v>0</v>
      </c>
    </row>
    <row r="16918" spans="18:21" x14ac:dyDescent="0.3">
      <c r="R16918" s="85">
        <f>PER_MONTH!A16910</f>
        <v>46010</v>
      </c>
      <c r="S16918" s="86">
        <f>PER_MONTH!F16910</f>
        <v>0.25</v>
      </c>
      <c r="T16918" s="102">
        <f>PER_MONTH!G16910</f>
        <v>0</v>
      </c>
      <c r="U16918" s="100">
        <f t="shared" si="265"/>
        <v>0</v>
      </c>
    </row>
    <row r="16919" spans="18:21" x14ac:dyDescent="0.3">
      <c r="R16919" s="85">
        <f>PER_MONTH!A16911</f>
        <v>46010</v>
      </c>
      <c r="S16919" s="86">
        <f>PER_MONTH!F16911</f>
        <v>0.27083333333333331</v>
      </c>
      <c r="T16919" s="102">
        <f>PER_MONTH!G16911</f>
        <v>0</v>
      </c>
      <c r="U16919" s="100">
        <f t="shared" si="265"/>
        <v>0</v>
      </c>
    </row>
    <row r="16920" spans="18:21" x14ac:dyDescent="0.3">
      <c r="R16920" s="85">
        <f>PER_MONTH!A16912</f>
        <v>46010</v>
      </c>
      <c r="S16920" s="86">
        <f>PER_MONTH!F16912</f>
        <v>0.29166666666666669</v>
      </c>
      <c r="T16920" s="102">
        <f>PER_MONTH!G16912</f>
        <v>0</v>
      </c>
      <c r="U16920" s="100">
        <f t="shared" si="265"/>
        <v>0</v>
      </c>
    </row>
    <row r="16921" spans="18:21" x14ac:dyDescent="0.3">
      <c r="R16921" s="85">
        <f>PER_MONTH!A16913</f>
        <v>46010</v>
      </c>
      <c r="S16921" s="86">
        <f>PER_MONTH!F16913</f>
        <v>0.3125</v>
      </c>
      <c r="T16921" s="102">
        <f>PER_MONTH!G16913</f>
        <v>0</v>
      </c>
      <c r="U16921" s="100">
        <f t="shared" si="265"/>
        <v>0</v>
      </c>
    </row>
    <row r="16922" spans="18:21" x14ac:dyDescent="0.3">
      <c r="R16922" s="85">
        <f>PER_MONTH!A16914</f>
        <v>46010</v>
      </c>
      <c r="S16922" s="86">
        <f>PER_MONTH!F16914</f>
        <v>0.33333333333333331</v>
      </c>
      <c r="T16922" s="102">
        <f>PER_MONTH!G16914</f>
        <v>0</v>
      </c>
      <c r="U16922" s="100">
        <f t="shared" si="265"/>
        <v>0</v>
      </c>
    </row>
    <row r="16923" spans="18:21" x14ac:dyDescent="0.3">
      <c r="R16923" s="85">
        <f>PER_MONTH!A16915</f>
        <v>46010</v>
      </c>
      <c r="S16923" s="86">
        <f>PER_MONTH!F16915</f>
        <v>0.35416666666666669</v>
      </c>
      <c r="T16923" s="102">
        <f>PER_MONTH!G16915</f>
        <v>0</v>
      </c>
      <c r="U16923" s="100">
        <f t="shared" si="265"/>
        <v>0</v>
      </c>
    </row>
    <row r="16924" spans="18:21" x14ac:dyDescent="0.3">
      <c r="R16924" s="85">
        <f>PER_MONTH!A16916</f>
        <v>46010</v>
      </c>
      <c r="S16924" s="86">
        <f>PER_MONTH!F16916</f>
        <v>0.375</v>
      </c>
      <c r="T16924" s="102">
        <f>PER_MONTH!G16916</f>
        <v>0</v>
      </c>
      <c r="U16924" s="100">
        <f t="shared" si="265"/>
        <v>0</v>
      </c>
    </row>
    <row r="16925" spans="18:21" x14ac:dyDescent="0.3">
      <c r="R16925" s="85">
        <f>PER_MONTH!A16917</f>
        <v>46010</v>
      </c>
      <c r="S16925" s="86">
        <f>PER_MONTH!F16917</f>
        <v>0.39583333333333331</v>
      </c>
      <c r="T16925" s="102">
        <f>PER_MONTH!G16917</f>
        <v>0</v>
      </c>
      <c r="U16925" s="100">
        <f t="shared" si="265"/>
        <v>0</v>
      </c>
    </row>
    <row r="16926" spans="18:21" x14ac:dyDescent="0.3">
      <c r="R16926" s="85">
        <f>PER_MONTH!A16918</f>
        <v>46010</v>
      </c>
      <c r="S16926" s="86">
        <f>PER_MONTH!F16918</f>
        <v>0.41666666666666669</v>
      </c>
      <c r="T16926" s="102">
        <f>PER_MONTH!G16918</f>
        <v>0</v>
      </c>
      <c r="U16926" s="100">
        <f t="shared" si="265"/>
        <v>0</v>
      </c>
    </row>
    <row r="16927" spans="18:21" x14ac:dyDescent="0.3">
      <c r="R16927" s="85">
        <f>PER_MONTH!A16919</f>
        <v>46010</v>
      </c>
      <c r="S16927" s="86">
        <f>PER_MONTH!F16919</f>
        <v>0.4375</v>
      </c>
      <c r="T16927" s="102">
        <f>PER_MONTH!G16919</f>
        <v>0</v>
      </c>
      <c r="U16927" s="100">
        <f t="shared" si="265"/>
        <v>0</v>
      </c>
    </row>
    <row r="16928" spans="18:21" x14ac:dyDescent="0.3">
      <c r="R16928" s="85">
        <f>PER_MONTH!A16920</f>
        <v>46010</v>
      </c>
      <c r="S16928" s="86">
        <f>PER_MONTH!F16920</f>
        <v>0.45833333333333331</v>
      </c>
      <c r="T16928" s="102">
        <f>PER_MONTH!G16920</f>
        <v>0</v>
      </c>
      <c r="U16928" s="100">
        <f t="shared" si="265"/>
        <v>0</v>
      </c>
    </row>
    <row r="16929" spans="18:21" x14ac:dyDescent="0.3">
      <c r="R16929" s="85">
        <f>PER_MONTH!A16921</f>
        <v>46010</v>
      </c>
      <c r="S16929" s="86">
        <f>PER_MONTH!F16921</f>
        <v>0.47916666666666669</v>
      </c>
      <c r="T16929" s="102">
        <f>PER_MONTH!G16921</f>
        <v>0</v>
      </c>
      <c r="U16929" s="100">
        <f t="shared" si="265"/>
        <v>0</v>
      </c>
    </row>
    <row r="16930" spans="18:21" x14ac:dyDescent="0.3">
      <c r="R16930" s="85">
        <f>PER_MONTH!A16922</f>
        <v>46010</v>
      </c>
      <c r="S16930" s="86">
        <f>PER_MONTH!F16922</f>
        <v>0.5</v>
      </c>
      <c r="T16930" s="102">
        <f>PER_MONTH!G16922</f>
        <v>0</v>
      </c>
      <c r="U16930" s="100">
        <f t="shared" si="265"/>
        <v>0</v>
      </c>
    </row>
    <row r="16931" spans="18:21" x14ac:dyDescent="0.3">
      <c r="R16931" s="85">
        <f>PER_MONTH!A16923</f>
        <v>46010</v>
      </c>
      <c r="S16931" s="86">
        <f>PER_MONTH!F16923</f>
        <v>0.52083333333333337</v>
      </c>
      <c r="T16931" s="102">
        <f>PER_MONTH!G16923</f>
        <v>0</v>
      </c>
      <c r="U16931" s="100">
        <f t="shared" si="265"/>
        <v>0</v>
      </c>
    </row>
    <row r="16932" spans="18:21" x14ac:dyDescent="0.3">
      <c r="R16932" s="85">
        <f>PER_MONTH!A16924</f>
        <v>46010</v>
      </c>
      <c r="S16932" s="86">
        <f>PER_MONTH!F16924</f>
        <v>0.54166666666666663</v>
      </c>
      <c r="T16932" s="102">
        <f>PER_MONTH!G16924</f>
        <v>0</v>
      </c>
      <c r="U16932" s="100">
        <f t="shared" si="265"/>
        <v>0</v>
      </c>
    </row>
    <row r="16933" spans="18:21" x14ac:dyDescent="0.3">
      <c r="R16933" s="85">
        <f>PER_MONTH!A16925</f>
        <v>46010</v>
      </c>
      <c r="S16933" s="86">
        <f>PER_MONTH!F16925</f>
        <v>0.5625</v>
      </c>
      <c r="T16933" s="102">
        <f>PER_MONTH!G16925</f>
        <v>0</v>
      </c>
      <c r="U16933" s="100">
        <f t="shared" si="265"/>
        <v>0</v>
      </c>
    </row>
    <row r="16934" spans="18:21" x14ac:dyDescent="0.3">
      <c r="R16934" s="85">
        <f>PER_MONTH!A16926</f>
        <v>46010</v>
      </c>
      <c r="S16934" s="86">
        <f>PER_MONTH!F16926</f>
        <v>0.58333333333333337</v>
      </c>
      <c r="T16934" s="102">
        <f>PER_MONTH!G16926</f>
        <v>0</v>
      </c>
      <c r="U16934" s="100">
        <f t="shared" si="265"/>
        <v>0</v>
      </c>
    </row>
    <row r="16935" spans="18:21" x14ac:dyDescent="0.3">
      <c r="R16935" s="85">
        <f>PER_MONTH!A16927</f>
        <v>46010</v>
      </c>
      <c r="S16935" s="86">
        <f>PER_MONTH!F16927</f>
        <v>0.60416666666666663</v>
      </c>
      <c r="T16935" s="102">
        <f>PER_MONTH!G16927</f>
        <v>0</v>
      </c>
      <c r="U16935" s="100">
        <f t="shared" si="265"/>
        <v>0</v>
      </c>
    </row>
    <row r="16936" spans="18:21" x14ac:dyDescent="0.3">
      <c r="R16936" s="85">
        <f>PER_MONTH!A16928</f>
        <v>46010</v>
      </c>
      <c r="S16936" s="86">
        <f>PER_MONTH!F16928</f>
        <v>0.625</v>
      </c>
      <c r="T16936" s="102">
        <f>PER_MONTH!G16928</f>
        <v>0</v>
      </c>
      <c r="U16936" s="100">
        <f t="shared" si="265"/>
        <v>0</v>
      </c>
    </row>
    <row r="16937" spans="18:21" x14ac:dyDescent="0.3">
      <c r="R16937" s="85">
        <f>PER_MONTH!A16929</f>
        <v>46010</v>
      </c>
      <c r="S16937" s="86">
        <f>PER_MONTH!F16929</f>
        <v>0.64583333333333337</v>
      </c>
      <c r="T16937" s="102">
        <f>PER_MONTH!G16929</f>
        <v>0</v>
      </c>
      <c r="U16937" s="100">
        <f t="shared" si="265"/>
        <v>0</v>
      </c>
    </row>
    <row r="16938" spans="18:21" x14ac:dyDescent="0.3">
      <c r="R16938" s="85">
        <f>PER_MONTH!A16930</f>
        <v>46010</v>
      </c>
      <c r="S16938" s="86">
        <f>PER_MONTH!F16930</f>
        <v>0.66666666666666663</v>
      </c>
      <c r="T16938" s="102">
        <f>PER_MONTH!G16930</f>
        <v>0</v>
      </c>
      <c r="U16938" s="100">
        <f t="shared" si="265"/>
        <v>0</v>
      </c>
    </row>
    <row r="16939" spans="18:21" x14ac:dyDescent="0.3">
      <c r="R16939" s="85">
        <f>PER_MONTH!A16931</f>
        <v>46010</v>
      </c>
      <c r="S16939" s="86">
        <f>PER_MONTH!F16931</f>
        <v>0.6875</v>
      </c>
      <c r="T16939" s="102">
        <f>PER_MONTH!G16931</f>
        <v>0</v>
      </c>
      <c r="U16939" s="100">
        <f t="shared" si="265"/>
        <v>0</v>
      </c>
    </row>
    <row r="16940" spans="18:21" x14ac:dyDescent="0.3">
      <c r="R16940" s="85">
        <f>PER_MONTH!A16932</f>
        <v>46010</v>
      </c>
      <c r="S16940" s="86">
        <f>PER_MONTH!F16932</f>
        <v>0.70833333333333337</v>
      </c>
      <c r="T16940" s="102">
        <f>PER_MONTH!G16932</f>
        <v>0</v>
      </c>
      <c r="U16940" s="100">
        <f t="shared" si="265"/>
        <v>0</v>
      </c>
    </row>
    <row r="16941" spans="18:21" x14ac:dyDescent="0.3">
      <c r="R16941" s="85">
        <f>PER_MONTH!A16933</f>
        <v>46010</v>
      </c>
      <c r="S16941" s="86">
        <f>PER_MONTH!F16933</f>
        <v>0.72916666666666663</v>
      </c>
      <c r="T16941" s="102">
        <f>PER_MONTH!G16933</f>
        <v>0</v>
      </c>
      <c r="U16941" s="100">
        <f t="shared" si="265"/>
        <v>0</v>
      </c>
    </row>
    <row r="16942" spans="18:21" x14ac:dyDescent="0.3">
      <c r="R16942" s="85">
        <f>PER_MONTH!A16934</f>
        <v>46010</v>
      </c>
      <c r="S16942" s="86">
        <f>PER_MONTH!F16934</f>
        <v>0.75</v>
      </c>
      <c r="T16942" s="102">
        <f>PER_MONTH!G16934</f>
        <v>0</v>
      </c>
      <c r="U16942" s="100">
        <f t="shared" si="265"/>
        <v>0</v>
      </c>
    </row>
    <row r="16943" spans="18:21" x14ac:dyDescent="0.3">
      <c r="R16943" s="85">
        <f>PER_MONTH!A16935</f>
        <v>46010</v>
      </c>
      <c r="S16943" s="86">
        <f>PER_MONTH!F16935</f>
        <v>0.77083333333333337</v>
      </c>
      <c r="T16943" s="102">
        <f>PER_MONTH!G16935</f>
        <v>0</v>
      </c>
      <c r="U16943" s="100">
        <f t="shared" si="265"/>
        <v>0</v>
      </c>
    </row>
    <row r="16944" spans="18:21" x14ac:dyDescent="0.3">
      <c r="R16944" s="85">
        <f>PER_MONTH!A16936</f>
        <v>46010</v>
      </c>
      <c r="S16944" s="86">
        <f>PER_MONTH!F16936</f>
        <v>0.79166666666666663</v>
      </c>
      <c r="T16944" s="102">
        <f>PER_MONTH!G16936</f>
        <v>0</v>
      </c>
      <c r="U16944" s="100">
        <f t="shared" si="265"/>
        <v>0</v>
      </c>
    </row>
    <row r="16945" spans="18:21" x14ac:dyDescent="0.3">
      <c r="R16945" s="85">
        <f>PER_MONTH!A16937</f>
        <v>46010</v>
      </c>
      <c r="S16945" s="86">
        <f>PER_MONTH!F16937</f>
        <v>0.8125</v>
      </c>
      <c r="T16945" s="102">
        <f>PER_MONTH!G16937</f>
        <v>0</v>
      </c>
      <c r="U16945" s="100">
        <f t="shared" si="265"/>
        <v>0</v>
      </c>
    </row>
    <row r="16946" spans="18:21" x14ac:dyDescent="0.3">
      <c r="R16946" s="85">
        <f>PER_MONTH!A16938</f>
        <v>46010</v>
      </c>
      <c r="S16946" s="86">
        <f>PER_MONTH!F16938</f>
        <v>0.83333333333333337</v>
      </c>
      <c r="T16946" s="102">
        <f>PER_MONTH!G16938</f>
        <v>0</v>
      </c>
      <c r="U16946" s="100">
        <f t="shared" si="265"/>
        <v>0</v>
      </c>
    </row>
    <row r="16947" spans="18:21" x14ac:dyDescent="0.3">
      <c r="R16947" s="85">
        <f>PER_MONTH!A16939</f>
        <v>46010</v>
      </c>
      <c r="S16947" s="86">
        <f>PER_MONTH!F16939</f>
        <v>0.85416666666666663</v>
      </c>
      <c r="T16947" s="102">
        <f>PER_MONTH!G16939</f>
        <v>0</v>
      </c>
      <c r="U16947" s="100">
        <f t="shared" si="265"/>
        <v>0</v>
      </c>
    </row>
    <row r="16948" spans="18:21" x14ac:dyDescent="0.3">
      <c r="R16948" s="85">
        <f>PER_MONTH!A16940</f>
        <v>46010</v>
      </c>
      <c r="S16948" s="86">
        <f>PER_MONTH!F16940</f>
        <v>0.875</v>
      </c>
      <c r="T16948" s="102">
        <f>PER_MONTH!G16940</f>
        <v>0</v>
      </c>
      <c r="U16948" s="100">
        <f t="shared" si="265"/>
        <v>0</v>
      </c>
    </row>
    <row r="16949" spans="18:21" x14ac:dyDescent="0.3">
      <c r="R16949" s="85">
        <f>PER_MONTH!A16941</f>
        <v>46010</v>
      </c>
      <c r="S16949" s="86">
        <f>PER_MONTH!F16941</f>
        <v>0.89583333333333337</v>
      </c>
      <c r="T16949" s="102">
        <f>PER_MONTH!G16941</f>
        <v>0</v>
      </c>
      <c r="U16949" s="100">
        <f t="shared" si="265"/>
        <v>0</v>
      </c>
    </row>
    <row r="16950" spans="18:21" x14ac:dyDescent="0.3">
      <c r="R16950" s="85">
        <f>PER_MONTH!A16942</f>
        <v>46010</v>
      </c>
      <c r="S16950" s="86">
        <f>PER_MONTH!F16942</f>
        <v>0.91666666666666663</v>
      </c>
      <c r="T16950" s="102">
        <f>PER_MONTH!G16942</f>
        <v>0</v>
      </c>
      <c r="U16950" s="100">
        <f t="shared" si="265"/>
        <v>0</v>
      </c>
    </row>
    <row r="16951" spans="18:21" x14ac:dyDescent="0.3">
      <c r="R16951" s="85">
        <f>PER_MONTH!A16943</f>
        <v>46010</v>
      </c>
      <c r="S16951" s="86">
        <f>PER_MONTH!F16943</f>
        <v>0.9375</v>
      </c>
      <c r="T16951" s="102">
        <f>PER_MONTH!G16943</f>
        <v>0</v>
      </c>
      <c r="U16951" s="100">
        <f t="shared" si="265"/>
        <v>0</v>
      </c>
    </row>
    <row r="16952" spans="18:21" x14ac:dyDescent="0.3">
      <c r="R16952" s="85">
        <f>PER_MONTH!A16944</f>
        <v>46010</v>
      </c>
      <c r="S16952" s="86">
        <f>PER_MONTH!F16944</f>
        <v>0.95833333333333337</v>
      </c>
      <c r="T16952" s="102">
        <f>PER_MONTH!G16944</f>
        <v>0</v>
      </c>
      <c r="U16952" s="100">
        <f t="shared" si="265"/>
        <v>0</v>
      </c>
    </row>
    <row r="16953" spans="18:21" x14ac:dyDescent="0.3">
      <c r="R16953" s="85">
        <f>PER_MONTH!A16945</f>
        <v>46010</v>
      </c>
      <c r="S16953" s="86">
        <f>PER_MONTH!F16945</f>
        <v>0.97916666666666663</v>
      </c>
      <c r="T16953" s="102">
        <f>PER_MONTH!G16945</f>
        <v>0</v>
      </c>
      <c r="U16953" s="100">
        <f t="shared" si="265"/>
        <v>0</v>
      </c>
    </row>
    <row r="16954" spans="18:21" x14ac:dyDescent="0.3">
      <c r="R16954" s="85">
        <f>PER_MONTH!A16946</f>
        <v>46011</v>
      </c>
      <c r="S16954" s="86">
        <f>PER_MONTH!F16946</f>
        <v>0</v>
      </c>
      <c r="T16954" s="102">
        <f>PER_MONTH!G16946</f>
        <v>0</v>
      </c>
      <c r="U16954" s="100">
        <f t="shared" si="265"/>
        <v>0</v>
      </c>
    </row>
    <row r="16955" spans="18:21" x14ac:dyDescent="0.3">
      <c r="R16955" s="85">
        <f>PER_MONTH!A16947</f>
        <v>46011</v>
      </c>
      <c r="S16955" s="86">
        <f>PER_MONTH!F16947</f>
        <v>2.0833333333333329E-2</v>
      </c>
      <c r="T16955" s="102">
        <f>PER_MONTH!G16947</f>
        <v>0</v>
      </c>
      <c r="U16955" s="100">
        <f t="shared" si="265"/>
        <v>0</v>
      </c>
    </row>
    <row r="16956" spans="18:21" x14ac:dyDescent="0.3">
      <c r="R16956" s="85">
        <f>PER_MONTH!A16948</f>
        <v>46011</v>
      </c>
      <c r="S16956" s="86">
        <f>PER_MONTH!F16948</f>
        <v>4.1666666666666657E-2</v>
      </c>
      <c r="T16956" s="102">
        <f>PER_MONTH!G16948</f>
        <v>0</v>
      </c>
      <c r="U16956" s="100">
        <f t="shared" si="265"/>
        <v>0</v>
      </c>
    </row>
    <row r="16957" spans="18:21" x14ac:dyDescent="0.3">
      <c r="R16957" s="85">
        <f>PER_MONTH!A16949</f>
        <v>46011</v>
      </c>
      <c r="S16957" s="86">
        <f>PER_MONTH!F16949</f>
        <v>6.25E-2</v>
      </c>
      <c r="T16957" s="102">
        <f>PER_MONTH!G16949</f>
        <v>0</v>
      </c>
      <c r="U16957" s="100">
        <f t="shared" si="265"/>
        <v>0</v>
      </c>
    </row>
    <row r="16958" spans="18:21" x14ac:dyDescent="0.3">
      <c r="R16958" s="85">
        <f>PER_MONTH!A16950</f>
        <v>46011</v>
      </c>
      <c r="S16958" s="86">
        <f>PER_MONTH!F16950</f>
        <v>8.3333333333333329E-2</v>
      </c>
      <c r="T16958" s="102">
        <f>PER_MONTH!G16950</f>
        <v>0</v>
      </c>
      <c r="U16958" s="100">
        <f t="shared" si="265"/>
        <v>0</v>
      </c>
    </row>
    <row r="16959" spans="18:21" x14ac:dyDescent="0.3">
      <c r="R16959" s="85">
        <f>PER_MONTH!A16951</f>
        <v>46011</v>
      </c>
      <c r="S16959" s="86">
        <f>PER_MONTH!F16951</f>
        <v>0.1041666666666667</v>
      </c>
      <c r="T16959" s="102">
        <f>PER_MONTH!G16951</f>
        <v>0</v>
      </c>
      <c r="U16959" s="100">
        <f t="shared" si="265"/>
        <v>0</v>
      </c>
    </row>
    <row r="16960" spans="18:21" x14ac:dyDescent="0.3">
      <c r="R16960" s="85">
        <f>PER_MONTH!A16952</f>
        <v>46011</v>
      </c>
      <c r="S16960" s="86">
        <f>PER_MONTH!F16952</f>
        <v>0.125</v>
      </c>
      <c r="T16960" s="102">
        <f>PER_MONTH!G16952</f>
        <v>0</v>
      </c>
      <c r="U16960" s="100">
        <f t="shared" si="265"/>
        <v>0</v>
      </c>
    </row>
    <row r="16961" spans="18:21" x14ac:dyDescent="0.3">
      <c r="R16961" s="85">
        <f>PER_MONTH!A16953</f>
        <v>46011</v>
      </c>
      <c r="S16961" s="86">
        <f>PER_MONTH!F16953</f>
        <v>0.14583333333333329</v>
      </c>
      <c r="T16961" s="102">
        <f>PER_MONTH!G16953</f>
        <v>0</v>
      </c>
      <c r="U16961" s="100">
        <f t="shared" si="265"/>
        <v>0</v>
      </c>
    </row>
    <row r="16962" spans="18:21" x14ac:dyDescent="0.3">
      <c r="R16962" s="85">
        <f>PER_MONTH!A16954</f>
        <v>46011</v>
      </c>
      <c r="S16962" s="86">
        <f>PER_MONTH!F16954</f>
        <v>0.16666666666666671</v>
      </c>
      <c r="T16962" s="102">
        <f>PER_MONTH!G16954</f>
        <v>0</v>
      </c>
      <c r="U16962" s="100">
        <f t="shared" si="265"/>
        <v>0</v>
      </c>
    </row>
    <row r="16963" spans="18:21" x14ac:dyDescent="0.3">
      <c r="R16963" s="85">
        <f>PER_MONTH!A16955</f>
        <v>46011</v>
      </c>
      <c r="S16963" s="86">
        <f>PER_MONTH!F16955</f>
        <v>0.1875</v>
      </c>
      <c r="T16963" s="102">
        <f>PER_MONTH!G16955</f>
        <v>0</v>
      </c>
      <c r="U16963" s="100">
        <f t="shared" si="265"/>
        <v>0</v>
      </c>
    </row>
    <row r="16964" spans="18:21" x14ac:dyDescent="0.3">
      <c r="R16964" s="85">
        <f>PER_MONTH!A16956</f>
        <v>46011</v>
      </c>
      <c r="S16964" s="86">
        <f>PER_MONTH!F16956</f>
        <v>0.20833333333333329</v>
      </c>
      <c r="T16964" s="102">
        <f>PER_MONTH!G16956</f>
        <v>0</v>
      </c>
      <c r="U16964" s="100">
        <f t="shared" si="265"/>
        <v>0</v>
      </c>
    </row>
    <row r="16965" spans="18:21" x14ac:dyDescent="0.3">
      <c r="R16965" s="85">
        <f>PER_MONTH!A16957</f>
        <v>46011</v>
      </c>
      <c r="S16965" s="86">
        <f>PER_MONTH!F16957</f>
        <v>0.22916666666666671</v>
      </c>
      <c r="T16965" s="102">
        <f>PER_MONTH!G16957</f>
        <v>0</v>
      </c>
      <c r="U16965" s="100">
        <f t="shared" si="265"/>
        <v>0</v>
      </c>
    </row>
    <row r="16966" spans="18:21" x14ac:dyDescent="0.3">
      <c r="R16966" s="85">
        <f>PER_MONTH!A16958</f>
        <v>46011</v>
      </c>
      <c r="S16966" s="86">
        <f>PER_MONTH!F16958</f>
        <v>0.25</v>
      </c>
      <c r="T16966" s="102">
        <f>PER_MONTH!G16958</f>
        <v>0</v>
      </c>
      <c r="U16966" s="100">
        <f t="shared" si="265"/>
        <v>0</v>
      </c>
    </row>
    <row r="16967" spans="18:21" x14ac:dyDescent="0.3">
      <c r="R16967" s="85">
        <f>PER_MONTH!A16959</f>
        <v>46011</v>
      </c>
      <c r="S16967" s="86">
        <f>PER_MONTH!F16959</f>
        <v>0.27083333333333331</v>
      </c>
      <c r="T16967" s="102">
        <f>PER_MONTH!G16959</f>
        <v>0</v>
      </c>
      <c r="U16967" s="100">
        <f t="shared" si="265"/>
        <v>0</v>
      </c>
    </row>
    <row r="16968" spans="18:21" x14ac:dyDescent="0.3">
      <c r="R16968" s="85">
        <f>PER_MONTH!A16960</f>
        <v>46011</v>
      </c>
      <c r="S16968" s="86">
        <f>PER_MONTH!F16960</f>
        <v>0.29166666666666669</v>
      </c>
      <c r="T16968" s="102">
        <f>PER_MONTH!G16960</f>
        <v>0</v>
      </c>
      <c r="U16968" s="100">
        <f t="shared" si="265"/>
        <v>0</v>
      </c>
    </row>
    <row r="16969" spans="18:21" x14ac:dyDescent="0.3">
      <c r="R16969" s="85">
        <f>PER_MONTH!A16961</f>
        <v>46011</v>
      </c>
      <c r="S16969" s="86">
        <f>PER_MONTH!F16961</f>
        <v>0.3125</v>
      </c>
      <c r="T16969" s="102">
        <f>PER_MONTH!G16961</f>
        <v>0</v>
      </c>
      <c r="U16969" s="100">
        <f t="shared" si="265"/>
        <v>0</v>
      </c>
    </row>
    <row r="16970" spans="18:21" x14ac:dyDescent="0.3">
      <c r="R16970" s="85">
        <f>PER_MONTH!A16962</f>
        <v>46011</v>
      </c>
      <c r="S16970" s="86">
        <f>PER_MONTH!F16962</f>
        <v>0.33333333333333331</v>
      </c>
      <c r="T16970" s="102">
        <f>PER_MONTH!G16962</f>
        <v>0</v>
      </c>
      <c r="U16970" s="100">
        <f t="shared" si="265"/>
        <v>0</v>
      </c>
    </row>
    <row r="16971" spans="18:21" x14ac:dyDescent="0.3">
      <c r="R16971" s="85">
        <f>PER_MONTH!A16963</f>
        <v>46011</v>
      </c>
      <c r="S16971" s="86">
        <f>PER_MONTH!F16963</f>
        <v>0.35416666666666669</v>
      </c>
      <c r="T16971" s="102">
        <f>PER_MONTH!G16963</f>
        <v>0</v>
      </c>
      <c r="U16971" s="100">
        <f t="shared" si="265"/>
        <v>0</v>
      </c>
    </row>
    <row r="16972" spans="18:21" x14ac:dyDescent="0.3">
      <c r="R16972" s="85">
        <f>PER_MONTH!A16964</f>
        <v>46011</v>
      </c>
      <c r="S16972" s="86">
        <f>PER_MONTH!F16964</f>
        <v>0.375</v>
      </c>
      <c r="T16972" s="102">
        <f>PER_MONTH!G16964</f>
        <v>0</v>
      </c>
      <c r="U16972" s="100">
        <f t="shared" ref="U16972:U17035" si="266">T16972/0.5</f>
        <v>0</v>
      </c>
    </row>
    <row r="16973" spans="18:21" x14ac:dyDescent="0.3">
      <c r="R16973" s="85">
        <f>PER_MONTH!A16965</f>
        <v>46011</v>
      </c>
      <c r="S16973" s="86">
        <f>PER_MONTH!F16965</f>
        <v>0.39583333333333331</v>
      </c>
      <c r="T16973" s="102">
        <f>PER_MONTH!G16965</f>
        <v>0</v>
      </c>
      <c r="U16973" s="100">
        <f t="shared" si="266"/>
        <v>0</v>
      </c>
    </row>
    <row r="16974" spans="18:21" x14ac:dyDescent="0.3">
      <c r="R16974" s="85">
        <f>PER_MONTH!A16966</f>
        <v>46011</v>
      </c>
      <c r="S16974" s="86">
        <f>PER_MONTH!F16966</f>
        <v>0.41666666666666669</v>
      </c>
      <c r="T16974" s="102">
        <f>PER_MONTH!G16966</f>
        <v>0</v>
      </c>
      <c r="U16974" s="100">
        <f t="shared" si="266"/>
        <v>0</v>
      </c>
    </row>
    <row r="16975" spans="18:21" x14ac:dyDescent="0.3">
      <c r="R16975" s="85">
        <f>PER_MONTH!A16967</f>
        <v>46011</v>
      </c>
      <c r="S16975" s="86">
        <f>PER_MONTH!F16967</f>
        <v>0.4375</v>
      </c>
      <c r="T16975" s="102">
        <f>PER_MONTH!G16967</f>
        <v>0</v>
      </c>
      <c r="U16975" s="100">
        <f t="shared" si="266"/>
        <v>0</v>
      </c>
    </row>
    <row r="16976" spans="18:21" x14ac:dyDescent="0.3">
      <c r="R16976" s="85">
        <f>PER_MONTH!A16968</f>
        <v>46011</v>
      </c>
      <c r="S16976" s="86">
        <f>PER_MONTH!F16968</f>
        <v>0.45833333333333331</v>
      </c>
      <c r="T16976" s="102">
        <f>PER_MONTH!G16968</f>
        <v>0</v>
      </c>
      <c r="U16976" s="100">
        <f t="shared" si="266"/>
        <v>0</v>
      </c>
    </row>
    <row r="16977" spans="18:21" x14ac:dyDescent="0.3">
      <c r="R16977" s="85">
        <f>PER_MONTH!A16969</f>
        <v>46011</v>
      </c>
      <c r="S16977" s="86">
        <f>PER_MONTH!F16969</f>
        <v>0.47916666666666669</v>
      </c>
      <c r="T16977" s="102">
        <f>PER_MONTH!G16969</f>
        <v>0</v>
      </c>
      <c r="U16977" s="100">
        <f t="shared" si="266"/>
        <v>0</v>
      </c>
    </row>
    <row r="16978" spans="18:21" x14ac:dyDescent="0.3">
      <c r="R16978" s="85">
        <f>PER_MONTH!A16970</f>
        <v>46011</v>
      </c>
      <c r="S16978" s="86">
        <f>PER_MONTH!F16970</f>
        <v>0.5</v>
      </c>
      <c r="T16978" s="102">
        <f>PER_MONTH!G16970</f>
        <v>0</v>
      </c>
      <c r="U16978" s="100">
        <f t="shared" si="266"/>
        <v>0</v>
      </c>
    </row>
    <row r="16979" spans="18:21" x14ac:dyDescent="0.3">
      <c r="R16979" s="85">
        <f>PER_MONTH!A16971</f>
        <v>46011</v>
      </c>
      <c r="S16979" s="86">
        <f>PER_MONTH!F16971</f>
        <v>0.52083333333333337</v>
      </c>
      <c r="T16979" s="102">
        <f>PER_MONTH!G16971</f>
        <v>0</v>
      </c>
      <c r="U16979" s="100">
        <f t="shared" si="266"/>
        <v>0</v>
      </c>
    </row>
    <row r="16980" spans="18:21" x14ac:dyDescent="0.3">
      <c r="R16980" s="85">
        <f>PER_MONTH!A16972</f>
        <v>46011</v>
      </c>
      <c r="S16980" s="86">
        <f>PER_MONTH!F16972</f>
        <v>0.54166666666666663</v>
      </c>
      <c r="T16980" s="102">
        <f>PER_MONTH!G16972</f>
        <v>0</v>
      </c>
      <c r="U16980" s="100">
        <f t="shared" si="266"/>
        <v>0</v>
      </c>
    </row>
    <row r="16981" spans="18:21" x14ac:dyDescent="0.3">
      <c r="R16981" s="85">
        <f>PER_MONTH!A16973</f>
        <v>46011</v>
      </c>
      <c r="S16981" s="86">
        <f>PER_MONTH!F16973</f>
        <v>0.5625</v>
      </c>
      <c r="T16981" s="102">
        <f>PER_MONTH!G16973</f>
        <v>0</v>
      </c>
      <c r="U16981" s="100">
        <f t="shared" si="266"/>
        <v>0</v>
      </c>
    </row>
    <row r="16982" spans="18:21" x14ac:dyDescent="0.3">
      <c r="R16982" s="85">
        <f>PER_MONTH!A16974</f>
        <v>46011</v>
      </c>
      <c r="S16982" s="86">
        <f>PER_MONTH!F16974</f>
        <v>0.58333333333333337</v>
      </c>
      <c r="T16982" s="102">
        <f>PER_MONTH!G16974</f>
        <v>0</v>
      </c>
      <c r="U16982" s="100">
        <f t="shared" si="266"/>
        <v>0</v>
      </c>
    </row>
    <row r="16983" spans="18:21" x14ac:dyDescent="0.3">
      <c r="R16983" s="85">
        <f>PER_MONTH!A16975</f>
        <v>46011</v>
      </c>
      <c r="S16983" s="86">
        <f>PER_MONTH!F16975</f>
        <v>0.60416666666666663</v>
      </c>
      <c r="T16983" s="102">
        <f>PER_MONTH!G16975</f>
        <v>0</v>
      </c>
      <c r="U16983" s="100">
        <f t="shared" si="266"/>
        <v>0</v>
      </c>
    </row>
    <row r="16984" spans="18:21" x14ac:dyDescent="0.3">
      <c r="R16984" s="85">
        <f>PER_MONTH!A16976</f>
        <v>46011</v>
      </c>
      <c r="S16984" s="86">
        <f>PER_MONTH!F16976</f>
        <v>0.625</v>
      </c>
      <c r="T16984" s="102">
        <f>PER_MONTH!G16976</f>
        <v>0</v>
      </c>
      <c r="U16984" s="100">
        <f t="shared" si="266"/>
        <v>0</v>
      </c>
    </row>
    <row r="16985" spans="18:21" x14ac:dyDescent="0.3">
      <c r="R16985" s="85">
        <f>PER_MONTH!A16977</f>
        <v>46011</v>
      </c>
      <c r="S16985" s="86">
        <f>PER_MONTH!F16977</f>
        <v>0.64583333333333337</v>
      </c>
      <c r="T16985" s="102">
        <f>PER_MONTH!G16977</f>
        <v>0</v>
      </c>
      <c r="U16985" s="100">
        <f t="shared" si="266"/>
        <v>0</v>
      </c>
    </row>
    <row r="16986" spans="18:21" x14ac:dyDescent="0.3">
      <c r="R16986" s="85">
        <f>PER_MONTH!A16978</f>
        <v>46011</v>
      </c>
      <c r="S16986" s="86">
        <f>PER_MONTH!F16978</f>
        <v>0.66666666666666663</v>
      </c>
      <c r="T16986" s="102">
        <f>PER_MONTH!G16978</f>
        <v>0</v>
      </c>
      <c r="U16986" s="100">
        <f t="shared" si="266"/>
        <v>0</v>
      </c>
    </row>
    <row r="16987" spans="18:21" x14ac:dyDescent="0.3">
      <c r="R16987" s="85">
        <f>PER_MONTH!A16979</f>
        <v>46011</v>
      </c>
      <c r="S16987" s="86">
        <f>PER_MONTH!F16979</f>
        <v>0.6875</v>
      </c>
      <c r="T16987" s="102">
        <f>PER_MONTH!G16979</f>
        <v>0</v>
      </c>
      <c r="U16987" s="100">
        <f t="shared" si="266"/>
        <v>0</v>
      </c>
    </row>
    <row r="16988" spans="18:21" x14ac:dyDescent="0.3">
      <c r="R16988" s="85">
        <f>PER_MONTH!A16980</f>
        <v>46011</v>
      </c>
      <c r="S16988" s="86">
        <f>PER_MONTH!F16980</f>
        <v>0.70833333333333337</v>
      </c>
      <c r="T16988" s="102">
        <f>PER_MONTH!G16980</f>
        <v>0</v>
      </c>
      <c r="U16988" s="100">
        <f t="shared" si="266"/>
        <v>0</v>
      </c>
    </row>
    <row r="16989" spans="18:21" x14ac:dyDescent="0.3">
      <c r="R16989" s="85">
        <f>PER_MONTH!A16981</f>
        <v>46011</v>
      </c>
      <c r="S16989" s="86">
        <f>PER_MONTH!F16981</f>
        <v>0.72916666666666663</v>
      </c>
      <c r="T16989" s="102">
        <f>PER_MONTH!G16981</f>
        <v>0</v>
      </c>
      <c r="U16989" s="100">
        <f t="shared" si="266"/>
        <v>0</v>
      </c>
    </row>
    <row r="16990" spans="18:21" x14ac:dyDescent="0.3">
      <c r="R16990" s="85">
        <f>PER_MONTH!A16982</f>
        <v>46011</v>
      </c>
      <c r="S16990" s="86">
        <f>PER_MONTH!F16982</f>
        <v>0.75</v>
      </c>
      <c r="T16990" s="102">
        <f>PER_MONTH!G16982</f>
        <v>0</v>
      </c>
      <c r="U16990" s="100">
        <f t="shared" si="266"/>
        <v>0</v>
      </c>
    </row>
    <row r="16991" spans="18:21" x14ac:dyDescent="0.3">
      <c r="R16991" s="85">
        <f>PER_MONTH!A16983</f>
        <v>46011</v>
      </c>
      <c r="S16991" s="86">
        <f>PER_MONTH!F16983</f>
        <v>0.77083333333333337</v>
      </c>
      <c r="T16991" s="102">
        <f>PER_MONTH!G16983</f>
        <v>0</v>
      </c>
      <c r="U16991" s="100">
        <f t="shared" si="266"/>
        <v>0</v>
      </c>
    </row>
    <row r="16992" spans="18:21" x14ac:dyDescent="0.3">
      <c r="R16992" s="85">
        <f>PER_MONTH!A16984</f>
        <v>46011</v>
      </c>
      <c r="S16992" s="86">
        <f>PER_MONTH!F16984</f>
        <v>0.79166666666666663</v>
      </c>
      <c r="T16992" s="102">
        <f>PER_MONTH!G16984</f>
        <v>0</v>
      </c>
      <c r="U16992" s="100">
        <f t="shared" si="266"/>
        <v>0</v>
      </c>
    </row>
    <row r="16993" spans="18:21" x14ac:dyDescent="0.3">
      <c r="R16993" s="85">
        <f>PER_MONTH!A16985</f>
        <v>46011</v>
      </c>
      <c r="S16993" s="86">
        <f>PER_MONTH!F16985</f>
        <v>0.8125</v>
      </c>
      <c r="T16993" s="102">
        <f>PER_MONTH!G16985</f>
        <v>0</v>
      </c>
      <c r="U16993" s="100">
        <f t="shared" si="266"/>
        <v>0</v>
      </c>
    </row>
    <row r="16994" spans="18:21" x14ac:dyDescent="0.3">
      <c r="R16994" s="85">
        <f>PER_MONTH!A16986</f>
        <v>46011</v>
      </c>
      <c r="S16994" s="86">
        <f>PER_MONTH!F16986</f>
        <v>0.83333333333333337</v>
      </c>
      <c r="T16994" s="102">
        <f>PER_MONTH!G16986</f>
        <v>0</v>
      </c>
      <c r="U16994" s="100">
        <f t="shared" si="266"/>
        <v>0</v>
      </c>
    </row>
    <row r="16995" spans="18:21" x14ac:dyDescent="0.3">
      <c r="R16995" s="85">
        <f>PER_MONTH!A16987</f>
        <v>46011</v>
      </c>
      <c r="S16995" s="86">
        <f>PER_MONTH!F16987</f>
        <v>0.85416666666666663</v>
      </c>
      <c r="T16995" s="102">
        <f>PER_MONTH!G16987</f>
        <v>0</v>
      </c>
      <c r="U16995" s="100">
        <f t="shared" si="266"/>
        <v>0</v>
      </c>
    </row>
    <row r="16996" spans="18:21" x14ac:dyDescent="0.3">
      <c r="R16996" s="85">
        <f>PER_MONTH!A16988</f>
        <v>46011</v>
      </c>
      <c r="S16996" s="86">
        <f>PER_MONTH!F16988</f>
        <v>0.875</v>
      </c>
      <c r="T16996" s="102">
        <f>PER_MONTH!G16988</f>
        <v>0</v>
      </c>
      <c r="U16996" s="100">
        <f t="shared" si="266"/>
        <v>0</v>
      </c>
    </row>
    <row r="16997" spans="18:21" x14ac:dyDescent="0.3">
      <c r="R16997" s="85">
        <f>PER_MONTH!A16989</f>
        <v>46011</v>
      </c>
      <c r="S16997" s="86">
        <f>PER_MONTH!F16989</f>
        <v>0.89583333333333337</v>
      </c>
      <c r="T16997" s="102">
        <f>PER_MONTH!G16989</f>
        <v>0</v>
      </c>
      <c r="U16997" s="100">
        <f t="shared" si="266"/>
        <v>0</v>
      </c>
    </row>
    <row r="16998" spans="18:21" x14ac:dyDescent="0.3">
      <c r="R16998" s="85">
        <f>PER_MONTH!A16990</f>
        <v>46011</v>
      </c>
      <c r="S16998" s="86">
        <f>PER_MONTH!F16990</f>
        <v>0.91666666666666663</v>
      </c>
      <c r="T16998" s="102">
        <f>PER_MONTH!G16990</f>
        <v>0</v>
      </c>
      <c r="U16998" s="100">
        <f t="shared" si="266"/>
        <v>0</v>
      </c>
    </row>
    <row r="16999" spans="18:21" x14ac:dyDescent="0.3">
      <c r="R16999" s="85">
        <f>PER_MONTH!A16991</f>
        <v>46011</v>
      </c>
      <c r="S16999" s="86">
        <f>PER_MONTH!F16991</f>
        <v>0.9375</v>
      </c>
      <c r="T16999" s="102">
        <f>PER_MONTH!G16991</f>
        <v>0</v>
      </c>
      <c r="U16999" s="100">
        <f t="shared" si="266"/>
        <v>0</v>
      </c>
    </row>
    <row r="17000" spans="18:21" x14ac:dyDescent="0.3">
      <c r="R17000" s="85">
        <f>PER_MONTH!A16992</f>
        <v>46011</v>
      </c>
      <c r="S17000" s="86">
        <f>PER_MONTH!F16992</f>
        <v>0.95833333333333337</v>
      </c>
      <c r="T17000" s="102">
        <f>PER_MONTH!G16992</f>
        <v>0</v>
      </c>
      <c r="U17000" s="100">
        <f t="shared" si="266"/>
        <v>0</v>
      </c>
    </row>
    <row r="17001" spans="18:21" x14ac:dyDescent="0.3">
      <c r="R17001" s="85">
        <f>PER_MONTH!A16993</f>
        <v>46011</v>
      </c>
      <c r="S17001" s="86">
        <f>PER_MONTH!F16993</f>
        <v>0.97916666666666663</v>
      </c>
      <c r="T17001" s="102">
        <f>PER_MONTH!G16993</f>
        <v>0</v>
      </c>
      <c r="U17001" s="100">
        <f t="shared" si="266"/>
        <v>0</v>
      </c>
    </row>
    <row r="17002" spans="18:21" x14ac:dyDescent="0.3">
      <c r="R17002" s="85">
        <f>PER_MONTH!A16994</f>
        <v>46012</v>
      </c>
      <c r="S17002" s="86">
        <f>PER_MONTH!F16994</f>
        <v>0</v>
      </c>
      <c r="T17002" s="102">
        <f>PER_MONTH!G16994</f>
        <v>0</v>
      </c>
      <c r="U17002" s="100">
        <f t="shared" si="266"/>
        <v>0</v>
      </c>
    </row>
    <row r="17003" spans="18:21" x14ac:dyDescent="0.3">
      <c r="R17003" s="85">
        <f>PER_MONTH!A16995</f>
        <v>46012</v>
      </c>
      <c r="S17003" s="86">
        <f>PER_MONTH!F16995</f>
        <v>2.0833333333333329E-2</v>
      </c>
      <c r="T17003" s="102">
        <f>PER_MONTH!G16995</f>
        <v>0</v>
      </c>
      <c r="U17003" s="100">
        <f t="shared" si="266"/>
        <v>0</v>
      </c>
    </row>
    <row r="17004" spans="18:21" x14ac:dyDescent="0.3">
      <c r="R17004" s="85">
        <f>PER_MONTH!A16996</f>
        <v>46012</v>
      </c>
      <c r="S17004" s="86">
        <f>PER_MONTH!F16996</f>
        <v>4.1666666666666657E-2</v>
      </c>
      <c r="T17004" s="102">
        <f>PER_MONTH!G16996</f>
        <v>0</v>
      </c>
      <c r="U17004" s="100">
        <f t="shared" si="266"/>
        <v>0</v>
      </c>
    </row>
    <row r="17005" spans="18:21" x14ac:dyDescent="0.3">
      <c r="R17005" s="85">
        <f>PER_MONTH!A16997</f>
        <v>46012</v>
      </c>
      <c r="S17005" s="86">
        <f>PER_MONTH!F16997</f>
        <v>6.25E-2</v>
      </c>
      <c r="T17005" s="102">
        <f>PER_MONTH!G16997</f>
        <v>0</v>
      </c>
      <c r="U17005" s="100">
        <f t="shared" si="266"/>
        <v>0</v>
      </c>
    </row>
    <row r="17006" spans="18:21" x14ac:dyDescent="0.3">
      <c r="R17006" s="85">
        <f>PER_MONTH!A16998</f>
        <v>46012</v>
      </c>
      <c r="S17006" s="86">
        <f>PER_MONTH!F16998</f>
        <v>8.3333333333333329E-2</v>
      </c>
      <c r="T17006" s="102">
        <f>PER_MONTH!G16998</f>
        <v>0</v>
      </c>
      <c r="U17006" s="100">
        <f t="shared" si="266"/>
        <v>0</v>
      </c>
    </row>
    <row r="17007" spans="18:21" x14ac:dyDescent="0.3">
      <c r="R17007" s="85">
        <f>PER_MONTH!A16999</f>
        <v>46012</v>
      </c>
      <c r="S17007" s="86">
        <f>PER_MONTH!F16999</f>
        <v>0.1041666666666667</v>
      </c>
      <c r="T17007" s="102">
        <f>PER_MONTH!G16999</f>
        <v>0</v>
      </c>
      <c r="U17007" s="100">
        <f t="shared" si="266"/>
        <v>0</v>
      </c>
    </row>
    <row r="17008" spans="18:21" x14ac:dyDescent="0.3">
      <c r="R17008" s="85">
        <f>PER_MONTH!A17000</f>
        <v>46012</v>
      </c>
      <c r="S17008" s="86">
        <f>PER_MONTH!F17000</f>
        <v>0.125</v>
      </c>
      <c r="T17008" s="102">
        <f>PER_MONTH!G17000</f>
        <v>0</v>
      </c>
      <c r="U17008" s="100">
        <f t="shared" si="266"/>
        <v>0</v>
      </c>
    </row>
    <row r="17009" spans="18:21" x14ac:dyDescent="0.3">
      <c r="R17009" s="85">
        <f>PER_MONTH!A17001</f>
        <v>46012</v>
      </c>
      <c r="S17009" s="86">
        <f>PER_MONTH!F17001</f>
        <v>0.14583333333333329</v>
      </c>
      <c r="T17009" s="102">
        <f>PER_MONTH!G17001</f>
        <v>0</v>
      </c>
      <c r="U17009" s="100">
        <f t="shared" si="266"/>
        <v>0</v>
      </c>
    </row>
    <row r="17010" spans="18:21" x14ac:dyDescent="0.3">
      <c r="R17010" s="85">
        <f>PER_MONTH!A17002</f>
        <v>46012</v>
      </c>
      <c r="S17010" s="86">
        <f>PER_MONTH!F17002</f>
        <v>0.16666666666666671</v>
      </c>
      <c r="T17010" s="102">
        <f>PER_MONTH!G17002</f>
        <v>0</v>
      </c>
      <c r="U17010" s="100">
        <f t="shared" si="266"/>
        <v>0</v>
      </c>
    </row>
    <row r="17011" spans="18:21" x14ac:dyDescent="0.3">
      <c r="R17011" s="85">
        <f>PER_MONTH!A17003</f>
        <v>46012</v>
      </c>
      <c r="S17011" s="86">
        <f>PER_MONTH!F17003</f>
        <v>0.1875</v>
      </c>
      <c r="T17011" s="102">
        <f>PER_MONTH!G17003</f>
        <v>0</v>
      </c>
      <c r="U17011" s="100">
        <f t="shared" si="266"/>
        <v>0</v>
      </c>
    </row>
    <row r="17012" spans="18:21" x14ac:dyDescent="0.3">
      <c r="R17012" s="85">
        <f>PER_MONTH!A17004</f>
        <v>46012</v>
      </c>
      <c r="S17012" s="86">
        <f>PER_MONTH!F17004</f>
        <v>0.20833333333333329</v>
      </c>
      <c r="T17012" s="102">
        <f>PER_MONTH!G17004</f>
        <v>0</v>
      </c>
      <c r="U17012" s="100">
        <f t="shared" si="266"/>
        <v>0</v>
      </c>
    </row>
    <row r="17013" spans="18:21" x14ac:dyDescent="0.3">
      <c r="R17013" s="85">
        <f>PER_MONTH!A17005</f>
        <v>46012</v>
      </c>
      <c r="S17013" s="86">
        <f>PER_MONTH!F17005</f>
        <v>0.22916666666666671</v>
      </c>
      <c r="T17013" s="102">
        <f>PER_MONTH!G17005</f>
        <v>0</v>
      </c>
      <c r="U17013" s="100">
        <f t="shared" si="266"/>
        <v>0</v>
      </c>
    </row>
    <row r="17014" spans="18:21" x14ac:dyDescent="0.3">
      <c r="R17014" s="85">
        <f>PER_MONTH!A17006</f>
        <v>46012</v>
      </c>
      <c r="S17014" s="86">
        <f>PER_MONTH!F17006</f>
        <v>0.25</v>
      </c>
      <c r="T17014" s="102">
        <f>PER_MONTH!G17006</f>
        <v>0</v>
      </c>
      <c r="U17014" s="100">
        <f t="shared" si="266"/>
        <v>0</v>
      </c>
    </row>
    <row r="17015" spans="18:21" x14ac:dyDescent="0.3">
      <c r="R17015" s="85">
        <f>PER_MONTH!A17007</f>
        <v>46012</v>
      </c>
      <c r="S17015" s="86">
        <f>PER_MONTH!F17007</f>
        <v>0.27083333333333331</v>
      </c>
      <c r="T17015" s="102">
        <f>PER_MONTH!G17007</f>
        <v>0</v>
      </c>
      <c r="U17015" s="100">
        <f t="shared" si="266"/>
        <v>0</v>
      </c>
    </row>
    <row r="17016" spans="18:21" x14ac:dyDescent="0.3">
      <c r="R17016" s="85">
        <f>PER_MONTH!A17008</f>
        <v>46012</v>
      </c>
      <c r="S17016" s="86">
        <f>PER_MONTH!F17008</f>
        <v>0.29166666666666669</v>
      </c>
      <c r="T17016" s="102">
        <f>PER_MONTH!G17008</f>
        <v>0</v>
      </c>
      <c r="U17016" s="100">
        <f t="shared" si="266"/>
        <v>0</v>
      </c>
    </row>
    <row r="17017" spans="18:21" x14ac:dyDescent="0.3">
      <c r="R17017" s="85">
        <f>PER_MONTH!A17009</f>
        <v>46012</v>
      </c>
      <c r="S17017" s="86">
        <f>PER_MONTH!F17009</f>
        <v>0.3125</v>
      </c>
      <c r="T17017" s="102">
        <f>PER_MONTH!G17009</f>
        <v>0</v>
      </c>
      <c r="U17017" s="100">
        <f t="shared" si="266"/>
        <v>0</v>
      </c>
    </row>
    <row r="17018" spans="18:21" x14ac:dyDescent="0.3">
      <c r="R17018" s="85">
        <f>PER_MONTH!A17010</f>
        <v>46012</v>
      </c>
      <c r="S17018" s="86">
        <f>PER_MONTH!F17010</f>
        <v>0.33333333333333331</v>
      </c>
      <c r="T17018" s="102">
        <f>PER_MONTH!G17010</f>
        <v>0</v>
      </c>
      <c r="U17018" s="100">
        <f t="shared" si="266"/>
        <v>0</v>
      </c>
    </row>
    <row r="17019" spans="18:21" x14ac:dyDescent="0.3">
      <c r="R17019" s="85">
        <f>PER_MONTH!A17011</f>
        <v>46012</v>
      </c>
      <c r="S17019" s="86">
        <f>PER_MONTH!F17011</f>
        <v>0.35416666666666669</v>
      </c>
      <c r="T17019" s="102">
        <f>PER_MONTH!G17011</f>
        <v>0</v>
      </c>
      <c r="U17019" s="100">
        <f t="shared" si="266"/>
        <v>0</v>
      </c>
    </row>
    <row r="17020" spans="18:21" x14ac:dyDescent="0.3">
      <c r="R17020" s="85">
        <f>PER_MONTH!A17012</f>
        <v>46012</v>
      </c>
      <c r="S17020" s="86">
        <f>PER_MONTH!F17012</f>
        <v>0.375</v>
      </c>
      <c r="T17020" s="102">
        <f>PER_MONTH!G17012</f>
        <v>0</v>
      </c>
      <c r="U17020" s="100">
        <f t="shared" si="266"/>
        <v>0</v>
      </c>
    </row>
    <row r="17021" spans="18:21" x14ac:dyDescent="0.3">
      <c r="R17021" s="85">
        <f>PER_MONTH!A17013</f>
        <v>46012</v>
      </c>
      <c r="S17021" s="86">
        <f>PER_MONTH!F17013</f>
        <v>0.39583333333333331</v>
      </c>
      <c r="T17021" s="102">
        <f>PER_MONTH!G17013</f>
        <v>0</v>
      </c>
      <c r="U17021" s="100">
        <f t="shared" si="266"/>
        <v>0</v>
      </c>
    </row>
    <row r="17022" spans="18:21" x14ac:dyDescent="0.3">
      <c r="R17022" s="85">
        <f>PER_MONTH!A17014</f>
        <v>46012</v>
      </c>
      <c r="S17022" s="86">
        <f>PER_MONTH!F17014</f>
        <v>0.41666666666666669</v>
      </c>
      <c r="T17022" s="102">
        <f>PER_MONTH!G17014</f>
        <v>0</v>
      </c>
      <c r="U17022" s="100">
        <f t="shared" si="266"/>
        <v>0</v>
      </c>
    </row>
    <row r="17023" spans="18:21" x14ac:dyDescent="0.3">
      <c r="R17023" s="85">
        <f>PER_MONTH!A17015</f>
        <v>46012</v>
      </c>
      <c r="S17023" s="86">
        <f>PER_MONTH!F17015</f>
        <v>0.4375</v>
      </c>
      <c r="T17023" s="102">
        <f>PER_MONTH!G17015</f>
        <v>0</v>
      </c>
      <c r="U17023" s="100">
        <f t="shared" si="266"/>
        <v>0</v>
      </c>
    </row>
    <row r="17024" spans="18:21" x14ac:dyDescent="0.3">
      <c r="R17024" s="85">
        <f>PER_MONTH!A17016</f>
        <v>46012</v>
      </c>
      <c r="S17024" s="86">
        <f>PER_MONTH!F17016</f>
        <v>0.45833333333333331</v>
      </c>
      <c r="T17024" s="102">
        <f>PER_MONTH!G17016</f>
        <v>0</v>
      </c>
      <c r="U17024" s="100">
        <f t="shared" si="266"/>
        <v>0</v>
      </c>
    </row>
    <row r="17025" spans="18:21" x14ac:dyDescent="0.3">
      <c r="R17025" s="85">
        <f>PER_MONTH!A17017</f>
        <v>46012</v>
      </c>
      <c r="S17025" s="86">
        <f>PER_MONTH!F17017</f>
        <v>0.47916666666666669</v>
      </c>
      <c r="T17025" s="102">
        <f>PER_MONTH!G17017</f>
        <v>0</v>
      </c>
      <c r="U17025" s="100">
        <f t="shared" si="266"/>
        <v>0</v>
      </c>
    </row>
    <row r="17026" spans="18:21" x14ac:dyDescent="0.3">
      <c r="R17026" s="85">
        <f>PER_MONTH!A17018</f>
        <v>46012</v>
      </c>
      <c r="S17026" s="86">
        <f>PER_MONTH!F17018</f>
        <v>0.5</v>
      </c>
      <c r="T17026" s="102">
        <f>PER_MONTH!G17018</f>
        <v>0</v>
      </c>
      <c r="U17026" s="100">
        <f t="shared" si="266"/>
        <v>0</v>
      </c>
    </row>
    <row r="17027" spans="18:21" x14ac:dyDescent="0.3">
      <c r="R17027" s="85">
        <f>PER_MONTH!A17019</f>
        <v>46012</v>
      </c>
      <c r="S17027" s="86">
        <f>PER_MONTH!F17019</f>
        <v>0.52083333333333337</v>
      </c>
      <c r="T17027" s="102">
        <f>PER_MONTH!G17019</f>
        <v>0</v>
      </c>
      <c r="U17027" s="100">
        <f t="shared" si="266"/>
        <v>0</v>
      </c>
    </row>
    <row r="17028" spans="18:21" x14ac:dyDescent="0.3">
      <c r="R17028" s="85">
        <f>PER_MONTH!A17020</f>
        <v>46012</v>
      </c>
      <c r="S17028" s="86">
        <f>PER_MONTH!F17020</f>
        <v>0.54166666666666663</v>
      </c>
      <c r="T17028" s="102">
        <f>PER_MONTH!G17020</f>
        <v>0</v>
      </c>
      <c r="U17028" s="100">
        <f t="shared" si="266"/>
        <v>0</v>
      </c>
    </row>
    <row r="17029" spans="18:21" x14ac:dyDescent="0.3">
      <c r="R17029" s="85">
        <f>PER_MONTH!A17021</f>
        <v>46012</v>
      </c>
      <c r="S17029" s="86">
        <f>PER_MONTH!F17021</f>
        <v>0.5625</v>
      </c>
      <c r="T17029" s="102">
        <f>PER_MONTH!G17021</f>
        <v>0</v>
      </c>
      <c r="U17029" s="100">
        <f t="shared" si="266"/>
        <v>0</v>
      </c>
    </row>
    <row r="17030" spans="18:21" x14ac:dyDescent="0.3">
      <c r="R17030" s="85">
        <f>PER_MONTH!A17022</f>
        <v>46012</v>
      </c>
      <c r="S17030" s="86">
        <f>PER_MONTH!F17022</f>
        <v>0.58333333333333337</v>
      </c>
      <c r="T17030" s="102">
        <f>PER_MONTH!G17022</f>
        <v>0</v>
      </c>
      <c r="U17030" s="100">
        <f t="shared" si="266"/>
        <v>0</v>
      </c>
    </row>
    <row r="17031" spans="18:21" x14ac:dyDescent="0.3">
      <c r="R17031" s="85">
        <f>PER_MONTH!A17023</f>
        <v>46012</v>
      </c>
      <c r="S17031" s="86">
        <f>PER_MONTH!F17023</f>
        <v>0.60416666666666663</v>
      </c>
      <c r="T17031" s="102">
        <f>PER_MONTH!G17023</f>
        <v>0</v>
      </c>
      <c r="U17031" s="100">
        <f t="shared" si="266"/>
        <v>0</v>
      </c>
    </row>
    <row r="17032" spans="18:21" x14ac:dyDescent="0.3">
      <c r="R17032" s="85">
        <f>PER_MONTH!A17024</f>
        <v>46012</v>
      </c>
      <c r="S17032" s="86">
        <f>PER_MONTH!F17024</f>
        <v>0.625</v>
      </c>
      <c r="T17032" s="102">
        <f>PER_MONTH!G17024</f>
        <v>0</v>
      </c>
      <c r="U17032" s="100">
        <f t="shared" si="266"/>
        <v>0</v>
      </c>
    </row>
    <row r="17033" spans="18:21" x14ac:dyDescent="0.3">
      <c r="R17033" s="85">
        <f>PER_MONTH!A17025</f>
        <v>46012</v>
      </c>
      <c r="S17033" s="86">
        <f>PER_MONTH!F17025</f>
        <v>0.64583333333333337</v>
      </c>
      <c r="T17033" s="102">
        <f>PER_MONTH!G17025</f>
        <v>0</v>
      </c>
      <c r="U17033" s="100">
        <f t="shared" si="266"/>
        <v>0</v>
      </c>
    </row>
    <row r="17034" spans="18:21" x14ac:dyDescent="0.3">
      <c r="R17034" s="85">
        <f>PER_MONTH!A17026</f>
        <v>46012</v>
      </c>
      <c r="S17034" s="86">
        <f>PER_MONTH!F17026</f>
        <v>0.66666666666666663</v>
      </c>
      <c r="T17034" s="102">
        <f>PER_MONTH!G17026</f>
        <v>0</v>
      </c>
      <c r="U17034" s="100">
        <f t="shared" si="266"/>
        <v>0</v>
      </c>
    </row>
    <row r="17035" spans="18:21" x14ac:dyDescent="0.3">
      <c r="R17035" s="85">
        <f>PER_MONTH!A17027</f>
        <v>46012</v>
      </c>
      <c r="S17035" s="86">
        <f>PER_MONTH!F17027</f>
        <v>0.6875</v>
      </c>
      <c r="T17035" s="102">
        <f>PER_MONTH!G17027</f>
        <v>0</v>
      </c>
      <c r="U17035" s="100">
        <f t="shared" si="266"/>
        <v>0</v>
      </c>
    </row>
    <row r="17036" spans="18:21" x14ac:dyDescent="0.3">
      <c r="R17036" s="85">
        <f>PER_MONTH!A17028</f>
        <v>46012</v>
      </c>
      <c r="S17036" s="86">
        <f>PER_MONTH!F17028</f>
        <v>0.70833333333333337</v>
      </c>
      <c r="T17036" s="102">
        <f>PER_MONTH!G17028</f>
        <v>0</v>
      </c>
      <c r="U17036" s="100">
        <f t="shared" ref="U17036:U17099" si="267">T17036/0.5</f>
        <v>0</v>
      </c>
    </row>
    <row r="17037" spans="18:21" x14ac:dyDescent="0.3">
      <c r="R17037" s="85">
        <f>PER_MONTH!A17029</f>
        <v>46012</v>
      </c>
      <c r="S17037" s="86">
        <f>PER_MONTH!F17029</f>
        <v>0.72916666666666663</v>
      </c>
      <c r="T17037" s="102">
        <f>PER_MONTH!G17029</f>
        <v>0</v>
      </c>
      <c r="U17037" s="100">
        <f t="shared" si="267"/>
        <v>0</v>
      </c>
    </row>
    <row r="17038" spans="18:21" x14ac:dyDescent="0.3">
      <c r="R17038" s="85">
        <f>PER_MONTH!A17030</f>
        <v>46012</v>
      </c>
      <c r="S17038" s="86">
        <f>PER_MONTH!F17030</f>
        <v>0.75</v>
      </c>
      <c r="T17038" s="102">
        <f>PER_MONTH!G17030</f>
        <v>0</v>
      </c>
      <c r="U17038" s="100">
        <f t="shared" si="267"/>
        <v>0</v>
      </c>
    </row>
    <row r="17039" spans="18:21" x14ac:dyDescent="0.3">
      <c r="R17039" s="85">
        <f>PER_MONTH!A17031</f>
        <v>46012</v>
      </c>
      <c r="S17039" s="86">
        <f>PER_MONTH!F17031</f>
        <v>0.77083333333333337</v>
      </c>
      <c r="T17039" s="102">
        <f>PER_MONTH!G17031</f>
        <v>0</v>
      </c>
      <c r="U17039" s="100">
        <f t="shared" si="267"/>
        <v>0</v>
      </c>
    </row>
    <row r="17040" spans="18:21" x14ac:dyDescent="0.3">
      <c r="R17040" s="85">
        <f>PER_MONTH!A17032</f>
        <v>46012</v>
      </c>
      <c r="S17040" s="86">
        <f>PER_MONTH!F17032</f>
        <v>0.79166666666666663</v>
      </c>
      <c r="T17040" s="102">
        <f>PER_MONTH!G17032</f>
        <v>0</v>
      </c>
      <c r="U17040" s="100">
        <f t="shared" si="267"/>
        <v>0</v>
      </c>
    </row>
    <row r="17041" spans="18:21" x14ac:dyDescent="0.3">
      <c r="R17041" s="85">
        <f>PER_MONTH!A17033</f>
        <v>46012</v>
      </c>
      <c r="S17041" s="86">
        <f>PER_MONTH!F17033</f>
        <v>0.8125</v>
      </c>
      <c r="T17041" s="102">
        <f>PER_MONTH!G17033</f>
        <v>0</v>
      </c>
      <c r="U17041" s="100">
        <f t="shared" si="267"/>
        <v>0</v>
      </c>
    </row>
    <row r="17042" spans="18:21" x14ac:dyDescent="0.3">
      <c r="R17042" s="85">
        <f>PER_MONTH!A17034</f>
        <v>46012</v>
      </c>
      <c r="S17042" s="86">
        <f>PER_MONTH!F17034</f>
        <v>0.83333333333333337</v>
      </c>
      <c r="T17042" s="102">
        <f>PER_MONTH!G17034</f>
        <v>0</v>
      </c>
      <c r="U17042" s="100">
        <f t="shared" si="267"/>
        <v>0</v>
      </c>
    </row>
    <row r="17043" spans="18:21" x14ac:dyDescent="0.3">
      <c r="R17043" s="85">
        <f>PER_MONTH!A17035</f>
        <v>46012</v>
      </c>
      <c r="S17043" s="86">
        <f>PER_MONTH!F17035</f>
        <v>0.85416666666666663</v>
      </c>
      <c r="T17043" s="102">
        <f>PER_MONTH!G17035</f>
        <v>0</v>
      </c>
      <c r="U17043" s="100">
        <f t="shared" si="267"/>
        <v>0</v>
      </c>
    </row>
    <row r="17044" spans="18:21" x14ac:dyDescent="0.3">
      <c r="R17044" s="85">
        <f>PER_MONTH!A17036</f>
        <v>46012</v>
      </c>
      <c r="S17044" s="86">
        <f>PER_MONTH!F17036</f>
        <v>0.875</v>
      </c>
      <c r="T17044" s="102">
        <f>PER_MONTH!G17036</f>
        <v>0</v>
      </c>
      <c r="U17044" s="100">
        <f t="shared" si="267"/>
        <v>0</v>
      </c>
    </row>
    <row r="17045" spans="18:21" x14ac:dyDescent="0.3">
      <c r="R17045" s="85">
        <f>PER_MONTH!A17037</f>
        <v>46012</v>
      </c>
      <c r="S17045" s="86">
        <f>PER_MONTH!F17037</f>
        <v>0.89583333333333337</v>
      </c>
      <c r="T17045" s="102">
        <f>PER_MONTH!G17037</f>
        <v>0</v>
      </c>
      <c r="U17045" s="100">
        <f t="shared" si="267"/>
        <v>0</v>
      </c>
    </row>
    <row r="17046" spans="18:21" x14ac:dyDescent="0.3">
      <c r="R17046" s="85">
        <f>PER_MONTH!A17038</f>
        <v>46012</v>
      </c>
      <c r="S17046" s="86">
        <f>PER_MONTH!F17038</f>
        <v>0.91666666666666663</v>
      </c>
      <c r="T17046" s="102">
        <f>PER_MONTH!G17038</f>
        <v>0</v>
      </c>
      <c r="U17046" s="100">
        <f t="shared" si="267"/>
        <v>0</v>
      </c>
    </row>
    <row r="17047" spans="18:21" x14ac:dyDescent="0.3">
      <c r="R17047" s="85">
        <f>PER_MONTH!A17039</f>
        <v>46012</v>
      </c>
      <c r="S17047" s="86">
        <f>PER_MONTH!F17039</f>
        <v>0.9375</v>
      </c>
      <c r="T17047" s="102">
        <f>PER_MONTH!G17039</f>
        <v>0</v>
      </c>
      <c r="U17047" s="100">
        <f t="shared" si="267"/>
        <v>0</v>
      </c>
    </row>
    <row r="17048" spans="18:21" x14ac:dyDescent="0.3">
      <c r="R17048" s="85">
        <f>PER_MONTH!A17040</f>
        <v>46012</v>
      </c>
      <c r="S17048" s="86">
        <f>PER_MONTH!F17040</f>
        <v>0.95833333333333337</v>
      </c>
      <c r="T17048" s="102">
        <f>PER_MONTH!G17040</f>
        <v>0</v>
      </c>
      <c r="U17048" s="100">
        <f t="shared" si="267"/>
        <v>0</v>
      </c>
    </row>
    <row r="17049" spans="18:21" x14ac:dyDescent="0.3">
      <c r="R17049" s="85">
        <f>PER_MONTH!A17041</f>
        <v>46012</v>
      </c>
      <c r="S17049" s="86">
        <f>PER_MONTH!F17041</f>
        <v>0.97916666666666663</v>
      </c>
      <c r="T17049" s="102">
        <f>PER_MONTH!G17041</f>
        <v>0</v>
      </c>
      <c r="U17049" s="100">
        <f t="shared" si="267"/>
        <v>0</v>
      </c>
    </row>
    <row r="17050" spans="18:21" x14ac:dyDescent="0.3">
      <c r="R17050" s="85">
        <f>PER_MONTH!A17042</f>
        <v>46013</v>
      </c>
      <c r="S17050" s="86">
        <f>PER_MONTH!F17042</f>
        <v>0</v>
      </c>
      <c r="T17050" s="102">
        <f>PER_MONTH!G17042</f>
        <v>0</v>
      </c>
      <c r="U17050" s="100">
        <f t="shared" si="267"/>
        <v>0</v>
      </c>
    </row>
    <row r="17051" spans="18:21" x14ac:dyDescent="0.3">
      <c r="R17051" s="85">
        <f>PER_MONTH!A17043</f>
        <v>46013</v>
      </c>
      <c r="S17051" s="86">
        <f>PER_MONTH!F17043</f>
        <v>2.0833333333333329E-2</v>
      </c>
      <c r="T17051" s="102">
        <f>PER_MONTH!G17043</f>
        <v>0</v>
      </c>
      <c r="U17051" s="100">
        <f t="shared" si="267"/>
        <v>0</v>
      </c>
    </row>
    <row r="17052" spans="18:21" x14ac:dyDescent="0.3">
      <c r="R17052" s="85">
        <f>PER_MONTH!A17044</f>
        <v>46013</v>
      </c>
      <c r="S17052" s="86">
        <f>PER_MONTH!F17044</f>
        <v>4.1666666666666657E-2</v>
      </c>
      <c r="T17052" s="102">
        <f>PER_MONTH!G17044</f>
        <v>0</v>
      </c>
      <c r="U17052" s="100">
        <f t="shared" si="267"/>
        <v>0</v>
      </c>
    </row>
    <row r="17053" spans="18:21" x14ac:dyDescent="0.3">
      <c r="R17053" s="85">
        <f>PER_MONTH!A17045</f>
        <v>46013</v>
      </c>
      <c r="S17053" s="86">
        <f>PER_MONTH!F17045</f>
        <v>6.25E-2</v>
      </c>
      <c r="T17053" s="102">
        <f>PER_MONTH!G17045</f>
        <v>0</v>
      </c>
      <c r="U17053" s="100">
        <f t="shared" si="267"/>
        <v>0</v>
      </c>
    </row>
    <row r="17054" spans="18:21" x14ac:dyDescent="0.3">
      <c r="R17054" s="85">
        <f>PER_MONTH!A17046</f>
        <v>46013</v>
      </c>
      <c r="S17054" s="86">
        <f>PER_MONTH!F17046</f>
        <v>8.3333333333333329E-2</v>
      </c>
      <c r="T17054" s="102">
        <f>PER_MONTH!G17046</f>
        <v>0</v>
      </c>
      <c r="U17054" s="100">
        <f t="shared" si="267"/>
        <v>0</v>
      </c>
    </row>
    <row r="17055" spans="18:21" x14ac:dyDescent="0.3">
      <c r="R17055" s="85">
        <f>PER_MONTH!A17047</f>
        <v>46013</v>
      </c>
      <c r="S17055" s="86">
        <f>PER_MONTH!F17047</f>
        <v>0.1041666666666667</v>
      </c>
      <c r="T17055" s="102">
        <f>PER_MONTH!G17047</f>
        <v>0</v>
      </c>
      <c r="U17055" s="100">
        <f t="shared" si="267"/>
        <v>0</v>
      </c>
    </row>
    <row r="17056" spans="18:21" x14ac:dyDescent="0.3">
      <c r="R17056" s="85">
        <f>PER_MONTH!A17048</f>
        <v>46013</v>
      </c>
      <c r="S17056" s="86">
        <f>PER_MONTH!F17048</f>
        <v>0.125</v>
      </c>
      <c r="T17056" s="102">
        <f>PER_MONTH!G17048</f>
        <v>0</v>
      </c>
      <c r="U17056" s="100">
        <f t="shared" si="267"/>
        <v>0</v>
      </c>
    </row>
    <row r="17057" spans="18:21" x14ac:dyDescent="0.3">
      <c r="R17057" s="85">
        <f>PER_MONTH!A17049</f>
        <v>46013</v>
      </c>
      <c r="S17057" s="86">
        <f>PER_MONTH!F17049</f>
        <v>0.14583333333333329</v>
      </c>
      <c r="T17057" s="102">
        <f>PER_MONTH!G17049</f>
        <v>0</v>
      </c>
      <c r="U17057" s="100">
        <f t="shared" si="267"/>
        <v>0</v>
      </c>
    </row>
    <row r="17058" spans="18:21" x14ac:dyDescent="0.3">
      <c r="R17058" s="85">
        <f>PER_MONTH!A17050</f>
        <v>46013</v>
      </c>
      <c r="S17058" s="86">
        <f>PER_MONTH!F17050</f>
        <v>0.16666666666666671</v>
      </c>
      <c r="T17058" s="102">
        <f>PER_MONTH!G17050</f>
        <v>0</v>
      </c>
      <c r="U17058" s="100">
        <f t="shared" si="267"/>
        <v>0</v>
      </c>
    </row>
    <row r="17059" spans="18:21" x14ac:dyDescent="0.3">
      <c r="R17059" s="85">
        <f>PER_MONTH!A17051</f>
        <v>46013</v>
      </c>
      <c r="S17059" s="86">
        <f>PER_MONTH!F17051</f>
        <v>0.1875</v>
      </c>
      <c r="T17059" s="102">
        <f>PER_MONTH!G17051</f>
        <v>0</v>
      </c>
      <c r="U17059" s="100">
        <f t="shared" si="267"/>
        <v>0</v>
      </c>
    </row>
    <row r="17060" spans="18:21" x14ac:dyDescent="0.3">
      <c r="R17060" s="85">
        <f>PER_MONTH!A17052</f>
        <v>46013</v>
      </c>
      <c r="S17060" s="86">
        <f>PER_MONTH!F17052</f>
        <v>0.20833333333333329</v>
      </c>
      <c r="T17060" s="102">
        <f>PER_MONTH!G17052</f>
        <v>0</v>
      </c>
      <c r="U17060" s="100">
        <f t="shared" si="267"/>
        <v>0</v>
      </c>
    </row>
    <row r="17061" spans="18:21" x14ac:dyDescent="0.3">
      <c r="R17061" s="85">
        <f>PER_MONTH!A17053</f>
        <v>46013</v>
      </c>
      <c r="S17061" s="86">
        <f>PER_MONTH!F17053</f>
        <v>0.22916666666666671</v>
      </c>
      <c r="T17061" s="102">
        <f>PER_MONTH!G17053</f>
        <v>0</v>
      </c>
      <c r="U17061" s="100">
        <f t="shared" si="267"/>
        <v>0</v>
      </c>
    </row>
    <row r="17062" spans="18:21" x14ac:dyDescent="0.3">
      <c r="R17062" s="85">
        <f>PER_MONTH!A17054</f>
        <v>46013</v>
      </c>
      <c r="S17062" s="86">
        <f>PER_MONTH!F17054</f>
        <v>0.25</v>
      </c>
      <c r="T17062" s="102">
        <f>PER_MONTH!G17054</f>
        <v>0</v>
      </c>
      <c r="U17062" s="100">
        <f t="shared" si="267"/>
        <v>0</v>
      </c>
    </row>
    <row r="17063" spans="18:21" x14ac:dyDescent="0.3">
      <c r="R17063" s="85">
        <f>PER_MONTH!A17055</f>
        <v>46013</v>
      </c>
      <c r="S17063" s="86">
        <f>PER_MONTH!F17055</f>
        <v>0.27083333333333331</v>
      </c>
      <c r="T17063" s="102">
        <f>PER_MONTH!G17055</f>
        <v>0</v>
      </c>
      <c r="U17063" s="100">
        <f t="shared" si="267"/>
        <v>0</v>
      </c>
    </row>
    <row r="17064" spans="18:21" x14ac:dyDescent="0.3">
      <c r="R17064" s="85">
        <f>PER_MONTH!A17056</f>
        <v>46013</v>
      </c>
      <c r="S17064" s="86">
        <f>PER_MONTH!F17056</f>
        <v>0.29166666666666669</v>
      </c>
      <c r="T17064" s="102">
        <f>PER_MONTH!G17056</f>
        <v>0</v>
      </c>
      <c r="U17064" s="100">
        <f t="shared" si="267"/>
        <v>0</v>
      </c>
    </row>
    <row r="17065" spans="18:21" x14ac:dyDescent="0.3">
      <c r="R17065" s="85">
        <f>PER_MONTH!A17057</f>
        <v>46013</v>
      </c>
      <c r="S17065" s="86">
        <f>PER_MONTH!F17057</f>
        <v>0.3125</v>
      </c>
      <c r="T17065" s="102">
        <f>PER_MONTH!G17057</f>
        <v>0</v>
      </c>
      <c r="U17065" s="100">
        <f t="shared" si="267"/>
        <v>0</v>
      </c>
    </row>
    <row r="17066" spans="18:21" x14ac:dyDescent="0.3">
      <c r="R17066" s="85">
        <f>PER_MONTH!A17058</f>
        <v>46013</v>
      </c>
      <c r="S17066" s="86">
        <f>PER_MONTH!F17058</f>
        <v>0.33333333333333331</v>
      </c>
      <c r="T17066" s="102">
        <f>PER_MONTH!G17058</f>
        <v>0</v>
      </c>
      <c r="U17066" s="100">
        <f t="shared" si="267"/>
        <v>0</v>
      </c>
    </row>
    <row r="17067" spans="18:21" x14ac:dyDescent="0.3">
      <c r="R17067" s="85">
        <f>PER_MONTH!A17059</f>
        <v>46013</v>
      </c>
      <c r="S17067" s="86">
        <f>PER_MONTH!F17059</f>
        <v>0.35416666666666669</v>
      </c>
      <c r="T17067" s="102">
        <f>PER_MONTH!G17059</f>
        <v>0</v>
      </c>
      <c r="U17067" s="100">
        <f t="shared" si="267"/>
        <v>0</v>
      </c>
    </row>
    <row r="17068" spans="18:21" x14ac:dyDescent="0.3">
      <c r="R17068" s="85">
        <f>PER_MONTH!A17060</f>
        <v>46013</v>
      </c>
      <c r="S17068" s="86">
        <f>PER_MONTH!F17060</f>
        <v>0.375</v>
      </c>
      <c r="T17068" s="102">
        <f>PER_MONTH!G17060</f>
        <v>0</v>
      </c>
      <c r="U17068" s="100">
        <f t="shared" si="267"/>
        <v>0</v>
      </c>
    </row>
    <row r="17069" spans="18:21" x14ac:dyDescent="0.3">
      <c r="R17069" s="85">
        <f>PER_MONTH!A17061</f>
        <v>46013</v>
      </c>
      <c r="S17069" s="86">
        <f>PER_MONTH!F17061</f>
        <v>0.39583333333333331</v>
      </c>
      <c r="T17069" s="102">
        <f>PER_MONTH!G17061</f>
        <v>0</v>
      </c>
      <c r="U17069" s="100">
        <f t="shared" si="267"/>
        <v>0</v>
      </c>
    </row>
    <row r="17070" spans="18:21" x14ac:dyDescent="0.3">
      <c r="R17070" s="85">
        <f>PER_MONTH!A17062</f>
        <v>46013</v>
      </c>
      <c r="S17070" s="86">
        <f>PER_MONTH!F17062</f>
        <v>0.41666666666666669</v>
      </c>
      <c r="T17070" s="102">
        <f>PER_MONTH!G17062</f>
        <v>0</v>
      </c>
      <c r="U17070" s="100">
        <f t="shared" si="267"/>
        <v>0</v>
      </c>
    </row>
    <row r="17071" spans="18:21" x14ac:dyDescent="0.3">
      <c r="R17071" s="85">
        <f>PER_MONTH!A17063</f>
        <v>46013</v>
      </c>
      <c r="S17071" s="86">
        <f>PER_MONTH!F17063</f>
        <v>0.4375</v>
      </c>
      <c r="T17071" s="102">
        <f>PER_MONTH!G17063</f>
        <v>0</v>
      </c>
      <c r="U17071" s="100">
        <f t="shared" si="267"/>
        <v>0</v>
      </c>
    </row>
    <row r="17072" spans="18:21" x14ac:dyDescent="0.3">
      <c r="R17072" s="85">
        <f>PER_MONTH!A17064</f>
        <v>46013</v>
      </c>
      <c r="S17072" s="86">
        <f>PER_MONTH!F17064</f>
        <v>0.45833333333333331</v>
      </c>
      <c r="T17072" s="102">
        <f>PER_MONTH!G17064</f>
        <v>0</v>
      </c>
      <c r="U17072" s="100">
        <f t="shared" si="267"/>
        <v>0</v>
      </c>
    </row>
    <row r="17073" spans="18:21" x14ac:dyDescent="0.3">
      <c r="R17073" s="85">
        <f>PER_MONTH!A17065</f>
        <v>46013</v>
      </c>
      <c r="S17073" s="86">
        <f>PER_MONTH!F17065</f>
        <v>0.47916666666666669</v>
      </c>
      <c r="T17073" s="102">
        <f>PER_MONTH!G17065</f>
        <v>0</v>
      </c>
      <c r="U17073" s="100">
        <f t="shared" si="267"/>
        <v>0</v>
      </c>
    </row>
    <row r="17074" spans="18:21" x14ac:dyDescent="0.3">
      <c r="R17074" s="85">
        <f>PER_MONTH!A17066</f>
        <v>46013</v>
      </c>
      <c r="S17074" s="86">
        <f>PER_MONTH!F17066</f>
        <v>0.5</v>
      </c>
      <c r="T17074" s="102">
        <f>PER_MONTH!G17066</f>
        <v>0</v>
      </c>
      <c r="U17074" s="100">
        <f t="shared" si="267"/>
        <v>0</v>
      </c>
    </row>
    <row r="17075" spans="18:21" x14ac:dyDescent="0.3">
      <c r="R17075" s="85">
        <f>PER_MONTH!A17067</f>
        <v>46013</v>
      </c>
      <c r="S17075" s="86">
        <f>PER_MONTH!F17067</f>
        <v>0.52083333333333337</v>
      </c>
      <c r="T17075" s="102">
        <f>PER_MONTH!G17067</f>
        <v>0</v>
      </c>
      <c r="U17075" s="100">
        <f t="shared" si="267"/>
        <v>0</v>
      </c>
    </row>
    <row r="17076" spans="18:21" x14ac:dyDescent="0.3">
      <c r="R17076" s="85">
        <f>PER_MONTH!A17068</f>
        <v>46013</v>
      </c>
      <c r="S17076" s="86">
        <f>PER_MONTH!F17068</f>
        <v>0.54166666666666663</v>
      </c>
      <c r="T17076" s="102">
        <f>PER_MONTH!G17068</f>
        <v>0</v>
      </c>
      <c r="U17076" s="100">
        <f t="shared" si="267"/>
        <v>0</v>
      </c>
    </row>
    <row r="17077" spans="18:21" x14ac:dyDescent="0.3">
      <c r="R17077" s="85">
        <f>PER_MONTH!A17069</f>
        <v>46013</v>
      </c>
      <c r="S17077" s="86">
        <f>PER_MONTH!F17069</f>
        <v>0.5625</v>
      </c>
      <c r="T17077" s="102">
        <f>PER_MONTH!G17069</f>
        <v>0</v>
      </c>
      <c r="U17077" s="100">
        <f t="shared" si="267"/>
        <v>0</v>
      </c>
    </row>
    <row r="17078" spans="18:21" x14ac:dyDescent="0.3">
      <c r="R17078" s="85">
        <f>PER_MONTH!A17070</f>
        <v>46013</v>
      </c>
      <c r="S17078" s="86">
        <f>PER_MONTH!F17070</f>
        <v>0.58333333333333337</v>
      </c>
      <c r="T17078" s="102">
        <f>PER_MONTH!G17070</f>
        <v>0</v>
      </c>
      <c r="U17078" s="100">
        <f t="shared" si="267"/>
        <v>0</v>
      </c>
    </row>
    <row r="17079" spans="18:21" x14ac:dyDescent="0.3">
      <c r="R17079" s="85">
        <f>PER_MONTH!A17071</f>
        <v>46013</v>
      </c>
      <c r="S17079" s="86">
        <f>PER_MONTH!F17071</f>
        <v>0.60416666666666663</v>
      </c>
      <c r="T17079" s="102">
        <f>PER_MONTH!G17071</f>
        <v>0</v>
      </c>
      <c r="U17079" s="100">
        <f t="shared" si="267"/>
        <v>0</v>
      </c>
    </row>
    <row r="17080" spans="18:21" x14ac:dyDescent="0.3">
      <c r="R17080" s="85">
        <f>PER_MONTH!A17072</f>
        <v>46013</v>
      </c>
      <c r="S17080" s="86">
        <f>PER_MONTH!F17072</f>
        <v>0.625</v>
      </c>
      <c r="T17080" s="102">
        <f>PER_MONTH!G17072</f>
        <v>0</v>
      </c>
      <c r="U17080" s="100">
        <f t="shared" si="267"/>
        <v>0</v>
      </c>
    </row>
    <row r="17081" spans="18:21" x14ac:dyDescent="0.3">
      <c r="R17081" s="85">
        <f>PER_MONTH!A17073</f>
        <v>46013</v>
      </c>
      <c r="S17081" s="86">
        <f>PER_MONTH!F17073</f>
        <v>0.64583333333333337</v>
      </c>
      <c r="T17081" s="102">
        <f>PER_MONTH!G17073</f>
        <v>0</v>
      </c>
      <c r="U17081" s="100">
        <f t="shared" si="267"/>
        <v>0</v>
      </c>
    </row>
    <row r="17082" spans="18:21" x14ac:dyDescent="0.3">
      <c r="R17082" s="85">
        <f>PER_MONTH!A17074</f>
        <v>46013</v>
      </c>
      <c r="S17082" s="86">
        <f>PER_MONTH!F17074</f>
        <v>0.66666666666666663</v>
      </c>
      <c r="T17082" s="102">
        <f>PER_MONTH!G17074</f>
        <v>0</v>
      </c>
      <c r="U17082" s="100">
        <f t="shared" si="267"/>
        <v>0</v>
      </c>
    </row>
    <row r="17083" spans="18:21" x14ac:dyDescent="0.3">
      <c r="R17083" s="85">
        <f>PER_MONTH!A17075</f>
        <v>46013</v>
      </c>
      <c r="S17083" s="86">
        <f>PER_MONTH!F17075</f>
        <v>0.6875</v>
      </c>
      <c r="T17083" s="102">
        <f>PER_MONTH!G17075</f>
        <v>0</v>
      </c>
      <c r="U17083" s="100">
        <f t="shared" si="267"/>
        <v>0</v>
      </c>
    </row>
    <row r="17084" spans="18:21" x14ac:dyDescent="0.3">
      <c r="R17084" s="85">
        <f>PER_MONTH!A17076</f>
        <v>46013</v>
      </c>
      <c r="S17084" s="86">
        <f>PER_MONTH!F17076</f>
        <v>0.70833333333333337</v>
      </c>
      <c r="T17084" s="102">
        <f>PER_MONTH!G17076</f>
        <v>0</v>
      </c>
      <c r="U17084" s="100">
        <f t="shared" si="267"/>
        <v>0</v>
      </c>
    </row>
    <row r="17085" spans="18:21" x14ac:dyDescent="0.3">
      <c r="R17085" s="85">
        <f>PER_MONTH!A17077</f>
        <v>46013</v>
      </c>
      <c r="S17085" s="86">
        <f>PER_MONTH!F17077</f>
        <v>0.72916666666666663</v>
      </c>
      <c r="T17085" s="102">
        <f>PER_MONTH!G17077</f>
        <v>0</v>
      </c>
      <c r="U17085" s="100">
        <f t="shared" si="267"/>
        <v>0</v>
      </c>
    </row>
    <row r="17086" spans="18:21" x14ac:dyDescent="0.3">
      <c r="R17086" s="85">
        <f>PER_MONTH!A17078</f>
        <v>46013</v>
      </c>
      <c r="S17086" s="86">
        <f>PER_MONTH!F17078</f>
        <v>0.75</v>
      </c>
      <c r="T17086" s="102">
        <f>PER_MONTH!G17078</f>
        <v>0</v>
      </c>
      <c r="U17086" s="100">
        <f t="shared" si="267"/>
        <v>0</v>
      </c>
    </row>
    <row r="17087" spans="18:21" x14ac:dyDescent="0.3">
      <c r="R17087" s="85">
        <f>PER_MONTH!A17079</f>
        <v>46013</v>
      </c>
      <c r="S17087" s="86">
        <f>PER_MONTH!F17079</f>
        <v>0.77083333333333337</v>
      </c>
      <c r="T17087" s="102">
        <f>PER_MONTH!G17079</f>
        <v>0</v>
      </c>
      <c r="U17087" s="100">
        <f t="shared" si="267"/>
        <v>0</v>
      </c>
    </row>
    <row r="17088" spans="18:21" x14ac:dyDescent="0.3">
      <c r="R17088" s="85">
        <f>PER_MONTH!A17080</f>
        <v>46013</v>
      </c>
      <c r="S17088" s="86">
        <f>PER_MONTH!F17080</f>
        <v>0.79166666666666663</v>
      </c>
      <c r="T17088" s="102">
        <f>PER_MONTH!G17080</f>
        <v>0</v>
      </c>
      <c r="U17088" s="100">
        <f t="shared" si="267"/>
        <v>0</v>
      </c>
    </row>
    <row r="17089" spans="18:21" x14ac:dyDescent="0.3">
      <c r="R17089" s="85">
        <f>PER_MONTH!A17081</f>
        <v>46013</v>
      </c>
      <c r="S17089" s="86">
        <f>PER_MONTH!F17081</f>
        <v>0.8125</v>
      </c>
      <c r="T17089" s="102">
        <f>PER_MONTH!G17081</f>
        <v>0</v>
      </c>
      <c r="U17089" s="100">
        <f t="shared" si="267"/>
        <v>0</v>
      </c>
    </row>
    <row r="17090" spans="18:21" x14ac:dyDescent="0.3">
      <c r="R17090" s="85">
        <f>PER_MONTH!A17082</f>
        <v>46013</v>
      </c>
      <c r="S17090" s="86">
        <f>PER_MONTH!F17082</f>
        <v>0.83333333333333337</v>
      </c>
      <c r="T17090" s="102">
        <f>PER_MONTH!G17082</f>
        <v>0</v>
      </c>
      <c r="U17090" s="100">
        <f t="shared" si="267"/>
        <v>0</v>
      </c>
    </row>
    <row r="17091" spans="18:21" x14ac:dyDescent="0.3">
      <c r="R17091" s="85">
        <f>PER_MONTH!A17083</f>
        <v>46013</v>
      </c>
      <c r="S17091" s="86">
        <f>PER_MONTH!F17083</f>
        <v>0.85416666666666663</v>
      </c>
      <c r="T17091" s="102">
        <f>PER_MONTH!G17083</f>
        <v>0</v>
      </c>
      <c r="U17091" s="100">
        <f t="shared" si="267"/>
        <v>0</v>
      </c>
    </row>
    <row r="17092" spans="18:21" x14ac:dyDescent="0.3">
      <c r="R17092" s="85">
        <f>PER_MONTH!A17084</f>
        <v>46013</v>
      </c>
      <c r="S17092" s="86">
        <f>PER_MONTH!F17084</f>
        <v>0.875</v>
      </c>
      <c r="T17092" s="102">
        <f>PER_MONTH!G17084</f>
        <v>0</v>
      </c>
      <c r="U17092" s="100">
        <f t="shared" si="267"/>
        <v>0</v>
      </c>
    </row>
    <row r="17093" spans="18:21" x14ac:dyDescent="0.3">
      <c r="R17093" s="85">
        <f>PER_MONTH!A17085</f>
        <v>46013</v>
      </c>
      <c r="S17093" s="86">
        <f>PER_MONTH!F17085</f>
        <v>0.89583333333333337</v>
      </c>
      <c r="T17093" s="102">
        <f>PER_MONTH!G17085</f>
        <v>0</v>
      </c>
      <c r="U17093" s="100">
        <f t="shared" si="267"/>
        <v>0</v>
      </c>
    </row>
    <row r="17094" spans="18:21" x14ac:dyDescent="0.3">
      <c r="R17094" s="85">
        <f>PER_MONTH!A17086</f>
        <v>46013</v>
      </c>
      <c r="S17094" s="86">
        <f>PER_MONTH!F17086</f>
        <v>0.91666666666666663</v>
      </c>
      <c r="T17094" s="102">
        <f>PER_MONTH!G17086</f>
        <v>0</v>
      </c>
      <c r="U17094" s="100">
        <f t="shared" si="267"/>
        <v>0</v>
      </c>
    </row>
    <row r="17095" spans="18:21" x14ac:dyDescent="0.3">
      <c r="R17095" s="85">
        <f>PER_MONTH!A17087</f>
        <v>46013</v>
      </c>
      <c r="S17095" s="86">
        <f>PER_MONTH!F17087</f>
        <v>0.9375</v>
      </c>
      <c r="T17095" s="102">
        <f>PER_MONTH!G17087</f>
        <v>0</v>
      </c>
      <c r="U17095" s="100">
        <f t="shared" si="267"/>
        <v>0</v>
      </c>
    </row>
    <row r="17096" spans="18:21" x14ac:dyDescent="0.3">
      <c r="R17096" s="85">
        <f>PER_MONTH!A17088</f>
        <v>46013</v>
      </c>
      <c r="S17096" s="86">
        <f>PER_MONTH!F17088</f>
        <v>0.95833333333333337</v>
      </c>
      <c r="T17096" s="102">
        <f>PER_MONTH!G17088</f>
        <v>0</v>
      </c>
      <c r="U17096" s="100">
        <f t="shared" si="267"/>
        <v>0</v>
      </c>
    </row>
    <row r="17097" spans="18:21" x14ac:dyDescent="0.3">
      <c r="R17097" s="85">
        <f>PER_MONTH!A17089</f>
        <v>46013</v>
      </c>
      <c r="S17097" s="86">
        <f>PER_MONTH!F17089</f>
        <v>0.97916666666666663</v>
      </c>
      <c r="T17097" s="102">
        <f>PER_MONTH!G17089</f>
        <v>0</v>
      </c>
      <c r="U17097" s="100">
        <f t="shared" si="267"/>
        <v>0</v>
      </c>
    </row>
    <row r="17098" spans="18:21" x14ac:dyDescent="0.3">
      <c r="R17098" s="85">
        <f>PER_MONTH!A17090</f>
        <v>46014</v>
      </c>
      <c r="S17098" s="86">
        <f>PER_MONTH!F17090</f>
        <v>0</v>
      </c>
      <c r="T17098" s="102">
        <f>PER_MONTH!G17090</f>
        <v>0</v>
      </c>
      <c r="U17098" s="100">
        <f t="shared" si="267"/>
        <v>0</v>
      </c>
    </row>
    <row r="17099" spans="18:21" x14ac:dyDescent="0.3">
      <c r="R17099" s="85">
        <f>PER_MONTH!A17091</f>
        <v>46014</v>
      </c>
      <c r="S17099" s="86">
        <f>PER_MONTH!F17091</f>
        <v>2.0833333333333329E-2</v>
      </c>
      <c r="T17099" s="102">
        <f>PER_MONTH!G17091</f>
        <v>0</v>
      </c>
      <c r="U17099" s="100">
        <f t="shared" si="267"/>
        <v>0</v>
      </c>
    </row>
    <row r="17100" spans="18:21" x14ac:dyDescent="0.3">
      <c r="R17100" s="85">
        <f>PER_MONTH!A17092</f>
        <v>46014</v>
      </c>
      <c r="S17100" s="86">
        <f>PER_MONTH!F17092</f>
        <v>4.1666666666666657E-2</v>
      </c>
      <c r="T17100" s="102">
        <f>PER_MONTH!G17092</f>
        <v>0</v>
      </c>
      <c r="U17100" s="100">
        <f t="shared" ref="U17100:U17163" si="268">T17100/0.5</f>
        <v>0</v>
      </c>
    </row>
    <row r="17101" spans="18:21" x14ac:dyDescent="0.3">
      <c r="R17101" s="85">
        <f>PER_MONTH!A17093</f>
        <v>46014</v>
      </c>
      <c r="S17101" s="86">
        <f>PER_MONTH!F17093</f>
        <v>6.25E-2</v>
      </c>
      <c r="T17101" s="102">
        <f>PER_MONTH!G17093</f>
        <v>0</v>
      </c>
      <c r="U17101" s="100">
        <f t="shared" si="268"/>
        <v>0</v>
      </c>
    </row>
    <row r="17102" spans="18:21" x14ac:dyDescent="0.3">
      <c r="R17102" s="85">
        <f>PER_MONTH!A17094</f>
        <v>46014</v>
      </c>
      <c r="S17102" s="86">
        <f>PER_MONTH!F17094</f>
        <v>8.3333333333333329E-2</v>
      </c>
      <c r="T17102" s="102">
        <f>PER_MONTH!G17094</f>
        <v>0</v>
      </c>
      <c r="U17102" s="100">
        <f t="shared" si="268"/>
        <v>0</v>
      </c>
    </row>
    <row r="17103" spans="18:21" x14ac:dyDescent="0.3">
      <c r="R17103" s="85">
        <f>PER_MONTH!A17095</f>
        <v>46014</v>
      </c>
      <c r="S17103" s="86">
        <f>PER_MONTH!F17095</f>
        <v>0.1041666666666667</v>
      </c>
      <c r="T17103" s="102">
        <f>PER_MONTH!G17095</f>
        <v>0</v>
      </c>
      <c r="U17103" s="100">
        <f t="shared" si="268"/>
        <v>0</v>
      </c>
    </row>
    <row r="17104" spans="18:21" x14ac:dyDescent="0.3">
      <c r="R17104" s="85">
        <f>PER_MONTH!A17096</f>
        <v>46014</v>
      </c>
      <c r="S17104" s="86">
        <f>PER_MONTH!F17096</f>
        <v>0.125</v>
      </c>
      <c r="T17104" s="102">
        <f>PER_MONTH!G17096</f>
        <v>0</v>
      </c>
      <c r="U17104" s="100">
        <f t="shared" si="268"/>
        <v>0</v>
      </c>
    </row>
    <row r="17105" spans="18:21" x14ac:dyDescent="0.3">
      <c r="R17105" s="85">
        <f>PER_MONTH!A17097</f>
        <v>46014</v>
      </c>
      <c r="S17105" s="86">
        <f>PER_MONTH!F17097</f>
        <v>0.14583333333333329</v>
      </c>
      <c r="T17105" s="102">
        <f>PER_MONTH!G17097</f>
        <v>0</v>
      </c>
      <c r="U17105" s="100">
        <f t="shared" si="268"/>
        <v>0</v>
      </c>
    </row>
    <row r="17106" spans="18:21" x14ac:dyDescent="0.3">
      <c r="R17106" s="85">
        <f>PER_MONTH!A17098</f>
        <v>46014</v>
      </c>
      <c r="S17106" s="86">
        <f>PER_MONTH!F17098</f>
        <v>0.16666666666666671</v>
      </c>
      <c r="T17106" s="102">
        <f>PER_MONTH!G17098</f>
        <v>0</v>
      </c>
      <c r="U17106" s="100">
        <f t="shared" si="268"/>
        <v>0</v>
      </c>
    </row>
    <row r="17107" spans="18:21" x14ac:dyDescent="0.3">
      <c r="R17107" s="85">
        <f>PER_MONTH!A17099</f>
        <v>46014</v>
      </c>
      <c r="S17107" s="86">
        <f>PER_MONTH!F17099</f>
        <v>0.1875</v>
      </c>
      <c r="T17107" s="102">
        <f>PER_MONTH!G17099</f>
        <v>0</v>
      </c>
      <c r="U17107" s="100">
        <f t="shared" si="268"/>
        <v>0</v>
      </c>
    </row>
    <row r="17108" spans="18:21" x14ac:dyDescent="0.3">
      <c r="R17108" s="85">
        <f>PER_MONTH!A17100</f>
        <v>46014</v>
      </c>
      <c r="S17108" s="86">
        <f>PER_MONTH!F17100</f>
        <v>0.20833333333333329</v>
      </c>
      <c r="T17108" s="102">
        <f>PER_MONTH!G17100</f>
        <v>0</v>
      </c>
      <c r="U17108" s="100">
        <f t="shared" si="268"/>
        <v>0</v>
      </c>
    </row>
    <row r="17109" spans="18:21" x14ac:dyDescent="0.3">
      <c r="R17109" s="85">
        <f>PER_MONTH!A17101</f>
        <v>46014</v>
      </c>
      <c r="S17109" s="86">
        <f>PER_MONTH!F17101</f>
        <v>0.22916666666666671</v>
      </c>
      <c r="T17109" s="102">
        <f>PER_MONTH!G17101</f>
        <v>0</v>
      </c>
      <c r="U17109" s="100">
        <f t="shared" si="268"/>
        <v>0</v>
      </c>
    </row>
    <row r="17110" spans="18:21" x14ac:dyDescent="0.3">
      <c r="R17110" s="85">
        <f>PER_MONTH!A17102</f>
        <v>46014</v>
      </c>
      <c r="S17110" s="86">
        <f>PER_MONTH!F17102</f>
        <v>0.25</v>
      </c>
      <c r="T17110" s="102">
        <f>PER_MONTH!G17102</f>
        <v>0</v>
      </c>
      <c r="U17110" s="100">
        <f t="shared" si="268"/>
        <v>0</v>
      </c>
    </row>
    <row r="17111" spans="18:21" x14ac:dyDescent="0.3">
      <c r="R17111" s="85">
        <f>PER_MONTH!A17103</f>
        <v>46014</v>
      </c>
      <c r="S17111" s="86">
        <f>PER_MONTH!F17103</f>
        <v>0.27083333333333331</v>
      </c>
      <c r="T17111" s="102">
        <f>PER_MONTH!G17103</f>
        <v>0</v>
      </c>
      <c r="U17111" s="100">
        <f t="shared" si="268"/>
        <v>0</v>
      </c>
    </row>
    <row r="17112" spans="18:21" x14ac:dyDescent="0.3">
      <c r="R17112" s="85">
        <f>PER_MONTH!A17104</f>
        <v>46014</v>
      </c>
      <c r="S17112" s="86">
        <f>PER_MONTH!F17104</f>
        <v>0.29166666666666669</v>
      </c>
      <c r="T17112" s="102">
        <f>PER_MONTH!G17104</f>
        <v>0</v>
      </c>
      <c r="U17112" s="100">
        <f t="shared" si="268"/>
        <v>0</v>
      </c>
    </row>
    <row r="17113" spans="18:21" x14ac:dyDescent="0.3">
      <c r="R17113" s="85">
        <f>PER_MONTH!A17105</f>
        <v>46014</v>
      </c>
      <c r="S17113" s="86">
        <f>PER_MONTH!F17105</f>
        <v>0.3125</v>
      </c>
      <c r="T17113" s="102">
        <f>PER_MONTH!G17105</f>
        <v>0</v>
      </c>
      <c r="U17113" s="100">
        <f t="shared" si="268"/>
        <v>0</v>
      </c>
    </row>
    <row r="17114" spans="18:21" x14ac:dyDescent="0.3">
      <c r="R17114" s="85">
        <f>PER_MONTH!A17106</f>
        <v>46014</v>
      </c>
      <c r="S17114" s="86">
        <f>PER_MONTH!F17106</f>
        <v>0.33333333333333331</v>
      </c>
      <c r="T17114" s="102">
        <f>PER_MONTH!G17106</f>
        <v>0</v>
      </c>
      <c r="U17114" s="100">
        <f t="shared" si="268"/>
        <v>0</v>
      </c>
    </row>
    <row r="17115" spans="18:21" x14ac:dyDescent="0.3">
      <c r="R17115" s="85">
        <f>PER_MONTH!A17107</f>
        <v>46014</v>
      </c>
      <c r="S17115" s="86">
        <f>PER_MONTH!F17107</f>
        <v>0.35416666666666669</v>
      </c>
      <c r="T17115" s="102">
        <f>PER_MONTH!G17107</f>
        <v>0</v>
      </c>
      <c r="U17115" s="100">
        <f t="shared" si="268"/>
        <v>0</v>
      </c>
    </row>
    <row r="17116" spans="18:21" x14ac:dyDescent="0.3">
      <c r="R17116" s="85">
        <f>PER_MONTH!A17108</f>
        <v>46014</v>
      </c>
      <c r="S17116" s="86">
        <f>PER_MONTH!F17108</f>
        <v>0.375</v>
      </c>
      <c r="T17116" s="102">
        <f>PER_MONTH!G17108</f>
        <v>0</v>
      </c>
      <c r="U17116" s="100">
        <f t="shared" si="268"/>
        <v>0</v>
      </c>
    </row>
    <row r="17117" spans="18:21" x14ac:dyDescent="0.3">
      <c r="R17117" s="85">
        <f>PER_MONTH!A17109</f>
        <v>46014</v>
      </c>
      <c r="S17117" s="86">
        <f>PER_MONTH!F17109</f>
        <v>0.39583333333333331</v>
      </c>
      <c r="T17117" s="102">
        <f>PER_MONTH!G17109</f>
        <v>0</v>
      </c>
      <c r="U17117" s="100">
        <f t="shared" si="268"/>
        <v>0</v>
      </c>
    </row>
    <row r="17118" spans="18:21" x14ac:dyDescent="0.3">
      <c r="R17118" s="85">
        <f>PER_MONTH!A17110</f>
        <v>46014</v>
      </c>
      <c r="S17118" s="86">
        <f>PER_MONTH!F17110</f>
        <v>0.41666666666666669</v>
      </c>
      <c r="T17118" s="102">
        <f>PER_MONTH!G17110</f>
        <v>0</v>
      </c>
      <c r="U17118" s="100">
        <f t="shared" si="268"/>
        <v>0</v>
      </c>
    </row>
    <row r="17119" spans="18:21" x14ac:dyDescent="0.3">
      <c r="R17119" s="85">
        <f>PER_MONTH!A17111</f>
        <v>46014</v>
      </c>
      <c r="S17119" s="86">
        <f>PER_MONTH!F17111</f>
        <v>0.4375</v>
      </c>
      <c r="T17119" s="102">
        <f>PER_MONTH!G17111</f>
        <v>0</v>
      </c>
      <c r="U17119" s="100">
        <f t="shared" si="268"/>
        <v>0</v>
      </c>
    </row>
    <row r="17120" spans="18:21" x14ac:dyDescent="0.3">
      <c r="R17120" s="85">
        <f>PER_MONTH!A17112</f>
        <v>46014</v>
      </c>
      <c r="S17120" s="86">
        <f>PER_MONTH!F17112</f>
        <v>0.45833333333333331</v>
      </c>
      <c r="T17120" s="102">
        <f>PER_MONTH!G17112</f>
        <v>0</v>
      </c>
      <c r="U17120" s="100">
        <f t="shared" si="268"/>
        <v>0</v>
      </c>
    </row>
    <row r="17121" spans="18:21" x14ac:dyDescent="0.3">
      <c r="R17121" s="85">
        <f>PER_MONTH!A17113</f>
        <v>46014</v>
      </c>
      <c r="S17121" s="86">
        <f>PER_MONTH!F17113</f>
        <v>0.47916666666666669</v>
      </c>
      <c r="T17121" s="102">
        <f>PER_MONTH!G17113</f>
        <v>0</v>
      </c>
      <c r="U17121" s="100">
        <f t="shared" si="268"/>
        <v>0</v>
      </c>
    </row>
    <row r="17122" spans="18:21" x14ac:dyDescent="0.3">
      <c r="R17122" s="85">
        <f>PER_MONTH!A17114</f>
        <v>46014</v>
      </c>
      <c r="S17122" s="86">
        <f>PER_MONTH!F17114</f>
        <v>0.5</v>
      </c>
      <c r="T17122" s="102">
        <f>PER_MONTH!G17114</f>
        <v>0</v>
      </c>
      <c r="U17122" s="100">
        <f t="shared" si="268"/>
        <v>0</v>
      </c>
    </row>
    <row r="17123" spans="18:21" x14ac:dyDescent="0.3">
      <c r="R17123" s="85">
        <f>PER_MONTH!A17115</f>
        <v>46014</v>
      </c>
      <c r="S17123" s="86">
        <f>PER_MONTH!F17115</f>
        <v>0.52083333333333337</v>
      </c>
      <c r="T17123" s="102">
        <f>PER_MONTH!G17115</f>
        <v>0</v>
      </c>
      <c r="U17123" s="100">
        <f t="shared" si="268"/>
        <v>0</v>
      </c>
    </row>
    <row r="17124" spans="18:21" x14ac:dyDescent="0.3">
      <c r="R17124" s="85">
        <f>PER_MONTH!A17116</f>
        <v>46014</v>
      </c>
      <c r="S17124" s="86">
        <f>PER_MONTH!F17116</f>
        <v>0.54166666666666663</v>
      </c>
      <c r="T17124" s="102">
        <f>PER_MONTH!G17116</f>
        <v>0</v>
      </c>
      <c r="U17124" s="100">
        <f t="shared" si="268"/>
        <v>0</v>
      </c>
    </row>
    <row r="17125" spans="18:21" x14ac:dyDescent="0.3">
      <c r="R17125" s="85">
        <f>PER_MONTH!A17117</f>
        <v>46014</v>
      </c>
      <c r="S17125" s="86">
        <f>PER_MONTH!F17117</f>
        <v>0.5625</v>
      </c>
      <c r="T17125" s="102">
        <f>PER_MONTH!G17117</f>
        <v>0</v>
      </c>
      <c r="U17125" s="100">
        <f t="shared" si="268"/>
        <v>0</v>
      </c>
    </row>
    <row r="17126" spans="18:21" x14ac:dyDescent="0.3">
      <c r="R17126" s="85">
        <f>PER_MONTH!A17118</f>
        <v>46014</v>
      </c>
      <c r="S17126" s="86">
        <f>PER_MONTH!F17118</f>
        <v>0.58333333333333337</v>
      </c>
      <c r="T17126" s="102">
        <f>PER_MONTH!G17118</f>
        <v>0</v>
      </c>
      <c r="U17126" s="100">
        <f t="shared" si="268"/>
        <v>0</v>
      </c>
    </row>
    <row r="17127" spans="18:21" x14ac:dyDescent="0.3">
      <c r="R17127" s="85">
        <f>PER_MONTH!A17119</f>
        <v>46014</v>
      </c>
      <c r="S17127" s="86">
        <f>PER_MONTH!F17119</f>
        <v>0.60416666666666663</v>
      </c>
      <c r="T17127" s="102">
        <f>PER_MONTH!G17119</f>
        <v>0</v>
      </c>
      <c r="U17127" s="100">
        <f t="shared" si="268"/>
        <v>0</v>
      </c>
    </row>
    <row r="17128" spans="18:21" x14ac:dyDescent="0.3">
      <c r="R17128" s="85">
        <f>PER_MONTH!A17120</f>
        <v>46014</v>
      </c>
      <c r="S17128" s="86">
        <f>PER_MONTH!F17120</f>
        <v>0.625</v>
      </c>
      <c r="T17128" s="102">
        <f>PER_MONTH!G17120</f>
        <v>0</v>
      </c>
      <c r="U17128" s="100">
        <f t="shared" si="268"/>
        <v>0</v>
      </c>
    </row>
    <row r="17129" spans="18:21" x14ac:dyDescent="0.3">
      <c r="R17129" s="85">
        <f>PER_MONTH!A17121</f>
        <v>46014</v>
      </c>
      <c r="S17129" s="86">
        <f>PER_MONTH!F17121</f>
        <v>0.64583333333333337</v>
      </c>
      <c r="T17129" s="102">
        <f>PER_MONTH!G17121</f>
        <v>0</v>
      </c>
      <c r="U17129" s="100">
        <f t="shared" si="268"/>
        <v>0</v>
      </c>
    </row>
    <row r="17130" spans="18:21" x14ac:dyDescent="0.3">
      <c r="R17130" s="85">
        <f>PER_MONTH!A17122</f>
        <v>46014</v>
      </c>
      <c r="S17130" s="86">
        <f>PER_MONTH!F17122</f>
        <v>0.66666666666666663</v>
      </c>
      <c r="T17130" s="102">
        <f>PER_MONTH!G17122</f>
        <v>0</v>
      </c>
      <c r="U17130" s="100">
        <f t="shared" si="268"/>
        <v>0</v>
      </c>
    </row>
    <row r="17131" spans="18:21" x14ac:dyDescent="0.3">
      <c r="R17131" s="85">
        <f>PER_MONTH!A17123</f>
        <v>46014</v>
      </c>
      <c r="S17131" s="86">
        <f>PER_MONTH!F17123</f>
        <v>0.6875</v>
      </c>
      <c r="T17131" s="102">
        <f>PER_MONTH!G17123</f>
        <v>0</v>
      </c>
      <c r="U17131" s="100">
        <f t="shared" si="268"/>
        <v>0</v>
      </c>
    </row>
    <row r="17132" spans="18:21" x14ac:dyDescent="0.3">
      <c r="R17132" s="85">
        <f>PER_MONTH!A17124</f>
        <v>46014</v>
      </c>
      <c r="S17132" s="86">
        <f>PER_MONTH!F17124</f>
        <v>0.70833333333333337</v>
      </c>
      <c r="T17132" s="102">
        <f>PER_MONTH!G17124</f>
        <v>0</v>
      </c>
      <c r="U17132" s="100">
        <f t="shared" si="268"/>
        <v>0</v>
      </c>
    </row>
    <row r="17133" spans="18:21" x14ac:dyDescent="0.3">
      <c r="R17133" s="85">
        <f>PER_MONTH!A17125</f>
        <v>46014</v>
      </c>
      <c r="S17133" s="86">
        <f>PER_MONTH!F17125</f>
        <v>0.72916666666666663</v>
      </c>
      <c r="T17133" s="102">
        <f>PER_MONTH!G17125</f>
        <v>0</v>
      </c>
      <c r="U17133" s="100">
        <f t="shared" si="268"/>
        <v>0</v>
      </c>
    </row>
    <row r="17134" spans="18:21" x14ac:dyDescent="0.3">
      <c r="R17134" s="85">
        <f>PER_MONTH!A17126</f>
        <v>46014</v>
      </c>
      <c r="S17134" s="86">
        <f>PER_MONTH!F17126</f>
        <v>0.75</v>
      </c>
      <c r="T17134" s="102">
        <f>PER_MONTH!G17126</f>
        <v>0</v>
      </c>
      <c r="U17134" s="100">
        <f t="shared" si="268"/>
        <v>0</v>
      </c>
    </row>
    <row r="17135" spans="18:21" x14ac:dyDescent="0.3">
      <c r="R17135" s="85">
        <f>PER_MONTH!A17127</f>
        <v>46014</v>
      </c>
      <c r="S17135" s="86">
        <f>PER_MONTH!F17127</f>
        <v>0.77083333333333337</v>
      </c>
      <c r="T17135" s="102">
        <f>PER_MONTH!G17127</f>
        <v>0</v>
      </c>
      <c r="U17135" s="100">
        <f t="shared" si="268"/>
        <v>0</v>
      </c>
    </row>
    <row r="17136" spans="18:21" x14ac:dyDescent="0.3">
      <c r="R17136" s="85">
        <f>PER_MONTH!A17128</f>
        <v>46014</v>
      </c>
      <c r="S17136" s="86">
        <f>PER_MONTH!F17128</f>
        <v>0.79166666666666663</v>
      </c>
      <c r="T17136" s="102">
        <f>PER_MONTH!G17128</f>
        <v>0</v>
      </c>
      <c r="U17136" s="100">
        <f t="shared" si="268"/>
        <v>0</v>
      </c>
    </row>
    <row r="17137" spans="18:21" x14ac:dyDescent="0.3">
      <c r="R17137" s="85">
        <f>PER_MONTH!A17129</f>
        <v>46014</v>
      </c>
      <c r="S17137" s="86">
        <f>PER_MONTH!F17129</f>
        <v>0.8125</v>
      </c>
      <c r="T17137" s="102">
        <f>PER_MONTH!G17129</f>
        <v>0</v>
      </c>
      <c r="U17137" s="100">
        <f t="shared" si="268"/>
        <v>0</v>
      </c>
    </row>
    <row r="17138" spans="18:21" x14ac:dyDescent="0.3">
      <c r="R17138" s="85">
        <f>PER_MONTH!A17130</f>
        <v>46014</v>
      </c>
      <c r="S17138" s="86">
        <f>PER_MONTH!F17130</f>
        <v>0.83333333333333337</v>
      </c>
      <c r="T17138" s="102">
        <f>PER_MONTH!G17130</f>
        <v>0</v>
      </c>
      <c r="U17138" s="100">
        <f t="shared" si="268"/>
        <v>0</v>
      </c>
    </row>
    <row r="17139" spans="18:21" x14ac:dyDescent="0.3">
      <c r="R17139" s="85">
        <f>PER_MONTH!A17131</f>
        <v>46014</v>
      </c>
      <c r="S17139" s="86">
        <f>PER_MONTH!F17131</f>
        <v>0.85416666666666663</v>
      </c>
      <c r="T17139" s="102">
        <f>PER_MONTH!G17131</f>
        <v>0</v>
      </c>
      <c r="U17139" s="100">
        <f t="shared" si="268"/>
        <v>0</v>
      </c>
    </row>
    <row r="17140" spans="18:21" x14ac:dyDescent="0.3">
      <c r="R17140" s="85">
        <f>PER_MONTH!A17132</f>
        <v>46014</v>
      </c>
      <c r="S17140" s="86">
        <f>PER_MONTH!F17132</f>
        <v>0.875</v>
      </c>
      <c r="T17140" s="102">
        <f>PER_MONTH!G17132</f>
        <v>0</v>
      </c>
      <c r="U17140" s="100">
        <f t="shared" si="268"/>
        <v>0</v>
      </c>
    </row>
    <row r="17141" spans="18:21" x14ac:dyDescent="0.3">
      <c r="R17141" s="85">
        <f>PER_MONTH!A17133</f>
        <v>46014</v>
      </c>
      <c r="S17141" s="86">
        <f>PER_MONTH!F17133</f>
        <v>0.89583333333333337</v>
      </c>
      <c r="T17141" s="102">
        <f>PER_MONTH!G17133</f>
        <v>0</v>
      </c>
      <c r="U17141" s="100">
        <f t="shared" si="268"/>
        <v>0</v>
      </c>
    </row>
    <row r="17142" spans="18:21" x14ac:dyDescent="0.3">
      <c r="R17142" s="85">
        <f>PER_MONTH!A17134</f>
        <v>46014</v>
      </c>
      <c r="S17142" s="86">
        <f>PER_MONTH!F17134</f>
        <v>0.91666666666666663</v>
      </c>
      <c r="T17142" s="102">
        <f>PER_MONTH!G17134</f>
        <v>0</v>
      </c>
      <c r="U17142" s="100">
        <f t="shared" si="268"/>
        <v>0</v>
      </c>
    </row>
    <row r="17143" spans="18:21" x14ac:dyDescent="0.3">
      <c r="R17143" s="85">
        <f>PER_MONTH!A17135</f>
        <v>46014</v>
      </c>
      <c r="S17143" s="86">
        <f>PER_MONTH!F17135</f>
        <v>0.9375</v>
      </c>
      <c r="T17143" s="102">
        <f>PER_MONTH!G17135</f>
        <v>0</v>
      </c>
      <c r="U17143" s="100">
        <f t="shared" si="268"/>
        <v>0</v>
      </c>
    </row>
    <row r="17144" spans="18:21" x14ac:dyDescent="0.3">
      <c r="R17144" s="85">
        <f>PER_MONTH!A17136</f>
        <v>46014</v>
      </c>
      <c r="S17144" s="86">
        <f>PER_MONTH!F17136</f>
        <v>0.95833333333333337</v>
      </c>
      <c r="T17144" s="102">
        <f>PER_MONTH!G17136</f>
        <v>0</v>
      </c>
      <c r="U17144" s="100">
        <f t="shared" si="268"/>
        <v>0</v>
      </c>
    </row>
    <row r="17145" spans="18:21" x14ac:dyDescent="0.3">
      <c r="R17145" s="85">
        <f>PER_MONTH!A17137</f>
        <v>46014</v>
      </c>
      <c r="S17145" s="86">
        <f>PER_MONTH!F17137</f>
        <v>0.97916666666666663</v>
      </c>
      <c r="T17145" s="102">
        <f>PER_MONTH!G17137</f>
        <v>0</v>
      </c>
      <c r="U17145" s="100">
        <f t="shared" si="268"/>
        <v>0</v>
      </c>
    </row>
    <row r="17146" spans="18:21" x14ac:dyDescent="0.3">
      <c r="R17146" s="85">
        <f>PER_MONTH!A17138</f>
        <v>46015</v>
      </c>
      <c r="S17146" s="86">
        <f>PER_MONTH!F17138</f>
        <v>0</v>
      </c>
      <c r="T17146" s="102">
        <f>PER_MONTH!G17138</f>
        <v>0</v>
      </c>
      <c r="U17146" s="100">
        <f t="shared" si="268"/>
        <v>0</v>
      </c>
    </row>
    <row r="17147" spans="18:21" x14ac:dyDescent="0.3">
      <c r="R17147" s="85">
        <f>PER_MONTH!A17139</f>
        <v>46015</v>
      </c>
      <c r="S17147" s="86">
        <f>PER_MONTH!F17139</f>
        <v>2.0833333333333329E-2</v>
      </c>
      <c r="T17147" s="102">
        <f>PER_MONTH!G17139</f>
        <v>0</v>
      </c>
      <c r="U17147" s="100">
        <f t="shared" si="268"/>
        <v>0</v>
      </c>
    </row>
    <row r="17148" spans="18:21" x14ac:dyDescent="0.3">
      <c r="R17148" s="85">
        <f>PER_MONTH!A17140</f>
        <v>46015</v>
      </c>
      <c r="S17148" s="86">
        <f>PER_MONTH!F17140</f>
        <v>4.1666666666666657E-2</v>
      </c>
      <c r="T17148" s="102">
        <f>PER_MONTH!G17140</f>
        <v>0</v>
      </c>
      <c r="U17148" s="100">
        <f t="shared" si="268"/>
        <v>0</v>
      </c>
    </row>
    <row r="17149" spans="18:21" x14ac:dyDescent="0.3">
      <c r="R17149" s="85">
        <f>PER_MONTH!A17141</f>
        <v>46015</v>
      </c>
      <c r="S17149" s="86">
        <f>PER_MONTH!F17141</f>
        <v>6.25E-2</v>
      </c>
      <c r="T17149" s="102">
        <f>PER_MONTH!G17141</f>
        <v>0</v>
      </c>
      <c r="U17149" s="100">
        <f t="shared" si="268"/>
        <v>0</v>
      </c>
    </row>
    <row r="17150" spans="18:21" x14ac:dyDescent="0.3">
      <c r="R17150" s="85">
        <f>PER_MONTH!A17142</f>
        <v>46015</v>
      </c>
      <c r="S17150" s="86">
        <f>PER_MONTH!F17142</f>
        <v>8.3333333333333329E-2</v>
      </c>
      <c r="T17150" s="102">
        <f>PER_MONTH!G17142</f>
        <v>0</v>
      </c>
      <c r="U17150" s="100">
        <f t="shared" si="268"/>
        <v>0</v>
      </c>
    </row>
    <row r="17151" spans="18:21" x14ac:dyDescent="0.3">
      <c r="R17151" s="85">
        <f>PER_MONTH!A17143</f>
        <v>46015</v>
      </c>
      <c r="S17151" s="86">
        <f>PER_MONTH!F17143</f>
        <v>0.1041666666666667</v>
      </c>
      <c r="T17151" s="102">
        <f>PER_MONTH!G17143</f>
        <v>0</v>
      </c>
      <c r="U17151" s="100">
        <f t="shared" si="268"/>
        <v>0</v>
      </c>
    </row>
    <row r="17152" spans="18:21" x14ac:dyDescent="0.3">
      <c r="R17152" s="85">
        <f>PER_MONTH!A17144</f>
        <v>46015</v>
      </c>
      <c r="S17152" s="86">
        <f>PER_MONTH!F17144</f>
        <v>0.125</v>
      </c>
      <c r="T17152" s="102">
        <f>PER_MONTH!G17144</f>
        <v>0</v>
      </c>
      <c r="U17152" s="100">
        <f t="shared" si="268"/>
        <v>0</v>
      </c>
    </row>
    <row r="17153" spans="18:21" x14ac:dyDescent="0.3">
      <c r="R17153" s="85">
        <f>PER_MONTH!A17145</f>
        <v>46015</v>
      </c>
      <c r="S17153" s="86">
        <f>PER_MONTH!F17145</f>
        <v>0.14583333333333329</v>
      </c>
      <c r="T17153" s="102">
        <f>PER_MONTH!G17145</f>
        <v>0</v>
      </c>
      <c r="U17153" s="100">
        <f t="shared" si="268"/>
        <v>0</v>
      </c>
    </row>
    <row r="17154" spans="18:21" x14ac:dyDescent="0.3">
      <c r="R17154" s="85">
        <f>PER_MONTH!A17146</f>
        <v>46015</v>
      </c>
      <c r="S17154" s="86">
        <f>PER_MONTH!F17146</f>
        <v>0.16666666666666671</v>
      </c>
      <c r="T17154" s="102">
        <f>PER_MONTH!G17146</f>
        <v>0</v>
      </c>
      <c r="U17154" s="100">
        <f t="shared" si="268"/>
        <v>0</v>
      </c>
    </row>
    <row r="17155" spans="18:21" x14ac:dyDescent="0.3">
      <c r="R17155" s="85">
        <f>PER_MONTH!A17147</f>
        <v>46015</v>
      </c>
      <c r="S17155" s="86">
        <f>PER_MONTH!F17147</f>
        <v>0.1875</v>
      </c>
      <c r="T17155" s="102">
        <f>PER_MONTH!G17147</f>
        <v>0</v>
      </c>
      <c r="U17155" s="100">
        <f t="shared" si="268"/>
        <v>0</v>
      </c>
    </row>
    <row r="17156" spans="18:21" x14ac:dyDescent="0.3">
      <c r="R17156" s="85">
        <f>PER_MONTH!A17148</f>
        <v>46015</v>
      </c>
      <c r="S17156" s="86">
        <f>PER_MONTH!F17148</f>
        <v>0.20833333333333329</v>
      </c>
      <c r="T17156" s="102">
        <f>PER_MONTH!G17148</f>
        <v>0</v>
      </c>
      <c r="U17156" s="100">
        <f t="shared" si="268"/>
        <v>0</v>
      </c>
    </row>
    <row r="17157" spans="18:21" x14ac:dyDescent="0.3">
      <c r="R17157" s="85">
        <f>PER_MONTH!A17149</f>
        <v>46015</v>
      </c>
      <c r="S17157" s="86">
        <f>PER_MONTH!F17149</f>
        <v>0.22916666666666671</v>
      </c>
      <c r="T17157" s="102">
        <f>PER_MONTH!G17149</f>
        <v>0</v>
      </c>
      <c r="U17157" s="100">
        <f t="shared" si="268"/>
        <v>0</v>
      </c>
    </row>
    <row r="17158" spans="18:21" x14ac:dyDescent="0.3">
      <c r="R17158" s="85">
        <f>PER_MONTH!A17150</f>
        <v>46015</v>
      </c>
      <c r="S17158" s="86">
        <f>PER_MONTH!F17150</f>
        <v>0.25</v>
      </c>
      <c r="T17158" s="102">
        <f>PER_MONTH!G17150</f>
        <v>0</v>
      </c>
      <c r="U17158" s="100">
        <f t="shared" si="268"/>
        <v>0</v>
      </c>
    </row>
    <row r="17159" spans="18:21" x14ac:dyDescent="0.3">
      <c r="R17159" s="85">
        <f>PER_MONTH!A17151</f>
        <v>46015</v>
      </c>
      <c r="S17159" s="86">
        <f>PER_MONTH!F17151</f>
        <v>0.27083333333333331</v>
      </c>
      <c r="T17159" s="102">
        <f>PER_MONTH!G17151</f>
        <v>0</v>
      </c>
      <c r="U17159" s="100">
        <f t="shared" si="268"/>
        <v>0</v>
      </c>
    </row>
    <row r="17160" spans="18:21" x14ac:dyDescent="0.3">
      <c r="R17160" s="85">
        <f>PER_MONTH!A17152</f>
        <v>46015</v>
      </c>
      <c r="S17160" s="86">
        <f>PER_MONTH!F17152</f>
        <v>0.29166666666666669</v>
      </c>
      <c r="T17160" s="102">
        <f>PER_MONTH!G17152</f>
        <v>0</v>
      </c>
      <c r="U17160" s="100">
        <f t="shared" si="268"/>
        <v>0</v>
      </c>
    </row>
    <row r="17161" spans="18:21" x14ac:dyDescent="0.3">
      <c r="R17161" s="85">
        <f>PER_MONTH!A17153</f>
        <v>46015</v>
      </c>
      <c r="S17161" s="86">
        <f>PER_MONTH!F17153</f>
        <v>0.3125</v>
      </c>
      <c r="T17161" s="102">
        <f>PER_MONTH!G17153</f>
        <v>0</v>
      </c>
      <c r="U17161" s="100">
        <f t="shared" si="268"/>
        <v>0</v>
      </c>
    </row>
    <row r="17162" spans="18:21" x14ac:dyDescent="0.3">
      <c r="R17162" s="85">
        <f>PER_MONTH!A17154</f>
        <v>46015</v>
      </c>
      <c r="S17162" s="86">
        <f>PER_MONTH!F17154</f>
        <v>0.33333333333333331</v>
      </c>
      <c r="T17162" s="102">
        <f>PER_MONTH!G17154</f>
        <v>0</v>
      </c>
      <c r="U17162" s="100">
        <f t="shared" si="268"/>
        <v>0</v>
      </c>
    </row>
    <row r="17163" spans="18:21" x14ac:dyDescent="0.3">
      <c r="R17163" s="85">
        <f>PER_MONTH!A17155</f>
        <v>46015</v>
      </c>
      <c r="S17163" s="86">
        <f>PER_MONTH!F17155</f>
        <v>0.35416666666666669</v>
      </c>
      <c r="T17163" s="102">
        <f>PER_MONTH!G17155</f>
        <v>0</v>
      </c>
      <c r="U17163" s="100">
        <f t="shared" si="268"/>
        <v>0</v>
      </c>
    </row>
    <row r="17164" spans="18:21" x14ac:dyDescent="0.3">
      <c r="R17164" s="85">
        <f>PER_MONTH!A17156</f>
        <v>46015</v>
      </c>
      <c r="S17164" s="86">
        <f>PER_MONTH!F17156</f>
        <v>0.375</v>
      </c>
      <c r="T17164" s="102">
        <f>PER_MONTH!G17156</f>
        <v>0</v>
      </c>
      <c r="U17164" s="100">
        <f t="shared" ref="U17164:U17227" si="269">T17164/0.5</f>
        <v>0</v>
      </c>
    </row>
    <row r="17165" spans="18:21" x14ac:dyDescent="0.3">
      <c r="R17165" s="85">
        <f>PER_MONTH!A17157</f>
        <v>46015</v>
      </c>
      <c r="S17165" s="86">
        <f>PER_MONTH!F17157</f>
        <v>0.39583333333333331</v>
      </c>
      <c r="T17165" s="102">
        <f>PER_MONTH!G17157</f>
        <v>0</v>
      </c>
      <c r="U17165" s="100">
        <f t="shared" si="269"/>
        <v>0</v>
      </c>
    </row>
    <row r="17166" spans="18:21" x14ac:dyDescent="0.3">
      <c r="R17166" s="85">
        <f>PER_MONTH!A17158</f>
        <v>46015</v>
      </c>
      <c r="S17166" s="86">
        <f>PER_MONTH!F17158</f>
        <v>0.41666666666666669</v>
      </c>
      <c r="T17166" s="102">
        <f>PER_MONTH!G17158</f>
        <v>0</v>
      </c>
      <c r="U17166" s="100">
        <f t="shared" si="269"/>
        <v>0</v>
      </c>
    </row>
    <row r="17167" spans="18:21" x14ac:dyDescent="0.3">
      <c r="R17167" s="85">
        <f>PER_MONTH!A17159</f>
        <v>46015</v>
      </c>
      <c r="S17167" s="86">
        <f>PER_MONTH!F17159</f>
        <v>0.4375</v>
      </c>
      <c r="T17167" s="102">
        <f>PER_MONTH!G17159</f>
        <v>0</v>
      </c>
      <c r="U17167" s="100">
        <f t="shared" si="269"/>
        <v>0</v>
      </c>
    </row>
    <row r="17168" spans="18:21" x14ac:dyDescent="0.3">
      <c r="R17168" s="85">
        <f>PER_MONTH!A17160</f>
        <v>46015</v>
      </c>
      <c r="S17168" s="86">
        <f>PER_MONTH!F17160</f>
        <v>0.45833333333333331</v>
      </c>
      <c r="T17168" s="102">
        <f>PER_MONTH!G17160</f>
        <v>0</v>
      </c>
      <c r="U17168" s="100">
        <f t="shared" si="269"/>
        <v>0</v>
      </c>
    </row>
    <row r="17169" spans="18:21" x14ac:dyDescent="0.3">
      <c r="R17169" s="85">
        <f>PER_MONTH!A17161</f>
        <v>46015</v>
      </c>
      <c r="S17169" s="86">
        <f>PER_MONTH!F17161</f>
        <v>0.47916666666666669</v>
      </c>
      <c r="T17169" s="102">
        <f>PER_MONTH!G17161</f>
        <v>0</v>
      </c>
      <c r="U17169" s="100">
        <f t="shared" si="269"/>
        <v>0</v>
      </c>
    </row>
    <row r="17170" spans="18:21" x14ac:dyDescent="0.3">
      <c r="R17170" s="85">
        <f>PER_MONTH!A17162</f>
        <v>46015</v>
      </c>
      <c r="S17170" s="86">
        <f>PER_MONTH!F17162</f>
        <v>0.5</v>
      </c>
      <c r="T17170" s="102">
        <f>PER_MONTH!G17162</f>
        <v>0</v>
      </c>
      <c r="U17170" s="100">
        <f t="shared" si="269"/>
        <v>0</v>
      </c>
    </row>
    <row r="17171" spans="18:21" x14ac:dyDescent="0.3">
      <c r="R17171" s="85">
        <f>PER_MONTH!A17163</f>
        <v>46015</v>
      </c>
      <c r="S17171" s="86">
        <f>PER_MONTH!F17163</f>
        <v>0.52083333333333337</v>
      </c>
      <c r="T17171" s="102">
        <f>PER_MONTH!G17163</f>
        <v>0</v>
      </c>
      <c r="U17171" s="100">
        <f t="shared" si="269"/>
        <v>0</v>
      </c>
    </row>
    <row r="17172" spans="18:21" x14ac:dyDescent="0.3">
      <c r="R17172" s="85">
        <f>PER_MONTH!A17164</f>
        <v>46015</v>
      </c>
      <c r="S17172" s="86">
        <f>PER_MONTH!F17164</f>
        <v>0.54166666666666663</v>
      </c>
      <c r="T17172" s="102">
        <f>PER_MONTH!G17164</f>
        <v>0</v>
      </c>
      <c r="U17172" s="100">
        <f t="shared" si="269"/>
        <v>0</v>
      </c>
    </row>
    <row r="17173" spans="18:21" x14ac:dyDescent="0.3">
      <c r="R17173" s="85">
        <f>PER_MONTH!A17165</f>
        <v>46015</v>
      </c>
      <c r="S17173" s="86">
        <f>PER_MONTH!F17165</f>
        <v>0.5625</v>
      </c>
      <c r="T17173" s="102">
        <f>PER_MONTH!G17165</f>
        <v>0</v>
      </c>
      <c r="U17173" s="100">
        <f t="shared" si="269"/>
        <v>0</v>
      </c>
    </row>
    <row r="17174" spans="18:21" x14ac:dyDescent="0.3">
      <c r="R17174" s="85">
        <f>PER_MONTH!A17166</f>
        <v>46015</v>
      </c>
      <c r="S17174" s="86">
        <f>PER_MONTH!F17166</f>
        <v>0.58333333333333337</v>
      </c>
      <c r="T17174" s="102">
        <f>PER_MONTH!G17166</f>
        <v>0</v>
      </c>
      <c r="U17174" s="100">
        <f t="shared" si="269"/>
        <v>0</v>
      </c>
    </row>
    <row r="17175" spans="18:21" x14ac:dyDescent="0.3">
      <c r="R17175" s="85">
        <f>PER_MONTH!A17167</f>
        <v>46015</v>
      </c>
      <c r="S17175" s="86">
        <f>PER_MONTH!F17167</f>
        <v>0.60416666666666663</v>
      </c>
      <c r="T17175" s="102">
        <f>PER_MONTH!G17167</f>
        <v>0</v>
      </c>
      <c r="U17175" s="100">
        <f t="shared" si="269"/>
        <v>0</v>
      </c>
    </row>
    <row r="17176" spans="18:21" x14ac:dyDescent="0.3">
      <c r="R17176" s="85">
        <f>PER_MONTH!A17168</f>
        <v>46015</v>
      </c>
      <c r="S17176" s="86">
        <f>PER_MONTH!F17168</f>
        <v>0.625</v>
      </c>
      <c r="T17176" s="102">
        <f>PER_MONTH!G17168</f>
        <v>0</v>
      </c>
      <c r="U17176" s="100">
        <f t="shared" si="269"/>
        <v>0</v>
      </c>
    </row>
    <row r="17177" spans="18:21" x14ac:dyDescent="0.3">
      <c r="R17177" s="85">
        <f>PER_MONTH!A17169</f>
        <v>46015</v>
      </c>
      <c r="S17177" s="86">
        <f>PER_MONTH!F17169</f>
        <v>0.64583333333333337</v>
      </c>
      <c r="T17177" s="102">
        <f>PER_MONTH!G17169</f>
        <v>0</v>
      </c>
      <c r="U17177" s="100">
        <f t="shared" si="269"/>
        <v>0</v>
      </c>
    </row>
    <row r="17178" spans="18:21" x14ac:dyDescent="0.3">
      <c r="R17178" s="85">
        <f>PER_MONTH!A17170</f>
        <v>46015</v>
      </c>
      <c r="S17178" s="86">
        <f>PER_MONTH!F17170</f>
        <v>0.66666666666666663</v>
      </c>
      <c r="T17178" s="102">
        <f>PER_MONTH!G17170</f>
        <v>0</v>
      </c>
      <c r="U17178" s="100">
        <f t="shared" si="269"/>
        <v>0</v>
      </c>
    </row>
    <row r="17179" spans="18:21" x14ac:dyDescent="0.3">
      <c r="R17179" s="85">
        <f>PER_MONTH!A17171</f>
        <v>46015</v>
      </c>
      <c r="S17179" s="86">
        <f>PER_MONTH!F17171</f>
        <v>0.6875</v>
      </c>
      <c r="T17179" s="102">
        <f>PER_MONTH!G17171</f>
        <v>0</v>
      </c>
      <c r="U17179" s="100">
        <f t="shared" si="269"/>
        <v>0</v>
      </c>
    </row>
    <row r="17180" spans="18:21" x14ac:dyDescent="0.3">
      <c r="R17180" s="85">
        <f>PER_MONTH!A17172</f>
        <v>46015</v>
      </c>
      <c r="S17180" s="86">
        <f>PER_MONTH!F17172</f>
        <v>0.70833333333333337</v>
      </c>
      <c r="T17180" s="102">
        <f>PER_MONTH!G17172</f>
        <v>0</v>
      </c>
      <c r="U17180" s="100">
        <f t="shared" si="269"/>
        <v>0</v>
      </c>
    </row>
    <row r="17181" spans="18:21" x14ac:dyDescent="0.3">
      <c r="R17181" s="85">
        <f>PER_MONTH!A17173</f>
        <v>46015</v>
      </c>
      <c r="S17181" s="86">
        <f>PER_MONTH!F17173</f>
        <v>0.72916666666666663</v>
      </c>
      <c r="T17181" s="102">
        <f>PER_MONTH!G17173</f>
        <v>0</v>
      </c>
      <c r="U17181" s="100">
        <f t="shared" si="269"/>
        <v>0</v>
      </c>
    </row>
    <row r="17182" spans="18:21" x14ac:dyDescent="0.3">
      <c r="R17182" s="85">
        <f>PER_MONTH!A17174</f>
        <v>46015</v>
      </c>
      <c r="S17182" s="86">
        <f>PER_MONTH!F17174</f>
        <v>0.75</v>
      </c>
      <c r="T17182" s="102">
        <f>PER_MONTH!G17174</f>
        <v>0</v>
      </c>
      <c r="U17182" s="100">
        <f t="shared" si="269"/>
        <v>0</v>
      </c>
    </row>
    <row r="17183" spans="18:21" x14ac:dyDescent="0.3">
      <c r="R17183" s="85">
        <f>PER_MONTH!A17175</f>
        <v>46015</v>
      </c>
      <c r="S17183" s="86">
        <f>PER_MONTH!F17175</f>
        <v>0.77083333333333337</v>
      </c>
      <c r="T17183" s="102">
        <f>PER_MONTH!G17175</f>
        <v>0</v>
      </c>
      <c r="U17183" s="100">
        <f t="shared" si="269"/>
        <v>0</v>
      </c>
    </row>
    <row r="17184" spans="18:21" x14ac:dyDescent="0.3">
      <c r="R17184" s="85">
        <f>PER_MONTH!A17176</f>
        <v>46015</v>
      </c>
      <c r="S17184" s="86">
        <f>PER_MONTH!F17176</f>
        <v>0.79166666666666663</v>
      </c>
      <c r="T17184" s="102">
        <f>PER_MONTH!G17176</f>
        <v>0</v>
      </c>
      <c r="U17184" s="100">
        <f t="shared" si="269"/>
        <v>0</v>
      </c>
    </row>
    <row r="17185" spans="18:21" x14ac:dyDescent="0.3">
      <c r="R17185" s="85">
        <f>PER_MONTH!A17177</f>
        <v>46015</v>
      </c>
      <c r="S17185" s="86">
        <f>PER_MONTH!F17177</f>
        <v>0.8125</v>
      </c>
      <c r="T17185" s="102">
        <f>PER_MONTH!G17177</f>
        <v>0</v>
      </c>
      <c r="U17185" s="100">
        <f t="shared" si="269"/>
        <v>0</v>
      </c>
    </row>
    <row r="17186" spans="18:21" x14ac:dyDescent="0.3">
      <c r="R17186" s="85">
        <f>PER_MONTH!A17178</f>
        <v>46015</v>
      </c>
      <c r="S17186" s="86">
        <f>PER_MONTH!F17178</f>
        <v>0.83333333333333337</v>
      </c>
      <c r="T17186" s="102">
        <f>PER_MONTH!G17178</f>
        <v>0</v>
      </c>
      <c r="U17186" s="100">
        <f t="shared" si="269"/>
        <v>0</v>
      </c>
    </row>
    <row r="17187" spans="18:21" x14ac:dyDescent="0.3">
      <c r="R17187" s="85">
        <f>PER_MONTH!A17179</f>
        <v>46015</v>
      </c>
      <c r="S17187" s="86">
        <f>PER_MONTH!F17179</f>
        <v>0.85416666666666663</v>
      </c>
      <c r="T17187" s="102">
        <f>PER_MONTH!G17179</f>
        <v>0</v>
      </c>
      <c r="U17187" s="100">
        <f t="shared" si="269"/>
        <v>0</v>
      </c>
    </row>
    <row r="17188" spans="18:21" x14ac:dyDescent="0.3">
      <c r="R17188" s="85">
        <f>PER_MONTH!A17180</f>
        <v>46015</v>
      </c>
      <c r="S17188" s="86">
        <f>PER_MONTH!F17180</f>
        <v>0.875</v>
      </c>
      <c r="T17188" s="102">
        <f>PER_MONTH!G17180</f>
        <v>0</v>
      </c>
      <c r="U17188" s="100">
        <f t="shared" si="269"/>
        <v>0</v>
      </c>
    </row>
    <row r="17189" spans="18:21" x14ac:dyDescent="0.3">
      <c r="R17189" s="85">
        <f>PER_MONTH!A17181</f>
        <v>46015</v>
      </c>
      <c r="S17189" s="86">
        <f>PER_MONTH!F17181</f>
        <v>0.89583333333333337</v>
      </c>
      <c r="T17189" s="102">
        <f>PER_MONTH!G17181</f>
        <v>0</v>
      </c>
      <c r="U17189" s="100">
        <f t="shared" si="269"/>
        <v>0</v>
      </c>
    </row>
    <row r="17190" spans="18:21" x14ac:dyDescent="0.3">
      <c r="R17190" s="85">
        <f>PER_MONTH!A17182</f>
        <v>46015</v>
      </c>
      <c r="S17190" s="86">
        <f>PER_MONTH!F17182</f>
        <v>0.91666666666666663</v>
      </c>
      <c r="T17190" s="102">
        <f>PER_MONTH!G17182</f>
        <v>0</v>
      </c>
      <c r="U17190" s="100">
        <f t="shared" si="269"/>
        <v>0</v>
      </c>
    </row>
    <row r="17191" spans="18:21" x14ac:dyDescent="0.3">
      <c r="R17191" s="85">
        <f>PER_MONTH!A17183</f>
        <v>46015</v>
      </c>
      <c r="S17191" s="86">
        <f>PER_MONTH!F17183</f>
        <v>0.9375</v>
      </c>
      <c r="T17191" s="102">
        <f>PER_MONTH!G17183</f>
        <v>0</v>
      </c>
      <c r="U17191" s="100">
        <f t="shared" si="269"/>
        <v>0</v>
      </c>
    </row>
    <row r="17192" spans="18:21" x14ac:dyDescent="0.3">
      <c r="R17192" s="85">
        <f>PER_MONTH!A17184</f>
        <v>46015</v>
      </c>
      <c r="S17192" s="86">
        <f>PER_MONTH!F17184</f>
        <v>0.95833333333333337</v>
      </c>
      <c r="T17192" s="102">
        <f>PER_MONTH!G17184</f>
        <v>0</v>
      </c>
      <c r="U17192" s="100">
        <f t="shared" si="269"/>
        <v>0</v>
      </c>
    </row>
    <row r="17193" spans="18:21" x14ac:dyDescent="0.3">
      <c r="R17193" s="85">
        <f>PER_MONTH!A17185</f>
        <v>46015</v>
      </c>
      <c r="S17193" s="86">
        <f>PER_MONTH!F17185</f>
        <v>0.97916666666666663</v>
      </c>
      <c r="T17193" s="102">
        <f>PER_MONTH!G17185</f>
        <v>0</v>
      </c>
      <c r="U17193" s="100">
        <f t="shared" si="269"/>
        <v>0</v>
      </c>
    </row>
    <row r="17194" spans="18:21" x14ac:dyDescent="0.3">
      <c r="R17194" s="85">
        <f>PER_MONTH!A17186</f>
        <v>46016</v>
      </c>
      <c r="S17194" s="86">
        <f>PER_MONTH!F17186</f>
        <v>0</v>
      </c>
      <c r="T17194" s="102">
        <f>PER_MONTH!G17186</f>
        <v>0</v>
      </c>
      <c r="U17194" s="100">
        <f t="shared" si="269"/>
        <v>0</v>
      </c>
    </row>
    <row r="17195" spans="18:21" x14ac:dyDescent="0.3">
      <c r="R17195" s="85">
        <f>PER_MONTH!A17187</f>
        <v>46016</v>
      </c>
      <c r="S17195" s="86">
        <f>PER_MONTH!F17187</f>
        <v>2.0833333333333329E-2</v>
      </c>
      <c r="T17195" s="102">
        <f>PER_MONTH!G17187</f>
        <v>0</v>
      </c>
      <c r="U17195" s="100">
        <f t="shared" si="269"/>
        <v>0</v>
      </c>
    </row>
    <row r="17196" spans="18:21" x14ac:dyDescent="0.3">
      <c r="R17196" s="85">
        <f>PER_MONTH!A17188</f>
        <v>46016</v>
      </c>
      <c r="S17196" s="86">
        <f>PER_MONTH!F17188</f>
        <v>4.1666666666666657E-2</v>
      </c>
      <c r="T17196" s="102">
        <f>PER_MONTH!G17188</f>
        <v>0</v>
      </c>
      <c r="U17196" s="100">
        <f t="shared" si="269"/>
        <v>0</v>
      </c>
    </row>
    <row r="17197" spans="18:21" x14ac:dyDescent="0.3">
      <c r="R17197" s="85">
        <f>PER_MONTH!A17189</f>
        <v>46016</v>
      </c>
      <c r="S17197" s="86">
        <f>PER_MONTH!F17189</f>
        <v>6.25E-2</v>
      </c>
      <c r="T17197" s="102">
        <f>PER_MONTH!G17189</f>
        <v>0</v>
      </c>
      <c r="U17197" s="100">
        <f t="shared" si="269"/>
        <v>0</v>
      </c>
    </row>
    <row r="17198" spans="18:21" x14ac:dyDescent="0.3">
      <c r="R17198" s="85">
        <f>PER_MONTH!A17190</f>
        <v>46016</v>
      </c>
      <c r="S17198" s="86">
        <f>PER_MONTH!F17190</f>
        <v>8.3333333333333329E-2</v>
      </c>
      <c r="T17198" s="102">
        <f>PER_MONTH!G17190</f>
        <v>0</v>
      </c>
      <c r="U17198" s="100">
        <f t="shared" si="269"/>
        <v>0</v>
      </c>
    </row>
    <row r="17199" spans="18:21" x14ac:dyDescent="0.3">
      <c r="R17199" s="85">
        <f>PER_MONTH!A17191</f>
        <v>46016</v>
      </c>
      <c r="S17199" s="86">
        <f>PER_MONTH!F17191</f>
        <v>0.1041666666666667</v>
      </c>
      <c r="T17199" s="102">
        <f>PER_MONTH!G17191</f>
        <v>0</v>
      </c>
      <c r="U17199" s="100">
        <f t="shared" si="269"/>
        <v>0</v>
      </c>
    </row>
    <row r="17200" spans="18:21" x14ac:dyDescent="0.3">
      <c r="R17200" s="85">
        <f>PER_MONTH!A17192</f>
        <v>46016</v>
      </c>
      <c r="S17200" s="86">
        <f>PER_MONTH!F17192</f>
        <v>0.125</v>
      </c>
      <c r="T17200" s="102">
        <f>PER_MONTH!G17192</f>
        <v>0</v>
      </c>
      <c r="U17200" s="100">
        <f t="shared" si="269"/>
        <v>0</v>
      </c>
    </row>
    <row r="17201" spans="18:21" x14ac:dyDescent="0.3">
      <c r="R17201" s="85">
        <f>PER_MONTH!A17193</f>
        <v>46016</v>
      </c>
      <c r="S17201" s="86">
        <f>PER_MONTH!F17193</f>
        <v>0.14583333333333329</v>
      </c>
      <c r="T17201" s="102">
        <f>PER_MONTH!G17193</f>
        <v>0</v>
      </c>
      <c r="U17201" s="100">
        <f t="shared" si="269"/>
        <v>0</v>
      </c>
    </row>
    <row r="17202" spans="18:21" x14ac:dyDescent="0.3">
      <c r="R17202" s="85">
        <f>PER_MONTH!A17194</f>
        <v>46016</v>
      </c>
      <c r="S17202" s="86">
        <f>PER_MONTH!F17194</f>
        <v>0.16666666666666671</v>
      </c>
      <c r="T17202" s="102">
        <f>PER_MONTH!G17194</f>
        <v>0</v>
      </c>
      <c r="U17202" s="100">
        <f t="shared" si="269"/>
        <v>0</v>
      </c>
    </row>
    <row r="17203" spans="18:21" x14ac:dyDescent="0.3">
      <c r="R17203" s="85">
        <f>PER_MONTH!A17195</f>
        <v>46016</v>
      </c>
      <c r="S17203" s="86">
        <f>PER_MONTH!F17195</f>
        <v>0.1875</v>
      </c>
      <c r="T17203" s="102">
        <f>PER_MONTH!G17195</f>
        <v>0</v>
      </c>
      <c r="U17203" s="100">
        <f t="shared" si="269"/>
        <v>0</v>
      </c>
    </row>
    <row r="17204" spans="18:21" x14ac:dyDescent="0.3">
      <c r="R17204" s="85">
        <f>PER_MONTH!A17196</f>
        <v>46016</v>
      </c>
      <c r="S17204" s="86">
        <f>PER_MONTH!F17196</f>
        <v>0.20833333333333329</v>
      </c>
      <c r="T17204" s="102">
        <f>PER_MONTH!G17196</f>
        <v>0</v>
      </c>
      <c r="U17204" s="100">
        <f t="shared" si="269"/>
        <v>0</v>
      </c>
    </row>
    <row r="17205" spans="18:21" x14ac:dyDescent="0.3">
      <c r="R17205" s="85">
        <f>PER_MONTH!A17197</f>
        <v>46016</v>
      </c>
      <c r="S17205" s="86">
        <f>PER_MONTH!F17197</f>
        <v>0.22916666666666671</v>
      </c>
      <c r="T17205" s="102">
        <f>PER_MONTH!G17197</f>
        <v>0</v>
      </c>
      <c r="U17205" s="100">
        <f t="shared" si="269"/>
        <v>0</v>
      </c>
    </row>
    <row r="17206" spans="18:21" x14ac:dyDescent="0.3">
      <c r="R17206" s="85">
        <f>PER_MONTH!A17198</f>
        <v>46016</v>
      </c>
      <c r="S17206" s="86">
        <f>PER_MONTH!F17198</f>
        <v>0.25</v>
      </c>
      <c r="T17206" s="102">
        <f>PER_MONTH!G17198</f>
        <v>0</v>
      </c>
      <c r="U17206" s="100">
        <f t="shared" si="269"/>
        <v>0</v>
      </c>
    </row>
    <row r="17207" spans="18:21" x14ac:dyDescent="0.3">
      <c r="R17207" s="85">
        <f>PER_MONTH!A17199</f>
        <v>46016</v>
      </c>
      <c r="S17207" s="86">
        <f>PER_MONTH!F17199</f>
        <v>0.27083333333333331</v>
      </c>
      <c r="T17207" s="102">
        <f>PER_MONTH!G17199</f>
        <v>0</v>
      </c>
      <c r="U17207" s="100">
        <f t="shared" si="269"/>
        <v>0</v>
      </c>
    </row>
    <row r="17208" spans="18:21" x14ac:dyDescent="0.3">
      <c r="R17208" s="85">
        <f>PER_MONTH!A17200</f>
        <v>46016</v>
      </c>
      <c r="S17208" s="86">
        <f>PER_MONTH!F17200</f>
        <v>0.29166666666666669</v>
      </c>
      <c r="T17208" s="102">
        <f>PER_MONTH!G17200</f>
        <v>0</v>
      </c>
      <c r="U17208" s="100">
        <f t="shared" si="269"/>
        <v>0</v>
      </c>
    </row>
    <row r="17209" spans="18:21" x14ac:dyDescent="0.3">
      <c r="R17209" s="85">
        <f>PER_MONTH!A17201</f>
        <v>46016</v>
      </c>
      <c r="S17209" s="86">
        <f>PER_MONTH!F17201</f>
        <v>0.3125</v>
      </c>
      <c r="T17209" s="102">
        <f>PER_MONTH!G17201</f>
        <v>0</v>
      </c>
      <c r="U17209" s="100">
        <f t="shared" si="269"/>
        <v>0</v>
      </c>
    </row>
    <row r="17210" spans="18:21" x14ac:dyDescent="0.3">
      <c r="R17210" s="85">
        <f>PER_MONTH!A17202</f>
        <v>46016</v>
      </c>
      <c r="S17210" s="86">
        <f>PER_MONTH!F17202</f>
        <v>0.33333333333333331</v>
      </c>
      <c r="T17210" s="102">
        <f>PER_MONTH!G17202</f>
        <v>0</v>
      </c>
      <c r="U17210" s="100">
        <f t="shared" si="269"/>
        <v>0</v>
      </c>
    </row>
    <row r="17211" spans="18:21" x14ac:dyDescent="0.3">
      <c r="R17211" s="85">
        <f>PER_MONTH!A17203</f>
        <v>46016</v>
      </c>
      <c r="S17211" s="86">
        <f>PER_MONTH!F17203</f>
        <v>0.35416666666666669</v>
      </c>
      <c r="T17211" s="102">
        <f>PER_MONTH!G17203</f>
        <v>0</v>
      </c>
      <c r="U17211" s="100">
        <f t="shared" si="269"/>
        <v>0</v>
      </c>
    </row>
    <row r="17212" spans="18:21" x14ac:dyDescent="0.3">
      <c r="R17212" s="85">
        <f>PER_MONTH!A17204</f>
        <v>46016</v>
      </c>
      <c r="S17212" s="86">
        <f>PER_MONTH!F17204</f>
        <v>0.375</v>
      </c>
      <c r="T17212" s="102">
        <f>PER_MONTH!G17204</f>
        <v>0</v>
      </c>
      <c r="U17212" s="100">
        <f t="shared" si="269"/>
        <v>0</v>
      </c>
    </row>
    <row r="17213" spans="18:21" x14ac:dyDescent="0.3">
      <c r="R17213" s="85">
        <f>PER_MONTH!A17205</f>
        <v>46016</v>
      </c>
      <c r="S17213" s="86">
        <f>PER_MONTH!F17205</f>
        <v>0.39583333333333331</v>
      </c>
      <c r="T17213" s="102">
        <f>PER_MONTH!G17205</f>
        <v>0</v>
      </c>
      <c r="U17213" s="100">
        <f t="shared" si="269"/>
        <v>0</v>
      </c>
    </row>
    <row r="17214" spans="18:21" x14ac:dyDescent="0.3">
      <c r="R17214" s="85">
        <f>PER_MONTH!A17206</f>
        <v>46016</v>
      </c>
      <c r="S17214" s="86">
        <f>PER_MONTH!F17206</f>
        <v>0.41666666666666669</v>
      </c>
      <c r="T17214" s="102">
        <f>PER_MONTH!G17206</f>
        <v>0</v>
      </c>
      <c r="U17214" s="100">
        <f t="shared" si="269"/>
        <v>0</v>
      </c>
    </row>
    <row r="17215" spans="18:21" x14ac:dyDescent="0.3">
      <c r="R17215" s="85">
        <f>PER_MONTH!A17207</f>
        <v>46016</v>
      </c>
      <c r="S17215" s="86">
        <f>PER_MONTH!F17207</f>
        <v>0.4375</v>
      </c>
      <c r="T17215" s="102">
        <f>PER_MONTH!G17207</f>
        <v>0</v>
      </c>
      <c r="U17215" s="100">
        <f t="shared" si="269"/>
        <v>0</v>
      </c>
    </row>
    <row r="17216" spans="18:21" x14ac:dyDescent="0.3">
      <c r="R17216" s="85">
        <f>PER_MONTH!A17208</f>
        <v>46016</v>
      </c>
      <c r="S17216" s="86">
        <f>PER_MONTH!F17208</f>
        <v>0.45833333333333331</v>
      </c>
      <c r="T17216" s="102">
        <f>PER_MONTH!G17208</f>
        <v>0</v>
      </c>
      <c r="U17216" s="100">
        <f t="shared" si="269"/>
        <v>0</v>
      </c>
    </row>
    <row r="17217" spans="18:21" x14ac:dyDescent="0.3">
      <c r="R17217" s="85">
        <f>PER_MONTH!A17209</f>
        <v>46016</v>
      </c>
      <c r="S17217" s="86">
        <f>PER_MONTH!F17209</f>
        <v>0.47916666666666669</v>
      </c>
      <c r="T17217" s="102">
        <f>PER_MONTH!G17209</f>
        <v>0</v>
      </c>
      <c r="U17217" s="100">
        <f t="shared" si="269"/>
        <v>0</v>
      </c>
    </row>
    <row r="17218" spans="18:21" x14ac:dyDescent="0.3">
      <c r="R17218" s="85">
        <f>PER_MONTH!A17210</f>
        <v>46016</v>
      </c>
      <c r="S17218" s="86">
        <f>PER_MONTH!F17210</f>
        <v>0.5</v>
      </c>
      <c r="T17218" s="102">
        <f>PER_MONTH!G17210</f>
        <v>0</v>
      </c>
      <c r="U17218" s="100">
        <f t="shared" si="269"/>
        <v>0</v>
      </c>
    </row>
    <row r="17219" spans="18:21" x14ac:dyDescent="0.3">
      <c r="R17219" s="85">
        <f>PER_MONTH!A17211</f>
        <v>46016</v>
      </c>
      <c r="S17219" s="86">
        <f>PER_MONTH!F17211</f>
        <v>0.52083333333333337</v>
      </c>
      <c r="T17219" s="102">
        <f>PER_MONTH!G17211</f>
        <v>0</v>
      </c>
      <c r="U17219" s="100">
        <f t="shared" si="269"/>
        <v>0</v>
      </c>
    </row>
    <row r="17220" spans="18:21" x14ac:dyDescent="0.3">
      <c r="R17220" s="85">
        <f>PER_MONTH!A17212</f>
        <v>46016</v>
      </c>
      <c r="S17220" s="86">
        <f>PER_MONTH!F17212</f>
        <v>0.54166666666666663</v>
      </c>
      <c r="T17220" s="102">
        <f>PER_MONTH!G17212</f>
        <v>0</v>
      </c>
      <c r="U17220" s="100">
        <f t="shared" si="269"/>
        <v>0</v>
      </c>
    </row>
    <row r="17221" spans="18:21" x14ac:dyDescent="0.3">
      <c r="R17221" s="85">
        <f>PER_MONTH!A17213</f>
        <v>46016</v>
      </c>
      <c r="S17221" s="86">
        <f>PER_MONTH!F17213</f>
        <v>0.5625</v>
      </c>
      <c r="T17221" s="102">
        <f>PER_MONTH!G17213</f>
        <v>0</v>
      </c>
      <c r="U17221" s="100">
        <f t="shared" si="269"/>
        <v>0</v>
      </c>
    </row>
    <row r="17222" spans="18:21" x14ac:dyDescent="0.3">
      <c r="R17222" s="85">
        <f>PER_MONTH!A17214</f>
        <v>46016</v>
      </c>
      <c r="S17222" s="86">
        <f>PER_MONTH!F17214</f>
        <v>0.58333333333333337</v>
      </c>
      <c r="T17222" s="102">
        <f>PER_MONTH!G17214</f>
        <v>0</v>
      </c>
      <c r="U17222" s="100">
        <f t="shared" si="269"/>
        <v>0</v>
      </c>
    </row>
    <row r="17223" spans="18:21" x14ac:dyDescent="0.3">
      <c r="R17223" s="85">
        <f>PER_MONTH!A17215</f>
        <v>46016</v>
      </c>
      <c r="S17223" s="86">
        <f>PER_MONTH!F17215</f>
        <v>0.60416666666666663</v>
      </c>
      <c r="T17223" s="102">
        <f>PER_MONTH!G17215</f>
        <v>0</v>
      </c>
      <c r="U17223" s="100">
        <f t="shared" si="269"/>
        <v>0</v>
      </c>
    </row>
    <row r="17224" spans="18:21" x14ac:dyDescent="0.3">
      <c r="R17224" s="85">
        <f>PER_MONTH!A17216</f>
        <v>46016</v>
      </c>
      <c r="S17224" s="86">
        <f>PER_MONTH!F17216</f>
        <v>0.625</v>
      </c>
      <c r="T17224" s="102">
        <f>PER_MONTH!G17216</f>
        <v>0</v>
      </c>
      <c r="U17224" s="100">
        <f t="shared" si="269"/>
        <v>0</v>
      </c>
    </row>
    <row r="17225" spans="18:21" x14ac:dyDescent="0.3">
      <c r="R17225" s="85">
        <f>PER_MONTH!A17217</f>
        <v>46016</v>
      </c>
      <c r="S17225" s="86">
        <f>PER_MONTH!F17217</f>
        <v>0.64583333333333337</v>
      </c>
      <c r="T17225" s="102">
        <f>PER_MONTH!G17217</f>
        <v>0</v>
      </c>
      <c r="U17225" s="100">
        <f t="shared" si="269"/>
        <v>0</v>
      </c>
    </row>
    <row r="17226" spans="18:21" x14ac:dyDescent="0.3">
      <c r="R17226" s="85">
        <f>PER_MONTH!A17218</f>
        <v>46016</v>
      </c>
      <c r="S17226" s="86">
        <f>PER_MONTH!F17218</f>
        <v>0.66666666666666663</v>
      </c>
      <c r="T17226" s="102">
        <f>PER_MONTH!G17218</f>
        <v>0</v>
      </c>
      <c r="U17226" s="100">
        <f t="shared" si="269"/>
        <v>0</v>
      </c>
    </row>
    <row r="17227" spans="18:21" x14ac:dyDescent="0.3">
      <c r="R17227" s="85">
        <f>PER_MONTH!A17219</f>
        <v>46016</v>
      </c>
      <c r="S17227" s="86">
        <f>PER_MONTH!F17219</f>
        <v>0.6875</v>
      </c>
      <c r="T17227" s="102">
        <f>PER_MONTH!G17219</f>
        <v>0</v>
      </c>
      <c r="U17227" s="100">
        <f t="shared" si="269"/>
        <v>0</v>
      </c>
    </row>
    <row r="17228" spans="18:21" x14ac:dyDescent="0.3">
      <c r="R17228" s="85">
        <f>PER_MONTH!A17220</f>
        <v>46016</v>
      </c>
      <c r="S17228" s="86">
        <f>PER_MONTH!F17220</f>
        <v>0.70833333333333337</v>
      </c>
      <c r="T17228" s="102">
        <f>PER_MONTH!G17220</f>
        <v>0</v>
      </c>
      <c r="U17228" s="100">
        <f t="shared" ref="U17228:U17291" si="270">T17228/0.5</f>
        <v>0</v>
      </c>
    </row>
    <row r="17229" spans="18:21" x14ac:dyDescent="0.3">
      <c r="R17229" s="85">
        <f>PER_MONTH!A17221</f>
        <v>46016</v>
      </c>
      <c r="S17229" s="86">
        <f>PER_MONTH!F17221</f>
        <v>0.72916666666666663</v>
      </c>
      <c r="T17229" s="102">
        <f>PER_MONTH!G17221</f>
        <v>0</v>
      </c>
      <c r="U17229" s="100">
        <f t="shared" si="270"/>
        <v>0</v>
      </c>
    </row>
    <row r="17230" spans="18:21" x14ac:dyDescent="0.3">
      <c r="R17230" s="85">
        <f>PER_MONTH!A17222</f>
        <v>46016</v>
      </c>
      <c r="S17230" s="86">
        <f>PER_MONTH!F17222</f>
        <v>0.75</v>
      </c>
      <c r="T17230" s="102">
        <f>PER_MONTH!G17222</f>
        <v>0</v>
      </c>
      <c r="U17230" s="100">
        <f t="shared" si="270"/>
        <v>0</v>
      </c>
    </row>
    <row r="17231" spans="18:21" x14ac:dyDescent="0.3">
      <c r="R17231" s="85">
        <f>PER_MONTH!A17223</f>
        <v>46016</v>
      </c>
      <c r="S17231" s="86">
        <f>PER_MONTH!F17223</f>
        <v>0.77083333333333337</v>
      </c>
      <c r="T17231" s="102">
        <f>PER_MONTH!G17223</f>
        <v>0</v>
      </c>
      <c r="U17231" s="100">
        <f t="shared" si="270"/>
        <v>0</v>
      </c>
    </row>
    <row r="17232" spans="18:21" x14ac:dyDescent="0.3">
      <c r="R17232" s="85">
        <f>PER_MONTH!A17224</f>
        <v>46016</v>
      </c>
      <c r="S17232" s="86">
        <f>PER_MONTH!F17224</f>
        <v>0.79166666666666663</v>
      </c>
      <c r="T17232" s="102">
        <f>PER_MONTH!G17224</f>
        <v>0</v>
      </c>
      <c r="U17232" s="100">
        <f t="shared" si="270"/>
        <v>0</v>
      </c>
    </row>
    <row r="17233" spans="18:21" x14ac:dyDescent="0.3">
      <c r="R17233" s="85">
        <f>PER_MONTH!A17225</f>
        <v>46016</v>
      </c>
      <c r="S17233" s="86">
        <f>PER_MONTH!F17225</f>
        <v>0.8125</v>
      </c>
      <c r="T17233" s="102">
        <f>PER_MONTH!G17225</f>
        <v>0</v>
      </c>
      <c r="U17233" s="100">
        <f t="shared" si="270"/>
        <v>0</v>
      </c>
    </row>
    <row r="17234" spans="18:21" x14ac:dyDescent="0.3">
      <c r="R17234" s="85">
        <f>PER_MONTH!A17226</f>
        <v>46016</v>
      </c>
      <c r="S17234" s="86">
        <f>PER_MONTH!F17226</f>
        <v>0.83333333333333337</v>
      </c>
      <c r="T17234" s="102">
        <f>PER_MONTH!G17226</f>
        <v>0</v>
      </c>
      <c r="U17234" s="100">
        <f t="shared" si="270"/>
        <v>0</v>
      </c>
    </row>
    <row r="17235" spans="18:21" x14ac:dyDescent="0.3">
      <c r="R17235" s="85">
        <f>PER_MONTH!A17227</f>
        <v>46016</v>
      </c>
      <c r="S17235" s="86">
        <f>PER_MONTH!F17227</f>
        <v>0.85416666666666663</v>
      </c>
      <c r="T17235" s="102">
        <f>PER_MONTH!G17227</f>
        <v>0</v>
      </c>
      <c r="U17235" s="100">
        <f t="shared" si="270"/>
        <v>0</v>
      </c>
    </row>
    <row r="17236" spans="18:21" x14ac:dyDescent="0.3">
      <c r="R17236" s="85">
        <f>PER_MONTH!A17228</f>
        <v>46016</v>
      </c>
      <c r="S17236" s="86">
        <f>PER_MONTH!F17228</f>
        <v>0.875</v>
      </c>
      <c r="T17236" s="102">
        <f>PER_MONTH!G17228</f>
        <v>0</v>
      </c>
      <c r="U17236" s="100">
        <f t="shared" si="270"/>
        <v>0</v>
      </c>
    </row>
    <row r="17237" spans="18:21" x14ac:dyDescent="0.3">
      <c r="R17237" s="85">
        <f>PER_MONTH!A17229</f>
        <v>46016</v>
      </c>
      <c r="S17237" s="86">
        <f>PER_MONTH!F17229</f>
        <v>0.89583333333333337</v>
      </c>
      <c r="T17237" s="102">
        <f>PER_MONTH!G17229</f>
        <v>0</v>
      </c>
      <c r="U17237" s="100">
        <f t="shared" si="270"/>
        <v>0</v>
      </c>
    </row>
    <row r="17238" spans="18:21" x14ac:dyDescent="0.3">
      <c r="R17238" s="85">
        <f>PER_MONTH!A17230</f>
        <v>46016</v>
      </c>
      <c r="S17238" s="86">
        <f>PER_MONTH!F17230</f>
        <v>0.91666666666666663</v>
      </c>
      <c r="T17238" s="102">
        <f>PER_MONTH!G17230</f>
        <v>0</v>
      </c>
      <c r="U17238" s="100">
        <f t="shared" si="270"/>
        <v>0</v>
      </c>
    </row>
    <row r="17239" spans="18:21" x14ac:dyDescent="0.3">
      <c r="R17239" s="85">
        <f>PER_MONTH!A17231</f>
        <v>46016</v>
      </c>
      <c r="S17239" s="86">
        <f>PER_MONTH!F17231</f>
        <v>0.9375</v>
      </c>
      <c r="T17239" s="102">
        <f>PER_MONTH!G17231</f>
        <v>0</v>
      </c>
      <c r="U17239" s="100">
        <f t="shared" si="270"/>
        <v>0</v>
      </c>
    </row>
    <row r="17240" spans="18:21" x14ac:dyDescent="0.3">
      <c r="R17240" s="85">
        <f>PER_MONTH!A17232</f>
        <v>46016</v>
      </c>
      <c r="S17240" s="86">
        <f>PER_MONTH!F17232</f>
        <v>0.95833333333333337</v>
      </c>
      <c r="T17240" s="102">
        <f>PER_MONTH!G17232</f>
        <v>0</v>
      </c>
      <c r="U17240" s="100">
        <f t="shared" si="270"/>
        <v>0</v>
      </c>
    </row>
    <row r="17241" spans="18:21" x14ac:dyDescent="0.3">
      <c r="R17241" s="85">
        <f>PER_MONTH!A17233</f>
        <v>46016</v>
      </c>
      <c r="S17241" s="86">
        <f>PER_MONTH!F17233</f>
        <v>0.97916666666666663</v>
      </c>
      <c r="T17241" s="102">
        <f>PER_MONTH!G17233</f>
        <v>0</v>
      </c>
      <c r="U17241" s="100">
        <f t="shared" si="270"/>
        <v>0</v>
      </c>
    </row>
    <row r="17242" spans="18:21" x14ac:dyDescent="0.3">
      <c r="R17242" s="85">
        <f>PER_MONTH!A17234</f>
        <v>46017</v>
      </c>
      <c r="S17242" s="86">
        <f>PER_MONTH!F17234</f>
        <v>0</v>
      </c>
      <c r="T17242" s="102">
        <f>PER_MONTH!G17234</f>
        <v>0</v>
      </c>
      <c r="U17242" s="100">
        <f t="shared" si="270"/>
        <v>0</v>
      </c>
    </row>
    <row r="17243" spans="18:21" x14ac:dyDescent="0.3">
      <c r="R17243" s="85">
        <f>PER_MONTH!A17235</f>
        <v>46017</v>
      </c>
      <c r="S17243" s="86">
        <f>PER_MONTH!F17235</f>
        <v>2.0833333333333329E-2</v>
      </c>
      <c r="T17243" s="102">
        <f>PER_MONTH!G17235</f>
        <v>0</v>
      </c>
      <c r="U17243" s="100">
        <f t="shared" si="270"/>
        <v>0</v>
      </c>
    </row>
    <row r="17244" spans="18:21" x14ac:dyDescent="0.3">
      <c r="R17244" s="85">
        <f>PER_MONTH!A17236</f>
        <v>46017</v>
      </c>
      <c r="S17244" s="86">
        <f>PER_MONTH!F17236</f>
        <v>4.1666666666666657E-2</v>
      </c>
      <c r="T17244" s="102">
        <f>PER_MONTH!G17236</f>
        <v>0</v>
      </c>
      <c r="U17244" s="100">
        <f t="shared" si="270"/>
        <v>0</v>
      </c>
    </row>
    <row r="17245" spans="18:21" x14ac:dyDescent="0.3">
      <c r="R17245" s="85">
        <f>PER_MONTH!A17237</f>
        <v>46017</v>
      </c>
      <c r="S17245" s="86">
        <f>PER_MONTH!F17237</f>
        <v>6.25E-2</v>
      </c>
      <c r="T17245" s="102">
        <f>PER_MONTH!G17237</f>
        <v>0</v>
      </c>
      <c r="U17245" s="100">
        <f t="shared" si="270"/>
        <v>0</v>
      </c>
    </row>
    <row r="17246" spans="18:21" x14ac:dyDescent="0.3">
      <c r="R17246" s="85">
        <f>PER_MONTH!A17238</f>
        <v>46017</v>
      </c>
      <c r="S17246" s="86">
        <f>PER_MONTH!F17238</f>
        <v>8.3333333333333329E-2</v>
      </c>
      <c r="T17246" s="102">
        <f>PER_MONTH!G17238</f>
        <v>0</v>
      </c>
      <c r="U17246" s="100">
        <f t="shared" si="270"/>
        <v>0</v>
      </c>
    </row>
    <row r="17247" spans="18:21" x14ac:dyDescent="0.3">
      <c r="R17247" s="85">
        <f>PER_MONTH!A17239</f>
        <v>46017</v>
      </c>
      <c r="S17247" s="86">
        <f>PER_MONTH!F17239</f>
        <v>0.1041666666666667</v>
      </c>
      <c r="T17247" s="102">
        <f>PER_MONTH!G17239</f>
        <v>0</v>
      </c>
      <c r="U17247" s="100">
        <f t="shared" si="270"/>
        <v>0</v>
      </c>
    </row>
    <row r="17248" spans="18:21" x14ac:dyDescent="0.3">
      <c r="R17248" s="85">
        <f>PER_MONTH!A17240</f>
        <v>46017</v>
      </c>
      <c r="S17248" s="86">
        <f>PER_MONTH!F17240</f>
        <v>0.125</v>
      </c>
      <c r="T17248" s="102">
        <f>PER_MONTH!G17240</f>
        <v>0</v>
      </c>
      <c r="U17248" s="100">
        <f t="shared" si="270"/>
        <v>0</v>
      </c>
    </row>
    <row r="17249" spans="18:21" x14ac:dyDescent="0.3">
      <c r="R17249" s="85">
        <f>PER_MONTH!A17241</f>
        <v>46017</v>
      </c>
      <c r="S17249" s="86">
        <f>PER_MONTH!F17241</f>
        <v>0.14583333333333329</v>
      </c>
      <c r="T17249" s="102">
        <f>PER_MONTH!G17241</f>
        <v>0</v>
      </c>
      <c r="U17249" s="100">
        <f t="shared" si="270"/>
        <v>0</v>
      </c>
    </row>
    <row r="17250" spans="18:21" x14ac:dyDescent="0.3">
      <c r="R17250" s="85">
        <f>PER_MONTH!A17242</f>
        <v>46017</v>
      </c>
      <c r="S17250" s="86">
        <f>PER_MONTH!F17242</f>
        <v>0.16666666666666671</v>
      </c>
      <c r="T17250" s="102">
        <f>PER_MONTH!G17242</f>
        <v>0</v>
      </c>
      <c r="U17250" s="100">
        <f t="shared" si="270"/>
        <v>0</v>
      </c>
    </row>
    <row r="17251" spans="18:21" x14ac:dyDescent="0.3">
      <c r="R17251" s="85">
        <f>PER_MONTH!A17243</f>
        <v>46017</v>
      </c>
      <c r="S17251" s="86">
        <f>PER_MONTH!F17243</f>
        <v>0.1875</v>
      </c>
      <c r="T17251" s="102">
        <f>PER_MONTH!G17243</f>
        <v>0</v>
      </c>
      <c r="U17251" s="100">
        <f t="shared" si="270"/>
        <v>0</v>
      </c>
    </row>
    <row r="17252" spans="18:21" x14ac:dyDescent="0.3">
      <c r="R17252" s="85">
        <f>PER_MONTH!A17244</f>
        <v>46017</v>
      </c>
      <c r="S17252" s="86">
        <f>PER_MONTH!F17244</f>
        <v>0.20833333333333329</v>
      </c>
      <c r="T17252" s="102">
        <f>PER_MONTH!G17244</f>
        <v>0</v>
      </c>
      <c r="U17252" s="100">
        <f t="shared" si="270"/>
        <v>0</v>
      </c>
    </row>
    <row r="17253" spans="18:21" x14ac:dyDescent="0.3">
      <c r="R17253" s="85">
        <f>PER_MONTH!A17245</f>
        <v>46017</v>
      </c>
      <c r="S17253" s="86">
        <f>PER_MONTH!F17245</f>
        <v>0.22916666666666671</v>
      </c>
      <c r="T17253" s="102">
        <f>PER_MONTH!G17245</f>
        <v>0</v>
      </c>
      <c r="U17253" s="100">
        <f t="shared" si="270"/>
        <v>0</v>
      </c>
    </row>
    <row r="17254" spans="18:21" x14ac:dyDescent="0.3">
      <c r="R17254" s="85">
        <f>PER_MONTH!A17246</f>
        <v>46017</v>
      </c>
      <c r="S17254" s="86">
        <f>PER_MONTH!F17246</f>
        <v>0.25</v>
      </c>
      <c r="T17254" s="102">
        <f>PER_MONTH!G17246</f>
        <v>0</v>
      </c>
      <c r="U17254" s="100">
        <f t="shared" si="270"/>
        <v>0</v>
      </c>
    </row>
    <row r="17255" spans="18:21" x14ac:dyDescent="0.3">
      <c r="R17255" s="85">
        <f>PER_MONTH!A17247</f>
        <v>46017</v>
      </c>
      <c r="S17255" s="86">
        <f>PER_MONTH!F17247</f>
        <v>0.27083333333333331</v>
      </c>
      <c r="T17255" s="102">
        <f>PER_MONTH!G17247</f>
        <v>0</v>
      </c>
      <c r="U17255" s="100">
        <f t="shared" si="270"/>
        <v>0</v>
      </c>
    </row>
    <row r="17256" spans="18:21" x14ac:dyDescent="0.3">
      <c r="R17256" s="85">
        <f>PER_MONTH!A17248</f>
        <v>46017</v>
      </c>
      <c r="S17256" s="86">
        <f>PER_MONTH!F17248</f>
        <v>0.29166666666666669</v>
      </c>
      <c r="T17256" s="102">
        <f>PER_MONTH!G17248</f>
        <v>0</v>
      </c>
      <c r="U17256" s="100">
        <f t="shared" si="270"/>
        <v>0</v>
      </c>
    </row>
    <row r="17257" spans="18:21" x14ac:dyDescent="0.3">
      <c r="R17257" s="85">
        <f>PER_MONTH!A17249</f>
        <v>46017</v>
      </c>
      <c r="S17257" s="86">
        <f>PER_MONTH!F17249</f>
        <v>0.3125</v>
      </c>
      <c r="T17257" s="102">
        <f>PER_MONTH!G17249</f>
        <v>0</v>
      </c>
      <c r="U17257" s="100">
        <f t="shared" si="270"/>
        <v>0</v>
      </c>
    </row>
    <row r="17258" spans="18:21" x14ac:dyDescent="0.3">
      <c r="R17258" s="85">
        <f>PER_MONTH!A17250</f>
        <v>46017</v>
      </c>
      <c r="S17258" s="86">
        <f>PER_MONTH!F17250</f>
        <v>0.33333333333333331</v>
      </c>
      <c r="T17258" s="102">
        <f>PER_MONTH!G17250</f>
        <v>0</v>
      </c>
      <c r="U17258" s="100">
        <f t="shared" si="270"/>
        <v>0</v>
      </c>
    </row>
    <row r="17259" spans="18:21" x14ac:dyDescent="0.3">
      <c r="R17259" s="85">
        <f>PER_MONTH!A17251</f>
        <v>46017</v>
      </c>
      <c r="S17259" s="86">
        <f>PER_MONTH!F17251</f>
        <v>0.35416666666666669</v>
      </c>
      <c r="T17259" s="102">
        <f>PER_MONTH!G17251</f>
        <v>0</v>
      </c>
      <c r="U17259" s="100">
        <f t="shared" si="270"/>
        <v>0</v>
      </c>
    </row>
    <row r="17260" spans="18:21" x14ac:dyDescent="0.3">
      <c r="R17260" s="85">
        <f>PER_MONTH!A17252</f>
        <v>46017</v>
      </c>
      <c r="S17260" s="86">
        <f>PER_MONTH!F17252</f>
        <v>0.375</v>
      </c>
      <c r="T17260" s="102">
        <f>PER_MONTH!G17252</f>
        <v>0</v>
      </c>
      <c r="U17260" s="100">
        <f t="shared" si="270"/>
        <v>0</v>
      </c>
    </row>
    <row r="17261" spans="18:21" x14ac:dyDescent="0.3">
      <c r="R17261" s="85">
        <f>PER_MONTH!A17253</f>
        <v>46017</v>
      </c>
      <c r="S17261" s="86">
        <f>PER_MONTH!F17253</f>
        <v>0.39583333333333331</v>
      </c>
      <c r="T17261" s="102">
        <f>PER_MONTH!G17253</f>
        <v>0</v>
      </c>
      <c r="U17261" s="100">
        <f t="shared" si="270"/>
        <v>0</v>
      </c>
    </row>
    <row r="17262" spans="18:21" x14ac:dyDescent="0.3">
      <c r="R17262" s="85">
        <f>PER_MONTH!A17254</f>
        <v>46017</v>
      </c>
      <c r="S17262" s="86">
        <f>PER_MONTH!F17254</f>
        <v>0.41666666666666669</v>
      </c>
      <c r="T17262" s="102">
        <f>PER_MONTH!G17254</f>
        <v>0</v>
      </c>
      <c r="U17262" s="100">
        <f t="shared" si="270"/>
        <v>0</v>
      </c>
    </row>
    <row r="17263" spans="18:21" x14ac:dyDescent="0.3">
      <c r="R17263" s="85">
        <f>PER_MONTH!A17255</f>
        <v>46017</v>
      </c>
      <c r="S17263" s="86">
        <f>PER_MONTH!F17255</f>
        <v>0.4375</v>
      </c>
      <c r="T17263" s="102">
        <f>PER_MONTH!G17255</f>
        <v>0</v>
      </c>
      <c r="U17263" s="100">
        <f t="shared" si="270"/>
        <v>0</v>
      </c>
    </row>
    <row r="17264" spans="18:21" x14ac:dyDescent="0.3">
      <c r="R17264" s="85">
        <f>PER_MONTH!A17256</f>
        <v>46017</v>
      </c>
      <c r="S17264" s="86">
        <f>PER_MONTH!F17256</f>
        <v>0.45833333333333331</v>
      </c>
      <c r="T17264" s="102">
        <f>PER_MONTH!G17256</f>
        <v>0</v>
      </c>
      <c r="U17264" s="100">
        <f t="shared" si="270"/>
        <v>0</v>
      </c>
    </row>
    <row r="17265" spans="18:21" x14ac:dyDescent="0.3">
      <c r="R17265" s="85">
        <f>PER_MONTH!A17257</f>
        <v>46017</v>
      </c>
      <c r="S17265" s="86">
        <f>PER_MONTH!F17257</f>
        <v>0.47916666666666669</v>
      </c>
      <c r="T17265" s="102">
        <f>PER_MONTH!G17257</f>
        <v>0</v>
      </c>
      <c r="U17265" s="100">
        <f t="shared" si="270"/>
        <v>0</v>
      </c>
    </row>
    <row r="17266" spans="18:21" x14ac:dyDescent="0.3">
      <c r="R17266" s="85">
        <f>PER_MONTH!A17258</f>
        <v>46017</v>
      </c>
      <c r="S17266" s="86">
        <f>PER_MONTH!F17258</f>
        <v>0.5</v>
      </c>
      <c r="T17266" s="102">
        <f>PER_MONTH!G17258</f>
        <v>0</v>
      </c>
      <c r="U17266" s="100">
        <f t="shared" si="270"/>
        <v>0</v>
      </c>
    </row>
    <row r="17267" spans="18:21" x14ac:dyDescent="0.3">
      <c r="R17267" s="85">
        <f>PER_MONTH!A17259</f>
        <v>46017</v>
      </c>
      <c r="S17267" s="86">
        <f>PER_MONTH!F17259</f>
        <v>0.52083333333333337</v>
      </c>
      <c r="T17267" s="102">
        <f>PER_MONTH!G17259</f>
        <v>0</v>
      </c>
      <c r="U17267" s="100">
        <f t="shared" si="270"/>
        <v>0</v>
      </c>
    </row>
    <row r="17268" spans="18:21" x14ac:dyDescent="0.3">
      <c r="R17268" s="85">
        <f>PER_MONTH!A17260</f>
        <v>46017</v>
      </c>
      <c r="S17268" s="86">
        <f>PER_MONTH!F17260</f>
        <v>0.54166666666666663</v>
      </c>
      <c r="T17268" s="102">
        <f>PER_MONTH!G17260</f>
        <v>0</v>
      </c>
      <c r="U17268" s="100">
        <f t="shared" si="270"/>
        <v>0</v>
      </c>
    </row>
    <row r="17269" spans="18:21" x14ac:dyDescent="0.3">
      <c r="R17269" s="85">
        <f>PER_MONTH!A17261</f>
        <v>46017</v>
      </c>
      <c r="S17269" s="86">
        <f>PER_MONTH!F17261</f>
        <v>0.5625</v>
      </c>
      <c r="T17269" s="102">
        <f>PER_MONTH!G17261</f>
        <v>0</v>
      </c>
      <c r="U17269" s="100">
        <f t="shared" si="270"/>
        <v>0</v>
      </c>
    </row>
    <row r="17270" spans="18:21" x14ac:dyDescent="0.3">
      <c r="R17270" s="85">
        <f>PER_MONTH!A17262</f>
        <v>46017</v>
      </c>
      <c r="S17270" s="86">
        <f>PER_MONTH!F17262</f>
        <v>0.58333333333333337</v>
      </c>
      <c r="T17270" s="102">
        <f>PER_MONTH!G17262</f>
        <v>0</v>
      </c>
      <c r="U17270" s="100">
        <f t="shared" si="270"/>
        <v>0</v>
      </c>
    </row>
    <row r="17271" spans="18:21" x14ac:dyDescent="0.3">
      <c r="R17271" s="85">
        <f>PER_MONTH!A17263</f>
        <v>46017</v>
      </c>
      <c r="S17271" s="86">
        <f>PER_MONTH!F17263</f>
        <v>0.60416666666666663</v>
      </c>
      <c r="T17271" s="102">
        <f>PER_MONTH!G17263</f>
        <v>0</v>
      </c>
      <c r="U17271" s="100">
        <f t="shared" si="270"/>
        <v>0</v>
      </c>
    </row>
    <row r="17272" spans="18:21" x14ac:dyDescent="0.3">
      <c r="R17272" s="85">
        <f>PER_MONTH!A17264</f>
        <v>46017</v>
      </c>
      <c r="S17272" s="86">
        <f>PER_MONTH!F17264</f>
        <v>0.625</v>
      </c>
      <c r="T17272" s="102">
        <f>PER_MONTH!G17264</f>
        <v>0</v>
      </c>
      <c r="U17272" s="100">
        <f t="shared" si="270"/>
        <v>0</v>
      </c>
    </row>
    <row r="17273" spans="18:21" x14ac:dyDescent="0.3">
      <c r="R17273" s="85">
        <f>PER_MONTH!A17265</f>
        <v>46017</v>
      </c>
      <c r="S17273" s="86">
        <f>PER_MONTH!F17265</f>
        <v>0.64583333333333337</v>
      </c>
      <c r="T17273" s="102">
        <f>PER_MONTH!G17265</f>
        <v>0</v>
      </c>
      <c r="U17273" s="100">
        <f t="shared" si="270"/>
        <v>0</v>
      </c>
    </row>
    <row r="17274" spans="18:21" x14ac:dyDescent="0.3">
      <c r="R17274" s="85">
        <f>PER_MONTH!A17266</f>
        <v>46017</v>
      </c>
      <c r="S17274" s="86">
        <f>PER_MONTH!F17266</f>
        <v>0.66666666666666663</v>
      </c>
      <c r="T17274" s="102">
        <f>PER_MONTH!G17266</f>
        <v>0</v>
      </c>
      <c r="U17274" s="100">
        <f t="shared" si="270"/>
        <v>0</v>
      </c>
    </row>
    <row r="17275" spans="18:21" x14ac:dyDescent="0.3">
      <c r="R17275" s="85">
        <f>PER_MONTH!A17267</f>
        <v>46017</v>
      </c>
      <c r="S17275" s="86">
        <f>PER_MONTH!F17267</f>
        <v>0.6875</v>
      </c>
      <c r="T17275" s="102">
        <f>PER_MONTH!G17267</f>
        <v>0</v>
      </c>
      <c r="U17275" s="100">
        <f t="shared" si="270"/>
        <v>0</v>
      </c>
    </row>
    <row r="17276" spans="18:21" x14ac:dyDescent="0.3">
      <c r="R17276" s="85">
        <f>PER_MONTH!A17268</f>
        <v>46017</v>
      </c>
      <c r="S17276" s="86">
        <f>PER_MONTH!F17268</f>
        <v>0.70833333333333337</v>
      </c>
      <c r="T17276" s="102">
        <f>PER_MONTH!G17268</f>
        <v>0</v>
      </c>
      <c r="U17276" s="100">
        <f t="shared" si="270"/>
        <v>0</v>
      </c>
    </row>
    <row r="17277" spans="18:21" x14ac:dyDescent="0.3">
      <c r="R17277" s="85">
        <f>PER_MONTH!A17269</f>
        <v>46017</v>
      </c>
      <c r="S17277" s="86">
        <f>PER_MONTH!F17269</f>
        <v>0.72916666666666663</v>
      </c>
      <c r="T17277" s="102">
        <f>PER_MONTH!G17269</f>
        <v>0</v>
      </c>
      <c r="U17277" s="100">
        <f t="shared" si="270"/>
        <v>0</v>
      </c>
    </row>
    <row r="17278" spans="18:21" x14ac:dyDescent="0.3">
      <c r="R17278" s="85">
        <f>PER_MONTH!A17270</f>
        <v>46017</v>
      </c>
      <c r="S17278" s="86">
        <f>PER_MONTH!F17270</f>
        <v>0.75</v>
      </c>
      <c r="T17278" s="102">
        <f>PER_MONTH!G17270</f>
        <v>0</v>
      </c>
      <c r="U17278" s="100">
        <f t="shared" si="270"/>
        <v>0</v>
      </c>
    </row>
    <row r="17279" spans="18:21" x14ac:dyDescent="0.3">
      <c r="R17279" s="85">
        <f>PER_MONTH!A17271</f>
        <v>46017</v>
      </c>
      <c r="S17279" s="86">
        <f>PER_MONTH!F17271</f>
        <v>0.77083333333333337</v>
      </c>
      <c r="T17279" s="102">
        <f>PER_MONTH!G17271</f>
        <v>0</v>
      </c>
      <c r="U17279" s="100">
        <f t="shared" si="270"/>
        <v>0</v>
      </c>
    </row>
    <row r="17280" spans="18:21" x14ac:dyDescent="0.3">
      <c r="R17280" s="85">
        <f>PER_MONTH!A17272</f>
        <v>46017</v>
      </c>
      <c r="S17280" s="86">
        <f>PER_MONTH!F17272</f>
        <v>0.79166666666666663</v>
      </c>
      <c r="T17280" s="102">
        <f>PER_MONTH!G17272</f>
        <v>0</v>
      </c>
      <c r="U17280" s="100">
        <f t="shared" si="270"/>
        <v>0</v>
      </c>
    </row>
    <row r="17281" spans="18:21" x14ac:dyDescent="0.3">
      <c r="R17281" s="85">
        <f>PER_MONTH!A17273</f>
        <v>46017</v>
      </c>
      <c r="S17281" s="86">
        <f>PER_MONTH!F17273</f>
        <v>0.8125</v>
      </c>
      <c r="T17281" s="102">
        <f>PER_MONTH!G17273</f>
        <v>0</v>
      </c>
      <c r="U17281" s="100">
        <f t="shared" si="270"/>
        <v>0</v>
      </c>
    </row>
    <row r="17282" spans="18:21" x14ac:dyDescent="0.3">
      <c r="R17282" s="85">
        <f>PER_MONTH!A17274</f>
        <v>46017</v>
      </c>
      <c r="S17282" s="86">
        <f>PER_MONTH!F17274</f>
        <v>0.83333333333333337</v>
      </c>
      <c r="T17282" s="102">
        <f>PER_MONTH!G17274</f>
        <v>0</v>
      </c>
      <c r="U17282" s="100">
        <f t="shared" si="270"/>
        <v>0</v>
      </c>
    </row>
    <row r="17283" spans="18:21" x14ac:dyDescent="0.3">
      <c r="R17283" s="85">
        <f>PER_MONTH!A17275</f>
        <v>46017</v>
      </c>
      <c r="S17283" s="86">
        <f>PER_MONTH!F17275</f>
        <v>0.85416666666666663</v>
      </c>
      <c r="T17283" s="102">
        <f>PER_MONTH!G17275</f>
        <v>0</v>
      </c>
      <c r="U17283" s="100">
        <f t="shared" si="270"/>
        <v>0</v>
      </c>
    </row>
    <row r="17284" spans="18:21" x14ac:dyDescent="0.3">
      <c r="R17284" s="85">
        <f>PER_MONTH!A17276</f>
        <v>46017</v>
      </c>
      <c r="S17284" s="86">
        <f>PER_MONTH!F17276</f>
        <v>0.875</v>
      </c>
      <c r="T17284" s="102">
        <f>PER_MONTH!G17276</f>
        <v>0</v>
      </c>
      <c r="U17284" s="100">
        <f t="shared" si="270"/>
        <v>0</v>
      </c>
    </row>
    <row r="17285" spans="18:21" x14ac:dyDescent="0.3">
      <c r="R17285" s="85">
        <f>PER_MONTH!A17277</f>
        <v>46017</v>
      </c>
      <c r="S17285" s="86">
        <f>PER_MONTH!F17277</f>
        <v>0.89583333333333337</v>
      </c>
      <c r="T17285" s="102">
        <f>PER_MONTH!G17277</f>
        <v>0</v>
      </c>
      <c r="U17285" s="100">
        <f t="shared" si="270"/>
        <v>0</v>
      </c>
    </row>
    <row r="17286" spans="18:21" x14ac:dyDescent="0.3">
      <c r="R17286" s="85">
        <f>PER_MONTH!A17278</f>
        <v>46017</v>
      </c>
      <c r="S17286" s="86">
        <f>PER_MONTH!F17278</f>
        <v>0.91666666666666663</v>
      </c>
      <c r="T17286" s="102">
        <f>PER_MONTH!G17278</f>
        <v>0</v>
      </c>
      <c r="U17286" s="100">
        <f t="shared" si="270"/>
        <v>0</v>
      </c>
    </row>
    <row r="17287" spans="18:21" x14ac:dyDescent="0.3">
      <c r="R17287" s="85">
        <f>PER_MONTH!A17279</f>
        <v>46017</v>
      </c>
      <c r="S17287" s="86">
        <f>PER_MONTH!F17279</f>
        <v>0.9375</v>
      </c>
      <c r="T17287" s="102">
        <f>PER_MONTH!G17279</f>
        <v>0</v>
      </c>
      <c r="U17287" s="100">
        <f t="shared" si="270"/>
        <v>0</v>
      </c>
    </row>
    <row r="17288" spans="18:21" x14ac:dyDescent="0.3">
      <c r="R17288" s="85">
        <f>PER_MONTH!A17280</f>
        <v>46017</v>
      </c>
      <c r="S17288" s="86">
        <f>PER_MONTH!F17280</f>
        <v>0.95833333333333337</v>
      </c>
      <c r="T17288" s="102">
        <f>PER_MONTH!G17280</f>
        <v>0</v>
      </c>
      <c r="U17288" s="100">
        <f t="shared" si="270"/>
        <v>0</v>
      </c>
    </row>
    <row r="17289" spans="18:21" x14ac:dyDescent="0.3">
      <c r="R17289" s="85">
        <f>PER_MONTH!A17281</f>
        <v>46017</v>
      </c>
      <c r="S17289" s="86">
        <f>PER_MONTH!F17281</f>
        <v>0.97916666666666663</v>
      </c>
      <c r="T17289" s="102">
        <f>PER_MONTH!G17281</f>
        <v>0</v>
      </c>
      <c r="U17289" s="100">
        <f t="shared" si="270"/>
        <v>0</v>
      </c>
    </row>
    <row r="17290" spans="18:21" x14ac:dyDescent="0.3">
      <c r="R17290" s="85">
        <f>PER_MONTH!A17282</f>
        <v>46018</v>
      </c>
      <c r="S17290" s="86">
        <f>PER_MONTH!F17282</f>
        <v>0</v>
      </c>
      <c r="T17290" s="102">
        <f>PER_MONTH!G17282</f>
        <v>0</v>
      </c>
      <c r="U17290" s="100">
        <f t="shared" si="270"/>
        <v>0</v>
      </c>
    </row>
    <row r="17291" spans="18:21" x14ac:dyDescent="0.3">
      <c r="R17291" s="85">
        <f>PER_MONTH!A17283</f>
        <v>46018</v>
      </c>
      <c r="S17291" s="86">
        <f>PER_MONTH!F17283</f>
        <v>2.0833333333333329E-2</v>
      </c>
      <c r="T17291" s="102">
        <f>PER_MONTH!G17283</f>
        <v>0</v>
      </c>
      <c r="U17291" s="100">
        <f t="shared" si="270"/>
        <v>0</v>
      </c>
    </row>
    <row r="17292" spans="18:21" x14ac:dyDescent="0.3">
      <c r="R17292" s="85">
        <f>PER_MONTH!A17284</f>
        <v>46018</v>
      </c>
      <c r="S17292" s="86">
        <f>PER_MONTH!F17284</f>
        <v>4.1666666666666657E-2</v>
      </c>
      <c r="T17292" s="102">
        <f>PER_MONTH!G17284</f>
        <v>0</v>
      </c>
      <c r="U17292" s="100">
        <f t="shared" ref="U17292:U17355" si="271">T17292/0.5</f>
        <v>0</v>
      </c>
    </row>
    <row r="17293" spans="18:21" x14ac:dyDescent="0.3">
      <c r="R17293" s="85">
        <f>PER_MONTH!A17285</f>
        <v>46018</v>
      </c>
      <c r="S17293" s="86">
        <f>PER_MONTH!F17285</f>
        <v>6.25E-2</v>
      </c>
      <c r="T17293" s="102">
        <f>PER_MONTH!G17285</f>
        <v>0</v>
      </c>
      <c r="U17293" s="100">
        <f t="shared" si="271"/>
        <v>0</v>
      </c>
    </row>
    <row r="17294" spans="18:21" x14ac:dyDescent="0.3">
      <c r="R17294" s="85">
        <f>PER_MONTH!A17286</f>
        <v>46018</v>
      </c>
      <c r="S17294" s="86">
        <f>PER_MONTH!F17286</f>
        <v>8.3333333333333329E-2</v>
      </c>
      <c r="T17294" s="102">
        <f>PER_MONTH!G17286</f>
        <v>0</v>
      </c>
      <c r="U17294" s="100">
        <f t="shared" si="271"/>
        <v>0</v>
      </c>
    </row>
    <row r="17295" spans="18:21" x14ac:dyDescent="0.3">
      <c r="R17295" s="85">
        <f>PER_MONTH!A17287</f>
        <v>46018</v>
      </c>
      <c r="S17295" s="86">
        <f>PER_MONTH!F17287</f>
        <v>0.1041666666666667</v>
      </c>
      <c r="T17295" s="102">
        <f>PER_MONTH!G17287</f>
        <v>0</v>
      </c>
      <c r="U17295" s="100">
        <f t="shared" si="271"/>
        <v>0</v>
      </c>
    </row>
    <row r="17296" spans="18:21" x14ac:dyDescent="0.3">
      <c r="R17296" s="85">
        <f>PER_MONTH!A17288</f>
        <v>46018</v>
      </c>
      <c r="S17296" s="86">
        <f>PER_MONTH!F17288</f>
        <v>0.125</v>
      </c>
      <c r="T17296" s="102">
        <f>PER_MONTH!G17288</f>
        <v>0</v>
      </c>
      <c r="U17296" s="100">
        <f t="shared" si="271"/>
        <v>0</v>
      </c>
    </row>
    <row r="17297" spans="18:21" x14ac:dyDescent="0.3">
      <c r="R17297" s="85">
        <f>PER_MONTH!A17289</f>
        <v>46018</v>
      </c>
      <c r="S17297" s="86">
        <f>PER_MONTH!F17289</f>
        <v>0.14583333333333329</v>
      </c>
      <c r="T17297" s="102">
        <f>PER_MONTH!G17289</f>
        <v>0</v>
      </c>
      <c r="U17297" s="100">
        <f t="shared" si="271"/>
        <v>0</v>
      </c>
    </row>
    <row r="17298" spans="18:21" x14ac:dyDescent="0.3">
      <c r="R17298" s="85">
        <f>PER_MONTH!A17290</f>
        <v>46018</v>
      </c>
      <c r="S17298" s="86">
        <f>PER_MONTH!F17290</f>
        <v>0.16666666666666671</v>
      </c>
      <c r="T17298" s="102">
        <f>PER_MONTH!G17290</f>
        <v>0</v>
      </c>
      <c r="U17298" s="100">
        <f t="shared" si="271"/>
        <v>0</v>
      </c>
    </row>
    <row r="17299" spans="18:21" x14ac:dyDescent="0.3">
      <c r="R17299" s="85">
        <f>PER_MONTH!A17291</f>
        <v>46018</v>
      </c>
      <c r="S17299" s="86">
        <f>PER_MONTH!F17291</f>
        <v>0.1875</v>
      </c>
      <c r="T17299" s="102">
        <f>PER_MONTH!G17291</f>
        <v>0</v>
      </c>
      <c r="U17299" s="100">
        <f t="shared" si="271"/>
        <v>0</v>
      </c>
    </row>
    <row r="17300" spans="18:21" x14ac:dyDescent="0.3">
      <c r="R17300" s="85">
        <f>PER_MONTH!A17292</f>
        <v>46018</v>
      </c>
      <c r="S17300" s="86">
        <f>PER_MONTH!F17292</f>
        <v>0.20833333333333329</v>
      </c>
      <c r="T17300" s="102">
        <f>PER_MONTH!G17292</f>
        <v>0</v>
      </c>
      <c r="U17300" s="100">
        <f t="shared" si="271"/>
        <v>0</v>
      </c>
    </row>
    <row r="17301" spans="18:21" x14ac:dyDescent="0.3">
      <c r="R17301" s="85">
        <f>PER_MONTH!A17293</f>
        <v>46018</v>
      </c>
      <c r="S17301" s="86">
        <f>PER_MONTH!F17293</f>
        <v>0.22916666666666671</v>
      </c>
      <c r="T17301" s="102">
        <f>PER_MONTH!G17293</f>
        <v>0</v>
      </c>
      <c r="U17301" s="100">
        <f t="shared" si="271"/>
        <v>0</v>
      </c>
    </row>
    <row r="17302" spans="18:21" x14ac:dyDescent="0.3">
      <c r="R17302" s="85">
        <f>PER_MONTH!A17294</f>
        <v>46018</v>
      </c>
      <c r="S17302" s="86">
        <f>PER_MONTH!F17294</f>
        <v>0.25</v>
      </c>
      <c r="T17302" s="102">
        <f>PER_MONTH!G17294</f>
        <v>0</v>
      </c>
      <c r="U17302" s="100">
        <f t="shared" si="271"/>
        <v>0</v>
      </c>
    </row>
    <row r="17303" spans="18:21" x14ac:dyDescent="0.3">
      <c r="R17303" s="85">
        <f>PER_MONTH!A17295</f>
        <v>46018</v>
      </c>
      <c r="S17303" s="86">
        <f>PER_MONTH!F17295</f>
        <v>0.27083333333333331</v>
      </c>
      <c r="T17303" s="102">
        <f>PER_MONTH!G17295</f>
        <v>0</v>
      </c>
      <c r="U17303" s="100">
        <f t="shared" si="271"/>
        <v>0</v>
      </c>
    </row>
    <row r="17304" spans="18:21" x14ac:dyDescent="0.3">
      <c r="R17304" s="85">
        <f>PER_MONTH!A17296</f>
        <v>46018</v>
      </c>
      <c r="S17304" s="86">
        <f>PER_MONTH!F17296</f>
        <v>0.29166666666666669</v>
      </c>
      <c r="T17304" s="102">
        <f>PER_MONTH!G17296</f>
        <v>0</v>
      </c>
      <c r="U17304" s="100">
        <f t="shared" si="271"/>
        <v>0</v>
      </c>
    </row>
    <row r="17305" spans="18:21" x14ac:dyDescent="0.3">
      <c r="R17305" s="85">
        <f>PER_MONTH!A17297</f>
        <v>46018</v>
      </c>
      <c r="S17305" s="86">
        <f>PER_MONTH!F17297</f>
        <v>0.3125</v>
      </c>
      <c r="T17305" s="102">
        <f>PER_MONTH!G17297</f>
        <v>0</v>
      </c>
      <c r="U17305" s="100">
        <f t="shared" si="271"/>
        <v>0</v>
      </c>
    </row>
    <row r="17306" spans="18:21" x14ac:dyDescent="0.3">
      <c r="R17306" s="85">
        <f>PER_MONTH!A17298</f>
        <v>46018</v>
      </c>
      <c r="S17306" s="86">
        <f>PER_MONTH!F17298</f>
        <v>0.33333333333333331</v>
      </c>
      <c r="T17306" s="102">
        <f>PER_MONTH!G17298</f>
        <v>0</v>
      </c>
      <c r="U17306" s="100">
        <f t="shared" si="271"/>
        <v>0</v>
      </c>
    </row>
    <row r="17307" spans="18:21" x14ac:dyDescent="0.3">
      <c r="R17307" s="85">
        <f>PER_MONTH!A17299</f>
        <v>46018</v>
      </c>
      <c r="S17307" s="86">
        <f>PER_MONTH!F17299</f>
        <v>0.35416666666666669</v>
      </c>
      <c r="T17307" s="102">
        <f>PER_MONTH!G17299</f>
        <v>0</v>
      </c>
      <c r="U17307" s="100">
        <f t="shared" si="271"/>
        <v>0</v>
      </c>
    </row>
    <row r="17308" spans="18:21" x14ac:dyDescent="0.3">
      <c r="R17308" s="85">
        <f>PER_MONTH!A17300</f>
        <v>46018</v>
      </c>
      <c r="S17308" s="86">
        <f>PER_MONTH!F17300</f>
        <v>0.375</v>
      </c>
      <c r="T17308" s="102">
        <f>PER_MONTH!G17300</f>
        <v>0</v>
      </c>
      <c r="U17308" s="100">
        <f t="shared" si="271"/>
        <v>0</v>
      </c>
    </row>
    <row r="17309" spans="18:21" x14ac:dyDescent="0.3">
      <c r="R17309" s="85">
        <f>PER_MONTH!A17301</f>
        <v>46018</v>
      </c>
      <c r="S17309" s="86">
        <f>PER_MONTH!F17301</f>
        <v>0.39583333333333331</v>
      </c>
      <c r="T17309" s="102">
        <f>PER_MONTH!G17301</f>
        <v>0</v>
      </c>
      <c r="U17309" s="100">
        <f t="shared" si="271"/>
        <v>0</v>
      </c>
    </row>
    <row r="17310" spans="18:21" x14ac:dyDescent="0.3">
      <c r="R17310" s="85">
        <f>PER_MONTH!A17302</f>
        <v>46018</v>
      </c>
      <c r="S17310" s="86">
        <f>PER_MONTH!F17302</f>
        <v>0.41666666666666669</v>
      </c>
      <c r="T17310" s="102">
        <f>PER_MONTH!G17302</f>
        <v>0</v>
      </c>
      <c r="U17310" s="100">
        <f t="shared" si="271"/>
        <v>0</v>
      </c>
    </row>
    <row r="17311" spans="18:21" x14ac:dyDescent="0.3">
      <c r="R17311" s="85">
        <f>PER_MONTH!A17303</f>
        <v>46018</v>
      </c>
      <c r="S17311" s="86">
        <f>PER_MONTH!F17303</f>
        <v>0.4375</v>
      </c>
      <c r="T17311" s="102">
        <f>PER_MONTH!G17303</f>
        <v>0</v>
      </c>
      <c r="U17311" s="100">
        <f t="shared" si="271"/>
        <v>0</v>
      </c>
    </row>
    <row r="17312" spans="18:21" x14ac:dyDescent="0.3">
      <c r="R17312" s="85">
        <f>PER_MONTH!A17304</f>
        <v>46018</v>
      </c>
      <c r="S17312" s="86">
        <f>PER_MONTH!F17304</f>
        <v>0.45833333333333331</v>
      </c>
      <c r="T17312" s="102">
        <f>PER_MONTH!G17304</f>
        <v>0</v>
      </c>
      <c r="U17312" s="100">
        <f t="shared" si="271"/>
        <v>0</v>
      </c>
    </row>
    <row r="17313" spans="18:21" x14ac:dyDescent="0.3">
      <c r="R17313" s="85">
        <f>PER_MONTH!A17305</f>
        <v>46018</v>
      </c>
      <c r="S17313" s="86">
        <f>PER_MONTH!F17305</f>
        <v>0.47916666666666669</v>
      </c>
      <c r="T17313" s="102">
        <f>PER_MONTH!G17305</f>
        <v>0</v>
      </c>
      <c r="U17313" s="100">
        <f t="shared" si="271"/>
        <v>0</v>
      </c>
    </row>
    <row r="17314" spans="18:21" x14ac:dyDescent="0.3">
      <c r="R17314" s="85">
        <f>PER_MONTH!A17306</f>
        <v>46018</v>
      </c>
      <c r="S17314" s="86">
        <f>PER_MONTH!F17306</f>
        <v>0.5</v>
      </c>
      <c r="T17314" s="102">
        <f>PER_MONTH!G17306</f>
        <v>0</v>
      </c>
      <c r="U17314" s="100">
        <f t="shared" si="271"/>
        <v>0</v>
      </c>
    </row>
    <row r="17315" spans="18:21" x14ac:dyDescent="0.3">
      <c r="R17315" s="85">
        <f>PER_MONTH!A17307</f>
        <v>46018</v>
      </c>
      <c r="S17315" s="86">
        <f>PER_MONTH!F17307</f>
        <v>0.52083333333333337</v>
      </c>
      <c r="T17315" s="102">
        <f>PER_MONTH!G17307</f>
        <v>0</v>
      </c>
      <c r="U17315" s="100">
        <f t="shared" si="271"/>
        <v>0</v>
      </c>
    </row>
    <row r="17316" spans="18:21" x14ac:dyDescent="0.3">
      <c r="R17316" s="85">
        <f>PER_MONTH!A17308</f>
        <v>46018</v>
      </c>
      <c r="S17316" s="86">
        <f>PER_MONTH!F17308</f>
        <v>0.54166666666666663</v>
      </c>
      <c r="T17316" s="102">
        <f>PER_MONTH!G17308</f>
        <v>0</v>
      </c>
      <c r="U17316" s="100">
        <f t="shared" si="271"/>
        <v>0</v>
      </c>
    </row>
    <row r="17317" spans="18:21" x14ac:dyDescent="0.3">
      <c r="R17317" s="85">
        <f>PER_MONTH!A17309</f>
        <v>46018</v>
      </c>
      <c r="S17317" s="86">
        <f>PER_MONTH!F17309</f>
        <v>0.5625</v>
      </c>
      <c r="T17317" s="102">
        <f>PER_MONTH!G17309</f>
        <v>0</v>
      </c>
      <c r="U17317" s="100">
        <f t="shared" si="271"/>
        <v>0</v>
      </c>
    </row>
    <row r="17318" spans="18:21" x14ac:dyDescent="0.3">
      <c r="R17318" s="85">
        <f>PER_MONTH!A17310</f>
        <v>46018</v>
      </c>
      <c r="S17318" s="86">
        <f>PER_MONTH!F17310</f>
        <v>0.58333333333333337</v>
      </c>
      <c r="T17318" s="102">
        <f>PER_MONTH!G17310</f>
        <v>0</v>
      </c>
      <c r="U17318" s="100">
        <f t="shared" si="271"/>
        <v>0</v>
      </c>
    </row>
    <row r="17319" spans="18:21" x14ac:dyDescent="0.3">
      <c r="R17319" s="85">
        <f>PER_MONTH!A17311</f>
        <v>46018</v>
      </c>
      <c r="S17319" s="86">
        <f>PER_MONTH!F17311</f>
        <v>0.60416666666666663</v>
      </c>
      <c r="T17319" s="102">
        <f>PER_MONTH!G17311</f>
        <v>0</v>
      </c>
      <c r="U17319" s="100">
        <f t="shared" si="271"/>
        <v>0</v>
      </c>
    </row>
    <row r="17320" spans="18:21" x14ac:dyDescent="0.3">
      <c r="R17320" s="85">
        <f>PER_MONTH!A17312</f>
        <v>46018</v>
      </c>
      <c r="S17320" s="86">
        <f>PER_MONTH!F17312</f>
        <v>0.625</v>
      </c>
      <c r="T17320" s="102">
        <f>PER_MONTH!G17312</f>
        <v>0</v>
      </c>
      <c r="U17320" s="100">
        <f t="shared" si="271"/>
        <v>0</v>
      </c>
    </row>
    <row r="17321" spans="18:21" x14ac:dyDescent="0.3">
      <c r="R17321" s="85">
        <f>PER_MONTH!A17313</f>
        <v>46018</v>
      </c>
      <c r="S17321" s="86">
        <f>PER_MONTH!F17313</f>
        <v>0.64583333333333337</v>
      </c>
      <c r="T17321" s="102">
        <f>PER_MONTH!G17313</f>
        <v>0</v>
      </c>
      <c r="U17321" s="100">
        <f t="shared" si="271"/>
        <v>0</v>
      </c>
    </row>
    <row r="17322" spans="18:21" x14ac:dyDescent="0.3">
      <c r="R17322" s="85">
        <f>PER_MONTH!A17314</f>
        <v>46018</v>
      </c>
      <c r="S17322" s="86">
        <f>PER_MONTH!F17314</f>
        <v>0.66666666666666663</v>
      </c>
      <c r="T17322" s="102">
        <f>PER_MONTH!G17314</f>
        <v>0</v>
      </c>
      <c r="U17322" s="100">
        <f t="shared" si="271"/>
        <v>0</v>
      </c>
    </row>
    <row r="17323" spans="18:21" x14ac:dyDescent="0.3">
      <c r="R17323" s="85">
        <f>PER_MONTH!A17315</f>
        <v>46018</v>
      </c>
      <c r="S17323" s="86">
        <f>PER_MONTH!F17315</f>
        <v>0.6875</v>
      </c>
      <c r="T17323" s="102">
        <f>PER_MONTH!G17315</f>
        <v>0</v>
      </c>
      <c r="U17323" s="100">
        <f t="shared" si="271"/>
        <v>0</v>
      </c>
    </row>
    <row r="17324" spans="18:21" x14ac:dyDescent="0.3">
      <c r="R17324" s="85">
        <f>PER_MONTH!A17316</f>
        <v>46018</v>
      </c>
      <c r="S17324" s="86">
        <f>PER_MONTH!F17316</f>
        <v>0.70833333333333337</v>
      </c>
      <c r="T17324" s="102">
        <f>PER_MONTH!G17316</f>
        <v>0</v>
      </c>
      <c r="U17324" s="100">
        <f t="shared" si="271"/>
        <v>0</v>
      </c>
    </row>
    <row r="17325" spans="18:21" x14ac:dyDescent="0.3">
      <c r="R17325" s="85">
        <f>PER_MONTH!A17317</f>
        <v>46018</v>
      </c>
      <c r="S17325" s="86">
        <f>PER_MONTH!F17317</f>
        <v>0.72916666666666663</v>
      </c>
      <c r="T17325" s="102">
        <f>PER_MONTH!G17317</f>
        <v>0</v>
      </c>
      <c r="U17325" s="100">
        <f t="shared" si="271"/>
        <v>0</v>
      </c>
    </row>
    <row r="17326" spans="18:21" x14ac:dyDescent="0.3">
      <c r="R17326" s="85">
        <f>PER_MONTH!A17318</f>
        <v>46018</v>
      </c>
      <c r="S17326" s="86">
        <f>PER_MONTH!F17318</f>
        <v>0.75</v>
      </c>
      <c r="T17326" s="102">
        <f>PER_MONTH!G17318</f>
        <v>0</v>
      </c>
      <c r="U17326" s="100">
        <f t="shared" si="271"/>
        <v>0</v>
      </c>
    </row>
    <row r="17327" spans="18:21" x14ac:dyDescent="0.3">
      <c r="R17327" s="85">
        <f>PER_MONTH!A17319</f>
        <v>46018</v>
      </c>
      <c r="S17327" s="86">
        <f>PER_MONTH!F17319</f>
        <v>0.77083333333333337</v>
      </c>
      <c r="T17327" s="102">
        <f>PER_MONTH!G17319</f>
        <v>0</v>
      </c>
      <c r="U17327" s="100">
        <f t="shared" si="271"/>
        <v>0</v>
      </c>
    </row>
    <row r="17328" spans="18:21" x14ac:dyDescent="0.3">
      <c r="R17328" s="85">
        <f>PER_MONTH!A17320</f>
        <v>46018</v>
      </c>
      <c r="S17328" s="86">
        <f>PER_MONTH!F17320</f>
        <v>0.79166666666666663</v>
      </c>
      <c r="T17328" s="102">
        <f>PER_MONTH!G17320</f>
        <v>0</v>
      </c>
      <c r="U17328" s="100">
        <f t="shared" si="271"/>
        <v>0</v>
      </c>
    </row>
    <row r="17329" spans="18:21" x14ac:dyDescent="0.3">
      <c r="R17329" s="85">
        <f>PER_MONTH!A17321</f>
        <v>46018</v>
      </c>
      <c r="S17329" s="86">
        <f>PER_MONTH!F17321</f>
        <v>0.8125</v>
      </c>
      <c r="T17329" s="102">
        <f>PER_MONTH!G17321</f>
        <v>0</v>
      </c>
      <c r="U17329" s="100">
        <f t="shared" si="271"/>
        <v>0</v>
      </c>
    </row>
    <row r="17330" spans="18:21" x14ac:dyDescent="0.3">
      <c r="R17330" s="85">
        <f>PER_MONTH!A17322</f>
        <v>46018</v>
      </c>
      <c r="S17330" s="86">
        <f>PER_MONTH!F17322</f>
        <v>0.83333333333333337</v>
      </c>
      <c r="T17330" s="102">
        <f>PER_MONTH!G17322</f>
        <v>0</v>
      </c>
      <c r="U17330" s="100">
        <f t="shared" si="271"/>
        <v>0</v>
      </c>
    </row>
    <row r="17331" spans="18:21" x14ac:dyDescent="0.3">
      <c r="R17331" s="85">
        <f>PER_MONTH!A17323</f>
        <v>46018</v>
      </c>
      <c r="S17331" s="86">
        <f>PER_MONTH!F17323</f>
        <v>0.85416666666666663</v>
      </c>
      <c r="T17331" s="102">
        <f>PER_MONTH!G17323</f>
        <v>0</v>
      </c>
      <c r="U17331" s="100">
        <f t="shared" si="271"/>
        <v>0</v>
      </c>
    </row>
    <row r="17332" spans="18:21" x14ac:dyDescent="0.3">
      <c r="R17332" s="85">
        <f>PER_MONTH!A17324</f>
        <v>46018</v>
      </c>
      <c r="S17332" s="86">
        <f>PER_MONTH!F17324</f>
        <v>0.875</v>
      </c>
      <c r="T17332" s="102">
        <f>PER_MONTH!G17324</f>
        <v>0</v>
      </c>
      <c r="U17332" s="100">
        <f t="shared" si="271"/>
        <v>0</v>
      </c>
    </row>
    <row r="17333" spans="18:21" x14ac:dyDescent="0.3">
      <c r="R17333" s="85">
        <f>PER_MONTH!A17325</f>
        <v>46018</v>
      </c>
      <c r="S17333" s="86">
        <f>PER_MONTH!F17325</f>
        <v>0.89583333333333337</v>
      </c>
      <c r="T17333" s="102">
        <f>PER_MONTH!G17325</f>
        <v>0</v>
      </c>
      <c r="U17333" s="100">
        <f t="shared" si="271"/>
        <v>0</v>
      </c>
    </row>
    <row r="17334" spans="18:21" x14ac:dyDescent="0.3">
      <c r="R17334" s="85">
        <f>PER_MONTH!A17326</f>
        <v>46018</v>
      </c>
      <c r="S17334" s="86">
        <f>PER_MONTH!F17326</f>
        <v>0.91666666666666663</v>
      </c>
      <c r="T17334" s="102">
        <f>PER_MONTH!G17326</f>
        <v>0</v>
      </c>
      <c r="U17334" s="100">
        <f t="shared" si="271"/>
        <v>0</v>
      </c>
    </row>
    <row r="17335" spans="18:21" x14ac:dyDescent="0.3">
      <c r="R17335" s="85">
        <f>PER_MONTH!A17327</f>
        <v>46018</v>
      </c>
      <c r="S17335" s="86">
        <f>PER_MONTH!F17327</f>
        <v>0.9375</v>
      </c>
      <c r="T17335" s="102">
        <f>PER_MONTH!G17327</f>
        <v>0</v>
      </c>
      <c r="U17335" s="100">
        <f t="shared" si="271"/>
        <v>0</v>
      </c>
    </row>
    <row r="17336" spans="18:21" x14ac:dyDescent="0.3">
      <c r="R17336" s="85">
        <f>PER_MONTH!A17328</f>
        <v>46018</v>
      </c>
      <c r="S17336" s="86">
        <f>PER_MONTH!F17328</f>
        <v>0.95833333333333337</v>
      </c>
      <c r="T17336" s="102">
        <f>PER_MONTH!G17328</f>
        <v>0</v>
      </c>
      <c r="U17336" s="100">
        <f t="shared" si="271"/>
        <v>0</v>
      </c>
    </row>
    <row r="17337" spans="18:21" x14ac:dyDescent="0.3">
      <c r="R17337" s="85">
        <f>PER_MONTH!A17329</f>
        <v>46018</v>
      </c>
      <c r="S17337" s="86">
        <f>PER_MONTH!F17329</f>
        <v>0.97916666666666663</v>
      </c>
      <c r="T17337" s="102">
        <f>PER_MONTH!G17329</f>
        <v>0</v>
      </c>
      <c r="U17337" s="100">
        <f t="shared" si="271"/>
        <v>0</v>
      </c>
    </row>
    <row r="17338" spans="18:21" x14ac:dyDescent="0.3">
      <c r="R17338" s="85">
        <f>PER_MONTH!A17330</f>
        <v>46019</v>
      </c>
      <c r="S17338" s="86">
        <f>PER_MONTH!F17330</f>
        <v>0</v>
      </c>
      <c r="T17338" s="102">
        <f>PER_MONTH!G17330</f>
        <v>0</v>
      </c>
      <c r="U17338" s="100">
        <f t="shared" si="271"/>
        <v>0</v>
      </c>
    </row>
    <row r="17339" spans="18:21" x14ac:dyDescent="0.3">
      <c r="R17339" s="85">
        <f>PER_MONTH!A17331</f>
        <v>46019</v>
      </c>
      <c r="S17339" s="86">
        <f>PER_MONTH!F17331</f>
        <v>2.0833333333333329E-2</v>
      </c>
      <c r="T17339" s="102">
        <f>PER_MONTH!G17331</f>
        <v>0</v>
      </c>
      <c r="U17339" s="100">
        <f t="shared" si="271"/>
        <v>0</v>
      </c>
    </row>
    <row r="17340" spans="18:21" x14ac:dyDescent="0.3">
      <c r="R17340" s="85">
        <f>PER_MONTH!A17332</f>
        <v>46019</v>
      </c>
      <c r="S17340" s="86">
        <f>PER_MONTH!F17332</f>
        <v>4.1666666666666657E-2</v>
      </c>
      <c r="T17340" s="102">
        <f>PER_MONTH!G17332</f>
        <v>0</v>
      </c>
      <c r="U17340" s="100">
        <f t="shared" si="271"/>
        <v>0</v>
      </c>
    </row>
    <row r="17341" spans="18:21" x14ac:dyDescent="0.3">
      <c r="R17341" s="85">
        <f>PER_MONTH!A17333</f>
        <v>46019</v>
      </c>
      <c r="S17341" s="86">
        <f>PER_MONTH!F17333</f>
        <v>6.25E-2</v>
      </c>
      <c r="T17341" s="102">
        <f>PER_MONTH!G17333</f>
        <v>0</v>
      </c>
      <c r="U17341" s="100">
        <f t="shared" si="271"/>
        <v>0</v>
      </c>
    </row>
    <row r="17342" spans="18:21" x14ac:dyDescent="0.3">
      <c r="R17342" s="85">
        <f>PER_MONTH!A17334</f>
        <v>46019</v>
      </c>
      <c r="S17342" s="86">
        <f>PER_MONTH!F17334</f>
        <v>8.3333333333333329E-2</v>
      </c>
      <c r="T17342" s="102">
        <f>PER_MONTH!G17334</f>
        <v>0</v>
      </c>
      <c r="U17342" s="100">
        <f t="shared" si="271"/>
        <v>0</v>
      </c>
    </row>
    <row r="17343" spans="18:21" x14ac:dyDescent="0.3">
      <c r="R17343" s="85">
        <f>PER_MONTH!A17335</f>
        <v>46019</v>
      </c>
      <c r="S17343" s="86">
        <f>PER_MONTH!F17335</f>
        <v>0.1041666666666667</v>
      </c>
      <c r="T17343" s="102">
        <f>PER_MONTH!G17335</f>
        <v>0</v>
      </c>
      <c r="U17343" s="100">
        <f t="shared" si="271"/>
        <v>0</v>
      </c>
    </row>
    <row r="17344" spans="18:21" x14ac:dyDescent="0.3">
      <c r="R17344" s="85">
        <f>PER_MONTH!A17336</f>
        <v>46019</v>
      </c>
      <c r="S17344" s="86">
        <f>PER_MONTH!F17336</f>
        <v>0.125</v>
      </c>
      <c r="T17344" s="102">
        <f>PER_MONTH!G17336</f>
        <v>0</v>
      </c>
      <c r="U17344" s="100">
        <f t="shared" si="271"/>
        <v>0</v>
      </c>
    </row>
    <row r="17345" spans="18:21" x14ac:dyDescent="0.3">
      <c r="R17345" s="85">
        <f>PER_MONTH!A17337</f>
        <v>46019</v>
      </c>
      <c r="S17345" s="86">
        <f>PER_MONTH!F17337</f>
        <v>0.14583333333333329</v>
      </c>
      <c r="T17345" s="102">
        <f>PER_MONTH!G17337</f>
        <v>0</v>
      </c>
      <c r="U17345" s="100">
        <f t="shared" si="271"/>
        <v>0</v>
      </c>
    </row>
    <row r="17346" spans="18:21" x14ac:dyDescent="0.3">
      <c r="R17346" s="85">
        <f>PER_MONTH!A17338</f>
        <v>46019</v>
      </c>
      <c r="S17346" s="86">
        <f>PER_MONTH!F17338</f>
        <v>0.16666666666666671</v>
      </c>
      <c r="T17346" s="102">
        <f>PER_MONTH!G17338</f>
        <v>0</v>
      </c>
      <c r="U17346" s="100">
        <f t="shared" si="271"/>
        <v>0</v>
      </c>
    </row>
    <row r="17347" spans="18:21" x14ac:dyDescent="0.3">
      <c r="R17347" s="85">
        <f>PER_MONTH!A17339</f>
        <v>46019</v>
      </c>
      <c r="S17347" s="86">
        <f>PER_MONTH!F17339</f>
        <v>0.1875</v>
      </c>
      <c r="T17347" s="102">
        <f>PER_MONTH!G17339</f>
        <v>0</v>
      </c>
      <c r="U17347" s="100">
        <f t="shared" si="271"/>
        <v>0</v>
      </c>
    </row>
    <row r="17348" spans="18:21" x14ac:dyDescent="0.3">
      <c r="R17348" s="85">
        <f>PER_MONTH!A17340</f>
        <v>46019</v>
      </c>
      <c r="S17348" s="86">
        <f>PER_MONTH!F17340</f>
        <v>0.20833333333333329</v>
      </c>
      <c r="T17348" s="102">
        <f>PER_MONTH!G17340</f>
        <v>0</v>
      </c>
      <c r="U17348" s="100">
        <f t="shared" si="271"/>
        <v>0</v>
      </c>
    </row>
    <row r="17349" spans="18:21" x14ac:dyDescent="0.3">
      <c r="R17349" s="85">
        <f>PER_MONTH!A17341</f>
        <v>46019</v>
      </c>
      <c r="S17349" s="86">
        <f>PER_MONTH!F17341</f>
        <v>0.22916666666666671</v>
      </c>
      <c r="T17349" s="102">
        <f>PER_MONTH!G17341</f>
        <v>0</v>
      </c>
      <c r="U17349" s="100">
        <f t="shared" si="271"/>
        <v>0</v>
      </c>
    </row>
    <row r="17350" spans="18:21" x14ac:dyDescent="0.3">
      <c r="R17350" s="85">
        <f>PER_MONTH!A17342</f>
        <v>46019</v>
      </c>
      <c r="S17350" s="86">
        <f>PER_MONTH!F17342</f>
        <v>0.25</v>
      </c>
      <c r="T17350" s="102">
        <f>PER_MONTH!G17342</f>
        <v>0</v>
      </c>
      <c r="U17350" s="100">
        <f t="shared" si="271"/>
        <v>0</v>
      </c>
    </row>
    <row r="17351" spans="18:21" x14ac:dyDescent="0.3">
      <c r="R17351" s="85">
        <f>PER_MONTH!A17343</f>
        <v>46019</v>
      </c>
      <c r="S17351" s="86">
        <f>PER_MONTH!F17343</f>
        <v>0.27083333333333331</v>
      </c>
      <c r="T17351" s="102">
        <f>PER_MONTH!G17343</f>
        <v>0</v>
      </c>
      <c r="U17351" s="100">
        <f t="shared" si="271"/>
        <v>0</v>
      </c>
    </row>
    <row r="17352" spans="18:21" x14ac:dyDescent="0.3">
      <c r="R17352" s="85">
        <f>PER_MONTH!A17344</f>
        <v>46019</v>
      </c>
      <c r="S17352" s="86">
        <f>PER_MONTH!F17344</f>
        <v>0.29166666666666669</v>
      </c>
      <c r="T17352" s="102">
        <f>PER_MONTH!G17344</f>
        <v>0</v>
      </c>
      <c r="U17352" s="100">
        <f t="shared" si="271"/>
        <v>0</v>
      </c>
    </row>
    <row r="17353" spans="18:21" x14ac:dyDescent="0.3">
      <c r="R17353" s="85">
        <f>PER_MONTH!A17345</f>
        <v>46019</v>
      </c>
      <c r="S17353" s="86">
        <f>PER_MONTH!F17345</f>
        <v>0.3125</v>
      </c>
      <c r="T17353" s="102">
        <f>PER_MONTH!G17345</f>
        <v>0</v>
      </c>
      <c r="U17353" s="100">
        <f t="shared" si="271"/>
        <v>0</v>
      </c>
    </row>
    <row r="17354" spans="18:21" x14ac:dyDescent="0.3">
      <c r="R17354" s="85">
        <f>PER_MONTH!A17346</f>
        <v>46019</v>
      </c>
      <c r="S17354" s="86">
        <f>PER_MONTH!F17346</f>
        <v>0.33333333333333331</v>
      </c>
      <c r="T17354" s="102">
        <f>PER_MONTH!G17346</f>
        <v>0</v>
      </c>
      <c r="U17354" s="100">
        <f t="shared" si="271"/>
        <v>0</v>
      </c>
    </row>
    <row r="17355" spans="18:21" x14ac:dyDescent="0.3">
      <c r="R17355" s="85">
        <f>PER_MONTH!A17347</f>
        <v>46019</v>
      </c>
      <c r="S17355" s="86">
        <f>PER_MONTH!F17347</f>
        <v>0.35416666666666669</v>
      </c>
      <c r="T17355" s="102">
        <f>PER_MONTH!G17347</f>
        <v>0</v>
      </c>
      <c r="U17355" s="100">
        <f t="shared" si="271"/>
        <v>0</v>
      </c>
    </row>
    <row r="17356" spans="18:21" x14ac:dyDescent="0.3">
      <c r="R17356" s="85">
        <f>PER_MONTH!A17348</f>
        <v>46019</v>
      </c>
      <c r="S17356" s="86">
        <f>PER_MONTH!F17348</f>
        <v>0.375</v>
      </c>
      <c r="T17356" s="102">
        <f>PER_MONTH!G17348</f>
        <v>0</v>
      </c>
      <c r="U17356" s="100">
        <f t="shared" ref="U17356:U17419" si="272">T17356/0.5</f>
        <v>0</v>
      </c>
    </row>
    <row r="17357" spans="18:21" x14ac:dyDescent="0.3">
      <c r="R17357" s="85">
        <f>PER_MONTH!A17349</f>
        <v>46019</v>
      </c>
      <c r="S17357" s="86">
        <f>PER_MONTH!F17349</f>
        <v>0.39583333333333331</v>
      </c>
      <c r="T17357" s="102">
        <f>PER_MONTH!G17349</f>
        <v>0</v>
      </c>
      <c r="U17357" s="100">
        <f t="shared" si="272"/>
        <v>0</v>
      </c>
    </row>
    <row r="17358" spans="18:21" x14ac:dyDescent="0.3">
      <c r="R17358" s="85">
        <f>PER_MONTH!A17350</f>
        <v>46019</v>
      </c>
      <c r="S17358" s="86">
        <f>PER_MONTH!F17350</f>
        <v>0.41666666666666669</v>
      </c>
      <c r="T17358" s="102">
        <f>PER_MONTH!G17350</f>
        <v>0</v>
      </c>
      <c r="U17358" s="100">
        <f t="shared" si="272"/>
        <v>0</v>
      </c>
    </row>
    <row r="17359" spans="18:21" x14ac:dyDescent="0.3">
      <c r="R17359" s="85">
        <f>PER_MONTH!A17351</f>
        <v>46019</v>
      </c>
      <c r="S17359" s="86">
        <f>PER_MONTH!F17351</f>
        <v>0.4375</v>
      </c>
      <c r="T17359" s="102">
        <f>PER_MONTH!G17351</f>
        <v>0</v>
      </c>
      <c r="U17359" s="100">
        <f t="shared" si="272"/>
        <v>0</v>
      </c>
    </row>
    <row r="17360" spans="18:21" x14ac:dyDescent="0.3">
      <c r="R17360" s="85">
        <f>PER_MONTH!A17352</f>
        <v>46019</v>
      </c>
      <c r="S17360" s="86">
        <f>PER_MONTH!F17352</f>
        <v>0.45833333333333331</v>
      </c>
      <c r="T17360" s="102">
        <f>PER_MONTH!G17352</f>
        <v>0</v>
      </c>
      <c r="U17360" s="100">
        <f t="shared" si="272"/>
        <v>0</v>
      </c>
    </row>
    <row r="17361" spans="18:21" x14ac:dyDescent="0.3">
      <c r="R17361" s="85">
        <f>PER_MONTH!A17353</f>
        <v>46019</v>
      </c>
      <c r="S17361" s="86">
        <f>PER_MONTH!F17353</f>
        <v>0.47916666666666669</v>
      </c>
      <c r="T17361" s="102">
        <f>PER_MONTH!G17353</f>
        <v>0</v>
      </c>
      <c r="U17361" s="100">
        <f t="shared" si="272"/>
        <v>0</v>
      </c>
    </row>
    <row r="17362" spans="18:21" x14ac:dyDescent="0.3">
      <c r="R17362" s="85">
        <f>PER_MONTH!A17354</f>
        <v>46019</v>
      </c>
      <c r="S17362" s="86">
        <f>PER_MONTH!F17354</f>
        <v>0.5</v>
      </c>
      <c r="T17362" s="102">
        <f>PER_MONTH!G17354</f>
        <v>0</v>
      </c>
      <c r="U17362" s="100">
        <f t="shared" si="272"/>
        <v>0</v>
      </c>
    </row>
    <row r="17363" spans="18:21" x14ac:dyDescent="0.3">
      <c r="R17363" s="85">
        <f>PER_MONTH!A17355</f>
        <v>46019</v>
      </c>
      <c r="S17363" s="86">
        <f>PER_MONTH!F17355</f>
        <v>0.52083333333333337</v>
      </c>
      <c r="T17363" s="102">
        <f>PER_MONTH!G17355</f>
        <v>0</v>
      </c>
      <c r="U17363" s="100">
        <f t="shared" si="272"/>
        <v>0</v>
      </c>
    </row>
    <row r="17364" spans="18:21" x14ac:dyDescent="0.3">
      <c r="R17364" s="85">
        <f>PER_MONTH!A17356</f>
        <v>46019</v>
      </c>
      <c r="S17364" s="86">
        <f>PER_MONTH!F17356</f>
        <v>0.54166666666666663</v>
      </c>
      <c r="T17364" s="102">
        <f>PER_MONTH!G17356</f>
        <v>0</v>
      </c>
      <c r="U17364" s="100">
        <f t="shared" si="272"/>
        <v>0</v>
      </c>
    </row>
    <row r="17365" spans="18:21" x14ac:dyDescent="0.3">
      <c r="R17365" s="85">
        <f>PER_MONTH!A17357</f>
        <v>46019</v>
      </c>
      <c r="S17365" s="86">
        <f>PER_MONTH!F17357</f>
        <v>0.5625</v>
      </c>
      <c r="T17365" s="102">
        <f>PER_MONTH!G17357</f>
        <v>0</v>
      </c>
      <c r="U17365" s="100">
        <f t="shared" si="272"/>
        <v>0</v>
      </c>
    </row>
    <row r="17366" spans="18:21" x14ac:dyDescent="0.3">
      <c r="R17366" s="85">
        <f>PER_MONTH!A17358</f>
        <v>46019</v>
      </c>
      <c r="S17366" s="86">
        <f>PER_MONTH!F17358</f>
        <v>0.58333333333333337</v>
      </c>
      <c r="T17366" s="102">
        <f>PER_MONTH!G17358</f>
        <v>0</v>
      </c>
      <c r="U17366" s="100">
        <f t="shared" si="272"/>
        <v>0</v>
      </c>
    </row>
    <row r="17367" spans="18:21" x14ac:dyDescent="0.3">
      <c r="R17367" s="85">
        <f>PER_MONTH!A17359</f>
        <v>46019</v>
      </c>
      <c r="S17367" s="86">
        <f>PER_MONTH!F17359</f>
        <v>0.60416666666666663</v>
      </c>
      <c r="T17367" s="102">
        <f>PER_MONTH!G17359</f>
        <v>0</v>
      </c>
      <c r="U17367" s="100">
        <f t="shared" si="272"/>
        <v>0</v>
      </c>
    </row>
    <row r="17368" spans="18:21" x14ac:dyDescent="0.3">
      <c r="R17368" s="85">
        <f>PER_MONTH!A17360</f>
        <v>46019</v>
      </c>
      <c r="S17368" s="86">
        <f>PER_MONTH!F17360</f>
        <v>0.625</v>
      </c>
      <c r="T17368" s="102">
        <f>PER_MONTH!G17360</f>
        <v>0</v>
      </c>
      <c r="U17368" s="100">
        <f t="shared" si="272"/>
        <v>0</v>
      </c>
    </row>
    <row r="17369" spans="18:21" x14ac:dyDescent="0.3">
      <c r="R17369" s="85">
        <f>PER_MONTH!A17361</f>
        <v>46019</v>
      </c>
      <c r="S17369" s="86">
        <f>PER_MONTH!F17361</f>
        <v>0.64583333333333337</v>
      </c>
      <c r="T17369" s="102">
        <f>PER_MONTH!G17361</f>
        <v>0</v>
      </c>
      <c r="U17369" s="100">
        <f t="shared" si="272"/>
        <v>0</v>
      </c>
    </row>
    <row r="17370" spans="18:21" x14ac:dyDescent="0.3">
      <c r="R17370" s="85">
        <f>PER_MONTH!A17362</f>
        <v>46019</v>
      </c>
      <c r="S17370" s="86">
        <f>PER_MONTH!F17362</f>
        <v>0.66666666666666663</v>
      </c>
      <c r="T17370" s="102">
        <f>PER_MONTH!G17362</f>
        <v>0</v>
      </c>
      <c r="U17370" s="100">
        <f t="shared" si="272"/>
        <v>0</v>
      </c>
    </row>
    <row r="17371" spans="18:21" x14ac:dyDescent="0.3">
      <c r="R17371" s="85">
        <f>PER_MONTH!A17363</f>
        <v>46019</v>
      </c>
      <c r="S17371" s="86">
        <f>PER_MONTH!F17363</f>
        <v>0.6875</v>
      </c>
      <c r="T17371" s="102">
        <f>PER_MONTH!G17363</f>
        <v>0</v>
      </c>
      <c r="U17371" s="100">
        <f t="shared" si="272"/>
        <v>0</v>
      </c>
    </row>
    <row r="17372" spans="18:21" x14ac:dyDescent="0.3">
      <c r="R17372" s="85">
        <f>PER_MONTH!A17364</f>
        <v>46019</v>
      </c>
      <c r="S17372" s="86">
        <f>PER_MONTH!F17364</f>
        <v>0.70833333333333337</v>
      </c>
      <c r="T17372" s="102">
        <f>PER_MONTH!G17364</f>
        <v>0</v>
      </c>
      <c r="U17372" s="100">
        <f t="shared" si="272"/>
        <v>0</v>
      </c>
    </row>
    <row r="17373" spans="18:21" x14ac:dyDescent="0.3">
      <c r="R17373" s="85">
        <f>PER_MONTH!A17365</f>
        <v>46019</v>
      </c>
      <c r="S17373" s="86">
        <f>PER_MONTH!F17365</f>
        <v>0.72916666666666663</v>
      </c>
      <c r="T17373" s="102">
        <f>PER_MONTH!G17365</f>
        <v>0</v>
      </c>
      <c r="U17373" s="100">
        <f t="shared" si="272"/>
        <v>0</v>
      </c>
    </row>
    <row r="17374" spans="18:21" x14ac:dyDescent="0.3">
      <c r="R17374" s="85">
        <f>PER_MONTH!A17366</f>
        <v>46019</v>
      </c>
      <c r="S17374" s="86">
        <f>PER_MONTH!F17366</f>
        <v>0.75</v>
      </c>
      <c r="T17374" s="102">
        <f>PER_MONTH!G17366</f>
        <v>0</v>
      </c>
      <c r="U17374" s="100">
        <f t="shared" si="272"/>
        <v>0</v>
      </c>
    </row>
    <row r="17375" spans="18:21" x14ac:dyDescent="0.3">
      <c r="R17375" s="85">
        <f>PER_MONTH!A17367</f>
        <v>46019</v>
      </c>
      <c r="S17375" s="86">
        <f>PER_MONTH!F17367</f>
        <v>0.77083333333333337</v>
      </c>
      <c r="T17375" s="102">
        <f>PER_MONTH!G17367</f>
        <v>0</v>
      </c>
      <c r="U17375" s="100">
        <f t="shared" si="272"/>
        <v>0</v>
      </c>
    </row>
    <row r="17376" spans="18:21" x14ac:dyDescent="0.3">
      <c r="R17376" s="85">
        <f>PER_MONTH!A17368</f>
        <v>46019</v>
      </c>
      <c r="S17376" s="86">
        <f>PER_MONTH!F17368</f>
        <v>0.79166666666666663</v>
      </c>
      <c r="T17376" s="102">
        <f>PER_MONTH!G17368</f>
        <v>0</v>
      </c>
      <c r="U17376" s="100">
        <f t="shared" si="272"/>
        <v>0</v>
      </c>
    </row>
    <row r="17377" spans="18:21" x14ac:dyDescent="0.3">
      <c r="R17377" s="85">
        <f>PER_MONTH!A17369</f>
        <v>46019</v>
      </c>
      <c r="S17377" s="86">
        <f>PER_MONTH!F17369</f>
        <v>0.8125</v>
      </c>
      <c r="T17377" s="102">
        <f>PER_MONTH!G17369</f>
        <v>0</v>
      </c>
      <c r="U17377" s="100">
        <f t="shared" si="272"/>
        <v>0</v>
      </c>
    </row>
    <row r="17378" spans="18:21" x14ac:dyDescent="0.3">
      <c r="R17378" s="85">
        <f>PER_MONTH!A17370</f>
        <v>46019</v>
      </c>
      <c r="S17378" s="86">
        <f>PER_MONTH!F17370</f>
        <v>0.83333333333333337</v>
      </c>
      <c r="T17378" s="102">
        <f>PER_MONTH!G17370</f>
        <v>0</v>
      </c>
      <c r="U17378" s="100">
        <f t="shared" si="272"/>
        <v>0</v>
      </c>
    </row>
    <row r="17379" spans="18:21" x14ac:dyDescent="0.3">
      <c r="R17379" s="85">
        <f>PER_MONTH!A17371</f>
        <v>46019</v>
      </c>
      <c r="S17379" s="86">
        <f>PER_MONTH!F17371</f>
        <v>0.85416666666666663</v>
      </c>
      <c r="T17379" s="102">
        <f>PER_MONTH!G17371</f>
        <v>0</v>
      </c>
      <c r="U17379" s="100">
        <f t="shared" si="272"/>
        <v>0</v>
      </c>
    </row>
    <row r="17380" spans="18:21" x14ac:dyDescent="0.3">
      <c r="R17380" s="85">
        <f>PER_MONTH!A17372</f>
        <v>46019</v>
      </c>
      <c r="S17380" s="86">
        <f>PER_MONTH!F17372</f>
        <v>0.875</v>
      </c>
      <c r="T17380" s="102">
        <f>PER_MONTH!G17372</f>
        <v>0</v>
      </c>
      <c r="U17380" s="100">
        <f t="shared" si="272"/>
        <v>0</v>
      </c>
    </row>
    <row r="17381" spans="18:21" x14ac:dyDescent="0.3">
      <c r="R17381" s="85">
        <f>PER_MONTH!A17373</f>
        <v>46019</v>
      </c>
      <c r="S17381" s="86">
        <f>PER_MONTH!F17373</f>
        <v>0.89583333333333337</v>
      </c>
      <c r="T17381" s="102">
        <f>PER_MONTH!G17373</f>
        <v>0</v>
      </c>
      <c r="U17381" s="100">
        <f t="shared" si="272"/>
        <v>0</v>
      </c>
    </row>
    <row r="17382" spans="18:21" x14ac:dyDescent="0.3">
      <c r="R17382" s="85">
        <f>PER_MONTH!A17374</f>
        <v>46019</v>
      </c>
      <c r="S17382" s="86">
        <f>PER_MONTH!F17374</f>
        <v>0.91666666666666663</v>
      </c>
      <c r="T17382" s="102">
        <f>PER_MONTH!G17374</f>
        <v>0</v>
      </c>
      <c r="U17382" s="100">
        <f t="shared" si="272"/>
        <v>0</v>
      </c>
    </row>
    <row r="17383" spans="18:21" x14ac:dyDescent="0.3">
      <c r="R17383" s="85">
        <f>PER_MONTH!A17375</f>
        <v>46019</v>
      </c>
      <c r="S17383" s="86">
        <f>PER_MONTH!F17375</f>
        <v>0.9375</v>
      </c>
      <c r="T17383" s="102">
        <f>PER_MONTH!G17375</f>
        <v>0</v>
      </c>
      <c r="U17383" s="100">
        <f t="shared" si="272"/>
        <v>0</v>
      </c>
    </row>
    <row r="17384" spans="18:21" x14ac:dyDescent="0.3">
      <c r="R17384" s="85">
        <f>PER_MONTH!A17376</f>
        <v>46019</v>
      </c>
      <c r="S17384" s="86">
        <f>PER_MONTH!F17376</f>
        <v>0.95833333333333337</v>
      </c>
      <c r="T17384" s="102">
        <f>PER_MONTH!G17376</f>
        <v>0</v>
      </c>
      <c r="U17384" s="100">
        <f t="shared" si="272"/>
        <v>0</v>
      </c>
    </row>
    <row r="17385" spans="18:21" x14ac:dyDescent="0.3">
      <c r="R17385" s="85">
        <f>PER_MONTH!A17377</f>
        <v>46019</v>
      </c>
      <c r="S17385" s="86">
        <f>PER_MONTH!F17377</f>
        <v>0.97916666666666663</v>
      </c>
      <c r="T17385" s="102">
        <f>PER_MONTH!G17377</f>
        <v>0</v>
      </c>
      <c r="U17385" s="100">
        <f t="shared" si="272"/>
        <v>0</v>
      </c>
    </row>
    <row r="17386" spans="18:21" x14ac:dyDescent="0.3">
      <c r="R17386" s="85">
        <f>PER_MONTH!A17378</f>
        <v>46020</v>
      </c>
      <c r="S17386" s="86">
        <f>PER_MONTH!F17378</f>
        <v>0</v>
      </c>
      <c r="T17386" s="102">
        <f>PER_MONTH!G17378</f>
        <v>0</v>
      </c>
      <c r="U17386" s="100">
        <f t="shared" si="272"/>
        <v>0</v>
      </c>
    </row>
    <row r="17387" spans="18:21" x14ac:dyDescent="0.3">
      <c r="R17387" s="85">
        <f>PER_MONTH!A17379</f>
        <v>46020</v>
      </c>
      <c r="S17387" s="86">
        <f>PER_MONTH!F17379</f>
        <v>2.0833333333333329E-2</v>
      </c>
      <c r="T17387" s="102">
        <f>PER_MONTH!G17379</f>
        <v>0</v>
      </c>
      <c r="U17387" s="100">
        <f t="shared" si="272"/>
        <v>0</v>
      </c>
    </row>
    <row r="17388" spans="18:21" x14ac:dyDescent="0.3">
      <c r="R17388" s="85">
        <f>PER_MONTH!A17380</f>
        <v>46020</v>
      </c>
      <c r="S17388" s="86">
        <f>PER_MONTH!F17380</f>
        <v>4.1666666666666657E-2</v>
      </c>
      <c r="T17388" s="102">
        <f>PER_MONTH!G17380</f>
        <v>0</v>
      </c>
      <c r="U17388" s="100">
        <f t="shared" si="272"/>
        <v>0</v>
      </c>
    </row>
    <row r="17389" spans="18:21" x14ac:dyDescent="0.3">
      <c r="R17389" s="85">
        <f>PER_MONTH!A17381</f>
        <v>46020</v>
      </c>
      <c r="S17389" s="86">
        <f>PER_MONTH!F17381</f>
        <v>6.25E-2</v>
      </c>
      <c r="T17389" s="102">
        <f>PER_MONTH!G17381</f>
        <v>0</v>
      </c>
      <c r="U17389" s="100">
        <f t="shared" si="272"/>
        <v>0</v>
      </c>
    </row>
    <row r="17390" spans="18:21" x14ac:dyDescent="0.3">
      <c r="R17390" s="85">
        <f>PER_MONTH!A17382</f>
        <v>46020</v>
      </c>
      <c r="S17390" s="86">
        <f>PER_MONTH!F17382</f>
        <v>8.3333333333333329E-2</v>
      </c>
      <c r="T17390" s="102">
        <f>PER_MONTH!G17382</f>
        <v>0</v>
      </c>
      <c r="U17390" s="100">
        <f t="shared" si="272"/>
        <v>0</v>
      </c>
    </row>
    <row r="17391" spans="18:21" x14ac:dyDescent="0.3">
      <c r="R17391" s="85">
        <f>PER_MONTH!A17383</f>
        <v>46020</v>
      </c>
      <c r="S17391" s="86">
        <f>PER_MONTH!F17383</f>
        <v>0.1041666666666667</v>
      </c>
      <c r="T17391" s="102">
        <f>PER_MONTH!G17383</f>
        <v>0</v>
      </c>
      <c r="U17391" s="100">
        <f t="shared" si="272"/>
        <v>0</v>
      </c>
    </row>
    <row r="17392" spans="18:21" x14ac:dyDescent="0.3">
      <c r="R17392" s="85">
        <f>PER_MONTH!A17384</f>
        <v>46020</v>
      </c>
      <c r="S17392" s="86">
        <f>PER_MONTH!F17384</f>
        <v>0.125</v>
      </c>
      <c r="T17392" s="102">
        <f>PER_MONTH!G17384</f>
        <v>0</v>
      </c>
      <c r="U17392" s="100">
        <f t="shared" si="272"/>
        <v>0</v>
      </c>
    </row>
    <row r="17393" spans="18:21" x14ac:dyDescent="0.3">
      <c r="R17393" s="85">
        <f>PER_MONTH!A17385</f>
        <v>46020</v>
      </c>
      <c r="S17393" s="86">
        <f>PER_MONTH!F17385</f>
        <v>0.14583333333333329</v>
      </c>
      <c r="T17393" s="102">
        <f>PER_MONTH!G17385</f>
        <v>0</v>
      </c>
      <c r="U17393" s="100">
        <f t="shared" si="272"/>
        <v>0</v>
      </c>
    </row>
    <row r="17394" spans="18:21" x14ac:dyDescent="0.3">
      <c r="R17394" s="85">
        <f>PER_MONTH!A17386</f>
        <v>46020</v>
      </c>
      <c r="S17394" s="86">
        <f>PER_MONTH!F17386</f>
        <v>0.16666666666666671</v>
      </c>
      <c r="T17394" s="102">
        <f>PER_MONTH!G17386</f>
        <v>0</v>
      </c>
      <c r="U17394" s="100">
        <f t="shared" si="272"/>
        <v>0</v>
      </c>
    </row>
    <row r="17395" spans="18:21" x14ac:dyDescent="0.3">
      <c r="R17395" s="85">
        <f>PER_MONTH!A17387</f>
        <v>46020</v>
      </c>
      <c r="S17395" s="86">
        <f>PER_MONTH!F17387</f>
        <v>0.1875</v>
      </c>
      <c r="T17395" s="102">
        <f>PER_MONTH!G17387</f>
        <v>0</v>
      </c>
      <c r="U17395" s="100">
        <f t="shared" si="272"/>
        <v>0</v>
      </c>
    </row>
    <row r="17396" spans="18:21" x14ac:dyDescent="0.3">
      <c r="R17396" s="85">
        <f>PER_MONTH!A17388</f>
        <v>46020</v>
      </c>
      <c r="S17396" s="86">
        <f>PER_MONTH!F17388</f>
        <v>0.20833333333333329</v>
      </c>
      <c r="T17396" s="102">
        <f>PER_MONTH!G17388</f>
        <v>0</v>
      </c>
      <c r="U17396" s="100">
        <f t="shared" si="272"/>
        <v>0</v>
      </c>
    </row>
    <row r="17397" spans="18:21" x14ac:dyDescent="0.3">
      <c r="R17397" s="85">
        <f>PER_MONTH!A17389</f>
        <v>46020</v>
      </c>
      <c r="S17397" s="86">
        <f>PER_MONTH!F17389</f>
        <v>0.22916666666666671</v>
      </c>
      <c r="T17397" s="102">
        <f>PER_MONTH!G17389</f>
        <v>0</v>
      </c>
      <c r="U17397" s="100">
        <f t="shared" si="272"/>
        <v>0</v>
      </c>
    </row>
    <row r="17398" spans="18:21" x14ac:dyDescent="0.3">
      <c r="R17398" s="85">
        <f>PER_MONTH!A17390</f>
        <v>46020</v>
      </c>
      <c r="S17398" s="86">
        <f>PER_MONTH!F17390</f>
        <v>0.25</v>
      </c>
      <c r="T17398" s="102">
        <f>PER_MONTH!G17390</f>
        <v>0</v>
      </c>
      <c r="U17398" s="100">
        <f t="shared" si="272"/>
        <v>0</v>
      </c>
    </row>
    <row r="17399" spans="18:21" x14ac:dyDescent="0.3">
      <c r="R17399" s="85">
        <f>PER_MONTH!A17391</f>
        <v>46020</v>
      </c>
      <c r="S17399" s="86">
        <f>PER_MONTH!F17391</f>
        <v>0.27083333333333331</v>
      </c>
      <c r="T17399" s="102">
        <f>PER_MONTH!G17391</f>
        <v>0</v>
      </c>
      <c r="U17399" s="100">
        <f t="shared" si="272"/>
        <v>0</v>
      </c>
    </row>
    <row r="17400" spans="18:21" x14ac:dyDescent="0.3">
      <c r="R17400" s="85">
        <f>PER_MONTH!A17392</f>
        <v>46020</v>
      </c>
      <c r="S17400" s="86">
        <f>PER_MONTH!F17392</f>
        <v>0.29166666666666669</v>
      </c>
      <c r="T17400" s="102">
        <f>PER_MONTH!G17392</f>
        <v>0</v>
      </c>
      <c r="U17400" s="100">
        <f t="shared" si="272"/>
        <v>0</v>
      </c>
    </row>
    <row r="17401" spans="18:21" x14ac:dyDescent="0.3">
      <c r="R17401" s="85">
        <f>PER_MONTH!A17393</f>
        <v>46020</v>
      </c>
      <c r="S17401" s="86">
        <f>PER_MONTH!F17393</f>
        <v>0.3125</v>
      </c>
      <c r="T17401" s="102">
        <f>PER_MONTH!G17393</f>
        <v>0</v>
      </c>
      <c r="U17401" s="100">
        <f t="shared" si="272"/>
        <v>0</v>
      </c>
    </row>
    <row r="17402" spans="18:21" x14ac:dyDescent="0.3">
      <c r="R17402" s="85">
        <f>PER_MONTH!A17394</f>
        <v>46020</v>
      </c>
      <c r="S17402" s="86">
        <f>PER_MONTH!F17394</f>
        <v>0.33333333333333331</v>
      </c>
      <c r="T17402" s="102">
        <f>PER_MONTH!G17394</f>
        <v>0</v>
      </c>
      <c r="U17402" s="100">
        <f t="shared" si="272"/>
        <v>0</v>
      </c>
    </row>
    <row r="17403" spans="18:21" x14ac:dyDescent="0.3">
      <c r="R17403" s="85">
        <f>PER_MONTH!A17395</f>
        <v>46020</v>
      </c>
      <c r="S17403" s="86">
        <f>PER_MONTH!F17395</f>
        <v>0.35416666666666669</v>
      </c>
      <c r="T17403" s="102">
        <f>PER_MONTH!G17395</f>
        <v>0</v>
      </c>
      <c r="U17403" s="100">
        <f t="shared" si="272"/>
        <v>0</v>
      </c>
    </row>
    <row r="17404" spans="18:21" x14ac:dyDescent="0.3">
      <c r="R17404" s="85">
        <f>PER_MONTH!A17396</f>
        <v>46020</v>
      </c>
      <c r="S17404" s="86">
        <f>PER_MONTH!F17396</f>
        <v>0.375</v>
      </c>
      <c r="T17404" s="102">
        <f>PER_MONTH!G17396</f>
        <v>0</v>
      </c>
      <c r="U17404" s="100">
        <f t="shared" si="272"/>
        <v>0</v>
      </c>
    </row>
    <row r="17405" spans="18:21" x14ac:dyDescent="0.3">
      <c r="R17405" s="85">
        <f>PER_MONTH!A17397</f>
        <v>46020</v>
      </c>
      <c r="S17405" s="86">
        <f>PER_MONTH!F17397</f>
        <v>0.39583333333333331</v>
      </c>
      <c r="T17405" s="102">
        <f>PER_MONTH!G17397</f>
        <v>0</v>
      </c>
      <c r="U17405" s="100">
        <f t="shared" si="272"/>
        <v>0</v>
      </c>
    </row>
    <row r="17406" spans="18:21" x14ac:dyDescent="0.3">
      <c r="R17406" s="85">
        <f>PER_MONTH!A17398</f>
        <v>46020</v>
      </c>
      <c r="S17406" s="86">
        <f>PER_MONTH!F17398</f>
        <v>0.41666666666666669</v>
      </c>
      <c r="T17406" s="102">
        <f>PER_MONTH!G17398</f>
        <v>0</v>
      </c>
      <c r="U17406" s="100">
        <f t="shared" si="272"/>
        <v>0</v>
      </c>
    </row>
    <row r="17407" spans="18:21" x14ac:dyDescent="0.3">
      <c r="R17407" s="85">
        <f>PER_MONTH!A17399</f>
        <v>46020</v>
      </c>
      <c r="S17407" s="86">
        <f>PER_MONTH!F17399</f>
        <v>0.4375</v>
      </c>
      <c r="T17407" s="102">
        <f>PER_MONTH!G17399</f>
        <v>0</v>
      </c>
      <c r="U17407" s="100">
        <f t="shared" si="272"/>
        <v>0</v>
      </c>
    </row>
    <row r="17408" spans="18:21" x14ac:dyDescent="0.3">
      <c r="R17408" s="85">
        <f>PER_MONTH!A17400</f>
        <v>46020</v>
      </c>
      <c r="S17408" s="86">
        <f>PER_MONTH!F17400</f>
        <v>0.45833333333333331</v>
      </c>
      <c r="T17408" s="102">
        <f>PER_MONTH!G17400</f>
        <v>0</v>
      </c>
      <c r="U17408" s="100">
        <f t="shared" si="272"/>
        <v>0</v>
      </c>
    </row>
    <row r="17409" spans="18:21" x14ac:dyDescent="0.3">
      <c r="R17409" s="85">
        <f>PER_MONTH!A17401</f>
        <v>46020</v>
      </c>
      <c r="S17409" s="86">
        <f>PER_MONTH!F17401</f>
        <v>0.47916666666666669</v>
      </c>
      <c r="T17409" s="102">
        <f>PER_MONTH!G17401</f>
        <v>0</v>
      </c>
      <c r="U17409" s="100">
        <f t="shared" si="272"/>
        <v>0</v>
      </c>
    </row>
    <row r="17410" spans="18:21" x14ac:dyDescent="0.3">
      <c r="R17410" s="85">
        <f>PER_MONTH!A17402</f>
        <v>46020</v>
      </c>
      <c r="S17410" s="86">
        <f>PER_MONTH!F17402</f>
        <v>0.5</v>
      </c>
      <c r="T17410" s="102">
        <f>PER_MONTH!G17402</f>
        <v>0</v>
      </c>
      <c r="U17410" s="100">
        <f t="shared" si="272"/>
        <v>0</v>
      </c>
    </row>
    <row r="17411" spans="18:21" x14ac:dyDescent="0.3">
      <c r="R17411" s="85">
        <f>PER_MONTH!A17403</f>
        <v>46020</v>
      </c>
      <c r="S17411" s="86">
        <f>PER_MONTH!F17403</f>
        <v>0.52083333333333337</v>
      </c>
      <c r="T17411" s="102">
        <f>PER_MONTH!G17403</f>
        <v>0</v>
      </c>
      <c r="U17411" s="100">
        <f t="shared" si="272"/>
        <v>0</v>
      </c>
    </row>
    <row r="17412" spans="18:21" x14ac:dyDescent="0.3">
      <c r="R17412" s="85">
        <f>PER_MONTH!A17404</f>
        <v>46020</v>
      </c>
      <c r="S17412" s="86">
        <f>PER_MONTH!F17404</f>
        <v>0.54166666666666663</v>
      </c>
      <c r="T17412" s="102">
        <f>PER_MONTH!G17404</f>
        <v>0</v>
      </c>
      <c r="U17412" s="100">
        <f t="shared" si="272"/>
        <v>0</v>
      </c>
    </row>
    <row r="17413" spans="18:21" x14ac:dyDescent="0.3">
      <c r="R17413" s="85">
        <f>PER_MONTH!A17405</f>
        <v>46020</v>
      </c>
      <c r="S17413" s="86">
        <f>PER_MONTH!F17405</f>
        <v>0.5625</v>
      </c>
      <c r="T17413" s="102">
        <f>PER_MONTH!G17405</f>
        <v>0</v>
      </c>
      <c r="U17413" s="100">
        <f t="shared" si="272"/>
        <v>0</v>
      </c>
    </row>
    <row r="17414" spans="18:21" x14ac:dyDescent="0.3">
      <c r="R17414" s="85">
        <f>PER_MONTH!A17406</f>
        <v>46020</v>
      </c>
      <c r="S17414" s="86">
        <f>PER_MONTH!F17406</f>
        <v>0.58333333333333337</v>
      </c>
      <c r="T17414" s="102">
        <f>PER_MONTH!G17406</f>
        <v>0</v>
      </c>
      <c r="U17414" s="100">
        <f t="shared" si="272"/>
        <v>0</v>
      </c>
    </row>
    <row r="17415" spans="18:21" x14ac:dyDescent="0.3">
      <c r="R17415" s="85">
        <f>PER_MONTH!A17407</f>
        <v>46020</v>
      </c>
      <c r="S17415" s="86">
        <f>PER_MONTH!F17407</f>
        <v>0.60416666666666663</v>
      </c>
      <c r="T17415" s="102">
        <f>PER_MONTH!G17407</f>
        <v>0</v>
      </c>
      <c r="U17415" s="100">
        <f t="shared" si="272"/>
        <v>0</v>
      </c>
    </row>
    <row r="17416" spans="18:21" x14ac:dyDescent="0.3">
      <c r="R17416" s="85">
        <f>PER_MONTH!A17408</f>
        <v>46020</v>
      </c>
      <c r="S17416" s="86">
        <f>PER_MONTH!F17408</f>
        <v>0.625</v>
      </c>
      <c r="T17416" s="102">
        <f>PER_MONTH!G17408</f>
        <v>0</v>
      </c>
      <c r="U17416" s="100">
        <f t="shared" si="272"/>
        <v>0</v>
      </c>
    </row>
    <row r="17417" spans="18:21" x14ac:dyDescent="0.3">
      <c r="R17417" s="85">
        <f>PER_MONTH!A17409</f>
        <v>46020</v>
      </c>
      <c r="S17417" s="86">
        <f>PER_MONTH!F17409</f>
        <v>0.64583333333333337</v>
      </c>
      <c r="T17417" s="102">
        <f>PER_MONTH!G17409</f>
        <v>0</v>
      </c>
      <c r="U17417" s="100">
        <f t="shared" si="272"/>
        <v>0</v>
      </c>
    </row>
    <row r="17418" spans="18:21" x14ac:dyDescent="0.3">
      <c r="R17418" s="85">
        <f>PER_MONTH!A17410</f>
        <v>46020</v>
      </c>
      <c r="S17418" s="86">
        <f>PER_MONTH!F17410</f>
        <v>0.66666666666666663</v>
      </c>
      <c r="T17418" s="102">
        <f>PER_MONTH!G17410</f>
        <v>0</v>
      </c>
      <c r="U17418" s="100">
        <f t="shared" si="272"/>
        <v>0</v>
      </c>
    </row>
    <row r="17419" spans="18:21" x14ac:dyDescent="0.3">
      <c r="R17419" s="85">
        <f>PER_MONTH!A17411</f>
        <v>46020</v>
      </c>
      <c r="S17419" s="86">
        <f>PER_MONTH!F17411</f>
        <v>0.6875</v>
      </c>
      <c r="T17419" s="102">
        <f>PER_MONTH!G17411</f>
        <v>0</v>
      </c>
      <c r="U17419" s="100">
        <f t="shared" si="272"/>
        <v>0</v>
      </c>
    </row>
    <row r="17420" spans="18:21" x14ac:dyDescent="0.3">
      <c r="R17420" s="85">
        <f>PER_MONTH!A17412</f>
        <v>46020</v>
      </c>
      <c r="S17420" s="86">
        <f>PER_MONTH!F17412</f>
        <v>0.70833333333333337</v>
      </c>
      <c r="T17420" s="102">
        <f>PER_MONTH!G17412</f>
        <v>0</v>
      </c>
      <c r="U17420" s="100">
        <f t="shared" ref="U17420:U17483" si="273">T17420/0.5</f>
        <v>0</v>
      </c>
    </row>
    <row r="17421" spans="18:21" x14ac:dyDescent="0.3">
      <c r="R17421" s="85">
        <f>PER_MONTH!A17413</f>
        <v>46020</v>
      </c>
      <c r="S17421" s="86">
        <f>PER_MONTH!F17413</f>
        <v>0.72916666666666663</v>
      </c>
      <c r="T17421" s="102">
        <f>PER_MONTH!G17413</f>
        <v>0</v>
      </c>
      <c r="U17421" s="100">
        <f t="shared" si="273"/>
        <v>0</v>
      </c>
    </row>
    <row r="17422" spans="18:21" x14ac:dyDescent="0.3">
      <c r="R17422" s="85">
        <f>PER_MONTH!A17414</f>
        <v>46020</v>
      </c>
      <c r="S17422" s="86">
        <f>PER_MONTH!F17414</f>
        <v>0.75</v>
      </c>
      <c r="T17422" s="102">
        <f>PER_MONTH!G17414</f>
        <v>0</v>
      </c>
      <c r="U17422" s="100">
        <f t="shared" si="273"/>
        <v>0</v>
      </c>
    </row>
    <row r="17423" spans="18:21" x14ac:dyDescent="0.3">
      <c r="R17423" s="85">
        <f>PER_MONTH!A17415</f>
        <v>46020</v>
      </c>
      <c r="S17423" s="86">
        <f>PER_MONTH!F17415</f>
        <v>0.77083333333333337</v>
      </c>
      <c r="T17423" s="102">
        <f>PER_MONTH!G17415</f>
        <v>0</v>
      </c>
      <c r="U17423" s="100">
        <f t="shared" si="273"/>
        <v>0</v>
      </c>
    </row>
    <row r="17424" spans="18:21" x14ac:dyDescent="0.3">
      <c r="R17424" s="85">
        <f>PER_MONTH!A17416</f>
        <v>46020</v>
      </c>
      <c r="S17424" s="86">
        <f>PER_MONTH!F17416</f>
        <v>0.79166666666666663</v>
      </c>
      <c r="T17424" s="102">
        <f>PER_MONTH!G17416</f>
        <v>0</v>
      </c>
      <c r="U17424" s="100">
        <f t="shared" si="273"/>
        <v>0</v>
      </c>
    </row>
    <row r="17425" spans="18:21" x14ac:dyDescent="0.3">
      <c r="R17425" s="85">
        <f>PER_MONTH!A17417</f>
        <v>46020</v>
      </c>
      <c r="S17425" s="86">
        <f>PER_MONTH!F17417</f>
        <v>0.8125</v>
      </c>
      <c r="T17425" s="102">
        <f>PER_MONTH!G17417</f>
        <v>0</v>
      </c>
      <c r="U17425" s="100">
        <f t="shared" si="273"/>
        <v>0</v>
      </c>
    </row>
    <row r="17426" spans="18:21" x14ac:dyDescent="0.3">
      <c r="R17426" s="85">
        <f>PER_MONTH!A17418</f>
        <v>46020</v>
      </c>
      <c r="S17426" s="86">
        <f>PER_MONTH!F17418</f>
        <v>0.83333333333333337</v>
      </c>
      <c r="T17426" s="102">
        <f>PER_MONTH!G17418</f>
        <v>0</v>
      </c>
      <c r="U17426" s="100">
        <f t="shared" si="273"/>
        <v>0</v>
      </c>
    </row>
    <row r="17427" spans="18:21" x14ac:dyDescent="0.3">
      <c r="R17427" s="85">
        <f>PER_MONTH!A17419</f>
        <v>46020</v>
      </c>
      <c r="S17427" s="86">
        <f>PER_MONTH!F17419</f>
        <v>0.85416666666666663</v>
      </c>
      <c r="T17427" s="102">
        <f>PER_MONTH!G17419</f>
        <v>0</v>
      </c>
      <c r="U17427" s="100">
        <f t="shared" si="273"/>
        <v>0</v>
      </c>
    </row>
    <row r="17428" spans="18:21" x14ac:dyDescent="0.3">
      <c r="R17428" s="85">
        <f>PER_MONTH!A17420</f>
        <v>46020</v>
      </c>
      <c r="S17428" s="86">
        <f>PER_MONTH!F17420</f>
        <v>0.875</v>
      </c>
      <c r="T17428" s="102">
        <f>PER_MONTH!G17420</f>
        <v>0</v>
      </c>
      <c r="U17428" s="100">
        <f t="shared" si="273"/>
        <v>0</v>
      </c>
    </row>
    <row r="17429" spans="18:21" x14ac:dyDescent="0.3">
      <c r="R17429" s="85">
        <f>PER_MONTH!A17421</f>
        <v>46020</v>
      </c>
      <c r="S17429" s="86">
        <f>PER_MONTH!F17421</f>
        <v>0.89583333333333337</v>
      </c>
      <c r="T17429" s="102">
        <f>PER_MONTH!G17421</f>
        <v>0</v>
      </c>
      <c r="U17429" s="100">
        <f t="shared" si="273"/>
        <v>0</v>
      </c>
    </row>
    <row r="17430" spans="18:21" x14ac:dyDescent="0.3">
      <c r="R17430" s="85">
        <f>PER_MONTH!A17422</f>
        <v>46020</v>
      </c>
      <c r="S17430" s="86">
        <f>PER_MONTH!F17422</f>
        <v>0.91666666666666663</v>
      </c>
      <c r="T17430" s="102">
        <f>PER_MONTH!G17422</f>
        <v>0</v>
      </c>
      <c r="U17430" s="100">
        <f t="shared" si="273"/>
        <v>0</v>
      </c>
    </row>
    <row r="17431" spans="18:21" x14ac:dyDescent="0.3">
      <c r="R17431" s="85">
        <f>PER_MONTH!A17423</f>
        <v>46020</v>
      </c>
      <c r="S17431" s="86">
        <f>PER_MONTH!F17423</f>
        <v>0.9375</v>
      </c>
      <c r="T17431" s="102">
        <f>PER_MONTH!G17423</f>
        <v>0</v>
      </c>
      <c r="U17431" s="100">
        <f t="shared" si="273"/>
        <v>0</v>
      </c>
    </row>
    <row r="17432" spans="18:21" x14ac:dyDescent="0.3">
      <c r="R17432" s="85">
        <f>PER_MONTH!A17424</f>
        <v>46020</v>
      </c>
      <c r="S17432" s="86">
        <f>PER_MONTH!F17424</f>
        <v>0.95833333333333337</v>
      </c>
      <c r="T17432" s="102">
        <f>PER_MONTH!G17424</f>
        <v>0</v>
      </c>
      <c r="U17432" s="100">
        <f t="shared" si="273"/>
        <v>0</v>
      </c>
    </row>
    <row r="17433" spans="18:21" x14ac:dyDescent="0.3">
      <c r="R17433" s="85">
        <f>PER_MONTH!A17425</f>
        <v>46020</v>
      </c>
      <c r="S17433" s="86">
        <f>PER_MONTH!F17425</f>
        <v>0.97916666666666663</v>
      </c>
      <c r="T17433" s="102">
        <f>PER_MONTH!G17425</f>
        <v>0</v>
      </c>
      <c r="U17433" s="100">
        <f t="shared" si="273"/>
        <v>0</v>
      </c>
    </row>
    <row r="17434" spans="18:21" x14ac:dyDescent="0.3">
      <c r="R17434" s="85">
        <f>PER_MONTH!A17426</f>
        <v>46021</v>
      </c>
      <c r="S17434" s="86">
        <f>PER_MONTH!F17426</f>
        <v>0</v>
      </c>
      <c r="T17434" s="102">
        <f>PER_MONTH!G17426</f>
        <v>0</v>
      </c>
      <c r="U17434" s="100">
        <f t="shared" si="273"/>
        <v>0</v>
      </c>
    </row>
    <row r="17435" spans="18:21" x14ac:dyDescent="0.3">
      <c r="R17435" s="85">
        <f>PER_MONTH!A17427</f>
        <v>46021</v>
      </c>
      <c r="S17435" s="86">
        <f>PER_MONTH!F17427</f>
        <v>2.0833333333333329E-2</v>
      </c>
      <c r="T17435" s="102">
        <f>PER_MONTH!G17427</f>
        <v>0</v>
      </c>
      <c r="U17435" s="100">
        <f t="shared" si="273"/>
        <v>0</v>
      </c>
    </row>
    <row r="17436" spans="18:21" x14ac:dyDescent="0.3">
      <c r="R17436" s="85">
        <f>PER_MONTH!A17428</f>
        <v>46021</v>
      </c>
      <c r="S17436" s="86">
        <f>PER_MONTH!F17428</f>
        <v>4.1666666666666657E-2</v>
      </c>
      <c r="T17436" s="102">
        <f>PER_MONTH!G17428</f>
        <v>0</v>
      </c>
      <c r="U17436" s="100">
        <f t="shared" si="273"/>
        <v>0</v>
      </c>
    </row>
    <row r="17437" spans="18:21" x14ac:dyDescent="0.3">
      <c r="R17437" s="85">
        <f>PER_MONTH!A17429</f>
        <v>46021</v>
      </c>
      <c r="S17437" s="86">
        <f>PER_MONTH!F17429</f>
        <v>6.25E-2</v>
      </c>
      <c r="T17437" s="102">
        <f>PER_MONTH!G17429</f>
        <v>0</v>
      </c>
      <c r="U17437" s="100">
        <f t="shared" si="273"/>
        <v>0</v>
      </c>
    </row>
    <row r="17438" spans="18:21" x14ac:dyDescent="0.3">
      <c r="R17438" s="85">
        <f>PER_MONTH!A17430</f>
        <v>46021</v>
      </c>
      <c r="S17438" s="86">
        <f>PER_MONTH!F17430</f>
        <v>8.3333333333333329E-2</v>
      </c>
      <c r="T17438" s="102">
        <f>PER_MONTH!G17430</f>
        <v>0</v>
      </c>
      <c r="U17438" s="100">
        <f t="shared" si="273"/>
        <v>0</v>
      </c>
    </row>
    <row r="17439" spans="18:21" x14ac:dyDescent="0.3">
      <c r="R17439" s="85">
        <f>PER_MONTH!A17431</f>
        <v>46021</v>
      </c>
      <c r="S17439" s="86">
        <f>PER_MONTH!F17431</f>
        <v>0.1041666666666667</v>
      </c>
      <c r="T17439" s="102">
        <f>PER_MONTH!G17431</f>
        <v>0</v>
      </c>
      <c r="U17439" s="100">
        <f t="shared" si="273"/>
        <v>0</v>
      </c>
    </row>
    <row r="17440" spans="18:21" x14ac:dyDescent="0.3">
      <c r="R17440" s="85">
        <f>PER_MONTH!A17432</f>
        <v>46021</v>
      </c>
      <c r="S17440" s="86">
        <f>PER_MONTH!F17432</f>
        <v>0.125</v>
      </c>
      <c r="T17440" s="102">
        <f>PER_MONTH!G17432</f>
        <v>0</v>
      </c>
      <c r="U17440" s="100">
        <f t="shared" si="273"/>
        <v>0</v>
      </c>
    </row>
    <row r="17441" spans="18:21" x14ac:dyDescent="0.3">
      <c r="R17441" s="85">
        <f>PER_MONTH!A17433</f>
        <v>46021</v>
      </c>
      <c r="S17441" s="86">
        <f>PER_MONTH!F17433</f>
        <v>0.14583333333333329</v>
      </c>
      <c r="T17441" s="102">
        <f>PER_MONTH!G17433</f>
        <v>0</v>
      </c>
      <c r="U17441" s="100">
        <f t="shared" si="273"/>
        <v>0</v>
      </c>
    </row>
    <row r="17442" spans="18:21" x14ac:dyDescent="0.3">
      <c r="R17442" s="85">
        <f>PER_MONTH!A17434</f>
        <v>46021</v>
      </c>
      <c r="S17442" s="86">
        <f>PER_MONTH!F17434</f>
        <v>0.16666666666666671</v>
      </c>
      <c r="T17442" s="102">
        <f>PER_MONTH!G17434</f>
        <v>0</v>
      </c>
      <c r="U17442" s="100">
        <f t="shared" si="273"/>
        <v>0</v>
      </c>
    </row>
    <row r="17443" spans="18:21" x14ac:dyDescent="0.3">
      <c r="R17443" s="85">
        <f>PER_MONTH!A17435</f>
        <v>46021</v>
      </c>
      <c r="S17443" s="86">
        <f>PER_MONTH!F17435</f>
        <v>0.1875</v>
      </c>
      <c r="T17443" s="102">
        <f>PER_MONTH!G17435</f>
        <v>0</v>
      </c>
      <c r="U17443" s="100">
        <f t="shared" si="273"/>
        <v>0</v>
      </c>
    </row>
    <row r="17444" spans="18:21" x14ac:dyDescent="0.3">
      <c r="R17444" s="85">
        <f>PER_MONTH!A17436</f>
        <v>46021</v>
      </c>
      <c r="S17444" s="86">
        <f>PER_MONTH!F17436</f>
        <v>0.20833333333333329</v>
      </c>
      <c r="T17444" s="102">
        <f>PER_MONTH!G17436</f>
        <v>0</v>
      </c>
      <c r="U17444" s="100">
        <f t="shared" si="273"/>
        <v>0</v>
      </c>
    </row>
    <row r="17445" spans="18:21" x14ac:dyDescent="0.3">
      <c r="R17445" s="85">
        <f>PER_MONTH!A17437</f>
        <v>46021</v>
      </c>
      <c r="S17445" s="86">
        <f>PER_MONTH!F17437</f>
        <v>0.22916666666666671</v>
      </c>
      <c r="T17445" s="102">
        <f>PER_MONTH!G17437</f>
        <v>0</v>
      </c>
      <c r="U17445" s="100">
        <f t="shared" si="273"/>
        <v>0</v>
      </c>
    </row>
    <row r="17446" spans="18:21" x14ac:dyDescent="0.3">
      <c r="R17446" s="85">
        <f>PER_MONTH!A17438</f>
        <v>46021</v>
      </c>
      <c r="S17446" s="86">
        <f>PER_MONTH!F17438</f>
        <v>0.25</v>
      </c>
      <c r="T17446" s="102">
        <f>PER_MONTH!G17438</f>
        <v>0</v>
      </c>
      <c r="U17446" s="100">
        <f t="shared" si="273"/>
        <v>0</v>
      </c>
    </row>
    <row r="17447" spans="18:21" x14ac:dyDescent="0.3">
      <c r="R17447" s="85">
        <f>PER_MONTH!A17439</f>
        <v>46021</v>
      </c>
      <c r="S17447" s="86">
        <f>PER_MONTH!F17439</f>
        <v>0.27083333333333331</v>
      </c>
      <c r="T17447" s="102">
        <f>PER_MONTH!G17439</f>
        <v>0</v>
      </c>
      <c r="U17447" s="100">
        <f t="shared" si="273"/>
        <v>0</v>
      </c>
    </row>
    <row r="17448" spans="18:21" x14ac:dyDescent="0.3">
      <c r="R17448" s="85">
        <f>PER_MONTH!A17440</f>
        <v>46021</v>
      </c>
      <c r="S17448" s="86">
        <f>PER_MONTH!F17440</f>
        <v>0.29166666666666669</v>
      </c>
      <c r="T17448" s="102">
        <f>PER_MONTH!G17440</f>
        <v>0</v>
      </c>
      <c r="U17448" s="100">
        <f t="shared" si="273"/>
        <v>0</v>
      </c>
    </row>
    <row r="17449" spans="18:21" x14ac:dyDescent="0.3">
      <c r="R17449" s="85">
        <f>PER_MONTH!A17441</f>
        <v>46021</v>
      </c>
      <c r="S17449" s="86">
        <f>PER_MONTH!F17441</f>
        <v>0.3125</v>
      </c>
      <c r="T17449" s="102">
        <f>PER_MONTH!G17441</f>
        <v>0</v>
      </c>
      <c r="U17449" s="100">
        <f t="shared" si="273"/>
        <v>0</v>
      </c>
    </row>
    <row r="17450" spans="18:21" x14ac:dyDescent="0.3">
      <c r="R17450" s="85">
        <f>PER_MONTH!A17442</f>
        <v>46021</v>
      </c>
      <c r="S17450" s="86">
        <f>PER_MONTH!F17442</f>
        <v>0.33333333333333331</v>
      </c>
      <c r="T17450" s="102">
        <f>PER_MONTH!G17442</f>
        <v>0</v>
      </c>
      <c r="U17450" s="100">
        <f t="shared" si="273"/>
        <v>0</v>
      </c>
    </row>
    <row r="17451" spans="18:21" x14ac:dyDescent="0.3">
      <c r="R17451" s="85">
        <f>PER_MONTH!A17443</f>
        <v>46021</v>
      </c>
      <c r="S17451" s="86">
        <f>PER_MONTH!F17443</f>
        <v>0.35416666666666669</v>
      </c>
      <c r="T17451" s="102">
        <f>PER_MONTH!G17443</f>
        <v>0</v>
      </c>
      <c r="U17451" s="100">
        <f t="shared" si="273"/>
        <v>0</v>
      </c>
    </row>
    <row r="17452" spans="18:21" x14ac:dyDescent="0.3">
      <c r="R17452" s="85">
        <f>PER_MONTH!A17444</f>
        <v>46021</v>
      </c>
      <c r="S17452" s="86">
        <f>PER_MONTH!F17444</f>
        <v>0.375</v>
      </c>
      <c r="T17452" s="102">
        <f>PER_MONTH!G17444</f>
        <v>0</v>
      </c>
      <c r="U17452" s="100">
        <f t="shared" si="273"/>
        <v>0</v>
      </c>
    </row>
    <row r="17453" spans="18:21" x14ac:dyDescent="0.3">
      <c r="R17453" s="85">
        <f>PER_MONTH!A17445</f>
        <v>46021</v>
      </c>
      <c r="S17453" s="86">
        <f>PER_MONTH!F17445</f>
        <v>0.39583333333333331</v>
      </c>
      <c r="T17453" s="102">
        <f>PER_MONTH!G17445</f>
        <v>0</v>
      </c>
      <c r="U17453" s="100">
        <f t="shared" si="273"/>
        <v>0</v>
      </c>
    </row>
    <row r="17454" spans="18:21" x14ac:dyDescent="0.3">
      <c r="R17454" s="85">
        <f>PER_MONTH!A17446</f>
        <v>46021</v>
      </c>
      <c r="S17454" s="86">
        <f>PER_MONTH!F17446</f>
        <v>0.41666666666666669</v>
      </c>
      <c r="T17454" s="102">
        <f>PER_MONTH!G17446</f>
        <v>0</v>
      </c>
      <c r="U17454" s="100">
        <f t="shared" si="273"/>
        <v>0</v>
      </c>
    </row>
    <row r="17455" spans="18:21" x14ac:dyDescent="0.3">
      <c r="R17455" s="85">
        <f>PER_MONTH!A17447</f>
        <v>46021</v>
      </c>
      <c r="S17455" s="86">
        <f>PER_MONTH!F17447</f>
        <v>0.4375</v>
      </c>
      <c r="T17455" s="102">
        <f>PER_MONTH!G17447</f>
        <v>0</v>
      </c>
      <c r="U17455" s="100">
        <f t="shared" si="273"/>
        <v>0</v>
      </c>
    </row>
    <row r="17456" spans="18:21" x14ac:dyDescent="0.3">
      <c r="R17456" s="85">
        <f>PER_MONTH!A17448</f>
        <v>46021</v>
      </c>
      <c r="S17456" s="86">
        <f>PER_MONTH!F17448</f>
        <v>0.45833333333333331</v>
      </c>
      <c r="T17456" s="102">
        <f>PER_MONTH!G17448</f>
        <v>0</v>
      </c>
      <c r="U17456" s="100">
        <f t="shared" si="273"/>
        <v>0</v>
      </c>
    </row>
    <row r="17457" spans="18:21" x14ac:dyDescent="0.3">
      <c r="R17457" s="85">
        <f>PER_MONTH!A17449</f>
        <v>46021</v>
      </c>
      <c r="S17457" s="86">
        <f>PER_MONTH!F17449</f>
        <v>0.47916666666666669</v>
      </c>
      <c r="T17457" s="102">
        <f>PER_MONTH!G17449</f>
        <v>0</v>
      </c>
      <c r="U17457" s="100">
        <f t="shared" si="273"/>
        <v>0</v>
      </c>
    </row>
    <row r="17458" spans="18:21" x14ac:dyDescent="0.3">
      <c r="R17458" s="85">
        <f>PER_MONTH!A17450</f>
        <v>46021</v>
      </c>
      <c r="S17458" s="86">
        <f>PER_MONTH!F17450</f>
        <v>0.5</v>
      </c>
      <c r="T17458" s="102">
        <f>PER_MONTH!G17450</f>
        <v>0</v>
      </c>
      <c r="U17458" s="100">
        <f t="shared" si="273"/>
        <v>0</v>
      </c>
    </row>
    <row r="17459" spans="18:21" x14ac:dyDescent="0.3">
      <c r="R17459" s="85">
        <f>PER_MONTH!A17451</f>
        <v>46021</v>
      </c>
      <c r="S17459" s="86">
        <f>PER_MONTH!F17451</f>
        <v>0.52083333333333337</v>
      </c>
      <c r="T17459" s="102">
        <f>PER_MONTH!G17451</f>
        <v>0</v>
      </c>
      <c r="U17459" s="100">
        <f t="shared" si="273"/>
        <v>0</v>
      </c>
    </row>
    <row r="17460" spans="18:21" x14ac:dyDescent="0.3">
      <c r="R17460" s="85">
        <f>PER_MONTH!A17452</f>
        <v>46021</v>
      </c>
      <c r="S17460" s="86">
        <f>PER_MONTH!F17452</f>
        <v>0.54166666666666663</v>
      </c>
      <c r="T17460" s="102">
        <f>PER_MONTH!G17452</f>
        <v>0</v>
      </c>
      <c r="U17460" s="100">
        <f t="shared" si="273"/>
        <v>0</v>
      </c>
    </row>
    <row r="17461" spans="18:21" x14ac:dyDescent="0.3">
      <c r="R17461" s="85">
        <f>PER_MONTH!A17453</f>
        <v>46021</v>
      </c>
      <c r="S17461" s="86">
        <f>PER_MONTH!F17453</f>
        <v>0.5625</v>
      </c>
      <c r="T17461" s="102">
        <f>PER_MONTH!G17453</f>
        <v>0</v>
      </c>
      <c r="U17461" s="100">
        <f t="shared" si="273"/>
        <v>0</v>
      </c>
    </row>
    <row r="17462" spans="18:21" x14ac:dyDescent="0.3">
      <c r="R17462" s="85">
        <f>PER_MONTH!A17454</f>
        <v>46021</v>
      </c>
      <c r="S17462" s="86">
        <f>PER_MONTH!F17454</f>
        <v>0.58333333333333337</v>
      </c>
      <c r="T17462" s="102">
        <f>PER_MONTH!G17454</f>
        <v>0</v>
      </c>
      <c r="U17462" s="100">
        <f t="shared" si="273"/>
        <v>0</v>
      </c>
    </row>
    <row r="17463" spans="18:21" x14ac:dyDescent="0.3">
      <c r="R17463" s="85">
        <f>PER_MONTH!A17455</f>
        <v>46021</v>
      </c>
      <c r="S17463" s="86">
        <f>PER_MONTH!F17455</f>
        <v>0.60416666666666663</v>
      </c>
      <c r="T17463" s="102">
        <f>PER_MONTH!G17455</f>
        <v>0</v>
      </c>
      <c r="U17463" s="100">
        <f t="shared" si="273"/>
        <v>0</v>
      </c>
    </row>
    <row r="17464" spans="18:21" x14ac:dyDescent="0.3">
      <c r="R17464" s="85">
        <f>PER_MONTH!A17456</f>
        <v>46021</v>
      </c>
      <c r="S17464" s="86">
        <f>PER_MONTH!F17456</f>
        <v>0.625</v>
      </c>
      <c r="T17464" s="102">
        <f>PER_MONTH!G17456</f>
        <v>0</v>
      </c>
      <c r="U17464" s="100">
        <f t="shared" si="273"/>
        <v>0</v>
      </c>
    </row>
    <row r="17465" spans="18:21" x14ac:dyDescent="0.3">
      <c r="R17465" s="85">
        <f>PER_MONTH!A17457</f>
        <v>46021</v>
      </c>
      <c r="S17465" s="86">
        <f>PER_MONTH!F17457</f>
        <v>0.64583333333333337</v>
      </c>
      <c r="T17465" s="102">
        <f>PER_MONTH!G17457</f>
        <v>0</v>
      </c>
      <c r="U17465" s="100">
        <f t="shared" si="273"/>
        <v>0</v>
      </c>
    </row>
    <row r="17466" spans="18:21" x14ac:dyDescent="0.3">
      <c r="R17466" s="85">
        <f>PER_MONTH!A17458</f>
        <v>46021</v>
      </c>
      <c r="S17466" s="86">
        <f>PER_MONTH!F17458</f>
        <v>0.66666666666666663</v>
      </c>
      <c r="T17466" s="102">
        <f>PER_MONTH!G17458</f>
        <v>0</v>
      </c>
      <c r="U17466" s="100">
        <f t="shared" si="273"/>
        <v>0</v>
      </c>
    </row>
    <row r="17467" spans="18:21" x14ac:dyDescent="0.3">
      <c r="R17467" s="85">
        <f>PER_MONTH!A17459</f>
        <v>46021</v>
      </c>
      <c r="S17467" s="86">
        <f>PER_MONTH!F17459</f>
        <v>0.6875</v>
      </c>
      <c r="T17467" s="102">
        <f>PER_MONTH!G17459</f>
        <v>0</v>
      </c>
      <c r="U17467" s="100">
        <f t="shared" si="273"/>
        <v>0</v>
      </c>
    </row>
    <row r="17468" spans="18:21" x14ac:dyDescent="0.3">
      <c r="R17468" s="85">
        <f>PER_MONTH!A17460</f>
        <v>46021</v>
      </c>
      <c r="S17468" s="86">
        <f>PER_MONTH!F17460</f>
        <v>0.70833333333333337</v>
      </c>
      <c r="T17468" s="102">
        <f>PER_MONTH!G17460</f>
        <v>0</v>
      </c>
      <c r="U17468" s="100">
        <f t="shared" si="273"/>
        <v>0</v>
      </c>
    </row>
    <row r="17469" spans="18:21" x14ac:dyDescent="0.3">
      <c r="R17469" s="85">
        <f>PER_MONTH!A17461</f>
        <v>46021</v>
      </c>
      <c r="S17469" s="86">
        <f>PER_MONTH!F17461</f>
        <v>0.72916666666666663</v>
      </c>
      <c r="T17469" s="102">
        <f>PER_MONTH!G17461</f>
        <v>0</v>
      </c>
      <c r="U17469" s="100">
        <f t="shared" si="273"/>
        <v>0</v>
      </c>
    </row>
    <row r="17470" spans="18:21" x14ac:dyDescent="0.3">
      <c r="R17470" s="85">
        <f>PER_MONTH!A17462</f>
        <v>46021</v>
      </c>
      <c r="S17470" s="86">
        <f>PER_MONTH!F17462</f>
        <v>0.75</v>
      </c>
      <c r="T17470" s="102">
        <f>PER_MONTH!G17462</f>
        <v>0</v>
      </c>
      <c r="U17470" s="100">
        <f t="shared" si="273"/>
        <v>0</v>
      </c>
    </row>
    <row r="17471" spans="18:21" x14ac:dyDescent="0.3">
      <c r="R17471" s="85">
        <f>PER_MONTH!A17463</f>
        <v>46021</v>
      </c>
      <c r="S17471" s="86">
        <f>PER_MONTH!F17463</f>
        <v>0.77083333333333337</v>
      </c>
      <c r="T17471" s="102">
        <f>PER_MONTH!G17463</f>
        <v>0</v>
      </c>
      <c r="U17471" s="100">
        <f t="shared" si="273"/>
        <v>0</v>
      </c>
    </row>
    <row r="17472" spans="18:21" x14ac:dyDescent="0.3">
      <c r="R17472" s="85">
        <f>PER_MONTH!A17464</f>
        <v>46021</v>
      </c>
      <c r="S17472" s="86">
        <f>PER_MONTH!F17464</f>
        <v>0.79166666666666663</v>
      </c>
      <c r="T17472" s="102">
        <f>PER_MONTH!G17464</f>
        <v>0</v>
      </c>
      <c r="U17472" s="100">
        <f t="shared" si="273"/>
        <v>0</v>
      </c>
    </row>
    <row r="17473" spans="18:21" x14ac:dyDescent="0.3">
      <c r="R17473" s="85">
        <f>PER_MONTH!A17465</f>
        <v>46021</v>
      </c>
      <c r="S17473" s="86">
        <f>PER_MONTH!F17465</f>
        <v>0.8125</v>
      </c>
      <c r="T17473" s="102">
        <f>PER_MONTH!G17465</f>
        <v>0</v>
      </c>
      <c r="U17473" s="100">
        <f t="shared" si="273"/>
        <v>0</v>
      </c>
    </row>
    <row r="17474" spans="18:21" x14ac:dyDescent="0.3">
      <c r="R17474" s="85">
        <f>PER_MONTH!A17466</f>
        <v>46021</v>
      </c>
      <c r="S17474" s="86">
        <f>PER_MONTH!F17466</f>
        <v>0.83333333333333337</v>
      </c>
      <c r="T17474" s="102">
        <f>PER_MONTH!G17466</f>
        <v>0</v>
      </c>
      <c r="U17474" s="100">
        <f t="shared" si="273"/>
        <v>0</v>
      </c>
    </row>
    <row r="17475" spans="18:21" x14ac:dyDescent="0.3">
      <c r="R17475" s="85">
        <f>PER_MONTH!A17467</f>
        <v>46021</v>
      </c>
      <c r="S17475" s="86">
        <f>PER_MONTH!F17467</f>
        <v>0.85416666666666663</v>
      </c>
      <c r="T17475" s="102">
        <f>PER_MONTH!G17467</f>
        <v>0</v>
      </c>
      <c r="U17475" s="100">
        <f t="shared" si="273"/>
        <v>0</v>
      </c>
    </row>
    <row r="17476" spans="18:21" x14ac:dyDescent="0.3">
      <c r="R17476" s="85">
        <f>PER_MONTH!A17468</f>
        <v>46021</v>
      </c>
      <c r="S17476" s="86">
        <f>PER_MONTH!F17468</f>
        <v>0.875</v>
      </c>
      <c r="T17476" s="102">
        <f>PER_MONTH!G17468</f>
        <v>0</v>
      </c>
      <c r="U17476" s="100">
        <f t="shared" si="273"/>
        <v>0</v>
      </c>
    </row>
    <row r="17477" spans="18:21" x14ac:dyDescent="0.3">
      <c r="R17477" s="85">
        <f>PER_MONTH!A17469</f>
        <v>46021</v>
      </c>
      <c r="S17477" s="86">
        <f>PER_MONTH!F17469</f>
        <v>0.89583333333333337</v>
      </c>
      <c r="T17477" s="102">
        <f>PER_MONTH!G17469</f>
        <v>0</v>
      </c>
      <c r="U17477" s="100">
        <f t="shared" si="273"/>
        <v>0</v>
      </c>
    </row>
    <row r="17478" spans="18:21" x14ac:dyDescent="0.3">
      <c r="R17478" s="85">
        <f>PER_MONTH!A17470</f>
        <v>46021</v>
      </c>
      <c r="S17478" s="86">
        <f>PER_MONTH!F17470</f>
        <v>0.91666666666666663</v>
      </c>
      <c r="T17478" s="102">
        <f>PER_MONTH!G17470</f>
        <v>0</v>
      </c>
      <c r="U17478" s="100">
        <f t="shared" si="273"/>
        <v>0</v>
      </c>
    </row>
    <row r="17479" spans="18:21" x14ac:dyDescent="0.3">
      <c r="R17479" s="85">
        <f>PER_MONTH!A17471</f>
        <v>46021</v>
      </c>
      <c r="S17479" s="86">
        <f>PER_MONTH!F17471</f>
        <v>0.9375</v>
      </c>
      <c r="T17479" s="102">
        <f>PER_MONTH!G17471</f>
        <v>0</v>
      </c>
      <c r="U17479" s="100">
        <f t="shared" si="273"/>
        <v>0</v>
      </c>
    </row>
    <row r="17480" spans="18:21" x14ac:dyDescent="0.3">
      <c r="R17480" s="85">
        <f>PER_MONTH!A17472</f>
        <v>46021</v>
      </c>
      <c r="S17480" s="86">
        <f>PER_MONTH!F17472</f>
        <v>0.95833333333333337</v>
      </c>
      <c r="T17480" s="102">
        <f>PER_MONTH!G17472</f>
        <v>0</v>
      </c>
      <c r="U17480" s="100">
        <f t="shared" si="273"/>
        <v>0</v>
      </c>
    </row>
    <row r="17481" spans="18:21" x14ac:dyDescent="0.3">
      <c r="R17481" s="85">
        <f>PER_MONTH!A17473</f>
        <v>46021</v>
      </c>
      <c r="S17481" s="86">
        <f>PER_MONTH!F17473</f>
        <v>0.97916666666666663</v>
      </c>
      <c r="T17481" s="102">
        <f>PER_MONTH!G17473</f>
        <v>0</v>
      </c>
      <c r="U17481" s="100">
        <f t="shared" si="273"/>
        <v>0</v>
      </c>
    </row>
    <row r="17482" spans="18:21" x14ac:dyDescent="0.3">
      <c r="R17482" s="85">
        <f>PER_MONTH!A17474</f>
        <v>46022</v>
      </c>
      <c r="S17482" s="86">
        <f>PER_MONTH!F17474</f>
        <v>0</v>
      </c>
      <c r="T17482" s="102">
        <f>PER_MONTH!G17474</f>
        <v>0</v>
      </c>
      <c r="U17482" s="100">
        <f t="shared" si="273"/>
        <v>0</v>
      </c>
    </row>
    <row r="17483" spans="18:21" x14ac:dyDescent="0.3">
      <c r="R17483" s="85">
        <f>PER_MONTH!A17475</f>
        <v>46022</v>
      </c>
      <c r="S17483" s="86">
        <f>PER_MONTH!F17475</f>
        <v>2.0833333333333329E-2</v>
      </c>
      <c r="T17483" s="102">
        <f>PER_MONTH!G17475</f>
        <v>0</v>
      </c>
      <c r="U17483" s="100">
        <f t="shared" si="273"/>
        <v>0</v>
      </c>
    </row>
    <row r="17484" spans="18:21" x14ac:dyDescent="0.3">
      <c r="R17484" s="85">
        <f>PER_MONTH!A17476</f>
        <v>46022</v>
      </c>
      <c r="S17484" s="86">
        <f>PER_MONTH!F17476</f>
        <v>4.1666666666666657E-2</v>
      </c>
      <c r="T17484" s="102">
        <f>PER_MONTH!G17476</f>
        <v>0</v>
      </c>
      <c r="U17484" s="100">
        <f t="shared" ref="U17484:U17530" si="274">T17484/0.5</f>
        <v>0</v>
      </c>
    </row>
    <row r="17485" spans="18:21" x14ac:dyDescent="0.3">
      <c r="R17485" s="85">
        <f>PER_MONTH!A17477</f>
        <v>46022</v>
      </c>
      <c r="S17485" s="86">
        <f>PER_MONTH!F17477</f>
        <v>6.25E-2</v>
      </c>
      <c r="T17485" s="102">
        <f>PER_MONTH!G17477</f>
        <v>0</v>
      </c>
      <c r="U17485" s="100">
        <f t="shared" si="274"/>
        <v>0</v>
      </c>
    </row>
    <row r="17486" spans="18:21" x14ac:dyDescent="0.3">
      <c r="R17486" s="85">
        <f>PER_MONTH!A17478</f>
        <v>46022</v>
      </c>
      <c r="S17486" s="86">
        <f>PER_MONTH!F17478</f>
        <v>8.3333333333333329E-2</v>
      </c>
      <c r="T17486" s="102">
        <f>PER_MONTH!G17478</f>
        <v>0</v>
      </c>
      <c r="U17486" s="100">
        <f t="shared" si="274"/>
        <v>0</v>
      </c>
    </row>
    <row r="17487" spans="18:21" x14ac:dyDescent="0.3">
      <c r="R17487" s="85">
        <f>PER_MONTH!A17479</f>
        <v>46022</v>
      </c>
      <c r="S17487" s="86">
        <f>PER_MONTH!F17479</f>
        <v>0.1041666666666667</v>
      </c>
      <c r="T17487" s="102">
        <f>PER_MONTH!G17479</f>
        <v>0</v>
      </c>
      <c r="U17487" s="100">
        <f t="shared" si="274"/>
        <v>0</v>
      </c>
    </row>
    <row r="17488" spans="18:21" x14ac:dyDescent="0.3">
      <c r="R17488" s="85">
        <f>PER_MONTH!A17480</f>
        <v>46022</v>
      </c>
      <c r="S17488" s="86">
        <f>PER_MONTH!F17480</f>
        <v>0.125</v>
      </c>
      <c r="T17488" s="102">
        <f>PER_MONTH!G17480</f>
        <v>0</v>
      </c>
      <c r="U17488" s="100">
        <f t="shared" si="274"/>
        <v>0</v>
      </c>
    </row>
    <row r="17489" spans="18:21" x14ac:dyDescent="0.3">
      <c r="R17489" s="85">
        <f>PER_MONTH!A17481</f>
        <v>46022</v>
      </c>
      <c r="S17489" s="86">
        <f>PER_MONTH!F17481</f>
        <v>0.14583333333333329</v>
      </c>
      <c r="T17489" s="102">
        <f>PER_MONTH!G17481</f>
        <v>0</v>
      </c>
      <c r="U17489" s="100">
        <f t="shared" si="274"/>
        <v>0</v>
      </c>
    </row>
    <row r="17490" spans="18:21" x14ac:dyDescent="0.3">
      <c r="R17490" s="85">
        <f>PER_MONTH!A17482</f>
        <v>46022</v>
      </c>
      <c r="S17490" s="86">
        <f>PER_MONTH!F17482</f>
        <v>0.16666666666666671</v>
      </c>
      <c r="T17490" s="102">
        <f>PER_MONTH!G17482</f>
        <v>0</v>
      </c>
      <c r="U17490" s="100">
        <f t="shared" si="274"/>
        <v>0</v>
      </c>
    </row>
    <row r="17491" spans="18:21" x14ac:dyDescent="0.3">
      <c r="R17491" s="85">
        <f>PER_MONTH!A17483</f>
        <v>46022</v>
      </c>
      <c r="S17491" s="86">
        <f>PER_MONTH!F17483</f>
        <v>0.1875</v>
      </c>
      <c r="T17491" s="102">
        <f>PER_MONTH!G17483</f>
        <v>0</v>
      </c>
      <c r="U17491" s="100">
        <f t="shared" si="274"/>
        <v>0</v>
      </c>
    </row>
    <row r="17492" spans="18:21" x14ac:dyDescent="0.3">
      <c r="R17492" s="85">
        <f>PER_MONTH!A17484</f>
        <v>46022</v>
      </c>
      <c r="S17492" s="86">
        <f>PER_MONTH!F17484</f>
        <v>0.20833333333333329</v>
      </c>
      <c r="T17492" s="102">
        <f>PER_MONTH!G17484</f>
        <v>0</v>
      </c>
      <c r="U17492" s="100">
        <f t="shared" si="274"/>
        <v>0</v>
      </c>
    </row>
    <row r="17493" spans="18:21" x14ac:dyDescent="0.3">
      <c r="R17493" s="85">
        <f>PER_MONTH!A17485</f>
        <v>46022</v>
      </c>
      <c r="S17493" s="86">
        <f>PER_MONTH!F17485</f>
        <v>0.22916666666666671</v>
      </c>
      <c r="T17493" s="102">
        <f>PER_MONTH!G17485</f>
        <v>0</v>
      </c>
      <c r="U17493" s="100">
        <f t="shared" si="274"/>
        <v>0</v>
      </c>
    </row>
    <row r="17494" spans="18:21" x14ac:dyDescent="0.3">
      <c r="R17494" s="85">
        <f>PER_MONTH!A17486</f>
        <v>46022</v>
      </c>
      <c r="S17494" s="86">
        <f>PER_MONTH!F17486</f>
        <v>0.25</v>
      </c>
      <c r="T17494" s="102">
        <f>PER_MONTH!G17486</f>
        <v>0</v>
      </c>
      <c r="U17494" s="100">
        <f t="shared" si="274"/>
        <v>0</v>
      </c>
    </row>
    <row r="17495" spans="18:21" x14ac:dyDescent="0.3">
      <c r="R17495" s="85">
        <f>PER_MONTH!A17487</f>
        <v>46022</v>
      </c>
      <c r="S17495" s="86">
        <f>PER_MONTH!F17487</f>
        <v>0.27083333333333331</v>
      </c>
      <c r="T17495" s="102">
        <f>PER_MONTH!G17487</f>
        <v>0</v>
      </c>
      <c r="U17495" s="100">
        <f t="shared" si="274"/>
        <v>0</v>
      </c>
    </row>
    <row r="17496" spans="18:21" x14ac:dyDescent="0.3">
      <c r="R17496" s="85">
        <f>PER_MONTH!A17488</f>
        <v>46022</v>
      </c>
      <c r="S17496" s="86">
        <f>PER_MONTH!F17488</f>
        <v>0.29166666666666669</v>
      </c>
      <c r="T17496" s="102">
        <f>PER_MONTH!G17488</f>
        <v>0</v>
      </c>
      <c r="U17496" s="100">
        <f t="shared" si="274"/>
        <v>0</v>
      </c>
    </row>
    <row r="17497" spans="18:21" x14ac:dyDescent="0.3">
      <c r="R17497" s="85">
        <f>PER_MONTH!A17489</f>
        <v>46022</v>
      </c>
      <c r="S17497" s="86">
        <f>PER_MONTH!F17489</f>
        <v>0.3125</v>
      </c>
      <c r="T17497" s="102">
        <f>PER_MONTH!G17489</f>
        <v>0</v>
      </c>
      <c r="U17497" s="100">
        <f t="shared" si="274"/>
        <v>0</v>
      </c>
    </row>
    <row r="17498" spans="18:21" x14ac:dyDescent="0.3">
      <c r="R17498" s="85">
        <f>PER_MONTH!A17490</f>
        <v>46022</v>
      </c>
      <c r="S17498" s="86">
        <f>PER_MONTH!F17490</f>
        <v>0.33333333333333331</v>
      </c>
      <c r="T17498" s="102">
        <f>PER_MONTH!G17490</f>
        <v>0</v>
      </c>
      <c r="U17498" s="100">
        <f t="shared" si="274"/>
        <v>0</v>
      </c>
    </row>
    <row r="17499" spans="18:21" x14ac:dyDescent="0.3">
      <c r="R17499" s="85">
        <f>PER_MONTH!A17491</f>
        <v>46022</v>
      </c>
      <c r="S17499" s="86">
        <f>PER_MONTH!F17491</f>
        <v>0.35416666666666669</v>
      </c>
      <c r="T17499" s="102">
        <f>PER_MONTH!G17491</f>
        <v>0</v>
      </c>
      <c r="U17499" s="100">
        <f t="shared" si="274"/>
        <v>0</v>
      </c>
    </row>
    <row r="17500" spans="18:21" x14ac:dyDescent="0.3">
      <c r="R17500" s="85">
        <f>PER_MONTH!A17492</f>
        <v>46022</v>
      </c>
      <c r="S17500" s="86">
        <f>PER_MONTH!F17492</f>
        <v>0.375</v>
      </c>
      <c r="T17500" s="102">
        <f>PER_MONTH!G17492</f>
        <v>0</v>
      </c>
      <c r="U17500" s="100">
        <f t="shared" si="274"/>
        <v>0</v>
      </c>
    </row>
    <row r="17501" spans="18:21" x14ac:dyDescent="0.3">
      <c r="R17501" s="85">
        <f>PER_MONTH!A17493</f>
        <v>46022</v>
      </c>
      <c r="S17501" s="86">
        <f>PER_MONTH!F17493</f>
        <v>0.39583333333333331</v>
      </c>
      <c r="T17501" s="102">
        <f>PER_MONTH!G17493</f>
        <v>0</v>
      </c>
      <c r="U17501" s="100">
        <f t="shared" si="274"/>
        <v>0</v>
      </c>
    </row>
    <row r="17502" spans="18:21" x14ac:dyDescent="0.3">
      <c r="R17502" s="85">
        <f>PER_MONTH!A17494</f>
        <v>46022</v>
      </c>
      <c r="S17502" s="86">
        <f>PER_MONTH!F17494</f>
        <v>0.41666666666666669</v>
      </c>
      <c r="T17502" s="102">
        <f>PER_MONTH!G17494</f>
        <v>0</v>
      </c>
      <c r="U17502" s="100">
        <f t="shared" si="274"/>
        <v>0</v>
      </c>
    </row>
    <row r="17503" spans="18:21" x14ac:dyDescent="0.3">
      <c r="R17503" s="85">
        <f>PER_MONTH!A17495</f>
        <v>46022</v>
      </c>
      <c r="S17503" s="86">
        <f>PER_MONTH!F17495</f>
        <v>0.4375</v>
      </c>
      <c r="T17503" s="102">
        <f>PER_MONTH!G17495</f>
        <v>0</v>
      </c>
      <c r="U17503" s="100">
        <f t="shared" si="274"/>
        <v>0</v>
      </c>
    </row>
    <row r="17504" spans="18:21" x14ac:dyDescent="0.3">
      <c r="R17504" s="85">
        <f>PER_MONTH!A17496</f>
        <v>46022</v>
      </c>
      <c r="S17504" s="86">
        <f>PER_MONTH!F17496</f>
        <v>0.45833333333333331</v>
      </c>
      <c r="T17504" s="102">
        <f>PER_MONTH!G17496</f>
        <v>0</v>
      </c>
      <c r="U17504" s="100">
        <f t="shared" si="274"/>
        <v>0</v>
      </c>
    </row>
    <row r="17505" spans="18:21" x14ac:dyDescent="0.3">
      <c r="R17505" s="85">
        <f>PER_MONTH!A17497</f>
        <v>46022</v>
      </c>
      <c r="S17505" s="86">
        <f>PER_MONTH!F17497</f>
        <v>0.47916666666666669</v>
      </c>
      <c r="T17505" s="102">
        <f>PER_MONTH!G17497</f>
        <v>0</v>
      </c>
      <c r="U17505" s="100">
        <f t="shared" si="274"/>
        <v>0</v>
      </c>
    </row>
    <row r="17506" spans="18:21" x14ac:dyDescent="0.3">
      <c r="R17506" s="85">
        <f>PER_MONTH!A17498</f>
        <v>46022</v>
      </c>
      <c r="S17506" s="86">
        <f>PER_MONTH!F17498</f>
        <v>0.5</v>
      </c>
      <c r="T17506" s="102">
        <f>PER_MONTH!G17498</f>
        <v>0</v>
      </c>
      <c r="U17506" s="100">
        <f t="shared" si="274"/>
        <v>0</v>
      </c>
    </row>
    <row r="17507" spans="18:21" x14ac:dyDescent="0.3">
      <c r="R17507" s="85">
        <f>PER_MONTH!A17499</f>
        <v>46022</v>
      </c>
      <c r="S17507" s="86">
        <f>PER_MONTH!F17499</f>
        <v>0.52083333333333337</v>
      </c>
      <c r="T17507" s="102">
        <f>PER_MONTH!G17499</f>
        <v>0</v>
      </c>
      <c r="U17507" s="100">
        <f t="shared" si="274"/>
        <v>0</v>
      </c>
    </row>
    <row r="17508" spans="18:21" x14ac:dyDescent="0.3">
      <c r="R17508" s="85">
        <f>PER_MONTH!A17500</f>
        <v>46022</v>
      </c>
      <c r="S17508" s="86">
        <f>PER_MONTH!F17500</f>
        <v>0.54166666666666663</v>
      </c>
      <c r="T17508" s="102">
        <f>PER_MONTH!G17500</f>
        <v>0</v>
      </c>
      <c r="U17508" s="100">
        <f t="shared" si="274"/>
        <v>0</v>
      </c>
    </row>
    <row r="17509" spans="18:21" x14ac:dyDescent="0.3">
      <c r="R17509" s="85">
        <f>PER_MONTH!A17501</f>
        <v>46022</v>
      </c>
      <c r="S17509" s="86">
        <f>PER_MONTH!F17501</f>
        <v>0.5625</v>
      </c>
      <c r="T17509" s="102">
        <f>PER_MONTH!G17501</f>
        <v>0</v>
      </c>
      <c r="U17509" s="100">
        <f t="shared" si="274"/>
        <v>0</v>
      </c>
    </row>
    <row r="17510" spans="18:21" x14ac:dyDescent="0.3">
      <c r="R17510" s="85">
        <f>PER_MONTH!A17502</f>
        <v>46022</v>
      </c>
      <c r="S17510" s="86">
        <f>PER_MONTH!F17502</f>
        <v>0.58333333333333337</v>
      </c>
      <c r="T17510" s="102">
        <f>PER_MONTH!G17502</f>
        <v>0</v>
      </c>
      <c r="U17510" s="100">
        <f t="shared" si="274"/>
        <v>0</v>
      </c>
    </row>
    <row r="17511" spans="18:21" x14ac:dyDescent="0.3">
      <c r="R17511" s="85">
        <f>PER_MONTH!A17503</f>
        <v>46022</v>
      </c>
      <c r="S17511" s="86">
        <f>PER_MONTH!F17503</f>
        <v>0.60416666666666663</v>
      </c>
      <c r="T17511" s="102">
        <f>PER_MONTH!G17503</f>
        <v>0</v>
      </c>
      <c r="U17511" s="100">
        <f t="shared" si="274"/>
        <v>0</v>
      </c>
    </row>
    <row r="17512" spans="18:21" x14ac:dyDescent="0.3">
      <c r="R17512" s="85">
        <f>PER_MONTH!A17504</f>
        <v>46022</v>
      </c>
      <c r="S17512" s="86">
        <f>PER_MONTH!F17504</f>
        <v>0.625</v>
      </c>
      <c r="T17512" s="102">
        <f>PER_MONTH!G17504</f>
        <v>0</v>
      </c>
      <c r="U17512" s="100">
        <f t="shared" si="274"/>
        <v>0</v>
      </c>
    </row>
    <row r="17513" spans="18:21" x14ac:dyDescent="0.3">
      <c r="R17513" s="85">
        <f>PER_MONTH!A17505</f>
        <v>46022</v>
      </c>
      <c r="S17513" s="86">
        <f>PER_MONTH!F17505</f>
        <v>0.64583333333333337</v>
      </c>
      <c r="T17513" s="102">
        <f>PER_MONTH!G17505</f>
        <v>0</v>
      </c>
      <c r="U17513" s="100">
        <f t="shared" si="274"/>
        <v>0</v>
      </c>
    </row>
    <row r="17514" spans="18:21" x14ac:dyDescent="0.3">
      <c r="R17514" s="85">
        <f>PER_MONTH!A17506</f>
        <v>46022</v>
      </c>
      <c r="S17514" s="86">
        <f>PER_MONTH!F17506</f>
        <v>0.66666666666666663</v>
      </c>
      <c r="T17514" s="102">
        <f>PER_MONTH!G17506</f>
        <v>0</v>
      </c>
      <c r="U17514" s="100">
        <f t="shared" si="274"/>
        <v>0</v>
      </c>
    </row>
    <row r="17515" spans="18:21" x14ac:dyDescent="0.3">
      <c r="R17515" s="85">
        <f>PER_MONTH!A17507</f>
        <v>46022</v>
      </c>
      <c r="S17515" s="86">
        <f>PER_MONTH!F17507</f>
        <v>0.6875</v>
      </c>
      <c r="T17515" s="102">
        <f>PER_MONTH!G17507</f>
        <v>0</v>
      </c>
      <c r="U17515" s="100">
        <f t="shared" si="274"/>
        <v>0</v>
      </c>
    </row>
    <row r="17516" spans="18:21" x14ac:dyDescent="0.3">
      <c r="R17516" s="85">
        <f>PER_MONTH!A17508</f>
        <v>46022</v>
      </c>
      <c r="S17516" s="86">
        <f>PER_MONTH!F17508</f>
        <v>0.70833333333333337</v>
      </c>
      <c r="T17516" s="102">
        <f>PER_MONTH!G17508</f>
        <v>0</v>
      </c>
      <c r="U17516" s="100">
        <f t="shared" si="274"/>
        <v>0</v>
      </c>
    </row>
    <row r="17517" spans="18:21" x14ac:dyDescent="0.3">
      <c r="R17517" s="85">
        <f>PER_MONTH!A17509</f>
        <v>46022</v>
      </c>
      <c r="S17517" s="86">
        <f>PER_MONTH!F17509</f>
        <v>0.72916666666666663</v>
      </c>
      <c r="T17517" s="102">
        <f>PER_MONTH!G17509</f>
        <v>0</v>
      </c>
      <c r="U17517" s="100">
        <f t="shared" si="274"/>
        <v>0</v>
      </c>
    </row>
    <row r="17518" spans="18:21" x14ac:dyDescent="0.3">
      <c r="R17518" s="85">
        <f>PER_MONTH!A17510</f>
        <v>46022</v>
      </c>
      <c r="S17518" s="86">
        <f>PER_MONTH!F17510</f>
        <v>0.75</v>
      </c>
      <c r="T17518" s="102">
        <f>PER_MONTH!G17510</f>
        <v>0</v>
      </c>
      <c r="U17518" s="100">
        <f t="shared" si="274"/>
        <v>0</v>
      </c>
    </row>
    <row r="17519" spans="18:21" x14ac:dyDescent="0.3">
      <c r="R17519" s="85">
        <f>PER_MONTH!A17511</f>
        <v>46022</v>
      </c>
      <c r="S17519" s="86">
        <f>PER_MONTH!F17511</f>
        <v>0.77083333333333337</v>
      </c>
      <c r="T17519" s="102">
        <f>PER_MONTH!G17511</f>
        <v>0</v>
      </c>
      <c r="U17519" s="100">
        <f t="shared" si="274"/>
        <v>0</v>
      </c>
    </row>
    <row r="17520" spans="18:21" x14ac:dyDescent="0.3">
      <c r="R17520" s="85">
        <f>PER_MONTH!A17512</f>
        <v>46022</v>
      </c>
      <c r="S17520" s="86">
        <f>PER_MONTH!F17512</f>
        <v>0.79166666666666663</v>
      </c>
      <c r="T17520" s="102">
        <f>PER_MONTH!G17512</f>
        <v>0</v>
      </c>
      <c r="U17520" s="100">
        <f t="shared" si="274"/>
        <v>0</v>
      </c>
    </row>
    <row r="17521" spans="18:21" x14ac:dyDescent="0.3">
      <c r="R17521" s="85">
        <f>PER_MONTH!A17513</f>
        <v>46022</v>
      </c>
      <c r="S17521" s="86">
        <f>PER_MONTH!F17513</f>
        <v>0.8125</v>
      </c>
      <c r="T17521" s="102">
        <f>PER_MONTH!G17513</f>
        <v>0</v>
      </c>
      <c r="U17521" s="100">
        <f t="shared" si="274"/>
        <v>0</v>
      </c>
    </row>
    <row r="17522" spans="18:21" x14ac:dyDescent="0.3">
      <c r="R17522" s="85">
        <f>PER_MONTH!A17514</f>
        <v>46022</v>
      </c>
      <c r="S17522" s="86">
        <f>PER_MONTH!F17514</f>
        <v>0.83333333333333337</v>
      </c>
      <c r="T17522" s="102">
        <f>PER_MONTH!G17514</f>
        <v>0</v>
      </c>
      <c r="U17522" s="100">
        <f t="shared" si="274"/>
        <v>0</v>
      </c>
    </row>
    <row r="17523" spans="18:21" x14ac:dyDescent="0.3">
      <c r="R17523" s="85">
        <f>PER_MONTH!A17515</f>
        <v>46022</v>
      </c>
      <c r="S17523" s="86">
        <f>PER_MONTH!F17515</f>
        <v>0.85416666666666663</v>
      </c>
      <c r="T17523" s="102">
        <f>PER_MONTH!G17515</f>
        <v>0</v>
      </c>
      <c r="U17523" s="100">
        <f t="shared" si="274"/>
        <v>0</v>
      </c>
    </row>
    <row r="17524" spans="18:21" x14ac:dyDescent="0.3">
      <c r="R17524" s="85">
        <f>PER_MONTH!A17516</f>
        <v>46022</v>
      </c>
      <c r="S17524" s="86">
        <f>PER_MONTH!F17516</f>
        <v>0.875</v>
      </c>
      <c r="T17524" s="102">
        <f>PER_MONTH!G17516</f>
        <v>0</v>
      </c>
      <c r="U17524" s="100">
        <f t="shared" si="274"/>
        <v>0</v>
      </c>
    </row>
    <row r="17525" spans="18:21" x14ac:dyDescent="0.3">
      <c r="R17525" s="85">
        <f>PER_MONTH!A17517</f>
        <v>46022</v>
      </c>
      <c r="S17525" s="86">
        <f>PER_MONTH!F17517</f>
        <v>0.89583333333333337</v>
      </c>
      <c r="T17525" s="102">
        <f>PER_MONTH!G17517</f>
        <v>0</v>
      </c>
      <c r="U17525" s="100">
        <f t="shared" si="274"/>
        <v>0</v>
      </c>
    </row>
    <row r="17526" spans="18:21" x14ac:dyDescent="0.3">
      <c r="R17526" s="85">
        <f>PER_MONTH!A17518</f>
        <v>46022</v>
      </c>
      <c r="S17526" s="86">
        <f>PER_MONTH!F17518</f>
        <v>0.91666666666666663</v>
      </c>
      <c r="T17526" s="102">
        <f>PER_MONTH!G17518</f>
        <v>0</v>
      </c>
      <c r="U17526" s="100">
        <f t="shared" si="274"/>
        <v>0</v>
      </c>
    </row>
    <row r="17527" spans="18:21" x14ac:dyDescent="0.3">
      <c r="R17527" s="85">
        <f>PER_MONTH!A17519</f>
        <v>46022</v>
      </c>
      <c r="S17527" s="86">
        <f>PER_MONTH!F17519</f>
        <v>0.9375</v>
      </c>
      <c r="T17527" s="102">
        <f>PER_MONTH!G17519</f>
        <v>0</v>
      </c>
      <c r="U17527" s="100">
        <f t="shared" si="274"/>
        <v>0</v>
      </c>
    </row>
    <row r="17528" spans="18:21" x14ac:dyDescent="0.3">
      <c r="R17528" s="85">
        <f>PER_MONTH!A17520</f>
        <v>46022</v>
      </c>
      <c r="S17528" s="86">
        <f>PER_MONTH!F17520</f>
        <v>0.95833333333333337</v>
      </c>
      <c r="T17528" s="102">
        <f>PER_MONTH!G17520</f>
        <v>0</v>
      </c>
      <c r="U17528" s="100">
        <f t="shared" si="274"/>
        <v>0</v>
      </c>
    </row>
    <row r="17529" spans="18:21" x14ac:dyDescent="0.3">
      <c r="R17529" s="85">
        <f>PER_MONTH!A17521</f>
        <v>46022</v>
      </c>
      <c r="S17529" s="86">
        <f>PER_MONTH!F17521</f>
        <v>0.97916666666666663</v>
      </c>
      <c r="T17529" s="102">
        <f>PER_MONTH!G17521</f>
        <v>0</v>
      </c>
      <c r="U17529" s="100">
        <f t="shared" si="274"/>
        <v>0</v>
      </c>
    </row>
    <row r="17530" spans="18:21" x14ac:dyDescent="0.3">
      <c r="R17530" s="85">
        <f>PER_MONTH!A17522</f>
        <v>44927</v>
      </c>
      <c r="S17530" s="86">
        <f>PER_MONTH!F17522</f>
        <v>0</v>
      </c>
      <c r="T17530" s="102">
        <f>PER_MONTH!G17522</f>
        <v>0</v>
      </c>
      <c r="U17530" s="100">
        <f t="shared" si="274"/>
        <v>0</v>
      </c>
    </row>
  </sheetData>
  <mergeCells count="25">
    <mergeCell ref="B23:P24"/>
    <mergeCell ref="B57:P58"/>
    <mergeCell ref="B2:E2"/>
    <mergeCell ref="B16:P17"/>
    <mergeCell ref="B18:C19"/>
    <mergeCell ref="B20:P20"/>
    <mergeCell ref="C48:F48"/>
    <mergeCell ref="C49:F49"/>
    <mergeCell ref="C50:F50"/>
    <mergeCell ref="C51:F51"/>
    <mergeCell ref="C52:F52"/>
    <mergeCell ref="R9:U9"/>
    <mergeCell ref="C5:E5"/>
    <mergeCell ref="C3:E3"/>
    <mergeCell ref="B14:P14"/>
    <mergeCell ref="D7:E7"/>
    <mergeCell ref="B10:P11"/>
    <mergeCell ref="B12:C13"/>
    <mergeCell ref="C59:F59"/>
    <mergeCell ref="C60:F60"/>
    <mergeCell ref="C61:F61"/>
    <mergeCell ref="C53:F53"/>
    <mergeCell ref="C54:F54"/>
    <mergeCell ref="C55:F55"/>
    <mergeCell ref="C56:F56"/>
  </mergeCell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919D994-A234-404B-87D9-C784103A282F}">
          <x14:formula1>
            <xm:f>LISTS!$A$20:$A$32</xm:f>
          </x14:formula1>
          <xm:sqref>D7:E7</xm:sqref>
        </x14:dataValidation>
        <x14:dataValidation type="list" allowBlank="1" showInputMessage="1" showErrorMessage="1" xr:uid="{F7DF6812-A740-4365-A938-3A2DC0604C33}">
          <x14:formula1>
            <xm:f>LISTS!$A$13:$A$17</xm:f>
          </x14:formula1>
          <xm:sqref>C5</xm:sqref>
        </x14:dataValidation>
        <x14:dataValidation type="list" allowBlank="1" showInputMessage="1" showErrorMessage="1" xr:uid="{CD997F07-F845-4A75-BBDD-F3B350AC5EA6}">
          <x14:formula1>
            <xm:f>LISTS!$A$1:$A$10</xm:f>
          </x14:formula1>
          <xm:sqref>C3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AA585-2F44-4346-823D-AA39AD002EDB}">
  <sheetPr codeName="Sheet10"/>
  <dimension ref="A1:Y55"/>
  <sheetViews>
    <sheetView showGridLines="0" zoomScale="70" zoomScaleNormal="70" workbookViewId="0">
      <selection sqref="A1:XFD1048576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58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 t="s">
        <v>0</v>
      </c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39">
        <v>2.0833333333333329E-2</v>
      </c>
      <c r="B3" s="20">
        <v>0.11058500180757487</v>
      </c>
      <c r="C3" s="20">
        <v>0.11096859889283385</v>
      </c>
      <c r="D3" s="20">
        <v>0.11190904079200044</v>
      </c>
      <c r="E3" s="20">
        <v>0.11244458232330443</v>
      </c>
      <c r="F3" s="20">
        <v>0.11684343883578119</v>
      </c>
      <c r="G3" s="20">
        <v>0.11236215359682762</v>
      </c>
      <c r="H3" s="20">
        <v>0.12474940218795154</v>
      </c>
      <c r="I3" s="20">
        <v>0.12398113587057681</v>
      </c>
      <c r="J3" s="20">
        <v>0.1363581003834877</v>
      </c>
      <c r="K3" s="20">
        <v>0.13532480580324377</v>
      </c>
      <c r="L3" s="20">
        <v>0.14840300286841554</v>
      </c>
      <c r="M3" s="20">
        <v>0.14543440782126746</v>
      </c>
      <c r="N3" s="20">
        <v>0.1643320976675588</v>
      </c>
      <c r="O3" s="20">
        <v>0.16080620634758963</v>
      </c>
      <c r="P3" s="20">
        <v>0.16819330984949343</v>
      </c>
      <c r="Q3" s="20">
        <v>0.16642718697399717</v>
      </c>
      <c r="R3" s="20">
        <v>0.16241272788412855</v>
      </c>
      <c r="S3" s="20">
        <v>0.15757167134423802</v>
      </c>
      <c r="T3" s="20">
        <v>0.14409624379986105</v>
      </c>
      <c r="U3" s="20">
        <v>0.14088236690713096</v>
      </c>
      <c r="V3" s="20">
        <v>0.13296605220360005</v>
      </c>
      <c r="W3" s="20">
        <v>0.12603010553658103</v>
      </c>
      <c r="X3" s="20">
        <v>0.12060337957266783</v>
      </c>
      <c r="Y3" s="20">
        <v>0.11681523977132242</v>
      </c>
    </row>
    <row r="4" spans="1:25" x14ac:dyDescent="0.3">
      <c r="A4" s="40">
        <v>4.1666666666666657E-2</v>
      </c>
      <c r="B4" s="20">
        <v>0.10864425908679606</v>
      </c>
      <c r="C4" s="20">
        <v>0.10787814172713066</v>
      </c>
      <c r="D4" s="20">
        <v>0.1090151386405056</v>
      </c>
      <c r="E4" s="20">
        <v>0.10930246466087626</v>
      </c>
      <c r="F4" s="20">
        <v>0.11487696189543987</v>
      </c>
      <c r="G4" s="20">
        <v>0.1134044316096993</v>
      </c>
      <c r="H4" s="20">
        <v>0.12191872679956514</v>
      </c>
      <c r="I4" s="20">
        <v>0.12011258017588052</v>
      </c>
      <c r="J4" s="20">
        <v>0.13262331359623658</v>
      </c>
      <c r="K4" s="20">
        <v>0.13330680991642049</v>
      </c>
      <c r="L4" s="20">
        <v>0.14543296816260778</v>
      </c>
      <c r="M4" s="20">
        <v>0.14210087400604113</v>
      </c>
      <c r="N4" s="20">
        <v>0.16047392714907632</v>
      </c>
      <c r="O4" s="20">
        <v>0.15878444043613191</v>
      </c>
      <c r="P4" s="20">
        <v>0.16503572812363343</v>
      </c>
      <c r="Q4" s="20">
        <v>0.16133320108058524</v>
      </c>
      <c r="R4" s="20">
        <v>0.16134808517744451</v>
      </c>
      <c r="S4" s="20">
        <v>0.15685657895683172</v>
      </c>
      <c r="T4" s="20">
        <v>0.14040181964950887</v>
      </c>
      <c r="U4" s="20">
        <v>0.13821768200990817</v>
      </c>
      <c r="V4" s="20">
        <v>0.12765375070572499</v>
      </c>
      <c r="W4" s="20">
        <v>0.12378727031386202</v>
      </c>
      <c r="X4" s="20">
        <v>0.11735164762932085</v>
      </c>
      <c r="Y4" s="20">
        <v>0.11584422100699854</v>
      </c>
    </row>
    <row r="5" spans="1:25" x14ac:dyDescent="0.3">
      <c r="A5" s="40">
        <v>6.25E-2</v>
      </c>
      <c r="B5" s="20">
        <v>0.10667674880565761</v>
      </c>
      <c r="C5" s="20">
        <v>0.10456704485516762</v>
      </c>
      <c r="D5" s="20">
        <v>0.10585287836373151</v>
      </c>
      <c r="E5" s="20">
        <v>0.10723237498912572</v>
      </c>
      <c r="F5" s="20">
        <v>0.11241378776108647</v>
      </c>
      <c r="G5" s="20">
        <v>0.11124058625634167</v>
      </c>
      <c r="H5" s="20">
        <v>0.12066566737075186</v>
      </c>
      <c r="I5" s="20">
        <v>0.116882860474657</v>
      </c>
      <c r="J5" s="20">
        <v>0.12976406635898799</v>
      </c>
      <c r="K5" s="20">
        <v>0.13054318182624797</v>
      </c>
      <c r="L5" s="20">
        <v>0.14147409107726741</v>
      </c>
      <c r="M5" s="20">
        <v>0.14049342671391349</v>
      </c>
      <c r="N5" s="20">
        <v>0.15662896666718243</v>
      </c>
      <c r="O5" s="20">
        <v>0.15602166043114135</v>
      </c>
      <c r="P5" s="20">
        <v>0.16113605051628027</v>
      </c>
      <c r="Q5" s="20">
        <v>0.15974321822119805</v>
      </c>
      <c r="R5" s="20">
        <v>0.15828864717112445</v>
      </c>
      <c r="S5" s="20">
        <v>0.15646486311762489</v>
      </c>
      <c r="T5" s="20">
        <v>0.14069235775232342</v>
      </c>
      <c r="U5" s="20">
        <v>0.13805347235986229</v>
      </c>
      <c r="V5" s="20">
        <v>0.12674302220011258</v>
      </c>
      <c r="W5" s="20">
        <v>0.11901047698956116</v>
      </c>
      <c r="X5" s="20">
        <v>0.11503826489140449</v>
      </c>
      <c r="Y5" s="20">
        <v>0.11470058641560314</v>
      </c>
    </row>
    <row r="6" spans="1:25" x14ac:dyDescent="0.3">
      <c r="A6" s="40">
        <v>8.3333333333333329E-2</v>
      </c>
      <c r="B6" s="20">
        <v>0.10472681189982394</v>
      </c>
      <c r="C6" s="20">
        <v>0.10522475993130825</v>
      </c>
      <c r="D6" s="20">
        <v>0.10533620249271887</v>
      </c>
      <c r="E6" s="20">
        <v>0.10577749174528669</v>
      </c>
      <c r="F6" s="20">
        <v>0.11375708936772051</v>
      </c>
      <c r="G6" s="20">
        <v>0.10742136464361177</v>
      </c>
      <c r="H6" s="20">
        <v>0.11892416328597483</v>
      </c>
      <c r="I6" s="20">
        <v>0.1186763087602342</v>
      </c>
      <c r="J6" s="20">
        <v>0.12732972108233834</v>
      </c>
      <c r="K6" s="20">
        <v>0.12736523087638896</v>
      </c>
      <c r="L6" s="20">
        <v>0.13995505771722053</v>
      </c>
      <c r="M6" s="20">
        <v>0.13917710509947595</v>
      </c>
      <c r="N6" s="20">
        <v>0.15301492055118646</v>
      </c>
      <c r="O6" s="20">
        <v>0.15149175038144699</v>
      </c>
      <c r="P6" s="20">
        <v>0.15896101024282308</v>
      </c>
      <c r="Q6" s="20">
        <v>0.16032043361373641</v>
      </c>
      <c r="R6" s="20">
        <v>0.1527727880213445</v>
      </c>
      <c r="S6" s="20">
        <v>0.15330132754311793</v>
      </c>
      <c r="T6" s="20">
        <v>0.13793089993419849</v>
      </c>
      <c r="U6" s="20">
        <v>0.13427315711939419</v>
      </c>
      <c r="V6" s="20">
        <v>0.12412470304695229</v>
      </c>
      <c r="W6" s="20">
        <v>0.11746492016134814</v>
      </c>
      <c r="X6" s="20">
        <v>0.11503276786422893</v>
      </c>
      <c r="Y6" s="20">
        <v>0.11583262646760981</v>
      </c>
    </row>
    <row r="7" spans="1:25" x14ac:dyDescent="0.3">
      <c r="A7" s="40">
        <v>0.1041666666666667</v>
      </c>
      <c r="B7" s="20">
        <v>0.10518634836836496</v>
      </c>
      <c r="C7" s="20">
        <v>0.10546068523657803</v>
      </c>
      <c r="D7" s="20">
        <v>0.10464976965636978</v>
      </c>
      <c r="E7" s="20">
        <v>0.10448107753872077</v>
      </c>
      <c r="F7" s="20">
        <v>0.11230750561100517</v>
      </c>
      <c r="G7" s="20">
        <v>0.10850052191098378</v>
      </c>
      <c r="H7" s="20">
        <v>0.11693526542383578</v>
      </c>
      <c r="I7" s="20">
        <v>0.1157928644896999</v>
      </c>
      <c r="J7" s="20">
        <v>0.12507828144980063</v>
      </c>
      <c r="K7" s="20">
        <v>0.12785844311873198</v>
      </c>
      <c r="L7" s="20">
        <v>0.13937765754023357</v>
      </c>
      <c r="M7" s="20">
        <v>0.13579460912026323</v>
      </c>
      <c r="N7" s="20">
        <v>0.15098103912131902</v>
      </c>
      <c r="O7" s="20">
        <v>0.14720717413938972</v>
      </c>
      <c r="P7" s="20">
        <v>0.15737665695908329</v>
      </c>
      <c r="Q7" s="20">
        <v>0.15756615720534231</v>
      </c>
      <c r="R7" s="20">
        <v>0.15264557727386532</v>
      </c>
      <c r="S7" s="20">
        <v>0.14992990940691317</v>
      </c>
      <c r="T7" s="20">
        <v>0.13628215269021288</v>
      </c>
      <c r="U7" s="20">
        <v>0.13357253445061196</v>
      </c>
      <c r="V7" s="20">
        <v>0.12113077192127872</v>
      </c>
      <c r="W7" s="20">
        <v>0.11897191916882888</v>
      </c>
      <c r="X7" s="20">
        <v>0.11253195172315063</v>
      </c>
      <c r="Y7" s="20">
        <v>0.11187957004209954</v>
      </c>
    </row>
    <row r="8" spans="1:25" x14ac:dyDescent="0.3">
      <c r="A8" s="40">
        <v>0.125</v>
      </c>
      <c r="B8" s="20">
        <v>0.10479054718154494</v>
      </c>
      <c r="C8" s="20">
        <v>0.10300996861442506</v>
      </c>
      <c r="D8" s="20">
        <v>0.10465603067682738</v>
      </c>
      <c r="E8" s="20">
        <v>0.10582276320635702</v>
      </c>
      <c r="F8" s="20">
        <v>0.11219345938830387</v>
      </c>
      <c r="G8" s="20">
        <v>9.7622198539439028E-2</v>
      </c>
      <c r="H8" s="20">
        <v>0.11651033675265728</v>
      </c>
      <c r="I8" s="20">
        <v>0.11492127138151738</v>
      </c>
      <c r="J8" s="20">
        <v>0.12472207497424365</v>
      </c>
      <c r="K8" s="20">
        <v>0.12646790299995628</v>
      </c>
      <c r="L8" s="20">
        <v>0.13836203990886695</v>
      </c>
      <c r="M8" s="20">
        <v>0.13588559117928473</v>
      </c>
      <c r="N8" s="20">
        <v>0.15287314066898947</v>
      </c>
      <c r="O8" s="20">
        <v>0.14771525565924612</v>
      </c>
      <c r="P8" s="20">
        <v>0.15661134862551582</v>
      </c>
      <c r="Q8" s="20">
        <v>0.15668386172740342</v>
      </c>
      <c r="R8" s="20">
        <v>0.15379910709192315</v>
      </c>
      <c r="S8" s="20">
        <v>0.15389553438862197</v>
      </c>
      <c r="T8" s="20">
        <v>0.13838511698121675</v>
      </c>
      <c r="U8" s="20">
        <v>0.13770876418903441</v>
      </c>
      <c r="V8" s="20">
        <v>0.12086733809667433</v>
      </c>
      <c r="W8" s="20">
        <v>0.11670345672496346</v>
      </c>
      <c r="X8" s="20">
        <v>0.11241409224929305</v>
      </c>
      <c r="Y8" s="20">
        <v>0.11169159376675067</v>
      </c>
    </row>
    <row r="9" spans="1:25" x14ac:dyDescent="0.3">
      <c r="A9" s="40">
        <v>0.14583333333333329</v>
      </c>
      <c r="B9" s="20">
        <v>0.10469907852263918</v>
      </c>
      <c r="C9" s="20">
        <v>0.10374034594744472</v>
      </c>
      <c r="D9" s="20">
        <v>0.10331214388781415</v>
      </c>
      <c r="E9" s="20">
        <v>0.10494918652672543</v>
      </c>
      <c r="F9" s="20">
        <v>0.11169725359779971</v>
      </c>
      <c r="G9" s="20">
        <v>9.3796913421516387E-2</v>
      </c>
      <c r="H9" s="20">
        <v>0.11584111499045568</v>
      </c>
      <c r="I9" s="20">
        <v>0.11291311459241359</v>
      </c>
      <c r="J9" s="20">
        <v>0.12237755874825801</v>
      </c>
      <c r="K9" s="20">
        <v>0.12623506441785926</v>
      </c>
      <c r="L9" s="20">
        <v>0.13577264283593041</v>
      </c>
      <c r="M9" s="20">
        <v>0.13234592170160675</v>
      </c>
      <c r="N9" s="20">
        <v>0.14916591551229103</v>
      </c>
      <c r="O9" s="20">
        <v>0.15055644461429085</v>
      </c>
      <c r="P9" s="20">
        <v>0.15662554315793897</v>
      </c>
      <c r="Q9" s="20">
        <v>0.15138709587657714</v>
      </c>
      <c r="R9" s="20">
        <v>0.14998953017125372</v>
      </c>
      <c r="S9" s="20">
        <v>0.14808592099304477</v>
      </c>
      <c r="T9" s="20">
        <v>0.13536587184375409</v>
      </c>
      <c r="U9" s="20">
        <v>0.13284905275422421</v>
      </c>
      <c r="V9" s="20">
        <v>0.12086503873694539</v>
      </c>
      <c r="W9" s="20">
        <v>0.11413930152367453</v>
      </c>
      <c r="X9" s="20">
        <v>0.11143822895215395</v>
      </c>
      <c r="Y9" s="20">
        <v>0.11283057470329121</v>
      </c>
    </row>
    <row r="10" spans="1:25" x14ac:dyDescent="0.3">
      <c r="A10" s="40">
        <v>0.16666666666666671</v>
      </c>
      <c r="B10" s="20">
        <v>0.10577809431145968</v>
      </c>
      <c r="C10" s="20">
        <v>0.10696915607888736</v>
      </c>
      <c r="D10" s="20">
        <v>0.10540838474003449</v>
      </c>
      <c r="E10" s="20">
        <v>0.10461585006321839</v>
      </c>
      <c r="F10" s="20">
        <v>0.11035327544364544</v>
      </c>
      <c r="G10" s="20">
        <v>0.10626973511908747</v>
      </c>
      <c r="H10" s="20">
        <v>0.11502615373384691</v>
      </c>
      <c r="I10" s="20">
        <v>0.11392353225432557</v>
      </c>
      <c r="J10" s="20">
        <v>0.12812241157638035</v>
      </c>
      <c r="K10" s="20">
        <v>0.12317434551023215</v>
      </c>
      <c r="L10" s="20">
        <v>0.1390364830238168</v>
      </c>
      <c r="M10" s="20">
        <v>0.1351150285802992</v>
      </c>
      <c r="N10" s="20">
        <v>0.15186897182336836</v>
      </c>
      <c r="O10" s="20">
        <v>0.14934878848347993</v>
      </c>
      <c r="P10" s="20">
        <v>0.16033799279436686</v>
      </c>
      <c r="Q10" s="20">
        <v>0.1547662129834094</v>
      </c>
      <c r="R10" s="20">
        <v>0.15222531545465115</v>
      </c>
      <c r="S10" s="20">
        <v>0.14606132095501179</v>
      </c>
      <c r="T10" s="20">
        <v>0.13485353706470637</v>
      </c>
      <c r="U10" s="20">
        <v>0.13319455584095904</v>
      </c>
      <c r="V10" s="20">
        <v>0.11948542127756459</v>
      </c>
      <c r="W10" s="20">
        <v>0.11252338291293419</v>
      </c>
      <c r="X10" s="20">
        <v>0.1117492962062557</v>
      </c>
      <c r="Y10" s="20">
        <v>0.11145090738966572</v>
      </c>
    </row>
    <row r="11" spans="1:25" x14ac:dyDescent="0.3">
      <c r="A11" s="40">
        <v>0.1875</v>
      </c>
      <c r="B11" s="20">
        <v>0.10888136650174052</v>
      </c>
      <c r="C11" s="20">
        <v>0.10748067711993455</v>
      </c>
      <c r="D11" s="20">
        <v>0.10827750693244416</v>
      </c>
      <c r="E11" s="20">
        <v>0.10776836112214726</v>
      </c>
      <c r="F11" s="20">
        <v>0.11376243290396783</v>
      </c>
      <c r="G11" s="20">
        <v>0.10852409127466678</v>
      </c>
      <c r="H11" s="20">
        <v>0.12070325961945277</v>
      </c>
      <c r="I11" s="20">
        <v>0.11722438392509488</v>
      </c>
      <c r="J11" s="20">
        <v>0.12823648742420626</v>
      </c>
      <c r="K11" s="20">
        <v>0.12698076433391345</v>
      </c>
      <c r="L11" s="20">
        <v>0.14079131558503516</v>
      </c>
      <c r="M11" s="20">
        <v>0.13457982517184472</v>
      </c>
      <c r="N11" s="20">
        <v>0.15384688470412872</v>
      </c>
      <c r="O11" s="20">
        <v>0.14772167780118078</v>
      </c>
      <c r="P11" s="20">
        <v>0.16117133501614128</v>
      </c>
      <c r="Q11" s="20">
        <v>0.15441508014182814</v>
      </c>
      <c r="R11" s="20">
        <v>0.15698480279766758</v>
      </c>
      <c r="S11" s="20">
        <v>0.14519670592583722</v>
      </c>
      <c r="T11" s="20">
        <v>0.13695432564478377</v>
      </c>
      <c r="U11" s="20">
        <v>0.13624592623439855</v>
      </c>
      <c r="V11" s="20">
        <v>0.11845346885972843</v>
      </c>
      <c r="W11" s="20">
        <v>0.11648941697275904</v>
      </c>
      <c r="X11" s="20">
        <v>0.10936911916163898</v>
      </c>
      <c r="Y11" s="20">
        <v>0.10846082356243777</v>
      </c>
    </row>
    <row r="12" spans="1:25" x14ac:dyDescent="0.3">
      <c r="A12" s="40">
        <v>0.20833333333333329</v>
      </c>
      <c r="B12" s="20">
        <v>0.11164955492740707</v>
      </c>
      <c r="C12" s="20">
        <v>0.10757088933290863</v>
      </c>
      <c r="D12" s="20">
        <v>0.10885467397049567</v>
      </c>
      <c r="E12" s="20">
        <v>0.10549128282173403</v>
      </c>
      <c r="F12" s="20">
        <v>0.11661693151240578</v>
      </c>
      <c r="G12" s="20">
        <v>0.1064142397753632</v>
      </c>
      <c r="H12" s="20">
        <v>0.122936522282352</v>
      </c>
      <c r="I12" s="20">
        <v>0.11916423898191564</v>
      </c>
      <c r="J12" s="20">
        <v>0.13062734471861948</v>
      </c>
      <c r="K12" s="20">
        <v>0.12573474856922795</v>
      </c>
      <c r="L12" s="20">
        <v>0.14318676260505822</v>
      </c>
      <c r="M12" s="20">
        <v>0.13583661438309813</v>
      </c>
      <c r="N12" s="20">
        <v>0.15227572586083454</v>
      </c>
      <c r="O12" s="20">
        <v>0.14788387390380306</v>
      </c>
      <c r="P12" s="20">
        <v>0.16138870912224976</v>
      </c>
      <c r="Q12" s="20">
        <v>0.15156104097981138</v>
      </c>
      <c r="R12" s="20">
        <v>0.15736964700600897</v>
      </c>
      <c r="S12" s="20">
        <v>0.14747093207462725</v>
      </c>
      <c r="T12" s="20">
        <v>0.13731575456538597</v>
      </c>
      <c r="U12" s="20">
        <v>0.1329497832348322</v>
      </c>
      <c r="V12" s="20">
        <v>0.12116771968519027</v>
      </c>
      <c r="W12" s="20">
        <v>0.11520847325566477</v>
      </c>
      <c r="X12" s="20">
        <v>0.1117075317287233</v>
      </c>
      <c r="Y12" s="20">
        <v>0.11014136560029322</v>
      </c>
    </row>
    <row r="13" spans="1:25" x14ac:dyDescent="0.3">
      <c r="A13" s="40">
        <v>0.22916666666666671</v>
      </c>
      <c r="B13" s="20">
        <v>0.11398471008693063</v>
      </c>
      <c r="C13" s="20">
        <v>0.11189290141065485</v>
      </c>
      <c r="D13" s="20">
        <v>0.1131021310637766</v>
      </c>
      <c r="E13" s="20">
        <v>0.10641233697413895</v>
      </c>
      <c r="F13" s="20">
        <v>0.11869169955334395</v>
      </c>
      <c r="G13" s="20">
        <v>0.10944910359331168</v>
      </c>
      <c r="H13" s="20">
        <v>0.12198295473387732</v>
      </c>
      <c r="I13" s="20">
        <v>0.11820821795807133</v>
      </c>
      <c r="J13" s="20">
        <v>0.13351406758532253</v>
      </c>
      <c r="K13" s="20">
        <v>0.12708154920835207</v>
      </c>
      <c r="L13" s="20">
        <v>0.14773346095488957</v>
      </c>
      <c r="M13" s="20">
        <v>0.13756644213629893</v>
      </c>
      <c r="N13" s="20">
        <v>0.15419996862661503</v>
      </c>
      <c r="O13" s="20">
        <v>0.14780781614917801</v>
      </c>
      <c r="P13" s="20">
        <v>0.16243159192502063</v>
      </c>
      <c r="Q13" s="20">
        <v>0.1516055889754607</v>
      </c>
      <c r="R13" s="20">
        <v>0.15736698454858211</v>
      </c>
      <c r="S13" s="20">
        <v>0.14514516154325469</v>
      </c>
      <c r="T13" s="20">
        <v>0.14029572656422937</v>
      </c>
      <c r="U13" s="20">
        <v>0.13218675929746462</v>
      </c>
      <c r="V13" s="20">
        <v>0.12231285958686425</v>
      </c>
      <c r="W13" s="20">
        <v>0.11552964813306013</v>
      </c>
      <c r="X13" s="20">
        <v>0.11288174096258212</v>
      </c>
      <c r="Y13" s="20">
        <v>0.11218897403624192</v>
      </c>
    </row>
    <row r="14" spans="1:25" x14ac:dyDescent="0.3">
      <c r="A14" s="40">
        <v>0.25</v>
      </c>
      <c r="B14" s="20">
        <v>0.11758111249767225</v>
      </c>
      <c r="C14" s="20">
        <v>0.11141351278802231</v>
      </c>
      <c r="D14" s="20">
        <v>0.1167750188542849</v>
      </c>
      <c r="E14" s="20">
        <v>0.10702341805210969</v>
      </c>
      <c r="F14" s="20">
        <v>0.12303304350809212</v>
      </c>
      <c r="G14" s="20">
        <v>0.11013273313593688</v>
      </c>
      <c r="H14" s="20">
        <v>0.12550814117336231</v>
      </c>
      <c r="I14" s="20">
        <v>0.1176187566497518</v>
      </c>
      <c r="J14" s="20">
        <v>0.13856280481830299</v>
      </c>
      <c r="K14" s="20">
        <v>0.12715561934515562</v>
      </c>
      <c r="L14" s="20">
        <v>0.15149950764120795</v>
      </c>
      <c r="M14" s="20">
        <v>0.13645099448657319</v>
      </c>
      <c r="N14" s="20">
        <v>0.16105371105565569</v>
      </c>
      <c r="O14" s="20">
        <v>0.14808022767274642</v>
      </c>
      <c r="P14" s="20">
        <v>0.16922664082558325</v>
      </c>
      <c r="Q14" s="20">
        <v>0.15382888784812027</v>
      </c>
      <c r="R14" s="20">
        <v>0.16540795854304702</v>
      </c>
      <c r="S14" s="20">
        <v>0.14794080739846591</v>
      </c>
      <c r="T14" s="20">
        <v>0.14587721027337922</v>
      </c>
      <c r="U14" s="20">
        <v>0.13606260637850706</v>
      </c>
      <c r="V14" s="20">
        <v>0.12420776788160234</v>
      </c>
      <c r="W14" s="20">
        <v>0.11588883120890847</v>
      </c>
      <c r="X14" s="20">
        <v>0.11458134948175107</v>
      </c>
      <c r="Y14" s="20">
        <v>0.11192436990315813</v>
      </c>
    </row>
    <row r="15" spans="1:25" x14ac:dyDescent="0.3">
      <c r="A15" s="40">
        <v>0.27083333333333331</v>
      </c>
      <c r="B15" s="20">
        <v>0.1299886587376079</v>
      </c>
      <c r="C15" s="20">
        <v>0.11188972194580553</v>
      </c>
      <c r="D15" s="20">
        <v>0.12769201059543309</v>
      </c>
      <c r="E15" s="20">
        <v>0.10926102675437137</v>
      </c>
      <c r="F15" s="20">
        <v>0.13478529869851807</v>
      </c>
      <c r="G15" s="20">
        <v>0.10971124748242658</v>
      </c>
      <c r="H15" s="20">
        <v>0.13774249084856952</v>
      </c>
      <c r="I15" s="20">
        <v>0.11894292099523168</v>
      </c>
      <c r="J15" s="20">
        <v>0.14671650862584856</v>
      </c>
      <c r="K15" s="20">
        <v>0.12818117005113119</v>
      </c>
      <c r="L15" s="20">
        <v>0.1584791902765289</v>
      </c>
      <c r="M15" s="20">
        <v>0.13784788911986423</v>
      </c>
      <c r="N15" s="20">
        <v>0.17269749863713577</v>
      </c>
      <c r="O15" s="20">
        <v>0.15204245362300989</v>
      </c>
      <c r="P15" s="20">
        <v>0.18189473959124927</v>
      </c>
      <c r="Q15" s="20">
        <v>0.15616818277001282</v>
      </c>
      <c r="R15" s="20">
        <v>0.17857901467758996</v>
      </c>
      <c r="S15" s="20">
        <v>0.15246227543752691</v>
      </c>
      <c r="T15" s="20">
        <v>0.15757613037611801</v>
      </c>
      <c r="U15" s="20">
        <v>0.14167845684512498</v>
      </c>
      <c r="V15" s="20">
        <v>0.12551569971778989</v>
      </c>
      <c r="W15" s="20">
        <v>0.11749876736010734</v>
      </c>
      <c r="X15" s="20">
        <v>0.11698935965383657</v>
      </c>
      <c r="Y15" s="20">
        <v>0.11447498616500781</v>
      </c>
    </row>
    <row r="16" spans="1:25" x14ac:dyDescent="0.3">
      <c r="A16" s="40">
        <v>0.29166666666666669</v>
      </c>
      <c r="B16" s="20">
        <v>0.14128755242888452</v>
      </c>
      <c r="C16" s="20">
        <v>0.11324601557194711</v>
      </c>
      <c r="D16" s="20">
        <v>0.14046355438770924</v>
      </c>
      <c r="E16" s="20">
        <v>0.10960088923664718</v>
      </c>
      <c r="F16" s="20">
        <v>0.13890213704863374</v>
      </c>
      <c r="G16" s="20">
        <v>9.7745275262883985E-2</v>
      </c>
      <c r="H16" s="20">
        <v>0.14624222532582853</v>
      </c>
      <c r="I16" s="20">
        <v>0.12110405593214628</v>
      </c>
      <c r="J16" s="20">
        <v>0.14445409528629247</v>
      </c>
      <c r="K16" s="20">
        <v>0.12004372029291432</v>
      </c>
      <c r="L16" s="20">
        <v>0.15907358015119877</v>
      </c>
      <c r="M16" s="20">
        <v>0.12121208941082227</v>
      </c>
      <c r="N16" s="20">
        <v>0.18164765339626299</v>
      </c>
      <c r="O16" s="20">
        <v>0.15000772350201436</v>
      </c>
      <c r="P16" s="20">
        <v>0.19090010849920211</v>
      </c>
      <c r="Q16" s="20">
        <v>0.1582388556362036</v>
      </c>
      <c r="R16" s="20">
        <v>0.18950388271551813</v>
      </c>
      <c r="S16" s="20">
        <v>0.15583068097897923</v>
      </c>
      <c r="T16" s="20">
        <v>0.16950975555084793</v>
      </c>
      <c r="U16" s="20">
        <v>0.14151263442145212</v>
      </c>
      <c r="V16" s="20">
        <v>0.1257365401063385</v>
      </c>
      <c r="W16" s="20">
        <v>0.11350829510353119</v>
      </c>
      <c r="X16" s="20">
        <v>0.12070302216654369</v>
      </c>
      <c r="Y16" s="20">
        <v>0.11398282860034532</v>
      </c>
    </row>
    <row r="17" spans="1:25" x14ac:dyDescent="0.3">
      <c r="A17" s="40">
        <v>0.3125</v>
      </c>
      <c r="B17" s="20">
        <v>0.15444032655559781</v>
      </c>
      <c r="C17" s="20">
        <v>0.11768413734586262</v>
      </c>
      <c r="D17" s="20">
        <v>0.14627082269076325</v>
      </c>
      <c r="E17" s="20">
        <v>9.6136033740987586E-2</v>
      </c>
      <c r="F17" s="20">
        <v>0.11988274288354681</v>
      </c>
      <c r="G17" s="20">
        <v>5.7829265559177036E-2</v>
      </c>
      <c r="H17" s="20">
        <v>0.13728044326800001</v>
      </c>
      <c r="I17" s="20">
        <v>0.10288621827050397</v>
      </c>
      <c r="J17" s="20">
        <v>0.12583163034832012</v>
      </c>
      <c r="K17" s="20">
        <v>8.6374081730684088E-2</v>
      </c>
      <c r="L17" s="20">
        <v>0.14326320857582728</v>
      </c>
      <c r="M17" s="20">
        <v>8.6749080133114082E-2</v>
      </c>
      <c r="N17" s="20">
        <v>0.17334077386653973</v>
      </c>
      <c r="O17" s="20">
        <v>0.12486676143022379</v>
      </c>
      <c r="P17" s="20">
        <v>0.18970514498046273</v>
      </c>
      <c r="Q17" s="20">
        <v>0.13983019295131291</v>
      </c>
      <c r="R17" s="20">
        <v>0.19653743941232343</v>
      </c>
      <c r="S17" s="20">
        <v>0.1515403454337087</v>
      </c>
      <c r="T17" s="20">
        <v>0.18017487116962827</v>
      </c>
      <c r="U17" s="20">
        <v>0.14244999914491313</v>
      </c>
      <c r="V17" s="20">
        <v>0.11703640405736516</v>
      </c>
      <c r="W17" s="20">
        <v>9.6809423923394325E-2</v>
      </c>
      <c r="X17" s="20">
        <v>0.12960531780418338</v>
      </c>
      <c r="Y17" s="20">
        <v>0.11279939988766552</v>
      </c>
    </row>
    <row r="18" spans="1:25" x14ac:dyDescent="0.3">
      <c r="A18" s="40">
        <v>0.33333333333333331</v>
      </c>
      <c r="B18" s="20">
        <v>0.16268408510562221</v>
      </c>
      <c r="C18" s="20">
        <v>0.10075178768723371</v>
      </c>
      <c r="D18" s="20">
        <v>0.14146885633764592</v>
      </c>
      <c r="E18" s="20">
        <v>4.5487733854818226E-2</v>
      </c>
      <c r="F18" s="20">
        <v>0.10101352685367496</v>
      </c>
      <c r="G18" s="20">
        <v>7.6797312038324181E-4</v>
      </c>
      <c r="H18" s="20">
        <v>0.11829371947810324</v>
      </c>
      <c r="I18" s="20">
        <v>6.5428875988144411E-2</v>
      </c>
      <c r="J18" s="20">
        <v>9.6004366213093176E-2</v>
      </c>
      <c r="K18" s="20">
        <v>4.3202448037306357E-2</v>
      </c>
      <c r="L18" s="20">
        <v>0.11871357383118966</v>
      </c>
      <c r="M18" s="20">
        <v>3.9470593449099721E-2</v>
      </c>
      <c r="N18" s="20">
        <v>0.16023910224163843</v>
      </c>
      <c r="O18" s="20">
        <v>8.6913770838167731E-2</v>
      </c>
      <c r="P18" s="20">
        <v>0.17725920064156969</v>
      </c>
      <c r="Q18" s="20">
        <v>0.10620934101494171</v>
      </c>
      <c r="R18" s="20">
        <v>0.19422024652566774</v>
      </c>
      <c r="S18" s="20">
        <v>0.11964813857945686</v>
      </c>
      <c r="T18" s="20">
        <v>0.18612993515783977</v>
      </c>
      <c r="U18" s="20">
        <v>0.13075377254038864</v>
      </c>
      <c r="V18" s="20">
        <v>9.2145144354270403E-2</v>
      </c>
      <c r="W18" s="20">
        <v>5.1173437386887635E-2</v>
      </c>
      <c r="X18" s="20">
        <v>0.12433608448977425</v>
      </c>
      <c r="Y18" s="20">
        <v>9.24860334565622E-2</v>
      </c>
    </row>
    <row r="19" spans="1:25" x14ac:dyDescent="0.3">
      <c r="A19" s="40">
        <v>0.35416666666666669</v>
      </c>
      <c r="B19" s="20">
        <v>0.15145409026771667</v>
      </c>
      <c r="C19" s="20">
        <v>6.2224564345029272E-2</v>
      </c>
      <c r="D19" s="20">
        <v>0.10858022989042179</v>
      </c>
      <c r="E19" s="20">
        <v>-2.2104866943659329E-2</v>
      </c>
      <c r="F19" s="20">
        <v>5.9125921094921749E-2</v>
      </c>
      <c r="G19" s="20">
        <v>-6.4541792943575357E-2</v>
      </c>
      <c r="H19" s="20">
        <v>7.7035043581112309E-2</v>
      </c>
      <c r="I19" s="20">
        <v>1.6009584797390345E-2</v>
      </c>
      <c r="J19" s="20">
        <v>5.1481253910260302E-2</v>
      </c>
      <c r="K19" s="20">
        <v>-1.221294937101646E-2</v>
      </c>
      <c r="L19" s="20">
        <v>8.1846686747665751E-2</v>
      </c>
      <c r="M19" s="20">
        <v>-2.4714968852254798E-2</v>
      </c>
      <c r="N19" s="20">
        <v>0.13175577566430072</v>
      </c>
      <c r="O19" s="20">
        <v>3.8169567981936194E-2</v>
      </c>
      <c r="P19" s="20">
        <v>0.14393295590625407</v>
      </c>
      <c r="Q19" s="20">
        <v>5.4198312679908441E-2</v>
      </c>
      <c r="R19" s="20">
        <v>0.16588803990963738</v>
      </c>
      <c r="S19" s="20">
        <v>7.1177308162262032E-2</v>
      </c>
      <c r="T19" s="20">
        <v>0.16724496436369174</v>
      </c>
      <c r="U19" s="20">
        <v>9.5487961599598895E-2</v>
      </c>
      <c r="V19" s="20">
        <v>5.0358003333588135E-2</v>
      </c>
      <c r="W19" s="20">
        <v>-6.9090320813905617E-3</v>
      </c>
      <c r="X19" s="20">
        <v>9.8060400018132335E-2</v>
      </c>
      <c r="Y19" s="20">
        <v>4.297438184022153E-2</v>
      </c>
    </row>
    <row r="20" spans="1:25" x14ac:dyDescent="0.3">
      <c r="A20" s="40">
        <v>0.375</v>
      </c>
      <c r="B20" s="20">
        <v>0.11268454072538654</v>
      </c>
      <c r="C20" s="20">
        <v>5.6107652892888916E-3</v>
      </c>
      <c r="D20" s="20">
        <v>5.8768176454736309E-2</v>
      </c>
      <c r="E20" s="20">
        <v>-8.0781039161480689E-2</v>
      </c>
      <c r="F20" s="20">
        <v>-1.8520823115678717E-3</v>
      </c>
      <c r="G20" s="20">
        <v>-0.12762563460336632</v>
      </c>
      <c r="H20" s="20">
        <v>3.3001755271419686E-2</v>
      </c>
      <c r="I20" s="20">
        <v>-5.1031309874291782E-2</v>
      </c>
      <c r="J20" s="20">
        <v>-4.6447349647724791E-3</v>
      </c>
      <c r="K20" s="20">
        <v>-6.1302409911477299E-2</v>
      </c>
      <c r="L20" s="20">
        <v>3.475870491905881E-2</v>
      </c>
      <c r="M20" s="20">
        <v>-7.80759426467805E-2</v>
      </c>
      <c r="N20" s="20">
        <v>8.8083490486673549E-2</v>
      </c>
      <c r="O20" s="20">
        <v>-1.7400746678001906E-2</v>
      </c>
      <c r="P20" s="20">
        <v>9.3322378041589979E-2</v>
      </c>
      <c r="Q20" s="20">
        <v>-5.0519311469644284E-3</v>
      </c>
      <c r="R20" s="20">
        <v>0.11998639980134783</v>
      </c>
      <c r="S20" s="20">
        <v>1.2764558566859076E-2</v>
      </c>
      <c r="T20" s="20">
        <v>0.12403168473363897</v>
      </c>
      <c r="U20" s="20">
        <v>4.3224108979782579E-2</v>
      </c>
      <c r="V20" s="20">
        <v>2.0389378866232086E-2</v>
      </c>
      <c r="W20" s="20">
        <v>-4.9779790953975112E-2</v>
      </c>
      <c r="X20" s="20">
        <v>6.3965755826373399E-2</v>
      </c>
      <c r="Y20" s="20">
        <v>-1.5187934604155E-2</v>
      </c>
    </row>
    <row r="21" spans="1:25" x14ac:dyDescent="0.3">
      <c r="A21" s="40">
        <v>0.39583333333333331</v>
      </c>
      <c r="B21" s="20">
        <v>7.5561347463808257E-2</v>
      </c>
      <c r="C21" s="20">
        <v>-4.0525500383810524E-2</v>
      </c>
      <c r="D21" s="20">
        <v>9.2076624379309156E-3</v>
      </c>
      <c r="E21" s="20">
        <v>-0.13485334711531041</v>
      </c>
      <c r="F21" s="20">
        <v>-5.054086598661521E-2</v>
      </c>
      <c r="G21" s="20">
        <v>-0.17474740700120103</v>
      </c>
      <c r="H21" s="20">
        <v>-3.3329531428153966E-2</v>
      </c>
      <c r="I21" s="20">
        <v>-0.11334878238981304</v>
      </c>
      <c r="J21" s="20">
        <v>-5.5962735984678783E-2</v>
      </c>
      <c r="K21" s="20">
        <v>-0.11339489073607097</v>
      </c>
      <c r="L21" s="20">
        <v>-1.809032469783611E-2</v>
      </c>
      <c r="M21" s="20">
        <v>-0.12780961299683799</v>
      </c>
      <c r="N21" s="20">
        <v>4.8888633400476125E-2</v>
      </c>
      <c r="O21" s="20">
        <v>-6.732778944459486E-2</v>
      </c>
      <c r="P21" s="20">
        <v>3.9574557990452723E-2</v>
      </c>
      <c r="Q21" s="20">
        <v>-6.7456989033398848E-2</v>
      </c>
      <c r="R21" s="20">
        <v>6.5785656051118344E-2</v>
      </c>
      <c r="S21" s="20">
        <v>-5.1721391405280016E-2</v>
      </c>
      <c r="T21" s="20">
        <v>6.5978548762237632E-2</v>
      </c>
      <c r="U21" s="20">
        <v>-1.6407978966885936E-2</v>
      </c>
      <c r="V21" s="20">
        <v>-1.6205132710093578E-3</v>
      </c>
      <c r="W21" s="20">
        <v>-9.4265663168699679E-2</v>
      </c>
      <c r="X21" s="20">
        <v>2.8829347262621423E-2</v>
      </c>
      <c r="Y21" s="20">
        <v>-6.998335158601883E-2</v>
      </c>
    </row>
    <row r="22" spans="1:25" x14ac:dyDescent="0.3">
      <c r="A22" s="40">
        <v>0.41666666666666669</v>
      </c>
      <c r="B22" s="20">
        <v>3.8953491168923333E-2</v>
      </c>
      <c r="C22" s="20">
        <v>-7.205110039377173E-2</v>
      </c>
      <c r="D22" s="20">
        <v>-4.0567984894226798E-2</v>
      </c>
      <c r="E22" s="20">
        <v>-0.1958449539712328</v>
      </c>
      <c r="F22" s="20">
        <v>-8.770786014896495E-2</v>
      </c>
      <c r="G22" s="20">
        <v>-0.22476769927463575</v>
      </c>
      <c r="H22" s="20">
        <v>-9.0819930314312416E-2</v>
      </c>
      <c r="I22" s="20">
        <v>-0.18194288647773393</v>
      </c>
      <c r="J22" s="20">
        <v>-0.10659941048313323</v>
      </c>
      <c r="K22" s="20">
        <v>-0.15584460237455025</v>
      </c>
      <c r="L22" s="20">
        <v>-4.2858922787282289E-2</v>
      </c>
      <c r="M22" s="20">
        <v>-0.16823275707682991</v>
      </c>
      <c r="N22" s="20">
        <v>1.0308012506528214E-2</v>
      </c>
      <c r="O22" s="20">
        <v>-0.1184348706245982</v>
      </c>
      <c r="P22" s="20">
        <v>-7.6087009559170863E-3</v>
      </c>
      <c r="Q22" s="20">
        <v>-0.12807414943045345</v>
      </c>
      <c r="R22" s="20">
        <v>1.7502371143758876E-2</v>
      </c>
      <c r="S22" s="20">
        <v>-0.11028691717345068</v>
      </c>
      <c r="T22" s="20">
        <v>1.72280390604371E-2</v>
      </c>
      <c r="U22" s="20">
        <v>-6.9693507418991815E-2</v>
      </c>
      <c r="V22" s="20">
        <v>-3.2837417010608889E-2</v>
      </c>
      <c r="W22" s="20">
        <v>-0.12827213834233459</v>
      </c>
      <c r="X22" s="20">
        <v>-6.5594671872819237E-3</v>
      </c>
      <c r="Y22" s="20">
        <v>-0.12023542740228077</v>
      </c>
    </row>
    <row r="23" spans="1:25" x14ac:dyDescent="0.3">
      <c r="A23" s="40">
        <v>0.4375</v>
      </c>
      <c r="B23" s="20">
        <v>3.7636936460851721E-2</v>
      </c>
      <c r="C23" s="20">
        <v>-0.11824338740315042</v>
      </c>
      <c r="D23" s="20">
        <v>-6.4141326250585093E-2</v>
      </c>
      <c r="E23" s="20">
        <v>-0.20644190805122142</v>
      </c>
      <c r="F23" s="20">
        <v>-9.2556511863570723E-2</v>
      </c>
      <c r="G23" s="20">
        <v>-0.23147379607873136</v>
      </c>
      <c r="H23" s="20">
        <v>-0.13424913711764586</v>
      </c>
      <c r="I23" s="20">
        <v>-0.23228833247954603</v>
      </c>
      <c r="J23" s="20">
        <v>-0.14896197222979948</v>
      </c>
      <c r="K23" s="20">
        <v>-0.20178624827713765</v>
      </c>
      <c r="L23" s="20">
        <v>-8.1562420603196017E-2</v>
      </c>
      <c r="M23" s="20">
        <v>-0.20479042444827283</v>
      </c>
      <c r="N23" s="20">
        <v>-3.0749747695053904E-2</v>
      </c>
      <c r="O23" s="20">
        <v>-0.16247054858149146</v>
      </c>
      <c r="P23" s="20">
        <v>-5.2133118374806831E-2</v>
      </c>
      <c r="Q23" s="20">
        <v>-0.18456109801080733</v>
      </c>
      <c r="R23" s="20">
        <v>-2.6249018302739513E-2</v>
      </c>
      <c r="S23" s="20">
        <v>-0.16207004773141642</v>
      </c>
      <c r="T23" s="20">
        <v>-2.2690908917294462E-2</v>
      </c>
      <c r="U23" s="20">
        <v>-0.1141903672037056</v>
      </c>
      <c r="V23" s="20">
        <v>-5.7724285349121128E-2</v>
      </c>
      <c r="W23" s="20">
        <v>-0.15518829038707416</v>
      </c>
      <c r="X23" s="20">
        <v>-3.6110277215688637E-2</v>
      </c>
      <c r="Y23" s="20">
        <v>-0.15200573451916591</v>
      </c>
    </row>
    <row r="24" spans="1:25" x14ac:dyDescent="0.3">
      <c r="A24" s="40">
        <v>0.45833333333333331</v>
      </c>
      <c r="B24" s="20">
        <v>7.4728473341839491E-3</v>
      </c>
      <c r="C24" s="20">
        <v>-0.13408692315115286</v>
      </c>
      <c r="D24" s="20">
        <v>-9.6359871002538636E-2</v>
      </c>
      <c r="E24" s="20">
        <v>-0.22251447702448832</v>
      </c>
      <c r="F24" s="20">
        <v>-0.1194182960161882</v>
      </c>
      <c r="G24" s="20">
        <v>-0.29426176464592613</v>
      </c>
      <c r="H24" s="20">
        <v>-0.16690778621850647</v>
      </c>
      <c r="I24" s="20">
        <v>-0.27713292707627074</v>
      </c>
      <c r="J24" s="20">
        <v>-0.17597764766418897</v>
      </c>
      <c r="K24" s="20">
        <v>-0.23140427331722041</v>
      </c>
      <c r="L24" s="20">
        <v>-0.13525975212619282</v>
      </c>
      <c r="M24" s="20">
        <v>-0.22181005298858747</v>
      </c>
      <c r="N24" s="20">
        <v>-6.0357296311016446E-2</v>
      </c>
      <c r="O24" s="20">
        <v>-0.19708534553844764</v>
      </c>
      <c r="P24" s="20">
        <v>-0.10147897545212997</v>
      </c>
      <c r="Q24" s="20">
        <v>-0.20905150519383717</v>
      </c>
      <c r="R24" s="20">
        <v>-6.5422764336036734E-2</v>
      </c>
      <c r="S24" s="20">
        <v>-0.20121727059418712</v>
      </c>
      <c r="T24" s="20">
        <v>-6.3315023457990643E-2</v>
      </c>
      <c r="U24" s="20">
        <v>-0.1489026944095789</v>
      </c>
      <c r="V24" s="20">
        <v>-6.1673172082511107E-2</v>
      </c>
      <c r="W24" s="20">
        <v>-0.16149205026492525</v>
      </c>
      <c r="X24" s="20">
        <v>-4.5852933730817641E-2</v>
      </c>
      <c r="Y24" s="20">
        <v>-0.15200399901497091</v>
      </c>
    </row>
    <row r="25" spans="1:25" x14ac:dyDescent="0.3">
      <c r="A25" s="40">
        <v>0.47916666666666669</v>
      </c>
      <c r="B25" s="20">
        <v>-1.201018819450762E-2</v>
      </c>
      <c r="C25" s="20">
        <v>-0.12358141910780254</v>
      </c>
      <c r="D25" s="20">
        <v>-0.10339954431665546</v>
      </c>
      <c r="E25" s="20">
        <v>-0.23392772316748262</v>
      </c>
      <c r="F25" s="20">
        <v>-0.16304660173898317</v>
      </c>
      <c r="G25" s="20">
        <v>-0.285884740252975</v>
      </c>
      <c r="H25" s="20">
        <v>-0.20118217168793931</v>
      </c>
      <c r="I25" s="20">
        <v>-0.30630551298801295</v>
      </c>
      <c r="J25" s="20">
        <v>-0.20341506835784101</v>
      </c>
      <c r="K25" s="20">
        <v>-0.24106919717108458</v>
      </c>
      <c r="L25" s="20">
        <v>-0.14266284151342018</v>
      </c>
      <c r="M25" s="20">
        <v>-0.23548603588591044</v>
      </c>
      <c r="N25" s="20">
        <v>-0.10014340876353549</v>
      </c>
      <c r="O25" s="20">
        <v>-0.2242085392589491</v>
      </c>
      <c r="P25" s="20">
        <v>-0.14159443792846094</v>
      </c>
      <c r="Q25" s="20">
        <v>-0.25654051986195381</v>
      </c>
      <c r="R25" s="20">
        <v>-9.7857506985306222E-2</v>
      </c>
      <c r="S25" s="20">
        <v>-0.23018769161089231</v>
      </c>
      <c r="T25" s="20">
        <v>-7.5758648470661119E-2</v>
      </c>
      <c r="U25" s="20">
        <v>-0.16247317859206292</v>
      </c>
      <c r="V25" s="20">
        <v>-5.6673288822358996E-2</v>
      </c>
      <c r="W25" s="20">
        <v>-0.16133287172704572</v>
      </c>
      <c r="X25" s="20">
        <v>-4.7201332074960065E-2</v>
      </c>
      <c r="Y25" s="20">
        <v>-0.15408616187465723</v>
      </c>
    </row>
    <row r="26" spans="1:25" x14ac:dyDescent="0.3">
      <c r="A26" s="40">
        <v>0.5</v>
      </c>
      <c r="B26" s="20">
        <v>-2.3545083254953608E-2</v>
      </c>
      <c r="C26" s="20">
        <v>-0.12730881602042429</v>
      </c>
      <c r="D26" s="20">
        <v>-9.2300741084350421E-2</v>
      </c>
      <c r="E26" s="20">
        <v>-0.26034619010490806</v>
      </c>
      <c r="F26" s="20">
        <v>-0.18203409017779343</v>
      </c>
      <c r="G26" s="20">
        <v>-0.25954479811742753</v>
      </c>
      <c r="H26" s="20">
        <v>-0.22311786931409663</v>
      </c>
      <c r="I26" s="20">
        <v>-0.33106293016776117</v>
      </c>
      <c r="J26" s="20">
        <v>-0.21822789039705615</v>
      </c>
      <c r="K26" s="20">
        <v>-0.24588466413693874</v>
      </c>
      <c r="L26" s="20">
        <v>-0.15540142723599717</v>
      </c>
      <c r="M26" s="20">
        <v>-0.2426259703925292</v>
      </c>
      <c r="N26" s="20">
        <v>-0.12633205086983729</v>
      </c>
      <c r="O26" s="20">
        <v>-0.2485378438366137</v>
      </c>
      <c r="P26" s="20">
        <v>-0.16530360990043738</v>
      </c>
      <c r="Q26" s="20">
        <v>-0.27119918121744424</v>
      </c>
      <c r="R26" s="20">
        <v>-0.11919479756684731</v>
      </c>
      <c r="S26" s="20">
        <v>-0.2489662790623875</v>
      </c>
      <c r="T26" s="20">
        <v>-9.1879420244466339E-2</v>
      </c>
      <c r="U26" s="20">
        <v>-0.18026853304934826</v>
      </c>
      <c r="V26" s="20">
        <v>-3.7994109083794907E-2</v>
      </c>
      <c r="W26" s="20">
        <v>-0.17250379748529429</v>
      </c>
      <c r="X26" s="20">
        <v>-3.9356670579333362E-2</v>
      </c>
      <c r="Y26" s="20">
        <v>-0.13875409533122435</v>
      </c>
    </row>
    <row r="27" spans="1:25" x14ac:dyDescent="0.3">
      <c r="A27" s="40">
        <v>0.52083333333333337</v>
      </c>
      <c r="B27" s="20">
        <v>-8.5171706626434012E-3</v>
      </c>
      <c r="C27" s="20">
        <v>-0.13782916271949588</v>
      </c>
      <c r="D27" s="20">
        <v>-0.12093657044444676</v>
      </c>
      <c r="E27" s="20">
        <v>-0.24712913799890554</v>
      </c>
      <c r="F27" s="20">
        <v>-0.15680038283843989</v>
      </c>
      <c r="G27" s="20">
        <v>-0.2475027746692291</v>
      </c>
      <c r="H27" s="20">
        <v>-0.23986634357742898</v>
      </c>
      <c r="I27" s="20">
        <v>-0.33046663848326618</v>
      </c>
      <c r="J27" s="20">
        <v>-0.23457466275912664</v>
      </c>
      <c r="K27" s="20">
        <v>-0.23684461435055873</v>
      </c>
      <c r="L27" s="20">
        <v>-0.16776746074618695</v>
      </c>
      <c r="M27" s="20">
        <v>-0.23842152500665151</v>
      </c>
      <c r="N27" s="20">
        <v>-0.15192400390501581</v>
      </c>
      <c r="O27" s="20">
        <v>-0.25849639587033402</v>
      </c>
      <c r="P27" s="20">
        <v>-0.18491062751242915</v>
      </c>
      <c r="Q27" s="20">
        <v>-0.29520135478067266</v>
      </c>
      <c r="R27" s="20">
        <v>-0.13677091444577147</v>
      </c>
      <c r="S27" s="20">
        <v>-0.26275387895816044</v>
      </c>
      <c r="T27" s="20">
        <v>-0.10069647429469412</v>
      </c>
      <c r="U27" s="20">
        <v>-0.19059975551929975</v>
      </c>
      <c r="V27" s="20">
        <v>-2.1214207931345805E-2</v>
      </c>
      <c r="W27" s="20">
        <v>-0.1676536596662718</v>
      </c>
      <c r="X27" s="20">
        <v>-3.6893692538250686E-2</v>
      </c>
      <c r="Y27" s="20">
        <v>-0.11948083422594002</v>
      </c>
    </row>
    <row r="28" spans="1:25" x14ac:dyDescent="0.3">
      <c r="A28" s="40">
        <v>0.54166666666666663</v>
      </c>
      <c r="B28" s="20">
        <v>1.145782469201333E-2</v>
      </c>
      <c r="C28" s="20">
        <v>-8.5192666613397028E-2</v>
      </c>
      <c r="D28" s="20">
        <v>-0.10006058938882285</v>
      </c>
      <c r="E28" s="20">
        <v>-0.22615756775291196</v>
      </c>
      <c r="F28" s="20">
        <v>-0.11923249783968849</v>
      </c>
      <c r="G28" s="20">
        <v>-0.25120799993153664</v>
      </c>
      <c r="H28" s="20">
        <v>-0.24859135223212114</v>
      </c>
      <c r="I28" s="20">
        <v>-0.32319373993413769</v>
      </c>
      <c r="J28" s="20">
        <v>-0.23483801584397207</v>
      </c>
      <c r="K28" s="20">
        <v>-0.21743907657754877</v>
      </c>
      <c r="L28" s="20">
        <v>-0.18920666587700244</v>
      </c>
      <c r="M28" s="20">
        <v>-0.24873614472718786</v>
      </c>
      <c r="N28" s="20">
        <v>-0.16231673283449047</v>
      </c>
      <c r="O28" s="20">
        <v>-0.26458594984679495</v>
      </c>
      <c r="P28" s="20">
        <v>-0.18493287293546387</v>
      </c>
      <c r="Q28" s="20">
        <v>-0.30483118278289606</v>
      </c>
      <c r="R28" s="20">
        <v>-0.12935635504050441</v>
      </c>
      <c r="S28" s="20">
        <v>-0.26921426527707903</v>
      </c>
      <c r="T28" s="20">
        <v>-0.10148674338567631</v>
      </c>
      <c r="U28" s="20">
        <v>-0.19224659528220683</v>
      </c>
      <c r="V28" s="20">
        <v>4.0158134438305878E-3</v>
      </c>
      <c r="W28" s="20">
        <v>-0.14403461873802365</v>
      </c>
      <c r="X28" s="20">
        <v>-1.392847261099058E-2</v>
      </c>
      <c r="Y28" s="20">
        <v>-0.10873172779995592</v>
      </c>
    </row>
    <row r="29" spans="1:25" x14ac:dyDescent="0.3">
      <c r="A29" s="40">
        <v>0.5625</v>
      </c>
      <c r="B29" s="20">
        <v>1.9990036466132583E-2</v>
      </c>
      <c r="C29" s="20">
        <v>-9.7806109137948433E-2</v>
      </c>
      <c r="D29" s="20">
        <v>-8.0870010124161479E-2</v>
      </c>
      <c r="E29" s="20">
        <v>-0.22529612941817823</v>
      </c>
      <c r="F29" s="20">
        <v>-0.10244196169871156</v>
      </c>
      <c r="G29" s="20">
        <v>-0.21676956527824415</v>
      </c>
      <c r="H29" s="20">
        <v>-0.23605675849934105</v>
      </c>
      <c r="I29" s="20">
        <v>-0.30456293429523412</v>
      </c>
      <c r="J29" s="20">
        <v>-0.22592389333928084</v>
      </c>
      <c r="K29" s="20">
        <v>-0.19411474464931255</v>
      </c>
      <c r="L29" s="20">
        <v>-0.18029369110074336</v>
      </c>
      <c r="M29" s="20">
        <v>-0.25753308389496166</v>
      </c>
      <c r="N29" s="20">
        <v>-0.16559918581142435</v>
      </c>
      <c r="O29" s="20">
        <v>-0.26457673917304481</v>
      </c>
      <c r="P29" s="20">
        <v>-0.17901099750895705</v>
      </c>
      <c r="Q29" s="20">
        <v>-0.29493953632111009</v>
      </c>
      <c r="R29" s="20">
        <v>-0.13027982737343261</v>
      </c>
      <c r="S29" s="20">
        <v>-0.26086896331190057</v>
      </c>
      <c r="T29" s="20">
        <v>-7.5449709336576548E-2</v>
      </c>
      <c r="U29" s="20">
        <v>-0.17362780940551606</v>
      </c>
      <c r="V29" s="20">
        <v>2.7545454501384473E-2</v>
      </c>
      <c r="W29" s="20">
        <v>-0.13279575782721001</v>
      </c>
      <c r="X29" s="20">
        <v>1.3599090234404013E-2</v>
      </c>
      <c r="Y29" s="20">
        <v>-7.0400751091294844E-2</v>
      </c>
    </row>
    <row r="30" spans="1:25" x14ac:dyDescent="0.3">
      <c r="A30" s="40">
        <v>0.58333333333333337</v>
      </c>
      <c r="B30" s="20">
        <v>3.372207107063771E-2</v>
      </c>
      <c r="C30" s="20">
        <v>-7.6277852537743759E-2</v>
      </c>
      <c r="D30" s="20">
        <v>-4.9195386631648623E-2</v>
      </c>
      <c r="E30" s="20">
        <v>-0.18945252968523515</v>
      </c>
      <c r="F30" s="20">
        <v>-7.6826368406910567E-2</v>
      </c>
      <c r="G30" s="20">
        <v>-0.19239749401239323</v>
      </c>
      <c r="H30" s="20">
        <v>-0.210162385517351</v>
      </c>
      <c r="I30" s="20">
        <v>-0.28295782938609454</v>
      </c>
      <c r="J30" s="20">
        <v>-0.21412478864622547</v>
      </c>
      <c r="K30" s="20">
        <v>-0.17706523372026087</v>
      </c>
      <c r="L30" s="20">
        <v>-0.1574214757510439</v>
      </c>
      <c r="M30" s="20">
        <v>-0.25798130704846312</v>
      </c>
      <c r="N30" s="20">
        <v>-0.1529721298234388</v>
      </c>
      <c r="O30" s="20">
        <v>-0.26764646581069695</v>
      </c>
      <c r="P30" s="20">
        <v>-0.16239588843594219</v>
      </c>
      <c r="Q30" s="20">
        <v>-0.279059931912782</v>
      </c>
      <c r="R30" s="20">
        <v>-0.11567364971225383</v>
      </c>
      <c r="S30" s="20">
        <v>-0.24659932277468194</v>
      </c>
      <c r="T30" s="20">
        <v>-4.8771446056087173E-2</v>
      </c>
      <c r="U30" s="20">
        <v>-0.15123336024245448</v>
      </c>
      <c r="V30" s="20">
        <v>5.3322023342467273E-2</v>
      </c>
      <c r="W30" s="20">
        <v>-8.8515085460619078E-2</v>
      </c>
      <c r="X30" s="20">
        <v>4.6566301836425079E-2</v>
      </c>
      <c r="Y30" s="20">
        <v>-3.1900336274209282E-2</v>
      </c>
    </row>
    <row r="31" spans="1:25" x14ac:dyDescent="0.3">
      <c r="A31" s="40">
        <v>0.60416666666666663</v>
      </c>
      <c r="B31" s="20">
        <v>5.490184637890165E-2</v>
      </c>
      <c r="C31" s="20">
        <v>-4.3122157836302889E-2</v>
      </c>
      <c r="D31" s="20">
        <v>-5.3646386014538708E-3</v>
      </c>
      <c r="E31" s="20">
        <v>-0.15313724482641061</v>
      </c>
      <c r="F31" s="20">
        <v>-3.5524131778657E-2</v>
      </c>
      <c r="G31" s="20">
        <v>-0.18923011937527973</v>
      </c>
      <c r="H31" s="20">
        <v>-0.19435698371280077</v>
      </c>
      <c r="I31" s="20">
        <v>-0.25340352557493651</v>
      </c>
      <c r="J31" s="20">
        <v>-0.17855388738415554</v>
      </c>
      <c r="K31" s="20">
        <v>-0.15711254626963464</v>
      </c>
      <c r="L31" s="20">
        <v>-0.1363164288171646</v>
      </c>
      <c r="M31" s="20">
        <v>-0.24938393268099446</v>
      </c>
      <c r="N31" s="20">
        <v>-0.14113677355532803</v>
      </c>
      <c r="O31" s="20">
        <v>-0.2548534625493003</v>
      </c>
      <c r="P31" s="20">
        <v>-0.1364548637312327</v>
      </c>
      <c r="Q31" s="20">
        <v>-0.26398159788182851</v>
      </c>
      <c r="R31" s="20">
        <v>-8.6726102996717055E-2</v>
      </c>
      <c r="S31" s="20">
        <v>-0.23901562230556572</v>
      </c>
      <c r="T31" s="20">
        <v>-2.0844152498858761E-2</v>
      </c>
      <c r="U31" s="20">
        <v>-0.12232819261490378</v>
      </c>
      <c r="V31" s="20">
        <v>8.496948938576597E-2</v>
      </c>
      <c r="W31" s="20">
        <v>-3.3816395933565252E-2</v>
      </c>
      <c r="X31" s="20">
        <v>7.5846019716096141E-2</v>
      </c>
      <c r="Y31" s="20">
        <v>5.7201010242183478E-3</v>
      </c>
    </row>
    <row r="32" spans="1:25" x14ac:dyDescent="0.3">
      <c r="A32" s="40">
        <v>0.625</v>
      </c>
      <c r="B32" s="20">
        <v>9.2082814192908119E-2</v>
      </c>
      <c r="C32" s="20">
        <v>-5.264458489878502E-3</v>
      </c>
      <c r="D32" s="20">
        <v>1.943208346810783E-2</v>
      </c>
      <c r="E32" s="20">
        <v>-9.8807479774463206E-2</v>
      </c>
      <c r="F32" s="20">
        <v>-1.644871769991943E-2</v>
      </c>
      <c r="G32" s="20">
        <v>-0.13317336083624312</v>
      </c>
      <c r="H32" s="20">
        <v>-0.17478650632879947</v>
      </c>
      <c r="I32" s="20">
        <v>-0.23603198412919091</v>
      </c>
      <c r="J32" s="20">
        <v>-0.15421969631404636</v>
      </c>
      <c r="K32" s="20">
        <v>-0.13433947395425611</v>
      </c>
      <c r="L32" s="20">
        <v>-0.11885510002442939</v>
      </c>
      <c r="M32" s="20">
        <v>-0.2455326371406879</v>
      </c>
      <c r="N32" s="20">
        <v>-0.12235080794649923</v>
      </c>
      <c r="O32" s="20">
        <v>-0.23043457245967316</v>
      </c>
      <c r="P32" s="20">
        <v>-0.1106274387779024</v>
      </c>
      <c r="Q32" s="20">
        <v>-0.24212823679418793</v>
      </c>
      <c r="R32" s="20">
        <v>-5.5603121240700153E-2</v>
      </c>
      <c r="S32" s="20">
        <v>-0.20816198569054145</v>
      </c>
      <c r="T32" s="20">
        <v>1.9916641770219227E-2</v>
      </c>
      <c r="U32" s="20">
        <v>-9.0883075541949812E-2</v>
      </c>
      <c r="V32" s="20">
        <v>0.12522349148487025</v>
      </c>
      <c r="W32" s="20">
        <v>2.260392556628581E-2</v>
      </c>
      <c r="X32" s="20">
        <v>0.12132520867082566</v>
      </c>
      <c r="Y32" s="20">
        <v>4.0354191437843065E-2</v>
      </c>
    </row>
    <row r="33" spans="1:25" x14ac:dyDescent="0.3">
      <c r="A33" s="40">
        <v>0.64583333333333337</v>
      </c>
      <c r="B33" s="20">
        <v>0.12314779421479694</v>
      </c>
      <c r="C33" s="20">
        <v>4.0894724235574109E-2</v>
      </c>
      <c r="D33" s="20">
        <v>6.160700191406876E-2</v>
      </c>
      <c r="E33" s="20">
        <v>-4.5391379365878948E-2</v>
      </c>
      <c r="F33" s="20">
        <v>3.298463430116258E-2</v>
      </c>
      <c r="G33" s="20">
        <v>-7.231068506019564E-2</v>
      </c>
      <c r="H33" s="20">
        <v>-0.15251594736049259</v>
      </c>
      <c r="I33" s="20">
        <v>-0.22094446500464895</v>
      </c>
      <c r="J33" s="20">
        <v>-0.11809687956684554</v>
      </c>
      <c r="K33" s="20">
        <v>-0.1212939113040532</v>
      </c>
      <c r="L33" s="20">
        <v>-8.6585201164855921E-2</v>
      </c>
      <c r="M33" s="20">
        <v>-0.22678319918087278</v>
      </c>
      <c r="N33" s="20">
        <v>-0.10590834162583777</v>
      </c>
      <c r="O33" s="20">
        <v>-0.20326165469580135</v>
      </c>
      <c r="P33" s="20">
        <v>-9.5896349946105353E-2</v>
      </c>
      <c r="Q33" s="20">
        <v>-0.21108196670142171</v>
      </c>
      <c r="R33" s="20">
        <v>-3.0948355065517894E-2</v>
      </c>
      <c r="S33" s="20">
        <v>-0.16462868018301541</v>
      </c>
      <c r="T33" s="20">
        <v>4.3202678059428352E-2</v>
      </c>
      <c r="U33" s="20">
        <v>-5.9579052429210293E-2</v>
      </c>
      <c r="V33" s="20">
        <v>0.16495630301724107</v>
      </c>
      <c r="W33" s="20">
        <v>7.6032183555250585E-2</v>
      </c>
      <c r="X33" s="20">
        <v>0.15533618848983435</v>
      </c>
      <c r="Y33" s="20">
        <v>8.3858955217765957E-2</v>
      </c>
    </row>
    <row r="34" spans="1:25" x14ac:dyDescent="0.3">
      <c r="A34" s="40">
        <v>0.66666666666666663</v>
      </c>
      <c r="B34" s="20">
        <v>0.14822735679556692</v>
      </c>
      <c r="C34" s="20">
        <v>8.2005070538348823E-2</v>
      </c>
      <c r="D34" s="20">
        <v>9.0536123812671163E-2</v>
      </c>
      <c r="E34" s="20">
        <v>9.5565297733451876E-3</v>
      </c>
      <c r="F34" s="20">
        <v>6.7155728878694296E-2</v>
      </c>
      <c r="G34" s="20">
        <v>-3.6098134764158372E-2</v>
      </c>
      <c r="H34" s="20">
        <v>-0.11256398240118276</v>
      </c>
      <c r="I34" s="20">
        <v>-0.19511882501475983</v>
      </c>
      <c r="J34" s="20">
        <v>-8.6492298697648684E-2</v>
      </c>
      <c r="K34" s="20">
        <v>-0.11990180958651971</v>
      </c>
      <c r="L34" s="20">
        <v>-6.8983500004575316E-2</v>
      </c>
      <c r="M34" s="20">
        <v>-0.19623042185575479</v>
      </c>
      <c r="N34" s="20">
        <v>-7.7891839634793111E-2</v>
      </c>
      <c r="O34" s="20">
        <v>-0.16152348470459449</v>
      </c>
      <c r="P34" s="20">
        <v>-7.6587970883422063E-2</v>
      </c>
      <c r="Q34" s="20">
        <v>-0.16525984562750545</v>
      </c>
      <c r="R34" s="20">
        <v>-7.6497636570231316E-3</v>
      </c>
      <c r="S34" s="20">
        <v>-0.11913532475129743</v>
      </c>
      <c r="T34" s="20">
        <v>7.0245441396687119E-2</v>
      </c>
      <c r="U34" s="20">
        <v>-1.4204441016513308E-2</v>
      </c>
      <c r="V34" s="20">
        <v>0.18897178060312747</v>
      </c>
      <c r="W34" s="20">
        <v>0.11753003549680206</v>
      </c>
      <c r="X34" s="20">
        <v>0.18221986548039718</v>
      </c>
      <c r="Y34" s="20">
        <v>0.11640228212594406</v>
      </c>
    </row>
    <row r="35" spans="1:25" x14ac:dyDescent="0.3">
      <c r="A35" s="40">
        <v>0.6875</v>
      </c>
      <c r="B35" s="20">
        <v>0.15800458530136002</v>
      </c>
      <c r="C35" s="20">
        <v>0.11180411091830704</v>
      </c>
      <c r="D35" s="20">
        <v>0.11978565691399383</v>
      </c>
      <c r="E35" s="20">
        <v>7.0641737865632978E-2</v>
      </c>
      <c r="F35" s="20">
        <v>8.4733976181392404E-2</v>
      </c>
      <c r="G35" s="20">
        <v>5.8974879718372512E-3</v>
      </c>
      <c r="H35" s="20">
        <v>-8.5901815399158796E-2</v>
      </c>
      <c r="I35" s="20">
        <v>-0.1238017848782681</v>
      </c>
      <c r="J35" s="20">
        <v>-6.2586100643943779E-2</v>
      </c>
      <c r="K35" s="20">
        <v>-8.0916158976168884E-2</v>
      </c>
      <c r="L35" s="20">
        <v>-5.9829547741633619E-2</v>
      </c>
      <c r="M35" s="20">
        <v>-0.14835332193897147</v>
      </c>
      <c r="N35" s="20">
        <v>-5.408161032167387E-2</v>
      </c>
      <c r="O35" s="20">
        <v>-0.12008634137495618</v>
      </c>
      <c r="P35" s="20">
        <v>-3.9286444769784351E-2</v>
      </c>
      <c r="Q35" s="20">
        <v>-0.11191907837494895</v>
      </c>
      <c r="R35" s="20">
        <v>2.6112758801966309E-2</v>
      </c>
      <c r="S35" s="20">
        <v>-6.0430597824881319E-2</v>
      </c>
      <c r="T35" s="20">
        <v>0.10068551960055978</v>
      </c>
      <c r="U35" s="20">
        <v>4.2048130113285016E-2</v>
      </c>
      <c r="V35" s="20">
        <v>0.19928823398107767</v>
      </c>
      <c r="W35" s="20">
        <v>0.1349648538978602</v>
      </c>
      <c r="X35" s="20">
        <v>0.18823885721534273</v>
      </c>
      <c r="Y35" s="20">
        <v>0.12940161012243387</v>
      </c>
    </row>
    <row r="36" spans="1:25" x14ac:dyDescent="0.3">
      <c r="A36" s="40">
        <v>0.70833333333333337</v>
      </c>
      <c r="B36" s="20">
        <v>0.15983961801170279</v>
      </c>
      <c r="C36" s="20">
        <v>0.12114347880470451</v>
      </c>
      <c r="D36" s="20">
        <v>0.14145015577992046</v>
      </c>
      <c r="E36" s="20">
        <v>0.10856501273373287</v>
      </c>
      <c r="F36" s="20">
        <v>0.11624995827972807</v>
      </c>
      <c r="G36" s="20">
        <v>6.2335675281045833E-2</v>
      </c>
      <c r="H36" s="20">
        <v>-4.2897027742337591E-2</v>
      </c>
      <c r="I36" s="20">
        <v>-5.1784117109782028E-2</v>
      </c>
      <c r="J36" s="20">
        <v>-2.6237846257885136E-2</v>
      </c>
      <c r="K36" s="20">
        <v>-4.327069400171922E-2</v>
      </c>
      <c r="L36" s="20">
        <v>-2.3152334542503782E-2</v>
      </c>
      <c r="M36" s="20">
        <v>-5.0269987281970914E-2</v>
      </c>
      <c r="N36" s="20">
        <v>-4.5432984743689958E-3</v>
      </c>
      <c r="O36" s="20">
        <v>-6.1531175507107037E-2</v>
      </c>
      <c r="P36" s="20">
        <v>1.6664385917847649E-2</v>
      </c>
      <c r="Q36" s="20">
        <v>-4.1848390347657229E-2</v>
      </c>
      <c r="R36" s="20">
        <v>7.6342889339864564E-2</v>
      </c>
      <c r="S36" s="20">
        <v>9.7554632934685366E-3</v>
      </c>
      <c r="T36" s="20">
        <v>0.13826530445106544</v>
      </c>
      <c r="U36" s="20">
        <v>9.054723365534216E-2</v>
      </c>
      <c r="V36" s="20">
        <v>0.19325258075899299</v>
      </c>
      <c r="W36" s="20">
        <v>0.13494306712915843</v>
      </c>
      <c r="X36" s="20">
        <v>0.18201726365048299</v>
      </c>
      <c r="Y36" s="20">
        <v>0.12849713120108416</v>
      </c>
    </row>
    <row r="37" spans="1:25" x14ac:dyDescent="0.3">
      <c r="A37" s="40">
        <v>0.72916666666666663</v>
      </c>
      <c r="B37" s="20">
        <v>0.15662766119294719</v>
      </c>
      <c r="C37" s="20">
        <v>0.12256859273953745</v>
      </c>
      <c r="D37" s="20">
        <v>0.14724705806074584</v>
      </c>
      <c r="E37" s="20">
        <v>0.12347743262689796</v>
      </c>
      <c r="F37" s="20">
        <v>0.13599352115335345</v>
      </c>
      <c r="G37" s="20">
        <v>9.7782517820177411E-2</v>
      </c>
      <c r="H37" s="20">
        <v>1.2797505192949326E-2</v>
      </c>
      <c r="I37" s="20">
        <v>6.2077462385853356E-3</v>
      </c>
      <c r="J37" s="20">
        <v>3.1847724619223187E-2</v>
      </c>
      <c r="K37" s="20">
        <v>4.0070776014752042E-3</v>
      </c>
      <c r="L37" s="20">
        <v>3.7234389297109899E-2</v>
      </c>
      <c r="M37" s="20">
        <v>-2.2031176406372921E-2</v>
      </c>
      <c r="N37" s="20">
        <v>3.9603560618720564E-2</v>
      </c>
      <c r="O37" s="20">
        <v>-5.268883004376718E-3</v>
      </c>
      <c r="P37" s="20">
        <v>6.63843952136218E-2</v>
      </c>
      <c r="Q37" s="20">
        <v>2.086356323044718E-2</v>
      </c>
      <c r="R37" s="20">
        <v>0.12791382268136908</v>
      </c>
      <c r="S37" s="20">
        <v>7.356525340013978E-2</v>
      </c>
      <c r="T37" s="20">
        <v>0.16744586066449377</v>
      </c>
      <c r="U37" s="20">
        <v>0.13361139077239359</v>
      </c>
      <c r="V37" s="20">
        <v>0.17879256267069366</v>
      </c>
      <c r="W37" s="20">
        <v>0.13434679433264421</v>
      </c>
      <c r="X37" s="20">
        <v>0.17197776053096453</v>
      </c>
      <c r="Y37" s="20">
        <v>0.1255380553066614</v>
      </c>
    </row>
    <row r="38" spans="1:25" x14ac:dyDescent="0.3">
      <c r="A38" s="40">
        <v>0.75</v>
      </c>
      <c r="B38" s="20">
        <v>0.15128477723608441</v>
      </c>
      <c r="C38" s="20">
        <v>0.12103427232323286</v>
      </c>
      <c r="D38" s="20">
        <v>0.14484976282328779</v>
      </c>
      <c r="E38" s="20">
        <v>0.12334845673000366</v>
      </c>
      <c r="F38" s="20">
        <v>0.14516816255380724</v>
      </c>
      <c r="G38" s="20">
        <v>0.11663229159695294</v>
      </c>
      <c r="H38" s="20">
        <v>7.5908831499564247E-2</v>
      </c>
      <c r="I38" s="20">
        <v>6.5560954412254027E-2</v>
      </c>
      <c r="J38" s="20">
        <v>8.6915601918357954E-2</v>
      </c>
      <c r="K38" s="20">
        <v>5.6040579638582208E-2</v>
      </c>
      <c r="L38" s="20">
        <v>8.3291335685810847E-2</v>
      </c>
      <c r="M38" s="20">
        <v>3.4758159808494227E-2</v>
      </c>
      <c r="N38" s="20">
        <v>9.155710211619679E-2</v>
      </c>
      <c r="O38" s="20">
        <v>5.5212483769887397E-2</v>
      </c>
      <c r="P38" s="20">
        <v>0.12172927596861957</v>
      </c>
      <c r="Q38" s="20">
        <v>8.6629593841682048E-2</v>
      </c>
      <c r="R38" s="20">
        <v>0.16887884821513152</v>
      </c>
      <c r="S38" s="20">
        <v>0.13369178006230692</v>
      </c>
      <c r="T38" s="20">
        <v>0.17887586995024796</v>
      </c>
      <c r="U38" s="20">
        <v>0.14946466742180206</v>
      </c>
      <c r="V38" s="20">
        <v>0.17401445773575805</v>
      </c>
      <c r="W38" s="20">
        <v>0.1338266117289858</v>
      </c>
      <c r="X38" s="20">
        <v>0.16738466702525656</v>
      </c>
      <c r="Y38" s="20">
        <v>0.12471118516821725</v>
      </c>
    </row>
    <row r="39" spans="1:25" x14ac:dyDescent="0.3">
      <c r="A39" s="40">
        <v>0.77083333333333337</v>
      </c>
      <c r="B39" s="20">
        <v>0.14481031632025249</v>
      </c>
      <c r="C39" s="20">
        <v>0.12058421835948646</v>
      </c>
      <c r="D39" s="20">
        <v>0.14052742362013398</v>
      </c>
      <c r="E39" s="20">
        <v>0.12387057234968152</v>
      </c>
      <c r="F39" s="20">
        <v>0.14703086934687828</v>
      </c>
      <c r="G39" s="20">
        <v>0.12229816749960931</v>
      </c>
      <c r="H39" s="20">
        <v>0.12400060112695277</v>
      </c>
      <c r="I39" s="20">
        <v>0.11027552704942289</v>
      </c>
      <c r="J39" s="20">
        <v>0.13258299131687559</v>
      </c>
      <c r="K39" s="20">
        <v>0.10291315753685656</v>
      </c>
      <c r="L39" s="20">
        <v>0.12870642443974079</v>
      </c>
      <c r="M39" s="20">
        <v>9.2471768435253468E-2</v>
      </c>
      <c r="N39" s="20">
        <v>0.14112793982525881</v>
      </c>
      <c r="O39" s="20">
        <v>0.11624005862408607</v>
      </c>
      <c r="P39" s="20">
        <v>0.163570229843851</v>
      </c>
      <c r="Q39" s="20">
        <v>0.14072622871996443</v>
      </c>
      <c r="R39" s="20">
        <v>0.18783232887177234</v>
      </c>
      <c r="S39" s="20">
        <v>0.16356911587880812</v>
      </c>
      <c r="T39" s="20">
        <v>0.17564417745771693</v>
      </c>
      <c r="U39" s="20">
        <v>0.15412071129954699</v>
      </c>
      <c r="V39" s="20">
        <v>0.17318768968537854</v>
      </c>
      <c r="W39" s="20">
        <v>0.13246321331340247</v>
      </c>
      <c r="X39" s="20">
        <v>0.16393723604090152</v>
      </c>
      <c r="Y39" s="20">
        <v>0.12511636812565041</v>
      </c>
    </row>
    <row r="40" spans="1:25" x14ac:dyDescent="0.3">
      <c r="A40" s="40">
        <v>0.79166666666666663</v>
      </c>
      <c r="B40" s="20">
        <v>0.13981245835003844</v>
      </c>
      <c r="C40" s="20">
        <v>0.12320393933815463</v>
      </c>
      <c r="D40" s="20">
        <v>0.13787889305729278</v>
      </c>
      <c r="E40" s="20">
        <v>0.12471107268312213</v>
      </c>
      <c r="F40" s="20">
        <v>0.14696315834621113</v>
      </c>
      <c r="G40" s="20">
        <v>0.12538189956345083</v>
      </c>
      <c r="H40" s="20">
        <v>0.14935843662590742</v>
      </c>
      <c r="I40" s="20">
        <v>0.13481147664537046</v>
      </c>
      <c r="J40" s="20">
        <v>0.15723379318185227</v>
      </c>
      <c r="K40" s="20">
        <v>0.1352278428693553</v>
      </c>
      <c r="L40" s="20">
        <v>0.1561481794139534</v>
      </c>
      <c r="M40" s="20">
        <v>0.13344342163459261</v>
      </c>
      <c r="N40" s="20">
        <v>0.17150860598028497</v>
      </c>
      <c r="O40" s="20">
        <v>0.15530869352559279</v>
      </c>
      <c r="P40" s="20">
        <v>0.18824004727985996</v>
      </c>
      <c r="Q40" s="20">
        <v>0.16956735178090199</v>
      </c>
      <c r="R40" s="20">
        <v>0.19224762307268531</v>
      </c>
      <c r="S40" s="20">
        <v>0.17248273386872739</v>
      </c>
      <c r="T40" s="20">
        <v>0.17119508561420602</v>
      </c>
      <c r="U40" s="20">
        <v>0.15491174304154895</v>
      </c>
      <c r="V40" s="20">
        <v>0.1657084885928225</v>
      </c>
      <c r="W40" s="20">
        <v>0.13096003740394671</v>
      </c>
      <c r="X40" s="20">
        <v>0.15751079137595267</v>
      </c>
      <c r="Y40" s="20">
        <v>0.12400162357878031</v>
      </c>
    </row>
    <row r="41" spans="1:25" x14ac:dyDescent="0.3">
      <c r="A41" s="40">
        <v>0.8125</v>
      </c>
      <c r="B41" s="20">
        <v>0.13849738290246441</v>
      </c>
      <c r="C41" s="20">
        <v>0.1216505336530629</v>
      </c>
      <c r="D41" s="20">
        <v>0.13597899576454914</v>
      </c>
      <c r="E41" s="20">
        <v>0.12643983129836436</v>
      </c>
      <c r="F41" s="20">
        <v>0.1445840628546973</v>
      </c>
      <c r="G41" s="20">
        <v>0.12623163949076563</v>
      </c>
      <c r="H41" s="20">
        <v>0.15267016471238903</v>
      </c>
      <c r="I41" s="20">
        <v>0.13901849357771681</v>
      </c>
      <c r="J41" s="20">
        <v>0.16384645315747792</v>
      </c>
      <c r="K41" s="20">
        <v>0.14358373178627248</v>
      </c>
      <c r="L41" s="20">
        <v>0.1722567920020032</v>
      </c>
      <c r="M41" s="20">
        <v>0.151200849331045</v>
      </c>
      <c r="N41" s="20">
        <v>0.18665276156514957</v>
      </c>
      <c r="O41" s="20">
        <v>0.17042902711957858</v>
      </c>
      <c r="P41" s="20">
        <v>0.19044549344615905</v>
      </c>
      <c r="Q41" s="20">
        <v>0.17677866336976747</v>
      </c>
      <c r="R41" s="20">
        <v>0.1903429371626226</v>
      </c>
      <c r="S41" s="20">
        <v>0.17246796470765363</v>
      </c>
      <c r="T41" s="20">
        <v>0.16856224178851695</v>
      </c>
      <c r="U41" s="20">
        <v>0.15360900805026015</v>
      </c>
      <c r="V41" s="20">
        <v>0.15705973815190569</v>
      </c>
      <c r="W41" s="20">
        <v>0.13101352322391316</v>
      </c>
      <c r="X41" s="20">
        <v>0.14950109956176891</v>
      </c>
      <c r="Y41" s="20">
        <v>0.12466716916569635</v>
      </c>
    </row>
    <row r="42" spans="1:25" x14ac:dyDescent="0.3">
      <c r="A42" s="40">
        <v>0.83333333333333337</v>
      </c>
      <c r="B42" s="20">
        <v>0.13735728639824107</v>
      </c>
      <c r="C42" s="20">
        <v>0.11987642011998417</v>
      </c>
      <c r="D42" s="20">
        <v>0.13547908889513943</v>
      </c>
      <c r="E42" s="20">
        <v>0.12287658852129454</v>
      </c>
      <c r="F42" s="20">
        <v>0.14209576174066099</v>
      </c>
      <c r="G42" s="20">
        <v>0.1234560799000857</v>
      </c>
      <c r="H42" s="20">
        <v>0.15225505245785781</v>
      </c>
      <c r="I42" s="20">
        <v>0.13968089329733094</v>
      </c>
      <c r="J42" s="20">
        <v>0.1663702631429661</v>
      </c>
      <c r="K42" s="20">
        <v>0.14708057711285999</v>
      </c>
      <c r="L42" s="20">
        <v>0.17638834066949668</v>
      </c>
      <c r="M42" s="20">
        <v>0.15935397147723321</v>
      </c>
      <c r="N42" s="20">
        <v>0.19026120956780876</v>
      </c>
      <c r="O42" s="20">
        <v>0.17310231690488481</v>
      </c>
      <c r="P42" s="20">
        <v>0.19047937722355732</v>
      </c>
      <c r="Q42" s="20">
        <v>0.17852381001054865</v>
      </c>
      <c r="R42" s="20">
        <v>0.18929770948384672</v>
      </c>
      <c r="S42" s="20">
        <v>0.1706292312135366</v>
      </c>
      <c r="T42" s="20">
        <v>0.16728233019241331</v>
      </c>
      <c r="U42" s="20">
        <v>0.15034909414812611</v>
      </c>
      <c r="V42" s="20">
        <v>0.15698777869306452</v>
      </c>
      <c r="W42" s="20">
        <v>0.13206106507820936</v>
      </c>
      <c r="X42" s="20">
        <v>0.1466327470301588</v>
      </c>
      <c r="Y42" s="20">
        <v>0.12292935855928211</v>
      </c>
    </row>
    <row r="43" spans="1:25" x14ac:dyDescent="0.3">
      <c r="A43" s="40">
        <v>0.85416666666666663</v>
      </c>
      <c r="B43" s="20">
        <v>0.13587411294938204</v>
      </c>
      <c r="C43" s="20">
        <v>0.11955539410207719</v>
      </c>
      <c r="D43" s="20">
        <v>0.13417188361121393</v>
      </c>
      <c r="E43" s="20">
        <v>0.12119579103359283</v>
      </c>
      <c r="F43" s="20">
        <v>0.13926118787376107</v>
      </c>
      <c r="G43" s="20">
        <v>0.12596056963407046</v>
      </c>
      <c r="H43" s="20">
        <v>0.15312577399651187</v>
      </c>
      <c r="I43" s="20">
        <v>0.13932202141774799</v>
      </c>
      <c r="J43" s="20">
        <v>0.16752579788098346</v>
      </c>
      <c r="K43" s="20">
        <v>0.14915116544100968</v>
      </c>
      <c r="L43" s="20">
        <v>0.17763295115474742</v>
      </c>
      <c r="M43" s="20">
        <v>0.16342120975140512</v>
      </c>
      <c r="N43" s="20">
        <v>0.18785898907323054</v>
      </c>
      <c r="O43" s="20">
        <v>0.17243549636280378</v>
      </c>
      <c r="P43" s="20">
        <v>0.19194399817629196</v>
      </c>
      <c r="Q43" s="20">
        <v>0.17904309847086702</v>
      </c>
      <c r="R43" s="20">
        <v>0.18813307770723631</v>
      </c>
      <c r="S43" s="20">
        <v>0.16664039112275447</v>
      </c>
      <c r="T43" s="20">
        <v>0.16631090560168341</v>
      </c>
      <c r="U43" s="20">
        <v>0.15111677102152959</v>
      </c>
      <c r="V43" s="20">
        <v>0.15422000636980268</v>
      </c>
      <c r="W43" s="20">
        <v>0.13339202384381604</v>
      </c>
      <c r="X43" s="20">
        <v>0.14433547720977605</v>
      </c>
      <c r="Y43" s="20">
        <v>0.12626827912750307</v>
      </c>
    </row>
    <row r="44" spans="1:25" x14ac:dyDescent="0.3">
      <c r="A44" s="40">
        <v>0.875</v>
      </c>
      <c r="B44" s="20">
        <v>0.13370076381913704</v>
      </c>
      <c r="C44" s="20">
        <v>0.11866151513308797</v>
      </c>
      <c r="D44" s="20">
        <v>0.13220021281647329</v>
      </c>
      <c r="E44" s="20">
        <v>0.11994260483725583</v>
      </c>
      <c r="F44" s="20">
        <v>0.13968339091567578</v>
      </c>
      <c r="G44" s="20">
        <v>0.12720400501989559</v>
      </c>
      <c r="H44" s="20">
        <v>0.14971168438250645</v>
      </c>
      <c r="I44" s="20">
        <v>0.13876449844571309</v>
      </c>
      <c r="J44" s="20">
        <v>0.16582132903973881</v>
      </c>
      <c r="K44" s="20">
        <v>0.1453514565333304</v>
      </c>
      <c r="L44" s="20">
        <v>0.1758712654586794</v>
      </c>
      <c r="M44" s="20">
        <v>0.15938363194283359</v>
      </c>
      <c r="N44" s="20">
        <v>0.19022685236315037</v>
      </c>
      <c r="O44" s="20">
        <v>0.17134817610910649</v>
      </c>
      <c r="P44" s="20">
        <v>0.19306303184417645</v>
      </c>
      <c r="Q44" s="20">
        <v>0.18093019656442866</v>
      </c>
      <c r="R44" s="20">
        <v>0.1879355621870957</v>
      </c>
      <c r="S44" s="20">
        <v>0.16848811690500043</v>
      </c>
      <c r="T44" s="20">
        <v>0.16473986844769578</v>
      </c>
      <c r="U44" s="20">
        <v>0.14938062807052363</v>
      </c>
      <c r="V44" s="20">
        <v>0.15163247454979223</v>
      </c>
      <c r="W44" s="20">
        <v>0.13419679724096575</v>
      </c>
      <c r="X44" s="20">
        <v>0.14369320771507657</v>
      </c>
      <c r="Y44" s="20">
        <v>0.12799578318385327</v>
      </c>
    </row>
    <row r="45" spans="1:25" x14ac:dyDescent="0.3">
      <c r="A45" s="40">
        <v>0.89583333333333337</v>
      </c>
      <c r="B45" s="20">
        <v>0.12949162153306265</v>
      </c>
      <c r="C45" s="20">
        <v>0.1162811683724132</v>
      </c>
      <c r="D45" s="20">
        <v>0.13127460473677405</v>
      </c>
      <c r="E45" s="20">
        <v>0.11847880589263735</v>
      </c>
      <c r="F45" s="20">
        <v>0.1358214668449822</v>
      </c>
      <c r="G45" s="20">
        <v>0.12355391950449812</v>
      </c>
      <c r="H45" s="20">
        <v>0.14430464528093839</v>
      </c>
      <c r="I45" s="20">
        <v>0.13683484647009231</v>
      </c>
      <c r="J45" s="20">
        <v>0.16300437796410602</v>
      </c>
      <c r="K45" s="20">
        <v>0.14394705548664699</v>
      </c>
      <c r="L45" s="20">
        <v>0.17190513124612478</v>
      </c>
      <c r="M45" s="20">
        <v>0.15436075263537108</v>
      </c>
      <c r="N45" s="20">
        <v>0.1904956408107854</v>
      </c>
      <c r="O45" s="20">
        <v>0.1705992875433944</v>
      </c>
      <c r="P45" s="20">
        <v>0.19134392253182222</v>
      </c>
      <c r="Q45" s="20">
        <v>0.17712670701142008</v>
      </c>
      <c r="R45" s="20">
        <v>0.18349894153904983</v>
      </c>
      <c r="S45" s="20">
        <v>0.16543638495407659</v>
      </c>
      <c r="T45" s="20">
        <v>0.16110474231624608</v>
      </c>
      <c r="U45" s="20">
        <v>0.14609025922614688</v>
      </c>
      <c r="V45" s="20">
        <v>0.15162000407443443</v>
      </c>
      <c r="W45" s="20">
        <v>0.13161940811877051</v>
      </c>
      <c r="X45" s="20">
        <v>0.1414977182471123</v>
      </c>
      <c r="Y45" s="20">
        <v>0.12487056739628735</v>
      </c>
    </row>
    <row r="46" spans="1:25" x14ac:dyDescent="0.3">
      <c r="A46" s="40">
        <v>0.91666666666666663</v>
      </c>
      <c r="B46" s="20">
        <v>0.12652359883858175</v>
      </c>
      <c r="C46" s="20">
        <v>0.11344776517222774</v>
      </c>
      <c r="D46" s="20">
        <v>0.12841505277318391</v>
      </c>
      <c r="E46" s="20">
        <v>0.11317892487341644</v>
      </c>
      <c r="F46" s="20">
        <v>0.1335659786287246</v>
      </c>
      <c r="G46" s="20">
        <v>0.12130585805660446</v>
      </c>
      <c r="H46" s="20">
        <v>0.14296063434431763</v>
      </c>
      <c r="I46" s="20">
        <v>0.13319643226886976</v>
      </c>
      <c r="J46" s="20">
        <v>0.15834760293857297</v>
      </c>
      <c r="K46" s="20">
        <v>0.14163954253493485</v>
      </c>
      <c r="L46" s="20">
        <v>0.16925138587466554</v>
      </c>
      <c r="M46" s="20">
        <v>0.15158948029125346</v>
      </c>
      <c r="N46" s="20">
        <v>0.18357803614706145</v>
      </c>
      <c r="O46" s="20">
        <v>0.16792263757161643</v>
      </c>
      <c r="P46" s="20">
        <v>0.19046670815178271</v>
      </c>
      <c r="Q46" s="20">
        <v>0.17409416064079219</v>
      </c>
      <c r="R46" s="20">
        <v>0.18043745392335983</v>
      </c>
      <c r="S46" s="20">
        <v>0.1622913479501111</v>
      </c>
      <c r="T46" s="20">
        <v>0.15787376785145155</v>
      </c>
      <c r="U46" s="20">
        <v>0.14611286160612441</v>
      </c>
      <c r="V46" s="20">
        <v>0.1486506315716922</v>
      </c>
      <c r="W46" s="20">
        <v>0.12856165868768604</v>
      </c>
      <c r="X46" s="20">
        <v>0.14048670557575796</v>
      </c>
      <c r="Y46" s="20">
        <v>0.12366146773188395</v>
      </c>
    </row>
    <row r="47" spans="1:25" x14ac:dyDescent="0.3">
      <c r="A47" s="40">
        <v>0.9375</v>
      </c>
      <c r="B47" s="20">
        <v>0.12397621001459642</v>
      </c>
      <c r="C47" s="20">
        <v>0.10996406056290739</v>
      </c>
      <c r="D47" s="20">
        <v>0.12487178742688605</v>
      </c>
      <c r="E47" s="20">
        <v>0.11016501440977879</v>
      </c>
      <c r="F47" s="20">
        <v>0.13071837405284292</v>
      </c>
      <c r="G47" s="20">
        <v>0.11688766193960917</v>
      </c>
      <c r="H47" s="20">
        <v>0.14124781984483858</v>
      </c>
      <c r="I47" s="20">
        <v>0.13013880692287169</v>
      </c>
      <c r="J47" s="20">
        <v>0.15618872284160989</v>
      </c>
      <c r="K47" s="20">
        <v>0.14243225315735328</v>
      </c>
      <c r="L47" s="20">
        <v>0.16520580073075852</v>
      </c>
      <c r="M47" s="20">
        <v>0.14994963776630066</v>
      </c>
      <c r="N47" s="20">
        <v>0.18190527440668774</v>
      </c>
      <c r="O47" s="20">
        <v>0.16457710611604578</v>
      </c>
      <c r="P47" s="20">
        <v>0.18546138790100128</v>
      </c>
      <c r="Q47" s="20">
        <v>0.17122474768897472</v>
      </c>
      <c r="R47" s="20">
        <v>0.17664913321937503</v>
      </c>
      <c r="S47" s="20">
        <v>0.1622590176079384</v>
      </c>
      <c r="T47" s="20">
        <v>0.15675297420425222</v>
      </c>
      <c r="U47" s="20">
        <v>0.14539611580546385</v>
      </c>
      <c r="V47" s="20">
        <v>0.14672487645027121</v>
      </c>
      <c r="W47" s="20">
        <v>0.12947772930021545</v>
      </c>
      <c r="X47" s="20">
        <v>0.13848332012854087</v>
      </c>
      <c r="Y47" s="20">
        <v>0.12456100015058078</v>
      </c>
    </row>
    <row r="48" spans="1:25" x14ac:dyDescent="0.3">
      <c r="A48" s="40">
        <v>0.95833333333333337</v>
      </c>
      <c r="B48" s="20">
        <v>0.11790086456270661</v>
      </c>
      <c r="C48" s="20">
        <v>0.10805079520485063</v>
      </c>
      <c r="D48" s="20">
        <v>0.11792402472726442</v>
      </c>
      <c r="E48" s="20">
        <v>0.11216060440124732</v>
      </c>
      <c r="F48" s="20">
        <v>0.12452385522468785</v>
      </c>
      <c r="G48" s="20">
        <v>0.11531039394714353</v>
      </c>
      <c r="H48" s="20">
        <v>0.13585918695997792</v>
      </c>
      <c r="I48" s="20">
        <v>0.12769125801682404</v>
      </c>
      <c r="J48" s="20">
        <v>0.1504030618983821</v>
      </c>
      <c r="K48" s="20">
        <v>0.14205846219238291</v>
      </c>
      <c r="L48" s="20">
        <v>0.16048628908452398</v>
      </c>
      <c r="M48" s="20">
        <v>0.1475269527148417</v>
      </c>
      <c r="N48" s="20">
        <v>0.17622608531669795</v>
      </c>
      <c r="O48" s="20">
        <v>0.16356870049813005</v>
      </c>
      <c r="P48" s="20">
        <v>0.18164206225434157</v>
      </c>
      <c r="Q48" s="20">
        <v>0.167944101609285</v>
      </c>
      <c r="R48" s="20">
        <v>0.17120759843726344</v>
      </c>
      <c r="S48" s="20">
        <v>0.16121511805390323</v>
      </c>
      <c r="T48" s="20">
        <v>0.15058529415579994</v>
      </c>
      <c r="U48" s="20">
        <v>0.13925168620135364</v>
      </c>
      <c r="V48" s="20">
        <v>0.14404315900992842</v>
      </c>
      <c r="W48" s="20">
        <v>0.12767984290113146</v>
      </c>
      <c r="X48" s="20">
        <v>0.13520377077768744</v>
      </c>
      <c r="Y48" s="20">
        <v>0.11993961992509264</v>
      </c>
    </row>
    <row r="49" spans="1:25" x14ac:dyDescent="0.3">
      <c r="A49" s="40">
        <v>0.97916666666666663</v>
      </c>
      <c r="B49" s="20">
        <v>0.11607115905577632</v>
      </c>
      <c r="C49" s="20">
        <v>0.10733098915701267</v>
      </c>
      <c r="D49" s="20">
        <v>0.11646463759807198</v>
      </c>
      <c r="E49" s="20">
        <v>0.10928887058390886</v>
      </c>
      <c r="F49" s="20">
        <v>0.12271084472090052</v>
      </c>
      <c r="G49" s="20">
        <v>0.11267325132644845</v>
      </c>
      <c r="H49" s="20">
        <v>0.13143826304201525</v>
      </c>
      <c r="I49" s="20">
        <v>0.12553706357007413</v>
      </c>
      <c r="J49" s="20">
        <v>0.14691878969103467</v>
      </c>
      <c r="K49" s="20">
        <v>0.13932624839059538</v>
      </c>
      <c r="L49" s="20">
        <v>0.15739283176491195</v>
      </c>
      <c r="M49" s="20">
        <v>0.14498543143811313</v>
      </c>
      <c r="N49" s="20">
        <v>0.17231056703082101</v>
      </c>
      <c r="O49" s="20">
        <v>0.16289376017048954</v>
      </c>
      <c r="P49" s="20">
        <v>0.17728261144379076</v>
      </c>
      <c r="Q49" s="20">
        <v>0.16643620771813633</v>
      </c>
      <c r="R49" s="20">
        <v>0.16865110833080177</v>
      </c>
      <c r="S49" s="20">
        <v>0.15952011009898126</v>
      </c>
      <c r="T49" s="20">
        <v>0.15080758055045826</v>
      </c>
      <c r="U49" s="20">
        <v>0.13852249830754984</v>
      </c>
      <c r="V49" s="20">
        <v>0.14125522649859659</v>
      </c>
      <c r="W49" s="20">
        <v>0.12372386396212484</v>
      </c>
      <c r="X49" s="20">
        <v>0.13156146019782633</v>
      </c>
      <c r="Y49" s="20">
        <v>0.11387476344963939</v>
      </c>
    </row>
    <row r="50" spans="1:25" x14ac:dyDescent="0.3">
      <c r="A50" s="17">
        <v>0</v>
      </c>
      <c r="B50" s="20">
        <v>0.11423386379174538</v>
      </c>
      <c r="C50" s="20">
        <v>0.10558342702446341</v>
      </c>
      <c r="D50" s="20">
        <v>0.11649014948019143</v>
      </c>
      <c r="E50" s="20">
        <v>0.10737959205225235</v>
      </c>
      <c r="F50" s="20">
        <v>0.12042722614639914</v>
      </c>
      <c r="G50" s="20">
        <v>0.10881901096566411</v>
      </c>
      <c r="H50" s="20">
        <v>0.1283732578660419</v>
      </c>
      <c r="I50" s="20">
        <v>0.12245076538704863</v>
      </c>
      <c r="J50" s="20">
        <v>0.14080101345832732</v>
      </c>
      <c r="K50" s="20">
        <v>0.13285580260519117</v>
      </c>
      <c r="L50" s="20">
        <v>0.15445938861240066</v>
      </c>
      <c r="M50" s="20">
        <v>0.14237358068511627</v>
      </c>
      <c r="N50" s="20">
        <v>0.170068735253705</v>
      </c>
      <c r="O50" s="20">
        <v>0.15836501940436143</v>
      </c>
      <c r="P50" s="20">
        <v>0.17343726405844498</v>
      </c>
      <c r="Q50" s="20">
        <v>0.16132347134242955</v>
      </c>
      <c r="R50" s="20">
        <v>0.16505699136059016</v>
      </c>
      <c r="S50" s="20">
        <v>0.15787566306482223</v>
      </c>
      <c r="T50" s="20">
        <v>0.14801021607147297</v>
      </c>
      <c r="U50" s="20">
        <v>0.13601752571092743</v>
      </c>
      <c r="V50" s="20">
        <v>0.1352140995424031</v>
      </c>
      <c r="W50" s="20">
        <v>0.12073473168877076</v>
      </c>
      <c r="X50" s="20">
        <v>0.12340881332228004</v>
      </c>
      <c r="Y50" s="20">
        <v>0.1141188355005768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A2435-D454-4DC6-835D-C25447813FAC}">
  <sheetPr codeName="Sheet11"/>
  <dimension ref="A1:Y55"/>
  <sheetViews>
    <sheetView showGridLines="0" zoomScale="70" zoomScaleNormal="70" workbookViewId="0">
      <selection sqref="A1:Y1"/>
    </sheetView>
  </sheetViews>
  <sheetFormatPr defaultColWidth="8.88671875" defaultRowHeight="14.4" x14ac:dyDescent="0.3"/>
  <cols>
    <col min="1" max="1" width="5.6640625" style="19" bestFit="1" customWidth="1"/>
    <col min="2" max="2" width="7.88671875" style="19" bestFit="1" customWidth="1"/>
    <col min="3" max="3" width="9.33203125" style="19" bestFit="1" customWidth="1"/>
    <col min="4" max="4" width="8.33203125" style="19" bestFit="1" customWidth="1"/>
    <col min="5" max="5" width="9.6640625" style="19" bestFit="1" customWidth="1"/>
    <col min="6" max="6" width="8.5546875" style="19" bestFit="1" customWidth="1"/>
    <col min="7" max="7" width="10" style="19" bestFit="1" customWidth="1"/>
    <col min="8" max="8" width="8.33203125" style="19" bestFit="1" customWidth="1"/>
    <col min="9" max="9" width="9.5546875" style="19" bestFit="1" customWidth="1"/>
    <col min="10" max="10" width="8.88671875" style="19"/>
    <col min="11" max="11" width="10.33203125" style="19" bestFit="1" customWidth="1"/>
    <col min="12" max="12" width="8" style="19" bestFit="1" customWidth="1"/>
    <col min="13" max="13" width="9.44140625" style="19" bestFit="1" customWidth="1"/>
    <col min="14" max="14" width="12.44140625" style="19" customWidth="1"/>
    <col min="15" max="15" width="8.88671875" style="19"/>
    <col min="16" max="16" width="8.44140625" style="19" bestFit="1" customWidth="1"/>
    <col min="17" max="17" width="9.88671875" style="19" bestFit="1" customWidth="1"/>
    <col min="18" max="18" width="8.33203125" style="19" bestFit="1" customWidth="1"/>
    <col min="19" max="19" width="9.6640625" style="19" bestFit="1" customWidth="1"/>
    <col min="20" max="20" width="8" style="19" bestFit="1" customWidth="1"/>
    <col min="21" max="21" width="9.44140625" style="19" bestFit="1" customWidth="1"/>
    <col min="22" max="22" width="8.5546875" style="19" bestFit="1" customWidth="1"/>
    <col min="23" max="23" width="10" style="19" bestFit="1" customWidth="1"/>
    <col min="24" max="24" width="8.33203125" style="19" bestFit="1" customWidth="1"/>
    <col min="25" max="25" width="9.6640625" style="19" bestFit="1" customWidth="1"/>
    <col min="26" max="16384" width="8.88671875" style="19"/>
  </cols>
  <sheetData>
    <row r="1" spans="1:25" ht="28.95" customHeight="1" thickTop="1" thickBot="1" x14ac:dyDescent="0.35">
      <c r="A1" s="131" t="s">
        <v>59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 t="s">
        <v>0</v>
      </c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12">
        <v>2.0833333333333329E-2</v>
      </c>
      <c r="B3" s="7">
        <v>0.1</v>
      </c>
      <c r="C3" s="7">
        <v>0.1</v>
      </c>
      <c r="D3" s="7">
        <v>0.1</v>
      </c>
      <c r="E3" s="7">
        <v>0.1</v>
      </c>
      <c r="F3" s="7">
        <v>0.1</v>
      </c>
      <c r="G3" s="7">
        <v>0.1</v>
      </c>
      <c r="H3" s="7">
        <v>0.1</v>
      </c>
      <c r="I3" s="7">
        <v>0.1</v>
      </c>
      <c r="J3" s="7">
        <v>0.1</v>
      </c>
      <c r="K3" s="7">
        <v>0.1</v>
      </c>
      <c r="L3" s="7">
        <v>0.1</v>
      </c>
      <c r="M3" s="7">
        <v>0.1</v>
      </c>
      <c r="N3" s="7">
        <v>0.1</v>
      </c>
      <c r="O3" s="7">
        <v>0.1</v>
      </c>
      <c r="P3" s="7">
        <v>0.1</v>
      </c>
      <c r="Q3" s="7">
        <v>0.1</v>
      </c>
      <c r="R3" s="7">
        <v>0.1</v>
      </c>
      <c r="S3" s="7">
        <v>0.1</v>
      </c>
      <c r="T3" s="7">
        <v>0.1</v>
      </c>
      <c r="U3" s="7">
        <v>0.1</v>
      </c>
      <c r="V3" s="7">
        <v>0.1</v>
      </c>
      <c r="W3" s="7">
        <v>0.1</v>
      </c>
      <c r="X3" s="7">
        <v>0.1</v>
      </c>
      <c r="Y3" s="13">
        <v>0.1</v>
      </c>
    </row>
    <row r="4" spans="1:25" x14ac:dyDescent="0.3">
      <c r="A4" s="14">
        <v>4.1666666666666657E-2</v>
      </c>
      <c r="B4" s="8">
        <v>0.1</v>
      </c>
      <c r="C4" s="8">
        <v>0.1</v>
      </c>
      <c r="D4" s="8">
        <v>0.1</v>
      </c>
      <c r="E4" s="8">
        <v>0.1</v>
      </c>
      <c r="F4" s="8">
        <v>0.1</v>
      </c>
      <c r="G4" s="8">
        <v>0.1</v>
      </c>
      <c r="H4" s="8">
        <v>0.1</v>
      </c>
      <c r="I4" s="8">
        <v>0.1</v>
      </c>
      <c r="J4" s="8">
        <v>0.1</v>
      </c>
      <c r="K4" s="8">
        <v>0.1</v>
      </c>
      <c r="L4" s="8">
        <v>0.1</v>
      </c>
      <c r="M4" s="8">
        <v>0.1</v>
      </c>
      <c r="N4" s="8">
        <v>0.1</v>
      </c>
      <c r="O4" s="8">
        <v>0.1</v>
      </c>
      <c r="P4" s="8">
        <v>0.1</v>
      </c>
      <c r="Q4" s="8">
        <v>0.1</v>
      </c>
      <c r="R4" s="8">
        <v>0.1</v>
      </c>
      <c r="S4" s="8">
        <v>0.1</v>
      </c>
      <c r="T4" s="8">
        <v>0.1</v>
      </c>
      <c r="U4" s="8">
        <v>0.1</v>
      </c>
      <c r="V4" s="8">
        <v>0.1</v>
      </c>
      <c r="W4" s="8">
        <v>0.1</v>
      </c>
      <c r="X4" s="8">
        <v>0.1</v>
      </c>
      <c r="Y4" s="15">
        <v>0.1</v>
      </c>
    </row>
    <row r="5" spans="1:25" x14ac:dyDescent="0.3">
      <c r="A5" s="16">
        <v>6.25E-2</v>
      </c>
      <c r="B5" s="7">
        <v>0.1</v>
      </c>
      <c r="C5" s="7">
        <v>0.1</v>
      </c>
      <c r="D5" s="7">
        <v>0.1</v>
      </c>
      <c r="E5" s="7">
        <v>0.1</v>
      </c>
      <c r="F5" s="7">
        <v>0.1</v>
      </c>
      <c r="G5" s="7">
        <v>0.1</v>
      </c>
      <c r="H5" s="7">
        <v>0.1</v>
      </c>
      <c r="I5" s="7">
        <v>0.1</v>
      </c>
      <c r="J5" s="7">
        <v>0.1</v>
      </c>
      <c r="K5" s="7">
        <v>0.1</v>
      </c>
      <c r="L5" s="7">
        <v>0.1</v>
      </c>
      <c r="M5" s="7">
        <v>0.1</v>
      </c>
      <c r="N5" s="7">
        <v>0.1</v>
      </c>
      <c r="O5" s="7">
        <v>0.1</v>
      </c>
      <c r="P5" s="7">
        <v>0.1</v>
      </c>
      <c r="Q5" s="7">
        <v>0.1</v>
      </c>
      <c r="R5" s="7">
        <v>0.1</v>
      </c>
      <c r="S5" s="7">
        <v>0.1</v>
      </c>
      <c r="T5" s="7">
        <v>0.1</v>
      </c>
      <c r="U5" s="7">
        <v>0.1</v>
      </c>
      <c r="V5" s="7">
        <v>0.1</v>
      </c>
      <c r="W5" s="7">
        <v>0.1</v>
      </c>
      <c r="X5" s="7">
        <v>0.1</v>
      </c>
      <c r="Y5" s="7">
        <v>0.1</v>
      </c>
    </row>
    <row r="6" spans="1:25" x14ac:dyDescent="0.3">
      <c r="A6" s="14">
        <v>8.3333333333333329E-2</v>
      </c>
      <c r="B6" s="8">
        <v>0.1</v>
      </c>
      <c r="C6" s="8">
        <v>0.1</v>
      </c>
      <c r="D6" s="8">
        <v>0.1</v>
      </c>
      <c r="E6" s="8">
        <v>0.1</v>
      </c>
      <c r="F6" s="8">
        <v>0.1</v>
      </c>
      <c r="G6" s="8">
        <v>0.1</v>
      </c>
      <c r="H6" s="8">
        <v>0.1</v>
      </c>
      <c r="I6" s="8">
        <v>0.1</v>
      </c>
      <c r="J6" s="8">
        <v>0.1</v>
      </c>
      <c r="K6" s="8">
        <v>0.1</v>
      </c>
      <c r="L6" s="8">
        <v>0.1</v>
      </c>
      <c r="M6" s="8">
        <v>0.1</v>
      </c>
      <c r="N6" s="8">
        <v>0.1</v>
      </c>
      <c r="O6" s="8">
        <v>0.1</v>
      </c>
      <c r="P6" s="8">
        <v>0.1</v>
      </c>
      <c r="Q6" s="8">
        <v>0.1</v>
      </c>
      <c r="R6" s="8">
        <v>0.1</v>
      </c>
      <c r="S6" s="8">
        <v>0.1</v>
      </c>
      <c r="T6" s="8">
        <v>0.1</v>
      </c>
      <c r="U6" s="8">
        <v>0.1</v>
      </c>
      <c r="V6" s="8">
        <v>0.1</v>
      </c>
      <c r="W6" s="8">
        <v>0.1</v>
      </c>
      <c r="X6" s="8">
        <v>0.1</v>
      </c>
      <c r="Y6" s="8">
        <v>0.1</v>
      </c>
    </row>
    <row r="7" spans="1:25" x14ac:dyDescent="0.3">
      <c r="A7" s="16">
        <v>0.1041666666666667</v>
      </c>
      <c r="B7" s="7">
        <v>0.1</v>
      </c>
      <c r="C7" s="7">
        <v>0.1</v>
      </c>
      <c r="D7" s="7">
        <v>0.1</v>
      </c>
      <c r="E7" s="7">
        <v>0.1</v>
      </c>
      <c r="F7" s="7">
        <v>0.1</v>
      </c>
      <c r="G7" s="7">
        <v>0.1</v>
      </c>
      <c r="H7" s="7">
        <v>0.1</v>
      </c>
      <c r="I7" s="7">
        <v>0.1</v>
      </c>
      <c r="J7" s="7">
        <v>0.1</v>
      </c>
      <c r="K7" s="7">
        <v>0.1</v>
      </c>
      <c r="L7" s="7">
        <v>0.1</v>
      </c>
      <c r="M7" s="7">
        <v>0.1</v>
      </c>
      <c r="N7" s="7">
        <v>0.1</v>
      </c>
      <c r="O7" s="7">
        <v>0.1</v>
      </c>
      <c r="P7" s="7">
        <v>0.1</v>
      </c>
      <c r="Q7" s="7">
        <v>0.1</v>
      </c>
      <c r="R7" s="7">
        <v>0.1</v>
      </c>
      <c r="S7" s="7">
        <v>0.1</v>
      </c>
      <c r="T7" s="7">
        <v>0.1</v>
      </c>
      <c r="U7" s="7">
        <v>0.1</v>
      </c>
      <c r="V7" s="7">
        <v>0.1</v>
      </c>
      <c r="W7" s="7">
        <v>0.1</v>
      </c>
      <c r="X7" s="7">
        <v>0.1</v>
      </c>
      <c r="Y7" s="7">
        <v>0.1</v>
      </c>
    </row>
    <row r="8" spans="1:25" x14ac:dyDescent="0.3">
      <c r="A8" s="14">
        <v>0.125</v>
      </c>
      <c r="B8" s="8">
        <v>0.1</v>
      </c>
      <c r="C8" s="8">
        <v>0.1</v>
      </c>
      <c r="D8" s="8">
        <v>0.1</v>
      </c>
      <c r="E8" s="8">
        <v>0.1</v>
      </c>
      <c r="F8" s="8">
        <v>0.1</v>
      </c>
      <c r="G8" s="8">
        <v>0.1</v>
      </c>
      <c r="H8" s="8">
        <v>0.1</v>
      </c>
      <c r="I8" s="8">
        <v>0.1</v>
      </c>
      <c r="J8" s="8">
        <v>0.1</v>
      </c>
      <c r="K8" s="8">
        <v>0.1</v>
      </c>
      <c r="L8" s="8">
        <v>0.1</v>
      </c>
      <c r="M8" s="8">
        <v>0.1</v>
      </c>
      <c r="N8" s="8">
        <v>0.1</v>
      </c>
      <c r="O8" s="8">
        <v>0.1</v>
      </c>
      <c r="P8" s="8">
        <v>0.1</v>
      </c>
      <c r="Q8" s="8">
        <v>0.1</v>
      </c>
      <c r="R8" s="8">
        <v>0.1</v>
      </c>
      <c r="S8" s="8">
        <v>0.1</v>
      </c>
      <c r="T8" s="8">
        <v>0.1</v>
      </c>
      <c r="U8" s="8">
        <v>0.1</v>
      </c>
      <c r="V8" s="8">
        <v>0.1</v>
      </c>
      <c r="W8" s="8">
        <v>0.1</v>
      </c>
      <c r="X8" s="8">
        <v>0.1</v>
      </c>
      <c r="Y8" s="8">
        <v>0.1</v>
      </c>
    </row>
    <row r="9" spans="1:25" x14ac:dyDescent="0.3">
      <c r="A9" s="16">
        <v>0.14583333333333329</v>
      </c>
      <c r="B9" s="7">
        <v>0.1</v>
      </c>
      <c r="C9" s="7">
        <v>0.1</v>
      </c>
      <c r="D9" s="7">
        <v>0.1</v>
      </c>
      <c r="E9" s="7">
        <v>0.1</v>
      </c>
      <c r="F9" s="7">
        <v>0.1</v>
      </c>
      <c r="G9" s="7">
        <v>0.1</v>
      </c>
      <c r="H9" s="7">
        <v>0.1</v>
      </c>
      <c r="I9" s="7">
        <v>0.1</v>
      </c>
      <c r="J9" s="7">
        <v>0.1</v>
      </c>
      <c r="K9" s="7">
        <v>0.1</v>
      </c>
      <c r="L9" s="7">
        <v>0.1</v>
      </c>
      <c r="M9" s="7">
        <v>0.1</v>
      </c>
      <c r="N9" s="7">
        <v>0.1</v>
      </c>
      <c r="O9" s="7">
        <v>0.1</v>
      </c>
      <c r="P9" s="7">
        <v>0.1</v>
      </c>
      <c r="Q9" s="7">
        <v>0.1</v>
      </c>
      <c r="R9" s="7">
        <v>0.1</v>
      </c>
      <c r="S9" s="7">
        <v>0.1</v>
      </c>
      <c r="T9" s="7">
        <v>0.1</v>
      </c>
      <c r="U9" s="7">
        <v>0.1</v>
      </c>
      <c r="V9" s="7">
        <v>0.1</v>
      </c>
      <c r="W9" s="7">
        <v>0.1</v>
      </c>
      <c r="X9" s="7">
        <v>0.1</v>
      </c>
      <c r="Y9" s="7">
        <v>0.1</v>
      </c>
    </row>
    <row r="10" spans="1:25" x14ac:dyDescent="0.3">
      <c r="A10" s="14">
        <v>0.16666666666666671</v>
      </c>
      <c r="B10" s="8">
        <v>0.1</v>
      </c>
      <c r="C10" s="8">
        <v>0.1</v>
      </c>
      <c r="D10" s="8">
        <v>0.1</v>
      </c>
      <c r="E10" s="8">
        <v>0.1</v>
      </c>
      <c r="F10" s="8">
        <v>0.1</v>
      </c>
      <c r="G10" s="8">
        <v>0.1</v>
      </c>
      <c r="H10" s="8">
        <v>0.1</v>
      </c>
      <c r="I10" s="8">
        <v>0.1</v>
      </c>
      <c r="J10" s="8">
        <v>0.1</v>
      </c>
      <c r="K10" s="8">
        <v>0.1</v>
      </c>
      <c r="L10" s="8">
        <v>0.1</v>
      </c>
      <c r="M10" s="8">
        <v>0.1</v>
      </c>
      <c r="N10" s="8">
        <v>0.1</v>
      </c>
      <c r="O10" s="8">
        <v>0.1</v>
      </c>
      <c r="P10" s="8">
        <v>0.1</v>
      </c>
      <c r="Q10" s="8">
        <v>0.1</v>
      </c>
      <c r="R10" s="8">
        <v>0.1</v>
      </c>
      <c r="S10" s="8">
        <v>0.1</v>
      </c>
      <c r="T10" s="8">
        <v>0.1</v>
      </c>
      <c r="U10" s="8">
        <v>0.1</v>
      </c>
      <c r="V10" s="8">
        <v>0.1</v>
      </c>
      <c r="W10" s="8">
        <v>0.1</v>
      </c>
      <c r="X10" s="8">
        <v>0.1</v>
      </c>
      <c r="Y10" s="8">
        <v>0.1</v>
      </c>
    </row>
    <row r="11" spans="1:25" x14ac:dyDescent="0.3">
      <c r="A11" s="16">
        <v>0.1875</v>
      </c>
      <c r="B11" s="7">
        <v>0.1</v>
      </c>
      <c r="C11" s="7">
        <v>0.1</v>
      </c>
      <c r="D11" s="7">
        <v>0.1</v>
      </c>
      <c r="E11" s="7">
        <v>0.1</v>
      </c>
      <c r="F11" s="7">
        <v>0.1</v>
      </c>
      <c r="G11" s="7">
        <v>0.1</v>
      </c>
      <c r="H11" s="7">
        <v>0.1</v>
      </c>
      <c r="I11" s="7">
        <v>0.1</v>
      </c>
      <c r="J11" s="7">
        <v>0.1</v>
      </c>
      <c r="K11" s="7">
        <v>0.1</v>
      </c>
      <c r="L11" s="7">
        <v>0.1</v>
      </c>
      <c r="M11" s="7">
        <v>0.1</v>
      </c>
      <c r="N11" s="7">
        <v>0.1</v>
      </c>
      <c r="O11" s="7">
        <v>0.1</v>
      </c>
      <c r="P11" s="7">
        <v>0.1</v>
      </c>
      <c r="Q11" s="7">
        <v>0.1</v>
      </c>
      <c r="R11" s="7">
        <v>0.1</v>
      </c>
      <c r="S11" s="7">
        <v>0.1</v>
      </c>
      <c r="T11" s="7">
        <v>0.1</v>
      </c>
      <c r="U11" s="7">
        <v>0.1</v>
      </c>
      <c r="V11" s="7">
        <v>0.1</v>
      </c>
      <c r="W11" s="7">
        <v>0.1</v>
      </c>
      <c r="X11" s="7">
        <v>0.1</v>
      </c>
      <c r="Y11" s="7">
        <v>0.1</v>
      </c>
    </row>
    <row r="12" spans="1:25" x14ac:dyDescent="0.3">
      <c r="A12" s="14">
        <v>0.20833333333333329</v>
      </c>
      <c r="B12" s="8">
        <v>0.1</v>
      </c>
      <c r="C12" s="8">
        <v>0.1</v>
      </c>
      <c r="D12" s="8">
        <v>0.1</v>
      </c>
      <c r="E12" s="8">
        <v>0.1</v>
      </c>
      <c r="F12" s="8">
        <v>0.1</v>
      </c>
      <c r="G12" s="8">
        <v>0.1</v>
      </c>
      <c r="H12" s="8">
        <v>0.1</v>
      </c>
      <c r="I12" s="8">
        <v>0.1</v>
      </c>
      <c r="J12" s="8">
        <v>0.1</v>
      </c>
      <c r="K12" s="8">
        <v>0.1</v>
      </c>
      <c r="L12" s="8">
        <v>0.1</v>
      </c>
      <c r="M12" s="8">
        <v>0.1</v>
      </c>
      <c r="N12" s="8">
        <v>0.1</v>
      </c>
      <c r="O12" s="8">
        <v>0.1</v>
      </c>
      <c r="P12" s="8">
        <v>0.1</v>
      </c>
      <c r="Q12" s="8">
        <v>0.1</v>
      </c>
      <c r="R12" s="8">
        <v>0.1</v>
      </c>
      <c r="S12" s="8">
        <v>0.1</v>
      </c>
      <c r="T12" s="8">
        <v>0.1</v>
      </c>
      <c r="U12" s="8">
        <v>0.1</v>
      </c>
      <c r="V12" s="8">
        <v>0.1</v>
      </c>
      <c r="W12" s="8">
        <v>0.1</v>
      </c>
      <c r="X12" s="8">
        <v>0.1</v>
      </c>
      <c r="Y12" s="8">
        <v>0.1</v>
      </c>
    </row>
    <row r="13" spans="1:25" x14ac:dyDescent="0.3">
      <c r="A13" s="16">
        <v>0.22916666666666671</v>
      </c>
      <c r="B13" s="7">
        <v>0.1</v>
      </c>
      <c r="C13" s="7">
        <v>0.1</v>
      </c>
      <c r="D13" s="7">
        <v>0.1</v>
      </c>
      <c r="E13" s="7">
        <v>0.1</v>
      </c>
      <c r="F13" s="7">
        <v>0.1</v>
      </c>
      <c r="G13" s="7">
        <v>0.1</v>
      </c>
      <c r="H13" s="7">
        <v>0.1</v>
      </c>
      <c r="I13" s="7">
        <v>0.1</v>
      </c>
      <c r="J13" s="7">
        <v>0.1</v>
      </c>
      <c r="K13" s="7">
        <v>0.1</v>
      </c>
      <c r="L13" s="7">
        <v>0.1</v>
      </c>
      <c r="M13" s="7">
        <v>0.1</v>
      </c>
      <c r="N13" s="7">
        <v>0.1</v>
      </c>
      <c r="O13" s="7">
        <v>0.1</v>
      </c>
      <c r="P13" s="7">
        <v>0.1</v>
      </c>
      <c r="Q13" s="7">
        <v>0.1</v>
      </c>
      <c r="R13" s="7">
        <v>0.1</v>
      </c>
      <c r="S13" s="7">
        <v>0.1</v>
      </c>
      <c r="T13" s="7">
        <v>0.1</v>
      </c>
      <c r="U13" s="7">
        <v>0.1</v>
      </c>
      <c r="V13" s="7">
        <v>0.1</v>
      </c>
      <c r="W13" s="7">
        <v>0.1</v>
      </c>
      <c r="X13" s="7">
        <v>0.1</v>
      </c>
      <c r="Y13" s="7">
        <v>0.1</v>
      </c>
    </row>
    <row r="14" spans="1:25" x14ac:dyDescent="0.3">
      <c r="A14" s="14">
        <v>0.25</v>
      </c>
      <c r="B14" s="8">
        <v>0.1</v>
      </c>
      <c r="C14" s="8">
        <v>0.1</v>
      </c>
      <c r="D14" s="8">
        <v>0.1</v>
      </c>
      <c r="E14" s="8">
        <v>0.1</v>
      </c>
      <c r="F14" s="8">
        <v>0.1</v>
      </c>
      <c r="G14" s="8">
        <v>0.1</v>
      </c>
      <c r="H14" s="8">
        <v>0.1</v>
      </c>
      <c r="I14" s="8">
        <v>0.1</v>
      </c>
      <c r="J14" s="8">
        <v>0.1</v>
      </c>
      <c r="K14" s="8">
        <v>0.1</v>
      </c>
      <c r="L14" s="8">
        <v>0.1</v>
      </c>
      <c r="M14" s="8">
        <v>0.1</v>
      </c>
      <c r="N14" s="8">
        <v>0.1</v>
      </c>
      <c r="O14" s="8">
        <v>0.1</v>
      </c>
      <c r="P14" s="8">
        <v>0.1</v>
      </c>
      <c r="Q14" s="8">
        <v>0.1</v>
      </c>
      <c r="R14" s="8">
        <v>0.1</v>
      </c>
      <c r="S14" s="8">
        <v>0.1</v>
      </c>
      <c r="T14" s="8">
        <v>0.1</v>
      </c>
      <c r="U14" s="8">
        <v>0.1</v>
      </c>
      <c r="V14" s="8">
        <v>0.1</v>
      </c>
      <c r="W14" s="8">
        <v>0.1</v>
      </c>
      <c r="X14" s="8">
        <v>0.1</v>
      </c>
      <c r="Y14" s="8">
        <v>0.1</v>
      </c>
    </row>
    <row r="15" spans="1:25" x14ac:dyDescent="0.3">
      <c r="A15" s="16">
        <v>0.27083333333333331</v>
      </c>
      <c r="B15" s="7">
        <v>0.1</v>
      </c>
      <c r="C15" s="7">
        <v>0.1</v>
      </c>
      <c r="D15" s="7">
        <v>0.1</v>
      </c>
      <c r="E15" s="7">
        <v>0.1</v>
      </c>
      <c r="F15" s="7">
        <v>0.1</v>
      </c>
      <c r="G15" s="7">
        <v>0.1</v>
      </c>
      <c r="H15" s="7">
        <v>0.1</v>
      </c>
      <c r="I15" s="7">
        <v>0.1</v>
      </c>
      <c r="J15" s="7">
        <v>0.1</v>
      </c>
      <c r="K15" s="7">
        <v>0.1</v>
      </c>
      <c r="L15" s="7">
        <v>0.1</v>
      </c>
      <c r="M15" s="7">
        <v>0.1</v>
      </c>
      <c r="N15" s="7">
        <v>0.1</v>
      </c>
      <c r="O15" s="7">
        <v>0.1</v>
      </c>
      <c r="P15" s="7">
        <v>0.1</v>
      </c>
      <c r="Q15" s="7">
        <v>0.1</v>
      </c>
      <c r="R15" s="7">
        <v>0.1</v>
      </c>
      <c r="S15" s="7">
        <v>0.1</v>
      </c>
      <c r="T15" s="7">
        <v>0.1</v>
      </c>
      <c r="U15" s="7">
        <v>0.1</v>
      </c>
      <c r="V15" s="7">
        <v>0.1</v>
      </c>
      <c r="W15" s="7">
        <v>0.1</v>
      </c>
      <c r="X15" s="7">
        <v>0.1</v>
      </c>
      <c r="Y15" s="7">
        <v>0.1</v>
      </c>
    </row>
    <row r="16" spans="1:25" x14ac:dyDescent="0.3">
      <c r="A16" s="14">
        <v>0.29166666666666669</v>
      </c>
      <c r="B16" s="8">
        <v>0.1</v>
      </c>
      <c r="C16" s="8">
        <v>0.1</v>
      </c>
      <c r="D16" s="8">
        <v>0.1</v>
      </c>
      <c r="E16" s="8">
        <v>0.1</v>
      </c>
      <c r="F16" s="8">
        <v>0.1</v>
      </c>
      <c r="G16" s="8">
        <v>0.1</v>
      </c>
      <c r="H16" s="8">
        <v>0.1</v>
      </c>
      <c r="I16" s="8">
        <v>0.1</v>
      </c>
      <c r="J16" s="8">
        <v>0.1</v>
      </c>
      <c r="K16" s="8">
        <v>0.1</v>
      </c>
      <c r="L16" s="8">
        <v>0.1</v>
      </c>
      <c r="M16" s="8">
        <v>0.1</v>
      </c>
      <c r="N16" s="8">
        <v>0.1</v>
      </c>
      <c r="O16" s="8">
        <v>0.1</v>
      </c>
      <c r="P16" s="8">
        <v>0.1</v>
      </c>
      <c r="Q16" s="8">
        <v>0.1</v>
      </c>
      <c r="R16" s="8">
        <v>0.1</v>
      </c>
      <c r="S16" s="8">
        <v>0.1</v>
      </c>
      <c r="T16" s="8">
        <v>0.1</v>
      </c>
      <c r="U16" s="8">
        <v>0.1</v>
      </c>
      <c r="V16" s="8">
        <v>0.1</v>
      </c>
      <c r="W16" s="8">
        <v>0.1</v>
      </c>
      <c r="X16" s="8">
        <v>0.1</v>
      </c>
      <c r="Y16" s="8">
        <v>0.1</v>
      </c>
    </row>
    <row r="17" spans="1:25" x14ac:dyDescent="0.3">
      <c r="A17" s="16">
        <v>0.3125</v>
      </c>
      <c r="B17" s="7">
        <v>0.1</v>
      </c>
      <c r="C17" s="7">
        <v>0.1</v>
      </c>
      <c r="D17" s="7">
        <v>0.1</v>
      </c>
      <c r="E17" s="7">
        <v>0.1</v>
      </c>
      <c r="F17" s="7">
        <v>0.1</v>
      </c>
      <c r="G17" s="7">
        <v>0.1</v>
      </c>
      <c r="H17" s="7">
        <v>0.1</v>
      </c>
      <c r="I17" s="7">
        <v>0.1</v>
      </c>
      <c r="J17" s="7">
        <v>0.1</v>
      </c>
      <c r="K17" s="7">
        <v>0.1</v>
      </c>
      <c r="L17" s="7">
        <v>0.1</v>
      </c>
      <c r="M17" s="7">
        <v>0.1</v>
      </c>
      <c r="N17" s="7">
        <v>0.1</v>
      </c>
      <c r="O17" s="7">
        <v>0.1</v>
      </c>
      <c r="P17" s="7">
        <v>0.1</v>
      </c>
      <c r="Q17" s="7">
        <v>0.1</v>
      </c>
      <c r="R17" s="7">
        <v>0.1</v>
      </c>
      <c r="S17" s="7">
        <v>0.1</v>
      </c>
      <c r="T17" s="7">
        <v>0.1</v>
      </c>
      <c r="U17" s="7">
        <v>0.1</v>
      </c>
      <c r="V17" s="7">
        <v>0.1</v>
      </c>
      <c r="W17" s="7">
        <v>0.1</v>
      </c>
      <c r="X17" s="7">
        <v>0.1</v>
      </c>
      <c r="Y17" s="7">
        <v>0.1</v>
      </c>
    </row>
    <row r="18" spans="1:25" x14ac:dyDescent="0.3">
      <c r="A18" s="14">
        <v>0.33333333333333331</v>
      </c>
      <c r="B18" s="8">
        <v>0.1</v>
      </c>
      <c r="C18" s="8">
        <v>0.1</v>
      </c>
      <c r="D18" s="8">
        <v>0.1</v>
      </c>
      <c r="E18" s="8">
        <v>0.1</v>
      </c>
      <c r="F18" s="8">
        <v>0.1</v>
      </c>
      <c r="G18" s="8">
        <v>0.1</v>
      </c>
      <c r="H18" s="8">
        <v>0.1</v>
      </c>
      <c r="I18" s="8">
        <v>0.1</v>
      </c>
      <c r="J18" s="8">
        <v>0.1</v>
      </c>
      <c r="K18" s="8">
        <v>0.1</v>
      </c>
      <c r="L18" s="8">
        <v>0.1</v>
      </c>
      <c r="M18" s="8">
        <v>0.1</v>
      </c>
      <c r="N18" s="8">
        <v>0.1</v>
      </c>
      <c r="O18" s="8">
        <v>0.1</v>
      </c>
      <c r="P18" s="8">
        <v>0.1</v>
      </c>
      <c r="Q18" s="8">
        <v>0.1</v>
      </c>
      <c r="R18" s="8">
        <v>0.1</v>
      </c>
      <c r="S18" s="8">
        <v>0.1</v>
      </c>
      <c r="T18" s="8">
        <v>0.1</v>
      </c>
      <c r="U18" s="8">
        <v>0.1</v>
      </c>
      <c r="V18" s="8">
        <v>0.1</v>
      </c>
      <c r="W18" s="8">
        <v>0.1</v>
      </c>
      <c r="X18" s="8">
        <v>0.1</v>
      </c>
      <c r="Y18" s="8">
        <v>0.1</v>
      </c>
    </row>
    <row r="19" spans="1:25" x14ac:dyDescent="0.3">
      <c r="A19" s="16">
        <v>0.35416666666666669</v>
      </c>
      <c r="B19" s="7">
        <v>0.1</v>
      </c>
      <c r="C19" s="7">
        <v>0.1</v>
      </c>
      <c r="D19" s="7">
        <v>0.1</v>
      </c>
      <c r="E19" s="7">
        <v>0.1</v>
      </c>
      <c r="F19" s="7">
        <v>0.1</v>
      </c>
      <c r="G19" s="7">
        <v>0.1</v>
      </c>
      <c r="H19" s="7">
        <v>0.1</v>
      </c>
      <c r="I19" s="7">
        <v>0.1</v>
      </c>
      <c r="J19" s="7">
        <v>0.1</v>
      </c>
      <c r="K19" s="7">
        <v>0.1</v>
      </c>
      <c r="L19" s="7">
        <v>0.1</v>
      </c>
      <c r="M19" s="7">
        <v>0.1</v>
      </c>
      <c r="N19" s="7">
        <v>0.1</v>
      </c>
      <c r="O19" s="7">
        <v>0.1</v>
      </c>
      <c r="P19" s="7">
        <v>0.1</v>
      </c>
      <c r="Q19" s="7">
        <v>0.1</v>
      </c>
      <c r="R19" s="7">
        <v>0.1</v>
      </c>
      <c r="S19" s="7">
        <v>0.1</v>
      </c>
      <c r="T19" s="7">
        <v>0.1</v>
      </c>
      <c r="U19" s="7">
        <v>0.1</v>
      </c>
      <c r="V19" s="7">
        <v>0.1</v>
      </c>
      <c r="W19" s="7">
        <v>0.1</v>
      </c>
      <c r="X19" s="7">
        <v>0.1</v>
      </c>
      <c r="Y19" s="7">
        <v>0.1</v>
      </c>
    </row>
    <row r="20" spans="1:25" x14ac:dyDescent="0.3">
      <c r="A20" s="14">
        <v>0.375</v>
      </c>
      <c r="B20" s="8">
        <v>0.1</v>
      </c>
      <c r="C20" s="8">
        <v>0.1</v>
      </c>
      <c r="D20" s="8">
        <v>0.1</v>
      </c>
      <c r="E20" s="8">
        <v>0.1</v>
      </c>
      <c r="F20" s="8">
        <v>0.1</v>
      </c>
      <c r="G20" s="8">
        <v>0.1</v>
      </c>
      <c r="H20" s="8">
        <v>0.1</v>
      </c>
      <c r="I20" s="8">
        <v>0.1</v>
      </c>
      <c r="J20" s="8">
        <v>0.1</v>
      </c>
      <c r="K20" s="8">
        <v>0.1</v>
      </c>
      <c r="L20" s="8">
        <v>0.1</v>
      </c>
      <c r="M20" s="8">
        <v>0.1</v>
      </c>
      <c r="N20" s="8">
        <v>0.1</v>
      </c>
      <c r="O20" s="8">
        <v>0.1</v>
      </c>
      <c r="P20" s="8">
        <v>0.1</v>
      </c>
      <c r="Q20" s="8">
        <v>0.1</v>
      </c>
      <c r="R20" s="8">
        <v>0.1</v>
      </c>
      <c r="S20" s="8">
        <v>0.1</v>
      </c>
      <c r="T20" s="8">
        <v>0.1</v>
      </c>
      <c r="U20" s="8">
        <v>0.1</v>
      </c>
      <c r="V20" s="8">
        <v>0.1</v>
      </c>
      <c r="W20" s="8">
        <v>0.1</v>
      </c>
      <c r="X20" s="8">
        <v>0.1</v>
      </c>
      <c r="Y20" s="8">
        <v>0.1</v>
      </c>
    </row>
    <row r="21" spans="1:25" x14ac:dyDescent="0.3">
      <c r="A21" s="16">
        <v>0.39583333333333331</v>
      </c>
      <c r="B21" s="7">
        <v>0.1</v>
      </c>
      <c r="C21" s="7">
        <v>0.1</v>
      </c>
      <c r="D21" s="7">
        <v>0.1</v>
      </c>
      <c r="E21" s="7">
        <v>0.1</v>
      </c>
      <c r="F21" s="7">
        <v>0.1</v>
      </c>
      <c r="G21" s="7">
        <v>0.1</v>
      </c>
      <c r="H21" s="7">
        <v>0.1</v>
      </c>
      <c r="I21" s="7">
        <v>0.1</v>
      </c>
      <c r="J21" s="7">
        <v>0.1</v>
      </c>
      <c r="K21" s="7">
        <v>0.1</v>
      </c>
      <c r="L21" s="7">
        <v>0.1</v>
      </c>
      <c r="M21" s="7">
        <v>0.1</v>
      </c>
      <c r="N21" s="7">
        <v>0.1</v>
      </c>
      <c r="O21" s="7">
        <v>0.1</v>
      </c>
      <c r="P21" s="7">
        <v>0.1</v>
      </c>
      <c r="Q21" s="7">
        <v>0.1</v>
      </c>
      <c r="R21" s="7">
        <v>0.1</v>
      </c>
      <c r="S21" s="7">
        <v>0.1</v>
      </c>
      <c r="T21" s="7">
        <v>0.1</v>
      </c>
      <c r="U21" s="7">
        <v>0.1</v>
      </c>
      <c r="V21" s="7">
        <v>0.1</v>
      </c>
      <c r="W21" s="7">
        <v>0.1</v>
      </c>
      <c r="X21" s="7">
        <v>0.1</v>
      </c>
      <c r="Y21" s="7">
        <v>0.1</v>
      </c>
    </row>
    <row r="22" spans="1:25" x14ac:dyDescent="0.3">
      <c r="A22" s="14">
        <v>0.41666666666666669</v>
      </c>
      <c r="B22" s="8">
        <v>0.1</v>
      </c>
      <c r="C22" s="8">
        <v>0.1</v>
      </c>
      <c r="D22" s="8">
        <v>0.1</v>
      </c>
      <c r="E22" s="8">
        <v>0.1</v>
      </c>
      <c r="F22" s="8">
        <v>0.1</v>
      </c>
      <c r="G22" s="8">
        <v>0.1</v>
      </c>
      <c r="H22" s="8">
        <v>0.1</v>
      </c>
      <c r="I22" s="8">
        <v>0.1</v>
      </c>
      <c r="J22" s="8">
        <v>0.1</v>
      </c>
      <c r="K22" s="8">
        <v>0.1</v>
      </c>
      <c r="L22" s="8">
        <v>0.1</v>
      </c>
      <c r="M22" s="8">
        <v>0.1</v>
      </c>
      <c r="N22" s="8">
        <v>0.1</v>
      </c>
      <c r="O22" s="8">
        <v>0.1</v>
      </c>
      <c r="P22" s="8">
        <v>0.1</v>
      </c>
      <c r="Q22" s="8">
        <v>0.1</v>
      </c>
      <c r="R22" s="8">
        <v>0.1</v>
      </c>
      <c r="S22" s="8">
        <v>0.1</v>
      </c>
      <c r="T22" s="8">
        <v>0.1</v>
      </c>
      <c r="U22" s="8">
        <v>0.1</v>
      </c>
      <c r="V22" s="8">
        <v>0.1</v>
      </c>
      <c r="W22" s="8">
        <v>0.1</v>
      </c>
      <c r="X22" s="8">
        <v>0.1</v>
      </c>
      <c r="Y22" s="8">
        <v>0.1</v>
      </c>
    </row>
    <row r="23" spans="1:25" x14ac:dyDescent="0.3">
      <c r="A23" s="16">
        <v>0.4375</v>
      </c>
      <c r="B23" s="7">
        <v>0.1</v>
      </c>
      <c r="C23" s="7">
        <v>0.1</v>
      </c>
      <c r="D23" s="7">
        <v>0.1</v>
      </c>
      <c r="E23" s="7">
        <v>0.1</v>
      </c>
      <c r="F23" s="7">
        <v>0.1</v>
      </c>
      <c r="G23" s="7">
        <v>0.1</v>
      </c>
      <c r="H23" s="7">
        <v>0.1</v>
      </c>
      <c r="I23" s="7">
        <v>0.1</v>
      </c>
      <c r="J23" s="7">
        <v>0.1</v>
      </c>
      <c r="K23" s="7">
        <v>0.1</v>
      </c>
      <c r="L23" s="7">
        <v>0.1</v>
      </c>
      <c r="M23" s="7">
        <v>0.1</v>
      </c>
      <c r="N23" s="7">
        <v>0.1</v>
      </c>
      <c r="O23" s="7">
        <v>0.1</v>
      </c>
      <c r="P23" s="7">
        <v>0.1</v>
      </c>
      <c r="Q23" s="7">
        <v>0.1</v>
      </c>
      <c r="R23" s="7">
        <v>0.1</v>
      </c>
      <c r="S23" s="7">
        <v>0.1</v>
      </c>
      <c r="T23" s="7">
        <v>0.1</v>
      </c>
      <c r="U23" s="7">
        <v>0.1</v>
      </c>
      <c r="V23" s="7">
        <v>0.1</v>
      </c>
      <c r="W23" s="7">
        <v>0.1</v>
      </c>
      <c r="X23" s="7">
        <v>0.1</v>
      </c>
      <c r="Y23" s="7">
        <v>0.1</v>
      </c>
    </row>
    <row r="24" spans="1:25" x14ac:dyDescent="0.3">
      <c r="A24" s="14">
        <v>0.45833333333333331</v>
      </c>
      <c r="B24" s="8">
        <v>0.1</v>
      </c>
      <c r="C24" s="8">
        <v>0.1</v>
      </c>
      <c r="D24" s="8">
        <v>0.1</v>
      </c>
      <c r="E24" s="8">
        <v>0.1</v>
      </c>
      <c r="F24" s="8">
        <v>0.1</v>
      </c>
      <c r="G24" s="8">
        <v>0.1</v>
      </c>
      <c r="H24" s="8">
        <v>0.1</v>
      </c>
      <c r="I24" s="8">
        <v>0.1</v>
      </c>
      <c r="J24" s="8">
        <v>0.1</v>
      </c>
      <c r="K24" s="8">
        <v>0.1</v>
      </c>
      <c r="L24" s="8">
        <v>0.1</v>
      </c>
      <c r="M24" s="8">
        <v>0.1</v>
      </c>
      <c r="N24" s="8">
        <v>0.1</v>
      </c>
      <c r="O24" s="8">
        <v>0.1</v>
      </c>
      <c r="P24" s="8">
        <v>0.1</v>
      </c>
      <c r="Q24" s="8">
        <v>0.1</v>
      </c>
      <c r="R24" s="8">
        <v>0.1</v>
      </c>
      <c r="S24" s="8">
        <v>0.1</v>
      </c>
      <c r="T24" s="8">
        <v>0.1</v>
      </c>
      <c r="U24" s="8">
        <v>0.1</v>
      </c>
      <c r="V24" s="8">
        <v>0.1</v>
      </c>
      <c r="W24" s="8">
        <v>0.1</v>
      </c>
      <c r="X24" s="8">
        <v>0.1</v>
      </c>
      <c r="Y24" s="8">
        <v>0.1</v>
      </c>
    </row>
    <row r="25" spans="1:25" x14ac:dyDescent="0.3">
      <c r="A25" s="16">
        <v>0.47916666666666669</v>
      </c>
      <c r="B25" s="7">
        <v>0.1</v>
      </c>
      <c r="C25" s="7">
        <v>0.1</v>
      </c>
      <c r="D25" s="7">
        <v>0.1</v>
      </c>
      <c r="E25" s="7">
        <v>0.1</v>
      </c>
      <c r="F25" s="7">
        <v>0.1</v>
      </c>
      <c r="G25" s="7">
        <v>0.1</v>
      </c>
      <c r="H25" s="7">
        <v>0.1</v>
      </c>
      <c r="I25" s="7">
        <v>0.1</v>
      </c>
      <c r="J25" s="7">
        <v>0.1</v>
      </c>
      <c r="K25" s="7">
        <v>0.1</v>
      </c>
      <c r="L25" s="7">
        <v>0</v>
      </c>
      <c r="M25" s="7">
        <v>0.1</v>
      </c>
      <c r="N25" s="7">
        <v>0</v>
      </c>
      <c r="O25" s="7">
        <v>0.1</v>
      </c>
      <c r="P25" s="7">
        <v>0</v>
      </c>
      <c r="Q25" s="7">
        <v>0.1</v>
      </c>
      <c r="R25" s="7">
        <v>0</v>
      </c>
      <c r="S25" s="7">
        <v>0.1</v>
      </c>
      <c r="T25" s="7">
        <v>0.1</v>
      </c>
      <c r="U25" s="7">
        <v>0.1</v>
      </c>
      <c r="V25" s="7">
        <v>0.1</v>
      </c>
      <c r="W25" s="7">
        <v>0.1</v>
      </c>
      <c r="X25" s="7">
        <v>0.1</v>
      </c>
      <c r="Y25" s="7">
        <v>0.1</v>
      </c>
    </row>
    <row r="26" spans="1:25" x14ac:dyDescent="0.3">
      <c r="A26" s="14">
        <v>0.5</v>
      </c>
      <c r="B26" s="8">
        <v>0.1</v>
      </c>
      <c r="C26" s="8">
        <v>0.1</v>
      </c>
      <c r="D26" s="8">
        <v>0.1</v>
      </c>
      <c r="E26" s="8">
        <v>0.1</v>
      </c>
      <c r="F26" s="8">
        <v>0.1</v>
      </c>
      <c r="G26" s="8">
        <v>0.1</v>
      </c>
      <c r="H26" s="8">
        <v>0.1</v>
      </c>
      <c r="I26" s="8">
        <v>0.1</v>
      </c>
      <c r="J26" s="8">
        <v>0.1</v>
      </c>
      <c r="K26" s="8">
        <v>0.1</v>
      </c>
      <c r="L26" s="8">
        <v>0</v>
      </c>
      <c r="M26" s="8">
        <v>0.1</v>
      </c>
      <c r="N26" s="8">
        <v>0</v>
      </c>
      <c r="O26" s="8">
        <v>0.1</v>
      </c>
      <c r="P26" s="8">
        <v>0</v>
      </c>
      <c r="Q26" s="8">
        <v>0.1</v>
      </c>
      <c r="R26" s="8">
        <v>0</v>
      </c>
      <c r="S26" s="8">
        <v>0.1</v>
      </c>
      <c r="T26" s="8">
        <v>0.1</v>
      </c>
      <c r="U26" s="8">
        <v>0.1</v>
      </c>
      <c r="V26" s="8">
        <v>0.1</v>
      </c>
      <c r="W26" s="8">
        <v>0.1</v>
      </c>
      <c r="X26" s="8">
        <v>0.1</v>
      </c>
      <c r="Y26" s="8">
        <v>0.1</v>
      </c>
    </row>
    <row r="27" spans="1:25" x14ac:dyDescent="0.3">
      <c r="A27" s="16">
        <v>0.52083333333333337</v>
      </c>
      <c r="B27" s="7">
        <v>0.1</v>
      </c>
      <c r="C27" s="7">
        <v>0.1</v>
      </c>
      <c r="D27" s="7">
        <v>0.1</v>
      </c>
      <c r="E27" s="7">
        <v>0.1</v>
      </c>
      <c r="F27" s="7">
        <v>0.1</v>
      </c>
      <c r="G27" s="7">
        <v>0.1</v>
      </c>
      <c r="H27" s="7">
        <v>0.1</v>
      </c>
      <c r="I27" s="7">
        <v>0.1</v>
      </c>
      <c r="J27" s="7">
        <v>0.1</v>
      </c>
      <c r="K27" s="7">
        <v>0.1</v>
      </c>
      <c r="L27" s="7">
        <v>0</v>
      </c>
      <c r="M27" s="7">
        <v>0.1</v>
      </c>
      <c r="N27" s="7">
        <v>0</v>
      </c>
      <c r="O27" s="7">
        <v>0.1</v>
      </c>
      <c r="P27" s="7">
        <v>0</v>
      </c>
      <c r="Q27" s="7">
        <v>0.1</v>
      </c>
      <c r="R27" s="7">
        <v>0</v>
      </c>
      <c r="S27" s="7">
        <v>0.1</v>
      </c>
      <c r="T27" s="7">
        <v>0.1</v>
      </c>
      <c r="U27" s="7">
        <v>0.1</v>
      </c>
      <c r="V27" s="7">
        <v>0.1</v>
      </c>
      <c r="W27" s="7">
        <v>0.1</v>
      </c>
      <c r="X27" s="7">
        <v>0.1</v>
      </c>
      <c r="Y27" s="7">
        <v>0.1</v>
      </c>
    </row>
    <row r="28" spans="1:25" x14ac:dyDescent="0.3">
      <c r="A28" s="14">
        <v>0.54166666666666663</v>
      </c>
      <c r="B28" s="8">
        <v>0.1</v>
      </c>
      <c r="C28" s="8">
        <v>0.1</v>
      </c>
      <c r="D28" s="8">
        <v>0.1</v>
      </c>
      <c r="E28" s="8">
        <v>0.1</v>
      </c>
      <c r="F28" s="8">
        <v>0.1</v>
      </c>
      <c r="G28" s="8">
        <v>0.1</v>
      </c>
      <c r="H28" s="8">
        <v>0.1</v>
      </c>
      <c r="I28" s="8">
        <v>0.1</v>
      </c>
      <c r="J28" s="8">
        <v>0.1</v>
      </c>
      <c r="K28" s="8">
        <v>0.1</v>
      </c>
      <c r="L28" s="8">
        <v>0</v>
      </c>
      <c r="M28" s="8">
        <v>0.1</v>
      </c>
      <c r="N28" s="8">
        <v>0</v>
      </c>
      <c r="O28" s="8">
        <v>0.1</v>
      </c>
      <c r="P28" s="8">
        <v>0</v>
      </c>
      <c r="Q28" s="8">
        <v>0.1</v>
      </c>
      <c r="R28" s="8">
        <v>0</v>
      </c>
      <c r="S28" s="8">
        <v>0.1</v>
      </c>
      <c r="T28" s="8">
        <v>0.1</v>
      </c>
      <c r="U28" s="8">
        <v>0.1</v>
      </c>
      <c r="V28" s="8">
        <v>0.1</v>
      </c>
      <c r="W28" s="8">
        <v>0.1</v>
      </c>
      <c r="X28" s="8">
        <v>0.1</v>
      </c>
      <c r="Y28" s="8">
        <v>0.1</v>
      </c>
    </row>
    <row r="29" spans="1:25" x14ac:dyDescent="0.3">
      <c r="A29" s="16">
        <v>0.5625</v>
      </c>
      <c r="B29" s="7">
        <v>0.1</v>
      </c>
      <c r="C29" s="7">
        <v>0.1</v>
      </c>
      <c r="D29" s="7">
        <v>0.1</v>
      </c>
      <c r="E29" s="7">
        <v>0.1</v>
      </c>
      <c r="F29" s="7">
        <v>0.1</v>
      </c>
      <c r="G29" s="7">
        <v>0.1</v>
      </c>
      <c r="H29" s="7">
        <v>0.1</v>
      </c>
      <c r="I29" s="7">
        <v>0.1</v>
      </c>
      <c r="J29" s="7">
        <v>0.1</v>
      </c>
      <c r="K29" s="7">
        <v>0.1</v>
      </c>
      <c r="L29" s="7">
        <v>0</v>
      </c>
      <c r="M29" s="7">
        <v>0.1</v>
      </c>
      <c r="N29" s="7">
        <v>0</v>
      </c>
      <c r="O29" s="7">
        <v>0.1</v>
      </c>
      <c r="P29" s="7">
        <v>0</v>
      </c>
      <c r="Q29" s="7">
        <v>0.1</v>
      </c>
      <c r="R29" s="7">
        <v>0</v>
      </c>
      <c r="S29" s="7">
        <v>0.1</v>
      </c>
      <c r="T29" s="7">
        <v>0.1</v>
      </c>
      <c r="U29" s="7">
        <v>0.1</v>
      </c>
      <c r="V29" s="7">
        <v>0.1</v>
      </c>
      <c r="W29" s="7">
        <v>0.1</v>
      </c>
      <c r="X29" s="7">
        <v>0.1</v>
      </c>
      <c r="Y29" s="7">
        <v>0.1</v>
      </c>
    </row>
    <row r="30" spans="1:25" x14ac:dyDescent="0.3">
      <c r="A30" s="14">
        <v>0.58333333333333337</v>
      </c>
      <c r="B30" s="8">
        <v>0.1</v>
      </c>
      <c r="C30" s="8">
        <v>0.1</v>
      </c>
      <c r="D30" s="8">
        <v>0.1</v>
      </c>
      <c r="E30" s="8">
        <v>0.1</v>
      </c>
      <c r="F30" s="8">
        <v>0.1</v>
      </c>
      <c r="G30" s="8">
        <v>0.1</v>
      </c>
      <c r="H30" s="8">
        <v>0.1</v>
      </c>
      <c r="I30" s="8">
        <v>0.1</v>
      </c>
      <c r="J30" s="8">
        <v>0.1</v>
      </c>
      <c r="K30" s="8">
        <v>0.1</v>
      </c>
      <c r="L30" s="8">
        <v>0</v>
      </c>
      <c r="M30" s="8">
        <v>0.1</v>
      </c>
      <c r="N30" s="8">
        <v>0</v>
      </c>
      <c r="O30" s="8">
        <v>0.1</v>
      </c>
      <c r="P30" s="8">
        <v>0</v>
      </c>
      <c r="Q30" s="8">
        <v>0.1</v>
      </c>
      <c r="R30" s="8">
        <v>0</v>
      </c>
      <c r="S30" s="8">
        <v>0.1</v>
      </c>
      <c r="T30" s="8">
        <v>0.1</v>
      </c>
      <c r="U30" s="8">
        <v>0.1</v>
      </c>
      <c r="V30" s="8">
        <v>0.1</v>
      </c>
      <c r="W30" s="8">
        <v>0.1</v>
      </c>
      <c r="X30" s="8">
        <v>0.1</v>
      </c>
      <c r="Y30" s="8">
        <v>0.1</v>
      </c>
    </row>
    <row r="31" spans="1:25" x14ac:dyDescent="0.3">
      <c r="A31" s="16">
        <v>0.60416666666666663</v>
      </c>
      <c r="B31" s="7">
        <v>0.1</v>
      </c>
      <c r="C31" s="7">
        <v>0.1</v>
      </c>
      <c r="D31" s="7">
        <v>0.1</v>
      </c>
      <c r="E31" s="7">
        <v>0.1</v>
      </c>
      <c r="F31" s="7">
        <v>0.1</v>
      </c>
      <c r="G31" s="7">
        <v>0.1</v>
      </c>
      <c r="H31" s="7">
        <v>0.1</v>
      </c>
      <c r="I31" s="7">
        <v>0.1</v>
      </c>
      <c r="J31" s="7">
        <v>0.1</v>
      </c>
      <c r="K31" s="7">
        <v>0.1</v>
      </c>
      <c r="L31" s="7">
        <v>0</v>
      </c>
      <c r="M31" s="7">
        <v>0.1</v>
      </c>
      <c r="N31" s="7">
        <v>0</v>
      </c>
      <c r="O31" s="7">
        <v>0.1</v>
      </c>
      <c r="P31" s="7">
        <v>0</v>
      </c>
      <c r="Q31" s="7">
        <v>0.1</v>
      </c>
      <c r="R31" s="7">
        <v>0</v>
      </c>
      <c r="S31" s="7">
        <v>0.1</v>
      </c>
      <c r="T31" s="7">
        <v>0.1</v>
      </c>
      <c r="U31" s="7">
        <v>0.1</v>
      </c>
      <c r="V31" s="7">
        <v>0.1</v>
      </c>
      <c r="W31" s="7">
        <v>0.1</v>
      </c>
      <c r="X31" s="7">
        <v>0.1</v>
      </c>
      <c r="Y31" s="7">
        <v>0.1</v>
      </c>
    </row>
    <row r="32" spans="1:25" x14ac:dyDescent="0.3">
      <c r="A32" s="14">
        <v>0.625</v>
      </c>
      <c r="B32" s="8">
        <v>0.1</v>
      </c>
      <c r="C32" s="8">
        <v>0.1</v>
      </c>
      <c r="D32" s="8">
        <v>0.1</v>
      </c>
      <c r="E32" s="8">
        <v>0.1</v>
      </c>
      <c r="F32" s="8">
        <v>0.1</v>
      </c>
      <c r="G32" s="8">
        <v>0.1</v>
      </c>
      <c r="H32" s="8">
        <v>0.1</v>
      </c>
      <c r="I32" s="8">
        <v>0.1</v>
      </c>
      <c r="J32" s="8">
        <v>0.1</v>
      </c>
      <c r="K32" s="8">
        <v>0.1</v>
      </c>
      <c r="L32" s="8">
        <v>0</v>
      </c>
      <c r="M32" s="8">
        <v>0.1</v>
      </c>
      <c r="N32" s="8">
        <v>0</v>
      </c>
      <c r="O32" s="8">
        <v>0.1</v>
      </c>
      <c r="P32" s="8">
        <v>0</v>
      </c>
      <c r="Q32" s="8">
        <v>0.1</v>
      </c>
      <c r="R32" s="8">
        <v>0</v>
      </c>
      <c r="S32" s="8">
        <v>0.1</v>
      </c>
      <c r="T32" s="8">
        <v>0.1</v>
      </c>
      <c r="U32" s="8">
        <v>0.1</v>
      </c>
      <c r="V32" s="8">
        <v>0.1</v>
      </c>
      <c r="W32" s="8">
        <v>0.1</v>
      </c>
      <c r="X32" s="8">
        <v>0.1</v>
      </c>
      <c r="Y32" s="8">
        <v>0.1</v>
      </c>
    </row>
    <row r="33" spans="1:25" x14ac:dyDescent="0.3">
      <c r="A33" s="16">
        <v>0.64583333333333337</v>
      </c>
      <c r="B33" s="7">
        <v>0.1</v>
      </c>
      <c r="C33" s="7">
        <v>0.1</v>
      </c>
      <c r="D33" s="7">
        <v>0.1</v>
      </c>
      <c r="E33" s="7">
        <v>0.1</v>
      </c>
      <c r="F33" s="7">
        <v>0.1</v>
      </c>
      <c r="G33" s="7">
        <v>0.1</v>
      </c>
      <c r="H33" s="7">
        <v>0.1</v>
      </c>
      <c r="I33" s="7">
        <v>0.1</v>
      </c>
      <c r="J33" s="7">
        <v>0.1</v>
      </c>
      <c r="K33" s="7">
        <v>0.1</v>
      </c>
      <c r="L33" s="7">
        <v>0</v>
      </c>
      <c r="M33" s="7">
        <v>0.1</v>
      </c>
      <c r="N33" s="7">
        <v>0</v>
      </c>
      <c r="O33" s="7">
        <v>0.1</v>
      </c>
      <c r="P33" s="7">
        <v>0</v>
      </c>
      <c r="Q33" s="7">
        <v>0.1</v>
      </c>
      <c r="R33" s="7">
        <v>0</v>
      </c>
      <c r="S33" s="7">
        <v>0.1</v>
      </c>
      <c r="T33" s="7">
        <v>0.1</v>
      </c>
      <c r="U33" s="7">
        <v>0.1</v>
      </c>
      <c r="V33" s="7">
        <v>0.1</v>
      </c>
      <c r="W33" s="7">
        <v>0.1</v>
      </c>
      <c r="X33" s="7">
        <v>0.1</v>
      </c>
      <c r="Y33" s="7">
        <v>0.1</v>
      </c>
    </row>
    <row r="34" spans="1:25" x14ac:dyDescent="0.3">
      <c r="A34" s="14">
        <v>0.66666666666666663</v>
      </c>
      <c r="B34" s="8">
        <v>0.1</v>
      </c>
      <c r="C34" s="8">
        <v>0.1</v>
      </c>
      <c r="D34" s="8">
        <v>0.1</v>
      </c>
      <c r="E34" s="8">
        <v>0.1</v>
      </c>
      <c r="F34" s="8">
        <v>0.1</v>
      </c>
      <c r="G34" s="8">
        <v>0.1</v>
      </c>
      <c r="H34" s="8">
        <v>0.1</v>
      </c>
      <c r="I34" s="8">
        <v>0.1</v>
      </c>
      <c r="J34" s="8">
        <v>0.1</v>
      </c>
      <c r="K34" s="8">
        <v>0.1</v>
      </c>
      <c r="L34" s="8">
        <v>0.1</v>
      </c>
      <c r="M34" s="8">
        <v>0.1</v>
      </c>
      <c r="N34" s="8">
        <v>0.1</v>
      </c>
      <c r="O34" s="8">
        <v>0.1</v>
      </c>
      <c r="P34" s="8">
        <v>0.1</v>
      </c>
      <c r="Q34" s="8">
        <v>0.1</v>
      </c>
      <c r="R34" s="8">
        <v>0.1</v>
      </c>
      <c r="S34" s="8">
        <v>0.1</v>
      </c>
      <c r="T34" s="8">
        <v>0.1</v>
      </c>
      <c r="U34" s="8">
        <v>0.1</v>
      </c>
      <c r="V34" s="8">
        <v>0.1</v>
      </c>
      <c r="W34" s="8">
        <v>0.1</v>
      </c>
      <c r="X34" s="8">
        <v>0.1</v>
      </c>
      <c r="Y34" s="8">
        <v>0.1</v>
      </c>
    </row>
    <row r="35" spans="1:25" x14ac:dyDescent="0.3">
      <c r="A35" s="16">
        <v>0.6875</v>
      </c>
      <c r="B35" s="7">
        <v>0.1</v>
      </c>
      <c r="C35" s="7">
        <v>0.1</v>
      </c>
      <c r="D35" s="7">
        <v>0.1</v>
      </c>
      <c r="E35" s="7">
        <v>0.1</v>
      </c>
      <c r="F35" s="7">
        <v>0.1</v>
      </c>
      <c r="G35" s="7">
        <v>0.1</v>
      </c>
      <c r="H35" s="7">
        <v>0.1</v>
      </c>
      <c r="I35" s="7">
        <v>0.1</v>
      </c>
      <c r="J35" s="7">
        <v>0.1</v>
      </c>
      <c r="K35" s="7">
        <v>0.1</v>
      </c>
      <c r="L35" s="7">
        <v>0.1</v>
      </c>
      <c r="M35" s="7">
        <v>0.1</v>
      </c>
      <c r="N35" s="7">
        <v>0.1</v>
      </c>
      <c r="O35" s="7">
        <v>0.1</v>
      </c>
      <c r="P35" s="7">
        <v>0.1</v>
      </c>
      <c r="Q35" s="7">
        <v>0.1</v>
      </c>
      <c r="R35" s="7">
        <v>0.1</v>
      </c>
      <c r="S35" s="7">
        <v>0.1</v>
      </c>
      <c r="T35" s="7">
        <v>0.1</v>
      </c>
      <c r="U35" s="7">
        <v>0.1</v>
      </c>
      <c r="V35" s="7">
        <v>0.1</v>
      </c>
      <c r="W35" s="7">
        <v>0.1</v>
      </c>
      <c r="X35" s="7">
        <v>0.1</v>
      </c>
      <c r="Y35" s="7">
        <v>0.1</v>
      </c>
    </row>
    <row r="36" spans="1:25" x14ac:dyDescent="0.3">
      <c r="A36" s="14">
        <v>0.70833333333333337</v>
      </c>
      <c r="B36" s="8">
        <v>0.1</v>
      </c>
      <c r="C36" s="8">
        <v>0.1</v>
      </c>
      <c r="D36" s="8">
        <v>0.1</v>
      </c>
      <c r="E36" s="8">
        <v>0.1</v>
      </c>
      <c r="F36" s="8">
        <v>0.1</v>
      </c>
      <c r="G36" s="8">
        <v>0.1</v>
      </c>
      <c r="H36" s="8">
        <v>0.1</v>
      </c>
      <c r="I36" s="8">
        <v>0.1</v>
      </c>
      <c r="J36" s="8">
        <v>0.1</v>
      </c>
      <c r="K36" s="8">
        <v>0.1</v>
      </c>
      <c r="L36" s="8">
        <v>0.1</v>
      </c>
      <c r="M36" s="8">
        <v>0.1</v>
      </c>
      <c r="N36" s="8">
        <v>0.1</v>
      </c>
      <c r="O36" s="8">
        <v>0.1</v>
      </c>
      <c r="P36" s="8">
        <v>0.1</v>
      </c>
      <c r="Q36" s="8">
        <v>0.1</v>
      </c>
      <c r="R36" s="8">
        <v>0.1</v>
      </c>
      <c r="S36" s="8">
        <v>0.1</v>
      </c>
      <c r="T36" s="8">
        <v>0.1</v>
      </c>
      <c r="U36" s="8">
        <v>0.1</v>
      </c>
      <c r="V36" s="8">
        <v>0.1</v>
      </c>
      <c r="W36" s="8">
        <v>0.1</v>
      </c>
      <c r="X36" s="8">
        <v>0.1</v>
      </c>
      <c r="Y36" s="8">
        <v>0.1</v>
      </c>
    </row>
    <row r="37" spans="1:25" x14ac:dyDescent="0.3">
      <c r="A37" s="16">
        <v>0.72916666666666663</v>
      </c>
      <c r="B37" s="7">
        <v>0.1</v>
      </c>
      <c r="C37" s="7">
        <v>0.1</v>
      </c>
      <c r="D37" s="7">
        <v>0.1</v>
      </c>
      <c r="E37" s="7">
        <v>0.1</v>
      </c>
      <c r="F37" s="7">
        <v>0.1</v>
      </c>
      <c r="G37" s="7">
        <v>0.1</v>
      </c>
      <c r="H37" s="7">
        <v>0.1</v>
      </c>
      <c r="I37" s="7">
        <v>0.1</v>
      </c>
      <c r="J37" s="7">
        <v>0.1</v>
      </c>
      <c r="K37" s="7">
        <v>0.1</v>
      </c>
      <c r="L37" s="7">
        <v>0.1</v>
      </c>
      <c r="M37" s="7">
        <v>0.1</v>
      </c>
      <c r="N37" s="7">
        <v>0.1</v>
      </c>
      <c r="O37" s="7">
        <v>0.1</v>
      </c>
      <c r="P37" s="7">
        <v>0.1</v>
      </c>
      <c r="Q37" s="7">
        <v>0.1</v>
      </c>
      <c r="R37" s="7">
        <v>0.1</v>
      </c>
      <c r="S37" s="7">
        <v>0.1</v>
      </c>
      <c r="T37" s="7">
        <v>0.1</v>
      </c>
      <c r="U37" s="7">
        <v>0.1</v>
      </c>
      <c r="V37" s="7">
        <v>0.1</v>
      </c>
      <c r="W37" s="7">
        <v>0.1</v>
      </c>
      <c r="X37" s="7">
        <v>0.1</v>
      </c>
      <c r="Y37" s="7">
        <v>0.1</v>
      </c>
    </row>
    <row r="38" spans="1:25" x14ac:dyDescent="0.3">
      <c r="A38" s="14">
        <v>0.75</v>
      </c>
      <c r="B38" s="8">
        <v>0.1</v>
      </c>
      <c r="C38" s="8">
        <v>0.1</v>
      </c>
      <c r="D38" s="8">
        <v>0.1</v>
      </c>
      <c r="E38" s="8">
        <v>0.1</v>
      </c>
      <c r="F38" s="8">
        <v>0.1</v>
      </c>
      <c r="G38" s="8">
        <v>0.1</v>
      </c>
      <c r="H38" s="8">
        <v>0.1</v>
      </c>
      <c r="I38" s="8">
        <v>0.1</v>
      </c>
      <c r="J38" s="8">
        <v>0.1</v>
      </c>
      <c r="K38" s="8">
        <v>0.1</v>
      </c>
      <c r="L38" s="8">
        <v>0.1</v>
      </c>
      <c r="M38" s="8">
        <v>0.1</v>
      </c>
      <c r="N38" s="8">
        <v>0.1</v>
      </c>
      <c r="O38" s="8">
        <v>0.1</v>
      </c>
      <c r="P38" s="8">
        <v>0.1</v>
      </c>
      <c r="Q38" s="8">
        <v>0.1</v>
      </c>
      <c r="R38" s="8">
        <v>0.1</v>
      </c>
      <c r="S38" s="8">
        <v>0.1</v>
      </c>
      <c r="T38" s="8">
        <v>0.1</v>
      </c>
      <c r="U38" s="8">
        <v>0.1</v>
      </c>
      <c r="V38" s="8">
        <v>0.1</v>
      </c>
      <c r="W38" s="8">
        <v>0.1</v>
      </c>
      <c r="X38" s="8">
        <v>0.1</v>
      </c>
      <c r="Y38" s="8">
        <v>0.1</v>
      </c>
    </row>
    <row r="39" spans="1:25" x14ac:dyDescent="0.3">
      <c r="A39" s="16">
        <v>0.77083333333333337</v>
      </c>
      <c r="B39" s="7">
        <v>0.1</v>
      </c>
      <c r="C39" s="7">
        <v>0.1</v>
      </c>
      <c r="D39" s="7">
        <v>0.1</v>
      </c>
      <c r="E39" s="7">
        <v>0.1</v>
      </c>
      <c r="F39" s="7">
        <v>0.1</v>
      </c>
      <c r="G39" s="7">
        <v>0.1</v>
      </c>
      <c r="H39" s="7">
        <v>0.1</v>
      </c>
      <c r="I39" s="7">
        <v>0.1</v>
      </c>
      <c r="J39" s="7">
        <v>0.1</v>
      </c>
      <c r="K39" s="7">
        <v>0.1</v>
      </c>
      <c r="L39" s="7">
        <v>0.1</v>
      </c>
      <c r="M39" s="7">
        <v>0.1</v>
      </c>
      <c r="N39" s="7">
        <v>0.1</v>
      </c>
      <c r="O39" s="7">
        <v>0.1</v>
      </c>
      <c r="P39" s="7">
        <v>0.1</v>
      </c>
      <c r="Q39" s="7">
        <v>0.1</v>
      </c>
      <c r="R39" s="7">
        <v>0.1</v>
      </c>
      <c r="S39" s="7">
        <v>0.1</v>
      </c>
      <c r="T39" s="7">
        <v>0.1</v>
      </c>
      <c r="U39" s="7">
        <v>0.1</v>
      </c>
      <c r="V39" s="7">
        <v>0.1</v>
      </c>
      <c r="W39" s="7">
        <v>0.1</v>
      </c>
      <c r="X39" s="7">
        <v>0.1</v>
      </c>
      <c r="Y39" s="7">
        <v>0.1</v>
      </c>
    </row>
    <row r="40" spans="1:25" x14ac:dyDescent="0.3">
      <c r="A40" s="14">
        <v>0.79166666666666663</v>
      </c>
      <c r="B40" s="8">
        <v>0.1</v>
      </c>
      <c r="C40" s="8">
        <v>0.1</v>
      </c>
      <c r="D40" s="8">
        <v>0.1</v>
      </c>
      <c r="E40" s="8">
        <v>0.1</v>
      </c>
      <c r="F40" s="8">
        <v>0.1</v>
      </c>
      <c r="G40" s="8">
        <v>0.1</v>
      </c>
      <c r="H40" s="8">
        <v>0.1</v>
      </c>
      <c r="I40" s="8">
        <v>0.1</v>
      </c>
      <c r="J40" s="8">
        <v>0.1</v>
      </c>
      <c r="K40" s="8">
        <v>0.1</v>
      </c>
      <c r="L40" s="8">
        <v>0.1</v>
      </c>
      <c r="M40" s="8">
        <v>0.1</v>
      </c>
      <c r="N40" s="8">
        <v>0.1</v>
      </c>
      <c r="O40" s="8">
        <v>0.1</v>
      </c>
      <c r="P40" s="8">
        <v>0.1</v>
      </c>
      <c r="Q40" s="8">
        <v>0.1</v>
      </c>
      <c r="R40" s="8">
        <v>0.1</v>
      </c>
      <c r="S40" s="8">
        <v>0.1</v>
      </c>
      <c r="T40" s="8">
        <v>0.1</v>
      </c>
      <c r="U40" s="8">
        <v>0.1</v>
      </c>
      <c r="V40" s="8">
        <v>0.1</v>
      </c>
      <c r="W40" s="8">
        <v>0.1</v>
      </c>
      <c r="X40" s="8">
        <v>0.1</v>
      </c>
      <c r="Y40" s="8">
        <v>0.1</v>
      </c>
    </row>
    <row r="41" spans="1:25" x14ac:dyDescent="0.3">
      <c r="A41" s="16">
        <v>0.8125</v>
      </c>
      <c r="B41" s="7">
        <v>0.1</v>
      </c>
      <c r="C41" s="7">
        <v>0.1</v>
      </c>
      <c r="D41" s="7">
        <v>0.1</v>
      </c>
      <c r="E41" s="7">
        <v>0.1</v>
      </c>
      <c r="F41" s="7">
        <v>0.1</v>
      </c>
      <c r="G41" s="7">
        <v>0.1</v>
      </c>
      <c r="H41" s="7">
        <v>0.1</v>
      </c>
      <c r="I41" s="7">
        <v>0.1</v>
      </c>
      <c r="J41" s="7">
        <v>0.1</v>
      </c>
      <c r="K41" s="7">
        <v>0.1</v>
      </c>
      <c r="L41" s="7">
        <v>0.1</v>
      </c>
      <c r="M41" s="7">
        <v>0.1</v>
      </c>
      <c r="N41" s="7">
        <v>0.1</v>
      </c>
      <c r="O41" s="7">
        <v>0.1</v>
      </c>
      <c r="P41" s="7">
        <v>0.1</v>
      </c>
      <c r="Q41" s="7">
        <v>0.1</v>
      </c>
      <c r="R41" s="7">
        <v>0.1</v>
      </c>
      <c r="S41" s="7">
        <v>0.1</v>
      </c>
      <c r="T41" s="7">
        <v>0.1</v>
      </c>
      <c r="U41" s="7">
        <v>0.1</v>
      </c>
      <c r="V41" s="7">
        <v>0.1</v>
      </c>
      <c r="W41" s="7">
        <v>0.1</v>
      </c>
      <c r="X41" s="7">
        <v>0.1</v>
      </c>
      <c r="Y41" s="7">
        <v>0.1</v>
      </c>
    </row>
    <row r="42" spans="1:25" x14ac:dyDescent="0.3">
      <c r="A42" s="14">
        <v>0.83333333333333337</v>
      </c>
      <c r="B42" s="8">
        <v>0.1</v>
      </c>
      <c r="C42" s="8">
        <v>0.1</v>
      </c>
      <c r="D42" s="8">
        <v>0.1</v>
      </c>
      <c r="E42" s="8">
        <v>0.1</v>
      </c>
      <c r="F42" s="8">
        <v>0.1</v>
      </c>
      <c r="G42" s="8">
        <v>0.1</v>
      </c>
      <c r="H42" s="8">
        <v>0.1</v>
      </c>
      <c r="I42" s="8">
        <v>0.1</v>
      </c>
      <c r="J42" s="8">
        <v>0.1</v>
      </c>
      <c r="K42" s="8">
        <v>0.1</v>
      </c>
      <c r="L42" s="8">
        <v>0.1</v>
      </c>
      <c r="M42" s="8">
        <v>0.1</v>
      </c>
      <c r="N42" s="8">
        <v>0.1</v>
      </c>
      <c r="O42" s="8">
        <v>0.1</v>
      </c>
      <c r="P42" s="8">
        <v>0.1</v>
      </c>
      <c r="Q42" s="8">
        <v>0.1</v>
      </c>
      <c r="R42" s="8">
        <v>0.1</v>
      </c>
      <c r="S42" s="8">
        <v>0.1</v>
      </c>
      <c r="T42" s="8">
        <v>0.1</v>
      </c>
      <c r="U42" s="8">
        <v>0.1</v>
      </c>
      <c r="V42" s="8">
        <v>0.1</v>
      </c>
      <c r="W42" s="8">
        <v>0.1</v>
      </c>
      <c r="X42" s="8">
        <v>0.1</v>
      </c>
      <c r="Y42" s="8">
        <v>0.1</v>
      </c>
    </row>
    <row r="43" spans="1:25" x14ac:dyDescent="0.3">
      <c r="A43" s="16">
        <v>0.85416666666666663</v>
      </c>
      <c r="B43" s="7">
        <v>0.1</v>
      </c>
      <c r="C43" s="7">
        <v>0.1</v>
      </c>
      <c r="D43" s="7">
        <v>0.1</v>
      </c>
      <c r="E43" s="7">
        <v>0.1</v>
      </c>
      <c r="F43" s="7">
        <v>0.1</v>
      </c>
      <c r="G43" s="7">
        <v>0.1</v>
      </c>
      <c r="H43" s="7">
        <v>0.1</v>
      </c>
      <c r="I43" s="7">
        <v>0.1</v>
      </c>
      <c r="J43" s="7">
        <v>0.1</v>
      </c>
      <c r="K43" s="7">
        <v>0.1</v>
      </c>
      <c r="L43" s="7">
        <v>0.1</v>
      </c>
      <c r="M43" s="7">
        <v>0.1</v>
      </c>
      <c r="N43" s="7">
        <v>0.1</v>
      </c>
      <c r="O43" s="7">
        <v>0.1</v>
      </c>
      <c r="P43" s="7">
        <v>0.1</v>
      </c>
      <c r="Q43" s="7">
        <v>0.1</v>
      </c>
      <c r="R43" s="7">
        <v>0.1</v>
      </c>
      <c r="S43" s="7">
        <v>0.1</v>
      </c>
      <c r="T43" s="7">
        <v>0.1</v>
      </c>
      <c r="U43" s="7">
        <v>0.1</v>
      </c>
      <c r="V43" s="7">
        <v>0.1</v>
      </c>
      <c r="W43" s="7">
        <v>0.1</v>
      </c>
      <c r="X43" s="7">
        <v>0.1</v>
      </c>
      <c r="Y43" s="7">
        <v>0.1</v>
      </c>
    </row>
    <row r="44" spans="1:25" x14ac:dyDescent="0.3">
      <c r="A44" s="14">
        <v>0.875</v>
      </c>
      <c r="B44" s="8">
        <v>0.1</v>
      </c>
      <c r="C44" s="8">
        <v>0.1</v>
      </c>
      <c r="D44" s="8">
        <v>0.1</v>
      </c>
      <c r="E44" s="8">
        <v>0.1</v>
      </c>
      <c r="F44" s="8">
        <v>0.1</v>
      </c>
      <c r="G44" s="8">
        <v>0.1</v>
      </c>
      <c r="H44" s="8">
        <v>0.1</v>
      </c>
      <c r="I44" s="8">
        <v>0.1</v>
      </c>
      <c r="J44" s="8">
        <v>0.1</v>
      </c>
      <c r="K44" s="8">
        <v>0.1</v>
      </c>
      <c r="L44" s="8">
        <v>0.1</v>
      </c>
      <c r="M44" s="8">
        <v>0.1</v>
      </c>
      <c r="N44" s="8">
        <v>0.1</v>
      </c>
      <c r="O44" s="8">
        <v>0.1</v>
      </c>
      <c r="P44" s="8">
        <v>0.1</v>
      </c>
      <c r="Q44" s="8">
        <v>0.1</v>
      </c>
      <c r="R44" s="8">
        <v>0.1</v>
      </c>
      <c r="S44" s="8">
        <v>0.1</v>
      </c>
      <c r="T44" s="8">
        <v>0.1</v>
      </c>
      <c r="U44" s="8">
        <v>0.1</v>
      </c>
      <c r="V44" s="8">
        <v>0.1</v>
      </c>
      <c r="W44" s="8">
        <v>0.1</v>
      </c>
      <c r="X44" s="8">
        <v>0.1</v>
      </c>
      <c r="Y44" s="8">
        <v>0.1</v>
      </c>
    </row>
    <row r="45" spans="1:25" x14ac:dyDescent="0.3">
      <c r="A45" s="16">
        <v>0.89583333333333337</v>
      </c>
      <c r="B45" s="7">
        <v>0.1</v>
      </c>
      <c r="C45" s="7">
        <v>0.1</v>
      </c>
      <c r="D45" s="7">
        <v>0.1</v>
      </c>
      <c r="E45" s="7">
        <v>0.1</v>
      </c>
      <c r="F45" s="7">
        <v>0.1</v>
      </c>
      <c r="G45" s="7">
        <v>0.1</v>
      </c>
      <c r="H45" s="7">
        <v>0.1</v>
      </c>
      <c r="I45" s="7">
        <v>0.1</v>
      </c>
      <c r="J45" s="7">
        <v>0.1</v>
      </c>
      <c r="K45" s="7">
        <v>0.1</v>
      </c>
      <c r="L45" s="7">
        <v>0.1</v>
      </c>
      <c r="M45" s="7">
        <v>0.1</v>
      </c>
      <c r="N45" s="7">
        <v>0.1</v>
      </c>
      <c r="O45" s="7">
        <v>0.1</v>
      </c>
      <c r="P45" s="7">
        <v>0.1</v>
      </c>
      <c r="Q45" s="7">
        <v>0.1</v>
      </c>
      <c r="R45" s="7">
        <v>0.1</v>
      </c>
      <c r="S45" s="7">
        <v>0.1</v>
      </c>
      <c r="T45" s="7">
        <v>0.1</v>
      </c>
      <c r="U45" s="7">
        <v>0.1</v>
      </c>
      <c r="V45" s="7">
        <v>0.1</v>
      </c>
      <c r="W45" s="7">
        <v>0.1</v>
      </c>
      <c r="X45" s="7">
        <v>0.1</v>
      </c>
      <c r="Y45" s="7">
        <v>0.1</v>
      </c>
    </row>
    <row r="46" spans="1:25" x14ac:dyDescent="0.3">
      <c r="A46" s="14">
        <v>0.91666666666666663</v>
      </c>
      <c r="B46" s="8">
        <v>0.1</v>
      </c>
      <c r="C46" s="8">
        <v>0.1</v>
      </c>
      <c r="D46" s="8">
        <v>0.1</v>
      </c>
      <c r="E46" s="8">
        <v>0.1</v>
      </c>
      <c r="F46" s="8">
        <v>0.1</v>
      </c>
      <c r="G46" s="8">
        <v>0.1</v>
      </c>
      <c r="H46" s="8">
        <v>0.1</v>
      </c>
      <c r="I46" s="8">
        <v>0.1</v>
      </c>
      <c r="J46" s="8">
        <v>0.1</v>
      </c>
      <c r="K46" s="8">
        <v>0.1</v>
      </c>
      <c r="L46" s="8">
        <v>0.1</v>
      </c>
      <c r="M46" s="8">
        <v>0.1</v>
      </c>
      <c r="N46" s="8">
        <v>0.1</v>
      </c>
      <c r="O46" s="8">
        <v>0.1</v>
      </c>
      <c r="P46" s="8">
        <v>0.1</v>
      </c>
      <c r="Q46" s="8">
        <v>0.1</v>
      </c>
      <c r="R46" s="8">
        <v>0.1</v>
      </c>
      <c r="S46" s="8">
        <v>0.1</v>
      </c>
      <c r="T46" s="8">
        <v>0.1</v>
      </c>
      <c r="U46" s="8">
        <v>0.1</v>
      </c>
      <c r="V46" s="8">
        <v>0.1</v>
      </c>
      <c r="W46" s="8">
        <v>0.1</v>
      </c>
      <c r="X46" s="8">
        <v>0.1</v>
      </c>
      <c r="Y46" s="8">
        <v>0.1</v>
      </c>
    </row>
    <row r="47" spans="1:25" x14ac:dyDescent="0.3">
      <c r="A47" s="16">
        <v>0.9375</v>
      </c>
      <c r="B47" s="7">
        <v>0.1</v>
      </c>
      <c r="C47" s="7">
        <v>0.1</v>
      </c>
      <c r="D47" s="7">
        <v>0.1</v>
      </c>
      <c r="E47" s="7">
        <v>0.1</v>
      </c>
      <c r="F47" s="7">
        <v>0.1</v>
      </c>
      <c r="G47" s="7">
        <v>0.1</v>
      </c>
      <c r="H47" s="7">
        <v>0.1</v>
      </c>
      <c r="I47" s="7">
        <v>0.1</v>
      </c>
      <c r="J47" s="7">
        <v>0.1</v>
      </c>
      <c r="K47" s="7">
        <v>0.1</v>
      </c>
      <c r="L47" s="7">
        <v>0.1</v>
      </c>
      <c r="M47" s="7">
        <v>0.1</v>
      </c>
      <c r="N47" s="7">
        <v>0.1</v>
      </c>
      <c r="O47" s="7">
        <v>0.1</v>
      </c>
      <c r="P47" s="7">
        <v>0.1</v>
      </c>
      <c r="Q47" s="7">
        <v>0.1</v>
      </c>
      <c r="R47" s="7">
        <v>0.1</v>
      </c>
      <c r="S47" s="7">
        <v>0.1</v>
      </c>
      <c r="T47" s="7">
        <v>0.1</v>
      </c>
      <c r="U47" s="7">
        <v>0.1</v>
      </c>
      <c r="V47" s="7">
        <v>0.1</v>
      </c>
      <c r="W47" s="7">
        <v>0.1</v>
      </c>
      <c r="X47" s="7">
        <v>0.1</v>
      </c>
      <c r="Y47" s="7">
        <v>0.1</v>
      </c>
    </row>
    <row r="48" spans="1:25" x14ac:dyDescent="0.3">
      <c r="A48" s="14">
        <v>0.95833333333333337</v>
      </c>
      <c r="B48" s="8">
        <v>0.1</v>
      </c>
      <c r="C48" s="8">
        <v>0.1</v>
      </c>
      <c r="D48" s="8">
        <v>0.1</v>
      </c>
      <c r="E48" s="8">
        <v>0.1</v>
      </c>
      <c r="F48" s="8">
        <v>0.1</v>
      </c>
      <c r="G48" s="8">
        <v>0.1</v>
      </c>
      <c r="H48" s="8">
        <v>0.1</v>
      </c>
      <c r="I48" s="8">
        <v>0.1</v>
      </c>
      <c r="J48" s="8">
        <v>0.1</v>
      </c>
      <c r="K48" s="8">
        <v>0.1</v>
      </c>
      <c r="L48" s="8">
        <v>0.1</v>
      </c>
      <c r="M48" s="8">
        <v>0.1</v>
      </c>
      <c r="N48" s="8">
        <v>0.1</v>
      </c>
      <c r="O48" s="8">
        <v>0.1</v>
      </c>
      <c r="P48" s="8">
        <v>0.1</v>
      </c>
      <c r="Q48" s="8">
        <v>0.1</v>
      </c>
      <c r="R48" s="8">
        <v>0.1</v>
      </c>
      <c r="S48" s="8">
        <v>0.1</v>
      </c>
      <c r="T48" s="8">
        <v>0.1</v>
      </c>
      <c r="U48" s="8">
        <v>0.1</v>
      </c>
      <c r="V48" s="8">
        <v>0.1</v>
      </c>
      <c r="W48" s="8">
        <v>0.1</v>
      </c>
      <c r="X48" s="8">
        <v>0.1</v>
      </c>
      <c r="Y48" s="8">
        <v>0.1</v>
      </c>
    </row>
    <row r="49" spans="1:25" x14ac:dyDescent="0.3">
      <c r="A49" s="16">
        <v>0.97916666666666663</v>
      </c>
      <c r="B49" s="7">
        <v>0.1</v>
      </c>
      <c r="C49" s="7">
        <v>0.1</v>
      </c>
      <c r="D49" s="7">
        <v>0.1</v>
      </c>
      <c r="E49" s="7">
        <v>0.1</v>
      </c>
      <c r="F49" s="7">
        <v>0.1</v>
      </c>
      <c r="G49" s="7">
        <v>0.1</v>
      </c>
      <c r="H49" s="7">
        <v>0.1</v>
      </c>
      <c r="I49" s="7">
        <v>0.1</v>
      </c>
      <c r="J49" s="7">
        <v>0.1</v>
      </c>
      <c r="K49" s="7">
        <v>0.1</v>
      </c>
      <c r="L49" s="7">
        <v>0.1</v>
      </c>
      <c r="M49" s="7">
        <v>0.1</v>
      </c>
      <c r="N49" s="7">
        <v>0.1</v>
      </c>
      <c r="O49" s="7">
        <v>0.1</v>
      </c>
      <c r="P49" s="7">
        <v>0.1</v>
      </c>
      <c r="Q49" s="7">
        <v>0.1</v>
      </c>
      <c r="R49" s="7">
        <v>0.1</v>
      </c>
      <c r="S49" s="7">
        <v>0.1</v>
      </c>
      <c r="T49" s="7">
        <v>0.1</v>
      </c>
      <c r="U49" s="7">
        <v>0.1</v>
      </c>
      <c r="V49" s="7">
        <v>0.1</v>
      </c>
      <c r="W49" s="7">
        <v>0.1</v>
      </c>
      <c r="X49" s="7">
        <v>0.1</v>
      </c>
      <c r="Y49" s="7">
        <v>0.1</v>
      </c>
    </row>
    <row r="50" spans="1:25" x14ac:dyDescent="0.3">
      <c r="A50" s="17">
        <v>0</v>
      </c>
      <c r="B50" s="8">
        <v>0.1</v>
      </c>
      <c r="C50" s="8">
        <v>0.1</v>
      </c>
      <c r="D50" s="8">
        <v>0.1</v>
      </c>
      <c r="E50" s="8">
        <v>0.1</v>
      </c>
      <c r="F50" s="8">
        <v>0.1</v>
      </c>
      <c r="G50" s="8">
        <v>0.1</v>
      </c>
      <c r="H50" s="8">
        <v>0.1</v>
      </c>
      <c r="I50" s="8">
        <v>0.1</v>
      </c>
      <c r="J50" s="8">
        <v>0.1</v>
      </c>
      <c r="K50" s="8">
        <v>0.1</v>
      </c>
      <c r="L50" s="8">
        <v>0.1</v>
      </c>
      <c r="M50" s="8">
        <v>0.1</v>
      </c>
      <c r="N50" s="8">
        <v>0.1</v>
      </c>
      <c r="O50" s="8">
        <v>0.1</v>
      </c>
      <c r="P50" s="8">
        <v>0.1</v>
      </c>
      <c r="Q50" s="8">
        <v>0.1</v>
      </c>
      <c r="R50" s="8">
        <v>0.1</v>
      </c>
      <c r="S50" s="8">
        <v>0.1</v>
      </c>
      <c r="T50" s="8">
        <v>0.1</v>
      </c>
      <c r="U50" s="8">
        <v>0.1</v>
      </c>
      <c r="V50" s="8">
        <v>0.1</v>
      </c>
      <c r="W50" s="8">
        <v>0.1</v>
      </c>
      <c r="X50" s="8">
        <v>0.1</v>
      </c>
      <c r="Y50" s="8">
        <v>0.1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52:E55"/>
    <mergeCell ref="A1:Y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909C1-8323-4DEE-8D0D-39D93364A69E}">
  <sheetPr codeName="Sheet12"/>
  <dimension ref="A1:Y55"/>
  <sheetViews>
    <sheetView showGridLines="0" zoomScale="70" zoomScaleNormal="70" workbookViewId="0">
      <selection activeCell="B3" sqref="B3"/>
    </sheetView>
  </sheetViews>
  <sheetFormatPr defaultColWidth="8.88671875" defaultRowHeight="14.4" x14ac:dyDescent="0.3"/>
  <cols>
    <col min="1" max="1" width="6" style="19" bestFit="1" customWidth="1"/>
    <col min="2" max="2" width="7.88671875" style="19" bestFit="1" customWidth="1"/>
    <col min="3" max="3" width="9.109375" style="19" bestFit="1" customWidth="1"/>
    <col min="4" max="4" width="8.33203125" style="19" bestFit="1" customWidth="1"/>
    <col min="5" max="5" width="9.44140625" style="19" bestFit="1" customWidth="1"/>
    <col min="6" max="6" width="8.6640625" style="19" bestFit="1" customWidth="1"/>
    <col min="7" max="7" width="10" style="19" bestFit="1" customWidth="1"/>
    <col min="8" max="8" width="8.33203125" style="19" bestFit="1" customWidth="1"/>
    <col min="9" max="9" width="9.44140625" style="19" bestFit="1" customWidth="1"/>
    <col min="10" max="10" width="9" style="19" bestFit="1" customWidth="1"/>
    <col min="11" max="11" width="10.33203125" style="19" bestFit="1" customWidth="1"/>
    <col min="12" max="12" width="7.88671875" style="19" bestFit="1" customWidth="1"/>
    <col min="13" max="13" width="9.33203125" style="19" bestFit="1" customWidth="1"/>
    <col min="14" max="14" width="10.44140625" style="19" customWidth="1"/>
    <col min="15" max="15" width="8.6640625" style="19" bestFit="1" customWidth="1"/>
    <col min="16" max="16" width="8.44140625" style="19" bestFit="1" customWidth="1"/>
    <col min="17" max="17" width="9.6640625" style="19" bestFit="1" customWidth="1"/>
    <col min="18" max="18" width="8.33203125" style="19" bestFit="1" customWidth="1"/>
    <col min="19" max="19" width="9.44140625" style="19" bestFit="1" customWidth="1"/>
    <col min="20" max="20" width="7.88671875" style="19" bestFit="1" customWidth="1"/>
    <col min="21" max="21" width="9.33203125" style="19" bestFit="1" customWidth="1"/>
    <col min="22" max="22" width="8.44140625" style="19" bestFit="1" customWidth="1"/>
    <col min="23" max="23" width="9.6640625" style="19" bestFit="1" customWidth="1"/>
    <col min="24" max="24" width="8.33203125" style="19" bestFit="1" customWidth="1"/>
    <col min="25" max="25" width="9.44140625" style="19" bestFit="1" customWidth="1"/>
    <col min="26" max="16384" width="8.88671875" style="19"/>
  </cols>
  <sheetData>
    <row r="1" spans="1:25" ht="28.95" customHeight="1" thickTop="1" thickBot="1" x14ac:dyDescent="0.35">
      <c r="A1" s="131" t="s">
        <v>60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/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12">
        <v>2.0833333333333329E-2</v>
      </c>
      <c r="B3" s="7">
        <v>0.25</v>
      </c>
      <c r="C3" s="7">
        <v>0.25</v>
      </c>
      <c r="D3" s="7">
        <v>0.25</v>
      </c>
      <c r="E3" s="7">
        <v>0.25</v>
      </c>
      <c r="F3" s="7">
        <v>0.25</v>
      </c>
      <c r="G3" s="7">
        <v>0.25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0.125</v>
      </c>
      <c r="W3" s="7">
        <v>0.125</v>
      </c>
      <c r="X3" s="7">
        <v>0.25</v>
      </c>
      <c r="Y3" s="13">
        <v>0.25</v>
      </c>
    </row>
    <row r="4" spans="1:25" x14ac:dyDescent="0.3">
      <c r="A4" s="14">
        <v>4.1666666666666657E-2</v>
      </c>
      <c r="B4" s="8">
        <v>0.25</v>
      </c>
      <c r="C4" s="8">
        <v>0.25</v>
      </c>
      <c r="D4" s="8">
        <v>0.25</v>
      </c>
      <c r="E4" s="8">
        <v>0.25</v>
      </c>
      <c r="F4" s="8">
        <v>0.25</v>
      </c>
      <c r="G4" s="8">
        <v>0.25</v>
      </c>
      <c r="H4" s="8">
        <v>0</v>
      </c>
      <c r="I4" s="8">
        <v>0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0.125</v>
      </c>
      <c r="W4" s="8">
        <v>0.125</v>
      </c>
      <c r="X4" s="8">
        <v>0.25</v>
      </c>
      <c r="Y4" s="15">
        <v>0.25</v>
      </c>
    </row>
    <row r="5" spans="1:25" x14ac:dyDescent="0.3">
      <c r="A5" s="16">
        <v>6.25E-2</v>
      </c>
      <c r="B5" s="7">
        <v>0.25</v>
      </c>
      <c r="C5" s="7">
        <v>0.25</v>
      </c>
      <c r="D5" s="7">
        <v>0.25</v>
      </c>
      <c r="E5" s="7">
        <v>0.25</v>
      </c>
      <c r="F5" s="7">
        <v>0.25</v>
      </c>
      <c r="G5" s="7">
        <v>0.25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0.125</v>
      </c>
      <c r="W5" s="7">
        <v>0.125</v>
      </c>
      <c r="X5" s="7">
        <v>0.25</v>
      </c>
      <c r="Y5" s="7">
        <v>0.25</v>
      </c>
    </row>
    <row r="6" spans="1:25" x14ac:dyDescent="0.3">
      <c r="A6" s="14">
        <v>8.3333333333333329E-2</v>
      </c>
      <c r="B6" s="8">
        <v>0.25</v>
      </c>
      <c r="C6" s="8">
        <v>0.25</v>
      </c>
      <c r="D6" s="8">
        <v>0.25</v>
      </c>
      <c r="E6" s="8">
        <v>0.25</v>
      </c>
      <c r="F6" s="8">
        <v>0.25</v>
      </c>
      <c r="G6" s="8">
        <v>0.25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0.125</v>
      </c>
      <c r="W6" s="8">
        <v>0.125</v>
      </c>
      <c r="X6" s="8">
        <v>0.25</v>
      </c>
      <c r="Y6" s="8">
        <v>0.25</v>
      </c>
    </row>
    <row r="7" spans="1:25" x14ac:dyDescent="0.3">
      <c r="A7" s="16">
        <v>0.1041666666666667</v>
      </c>
      <c r="B7" s="7">
        <v>0.25</v>
      </c>
      <c r="C7" s="7">
        <v>0.25</v>
      </c>
      <c r="D7" s="7">
        <v>0.25</v>
      </c>
      <c r="E7" s="7">
        <v>0.25</v>
      </c>
      <c r="F7" s="7">
        <v>0.25</v>
      </c>
      <c r="G7" s="7">
        <v>0.25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0.125</v>
      </c>
      <c r="W7" s="7">
        <v>0.125</v>
      </c>
      <c r="X7" s="7">
        <v>0.25</v>
      </c>
      <c r="Y7" s="7">
        <v>0.25</v>
      </c>
    </row>
    <row r="8" spans="1:25" x14ac:dyDescent="0.3">
      <c r="A8" s="14">
        <v>0.125</v>
      </c>
      <c r="B8" s="8">
        <v>0.25</v>
      </c>
      <c r="C8" s="8">
        <v>0.25</v>
      </c>
      <c r="D8" s="8">
        <v>0.25</v>
      </c>
      <c r="E8" s="8">
        <v>0.25</v>
      </c>
      <c r="F8" s="8">
        <v>0.25</v>
      </c>
      <c r="G8" s="8">
        <v>0.25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0.125</v>
      </c>
      <c r="W8" s="8">
        <v>0.125</v>
      </c>
      <c r="X8" s="8">
        <v>0.25</v>
      </c>
      <c r="Y8" s="8">
        <v>0.25</v>
      </c>
    </row>
    <row r="9" spans="1:25" x14ac:dyDescent="0.3">
      <c r="A9" s="16">
        <v>0.14583333333333329</v>
      </c>
      <c r="B9" s="7">
        <v>0.25</v>
      </c>
      <c r="C9" s="7">
        <v>0.25</v>
      </c>
      <c r="D9" s="7">
        <v>0.25</v>
      </c>
      <c r="E9" s="7">
        <v>0.25</v>
      </c>
      <c r="F9" s="7">
        <v>0.25</v>
      </c>
      <c r="G9" s="7">
        <v>0.25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0.125</v>
      </c>
      <c r="W9" s="7">
        <v>0.125</v>
      </c>
      <c r="X9" s="7">
        <v>0.25</v>
      </c>
      <c r="Y9" s="7">
        <v>0.25</v>
      </c>
    </row>
    <row r="10" spans="1:25" x14ac:dyDescent="0.3">
      <c r="A10" s="14">
        <v>0.16666666666666671</v>
      </c>
      <c r="B10" s="8">
        <v>0.25</v>
      </c>
      <c r="C10" s="8">
        <v>0.25</v>
      </c>
      <c r="D10" s="8">
        <v>0.25</v>
      </c>
      <c r="E10" s="8">
        <v>0.25</v>
      </c>
      <c r="F10" s="8">
        <v>0.25</v>
      </c>
      <c r="G10" s="8">
        <v>0.25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0.125</v>
      </c>
      <c r="W10" s="8">
        <v>0.125</v>
      </c>
      <c r="X10" s="8">
        <v>0.25</v>
      </c>
      <c r="Y10" s="8">
        <v>0.25</v>
      </c>
    </row>
    <row r="11" spans="1:25" x14ac:dyDescent="0.3">
      <c r="A11" s="16">
        <v>0.1875</v>
      </c>
      <c r="B11" s="7">
        <v>0.25</v>
      </c>
      <c r="C11" s="7">
        <v>0.25</v>
      </c>
      <c r="D11" s="7">
        <v>0.25</v>
      </c>
      <c r="E11" s="7">
        <v>0.25</v>
      </c>
      <c r="F11" s="7">
        <v>0.25</v>
      </c>
      <c r="G11" s="7">
        <v>0.25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0.125</v>
      </c>
      <c r="W11" s="7">
        <v>0.125</v>
      </c>
      <c r="X11" s="7">
        <v>0.25</v>
      </c>
      <c r="Y11" s="7">
        <v>0.25</v>
      </c>
    </row>
    <row r="12" spans="1:25" x14ac:dyDescent="0.3">
      <c r="A12" s="14">
        <v>0.20833333333333329</v>
      </c>
      <c r="B12" s="8">
        <v>0.25</v>
      </c>
      <c r="C12" s="8">
        <v>0.25</v>
      </c>
      <c r="D12" s="8">
        <v>0.25</v>
      </c>
      <c r="E12" s="8">
        <v>0.25</v>
      </c>
      <c r="F12" s="8">
        <v>0.25</v>
      </c>
      <c r="G12" s="8">
        <v>0.25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0.125</v>
      </c>
      <c r="W12" s="8">
        <v>0.125</v>
      </c>
      <c r="X12" s="8">
        <v>0.25</v>
      </c>
      <c r="Y12" s="8">
        <v>0.25</v>
      </c>
    </row>
    <row r="13" spans="1:25" x14ac:dyDescent="0.3">
      <c r="A13" s="16">
        <v>0.22916666666666671</v>
      </c>
      <c r="B13" s="7">
        <v>0.25</v>
      </c>
      <c r="C13" s="7">
        <v>0.25</v>
      </c>
      <c r="D13" s="7">
        <v>0.25</v>
      </c>
      <c r="E13" s="7">
        <v>0.25</v>
      </c>
      <c r="F13" s="7">
        <v>0.25</v>
      </c>
      <c r="G13" s="7">
        <v>0.25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0.125</v>
      </c>
      <c r="W13" s="7">
        <v>0.125</v>
      </c>
      <c r="X13" s="7">
        <v>0.25</v>
      </c>
      <c r="Y13" s="7">
        <v>0.25</v>
      </c>
    </row>
    <row r="14" spans="1:25" x14ac:dyDescent="0.3">
      <c r="A14" s="14">
        <v>0.25</v>
      </c>
      <c r="B14" s="8">
        <v>0.25</v>
      </c>
      <c r="C14" s="8">
        <v>0.25</v>
      </c>
      <c r="D14" s="8">
        <v>0.25</v>
      </c>
      <c r="E14" s="8">
        <v>0.25</v>
      </c>
      <c r="F14" s="8">
        <v>0.25</v>
      </c>
      <c r="G14" s="8">
        <v>0.25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0.125</v>
      </c>
      <c r="W14" s="8">
        <v>0.125</v>
      </c>
      <c r="X14" s="8">
        <v>0.25</v>
      </c>
      <c r="Y14" s="8">
        <v>0.25</v>
      </c>
    </row>
    <row r="15" spans="1:25" x14ac:dyDescent="0.3">
      <c r="A15" s="16">
        <v>0.27083333333333331</v>
      </c>
      <c r="B15" s="7">
        <v>0.25</v>
      </c>
      <c r="C15" s="7">
        <v>0.25</v>
      </c>
      <c r="D15" s="7">
        <v>0.25</v>
      </c>
      <c r="E15" s="7">
        <v>0.25</v>
      </c>
      <c r="F15" s="7">
        <v>0.25</v>
      </c>
      <c r="G15" s="7">
        <v>0.25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0.125</v>
      </c>
      <c r="W15" s="7">
        <v>0.125</v>
      </c>
      <c r="X15" s="7">
        <v>0.25</v>
      </c>
      <c r="Y15" s="7">
        <v>0.25</v>
      </c>
    </row>
    <row r="16" spans="1:25" x14ac:dyDescent="0.3">
      <c r="A16" s="14">
        <v>0.29166666666666669</v>
      </c>
      <c r="B16" s="8">
        <v>0.25</v>
      </c>
      <c r="C16" s="8">
        <v>0.25</v>
      </c>
      <c r="D16" s="8">
        <v>0.25</v>
      </c>
      <c r="E16" s="8">
        <v>0.25</v>
      </c>
      <c r="F16" s="8">
        <v>0.25</v>
      </c>
      <c r="G16" s="8">
        <v>0.25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0.125</v>
      </c>
      <c r="W16" s="8">
        <v>0.125</v>
      </c>
      <c r="X16" s="8">
        <v>0.25</v>
      </c>
      <c r="Y16" s="8">
        <v>0.25</v>
      </c>
    </row>
    <row r="17" spans="1:25" x14ac:dyDescent="0.3">
      <c r="A17" s="16">
        <v>0.3125</v>
      </c>
      <c r="B17" s="7">
        <v>0.25</v>
      </c>
      <c r="C17" s="7">
        <v>0.25</v>
      </c>
      <c r="D17" s="7">
        <v>0.25</v>
      </c>
      <c r="E17" s="7">
        <v>0.25</v>
      </c>
      <c r="F17" s="7">
        <v>0.25</v>
      </c>
      <c r="G17" s="7">
        <v>0.25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0.125</v>
      </c>
      <c r="W17" s="7">
        <v>0.125</v>
      </c>
      <c r="X17" s="7">
        <v>0.25</v>
      </c>
      <c r="Y17" s="7">
        <v>0.25</v>
      </c>
    </row>
    <row r="18" spans="1:25" x14ac:dyDescent="0.3">
      <c r="A18" s="14">
        <v>0.33333333333333331</v>
      </c>
      <c r="B18" s="8">
        <v>0.25</v>
      </c>
      <c r="C18" s="8">
        <v>0.25</v>
      </c>
      <c r="D18" s="8">
        <v>0.25</v>
      </c>
      <c r="E18" s="8">
        <v>0.25</v>
      </c>
      <c r="F18" s="8">
        <v>0.25</v>
      </c>
      <c r="G18" s="8">
        <v>0.25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0.125</v>
      </c>
      <c r="W18" s="8">
        <v>0.125</v>
      </c>
      <c r="X18" s="8">
        <v>0.25</v>
      </c>
      <c r="Y18" s="8">
        <v>0.25</v>
      </c>
    </row>
    <row r="19" spans="1:25" x14ac:dyDescent="0.3">
      <c r="A19" s="16">
        <v>0.35416666666666669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</row>
    <row r="20" spans="1:25" x14ac:dyDescent="0.3">
      <c r="A20" s="14">
        <v>0.375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</row>
    <row r="21" spans="1:25" x14ac:dyDescent="0.3">
      <c r="A21" s="16">
        <v>0.39583333333333331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</row>
    <row r="22" spans="1:25" x14ac:dyDescent="0.3">
      <c r="A22" s="14">
        <v>0.41666666666666669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</row>
    <row r="23" spans="1:25" x14ac:dyDescent="0.3">
      <c r="A23" s="16">
        <v>0.4375</v>
      </c>
      <c r="B23" s="7">
        <v>0</v>
      </c>
      <c r="C23" s="7">
        <v>0</v>
      </c>
      <c r="D23" s="7">
        <v>0.25</v>
      </c>
      <c r="E23" s="7">
        <v>0.25</v>
      </c>
      <c r="F23" s="7">
        <v>0.25</v>
      </c>
      <c r="G23" s="7">
        <v>0.25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</row>
    <row r="24" spans="1:25" x14ac:dyDescent="0.3">
      <c r="A24" s="14">
        <v>0.45833333333333331</v>
      </c>
      <c r="B24" s="8">
        <v>0.25</v>
      </c>
      <c r="C24" s="8">
        <v>0.25</v>
      </c>
      <c r="D24" s="8">
        <v>0.25</v>
      </c>
      <c r="E24" s="8">
        <v>0.25</v>
      </c>
      <c r="F24" s="8">
        <v>0.25</v>
      </c>
      <c r="G24" s="8">
        <v>0.25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0.125</v>
      </c>
      <c r="W24" s="8">
        <v>0.125</v>
      </c>
      <c r="X24" s="8">
        <v>0.25</v>
      </c>
      <c r="Y24" s="8">
        <v>0.25</v>
      </c>
    </row>
    <row r="25" spans="1:25" x14ac:dyDescent="0.3">
      <c r="A25" s="16">
        <v>0.47916666666666669</v>
      </c>
      <c r="B25" s="7">
        <v>0.25</v>
      </c>
      <c r="C25" s="7">
        <v>0.25</v>
      </c>
      <c r="D25" s="7">
        <v>0.25</v>
      </c>
      <c r="E25" s="7">
        <v>0.25</v>
      </c>
      <c r="F25" s="7">
        <v>0.25</v>
      </c>
      <c r="G25" s="7">
        <v>0.25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0.125</v>
      </c>
      <c r="W25" s="7">
        <v>0.125</v>
      </c>
      <c r="X25" s="7">
        <v>0.25</v>
      </c>
      <c r="Y25" s="7">
        <v>0.25</v>
      </c>
    </row>
    <row r="26" spans="1:25" x14ac:dyDescent="0.3">
      <c r="A26" s="14">
        <v>0.5</v>
      </c>
      <c r="B26" s="8">
        <v>0.25</v>
      </c>
      <c r="C26" s="8">
        <v>0.25</v>
      </c>
      <c r="D26" s="8">
        <v>0.25</v>
      </c>
      <c r="E26" s="8">
        <v>0.25</v>
      </c>
      <c r="F26" s="8">
        <v>0.25</v>
      </c>
      <c r="G26" s="8">
        <v>0.25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0.125</v>
      </c>
      <c r="W26" s="8">
        <v>0.125</v>
      </c>
      <c r="X26" s="8">
        <v>0.25</v>
      </c>
      <c r="Y26" s="8">
        <v>0.25</v>
      </c>
    </row>
    <row r="27" spans="1:25" x14ac:dyDescent="0.3">
      <c r="A27" s="16">
        <v>0.52083333333333337</v>
      </c>
      <c r="B27" s="7">
        <v>0.25</v>
      </c>
      <c r="C27" s="7">
        <v>0.25</v>
      </c>
      <c r="D27" s="7">
        <v>0.25</v>
      </c>
      <c r="E27" s="7">
        <v>0.25</v>
      </c>
      <c r="F27" s="7">
        <v>0.25</v>
      </c>
      <c r="G27" s="7">
        <v>0.25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0.125</v>
      </c>
      <c r="W27" s="7">
        <v>0.125</v>
      </c>
      <c r="X27" s="7">
        <v>0.25</v>
      </c>
      <c r="Y27" s="7">
        <v>0.25</v>
      </c>
    </row>
    <row r="28" spans="1:25" x14ac:dyDescent="0.3">
      <c r="A28" s="14">
        <v>0.54166666666666663</v>
      </c>
      <c r="B28" s="8">
        <v>0.25</v>
      </c>
      <c r="C28" s="8">
        <v>0.25</v>
      </c>
      <c r="D28" s="8">
        <v>0.25</v>
      </c>
      <c r="E28" s="8">
        <v>0.25</v>
      </c>
      <c r="F28" s="8">
        <v>0.25</v>
      </c>
      <c r="G28" s="8">
        <v>0.25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0.125</v>
      </c>
      <c r="W28" s="8">
        <v>0.125</v>
      </c>
      <c r="X28" s="8">
        <v>0.25</v>
      </c>
      <c r="Y28" s="8">
        <v>0.25</v>
      </c>
    </row>
    <row r="29" spans="1:25" x14ac:dyDescent="0.3">
      <c r="A29" s="16">
        <v>0.5625</v>
      </c>
      <c r="B29" s="7">
        <v>0.25</v>
      </c>
      <c r="C29" s="7">
        <v>0.25</v>
      </c>
      <c r="D29" s="7">
        <v>0.25</v>
      </c>
      <c r="E29" s="7">
        <v>0.25</v>
      </c>
      <c r="F29" s="7">
        <v>0.25</v>
      </c>
      <c r="G29" s="7">
        <v>0.25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0.125</v>
      </c>
      <c r="W29" s="7">
        <v>0.125</v>
      </c>
      <c r="X29" s="7">
        <v>0.25</v>
      </c>
      <c r="Y29" s="7">
        <v>0.25</v>
      </c>
    </row>
    <row r="30" spans="1:25" x14ac:dyDescent="0.3">
      <c r="A30" s="14">
        <v>0.58333333333333337</v>
      </c>
      <c r="B30" s="8">
        <v>0.25</v>
      </c>
      <c r="C30" s="8">
        <v>0.25</v>
      </c>
      <c r="D30" s="8">
        <v>0.25</v>
      </c>
      <c r="E30" s="8">
        <v>0.25</v>
      </c>
      <c r="F30" s="8">
        <v>0.25</v>
      </c>
      <c r="G30" s="8">
        <v>0.25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0.125</v>
      </c>
      <c r="W30" s="8">
        <v>0.125</v>
      </c>
      <c r="X30" s="8">
        <v>0.25</v>
      </c>
      <c r="Y30" s="8">
        <v>0.25</v>
      </c>
    </row>
    <row r="31" spans="1:25" x14ac:dyDescent="0.3">
      <c r="A31" s="16">
        <v>0.60416666666666663</v>
      </c>
      <c r="B31" s="7">
        <v>0.25</v>
      </c>
      <c r="C31" s="7">
        <v>0.25</v>
      </c>
      <c r="D31" s="7">
        <v>0.25</v>
      </c>
      <c r="E31" s="7">
        <v>0.25</v>
      </c>
      <c r="F31" s="7">
        <v>0.25</v>
      </c>
      <c r="G31" s="7">
        <v>0.25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0.125</v>
      </c>
      <c r="W31" s="7">
        <v>0.125</v>
      </c>
      <c r="X31" s="7">
        <v>0.25</v>
      </c>
      <c r="Y31" s="7">
        <v>0.25</v>
      </c>
    </row>
    <row r="32" spans="1:25" x14ac:dyDescent="0.3">
      <c r="A32" s="14">
        <v>0.625</v>
      </c>
      <c r="B32" s="8">
        <v>0.25</v>
      </c>
      <c r="C32" s="8">
        <v>0.25</v>
      </c>
      <c r="D32" s="8">
        <v>0.25</v>
      </c>
      <c r="E32" s="8">
        <v>0.25</v>
      </c>
      <c r="F32" s="8">
        <v>0.25</v>
      </c>
      <c r="G32" s="8">
        <v>0.25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0.125</v>
      </c>
      <c r="W32" s="8">
        <v>0.125</v>
      </c>
      <c r="X32" s="8">
        <v>0.25</v>
      </c>
      <c r="Y32" s="8">
        <v>0.25</v>
      </c>
    </row>
    <row r="33" spans="1:25" x14ac:dyDescent="0.3">
      <c r="A33" s="16">
        <v>0.64583333333333337</v>
      </c>
      <c r="B33" s="7">
        <v>0.25</v>
      </c>
      <c r="C33" s="7">
        <v>0.25</v>
      </c>
      <c r="D33" s="7">
        <v>0.25</v>
      </c>
      <c r="E33" s="7">
        <v>0.25</v>
      </c>
      <c r="F33" s="7">
        <v>0.25</v>
      </c>
      <c r="G33" s="7">
        <v>0.25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0.125</v>
      </c>
      <c r="W33" s="7">
        <v>0.125</v>
      </c>
      <c r="X33" s="7">
        <v>0.25</v>
      </c>
      <c r="Y33" s="7">
        <v>0.25</v>
      </c>
    </row>
    <row r="34" spans="1:25" x14ac:dyDescent="0.3">
      <c r="A34" s="14">
        <v>0.66666666666666663</v>
      </c>
      <c r="B34" s="8">
        <v>0.25</v>
      </c>
      <c r="C34" s="8">
        <v>0.25</v>
      </c>
      <c r="D34" s="8">
        <v>0.25</v>
      </c>
      <c r="E34" s="8">
        <v>0.25</v>
      </c>
      <c r="F34" s="8">
        <v>0.25</v>
      </c>
      <c r="G34" s="8">
        <v>0.25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0.125</v>
      </c>
      <c r="W34" s="8">
        <v>0.125</v>
      </c>
      <c r="X34" s="8">
        <v>0.25</v>
      </c>
      <c r="Y34" s="8">
        <v>0.25</v>
      </c>
    </row>
    <row r="35" spans="1:25" x14ac:dyDescent="0.3">
      <c r="A35" s="16">
        <v>0.6875</v>
      </c>
      <c r="B35" s="7">
        <v>0.25</v>
      </c>
      <c r="C35" s="7">
        <v>0.25</v>
      </c>
      <c r="D35" s="7">
        <v>0.25</v>
      </c>
      <c r="E35" s="7">
        <v>0.25</v>
      </c>
      <c r="F35" s="7">
        <v>0.25</v>
      </c>
      <c r="G35" s="7">
        <v>0.25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0.125</v>
      </c>
      <c r="W35" s="7">
        <v>0.125</v>
      </c>
      <c r="X35" s="7">
        <v>0.25</v>
      </c>
      <c r="Y35" s="7">
        <v>0.25</v>
      </c>
    </row>
    <row r="36" spans="1:25" x14ac:dyDescent="0.3">
      <c r="A36" s="14">
        <v>0.70833333333333337</v>
      </c>
      <c r="B36" s="8">
        <v>0</v>
      </c>
      <c r="C36" s="8">
        <v>0</v>
      </c>
      <c r="D36" s="8">
        <v>0.25</v>
      </c>
      <c r="E36" s="8">
        <v>0.25</v>
      </c>
      <c r="F36" s="8">
        <v>0.25</v>
      </c>
      <c r="G36" s="8">
        <v>0.25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</row>
    <row r="37" spans="1:25" x14ac:dyDescent="0.3">
      <c r="A37" s="16">
        <v>0.72916666666666663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</row>
    <row r="38" spans="1:25" x14ac:dyDescent="0.3">
      <c r="A38" s="14">
        <v>0.75</v>
      </c>
      <c r="B38" s="8">
        <v>0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</row>
    <row r="39" spans="1:25" x14ac:dyDescent="0.3">
      <c r="A39" s="16">
        <v>0.77083333333333337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</row>
    <row r="40" spans="1:25" x14ac:dyDescent="0.3">
      <c r="A40" s="14">
        <v>0.79166666666666663</v>
      </c>
      <c r="B40" s="8">
        <v>0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</row>
    <row r="41" spans="1:25" x14ac:dyDescent="0.3">
      <c r="A41" s="16">
        <v>0.8125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</row>
    <row r="42" spans="1:25" x14ac:dyDescent="0.3">
      <c r="A42" s="14">
        <v>0.83333333333333337</v>
      </c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</row>
    <row r="43" spans="1:25" x14ac:dyDescent="0.3">
      <c r="A43" s="16">
        <v>0.85416666666666663</v>
      </c>
      <c r="B43" s="7">
        <v>0.25</v>
      </c>
      <c r="C43" s="7">
        <v>0.25</v>
      </c>
      <c r="D43" s="7">
        <v>0.25</v>
      </c>
      <c r="E43" s="7">
        <v>0.25</v>
      </c>
      <c r="F43" s="7">
        <v>0.25</v>
      </c>
      <c r="G43" s="7">
        <v>0.25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0.125</v>
      </c>
      <c r="W43" s="7">
        <v>0.125</v>
      </c>
      <c r="X43" s="7">
        <v>0.25</v>
      </c>
      <c r="Y43" s="7">
        <v>0.25</v>
      </c>
    </row>
    <row r="44" spans="1:25" x14ac:dyDescent="0.3">
      <c r="A44" s="14">
        <v>0.875</v>
      </c>
      <c r="B44" s="8">
        <v>0.25</v>
      </c>
      <c r="C44" s="8">
        <v>0.25</v>
      </c>
      <c r="D44" s="8">
        <v>0.25</v>
      </c>
      <c r="E44" s="8">
        <v>0.25</v>
      </c>
      <c r="F44" s="8">
        <v>0.25</v>
      </c>
      <c r="G44" s="8">
        <v>0.25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0.125</v>
      </c>
      <c r="W44" s="8">
        <v>0.125</v>
      </c>
      <c r="X44" s="8">
        <v>0.25</v>
      </c>
      <c r="Y44" s="8">
        <v>0.25</v>
      </c>
    </row>
    <row r="45" spans="1:25" x14ac:dyDescent="0.3">
      <c r="A45" s="16">
        <v>0.89583333333333337</v>
      </c>
      <c r="B45" s="7">
        <v>0.25</v>
      </c>
      <c r="C45" s="7">
        <v>0.25</v>
      </c>
      <c r="D45" s="7">
        <v>0.25</v>
      </c>
      <c r="E45" s="7">
        <v>0.25</v>
      </c>
      <c r="F45" s="7">
        <v>0.25</v>
      </c>
      <c r="G45" s="7">
        <v>0.25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0.125</v>
      </c>
      <c r="W45" s="7">
        <v>0.125</v>
      </c>
      <c r="X45" s="7">
        <v>0.25</v>
      </c>
      <c r="Y45" s="7">
        <v>0.25</v>
      </c>
    </row>
    <row r="46" spans="1:25" x14ac:dyDescent="0.3">
      <c r="A46" s="14">
        <v>0.91666666666666663</v>
      </c>
      <c r="B46" s="8">
        <v>0.25</v>
      </c>
      <c r="C46" s="8">
        <v>0.25</v>
      </c>
      <c r="D46" s="8">
        <v>0.25</v>
      </c>
      <c r="E46" s="8">
        <v>0.25</v>
      </c>
      <c r="F46" s="8">
        <v>0.25</v>
      </c>
      <c r="G46" s="8">
        <v>0.25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0.125</v>
      </c>
      <c r="W46" s="8">
        <v>0.125</v>
      </c>
      <c r="X46" s="8">
        <v>0.25</v>
      </c>
      <c r="Y46" s="8">
        <v>0.25</v>
      </c>
    </row>
    <row r="47" spans="1:25" x14ac:dyDescent="0.3">
      <c r="A47" s="16">
        <v>0.9375</v>
      </c>
      <c r="B47" s="7">
        <v>0.25</v>
      </c>
      <c r="C47" s="7">
        <v>0.25</v>
      </c>
      <c r="D47" s="7">
        <v>0.25</v>
      </c>
      <c r="E47" s="7">
        <v>0.25</v>
      </c>
      <c r="F47" s="7">
        <v>0.25</v>
      </c>
      <c r="G47" s="7">
        <v>0.25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0.125</v>
      </c>
      <c r="W47" s="7">
        <v>0.125</v>
      </c>
      <c r="X47" s="7">
        <v>0.25</v>
      </c>
      <c r="Y47" s="7">
        <v>0.25</v>
      </c>
    </row>
    <row r="48" spans="1:25" x14ac:dyDescent="0.3">
      <c r="A48" s="14">
        <v>0.95833333333333337</v>
      </c>
      <c r="B48" s="8">
        <v>0.25</v>
      </c>
      <c r="C48" s="8">
        <v>0.25</v>
      </c>
      <c r="D48" s="8">
        <v>0.25</v>
      </c>
      <c r="E48" s="8">
        <v>0.25</v>
      </c>
      <c r="F48" s="8">
        <v>0.25</v>
      </c>
      <c r="G48" s="8">
        <v>0.25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0.125</v>
      </c>
      <c r="W48" s="8">
        <v>0.125</v>
      </c>
      <c r="X48" s="8">
        <v>0.25</v>
      </c>
      <c r="Y48" s="8">
        <v>0.25</v>
      </c>
    </row>
    <row r="49" spans="1:25" x14ac:dyDescent="0.3">
      <c r="A49" s="16">
        <v>0.97916666666666663</v>
      </c>
      <c r="B49" s="7">
        <v>0.25</v>
      </c>
      <c r="C49" s="7">
        <v>0.25</v>
      </c>
      <c r="D49" s="7">
        <v>0.25</v>
      </c>
      <c r="E49" s="7">
        <v>0.25</v>
      </c>
      <c r="F49" s="7">
        <v>0.25</v>
      </c>
      <c r="G49" s="7">
        <v>0.25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0.125</v>
      </c>
      <c r="W49" s="7">
        <v>0.125</v>
      </c>
      <c r="X49" s="7">
        <v>0.25</v>
      </c>
      <c r="Y49" s="7">
        <v>0.25</v>
      </c>
    </row>
    <row r="50" spans="1:25" x14ac:dyDescent="0.3">
      <c r="A50" s="17">
        <v>0</v>
      </c>
      <c r="B50" s="8">
        <v>0.25</v>
      </c>
      <c r="C50" s="8">
        <v>0.25</v>
      </c>
      <c r="D50" s="8">
        <v>0.25</v>
      </c>
      <c r="E50" s="8">
        <v>0.25</v>
      </c>
      <c r="F50" s="8">
        <v>0.25</v>
      </c>
      <c r="G50" s="8">
        <v>0.25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0.125</v>
      </c>
      <c r="W50" s="8">
        <v>0.125</v>
      </c>
      <c r="X50" s="8">
        <v>0.25</v>
      </c>
      <c r="Y50" s="8">
        <v>0.25</v>
      </c>
    </row>
    <row r="52" spans="1:25" ht="14.4" customHeight="1" x14ac:dyDescent="0.3">
      <c r="A52" s="134" t="s">
        <v>50</v>
      </c>
      <c r="B52" s="134"/>
      <c r="C52" s="134"/>
      <c r="D52" s="134"/>
      <c r="E52" s="134"/>
    </row>
    <row r="53" spans="1:25" ht="14.4" customHeight="1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52:E55"/>
    <mergeCell ref="A1:Y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1F5F6-EDF5-4A14-B996-0AC0767EDF2C}">
  <sheetPr codeName="Sheet13"/>
  <dimension ref="A1:Y55"/>
  <sheetViews>
    <sheetView showGridLines="0" zoomScaleNormal="100" workbookViewId="0">
      <selection activeCell="U37" sqref="U37"/>
    </sheetView>
  </sheetViews>
  <sheetFormatPr defaultColWidth="8.88671875" defaultRowHeight="14.4" x14ac:dyDescent="0.3"/>
  <cols>
    <col min="1" max="1" width="5.6640625" style="19" bestFit="1" customWidth="1"/>
    <col min="2" max="2" width="7.88671875" style="19" bestFit="1" customWidth="1"/>
    <col min="3" max="3" width="9.33203125" style="19" bestFit="1" customWidth="1"/>
    <col min="4" max="4" width="8.33203125" style="19" bestFit="1" customWidth="1"/>
    <col min="5" max="5" width="9.6640625" style="19" bestFit="1" customWidth="1"/>
    <col min="6" max="6" width="8.5546875" style="19" bestFit="1" customWidth="1"/>
    <col min="7" max="7" width="10" style="19" bestFit="1" customWidth="1"/>
    <col min="8" max="8" width="8.33203125" style="19" bestFit="1" customWidth="1"/>
    <col min="9" max="9" width="9.5546875" style="19" bestFit="1" customWidth="1"/>
    <col min="10" max="10" width="8.88671875" style="19"/>
    <col min="11" max="11" width="10.33203125" style="19" bestFit="1" customWidth="1"/>
    <col min="12" max="12" width="8" style="19" bestFit="1" customWidth="1"/>
    <col min="13" max="13" width="9.44140625" style="19" bestFit="1" customWidth="1"/>
    <col min="14" max="14" width="8.6640625" style="19" customWidth="1"/>
    <col min="15" max="15" width="8.88671875" style="19"/>
    <col min="16" max="16" width="8.44140625" style="19" bestFit="1" customWidth="1"/>
    <col min="17" max="17" width="9.88671875" style="19" bestFit="1" customWidth="1"/>
    <col min="18" max="18" width="8.33203125" style="19" bestFit="1" customWidth="1"/>
    <col min="19" max="19" width="9.6640625" style="19" bestFit="1" customWidth="1"/>
    <col min="20" max="20" width="8" style="19" bestFit="1" customWidth="1"/>
    <col min="21" max="21" width="9.44140625" style="19" bestFit="1" customWidth="1"/>
    <col min="22" max="22" width="8.5546875" style="19" bestFit="1" customWidth="1"/>
    <col min="23" max="23" width="10" style="19" bestFit="1" customWidth="1"/>
    <col min="24" max="24" width="8.33203125" style="19" bestFit="1" customWidth="1"/>
    <col min="25" max="25" width="9.6640625" style="19" bestFit="1" customWidth="1"/>
    <col min="26" max="16384" width="8.88671875" style="19"/>
  </cols>
  <sheetData>
    <row r="1" spans="1:25" ht="28.95" customHeight="1" thickTop="1" thickBot="1" x14ac:dyDescent="0.35">
      <c r="A1" s="131" t="s">
        <v>61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 t="s">
        <v>0</v>
      </c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12">
        <v>2.0833333333333329E-2</v>
      </c>
      <c r="B3" s="7">
        <v>0.3</v>
      </c>
      <c r="C3" s="7">
        <v>0.3</v>
      </c>
      <c r="D3" s="7">
        <v>0.3</v>
      </c>
      <c r="E3" s="7">
        <v>0.3</v>
      </c>
      <c r="F3" s="7">
        <v>0.3</v>
      </c>
      <c r="G3" s="7">
        <v>0.3</v>
      </c>
      <c r="H3" s="7">
        <v>0.3</v>
      </c>
      <c r="I3" s="7">
        <v>0.3</v>
      </c>
      <c r="J3" s="7">
        <v>0.3</v>
      </c>
      <c r="K3" s="7">
        <v>0.3</v>
      </c>
      <c r="L3" s="7">
        <v>0.3</v>
      </c>
      <c r="M3" s="7">
        <v>0.3</v>
      </c>
      <c r="N3" s="7">
        <v>0.3</v>
      </c>
      <c r="O3" s="7">
        <v>0.3</v>
      </c>
      <c r="P3" s="7">
        <v>0.3</v>
      </c>
      <c r="Q3" s="7">
        <v>0.3</v>
      </c>
      <c r="R3" s="7">
        <v>0.3</v>
      </c>
      <c r="S3" s="7">
        <v>0.3</v>
      </c>
      <c r="T3" s="7">
        <v>0.3</v>
      </c>
      <c r="U3" s="7">
        <v>0.3</v>
      </c>
      <c r="V3" s="7">
        <v>0.3</v>
      </c>
      <c r="W3" s="7">
        <v>0.3</v>
      </c>
      <c r="X3" s="7">
        <v>0.3</v>
      </c>
      <c r="Y3" s="13">
        <v>0.3</v>
      </c>
    </row>
    <row r="4" spans="1:25" x14ac:dyDescent="0.3">
      <c r="A4" s="14">
        <v>4.1666666666666657E-2</v>
      </c>
      <c r="B4" s="8">
        <v>0.3</v>
      </c>
      <c r="C4" s="8">
        <v>0.3</v>
      </c>
      <c r="D4" s="8">
        <v>0.3</v>
      </c>
      <c r="E4" s="8">
        <v>0.3</v>
      </c>
      <c r="F4" s="8">
        <v>0.3</v>
      </c>
      <c r="G4" s="8">
        <v>0.3</v>
      </c>
      <c r="H4" s="8">
        <v>0.3</v>
      </c>
      <c r="I4" s="8">
        <v>0.3</v>
      </c>
      <c r="J4" s="8">
        <v>0.3</v>
      </c>
      <c r="K4" s="8">
        <v>0.3</v>
      </c>
      <c r="L4" s="8">
        <v>0.3</v>
      </c>
      <c r="M4" s="8">
        <v>0.3</v>
      </c>
      <c r="N4" s="8">
        <v>0.3</v>
      </c>
      <c r="O4" s="8">
        <v>0.3</v>
      </c>
      <c r="P4" s="8">
        <v>0.3</v>
      </c>
      <c r="Q4" s="8">
        <v>0.3</v>
      </c>
      <c r="R4" s="8">
        <v>0.3</v>
      </c>
      <c r="S4" s="8">
        <v>0.3</v>
      </c>
      <c r="T4" s="8">
        <v>0.3</v>
      </c>
      <c r="U4" s="8">
        <v>0.3</v>
      </c>
      <c r="V4" s="8">
        <v>0.3</v>
      </c>
      <c r="W4" s="8">
        <v>0.3</v>
      </c>
      <c r="X4" s="8">
        <v>0.3</v>
      </c>
      <c r="Y4" s="15">
        <v>0.3</v>
      </c>
    </row>
    <row r="5" spans="1:25" x14ac:dyDescent="0.3">
      <c r="A5" s="16">
        <v>6.25E-2</v>
      </c>
      <c r="B5" s="7">
        <v>0.3</v>
      </c>
      <c r="C5" s="7">
        <v>0.3</v>
      </c>
      <c r="D5" s="7">
        <v>0.3</v>
      </c>
      <c r="E5" s="7">
        <v>0.3</v>
      </c>
      <c r="F5" s="7">
        <v>0.3</v>
      </c>
      <c r="G5" s="7">
        <v>0.3</v>
      </c>
      <c r="H5" s="7">
        <v>0.3</v>
      </c>
      <c r="I5" s="7">
        <v>0.3</v>
      </c>
      <c r="J5" s="7">
        <v>0.3</v>
      </c>
      <c r="K5" s="7">
        <v>0.3</v>
      </c>
      <c r="L5" s="7">
        <v>0.3</v>
      </c>
      <c r="M5" s="7">
        <v>0.3</v>
      </c>
      <c r="N5" s="7">
        <v>0.3</v>
      </c>
      <c r="O5" s="7">
        <v>0.3</v>
      </c>
      <c r="P5" s="7">
        <v>0.3</v>
      </c>
      <c r="Q5" s="7">
        <v>0.3</v>
      </c>
      <c r="R5" s="7">
        <v>0.3</v>
      </c>
      <c r="S5" s="7">
        <v>0.3</v>
      </c>
      <c r="T5" s="7">
        <v>0.3</v>
      </c>
      <c r="U5" s="7">
        <v>0.3</v>
      </c>
      <c r="V5" s="7">
        <v>0.3</v>
      </c>
      <c r="W5" s="7">
        <v>0.3</v>
      </c>
      <c r="X5" s="7">
        <v>0.3</v>
      </c>
      <c r="Y5" s="7">
        <v>0.3</v>
      </c>
    </row>
    <row r="6" spans="1:25" x14ac:dyDescent="0.3">
      <c r="A6" s="14">
        <v>8.3333333333333329E-2</v>
      </c>
      <c r="B6" s="8">
        <v>0.3</v>
      </c>
      <c r="C6" s="8">
        <v>0.3</v>
      </c>
      <c r="D6" s="8">
        <v>0.3</v>
      </c>
      <c r="E6" s="8">
        <v>0.3</v>
      </c>
      <c r="F6" s="8">
        <v>0.3</v>
      </c>
      <c r="G6" s="8">
        <v>0.3</v>
      </c>
      <c r="H6" s="8">
        <v>0.3</v>
      </c>
      <c r="I6" s="8">
        <v>0.3</v>
      </c>
      <c r="J6" s="8">
        <v>0.3</v>
      </c>
      <c r="K6" s="8">
        <v>0.3</v>
      </c>
      <c r="L6" s="8">
        <v>0.3</v>
      </c>
      <c r="M6" s="8">
        <v>0.3</v>
      </c>
      <c r="N6" s="8">
        <v>0.3</v>
      </c>
      <c r="O6" s="8">
        <v>0.3</v>
      </c>
      <c r="P6" s="8">
        <v>0.3</v>
      </c>
      <c r="Q6" s="8">
        <v>0.3</v>
      </c>
      <c r="R6" s="8">
        <v>0.3</v>
      </c>
      <c r="S6" s="8">
        <v>0.3</v>
      </c>
      <c r="T6" s="8">
        <v>0.3</v>
      </c>
      <c r="U6" s="8">
        <v>0.3</v>
      </c>
      <c r="V6" s="8">
        <v>0.3</v>
      </c>
      <c r="W6" s="8">
        <v>0.3</v>
      </c>
      <c r="X6" s="8">
        <v>0.3</v>
      </c>
      <c r="Y6" s="8">
        <v>0.3</v>
      </c>
    </row>
    <row r="7" spans="1:25" x14ac:dyDescent="0.3">
      <c r="A7" s="16">
        <v>0.1041666666666667</v>
      </c>
      <c r="B7" s="7">
        <v>0.3</v>
      </c>
      <c r="C7" s="7">
        <v>0.3</v>
      </c>
      <c r="D7" s="7">
        <v>0.3</v>
      </c>
      <c r="E7" s="7">
        <v>0.3</v>
      </c>
      <c r="F7" s="7">
        <v>0.3</v>
      </c>
      <c r="G7" s="7">
        <v>0.3</v>
      </c>
      <c r="H7" s="7">
        <v>0.3</v>
      </c>
      <c r="I7" s="7">
        <v>0.3</v>
      </c>
      <c r="J7" s="7">
        <v>0.3</v>
      </c>
      <c r="K7" s="7">
        <v>0.3</v>
      </c>
      <c r="L7" s="7">
        <v>0.3</v>
      </c>
      <c r="M7" s="7">
        <v>0.3</v>
      </c>
      <c r="N7" s="7">
        <v>0.3</v>
      </c>
      <c r="O7" s="7">
        <v>0.3</v>
      </c>
      <c r="P7" s="7">
        <v>0.3</v>
      </c>
      <c r="Q7" s="7">
        <v>0.3</v>
      </c>
      <c r="R7" s="7">
        <v>0.3</v>
      </c>
      <c r="S7" s="7">
        <v>0.3</v>
      </c>
      <c r="T7" s="7">
        <v>0.3</v>
      </c>
      <c r="U7" s="7">
        <v>0.3</v>
      </c>
      <c r="V7" s="7">
        <v>0.3</v>
      </c>
      <c r="W7" s="7">
        <v>0.3</v>
      </c>
      <c r="X7" s="7">
        <v>0.3</v>
      </c>
      <c r="Y7" s="7">
        <v>0.3</v>
      </c>
    </row>
    <row r="8" spans="1:25" x14ac:dyDescent="0.3">
      <c r="A8" s="14">
        <v>0.125</v>
      </c>
      <c r="B8" s="8">
        <v>0.3</v>
      </c>
      <c r="C8" s="8">
        <v>0.3</v>
      </c>
      <c r="D8" s="8">
        <v>0.3</v>
      </c>
      <c r="E8" s="8">
        <v>0.3</v>
      </c>
      <c r="F8" s="8">
        <v>0.3</v>
      </c>
      <c r="G8" s="8">
        <v>0.3</v>
      </c>
      <c r="H8" s="8">
        <v>0.3</v>
      </c>
      <c r="I8" s="8">
        <v>0.3</v>
      </c>
      <c r="J8" s="8">
        <v>0.3</v>
      </c>
      <c r="K8" s="8">
        <v>0.3</v>
      </c>
      <c r="L8" s="8">
        <v>0.3</v>
      </c>
      <c r="M8" s="8">
        <v>0.3</v>
      </c>
      <c r="N8" s="8">
        <v>0.3</v>
      </c>
      <c r="O8" s="8">
        <v>0.3</v>
      </c>
      <c r="P8" s="8">
        <v>0.3</v>
      </c>
      <c r="Q8" s="8">
        <v>0.3</v>
      </c>
      <c r="R8" s="8">
        <v>0.3</v>
      </c>
      <c r="S8" s="8">
        <v>0.3</v>
      </c>
      <c r="T8" s="8">
        <v>0.3</v>
      </c>
      <c r="U8" s="8">
        <v>0.3</v>
      </c>
      <c r="V8" s="8">
        <v>0.3</v>
      </c>
      <c r="W8" s="8">
        <v>0.3</v>
      </c>
      <c r="X8" s="8">
        <v>0.3</v>
      </c>
      <c r="Y8" s="8">
        <v>0.3</v>
      </c>
    </row>
    <row r="9" spans="1:25" x14ac:dyDescent="0.3">
      <c r="A9" s="16">
        <v>0.14583333333333329</v>
      </c>
      <c r="B9" s="7">
        <v>0.3</v>
      </c>
      <c r="C9" s="7">
        <v>0.3</v>
      </c>
      <c r="D9" s="7">
        <v>0.3</v>
      </c>
      <c r="E9" s="7">
        <v>0.3</v>
      </c>
      <c r="F9" s="7">
        <v>0.3</v>
      </c>
      <c r="G9" s="7">
        <v>0.3</v>
      </c>
      <c r="H9" s="7">
        <v>0.3</v>
      </c>
      <c r="I9" s="7">
        <v>0.3</v>
      </c>
      <c r="J9" s="7">
        <v>0.3</v>
      </c>
      <c r="K9" s="7">
        <v>0.3</v>
      </c>
      <c r="L9" s="7">
        <v>0.3</v>
      </c>
      <c r="M9" s="7">
        <v>0.3</v>
      </c>
      <c r="N9" s="7">
        <v>0.3</v>
      </c>
      <c r="O9" s="7">
        <v>0.3</v>
      </c>
      <c r="P9" s="7">
        <v>0.3</v>
      </c>
      <c r="Q9" s="7">
        <v>0.3</v>
      </c>
      <c r="R9" s="7">
        <v>0.3</v>
      </c>
      <c r="S9" s="7">
        <v>0.3</v>
      </c>
      <c r="T9" s="7">
        <v>0.3</v>
      </c>
      <c r="U9" s="7">
        <v>0.3</v>
      </c>
      <c r="V9" s="7">
        <v>0.3</v>
      </c>
      <c r="W9" s="7">
        <v>0.3</v>
      </c>
      <c r="X9" s="7">
        <v>0.3</v>
      </c>
      <c r="Y9" s="7">
        <v>0.3</v>
      </c>
    </row>
    <row r="10" spans="1:25" x14ac:dyDescent="0.3">
      <c r="A10" s="14">
        <v>0.16666666666666671</v>
      </c>
      <c r="B10" s="8">
        <v>0.3</v>
      </c>
      <c r="C10" s="8">
        <v>0.3</v>
      </c>
      <c r="D10" s="8">
        <v>0.3</v>
      </c>
      <c r="E10" s="8">
        <v>0.3</v>
      </c>
      <c r="F10" s="8">
        <v>0.3</v>
      </c>
      <c r="G10" s="8">
        <v>0.3</v>
      </c>
      <c r="H10" s="8">
        <v>0.3</v>
      </c>
      <c r="I10" s="8">
        <v>0.3</v>
      </c>
      <c r="J10" s="8">
        <v>0.3</v>
      </c>
      <c r="K10" s="8">
        <v>0.3</v>
      </c>
      <c r="L10" s="8">
        <v>0.3</v>
      </c>
      <c r="M10" s="8">
        <v>0.3</v>
      </c>
      <c r="N10" s="8">
        <v>0.3</v>
      </c>
      <c r="O10" s="8">
        <v>0.3</v>
      </c>
      <c r="P10" s="8">
        <v>0.3</v>
      </c>
      <c r="Q10" s="8">
        <v>0.3</v>
      </c>
      <c r="R10" s="8">
        <v>0.3</v>
      </c>
      <c r="S10" s="8">
        <v>0.3</v>
      </c>
      <c r="T10" s="8">
        <v>0.3</v>
      </c>
      <c r="U10" s="8">
        <v>0.3</v>
      </c>
      <c r="V10" s="8">
        <v>0.3</v>
      </c>
      <c r="W10" s="8">
        <v>0.3</v>
      </c>
      <c r="X10" s="8">
        <v>0.3</v>
      </c>
      <c r="Y10" s="8">
        <v>0.3</v>
      </c>
    </row>
    <row r="11" spans="1:25" x14ac:dyDescent="0.3">
      <c r="A11" s="16">
        <v>0.1875</v>
      </c>
      <c r="B11" s="7">
        <v>0.3</v>
      </c>
      <c r="C11" s="7">
        <v>0.3</v>
      </c>
      <c r="D11" s="7">
        <v>0.3</v>
      </c>
      <c r="E11" s="7">
        <v>0.3</v>
      </c>
      <c r="F11" s="7">
        <v>0.3</v>
      </c>
      <c r="G11" s="7">
        <v>0.3</v>
      </c>
      <c r="H11" s="7">
        <v>0.3</v>
      </c>
      <c r="I11" s="7">
        <v>0.3</v>
      </c>
      <c r="J11" s="7">
        <v>0.3</v>
      </c>
      <c r="K11" s="7">
        <v>0.3</v>
      </c>
      <c r="L11" s="7">
        <v>0.3</v>
      </c>
      <c r="M11" s="7">
        <v>0.3</v>
      </c>
      <c r="N11" s="7">
        <v>0.3</v>
      </c>
      <c r="O11" s="7">
        <v>0.3</v>
      </c>
      <c r="P11" s="7">
        <v>0.3</v>
      </c>
      <c r="Q11" s="7">
        <v>0.3</v>
      </c>
      <c r="R11" s="7">
        <v>0.3</v>
      </c>
      <c r="S11" s="7">
        <v>0.3</v>
      </c>
      <c r="T11" s="7">
        <v>0.3</v>
      </c>
      <c r="U11" s="7">
        <v>0.3</v>
      </c>
      <c r="V11" s="7">
        <v>0.3</v>
      </c>
      <c r="W11" s="7">
        <v>0.3</v>
      </c>
      <c r="X11" s="7">
        <v>0.3</v>
      </c>
      <c r="Y11" s="7">
        <v>0.3</v>
      </c>
    </row>
    <row r="12" spans="1:25" x14ac:dyDescent="0.3">
      <c r="A12" s="14">
        <v>0.20833333333333329</v>
      </c>
      <c r="B12" s="8">
        <v>0.3</v>
      </c>
      <c r="C12" s="8">
        <v>0.3</v>
      </c>
      <c r="D12" s="8">
        <v>0.3</v>
      </c>
      <c r="E12" s="8">
        <v>0.3</v>
      </c>
      <c r="F12" s="8">
        <v>0.21</v>
      </c>
      <c r="G12" s="8">
        <v>0.21</v>
      </c>
      <c r="H12" s="8">
        <v>0.3</v>
      </c>
      <c r="I12" s="8">
        <v>0.3</v>
      </c>
      <c r="J12" s="8">
        <v>7.0000000000000007E-2</v>
      </c>
      <c r="K12" s="8">
        <v>0.30000000000000004</v>
      </c>
      <c r="L12" s="8">
        <v>0</v>
      </c>
      <c r="M12" s="8">
        <v>0</v>
      </c>
      <c r="N12" s="8">
        <v>7.0000000000000007E-2</v>
      </c>
      <c r="O12" s="8">
        <v>0.09</v>
      </c>
      <c r="P12" s="8">
        <v>0.3</v>
      </c>
      <c r="Q12" s="8">
        <v>0.3</v>
      </c>
      <c r="R12" s="8">
        <v>0.3</v>
      </c>
      <c r="S12" s="8">
        <v>0.3</v>
      </c>
      <c r="T12" s="8">
        <v>0.3</v>
      </c>
      <c r="U12" s="8">
        <v>0.3</v>
      </c>
      <c r="V12" s="8">
        <v>0.3</v>
      </c>
      <c r="W12" s="8">
        <v>0.3</v>
      </c>
      <c r="X12" s="8">
        <v>0.3</v>
      </c>
      <c r="Y12" s="8">
        <v>0.3</v>
      </c>
    </row>
    <row r="13" spans="1:25" x14ac:dyDescent="0.3">
      <c r="A13" s="16">
        <v>0.22916666666666671</v>
      </c>
      <c r="B13" s="7">
        <v>0.3</v>
      </c>
      <c r="C13" s="7">
        <v>0.3</v>
      </c>
      <c r="D13" s="7">
        <f>0.855/3</f>
        <v>0.28499999999999998</v>
      </c>
      <c r="E13" s="7">
        <v>0.3</v>
      </c>
      <c r="F13" s="7">
        <v>0.01</v>
      </c>
      <c r="G13" s="7">
        <v>0</v>
      </c>
      <c r="H13" s="7">
        <v>0.11</v>
      </c>
      <c r="I13" s="7">
        <v>0.11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0.28000000000000003</v>
      </c>
      <c r="S13" s="7">
        <v>0.3</v>
      </c>
      <c r="T13" s="7">
        <v>0.28999999999999998</v>
      </c>
      <c r="U13" s="7">
        <v>0.22</v>
      </c>
      <c r="V13" s="7">
        <v>0.18</v>
      </c>
      <c r="W13" s="7">
        <v>0.15</v>
      </c>
      <c r="X13" s="7">
        <v>0.3</v>
      </c>
      <c r="Y13" s="7">
        <v>0.3</v>
      </c>
    </row>
    <row r="14" spans="1:25" x14ac:dyDescent="0.3">
      <c r="A14" s="14">
        <v>0.25</v>
      </c>
      <c r="B14" s="8">
        <v>0.21</v>
      </c>
      <c r="C14" s="8">
        <f>0.736363636363636/3</f>
        <v>0.24545454545454534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0.15</v>
      </c>
      <c r="U14" s="8">
        <v>0.105</v>
      </c>
      <c r="V14" s="8">
        <v>0</v>
      </c>
      <c r="W14" s="8">
        <v>0</v>
      </c>
      <c r="X14" s="8">
        <v>0.13</v>
      </c>
      <c r="Y14" s="8">
        <v>0.12</v>
      </c>
    </row>
    <row r="15" spans="1:25" x14ac:dyDescent="0.3">
      <c r="A15" s="16">
        <v>0.27083333333333331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</row>
    <row r="16" spans="1:25" x14ac:dyDescent="0.3">
      <c r="A16" s="14">
        <v>0.29166666666666669</v>
      </c>
      <c r="B16" s="8">
        <v>0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</row>
    <row r="17" spans="1:25" x14ac:dyDescent="0.3">
      <c r="A17" s="16">
        <v>0.3125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</row>
    <row r="18" spans="1:25" x14ac:dyDescent="0.3">
      <c r="A18" s="14">
        <v>0.33333333333333331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</row>
    <row r="19" spans="1:25" x14ac:dyDescent="0.3">
      <c r="A19" s="16">
        <v>0.35416666666666669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</row>
    <row r="20" spans="1:25" x14ac:dyDescent="0.3">
      <c r="A20" s="14">
        <v>0.375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</row>
    <row r="21" spans="1:25" x14ac:dyDescent="0.3">
      <c r="A21" s="16">
        <v>0.39583333333333331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</row>
    <row r="22" spans="1:25" x14ac:dyDescent="0.3">
      <c r="A22" s="14">
        <v>0.41666666666666669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</row>
    <row r="23" spans="1:25" x14ac:dyDescent="0.3">
      <c r="A23" s="16">
        <v>0.4375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</row>
    <row r="24" spans="1:25" x14ac:dyDescent="0.3">
      <c r="A24" s="14">
        <v>0.45833333333333331</v>
      </c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</row>
    <row r="25" spans="1:25" x14ac:dyDescent="0.3">
      <c r="A25" s="16">
        <v>0.47916666666666669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</row>
    <row r="26" spans="1:25" x14ac:dyDescent="0.3">
      <c r="A26" s="14">
        <v>0.5</v>
      </c>
      <c r="B26" s="8">
        <v>0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</row>
    <row r="27" spans="1:25" x14ac:dyDescent="0.3">
      <c r="A27" s="16">
        <v>0.52083333333333337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</row>
    <row r="28" spans="1:25" x14ac:dyDescent="0.3">
      <c r="A28" s="14">
        <v>0.54166666666666663</v>
      </c>
      <c r="B28" s="8">
        <v>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</row>
    <row r="29" spans="1:25" x14ac:dyDescent="0.3">
      <c r="A29" s="16">
        <v>0.5625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</row>
    <row r="30" spans="1:25" x14ac:dyDescent="0.3">
      <c r="A30" s="14">
        <v>0.58333333333333337</v>
      </c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</row>
    <row r="31" spans="1:25" x14ac:dyDescent="0.3">
      <c r="A31" s="16">
        <v>0.60416666666666663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</row>
    <row r="32" spans="1:25" x14ac:dyDescent="0.3">
      <c r="A32" s="14">
        <v>0.625</v>
      </c>
      <c r="B32" s="8">
        <v>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</row>
    <row r="33" spans="1:25" x14ac:dyDescent="0.3">
      <c r="A33" s="16">
        <v>0.64583333333333337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</row>
    <row r="34" spans="1:25" x14ac:dyDescent="0.3">
      <c r="A34" s="14">
        <v>0.66666666666666663</v>
      </c>
      <c r="B34" s="8">
        <v>0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</row>
    <row r="35" spans="1:25" x14ac:dyDescent="0.3">
      <c r="A35" s="16">
        <v>0.6875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</row>
    <row r="36" spans="1:25" x14ac:dyDescent="0.3">
      <c r="A36" s="14">
        <v>0.70833333333333337</v>
      </c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</row>
    <row r="37" spans="1:25" x14ac:dyDescent="0.3">
      <c r="A37" s="16">
        <v>0.72916666666666663</v>
      </c>
      <c r="B37" s="7">
        <v>0.18</v>
      </c>
      <c r="C37" s="7">
        <f>0.572727272727273/3</f>
        <v>0.190909090909091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0.03</v>
      </c>
      <c r="U37" s="7">
        <v>0.08</v>
      </c>
      <c r="V37" s="7">
        <v>0.3</v>
      </c>
      <c r="W37" s="7">
        <v>0.3</v>
      </c>
      <c r="X37" s="7">
        <v>0.3</v>
      </c>
      <c r="Y37" s="7">
        <v>0.3</v>
      </c>
    </row>
    <row r="38" spans="1:25" x14ac:dyDescent="0.3">
      <c r="A38" s="14">
        <v>0.75</v>
      </c>
      <c r="B38" s="8">
        <v>0.3</v>
      </c>
      <c r="C38" s="8">
        <v>0.3</v>
      </c>
      <c r="D38" s="8">
        <f>0.63/3</f>
        <v>0.21</v>
      </c>
      <c r="E38" s="8">
        <v>0.15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0.03</v>
      </c>
      <c r="U38" s="8">
        <v>0.08</v>
      </c>
      <c r="V38" s="8">
        <v>0.3</v>
      </c>
      <c r="W38" s="8">
        <v>0.3</v>
      </c>
      <c r="X38" s="8">
        <v>0.3</v>
      </c>
      <c r="Y38" s="8">
        <v>0.3</v>
      </c>
    </row>
    <row r="39" spans="1:25" x14ac:dyDescent="0.3">
      <c r="A39" s="16">
        <v>0.77083333333333337</v>
      </c>
      <c r="B39" s="7">
        <v>0.3</v>
      </c>
      <c r="C39" s="7">
        <v>0.3</v>
      </c>
      <c r="D39" s="7">
        <v>0.3</v>
      </c>
      <c r="E39" s="7">
        <v>0.3</v>
      </c>
      <c r="F39" s="7">
        <v>0.24</v>
      </c>
      <c r="G39" s="7">
        <v>0.24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7.0000000000000007E-2</v>
      </c>
      <c r="U39" s="7">
        <v>0.08</v>
      </c>
      <c r="V39" s="7">
        <v>0.3</v>
      </c>
      <c r="W39" s="7">
        <v>0.3</v>
      </c>
      <c r="X39" s="7">
        <v>0.3</v>
      </c>
      <c r="Y39" s="7">
        <v>0.3</v>
      </c>
    </row>
    <row r="40" spans="1:25" x14ac:dyDescent="0.3">
      <c r="A40" s="14">
        <v>0.79166666666666663</v>
      </c>
      <c r="B40" s="8">
        <v>0.3</v>
      </c>
      <c r="C40" s="8">
        <v>0.3</v>
      </c>
      <c r="D40" s="8">
        <v>0.3</v>
      </c>
      <c r="E40" s="8">
        <v>0.3</v>
      </c>
      <c r="F40" s="8">
        <v>0.28000000000000003</v>
      </c>
      <c r="G40" s="8">
        <v>0.3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0.3</v>
      </c>
      <c r="U40" s="8">
        <v>0.3</v>
      </c>
      <c r="V40" s="8">
        <v>0.3</v>
      </c>
      <c r="W40" s="8">
        <v>0.3</v>
      </c>
      <c r="X40" s="8">
        <v>0.3</v>
      </c>
      <c r="Y40" s="8">
        <v>0.3</v>
      </c>
    </row>
    <row r="41" spans="1:25" x14ac:dyDescent="0.3">
      <c r="A41" s="16">
        <v>0.8125</v>
      </c>
      <c r="B41" s="7">
        <v>0.3</v>
      </c>
      <c r="C41" s="7">
        <v>0.3</v>
      </c>
      <c r="D41" s="7">
        <v>0.3</v>
      </c>
      <c r="E41" s="7">
        <v>0.3</v>
      </c>
      <c r="F41" s="7">
        <v>0.28000000000000003</v>
      </c>
      <c r="G41" s="7">
        <v>0.3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0.2</v>
      </c>
      <c r="S41" s="7">
        <v>0.22</v>
      </c>
      <c r="T41" s="7">
        <v>0.3</v>
      </c>
      <c r="U41" s="7">
        <v>0.3</v>
      </c>
      <c r="V41" s="7">
        <v>0.3</v>
      </c>
      <c r="W41" s="7">
        <v>0.3</v>
      </c>
      <c r="X41" s="7">
        <v>0.3</v>
      </c>
      <c r="Y41" s="7">
        <v>0.3</v>
      </c>
    </row>
    <row r="42" spans="1:25" x14ac:dyDescent="0.3">
      <c r="A42" s="14">
        <v>0.83333333333333337</v>
      </c>
      <c r="B42" s="8">
        <v>0.3</v>
      </c>
      <c r="C42" s="8">
        <v>0.3</v>
      </c>
      <c r="D42" s="8">
        <v>0.3</v>
      </c>
      <c r="E42" s="8">
        <v>0.3</v>
      </c>
      <c r="F42" s="8">
        <v>0.3</v>
      </c>
      <c r="G42" s="8">
        <v>0.3</v>
      </c>
      <c r="H42" s="8">
        <v>0.3</v>
      </c>
      <c r="I42" s="8">
        <v>0.3</v>
      </c>
      <c r="J42" s="8">
        <v>0</v>
      </c>
      <c r="K42" s="8">
        <v>0.1</v>
      </c>
      <c r="L42" s="8">
        <v>0</v>
      </c>
      <c r="M42" s="8">
        <v>0</v>
      </c>
      <c r="N42" s="8">
        <v>0</v>
      </c>
      <c r="O42" s="8">
        <v>0</v>
      </c>
      <c r="P42" s="8">
        <v>0.12</v>
      </c>
      <c r="Q42" s="8">
        <v>0.13</v>
      </c>
      <c r="R42" s="8">
        <v>0.3</v>
      </c>
      <c r="S42" s="8">
        <v>0.3</v>
      </c>
      <c r="T42" s="8">
        <v>0.3</v>
      </c>
      <c r="U42" s="8">
        <v>0.3</v>
      </c>
      <c r="V42" s="8">
        <v>0.3</v>
      </c>
      <c r="W42" s="8">
        <v>0.3</v>
      </c>
      <c r="X42" s="8">
        <v>0.3</v>
      </c>
      <c r="Y42" s="8">
        <v>0.3</v>
      </c>
    </row>
    <row r="43" spans="1:25" x14ac:dyDescent="0.3">
      <c r="A43" s="16">
        <v>0.85416666666666663</v>
      </c>
      <c r="B43" s="7">
        <v>0.3</v>
      </c>
      <c r="C43" s="7">
        <v>0.3</v>
      </c>
      <c r="D43" s="7">
        <v>0.3</v>
      </c>
      <c r="E43" s="7">
        <v>0.3</v>
      </c>
      <c r="F43" s="7">
        <v>0.3</v>
      </c>
      <c r="G43" s="7">
        <v>0.3</v>
      </c>
      <c r="H43" s="7">
        <v>0.3</v>
      </c>
      <c r="I43" s="7">
        <v>0.3</v>
      </c>
      <c r="J43" s="7">
        <v>0.3</v>
      </c>
      <c r="K43" s="7">
        <v>0.3</v>
      </c>
      <c r="L43" s="7">
        <v>0.12</v>
      </c>
      <c r="M43" s="7">
        <v>0.15</v>
      </c>
      <c r="N43" s="7">
        <v>0.17</v>
      </c>
      <c r="O43" s="7">
        <v>0.17</v>
      </c>
      <c r="P43" s="7">
        <v>0.3</v>
      </c>
      <c r="Q43" s="7">
        <v>0.3</v>
      </c>
      <c r="R43" s="7">
        <v>0.3</v>
      </c>
      <c r="S43" s="7">
        <v>0.3</v>
      </c>
      <c r="T43" s="7">
        <v>0.3</v>
      </c>
      <c r="U43" s="7">
        <v>0.3</v>
      </c>
      <c r="V43" s="7">
        <v>0.3</v>
      </c>
      <c r="W43" s="7">
        <v>0.3</v>
      </c>
      <c r="X43" s="7">
        <v>0.3</v>
      </c>
      <c r="Y43" s="7">
        <v>0.3</v>
      </c>
    </row>
    <row r="44" spans="1:25" x14ac:dyDescent="0.3">
      <c r="A44" s="14">
        <v>0.875</v>
      </c>
      <c r="B44" s="8">
        <v>0.3</v>
      </c>
      <c r="C44" s="8">
        <v>0.3</v>
      </c>
      <c r="D44" s="8">
        <v>0.3</v>
      </c>
      <c r="E44" s="8">
        <v>0.3</v>
      </c>
      <c r="F44" s="8">
        <v>0.3</v>
      </c>
      <c r="G44" s="8">
        <v>0.3</v>
      </c>
      <c r="H44" s="8">
        <v>0.3</v>
      </c>
      <c r="I44" s="8">
        <v>0.3</v>
      </c>
      <c r="J44" s="8">
        <v>0.3</v>
      </c>
      <c r="K44" s="8">
        <v>0.3</v>
      </c>
      <c r="L44" s="8">
        <v>0.3</v>
      </c>
      <c r="M44" s="8">
        <v>0.3</v>
      </c>
      <c r="N44" s="8">
        <v>0.3</v>
      </c>
      <c r="O44" s="8">
        <v>0.3</v>
      </c>
      <c r="P44" s="8">
        <v>0.3</v>
      </c>
      <c r="Q44" s="8">
        <v>0.3</v>
      </c>
      <c r="R44" s="8">
        <v>0.3</v>
      </c>
      <c r="S44" s="8">
        <v>0.3</v>
      </c>
      <c r="T44" s="8">
        <v>0.3</v>
      </c>
      <c r="U44" s="8">
        <v>0.3</v>
      </c>
      <c r="V44" s="8">
        <v>0.3</v>
      </c>
      <c r="W44" s="8">
        <v>0.3</v>
      </c>
      <c r="X44" s="8">
        <v>0.3</v>
      </c>
      <c r="Y44" s="8">
        <v>0.3</v>
      </c>
    </row>
    <row r="45" spans="1:25" x14ac:dyDescent="0.3">
      <c r="A45" s="16">
        <v>0.89583333333333337</v>
      </c>
      <c r="B45" s="7">
        <v>0.3</v>
      </c>
      <c r="C45" s="7">
        <v>0.3</v>
      </c>
      <c r="D45" s="7">
        <v>0.3</v>
      </c>
      <c r="E45" s="7">
        <v>0.3</v>
      </c>
      <c r="F45" s="7">
        <v>0.3</v>
      </c>
      <c r="G45" s="7">
        <v>0.3</v>
      </c>
      <c r="H45" s="7">
        <v>0.3</v>
      </c>
      <c r="I45" s="7">
        <v>0.3</v>
      </c>
      <c r="J45" s="7">
        <v>0.3</v>
      </c>
      <c r="K45" s="7">
        <v>0.3</v>
      </c>
      <c r="L45" s="7">
        <v>0.3</v>
      </c>
      <c r="M45" s="7">
        <v>0.3</v>
      </c>
      <c r="N45" s="7">
        <v>0.3</v>
      </c>
      <c r="O45" s="7">
        <v>0.3</v>
      </c>
      <c r="P45" s="7">
        <v>0.3</v>
      </c>
      <c r="Q45" s="7">
        <v>0.3</v>
      </c>
      <c r="R45" s="7">
        <v>0.3</v>
      </c>
      <c r="S45" s="7">
        <v>0.3</v>
      </c>
      <c r="T45" s="7">
        <v>0.3</v>
      </c>
      <c r="U45" s="7">
        <v>0.3</v>
      </c>
      <c r="V45" s="7">
        <v>0.3</v>
      </c>
      <c r="W45" s="7">
        <v>0.3</v>
      </c>
      <c r="X45" s="7">
        <v>0.3</v>
      </c>
      <c r="Y45" s="7">
        <v>0.3</v>
      </c>
    </row>
    <row r="46" spans="1:25" x14ac:dyDescent="0.3">
      <c r="A46" s="14">
        <v>0.91666666666666663</v>
      </c>
      <c r="B46" s="8">
        <v>0.3</v>
      </c>
      <c r="C46" s="8">
        <v>0.3</v>
      </c>
      <c r="D46" s="8">
        <v>0.3</v>
      </c>
      <c r="E46" s="8">
        <v>0.3</v>
      </c>
      <c r="F46" s="8">
        <v>0.3</v>
      </c>
      <c r="G46" s="8">
        <v>0.3</v>
      </c>
      <c r="H46" s="8">
        <v>0.3</v>
      </c>
      <c r="I46" s="8">
        <v>0.3</v>
      </c>
      <c r="J46" s="8">
        <v>0.3</v>
      </c>
      <c r="K46" s="8">
        <v>0.3</v>
      </c>
      <c r="L46" s="8">
        <v>0.3</v>
      </c>
      <c r="M46" s="8">
        <v>0.3</v>
      </c>
      <c r="N46" s="8">
        <v>0.3</v>
      </c>
      <c r="O46" s="8">
        <v>0.3</v>
      </c>
      <c r="P46" s="8">
        <v>0.3</v>
      </c>
      <c r="Q46" s="8">
        <v>0.3</v>
      </c>
      <c r="R46" s="8">
        <v>0.3</v>
      </c>
      <c r="S46" s="8">
        <v>0.3</v>
      </c>
      <c r="T46" s="8">
        <v>0.3</v>
      </c>
      <c r="U46" s="8">
        <v>0.3</v>
      </c>
      <c r="V46" s="8">
        <v>0.3</v>
      </c>
      <c r="W46" s="8">
        <v>0.3</v>
      </c>
      <c r="X46" s="8">
        <v>0.3</v>
      </c>
      <c r="Y46" s="8">
        <v>0.3</v>
      </c>
    </row>
    <row r="47" spans="1:25" x14ac:dyDescent="0.3">
      <c r="A47" s="16">
        <v>0.9375</v>
      </c>
      <c r="B47" s="7">
        <v>0.3</v>
      </c>
      <c r="C47" s="7">
        <v>0.3</v>
      </c>
      <c r="D47" s="7">
        <v>0.3</v>
      </c>
      <c r="E47" s="7">
        <v>0.3</v>
      </c>
      <c r="F47" s="7">
        <v>0.3</v>
      </c>
      <c r="G47" s="7">
        <v>0.3</v>
      </c>
      <c r="H47" s="7">
        <v>0.3</v>
      </c>
      <c r="I47" s="7">
        <v>0.3</v>
      </c>
      <c r="J47" s="7">
        <v>0.3</v>
      </c>
      <c r="K47" s="7">
        <v>0.3</v>
      </c>
      <c r="L47" s="7">
        <v>0.3</v>
      </c>
      <c r="M47" s="7">
        <v>0.3</v>
      </c>
      <c r="N47" s="7">
        <v>0.3</v>
      </c>
      <c r="O47" s="7">
        <v>0.3</v>
      </c>
      <c r="P47" s="7">
        <v>0.3</v>
      </c>
      <c r="Q47" s="7">
        <v>0.3</v>
      </c>
      <c r="R47" s="7">
        <v>0.3</v>
      </c>
      <c r="S47" s="7">
        <v>0.3</v>
      </c>
      <c r="T47" s="7">
        <v>0.3</v>
      </c>
      <c r="U47" s="7">
        <v>0.3</v>
      </c>
      <c r="V47" s="7">
        <v>0.3</v>
      </c>
      <c r="W47" s="7">
        <v>0.3</v>
      </c>
      <c r="X47" s="7">
        <v>0.3</v>
      </c>
      <c r="Y47" s="7">
        <v>0.3</v>
      </c>
    </row>
    <row r="48" spans="1:25" x14ac:dyDescent="0.3">
      <c r="A48" s="14">
        <v>0.95833333333333337</v>
      </c>
      <c r="B48" s="8">
        <v>0.3</v>
      </c>
      <c r="C48" s="8">
        <v>0.3</v>
      </c>
      <c r="D48" s="8">
        <v>0.3</v>
      </c>
      <c r="E48" s="8">
        <v>0.3</v>
      </c>
      <c r="F48" s="8">
        <v>0.3</v>
      </c>
      <c r="G48" s="8">
        <v>0.3</v>
      </c>
      <c r="H48" s="8">
        <v>0.3</v>
      </c>
      <c r="I48" s="8">
        <v>0.3</v>
      </c>
      <c r="J48" s="8">
        <v>0.3</v>
      </c>
      <c r="K48" s="8">
        <v>0.3</v>
      </c>
      <c r="L48" s="8">
        <v>0.3</v>
      </c>
      <c r="M48" s="8">
        <v>0.3</v>
      </c>
      <c r="N48" s="8">
        <v>0.3</v>
      </c>
      <c r="O48" s="8">
        <v>0.3</v>
      </c>
      <c r="P48" s="8">
        <v>0.3</v>
      </c>
      <c r="Q48" s="8">
        <v>0.3</v>
      </c>
      <c r="R48" s="8">
        <v>0.3</v>
      </c>
      <c r="S48" s="8">
        <v>0.3</v>
      </c>
      <c r="T48" s="8">
        <v>0.3</v>
      </c>
      <c r="U48" s="8">
        <v>0.3</v>
      </c>
      <c r="V48" s="8">
        <v>0.3</v>
      </c>
      <c r="W48" s="8">
        <v>0.3</v>
      </c>
      <c r="X48" s="8">
        <v>0.3</v>
      </c>
      <c r="Y48" s="8">
        <v>0.3</v>
      </c>
    </row>
    <row r="49" spans="1:25" x14ac:dyDescent="0.3">
      <c r="A49" s="16">
        <v>0.97916666666666663</v>
      </c>
      <c r="B49" s="7">
        <v>0.3</v>
      </c>
      <c r="C49" s="7">
        <v>0.3</v>
      </c>
      <c r="D49" s="7">
        <v>0.3</v>
      </c>
      <c r="E49" s="7">
        <v>0.3</v>
      </c>
      <c r="F49" s="7">
        <v>0.3</v>
      </c>
      <c r="G49" s="7">
        <v>0.3</v>
      </c>
      <c r="H49" s="7">
        <v>0.3</v>
      </c>
      <c r="I49" s="7">
        <v>0.3</v>
      </c>
      <c r="J49" s="7">
        <v>0.3</v>
      </c>
      <c r="K49" s="7">
        <v>0.3</v>
      </c>
      <c r="L49" s="7">
        <v>0.3</v>
      </c>
      <c r="M49" s="7">
        <v>0.3</v>
      </c>
      <c r="N49" s="7">
        <v>0.3</v>
      </c>
      <c r="O49" s="7">
        <v>0.3</v>
      </c>
      <c r="P49" s="7">
        <v>0.3</v>
      </c>
      <c r="Q49" s="7">
        <v>0.3</v>
      </c>
      <c r="R49" s="7">
        <v>0.3</v>
      </c>
      <c r="S49" s="7">
        <v>0.3</v>
      </c>
      <c r="T49" s="7">
        <v>0.3</v>
      </c>
      <c r="U49" s="7">
        <v>0.3</v>
      </c>
      <c r="V49" s="7">
        <v>0.3</v>
      </c>
      <c r="W49" s="7">
        <v>0.3</v>
      </c>
      <c r="X49" s="7">
        <v>0.3</v>
      </c>
      <c r="Y49" s="7">
        <v>0.3</v>
      </c>
    </row>
    <row r="50" spans="1:25" x14ac:dyDescent="0.3">
      <c r="A50" s="17">
        <v>0</v>
      </c>
      <c r="B50" s="8">
        <v>0.3</v>
      </c>
      <c r="C50" s="8">
        <v>0.3</v>
      </c>
      <c r="D50" s="8">
        <v>0.3</v>
      </c>
      <c r="E50" s="8">
        <v>0.3</v>
      </c>
      <c r="F50" s="8">
        <v>0.3</v>
      </c>
      <c r="G50" s="8">
        <v>0.3</v>
      </c>
      <c r="H50" s="8">
        <v>0.3</v>
      </c>
      <c r="I50" s="8">
        <v>0.3</v>
      </c>
      <c r="J50" s="8">
        <v>0.3</v>
      </c>
      <c r="K50" s="8">
        <v>0.3</v>
      </c>
      <c r="L50" s="8">
        <v>0.3</v>
      </c>
      <c r="M50" s="8">
        <v>0.3</v>
      </c>
      <c r="N50" s="8">
        <v>0.3</v>
      </c>
      <c r="O50" s="8">
        <v>0.3</v>
      </c>
      <c r="P50" s="8">
        <v>0.3</v>
      </c>
      <c r="Q50" s="8">
        <v>0.3</v>
      </c>
      <c r="R50" s="8">
        <v>0.3</v>
      </c>
      <c r="S50" s="8">
        <v>0.3</v>
      </c>
      <c r="T50" s="8">
        <v>0.3</v>
      </c>
      <c r="U50" s="8">
        <v>0.3</v>
      </c>
      <c r="V50" s="8">
        <v>0.3</v>
      </c>
      <c r="W50" s="8">
        <v>0.3</v>
      </c>
      <c r="X50" s="8">
        <v>0.3</v>
      </c>
      <c r="Y50" s="8">
        <v>0.3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52:E55"/>
    <mergeCell ref="A1:Y1"/>
  </mergeCells>
  <phoneticPr fontId="8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66D6E-2A1A-439A-9A95-F52348D68CEF}">
  <sheetPr codeName="Sheet14"/>
  <dimension ref="A1:Y55"/>
  <sheetViews>
    <sheetView topLeftCell="A2" zoomScale="70" zoomScaleNormal="70" workbookViewId="0">
      <selection activeCell="AE50" sqref="AE50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97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 t="s">
        <v>0</v>
      </c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39">
        <v>2.0833333333333329E-2</v>
      </c>
      <c r="B3" s="20">
        <v>6.3639714330801668E-5</v>
      </c>
      <c r="C3" s="20">
        <v>7.8676774109501452E-5</v>
      </c>
      <c r="D3" s="20">
        <v>6.0827970344155489E-5</v>
      </c>
      <c r="E3" s="20">
        <v>5.2494614557533886E-5</v>
      </c>
      <c r="F3" s="20">
        <v>1.7636852200296003E-3</v>
      </c>
      <c r="G3" s="20">
        <v>1.8047220999466641E-3</v>
      </c>
      <c r="H3" s="20">
        <v>2.1386959150085281E-3</v>
      </c>
      <c r="I3" s="20">
        <v>1.6754645280396675E-3</v>
      </c>
      <c r="J3" s="20">
        <v>4.4697768075282881E-3</v>
      </c>
      <c r="K3" s="20">
        <v>4.8889790787019927E-3</v>
      </c>
      <c r="L3" s="20">
        <v>5.389713676696919E-3</v>
      </c>
      <c r="M3" s="20">
        <v>5.5752400422546177E-3</v>
      </c>
      <c r="N3" s="20">
        <v>2.6085724466775755E-3</v>
      </c>
      <c r="O3" s="20">
        <v>4.6125781992785685E-3</v>
      </c>
      <c r="P3" s="20">
        <v>1.1423089638573367E-3</v>
      </c>
      <c r="Q3" s="20">
        <v>8.1032882068330736E-5</v>
      </c>
      <c r="R3" s="20">
        <v>2.4843958512563852E-3</v>
      </c>
      <c r="S3" s="20">
        <v>2.7795221456344246E-3</v>
      </c>
      <c r="T3" s="20">
        <v>2.0595699050067599E-3</v>
      </c>
      <c r="U3" s="20">
        <v>2.6781486807864793E-3</v>
      </c>
      <c r="V3" s="20">
        <v>1.7625260480813318E-3</v>
      </c>
      <c r="W3" s="20">
        <v>1.5310463397749071E-3</v>
      </c>
      <c r="X3" s="20">
        <v>9.0584506149792271E-5</v>
      </c>
      <c r="Y3" s="20">
        <v>1.0511653694137002E-4</v>
      </c>
    </row>
    <row r="4" spans="1:25" x14ac:dyDescent="0.3">
      <c r="A4" s="40">
        <v>4.1666666666666657E-2</v>
      </c>
      <c r="B4" s="20">
        <v>5.0260105577954917E-5</v>
      </c>
      <c r="C4" s="20">
        <v>1.2461933830901724E-4</v>
      </c>
      <c r="D4" s="20">
        <v>1.8402439517025792E-4</v>
      </c>
      <c r="E4" s="20">
        <v>4.7391388213210548E-5</v>
      </c>
      <c r="F4" s="20">
        <v>1.6370396371127073E-3</v>
      </c>
      <c r="G4" s="20">
        <v>1.8840384231185356E-3</v>
      </c>
      <c r="H4" s="20">
        <v>2.0851778894041256E-3</v>
      </c>
      <c r="I4" s="20">
        <v>1.8591985428742389E-3</v>
      </c>
      <c r="J4" s="20">
        <v>4.5681894980840231E-3</v>
      </c>
      <c r="K4" s="20">
        <v>5.0122164335979769E-3</v>
      </c>
      <c r="L4" s="20">
        <v>5.5476024693059314E-3</v>
      </c>
      <c r="M4" s="20">
        <v>5.7232993846145584E-3</v>
      </c>
      <c r="N4" s="20">
        <v>2.6132942978874946E-3</v>
      </c>
      <c r="O4" s="20">
        <v>4.5809731581434639E-3</v>
      </c>
      <c r="P4" s="20">
        <v>1.1506278580553893E-3</v>
      </c>
      <c r="Q4" s="20">
        <v>8.1783844095595991E-5</v>
      </c>
      <c r="R4" s="20">
        <v>2.4759695443662324E-3</v>
      </c>
      <c r="S4" s="20">
        <v>2.7498993789062784E-3</v>
      </c>
      <c r="T4" s="20">
        <v>2.070205371892936E-3</v>
      </c>
      <c r="U4" s="20">
        <v>2.671970353775126E-3</v>
      </c>
      <c r="V4" s="20">
        <v>1.7546896377901228E-3</v>
      </c>
      <c r="W4" s="20">
        <v>1.500577716633093E-3</v>
      </c>
      <c r="X4" s="20">
        <v>1.0327283917100791E-4</v>
      </c>
      <c r="Y4" s="20">
        <v>9.9573598423450025E-5</v>
      </c>
    </row>
    <row r="5" spans="1:25" x14ac:dyDescent="0.3">
      <c r="A5" s="40">
        <v>6.25E-2</v>
      </c>
      <c r="B5" s="20">
        <v>5.4274658574438774E-5</v>
      </c>
      <c r="C5" s="20">
        <v>6.7590342073633547E-5</v>
      </c>
      <c r="D5" s="20">
        <v>5.7412901139289848E-5</v>
      </c>
      <c r="E5" s="20">
        <v>7.568530681659381E-5</v>
      </c>
      <c r="F5" s="20">
        <v>1.6297775532210952E-3</v>
      </c>
      <c r="G5" s="20">
        <v>1.8726739102959886E-3</v>
      </c>
      <c r="H5" s="20">
        <v>2.1432763469535392E-3</v>
      </c>
      <c r="I5" s="20">
        <v>1.7211075137545191E-3</v>
      </c>
      <c r="J5" s="20">
        <v>4.344257526250902E-3</v>
      </c>
      <c r="K5" s="20">
        <v>4.7843111030142398E-3</v>
      </c>
      <c r="L5" s="20">
        <v>5.2473601450413318E-3</v>
      </c>
      <c r="M5" s="20">
        <v>5.5345667091224191E-3</v>
      </c>
      <c r="N5" s="20">
        <v>2.609344362956669E-3</v>
      </c>
      <c r="O5" s="20">
        <v>4.5598115171214398E-3</v>
      </c>
      <c r="P5" s="20">
        <v>1.1209937126738158E-3</v>
      </c>
      <c r="Q5" s="20">
        <v>7.8365284982062253E-5</v>
      </c>
      <c r="R5" s="20">
        <v>1.9876942809183345E-3</v>
      </c>
      <c r="S5" s="20">
        <v>2.6712286031089069E-3</v>
      </c>
      <c r="T5" s="20">
        <v>2.0545314817554524E-3</v>
      </c>
      <c r="U5" s="20">
        <v>2.6441668727027745E-3</v>
      </c>
      <c r="V5" s="20">
        <v>1.7784099971645687E-3</v>
      </c>
      <c r="W5" s="20">
        <v>1.50632641046629E-3</v>
      </c>
      <c r="X5" s="20">
        <v>8.8975040882764142E-5</v>
      </c>
      <c r="Y5" s="20">
        <v>1.0027414764446645E-4</v>
      </c>
    </row>
    <row r="6" spans="1:25" x14ac:dyDescent="0.3">
      <c r="A6" s="40">
        <v>8.3333333333333329E-2</v>
      </c>
      <c r="B6" s="20">
        <v>5.5170978652271108E-5</v>
      </c>
      <c r="C6" s="20">
        <v>4.1726769603707389E-5</v>
      </c>
      <c r="D6" s="20">
        <v>5.7173900742245903E-5</v>
      </c>
      <c r="E6" s="20">
        <v>7.8873284961875631E-5</v>
      </c>
      <c r="F6" s="20">
        <v>1.6618263902560336E-3</v>
      </c>
      <c r="G6" s="20">
        <v>1.9309170225190707E-3</v>
      </c>
      <c r="H6" s="20">
        <v>2.1427552919846627E-3</v>
      </c>
      <c r="I6" s="20">
        <v>1.7610448297178773E-3</v>
      </c>
      <c r="J6" s="20">
        <v>4.4180701949763307E-3</v>
      </c>
      <c r="K6" s="20">
        <v>4.677811637653944E-3</v>
      </c>
      <c r="L6" s="20">
        <v>5.3471574947755668E-3</v>
      </c>
      <c r="M6" s="20">
        <v>5.53379673138483E-3</v>
      </c>
      <c r="N6" s="20">
        <v>2.6183634533479549E-3</v>
      </c>
      <c r="O6" s="20">
        <v>4.5994664701423113E-3</v>
      </c>
      <c r="P6" s="20">
        <v>1.137615976743316E-3</v>
      </c>
      <c r="Q6" s="20">
        <v>7.8257507692371168E-5</v>
      </c>
      <c r="R6" s="20">
        <v>1.9912801133179238E-3</v>
      </c>
      <c r="S6" s="20">
        <v>2.6701042414060076E-3</v>
      </c>
      <c r="T6" s="20">
        <v>2.0469977876491413E-3</v>
      </c>
      <c r="U6" s="20">
        <v>2.6541180178435535E-3</v>
      </c>
      <c r="V6" s="20">
        <v>1.7701581685599281E-3</v>
      </c>
      <c r="W6" s="20">
        <v>1.4969025320376982E-3</v>
      </c>
      <c r="X6" s="20">
        <v>8.9004726663666228E-5</v>
      </c>
      <c r="Y6" s="20">
        <v>1.0138503701029731E-4</v>
      </c>
    </row>
    <row r="7" spans="1:25" x14ac:dyDescent="0.3">
      <c r="A7" s="40">
        <v>0.1041666666666667</v>
      </c>
      <c r="B7" s="20">
        <v>6.4215836370499531E-5</v>
      </c>
      <c r="C7" s="20">
        <v>4.5528112668045312E-5</v>
      </c>
      <c r="D7" s="20">
        <v>5.7491746059567975E-5</v>
      </c>
      <c r="E7" s="20">
        <v>5.2976801993553987E-5</v>
      </c>
      <c r="F7" s="20">
        <v>1.6722993779004296E-3</v>
      </c>
      <c r="G7" s="20">
        <v>1.8193717321944955E-3</v>
      </c>
      <c r="H7" s="20">
        <v>2.0740400209682186E-3</v>
      </c>
      <c r="I7" s="20">
        <v>1.6612790364147235E-3</v>
      </c>
      <c r="J7" s="20">
        <v>4.3382065853985342E-3</v>
      </c>
      <c r="K7" s="20">
        <v>4.8507960693567921E-3</v>
      </c>
      <c r="L7" s="20">
        <v>5.3430593669463559E-3</v>
      </c>
      <c r="M7" s="20">
        <v>5.5336226145130986E-3</v>
      </c>
      <c r="N7" s="20">
        <v>2.5778741739239833E-3</v>
      </c>
      <c r="O7" s="20">
        <v>4.5988165968026328E-3</v>
      </c>
      <c r="P7" s="20">
        <v>1.1297290530871058E-3</v>
      </c>
      <c r="Q7" s="20">
        <v>7.7329667558692086E-5</v>
      </c>
      <c r="R7" s="20">
        <v>2.0144677646335199E-3</v>
      </c>
      <c r="S7" s="20">
        <v>2.7084658949938088E-3</v>
      </c>
      <c r="T7" s="20">
        <v>2.0331514776150703E-3</v>
      </c>
      <c r="U7" s="20">
        <v>2.6452238657716331E-3</v>
      </c>
      <c r="V7" s="20">
        <v>1.7620621586975414E-3</v>
      </c>
      <c r="W7" s="20">
        <v>1.4949110602200193E-3</v>
      </c>
      <c r="X7" s="20">
        <v>8.8625175982572088E-5</v>
      </c>
      <c r="Y7" s="20">
        <v>9.9926339524171803E-5</v>
      </c>
    </row>
    <row r="8" spans="1:25" x14ac:dyDescent="0.3">
      <c r="A8" s="40">
        <v>0.125</v>
      </c>
      <c r="B8" s="20">
        <v>7.4778807563405614E-5</v>
      </c>
      <c r="C8" s="20">
        <v>9.8521274102885247E-5</v>
      </c>
      <c r="D8" s="20">
        <v>5.5663413633416878E-5</v>
      </c>
      <c r="E8" s="20">
        <v>4.7370197446595297E-5</v>
      </c>
      <c r="F8" s="20">
        <v>1.6523392087859079E-3</v>
      </c>
      <c r="G8" s="20">
        <v>1.8080946656038848E-3</v>
      </c>
      <c r="H8" s="20">
        <v>1.9974058916748124E-3</v>
      </c>
      <c r="I8" s="20">
        <v>1.6651907644789521E-3</v>
      </c>
      <c r="J8" s="20">
        <v>4.3589576566521451E-3</v>
      </c>
      <c r="K8" s="20">
        <v>4.7609826962550748E-3</v>
      </c>
      <c r="L8" s="20">
        <v>5.2705817876515914E-3</v>
      </c>
      <c r="M8" s="20">
        <v>5.432887455463286E-3</v>
      </c>
      <c r="N8" s="20">
        <v>2.6233182518973115E-3</v>
      </c>
      <c r="O8" s="20">
        <v>4.5639139830644208E-3</v>
      </c>
      <c r="P8" s="20">
        <v>1.1173960158847444E-3</v>
      </c>
      <c r="Q8" s="20">
        <v>7.7886048070442232E-5</v>
      </c>
      <c r="R8" s="20">
        <v>1.9862480516392601E-3</v>
      </c>
      <c r="S8" s="20">
        <v>2.6896739642798362E-3</v>
      </c>
      <c r="T8" s="20">
        <v>2.0440871053823591E-3</v>
      </c>
      <c r="U8" s="20">
        <v>2.6443470494774968E-3</v>
      </c>
      <c r="V8" s="20">
        <v>1.7562079227282411E-3</v>
      </c>
      <c r="W8" s="20">
        <v>1.4912760379834126E-3</v>
      </c>
      <c r="X8" s="20">
        <v>8.8488655718975818E-5</v>
      </c>
      <c r="Y8" s="20">
        <v>1.0034272226819018E-4</v>
      </c>
    </row>
    <row r="9" spans="1:25" x14ac:dyDescent="0.3">
      <c r="A9" s="40">
        <v>0.14583333333333329</v>
      </c>
      <c r="B9" s="20">
        <v>5.454561429367749E-5</v>
      </c>
      <c r="C9" s="20">
        <v>5.7081006736448941E-5</v>
      </c>
      <c r="D9" s="20">
        <v>5.4640783266014086E-5</v>
      </c>
      <c r="E9" s="20">
        <v>5.1704721143014206E-5</v>
      </c>
      <c r="F9" s="20">
        <v>1.6225150785249861E-3</v>
      </c>
      <c r="G9" s="20">
        <v>1.3510407156147523E-3</v>
      </c>
      <c r="H9" s="20">
        <v>2.0836991954882212E-3</v>
      </c>
      <c r="I9" s="20">
        <v>1.6121037759674363E-3</v>
      </c>
      <c r="J9" s="20">
        <v>4.3338763687483994E-3</v>
      </c>
      <c r="K9" s="20">
        <v>4.7295117005299973E-3</v>
      </c>
      <c r="L9" s="20">
        <v>5.2761003994586803E-3</v>
      </c>
      <c r="M9" s="20">
        <v>5.6799951702115985E-3</v>
      </c>
      <c r="N9" s="20">
        <v>2.584284441447982E-3</v>
      </c>
      <c r="O9" s="20">
        <v>4.6532704346438167E-3</v>
      </c>
      <c r="P9" s="20">
        <v>1.1407647123428686E-3</v>
      </c>
      <c r="Q9" s="20">
        <v>7.8054337179803374E-5</v>
      </c>
      <c r="R9" s="20">
        <v>1.9845260074467038E-3</v>
      </c>
      <c r="S9" s="20">
        <v>2.7081618105415407E-3</v>
      </c>
      <c r="T9" s="20">
        <v>2.0330434568183019E-3</v>
      </c>
      <c r="U9" s="20">
        <v>2.6443022342162257E-3</v>
      </c>
      <c r="V9" s="20">
        <v>1.7645901035073768E-3</v>
      </c>
      <c r="W9" s="20">
        <v>1.4857744088479403E-3</v>
      </c>
      <c r="X9" s="20">
        <v>8.7031877702213671E-5</v>
      </c>
      <c r="Y9" s="20">
        <v>9.9732492275047752E-5</v>
      </c>
    </row>
    <row r="10" spans="1:25" x14ac:dyDescent="0.3">
      <c r="A10" s="40">
        <v>0.16666666666666671</v>
      </c>
      <c r="B10" s="20">
        <v>5.2327042625735185E-5</v>
      </c>
      <c r="C10" s="20">
        <v>4.1578875543644713E-5</v>
      </c>
      <c r="D10" s="20">
        <v>7.9711195351039838E-5</v>
      </c>
      <c r="E10" s="20">
        <v>4.6215805810578471E-5</v>
      </c>
      <c r="F10" s="20">
        <v>1.6165365748804772E-3</v>
      </c>
      <c r="G10" s="20">
        <v>2.3374499868079992E-3</v>
      </c>
      <c r="H10" s="20">
        <v>2.053832907449368E-3</v>
      </c>
      <c r="I10" s="20">
        <v>1.6000300835775684E-3</v>
      </c>
      <c r="J10" s="20">
        <v>4.3593400442926535E-3</v>
      </c>
      <c r="K10" s="20">
        <v>4.8600011517099528E-3</v>
      </c>
      <c r="L10" s="20">
        <v>5.3125405897105314E-3</v>
      </c>
      <c r="M10" s="20">
        <v>5.5311997582846353E-3</v>
      </c>
      <c r="N10" s="20">
        <v>2.5907357315700487E-3</v>
      </c>
      <c r="O10" s="20">
        <v>4.6788911953322392E-3</v>
      </c>
      <c r="P10" s="20">
        <v>1.1194599955104999E-3</v>
      </c>
      <c r="Q10" s="20">
        <v>7.7045842013735935E-5</v>
      </c>
      <c r="R10" s="20">
        <v>1.9851139193653717E-3</v>
      </c>
      <c r="S10" s="20">
        <v>2.728404217381397E-3</v>
      </c>
      <c r="T10" s="20">
        <v>2.0451902928414404E-3</v>
      </c>
      <c r="U10" s="20">
        <v>2.6512375985216323E-3</v>
      </c>
      <c r="V10" s="20">
        <v>1.7514625434159534E-3</v>
      </c>
      <c r="W10" s="20">
        <v>1.4752448431727772E-3</v>
      </c>
      <c r="X10" s="20">
        <v>8.4798536326405213E-5</v>
      </c>
      <c r="Y10" s="20">
        <v>9.9640055186237295E-5</v>
      </c>
    </row>
    <row r="11" spans="1:25" x14ac:dyDescent="0.3">
      <c r="A11" s="40">
        <v>0.1875</v>
      </c>
      <c r="B11" s="20">
        <v>5.1849806094698706E-5</v>
      </c>
      <c r="C11" s="20">
        <v>5.9172062977298224E-5</v>
      </c>
      <c r="D11" s="20">
        <v>5.5319172490846588E-5</v>
      </c>
      <c r="E11" s="20">
        <v>4.5651238665942228E-5</v>
      </c>
      <c r="F11" s="20">
        <v>1.652406925120684E-3</v>
      </c>
      <c r="G11" s="20">
        <v>1.8524670201069994E-3</v>
      </c>
      <c r="H11" s="20">
        <v>2.0582112141351392E-3</v>
      </c>
      <c r="I11" s="20">
        <v>1.7177449412243008E-3</v>
      </c>
      <c r="J11" s="20">
        <v>5.9336119708664585E-3</v>
      </c>
      <c r="K11" s="20">
        <v>4.815307452272371E-3</v>
      </c>
      <c r="L11" s="20">
        <v>5.2899099073461693E-3</v>
      </c>
      <c r="M11" s="20">
        <v>5.529633500935471E-3</v>
      </c>
      <c r="N11" s="20">
        <v>2.6340468147065736E-3</v>
      </c>
      <c r="O11" s="20">
        <v>4.5764607362429165E-3</v>
      </c>
      <c r="P11" s="20">
        <v>1.1384886498488763E-3</v>
      </c>
      <c r="Q11" s="20">
        <v>7.6780449307842864E-5</v>
      </c>
      <c r="R11" s="20">
        <v>2.0212192763815733E-3</v>
      </c>
      <c r="S11" s="20">
        <v>2.7307835908222822E-3</v>
      </c>
      <c r="T11" s="20">
        <v>2.0478428607519899E-3</v>
      </c>
      <c r="U11" s="20">
        <v>2.6491532069803686E-3</v>
      </c>
      <c r="V11" s="20">
        <v>1.7640882660853098E-3</v>
      </c>
      <c r="W11" s="20">
        <v>1.4838743045399961E-3</v>
      </c>
      <c r="X11" s="20">
        <v>8.4642660482681914E-5</v>
      </c>
      <c r="Y11" s="20">
        <v>9.9949469331660017E-5</v>
      </c>
    </row>
    <row r="12" spans="1:25" x14ac:dyDescent="0.3">
      <c r="A12" s="40">
        <v>0.20833333333333329</v>
      </c>
      <c r="B12" s="20">
        <v>5.0255057553981464E-5</v>
      </c>
      <c r="C12" s="20">
        <v>4.0732491035367412E-5</v>
      </c>
      <c r="D12" s="20">
        <v>5.4946964999582465E-5</v>
      </c>
      <c r="E12" s="20">
        <v>6.6000817179246408E-5</v>
      </c>
      <c r="F12" s="20">
        <v>1.6989780431509317E-3</v>
      </c>
      <c r="G12" s="20">
        <v>1.8080519914496415E-3</v>
      </c>
      <c r="H12" s="20">
        <v>2.0371594646762334E-3</v>
      </c>
      <c r="I12" s="20">
        <v>1.725946855717572E-3</v>
      </c>
      <c r="J12" s="20">
        <v>5.9200608004930785E-3</v>
      </c>
      <c r="K12" s="20">
        <v>4.9390287195841386E-3</v>
      </c>
      <c r="L12" s="20">
        <v>4.5747276696479489E-3</v>
      </c>
      <c r="M12" s="20">
        <v>5.6269155973615115E-3</v>
      </c>
      <c r="N12" s="20">
        <v>2.5933400259046469E-3</v>
      </c>
      <c r="O12" s="20">
        <v>4.4631013498729732E-3</v>
      </c>
      <c r="P12" s="20">
        <v>1.1013389279534442E-3</v>
      </c>
      <c r="Q12" s="20">
        <v>7.6612781401754002E-5</v>
      </c>
      <c r="R12" s="20">
        <v>1.9848048442980457E-3</v>
      </c>
      <c r="S12" s="20">
        <v>2.6694169663854217E-3</v>
      </c>
      <c r="T12" s="20">
        <v>2.0365532100624323E-3</v>
      </c>
      <c r="U12" s="20">
        <v>2.6684255079892504E-3</v>
      </c>
      <c r="V12" s="20">
        <v>1.7723026830281389E-3</v>
      </c>
      <c r="W12" s="20">
        <v>1.4842519625685108E-3</v>
      </c>
      <c r="X12" s="20">
        <v>8.2996368386408485E-5</v>
      </c>
      <c r="Y12" s="20">
        <v>1.0105459416908261E-4</v>
      </c>
    </row>
    <row r="13" spans="1:25" x14ac:dyDescent="0.3">
      <c r="A13" s="40">
        <v>0.22916666666666671</v>
      </c>
      <c r="B13" s="20">
        <v>5.1225791272681219E-5</v>
      </c>
      <c r="C13" s="20">
        <v>5.083663812781403E-5</v>
      </c>
      <c r="D13" s="20">
        <v>5.3491539336370201E-5</v>
      </c>
      <c r="E13" s="20">
        <v>4.6868157367109238E-5</v>
      </c>
      <c r="F13" s="20">
        <v>1.6354340950783177E-3</v>
      </c>
      <c r="G13" s="20">
        <v>1.8178253231732645E-3</v>
      </c>
      <c r="H13" s="20">
        <v>1.3928226635921618E-3</v>
      </c>
      <c r="I13" s="20">
        <v>1.7135198526665668E-3</v>
      </c>
      <c r="J13" s="20">
        <v>6.0210531145054261E-3</v>
      </c>
      <c r="K13" s="20">
        <v>5.116570728010702E-3</v>
      </c>
      <c r="L13" s="20">
        <v>4.7671942892251662E-3</v>
      </c>
      <c r="M13" s="20">
        <v>5.6683441060231309E-3</v>
      </c>
      <c r="N13" s="20">
        <v>2.5367794833756957E-3</v>
      </c>
      <c r="O13" s="20">
        <v>4.3729754022224301E-3</v>
      </c>
      <c r="P13" s="20">
        <v>1.1089619918066716E-3</v>
      </c>
      <c r="Q13" s="20">
        <v>7.6732101116372121E-5</v>
      </c>
      <c r="R13" s="20">
        <v>2.0132885395875333E-3</v>
      </c>
      <c r="S13" s="20">
        <v>2.7886908063576156E-3</v>
      </c>
      <c r="T13" s="20">
        <v>2.0316164109281435E-3</v>
      </c>
      <c r="U13" s="20">
        <v>2.6452801460044692E-3</v>
      </c>
      <c r="V13" s="20">
        <v>1.7618711211869016E-3</v>
      </c>
      <c r="W13" s="20">
        <v>1.5035981340621324E-3</v>
      </c>
      <c r="X13" s="20">
        <v>8.2744890805442776E-5</v>
      </c>
      <c r="Y13" s="20">
        <v>9.8837522614169038E-5</v>
      </c>
    </row>
    <row r="14" spans="1:25" x14ac:dyDescent="0.3">
      <c r="A14" s="40">
        <v>0.25</v>
      </c>
      <c r="B14" s="20">
        <v>5.128390742016176E-5</v>
      </c>
      <c r="C14" s="20">
        <v>5.005978424646443E-5</v>
      </c>
      <c r="D14" s="20">
        <v>5.3744108588454464E-5</v>
      </c>
      <c r="E14" s="20">
        <v>4.5564461169733158E-5</v>
      </c>
      <c r="F14" s="20">
        <v>1.7363839589278386E-3</v>
      </c>
      <c r="G14" s="20">
        <v>2.0258006313308204E-3</v>
      </c>
      <c r="H14" s="20">
        <v>1.3835777614455863E-3</v>
      </c>
      <c r="I14" s="20">
        <v>1.6232375853474999E-3</v>
      </c>
      <c r="J14" s="20">
        <v>4.5737333842663912E-3</v>
      </c>
      <c r="K14" s="20">
        <v>4.6324106568178649E-3</v>
      </c>
      <c r="L14" s="20">
        <v>7.4639233511318301E-3</v>
      </c>
      <c r="M14" s="20">
        <v>7.5815667484659243E-3</v>
      </c>
      <c r="N14" s="20">
        <v>2.9276041341354266E-3</v>
      </c>
      <c r="O14" s="20">
        <v>4.2745278946850563E-3</v>
      </c>
      <c r="P14" s="20">
        <v>1.117401704436185E-3</v>
      </c>
      <c r="Q14" s="20">
        <v>7.8147963599650602E-5</v>
      </c>
      <c r="R14" s="20">
        <v>1.9701786374372462E-3</v>
      </c>
      <c r="S14" s="20">
        <v>2.7285574972381712E-3</v>
      </c>
      <c r="T14" s="20">
        <v>2.0577239762735958E-3</v>
      </c>
      <c r="U14" s="20">
        <v>2.6542762237532647E-3</v>
      </c>
      <c r="V14" s="20">
        <v>1.7566650333485632E-3</v>
      </c>
      <c r="W14" s="20">
        <v>1.5103558340134344E-3</v>
      </c>
      <c r="X14" s="20">
        <v>8.2062401672809097E-5</v>
      </c>
      <c r="Y14" s="20">
        <v>9.9552288389577923E-5</v>
      </c>
    </row>
    <row r="15" spans="1:25" x14ac:dyDescent="0.3">
      <c r="A15" s="40">
        <v>0.27083333333333331</v>
      </c>
      <c r="B15" s="20">
        <v>5.1965132579601711E-5</v>
      </c>
      <c r="C15" s="20">
        <v>4.3247423295246668E-5</v>
      </c>
      <c r="D15" s="20">
        <v>1.1502929717137232E-4</v>
      </c>
      <c r="E15" s="20">
        <v>2.733876039470156E-4</v>
      </c>
      <c r="F15" s="20">
        <v>1.031402457797698E-2</v>
      </c>
      <c r="G15" s="20">
        <v>1.3849309463538425E-2</v>
      </c>
      <c r="H15" s="20">
        <v>3.5156038487767494E-3</v>
      </c>
      <c r="I15" s="20">
        <v>4.0224271173384162E-3</v>
      </c>
      <c r="J15" s="20">
        <v>2.1123825751137051E-2</v>
      </c>
      <c r="K15" s="20">
        <v>1.9558055929299531E-2</v>
      </c>
      <c r="L15" s="20">
        <v>2.6099742335096123E-2</v>
      </c>
      <c r="M15" s="20">
        <v>2.6698503289843165E-2</v>
      </c>
      <c r="N15" s="20">
        <v>1.4951130576497575E-2</v>
      </c>
      <c r="O15" s="20">
        <v>1.5941658193293136E-2</v>
      </c>
      <c r="P15" s="20">
        <v>4.3558473194299447E-3</v>
      </c>
      <c r="Q15" s="20">
        <v>2.9590680408549943E-3</v>
      </c>
      <c r="R15" s="20">
        <v>2.072508115367046E-3</v>
      </c>
      <c r="S15" s="20">
        <v>2.7132829404311093E-3</v>
      </c>
      <c r="T15" s="20">
        <v>2.1988395546361761E-3</v>
      </c>
      <c r="U15" s="20">
        <v>2.634306344912735E-3</v>
      </c>
      <c r="V15" s="20">
        <v>2.5742645590288559E-3</v>
      </c>
      <c r="W15" s="20">
        <v>2.3340940970200388E-3</v>
      </c>
      <c r="X15" s="20">
        <v>3.6707560542083954E-5</v>
      </c>
      <c r="Y15" s="20">
        <v>6.2939521389128352E-5</v>
      </c>
    </row>
    <row r="16" spans="1:25" x14ac:dyDescent="0.3">
      <c r="A16" s="40">
        <v>0.29166666666666669</v>
      </c>
      <c r="B16" s="20">
        <v>3.3357069242735958E-4</v>
      </c>
      <c r="C16" s="20">
        <v>2.67775241775473E-4</v>
      </c>
      <c r="D16" s="20">
        <v>8.4392249354949614E-3</v>
      </c>
      <c r="E16" s="20">
        <v>1.3084930621239749E-2</v>
      </c>
      <c r="F16" s="20">
        <v>5.2261102874944794E-2</v>
      </c>
      <c r="G16" s="20">
        <v>6.4772668979905412E-2</v>
      </c>
      <c r="H16" s="20">
        <v>2.3084579522852988E-2</v>
      </c>
      <c r="I16" s="20">
        <v>2.3636794166673081E-2</v>
      </c>
      <c r="J16" s="20">
        <v>6.727261129257206E-2</v>
      </c>
      <c r="K16" s="20">
        <v>6.1855285861539738E-2</v>
      </c>
      <c r="L16" s="20">
        <v>7.3174155743367539E-2</v>
      </c>
      <c r="M16" s="20">
        <v>7.6036456433270033E-2</v>
      </c>
      <c r="N16" s="20">
        <v>5.2193984644494054E-2</v>
      </c>
      <c r="O16" s="20">
        <v>5.2662787932375311E-2</v>
      </c>
      <c r="P16" s="20">
        <v>2.6008892344370215E-2</v>
      </c>
      <c r="Q16" s="20">
        <v>2.4213951645307864E-2</v>
      </c>
      <c r="R16" s="20">
        <v>1.0221242422899303E-2</v>
      </c>
      <c r="S16" s="20">
        <v>1.1576800136147316E-2</v>
      </c>
      <c r="T16" s="20">
        <v>4.2548937209915373E-3</v>
      </c>
      <c r="U16" s="20">
        <v>3.3047921613141361E-3</v>
      </c>
      <c r="V16" s="20">
        <v>2.4066720716630737E-2</v>
      </c>
      <c r="W16" s="20">
        <v>2.3559574917577916E-2</v>
      </c>
      <c r="X16" s="20">
        <v>1.591399351248039E-3</v>
      </c>
      <c r="Y16" s="20">
        <v>1.783444426213207E-3</v>
      </c>
    </row>
    <row r="17" spans="1:25" x14ac:dyDescent="0.3">
      <c r="A17" s="40">
        <v>0.3125</v>
      </c>
      <c r="B17" s="20">
        <v>1.6839167779648639E-2</v>
      </c>
      <c r="C17" s="20">
        <v>1.7729029444060809E-2</v>
      </c>
      <c r="D17" s="20">
        <v>5.5689528416850501E-2</v>
      </c>
      <c r="E17" s="20">
        <v>7.8511677551181588E-2</v>
      </c>
      <c r="F17" s="20">
        <v>0.1267972122855873</v>
      </c>
      <c r="G17" s="20">
        <v>0.14438648689577532</v>
      </c>
      <c r="H17" s="20">
        <v>8.2747430745466963E-2</v>
      </c>
      <c r="I17" s="20">
        <v>7.8691264000195243E-2</v>
      </c>
      <c r="J17" s="20">
        <v>0.14056539706379673</v>
      </c>
      <c r="K17" s="20">
        <v>0.12756008037064745</v>
      </c>
      <c r="L17" s="20">
        <v>0.14783018583235694</v>
      </c>
      <c r="M17" s="20">
        <v>0.15438222958348877</v>
      </c>
      <c r="N17" s="20">
        <v>0.12446256995411011</v>
      </c>
      <c r="O17" s="20">
        <v>0.1233704879110484</v>
      </c>
      <c r="P17" s="20">
        <v>8.3021004604146909E-2</v>
      </c>
      <c r="Q17" s="20">
        <v>8.2897248734568899E-2</v>
      </c>
      <c r="R17" s="20">
        <v>6.0163010079827599E-2</v>
      </c>
      <c r="S17" s="20">
        <v>6.5255303517680247E-2</v>
      </c>
      <c r="T17" s="20">
        <v>2.7191023518884333E-2</v>
      </c>
      <c r="U17" s="20">
        <v>2.2144727113618607E-2</v>
      </c>
      <c r="V17" s="20">
        <v>9.3106814539488894E-2</v>
      </c>
      <c r="W17" s="20">
        <v>9.6519570822706943E-2</v>
      </c>
      <c r="X17" s="20">
        <v>2.5680309475194275E-2</v>
      </c>
      <c r="Y17" s="20">
        <v>2.9024892273514284E-2</v>
      </c>
    </row>
    <row r="18" spans="1:25" x14ac:dyDescent="0.3">
      <c r="A18" s="40">
        <v>0.33333333333333331</v>
      </c>
      <c r="B18" s="20">
        <v>7.1278653330326167E-2</v>
      </c>
      <c r="C18" s="20">
        <v>8.3647600100623012E-2</v>
      </c>
      <c r="D18" s="20">
        <v>0.14775271828887679</v>
      </c>
      <c r="E18" s="20">
        <v>0.19469763791529593</v>
      </c>
      <c r="F18" s="20">
        <v>0.2106484823390434</v>
      </c>
      <c r="G18" s="20">
        <v>0.23757331959041358</v>
      </c>
      <c r="H18" s="20">
        <v>0.17049489113404512</v>
      </c>
      <c r="I18" s="20">
        <v>0.16103544949450993</v>
      </c>
      <c r="J18" s="20">
        <v>0.2328599294948247</v>
      </c>
      <c r="K18" s="20">
        <v>0.2083324214539119</v>
      </c>
      <c r="L18" s="20">
        <v>0.23755381880217652</v>
      </c>
      <c r="M18" s="20">
        <v>0.24930931873825724</v>
      </c>
      <c r="N18" s="20">
        <v>0.21680744010635269</v>
      </c>
      <c r="O18" s="20">
        <v>0.21449167971461797</v>
      </c>
      <c r="P18" s="20">
        <v>0.16699128457277584</v>
      </c>
      <c r="Q18" s="20">
        <v>0.16982101704522917</v>
      </c>
      <c r="R18" s="20">
        <v>0.15479803674182732</v>
      </c>
      <c r="S18" s="20">
        <v>0.16014054874497122</v>
      </c>
      <c r="T18" s="20">
        <v>9.9559871775433836E-2</v>
      </c>
      <c r="U18" s="20">
        <v>9.255492352949618E-2</v>
      </c>
      <c r="V18" s="20">
        <v>0.19126083174596931</v>
      </c>
      <c r="W18" s="20">
        <v>0.2080817057575701</v>
      </c>
      <c r="X18" s="20">
        <v>9.293356883108797E-2</v>
      </c>
      <c r="Y18" s="20">
        <v>9.8842834791338013E-2</v>
      </c>
    </row>
    <row r="19" spans="1:25" x14ac:dyDescent="0.3">
      <c r="A19" s="40">
        <v>0.35416666666666669</v>
      </c>
      <c r="B19" s="20">
        <v>0.15406566710891528</v>
      </c>
      <c r="C19" s="20">
        <v>0.18040838219895963</v>
      </c>
      <c r="D19" s="20">
        <v>0.24099953931157159</v>
      </c>
      <c r="E19" s="20">
        <v>0.31474063950903242</v>
      </c>
      <c r="F19" s="20">
        <v>0.2946698060670952</v>
      </c>
      <c r="G19" s="20">
        <v>0.33268315936300785</v>
      </c>
      <c r="H19" s="20">
        <v>0.26758676375030732</v>
      </c>
      <c r="I19" s="20">
        <v>0.25541699294251263</v>
      </c>
      <c r="J19" s="20">
        <v>0.32774111893871755</v>
      </c>
      <c r="K19" s="20">
        <v>0.30165970545769599</v>
      </c>
      <c r="L19" s="20">
        <v>0.33259204591975905</v>
      </c>
      <c r="M19" s="20">
        <v>0.34223689970778554</v>
      </c>
      <c r="N19" s="20">
        <v>0.29847422419807934</v>
      </c>
      <c r="O19" s="20">
        <v>0.31070102960396795</v>
      </c>
      <c r="P19" s="20">
        <v>0.26117893852635821</v>
      </c>
      <c r="Q19" s="20">
        <v>0.26804061121919065</v>
      </c>
      <c r="R19" s="20">
        <v>0.26544060635941369</v>
      </c>
      <c r="S19" s="20">
        <v>0.26872813273679713</v>
      </c>
      <c r="T19" s="20">
        <v>0.19819084201816853</v>
      </c>
      <c r="U19" s="20">
        <v>0.19460179546377115</v>
      </c>
      <c r="V19" s="20">
        <v>0.29115896537886782</v>
      </c>
      <c r="W19" s="20">
        <v>0.31807383019996982</v>
      </c>
      <c r="X19" s="20">
        <v>0.18126447193800649</v>
      </c>
      <c r="Y19" s="20">
        <v>0.19647800913989483</v>
      </c>
    </row>
    <row r="20" spans="1:25" x14ac:dyDescent="0.3">
      <c r="A20" s="40">
        <v>0.375</v>
      </c>
      <c r="B20" s="20">
        <v>0.24572099059907709</v>
      </c>
      <c r="C20" s="20">
        <v>0.28548945628180733</v>
      </c>
      <c r="D20" s="20">
        <v>0.34640526535669236</v>
      </c>
      <c r="E20" s="20">
        <v>0.41258981619994722</v>
      </c>
      <c r="F20" s="20">
        <v>0.39154289995172159</v>
      </c>
      <c r="G20" s="20">
        <v>0.40684219837374264</v>
      </c>
      <c r="H20" s="20">
        <v>0.34276281754961591</v>
      </c>
      <c r="I20" s="20">
        <v>0.35109117532578954</v>
      </c>
      <c r="J20" s="20">
        <v>0.4201714334804551</v>
      </c>
      <c r="K20" s="20">
        <v>0.38132545089282133</v>
      </c>
      <c r="L20" s="20">
        <v>0.42311206104780141</v>
      </c>
      <c r="M20" s="20">
        <v>0.42920887927672646</v>
      </c>
      <c r="N20" s="20">
        <v>0.4027461421780526</v>
      </c>
      <c r="O20" s="20">
        <v>0.40121565157386241</v>
      </c>
      <c r="P20" s="20">
        <v>0.35492378515264716</v>
      </c>
      <c r="Q20" s="20">
        <v>0.35992838520508807</v>
      </c>
      <c r="R20" s="20">
        <v>0.3718872283075178</v>
      </c>
      <c r="S20" s="20">
        <v>0.37775257239126597</v>
      </c>
      <c r="T20" s="20">
        <v>0.30221009549125127</v>
      </c>
      <c r="U20" s="20">
        <v>0.29595556481686031</v>
      </c>
      <c r="V20" s="20">
        <v>0.37512625291165674</v>
      </c>
      <c r="W20" s="20">
        <v>0.38804890599420439</v>
      </c>
      <c r="X20" s="20">
        <v>0.29003594744804129</v>
      </c>
      <c r="Y20" s="20">
        <v>0.3137623233309651</v>
      </c>
    </row>
    <row r="21" spans="1:25" x14ac:dyDescent="0.3">
      <c r="A21" s="40">
        <v>0.39583333333333331</v>
      </c>
      <c r="B21" s="20">
        <v>0.33108873698103591</v>
      </c>
      <c r="C21" s="20">
        <v>0.36878886789022419</v>
      </c>
      <c r="D21" s="20">
        <v>0.41823838351936382</v>
      </c>
      <c r="E21" s="20">
        <v>0.49589352673733661</v>
      </c>
      <c r="F21" s="20">
        <v>0.45935139276961512</v>
      </c>
      <c r="G21" s="20">
        <v>0.49067618378076938</v>
      </c>
      <c r="H21" s="20">
        <v>0.44996290276939366</v>
      </c>
      <c r="I21" s="20">
        <v>0.44763449974713793</v>
      </c>
      <c r="J21" s="20">
        <v>0.50144904518712352</v>
      </c>
      <c r="K21" s="20">
        <v>0.45565134135525476</v>
      </c>
      <c r="L21" s="20">
        <v>0.50005873795237976</v>
      </c>
      <c r="M21" s="20">
        <v>0.49734201238775877</v>
      </c>
      <c r="N21" s="20">
        <v>0.48450322978638655</v>
      </c>
      <c r="O21" s="20">
        <v>0.48425129515833998</v>
      </c>
      <c r="P21" s="20">
        <v>0.44334852496808497</v>
      </c>
      <c r="Q21" s="20">
        <v>0.44295315243210553</v>
      </c>
      <c r="R21" s="20">
        <v>0.46367683836828538</v>
      </c>
      <c r="S21" s="20">
        <v>0.46750746820419314</v>
      </c>
      <c r="T21" s="20">
        <v>0.39148678193481157</v>
      </c>
      <c r="U21" s="20">
        <v>0.38765608506503318</v>
      </c>
      <c r="V21" s="20">
        <v>0.43440271840995021</v>
      </c>
      <c r="W21" s="20">
        <v>0.43373145415447495</v>
      </c>
      <c r="X21" s="20">
        <v>0.37951406622051398</v>
      </c>
      <c r="Y21" s="20">
        <v>0.41232588788349006</v>
      </c>
    </row>
    <row r="22" spans="1:25" x14ac:dyDescent="0.3">
      <c r="A22" s="40">
        <v>0.41666666666666669</v>
      </c>
      <c r="B22" s="20">
        <v>0.39426051634129045</v>
      </c>
      <c r="C22" s="20">
        <v>0.43046808465948155</v>
      </c>
      <c r="D22" s="20">
        <v>0.48431402345525604</v>
      </c>
      <c r="E22" s="20">
        <v>0.54571639705614228</v>
      </c>
      <c r="F22" s="20">
        <v>0.50609689555300241</v>
      </c>
      <c r="G22" s="20">
        <v>0.53457319874250486</v>
      </c>
      <c r="H22" s="20">
        <v>0.52628400202113546</v>
      </c>
      <c r="I22" s="20">
        <v>0.54140611921791415</v>
      </c>
      <c r="J22" s="20">
        <v>0.57388052777934984</v>
      </c>
      <c r="K22" s="20">
        <v>0.52695028509889497</v>
      </c>
      <c r="L22" s="20">
        <v>0.54570643797607576</v>
      </c>
      <c r="M22" s="20">
        <v>0.55720874264965259</v>
      </c>
      <c r="N22" s="20">
        <v>0.55259340143570312</v>
      </c>
      <c r="O22" s="20">
        <v>0.55494479340001124</v>
      </c>
      <c r="P22" s="20">
        <v>0.51809255242247609</v>
      </c>
      <c r="Q22" s="20">
        <v>0.51702573577027422</v>
      </c>
      <c r="R22" s="20">
        <v>0.54024708637373431</v>
      </c>
      <c r="S22" s="20">
        <v>0.54403593064934841</v>
      </c>
      <c r="T22" s="20">
        <v>0.45513063237258705</v>
      </c>
      <c r="U22" s="20">
        <v>0.4601661303192191</v>
      </c>
      <c r="V22" s="20">
        <v>0.46732651452346013</v>
      </c>
      <c r="W22" s="20">
        <v>0.46435451877636402</v>
      </c>
      <c r="X22" s="20">
        <v>0.43383686536607902</v>
      </c>
      <c r="Y22" s="20">
        <v>0.46762549132944276</v>
      </c>
    </row>
    <row r="23" spans="1:25" x14ac:dyDescent="0.3">
      <c r="A23" s="40">
        <v>0.4375</v>
      </c>
      <c r="B23" s="20">
        <v>0.39496968298856794</v>
      </c>
      <c r="C23" s="20">
        <v>0.46576521686638644</v>
      </c>
      <c r="D23" s="20">
        <v>0.53123666763390376</v>
      </c>
      <c r="E23" s="20">
        <v>0.5782258744165516</v>
      </c>
      <c r="F23" s="20">
        <v>0.54177245978367816</v>
      </c>
      <c r="G23" s="20">
        <v>0.56366367385108995</v>
      </c>
      <c r="H23" s="20">
        <v>0.59730569017295398</v>
      </c>
      <c r="I23" s="20">
        <v>0.61079539712756892</v>
      </c>
      <c r="J23" s="20">
        <v>0.63356164851637842</v>
      </c>
      <c r="K23" s="20">
        <v>0.56974662672555831</v>
      </c>
      <c r="L23" s="20">
        <v>0.60035859416836612</v>
      </c>
      <c r="M23" s="20">
        <v>0.60709961823456549</v>
      </c>
      <c r="N23" s="20">
        <v>0.61077692689467944</v>
      </c>
      <c r="O23" s="20">
        <v>0.61284891293963439</v>
      </c>
      <c r="P23" s="20">
        <v>0.58154457418913963</v>
      </c>
      <c r="Q23" s="20">
        <v>0.57987792249516157</v>
      </c>
      <c r="R23" s="20">
        <v>0.60543856171037169</v>
      </c>
      <c r="S23" s="20">
        <v>0.60843404064532958</v>
      </c>
      <c r="T23" s="20">
        <v>0.51481078535559388</v>
      </c>
      <c r="U23" s="20">
        <v>0.50738832311529469</v>
      </c>
      <c r="V23" s="20">
        <v>0.48272422498306872</v>
      </c>
      <c r="W23" s="20">
        <v>0.49110224202726299</v>
      </c>
      <c r="X23" s="20">
        <v>0.45519867357048394</v>
      </c>
      <c r="Y23" s="20">
        <v>0.50184347116759231</v>
      </c>
    </row>
    <row r="24" spans="1:25" x14ac:dyDescent="0.3">
      <c r="A24" s="40">
        <v>0.45833333333333331</v>
      </c>
      <c r="B24" s="20">
        <v>0.44068335331471981</v>
      </c>
      <c r="C24" s="20">
        <v>0.49127436070275315</v>
      </c>
      <c r="D24" s="20">
        <v>0.55183224021375776</v>
      </c>
      <c r="E24" s="20">
        <v>0.60966912076050706</v>
      </c>
      <c r="F24" s="20">
        <v>0.56532533116361561</v>
      </c>
      <c r="G24" s="20">
        <v>0.57061371605014766</v>
      </c>
      <c r="H24" s="20">
        <v>0.64527722215532857</v>
      </c>
      <c r="I24" s="20">
        <v>0.66880016300751344</v>
      </c>
      <c r="J24" s="20">
        <v>0.6755878767618797</v>
      </c>
      <c r="K24" s="20">
        <v>0.58997588470295736</v>
      </c>
      <c r="L24" s="20">
        <v>0.67257018287088677</v>
      </c>
      <c r="M24" s="20">
        <v>0.62112626266854776</v>
      </c>
      <c r="N24" s="20">
        <v>0.62868557395814229</v>
      </c>
      <c r="O24" s="20">
        <v>0.6622468373670628</v>
      </c>
      <c r="P24" s="20">
        <v>0.62961831089719833</v>
      </c>
      <c r="Q24" s="20">
        <v>0.59795513845912118</v>
      </c>
      <c r="R24" s="20">
        <v>0.65650928876236259</v>
      </c>
      <c r="S24" s="20">
        <v>0.65166888614452656</v>
      </c>
      <c r="T24" s="20">
        <v>0.55195444953706041</v>
      </c>
      <c r="U24" s="20">
        <v>0.52316101745449073</v>
      </c>
      <c r="V24" s="20">
        <v>0.47538685094616556</v>
      </c>
      <c r="W24" s="20">
        <v>0.4801873469567759</v>
      </c>
      <c r="X24" s="20">
        <v>0.43792242564582734</v>
      </c>
      <c r="Y24" s="20">
        <v>0.50450036419991129</v>
      </c>
    </row>
    <row r="25" spans="1:25" x14ac:dyDescent="0.3">
      <c r="A25" s="40">
        <v>0.47916666666666669</v>
      </c>
      <c r="B25" s="20">
        <v>0.47394316200124881</v>
      </c>
      <c r="C25" s="20">
        <v>0.48562301492132182</v>
      </c>
      <c r="D25" s="20">
        <v>0.56124124632114758</v>
      </c>
      <c r="E25" s="20">
        <v>0.62073987230662564</v>
      </c>
      <c r="F25" s="20">
        <v>0.57729642344368026</v>
      </c>
      <c r="G25" s="20">
        <v>0.58330437019445325</v>
      </c>
      <c r="H25" s="20">
        <v>0.66896130646790497</v>
      </c>
      <c r="I25" s="20">
        <v>0.7005566585265669</v>
      </c>
      <c r="J25" s="20">
        <v>0.70260202790777615</v>
      </c>
      <c r="K25" s="20">
        <v>0.60559505421704385</v>
      </c>
      <c r="L25" s="20">
        <v>0.6706286932077471</v>
      </c>
      <c r="M25" s="20">
        <v>0.62307297395698313</v>
      </c>
      <c r="N25" s="20">
        <v>0.69625340591427032</v>
      </c>
      <c r="O25" s="20">
        <v>0.69992473875604788</v>
      </c>
      <c r="P25" s="20">
        <v>0.66622157097759127</v>
      </c>
      <c r="Q25" s="20">
        <v>0.6412535838828306</v>
      </c>
      <c r="R25" s="20">
        <v>0.69682131636592826</v>
      </c>
      <c r="S25" s="20">
        <v>0.68486649753747364</v>
      </c>
      <c r="T25" s="20">
        <v>0.56092961327361335</v>
      </c>
      <c r="U25" s="20">
        <v>0.54017418210147927</v>
      </c>
      <c r="V25" s="20">
        <v>0.46615560477362927</v>
      </c>
      <c r="W25" s="20">
        <v>0.46016822136301183</v>
      </c>
      <c r="X25" s="20">
        <v>0.4332353212266995</v>
      </c>
      <c r="Y25" s="20">
        <v>0.48679616020697836</v>
      </c>
    </row>
    <row r="26" spans="1:25" x14ac:dyDescent="0.3">
      <c r="A26" s="40">
        <v>0.5</v>
      </c>
      <c r="B26" s="20">
        <v>0.46277323281510635</v>
      </c>
      <c r="C26" s="20">
        <v>0.50404017120599998</v>
      </c>
      <c r="D26" s="20">
        <v>0.51598466232031071</v>
      </c>
      <c r="E26" s="20">
        <v>0.62622169437285735</v>
      </c>
      <c r="F26" s="20">
        <v>0.58896185540860901</v>
      </c>
      <c r="G26" s="20">
        <v>0.57851620237797918</v>
      </c>
      <c r="H26" s="20">
        <v>0.69202828555963947</v>
      </c>
      <c r="I26" s="20">
        <v>0.7144957318271814</v>
      </c>
      <c r="J26" s="20">
        <v>0.72403425099742158</v>
      </c>
      <c r="K26" s="20">
        <v>0.61047314422363241</v>
      </c>
      <c r="L26" s="20">
        <v>0.69095555258697605</v>
      </c>
      <c r="M26" s="20">
        <v>0.6308389240028518</v>
      </c>
      <c r="N26" s="20">
        <v>0.72284943434811832</v>
      </c>
      <c r="O26" s="20">
        <v>0.71962680808842094</v>
      </c>
      <c r="P26" s="20">
        <v>0.6946092055543015</v>
      </c>
      <c r="Q26" s="20">
        <v>0.66959023945465468</v>
      </c>
      <c r="R26" s="20">
        <v>0.71636814640808988</v>
      </c>
      <c r="S26" s="20">
        <v>0.70482767241995348</v>
      </c>
      <c r="T26" s="20">
        <v>0.55367385204380193</v>
      </c>
      <c r="U26" s="20">
        <v>0.53515443688580822</v>
      </c>
      <c r="V26" s="20">
        <v>0.44931988320385835</v>
      </c>
      <c r="W26" s="20">
        <v>0.45693777481129672</v>
      </c>
      <c r="X26" s="20">
        <v>0.43011895498971037</v>
      </c>
      <c r="Y26" s="20">
        <v>0.47000387595702825</v>
      </c>
    </row>
    <row r="27" spans="1:25" x14ac:dyDescent="0.3">
      <c r="A27" s="40">
        <v>0.52083333333333337</v>
      </c>
      <c r="B27" s="20">
        <v>0.44934957842870793</v>
      </c>
      <c r="C27" s="20">
        <v>0.48771400213510602</v>
      </c>
      <c r="D27" s="20">
        <v>0.5422098498888922</v>
      </c>
      <c r="E27" s="20">
        <v>0.60558065499461589</v>
      </c>
      <c r="F27" s="20">
        <v>0.56904521460320778</v>
      </c>
      <c r="G27" s="20">
        <v>0.527545660243805</v>
      </c>
      <c r="H27" s="20">
        <v>0.70561698683616447</v>
      </c>
      <c r="I27" s="20">
        <v>0.70563187491692692</v>
      </c>
      <c r="J27" s="20">
        <v>0.72677730152349251</v>
      </c>
      <c r="K27" s="20">
        <v>0.60384569359443674</v>
      </c>
      <c r="L27" s="20">
        <v>0.70882658375237062</v>
      </c>
      <c r="M27" s="20">
        <v>0.63380458171192189</v>
      </c>
      <c r="N27" s="20">
        <v>0.73834644274102923</v>
      </c>
      <c r="O27" s="20">
        <v>0.73024971843448339</v>
      </c>
      <c r="P27" s="20">
        <v>0.70838309605542904</v>
      </c>
      <c r="Q27" s="20">
        <v>0.68567803937909844</v>
      </c>
      <c r="R27" s="20">
        <v>0.72260027439744789</v>
      </c>
      <c r="S27" s="20">
        <v>0.71201104316522001</v>
      </c>
      <c r="T27" s="20">
        <v>0.55951637013994604</v>
      </c>
      <c r="U27" s="20">
        <v>0.54007276213856736</v>
      </c>
      <c r="V27" s="20">
        <v>0.42237428183117848</v>
      </c>
      <c r="W27" s="20">
        <v>0.48716262261109294</v>
      </c>
      <c r="X27" s="20">
        <v>0.42064619280374282</v>
      </c>
      <c r="Y27" s="20">
        <v>0.44584612283673097</v>
      </c>
    </row>
    <row r="28" spans="1:25" x14ac:dyDescent="0.3">
      <c r="A28" s="40">
        <v>0.54166666666666663</v>
      </c>
      <c r="B28" s="20">
        <v>0.409377907187707</v>
      </c>
      <c r="C28" s="20">
        <v>0.41968114166550935</v>
      </c>
      <c r="D28" s="20">
        <v>0.52356690726239796</v>
      </c>
      <c r="E28" s="20">
        <v>0.57624162185322292</v>
      </c>
      <c r="F28" s="20">
        <v>0.52583497565988413</v>
      </c>
      <c r="G28" s="20">
        <v>0.49233717238460101</v>
      </c>
      <c r="H28" s="20">
        <v>0.69908310033511967</v>
      </c>
      <c r="I28" s="20">
        <v>0.69761488522868398</v>
      </c>
      <c r="J28" s="20">
        <v>0.72809306020626829</v>
      </c>
      <c r="K28" s="20">
        <v>0.58693531155388434</v>
      </c>
      <c r="L28" s="20">
        <v>0.74722099547141341</v>
      </c>
      <c r="M28" s="20">
        <v>0.64160621746191127</v>
      </c>
      <c r="N28" s="20">
        <v>0.74704459019123692</v>
      </c>
      <c r="O28" s="20">
        <v>0.73660063022911126</v>
      </c>
      <c r="P28" s="20">
        <v>0.7153752113360301</v>
      </c>
      <c r="Q28" s="20">
        <v>0.69783928189980338</v>
      </c>
      <c r="R28" s="20">
        <v>0.72174135684527529</v>
      </c>
      <c r="S28" s="20">
        <v>0.71444515647775753</v>
      </c>
      <c r="T28" s="20">
        <v>0.54421345037010793</v>
      </c>
      <c r="U28" s="20">
        <v>0.54134362355317733</v>
      </c>
      <c r="V28" s="20">
        <v>0.39777112933716291</v>
      </c>
      <c r="W28" s="20">
        <v>0.48745977188341971</v>
      </c>
      <c r="X28" s="20">
        <v>0.41086622707219128</v>
      </c>
      <c r="Y28" s="20">
        <v>0.42172706688056893</v>
      </c>
    </row>
    <row r="29" spans="1:25" x14ac:dyDescent="0.3">
      <c r="A29" s="40">
        <v>0.5625</v>
      </c>
      <c r="B29" s="20">
        <v>0.39576884380333788</v>
      </c>
      <c r="C29" s="20">
        <v>0.45776392729930565</v>
      </c>
      <c r="D29" s="20">
        <v>0.48915192836427168</v>
      </c>
      <c r="E29" s="20">
        <v>0.54367411380673025</v>
      </c>
      <c r="F29" s="20">
        <v>0.49342386243173708</v>
      </c>
      <c r="G29" s="20">
        <v>0.46353681470472496</v>
      </c>
      <c r="H29" s="20">
        <v>0.6767517286007888</v>
      </c>
      <c r="I29" s="20">
        <v>0.66663595030892886</v>
      </c>
      <c r="J29" s="20">
        <v>0.71775947414769858</v>
      </c>
      <c r="K29" s="20">
        <v>0.56737240722171944</v>
      </c>
      <c r="L29" s="20">
        <v>0.70739171334921103</v>
      </c>
      <c r="M29" s="20">
        <v>0.6425580968443122</v>
      </c>
      <c r="N29" s="20">
        <v>0.74344020926544574</v>
      </c>
      <c r="O29" s="20">
        <v>0.73384947692406943</v>
      </c>
      <c r="P29" s="20">
        <v>0.70871666142335754</v>
      </c>
      <c r="Q29" s="20">
        <v>0.69753308251853008</v>
      </c>
      <c r="R29" s="20">
        <v>0.7068550487049724</v>
      </c>
      <c r="S29" s="20">
        <v>0.70231052461311771</v>
      </c>
      <c r="T29" s="20">
        <v>0.51312016363670432</v>
      </c>
      <c r="U29" s="20">
        <v>0.54187217494257345</v>
      </c>
      <c r="V29" s="20">
        <v>0.37111894497441789</v>
      </c>
      <c r="W29" s="20">
        <v>0.47367375559287517</v>
      </c>
      <c r="X29" s="20">
        <v>0.39696606550251878</v>
      </c>
      <c r="Y29" s="20">
        <v>0.39478462332845538</v>
      </c>
    </row>
    <row r="30" spans="1:25" x14ac:dyDescent="0.3">
      <c r="A30" s="40">
        <v>0.58333333333333337</v>
      </c>
      <c r="B30" s="20">
        <v>0.37508628137876132</v>
      </c>
      <c r="C30" s="20">
        <v>0.40322920846605614</v>
      </c>
      <c r="D30" s="20">
        <v>0.45354952202498289</v>
      </c>
      <c r="E30" s="20">
        <v>0.50207860005852056</v>
      </c>
      <c r="F30" s="20">
        <v>0.46421764630508294</v>
      </c>
      <c r="G30" s="20">
        <v>0.45667874100558353</v>
      </c>
      <c r="H30" s="20">
        <v>0.64406097601262169</v>
      </c>
      <c r="I30" s="20">
        <v>0.62840606672231336</v>
      </c>
      <c r="J30" s="20">
        <v>0.68673979498883675</v>
      </c>
      <c r="K30" s="20">
        <v>0.53627403360365311</v>
      </c>
      <c r="L30" s="20">
        <v>0.68450343359185484</v>
      </c>
      <c r="M30" s="20">
        <v>0.63736026472299045</v>
      </c>
      <c r="N30" s="20">
        <v>0.73028729752082155</v>
      </c>
      <c r="O30" s="20">
        <v>0.72318708421572098</v>
      </c>
      <c r="P30" s="20">
        <v>0.69637979579177933</v>
      </c>
      <c r="Q30" s="20">
        <v>0.67777013797847352</v>
      </c>
      <c r="R30" s="20">
        <v>0.69084067756715328</v>
      </c>
      <c r="S30" s="20">
        <v>0.68266266120100483</v>
      </c>
      <c r="T30" s="20">
        <v>0.48078730124997282</v>
      </c>
      <c r="U30" s="20">
        <v>0.51793464850820858</v>
      </c>
      <c r="V30" s="20">
        <v>0.3347734655405446</v>
      </c>
      <c r="W30" s="20">
        <v>0.4355259060926942</v>
      </c>
      <c r="X30" s="20">
        <v>0.36347582868880307</v>
      </c>
      <c r="Y30" s="20">
        <v>0.36773200087006785</v>
      </c>
    </row>
    <row r="31" spans="1:25" x14ac:dyDescent="0.3">
      <c r="A31" s="40">
        <v>0.60416666666666663</v>
      </c>
      <c r="B31" s="20">
        <v>0.33879318842195438</v>
      </c>
      <c r="C31" s="20">
        <v>0.34539202129529001</v>
      </c>
      <c r="D31" s="20">
        <v>0.39517438285581813</v>
      </c>
      <c r="E31" s="20">
        <v>0.45303770509993768</v>
      </c>
      <c r="F31" s="20">
        <v>0.42077732500655829</v>
      </c>
      <c r="G31" s="20">
        <v>0.44032048512574695</v>
      </c>
      <c r="H31" s="20">
        <v>0.61623207516974088</v>
      </c>
      <c r="I31" s="20">
        <v>0.58585864489281847</v>
      </c>
      <c r="J31" s="20">
        <v>0.65160738578551625</v>
      </c>
      <c r="K31" s="20">
        <v>0.50409871805943318</v>
      </c>
      <c r="L31" s="20">
        <v>0.65860655339400942</v>
      </c>
      <c r="M31" s="20">
        <v>0.62476301422188463</v>
      </c>
      <c r="N31" s="20">
        <v>0.70634352912396781</v>
      </c>
      <c r="O31" s="20">
        <v>0.70134462587401392</v>
      </c>
      <c r="P31" s="20">
        <v>0.67134398239943982</v>
      </c>
      <c r="Q31" s="20">
        <v>0.6499942314500643</v>
      </c>
      <c r="R31" s="20">
        <v>0.66740674442056713</v>
      </c>
      <c r="S31" s="20">
        <v>0.66426837487923263</v>
      </c>
      <c r="T31" s="20">
        <v>0.46446888094985572</v>
      </c>
      <c r="U31" s="20">
        <v>0.48417037464101592</v>
      </c>
      <c r="V31" s="20">
        <v>0.28469766482121361</v>
      </c>
      <c r="W31" s="20">
        <v>0.38096728603056218</v>
      </c>
      <c r="X31" s="20">
        <v>0.31797308355440107</v>
      </c>
      <c r="Y31" s="20">
        <v>0.30754017061532535</v>
      </c>
    </row>
    <row r="32" spans="1:25" x14ac:dyDescent="0.3">
      <c r="A32" s="40">
        <v>0.625</v>
      </c>
      <c r="B32" s="20">
        <v>0.2669326534571323</v>
      </c>
      <c r="C32" s="20">
        <v>0.28998469833928348</v>
      </c>
      <c r="D32" s="20">
        <v>0.35107006417641407</v>
      </c>
      <c r="E32" s="20">
        <v>0.3965884178022146</v>
      </c>
      <c r="F32" s="20">
        <v>0.37774392515440081</v>
      </c>
      <c r="G32" s="20">
        <v>0.39556017777795216</v>
      </c>
      <c r="H32" s="20">
        <v>0.59201890296168858</v>
      </c>
      <c r="I32" s="20">
        <v>0.5644327979363416</v>
      </c>
      <c r="J32" s="20">
        <v>0.61331987041531888</v>
      </c>
      <c r="K32" s="20">
        <v>0.47727412344368569</v>
      </c>
      <c r="L32" s="20">
        <v>0.6306000315886332</v>
      </c>
      <c r="M32" s="20">
        <v>0.61830458188658843</v>
      </c>
      <c r="N32" s="20">
        <v>0.67320239147498939</v>
      </c>
      <c r="O32" s="20">
        <v>0.67268242681912316</v>
      </c>
      <c r="P32" s="20">
        <v>0.63572769980585075</v>
      </c>
      <c r="Q32" s="20">
        <v>0.62463844275439429</v>
      </c>
      <c r="R32" s="20">
        <v>0.61887456646891748</v>
      </c>
      <c r="S32" s="20">
        <v>0.63519044931541924</v>
      </c>
      <c r="T32" s="20">
        <v>0.43587609601113575</v>
      </c>
      <c r="U32" s="20">
        <v>0.44239058382856206</v>
      </c>
      <c r="V32" s="20">
        <v>0.22112752065600613</v>
      </c>
      <c r="W32" s="20">
        <v>0.28964113994261753</v>
      </c>
      <c r="X32" s="20">
        <v>0.22937906851697659</v>
      </c>
      <c r="Y32" s="20">
        <v>0.23513154932137814</v>
      </c>
    </row>
    <row r="33" spans="1:25" x14ac:dyDescent="0.3">
      <c r="A33" s="40">
        <v>0.64583333333333337</v>
      </c>
      <c r="B33" s="20">
        <v>0.18977184837184527</v>
      </c>
      <c r="C33" s="20">
        <v>0.20167144369638532</v>
      </c>
      <c r="D33" s="20">
        <v>0.29320032184480083</v>
      </c>
      <c r="E33" s="20">
        <v>0.33010582907363994</v>
      </c>
      <c r="F33" s="20">
        <v>0.32272436563068696</v>
      </c>
      <c r="G33" s="20">
        <v>0.3086228788927512</v>
      </c>
      <c r="H33" s="20">
        <v>0.55892680549247098</v>
      </c>
      <c r="I33" s="20">
        <v>0.55255657795651714</v>
      </c>
      <c r="J33" s="20">
        <v>0.56156527583816895</v>
      </c>
      <c r="K33" s="20">
        <v>0.45253593100476053</v>
      </c>
      <c r="L33" s="20">
        <v>0.55936289187837951</v>
      </c>
      <c r="M33" s="20">
        <v>0.59929253506617808</v>
      </c>
      <c r="N33" s="20">
        <v>0.63258123989267379</v>
      </c>
      <c r="O33" s="20">
        <v>0.63100905533729224</v>
      </c>
      <c r="P33" s="20">
        <v>0.58750551377150118</v>
      </c>
      <c r="Q33" s="20">
        <v>0.58332031626048808</v>
      </c>
      <c r="R33" s="20">
        <v>0.56511364093970939</v>
      </c>
      <c r="S33" s="20">
        <v>0.5866035827874424</v>
      </c>
      <c r="T33" s="20">
        <v>0.3901167410037476</v>
      </c>
      <c r="U33" s="20">
        <v>0.40367482039959657</v>
      </c>
      <c r="V33" s="20">
        <v>0.1481218570110199</v>
      </c>
      <c r="W33" s="20">
        <v>0.20144472515807227</v>
      </c>
      <c r="X33" s="20">
        <v>0.14515284827164532</v>
      </c>
      <c r="Y33" s="20">
        <v>0.15212305030368595</v>
      </c>
    </row>
    <row r="34" spans="1:25" x14ac:dyDescent="0.3">
      <c r="A34" s="40">
        <v>0.66666666666666663</v>
      </c>
      <c r="B34" s="20">
        <v>0.11399112175284402</v>
      </c>
      <c r="C34" s="20">
        <v>0.1308188087685685</v>
      </c>
      <c r="D34" s="20">
        <v>0.21665332648898428</v>
      </c>
      <c r="E34" s="20">
        <v>0.24677630011734758</v>
      </c>
      <c r="F34" s="20">
        <v>0.26821687387544785</v>
      </c>
      <c r="G34" s="20">
        <v>0.26423939328686691</v>
      </c>
      <c r="H34" s="20">
        <v>0.48256102408952195</v>
      </c>
      <c r="I34" s="20">
        <v>0.52744053989402706</v>
      </c>
      <c r="J34" s="20">
        <v>0.51431546901551928</v>
      </c>
      <c r="K34" s="20">
        <v>0.43838536701885983</v>
      </c>
      <c r="L34" s="20">
        <v>0.50844626105819002</v>
      </c>
      <c r="M34" s="20">
        <v>0.56573028552823312</v>
      </c>
      <c r="N34" s="20">
        <v>0.57646495909196482</v>
      </c>
      <c r="O34" s="20">
        <v>0.57486236559190362</v>
      </c>
      <c r="P34" s="20">
        <v>0.53061358434627859</v>
      </c>
      <c r="Q34" s="20">
        <v>0.51677777797649738</v>
      </c>
      <c r="R34" s="20">
        <v>0.49413558376819577</v>
      </c>
      <c r="S34" s="20">
        <v>0.52836735002712354</v>
      </c>
      <c r="T34" s="20">
        <v>0.32531586092479753</v>
      </c>
      <c r="U34" s="20">
        <v>0.33872030564048072</v>
      </c>
      <c r="V34" s="20">
        <v>7.7282090765849965E-2</v>
      </c>
      <c r="W34" s="20">
        <v>9.5644219025665111E-2</v>
      </c>
      <c r="X34" s="20">
        <v>7.1412563775917176E-2</v>
      </c>
      <c r="Y34" s="20">
        <v>7.7078828572620939E-2</v>
      </c>
    </row>
    <row r="35" spans="1:25" x14ac:dyDescent="0.3">
      <c r="A35" s="40">
        <v>0.6875</v>
      </c>
      <c r="B35" s="20">
        <v>5.0639560540660447E-2</v>
      </c>
      <c r="C35" s="20">
        <v>5.3847290026806778E-2</v>
      </c>
      <c r="D35" s="20">
        <v>0.1368429244858213</v>
      </c>
      <c r="E35" s="20">
        <v>0.14934770567214498</v>
      </c>
      <c r="F35" s="20">
        <v>0.2083366897778417</v>
      </c>
      <c r="G35" s="20">
        <v>0.21501129965643609</v>
      </c>
      <c r="H35" s="20">
        <v>0.44435245216151209</v>
      </c>
      <c r="I35" s="20">
        <v>0.45602846505368744</v>
      </c>
      <c r="J35" s="20">
        <v>0.45154300285285304</v>
      </c>
      <c r="K35" s="20">
        <v>0.39478696914802686</v>
      </c>
      <c r="L35" s="20">
        <v>0.47463985549071325</v>
      </c>
      <c r="M35" s="20">
        <v>0.50222151834152962</v>
      </c>
      <c r="N35" s="20">
        <v>0.50889151105412422</v>
      </c>
      <c r="O35" s="20">
        <v>0.50715654533315868</v>
      </c>
      <c r="P35" s="20">
        <v>0.46109855649654019</v>
      </c>
      <c r="Q35" s="20">
        <v>0.45509931787579738</v>
      </c>
      <c r="R35" s="20">
        <v>0.411761441562146</v>
      </c>
      <c r="S35" s="20">
        <v>0.45022911483975064</v>
      </c>
      <c r="T35" s="20">
        <v>0.25968935610712318</v>
      </c>
      <c r="U35" s="20">
        <v>0.26492310905374167</v>
      </c>
      <c r="V35" s="20">
        <v>2.4120812640591426E-2</v>
      </c>
      <c r="W35" s="20">
        <v>2.6393800504026742E-2</v>
      </c>
      <c r="X35" s="20">
        <v>1.7894264574131381E-2</v>
      </c>
      <c r="Y35" s="20">
        <v>1.9789312998481745E-2</v>
      </c>
    </row>
    <row r="36" spans="1:25" x14ac:dyDescent="0.3">
      <c r="A36" s="40">
        <v>0.70833333333333337</v>
      </c>
      <c r="B36" s="20">
        <v>1.124762026342206E-2</v>
      </c>
      <c r="C36" s="20">
        <v>1.1639482619152824E-2</v>
      </c>
      <c r="D36" s="20">
        <v>6.1615731386417148E-2</v>
      </c>
      <c r="E36" s="20">
        <v>6.4975730170820825E-2</v>
      </c>
      <c r="F36" s="20">
        <v>0.14266082369316355</v>
      </c>
      <c r="G36" s="20">
        <v>0.14577849334487603</v>
      </c>
      <c r="H36" s="20">
        <v>0.37562481431726685</v>
      </c>
      <c r="I36" s="20">
        <v>0.36025516068096208</v>
      </c>
      <c r="J36" s="20">
        <v>0.3829841390513069</v>
      </c>
      <c r="K36" s="20">
        <v>0.33843266764621555</v>
      </c>
      <c r="L36" s="20">
        <v>0.40442521348641519</v>
      </c>
      <c r="M36" s="20">
        <v>0.36144994944170489</v>
      </c>
      <c r="N36" s="20">
        <v>0.43364198093952033</v>
      </c>
      <c r="O36" s="20">
        <v>0.4329141287117837</v>
      </c>
      <c r="P36" s="20">
        <v>0.38125261432423785</v>
      </c>
      <c r="Q36" s="20">
        <v>0.37908564076617474</v>
      </c>
      <c r="R36" s="20">
        <v>0.32327402028330759</v>
      </c>
      <c r="S36" s="20">
        <v>0.35544273356108469</v>
      </c>
      <c r="T36" s="20">
        <v>0.17765285206047246</v>
      </c>
      <c r="U36" s="20">
        <v>0.18142449211450248</v>
      </c>
      <c r="V36" s="20">
        <v>3.5326015280706699E-3</v>
      </c>
      <c r="W36" s="20">
        <v>3.482179736545681E-3</v>
      </c>
      <c r="X36" s="20">
        <v>1.2122471952841238E-3</v>
      </c>
      <c r="Y36" s="20">
        <v>1.4640927378111658E-3</v>
      </c>
    </row>
    <row r="37" spans="1:25" x14ac:dyDescent="0.3">
      <c r="A37" s="40">
        <v>0.72916666666666663</v>
      </c>
      <c r="B37" s="20">
        <v>1.0336789081050739E-3</v>
      </c>
      <c r="C37" s="20">
        <v>1.1089663997457995E-3</v>
      </c>
      <c r="D37" s="20">
        <v>1.5917804661052491E-2</v>
      </c>
      <c r="E37" s="20">
        <v>1.2101311749805489E-2</v>
      </c>
      <c r="F37" s="20">
        <v>7.5017040210197575E-2</v>
      </c>
      <c r="G37" s="20">
        <v>7.5471101918527489E-2</v>
      </c>
      <c r="H37" s="20">
        <v>0.29509282671921994</v>
      </c>
      <c r="I37" s="20">
        <v>0.27020198167730647</v>
      </c>
      <c r="J37" s="20">
        <v>0.30742991311626189</v>
      </c>
      <c r="K37" s="20">
        <v>0.27718883257115834</v>
      </c>
      <c r="L37" s="20">
        <v>0.31671859603195907</v>
      </c>
      <c r="M37" s="20">
        <v>0.347856002766953</v>
      </c>
      <c r="N37" s="20">
        <v>0.3492560176744095</v>
      </c>
      <c r="O37" s="20">
        <v>0.34812885274467897</v>
      </c>
      <c r="P37" s="20">
        <v>0.29335279577362705</v>
      </c>
      <c r="Q37" s="20">
        <v>0.29031154179651897</v>
      </c>
      <c r="R37" s="20">
        <v>0.2233362361805119</v>
      </c>
      <c r="S37" s="20">
        <v>0.24818624503896583</v>
      </c>
      <c r="T37" s="20">
        <v>9.4721060119941164E-2</v>
      </c>
      <c r="U37" s="20">
        <v>9.1125566528452231E-2</v>
      </c>
      <c r="V37" s="20">
        <v>1.5820455861964178E-3</v>
      </c>
      <c r="W37" s="20">
        <v>1.5525985834891091E-3</v>
      </c>
      <c r="X37" s="20">
        <v>1.2981779742793099E-4</v>
      </c>
      <c r="Y37" s="20">
        <v>2.5897447615883602E-4</v>
      </c>
    </row>
    <row r="38" spans="1:25" x14ac:dyDescent="0.3">
      <c r="A38" s="40">
        <v>0.75</v>
      </c>
      <c r="B38" s="20">
        <v>1.5693782340570856E-4</v>
      </c>
      <c r="C38" s="20">
        <v>9.3852106758895569E-5</v>
      </c>
      <c r="D38" s="20">
        <v>1.7867265976591509E-3</v>
      </c>
      <c r="E38" s="20">
        <v>6.6305655916917318E-4</v>
      </c>
      <c r="F38" s="20">
        <v>3.3931166785296743E-2</v>
      </c>
      <c r="G38" s="20">
        <v>2.860803930675786E-2</v>
      </c>
      <c r="H38" s="20">
        <v>0.19697158118589711</v>
      </c>
      <c r="I38" s="20">
        <v>0.17757200290019426</v>
      </c>
      <c r="J38" s="20">
        <v>0.21686896030652314</v>
      </c>
      <c r="K38" s="20">
        <v>0.20241295288091296</v>
      </c>
      <c r="L38" s="20">
        <v>0.23442127746003824</v>
      </c>
      <c r="M38" s="20">
        <v>0.26000928005753055</v>
      </c>
      <c r="N38" s="20">
        <v>0.25963280923444287</v>
      </c>
      <c r="O38" s="20">
        <v>0.25743556008505519</v>
      </c>
      <c r="P38" s="20">
        <v>0.20084176164403053</v>
      </c>
      <c r="Q38" s="20">
        <v>0.19685651182141523</v>
      </c>
      <c r="R38" s="20">
        <v>0.12387467969266272</v>
      </c>
      <c r="S38" s="20">
        <v>0.14063664595187983</v>
      </c>
      <c r="T38" s="20">
        <v>3.0251927696636777E-2</v>
      </c>
      <c r="U38" s="20">
        <v>3.0014370914061308E-2</v>
      </c>
      <c r="V38" s="20">
        <v>1.5102987021893574E-3</v>
      </c>
      <c r="W38" s="20">
        <v>1.5125405398563273E-3</v>
      </c>
      <c r="X38" s="20">
        <v>9.8659354493249173E-5</v>
      </c>
      <c r="Y38" s="20">
        <v>1.9371712912398751E-4</v>
      </c>
    </row>
    <row r="39" spans="1:25" x14ac:dyDescent="0.3">
      <c r="A39" s="40">
        <v>0.77083333333333337</v>
      </c>
      <c r="B39" s="20">
        <v>7.6056222739753486E-5</v>
      </c>
      <c r="C39" s="20">
        <v>5.4204576828739821E-5</v>
      </c>
      <c r="D39" s="20">
        <v>2.0000737342566882E-4</v>
      </c>
      <c r="E39" s="20">
        <v>1.1620515508923089E-4</v>
      </c>
      <c r="F39" s="20">
        <v>1.4493343411055197E-2</v>
      </c>
      <c r="G39" s="20">
        <v>1.2738024303340856E-2</v>
      </c>
      <c r="H39" s="20">
        <v>0.10658842510330556</v>
      </c>
      <c r="I39" s="20">
        <v>9.2450698690615743E-2</v>
      </c>
      <c r="J39" s="20">
        <v>0.12986800960092859</v>
      </c>
      <c r="K39" s="20">
        <v>0.12348556078771095</v>
      </c>
      <c r="L39" s="20">
        <v>0.16384437331251414</v>
      </c>
      <c r="M39" s="20">
        <v>0.17832638235207626</v>
      </c>
      <c r="N39" s="20">
        <v>0.16799078317905319</v>
      </c>
      <c r="O39" s="20">
        <v>0.16690748157178673</v>
      </c>
      <c r="P39" s="20">
        <v>0.11287226295904693</v>
      </c>
      <c r="Q39" s="20">
        <v>0.10859465561814322</v>
      </c>
      <c r="R39" s="20">
        <v>4.5670306415388558E-2</v>
      </c>
      <c r="S39" s="20">
        <v>5.1939725252721919E-2</v>
      </c>
      <c r="T39" s="20">
        <v>5.3907049287718421E-3</v>
      </c>
      <c r="U39" s="20">
        <v>5.9595030896795716E-3</v>
      </c>
      <c r="V39" s="20">
        <v>1.5567643716752789E-3</v>
      </c>
      <c r="W39" s="20">
        <v>1.4977491476944539E-3</v>
      </c>
      <c r="X39" s="20">
        <v>7.7914283869821068E-5</v>
      </c>
      <c r="Y39" s="20">
        <v>2.0667516852671463E-4</v>
      </c>
    </row>
    <row r="40" spans="1:25" x14ac:dyDescent="0.3">
      <c r="A40" s="40">
        <v>0.79166666666666663</v>
      </c>
      <c r="B40" s="20">
        <v>9.2585923912404843E-5</v>
      </c>
      <c r="C40" s="20">
        <v>5.872474755845554E-4</v>
      </c>
      <c r="D40" s="20">
        <v>8.0893828787163613E-5</v>
      </c>
      <c r="E40" s="20">
        <v>1.2515962786345585E-4</v>
      </c>
      <c r="F40" s="20">
        <v>3.2018689731506387E-3</v>
      </c>
      <c r="G40" s="20">
        <v>4.9078950308237435E-3</v>
      </c>
      <c r="H40" s="20">
        <v>3.9401313338675081E-2</v>
      </c>
      <c r="I40" s="20">
        <v>2.978449422282373E-2</v>
      </c>
      <c r="J40" s="20">
        <v>6.1842848998719988E-2</v>
      </c>
      <c r="K40" s="20">
        <v>5.8063805582476848E-2</v>
      </c>
      <c r="L40" s="20">
        <v>9.1928501721899494E-2</v>
      </c>
      <c r="M40" s="20">
        <v>9.8890242382166621E-2</v>
      </c>
      <c r="N40" s="20">
        <v>8.6507268550475649E-2</v>
      </c>
      <c r="O40" s="20">
        <v>8.5372413359296975E-2</v>
      </c>
      <c r="P40" s="20">
        <v>4.6128791723866878E-2</v>
      </c>
      <c r="Q40" s="20">
        <v>4.238527413322505E-2</v>
      </c>
      <c r="R40" s="20">
        <v>9.9885191429067797E-3</v>
      </c>
      <c r="S40" s="20">
        <v>1.0707624366245646E-2</v>
      </c>
      <c r="T40" s="20">
        <v>2.9739529166760291E-3</v>
      </c>
      <c r="U40" s="20">
        <v>2.726802210653224E-3</v>
      </c>
      <c r="V40" s="20">
        <v>1.5289731136136893E-3</v>
      </c>
      <c r="W40" s="20">
        <v>1.5130353822727057E-3</v>
      </c>
      <c r="X40" s="20">
        <v>1.2281291327666111E-4</v>
      </c>
      <c r="Y40" s="20">
        <v>1.9399626719801311E-4</v>
      </c>
    </row>
    <row r="41" spans="1:25" x14ac:dyDescent="0.3">
      <c r="A41" s="40">
        <v>0.8125</v>
      </c>
      <c r="B41" s="20">
        <v>7.7186466483358983E-5</v>
      </c>
      <c r="C41" s="20">
        <v>4.025943932493763E-5</v>
      </c>
      <c r="D41" s="20">
        <v>1.7269137092609308E-4</v>
      </c>
      <c r="E41" s="20">
        <v>1.1045451253821403E-4</v>
      </c>
      <c r="F41" s="20">
        <v>1.1469686038947391E-3</v>
      </c>
      <c r="G41" s="20">
        <v>3.4322457622486036E-3</v>
      </c>
      <c r="H41" s="20">
        <v>9.0068478873714906E-3</v>
      </c>
      <c r="I41" s="20">
        <v>5.0748053179964494E-3</v>
      </c>
      <c r="J41" s="20">
        <v>2.0571207322126975E-2</v>
      </c>
      <c r="K41" s="20">
        <v>1.9349574278156079E-2</v>
      </c>
      <c r="L41" s="20">
        <v>4.0953880022575558E-2</v>
      </c>
      <c r="M41" s="20">
        <v>4.4112203036519949E-2</v>
      </c>
      <c r="N41" s="20">
        <v>3.2194344494907517E-2</v>
      </c>
      <c r="O41" s="20">
        <v>3.068352847880107E-2</v>
      </c>
      <c r="P41" s="20">
        <v>1.2265694197176141E-2</v>
      </c>
      <c r="Q41" s="20">
        <v>9.787977464575286E-3</v>
      </c>
      <c r="R41" s="20">
        <v>3.4478797422223873E-3</v>
      </c>
      <c r="S41" s="20">
        <v>3.2496671015382335E-3</v>
      </c>
      <c r="T41" s="20">
        <v>2.7407464080604653E-3</v>
      </c>
      <c r="U41" s="20">
        <v>2.6698128050382328E-3</v>
      </c>
      <c r="V41" s="20">
        <v>1.5225202408189948E-3</v>
      </c>
      <c r="W41" s="20">
        <v>1.5492547306881763E-3</v>
      </c>
      <c r="X41" s="20">
        <v>1.0934528556327835E-4</v>
      </c>
      <c r="Y41" s="20">
        <v>1.8677854081235813E-4</v>
      </c>
    </row>
    <row r="42" spans="1:25" x14ac:dyDescent="0.3">
      <c r="A42" s="40">
        <v>0.83333333333333337</v>
      </c>
      <c r="B42" s="20">
        <v>9.7215409910222705E-5</v>
      </c>
      <c r="C42" s="20">
        <v>8.8730461486087164E-5</v>
      </c>
      <c r="D42" s="20">
        <v>6.004442663877804E-5</v>
      </c>
      <c r="E42" s="20">
        <v>9.1537900977284412E-5</v>
      </c>
      <c r="F42" s="20">
        <v>2.1508139342160701E-3</v>
      </c>
      <c r="G42" s="20">
        <v>3.7373690233801576E-3</v>
      </c>
      <c r="H42" s="20">
        <v>3.9893730707878227E-3</v>
      </c>
      <c r="I42" s="20">
        <v>3.4075350729588978E-3</v>
      </c>
      <c r="J42" s="20">
        <v>5.6546098039872142E-3</v>
      </c>
      <c r="K42" s="20">
        <v>5.4089601774643184E-3</v>
      </c>
      <c r="L42" s="20">
        <v>1.3196843040477656E-2</v>
      </c>
      <c r="M42" s="20">
        <v>1.67326491588859E-2</v>
      </c>
      <c r="N42" s="20">
        <v>8.5223005212774761E-3</v>
      </c>
      <c r="O42" s="20">
        <v>9.4285548792934805E-3</v>
      </c>
      <c r="P42" s="20">
        <v>2.5681729668875206E-3</v>
      </c>
      <c r="Q42" s="20">
        <v>8.6202898473775589E-4</v>
      </c>
      <c r="R42" s="20">
        <v>2.8582931410705216E-3</v>
      </c>
      <c r="S42" s="20">
        <v>2.7894193010494141E-3</v>
      </c>
      <c r="T42" s="20">
        <v>2.7265691435620328E-3</v>
      </c>
      <c r="U42" s="20">
        <v>2.654142690362662E-3</v>
      </c>
      <c r="V42" s="20">
        <v>1.5153201715980022E-3</v>
      </c>
      <c r="W42" s="20">
        <v>1.5295024680772222E-3</v>
      </c>
      <c r="X42" s="20">
        <v>5.3531618901983021E-5</v>
      </c>
      <c r="Y42" s="20">
        <v>1.8439834624729332E-4</v>
      </c>
    </row>
    <row r="43" spans="1:25" x14ac:dyDescent="0.3">
      <c r="A43" s="40">
        <v>0.85416666666666663</v>
      </c>
      <c r="B43" s="20">
        <v>2.7852144815565695E-4</v>
      </c>
      <c r="C43" s="20">
        <v>8.4070397001833737E-5</v>
      </c>
      <c r="D43" s="20">
        <v>5.847627785131528E-5</v>
      </c>
      <c r="E43" s="20">
        <v>4.8400806746617404E-5</v>
      </c>
      <c r="F43" s="20">
        <v>1.0374311715248736E-3</v>
      </c>
      <c r="G43" s="20">
        <v>3.4508458116563148E-3</v>
      </c>
      <c r="H43" s="20">
        <v>3.3007278642350731E-3</v>
      </c>
      <c r="I43" s="20">
        <v>2.643689496513829E-3</v>
      </c>
      <c r="J43" s="20">
        <v>6.5215011208136636E-3</v>
      </c>
      <c r="K43" s="20">
        <v>5.778390518607456E-3</v>
      </c>
      <c r="L43" s="20">
        <v>7.3055633850580429E-3</v>
      </c>
      <c r="M43" s="20">
        <v>1.0711233249828938E-2</v>
      </c>
      <c r="N43" s="20">
        <v>2.1322530368428337E-3</v>
      </c>
      <c r="O43" s="20">
        <v>3.2207604236387439E-3</v>
      </c>
      <c r="P43" s="20">
        <v>1.1201426763509518E-3</v>
      </c>
      <c r="Q43" s="20">
        <v>1.2026624161962428E-4</v>
      </c>
      <c r="R43" s="20">
        <v>2.4626244766594012E-3</v>
      </c>
      <c r="S43" s="20">
        <v>2.7440412660849648E-3</v>
      </c>
      <c r="T43" s="20">
        <v>2.7187750984271927E-3</v>
      </c>
      <c r="U43" s="20">
        <v>2.6370344824482388E-3</v>
      </c>
      <c r="V43" s="20">
        <v>1.5183196357049038E-3</v>
      </c>
      <c r="W43" s="20">
        <v>1.4911170023424781E-3</v>
      </c>
      <c r="X43" s="20">
        <v>8.1884953269460131E-5</v>
      </c>
      <c r="Y43" s="20">
        <v>1.8506636426713803E-4</v>
      </c>
    </row>
    <row r="44" spans="1:25" x14ac:dyDescent="0.3">
      <c r="A44" s="40">
        <v>0.875</v>
      </c>
      <c r="B44" s="20">
        <v>1.5202808642540965E-4</v>
      </c>
      <c r="C44" s="20">
        <v>1.1134635003370829E-4</v>
      </c>
      <c r="D44" s="20">
        <v>9.0375201031784035E-5</v>
      </c>
      <c r="E44" s="20">
        <v>8.4545523426783305E-5</v>
      </c>
      <c r="F44" s="20">
        <v>1.8620581570682193E-3</v>
      </c>
      <c r="G44" s="20">
        <v>3.4083102255134988E-3</v>
      </c>
      <c r="H44" s="20">
        <v>2.4326188036418164E-3</v>
      </c>
      <c r="I44" s="20">
        <v>2.6558450262542158E-3</v>
      </c>
      <c r="J44" s="20">
        <v>5.5837095750926246E-3</v>
      </c>
      <c r="K44" s="20">
        <v>5.3195045336699937E-3</v>
      </c>
      <c r="L44" s="20">
        <v>6.2270378970617438E-3</v>
      </c>
      <c r="M44" s="20">
        <v>8.2010808604388863E-3</v>
      </c>
      <c r="N44" s="20">
        <v>1.9449344497125254E-3</v>
      </c>
      <c r="O44" s="20">
        <v>4.7858816174779053E-3</v>
      </c>
      <c r="P44" s="20">
        <v>1.1438779137199614E-3</v>
      </c>
      <c r="Q44" s="20">
        <v>1.0636550261633428E-4</v>
      </c>
      <c r="R44" s="20">
        <v>2.4613083758752681E-3</v>
      </c>
      <c r="S44" s="20">
        <v>2.7567771972724447E-3</v>
      </c>
      <c r="T44" s="20">
        <v>2.352188819851676E-3</v>
      </c>
      <c r="U44" s="20">
        <v>2.6475562085742309E-3</v>
      </c>
      <c r="V44" s="20">
        <v>1.5112940014768888E-3</v>
      </c>
      <c r="W44" s="20">
        <v>1.4911641489765322E-3</v>
      </c>
      <c r="X44" s="20">
        <v>6.8285983236065565E-5</v>
      </c>
      <c r="Y44" s="20">
        <v>2.1647428746876724E-4</v>
      </c>
    </row>
    <row r="45" spans="1:25" x14ac:dyDescent="0.3">
      <c r="A45" s="40">
        <v>0.89583333333333337</v>
      </c>
      <c r="B45" s="20">
        <v>7.2748335783612519E-5</v>
      </c>
      <c r="C45" s="20">
        <v>8.6809909256144025E-5</v>
      </c>
      <c r="D45" s="20">
        <v>6.945368584855468E-5</v>
      </c>
      <c r="E45" s="20">
        <v>7.0548574616349677E-5</v>
      </c>
      <c r="F45" s="20">
        <v>1.9292718582747267E-3</v>
      </c>
      <c r="G45" s="20">
        <v>3.4103456255437461E-3</v>
      </c>
      <c r="H45" s="20">
        <v>2.0750654378531969E-3</v>
      </c>
      <c r="I45" s="20">
        <v>2.737446226591252E-3</v>
      </c>
      <c r="J45" s="20">
        <v>5.3937280639597338E-3</v>
      </c>
      <c r="K45" s="20">
        <v>4.8456455159297486E-3</v>
      </c>
      <c r="L45" s="20">
        <v>5.7036508553604849E-3</v>
      </c>
      <c r="M45" s="20">
        <v>7.3520360736988623E-3</v>
      </c>
      <c r="N45" s="20">
        <v>2.7368698936575168E-3</v>
      </c>
      <c r="O45" s="20">
        <v>4.6635971577658267E-3</v>
      </c>
      <c r="P45" s="20">
        <v>1.1227787160736102E-3</v>
      </c>
      <c r="Q45" s="20">
        <v>9.3634246047240679E-5</v>
      </c>
      <c r="R45" s="20">
        <v>2.4450833731377041E-3</v>
      </c>
      <c r="S45" s="20">
        <v>2.8005594026688733E-3</v>
      </c>
      <c r="T45" s="20">
        <v>2.7452433427211527E-3</v>
      </c>
      <c r="U45" s="20">
        <v>2.6396557384724241E-3</v>
      </c>
      <c r="V45" s="20">
        <v>1.5068941227149421E-3</v>
      </c>
      <c r="W45" s="20">
        <v>1.5167784402318747E-3</v>
      </c>
      <c r="X45" s="20">
        <v>6.6547894877493327E-5</v>
      </c>
      <c r="Y45" s="20">
        <v>2.1265091034253339E-4</v>
      </c>
    </row>
    <row r="46" spans="1:25" x14ac:dyDescent="0.3">
      <c r="A46" s="40">
        <v>0.91666666666666663</v>
      </c>
      <c r="B46" s="20">
        <v>9.7167941787741299E-5</v>
      </c>
      <c r="C46" s="20">
        <v>5.3913938514992017E-5</v>
      </c>
      <c r="D46" s="20">
        <v>1.2584354105323002E-4</v>
      </c>
      <c r="E46" s="20">
        <v>4.8949623271247603E-5</v>
      </c>
      <c r="F46" s="20">
        <v>1.9007087618212039E-3</v>
      </c>
      <c r="G46" s="20">
        <v>3.4367496621335826E-3</v>
      </c>
      <c r="H46" s="20">
        <v>2.176859212671843E-3</v>
      </c>
      <c r="I46" s="20">
        <v>2.6872907909640457E-3</v>
      </c>
      <c r="J46" s="20">
        <v>5.3143531020900065E-3</v>
      </c>
      <c r="K46" s="20">
        <v>4.9637253722014107E-3</v>
      </c>
      <c r="L46" s="20">
        <v>5.4458392276695482E-3</v>
      </c>
      <c r="M46" s="20">
        <v>7.399028575538244E-3</v>
      </c>
      <c r="N46" s="20">
        <v>1.8400893999489364E-3</v>
      </c>
      <c r="O46" s="20">
        <v>4.5677039058984355E-3</v>
      </c>
      <c r="P46" s="20">
        <v>1.1128109179391E-3</v>
      </c>
      <c r="Q46" s="20">
        <v>9.2315886834193307E-5</v>
      </c>
      <c r="R46" s="20">
        <v>2.4615708674041738E-3</v>
      </c>
      <c r="S46" s="20">
        <v>2.770920753516553E-3</v>
      </c>
      <c r="T46" s="20">
        <v>2.7321629487115492E-3</v>
      </c>
      <c r="U46" s="20">
        <v>2.6502825705210726E-3</v>
      </c>
      <c r="V46" s="20">
        <v>1.5060194896052562E-3</v>
      </c>
      <c r="W46" s="20">
        <v>1.5002126993994677E-3</v>
      </c>
      <c r="X46" s="20">
        <v>5.1227399276607636E-5</v>
      </c>
      <c r="Y46" s="20">
        <v>2.013574076883001E-4</v>
      </c>
    </row>
    <row r="47" spans="1:25" x14ac:dyDescent="0.3">
      <c r="A47" s="40">
        <v>0.9375</v>
      </c>
      <c r="B47" s="20">
        <v>8.9607157936514342E-5</v>
      </c>
      <c r="C47" s="20">
        <v>5.7350930234423086E-5</v>
      </c>
      <c r="D47" s="20">
        <v>5.5444268932871503E-5</v>
      </c>
      <c r="E47" s="20">
        <v>5.3577278970544303E-5</v>
      </c>
      <c r="F47" s="20">
        <v>1.8206359621942055E-3</v>
      </c>
      <c r="G47" s="20">
        <v>3.4243487730490746E-3</v>
      </c>
      <c r="H47" s="20">
        <v>1.2776922702856272E-3</v>
      </c>
      <c r="I47" s="20">
        <v>2.6440613091937679E-3</v>
      </c>
      <c r="J47" s="20">
        <v>4.5347445769095404E-3</v>
      </c>
      <c r="K47" s="20">
        <v>4.8834799078078216E-3</v>
      </c>
      <c r="L47" s="20">
        <v>4.8592557421695175E-3</v>
      </c>
      <c r="M47" s="20">
        <v>7.4794571624699508E-3</v>
      </c>
      <c r="N47" s="20">
        <v>2.7314475817646791E-3</v>
      </c>
      <c r="O47" s="20">
        <v>2.8091404502668727E-3</v>
      </c>
      <c r="P47" s="20">
        <v>1.0977316073436036E-3</v>
      </c>
      <c r="Q47" s="20">
        <v>9.7766215437526744E-5</v>
      </c>
      <c r="R47" s="20">
        <v>2.4492939930554594E-3</v>
      </c>
      <c r="S47" s="20">
        <v>2.7465278206057816E-3</v>
      </c>
      <c r="T47" s="20">
        <v>2.7249705106973231E-3</v>
      </c>
      <c r="U47" s="20">
        <v>2.6386763997076441E-3</v>
      </c>
      <c r="V47" s="20">
        <v>1.5187364145920308E-3</v>
      </c>
      <c r="W47" s="20">
        <v>1.5200794033421257E-3</v>
      </c>
      <c r="X47" s="20">
        <v>6.9505044549762919E-5</v>
      </c>
      <c r="Y47" s="20">
        <v>1.8948628386683468E-4</v>
      </c>
    </row>
    <row r="48" spans="1:25" x14ac:dyDescent="0.3">
      <c r="A48" s="40">
        <v>0.95833333333333337</v>
      </c>
      <c r="B48" s="20">
        <v>5.9913026268968446E-5</v>
      </c>
      <c r="C48" s="20">
        <v>3.739551127847983E-5</v>
      </c>
      <c r="D48" s="20">
        <v>5.7011288535639663E-5</v>
      </c>
      <c r="E48" s="20">
        <v>5.6017119458009581E-5</v>
      </c>
      <c r="F48" s="20">
        <v>1.6898767785665995E-3</v>
      </c>
      <c r="G48" s="20">
        <v>3.5355909748171583E-3</v>
      </c>
      <c r="H48" s="20">
        <v>1.4819220795038461E-3</v>
      </c>
      <c r="I48" s="20">
        <v>2.9402193895331722E-3</v>
      </c>
      <c r="J48" s="20">
        <v>4.4319009179180505E-3</v>
      </c>
      <c r="K48" s="20">
        <v>4.8410961626628706E-3</v>
      </c>
      <c r="L48" s="20">
        <v>4.6476752322784339E-3</v>
      </c>
      <c r="M48" s="20">
        <v>7.3452603299547121E-3</v>
      </c>
      <c r="N48" s="20">
        <v>2.6626000074104626E-3</v>
      </c>
      <c r="O48" s="20">
        <v>2.9530867321072287E-3</v>
      </c>
      <c r="P48" s="20">
        <v>1.1378302406042074E-3</v>
      </c>
      <c r="Q48" s="20">
        <v>9.0877370804644223E-5</v>
      </c>
      <c r="R48" s="20">
        <v>2.5026616008036705E-3</v>
      </c>
      <c r="S48" s="20">
        <v>2.7437130835418428E-3</v>
      </c>
      <c r="T48" s="20">
        <v>2.7290288961897393E-3</v>
      </c>
      <c r="U48" s="20">
        <v>2.6221371048731719E-3</v>
      </c>
      <c r="V48" s="20">
        <v>1.5087121079130383E-3</v>
      </c>
      <c r="W48" s="20">
        <v>1.4809244540670498E-3</v>
      </c>
      <c r="X48" s="20">
        <v>5.663573213552073E-5</v>
      </c>
      <c r="Y48" s="20">
        <v>1.8559127190010527E-4</v>
      </c>
    </row>
    <row r="49" spans="1:25" x14ac:dyDescent="0.3">
      <c r="A49" s="40">
        <v>0.97916666666666663</v>
      </c>
      <c r="B49" s="20">
        <v>5.7879312183312125E-5</v>
      </c>
      <c r="C49" s="20">
        <v>3.7492672232689699E-5</v>
      </c>
      <c r="D49" s="20">
        <v>8.3685755870988016E-5</v>
      </c>
      <c r="E49" s="20">
        <v>6.8124038075853126E-5</v>
      </c>
      <c r="F49" s="20">
        <v>1.3268232940598177E-3</v>
      </c>
      <c r="G49" s="20">
        <v>3.5541202415553127E-3</v>
      </c>
      <c r="H49" s="20">
        <v>1.5039877678753302E-3</v>
      </c>
      <c r="I49" s="20">
        <v>2.8958147930405916E-3</v>
      </c>
      <c r="J49" s="20">
        <v>4.343211402701528E-3</v>
      </c>
      <c r="K49" s="20">
        <v>4.8469859486366491E-3</v>
      </c>
      <c r="L49" s="20">
        <v>4.6972066489720417E-3</v>
      </c>
      <c r="M49" s="20">
        <v>7.4356402187509473E-3</v>
      </c>
      <c r="N49" s="20">
        <v>2.5898326871729386E-3</v>
      </c>
      <c r="O49" s="20">
        <v>4.6278620687950555E-3</v>
      </c>
      <c r="P49" s="20">
        <v>1.1475377194825678E-3</v>
      </c>
      <c r="Q49" s="20">
        <v>9.4843623702292327E-5</v>
      </c>
      <c r="R49" s="20">
        <v>2.5038659456550756E-3</v>
      </c>
      <c r="S49" s="20">
        <v>2.8257652306106994E-3</v>
      </c>
      <c r="T49" s="20">
        <v>2.7348152539385115E-3</v>
      </c>
      <c r="U49" s="20">
        <v>2.6434977464267974E-3</v>
      </c>
      <c r="V49" s="20">
        <v>1.524063061622736E-3</v>
      </c>
      <c r="W49" s="20">
        <v>1.5012534601948917E-3</v>
      </c>
      <c r="X49" s="20">
        <v>5.537962040634129E-5</v>
      </c>
      <c r="Y49" s="20">
        <v>1.8747502181952147E-4</v>
      </c>
    </row>
    <row r="50" spans="1:25" x14ac:dyDescent="0.3">
      <c r="A50" s="17">
        <v>0</v>
      </c>
      <c r="B50" s="20">
        <v>1.0183307882404751E-4</v>
      </c>
      <c r="C50" s="20">
        <v>3.8399945804239726E-5</v>
      </c>
      <c r="D50" s="20">
        <v>6.1514598012351695E-5</v>
      </c>
      <c r="E50" s="20">
        <v>6.2324333397839021E-5</v>
      </c>
      <c r="F50" s="20">
        <v>8.7057662288893029E-4</v>
      </c>
      <c r="G50" s="20">
        <v>3.5565226036578085E-3</v>
      </c>
      <c r="H50" s="20">
        <v>1.4440246290796444E-3</v>
      </c>
      <c r="I50" s="20">
        <v>2.6074660099708017E-3</v>
      </c>
      <c r="J50" s="20">
        <v>4.3300727422078116E-3</v>
      </c>
      <c r="K50" s="20">
        <v>4.8750072612450471E-3</v>
      </c>
      <c r="L50" s="20">
        <v>4.7173236486371742E-3</v>
      </c>
      <c r="M50" s="20">
        <v>7.4698362810155386E-3</v>
      </c>
      <c r="N50" s="20">
        <v>2.5806985667392005E-3</v>
      </c>
      <c r="O50" s="20">
        <v>4.499366691661069E-3</v>
      </c>
      <c r="P50" s="20">
        <v>1.1358730910979982E-3</v>
      </c>
      <c r="Q50" s="20">
        <v>9.050896212942494E-5</v>
      </c>
      <c r="R50" s="20">
        <v>2.4354725322621971E-3</v>
      </c>
      <c r="S50" s="20">
        <v>2.7432714073069779E-3</v>
      </c>
      <c r="T50" s="20">
        <v>2.7287986744120247E-3</v>
      </c>
      <c r="U50" s="20">
        <v>2.6254361251225717E-3</v>
      </c>
      <c r="V50" s="20">
        <v>1.5317177673635301E-3</v>
      </c>
      <c r="W50" s="20">
        <v>1.4844588575458656E-3</v>
      </c>
      <c r="X50" s="20">
        <v>5.1749609130123337E-5</v>
      </c>
      <c r="Y50" s="20">
        <v>1.8938799773067651E-4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1:Y1"/>
    <mergeCell ref="A52:E55"/>
  </mergeCell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25FA5-7F48-47A9-A74F-2CFA851CF26E}">
  <sheetPr codeName="Sheet15"/>
  <dimension ref="A1:Y55"/>
  <sheetViews>
    <sheetView topLeftCell="A2" zoomScale="70" zoomScaleNormal="70" workbookViewId="0">
      <selection activeCell="F3" sqref="F3:F50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98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37" t="s">
        <v>0</v>
      </c>
      <c r="B2" s="37" t="s">
        <v>24</v>
      </c>
      <c r="C2" s="37" t="s">
        <v>25</v>
      </c>
      <c r="D2" s="37" t="s">
        <v>26</v>
      </c>
      <c r="E2" s="37" t="s">
        <v>27</v>
      </c>
      <c r="F2" s="37" t="s">
        <v>28</v>
      </c>
      <c r="G2" s="37" t="s">
        <v>29</v>
      </c>
      <c r="H2" s="37" t="s">
        <v>30</v>
      </c>
      <c r="I2" s="37" t="s">
        <v>31</v>
      </c>
      <c r="J2" s="37" t="s">
        <v>32</v>
      </c>
      <c r="K2" s="37" t="s">
        <v>33</v>
      </c>
      <c r="L2" s="37" t="s">
        <v>34</v>
      </c>
      <c r="M2" s="37" t="s">
        <v>35</v>
      </c>
      <c r="N2" s="37" t="s">
        <v>36</v>
      </c>
      <c r="O2" s="37" t="s">
        <v>37</v>
      </c>
      <c r="P2" s="37" t="s">
        <v>38</v>
      </c>
      <c r="Q2" s="37" t="s">
        <v>39</v>
      </c>
      <c r="R2" s="37" t="s">
        <v>40</v>
      </c>
      <c r="S2" s="37" t="s">
        <v>41</v>
      </c>
      <c r="T2" s="37" t="s">
        <v>42</v>
      </c>
      <c r="U2" s="37" t="s">
        <v>43</v>
      </c>
      <c r="V2" s="37" t="s">
        <v>44</v>
      </c>
      <c r="W2" s="37" t="s">
        <v>45</v>
      </c>
      <c r="X2" s="37" t="s">
        <v>46</v>
      </c>
      <c r="Y2" s="38" t="s">
        <v>47</v>
      </c>
    </row>
    <row r="3" spans="1:25" x14ac:dyDescent="0.3">
      <c r="A3" s="41">
        <v>2.0833333333333329E-2</v>
      </c>
      <c r="B3" s="7">
        <v>4.6890192560606069E-4</v>
      </c>
      <c r="C3" s="7">
        <v>7.2244889706152423E-4</v>
      </c>
      <c r="D3" s="7">
        <v>5.2605829959595962E-4</v>
      </c>
      <c r="E3" s="7">
        <v>6.4036465934343449E-4</v>
      </c>
      <c r="F3" s="7">
        <v>6.8105987616642622E-4</v>
      </c>
      <c r="G3" s="7">
        <v>5.6649150111111118E-4</v>
      </c>
      <c r="H3" s="7">
        <v>5.0449831972502806E-4</v>
      </c>
      <c r="I3" s="7">
        <v>5.9297152070707075E-4</v>
      </c>
      <c r="J3" s="7">
        <v>5.2718234754361797E-4</v>
      </c>
      <c r="K3" s="7">
        <v>7.3738236677890019E-4</v>
      </c>
      <c r="L3" s="7">
        <v>5.916637915289256E-4</v>
      </c>
      <c r="M3" s="7">
        <v>7.7713424816919197E-4</v>
      </c>
      <c r="N3" s="7">
        <v>5.7960180699374699E-3</v>
      </c>
      <c r="O3" s="7">
        <v>7.7502366373737377E-4</v>
      </c>
      <c r="P3" s="7">
        <v>5.023066547992219E-4</v>
      </c>
      <c r="Q3" s="7">
        <v>5.2962602307030581E-4</v>
      </c>
      <c r="R3" s="7">
        <v>3.4843738475539622E-4</v>
      </c>
      <c r="S3" s="7">
        <v>2.6284112401945458E-4</v>
      </c>
      <c r="T3" s="7">
        <v>4.5232145050181293E-4</v>
      </c>
      <c r="U3" s="7">
        <v>3.8742123948555339E-4</v>
      </c>
      <c r="V3" s="7">
        <v>3.1432197211183661E-4</v>
      </c>
      <c r="W3" s="7">
        <v>4.4187811937715062E-4</v>
      </c>
      <c r="X3" s="7">
        <v>2.9932401864505393E-4</v>
      </c>
      <c r="Y3" s="13">
        <v>3.8105828355995859E-4</v>
      </c>
    </row>
    <row r="4" spans="1:25" x14ac:dyDescent="0.3">
      <c r="A4" s="42">
        <v>4.1666666666666657E-2</v>
      </c>
      <c r="B4" s="8">
        <v>4.6143792777777782E-4</v>
      </c>
      <c r="C4" s="8">
        <v>7.1657525197428823E-4</v>
      </c>
      <c r="D4" s="8">
        <v>4.9794260297979806E-4</v>
      </c>
      <c r="E4" s="8">
        <v>6.5775499999999999E-4</v>
      </c>
      <c r="F4" s="8">
        <v>6.5536180461760445E-4</v>
      </c>
      <c r="G4" s="8">
        <v>5.8414027878787877E-4</v>
      </c>
      <c r="H4" s="8">
        <v>4.9284300143097651E-4</v>
      </c>
      <c r="I4" s="8">
        <v>5.4565187668350159E-4</v>
      </c>
      <c r="J4" s="8">
        <v>5.0562116262626265E-4</v>
      </c>
      <c r="K4" s="8">
        <v>7.5875381436588097E-4</v>
      </c>
      <c r="L4" s="8">
        <v>5.9147511402662988E-4</v>
      </c>
      <c r="M4" s="8">
        <v>7.820581465909092E-4</v>
      </c>
      <c r="N4" s="8">
        <v>5.761790535762386E-3</v>
      </c>
      <c r="O4" s="8">
        <v>7.4624820707070696E-4</v>
      </c>
      <c r="P4" s="8">
        <v>4.9186498727379836E-4</v>
      </c>
      <c r="Q4" s="8">
        <v>5.6840032203729325E-4</v>
      </c>
      <c r="R4" s="8">
        <v>3.4866474125519979E-4</v>
      </c>
      <c r="S4" s="8">
        <v>2.6297112766289087E-4</v>
      </c>
      <c r="T4" s="8">
        <v>4.4696919088815399E-4</v>
      </c>
      <c r="U4" s="8">
        <v>3.8717644210807322E-4</v>
      </c>
      <c r="V4" s="8">
        <v>3.1437752763318976E-4</v>
      </c>
      <c r="W4" s="8">
        <v>4.4266538180582775E-4</v>
      </c>
      <c r="X4" s="8">
        <v>2.9687862903418996E-4</v>
      </c>
      <c r="Y4" s="15">
        <v>3.8856606146648936E-4</v>
      </c>
    </row>
    <row r="5" spans="1:25" x14ac:dyDescent="0.3">
      <c r="A5" s="43">
        <v>6.25E-2</v>
      </c>
      <c r="B5" s="7">
        <v>4.7996834525252524E-4</v>
      </c>
      <c r="C5" s="7">
        <v>7.1663483209366389E-4</v>
      </c>
      <c r="D5" s="7">
        <v>5.1218258444444436E-4</v>
      </c>
      <c r="E5" s="7">
        <v>7.0406635997474743E-4</v>
      </c>
      <c r="F5" s="7">
        <v>6.7430563860028858E-4</v>
      </c>
      <c r="G5" s="7">
        <v>5.8446738151515158E-4</v>
      </c>
      <c r="H5" s="7">
        <v>5.3981228088208091E-4</v>
      </c>
      <c r="I5" s="7">
        <v>5.3794743510101012E-4</v>
      </c>
      <c r="J5" s="7">
        <v>5.1909400534894394E-4</v>
      </c>
      <c r="K5" s="7">
        <v>6.7130275639730637E-4</v>
      </c>
      <c r="L5" s="7">
        <v>5.63841669926538E-4</v>
      </c>
      <c r="M5" s="7">
        <v>7.5653873901515155E-4</v>
      </c>
      <c r="N5" s="7">
        <v>5.754252085497835E-3</v>
      </c>
      <c r="O5" s="7">
        <v>7.6578529156565655E-4</v>
      </c>
      <c r="P5" s="7">
        <v>4.9150942743445361E-4</v>
      </c>
      <c r="Q5" s="7">
        <v>5.66019136642702E-4</v>
      </c>
      <c r="R5" s="7">
        <v>3.4743231162464515E-4</v>
      </c>
      <c r="S5" s="7">
        <v>2.7513872781230903E-4</v>
      </c>
      <c r="T5" s="7">
        <v>4.478478333997377E-4</v>
      </c>
      <c r="U5" s="7">
        <v>3.9175911563310421E-4</v>
      </c>
      <c r="V5" s="7">
        <v>3.1153737486448409E-4</v>
      </c>
      <c r="W5" s="7">
        <v>4.4675014713487188E-4</v>
      </c>
      <c r="X5" s="7">
        <v>2.9861389027235826E-4</v>
      </c>
      <c r="Y5" s="7">
        <v>3.8263414918016456E-4</v>
      </c>
    </row>
    <row r="6" spans="1:25" x14ac:dyDescent="0.3">
      <c r="A6" s="42">
        <v>8.3333333333333329E-2</v>
      </c>
      <c r="B6" s="8">
        <v>4.9097296421717171E-4</v>
      </c>
      <c r="C6" s="8">
        <v>6.8909475440771361E-4</v>
      </c>
      <c r="D6" s="8">
        <v>5.4554263388888874E-4</v>
      </c>
      <c r="E6" s="8">
        <v>7.3247799734848498E-4</v>
      </c>
      <c r="F6" s="8">
        <v>6.7388072195767189E-4</v>
      </c>
      <c r="G6" s="8">
        <v>5.7380069434343427E-4</v>
      </c>
      <c r="H6" s="8">
        <v>4.9707449074074081E-4</v>
      </c>
      <c r="I6" s="8">
        <v>5.6934895340909105E-4</v>
      </c>
      <c r="J6" s="8">
        <v>5.3496499740587693E-4</v>
      </c>
      <c r="K6" s="8">
        <v>7.0753191430976447E-4</v>
      </c>
      <c r="L6" s="8">
        <v>5.8005765153810822E-4</v>
      </c>
      <c r="M6" s="8">
        <v>7.082408304292931E-4</v>
      </c>
      <c r="N6" s="8">
        <v>5.7665166574074073E-3</v>
      </c>
      <c r="O6" s="8">
        <v>7.5826616479797979E-4</v>
      </c>
      <c r="P6" s="8">
        <v>5.052214905780796E-4</v>
      </c>
      <c r="Q6" s="8">
        <v>5.627390726123116E-4</v>
      </c>
      <c r="R6" s="8">
        <v>3.4915237962430924E-4</v>
      </c>
      <c r="S6" s="8">
        <v>2.6953012215829046E-4</v>
      </c>
      <c r="T6" s="8">
        <v>4.4671465107392607E-4</v>
      </c>
      <c r="U6" s="8">
        <v>3.8729091917587727E-4</v>
      </c>
      <c r="V6" s="8">
        <v>3.1081539085081258E-4</v>
      </c>
      <c r="W6" s="8">
        <v>4.4205474265865012E-4</v>
      </c>
      <c r="X6" s="8">
        <v>2.9457625739063881E-4</v>
      </c>
      <c r="Y6" s="8">
        <v>3.8179974335614535E-4</v>
      </c>
    </row>
    <row r="7" spans="1:25" x14ac:dyDescent="0.3">
      <c r="A7" s="43">
        <v>0.1041666666666667</v>
      </c>
      <c r="B7" s="7">
        <v>4.7554060845959596E-4</v>
      </c>
      <c r="C7" s="7">
        <v>6.877228678604224E-4</v>
      </c>
      <c r="D7" s="7">
        <v>5.5475133845959588E-4</v>
      </c>
      <c r="E7" s="7">
        <v>7.3438675921717162E-4</v>
      </c>
      <c r="F7" s="7">
        <v>6.8027721132756132E-4</v>
      </c>
      <c r="G7" s="7">
        <v>5.8133861439393941E-4</v>
      </c>
      <c r="H7" s="7">
        <v>4.7462419152637488E-4</v>
      </c>
      <c r="I7" s="7">
        <v>5.7209936334175085E-4</v>
      </c>
      <c r="J7" s="7">
        <v>5.3034518069329647E-4</v>
      </c>
      <c r="K7" s="7">
        <v>7.5567673569023556E-4</v>
      </c>
      <c r="L7" s="7">
        <v>6.6304602323553072E-4</v>
      </c>
      <c r="M7" s="7">
        <v>7.0440563459595951E-4</v>
      </c>
      <c r="N7" s="7">
        <v>5.765777161616162E-3</v>
      </c>
      <c r="O7" s="7">
        <v>8.1889501227272714E-4</v>
      </c>
      <c r="P7" s="7">
        <v>5.0016128944493736E-4</v>
      </c>
      <c r="Q7" s="7">
        <v>5.4808505860535475E-4</v>
      </c>
      <c r="R7" s="7">
        <v>3.4798086509574662E-4</v>
      </c>
      <c r="S7" s="7">
        <v>2.7023531722204081E-4</v>
      </c>
      <c r="T7" s="7">
        <v>4.5709530156780542E-4</v>
      </c>
      <c r="U7" s="7">
        <v>3.8932421042215363E-4</v>
      </c>
      <c r="V7" s="7">
        <v>3.120434476535185E-4</v>
      </c>
      <c r="W7" s="7">
        <v>4.4326773196217063E-4</v>
      </c>
      <c r="X7" s="7">
        <v>2.9615805208110975E-4</v>
      </c>
      <c r="Y7" s="7">
        <v>3.8352474844325897E-4</v>
      </c>
    </row>
    <row r="8" spans="1:25" x14ac:dyDescent="0.3">
      <c r="A8" s="42">
        <v>0.125</v>
      </c>
      <c r="B8" s="8">
        <v>4.9259897856060593E-4</v>
      </c>
      <c r="C8" s="8">
        <v>7.1022816606978881E-4</v>
      </c>
      <c r="D8" s="8">
        <v>5.5269496992424243E-4</v>
      </c>
      <c r="E8" s="8">
        <v>7.1903810454545451E-4</v>
      </c>
      <c r="F8" s="8">
        <v>6.62226607984608E-4</v>
      </c>
      <c r="G8" s="8">
        <v>5.9092562333333337E-4</v>
      </c>
      <c r="H8" s="8">
        <v>4.9839286094276094E-4</v>
      </c>
      <c r="I8" s="8">
        <v>5.4556647500000009E-4</v>
      </c>
      <c r="J8" s="8">
        <v>5.3391034143709817E-4</v>
      </c>
      <c r="K8" s="8">
        <v>7.3109700168350164E-4</v>
      </c>
      <c r="L8" s="8">
        <v>5.9575186843434348E-4</v>
      </c>
      <c r="M8" s="8">
        <v>7.4604795037878794E-4</v>
      </c>
      <c r="N8" s="8">
        <v>5.8014961158489656E-3</v>
      </c>
      <c r="O8" s="8">
        <v>7.6662895141414136E-4</v>
      </c>
      <c r="P8" s="8">
        <v>4.7175063888068029E-4</v>
      </c>
      <c r="Q8" s="8">
        <v>5.5594046381894451E-4</v>
      </c>
      <c r="R8" s="8">
        <v>3.4716740266857264E-4</v>
      </c>
      <c r="S8" s="8">
        <v>2.6251822167362552E-4</v>
      </c>
      <c r="T8" s="8">
        <v>4.4774559674171978E-4</v>
      </c>
      <c r="U8" s="8">
        <v>3.8861131778759325E-4</v>
      </c>
      <c r="V8" s="8">
        <v>3.1155895894066442E-4</v>
      </c>
      <c r="W8" s="8">
        <v>4.4260658436924544E-4</v>
      </c>
      <c r="X8" s="8">
        <v>2.9524175895602499E-4</v>
      </c>
      <c r="Y8" s="8">
        <v>3.8334326530168542E-4</v>
      </c>
    </row>
    <row r="9" spans="1:25" x14ac:dyDescent="0.3">
      <c r="A9" s="43">
        <v>0.14583333333333329</v>
      </c>
      <c r="B9" s="7">
        <v>4.7741479287878786E-4</v>
      </c>
      <c r="C9" s="7">
        <v>6.9381111225895313E-4</v>
      </c>
      <c r="D9" s="7">
        <v>5.7203016898989896E-4</v>
      </c>
      <c r="E9" s="7">
        <v>7.1139696590909087E-4</v>
      </c>
      <c r="F9" s="7">
        <v>6.579138422318422E-4</v>
      </c>
      <c r="G9" s="7">
        <v>5.7006578646464647E-4</v>
      </c>
      <c r="H9" s="7">
        <v>5.181805563973064E-4</v>
      </c>
      <c r="I9" s="7">
        <v>5.5994526077441081E-4</v>
      </c>
      <c r="J9" s="7">
        <v>5.15377913452709E-4</v>
      </c>
      <c r="K9" s="7">
        <v>7.6562107760942764E-4</v>
      </c>
      <c r="L9" s="7">
        <v>5.9436687109733698E-4</v>
      </c>
      <c r="M9" s="7">
        <v>7.2622309469696968E-4</v>
      </c>
      <c r="N9" s="7">
        <v>5.7595686481240983E-3</v>
      </c>
      <c r="O9" s="7">
        <v>7.6644459747474754E-4</v>
      </c>
      <c r="P9" s="7">
        <v>4.8414714003059881E-4</v>
      </c>
      <c r="Q9" s="7">
        <v>5.6673528607003156E-4</v>
      </c>
      <c r="R9" s="7">
        <v>3.4795654224414543E-4</v>
      </c>
      <c r="S9" s="7">
        <v>2.6377208570418188E-4</v>
      </c>
      <c r="T9" s="7">
        <v>4.4656182372467278E-4</v>
      </c>
      <c r="U9" s="7">
        <v>3.8712691670897084E-4</v>
      </c>
      <c r="V9" s="7">
        <v>3.1277893495165477E-4</v>
      </c>
      <c r="W9" s="7">
        <v>4.4262411881067654E-4</v>
      </c>
      <c r="X9" s="7">
        <v>2.964868540903541E-4</v>
      </c>
      <c r="Y9" s="7">
        <v>3.8220152787291057E-4</v>
      </c>
    </row>
    <row r="10" spans="1:25" x14ac:dyDescent="0.3">
      <c r="A10" s="42">
        <v>0.16666666666666671</v>
      </c>
      <c r="B10" s="8">
        <v>4.8116233974747477E-4</v>
      </c>
      <c r="C10" s="8">
        <v>7.2334940867768596E-4</v>
      </c>
      <c r="D10" s="8">
        <v>5.4644817469696983E-4</v>
      </c>
      <c r="E10" s="8">
        <v>7.0976626035353541E-4</v>
      </c>
      <c r="F10" s="8">
        <v>6.8126328232323238E-4</v>
      </c>
      <c r="G10" s="8">
        <v>6.5765065010101021E-4</v>
      </c>
      <c r="H10" s="8">
        <v>5.0405905603254769E-4</v>
      </c>
      <c r="I10" s="8">
        <v>5.4991888825757583E-4</v>
      </c>
      <c r="J10" s="8">
        <v>5.1468424207988972E-4</v>
      </c>
      <c r="K10" s="8">
        <v>7.3584983815937145E-4</v>
      </c>
      <c r="L10" s="8">
        <v>5.7579681786042245E-4</v>
      </c>
      <c r="M10" s="8">
        <v>7.2392140082070712E-4</v>
      </c>
      <c r="N10" s="8">
        <v>5.805065123376623E-3</v>
      </c>
      <c r="O10" s="8">
        <v>7.5822893237373725E-4</v>
      </c>
      <c r="P10" s="8">
        <v>4.9163854853839827E-4</v>
      </c>
      <c r="Q10" s="8">
        <v>5.7053462675242615E-4</v>
      </c>
      <c r="R10" s="8">
        <v>3.4419883643515902E-4</v>
      </c>
      <c r="S10" s="8">
        <v>2.6996137281330669E-4</v>
      </c>
      <c r="T10" s="8">
        <v>4.475186409110477E-4</v>
      </c>
      <c r="U10" s="8">
        <v>3.8777464823599089E-4</v>
      </c>
      <c r="V10" s="8">
        <v>3.1269789918400359E-4</v>
      </c>
      <c r="W10" s="8">
        <v>4.4335593220098983E-4</v>
      </c>
      <c r="X10" s="8">
        <v>2.9782418452511402E-4</v>
      </c>
      <c r="Y10" s="8">
        <v>3.878690066904249E-4</v>
      </c>
    </row>
    <row r="11" spans="1:25" x14ac:dyDescent="0.3">
      <c r="A11" s="43">
        <v>0.1875</v>
      </c>
      <c r="B11" s="7">
        <v>4.7650947063131307E-4</v>
      </c>
      <c r="C11" s="7">
        <v>7.1301840730027548E-4</v>
      </c>
      <c r="D11" s="7">
        <v>5.5045952934343442E-4</v>
      </c>
      <c r="E11" s="7">
        <v>7.1856875404040406E-4</v>
      </c>
      <c r="F11" s="7">
        <v>6.4514333011063028E-4</v>
      </c>
      <c r="G11" s="7">
        <v>6.0015866898989901E-4</v>
      </c>
      <c r="H11" s="7">
        <v>5.1798030864197539E-4</v>
      </c>
      <c r="I11" s="7">
        <v>5.4133719755892248E-4</v>
      </c>
      <c r="J11" s="7">
        <v>4.6401787015610657E-4</v>
      </c>
      <c r="K11" s="7">
        <v>7.5317433501683481E-4</v>
      </c>
      <c r="L11" s="7">
        <v>5.7633325495867781E-4</v>
      </c>
      <c r="M11" s="7">
        <v>7.328024486111111E-4</v>
      </c>
      <c r="N11" s="7">
        <v>5.8171495488455989E-3</v>
      </c>
      <c r="O11" s="7">
        <v>7.9708571671717151E-4</v>
      </c>
      <c r="P11" s="7">
        <v>4.9469611219726275E-4</v>
      </c>
      <c r="Q11" s="7">
        <v>5.6798645694096958E-4</v>
      </c>
      <c r="R11" s="7">
        <v>3.4538835472142462E-4</v>
      </c>
      <c r="S11" s="7">
        <v>2.6323056966640019E-4</v>
      </c>
      <c r="T11" s="7">
        <v>4.4747885095378266E-4</v>
      </c>
      <c r="U11" s="7">
        <v>3.8780965722166329E-4</v>
      </c>
      <c r="V11" s="7">
        <v>3.1153292171115596E-4</v>
      </c>
      <c r="W11" s="7">
        <v>4.4361265415660727E-4</v>
      </c>
      <c r="X11" s="7">
        <v>2.9756456549516485E-4</v>
      </c>
      <c r="Y11" s="7">
        <v>3.8223053138485447E-4</v>
      </c>
    </row>
    <row r="12" spans="1:25" x14ac:dyDescent="0.3">
      <c r="A12" s="42">
        <v>0.20833333333333329</v>
      </c>
      <c r="B12" s="8">
        <v>4.7668606050505055E-4</v>
      </c>
      <c r="C12" s="8">
        <v>7.095735463269055E-4</v>
      </c>
      <c r="D12" s="8">
        <v>5.6121018704545457E-4</v>
      </c>
      <c r="E12" s="8">
        <v>6.9507035454545452E-4</v>
      </c>
      <c r="F12" s="8">
        <v>6.6445950262145254E-4</v>
      </c>
      <c r="G12" s="8">
        <v>5.9230198646464667E-4</v>
      </c>
      <c r="H12" s="8">
        <v>5.1487504135802479E-4</v>
      </c>
      <c r="I12" s="8">
        <v>5.4435845606060605E-4</v>
      </c>
      <c r="J12" s="8">
        <v>4.6652956294765836E-4</v>
      </c>
      <c r="K12" s="8">
        <v>7.256750407407406E-4</v>
      </c>
      <c r="L12" s="8">
        <v>5.3915202908631776E-4</v>
      </c>
      <c r="M12" s="8">
        <v>7.4527320625000001E-4</v>
      </c>
      <c r="N12" s="8">
        <v>5.7846482465367961E-3</v>
      </c>
      <c r="O12" s="8">
        <v>7.481425150505051E-4</v>
      </c>
      <c r="P12" s="8">
        <v>4.9420472555979371E-4</v>
      </c>
      <c r="Q12" s="8">
        <v>5.575066660902249E-4</v>
      </c>
      <c r="R12" s="8">
        <v>3.4676512183960174E-4</v>
      </c>
      <c r="S12" s="8">
        <v>2.642279818158604E-4</v>
      </c>
      <c r="T12" s="8">
        <v>4.474482816065878E-4</v>
      </c>
      <c r="U12" s="8">
        <v>3.8747853075589265E-4</v>
      </c>
      <c r="V12" s="8">
        <v>3.1181397261083587E-4</v>
      </c>
      <c r="W12" s="8">
        <v>4.4267510344787875E-4</v>
      </c>
      <c r="X12" s="8">
        <v>2.981869346888866E-4</v>
      </c>
      <c r="Y12" s="8">
        <v>3.9475600106215011E-4</v>
      </c>
    </row>
    <row r="13" spans="1:25" x14ac:dyDescent="0.3">
      <c r="A13" s="43">
        <v>0.22916666666666671</v>
      </c>
      <c r="B13" s="7">
        <v>4.852857493686868E-4</v>
      </c>
      <c r="C13" s="7">
        <v>7.0479141239669424E-4</v>
      </c>
      <c r="D13" s="7">
        <v>5.5985529611111116E-4</v>
      </c>
      <c r="E13" s="7">
        <v>7.1715606931818188E-4</v>
      </c>
      <c r="F13" s="7">
        <v>6.635694978354979E-4</v>
      </c>
      <c r="G13" s="7">
        <v>5.7911088606060605E-4</v>
      </c>
      <c r="H13" s="7">
        <v>4.6872263496071837E-4</v>
      </c>
      <c r="I13" s="7">
        <v>5.542728012626262E-4</v>
      </c>
      <c r="J13" s="7">
        <v>5.4418728239210288E-4</v>
      </c>
      <c r="K13" s="7">
        <v>8.2517402255892253E-4</v>
      </c>
      <c r="L13" s="7">
        <v>6.2164548716712586E-4</v>
      </c>
      <c r="M13" s="7">
        <v>8.2100051325757566E-4</v>
      </c>
      <c r="N13" s="7">
        <v>5.793378167316017E-3</v>
      </c>
      <c r="O13" s="7">
        <v>6.9188953848484851E-4</v>
      </c>
      <c r="P13" s="7">
        <v>4.9194879425201829E-4</v>
      </c>
      <c r="Q13" s="7">
        <v>5.5862555036644273E-4</v>
      </c>
      <c r="R13" s="7">
        <v>3.481956079880201E-4</v>
      </c>
      <c r="S13" s="7">
        <v>2.6343384828744082E-4</v>
      </c>
      <c r="T13" s="7">
        <v>4.4395580396764918E-4</v>
      </c>
      <c r="U13" s="7">
        <v>3.8872135021029861E-4</v>
      </c>
      <c r="V13" s="7">
        <v>3.112659364769198E-4</v>
      </c>
      <c r="W13" s="7">
        <v>4.4393282533403209E-4</v>
      </c>
      <c r="X13" s="7">
        <v>2.9651007782258105E-4</v>
      </c>
      <c r="Y13" s="7">
        <v>3.8939061065910579E-4</v>
      </c>
    </row>
    <row r="14" spans="1:25" x14ac:dyDescent="0.3">
      <c r="A14" s="42">
        <v>0.25</v>
      </c>
      <c r="B14" s="8">
        <v>4.7151686401515158E-4</v>
      </c>
      <c r="C14" s="8">
        <v>7.0672353709825522E-4</v>
      </c>
      <c r="D14" s="8">
        <v>5.442327686616162E-4</v>
      </c>
      <c r="E14" s="8">
        <v>6.7726872398989892E-4</v>
      </c>
      <c r="F14" s="8">
        <v>7.6125503240187617E-4</v>
      </c>
      <c r="G14" s="8">
        <v>1.0586014671683079E-3</v>
      </c>
      <c r="H14" s="8">
        <v>5.1576030780022442E-4</v>
      </c>
      <c r="I14" s="8">
        <v>5.6548961123737372E-4</v>
      </c>
      <c r="J14" s="8">
        <v>2.1010915967337863E-3</v>
      </c>
      <c r="K14" s="8">
        <v>2.0538914380152477E-3</v>
      </c>
      <c r="L14" s="8">
        <v>3.9916170732258727E-3</v>
      </c>
      <c r="M14" s="8">
        <v>4.3578151828972617E-3</v>
      </c>
      <c r="N14" s="8">
        <v>5.4697404475678515E-3</v>
      </c>
      <c r="O14" s="8">
        <v>1.4117186610816961E-3</v>
      </c>
      <c r="P14" s="8">
        <v>4.9308151954899218E-4</v>
      </c>
      <c r="Q14" s="8">
        <v>5.5827250661663662E-4</v>
      </c>
      <c r="R14" s="8">
        <v>3.4456050208345136E-4</v>
      </c>
      <c r="S14" s="8">
        <v>2.6100902449660384E-4</v>
      </c>
      <c r="T14" s="8">
        <v>4.5077579160118726E-4</v>
      </c>
      <c r="U14" s="8">
        <v>3.8837176831925515E-4</v>
      </c>
      <c r="V14" s="8">
        <v>3.1060725132207211E-4</v>
      </c>
      <c r="W14" s="8">
        <v>4.4075043025893266E-4</v>
      </c>
      <c r="X14" s="8">
        <v>2.962470500119538E-4</v>
      </c>
      <c r="Y14" s="8">
        <v>3.8251412688397786E-4</v>
      </c>
    </row>
    <row r="15" spans="1:25" x14ac:dyDescent="0.3">
      <c r="A15" s="43">
        <v>0.27083333333333331</v>
      </c>
      <c r="B15" s="7">
        <v>5.0304222749999994E-4</v>
      </c>
      <c r="C15" s="7">
        <v>7.6746317943067043E-4</v>
      </c>
      <c r="D15" s="7">
        <v>7.0202481181925211E-4</v>
      </c>
      <c r="E15" s="7">
        <v>1.1010263482326206E-3</v>
      </c>
      <c r="F15" s="7">
        <v>8.7446814741797864E-3</v>
      </c>
      <c r="G15" s="7">
        <v>1.19865975138211E-2</v>
      </c>
      <c r="H15" s="7">
        <v>2.7074403195563256E-3</v>
      </c>
      <c r="I15" s="7">
        <v>2.6507265437019333E-3</v>
      </c>
      <c r="J15" s="7">
        <v>2.0069780289398334E-2</v>
      </c>
      <c r="K15" s="7">
        <v>1.8251718132044584E-2</v>
      </c>
      <c r="L15" s="7">
        <v>2.4342226842830227E-2</v>
      </c>
      <c r="M15" s="7">
        <v>2.6291440385161468E-2</v>
      </c>
      <c r="N15" s="7">
        <v>1.8347390958928449E-2</v>
      </c>
      <c r="O15" s="7">
        <v>1.4233263811316779E-2</v>
      </c>
      <c r="P15" s="7">
        <v>4.4070473803058709E-3</v>
      </c>
      <c r="Q15" s="7">
        <v>3.9196032227759598E-3</v>
      </c>
      <c r="R15" s="7">
        <v>4.0584060423043183E-4</v>
      </c>
      <c r="S15" s="7">
        <v>3.3837673913579683E-4</v>
      </c>
      <c r="T15" s="7">
        <v>6.666878306731904E-4</v>
      </c>
      <c r="U15" s="7">
        <v>3.8533673904084134E-4</v>
      </c>
      <c r="V15" s="7">
        <v>1.3566359072952809E-3</v>
      </c>
      <c r="W15" s="7">
        <v>1.4684907952208818E-3</v>
      </c>
      <c r="X15" s="7">
        <v>3.0607187361178712E-4</v>
      </c>
      <c r="Y15" s="7">
        <v>3.7692320032250515E-4</v>
      </c>
    </row>
    <row r="16" spans="1:25" x14ac:dyDescent="0.3">
      <c r="A16" s="42">
        <v>0.29166666666666669</v>
      </c>
      <c r="B16" s="8">
        <v>7.131020678030303E-4</v>
      </c>
      <c r="C16" s="8">
        <v>8.5005130209026177E-4</v>
      </c>
      <c r="D16" s="8">
        <v>8.3716320391241297E-3</v>
      </c>
      <c r="E16" s="8">
        <v>1.2866906586095453E-2</v>
      </c>
      <c r="F16" s="8">
        <v>4.2731251691325307E-2</v>
      </c>
      <c r="G16" s="8">
        <v>5.2165276313446876E-2</v>
      </c>
      <c r="H16" s="8">
        <v>2.3485272137611951E-2</v>
      </c>
      <c r="I16" s="8">
        <v>2.1954700035678214E-2</v>
      </c>
      <c r="J16" s="8">
        <v>6.0441910292011299E-2</v>
      </c>
      <c r="K16" s="8">
        <v>5.5473709318429022E-2</v>
      </c>
      <c r="L16" s="8">
        <v>6.4952005676380431E-2</v>
      </c>
      <c r="M16" s="8">
        <v>7.1429111115238919E-2</v>
      </c>
      <c r="N16" s="8">
        <v>5.0225970727226101E-2</v>
      </c>
      <c r="O16" s="8">
        <v>4.6176032693071849E-2</v>
      </c>
      <c r="P16" s="8">
        <v>2.8039518222219006E-2</v>
      </c>
      <c r="Q16" s="8">
        <v>2.7050507607664972E-2</v>
      </c>
      <c r="R16" s="8">
        <v>9.1757350628690355E-3</v>
      </c>
      <c r="S16" s="8">
        <v>1.0456891866411041E-2</v>
      </c>
      <c r="T16" s="8">
        <v>3.041935691964271E-3</v>
      </c>
      <c r="U16" s="8">
        <v>1.1238386258742288E-3</v>
      </c>
      <c r="V16" s="8">
        <v>1.9794139284572528E-2</v>
      </c>
      <c r="W16" s="8">
        <v>1.9452340014503723E-2</v>
      </c>
      <c r="X16" s="8">
        <v>1.9783140626178472E-3</v>
      </c>
      <c r="Y16" s="8">
        <v>2.1510784892562287E-3</v>
      </c>
    </row>
    <row r="17" spans="1:25" x14ac:dyDescent="0.3">
      <c r="A17" s="43">
        <v>0.3125</v>
      </c>
      <c r="B17" s="7">
        <v>1.3701596540900843E-2</v>
      </c>
      <c r="C17" s="7">
        <v>1.4292693172212349E-2</v>
      </c>
      <c r="D17" s="7">
        <v>4.5238765503643266E-2</v>
      </c>
      <c r="E17" s="7">
        <v>6.1472315591391741E-2</v>
      </c>
      <c r="F17" s="7">
        <v>0.1010788232974823</v>
      </c>
      <c r="G17" s="7">
        <v>0.11859361685920271</v>
      </c>
      <c r="H17" s="7">
        <v>7.4292672277746497E-2</v>
      </c>
      <c r="I17" s="7">
        <v>6.6630118571113797E-2</v>
      </c>
      <c r="J17" s="7">
        <v>0.12122406888798895</v>
      </c>
      <c r="K17" s="7">
        <v>0.10926113158188655</v>
      </c>
      <c r="L17" s="7">
        <v>0.12501899271765177</v>
      </c>
      <c r="M17" s="7">
        <v>0.13545961545574942</v>
      </c>
      <c r="N17" s="7">
        <v>0.10546811945695797</v>
      </c>
      <c r="O17" s="7">
        <v>0.10256360791943835</v>
      </c>
      <c r="P17" s="7">
        <v>7.4877705542812936E-2</v>
      </c>
      <c r="Q17" s="7">
        <v>7.6879816148895774E-2</v>
      </c>
      <c r="R17" s="7">
        <v>4.8556285462124718E-2</v>
      </c>
      <c r="S17" s="7">
        <v>5.2494065133094694E-2</v>
      </c>
      <c r="T17" s="7">
        <v>2.2230693044823703E-2</v>
      </c>
      <c r="U17" s="7">
        <v>1.7443809480392366E-2</v>
      </c>
      <c r="V17" s="7">
        <v>6.6755341206051019E-2</v>
      </c>
      <c r="W17" s="7">
        <v>7.0063300419134819E-2</v>
      </c>
      <c r="X17" s="7">
        <v>2.2553991162235169E-2</v>
      </c>
      <c r="Y17" s="7">
        <v>2.4021412647057261E-2</v>
      </c>
    </row>
    <row r="18" spans="1:25" x14ac:dyDescent="0.3">
      <c r="A18" s="42">
        <v>0.33333333333333331</v>
      </c>
      <c r="B18" s="8">
        <v>5.0850406334337725E-2</v>
      </c>
      <c r="C18" s="8">
        <v>5.9096323610012776E-2</v>
      </c>
      <c r="D18" s="8">
        <v>0.10504144747663909</v>
      </c>
      <c r="E18" s="8">
        <v>0.14597328472352944</v>
      </c>
      <c r="F18" s="8">
        <v>0.16714336601981983</v>
      </c>
      <c r="G18" s="8">
        <v>0.19801510036049744</v>
      </c>
      <c r="H18" s="8">
        <v>0.14419313736936815</v>
      </c>
      <c r="I18" s="8">
        <v>0.13150564045424964</v>
      </c>
      <c r="J18" s="8">
        <v>0.19613757799472023</v>
      </c>
      <c r="K18" s="8">
        <v>0.17796882295739516</v>
      </c>
      <c r="L18" s="8">
        <v>0.1998494803470181</v>
      </c>
      <c r="M18" s="8">
        <v>0.21157701709752011</v>
      </c>
      <c r="N18" s="8">
        <v>0.17423451943954432</v>
      </c>
      <c r="O18" s="8">
        <v>0.17507416377805901</v>
      </c>
      <c r="P18" s="8">
        <v>0.14389197859841543</v>
      </c>
      <c r="Q18" s="8">
        <v>0.14952083793913948</v>
      </c>
      <c r="R18" s="8">
        <v>0.11775064766785436</v>
      </c>
      <c r="S18" s="8">
        <v>0.12284519908951744</v>
      </c>
      <c r="T18" s="8">
        <v>7.252772890587908E-2</v>
      </c>
      <c r="U18" s="8">
        <v>6.5280554557409498E-2</v>
      </c>
      <c r="V18" s="8">
        <v>0.13386417401249104</v>
      </c>
      <c r="W18" s="8">
        <v>0.14233059415111571</v>
      </c>
      <c r="X18" s="8">
        <v>7.1605277497180403E-2</v>
      </c>
      <c r="Y18" s="8">
        <v>7.4719665520589451E-2</v>
      </c>
    </row>
    <row r="19" spans="1:25" x14ac:dyDescent="0.3">
      <c r="A19" s="43">
        <v>0.35416666666666669</v>
      </c>
      <c r="B19" s="7">
        <v>0.10701094157499258</v>
      </c>
      <c r="C19" s="7">
        <v>0.12511468609463394</v>
      </c>
      <c r="D19" s="7">
        <v>0.17671920722132692</v>
      </c>
      <c r="E19" s="7">
        <v>0.23302094997181882</v>
      </c>
      <c r="F19" s="7">
        <v>0.24453334906269225</v>
      </c>
      <c r="G19" s="7">
        <v>0.27669212783162911</v>
      </c>
      <c r="H19" s="7">
        <v>0.22528335682132125</v>
      </c>
      <c r="I19" s="7">
        <v>0.20701976492075216</v>
      </c>
      <c r="J19" s="7">
        <v>0.27534949054824553</v>
      </c>
      <c r="K19" s="7">
        <v>0.2539496044817251</v>
      </c>
      <c r="L19" s="7">
        <v>0.27711999140904142</v>
      </c>
      <c r="M19" s="7">
        <v>0.29475418153148819</v>
      </c>
      <c r="N19" s="7">
        <v>0.24351121127064287</v>
      </c>
      <c r="O19" s="7">
        <v>0.25245439600851804</v>
      </c>
      <c r="P19" s="7">
        <v>0.22635052029932845</v>
      </c>
      <c r="Q19" s="7">
        <v>0.23274916058474199</v>
      </c>
      <c r="R19" s="7">
        <v>0.19967740654100127</v>
      </c>
      <c r="S19" s="7">
        <v>0.20360656569556496</v>
      </c>
      <c r="T19" s="7">
        <v>0.14230094568021576</v>
      </c>
      <c r="U19" s="7">
        <v>0.13521567949712274</v>
      </c>
      <c r="V19" s="7">
        <v>0.21207454090747727</v>
      </c>
      <c r="W19" s="7">
        <v>0.2191918111897293</v>
      </c>
      <c r="X19" s="7">
        <v>0.12612033291899982</v>
      </c>
      <c r="Y19" s="7">
        <v>0.14385001038047046</v>
      </c>
    </row>
    <row r="20" spans="1:25" x14ac:dyDescent="0.3">
      <c r="A20" s="42">
        <v>0.375</v>
      </c>
      <c r="B20" s="8">
        <v>0.16929139113226016</v>
      </c>
      <c r="C20" s="8">
        <v>0.20072593101235531</v>
      </c>
      <c r="D20" s="8">
        <v>0.24552010224312784</v>
      </c>
      <c r="E20" s="8">
        <v>0.29948737782541962</v>
      </c>
      <c r="F20" s="8">
        <v>0.3223083496052852</v>
      </c>
      <c r="G20" s="8">
        <v>0.35709092449681329</v>
      </c>
      <c r="H20" s="8">
        <v>0.28762643589257941</v>
      </c>
      <c r="I20" s="8">
        <v>0.28892862950946857</v>
      </c>
      <c r="J20" s="8">
        <v>0.35364604040250391</v>
      </c>
      <c r="K20" s="8">
        <v>0.31859119471990094</v>
      </c>
      <c r="L20" s="8">
        <v>0.35044814361283261</v>
      </c>
      <c r="M20" s="8">
        <v>0.36932787562061631</v>
      </c>
      <c r="N20" s="8">
        <v>0.32142140413918924</v>
      </c>
      <c r="O20" s="8">
        <v>0.32442132509574217</v>
      </c>
      <c r="P20" s="8">
        <v>0.31178057124715353</v>
      </c>
      <c r="Q20" s="8">
        <v>0.31541183600790679</v>
      </c>
      <c r="R20" s="8">
        <v>0.28418628163862975</v>
      </c>
      <c r="S20" s="8">
        <v>0.29015142646682218</v>
      </c>
      <c r="T20" s="8">
        <v>0.22047917327580491</v>
      </c>
      <c r="U20" s="8">
        <v>0.21495773102371676</v>
      </c>
      <c r="V20" s="8">
        <v>0.27989497991293044</v>
      </c>
      <c r="W20" s="8">
        <v>0.28177710857383348</v>
      </c>
      <c r="X20" s="8">
        <v>0.20477798437036712</v>
      </c>
      <c r="Y20" s="8">
        <v>0.22194278861218017</v>
      </c>
    </row>
    <row r="21" spans="1:25" x14ac:dyDescent="0.3">
      <c r="A21" s="43">
        <v>0.39583333333333331</v>
      </c>
      <c r="B21" s="7">
        <v>0.22581027120682867</v>
      </c>
      <c r="C21" s="7">
        <v>0.2643240654827983</v>
      </c>
      <c r="D21" s="7">
        <v>0.30243575077238349</v>
      </c>
      <c r="E21" s="7">
        <v>0.36264581040648636</v>
      </c>
      <c r="F21" s="7">
        <v>0.38414278386075718</v>
      </c>
      <c r="G21" s="7">
        <v>0.41425442860715345</v>
      </c>
      <c r="H21" s="7">
        <v>0.37497481108574782</v>
      </c>
      <c r="I21" s="7">
        <v>0.36849683370958192</v>
      </c>
      <c r="J21" s="7">
        <v>0.42320552587196369</v>
      </c>
      <c r="K21" s="7">
        <v>0.38646907179919715</v>
      </c>
      <c r="L21" s="7">
        <v>0.41858320142224553</v>
      </c>
      <c r="M21" s="7">
        <v>0.43016132865645229</v>
      </c>
      <c r="N21" s="7">
        <v>0.38363064732353758</v>
      </c>
      <c r="O21" s="7">
        <v>0.38967605558405111</v>
      </c>
      <c r="P21" s="7">
        <v>0.39155185567283191</v>
      </c>
      <c r="Q21" s="7">
        <v>0.39309835207737048</v>
      </c>
      <c r="R21" s="7">
        <v>0.35952557233938315</v>
      </c>
      <c r="S21" s="7">
        <v>0.37307098908501535</v>
      </c>
      <c r="T21" s="7">
        <v>0.30081459692107859</v>
      </c>
      <c r="U21" s="7">
        <v>0.29046122028857418</v>
      </c>
      <c r="V21" s="7">
        <v>0.32922137825125836</v>
      </c>
      <c r="W21" s="7">
        <v>0.340752015428744</v>
      </c>
      <c r="X21" s="7">
        <v>0.26863502336363876</v>
      </c>
      <c r="Y21" s="7">
        <v>0.29214134250568558</v>
      </c>
    </row>
    <row r="22" spans="1:25" x14ac:dyDescent="0.3">
      <c r="A22" s="42">
        <v>0.41666666666666669</v>
      </c>
      <c r="B22" s="8">
        <v>0.2752122646114149</v>
      </c>
      <c r="C22" s="8">
        <v>0.30466293019691859</v>
      </c>
      <c r="D22" s="8">
        <v>0.36853705054044683</v>
      </c>
      <c r="E22" s="8">
        <v>0.43614707755382709</v>
      </c>
      <c r="F22" s="8">
        <v>0.43595362784196551</v>
      </c>
      <c r="G22" s="8">
        <v>0.47311158658189595</v>
      </c>
      <c r="H22" s="8">
        <v>0.44725601678739341</v>
      </c>
      <c r="I22" s="8">
        <v>0.44990294701286698</v>
      </c>
      <c r="J22" s="8">
        <v>0.48851631183486072</v>
      </c>
      <c r="K22" s="8">
        <v>0.4397113327447863</v>
      </c>
      <c r="L22" s="8">
        <v>0.44983751220087087</v>
      </c>
      <c r="M22" s="8">
        <v>0.47956302363253039</v>
      </c>
      <c r="N22" s="8">
        <v>0.44091731527712325</v>
      </c>
      <c r="O22" s="8">
        <v>0.44876404866179892</v>
      </c>
      <c r="P22" s="8">
        <v>0.45776581320765874</v>
      </c>
      <c r="Q22" s="8">
        <v>0.46484636930508777</v>
      </c>
      <c r="R22" s="8">
        <v>0.42808671732644343</v>
      </c>
      <c r="S22" s="8">
        <v>0.44302876233959565</v>
      </c>
      <c r="T22" s="8">
        <v>0.36343868828894854</v>
      </c>
      <c r="U22" s="8">
        <v>0.35708081644320422</v>
      </c>
      <c r="V22" s="8">
        <v>0.37477296456169285</v>
      </c>
      <c r="W22" s="8">
        <v>0.3861951033962101</v>
      </c>
      <c r="X22" s="8">
        <v>0.3200427956279106</v>
      </c>
      <c r="Y22" s="8">
        <v>0.35198091028401668</v>
      </c>
    </row>
    <row r="23" spans="1:25" x14ac:dyDescent="0.3">
      <c r="A23" s="43">
        <v>0.4375</v>
      </c>
      <c r="B23" s="7">
        <v>0.28051081376138665</v>
      </c>
      <c r="C23" s="7">
        <v>0.35549824126740542</v>
      </c>
      <c r="D23" s="7">
        <v>0.40261656526534051</v>
      </c>
      <c r="E23" s="7">
        <v>0.45405449833133937</v>
      </c>
      <c r="F23" s="7">
        <v>0.44898200795803739</v>
      </c>
      <c r="G23" s="7">
        <v>0.48443456816320773</v>
      </c>
      <c r="H23" s="7">
        <v>0.50656027421832783</v>
      </c>
      <c r="I23" s="7">
        <v>0.51394532448437613</v>
      </c>
      <c r="J23" s="7">
        <v>0.54325098552125972</v>
      </c>
      <c r="K23" s="7">
        <v>0.49319298403970557</v>
      </c>
      <c r="L23" s="7">
        <v>0.50030360783738581</v>
      </c>
      <c r="M23" s="7">
        <v>0.52807136566939272</v>
      </c>
      <c r="N23" s="7">
        <v>0.49101883680963698</v>
      </c>
      <c r="O23" s="7">
        <v>0.49898695608660154</v>
      </c>
      <c r="P23" s="7">
        <v>0.50959079450774991</v>
      </c>
      <c r="Q23" s="7">
        <v>0.52453789301984388</v>
      </c>
      <c r="R23" s="7">
        <v>0.48212480075359321</v>
      </c>
      <c r="S23" s="7">
        <v>0.50497200647331209</v>
      </c>
      <c r="T23" s="7">
        <v>0.41529140483267624</v>
      </c>
      <c r="U23" s="7">
        <v>0.41158254755313983</v>
      </c>
      <c r="V23" s="7">
        <v>0.40749011056328571</v>
      </c>
      <c r="W23" s="7">
        <v>0.41994878220712939</v>
      </c>
      <c r="X23" s="7">
        <v>0.36048971404542368</v>
      </c>
      <c r="Y23" s="7">
        <v>0.39305195848938623</v>
      </c>
    </row>
    <row r="24" spans="1:25" x14ac:dyDescent="0.3">
      <c r="A24" s="42">
        <v>0.45833333333333331</v>
      </c>
      <c r="B24" s="8">
        <v>0.31990683608903958</v>
      </c>
      <c r="C24" s="8">
        <v>0.37251920919186826</v>
      </c>
      <c r="D24" s="8">
        <v>0.44095508594958294</v>
      </c>
      <c r="E24" s="8">
        <v>0.47523144568396586</v>
      </c>
      <c r="F24" s="8">
        <v>0.48075190701264736</v>
      </c>
      <c r="G24" s="8">
        <v>0.55085521090037504</v>
      </c>
      <c r="H24" s="8">
        <v>0.5483316969197124</v>
      </c>
      <c r="I24" s="8">
        <v>0.56494692435167193</v>
      </c>
      <c r="J24" s="8">
        <v>0.57507786547824613</v>
      </c>
      <c r="K24" s="8">
        <v>0.52990783363818172</v>
      </c>
      <c r="L24" s="8">
        <v>0.57006003674957817</v>
      </c>
      <c r="M24" s="8">
        <v>0.54901341506080148</v>
      </c>
      <c r="N24" s="8">
        <v>0.51998772499721591</v>
      </c>
      <c r="O24" s="8">
        <v>0.53947267613141681</v>
      </c>
      <c r="P24" s="8">
        <v>0.56038822166286584</v>
      </c>
      <c r="Q24" s="8">
        <v>0.55260155523949939</v>
      </c>
      <c r="R24" s="8">
        <v>0.52505105211427161</v>
      </c>
      <c r="S24" s="8">
        <v>0.54767923823689268</v>
      </c>
      <c r="T24" s="8">
        <v>0.46337201537598799</v>
      </c>
      <c r="U24" s="8">
        <v>0.45117968911773576</v>
      </c>
      <c r="V24" s="8">
        <v>0.41526054943170349</v>
      </c>
      <c r="W24" s="8">
        <v>0.4320859044127503</v>
      </c>
      <c r="X24" s="8">
        <v>0.37968425540131712</v>
      </c>
      <c r="Y24" s="8">
        <v>0.40119212779336866</v>
      </c>
    </row>
    <row r="25" spans="1:25" x14ac:dyDescent="0.3">
      <c r="A25" s="43">
        <v>0.47916666666666669</v>
      </c>
      <c r="B25" s="7">
        <v>0.3413524244535604</v>
      </c>
      <c r="C25" s="7">
        <v>0.36424530548931017</v>
      </c>
      <c r="D25" s="7">
        <v>0.44917953588245085</v>
      </c>
      <c r="E25" s="7">
        <v>0.48468165850728828</v>
      </c>
      <c r="F25" s="7">
        <v>0.52888732312126496</v>
      </c>
      <c r="G25" s="7">
        <v>0.5400228224501209</v>
      </c>
      <c r="H25" s="7">
        <v>0.58623960194773495</v>
      </c>
      <c r="I25" s="7">
        <v>0.59995031781582109</v>
      </c>
      <c r="J25" s="7">
        <v>0.60539422080088612</v>
      </c>
      <c r="K25" s="7">
        <v>0.54058717589025518</v>
      </c>
      <c r="L25" s="7">
        <v>0.57383910299411245</v>
      </c>
      <c r="M25" s="7">
        <v>0.56017493101347915</v>
      </c>
      <c r="N25" s="7">
        <v>0.57070616002335073</v>
      </c>
      <c r="O25" s="7">
        <v>0.5691564230590076</v>
      </c>
      <c r="P25" s="7">
        <v>0.60023369809951566</v>
      </c>
      <c r="Q25" s="7">
        <v>0.60387679299315955</v>
      </c>
      <c r="R25" s="7">
        <v>0.56069186506542323</v>
      </c>
      <c r="S25" s="7">
        <v>0.57814612978825464</v>
      </c>
      <c r="T25" s="7">
        <v>0.47921938040391832</v>
      </c>
      <c r="U25" s="7">
        <v>0.46455469676822153</v>
      </c>
      <c r="V25" s="7">
        <v>0.40747948225940045</v>
      </c>
      <c r="W25" s="7">
        <v>0.43833420498408132</v>
      </c>
      <c r="X25" s="7">
        <v>0.38155735010447023</v>
      </c>
      <c r="Y25" s="7">
        <v>0.40951575920543642</v>
      </c>
    </row>
    <row r="26" spans="1:25" x14ac:dyDescent="0.3">
      <c r="A26" s="42">
        <v>0.5</v>
      </c>
      <c r="B26" s="8">
        <v>0.35272275979384099</v>
      </c>
      <c r="C26" s="8">
        <v>0.36571509498962806</v>
      </c>
      <c r="D26" s="8">
        <v>0.43120112084768047</v>
      </c>
      <c r="E26" s="8">
        <v>0.51505460416463855</v>
      </c>
      <c r="F26" s="8">
        <v>0.54786645625035324</v>
      </c>
      <c r="G26" s="8">
        <v>0.51747898929957303</v>
      </c>
      <c r="H26" s="8">
        <v>0.60963123084987969</v>
      </c>
      <c r="I26" s="8">
        <v>0.62647576997254961</v>
      </c>
      <c r="J26" s="8">
        <v>0.62199496198438953</v>
      </c>
      <c r="K26" s="8">
        <v>0.54466093745263866</v>
      </c>
      <c r="L26" s="8">
        <v>0.58827334111348628</v>
      </c>
      <c r="M26" s="8">
        <v>0.56597369014138688</v>
      </c>
      <c r="N26" s="8">
        <v>0.59894759778643025</v>
      </c>
      <c r="O26" s="8">
        <v>0.58991724368414267</v>
      </c>
      <c r="P26" s="8">
        <v>0.6261356250661726</v>
      </c>
      <c r="Q26" s="8">
        <v>0.62194075857217601</v>
      </c>
      <c r="R26" s="8">
        <v>0.58754592029737995</v>
      </c>
      <c r="S26" s="8">
        <v>0.59534492547401308</v>
      </c>
      <c r="T26" s="8">
        <v>0.49592644651503931</v>
      </c>
      <c r="U26" s="8">
        <v>0.47864316281476832</v>
      </c>
      <c r="V26" s="8">
        <v>0.38374186690356482</v>
      </c>
      <c r="W26" s="8">
        <v>0.44860449375867573</v>
      </c>
      <c r="X26" s="8">
        <v>0.37366920713101109</v>
      </c>
      <c r="Y26" s="8">
        <v>0.39493769177080729</v>
      </c>
    </row>
    <row r="27" spans="1:25" x14ac:dyDescent="0.3">
      <c r="A27" s="43">
        <v>0.52083333333333337</v>
      </c>
      <c r="B27" s="7">
        <v>0.33471929174064602</v>
      </c>
      <c r="C27" s="7">
        <v>0.38419209213508937</v>
      </c>
      <c r="D27" s="7">
        <v>0.46297293489817254</v>
      </c>
      <c r="E27" s="7">
        <v>0.50343576926778089</v>
      </c>
      <c r="F27" s="7">
        <v>0.51743682894507614</v>
      </c>
      <c r="G27" s="7">
        <v>0.50371859303692645</v>
      </c>
      <c r="H27" s="7">
        <v>0.62201243270693607</v>
      </c>
      <c r="I27" s="7">
        <v>0.62286517127200691</v>
      </c>
      <c r="J27" s="7">
        <v>0.63356595066839538</v>
      </c>
      <c r="K27" s="7">
        <v>0.5353409882217719</v>
      </c>
      <c r="L27" s="7">
        <v>0.59890313158195552</v>
      </c>
      <c r="M27" s="7">
        <v>0.56057130683054268</v>
      </c>
      <c r="N27" s="7">
        <v>0.62084203269399652</v>
      </c>
      <c r="O27" s="7">
        <v>0.60231098147750861</v>
      </c>
      <c r="P27" s="7">
        <v>0.64377666929611821</v>
      </c>
      <c r="Q27" s="7">
        <v>0.6467035268609822</v>
      </c>
      <c r="R27" s="7">
        <v>0.59862206921374217</v>
      </c>
      <c r="S27" s="7">
        <v>0.60845687235776325</v>
      </c>
      <c r="T27" s="7">
        <v>0.49781650089301382</v>
      </c>
      <c r="U27" s="7">
        <v>0.48866148713027147</v>
      </c>
      <c r="V27" s="7">
        <v>0.36837352729031764</v>
      </c>
      <c r="W27" s="7">
        <v>0.44102613892502501</v>
      </c>
      <c r="X27" s="7">
        <v>0.37042615534798218</v>
      </c>
      <c r="Y27" s="7">
        <v>0.37592849007997242</v>
      </c>
    </row>
    <row r="28" spans="1:25" x14ac:dyDescent="0.3">
      <c r="A28" s="42">
        <v>0.54166666666666663</v>
      </c>
      <c r="B28" s="8">
        <v>0.30928424614420702</v>
      </c>
      <c r="C28" s="8">
        <v>0.31723071350661608</v>
      </c>
      <c r="D28" s="8">
        <v>0.43831297219417698</v>
      </c>
      <c r="E28" s="8">
        <v>0.4825827282606171</v>
      </c>
      <c r="F28" s="8">
        <v>0.47413620732853495</v>
      </c>
      <c r="G28" s="8">
        <v>0.50609002457665742</v>
      </c>
      <c r="H28" s="8">
        <v>0.62935421011313264</v>
      </c>
      <c r="I28" s="8">
        <v>0.61846121187966929</v>
      </c>
      <c r="J28" s="8">
        <v>0.63071895800540989</v>
      </c>
      <c r="K28" s="8">
        <v>0.50797153868833356</v>
      </c>
      <c r="L28" s="8">
        <v>0.62250057690555483</v>
      </c>
      <c r="M28" s="8">
        <v>0.56796395710782155</v>
      </c>
      <c r="N28" s="8">
        <v>0.62548712444578813</v>
      </c>
      <c r="O28" s="8">
        <v>0.60831447586226539</v>
      </c>
      <c r="P28" s="8">
        <v>0.6431609547537166</v>
      </c>
      <c r="Q28" s="8">
        <v>0.65449048196453274</v>
      </c>
      <c r="R28" s="8">
        <v>0.58749661654126184</v>
      </c>
      <c r="S28" s="8">
        <v>0.61355482765448632</v>
      </c>
      <c r="T28" s="8">
        <v>0.49096601793441985</v>
      </c>
      <c r="U28" s="8">
        <v>0.48758506199001739</v>
      </c>
      <c r="V28" s="8">
        <v>0.33799993312498394</v>
      </c>
      <c r="W28" s="8">
        <v>0.41546298270855364</v>
      </c>
      <c r="X28" s="8">
        <v>0.34855734981803299</v>
      </c>
      <c r="Y28" s="8">
        <v>0.35983768892150492</v>
      </c>
    </row>
    <row r="29" spans="1:25" x14ac:dyDescent="0.3">
      <c r="A29" s="43">
        <v>0.5625</v>
      </c>
      <c r="B29" s="7">
        <v>0.29408845286647167</v>
      </c>
      <c r="C29" s="7">
        <v>0.33203077848262608</v>
      </c>
      <c r="D29" s="7">
        <v>0.40986743780371987</v>
      </c>
      <c r="E29" s="7">
        <v>0.4718804853001019</v>
      </c>
      <c r="F29" s="7">
        <v>0.45046928235009448</v>
      </c>
      <c r="G29" s="7">
        <v>0.46604220295602933</v>
      </c>
      <c r="H29" s="7">
        <v>0.61115304957411931</v>
      </c>
      <c r="I29" s="7">
        <v>0.59239625569749366</v>
      </c>
      <c r="J29" s="7">
        <v>0.62149945185998778</v>
      </c>
      <c r="K29" s="7">
        <v>0.48225554057632969</v>
      </c>
      <c r="L29" s="7">
        <v>0.59939853229237139</v>
      </c>
      <c r="M29" s="7">
        <v>0.56951005859782367</v>
      </c>
      <c r="N29" s="7">
        <v>0.62666351375911888</v>
      </c>
      <c r="O29" s="7">
        <v>0.60245929323889003</v>
      </c>
      <c r="P29" s="7">
        <v>0.63441342222844521</v>
      </c>
      <c r="Q29" s="7">
        <v>0.63772730017457291</v>
      </c>
      <c r="R29" s="7">
        <v>0.5827435192340269</v>
      </c>
      <c r="S29" s="7">
        <v>0.60577644319562274</v>
      </c>
      <c r="T29" s="7">
        <v>0.46083510850802262</v>
      </c>
      <c r="U29" s="7">
        <v>0.46810896299989896</v>
      </c>
      <c r="V29" s="7">
        <v>0.30158217938176352</v>
      </c>
      <c r="W29" s="7">
        <v>0.39682000101691578</v>
      </c>
      <c r="X29" s="7">
        <v>0.30899936651553517</v>
      </c>
      <c r="Y29" s="7">
        <v>0.31654083194145999</v>
      </c>
    </row>
    <row r="30" spans="1:25" x14ac:dyDescent="0.3">
      <c r="A30" s="42">
        <v>0.58333333333333337</v>
      </c>
      <c r="B30" s="8">
        <v>0.27433611579288086</v>
      </c>
      <c r="C30" s="8">
        <v>0.30420969439954293</v>
      </c>
      <c r="D30" s="8">
        <v>0.37250878063422488</v>
      </c>
      <c r="E30" s="8">
        <v>0.42766246935062652</v>
      </c>
      <c r="F30" s="8">
        <v>0.41601196382129302</v>
      </c>
      <c r="G30" s="8">
        <v>0.43534795553918582</v>
      </c>
      <c r="H30" s="8">
        <v>0.58347624362652517</v>
      </c>
      <c r="I30" s="8">
        <v>0.56401925553383514</v>
      </c>
      <c r="J30" s="8">
        <v>0.60450232495112288</v>
      </c>
      <c r="K30" s="8">
        <v>0.457681105926392</v>
      </c>
      <c r="L30" s="8">
        <v>0.57531660862111911</v>
      </c>
      <c r="M30" s="8">
        <v>0.56748882828020886</v>
      </c>
      <c r="N30" s="8">
        <v>0.61101290113651152</v>
      </c>
      <c r="O30" s="8">
        <v>0.60136941251432097</v>
      </c>
      <c r="P30" s="8">
        <v>0.61415065619578668</v>
      </c>
      <c r="Q30" s="8">
        <v>0.62327227773888239</v>
      </c>
      <c r="R30" s="8">
        <v>0.56807500709639858</v>
      </c>
      <c r="S30" s="8">
        <v>0.58828848708765624</v>
      </c>
      <c r="T30" s="8">
        <v>0.42819710772573866</v>
      </c>
      <c r="U30" s="8">
        <v>0.44027141386806595</v>
      </c>
      <c r="V30" s="8">
        <v>0.27036321375729466</v>
      </c>
      <c r="W30" s="8">
        <v>0.34158940242790509</v>
      </c>
      <c r="X30" s="8">
        <v>0.26527170156503715</v>
      </c>
      <c r="Y30" s="8">
        <v>0.27335139704663841</v>
      </c>
    </row>
    <row r="31" spans="1:25" x14ac:dyDescent="0.3">
      <c r="A31" s="43">
        <v>0.60416666666666663</v>
      </c>
      <c r="B31" s="7">
        <v>0.24459898464412455</v>
      </c>
      <c r="C31" s="7">
        <v>0.26187052962124424</v>
      </c>
      <c r="D31" s="7">
        <v>0.31496769797377921</v>
      </c>
      <c r="E31" s="7">
        <v>0.38184634089238534</v>
      </c>
      <c r="F31" s="7">
        <v>0.36352924796902208</v>
      </c>
      <c r="G31" s="7">
        <v>0.42575111333766352</v>
      </c>
      <c r="H31" s="7">
        <v>0.56290414362591701</v>
      </c>
      <c r="I31" s="7">
        <v>0.52926876130939937</v>
      </c>
      <c r="J31" s="7">
        <v>0.5634869191785522</v>
      </c>
      <c r="K31" s="7">
        <v>0.43107605660735765</v>
      </c>
      <c r="L31" s="7">
        <v>0.54824626817395472</v>
      </c>
      <c r="M31" s="7">
        <v>0.55675823619295972</v>
      </c>
      <c r="N31" s="7">
        <v>0.59521428199245796</v>
      </c>
      <c r="O31" s="7">
        <v>0.5858897017626693</v>
      </c>
      <c r="P31" s="7">
        <v>0.5867764475838686</v>
      </c>
      <c r="Q31" s="7">
        <v>0.60254282108141433</v>
      </c>
      <c r="R31" s="7">
        <v>0.53197476062528182</v>
      </c>
      <c r="S31" s="7">
        <v>0.56739693505899746</v>
      </c>
      <c r="T31" s="7">
        <v>0.39489996905009334</v>
      </c>
      <c r="U31" s="7">
        <v>0.40771543915496716</v>
      </c>
      <c r="V31" s="7">
        <v>0.22672953797784071</v>
      </c>
      <c r="W31" s="7">
        <v>0.27982805233270192</v>
      </c>
      <c r="X31" s="7">
        <v>0.2289588924154129</v>
      </c>
      <c r="Y31" s="7">
        <v>0.22644815031194651</v>
      </c>
    </row>
    <row r="32" spans="1:25" x14ac:dyDescent="0.3">
      <c r="A32" s="42">
        <v>0.625</v>
      </c>
      <c r="B32" s="8">
        <v>0.19196389415346099</v>
      </c>
      <c r="C32" s="8">
        <v>0.21062571162279278</v>
      </c>
      <c r="D32" s="8">
        <v>0.2809072061292846</v>
      </c>
      <c r="E32" s="8">
        <v>0.32042757571736036</v>
      </c>
      <c r="F32" s="8">
        <v>0.33243113212436859</v>
      </c>
      <c r="G32" s="8">
        <v>0.36309346394917774</v>
      </c>
      <c r="H32" s="8">
        <v>0.5329436832465565</v>
      </c>
      <c r="I32" s="8">
        <v>0.50987448762623455</v>
      </c>
      <c r="J32" s="8">
        <v>0.52700613958592402</v>
      </c>
      <c r="K32" s="8">
        <v>0.4015196848310133</v>
      </c>
      <c r="L32" s="8">
        <v>0.51994242967010851</v>
      </c>
      <c r="M32" s="8">
        <v>0.54865839374954706</v>
      </c>
      <c r="N32" s="8">
        <v>0.56782591924971426</v>
      </c>
      <c r="O32" s="8">
        <v>0.55534888409739347</v>
      </c>
      <c r="P32" s="8">
        <v>0.55104806875240997</v>
      </c>
      <c r="Q32" s="8">
        <v>0.57732949459646976</v>
      </c>
      <c r="R32" s="8">
        <v>0.48978186181884936</v>
      </c>
      <c r="S32" s="8">
        <v>0.53499809999275927</v>
      </c>
      <c r="T32" s="8">
        <v>0.34742977422622012</v>
      </c>
      <c r="U32" s="8">
        <v>0.36947057050267335</v>
      </c>
      <c r="V32" s="8">
        <v>0.17450246509750966</v>
      </c>
      <c r="W32" s="8">
        <v>0.20856704022713041</v>
      </c>
      <c r="X32" s="8">
        <v>0.16713176911649233</v>
      </c>
      <c r="Y32" s="8">
        <v>0.17989490901224126</v>
      </c>
    </row>
    <row r="33" spans="1:25" x14ac:dyDescent="0.3">
      <c r="A33" s="43">
        <v>0.64583333333333337</v>
      </c>
      <c r="B33" s="7">
        <v>0.14362042113783829</v>
      </c>
      <c r="C33" s="7">
        <v>0.15338130341227962</v>
      </c>
      <c r="D33" s="7">
        <v>0.22082303609211595</v>
      </c>
      <c r="E33" s="7">
        <v>0.26076382792662833</v>
      </c>
      <c r="F33" s="7">
        <v>0.2644634797950482</v>
      </c>
      <c r="G33" s="7">
        <v>0.29118406902514049</v>
      </c>
      <c r="H33" s="7">
        <v>0.50041150109344246</v>
      </c>
      <c r="I33" s="7">
        <v>0.49042694002070325</v>
      </c>
      <c r="J33" s="7">
        <v>0.47910130242876842</v>
      </c>
      <c r="K33" s="7">
        <v>0.38496919704030852</v>
      </c>
      <c r="L33" s="7">
        <v>0.4639357578953559</v>
      </c>
      <c r="M33" s="7">
        <v>0.52397260265714285</v>
      </c>
      <c r="N33" s="7">
        <v>0.5339380557144604</v>
      </c>
      <c r="O33" s="7">
        <v>0.51736873011525009</v>
      </c>
      <c r="P33" s="7">
        <v>0.52175448554761072</v>
      </c>
      <c r="Q33" s="7">
        <v>0.53866086932008295</v>
      </c>
      <c r="R33" s="7">
        <v>0.44558877917357514</v>
      </c>
      <c r="S33" s="7">
        <v>0.48503658093349555</v>
      </c>
      <c r="T33" s="7">
        <v>0.31014506577035894</v>
      </c>
      <c r="U33" s="7">
        <v>0.32963562520119483</v>
      </c>
      <c r="V33" s="7">
        <v>0.11618230495772576</v>
      </c>
      <c r="W33" s="7">
        <v>0.14091294919732539</v>
      </c>
      <c r="X33" s="7">
        <v>0.11043714637428242</v>
      </c>
      <c r="Y33" s="7">
        <v>0.11952177608873589</v>
      </c>
    </row>
    <row r="34" spans="1:25" x14ac:dyDescent="0.3">
      <c r="A34" s="42">
        <v>0.66666666666666663</v>
      </c>
      <c r="B34" s="8">
        <v>9.2069695233298846E-2</v>
      </c>
      <c r="C34" s="8">
        <v>9.6666770676314101E-2</v>
      </c>
      <c r="D34" s="8">
        <v>0.16968597539715682</v>
      </c>
      <c r="E34" s="8">
        <v>0.1898635653893892</v>
      </c>
      <c r="F34" s="8">
        <v>0.21068372714110958</v>
      </c>
      <c r="G34" s="8">
        <v>0.24970532427001721</v>
      </c>
      <c r="H34" s="8">
        <v>0.43717275870877165</v>
      </c>
      <c r="I34" s="8">
        <v>0.45673516945947351</v>
      </c>
      <c r="J34" s="8">
        <v>0.42973576594856344</v>
      </c>
      <c r="K34" s="8">
        <v>0.37721103642828197</v>
      </c>
      <c r="L34" s="8">
        <v>0.42685486220027646</v>
      </c>
      <c r="M34" s="8">
        <v>0.48509501138175021</v>
      </c>
      <c r="N34" s="8">
        <v>0.48490219975453175</v>
      </c>
      <c r="O34" s="8">
        <v>0.46949233413822711</v>
      </c>
      <c r="P34" s="8">
        <v>0.48168804538253962</v>
      </c>
      <c r="Q34" s="8">
        <v>0.48264755915561369</v>
      </c>
      <c r="R34" s="8">
        <v>0.39682972496734242</v>
      </c>
      <c r="S34" s="8">
        <v>0.42658483973072525</v>
      </c>
      <c r="T34" s="8">
        <v>0.2599529132735125</v>
      </c>
      <c r="U34" s="8">
        <v>0.27056387292221318</v>
      </c>
      <c r="V34" s="8">
        <v>6.3464073688089317E-2</v>
      </c>
      <c r="W34" s="8">
        <v>7.0464586121117487E-2</v>
      </c>
      <c r="X34" s="8">
        <v>5.7718932406002822E-2</v>
      </c>
      <c r="Y34" s="8">
        <v>6.1607997215669195E-2</v>
      </c>
    </row>
    <row r="35" spans="1:25" x14ac:dyDescent="0.3">
      <c r="A35" s="43">
        <v>0.6875</v>
      </c>
      <c r="B35" s="7">
        <v>4.3442993881881289E-2</v>
      </c>
      <c r="C35" s="7">
        <v>4.2697787704252525E-2</v>
      </c>
      <c r="D35" s="7">
        <v>0.10554116627049628</v>
      </c>
      <c r="E35" s="7">
        <v>0.11290478258640824</v>
      </c>
      <c r="F35" s="7">
        <v>0.16417348721817313</v>
      </c>
      <c r="G35" s="7">
        <v>0.19696990911427636</v>
      </c>
      <c r="H35" s="7">
        <v>0.39222674799321977</v>
      </c>
      <c r="I35" s="7">
        <v>0.37917667265138966</v>
      </c>
      <c r="J35" s="7">
        <v>0.38359042763311102</v>
      </c>
      <c r="K35" s="7">
        <v>0.33352414767309191</v>
      </c>
      <c r="L35" s="7">
        <v>0.40139313188473147</v>
      </c>
      <c r="M35" s="7">
        <v>0.43096622834945547</v>
      </c>
      <c r="N35" s="7">
        <v>0.42868461799730134</v>
      </c>
      <c r="O35" s="7">
        <v>0.42099166747467881</v>
      </c>
      <c r="P35" s="7">
        <v>0.41414040395776791</v>
      </c>
      <c r="Q35" s="7">
        <v>0.42274942618521394</v>
      </c>
      <c r="R35" s="7">
        <v>0.32837470762501103</v>
      </c>
      <c r="S35" s="7">
        <v>0.35457801188076876</v>
      </c>
      <c r="T35" s="7">
        <v>0.19641238160492935</v>
      </c>
      <c r="U35" s="7">
        <v>0.19734404116212045</v>
      </c>
      <c r="V35" s="7">
        <v>2.2532283409517215E-2</v>
      </c>
      <c r="W35" s="7">
        <v>2.4009235225199183E-2</v>
      </c>
      <c r="X35" s="7">
        <v>1.7483705136967256E-2</v>
      </c>
      <c r="Y35" s="7">
        <v>2.011767094318568E-2</v>
      </c>
    </row>
    <row r="36" spans="1:25" x14ac:dyDescent="0.3">
      <c r="A36" s="42">
        <v>0.70833333333333337</v>
      </c>
      <c r="B36" s="8">
        <v>1.1451294757724419E-2</v>
      </c>
      <c r="C36" s="8">
        <v>1.181812300884923E-2</v>
      </c>
      <c r="D36" s="8">
        <v>4.9422491659578349E-2</v>
      </c>
      <c r="E36" s="8">
        <v>5.3262840344653561E-2</v>
      </c>
      <c r="F36" s="8">
        <v>0.10746402791234946</v>
      </c>
      <c r="G36" s="8">
        <v>0.12208642603447133</v>
      </c>
      <c r="H36" s="8">
        <v>0.32793874388697181</v>
      </c>
      <c r="I36" s="8">
        <v>0.29438328666047958</v>
      </c>
      <c r="J36" s="8">
        <v>0.3299978217427022</v>
      </c>
      <c r="K36" s="8">
        <v>0.28763698062017135</v>
      </c>
      <c r="L36" s="8">
        <v>0.34211580493696769</v>
      </c>
      <c r="M36" s="8">
        <v>0.31055037629500704</v>
      </c>
      <c r="N36" s="8">
        <v>0.35845337673261107</v>
      </c>
      <c r="O36" s="8">
        <v>0.35409429640864371</v>
      </c>
      <c r="P36" s="8">
        <v>0.33829106848738177</v>
      </c>
      <c r="Q36" s="8">
        <v>0.34766252608814652</v>
      </c>
      <c r="R36" s="8">
        <v>0.25204927219031797</v>
      </c>
      <c r="S36" s="8">
        <v>0.27423534704861896</v>
      </c>
      <c r="T36" s="8">
        <v>0.12943662888873855</v>
      </c>
      <c r="U36" s="8">
        <v>0.13155606003763068</v>
      </c>
      <c r="V36" s="8">
        <v>2.7662665927109006E-3</v>
      </c>
      <c r="W36" s="8">
        <v>2.4994842020712653E-3</v>
      </c>
      <c r="X36" s="8">
        <v>1.5630485723226051E-3</v>
      </c>
      <c r="Y36" s="8">
        <v>3.0257288054309009E-3</v>
      </c>
    </row>
    <row r="37" spans="1:25" x14ac:dyDescent="0.3">
      <c r="A37" s="43">
        <v>0.72916666666666663</v>
      </c>
      <c r="B37" s="7">
        <v>1.7996379646561776E-3</v>
      </c>
      <c r="C37" s="7">
        <v>2.3315874455904846E-3</v>
      </c>
      <c r="D37" s="7">
        <v>1.4750606258713985E-2</v>
      </c>
      <c r="E37" s="7">
        <v>1.418343865505764E-2</v>
      </c>
      <c r="F37" s="7">
        <v>6.1108701753246931E-2</v>
      </c>
      <c r="G37" s="7">
        <v>6.3995639939176049E-2</v>
      </c>
      <c r="H37" s="7">
        <v>0.2539237415662256</v>
      </c>
      <c r="I37" s="7">
        <v>0.22125550120711382</v>
      </c>
      <c r="J37" s="7">
        <v>0.25514431964497447</v>
      </c>
      <c r="K37" s="7">
        <v>0.22851629390044717</v>
      </c>
      <c r="L37" s="7">
        <v>0.25990446197229439</v>
      </c>
      <c r="M37" s="7">
        <v>0.2904104881519407</v>
      </c>
      <c r="N37" s="7">
        <v>0.29457915622800285</v>
      </c>
      <c r="O37" s="7">
        <v>0.28612669881800523</v>
      </c>
      <c r="P37" s="7">
        <v>0.26334618195554815</v>
      </c>
      <c r="Q37" s="7">
        <v>0.26400126378246908</v>
      </c>
      <c r="R37" s="7">
        <v>0.17125784439896416</v>
      </c>
      <c r="S37" s="7">
        <v>0.1864959070985206</v>
      </c>
      <c r="T37" s="7">
        <v>6.7906184693268895E-2</v>
      </c>
      <c r="U37" s="7">
        <v>6.9238824838274454E-2</v>
      </c>
      <c r="V37" s="7">
        <v>4.1728246701089821E-4</v>
      </c>
      <c r="W37" s="7">
        <v>4.0907970307153449E-4</v>
      </c>
      <c r="X37" s="7">
        <v>3.3561604997477812E-4</v>
      </c>
      <c r="Y37" s="7">
        <v>1.6757863942534381E-3</v>
      </c>
    </row>
    <row r="38" spans="1:25" x14ac:dyDescent="0.3">
      <c r="A38" s="42">
        <v>0.75</v>
      </c>
      <c r="B38" s="8">
        <v>1.2837042867260915E-3</v>
      </c>
      <c r="C38" s="8">
        <v>1.6252305908676461E-3</v>
      </c>
      <c r="D38" s="8">
        <v>3.0575548375844789E-3</v>
      </c>
      <c r="E38" s="8">
        <v>2.1472034963583046E-3</v>
      </c>
      <c r="F38" s="8">
        <v>2.8959106507247551E-2</v>
      </c>
      <c r="G38" s="8">
        <v>2.3158840616586192E-2</v>
      </c>
      <c r="H38" s="8">
        <v>0.1676018845857106</v>
      </c>
      <c r="I38" s="8">
        <v>0.14573281327639495</v>
      </c>
      <c r="J38" s="8">
        <v>0.17864406294408025</v>
      </c>
      <c r="K38" s="8">
        <v>0.16086415560833425</v>
      </c>
      <c r="L38" s="8">
        <v>0.19484275563510317</v>
      </c>
      <c r="M38" s="8">
        <v>0.21979871972034593</v>
      </c>
      <c r="N38" s="8">
        <v>0.2197873860319052</v>
      </c>
      <c r="O38" s="8">
        <v>0.21177828895923576</v>
      </c>
      <c r="P38" s="8">
        <v>0.17870925550985797</v>
      </c>
      <c r="Q38" s="8">
        <v>0.18279085919683385</v>
      </c>
      <c r="R38" s="8">
        <v>9.4853424241331682E-2</v>
      </c>
      <c r="S38" s="8">
        <v>0.10459709374878047</v>
      </c>
      <c r="T38" s="8">
        <v>2.3755265683611245E-2</v>
      </c>
      <c r="U38" s="8">
        <v>2.4125035535206927E-2</v>
      </c>
      <c r="V38" s="8">
        <v>3.665921456711248E-4</v>
      </c>
      <c r="W38" s="8">
        <v>3.5653015284701941E-4</v>
      </c>
      <c r="X38" s="8">
        <v>2.9126538994552463E-4</v>
      </c>
      <c r="Y38" s="8">
        <v>1.553302286145227E-3</v>
      </c>
    </row>
    <row r="39" spans="1:25" x14ac:dyDescent="0.3">
      <c r="A39" s="43">
        <v>0.77083333333333337</v>
      </c>
      <c r="B39" s="7">
        <v>5.2872387992424245E-4</v>
      </c>
      <c r="C39" s="7">
        <v>6.0107177107438013E-4</v>
      </c>
      <c r="D39" s="7">
        <v>7.8921294653433861E-4</v>
      </c>
      <c r="E39" s="7">
        <v>1.0154769062499999E-3</v>
      </c>
      <c r="F39" s="7">
        <v>1.4272271840842829E-2</v>
      </c>
      <c r="G39" s="7">
        <v>9.274900327608266E-3</v>
      </c>
      <c r="H39" s="7">
        <v>9.0846403189138489E-2</v>
      </c>
      <c r="I39" s="7">
        <v>7.9923083765997702E-2</v>
      </c>
      <c r="J39" s="7">
        <v>0.10712060307622812</v>
      </c>
      <c r="K39" s="7">
        <v>0.10033720674149237</v>
      </c>
      <c r="L39" s="7">
        <v>0.13515462708443515</v>
      </c>
      <c r="M39" s="7">
        <v>0.14827934239103199</v>
      </c>
      <c r="N39" s="7">
        <v>0.14520112750199066</v>
      </c>
      <c r="O39" s="7">
        <v>0.13422554283622409</v>
      </c>
      <c r="P39" s="7">
        <v>0.1039545019164282</v>
      </c>
      <c r="Q39" s="7">
        <v>0.10448565449040415</v>
      </c>
      <c r="R39" s="7">
        <v>3.8296619488775982E-2</v>
      </c>
      <c r="S39" s="7">
        <v>4.2066358678541062E-2</v>
      </c>
      <c r="T39" s="7">
        <v>3.1140317093007429E-3</v>
      </c>
      <c r="U39" s="7">
        <v>3.7224531657624347E-3</v>
      </c>
      <c r="V39" s="7">
        <v>3.6399141728541464E-4</v>
      </c>
      <c r="W39" s="7">
        <v>3.5765996392007204E-4</v>
      </c>
      <c r="X39" s="7">
        <v>2.8444921205278574E-4</v>
      </c>
      <c r="Y39" s="7">
        <v>1.4307267247041396E-3</v>
      </c>
    </row>
    <row r="40" spans="1:25" x14ac:dyDescent="0.3">
      <c r="A40" s="42">
        <v>0.79166666666666663</v>
      </c>
      <c r="B40" s="8">
        <v>5.4415614628787869E-4</v>
      </c>
      <c r="C40" s="8">
        <v>6.2675608801652887E-4</v>
      </c>
      <c r="D40" s="8">
        <v>5.0440173053030305E-4</v>
      </c>
      <c r="E40" s="8">
        <v>7.2276938964646457E-4</v>
      </c>
      <c r="F40" s="8">
        <v>3.6658147711679475E-3</v>
      </c>
      <c r="G40" s="8">
        <v>2.7487100950648559E-3</v>
      </c>
      <c r="H40" s="8">
        <v>3.721296266480538E-2</v>
      </c>
      <c r="I40" s="8">
        <v>2.9970585944591649E-2</v>
      </c>
      <c r="J40" s="8">
        <v>5.3259444095790427E-2</v>
      </c>
      <c r="K40" s="8">
        <v>5.1672655544758417E-2</v>
      </c>
      <c r="L40" s="8">
        <v>7.9492940025448641E-2</v>
      </c>
      <c r="M40" s="8">
        <v>8.4010944294679923E-2</v>
      </c>
      <c r="N40" s="8">
        <v>8.1771058422024839E-2</v>
      </c>
      <c r="O40" s="8">
        <v>7.1343513873544956E-2</v>
      </c>
      <c r="P40" s="8">
        <v>4.5976410294977746E-2</v>
      </c>
      <c r="Q40" s="8">
        <v>4.5238677246173448E-2</v>
      </c>
      <c r="R40" s="8">
        <v>8.7169072774195468E-3</v>
      </c>
      <c r="S40" s="8">
        <v>9.7490300624789149E-3</v>
      </c>
      <c r="T40" s="8">
        <v>4.7176411071839848E-4</v>
      </c>
      <c r="U40" s="8">
        <v>4.6681854631493614E-4</v>
      </c>
      <c r="V40" s="8">
        <v>3.608598582198365E-4</v>
      </c>
      <c r="W40" s="8">
        <v>3.5636532692823555E-4</v>
      </c>
      <c r="X40" s="8">
        <v>2.8524830684735497E-4</v>
      </c>
      <c r="Y40" s="8">
        <v>1.4285019127739404E-3</v>
      </c>
    </row>
    <row r="41" spans="1:25" x14ac:dyDescent="0.3">
      <c r="A41" s="43">
        <v>0.8125</v>
      </c>
      <c r="B41" s="7">
        <v>5.4806405815656563E-4</v>
      </c>
      <c r="C41" s="7">
        <v>6.2264648314967861E-4</v>
      </c>
      <c r="D41" s="7">
        <v>4.9320221898989901E-4</v>
      </c>
      <c r="E41" s="7">
        <v>7.450256635101011E-4</v>
      </c>
      <c r="F41" s="7">
        <v>9.479482911774167E-4</v>
      </c>
      <c r="G41" s="7">
        <v>5.8851645421459495E-4</v>
      </c>
      <c r="H41" s="7">
        <v>8.4444413474151075E-3</v>
      </c>
      <c r="I41" s="7">
        <v>5.2051595387974459E-3</v>
      </c>
      <c r="J41" s="7">
        <v>1.9501303963315397E-2</v>
      </c>
      <c r="K41" s="7">
        <v>1.8162350510738466E-2</v>
      </c>
      <c r="L41" s="7">
        <v>3.8507396790080264E-2</v>
      </c>
      <c r="M41" s="7">
        <v>4.0259867468105302E-2</v>
      </c>
      <c r="N41" s="7">
        <v>3.6300365611565806E-2</v>
      </c>
      <c r="O41" s="7">
        <v>3.0536921733282197E-2</v>
      </c>
      <c r="P41" s="7">
        <v>1.3754645705977168E-2</v>
      </c>
      <c r="Q41" s="7">
        <v>1.3151985685462974E-2</v>
      </c>
      <c r="R41" s="7">
        <v>8.5252667476958454E-4</v>
      </c>
      <c r="S41" s="7">
        <v>9.150206817914022E-4</v>
      </c>
      <c r="T41" s="7">
        <v>4.4266980392718136E-4</v>
      </c>
      <c r="U41" s="7">
        <v>4.0830562728767718E-4</v>
      </c>
      <c r="V41" s="7">
        <v>3.6163771816408787E-4</v>
      </c>
      <c r="W41" s="7">
        <v>3.5747637483198779E-4</v>
      </c>
      <c r="X41" s="7">
        <v>2.9003580919804322E-4</v>
      </c>
      <c r="Y41" s="7">
        <v>1.4309361094564956E-3</v>
      </c>
    </row>
    <row r="42" spans="1:25" x14ac:dyDescent="0.3">
      <c r="A42" s="42">
        <v>0.83333333333333337</v>
      </c>
      <c r="B42" s="8">
        <v>5.4028683803030309E-4</v>
      </c>
      <c r="C42" s="8">
        <v>6.3468784903581257E-4</v>
      </c>
      <c r="D42" s="8">
        <v>5.22785137838471E-4</v>
      </c>
      <c r="E42" s="8">
        <v>7.2553365606060612E-4</v>
      </c>
      <c r="F42" s="8">
        <v>6.4872784826839832E-4</v>
      </c>
      <c r="G42" s="8">
        <v>6.6146512439393935E-4</v>
      </c>
      <c r="H42" s="8">
        <v>2.2053571067113661E-3</v>
      </c>
      <c r="I42" s="8">
        <v>1.9577309654631083E-3</v>
      </c>
      <c r="J42" s="8">
        <v>3.4479877297576155E-3</v>
      </c>
      <c r="K42" s="8">
        <v>3.2643015528531433E-3</v>
      </c>
      <c r="L42" s="8">
        <v>1.2141966965481598E-2</v>
      </c>
      <c r="M42" s="8">
        <v>1.2736414559595366E-2</v>
      </c>
      <c r="N42" s="8">
        <v>1.3317355187332999E-2</v>
      </c>
      <c r="O42" s="8">
        <v>8.3784883871972464E-3</v>
      </c>
      <c r="P42" s="8">
        <v>2.0928767014669722E-3</v>
      </c>
      <c r="Q42" s="8">
        <v>1.544413789161537E-3</v>
      </c>
      <c r="R42" s="8">
        <v>3.0441191690185629E-4</v>
      </c>
      <c r="S42" s="8">
        <v>2.9686792827573956E-4</v>
      </c>
      <c r="T42" s="8">
        <v>4.4814113667856359E-4</v>
      </c>
      <c r="U42" s="8">
        <v>4.1091269133275427E-4</v>
      </c>
      <c r="V42" s="8">
        <v>3.605828652876843E-4</v>
      </c>
      <c r="W42" s="8">
        <v>3.5767663599612634E-4</v>
      </c>
      <c r="X42" s="8">
        <v>2.8504991923034229E-4</v>
      </c>
      <c r="Y42" s="8">
        <v>1.4310177359850951E-3</v>
      </c>
    </row>
    <row r="43" spans="1:25" x14ac:dyDescent="0.3">
      <c r="A43" s="43">
        <v>0.85416666666666663</v>
      </c>
      <c r="B43" s="7">
        <v>5.3924742550505054E-4</v>
      </c>
      <c r="C43" s="7">
        <v>6.1280286873278229E-4</v>
      </c>
      <c r="D43" s="7">
        <v>4.894235733333334E-4</v>
      </c>
      <c r="E43" s="7">
        <v>7.0143978768939384E-4</v>
      </c>
      <c r="F43" s="7">
        <v>6.6815408145743153E-4</v>
      </c>
      <c r="G43" s="7">
        <v>6.1791200515151526E-4</v>
      </c>
      <c r="H43" s="7">
        <v>8.2092503448372622E-4</v>
      </c>
      <c r="I43" s="7">
        <v>9.1200688295454545E-4</v>
      </c>
      <c r="J43" s="7">
        <v>1.6085405025252526E-3</v>
      </c>
      <c r="K43" s="7">
        <v>2.3544369932659934E-3</v>
      </c>
      <c r="L43" s="7">
        <v>4.5230118385586639E-3</v>
      </c>
      <c r="M43" s="7">
        <v>2.9389652470936801E-3</v>
      </c>
      <c r="N43" s="7">
        <v>8.927904510513297E-3</v>
      </c>
      <c r="O43" s="7">
        <v>1.9079849619348908E-3</v>
      </c>
      <c r="P43" s="7">
        <v>1.2627766018184626E-3</v>
      </c>
      <c r="Q43" s="7">
        <v>1.0502867927434626E-3</v>
      </c>
      <c r="R43" s="7">
        <v>3.0563522993061715E-4</v>
      </c>
      <c r="S43" s="7">
        <v>3.0208168723953221E-4</v>
      </c>
      <c r="T43" s="7">
        <v>4.435791160499935E-4</v>
      </c>
      <c r="U43" s="7">
        <v>4.1031698202781424E-4</v>
      </c>
      <c r="V43" s="7">
        <v>3.5909075189304989E-4</v>
      </c>
      <c r="W43" s="7">
        <v>3.5682611192342195E-4</v>
      </c>
      <c r="X43" s="7">
        <v>2.8583532796761641E-4</v>
      </c>
      <c r="Y43" s="7">
        <v>1.365813179207222E-3</v>
      </c>
    </row>
    <row r="44" spans="1:25" x14ac:dyDescent="0.3">
      <c r="A44" s="42">
        <v>0.875</v>
      </c>
      <c r="B44" s="8">
        <v>5.3411071474747471E-4</v>
      </c>
      <c r="C44" s="8">
        <v>6.4132529600550981E-4</v>
      </c>
      <c r="D44" s="8">
        <v>4.8060207229797967E-4</v>
      </c>
      <c r="E44" s="8">
        <v>6.9835269463383836E-4</v>
      </c>
      <c r="F44" s="8">
        <v>6.0315029898989913E-4</v>
      </c>
      <c r="G44" s="8">
        <v>6.6858066429292926E-4</v>
      </c>
      <c r="H44" s="8">
        <v>5.4559282241863072E-4</v>
      </c>
      <c r="I44" s="8">
        <v>6.0052449570707073E-4</v>
      </c>
      <c r="J44" s="8">
        <v>5.896635573461892E-4</v>
      </c>
      <c r="K44" s="8">
        <v>8.9802420050505037E-4</v>
      </c>
      <c r="L44" s="8">
        <v>1.5126308473852989E-3</v>
      </c>
      <c r="M44" s="8">
        <v>1.1879183650476508E-3</v>
      </c>
      <c r="N44" s="8">
        <v>7.9785271438850263E-3</v>
      </c>
      <c r="O44" s="8">
        <v>9.5992350024102905E-4</v>
      </c>
      <c r="P44" s="8">
        <v>5.8033070801036572E-4</v>
      </c>
      <c r="Q44" s="8">
        <v>4.22951827065195E-4</v>
      </c>
      <c r="R44" s="8">
        <v>3.0548706309211379E-4</v>
      </c>
      <c r="S44" s="8">
        <v>2.952816753932944E-4</v>
      </c>
      <c r="T44" s="8">
        <v>4.2350383219862396E-4</v>
      </c>
      <c r="U44" s="8">
        <v>4.1170258895649806E-4</v>
      </c>
      <c r="V44" s="8">
        <v>3.6022258222726184E-4</v>
      </c>
      <c r="W44" s="8">
        <v>3.657552421241952E-4</v>
      </c>
      <c r="X44" s="8">
        <v>2.8720374379158353E-4</v>
      </c>
      <c r="Y44" s="8">
        <v>1.4311847915022989E-3</v>
      </c>
    </row>
    <row r="45" spans="1:25" x14ac:dyDescent="0.3">
      <c r="A45" s="43">
        <v>0.89583333333333337</v>
      </c>
      <c r="B45" s="7">
        <v>5.5286735848484843E-4</v>
      </c>
      <c r="C45" s="7">
        <v>6.3554712984389343E-4</v>
      </c>
      <c r="D45" s="7">
        <v>4.8250411989898985E-4</v>
      </c>
      <c r="E45" s="7">
        <v>7.0870756300505061E-4</v>
      </c>
      <c r="F45" s="7">
        <v>6.1337807417027423E-4</v>
      </c>
      <c r="G45" s="7">
        <v>6.6503696762626257E-4</v>
      </c>
      <c r="H45" s="7">
        <v>5.2144186349607205E-4</v>
      </c>
      <c r="I45" s="7">
        <v>5.9886815534511797E-4</v>
      </c>
      <c r="J45" s="7">
        <v>5.4299670796602382E-4</v>
      </c>
      <c r="K45" s="7">
        <v>6.3011950751964074E-4</v>
      </c>
      <c r="L45" s="7">
        <v>7.421497311236022E-4</v>
      </c>
      <c r="M45" s="7">
        <v>6.8386001640779852E-4</v>
      </c>
      <c r="N45" s="7">
        <v>4.8235729010582002E-3</v>
      </c>
      <c r="O45" s="7">
        <v>6.2306329439393933E-4</v>
      </c>
      <c r="P45" s="7">
        <v>5.4509196821753419E-4</v>
      </c>
      <c r="Q45" s="7">
        <v>4.5541436847214983E-4</v>
      </c>
      <c r="R45" s="7">
        <v>3.0721910521790114E-4</v>
      </c>
      <c r="S45" s="7">
        <v>2.8817098625239608E-4</v>
      </c>
      <c r="T45" s="7">
        <v>4.4721959107738772E-4</v>
      </c>
      <c r="U45" s="7">
        <v>4.1298409269777104E-4</v>
      </c>
      <c r="V45" s="7">
        <v>3.5826449648963761E-4</v>
      </c>
      <c r="W45" s="7">
        <v>3.5826375298575176E-4</v>
      </c>
      <c r="X45" s="7">
        <v>2.8420322969207907E-4</v>
      </c>
      <c r="Y45" s="7">
        <v>1.429115385385161E-3</v>
      </c>
    </row>
    <row r="46" spans="1:25" x14ac:dyDescent="0.3">
      <c r="A46" s="42">
        <v>0.91666666666666663</v>
      </c>
      <c r="B46" s="8">
        <v>5.2766930969696971E-4</v>
      </c>
      <c r="C46" s="8">
        <v>6.3307628034894403E-4</v>
      </c>
      <c r="D46" s="8">
        <v>4.645960431313132E-4</v>
      </c>
      <c r="E46" s="8">
        <v>7.0893801994949496E-4</v>
      </c>
      <c r="F46" s="8">
        <v>6.6053250553150557E-4</v>
      </c>
      <c r="G46" s="8">
        <v>6.0962553808080792E-4</v>
      </c>
      <c r="H46" s="8">
        <v>5.0224337808641968E-4</v>
      </c>
      <c r="I46" s="8">
        <v>6.0506721994949507E-4</v>
      </c>
      <c r="J46" s="8">
        <v>5.3613911751606983E-4</v>
      </c>
      <c r="K46" s="8">
        <v>6.4641279769921437E-4</v>
      </c>
      <c r="L46" s="8">
        <v>6.4216214905091294E-4</v>
      </c>
      <c r="M46" s="8">
        <v>6.628121035353535E-4</v>
      </c>
      <c r="N46" s="8">
        <v>5.8246064335978837E-3</v>
      </c>
      <c r="O46" s="8">
        <v>6.6533180459595954E-4</v>
      </c>
      <c r="P46" s="8">
        <v>5.4893542748975959E-4</v>
      </c>
      <c r="Q46" s="8">
        <v>4.5460052472195419E-4</v>
      </c>
      <c r="R46" s="8">
        <v>3.1395433684008943E-4</v>
      </c>
      <c r="S46" s="8">
        <v>2.8975026793776911E-4</v>
      </c>
      <c r="T46" s="8">
        <v>4.4183057163881337E-4</v>
      </c>
      <c r="U46" s="8">
        <v>4.1077945823252121E-4</v>
      </c>
      <c r="V46" s="8">
        <v>3.6314753931650131E-4</v>
      </c>
      <c r="W46" s="8">
        <v>3.5814664000351492E-4</v>
      </c>
      <c r="X46" s="8">
        <v>2.8701079746760837E-4</v>
      </c>
      <c r="Y46" s="8">
        <v>1.429475337946524E-3</v>
      </c>
    </row>
    <row r="47" spans="1:25" x14ac:dyDescent="0.3">
      <c r="A47" s="43">
        <v>0.9375</v>
      </c>
      <c r="B47" s="7">
        <v>5.3046653739898995E-4</v>
      </c>
      <c r="C47" s="7">
        <v>6.283283888888888E-4</v>
      </c>
      <c r="D47" s="7">
        <v>4.4616627154040405E-4</v>
      </c>
      <c r="E47" s="7">
        <v>7.2456796540404031E-4</v>
      </c>
      <c r="F47" s="7">
        <v>6.53104226911977E-4</v>
      </c>
      <c r="G47" s="7">
        <v>6.1236606040404053E-4</v>
      </c>
      <c r="H47" s="7">
        <v>5.0113680923120083E-4</v>
      </c>
      <c r="I47" s="7">
        <v>6.0939516022727274E-4</v>
      </c>
      <c r="J47" s="7">
        <v>5.2986616556473828E-4</v>
      </c>
      <c r="K47" s="7">
        <v>6.2844744663299661E-4</v>
      </c>
      <c r="L47" s="7">
        <v>6.5616132617079886E-4</v>
      </c>
      <c r="M47" s="7">
        <v>6.5861854728535357E-4</v>
      </c>
      <c r="N47" s="7">
        <v>4.8227971105820108E-3</v>
      </c>
      <c r="O47" s="7">
        <v>6.5454863141414137E-4</v>
      </c>
      <c r="P47" s="7">
        <v>5.4175441035835762E-4</v>
      </c>
      <c r="Q47" s="7">
        <v>4.2337915682048237E-4</v>
      </c>
      <c r="R47" s="7">
        <v>3.0917256368603879E-4</v>
      </c>
      <c r="S47" s="7">
        <v>2.9567584100723886E-4</v>
      </c>
      <c r="T47" s="7">
        <v>4.4544210317780516E-4</v>
      </c>
      <c r="U47" s="7">
        <v>4.1254190876204868E-4</v>
      </c>
      <c r="V47" s="7">
        <v>3.6352012233903749E-4</v>
      </c>
      <c r="W47" s="7">
        <v>3.5910724167583657E-4</v>
      </c>
      <c r="X47" s="7">
        <v>2.9234635106146735E-4</v>
      </c>
      <c r="Y47" s="7">
        <v>1.4314555190718802E-3</v>
      </c>
    </row>
    <row r="48" spans="1:25" x14ac:dyDescent="0.3">
      <c r="A48" s="42">
        <v>0.95833333333333337</v>
      </c>
      <c r="B48" s="8">
        <v>5.3011802267676769E-4</v>
      </c>
      <c r="C48" s="8">
        <v>6.4028888815427011E-4</v>
      </c>
      <c r="D48" s="8">
        <v>4.669333211868686E-4</v>
      </c>
      <c r="E48" s="8">
        <v>7.4881002045454543E-4</v>
      </c>
      <c r="F48" s="8">
        <v>6.3360715363155377E-4</v>
      </c>
      <c r="G48" s="8">
        <v>6.0380554606060603E-4</v>
      </c>
      <c r="H48" s="8">
        <v>5.0249673566217729E-4</v>
      </c>
      <c r="I48" s="8">
        <v>5.8206312369528618E-4</v>
      </c>
      <c r="J48" s="8">
        <v>5.1802397353076224E-4</v>
      </c>
      <c r="K48" s="8">
        <v>5.9035767031425366E-4</v>
      </c>
      <c r="L48" s="8">
        <v>6.3747273535353537E-4</v>
      </c>
      <c r="M48" s="8">
        <v>6.49224849810606E-4</v>
      </c>
      <c r="N48" s="8">
        <v>5.8669444030303025E-3</v>
      </c>
      <c r="O48" s="8">
        <v>6.6092566808080805E-4</v>
      </c>
      <c r="P48" s="8">
        <v>5.4199027873377587E-4</v>
      </c>
      <c r="Q48" s="8">
        <v>4.2654582882471282E-4</v>
      </c>
      <c r="R48" s="8">
        <v>3.1197355532975511E-4</v>
      </c>
      <c r="S48" s="8">
        <v>2.8872980956530113E-4</v>
      </c>
      <c r="T48" s="8">
        <v>4.4338892464865969E-4</v>
      </c>
      <c r="U48" s="8">
        <v>4.1209362048622191E-4</v>
      </c>
      <c r="V48" s="8">
        <v>3.6411702955738585E-4</v>
      </c>
      <c r="W48" s="8">
        <v>3.5773984027217436E-4</v>
      </c>
      <c r="X48" s="8">
        <v>2.885231349911959E-4</v>
      </c>
      <c r="Y48" s="8">
        <v>1.4298040366672122E-3</v>
      </c>
    </row>
    <row r="49" spans="1:25" x14ac:dyDescent="0.3">
      <c r="A49" s="43">
        <v>0.97916666666666663</v>
      </c>
      <c r="B49" s="7">
        <v>5.4640852972222221E-4</v>
      </c>
      <c r="C49" s="7">
        <v>6.4629554862258949E-4</v>
      </c>
      <c r="D49" s="7">
        <v>4.8070446090909104E-4</v>
      </c>
      <c r="E49" s="7">
        <v>7.4915443573232319E-4</v>
      </c>
      <c r="F49" s="7">
        <v>6.4817670175565162E-4</v>
      </c>
      <c r="G49" s="7">
        <v>6.4619154348484844E-4</v>
      </c>
      <c r="H49" s="7">
        <v>5.0636883667227843E-4</v>
      </c>
      <c r="I49" s="7">
        <v>5.8358679760101007E-4</v>
      </c>
      <c r="J49" s="7">
        <v>5.2277266333792486E-4</v>
      </c>
      <c r="K49" s="7">
        <v>5.9797664259259259E-4</v>
      </c>
      <c r="L49" s="7">
        <v>6.2281406639118472E-4</v>
      </c>
      <c r="M49" s="7">
        <v>6.0477744621212121E-4</v>
      </c>
      <c r="N49" s="7">
        <v>5.8359932881192882E-3</v>
      </c>
      <c r="O49" s="7">
        <v>6.4344683409090907E-4</v>
      </c>
      <c r="P49" s="7">
        <v>5.5147238718396979E-4</v>
      </c>
      <c r="Q49" s="7">
        <v>4.4241029653397409E-4</v>
      </c>
      <c r="R49" s="7">
        <v>3.1162520294869599E-4</v>
      </c>
      <c r="S49" s="7">
        <v>2.9012259408059887E-4</v>
      </c>
      <c r="T49" s="7">
        <v>4.4168369196750555E-4</v>
      </c>
      <c r="U49" s="7">
        <v>4.1045547807307944E-4</v>
      </c>
      <c r="V49" s="7">
        <v>3.5886751796122167E-4</v>
      </c>
      <c r="W49" s="7">
        <v>3.6306407213797595E-4</v>
      </c>
      <c r="X49" s="7">
        <v>2.8811206462732431E-4</v>
      </c>
      <c r="Y49" s="7">
        <v>1.4307535281119852E-3</v>
      </c>
    </row>
    <row r="50" spans="1:25" x14ac:dyDescent="0.3">
      <c r="A50" s="44">
        <v>0</v>
      </c>
      <c r="B50" s="45">
        <v>5.7176978593434351E-4</v>
      </c>
      <c r="C50" s="45">
        <v>6.486604046831956E-4</v>
      </c>
      <c r="D50" s="45">
        <v>4.6523634106060608E-4</v>
      </c>
      <c r="E50" s="45">
        <v>6.8243189280303045E-4</v>
      </c>
      <c r="F50" s="45">
        <v>6.4955242734487744E-4</v>
      </c>
      <c r="G50" s="45">
        <v>6.6277016540404032E-4</v>
      </c>
      <c r="H50" s="45">
        <v>4.9488622067901233E-4</v>
      </c>
      <c r="I50" s="45">
        <v>6.1601596073232326E-4</v>
      </c>
      <c r="J50" s="45">
        <v>5.1939468080808076E-4</v>
      </c>
      <c r="K50" s="45">
        <v>6.3006410078563413E-4</v>
      </c>
      <c r="L50" s="45">
        <v>6.214161521808999E-4</v>
      </c>
      <c r="M50" s="45">
        <v>6.3080698724747456E-4</v>
      </c>
      <c r="N50" s="45">
        <v>5.8502287101491095E-3</v>
      </c>
      <c r="O50" s="45">
        <v>6.3100674338383836E-4</v>
      </c>
      <c r="P50" s="45">
        <v>5.5789994208747741E-4</v>
      </c>
      <c r="Q50" s="45">
        <v>4.3802675861756942E-4</v>
      </c>
      <c r="R50" s="45">
        <v>3.0746632608349305E-4</v>
      </c>
      <c r="S50" s="45">
        <v>2.8799776524530491E-4</v>
      </c>
      <c r="T50" s="45">
        <v>4.4449312056730653E-4</v>
      </c>
      <c r="U50" s="45">
        <v>4.1362023453314368E-4</v>
      </c>
      <c r="V50" s="45">
        <v>3.5966144393855622E-4</v>
      </c>
      <c r="W50" s="45">
        <v>3.5853108260227126E-4</v>
      </c>
      <c r="X50" s="45">
        <v>2.9298737721798621E-4</v>
      </c>
      <c r="Y50" s="45">
        <v>1.431754455347357E-3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1:Y1"/>
    <mergeCell ref="A52:E55"/>
  </mergeCells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186AC-0F8B-48E4-859B-3A66DF5A065A}">
  <sheetPr codeName="Sheet16"/>
  <dimension ref="A1:Y55"/>
  <sheetViews>
    <sheetView topLeftCell="A2" zoomScale="70" zoomScaleNormal="70" workbookViewId="0">
      <selection sqref="A1:XFD1048576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99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37" t="s">
        <v>0</v>
      </c>
      <c r="B2" s="37" t="s">
        <v>24</v>
      </c>
      <c r="C2" s="37" t="s">
        <v>25</v>
      </c>
      <c r="D2" s="37" t="s">
        <v>26</v>
      </c>
      <c r="E2" s="37" t="s">
        <v>27</v>
      </c>
      <c r="F2" s="37" t="s">
        <v>28</v>
      </c>
      <c r="G2" s="37" t="s">
        <v>29</v>
      </c>
      <c r="H2" s="37" t="s">
        <v>30</v>
      </c>
      <c r="I2" s="37" t="s">
        <v>31</v>
      </c>
      <c r="J2" s="37" t="s">
        <v>32</v>
      </c>
      <c r="K2" s="37" t="s">
        <v>33</v>
      </c>
      <c r="L2" s="37" t="s">
        <v>34</v>
      </c>
      <c r="M2" s="37" t="s">
        <v>35</v>
      </c>
      <c r="N2" s="37" t="s">
        <v>36</v>
      </c>
      <c r="O2" s="37" t="s">
        <v>37</v>
      </c>
      <c r="P2" s="37" t="s">
        <v>38</v>
      </c>
      <c r="Q2" s="37" t="s">
        <v>39</v>
      </c>
      <c r="R2" s="37" t="s">
        <v>40</v>
      </c>
      <c r="S2" s="37" t="s">
        <v>41</v>
      </c>
      <c r="T2" s="37" t="s">
        <v>42</v>
      </c>
      <c r="U2" s="37" t="s">
        <v>43</v>
      </c>
      <c r="V2" s="37" t="s">
        <v>44</v>
      </c>
      <c r="W2" s="37" t="s">
        <v>45</v>
      </c>
      <c r="X2" s="37" t="s">
        <v>46</v>
      </c>
      <c r="Y2" s="38" t="s">
        <v>47</v>
      </c>
    </row>
    <row r="3" spans="1:25" x14ac:dyDescent="0.3">
      <c r="A3" s="41">
        <v>2.0833333333333329E-2</v>
      </c>
      <c r="B3" s="7">
        <v>0.30504066530455543</v>
      </c>
      <c r="C3" s="7">
        <v>0.21581640389590839</v>
      </c>
      <c r="D3" s="7">
        <v>0.21277169100287127</v>
      </c>
      <c r="E3" s="7">
        <v>0.17946458600101625</v>
      </c>
      <c r="F3" s="7">
        <v>0.29956511799428298</v>
      </c>
      <c r="G3" s="7">
        <v>0.24449069577461607</v>
      </c>
      <c r="H3" s="7">
        <v>0.24186551978589835</v>
      </c>
      <c r="I3" s="7">
        <v>0.21959444763795685</v>
      </c>
      <c r="J3" s="7">
        <v>0.26730139683883936</v>
      </c>
      <c r="K3" s="7">
        <v>0.38167197999490976</v>
      </c>
      <c r="L3" s="7">
        <v>0.18876428793109182</v>
      </c>
      <c r="M3" s="7">
        <v>0.37047037361474061</v>
      </c>
      <c r="N3" s="7">
        <v>0.4080648305751689</v>
      </c>
      <c r="O3" s="7">
        <v>0.30851427856013675</v>
      </c>
      <c r="P3" s="7">
        <v>0.10960657855744825</v>
      </c>
      <c r="Q3" s="7">
        <v>0.15618200712660657</v>
      </c>
      <c r="R3" s="7">
        <v>0.21533854872847716</v>
      </c>
      <c r="S3" s="7">
        <v>0.22151031982298788</v>
      </c>
      <c r="T3" s="7">
        <v>0.23469495827516457</v>
      </c>
      <c r="U3" s="7">
        <v>0.26802127277243987</v>
      </c>
      <c r="V3" s="7">
        <v>0.17866041064018034</v>
      </c>
      <c r="W3" s="7">
        <v>0.2064503371984826</v>
      </c>
      <c r="X3" s="7">
        <v>0.12016031074342415</v>
      </c>
      <c r="Y3" s="13">
        <v>0.12600847962511291</v>
      </c>
    </row>
    <row r="4" spans="1:25" x14ac:dyDescent="0.3">
      <c r="A4" s="42">
        <v>4.1666666666666657E-2</v>
      </c>
      <c r="B4" s="8">
        <v>0.29780540838592073</v>
      </c>
      <c r="C4" s="8">
        <v>0.20180864031155535</v>
      </c>
      <c r="D4" s="8">
        <v>0.22020674797129738</v>
      </c>
      <c r="E4" s="8">
        <v>0.17704609552442249</v>
      </c>
      <c r="F4" s="8">
        <v>0.3078632253282042</v>
      </c>
      <c r="G4" s="8">
        <v>0.26898466446154334</v>
      </c>
      <c r="H4" s="8">
        <v>0.22660557706753082</v>
      </c>
      <c r="I4" s="8">
        <v>0.25370035452854134</v>
      </c>
      <c r="J4" s="8">
        <v>0.27303428286914833</v>
      </c>
      <c r="K4" s="8">
        <v>0.389091082325079</v>
      </c>
      <c r="L4" s="8">
        <v>0.19118857961232541</v>
      </c>
      <c r="M4" s="8">
        <v>0.37513554328891896</v>
      </c>
      <c r="N4" s="8">
        <v>0.41705334900381402</v>
      </c>
      <c r="O4" s="8">
        <v>0.31980190582612811</v>
      </c>
      <c r="P4" s="8">
        <v>9.9724235177755111E-2</v>
      </c>
      <c r="Q4" s="8">
        <v>0.15029569186442215</v>
      </c>
      <c r="R4" s="8">
        <v>0.20187484555934879</v>
      </c>
      <c r="S4" s="8">
        <v>0.22005609620340796</v>
      </c>
      <c r="T4" s="8">
        <v>0.24117958952109947</v>
      </c>
      <c r="U4" s="8">
        <v>0.29009183881810752</v>
      </c>
      <c r="V4" s="8">
        <v>0.15993649535706458</v>
      </c>
      <c r="W4" s="8">
        <v>0.21090948443508839</v>
      </c>
      <c r="X4" s="8">
        <v>0.11911303932545317</v>
      </c>
      <c r="Y4" s="15">
        <v>0.13275436343797048</v>
      </c>
    </row>
    <row r="5" spans="1:25" x14ac:dyDescent="0.3">
      <c r="A5" s="43">
        <v>6.25E-2</v>
      </c>
      <c r="B5" s="7">
        <v>0.29421764798430983</v>
      </c>
      <c r="C5" s="7">
        <v>0.19225484222059935</v>
      </c>
      <c r="D5" s="7">
        <v>0.21545554241267686</v>
      </c>
      <c r="E5" s="7">
        <v>0.17555930511504172</v>
      </c>
      <c r="F5" s="7">
        <v>0.3268784471488384</v>
      </c>
      <c r="G5" s="7">
        <v>0.29514331929872667</v>
      </c>
      <c r="H5" s="7">
        <v>0.22834862303335435</v>
      </c>
      <c r="I5" s="7">
        <v>0.24098549105063735</v>
      </c>
      <c r="J5" s="7">
        <v>0.26652431686292855</v>
      </c>
      <c r="K5" s="7">
        <v>0.38431844618278105</v>
      </c>
      <c r="L5" s="7">
        <v>0.1945833002987678</v>
      </c>
      <c r="M5" s="7">
        <v>0.34459274503699405</v>
      </c>
      <c r="N5" s="7">
        <v>0.41894639188210664</v>
      </c>
      <c r="O5" s="7">
        <v>0.32210898831322327</v>
      </c>
      <c r="P5" s="7">
        <v>9.9992626129764561E-2</v>
      </c>
      <c r="Q5" s="7">
        <v>0.13283117327731656</v>
      </c>
      <c r="R5" s="7">
        <v>0.19792119557582213</v>
      </c>
      <c r="S5" s="7">
        <v>0.19148628005992704</v>
      </c>
      <c r="T5" s="7">
        <v>0.23241694123101908</v>
      </c>
      <c r="U5" s="7">
        <v>0.29137184603311472</v>
      </c>
      <c r="V5" s="7">
        <v>0.15358532753845078</v>
      </c>
      <c r="W5" s="7">
        <v>0.20588096090288527</v>
      </c>
      <c r="X5" s="7">
        <v>0.11340205822722646</v>
      </c>
      <c r="Y5" s="7">
        <v>0.14798330599593496</v>
      </c>
    </row>
    <row r="6" spans="1:25" x14ac:dyDescent="0.3">
      <c r="A6" s="42">
        <v>8.3333333333333329E-2</v>
      </c>
      <c r="B6" s="8">
        <v>0.30108492154783423</v>
      </c>
      <c r="C6" s="8">
        <v>0.19831259080516742</v>
      </c>
      <c r="D6" s="8">
        <v>0.20233815087430637</v>
      </c>
      <c r="E6" s="8">
        <v>0.16516263793164171</v>
      </c>
      <c r="F6" s="8">
        <v>0.32588297229453062</v>
      </c>
      <c r="G6" s="8">
        <v>0.311646913982772</v>
      </c>
      <c r="H6" s="8">
        <v>0.24004173808161633</v>
      </c>
      <c r="I6" s="8">
        <v>0.27560790548395131</v>
      </c>
      <c r="J6" s="8">
        <v>0.22803850414965565</v>
      </c>
      <c r="K6" s="8">
        <v>0.37860594066522318</v>
      </c>
      <c r="L6" s="8">
        <v>0.20901279901165151</v>
      </c>
      <c r="M6" s="8">
        <v>0.30410874557899942</v>
      </c>
      <c r="N6" s="8">
        <v>0.41365470569689478</v>
      </c>
      <c r="O6" s="8">
        <v>0.31744072625553832</v>
      </c>
      <c r="P6" s="8">
        <v>0.10471565446367469</v>
      </c>
      <c r="Q6" s="8">
        <v>0.14240320349782287</v>
      </c>
      <c r="R6" s="8">
        <v>0.2005039729957824</v>
      </c>
      <c r="S6" s="8">
        <v>0.16662350222569042</v>
      </c>
      <c r="T6" s="8">
        <v>0.22111283384807714</v>
      </c>
      <c r="U6" s="8">
        <v>0.2722450935913529</v>
      </c>
      <c r="V6" s="8">
        <v>0.17020344818266872</v>
      </c>
      <c r="W6" s="8">
        <v>0.20022710118066309</v>
      </c>
      <c r="X6" s="8">
        <v>0.1082219137526706</v>
      </c>
      <c r="Y6" s="8">
        <v>0.14590707097668515</v>
      </c>
    </row>
    <row r="7" spans="1:25" x14ac:dyDescent="0.3">
      <c r="A7" s="43">
        <v>0.1041666666666667</v>
      </c>
      <c r="B7" s="7">
        <v>0.30749035231685806</v>
      </c>
      <c r="C7" s="7">
        <v>0.19609581591300149</v>
      </c>
      <c r="D7" s="7">
        <v>0.19664653436895088</v>
      </c>
      <c r="E7" s="7">
        <v>0.16419564262445155</v>
      </c>
      <c r="F7" s="7">
        <v>0.30958202027302045</v>
      </c>
      <c r="G7" s="7">
        <v>0.28875300015561145</v>
      </c>
      <c r="H7" s="7">
        <v>0.24063269957509448</v>
      </c>
      <c r="I7" s="7">
        <v>0.27591352994463453</v>
      </c>
      <c r="J7" s="7">
        <v>0.20692284225618557</v>
      </c>
      <c r="K7" s="7">
        <v>0.36963013058506949</v>
      </c>
      <c r="L7" s="7">
        <v>0.18379848614058705</v>
      </c>
      <c r="M7" s="7">
        <v>0.25107393030673308</v>
      </c>
      <c r="N7" s="7">
        <v>0.40717856040799932</v>
      </c>
      <c r="O7" s="7">
        <v>0.3318898340348217</v>
      </c>
      <c r="P7" s="7">
        <v>9.7819715434102936E-2</v>
      </c>
      <c r="Q7" s="7">
        <v>0.14321782580954293</v>
      </c>
      <c r="R7" s="7">
        <v>0.19200715374192956</v>
      </c>
      <c r="S7" s="7">
        <v>0.1456023528541317</v>
      </c>
      <c r="T7" s="7">
        <v>0.20098281968823933</v>
      </c>
      <c r="U7" s="7">
        <v>0.27634752181513156</v>
      </c>
      <c r="V7" s="7">
        <v>0.17033292180210935</v>
      </c>
      <c r="W7" s="7">
        <v>0.18484240068839528</v>
      </c>
      <c r="X7" s="7">
        <v>0.11022520904894029</v>
      </c>
      <c r="Y7" s="7">
        <v>0.15059025700918399</v>
      </c>
    </row>
    <row r="8" spans="1:25" x14ac:dyDescent="0.3">
      <c r="A8" s="42">
        <v>0.125</v>
      </c>
      <c r="B8" s="8">
        <v>0.29828151602889619</v>
      </c>
      <c r="C8" s="8">
        <v>0.18437580049634947</v>
      </c>
      <c r="D8" s="8">
        <v>0.19343632029530694</v>
      </c>
      <c r="E8" s="8">
        <v>0.15158166634081816</v>
      </c>
      <c r="F8" s="8">
        <v>0.29865400491963129</v>
      </c>
      <c r="G8" s="8">
        <v>0.28110257400449518</v>
      </c>
      <c r="H8" s="8">
        <v>0.24047123158179318</v>
      </c>
      <c r="I8" s="8">
        <v>0.27484575840063591</v>
      </c>
      <c r="J8" s="8">
        <v>0.19754041326515254</v>
      </c>
      <c r="K8" s="8">
        <v>0.33553505260236682</v>
      </c>
      <c r="L8" s="8">
        <v>0.16180591062571123</v>
      </c>
      <c r="M8" s="8">
        <v>0.23292455878460122</v>
      </c>
      <c r="N8" s="8">
        <v>0.38954997049317164</v>
      </c>
      <c r="O8" s="8">
        <v>0.33908673658869959</v>
      </c>
      <c r="P8" s="8">
        <v>8.2672791165868897E-2</v>
      </c>
      <c r="Q8" s="8">
        <v>0.13890950929152149</v>
      </c>
      <c r="R8" s="8">
        <v>0.18810428374804955</v>
      </c>
      <c r="S8" s="8">
        <v>0.14096492966108531</v>
      </c>
      <c r="T8" s="8">
        <v>0.18593696514243774</v>
      </c>
      <c r="U8" s="8">
        <v>0.26933918741166996</v>
      </c>
      <c r="V8" s="8">
        <v>0.1588036440348608</v>
      </c>
      <c r="W8" s="8">
        <v>0.17847450054550046</v>
      </c>
      <c r="X8" s="8">
        <v>0.104298736306272</v>
      </c>
      <c r="Y8" s="8">
        <v>0.15068255075020431</v>
      </c>
    </row>
    <row r="9" spans="1:25" x14ac:dyDescent="0.3">
      <c r="A9" s="43">
        <v>0.14583333333333329</v>
      </c>
      <c r="B9" s="7">
        <v>0.30029966035886346</v>
      </c>
      <c r="C9" s="7">
        <v>0.1850219709088563</v>
      </c>
      <c r="D9" s="7">
        <v>0.18777482160552977</v>
      </c>
      <c r="E9" s="7">
        <v>0.1452825042551189</v>
      </c>
      <c r="F9" s="7">
        <v>0.29298413430811349</v>
      </c>
      <c r="G9" s="7">
        <v>0.30810836707588074</v>
      </c>
      <c r="H9" s="7">
        <v>0.23568697298020533</v>
      </c>
      <c r="I9" s="7">
        <v>0.27720025412293342</v>
      </c>
      <c r="J9" s="7">
        <v>0.19206449516926913</v>
      </c>
      <c r="K9" s="7">
        <v>0.3352540091858926</v>
      </c>
      <c r="L9" s="7">
        <v>0.15341473061592506</v>
      </c>
      <c r="M9" s="7">
        <v>0.21124072820753753</v>
      </c>
      <c r="N9" s="7">
        <v>0.36203276235131215</v>
      </c>
      <c r="O9" s="7">
        <v>0.33565441367058113</v>
      </c>
      <c r="P9" s="7">
        <v>6.8744051283938887E-2</v>
      </c>
      <c r="Q9" s="7">
        <v>0.12811375594664545</v>
      </c>
      <c r="R9" s="7">
        <v>0.18701728600581891</v>
      </c>
      <c r="S9" s="7">
        <v>0.12445257453636492</v>
      </c>
      <c r="T9" s="7">
        <v>0.18684573960908935</v>
      </c>
      <c r="U9" s="7">
        <v>0.28058230827535913</v>
      </c>
      <c r="V9" s="7">
        <v>0.15515203941089173</v>
      </c>
      <c r="W9" s="7">
        <v>0.17313084995254763</v>
      </c>
      <c r="X9" s="7">
        <v>0.10290252874851238</v>
      </c>
      <c r="Y9" s="7">
        <v>0.15663190648804143</v>
      </c>
    </row>
    <row r="10" spans="1:25" x14ac:dyDescent="0.3">
      <c r="A10" s="42">
        <v>0.16666666666666671</v>
      </c>
      <c r="B10" s="8">
        <v>0.31666250540225616</v>
      </c>
      <c r="C10" s="8">
        <v>0.19809638907141489</v>
      </c>
      <c r="D10" s="8">
        <v>0.19054103294866004</v>
      </c>
      <c r="E10" s="8">
        <v>0.13494048440887535</v>
      </c>
      <c r="F10" s="8">
        <v>0.28233270975000352</v>
      </c>
      <c r="G10" s="8">
        <v>0.29227914747096395</v>
      </c>
      <c r="H10" s="8">
        <v>0.2009495063370782</v>
      </c>
      <c r="I10" s="8">
        <v>0.28899153918095166</v>
      </c>
      <c r="J10" s="8">
        <v>0.18997750428867652</v>
      </c>
      <c r="K10" s="8">
        <v>0.35172519783269524</v>
      </c>
      <c r="L10" s="8">
        <v>0.15283452517284732</v>
      </c>
      <c r="M10" s="8">
        <v>0.21016849591627415</v>
      </c>
      <c r="N10" s="8">
        <v>0.33202316609347438</v>
      </c>
      <c r="O10" s="8">
        <v>0.33524856994977842</v>
      </c>
      <c r="P10" s="8">
        <v>6.4669274408037006E-2</v>
      </c>
      <c r="Q10" s="8">
        <v>0.11926797223811435</v>
      </c>
      <c r="R10" s="8">
        <v>0.17187806209281159</v>
      </c>
      <c r="S10" s="8">
        <v>0.10748781288754999</v>
      </c>
      <c r="T10" s="8">
        <v>0.18531632025411876</v>
      </c>
      <c r="U10" s="8">
        <v>0.28114727750002932</v>
      </c>
      <c r="V10" s="8">
        <v>0.15485604715960416</v>
      </c>
      <c r="W10" s="8">
        <v>0.1741135304200542</v>
      </c>
      <c r="X10" s="8">
        <v>0.10299810813853091</v>
      </c>
      <c r="Y10" s="8">
        <v>0.16338428258022542</v>
      </c>
    </row>
    <row r="11" spans="1:25" x14ac:dyDescent="0.3">
      <c r="A11" s="43">
        <v>0.1875</v>
      </c>
      <c r="B11" s="7">
        <v>0.30865498016410725</v>
      </c>
      <c r="C11" s="7">
        <v>0.21880999684993566</v>
      </c>
      <c r="D11" s="7">
        <v>0.1845254704655977</v>
      </c>
      <c r="E11" s="7">
        <v>0.14551134474717164</v>
      </c>
      <c r="F11" s="7">
        <v>0.28504647111818826</v>
      </c>
      <c r="G11" s="7">
        <v>0.29238218854110209</v>
      </c>
      <c r="H11" s="7">
        <v>0.19275056007543387</v>
      </c>
      <c r="I11" s="7">
        <v>0.29345838866574181</v>
      </c>
      <c r="J11" s="7">
        <v>0.19528213356400828</v>
      </c>
      <c r="K11" s="7">
        <v>0.33951791887089378</v>
      </c>
      <c r="L11" s="7">
        <v>0.14290741452709438</v>
      </c>
      <c r="M11" s="7">
        <v>0.20332346847550217</v>
      </c>
      <c r="N11" s="7">
        <v>0.29288563238318516</v>
      </c>
      <c r="O11" s="7">
        <v>0.30680775502097041</v>
      </c>
      <c r="P11" s="7">
        <v>6.1091723999822073E-2</v>
      </c>
      <c r="Q11" s="7">
        <v>0.10952801698044672</v>
      </c>
      <c r="R11" s="7">
        <v>0.16587476324383987</v>
      </c>
      <c r="S11" s="7">
        <v>8.8867561634834599E-2</v>
      </c>
      <c r="T11" s="7">
        <v>0.16855048856309415</v>
      </c>
      <c r="U11" s="7">
        <v>0.26429986651845594</v>
      </c>
      <c r="V11" s="7">
        <v>0.16349604058588205</v>
      </c>
      <c r="W11" s="7">
        <v>0.19468902947046929</v>
      </c>
      <c r="X11" s="7">
        <v>0.1117941648769324</v>
      </c>
      <c r="Y11" s="7">
        <v>0.17015183443326021</v>
      </c>
    </row>
    <row r="12" spans="1:25" x14ac:dyDescent="0.3">
      <c r="A12" s="42">
        <v>0.20833333333333329</v>
      </c>
      <c r="B12" s="8">
        <v>0.3005304959330774</v>
      </c>
      <c r="C12" s="8">
        <v>0.22044008422377079</v>
      </c>
      <c r="D12" s="8">
        <v>0.18449852080838394</v>
      </c>
      <c r="E12" s="8">
        <v>0.14564018639622855</v>
      </c>
      <c r="F12" s="8">
        <v>0.26779441834343193</v>
      </c>
      <c r="G12" s="8">
        <v>0.26232583030520062</v>
      </c>
      <c r="H12" s="8">
        <v>0.20078925278656029</v>
      </c>
      <c r="I12" s="8">
        <v>0.27940649392995154</v>
      </c>
      <c r="J12" s="8">
        <v>0.1833893828714947</v>
      </c>
      <c r="K12" s="8">
        <v>0.30634100736833425</v>
      </c>
      <c r="L12" s="8">
        <v>0.12529691167154511</v>
      </c>
      <c r="M12" s="8">
        <v>0.20184849875575342</v>
      </c>
      <c r="N12" s="8">
        <v>0.28037701206146409</v>
      </c>
      <c r="O12" s="8">
        <v>0.28120923333376352</v>
      </c>
      <c r="P12" s="8">
        <v>6.7531736862185526E-2</v>
      </c>
      <c r="Q12" s="8">
        <v>9.8130822409343121E-2</v>
      </c>
      <c r="R12" s="8">
        <v>0.17002335926928011</v>
      </c>
      <c r="S12" s="8">
        <v>7.6043074569836971E-2</v>
      </c>
      <c r="T12" s="8">
        <v>0.17906954421221016</v>
      </c>
      <c r="U12" s="8">
        <v>0.26709179088455209</v>
      </c>
      <c r="V12" s="8">
        <v>0.16699924549423778</v>
      </c>
      <c r="W12" s="8">
        <v>0.19349914336137458</v>
      </c>
      <c r="X12" s="8">
        <v>0.11184563531843329</v>
      </c>
      <c r="Y12" s="8">
        <v>0.17063932978846733</v>
      </c>
    </row>
    <row r="13" spans="1:25" x14ac:dyDescent="0.3">
      <c r="A13" s="43">
        <v>0.22916666666666671</v>
      </c>
      <c r="B13" s="7">
        <v>0.31088865624994627</v>
      </c>
      <c r="C13" s="7">
        <v>0.22637832846046607</v>
      </c>
      <c r="D13" s="7">
        <v>0.18864039398132021</v>
      </c>
      <c r="E13" s="7">
        <v>0.1514852872897578</v>
      </c>
      <c r="F13" s="7">
        <v>0.26911218509864049</v>
      </c>
      <c r="G13" s="7">
        <v>0.24721982160450812</v>
      </c>
      <c r="H13" s="7">
        <v>0.20021412198210758</v>
      </c>
      <c r="I13" s="7">
        <v>0.24358635992861086</v>
      </c>
      <c r="J13" s="7">
        <v>0.16143999605335194</v>
      </c>
      <c r="K13" s="7">
        <v>0.27279786222822061</v>
      </c>
      <c r="L13" s="7">
        <v>0.10855730720498639</v>
      </c>
      <c r="M13" s="7">
        <v>0.17438637655544265</v>
      </c>
      <c r="N13" s="7">
        <v>0.25593968770732323</v>
      </c>
      <c r="O13" s="7">
        <v>0.27725937060222822</v>
      </c>
      <c r="P13" s="7">
        <v>6.7954247792041581E-2</v>
      </c>
      <c r="Q13" s="7">
        <v>9.5648631383260907E-2</v>
      </c>
      <c r="R13" s="7">
        <v>0.16293899010585922</v>
      </c>
      <c r="S13" s="7">
        <v>6.5769774921226404E-2</v>
      </c>
      <c r="T13" s="7">
        <v>0.17199154647045856</v>
      </c>
      <c r="U13" s="7">
        <v>0.25843620302893433</v>
      </c>
      <c r="V13" s="7">
        <v>0.16460311603193178</v>
      </c>
      <c r="W13" s="7">
        <v>0.18878293163002213</v>
      </c>
      <c r="X13" s="7">
        <v>0.10206366757712722</v>
      </c>
      <c r="Y13" s="7">
        <v>0.16574324982288038</v>
      </c>
    </row>
    <row r="14" spans="1:25" x14ac:dyDescent="0.3">
      <c r="A14" s="42">
        <v>0.25</v>
      </c>
      <c r="B14" s="8">
        <v>0.3052474772665828</v>
      </c>
      <c r="C14" s="8">
        <v>0.23494099531464468</v>
      </c>
      <c r="D14" s="8">
        <v>0.17916351715662235</v>
      </c>
      <c r="E14" s="8">
        <v>0.13602716473967069</v>
      </c>
      <c r="F14" s="8">
        <v>0.25422649930574759</v>
      </c>
      <c r="G14" s="8">
        <v>0.24971394814244846</v>
      </c>
      <c r="H14" s="8">
        <v>0.18734497667118338</v>
      </c>
      <c r="I14" s="8">
        <v>0.23684019515941127</v>
      </c>
      <c r="J14" s="8">
        <v>0.13574216689260002</v>
      </c>
      <c r="K14" s="8">
        <v>0.25433219798588114</v>
      </c>
      <c r="L14" s="8">
        <v>9.7623369227700957E-2</v>
      </c>
      <c r="M14" s="8">
        <v>0.15470066289588441</v>
      </c>
      <c r="N14" s="8">
        <v>0.22485968445047697</v>
      </c>
      <c r="O14" s="8">
        <v>0.27258109749956982</v>
      </c>
      <c r="P14" s="8">
        <v>6.1238158043071061E-2</v>
      </c>
      <c r="Q14" s="8">
        <v>8.8113410867830019E-2</v>
      </c>
      <c r="R14" s="8">
        <v>0.16093726928323104</v>
      </c>
      <c r="S14" s="8">
        <v>5.6549771601039911E-2</v>
      </c>
      <c r="T14" s="8">
        <v>0.1593428820570934</v>
      </c>
      <c r="U14" s="8">
        <v>0.27027937429824761</v>
      </c>
      <c r="V14" s="8">
        <v>0.16837303065229337</v>
      </c>
      <c r="W14" s="8">
        <v>0.17774482973838018</v>
      </c>
      <c r="X14" s="8">
        <v>9.0563741521998739E-2</v>
      </c>
      <c r="Y14" s="8">
        <v>0.15763311430302834</v>
      </c>
    </row>
    <row r="15" spans="1:25" x14ac:dyDescent="0.3">
      <c r="A15" s="43">
        <v>0.27083333333333331</v>
      </c>
      <c r="B15" s="7">
        <v>0.30257723036972506</v>
      </c>
      <c r="C15" s="7">
        <v>0.23329407826483958</v>
      </c>
      <c r="D15" s="7">
        <v>0.17932217311099277</v>
      </c>
      <c r="E15" s="7">
        <v>0.13712376670712889</v>
      </c>
      <c r="F15" s="7">
        <v>0.23895584366118927</v>
      </c>
      <c r="G15" s="7">
        <v>0.23292943990934317</v>
      </c>
      <c r="H15" s="7">
        <v>0.17691175617881399</v>
      </c>
      <c r="I15" s="7">
        <v>0.2300993088304405</v>
      </c>
      <c r="J15" s="7">
        <v>0.11287501393997074</v>
      </c>
      <c r="K15" s="7">
        <v>0.2636971798715963</v>
      </c>
      <c r="L15" s="7">
        <v>9.1011475098986383E-2</v>
      </c>
      <c r="M15" s="7">
        <v>0.1169253455073504</v>
      </c>
      <c r="N15" s="7">
        <v>0.18435356090734695</v>
      </c>
      <c r="O15" s="7">
        <v>0.23770487176452876</v>
      </c>
      <c r="P15" s="7">
        <v>5.4179475885060425E-2</v>
      </c>
      <c r="Q15" s="7">
        <v>7.4211989064060832E-2</v>
      </c>
      <c r="R15" s="7">
        <v>0.14562403434866475</v>
      </c>
      <c r="S15" s="7">
        <v>4.8035066468791666E-2</v>
      </c>
      <c r="T15" s="7">
        <v>0.15813390445076786</v>
      </c>
      <c r="U15" s="7">
        <v>0.27251257061536777</v>
      </c>
      <c r="V15" s="7">
        <v>0.16534668069868255</v>
      </c>
      <c r="W15" s="7">
        <v>0.16463887230596957</v>
      </c>
      <c r="X15" s="7">
        <v>9.3118296230798842E-2</v>
      </c>
      <c r="Y15" s="7">
        <v>0.14962868385996042</v>
      </c>
    </row>
    <row r="16" spans="1:25" x14ac:dyDescent="0.3">
      <c r="A16" s="42">
        <v>0.29166666666666669</v>
      </c>
      <c r="B16" s="8">
        <v>0.28298069603282139</v>
      </c>
      <c r="C16" s="8">
        <v>0.23062795117962434</v>
      </c>
      <c r="D16" s="8">
        <v>0.16545583962183291</v>
      </c>
      <c r="E16" s="8">
        <v>0.14357335636049809</v>
      </c>
      <c r="F16" s="8">
        <v>0.22436343429254568</v>
      </c>
      <c r="G16" s="8">
        <v>0.23507284580107113</v>
      </c>
      <c r="H16" s="8">
        <v>0.15784628190154765</v>
      </c>
      <c r="I16" s="8">
        <v>0.20888780086525502</v>
      </c>
      <c r="J16" s="8">
        <v>9.8601381503722871E-2</v>
      </c>
      <c r="K16" s="8">
        <v>0.27197275274503757</v>
      </c>
      <c r="L16" s="8">
        <v>7.1686863562502701E-2</v>
      </c>
      <c r="M16" s="8">
        <v>9.0338111371897456E-2</v>
      </c>
      <c r="N16" s="8">
        <v>0.15147953148050849</v>
      </c>
      <c r="O16" s="8">
        <v>0.19403427582150384</v>
      </c>
      <c r="P16" s="8">
        <v>4.0387536407337013E-2</v>
      </c>
      <c r="Q16" s="8">
        <v>4.6890329392323023E-2</v>
      </c>
      <c r="R16" s="8">
        <v>0.13179056391152133</v>
      </c>
      <c r="S16" s="8">
        <v>4.095147797834129E-2</v>
      </c>
      <c r="T16" s="8">
        <v>0.16188145248631006</v>
      </c>
      <c r="U16" s="8">
        <v>0.23318209177897833</v>
      </c>
      <c r="V16" s="8">
        <v>0.15305200002791172</v>
      </c>
      <c r="W16" s="8">
        <v>0.15996986846797434</v>
      </c>
      <c r="X16" s="8">
        <v>9.6166144794361585E-2</v>
      </c>
      <c r="Y16" s="8">
        <v>0.14751426475319396</v>
      </c>
    </row>
    <row r="17" spans="1:25" x14ac:dyDescent="0.3">
      <c r="A17" s="43">
        <v>0.3125</v>
      </c>
      <c r="B17" s="7">
        <v>0.26505244181372861</v>
      </c>
      <c r="C17" s="7">
        <v>0.20745902468187485</v>
      </c>
      <c r="D17" s="7">
        <v>0.13693889029713513</v>
      </c>
      <c r="E17" s="7">
        <v>0.13801715722606681</v>
      </c>
      <c r="F17" s="7">
        <v>0.22225397794799942</v>
      </c>
      <c r="G17" s="7">
        <v>0.21401484853024044</v>
      </c>
      <c r="H17" s="7">
        <v>0.13165591225319398</v>
      </c>
      <c r="I17" s="7">
        <v>0.19701167939447384</v>
      </c>
      <c r="J17" s="7">
        <v>7.7016922186147196E-2</v>
      </c>
      <c r="K17" s="7">
        <v>0.24885561275971091</v>
      </c>
      <c r="L17" s="7">
        <v>6.4657752452760273E-2</v>
      </c>
      <c r="M17" s="7">
        <v>8.4227748925264551E-2</v>
      </c>
      <c r="N17" s="7">
        <v>0.10438533512844464</v>
      </c>
      <c r="O17" s="7">
        <v>0.14178797286090677</v>
      </c>
      <c r="P17" s="7">
        <v>2.1879071015077214E-2</v>
      </c>
      <c r="Q17" s="7">
        <v>2.487510450177562E-2</v>
      </c>
      <c r="R17" s="7">
        <v>0.10615877952091571</v>
      </c>
      <c r="S17" s="7">
        <v>4.3042231490219157E-2</v>
      </c>
      <c r="T17" s="7">
        <v>0.15360170971636125</v>
      </c>
      <c r="U17" s="7">
        <v>0.21531719174517142</v>
      </c>
      <c r="V17" s="7">
        <v>0.14121045844977065</v>
      </c>
      <c r="W17" s="7">
        <v>0.16186038025874308</v>
      </c>
      <c r="X17" s="7">
        <v>9.478985100622303E-2</v>
      </c>
      <c r="Y17" s="7">
        <v>0.14111407493375488</v>
      </c>
    </row>
    <row r="18" spans="1:25" x14ac:dyDescent="0.3">
      <c r="A18" s="42">
        <v>0.33333333333333331</v>
      </c>
      <c r="B18" s="8">
        <v>0.2439558410568568</v>
      </c>
      <c r="C18" s="8">
        <v>0.20909353403420577</v>
      </c>
      <c r="D18" s="8">
        <v>0.10853624876295867</v>
      </c>
      <c r="E18" s="8">
        <v>0.12659970708975887</v>
      </c>
      <c r="F18" s="8">
        <v>0.22208278754703634</v>
      </c>
      <c r="G18" s="8">
        <v>0.20099825225373169</v>
      </c>
      <c r="H18" s="8">
        <v>0.11784291079804804</v>
      </c>
      <c r="I18" s="8">
        <v>0.17070121590079723</v>
      </c>
      <c r="J18" s="8">
        <v>6.475867228791983E-2</v>
      </c>
      <c r="K18" s="8">
        <v>0.1807549735593123</v>
      </c>
      <c r="L18" s="8">
        <v>6.824162153410801E-2</v>
      </c>
      <c r="M18" s="8">
        <v>8.5823275267776486E-2</v>
      </c>
      <c r="N18" s="8">
        <v>6.3642381337356377E-2</v>
      </c>
      <c r="O18" s="8">
        <v>0.11164165127865962</v>
      </c>
      <c r="P18" s="8">
        <v>1.1402969843567302E-2</v>
      </c>
      <c r="Q18" s="8">
        <v>1.2882416775402321E-2</v>
      </c>
      <c r="R18" s="8">
        <v>7.9247107078919257E-2</v>
      </c>
      <c r="S18" s="8">
        <v>3.8591423162800578E-2</v>
      </c>
      <c r="T18" s="8">
        <v>0.137404239980804</v>
      </c>
      <c r="U18" s="8">
        <v>0.193966823305842</v>
      </c>
      <c r="V18" s="8">
        <v>0.14227619305648431</v>
      </c>
      <c r="W18" s="8">
        <v>0.1384302349805889</v>
      </c>
      <c r="X18" s="8">
        <v>8.3133091192770375E-2</v>
      </c>
      <c r="Y18" s="8">
        <v>0.13757732258925884</v>
      </c>
    </row>
    <row r="19" spans="1:25" x14ac:dyDescent="0.3">
      <c r="A19" s="43">
        <v>0.35416666666666669</v>
      </c>
      <c r="B19" s="7">
        <v>0.21487591293941155</v>
      </c>
      <c r="C19" s="7">
        <v>0.20722781424005829</v>
      </c>
      <c r="D19" s="7">
        <v>9.7554000371714633E-2</v>
      </c>
      <c r="E19" s="7">
        <v>0.10559100632944574</v>
      </c>
      <c r="F19" s="7">
        <v>0.23444348121723846</v>
      </c>
      <c r="G19" s="7">
        <v>0.19371138601045293</v>
      </c>
      <c r="H19" s="7">
        <v>0.13216210895485919</v>
      </c>
      <c r="I19" s="7">
        <v>0.1419854667548501</v>
      </c>
      <c r="J19" s="7">
        <v>6.3972650983949053E-2</v>
      </c>
      <c r="K19" s="7">
        <v>0.16016383015610139</v>
      </c>
      <c r="L19" s="7">
        <v>6.2882893531716694E-2</v>
      </c>
      <c r="M19" s="7">
        <v>8.9469009489127629E-2</v>
      </c>
      <c r="N19" s="7">
        <v>4.4832101719013417E-2</v>
      </c>
      <c r="O19" s="7">
        <v>8.7818723529487677E-2</v>
      </c>
      <c r="P19" s="7">
        <v>7.5089427681773206E-3</v>
      </c>
      <c r="Q19" s="7">
        <v>1.2914526354655082E-2</v>
      </c>
      <c r="R19" s="7">
        <v>5.0846583038329479E-2</v>
      </c>
      <c r="S19" s="7">
        <v>3.6818583493300208E-2</v>
      </c>
      <c r="T19" s="7">
        <v>0.1130661431357272</v>
      </c>
      <c r="U19" s="7">
        <v>0.18342512391510926</v>
      </c>
      <c r="V19" s="7">
        <v>0.1375126135844508</v>
      </c>
      <c r="W19" s="7">
        <v>0.12101656294118596</v>
      </c>
      <c r="X19" s="7">
        <v>7.0111067271506608E-2</v>
      </c>
      <c r="Y19" s="7">
        <v>0.12783178044263774</v>
      </c>
    </row>
    <row r="20" spans="1:25" x14ac:dyDescent="0.3">
      <c r="A20" s="42">
        <v>0.375</v>
      </c>
      <c r="B20" s="8">
        <v>0.19692664576897018</v>
      </c>
      <c r="C20" s="8">
        <v>0.21372540686579306</v>
      </c>
      <c r="D20" s="8">
        <v>0.10282004746897448</v>
      </c>
      <c r="E20" s="8">
        <v>8.8682547758312885E-2</v>
      </c>
      <c r="F20" s="8">
        <v>0.24048703347400696</v>
      </c>
      <c r="G20" s="8">
        <v>0.20239011930657719</v>
      </c>
      <c r="H20" s="8">
        <v>0.10440807111485115</v>
      </c>
      <c r="I20" s="8">
        <v>0.10987549057521757</v>
      </c>
      <c r="J20" s="8">
        <v>6.2397650660642429E-2</v>
      </c>
      <c r="K20" s="8">
        <v>0.14322075732902215</v>
      </c>
      <c r="L20" s="8">
        <v>5.9620821922672311E-2</v>
      </c>
      <c r="M20" s="8">
        <v>9.3868468972474944E-2</v>
      </c>
      <c r="N20" s="8">
        <v>3.6852221059143327E-2</v>
      </c>
      <c r="O20" s="8">
        <v>7.8862324675441992E-2</v>
      </c>
      <c r="P20" s="8">
        <v>7.9738021582452488E-3</v>
      </c>
      <c r="Q20" s="8">
        <v>1.348506619492121E-2</v>
      </c>
      <c r="R20" s="8">
        <v>3.3844767696516072E-2</v>
      </c>
      <c r="S20" s="8">
        <v>3.8830535309260325E-2</v>
      </c>
      <c r="T20" s="8">
        <v>9.1733497104196232E-2</v>
      </c>
      <c r="U20" s="8">
        <v>0.14420945000459492</v>
      </c>
      <c r="V20" s="8">
        <v>0.11662691786804359</v>
      </c>
      <c r="W20" s="8">
        <v>0.11210212171570524</v>
      </c>
      <c r="X20" s="8">
        <v>5.8050440704176878E-2</v>
      </c>
      <c r="Y20" s="8">
        <v>0.11558574502645502</v>
      </c>
    </row>
    <row r="21" spans="1:25" x14ac:dyDescent="0.3">
      <c r="A21" s="43">
        <v>0.39583333333333331</v>
      </c>
      <c r="B21" s="7">
        <v>0.19891054525938831</v>
      </c>
      <c r="C21" s="7">
        <v>0.23250172470807567</v>
      </c>
      <c r="D21" s="7">
        <v>0.11414920772207167</v>
      </c>
      <c r="E21" s="7">
        <v>8.5189293635603514E-2</v>
      </c>
      <c r="F21" s="7">
        <v>0.2337966804019771</v>
      </c>
      <c r="G21" s="7">
        <v>0.21160343658934483</v>
      </c>
      <c r="H21" s="7">
        <v>0.11836350060796375</v>
      </c>
      <c r="I21" s="7">
        <v>9.5923833301339967E-2</v>
      </c>
      <c r="J21" s="7">
        <v>7.3890517337329931E-2</v>
      </c>
      <c r="K21" s="7">
        <v>0.12948276432335354</v>
      </c>
      <c r="L21" s="7">
        <v>6.3894333313829363E-2</v>
      </c>
      <c r="M21" s="7">
        <v>9.5406480099045038E-2</v>
      </c>
      <c r="N21" s="7">
        <v>3.3976563978813441E-2</v>
      </c>
      <c r="O21" s="7">
        <v>6.9831592605820086E-2</v>
      </c>
      <c r="P21" s="7">
        <v>1.5267850182428232E-2</v>
      </c>
      <c r="Q21" s="7">
        <v>2.3813636828885921E-2</v>
      </c>
      <c r="R21" s="7">
        <v>3.0768593012148193E-2</v>
      </c>
      <c r="S21" s="7">
        <v>3.9194642265803117E-2</v>
      </c>
      <c r="T21" s="7">
        <v>8.5315163911875727E-2</v>
      </c>
      <c r="U21" s="7">
        <v>0.13653870413152039</v>
      </c>
      <c r="V21" s="7">
        <v>0.12184321630664953</v>
      </c>
      <c r="W21" s="7">
        <v>9.5649276301377581E-2</v>
      </c>
      <c r="X21" s="7">
        <v>5.4439978582838139E-2</v>
      </c>
      <c r="Y21" s="7">
        <v>0.10719868847496453</v>
      </c>
    </row>
    <row r="22" spans="1:25" x14ac:dyDescent="0.3">
      <c r="A22" s="42">
        <v>0.41666666666666669</v>
      </c>
      <c r="B22" s="8">
        <v>0.21326576011807977</v>
      </c>
      <c r="C22" s="8">
        <v>0.23724497321853846</v>
      </c>
      <c r="D22" s="8">
        <v>0.12651193400600078</v>
      </c>
      <c r="E22" s="8">
        <v>9.846717952491181E-2</v>
      </c>
      <c r="F22" s="8">
        <v>0.23346364625389454</v>
      </c>
      <c r="G22" s="8">
        <v>0.25100657890781608</v>
      </c>
      <c r="H22" s="8">
        <v>0.11631261262056511</v>
      </c>
      <c r="I22" s="8">
        <v>9.3773154203678599E-2</v>
      </c>
      <c r="J22" s="8">
        <v>8.1458167669386461E-2</v>
      </c>
      <c r="K22" s="8">
        <v>0.14879171200441632</v>
      </c>
      <c r="L22" s="8">
        <v>7.3405047268611398E-2</v>
      </c>
      <c r="M22" s="8">
        <v>0.10142201444474017</v>
      </c>
      <c r="N22" s="8">
        <v>3.8348759575429082E-2</v>
      </c>
      <c r="O22" s="8">
        <v>5.8505158871467268E-2</v>
      </c>
      <c r="P22" s="8">
        <v>2.7982036568941441E-2</v>
      </c>
      <c r="Q22" s="8">
        <v>3.4174288181031715E-2</v>
      </c>
      <c r="R22" s="8">
        <v>3.4642582453698806E-2</v>
      </c>
      <c r="S22" s="8">
        <v>4.3609176659488325E-2</v>
      </c>
      <c r="T22" s="8">
        <v>8.2611466483255916E-2</v>
      </c>
      <c r="U22" s="8">
        <v>0.12429222628384108</v>
      </c>
      <c r="V22" s="8">
        <v>0.12473648603930322</v>
      </c>
      <c r="W22" s="8">
        <v>9.9938834455386677E-2</v>
      </c>
      <c r="X22" s="8">
        <v>5.5879984178757315E-2</v>
      </c>
      <c r="Y22" s="8">
        <v>0.10187802042059191</v>
      </c>
    </row>
    <row r="23" spans="1:25" x14ac:dyDescent="0.3">
      <c r="A23" s="43">
        <v>0.4375</v>
      </c>
      <c r="B23" s="7">
        <v>0.24198679284509819</v>
      </c>
      <c r="C23" s="7">
        <v>0.246629679876289</v>
      </c>
      <c r="D23" s="7">
        <v>0.12600002773637459</v>
      </c>
      <c r="E23" s="7">
        <v>0.120280304661623</v>
      </c>
      <c r="F23" s="7">
        <v>0.22676956394865078</v>
      </c>
      <c r="G23" s="7">
        <v>0.26995367818793825</v>
      </c>
      <c r="H23" s="7">
        <v>0.12705589099399928</v>
      </c>
      <c r="I23" s="7">
        <v>8.5245809810316028E-2</v>
      </c>
      <c r="J23" s="7">
        <v>9.4995780664025087E-2</v>
      </c>
      <c r="K23" s="7">
        <v>0.16711333087865576</v>
      </c>
      <c r="L23" s="7">
        <v>9.442116623200647E-2</v>
      </c>
      <c r="M23" s="7">
        <v>0.12337826883764572</v>
      </c>
      <c r="N23" s="7">
        <v>5.2244851364436178E-2</v>
      </c>
      <c r="O23" s="7">
        <v>5.6032739970211208E-2</v>
      </c>
      <c r="P23" s="7">
        <v>4.6772393343227088E-2</v>
      </c>
      <c r="Q23" s="7">
        <v>5.3541461239897142E-2</v>
      </c>
      <c r="R23" s="7">
        <v>4.3747378030303034E-2</v>
      </c>
      <c r="S23" s="7">
        <v>5.6434139872349118E-2</v>
      </c>
      <c r="T23" s="7">
        <v>8.7936231211984323E-2</v>
      </c>
      <c r="U23" s="7">
        <v>0.1067079816461166</v>
      </c>
      <c r="V23" s="7">
        <v>0.12601255013515919</v>
      </c>
      <c r="W23" s="7">
        <v>0.11816391719818688</v>
      </c>
      <c r="X23" s="7">
        <v>6.9193871739466645E-2</v>
      </c>
      <c r="Y23" s="7">
        <v>0.11199125657095539</v>
      </c>
    </row>
    <row r="24" spans="1:25" x14ac:dyDescent="0.3">
      <c r="A24" s="42">
        <v>0.45833333333333331</v>
      </c>
      <c r="B24" s="8">
        <v>0.24998946085118506</v>
      </c>
      <c r="C24" s="8">
        <v>0.25333414492964879</v>
      </c>
      <c r="D24" s="8">
        <v>0.1506947890105175</v>
      </c>
      <c r="E24" s="8">
        <v>0.10663372748365381</v>
      </c>
      <c r="F24" s="8">
        <v>0.22341604017318165</v>
      </c>
      <c r="G24" s="8">
        <v>0.27596997145997332</v>
      </c>
      <c r="H24" s="8">
        <v>0.13156977755672178</v>
      </c>
      <c r="I24" s="8">
        <v>9.3349558511671746E-2</v>
      </c>
      <c r="J24" s="8">
        <v>0.10726438642204075</v>
      </c>
      <c r="K24" s="8">
        <v>0.18176994320306561</v>
      </c>
      <c r="L24" s="8">
        <v>0.1219730812331601</v>
      </c>
      <c r="M24" s="8">
        <v>0.15814573017284489</v>
      </c>
      <c r="N24" s="8">
        <v>7.3316875265984141E-2</v>
      </c>
      <c r="O24" s="8">
        <v>6.9644833283757063E-2</v>
      </c>
      <c r="P24" s="8">
        <v>8.3106734149029998E-2</v>
      </c>
      <c r="Q24" s="8">
        <v>6.8000651393728226E-2</v>
      </c>
      <c r="R24" s="8">
        <v>6.3841445878647096E-2</v>
      </c>
      <c r="S24" s="8">
        <v>7.4008904861245534E-2</v>
      </c>
      <c r="T24" s="8">
        <v>0.10296248973216975</v>
      </c>
      <c r="U24" s="8">
        <v>0.10451251076522093</v>
      </c>
      <c r="V24" s="8">
        <v>0.13311252132466747</v>
      </c>
      <c r="W24" s="8">
        <v>0.11850952785655137</v>
      </c>
      <c r="X24" s="8">
        <v>7.1517486661207691E-2</v>
      </c>
      <c r="Y24" s="8">
        <v>0.11676307984739967</v>
      </c>
    </row>
    <row r="25" spans="1:25" x14ac:dyDescent="0.3">
      <c r="A25" s="43">
        <v>0.47916666666666669</v>
      </c>
      <c r="B25" s="7">
        <v>0.25157815383560239</v>
      </c>
      <c r="C25" s="7">
        <v>0.24598511592356001</v>
      </c>
      <c r="D25" s="7">
        <v>0.18579889781202946</v>
      </c>
      <c r="E25" s="7">
        <v>0.10303156820584375</v>
      </c>
      <c r="F25" s="7">
        <v>0.21371533321918651</v>
      </c>
      <c r="G25" s="7">
        <v>0.25901681944627264</v>
      </c>
      <c r="H25" s="7">
        <v>0.15240279856245487</v>
      </c>
      <c r="I25" s="7">
        <v>0.10343975973037739</v>
      </c>
      <c r="J25" s="7">
        <v>0.12100440556476494</v>
      </c>
      <c r="K25" s="7">
        <v>0.16449959637981962</v>
      </c>
      <c r="L25" s="7">
        <v>0.14690331301954895</v>
      </c>
      <c r="M25" s="7">
        <v>0.18327977354416697</v>
      </c>
      <c r="N25" s="7">
        <v>0.1029352793497164</v>
      </c>
      <c r="O25" s="7">
        <v>9.5549987917473239E-2</v>
      </c>
      <c r="P25" s="7">
        <v>0.12418596652720587</v>
      </c>
      <c r="Q25" s="7">
        <v>9.6424734169522477E-2</v>
      </c>
      <c r="R25" s="7">
        <v>8.9224939693489255E-2</v>
      </c>
      <c r="S25" s="7">
        <v>8.3218481154019877E-2</v>
      </c>
      <c r="T25" s="7">
        <v>0.12173213957327826</v>
      </c>
      <c r="U25" s="7">
        <v>0.10010427733177693</v>
      </c>
      <c r="V25" s="7">
        <v>0.13438928767265176</v>
      </c>
      <c r="W25" s="7">
        <v>0.11920523353416571</v>
      </c>
      <c r="X25" s="7">
        <v>7.019499864146321E-2</v>
      </c>
      <c r="Y25" s="7">
        <v>0.10775073697251258</v>
      </c>
    </row>
    <row r="26" spans="1:25" x14ac:dyDescent="0.3">
      <c r="A26" s="42">
        <v>0.5</v>
      </c>
      <c r="B26" s="8">
        <v>0.25041335784620594</v>
      </c>
      <c r="C26" s="8">
        <v>0.24483733220073367</v>
      </c>
      <c r="D26" s="8">
        <v>0.19022633047377085</v>
      </c>
      <c r="E26" s="8">
        <v>0.11762794128005764</v>
      </c>
      <c r="F26" s="8">
        <v>0.21748995353609379</v>
      </c>
      <c r="G26" s="8">
        <v>0.28922783812147801</v>
      </c>
      <c r="H26" s="8">
        <v>0.17121029031560822</v>
      </c>
      <c r="I26" s="8">
        <v>0.11375731804435339</v>
      </c>
      <c r="J26" s="8">
        <v>0.13028790579432534</v>
      </c>
      <c r="K26" s="8">
        <v>0.17638321394265924</v>
      </c>
      <c r="L26" s="8">
        <v>0.17350184797528123</v>
      </c>
      <c r="M26" s="8">
        <v>0.2221195943817213</v>
      </c>
      <c r="N26" s="8">
        <v>0.11992939357163343</v>
      </c>
      <c r="O26" s="8">
        <v>0.11973981027433649</v>
      </c>
      <c r="P26" s="8">
        <v>0.15576063372639479</v>
      </c>
      <c r="Q26" s="8">
        <v>0.12505916374490378</v>
      </c>
      <c r="R26" s="8">
        <v>0.11699590924395911</v>
      </c>
      <c r="S26" s="8">
        <v>9.1714739835005582E-2</v>
      </c>
      <c r="T26" s="8">
        <v>0.14496733478672519</v>
      </c>
      <c r="U26" s="8">
        <v>0.11413392845381809</v>
      </c>
      <c r="V26" s="8">
        <v>0.14078792514620653</v>
      </c>
      <c r="W26" s="8">
        <v>0.12421801815731598</v>
      </c>
      <c r="X26" s="8">
        <v>6.8455939822445078E-2</v>
      </c>
      <c r="Y26" s="8">
        <v>9.6521840545683316E-2</v>
      </c>
    </row>
    <row r="27" spans="1:25" x14ac:dyDescent="0.3">
      <c r="A27" s="43">
        <v>0.52083333333333337</v>
      </c>
      <c r="B27" s="7">
        <v>0.24956999394744481</v>
      </c>
      <c r="C27" s="7">
        <v>0.24619006660008916</v>
      </c>
      <c r="D27" s="7">
        <v>0.18890859897045853</v>
      </c>
      <c r="E27" s="7">
        <v>0.15409290968633052</v>
      </c>
      <c r="F27" s="7">
        <v>0.21142912559812119</v>
      </c>
      <c r="G27" s="7">
        <v>0.31192795154998493</v>
      </c>
      <c r="H27" s="7">
        <v>0.17928569681398557</v>
      </c>
      <c r="I27" s="7">
        <v>0.12422755609003311</v>
      </c>
      <c r="J27" s="7">
        <v>0.14360506709589116</v>
      </c>
      <c r="K27" s="7">
        <v>0.22179100257978329</v>
      </c>
      <c r="L27" s="7">
        <v>0.20696932385909034</v>
      </c>
      <c r="M27" s="7">
        <v>0.23215918999524129</v>
      </c>
      <c r="N27" s="7">
        <v>0.13485743292611233</v>
      </c>
      <c r="O27" s="7">
        <v>0.14333559037865101</v>
      </c>
      <c r="P27" s="7">
        <v>0.19270588641633132</v>
      </c>
      <c r="Q27" s="7">
        <v>0.16099652982475635</v>
      </c>
      <c r="R27" s="7">
        <v>0.15403018767710983</v>
      </c>
      <c r="S27" s="7">
        <v>0.10979643973953629</v>
      </c>
      <c r="T27" s="7">
        <v>0.16827872776189404</v>
      </c>
      <c r="U27" s="7">
        <v>0.11056849221121397</v>
      </c>
      <c r="V27" s="7">
        <v>0.14261231651522968</v>
      </c>
      <c r="W27" s="7">
        <v>0.13156839201792167</v>
      </c>
      <c r="X27" s="7">
        <v>6.623586585130288E-2</v>
      </c>
      <c r="Y27" s="7">
        <v>9.3794730478814453E-2</v>
      </c>
    </row>
    <row r="28" spans="1:25" x14ac:dyDescent="0.3">
      <c r="A28" s="42">
        <v>0.54166666666666663</v>
      </c>
      <c r="B28" s="8">
        <v>0.2469930669624037</v>
      </c>
      <c r="C28" s="8">
        <v>0.24712817119256833</v>
      </c>
      <c r="D28" s="8">
        <v>0.2165677994840732</v>
      </c>
      <c r="E28" s="8">
        <v>0.1556999280790263</v>
      </c>
      <c r="F28" s="8">
        <v>0.20668387877171041</v>
      </c>
      <c r="G28" s="8">
        <v>0.33146247684335617</v>
      </c>
      <c r="H28" s="8">
        <v>0.18221639716645638</v>
      </c>
      <c r="I28" s="8">
        <v>0.12636455356775425</v>
      </c>
      <c r="J28" s="8">
        <v>0.14988560306676912</v>
      </c>
      <c r="K28" s="8">
        <v>0.24992783818139019</v>
      </c>
      <c r="L28" s="8">
        <v>0.21934773344703326</v>
      </c>
      <c r="M28" s="8">
        <v>0.2267979036347432</v>
      </c>
      <c r="N28" s="8">
        <v>0.16018481763290504</v>
      </c>
      <c r="O28" s="8">
        <v>0.16437031054996343</v>
      </c>
      <c r="P28" s="8">
        <v>0.22103734019037649</v>
      </c>
      <c r="Q28" s="8">
        <v>0.20318587188203491</v>
      </c>
      <c r="R28" s="8">
        <v>0.17841903621723429</v>
      </c>
      <c r="S28" s="8">
        <v>0.13055778984586719</v>
      </c>
      <c r="T28" s="8">
        <v>0.18157158251683017</v>
      </c>
      <c r="U28" s="8">
        <v>0.10033821303305999</v>
      </c>
      <c r="V28" s="8">
        <v>0.14885291307157911</v>
      </c>
      <c r="W28" s="8">
        <v>0.13545435653229446</v>
      </c>
      <c r="X28" s="8">
        <v>7.9616995161485252E-2</v>
      </c>
      <c r="Y28" s="8">
        <v>9.3462795207510635E-2</v>
      </c>
    </row>
    <row r="29" spans="1:25" x14ac:dyDescent="0.3">
      <c r="A29" s="43">
        <v>0.5625</v>
      </c>
      <c r="B29" s="7">
        <v>0.22547510166112827</v>
      </c>
      <c r="C29" s="7">
        <v>0.26356832703858168</v>
      </c>
      <c r="D29" s="7">
        <v>0.21515290951257149</v>
      </c>
      <c r="E29" s="7">
        <v>0.14762813137770467</v>
      </c>
      <c r="F29" s="7">
        <v>0.20621067326152681</v>
      </c>
      <c r="G29" s="7">
        <v>0.33083744350647398</v>
      </c>
      <c r="H29" s="7">
        <v>0.18565071791087737</v>
      </c>
      <c r="I29" s="7">
        <v>0.13850200356479689</v>
      </c>
      <c r="J29" s="7">
        <v>0.15728073871058629</v>
      </c>
      <c r="K29" s="7">
        <v>0.2491614951696276</v>
      </c>
      <c r="L29" s="7">
        <v>0.23136770153543765</v>
      </c>
      <c r="M29" s="7">
        <v>0.21780833376059275</v>
      </c>
      <c r="N29" s="7">
        <v>0.18012240530882631</v>
      </c>
      <c r="O29" s="7">
        <v>0.19310919384931391</v>
      </c>
      <c r="P29" s="7">
        <v>0.23100428720758692</v>
      </c>
      <c r="Q29" s="7">
        <v>0.24719598731640405</v>
      </c>
      <c r="R29" s="7">
        <v>0.19457735335351192</v>
      </c>
      <c r="S29" s="7">
        <v>0.1477823666273605</v>
      </c>
      <c r="T29" s="7">
        <v>0.20479075845340261</v>
      </c>
      <c r="U29" s="7">
        <v>0.11062576821750217</v>
      </c>
      <c r="V29" s="7">
        <v>0.15288301375460958</v>
      </c>
      <c r="W29" s="7">
        <v>0.13041020732349873</v>
      </c>
      <c r="X29" s="7">
        <v>8.0618066017786219E-2</v>
      </c>
      <c r="Y29" s="7">
        <v>9.7084059276315221E-2</v>
      </c>
    </row>
    <row r="30" spans="1:25" x14ac:dyDescent="0.3">
      <c r="A30" s="42">
        <v>0.58333333333333337</v>
      </c>
      <c r="B30" s="8">
        <v>0.23750701708639826</v>
      </c>
      <c r="C30" s="8">
        <v>0.25285758266032377</v>
      </c>
      <c r="D30" s="8">
        <v>0.21851775691901104</v>
      </c>
      <c r="E30" s="8">
        <v>0.13030138919954726</v>
      </c>
      <c r="F30" s="8">
        <v>0.23093476471096117</v>
      </c>
      <c r="G30" s="8">
        <v>0.35587633837419885</v>
      </c>
      <c r="H30" s="8">
        <v>0.19638690025090455</v>
      </c>
      <c r="I30" s="8">
        <v>0.14526101600624095</v>
      </c>
      <c r="J30" s="8">
        <v>0.16581552729020754</v>
      </c>
      <c r="K30" s="8">
        <v>0.24490013241899794</v>
      </c>
      <c r="L30" s="8">
        <v>0.24626890956936773</v>
      </c>
      <c r="M30" s="8">
        <v>0.22739680117770572</v>
      </c>
      <c r="N30" s="8">
        <v>0.20095900776562051</v>
      </c>
      <c r="O30" s="8">
        <v>0.21314052134361425</v>
      </c>
      <c r="P30" s="8">
        <v>0.24790114773841782</v>
      </c>
      <c r="Q30" s="8">
        <v>0.27873280346460472</v>
      </c>
      <c r="R30" s="8">
        <v>0.20134950304506544</v>
      </c>
      <c r="S30" s="8">
        <v>0.16005188095789241</v>
      </c>
      <c r="T30" s="8">
        <v>0.21185450239348089</v>
      </c>
      <c r="U30" s="8">
        <v>0.12304247050176563</v>
      </c>
      <c r="V30" s="8">
        <v>0.14475283614948362</v>
      </c>
      <c r="W30" s="8">
        <v>0.13176574174552094</v>
      </c>
      <c r="X30" s="8">
        <v>7.2986302980364084E-2</v>
      </c>
      <c r="Y30" s="8">
        <v>0.10262151653344517</v>
      </c>
    </row>
    <row r="31" spans="1:25" x14ac:dyDescent="0.3">
      <c r="A31" s="43">
        <v>0.60416666666666663</v>
      </c>
      <c r="B31" s="7">
        <v>0.23793764275712997</v>
      </c>
      <c r="C31" s="7">
        <v>0.23378510107179026</v>
      </c>
      <c r="D31" s="7">
        <v>0.21220816414806215</v>
      </c>
      <c r="E31" s="7">
        <v>0.13085646599467132</v>
      </c>
      <c r="F31" s="7">
        <v>0.23438618130173478</v>
      </c>
      <c r="G31" s="7">
        <v>0.34897757674398844</v>
      </c>
      <c r="H31" s="7">
        <v>0.21593204166009466</v>
      </c>
      <c r="I31" s="7">
        <v>0.14515118795340973</v>
      </c>
      <c r="J31" s="7">
        <v>0.16312782742784993</v>
      </c>
      <c r="K31" s="7">
        <v>0.25042272797541382</v>
      </c>
      <c r="L31" s="7">
        <v>0.25581252804560306</v>
      </c>
      <c r="M31" s="7">
        <v>0.25780273307370311</v>
      </c>
      <c r="N31" s="7">
        <v>0.22061933911067891</v>
      </c>
      <c r="O31" s="7">
        <v>0.22526232925130124</v>
      </c>
      <c r="P31" s="7">
        <v>0.25096455425714748</v>
      </c>
      <c r="Q31" s="7">
        <v>0.31005838839754707</v>
      </c>
      <c r="R31" s="7">
        <v>0.21911695353398478</v>
      </c>
      <c r="S31" s="7">
        <v>0.18293443299635434</v>
      </c>
      <c r="T31" s="7">
        <v>0.21618519508307524</v>
      </c>
      <c r="U31" s="7">
        <v>0.12499889039973873</v>
      </c>
      <c r="V31" s="7">
        <v>0.12690275933170261</v>
      </c>
      <c r="W31" s="7">
        <v>0.12444262732089087</v>
      </c>
      <c r="X31" s="7">
        <v>8.1481619451511403E-2</v>
      </c>
      <c r="Y31" s="7">
        <v>9.667526527192756E-2</v>
      </c>
    </row>
    <row r="32" spans="1:25" x14ac:dyDescent="0.3">
      <c r="A32" s="42">
        <v>0.625</v>
      </c>
      <c r="B32" s="8">
        <v>0.23411062627091678</v>
      </c>
      <c r="C32" s="8">
        <v>0.22702242746796261</v>
      </c>
      <c r="D32" s="8">
        <v>0.20941597205397472</v>
      </c>
      <c r="E32" s="8">
        <v>0.14047887137117154</v>
      </c>
      <c r="F32" s="8">
        <v>0.23288474606948778</v>
      </c>
      <c r="G32" s="8">
        <v>0.35611159291381683</v>
      </c>
      <c r="H32" s="8">
        <v>0.22646206950639985</v>
      </c>
      <c r="I32" s="8">
        <v>0.15121280008707214</v>
      </c>
      <c r="J32" s="8">
        <v>0.17261211923751646</v>
      </c>
      <c r="K32" s="8">
        <v>0.27950774109555354</v>
      </c>
      <c r="L32" s="8">
        <v>0.24896292135431944</v>
      </c>
      <c r="M32" s="8">
        <v>0.27727480155842688</v>
      </c>
      <c r="N32" s="8">
        <v>0.2330308372634462</v>
      </c>
      <c r="O32" s="8">
        <v>0.22382478448541746</v>
      </c>
      <c r="P32" s="8">
        <v>0.245950893413764</v>
      </c>
      <c r="Q32" s="8">
        <v>0.27136011322177772</v>
      </c>
      <c r="R32" s="8">
        <v>0.23771167957673914</v>
      </c>
      <c r="S32" s="8">
        <v>0.19613483488767366</v>
      </c>
      <c r="T32" s="8">
        <v>0.22987293884909882</v>
      </c>
      <c r="U32" s="8">
        <v>0.11370456994724636</v>
      </c>
      <c r="V32" s="8">
        <v>0.11489790636895475</v>
      </c>
      <c r="W32" s="8">
        <v>0.118589153649772</v>
      </c>
      <c r="X32" s="8">
        <v>7.877521157676258E-2</v>
      </c>
      <c r="Y32" s="8">
        <v>0.11809771678909105</v>
      </c>
    </row>
    <row r="33" spans="1:25" x14ac:dyDescent="0.3">
      <c r="A33" s="43">
        <v>0.64583333333333337</v>
      </c>
      <c r="B33" s="7">
        <v>0.21597931574326795</v>
      </c>
      <c r="C33" s="7">
        <v>0.22364577803665772</v>
      </c>
      <c r="D33" s="7">
        <v>0.20442423592035533</v>
      </c>
      <c r="E33" s="7">
        <v>0.15202635836962833</v>
      </c>
      <c r="F33" s="7">
        <v>0.2439220775203457</v>
      </c>
      <c r="G33" s="7">
        <v>0.4005734546166172</v>
      </c>
      <c r="H33" s="7">
        <v>0.20137738610538752</v>
      </c>
      <c r="I33" s="7">
        <v>0.14966573616900386</v>
      </c>
      <c r="J33" s="7">
        <v>0.18091465324261782</v>
      </c>
      <c r="K33" s="7">
        <v>0.25774174562399926</v>
      </c>
      <c r="L33" s="7">
        <v>0.2419757833086478</v>
      </c>
      <c r="M33" s="7">
        <v>0.2597246037729331</v>
      </c>
      <c r="N33" s="7">
        <v>0.22079232481844044</v>
      </c>
      <c r="O33" s="7">
        <v>0.19610281878694025</v>
      </c>
      <c r="P33" s="7">
        <v>0.24136042931688148</v>
      </c>
      <c r="Q33" s="7">
        <v>0.23516232919420904</v>
      </c>
      <c r="R33" s="7">
        <v>0.2351687216111463</v>
      </c>
      <c r="S33" s="7">
        <v>0.19444329238399041</v>
      </c>
      <c r="T33" s="7">
        <v>0.20038282400051624</v>
      </c>
      <c r="U33" s="7">
        <v>0.11109055248575572</v>
      </c>
      <c r="V33" s="7">
        <v>0.12064943182321669</v>
      </c>
      <c r="W33" s="7">
        <v>0.11071192223026091</v>
      </c>
      <c r="X33" s="7">
        <v>7.5193723170885352E-2</v>
      </c>
      <c r="Y33" s="7">
        <v>0.12711622386907989</v>
      </c>
    </row>
    <row r="34" spans="1:25" x14ac:dyDescent="0.3">
      <c r="A34" s="42">
        <v>0.66666666666666663</v>
      </c>
      <c r="B34" s="8">
        <v>0.19943974683711879</v>
      </c>
      <c r="C34" s="8">
        <v>0.2319099414764173</v>
      </c>
      <c r="D34" s="8">
        <v>0.20584938738722203</v>
      </c>
      <c r="E34" s="8">
        <v>0.1377744293871252</v>
      </c>
      <c r="F34" s="8">
        <v>0.23000656713810486</v>
      </c>
      <c r="G34" s="8">
        <v>0.38041375163300639</v>
      </c>
      <c r="H34" s="8">
        <v>0.2315921609812378</v>
      </c>
      <c r="I34" s="8">
        <v>0.14863926509087191</v>
      </c>
      <c r="J34" s="8">
        <v>0.17289683545365578</v>
      </c>
      <c r="K34" s="8">
        <v>0.2462563695218738</v>
      </c>
      <c r="L34" s="8">
        <v>0.21856791740424963</v>
      </c>
      <c r="M34" s="8">
        <v>0.24570994656240591</v>
      </c>
      <c r="N34" s="8">
        <v>0.19794078834294032</v>
      </c>
      <c r="O34" s="8">
        <v>0.19549852218641114</v>
      </c>
      <c r="P34" s="8">
        <v>0.22162949326873072</v>
      </c>
      <c r="Q34" s="8">
        <v>0.20983302161903802</v>
      </c>
      <c r="R34" s="8">
        <v>0.22540301007803548</v>
      </c>
      <c r="S34" s="8">
        <v>0.17834176050331763</v>
      </c>
      <c r="T34" s="8">
        <v>0.17718306934695877</v>
      </c>
      <c r="U34" s="8">
        <v>8.4558680044834703E-2</v>
      </c>
      <c r="V34" s="8">
        <v>0.11970601667566098</v>
      </c>
      <c r="W34" s="8">
        <v>0.10033747310421774</v>
      </c>
      <c r="X34" s="8">
        <v>7.0461133459309641E-2</v>
      </c>
      <c r="Y34" s="8">
        <v>0.10764991446261882</v>
      </c>
    </row>
    <row r="35" spans="1:25" x14ac:dyDescent="0.3">
      <c r="A35" s="43">
        <v>0.6875</v>
      </c>
      <c r="B35" s="7">
        <v>0.17947949039795452</v>
      </c>
      <c r="C35" s="7">
        <v>0.25610120901123118</v>
      </c>
      <c r="D35" s="7">
        <v>0.20390673014953536</v>
      </c>
      <c r="E35" s="7">
        <v>0.13236773878376781</v>
      </c>
      <c r="F35" s="7">
        <v>0.22743830544171598</v>
      </c>
      <c r="G35" s="7">
        <v>0.36673689726814213</v>
      </c>
      <c r="H35" s="7">
        <v>0.23618101140055106</v>
      </c>
      <c r="I35" s="7">
        <v>0.1241113742794769</v>
      </c>
      <c r="J35" s="7">
        <v>0.17174344626994881</v>
      </c>
      <c r="K35" s="7">
        <v>0.26122879407546018</v>
      </c>
      <c r="L35" s="7">
        <v>0.20251303203575635</v>
      </c>
      <c r="M35" s="7">
        <v>0.21345212560806232</v>
      </c>
      <c r="N35" s="7">
        <v>0.18885825330564923</v>
      </c>
      <c r="O35" s="7">
        <v>0.1908718837897363</v>
      </c>
      <c r="P35" s="7">
        <v>0.19964480889430503</v>
      </c>
      <c r="Q35" s="7">
        <v>0.17617199528003613</v>
      </c>
      <c r="R35" s="7">
        <v>0.20002783584968931</v>
      </c>
      <c r="S35" s="7">
        <v>0.15010424472136188</v>
      </c>
      <c r="T35" s="7">
        <v>0.16063849402434721</v>
      </c>
      <c r="U35" s="7">
        <v>6.7081886953546305E-2</v>
      </c>
      <c r="V35" s="7">
        <v>0.11579970091170121</v>
      </c>
      <c r="W35" s="7">
        <v>9.1176913032353632E-2</v>
      </c>
      <c r="X35" s="7">
        <v>7.8722828431830455E-2</v>
      </c>
      <c r="Y35" s="7">
        <v>0.11806445886770334</v>
      </c>
    </row>
    <row r="36" spans="1:25" x14ac:dyDescent="0.3">
      <c r="A36" s="42">
        <v>0.70833333333333337</v>
      </c>
      <c r="B36" s="8">
        <v>0.17849968668424959</v>
      </c>
      <c r="C36" s="8">
        <v>0.29050687872413639</v>
      </c>
      <c r="D36" s="8">
        <v>0.21739681187572596</v>
      </c>
      <c r="E36" s="8">
        <v>0.13766450673890718</v>
      </c>
      <c r="F36" s="8">
        <v>0.21336674810088141</v>
      </c>
      <c r="G36" s="8">
        <v>0.34859591043736832</v>
      </c>
      <c r="H36" s="8">
        <v>0.2376606782381</v>
      </c>
      <c r="I36" s="8">
        <v>0.11045081224566609</v>
      </c>
      <c r="J36" s="8">
        <v>0.16721008137780241</v>
      </c>
      <c r="K36" s="8">
        <v>0.23066690607437992</v>
      </c>
      <c r="L36" s="8">
        <v>0.18420968617539113</v>
      </c>
      <c r="M36" s="8">
        <v>0.22019796463710367</v>
      </c>
      <c r="N36" s="8">
        <v>0.1831172997074379</v>
      </c>
      <c r="O36" s="8">
        <v>0.19213292944648769</v>
      </c>
      <c r="P36" s="8">
        <v>0.1768315469706746</v>
      </c>
      <c r="Q36" s="8">
        <v>0.14588217653902774</v>
      </c>
      <c r="R36" s="8">
        <v>0.17375906554794948</v>
      </c>
      <c r="S36" s="8">
        <v>0.13160336969810621</v>
      </c>
      <c r="T36" s="8">
        <v>0.14498081694331527</v>
      </c>
      <c r="U36" s="8">
        <v>6.6369049785407294E-2</v>
      </c>
      <c r="V36" s="8">
        <v>0.10586240947184779</v>
      </c>
      <c r="W36" s="8">
        <v>8.7538092116993593E-2</v>
      </c>
      <c r="X36" s="8">
        <v>8.1274379075436262E-2</v>
      </c>
      <c r="Y36" s="8">
        <v>0.10305746723501956</v>
      </c>
    </row>
    <row r="37" spans="1:25" x14ac:dyDescent="0.3">
      <c r="A37" s="43">
        <v>0.72916666666666663</v>
      </c>
      <c r="B37" s="7">
        <v>0.204795254903751</v>
      </c>
      <c r="C37" s="7">
        <v>0.29282891399564753</v>
      </c>
      <c r="D37" s="7">
        <v>0.22230568050587177</v>
      </c>
      <c r="E37" s="7">
        <v>0.1715575869846109</v>
      </c>
      <c r="F37" s="7">
        <v>0.21803260283569617</v>
      </c>
      <c r="G37" s="7">
        <v>0.33581229239321203</v>
      </c>
      <c r="H37" s="7">
        <v>0.21813188388977311</v>
      </c>
      <c r="I37" s="7">
        <v>9.4966545258886467E-2</v>
      </c>
      <c r="J37" s="7">
        <v>0.1511770336060371</v>
      </c>
      <c r="K37" s="7">
        <v>0.21494569230987989</v>
      </c>
      <c r="L37" s="7">
        <v>0.17619856419190943</v>
      </c>
      <c r="M37" s="7">
        <v>0.2195251926310384</v>
      </c>
      <c r="N37" s="7">
        <v>0.17270509966293654</v>
      </c>
      <c r="O37" s="7">
        <v>0.19975438477975652</v>
      </c>
      <c r="P37" s="7">
        <v>0.1511264503867068</v>
      </c>
      <c r="Q37" s="7">
        <v>0.1622085071876658</v>
      </c>
      <c r="R37" s="7">
        <v>0.15442708531579835</v>
      </c>
      <c r="S37" s="7">
        <v>0.11615625700574267</v>
      </c>
      <c r="T37" s="7">
        <v>0.13263101507011657</v>
      </c>
      <c r="U37" s="7">
        <v>6.9986831546005934E-2</v>
      </c>
      <c r="V37" s="7">
        <v>0.1081229259895705</v>
      </c>
      <c r="W37" s="7">
        <v>0.11024670504850087</v>
      </c>
      <c r="X37" s="7">
        <v>9.050499400183741E-2</v>
      </c>
      <c r="Y37" s="7">
        <v>0.12179413509581882</v>
      </c>
    </row>
    <row r="38" spans="1:25" x14ac:dyDescent="0.3">
      <c r="A38" s="42">
        <v>0.75</v>
      </c>
      <c r="B38" s="8">
        <v>0.20389669396244675</v>
      </c>
      <c r="C38" s="8">
        <v>0.25282482502121489</v>
      </c>
      <c r="D38" s="8">
        <v>0.2190429272806706</v>
      </c>
      <c r="E38" s="8">
        <v>0.18767532613226975</v>
      </c>
      <c r="F38" s="8">
        <v>0.18513185777422386</v>
      </c>
      <c r="G38" s="8">
        <v>0.32523180167129095</v>
      </c>
      <c r="H38" s="8">
        <v>0.21470908790744805</v>
      </c>
      <c r="I38" s="8">
        <v>9.830715344524743E-2</v>
      </c>
      <c r="J38" s="8">
        <v>0.1467592823487977</v>
      </c>
      <c r="K38" s="8">
        <v>0.21166528939707868</v>
      </c>
      <c r="L38" s="8">
        <v>0.16444957067827912</v>
      </c>
      <c r="M38" s="8">
        <v>0.20643868583056418</v>
      </c>
      <c r="N38" s="8">
        <v>0.17387204531439795</v>
      </c>
      <c r="O38" s="8">
        <v>0.21016255164053424</v>
      </c>
      <c r="P38" s="8">
        <v>0.13212456569704009</v>
      </c>
      <c r="Q38" s="8">
        <v>0.16036712907471934</v>
      </c>
      <c r="R38" s="8">
        <v>0.14445517454510262</v>
      </c>
      <c r="S38" s="8">
        <v>0.1165440493228965</v>
      </c>
      <c r="T38" s="8">
        <v>0.13751138990353592</v>
      </c>
      <c r="U38" s="8">
        <v>6.2726969689637369E-2</v>
      </c>
      <c r="V38" s="8">
        <v>0.10674089030568951</v>
      </c>
      <c r="W38" s="8">
        <v>0.11408000702577216</v>
      </c>
      <c r="X38" s="8">
        <v>0.10213945402740136</v>
      </c>
      <c r="Y38" s="8">
        <v>0.12113101800537703</v>
      </c>
    </row>
    <row r="39" spans="1:25" x14ac:dyDescent="0.3">
      <c r="A39" s="43">
        <v>0.77083333333333337</v>
      </c>
      <c r="B39" s="7">
        <v>0.22243255578165999</v>
      </c>
      <c r="C39" s="7">
        <v>0.27471060812871256</v>
      </c>
      <c r="D39" s="7">
        <v>0.21570301568901368</v>
      </c>
      <c r="E39" s="7">
        <v>0.16117480099018153</v>
      </c>
      <c r="F39" s="7">
        <v>0.16560851544710323</v>
      </c>
      <c r="G39" s="7">
        <v>0.32203301840678367</v>
      </c>
      <c r="H39" s="7">
        <v>0.2068577928290628</v>
      </c>
      <c r="I39" s="7">
        <v>0.14487918717522694</v>
      </c>
      <c r="J39" s="7">
        <v>0.16216286243327585</v>
      </c>
      <c r="K39" s="7">
        <v>0.22240144319123611</v>
      </c>
      <c r="L39" s="7">
        <v>0.14904314612403555</v>
      </c>
      <c r="M39" s="7">
        <v>0.2041991558952499</v>
      </c>
      <c r="N39" s="7">
        <v>0.16696912748705925</v>
      </c>
      <c r="O39" s="7">
        <v>0.18743657306555681</v>
      </c>
      <c r="P39" s="7">
        <v>0.12596697438525792</v>
      </c>
      <c r="Q39" s="7">
        <v>0.14690354062148997</v>
      </c>
      <c r="R39" s="7">
        <v>0.14241322103282145</v>
      </c>
      <c r="S39" s="7">
        <v>0.13547269928552608</v>
      </c>
      <c r="T39" s="7">
        <v>0.14879268681577193</v>
      </c>
      <c r="U39" s="7">
        <v>5.6314868732133566E-2</v>
      </c>
      <c r="V39" s="7">
        <v>0.11572296978740174</v>
      </c>
      <c r="W39" s="7">
        <v>0.11817276436677314</v>
      </c>
      <c r="X39" s="7">
        <v>9.5820246983737811E-2</v>
      </c>
      <c r="Y39" s="7">
        <v>0.13033793173398717</v>
      </c>
    </row>
    <row r="40" spans="1:25" x14ac:dyDescent="0.3">
      <c r="A40" s="42">
        <v>0.79166666666666663</v>
      </c>
      <c r="B40" s="8">
        <v>0.22424402616321465</v>
      </c>
      <c r="C40" s="8">
        <v>0.29447149943961487</v>
      </c>
      <c r="D40" s="8">
        <v>0.20767718078563902</v>
      </c>
      <c r="E40" s="8">
        <v>0.18450411915206802</v>
      </c>
      <c r="F40" s="8">
        <v>0.16187427682547875</v>
      </c>
      <c r="G40" s="8">
        <v>0.29295835264948167</v>
      </c>
      <c r="H40" s="8">
        <v>0.21046452116575379</v>
      </c>
      <c r="I40" s="8">
        <v>0.1717405316780122</v>
      </c>
      <c r="J40" s="8">
        <v>0.17716658224330997</v>
      </c>
      <c r="K40" s="8">
        <v>0.20920284723476865</v>
      </c>
      <c r="L40" s="8">
        <v>0.1230613218739368</v>
      </c>
      <c r="M40" s="8">
        <v>0.23302787965732136</v>
      </c>
      <c r="N40" s="8">
        <v>0.15166663943714195</v>
      </c>
      <c r="O40" s="8">
        <v>0.16325794466920462</v>
      </c>
      <c r="P40" s="8">
        <v>0.12759169864586634</v>
      </c>
      <c r="Q40" s="8">
        <v>0.15325158763615854</v>
      </c>
      <c r="R40" s="8">
        <v>0.15005085842831137</v>
      </c>
      <c r="S40" s="8">
        <v>0.13880091956341142</v>
      </c>
      <c r="T40" s="8">
        <v>0.17685018780939474</v>
      </c>
      <c r="U40" s="8">
        <v>5.4737297536925598E-2</v>
      </c>
      <c r="V40" s="8">
        <v>0.12957006159264936</v>
      </c>
      <c r="W40" s="8">
        <v>0.12131258378890286</v>
      </c>
      <c r="X40" s="8">
        <v>9.433797803679736E-2</v>
      </c>
      <c r="Y40" s="8">
        <v>0.1354069449593496</v>
      </c>
    </row>
    <row r="41" spans="1:25" x14ac:dyDescent="0.3">
      <c r="A41" s="43">
        <v>0.8125</v>
      </c>
      <c r="B41" s="7">
        <v>0.21554049470307995</v>
      </c>
      <c r="C41" s="7">
        <v>0.30937606397912537</v>
      </c>
      <c r="D41" s="7">
        <v>0.19061360011662795</v>
      </c>
      <c r="E41" s="7">
        <v>0.19651609244432075</v>
      </c>
      <c r="F41" s="7">
        <v>0.1659196720731502</v>
      </c>
      <c r="G41" s="7">
        <v>0.28149416122811549</v>
      </c>
      <c r="H41" s="7">
        <v>0.20829928379617679</v>
      </c>
      <c r="I41" s="7">
        <v>0.18117938278828091</v>
      </c>
      <c r="J41" s="7">
        <v>0.21635385401029267</v>
      </c>
      <c r="K41" s="7">
        <v>0.24259387200475091</v>
      </c>
      <c r="L41" s="7">
        <v>0.11526782143570818</v>
      </c>
      <c r="M41" s="7">
        <v>0.24207713651438895</v>
      </c>
      <c r="N41" s="7">
        <v>0.14306174958166643</v>
      </c>
      <c r="O41" s="7">
        <v>0.15765399055684601</v>
      </c>
      <c r="P41" s="7">
        <v>0.13958939615952401</v>
      </c>
      <c r="Q41" s="7">
        <v>0.17206557695640534</v>
      </c>
      <c r="R41" s="7">
        <v>0.15424966660048023</v>
      </c>
      <c r="S41" s="7">
        <v>0.1561030842989149</v>
      </c>
      <c r="T41" s="7">
        <v>0.18099296575326923</v>
      </c>
      <c r="U41" s="7">
        <v>6.4438299111224534E-2</v>
      </c>
      <c r="V41" s="7">
        <v>0.1343511660899549</v>
      </c>
      <c r="W41" s="7">
        <v>0.11011154022548608</v>
      </c>
      <c r="X41" s="7">
        <v>9.8961437361144391E-2</v>
      </c>
      <c r="Y41" s="7">
        <v>0.14296327649933324</v>
      </c>
    </row>
    <row r="42" spans="1:25" x14ac:dyDescent="0.3">
      <c r="A42" s="42">
        <v>0.83333333333333337</v>
      </c>
      <c r="B42" s="8">
        <v>0.22091896068153954</v>
      </c>
      <c r="C42" s="8">
        <v>0.31253262076426275</v>
      </c>
      <c r="D42" s="8">
        <v>0.21482361296065083</v>
      </c>
      <c r="E42" s="8">
        <v>0.19233876616149398</v>
      </c>
      <c r="F42" s="8">
        <v>0.18528278774096815</v>
      </c>
      <c r="G42" s="8">
        <v>0.32531445837850043</v>
      </c>
      <c r="H42" s="8">
        <v>0.20769940579698454</v>
      </c>
      <c r="I42" s="8">
        <v>0.20112451376208043</v>
      </c>
      <c r="J42" s="8">
        <v>0.24418663058175644</v>
      </c>
      <c r="K42" s="8">
        <v>0.27080388025217111</v>
      </c>
      <c r="L42" s="8">
        <v>0.13029609224973313</v>
      </c>
      <c r="M42" s="8">
        <v>0.21825793078434852</v>
      </c>
      <c r="N42" s="8">
        <v>0.16733325915760763</v>
      </c>
      <c r="O42" s="8">
        <v>0.17217004304426378</v>
      </c>
      <c r="P42" s="8">
        <v>0.15308322239594943</v>
      </c>
      <c r="Q42" s="8">
        <v>0.19777929495454608</v>
      </c>
      <c r="R42" s="8">
        <v>0.1756710859426632</v>
      </c>
      <c r="S42" s="8">
        <v>0.17248024701050135</v>
      </c>
      <c r="T42" s="8">
        <v>0.18877765257538606</v>
      </c>
      <c r="U42" s="8">
        <v>6.8059682733158128E-2</v>
      </c>
      <c r="V42" s="8">
        <v>0.1302820964283759</v>
      </c>
      <c r="W42" s="8">
        <v>9.8598393181109384E-2</v>
      </c>
      <c r="X42" s="8">
        <v>9.818711953913152E-2</v>
      </c>
      <c r="Y42" s="8">
        <v>0.13998958303705855</v>
      </c>
    </row>
    <row r="43" spans="1:25" x14ac:dyDescent="0.3">
      <c r="A43" s="43">
        <v>0.85416666666666663</v>
      </c>
      <c r="B43" s="7">
        <v>0.22156553208247304</v>
      </c>
      <c r="C43" s="7">
        <v>0.3265064352065955</v>
      </c>
      <c r="D43" s="7">
        <v>0.20514020806313718</v>
      </c>
      <c r="E43" s="7">
        <v>0.18373572377282552</v>
      </c>
      <c r="F43" s="7">
        <v>0.19034112577936324</v>
      </c>
      <c r="G43" s="7">
        <v>0.34690894846033898</v>
      </c>
      <c r="H43" s="7">
        <v>0.22732226326377836</v>
      </c>
      <c r="I43" s="7">
        <v>0.22916650204470826</v>
      </c>
      <c r="J43" s="7">
        <v>0.25947857929556889</v>
      </c>
      <c r="K43" s="7">
        <v>0.27251841852126674</v>
      </c>
      <c r="L43" s="7">
        <v>0.16347480135061415</v>
      </c>
      <c r="M43" s="7">
        <v>0.23812556821027983</v>
      </c>
      <c r="N43" s="7">
        <v>0.21170267028935638</v>
      </c>
      <c r="O43" s="7">
        <v>0.19985046710908935</v>
      </c>
      <c r="P43" s="7">
        <v>0.17743222318969798</v>
      </c>
      <c r="Q43" s="7">
        <v>0.21322302138854238</v>
      </c>
      <c r="R43" s="7">
        <v>0.19544265507059563</v>
      </c>
      <c r="S43" s="7">
        <v>0.16287190265061083</v>
      </c>
      <c r="T43" s="7">
        <v>0.20785780975599</v>
      </c>
      <c r="U43" s="7">
        <v>8.1296302045522975E-2</v>
      </c>
      <c r="V43" s="7">
        <v>0.13115620342380443</v>
      </c>
      <c r="W43" s="7">
        <v>0.10122729723445498</v>
      </c>
      <c r="X43" s="7">
        <v>9.8156232636469221E-2</v>
      </c>
      <c r="Y43" s="7">
        <v>0.13414673826876586</v>
      </c>
    </row>
    <row r="44" spans="1:25" x14ac:dyDescent="0.3">
      <c r="A44" s="42">
        <v>0.875</v>
      </c>
      <c r="B44" s="8">
        <v>0.21194954676173267</v>
      </c>
      <c r="C44" s="8">
        <v>0.32790043515966871</v>
      </c>
      <c r="D44" s="8">
        <v>0.20232161416032182</v>
      </c>
      <c r="E44" s="8">
        <v>0.17619705952918654</v>
      </c>
      <c r="F44" s="8">
        <v>0.18605202988644715</v>
      </c>
      <c r="G44" s="8">
        <v>0.35545533952907904</v>
      </c>
      <c r="H44" s="8">
        <v>0.21843361991702634</v>
      </c>
      <c r="I44" s="8">
        <v>0.25568598814139099</v>
      </c>
      <c r="J44" s="8">
        <v>0.27756584313220267</v>
      </c>
      <c r="K44" s="8">
        <v>0.28786441777565086</v>
      </c>
      <c r="L44" s="8">
        <v>0.20013799633559753</v>
      </c>
      <c r="M44" s="8">
        <v>0.2536043637765088</v>
      </c>
      <c r="N44" s="8">
        <v>0.26413050952232442</v>
      </c>
      <c r="O44" s="8">
        <v>0.24098076972254487</v>
      </c>
      <c r="P44" s="8">
        <v>0.18979562918050027</v>
      </c>
      <c r="Q44" s="8">
        <v>0.20470771329383</v>
      </c>
      <c r="R44" s="8">
        <v>0.19101435333596317</v>
      </c>
      <c r="S44" s="8">
        <v>0.14092023867152212</v>
      </c>
      <c r="T44" s="8">
        <v>0.21918864007796707</v>
      </c>
      <c r="U44" s="8">
        <v>0.12126317017132221</v>
      </c>
      <c r="V44" s="8">
        <v>0.13674407157512014</v>
      </c>
      <c r="W44" s="8">
        <v>0.12434694952453543</v>
      </c>
      <c r="X44" s="8">
        <v>9.9674314354386742E-2</v>
      </c>
      <c r="Y44" s="8">
        <v>0.14935625584081819</v>
      </c>
    </row>
    <row r="45" spans="1:25" x14ac:dyDescent="0.3">
      <c r="A45" s="43">
        <v>0.89583333333333337</v>
      </c>
      <c r="B45" s="7">
        <v>0.21536294343060391</v>
      </c>
      <c r="C45" s="7">
        <v>0.32728202458567479</v>
      </c>
      <c r="D45" s="7">
        <v>0.22625257289838477</v>
      </c>
      <c r="E45" s="7">
        <v>0.16956351386751514</v>
      </c>
      <c r="F45" s="7">
        <v>0.21987394249176034</v>
      </c>
      <c r="G45" s="7">
        <v>0.35034584879973757</v>
      </c>
      <c r="H45" s="7">
        <v>0.22220745936446995</v>
      </c>
      <c r="I45" s="7">
        <v>0.27980476382472291</v>
      </c>
      <c r="J45" s="7">
        <v>0.30405658444295836</v>
      </c>
      <c r="K45" s="7">
        <v>0.26890751171668509</v>
      </c>
      <c r="L45" s="7">
        <v>0.22342915764311719</v>
      </c>
      <c r="M45" s="7">
        <v>0.24344835307553125</v>
      </c>
      <c r="N45" s="7">
        <v>0.29006788012861878</v>
      </c>
      <c r="O45" s="7">
        <v>0.26453142067557106</v>
      </c>
      <c r="P45" s="7">
        <v>0.18092040923374278</v>
      </c>
      <c r="Q45" s="7">
        <v>0.20256514781489129</v>
      </c>
      <c r="R45" s="7">
        <v>0.18622755398262528</v>
      </c>
      <c r="S45" s="7">
        <v>0.15657144398927819</v>
      </c>
      <c r="T45" s="7">
        <v>0.22991775224636518</v>
      </c>
      <c r="U45" s="7">
        <v>0.16506740392113153</v>
      </c>
      <c r="V45" s="7">
        <v>0.14109462786532576</v>
      </c>
      <c r="W45" s="7">
        <v>0.13672721943288382</v>
      </c>
      <c r="X45" s="7">
        <v>9.1021856438465179E-2</v>
      </c>
      <c r="Y45" s="7">
        <v>0.16778811398586913</v>
      </c>
    </row>
    <row r="46" spans="1:25" x14ac:dyDescent="0.3">
      <c r="A46" s="42">
        <v>0.91666666666666663</v>
      </c>
      <c r="B46" s="8">
        <v>0.22003442790747191</v>
      </c>
      <c r="C46" s="8">
        <v>0.3251219220874052</v>
      </c>
      <c r="D46" s="8">
        <v>0.23143417058631224</v>
      </c>
      <c r="E46" s="8">
        <v>0.15725895893488945</v>
      </c>
      <c r="F46" s="8">
        <v>0.23189151525404195</v>
      </c>
      <c r="G46" s="8">
        <v>0.33290448971835074</v>
      </c>
      <c r="H46" s="8">
        <v>0.22234554205644214</v>
      </c>
      <c r="I46" s="8">
        <v>0.30104272248775826</v>
      </c>
      <c r="J46" s="8">
        <v>0.31583699564303508</v>
      </c>
      <c r="K46" s="8">
        <v>0.27777074940470214</v>
      </c>
      <c r="L46" s="8">
        <v>0.2329496474167243</v>
      </c>
      <c r="M46" s="8">
        <v>0.23568245894591236</v>
      </c>
      <c r="N46" s="8">
        <v>0.31572805149937416</v>
      </c>
      <c r="O46" s="8">
        <v>0.28333469116455889</v>
      </c>
      <c r="P46" s="8">
        <v>0.16392754995160663</v>
      </c>
      <c r="Q46" s="8">
        <v>0.21192495861425367</v>
      </c>
      <c r="R46" s="8">
        <v>0.18799545808535412</v>
      </c>
      <c r="S46" s="8">
        <v>0.19003930844584782</v>
      </c>
      <c r="T46" s="8">
        <v>0.23165893605314661</v>
      </c>
      <c r="U46" s="8">
        <v>0.19174993134011428</v>
      </c>
      <c r="V46" s="8">
        <v>0.1450315893906643</v>
      </c>
      <c r="W46" s="8">
        <v>0.13579445389862133</v>
      </c>
      <c r="X46" s="8">
        <v>8.5367460342860413E-2</v>
      </c>
      <c r="Y46" s="8">
        <v>0.1895188344282058</v>
      </c>
    </row>
    <row r="47" spans="1:25" x14ac:dyDescent="0.3">
      <c r="A47" s="43">
        <v>0.9375</v>
      </c>
      <c r="B47" s="7">
        <v>0.22022091781364264</v>
      </c>
      <c r="C47" s="7">
        <v>0.31920764314720962</v>
      </c>
      <c r="D47" s="7">
        <v>0.22335740220238093</v>
      </c>
      <c r="E47" s="7">
        <v>0.1531068920698101</v>
      </c>
      <c r="F47" s="7">
        <v>0.28437465327476968</v>
      </c>
      <c r="G47" s="7">
        <v>0.32238915048070715</v>
      </c>
      <c r="H47" s="7">
        <v>0.2380319985866754</v>
      </c>
      <c r="I47" s="7">
        <v>0.29872822153682915</v>
      </c>
      <c r="J47" s="7">
        <v>0.31282032870121068</v>
      </c>
      <c r="K47" s="7">
        <v>0.28941363586615715</v>
      </c>
      <c r="L47" s="7">
        <v>0.23349463754106098</v>
      </c>
      <c r="M47" s="7">
        <v>0.26298988890071839</v>
      </c>
      <c r="N47" s="7">
        <v>0.32306204556066626</v>
      </c>
      <c r="O47" s="7">
        <v>0.30322302820718805</v>
      </c>
      <c r="P47" s="7">
        <v>0.14752987013734911</v>
      </c>
      <c r="Q47" s="7">
        <v>0.2079490328820206</v>
      </c>
      <c r="R47" s="7">
        <v>0.20581197756602024</v>
      </c>
      <c r="S47" s="7">
        <v>0.20432252743472276</v>
      </c>
      <c r="T47" s="7">
        <v>0.24069838614089986</v>
      </c>
      <c r="U47" s="7">
        <v>0.22457983762166769</v>
      </c>
      <c r="V47" s="7">
        <v>0.15776735089542346</v>
      </c>
      <c r="W47" s="7">
        <v>0.13365932249900525</v>
      </c>
      <c r="X47" s="7">
        <v>8.3570468512936633E-2</v>
      </c>
      <c r="Y47" s="7">
        <v>0.19470000797543768</v>
      </c>
    </row>
    <row r="48" spans="1:25" x14ac:dyDescent="0.3">
      <c r="A48" s="42">
        <v>0.95833333333333337</v>
      </c>
      <c r="B48" s="8">
        <v>0.22615016222711529</v>
      </c>
      <c r="C48" s="8">
        <v>0.33753686106359759</v>
      </c>
      <c r="D48" s="8">
        <v>0.24579282544903647</v>
      </c>
      <c r="E48" s="8">
        <v>0.14508647503226221</v>
      </c>
      <c r="F48" s="8">
        <v>0.27411284281028581</v>
      </c>
      <c r="G48" s="8">
        <v>0.31306761679915684</v>
      </c>
      <c r="H48" s="8">
        <v>0.22478805672954222</v>
      </c>
      <c r="I48" s="8">
        <v>0.29741604163440444</v>
      </c>
      <c r="J48" s="8">
        <v>0.3076812265875461</v>
      </c>
      <c r="K48" s="8">
        <v>0.26631401086723255</v>
      </c>
      <c r="L48" s="8">
        <v>0.21781522674944373</v>
      </c>
      <c r="M48" s="8">
        <v>0.2602073995492698</v>
      </c>
      <c r="N48" s="8">
        <v>0.32211860377642171</v>
      </c>
      <c r="O48" s="8">
        <v>0.31926808212349977</v>
      </c>
      <c r="P48" s="8">
        <v>0.13634511383604728</v>
      </c>
      <c r="Q48" s="8">
        <v>0.20189922446779274</v>
      </c>
      <c r="R48" s="8">
        <v>0.21526725222917323</v>
      </c>
      <c r="S48" s="8">
        <v>0.21905863951316296</v>
      </c>
      <c r="T48" s="8">
        <v>0.21943450217388266</v>
      </c>
      <c r="U48" s="8">
        <v>0.23200793665485672</v>
      </c>
      <c r="V48" s="8">
        <v>0.16186248085285684</v>
      </c>
      <c r="W48" s="8">
        <v>0.15089546489063105</v>
      </c>
      <c r="X48" s="8">
        <v>9.0308115578968701E-2</v>
      </c>
      <c r="Y48" s="8">
        <v>0.21265805476104443</v>
      </c>
    </row>
    <row r="49" spans="1:25" x14ac:dyDescent="0.3">
      <c r="A49" s="43">
        <v>0.97916666666666663</v>
      </c>
      <c r="B49" s="7">
        <v>0.24087053622790036</v>
      </c>
      <c r="C49" s="7">
        <v>0.34601001247658547</v>
      </c>
      <c r="D49" s="7">
        <v>0.2614320279640921</v>
      </c>
      <c r="E49" s="7">
        <v>0.14025179377890154</v>
      </c>
      <c r="F49" s="7">
        <v>0.28194189470105718</v>
      </c>
      <c r="G49" s="7">
        <v>0.30144511964404008</v>
      </c>
      <c r="H49" s="7">
        <v>0.21175133220313971</v>
      </c>
      <c r="I49" s="7">
        <v>0.28051607995485078</v>
      </c>
      <c r="J49" s="7">
        <v>0.31605214946698895</v>
      </c>
      <c r="K49" s="7">
        <v>0.24349076328833352</v>
      </c>
      <c r="L49" s="7">
        <v>0.20637380772069316</v>
      </c>
      <c r="M49" s="7">
        <v>0.26764702488654452</v>
      </c>
      <c r="N49" s="7">
        <v>0.34606257920612382</v>
      </c>
      <c r="O49" s="7">
        <v>0.35378338760194861</v>
      </c>
      <c r="P49" s="7">
        <v>0.13187102014800542</v>
      </c>
      <c r="Q49" s="7">
        <v>0.19634534894538364</v>
      </c>
      <c r="R49" s="7">
        <v>0.21930584187886409</v>
      </c>
      <c r="S49" s="7">
        <v>0.23374313237017141</v>
      </c>
      <c r="T49" s="7">
        <v>0.20295283523960078</v>
      </c>
      <c r="U49" s="7">
        <v>0.26254284530819222</v>
      </c>
      <c r="V49" s="7">
        <v>0.16958090705535803</v>
      </c>
      <c r="W49" s="7">
        <v>0.14910158116571492</v>
      </c>
      <c r="X49" s="7">
        <v>9.3900919017354006E-2</v>
      </c>
      <c r="Y49" s="7">
        <v>0.221500783219125</v>
      </c>
    </row>
    <row r="50" spans="1:25" x14ac:dyDescent="0.3">
      <c r="A50" s="44">
        <v>0</v>
      </c>
      <c r="B50" s="45">
        <v>0.24167516691449431</v>
      </c>
      <c r="C50" s="45">
        <v>0.33316897604021245</v>
      </c>
      <c r="D50" s="45">
        <v>0.2562820836258442</v>
      </c>
      <c r="E50" s="45">
        <v>0.12425355314435732</v>
      </c>
      <c r="F50" s="45">
        <v>0.27275098606107906</v>
      </c>
      <c r="G50" s="45">
        <v>0.28449450242300078</v>
      </c>
      <c r="H50" s="45">
        <v>0.22003580725498631</v>
      </c>
      <c r="I50" s="45">
        <v>0.26876780596698852</v>
      </c>
      <c r="J50" s="45">
        <v>0.31044529194607712</v>
      </c>
      <c r="K50" s="45">
        <v>0.23979914820884896</v>
      </c>
      <c r="L50" s="45">
        <v>0.21749208027213679</v>
      </c>
      <c r="M50" s="45">
        <v>0.2597508891336785</v>
      </c>
      <c r="N50" s="45">
        <v>0.35876155535655391</v>
      </c>
      <c r="O50" s="45">
        <v>0.37176515702811114</v>
      </c>
      <c r="P50" s="45">
        <v>0.12340283738732662</v>
      </c>
      <c r="Q50" s="45">
        <v>0.19429250108771501</v>
      </c>
      <c r="R50" s="45">
        <v>0.22619951521745715</v>
      </c>
      <c r="S50" s="45">
        <v>0.22294389487783367</v>
      </c>
      <c r="T50" s="45">
        <v>0.2000467250702779</v>
      </c>
      <c r="U50" s="45">
        <v>0.28341707097572705</v>
      </c>
      <c r="V50" s="45">
        <v>0.17746334938428024</v>
      </c>
      <c r="W50" s="45">
        <v>0.18261771241732805</v>
      </c>
      <c r="X50" s="45">
        <v>0.10253275054579494</v>
      </c>
      <c r="Y50" s="45">
        <v>0.22192275877220716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1:Y1"/>
    <mergeCell ref="A52:E55"/>
  </mergeCells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9CB78-EE41-40B2-AEC3-326E3A0A5765}">
  <sheetPr codeName="Sheet17"/>
  <dimension ref="A1:Y55"/>
  <sheetViews>
    <sheetView zoomScale="70" zoomScaleNormal="70" workbookViewId="0">
      <selection activeCell="R43" sqref="R43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100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 t="s">
        <v>0</v>
      </c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12">
        <v>2.0833333333333329E-2</v>
      </c>
      <c r="B3" s="7">
        <v>0.5205184639502547</v>
      </c>
      <c r="C3" s="7">
        <v>0.5170067276917435</v>
      </c>
      <c r="D3" s="7">
        <v>0.56297139074339531</v>
      </c>
      <c r="E3" s="7">
        <v>0.60286822405394769</v>
      </c>
      <c r="F3" s="7">
        <v>0.55291778039781336</v>
      </c>
      <c r="G3" s="7">
        <v>0.57017647426948581</v>
      </c>
      <c r="H3" s="7">
        <v>0.51853134909874143</v>
      </c>
      <c r="I3" s="7">
        <v>0.55190015022344741</v>
      </c>
      <c r="J3" s="7">
        <v>0.51646012033824684</v>
      </c>
      <c r="K3" s="7">
        <v>0.57016362302196077</v>
      </c>
      <c r="L3" s="7">
        <v>0.5048223961488234</v>
      </c>
      <c r="M3" s="7">
        <v>0.53727639622226697</v>
      </c>
      <c r="N3" s="7">
        <v>0.49345875404270312</v>
      </c>
      <c r="O3" s="7">
        <v>0.50656934671759291</v>
      </c>
      <c r="P3" s="7">
        <v>0.49954246731678092</v>
      </c>
      <c r="Q3" s="7">
        <v>0.52805445110395466</v>
      </c>
      <c r="R3" s="7">
        <v>0.43964094923631758</v>
      </c>
      <c r="S3" s="7">
        <v>0.45690401164019778</v>
      </c>
      <c r="T3" s="7">
        <v>0.44159101564912201</v>
      </c>
      <c r="U3" s="7">
        <v>0.47840930078426447</v>
      </c>
      <c r="V3" s="7">
        <v>0.56355695218002111</v>
      </c>
      <c r="W3" s="7">
        <v>0.5822786194496844</v>
      </c>
      <c r="X3" s="7">
        <v>0.58140411489759847</v>
      </c>
      <c r="Y3" s="13">
        <v>0.6061555649864292</v>
      </c>
    </row>
    <row r="4" spans="1:25" x14ac:dyDescent="0.3">
      <c r="A4" s="14">
        <v>4.1666666666666657E-2</v>
      </c>
      <c r="B4" s="8">
        <v>0.5196284923145974</v>
      </c>
      <c r="C4" s="8">
        <v>0.5195205279434707</v>
      </c>
      <c r="D4" s="8">
        <v>0.56175161240508698</v>
      </c>
      <c r="E4" s="8">
        <v>0.59952687771979674</v>
      </c>
      <c r="F4" s="8">
        <v>0.54584110859145019</v>
      </c>
      <c r="G4" s="8">
        <v>0.56894560081111345</v>
      </c>
      <c r="H4" s="8">
        <v>0.51596520710611404</v>
      </c>
      <c r="I4" s="8">
        <v>0.54942995559303542</v>
      </c>
      <c r="J4" s="8">
        <v>0.52054162732870324</v>
      </c>
      <c r="K4" s="8">
        <v>0.57625046359621057</v>
      </c>
      <c r="L4" s="8">
        <v>0.50339303448344219</v>
      </c>
      <c r="M4" s="8">
        <v>0.54508502954455773</v>
      </c>
      <c r="N4" s="8">
        <v>0.49312933122380515</v>
      </c>
      <c r="O4" s="8">
        <v>0.50923003211963846</v>
      </c>
      <c r="P4" s="8">
        <v>0.50443507728312675</v>
      </c>
      <c r="Q4" s="8">
        <v>0.52932044463120165</v>
      </c>
      <c r="R4" s="8">
        <v>0.43899523118345268</v>
      </c>
      <c r="S4" s="8">
        <v>0.4588311995366805</v>
      </c>
      <c r="T4" s="8">
        <v>0.42843256711901878</v>
      </c>
      <c r="U4" s="8">
        <v>0.47651960819884259</v>
      </c>
      <c r="V4" s="8">
        <v>0.57747791479766664</v>
      </c>
      <c r="W4" s="8">
        <v>0.59244493889462846</v>
      </c>
      <c r="X4" s="8">
        <v>0.58395536446956875</v>
      </c>
      <c r="Y4" s="15">
        <v>0.60057389066212996</v>
      </c>
    </row>
    <row r="5" spans="1:25" x14ac:dyDescent="0.3">
      <c r="A5" s="16">
        <v>6.25E-2</v>
      </c>
      <c r="B5" s="7">
        <v>0.51393993457583864</v>
      </c>
      <c r="C5" s="7">
        <v>0.51606523172213303</v>
      </c>
      <c r="D5" s="7">
        <v>0.56173786864256769</v>
      </c>
      <c r="E5" s="7">
        <v>0.5967453043138915</v>
      </c>
      <c r="F5" s="7">
        <v>0.54536543582908326</v>
      </c>
      <c r="G5" s="7">
        <v>0.57037792293654255</v>
      </c>
      <c r="H5" s="7">
        <v>0.51893251436171106</v>
      </c>
      <c r="I5" s="7">
        <v>0.54551839703079985</v>
      </c>
      <c r="J5" s="7">
        <v>0.51459759035667463</v>
      </c>
      <c r="K5" s="7">
        <v>0.58651554694549757</v>
      </c>
      <c r="L5" s="7">
        <v>0.49937681243892312</v>
      </c>
      <c r="M5" s="7">
        <v>0.54075345871830727</v>
      </c>
      <c r="N5" s="7">
        <v>0.48725110465207505</v>
      </c>
      <c r="O5" s="7">
        <v>0.50886307391878682</v>
      </c>
      <c r="P5" s="7">
        <v>0.50642447781035116</v>
      </c>
      <c r="Q5" s="7">
        <v>0.53364182591393272</v>
      </c>
      <c r="R5" s="7">
        <v>0.43730742252011562</v>
      </c>
      <c r="S5" s="7">
        <v>0.46430175816155483</v>
      </c>
      <c r="T5" s="7">
        <v>0.43802490817022549</v>
      </c>
      <c r="U5" s="7">
        <v>0.47622639598970412</v>
      </c>
      <c r="V5" s="7">
        <v>0.57269392150465093</v>
      </c>
      <c r="W5" s="7">
        <v>0.59501499592341345</v>
      </c>
      <c r="X5" s="7">
        <v>0.58329333187211585</v>
      </c>
      <c r="Y5" s="7">
        <v>0.59817463653043401</v>
      </c>
    </row>
    <row r="6" spans="1:25" x14ac:dyDescent="0.3">
      <c r="A6" s="14">
        <v>8.3333333333333329E-2</v>
      </c>
      <c r="B6" s="8">
        <v>0.52220777242361749</v>
      </c>
      <c r="C6" s="8">
        <v>0.5205740736573411</v>
      </c>
      <c r="D6" s="8">
        <v>0.56438809557938296</v>
      </c>
      <c r="E6" s="8">
        <v>0.60046328106885538</v>
      </c>
      <c r="F6" s="8">
        <v>0.55333214365425321</v>
      </c>
      <c r="G6" s="8">
        <v>0.56907159927432605</v>
      </c>
      <c r="H6" s="8">
        <v>0.51863323661580774</v>
      </c>
      <c r="I6" s="8">
        <v>0.54113721160799877</v>
      </c>
      <c r="J6" s="8">
        <v>0.5088342172178888</v>
      </c>
      <c r="K6" s="8">
        <v>0.57442736340852896</v>
      </c>
      <c r="L6" s="8">
        <v>0.5025703053971764</v>
      </c>
      <c r="M6" s="8">
        <v>0.53717360824623228</v>
      </c>
      <c r="N6" s="8">
        <v>0.48599005020694058</v>
      </c>
      <c r="O6" s="8">
        <v>0.50090675728473</v>
      </c>
      <c r="P6" s="8">
        <v>0.50515147757391621</v>
      </c>
      <c r="Q6" s="8">
        <v>0.53207018471705037</v>
      </c>
      <c r="R6" s="8">
        <v>0.43264443445050965</v>
      </c>
      <c r="S6" s="8">
        <v>0.45274970906170492</v>
      </c>
      <c r="T6" s="8">
        <v>0.43260953914950762</v>
      </c>
      <c r="U6" s="8">
        <v>0.46556503147372674</v>
      </c>
      <c r="V6" s="8">
        <v>0.55872480116655876</v>
      </c>
      <c r="W6" s="8">
        <v>0.58409448029020739</v>
      </c>
      <c r="X6" s="8">
        <v>0.57510065506514285</v>
      </c>
      <c r="Y6" s="8">
        <v>0.5921823686254265</v>
      </c>
    </row>
    <row r="7" spans="1:25" x14ac:dyDescent="0.3">
      <c r="A7" s="16">
        <v>0.1041666666666667</v>
      </c>
      <c r="B7" s="7">
        <v>0.52275843078967654</v>
      </c>
      <c r="C7" s="7">
        <v>0.5171904770906709</v>
      </c>
      <c r="D7" s="7">
        <v>0.56932106671881566</v>
      </c>
      <c r="E7" s="7">
        <v>0.59823827894676196</v>
      </c>
      <c r="F7" s="7">
        <v>0.55914294811578302</v>
      </c>
      <c r="G7" s="7">
        <v>0.57386499331802476</v>
      </c>
      <c r="H7" s="7">
        <v>0.51359162250371171</v>
      </c>
      <c r="I7" s="7">
        <v>0.53699795213068757</v>
      </c>
      <c r="J7" s="7">
        <v>0.50218105598961638</v>
      </c>
      <c r="K7" s="7">
        <v>0.56101820353146925</v>
      </c>
      <c r="L7" s="7">
        <v>0.50140044221419067</v>
      </c>
      <c r="M7" s="7">
        <v>0.53617061645008501</v>
      </c>
      <c r="N7" s="7">
        <v>0.48930221103457411</v>
      </c>
      <c r="O7" s="7">
        <v>0.49164378857093283</v>
      </c>
      <c r="P7" s="7">
        <v>0.50783772899990054</v>
      </c>
      <c r="Q7" s="7">
        <v>0.53040310724215312</v>
      </c>
      <c r="R7" s="7">
        <v>0.4301755555509264</v>
      </c>
      <c r="S7" s="7">
        <v>0.4540919771452851</v>
      </c>
      <c r="T7" s="7">
        <v>0.44266844694053215</v>
      </c>
      <c r="U7" s="7">
        <v>0.47706170415698518</v>
      </c>
      <c r="V7" s="7">
        <v>0.54947995225574742</v>
      </c>
      <c r="W7" s="7">
        <v>0.57851969572292949</v>
      </c>
      <c r="X7" s="7">
        <v>0.57385400237000139</v>
      </c>
      <c r="Y7" s="7">
        <v>0.60029981441622515</v>
      </c>
    </row>
    <row r="8" spans="1:25" x14ac:dyDescent="0.3">
      <c r="A8" s="14">
        <v>0.125</v>
      </c>
      <c r="B8" s="8">
        <v>0.52502374720080391</v>
      </c>
      <c r="C8" s="8">
        <v>0.5102821682305424</v>
      </c>
      <c r="D8" s="8">
        <v>0.56629517591222134</v>
      </c>
      <c r="E8" s="8">
        <v>0.59787217713077512</v>
      </c>
      <c r="F8" s="8">
        <v>0.56039713892582432</v>
      </c>
      <c r="G8" s="8">
        <v>0.51905516406780561</v>
      </c>
      <c r="H8" s="8">
        <v>0.51402743499564008</v>
      </c>
      <c r="I8" s="8">
        <v>0.54365361997676176</v>
      </c>
      <c r="J8" s="8">
        <v>0.50682805958697452</v>
      </c>
      <c r="K8" s="8">
        <v>0.55150568342933859</v>
      </c>
      <c r="L8" s="8">
        <v>0.49708651117174996</v>
      </c>
      <c r="M8" s="8">
        <v>0.53892205596480558</v>
      </c>
      <c r="N8" s="8">
        <v>0.49303649987579351</v>
      </c>
      <c r="O8" s="8">
        <v>0.48806433781950281</v>
      </c>
      <c r="P8" s="8">
        <v>0.50850974526953019</v>
      </c>
      <c r="Q8" s="8">
        <v>0.53212972594404406</v>
      </c>
      <c r="R8" s="8">
        <v>0.42926073175725515</v>
      </c>
      <c r="S8" s="8">
        <v>0.45647196621791652</v>
      </c>
      <c r="T8" s="8">
        <v>0.44337534357788122</v>
      </c>
      <c r="U8" s="8">
        <v>0.47541717404929307</v>
      </c>
      <c r="V8" s="8">
        <v>0.54934546970250497</v>
      </c>
      <c r="W8" s="8">
        <v>0.57634993252350031</v>
      </c>
      <c r="X8" s="8">
        <v>0.58013531417120567</v>
      </c>
      <c r="Y8" s="8">
        <v>0.59569394801185727</v>
      </c>
    </row>
    <row r="9" spans="1:25" x14ac:dyDescent="0.3">
      <c r="A9" s="16">
        <v>0.14583333333333329</v>
      </c>
      <c r="B9" s="7">
        <v>0.52442223310585712</v>
      </c>
      <c r="C9" s="7">
        <v>0.51858400273947047</v>
      </c>
      <c r="D9" s="7">
        <v>0.56488578106295295</v>
      </c>
      <c r="E9" s="7">
        <v>0.60253877975273529</v>
      </c>
      <c r="F9" s="7">
        <v>0.5654228708675344</v>
      </c>
      <c r="G9" s="7">
        <v>0.52921464355680248</v>
      </c>
      <c r="H9" s="7">
        <v>0.51052820547389222</v>
      </c>
      <c r="I9" s="7">
        <v>0.55386985092899499</v>
      </c>
      <c r="J9" s="7">
        <v>0.50934137820635894</v>
      </c>
      <c r="K9" s="7">
        <v>0.54062190098779506</v>
      </c>
      <c r="L9" s="7">
        <v>0.49026720891475234</v>
      </c>
      <c r="M9" s="7">
        <v>0.53417719699173749</v>
      </c>
      <c r="N9" s="7">
        <v>0.49462402638065484</v>
      </c>
      <c r="O9" s="7">
        <v>0.48619221482489039</v>
      </c>
      <c r="P9" s="7">
        <v>0.51688213910935066</v>
      </c>
      <c r="Q9" s="7">
        <v>0.54354288574465748</v>
      </c>
      <c r="R9" s="7">
        <v>0.43143064114378188</v>
      </c>
      <c r="S9" s="7">
        <v>0.45515531229110084</v>
      </c>
      <c r="T9" s="7">
        <v>0.44538741251350727</v>
      </c>
      <c r="U9" s="7">
        <v>0.47582212321365075</v>
      </c>
      <c r="V9" s="7">
        <v>0.55232180838462253</v>
      </c>
      <c r="W9" s="7">
        <v>0.58555138895735004</v>
      </c>
      <c r="X9" s="7">
        <v>0.58542135488008873</v>
      </c>
      <c r="Y9" s="7">
        <v>0.58986482478490609</v>
      </c>
    </row>
    <row r="10" spans="1:25" x14ac:dyDescent="0.3">
      <c r="A10" s="14">
        <v>0.16666666666666671</v>
      </c>
      <c r="B10" s="8">
        <v>0.52759497239777664</v>
      </c>
      <c r="C10" s="8">
        <v>0.52258614381602242</v>
      </c>
      <c r="D10" s="8">
        <v>0.57221558788703886</v>
      </c>
      <c r="E10" s="8">
        <v>0.61233487089882299</v>
      </c>
      <c r="F10" s="8">
        <v>0.57062083776167472</v>
      </c>
      <c r="G10" s="8">
        <v>0.59025587579016803</v>
      </c>
      <c r="H10" s="8">
        <v>0.51395866955241498</v>
      </c>
      <c r="I10" s="8">
        <v>0.55163879451917941</v>
      </c>
      <c r="J10" s="8">
        <v>0.5104395277321393</v>
      </c>
      <c r="K10" s="8">
        <v>0.52598974966031742</v>
      </c>
      <c r="L10" s="8">
        <v>0.49363852452896279</v>
      </c>
      <c r="M10" s="8">
        <v>0.54379259754101084</v>
      </c>
      <c r="N10" s="8">
        <v>0.50197260193983462</v>
      </c>
      <c r="O10" s="8">
        <v>0.49212625169768953</v>
      </c>
      <c r="P10" s="8">
        <v>0.52253876461360182</v>
      </c>
      <c r="Q10" s="8">
        <v>0.55199248046218674</v>
      </c>
      <c r="R10" s="8">
        <v>0.43328423512210762</v>
      </c>
      <c r="S10" s="8">
        <v>0.45322097560864605</v>
      </c>
      <c r="T10" s="8">
        <v>0.45304844224229573</v>
      </c>
      <c r="U10" s="8">
        <v>0.48069412877849943</v>
      </c>
      <c r="V10" s="8">
        <v>0.54965385543101208</v>
      </c>
      <c r="W10" s="8">
        <v>0.59342401345073725</v>
      </c>
      <c r="X10" s="8">
        <v>0.59112115684544408</v>
      </c>
      <c r="Y10" s="8">
        <v>0.58320831622294922</v>
      </c>
    </row>
    <row r="11" spans="1:25" x14ac:dyDescent="0.3">
      <c r="A11" s="16">
        <v>0.1875</v>
      </c>
      <c r="B11" s="7">
        <v>0.51450947386881885</v>
      </c>
      <c r="C11" s="7">
        <v>0.51341098822222542</v>
      </c>
      <c r="D11" s="7">
        <v>0.56667290867674935</v>
      </c>
      <c r="E11" s="7">
        <v>0.60294913564107144</v>
      </c>
      <c r="F11" s="7">
        <v>0.56849979325877609</v>
      </c>
      <c r="G11" s="7">
        <v>0.57979532933758282</v>
      </c>
      <c r="H11" s="7">
        <v>0.50788106391342147</v>
      </c>
      <c r="I11" s="7">
        <v>0.53678055987048579</v>
      </c>
      <c r="J11" s="7">
        <v>0.50301566806323472</v>
      </c>
      <c r="K11" s="7">
        <v>0.52584645198012636</v>
      </c>
      <c r="L11" s="7">
        <v>0.49789350374666763</v>
      </c>
      <c r="M11" s="7">
        <v>0.52862284753830935</v>
      </c>
      <c r="N11" s="7">
        <v>0.50789331713422714</v>
      </c>
      <c r="O11" s="7">
        <v>0.50051128052128802</v>
      </c>
      <c r="P11" s="7">
        <v>0.52737739752339641</v>
      </c>
      <c r="Q11" s="7">
        <v>0.54848603739759105</v>
      </c>
      <c r="R11" s="7">
        <v>0.43826911067460794</v>
      </c>
      <c r="S11" s="7">
        <v>0.45731457716810681</v>
      </c>
      <c r="T11" s="7">
        <v>0.45914384009061582</v>
      </c>
      <c r="U11" s="7">
        <v>0.48241887257710619</v>
      </c>
      <c r="V11" s="7">
        <v>0.55402123922809021</v>
      </c>
      <c r="W11" s="7">
        <v>0.59386852842928772</v>
      </c>
      <c r="X11" s="7">
        <v>0.58803230720971189</v>
      </c>
      <c r="Y11" s="7">
        <v>0.58381318786845438</v>
      </c>
    </row>
    <row r="12" spans="1:25" x14ac:dyDescent="0.3">
      <c r="A12" s="14">
        <v>0.20833333333333329</v>
      </c>
      <c r="B12" s="8">
        <v>0.50360368634459951</v>
      </c>
      <c r="C12" s="8">
        <v>0.51193131109557666</v>
      </c>
      <c r="D12" s="8">
        <v>0.56495584085871364</v>
      </c>
      <c r="E12" s="8">
        <v>0.5956387395866084</v>
      </c>
      <c r="F12" s="8">
        <v>0.56595740106204695</v>
      </c>
      <c r="G12" s="8">
        <v>0.58124943217618386</v>
      </c>
      <c r="H12" s="8">
        <v>0.50448430699162883</v>
      </c>
      <c r="I12" s="8">
        <v>0.54266356083462897</v>
      </c>
      <c r="J12" s="8">
        <v>0.50098879548380726</v>
      </c>
      <c r="K12" s="8">
        <v>0.52028482184976366</v>
      </c>
      <c r="L12" s="8">
        <v>0.50830496576827289</v>
      </c>
      <c r="M12" s="8">
        <v>0.54099224288693748</v>
      </c>
      <c r="N12" s="8">
        <v>0.51536104874852162</v>
      </c>
      <c r="O12" s="8">
        <v>0.49983863722404598</v>
      </c>
      <c r="P12" s="8">
        <v>0.53839365140767914</v>
      </c>
      <c r="Q12" s="8">
        <v>0.55028149225640999</v>
      </c>
      <c r="R12" s="8">
        <v>0.43796286356812447</v>
      </c>
      <c r="S12" s="8">
        <v>0.45818261469906973</v>
      </c>
      <c r="T12" s="8">
        <v>0.45581661954350228</v>
      </c>
      <c r="U12" s="8">
        <v>0.48730201168970005</v>
      </c>
      <c r="V12" s="8">
        <v>0.57062211690849907</v>
      </c>
      <c r="W12" s="8">
        <v>0.60776543421600904</v>
      </c>
      <c r="X12" s="8">
        <v>0.59526195351395783</v>
      </c>
      <c r="Y12" s="8">
        <v>0.59405575542427291</v>
      </c>
    </row>
    <row r="13" spans="1:25" x14ac:dyDescent="0.3">
      <c r="A13" s="16">
        <v>0.22916666666666671</v>
      </c>
      <c r="B13" s="7">
        <v>0.49998832793082004</v>
      </c>
      <c r="C13" s="7">
        <v>0.50727132437254019</v>
      </c>
      <c r="D13" s="7">
        <v>0.56353062710950019</v>
      </c>
      <c r="E13" s="7">
        <v>0.59358354562777582</v>
      </c>
      <c r="F13" s="7">
        <v>0.56611424598163651</v>
      </c>
      <c r="G13" s="7">
        <v>0.57325379227873197</v>
      </c>
      <c r="H13" s="7">
        <v>0.49108901214071476</v>
      </c>
      <c r="I13" s="7">
        <v>0.54244494883734651</v>
      </c>
      <c r="J13" s="7">
        <v>0.49245407386776419</v>
      </c>
      <c r="K13" s="7">
        <v>0.51806071075207349</v>
      </c>
      <c r="L13" s="7">
        <v>0.51208218621406998</v>
      </c>
      <c r="M13" s="7">
        <v>0.55882766966004904</v>
      </c>
      <c r="N13" s="7">
        <v>0.52278083440252632</v>
      </c>
      <c r="O13" s="7">
        <v>0.51294097656386095</v>
      </c>
      <c r="P13" s="7">
        <v>0.52551507949331644</v>
      </c>
      <c r="Q13" s="7">
        <v>0.55927905640654663</v>
      </c>
      <c r="R13" s="7">
        <v>0.43821004502412481</v>
      </c>
      <c r="S13" s="7">
        <v>0.46174487037450274</v>
      </c>
      <c r="T13" s="7">
        <v>0.45618444997636781</v>
      </c>
      <c r="U13" s="7">
        <v>0.49588442836741481</v>
      </c>
      <c r="V13" s="7">
        <v>0.56850796554701699</v>
      </c>
      <c r="W13" s="7">
        <v>0.60612593228462619</v>
      </c>
      <c r="X13" s="7">
        <v>0.61559999341067451</v>
      </c>
      <c r="Y13" s="7">
        <v>0.5974463135882665</v>
      </c>
    </row>
    <row r="14" spans="1:25" x14ac:dyDescent="0.3">
      <c r="A14" s="14">
        <v>0.25</v>
      </c>
      <c r="B14" s="8">
        <v>0.49619372217608299</v>
      </c>
      <c r="C14" s="8">
        <v>0.50592652950870554</v>
      </c>
      <c r="D14" s="8">
        <v>0.54924474025419756</v>
      </c>
      <c r="E14" s="8">
        <v>0.58866242754096865</v>
      </c>
      <c r="F14" s="8">
        <v>0.55762529279837869</v>
      </c>
      <c r="G14" s="8">
        <v>0.56793472093974062</v>
      </c>
      <c r="H14" s="8">
        <v>0.49041741324130439</v>
      </c>
      <c r="I14" s="8">
        <v>0.54221019092568723</v>
      </c>
      <c r="J14" s="8">
        <v>0.48623965947760878</v>
      </c>
      <c r="K14" s="8">
        <v>0.52266413305045256</v>
      </c>
      <c r="L14" s="8">
        <v>0.51393244025217033</v>
      </c>
      <c r="M14" s="8">
        <v>0.56757934477464211</v>
      </c>
      <c r="N14" s="8">
        <v>0.52439876424684317</v>
      </c>
      <c r="O14" s="8">
        <v>0.51414350447903467</v>
      </c>
      <c r="P14" s="8">
        <v>0.53386317587208321</v>
      </c>
      <c r="Q14" s="8">
        <v>0.56279775972775581</v>
      </c>
      <c r="R14" s="8">
        <v>0.43842409064164478</v>
      </c>
      <c r="S14" s="8">
        <v>0.46312123438592606</v>
      </c>
      <c r="T14" s="8">
        <v>0.45469458500677484</v>
      </c>
      <c r="U14" s="8">
        <v>0.49277402518875968</v>
      </c>
      <c r="V14" s="8">
        <v>0.57178276018929297</v>
      </c>
      <c r="W14" s="8">
        <v>0.58802800395178356</v>
      </c>
      <c r="X14" s="8">
        <v>0.61639025253673996</v>
      </c>
      <c r="Y14" s="8">
        <v>0.59554419947550596</v>
      </c>
    </row>
    <row r="15" spans="1:25" x14ac:dyDescent="0.3">
      <c r="A15" s="16">
        <v>0.27083333333333331</v>
      </c>
      <c r="B15" s="7">
        <v>0.48153831006145087</v>
      </c>
      <c r="C15" s="7">
        <v>0.49377328712469876</v>
      </c>
      <c r="D15" s="7">
        <v>0.54563324253801115</v>
      </c>
      <c r="E15" s="7">
        <v>0.58440102055798981</v>
      </c>
      <c r="F15" s="7">
        <v>0.54706387169248738</v>
      </c>
      <c r="G15" s="7">
        <v>0.55622761237701401</v>
      </c>
      <c r="H15" s="7">
        <v>0.47757911949248821</v>
      </c>
      <c r="I15" s="7">
        <v>0.52641046015124326</v>
      </c>
      <c r="J15" s="7">
        <v>0.48853925607063409</v>
      </c>
      <c r="K15" s="7">
        <v>0.51947337456787634</v>
      </c>
      <c r="L15" s="7">
        <v>0.51372262481344244</v>
      </c>
      <c r="M15" s="7">
        <v>0.55184592299298052</v>
      </c>
      <c r="N15" s="7">
        <v>0.52253693298662396</v>
      </c>
      <c r="O15" s="7">
        <v>0.5169255233719855</v>
      </c>
      <c r="P15" s="7">
        <v>0.5311423350052128</v>
      </c>
      <c r="Q15" s="7">
        <v>0.5565001352570822</v>
      </c>
      <c r="R15" s="7">
        <v>0.43233510259099961</v>
      </c>
      <c r="S15" s="7">
        <v>0.45916043072295243</v>
      </c>
      <c r="T15" s="7">
        <v>0.45459013247709079</v>
      </c>
      <c r="U15" s="7">
        <v>0.49362332611190385</v>
      </c>
      <c r="V15" s="7">
        <v>0.56919685907042239</v>
      </c>
      <c r="W15" s="7">
        <v>0.58289424817593483</v>
      </c>
      <c r="X15" s="7">
        <v>0.61169897650435789</v>
      </c>
      <c r="Y15" s="7">
        <v>0.59338966042522612</v>
      </c>
    </row>
    <row r="16" spans="1:25" x14ac:dyDescent="0.3">
      <c r="A16" s="14">
        <v>0.29166666666666669</v>
      </c>
      <c r="B16" s="8">
        <v>0.4670783189862931</v>
      </c>
      <c r="C16" s="8">
        <v>0.49511071831127479</v>
      </c>
      <c r="D16" s="8">
        <v>0.53942983201353467</v>
      </c>
      <c r="E16" s="8">
        <v>0.57155965078117177</v>
      </c>
      <c r="F16" s="8">
        <v>0.54362501330046109</v>
      </c>
      <c r="G16" s="8">
        <v>0.54377061828804973</v>
      </c>
      <c r="H16" s="8">
        <v>0.47727327353867705</v>
      </c>
      <c r="I16" s="8">
        <v>0.51538058864475012</v>
      </c>
      <c r="J16" s="8">
        <v>0.48626094372310003</v>
      </c>
      <c r="K16" s="8">
        <v>0.50645356512250783</v>
      </c>
      <c r="L16" s="8">
        <v>0.51134424461288785</v>
      </c>
      <c r="M16" s="8">
        <v>0.54917183063707242</v>
      </c>
      <c r="N16" s="8">
        <v>0.51797698135195336</v>
      </c>
      <c r="O16" s="8">
        <v>0.50887492385945865</v>
      </c>
      <c r="P16" s="8">
        <v>0.52468671731628291</v>
      </c>
      <c r="Q16" s="8">
        <v>0.54577159020437005</v>
      </c>
      <c r="R16" s="8">
        <v>0.42603230071138953</v>
      </c>
      <c r="S16" s="8">
        <v>0.44073445359748398</v>
      </c>
      <c r="T16" s="8">
        <v>0.4409486809255494</v>
      </c>
      <c r="U16" s="8">
        <v>0.48220934647270769</v>
      </c>
      <c r="V16" s="8">
        <v>0.56893255780851759</v>
      </c>
      <c r="W16" s="8">
        <v>0.58506843178804213</v>
      </c>
      <c r="X16" s="8">
        <v>0.60099234005140467</v>
      </c>
      <c r="Y16" s="8">
        <v>0.59053974170586343</v>
      </c>
    </row>
    <row r="17" spans="1:25" x14ac:dyDescent="0.3">
      <c r="A17" s="16">
        <v>0.3125</v>
      </c>
      <c r="B17" s="7">
        <v>0.43955595688300708</v>
      </c>
      <c r="C17" s="7">
        <v>0.47950034108296558</v>
      </c>
      <c r="D17" s="7">
        <v>0.50749502719770789</v>
      </c>
      <c r="E17" s="7">
        <v>0.54199058694355118</v>
      </c>
      <c r="F17" s="7">
        <v>0.51343501537954539</v>
      </c>
      <c r="G17" s="7">
        <v>0.51580513765765312</v>
      </c>
      <c r="H17" s="7">
        <v>0.44634863574055395</v>
      </c>
      <c r="I17" s="7">
        <v>0.50011603994816745</v>
      </c>
      <c r="J17" s="7">
        <v>0.45622739570785259</v>
      </c>
      <c r="K17" s="7">
        <v>0.48993247272507684</v>
      </c>
      <c r="L17" s="7">
        <v>0.47796649053410795</v>
      </c>
      <c r="M17" s="7">
        <v>0.52077768318011719</v>
      </c>
      <c r="N17" s="7">
        <v>0.48151845338753113</v>
      </c>
      <c r="O17" s="7">
        <v>0.49601687777425479</v>
      </c>
      <c r="P17" s="7">
        <v>0.4839184412031719</v>
      </c>
      <c r="Q17" s="7">
        <v>0.51704859230182376</v>
      </c>
      <c r="R17" s="7">
        <v>0.38422960342728252</v>
      </c>
      <c r="S17" s="7">
        <v>0.42052345555830511</v>
      </c>
      <c r="T17" s="7">
        <v>0.39661313761253547</v>
      </c>
      <c r="U17" s="7">
        <v>0.46457342359168297</v>
      </c>
      <c r="V17" s="7">
        <v>0.5553758937438068</v>
      </c>
      <c r="W17" s="7">
        <v>0.57252471310881625</v>
      </c>
      <c r="X17" s="7">
        <v>0.5912765514097994</v>
      </c>
      <c r="Y17" s="7">
        <v>0.57933067987311948</v>
      </c>
    </row>
    <row r="18" spans="1:25" x14ac:dyDescent="0.3">
      <c r="A18" s="14">
        <v>0.33333333333333331</v>
      </c>
      <c r="B18" s="8">
        <v>0.42918038311211115</v>
      </c>
      <c r="C18" s="8">
        <v>0.4597034325762675</v>
      </c>
      <c r="D18" s="8">
        <v>0.49123855627407664</v>
      </c>
      <c r="E18" s="8">
        <v>0.53949118960505216</v>
      </c>
      <c r="F18" s="8">
        <v>0.49792545369640834</v>
      </c>
      <c r="G18" s="8">
        <v>0.50098509282514858</v>
      </c>
      <c r="H18" s="8">
        <v>0.43215795267562629</v>
      </c>
      <c r="I18" s="8">
        <v>0.50544955541965697</v>
      </c>
      <c r="J18" s="8">
        <v>0.43002561392418331</v>
      </c>
      <c r="K18" s="8">
        <v>0.48514157433883998</v>
      </c>
      <c r="L18" s="8">
        <v>0.45289438960048845</v>
      </c>
      <c r="M18" s="8">
        <v>0.50860940747462269</v>
      </c>
      <c r="N18" s="8">
        <v>0.45676497422424961</v>
      </c>
      <c r="O18" s="8">
        <v>0.48922108392335784</v>
      </c>
      <c r="P18" s="8">
        <v>0.45507343029689662</v>
      </c>
      <c r="Q18" s="8">
        <v>0.50654789532679034</v>
      </c>
      <c r="R18" s="8">
        <v>0.3562365842324659</v>
      </c>
      <c r="S18" s="8">
        <v>0.40183555994277087</v>
      </c>
      <c r="T18" s="8">
        <v>0.37820198136924454</v>
      </c>
      <c r="U18" s="8">
        <v>0.45195244009273472</v>
      </c>
      <c r="V18" s="8">
        <v>0.53747025645799318</v>
      </c>
      <c r="W18" s="8">
        <v>0.55783525684389901</v>
      </c>
      <c r="X18" s="8">
        <v>0.58091373391414647</v>
      </c>
      <c r="Y18" s="8">
        <v>0.55941171019860103</v>
      </c>
    </row>
    <row r="19" spans="1:25" x14ac:dyDescent="0.3">
      <c r="A19" s="16">
        <v>0.35416666666666669</v>
      </c>
      <c r="B19" s="7">
        <v>0.43064048767773855</v>
      </c>
      <c r="C19" s="7">
        <v>0.45779162143118357</v>
      </c>
      <c r="D19" s="7">
        <v>0.47493266223444303</v>
      </c>
      <c r="E19" s="7">
        <v>0.53509337556372238</v>
      </c>
      <c r="F19" s="7">
        <v>0.47743235176650844</v>
      </c>
      <c r="G19" s="7">
        <v>0.49493055681074161</v>
      </c>
      <c r="H19" s="7">
        <v>0.42807801389795952</v>
      </c>
      <c r="I19" s="7">
        <v>0.49696966346720989</v>
      </c>
      <c r="J19" s="7">
        <v>0.42403939326862078</v>
      </c>
      <c r="K19" s="7">
        <v>0.49288599892113388</v>
      </c>
      <c r="L19" s="7">
        <v>0.43181497568215266</v>
      </c>
      <c r="M19" s="7">
        <v>0.52376537582042415</v>
      </c>
      <c r="N19" s="7">
        <v>0.44074117299145887</v>
      </c>
      <c r="O19" s="7">
        <v>0.4857432115555243</v>
      </c>
      <c r="P19" s="7">
        <v>0.43734392632963953</v>
      </c>
      <c r="Q19" s="7">
        <v>0.49339379392825439</v>
      </c>
      <c r="R19" s="7">
        <v>0.35433797267335276</v>
      </c>
      <c r="S19" s="7">
        <v>0.40279887663679609</v>
      </c>
      <c r="T19" s="7">
        <v>0.37291055020790737</v>
      </c>
      <c r="U19" s="7">
        <v>0.45640485927575902</v>
      </c>
      <c r="V19" s="7">
        <v>0.49747077804025164</v>
      </c>
      <c r="W19" s="7">
        <v>0.51834903088212292</v>
      </c>
      <c r="X19" s="7">
        <v>0.56033859887313264</v>
      </c>
      <c r="Y19" s="7">
        <v>0.55229926629007831</v>
      </c>
    </row>
    <row r="20" spans="1:25" x14ac:dyDescent="0.3">
      <c r="A20" s="14">
        <v>0.375</v>
      </c>
      <c r="B20" s="8">
        <v>0.43508851410496385</v>
      </c>
      <c r="C20" s="8">
        <v>0.45271167928688721</v>
      </c>
      <c r="D20" s="8">
        <v>0.46244764194941101</v>
      </c>
      <c r="E20" s="8">
        <v>0.51798240913584292</v>
      </c>
      <c r="F20" s="8">
        <v>0.46625500890820915</v>
      </c>
      <c r="G20" s="8">
        <v>0.503408785528488</v>
      </c>
      <c r="H20" s="8">
        <v>0.45286631415906758</v>
      </c>
      <c r="I20" s="8">
        <v>0.49554442354102163</v>
      </c>
      <c r="J20" s="8">
        <v>0.43241069378971542</v>
      </c>
      <c r="K20" s="8">
        <v>0.50829742273639911</v>
      </c>
      <c r="L20" s="8">
        <v>0.43118282277361897</v>
      </c>
      <c r="M20" s="8">
        <v>0.51696533229832964</v>
      </c>
      <c r="N20" s="8">
        <v>0.44694718194478034</v>
      </c>
      <c r="O20" s="8">
        <v>0.48550339109594454</v>
      </c>
      <c r="P20" s="8">
        <v>0.43806329333902388</v>
      </c>
      <c r="Q20" s="8">
        <v>0.49456874800910733</v>
      </c>
      <c r="R20" s="8">
        <v>0.36224311030681489</v>
      </c>
      <c r="S20" s="8">
        <v>0.40855592102690458</v>
      </c>
      <c r="T20" s="8">
        <v>0.38409973885109089</v>
      </c>
      <c r="U20" s="8">
        <v>0.46582910198099176</v>
      </c>
      <c r="V20" s="8">
        <v>0.47902735140400005</v>
      </c>
      <c r="W20" s="8">
        <v>0.49874195013062761</v>
      </c>
      <c r="X20" s="8">
        <v>0.53823754862500772</v>
      </c>
      <c r="Y20" s="8">
        <v>0.5538730514614133</v>
      </c>
    </row>
    <row r="21" spans="1:25" x14ac:dyDescent="0.3">
      <c r="A21" s="16">
        <v>0.39583333333333331</v>
      </c>
      <c r="B21" s="7">
        <v>0.43461109841949214</v>
      </c>
      <c r="C21" s="7">
        <v>0.45874352072683339</v>
      </c>
      <c r="D21" s="7">
        <v>0.45485696093790057</v>
      </c>
      <c r="E21" s="7">
        <v>0.52523220206706167</v>
      </c>
      <c r="F21" s="7">
        <v>0.47746782501545165</v>
      </c>
      <c r="G21" s="7">
        <v>0.52387281504710426</v>
      </c>
      <c r="H21" s="7">
        <v>0.46057710688812864</v>
      </c>
      <c r="I21" s="7">
        <v>0.49284356107995447</v>
      </c>
      <c r="J21" s="7">
        <v>0.43153575642168018</v>
      </c>
      <c r="K21" s="7">
        <v>0.50799836918078212</v>
      </c>
      <c r="L21" s="7">
        <v>0.43968481986336738</v>
      </c>
      <c r="M21" s="7">
        <v>0.50459225115486628</v>
      </c>
      <c r="N21" s="7">
        <v>0.4432136574398105</v>
      </c>
      <c r="O21" s="7">
        <v>0.47500615555955222</v>
      </c>
      <c r="P21" s="7">
        <v>0.44414055766985255</v>
      </c>
      <c r="Q21" s="7">
        <v>0.50099346985794679</v>
      </c>
      <c r="R21" s="7">
        <v>0.37673575579299445</v>
      </c>
      <c r="S21" s="7">
        <v>0.43678836290066819</v>
      </c>
      <c r="T21" s="7">
        <v>0.39385126856005159</v>
      </c>
      <c r="U21" s="7">
        <v>0.47379075027214912</v>
      </c>
      <c r="V21" s="7">
        <v>0.46434322943933065</v>
      </c>
      <c r="W21" s="7">
        <v>0.50846660793156973</v>
      </c>
      <c r="X21" s="7">
        <v>0.53002360914328661</v>
      </c>
      <c r="Y21" s="7">
        <v>0.55327366802273126</v>
      </c>
    </row>
    <row r="22" spans="1:25" x14ac:dyDescent="0.3">
      <c r="A22" s="14">
        <v>0.41666666666666669</v>
      </c>
      <c r="B22" s="8">
        <v>0.43132108656272966</v>
      </c>
      <c r="C22" s="8">
        <v>0.46668984407746822</v>
      </c>
      <c r="D22" s="8">
        <v>0.47089103064155013</v>
      </c>
      <c r="E22" s="8">
        <v>0.52079771973684963</v>
      </c>
      <c r="F22" s="8">
        <v>0.48133115193212611</v>
      </c>
      <c r="G22" s="8">
        <v>0.52830213241678226</v>
      </c>
      <c r="H22" s="8">
        <v>0.47189385414500179</v>
      </c>
      <c r="I22" s="8">
        <v>0.49034196955737958</v>
      </c>
      <c r="J22" s="8">
        <v>0.43334843159018344</v>
      </c>
      <c r="K22" s="8">
        <v>0.51930418608109341</v>
      </c>
      <c r="L22" s="8">
        <v>0.44242737467817439</v>
      </c>
      <c r="M22" s="8">
        <v>0.5175934284815884</v>
      </c>
      <c r="N22" s="8">
        <v>0.44563486228668403</v>
      </c>
      <c r="O22" s="8">
        <v>0.48540848809882442</v>
      </c>
      <c r="P22" s="8">
        <v>0.45273490108448855</v>
      </c>
      <c r="Q22" s="8">
        <v>0.51442283708237513</v>
      </c>
      <c r="R22" s="8">
        <v>0.37998536666655358</v>
      </c>
      <c r="S22" s="8">
        <v>0.45554692569738681</v>
      </c>
      <c r="T22" s="8">
        <v>0.41030187425578613</v>
      </c>
      <c r="U22" s="8">
        <v>0.48982673637110213</v>
      </c>
      <c r="V22" s="8">
        <v>0.46110228066325393</v>
      </c>
      <c r="W22" s="8">
        <v>0.52396024957087795</v>
      </c>
      <c r="X22" s="8">
        <v>0.54232880591791499</v>
      </c>
      <c r="Y22" s="8">
        <v>0.561997919070787</v>
      </c>
    </row>
    <row r="23" spans="1:25" x14ac:dyDescent="0.3">
      <c r="A23" s="16">
        <v>0.4375</v>
      </c>
      <c r="B23" s="7">
        <v>0.42408244506568316</v>
      </c>
      <c r="C23" s="7">
        <v>0.4721128793930689</v>
      </c>
      <c r="D23" s="7">
        <v>0.48380935749690773</v>
      </c>
      <c r="E23" s="7">
        <v>0.54217960845899849</v>
      </c>
      <c r="F23" s="7">
        <v>0.48399065341093012</v>
      </c>
      <c r="G23" s="7">
        <v>0.5302762465515839</v>
      </c>
      <c r="H23" s="7">
        <v>0.47281906519859224</v>
      </c>
      <c r="I23" s="7">
        <v>0.49469851779356994</v>
      </c>
      <c r="J23" s="7">
        <v>0.42649396732507694</v>
      </c>
      <c r="K23" s="7">
        <v>0.52018574491568126</v>
      </c>
      <c r="L23" s="7">
        <v>0.43721061019375734</v>
      </c>
      <c r="M23" s="7">
        <v>0.50092988861815257</v>
      </c>
      <c r="N23" s="7">
        <v>0.45022792763478781</v>
      </c>
      <c r="O23" s="7">
        <v>0.48751405335997183</v>
      </c>
      <c r="P23" s="7">
        <v>0.45220278472048298</v>
      </c>
      <c r="Q23" s="7">
        <v>0.51463246908843474</v>
      </c>
      <c r="R23" s="7">
        <v>0.38089908851378346</v>
      </c>
      <c r="S23" s="7">
        <v>0.46057967681746337</v>
      </c>
      <c r="T23" s="7">
        <v>0.41121489851844062</v>
      </c>
      <c r="U23" s="7">
        <v>0.49441918021408388</v>
      </c>
      <c r="V23" s="7">
        <v>0.46345458205077089</v>
      </c>
      <c r="W23" s="7">
        <v>0.52656093965737871</v>
      </c>
      <c r="X23" s="7">
        <v>0.55894693229698</v>
      </c>
      <c r="Y23" s="7">
        <v>0.56170251131824134</v>
      </c>
    </row>
    <row r="24" spans="1:25" x14ac:dyDescent="0.3">
      <c r="A24" s="14">
        <v>0.45833333333333331</v>
      </c>
      <c r="B24" s="8">
        <v>0.40884339396992325</v>
      </c>
      <c r="C24" s="8">
        <v>0.47308291577675854</v>
      </c>
      <c r="D24" s="8">
        <v>0.48127914642862751</v>
      </c>
      <c r="E24" s="8">
        <v>0.54414239190299007</v>
      </c>
      <c r="F24" s="8">
        <v>0.47237633880817759</v>
      </c>
      <c r="G24" s="8">
        <v>0.53209543897764422</v>
      </c>
      <c r="H24" s="8">
        <v>0.48310767161756629</v>
      </c>
      <c r="I24" s="8">
        <v>0.49502780918450462</v>
      </c>
      <c r="J24" s="8">
        <v>0.42847923648897657</v>
      </c>
      <c r="K24" s="8">
        <v>0.52436251113334442</v>
      </c>
      <c r="L24" s="8">
        <v>0.43784571423139468</v>
      </c>
      <c r="M24" s="8">
        <v>0.49404798945229489</v>
      </c>
      <c r="N24" s="8">
        <v>0.45320135662317246</v>
      </c>
      <c r="O24" s="8">
        <v>0.47498659572578639</v>
      </c>
      <c r="P24" s="8">
        <v>0.45513097957653559</v>
      </c>
      <c r="Q24" s="8">
        <v>0.51370966797495388</v>
      </c>
      <c r="R24" s="8">
        <v>0.37997999577817487</v>
      </c>
      <c r="S24" s="8">
        <v>0.46245607592485155</v>
      </c>
      <c r="T24" s="8">
        <v>0.41008922725551872</v>
      </c>
      <c r="U24" s="8">
        <v>0.49810129746090581</v>
      </c>
      <c r="V24" s="8">
        <v>0.47237939259472844</v>
      </c>
      <c r="W24" s="8">
        <v>0.5400649474636201</v>
      </c>
      <c r="X24" s="8">
        <v>0.56431607612849266</v>
      </c>
      <c r="Y24" s="8">
        <v>0.58477124444286044</v>
      </c>
    </row>
    <row r="25" spans="1:25" x14ac:dyDescent="0.3">
      <c r="A25" s="16">
        <v>0.47916666666666669</v>
      </c>
      <c r="B25" s="7">
        <v>0.41832963621401181</v>
      </c>
      <c r="C25" s="7">
        <v>0.4867959195513219</v>
      </c>
      <c r="D25" s="7">
        <v>0.48666033543634291</v>
      </c>
      <c r="E25" s="7">
        <v>0.55899959619822781</v>
      </c>
      <c r="F25" s="7">
        <v>0.48735397552404303</v>
      </c>
      <c r="G25" s="7">
        <v>0.53676066791806343</v>
      </c>
      <c r="H25" s="7">
        <v>0.50087298359895127</v>
      </c>
      <c r="I25" s="7">
        <v>0.49601713553573368</v>
      </c>
      <c r="J25" s="7">
        <v>0.43898660202079004</v>
      </c>
      <c r="K25" s="7">
        <v>0.52099968660465512</v>
      </c>
      <c r="L25" s="7">
        <v>0.44321111055100809</v>
      </c>
      <c r="M25" s="7">
        <v>0.49775935792657394</v>
      </c>
      <c r="N25" s="7">
        <v>0.45977228998467123</v>
      </c>
      <c r="O25" s="7">
        <v>0.48124387283726283</v>
      </c>
      <c r="P25" s="7">
        <v>0.46092032642939035</v>
      </c>
      <c r="Q25" s="7">
        <v>0.50993670634618249</v>
      </c>
      <c r="R25" s="7">
        <v>0.38672533739685344</v>
      </c>
      <c r="S25" s="7">
        <v>0.45167969937044938</v>
      </c>
      <c r="T25" s="7">
        <v>0.40022562297341552</v>
      </c>
      <c r="U25" s="7">
        <v>0.49355718032215506</v>
      </c>
      <c r="V25" s="7">
        <v>0.47231290884734189</v>
      </c>
      <c r="W25" s="7">
        <v>0.54609282777889168</v>
      </c>
      <c r="X25" s="7">
        <v>0.56223917428871251</v>
      </c>
      <c r="Y25" s="7">
        <v>0.58161376897796091</v>
      </c>
    </row>
    <row r="26" spans="1:25" x14ac:dyDescent="0.3">
      <c r="A26" s="14">
        <v>0.5</v>
      </c>
      <c r="B26" s="8">
        <v>0.44067073102725934</v>
      </c>
      <c r="C26" s="8">
        <v>0.4877954969894972</v>
      </c>
      <c r="D26" s="8">
        <v>0.49793342308877797</v>
      </c>
      <c r="E26" s="8">
        <v>0.56921760722815862</v>
      </c>
      <c r="F26" s="8">
        <v>0.48508045382453735</v>
      </c>
      <c r="G26" s="8">
        <v>0.54247256026744717</v>
      </c>
      <c r="H26" s="8">
        <v>0.49604722878941465</v>
      </c>
      <c r="I26" s="8">
        <v>0.49950156275898072</v>
      </c>
      <c r="J26" s="8">
        <v>0.45546809576922642</v>
      </c>
      <c r="K26" s="8">
        <v>0.52496342462451373</v>
      </c>
      <c r="L26" s="8">
        <v>0.4513738912580903</v>
      </c>
      <c r="M26" s="8">
        <v>0.50150850636300537</v>
      </c>
      <c r="N26" s="8">
        <v>0.46531314383359512</v>
      </c>
      <c r="O26" s="8">
        <v>0.48842269398361554</v>
      </c>
      <c r="P26" s="8">
        <v>0.46286982542449445</v>
      </c>
      <c r="Q26" s="8">
        <v>0.52361958405006648</v>
      </c>
      <c r="R26" s="8">
        <v>0.39376561776088309</v>
      </c>
      <c r="S26" s="8">
        <v>0.43410685874301991</v>
      </c>
      <c r="T26" s="8">
        <v>0.40359435794214982</v>
      </c>
      <c r="U26" s="8">
        <v>0.49519927942437203</v>
      </c>
      <c r="V26" s="8">
        <v>0.46048547753299418</v>
      </c>
      <c r="W26" s="8">
        <v>0.54166185414300116</v>
      </c>
      <c r="X26" s="8">
        <v>0.56140773108948616</v>
      </c>
      <c r="Y26" s="8">
        <v>0.58157760404257053</v>
      </c>
    </row>
    <row r="27" spans="1:25" x14ac:dyDescent="0.3">
      <c r="A27" s="16">
        <v>0.52083333333333337</v>
      </c>
      <c r="B27" s="7">
        <v>0.4434492480427713</v>
      </c>
      <c r="C27" s="7">
        <v>0.48950960676093547</v>
      </c>
      <c r="D27" s="7">
        <v>0.50014001311755696</v>
      </c>
      <c r="E27" s="7">
        <v>0.57719333668718709</v>
      </c>
      <c r="F27" s="7">
        <v>0.49687367640345914</v>
      </c>
      <c r="G27" s="7">
        <v>0.56028543450390866</v>
      </c>
      <c r="H27" s="7">
        <v>0.49146516937503254</v>
      </c>
      <c r="I27" s="7">
        <v>0.50052848040733156</v>
      </c>
      <c r="J27" s="7">
        <v>0.4468119321845993</v>
      </c>
      <c r="K27" s="7">
        <v>0.52013637014476499</v>
      </c>
      <c r="L27" s="7">
        <v>0.44439411055547534</v>
      </c>
      <c r="M27" s="7">
        <v>0.50021002669725667</v>
      </c>
      <c r="N27" s="7">
        <v>0.46922396630739355</v>
      </c>
      <c r="O27" s="7">
        <v>0.49024536182821432</v>
      </c>
      <c r="P27" s="7">
        <v>0.4574361390470798</v>
      </c>
      <c r="Q27" s="7">
        <v>0.5196485059328757</v>
      </c>
      <c r="R27" s="7">
        <v>0.39414989378879278</v>
      </c>
      <c r="S27" s="7">
        <v>0.44120847922426654</v>
      </c>
      <c r="T27" s="7">
        <v>0.39235671434855585</v>
      </c>
      <c r="U27" s="7">
        <v>0.47786169633359654</v>
      </c>
      <c r="V27" s="7">
        <v>0.4745012149990247</v>
      </c>
      <c r="W27" s="7">
        <v>0.54733449916453281</v>
      </c>
      <c r="X27" s="7">
        <v>0.57214166009838729</v>
      </c>
      <c r="Y27" s="7">
        <v>0.59477627911526521</v>
      </c>
    </row>
    <row r="28" spans="1:25" x14ac:dyDescent="0.3">
      <c r="A28" s="14">
        <v>0.54166666666666663</v>
      </c>
      <c r="B28" s="8">
        <v>0.43882331457381174</v>
      </c>
      <c r="C28" s="8">
        <v>0.48638238449649945</v>
      </c>
      <c r="D28" s="8">
        <v>0.49788708808252691</v>
      </c>
      <c r="E28" s="8">
        <v>0.58304564664338654</v>
      </c>
      <c r="F28" s="8">
        <v>0.49751405855896669</v>
      </c>
      <c r="G28" s="8">
        <v>0.55239302513961641</v>
      </c>
      <c r="H28" s="8">
        <v>0.49959497736105507</v>
      </c>
      <c r="I28" s="8">
        <v>0.51817000379595735</v>
      </c>
      <c r="J28" s="8">
        <v>0.44901474191228946</v>
      </c>
      <c r="K28" s="8">
        <v>0.52044360195513983</v>
      </c>
      <c r="L28" s="8">
        <v>0.44698862426614472</v>
      </c>
      <c r="M28" s="8">
        <v>0.49916143754024411</v>
      </c>
      <c r="N28" s="8">
        <v>0.46236947501929471</v>
      </c>
      <c r="O28" s="8">
        <v>0.49337474511298096</v>
      </c>
      <c r="P28" s="8">
        <v>0.45652323982562371</v>
      </c>
      <c r="Q28" s="8">
        <v>0.52332220047118405</v>
      </c>
      <c r="R28" s="8">
        <v>0.38006098383309939</v>
      </c>
      <c r="S28" s="8">
        <v>0.42502471951787146</v>
      </c>
      <c r="T28" s="8">
        <v>0.3974981552295323</v>
      </c>
      <c r="U28" s="8">
        <v>0.48161960250937086</v>
      </c>
      <c r="V28" s="8">
        <v>0.48846976693762234</v>
      </c>
      <c r="W28" s="8">
        <v>0.56672002155028856</v>
      </c>
      <c r="X28" s="8">
        <v>0.57795366182308683</v>
      </c>
      <c r="Y28" s="8">
        <v>0.60026146364908972</v>
      </c>
    </row>
    <row r="29" spans="1:25" x14ac:dyDescent="0.3">
      <c r="A29" s="16">
        <v>0.5625</v>
      </c>
      <c r="B29" s="7">
        <v>0.45392424882097987</v>
      </c>
      <c r="C29" s="7">
        <v>0.48742887166246462</v>
      </c>
      <c r="D29" s="7">
        <v>0.51268691008121059</v>
      </c>
      <c r="E29" s="7">
        <v>0.57864925798871825</v>
      </c>
      <c r="F29" s="7">
        <v>0.50487014805127695</v>
      </c>
      <c r="G29" s="7">
        <v>0.55126447344639706</v>
      </c>
      <c r="H29" s="7">
        <v>0.48972914974622561</v>
      </c>
      <c r="I29" s="7">
        <v>0.51594492255767366</v>
      </c>
      <c r="J29" s="7">
        <v>0.44733231928048062</v>
      </c>
      <c r="K29" s="7">
        <v>0.53052849518793055</v>
      </c>
      <c r="L29" s="7">
        <v>0.45527668895047158</v>
      </c>
      <c r="M29" s="7">
        <v>0.49717527807808182</v>
      </c>
      <c r="N29" s="7">
        <v>0.45393905611410024</v>
      </c>
      <c r="O29" s="7">
        <v>0.49965619901284136</v>
      </c>
      <c r="P29" s="7">
        <v>0.44305153525943236</v>
      </c>
      <c r="Q29" s="7">
        <v>0.52841579857350052</v>
      </c>
      <c r="R29" s="7">
        <v>0.38690569799966973</v>
      </c>
      <c r="S29" s="7">
        <v>0.41818695068578315</v>
      </c>
      <c r="T29" s="7">
        <v>0.38857106380359741</v>
      </c>
      <c r="U29" s="7">
        <v>0.47975863744107766</v>
      </c>
      <c r="V29" s="7">
        <v>0.49253998700661045</v>
      </c>
      <c r="W29" s="7">
        <v>0.56388960872150085</v>
      </c>
      <c r="X29" s="7">
        <v>0.57575922112728017</v>
      </c>
      <c r="Y29" s="7">
        <v>0.59737267661996207</v>
      </c>
    </row>
    <row r="30" spans="1:25" x14ac:dyDescent="0.3">
      <c r="A30" s="14">
        <v>0.58333333333333337</v>
      </c>
      <c r="B30" s="8">
        <v>0.46603726391601519</v>
      </c>
      <c r="C30" s="8">
        <v>0.49358044444393306</v>
      </c>
      <c r="D30" s="8">
        <v>0.51400664547204311</v>
      </c>
      <c r="E30" s="8">
        <v>0.58159909768513085</v>
      </c>
      <c r="F30" s="8">
        <v>0.49231085004410274</v>
      </c>
      <c r="G30" s="8">
        <v>0.55576085851299029</v>
      </c>
      <c r="H30" s="8">
        <v>0.48742301674736788</v>
      </c>
      <c r="I30" s="8">
        <v>0.51930765018661407</v>
      </c>
      <c r="J30" s="8">
        <v>0.44778686157333014</v>
      </c>
      <c r="K30" s="8">
        <v>0.5309522851143671</v>
      </c>
      <c r="L30" s="8">
        <v>0.45925624509841684</v>
      </c>
      <c r="M30" s="8">
        <v>0.5021353438097832</v>
      </c>
      <c r="N30" s="8">
        <v>0.45411732467295696</v>
      </c>
      <c r="O30" s="8">
        <v>0.49896021074167224</v>
      </c>
      <c r="P30" s="8">
        <v>0.45046083515731433</v>
      </c>
      <c r="Q30" s="8">
        <v>0.53032083009731035</v>
      </c>
      <c r="R30" s="8">
        <v>0.39229211041068085</v>
      </c>
      <c r="S30" s="8">
        <v>0.4098881014923319</v>
      </c>
      <c r="T30" s="8">
        <v>0.37819009364659395</v>
      </c>
      <c r="U30" s="8">
        <v>0.47160621744448539</v>
      </c>
      <c r="V30" s="8">
        <v>0.48713050270852665</v>
      </c>
      <c r="W30" s="8">
        <v>0.57243392962761042</v>
      </c>
      <c r="X30" s="8">
        <v>0.57647785947249641</v>
      </c>
      <c r="Y30" s="8">
        <v>0.5940162834700633</v>
      </c>
    </row>
    <row r="31" spans="1:25" x14ac:dyDescent="0.3">
      <c r="A31" s="16">
        <v>0.60416666666666663</v>
      </c>
      <c r="B31" s="7">
        <v>0.44838013833383589</v>
      </c>
      <c r="C31" s="7">
        <v>0.49094201052386138</v>
      </c>
      <c r="D31" s="7">
        <v>0.50668141780926557</v>
      </c>
      <c r="E31" s="7">
        <v>0.58336978031195219</v>
      </c>
      <c r="F31" s="7">
        <v>0.49988632005220018</v>
      </c>
      <c r="G31" s="7">
        <v>0.54946324778444766</v>
      </c>
      <c r="H31" s="7">
        <v>0.48985304767033089</v>
      </c>
      <c r="I31" s="7">
        <v>0.52682786516137392</v>
      </c>
      <c r="J31" s="7">
        <v>0.45064425297202321</v>
      </c>
      <c r="K31" s="7">
        <v>0.52273512535937805</v>
      </c>
      <c r="L31" s="7">
        <v>0.4551688498110556</v>
      </c>
      <c r="M31" s="7">
        <v>0.49247819591576797</v>
      </c>
      <c r="N31" s="7">
        <v>0.44983154804441983</v>
      </c>
      <c r="O31" s="7">
        <v>0.49709853971107459</v>
      </c>
      <c r="P31" s="7">
        <v>0.4468170709310515</v>
      </c>
      <c r="Q31" s="7">
        <v>0.51440607594690912</v>
      </c>
      <c r="R31" s="7">
        <v>0.39118804411368835</v>
      </c>
      <c r="S31" s="7">
        <v>0.42235596899890265</v>
      </c>
      <c r="T31" s="7">
        <v>0.3861056106468036</v>
      </c>
      <c r="U31" s="7">
        <v>0.47019065989823311</v>
      </c>
      <c r="V31" s="7">
        <v>0.49276202513851963</v>
      </c>
      <c r="W31" s="7">
        <v>0.56784158264587192</v>
      </c>
      <c r="X31" s="7">
        <v>0.57253930624578453</v>
      </c>
      <c r="Y31" s="7">
        <v>0.6018097143726171</v>
      </c>
    </row>
    <row r="32" spans="1:25" x14ac:dyDescent="0.3">
      <c r="A32" s="14">
        <v>0.625</v>
      </c>
      <c r="B32" s="8">
        <v>0.4463748650777748</v>
      </c>
      <c r="C32" s="8">
        <v>0.50299126926256443</v>
      </c>
      <c r="D32" s="8">
        <v>0.48984342752952637</v>
      </c>
      <c r="E32" s="8">
        <v>0.5804034279576753</v>
      </c>
      <c r="F32" s="8">
        <v>0.48859917248326357</v>
      </c>
      <c r="G32" s="8">
        <v>0.53116817093584756</v>
      </c>
      <c r="H32" s="8">
        <v>0.48820985310139636</v>
      </c>
      <c r="I32" s="8">
        <v>0.53171359804779017</v>
      </c>
      <c r="J32" s="8">
        <v>0.45236294049295861</v>
      </c>
      <c r="K32" s="8">
        <v>0.52511820798839581</v>
      </c>
      <c r="L32" s="8">
        <v>0.45563943909049659</v>
      </c>
      <c r="M32" s="8">
        <v>0.49099093762950274</v>
      </c>
      <c r="N32" s="8">
        <v>0.46016333704066525</v>
      </c>
      <c r="O32" s="8">
        <v>0.49919478022883662</v>
      </c>
      <c r="P32" s="8">
        <v>0.43672481351406345</v>
      </c>
      <c r="Q32" s="8">
        <v>0.50136837201536322</v>
      </c>
      <c r="R32" s="8">
        <v>0.38840810630646755</v>
      </c>
      <c r="S32" s="8">
        <v>0.43251438604662074</v>
      </c>
      <c r="T32" s="8">
        <v>0.3864272164614978</v>
      </c>
      <c r="U32" s="8">
        <v>0.47157262649980142</v>
      </c>
      <c r="V32" s="8">
        <v>0.50230771144525288</v>
      </c>
      <c r="W32" s="8">
        <v>0.56743975267835001</v>
      </c>
      <c r="X32" s="8">
        <v>0.57044196647167933</v>
      </c>
      <c r="Y32" s="8">
        <v>0.60343524885105093</v>
      </c>
    </row>
    <row r="33" spans="1:25" x14ac:dyDescent="0.3">
      <c r="A33" s="16">
        <v>0.64583333333333337</v>
      </c>
      <c r="B33" s="7">
        <v>0.45228508643792803</v>
      </c>
      <c r="C33" s="7">
        <v>0.50893614354057637</v>
      </c>
      <c r="D33" s="7">
        <v>0.4952539022420856</v>
      </c>
      <c r="E33" s="7">
        <v>0.57738830885338677</v>
      </c>
      <c r="F33" s="7">
        <v>0.48773590535918243</v>
      </c>
      <c r="G33" s="7">
        <v>0.53578201561465877</v>
      </c>
      <c r="H33" s="7">
        <v>0.48179673788393945</v>
      </c>
      <c r="I33" s="7">
        <v>0.52278653102053163</v>
      </c>
      <c r="J33" s="7">
        <v>0.44700192031129832</v>
      </c>
      <c r="K33" s="7">
        <v>0.50839591609452006</v>
      </c>
      <c r="L33" s="7">
        <v>0.45284256886946467</v>
      </c>
      <c r="M33" s="7">
        <v>0.48916803346695853</v>
      </c>
      <c r="N33" s="7">
        <v>0.47345092688537332</v>
      </c>
      <c r="O33" s="7">
        <v>0.49634870508609674</v>
      </c>
      <c r="P33" s="7">
        <v>0.43490889116540693</v>
      </c>
      <c r="Q33" s="7">
        <v>0.50454909917651181</v>
      </c>
      <c r="R33" s="7">
        <v>0.38772877252541488</v>
      </c>
      <c r="S33" s="7">
        <v>0.42511507207796151</v>
      </c>
      <c r="T33" s="7">
        <v>0.37801371490254382</v>
      </c>
      <c r="U33" s="7">
        <v>0.46586943861009744</v>
      </c>
      <c r="V33" s="7">
        <v>0.49536962940894791</v>
      </c>
      <c r="W33" s="7">
        <v>0.55336268068146865</v>
      </c>
      <c r="X33" s="7">
        <v>0.56429868756863577</v>
      </c>
      <c r="Y33" s="7">
        <v>0.59704673334115355</v>
      </c>
    </row>
    <row r="34" spans="1:25" x14ac:dyDescent="0.3">
      <c r="A34" s="14">
        <v>0.66666666666666663</v>
      </c>
      <c r="B34" s="8">
        <v>0.45809120237394552</v>
      </c>
      <c r="C34" s="8">
        <v>0.51518901497330749</v>
      </c>
      <c r="D34" s="8">
        <v>0.50507561172836446</v>
      </c>
      <c r="E34" s="8">
        <v>0.57559044791896097</v>
      </c>
      <c r="F34" s="8">
        <v>0.49352757389129243</v>
      </c>
      <c r="G34" s="8">
        <v>0.53995269826533399</v>
      </c>
      <c r="H34" s="8">
        <v>0.48749197117106946</v>
      </c>
      <c r="I34" s="8">
        <v>0.51956910903815545</v>
      </c>
      <c r="J34" s="8">
        <v>0.45942972083018246</v>
      </c>
      <c r="K34" s="8">
        <v>0.51599800110513228</v>
      </c>
      <c r="L34" s="8">
        <v>0.45557026543124052</v>
      </c>
      <c r="M34" s="8">
        <v>0.49647083679796933</v>
      </c>
      <c r="N34" s="8">
        <v>0.48341869560340583</v>
      </c>
      <c r="O34" s="8">
        <v>0.49564295238635736</v>
      </c>
      <c r="P34" s="8">
        <v>0.4415637579793053</v>
      </c>
      <c r="Q34" s="8">
        <v>0.50571541870354553</v>
      </c>
      <c r="R34" s="8">
        <v>0.38595722648435049</v>
      </c>
      <c r="S34" s="8">
        <v>0.40694714613961391</v>
      </c>
      <c r="T34" s="8">
        <v>0.37438482593413636</v>
      </c>
      <c r="U34" s="8">
        <v>0.46476261908608996</v>
      </c>
      <c r="V34" s="8">
        <v>0.48389050114952226</v>
      </c>
      <c r="W34" s="8">
        <v>0.54285430532134427</v>
      </c>
      <c r="X34" s="8">
        <v>0.54398163487164586</v>
      </c>
      <c r="Y34" s="8">
        <v>0.57749991816083024</v>
      </c>
    </row>
    <row r="35" spans="1:25" x14ac:dyDescent="0.3">
      <c r="A35" s="16">
        <v>0.6875</v>
      </c>
      <c r="B35" s="7">
        <v>0.4532092546961789</v>
      </c>
      <c r="C35" s="7">
        <v>0.50726034186703639</v>
      </c>
      <c r="D35" s="7">
        <v>0.499968946737258</v>
      </c>
      <c r="E35" s="7">
        <v>0.57089825798631277</v>
      </c>
      <c r="F35" s="7">
        <v>0.492626739398147</v>
      </c>
      <c r="G35" s="7">
        <v>0.53368358769002611</v>
      </c>
      <c r="H35" s="7">
        <v>0.47318237149935716</v>
      </c>
      <c r="I35" s="7">
        <v>0.51619351790337931</v>
      </c>
      <c r="J35" s="7">
        <v>0.45573120825817065</v>
      </c>
      <c r="K35" s="7">
        <v>0.51745142211509221</v>
      </c>
      <c r="L35" s="7">
        <v>0.44759132319795469</v>
      </c>
      <c r="M35" s="7">
        <v>0.4862196468500376</v>
      </c>
      <c r="N35" s="7">
        <v>0.46199266134646627</v>
      </c>
      <c r="O35" s="7">
        <v>0.47599856145452729</v>
      </c>
      <c r="P35" s="7">
        <v>0.43584038447529833</v>
      </c>
      <c r="Q35" s="7">
        <v>0.48829707506083636</v>
      </c>
      <c r="R35" s="7">
        <v>0.38126120238166217</v>
      </c>
      <c r="S35" s="7">
        <v>0.40522086966644744</v>
      </c>
      <c r="T35" s="7">
        <v>0.36949427210582347</v>
      </c>
      <c r="U35" s="7">
        <v>0.45807270820738494</v>
      </c>
      <c r="V35" s="7">
        <v>0.47948684999583246</v>
      </c>
      <c r="W35" s="7">
        <v>0.55158083667667368</v>
      </c>
      <c r="X35" s="7">
        <v>0.54631915731799363</v>
      </c>
      <c r="Y35" s="7">
        <v>0.58447543438436322</v>
      </c>
    </row>
    <row r="36" spans="1:25" x14ac:dyDescent="0.3">
      <c r="A36" s="14">
        <v>0.70833333333333337</v>
      </c>
      <c r="B36" s="8">
        <v>0.46046291977139298</v>
      </c>
      <c r="C36" s="8">
        <v>0.51483924305940076</v>
      </c>
      <c r="D36" s="8">
        <v>0.5141323243171867</v>
      </c>
      <c r="E36" s="8">
        <v>0.56254344397147005</v>
      </c>
      <c r="F36" s="8">
        <v>0.49901008657564122</v>
      </c>
      <c r="G36" s="8">
        <v>0.54570577753717919</v>
      </c>
      <c r="H36" s="8">
        <v>0.48262125993727406</v>
      </c>
      <c r="I36" s="8">
        <v>0.52833637205257922</v>
      </c>
      <c r="J36" s="8">
        <v>0.46560273129519752</v>
      </c>
      <c r="K36" s="8">
        <v>0.52835374000963276</v>
      </c>
      <c r="L36" s="8">
        <v>0.43991649381660358</v>
      </c>
      <c r="M36" s="8">
        <v>0.49011497078096605</v>
      </c>
      <c r="N36" s="8">
        <v>0.46240444499641969</v>
      </c>
      <c r="O36" s="8">
        <v>0.47744893768830909</v>
      </c>
      <c r="P36" s="8">
        <v>0.43903256758719816</v>
      </c>
      <c r="Q36" s="8">
        <v>0.48557253917011511</v>
      </c>
      <c r="R36" s="8">
        <v>0.38179751126692346</v>
      </c>
      <c r="S36" s="8">
        <v>0.3984054626071436</v>
      </c>
      <c r="T36" s="8">
        <v>0.374241454526409</v>
      </c>
      <c r="U36" s="8">
        <v>0.45459950943076988</v>
      </c>
      <c r="V36" s="8">
        <v>0.48548440235370194</v>
      </c>
      <c r="W36" s="8">
        <v>0.54676374015442919</v>
      </c>
      <c r="X36" s="8">
        <v>0.54778446242274514</v>
      </c>
      <c r="Y36" s="8">
        <v>0.56140605918701847</v>
      </c>
    </row>
    <row r="37" spans="1:25" x14ac:dyDescent="0.3">
      <c r="A37" s="16">
        <v>0.72916666666666663</v>
      </c>
      <c r="B37" s="7">
        <v>0.4786966756729541</v>
      </c>
      <c r="C37" s="7">
        <v>0.5311876413395642</v>
      </c>
      <c r="D37" s="7">
        <v>0.53400651552824219</v>
      </c>
      <c r="E37" s="7">
        <v>0.56547680071029793</v>
      </c>
      <c r="F37" s="7">
        <v>0.52127625504271935</v>
      </c>
      <c r="G37" s="7">
        <v>0.55353508775890181</v>
      </c>
      <c r="H37" s="7">
        <v>0.49857156117348506</v>
      </c>
      <c r="I37" s="7">
        <v>0.52443771161812613</v>
      </c>
      <c r="J37" s="7">
        <v>0.47121034625747454</v>
      </c>
      <c r="K37" s="7">
        <v>0.53773328348386407</v>
      </c>
      <c r="L37" s="7">
        <v>0.45464010470885907</v>
      </c>
      <c r="M37" s="7">
        <v>0.48512256288286459</v>
      </c>
      <c r="N37" s="7">
        <v>0.46596817319638784</v>
      </c>
      <c r="O37" s="7">
        <v>0.46886590055739996</v>
      </c>
      <c r="P37" s="7">
        <v>0.44507142351571966</v>
      </c>
      <c r="Q37" s="7">
        <v>0.50156653150381003</v>
      </c>
      <c r="R37" s="7">
        <v>0.39301795060221245</v>
      </c>
      <c r="S37" s="7">
        <v>0.40660429131566433</v>
      </c>
      <c r="T37" s="7">
        <v>0.3853486931808211</v>
      </c>
      <c r="U37" s="7">
        <v>0.45851346064934018</v>
      </c>
      <c r="V37" s="7">
        <v>0.49524703524713964</v>
      </c>
      <c r="W37" s="7">
        <v>0.54916781525508196</v>
      </c>
      <c r="X37" s="7">
        <v>0.56280379904292055</v>
      </c>
      <c r="Y37" s="7">
        <v>0.55420629965827128</v>
      </c>
    </row>
    <row r="38" spans="1:25" x14ac:dyDescent="0.3">
      <c r="A38" s="14">
        <v>0.75</v>
      </c>
      <c r="B38" s="8">
        <v>0.49489412532248556</v>
      </c>
      <c r="C38" s="8">
        <v>0.52761110901870822</v>
      </c>
      <c r="D38" s="8">
        <v>0.54674177147131764</v>
      </c>
      <c r="E38" s="8">
        <v>0.57609416570425032</v>
      </c>
      <c r="F38" s="8">
        <v>0.52182678625315737</v>
      </c>
      <c r="G38" s="8">
        <v>0.56207395454299602</v>
      </c>
      <c r="H38" s="8">
        <v>0.51096401127589985</v>
      </c>
      <c r="I38" s="8">
        <v>0.54055292831557933</v>
      </c>
      <c r="J38" s="8">
        <v>0.49436093364151024</v>
      </c>
      <c r="K38" s="8">
        <v>0.55112241101266835</v>
      </c>
      <c r="L38" s="8">
        <v>0.46853834218524787</v>
      </c>
      <c r="M38" s="8">
        <v>0.50985255720704314</v>
      </c>
      <c r="N38" s="8">
        <v>0.47339942675769497</v>
      </c>
      <c r="O38" s="8">
        <v>0.47504861286354005</v>
      </c>
      <c r="P38" s="8">
        <v>0.45570309744279847</v>
      </c>
      <c r="Q38" s="8">
        <v>0.5058105502200726</v>
      </c>
      <c r="R38" s="8">
        <v>0.40476980824172981</v>
      </c>
      <c r="S38" s="8">
        <v>0.41797522251368185</v>
      </c>
      <c r="T38" s="8">
        <v>0.39618624038097283</v>
      </c>
      <c r="U38" s="8">
        <v>0.46564757988112632</v>
      </c>
      <c r="V38" s="8">
        <v>0.50578829269557624</v>
      </c>
      <c r="W38" s="8">
        <v>0.57372448555509514</v>
      </c>
      <c r="X38" s="8">
        <v>0.5751566082849271</v>
      </c>
      <c r="Y38" s="8">
        <v>0.55599486364284312</v>
      </c>
    </row>
    <row r="39" spans="1:25" x14ac:dyDescent="0.3">
      <c r="A39" s="16">
        <v>0.77083333333333337</v>
      </c>
      <c r="B39" s="7">
        <v>0.4981446440433358</v>
      </c>
      <c r="C39" s="7">
        <v>0.50953699629496763</v>
      </c>
      <c r="D39" s="7">
        <v>0.5456965550000652</v>
      </c>
      <c r="E39" s="7">
        <v>0.5791030242030859</v>
      </c>
      <c r="F39" s="7">
        <v>0.52447110387529339</v>
      </c>
      <c r="G39" s="7">
        <v>0.53296535205937201</v>
      </c>
      <c r="H39" s="7">
        <v>0.50820837343961922</v>
      </c>
      <c r="I39" s="7">
        <v>0.53203373802364551</v>
      </c>
      <c r="J39" s="7">
        <v>0.49548450453470116</v>
      </c>
      <c r="K39" s="7">
        <v>0.54822585638533983</v>
      </c>
      <c r="L39" s="7">
        <v>0.4757272708883209</v>
      </c>
      <c r="M39" s="7">
        <v>0.51201077077349455</v>
      </c>
      <c r="N39" s="7">
        <v>0.45646448549475604</v>
      </c>
      <c r="O39" s="7">
        <v>0.47700008055166254</v>
      </c>
      <c r="P39" s="7">
        <v>0.45834055478398611</v>
      </c>
      <c r="Q39" s="7">
        <v>0.49807397839902545</v>
      </c>
      <c r="R39" s="7">
        <v>0.40843023370547338</v>
      </c>
      <c r="S39" s="7">
        <v>0.42305981084668065</v>
      </c>
      <c r="T39" s="7">
        <v>0.4079300622052246</v>
      </c>
      <c r="U39" s="7">
        <v>0.46674070472114587</v>
      </c>
      <c r="V39" s="7">
        <v>0.53033447608148898</v>
      </c>
      <c r="W39" s="7">
        <v>0.58925055971264872</v>
      </c>
      <c r="X39" s="7">
        <v>0.58657023404301212</v>
      </c>
      <c r="Y39" s="7">
        <v>0.55690847772650209</v>
      </c>
    </row>
    <row r="40" spans="1:25" x14ac:dyDescent="0.3">
      <c r="A40" s="14">
        <v>0.79166666666666663</v>
      </c>
      <c r="B40" s="8">
        <v>0.50298843630514134</v>
      </c>
      <c r="C40" s="8">
        <v>0.50258066332393025</v>
      </c>
      <c r="D40" s="8">
        <v>0.5460922206022083</v>
      </c>
      <c r="E40" s="8">
        <v>0.5702901783956974</v>
      </c>
      <c r="F40" s="8">
        <v>0.52650884077355131</v>
      </c>
      <c r="G40" s="8">
        <v>0.54056543185676231</v>
      </c>
      <c r="H40" s="8">
        <v>0.51295163219435458</v>
      </c>
      <c r="I40" s="8">
        <v>0.53584130158505305</v>
      </c>
      <c r="J40" s="8">
        <v>0.4950398011654672</v>
      </c>
      <c r="K40" s="8">
        <v>0.55683041844596692</v>
      </c>
      <c r="L40" s="8">
        <v>0.48125469789307868</v>
      </c>
      <c r="M40" s="8">
        <v>0.51146942990358302</v>
      </c>
      <c r="N40" s="8">
        <v>0.46044552667317895</v>
      </c>
      <c r="O40" s="8">
        <v>0.48190019072249424</v>
      </c>
      <c r="P40" s="8">
        <v>0.45823091850987069</v>
      </c>
      <c r="Q40" s="8">
        <v>0.50423308177029647</v>
      </c>
      <c r="R40" s="8">
        <v>0.41187537264945639</v>
      </c>
      <c r="S40" s="8">
        <v>0.4175978987418239</v>
      </c>
      <c r="T40" s="8">
        <v>0.41066791813364406</v>
      </c>
      <c r="U40" s="8">
        <v>0.46686807218591325</v>
      </c>
      <c r="V40" s="8">
        <v>0.54632874858665825</v>
      </c>
      <c r="W40" s="8">
        <v>0.59939168165792867</v>
      </c>
      <c r="X40" s="8">
        <v>0.58598227872221442</v>
      </c>
      <c r="Y40" s="8">
        <v>0.56665422913459718</v>
      </c>
    </row>
    <row r="41" spans="1:25" x14ac:dyDescent="0.3">
      <c r="A41" s="16">
        <v>0.8125</v>
      </c>
      <c r="B41" s="7">
        <v>0.5023129119269909</v>
      </c>
      <c r="C41" s="7">
        <v>0.49565670964642244</v>
      </c>
      <c r="D41" s="7">
        <v>0.54649770036796586</v>
      </c>
      <c r="E41" s="7">
        <v>0.56926538375957259</v>
      </c>
      <c r="F41" s="7">
        <v>0.53407256899151501</v>
      </c>
      <c r="G41" s="7">
        <v>0.54106013432746392</v>
      </c>
      <c r="H41" s="7">
        <v>0.50400771060218252</v>
      </c>
      <c r="I41" s="7">
        <v>0.53545066588856516</v>
      </c>
      <c r="J41" s="7">
        <v>0.50125386501707581</v>
      </c>
      <c r="K41" s="7">
        <v>0.55588217556081609</v>
      </c>
      <c r="L41" s="7">
        <v>0.49516732831896648</v>
      </c>
      <c r="M41" s="7">
        <v>0.51492311944232028</v>
      </c>
      <c r="N41" s="7">
        <v>0.46841068412790471</v>
      </c>
      <c r="O41" s="7">
        <v>0.48385976717473012</v>
      </c>
      <c r="P41" s="7">
        <v>0.45301900497795305</v>
      </c>
      <c r="Q41" s="7">
        <v>0.50422301620161081</v>
      </c>
      <c r="R41" s="7">
        <v>0.42614852087115018</v>
      </c>
      <c r="S41" s="7">
        <v>0.42631971761130533</v>
      </c>
      <c r="T41" s="7">
        <v>0.41822898952443655</v>
      </c>
      <c r="U41" s="7">
        <v>0.46343960864964356</v>
      </c>
      <c r="V41" s="7">
        <v>0.55228229728863265</v>
      </c>
      <c r="W41" s="7">
        <v>0.58621634849830184</v>
      </c>
      <c r="X41" s="7">
        <v>0.59285496463142828</v>
      </c>
      <c r="Y41" s="7">
        <v>0.56801193096083102</v>
      </c>
    </row>
    <row r="42" spans="1:25" x14ac:dyDescent="0.3">
      <c r="A42" s="14">
        <v>0.83333333333333337</v>
      </c>
      <c r="B42" s="8">
        <v>0.5072203518605013</v>
      </c>
      <c r="C42" s="8">
        <v>0.49843554928756489</v>
      </c>
      <c r="D42" s="8">
        <v>0.55619927809105629</v>
      </c>
      <c r="E42" s="8">
        <v>0.57430017398072752</v>
      </c>
      <c r="F42" s="8">
        <v>0.53992349906889969</v>
      </c>
      <c r="G42" s="8">
        <v>0.55317967470273777</v>
      </c>
      <c r="H42" s="8">
        <v>0.51222569835559739</v>
      </c>
      <c r="I42" s="8">
        <v>0.53097350005457156</v>
      </c>
      <c r="J42" s="8">
        <v>0.50708766072352185</v>
      </c>
      <c r="K42" s="8">
        <v>0.54031521264515492</v>
      </c>
      <c r="L42" s="8">
        <v>0.50270656852359941</v>
      </c>
      <c r="M42" s="8">
        <v>0.52358458897895788</v>
      </c>
      <c r="N42" s="8">
        <v>0.47856918674369675</v>
      </c>
      <c r="O42" s="8">
        <v>0.48840872884044362</v>
      </c>
      <c r="P42" s="8">
        <v>0.45763699039758254</v>
      </c>
      <c r="Q42" s="8">
        <v>0.50137329603384939</v>
      </c>
      <c r="R42" s="8">
        <v>0.4328888181246473</v>
      </c>
      <c r="S42" s="8">
        <v>0.43047410433243527</v>
      </c>
      <c r="T42" s="8">
        <v>0.424264904465738</v>
      </c>
      <c r="U42" s="8">
        <v>0.46772390310651929</v>
      </c>
      <c r="V42" s="8">
        <v>0.55628392219318379</v>
      </c>
      <c r="W42" s="8">
        <v>0.58085720710771138</v>
      </c>
      <c r="X42" s="8">
        <v>0.58958248560009274</v>
      </c>
      <c r="Y42" s="8">
        <v>0.56546206170664215</v>
      </c>
    </row>
    <row r="43" spans="1:25" x14ac:dyDescent="0.3">
      <c r="A43" s="16">
        <v>0.85416666666666663</v>
      </c>
      <c r="B43" s="7">
        <v>0.50414494137603605</v>
      </c>
      <c r="C43" s="7">
        <v>0.50130874935811309</v>
      </c>
      <c r="D43" s="7">
        <v>0.55572765232537136</v>
      </c>
      <c r="E43" s="7">
        <v>0.5730035936996718</v>
      </c>
      <c r="F43" s="7">
        <v>0.54828495949651812</v>
      </c>
      <c r="G43" s="7">
        <v>0.5600196671060913</v>
      </c>
      <c r="H43" s="7">
        <v>0.50683965204041981</v>
      </c>
      <c r="I43" s="7">
        <v>0.51843668479000993</v>
      </c>
      <c r="J43" s="7">
        <v>0.50676193135642034</v>
      </c>
      <c r="K43" s="7">
        <v>0.51996265916004691</v>
      </c>
      <c r="L43" s="7">
        <v>0.49143578115708952</v>
      </c>
      <c r="M43" s="7">
        <v>0.51897820347913859</v>
      </c>
      <c r="N43" s="7">
        <v>0.47577516219420002</v>
      </c>
      <c r="O43" s="7">
        <v>0.482890546464812</v>
      </c>
      <c r="P43" s="7">
        <v>0.4598399261326328</v>
      </c>
      <c r="Q43" s="7">
        <v>0.49218744241327284</v>
      </c>
      <c r="R43" s="7">
        <v>0.42564358360991661</v>
      </c>
      <c r="S43" s="7">
        <v>0.43607121136844013</v>
      </c>
      <c r="T43" s="7">
        <v>0.42019917530860162</v>
      </c>
      <c r="U43" s="7">
        <v>0.46253842400391693</v>
      </c>
      <c r="V43" s="7">
        <v>0.56223540754245471</v>
      </c>
      <c r="W43" s="7">
        <v>0.58645328050073842</v>
      </c>
      <c r="X43" s="7">
        <v>0.60132050468533249</v>
      </c>
      <c r="Y43" s="7">
        <v>0.57065648776246913</v>
      </c>
    </row>
    <row r="44" spans="1:25" x14ac:dyDescent="0.3">
      <c r="A44" s="14">
        <v>0.875</v>
      </c>
      <c r="B44" s="8">
        <v>0.50352830133586657</v>
      </c>
      <c r="C44" s="8">
        <v>0.5032527261681975</v>
      </c>
      <c r="D44" s="8">
        <v>0.54936861851389762</v>
      </c>
      <c r="E44" s="8">
        <v>0.56586359865615121</v>
      </c>
      <c r="F44" s="8">
        <v>0.54976430468456716</v>
      </c>
      <c r="G44" s="8">
        <v>0.56264098935572771</v>
      </c>
      <c r="H44" s="8">
        <v>0.51370686481280992</v>
      </c>
      <c r="I44" s="8">
        <v>0.52598270071305964</v>
      </c>
      <c r="J44" s="8">
        <v>0.50000411664206912</v>
      </c>
      <c r="K44" s="8">
        <v>0.51832263287157354</v>
      </c>
      <c r="L44" s="8">
        <v>0.48767741116425717</v>
      </c>
      <c r="M44" s="8">
        <v>0.52077638638929669</v>
      </c>
      <c r="N44" s="8">
        <v>0.47077674168913186</v>
      </c>
      <c r="O44" s="8">
        <v>0.47493103066097841</v>
      </c>
      <c r="P44" s="8">
        <v>0.46533256259167077</v>
      </c>
      <c r="Q44" s="8">
        <v>0.49947492265801213</v>
      </c>
      <c r="R44" s="8">
        <v>0.43229834406646062</v>
      </c>
      <c r="S44" s="8">
        <v>0.44252919318481404</v>
      </c>
      <c r="T44" s="8">
        <v>0.42921433972996975</v>
      </c>
      <c r="U44" s="8">
        <v>0.46264532752533455</v>
      </c>
      <c r="V44" s="8">
        <v>0.56719260964097518</v>
      </c>
      <c r="W44" s="8">
        <v>0.59617919384335516</v>
      </c>
      <c r="X44" s="8">
        <v>0.60503267963716756</v>
      </c>
      <c r="Y44" s="8">
        <v>0.58338559370577414</v>
      </c>
    </row>
    <row r="45" spans="1:25" x14ac:dyDescent="0.3">
      <c r="A45" s="16">
        <v>0.89583333333333337</v>
      </c>
      <c r="B45" s="7">
        <v>0.50952491715476911</v>
      </c>
      <c r="C45" s="7">
        <v>0.51782946289781429</v>
      </c>
      <c r="D45" s="7">
        <v>0.55562094438839504</v>
      </c>
      <c r="E45" s="7">
        <v>0.58128209873978487</v>
      </c>
      <c r="F45" s="7">
        <v>0.55129775087694466</v>
      </c>
      <c r="G45" s="7">
        <v>0.5634593190302728</v>
      </c>
      <c r="H45" s="7">
        <v>0.51770791314702125</v>
      </c>
      <c r="I45" s="7">
        <v>0.52083510407902389</v>
      </c>
      <c r="J45" s="7">
        <v>0.51575746695801072</v>
      </c>
      <c r="K45" s="7">
        <v>0.50785552865967309</v>
      </c>
      <c r="L45" s="7">
        <v>0.49742002172795469</v>
      </c>
      <c r="M45" s="7">
        <v>0.53055878985076121</v>
      </c>
      <c r="N45" s="7">
        <v>0.47772861560310276</v>
      </c>
      <c r="O45" s="7">
        <v>0.49201751592475462</v>
      </c>
      <c r="P45" s="7">
        <v>0.48058246198333437</v>
      </c>
      <c r="Q45" s="7">
        <v>0.5097005390794257</v>
      </c>
      <c r="R45" s="7">
        <v>0.43512818758366395</v>
      </c>
      <c r="S45" s="7">
        <v>0.44328435213131534</v>
      </c>
      <c r="T45" s="7">
        <v>0.43252833960984161</v>
      </c>
      <c r="U45" s="7">
        <v>0.46272396449705439</v>
      </c>
      <c r="V45" s="7">
        <v>0.56445260845256273</v>
      </c>
      <c r="W45" s="7">
        <v>0.5899891845903068</v>
      </c>
      <c r="X45" s="7">
        <v>0.60043329875254658</v>
      </c>
      <c r="Y45" s="7">
        <v>0.585563880765824</v>
      </c>
    </row>
    <row r="46" spans="1:25" x14ac:dyDescent="0.3">
      <c r="A46" s="14">
        <v>0.91666666666666663</v>
      </c>
      <c r="B46" s="8">
        <v>0.51253872050676219</v>
      </c>
      <c r="C46" s="8">
        <v>0.52613166700622072</v>
      </c>
      <c r="D46" s="8">
        <v>0.55893923224963327</v>
      </c>
      <c r="E46" s="8">
        <v>0.58902591336748467</v>
      </c>
      <c r="F46" s="8">
        <v>0.54405217941924788</v>
      </c>
      <c r="G46" s="8">
        <v>0.55807544219798477</v>
      </c>
      <c r="H46" s="8">
        <v>0.51912030627265882</v>
      </c>
      <c r="I46" s="8">
        <v>0.52212504930022552</v>
      </c>
      <c r="J46" s="8">
        <v>0.51638648374504514</v>
      </c>
      <c r="K46" s="8">
        <v>0.50593144713412652</v>
      </c>
      <c r="L46" s="8">
        <v>0.50120739704562789</v>
      </c>
      <c r="M46" s="8">
        <v>0.54456346785304732</v>
      </c>
      <c r="N46" s="8">
        <v>0.47135382951647997</v>
      </c>
      <c r="O46" s="8">
        <v>0.50000513489839327</v>
      </c>
      <c r="P46" s="8">
        <v>0.48537585579410186</v>
      </c>
      <c r="Q46" s="8">
        <v>0.51845606636531893</v>
      </c>
      <c r="R46" s="8">
        <v>0.44201317123977346</v>
      </c>
      <c r="S46" s="8">
        <v>0.44839885010473451</v>
      </c>
      <c r="T46" s="8">
        <v>0.44568823023778459</v>
      </c>
      <c r="U46" s="8">
        <v>0.47093852329059904</v>
      </c>
      <c r="V46" s="8">
        <v>0.5669302582472896</v>
      </c>
      <c r="W46" s="8">
        <v>0.59373260511668602</v>
      </c>
      <c r="X46" s="8">
        <v>0.59746323935210455</v>
      </c>
      <c r="Y46" s="8">
        <v>0.59122774151628898</v>
      </c>
    </row>
    <row r="47" spans="1:25" x14ac:dyDescent="0.3">
      <c r="A47" s="16">
        <v>0.9375</v>
      </c>
      <c r="B47" s="7">
        <v>0.49733854944354006</v>
      </c>
      <c r="C47" s="7">
        <v>0.51537617996206597</v>
      </c>
      <c r="D47" s="7">
        <v>0.5482726328585531</v>
      </c>
      <c r="E47" s="7">
        <v>0.58639256992602273</v>
      </c>
      <c r="F47" s="7">
        <v>0.53846123571527682</v>
      </c>
      <c r="G47" s="7">
        <v>0.56028955108033984</v>
      </c>
      <c r="H47" s="7">
        <v>0.5097522964635719</v>
      </c>
      <c r="I47" s="7">
        <v>0.52119492929305711</v>
      </c>
      <c r="J47" s="7">
        <v>0.52016521346426259</v>
      </c>
      <c r="K47" s="7">
        <v>0.50784167828666527</v>
      </c>
      <c r="L47" s="7">
        <v>0.49625599460130176</v>
      </c>
      <c r="M47" s="7">
        <v>0.5408787668196201</v>
      </c>
      <c r="N47" s="7">
        <v>0.47880982652128778</v>
      </c>
      <c r="O47" s="7">
        <v>0.49321239216404267</v>
      </c>
      <c r="P47" s="7">
        <v>0.48426908893688375</v>
      </c>
      <c r="Q47" s="7">
        <v>0.52020603748857663</v>
      </c>
      <c r="R47" s="7">
        <v>0.44538546967185949</v>
      </c>
      <c r="S47" s="7">
        <v>0.43761825124551268</v>
      </c>
      <c r="T47" s="7">
        <v>0.44392272217905093</v>
      </c>
      <c r="U47" s="7">
        <v>0.46291363228301274</v>
      </c>
      <c r="V47" s="7">
        <v>0.56823134153565724</v>
      </c>
      <c r="W47" s="7">
        <v>0.59249085739283569</v>
      </c>
      <c r="X47" s="7">
        <v>0.59486705077638968</v>
      </c>
      <c r="Y47" s="7">
        <v>0.59264226409862442</v>
      </c>
    </row>
    <row r="48" spans="1:25" x14ac:dyDescent="0.3">
      <c r="A48" s="14">
        <v>0.95833333333333337</v>
      </c>
      <c r="B48" s="8">
        <v>0.4903290778507956</v>
      </c>
      <c r="C48" s="8">
        <v>0.52038051407621344</v>
      </c>
      <c r="D48" s="8">
        <v>0.53910922353018642</v>
      </c>
      <c r="E48" s="8">
        <v>0.58390953070031204</v>
      </c>
      <c r="F48" s="8">
        <v>0.53118951355444377</v>
      </c>
      <c r="G48" s="8">
        <v>0.55743773607090774</v>
      </c>
      <c r="H48" s="8">
        <v>0.51701639571129965</v>
      </c>
      <c r="I48" s="8">
        <v>0.52344664384709516</v>
      </c>
      <c r="J48" s="8">
        <v>0.51780432095230644</v>
      </c>
      <c r="K48" s="8">
        <v>0.51835446198055923</v>
      </c>
      <c r="L48" s="8">
        <v>0.49670904273630972</v>
      </c>
      <c r="M48" s="8">
        <v>0.52834400814641946</v>
      </c>
      <c r="N48" s="8">
        <v>0.484367898946929</v>
      </c>
      <c r="O48" s="8">
        <v>0.49087674915469304</v>
      </c>
      <c r="P48" s="8">
        <v>0.49002922349314454</v>
      </c>
      <c r="Q48" s="8">
        <v>0.51728320007629014</v>
      </c>
      <c r="R48" s="8">
        <v>0.44347822308816381</v>
      </c>
      <c r="S48" s="8">
        <v>0.44806933283650868</v>
      </c>
      <c r="T48" s="8">
        <v>0.44208200272363796</v>
      </c>
      <c r="U48" s="8">
        <v>0.46065537133206114</v>
      </c>
      <c r="V48" s="8">
        <v>0.57021345386269973</v>
      </c>
      <c r="W48" s="8">
        <v>0.59288398934549547</v>
      </c>
      <c r="X48" s="8">
        <v>0.59504327076807051</v>
      </c>
      <c r="Y48" s="8">
        <v>0.59401877338239151</v>
      </c>
    </row>
    <row r="49" spans="1:25" x14ac:dyDescent="0.3">
      <c r="A49" s="16">
        <v>0.97916666666666663</v>
      </c>
      <c r="B49" s="7">
        <v>0.50736863112761399</v>
      </c>
      <c r="C49" s="7">
        <v>0.51114810889169016</v>
      </c>
      <c r="D49" s="7">
        <v>0.54557289064552905</v>
      </c>
      <c r="E49" s="7">
        <v>0.59656905103985514</v>
      </c>
      <c r="F49" s="7">
        <v>0.53885645367611468</v>
      </c>
      <c r="G49" s="7">
        <v>0.56929901107151459</v>
      </c>
      <c r="H49" s="7">
        <v>0.52549402368319797</v>
      </c>
      <c r="I49" s="7">
        <v>0.52141678507083145</v>
      </c>
      <c r="J49" s="7">
        <v>0.52491933597178386</v>
      </c>
      <c r="K49" s="7">
        <v>0.52378955655707093</v>
      </c>
      <c r="L49" s="7">
        <v>0.50735624309370875</v>
      </c>
      <c r="M49" s="7">
        <v>0.52174559333009229</v>
      </c>
      <c r="N49" s="7">
        <v>0.49223839475685033</v>
      </c>
      <c r="O49" s="7">
        <v>0.49062163632025441</v>
      </c>
      <c r="P49" s="7">
        <v>0.49931837723149858</v>
      </c>
      <c r="Q49" s="7">
        <v>0.52060915818151932</v>
      </c>
      <c r="R49" s="7">
        <v>0.44354617720152895</v>
      </c>
      <c r="S49" s="7">
        <v>0.4432173008378022</v>
      </c>
      <c r="T49" s="7">
        <v>0.44664129320729512</v>
      </c>
      <c r="U49" s="7">
        <v>0.46175730633042184</v>
      </c>
      <c r="V49" s="7">
        <v>0.56817184527258879</v>
      </c>
      <c r="W49" s="7">
        <v>0.57940322512640141</v>
      </c>
      <c r="X49" s="7">
        <v>0.59444668636206932</v>
      </c>
      <c r="Y49" s="7">
        <v>0.60346645368410035</v>
      </c>
    </row>
    <row r="50" spans="1:25" x14ac:dyDescent="0.3">
      <c r="A50" s="17">
        <v>0</v>
      </c>
      <c r="B50" s="8">
        <v>0.51626590736986944</v>
      </c>
      <c r="C50" s="8">
        <v>0.5237119377687951</v>
      </c>
      <c r="D50" s="8">
        <v>0.55834771421081941</v>
      </c>
      <c r="E50" s="8">
        <v>0.60540771332868748</v>
      </c>
      <c r="F50" s="8">
        <v>0.55143571451881002</v>
      </c>
      <c r="G50" s="8">
        <v>0.56905282229722609</v>
      </c>
      <c r="H50" s="8">
        <v>0.52696639476655172</v>
      </c>
      <c r="I50" s="8">
        <v>0.5230027288368071</v>
      </c>
      <c r="J50" s="8">
        <v>0.52779206688025482</v>
      </c>
      <c r="K50" s="8">
        <v>0.52895481603856387</v>
      </c>
      <c r="L50" s="8">
        <v>0.51323272754938454</v>
      </c>
      <c r="M50" s="8">
        <v>0.50979245598261658</v>
      </c>
      <c r="N50" s="8">
        <v>0.49927787941849772</v>
      </c>
      <c r="O50" s="8">
        <v>0.49165739464001401</v>
      </c>
      <c r="P50" s="8">
        <v>0.50657582534304091</v>
      </c>
      <c r="Q50" s="8">
        <v>0.51383765147836025</v>
      </c>
      <c r="R50" s="8">
        <v>0.4511610599055898</v>
      </c>
      <c r="S50" s="8">
        <v>0.44384544832510248</v>
      </c>
      <c r="T50" s="8">
        <v>0.45139667251502147</v>
      </c>
      <c r="U50" s="8">
        <v>0.46339825775422089</v>
      </c>
      <c r="V50" s="8">
        <v>0.56246454776466492</v>
      </c>
      <c r="W50" s="8">
        <v>0.58745208982837638</v>
      </c>
      <c r="X50" s="8">
        <v>0.5938846117756198</v>
      </c>
      <c r="Y50" s="8">
        <v>0.60295346511183523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1:Y1"/>
    <mergeCell ref="A52:E5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DD986-9C57-43B3-9569-F0FD915101A7}">
  <sheetPr codeName="Sheet18"/>
  <dimension ref="A1:BC17522"/>
  <sheetViews>
    <sheetView topLeftCell="AA1" zoomScale="85" zoomScaleNormal="85" zoomScaleSheetLayoutView="85" workbookViewId="0">
      <pane ySplit="2" topLeftCell="A41" activePane="bottomLeft" state="frozen"/>
      <selection activeCell="A10" sqref="A10"/>
      <selection pane="bottomLeft" activeCell="BH54" sqref="BH54:BH55"/>
    </sheetView>
  </sheetViews>
  <sheetFormatPr defaultColWidth="8.88671875" defaultRowHeight="14.4" x14ac:dyDescent="0.3"/>
  <cols>
    <col min="1" max="1" width="14.88671875" style="19" customWidth="1"/>
    <col min="2" max="2" width="11.109375" style="19" bestFit="1" customWidth="1"/>
    <col min="3" max="3" width="11.33203125" style="19" bestFit="1" customWidth="1"/>
    <col min="4" max="5" width="16.6640625" style="19" bestFit="1" customWidth="1"/>
    <col min="6" max="6" width="14.33203125" style="19" customWidth="1"/>
    <col min="7" max="7" width="14.44140625" style="19" customWidth="1"/>
    <col min="8" max="8" width="7.5546875" style="19" customWidth="1"/>
    <col min="9" max="9" width="13.33203125" style="66" customWidth="1"/>
    <col min="10" max="10" width="12.33203125" style="19" bestFit="1" customWidth="1"/>
    <col min="11" max="11" width="12.109375" style="19" bestFit="1" customWidth="1"/>
    <col min="12" max="12" width="11" style="19" bestFit="1" customWidth="1"/>
    <col min="13" max="13" width="12.44140625" style="19" bestFit="1" customWidth="1"/>
    <col min="14" max="14" width="11.44140625" style="19" bestFit="1" customWidth="1"/>
    <col min="15" max="15" width="12.88671875" style="19" bestFit="1" customWidth="1"/>
    <col min="16" max="16" width="11.6640625" style="19" bestFit="1" customWidth="1"/>
    <col min="17" max="17" width="12.5546875" style="19" bestFit="1" customWidth="1"/>
    <col min="18" max="18" width="11.6640625" style="19" bestFit="1" customWidth="1"/>
    <col min="19" max="19" width="13.33203125" style="19" bestFit="1" customWidth="1"/>
    <col min="20" max="20" width="10.6640625" style="19" bestFit="1" customWidth="1"/>
    <col min="21" max="21" width="12.33203125" style="19" bestFit="1" customWidth="1"/>
    <col min="22" max="22" width="10.33203125" style="19" bestFit="1" customWidth="1"/>
    <col min="23" max="23" width="10.6640625" style="19" bestFit="1" customWidth="1"/>
    <col min="24" max="24" width="11.33203125" style="19" bestFit="1" customWidth="1"/>
    <col min="25" max="25" width="10.5546875" style="19" bestFit="1" customWidth="1"/>
    <col min="26" max="26" width="11.109375" style="19" bestFit="1" customWidth="1"/>
    <col min="27" max="27" width="12.5546875" style="19" bestFit="1" customWidth="1"/>
    <col min="28" max="28" width="11.6640625" style="19" bestFit="1" customWidth="1"/>
    <col min="29" max="29" width="10.6640625" style="19" bestFit="1" customWidth="1"/>
    <col min="30" max="30" width="11.44140625" style="19" bestFit="1" customWidth="1"/>
    <col min="31" max="31" width="12.88671875" style="19" bestFit="1" customWidth="1"/>
    <col min="32" max="32" width="11.88671875" style="19" bestFit="1" customWidth="1"/>
    <col min="33" max="33" width="12.5546875" style="19" bestFit="1" customWidth="1"/>
    <col min="34" max="34" width="18.33203125" style="19" hidden="1" customWidth="1"/>
    <col min="35" max="35" width="12.5546875" style="19" hidden="1" customWidth="1"/>
    <col min="36" max="36" width="12.33203125" style="19" hidden="1" customWidth="1"/>
    <col min="37" max="37" width="11.6640625" style="19" hidden="1" customWidth="1"/>
    <col min="38" max="38" width="11.5546875" style="19" hidden="1" customWidth="1"/>
    <col min="39" max="39" width="11.109375" style="19" hidden="1" customWidth="1"/>
    <col min="40" max="40" width="12.44140625" style="19" hidden="1" customWidth="1"/>
    <col min="41" max="41" width="12.6640625" style="19" hidden="1" customWidth="1"/>
    <col min="42" max="42" width="11.6640625" style="19" hidden="1" customWidth="1"/>
    <col min="43" max="43" width="0" style="19" hidden="1" customWidth="1"/>
    <col min="44" max="46" width="19.88671875" style="19" hidden="1" customWidth="1"/>
    <col min="47" max="47" width="13.33203125" style="19" hidden="1" customWidth="1"/>
    <col min="48" max="49" width="8.88671875" style="19"/>
    <col min="50" max="50" width="13.109375" style="19" bestFit="1" customWidth="1"/>
    <col min="51" max="51" width="0" style="19" hidden="1" customWidth="1"/>
    <col min="52" max="55" width="15.77734375" style="19" customWidth="1"/>
    <col min="56" max="16384" width="8.88671875" style="19"/>
  </cols>
  <sheetData>
    <row r="1" spans="1:55" ht="28.95" customHeight="1" thickTop="1" thickBot="1" x14ac:dyDescent="0.35">
      <c r="A1" s="131" t="s">
        <v>105</v>
      </c>
      <c r="B1" s="132"/>
      <c r="C1" s="132"/>
      <c r="D1" s="132"/>
      <c r="E1" s="132"/>
      <c r="F1" s="133"/>
      <c r="H1" s="131" t="s">
        <v>106</v>
      </c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3"/>
      <c r="AH1" s="46"/>
      <c r="AI1" s="139"/>
      <c r="AJ1" s="139"/>
      <c r="AK1" s="139"/>
      <c r="AL1" s="139"/>
      <c r="AM1" s="139"/>
      <c r="AN1" s="139"/>
      <c r="AO1" s="139"/>
      <c r="AP1" s="139"/>
      <c r="AQ1" s="140"/>
      <c r="AR1" s="47"/>
      <c r="AS1" s="136"/>
      <c r="AT1" s="137"/>
      <c r="AU1" s="138"/>
      <c r="AZ1" s="135" t="s">
        <v>129</v>
      </c>
      <c r="BA1" s="135"/>
      <c r="BB1" s="135" t="s">
        <v>130</v>
      </c>
      <c r="BC1" s="135"/>
    </row>
    <row r="2" spans="1:55" ht="15" thickTop="1" x14ac:dyDescent="0.3">
      <c r="A2" s="48" t="s">
        <v>1</v>
      </c>
      <c r="B2" s="49" t="s">
        <v>2</v>
      </c>
      <c r="C2" s="49" t="s">
        <v>80</v>
      </c>
      <c r="D2" s="49" t="s">
        <v>3</v>
      </c>
      <c r="E2" s="49" t="s">
        <v>23</v>
      </c>
      <c r="F2" s="49" t="s">
        <v>0</v>
      </c>
      <c r="G2" s="50" t="s">
        <v>107</v>
      </c>
      <c r="I2" s="18" t="s">
        <v>0</v>
      </c>
      <c r="J2" s="10" t="s">
        <v>24</v>
      </c>
      <c r="K2" s="10" t="s">
        <v>25</v>
      </c>
      <c r="L2" s="10" t="s">
        <v>26</v>
      </c>
      <c r="M2" s="10" t="s">
        <v>27</v>
      </c>
      <c r="N2" s="10" t="s">
        <v>28</v>
      </c>
      <c r="O2" s="10" t="s">
        <v>29</v>
      </c>
      <c r="P2" s="10" t="s">
        <v>30</v>
      </c>
      <c r="Q2" s="10" t="s">
        <v>31</v>
      </c>
      <c r="R2" s="10" t="s">
        <v>32</v>
      </c>
      <c r="S2" s="10" t="s">
        <v>33</v>
      </c>
      <c r="T2" s="10" t="s">
        <v>34</v>
      </c>
      <c r="U2" s="10" t="s">
        <v>35</v>
      </c>
      <c r="V2" s="10" t="s">
        <v>36</v>
      </c>
      <c r="W2" s="10" t="s">
        <v>37</v>
      </c>
      <c r="X2" s="10" t="s">
        <v>38</v>
      </c>
      <c r="Y2" s="10" t="s">
        <v>39</v>
      </c>
      <c r="Z2" s="10" t="s">
        <v>40</v>
      </c>
      <c r="AA2" s="10" t="s">
        <v>41</v>
      </c>
      <c r="AB2" s="10" t="s">
        <v>42</v>
      </c>
      <c r="AC2" s="10" t="s">
        <v>43</v>
      </c>
      <c r="AD2" s="10" t="s">
        <v>44</v>
      </c>
      <c r="AE2" s="10" t="s">
        <v>45</v>
      </c>
      <c r="AF2" s="10" t="s">
        <v>46</v>
      </c>
      <c r="AG2" s="11" t="s">
        <v>47</v>
      </c>
      <c r="AI2" s="9"/>
      <c r="AJ2" s="10"/>
      <c r="AK2" s="10"/>
      <c r="AL2" s="10"/>
      <c r="AM2" s="10"/>
      <c r="AN2" s="10"/>
      <c r="AO2" s="10"/>
      <c r="AP2" s="10"/>
      <c r="AQ2" s="11"/>
      <c r="AS2" s="51"/>
      <c r="AT2" s="52"/>
      <c r="AU2" s="53"/>
      <c r="AX2" s="9" t="s">
        <v>0</v>
      </c>
      <c r="AZ2" s="101" t="s">
        <v>48</v>
      </c>
      <c r="BA2" s="101" t="s">
        <v>112</v>
      </c>
      <c r="BB2" s="101" t="s">
        <v>48</v>
      </c>
      <c r="BC2" s="101" t="s">
        <v>112</v>
      </c>
    </row>
    <row r="3" spans="1:55" ht="15.6" customHeight="1" x14ac:dyDescent="0.3">
      <c r="A3" s="54">
        <v>45658</v>
      </c>
      <c r="B3" s="55" t="s">
        <v>4</v>
      </c>
      <c r="C3" s="55" t="s">
        <v>108</v>
      </c>
      <c r="D3" s="55" t="s">
        <v>6</v>
      </c>
      <c r="E3" s="55" t="s">
        <v>49</v>
      </c>
      <c r="F3" s="55">
        <v>2.0833333333333329E-2</v>
      </c>
      <c r="G3" s="56" cm="1">
        <f t="array" ref="G3:G50">IF(LOAD_RESULTS!$C$3 = "MENU",ABS(_xlfn.IFS(AND(PER_MONTH!$B3="January",PER_MONTH!$E3="Working Day"),Table3[Jan_WD],AND(PER_MONTH!$B3="January",PER_MONTH!$E3="Non-Working Day"),Table3[Jan_NWD],AND(PER_MONTH!$B3="February",PER_MONTH!$E3="Working Day"),Table3[Feb_WD],AND(PER_MONTH!$B3="February",PER_MONTH!$E3="Non-Working Day"),Table3[Feb_NWD], AND(PER_MONTH!$B3 = "March", PER_MONTH!$E3 = "Working Day"), Table3[Mar_WD],  AND(PER_MONTH!$B3 = "March", PER_MONTH!$E3 = "Non-Working Day"), Table3[Mar_NWD], AND(PER_MONTH!$B3 = "April", PER_MONTH!$E3 = "Working Day"), Table3[Apr_WD], AND(PER_MONTH!$B3 = "April", PER_MONTH!$E3 = "Non-Working Day"), Table3[Apr_NWD], AND(PER_MONTH!$B3 = "May", PER_MONTH!$E3 = "Working Day"), Table3[May_WD], AND(PER_MONTH!$B3 = "May", PER_MONTH!$E3 = "Non-Working Day"), Table3[May_NWD], AND(PER_MONTH!$B3 = "June", PER_MONTH!$E3 = "Working Day"), Table3[Jun_WD], AND(PER_MONTH!$B3 = "June", PER_MONTH!$E3 = "Non-Working Day"), Table3[Jun_NWD], AND(PER_MONTH!$B3 = "July", PER_MONTH!$E3 = "Working Day"), Table3[Jul_WD], AND(PER_MONTH!$B3 = "July", PER_MONTH!$E3 = "Non-Working Day"), Table3[Jul_NWD], AND(PER_MONTH!$B3 = "August", PER_MONTH!$E3 = "Working Day"), Table3[Aug_WD], AND(PER_MONTH!$B3 = "August", PER_MONTH!$E3 = "Non-Working Day"), Table3[Aug_NWD], AND(PER_MONTH!$B3 = "September", PER_MONTH!$E3 = "Working Day"), Table3[Sep_WD], AND(PER_MONTH!$B3 = "September", PER_MONTH!$E3 = "Non-Working Day"), Table3[Sep_NWD], AND(PER_MONTH!$B3 = "October", PER_MONTH!$E3 = "Working Day"), Table3[Oct_WD], AND(PER_MONTH!$B3 = "October", PER_MONTH!$E3 = "Non-Working Day"), Table3[Oct_NWD], AND(PER_MONTH!$B3 = "November", PER_MONTH!$E3 = "Working Day"), Table3[Nov_WD], AND(PER_MONTH!$B3 = "November", PER_MONTH!$E3 = "Non-Working Day"), Table3[Nov_NWD], AND(PER_MONTH!$B3 = "December", PER_MONTH!$E3 = "Working Day"), Table3[Dec_WD], AND(PER_MONTH!$B3 = "December", PER_MONTH!$E3 = "Non-Working Day"), Table3[Dec_NWD])),_xlfn.IFS(AND(PER_MONTH!$B3="January",PER_MONTH!$E3="Working Day"),Table3[Jan_WD],AND(PER_MONTH!$B3="January",PER_MONTH!$E3="Non-Working Day"),Table3[Jan_NWD],AND(PER_MONTH!$B3="February",PER_MONTH!$E3="Working Day"),Table3[Feb_WD],AND(PER_MONTH!$B3="February",PER_MONTH!$E3="Non-Working Day"),Table3[Feb_NWD], AND(PER_MONTH!$B3 = "March", PER_MONTH!$E3 = "Working Day"), Table3[Mar_WD],  AND(PER_MONTH!$B3 = "March", PER_MONTH!$E3 = "Non-Working Day"), Table3[Mar_NWD], AND(PER_MONTH!$B3 = "April", PER_MONTH!$E3 = "Working Day"), Table3[Apr_WD], AND(PER_MONTH!$B3 = "April", PER_MONTH!$E3 = "Non-Working Day"), Table3[Apr_NWD], AND(PER_MONTH!$B3 = "May", PER_MONTH!$E3 = "Working Day"), Table3[May_WD], AND(PER_MONTH!$B3 = "May", PER_MONTH!$E3 = "Non-Working Day"), Table3[May_NWD], AND(PER_MONTH!$B3 = "June", PER_MONTH!$E3 = "Working Day"), Table3[Jun_WD], AND(PER_MONTH!$B3 = "June", PER_MONTH!$E3 = "Non-Working Day"), Table3[Jun_NWD], AND(PER_MONTH!$B3 = "July", PER_MONTH!$E3 = "Working Day"), Table3[Jul_WD], AND(PER_MONTH!$B3 = "July", PER_MONTH!$E3 = "Non-Working Day"), Table3[Jul_NWD], AND(PER_MONTH!$B3 = "August", PER_MONTH!$E3 = "Working Day"), Table3[Aug_WD], AND(PER_MONTH!$B3 = "August", PER_MONTH!$E3 = "Non-Working Day"), Table3[Aug_NWD], AND(PER_MONTH!$B3 = "September", PER_MONTH!$E3 = "Working Day"), Table3[Sep_WD], AND(PER_MONTH!$B3 = "September", PER_MONTH!$E3 = "Non-Working Day"), Table3[Sep_NWD], AND(PER_MONTH!$B3 = "October", PER_MONTH!$E3 = "Working Day"), Table3[Oct_WD], AND(PER_MONTH!$B3 = "October", PER_MONTH!$E3 = "Non-Working Day"), Table3[Oct_NWD], AND(PER_MONTH!$B3 = "November", PER_MONTH!$E3 = "Working Day"), Table3[Nov_WD], AND(PER_MONTH!$B3 = "November", PER_MONTH!$E3 = "Non-Working Day"), Table3[Nov_NWD], AND(PER_MONTH!$B3 = "December", PER_MONTH!$E3 = "Working Day"), Table3[Dec_WD], AND(PER_MONTH!$B3 = "December", PER_MONTH!$E3 = "Non-Working Day"), Table3[Dec_NWD]))</f>
        <v>0</v>
      </c>
      <c r="I3" s="39">
        <v>2.0833333333333329E-2</v>
      </c>
      <c r="J3" s="20" cm="1">
        <f t="array" ref="J3">(_xlfn.IFS(LOAD_RESULTS!$C$3= LISTS!$A$2,'1. Domestic'!B3,
     LOAD_RESULTS!$C$3= LISTS!$A$3,'3. Small_Commercial'!B3,
     LOAD_RESULTS!$C$3= LISTS!$A$4,'4.Large_Commercial_Shops-Stores'!B3,
     LOAD_RESULTS!$C$3= LISTS!$A$5,'5. Large_Commercial_Hotels'!B3,
     LOAD_RESULTS!$C$3= LISTS!$A$6,'6. Small_Industrial'!B3,
     LOAD_RESULTS!$C$3= LISTS!$A$7,'7. Large_Industrial'!B3,
     LOAD_RESULTS!$C$3= LISTS!$A$8,'10. Water_Pumping'!B3,
     LOAD_RESULTS!$C$3= LISTS!$A$9,'11. Thermal_Energy_Storage'!B3,
     LOAD_RESULTS!$C$3= LISTS!$A$10,'12. Street_Lighting'!B3,
LOAD_RESULTS!$C$3="MENU",0))*LOAD_RESULTS!$D$4*0.5
-(_xlfn.IFS(LOAD_RESULTS!$C$5= LISTS!$A$14,'1. PV_Systems'!B3,
     LOAD_RESULTS!$C$5= LISTS!$A$15,'2. PV_Rooftop'!B3,
     LOAD_RESULTS!$C$5= LISTS!$A$16,'3. Wind_Parks'!B3,
     LOAD_RESULTS!$C$5= LISTS!$A$17,'4. Biomass'!B3,
     LOAD_RESULTS!$C$5="MENU",0))*LOAD_RESULTS!$D$6*0.5</f>
        <v>0</v>
      </c>
      <c r="K3" s="20" cm="1">
        <f t="array" ref="K3">(_xlfn.IFS(LOAD_RESULTS!$C$3= LISTS!$A$2,'1. Domestic'!C3,
     LOAD_RESULTS!$C$3= LISTS!$A$3,'3. Small_Commercial'!C3,
     LOAD_RESULTS!$C$3= LISTS!$A$4,'4.Large_Commercial_Shops-Stores'!C3,
     LOAD_RESULTS!$C$3= LISTS!$A$5,'5. Large_Commercial_Hotels'!C3,
     LOAD_RESULTS!$C$3= LISTS!$A$6,'6. Small_Industrial'!C3,
     LOAD_RESULTS!$C$3= LISTS!$A$7,'7. Large_Industrial'!C3,
     LOAD_RESULTS!$C$3= LISTS!$A$8,'10. Water_Pumping'!C3,
     LOAD_RESULTS!$C$3= LISTS!$A$9,'11. Thermal_Energy_Storage'!C3,
     LOAD_RESULTS!$C$3= LISTS!$A$10,'12. Street_Lighting'!C3,
LOAD_RESULTS!$C$3="MENU",0))*LOAD_RESULTS!$D$4*0.5
-(_xlfn.IFS(LOAD_RESULTS!$C$5= LISTS!$A$14,'1. PV_Systems'!C3,
     LOAD_RESULTS!$C$5= LISTS!$A$15,'2. PV_Rooftop'!C3,
     LOAD_RESULTS!$C$5= LISTS!$A$16,'3. Wind_Parks'!C3,
     LOAD_RESULTS!$C$5= LISTS!$A$17,'4. Biomass'!C3,
     LOAD_RESULTS!$C$5="MENU",0))*LOAD_RESULTS!$D$6*0.5</f>
        <v>0</v>
      </c>
      <c r="L3" s="20" cm="1">
        <f t="array" ref="L3">(_xlfn.IFS(LOAD_RESULTS!$C$3= LISTS!$A$2,'1. Domestic'!D3,
     LOAD_RESULTS!$C$3= LISTS!$A$3,'3. Small_Commercial'!D3,
     LOAD_RESULTS!$C$3= LISTS!$A$4,'4.Large_Commercial_Shops-Stores'!D3,
     LOAD_RESULTS!$C$3= LISTS!$A$5,'5. Large_Commercial_Hotels'!D3,
     LOAD_RESULTS!$C$3= LISTS!$A$6,'6. Small_Industrial'!D3,
     LOAD_RESULTS!$C$3= LISTS!$A$7,'7. Large_Industrial'!D3,
     LOAD_RESULTS!$C$3= LISTS!$A$8,'10. Water_Pumping'!D3,
     LOAD_RESULTS!$C$3= LISTS!$A$9,'11. Thermal_Energy_Storage'!D3,
     LOAD_RESULTS!$C$3= LISTS!$A$10,'12. Street_Lighting'!D3,
LOAD_RESULTS!$C$3="MENU",0))*LOAD_RESULTS!$D$4*0.5
-(_xlfn.IFS(LOAD_RESULTS!$C$5= LISTS!$A$14,'1. PV_Systems'!D3,
     LOAD_RESULTS!$C$5= LISTS!$A$15,'2. PV_Rooftop'!D3,
     LOAD_RESULTS!$C$5= LISTS!$A$16,'3. Wind_Parks'!D3,
     LOAD_RESULTS!$C$5= LISTS!$A$17,'4. Biomass'!D3,
     LOAD_RESULTS!$C$5="MENU",0))*LOAD_RESULTS!$D$6*0.5</f>
        <v>0</v>
      </c>
      <c r="M3" s="20" cm="1">
        <f t="array" ref="M3">(_xlfn.IFS(LOAD_RESULTS!$C$3= LISTS!$A$2,'1. Domestic'!E3,
     LOAD_RESULTS!$C$3= LISTS!$A$3,'3. Small_Commercial'!E3,
     LOAD_RESULTS!$C$3= LISTS!$A$4,'4.Large_Commercial_Shops-Stores'!E3,
     LOAD_RESULTS!$C$3= LISTS!$A$5,'5. Large_Commercial_Hotels'!E3,
     LOAD_RESULTS!$C$3= LISTS!$A$6,'6. Small_Industrial'!E3,
     LOAD_RESULTS!$C$3= LISTS!$A$7,'7. Large_Industrial'!E3,
     LOAD_RESULTS!$C$3= LISTS!$A$8,'10. Water_Pumping'!E3,
     LOAD_RESULTS!$C$3= LISTS!$A$9,'11. Thermal_Energy_Storage'!E3,
     LOAD_RESULTS!$C$3= LISTS!$A$10,'12. Street_Lighting'!E3,
LOAD_RESULTS!$C$3="MENU",0))*LOAD_RESULTS!$D$4*0.5
-(_xlfn.IFS(LOAD_RESULTS!$C$5= LISTS!$A$14,'1. PV_Systems'!E3,
     LOAD_RESULTS!$C$5= LISTS!$A$15,'2. PV_Rooftop'!E3,
     LOAD_RESULTS!$C$5= LISTS!$A$16,'3. Wind_Parks'!E3,
     LOAD_RESULTS!$C$5= LISTS!$A$17,'4. Biomass'!E3,
     LOAD_RESULTS!$C$5="MENU",0))*LOAD_RESULTS!$D$6*0.5</f>
        <v>0</v>
      </c>
      <c r="N3" s="20" cm="1">
        <f t="array" ref="N3">(_xlfn.IFS(LOAD_RESULTS!$C$3= LISTS!$A$2,'1. Domestic'!F3,
     LOAD_RESULTS!$C$3= LISTS!$A$3,'3. Small_Commercial'!F3,
     LOAD_RESULTS!$C$3= LISTS!$A$4,'4.Large_Commercial_Shops-Stores'!F3,
     LOAD_RESULTS!$C$3= LISTS!$A$5,'5. Large_Commercial_Hotels'!F3,
     LOAD_RESULTS!$C$3= LISTS!$A$6,'6. Small_Industrial'!F3,
     LOAD_RESULTS!$C$3= LISTS!$A$7,'7. Large_Industrial'!F3,
     LOAD_RESULTS!$C$3= LISTS!$A$8,'10. Water_Pumping'!F3,
     LOAD_RESULTS!$C$3= LISTS!$A$9,'11. Thermal_Energy_Storage'!F3,
     LOAD_RESULTS!$C$3= LISTS!$A$10,'12. Street_Lighting'!F3,
LOAD_RESULTS!$C$3="MENU",0))*LOAD_RESULTS!$D$4*0.5
-(_xlfn.IFS(LOAD_RESULTS!$C$5= LISTS!$A$14,'1. PV_Systems'!F3,
     LOAD_RESULTS!$C$5= LISTS!$A$15,'2. PV_Rooftop'!F3,
     LOAD_RESULTS!$C$5= LISTS!$A$16,'3. Wind_Parks'!F3,
     LOAD_RESULTS!$C$5= LISTS!$A$17,'4. Biomass'!F3,
     LOAD_RESULTS!$C$5="MENU",0))*LOAD_RESULTS!$D$6*0.5</f>
        <v>0</v>
      </c>
      <c r="O3" s="20" cm="1">
        <f t="array" ref="O3">(_xlfn.IFS(LOAD_RESULTS!$C$3= LISTS!$A$2,'1. Domestic'!G3,
     LOAD_RESULTS!$C$3= LISTS!$A$3,'3. Small_Commercial'!G3,
     LOAD_RESULTS!$C$3= LISTS!$A$4,'4.Large_Commercial_Shops-Stores'!G3,
     LOAD_RESULTS!$C$3= LISTS!$A$5,'5. Large_Commercial_Hotels'!G3,
     LOAD_RESULTS!$C$3= LISTS!$A$6,'6. Small_Industrial'!G3,
     LOAD_RESULTS!$C$3= LISTS!$A$7,'7. Large_Industrial'!G3,
     LOAD_RESULTS!$C$3= LISTS!$A$8,'10. Water_Pumping'!G3,
     LOAD_RESULTS!$C$3= LISTS!$A$9,'11. Thermal_Energy_Storage'!G3,
     LOAD_RESULTS!$C$3= LISTS!$A$10,'12. Street_Lighting'!G3,
LOAD_RESULTS!$C$3="MENU",0))*LOAD_RESULTS!$D$4*0.5
-(_xlfn.IFS(LOAD_RESULTS!$C$5= LISTS!$A$14,'1. PV_Systems'!G3,
     LOAD_RESULTS!$C$5= LISTS!$A$15,'2. PV_Rooftop'!G3,
     LOAD_RESULTS!$C$5= LISTS!$A$16,'3. Wind_Parks'!G3,
     LOAD_RESULTS!$C$5= LISTS!$A$17,'4. Biomass'!G3,
     LOAD_RESULTS!$C$5="MENU",0))*LOAD_RESULTS!$D$6*0.5</f>
        <v>0</v>
      </c>
      <c r="P3" s="20" cm="1">
        <f t="array" ref="P3">(_xlfn.IFS(LOAD_RESULTS!$C$3= LISTS!$A$2,'1. Domestic'!H3,
     LOAD_RESULTS!$C$3= LISTS!$A$3,'3. Small_Commercial'!H3,
     LOAD_RESULTS!$C$3= LISTS!$A$4,'4.Large_Commercial_Shops-Stores'!H3,
     LOAD_RESULTS!$C$3= LISTS!$A$5,'5. Large_Commercial_Hotels'!H3,
     LOAD_RESULTS!$C$3= LISTS!$A$6,'6. Small_Industrial'!H3,
     LOAD_RESULTS!$C$3= LISTS!$A$7,'7. Large_Industrial'!H3,
     LOAD_RESULTS!$C$3= LISTS!$A$8,'10. Water_Pumping'!H3,
     LOAD_RESULTS!$C$3= LISTS!$A$9,'11. Thermal_Energy_Storage'!H3,
     LOAD_RESULTS!$C$3= LISTS!$A$10,'12. Street_Lighting'!H3,
LOAD_RESULTS!$C$3="MENU",0))*LOAD_RESULTS!$D$4*0.5
-(_xlfn.IFS(LOAD_RESULTS!$C$5= LISTS!$A$14,'1. PV_Systems'!H3,
     LOAD_RESULTS!$C$5= LISTS!$A$15,'2. PV_Rooftop'!H3,
     LOAD_RESULTS!$C$5= LISTS!$A$16,'3. Wind_Parks'!H3,
     LOAD_RESULTS!$C$5= LISTS!$A$17,'4. Biomass'!H3,
     LOAD_RESULTS!$C$5="MENU",0))*LOAD_RESULTS!$D$6*0.5</f>
        <v>0</v>
      </c>
      <c r="Q3" s="20" cm="1">
        <f t="array" ref="Q3">(_xlfn.IFS(LOAD_RESULTS!$C$3= LISTS!$A$2,'1. Domestic'!I3,
     LOAD_RESULTS!$C$3= LISTS!$A$3,'3. Small_Commercial'!I3,
     LOAD_RESULTS!$C$3= LISTS!$A$4,'4.Large_Commercial_Shops-Stores'!I3,
     LOAD_RESULTS!$C$3= LISTS!$A$5,'5. Large_Commercial_Hotels'!I3,
     LOAD_RESULTS!$C$3= LISTS!$A$6,'6. Small_Industrial'!I3,
     LOAD_RESULTS!$C$3= LISTS!$A$7,'7. Large_Industrial'!I3,
     LOAD_RESULTS!$C$3= LISTS!$A$8,'10. Water_Pumping'!I3,
     LOAD_RESULTS!$C$3= LISTS!$A$9,'11. Thermal_Energy_Storage'!I3,
     LOAD_RESULTS!$C$3= LISTS!$A$10,'12. Street_Lighting'!I3,
LOAD_RESULTS!$C$3="MENU",0))*LOAD_RESULTS!$D$4*0.5
-(_xlfn.IFS(LOAD_RESULTS!$C$5= LISTS!$A$14,'1. PV_Systems'!I3,
     LOAD_RESULTS!$C$5= LISTS!$A$15,'2. PV_Rooftop'!I3,
     LOAD_RESULTS!$C$5= LISTS!$A$16,'3. Wind_Parks'!I3,
     LOAD_RESULTS!$C$5= LISTS!$A$17,'4. Biomass'!I3,
     LOAD_RESULTS!$C$5="MENU",0))*LOAD_RESULTS!$D$6*0.5</f>
        <v>0</v>
      </c>
      <c r="R3" s="20" cm="1">
        <f t="array" ref="R3">(_xlfn.IFS(LOAD_RESULTS!$C$3= LISTS!$A$2,'1. Domestic'!J3,
     LOAD_RESULTS!$C$3= LISTS!$A$3,'3. Small_Commercial'!J3,
     LOAD_RESULTS!$C$3= LISTS!$A$4,'4.Large_Commercial_Shops-Stores'!J3,
     LOAD_RESULTS!$C$3= LISTS!$A$5,'5. Large_Commercial_Hotels'!J3,
     LOAD_RESULTS!$C$3= LISTS!$A$6,'6. Small_Industrial'!J3,
     LOAD_RESULTS!$C$3= LISTS!$A$7,'7. Large_Industrial'!J3,
     LOAD_RESULTS!$C$3= LISTS!$A$8,'10. Water_Pumping'!J3,
     LOAD_RESULTS!$C$3= LISTS!$A$9,'11. Thermal_Energy_Storage'!J3,
     LOAD_RESULTS!$C$3= LISTS!$A$10,'12. Street_Lighting'!J3,
LOAD_RESULTS!$C$3="MENU",0))*LOAD_RESULTS!$D$4*0.5
-(_xlfn.IFS(LOAD_RESULTS!$C$5= LISTS!$A$14,'1. PV_Systems'!J3,
     LOAD_RESULTS!$C$5= LISTS!$A$15,'2. PV_Rooftop'!J3,
     LOAD_RESULTS!$C$5= LISTS!$A$16,'3. Wind_Parks'!J3,
     LOAD_RESULTS!$C$5= LISTS!$A$17,'4. Biomass'!J3,
     LOAD_RESULTS!$C$5="MENU",0))*LOAD_RESULTS!$D$6*0.5</f>
        <v>0</v>
      </c>
      <c r="S3" s="20" cm="1">
        <f t="array" ref="S3">(_xlfn.IFS(LOAD_RESULTS!$C$3= LISTS!$A$2,'1. Domestic'!K3,
     LOAD_RESULTS!$C$3= LISTS!$A$3,'3. Small_Commercial'!K3,
     LOAD_RESULTS!$C$3= LISTS!$A$4,'4.Large_Commercial_Shops-Stores'!K3,
     LOAD_RESULTS!$C$3= LISTS!$A$5,'5. Large_Commercial_Hotels'!K3,
     LOAD_RESULTS!$C$3= LISTS!$A$6,'6. Small_Industrial'!K3,
     LOAD_RESULTS!$C$3= LISTS!$A$7,'7. Large_Industrial'!K3,
     LOAD_RESULTS!$C$3= LISTS!$A$8,'10. Water_Pumping'!K3,
     LOAD_RESULTS!$C$3= LISTS!$A$9,'11. Thermal_Energy_Storage'!K3,
     LOAD_RESULTS!$C$3= LISTS!$A$10,'12. Street_Lighting'!K3,
LOAD_RESULTS!$C$3="MENU",0))*LOAD_RESULTS!$D$4*0.5
-(_xlfn.IFS(LOAD_RESULTS!$C$5= LISTS!$A$14,'1. PV_Systems'!K3,
     LOAD_RESULTS!$C$5= LISTS!$A$15,'2. PV_Rooftop'!K3,
     LOAD_RESULTS!$C$5= LISTS!$A$16,'3. Wind_Parks'!K3,
     LOAD_RESULTS!$C$5= LISTS!$A$17,'4. Biomass'!K3,
     LOAD_RESULTS!$C$5="MENU",0))*LOAD_RESULTS!$D$6*0.5</f>
        <v>0</v>
      </c>
      <c r="T3" s="20" cm="1">
        <f t="array" ref="T3">(_xlfn.IFS(LOAD_RESULTS!$C$3= LISTS!$A$2,'1. Domestic'!L3,
     LOAD_RESULTS!$C$3= LISTS!$A$3,'3. Small_Commercial'!L3,
     LOAD_RESULTS!$C$3= LISTS!$A$4,'4.Large_Commercial_Shops-Stores'!L3,
     LOAD_RESULTS!$C$3= LISTS!$A$5,'5. Large_Commercial_Hotels'!L3,
     LOAD_RESULTS!$C$3= LISTS!$A$6,'6. Small_Industrial'!L3,
     LOAD_RESULTS!$C$3= LISTS!$A$7,'7. Large_Industrial'!L3,
     LOAD_RESULTS!$C$3= LISTS!$A$8,'10. Water_Pumping'!L3,
     LOAD_RESULTS!$C$3= LISTS!$A$9,'11. Thermal_Energy_Storage'!L3,
     LOAD_RESULTS!$C$3= LISTS!$A$10,'12. Street_Lighting'!L3,
LOAD_RESULTS!$C$3="MENU",0))*LOAD_RESULTS!$D$4*0.5
-(_xlfn.IFS(LOAD_RESULTS!$C$5= LISTS!$A$14,'1. PV_Systems'!L3,
     LOAD_RESULTS!$C$5= LISTS!$A$15,'2. PV_Rooftop'!L3,
     LOAD_RESULTS!$C$5= LISTS!$A$16,'3. Wind_Parks'!L3,
     LOAD_RESULTS!$C$5= LISTS!$A$17,'4. Biomass'!L3,
     LOAD_RESULTS!$C$5="MENU",0))*LOAD_RESULTS!$D$6*0.5</f>
        <v>0</v>
      </c>
      <c r="U3" s="20" cm="1">
        <f t="array" ref="U3">(_xlfn.IFS(LOAD_RESULTS!$C$3= LISTS!$A$2,'1. Domestic'!M3,
     LOAD_RESULTS!$C$3= LISTS!$A$3,'3. Small_Commercial'!M3,
     LOAD_RESULTS!$C$3= LISTS!$A$4,'4.Large_Commercial_Shops-Stores'!M3,
     LOAD_RESULTS!$C$3= LISTS!$A$5,'5. Large_Commercial_Hotels'!M3,
     LOAD_RESULTS!$C$3= LISTS!$A$6,'6. Small_Industrial'!M3,
     LOAD_RESULTS!$C$3= LISTS!$A$7,'7. Large_Industrial'!M3,
     LOAD_RESULTS!$C$3= LISTS!$A$8,'10. Water_Pumping'!M3,
     LOAD_RESULTS!$C$3= LISTS!$A$9,'11. Thermal_Energy_Storage'!M3,
     LOAD_RESULTS!$C$3= LISTS!$A$10,'12. Street_Lighting'!M3,
LOAD_RESULTS!$C$3="MENU",0))*LOAD_RESULTS!$D$4*0.5
-(_xlfn.IFS(LOAD_RESULTS!$C$5= LISTS!$A$14,'1. PV_Systems'!M3,
     LOAD_RESULTS!$C$5= LISTS!$A$15,'2. PV_Rooftop'!M3,
     LOAD_RESULTS!$C$5= LISTS!$A$16,'3. Wind_Parks'!M3,
     LOAD_RESULTS!$C$5= LISTS!$A$17,'4. Biomass'!M3,
     LOAD_RESULTS!$C$5="MENU",0))*LOAD_RESULTS!$D$6*0.5</f>
        <v>0</v>
      </c>
      <c r="V3" s="20" cm="1">
        <f t="array" ref="V3">(_xlfn.IFS(LOAD_RESULTS!$C$3= LISTS!$A$2,'1. Domestic'!N3,
     LOAD_RESULTS!$C$3= LISTS!$A$3,'3. Small_Commercial'!N3,
     LOAD_RESULTS!$C$3= LISTS!$A$4,'4.Large_Commercial_Shops-Stores'!N3,
     LOAD_RESULTS!$C$3= LISTS!$A$5,'5. Large_Commercial_Hotels'!N3,
     LOAD_RESULTS!$C$3= LISTS!$A$6,'6. Small_Industrial'!N3,
     LOAD_RESULTS!$C$3= LISTS!$A$7,'7. Large_Industrial'!N3,
     LOAD_RESULTS!$C$3= LISTS!$A$8,'10. Water_Pumping'!N3,
     LOAD_RESULTS!$C$3= LISTS!$A$9,'11. Thermal_Energy_Storage'!N3,
     LOAD_RESULTS!$C$3= LISTS!$A$10,'12. Street_Lighting'!N3,
LOAD_RESULTS!$C$3="MENU",0))*LOAD_RESULTS!$D$4*0.5
-(_xlfn.IFS(LOAD_RESULTS!$C$5= LISTS!$A$14,'1. PV_Systems'!N3,
     LOAD_RESULTS!$C$5= LISTS!$A$15,'2. PV_Rooftop'!N3,
     LOAD_RESULTS!$C$5= LISTS!$A$16,'3. Wind_Parks'!N3,
     LOAD_RESULTS!$C$5= LISTS!$A$17,'4. Biomass'!N3,
     LOAD_RESULTS!$C$5="MENU",0))*LOAD_RESULTS!$D$6*0.5</f>
        <v>0</v>
      </c>
      <c r="W3" s="20" cm="1">
        <f t="array" ref="W3">(_xlfn.IFS(LOAD_RESULTS!$C$3= LISTS!$A$2,'1. Domestic'!O3,
     LOAD_RESULTS!$C$3= LISTS!$A$3,'3. Small_Commercial'!O3,
     LOAD_RESULTS!$C$3= LISTS!$A$4,'4.Large_Commercial_Shops-Stores'!O3,
     LOAD_RESULTS!$C$3= LISTS!$A$5,'5. Large_Commercial_Hotels'!O3,
     LOAD_RESULTS!$C$3= LISTS!$A$6,'6. Small_Industrial'!O3,
     LOAD_RESULTS!$C$3= LISTS!$A$7,'7. Large_Industrial'!O3,
     LOAD_RESULTS!$C$3= LISTS!$A$8,'10. Water_Pumping'!O3,
     LOAD_RESULTS!$C$3= LISTS!$A$9,'11. Thermal_Energy_Storage'!O3,
     LOAD_RESULTS!$C$3= LISTS!$A$10,'12. Street_Lighting'!O3,
LOAD_RESULTS!$C$3="MENU",0))*LOAD_RESULTS!$D$4*0.5
-(_xlfn.IFS(LOAD_RESULTS!$C$5= LISTS!$A$14,'1. PV_Systems'!O3,
     LOAD_RESULTS!$C$5= LISTS!$A$15,'2. PV_Rooftop'!O3,
     LOAD_RESULTS!$C$5= LISTS!$A$16,'3. Wind_Parks'!O3,
     LOAD_RESULTS!$C$5= LISTS!$A$17,'4. Biomass'!O3,
     LOAD_RESULTS!$C$5="MENU",0))*LOAD_RESULTS!$D$6*0.5</f>
        <v>0</v>
      </c>
      <c r="X3" s="20" cm="1">
        <f t="array" ref="X3">(_xlfn.IFS(LOAD_RESULTS!$C$3= LISTS!$A$2,'1. Domestic'!P3,
     LOAD_RESULTS!$C$3= LISTS!$A$3,'3. Small_Commercial'!P3,
     LOAD_RESULTS!$C$3= LISTS!$A$4,'4.Large_Commercial_Shops-Stores'!P3,
     LOAD_RESULTS!$C$3= LISTS!$A$5,'5. Large_Commercial_Hotels'!P3,
     LOAD_RESULTS!$C$3= LISTS!$A$6,'6. Small_Industrial'!P3,
     LOAD_RESULTS!$C$3= LISTS!$A$7,'7. Large_Industrial'!P3,
     LOAD_RESULTS!$C$3= LISTS!$A$8,'10. Water_Pumping'!P3,
     LOAD_RESULTS!$C$3= LISTS!$A$9,'11. Thermal_Energy_Storage'!P3,
     LOAD_RESULTS!$C$3= LISTS!$A$10,'12. Street_Lighting'!P3,
LOAD_RESULTS!$C$3="MENU",0))*LOAD_RESULTS!$D$4*0.5
-(_xlfn.IFS(LOAD_RESULTS!$C$5= LISTS!$A$14,'1. PV_Systems'!P3,
     LOAD_RESULTS!$C$5= LISTS!$A$15,'2. PV_Rooftop'!P3,
     LOAD_RESULTS!$C$5= LISTS!$A$16,'3. Wind_Parks'!P3,
     LOAD_RESULTS!$C$5= LISTS!$A$17,'4. Biomass'!P3,
     LOAD_RESULTS!$C$5="MENU",0))*LOAD_RESULTS!$D$6*0.5</f>
        <v>0</v>
      </c>
      <c r="Y3" s="20" cm="1">
        <f t="array" ref="Y3">(_xlfn.IFS(LOAD_RESULTS!$C$3= LISTS!$A$2,'1. Domestic'!Q3,
     LOAD_RESULTS!$C$3= LISTS!$A$3,'3. Small_Commercial'!Q3,
     LOAD_RESULTS!$C$3= LISTS!$A$4,'4.Large_Commercial_Shops-Stores'!Q3,
     LOAD_RESULTS!$C$3= LISTS!$A$5,'5. Large_Commercial_Hotels'!Q3,
     LOAD_RESULTS!$C$3= LISTS!$A$6,'6. Small_Industrial'!Q3,
     LOAD_RESULTS!$C$3= LISTS!$A$7,'7. Large_Industrial'!Q3,
     LOAD_RESULTS!$C$3= LISTS!$A$8,'10. Water_Pumping'!Q3,
     LOAD_RESULTS!$C$3= LISTS!$A$9,'11. Thermal_Energy_Storage'!Q3,
     LOAD_RESULTS!$C$3= LISTS!$A$10,'12. Street_Lighting'!Q3,
LOAD_RESULTS!$C$3="MENU",0))*LOAD_RESULTS!$D$4*0.5
-(_xlfn.IFS(LOAD_RESULTS!$C$5= LISTS!$A$14,'1. PV_Systems'!Q3,
     LOAD_RESULTS!$C$5= LISTS!$A$15,'2. PV_Rooftop'!Q3,
     LOAD_RESULTS!$C$5= LISTS!$A$16,'3. Wind_Parks'!Q3,
     LOAD_RESULTS!$C$5= LISTS!$A$17,'4. Biomass'!Q3,
     LOAD_RESULTS!$C$5="MENU",0))*LOAD_RESULTS!$D$6*0.5</f>
        <v>0</v>
      </c>
      <c r="Z3" s="20" cm="1">
        <f t="array" ref="Z3">(_xlfn.IFS(LOAD_RESULTS!$C$3= LISTS!$A$2,'1. Domestic'!R3,
     LOAD_RESULTS!$C$3= LISTS!$A$3,'3. Small_Commercial'!R3,
     LOAD_RESULTS!$C$3= LISTS!$A$4,'4.Large_Commercial_Shops-Stores'!R3,
     LOAD_RESULTS!$C$3= LISTS!$A$5,'5. Large_Commercial_Hotels'!R3,
     LOAD_RESULTS!$C$3= LISTS!$A$6,'6. Small_Industrial'!R3,
     LOAD_RESULTS!$C$3= LISTS!$A$7,'7. Large_Industrial'!R3,
     LOAD_RESULTS!$C$3= LISTS!$A$8,'10. Water_Pumping'!R3,
     LOAD_RESULTS!$C$3= LISTS!$A$9,'11. Thermal_Energy_Storage'!R3,
     LOAD_RESULTS!$C$3= LISTS!$A$10,'12. Street_Lighting'!R3,
LOAD_RESULTS!$C$3="MENU",0))*LOAD_RESULTS!$D$4*0.5
-(_xlfn.IFS(LOAD_RESULTS!$C$5= LISTS!$A$14,'1. PV_Systems'!R3,
     LOAD_RESULTS!$C$5= LISTS!$A$15,'2. PV_Rooftop'!R3,
     LOAD_RESULTS!$C$5= LISTS!$A$16,'3. Wind_Parks'!R3,
     LOAD_RESULTS!$C$5= LISTS!$A$17,'4. Biomass'!R3,
     LOAD_RESULTS!$C$5="MENU",0))*LOAD_RESULTS!$D$6*0.5</f>
        <v>0</v>
      </c>
      <c r="AA3" s="20" cm="1">
        <f t="array" ref="AA3">(_xlfn.IFS(LOAD_RESULTS!$C$3= LISTS!$A$2,'1. Domestic'!S3,
     LOAD_RESULTS!$C$3= LISTS!$A$3,'3. Small_Commercial'!S3,
     LOAD_RESULTS!$C$3= LISTS!$A$4,'4.Large_Commercial_Shops-Stores'!S3,
     LOAD_RESULTS!$C$3= LISTS!$A$5,'5. Large_Commercial_Hotels'!S3,
     LOAD_RESULTS!$C$3= LISTS!$A$6,'6. Small_Industrial'!S3,
     LOAD_RESULTS!$C$3= LISTS!$A$7,'7. Large_Industrial'!S3,
     LOAD_RESULTS!$C$3= LISTS!$A$8,'10. Water_Pumping'!S3,
     LOAD_RESULTS!$C$3= LISTS!$A$9,'11. Thermal_Energy_Storage'!S3,
     LOAD_RESULTS!$C$3= LISTS!$A$10,'12. Street_Lighting'!S3,
LOAD_RESULTS!$C$3="MENU",0))*LOAD_RESULTS!$D$4*0.5
-(_xlfn.IFS(LOAD_RESULTS!$C$5= LISTS!$A$14,'1. PV_Systems'!S3,
     LOAD_RESULTS!$C$5= LISTS!$A$15,'2. PV_Rooftop'!S3,
     LOAD_RESULTS!$C$5= LISTS!$A$16,'3. Wind_Parks'!S3,
     LOAD_RESULTS!$C$5= LISTS!$A$17,'4. Biomass'!S3,
     LOAD_RESULTS!$C$5="MENU",0))*LOAD_RESULTS!$D$6*0.5</f>
        <v>0</v>
      </c>
      <c r="AB3" s="20" cm="1">
        <f t="array" ref="AB3">(_xlfn.IFS(LOAD_RESULTS!$C$3= LISTS!$A$2,'1. Domestic'!T3,
     LOAD_RESULTS!$C$3= LISTS!$A$3,'3. Small_Commercial'!T3,
     LOAD_RESULTS!$C$3= LISTS!$A$4,'4.Large_Commercial_Shops-Stores'!T3,
     LOAD_RESULTS!$C$3= LISTS!$A$5,'5. Large_Commercial_Hotels'!T3,
     LOAD_RESULTS!$C$3= LISTS!$A$6,'6. Small_Industrial'!T3,
     LOAD_RESULTS!$C$3= LISTS!$A$7,'7. Large_Industrial'!T3,
     LOAD_RESULTS!$C$3= LISTS!$A$8,'10. Water_Pumping'!T3,
     LOAD_RESULTS!$C$3= LISTS!$A$9,'11. Thermal_Energy_Storage'!T3,
     LOAD_RESULTS!$C$3= LISTS!$A$10,'12. Street_Lighting'!T3,
LOAD_RESULTS!$C$3="MENU",0))*LOAD_RESULTS!$D$4*0.5
-(_xlfn.IFS(LOAD_RESULTS!$C$5= LISTS!$A$14,'1. PV_Systems'!T3,
     LOAD_RESULTS!$C$5= LISTS!$A$15,'2. PV_Rooftop'!T3,
     LOAD_RESULTS!$C$5= LISTS!$A$16,'3. Wind_Parks'!T3,
     LOAD_RESULTS!$C$5= LISTS!$A$17,'4. Biomass'!T3,
     LOAD_RESULTS!$C$5="MENU",0))*LOAD_RESULTS!$D$6*0.5</f>
        <v>0</v>
      </c>
      <c r="AC3" s="20" cm="1">
        <f t="array" ref="AC3">(_xlfn.IFS(LOAD_RESULTS!$C$3= LISTS!$A$2,'1. Domestic'!U3,
     LOAD_RESULTS!$C$3= LISTS!$A$3,'3. Small_Commercial'!U3,
     LOAD_RESULTS!$C$3= LISTS!$A$4,'4.Large_Commercial_Shops-Stores'!U3,
     LOAD_RESULTS!$C$3= LISTS!$A$5,'5. Large_Commercial_Hotels'!U3,
     LOAD_RESULTS!$C$3= LISTS!$A$6,'6. Small_Industrial'!U3,
     LOAD_RESULTS!$C$3= LISTS!$A$7,'7. Large_Industrial'!U3,
     LOAD_RESULTS!$C$3= LISTS!$A$8,'10. Water_Pumping'!U3,
     LOAD_RESULTS!$C$3= LISTS!$A$9,'11. Thermal_Energy_Storage'!U3,
     LOAD_RESULTS!$C$3= LISTS!$A$10,'12. Street_Lighting'!U3,
LOAD_RESULTS!$C$3="MENU",0))*LOAD_RESULTS!$D$4*0.5
-(_xlfn.IFS(LOAD_RESULTS!$C$5= LISTS!$A$14,'1. PV_Systems'!U3,
     LOAD_RESULTS!$C$5= LISTS!$A$15,'2. PV_Rooftop'!U3,
     LOAD_RESULTS!$C$5= LISTS!$A$16,'3. Wind_Parks'!U3,
     LOAD_RESULTS!$C$5= LISTS!$A$17,'4. Biomass'!U3,
     LOAD_RESULTS!$C$5="MENU",0))*LOAD_RESULTS!$D$6*0.5</f>
        <v>0</v>
      </c>
      <c r="AD3" s="20" cm="1">
        <f t="array" ref="AD3">(_xlfn.IFS(LOAD_RESULTS!$C$3= LISTS!$A$2,'1. Domestic'!V3,
     LOAD_RESULTS!$C$3= LISTS!$A$3,'3. Small_Commercial'!V3,
     LOAD_RESULTS!$C$3= LISTS!$A$4,'4.Large_Commercial_Shops-Stores'!V3,
     LOAD_RESULTS!$C$3= LISTS!$A$5,'5. Large_Commercial_Hotels'!V3,
     LOAD_RESULTS!$C$3= LISTS!$A$6,'6. Small_Industrial'!V3,
     LOAD_RESULTS!$C$3= LISTS!$A$7,'7. Large_Industrial'!V3,
     LOAD_RESULTS!$C$3= LISTS!$A$8,'10. Water_Pumping'!V3,
     LOAD_RESULTS!$C$3= LISTS!$A$9,'11. Thermal_Energy_Storage'!V3,
     LOAD_RESULTS!$C$3= LISTS!$A$10,'12. Street_Lighting'!V3,
LOAD_RESULTS!$C$3="MENU",0))*LOAD_RESULTS!$D$4*0.5
-(_xlfn.IFS(LOAD_RESULTS!$C$5= LISTS!$A$14,'1. PV_Systems'!V3,
     LOAD_RESULTS!$C$5= LISTS!$A$15,'2. PV_Rooftop'!V3,
     LOAD_RESULTS!$C$5= LISTS!$A$16,'3. Wind_Parks'!V3,
     LOAD_RESULTS!$C$5= LISTS!$A$17,'4. Biomass'!V3,
     LOAD_RESULTS!$C$5="MENU",0))*LOAD_RESULTS!$D$6*0.5</f>
        <v>0</v>
      </c>
      <c r="AE3" s="20" cm="1">
        <f t="array" ref="AE3">(_xlfn.IFS(LOAD_RESULTS!$C$3= LISTS!$A$2,'1. Domestic'!W3,
     LOAD_RESULTS!$C$3= LISTS!$A$3,'3. Small_Commercial'!W3,
     LOAD_RESULTS!$C$3= LISTS!$A$4,'4.Large_Commercial_Shops-Stores'!W3,
     LOAD_RESULTS!$C$3= LISTS!$A$5,'5. Large_Commercial_Hotels'!W3,
     LOAD_RESULTS!$C$3= LISTS!$A$6,'6. Small_Industrial'!W3,
     LOAD_RESULTS!$C$3= LISTS!$A$7,'7. Large_Industrial'!W3,
     LOAD_RESULTS!$C$3= LISTS!$A$8,'10. Water_Pumping'!W3,
     LOAD_RESULTS!$C$3= LISTS!$A$9,'11. Thermal_Energy_Storage'!W3,
     LOAD_RESULTS!$C$3= LISTS!$A$10,'12. Street_Lighting'!W3,
LOAD_RESULTS!$C$3="MENU",0))*LOAD_RESULTS!$D$4*0.5
-(_xlfn.IFS(LOAD_RESULTS!$C$5= LISTS!$A$14,'1. PV_Systems'!W3,
     LOAD_RESULTS!$C$5= LISTS!$A$15,'2. PV_Rooftop'!W3,
     LOAD_RESULTS!$C$5= LISTS!$A$16,'3. Wind_Parks'!W3,
     LOAD_RESULTS!$C$5= LISTS!$A$17,'4. Biomass'!W3,
     LOAD_RESULTS!$C$5="MENU",0))*LOAD_RESULTS!$D$6*0.5</f>
        <v>0</v>
      </c>
      <c r="AF3" s="20" cm="1">
        <f t="array" ref="AF3">(_xlfn.IFS(LOAD_RESULTS!$C$3= LISTS!$A$2,'1. Domestic'!X3,
     LOAD_RESULTS!$C$3= LISTS!$A$3,'3. Small_Commercial'!X3,
     LOAD_RESULTS!$C$3= LISTS!$A$4,'4.Large_Commercial_Shops-Stores'!X3,
     LOAD_RESULTS!$C$3= LISTS!$A$5,'5. Large_Commercial_Hotels'!X3,
     LOAD_RESULTS!$C$3= LISTS!$A$6,'6. Small_Industrial'!X3,
     LOAD_RESULTS!$C$3= LISTS!$A$7,'7. Large_Industrial'!X3,
     LOAD_RESULTS!$C$3= LISTS!$A$8,'10. Water_Pumping'!X3,
     LOAD_RESULTS!$C$3= LISTS!$A$9,'11. Thermal_Energy_Storage'!X3,
     LOAD_RESULTS!$C$3= LISTS!$A$10,'12. Street_Lighting'!X3,
LOAD_RESULTS!$C$3="MENU",0))*LOAD_RESULTS!$D$4*0.5
-(_xlfn.IFS(LOAD_RESULTS!$C$5= LISTS!$A$14,'1. PV_Systems'!X3,
     LOAD_RESULTS!$C$5= LISTS!$A$15,'2. PV_Rooftop'!X3,
     LOAD_RESULTS!$C$5= LISTS!$A$16,'3. Wind_Parks'!X3,
     LOAD_RESULTS!$C$5= LISTS!$A$17,'4. Biomass'!X3,
     LOAD_RESULTS!$C$5="MENU",0))*LOAD_RESULTS!$D$6*0.5</f>
        <v>0</v>
      </c>
      <c r="AG3" s="20" cm="1">
        <f t="array" ref="AG3">(_xlfn.IFS(LOAD_RESULTS!$C$3= LISTS!$A$2,'1. Domestic'!Y3,
     LOAD_RESULTS!$C$3= LISTS!$A$3,'3. Small_Commercial'!Y3,
     LOAD_RESULTS!$C$3= LISTS!$A$4,'4.Large_Commercial_Shops-Stores'!Y3,
     LOAD_RESULTS!$C$3= LISTS!$A$5,'5. Large_Commercial_Hotels'!Y3,
     LOAD_RESULTS!$C$3= LISTS!$A$6,'6. Small_Industrial'!Y3,
     LOAD_RESULTS!$C$3= LISTS!$A$7,'7. Large_Industrial'!Y3,
     LOAD_RESULTS!$C$3= LISTS!$A$8,'10. Water_Pumping'!Y3,
     LOAD_RESULTS!$C$3= LISTS!$A$9,'11. Thermal_Energy_Storage'!Y3,
     LOAD_RESULTS!$C$3= LISTS!$A$10,'12. Street_Lighting'!Y3,
LOAD_RESULTS!$C$3="MENU",0))*LOAD_RESULTS!$D$4*0.5
-(_xlfn.IFS(LOAD_RESULTS!$C$5= LISTS!$A$14,'1. PV_Systems'!Y3,
     LOAD_RESULTS!$C$5= LISTS!$A$15,'2. PV_Rooftop'!Y3,
     LOAD_RESULTS!$C$5= LISTS!$A$16,'3. Wind_Parks'!Y3,
     LOAD_RESULTS!$C$5= LISTS!$A$17,'4. Biomass'!Y3,
     LOAD_RESULTS!$C$5="MENU",0))*LOAD_RESULTS!$D$6*0.5</f>
        <v>0</v>
      </c>
      <c r="AI3" s="57"/>
      <c r="AJ3" s="20"/>
      <c r="AK3" s="20"/>
      <c r="AL3" s="20"/>
      <c r="AM3" s="20"/>
      <c r="AN3" s="20"/>
      <c r="AO3" s="20"/>
      <c r="AP3" s="20"/>
      <c r="AQ3" s="20"/>
      <c r="AS3" s="57"/>
      <c r="AT3" s="21"/>
      <c r="AU3" s="21"/>
      <c r="AX3" s="58">
        <v>0</v>
      </c>
      <c r="AY3" s="19" t="e">
        <f>AZ3+BA3</f>
        <v>#N/A</v>
      </c>
      <c r="AZ3" s="59" t="e" cm="1">
        <f t="array" ref="AZ3">(_xlfn.IFS(LOAD_RESULTS!$D$7="January",J3,
LOAD_RESULTS!$D$7="February",L3,
LOAD_RESULTS!$D$7="March",N3,
LOAD_RESULTS!$D$7="April",P3,
LOAD_RESULTS!$D$7="May",R3,
LOAD_RESULTS!$D$7="June",T3,
LOAD_RESULTS!$D$7="July",V3,
LOAD_RESULTS!$D$7="August",X3,
LOAD_RESULTS!$D$7="September",Z3,
LOAD_RESULTS!$D$7="October",AB3,
LOAD_RESULTS!$D$7="November",AD3,
LOAD_RESULTS!$D$7="December",AF3))</f>
        <v>#N/A</v>
      </c>
      <c r="BA3" s="19" t="e" cm="1">
        <f t="array" ref="BA3">(_xlfn.IFS(LOAD_RESULTS!$D$7="January",K3,
LOAD_RESULTS!$D$7="February",M3,
LOAD_RESULTS!$D$7="March",O3,
LOAD_RESULTS!$D$7="April",Q3,
LOAD_RESULTS!$D$7="May",S3,
LOAD_RESULTS!$D$7="June",U3,
LOAD_RESULTS!$D$7="July",W3,
LOAD_RESULTS!$D$7="August",Y3,
LOAD_RESULTS!$D$7="September",AA3,
LOAD_RESULTS!$D$7="October",AC3,
LOAD_RESULTS!$D$7="November",AE3,
LOAD_RESULTS!$D$7="December",AG3))</f>
        <v>#N/A</v>
      </c>
      <c r="BB3" s="19" t="e">
        <f>AZ3/0.5</f>
        <v>#N/A</v>
      </c>
      <c r="BC3" s="19" t="e">
        <f>BA3/0.5</f>
        <v>#N/A</v>
      </c>
    </row>
    <row r="4" spans="1:55" x14ac:dyDescent="0.3">
      <c r="A4" s="60">
        <v>45658</v>
      </c>
      <c r="B4" s="61" t="s">
        <v>4</v>
      </c>
      <c r="C4" s="61" t="s">
        <v>108</v>
      </c>
      <c r="D4" s="61" t="s">
        <v>6</v>
      </c>
      <c r="E4" s="61" t="s">
        <v>49</v>
      </c>
      <c r="F4" s="61">
        <v>4.1666666666666657E-2</v>
      </c>
      <c r="G4" s="62">
        <v>0</v>
      </c>
      <c r="I4" s="40">
        <v>4.1666666666666657E-2</v>
      </c>
      <c r="J4" s="20" cm="1">
        <f t="array" ref="J4">(_xlfn.IFS(LOAD_RESULTS!$C$3= LISTS!$A$2,'1. Domestic'!B4,
     LOAD_RESULTS!$C$3= LISTS!$A$3,'3. Small_Commercial'!B4,
     LOAD_RESULTS!$C$3= LISTS!$A$4,'4.Large_Commercial_Shops-Stores'!B4,
     LOAD_RESULTS!$C$3= LISTS!$A$5,'5. Large_Commercial_Hotels'!B4,
     LOAD_RESULTS!$C$3= LISTS!$A$6,'6. Small_Industrial'!B4,
     LOAD_RESULTS!$C$3= LISTS!$A$7,'7. Large_Industrial'!B4,
     LOAD_RESULTS!$C$3= LISTS!$A$8,'10. Water_Pumping'!B4,
     LOAD_RESULTS!$C$3= LISTS!$A$9,'11. Thermal_Energy_Storage'!B4,
     LOAD_RESULTS!$C$3= LISTS!$A$10,'12. Street_Lighting'!B4,
LOAD_RESULTS!$C$3="MENU",0))*LOAD_RESULTS!$D$4*0.5
-(_xlfn.IFS(LOAD_RESULTS!$C$5= LISTS!$A$14,'1. PV_Systems'!B4,
     LOAD_RESULTS!$C$5= LISTS!$A$15,'2. PV_Rooftop'!B4,
     LOAD_RESULTS!$C$5= LISTS!$A$16,'3. Wind_Parks'!B4,
     LOAD_RESULTS!$C$5= LISTS!$A$17,'4. Biomass'!B4,
     LOAD_RESULTS!$C$5="MENU",0))*LOAD_RESULTS!$D$6*0.5</f>
        <v>0</v>
      </c>
      <c r="K4" s="20" cm="1">
        <f t="array" ref="K4">(_xlfn.IFS(LOAD_RESULTS!$C$3= LISTS!$A$2,'1. Domestic'!C4,
     LOAD_RESULTS!$C$3= LISTS!$A$3,'3. Small_Commercial'!C4,
     LOAD_RESULTS!$C$3= LISTS!$A$4,'4.Large_Commercial_Shops-Stores'!C4,
     LOAD_RESULTS!$C$3= LISTS!$A$5,'5. Large_Commercial_Hotels'!C4,
     LOAD_RESULTS!$C$3= LISTS!$A$6,'6. Small_Industrial'!C4,
     LOAD_RESULTS!$C$3= LISTS!$A$7,'7. Large_Industrial'!C4,
     LOAD_RESULTS!$C$3= LISTS!$A$8,'10. Water_Pumping'!C4,
     LOAD_RESULTS!$C$3= LISTS!$A$9,'11. Thermal_Energy_Storage'!C4,
     LOAD_RESULTS!$C$3= LISTS!$A$10,'12. Street_Lighting'!C4,
LOAD_RESULTS!$C$3="MENU",0))*LOAD_RESULTS!$D$4*0.5
-(_xlfn.IFS(LOAD_RESULTS!$C$5= LISTS!$A$14,'1. PV_Systems'!C4,
     LOAD_RESULTS!$C$5= LISTS!$A$15,'2. PV_Rooftop'!C4,
     LOAD_RESULTS!$C$5= LISTS!$A$16,'3. Wind_Parks'!C4,
     LOAD_RESULTS!$C$5= LISTS!$A$17,'4. Biomass'!C4,
     LOAD_RESULTS!$C$5="MENU",0))*LOAD_RESULTS!$D$6*0.5</f>
        <v>0</v>
      </c>
      <c r="L4" s="20" cm="1">
        <f t="array" ref="L4">(_xlfn.IFS(LOAD_RESULTS!$C$3= LISTS!$A$2,'1. Domestic'!D4,
     LOAD_RESULTS!$C$3= LISTS!$A$3,'3. Small_Commercial'!D4,
     LOAD_RESULTS!$C$3= LISTS!$A$4,'4.Large_Commercial_Shops-Stores'!D4,
     LOAD_RESULTS!$C$3= LISTS!$A$5,'5. Large_Commercial_Hotels'!D4,
     LOAD_RESULTS!$C$3= LISTS!$A$6,'6. Small_Industrial'!D4,
     LOAD_RESULTS!$C$3= LISTS!$A$7,'7. Large_Industrial'!D4,
     LOAD_RESULTS!$C$3= LISTS!$A$8,'10. Water_Pumping'!D4,
     LOAD_RESULTS!$C$3= LISTS!$A$9,'11. Thermal_Energy_Storage'!D4,
     LOAD_RESULTS!$C$3= LISTS!$A$10,'12. Street_Lighting'!D4,
LOAD_RESULTS!$C$3="MENU",0))*LOAD_RESULTS!$D$4*0.5
-(_xlfn.IFS(LOAD_RESULTS!$C$5= LISTS!$A$14,'1. PV_Systems'!D4,
     LOAD_RESULTS!$C$5= LISTS!$A$15,'2. PV_Rooftop'!D4,
     LOAD_RESULTS!$C$5= LISTS!$A$16,'3. Wind_Parks'!D4,
     LOAD_RESULTS!$C$5= LISTS!$A$17,'4. Biomass'!D4,
     LOAD_RESULTS!$C$5="MENU",0))*LOAD_RESULTS!$D$6*0.5</f>
        <v>0</v>
      </c>
      <c r="M4" s="20" cm="1">
        <f t="array" ref="M4">(_xlfn.IFS(LOAD_RESULTS!$C$3= LISTS!$A$2,'1. Domestic'!E4,
     LOAD_RESULTS!$C$3= LISTS!$A$3,'3. Small_Commercial'!E4,
     LOAD_RESULTS!$C$3= LISTS!$A$4,'4.Large_Commercial_Shops-Stores'!E4,
     LOAD_RESULTS!$C$3= LISTS!$A$5,'5. Large_Commercial_Hotels'!E4,
     LOAD_RESULTS!$C$3= LISTS!$A$6,'6. Small_Industrial'!E4,
     LOAD_RESULTS!$C$3= LISTS!$A$7,'7. Large_Industrial'!E4,
     LOAD_RESULTS!$C$3= LISTS!$A$8,'10. Water_Pumping'!E4,
     LOAD_RESULTS!$C$3= LISTS!$A$9,'11. Thermal_Energy_Storage'!E4,
     LOAD_RESULTS!$C$3= LISTS!$A$10,'12. Street_Lighting'!E4,
LOAD_RESULTS!$C$3="MENU",0))*LOAD_RESULTS!$D$4*0.5
-(_xlfn.IFS(LOAD_RESULTS!$C$5= LISTS!$A$14,'1. PV_Systems'!E4,
     LOAD_RESULTS!$C$5= LISTS!$A$15,'2. PV_Rooftop'!E4,
     LOAD_RESULTS!$C$5= LISTS!$A$16,'3. Wind_Parks'!E4,
     LOAD_RESULTS!$C$5= LISTS!$A$17,'4. Biomass'!E4,
     LOAD_RESULTS!$C$5="MENU",0))*LOAD_RESULTS!$D$6*0.5</f>
        <v>0</v>
      </c>
      <c r="N4" s="20" cm="1">
        <f t="array" ref="N4">(_xlfn.IFS(LOAD_RESULTS!$C$3= LISTS!$A$2,'1. Domestic'!F4,
     LOAD_RESULTS!$C$3= LISTS!$A$3,'3. Small_Commercial'!F4,
     LOAD_RESULTS!$C$3= LISTS!$A$4,'4.Large_Commercial_Shops-Stores'!F4,
     LOAD_RESULTS!$C$3= LISTS!$A$5,'5. Large_Commercial_Hotels'!F4,
     LOAD_RESULTS!$C$3= LISTS!$A$6,'6. Small_Industrial'!F4,
     LOAD_RESULTS!$C$3= LISTS!$A$7,'7. Large_Industrial'!F4,
     LOAD_RESULTS!$C$3= LISTS!$A$8,'10. Water_Pumping'!F4,
     LOAD_RESULTS!$C$3= LISTS!$A$9,'11. Thermal_Energy_Storage'!F4,
     LOAD_RESULTS!$C$3= LISTS!$A$10,'12. Street_Lighting'!F4,
LOAD_RESULTS!$C$3="MENU",0))*LOAD_RESULTS!$D$4*0.5
-(_xlfn.IFS(LOAD_RESULTS!$C$5= LISTS!$A$14,'1. PV_Systems'!F4,
     LOAD_RESULTS!$C$5= LISTS!$A$15,'2. PV_Rooftop'!F4,
     LOAD_RESULTS!$C$5= LISTS!$A$16,'3. Wind_Parks'!F4,
     LOAD_RESULTS!$C$5= LISTS!$A$17,'4. Biomass'!F4,
     LOAD_RESULTS!$C$5="MENU",0))*LOAD_RESULTS!$D$6*0.5</f>
        <v>0</v>
      </c>
      <c r="O4" s="20" cm="1">
        <f t="array" ref="O4">(_xlfn.IFS(LOAD_RESULTS!$C$3= LISTS!$A$2,'1. Domestic'!G4,
     LOAD_RESULTS!$C$3= LISTS!$A$3,'3. Small_Commercial'!G4,
     LOAD_RESULTS!$C$3= LISTS!$A$4,'4.Large_Commercial_Shops-Stores'!G4,
     LOAD_RESULTS!$C$3= LISTS!$A$5,'5. Large_Commercial_Hotels'!G4,
     LOAD_RESULTS!$C$3= LISTS!$A$6,'6. Small_Industrial'!G4,
     LOAD_RESULTS!$C$3= LISTS!$A$7,'7. Large_Industrial'!G4,
     LOAD_RESULTS!$C$3= LISTS!$A$8,'10. Water_Pumping'!G4,
     LOAD_RESULTS!$C$3= LISTS!$A$9,'11. Thermal_Energy_Storage'!G4,
     LOAD_RESULTS!$C$3= LISTS!$A$10,'12. Street_Lighting'!G4,
LOAD_RESULTS!$C$3="MENU",0))*LOAD_RESULTS!$D$4*0.5
-(_xlfn.IFS(LOAD_RESULTS!$C$5= LISTS!$A$14,'1. PV_Systems'!G4,
     LOAD_RESULTS!$C$5= LISTS!$A$15,'2. PV_Rooftop'!G4,
     LOAD_RESULTS!$C$5= LISTS!$A$16,'3. Wind_Parks'!G4,
     LOAD_RESULTS!$C$5= LISTS!$A$17,'4. Biomass'!G4,
     LOAD_RESULTS!$C$5="MENU",0))*LOAD_RESULTS!$D$6*0.5</f>
        <v>0</v>
      </c>
      <c r="P4" s="20" cm="1">
        <f t="array" ref="P4">(_xlfn.IFS(LOAD_RESULTS!$C$3= LISTS!$A$2,'1. Domestic'!H4,
     LOAD_RESULTS!$C$3= LISTS!$A$3,'3. Small_Commercial'!H4,
     LOAD_RESULTS!$C$3= LISTS!$A$4,'4.Large_Commercial_Shops-Stores'!H4,
     LOAD_RESULTS!$C$3= LISTS!$A$5,'5. Large_Commercial_Hotels'!H4,
     LOAD_RESULTS!$C$3= LISTS!$A$6,'6. Small_Industrial'!H4,
     LOAD_RESULTS!$C$3= LISTS!$A$7,'7. Large_Industrial'!H4,
     LOAD_RESULTS!$C$3= LISTS!$A$8,'10. Water_Pumping'!H4,
     LOAD_RESULTS!$C$3= LISTS!$A$9,'11. Thermal_Energy_Storage'!H4,
     LOAD_RESULTS!$C$3= LISTS!$A$10,'12. Street_Lighting'!H4,
LOAD_RESULTS!$C$3="MENU",0))*LOAD_RESULTS!$D$4*0.5
-(_xlfn.IFS(LOAD_RESULTS!$C$5= LISTS!$A$14,'1. PV_Systems'!H4,
     LOAD_RESULTS!$C$5= LISTS!$A$15,'2. PV_Rooftop'!H4,
     LOAD_RESULTS!$C$5= LISTS!$A$16,'3. Wind_Parks'!H4,
     LOAD_RESULTS!$C$5= LISTS!$A$17,'4. Biomass'!H4,
     LOAD_RESULTS!$C$5="MENU",0))*LOAD_RESULTS!$D$6*0.5</f>
        <v>0</v>
      </c>
      <c r="Q4" s="20" cm="1">
        <f t="array" ref="Q4">(_xlfn.IFS(LOAD_RESULTS!$C$3= LISTS!$A$2,'1. Domestic'!I4,
     LOAD_RESULTS!$C$3= LISTS!$A$3,'3. Small_Commercial'!I4,
     LOAD_RESULTS!$C$3= LISTS!$A$4,'4.Large_Commercial_Shops-Stores'!I4,
     LOAD_RESULTS!$C$3= LISTS!$A$5,'5. Large_Commercial_Hotels'!I4,
     LOAD_RESULTS!$C$3= LISTS!$A$6,'6. Small_Industrial'!I4,
     LOAD_RESULTS!$C$3= LISTS!$A$7,'7. Large_Industrial'!I4,
     LOAD_RESULTS!$C$3= LISTS!$A$8,'10. Water_Pumping'!I4,
     LOAD_RESULTS!$C$3= LISTS!$A$9,'11. Thermal_Energy_Storage'!I4,
     LOAD_RESULTS!$C$3= LISTS!$A$10,'12. Street_Lighting'!I4,
LOAD_RESULTS!$C$3="MENU",0))*LOAD_RESULTS!$D$4*0.5
-(_xlfn.IFS(LOAD_RESULTS!$C$5= LISTS!$A$14,'1. PV_Systems'!I4,
     LOAD_RESULTS!$C$5= LISTS!$A$15,'2. PV_Rooftop'!I4,
     LOAD_RESULTS!$C$5= LISTS!$A$16,'3. Wind_Parks'!I4,
     LOAD_RESULTS!$C$5= LISTS!$A$17,'4. Biomass'!I4,
     LOAD_RESULTS!$C$5="MENU",0))*LOAD_RESULTS!$D$6*0.5</f>
        <v>0</v>
      </c>
      <c r="R4" s="20" cm="1">
        <f t="array" ref="R4">(_xlfn.IFS(LOAD_RESULTS!$C$3= LISTS!$A$2,'1. Domestic'!J4,
     LOAD_RESULTS!$C$3= LISTS!$A$3,'3. Small_Commercial'!J4,
     LOAD_RESULTS!$C$3= LISTS!$A$4,'4.Large_Commercial_Shops-Stores'!J4,
     LOAD_RESULTS!$C$3= LISTS!$A$5,'5. Large_Commercial_Hotels'!J4,
     LOAD_RESULTS!$C$3= LISTS!$A$6,'6. Small_Industrial'!J4,
     LOAD_RESULTS!$C$3= LISTS!$A$7,'7. Large_Industrial'!J4,
     LOAD_RESULTS!$C$3= LISTS!$A$8,'10. Water_Pumping'!J4,
     LOAD_RESULTS!$C$3= LISTS!$A$9,'11. Thermal_Energy_Storage'!J4,
     LOAD_RESULTS!$C$3= LISTS!$A$10,'12. Street_Lighting'!J4,
LOAD_RESULTS!$C$3="MENU",0))*LOAD_RESULTS!$D$4*0.5
-(_xlfn.IFS(LOAD_RESULTS!$C$5= LISTS!$A$14,'1. PV_Systems'!J4,
     LOAD_RESULTS!$C$5= LISTS!$A$15,'2. PV_Rooftop'!J4,
     LOAD_RESULTS!$C$5= LISTS!$A$16,'3. Wind_Parks'!J4,
     LOAD_RESULTS!$C$5= LISTS!$A$17,'4. Biomass'!J4,
     LOAD_RESULTS!$C$5="MENU",0))*LOAD_RESULTS!$D$6*0.5</f>
        <v>0</v>
      </c>
      <c r="S4" s="20" cm="1">
        <f t="array" ref="S4">(_xlfn.IFS(LOAD_RESULTS!$C$3= LISTS!$A$2,'1. Domestic'!K4,
     LOAD_RESULTS!$C$3= LISTS!$A$3,'3. Small_Commercial'!K4,
     LOAD_RESULTS!$C$3= LISTS!$A$4,'4.Large_Commercial_Shops-Stores'!K4,
     LOAD_RESULTS!$C$3= LISTS!$A$5,'5. Large_Commercial_Hotels'!K4,
     LOAD_RESULTS!$C$3= LISTS!$A$6,'6. Small_Industrial'!K4,
     LOAD_RESULTS!$C$3= LISTS!$A$7,'7. Large_Industrial'!K4,
     LOAD_RESULTS!$C$3= LISTS!$A$8,'10. Water_Pumping'!K4,
     LOAD_RESULTS!$C$3= LISTS!$A$9,'11. Thermal_Energy_Storage'!K4,
     LOAD_RESULTS!$C$3= LISTS!$A$10,'12. Street_Lighting'!K4,
LOAD_RESULTS!$C$3="MENU",0))*LOAD_RESULTS!$D$4*0.5
-(_xlfn.IFS(LOAD_RESULTS!$C$5= LISTS!$A$14,'1. PV_Systems'!K4,
     LOAD_RESULTS!$C$5= LISTS!$A$15,'2. PV_Rooftop'!K4,
     LOAD_RESULTS!$C$5= LISTS!$A$16,'3. Wind_Parks'!K4,
     LOAD_RESULTS!$C$5= LISTS!$A$17,'4. Biomass'!K4,
     LOAD_RESULTS!$C$5="MENU",0))*LOAD_RESULTS!$D$6*0.5</f>
        <v>0</v>
      </c>
      <c r="T4" s="20" cm="1">
        <f t="array" ref="T4">(_xlfn.IFS(LOAD_RESULTS!$C$3= LISTS!$A$2,'1. Domestic'!L4,
     LOAD_RESULTS!$C$3= LISTS!$A$3,'3. Small_Commercial'!L4,
     LOAD_RESULTS!$C$3= LISTS!$A$4,'4.Large_Commercial_Shops-Stores'!L4,
     LOAD_RESULTS!$C$3= LISTS!$A$5,'5. Large_Commercial_Hotels'!L4,
     LOAD_RESULTS!$C$3= LISTS!$A$6,'6. Small_Industrial'!L4,
     LOAD_RESULTS!$C$3= LISTS!$A$7,'7. Large_Industrial'!L4,
     LOAD_RESULTS!$C$3= LISTS!$A$8,'10. Water_Pumping'!L4,
     LOAD_RESULTS!$C$3= LISTS!$A$9,'11. Thermal_Energy_Storage'!L4,
     LOAD_RESULTS!$C$3= LISTS!$A$10,'12. Street_Lighting'!L4,
LOAD_RESULTS!$C$3="MENU",0))*LOAD_RESULTS!$D$4*0.5
-(_xlfn.IFS(LOAD_RESULTS!$C$5= LISTS!$A$14,'1. PV_Systems'!L4,
     LOAD_RESULTS!$C$5= LISTS!$A$15,'2. PV_Rooftop'!L4,
     LOAD_RESULTS!$C$5= LISTS!$A$16,'3. Wind_Parks'!L4,
     LOAD_RESULTS!$C$5= LISTS!$A$17,'4. Biomass'!L4,
     LOAD_RESULTS!$C$5="MENU",0))*LOAD_RESULTS!$D$6*0.5</f>
        <v>0</v>
      </c>
      <c r="U4" s="20" cm="1">
        <f t="array" ref="U4">(_xlfn.IFS(LOAD_RESULTS!$C$3= LISTS!$A$2,'1. Domestic'!M4,
     LOAD_RESULTS!$C$3= LISTS!$A$3,'3. Small_Commercial'!M4,
     LOAD_RESULTS!$C$3= LISTS!$A$4,'4.Large_Commercial_Shops-Stores'!M4,
     LOAD_RESULTS!$C$3= LISTS!$A$5,'5. Large_Commercial_Hotels'!M4,
     LOAD_RESULTS!$C$3= LISTS!$A$6,'6. Small_Industrial'!M4,
     LOAD_RESULTS!$C$3= LISTS!$A$7,'7. Large_Industrial'!M4,
     LOAD_RESULTS!$C$3= LISTS!$A$8,'10. Water_Pumping'!M4,
     LOAD_RESULTS!$C$3= LISTS!$A$9,'11. Thermal_Energy_Storage'!M4,
     LOAD_RESULTS!$C$3= LISTS!$A$10,'12. Street_Lighting'!M4,
LOAD_RESULTS!$C$3="MENU",0))*LOAD_RESULTS!$D$4*0.5
-(_xlfn.IFS(LOAD_RESULTS!$C$5= LISTS!$A$14,'1. PV_Systems'!M4,
     LOAD_RESULTS!$C$5= LISTS!$A$15,'2. PV_Rooftop'!M4,
     LOAD_RESULTS!$C$5= LISTS!$A$16,'3. Wind_Parks'!M4,
     LOAD_RESULTS!$C$5= LISTS!$A$17,'4. Biomass'!M4,
     LOAD_RESULTS!$C$5="MENU",0))*LOAD_RESULTS!$D$6*0.5</f>
        <v>0</v>
      </c>
      <c r="V4" s="20" cm="1">
        <f t="array" ref="V4">(_xlfn.IFS(LOAD_RESULTS!$C$3= LISTS!$A$2,'1. Domestic'!N4,
     LOAD_RESULTS!$C$3= LISTS!$A$3,'3. Small_Commercial'!N4,
     LOAD_RESULTS!$C$3= LISTS!$A$4,'4.Large_Commercial_Shops-Stores'!N4,
     LOAD_RESULTS!$C$3= LISTS!$A$5,'5. Large_Commercial_Hotels'!N4,
     LOAD_RESULTS!$C$3= LISTS!$A$6,'6. Small_Industrial'!N4,
     LOAD_RESULTS!$C$3= LISTS!$A$7,'7. Large_Industrial'!N4,
     LOAD_RESULTS!$C$3= LISTS!$A$8,'10. Water_Pumping'!N4,
     LOAD_RESULTS!$C$3= LISTS!$A$9,'11. Thermal_Energy_Storage'!N4,
     LOAD_RESULTS!$C$3= LISTS!$A$10,'12. Street_Lighting'!N4,
LOAD_RESULTS!$C$3="MENU",0))*LOAD_RESULTS!$D$4*0.5
-(_xlfn.IFS(LOAD_RESULTS!$C$5= LISTS!$A$14,'1. PV_Systems'!N4,
     LOAD_RESULTS!$C$5= LISTS!$A$15,'2. PV_Rooftop'!N4,
     LOAD_RESULTS!$C$5= LISTS!$A$16,'3. Wind_Parks'!N4,
     LOAD_RESULTS!$C$5= LISTS!$A$17,'4. Biomass'!N4,
     LOAD_RESULTS!$C$5="MENU",0))*LOAD_RESULTS!$D$6*0.5</f>
        <v>0</v>
      </c>
      <c r="W4" s="20" cm="1">
        <f t="array" ref="W4">(_xlfn.IFS(LOAD_RESULTS!$C$3= LISTS!$A$2,'1. Domestic'!O4,
     LOAD_RESULTS!$C$3= LISTS!$A$3,'3. Small_Commercial'!O4,
     LOAD_RESULTS!$C$3= LISTS!$A$4,'4.Large_Commercial_Shops-Stores'!O4,
     LOAD_RESULTS!$C$3= LISTS!$A$5,'5. Large_Commercial_Hotels'!O4,
     LOAD_RESULTS!$C$3= LISTS!$A$6,'6. Small_Industrial'!O4,
     LOAD_RESULTS!$C$3= LISTS!$A$7,'7. Large_Industrial'!O4,
     LOAD_RESULTS!$C$3= LISTS!$A$8,'10. Water_Pumping'!O4,
     LOAD_RESULTS!$C$3= LISTS!$A$9,'11. Thermal_Energy_Storage'!O4,
     LOAD_RESULTS!$C$3= LISTS!$A$10,'12. Street_Lighting'!O4,
LOAD_RESULTS!$C$3="MENU",0))*LOAD_RESULTS!$D$4*0.5
-(_xlfn.IFS(LOAD_RESULTS!$C$5= LISTS!$A$14,'1. PV_Systems'!O4,
     LOAD_RESULTS!$C$5= LISTS!$A$15,'2. PV_Rooftop'!O4,
     LOAD_RESULTS!$C$5= LISTS!$A$16,'3. Wind_Parks'!O4,
     LOAD_RESULTS!$C$5= LISTS!$A$17,'4. Biomass'!O4,
     LOAD_RESULTS!$C$5="MENU",0))*LOAD_RESULTS!$D$6*0.5</f>
        <v>0</v>
      </c>
      <c r="X4" s="20" cm="1">
        <f t="array" ref="X4">(_xlfn.IFS(LOAD_RESULTS!$C$3= LISTS!$A$2,'1. Domestic'!P4,
     LOAD_RESULTS!$C$3= LISTS!$A$3,'3. Small_Commercial'!P4,
     LOAD_RESULTS!$C$3= LISTS!$A$4,'4.Large_Commercial_Shops-Stores'!P4,
     LOAD_RESULTS!$C$3= LISTS!$A$5,'5. Large_Commercial_Hotels'!P4,
     LOAD_RESULTS!$C$3= LISTS!$A$6,'6. Small_Industrial'!P4,
     LOAD_RESULTS!$C$3= LISTS!$A$7,'7. Large_Industrial'!P4,
     LOAD_RESULTS!$C$3= LISTS!$A$8,'10. Water_Pumping'!P4,
     LOAD_RESULTS!$C$3= LISTS!$A$9,'11. Thermal_Energy_Storage'!P4,
     LOAD_RESULTS!$C$3= LISTS!$A$10,'12. Street_Lighting'!P4,
LOAD_RESULTS!$C$3="MENU",0))*LOAD_RESULTS!$D$4*0.5
-(_xlfn.IFS(LOAD_RESULTS!$C$5= LISTS!$A$14,'1. PV_Systems'!P4,
     LOAD_RESULTS!$C$5= LISTS!$A$15,'2. PV_Rooftop'!P4,
     LOAD_RESULTS!$C$5= LISTS!$A$16,'3. Wind_Parks'!P4,
     LOAD_RESULTS!$C$5= LISTS!$A$17,'4. Biomass'!P4,
     LOAD_RESULTS!$C$5="MENU",0))*LOAD_RESULTS!$D$6*0.5</f>
        <v>0</v>
      </c>
      <c r="Y4" s="20" cm="1">
        <f t="array" ref="Y4">(_xlfn.IFS(LOAD_RESULTS!$C$3= LISTS!$A$2,'1. Domestic'!Q4,
     LOAD_RESULTS!$C$3= LISTS!$A$3,'3. Small_Commercial'!Q4,
     LOAD_RESULTS!$C$3= LISTS!$A$4,'4.Large_Commercial_Shops-Stores'!Q4,
     LOAD_RESULTS!$C$3= LISTS!$A$5,'5. Large_Commercial_Hotels'!Q4,
     LOAD_RESULTS!$C$3= LISTS!$A$6,'6. Small_Industrial'!Q4,
     LOAD_RESULTS!$C$3= LISTS!$A$7,'7. Large_Industrial'!Q4,
     LOAD_RESULTS!$C$3= LISTS!$A$8,'10. Water_Pumping'!Q4,
     LOAD_RESULTS!$C$3= LISTS!$A$9,'11. Thermal_Energy_Storage'!Q4,
     LOAD_RESULTS!$C$3= LISTS!$A$10,'12. Street_Lighting'!Q4,
LOAD_RESULTS!$C$3="MENU",0))*LOAD_RESULTS!$D$4*0.5
-(_xlfn.IFS(LOAD_RESULTS!$C$5= LISTS!$A$14,'1. PV_Systems'!Q4,
     LOAD_RESULTS!$C$5= LISTS!$A$15,'2. PV_Rooftop'!Q4,
     LOAD_RESULTS!$C$5= LISTS!$A$16,'3. Wind_Parks'!Q4,
     LOAD_RESULTS!$C$5= LISTS!$A$17,'4. Biomass'!Q4,
     LOAD_RESULTS!$C$5="MENU",0))*LOAD_RESULTS!$D$6*0.5</f>
        <v>0</v>
      </c>
      <c r="Z4" s="20" cm="1">
        <f t="array" ref="Z4">(_xlfn.IFS(LOAD_RESULTS!$C$3= LISTS!$A$2,'1. Domestic'!R4,
     LOAD_RESULTS!$C$3= LISTS!$A$3,'3. Small_Commercial'!R4,
     LOAD_RESULTS!$C$3= LISTS!$A$4,'4.Large_Commercial_Shops-Stores'!R4,
     LOAD_RESULTS!$C$3= LISTS!$A$5,'5. Large_Commercial_Hotels'!R4,
     LOAD_RESULTS!$C$3= LISTS!$A$6,'6. Small_Industrial'!R4,
     LOAD_RESULTS!$C$3= LISTS!$A$7,'7. Large_Industrial'!R4,
     LOAD_RESULTS!$C$3= LISTS!$A$8,'10. Water_Pumping'!R4,
     LOAD_RESULTS!$C$3= LISTS!$A$9,'11. Thermal_Energy_Storage'!R4,
     LOAD_RESULTS!$C$3= LISTS!$A$10,'12. Street_Lighting'!R4,
LOAD_RESULTS!$C$3="MENU",0))*LOAD_RESULTS!$D$4*0.5
-(_xlfn.IFS(LOAD_RESULTS!$C$5= LISTS!$A$14,'1. PV_Systems'!R4,
     LOAD_RESULTS!$C$5= LISTS!$A$15,'2. PV_Rooftop'!R4,
     LOAD_RESULTS!$C$5= LISTS!$A$16,'3. Wind_Parks'!R4,
     LOAD_RESULTS!$C$5= LISTS!$A$17,'4. Biomass'!R4,
     LOAD_RESULTS!$C$5="MENU",0))*LOAD_RESULTS!$D$6*0.5</f>
        <v>0</v>
      </c>
      <c r="AA4" s="20" cm="1">
        <f t="array" ref="AA4">(_xlfn.IFS(LOAD_RESULTS!$C$3= LISTS!$A$2,'1. Domestic'!S4,
     LOAD_RESULTS!$C$3= LISTS!$A$3,'3. Small_Commercial'!S4,
     LOAD_RESULTS!$C$3= LISTS!$A$4,'4.Large_Commercial_Shops-Stores'!S4,
     LOAD_RESULTS!$C$3= LISTS!$A$5,'5. Large_Commercial_Hotels'!S4,
     LOAD_RESULTS!$C$3= LISTS!$A$6,'6. Small_Industrial'!S4,
     LOAD_RESULTS!$C$3= LISTS!$A$7,'7. Large_Industrial'!S4,
     LOAD_RESULTS!$C$3= LISTS!$A$8,'10. Water_Pumping'!S4,
     LOAD_RESULTS!$C$3= LISTS!$A$9,'11. Thermal_Energy_Storage'!S4,
     LOAD_RESULTS!$C$3= LISTS!$A$10,'12. Street_Lighting'!S4,
LOAD_RESULTS!$C$3="MENU",0))*LOAD_RESULTS!$D$4*0.5
-(_xlfn.IFS(LOAD_RESULTS!$C$5= LISTS!$A$14,'1. PV_Systems'!S4,
     LOAD_RESULTS!$C$5= LISTS!$A$15,'2. PV_Rooftop'!S4,
     LOAD_RESULTS!$C$5= LISTS!$A$16,'3. Wind_Parks'!S4,
     LOAD_RESULTS!$C$5= LISTS!$A$17,'4. Biomass'!S4,
     LOAD_RESULTS!$C$5="MENU",0))*LOAD_RESULTS!$D$6*0.5</f>
        <v>0</v>
      </c>
      <c r="AB4" s="20" cm="1">
        <f t="array" ref="AB4">(_xlfn.IFS(LOAD_RESULTS!$C$3= LISTS!$A$2,'1. Domestic'!T4,
     LOAD_RESULTS!$C$3= LISTS!$A$3,'3. Small_Commercial'!T4,
     LOAD_RESULTS!$C$3= LISTS!$A$4,'4.Large_Commercial_Shops-Stores'!T4,
     LOAD_RESULTS!$C$3= LISTS!$A$5,'5. Large_Commercial_Hotels'!T4,
     LOAD_RESULTS!$C$3= LISTS!$A$6,'6. Small_Industrial'!T4,
     LOAD_RESULTS!$C$3= LISTS!$A$7,'7. Large_Industrial'!T4,
     LOAD_RESULTS!$C$3= LISTS!$A$8,'10. Water_Pumping'!T4,
     LOAD_RESULTS!$C$3= LISTS!$A$9,'11. Thermal_Energy_Storage'!T4,
     LOAD_RESULTS!$C$3= LISTS!$A$10,'12. Street_Lighting'!T4,
LOAD_RESULTS!$C$3="MENU",0))*LOAD_RESULTS!$D$4*0.5
-(_xlfn.IFS(LOAD_RESULTS!$C$5= LISTS!$A$14,'1. PV_Systems'!T4,
     LOAD_RESULTS!$C$5= LISTS!$A$15,'2. PV_Rooftop'!T4,
     LOAD_RESULTS!$C$5= LISTS!$A$16,'3. Wind_Parks'!T4,
     LOAD_RESULTS!$C$5= LISTS!$A$17,'4. Biomass'!T4,
     LOAD_RESULTS!$C$5="MENU",0))*LOAD_RESULTS!$D$6*0.5</f>
        <v>0</v>
      </c>
      <c r="AC4" s="20" cm="1">
        <f t="array" ref="AC4">(_xlfn.IFS(LOAD_RESULTS!$C$3= LISTS!$A$2,'1. Domestic'!U4,
     LOAD_RESULTS!$C$3= LISTS!$A$3,'3. Small_Commercial'!U4,
     LOAD_RESULTS!$C$3= LISTS!$A$4,'4.Large_Commercial_Shops-Stores'!U4,
     LOAD_RESULTS!$C$3= LISTS!$A$5,'5. Large_Commercial_Hotels'!U4,
     LOAD_RESULTS!$C$3= LISTS!$A$6,'6. Small_Industrial'!U4,
     LOAD_RESULTS!$C$3= LISTS!$A$7,'7. Large_Industrial'!U4,
     LOAD_RESULTS!$C$3= LISTS!$A$8,'10. Water_Pumping'!U4,
     LOAD_RESULTS!$C$3= LISTS!$A$9,'11. Thermal_Energy_Storage'!U4,
     LOAD_RESULTS!$C$3= LISTS!$A$10,'12. Street_Lighting'!U4,
LOAD_RESULTS!$C$3="MENU",0))*LOAD_RESULTS!$D$4*0.5
-(_xlfn.IFS(LOAD_RESULTS!$C$5= LISTS!$A$14,'1. PV_Systems'!U4,
     LOAD_RESULTS!$C$5= LISTS!$A$15,'2. PV_Rooftop'!U4,
     LOAD_RESULTS!$C$5= LISTS!$A$16,'3. Wind_Parks'!U4,
     LOAD_RESULTS!$C$5= LISTS!$A$17,'4. Biomass'!U4,
     LOAD_RESULTS!$C$5="MENU",0))*LOAD_RESULTS!$D$6*0.5</f>
        <v>0</v>
      </c>
      <c r="AD4" s="20" cm="1">
        <f t="array" ref="AD4">(_xlfn.IFS(LOAD_RESULTS!$C$3= LISTS!$A$2,'1. Domestic'!V4,
     LOAD_RESULTS!$C$3= LISTS!$A$3,'3. Small_Commercial'!V4,
     LOAD_RESULTS!$C$3= LISTS!$A$4,'4.Large_Commercial_Shops-Stores'!V4,
     LOAD_RESULTS!$C$3= LISTS!$A$5,'5. Large_Commercial_Hotels'!V4,
     LOAD_RESULTS!$C$3= LISTS!$A$6,'6. Small_Industrial'!V4,
     LOAD_RESULTS!$C$3= LISTS!$A$7,'7. Large_Industrial'!V4,
     LOAD_RESULTS!$C$3= LISTS!$A$8,'10. Water_Pumping'!V4,
     LOAD_RESULTS!$C$3= LISTS!$A$9,'11. Thermal_Energy_Storage'!V4,
     LOAD_RESULTS!$C$3= LISTS!$A$10,'12. Street_Lighting'!V4,
LOAD_RESULTS!$C$3="MENU",0))*LOAD_RESULTS!$D$4*0.5
-(_xlfn.IFS(LOAD_RESULTS!$C$5= LISTS!$A$14,'1. PV_Systems'!V4,
     LOAD_RESULTS!$C$5= LISTS!$A$15,'2. PV_Rooftop'!V4,
     LOAD_RESULTS!$C$5= LISTS!$A$16,'3. Wind_Parks'!V4,
     LOAD_RESULTS!$C$5= LISTS!$A$17,'4. Biomass'!V4,
     LOAD_RESULTS!$C$5="MENU",0))*LOAD_RESULTS!$D$6*0.5</f>
        <v>0</v>
      </c>
      <c r="AE4" s="20" cm="1">
        <f t="array" ref="AE4">(_xlfn.IFS(LOAD_RESULTS!$C$3= LISTS!$A$2,'1. Domestic'!W4,
     LOAD_RESULTS!$C$3= LISTS!$A$3,'3. Small_Commercial'!W4,
     LOAD_RESULTS!$C$3= LISTS!$A$4,'4.Large_Commercial_Shops-Stores'!W4,
     LOAD_RESULTS!$C$3= LISTS!$A$5,'5. Large_Commercial_Hotels'!W4,
     LOAD_RESULTS!$C$3= LISTS!$A$6,'6. Small_Industrial'!W4,
     LOAD_RESULTS!$C$3= LISTS!$A$7,'7. Large_Industrial'!W4,
     LOAD_RESULTS!$C$3= LISTS!$A$8,'10. Water_Pumping'!W4,
     LOAD_RESULTS!$C$3= LISTS!$A$9,'11. Thermal_Energy_Storage'!W4,
     LOAD_RESULTS!$C$3= LISTS!$A$10,'12. Street_Lighting'!W4,
LOAD_RESULTS!$C$3="MENU",0))*LOAD_RESULTS!$D$4*0.5
-(_xlfn.IFS(LOAD_RESULTS!$C$5= LISTS!$A$14,'1. PV_Systems'!W4,
     LOAD_RESULTS!$C$5= LISTS!$A$15,'2. PV_Rooftop'!W4,
     LOAD_RESULTS!$C$5= LISTS!$A$16,'3. Wind_Parks'!W4,
     LOAD_RESULTS!$C$5= LISTS!$A$17,'4. Biomass'!W4,
     LOAD_RESULTS!$C$5="MENU",0))*LOAD_RESULTS!$D$6*0.5</f>
        <v>0</v>
      </c>
      <c r="AF4" s="20" cm="1">
        <f t="array" ref="AF4">(_xlfn.IFS(LOAD_RESULTS!$C$3= LISTS!$A$2,'1. Domestic'!X4,
     LOAD_RESULTS!$C$3= LISTS!$A$3,'3. Small_Commercial'!X4,
     LOAD_RESULTS!$C$3= LISTS!$A$4,'4.Large_Commercial_Shops-Stores'!X4,
     LOAD_RESULTS!$C$3= LISTS!$A$5,'5. Large_Commercial_Hotels'!X4,
     LOAD_RESULTS!$C$3= LISTS!$A$6,'6. Small_Industrial'!X4,
     LOAD_RESULTS!$C$3= LISTS!$A$7,'7. Large_Industrial'!X4,
     LOAD_RESULTS!$C$3= LISTS!$A$8,'10. Water_Pumping'!X4,
     LOAD_RESULTS!$C$3= LISTS!$A$9,'11. Thermal_Energy_Storage'!X4,
     LOAD_RESULTS!$C$3= LISTS!$A$10,'12. Street_Lighting'!X4,
LOAD_RESULTS!$C$3="MENU",0))*LOAD_RESULTS!$D$4*0.5
-(_xlfn.IFS(LOAD_RESULTS!$C$5= LISTS!$A$14,'1. PV_Systems'!X4,
     LOAD_RESULTS!$C$5= LISTS!$A$15,'2. PV_Rooftop'!X4,
     LOAD_RESULTS!$C$5= LISTS!$A$16,'3. Wind_Parks'!X4,
     LOAD_RESULTS!$C$5= LISTS!$A$17,'4. Biomass'!X4,
     LOAD_RESULTS!$C$5="MENU",0))*LOAD_RESULTS!$D$6*0.5</f>
        <v>0</v>
      </c>
      <c r="AG4" s="20" cm="1">
        <f t="array" ref="AG4">(_xlfn.IFS(LOAD_RESULTS!$C$3= LISTS!$A$2,'1. Domestic'!Y4,
     LOAD_RESULTS!$C$3= LISTS!$A$3,'3. Small_Commercial'!Y4,
     LOAD_RESULTS!$C$3= LISTS!$A$4,'4.Large_Commercial_Shops-Stores'!Y4,
     LOAD_RESULTS!$C$3= LISTS!$A$5,'5. Large_Commercial_Hotels'!Y4,
     LOAD_RESULTS!$C$3= LISTS!$A$6,'6. Small_Industrial'!Y4,
     LOAD_RESULTS!$C$3= LISTS!$A$7,'7. Large_Industrial'!Y4,
     LOAD_RESULTS!$C$3= LISTS!$A$8,'10. Water_Pumping'!Y4,
     LOAD_RESULTS!$C$3= LISTS!$A$9,'11. Thermal_Energy_Storage'!Y4,
     LOAD_RESULTS!$C$3= LISTS!$A$10,'12. Street_Lighting'!Y4,
LOAD_RESULTS!$C$3="MENU",0))*LOAD_RESULTS!$D$4*0.5
-(_xlfn.IFS(LOAD_RESULTS!$C$5= LISTS!$A$14,'1. PV_Systems'!Y4,
     LOAD_RESULTS!$C$5= LISTS!$A$15,'2. PV_Rooftop'!Y4,
     LOAD_RESULTS!$C$5= LISTS!$A$16,'3. Wind_Parks'!Y4,
     LOAD_RESULTS!$C$5= LISTS!$A$17,'4. Biomass'!Y4,
     LOAD_RESULTS!$C$5="MENU",0))*LOAD_RESULTS!$D$6*0.5</f>
        <v>0</v>
      </c>
      <c r="AI4" s="57"/>
      <c r="AJ4" s="20"/>
      <c r="AK4" s="20"/>
      <c r="AL4" s="20"/>
      <c r="AM4" s="20"/>
      <c r="AN4" s="20"/>
      <c r="AO4" s="20"/>
      <c r="AP4" s="20"/>
      <c r="AQ4" s="20"/>
      <c r="AS4" s="57"/>
      <c r="AT4" s="21"/>
      <c r="AU4" s="21"/>
      <c r="AX4" s="63">
        <v>2.0833333333333329E-2</v>
      </c>
      <c r="AY4" s="19" t="e">
        <f t="shared" ref="AY4:AY50" si="0">AZ4+BA4</f>
        <v>#N/A</v>
      </c>
      <c r="AZ4" s="19" t="e" cm="1">
        <f t="array" ref="AZ4">(_xlfn.IFS(LOAD_RESULTS!$D$7="January",J4,
LOAD_RESULTS!$D$7="February",L4,
LOAD_RESULTS!$D$7="March",N4,
LOAD_RESULTS!$D$7="April",P4,
LOAD_RESULTS!$D$7="May",R4,
LOAD_RESULTS!$D$7="June",T4,
LOAD_RESULTS!$D$7="July",V4,
LOAD_RESULTS!$D$7="August",X4,
LOAD_RESULTS!$D$7="September",Z4,
LOAD_RESULTS!$D$7="October",AB4,
LOAD_RESULTS!$D$7="November",AD4,
LOAD_RESULTS!$D$7="December",AF4))</f>
        <v>#N/A</v>
      </c>
      <c r="BA4" s="19" t="e" cm="1">
        <f t="array" ref="BA4">(_xlfn.IFS(LOAD_RESULTS!$D$7="January",K4,
LOAD_RESULTS!$D$7="February",M4,
LOAD_RESULTS!$D$7="March",O4,
LOAD_RESULTS!$D$7="April",Q4,
LOAD_RESULTS!$D$7="May",S4,
LOAD_RESULTS!$D$7="June",U4,
LOAD_RESULTS!$D$7="July",W4,
LOAD_RESULTS!$D$7="August",Y4,
LOAD_RESULTS!$D$7="September",AA4,
LOAD_RESULTS!$D$7="October",AC4,
LOAD_RESULTS!$D$7="November",AE4,
LOAD_RESULTS!$D$7="December",AG4))</f>
        <v>#N/A</v>
      </c>
      <c r="BB4" s="19" t="e">
        <f t="shared" ref="BB4:BB50" si="1">AZ4/0.5</f>
        <v>#N/A</v>
      </c>
      <c r="BC4" s="19" t="e">
        <f t="shared" ref="BC4:BC50" si="2">BA4/0.5</f>
        <v>#N/A</v>
      </c>
    </row>
    <row r="5" spans="1:55" x14ac:dyDescent="0.3">
      <c r="A5" s="54">
        <v>45658</v>
      </c>
      <c r="B5" s="55" t="s">
        <v>4</v>
      </c>
      <c r="C5" s="55" t="s">
        <v>108</v>
      </c>
      <c r="D5" s="55" t="s">
        <v>6</v>
      </c>
      <c r="E5" s="55" t="s">
        <v>49</v>
      </c>
      <c r="F5" s="55">
        <v>6.25E-2</v>
      </c>
      <c r="G5" s="56">
        <v>0</v>
      </c>
      <c r="I5" s="40">
        <v>6.25E-2</v>
      </c>
      <c r="J5" s="20" cm="1">
        <f t="array" ref="J5">(_xlfn.IFS(LOAD_RESULTS!$C$3= LISTS!$A$2,'1. Domestic'!B5,
     LOAD_RESULTS!$C$3= LISTS!$A$3,'3. Small_Commercial'!B5,
     LOAD_RESULTS!$C$3= LISTS!$A$4,'4.Large_Commercial_Shops-Stores'!B5,
     LOAD_RESULTS!$C$3= LISTS!$A$5,'5. Large_Commercial_Hotels'!B5,
     LOAD_RESULTS!$C$3= LISTS!$A$6,'6. Small_Industrial'!B5,
     LOAD_RESULTS!$C$3= LISTS!$A$7,'7. Large_Industrial'!B5,
     LOAD_RESULTS!$C$3= LISTS!$A$8,'10. Water_Pumping'!B5,
     LOAD_RESULTS!$C$3= LISTS!$A$9,'11. Thermal_Energy_Storage'!B5,
     LOAD_RESULTS!$C$3= LISTS!$A$10,'12. Street_Lighting'!B5,
LOAD_RESULTS!$C$3="MENU",0))*LOAD_RESULTS!$D$4*0.5
-(_xlfn.IFS(LOAD_RESULTS!$C$5= LISTS!$A$14,'1. PV_Systems'!B5,
     LOAD_RESULTS!$C$5= LISTS!$A$15,'2. PV_Rooftop'!B5,
     LOAD_RESULTS!$C$5= LISTS!$A$16,'3. Wind_Parks'!B5,
     LOAD_RESULTS!$C$5= LISTS!$A$17,'4. Biomass'!B5,
     LOAD_RESULTS!$C$5="MENU",0))*LOAD_RESULTS!$D$6*0.5</f>
        <v>0</v>
      </c>
      <c r="K5" s="20" cm="1">
        <f t="array" ref="K5">(_xlfn.IFS(LOAD_RESULTS!$C$3= LISTS!$A$2,'1. Domestic'!C5,
     LOAD_RESULTS!$C$3= LISTS!$A$3,'3. Small_Commercial'!C5,
     LOAD_RESULTS!$C$3= LISTS!$A$4,'4.Large_Commercial_Shops-Stores'!C5,
     LOAD_RESULTS!$C$3= LISTS!$A$5,'5. Large_Commercial_Hotels'!C5,
     LOAD_RESULTS!$C$3= LISTS!$A$6,'6. Small_Industrial'!C5,
     LOAD_RESULTS!$C$3= LISTS!$A$7,'7. Large_Industrial'!C5,
     LOAD_RESULTS!$C$3= LISTS!$A$8,'10. Water_Pumping'!C5,
     LOAD_RESULTS!$C$3= LISTS!$A$9,'11. Thermal_Energy_Storage'!C5,
     LOAD_RESULTS!$C$3= LISTS!$A$10,'12. Street_Lighting'!C5,
LOAD_RESULTS!$C$3="MENU",0))*LOAD_RESULTS!$D$4*0.5
-(_xlfn.IFS(LOAD_RESULTS!$C$5= LISTS!$A$14,'1. PV_Systems'!C5,
     LOAD_RESULTS!$C$5= LISTS!$A$15,'2. PV_Rooftop'!C5,
     LOAD_RESULTS!$C$5= LISTS!$A$16,'3. Wind_Parks'!C5,
     LOAD_RESULTS!$C$5= LISTS!$A$17,'4. Biomass'!C5,
     LOAD_RESULTS!$C$5="MENU",0))*LOAD_RESULTS!$D$6*0.5</f>
        <v>0</v>
      </c>
      <c r="L5" s="20" cm="1">
        <f t="array" ref="L5">(_xlfn.IFS(LOAD_RESULTS!$C$3= LISTS!$A$2,'1. Domestic'!D5,
     LOAD_RESULTS!$C$3= LISTS!$A$3,'3. Small_Commercial'!D5,
     LOAD_RESULTS!$C$3= LISTS!$A$4,'4.Large_Commercial_Shops-Stores'!D5,
     LOAD_RESULTS!$C$3= LISTS!$A$5,'5. Large_Commercial_Hotels'!D5,
     LOAD_RESULTS!$C$3= LISTS!$A$6,'6. Small_Industrial'!D5,
     LOAD_RESULTS!$C$3= LISTS!$A$7,'7. Large_Industrial'!D5,
     LOAD_RESULTS!$C$3= LISTS!$A$8,'10. Water_Pumping'!D5,
     LOAD_RESULTS!$C$3= LISTS!$A$9,'11. Thermal_Energy_Storage'!D5,
     LOAD_RESULTS!$C$3= LISTS!$A$10,'12. Street_Lighting'!D5,
LOAD_RESULTS!$C$3="MENU",0))*LOAD_RESULTS!$D$4*0.5
-(_xlfn.IFS(LOAD_RESULTS!$C$5= LISTS!$A$14,'1. PV_Systems'!D5,
     LOAD_RESULTS!$C$5= LISTS!$A$15,'2. PV_Rooftop'!D5,
     LOAD_RESULTS!$C$5= LISTS!$A$16,'3. Wind_Parks'!D5,
     LOAD_RESULTS!$C$5= LISTS!$A$17,'4. Biomass'!D5,
     LOAD_RESULTS!$C$5="MENU",0))*LOAD_RESULTS!$D$6*0.5</f>
        <v>0</v>
      </c>
      <c r="M5" s="20" cm="1">
        <f t="array" ref="M5">(_xlfn.IFS(LOAD_RESULTS!$C$3= LISTS!$A$2,'1. Domestic'!E5,
     LOAD_RESULTS!$C$3= LISTS!$A$3,'3. Small_Commercial'!E5,
     LOAD_RESULTS!$C$3= LISTS!$A$4,'4.Large_Commercial_Shops-Stores'!E5,
     LOAD_RESULTS!$C$3= LISTS!$A$5,'5. Large_Commercial_Hotels'!E5,
     LOAD_RESULTS!$C$3= LISTS!$A$6,'6. Small_Industrial'!E5,
     LOAD_RESULTS!$C$3= LISTS!$A$7,'7. Large_Industrial'!E5,
     LOAD_RESULTS!$C$3= LISTS!$A$8,'10. Water_Pumping'!E5,
     LOAD_RESULTS!$C$3= LISTS!$A$9,'11. Thermal_Energy_Storage'!E5,
     LOAD_RESULTS!$C$3= LISTS!$A$10,'12. Street_Lighting'!E5,
LOAD_RESULTS!$C$3="MENU",0))*LOAD_RESULTS!$D$4*0.5
-(_xlfn.IFS(LOAD_RESULTS!$C$5= LISTS!$A$14,'1. PV_Systems'!E5,
     LOAD_RESULTS!$C$5= LISTS!$A$15,'2. PV_Rooftop'!E5,
     LOAD_RESULTS!$C$5= LISTS!$A$16,'3. Wind_Parks'!E5,
     LOAD_RESULTS!$C$5= LISTS!$A$17,'4. Biomass'!E5,
     LOAD_RESULTS!$C$5="MENU",0))*LOAD_RESULTS!$D$6*0.5</f>
        <v>0</v>
      </c>
      <c r="N5" s="20" cm="1">
        <f t="array" ref="N5">(_xlfn.IFS(LOAD_RESULTS!$C$3= LISTS!$A$2,'1. Domestic'!F5,
     LOAD_RESULTS!$C$3= LISTS!$A$3,'3. Small_Commercial'!F5,
     LOAD_RESULTS!$C$3= LISTS!$A$4,'4.Large_Commercial_Shops-Stores'!F5,
     LOAD_RESULTS!$C$3= LISTS!$A$5,'5. Large_Commercial_Hotels'!F5,
     LOAD_RESULTS!$C$3= LISTS!$A$6,'6. Small_Industrial'!F5,
     LOAD_RESULTS!$C$3= LISTS!$A$7,'7. Large_Industrial'!F5,
     LOAD_RESULTS!$C$3= LISTS!$A$8,'10. Water_Pumping'!F5,
     LOAD_RESULTS!$C$3= LISTS!$A$9,'11. Thermal_Energy_Storage'!F5,
     LOAD_RESULTS!$C$3= LISTS!$A$10,'12. Street_Lighting'!F5,
LOAD_RESULTS!$C$3="MENU",0))*LOAD_RESULTS!$D$4*0.5
-(_xlfn.IFS(LOAD_RESULTS!$C$5= LISTS!$A$14,'1. PV_Systems'!F5,
     LOAD_RESULTS!$C$5= LISTS!$A$15,'2. PV_Rooftop'!F5,
     LOAD_RESULTS!$C$5= LISTS!$A$16,'3. Wind_Parks'!F5,
     LOAD_RESULTS!$C$5= LISTS!$A$17,'4. Biomass'!F5,
     LOAD_RESULTS!$C$5="MENU",0))*LOAD_RESULTS!$D$6*0.5</f>
        <v>0</v>
      </c>
      <c r="O5" s="20" cm="1">
        <f t="array" ref="O5">(_xlfn.IFS(LOAD_RESULTS!$C$3= LISTS!$A$2,'1. Domestic'!G5,
     LOAD_RESULTS!$C$3= LISTS!$A$3,'3. Small_Commercial'!G5,
     LOAD_RESULTS!$C$3= LISTS!$A$4,'4.Large_Commercial_Shops-Stores'!G5,
     LOAD_RESULTS!$C$3= LISTS!$A$5,'5. Large_Commercial_Hotels'!G5,
     LOAD_RESULTS!$C$3= LISTS!$A$6,'6. Small_Industrial'!G5,
     LOAD_RESULTS!$C$3= LISTS!$A$7,'7. Large_Industrial'!G5,
     LOAD_RESULTS!$C$3= LISTS!$A$8,'10. Water_Pumping'!G5,
     LOAD_RESULTS!$C$3= LISTS!$A$9,'11. Thermal_Energy_Storage'!G5,
     LOAD_RESULTS!$C$3= LISTS!$A$10,'12. Street_Lighting'!G5,
LOAD_RESULTS!$C$3="MENU",0))*LOAD_RESULTS!$D$4*0.5
-(_xlfn.IFS(LOAD_RESULTS!$C$5= LISTS!$A$14,'1. PV_Systems'!G5,
     LOAD_RESULTS!$C$5= LISTS!$A$15,'2. PV_Rooftop'!G5,
     LOAD_RESULTS!$C$5= LISTS!$A$16,'3. Wind_Parks'!G5,
     LOAD_RESULTS!$C$5= LISTS!$A$17,'4. Biomass'!G5,
     LOAD_RESULTS!$C$5="MENU",0))*LOAD_RESULTS!$D$6*0.5</f>
        <v>0</v>
      </c>
      <c r="P5" s="20" cm="1">
        <f t="array" ref="P5">(_xlfn.IFS(LOAD_RESULTS!$C$3= LISTS!$A$2,'1. Domestic'!H5,
     LOAD_RESULTS!$C$3= LISTS!$A$3,'3. Small_Commercial'!H5,
     LOAD_RESULTS!$C$3= LISTS!$A$4,'4.Large_Commercial_Shops-Stores'!H5,
     LOAD_RESULTS!$C$3= LISTS!$A$5,'5. Large_Commercial_Hotels'!H5,
     LOAD_RESULTS!$C$3= LISTS!$A$6,'6. Small_Industrial'!H5,
     LOAD_RESULTS!$C$3= LISTS!$A$7,'7. Large_Industrial'!H5,
     LOAD_RESULTS!$C$3= LISTS!$A$8,'10. Water_Pumping'!H5,
     LOAD_RESULTS!$C$3= LISTS!$A$9,'11. Thermal_Energy_Storage'!H5,
     LOAD_RESULTS!$C$3= LISTS!$A$10,'12. Street_Lighting'!H5,
LOAD_RESULTS!$C$3="MENU",0))*LOAD_RESULTS!$D$4*0.5
-(_xlfn.IFS(LOAD_RESULTS!$C$5= LISTS!$A$14,'1. PV_Systems'!H5,
     LOAD_RESULTS!$C$5= LISTS!$A$15,'2. PV_Rooftop'!H5,
     LOAD_RESULTS!$C$5= LISTS!$A$16,'3. Wind_Parks'!H5,
     LOAD_RESULTS!$C$5= LISTS!$A$17,'4. Biomass'!H5,
     LOAD_RESULTS!$C$5="MENU",0))*LOAD_RESULTS!$D$6*0.5</f>
        <v>0</v>
      </c>
      <c r="Q5" s="20" cm="1">
        <f t="array" ref="Q5">(_xlfn.IFS(LOAD_RESULTS!$C$3= LISTS!$A$2,'1. Domestic'!I5,
     LOAD_RESULTS!$C$3= LISTS!$A$3,'3. Small_Commercial'!I5,
     LOAD_RESULTS!$C$3= LISTS!$A$4,'4.Large_Commercial_Shops-Stores'!I5,
     LOAD_RESULTS!$C$3= LISTS!$A$5,'5. Large_Commercial_Hotels'!I5,
     LOAD_RESULTS!$C$3= LISTS!$A$6,'6. Small_Industrial'!I5,
     LOAD_RESULTS!$C$3= LISTS!$A$7,'7. Large_Industrial'!I5,
     LOAD_RESULTS!$C$3= LISTS!$A$8,'10. Water_Pumping'!I5,
     LOAD_RESULTS!$C$3= LISTS!$A$9,'11. Thermal_Energy_Storage'!I5,
     LOAD_RESULTS!$C$3= LISTS!$A$10,'12. Street_Lighting'!I5,
LOAD_RESULTS!$C$3="MENU",0))*LOAD_RESULTS!$D$4*0.5
-(_xlfn.IFS(LOAD_RESULTS!$C$5= LISTS!$A$14,'1. PV_Systems'!I5,
     LOAD_RESULTS!$C$5= LISTS!$A$15,'2. PV_Rooftop'!I5,
     LOAD_RESULTS!$C$5= LISTS!$A$16,'3. Wind_Parks'!I5,
     LOAD_RESULTS!$C$5= LISTS!$A$17,'4. Biomass'!I5,
     LOAD_RESULTS!$C$5="MENU",0))*LOAD_RESULTS!$D$6*0.5</f>
        <v>0</v>
      </c>
      <c r="R5" s="20" cm="1">
        <f t="array" ref="R5">(_xlfn.IFS(LOAD_RESULTS!$C$3= LISTS!$A$2,'1. Domestic'!J5,
     LOAD_RESULTS!$C$3= LISTS!$A$3,'3. Small_Commercial'!J5,
     LOAD_RESULTS!$C$3= LISTS!$A$4,'4.Large_Commercial_Shops-Stores'!J5,
     LOAD_RESULTS!$C$3= LISTS!$A$5,'5. Large_Commercial_Hotels'!J5,
     LOAD_RESULTS!$C$3= LISTS!$A$6,'6. Small_Industrial'!J5,
     LOAD_RESULTS!$C$3= LISTS!$A$7,'7. Large_Industrial'!J5,
     LOAD_RESULTS!$C$3= LISTS!$A$8,'10. Water_Pumping'!J5,
     LOAD_RESULTS!$C$3= LISTS!$A$9,'11. Thermal_Energy_Storage'!J5,
     LOAD_RESULTS!$C$3= LISTS!$A$10,'12. Street_Lighting'!J5,
LOAD_RESULTS!$C$3="MENU",0))*LOAD_RESULTS!$D$4*0.5
-(_xlfn.IFS(LOAD_RESULTS!$C$5= LISTS!$A$14,'1. PV_Systems'!J5,
     LOAD_RESULTS!$C$5= LISTS!$A$15,'2. PV_Rooftop'!J5,
     LOAD_RESULTS!$C$5= LISTS!$A$16,'3. Wind_Parks'!J5,
     LOAD_RESULTS!$C$5= LISTS!$A$17,'4. Biomass'!J5,
     LOAD_RESULTS!$C$5="MENU",0))*LOAD_RESULTS!$D$6*0.5</f>
        <v>0</v>
      </c>
      <c r="S5" s="20" cm="1">
        <f t="array" ref="S5">(_xlfn.IFS(LOAD_RESULTS!$C$3= LISTS!$A$2,'1. Domestic'!K5,
     LOAD_RESULTS!$C$3= LISTS!$A$3,'3. Small_Commercial'!K5,
     LOAD_RESULTS!$C$3= LISTS!$A$4,'4.Large_Commercial_Shops-Stores'!K5,
     LOAD_RESULTS!$C$3= LISTS!$A$5,'5. Large_Commercial_Hotels'!K5,
     LOAD_RESULTS!$C$3= LISTS!$A$6,'6. Small_Industrial'!K5,
     LOAD_RESULTS!$C$3= LISTS!$A$7,'7. Large_Industrial'!K5,
     LOAD_RESULTS!$C$3= LISTS!$A$8,'10. Water_Pumping'!K5,
     LOAD_RESULTS!$C$3= LISTS!$A$9,'11. Thermal_Energy_Storage'!K5,
     LOAD_RESULTS!$C$3= LISTS!$A$10,'12. Street_Lighting'!K5,
LOAD_RESULTS!$C$3="MENU",0))*LOAD_RESULTS!$D$4*0.5
-(_xlfn.IFS(LOAD_RESULTS!$C$5= LISTS!$A$14,'1. PV_Systems'!K5,
     LOAD_RESULTS!$C$5= LISTS!$A$15,'2. PV_Rooftop'!K5,
     LOAD_RESULTS!$C$5= LISTS!$A$16,'3. Wind_Parks'!K5,
     LOAD_RESULTS!$C$5= LISTS!$A$17,'4. Biomass'!K5,
     LOAD_RESULTS!$C$5="MENU",0))*LOAD_RESULTS!$D$6*0.5</f>
        <v>0</v>
      </c>
      <c r="T5" s="20" cm="1">
        <f t="array" ref="T5">(_xlfn.IFS(LOAD_RESULTS!$C$3= LISTS!$A$2,'1. Domestic'!L5,
     LOAD_RESULTS!$C$3= LISTS!$A$3,'3. Small_Commercial'!L5,
     LOAD_RESULTS!$C$3= LISTS!$A$4,'4.Large_Commercial_Shops-Stores'!L5,
     LOAD_RESULTS!$C$3= LISTS!$A$5,'5. Large_Commercial_Hotels'!L5,
     LOAD_RESULTS!$C$3= LISTS!$A$6,'6. Small_Industrial'!L5,
     LOAD_RESULTS!$C$3= LISTS!$A$7,'7. Large_Industrial'!L5,
     LOAD_RESULTS!$C$3= LISTS!$A$8,'10. Water_Pumping'!L5,
     LOAD_RESULTS!$C$3= LISTS!$A$9,'11. Thermal_Energy_Storage'!L5,
     LOAD_RESULTS!$C$3= LISTS!$A$10,'12. Street_Lighting'!L5,
LOAD_RESULTS!$C$3="MENU",0))*LOAD_RESULTS!$D$4*0.5
-(_xlfn.IFS(LOAD_RESULTS!$C$5= LISTS!$A$14,'1. PV_Systems'!L5,
     LOAD_RESULTS!$C$5= LISTS!$A$15,'2. PV_Rooftop'!L5,
     LOAD_RESULTS!$C$5= LISTS!$A$16,'3. Wind_Parks'!L5,
     LOAD_RESULTS!$C$5= LISTS!$A$17,'4. Biomass'!L5,
     LOAD_RESULTS!$C$5="MENU",0))*LOAD_RESULTS!$D$6*0.5</f>
        <v>0</v>
      </c>
      <c r="U5" s="20" cm="1">
        <f t="array" ref="U5">(_xlfn.IFS(LOAD_RESULTS!$C$3= LISTS!$A$2,'1. Domestic'!M5,
     LOAD_RESULTS!$C$3= LISTS!$A$3,'3. Small_Commercial'!M5,
     LOAD_RESULTS!$C$3= LISTS!$A$4,'4.Large_Commercial_Shops-Stores'!M5,
     LOAD_RESULTS!$C$3= LISTS!$A$5,'5. Large_Commercial_Hotels'!M5,
     LOAD_RESULTS!$C$3= LISTS!$A$6,'6. Small_Industrial'!M5,
     LOAD_RESULTS!$C$3= LISTS!$A$7,'7. Large_Industrial'!M5,
     LOAD_RESULTS!$C$3= LISTS!$A$8,'10. Water_Pumping'!M5,
     LOAD_RESULTS!$C$3= LISTS!$A$9,'11. Thermal_Energy_Storage'!M5,
     LOAD_RESULTS!$C$3= LISTS!$A$10,'12. Street_Lighting'!M5,
LOAD_RESULTS!$C$3="MENU",0))*LOAD_RESULTS!$D$4*0.5
-(_xlfn.IFS(LOAD_RESULTS!$C$5= LISTS!$A$14,'1. PV_Systems'!M5,
     LOAD_RESULTS!$C$5= LISTS!$A$15,'2. PV_Rooftop'!M5,
     LOAD_RESULTS!$C$5= LISTS!$A$16,'3. Wind_Parks'!M5,
     LOAD_RESULTS!$C$5= LISTS!$A$17,'4. Biomass'!M5,
     LOAD_RESULTS!$C$5="MENU",0))*LOAD_RESULTS!$D$6*0.5</f>
        <v>0</v>
      </c>
      <c r="V5" s="20" cm="1">
        <f t="array" ref="V5">(_xlfn.IFS(LOAD_RESULTS!$C$3= LISTS!$A$2,'1. Domestic'!N5,
     LOAD_RESULTS!$C$3= LISTS!$A$3,'3. Small_Commercial'!N5,
     LOAD_RESULTS!$C$3= LISTS!$A$4,'4.Large_Commercial_Shops-Stores'!N5,
     LOAD_RESULTS!$C$3= LISTS!$A$5,'5. Large_Commercial_Hotels'!N5,
     LOAD_RESULTS!$C$3= LISTS!$A$6,'6. Small_Industrial'!N5,
     LOAD_RESULTS!$C$3= LISTS!$A$7,'7. Large_Industrial'!N5,
     LOAD_RESULTS!$C$3= LISTS!$A$8,'10. Water_Pumping'!N5,
     LOAD_RESULTS!$C$3= LISTS!$A$9,'11. Thermal_Energy_Storage'!N5,
     LOAD_RESULTS!$C$3= LISTS!$A$10,'12. Street_Lighting'!N5,
LOAD_RESULTS!$C$3="MENU",0))*LOAD_RESULTS!$D$4*0.5
-(_xlfn.IFS(LOAD_RESULTS!$C$5= LISTS!$A$14,'1. PV_Systems'!N5,
     LOAD_RESULTS!$C$5= LISTS!$A$15,'2. PV_Rooftop'!N5,
     LOAD_RESULTS!$C$5= LISTS!$A$16,'3. Wind_Parks'!N5,
     LOAD_RESULTS!$C$5= LISTS!$A$17,'4. Biomass'!N5,
     LOAD_RESULTS!$C$5="MENU",0))*LOAD_RESULTS!$D$6*0.5</f>
        <v>0</v>
      </c>
      <c r="W5" s="20" cm="1">
        <f t="array" ref="W5">(_xlfn.IFS(LOAD_RESULTS!$C$3= LISTS!$A$2,'1. Domestic'!O5,
     LOAD_RESULTS!$C$3= LISTS!$A$3,'3. Small_Commercial'!O5,
     LOAD_RESULTS!$C$3= LISTS!$A$4,'4.Large_Commercial_Shops-Stores'!O5,
     LOAD_RESULTS!$C$3= LISTS!$A$5,'5. Large_Commercial_Hotels'!O5,
     LOAD_RESULTS!$C$3= LISTS!$A$6,'6. Small_Industrial'!O5,
     LOAD_RESULTS!$C$3= LISTS!$A$7,'7. Large_Industrial'!O5,
     LOAD_RESULTS!$C$3= LISTS!$A$8,'10. Water_Pumping'!O5,
     LOAD_RESULTS!$C$3= LISTS!$A$9,'11. Thermal_Energy_Storage'!O5,
     LOAD_RESULTS!$C$3= LISTS!$A$10,'12. Street_Lighting'!O5,
LOAD_RESULTS!$C$3="MENU",0))*LOAD_RESULTS!$D$4*0.5
-(_xlfn.IFS(LOAD_RESULTS!$C$5= LISTS!$A$14,'1. PV_Systems'!O5,
     LOAD_RESULTS!$C$5= LISTS!$A$15,'2. PV_Rooftop'!O5,
     LOAD_RESULTS!$C$5= LISTS!$A$16,'3. Wind_Parks'!O5,
     LOAD_RESULTS!$C$5= LISTS!$A$17,'4. Biomass'!O5,
     LOAD_RESULTS!$C$5="MENU",0))*LOAD_RESULTS!$D$6*0.5</f>
        <v>0</v>
      </c>
      <c r="X5" s="20" cm="1">
        <f t="array" ref="X5">(_xlfn.IFS(LOAD_RESULTS!$C$3= LISTS!$A$2,'1. Domestic'!P5,
     LOAD_RESULTS!$C$3= LISTS!$A$3,'3. Small_Commercial'!P5,
     LOAD_RESULTS!$C$3= LISTS!$A$4,'4.Large_Commercial_Shops-Stores'!P5,
     LOAD_RESULTS!$C$3= LISTS!$A$5,'5. Large_Commercial_Hotels'!P5,
     LOAD_RESULTS!$C$3= LISTS!$A$6,'6. Small_Industrial'!P5,
     LOAD_RESULTS!$C$3= LISTS!$A$7,'7. Large_Industrial'!P5,
     LOAD_RESULTS!$C$3= LISTS!$A$8,'10. Water_Pumping'!P5,
     LOAD_RESULTS!$C$3= LISTS!$A$9,'11. Thermal_Energy_Storage'!P5,
     LOAD_RESULTS!$C$3= LISTS!$A$10,'12. Street_Lighting'!P5,
LOAD_RESULTS!$C$3="MENU",0))*LOAD_RESULTS!$D$4*0.5
-(_xlfn.IFS(LOAD_RESULTS!$C$5= LISTS!$A$14,'1. PV_Systems'!P5,
     LOAD_RESULTS!$C$5= LISTS!$A$15,'2. PV_Rooftop'!P5,
     LOAD_RESULTS!$C$5= LISTS!$A$16,'3. Wind_Parks'!P5,
     LOAD_RESULTS!$C$5= LISTS!$A$17,'4. Biomass'!P5,
     LOAD_RESULTS!$C$5="MENU",0))*LOAD_RESULTS!$D$6*0.5</f>
        <v>0</v>
      </c>
      <c r="Y5" s="20" cm="1">
        <f t="array" ref="Y5">(_xlfn.IFS(LOAD_RESULTS!$C$3= LISTS!$A$2,'1. Domestic'!Q5,
     LOAD_RESULTS!$C$3= LISTS!$A$3,'3. Small_Commercial'!Q5,
     LOAD_RESULTS!$C$3= LISTS!$A$4,'4.Large_Commercial_Shops-Stores'!Q5,
     LOAD_RESULTS!$C$3= LISTS!$A$5,'5. Large_Commercial_Hotels'!Q5,
     LOAD_RESULTS!$C$3= LISTS!$A$6,'6. Small_Industrial'!Q5,
     LOAD_RESULTS!$C$3= LISTS!$A$7,'7. Large_Industrial'!Q5,
     LOAD_RESULTS!$C$3= LISTS!$A$8,'10. Water_Pumping'!Q5,
     LOAD_RESULTS!$C$3= LISTS!$A$9,'11. Thermal_Energy_Storage'!Q5,
     LOAD_RESULTS!$C$3= LISTS!$A$10,'12. Street_Lighting'!Q5,
LOAD_RESULTS!$C$3="MENU",0))*LOAD_RESULTS!$D$4*0.5
-(_xlfn.IFS(LOAD_RESULTS!$C$5= LISTS!$A$14,'1. PV_Systems'!Q5,
     LOAD_RESULTS!$C$5= LISTS!$A$15,'2. PV_Rooftop'!Q5,
     LOAD_RESULTS!$C$5= LISTS!$A$16,'3. Wind_Parks'!Q5,
     LOAD_RESULTS!$C$5= LISTS!$A$17,'4. Biomass'!Q5,
     LOAD_RESULTS!$C$5="MENU",0))*LOAD_RESULTS!$D$6*0.5</f>
        <v>0</v>
      </c>
      <c r="Z5" s="20" cm="1">
        <f t="array" ref="Z5">(_xlfn.IFS(LOAD_RESULTS!$C$3= LISTS!$A$2,'1. Domestic'!R5,
     LOAD_RESULTS!$C$3= LISTS!$A$3,'3. Small_Commercial'!R5,
     LOAD_RESULTS!$C$3= LISTS!$A$4,'4.Large_Commercial_Shops-Stores'!R5,
     LOAD_RESULTS!$C$3= LISTS!$A$5,'5. Large_Commercial_Hotels'!R5,
     LOAD_RESULTS!$C$3= LISTS!$A$6,'6. Small_Industrial'!R5,
     LOAD_RESULTS!$C$3= LISTS!$A$7,'7. Large_Industrial'!R5,
     LOAD_RESULTS!$C$3= LISTS!$A$8,'10. Water_Pumping'!R5,
     LOAD_RESULTS!$C$3= LISTS!$A$9,'11. Thermal_Energy_Storage'!R5,
     LOAD_RESULTS!$C$3= LISTS!$A$10,'12. Street_Lighting'!R5,
LOAD_RESULTS!$C$3="MENU",0))*LOAD_RESULTS!$D$4*0.5
-(_xlfn.IFS(LOAD_RESULTS!$C$5= LISTS!$A$14,'1. PV_Systems'!R5,
     LOAD_RESULTS!$C$5= LISTS!$A$15,'2. PV_Rooftop'!R5,
     LOAD_RESULTS!$C$5= LISTS!$A$16,'3. Wind_Parks'!R5,
     LOAD_RESULTS!$C$5= LISTS!$A$17,'4. Biomass'!R5,
     LOAD_RESULTS!$C$5="MENU",0))*LOAD_RESULTS!$D$6*0.5</f>
        <v>0</v>
      </c>
      <c r="AA5" s="20" cm="1">
        <f t="array" ref="AA5">(_xlfn.IFS(LOAD_RESULTS!$C$3= LISTS!$A$2,'1. Domestic'!S5,
     LOAD_RESULTS!$C$3= LISTS!$A$3,'3. Small_Commercial'!S5,
     LOAD_RESULTS!$C$3= LISTS!$A$4,'4.Large_Commercial_Shops-Stores'!S5,
     LOAD_RESULTS!$C$3= LISTS!$A$5,'5. Large_Commercial_Hotels'!S5,
     LOAD_RESULTS!$C$3= LISTS!$A$6,'6. Small_Industrial'!S5,
     LOAD_RESULTS!$C$3= LISTS!$A$7,'7. Large_Industrial'!S5,
     LOAD_RESULTS!$C$3= LISTS!$A$8,'10. Water_Pumping'!S5,
     LOAD_RESULTS!$C$3= LISTS!$A$9,'11. Thermal_Energy_Storage'!S5,
     LOAD_RESULTS!$C$3= LISTS!$A$10,'12. Street_Lighting'!S5,
LOAD_RESULTS!$C$3="MENU",0))*LOAD_RESULTS!$D$4*0.5
-(_xlfn.IFS(LOAD_RESULTS!$C$5= LISTS!$A$14,'1. PV_Systems'!S5,
     LOAD_RESULTS!$C$5= LISTS!$A$15,'2. PV_Rooftop'!S5,
     LOAD_RESULTS!$C$5= LISTS!$A$16,'3. Wind_Parks'!S5,
     LOAD_RESULTS!$C$5= LISTS!$A$17,'4. Biomass'!S5,
     LOAD_RESULTS!$C$5="MENU",0))*LOAD_RESULTS!$D$6*0.5</f>
        <v>0</v>
      </c>
      <c r="AB5" s="20" cm="1">
        <f t="array" ref="AB5">(_xlfn.IFS(LOAD_RESULTS!$C$3= LISTS!$A$2,'1. Domestic'!T5,
     LOAD_RESULTS!$C$3= LISTS!$A$3,'3. Small_Commercial'!T5,
     LOAD_RESULTS!$C$3= LISTS!$A$4,'4.Large_Commercial_Shops-Stores'!T5,
     LOAD_RESULTS!$C$3= LISTS!$A$5,'5. Large_Commercial_Hotels'!T5,
     LOAD_RESULTS!$C$3= LISTS!$A$6,'6. Small_Industrial'!T5,
     LOAD_RESULTS!$C$3= LISTS!$A$7,'7. Large_Industrial'!T5,
     LOAD_RESULTS!$C$3= LISTS!$A$8,'10. Water_Pumping'!T5,
     LOAD_RESULTS!$C$3= LISTS!$A$9,'11. Thermal_Energy_Storage'!T5,
     LOAD_RESULTS!$C$3= LISTS!$A$10,'12. Street_Lighting'!T5,
LOAD_RESULTS!$C$3="MENU",0))*LOAD_RESULTS!$D$4*0.5
-(_xlfn.IFS(LOAD_RESULTS!$C$5= LISTS!$A$14,'1. PV_Systems'!T5,
     LOAD_RESULTS!$C$5= LISTS!$A$15,'2. PV_Rooftop'!T5,
     LOAD_RESULTS!$C$5= LISTS!$A$16,'3. Wind_Parks'!T5,
     LOAD_RESULTS!$C$5= LISTS!$A$17,'4. Biomass'!T5,
     LOAD_RESULTS!$C$5="MENU",0))*LOAD_RESULTS!$D$6*0.5</f>
        <v>0</v>
      </c>
      <c r="AC5" s="20" cm="1">
        <f t="array" ref="AC5">(_xlfn.IFS(LOAD_RESULTS!$C$3= LISTS!$A$2,'1. Domestic'!U5,
     LOAD_RESULTS!$C$3= LISTS!$A$3,'3. Small_Commercial'!U5,
     LOAD_RESULTS!$C$3= LISTS!$A$4,'4.Large_Commercial_Shops-Stores'!U5,
     LOAD_RESULTS!$C$3= LISTS!$A$5,'5. Large_Commercial_Hotels'!U5,
     LOAD_RESULTS!$C$3= LISTS!$A$6,'6. Small_Industrial'!U5,
     LOAD_RESULTS!$C$3= LISTS!$A$7,'7. Large_Industrial'!U5,
     LOAD_RESULTS!$C$3= LISTS!$A$8,'10. Water_Pumping'!U5,
     LOAD_RESULTS!$C$3= LISTS!$A$9,'11. Thermal_Energy_Storage'!U5,
     LOAD_RESULTS!$C$3= LISTS!$A$10,'12. Street_Lighting'!U5,
LOAD_RESULTS!$C$3="MENU",0))*LOAD_RESULTS!$D$4*0.5
-(_xlfn.IFS(LOAD_RESULTS!$C$5= LISTS!$A$14,'1. PV_Systems'!U5,
     LOAD_RESULTS!$C$5= LISTS!$A$15,'2. PV_Rooftop'!U5,
     LOAD_RESULTS!$C$5= LISTS!$A$16,'3. Wind_Parks'!U5,
     LOAD_RESULTS!$C$5= LISTS!$A$17,'4. Biomass'!U5,
     LOAD_RESULTS!$C$5="MENU",0))*LOAD_RESULTS!$D$6*0.5</f>
        <v>0</v>
      </c>
      <c r="AD5" s="20" cm="1">
        <f t="array" ref="AD5">(_xlfn.IFS(LOAD_RESULTS!$C$3= LISTS!$A$2,'1. Domestic'!V5,
     LOAD_RESULTS!$C$3= LISTS!$A$3,'3. Small_Commercial'!V5,
     LOAD_RESULTS!$C$3= LISTS!$A$4,'4.Large_Commercial_Shops-Stores'!V5,
     LOAD_RESULTS!$C$3= LISTS!$A$5,'5. Large_Commercial_Hotels'!V5,
     LOAD_RESULTS!$C$3= LISTS!$A$6,'6. Small_Industrial'!V5,
     LOAD_RESULTS!$C$3= LISTS!$A$7,'7. Large_Industrial'!V5,
     LOAD_RESULTS!$C$3= LISTS!$A$8,'10. Water_Pumping'!V5,
     LOAD_RESULTS!$C$3= LISTS!$A$9,'11. Thermal_Energy_Storage'!V5,
     LOAD_RESULTS!$C$3= LISTS!$A$10,'12. Street_Lighting'!V5,
LOAD_RESULTS!$C$3="MENU",0))*LOAD_RESULTS!$D$4*0.5
-(_xlfn.IFS(LOAD_RESULTS!$C$5= LISTS!$A$14,'1. PV_Systems'!V5,
     LOAD_RESULTS!$C$5= LISTS!$A$15,'2. PV_Rooftop'!V5,
     LOAD_RESULTS!$C$5= LISTS!$A$16,'3. Wind_Parks'!V5,
     LOAD_RESULTS!$C$5= LISTS!$A$17,'4. Biomass'!V5,
     LOAD_RESULTS!$C$5="MENU",0))*LOAD_RESULTS!$D$6*0.5</f>
        <v>0</v>
      </c>
      <c r="AE5" s="20" cm="1">
        <f t="array" ref="AE5">(_xlfn.IFS(LOAD_RESULTS!$C$3= LISTS!$A$2,'1. Domestic'!W5,
     LOAD_RESULTS!$C$3= LISTS!$A$3,'3. Small_Commercial'!W5,
     LOAD_RESULTS!$C$3= LISTS!$A$4,'4.Large_Commercial_Shops-Stores'!W5,
     LOAD_RESULTS!$C$3= LISTS!$A$5,'5. Large_Commercial_Hotels'!W5,
     LOAD_RESULTS!$C$3= LISTS!$A$6,'6. Small_Industrial'!W5,
     LOAD_RESULTS!$C$3= LISTS!$A$7,'7. Large_Industrial'!W5,
     LOAD_RESULTS!$C$3= LISTS!$A$8,'10. Water_Pumping'!W5,
     LOAD_RESULTS!$C$3= LISTS!$A$9,'11. Thermal_Energy_Storage'!W5,
     LOAD_RESULTS!$C$3= LISTS!$A$10,'12. Street_Lighting'!W5,
LOAD_RESULTS!$C$3="MENU",0))*LOAD_RESULTS!$D$4*0.5
-(_xlfn.IFS(LOAD_RESULTS!$C$5= LISTS!$A$14,'1. PV_Systems'!W5,
     LOAD_RESULTS!$C$5= LISTS!$A$15,'2. PV_Rooftop'!W5,
     LOAD_RESULTS!$C$5= LISTS!$A$16,'3. Wind_Parks'!W5,
     LOAD_RESULTS!$C$5= LISTS!$A$17,'4. Biomass'!W5,
     LOAD_RESULTS!$C$5="MENU",0))*LOAD_RESULTS!$D$6*0.5</f>
        <v>0</v>
      </c>
      <c r="AF5" s="20" cm="1">
        <f t="array" ref="AF5">(_xlfn.IFS(LOAD_RESULTS!$C$3= LISTS!$A$2,'1. Domestic'!X5,
     LOAD_RESULTS!$C$3= LISTS!$A$3,'3. Small_Commercial'!X5,
     LOAD_RESULTS!$C$3= LISTS!$A$4,'4.Large_Commercial_Shops-Stores'!X5,
     LOAD_RESULTS!$C$3= LISTS!$A$5,'5. Large_Commercial_Hotels'!X5,
     LOAD_RESULTS!$C$3= LISTS!$A$6,'6. Small_Industrial'!X5,
     LOAD_RESULTS!$C$3= LISTS!$A$7,'7. Large_Industrial'!X5,
     LOAD_RESULTS!$C$3= LISTS!$A$8,'10. Water_Pumping'!X5,
     LOAD_RESULTS!$C$3= LISTS!$A$9,'11. Thermal_Energy_Storage'!X5,
     LOAD_RESULTS!$C$3= LISTS!$A$10,'12. Street_Lighting'!X5,
LOAD_RESULTS!$C$3="MENU",0))*LOAD_RESULTS!$D$4*0.5
-(_xlfn.IFS(LOAD_RESULTS!$C$5= LISTS!$A$14,'1. PV_Systems'!X5,
     LOAD_RESULTS!$C$5= LISTS!$A$15,'2. PV_Rooftop'!X5,
     LOAD_RESULTS!$C$5= LISTS!$A$16,'3. Wind_Parks'!X5,
     LOAD_RESULTS!$C$5= LISTS!$A$17,'4. Biomass'!X5,
     LOAD_RESULTS!$C$5="MENU",0))*LOAD_RESULTS!$D$6*0.5</f>
        <v>0</v>
      </c>
      <c r="AG5" s="20" cm="1">
        <f t="array" ref="AG5">(_xlfn.IFS(LOAD_RESULTS!$C$3= LISTS!$A$2,'1. Domestic'!Y5,
     LOAD_RESULTS!$C$3= LISTS!$A$3,'3. Small_Commercial'!Y5,
     LOAD_RESULTS!$C$3= LISTS!$A$4,'4.Large_Commercial_Shops-Stores'!Y5,
     LOAD_RESULTS!$C$3= LISTS!$A$5,'5. Large_Commercial_Hotels'!Y5,
     LOAD_RESULTS!$C$3= LISTS!$A$6,'6. Small_Industrial'!Y5,
     LOAD_RESULTS!$C$3= LISTS!$A$7,'7. Large_Industrial'!Y5,
     LOAD_RESULTS!$C$3= LISTS!$A$8,'10. Water_Pumping'!Y5,
     LOAD_RESULTS!$C$3= LISTS!$A$9,'11. Thermal_Energy_Storage'!Y5,
     LOAD_RESULTS!$C$3= LISTS!$A$10,'12. Street_Lighting'!Y5,
LOAD_RESULTS!$C$3="MENU",0))*LOAD_RESULTS!$D$4*0.5
-(_xlfn.IFS(LOAD_RESULTS!$C$5= LISTS!$A$14,'1. PV_Systems'!Y5,
     LOAD_RESULTS!$C$5= LISTS!$A$15,'2. PV_Rooftop'!Y5,
     LOAD_RESULTS!$C$5= LISTS!$A$16,'3. Wind_Parks'!Y5,
     LOAD_RESULTS!$C$5= LISTS!$A$17,'4. Biomass'!Y5,
     LOAD_RESULTS!$C$5="MENU",0))*LOAD_RESULTS!$D$6*0.5</f>
        <v>0</v>
      </c>
      <c r="AI5" s="57"/>
      <c r="AJ5" s="20"/>
      <c r="AK5" s="20"/>
      <c r="AL5" s="20"/>
      <c r="AM5" s="20"/>
      <c r="AN5" s="20"/>
      <c r="AO5" s="20"/>
      <c r="AP5" s="20"/>
      <c r="AQ5" s="20"/>
      <c r="AS5" s="57"/>
      <c r="AT5" s="21"/>
      <c r="AU5" s="21"/>
      <c r="AX5" s="58">
        <v>4.1666666666666657E-2</v>
      </c>
      <c r="AY5" s="19" t="e">
        <f t="shared" si="0"/>
        <v>#N/A</v>
      </c>
      <c r="AZ5" s="19" t="e" cm="1">
        <f t="array" ref="AZ5">(_xlfn.IFS(LOAD_RESULTS!$D$7="January",J5,
LOAD_RESULTS!$D$7="February",L5,
LOAD_RESULTS!$D$7="March",N5,
LOAD_RESULTS!$D$7="April",P5,
LOAD_RESULTS!$D$7="May",R5,
LOAD_RESULTS!$D$7="June",T5,
LOAD_RESULTS!$D$7="July",V5,
LOAD_RESULTS!$D$7="August",X5,
LOAD_RESULTS!$D$7="September",Z5,
LOAD_RESULTS!$D$7="October",AB5,
LOAD_RESULTS!$D$7="November",AD5,
LOAD_RESULTS!$D$7="December",AF5))</f>
        <v>#N/A</v>
      </c>
      <c r="BA5" s="19" t="e" cm="1">
        <f t="array" ref="BA5">(_xlfn.IFS(LOAD_RESULTS!$D$7="January",K5,
LOAD_RESULTS!$D$7="February",M5,
LOAD_RESULTS!$D$7="March",O5,
LOAD_RESULTS!$D$7="April",Q5,
LOAD_RESULTS!$D$7="May",S5,
LOAD_RESULTS!$D$7="June",U5,
LOAD_RESULTS!$D$7="July",W5,
LOAD_RESULTS!$D$7="August",Y5,
LOAD_RESULTS!$D$7="September",AA5,
LOAD_RESULTS!$D$7="October",AC5,
LOAD_RESULTS!$D$7="November",AE5,
LOAD_RESULTS!$D$7="December",AG5))</f>
        <v>#N/A</v>
      </c>
      <c r="BB5" s="19" t="e">
        <f t="shared" si="1"/>
        <v>#N/A</v>
      </c>
      <c r="BC5" s="19" t="e">
        <f t="shared" si="2"/>
        <v>#N/A</v>
      </c>
    </row>
    <row r="6" spans="1:55" x14ac:dyDescent="0.3">
      <c r="A6" s="60">
        <v>45658</v>
      </c>
      <c r="B6" s="61" t="s">
        <v>4</v>
      </c>
      <c r="C6" s="61" t="s">
        <v>108</v>
      </c>
      <c r="D6" s="61" t="s">
        <v>6</v>
      </c>
      <c r="E6" s="61" t="s">
        <v>49</v>
      </c>
      <c r="F6" s="61">
        <v>8.3333333333333329E-2</v>
      </c>
      <c r="G6" s="62">
        <v>0</v>
      </c>
      <c r="I6" s="40">
        <v>8.3333333333333329E-2</v>
      </c>
      <c r="J6" s="20" cm="1">
        <f t="array" ref="J6">(_xlfn.IFS(LOAD_RESULTS!$C$3= LISTS!$A$2,'1. Domestic'!B6,
     LOAD_RESULTS!$C$3= LISTS!$A$3,'3. Small_Commercial'!B6,
     LOAD_RESULTS!$C$3= LISTS!$A$4,'4.Large_Commercial_Shops-Stores'!B6,
     LOAD_RESULTS!$C$3= LISTS!$A$5,'5. Large_Commercial_Hotels'!B6,
     LOAD_RESULTS!$C$3= LISTS!$A$6,'6. Small_Industrial'!B6,
     LOAD_RESULTS!$C$3= LISTS!$A$7,'7. Large_Industrial'!B6,
     LOAD_RESULTS!$C$3= LISTS!$A$8,'10. Water_Pumping'!B6,
     LOAD_RESULTS!$C$3= LISTS!$A$9,'11. Thermal_Energy_Storage'!B6,
     LOAD_RESULTS!$C$3= LISTS!$A$10,'12. Street_Lighting'!B6,
LOAD_RESULTS!$C$3="MENU",0))*LOAD_RESULTS!$D$4*0.5
-(_xlfn.IFS(LOAD_RESULTS!$C$5= LISTS!$A$14,'1. PV_Systems'!B6,
     LOAD_RESULTS!$C$5= LISTS!$A$15,'2. PV_Rooftop'!B6,
     LOAD_RESULTS!$C$5= LISTS!$A$16,'3. Wind_Parks'!B6,
     LOAD_RESULTS!$C$5= LISTS!$A$17,'4. Biomass'!B6,
     LOAD_RESULTS!$C$5="MENU",0))*LOAD_RESULTS!$D$6*0.5</f>
        <v>0</v>
      </c>
      <c r="K6" s="20" cm="1">
        <f t="array" ref="K6">(_xlfn.IFS(LOAD_RESULTS!$C$3= LISTS!$A$2,'1. Domestic'!C6,
     LOAD_RESULTS!$C$3= LISTS!$A$3,'3. Small_Commercial'!C6,
     LOAD_RESULTS!$C$3= LISTS!$A$4,'4.Large_Commercial_Shops-Stores'!C6,
     LOAD_RESULTS!$C$3= LISTS!$A$5,'5. Large_Commercial_Hotels'!C6,
     LOAD_RESULTS!$C$3= LISTS!$A$6,'6. Small_Industrial'!C6,
     LOAD_RESULTS!$C$3= LISTS!$A$7,'7. Large_Industrial'!C6,
     LOAD_RESULTS!$C$3= LISTS!$A$8,'10. Water_Pumping'!C6,
     LOAD_RESULTS!$C$3= LISTS!$A$9,'11. Thermal_Energy_Storage'!C6,
     LOAD_RESULTS!$C$3= LISTS!$A$10,'12. Street_Lighting'!C6,
LOAD_RESULTS!$C$3="MENU",0))*LOAD_RESULTS!$D$4*0.5
-(_xlfn.IFS(LOAD_RESULTS!$C$5= LISTS!$A$14,'1. PV_Systems'!C6,
     LOAD_RESULTS!$C$5= LISTS!$A$15,'2. PV_Rooftop'!C6,
     LOAD_RESULTS!$C$5= LISTS!$A$16,'3. Wind_Parks'!C6,
     LOAD_RESULTS!$C$5= LISTS!$A$17,'4. Biomass'!C6,
     LOAD_RESULTS!$C$5="MENU",0))*LOAD_RESULTS!$D$6*0.5</f>
        <v>0</v>
      </c>
      <c r="L6" s="20" cm="1">
        <f t="array" ref="L6">(_xlfn.IFS(LOAD_RESULTS!$C$3= LISTS!$A$2,'1. Domestic'!D6,
     LOAD_RESULTS!$C$3= LISTS!$A$3,'3. Small_Commercial'!D6,
     LOAD_RESULTS!$C$3= LISTS!$A$4,'4.Large_Commercial_Shops-Stores'!D6,
     LOAD_RESULTS!$C$3= LISTS!$A$5,'5. Large_Commercial_Hotels'!D6,
     LOAD_RESULTS!$C$3= LISTS!$A$6,'6. Small_Industrial'!D6,
     LOAD_RESULTS!$C$3= LISTS!$A$7,'7. Large_Industrial'!D6,
     LOAD_RESULTS!$C$3= LISTS!$A$8,'10. Water_Pumping'!D6,
     LOAD_RESULTS!$C$3= LISTS!$A$9,'11. Thermal_Energy_Storage'!D6,
     LOAD_RESULTS!$C$3= LISTS!$A$10,'12. Street_Lighting'!D6,
LOAD_RESULTS!$C$3="MENU",0))*LOAD_RESULTS!$D$4*0.5
-(_xlfn.IFS(LOAD_RESULTS!$C$5= LISTS!$A$14,'1. PV_Systems'!D6,
     LOAD_RESULTS!$C$5= LISTS!$A$15,'2. PV_Rooftop'!D6,
     LOAD_RESULTS!$C$5= LISTS!$A$16,'3. Wind_Parks'!D6,
     LOAD_RESULTS!$C$5= LISTS!$A$17,'4. Biomass'!D6,
     LOAD_RESULTS!$C$5="MENU",0))*LOAD_RESULTS!$D$6*0.5</f>
        <v>0</v>
      </c>
      <c r="M6" s="20" cm="1">
        <f t="array" ref="M6">(_xlfn.IFS(LOAD_RESULTS!$C$3= LISTS!$A$2,'1. Domestic'!E6,
     LOAD_RESULTS!$C$3= LISTS!$A$3,'3. Small_Commercial'!E6,
     LOAD_RESULTS!$C$3= LISTS!$A$4,'4.Large_Commercial_Shops-Stores'!E6,
     LOAD_RESULTS!$C$3= LISTS!$A$5,'5. Large_Commercial_Hotels'!E6,
     LOAD_RESULTS!$C$3= LISTS!$A$6,'6. Small_Industrial'!E6,
     LOAD_RESULTS!$C$3= LISTS!$A$7,'7. Large_Industrial'!E6,
     LOAD_RESULTS!$C$3= LISTS!$A$8,'10. Water_Pumping'!E6,
     LOAD_RESULTS!$C$3= LISTS!$A$9,'11. Thermal_Energy_Storage'!E6,
     LOAD_RESULTS!$C$3= LISTS!$A$10,'12. Street_Lighting'!E6,
LOAD_RESULTS!$C$3="MENU",0))*LOAD_RESULTS!$D$4*0.5
-(_xlfn.IFS(LOAD_RESULTS!$C$5= LISTS!$A$14,'1. PV_Systems'!E6,
     LOAD_RESULTS!$C$5= LISTS!$A$15,'2. PV_Rooftop'!E6,
     LOAD_RESULTS!$C$5= LISTS!$A$16,'3. Wind_Parks'!E6,
     LOAD_RESULTS!$C$5= LISTS!$A$17,'4. Biomass'!E6,
     LOAD_RESULTS!$C$5="MENU",0))*LOAD_RESULTS!$D$6*0.5</f>
        <v>0</v>
      </c>
      <c r="N6" s="20" cm="1">
        <f t="array" ref="N6">(_xlfn.IFS(LOAD_RESULTS!$C$3= LISTS!$A$2,'1. Domestic'!F6,
     LOAD_RESULTS!$C$3= LISTS!$A$3,'3. Small_Commercial'!F6,
     LOAD_RESULTS!$C$3= LISTS!$A$4,'4.Large_Commercial_Shops-Stores'!F6,
     LOAD_RESULTS!$C$3= LISTS!$A$5,'5. Large_Commercial_Hotels'!F6,
     LOAD_RESULTS!$C$3= LISTS!$A$6,'6. Small_Industrial'!F6,
     LOAD_RESULTS!$C$3= LISTS!$A$7,'7. Large_Industrial'!F6,
     LOAD_RESULTS!$C$3= LISTS!$A$8,'10. Water_Pumping'!F6,
     LOAD_RESULTS!$C$3= LISTS!$A$9,'11. Thermal_Energy_Storage'!F6,
     LOAD_RESULTS!$C$3= LISTS!$A$10,'12. Street_Lighting'!F6,
LOAD_RESULTS!$C$3="MENU",0))*LOAD_RESULTS!$D$4*0.5
-(_xlfn.IFS(LOAD_RESULTS!$C$5= LISTS!$A$14,'1. PV_Systems'!F6,
     LOAD_RESULTS!$C$5= LISTS!$A$15,'2. PV_Rooftop'!F6,
     LOAD_RESULTS!$C$5= LISTS!$A$16,'3. Wind_Parks'!F6,
     LOAD_RESULTS!$C$5= LISTS!$A$17,'4. Biomass'!F6,
     LOAD_RESULTS!$C$5="MENU",0))*LOAD_RESULTS!$D$6*0.5</f>
        <v>0</v>
      </c>
      <c r="O6" s="20" cm="1">
        <f t="array" ref="O6">(_xlfn.IFS(LOAD_RESULTS!$C$3= LISTS!$A$2,'1. Domestic'!G6,
     LOAD_RESULTS!$C$3= LISTS!$A$3,'3. Small_Commercial'!G6,
     LOAD_RESULTS!$C$3= LISTS!$A$4,'4.Large_Commercial_Shops-Stores'!G6,
     LOAD_RESULTS!$C$3= LISTS!$A$5,'5. Large_Commercial_Hotels'!G6,
     LOAD_RESULTS!$C$3= LISTS!$A$6,'6. Small_Industrial'!G6,
     LOAD_RESULTS!$C$3= LISTS!$A$7,'7. Large_Industrial'!G6,
     LOAD_RESULTS!$C$3= LISTS!$A$8,'10. Water_Pumping'!G6,
     LOAD_RESULTS!$C$3= LISTS!$A$9,'11. Thermal_Energy_Storage'!G6,
     LOAD_RESULTS!$C$3= LISTS!$A$10,'12. Street_Lighting'!G6,
LOAD_RESULTS!$C$3="MENU",0))*LOAD_RESULTS!$D$4*0.5
-(_xlfn.IFS(LOAD_RESULTS!$C$5= LISTS!$A$14,'1. PV_Systems'!G6,
     LOAD_RESULTS!$C$5= LISTS!$A$15,'2. PV_Rooftop'!G6,
     LOAD_RESULTS!$C$5= LISTS!$A$16,'3. Wind_Parks'!G6,
     LOAD_RESULTS!$C$5= LISTS!$A$17,'4. Biomass'!G6,
     LOAD_RESULTS!$C$5="MENU",0))*LOAD_RESULTS!$D$6*0.5</f>
        <v>0</v>
      </c>
      <c r="P6" s="20" cm="1">
        <f t="array" ref="P6">(_xlfn.IFS(LOAD_RESULTS!$C$3= LISTS!$A$2,'1. Domestic'!H6,
     LOAD_RESULTS!$C$3= LISTS!$A$3,'3. Small_Commercial'!H6,
     LOAD_RESULTS!$C$3= LISTS!$A$4,'4.Large_Commercial_Shops-Stores'!H6,
     LOAD_RESULTS!$C$3= LISTS!$A$5,'5. Large_Commercial_Hotels'!H6,
     LOAD_RESULTS!$C$3= LISTS!$A$6,'6. Small_Industrial'!H6,
     LOAD_RESULTS!$C$3= LISTS!$A$7,'7. Large_Industrial'!H6,
     LOAD_RESULTS!$C$3= LISTS!$A$8,'10. Water_Pumping'!H6,
     LOAD_RESULTS!$C$3= LISTS!$A$9,'11. Thermal_Energy_Storage'!H6,
     LOAD_RESULTS!$C$3= LISTS!$A$10,'12. Street_Lighting'!H6,
LOAD_RESULTS!$C$3="MENU",0))*LOAD_RESULTS!$D$4*0.5
-(_xlfn.IFS(LOAD_RESULTS!$C$5= LISTS!$A$14,'1. PV_Systems'!H6,
     LOAD_RESULTS!$C$5= LISTS!$A$15,'2. PV_Rooftop'!H6,
     LOAD_RESULTS!$C$5= LISTS!$A$16,'3. Wind_Parks'!H6,
     LOAD_RESULTS!$C$5= LISTS!$A$17,'4. Biomass'!H6,
     LOAD_RESULTS!$C$5="MENU",0))*LOAD_RESULTS!$D$6*0.5</f>
        <v>0</v>
      </c>
      <c r="Q6" s="20" cm="1">
        <f t="array" ref="Q6">(_xlfn.IFS(LOAD_RESULTS!$C$3= LISTS!$A$2,'1. Domestic'!I6,
     LOAD_RESULTS!$C$3= LISTS!$A$3,'3. Small_Commercial'!I6,
     LOAD_RESULTS!$C$3= LISTS!$A$4,'4.Large_Commercial_Shops-Stores'!I6,
     LOAD_RESULTS!$C$3= LISTS!$A$5,'5. Large_Commercial_Hotels'!I6,
     LOAD_RESULTS!$C$3= LISTS!$A$6,'6. Small_Industrial'!I6,
     LOAD_RESULTS!$C$3= LISTS!$A$7,'7. Large_Industrial'!I6,
     LOAD_RESULTS!$C$3= LISTS!$A$8,'10. Water_Pumping'!I6,
     LOAD_RESULTS!$C$3= LISTS!$A$9,'11. Thermal_Energy_Storage'!I6,
     LOAD_RESULTS!$C$3= LISTS!$A$10,'12. Street_Lighting'!I6,
LOAD_RESULTS!$C$3="MENU",0))*LOAD_RESULTS!$D$4*0.5
-(_xlfn.IFS(LOAD_RESULTS!$C$5= LISTS!$A$14,'1. PV_Systems'!I6,
     LOAD_RESULTS!$C$5= LISTS!$A$15,'2. PV_Rooftop'!I6,
     LOAD_RESULTS!$C$5= LISTS!$A$16,'3. Wind_Parks'!I6,
     LOAD_RESULTS!$C$5= LISTS!$A$17,'4. Biomass'!I6,
     LOAD_RESULTS!$C$5="MENU",0))*LOAD_RESULTS!$D$6*0.5</f>
        <v>0</v>
      </c>
      <c r="R6" s="20" cm="1">
        <f t="array" ref="R6">(_xlfn.IFS(LOAD_RESULTS!$C$3= LISTS!$A$2,'1. Domestic'!J6,
     LOAD_RESULTS!$C$3= LISTS!$A$3,'3. Small_Commercial'!J6,
     LOAD_RESULTS!$C$3= LISTS!$A$4,'4.Large_Commercial_Shops-Stores'!J6,
     LOAD_RESULTS!$C$3= LISTS!$A$5,'5. Large_Commercial_Hotels'!J6,
     LOAD_RESULTS!$C$3= LISTS!$A$6,'6. Small_Industrial'!J6,
     LOAD_RESULTS!$C$3= LISTS!$A$7,'7. Large_Industrial'!J6,
     LOAD_RESULTS!$C$3= LISTS!$A$8,'10. Water_Pumping'!J6,
     LOAD_RESULTS!$C$3= LISTS!$A$9,'11. Thermal_Energy_Storage'!J6,
     LOAD_RESULTS!$C$3= LISTS!$A$10,'12. Street_Lighting'!J6,
LOAD_RESULTS!$C$3="MENU",0))*LOAD_RESULTS!$D$4*0.5
-(_xlfn.IFS(LOAD_RESULTS!$C$5= LISTS!$A$14,'1. PV_Systems'!J6,
     LOAD_RESULTS!$C$5= LISTS!$A$15,'2. PV_Rooftop'!J6,
     LOAD_RESULTS!$C$5= LISTS!$A$16,'3. Wind_Parks'!J6,
     LOAD_RESULTS!$C$5= LISTS!$A$17,'4. Biomass'!J6,
     LOAD_RESULTS!$C$5="MENU",0))*LOAD_RESULTS!$D$6*0.5</f>
        <v>0</v>
      </c>
      <c r="S6" s="20" cm="1">
        <f t="array" ref="S6">(_xlfn.IFS(LOAD_RESULTS!$C$3= LISTS!$A$2,'1. Domestic'!K6,
     LOAD_RESULTS!$C$3= LISTS!$A$3,'3. Small_Commercial'!K6,
     LOAD_RESULTS!$C$3= LISTS!$A$4,'4.Large_Commercial_Shops-Stores'!K6,
     LOAD_RESULTS!$C$3= LISTS!$A$5,'5. Large_Commercial_Hotels'!K6,
     LOAD_RESULTS!$C$3= LISTS!$A$6,'6. Small_Industrial'!K6,
     LOAD_RESULTS!$C$3= LISTS!$A$7,'7. Large_Industrial'!K6,
     LOAD_RESULTS!$C$3= LISTS!$A$8,'10. Water_Pumping'!K6,
     LOAD_RESULTS!$C$3= LISTS!$A$9,'11. Thermal_Energy_Storage'!K6,
     LOAD_RESULTS!$C$3= LISTS!$A$10,'12. Street_Lighting'!K6,
LOAD_RESULTS!$C$3="MENU",0))*LOAD_RESULTS!$D$4*0.5
-(_xlfn.IFS(LOAD_RESULTS!$C$5= LISTS!$A$14,'1. PV_Systems'!K6,
     LOAD_RESULTS!$C$5= LISTS!$A$15,'2. PV_Rooftop'!K6,
     LOAD_RESULTS!$C$5= LISTS!$A$16,'3. Wind_Parks'!K6,
     LOAD_RESULTS!$C$5= LISTS!$A$17,'4. Biomass'!K6,
     LOAD_RESULTS!$C$5="MENU",0))*LOAD_RESULTS!$D$6*0.5</f>
        <v>0</v>
      </c>
      <c r="T6" s="20" cm="1">
        <f t="array" ref="T6">(_xlfn.IFS(LOAD_RESULTS!$C$3= LISTS!$A$2,'1. Domestic'!L6,
     LOAD_RESULTS!$C$3= LISTS!$A$3,'3. Small_Commercial'!L6,
     LOAD_RESULTS!$C$3= LISTS!$A$4,'4.Large_Commercial_Shops-Stores'!L6,
     LOAD_RESULTS!$C$3= LISTS!$A$5,'5. Large_Commercial_Hotels'!L6,
     LOAD_RESULTS!$C$3= LISTS!$A$6,'6. Small_Industrial'!L6,
     LOAD_RESULTS!$C$3= LISTS!$A$7,'7. Large_Industrial'!L6,
     LOAD_RESULTS!$C$3= LISTS!$A$8,'10. Water_Pumping'!L6,
     LOAD_RESULTS!$C$3= LISTS!$A$9,'11. Thermal_Energy_Storage'!L6,
     LOAD_RESULTS!$C$3= LISTS!$A$10,'12. Street_Lighting'!L6,
LOAD_RESULTS!$C$3="MENU",0))*LOAD_RESULTS!$D$4*0.5
-(_xlfn.IFS(LOAD_RESULTS!$C$5= LISTS!$A$14,'1. PV_Systems'!L6,
     LOAD_RESULTS!$C$5= LISTS!$A$15,'2. PV_Rooftop'!L6,
     LOAD_RESULTS!$C$5= LISTS!$A$16,'3. Wind_Parks'!L6,
     LOAD_RESULTS!$C$5= LISTS!$A$17,'4. Biomass'!L6,
     LOAD_RESULTS!$C$5="MENU",0))*LOAD_RESULTS!$D$6*0.5</f>
        <v>0</v>
      </c>
      <c r="U6" s="20" cm="1">
        <f t="array" ref="U6">(_xlfn.IFS(LOAD_RESULTS!$C$3= LISTS!$A$2,'1. Domestic'!M6,
     LOAD_RESULTS!$C$3= LISTS!$A$3,'3. Small_Commercial'!M6,
     LOAD_RESULTS!$C$3= LISTS!$A$4,'4.Large_Commercial_Shops-Stores'!M6,
     LOAD_RESULTS!$C$3= LISTS!$A$5,'5. Large_Commercial_Hotels'!M6,
     LOAD_RESULTS!$C$3= LISTS!$A$6,'6. Small_Industrial'!M6,
     LOAD_RESULTS!$C$3= LISTS!$A$7,'7. Large_Industrial'!M6,
     LOAD_RESULTS!$C$3= LISTS!$A$8,'10. Water_Pumping'!M6,
     LOAD_RESULTS!$C$3= LISTS!$A$9,'11. Thermal_Energy_Storage'!M6,
     LOAD_RESULTS!$C$3= LISTS!$A$10,'12. Street_Lighting'!M6,
LOAD_RESULTS!$C$3="MENU",0))*LOAD_RESULTS!$D$4*0.5
-(_xlfn.IFS(LOAD_RESULTS!$C$5= LISTS!$A$14,'1. PV_Systems'!M6,
     LOAD_RESULTS!$C$5= LISTS!$A$15,'2. PV_Rooftop'!M6,
     LOAD_RESULTS!$C$5= LISTS!$A$16,'3. Wind_Parks'!M6,
     LOAD_RESULTS!$C$5= LISTS!$A$17,'4. Biomass'!M6,
     LOAD_RESULTS!$C$5="MENU",0))*LOAD_RESULTS!$D$6*0.5</f>
        <v>0</v>
      </c>
      <c r="V6" s="20" cm="1">
        <f t="array" ref="V6">(_xlfn.IFS(LOAD_RESULTS!$C$3= LISTS!$A$2,'1. Domestic'!N6,
     LOAD_RESULTS!$C$3= LISTS!$A$3,'3. Small_Commercial'!N6,
     LOAD_RESULTS!$C$3= LISTS!$A$4,'4.Large_Commercial_Shops-Stores'!N6,
     LOAD_RESULTS!$C$3= LISTS!$A$5,'5. Large_Commercial_Hotels'!N6,
     LOAD_RESULTS!$C$3= LISTS!$A$6,'6. Small_Industrial'!N6,
     LOAD_RESULTS!$C$3= LISTS!$A$7,'7. Large_Industrial'!N6,
     LOAD_RESULTS!$C$3= LISTS!$A$8,'10. Water_Pumping'!N6,
     LOAD_RESULTS!$C$3= LISTS!$A$9,'11. Thermal_Energy_Storage'!N6,
     LOAD_RESULTS!$C$3= LISTS!$A$10,'12. Street_Lighting'!N6,
LOAD_RESULTS!$C$3="MENU",0))*LOAD_RESULTS!$D$4*0.5
-(_xlfn.IFS(LOAD_RESULTS!$C$5= LISTS!$A$14,'1. PV_Systems'!N6,
     LOAD_RESULTS!$C$5= LISTS!$A$15,'2. PV_Rooftop'!N6,
     LOAD_RESULTS!$C$5= LISTS!$A$16,'3. Wind_Parks'!N6,
     LOAD_RESULTS!$C$5= LISTS!$A$17,'4. Biomass'!N6,
     LOAD_RESULTS!$C$5="MENU",0))*LOAD_RESULTS!$D$6*0.5</f>
        <v>0</v>
      </c>
      <c r="W6" s="20" cm="1">
        <f t="array" ref="W6">(_xlfn.IFS(LOAD_RESULTS!$C$3= LISTS!$A$2,'1. Domestic'!O6,
     LOAD_RESULTS!$C$3= LISTS!$A$3,'3. Small_Commercial'!O6,
     LOAD_RESULTS!$C$3= LISTS!$A$4,'4.Large_Commercial_Shops-Stores'!O6,
     LOAD_RESULTS!$C$3= LISTS!$A$5,'5. Large_Commercial_Hotels'!O6,
     LOAD_RESULTS!$C$3= LISTS!$A$6,'6. Small_Industrial'!O6,
     LOAD_RESULTS!$C$3= LISTS!$A$7,'7. Large_Industrial'!O6,
     LOAD_RESULTS!$C$3= LISTS!$A$8,'10. Water_Pumping'!O6,
     LOAD_RESULTS!$C$3= LISTS!$A$9,'11. Thermal_Energy_Storage'!O6,
     LOAD_RESULTS!$C$3= LISTS!$A$10,'12. Street_Lighting'!O6,
LOAD_RESULTS!$C$3="MENU",0))*LOAD_RESULTS!$D$4*0.5
-(_xlfn.IFS(LOAD_RESULTS!$C$5= LISTS!$A$14,'1. PV_Systems'!O6,
     LOAD_RESULTS!$C$5= LISTS!$A$15,'2. PV_Rooftop'!O6,
     LOAD_RESULTS!$C$5= LISTS!$A$16,'3. Wind_Parks'!O6,
     LOAD_RESULTS!$C$5= LISTS!$A$17,'4. Biomass'!O6,
     LOAD_RESULTS!$C$5="MENU",0))*LOAD_RESULTS!$D$6*0.5</f>
        <v>0</v>
      </c>
      <c r="X6" s="20" cm="1">
        <f t="array" ref="X6">(_xlfn.IFS(LOAD_RESULTS!$C$3= LISTS!$A$2,'1. Domestic'!P6,
     LOAD_RESULTS!$C$3= LISTS!$A$3,'3. Small_Commercial'!P6,
     LOAD_RESULTS!$C$3= LISTS!$A$4,'4.Large_Commercial_Shops-Stores'!P6,
     LOAD_RESULTS!$C$3= LISTS!$A$5,'5. Large_Commercial_Hotels'!P6,
     LOAD_RESULTS!$C$3= LISTS!$A$6,'6. Small_Industrial'!P6,
     LOAD_RESULTS!$C$3= LISTS!$A$7,'7. Large_Industrial'!P6,
     LOAD_RESULTS!$C$3= LISTS!$A$8,'10. Water_Pumping'!P6,
     LOAD_RESULTS!$C$3= LISTS!$A$9,'11. Thermal_Energy_Storage'!P6,
     LOAD_RESULTS!$C$3= LISTS!$A$10,'12. Street_Lighting'!P6,
LOAD_RESULTS!$C$3="MENU",0))*LOAD_RESULTS!$D$4*0.5
-(_xlfn.IFS(LOAD_RESULTS!$C$5= LISTS!$A$14,'1. PV_Systems'!P6,
     LOAD_RESULTS!$C$5= LISTS!$A$15,'2. PV_Rooftop'!P6,
     LOAD_RESULTS!$C$5= LISTS!$A$16,'3. Wind_Parks'!P6,
     LOAD_RESULTS!$C$5= LISTS!$A$17,'4. Biomass'!P6,
     LOAD_RESULTS!$C$5="MENU",0))*LOAD_RESULTS!$D$6*0.5</f>
        <v>0</v>
      </c>
      <c r="Y6" s="20" cm="1">
        <f t="array" ref="Y6">(_xlfn.IFS(LOAD_RESULTS!$C$3= LISTS!$A$2,'1. Domestic'!Q6,
     LOAD_RESULTS!$C$3= LISTS!$A$3,'3. Small_Commercial'!Q6,
     LOAD_RESULTS!$C$3= LISTS!$A$4,'4.Large_Commercial_Shops-Stores'!Q6,
     LOAD_RESULTS!$C$3= LISTS!$A$5,'5. Large_Commercial_Hotels'!Q6,
     LOAD_RESULTS!$C$3= LISTS!$A$6,'6. Small_Industrial'!Q6,
     LOAD_RESULTS!$C$3= LISTS!$A$7,'7. Large_Industrial'!Q6,
     LOAD_RESULTS!$C$3= LISTS!$A$8,'10. Water_Pumping'!Q6,
     LOAD_RESULTS!$C$3= LISTS!$A$9,'11. Thermal_Energy_Storage'!Q6,
     LOAD_RESULTS!$C$3= LISTS!$A$10,'12. Street_Lighting'!Q6,
LOAD_RESULTS!$C$3="MENU",0))*LOAD_RESULTS!$D$4*0.5
-(_xlfn.IFS(LOAD_RESULTS!$C$5= LISTS!$A$14,'1. PV_Systems'!Q6,
     LOAD_RESULTS!$C$5= LISTS!$A$15,'2. PV_Rooftop'!Q6,
     LOAD_RESULTS!$C$5= LISTS!$A$16,'3. Wind_Parks'!Q6,
     LOAD_RESULTS!$C$5= LISTS!$A$17,'4. Biomass'!Q6,
     LOAD_RESULTS!$C$5="MENU",0))*LOAD_RESULTS!$D$6*0.5</f>
        <v>0</v>
      </c>
      <c r="Z6" s="20" cm="1">
        <f t="array" ref="Z6">(_xlfn.IFS(LOAD_RESULTS!$C$3= LISTS!$A$2,'1. Domestic'!R6,
     LOAD_RESULTS!$C$3= LISTS!$A$3,'3. Small_Commercial'!R6,
     LOAD_RESULTS!$C$3= LISTS!$A$4,'4.Large_Commercial_Shops-Stores'!R6,
     LOAD_RESULTS!$C$3= LISTS!$A$5,'5. Large_Commercial_Hotels'!R6,
     LOAD_RESULTS!$C$3= LISTS!$A$6,'6. Small_Industrial'!R6,
     LOAD_RESULTS!$C$3= LISTS!$A$7,'7. Large_Industrial'!R6,
     LOAD_RESULTS!$C$3= LISTS!$A$8,'10. Water_Pumping'!R6,
     LOAD_RESULTS!$C$3= LISTS!$A$9,'11. Thermal_Energy_Storage'!R6,
     LOAD_RESULTS!$C$3= LISTS!$A$10,'12. Street_Lighting'!R6,
LOAD_RESULTS!$C$3="MENU",0))*LOAD_RESULTS!$D$4*0.5
-(_xlfn.IFS(LOAD_RESULTS!$C$5= LISTS!$A$14,'1. PV_Systems'!R6,
     LOAD_RESULTS!$C$5= LISTS!$A$15,'2. PV_Rooftop'!R6,
     LOAD_RESULTS!$C$5= LISTS!$A$16,'3. Wind_Parks'!R6,
     LOAD_RESULTS!$C$5= LISTS!$A$17,'4. Biomass'!R6,
     LOAD_RESULTS!$C$5="MENU",0))*LOAD_RESULTS!$D$6*0.5</f>
        <v>0</v>
      </c>
      <c r="AA6" s="20" cm="1">
        <f t="array" ref="AA6">(_xlfn.IFS(LOAD_RESULTS!$C$3= LISTS!$A$2,'1. Domestic'!S6,
     LOAD_RESULTS!$C$3= LISTS!$A$3,'3. Small_Commercial'!S6,
     LOAD_RESULTS!$C$3= LISTS!$A$4,'4.Large_Commercial_Shops-Stores'!S6,
     LOAD_RESULTS!$C$3= LISTS!$A$5,'5. Large_Commercial_Hotels'!S6,
     LOAD_RESULTS!$C$3= LISTS!$A$6,'6. Small_Industrial'!S6,
     LOAD_RESULTS!$C$3= LISTS!$A$7,'7. Large_Industrial'!S6,
     LOAD_RESULTS!$C$3= LISTS!$A$8,'10. Water_Pumping'!S6,
     LOAD_RESULTS!$C$3= LISTS!$A$9,'11. Thermal_Energy_Storage'!S6,
     LOAD_RESULTS!$C$3= LISTS!$A$10,'12. Street_Lighting'!S6,
LOAD_RESULTS!$C$3="MENU",0))*LOAD_RESULTS!$D$4*0.5
-(_xlfn.IFS(LOAD_RESULTS!$C$5= LISTS!$A$14,'1. PV_Systems'!S6,
     LOAD_RESULTS!$C$5= LISTS!$A$15,'2. PV_Rooftop'!S6,
     LOAD_RESULTS!$C$5= LISTS!$A$16,'3. Wind_Parks'!S6,
     LOAD_RESULTS!$C$5= LISTS!$A$17,'4. Biomass'!S6,
     LOAD_RESULTS!$C$5="MENU",0))*LOAD_RESULTS!$D$6*0.5</f>
        <v>0</v>
      </c>
      <c r="AB6" s="20" cm="1">
        <f t="array" ref="AB6">(_xlfn.IFS(LOAD_RESULTS!$C$3= LISTS!$A$2,'1. Domestic'!T6,
     LOAD_RESULTS!$C$3= LISTS!$A$3,'3. Small_Commercial'!T6,
     LOAD_RESULTS!$C$3= LISTS!$A$4,'4.Large_Commercial_Shops-Stores'!T6,
     LOAD_RESULTS!$C$3= LISTS!$A$5,'5. Large_Commercial_Hotels'!T6,
     LOAD_RESULTS!$C$3= LISTS!$A$6,'6. Small_Industrial'!T6,
     LOAD_RESULTS!$C$3= LISTS!$A$7,'7. Large_Industrial'!T6,
     LOAD_RESULTS!$C$3= LISTS!$A$8,'10. Water_Pumping'!T6,
     LOAD_RESULTS!$C$3= LISTS!$A$9,'11. Thermal_Energy_Storage'!T6,
     LOAD_RESULTS!$C$3= LISTS!$A$10,'12. Street_Lighting'!T6,
LOAD_RESULTS!$C$3="MENU",0))*LOAD_RESULTS!$D$4*0.5
-(_xlfn.IFS(LOAD_RESULTS!$C$5= LISTS!$A$14,'1. PV_Systems'!T6,
     LOAD_RESULTS!$C$5= LISTS!$A$15,'2. PV_Rooftop'!T6,
     LOAD_RESULTS!$C$5= LISTS!$A$16,'3. Wind_Parks'!T6,
     LOAD_RESULTS!$C$5= LISTS!$A$17,'4. Biomass'!T6,
     LOAD_RESULTS!$C$5="MENU",0))*LOAD_RESULTS!$D$6*0.5</f>
        <v>0</v>
      </c>
      <c r="AC6" s="20" cm="1">
        <f t="array" ref="AC6">(_xlfn.IFS(LOAD_RESULTS!$C$3= LISTS!$A$2,'1. Domestic'!U6,
     LOAD_RESULTS!$C$3= LISTS!$A$3,'3. Small_Commercial'!U6,
     LOAD_RESULTS!$C$3= LISTS!$A$4,'4.Large_Commercial_Shops-Stores'!U6,
     LOAD_RESULTS!$C$3= LISTS!$A$5,'5. Large_Commercial_Hotels'!U6,
     LOAD_RESULTS!$C$3= LISTS!$A$6,'6. Small_Industrial'!U6,
     LOAD_RESULTS!$C$3= LISTS!$A$7,'7. Large_Industrial'!U6,
     LOAD_RESULTS!$C$3= LISTS!$A$8,'10. Water_Pumping'!U6,
     LOAD_RESULTS!$C$3= LISTS!$A$9,'11. Thermal_Energy_Storage'!U6,
     LOAD_RESULTS!$C$3= LISTS!$A$10,'12. Street_Lighting'!U6,
LOAD_RESULTS!$C$3="MENU",0))*LOAD_RESULTS!$D$4*0.5
-(_xlfn.IFS(LOAD_RESULTS!$C$5= LISTS!$A$14,'1. PV_Systems'!U6,
     LOAD_RESULTS!$C$5= LISTS!$A$15,'2. PV_Rooftop'!U6,
     LOAD_RESULTS!$C$5= LISTS!$A$16,'3. Wind_Parks'!U6,
     LOAD_RESULTS!$C$5= LISTS!$A$17,'4. Biomass'!U6,
     LOAD_RESULTS!$C$5="MENU",0))*LOAD_RESULTS!$D$6*0.5</f>
        <v>0</v>
      </c>
      <c r="AD6" s="20" cm="1">
        <f t="array" ref="AD6">(_xlfn.IFS(LOAD_RESULTS!$C$3= LISTS!$A$2,'1. Domestic'!V6,
     LOAD_RESULTS!$C$3= LISTS!$A$3,'3. Small_Commercial'!V6,
     LOAD_RESULTS!$C$3= LISTS!$A$4,'4.Large_Commercial_Shops-Stores'!V6,
     LOAD_RESULTS!$C$3= LISTS!$A$5,'5. Large_Commercial_Hotels'!V6,
     LOAD_RESULTS!$C$3= LISTS!$A$6,'6. Small_Industrial'!V6,
     LOAD_RESULTS!$C$3= LISTS!$A$7,'7. Large_Industrial'!V6,
     LOAD_RESULTS!$C$3= LISTS!$A$8,'10. Water_Pumping'!V6,
     LOAD_RESULTS!$C$3= LISTS!$A$9,'11. Thermal_Energy_Storage'!V6,
     LOAD_RESULTS!$C$3= LISTS!$A$10,'12. Street_Lighting'!V6,
LOAD_RESULTS!$C$3="MENU",0))*LOAD_RESULTS!$D$4*0.5
-(_xlfn.IFS(LOAD_RESULTS!$C$5= LISTS!$A$14,'1. PV_Systems'!V6,
     LOAD_RESULTS!$C$5= LISTS!$A$15,'2. PV_Rooftop'!V6,
     LOAD_RESULTS!$C$5= LISTS!$A$16,'3. Wind_Parks'!V6,
     LOAD_RESULTS!$C$5= LISTS!$A$17,'4. Biomass'!V6,
     LOAD_RESULTS!$C$5="MENU",0))*LOAD_RESULTS!$D$6*0.5</f>
        <v>0</v>
      </c>
      <c r="AE6" s="20" cm="1">
        <f t="array" ref="AE6">(_xlfn.IFS(LOAD_RESULTS!$C$3= LISTS!$A$2,'1. Domestic'!W6,
     LOAD_RESULTS!$C$3= LISTS!$A$3,'3. Small_Commercial'!W6,
     LOAD_RESULTS!$C$3= LISTS!$A$4,'4.Large_Commercial_Shops-Stores'!W6,
     LOAD_RESULTS!$C$3= LISTS!$A$5,'5. Large_Commercial_Hotels'!W6,
     LOAD_RESULTS!$C$3= LISTS!$A$6,'6. Small_Industrial'!W6,
     LOAD_RESULTS!$C$3= LISTS!$A$7,'7. Large_Industrial'!W6,
     LOAD_RESULTS!$C$3= LISTS!$A$8,'10. Water_Pumping'!W6,
     LOAD_RESULTS!$C$3= LISTS!$A$9,'11. Thermal_Energy_Storage'!W6,
     LOAD_RESULTS!$C$3= LISTS!$A$10,'12. Street_Lighting'!W6,
LOAD_RESULTS!$C$3="MENU",0))*LOAD_RESULTS!$D$4*0.5
-(_xlfn.IFS(LOAD_RESULTS!$C$5= LISTS!$A$14,'1. PV_Systems'!W6,
     LOAD_RESULTS!$C$5= LISTS!$A$15,'2. PV_Rooftop'!W6,
     LOAD_RESULTS!$C$5= LISTS!$A$16,'3. Wind_Parks'!W6,
     LOAD_RESULTS!$C$5= LISTS!$A$17,'4. Biomass'!W6,
     LOAD_RESULTS!$C$5="MENU",0))*LOAD_RESULTS!$D$6*0.5</f>
        <v>0</v>
      </c>
      <c r="AF6" s="20" cm="1">
        <f t="array" ref="AF6">(_xlfn.IFS(LOAD_RESULTS!$C$3= LISTS!$A$2,'1. Domestic'!X6,
     LOAD_RESULTS!$C$3= LISTS!$A$3,'3. Small_Commercial'!X6,
     LOAD_RESULTS!$C$3= LISTS!$A$4,'4.Large_Commercial_Shops-Stores'!X6,
     LOAD_RESULTS!$C$3= LISTS!$A$5,'5. Large_Commercial_Hotels'!X6,
     LOAD_RESULTS!$C$3= LISTS!$A$6,'6. Small_Industrial'!X6,
     LOAD_RESULTS!$C$3= LISTS!$A$7,'7. Large_Industrial'!X6,
     LOAD_RESULTS!$C$3= LISTS!$A$8,'10. Water_Pumping'!X6,
     LOAD_RESULTS!$C$3= LISTS!$A$9,'11. Thermal_Energy_Storage'!X6,
     LOAD_RESULTS!$C$3= LISTS!$A$10,'12. Street_Lighting'!X6,
LOAD_RESULTS!$C$3="MENU",0))*LOAD_RESULTS!$D$4*0.5
-(_xlfn.IFS(LOAD_RESULTS!$C$5= LISTS!$A$14,'1. PV_Systems'!X6,
     LOAD_RESULTS!$C$5= LISTS!$A$15,'2. PV_Rooftop'!X6,
     LOAD_RESULTS!$C$5= LISTS!$A$16,'3. Wind_Parks'!X6,
     LOAD_RESULTS!$C$5= LISTS!$A$17,'4. Biomass'!X6,
     LOAD_RESULTS!$C$5="MENU",0))*LOAD_RESULTS!$D$6*0.5</f>
        <v>0</v>
      </c>
      <c r="AG6" s="20" cm="1">
        <f t="array" ref="AG6">(_xlfn.IFS(LOAD_RESULTS!$C$3= LISTS!$A$2,'1. Domestic'!Y6,
     LOAD_RESULTS!$C$3= LISTS!$A$3,'3. Small_Commercial'!Y6,
     LOAD_RESULTS!$C$3= LISTS!$A$4,'4.Large_Commercial_Shops-Stores'!Y6,
     LOAD_RESULTS!$C$3= LISTS!$A$5,'5. Large_Commercial_Hotels'!Y6,
     LOAD_RESULTS!$C$3= LISTS!$A$6,'6. Small_Industrial'!Y6,
     LOAD_RESULTS!$C$3= LISTS!$A$7,'7. Large_Industrial'!Y6,
     LOAD_RESULTS!$C$3= LISTS!$A$8,'10. Water_Pumping'!Y6,
     LOAD_RESULTS!$C$3= LISTS!$A$9,'11. Thermal_Energy_Storage'!Y6,
     LOAD_RESULTS!$C$3= LISTS!$A$10,'12. Street_Lighting'!Y6,
LOAD_RESULTS!$C$3="MENU",0))*LOAD_RESULTS!$D$4*0.5
-(_xlfn.IFS(LOAD_RESULTS!$C$5= LISTS!$A$14,'1. PV_Systems'!Y6,
     LOAD_RESULTS!$C$5= LISTS!$A$15,'2. PV_Rooftop'!Y6,
     LOAD_RESULTS!$C$5= LISTS!$A$16,'3. Wind_Parks'!Y6,
     LOAD_RESULTS!$C$5= LISTS!$A$17,'4. Biomass'!Y6,
     LOAD_RESULTS!$C$5="MENU",0))*LOAD_RESULTS!$D$6*0.5</f>
        <v>0</v>
      </c>
      <c r="AI6" s="57"/>
      <c r="AJ6" s="20"/>
      <c r="AK6" s="20"/>
      <c r="AL6" s="20"/>
      <c r="AM6" s="20"/>
      <c r="AN6" s="20"/>
      <c r="AO6" s="20"/>
      <c r="AP6" s="20"/>
      <c r="AQ6" s="20"/>
      <c r="AS6" s="57"/>
      <c r="AT6" s="21"/>
      <c r="AU6" s="21"/>
      <c r="AX6" s="63">
        <v>6.25E-2</v>
      </c>
      <c r="AY6" s="19" t="e">
        <f t="shared" si="0"/>
        <v>#N/A</v>
      </c>
      <c r="AZ6" s="19" t="e" cm="1">
        <f t="array" ref="AZ6">(_xlfn.IFS(LOAD_RESULTS!$D$7="January",J6,
LOAD_RESULTS!$D$7="February",L6,
LOAD_RESULTS!$D$7="March",N6,
LOAD_RESULTS!$D$7="April",P6,
LOAD_RESULTS!$D$7="May",R6,
LOAD_RESULTS!$D$7="June",T6,
LOAD_RESULTS!$D$7="July",V6,
LOAD_RESULTS!$D$7="August",X6,
LOAD_RESULTS!$D$7="September",Z6,
LOAD_RESULTS!$D$7="October",AB6,
LOAD_RESULTS!$D$7="November",AD6,
LOAD_RESULTS!$D$7="December",AF6))</f>
        <v>#N/A</v>
      </c>
      <c r="BA6" s="19" t="e" cm="1">
        <f t="array" ref="BA6">(_xlfn.IFS(LOAD_RESULTS!$D$7="January",K6,
LOAD_RESULTS!$D$7="February",M6,
LOAD_RESULTS!$D$7="March",O6,
LOAD_RESULTS!$D$7="April",Q6,
LOAD_RESULTS!$D$7="May",S6,
LOAD_RESULTS!$D$7="June",U6,
LOAD_RESULTS!$D$7="July",W6,
LOAD_RESULTS!$D$7="August",Y6,
LOAD_RESULTS!$D$7="September",AA6,
LOAD_RESULTS!$D$7="October",AC6,
LOAD_RESULTS!$D$7="November",AE6,
LOAD_RESULTS!$D$7="December",AG6))</f>
        <v>#N/A</v>
      </c>
      <c r="BB6" s="19" t="e">
        <f t="shared" si="1"/>
        <v>#N/A</v>
      </c>
      <c r="BC6" s="19" t="e">
        <f t="shared" si="2"/>
        <v>#N/A</v>
      </c>
    </row>
    <row r="7" spans="1:55" x14ac:dyDescent="0.3">
      <c r="A7" s="54">
        <v>45658</v>
      </c>
      <c r="B7" s="55" t="s">
        <v>4</v>
      </c>
      <c r="C7" s="55" t="s">
        <v>108</v>
      </c>
      <c r="D7" s="55" t="s">
        <v>6</v>
      </c>
      <c r="E7" s="55" t="s">
        <v>49</v>
      </c>
      <c r="F7" s="55">
        <v>0.1041666666666667</v>
      </c>
      <c r="G7" s="56">
        <v>0</v>
      </c>
      <c r="I7" s="40">
        <v>0.1041666666666667</v>
      </c>
      <c r="J7" s="20" cm="1">
        <f t="array" ref="J7">(_xlfn.IFS(LOAD_RESULTS!$C$3= LISTS!$A$2,'1. Domestic'!B7,
     LOAD_RESULTS!$C$3= LISTS!$A$3,'3. Small_Commercial'!B7,
     LOAD_RESULTS!$C$3= LISTS!$A$4,'4.Large_Commercial_Shops-Stores'!B7,
     LOAD_RESULTS!$C$3= LISTS!$A$5,'5. Large_Commercial_Hotels'!B7,
     LOAD_RESULTS!$C$3= LISTS!$A$6,'6. Small_Industrial'!B7,
     LOAD_RESULTS!$C$3= LISTS!$A$7,'7. Large_Industrial'!B7,
     LOAD_RESULTS!$C$3= LISTS!$A$8,'10. Water_Pumping'!B7,
     LOAD_RESULTS!$C$3= LISTS!$A$9,'11. Thermal_Energy_Storage'!B7,
     LOAD_RESULTS!$C$3= LISTS!$A$10,'12. Street_Lighting'!B7,
LOAD_RESULTS!$C$3="MENU",0))*LOAD_RESULTS!$D$4*0.5
-(_xlfn.IFS(LOAD_RESULTS!$C$5= LISTS!$A$14,'1. PV_Systems'!B7,
     LOAD_RESULTS!$C$5= LISTS!$A$15,'2. PV_Rooftop'!B7,
     LOAD_RESULTS!$C$5= LISTS!$A$16,'3. Wind_Parks'!B7,
     LOAD_RESULTS!$C$5= LISTS!$A$17,'4. Biomass'!B7,
     LOAD_RESULTS!$C$5="MENU",0))*LOAD_RESULTS!$D$6*0.5</f>
        <v>0</v>
      </c>
      <c r="K7" s="20" cm="1">
        <f t="array" ref="K7">(_xlfn.IFS(LOAD_RESULTS!$C$3= LISTS!$A$2,'1. Domestic'!C7,
     LOAD_RESULTS!$C$3= LISTS!$A$3,'3. Small_Commercial'!C7,
     LOAD_RESULTS!$C$3= LISTS!$A$4,'4.Large_Commercial_Shops-Stores'!C7,
     LOAD_RESULTS!$C$3= LISTS!$A$5,'5. Large_Commercial_Hotels'!C7,
     LOAD_RESULTS!$C$3= LISTS!$A$6,'6. Small_Industrial'!C7,
     LOAD_RESULTS!$C$3= LISTS!$A$7,'7. Large_Industrial'!C7,
     LOAD_RESULTS!$C$3= LISTS!$A$8,'10. Water_Pumping'!C7,
     LOAD_RESULTS!$C$3= LISTS!$A$9,'11. Thermal_Energy_Storage'!C7,
     LOAD_RESULTS!$C$3= LISTS!$A$10,'12. Street_Lighting'!C7,
LOAD_RESULTS!$C$3="MENU",0))*LOAD_RESULTS!$D$4*0.5
-(_xlfn.IFS(LOAD_RESULTS!$C$5= LISTS!$A$14,'1. PV_Systems'!C7,
     LOAD_RESULTS!$C$5= LISTS!$A$15,'2. PV_Rooftop'!C7,
     LOAD_RESULTS!$C$5= LISTS!$A$16,'3. Wind_Parks'!C7,
     LOAD_RESULTS!$C$5= LISTS!$A$17,'4. Biomass'!C7,
     LOAD_RESULTS!$C$5="MENU",0))*LOAD_RESULTS!$D$6*0.5</f>
        <v>0</v>
      </c>
      <c r="L7" s="20" cm="1">
        <f t="array" ref="L7">(_xlfn.IFS(LOAD_RESULTS!$C$3= LISTS!$A$2,'1. Domestic'!D7,
     LOAD_RESULTS!$C$3= LISTS!$A$3,'3. Small_Commercial'!D7,
     LOAD_RESULTS!$C$3= LISTS!$A$4,'4.Large_Commercial_Shops-Stores'!D7,
     LOAD_RESULTS!$C$3= LISTS!$A$5,'5. Large_Commercial_Hotels'!D7,
     LOAD_RESULTS!$C$3= LISTS!$A$6,'6. Small_Industrial'!D7,
     LOAD_RESULTS!$C$3= LISTS!$A$7,'7. Large_Industrial'!D7,
     LOAD_RESULTS!$C$3= LISTS!$A$8,'10. Water_Pumping'!D7,
     LOAD_RESULTS!$C$3= LISTS!$A$9,'11. Thermal_Energy_Storage'!D7,
     LOAD_RESULTS!$C$3= LISTS!$A$10,'12. Street_Lighting'!D7,
LOAD_RESULTS!$C$3="MENU",0))*LOAD_RESULTS!$D$4*0.5
-(_xlfn.IFS(LOAD_RESULTS!$C$5= LISTS!$A$14,'1. PV_Systems'!D7,
     LOAD_RESULTS!$C$5= LISTS!$A$15,'2. PV_Rooftop'!D7,
     LOAD_RESULTS!$C$5= LISTS!$A$16,'3. Wind_Parks'!D7,
     LOAD_RESULTS!$C$5= LISTS!$A$17,'4. Biomass'!D7,
     LOAD_RESULTS!$C$5="MENU",0))*LOAD_RESULTS!$D$6*0.5</f>
        <v>0</v>
      </c>
      <c r="M7" s="20" cm="1">
        <f t="array" ref="M7">(_xlfn.IFS(LOAD_RESULTS!$C$3= LISTS!$A$2,'1. Domestic'!E7,
     LOAD_RESULTS!$C$3= LISTS!$A$3,'3. Small_Commercial'!E7,
     LOAD_RESULTS!$C$3= LISTS!$A$4,'4.Large_Commercial_Shops-Stores'!E7,
     LOAD_RESULTS!$C$3= LISTS!$A$5,'5. Large_Commercial_Hotels'!E7,
     LOAD_RESULTS!$C$3= LISTS!$A$6,'6. Small_Industrial'!E7,
     LOAD_RESULTS!$C$3= LISTS!$A$7,'7. Large_Industrial'!E7,
     LOAD_RESULTS!$C$3= LISTS!$A$8,'10. Water_Pumping'!E7,
     LOAD_RESULTS!$C$3= LISTS!$A$9,'11. Thermal_Energy_Storage'!E7,
     LOAD_RESULTS!$C$3= LISTS!$A$10,'12. Street_Lighting'!E7,
LOAD_RESULTS!$C$3="MENU",0))*LOAD_RESULTS!$D$4*0.5
-(_xlfn.IFS(LOAD_RESULTS!$C$5= LISTS!$A$14,'1. PV_Systems'!E7,
     LOAD_RESULTS!$C$5= LISTS!$A$15,'2. PV_Rooftop'!E7,
     LOAD_RESULTS!$C$5= LISTS!$A$16,'3. Wind_Parks'!E7,
     LOAD_RESULTS!$C$5= LISTS!$A$17,'4. Biomass'!E7,
     LOAD_RESULTS!$C$5="MENU",0))*LOAD_RESULTS!$D$6*0.5</f>
        <v>0</v>
      </c>
      <c r="N7" s="20" cm="1">
        <f t="array" ref="N7">(_xlfn.IFS(LOAD_RESULTS!$C$3= LISTS!$A$2,'1. Domestic'!F7,
     LOAD_RESULTS!$C$3= LISTS!$A$3,'3. Small_Commercial'!F7,
     LOAD_RESULTS!$C$3= LISTS!$A$4,'4.Large_Commercial_Shops-Stores'!F7,
     LOAD_RESULTS!$C$3= LISTS!$A$5,'5. Large_Commercial_Hotels'!F7,
     LOAD_RESULTS!$C$3= LISTS!$A$6,'6. Small_Industrial'!F7,
     LOAD_RESULTS!$C$3= LISTS!$A$7,'7. Large_Industrial'!F7,
     LOAD_RESULTS!$C$3= LISTS!$A$8,'10. Water_Pumping'!F7,
     LOAD_RESULTS!$C$3= LISTS!$A$9,'11. Thermal_Energy_Storage'!F7,
     LOAD_RESULTS!$C$3= LISTS!$A$10,'12. Street_Lighting'!F7,
LOAD_RESULTS!$C$3="MENU",0))*LOAD_RESULTS!$D$4*0.5
-(_xlfn.IFS(LOAD_RESULTS!$C$5= LISTS!$A$14,'1. PV_Systems'!F7,
     LOAD_RESULTS!$C$5= LISTS!$A$15,'2. PV_Rooftop'!F7,
     LOAD_RESULTS!$C$5= LISTS!$A$16,'3. Wind_Parks'!F7,
     LOAD_RESULTS!$C$5= LISTS!$A$17,'4. Biomass'!F7,
     LOAD_RESULTS!$C$5="MENU",0))*LOAD_RESULTS!$D$6*0.5</f>
        <v>0</v>
      </c>
      <c r="O7" s="20" cm="1">
        <f t="array" ref="O7">(_xlfn.IFS(LOAD_RESULTS!$C$3= LISTS!$A$2,'1. Domestic'!G7,
     LOAD_RESULTS!$C$3= LISTS!$A$3,'3. Small_Commercial'!G7,
     LOAD_RESULTS!$C$3= LISTS!$A$4,'4.Large_Commercial_Shops-Stores'!G7,
     LOAD_RESULTS!$C$3= LISTS!$A$5,'5. Large_Commercial_Hotels'!G7,
     LOAD_RESULTS!$C$3= LISTS!$A$6,'6. Small_Industrial'!G7,
     LOAD_RESULTS!$C$3= LISTS!$A$7,'7. Large_Industrial'!G7,
     LOAD_RESULTS!$C$3= LISTS!$A$8,'10. Water_Pumping'!G7,
     LOAD_RESULTS!$C$3= LISTS!$A$9,'11. Thermal_Energy_Storage'!G7,
     LOAD_RESULTS!$C$3= LISTS!$A$10,'12. Street_Lighting'!G7,
LOAD_RESULTS!$C$3="MENU",0))*LOAD_RESULTS!$D$4*0.5
-(_xlfn.IFS(LOAD_RESULTS!$C$5= LISTS!$A$14,'1. PV_Systems'!G7,
     LOAD_RESULTS!$C$5= LISTS!$A$15,'2. PV_Rooftop'!G7,
     LOAD_RESULTS!$C$5= LISTS!$A$16,'3. Wind_Parks'!G7,
     LOAD_RESULTS!$C$5= LISTS!$A$17,'4. Biomass'!G7,
     LOAD_RESULTS!$C$5="MENU",0))*LOAD_RESULTS!$D$6*0.5</f>
        <v>0</v>
      </c>
      <c r="P7" s="20" cm="1">
        <f t="array" ref="P7">(_xlfn.IFS(LOAD_RESULTS!$C$3= LISTS!$A$2,'1. Domestic'!H7,
     LOAD_RESULTS!$C$3= LISTS!$A$3,'3. Small_Commercial'!H7,
     LOAD_RESULTS!$C$3= LISTS!$A$4,'4.Large_Commercial_Shops-Stores'!H7,
     LOAD_RESULTS!$C$3= LISTS!$A$5,'5. Large_Commercial_Hotels'!H7,
     LOAD_RESULTS!$C$3= LISTS!$A$6,'6. Small_Industrial'!H7,
     LOAD_RESULTS!$C$3= LISTS!$A$7,'7. Large_Industrial'!H7,
     LOAD_RESULTS!$C$3= LISTS!$A$8,'10. Water_Pumping'!H7,
     LOAD_RESULTS!$C$3= LISTS!$A$9,'11. Thermal_Energy_Storage'!H7,
     LOAD_RESULTS!$C$3= LISTS!$A$10,'12. Street_Lighting'!H7,
LOAD_RESULTS!$C$3="MENU",0))*LOAD_RESULTS!$D$4*0.5
-(_xlfn.IFS(LOAD_RESULTS!$C$5= LISTS!$A$14,'1. PV_Systems'!H7,
     LOAD_RESULTS!$C$5= LISTS!$A$15,'2. PV_Rooftop'!H7,
     LOAD_RESULTS!$C$5= LISTS!$A$16,'3. Wind_Parks'!H7,
     LOAD_RESULTS!$C$5= LISTS!$A$17,'4. Biomass'!H7,
     LOAD_RESULTS!$C$5="MENU",0))*LOAD_RESULTS!$D$6*0.5</f>
        <v>0</v>
      </c>
      <c r="Q7" s="20" cm="1">
        <f t="array" ref="Q7">(_xlfn.IFS(LOAD_RESULTS!$C$3= LISTS!$A$2,'1. Domestic'!I7,
     LOAD_RESULTS!$C$3= LISTS!$A$3,'3. Small_Commercial'!I7,
     LOAD_RESULTS!$C$3= LISTS!$A$4,'4.Large_Commercial_Shops-Stores'!I7,
     LOAD_RESULTS!$C$3= LISTS!$A$5,'5. Large_Commercial_Hotels'!I7,
     LOAD_RESULTS!$C$3= LISTS!$A$6,'6. Small_Industrial'!I7,
     LOAD_RESULTS!$C$3= LISTS!$A$7,'7. Large_Industrial'!I7,
     LOAD_RESULTS!$C$3= LISTS!$A$8,'10. Water_Pumping'!I7,
     LOAD_RESULTS!$C$3= LISTS!$A$9,'11. Thermal_Energy_Storage'!I7,
     LOAD_RESULTS!$C$3= LISTS!$A$10,'12. Street_Lighting'!I7,
LOAD_RESULTS!$C$3="MENU",0))*LOAD_RESULTS!$D$4*0.5
-(_xlfn.IFS(LOAD_RESULTS!$C$5= LISTS!$A$14,'1. PV_Systems'!I7,
     LOAD_RESULTS!$C$5= LISTS!$A$15,'2. PV_Rooftop'!I7,
     LOAD_RESULTS!$C$5= LISTS!$A$16,'3. Wind_Parks'!I7,
     LOAD_RESULTS!$C$5= LISTS!$A$17,'4. Biomass'!I7,
     LOAD_RESULTS!$C$5="MENU",0))*LOAD_RESULTS!$D$6*0.5</f>
        <v>0</v>
      </c>
      <c r="R7" s="20" cm="1">
        <f t="array" ref="R7">(_xlfn.IFS(LOAD_RESULTS!$C$3= LISTS!$A$2,'1. Domestic'!J7,
     LOAD_RESULTS!$C$3= LISTS!$A$3,'3. Small_Commercial'!J7,
     LOAD_RESULTS!$C$3= LISTS!$A$4,'4.Large_Commercial_Shops-Stores'!J7,
     LOAD_RESULTS!$C$3= LISTS!$A$5,'5. Large_Commercial_Hotels'!J7,
     LOAD_RESULTS!$C$3= LISTS!$A$6,'6. Small_Industrial'!J7,
     LOAD_RESULTS!$C$3= LISTS!$A$7,'7. Large_Industrial'!J7,
     LOAD_RESULTS!$C$3= LISTS!$A$8,'10. Water_Pumping'!J7,
     LOAD_RESULTS!$C$3= LISTS!$A$9,'11. Thermal_Energy_Storage'!J7,
     LOAD_RESULTS!$C$3= LISTS!$A$10,'12. Street_Lighting'!J7,
LOAD_RESULTS!$C$3="MENU",0))*LOAD_RESULTS!$D$4*0.5
-(_xlfn.IFS(LOAD_RESULTS!$C$5= LISTS!$A$14,'1. PV_Systems'!J7,
     LOAD_RESULTS!$C$5= LISTS!$A$15,'2. PV_Rooftop'!J7,
     LOAD_RESULTS!$C$5= LISTS!$A$16,'3. Wind_Parks'!J7,
     LOAD_RESULTS!$C$5= LISTS!$A$17,'4. Biomass'!J7,
     LOAD_RESULTS!$C$5="MENU",0))*LOAD_RESULTS!$D$6*0.5</f>
        <v>0</v>
      </c>
      <c r="S7" s="20" cm="1">
        <f t="array" ref="S7">(_xlfn.IFS(LOAD_RESULTS!$C$3= LISTS!$A$2,'1. Domestic'!K7,
     LOAD_RESULTS!$C$3= LISTS!$A$3,'3. Small_Commercial'!K7,
     LOAD_RESULTS!$C$3= LISTS!$A$4,'4.Large_Commercial_Shops-Stores'!K7,
     LOAD_RESULTS!$C$3= LISTS!$A$5,'5. Large_Commercial_Hotels'!K7,
     LOAD_RESULTS!$C$3= LISTS!$A$6,'6. Small_Industrial'!K7,
     LOAD_RESULTS!$C$3= LISTS!$A$7,'7. Large_Industrial'!K7,
     LOAD_RESULTS!$C$3= LISTS!$A$8,'10. Water_Pumping'!K7,
     LOAD_RESULTS!$C$3= LISTS!$A$9,'11. Thermal_Energy_Storage'!K7,
     LOAD_RESULTS!$C$3= LISTS!$A$10,'12. Street_Lighting'!K7,
LOAD_RESULTS!$C$3="MENU",0))*LOAD_RESULTS!$D$4*0.5
-(_xlfn.IFS(LOAD_RESULTS!$C$5= LISTS!$A$14,'1. PV_Systems'!K7,
     LOAD_RESULTS!$C$5= LISTS!$A$15,'2. PV_Rooftop'!K7,
     LOAD_RESULTS!$C$5= LISTS!$A$16,'3. Wind_Parks'!K7,
     LOAD_RESULTS!$C$5= LISTS!$A$17,'4. Biomass'!K7,
     LOAD_RESULTS!$C$5="MENU",0))*LOAD_RESULTS!$D$6*0.5</f>
        <v>0</v>
      </c>
      <c r="T7" s="20" cm="1">
        <f t="array" ref="T7">(_xlfn.IFS(LOAD_RESULTS!$C$3= LISTS!$A$2,'1. Domestic'!L7,
     LOAD_RESULTS!$C$3= LISTS!$A$3,'3. Small_Commercial'!L7,
     LOAD_RESULTS!$C$3= LISTS!$A$4,'4.Large_Commercial_Shops-Stores'!L7,
     LOAD_RESULTS!$C$3= LISTS!$A$5,'5. Large_Commercial_Hotels'!L7,
     LOAD_RESULTS!$C$3= LISTS!$A$6,'6. Small_Industrial'!L7,
     LOAD_RESULTS!$C$3= LISTS!$A$7,'7. Large_Industrial'!L7,
     LOAD_RESULTS!$C$3= LISTS!$A$8,'10. Water_Pumping'!L7,
     LOAD_RESULTS!$C$3= LISTS!$A$9,'11. Thermal_Energy_Storage'!L7,
     LOAD_RESULTS!$C$3= LISTS!$A$10,'12. Street_Lighting'!L7,
LOAD_RESULTS!$C$3="MENU",0))*LOAD_RESULTS!$D$4*0.5
-(_xlfn.IFS(LOAD_RESULTS!$C$5= LISTS!$A$14,'1. PV_Systems'!L7,
     LOAD_RESULTS!$C$5= LISTS!$A$15,'2. PV_Rooftop'!L7,
     LOAD_RESULTS!$C$5= LISTS!$A$16,'3. Wind_Parks'!L7,
     LOAD_RESULTS!$C$5= LISTS!$A$17,'4. Biomass'!L7,
     LOAD_RESULTS!$C$5="MENU",0))*LOAD_RESULTS!$D$6*0.5</f>
        <v>0</v>
      </c>
      <c r="U7" s="20" cm="1">
        <f t="array" ref="U7">(_xlfn.IFS(LOAD_RESULTS!$C$3= LISTS!$A$2,'1. Domestic'!M7,
     LOAD_RESULTS!$C$3= LISTS!$A$3,'3. Small_Commercial'!M7,
     LOAD_RESULTS!$C$3= LISTS!$A$4,'4.Large_Commercial_Shops-Stores'!M7,
     LOAD_RESULTS!$C$3= LISTS!$A$5,'5. Large_Commercial_Hotels'!M7,
     LOAD_RESULTS!$C$3= LISTS!$A$6,'6. Small_Industrial'!M7,
     LOAD_RESULTS!$C$3= LISTS!$A$7,'7. Large_Industrial'!M7,
     LOAD_RESULTS!$C$3= LISTS!$A$8,'10. Water_Pumping'!M7,
     LOAD_RESULTS!$C$3= LISTS!$A$9,'11. Thermal_Energy_Storage'!M7,
     LOAD_RESULTS!$C$3= LISTS!$A$10,'12. Street_Lighting'!M7,
LOAD_RESULTS!$C$3="MENU",0))*LOAD_RESULTS!$D$4*0.5
-(_xlfn.IFS(LOAD_RESULTS!$C$5= LISTS!$A$14,'1. PV_Systems'!M7,
     LOAD_RESULTS!$C$5= LISTS!$A$15,'2. PV_Rooftop'!M7,
     LOAD_RESULTS!$C$5= LISTS!$A$16,'3. Wind_Parks'!M7,
     LOAD_RESULTS!$C$5= LISTS!$A$17,'4. Biomass'!M7,
     LOAD_RESULTS!$C$5="MENU",0))*LOAD_RESULTS!$D$6*0.5</f>
        <v>0</v>
      </c>
      <c r="V7" s="20" cm="1">
        <f t="array" ref="V7">(_xlfn.IFS(LOAD_RESULTS!$C$3= LISTS!$A$2,'1. Domestic'!N7,
     LOAD_RESULTS!$C$3= LISTS!$A$3,'3. Small_Commercial'!N7,
     LOAD_RESULTS!$C$3= LISTS!$A$4,'4.Large_Commercial_Shops-Stores'!N7,
     LOAD_RESULTS!$C$3= LISTS!$A$5,'5. Large_Commercial_Hotels'!N7,
     LOAD_RESULTS!$C$3= LISTS!$A$6,'6. Small_Industrial'!N7,
     LOAD_RESULTS!$C$3= LISTS!$A$7,'7. Large_Industrial'!N7,
     LOAD_RESULTS!$C$3= LISTS!$A$8,'10. Water_Pumping'!N7,
     LOAD_RESULTS!$C$3= LISTS!$A$9,'11. Thermal_Energy_Storage'!N7,
     LOAD_RESULTS!$C$3= LISTS!$A$10,'12. Street_Lighting'!N7,
LOAD_RESULTS!$C$3="MENU",0))*LOAD_RESULTS!$D$4*0.5
-(_xlfn.IFS(LOAD_RESULTS!$C$5= LISTS!$A$14,'1. PV_Systems'!N7,
     LOAD_RESULTS!$C$5= LISTS!$A$15,'2. PV_Rooftop'!N7,
     LOAD_RESULTS!$C$5= LISTS!$A$16,'3. Wind_Parks'!N7,
     LOAD_RESULTS!$C$5= LISTS!$A$17,'4. Biomass'!N7,
     LOAD_RESULTS!$C$5="MENU",0))*LOAD_RESULTS!$D$6*0.5</f>
        <v>0</v>
      </c>
      <c r="W7" s="20" cm="1">
        <f t="array" ref="W7">(_xlfn.IFS(LOAD_RESULTS!$C$3= LISTS!$A$2,'1. Domestic'!O7,
     LOAD_RESULTS!$C$3= LISTS!$A$3,'3. Small_Commercial'!O7,
     LOAD_RESULTS!$C$3= LISTS!$A$4,'4.Large_Commercial_Shops-Stores'!O7,
     LOAD_RESULTS!$C$3= LISTS!$A$5,'5. Large_Commercial_Hotels'!O7,
     LOAD_RESULTS!$C$3= LISTS!$A$6,'6. Small_Industrial'!O7,
     LOAD_RESULTS!$C$3= LISTS!$A$7,'7. Large_Industrial'!O7,
     LOAD_RESULTS!$C$3= LISTS!$A$8,'10. Water_Pumping'!O7,
     LOAD_RESULTS!$C$3= LISTS!$A$9,'11. Thermal_Energy_Storage'!O7,
     LOAD_RESULTS!$C$3= LISTS!$A$10,'12. Street_Lighting'!O7,
LOAD_RESULTS!$C$3="MENU",0))*LOAD_RESULTS!$D$4*0.5
-(_xlfn.IFS(LOAD_RESULTS!$C$5= LISTS!$A$14,'1. PV_Systems'!O7,
     LOAD_RESULTS!$C$5= LISTS!$A$15,'2. PV_Rooftop'!O7,
     LOAD_RESULTS!$C$5= LISTS!$A$16,'3. Wind_Parks'!O7,
     LOAD_RESULTS!$C$5= LISTS!$A$17,'4. Biomass'!O7,
     LOAD_RESULTS!$C$5="MENU",0))*LOAD_RESULTS!$D$6*0.5</f>
        <v>0</v>
      </c>
      <c r="X7" s="20" cm="1">
        <f t="array" ref="X7">(_xlfn.IFS(LOAD_RESULTS!$C$3= LISTS!$A$2,'1. Domestic'!P7,
     LOAD_RESULTS!$C$3= LISTS!$A$3,'3. Small_Commercial'!P7,
     LOAD_RESULTS!$C$3= LISTS!$A$4,'4.Large_Commercial_Shops-Stores'!P7,
     LOAD_RESULTS!$C$3= LISTS!$A$5,'5. Large_Commercial_Hotels'!P7,
     LOAD_RESULTS!$C$3= LISTS!$A$6,'6. Small_Industrial'!P7,
     LOAD_RESULTS!$C$3= LISTS!$A$7,'7. Large_Industrial'!P7,
     LOAD_RESULTS!$C$3= LISTS!$A$8,'10. Water_Pumping'!P7,
     LOAD_RESULTS!$C$3= LISTS!$A$9,'11. Thermal_Energy_Storage'!P7,
     LOAD_RESULTS!$C$3= LISTS!$A$10,'12. Street_Lighting'!P7,
LOAD_RESULTS!$C$3="MENU",0))*LOAD_RESULTS!$D$4*0.5
-(_xlfn.IFS(LOAD_RESULTS!$C$5= LISTS!$A$14,'1. PV_Systems'!P7,
     LOAD_RESULTS!$C$5= LISTS!$A$15,'2. PV_Rooftop'!P7,
     LOAD_RESULTS!$C$5= LISTS!$A$16,'3. Wind_Parks'!P7,
     LOAD_RESULTS!$C$5= LISTS!$A$17,'4. Biomass'!P7,
     LOAD_RESULTS!$C$5="MENU",0))*LOAD_RESULTS!$D$6*0.5</f>
        <v>0</v>
      </c>
      <c r="Y7" s="20" cm="1">
        <f t="array" ref="Y7">(_xlfn.IFS(LOAD_RESULTS!$C$3= LISTS!$A$2,'1. Domestic'!Q7,
     LOAD_RESULTS!$C$3= LISTS!$A$3,'3. Small_Commercial'!Q7,
     LOAD_RESULTS!$C$3= LISTS!$A$4,'4.Large_Commercial_Shops-Stores'!Q7,
     LOAD_RESULTS!$C$3= LISTS!$A$5,'5. Large_Commercial_Hotels'!Q7,
     LOAD_RESULTS!$C$3= LISTS!$A$6,'6. Small_Industrial'!Q7,
     LOAD_RESULTS!$C$3= LISTS!$A$7,'7. Large_Industrial'!Q7,
     LOAD_RESULTS!$C$3= LISTS!$A$8,'10. Water_Pumping'!Q7,
     LOAD_RESULTS!$C$3= LISTS!$A$9,'11. Thermal_Energy_Storage'!Q7,
     LOAD_RESULTS!$C$3= LISTS!$A$10,'12. Street_Lighting'!Q7,
LOAD_RESULTS!$C$3="MENU",0))*LOAD_RESULTS!$D$4*0.5
-(_xlfn.IFS(LOAD_RESULTS!$C$5= LISTS!$A$14,'1. PV_Systems'!Q7,
     LOAD_RESULTS!$C$5= LISTS!$A$15,'2. PV_Rooftop'!Q7,
     LOAD_RESULTS!$C$5= LISTS!$A$16,'3. Wind_Parks'!Q7,
     LOAD_RESULTS!$C$5= LISTS!$A$17,'4. Biomass'!Q7,
     LOAD_RESULTS!$C$5="MENU",0))*LOAD_RESULTS!$D$6*0.5</f>
        <v>0</v>
      </c>
      <c r="Z7" s="20" cm="1">
        <f t="array" ref="Z7">(_xlfn.IFS(LOAD_RESULTS!$C$3= LISTS!$A$2,'1. Domestic'!R7,
     LOAD_RESULTS!$C$3= LISTS!$A$3,'3. Small_Commercial'!R7,
     LOAD_RESULTS!$C$3= LISTS!$A$4,'4.Large_Commercial_Shops-Stores'!R7,
     LOAD_RESULTS!$C$3= LISTS!$A$5,'5. Large_Commercial_Hotels'!R7,
     LOAD_RESULTS!$C$3= LISTS!$A$6,'6. Small_Industrial'!R7,
     LOAD_RESULTS!$C$3= LISTS!$A$7,'7. Large_Industrial'!R7,
     LOAD_RESULTS!$C$3= LISTS!$A$8,'10. Water_Pumping'!R7,
     LOAD_RESULTS!$C$3= LISTS!$A$9,'11. Thermal_Energy_Storage'!R7,
     LOAD_RESULTS!$C$3= LISTS!$A$10,'12. Street_Lighting'!R7,
LOAD_RESULTS!$C$3="MENU",0))*LOAD_RESULTS!$D$4*0.5
-(_xlfn.IFS(LOAD_RESULTS!$C$5= LISTS!$A$14,'1. PV_Systems'!R7,
     LOAD_RESULTS!$C$5= LISTS!$A$15,'2. PV_Rooftop'!R7,
     LOAD_RESULTS!$C$5= LISTS!$A$16,'3. Wind_Parks'!R7,
     LOAD_RESULTS!$C$5= LISTS!$A$17,'4. Biomass'!R7,
     LOAD_RESULTS!$C$5="MENU",0))*LOAD_RESULTS!$D$6*0.5</f>
        <v>0</v>
      </c>
      <c r="AA7" s="20" cm="1">
        <f t="array" ref="AA7">(_xlfn.IFS(LOAD_RESULTS!$C$3= LISTS!$A$2,'1. Domestic'!S7,
     LOAD_RESULTS!$C$3= LISTS!$A$3,'3. Small_Commercial'!S7,
     LOAD_RESULTS!$C$3= LISTS!$A$4,'4.Large_Commercial_Shops-Stores'!S7,
     LOAD_RESULTS!$C$3= LISTS!$A$5,'5. Large_Commercial_Hotels'!S7,
     LOAD_RESULTS!$C$3= LISTS!$A$6,'6. Small_Industrial'!S7,
     LOAD_RESULTS!$C$3= LISTS!$A$7,'7. Large_Industrial'!S7,
     LOAD_RESULTS!$C$3= LISTS!$A$8,'10. Water_Pumping'!S7,
     LOAD_RESULTS!$C$3= LISTS!$A$9,'11. Thermal_Energy_Storage'!S7,
     LOAD_RESULTS!$C$3= LISTS!$A$10,'12. Street_Lighting'!S7,
LOAD_RESULTS!$C$3="MENU",0))*LOAD_RESULTS!$D$4*0.5
-(_xlfn.IFS(LOAD_RESULTS!$C$5= LISTS!$A$14,'1. PV_Systems'!S7,
     LOAD_RESULTS!$C$5= LISTS!$A$15,'2. PV_Rooftop'!S7,
     LOAD_RESULTS!$C$5= LISTS!$A$16,'3. Wind_Parks'!S7,
     LOAD_RESULTS!$C$5= LISTS!$A$17,'4. Biomass'!S7,
     LOAD_RESULTS!$C$5="MENU",0))*LOAD_RESULTS!$D$6*0.5</f>
        <v>0</v>
      </c>
      <c r="AB7" s="20" cm="1">
        <f t="array" ref="AB7">(_xlfn.IFS(LOAD_RESULTS!$C$3= LISTS!$A$2,'1. Domestic'!T7,
     LOAD_RESULTS!$C$3= LISTS!$A$3,'3. Small_Commercial'!T7,
     LOAD_RESULTS!$C$3= LISTS!$A$4,'4.Large_Commercial_Shops-Stores'!T7,
     LOAD_RESULTS!$C$3= LISTS!$A$5,'5. Large_Commercial_Hotels'!T7,
     LOAD_RESULTS!$C$3= LISTS!$A$6,'6. Small_Industrial'!T7,
     LOAD_RESULTS!$C$3= LISTS!$A$7,'7. Large_Industrial'!T7,
     LOAD_RESULTS!$C$3= LISTS!$A$8,'10. Water_Pumping'!T7,
     LOAD_RESULTS!$C$3= LISTS!$A$9,'11. Thermal_Energy_Storage'!T7,
     LOAD_RESULTS!$C$3= LISTS!$A$10,'12. Street_Lighting'!T7,
LOAD_RESULTS!$C$3="MENU",0))*LOAD_RESULTS!$D$4*0.5
-(_xlfn.IFS(LOAD_RESULTS!$C$5= LISTS!$A$14,'1. PV_Systems'!T7,
     LOAD_RESULTS!$C$5= LISTS!$A$15,'2. PV_Rooftop'!T7,
     LOAD_RESULTS!$C$5= LISTS!$A$16,'3. Wind_Parks'!T7,
     LOAD_RESULTS!$C$5= LISTS!$A$17,'4. Biomass'!T7,
     LOAD_RESULTS!$C$5="MENU",0))*LOAD_RESULTS!$D$6*0.5</f>
        <v>0</v>
      </c>
      <c r="AC7" s="20" cm="1">
        <f t="array" ref="AC7">(_xlfn.IFS(LOAD_RESULTS!$C$3= LISTS!$A$2,'1. Domestic'!U7,
     LOAD_RESULTS!$C$3= LISTS!$A$3,'3. Small_Commercial'!U7,
     LOAD_RESULTS!$C$3= LISTS!$A$4,'4.Large_Commercial_Shops-Stores'!U7,
     LOAD_RESULTS!$C$3= LISTS!$A$5,'5. Large_Commercial_Hotels'!U7,
     LOAD_RESULTS!$C$3= LISTS!$A$6,'6. Small_Industrial'!U7,
     LOAD_RESULTS!$C$3= LISTS!$A$7,'7. Large_Industrial'!U7,
     LOAD_RESULTS!$C$3= LISTS!$A$8,'10. Water_Pumping'!U7,
     LOAD_RESULTS!$C$3= LISTS!$A$9,'11. Thermal_Energy_Storage'!U7,
     LOAD_RESULTS!$C$3= LISTS!$A$10,'12. Street_Lighting'!U7,
LOAD_RESULTS!$C$3="MENU",0))*LOAD_RESULTS!$D$4*0.5
-(_xlfn.IFS(LOAD_RESULTS!$C$5= LISTS!$A$14,'1. PV_Systems'!U7,
     LOAD_RESULTS!$C$5= LISTS!$A$15,'2. PV_Rooftop'!U7,
     LOAD_RESULTS!$C$5= LISTS!$A$16,'3. Wind_Parks'!U7,
     LOAD_RESULTS!$C$5= LISTS!$A$17,'4. Biomass'!U7,
     LOAD_RESULTS!$C$5="MENU",0))*LOAD_RESULTS!$D$6*0.5</f>
        <v>0</v>
      </c>
      <c r="AD7" s="20" cm="1">
        <f t="array" ref="AD7">(_xlfn.IFS(LOAD_RESULTS!$C$3= LISTS!$A$2,'1. Domestic'!V7,
     LOAD_RESULTS!$C$3= LISTS!$A$3,'3. Small_Commercial'!V7,
     LOAD_RESULTS!$C$3= LISTS!$A$4,'4.Large_Commercial_Shops-Stores'!V7,
     LOAD_RESULTS!$C$3= LISTS!$A$5,'5. Large_Commercial_Hotels'!V7,
     LOAD_RESULTS!$C$3= LISTS!$A$6,'6. Small_Industrial'!V7,
     LOAD_RESULTS!$C$3= LISTS!$A$7,'7. Large_Industrial'!V7,
     LOAD_RESULTS!$C$3= LISTS!$A$8,'10. Water_Pumping'!V7,
     LOAD_RESULTS!$C$3= LISTS!$A$9,'11. Thermal_Energy_Storage'!V7,
     LOAD_RESULTS!$C$3= LISTS!$A$10,'12. Street_Lighting'!V7,
LOAD_RESULTS!$C$3="MENU",0))*LOAD_RESULTS!$D$4*0.5
-(_xlfn.IFS(LOAD_RESULTS!$C$5= LISTS!$A$14,'1. PV_Systems'!V7,
     LOAD_RESULTS!$C$5= LISTS!$A$15,'2. PV_Rooftop'!V7,
     LOAD_RESULTS!$C$5= LISTS!$A$16,'3. Wind_Parks'!V7,
     LOAD_RESULTS!$C$5= LISTS!$A$17,'4. Biomass'!V7,
     LOAD_RESULTS!$C$5="MENU",0))*LOAD_RESULTS!$D$6*0.5</f>
        <v>0</v>
      </c>
      <c r="AE7" s="20" cm="1">
        <f t="array" ref="AE7">(_xlfn.IFS(LOAD_RESULTS!$C$3= LISTS!$A$2,'1. Domestic'!W7,
     LOAD_RESULTS!$C$3= LISTS!$A$3,'3. Small_Commercial'!W7,
     LOAD_RESULTS!$C$3= LISTS!$A$4,'4.Large_Commercial_Shops-Stores'!W7,
     LOAD_RESULTS!$C$3= LISTS!$A$5,'5. Large_Commercial_Hotels'!W7,
     LOAD_RESULTS!$C$3= LISTS!$A$6,'6. Small_Industrial'!W7,
     LOAD_RESULTS!$C$3= LISTS!$A$7,'7. Large_Industrial'!W7,
     LOAD_RESULTS!$C$3= LISTS!$A$8,'10. Water_Pumping'!W7,
     LOAD_RESULTS!$C$3= LISTS!$A$9,'11. Thermal_Energy_Storage'!W7,
     LOAD_RESULTS!$C$3= LISTS!$A$10,'12. Street_Lighting'!W7,
LOAD_RESULTS!$C$3="MENU",0))*LOAD_RESULTS!$D$4*0.5
-(_xlfn.IFS(LOAD_RESULTS!$C$5= LISTS!$A$14,'1. PV_Systems'!W7,
     LOAD_RESULTS!$C$5= LISTS!$A$15,'2. PV_Rooftop'!W7,
     LOAD_RESULTS!$C$5= LISTS!$A$16,'3. Wind_Parks'!W7,
     LOAD_RESULTS!$C$5= LISTS!$A$17,'4. Biomass'!W7,
     LOAD_RESULTS!$C$5="MENU",0))*LOAD_RESULTS!$D$6*0.5</f>
        <v>0</v>
      </c>
      <c r="AF7" s="20" cm="1">
        <f t="array" ref="AF7">(_xlfn.IFS(LOAD_RESULTS!$C$3= LISTS!$A$2,'1. Domestic'!X7,
     LOAD_RESULTS!$C$3= LISTS!$A$3,'3. Small_Commercial'!X7,
     LOAD_RESULTS!$C$3= LISTS!$A$4,'4.Large_Commercial_Shops-Stores'!X7,
     LOAD_RESULTS!$C$3= LISTS!$A$5,'5. Large_Commercial_Hotels'!X7,
     LOAD_RESULTS!$C$3= LISTS!$A$6,'6. Small_Industrial'!X7,
     LOAD_RESULTS!$C$3= LISTS!$A$7,'7. Large_Industrial'!X7,
     LOAD_RESULTS!$C$3= LISTS!$A$8,'10. Water_Pumping'!X7,
     LOAD_RESULTS!$C$3= LISTS!$A$9,'11. Thermal_Energy_Storage'!X7,
     LOAD_RESULTS!$C$3= LISTS!$A$10,'12. Street_Lighting'!X7,
LOAD_RESULTS!$C$3="MENU",0))*LOAD_RESULTS!$D$4*0.5
-(_xlfn.IFS(LOAD_RESULTS!$C$5= LISTS!$A$14,'1. PV_Systems'!X7,
     LOAD_RESULTS!$C$5= LISTS!$A$15,'2. PV_Rooftop'!X7,
     LOAD_RESULTS!$C$5= LISTS!$A$16,'3. Wind_Parks'!X7,
     LOAD_RESULTS!$C$5= LISTS!$A$17,'4. Biomass'!X7,
     LOAD_RESULTS!$C$5="MENU",0))*LOAD_RESULTS!$D$6*0.5</f>
        <v>0</v>
      </c>
      <c r="AG7" s="20" cm="1">
        <f t="array" ref="AG7">(_xlfn.IFS(LOAD_RESULTS!$C$3= LISTS!$A$2,'1. Domestic'!Y7,
     LOAD_RESULTS!$C$3= LISTS!$A$3,'3. Small_Commercial'!Y7,
     LOAD_RESULTS!$C$3= LISTS!$A$4,'4.Large_Commercial_Shops-Stores'!Y7,
     LOAD_RESULTS!$C$3= LISTS!$A$5,'5. Large_Commercial_Hotels'!Y7,
     LOAD_RESULTS!$C$3= LISTS!$A$6,'6. Small_Industrial'!Y7,
     LOAD_RESULTS!$C$3= LISTS!$A$7,'7. Large_Industrial'!Y7,
     LOAD_RESULTS!$C$3= LISTS!$A$8,'10. Water_Pumping'!Y7,
     LOAD_RESULTS!$C$3= LISTS!$A$9,'11. Thermal_Energy_Storage'!Y7,
     LOAD_RESULTS!$C$3= LISTS!$A$10,'12. Street_Lighting'!Y7,
LOAD_RESULTS!$C$3="MENU",0))*LOAD_RESULTS!$D$4*0.5
-(_xlfn.IFS(LOAD_RESULTS!$C$5= LISTS!$A$14,'1. PV_Systems'!Y7,
     LOAD_RESULTS!$C$5= LISTS!$A$15,'2. PV_Rooftop'!Y7,
     LOAD_RESULTS!$C$5= LISTS!$A$16,'3. Wind_Parks'!Y7,
     LOAD_RESULTS!$C$5= LISTS!$A$17,'4. Biomass'!Y7,
     LOAD_RESULTS!$C$5="MENU",0))*LOAD_RESULTS!$D$6*0.5</f>
        <v>0</v>
      </c>
      <c r="AI7" s="57"/>
      <c r="AJ7" s="20"/>
      <c r="AK7" s="20"/>
      <c r="AL7" s="20"/>
      <c r="AM7" s="20"/>
      <c r="AN7" s="20"/>
      <c r="AO7" s="20"/>
      <c r="AP7" s="20"/>
      <c r="AQ7" s="20"/>
      <c r="AS7" s="57"/>
      <c r="AT7" s="21"/>
      <c r="AU7" s="21"/>
      <c r="AX7" s="58">
        <v>8.3333333333333329E-2</v>
      </c>
      <c r="AY7" s="19" t="e">
        <f t="shared" si="0"/>
        <v>#N/A</v>
      </c>
      <c r="AZ7" s="19" t="e" cm="1">
        <f t="array" ref="AZ7">(_xlfn.IFS(LOAD_RESULTS!$D$7="January",J7,
LOAD_RESULTS!$D$7="February",L7,
LOAD_RESULTS!$D$7="March",N7,
LOAD_RESULTS!$D$7="April",P7,
LOAD_RESULTS!$D$7="May",R7,
LOAD_RESULTS!$D$7="June",T7,
LOAD_RESULTS!$D$7="July",V7,
LOAD_RESULTS!$D$7="August",X7,
LOAD_RESULTS!$D$7="September",Z7,
LOAD_RESULTS!$D$7="October",AB7,
LOAD_RESULTS!$D$7="November",AD7,
LOAD_RESULTS!$D$7="December",AF7))</f>
        <v>#N/A</v>
      </c>
      <c r="BA7" s="19" t="e" cm="1">
        <f t="array" ref="BA7">(_xlfn.IFS(LOAD_RESULTS!$D$7="January",K7,
LOAD_RESULTS!$D$7="February",M7,
LOAD_RESULTS!$D$7="March",O7,
LOAD_RESULTS!$D$7="April",Q7,
LOAD_RESULTS!$D$7="May",S7,
LOAD_RESULTS!$D$7="June",U7,
LOAD_RESULTS!$D$7="July",W7,
LOAD_RESULTS!$D$7="August",Y7,
LOAD_RESULTS!$D$7="September",AA7,
LOAD_RESULTS!$D$7="October",AC7,
LOAD_RESULTS!$D$7="November",AE7,
LOAD_RESULTS!$D$7="December",AG7))</f>
        <v>#N/A</v>
      </c>
      <c r="BB7" s="19" t="e">
        <f t="shared" si="1"/>
        <v>#N/A</v>
      </c>
      <c r="BC7" s="19" t="e">
        <f t="shared" si="2"/>
        <v>#N/A</v>
      </c>
    </row>
    <row r="8" spans="1:55" x14ac:dyDescent="0.3">
      <c r="A8" s="60">
        <v>45658</v>
      </c>
      <c r="B8" s="61" t="s">
        <v>4</v>
      </c>
      <c r="C8" s="61" t="s">
        <v>108</v>
      </c>
      <c r="D8" s="61" t="s">
        <v>6</v>
      </c>
      <c r="E8" s="61" t="s">
        <v>49</v>
      </c>
      <c r="F8" s="61">
        <v>0.125</v>
      </c>
      <c r="G8" s="62">
        <v>0</v>
      </c>
      <c r="I8" s="40">
        <v>0.125</v>
      </c>
      <c r="J8" s="20" cm="1">
        <f t="array" ref="J8">(_xlfn.IFS(LOAD_RESULTS!$C$3= LISTS!$A$2,'1. Domestic'!B8,
     LOAD_RESULTS!$C$3= LISTS!$A$3,'3. Small_Commercial'!B8,
     LOAD_RESULTS!$C$3= LISTS!$A$4,'4.Large_Commercial_Shops-Stores'!B8,
     LOAD_RESULTS!$C$3= LISTS!$A$5,'5. Large_Commercial_Hotels'!B8,
     LOAD_RESULTS!$C$3= LISTS!$A$6,'6. Small_Industrial'!B8,
     LOAD_RESULTS!$C$3= LISTS!$A$7,'7. Large_Industrial'!B8,
     LOAD_RESULTS!$C$3= LISTS!$A$8,'10. Water_Pumping'!B8,
     LOAD_RESULTS!$C$3= LISTS!$A$9,'11. Thermal_Energy_Storage'!B8,
     LOAD_RESULTS!$C$3= LISTS!$A$10,'12. Street_Lighting'!B8,
LOAD_RESULTS!$C$3="MENU",0))*LOAD_RESULTS!$D$4*0.5
-(_xlfn.IFS(LOAD_RESULTS!$C$5= LISTS!$A$14,'1. PV_Systems'!B8,
     LOAD_RESULTS!$C$5= LISTS!$A$15,'2. PV_Rooftop'!B8,
     LOAD_RESULTS!$C$5= LISTS!$A$16,'3. Wind_Parks'!B8,
     LOAD_RESULTS!$C$5= LISTS!$A$17,'4. Biomass'!B8,
     LOAD_RESULTS!$C$5="MENU",0))*LOAD_RESULTS!$D$6*0.5</f>
        <v>0</v>
      </c>
      <c r="K8" s="20" cm="1">
        <f t="array" ref="K8">(_xlfn.IFS(LOAD_RESULTS!$C$3= LISTS!$A$2,'1. Domestic'!C8,
     LOAD_RESULTS!$C$3= LISTS!$A$3,'3. Small_Commercial'!C8,
     LOAD_RESULTS!$C$3= LISTS!$A$4,'4.Large_Commercial_Shops-Stores'!C8,
     LOAD_RESULTS!$C$3= LISTS!$A$5,'5. Large_Commercial_Hotels'!C8,
     LOAD_RESULTS!$C$3= LISTS!$A$6,'6. Small_Industrial'!C8,
     LOAD_RESULTS!$C$3= LISTS!$A$7,'7. Large_Industrial'!C8,
     LOAD_RESULTS!$C$3= LISTS!$A$8,'10. Water_Pumping'!C8,
     LOAD_RESULTS!$C$3= LISTS!$A$9,'11. Thermal_Energy_Storage'!C8,
     LOAD_RESULTS!$C$3= LISTS!$A$10,'12. Street_Lighting'!C8,
LOAD_RESULTS!$C$3="MENU",0))*LOAD_RESULTS!$D$4*0.5
-(_xlfn.IFS(LOAD_RESULTS!$C$5= LISTS!$A$14,'1. PV_Systems'!C8,
     LOAD_RESULTS!$C$5= LISTS!$A$15,'2. PV_Rooftop'!C8,
     LOAD_RESULTS!$C$5= LISTS!$A$16,'3. Wind_Parks'!C8,
     LOAD_RESULTS!$C$5= LISTS!$A$17,'4. Biomass'!C8,
     LOAD_RESULTS!$C$5="MENU",0))*LOAD_RESULTS!$D$6*0.5</f>
        <v>0</v>
      </c>
      <c r="L8" s="20" cm="1">
        <f t="array" ref="L8">(_xlfn.IFS(LOAD_RESULTS!$C$3= LISTS!$A$2,'1. Domestic'!D8,
     LOAD_RESULTS!$C$3= LISTS!$A$3,'3. Small_Commercial'!D8,
     LOAD_RESULTS!$C$3= LISTS!$A$4,'4.Large_Commercial_Shops-Stores'!D8,
     LOAD_RESULTS!$C$3= LISTS!$A$5,'5. Large_Commercial_Hotels'!D8,
     LOAD_RESULTS!$C$3= LISTS!$A$6,'6. Small_Industrial'!D8,
     LOAD_RESULTS!$C$3= LISTS!$A$7,'7. Large_Industrial'!D8,
     LOAD_RESULTS!$C$3= LISTS!$A$8,'10. Water_Pumping'!D8,
     LOAD_RESULTS!$C$3= LISTS!$A$9,'11. Thermal_Energy_Storage'!D8,
     LOAD_RESULTS!$C$3= LISTS!$A$10,'12. Street_Lighting'!D8,
LOAD_RESULTS!$C$3="MENU",0))*LOAD_RESULTS!$D$4*0.5
-(_xlfn.IFS(LOAD_RESULTS!$C$5= LISTS!$A$14,'1. PV_Systems'!D8,
     LOAD_RESULTS!$C$5= LISTS!$A$15,'2. PV_Rooftop'!D8,
     LOAD_RESULTS!$C$5= LISTS!$A$16,'3. Wind_Parks'!D8,
     LOAD_RESULTS!$C$5= LISTS!$A$17,'4. Biomass'!D8,
     LOAD_RESULTS!$C$5="MENU",0))*LOAD_RESULTS!$D$6*0.5</f>
        <v>0</v>
      </c>
      <c r="M8" s="20" cm="1">
        <f t="array" ref="M8">(_xlfn.IFS(LOAD_RESULTS!$C$3= LISTS!$A$2,'1. Domestic'!E8,
     LOAD_RESULTS!$C$3= LISTS!$A$3,'3. Small_Commercial'!E8,
     LOAD_RESULTS!$C$3= LISTS!$A$4,'4.Large_Commercial_Shops-Stores'!E8,
     LOAD_RESULTS!$C$3= LISTS!$A$5,'5. Large_Commercial_Hotels'!E8,
     LOAD_RESULTS!$C$3= LISTS!$A$6,'6. Small_Industrial'!E8,
     LOAD_RESULTS!$C$3= LISTS!$A$7,'7. Large_Industrial'!E8,
     LOAD_RESULTS!$C$3= LISTS!$A$8,'10. Water_Pumping'!E8,
     LOAD_RESULTS!$C$3= LISTS!$A$9,'11. Thermal_Energy_Storage'!E8,
     LOAD_RESULTS!$C$3= LISTS!$A$10,'12. Street_Lighting'!E8,
LOAD_RESULTS!$C$3="MENU",0))*LOAD_RESULTS!$D$4*0.5
-(_xlfn.IFS(LOAD_RESULTS!$C$5= LISTS!$A$14,'1. PV_Systems'!E8,
     LOAD_RESULTS!$C$5= LISTS!$A$15,'2. PV_Rooftop'!E8,
     LOAD_RESULTS!$C$5= LISTS!$A$16,'3. Wind_Parks'!E8,
     LOAD_RESULTS!$C$5= LISTS!$A$17,'4. Biomass'!E8,
     LOAD_RESULTS!$C$5="MENU",0))*LOAD_RESULTS!$D$6*0.5</f>
        <v>0</v>
      </c>
      <c r="N8" s="20" cm="1">
        <f t="array" ref="N8">(_xlfn.IFS(LOAD_RESULTS!$C$3= LISTS!$A$2,'1. Domestic'!F8,
     LOAD_RESULTS!$C$3= LISTS!$A$3,'3. Small_Commercial'!F8,
     LOAD_RESULTS!$C$3= LISTS!$A$4,'4.Large_Commercial_Shops-Stores'!F8,
     LOAD_RESULTS!$C$3= LISTS!$A$5,'5. Large_Commercial_Hotels'!F8,
     LOAD_RESULTS!$C$3= LISTS!$A$6,'6. Small_Industrial'!F8,
     LOAD_RESULTS!$C$3= LISTS!$A$7,'7. Large_Industrial'!F8,
     LOAD_RESULTS!$C$3= LISTS!$A$8,'10. Water_Pumping'!F8,
     LOAD_RESULTS!$C$3= LISTS!$A$9,'11. Thermal_Energy_Storage'!F8,
     LOAD_RESULTS!$C$3= LISTS!$A$10,'12. Street_Lighting'!F8,
LOAD_RESULTS!$C$3="MENU",0))*LOAD_RESULTS!$D$4*0.5
-(_xlfn.IFS(LOAD_RESULTS!$C$5= LISTS!$A$14,'1. PV_Systems'!F8,
     LOAD_RESULTS!$C$5= LISTS!$A$15,'2. PV_Rooftop'!F8,
     LOAD_RESULTS!$C$5= LISTS!$A$16,'3. Wind_Parks'!F8,
     LOAD_RESULTS!$C$5= LISTS!$A$17,'4. Biomass'!F8,
     LOAD_RESULTS!$C$5="MENU",0))*LOAD_RESULTS!$D$6*0.5</f>
        <v>0</v>
      </c>
      <c r="O8" s="20" cm="1">
        <f t="array" ref="O8">(_xlfn.IFS(LOAD_RESULTS!$C$3= LISTS!$A$2,'1. Domestic'!G8,
     LOAD_RESULTS!$C$3= LISTS!$A$3,'3. Small_Commercial'!G8,
     LOAD_RESULTS!$C$3= LISTS!$A$4,'4.Large_Commercial_Shops-Stores'!G8,
     LOAD_RESULTS!$C$3= LISTS!$A$5,'5. Large_Commercial_Hotels'!G8,
     LOAD_RESULTS!$C$3= LISTS!$A$6,'6. Small_Industrial'!G8,
     LOAD_RESULTS!$C$3= LISTS!$A$7,'7. Large_Industrial'!G8,
     LOAD_RESULTS!$C$3= LISTS!$A$8,'10. Water_Pumping'!G8,
     LOAD_RESULTS!$C$3= LISTS!$A$9,'11. Thermal_Energy_Storage'!G8,
     LOAD_RESULTS!$C$3= LISTS!$A$10,'12. Street_Lighting'!G8,
LOAD_RESULTS!$C$3="MENU",0))*LOAD_RESULTS!$D$4*0.5
-(_xlfn.IFS(LOAD_RESULTS!$C$5= LISTS!$A$14,'1. PV_Systems'!G8,
     LOAD_RESULTS!$C$5= LISTS!$A$15,'2. PV_Rooftop'!G8,
     LOAD_RESULTS!$C$5= LISTS!$A$16,'3. Wind_Parks'!G8,
     LOAD_RESULTS!$C$5= LISTS!$A$17,'4. Biomass'!G8,
     LOAD_RESULTS!$C$5="MENU",0))*LOAD_RESULTS!$D$6*0.5</f>
        <v>0</v>
      </c>
      <c r="P8" s="20" cm="1">
        <f t="array" ref="P8">(_xlfn.IFS(LOAD_RESULTS!$C$3= LISTS!$A$2,'1. Domestic'!H8,
     LOAD_RESULTS!$C$3= LISTS!$A$3,'3. Small_Commercial'!H8,
     LOAD_RESULTS!$C$3= LISTS!$A$4,'4.Large_Commercial_Shops-Stores'!H8,
     LOAD_RESULTS!$C$3= LISTS!$A$5,'5. Large_Commercial_Hotels'!H8,
     LOAD_RESULTS!$C$3= LISTS!$A$6,'6. Small_Industrial'!H8,
     LOAD_RESULTS!$C$3= LISTS!$A$7,'7. Large_Industrial'!H8,
     LOAD_RESULTS!$C$3= LISTS!$A$8,'10. Water_Pumping'!H8,
     LOAD_RESULTS!$C$3= LISTS!$A$9,'11. Thermal_Energy_Storage'!H8,
     LOAD_RESULTS!$C$3= LISTS!$A$10,'12. Street_Lighting'!H8,
LOAD_RESULTS!$C$3="MENU",0))*LOAD_RESULTS!$D$4*0.5
-(_xlfn.IFS(LOAD_RESULTS!$C$5= LISTS!$A$14,'1. PV_Systems'!H8,
     LOAD_RESULTS!$C$5= LISTS!$A$15,'2. PV_Rooftop'!H8,
     LOAD_RESULTS!$C$5= LISTS!$A$16,'3. Wind_Parks'!H8,
     LOAD_RESULTS!$C$5= LISTS!$A$17,'4. Biomass'!H8,
     LOAD_RESULTS!$C$5="MENU",0))*LOAD_RESULTS!$D$6*0.5</f>
        <v>0</v>
      </c>
      <c r="Q8" s="20" cm="1">
        <f t="array" ref="Q8">(_xlfn.IFS(LOAD_RESULTS!$C$3= LISTS!$A$2,'1. Domestic'!I8,
     LOAD_RESULTS!$C$3= LISTS!$A$3,'3. Small_Commercial'!I8,
     LOAD_RESULTS!$C$3= LISTS!$A$4,'4.Large_Commercial_Shops-Stores'!I8,
     LOAD_RESULTS!$C$3= LISTS!$A$5,'5. Large_Commercial_Hotels'!I8,
     LOAD_RESULTS!$C$3= LISTS!$A$6,'6. Small_Industrial'!I8,
     LOAD_RESULTS!$C$3= LISTS!$A$7,'7. Large_Industrial'!I8,
     LOAD_RESULTS!$C$3= LISTS!$A$8,'10. Water_Pumping'!I8,
     LOAD_RESULTS!$C$3= LISTS!$A$9,'11. Thermal_Energy_Storage'!I8,
     LOAD_RESULTS!$C$3= LISTS!$A$10,'12. Street_Lighting'!I8,
LOAD_RESULTS!$C$3="MENU",0))*LOAD_RESULTS!$D$4*0.5
-(_xlfn.IFS(LOAD_RESULTS!$C$5= LISTS!$A$14,'1. PV_Systems'!I8,
     LOAD_RESULTS!$C$5= LISTS!$A$15,'2. PV_Rooftop'!I8,
     LOAD_RESULTS!$C$5= LISTS!$A$16,'3. Wind_Parks'!I8,
     LOAD_RESULTS!$C$5= LISTS!$A$17,'4. Biomass'!I8,
     LOAD_RESULTS!$C$5="MENU",0))*LOAD_RESULTS!$D$6*0.5</f>
        <v>0</v>
      </c>
      <c r="R8" s="20" cm="1">
        <f t="array" ref="R8">(_xlfn.IFS(LOAD_RESULTS!$C$3= LISTS!$A$2,'1. Domestic'!J8,
     LOAD_RESULTS!$C$3= LISTS!$A$3,'3. Small_Commercial'!J8,
     LOAD_RESULTS!$C$3= LISTS!$A$4,'4.Large_Commercial_Shops-Stores'!J8,
     LOAD_RESULTS!$C$3= LISTS!$A$5,'5. Large_Commercial_Hotels'!J8,
     LOAD_RESULTS!$C$3= LISTS!$A$6,'6. Small_Industrial'!J8,
     LOAD_RESULTS!$C$3= LISTS!$A$7,'7. Large_Industrial'!J8,
     LOAD_RESULTS!$C$3= LISTS!$A$8,'10. Water_Pumping'!J8,
     LOAD_RESULTS!$C$3= LISTS!$A$9,'11. Thermal_Energy_Storage'!J8,
     LOAD_RESULTS!$C$3= LISTS!$A$10,'12. Street_Lighting'!J8,
LOAD_RESULTS!$C$3="MENU",0))*LOAD_RESULTS!$D$4*0.5
-(_xlfn.IFS(LOAD_RESULTS!$C$5= LISTS!$A$14,'1. PV_Systems'!J8,
     LOAD_RESULTS!$C$5= LISTS!$A$15,'2. PV_Rooftop'!J8,
     LOAD_RESULTS!$C$5= LISTS!$A$16,'3. Wind_Parks'!J8,
     LOAD_RESULTS!$C$5= LISTS!$A$17,'4. Biomass'!J8,
     LOAD_RESULTS!$C$5="MENU",0))*LOAD_RESULTS!$D$6*0.5</f>
        <v>0</v>
      </c>
      <c r="S8" s="20" cm="1">
        <f t="array" ref="S8">(_xlfn.IFS(LOAD_RESULTS!$C$3= LISTS!$A$2,'1. Domestic'!K8,
     LOAD_RESULTS!$C$3= LISTS!$A$3,'3. Small_Commercial'!K8,
     LOAD_RESULTS!$C$3= LISTS!$A$4,'4.Large_Commercial_Shops-Stores'!K8,
     LOAD_RESULTS!$C$3= LISTS!$A$5,'5. Large_Commercial_Hotels'!K8,
     LOAD_RESULTS!$C$3= LISTS!$A$6,'6. Small_Industrial'!K8,
     LOAD_RESULTS!$C$3= LISTS!$A$7,'7. Large_Industrial'!K8,
     LOAD_RESULTS!$C$3= LISTS!$A$8,'10. Water_Pumping'!K8,
     LOAD_RESULTS!$C$3= LISTS!$A$9,'11. Thermal_Energy_Storage'!K8,
     LOAD_RESULTS!$C$3= LISTS!$A$10,'12. Street_Lighting'!K8,
LOAD_RESULTS!$C$3="MENU",0))*LOAD_RESULTS!$D$4*0.5
-(_xlfn.IFS(LOAD_RESULTS!$C$5= LISTS!$A$14,'1. PV_Systems'!K8,
     LOAD_RESULTS!$C$5= LISTS!$A$15,'2. PV_Rooftop'!K8,
     LOAD_RESULTS!$C$5= LISTS!$A$16,'3. Wind_Parks'!K8,
     LOAD_RESULTS!$C$5= LISTS!$A$17,'4. Biomass'!K8,
     LOAD_RESULTS!$C$5="MENU",0))*LOAD_RESULTS!$D$6*0.5</f>
        <v>0</v>
      </c>
      <c r="T8" s="20" cm="1">
        <f t="array" ref="T8">(_xlfn.IFS(LOAD_RESULTS!$C$3= LISTS!$A$2,'1. Domestic'!L8,
     LOAD_RESULTS!$C$3= LISTS!$A$3,'3. Small_Commercial'!L8,
     LOAD_RESULTS!$C$3= LISTS!$A$4,'4.Large_Commercial_Shops-Stores'!L8,
     LOAD_RESULTS!$C$3= LISTS!$A$5,'5. Large_Commercial_Hotels'!L8,
     LOAD_RESULTS!$C$3= LISTS!$A$6,'6. Small_Industrial'!L8,
     LOAD_RESULTS!$C$3= LISTS!$A$7,'7. Large_Industrial'!L8,
     LOAD_RESULTS!$C$3= LISTS!$A$8,'10. Water_Pumping'!L8,
     LOAD_RESULTS!$C$3= LISTS!$A$9,'11. Thermal_Energy_Storage'!L8,
     LOAD_RESULTS!$C$3= LISTS!$A$10,'12. Street_Lighting'!L8,
LOAD_RESULTS!$C$3="MENU",0))*LOAD_RESULTS!$D$4*0.5
-(_xlfn.IFS(LOAD_RESULTS!$C$5= LISTS!$A$14,'1. PV_Systems'!L8,
     LOAD_RESULTS!$C$5= LISTS!$A$15,'2. PV_Rooftop'!L8,
     LOAD_RESULTS!$C$5= LISTS!$A$16,'3. Wind_Parks'!L8,
     LOAD_RESULTS!$C$5= LISTS!$A$17,'4. Biomass'!L8,
     LOAD_RESULTS!$C$5="MENU",0))*LOAD_RESULTS!$D$6*0.5</f>
        <v>0</v>
      </c>
      <c r="U8" s="20" cm="1">
        <f t="array" ref="U8">(_xlfn.IFS(LOAD_RESULTS!$C$3= LISTS!$A$2,'1. Domestic'!M8,
     LOAD_RESULTS!$C$3= LISTS!$A$3,'3. Small_Commercial'!M8,
     LOAD_RESULTS!$C$3= LISTS!$A$4,'4.Large_Commercial_Shops-Stores'!M8,
     LOAD_RESULTS!$C$3= LISTS!$A$5,'5. Large_Commercial_Hotels'!M8,
     LOAD_RESULTS!$C$3= LISTS!$A$6,'6. Small_Industrial'!M8,
     LOAD_RESULTS!$C$3= LISTS!$A$7,'7. Large_Industrial'!M8,
     LOAD_RESULTS!$C$3= LISTS!$A$8,'10. Water_Pumping'!M8,
     LOAD_RESULTS!$C$3= LISTS!$A$9,'11. Thermal_Energy_Storage'!M8,
     LOAD_RESULTS!$C$3= LISTS!$A$10,'12. Street_Lighting'!M8,
LOAD_RESULTS!$C$3="MENU",0))*LOAD_RESULTS!$D$4*0.5
-(_xlfn.IFS(LOAD_RESULTS!$C$5= LISTS!$A$14,'1. PV_Systems'!M8,
     LOAD_RESULTS!$C$5= LISTS!$A$15,'2. PV_Rooftop'!M8,
     LOAD_RESULTS!$C$5= LISTS!$A$16,'3. Wind_Parks'!M8,
     LOAD_RESULTS!$C$5= LISTS!$A$17,'4. Biomass'!M8,
     LOAD_RESULTS!$C$5="MENU",0))*LOAD_RESULTS!$D$6*0.5</f>
        <v>0</v>
      </c>
      <c r="V8" s="20" cm="1">
        <f t="array" ref="V8">(_xlfn.IFS(LOAD_RESULTS!$C$3= LISTS!$A$2,'1. Domestic'!N8,
     LOAD_RESULTS!$C$3= LISTS!$A$3,'3. Small_Commercial'!N8,
     LOAD_RESULTS!$C$3= LISTS!$A$4,'4.Large_Commercial_Shops-Stores'!N8,
     LOAD_RESULTS!$C$3= LISTS!$A$5,'5. Large_Commercial_Hotels'!N8,
     LOAD_RESULTS!$C$3= LISTS!$A$6,'6. Small_Industrial'!N8,
     LOAD_RESULTS!$C$3= LISTS!$A$7,'7. Large_Industrial'!N8,
     LOAD_RESULTS!$C$3= LISTS!$A$8,'10. Water_Pumping'!N8,
     LOAD_RESULTS!$C$3= LISTS!$A$9,'11. Thermal_Energy_Storage'!N8,
     LOAD_RESULTS!$C$3= LISTS!$A$10,'12. Street_Lighting'!N8,
LOAD_RESULTS!$C$3="MENU",0))*LOAD_RESULTS!$D$4*0.5
-(_xlfn.IFS(LOAD_RESULTS!$C$5= LISTS!$A$14,'1. PV_Systems'!N8,
     LOAD_RESULTS!$C$5= LISTS!$A$15,'2. PV_Rooftop'!N8,
     LOAD_RESULTS!$C$5= LISTS!$A$16,'3. Wind_Parks'!N8,
     LOAD_RESULTS!$C$5= LISTS!$A$17,'4. Biomass'!N8,
     LOAD_RESULTS!$C$5="MENU",0))*LOAD_RESULTS!$D$6*0.5</f>
        <v>0</v>
      </c>
      <c r="W8" s="20" cm="1">
        <f t="array" ref="W8">(_xlfn.IFS(LOAD_RESULTS!$C$3= LISTS!$A$2,'1. Domestic'!O8,
     LOAD_RESULTS!$C$3= LISTS!$A$3,'3. Small_Commercial'!O8,
     LOAD_RESULTS!$C$3= LISTS!$A$4,'4.Large_Commercial_Shops-Stores'!O8,
     LOAD_RESULTS!$C$3= LISTS!$A$5,'5. Large_Commercial_Hotels'!O8,
     LOAD_RESULTS!$C$3= LISTS!$A$6,'6. Small_Industrial'!O8,
     LOAD_RESULTS!$C$3= LISTS!$A$7,'7. Large_Industrial'!O8,
     LOAD_RESULTS!$C$3= LISTS!$A$8,'10. Water_Pumping'!O8,
     LOAD_RESULTS!$C$3= LISTS!$A$9,'11. Thermal_Energy_Storage'!O8,
     LOAD_RESULTS!$C$3= LISTS!$A$10,'12. Street_Lighting'!O8,
LOAD_RESULTS!$C$3="MENU",0))*LOAD_RESULTS!$D$4*0.5
-(_xlfn.IFS(LOAD_RESULTS!$C$5= LISTS!$A$14,'1. PV_Systems'!O8,
     LOAD_RESULTS!$C$5= LISTS!$A$15,'2. PV_Rooftop'!O8,
     LOAD_RESULTS!$C$5= LISTS!$A$16,'3. Wind_Parks'!O8,
     LOAD_RESULTS!$C$5= LISTS!$A$17,'4. Biomass'!O8,
     LOAD_RESULTS!$C$5="MENU",0))*LOAD_RESULTS!$D$6*0.5</f>
        <v>0</v>
      </c>
      <c r="X8" s="20" cm="1">
        <f t="array" ref="X8">(_xlfn.IFS(LOAD_RESULTS!$C$3= LISTS!$A$2,'1. Domestic'!P8,
     LOAD_RESULTS!$C$3= LISTS!$A$3,'3. Small_Commercial'!P8,
     LOAD_RESULTS!$C$3= LISTS!$A$4,'4.Large_Commercial_Shops-Stores'!P8,
     LOAD_RESULTS!$C$3= LISTS!$A$5,'5. Large_Commercial_Hotels'!P8,
     LOAD_RESULTS!$C$3= LISTS!$A$6,'6. Small_Industrial'!P8,
     LOAD_RESULTS!$C$3= LISTS!$A$7,'7. Large_Industrial'!P8,
     LOAD_RESULTS!$C$3= LISTS!$A$8,'10. Water_Pumping'!P8,
     LOAD_RESULTS!$C$3= LISTS!$A$9,'11. Thermal_Energy_Storage'!P8,
     LOAD_RESULTS!$C$3= LISTS!$A$10,'12. Street_Lighting'!P8,
LOAD_RESULTS!$C$3="MENU",0))*LOAD_RESULTS!$D$4*0.5
-(_xlfn.IFS(LOAD_RESULTS!$C$5= LISTS!$A$14,'1. PV_Systems'!P8,
     LOAD_RESULTS!$C$5= LISTS!$A$15,'2. PV_Rooftop'!P8,
     LOAD_RESULTS!$C$5= LISTS!$A$16,'3. Wind_Parks'!P8,
     LOAD_RESULTS!$C$5= LISTS!$A$17,'4. Biomass'!P8,
     LOAD_RESULTS!$C$5="MENU",0))*LOAD_RESULTS!$D$6*0.5</f>
        <v>0</v>
      </c>
      <c r="Y8" s="20" cm="1">
        <f t="array" ref="Y8">(_xlfn.IFS(LOAD_RESULTS!$C$3= LISTS!$A$2,'1. Domestic'!Q8,
     LOAD_RESULTS!$C$3= LISTS!$A$3,'3. Small_Commercial'!Q8,
     LOAD_RESULTS!$C$3= LISTS!$A$4,'4.Large_Commercial_Shops-Stores'!Q8,
     LOAD_RESULTS!$C$3= LISTS!$A$5,'5. Large_Commercial_Hotels'!Q8,
     LOAD_RESULTS!$C$3= LISTS!$A$6,'6. Small_Industrial'!Q8,
     LOAD_RESULTS!$C$3= LISTS!$A$7,'7. Large_Industrial'!Q8,
     LOAD_RESULTS!$C$3= LISTS!$A$8,'10. Water_Pumping'!Q8,
     LOAD_RESULTS!$C$3= LISTS!$A$9,'11. Thermal_Energy_Storage'!Q8,
     LOAD_RESULTS!$C$3= LISTS!$A$10,'12. Street_Lighting'!Q8,
LOAD_RESULTS!$C$3="MENU",0))*LOAD_RESULTS!$D$4*0.5
-(_xlfn.IFS(LOAD_RESULTS!$C$5= LISTS!$A$14,'1. PV_Systems'!Q8,
     LOAD_RESULTS!$C$5= LISTS!$A$15,'2. PV_Rooftop'!Q8,
     LOAD_RESULTS!$C$5= LISTS!$A$16,'3. Wind_Parks'!Q8,
     LOAD_RESULTS!$C$5= LISTS!$A$17,'4. Biomass'!Q8,
     LOAD_RESULTS!$C$5="MENU",0))*LOAD_RESULTS!$D$6*0.5</f>
        <v>0</v>
      </c>
      <c r="Z8" s="20" cm="1">
        <f t="array" ref="Z8">(_xlfn.IFS(LOAD_RESULTS!$C$3= LISTS!$A$2,'1. Domestic'!R8,
     LOAD_RESULTS!$C$3= LISTS!$A$3,'3. Small_Commercial'!R8,
     LOAD_RESULTS!$C$3= LISTS!$A$4,'4.Large_Commercial_Shops-Stores'!R8,
     LOAD_RESULTS!$C$3= LISTS!$A$5,'5. Large_Commercial_Hotels'!R8,
     LOAD_RESULTS!$C$3= LISTS!$A$6,'6. Small_Industrial'!R8,
     LOAD_RESULTS!$C$3= LISTS!$A$7,'7. Large_Industrial'!R8,
     LOAD_RESULTS!$C$3= LISTS!$A$8,'10. Water_Pumping'!R8,
     LOAD_RESULTS!$C$3= LISTS!$A$9,'11. Thermal_Energy_Storage'!R8,
     LOAD_RESULTS!$C$3= LISTS!$A$10,'12. Street_Lighting'!R8,
LOAD_RESULTS!$C$3="MENU",0))*LOAD_RESULTS!$D$4*0.5
-(_xlfn.IFS(LOAD_RESULTS!$C$5= LISTS!$A$14,'1. PV_Systems'!R8,
     LOAD_RESULTS!$C$5= LISTS!$A$15,'2. PV_Rooftop'!R8,
     LOAD_RESULTS!$C$5= LISTS!$A$16,'3. Wind_Parks'!R8,
     LOAD_RESULTS!$C$5= LISTS!$A$17,'4. Biomass'!R8,
     LOAD_RESULTS!$C$5="MENU",0))*LOAD_RESULTS!$D$6*0.5</f>
        <v>0</v>
      </c>
      <c r="AA8" s="20" cm="1">
        <f t="array" ref="AA8">(_xlfn.IFS(LOAD_RESULTS!$C$3= LISTS!$A$2,'1. Domestic'!S8,
     LOAD_RESULTS!$C$3= LISTS!$A$3,'3. Small_Commercial'!S8,
     LOAD_RESULTS!$C$3= LISTS!$A$4,'4.Large_Commercial_Shops-Stores'!S8,
     LOAD_RESULTS!$C$3= LISTS!$A$5,'5. Large_Commercial_Hotels'!S8,
     LOAD_RESULTS!$C$3= LISTS!$A$6,'6. Small_Industrial'!S8,
     LOAD_RESULTS!$C$3= LISTS!$A$7,'7. Large_Industrial'!S8,
     LOAD_RESULTS!$C$3= LISTS!$A$8,'10. Water_Pumping'!S8,
     LOAD_RESULTS!$C$3= LISTS!$A$9,'11. Thermal_Energy_Storage'!S8,
     LOAD_RESULTS!$C$3= LISTS!$A$10,'12. Street_Lighting'!S8,
LOAD_RESULTS!$C$3="MENU",0))*LOAD_RESULTS!$D$4*0.5
-(_xlfn.IFS(LOAD_RESULTS!$C$5= LISTS!$A$14,'1. PV_Systems'!S8,
     LOAD_RESULTS!$C$5= LISTS!$A$15,'2. PV_Rooftop'!S8,
     LOAD_RESULTS!$C$5= LISTS!$A$16,'3. Wind_Parks'!S8,
     LOAD_RESULTS!$C$5= LISTS!$A$17,'4. Biomass'!S8,
     LOAD_RESULTS!$C$5="MENU",0))*LOAD_RESULTS!$D$6*0.5</f>
        <v>0</v>
      </c>
      <c r="AB8" s="20" cm="1">
        <f t="array" ref="AB8">(_xlfn.IFS(LOAD_RESULTS!$C$3= LISTS!$A$2,'1. Domestic'!T8,
     LOAD_RESULTS!$C$3= LISTS!$A$3,'3. Small_Commercial'!T8,
     LOAD_RESULTS!$C$3= LISTS!$A$4,'4.Large_Commercial_Shops-Stores'!T8,
     LOAD_RESULTS!$C$3= LISTS!$A$5,'5. Large_Commercial_Hotels'!T8,
     LOAD_RESULTS!$C$3= LISTS!$A$6,'6. Small_Industrial'!T8,
     LOAD_RESULTS!$C$3= LISTS!$A$7,'7. Large_Industrial'!T8,
     LOAD_RESULTS!$C$3= LISTS!$A$8,'10. Water_Pumping'!T8,
     LOAD_RESULTS!$C$3= LISTS!$A$9,'11. Thermal_Energy_Storage'!T8,
     LOAD_RESULTS!$C$3= LISTS!$A$10,'12. Street_Lighting'!T8,
LOAD_RESULTS!$C$3="MENU",0))*LOAD_RESULTS!$D$4*0.5
-(_xlfn.IFS(LOAD_RESULTS!$C$5= LISTS!$A$14,'1. PV_Systems'!T8,
     LOAD_RESULTS!$C$5= LISTS!$A$15,'2. PV_Rooftop'!T8,
     LOAD_RESULTS!$C$5= LISTS!$A$16,'3. Wind_Parks'!T8,
     LOAD_RESULTS!$C$5= LISTS!$A$17,'4. Biomass'!T8,
     LOAD_RESULTS!$C$5="MENU",0))*LOAD_RESULTS!$D$6*0.5</f>
        <v>0</v>
      </c>
      <c r="AC8" s="20" cm="1">
        <f t="array" ref="AC8">(_xlfn.IFS(LOAD_RESULTS!$C$3= LISTS!$A$2,'1. Domestic'!U8,
     LOAD_RESULTS!$C$3= LISTS!$A$3,'3. Small_Commercial'!U8,
     LOAD_RESULTS!$C$3= LISTS!$A$4,'4.Large_Commercial_Shops-Stores'!U8,
     LOAD_RESULTS!$C$3= LISTS!$A$5,'5. Large_Commercial_Hotels'!U8,
     LOAD_RESULTS!$C$3= LISTS!$A$6,'6. Small_Industrial'!U8,
     LOAD_RESULTS!$C$3= LISTS!$A$7,'7. Large_Industrial'!U8,
     LOAD_RESULTS!$C$3= LISTS!$A$8,'10. Water_Pumping'!U8,
     LOAD_RESULTS!$C$3= LISTS!$A$9,'11. Thermal_Energy_Storage'!U8,
     LOAD_RESULTS!$C$3= LISTS!$A$10,'12. Street_Lighting'!U8,
LOAD_RESULTS!$C$3="MENU",0))*LOAD_RESULTS!$D$4*0.5
-(_xlfn.IFS(LOAD_RESULTS!$C$5= LISTS!$A$14,'1. PV_Systems'!U8,
     LOAD_RESULTS!$C$5= LISTS!$A$15,'2. PV_Rooftop'!U8,
     LOAD_RESULTS!$C$5= LISTS!$A$16,'3. Wind_Parks'!U8,
     LOAD_RESULTS!$C$5= LISTS!$A$17,'4. Biomass'!U8,
     LOAD_RESULTS!$C$5="MENU",0))*LOAD_RESULTS!$D$6*0.5</f>
        <v>0</v>
      </c>
      <c r="AD8" s="20" cm="1">
        <f t="array" ref="AD8">(_xlfn.IFS(LOAD_RESULTS!$C$3= LISTS!$A$2,'1. Domestic'!V8,
     LOAD_RESULTS!$C$3= LISTS!$A$3,'3. Small_Commercial'!V8,
     LOAD_RESULTS!$C$3= LISTS!$A$4,'4.Large_Commercial_Shops-Stores'!V8,
     LOAD_RESULTS!$C$3= LISTS!$A$5,'5. Large_Commercial_Hotels'!V8,
     LOAD_RESULTS!$C$3= LISTS!$A$6,'6. Small_Industrial'!V8,
     LOAD_RESULTS!$C$3= LISTS!$A$7,'7. Large_Industrial'!V8,
     LOAD_RESULTS!$C$3= LISTS!$A$8,'10. Water_Pumping'!V8,
     LOAD_RESULTS!$C$3= LISTS!$A$9,'11. Thermal_Energy_Storage'!V8,
     LOAD_RESULTS!$C$3= LISTS!$A$10,'12. Street_Lighting'!V8,
LOAD_RESULTS!$C$3="MENU",0))*LOAD_RESULTS!$D$4*0.5
-(_xlfn.IFS(LOAD_RESULTS!$C$5= LISTS!$A$14,'1. PV_Systems'!V8,
     LOAD_RESULTS!$C$5= LISTS!$A$15,'2. PV_Rooftop'!V8,
     LOAD_RESULTS!$C$5= LISTS!$A$16,'3. Wind_Parks'!V8,
     LOAD_RESULTS!$C$5= LISTS!$A$17,'4. Biomass'!V8,
     LOAD_RESULTS!$C$5="MENU",0))*LOAD_RESULTS!$D$6*0.5</f>
        <v>0</v>
      </c>
      <c r="AE8" s="20" cm="1">
        <f t="array" ref="AE8">(_xlfn.IFS(LOAD_RESULTS!$C$3= LISTS!$A$2,'1. Domestic'!W8,
     LOAD_RESULTS!$C$3= LISTS!$A$3,'3. Small_Commercial'!W8,
     LOAD_RESULTS!$C$3= LISTS!$A$4,'4.Large_Commercial_Shops-Stores'!W8,
     LOAD_RESULTS!$C$3= LISTS!$A$5,'5. Large_Commercial_Hotels'!W8,
     LOAD_RESULTS!$C$3= LISTS!$A$6,'6. Small_Industrial'!W8,
     LOAD_RESULTS!$C$3= LISTS!$A$7,'7. Large_Industrial'!W8,
     LOAD_RESULTS!$C$3= LISTS!$A$8,'10. Water_Pumping'!W8,
     LOAD_RESULTS!$C$3= LISTS!$A$9,'11. Thermal_Energy_Storage'!W8,
     LOAD_RESULTS!$C$3= LISTS!$A$10,'12. Street_Lighting'!W8,
LOAD_RESULTS!$C$3="MENU",0))*LOAD_RESULTS!$D$4*0.5
-(_xlfn.IFS(LOAD_RESULTS!$C$5= LISTS!$A$14,'1. PV_Systems'!W8,
     LOAD_RESULTS!$C$5= LISTS!$A$15,'2. PV_Rooftop'!W8,
     LOAD_RESULTS!$C$5= LISTS!$A$16,'3. Wind_Parks'!W8,
     LOAD_RESULTS!$C$5= LISTS!$A$17,'4. Biomass'!W8,
     LOAD_RESULTS!$C$5="MENU",0))*LOAD_RESULTS!$D$6*0.5</f>
        <v>0</v>
      </c>
      <c r="AF8" s="20" cm="1">
        <f t="array" ref="AF8">(_xlfn.IFS(LOAD_RESULTS!$C$3= LISTS!$A$2,'1. Domestic'!X8,
     LOAD_RESULTS!$C$3= LISTS!$A$3,'3. Small_Commercial'!X8,
     LOAD_RESULTS!$C$3= LISTS!$A$4,'4.Large_Commercial_Shops-Stores'!X8,
     LOAD_RESULTS!$C$3= LISTS!$A$5,'5. Large_Commercial_Hotels'!X8,
     LOAD_RESULTS!$C$3= LISTS!$A$6,'6. Small_Industrial'!X8,
     LOAD_RESULTS!$C$3= LISTS!$A$7,'7. Large_Industrial'!X8,
     LOAD_RESULTS!$C$3= LISTS!$A$8,'10. Water_Pumping'!X8,
     LOAD_RESULTS!$C$3= LISTS!$A$9,'11. Thermal_Energy_Storage'!X8,
     LOAD_RESULTS!$C$3= LISTS!$A$10,'12. Street_Lighting'!X8,
LOAD_RESULTS!$C$3="MENU",0))*LOAD_RESULTS!$D$4*0.5
-(_xlfn.IFS(LOAD_RESULTS!$C$5= LISTS!$A$14,'1. PV_Systems'!X8,
     LOAD_RESULTS!$C$5= LISTS!$A$15,'2. PV_Rooftop'!X8,
     LOAD_RESULTS!$C$5= LISTS!$A$16,'3. Wind_Parks'!X8,
     LOAD_RESULTS!$C$5= LISTS!$A$17,'4. Biomass'!X8,
     LOAD_RESULTS!$C$5="MENU",0))*LOAD_RESULTS!$D$6*0.5</f>
        <v>0</v>
      </c>
      <c r="AG8" s="20" cm="1">
        <f t="array" ref="AG8">(_xlfn.IFS(LOAD_RESULTS!$C$3= LISTS!$A$2,'1. Domestic'!Y8,
     LOAD_RESULTS!$C$3= LISTS!$A$3,'3. Small_Commercial'!Y8,
     LOAD_RESULTS!$C$3= LISTS!$A$4,'4.Large_Commercial_Shops-Stores'!Y8,
     LOAD_RESULTS!$C$3= LISTS!$A$5,'5. Large_Commercial_Hotels'!Y8,
     LOAD_RESULTS!$C$3= LISTS!$A$6,'6. Small_Industrial'!Y8,
     LOAD_RESULTS!$C$3= LISTS!$A$7,'7. Large_Industrial'!Y8,
     LOAD_RESULTS!$C$3= LISTS!$A$8,'10. Water_Pumping'!Y8,
     LOAD_RESULTS!$C$3= LISTS!$A$9,'11. Thermal_Energy_Storage'!Y8,
     LOAD_RESULTS!$C$3= LISTS!$A$10,'12. Street_Lighting'!Y8,
LOAD_RESULTS!$C$3="MENU",0))*LOAD_RESULTS!$D$4*0.5
-(_xlfn.IFS(LOAD_RESULTS!$C$5= LISTS!$A$14,'1. PV_Systems'!Y8,
     LOAD_RESULTS!$C$5= LISTS!$A$15,'2. PV_Rooftop'!Y8,
     LOAD_RESULTS!$C$5= LISTS!$A$16,'3. Wind_Parks'!Y8,
     LOAD_RESULTS!$C$5= LISTS!$A$17,'4. Biomass'!Y8,
     LOAD_RESULTS!$C$5="MENU",0))*LOAD_RESULTS!$D$6*0.5</f>
        <v>0</v>
      </c>
      <c r="AI8" s="57"/>
      <c r="AJ8" s="20"/>
      <c r="AK8" s="20"/>
      <c r="AL8" s="20"/>
      <c r="AM8" s="20"/>
      <c r="AN8" s="20"/>
      <c r="AO8" s="20"/>
      <c r="AP8" s="20"/>
      <c r="AQ8" s="20"/>
      <c r="AS8" s="57"/>
      <c r="AT8" s="21"/>
      <c r="AU8" s="21"/>
      <c r="AX8" s="63">
        <v>0.1041666666666667</v>
      </c>
      <c r="AY8" s="19" t="e">
        <f t="shared" si="0"/>
        <v>#N/A</v>
      </c>
      <c r="AZ8" s="19" t="e" cm="1">
        <f t="array" ref="AZ8">(_xlfn.IFS(LOAD_RESULTS!$D$7="January",J8,
LOAD_RESULTS!$D$7="February",L8,
LOAD_RESULTS!$D$7="March",N8,
LOAD_RESULTS!$D$7="April",P8,
LOAD_RESULTS!$D$7="May",R8,
LOAD_RESULTS!$D$7="June",T8,
LOAD_RESULTS!$D$7="July",V8,
LOAD_RESULTS!$D$7="August",X8,
LOAD_RESULTS!$D$7="September",Z8,
LOAD_RESULTS!$D$7="October",AB8,
LOAD_RESULTS!$D$7="November",AD8,
LOAD_RESULTS!$D$7="December",AF8))</f>
        <v>#N/A</v>
      </c>
      <c r="BA8" s="19" t="e" cm="1">
        <f t="array" ref="BA8">(_xlfn.IFS(LOAD_RESULTS!$D$7="January",K8,
LOAD_RESULTS!$D$7="February",M8,
LOAD_RESULTS!$D$7="March",O8,
LOAD_RESULTS!$D$7="April",Q8,
LOAD_RESULTS!$D$7="May",S8,
LOAD_RESULTS!$D$7="June",U8,
LOAD_RESULTS!$D$7="July",W8,
LOAD_RESULTS!$D$7="August",Y8,
LOAD_RESULTS!$D$7="September",AA8,
LOAD_RESULTS!$D$7="October",AC8,
LOAD_RESULTS!$D$7="November",AE8,
LOAD_RESULTS!$D$7="December",AG8))</f>
        <v>#N/A</v>
      </c>
      <c r="BB8" s="19" t="e">
        <f t="shared" si="1"/>
        <v>#N/A</v>
      </c>
      <c r="BC8" s="19" t="e">
        <f t="shared" si="2"/>
        <v>#N/A</v>
      </c>
    </row>
    <row r="9" spans="1:55" x14ac:dyDescent="0.3">
      <c r="A9" s="54">
        <v>45658</v>
      </c>
      <c r="B9" s="55" t="s">
        <v>4</v>
      </c>
      <c r="C9" s="55" t="s">
        <v>108</v>
      </c>
      <c r="D9" s="55" t="s">
        <v>6</v>
      </c>
      <c r="E9" s="55" t="s">
        <v>49</v>
      </c>
      <c r="F9" s="55">
        <v>0.14583333333333329</v>
      </c>
      <c r="G9" s="56">
        <v>0</v>
      </c>
      <c r="I9" s="40">
        <v>0.14583333333333329</v>
      </c>
      <c r="J9" s="20" cm="1">
        <f t="array" ref="J9">(_xlfn.IFS(LOAD_RESULTS!$C$3= LISTS!$A$2,'1. Domestic'!B9,
     LOAD_RESULTS!$C$3= LISTS!$A$3,'3. Small_Commercial'!B9,
     LOAD_RESULTS!$C$3= LISTS!$A$4,'4.Large_Commercial_Shops-Stores'!B9,
     LOAD_RESULTS!$C$3= LISTS!$A$5,'5. Large_Commercial_Hotels'!B9,
     LOAD_RESULTS!$C$3= LISTS!$A$6,'6. Small_Industrial'!B9,
     LOAD_RESULTS!$C$3= LISTS!$A$7,'7. Large_Industrial'!B9,
     LOAD_RESULTS!$C$3= LISTS!$A$8,'10. Water_Pumping'!B9,
     LOAD_RESULTS!$C$3= LISTS!$A$9,'11. Thermal_Energy_Storage'!B9,
     LOAD_RESULTS!$C$3= LISTS!$A$10,'12. Street_Lighting'!B9,
LOAD_RESULTS!$C$3="MENU",0))*LOAD_RESULTS!$D$4*0.5
-(_xlfn.IFS(LOAD_RESULTS!$C$5= LISTS!$A$14,'1. PV_Systems'!B9,
     LOAD_RESULTS!$C$5= LISTS!$A$15,'2. PV_Rooftop'!B9,
     LOAD_RESULTS!$C$5= LISTS!$A$16,'3. Wind_Parks'!B9,
     LOAD_RESULTS!$C$5= LISTS!$A$17,'4. Biomass'!B9,
     LOAD_RESULTS!$C$5="MENU",0))*LOAD_RESULTS!$D$6*0.5</f>
        <v>0</v>
      </c>
      <c r="K9" s="20" cm="1">
        <f t="array" ref="K9">(_xlfn.IFS(LOAD_RESULTS!$C$3= LISTS!$A$2,'1. Domestic'!C9,
     LOAD_RESULTS!$C$3= LISTS!$A$3,'3. Small_Commercial'!C9,
     LOAD_RESULTS!$C$3= LISTS!$A$4,'4.Large_Commercial_Shops-Stores'!C9,
     LOAD_RESULTS!$C$3= LISTS!$A$5,'5. Large_Commercial_Hotels'!C9,
     LOAD_RESULTS!$C$3= LISTS!$A$6,'6. Small_Industrial'!C9,
     LOAD_RESULTS!$C$3= LISTS!$A$7,'7. Large_Industrial'!C9,
     LOAD_RESULTS!$C$3= LISTS!$A$8,'10. Water_Pumping'!C9,
     LOAD_RESULTS!$C$3= LISTS!$A$9,'11. Thermal_Energy_Storage'!C9,
     LOAD_RESULTS!$C$3= LISTS!$A$10,'12. Street_Lighting'!C9,
LOAD_RESULTS!$C$3="MENU",0))*LOAD_RESULTS!$D$4*0.5
-(_xlfn.IFS(LOAD_RESULTS!$C$5= LISTS!$A$14,'1. PV_Systems'!C9,
     LOAD_RESULTS!$C$5= LISTS!$A$15,'2. PV_Rooftop'!C9,
     LOAD_RESULTS!$C$5= LISTS!$A$16,'3. Wind_Parks'!C9,
     LOAD_RESULTS!$C$5= LISTS!$A$17,'4. Biomass'!C9,
     LOAD_RESULTS!$C$5="MENU",0))*LOAD_RESULTS!$D$6*0.5</f>
        <v>0</v>
      </c>
      <c r="L9" s="20" cm="1">
        <f t="array" ref="L9">(_xlfn.IFS(LOAD_RESULTS!$C$3= LISTS!$A$2,'1. Domestic'!D9,
     LOAD_RESULTS!$C$3= LISTS!$A$3,'3. Small_Commercial'!D9,
     LOAD_RESULTS!$C$3= LISTS!$A$4,'4.Large_Commercial_Shops-Stores'!D9,
     LOAD_RESULTS!$C$3= LISTS!$A$5,'5. Large_Commercial_Hotels'!D9,
     LOAD_RESULTS!$C$3= LISTS!$A$6,'6. Small_Industrial'!D9,
     LOAD_RESULTS!$C$3= LISTS!$A$7,'7. Large_Industrial'!D9,
     LOAD_RESULTS!$C$3= LISTS!$A$8,'10. Water_Pumping'!D9,
     LOAD_RESULTS!$C$3= LISTS!$A$9,'11. Thermal_Energy_Storage'!D9,
     LOAD_RESULTS!$C$3= LISTS!$A$10,'12. Street_Lighting'!D9,
LOAD_RESULTS!$C$3="MENU",0))*LOAD_RESULTS!$D$4*0.5
-(_xlfn.IFS(LOAD_RESULTS!$C$5= LISTS!$A$14,'1. PV_Systems'!D9,
     LOAD_RESULTS!$C$5= LISTS!$A$15,'2. PV_Rooftop'!D9,
     LOAD_RESULTS!$C$5= LISTS!$A$16,'3. Wind_Parks'!D9,
     LOAD_RESULTS!$C$5= LISTS!$A$17,'4. Biomass'!D9,
     LOAD_RESULTS!$C$5="MENU",0))*LOAD_RESULTS!$D$6*0.5</f>
        <v>0</v>
      </c>
      <c r="M9" s="20" cm="1">
        <f t="array" ref="M9">(_xlfn.IFS(LOAD_RESULTS!$C$3= LISTS!$A$2,'1. Domestic'!E9,
     LOAD_RESULTS!$C$3= LISTS!$A$3,'3. Small_Commercial'!E9,
     LOAD_RESULTS!$C$3= LISTS!$A$4,'4.Large_Commercial_Shops-Stores'!E9,
     LOAD_RESULTS!$C$3= LISTS!$A$5,'5. Large_Commercial_Hotels'!E9,
     LOAD_RESULTS!$C$3= LISTS!$A$6,'6. Small_Industrial'!E9,
     LOAD_RESULTS!$C$3= LISTS!$A$7,'7. Large_Industrial'!E9,
     LOAD_RESULTS!$C$3= LISTS!$A$8,'10. Water_Pumping'!E9,
     LOAD_RESULTS!$C$3= LISTS!$A$9,'11. Thermal_Energy_Storage'!E9,
     LOAD_RESULTS!$C$3= LISTS!$A$10,'12. Street_Lighting'!E9,
LOAD_RESULTS!$C$3="MENU",0))*LOAD_RESULTS!$D$4*0.5
-(_xlfn.IFS(LOAD_RESULTS!$C$5= LISTS!$A$14,'1. PV_Systems'!E9,
     LOAD_RESULTS!$C$5= LISTS!$A$15,'2. PV_Rooftop'!E9,
     LOAD_RESULTS!$C$5= LISTS!$A$16,'3. Wind_Parks'!E9,
     LOAD_RESULTS!$C$5= LISTS!$A$17,'4. Biomass'!E9,
     LOAD_RESULTS!$C$5="MENU",0))*LOAD_RESULTS!$D$6*0.5</f>
        <v>0</v>
      </c>
      <c r="N9" s="20" cm="1">
        <f t="array" ref="N9">(_xlfn.IFS(LOAD_RESULTS!$C$3= LISTS!$A$2,'1. Domestic'!F9,
     LOAD_RESULTS!$C$3= LISTS!$A$3,'3. Small_Commercial'!F9,
     LOAD_RESULTS!$C$3= LISTS!$A$4,'4.Large_Commercial_Shops-Stores'!F9,
     LOAD_RESULTS!$C$3= LISTS!$A$5,'5. Large_Commercial_Hotels'!F9,
     LOAD_RESULTS!$C$3= LISTS!$A$6,'6. Small_Industrial'!F9,
     LOAD_RESULTS!$C$3= LISTS!$A$7,'7. Large_Industrial'!F9,
     LOAD_RESULTS!$C$3= LISTS!$A$8,'10. Water_Pumping'!F9,
     LOAD_RESULTS!$C$3= LISTS!$A$9,'11. Thermal_Energy_Storage'!F9,
     LOAD_RESULTS!$C$3= LISTS!$A$10,'12. Street_Lighting'!F9,
LOAD_RESULTS!$C$3="MENU",0))*LOAD_RESULTS!$D$4*0.5
-(_xlfn.IFS(LOAD_RESULTS!$C$5= LISTS!$A$14,'1. PV_Systems'!F9,
     LOAD_RESULTS!$C$5= LISTS!$A$15,'2. PV_Rooftop'!F9,
     LOAD_RESULTS!$C$5= LISTS!$A$16,'3. Wind_Parks'!F9,
     LOAD_RESULTS!$C$5= LISTS!$A$17,'4. Biomass'!F9,
     LOAD_RESULTS!$C$5="MENU",0))*LOAD_RESULTS!$D$6*0.5</f>
        <v>0</v>
      </c>
      <c r="O9" s="20" cm="1">
        <f t="array" ref="O9">(_xlfn.IFS(LOAD_RESULTS!$C$3= LISTS!$A$2,'1. Domestic'!G9,
     LOAD_RESULTS!$C$3= LISTS!$A$3,'3. Small_Commercial'!G9,
     LOAD_RESULTS!$C$3= LISTS!$A$4,'4.Large_Commercial_Shops-Stores'!G9,
     LOAD_RESULTS!$C$3= LISTS!$A$5,'5. Large_Commercial_Hotels'!G9,
     LOAD_RESULTS!$C$3= LISTS!$A$6,'6. Small_Industrial'!G9,
     LOAD_RESULTS!$C$3= LISTS!$A$7,'7. Large_Industrial'!G9,
     LOAD_RESULTS!$C$3= LISTS!$A$8,'10. Water_Pumping'!G9,
     LOAD_RESULTS!$C$3= LISTS!$A$9,'11. Thermal_Energy_Storage'!G9,
     LOAD_RESULTS!$C$3= LISTS!$A$10,'12. Street_Lighting'!G9,
LOAD_RESULTS!$C$3="MENU",0))*LOAD_RESULTS!$D$4*0.5
-(_xlfn.IFS(LOAD_RESULTS!$C$5= LISTS!$A$14,'1. PV_Systems'!G9,
     LOAD_RESULTS!$C$5= LISTS!$A$15,'2. PV_Rooftop'!G9,
     LOAD_RESULTS!$C$5= LISTS!$A$16,'3. Wind_Parks'!G9,
     LOAD_RESULTS!$C$5= LISTS!$A$17,'4. Biomass'!G9,
     LOAD_RESULTS!$C$5="MENU",0))*LOAD_RESULTS!$D$6*0.5</f>
        <v>0</v>
      </c>
      <c r="P9" s="20" cm="1">
        <f t="array" ref="P9">(_xlfn.IFS(LOAD_RESULTS!$C$3= LISTS!$A$2,'1. Domestic'!H9,
     LOAD_RESULTS!$C$3= LISTS!$A$3,'3. Small_Commercial'!H9,
     LOAD_RESULTS!$C$3= LISTS!$A$4,'4.Large_Commercial_Shops-Stores'!H9,
     LOAD_RESULTS!$C$3= LISTS!$A$5,'5. Large_Commercial_Hotels'!H9,
     LOAD_RESULTS!$C$3= LISTS!$A$6,'6. Small_Industrial'!H9,
     LOAD_RESULTS!$C$3= LISTS!$A$7,'7. Large_Industrial'!H9,
     LOAD_RESULTS!$C$3= LISTS!$A$8,'10. Water_Pumping'!H9,
     LOAD_RESULTS!$C$3= LISTS!$A$9,'11. Thermal_Energy_Storage'!H9,
     LOAD_RESULTS!$C$3= LISTS!$A$10,'12. Street_Lighting'!H9,
LOAD_RESULTS!$C$3="MENU",0))*LOAD_RESULTS!$D$4*0.5
-(_xlfn.IFS(LOAD_RESULTS!$C$5= LISTS!$A$14,'1. PV_Systems'!H9,
     LOAD_RESULTS!$C$5= LISTS!$A$15,'2. PV_Rooftop'!H9,
     LOAD_RESULTS!$C$5= LISTS!$A$16,'3. Wind_Parks'!H9,
     LOAD_RESULTS!$C$5= LISTS!$A$17,'4. Biomass'!H9,
     LOAD_RESULTS!$C$5="MENU",0))*LOAD_RESULTS!$D$6*0.5</f>
        <v>0</v>
      </c>
      <c r="Q9" s="20" cm="1">
        <f t="array" ref="Q9">(_xlfn.IFS(LOAD_RESULTS!$C$3= LISTS!$A$2,'1. Domestic'!I9,
     LOAD_RESULTS!$C$3= LISTS!$A$3,'3. Small_Commercial'!I9,
     LOAD_RESULTS!$C$3= LISTS!$A$4,'4.Large_Commercial_Shops-Stores'!I9,
     LOAD_RESULTS!$C$3= LISTS!$A$5,'5. Large_Commercial_Hotels'!I9,
     LOAD_RESULTS!$C$3= LISTS!$A$6,'6. Small_Industrial'!I9,
     LOAD_RESULTS!$C$3= LISTS!$A$7,'7. Large_Industrial'!I9,
     LOAD_RESULTS!$C$3= LISTS!$A$8,'10. Water_Pumping'!I9,
     LOAD_RESULTS!$C$3= LISTS!$A$9,'11. Thermal_Energy_Storage'!I9,
     LOAD_RESULTS!$C$3= LISTS!$A$10,'12. Street_Lighting'!I9,
LOAD_RESULTS!$C$3="MENU",0))*LOAD_RESULTS!$D$4*0.5
-(_xlfn.IFS(LOAD_RESULTS!$C$5= LISTS!$A$14,'1. PV_Systems'!I9,
     LOAD_RESULTS!$C$5= LISTS!$A$15,'2. PV_Rooftop'!I9,
     LOAD_RESULTS!$C$5= LISTS!$A$16,'3. Wind_Parks'!I9,
     LOAD_RESULTS!$C$5= LISTS!$A$17,'4. Biomass'!I9,
     LOAD_RESULTS!$C$5="MENU",0))*LOAD_RESULTS!$D$6*0.5</f>
        <v>0</v>
      </c>
      <c r="R9" s="20" cm="1">
        <f t="array" ref="R9">(_xlfn.IFS(LOAD_RESULTS!$C$3= LISTS!$A$2,'1. Domestic'!J9,
     LOAD_RESULTS!$C$3= LISTS!$A$3,'3. Small_Commercial'!J9,
     LOAD_RESULTS!$C$3= LISTS!$A$4,'4.Large_Commercial_Shops-Stores'!J9,
     LOAD_RESULTS!$C$3= LISTS!$A$5,'5. Large_Commercial_Hotels'!J9,
     LOAD_RESULTS!$C$3= LISTS!$A$6,'6. Small_Industrial'!J9,
     LOAD_RESULTS!$C$3= LISTS!$A$7,'7. Large_Industrial'!J9,
     LOAD_RESULTS!$C$3= LISTS!$A$8,'10. Water_Pumping'!J9,
     LOAD_RESULTS!$C$3= LISTS!$A$9,'11. Thermal_Energy_Storage'!J9,
     LOAD_RESULTS!$C$3= LISTS!$A$10,'12. Street_Lighting'!J9,
LOAD_RESULTS!$C$3="MENU",0))*LOAD_RESULTS!$D$4*0.5
-(_xlfn.IFS(LOAD_RESULTS!$C$5= LISTS!$A$14,'1. PV_Systems'!J9,
     LOAD_RESULTS!$C$5= LISTS!$A$15,'2. PV_Rooftop'!J9,
     LOAD_RESULTS!$C$5= LISTS!$A$16,'3. Wind_Parks'!J9,
     LOAD_RESULTS!$C$5= LISTS!$A$17,'4. Biomass'!J9,
     LOAD_RESULTS!$C$5="MENU",0))*LOAD_RESULTS!$D$6*0.5</f>
        <v>0</v>
      </c>
      <c r="S9" s="20" cm="1">
        <f t="array" ref="S9">(_xlfn.IFS(LOAD_RESULTS!$C$3= LISTS!$A$2,'1. Domestic'!K9,
     LOAD_RESULTS!$C$3= LISTS!$A$3,'3. Small_Commercial'!K9,
     LOAD_RESULTS!$C$3= LISTS!$A$4,'4.Large_Commercial_Shops-Stores'!K9,
     LOAD_RESULTS!$C$3= LISTS!$A$5,'5. Large_Commercial_Hotels'!K9,
     LOAD_RESULTS!$C$3= LISTS!$A$6,'6. Small_Industrial'!K9,
     LOAD_RESULTS!$C$3= LISTS!$A$7,'7. Large_Industrial'!K9,
     LOAD_RESULTS!$C$3= LISTS!$A$8,'10. Water_Pumping'!K9,
     LOAD_RESULTS!$C$3= LISTS!$A$9,'11. Thermal_Energy_Storage'!K9,
     LOAD_RESULTS!$C$3= LISTS!$A$10,'12. Street_Lighting'!K9,
LOAD_RESULTS!$C$3="MENU",0))*LOAD_RESULTS!$D$4*0.5
-(_xlfn.IFS(LOAD_RESULTS!$C$5= LISTS!$A$14,'1. PV_Systems'!K9,
     LOAD_RESULTS!$C$5= LISTS!$A$15,'2. PV_Rooftop'!K9,
     LOAD_RESULTS!$C$5= LISTS!$A$16,'3. Wind_Parks'!K9,
     LOAD_RESULTS!$C$5= LISTS!$A$17,'4. Biomass'!K9,
     LOAD_RESULTS!$C$5="MENU",0))*LOAD_RESULTS!$D$6*0.5</f>
        <v>0</v>
      </c>
      <c r="T9" s="20" cm="1">
        <f t="array" ref="T9">(_xlfn.IFS(LOAD_RESULTS!$C$3= LISTS!$A$2,'1. Domestic'!L9,
     LOAD_RESULTS!$C$3= LISTS!$A$3,'3. Small_Commercial'!L9,
     LOAD_RESULTS!$C$3= LISTS!$A$4,'4.Large_Commercial_Shops-Stores'!L9,
     LOAD_RESULTS!$C$3= LISTS!$A$5,'5. Large_Commercial_Hotels'!L9,
     LOAD_RESULTS!$C$3= LISTS!$A$6,'6. Small_Industrial'!L9,
     LOAD_RESULTS!$C$3= LISTS!$A$7,'7. Large_Industrial'!L9,
     LOAD_RESULTS!$C$3= LISTS!$A$8,'10. Water_Pumping'!L9,
     LOAD_RESULTS!$C$3= LISTS!$A$9,'11. Thermal_Energy_Storage'!L9,
     LOAD_RESULTS!$C$3= LISTS!$A$10,'12. Street_Lighting'!L9,
LOAD_RESULTS!$C$3="MENU",0))*LOAD_RESULTS!$D$4*0.5
-(_xlfn.IFS(LOAD_RESULTS!$C$5= LISTS!$A$14,'1. PV_Systems'!L9,
     LOAD_RESULTS!$C$5= LISTS!$A$15,'2. PV_Rooftop'!L9,
     LOAD_RESULTS!$C$5= LISTS!$A$16,'3. Wind_Parks'!L9,
     LOAD_RESULTS!$C$5= LISTS!$A$17,'4. Biomass'!L9,
     LOAD_RESULTS!$C$5="MENU",0))*LOAD_RESULTS!$D$6*0.5</f>
        <v>0</v>
      </c>
      <c r="U9" s="20" cm="1">
        <f t="array" ref="U9">(_xlfn.IFS(LOAD_RESULTS!$C$3= LISTS!$A$2,'1. Domestic'!M9,
     LOAD_RESULTS!$C$3= LISTS!$A$3,'3. Small_Commercial'!M9,
     LOAD_RESULTS!$C$3= LISTS!$A$4,'4.Large_Commercial_Shops-Stores'!M9,
     LOAD_RESULTS!$C$3= LISTS!$A$5,'5. Large_Commercial_Hotels'!M9,
     LOAD_RESULTS!$C$3= LISTS!$A$6,'6. Small_Industrial'!M9,
     LOAD_RESULTS!$C$3= LISTS!$A$7,'7. Large_Industrial'!M9,
     LOAD_RESULTS!$C$3= LISTS!$A$8,'10. Water_Pumping'!M9,
     LOAD_RESULTS!$C$3= LISTS!$A$9,'11. Thermal_Energy_Storage'!M9,
     LOAD_RESULTS!$C$3= LISTS!$A$10,'12. Street_Lighting'!M9,
LOAD_RESULTS!$C$3="MENU",0))*LOAD_RESULTS!$D$4*0.5
-(_xlfn.IFS(LOAD_RESULTS!$C$5= LISTS!$A$14,'1. PV_Systems'!M9,
     LOAD_RESULTS!$C$5= LISTS!$A$15,'2. PV_Rooftop'!M9,
     LOAD_RESULTS!$C$5= LISTS!$A$16,'3. Wind_Parks'!M9,
     LOAD_RESULTS!$C$5= LISTS!$A$17,'4. Biomass'!M9,
     LOAD_RESULTS!$C$5="MENU",0))*LOAD_RESULTS!$D$6*0.5</f>
        <v>0</v>
      </c>
      <c r="V9" s="20" cm="1">
        <f t="array" ref="V9">(_xlfn.IFS(LOAD_RESULTS!$C$3= LISTS!$A$2,'1. Domestic'!N9,
     LOAD_RESULTS!$C$3= LISTS!$A$3,'3. Small_Commercial'!N9,
     LOAD_RESULTS!$C$3= LISTS!$A$4,'4.Large_Commercial_Shops-Stores'!N9,
     LOAD_RESULTS!$C$3= LISTS!$A$5,'5. Large_Commercial_Hotels'!N9,
     LOAD_RESULTS!$C$3= LISTS!$A$6,'6. Small_Industrial'!N9,
     LOAD_RESULTS!$C$3= LISTS!$A$7,'7. Large_Industrial'!N9,
     LOAD_RESULTS!$C$3= LISTS!$A$8,'10. Water_Pumping'!N9,
     LOAD_RESULTS!$C$3= LISTS!$A$9,'11. Thermal_Energy_Storage'!N9,
     LOAD_RESULTS!$C$3= LISTS!$A$10,'12. Street_Lighting'!N9,
LOAD_RESULTS!$C$3="MENU",0))*LOAD_RESULTS!$D$4*0.5
-(_xlfn.IFS(LOAD_RESULTS!$C$5= LISTS!$A$14,'1. PV_Systems'!N9,
     LOAD_RESULTS!$C$5= LISTS!$A$15,'2. PV_Rooftop'!N9,
     LOAD_RESULTS!$C$5= LISTS!$A$16,'3. Wind_Parks'!N9,
     LOAD_RESULTS!$C$5= LISTS!$A$17,'4. Biomass'!N9,
     LOAD_RESULTS!$C$5="MENU",0))*LOAD_RESULTS!$D$6*0.5</f>
        <v>0</v>
      </c>
      <c r="W9" s="20" cm="1">
        <f t="array" ref="W9">(_xlfn.IFS(LOAD_RESULTS!$C$3= LISTS!$A$2,'1. Domestic'!O9,
     LOAD_RESULTS!$C$3= LISTS!$A$3,'3. Small_Commercial'!O9,
     LOAD_RESULTS!$C$3= LISTS!$A$4,'4.Large_Commercial_Shops-Stores'!O9,
     LOAD_RESULTS!$C$3= LISTS!$A$5,'5. Large_Commercial_Hotels'!O9,
     LOAD_RESULTS!$C$3= LISTS!$A$6,'6. Small_Industrial'!O9,
     LOAD_RESULTS!$C$3= LISTS!$A$7,'7. Large_Industrial'!O9,
     LOAD_RESULTS!$C$3= LISTS!$A$8,'10. Water_Pumping'!O9,
     LOAD_RESULTS!$C$3= LISTS!$A$9,'11. Thermal_Energy_Storage'!O9,
     LOAD_RESULTS!$C$3= LISTS!$A$10,'12. Street_Lighting'!O9,
LOAD_RESULTS!$C$3="MENU",0))*LOAD_RESULTS!$D$4*0.5
-(_xlfn.IFS(LOAD_RESULTS!$C$5= LISTS!$A$14,'1. PV_Systems'!O9,
     LOAD_RESULTS!$C$5= LISTS!$A$15,'2. PV_Rooftop'!O9,
     LOAD_RESULTS!$C$5= LISTS!$A$16,'3. Wind_Parks'!O9,
     LOAD_RESULTS!$C$5= LISTS!$A$17,'4. Biomass'!O9,
     LOAD_RESULTS!$C$5="MENU",0))*LOAD_RESULTS!$D$6*0.5</f>
        <v>0</v>
      </c>
      <c r="X9" s="20" cm="1">
        <f t="array" ref="X9">(_xlfn.IFS(LOAD_RESULTS!$C$3= LISTS!$A$2,'1. Domestic'!P9,
     LOAD_RESULTS!$C$3= LISTS!$A$3,'3. Small_Commercial'!P9,
     LOAD_RESULTS!$C$3= LISTS!$A$4,'4.Large_Commercial_Shops-Stores'!P9,
     LOAD_RESULTS!$C$3= LISTS!$A$5,'5. Large_Commercial_Hotels'!P9,
     LOAD_RESULTS!$C$3= LISTS!$A$6,'6. Small_Industrial'!P9,
     LOAD_RESULTS!$C$3= LISTS!$A$7,'7. Large_Industrial'!P9,
     LOAD_RESULTS!$C$3= LISTS!$A$8,'10. Water_Pumping'!P9,
     LOAD_RESULTS!$C$3= LISTS!$A$9,'11. Thermal_Energy_Storage'!P9,
     LOAD_RESULTS!$C$3= LISTS!$A$10,'12. Street_Lighting'!P9,
LOAD_RESULTS!$C$3="MENU",0))*LOAD_RESULTS!$D$4*0.5
-(_xlfn.IFS(LOAD_RESULTS!$C$5= LISTS!$A$14,'1. PV_Systems'!P9,
     LOAD_RESULTS!$C$5= LISTS!$A$15,'2. PV_Rooftop'!P9,
     LOAD_RESULTS!$C$5= LISTS!$A$16,'3. Wind_Parks'!P9,
     LOAD_RESULTS!$C$5= LISTS!$A$17,'4. Biomass'!P9,
     LOAD_RESULTS!$C$5="MENU",0))*LOAD_RESULTS!$D$6*0.5</f>
        <v>0</v>
      </c>
      <c r="Y9" s="20" cm="1">
        <f t="array" ref="Y9">(_xlfn.IFS(LOAD_RESULTS!$C$3= LISTS!$A$2,'1. Domestic'!Q9,
     LOAD_RESULTS!$C$3= LISTS!$A$3,'3. Small_Commercial'!Q9,
     LOAD_RESULTS!$C$3= LISTS!$A$4,'4.Large_Commercial_Shops-Stores'!Q9,
     LOAD_RESULTS!$C$3= LISTS!$A$5,'5. Large_Commercial_Hotels'!Q9,
     LOAD_RESULTS!$C$3= LISTS!$A$6,'6. Small_Industrial'!Q9,
     LOAD_RESULTS!$C$3= LISTS!$A$7,'7. Large_Industrial'!Q9,
     LOAD_RESULTS!$C$3= LISTS!$A$8,'10. Water_Pumping'!Q9,
     LOAD_RESULTS!$C$3= LISTS!$A$9,'11. Thermal_Energy_Storage'!Q9,
     LOAD_RESULTS!$C$3= LISTS!$A$10,'12. Street_Lighting'!Q9,
LOAD_RESULTS!$C$3="MENU",0))*LOAD_RESULTS!$D$4*0.5
-(_xlfn.IFS(LOAD_RESULTS!$C$5= LISTS!$A$14,'1. PV_Systems'!Q9,
     LOAD_RESULTS!$C$5= LISTS!$A$15,'2. PV_Rooftop'!Q9,
     LOAD_RESULTS!$C$5= LISTS!$A$16,'3. Wind_Parks'!Q9,
     LOAD_RESULTS!$C$5= LISTS!$A$17,'4. Biomass'!Q9,
     LOAD_RESULTS!$C$5="MENU",0))*LOAD_RESULTS!$D$6*0.5</f>
        <v>0</v>
      </c>
      <c r="Z9" s="20" cm="1">
        <f t="array" ref="Z9">(_xlfn.IFS(LOAD_RESULTS!$C$3= LISTS!$A$2,'1. Domestic'!R9,
     LOAD_RESULTS!$C$3= LISTS!$A$3,'3. Small_Commercial'!R9,
     LOAD_RESULTS!$C$3= LISTS!$A$4,'4.Large_Commercial_Shops-Stores'!R9,
     LOAD_RESULTS!$C$3= LISTS!$A$5,'5. Large_Commercial_Hotels'!R9,
     LOAD_RESULTS!$C$3= LISTS!$A$6,'6. Small_Industrial'!R9,
     LOAD_RESULTS!$C$3= LISTS!$A$7,'7. Large_Industrial'!R9,
     LOAD_RESULTS!$C$3= LISTS!$A$8,'10. Water_Pumping'!R9,
     LOAD_RESULTS!$C$3= LISTS!$A$9,'11. Thermal_Energy_Storage'!R9,
     LOAD_RESULTS!$C$3= LISTS!$A$10,'12. Street_Lighting'!R9,
LOAD_RESULTS!$C$3="MENU",0))*LOAD_RESULTS!$D$4*0.5
-(_xlfn.IFS(LOAD_RESULTS!$C$5= LISTS!$A$14,'1. PV_Systems'!R9,
     LOAD_RESULTS!$C$5= LISTS!$A$15,'2. PV_Rooftop'!R9,
     LOAD_RESULTS!$C$5= LISTS!$A$16,'3. Wind_Parks'!R9,
     LOAD_RESULTS!$C$5= LISTS!$A$17,'4. Biomass'!R9,
     LOAD_RESULTS!$C$5="MENU",0))*LOAD_RESULTS!$D$6*0.5</f>
        <v>0</v>
      </c>
      <c r="AA9" s="20" cm="1">
        <f t="array" ref="AA9">(_xlfn.IFS(LOAD_RESULTS!$C$3= LISTS!$A$2,'1. Domestic'!S9,
     LOAD_RESULTS!$C$3= LISTS!$A$3,'3. Small_Commercial'!S9,
     LOAD_RESULTS!$C$3= LISTS!$A$4,'4.Large_Commercial_Shops-Stores'!S9,
     LOAD_RESULTS!$C$3= LISTS!$A$5,'5. Large_Commercial_Hotels'!S9,
     LOAD_RESULTS!$C$3= LISTS!$A$6,'6. Small_Industrial'!S9,
     LOAD_RESULTS!$C$3= LISTS!$A$7,'7. Large_Industrial'!S9,
     LOAD_RESULTS!$C$3= LISTS!$A$8,'10. Water_Pumping'!S9,
     LOAD_RESULTS!$C$3= LISTS!$A$9,'11. Thermal_Energy_Storage'!S9,
     LOAD_RESULTS!$C$3= LISTS!$A$10,'12. Street_Lighting'!S9,
LOAD_RESULTS!$C$3="MENU",0))*LOAD_RESULTS!$D$4*0.5
-(_xlfn.IFS(LOAD_RESULTS!$C$5= LISTS!$A$14,'1. PV_Systems'!S9,
     LOAD_RESULTS!$C$5= LISTS!$A$15,'2. PV_Rooftop'!S9,
     LOAD_RESULTS!$C$5= LISTS!$A$16,'3. Wind_Parks'!S9,
     LOAD_RESULTS!$C$5= LISTS!$A$17,'4. Biomass'!S9,
     LOAD_RESULTS!$C$5="MENU",0))*LOAD_RESULTS!$D$6*0.5</f>
        <v>0</v>
      </c>
      <c r="AB9" s="20" cm="1">
        <f t="array" ref="AB9">(_xlfn.IFS(LOAD_RESULTS!$C$3= LISTS!$A$2,'1. Domestic'!T9,
     LOAD_RESULTS!$C$3= LISTS!$A$3,'3. Small_Commercial'!T9,
     LOAD_RESULTS!$C$3= LISTS!$A$4,'4.Large_Commercial_Shops-Stores'!T9,
     LOAD_RESULTS!$C$3= LISTS!$A$5,'5. Large_Commercial_Hotels'!T9,
     LOAD_RESULTS!$C$3= LISTS!$A$6,'6. Small_Industrial'!T9,
     LOAD_RESULTS!$C$3= LISTS!$A$7,'7. Large_Industrial'!T9,
     LOAD_RESULTS!$C$3= LISTS!$A$8,'10. Water_Pumping'!T9,
     LOAD_RESULTS!$C$3= LISTS!$A$9,'11. Thermal_Energy_Storage'!T9,
     LOAD_RESULTS!$C$3= LISTS!$A$10,'12. Street_Lighting'!T9,
LOAD_RESULTS!$C$3="MENU",0))*LOAD_RESULTS!$D$4*0.5
-(_xlfn.IFS(LOAD_RESULTS!$C$5= LISTS!$A$14,'1. PV_Systems'!T9,
     LOAD_RESULTS!$C$5= LISTS!$A$15,'2. PV_Rooftop'!T9,
     LOAD_RESULTS!$C$5= LISTS!$A$16,'3. Wind_Parks'!T9,
     LOAD_RESULTS!$C$5= LISTS!$A$17,'4. Biomass'!T9,
     LOAD_RESULTS!$C$5="MENU",0))*LOAD_RESULTS!$D$6*0.5</f>
        <v>0</v>
      </c>
      <c r="AC9" s="20" cm="1">
        <f t="array" ref="AC9">(_xlfn.IFS(LOAD_RESULTS!$C$3= LISTS!$A$2,'1. Domestic'!U9,
     LOAD_RESULTS!$C$3= LISTS!$A$3,'3. Small_Commercial'!U9,
     LOAD_RESULTS!$C$3= LISTS!$A$4,'4.Large_Commercial_Shops-Stores'!U9,
     LOAD_RESULTS!$C$3= LISTS!$A$5,'5. Large_Commercial_Hotels'!U9,
     LOAD_RESULTS!$C$3= LISTS!$A$6,'6. Small_Industrial'!U9,
     LOAD_RESULTS!$C$3= LISTS!$A$7,'7. Large_Industrial'!U9,
     LOAD_RESULTS!$C$3= LISTS!$A$8,'10. Water_Pumping'!U9,
     LOAD_RESULTS!$C$3= LISTS!$A$9,'11. Thermal_Energy_Storage'!U9,
     LOAD_RESULTS!$C$3= LISTS!$A$10,'12. Street_Lighting'!U9,
LOAD_RESULTS!$C$3="MENU",0))*LOAD_RESULTS!$D$4*0.5
-(_xlfn.IFS(LOAD_RESULTS!$C$5= LISTS!$A$14,'1. PV_Systems'!U9,
     LOAD_RESULTS!$C$5= LISTS!$A$15,'2. PV_Rooftop'!U9,
     LOAD_RESULTS!$C$5= LISTS!$A$16,'3. Wind_Parks'!U9,
     LOAD_RESULTS!$C$5= LISTS!$A$17,'4. Biomass'!U9,
     LOAD_RESULTS!$C$5="MENU",0))*LOAD_RESULTS!$D$6*0.5</f>
        <v>0</v>
      </c>
      <c r="AD9" s="20" cm="1">
        <f t="array" ref="AD9">(_xlfn.IFS(LOAD_RESULTS!$C$3= LISTS!$A$2,'1. Domestic'!V9,
     LOAD_RESULTS!$C$3= LISTS!$A$3,'3. Small_Commercial'!V9,
     LOAD_RESULTS!$C$3= LISTS!$A$4,'4.Large_Commercial_Shops-Stores'!V9,
     LOAD_RESULTS!$C$3= LISTS!$A$5,'5. Large_Commercial_Hotels'!V9,
     LOAD_RESULTS!$C$3= LISTS!$A$6,'6. Small_Industrial'!V9,
     LOAD_RESULTS!$C$3= LISTS!$A$7,'7. Large_Industrial'!V9,
     LOAD_RESULTS!$C$3= LISTS!$A$8,'10. Water_Pumping'!V9,
     LOAD_RESULTS!$C$3= LISTS!$A$9,'11. Thermal_Energy_Storage'!V9,
     LOAD_RESULTS!$C$3= LISTS!$A$10,'12. Street_Lighting'!V9,
LOAD_RESULTS!$C$3="MENU",0))*LOAD_RESULTS!$D$4*0.5
-(_xlfn.IFS(LOAD_RESULTS!$C$5= LISTS!$A$14,'1. PV_Systems'!V9,
     LOAD_RESULTS!$C$5= LISTS!$A$15,'2. PV_Rooftop'!V9,
     LOAD_RESULTS!$C$5= LISTS!$A$16,'3. Wind_Parks'!V9,
     LOAD_RESULTS!$C$5= LISTS!$A$17,'4. Biomass'!V9,
     LOAD_RESULTS!$C$5="MENU",0))*LOAD_RESULTS!$D$6*0.5</f>
        <v>0</v>
      </c>
      <c r="AE9" s="20" cm="1">
        <f t="array" ref="AE9">(_xlfn.IFS(LOAD_RESULTS!$C$3= LISTS!$A$2,'1. Domestic'!W9,
     LOAD_RESULTS!$C$3= LISTS!$A$3,'3. Small_Commercial'!W9,
     LOAD_RESULTS!$C$3= LISTS!$A$4,'4.Large_Commercial_Shops-Stores'!W9,
     LOAD_RESULTS!$C$3= LISTS!$A$5,'5. Large_Commercial_Hotels'!W9,
     LOAD_RESULTS!$C$3= LISTS!$A$6,'6. Small_Industrial'!W9,
     LOAD_RESULTS!$C$3= LISTS!$A$7,'7. Large_Industrial'!W9,
     LOAD_RESULTS!$C$3= LISTS!$A$8,'10. Water_Pumping'!W9,
     LOAD_RESULTS!$C$3= LISTS!$A$9,'11. Thermal_Energy_Storage'!W9,
     LOAD_RESULTS!$C$3= LISTS!$A$10,'12. Street_Lighting'!W9,
LOAD_RESULTS!$C$3="MENU",0))*LOAD_RESULTS!$D$4*0.5
-(_xlfn.IFS(LOAD_RESULTS!$C$5= LISTS!$A$14,'1. PV_Systems'!W9,
     LOAD_RESULTS!$C$5= LISTS!$A$15,'2. PV_Rooftop'!W9,
     LOAD_RESULTS!$C$5= LISTS!$A$16,'3. Wind_Parks'!W9,
     LOAD_RESULTS!$C$5= LISTS!$A$17,'4. Biomass'!W9,
     LOAD_RESULTS!$C$5="MENU",0))*LOAD_RESULTS!$D$6*0.5</f>
        <v>0</v>
      </c>
      <c r="AF9" s="20" cm="1">
        <f t="array" ref="AF9">(_xlfn.IFS(LOAD_RESULTS!$C$3= LISTS!$A$2,'1. Domestic'!X9,
     LOAD_RESULTS!$C$3= LISTS!$A$3,'3. Small_Commercial'!X9,
     LOAD_RESULTS!$C$3= LISTS!$A$4,'4.Large_Commercial_Shops-Stores'!X9,
     LOAD_RESULTS!$C$3= LISTS!$A$5,'5. Large_Commercial_Hotels'!X9,
     LOAD_RESULTS!$C$3= LISTS!$A$6,'6. Small_Industrial'!X9,
     LOAD_RESULTS!$C$3= LISTS!$A$7,'7. Large_Industrial'!X9,
     LOAD_RESULTS!$C$3= LISTS!$A$8,'10. Water_Pumping'!X9,
     LOAD_RESULTS!$C$3= LISTS!$A$9,'11. Thermal_Energy_Storage'!X9,
     LOAD_RESULTS!$C$3= LISTS!$A$10,'12. Street_Lighting'!X9,
LOAD_RESULTS!$C$3="MENU",0))*LOAD_RESULTS!$D$4*0.5
-(_xlfn.IFS(LOAD_RESULTS!$C$5= LISTS!$A$14,'1. PV_Systems'!X9,
     LOAD_RESULTS!$C$5= LISTS!$A$15,'2. PV_Rooftop'!X9,
     LOAD_RESULTS!$C$5= LISTS!$A$16,'3. Wind_Parks'!X9,
     LOAD_RESULTS!$C$5= LISTS!$A$17,'4. Biomass'!X9,
     LOAD_RESULTS!$C$5="MENU",0))*LOAD_RESULTS!$D$6*0.5</f>
        <v>0</v>
      </c>
      <c r="AG9" s="20" cm="1">
        <f t="array" ref="AG9">(_xlfn.IFS(LOAD_RESULTS!$C$3= LISTS!$A$2,'1. Domestic'!Y9,
     LOAD_RESULTS!$C$3= LISTS!$A$3,'3. Small_Commercial'!Y9,
     LOAD_RESULTS!$C$3= LISTS!$A$4,'4.Large_Commercial_Shops-Stores'!Y9,
     LOAD_RESULTS!$C$3= LISTS!$A$5,'5. Large_Commercial_Hotels'!Y9,
     LOAD_RESULTS!$C$3= LISTS!$A$6,'6. Small_Industrial'!Y9,
     LOAD_RESULTS!$C$3= LISTS!$A$7,'7. Large_Industrial'!Y9,
     LOAD_RESULTS!$C$3= LISTS!$A$8,'10. Water_Pumping'!Y9,
     LOAD_RESULTS!$C$3= LISTS!$A$9,'11. Thermal_Energy_Storage'!Y9,
     LOAD_RESULTS!$C$3= LISTS!$A$10,'12. Street_Lighting'!Y9,
LOAD_RESULTS!$C$3="MENU",0))*LOAD_RESULTS!$D$4*0.5
-(_xlfn.IFS(LOAD_RESULTS!$C$5= LISTS!$A$14,'1. PV_Systems'!Y9,
     LOAD_RESULTS!$C$5= LISTS!$A$15,'2. PV_Rooftop'!Y9,
     LOAD_RESULTS!$C$5= LISTS!$A$16,'3. Wind_Parks'!Y9,
     LOAD_RESULTS!$C$5= LISTS!$A$17,'4. Biomass'!Y9,
     LOAD_RESULTS!$C$5="MENU",0))*LOAD_RESULTS!$D$6*0.5</f>
        <v>0</v>
      </c>
      <c r="AI9" s="57"/>
      <c r="AJ9" s="20"/>
      <c r="AK9" s="20"/>
      <c r="AL9" s="20"/>
      <c r="AM9" s="20"/>
      <c r="AN9" s="20"/>
      <c r="AO9" s="20"/>
      <c r="AP9" s="20"/>
      <c r="AQ9" s="20"/>
      <c r="AS9" s="57"/>
      <c r="AT9" s="21"/>
      <c r="AU9" s="21"/>
      <c r="AX9" s="58">
        <v>0.125</v>
      </c>
      <c r="AY9" s="19" t="e">
        <f t="shared" si="0"/>
        <v>#N/A</v>
      </c>
      <c r="AZ9" s="19" t="e" cm="1">
        <f t="array" ref="AZ9">(_xlfn.IFS(LOAD_RESULTS!$D$7="January",J9,
LOAD_RESULTS!$D$7="February",L9,
LOAD_RESULTS!$D$7="March",N9,
LOAD_RESULTS!$D$7="April",P9,
LOAD_RESULTS!$D$7="May",R9,
LOAD_RESULTS!$D$7="June",T9,
LOAD_RESULTS!$D$7="July",V9,
LOAD_RESULTS!$D$7="August",X9,
LOAD_RESULTS!$D$7="September",Z9,
LOAD_RESULTS!$D$7="October",AB9,
LOAD_RESULTS!$D$7="November",AD9,
LOAD_RESULTS!$D$7="December",AF9))</f>
        <v>#N/A</v>
      </c>
      <c r="BA9" s="19" t="e" cm="1">
        <f t="array" ref="BA9">(_xlfn.IFS(LOAD_RESULTS!$D$7="January",K9,
LOAD_RESULTS!$D$7="February",M9,
LOAD_RESULTS!$D$7="March",O9,
LOAD_RESULTS!$D$7="April",Q9,
LOAD_RESULTS!$D$7="May",S9,
LOAD_RESULTS!$D$7="June",U9,
LOAD_RESULTS!$D$7="July",W9,
LOAD_RESULTS!$D$7="August",Y9,
LOAD_RESULTS!$D$7="September",AA9,
LOAD_RESULTS!$D$7="October",AC9,
LOAD_RESULTS!$D$7="November",AE9,
LOAD_RESULTS!$D$7="December",AG9))</f>
        <v>#N/A</v>
      </c>
      <c r="BB9" s="19" t="e">
        <f t="shared" si="1"/>
        <v>#N/A</v>
      </c>
      <c r="BC9" s="19" t="e">
        <f t="shared" si="2"/>
        <v>#N/A</v>
      </c>
    </row>
    <row r="10" spans="1:55" x14ac:dyDescent="0.3">
      <c r="A10" s="60">
        <v>45658</v>
      </c>
      <c r="B10" s="61" t="s">
        <v>4</v>
      </c>
      <c r="C10" s="61" t="s">
        <v>108</v>
      </c>
      <c r="D10" s="61" t="s">
        <v>6</v>
      </c>
      <c r="E10" s="61" t="s">
        <v>49</v>
      </c>
      <c r="F10" s="61">
        <v>0.16666666666666671</v>
      </c>
      <c r="G10" s="62">
        <v>0</v>
      </c>
      <c r="I10" s="40">
        <v>0.16666666666666671</v>
      </c>
      <c r="J10" s="20" cm="1">
        <f t="array" ref="J10">(_xlfn.IFS(LOAD_RESULTS!$C$3= LISTS!$A$2,'1. Domestic'!B10,
     LOAD_RESULTS!$C$3= LISTS!$A$3,'3. Small_Commercial'!B10,
     LOAD_RESULTS!$C$3= LISTS!$A$4,'4.Large_Commercial_Shops-Stores'!B10,
     LOAD_RESULTS!$C$3= LISTS!$A$5,'5. Large_Commercial_Hotels'!B10,
     LOAD_RESULTS!$C$3= LISTS!$A$6,'6. Small_Industrial'!B10,
     LOAD_RESULTS!$C$3= LISTS!$A$7,'7. Large_Industrial'!B10,
     LOAD_RESULTS!$C$3= LISTS!$A$8,'10. Water_Pumping'!B10,
     LOAD_RESULTS!$C$3= LISTS!$A$9,'11. Thermal_Energy_Storage'!B10,
     LOAD_RESULTS!$C$3= LISTS!$A$10,'12. Street_Lighting'!B10,
LOAD_RESULTS!$C$3="MENU",0))*LOAD_RESULTS!$D$4*0.5
-(_xlfn.IFS(LOAD_RESULTS!$C$5= LISTS!$A$14,'1. PV_Systems'!B10,
     LOAD_RESULTS!$C$5= LISTS!$A$15,'2. PV_Rooftop'!B10,
     LOAD_RESULTS!$C$5= LISTS!$A$16,'3. Wind_Parks'!B10,
     LOAD_RESULTS!$C$5= LISTS!$A$17,'4. Biomass'!B10,
     LOAD_RESULTS!$C$5="MENU",0))*LOAD_RESULTS!$D$6*0.5</f>
        <v>0</v>
      </c>
      <c r="K10" s="20" cm="1">
        <f t="array" ref="K10">(_xlfn.IFS(LOAD_RESULTS!$C$3= LISTS!$A$2,'1. Domestic'!C10,
     LOAD_RESULTS!$C$3= LISTS!$A$3,'3. Small_Commercial'!C10,
     LOAD_RESULTS!$C$3= LISTS!$A$4,'4.Large_Commercial_Shops-Stores'!C10,
     LOAD_RESULTS!$C$3= LISTS!$A$5,'5. Large_Commercial_Hotels'!C10,
     LOAD_RESULTS!$C$3= LISTS!$A$6,'6. Small_Industrial'!C10,
     LOAD_RESULTS!$C$3= LISTS!$A$7,'7. Large_Industrial'!C10,
     LOAD_RESULTS!$C$3= LISTS!$A$8,'10. Water_Pumping'!C10,
     LOAD_RESULTS!$C$3= LISTS!$A$9,'11. Thermal_Energy_Storage'!C10,
     LOAD_RESULTS!$C$3= LISTS!$A$10,'12. Street_Lighting'!C10,
LOAD_RESULTS!$C$3="MENU",0))*LOAD_RESULTS!$D$4*0.5
-(_xlfn.IFS(LOAD_RESULTS!$C$5= LISTS!$A$14,'1. PV_Systems'!C10,
     LOAD_RESULTS!$C$5= LISTS!$A$15,'2. PV_Rooftop'!C10,
     LOAD_RESULTS!$C$5= LISTS!$A$16,'3. Wind_Parks'!C10,
     LOAD_RESULTS!$C$5= LISTS!$A$17,'4. Biomass'!C10,
     LOAD_RESULTS!$C$5="MENU",0))*LOAD_RESULTS!$D$6*0.5</f>
        <v>0</v>
      </c>
      <c r="L10" s="20" cm="1">
        <f t="array" ref="L10">(_xlfn.IFS(LOAD_RESULTS!$C$3= LISTS!$A$2,'1. Domestic'!D10,
     LOAD_RESULTS!$C$3= LISTS!$A$3,'3. Small_Commercial'!D10,
     LOAD_RESULTS!$C$3= LISTS!$A$4,'4.Large_Commercial_Shops-Stores'!D10,
     LOAD_RESULTS!$C$3= LISTS!$A$5,'5. Large_Commercial_Hotels'!D10,
     LOAD_RESULTS!$C$3= LISTS!$A$6,'6. Small_Industrial'!D10,
     LOAD_RESULTS!$C$3= LISTS!$A$7,'7. Large_Industrial'!D10,
     LOAD_RESULTS!$C$3= LISTS!$A$8,'10. Water_Pumping'!D10,
     LOAD_RESULTS!$C$3= LISTS!$A$9,'11. Thermal_Energy_Storage'!D10,
     LOAD_RESULTS!$C$3= LISTS!$A$10,'12. Street_Lighting'!D10,
LOAD_RESULTS!$C$3="MENU",0))*LOAD_RESULTS!$D$4*0.5
-(_xlfn.IFS(LOAD_RESULTS!$C$5= LISTS!$A$14,'1. PV_Systems'!D10,
     LOAD_RESULTS!$C$5= LISTS!$A$15,'2. PV_Rooftop'!D10,
     LOAD_RESULTS!$C$5= LISTS!$A$16,'3. Wind_Parks'!D10,
     LOAD_RESULTS!$C$5= LISTS!$A$17,'4. Biomass'!D10,
     LOAD_RESULTS!$C$5="MENU",0))*LOAD_RESULTS!$D$6*0.5</f>
        <v>0</v>
      </c>
      <c r="M10" s="20" cm="1">
        <f t="array" ref="M10">(_xlfn.IFS(LOAD_RESULTS!$C$3= LISTS!$A$2,'1. Domestic'!E10,
     LOAD_RESULTS!$C$3= LISTS!$A$3,'3. Small_Commercial'!E10,
     LOAD_RESULTS!$C$3= LISTS!$A$4,'4.Large_Commercial_Shops-Stores'!E10,
     LOAD_RESULTS!$C$3= LISTS!$A$5,'5. Large_Commercial_Hotels'!E10,
     LOAD_RESULTS!$C$3= LISTS!$A$6,'6. Small_Industrial'!E10,
     LOAD_RESULTS!$C$3= LISTS!$A$7,'7. Large_Industrial'!E10,
     LOAD_RESULTS!$C$3= LISTS!$A$8,'10. Water_Pumping'!E10,
     LOAD_RESULTS!$C$3= LISTS!$A$9,'11. Thermal_Energy_Storage'!E10,
     LOAD_RESULTS!$C$3= LISTS!$A$10,'12. Street_Lighting'!E10,
LOAD_RESULTS!$C$3="MENU",0))*LOAD_RESULTS!$D$4*0.5
-(_xlfn.IFS(LOAD_RESULTS!$C$5= LISTS!$A$14,'1. PV_Systems'!E10,
     LOAD_RESULTS!$C$5= LISTS!$A$15,'2. PV_Rooftop'!E10,
     LOAD_RESULTS!$C$5= LISTS!$A$16,'3. Wind_Parks'!E10,
     LOAD_RESULTS!$C$5= LISTS!$A$17,'4. Biomass'!E10,
     LOAD_RESULTS!$C$5="MENU",0))*LOAD_RESULTS!$D$6*0.5</f>
        <v>0</v>
      </c>
      <c r="N10" s="20" cm="1">
        <f t="array" ref="N10">(_xlfn.IFS(LOAD_RESULTS!$C$3= LISTS!$A$2,'1. Domestic'!F10,
     LOAD_RESULTS!$C$3= LISTS!$A$3,'3. Small_Commercial'!F10,
     LOAD_RESULTS!$C$3= LISTS!$A$4,'4.Large_Commercial_Shops-Stores'!F10,
     LOAD_RESULTS!$C$3= LISTS!$A$5,'5. Large_Commercial_Hotels'!F10,
     LOAD_RESULTS!$C$3= LISTS!$A$6,'6. Small_Industrial'!F10,
     LOAD_RESULTS!$C$3= LISTS!$A$7,'7. Large_Industrial'!F10,
     LOAD_RESULTS!$C$3= LISTS!$A$8,'10. Water_Pumping'!F10,
     LOAD_RESULTS!$C$3= LISTS!$A$9,'11. Thermal_Energy_Storage'!F10,
     LOAD_RESULTS!$C$3= LISTS!$A$10,'12. Street_Lighting'!F10,
LOAD_RESULTS!$C$3="MENU",0))*LOAD_RESULTS!$D$4*0.5
-(_xlfn.IFS(LOAD_RESULTS!$C$5= LISTS!$A$14,'1. PV_Systems'!F10,
     LOAD_RESULTS!$C$5= LISTS!$A$15,'2. PV_Rooftop'!F10,
     LOAD_RESULTS!$C$5= LISTS!$A$16,'3. Wind_Parks'!F10,
     LOAD_RESULTS!$C$5= LISTS!$A$17,'4. Biomass'!F10,
     LOAD_RESULTS!$C$5="MENU",0))*LOAD_RESULTS!$D$6*0.5</f>
        <v>0</v>
      </c>
      <c r="O10" s="20" cm="1">
        <f t="array" ref="O10">(_xlfn.IFS(LOAD_RESULTS!$C$3= LISTS!$A$2,'1. Domestic'!G10,
     LOAD_RESULTS!$C$3= LISTS!$A$3,'3. Small_Commercial'!G10,
     LOAD_RESULTS!$C$3= LISTS!$A$4,'4.Large_Commercial_Shops-Stores'!G10,
     LOAD_RESULTS!$C$3= LISTS!$A$5,'5. Large_Commercial_Hotels'!G10,
     LOAD_RESULTS!$C$3= LISTS!$A$6,'6. Small_Industrial'!G10,
     LOAD_RESULTS!$C$3= LISTS!$A$7,'7. Large_Industrial'!G10,
     LOAD_RESULTS!$C$3= LISTS!$A$8,'10. Water_Pumping'!G10,
     LOAD_RESULTS!$C$3= LISTS!$A$9,'11. Thermal_Energy_Storage'!G10,
     LOAD_RESULTS!$C$3= LISTS!$A$10,'12. Street_Lighting'!G10,
LOAD_RESULTS!$C$3="MENU",0))*LOAD_RESULTS!$D$4*0.5
-(_xlfn.IFS(LOAD_RESULTS!$C$5= LISTS!$A$14,'1. PV_Systems'!G10,
     LOAD_RESULTS!$C$5= LISTS!$A$15,'2. PV_Rooftop'!G10,
     LOAD_RESULTS!$C$5= LISTS!$A$16,'3. Wind_Parks'!G10,
     LOAD_RESULTS!$C$5= LISTS!$A$17,'4. Biomass'!G10,
     LOAD_RESULTS!$C$5="MENU",0))*LOAD_RESULTS!$D$6*0.5</f>
        <v>0</v>
      </c>
      <c r="P10" s="20" cm="1">
        <f t="array" ref="P10">(_xlfn.IFS(LOAD_RESULTS!$C$3= LISTS!$A$2,'1. Domestic'!H10,
     LOAD_RESULTS!$C$3= LISTS!$A$3,'3. Small_Commercial'!H10,
     LOAD_RESULTS!$C$3= LISTS!$A$4,'4.Large_Commercial_Shops-Stores'!H10,
     LOAD_RESULTS!$C$3= LISTS!$A$5,'5. Large_Commercial_Hotels'!H10,
     LOAD_RESULTS!$C$3= LISTS!$A$6,'6. Small_Industrial'!H10,
     LOAD_RESULTS!$C$3= LISTS!$A$7,'7. Large_Industrial'!H10,
     LOAD_RESULTS!$C$3= LISTS!$A$8,'10. Water_Pumping'!H10,
     LOAD_RESULTS!$C$3= LISTS!$A$9,'11. Thermal_Energy_Storage'!H10,
     LOAD_RESULTS!$C$3= LISTS!$A$10,'12. Street_Lighting'!H10,
LOAD_RESULTS!$C$3="MENU",0))*LOAD_RESULTS!$D$4*0.5
-(_xlfn.IFS(LOAD_RESULTS!$C$5= LISTS!$A$14,'1. PV_Systems'!H10,
     LOAD_RESULTS!$C$5= LISTS!$A$15,'2. PV_Rooftop'!H10,
     LOAD_RESULTS!$C$5= LISTS!$A$16,'3. Wind_Parks'!H10,
     LOAD_RESULTS!$C$5= LISTS!$A$17,'4. Biomass'!H10,
     LOAD_RESULTS!$C$5="MENU",0))*LOAD_RESULTS!$D$6*0.5</f>
        <v>0</v>
      </c>
      <c r="Q10" s="20" cm="1">
        <f t="array" ref="Q10">(_xlfn.IFS(LOAD_RESULTS!$C$3= LISTS!$A$2,'1. Domestic'!I10,
     LOAD_RESULTS!$C$3= LISTS!$A$3,'3. Small_Commercial'!I10,
     LOAD_RESULTS!$C$3= LISTS!$A$4,'4.Large_Commercial_Shops-Stores'!I10,
     LOAD_RESULTS!$C$3= LISTS!$A$5,'5. Large_Commercial_Hotels'!I10,
     LOAD_RESULTS!$C$3= LISTS!$A$6,'6. Small_Industrial'!I10,
     LOAD_RESULTS!$C$3= LISTS!$A$7,'7. Large_Industrial'!I10,
     LOAD_RESULTS!$C$3= LISTS!$A$8,'10. Water_Pumping'!I10,
     LOAD_RESULTS!$C$3= LISTS!$A$9,'11. Thermal_Energy_Storage'!I10,
     LOAD_RESULTS!$C$3= LISTS!$A$10,'12. Street_Lighting'!I10,
LOAD_RESULTS!$C$3="MENU",0))*LOAD_RESULTS!$D$4*0.5
-(_xlfn.IFS(LOAD_RESULTS!$C$5= LISTS!$A$14,'1. PV_Systems'!I10,
     LOAD_RESULTS!$C$5= LISTS!$A$15,'2. PV_Rooftop'!I10,
     LOAD_RESULTS!$C$5= LISTS!$A$16,'3. Wind_Parks'!I10,
     LOAD_RESULTS!$C$5= LISTS!$A$17,'4. Biomass'!I10,
     LOAD_RESULTS!$C$5="MENU",0))*LOAD_RESULTS!$D$6*0.5</f>
        <v>0</v>
      </c>
      <c r="R10" s="20" cm="1">
        <f t="array" ref="R10">(_xlfn.IFS(LOAD_RESULTS!$C$3= LISTS!$A$2,'1. Domestic'!J10,
     LOAD_RESULTS!$C$3= LISTS!$A$3,'3. Small_Commercial'!J10,
     LOAD_RESULTS!$C$3= LISTS!$A$4,'4.Large_Commercial_Shops-Stores'!J10,
     LOAD_RESULTS!$C$3= LISTS!$A$5,'5. Large_Commercial_Hotels'!J10,
     LOAD_RESULTS!$C$3= LISTS!$A$6,'6. Small_Industrial'!J10,
     LOAD_RESULTS!$C$3= LISTS!$A$7,'7. Large_Industrial'!J10,
     LOAD_RESULTS!$C$3= LISTS!$A$8,'10. Water_Pumping'!J10,
     LOAD_RESULTS!$C$3= LISTS!$A$9,'11. Thermal_Energy_Storage'!J10,
     LOAD_RESULTS!$C$3= LISTS!$A$10,'12. Street_Lighting'!J10,
LOAD_RESULTS!$C$3="MENU",0))*LOAD_RESULTS!$D$4*0.5
-(_xlfn.IFS(LOAD_RESULTS!$C$5= LISTS!$A$14,'1. PV_Systems'!J10,
     LOAD_RESULTS!$C$5= LISTS!$A$15,'2. PV_Rooftop'!J10,
     LOAD_RESULTS!$C$5= LISTS!$A$16,'3. Wind_Parks'!J10,
     LOAD_RESULTS!$C$5= LISTS!$A$17,'4. Biomass'!J10,
     LOAD_RESULTS!$C$5="MENU",0))*LOAD_RESULTS!$D$6*0.5</f>
        <v>0</v>
      </c>
      <c r="S10" s="20" cm="1">
        <f t="array" ref="S10">(_xlfn.IFS(LOAD_RESULTS!$C$3= LISTS!$A$2,'1. Domestic'!K10,
     LOAD_RESULTS!$C$3= LISTS!$A$3,'3. Small_Commercial'!K10,
     LOAD_RESULTS!$C$3= LISTS!$A$4,'4.Large_Commercial_Shops-Stores'!K10,
     LOAD_RESULTS!$C$3= LISTS!$A$5,'5. Large_Commercial_Hotels'!K10,
     LOAD_RESULTS!$C$3= LISTS!$A$6,'6. Small_Industrial'!K10,
     LOAD_RESULTS!$C$3= LISTS!$A$7,'7. Large_Industrial'!K10,
     LOAD_RESULTS!$C$3= LISTS!$A$8,'10. Water_Pumping'!K10,
     LOAD_RESULTS!$C$3= LISTS!$A$9,'11. Thermal_Energy_Storage'!K10,
     LOAD_RESULTS!$C$3= LISTS!$A$10,'12. Street_Lighting'!K10,
LOAD_RESULTS!$C$3="MENU",0))*LOAD_RESULTS!$D$4*0.5
-(_xlfn.IFS(LOAD_RESULTS!$C$5= LISTS!$A$14,'1. PV_Systems'!K10,
     LOAD_RESULTS!$C$5= LISTS!$A$15,'2. PV_Rooftop'!K10,
     LOAD_RESULTS!$C$5= LISTS!$A$16,'3. Wind_Parks'!K10,
     LOAD_RESULTS!$C$5= LISTS!$A$17,'4. Biomass'!K10,
     LOAD_RESULTS!$C$5="MENU",0))*LOAD_RESULTS!$D$6*0.5</f>
        <v>0</v>
      </c>
      <c r="T10" s="20" cm="1">
        <f t="array" ref="T10">(_xlfn.IFS(LOAD_RESULTS!$C$3= LISTS!$A$2,'1. Domestic'!L10,
     LOAD_RESULTS!$C$3= LISTS!$A$3,'3. Small_Commercial'!L10,
     LOAD_RESULTS!$C$3= LISTS!$A$4,'4.Large_Commercial_Shops-Stores'!L10,
     LOAD_RESULTS!$C$3= LISTS!$A$5,'5. Large_Commercial_Hotels'!L10,
     LOAD_RESULTS!$C$3= LISTS!$A$6,'6. Small_Industrial'!L10,
     LOAD_RESULTS!$C$3= LISTS!$A$7,'7. Large_Industrial'!L10,
     LOAD_RESULTS!$C$3= LISTS!$A$8,'10. Water_Pumping'!L10,
     LOAD_RESULTS!$C$3= LISTS!$A$9,'11. Thermal_Energy_Storage'!L10,
     LOAD_RESULTS!$C$3= LISTS!$A$10,'12. Street_Lighting'!L10,
LOAD_RESULTS!$C$3="MENU",0))*LOAD_RESULTS!$D$4*0.5
-(_xlfn.IFS(LOAD_RESULTS!$C$5= LISTS!$A$14,'1. PV_Systems'!L10,
     LOAD_RESULTS!$C$5= LISTS!$A$15,'2. PV_Rooftop'!L10,
     LOAD_RESULTS!$C$5= LISTS!$A$16,'3. Wind_Parks'!L10,
     LOAD_RESULTS!$C$5= LISTS!$A$17,'4. Biomass'!L10,
     LOAD_RESULTS!$C$5="MENU",0))*LOAD_RESULTS!$D$6*0.5</f>
        <v>0</v>
      </c>
      <c r="U10" s="20" cm="1">
        <f t="array" ref="U10">(_xlfn.IFS(LOAD_RESULTS!$C$3= LISTS!$A$2,'1. Domestic'!M10,
     LOAD_RESULTS!$C$3= LISTS!$A$3,'3. Small_Commercial'!M10,
     LOAD_RESULTS!$C$3= LISTS!$A$4,'4.Large_Commercial_Shops-Stores'!M10,
     LOAD_RESULTS!$C$3= LISTS!$A$5,'5. Large_Commercial_Hotels'!M10,
     LOAD_RESULTS!$C$3= LISTS!$A$6,'6. Small_Industrial'!M10,
     LOAD_RESULTS!$C$3= LISTS!$A$7,'7. Large_Industrial'!M10,
     LOAD_RESULTS!$C$3= LISTS!$A$8,'10. Water_Pumping'!M10,
     LOAD_RESULTS!$C$3= LISTS!$A$9,'11. Thermal_Energy_Storage'!M10,
     LOAD_RESULTS!$C$3= LISTS!$A$10,'12. Street_Lighting'!M10,
LOAD_RESULTS!$C$3="MENU",0))*LOAD_RESULTS!$D$4*0.5
-(_xlfn.IFS(LOAD_RESULTS!$C$5= LISTS!$A$14,'1. PV_Systems'!M10,
     LOAD_RESULTS!$C$5= LISTS!$A$15,'2. PV_Rooftop'!M10,
     LOAD_RESULTS!$C$5= LISTS!$A$16,'3. Wind_Parks'!M10,
     LOAD_RESULTS!$C$5= LISTS!$A$17,'4. Biomass'!M10,
     LOAD_RESULTS!$C$5="MENU",0))*LOAD_RESULTS!$D$6*0.5</f>
        <v>0</v>
      </c>
      <c r="V10" s="20" cm="1">
        <f t="array" ref="V10">(_xlfn.IFS(LOAD_RESULTS!$C$3= LISTS!$A$2,'1. Domestic'!N10,
     LOAD_RESULTS!$C$3= LISTS!$A$3,'3. Small_Commercial'!N10,
     LOAD_RESULTS!$C$3= LISTS!$A$4,'4.Large_Commercial_Shops-Stores'!N10,
     LOAD_RESULTS!$C$3= LISTS!$A$5,'5. Large_Commercial_Hotels'!N10,
     LOAD_RESULTS!$C$3= LISTS!$A$6,'6. Small_Industrial'!N10,
     LOAD_RESULTS!$C$3= LISTS!$A$7,'7. Large_Industrial'!N10,
     LOAD_RESULTS!$C$3= LISTS!$A$8,'10. Water_Pumping'!N10,
     LOAD_RESULTS!$C$3= LISTS!$A$9,'11. Thermal_Energy_Storage'!N10,
     LOAD_RESULTS!$C$3= LISTS!$A$10,'12. Street_Lighting'!N10,
LOAD_RESULTS!$C$3="MENU",0))*LOAD_RESULTS!$D$4*0.5
-(_xlfn.IFS(LOAD_RESULTS!$C$5= LISTS!$A$14,'1. PV_Systems'!N10,
     LOAD_RESULTS!$C$5= LISTS!$A$15,'2. PV_Rooftop'!N10,
     LOAD_RESULTS!$C$5= LISTS!$A$16,'3. Wind_Parks'!N10,
     LOAD_RESULTS!$C$5= LISTS!$A$17,'4. Biomass'!N10,
     LOAD_RESULTS!$C$5="MENU",0))*LOAD_RESULTS!$D$6*0.5</f>
        <v>0</v>
      </c>
      <c r="W10" s="20" cm="1">
        <f t="array" ref="W10">(_xlfn.IFS(LOAD_RESULTS!$C$3= LISTS!$A$2,'1. Domestic'!O10,
     LOAD_RESULTS!$C$3= LISTS!$A$3,'3. Small_Commercial'!O10,
     LOAD_RESULTS!$C$3= LISTS!$A$4,'4.Large_Commercial_Shops-Stores'!O10,
     LOAD_RESULTS!$C$3= LISTS!$A$5,'5. Large_Commercial_Hotels'!O10,
     LOAD_RESULTS!$C$3= LISTS!$A$6,'6. Small_Industrial'!O10,
     LOAD_RESULTS!$C$3= LISTS!$A$7,'7. Large_Industrial'!O10,
     LOAD_RESULTS!$C$3= LISTS!$A$8,'10. Water_Pumping'!O10,
     LOAD_RESULTS!$C$3= LISTS!$A$9,'11. Thermal_Energy_Storage'!O10,
     LOAD_RESULTS!$C$3= LISTS!$A$10,'12. Street_Lighting'!O10,
LOAD_RESULTS!$C$3="MENU",0))*LOAD_RESULTS!$D$4*0.5
-(_xlfn.IFS(LOAD_RESULTS!$C$5= LISTS!$A$14,'1. PV_Systems'!O10,
     LOAD_RESULTS!$C$5= LISTS!$A$15,'2. PV_Rooftop'!O10,
     LOAD_RESULTS!$C$5= LISTS!$A$16,'3. Wind_Parks'!O10,
     LOAD_RESULTS!$C$5= LISTS!$A$17,'4. Biomass'!O10,
     LOAD_RESULTS!$C$5="MENU",0))*LOAD_RESULTS!$D$6*0.5</f>
        <v>0</v>
      </c>
      <c r="X10" s="20" cm="1">
        <f t="array" ref="X10">(_xlfn.IFS(LOAD_RESULTS!$C$3= LISTS!$A$2,'1. Domestic'!P10,
     LOAD_RESULTS!$C$3= LISTS!$A$3,'3. Small_Commercial'!P10,
     LOAD_RESULTS!$C$3= LISTS!$A$4,'4.Large_Commercial_Shops-Stores'!P10,
     LOAD_RESULTS!$C$3= LISTS!$A$5,'5. Large_Commercial_Hotels'!P10,
     LOAD_RESULTS!$C$3= LISTS!$A$6,'6. Small_Industrial'!P10,
     LOAD_RESULTS!$C$3= LISTS!$A$7,'7. Large_Industrial'!P10,
     LOAD_RESULTS!$C$3= LISTS!$A$8,'10. Water_Pumping'!P10,
     LOAD_RESULTS!$C$3= LISTS!$A$9,'11. Thermal_Energy_Storage'!P10,
     LOAD_RESULTS!$C$3= LISTS!$A$10,'12. Street_Lighting'!P10,
LOAD_RESULTS!$C$3="MENU",0))*LOAD_RESULTS!$D$4*0.5
-(_xlfn.IFS(LOAD_RESULTS!$C$5= LISTS!$A$14,'1. PV_Systems'!P10,
     LOAD_RESULTS!$C$5= LISTS!$A$15,'2. PV_Rooftop'!P10,
     LOAD_RESULTS!$C$5= LISTS!$A$16,'3. Wind_Parks'!P10,
     LOAD_RESULTS!$C$5= LISTS!$A$17,'4. Biomass'!P10,
     LOAD_RESULTS!$C$5="MENU",0))*LOAD_RESULTS!$D$6*0.5</f>
        <v>0</v>
      </c>
      <c r="Y10" s="20" cm="1">
        <f t="array" ref="Y10">(_xlfn.IFS(LOAD_RESULTS!$C$3= LISTS!$A$2,'1. Domestic'!Q10,
     LOAD_RESULTS!$C$3= LISTS!$A$3,'3. Small_Commercial'!Q10,
     LOAD_RESULTS!$C$3= LISTS!$A$4,'4.Large_Commercial_Shops-Stores'!Q10,
     LOAD_RESULTS!$C$3= LISTS!$A$5,'5. Large_Commercial_Hotels'!Q10,
     LOAD_RESULTS!$C$3= LISTS!$A$6,'6. Small_Industrial'!Q10,
     LOAD_RESULTS!$C$3= LISTS!$A$7,'7. Large_Industrial'!Q10,
     LOAD_RESULTS!$C$3= LISTS!$A$8,'10. Water_Pumping'!Q10,
     LOAD_RESULTS!$C$3= LISTS!$A$9,'11. Thermal_Energy_Storage'!Q10,
     LOAD_RESULTS!$C$3= LISTS!$A$10,'12. Street_Lighting'!Q10,
LOAD_RESULTS!$C$3="MENU",0))*LOAD_RESULTS!$D$4*0.5
-(_xlfn.IFS(LOAD_RESULTS!$C$5= LISTS!$A$14,'1. PV_Systems'!Q10,
     LOAD_RESULTS!$C$5= LISTS!$A$15,'2. PV_Rooftop'!Q10,
     LOAD_RESULTS!$C$5= LISTS!$A$16,'3. Wind_Parks'!Q10,
     LOAD_RESULTS!$C$5= LISTS!$A$17,'4. Biomass'!Q10,
     LOAD_RESULTS!$C$5="MENU",0))*LOAD_RESULTS!$D$6*0.5</f>
        <v>0</v>
      </c>
      <c r="Z10" s="20" cm="1">
        <f t="array" ref="Z10">(_xlfn.IFS(LOAD_RESULTS!$C$3= LISTS!$A$2,'1. Domestic'!R10,
     LOAD_RESULTS!$C$3= LISTS!$A$3,'3. Small_Commercial'!R10,
     LOAD_RESULTS!$C$3= LISTS!$A$4,'4.Large_Commercial_Shops-Stores'!R10,
     LOAD_RESULTS!$C$3= LISTS!$A$5,'5. Large_Commercial_Hotels'!R10,
     LOAD_RESULTS!$C$3= LISTS!$A$6,'6. Small_Industrial'!R10,
     LOAD_RESULTS!$C$3= LISTS!$A$7,'7. Large_Industrial'!R10,
     LOAD_RESULTS!$C$3= LISTS!$A$8,'10. Water_Pumping'!R10,
     LOAD_RESULTS!$C$3= LISTS!$A$9,'11. Thermal_Energy_Storage'!R10,
     LOAD_RESULTS!$C$3= LISTS!$A$10,'12. Street_Lighting'!R10,
LOAD_RESULTS!$C$3="MENU",0))*LOAD_RESULTS!$D$4*0.5
-(_xlfn.IFS(LOAD_RESULTS!$C$5= LISTS!$A$14,'1. PV_Systems'!R10,
     LOAD_RESULTS!$C$5= LISTS!$A$15,'2. PV_Rooftop'!R10,
     LOAD_RESULTS!$C$5= LISTS!$A$16,'3. Wind_Parks'!R10,
     LOAD_RESULTS!$C$5= LISTS!$A$17,'4. Biomass'!R10,
     LOAD_RESULTS!$C$5="MENU",0))*LOAD_RESULTS!$D$6*0.5</f>
        <v>0</v>
      </c>
      <c r="AA10" s="20" cm="1">
        <f t="array" ref="AA10">(_xlfn.IFS(LOAD_RESULTS!$C$3= LISTS!$A$2,'1. Domestic'!S10,
     LOAD_RESULTS!$C$3= LISTS!$A$3,'3. Small_Commercial'!S10,
     LOAD_RESULTS!$C$3= LISTS!$A$4,'4.Large_Commercial_Shops-Stores'!S10,
     LOAD_RESULTS!$C$3= LISTS!$A$5,'5. Large_Commercial_Hotels'!S10,
     LOAD_RESULTS!$C$3= LISTS!$A$6,'6. Small_Industrial'!S10,
     LOAD_RESULTS!$C$3= LISTS!$A$7,'7. Large_Industrial'!S10,
     LOAD_RESULTS!$C$3= LISTS!$A$8,'10. Water_Pumping'!S10,
     LOAD_RESULTS!$C$3= LISTS!$A$9,'11. Thermal_Energy_Storage'!S10,
     LOAD_RESULTS!$C$3= LISTS!$A$10,'12. Street_Lighting'!S10,
LOAD_RESULTS!$C$3="MENU",0))*LOAD_RESULTS!$D$4*0.5
-(_xlfn.IFS(LOAD_RESULTS!$C$5= LISTS!$A$14,'1. PV_Systems'!S10,
     LOAD_RESULTS!$C$5= LISTS!$A$15,'2. PV_Rooftop'!S10,
     LOAD_RESULTS!$C$5= LISTS!$A$16,'3. Wind_Parks'!S10,
     LOAD_RESULTS!$C$5= LISTS!$A$17,'4. Biomass'!S10,
     LOAD_RESULTS!$C$5="MENU",0))*LOAD_RESULTS!$D$6*0.5</f>
        <v>0</v>
      </c>
      <c r="AB10" s="20" cm="1">
        <f t="array" ref="AB10">(_xlfn.IFS(LOAD_RESULTS!$C$3= LISTS!$A$2,'1. Domestic'!T10,
     LOAD_RESULTS!$C$3= LISTS!$A$3,'3. Small_Commercial'!T10,
     LOAD_RESULTS!$C$3= LISTS!$A$4,'4.Large_Commercial_Shops-Stores'!T10,
     LOAD_RESULTS!$C$3= LISTS!$A$5,'5. Large_Commercial_Hotels'!T10,
     LOAD_RESULTS!$C$3= LISTS!$A$6,'6. Small_Industrial'!T10,
     LOAD_RESULTS!$C$3= LISTS!$A$7,'7. Large_Industrial'!T10,
     LOAD_RESULTS!$C$3= LISTS!$A$8,'10. Water_Pumping'!T10,
     LOAD_RESULTS!$C$3= LISTS!$A$9,'11. Thermal_Energy_Storage'!T10,
     LOAD_RESULTS!$C$3= LISTS!$A$10,'12. Street_Lighting'!T10,
LOAD_RESULTS!$C$3="MENU",0))*LOAD_RESULTS!$D$4*0.5
-(_xlfn.IFS(LOAD_RESULTS!$C$5= LISTS!$A$14,'1. PV_Systems'!T10,
     LOAD_RESULTS!$C$5= LISTS!$A$15,'2. PV_Rooftop'!T10,
     LOAD_RESULTS!$C$5= LISTS!$A$16,'3. Wind_Parks'!T10,
     LOAD_RESULTS!$C$5= LISTS!$A$17,'4. Biomass'!T10,
     LOAD_RESULTS!$C$5="MENU",0))*LOAD_RESULTS!$D$6*0.5</f>
        <v>0</v>
      </c>
      <c r="AC10" s="20" cm="1">
        <f t="array" ref="AC10">(_xlfn.IFS(LOAD_RESULTS!$C$3= LISTS!$A$2,'1. Domestic'!U10,
     LOAD_RESULTS!$C$3= LISTS!$A$3,'3. Small_Commercial'!U10,
     LOAD_RESULTS!$C$3= LISTS!$A$4,'4.Large_Commercial_Shops-Stores'!U10,
     LOAD_RESULTS!$C$3= LISTS!$A$5,'5. Large_Commercial_Hotels'!U10,
     LOAD_RESULTS!$C$3= LISTS!$A$6,'6. Small_Industrial'!U10,
     LOAD_RESULTS!$C$3= LISTS!$A$7,'7. Large_Industrial'!U10,
     LOAD_RESULTS!$C$3= LISTS!$A$8,'10. Water_Pumping'!U10,
     LOAD_RESULTS!$C$3= LISTS!$A$9,'11. Thermal_Energy_Storage'!U10,
     LOAD_RESULTS!$C$3= LISTS!$A$10,'12. Street_Lighting'!U10,
LOAD_RESULTS!$C$3="MENU",0))*LOAD_RESULTS!$D$4*0.5
-(_xlfn.IFS(LOAD_RESULTS!$C$5= LISTS!$A$14,'1. PV_Systems'!U10,
     LOAD_RESULTS!$C$5= LISTS!$A$15,'2. PV_Rooftop'!U10,
     LOAD_RESULTS!$C$5= LISTS!$A$16,'3. Wind_Parks'!U10,
     LOAD_RESULTS!$C$5= LISTS!$A$17,'4. Biomass'!U10,
     LOAD_RESULTS!$C$5="MENU",0))*LOAD_RESULTS!$D$6*0.5</f>
        <v>0</v>
      </c>
      <c r="AD10" s="20" cm="1">
        <f t="array" ref="AD10">(_xlfn.IFS(LOAD_RESULTS!$C$3= LISTS!$A$2,'1. Domestic'!V10,
     LOAD_RESULTS!$C$3= LISTS!$A$3,'3. Small_Commercial'!V10,
     LOAD_RESULTS!$C$3= LISTS!$A$4,'4.Large_Commercial_Shops-Stores'!V10,
     LOAD_RESULTS!$C$3= LISTS!$A$5,'5. Large_Commercial_Hotels'!V10,
     LOAD_RESULTS!$C$3= LISTS!$A$6,'6. Small_Industrial'!V10,
     LOAD_RESULTS!$C$3= LISTS!$A$7,'7. Large_Industrial'!V10,
     LOAD_RESULTS!$C$3= LISTS!$A$8,'10. Water_Pumping'!V10,
     LOAD_RESULTS!$C$3= LISTS!$A$9,'11. Thermal_Energy_Storage'!V10,
     LOAD_RESULTS!$C$3= LISTS!$A$10,'12. Street_Lighting'!V10,
LOAD_RESULTS!$C$3="MENU",0))*LOAD_RESULTS!$D$4*0.5
-(_xlfn.IFS(LOAD_RESULTS!$C$5= LISTS!$A$14,'1. PV_Systems'!V10,
     LOAD_RESULTS!$C$5= LISTS!$A$15,'2. PV_Rooftop'!V10,
     LOAD_RESULTS!$C$5= LISTS!$A$16,'3. Wind_Parks'!V10,
     LOAD_RESULTS!$C$5= LISTS!$A$17,'4. Biomass'!V10,
     LOAD_RESULTS!$C$5="MENU",0))*LOAD_RESULTS!$D$6*0.5</f>
        <v>0</v>
      </c>
      <c r="AE10" s="20" cm="1">
        <f t="array" ref="AE10">(_xlfn.IFS(LOAD_RESULTS!$C$3= LISTS!$A$2,'1. Domestic'!W10,
     LOAD_RESULTS!$C$3= LISTS!$A$3,'3. Small_Commercial'!W10,
     LOAD_RESULTS!$C$3= LISTS!$A$4,'4.Large_Commercial_Shops-Stores'!W10,
     LOAD_RESULTS!$C$3= LISTS!$A$5,'5. Large_Commercial_Hotels'!W10,
     LOAD_RESULTS!$C$3= LISTS!$A$6,'6. Small_Industrial'!W10,
     LOAD_RESULTS!$C$3= LISTS!$A$7,'7. Large_Industrial'!W10,
     LOAD_RESULTS!$C$3= LISTS!$A$8,'10. Water_Pumping'!W10,
     LOAD_RESULTS!$C$3= LISTS!$A$9,'11. Thermal_Energy_Storage'!W10,
     LOAD_RESULTS!$C$3= LISTS!$A$10,'12. Street_Lighting'!W10,
LOAD_RESULTS!$C$3="MENU",0))*LOAD_RESULTS!$D$4*0.5
-(_xlfn.IFS(LOAD_RESULTS!$C$5= LISTS!$A$14,'1. PV_Systems'!W10,
     LOAD_RESULTS!$C$5= LISTS!$A$15,'2. PV_Rooftop'!W10,
     LOAD_RESULTS!$C$5= LISTS!$A$16,'3. Wind_Parks'!W10,
     LOAD_RESULTS!$C$5= LISTS!$A$17,'4. Biomass'!W10,
     LOAD_RESULTS!$C$5="MENU",0))*LOAD_RESULTS!$D$6*0.5</f>
        <v>0</v>
      </c>
      <c r="AF10" s="20" cm="1">
        <f t="array" ref="AF10">(_xlfn.IFS(LOAD_RESULTS!$C$3= LISTS!$A$2,'1. Domestic'!X10,
     LOAD_RESULTS!$C$3= LISTS!$A$3,'3. Small_Commercial'!X10,
     LOAD_RESULTS!$C$3= LISTS!$A$4,'4.Large_Commercial_Shops-Stores'!X10,
     LOAD_RESULTS!$C$3= LISTS!$A$5,'5. Large_Commercial_Hotels'!X10,
     LOAD_RESULTS!$C$3= LISTS!$A$6,'6. Small_Industrial'!X10,
     LOAD_RESULTS!$C$3= LISTS!$A$7,'7. Large_Industrial'!X10,
     LOAD_RESULTS!$C$3= LISTS!$A$8,'10. Water_Pumping'!X10,
     LOAD_RESULTS!$C$3= LISTS!$A$9,'11. Thermal_Energy_Storage'!X10,
     LOAD_RESULTS!$C$3= LISTS!$A$10,'12. Street_Lighting'!X10,
LOAD_RESULTS!$C$3="MENU",0))*LOAD_RESULTS!$D$4*0.5
-(_xlfn.IFS(LOAD_RESULTS!$C$5= LISTS!$A$14,'1. PV_Systems'!X10,
     LOAD_RESULTS!$C$5= LISTS!$A$15,'2. PV_Rooftop'!X10,
     LOAD_RESULTS!$C$5= LISTS!$A$16,'3. Wind_Parks'!X10,
     LOAD_RESULTS!$C$5= LISTS!$A$17,'4. Biomass'!X10,
     LOAD_RESULTS!$C$5="MENU",0))*LOAD_RESULTS!$D$6*0.5</f>
        <v>0</v>
      </c>
      <c r="AG10" s="20" cm="1">
        <f t="array" ref="AG10">(_xlfn.IFS(LOAD_RESULTS!$C$3= LISTS!$A$2,'1. Domestic'!Y10,
     LOAD_RESULTS!$C$3= LISTS!$A$3,'3. Small_Commercial'!Y10,
     LOAD_RESULTS!$C$3= LISTS!$A$4,'4.Large_Commercial_Shops-Stores'!Y10,
     LOAD_RESULTS!$C$3= LISTS!$A$5,'5. Large_Commercial_Hotels'!Y10,
     LOAD_RESULTS!$C$3= LISTS!$A$6,'6. Small_Industrial'!Y10,
     LOAD_RESULTS!$C$3= LISTS!$A$7,'7. Large_Industrial'!Y10,
     LOAD_RESULTS!$C$3= LISTS!$A$8,'10. Water_Pumping'!Y10,
     LOAD_RESULTS!$C$3= LISTS!$A$9,'11. Thermal_Energy_Storage'!Y10,
     LOAD_RESULTS!$C$3= LISTS!$A$10,'12. Street_Lighting'!Y10,
LOAD_RESULTS!$C$3="MENU",0))*LOAD_RESULTS!$D$4*0.5
-(_xlfn.IFS(LOAD_RESULTS!$C$5= LISTS!$A$14,'1. PV_Systems'!Y10,
     LOAD_RESULTS!$C$5= LISTS!$A$15,'2. PV_Rooftop'!Y10,
     LOAD_RESULTS!$C$5= LISTS!$A$16,'3. Wind_Parks'!Y10,
     LOAD_RESULTS!$C$5= LISTS!$A$17,'4. Biomass'!Y10,
     LOAD_RESULTS!$C$5="MENU",0))*LOAD_RESULTS!$D$6*0.5</f>
        <v>0</v>
      </c>
      <c r="AI10" s="57"/>
      <c r="AJ10" s="20"/>
      <c r="AK10" s="20"/>
      <c r="AL10" s="20"/>
      <c r="AM10" s="20"/>
      <c r="AN10" s="20"/>
      <c r="AO10" s="20"/>
      <c r="AP10" s="20"/>
      <c r="AQ10" s="20"/>
      <c r="AS10" s="57"/>
      <c r="AT10" s="21"/>
      <c r="AU10" s="21"/>
      <c r="AX10" s="63">
        <v>0.14583333333333329</v>
      </c>
      <c r="AY10" s="19" t="e">
        <f t="shared" si="0"/>
        <v>#N/A</v>
      </c>
      <c r="AZ10" s="19" t="e" cm="1">
        <f t="array" ref="AZ10">(_xlfn.IFS(LOAD_RESULTS!$D$7="January",J10,
LOAD_RESULTS!$D$7="February",L10,
LOAD_RESULTS!$D$7="March",N10,
LOAD_RESULTS!$D$7="April",P10,
LOAD_RESULTS!$D$7="May",R10,
LOAD_RESULTS!$D$7="June",T10,
LOAD_RESULTS!$D$7="July",V10,
LOAD_RESULTS!$D$7="August",X10,
LOAD_RESULTS!$D$7="September",Z10,
LOAD_RESULTS!$D$7="October",AB10,
LOAD_RESULTS!$D$7="November",AD10,
LOAD_RESULTS!$D$7="December",AF10))</f>
        <v>#N/A</v>
      </c>
      <c r="BA10" s="19" t="e" cm="1">
        <f t="array" ref="BA10">(_xlfn.IFS(LOAD_RESULTS!$D$7="January",K10,
LOAD_RESULTS!$D$7="February",M10,
LOAD_RESULTS!$D$7="March",O10,
LOAD_RESULTS!$D$7="April",Q10,
LOAD_RESULTS!$D$7="May",S10,
LOAD_RESULTS!$D$7="June",U10,
LOAD_RESULTS!$D$7="July",W10,
LOAD_RESULTS!$D$7="August",Y10,
LOAD_RESULTS!$D$7="September",AA10,
LOAD_RESULTS!$D$7="October",AC10,
LOAD_RESULTS!$D$7="November",AE10,
LOAD_RESULTS!$D$7="December",AG10))</f>
        <v>#N/A</v>
      </c>
      <c r="BB10" s="19" t="e">
        <f t="shared" si="1"/>
        <v>#N/A</v>
      </c>
      <c r="BC10" s="19" t="e">
        <f t="shared" si="2"/>
        <v>#N/A</v>
      </c>
    </row>
    <row r="11" spans="1:55" x14ac:dyDescent="0.3">
      <c r="A11" s="54">
        <v>45658</v>
      </c>
      <c r="B11" s="55" t="s">
        <v>4</v>
      </c>
      <c r="C11" s="55" t="s">
        <v>108</v>
      </c>
      <c r="D11" s="55" t="s">
        <v>6</v>
      </c>
      <c r="E11" s="55" t="s">
        <v>49</v>
      </c>
      <c r="F11" s="55">
        <v>0.1875</v>
      </c>
      <c r="G11" s="56">
        <v>0</v>
      </c>
      <c r="I11" s="40">
        <v>0.1875</v>
      </c>
      <c r="J11" s="20" cm="1">
        <f t="array" ref="J11">(_xlfn.IFS(LOAD_RESULTS!$C$3= LISTS!$A$2,'1. Domestic'!B11,
     LOAD_RESULTS!$C$3= LISTS!$A$3,'3. Small_Commercial'!B11,
     LOAD_RESULTS!$C$3= LISTS!$A$4,'4.Large_Commercial_Shops-Stores'!B11,
     LOAD_RESULTS!$C$3= LISTS!$A$5,'5. Large_Commercial_Hotels'!B11,
     LOAD_RESULTS!$C$3= LISTS!$A$6,'6. Small_Industrial'!B11,
     LOAD_RESULTS!$C$3= LISTS!$A$7,'7. Large_Industrial'!B11,
     LOAD_RESULTS!$C$3= LISTS!$A$8,'10. Water_Pumping'!B11,
     LOAD_RESULTS!$C$3= LISTS!$A$9,'11. Thermal_Energy_Storage'!B11,
     LOAD_RESULTS!$C$3= LISTS!$A$10,'12. Street_Lighting'!B11,
LOAD_RESULTS!$C$3="MENU",0))*LOAD_RESULTS!$D$4*0.5
-(_xlfn.IFS(LOAD_RESULTS!$C$5= LISTS!$A$14,'1. PV_Systems'!B11,
     LOAD_RESULTS!$C$5= LISTS!$A$15,'2. PV_Rooftop'!B11,
     LOAD_RESULTS!$C$5= LISTS!$A$16,'3. Wind_Parks'!B11,
     LOAD_RESULTS!$C$5= LISTS!$A$17,'4. Biomass'!B11,
     LOAD_RESULTS!$C$5="MENU",0))*LOAD_RESULTS!$D$6*0.5</f>
        <v>0</v>
      </c>
      <c r="K11" s="20" cm="1">
        <f t="array" ref="K11">(_xlfn.IFS(LOAD_RESULTS!$C$3= LISTS!$A$2,'1. Domestic'!C11,
     LOAD_RESULTS!$C$3= LISTS!$A$3,'3. Small_Commercial'!C11,
     LOAD_RESULTS!$C$3= LISTS!$A$4,'4.Large_Commercial_Shops-Stores'!C11,
     LOAD_RESULTS!$C$3= LISTS!$A$5,'5. Large_Commercial_Hotels'!C11,
     LOAD_RESULTS!$C$3= LISTS!$A$6,'6. Small_Industrial'!C11,
     LOAD_RESULTS!$C$3= LISTS!$A$7,'7. Large_Industrial'!C11,
     LOAD_RESULTS!$C$3= LISTS!$A$8,'10. Water_Pumping'!C11,
     LOAD_RESULTS!$C$3= LISTS!$A$9,'11. Thermal_Energy_Storage'!C11,
     LOAD_RESULTS!$C$3= LISTS!$A$10,'12. Street_Lighting'!C11,
LOAD_RESULTS!$C$3="MENU",0))*LOAD_RESULTS!$D$4*0.5
-(_xlfn.IFS(LOAD_RESULTS!$C$5= LISTS!$A$14,'1. PV_Systems'!C11,
     LOAD_RESULTS!$C$5= LISTS!$A$15,'2. PV_Rooftop'!C11,
     LOAD_RESULTS!$C$5= LISTS!$A$16,'3. Wind_Parks'!C11,
     LOAD_RESULTS!$C$5= LISTS!$A$17,'4. Biomass'!C11,
     LOAD_RESULTS!$C$5="MENU",0))*LOAD_RESULTS!$D$6*0.5</f>
        <v>0</v>
      </c>
      <c r="L11" s="20" cm="1">
        <f t="array" ref="L11">(_xlfn.IFS(LOAD_RESULTS!$C$3= LISTS!$A$2,'1. Domestic'!D11,
     LOAD_RESULTS!$C$3= LISTS!$A$3,'3. Small_Commercial'!D11,
     LOAD_RESULTS!$C$3= LISTS!$A$4,'4.Large_Commercial_Shops-Stores'!D11,
     LOAD_RESULTS!$C$3= LISTS!$A$5,'5. Large_Commercial_Hotels'!D11,
     LOAD_RESULTS!$C$3= LISTS!$A$6,'6. Small_Industrial'!D11,
     LOAD_RESULTS!$C$3= LISTS!$A$7,'7. Large_Industrial'!D11,
     LOAD_RESULTS!$C$3= LISTS!$A$8,'10. Water_Pumping'!D11,
     LOAD_RESULTS!$C$3= LISTS!$A$9,'11. Thermal_Energy_Storage'!D11,
     LOAD_RESULTS!$C$3= LISTS!$A$10,'12. Street_Lighting'!D11,
LOAD_RESULTS!$C$3="MENU",0))*LOAD_RESULTS!$D$4*0.5
-(_xlfn.IFS(LOAD_RESULTS!$C$5= LISTS!$A$14,'1. PV_Systems'!D11,
     LOAD_RESULTS!$C$5= LISTS!$A$15,'2. PV_Rooftop'!D11,
     LOAD_RESULTS!$C$5= LISTS!$A$16,'3. Wind_Parks'!D11,
     LOAD_RESULTS!$C$5= LISTS!$A$17,'4. Biomass'!D11,
     LOAD_RESULTS!$C$5="MENU",0))*LOAD_RESULTS!$D$6*0.5</f>
        <v>0</v>
      </c>
      <c r="M11" s="20" cm="1">
        <f t="array" ref="M11">(_xlfn.IFS(LOAD_RESULTS!$C$3= LISTS!$A$2,'1. Domestic'!E11,
     LOAD_RESULTS!$C$3= LISTS!$A$3,'3. Small_Commercial'!E11,
     LOAD_RESULTS!$C$3= LISTS!$A$4,'4.Large_Commercial_Shops-Stores'!E11,
     LOAD_RESULTS!$C$3= LISTS!$A$5,'5. Large_Commercial_Hotels'!E11,
     LOAD_RESULTS!$C$3= LISTS!$A$6,'6. Small_Industrial'!E11,
     LOAD_RESULTS!$C$3= LISTS!$A$7,'7. Large_Industrial'!E11,
     LOAD_RESULTS!$C$3= LISTS!$A$8,'10. Water_Pumping'!E11,
     LOAD_RESULTS!$C$3= LISTS!$A$9,'11. Thermal_Energy_Storage'!E11,
     LOAD_RESULTS!$C$3= LISTS!$A$10,'12. Street_Lighting'!E11,
LOAD_RESULTS!$C$3="MENU",0))*LOAD_RESULTS!$D$4*0.5
-(_xlfn.IFS(LOAD_RESULTS!$C$5= LISTS!$A$14,'1. PV_Systems'!E11,
     LOAD_RESULTS!$C$5= LISTS!$A$15,'2. PV_Rooftop'!E11,
     LOAD_RESULTS!$C$5= LISTS!$A$16,'3. Wind_Parks'!E11,
     LOAD_RESULTS!$C$5= LISTS!$A$17,'4. Biomass'!E11,
     LOAD_RESULTS!$C$5="MENU",0))*LOAD_RESULTS!$D$6*0.5</f>
        <v>0</v>
      </c>
      <c r="N11" s="20" cm="1">
        <f t="array" ref="N11">(_xlfn.IFS(LOAD_RESULTS!$C$3= LISTS!$A$2,'1. Domestic'!F11,
     LOAD_RESULTS!$C$3= LISTS!$A$3,'3. Small_Commercial'!F11,
     LOAD_RESULTS!$C$3= LISTS!$A$4,'4.Large_Commercial_Shops-Stores'!F11,
     LOAD_RESULTS!$C$3= LISTS!$A$5,'5. Large_Commercial_Hotels'!F11,
     LOAD_RESULTS!$C$3= LISTS!$A$6,'6. Small_Industrial'!F11,
     LOAD_RESULTS!$C$3= LISTS!$A$7,'7. Large_Industrial'!F11,
     LOAD_RESULTS!$C$3= LISTS!$A$8,'10. Water_Pumping'!F11,
     LOAD_RESULTS!$C$3= LISTS!$A$9,'11. Thermal_Energy_Storage'!F11,
     LOAD_RESULTS!$C$3= LISTS!$A$10,'12. Street_Lighting'!F11,
LOAD_RESULTS!$C$3="MENU",0))*LOAD_RESULTS!$D$4*0.5
-(_xlfn.IFS(LOAD_RESULTS!$C$5= LISTS!$A$14,'1. PV_Systems'!F11,
     LOAD_RESULTS!$C$5= LISTS!$A$15,'2. PV_Rooftop'!F11,
     LOAD_RESULTS!$C$5= LISTS!$A$16,'3. Wind_Parks'!F11,
     LOAD_RESULTS!$C$5= LISTS!$A$17,'4. Biomass'!F11,
     LOAD_RESULTS!$C$5="MENU",0))*LOAD_RESULTS!$D$6*0.5</f>
        <v>0</v>
      </c>
      <c r="O11" s="20" cm="1">
        <f t="array" ref="O11">(_xlfn.IFS(LOAD_RESULTS!$C$3= LISTS!$A$2,'1. Domestic'!G11,
     LOAD_RESULTS!$C$3= LISTS!$A$3,'3. Small_Commercial'!G11,
     LOAD_RESULTS!$C$3= LISTS!$A$4,'4.Large_Commercial_Shops-Stores'!G11,
     LOAD_RESULTS!$C$3= LISTS!$A$5,'5. Large_Commercial_Hotels'!G11,
     LOAD_RESULTS!$C$3= LISTS!$A$6,'6. Small_Industrial'!G11,
     LOAD_RESULTS!$C$3= LISTS!$A$7,'7. Large_Industrial'!G11,
     LOAD_RESULTS!$C$3= LISTS!$A$8,'10. Water_Pumping'!G11,
     LOAD_RESULTS!$C$3= LISTS!$A$9,'11. Thermal_Energy_Storage'!G11,
     LOAD_RESULTS!$C$3= LISTS!$A$10,'12. Street_Lighting'!G11,
LOAD_RESULTS!$C$3="MENU",0))*LOAD_RESULTS!$D$4*0.5
-(_xlfn.IFS(LOAD_RESULTS!$C$5= LISTS!$A$14,'1. PV_Systems'!G11,
     LOAD_RESULTS!$C$5= LISTS!$A$15,'2. PV_Rooftop'!G11,
     LOAD_RESULTS!$C$5= LISTS!$A$16,'3. Wind_Parks'!G11,
     LOAD_RESULTS!$C$5= LISTS!$A$17,'4. Biomass'!G11,
     LOAD_RESULTS!$C$5="MENU",0))*LOAD_RESULTS!$D$6*0.5</f>
        <v>0</v>
      </c>
      <c r="P11" s="20" cm="1">
        <f t="array" ref="P11">(_xlfn.IFS(LOAD_RESULTS!$C$3= LISTS!$A$2,'1. Domestic'!H11,
     LOAD_RESULTS!$C$3= LISTS!$A$3,'3. Small_Commercial'!H11,
     LOAD_RESULTS!$C$3= LISTS!$A$4,'4.Large_Commercial_Shops-Stores'!H11,
     LOAD_RESULTS!$C$3= LISTS!$A$5,'5. Large_Commercial_Hotels'!H11,
     LOAD_RESULTS!$C$3= LISTS!$A$6,'6. Small_Industrial'!H11,
     LOAD_RESULTS!$C$3= LISTS!$A$7,'7. Large_Industrial'!H11,
     LOAD_RESULTS!$C$3= LISTS!$A$8,'10. Water_Pumping'!H11,
     LOAD_RESULTS!$C$3= LISTS!$A$9,'11. Thermal_Energy_Storage'!H11,
     LOAD_RESULTS!$C$3= LISTS!$A$10,'12. Street_Lighting'!H11,
LOAD_RESULTS!$C$3="MENU",0))*LOAD_RESULTS!$D$4*0.5
-(_xlfn.IFS(LOAD_RESULTS!$C$5= LISTS!$A$14,'1. PV_Systems'!H11,
     LOAD_RESULTS!$C$5= LISTS!$A$15,'2. PV_Rooftop'!H11,
     LOAD_RESULTS!$C$5= LISTS!$A$16,'3. Wind_Parks'!H11,
     LOAD_RESULTS!$C$5= LISTS!$A$17,'4. Biomass'!H11,
     LOAD_RESULTS!$C$5="MENU",0))*LOAD_RESULTS!$D$6*0.5</f>
        <v>0</v>
      </c>
      <c r="Q11" s="20" cm="1">
        <f t="array" ref="Q11">(_xlfn.IFS(LOAD_RESULTS!$C$3= LISTS!$A$2,'1. Domestic'!I11,
     LOAD_RESULTS!$C$3= LISTS!$A$3,'3. Small_Commercial'!I11,
     LOAD_RESULTS!$C$3= LISTS!$A$4,'4.Large_Commercial_Shops-Stores'!I11,
     LOAD_RESULTS!$C$3= LISTS!$A$5,'5. Large_Commercial_Hotels'!I11,
     LOAD_RESULTS!$C$3= LISTS!$A$6,'6. Small_Industrial'!I11,
     LOAD_RESULTS!$C$3= LISTS!$A$7,'7. Large_Industrial'!I11,
     LOAD_RESULTS!$C$3= LISTS!$A$8,'10. Water_Pumping'!I11,
     LOAD_RESULTS!$C$3= LISTS!$A$9,'11. Thermal_Energy_Storage'!I11,
     LOAD_RESULTS!$C$3= LISTS!$A$10,'12. Street_Lighting'!I11,
LOAD_RESULTS!$C$3="MENU",0))*LOAD_RESULTS!$D$4*0.5
-(_xlfn.IFS(LOAD_RESULTS!$C$5= LISTS!$A$14,'1. PV_Systems'!I11,
     LOAD_RESULTS!$C$5= LISTS!$A$15,'2. PV_Rooftop'!I11,
     LOAD_RESULTS!$C$5= LISTS!$A$16,'3. Wind_Parks'!I11,
     LOAD_RESULTS!$C$5= LISTS!$A$17,'4. Biomass'!I11,
     LOAD_RESULTS!$C$5="MENU",0))*LOAD_RESULTS!$D$6*0.5</f>
        <v>0</v>
      </c>
      <c r="R11" s="20" cm="1">
        <f t="array" ref="R11">(_xlfn.IFS(LOAD_RESULTS!$C$3= LISTS!$A$2,'1. Domestic'!J11,
     LOAD_RESULTS!$C$3= LISTS!$A$3,'3. Small_Commercial'!J11,
     LOAD_RESULTS!$C$3= LISTS!$A$4,'4.Large_Commercial_Shops-Stores'!J11,
     LOAD_RESULTS!$C$3= LISTS!$A$5,'5. Large_Commercial_Hotels'!J11,
     LOAD_RESULTS!$C$3= LISTS!$A$6,'6. Small_Industrial'!J11,
     LOAD_RESULTS!$C$3= LISTS!$A$7,'7. Large_Industrial'!J11,
     LOAD_RESULTS!$C$3= LISTS!$A$8,'10. Water_Pumping'!J11,
     LOAD_RESULTS!$C$3= LISTS!$A$9,'11. Thermal_Energy_Storage'!J11,
     LOAD_RESULTS!$C$3= LISTS!$A$10,'12. Street_Lighting'!J11,
LOAD_RESULTS!$C$3="MENU",0))*LOAD_RESULTS!$D$4*0.5
-(_xlfn.IFS(LOAD_RESULTS!$C$5= LISTS!$A$14,'1. PV_Systems'!J11,
     LOAD_RESULTS!$C$5= LISTS!$A$15,'2. PV_Rooftop'!J11,
     LOAD_RESULTS!$C$5= LISTS!$A$16,'3. Wind_Parks'!J11,
     LOAD_RESULTS!$C$5= LISTS!$A$17,'4. Biomass'!J11,
     LOAD_RESULTS!$C$5="MENU",0))*LOAD_RESULTS!$D$6*0.5</f>
        <v>0</v>
      </c>
      <c r="S11" s="20" cm="1">
        <f t="array" ref="S11">(_xlfn.IFS(LOAD_RESULTS!$C$3= LISTS!$A$2,'1. Domestic'!K11,
     LOAD_RESULTS!$C$3= LISTS!$A$3,'3. Small_Commercial'!K11,
     LOAD_RESULTS!$C$3= LISTS!$A$4,'4.Large_Commercial_Shops-Stores'!K11,
     LOAD_RESULTS!$C$3= LISTS!$A$5,'5. Large_Commercial_Hotels'!K11,
     LOAD_RESULTS!$C$3= LISTS!$A$6,'6. Small_Industrial'!K11,
     LOAD_RESULTS!$C$3= LISTS!$A$7,'7. Large_Industrial'!K11,
     LOAD_RESULTS!$C$3= LISTS!$A$8,'10. Water_Pumping'!K11,
     LOAD_RESULTS!$C$3= LISTS!$A$9,'11. Thermal_Energy_Storage'!K11,
     LOAD_RESULTS!$C$3= LISTS!$A$10,'12. Street_Lighting'!K11,
LOAD_RESULTS!$C$3="MENU",0))*LOAD_RESULTS!$D$4*0.5
-(_xlfn.IFS(LOAD_RESULTS!$C$5= LISTS!$A$14,'1. PV_Systems'!K11,
     LOAD_RESULTS!$C$5= LISTS!$A$15,'2. PV_Rooftop'!K11,
     LOAD_RESULTS!$C$5= LISTS!$A$16,'3. Wind_Parks'!K11,
     LOAD_RESULTS!$C$5= LISTS!$A$17,'4. Biomass'!K11,
     LOAD_RESULTS!$C$5="MENU",0))*LOAD_RESULTS!$D$6*0.5</f>
        <v>0</v>
      </c>
      <c r="T11" s="20" cm="1">
        <f t="array" ref="T11">(_xlfn.IFS(LOAD_RESULTS!$C$3= LISTS!$A$2,'1. Domestic'!L11,
     LOAD_RESULTS!$C$3= LISTS!$A$3,'3. Small_Commercial'!L11,
     LOAD_RESULTS!$C$3= LISTS!$A$4,'4.Large_Commercial_Shops-Stores'!L11,
     LOAD_RESULTS!$C$3= LISTS!$A$5,'5. Large_Commercial_Hotels'!L11,
     LOAD_RESULTS!$C$3= LISTS!$A$6,'6. Small_Industrial'!L11,
     LOAD_RESULTS!$C$3= LISTS!$A$7,'7. Large_Industrial'!L11,
     LOAD_RESULTS!$C$3= LISTS!$A$8,'10. Water_Pumping'!L11,
     LOAD_RESULTS!$C$3= LISTS!$A$9,'11. Thermal_Energy_Storage'!L11,
     LOAD_RESULTS!$C$3= LISTS!$A$10,'12. Street_Lighting'!L11,
LOAD_RESULTS!$C$3="MENU",0))*LOAD_RESULTS!$D$4*0.5
-(_xlfn.IFS(LOAD_RESULTS!$C$5= LISTS!$A$14,'1. PV_Systems'!L11,
     LOAD_RESULTS!$C$5= LISTS!$A$15,'2. PV_Rooftop'!L11,
     LOAD_RESULTS!$C$5= LISTS!$A$16,'3. Wind_Parks'!L11,
     LOAD_RESULTS!$C$5= LISTS!$A$17,'4. Biomass'!L11,
     LOAD_RESULTS!$C$5="MENU",0))*LOAD_RESULTS!$D$6*0.5</f>
        <v>0</v>
      </c>
      <c r="U11" s="20" cm="1">
        <f t="array" ref="U11">(_xlfn.IFS(LOAD_RESULTS!$C$3= LISTS!$A$2,'1. Domestic'!M11,
     LOAD_RESULTS!$C$3= LISTS!$A$3,'3. Small_Commercial'!M11,
     LOAD_RESULTS!$C$3= LISTS!$A$4,'4.Large_Commercial_Shops-Stores'!M11,
     LOAD_RESULTS!$C$3= LISTS!$A$5,'5. Large_Commercial_Hotels'!M11,
     LOAD_RESULTS!$C$3= LISTS!$A$6,'6. Small_Industrial'!M11,
     LOAD_RESULTS!$C$3= LISTS!$A$7,'7. Large_Industrial'!M11,
     LOAD_RESULTS!$C$3= LISTS!$A$8,'10. Water_Pumping'!M11,
     LOAD_RESULTS!$C$3= LISTS!$A$9,'11. Thermal_Energy_Storage'!M11,
     LOAD_RESULTS!$C$3= LISTS!$A$10,'12. Street_Lighting'!M11,
LOAD_RESULTS!$C$3="MENU",0))*LOAD_RESULTS!$D$4*0.5
-(_xlfn.IFS(LOAD_RESULTS!$C$5= LISTS!$A$14,'1. PV_Systems'!M11,
     LOAD_RESULTS!$C$5= LISTS!$A$15,'2. PV_Rooftop'!M11,
     LOAD_RESULTS!$C$5= LISTS!$A$16,'3. Wind_Parks'!M11,
     LOAD_RESULTS!$C$5= LISTS!$A$17,'4. Biomass'!M11,
     LOAD_RESULTS!$C$5="MENU",0))*LOAD_RESULTS!$D$6*0.5</f>
        <v>0</v>
      </c>
      <c r="V11" s="20" cm="1">
        <f t="array" ref="V11">(_xlfn.IFS(LOAD_RESULTS!$C$3= LISTS!$A$2,'1. Domestic'!N11,
     LOAD_RESULTS!$C$3= LISTS!$A$3,'3. Small_Commercial'!N11,
     LOAD_RESULTS!$C$3= LISTS!$A$4,'4.Large_Commercial_Shops-Stores'!N11,
     LOAD_RESULTS!$C$3= LISTS!$A$5,'5. Large_Commercial_Hotels'!N11,
     LOAD_RESULTS!$C$3= LISTS!$A$6,'6. Small_Industrial'!N11,
     LOAD_RESULTS!$C$3= LISTS!$A$7,'7. Large_Industrial'!N11,
     LOAD_RESULTS!$C$3= LISTS!$A$8,'10. Water_Pumping'!N11,
     LOAD_RESULTS!$C$3= LISTS!$A$9,'11. Thermal_Energy_Storage'!N11,
     LOAD_RESULTS!$C$3= LISTS!$A$10,'12. Street_Lighting'!N11,
LOAD_RESULTS!$C$3="MENU",0))*LOAD_RESULTS!$D$4*0.5
-(_xlfn.IFS(LOAD_RESULTS!$C$5= LISTS!$A$14,'1. PV_Systems'!N11,
     LOAD_RESULTS!$C$5= LISTS!$A$15,'2. PV_Rooftop'!N11,
     LOAD_RESULTS!$C$5= LISTS!$A$16,'3. Wind_Parks'!N11,
     LOAD_RESULTS!$C$5= LISTS!$A$17,'4. Biomass'!N11,
     LOAD_RESULTS!$C$5="MENU",0))*LOAD_RESULTS!$D$6*0.5</f>
        <v>0</v>
      </c>
      <c r="W11" s="20" cm="1">
        <f t="array" ref="W11">(_xlfn.IFS(LOAD_RESULTS!$C$3= LISTS!$A$2,'1. Domestic'!O11,
     LOAD_RESULTS!$C$3= LISTS!$A$3,'3. Small_Commercial'!O11,
     LOAD_RESULTS!$C$3= LISTS!$A$4,'4.Large_Commercial_Shops-Stores'!O11,
     LOAD_RESULTS!$C$3= LISTS!$A$5,'5. Large_Commercial_Hotels'!O11,
     LOAD_RESULTS!$C$3= LISTS!$A$6,'6. Small_Industrial'!O11,
     LOAD_RESULTS!$C$3= LISTS!$A$7,'7. Large_Industrial'!O11,
     LOAD_RESULTS!$C$3= LISTS!$A$8,'10. Water_Pumping'!O11,
     LOAD_RESULTS!$C$3= LISTS!$A$9,'11. Thermal_Energy_Storage'!O11,
     LOAD_RESULTS!$C$3= LISTS!$A$10,'12. Street_Lighting'!O11,
LOAD_RESULTS!$C$3="MENU",0))*LOAD_RESULTS!$D$4*0.5
-(_xlfn.IFS(LOAD_RESULTS!$C$5= LISTS!$A$14,'1. PV_Systems'!O11,
     LOAD_RESULTS!$C$5= LISTS!$A$15,'2. PV_Rooftop'!O11,
     LOAD_RESULTS!$C$5= LISTS!$A$16,'3. Wind_Parks'!O11,
     LOAD_RESULTS!$C$5= LISTS!$A$17,'4. Biomass'!O11,
     LOAD_RESULTS!$C$5="MENU",0))*LOAD_RESULTS!$D$6*0.5</f>
        <v>0</v>
      </c>
      <c r="X11" s="20" cm="1">
        <f t="array" ref="X11">(_xlfn.IFS(LOAD_RESULTS!$C$3= LISTS!$A$2,'1. Domestic'!P11,
     LOAD_RESULTS!$C$3= LISTS!$A$3,'3. Small_Commercial'!P11,
     LOAD_RESULTS!$C$3= LISTS!$A$4,'4.Large_Commercial_Shops-Stores'!P11,
     LOAD_RESULTS!$C$3= LISTS!$A$5,'5. Large_Commercial_Hotels'!P11,
     LOAD_RESULTS!$C$3= LISTS!$A$6,'6. Small_Industrial'!P11,
     LOAD_RESULTS!$C$3= LISTS!$A$7,'7. Large_Industrial'!P11,
     LOAD_RESULTS!$C$3= LISTS!$A$8,'10. Water_Pumping'!P11,
     LOAD_RESULTS!$C$3= LISTS!$A$9,'11. Thermal_Energy_Storage'!P11,
     LOAD_RESULTS!$C$3= LISTS!$A$10,'12. Street_Lighting'!P11,
LOAD_RESULTS!$C$3="MENU",0))*LOAD_RESULTS!$D$4*0.5
-(_xlfn.IFS(LOAD_RESULTS!$C$5= LISTS!$A$14,'1. PV_Systems'!P11,
     LOAD_RESULTS!$C$5= LISTS!$A$15,'2. PV_Rooftop'!P11,
     LOAD_RESULTS!$C$5= LISTS!$A$16,'3. Wind_Parks'!P11,
     LOAD_RESULTS!$C$5= LISTS!$A$17,'4. Biomass'!P11,
     LOAD_RESULTS!$C$5="MENU",0))*LOAD_RESULTS!$D$6*0.5</f>
        <v>0</v>
      </c>
      <c r="Y11" s="20" cm="1">
        <f t="array" ref="Y11">(_xlfn.IFS(LOAD_RESULTS!$C$3= LISTS!$A$2,'1. Domestic'!Q11,
     LOAD_RESULTS!$C$3= LISTS!$A$3,'3. Small_Commercial'!Q11,
     LOAD_RESULTS!$C$3= LISTS!$A$4,'4.Large_Commercial_Shops-Stores'!Q11,
     LOAD_RESULTS!$C$3= LISTS!$A$5,'5. Large_Commercial_Hotels'!Q11,
     LOAD_RESULTS!$C$3= LISTS!$A$6,'6. Small_Industrial'!Q11,
     LOAD_RESULTS!$C$3= LISTS!$A$7,'7. Large_Industrial'!Q11,
     LOAD_RESULTS!$C$3= LISTS!$A$8,'10. Water_Pumping'!Q11,
     LOAD_RESULTS!$C$3= LISTS!$A$9,'11. Thermal_Energy_Storage'!Q11,
     LOAD_RESULTS!$C$3= LISTS!$A$10,'12. Street_Lighting'!Q11,
LOAD_RESULTS!$C$3="MENU",0))*LOAD_RESULTS!$D$4*0.5
-(_xlfn.IFS(LOAD_RESULTS!$C$5= LISTS!$A$14,'1. PV_Systems'!Q11,
     LOAD_RESULTS!$C$5= LISTS!$A$15,'2. PV_Rooftop'!Q11,
     LOAD_RESULTS!$C$5= LISTS!$A$16,'3. Wind_Parks'!Q11,
     LOAD_RESULTS!$C$5= LISTS!$A$17,'4. Biomass'!Q11,
     LOAD_RESULTS!$C$5="MENU",0))*LOAD_RESULTS!$D$6*0.5</f>
        <v>0</v>
      </c>
      <c r="Z11" s="20" cm="1">
        <f t="array" ref="Z11">(_xlfn.IFS(LOAD_RESULTS!$C$3= LISTS!$A$2,'1. Domestic'!R11,
     LOAD_RESULTS!$C$3= LISTS!$A$3,'3. Small_Commercial'!R11,
     LOAD_RESULTS!$C$3= LISTS!$A$4,'4.Large_Commercial_Shops-Stores'!R11,
     LOAD_RESULTS!$C$3= LISTS!$A$5,'5. Large_Commercial_Hotels'!R11,
     LOAD_RESULTS!$C$3= LISTS!$A$6,'6. Small_Industrial'!R11,
     LOAD_RESULTS!$C$3= LISTS!$A$7,'7. Large_Industrial'!R11,
     LOAD_RESULTS!$C$3= LISTS!$A$8,'10. Water_Pumping'!R11,
     LOAD_RESULTS!$C$3= LISTS!$A$9,'11. Thermal_Energy_Storage'!R11,
     LOAD_RESULTS!$C$3= LISTS!$A$10,'12. Street_Lighting'!R11,
LOAD_RESULTS!$C$3="MENU",0))*LOAD_RESULTS!$D$4*0.5
-(_xlfn.IFS(LOAD_RESULTS!$C$5= LISTS!$A$14,'1. PV_Systems'!R11,
     LOAD_RESULTS!$C$5= LISTS!$A$15,'2. PV_Rooftop'!R11,
     LOAD_RESULTS!$C$5= LISTS!$A$16,'3. Wind_Parks'!R11,
     LOAD_RESULTS!$C$5= LISTS!$A$17,'4. Biomass'!R11,
     LOAD_RESULTS!$C$5="MENU",0))*LOAD_RESULTS!$D$6*0.5</f>
        <v>0</v>
      </c>
      <c r="AA11" s="20" cm="1">
        <f t="array" ref="AA11">(_xlfn.IFS(LOAD_RESULTS!$C$3= LISTS!$A$2,'1. Domestic'!S11,
     LOAD_RESULTS!$C$3= LISTS!$A$3,'3. Small_Commercial'!S11,
     LOAD_RESULTS!$C$3= LISTS!$A$4,'4.Large_Commercial_Shops-Stores'!S11,
     LOAD_RESULTS!$C$3= LISTS!$A$5,'5. Large_Commercial_Hotels'!S11,
     LOAD_RESULTS!$C$3= LISTS!$A$6,'6. Small_Industrial'!S11,
     LOAD_RESULTS!$C$3= LISTS!$A$7,'7. Large_Industrial'!S11,
     LOAD_RESULTS!$C$3= LISTS!$A$8,'10. Water_Pumping'!S11,
     LOAD_RESULTS!$C$3= LISTS!$A$9,'11. Thermal_Energy_Storage'!S11,
     LOAD_RESULTS!$C$3= LISTS!$A$10,'12. Street_Lighting'!S11,
LOAD_RESULTS!$C$3="MENU",0))*LOAD_RESULTS!$D$4*0.5
-(_xlfn.IFS(LOAD_RESULTS!$C$5= LISTS!$A$14,'1. PV_Systems'!S11,
     LOAD_RESULTS!$C$5= LISTS!$A$15,'2. PV_Rooftop'!S11,
     LOAD_RESULTS!$C$5= LISTS!$A$16,'3. Wind_Parks'!S11,
     LOAD_RESULTS!$C$5= LISTS!$A$17,'4. Biomass'!S11,
     LOAD_RESULTS!$C$5="MENU",0))*LOAD_RESULTS!$D$6*0.5</f>
        <v>0</v>
      </c>
      <c r="AB11" s="20" cm="1">
        <f t="array" ref="AB11">(_xlfn.IFS(LOAD_RESULTS!$C$3= LISTS!$A$2,'1. Domestic'!T11,
     LOAD_RESULTS!$C$3= LISTS!$A$3,'3. Small_Commercial'!T11,
     LOAD_RESULTS!$C$3= LISTS!$A$4,'4.Large_Commercial_Shops-Stores'!T11,
     LOAD_RESULTS!$C$3= LISTS!$A$5,'5. Large_Commercial_Hotels'!T11,
     LOAD_RESULTS!$C$3= LISTS!$A$6,'6. Small_Industrial'!T11,
     LOAD_RESULTS!$C$3= LISTS!$A$7,'7. Large_Industrial'!T11,
     LOAD_RESULTS!$C$3= LISTS!$A$8,'10. Water_Pumping'!T11,
     LOAD_RESULTS!$C$3= LISTS!$A$9,'11. Thermal_Energy_Storage'!T11,
     LOAD_RESULTS!$C$3= LISTS!$A$10,'12. Street_Lighting'!T11,
LOAD_RESULTS!$C$3="MENU",0))*LOAD_RESULTS!$D$4*0.5
-(_xlfn.IFS(LOAD_RESULTS!$C$5= LISTS!$A$14,'1. PV_Systems'!T11,
     LOAD_RESULTS!$C$5= LISTS!$A$15,'2. PV_Rooftop'!T11,
     LOAD_RESULTS!$C$5= LISTS!$A$16,'3. Wind_Parks'!T11,
     LOAD_RESULTS!$C$5= LISTS!$A$17,'4. Biomass'!T11,
     LOAD_RESULTS!$C$5="MENU",0))*LOAD_RESULTS!$D$6*0.5</f>
        <v>0</v>
      </c>
      <c r="AC11" s="20" cm="1">
        <f t="array" ref="AC11">(_xlfn.IFS(LOAD_RESULTS!$C$3= LISTS!$A$2,'1. Domestic'!U11,
     LOAD_RESULTS!$C$3= LISTS!$A$3,'3. Small_Commercial'!U11,
     LOAD_RESULTS!$C$3= LISTS!$A$4,'4.Large_Commercial_Shops-Stores'!U11,
     LOAD_RESULTS!$C$3= LISTS!$A$5,'5. Large_Commercial_Hotels'!U11,
     LOAD_RESULTS!$C$3= LISTS!$A$6,'6. Small_Industrial'!U11,
     LOAD_RESULTS!$C$3= LISTS!$A$7,'7. Large_Industrial'!U11,
     LOAD_RESULTS!$C$3= LISTS!$A$8,'10. Water_Pumping'!U11,
     LOAD_RESULTS!$C$3= LISTS!$A$9,'11. Thermal_Energy_Storage'!U11,
     LOAD_RESULTS!$C$3= LISTS!$A$10,'12. Street_Lighting'!U11,
LOAD_RESULTS!$C$3="MENU",0))*LOAD_RESULTS!$D$4*0.5
-(_xlfn.IFS(LOAD_RESULTS!$C$5= LISTS!$A$14,'1. PV_Systems'!U11,
     LOAD_RESULTS!$C$5= LISTS!$A$15,'2. PV_Rooftop'!U11,
     LOAD_RESULTS!$C$5= LISTS!$A$16,'3. Wind_Parks'!U11,
     LOAD_RESULTS!$C$5= LISTS!$A$17,'4. Biomass'!U11,
     LOAD_RESULTS!$C$5="MENU",0))*LOAD_RESULTS!$D$6*0.5</f>
        <v>0</v>
      </c>
      <c r="AD11" s="20" cm="1">
        <f t="array" ref="AD11">(_xlfn.IFS(LOAD_RESULTS!$C$3= LISTS!$A$2,'1. Domestic'!V11,
     LOAD_RESULTS!$C$3= LISTS!$A$3,'3. Small_Commercial'!V11,
     LOAD_RESULTS!$C$3= LISTS!$A$4,'4.Large_Commercial_Shops-Stores'!V11,
     LOAD_RESULTS!$C$3= LISTS!$A$5,'5. Large_Commercial_Hotels'!V11,
     LOAD_RESULTS!$C$3= LISTS!$A$6,'6. Small_Industrial'!V11,
     LOAD_RESULTS!$C$3= LISTS!$A$7,'7. Large_Industrial'!V11,
     LOAD_RESULTS!$C$3= LISTS!$A$8,'10. Water_Pumping'!V11,
     LOAD_RESULTS!$C$3= LISTS!$A$9,'11. Thermal_Energy_Storage'!V11,
     LOAD_RESULTS!$C$3= LISTS!$A$10,'12. Street_Lighting'!V11,
LOAD_RESULTS!$C$3="MENU",0))*LOAD_RESULTS!$D$4*0.5
-(_xlfn.IFS(LOAD_RESULTS!$C$5= LISTS!$A$14,'1. PV_Systems'!V11,
     LOAD_RESULTS!$C$5= LISTS!$A$15,'2. PV_Rooftop'!V11,
     LOAD_RESULTS!$C$5= LISTS!$A$16,'3. Wind_Parks'!V11,
     LOAD_RESULTS!$C$5= LISTS!$A$17,'4. Biomass'!V11,
     LOAD_RESULTS!$C$5="MENU",0))*LOAD_RESULTS!$D$6*0.5</f>
        <v>0</v>
      </c>
      <c r="AE11" s="20" cm="1">
        <f t="array" ref="AE11">(_xlfn.IFS(LOAD_RESULTS!$C$3= LISTS!$A$2,'1. Domestic'!W11,
     LOAD_RESULTS!$C$3= LISTS!$A$3,'3. Small_Commercial'!W11,
     LOAD_RESULTS!$C$3= LISTS!$A$4,'4.Large_Commercial_Shops-Stores'!W11,
     LOAD_RESULTS!$C$3= LISTS!$A$5,'5. Large_Commercial_Hotels'!W11,
     LOAD_RESULTS!$C$3= LISTS!$A$6,'6. Small_Industrial'!W11,
     LOAD_RESULTS!$C$3= LISTS!$A$7,'7. Large_Industrial'!W11,
     LOAD_RESULTS!$C$3= LISTS!$A$8,'10. Water_Pumping'!W11,
     LOAD_RESULTS!$C$3= LISTS!$A$9,'11. Thermal_Energy_Storage'!W11,
     LOAD_RESULTS!$C$3= LISTS!$A$10,'12. Street_Lighting'!W11,
LOAD_RESULTS!$C$3="MENU",0))*LOAD_RESULTS!$D$4*0.5
-(_xlfn.IFS(LOAD_RESULTS!$C$5= LISTS!$A$14,'1. PV_Systems'!W11,
     LOAD_RESULTS!$C$5= LISTS!$A$15,'2. PV_Rooftop'!W11,
     LOAD_RESULTS!$C$5= LISTS!$A$16,'3. Wind_Parks'!W11,
     LOAD_RESULTS!$C$5= LISTS!$A$17,'4. Biomass'!W11,
     LOAD_RESULTS!$C$5="MENU",0))*LOAD_RESULTS!$D$6*0.5</f>
        <v>0</v>
      </c>
      <c r="AF11" s="20" cm="1">
        <f t="array" ref="AF11">(_xlfn.IFS(LOAD_RESULTS!$C$3= LISTS!$A$2,'1. Domestic'!X11,
     LOAD_RESULTS!$C$3= LISTS!$A$3,'3. Small_Commercial'!X11,
     LOAD_RESULTS!$C$3= LISTS!$A$4,'4.Large_Commercial_Shops-Stores'!X11,
     LOAD_RESULTS!$C$3= LISTS!$A$5,'5. Large_Commercial_Hotels'!X11,
     LOAD_RESULTS!$C$3= LISTS!$A$6,'6. Small_Industrial'!X11,
     LOAD_RESULTS!$C$3= LISTS!$A$7,'7. Large_Industrial'!X11,
     LOAD_RESULTS!$C$3= LISTS!$A$8,'10. Water_Pumping'!X11,
     LOAD_RESULTS!$C$3= LISTS!$A$9,'11. Thermal_Energy_Storage'!X11,
     LOAD_RESULTS!$C$3= LISTS!$A$10,'12. Street_Lighting'!X11,
LOAD_RESULTS!$C$3="MENU",0))*LOAD_RESULTS!$D$4*0.5
-(_xlfn.IFS(LOAD_RESULTS!$C$5= LISTS!$A$14,'1. PV_Systems'!X11,
     LOAD_RESULTS!$C$5= LISTS!$A$15,'2. PV_Rooftop'!X11,
     LOAD_RESULTS!$C$5= LISTS!$A$16,'3. Wind_Parks'!X11,
     LOAD_RESULTS!$C$5= LISTS!$A$17,'4. Biomass'!X11,
     LOAD_RESULTS!$C$5="MENU",0))*LOAD_RESULTS!$D$6*0.5</f>
        <v>0</v>
      </c>
      <c r="AG11" s="20" cm="1">
        <f t="array" ref="AG11">(_xlfn.IFS(LOAD_RESULTS!$C$3= LISTS!$A$2,'1. Domestic'!Y11,
     LOAD_RESULTS!$C$3= LISTS!$A$3,'3. Small_Commercial'!Y11,
     LOAD_RESULTS!$C$3= LISTS!$A$4,'4.Large_Commercial_Shops-Stores'!Y11,
     LOAD_RESULTS!$C$3= LISTS!$A$5,'5. Large_Commercial_Hotels'!Y11,
     LOAD_RESULTS!$C$3= LISTS!$A$6,'6. Small_Industrial'!Y11,
     LOAD_RESULTS!$C$3= LISTS!$A$7,'7. Large_Industrial'!Y11,
     LOAD_RESULTS!$C$3= LISTS!$A$8,'10. Water_Pumping'!Y11,
     LOAD_RESULTS!$C$3= LISTS!$A$9,'11. Thermal_Energy_Storage'!Y11,
     LOAD_RESULTS!$C$3= LISTS!$A$10,'12. Street_Lighting'!Y11,
LOAD_RESULTS!$C$3="MENU",0))*LOAD_RESULTS!$D$4*0.5
-(_xlfn.IFS(LOAD_RESULTS!$C$5= LISTS!$A$14,'1. PV_Systems'!Y11,
     LOAD_RESULTS!$C$5= LISTS!$A$15,'2. PV_Rooftop'!Y11,
     LOAD_RESULTS!$C$5= LISTS!$A$16,'3. Wind_Parks'!Y11,
     LOAD_RESULTS!$C$5= LISTS!$A$17,'4. Biomass'!Y11,
     LOAD_RESULTS!$C$5="MENU",0))*LOAD_RESULTS!$D$6*0.5</f>
        <v>0</v>
      </c>
      <c r="AI11" s="57"/>
      <c r="AJ11" s="20"/>
      <c r="AK11" s="20"/>
      <c r="AL11" s="20"/>
      <c r="AM11" s="20"/>
      <c r="AN11" s="20"/>
      <c r="AO11" s="20"/>
      <c r="AP11" s="20"/>
      <c r="AQ11" s="20"/>
      <c r="AS11" s="57"/>
      <c r="AT11" s="21"/>
      <c r="AU11" s="21"/>
      <c r="AX11" s="58">
        <v>0.16666666666666671</v>
      </c>
      <c r="AY11" s="19" t="e">
        <f t="shared" si="0"/>
        <v>#N/A</v>
      </c>
      <c r="AZ11" s="19" t="e" cm="1">
        <f t="array" ref="AZ11">(_xlfn.IFS(LOAD_RESULTS!$D$7="January",J11,
LOAD_RESULTS!$D$7="February",L11,
LOAD_RESULTS!$D$7="March",N11,
LOAD_RESULTS!$D$7="April",P11,
LOAD_RESULTS!$D$7="May",R11,
LOAD_RESULTS!$D$7="June",T11,
LOAD_RESULTS!$D$7="July",V11,
LOAD_RESULTS!$D$7="August",X11,
LOAD_RESULTS!$D$7="September",Z11,
LOAD_RESULTS!$D$7="October",AB11,
LOAD_RESULTS!$D$7="November",AD11,
LOAD_RESULTS!$D$7="December",AF11))</f>
        <v>#N/A</v>
      </c>
      <c r="BA11" s="19" t="e" cm="1">
        <f t="array" ref="BA11">(_xlfn.IFS(LOAD_RESULTS!$D$7="January",K11,
LOAD_RESULTS!$D$7="February",M11,
LOAD_RESULTS!$D$7="March",O11,
LOAD_RESULTS!$D$7="April",Q11,
LOAD_RESULTS!$D$7="May",S11,
LOAD_RESULTS!$D$7="June",U11,
LOAD_RESULTS!$D$7="July",W11,
LOAD_RESULTS!$D$7="August",Y11,
LOAD_RESULTS!$D$7="September",AA11,
LOAD_RESULTS!$D$7="October",AC11,
LOAD_RESULTS!$D$7="November",AE11,
LOAD_RESULTS!$D$7="December",AG11))</f>
        <v>#N/A</v>
      </c>
      <c r="BB11" s="19" t="e">
        <f t="shared" si="1"/>
        <v>#N/A</v>
      </c>
      <c r="BC11" s="19" t="e">
        <f t="shared" si="2"/>
        <v>#N/A</v>
      </c>
    </row>
    <row r="12" spans="1:55" x14ac:dyDescent="0.3">
      <c r="A12" s="60">
        <v>45658</v>
      </c>
      <c r="B12" s="61" t="s">
        <v>4</v>
      </c>
      <c r="C12" s="61" t="s">
        <v>108</v>
      </c>
      <c r="D12" s="61" t="s">
        <v>6</v>
      </c>
      <c r="E12" s="61" t="s">
        <v>49</v>
      </c>
      <c r="F12" s="61">
        <v>0.20833333333333329</v>
      </c>
      <c r="G12" s="62">
        <v>0</v>
      </c>
      <c r="I12" s="40">
        <v>0.20833333333333329</v>
      </c>
      <c r="J12" s="20" cm="1">
        <f t="array" ref="J12">(_xlfn.IFS(LOAD_RESULTS!$C$3= LISTS!$A$2,'1. Domestic'!B12,
     LOAD_RESULTS!$C$3= LISTS!$A$3,'3. Small_Commercial'!B12,
     LOAD_RESULTS!$C$3= LISTS!$A$4,'4.Large_Commercial_Shops-Stores'!B12,
     LOAD_RESULTS!$C$3= LISTS!$A$5,'5. Large_Commercial_Hotels'!B12,
     LOAD_RESULTS!$C$3= LISTS!$A$6,'6. Small_Industrial'!B12,
     LOAD_RESULTS!$C$3= LISTS!$A$7,'7. Large_Industrial'!B12,
     LOAD_RESULTS!$C$3= LISTS!$A$8,'10. Water_Pumping'!B12,
     LOAD_RESULTS!$C$3= LISTS!$A$9,'11. Thermal_Energy_Storage'!B12,
     LOAD_RESULTS!$C$3= LISTS!$A$10,'12. Street_Lighting'!B12,
LOAD_RESULTS!$C$3="MENU",0))*LOAD_RESULTS!$D$4*0.5
-(_xlfn.IFS(LOAD_RESULTS!$C$5= LISTS!$A$14,'1. PV_Systems'!B12,
     LOAD_RESULTS!$C$5= LISTS!$A$15,'2. PV_Rooftop'!B12,
     LOAD_RESULTS!$C$5= LISTS!$A$16,'3. Wind_Parks'!B12,
     LOAD_RESULTS!$C$5= LISTS!$A$17,'4. Biomass'!B12,
     LOAD_RESULTS!$C$5="MENU",0))*LOAD_RESULTS!$D$6*0.5</f>
        <v>0</v>
      </c>
      <c r="K12" s="20" cm="1">
        <f t="array" ref="K12">(_xlfn.IFS(LOAD_RESULTS!$C$3= LISTS!$A$2,'1. Domestic'!C12,
     LOAD_RESULTS!$C$3= LISTS!$A$3,'3. Small_Commercial'!C12,
     LOAD_RESULTS!$C$3= LISTS!$A$4,'4.Large_Commercial_Shops-Stores'!C12,
     LOAD_RESULTS!$C$3= LISTS!$A$5,'5. Large_Commercial_Hotels'!C12,
     LOAD_RESULTS!$C$3= LISTS!$A$6,'6. Small_Industrial'!C12,
     LOAD_RESULTS!$C$3= LISTS!$A$7,'7. Large_Industrial'!C12,
     LOAD_RESULTS!$C$3= LISTS!$A$8,'10. Water_Pumping'!C12,
     LOAD_RESULTS!$C$3= LISTS!$A$9,'11. Thermal_Energy_Storage'!C12,
     LOAD_RESULTS!$C$3= LISTS!$A$10,'12. Street_Lighting'!C12,
LOAD_RESULTS!$C$3="MENU",0))*LOAD_RESULTS!$D$4*0.5
-(_xlfn.IFS(LOAD_RESULTS!$C$5= LISTS!$A$14,'1. PV_Systems'!C12,
     LOAD_RESULTS!$C$5= LISTS!$A$15,'2. PV_Rooftop'!C12,
     LOAD_RESULTS!$C$5= LISTS!$A$16,'3. Wind_Parks'!C12,
     LOAD_RESULTS!$C$5= LISTS!$A$17,'4. Biomass'!C12,
     LOAD_RESULTS!$C$5="MENU",0))*LOAD_RESULTS!$D$6*0.5</f>
        <v>0</v>
      </c>
      <c r="L12" s="20" cm="1">
        <f t="array" ref="L12">(_xlfn.IFS(LOAD_RESULTS!$C$3= LISTS!$A$2,'1. Domestic'!D12,
     LOAD_RESULTS!$C$3= LISTS!$A$3,'3. Small_Commercial'!D12,
     LOAD_RESULTS!$C$3= LISTS!$A$4,'4.Large_Commercial_Shops-Stores'!D12,
     LOAD_RESULTS!$C$3= LISTS!$A$5,'5. Large_Commercial_Hotels'!D12,
     LOAD_RESULTS!$C$3= LISTS!$A$6,'6. Small_Industrial'!D12,
     LOAD_RESULTS!$C$3= LISTS!$A$7,'7. Large_Industrial'!D12,
     LOAD_RESULTS!$C$3= LISTS!$A$8,'10. Water_Pumping'!D12,
     LOAD_RESULTS!$C$3= LISTS!$A$9,'11. Thermal_Energy_Storage'!D12,
     LOAD_RESULTS!$C$3= LISTS!$A$10,'12. Street_Lighting'!D12,
LOAD_RESULTS!$C$3="MENU",0))*LOAD_RESULTS!$D$4*0.5
-(_xlfn.IFS(LOAD_RESULTS!$C$5= LISTS!$A$14,'1. PV_Systems'!D12,
     LOAD_RESULTS!$C$5= LISTS!$A$15,'2. PV_Rooftop'!D12,
     LOAD_RESULTS!$C$5= LISTS!$A$16,'3. Wind_Parks'!D12,
     LOAD_RESULTS!$C$5= LISTS!$A$17,'4. Biomass'!D12,
     LOAD_RESULTS!$C$5="MENU",0))*LOAD_RESULTS!$D$6*0.5</f>
        <v>0</v>
      </c>
      <c r="M12" s="20" cm="1">
        <f t="array" ref="M12">(_xlfn.IFS(LOAD_RESULTS!$C$3= LISTS!$A$2,'1. Domestic'!E12,
     LOAD_RESULTS!$C$3= LISTS!$A$3,'3. Small_Commercial'!E12,
     LOAD_RESULTS!$C$3= LISTS!$A$4,'4.Large_Commercial_Shops-Stores'!E12,
     LOAD_RESULTS!$C$3= LISTS!$A$5,'5. Large_Commercial_Hotels'!E12,
     LOAD_RESULTS!$C$3= LISTS!$A$6,'6. Small_Industrial'!E12,
     LOAD_RESULTS!$C$3= LISTS!$A$7,'7. Large_Industrial'!E12,
     LOAD_RESULTS!$C$3= LISTS!$A$8,'10. Water_Pumping'!E12,
     LOAD_RESULTS!$C$3= LISTS!$A$9,'11. Thermal_Energy_Storage'!E12,
     LOAD_RESULTS!$C$3= LISTS!$A$10,'12. Street_Lighting'!E12,
LOAD_RESULTS!$C$3="MENU",0))*LOAD_RESULTS!$D$4*0.5
-(_xlfn.IFS(LOAD_RESULTS!$C$5= LISTS!$A$14,'1. PV_Systems'!E12,
     LOAD_RESULTS!$C$5= LISTS!$A$15,'2. PV_Rooftop'!E12,
     LOAD_RESULTS!$C$5= LISTS!$A$16,'3. Wind_Parks'!E12,
     LOAD_RESULTS!$C$5= LISTS!$A$17,'4. Biomass'!E12,
     LOAD_RESULTS!$C$5="MENU",0))*LOAD_RESULTS!$D$6*0.5</f>
        <v>0</v>
      </c>
      <c r="N12" s="20" cm="1">
        <f t="array" ref="N12">(_xlfn.IFS(LOAD_RESULTS!$C$3= LISTS!$A$2,'1. Domestic'!F12,
     LOAD_RESULTS!$C$3= LISTS!$A$3,'3. Small_Commercial'!F12,
     LOAD_RESULTS!$C$3= LISTS!$A$4,'4.Large_Commercial_Shops-Stores'!F12,
     LOAD_RESULTS!$C$3= LISTS!$A$5,'5. Large_Commercial_Hotels'!F12,
     LOAD_RESULTS!$C$3= LISTS!$A$6,'6. Small_Industrial'!F12,
     LOAD_RESULTS!$C$3= LISTS!$A$7,'7. Large_Industrial'!F12,
     LOAD_RESULTS!$C$3= LISTS!$A$8,'10. Water_Pumping'!F12,
     LOAD_RESULTS!$C$3= LISTS!$A$9,'11. Thermal_Energy_Storage'!F12,
     LOAD_RESULTS!$C$3= LISTS!$A$10,'12. Street_Lighting'!F12,
LOAD_RESULTS!$C$3="MENU",0))*LOAD_RESULTS!$D$4*0.5
-(_xlfn.IFS(LOAD_RESULTS!$C$5= LISTS!$A$14,'1. PV_Systems'!F12,
     LOAD_RESULTS!$C$5= LISTS!$A$15,'2. PV_Rooftop'!F12,
     LOAD_RESULTS!$C$5= LISTS!$A$16,'3. Wind_Parks'!F12,
     LOAD_RESULTS!$C$5= LISTS!$A$17,'4. Biomass'!F12,
     LOAD_RESULTS!$C$5="MENU",0))*LOAD_RESULTS!$D$6*0.5</f>
        <v>0</v>
      </c>
      <c r="O12" s="20" cm="1">
        <f t="array" ref="O12">(_xlfn.IFS(LOAD_RESULTS!$C$3= LISTS!$A$2,'1. Domestic'!G12,
     LOAD_RESULTS!$C$3= LISTS!$A$3,'3. Small_Commercial'!G12,
     LOAD_RESULTS!$C$3= LISTS!$A$4,'4.Large_Commercial_Shops-Stores'!G12,
     LOAD_RESULTS!$C$3= LISTS!$A$5,'5. Large_Commercial_Hotels'!G12,
     LOAD_RESULTS!$C$3= LISTS!$A$6,'6. Small_Industrial'!G12,
     LOAD_RESULTS!$C$3= LISTS!$A$7,'7. Large_Industrial'!G12,
     LOAD_RESULTS!$C$3= LISTS!$A$8,'10. Water_Pumping'!G12,
     LOAD_RESULTS!$C$3= LISTS!$A$9,'11. Thermal_Energy_Storage'!G12,
     LOAD_RESULTS!$C$3= LISTS!$A$10,'12. Street_Lighting'!G12,
LOAD_RESULTS!$C$3="MENU",0))*LOAD_RESULTS!$D$4*0.5
-(_xlfn.IFS(LOAD_RESULTS!$C$5= LISTS!$A$14,'1. PV_Systems'!G12,
     LOAD_RESULTS!$C$5= LISTS!$A$15,'2. PV_Rooftop'!G12,
     LOAD_RESULTS!$C$5= LISTS!$A$16,'3. Wind_Parks'!G12,
     LOAD_RESULTS!$C$5= LISTS!$A$17,'4. Biomass'!G12,
     LOAD_RESULTS!$C$5="MENU",0))*LOAD_RESULTS!$D$6*0.5</f>
        <v>0</v>
      </c>
      <c r="P12" s="20" cm="1">
        <f t="array" ref="P12">(_xlfn.IFS(LOAD_RESULTS!$C$3= LISTS!$A$2,'1. Domestic'!H12,
     LOAD_RESULTS!$C$3= LISTS!$A$3,'3. Small_Commercial'!H12,
     LOAD_RESULTS!$C$3= LISTS!$A$4,'4.Large_Commercial_Shops-Stores'!H12,
     LOAD_RESULTS!$C$3= LISTS!$A$5,'5. Large_Commercial_Hotels'!H12,
     LOAD_RESULTS!$C$3= LISTS!$A$6,'6. Small_Industrial'!H12,
     LOAD_RESULTS!$C$3= LISTS!$A$7,'7. Large_Industrial'!H12,
     LOAD_RESULTS!$C$3= LISTS!$A$8,'10. Water_Pumping'!H12,
     LOAD_RESULTS!$C$3= LISTS!$A$9,'11. Thermal_Energy_Storage'!H12,
     LOAD_RESULTS!$C$3= LISTS!$A$10,'12. Street_Lighting'!H12,
LOAD_RESULTS!$C$3="MENU",0))*LOAD_RESULTS!$D$4*0.5
-(_xlfn.IFS(LOAD_RESULTS!$C$5= LISTS!$A$14,'1. PV_Systems'!H12,
     LOAD_RESULTS!$C$5= LISTS!$A$15,'2. PV_Rooftop'!H12,
     LOAD_RESULTS!$C$5= LISTS!$A$16,'3. Wind_Parks'!H12,
     LOAD_RESULTS!$C$5= LISTS!$A$17,'4. Biomass'!H12,
     LOAD_RESULTS!$C$5="MENU",0))*LOAD_RESULTS!$D$6*0.5</f>
        <v>0</v>
      </c>
      <c r="Q12" s="20" cm="1">
        <f t="array" ref="Q12">(_xlfn.IFS(LOAD_RESULTS!$C$3= LISTS!$A$2,'1. Domestic'!I12,
     LOAD_RESULTS!$C$3= LISTS!$A$3,'3. Small_Commercial'!I12,
     LOAD_RESULTS!$C$3= LISTS!$A$4,'4.Large_Commercial_Shops-Stores'!I12,
     LOAD_RESULTS!$C$3= LISTS!$A$5,'5. Large_Commercial_Hotels'!I12,
     LOAD_RESULTS!$C$3= LISTS!$A$6,'6. Small_Industrial'!I12,
     LOAD_RESULTS!$C$3= LISTS!$A$7,'7. Large_Industrial'!I12,
     LOAD_RESULTS!$C$3= LISTS!$A$8,'10. Water_Pumping'!I12,
     LOAD_RESULTS!$C$3= LISTS!$A$9,'11. Thermal_Energy_Storage'!I12,
     LOAD_RESULTS!$C$3= LISTS!$A$10,'12. Street_Lighting'!I12,
LOAD_RESULTS!$C$3="MENU",0))*LOAD_RESULTS!$D$4*0.5
-(_xlfn.IFS(LOAD_RESULTS!$C$5= LISTS!$A$14,'1. PV_Systems'!I12,
     LOAD_RESULTS!$C$5= LISTS!$A$15,'2. PV_Rooftop'!I12,
     LOAD_RESULTS!$C$5= LISTS!$A$16,'3. Wind_Parks'!I12,
     LOAD_RESULTS!$C$5= LISTS!$A$17,'4. Biomass'!I12,
     LOAD_RESULTS!$C$5="MENU",0))*LOAD_RESULTS!$D$6*0.5</f>
        <v>0</v>
      </c>
      <c r="R12" s="20" cm="1">
        <f t="array" ref="R12">(_xlfn.IFS(LOAD_RESULTS!$C$3= LISTS!$A$2,'1. Domestic'!J12,
     LOAD_RESULTS!$C$3= LISTS!$A$3,'3. Small_Commercial'!J12,
     LOAD_RESULTS!$C$3= LISTS!$A$4,'4.Large_Commercial_Shops-Stores'!J12,
     LOAD_RESULTS!$C$3= LISTS!$A$5,'5. Large_Commercial_Hotels'!J12,
     LOAD_RESULTS!$C$3= LISTS!$A$6,'6. Small_Industrial'!J12,
     LOAD_RESULTS!$C$3= LISTS!$A$7,'7. Large_Industrial'!J12,
     LOAD_RESULTS!$C$3= LISTS!$A$8,'10. Water_Pumping'!J12,
     LOAD_RESULTS!$C$3= LISTS!$A$9,'11. Thermal_Energy_Storage'!J12,
     LOAD_RESULTS!$C$3= LISTS!$A$10,'12. Street_Lighting'!J12,
LOAD_RESULTS!$C$3="MENU",0))*LOAD_RESULTS!$D$4*0.5
-(_xlfn.IFS(LOAD_RESULTS!$C$5= LISTS!$A$14,'1. PV_Systems'!J12,
     LOAD_RESULTS!$C$5= LISTS!$A$15,'2. PV_Rooftop'!J12,
     LOAD_RESULTS!$C$5= LISTS!$A$16,'3. Wind_Parks'!J12,
     LOAD_RESULTS!$C$5= LISTS!$A$17,'4. Biomass'!J12,
     LOAD_RESULTS!$C$5="MENU",0))*LOAD_RESULTS!$D$6*0.5</f>
        <v>0</v>
      </c>
      <c r="S12" s="20" cm="1">
        <f t="array" ref="S12">(_xlfn.IFS(LOAD_RESULTS!$C$3= LISTS!$A$2,'1. Domestic'!K12,
     LOAD_RESULTS!$C$3= LISTS!$A$3,'3. Small_Commercial'!K12,
     LOAD_RESULTS!$C$3= LISTS!$A$4,'4.Large_Commercial_Shops-Stores'!K12,
     LOAD_RESULTS!$C$3= LISTS!$A$5,'5. Large_Commercial_Hotels'!K12,
     LOAD_RESULTS!$C$3= LISTS!$A$6,'6. Small_Industrial'!K12,
     LOAD_RESULTS!$C$3= LISTS!$A$7,'7. Large_Industrial'!K12,
     LOAD_RESULTS!$C$3= LISTS!$A$8,'10. Water_Pumping'!K12,
     LOAD_RESULTS!$C$3= LISTS!$A$9,'11. Thermal_Energy_Storage'!K12,
     LOAD_RESULTS!$C$3= LISTS!$A$10,'12. Street_Lighting'!K12,
LOAD_RESULTS!$C$3="MENU",0))*LOAD_RESULTS!$D$4*0.5
-(_xlfn.IFS(LOAD_RESULTS!$C$5= LISTS!$A$14,'1. PV_Systems'!K12,
     LOAD_RESULTS!$C$5= LISTS!$A$15,'2. PV_Rooftop'!K12,
     LOAD_RESULTS!$C$5= LISTS!$A$16,'3. Wind_Parks'!K12,
     LOAD_RESULTS!$C$5= LISTS!$A$17,'4. Biomass'!K12,
     LOAD_RESULTS!$C$5="MENU",0))*LOAD_RESULTS!$D$6*0.5</f>
        <v>0</v>
      </c>
      <c r="T12" s="20" cm="1">
        <f t="array" ref="T12">(_xlfn.IFS(LOAD_RESULTS!$C$3= LISTS!$A$2,'1. Domestic'!L12,
     LOAD_RESULTS!$C$3= LISTS!$A$3,'3. Small_Commercial'!L12,
     LOAD_RESULTS!$C$3= LISTS!$A$4,'4.Large_Commercial_Shops-Stores'!L12,
     LOAD_RESULTS!$C$3= LISTS!$A$5,'5. Large_Commercial_Hotels'!L12,
     LOAD_RESULTS!$C$3= LISTS!$A$6,'6. Small_Industrial'!L12,
     LOAD_RESULTS!$C$3= LISTS!$A$7,'7. Large_Industrial'!L12,
     LOAD_RESULTS!$C$3= LISTS!$A$8,'10. Water_Pumping'!L12,
     LOAD_RESULTS!$C$3= LISTS!$A$9,'11. Thermal_Energy_Storage'!L12,
     LOAD_RESULTS!$C$3= LISTS!$A$10,'12. Street_Lighting'!L12,
LOAD_RESULTS!$C$3="MENU",0))*LOAD_RESULTS!$D$4*0.5
-(_xlfn.IFS(LOAD_RESULTS!$C$5= LISTS!$A$14,'1. PV_Systems'!L12,
     LOAD_RESULTS!$C$5= LISTS!$A$15,'2. PV_Rooftop'!L12,
     LOAD_RESULTS!$C$5= LISTS!$A$16,'3. Wind_Parks'!L12,
     LOAD_RESULTS!$C$5= LISTS!$A$17,'4. Biomass'!L12,
     LOAD_RESULTS!$C$5="MENU",0))*LOAD_RESULTS!$D$6*0.5</f>
        <v>0</v>
      </c>
      <c r="U12" s="20" cm="1">
        <f t="array" ref="U12">(_xlfn.IFS(LOAD_RESULTS!$C$3= LISTS!$A$2,'1. Domestic'!M12,
     LOAD_RESULTS!$C$3= LISTS!$A$3,'3. Small_Commercial'!M12,
     LOAD_RESULTS!$C$3= LISTS!$A$4,'4.Large_Commercial_Shops-Stores'!M12,
     LOAD_RESULTS!$C$3= LISTS!$A$5,'5. Large_Commercial_Hotels'!M12,
     LOAD_RESULTS!$C$3= LISTS!$A$6,'6. Small_Industrial'!M12,
     LOAD_RESULTS!$C$3= LISTS!$A$7,'7. Large_Industrial'!M12,
     LOAD_RESULTS!$C$3= LISTS!$A$8,'10. Water_Pumping'!M12,
     LOAD_RESULTS!$C$3= LISTS!$A$9,'11. Thermal_Energy_Storage'!M12,
     LOAD_RESULTS!$C$3= LISTS!$A$10,'12. Street_Lighting'!M12,
LOAD_RESULTS!$C$3="MENU",0))*LOAD_RESULTS!$D$4*0.5
-(_xlfn.IFS(LOAD_RESULTS!$C$5= LISTS!$A$14,'1. PV_Systems'!M12,
     LOAD_RESULTS!$C$5= LISTS!$A$15,'2. PV_Rooftop'!M12,
     LOAD_RESULTS!$C$5= LISTS!$A$16,'3. Wind_Parks'!M12,
     LOAD_RESULTS!$C$5= LISTS!$A$17,'4. Biomass'!M12,
     LOAD_RESULTS!$C$5="MENU",0))*LOAD_RESULTS!$D$6*0.5</f>
        <v>0</v>
      </c>
      <c r="V12" s="20" cm="1">
        <f t="array" ref="V12">(_xlfn.IFS(LOAD_RESULTS!$C$3= LISTS!$A$2,'1. Domestic'!N12,
     LOAD_RESULTS!$C$3= LISTS!$A$3,'3. Small_Commercial'!N12,
     LOAD_RESULTS!$C$3= LISTS!$A$4,'4.Large_Commercial_Shops-Stores'!N12,
     LOAD_RESULTS!$C$3= LISTS!$A$5,'5. Large_Commercial_Hotels'!N12,
     LOAD_RESULTS!$C$3= LISTS!$A$6,'6. Small_Industrial'!N12,
     LOAD_RESULTS!$C$3= LISTS!$A$7,'7. Large_Industrial'!N12,
     LOAD_RESULTS!$C$3= LISTS!$A$8,'10. Water_Pumping'!N12,
     LOAD_RESULTS!$C$3= LISTS!$A$9,'11. Thermal_Energy_Storage'!N12,
     LOAD_RESULTS!$C$3= LISTS!$A$10,'12. Street_Lighting'!N12,
LOAD_RESULTS!$C$3="MENU",0))*LOAD_RESULTS!$D$4*0.5
-(_xlfn.IFS(LOAD_RESULTS!$C$5= LISTS!$A$14,'1. PV_Systems'!N12,
     LOAD_RESULTS!$C$5= LISTS!$A$15,'2. PV_Rooftop'!N12,
     LOAD_RESULTS!$C$5= LISTS!$A$16,'3. Wind_Parks'!N12,
     LOAD_RESULTS!$C$5= LISTS!$A$17,'4. Biomass'!N12,
     LOAD_RESULTS!$C$5="MENU",0))*LOAD_RESULTS!$D$6*0.5</f>
        <v>0</v>
      </c>
      <c r="W12" s="20" cm="1">
        <f t="array" ref="W12">(_xlfn.IFS(LOAD_RESULTS!$C$3= LISTS!$A$2,'1. Domestic'!O12,
     LOAD_RESULTS!$C$3= LISTS!$A$3,'3. Small_Commercial'!O12,
     LOAD_RESULTS!$C$3= LISTS!$A$4,'4.Large_Commercial_Shops-Stores'!O12,
     LOAD_RESULTS!$C$3= LISTS!$A$5,'5. Large_Commercial_Hotels'!O12,
     LOAD_RESULTS!$C$3= LISTS!$A$6,'6. Small_Industrial'!O12,
     LOAD_RESULTS!$C$3= LISTS!$A$7,'7. Large_Industrial'!O12,
     LOAD_RESULTS!$C$3= LISTS!$A$8,'10. Water_Pumping'!O12,
     LOAD_RESULTS!$C$3= LISTS!$A$9,'11. Thermal_Energy_Storage'!O12,
     LOAD_RESULTS!$C$3= LISTS!$A$10,'12. Street_Lighting'!O12,
LOAD_RESULTS!$C$3="MENU",0))*LOAD_RESULTS!$D$4*0.5
-(_xlfn.IFS(LOAD_RESULTS!$C$5= LISTS!$A$14,'1. PV_Systems'!O12,
     LOAD_RESULTS!$C$5= LISTS!$A$15,'2. PV_Rooftop'!O12,
     LOAD_RESULTS!$C$5= LISTS!$A$16,'3. Wind_Parks'!O12,
     LOAD_RESULTS!$C$5= LISTS!$A$17,'4. Biomass'!O12,
     LOAD_RESULTS!$C$5="MENU",0))*LOAD_RESULTS!$D$6*0.5</f>
        <v>0</v>
      </c>
      <c r="X12" s="20" cm="1">
        <f t="array" ref="X12">(_xlfn.IFS(LOAD_RESULTS!$C$3= LISTS!$A$2,'1. Domestic'!P12,
     LOAD_RESULTS!$C$3= LISTS!$A$3,'3. Small_Commercial'!P12,
     LOAD_RESULTS!$C$3= LISTS!$A$4,'4.Large_Commercial_Shops-Stores'!P12,
     LOAD_RESULTS!$C$3= LISTS!$A$5,'5. Large_Commercial_Hotels'!P12,
     LOAD_RESULTS!$C$3= LISTS!$A$6,'6. Small_Industrial'!P12,
     LOAD_RESULTS!$C$3= LISTS!$A$7,'7. Large_Industrial'!P12,
     LOAD_RESULTS!$C$3= LISTS!$A$8,'10. Water_Pumping'!P12,
     LOAD_RESULTS!$C$3= LISTS!$A$9,'11. Thermal_Energy_Storage'!P12,
     LOAD_RESULTS!$C$3= LISTS!$A$10,'12. Street_Lighting'!P12,
LOAD_RESULTS!$C$3="MENU",0))*LOAD_RESULTS!$D$4*0.5
-(_xlfn.IFS(LOAD_RESULTS!$C$5= LISTS!$A$14,'1. PV_Systems'!P12,
     LOAD_RESULTS!$C$5= LISTS!$A$15,'2. PV_Rooftop'!P12,
     LOAD_RESULTS!$C$5= LISTS!$A$16,'3. Wind_Parks'!P12,
     LOAD_RESULTS!$C$5= LISTS!$A$17,'4. Biomass'!P12,
     LOAD_RESULTS!$C$5="MENU",0))*LOAD_RESULTS!$D$6*0.5</f>
        <v>0</v>
      </c>
      <c r="Y12" s="20" cm="1">
        <f t="array" ref="Y12">(_xlfn.IFS(LOAD_RESULTS!$C$3= LISTS!$A$2,'1. Domestic'!Q12,
     LOAD_RESULTS!$C$3= LISTS!$A$3,'3. Small_Commercial'!Q12,
     LOAD_RESULTS!$C$3= LISTS!$A$4,'4.Large_Commercial_Shops-Stores'!Q12,
     LOAD_RESULTS!$C$3= LISTS!$A$5,'5. Large_Commercial_Hotels'!Q12,
     LOAD_RESULTS!$C$3= LISTS!$A$6,'6. Small_Industrial'!Q12,
     LOAD_RESULTS!$C$3= LISTS!$A$7,'7. Large_Industrial'!Q12,
     LOAD_RESULTS!$C$3= LISTS!$A$8,'10. Water_Pumping'!Q12,
     LOAD_RESULTS!$C$3= LISTS!$A$9,'11. Thermal_Energy_Storage'!Q12,
     LOAD_RESULTS!$C$3= LISTS!$A$10,'12. Street_Lighting'!Q12,
LOAD_RESULTS!$C$3="MENU",0))*LOAD_RESULTS!$D$4*0.5
-(_xlfn.IFS(LOAD_RESULTS!$C$5= LISTS!$A$14,'1. PV_Systems'!Q12,
     LOAD_RESULTS!$C$5= LISTS!$A$15,'2. PV_Rooftop'!Q12,
     LOAD_RESULTS!$C$5= LISTS!$A$16,'3. Wind_Parks'!Q12,
     LOAD_RESULTS!$C$5= LISTS!$A$17,'4. Biomass'!Q12,
     LOAD_RESULTS!$C$5="MENU",0))*LOAD_RESULTS!$D$6*0.5</f>
        <v>0</v>
      </c>
      <c r="Z12" s="20" cm="1">
        <f t="array" ref="Z12">(_xlfn.IFS(LOAD_RESULTS!$C$3= LISTS!$A$2,'1. Domestic'!R12,
     LOAD_RESULTS!$C$3= LISTS!$A$3,'3. Small_Commercial'!R12,
     LOAD_RESULTS!$C$3= LISTS!$A$4,'4.Large_Commercial_Shops-Stores'!R12,
     LOAD_RESULTS!$C$3= LISTS!$A$5,'5. Large_Commercial_Hotels'!R12,
     LOAD_RESULTS!$C$3= LISTS!$A$6,'6. Small_Industrial'!R12,
     LOAD_RESULTS!$C$3= LISTS!$A$7,'7. Large_Industrial'!R12,
     LOAD_RESULTS!$C$3= LISTS!$A$8,'10. Water_Pumping'!R12,
     LOAD_RESULTS!$C$3= LISTS!$A$9,'11. Thermal_Energy_Storage'!R12,
     LOAD_RESULTS!$C$3= LISTS!$A$10,'12. Street_Lighting'!R12,
LOAD_RESULTS!$C$3="MENU",0))*LOAD_RESULTS!$D$4*0.5
-(_xlfn.IFS(LOAD_RESULTS!$C$5= LISTS!$A$14,'1. PV_Systems'!R12,
     LOAD_RESULTS!$C$5= LISTS!$A$15,'2. PV_Rooftop'!R12,
     LOAD_RESULTS!$C$5= LISTS!$A$16,'3. Wind_Parks'!R12,
     LOAD_RESULTS!$C$5= LISTS!$A$17,'4. Biomass'!R12,
     LOAD_RESULTS!$C$5="MENU",0))*LOAD_RESULTS!$D$6*0.5</f>
        <v>0</v>
      </c>
      <c r="AA12" s="20" cm="1">
        <f t="array" ref="AA12">(_xlfn.IFS(LOAD_RESULTS!$C$3= LISTS!$A$2,'1. Domestic'!S12,
     LOAD_RESULTS!$C$3= LISTS!$A$3,'3. Small_Commercial'!S12,
     LOAD_RESULTS!$C$3= LISTS!$A$4,'4.Large_Commercial_Shops-Stores'!S12,
     LOAD_RESULTS!$C$3= LISTS!$A$5,'5. Large_Commercial_Hotels'!S12,
     LOAD_RESULTS!$C$3= LISTS!$A$6,'6. Small_Industrial'!S12,
     LOAD_RESULTS!$C$3= LISTS!$A$7,'7. Large_Industrial'!S12,
     LOAD_RESULTS!$C$3= LISTS!$A$8,'10. Water_Pumping'!S12,
     LOAD_RESULTS!$C$3= LISTS!$A$9,'11. Thermal_Energy_Storage'!S12,
     LOAD_RESULTS!$C$3= LISTS!$A$10,'12. Street_Lighting'!S12,
LOAD_RESULTS!$C$3="MENU",0))*LOAD_RESULTS!$D$4*0.5
-(_xlfn.IFS(LOAD_RESULTS!$C$5= LISTS!$A$14,'1. PV_Systems'!S12,
     LOAD_RESULTS!$C$5= LISTS!$A$15,'2. PV_Rooftop'!S12,
     LOAD_RESULTS!$C$5= LISTS!$A$16,'3. Wind_Parks'!S12,
     LOAD_RESULTS!$C$5= LISTS!$A$17,'4. Biomass'!S12,
     LOAD_RESULTS!$C$5="MENU",0))*LOAD_RESULTS!$D$6*0.5</f>
        <v>0</v>
      </c>
      <c r="AB12" s="20" cm="1">
        <f t="array" ref="AB12">(_xlfn.IFS(LOAD_RESULTS!$C$3= LISTS!$A$2,'1. Domestic'!T12,
     LOAD_RESULTS!$C$3= LISTS!$A$3,'3. Small_Commercial'!T12,
     LOAD_RESULTS!$C$3= LISTS!$A$4,'4.Large_Commercial_Shops-Stores'!T12,
     LOAD_RESULTS!$C$3= LISTS!$A$5,'5. Large_Commercial_Hotels'!T12,
     LOAD_RESULTS!$C$3= LISTS!$A$6,'6. Small_Industrial'!T12,
     LOAD_RESULTS!$C$3= LISTS!$A$7,'7. Large_Industrial'!T12,
     LOAD_RESULTS!$C$3= LISTS!$A$8,'10. Water_Pumping'!T12,
     LOAD_RESULTS!$C$3= LISTS!$A$9,'11. Thermal_Energy_Storage'!T12,
     LOAD_RESULTS!$C$3= LISTS!$A$10,'12. Street_Lighting'!T12,
LOAD_RESULTS!$C$3="MENU",0))*LOAD_RESULTS!$D$4*0.5
-(_xlfn.IFS(LOAD_RESULTS!$C$5= LISTS!$A$14,'1. PV_Systems'!T12,
     LOAD_RESULTS!$C$5= LISTS!$A$15,'2. PV_Rooftop'!T12,
     LOAD_RESULTS!$C$5= LISTS!$A$16,'3. Wind_Parks'!T12,
     LOAD_RESULTS!$C$5= LISTS!$A$17,'4. Biomass'!T12,
     LOAD_RESULTS!$C$5="MENU",0))*LOAD_RESULTS!$D$6*0.5</f>
        <v>0</v>
      </c>
      <c r="AC12" s="20" cm="1">
        <f t="array" ref="AC12">(_xlfn.IFS(LOAD_RESULTS!$C$3= LISTS!$A$2,'1. Domestic'!U12,
     LOAD_RESULTS!$C$3= LISTS!$A$3,'3. Small_Commercial'!U12,
     LOAD_RESULTS!$C$3= LISTS!$A$4,'4.Large_Commercial_Shops-Stores'!U12,
     LOAD_RESULTS!$C$3= LISTS!$A$5,'5. Large_Commercial_Hotels'!U12,
     LOAD_RESULTS!$C$3= LISTS!$A$6,'6. Small_Industrial'!U12,
     LOAD_RESULTS!$C$3= LISTS!$A$7,'7. Large_Industrial'!U12,
     LOAD_RESULTS!$C$3= LISTS!$A$8,'10. Water_Pumping'!U12,
     LOAD_RESULTS!$C$3= LISTS!$A$9,'11. Thermal_Energy_Storage'!U12,
     LOAD_RESULTS!$C$3= LISTS!$A$10,'12. Street_Lighting'!U12,
LOAD_RESULTS!$C$3="MENU",0))*LOAD_RESULTS!$D$4*0.5
-(_xlfn.IFS(LOAD_RESULTS!$C$5= LISTS!$A$14,'1. PV_Systems'!U12,
     LOAD_RESULTS!$C$5= LISTS!$A$15,'2. PV_Rooftop'!U12,
     LOAD_RESULTS!$C$5= LISTS!$A$16,'3. Wind_Parks'!U12,
     LOAD_RESULTS!$C$5= LISTS!$A$17,'4. Biomass'!U12,
     LOAD_RESULTS!$C$5="MENU",0))*LOAD_RESULTS!$D$6*0.5</f>
        <v>0</v>
      </c>
      <c r="AD12" s="20" cm="1">
        <f t="array" ref="AD12">(_xlfn.IFS(LOAD_RESULTS!$C$3= LISTS!$A$2,'1. Domestic'!V12,
     LOAD_RESULTS!$C$3= LISTS!$A$3,'3. Small_Commercial'!V12,
     LOAD_RESULTS!$C$3= LISTS!$A$4,'4.Large_Commercial_Shops-Stores'!V12,
     LOAD_RESULTS!$C$3= LISTS!$A$5,'5. Large_Commercial_Hotels'!V12,
     LOAD_RESULTS!$C$3= LISTS!$A$6,'6. Small_Industrial'!V12,
     LOAD_RESULTS!$C$3= LISTS!$A$7,'7. Large_Industrial'!V12,
     LOAD_RESULTS!$C$3= LISTS!$A$8,'10. Water_Pumping'!V12,
     LOAD_RESULTS!$C$3= LISTS!$A$9,'11. Thermal_Energy_Storage'!V12,
     LOAD_RESULTS!$C$3= LISTS!$A$10,'12. Street_Lighting'!V12,
LOAD_RESULTS!$C$3="MENU",0))*LOAD_RESULTS!$D$4*0.5
-(_xlfn.IFS(LOAD_RESULTS!$C$5= LISTS!$A$14,'1. PV_Systems'!V12,
     LOAD_RESULTS!$C$5= LISTS!$A$15,'2. PV_Rooftop'!V12,
     LOAD_RESULTS!$C$5= LISTS!$A$16,'3. Wind_Parks'!V12,
     LOAD_RESULTS!$C$5= LISTS!$A$17,'4. Biomass'!V12,
     LOAD_RESULTS!$C$5="MENU",0))*LOAD_RESULTS!$D$6*0.5</f>
        <v>0</v>
      </c>
      <c r="AE12" s="20" cm="1">
        <f t="array" ref="AE12">(_xlfn.IFS(LOAD_RESULTS!$C$3= LISTS!$A$2,'1. Domestic'!W12,
     LOAD_RESULTS!$C$3= LISTS!$A$3,'3. Small_Commercial'!W12,
     LOAD_RESULTS!$C$3= LISTS!$A$4,'4.Large_Commercial_Shops-Stores'!W12,
     LOAD_RESULTS!$C$3= LISTS!$A$5,'5. Large_Commercial_Hotels'!W12,
     LOAD_RESULTS!$C$3= LISTS!$A$6,'6. Small_Industrial'!W12,
     LOAD_RESULTS!$C$3= LISTS!$A$7,'7. Large_Industrial'!W12,
     LOAD_RESULTS!$C$3= LISTS!$A$8,'10. Water_Pumping'!W12,
     LOAD_RESULTS!$C$3= LISTS!$A$9,'11. Thermal_Energy_Storage'!W12,
     LOAD_RESULTS!$C$3= LISTS!$A$10,'12. Street_Lighting'!W12,
LOAD_RESULTS!$C$3="MENU",0))*LOAD_RESULTS!$D$4*0.5
-(_xlfn.IFS(LOAD_RESULTS!$C$5= LISTS!$A$14,'1. PV_Systems'!W12,
     LOAD_RESULTS!$C$5= LISTS!$A$15,'2. PV_Rooftop'!W12,
     LOAD_RESULTS!$C$5= LISTS!$A$16,'3. Wind_Parks'!W12,
     LOAD_RESULTS!$C$5= LISTS!$A$17,'4. Biomass'!W12,
     LOAD_RESULTS!$C$5="MENU",0))*LOAD_RESULTS!$D$6*0.5</f>
        <v>0</v>
      </c>
      <c r="AF12" s="20" cm="1">
        <f t="array" ref="AF12">(_xlfn.IFS(LOAD_RESULTS!$C$3= LISTS!$A$2,'1. Domestic'!X12,
     LOAD_RESULTS!$C$3= LISTS!$A$3,'3. Small_Commercial'!X12,
     LOAD_RESULTS!$C$3= LISTS!$A$4,'4.Large_Commercial_Shops-Stores'!X12,
     LOAD_RESULTS!$C$3= LISTS!$A$5,'5. Large_Commercial_Hotels'!X12,
     LOAD_RESULTS!$C$3= LISTS!$A$6,'6. Small_Industrial'!X12,
     LOAD_RESULTS!$C$3= LISTS!$A$7,'7. Large_Industrial'!X12,
     LOAD_RESULTS!$C$3= LISTS!$A$8,'10. Water_Pumping'!X12,
     LOAD_RESULTS!$C$3= LISTS!$A$9,'11. Thermal_Energy_Storage'!X12,
     LOAD_RESULTS!$C$3= LISTS!$A$10,'12. Street_Lighting'!X12,
LOAD_RESULTS!$C$3="MENU",0))*LOAD_RESULTS!$D$4*0.5
-(_xlfn.IFS(LOAD_RESULTS!$C$5= LISTS!$A$14,'1. PV_Systems'!X12,
     LOAD_RESULTS!$C$5= LISTS!$A$15,'2. PV_Rooftop'!X12,
     LOAD_RESULTS!$C$5= LISTS!$A$16,'3. Wind_Parks'!X12,
     LOAD_RESULTS!$C$5= LISTS!$A$17,'4. Biomass'!X12,
     LOAD_RESULTS!$C$5="MENU",0))*LOAD_RESULTS!$D$6*0.5</f>
        <v>0</v>
      </c>
      <c r="AG12" s="20" cm="1">
        <f t="array" ref="AG12">(_xlfn.IFS(LOAD_RESULTS!$C$3= LISTS!$A$2,'1. Domestic'!Y12,
     LOAD_RESULTS!$C$3= LISTS!$A$3,'3. Small_Commercial'!Y12,
     LOAD_RESULTS!$C$3= LISTS!$A$4,'4.Large_Commercial_Shops-Stores'!Y12,
     LOAD_RESULTS!$C$3= LISTS!$A$5,'5. Large_Commercial_Hotels'!Y12,
     LOAD_RESULTS!$C$3= LISTS!$A$6,'6. Small_Industrial'!Y12,
     LOAD_RESULTS!$C$3= LISTS!$A$7,'7. Large_Industrial'!Y12,
     LOAD_RESULTS!$C$3= LISTS!$A$8,'10. Water_Pumping'!Y12,
     LOAD_RESULTS!$C$3= LISTS!$A$9,'11. Thermal_Energy_Storage'!Y12,
     LOAD_RESULTS!$C$3= LISTS!$A$10,'12. Street_Lighting'!Y12,
LOAD_RESULTS!$C$3="MENU",0))*LOAD_RESULTS!$D$4*0.5
-(_xlfn.IFS(LOAD_RESULTS!$C$5= LISTS!$A$14,'1. PV_Systems'!Y12,
     LOAD_RESULTS!$C$5= LISTS!$A$15,'2. PV_Rooftop'!Y12,
     LOAD_RESULTS!$C$5= LISTS!$A$16,'3. Wind_Parks'!Y12,
     LOAD_RESULTS!$C$5= LISTS!$A$17,'4. Biomass'!Y12,
     LOAD_RESULTS!$C$5="MENU",0))*LOAD_RESULTS!$D$6*0.5</f>
        <v>0</v>
      </c>
      <c r="AI12" s="57"/>
      <c r="AJ12" s="20"/>
      <c r="AK12" s="20"/>
      <c r="AL12" s="20"/>
      <c r="AM12" s="20"/>
      <c r="AN12" s="20"/>
      <c r="AO12" s="20"/>
      <c r="AP12" s="20"/>
      <c r="AQ12" s="20"/>
      <c r="AS12" s="57"/>
      <c r="AT12" s="21"/>
      <c r="AU12" s="21"/>
      <c r="AX12" s="63">
        <v>0.1875</v>
      </c>
      <c r="AY12" s="19" t="e">
        <f t="shared" si="0"/>
        <v>#N/A</v>
      </c>
      <c r="AZ12" s="19" t="e" cm="1">
        <f t="array" ref="AZ12">(_xlfn.IFS(LOAD_RESULTS!$D$7="January",J12,
LOAD_RESULTS!$D$7="February",L12,
LOAD_RESULTS!$D$7="March",N12,
LOAD_RESULTS!$D$7="April",P12,
LOAD_RESULTS!$D$7="May",R12,
LOAD_RESULTS!$D$7="June",T12,
LOAD_RESULTS!$D$7="July",V12,
LOAD_RESULTS!$D$7="August",X12,
LOAD_RESULTS!$D$7="September",Z12,
LOAD_RESULTS!$D$7="October",AB12,
LOAD_RESULTS!$D$7="November",AD12,
LOAD_RESULTS!$D$7="December",AF12))</f>
        <v>#N/A</v>
      </c>
      <c r="BA12" s="19" t="e" cm="1">
        <f t="array" ref="BA12">(_xlfn.IFS(LOAD_RESULTS!$D$7="January",K12,
LOAD_RESULTS!$D$7="February",M12,
LOAD_RESULTS!$D$7="March",O12,
LOAD_RESULTS!$D$7="April",Q12,
LOAD_RESULTS!$D$7="May",S12,
LOAD_RESULTS!$D$7="June",U12,
LOAD_RESULTS!$D$7="July",W12,
LOAD_RESULTS!$D$7="August",Y12,
LOAD_RESULTS!$D$7="September",AA12,
LOAD_RESULTS!$D$7="October",AC12,
LOAD_RESULTS!$D$7="November",AE12,
LOAD_RESULTS!$D$7="December",AG12))</f>
        <v>#N/A</v>
      </c>
      <c r="BB12" s="19" t="e">
        <f t="shared" si="1"/>
        <v>#N/A</v>
      </c>
      <c r="BC12" s="19" t="e">
        <f t="shared" si="2"/>
        <v>#N/A</v>
      </c>
    </row>
    <row r="13" spans="1:55" x14ac:dyDescent="0.3">
      <c r="A13" s="54">
        <v>45658</v>
      </c>
      <c r="B13" s="55" t="s">
        <v>4</v>
      </c>
      <c r="C13" s="55" t="s">
        <v>108</v>
      </c>
      <c r="D13" s="55" t="s">
        <v>6</v>
      </c>
      <c r="E13" s="55" t="s">
        <v>49</v>
      </c>
      <c r="F13" s="55">
        <v>0.22916666666666671</v>
      </c>
      <c r="G13" s="56">
        <v>0</v>
      </c>
      <c r="I13" s="40">
        <v>0.22916666666666671</v>
      </c>
      <c r="J13" s="20" cm="1">
        <f t="array" ref="J13">(_xlfn.IFS(LOAD_RESULTS!$C$3= LISTS!$A$2,'1. Domestic'!B13,
     LOAD_RESULTS!$C$3= LISTS!$A$3,'3. Small_Commercial'!B13,
     LOAD_RESULTS!$C$3= LISTS!$A$4,'4.Large_Commercial_Shops-Stores'!B13,
     LOAD_RESULTS!$C$3= LISTS!$A$5,'5. Large_Commercial_Hotels'!B13,
     LOAD_RESULTS!$C$3= LISTS!$A$6,'6. Small_Industrial'!B13,
     LOAD_RESULTS!$C$3= LISTS!$A$7,'7. Large_Industrial'!B13,
     LOAD_RESULTS!$C$3= LISTS!$A$8,'10. Water_Pumping'!B13,
     LOAD_RESULTS!$C$3= LISTS!$A$9,'11. Thermal_Energy_Storage'!B13,
     LOAD_RESULTS!$C$3= LISTS!$A$10,'12. Street_Lighting'!B13,
LOAD_RESULTS!$C$3="MENU",0))*LOAD_RESULTS!$D$4*0.5
-(_xlfn.IFS(LOAD_RESULTS!$C$5= LISTS!$A$14,'1. PV_Systems'!B13,
     LOAD_RESULTS!$C$5= LISTS!$A$15,'2. PV_Rooftop'!B13,
     LOAD_RESULTS!$C$5= LISTS!$A$16,'3. Wind_Parks'!B13,
     LOAD_RESULTS!$C$5= LISTS!$A$17,'4. Biomass'!B13,
     LOAD_RESULTS!$C$5="MENU",0))*LOAD_RESULTS!$D$6*0.5</f>
        <v>0</v>
      </c>
      <c r="K13" s="20" cm="1">
        <f t="array" ref="K13">(_xlfn.IFS(LOAD_RESULTS!$C$3= LISTS!$A$2,'1. Domestic'!C13,
     LOAD_RESULTS!$C$3= LISTS!$A$3,'3. Small_Commercial'!C13,
     LOAD_RESULTS!$C$3= LISTS!$A$4,'4.Large_Commercial_Shops-Stores'!C13,
     LOAD_RESULTS!$C$3= LISTS!$A$5,'5. Large_Commercial_Hotels'!C13,
     LOAD_RESULTS!$C$3= LISTS!$A$6,'6. Small_Industrial'!C13,
     LOAD_RESULTS!$C$3= LISTS!$A$7,'7. Large_Industrial'!C13,
     LOAD_RESULTS!$C$3= LISTS!$A$8,'10. Water_Pumping'!C13,
     LOAD_RESULTS!$C$3= LISTS!$A$9,'11. Thermal_Energy_Storage'!C13,
     LOAD_RESULTS!$C$3= LISTS!$A$10,'12. Street_Lighting'!C13,
LOAD_RESULTS!$C$3="MENU",0))*LOAD_RESULTS!$D$4*0.5
-(_xlfn.IFS(LOAD_RESULTS!$C$5= LISTS!$A$14,'1. PV_Systems'!C13,
     LOAD_RESULTS!$C$5= LISTS!$A$15,'2. PV_Rooftop'!C13,
     LOAD_RESULTS!$C$5= LISTS!$A$16,'3. Wind_Parks'!C13,
     LOAD_RESULTS!$C$5= LISTS!$A$17,'4. Biomass'!C13,
     LOAD_RESULTS!$C$5="MENU",0))*LOAD_RESULTS!$D$6*0.5</f>
        <v>0</v>
      </c>
      <c r="L13" s="20" cm="1">
        <f t="array" ref="L13">(_xlfn.IFS(LOAD_RESULTS!$C$3= LISTS!$A$2,'1. Domestic'!D13,
     LOAD_RESULTS!$C$3= LISTS!$A$3,'3. Small_Commercial'!D13,
     LOAD_RESULTS!$C$3= LISTS!$A$4,'4.Large_Commercial_Shops-Stores'!D13,
     LOAD_RESULTS!$C$3= LISTS!$A$5,'5. Large_Commercial_Hotels'!D13,
     LOAD_RESULTS!$C$3= LISTS!$A$6,'6. Small_Industrial'!D13,
     LOAD_RESULTS!$C$3= LISTS!$A$7,'7. Large_Industrial'!D13,
     LOAD_RESULTS!$C$3= LISTS!$A$8,'10. Water_Pumping'!D13,
     LOAD_RESULTS!$C$3= LISTS!$A$9,'11. Thermal_Energy_Storage'!D13,
     LOAD_RESULTS!$C$3= LISTS!$A$10,'12. Street_Lighting'!D13,
LOAD_RESULTS!$C$3="MENU",0))*LOAD_RESULTS!$D$4*0.5
-(_xlfn.IFS(LOAD_RESULTS!$C$5= LISTS!$A$14,'1. PV_Systems'!D13,
     LOAD_RESULTS!$C$5= LISTS!$A$15,'2. PV_Rooftop'!D13,
     LOAD_RESULTS!$C$5= LISTS!$A$16,'3. Wind_Parks'!D13,
     LOAD_RESULTS!$C$5= LISTS!$A$17,'4. Biomass'!D13,
     LOAD_RESULTS!$C$5="MENU",0))*LOAD_RESULTS!$D$6*0.5</f>
        <v>0</v>
      </c>
      <c r="M13" s="20" cm="1">
        <f t="array" ref="M13">(_xlfn.IFS(LOAD_RESULTS!$C$3= LISTS!$A$2,'1. Domestic'!E13,
     LOAD_RESULTS!$C$3= LISTS!$A$3,'3. Small_Commercial'!E13,
     LOAD_RESULTS!$C$3= LISTS!$A$4,'4.Large_Commercial_Shops-Stores'!E13,
     LOAD_RESULTS!$C$3= LISTS!$A$5,'5. Large_Commercial_Hotels'!E13,
     LOAD_RESULTS!$C$3= LISTS!$A$6,'6. Small_Industrial'!E13,
     LOAD_RESULTS!$C$3= LISTS!$A$7,'7. Large_Industrial'!E13,
     LOAD_RESULTS!$C$3= LISTS!$A$8,'10. Water_Pumping'!E13,
     LOAD_RESULTS!$C$3= LISTS!$A$9,'11. Thermal_Energy_Storage'!E13,
     LOAD_RESULTS!$C$3= LISTS!$A$10,'12. Street_Lighting'!E13,
LOAD_RESULTS!$C$3="MENU",0))*LOAD_RESULTS!$D$4*0.5
-(_xlfn.IFS(LOAD_RESULTS!$C$5= LISTS!$A$14,'1. PV_Systems'!E13,
     LOAD_RESULTS!$C$5= LISTS!$A$15,'2. PV_Rooftop'!E13,
     LOAD_RESULTS!$C$5= LISTS!$A$16,'3. Wind_Parks'!E13,
     LOAD_RESULTS!$C$5= LISTS!$A$17,'4. Biomass'!E13,
     LOAD_RESULTS!$C$5="MENU",0))*LOAD_RESULTS!$D$6*0.5</f>
        <v>0</v>
      </c>
      <c r="N13" s="20" cm="1">
        <f t="array" ref="N13">(_xlfn.IFS(LOAD_RESULTS!$C$3= LISTS!$A$2,'1. Domestic'!F13,
     LOAD_RESULTS!$C$3= LISTS!$A$3,'3. Small_Commercial'!F13,
     LOAD_RESULTS!$C$3= LISTS!$A$4,'4.Large_Commercial_Shops-Stores'!F13,
     LOAD_RESULTS!$C$3= LISTS!$A$5,'5. Large_Commercial_Hotels'!F13,
     LOAD_RESULTS!$C$3= LISTS!$A$6,'6. Small_Industrial'!F13,
     LOAD_RESULTS!$C$3= LISTS!$A$7,'7. Large_Industrial'!F13,
     LOAD_RESULTS!$C$3= LISTS!$A$8,'10. Water_Pumping'!F13,
     LOAD_RESULTS!$C$3= LISTS!$A$9,'11. Thermal_Energy_Storage'!F13,
     LOAD_RESULTS!$C$3= LISTS!$A$10,'12. Street_Lighting'!F13,
LOAD_RESULTS!$C$3="MENU",0))*LOAD_RESULTS!$D$4*0.5
-(_xlfn.IFS(LOAD_RESULTS!$C$5= LISTS!$A$14,'1. PV_Systems'!F13,
     LOAD_RESULTS!$C$5= LISTS!$A$15,'2. PV_Rooftop'!F13,
     LOAD_RESULTS!$C$5= LISTS!$A$16,'3. Wind_Parks'!F13,
     LOAD_RESULTS!$C$5= LISTS!$A$17,'4. Biomass'!F13,
     LOAD_RESULTS!$C$5="MENU",0))*LOAD_RESULTS!$D$6*0.5</f>
        <v>0</v>
      </c>
      <c r="O13" s="20" cm="1">
        <f t="array" ref="O13">(_xlfn.IFS(LOAD_RESULTS!$C$3= LISTS!$A$2,'1. Domestic'!G13,
     LOAD_RESULTS!$C$3= LISTS!$A$3,'3. Small_Commercial'!G13,
     LOAD_RESULTS!$C$3= LISTS!$A$4,'4.Large_Commercial_Shops-Stores'!G13,
     LOAD_RESULTS!$C$3= LISTS!$A$5,'5. Large_Commercial_Hotels'!G13,
     LOAD_RESULTS!$C$3= LISTS!$A$6,'6. Small_Industrial'!G13,
     LOAD_RESULTS!$C$3= LISTS!$A$7,'7. Large_Industrial'!G13,
     LOAD_RESULTS!$C$3= LISTS!$A$8,'10. Water_Pumping'!G13,
     LOAD_RESULTS!$C$3= LISTS!$A$9,'11. Thermal_Energy_Storage'!G13,
     LOAD_RESULTS!$C$3= LISTS!$A$10,'12. Street_Lighting'!G13,
LOAD_RESULTS!$C$3="MENU",0))*LOAD_RESULTS!$D$4*0.5
-(_xlfn.IFS(LOAD_RESULTS!$C$5= LISTS!$A$14,'1. PV_Systems'!G13,
     LOAD_RESULTS!$C$5= LISTS!$A$15,'2. PV_Rooftop'!G13,
     LOAD_RESULTS!$C$5= LISTS!$A$16,'3. Wind_Parks'!G13,
     LOAD_RESULTS!$C$5= LISTS!$A$17,'4. Biomass'!G13,
     LOAD_RESULTS!$C$5="MENU",0))*LOAD_RESULTS!$D$6*0.5</f>
        <v>0</v>
      </c>
      <c r="P13" s="20" cm="1">
        <f t="array" ref="P13">(_xlfn.IFS(LOAD_RESULTS!$C$3= LISTS!$A$2,'1. Domestic'!H13,
     LOAD_RESULTS!$C$3= LISTS!$A$3,'3. Small_Commercial'!H13,
     LOAD_RESULTS!$C$3= LISTS!$A$4,'4.Large_Commercial_Shops-Stores'!H13,
     LOAD_RESULTS!$C$3= LISTS!$A$5,'5. Large_Commercial_Hotels'!H13,
     LOAD_RESULTS!$C$3= LISTS!$A$6,'6. Small_Industrial'!H13,
     LOAD_RESULTS!$C$3= LISTS!$A$7,'7. Large_Industrial'!H13,
     LOAD_RESULTS!$C$3= LISTS!$A$8,'10. Water_Pumping'!H13,
     LOAD_RESULTS!$C$3= LISTS!$A$9,'11. Thermal_Energy_Storage'!H13,
     LOAD_RESULTS!$C$3= LISTS!$A$10,'12. Street_Lighting'!H13,
LOAD_RESULTS!$C$3="MENU",0))*LOAD_RESULTS!$D$4*0.5
-(_xlfn.IFS(LOAD_RESULTS!$C$5= LISTS!$A$14,'1. PV_Systems'!H13,
     LOAD_RESULTS!$C$5= LISTS!$A$15,'2. PV_Rooftop'!H13,
     LOAD_RESULTS!$C$5= LISTS!$A$16,'3. Wind_Parks'!H13,
     LOAD_RESULTS!$C$5= LISTS!$A$17,'4. Biomass'!H13,
     LOAD_RESULTS!$C$5="MENU",0))*LOAD_RESULTS!$D$6*0.5</f>
        <v>0</v>
      </c>
      <c r="Q13" s="20" cm="1">
        <f t="array" ref="Q13">(_xlfn.IFS(LOAD_RESULTS!$C$3= LISTS!$A$2,'1. Domestic'!I13,
     LOAD_RESULTS!$C$3= LISTS!$A$3,'3. Small_Commercial'!I13,
     LOAD_RESULTS!$C$3= LISTS!$A$4,'4.Large_Commercial_Shops-Stores'!I13,
     LOAD_RESULTS!$C$3= LISTS!$A$5,'5. Large_Commercial_Hotels'!I13,
     LOAD_RESULTS!$C$3= LISTS!$A$6,'6. Small_Industrial'!I13,
     LOAD_RESULTS!$C$3= LISTS!$A$7,'7. Large_Industrial'!I13,
     LOAD_RESULTS!$C$3= LISTS!$A$8,'10. Water_Pumping'!I13,
     LOAD_RESULTS!$C$3= LISTS!$A$9,'11. Thermal_Energy_Storage'!I13,
     LOAD_RESULTS!$C$3= LISTS!$A$10,'12. Street_Lighting'!I13,
LOAD_RESULTS!$C$3="MENU",0))*LOAD_RESULTS!$D$4*0.5
-(_xlfn.IFS(LOAD_RESULTS!$C$5= LISTS!$A$14,'1. PV_Systems'!I13,
     LOAD_RESULTS!$C$5= LISTS!$A$15,'2. PV_Rooftop'!I13,
     LOAD_RESULTS!$C$5= LISTS!$A$16,'3. Wind_Parks'!I13,
     LOAD_RESULTS!$C$5= LISTS!$A$17,'4. Biomass'!I13,
     LOAD_RESULTS!$C$5="MENU",0))*LOAD_RESULTS!$D$6*0.5</f>
        <v>0</v>
      </c>
      <c r="R13" s="20" cm="1">
        <f t="array" ref="R13">(_xlfn.IFS(LOAD_RESULTS!$C$3= LISTS!$A$2,'1. Domestic'!J13,
     LOAD_RESULTS!$C$3= LISTS!$A$3,'3. Small_Commercial'!J13,
     LOAD_RESULTS!$C$3= LISTS!$A$4,'4.Large_Commercial_Shops-Stores'!J13,
     LOAD_RESULTS!$C$3= LISTS!$A$5,'5. Large_Commercial_Hotels'!J13,
     LOAD_RESULTS!$C$3= LISTS!$A$6,'6. Small_Industrial'!J13,
     LOAD_RESULTS!$C$3= LISTS!$A$7,'7. Large_Industrial'!J13,
     LOAD_RESULTS!$C$3= LISTS!$A$8,'10. Water_Pumping'!J13,
     LOAD_RESULTS!$C$3= LISTS!$A$9,'11. Thermal_Energy_Storage'!J13,
     LOAD_RESULTS!$C$3= LISTS!$A$10,'12. Street_Lighting'!J13,
LOAD_RESULTS!$C$3="MENU",0))*LOAD_RESULTS!$D$4*0.5
-(_xlfn.IFS(LOAD_RESULTS!$C$5= LISTS!$A$14,'1. PV_Systems'!J13,
     LOAD_RESULTS!$C$5= LISTS!$A$15,'2. PV_Rooftop'!J13,
     LOAD_RESULTS!$C$5= LISTS!$A$16,'3. Wind_Parks'!J13,
     LOAD_RESULTS!$C$5= LISTS!$A$17,'4. Biomass'!J13,
     LOAD_RESULTS!$C$5="MENU",0))*LOAD_RESULTS!$D$6*0.5</f>
        <v>0</v>
      </c>
      <c r="S13" s="20" cm="1">
        <f t="array" ref="S13">(_xlfn.IFS(LOAD_RESULTS!$C$3= LISTS!$A$2,'1. Domestic'!K13,
     LOAD_RESULTS!$C$3= LISTS!$A$3,'3. Small_Commercial'!K13,
     LOAD_RESULTS!$C$3= LISTS!$A$4,'4.Large_Commercial_Shops-Stores'!K13,
     LOAD_RESULTS!$C$3= LISTS!$A$5,'5. Large_Commercial_Hotels'!K13,
     LOAD_RESULTS!$C$3= LISTS!$A$6,'6. Small_Industrial'!K13,
     LOAD_RESULTS!$C$3= LISTS!$A$7,'7. Large_Industrial'!K13,
     LOAD_RESULTS!$C$3= LISTS!$A$8,'10. Water_Pumping'!K13,
     LOAD_RESULTS!$C$3= LISTS!$A$9,'11. Thermal_Energy_Storage'!K13,
     LOAD_RESULTS!$C$3= LISTS!$A$10,'12. Street_Lighting'!K13,
LOAD_RESULTS!$C$3="MENU",0))*LOAD_RESULTS!$D$4*0.5
-(_xlfn.IFS(LOAD_RESULTS!$C$5= LISTS!$A$14,'1. PV_Systems'!K13,
     LOAD_RESULTS!$C$5= LISTS!$A$15,'2. PV_Rooftop'!K13,
     LOAD_RESULTS!$C$5= LISTS!$A$16,'3. Wind_Parks'!K13,
     LOAD_RESULTS!$C$5= LISTS!$A$17,'4. Biomass'!K13,
     LOAD_RESULTS!$C$5="MENU",0))*LOAD_RESULTS!$D$6*0.5</f>
        <v>0</v>
      </c>
      <c r="T13" s="20" cm="1">
        <f t="array" ref="T13">(_xlfn.IFS(LOAD_RESULTS!$C$3= LISTS!$A$2,'1. Domestic'!L13,
     LOAD_RESULTS!$C$3= LISTS!$A$3,'3. Small_Commercial'!L13,
     LOAD_RESULTS!$C$3= LISTS!$A$4,'4.Large_Commercial_Shops-Stores'!L13,
     LOAD_RESULTS!$C$3= LISTS!$A$5,'5. Large_Commercial_Hotels'!L13,
     LOAD_RESULTS!$C$3= LISTS!$A$6,'6. Small_Industrial'!L13,
     LOAD_RESULTS!$C$3= LISTS!$A$7,'7. Large_Industrial'!L13,
     LOAD_RESULTS!$C$3= LISTS!$A$8,'10. Water_Pumping'!L13,
     LOAD_RESULTS!$C$3= LISTS!$A$9,'11. Thermal_Energy_Storage'!L13,
     LOAD_RESULTS!$C$3= LISTS!$A$10,'12. Street_Lighting'!L13,
LOAD_RESULTS!$C$3="MENU",0))*LOAD_RESULTS!$D$4*0.5
-(_xlfn.IFS(LOAD_RESULTS!$C$5= LISTS!$A$14,'1. PV_Systems'!L13,
     LOAD_RESULTS!$C$5= LISTS!$A$15,'2. PV_Rooftop'!L13,
     LOAD_RESULTS!$C$5= LISTS!$A$16,'3. Wind_Parks'!L13,
     LOAD_RESULTS!$C$5= LISTS!$A$17,'4. Biomass'!L13,
     LOAD_RESULTS!$C$5="MENU",0))*LOAD_RESULTS!$D$6*0.5</f>
        <v>0</v>
      </c>
      <c r="U13" s="20" cm="1">
        <f t="array" ref="U13">(_xlfn.IFS(LOAD_RESULTS!$C$3= LISTS!$A$2,'1. Domestic'!M13,
     LOAD_RESULTS!$C$3= LISTS!$A$3,'3. Small_Commercial'!M13,
     LOAD_RESULTS!$C$3= LISTS!$A$4,'4.Large_Commercial_Shops-Stores'!M13,
     LOAD_RESULTS!$C$3= LISTS!$A$5,'5. Large_Commercial_Hotels'!M13,
     LOAD_RESULTS!$C$3= LISTS!$A$6,'6. Small_Industrial'!M13,
     LOAD_RESULTS!$C$3= LISTS!$A$7,'7. Large_Industrial'!M13,
     LOAD_RESULTS!$C$3= LISTS!$A$8,'10. Water_Pumping'!M13,
     LOAD_RESULTS!$C$3= LISTS!$A$9,'11. Thermal_Energy_Storage'!M13,
     LOAD_RESULTS!$C$3= LISTS!$A$10,'12. Street_Lighting'!M13,
LOAD_RESULTS!$C$3="MENU",0))*LOAD_RESULTS!$D$4*0.5
-(_xlfn.IFS(LOAD_RESULTS!$C$5= LISTS!$A$14,'1. PV_Systems'!M13,
     LOAD_RESULTS!$C$5= LISTS!$A$15,'2. PV_Rooftop'!M13,
     LOAD_RESULTS!$C$5= LISTS!$A$16,'3. Wind_Parks'!M13,
     LOAD_RESULTS!$C$5= LISTS!$A$17,'4. Biomass'!M13,
     LOAD_RESULTS!$C$5="MENU",0))*LOAD_RESULTS!$D$6*0.5</f>
        <v>0</v>
      </c>
      <c r="V13" s="20" cm="1">
        <f t="array" ref="V13">(_xlfn.IFS(LOAD_RESULTS!$C$3= LISTS!$A$2,'1. Domestic'!N13,
     LOAD_RESULTS!$C$3= LISTS!$A$3,'3. Small_Commercial'!N13,
     LOAD_RESULTS!$C$3= LISTS!$A$4,'4.Large_Commercial_Shops-Stores'!N13,
     LOAD_RESULTS!$C$3= LISTS!$A$5,'5. Large_Commercial_Hotels'!N13,
     LOAD_RESULTS!$C$3= LISTS!$A$6,'6. Small_Industrial'!N13,
     LOAD_RESULTS!$C$3= LISTS!$A$7,'7. Large_Industrial'!N13,
     LOAD_RESULTS!$C$3= LISTS!$A$8,'10. Water_Pumping'!N13,
     LOAD_RESULTS!$C$3= LISTS!$A$9,'11. Thermal_Energy_Storage'!N13,
     LOAD_RESULTS!$C$3= LISTS!$A$10,'12. Street_Lighting'!N13,
LOAD_RESULTS!$C$3="MENU",0))*LOAD_RESULTS!$D$4*0.5
-(_xlfn.IFS(LOAD_RESULTS!$C$5= LISTS!$A$14,'1. PV_Systems'!N13,
     LOAD_RESULTS!$C$5= LISTS!$A$15,'2. PV_Rooftop'!N13,
     LOAD_RESULTS!$C$5= LISTS!$A$16,'3. Wind_Parks'!N13,
     LOAD_RESULTS!$C$5= LISTS!$A$17,'4. Biomass'!N13,
     LOAD_RESULTS!$C$5="MENU",0))*LOAD_RESULTS!$D$6*0.5</f>
        <v>0</v>
      </c>
      <c r="W13" s="20" cm="1">
        <f t="array" ref="W13">(_xlfn.IFS(LOAD_RESULTS!$C$3= LISTS!$A$2,'1. Domestic'!O13,
     LOAD_RESULTS!$C$3= LISTS!$A$3,'3. Small_Commercial'!O13,
     LOAD_RESULTS!$C$3= LISTS!$A$4,'4.Large_Commercial_Shops-Stores'!O13,
     LOAD_RESULTS!$C$3= LISTS!$A$5,'5. Large_Commercial_Hotels'!O13,
     LOAD_RESULTS!$C$3= LISTS!$A$6,'6. Small_Industrial'!O13,
     LOAD_RESULTS!$C$3= LISTS!$A$7,'7. Large_Industrial'!O13,
     LOAD_RESULTS!$C$3= LISTS!$A$8,'10. Water_Pumping'!O13,
     LOAD_RESULTS!$C$3= LISTS!$A$9,'11. Thermal_Energy_Storage'!O13,
     LOAD_RESULTS!$C$3= LISTS!$A$10,'12. Street_Lighting'!O13,
LOAD_RESULTS!$C$3="MENU",0))*LOAD_RESULTS!$D$4*0.5
-(_xlfn.IFS(LOAD_RESULTS!$C$5= LISTS!$A$14,'1. PV_Systems'!O13,
     LOAD_RESULTS!$C$5= LISTS!$A$15,'2. PV_Rooftop'!O13,
     LOAD_RESULTS!$C$5= LISTS!$A$16,'3. Wind_Parks'!O13,
     LOAD_RESULTS!$C$5= LISTS!$A$17,'4. Biomass'!O13,
     LOAD_RESULTS!$C$5="MENU",0))*LOAD_RESULTS!$D$6*0.5</f>
        <v>0</v>
      </c>
      <c r="X13" s="20" cm="1">
        <f t="array" ref="X13">(_xlfn.IFS(LOAD_RESULTS!$C$3= LISTS!$A$2,'1. Domestic'!P13,
     LOAD_RESULTS!$C$3= LISTS!$A$3,'3. Small_Commercial'!P13,
     LOAD_RESULTS!$C$3= LISTS!$A$4,'4.Large_Commercial_Shops-Stores'!P13,
     LOAD_RESULTS!$C$3= LISTS!$A$5,'5. Large_Commercial_Hotels'!P13,
     LOAD_RESULTS!$C$3= LISTS!$A$6,'6. Small_Industrial'!P13,
     LOAD_RESULTS!$C$3= LISTS!$A$7,'7. Large_Industrial'!P13,
     LOAD_RESULTS!$C$3= LISTS!$A$8,'10. Water_Pumping'!P13,
     LOAD_RESULTS!$C$3= LISTS!$A$9,'11. Thermal_Energy_Storage'!P13,
     LOAD_RESULTS!$C$3= LISTS!$A$10,'12. Street_Lighting'!P13,
LOAD_RESULTS!$C$3="MENU",0))*LOAD_RESULTS!$D$4*0.5
-(_xlfn.IFS(LOAD_RESULTS!$C$5= LISTS!$A$14,'1. PV_Systems'!P13,
     LOAD_RESULTS!$C$5= LISTS!$A$15,'2. PV_Rooftop'!P13,
     LOAD_RESULTS!$C$5= LISTS!$A$16,'3. Wind_Parks'!P13,
     LOAD_RESULTS!$C$5= LISTS!$A$17,'4. Biomass'!P13,
     LOAD_RESULTS!$C$5="MENU",0))*LOAD_RESULTS!$D$6*0.5</f>
        <v>0</v>
      </c>
      <c r="Y13" s="20" cm="1">
        <f t="array" ref="Y13">(_xlfn.IFS(LOAD_RESULTS!$C$3= LISTS!$A$2,'1. Domestic'!Q13,
     LOAD_RESULTS!$C$3= LISTS!$A$3,'3. Small_Commercial'!Q13,
     LOAD_RESULTS!$C$3= LISTS!$A$4,'4.Large_Commercial_Shops-Stores'!Q13,
     LOAD_RESULTS!$C$3= LISTS!$A$5,'5. Large_Commercial_Hotels'!Q13,
     LOAD_RESULTS!$C$3= LISTS!$A$6,'6. Small_Industrial'!Q13,
     LOAD_RESULTS!$C$3= LISTS!$A$7,'7. Large_Industrial'!Q13,
     LOAD_RESULTS!$C$3= LISTS!$A$8,'10. Water_Pumping'!Q13,
     LOAD_RESULTS!$C$3= LISTS!$A$9,'11. Thermal_Energy_Storage'!Q13,
     LOAD_RESULTS!$C$3= LISTS!$A$10,'12. Street_Lighting'!Q13,
LOAD_RESULTS!$C$3="MENU",0))*LOAD_RESULTS!$D$4*0.5
-(_xlfn.IFS(LOAD_RESULTS!$C$5= LISTS!$A$14,'1. PV_Systems'!Q13,
     LOAD_RESULTS!$C$5= LISTS!$A$15,'2. PV_Rooftop'!Q13,
     LOAD_RESULTS!$C$5= LISTS!$A$16,'3. Wind_Parks'!Q13,
     LOAD_RESULTS!$C$5= LISTS!$A$17,'4. Biomass'!Q13,
     LOAD_RESULTS!$C$5="MENU",0))*LOAD_RESULTS!$D$6*0.5</f>
        <v>0</v>
      </c>
      <c r="Z13" s="20" cm="1">
        <f t="array" ref="Z13">(_xlfn.IFS(LOAD_RESULTS!$C$3= LISTS!$A$2,'1. Domestic'!R13,
     LOAD_RESULTS!$C$3= LISTS!$A$3,'3. Small_Commercial'!R13,
     LOAD_RESULTS!$C$3= LISTS!$A$4,'4.Large_Commercial_Shops-Stores'!R13,
     LOAD_RESULTS!$C$3= LISTS!$A$5,'5. Large_Commercial_Hotels'!R13,
     LOAD_RESULTS!$C$3= LISTS!$A$6,'6. Small_Industrial'!R13,
     LOAD_RESULTS!$C$3= LISTS!$A$7,'7. Large_Industrial'!R13,
     LOAD_RESULTS!$C$3= LISTS!$A$8,'10. Water_Pumping'!R13,
     LOAD_RESULTS!$C$3= LISTS!$A$9,'11. Thermal_Energy_Storage'!R13,
     LOAD_RESULTS!$C$3= LISTS!$A$10,'12. Street_Lighting'!R13,
LOAD_RESULTS!$C$3="MENU",0))*LOAD_RESULTS!$D$4*0.5
-(_xlfn.IFS(LOAD_RESULTS!$C$5= LISTS!$A$14,'1. PV_Systems'!R13,
     LOAD_RESULTS!$C$5= LISTS!$A$15,'2. PV_Rooftop'!R13,
     LOAD_RESULTS!$C$5= LISTS!$A$16,'3. Wind_Parks'!R13,
     LOAD_RESULTS!$C$5= LISTS!$A$17,'4. Biomass'!R13,
     LOAD_RESULTS!$C$5="MENU",0))*LOAD_RESULTS!$D$6*0.5</f>
        <v>0</v>
      </c>
      <c r="AA13" s="20" cm="1">
        <f t="array" ref="AA13">(_xlfn.IFS(LOAD_RESULTS!$C$3= LISTS!$A$2,'1. Domestic'!S13,
     LOAD_RESULTS!$C$3= LISTS!$A$3,'3. Small_Commercial'!S13,
     LOAD_RESULTS!$C$3= LISTS!$A$4,'4.Large_Commercial_Shops-Stores'!S13,
     LOAD_RESULTS!$C$3= LISTS!$A$5,'5. Large_Commercial_Hotels'!S13,
     LOAD_RESULTS!$C$3= LISTS!$A$6,'6. Small_Industrial'!S13,
     LOAD_RESULTS!$C$3= LISTS!$A$7,'7. Large_Industrial'!S13,
     LOAD_RESULTS!$C$3= LISTS!$A$8,'10. Water_Pumping'!S13,
     LOAD_RESULTS!$C$3= LISTS!$A$9,'11. Thermal_Energy_Storage'!S13,
     LOAD_RESULTS!$C$3= LISTS!$A$10,'12. Street_Lighting'!S13,
LOAD_RESULTS!$C$3="MENU",0))*LOAD_RESULTS!$D$4*0.5
-(_xlfn.IFS(LOAD_RESULTS!$C$5= LISTS!$A$14,'1. PV_Systems'!S13,
     LOAD_RESULTS!$C$5= LISTS!$A$15,'2. PV_Rooftop'!S13,
     LOAD_RESULTS!$C$5= LISTS!$A$16,'3. Wind_Parks'!S13,
     LOAD_RESULTS!$C$5= LISTS!$A$17,'4. Biomass'!S13,
     LOAD_RESULTS!$C$5="MENU",0))*LOAD_RESULTS!$D$6*0.5</f>
        <v>0</v>
      </c>
      <c r="AB13" s="20" cm="1">
        <f t="array" ref="AB13">(_xlfn.IFS(LOAD_RESULTS!$C$3= LISTS!$A$2,'1. Domestic'!T13,
     LOAD_RESULTS!$C$3= LISTS!$A$3,'3. Small_Commercial'!T13,
     LOAD_RESULTS!$C$3= LISTS!$A$4,'4.Large_Commercial_Shops-Stores'!T13,
     LOAD_RESULTS!$C$3= LISTS!$A$5,'5. Large_Commercial_Hotels'!T13,
     LOAD_RESULTS!$C$3= LISTS!$A$6,'6. Small_Industrial'!T13,
     LOAD_RESULTS!$C$3= LISTS!$A$7,'7. Large_Industrial'!T13,
     LOAD_RESULTS!$C$3= LISTS!$A$8,'10. Water_Pumping'!T13,
     LOAD_RESULTS!$C$3= LISTS!$A$9,'11. Thermal_Energy_Storage'!T13,
     LOAD_RESULTS!$C$3= LISTS!$A$10,'12. Street_Lighting'!T13,
LOAD_RESULTS!$C$3="MENU",0))*LOAD_RESULTS!$D$4*0.5
-(_xlfn.IFS(LOAD_RESULTS!$C$5= LISTS!$A$14,'1. PV_Systems'!T13,
     LOAD_RESULTS!$C$5= LISTS!$A$15,'2. PV_Rooftop'!T13,
     LOAD_RESULTS!$C$5= LISTS!$A$16,'3. Wind_Parks'!T13,
     LOAD_RESULTS!$C$5= LISTS!$A$17,'4. Biomass'!T13,
     LOAD_RESULTS!$C$5="MENU",0))*LOAD_RESULTS!$D$6*0.5</f>
        <v>0</v>
      </c>
      <c r="AC13" s="20" cm="1">
        <f t="array" ref="AC13">(_xlfn.IFS(LOAD_RESULTS!$C$3= LISTS!$A$2,'1. Domestic'!U13,
     LOAD_RESULTS!$C$3= LISTS!$A$3,'3. Small_Commercial'!U13,
     LOAD_RESULTS!$C$3= LISTS!$A$4,'4.Large_Commercial_Shops-Stores'!U13,
     LOAD_RESULTS!$C$3= LISTS!$A$5,'5. Large_Commercial_Hotels'!U13,
     LOAD_RESULTS!$C$3= LISTS!$A$6,'6. Small_Industrial'!U13,
     LOAD_RESULTS!$C$3= LISTS!$A$7,'7. Large_Industrial'!U13,
     LOAD_RESULTS!$C$3= LISTS!$A$8,'10. Water_Pumping'!U13,
     LOAD_RESULTS!$C$3= LISTS!$A$9,'11. Thermal_Energy_Storage'!U13,
     LOAD_RESULTS!$C$3= LISTS!$A$10,'12. Street_Lighting'!U13,
LOAD_RESULTS!$C$3="MENU",0))*LOAD_RESULTS!$D$4*0.5
-(_xlfn.IFS(LOAD_RESULTS!$C$5= LISTS!$A$14,'1. PV_Systems'!U13,
     LOAD_RESULTS!$C$5= LISTS!$A$15,'2. PV_Rooftop'!U13,
     LOAD_RESULTS!$C$5= LISTS!$A$16,'3. Wind_Parks'!U13,
     LOAD_RESULTS!$C$5= LISTS!$A$17,'4. Biomass'!U13,
     LOAD_RESULTS!$C$5="MENU",0))*LOAD_RESULTS!$D$6*0.5</f>
        <v>0</v>
      </c>
      <c r="AD13" s="20" cm="1">
        <f t="array" ref="AD13">(_xlfn.IFS(LOAD_RESULTS!$C$3= LISTS!$A$2,'1. Domestic'!V13,
     LOAD_RESULTS!$C$3= LISTS!$A$3,'3. Small_Commercial'!V13,
     LOAD_RESULTS!$C$3= LISTS!$A$4,'4.Large_Commercial_Shops-Stores'!V13,
     LOAD_RESULTS!$C$3= LISTS!$A$5,'5. Large_Commercial_Hotels'!V13,
     LOAD_RESULTS!$C$3= LISTS!$A$6,'6. Small_Industrial'!V13,
     LOAD_RESULTS!$C$3= LISTS!$A$7,'7. Large_Industrial'!V13,
     LOAD_RESULTS!$C$3= LISTS!$A$8,'10. Water_Pumping'!V13,
     LOAD_RESULTS!$C$3= LISTS!$A$9,'11. Thermal_Energy_Storage'!V13,
     LOAD_RESULTS!$C$3= LISTS!$A$10,'12. Street_Lighting'!V13,
LOAD_RESULTS!$C$3="MENU",0))*LOAD_RESULTS!$D$4*0.5
-(_xlfn.IFS(LOAD_RESULTS!$C$5= LISTS!$A$14,'1. PV_Systems'!V13,
     LOAD_RESULTS!$C$5= LISTS!$A$15,'2. PV_Rooftop'!V13,
     LOAD_RESULTS!$C$5= LISTS!$A$16,'3. Wind_Parks'!V13,
     LOAD_RESULTS!$C$5= LISTS!$A$17,'4. Biomass'!V13,
     LOAD_RESULTS!$C$5="MENU",0))*LOAD_RESULTS!$D$6*0.5</f>
        <v>0</v>
      </c>
      <c r="AE13" s="20" cm="1">
        <f t="array" ref="AE13">(_xlfn.IFS(LOAD_RESULTS!$C$3= LISTS!$A$2,'1. Domestic'!W13,
     LOAD_RESULTS!$C$3= LISTS!$A$3,'3. Small_Commercial'!W13,
     LOAD_RESULTS!$C$3= LISTS!$A$4,'4.Large_Commercial_Shops-Stores'!W13,
     LOAD_RESULTS!$C$3= LISTS!$A$5,'5. Large_Commercial_Hotels'!W13,
     LOAD_RESULTS!$C$3= LISTS!$A$6,'6. Small_Industrial'!W13,
     LOAD_RESULTS!$C$3= LISTS!$A$7,'7. Large_Industrial'!W13,
     LOAD_RESULTS!$C$3= LISTS!$A$8,'10. Water_Pumping'!W13,
     LOAD_RESULTS!$C$3= LISTS!$A$9,'11. Thermal_Energy_Storage'!W13,
     LOAD_RESULTS!$C$3= LISTS!$A$10,'12. Street_Lighting'!W13,
LOAD_RESULTS!$C$3="MENU",0))*LOAD_RESULTS!$D$4*0.5
-(_xlfn.IFS(LOAD_RESULTS!$C$5= LISTS!$A$14,'1. PV_Systems'!W13,
     LOAD_RESULTS!$C$5= LISTS!$A$15,'2. PV_Rooftop'!W13,
     LOAD_RESULTS!$C$5= LISTS!$A$16,'3. Wind_Parks'!W13,
     LOAD_RESULTS!$C$5= LISTS!$A$17,'4. Biomass'!W13,
     LOAD_RESULTS!$C$5="MENU",0))*LOAD_RESULTS!$D$6*0.5</f>
        <v>0</v>
      </c>
      <c r="AF13" s="20" cm="1">
        <f t="array" ref="AF13">(_xlfn.IFS(LOAD_RESULTS!$C$3= LISTS!$A$2,'1. Domestic'!X13,
     LOAD_RESULTS!$C$3= LISTS!$A$3,'3. Small_Commercial'!X13,
     LOAD_RESULTS!$C$3= LISTS!$A$4,'4.Large_Commercial_Shops-Stores'!X13,
     LOAD_RESULTS!$C$3= LISTS!$A$5,'5. Large_Commercial_Hotels'!X13,
     LOAD_RESULTS!$C$3= LISTS!$A$6,'6. Small_Industrial'!X13,
     LOAD_RESULTS!$C$3= LISTS!$A$7,'7. Large_Industrial'!X13,
     LOAD_RESULTS!$C$3= LISTS!$A$8,'10. Water_Pumping'!X13,
     LOAD_RESULTS!$C$3= LISTS!$A$9,'11. Thermal_Energy_Storage'!X13,
     LOAD_RESULTS!$C$3= LISTS!$A$10,'12. Street_Lighting'!X13,
LOAD_RESULTS!$C$3="MENU",0))*LOAD_RESULTS!$D$4*0.5
-(_xlfn.IFS(LOAD_RESULTS!$C$5= LISTS!$A$14,'1. PV_Systems'!X13,
     LOAD_RESULTS!$C$5= LISTS!$A$15,'2. PV_Rooftop'!X13,
     LOAD_RESULTS!$C$5= LISTS!$A$16,'3. Wind_Parks'!X13,
     LOAD_RESULTS!$C$5= LISTS!$A$17,'4. Biomass'!X13,
     LOAD_RESULTS!$C$5="MENU",0))*LOAD_RESULTS!$D$6*0.5</f>
        <v>0</v>
      </c>
      <c r="AG13" s="20" cm="1">
        <f t="array" ref="AG13">(_xlfn.IFS(LOAD_RESULTS!$C$3= LISTS!$A$2,'1. Domestic'!Y13,
     LOAD_RESULTS!$C$3= LISTS!$A$3,'3. Small_Commercial'!Y13,
     LOAD_RESULTS!$C$3= LISTS!$A$4,'4.Large_Commercial_Shops-Stores'!Y13,
     LOAD_RESULTS!$C$3= LISTS!$A$5,'5. Large_Commercial_Hotels'!Y13,
     LOAD_RESULTS!$C$3= LISTS!$A$6,'6. Small_Industrial'!Y13,
     LOAD_RESULTS!$C$3= LISTS!$A$7,'7. Large_Industrial'!Y13,
     LOAD_RESULTS!$C$3= LISTS!$A$8,'10. Water_Pumping'!Y13,
     LOAD_RESULTS!$C$3= LISTS!$A$9,'11. Thermal_Energy_Storage'!Y13,
     LOAD_RESULTS!$C$3= LISTS!$A$10,'12. Street_Lighting'!Y13,
LOAD_RESULTS!$C$3="MENU",0))*LOAD_RESULTS!$D$4*0.5
-(_xlfn.IFS(LOAD_RESULTS!$C$5= LISTS!$A$14,'1. PV_Systems'!Y13,
     LOAD_RESULTS!$C$5= LISTS!$A$15,'2. PV_Rooftop'!Y13,
     LOAD_RESULTS!$C$5= LISTS!$A$16,'3. Wind_Parks'!Y13,
     LOAD_RESULTS!$C$5= LISTS!$A$17,'4. Biomass'!Y13,
     LOAD_RESULTS!$C$5="MENU",0))*LOAD_RESULTS!$D$6*0.5</f>
        <v>0</v>
      </c>
      <c r="AI13" s="57"/>
      <c r="AJ13" s="20"/>
      <c r="AK13" s="20"/>
      <c r="AL13" s="20"/>
      <c r="AM13" s="20"/>
      <c r="AN13" s="20"/>
      <c r="AO13" s="20"/>
      <c r="AP13" s="20"/>
      <c r="AQ13" s="20"/>
      <c r="AS13" s="57"/>
      <c r="AT13" s="21"/>
      <c r="AU13" s="21"/>
      <c r="AX13" s="58">
        <v>0.20833333333333329</v>
      </c>
      <c r="AY13" s="19" t="e">
        <f t="shared" si="0"/>
        <v>#N/A</v>
      </c>
      <c r="AZ13" s="19" t="e" cm="1">
        <f t="array" ref="AZ13">(_xlfn.IFS(LOAD_RESULTS!$D$7="January",J13,
LOAD_RESULTS!$D$7="February",L13,
LOAD_RESULTS!$D$7="March",N13,
LOAD_RESULTS!$D$7="April",P13,
LOAD_RESULTS!$D$7="May",R13,
LOAD_RESULTS!$D$7="June",T13,
LOAD_RESULTS!$D$7="July",V13,
LOAD_RESULTS!$D$7="August",X13,
LOAD_RESULTS!$D$7="September",Z13,
LOAD_RESULTS!$D$7="October",AB13,
LOAD_RESULTS!$D$7="November",AD13,
LOAD_RESULTS!$D$7="December",AF13))</f>
        <v>#N/A</v>
      </c>
      <c r="BA13" s="19" t="e" cm="1">
        <f t="array" ref="BA13">(_xlfn.IFS(LOAD_RESULTS!$D$7="January",K13,
LOAD_RESULTS!$D$7="February",M13,
LOAD_RESULTS!$D$7="March",O13,
LOAD_RESULTS!$D$7="April",Q13,
LOAD_RESULTS!$D$7="May",S13,
LOAD_RESULTS!$D$7="June",U13,
LOAD_RESULTS!$D$7="July",W13,
LOAD_RESULTS!$D$7="August",Y13,
LOAD_RESULTS!$D$7="September",AA13,
LOAD_RESULTS!$D$7="October",AC13,
LOAD_RESULTS!$D$7="November",AE13,
LOAD_RESULTS!$D$7="December",AG13))</f>
        <v>#N/A</v>
      </c>
      <c r="BB13" s="19" t="e">
        <f t="shared" si="1"/>
        <v>#N/A</v>
      </c>
      <c r="BC13" s="19" t="e">
        <f t="shared" si="2"/>
        <v>#N/A</v>
      </c>
    </row>
    <row r="14" spans="1:55" x14ac:dyDescent="0.3">
      <c r="A14" s="60">
        <v>45658</v>
      </c>
      <c r="B14" s="61" t="s">
        <v>4</v>
      </c>
      <c r="C14" s="61" t="s">
        <v>108</v>
      </c>
      <c r="D14" s="61" t="s">
        <v>6</v>
      </c>
      <c r="E14" s="61" t="s">
        <v>49</v>
      </c>
      <c r="F14" s="61">
        <v>0.25</v>
      </c>
      <c r="G14" s="62">
        <v>0</v>
      </c>
      <c r="I14" s="40">
        <v>0.25</v>
      </c>
      <c r="J14" s="20" cm="1">
        <f t="array" ref="J14">(_xlfn.IFS(LOAD_RESULTS!$C$3= LISTS!$A$2,'1. Domestic'!B14,
     LOAD_RESULTS!$C$3= LISTS!$A$3,'3. Small_Commercial'!B14,
     LOAD_RESULTS!$C$3= LISTS!$A$4,'4.Large_Commercial_Shops-Stores'!B14,
     LOAD_RESULTS!$C$3= LISTS!$A$5,'5. Large_Commercial_Hotels'!B14,
     LOAD_RESULTS!$C$3= LISTS!$A$6,'6. Small_Industrial'!B14,
     LOAD_RESULTS!$C$3= LISTS!$A$7,'7. Large_Industrial'!B14,
     LOAD_RESULTS!$C$3= LISTS!$A$8,'10. Water_Pumping'!B14,
     LOAD_RESULTS!$C$3= LISTS!$A$9,'11. Thermal_Energy_Storage'!B14,
     LOAD_RESULTS!$C$3= LISTS!$A$10,'12. Street_Lighting'!B14,
LOAD_RESULTS!$C$3="MENU",0))*LOAD_RESULTS!$D$4*0.5
-(_xlfn.IFS(LOAD_RESULTS!$C$5= LISTS!$A$14,'1. PV_Systems'!B14,
     LOAD_RESULTS!$C$5= LISTS!$A$15,'2. PV_Rooftop'!B14,
     LOAD_RESULTS!$C$5= LISTS!$A$16,'3. Wind_Parks'!B14,
     LOAD_RESULTS!$C$5= LISTS!$A$17,'4. Biomass'!B14,
     LOAD_RESULTS!$C$5="MENU",0))*LOAD_RESULTS!$D$6*0.5</f>
        <v>0</v>
      </c>
      <c r="K14" s="20" cm="1">
        <f t="array" ref="K14">(_xlfn.IFS(LOAD_RESULTS!$C$3= LISTS!$A$2,'1. Domestic'!C14,
     LOAD_RESULTS!$C$3= LISTS!$A$3,'3. Small_Commercial'!C14,
     LOAD_RESULTS!$C$3= LISTS!$A$4,'4.Large_Commercial_Shops-Stores'!C14,
     LOAD_RESULTS!$C$3= LISTS!$A$5,'5. Large_Commercial_Hotels'!C14,
     LOAD_RESULTS!$C$3= LISTS!$A$6,'6. Small_Industrial'!C14,
     LOAD_RESULTS!$C$3= LISTS!$A$7,'7. Large_Industrial'!C14,
     LOAD_RESULTS!$C$3= LISTS!$A$8,'10. Water_Pumping'!C14,
     LOAD_RESULTS!$C$3= LISTS!$A$9,'11. Thermal_Energy_Storage'!C14,
     LOAD_RESULTS!$C$3= LISTS!$A$10,'12. Street_Lighting'!C14,
LOAD_RESULTS!$C$3="MENU",0))*LOAD_RESULTS!$D$4*0.5
-(_xlfn.IFS(LOAD_RESULTS!$C$5= LISTS!$A$14,'1. PV_Systems'!C14,
     LOAD_RESULTS!$C$5= LISTS!$A$15,'2. PV_Rooftop'!C14,
     LOAD_RESULTS!$C$5= LISTS!$A$16,'3. Wind_Parks'!C14,
     LOAD_RESULTS!$C$5= LISTS!$A$17,'4. Biomass'!C14,
     LOAD_RESULTS!$C$5="MENU",0))*LOAD_RESULTS!$D$6*0.5</f>
        <v>0</v>
      </c>
      <c r="L14" s="20" cm="1">
        <f t="array" ref="L14">(_xlfn.IFS(LOAD_RESULTS!$C$3= LISTS!$A$2,'1. Domestic'!D14,
     LOAD_RESULTS!$C$3= LISTS!$A$3,'3. Small_Commercial'!D14,
     LOAD_RESULTS!$C$3= LISTS!$A$4,'4.Large_Commercial_Shops-Stores'!D14,
     LOAD_RESULTS!$C$3= LISTS!$A$5,'5. Large_Commercial_Hotels'!D14,
     LOAD_RESULTS!$C$3= LISTS!$A$6,'6. Small_Industrial'!D14,
     LOAD_RESULTS!$C$3= LISTS!$A$7,'7. Large_Industrial'!D14,
     LOAD_RESULTS!$C$3= LISTS!$A$8,'10. Water_Pumping'!D14,
     LOAD_RESULTS!$C$3= LISTS!$A$9,'11. Thermal_Energy_Storage'!D14,
     LOAD_RESULTS!$C$3= LISTS!$A$10,'12. Street_Lighting'!D14,
LOAD_RESULTS!$C$3="MENU",0))*LOAD_RESULTS!$D$4*0.5
-(_xlfn.IFS(LOAD_RESULTS!$C$5= LISTS!$A$14,'1. PV_Systems'!D14,
     LOAD_RESULTS!$C$5= LISTS!$A$15,'2. PV_Rooftop'!D14,
     LOAD_RESULTS!$C$5= LISTS!$A$16,'3. Wind_Parks'!D14,
     LOAD_RESULTS!$C$5= LISTS!$A$17,'4. Biomass'!D14,
     LOAD_RESULTS!$C$5="MENU",0))*LOAD_RESULTS!$D$6*0.5</f>
        <v>0</v>
      </c>
      <c r="M14" s="20" cm="1">
        <f t="array" ref="M14">(_xlfn.IFS(LOAD_RESULTS!$C$3= LISTS!$A$2,'1. Domestic'!E14,
     LOAD_RESULTS!$C$3= LISTS!$A$3,'3. Small_Commercial'!E14,
     LOAD_RESULTS!$C$3= LISTS!$A$4,'4.Large_Commercial_Shops-Stores'!E14,
     LOAD_RESULTS!$C$3= LISTS!$A$5,'5. Large_Commercial_Hotels'!E14,
     LOAD_RESULTS!$C$3= LISTS!$A$6,'6. Small_Industrial'!E14,
     LOAD_RESULTS!$C$3= LISTS!$A$7,'7. Large_Industrial'!E14,
     LOAD_RESULTS!$C$3= LISTS!$A$8,'10. Water_Pumping'!E14,
     LOAD_RESULTS!$C$3= LISTS!$A$9,'11. Thermal_Energy_Storage'!E14,
     LOAD_RESULTS!$C$3= LISTS!$A$10,'12. Street_Lighting'!E14,
LOAD_RESULTS!$C$3="MENU",0))*LOAD_RESULTS!$D$4*0.5
-(_xlfn.IFS(LOAD_RESULTS!$C$5= LISTS!$A$14,'1. PV_Systems'!E14,
     LOAD_RESULTS!$C$5= LISTS!$A$15,'2. PV_Rooftop'!E14,
     LOAD_RESULTS!$C$5= LISTS!$A$16,'3. Wind_Parks'!E14,
     LOAD_RESULTS!$C$5= LISTS!$A$17,'4. Biomass'!E14,
     LOAD_RESULTS!$C$5="MENU",0))*LOAD_RESULTS!$D$6*0.5</f>
        <v>0</v>
      </c>
      <c r="N14" s="20" cm="1">
        <f t="array" ref="N14">(_xlfn.IFS(LOAD_RESULTS!$C$3= LISTS!$A$2,'1. Domestic'!F14,
     LOAD_RESULTS!$C$3= LISTS!$A$3,'3. Small_Commercial'!F14,
     LOAD_RESULTS!$C$3= LISTS!$A$4,'4.Large_Commercial_Shops-Stores'!F14,
     LOAD_RESULTS!$C$3= LISTS!$A$5,'5. Large_Commercial_Hotels'!F14,
     LOAD_RESULTS!$C$3= LISTS!$A$6,'6. Small_Industrial'!F14,
     LOAD_RESULTS!$C$3= LISTS!$A$7,'7. Large_Industrial'!F14,
     LOAD_RESULTS!$C$3= LISTS!$A$8,'10. Water_Pumping'!F14,
     LOAD_RESULTS!$C$3= LISTS!$A$9,'11. Thermal_Energy_Storage'!F14,
     LOAD_RESULTS!$C$3= LISTS!$A$10,'12. Street_Lighting'!F14,
LOAD_RESULTS!$C$3="MENU",0))*LOAD_RESULTS!$D$4*0.5
-(_xlfn.IFS(LOAD_RESULTS!$C$5= LISTS!$A$14,'1. PV_Systems'!F14,
     LOAD_RESULTS!$C$5= LISTS!$A$15,'2. PV_Rooftop'!F14,
     LOAD_RESULTS!$C$5= LISTS!$A$16,'3. Wind_Parks'!F14,
     LOAD_RESULTS!$C$5= LISTS!$A$17,'4. Biomass'!F14,
     LOAD_RESULTS!$C$5="MENU",0))*LOAD_RESULTS!$D$6*0.5</f>
        <v>0</v>
      </c>
      <c r="O14" s="20" cm="1">
        <f t="array" ref="O14">(_xlfn.IFS(LOAD_RESULTS!$C$3= LISTS!$A$2,'1. Domestic'!G14,
     LOAD_RESULTS!$C$3= LISTS!$A$3,'3. Small_Commercial'!G14,
     LOAD_RESULTS!$C$3= LISTS!$A$4,'4.Large_Commercial_Shops-Stores'!G14,
     LOAD_RESULTS!$C$3= LISTS!$A$5,'5. Large_Commercial_Hotels'!G14,
     LOAD_RESULTS!$C$3= LISTS!$A$6,'6. Small_Industrial'!G14,
     LOAD_RESULTS!$C$3= LISTS!$A$7,'7. Large_Industrial'!G14,
     LOAD_RESULTS!$C$3= LISTS!$A$8,'10. Water_Pumping'!G14,
     LOAD_RESULTS!$C$3= LISTS!$A$9,'11. Thermal_Energy_Storage'!G14,
     LOAD_RESULTS!$C$3= LISTS!$A$10,'12. Street_Lighting'!G14,
LOAD_RESULTS!$C$3="MENU",0))*LOAD_RESULTS!$D$4*0.5
-(_xlfn.IFS(LOAD_RESULTS!$C$5= LISTS!$A$14,'1. PV_Systems'!G14,
     LOAD_RESULTS!$C$5= LISTS!$A$15,'2. PV_Rooftop'!G14,
     LOAD_RESULTS!$C$5= LISTS!$A$16,'3. Wind_Parks'!G14,
     LOAD_RESULTS!$C$5= LISTS!$A$17,'4. Biomass'!G14,
     LOAD_RESULTS!$C$5="MENU",0))*LOAD_RESULTS!$D$6*0.5</f>
        <v>0</v>
      </c>
      <c r="P14" s="20" cm="1">
        <f t="array" ref="P14">(_xlfn.IFS(LOAD_RESULTS!$C$3= LISTS!$A$2,'1. Domestic'!H14,
     LOAD_RESULTS!$C$3= LISTS!$A$3,'3. Small_Commercial'!H14,
     LOAD_RESULTS!$C$3= LISTS!$A$4,'4.Large_Commercial_Shops-Stores'!H14,
     LOAD_RESULTS!$C$3= LISTS!$A$5,'5. Large_Commercial_Hotels'!H14,
     LOAD_RESULTS!$C$3= LISTS!$A$6,'6. Small_Industrial'!H14,
     LOAD_RESULTS!$C$3= LISTS!$A$7,'7. Large_Industrial'!H14,
     LOAD_RESULTS!$C$3= LISTS!$A$8,'10. Water_Pumping'!H14,
     LOAD_RESULTS!$C$3= LISTS!$A$9,'11. Thermal_Energy_Storage'!H14,
     LOAD_RESULTS!$C$3= LISTS!$A$10,'12. Street_Lighting'!H14,
LOAD_RESULTS!$C$3="MENU",0))*LOAD_RESULTS!$D$4*0.5
-(_xlfn.IFS(LOAD_RESULTS!$C$5= LISTS!$A$14,'1. PV_Systems'!H14,
     LOAD_RESULTS!$C$5= LISTS!$A$15,'2. PV_Rooftop'!H14,
     LOAD_RESULTS!$C$5= LISTS!$A$16,'3. Wind_Parks'!H14,
     LOAD_RESULTS!$C$5= LISTS!$A$17,'4. Biomass'!H14,
     LOAD_RESULTS!$C$5="MENU",0))*LOAD_RESULTS!$D$6*0.5</f>
        <v>0</v>
      </c>
      <c r="Q14" s="20" cm="1">
        <f t="array" ref="Q14">(_xlfn.IFS(LOAD_RESULTS!$C$3= LISTS!$A$2,'1. Domestic'!I14,
     LOAD_RESULTS!$C$3= LISTS!$A$3,'3. Small_Commercial'!I14,
     LOAD_RESULTS!$C$3= LISTS!$A$4,'4.Large_Commercial_Shops-Stores'!I14,
     LOAD_RESULTS!$C$3= LISTS!$A$5,'5. Large_Commercial_Hotels'!I14,
     LOAD_RESULTS!$C$3= LISTS!$A$6,'6. Small_Industrial'!I14,
     LOAD_RESULTS!$C$3= LISTS!$A$7,'7. Large_Industrial'!I14,
     LOAD_RESULTS!$C$3= LISTS!$A$8,'10. Water_Pumping'!I14,
     LOAD_RESULTS!$C$3= LISTS!$A$9,'11. Thermal_Energy_Storage'!I14,
     LOAD_RESULTS!$C$3= LISTS!$A$10,'12. Street_Lighting'!I14,
LOAD_RESULTS!$C$3="MENU",0))*LOAD_RESULTS!$D$4*0.5
-(_xlfn.IFS(LOAD_RESULTS!$C$5= LISTS!$A$14,'1. PV_Systems'!I14,
     LOAD_RESULTS!$C$5= LISTS!$A$15,'2. PV_Rooftop'!I14,
     LOAD_RESULTS!$C$5= LISTS!$A$16,'3. Wind_Parks'!I14,
     LOAD_RESULTS!$C$5= LISTS!$A$17,'4. Biomass'!I14,
     LOAD_RESULTS!$C$5="MENU",0))*LOAD_RESULTS!$D$6*0.5</f>
        <v>0</v>
      </c>
      <c r="R14" s="20" cm="1">
        <f t="array" ref="R14">(_xlfn.IFS(LOAD_RESULTS!$C$3= LISTS!$A$2,'1. Domestic'!J14,
     LOAD_RESULTS!$C$3= LISTS!$A$3,'3. Small_Commercial'!J14,
     LOAD_RESULTS!$C$3= LISTS!$A$4,'4.Large_Commercial_Shops-Stores'!J14,
     LOAD_RESULTS!$C$3= LISTS!$A$5,'5. Large_Commercial_Hotels'!J14,
     LOAD_RESULTS!$C$3= LISTS!$A$6,'6. Small_Industrial'!J14,
     LOAD_RESULTS!$C$3= LISTS!$A$7,'7. Large_Industrial'!J14,
     LOAD_RESULTS!$C$3= LISTS!$A$8,'10. Water_Pumping'!J14,
     LOAD_RESULTS!$C$3= LISTS!$A$9,'11. Thermal_Energy_Storage'!J14,
     LOAD_RESULTS!$C$3= LISTS!$A$10,'12. Street_Lighting'!J14,
LOAD_RESULTS!$C$3="MENU",0))*LOAD_RESULTS!$D$4*0.5
-(_xlfn.IFS(LOAD_RESULTS!$C$5= LISTS!$A$14,'1. PV_Systems'!J14,
     LOAD_RESULTS!$C$5= LISTS!$A$15,'2. PV_Rooftop'!J14,
     LOAD_RESULTS!$C$5= LISTS!$A$16,'3. Wind_Parks'!J14,
     LOAD_RESULTS!$C$5= LISTS!$A$17,'4. Biomass'!J14,
     LOAD_RESULTS!$C$5="MENU",0))*LOAD_RESULTS!$D$6*0.5</f>
        <v>0</v>
      </c>
      <c r="S14" s="20" cm="1">
        <f t="array" ref="S14">(_xlfn.IFS(LOAD_RESULTS!$C$3= LISTS!$A$2,'1. Domestic'!K14,
     LOAD_RESULTS!$C$3= LISTS!$A$3,'3. Small_Commercial'!K14,
     LOAD_RESULTS!$C$3= LISTS!$A$4,'4.Large_Commercial_Shops-Stores'!K14,
     LOAD_RESULTS!$C$3= LISTS!$A$5,'5. Large_Commercial_Hotels'!K14,
     LOAD_RESULTS!$C$3= LISTS!$A$6,'6. Small_Industrial'!K14,
     LOAD_RESULTS!$C$3= LISTS!$A$7,'7. Large_Industrial'!K14,
     LOAD_RESULTS!$C$3= LISTS!$A$8,'10. Water_Pumping'!K14,
     LOAD_RESULTS!$C$3= LISTS!$A$9,'11. Thermal_Energy_Storage'!K14,
     LOAD_RESULTS!$C$3= LISTS!$A$10,'12. Street_Lighting'!K14,
LOAD_RESULTS!$C$3="MENU",0))*LOAD_RESULTS!$D$4*0.5
-(_xlfn.IFS(LOAD_RESULTS!$C$5= LISTS!$A$14,'1. PV_Systems'!K14,
     LOAD_RESULTS!$C$5= LISTS!$A$15,'2. PV_Rooftop'!K14,
     LOAD_RESULTS!$C$5= LISTS!$A$16,'3. Wind_Parks'!K14,
     LOAD_RESULTS!$C$5= LISTS!$A$17,'4. Biomass'!K14,
     LOAD_RESULTS!$C$5="MENU",0))*LOAD_RESULTS!$D$6*0.5</f>
        <v>0</v>
      </c>
      <c r="T14" s="20" cm="1">
        <f t="array" ref="T14">(_xlfn.IFS(LOAD_RESULTS!$C$3= LISTS!$A$2,'1. Domestic'!L14,
     LOAD_RESULTS!$C$3= LISTS!$A$3,'3. Small_Commercial'!L14,
     LOAD_RESULTS!$C$3= LISTS!$A$4,'4.Large_Commercial_Shops-Stores'!L14,
     LOAD_RESULTS!$C$3= LISTS!$A$5,'5. Large_Commercial_Hotels'!L14,
     LOAD_RESULTS!$C$3= LISTS!$A$6,'6. Small_Industrial'!L14,
     LOAD_RESULTS!$C$3= LISTS!$A$7,'7. Large_Industrial'!L14,
     LOAD_RESULTS!$C$3= LISTS!$A$8,'10. Water_Pumping'!L14,
     LOAD_RESULTS!$C$3= LISTS!$A$9,'11. Thermal_Energy_Storage'!L14,
     LOAD_RESULTS!$C$3= LISTS!$A$10,'12. Street_Lighting'!L14,
LOAD_RESULTS!$C$3="MENU",0))*LOAD_RESULTS!$D$4*0.5
-(_xlfn.IFS(LOAD_RESULTS!$C$5= LISTS!$A$14,'1. PV_Systems'!L14,
     LOAD_RESULTS!$C$5= LISTS!$A$15,'2. PV_Rooftop'!L14,
     LOAD_RESULTS!$C$5= LISTS!$A$16,'3. Wind_Parks'!L14,
     LOAD_RESULTS!$C$5= LISTS!$A$17,'4. Biomass'!L14,
     LOAD_RESULTS!$C$5="MENU",0))*LOAD_RESULTS!$D$6*0.5</f>
        <v>0</v>
      </c>
      <c r="U14" s="20" cm="1">
        <f t="array" ref="U14">(_xlfn.IFS(LOAD_RESULTS!$C$3= LISTS!$A$2,'1. Domestic'!M14,
     LOAD_RESULTS!$C$3= LISTS!$A$3,'3. Small_Commercial'!M14,
     LOAD_RESULTS!$C$3= LISTS!$A$4,'4.Large_Commercial_Shops-Stores'!M14,
     LOAD_RESULTS!$C$3= LISTS!$A$5,'5. Large_Commercial_Hotels'!M14,
     LOAD_RESULTS!$C$3= LISTS!$A$6,'6. Small_Industrial'!M14,
     LOAD_RESULTS!$C$3= LISTS!$A$7,'7. Large_Industrial'!M14,
     LOAD_RESULTS!$C$3= LISTS!$A$8,'10. Water_Pumping'!M14,
     LOAD_RESULTS!$C$3= LISTS!$A$9,'11. Thermal_Energy_Storage'!M14,
     LOAD_RESULTS!$C$3= LISTS!$A$10,'12. Street_Lighting'!M14,
LOAD_RESULTS!$C$3="MENU",0))*LOAD_RESULTS!$D$4*0.5
-(_xlfn.IFS(LOAD_RESULTS!$C$5= LISTS!$A$14,'1. PV_Systems'!M14,
     LOAD_RESULTS!$C$5= LISTS!$A$15,'2. PV_Rooftop'!M14,
     LOAD_RESULTS!$C$5= LISTS!$A$16,'3. Wind_Parks'!M14,
     LOAD_RESULTS!$C$5= LISTS!$A$17,'4. Biomass'!M14,
     LOAD_RESULTS!$C$5="MENU",0))*LOAD_RESULTS!$D$6*0.5</f>
        <v>0</v>
      </c>
      <c r="V14" s="20" cm="1">
        <f t="array" ref="V14">(_xlfn.IFS(LOAD_RESULTS!$C$3= LISTS!$A$2,'1. Domestic'!N14,
     LOAD_RESULTS!$C$3= LISTS!$A$3,'3. Small_Commercial'!N14,
     LOAD_RESULTS!$C$3= LISTS!$A$4,'4.Large_Commercial_Shops-Stores'!N14,
     LOAD_RESULTS!$C$3= LISTS!$A$5,'5. Large_Commercial_Hotels'!N14,
     LOAD_RESULTS!$C$3= LISTS!$A$6,'6. Small_Industrial'!N14,
     LOAD_RESULTS!$C$3= LISTS!$A$7,'7. Large_Industrial'!N14,
     LOAD_RESULTS!$C$3= LISTS!$A$8,'10. Water_Pumping'!N14,
     LOAD_RESULTS!$C$3= LISTS!$A$9,'11. Thermal_Energy_Storage'!N14,
     LOAD_RESULTS!$C$3= LISTS!$A$10,'12. Street_Lighting'!N14,
LOAD_RESULTS!$C$3="MENU",0))*LOAD_RESULTS!$D$4*0.5
-(_xlfn.IFS(LOAD_RESULTS!$C$5= LISTS!$A$14,'1. PV_Systems'!N14,
     LOAD_RESULTS!$C$5= LISTS!$A$15,'2. PV_Rooftop'!N14,
     LOAD_RESULTS!$C$5= LISTS!$A$16,'3. Wind_Parks'!N14,
     LOAD_RESULTS!$C$5= LISTS!$A$17,'4. Biomass'!N14,
     LOAD_RESULTS!$C$5="MENU",0))*LOAD_RESULTS!$D$6*0.5</f>
        <v>0</v>
      </c>
      <c r="W14" s="20" cm="1">
        <f t="array" ref="W14">(_xlfn.IFS(LOAD_RESULTS!$C$3= LISTS!$A$2,'1. Domestic'!O14,
     LOAD_RESULTS!$C$3= LISTS!$A$3,'3. Small_Commercial'!O14,
     LOAD_RESULTS!$C$3= LISTS!$A$4,'4.Large_Commercial_Shops-Stores'!O14,
     LOAD_RESULTS!$C$3= LISTS!$A$5,'5. Large_Commercial_Hotels'!O14,
     LOAD_RESULTS!$C$3= LISTS!$A$6,'6. Small_Industrial'!O14,
     LOAD_RESULTS!$C$3= LISTS!$A$7,'7. Large_Industrial'!O14,
     LOAD_RESULTS!$C$3= LISTS!$A$8,'10. Water_Pumping'!O14,
     LOAD_RESULTS!$C$3= LISTS!$A$9,'11. Thermal_Energy_Storage'!O14,
     LOAD_RESULTS!$C$3= LISTS!$A$10,'12. Street_Lighting'!O14,
LOAD_RESULTS!$C$3="MENU",0))*LOAD_RESULTS!$D$4*0.5
-(_xlfn.IFS(LOAD_RESULTS!$C$5= LISTS!$A$14,'1. PV_Systems'!O14,
     LOAD_RESULTS!$C$5= LISTS!$A$15,'2. PV_Rooftop'!O14,
     LOAD_RESULTS!$C$5= LISTS!$A$16,'3. Wind_Parks'!O14,
     LOAD_RESULTS!$C$5= LISTS!$A$17,'4. Biomass'!O14,
     LOAD_RESULTS!$C$5="MENU",0))*LOAD_RESULTS!$D$6*0.5</f>
        <v>0</v>
      </c>
      <c r="X14" s="20" cm="1">
        <f t="array" ref="X14">(_xlfn.IFS(LOAD_RESULTS!$C$3= LISTS!$A$2,'1. Domestic'!P14,
     LOAD_RESULTS!$C$3= LISTS!$A$3,'3. Small_Commercial'!P14,
     LOAD_RESULTS!$C$3= LISTS!$A$4,'4.Large_Commercial_Shops-Stores'!P14,
     LOAD_RESULTS!$C$3= LISTS!$A$5,'5. Large_Commercial_Hotels'!P14,
     LOAD_RESULTS!$C$3= LISTS!$A$6,'6. Small_Industrial'!P14,
     LOAD_RESULTS!$C$3= LISTS!$A$7,'7. Large_Industrial'!P14,
     LOAD_RESULTS!$C$3= LISTS!$A$8,'10. Water_Pumping'!P14,
     LOAD_RESULTS!$C$3= LISTS!$A$9,'11. Thermal_Energy_Storage'!P14,
     LOAD_RESULTS!$C$3= LISTS!$A$10,'12. Street_Lighting'!P14,
LOAD_RESULTS!$C$3="MENU",0))*LOAD_RESULTS!$D$4*0.5
-(_xlfn.IFS(LOAD_RESULTS!$C$5= LISTS!$A$14,'1. PV_Systems'!P14,
     LOAD_RESULTS!$C$5= LISTS!$A$15,'2. PV_Rooftop'!P14,
     LOAD_RESULTS!$C$5= LISTS!$A$16,'3. Wind_Parks'!P14,
     LOAD_RESULTS!$C$5= LISTS!$A$17,'4. Biomass'!P14,
     LOAD_RESULTS!$C$5="MENU",0))*LOAD_RESULTS!$D$6*0.5</f>
        <v>0</v>
      </c>
      <c r="Y14" s="20" cm="1">
        <f t="array" ref="Y14">(_xlfn.IFS(LOAD_RESULTS!$C$3= LISTS!$A$2,'1. Domestic'!Q14,
     LOAD_RESULTS!$C$3= LISTS!$A$3,'3. Small_Commercial'!Q14,
     LOAD_RESULTS!$C$3= LISTS!$A$4,'4.Large_Commercial_Shops-Stores'!Q14,
     LOAD_RESULTS!$C$3= LISTS!$A$5,'5. Large_Commercial_Hotels'!Q14,
     LOAD_RESULTS!$C$3= LISTS!$A$6,'6. Small_Industrial'!Q14,
     LOAD_RESULTS!$C$3= LISTS!$A$7,'7. Large_Industrial'!Q14,
     LOAD_RESULTS!$C$3= LISTS!$A$8,'10. Water_Pumping'!Q14,
     LOAD_RESULTS!$C$3= LISTS!$A$9,'11. Thermal_Energy_Storage'!Q14,
     LOAD_RESULTS!$C$3= LISTS!$A$10,'12. Street_Lighting'!Q14,
LOAD_RESULTS!$C$3="MENU",0))*LOAD_RESULTS!$D$4*0.5
-(_xlfn.IFS(LOAD_RESULTS!$C$5= LISTS!$A$14,'1. PV_Systems'!Q14,
     LOAD_RESULTS!$C$5= LISTS!$A$15,'2. PV_Rooftop'!Q14,
     LOAD_RESULTS!$C$5= LISTS!$A$16,'3. Wind_Parks'!Q14,
     LOAD_RESULTS!$C$5= LISTS!$A$17,'4. Biomass'!Q14,
     LOAD_RESULTS!$C$5="MENU",0))*LOAD_RESULTS!$D$6*0.5</f>
        <v>0</v>
      </c>
      <c r="Z14" s="20" cm="1">
        <f t="array" ref="Z14">(_xlfn.IFS(LOAD_RESULTS!$C$3= LISTS!$A$2,'1. Domestic'!R14,
     LOAD_RESULTS!$C$3= LISTS!$A$3,'3. Small_Commercial'!R14,
     LOAD_RESULTS!$C$3= LISTS!$A$4,'4.Large_Commercial_Shops-Stores'!R14,
     LOAD_RESULTS!$C$3= LISTS!$A$5,'5. Large_Commercial_Hotels'!R14,
     LOAD_RESULTS!$C$3= LISTS!$A$6,'6. Small_Industrial'!R14,
     LOAD_RESULTS!$C$3= LISTS!$A$7,'7. Large_Industrial'!R14,
     LOAD_RESULTS!$C$3= LISTS!$A$8,'10. Water_Pumping'!R14,
     LOAD_RESULTS!$C$3= LISTS!$A$9,'11. Thermal_Energy_Storage'!R14,
     LOAD_RESULTS!$C$3= LISTS!$A$10,'12. Street_Lighting'!R14,
LOAD_RESULTS!$C$3="MENU",0))*LOAD_RESULTS!$D$4*0.5
-(_xlfn.IFS(LOAD_RESULTS!$C$5= LISTS!$A$14,'1. PV_Systems'!R14,
     LOAD_RESULTS!$C$5= LISTS!$A$15,'2. PV_Rooftop'!R14,
     LOAD_RESULTS!$C$5= LISTS!$A$16,'3. Wind_Parks'!R14,
     LOAD_RESULTS!$C$5= LISTS!$A$17,'4. Biomass'!R14,
     LOAD_RESULTS!$C$5="MENU",0))*LOAD_RESULTS!$D$6*0.5</f>
        <v>0</v>
      </c>
      <c r="AA14" s="20" cm="1">
        <f t="array" ref="AA14">(_xlfn.IFS(LOAD_RESULTS!$C$3= LISTS!$A$2,'1. Domestic'!S14,
     LOAD_RESULTS!$C$3= LISTS!$A$3,'3. Small_Commercial'!S14,
     LOAD_RESULTS!$C$3= LISTS!$A$4,'4.Large_Commercial_Shops-Stores'!S14,
     LOAD_RESULTS!$C$3= LISTS!$A$5,'5. Large_Commercial_Hotels'!S14,
     LOAD_RESULTS!$C$3= LISTS!$A$6,'6. Small_Industrial'!S14,
     LOAD_RESULTS!$C$3= LISTS!$A$7,'7. Large_Industrial'!S14,
     LOAD_RESULTS!$C$3= LISTS!$A$8,'10. Water_Pumping'!S14,
     LOAD_RESULTS!$C$3= LISTS!$A$9,'11. Thermal_Energy_Storage'!S14,
     LOAD_RESULTS!$C$3= LISTS!$A$10,'12. Street_Lighting'!S14,
LOAD_RESULTS!$C$3="MENU",0))*LOAD_RESULTS!$D$4*0.5
-(_xlfn.IFS(LOAD_RESULTS!$C$5= LISTS!$A$14,'1. PV_Systems'!S14,
     LOAD_RESULTS!$C$5= LISTS!$A$15,'2. PV_Rooftop'!S14,
     LOAD_RESULTS!$C$5= LISTS!$A$16,'3. Wind_Parks'!S14,
     LOAD_RESULTS!$C$5= LISTS!$A$17,'4. Biomass'!S14,
     LOAD_RESULTS!$C$5="MENU",0))*LOAD_RESULTS!$D$6*0.5</f>
        <v>0</v>
      </c>
      <c r="AB14" s="20" cm="1">
        <f t="array" ref="AB14">(_xlfn.IFS(LOAD_RESULTS!$C$3= LISTS!$A$2,'1. Domestic'!T14,
     LOAD_RESULTS!$C$3= LISTS!$A$3,'3. Small_Commercial'!T14,
     LOAD_RESULTS!$C$3= LISTS!$A$4,'4.Large_Commercial_Shops-Stores'!T14,
     LOAD_RESULTS!$C$3= LISTS!$A$5,'5. Large_Commercial_Hotels'!T14,
     LOAD_RESULTS!$C$3= LISTS!$A$6,'6. Small_Industrial'!T14,
     LOAD_RESULTS!$C$3= LISTS!$A$7,'7. Large_Industrial'!T14,
     LOAD_RESULTS!$C$3= LISTS!$A$8,'10. Water_Pumping'!T14,
     LOAD_RESULTS!$C$3= LISTS!$A$9,'11. Thermal_Energy_Storage'!T14,
     LOAD_RESULTS!$C$3= LISTS!$A$10,'12. Street_Lighting'!T14,
LOAD_RESULTS!$C$3="MENU",0))*LOAD_RESULTS!$D$4*0.5
-(_xlfn.IFS(LOAD_RESULTS!$C$5= LISTS!$A$14,'1. PV_Systems'!T14,
     LOAD_RESULTS!$C$5= LISTS!$A$15,'2. PV_Rooftop'!T14,
     LOAD_RESULTS!$C$5= LISTS!$A$16,'3. Wind_Parks'!T14,
     LOAD_RESULTS!$C$5= LISTS!$A$17,'4. Biomass'!T14,
     LOAD_RESULTS!$C$5="MENU",0))*LOAD_RESULTS!$D$6*0.5</f>
        <v>0</v>
      </c>
      <c r="AC14" s="20" cm="1">
        <f t="array" ref="AC14">(_xlfn.IFS(LOAD_RESULTS!$C$3= LISTS!$A$2,'1. Domestic'!U14,
     LOAD_RESULTS!$C$3= LISTS!$A$3,'3. Small_Commercial'!U14,
     LOAD_RESULTS!$C$3= LISTS!$A$4,'4.Large_Commercial_Shops-Stores'!U14,
     LOAD_RESULTS!$C$3= LISTS!$A$5,'5. Large_Commercial_Hotels'!U14,
     LOAD_RESULTS!$C$3= LISTS!$A$6,'6. Small_Industrial'!U14,
     LOAD_RESULTS!$C$3= LISTS!$A$7,'7. Large_Industrial'!U14,
     LOAD_RESULTS!$C$3= LISTS!$A$8,'10. Water_Pumping'!U14,
     LOAD_RESULTS!$C$3= LISTS!$A$9,'11. Thermal_Energy_Storage'!U14,
     LOAD_RESULTS!$C$3= LISTS!$A$10,'12. Street_Lighting'!U14,
LOAD_RESULTS!$C$3="MENU",0))*LOAD_RESULTS!$D$4*0.5
-(_xlfn.IFS(LOAD_RESULTS!$C$5= LISTS!$A$14,'1. PV_Systems'!U14,
     LOAD_RESULTS!$C$5= LISTS!$A$15,'2. PV_Rooftop'!U14,
     LOAD_RESULTS!$C$5= LISTS!$A$16,'3. Wind_Parks'!U14,
     LOAD_RESULTS!$C$5= LISTS!$A$17,'4. Biomass'!U14,
     LOAD_RESULTS!$C$5="MENU",0))*LOAD_RESULTS!$D$6*0.5</f>
        <v>0</v>
      </c>
      <c r="AD14" s="20" cm="1">
        <f t="array" ref="AD14">(_xlfn.IFS(LOAD_RESULTS!$C$3= LISTS!$A$2,'1. Domestic'!V14,
     LOAD_RESULTS!$C$3= LISTS!$A$3,'3. Small_Commercial'!V14,
     LOAD_RESULTS!$C$3= LISTS!$A$4,'4.Large_Commercial_Shops-Stores'!V14,
     LOAD_RESULTS!$C$3= LISTS!$A$5,'5. Large_Commercial_Hotels'!V14,
     LOAD_RESULTS!$C$3= LISTS!$A$6,'6. Small_Industrial'!V14,
     LOAD_RESULTS!$C$3= LISTS!$A$7,'7. Large_Industrial'!V14,
     LOAD_RESULTS!$C$3= LISTS!$A$8,'10. Water_Pumping'!V14,
     LOAD_RESULTS!$C$3= LISTS!$A$9,'11. Thermal_Energy_Storage'!V14,
     LOAD_RESULTS!$C$3= LISTS!$A$10,'12. Street_Lighting'!V14,
LOAD_RESULTS!$C$3="MENU",0))*LOAD_RESULTS!$D$4*0.5
-(_xlfn.IFS(LOAD_RESULTS!$C$5= LISTS!$A$14,'1. PV_Systems'!V14,
     LOAD_RESULTS!$C$5= LISTS!$A$15,'2. PV_Rooftop'!V14,
     LOAD_RESULTS!$C$5= LISTS!$A$16,'3. Wind_Parks'!V14,
     LOAD_RESULTS!$C$5= LISTS!$A$17,'4. Biomass'!V14,
     LOAD_RESULTS!$C$5="MENU",0))*LOAD_RESULTS!$D$6*0.5</f>
        <v>0</v>
      </c>
      <c r="AE14" s="20" cm="1">
        <f t="array" ref="AE14">(_xlfn.IFS(LOAD_RESULTS!$C$3= LISTS!$A$2,'1. Domestic'!W14,
     LOAD_RESULTS!$C$3= LISTS!$A$3,'3. Small_Commercial'!W14,
     LOAD_RESULTS!$C$3= LISTS!$A$4,'4.Large_Commercial_Shops-Stores'!W14,
     LOAD_RESULTS!$C$3= LISTS!$A$5,'5. Large_Commercial_Hotels'!W14,
     LOAD_RESULTS!$C$3= LISTS!$A$6,'6. Small_Industrial'!W14,
     LOAD_RESULTS!$C$3= LISTS!$A$7,'7. Large_Industrial'!W14,
     LOAD_RESULTS!$C$3= LISTS!$A$8,'10. Water_Pumping'!W14,
     LOAD_RESULTS!$C$3= LISTS!$A$9,'11. Thermal_Energy_Storage'!W14,
     LOAD_RESULTS!$C$3= LISTS!$A$10,'12. Street_Lighting'!W14,
LOAD_RESULTS!$C$3="MENU",0))*LOAD_RESULTS!$D$4*0.5
-(_xlfn.IFS(LOAD_RESULTS!$C$5= LISTS!$A$14,'1. PV_Systems'!W14,
     LOAD_RESULTS!$C$5= LISTS!$A$15,'2. PV_Rooftop'!W14,
     LOAD_RESULTS!$C$5= LISTS!$A$16,'3. Wind_Parks'!W14,
     LOAD_RESULTS!$C$5= LISTS!$A$17,'4. Biomass'!W14,
     LOAD_RESULTS!$C$5="MENU",0))*LOAD_RESULTS!$D$6*0.5</f>
        <v>0</v>
      </c>
      <c r="AF14" s="20" cm="1">
        <f t="array" ref="AF14">(_xlfn.IFS(LOAD_RESULTS!$C$3= LISTS!$A$2,'1. Domestic'!X14,
     LOAD_RESULTS!$C$3= LISTS!$A$3,'3. Small_Commercial'!X14,
     LOAD_RESULTS!$C$3= LISTS!$A$4,'4.Large_Commercial_Shops-Stores'!X14,
     LOAD_RESULTS!$C$3= LISTS!$A$5,'5. Large_Commercial_Hotels'!X14,
     LOAD_RESULTS!$C$3= LISTS!$A$6,'6. Small_Industrial'!X14,
     LOAD_RESULTS!$C$3= LISTS!$A$7,'7. Large_Industrial'!X14,
     LOAD_RESULTS!$C$3= LISTS!$A$8,'10. Water_Pumping'!X14,
     LOAD_RESULTS!$C$3= LISTS!$A$9,'11. Thermal_Energy_Storage'!X14,
     LOAD_RESULTS!$C$3= LISTS!$A$10,'12. Street_Lighting'!X14,
LOAD_RESULTS!$C$3="MENU",0))*LOAD_RESULTS!$D$4*0.5
-(_xlfn.IFS(LOAD_RESULTS!$C$5= LISTS!$A$14,'1. PV_Systems'!X14,
     LOAD_RESULTS!$C$5= LISTS!$A$15,'2. PV_Rooftop'!X14,
     LOAD_RESULTS!$C$5= LISTS!$A$16,'3. Wind_Parks'!X14,
     LOAD_RESULTS!$C$5= LISTS!$A$17,'4. Biomass'!X14,
     LOAD_RESULTS!$C$5="MENU",0))*LOAD_RESULTS!$D$6*0.5</f>
        <v>0</v>
      </c>
      <c r="AG14" s="20" cm="1">
        <f t="array" ref="AG14">(_xlfn.IFS(LOAD_RESULTS!$C$3= LISTS!$A$2,'1. Domestic'!Y14,
     LOAD_RESULTS!$C$3= LISTS!$A$3,'3. Small_Commercial'!Y14,
     LOAD_RESULTS!$C$3= LISTS!$A$4,'4.Large_Commercial_Shops-Stores'!Y14,
     LOAD_RESULTS!$C$3= LISTS!$A$5,'5. Large_Commercial_Hotels'!Y14,
     LOAD_RESULTS!$C$3= LISTS!$A$6,'6. Small_Industrial'!Y14,
     LOAD_RESULTS!$C$3= LISTS!$A$7,'7. Large_Industrial'!Y14,
     LOAD_RESULTS!$C$3= LISTS!$A$8,'10. Water_Pumping'!Y14,
     LOAD_RESULTS!$C$3= LISTS!$A$9,'11. Thermal_Energy_Storage'!Y14,
     LOAD_RESULTS!$C$3= LISTS!$A$10,'12. Street_Lighting'!Y14,
LOAD_RESULTS!$C$3="MENU",0))*LOAD_RESULTS!$D$4*0.5
-(_xlfn.IFS(LOAD_RESULTS!$C$5= LISTS!$A$14,'1. PV_Systems'!Y14,
     LOAD_RESULTS!$C$5= LISTS!$A$15,'2. PV_Rooftop'!Y14,
     LOAD_RESULTS!$C$5= LISTS!$A$16,'3. Wind_Parks'!Y14,
     LOAD_RESULTS!$C$5= LISTS!$A$17,'4. Biomass'!Y14,
     LOAD_RESULTS!$C$5="MENU",0))*LOAD_RESULTS!$D$6*0.5</f>
        <v>0</v>
      </c>
      <c r="AI14" s="57"/>
      <c r="AJ14" s="20"/>
      <c r="AK14" s="20"/>
      <c r="AL14" s="20"/>
      <c r="AM14" s="20"/>
      <c r="AN14" s="20"/>
      <c r="AO14" s="20"/>
      <c r="AP14" s="20"/>
      <c r="AQ14" s="20"/>
      <c r="AS14" s="57"/>
      <c r="AT14" s="21"/>
      <c r="AU14" s="21"/>
      <c r="AX14" s="63">
        <v>0.22916666666666671</v>
      </c>
      <c r="AY14" s="19" t="e">
        <f t="shared" si="0"/>
        <v>#N/A</v>
      </c>
      <c r="AZ14" s="19" t="e" cm="1">
        <f t="array" ref="AZ14">(_xlfn.IFS(LOAD_RESULTS!$D$7="January",J14,
LOAD_RESULTS!$D$7="February",L14,
LOAD_RESULTS!$D$7="March",N14,
LOAD_RESULTS!$D$7="April",P14,
LOAD_RESULTS!$D$7="May",R14,
LOAD_RESULTS!$D$7="June",T14,
LOAD_RESULTS!$D$7="July",V14,
LOAD_RESULTS!$D$7="August",X14,
LOAD_RESULTS!$D$7="September",Z14,
LOAD_RESULTS!$D$7="October",AB14,
LOAD_RESULTS!$D$7="November",AD14,
LOAD_RESULTS!$D$7="December",AF14))</f>
        <v>#N/A</v>
      </c>
      <c r="BA14" s="19" t="e" cm="1">
        <f t="array" ref="BA14">(_xlfn.IFS(LOAD_RESULTS!$D$7="January",K14,
LOAD_RESULTS!$D$7="February",M14,
LOAD_RESULTS!$D$7="March",O14,
LOAD_RESULTS!$D$7="April",Q14,
LOAD_RESULTS!$D$7="May",S14,
LOAD_RESULTS!$D$7="June",U14,
LOAD_RESULTS!$D$7="July",W14,
LOAD_RESULTS!$D$7="August",Y14,
LOAD_RESULTS!$D$7="September",AA14,
LOAD_RESULTS!$D$7="October",AC14,
LOAD_RESULTS!$D$7="November",AE14,
LOAD_RESULTS!$D$7="December",AG14))</f>
        <v>#N/A</v>
      </c>
      <c r="BB14" s="19" t="e">
        <f t="shared" si="1"/>
        <v>#N/A</v>
      </c>
      <c r="BC14" s="19" t="e">
        <f t="shared" si="2"/>
        <v>#N/A</v>
      </c>
    </row>
    <row r="15" spans="1:55" x14ac:dyDescent="0.3">
      <c r="A15" s="54">
        <v>45658</v>
      </c>
      <c r="B15" s="55" t="s">
        <v>4</v>
      </c>
      <c r="C15" s="55" t="s">
        <v>108</v>
      </c>
      <c r="D15" s="55" t="s">
        <v>6</v>
      </c>
      <c r="E15" s="55" t="s">
        <v>49</v>
      </c>
      <c r="F15" s="55">
        <v>0.27083333333333331</v>
      </c>
      <c r="G15" s="56">
        <v>0</v>
      </c>
      <c r="I15" s="40">
        <v>0.27083333333333331</v>
      </c>
      <c r="J15" s="20" cm="1">
        <f t="array" ref="J15">(_xlfn.IFS(LOAD_RESULTS!$C$3= LISTS!$A$2,'1. Domestic'!B15,
     LOAD_RESULTS!$C$3= LISTS!$A$3,'3. Small_Commercial'!B15,
     LOAD_RESULTS!$C$3= LISTS!$A$4,'4.Large_Commercial_Shops-Stores'!B15,
     LOAD_RESULTS!$C$3= LISTS!$A$5,'5. Large_Commercial_Hotels'!B15,
     LOAD_RESULTS!$C$3= LISTS!$A$6,'6. Small_Industrial'!B15,
     LOAD_RESULTS!$C$3= LISTS!$A$7,'7. Large_Industrial'!B15,
     LOAD_RESULTS!$C$3= LISTS!$A$8,'10. Water_Pumping'!B15,
     LOAD_RESULTS!$C$3= LISTS!$A$9,'11. Thermal_Energy_Storage'!B15,
     LOAD_RESULTS!$C$3= LISTS!$A$10,'12. Street_Lighting'!B15,
LOAD_RESULTS!$C$3="MENU",0))*LOAD_RESULTS!$D$4*0.5
-(_xlfn.IFS(LOAD_RESULTS!$C$5= LISTS!$A$14,'1. PV_Systems'!B15,
     LOAD_RESULTS!$C$5= LISTS!$A$15,'2. PV_Rooftop'!B15,
     LOAD_RESULTS!$C$5= LISTS!$A$16,'3. Wind_Parks'!B15,
     LOAD_RESULTS!$C$5= LISTS!$A$17,'4. Biomass'!B15,
     LOAD_RESULTS!$C$5="MENU",0))*LOAD_RESULTS!$D$6*0.5</f>
        <v>0</v>
      </c>
      <c r="K15" s="20" cm="1">
        <f t="array" ref="K15">(_xlfn.IFS(LOAD_RESULTS!$C$3= LISTS!$A$2,'1. Domestic'!C15,
     LOAD_RESULTS!$C$3= LISTS!$A$3,'3. Small_Commercial'!C15,
     LOAD_RESULTS!$C$3= LISTS!$A$4,'4.Large_Commercial_Shops-Stores'!C15,
     LOAD_RESULTS!$C$3= LISTS!$A$5,'5. Large_Commercial_Hotels'!C15,
     LOAD_RESULTS!$C$3= LISTS!$A$6,'6. Small_Industrial'!C15,
     LOAD_RESULTS!$C$3= LISTS!$A$7,'7. Large_Industrial'!C15,
     LOAD_RESULTS!$C$3= LISTS!$A$8,'10. Water_Pumping'!C15,
     LOAD_RESULTS!$C$3= LISTS!$A$9,'11. Thermal_Energy_Storage'!C15,
     LOAD_RESULTS!$C$3= LISTS!$A$10,'12. Street_Lighting'!C15,
LOAD_RESULTS!$C$3="MENU",0))*LOAD_RESULTS!$D$4*0.5
-(_xlfn.IFS(LOAD_RESULTS!$C$5= LISTS!$A$14,'1. PV_Systems'!C15,
     LOAD_RESULTS!$C$5= LISTS!$A$15,'2. PV_Rooftop'!C15,
     LOAD_RESULTS!$C$5= LISTS!$A$16,'3. Wind_Parks'!C15,
     LOAD_RESULTS!$C$5= LISTS!$A$17,'4. Biomass'!C15,
     LOAD_RESULTS!$C$5="MENU",0))*LOAD_RESULTS!$D$6*0.5</f>
        <v>0</v>
      </c>
      <c r="L15" s="20" cm="1">
        <f t="array" ref="L15">(_xlfn.IFS(LOAD_RESULTS!$C$3= LISTS!$A$2,'1. Domestic'!D15,
     LOAD_RESULTS!$C$3= LISTS!$A$3,'3. Small_Commercial'!D15,
     LOAD_RESULTS!$C$3= LISTS!$A$4,'4.Large_Commercial_Shops-Stores'!D15,
     LOAD_RESULTS!$C$3= LISTS!$A$5,'5. Large_Commercial_Hotels'!D15,
     LOAD_RESULTS!$C$3= LISTS!$A$6,'6. Small_Industrial'!D15,
     LOAD_RESULTS!$C$3= LISTS!$A$7,'7. Large_Industrial'!D15,
     LOAD_RESULTS!$C$3= LISTS!$A$8,'10. Water_Pumping'!D15,
     LOAD_RESULTS!$C$3= LISTS!$A$9,'11. Thermal_Energy_Storage'!D15,
     LOAD_RESULTS!$C$3= LISTS!$A$10,'12. Street_Lighting'!D15,
LOAD_RESULTS!$C$3="MENU",0))*LOAD_RESULTS!$D$4*0.5
-(_xlfn.IFS(LOAD_RESULTS!$C$5= LISTS!$A$14,'1. PV_Systems'!D15,
     LOAD_RESULTS!$C$5= LISTS!$A$15,'2. PV_Rooftop'!D15,
     LOAD_RESULTS!$C$5= LISTS!$A$16,'3. Wind_Parks'!D15,
     LOAD_RESULTS!$C$5= LISTS!$A$17,'4. Biomass'!D15,
     LOAD_RESULTS!$C$5="MENU",0))*LOAD_RESULTS!$D$6*0.5</f>
        <v>0</v>
      </c>
      <c r="M15" s="20" cm="1">
        <f t="array" ref="M15">(_xlfn.IFS(LOAD_RESULTS!$C$3= LISTS!$A$2,'1. Domestic'!E15,
     LOAD_RESULTS!$C$3= LISTS!$A$3,'3. Small_Commercial'!E15,
     LOAD_RESULTS!$C$3= LISTS!$A$4,'4.Large_Commercial_Shops-Stores'!E15,
     LOAD_RESULTS!$C$3= LISTS!$A$5,'5. Large_Commercial_Hotels'!E15,
     LOAD_RESULTS!$C$3= LISTS!$A$6,'6. Small_Industrial'!E15,
     LOAD_RESULTS!$C$3= LISTS!$A$7,'7. Large_Industrial'!E15,
     LOAD_RESULTS!$C$3= LISTS!$A$8,'10. Water_Pumping'!E15,
     LOAD_RESULTS!$C$3= LISTS!$A$9,'11. Thermal_Energy_Storage'!E15,
     LOAD_RESULTS!$C$3= LISTS!$A$10,'12. Street_Lighting'!E15,
LOAD_RESULTS!$C$3="MENU",0))*LOAD_RESULTS!$D$4*0.5
-(_xlfn.IFS(LOAD_RESULTS!$C$5= LISTS!$A$14,'1. PV_Systems'!E15,
     LOAD_RESULTS!$C$5= LISTS!$A$15,'2. PV_Rooftop'!E15,
     LOAD_RESULTS!$C$5= LISTS!$A$16,'3. Wind_Parks'!E15,
     LOAD_RESULTS!$C$5= LISTS!$A$17,'4. Biomass'!E15,
     LOAD_RESULTS!$C$5="MENU",0))*LOAD_RESULTS!$D$6*0.5</f>
        <v>0</v>
      </c>
      <c r="N15" s="20" cm="1">
        <f t="array" ref="N15">(_xlfn.IFS(LOAD_RESULTS!$C$3= LISTS!$A$2,'1. Domestic'!F15,
     LOAD_RESULTS!$C$3= LISTS!$A$3,'3. Small_Commercial'!F15,
     LOAD_RESULTS!$C$3= LISTS!$A$4,'4.Large_Commercial_Shops-Stores'!F15,
     LOAD_RESULTS!$C$3= LISTS!$A$5,'5. Large_Commercial_Hotels'!F15,
     LOAD_RESULTS!$C$3= LISTS!$A$6,'6. Small_Industrial'!F15,
     LOAD_RESULTS!$C$3= LISTS!$A$7,'7. Large_Industrial'!F15,
     LOAD_RESULTS!$C$3= LISTS!$A$8,'10. Water_Pumping'!F15,
     LOAD_RESULTS!$C$3= LISTS!$A$9,'11. Thermal_Energy_Storage'!F15,
     LOAD_RESULTS!$C$3= LISTS!$A$10,'12. Street_Lighting'!F15,
LOAD_RESULTS!$C$3="MENU",0))*LOAD_RESULTS!$D$4*0.5
-(_xlfn.IFS(LOAD_RESULTS!$C$5= LISTS!$A$14,'1. PV_Systems'!F15,
     LOAD_RESULTS!$C$5= LISTS!$A$15,'2. PV_Rooftop'!F15,
     LOAD_RESULTS!$C$5= LISTS!$A$16,'3. Wind_Parks'!F15,
     LOAD_RESULTS!$C$5= LISTS!$A$17,'4. Biomass'!F15,
     LOAD_RESULTS!$C$5="MENU",0))*LOAD_RESULTS!$D$6*0.5</f>
        <v>0</v>
      </c>
      <c r="O15" s="20" cm="1">
        <f t="array" ref="O15">(_xlfn.IFS(LOAD_RESULTS!$C$3= LISTS!$A$2,'1. Domestic'!G15,
     LOAD_RESULTS!$C$3= LISTS!$A$3,'3. Small_Commercial'!G15,
     LOAD_RESULTS!$C$3= LISTS!$A$4,'4.Large_Commercial_Shops-Stores'!G15,
     LOAD_RESULTS!$C$3= LISTS!$A$5,'5. Large_Commercial_Hotels'!G15,
     LOAD_RESULTS!$C$3= LISTS!$A$6,'6. Small_Industrial'!G15,
     LOAD_RESULTS!$C$3= LISTS!$A$7,'7. Large_Industrial'!G15,
     LOAD_RESULTS!$C$3= LISTS!$A$8,'10. Water_Pumping'!G15,
     LOAD_RESULTS!$C$3= LISTS!$A$9,'11. Thermal_Energy_Storage'!G15,
     LOAD_RESULTS!$C$3= LISTS!$A$10,'12. Street_Lighting'!G15,
LOAD_RESULTS!$C$3="MENU",0))*LOAD_RESULTS!$D$4*0.5
-(_xlfn.IFS(LOAD_RESULTS!$C$5= LISTS!$A$14,'1. PV_Systems'!G15,
     LOAD_RESULTS!$C$5= LISTS!$A$15,'2. PV_Rooftop'!G15,
     LOAD_RESULTS!$C$5= LISTS!$A$16,'3. Wind_Parks'!G15,
     LOAD_RESULTS!$C$5= LISTS!$A$17,'4. Biomass'!G15,
     LOAD_RESULTS!$C$5="MENU",0))*LOAD_RESULTS!$D$6*0.5</f>
        <v>0</v>
      </c>
      <c r="P15" s="20" cm="1">
        <f t="array" ref="P15">(_xlfn.IFS(LOAD_RESULTS!$C$3= LISTS!$A$2,'1. Domestic'!H15,
     LOAD_RESULTS!$C$3= LISTS!$A$3,'3. Small_Commercial'!H15,
     LOAD_RESULTS!$C$3= LISTS!$A$4,'4.Large_Commercial_Shops-Stores'!H15,
     LOAD_RESULTS!$C$3= LISTS!$A$5,'5. Large_Commercial_Hotels'!H15,
     LOAD_RESULTS!$C$3= LISTS!$A$6,'6. Small_Industrial'!H15,
     LOAD_RESULTS!$C$3= LISTS!$A$7,'7. Large_Industrial'!H15,
     LOAD_RESULTS!$C$3= LISTS!$A$8,'10. Water_Pumping'!H15,
     LOAD_RESULTS!$C$3= LISTS!$A$9,'11. Thermal_Energy_Storage'!H15,
     LOAD_RESULTS!$C$3= LISTS!$A$10,'12. Street_Lighting'!H15,
LOAD_RESULTS!$C$3="MENU",0))*LOAD_RESULTS!$D$4*0.5
-(_xlfn.IFS(LOAD_RESULTS!$C$5= LISTS!$A$14,'1. PV_Systems'!H15,
     LOAD_RESULTS!$C$5= LISTS!$A$15,'2. PV_Rooftop'!H15,
     LOAD_RESULTS!$C$5= LISTS!$A$16,'3. Wind_Parks'!H15,
     LOAD_RESULTS!$C$5= LISTS!$A$17,'4. Biomass'!H15,
     LOAD_RESULTS!$C$5="MENU",0))*LOAD_RESULTS!$D$6*0.5</f>
        <v>0</v>
      </c>
      <c r="Q15" s="20" cm="1">
        <f t="array" ref="Q15">(_xlfn.IFS(LOAD_RESULTS!$C$3= LISTS!$A$2,'1. Domestic'!I15,
     LOAD_RESULTS!$C$3= LISTS!$A$3,'3. Small_Commercial'!I15,
     LOAD_RESULTS!$C$3= LISTS!$A$4,'4.Large_Commercial_Shops-Stores'!I15,
     LOAD_RESULTS!$C$3= LISTS!$A$5,'5. Large_Commercial_Hotels'!I15,
     LOAD_RESULTS!$C$3= LISTS!$A$6,'6. Small_Industrial'!I15,
     LOAD_RESULTS!$C$3= LISTS!$A$7,'7. Large_Industrial'!I15,
     LOAD_RESULTS!$C$3= LISTS!$A$8,'10. Water_Pumping'!I15,
     LOAD_RESULTS!$C$3= LISTS!$A$9,'11. Thermal_Energy_Storage'!I15,
     LOAD_RESULTS!$C$3= LISTS!$A$10,'12. Street_Lighting'!I15,
LOAD_RESULTS!$C$3="MENU",0))*LOAD_RESULTS!$D$4*0.5
-(_xlfn.IFS(LOAD_RESULTS!$C$5= LISTS!$A$14,'1. PV_Systems'!I15,
     LOAD_RESULTS!$C$5= LISTS!$A$15,'2. PV_Rooftop'!I15,
     LOAD_RESULTS!$C$5= LISTS!$A$16,'3. Wind_Parks'!I15,
     LOAD_RESULTS!$C$5= LISTS!$A$17,'4. Biomass'!I15,
     LOAD_RESULTS!$C$5="MENU",0))*LOAD_RESULTS!$D$6*0.5</f>
        <v>0</v>
      </c>
      <c r="R15" s="20" cm="1">
        <f t="array" ref="R15">(_xlfn.IFS(LOAD_RESULTS!$C$3= LISTS!$A$2,'1. Domestic'!J15,
     LOAD_RESULTS!$C$3= LISTS!$A$3,'3. Small_Commercial'!J15,
     LOAD_RESULTS!$C$3= LISTS!$A$4,'4.Large_Commercial_Shops-Stores'!J15,
     LOAD_RESULTS!$C$3= LISTS!$A$5,'5. Large_Commercial_Hotels'!J15,
     LOAD_RESULTS!$C$3= LISTS!$A$6,'6. Small_Industrial'!J15,
     LOAD_RESULTS!$C$3= LISTS!$A$7,'7. Large_Industrial'!J15,
     LOAD_RESULTS!$C$3= LISTS!$A$8,'10. Water_Pumping'!J15,
     LOAD_RESULTS!$C$3= LISTS!$A$9,'11. Thermal_Energy_Storage'!J15,
     LOAD_RESULTS!$C$3= LISTS!$A$10,'12. Street_Lighting'!J15,
LOAD_RESULTS!$C$3="MENU",0))*LOAD_RESULTS!$D$4*0.5
-(_xlfn.IFS(LOAD_RESULTS!$C$5= LISTS!$A$14,'1. PV_Systems'!J15,
     LOAD_RESULTS!$C$5= LISTS!$A$15,'2. PV_Rooftop'!J15,
     LOAD_RESULTS!$C$5= LISTS!$A$16,'3. Wind_Parks'!J15,
     LOAD_RESULTS!$C$5= LISTS!$A$17,'4. Biomass'!J15,
     LOAD_RESULTS!$C$5="MENU",0))*LOAD_RESULTS!$D$6*0.5</f>
        <v>0</v>
      </c>
      <c r="S15" s="20" cm="1">
        <f t="array" ref="S15">(_xlfn.IFS(LOAD_RESULTS!$C$3= LISTS!$A$2,'1. Domestic'!K15,
     LOAD_RESULTS!$C$3= LISTS!$A$3,'3. Small_Commercial'!K15,
     LOAD_RESULTS!$C$3= LISTS!$A$4,'4.Large_Commercial_Shops-Stores'!K15,
     LOAD_RESULTS!$C$3= LISTS!$A$5,'5. Large_Commercial_Hotels'!K15,
     LOAD_RESULTS!$C$3= LISTS!$A$6,'6. Small_Industrial'!K15,
     LOAD_RESULTS!$C$3= LISTS!$A$7,'7. Large_Industrial'!K15,
     LOAD_RESULTS!$C$3= LISTS!$A$8,'10. Water_Pumping'!K15,
     LOAD_RESULTS!$C$3= LISTS!$A$9,'11. Thermal_Energy_Storage'!K15,
     LOAD_RESULTS!$C$3= LISTS!$A$10,'12. Street_Lighting'!K15,
LOAD_RESULTS!$C$3="MENU",0))*LOAD_RESULTS!$D$4*0.5
-(_xlfn.IFS(LOAD_RESULTS!$C$5= LISTS!$A$14,'1. PV_Systems'!K15,
     LOAD_RESULTS!$C$5= LISTS!$A$15,'2. PV_Rooftop'!K15,
     LOAD_RESULTS!$C$5= LISTS!$A$16,'3. Wind_Parks'!K15,
     LOAD_RESULTS!$C$5= LISTS!$A$17,'4. Biomass'!K15,
     LOAD_RESULTS!$C$5="MENU",0))*LOAD_RESULTS!$D$6*0.5</f>
        <v>0</v>
      </c>
      <c r="T15" s="20" cm="1">
        <f t="array" ref="T15">(_xlfn.IFS(LOAD_RESULTS!$C$3= LISTS!$A$2,'1. Domestic'!L15,
     LOAD_RESULTS!$C$3= LISTS!$A$3,'3. Small_Commercial'!L15,
     LOAD_RESULTS!$C$3= LISTS!$A$4,'4.Large_Commercial_Shops-Stores'!L15,
     LOAD_RESULTS!$C$3= LISTS!$A$5,'5. Large_Commercial_Hotels'!L15,
     LOAD_RESULTS!$C$3= LISTS!$A$6,'6. Small_Industrial'!L15,
     LOAD_RESULTS!$C$3= LISTS!$A$7,'7. Large_Industrial'!L15,
     LOAD_RESULTS!$C$3= LISTS!$A$8,'10. Water_Pumping'!L15,
     LOAD_RESULTS!$C$3= LISTS!$A$9,'11. Thermal_Energy_Storage'!L15,
     LOAD_RESULTS!$C$3= LISTS!$A$10,'12. Street_Lighting'!L15,
LOAD_RESULTS!$C$3="MENU",0))*LOAD_RESULTS!$D$4*0.5
-(_xlfn.IFS(LOAD_RESULTS!$C$5= LISTS!$A$14,'1. PV_Systems'!L15,
     LOAD_RESULTS!$C$5= LISTS!$A$15,'2. PV_Rooftop'!L15,
     LOAD_RESULTS!$C$5= LISTS!$A$16,'3. Wind_Parks'!L15,
     LOAD_RESULTS!$C$5= LISTS!$A$17,'4. Biomass'!L15,
     LOAD_RESULTS!$C$5="MENU",0))*LOAD_RESULTS!$D$6*0.5</f>
        <v>0</v>
      </c>
      <c r="U15" s="20" cm="1">
        <f t="array" ref="U15">(_xlfn.IFS(LOAD_RESULTS!$C$3= LISTS!$A$2,'1. Domestic'!M15,
     LOAD_RESULTS!$C$3= LISTS!$A$3,'3. Small_Commercial'!M15,
     LOAD_RESULTS!$C$3= LISTS!$A$4,'4.Large_Commercial_Shops-Stores'!M15,
     LOAD_RESULTS!$C$3= LISTS!$A$5,'5. Large_Commercial_Hotels'!M15,
     LOAD_RESULTS!$C$3= LISTS!$A$6,'6. Small_Industrial'!M15,
     LOAD_RESULTS!$C$3= LISTS!$A$7,'7. Large_Industrial'!M15,
     LOAD_RESULTS!$C$3= LISTS!$A$8,'10. Water_Pumping'!M15,
     LOAD_RESULTS!$C$3= LISTS!$A$9,'11. Thermal_Energy_Storage'!M15,
     LOAD_RESULTS!$C$3= LISTS!$A$10,'12. Street_Lighting'!M15,
LOAD_RESULTS!$C$3="MENU",0))*LOAD_RESULTS!$D$4*0.5
-(_xlfn.IFS(LOAD_RESULTS!$C$5= LISTS!$A$14,'1. PV_Systems'!M15,
     LOAD_RESULTS!$C$5= LISTS!$A$15,'2. PV_Rooftop'!M15,
     LOAD_RESULTS!$C$5= LISTS!$A$16,'3. Wind_Parks'!M15,
     LOAD_RESULTS!$C$5= LISTS!$A$17,'4. Biomass'!M15,
     LOAD_RESULTS!$C$5="MENU",0))*LOAD_RESULTS!$D$6*0.5</f>
        <v>0</v>
      </c>
      <c r="V15" s="20" cm="1">
        <f t="array" ref="V15">(_xlfn.IFS(LOAD_RESULTS!$C$3= LISTS!$A$2,'1. Domestic'!N15,
     LOAD_RESULTS!$C$3= LISTS!$A$3,'3. Small_Commercial'!N15,
     LOAD_RESULTS!$C$3= LISTS!$A$4,'4.Large_Commercial_Shops-Stores'!N15,
     LOAD_RESULTS!$C$3= LISTS!$A$5,'5. Large_Commercial_Hotels'!N15,
     LOAD_RESULTS!$C$3= LISTS!$A$6,'6. Small_Industrial'!N15,
     LOAD_RESULTS!$C$3= LISTS!$A$7,'7. Large_Industrial'!N15,
     LOAD_RESULTS!$C$3= LISTS!$A$8,'10. Water_Pumping'!N15,
     LOAD_RESULTS!$C$3= LISTS!$A$9,'11. Thermal_Energy_Storage'!N15,
     LOAD_RESULTS!$C$3= LISTS!$A$10,'12. Street_Lighting'!N15,
LOAD_RESULTS!$C$3="MENU",0))*LOAD_RESULTS!$D$4*0.5
-(_xlfn.IFS(LOAD_RESULTS!$C$5= LISTS!$A$14,'1. PV_Systems'!N15,
     LOAD_RESULTS!$C$5= LISTS!$A$15,'2. PV_Rooftop'!N15,
     LOAD_RESULTS!$C$5= LISTS!$A$16,'3. Wind_Parks'!N15,
     LOAD_RESULTS!$C$5= LISTS!$A$17,'4. Biomass'!N15,
     LOAD_RESULTS!$C$5="MENU",0))*LOAD_RESULTS!$D$6*0.5</f>
        <v>0</v>
      </c>
      <c r="W15" s="20" cm="1">
        <f t="array" ref="W15">(_xlfn.IFS(LOAD_RESULTS!$C$3= LISTS!$A$2,'1. Domestic'!O15,
     LOAD_RESULTS!$C$3= LISTS!$A$3,'3. Small_Commercial'!O15,
     LOAD_RESULTS!$C$3= LISTS!$A$4,'4.Large_Commercial_Shops-Stores'!O15,
     LOAD_RESULTS!$C$3= LISTS!$A$5,'5. Large_Commercial_Hotels'!O15,
     LOAD_RESULTS!$C$3= LISTS!$A$6,'6. Small_Industrial'!O15,
     LOAD_RESULTS!$C$3= LISTS!$A$7,'7. Large_Industrial'!O15,
     LOAD_RESULTS!$C$3= LISTS!$A$8,'10. Water_Pumping'!O15,
     LOAD_RESULTS!$C$3= LISTS!$A$9,'11. Thermal_Energy_Storage'!O15,
     LOAD_RESULTS!$C$3= LISTS!$A$10,'12. Street_Lighting'!O15,
LOAD_RESULTS!$C$3="MENU",0))*LOAD_RESULTS!$D$4*0.5
-(_xlfn.IFS(LOAD_RESULTS!$C$5= LISTS!$A$14,'1. PV_Systems'!O15,
     LOAD_RESULTS!$C$5= LISTS!$A$15,'2. PV_Rooftop'!O15,
     LOAD_RESULTS!$C$5= LISTS!$A$16,'3. Wind_Parks'!O15,
     LOAD_RESULTS!$C$5= LISTS!$A$17,'4. Biomass'!O15,
     LOAD_RESULTS!$C$5="MENU",0))*LOAD_RESULTS!$D$6*0.5</f>
        <v>0</v>
      </c>
      <c r="X15" s="20" cm="1">
        <f t="array" ref="X15">(_xlfn.IFS(LOAD_RESULTS!$C$3= LISTS!$A$2,'1. Domestic'!P15,
     LOAD_RESULTS!$C$3= LISTS!$A$3,'3. Small_Commercial'!P15,
     LOAD_RESULTS!$C$3= LISTS!$A$4,'4.Large_Commercial_Shops-Stores'!P15,
     LOAD_RESULTS!$C$3= LISTS!$A$5,'5. Large_Commercial_Hotels'!P15,
     LOAD_RESULTS!$C$3= LISTS!$A$6,'6. Small_Industrial'!P15,
     LOAD_RESULTS!$C$3= LISTS!$A$7,'7. Large_Industrial'!P15,
     LOAD_RESULTS!$C$3= LISTS!$A$8,'10. Water_Pumping'!P15,
     LOAD_RESULTS!$C$3= LISTS!$A$9,'11. Thermal_Energy_Storage'!P15,
     LOAD_RESULTS!$C$3= LISTS!$A$10,'12. Street_Lighting'!P15,
LOAD_RESULTS!$C$3="MENU",0))*LOAD_RESULTS!$D$4*0.5
-(_xlfn.IFS(LOAD_RESULTS!$C$5= LISTS!$A$14,'1. PV_Systems'!P15,
     LOAD_RESULTS!$C$5= LISTS!$A$15,'2. PV_Rooftop'!P15,
     LOAD_RESULTS!$C$5= LISTS!$A$16,'3. Wind_Parks'!P15,
     LOAD_RESULTS!$C$5= LISTS!$A$17,'4. Biomass'!P15,
     LOAD_RESULTS!$C$5="MENU",0))*LOAD_RESULTS!$D$6*0.5</f>
        <v>0</v>
      </c>
      <c r="Y15" s="20" cm="1">
        <f t="array" ref="Y15">(_xlfn.IFS(LOAD_RESULTS!$C$3= LISTS!$A$2,'1. Domestic'!Q15,
     LOAD_RESULTS!$C$3= LISTS!$A$3,'3. Small_Commercial'!Q15,
     LOAD_RESULTS!$C$3= LISTS!$A$4,'4.Large_Commercial_Shops-Stores'!Q15,
     LOAD_RESULTS!$C$3= LISTS!$A$5,'5. Large_Commercial_Hotels'!Q15,
     LOAD_RESULTS!$C$3= LISTS!$A$6,'6. Small_Industrial'!Q15,
     LOAD_RESULTS!$C$3= LISTS!$A$7,'7. Large_Industrial'!Q15,
     LOAD_RESULTS!$C$3= LISTS!$A$8,'10. Water_Pumping'!Q15,
     LOAD_RESULTS!$C$3= LISTS!$A$9,'11. Thermal_Energy_Storage'!Q15,
     LOAD_RESULTS!$C$3= LISTS!$A$10,'12. Street_Lighting'!Q15,
LOAD_RESULTS!$C$3="MENU",0))*LOAD_RESULTS!$D$4*0.5
-(_xlfn.IFS(LOAD_RESULTS!$C$5= LISTS!$A$14,'1. PV_Systems'!Q15,
     LOAD_RESULTS!$C$5= LISTS!$A$15,'2. PV_Rooftop'!Q15,
     LOAD_RESULTS!$C$5= LISTS!$A$16,'3. Wind_Parks'!Q15,
     LOAD_RESULTS!$C$5= LISTS!$A$17,'4. Biomass'!Q15,
     LOAD_RESULTS!$C$5="MENU",0))*LOAD_RESULTS!$D$6*0.5</f>
        <v>0</v>
      </c>
      <c r="Z15" s="20" cm="1">
        <f t="array" ref="Z15">(_xlfn.IFS(LOAD_RESULTS!$C$3= LISTS!$A$2,'1. Domestic'!R15,
     LOAD_RESULTS!$C$3= LISTS!$A$3,'3. Small_Commercial'!R15,
     LOAD_RESULTS!$C$3= LISTS!$A$4,'4.Large_Commercial_Shops-Stores'!R15,
     LOAD_RESULTS!$C$3= LISTS!$A$5,'5. Large_Commercial_Hotels'!R15,
     LOAD_RESULTS!$C$3= LISTS!$A$6,'6. Small_Industrial'!R15,
     LOAD_RESULTS!$C$3= LISTS!$A$7,'7. Large_Industrial'!R15,
     LOAD_RESULTS!$C$3= LISTS!$A$8,'10. Water_Pumping'!R15,
     LOAD_RESULTS!$C$3= LISTS!$A$9,'11. Thermal_Energy_Storage'!R15,
     LOAD_RESULTS!$C$3= LISTS!$A$10,'12. Street_Lighting'!R15,
LOAD_RESULTS!$C$3="MENU",0))*LOAD_RESULTS!$D$4*0.5
-(_xlfn.IFS(LOAD_RESULTS!$C$5= LISTS!$A$14,'1. PV_Systems'!R15,
     LOAD_RESULTS!$C$5= LISTS!$A$15,'2. PV_Rooftop'!R15,
     LOAD_RESULTS!$C$5= LISTS!$A$16,'3. Wind_Parks'!R15,
     LOAD_RESULTS!$C$5= LISTS!$A$17,'4. Biomass'!R15,
     LOAD_RESULTS!$C$5="MENU",0))*LOAD_RESULTS!$D$6*0.5</f>
        <v>0</v>
      </c>
      <c r="AA15" s="20" cm="1">
        <f t="array" ref="AA15">(_xlfn.IFS(LOAD_RESULTS!$C$3= LISTS!$A$2,'1. Domestic'!S15,
     LOAD_RESULTS!$C$3= LISTS!$A$3,'3. Small_Commercial'!S15,
     LOAD_RESULTS!$C$3= LISTS!$A$4,'4.Large_Commercial_Shops-Stores'!S15,
     LOAD_RESULTS!$C$3= LISTS!$A$5,'5. Large_Commercial_Hotels'!S15,
     LOAD_RESULTS!$C$3= LISTS!$A$6,'6. Small_Industrial'!S15,
     LOAD_RESULTS!$C$3= LISTS!$A$7,'7. Large_Industrial'!S15,
     LOAD_RESULTS!$C$3= LISTS!$A$8,'10. Water_Pumping'!S15,
     LOAD_RESULTS!$C$3= LISTS!$A$9,'11. Thermal_Energy_Storage'!S15,
     LOAD_RESULTS!$C$3= LISTS!$A$10,'12. Street_Lighting'!S15,
LOAD_RESULTS!$C$3="MENU",0))*LOAD_RESULTS!$D$4*0.5
-(_xlfn.IFS(LOAD_RESULTS!$C$5= LISTS!$A$14,'1. PV_Systems'!S15,
     LOAD_RESULTS!$C$5= LISTS!$A$15,'2. PV_Rooftop'!S15,
     LOAD_RESULTS!$C$5= LISTS!$A$16,'3. Wind_Parks'!S15,
     LOAD_RESULTS!$C$5= LISTS!$A$17,'4. Biomass'!S15,
     LOAD_RESULTS!$C$5="MENU",0))*LOAD_RESULTS!$D$6*0.5</f>
        <v>0</v>
      </c>
      <c r="AB15" s="20" cm="1">
        <f t="array" ref="AB15">(_xlfn.IFS(LOAD_RESULTS!$C$3= LISTS!$A$2,'1. Domestic'!T15,
     LOAD_RESULTS!$C$3= LISTS!$A$3,'3. Small_Commercial'!T15,
     LOAD_RESULTS!$C$3= LISTS!$A$4,'4.Large_Commercial_Shops-Stores'!T15,
     LOAD_RESULTS!$C$3= LISTS!$A$5,'5. Large_Commercial_Hotels'!T15,
     LOAD_RESULTS!$C$3= LISTS!$A$6,'6. Small_Industrial'!T15,
     LOAD_RESULTS!$C$3= LISTS!$A$7,'7. Large_Industrial'!T15,
     LOAD_RESULTS!$C$3= LISTS!$A$8,'10. Water_Pumping'!T15,
     LOAD_RESULTS!$C$3= LISTS!$A$9,'11. Thermal_Energy_Storage'!T15,
     LOAD_RESULTS!$C$3= LISTS!$A$10,'12. Street_Lighting'!T15,
LOAD_RESULTS!$C$3="MENU",0))*LOAD_RESULTS!$D$4*0.5
-(_xlfn.IFS(LOAD_RESULTS!$C$5= LISTS!$A$14,'1. PV_Systems'!T15,
     LOAD_RESULTS!$C$5= LISTS!$A$15,'2. PV_Rooftop'!T15,
     LOAD_RESULTS!$C$5= LISTS!$A$16,'3. Wind_Parks'!T15,
     LOAD_RESULTS!$C$5= LISTS!$A$17,'4. Biomass'!T15,
     LOAD_RESULTS!$C$5="MENU",0))*LOAD_RESULTS!$D$6*0.5</f>
        <v>0</v>
      </c>
      <c r="AC15" s="20" cm="1">
        <f t="array" ref="AC15">(_xlfn.IFS(LOAD_RESULTS!$C$3= LISTS!$A$2,'1. Domestic'!U15,
     LOAD_RESULTS!$C$3= LISTS!$A$3,'3. Small_Commercial'!U15,
     LOAD_RESULTS!$C$3= LISTS!$A$4,'4.Large_Commercial_Shops-Stores'!U15,
     LOAD_RESULTS!$C$3= LISTS!$A$5,'5. Large_Commercial_Hotels'!U15,
     LOAD_RESULTS!$C$3= LISTS!$A$6,'6. Small_Industrial'!U15,
     LOAD_RESULTS!$C$3= LISTS!$A$7,'7. Large_Industrial'!U15,
     LOAD_RESULTS!$C$3= LISTS!$A$8,'10. Water_Pumping'!U15,
     LOAD_RESULTS!$C$3= LISTS!$A$9,'11. Thermal_Energy_Storage'!U15,
     LOAD_RESULTS!$C$3= LISTS!$A$10,'12. Street_Lighting'!U15,
LOAD_RESULTS!$C$3="MENU",0))*LOAD_RESULTS!$D$4*0.5
-(_xlfn.IFS(LOAD_RESULTS!$C$5= LISTS!$A$14,'1. PV_Systems'!U15,
     LOAD_RESULTS!$C$5= LISTS!$A$15,'2. PV_Rooftop'!U15,
     LOAD_RESULTS!$C$5= LISTS!$A$16,'3. Wind_Parks'!U15,
     LOAD_RESULTS!$C$5= LISTS!$A$17,'4. Biomass'!U15,
     LOAD_RESULTS!$C$5="MENU",0))*LOAD_RESULTS!$D$6*0.5</f>
        <v>0</v>
      </c>
      <c r="AD15" s="20" cm="1">
        <f t="array" ref="AD15">(_xlfn.IFS(LOAD_RESULTS!$C$3= LISTS!$A$2,'1. Domestic'!V15,
     LOAD_RESULTS!$C$3= LISTS!$A$3,'3. Small_Commercial'!V15,
     LOAD_RESULTS!$C$3= LISTS!$A$4,'4.Large_Commercial_Shops-Stores'!V15,
     LOAD_RESULTS!$C$3= LISTS!$A$5,'5. Large_Commercial_Hotels'!V15,
     LOAD_RESULTS!$C$3= LISTS!$A$6,'6. Small_Industrial'!V15,
     LOAD_RESULTS!$C$3= LISTS!$A$7,'7. Large_Industrial'!V15,
     LOAD_RESULTS!$C$3= LISTS!$A$8,'10. Water_Pumping'!V15,
     LOAD_RESULTS!$C$3= LISTS!$A$9,'11. Thermal_Energy_Storage'!V15,
     LOAD_RESULTS!$C$3= LISTS!$A$10,'12. Street_Lighting'!V15,
LOAD_RESULTS!$C$3="MENU",0))*LOAD_RESULTS!$D$4*0.5
-(_xlfn.IFS(LOAD_RESULTS!$C$5= LISTS!$A$14,'1. PV_Systems'!V15,
     LOAD_RESULTS!$C$5= LISTS!$A$15,'2. PV_Rooftop'!V15,
     LOAD_RESULTS!$C$5= LISTS!$A$16,'3. Wind_Parks'!V15,
     LOAD_RESULTS!$C$5= LISTS!$A$17,'4. Biomass'!V15,
     LOAD_RESULTS!$C$5="MENU",0))*LOAD_RESULTS!$D$6*0.5</f>
        <v>0</v>
      </c>
      <c r="AE15" s="20" cm="1">
        <f t="array" ref="AE15">(_xlfn.IFS(LOAD_RESULTS!$C$3= LISTS!$A$2,'1. Domestic'!W15,
     LOAD_RESULTS!$C$3= LISTS!$A$3,'3. Small_Commercial'!W15,
     LOAD_RESULTS!$C$3= LISTS!$A$4,'4.Large_Commercial_Shops-Stores'!W15,
     LOAD_RESULTS!$C$3= LISTS!$A$5,'5. Large_Commercial_Hotels'!W15,
     LOAD_RESULTS!$C$3= LISTS!$A$6,'6. Small_Industrial'!W15,
     LOAD_RESULTS!$C$3= LISTS!$A$7,'7. Large_Industrial'!W15,
     LOAD_RESULTS!$C$3= LISTS!$A$8,'10. Water_Pumping'!W15,
     LOAD_RESULTS!$C$3= LISTS!$A$9,'11. Thermal_Energy_Storage'!W15,
     LOAD_RESULTS!$C$3= LISTS!$A$10,'12. Street_Lighting'!W15,
LOAD_RESULTS!$C$3="MENU",0))*LOAD_RESULTS!$D$4*0.5
-(_xlfn.IFS(LOAD_RESULTS!$C$5= LISTS!$A$14,'1. PV_Systems'!W15,
     LOAD_RESULTS!$C$5= LISTS!$A$15,'2. PV_Rooftop'!W15,
     LOAD_RESULTS!$C$5= LISTS!$A$16,'3. Wind_Parks'!W15,
     LOAD_RESULTS!$C$5= LISTS!$A$17,'4. Biomass'!W15,
     LOAD_RESULTS!$C$5="MENU",0))*LOAD_RESULTS!$D$6*0.5</f>
        <v>0</v>
      </c>
      <c r="AF15" s="20" cm="1">
        <f t="array" ref="AF15">(_xlfn.IFS(LOAD_RESULTS!$C$3= LISTS!$A$2,'1. Domestic'!X15,
     LOAD_RESULTS!$C$3= LISTS!$A$3,'3. Small_Commercial'!X15,
     LOAD_RESULTS!$C$3= LISTS!$A$4,'4.Large_Commercial_Shops-Stores'!X15,
     LOAD_RESULTS!$C$3= LISTS!$A$5,'5. Large_Commercial_Hotels'!X15,
     LOAD_RESULTS!$C$3= LISTS!$A$6,'6. Small_Industrial'!X15,
     LOAD_RESULTS!$C$3= LISTS!$A$7,'7. Large_Industrial'!X15,
     LOAD_RESULTS!$C$3= LISTS!$A$8,'10. Water_Pumping'!X15,
     LOAD_RESULTS!$C$3= LISTS!$A$9,'11. Thermal_Energy_Storage'!X15,
     LOAD_RESULTS!$C$3= LISTS!$A$10,'12. Street_Lighting'!X15,
LOAD_RESULTS!$C$3="MENU",0))*LOAD_RESULTS!$D$4*0.5
-(_xlfn.IFS(LOAD_RESULTS!$C$5= LISTS!$A$14,'1. PV_Systems'!X15,
     LOAD_RESULTS!$C$5= LISTS!$A$15,'2. PV_Rooftop'!X15,
     LOAD_RESULTS!$C$5= LISTS!$A$16,'3. Wind_Parks'!X15,
     LOAD_RESULTS!$C$5= LISTS!$A$17,'4. Biomass'!X15,
     LOAD_RESULTS!$C$5="MENU",0))*LOAD_RESULTS!$D$6*0.5</f>
        <v>0</v>
      </c>
      <c r="AG15" s="20" cm="1">
        <f t="array" ref="AG15">(_xlfn.IFS(LOAD_RESULTS!$C$3= LISTS!$A$2,'1. Domestic'!Y15,
     LOAD_RESULTS!$C$3= LISTS!$A$3,'3. Small_Commercial'!Y15,
     LOAD_RESULTS!$C$3= LISTS!$A$4,'4.Large_Commercial_Shops-Stores'!Y15,
     LOAD_RESULTS!$C$3= LISTS!$A$5,'5. Large_Commercial_Hotels'!Y15,
     LOAD_RESULTS!$C$3= LISTS!$A$6,'6. Small_Industrial'!Y15,
     LOAD_RESULTS!$C$3= LISTS!$A$7,'7. Large_Industrial'!Y15,
     LOAD_RESULTS!$C$3= LISTS!$A$8,'10. Water_Pumping'!Y15,
     LOAD_RESULTS!$C$3= LISTS!$A$9,'11. Thermal_Energy_Storage'!Y15,
     LOAD_RESULTS!$C$3= LISTS!$A$10,'12. Street_Lighting'!Y15,
LOAD_RESULTS!$C$3="MENU",0))*LOAD_RESULTS!$D$4*0.5
-(_xlfn.IFS(LOAD_RESULTS!$C$5= LISTS!$A$14,'1. PV_Systems'!Y15,
     LOAD_RESULTS!$C$5= LISTS!$A$15,'2. PV_Rooftop'!Y15,
     LOAD_RESULTS!$C$5= LISTS!$A$16,'3. Wind_Parks'!Y15,
     LOAD_RESULTS!$C$5= LISTS!$A$17,'4. Biomass'!Y15,
     LOAD_RESULTS!$C$5="MENU",0))*LOAD_RESULTS!$D$6*0.5</f>
        <v>0</v>
      </c>
      <c r="AI15" s="57"/>
      <c r="AJ15" s="20"/>
      <c r="AK15" s="20"/>
      <c r="AL15" s="20"/>
      <c r="AM15" s="20"/>
      <c r="AN15" s="20"/>
      <c r="AO15" s="20"/>
      <c r="AP15" s="20"/>
      <c r="AQ15" s="20"/>
      <c r="AS15" s="57"/>
      <c r="AT15" s="21"/>
      <c r="AU15" s="21"/>
      <c r="AX15" s="58">
        <v>0.25</v>
      </c>
      <c r="AY15" s="19" t="e">
        <f t="shared" si="0"/>
        <v>#N/A</v>
      </c>
      <c r="AZ15" s="19" t="e" cm="1">
        <f t="array" ref="AZ15">(_xlfn.IFS(LOAD_RESULTS!$D$7="January",J15,
LOAD_RESULTS!$D$7="February",L15,
LOAD_RESULTS!$D$7="March",N15,
LOAD_RESULTS!$D$7="April",P15,
LOAD_RESULTS!$D$7="May",R15,
LOAD_RESULTS!$D$7="June",T15,
LOAD_RESULTS!$D$7="July",V15,
LOAD_RESULTS!$D$7="August",X15,
LOAD_RESULTS!$D$7="September",Z15,
LOAD_RESULTS!$D$7="October",AB15,
LOAD_RESULTS!$D$7="November",AD15,
LOAD_RESULTS!$D$7="December",AF15))</f>
        <v>#N/A</v>
      </c>
      <c r="BA15" s="19" t="e" cm="1">
        <f t="array" ref="BA15">(_xlfn.IFS(LOAD_RESULTS!$D$7="January",K15,
LOAD_RESULTS!$D$7="February",M15,
LOAD_RESULTS!$D$7="March",O15,
LOAD_RESULTS!$D$7="April",Q15,
LOAD_RESULTS!$D$7="May",S15,
LOAD_RESULTS!$D$7="June",U15,
LOAD_RESULTS!$D$7="July",W15,
LOAD_RESULTS!$D$7="August",Y15,
LOAD_RESULTS!$D$7="September",AA15,
LOAD_RESULTS!$D$7="October",AC15,
LOAD_RESULTS!$D$7="November",AE15,
LOAD_RESULTS!$D$7="December",AG15))</f>
        <v>#N/A</v>
      </c>
      <c r="BB15" s="19" t="e">
        <f t="shared" si="1"/>
        <v>#N/A</v>
      </c>
      <c r="BC15" s="19" t="e">
        <f t="shared" si="2"/>
        <v>#N/A</v>
      </c>
    </row>
    <row r="16" spans="1:55" x14ac:dyDescent="0.3">
      <c r="A16" s="60">
        <v>45658</v>
      </c>
      <c r="B16" s="61" t="s">
        <v>4</v>
      </c>
      <c r="C16" s="61" t="s">
        <v>108</v>
      </c>
      <c r="D16" s="61" t="s">
        <v>6</v>
      </c>
      <c r="E16" s="61" t="s">
        <v>49</v>
      </c>
      <c r="F16" s="61">
        <v>0.29166666666666669</v>
      </c>
      <c r="G16" s="62">
        <v>0</v>
      </c>
      <c r="I16" s="40">
        <v>0.29166666666666669</v>
      </c>
      <c r="J16" s="20" cm="1">
        <f t="array" ref="J16">(_xlfn.IFS(LOAD_RESULTS!$C$3= LISTS!$A$2,'1. Domestic'!B16,
     LOAD_RESULTS!$C$3= LISTS!$A$3,'3. Small_Commercial'!B16,
     LOAD_RESULTS!$C$3= LISTS!$A$4,'4.Large_Commercial_Shops-Stores'!B16,
     LOAD_RESULTS!$C$3= LISTS!$A$5,'5. Large_Commercial_Hotels'!B16,
     LOAD_RESULTS!$C$3= LISTS!$A$6,'6. Small_Industrial'!B16,
     LOAD_RESULTS!$C$3= LISTS!$A$7,'7. Large_Industrial'!B16,
     LOAD_RESULTS!$C$3= LISTS!$A$8,'10. Water_Pumping'!B16,
     LOAD_RESULTS!$C$3= LISTS!$A$9,'11. Thermal_Energy_Storage'!B16,
     LOAD_RESULTS!$C$3= LISTS!$A$10,'12. Street_Lighting'!B16,
LOAD_RESULTS!$C$3="MENU",0))*LOAD_RESULTS!$D$4*0.5
-(_xlfn.IFS(LOAD_RESULTS!$C$5= LISTS!$A$14,'1. PV_Systems'!B16,
     LOAD_RESULTS!$C$5= LISTS!$A$15,'2. PV_Rooftop'!B16,
     LOAD_RESULTS!$C$5= LISTS!$A$16,'3. Wind_Parks'!B16,
     LOAD_RESULTS!$C$5= LISTS!$A$17,'4. Biomass'!B16,
     LOAD_RESULTS!$C$5="MENU",0))*LOAD_RESULTS!$D$6*0.5</f>
        <v>0</v>
      </c>
      <c r="K16" s="20" cm="1">
        <f t="array" ref="K16">(_xlfn.IFS(LOAD_RESULTS!$C$3= LISTS!$A$2,'1. Domestic'!C16,
     LOAD_RESULTS!$C$3= LISTS!$A$3,'3. Small_Commercial'!C16,
     LOAD_RESULTS!$C$3= LISTS!$A$4,'4.Large_Commercial_Shops-Stores'!C16,
     LOAD_RESULTS!$C$3= LISTS!$A$5,'5. Large_Commercial_Hotels'!C16,
     LOAD_RESULTS!$C$3= LISTS!$A$6,'6. Small_Industrial'!C16,
     LOAD_RESULTS!$C$3= LISTS!$A$7,'7. Large_Industrial'!C16,
     LOAD_RESULTS!$C$3= LISTS!$A$8,'10. Water_Pumping'!C16,
     LOAD_RESULTS!$C$3= LISTS!$A$9,'11. Thermal_Energy_Storage'!C16,
     LOAD_RESULTS!$C$3= LISTS!$A$10,'12. Street_Lighting'!C16,
LOAD_RESULTS!$C$3="MENU",0))*LOAD_RESULTS!$D$4*0.5
-(_xlfn.IFS(LOAD_RESULTS!$C$5= LISTS!$A$14,'1. PV_Systems'!C16,
     LOAD_RESULTS!$C$5= LISTS!$A$15,'2. PV_Rooftop'!C16,
     LOAD_RESULTS!$C$5= LISTS!$A$16,'3. Wind_Parks'!C16,
     LOAD_RESULTS!$C$5= LISTS!$A$17,'4. Biomass'!C16,
     LOAD_RESULTS!$C$5="MENU",0))*LOAD_RESULTS!$D$6*0.5</f>
        <v>0</v>
      </c>
      <c r="L16" s="20" cm="1">
        <f t="array" ref="L16">(_xlfn.IFS(LOAD_RESULTS!$C$3= LISTS!$A$2,'1. Domestic'!D16,
     LOAD_RESULTS!$C$3= LISTS!$A$3,'3. Small_Commercial'!D16,
     LOAD_RESULTS!$C$3= LISTS!$A$4,'4.Large_Commercial_Shops-Stores'!D16,
     LOAD_RESULTS!$C$3= LISTS!$A$5,'5. Large_Commercial_Hotels'!D16,
     LOAD_RESULTS!$C$3= LISTS!$A$6,'6. Small_Industrial'!D16,
     LOAD_RESULTS!$C$3= LISTS!$A$7,'7. Large_Industrial'!D16,
     LOAD_RESULTS!$C$3= LISTS!$A$8,'10. Water_Pumping'!D16,
     LOAD_RESULTS!$C$3= LISTS!$A$9,'11. Thermal_Energy_Storage'!D16,
     LOAD_RESULTS!$C$3= LISTS!$A$10,'12. Street_Lighting'!D16,
LOAD_RESULTS!$C$3="MENU",0))*LOAD_RESULTS!$D$4*0.5
-(_xlfn.IFS(LOAD_RESULTS!$C$5= LISTS!$A$14,'1. PV_Systems'!D16,
     LOAD_RESULTS!$C$5= LISTS!$A$15,'2. PV_Rooftop'!D16,
     LOAD_RESULTS!$C$5= LISTS!$A$16,'3. Wind_Parks'!D16,
     LOAD_RESULTS!$C$5= LISTS!$A$17,'4. Biomass'!D16,
     LOAD_RESULTS!$C$5="MENU",0))*LOAD_RESULTS!$D$6*0.5</f>
        <v>0</v>
      </c>
      <c r="M16" s="20" cm="1">
        <f t="array" ref="M16">(_xlfn.IFS(LOAD_RESULTS!$C$3= LISTS!$A$2,'1. Domestic'!E16,
     LOAD_RESULTS!$C$3= LISTS!$A$3,'3. Small_Commercial'!E16,
     LOAD_RESULTS!$C$3= LISTS!$A$4,'4.Large_Commercial_Shops-Stores'!E16,
     LOAD_RESULTS!$C$3= LISTS!$A$5,'5. Large_Commercial_Hotels'!E16,
     LOAD_RESULTS!$C$3= LISTS!$A$6,'6. Small_Industrial'!E16,
     LOAD_RESULTS!$C$3= LISTS!$A$7,'7. Large_Industrial'!E16,
     LOAD_RESULTS!$C$3= LISTS!$A$8,'10. Water_Pumping'!E16,
     LOAD_RESULTS!$C$3= LISTS!$A$9,'11. Thermal_Energy_Storage'!E16,
     LOAD_RESULTS!$C$3= LISTS!$A$10,'12. Street_Lighting'!E16,
LOAD_RESULTS!$C$3="MENU",0))*LOAD_RESULTS!$D$4*0.5
-(_xlfn.IFS(LOAD_RESULTS!$C$5= LISTS!$A$14,'1. PV_Systems'!E16,
     LOAD_RESULTS!$C$5= LISTS!$A$15,'2. PV_Rooftop'!E16,
     LOAD_RESULTS!$C$5= LISTS!$A$16,'3. Wind_Parks'!E16,
     LOAD_RESULTS!$C$5= LISTS!$A$17,'4. Biomass'!E16,
     LOAD_RESULTS!$C$5="MENU",0))*LOAD_RESULTS!$D$6*0.5</f>
        <v>0</v>
      </c>
      <c r="N16" s="20" cm="1">
        <f t="array" ref="N16">(_xlfn.IFS(LOAD_RESULTS!$C$3= LISTS!$A$2,'1. Domestic'!F16,
     LOAD_RESULTS!$C$3= LISTS!$A$3,'3. Small_Commercial'!F16,
     LOAD_RESULTS!$C$3= LISTS!$A$4,'4.Large_Commercial_Shops-Stores'!F16,
     LOAD_RESULTS!$C$3= LISTS!$A$5,'5. Large_Commercial_Hotels'!F16,
     LOAD_RESULTS!$C$3= LISTS!$A$6,'6. Small_Industrial'!F16,
     LOAD_RESULTS!$C$3= LISTS!$A$7,'7. Large_Industrial'!F16,
     LOAD_RESULTS!$C$3= LISTS!$A$8,'10. Water_Pumping'!F16,
     LOAD_RESULTS!$C$3= LISTS!$A$9,'11. Thermal_Energy_Storage'!F16,
     LOAD_RESULTS!$C$3= LISTS!$A$10,'12. Street_Lighting'!F16,
LOAD_RESULTS!$C$3="MENU",0))*LOAD_RESULTS!$D$4*0.5
-(_xlfn.IFS(LOAD_RESULTS!$C$5= LISTS!$A$14,'1. PV_Systems'!F16,
     LOAD_RESULTS!$C$5= LISTS!$A$15,'2. PV_Rooftop'!F16,
     LOAD_RESULTS!$C$5= LISTS!$A$16,'3. Wind_Parks'!F16,
     LOAD_RESULTS!$C$5= LISTS!$A$17,'4. Biomass'!F16,
     LOAD_RESULTS!$C$5="MENU",0))*LOAD_RESULTS!$D$6*0.5</f>
        <v>0</v>
      </c>
      <c r="O16" s="20" cm="1">
        <f t="array" ref="O16">(_xlfn.IFS(LOAD_RESULTS!$C$3= LISTS!$A$2,'1. Domestic'!G16,
     LOAD_RESULTS!$C$3= LISTS!$A$3,'3. Small_Commercial'!G16,
     LOAD_RESULTS!$C$3= LISTS!$A$4,'4.Large_Commercial_Shops-Stores'!G16,
     LOAD_RESULTS!$C$3= LISTS!$A$5,'5. Large_Commercial_Hotels'!G16,
     LOAD_RESULTS!$C$3= LISTS!$A$6,'6. Small_Industrial'!G16,
     LOAD_RESULTS!$C$3= LISTS!$A$7,'7. Large_Industrial'!G16,
     LOAD_RESULTS!$C$3= LISTS!$A$8,'10. Water_Pumping'!G16,
     LOAD_RESULTS!$C$3= LISTS!$A$9,'11. Thermal_Energy_Storage'!G16,
     LOAD_RESULTS!$C$3= LISTS!$A$10,'12. Street_Lighting'!G16,
LOAD_RESULTS!$C$3="MENU",0))*LOAD_RESULTS!$D$4*0.5
-(_xlfn.IFS(LOAD_RESULTS!$C$5= LISTS!$A$14,'1. PV_Systems'!G16,
     LOAD_RESULTS!$C$5= LISTS!$A$15,'2. PV_Rooftop'!G16,
     LOAD_RESULTS!$C$5= LISTS!$A$16,'3. Wind_Parks'!G16,
     LOAD_RESULTS!$C$5= LISTS!$A$17,'4. Biomass'!G16,
     LOAD_RESULTS!$C$5="MENU",0))*LOAD_RESULTS!$D$6*0.5</f>
        <v>0</v>
      </c>
      <c r="P16" s="20" cm="1">
        <f t="array" ref="P16">(_xlfn.IFS(LOAD_RESULTS!$C$3= LISTS!$A$2,'1. Domestic'!H16,
     LOAD_RESULTS!$C$3= LISTS!$A$3,'3. Small_Commercial'!H16,
     LOAD_RESULTS!$C$3= LISTS!$A$4,'4.Large_Commercial_Shops-Stores'!H16,
     LOAD_RESULTS!$C$3= LISTS!$A$5,'5. Large_Commercial_Hotels'!H16,
     LOAD_RESULTS!$C$3= LISTS!$A$6,'6. Small_Industrial'!H16,
     LOAD_RESULTS!$C$3= LISTS!$A$7,'7. Large_Industrial'!H16,
     LOAD_RESULTS!$C$3= LISTS!$A$8,'10. Water_Pumping'!H16,
     LOAD_RESULTS!$C$3= LISTS!$A$9,'11. Thermal_Energy_Storage'!H16,
     LOAD_RESULTS!$C$3= LISTS!$A$10,'12. Street_Lighting'!H16,
LOAD_RESULTS!$C$3="MENU",0))*LOAD_RESULTS!$D$4*0.5
-(_xlfn.IFS(LOAD_RESULTS!$C$5= LISTS!$A$14,'1. PV_Systems'!H16,
     LOAD_RESULTS!$C$5= LISTS!$A$15,'2. PV_Rooftop'!H16,
     LOAD_RESULTS!$C$5= LISTS!$A$16,'3. Wind_Parks'!H16,
     LOAD_RESULTS!$C$5= LISTS!$A$17,'4. Biomass'!H16,
     LOAD_RESULTS!$C$5="MENU",0))*LOAD_RESULTS!$D$6*0.5</f>
        <v>0</v>
      </c>
      <c r="Q16" s="20" cm="1">
        <f t="array" ref="Q16">(_xlfn.IFS(LOAD_RESULTS!$C$3= LISTS!$A$2,'1. Domestic'!I16,
     LOAD_RESULTS!$C$3= LISTS!$A$3,'3. Small_Commercial'!I16,
     LOAD_RESULTS!$C$3= LISTS!$A$4,'4.Large_Commercial_Shops-Stores'!I16,
     LOAD_RESULTS!$C$3= LISTS!$A$5,'5. Large_Commercial_Hotels'!I16,
     LOAD_RESULTS!$C$3= LISTS!$A$6,'6. Small_Industrial'!I16,
     LOAD_RESULTS!$C$3= LISTS!$A$7,'7. Large_Industrial'!I16,
     LOAD_RESULTS!$C$3= LISTS!$A$8,'10. Water_Pumping'!I16,
     LOAD_RESULTS!$C$3= LISTS!$A$9,'11. Thermal_Energy_Storage'!I16,
     LOAD_RESULTS!$C$3= LISTS!$A$10,'12. Street_Lighting'!I16,
LOAD_RESULTS!$C$3="MENU",0))*LOAD_RESULTS!$D$4*0.5
-(_xlfn.IFS(LOAD_RESULTS!$C$5= LISTS!$A$14,'1. PV_Systems'!I16,
     LOAD_RESULTS!$C$5= LISTS!$A$15,'2. PV_Rooftop'!I16,
     LOAD_RESULTS!$C$5= LISTS!$A$16,'3. Wind_Parks'!I16,
     LOAD_RESULTS!$C$5= LISTS!$A$17,'4. Biomass'!I16,
     LOAD_RESULTS!$C$5="MENU",0))*LOAD_RESULTS!$D$6*0.5</f>
        <v>0</v>
      </c>
      <c r="R16" s="20" cm="1">
        <f t="array" ref="R16">(_xlfn.IFS(LOAD_RESULTS!$C$3= LISTS!$A$2,'1. Domestic'!J16,
     LOAD_RESULTS!$C$3= LISTS!$A$3,'3. Small_Commercial'!J16,
     LOAD_RESULTS!$C$3= LISTS!$A$4,'4.Large_Commercial_Shops-Stores'!J16,
     LOAD_RESULTS!$C$3= LISTS!$A$5,'5. Large_Commercial_Hotels'!J16,
     LOAD_RESULTS!$C$3= LISTS!$A$6,'6. Small_Industrial'!J16,
     LOAD_RESULTS!$C$3= LISTS!$A$7,'7. Large_Industrial'!J16,
     LOAD_RESULTS!$C$3= LISTS!$A$8,'10. Water_Pumping'!J16,
     LOAD_RESULTS!$C$3= LISTS!$A$9,'11. Thermal_Energy_Storage'!J16,
     LOAD_RESULTS!$C$3= LISTS!$A$10,'12. Street_Lighting'!J16,
LOAD_RESULTS!$C$3="MENU",0))*LOAD_RESULTS!$D$4*0.5
-(_xlfn.IFS(LOAD_RESULTS!$C$5= LISTS!$A$14,'1. PV_Systems'!J16,
     LOAD_RESULTS!$C$5= LISTS!$A$15,'2. PV_Rooftop'!J16,
     LOAD_RESULTS!$C$5= LISTS!$A$16,'3. Wind_Parks'!J16,
     LOAD_RESULTS!$C$5= LISTS!$A$17,'4. Biomass'!J16,
     LOAD_RESULTS!$C$5="MENU",0))*LOAD_RESULTS!$D$6*0.5</f>
        <v>0</v>
      </c>
      <c r="S16" s="20" cm="1">
        <f t="array" ref="S16">(_xlfn.IFS(LOAD_RESULTS!$C$3= LISTS!$A$2,'1. Domestic'!K16,
     LOAD_RESULTS!$C$3= LISTS!$A$3,'3. Small_Commercial'!K16,
     LOAD_RESULTS!$C$3= LISTS!$A$4,'4.Large_Commercial_Shops-Stores'!K16,
     LOAD_RESULTS!$C$3= LISTS!$A$5,'5. Large_Commercial_Hotels'!K16,
     LOAD_RESULTS!$C$3= LISTS!$A$6,'6. Small_Industrial'!K16,
     LOAD_RESULTS!$C$3= LISTS!$A$7,'7. Large_Industrial'!K16,
     LOAD_RESULTS!$C$3= LISTS!$A$8,'10. Water_Pumping'!K16,
     LOAD_RESULTS!$C$3= LISTS!$A$9,'11. Thermal_Energy_Storage'!K16,
     LOAD_RESULTS!$C$3= LISTS!$A$10,'12. Street_Lighting'!K16,
LOAD_RESULTS!$C$3="MENU",0))*LOAD_RESULTS!$D$4*0.5
-(_xlfn.IFS(LOAD_RESULTS!$C$5= LISTS!$A$14,'1. PV_Systems'!K16,
     LOAD_RESULTS!$C$5= LISTS!$A$15,'2. PV_Rooftop'!K16,
     LOAD_RESULTS!$C$5= LISTS!$A$16,'3. Wind_Parks'!K16,
     LOAD_RESULTS!$C$5= LISTS!$A$17,'4. Biomass'!K16,
     LOAD_RESULTS!$C$5="MENU",0))*LOAD_RESULTS!$D$6*0.5</f>
        <v>0</v>
      </c>
      <c r="T16" s="20" cm="1">
        <f t="array" ref="T16">(_xlfn.IFS(LOAD_RESULTS!$C$3= LISTS!$A$2,'1. Domestic'!L16,
     LOAD_RESULTS!$C$3= LISTS!$A$3,'3. Small_Commercial'!L16,
     LOAD_RESULTS!$C$3= LISTS!$A$4,'4.Large_Commercial_Shops-Stores'!L16,
     LOAD_RESULTS!$C$3= LISTS!$A$5,'5. Large_Commercial_Hotels'!L16,
     LOAD_RESULTS!$C$3= LISTS!$A$6,'6. Small_Industrial'!L16,
     LOAD_RESULTS!$C$3= LISTS!$A$7,'7. Large_Industrial'!L16,
     LOAD_RESULTS!$C$3= LISTS!$A$8,'10. Water_Pumping'!L16,
     LOAD_RESULTS!$C$3= LISTS!$A$9,'11. Thermal_Energy_Storage'!L16,
     LOAD_RESULTS!$C$3= LISTS!$A$10,'12. Street_Lighting'!L16,
LOAD_RESULTS!$C$3="MENU",0))*LOAD_RESULTS!$D$4*0.5
-(_xlfn.IFS(LOAD_RESULTS!$C$5= LISTS!$A$14,'1. PV_Systems'!L16,
     LOAD_RESULTS!$C$5= LISTS!$A$15,'2. PV_Rooftop'!L16,
     LOAD_RESULTS!$C$5= LISTS!$A$16,'3. Wind_Parks'!L16,
     LOAD_RESULTS!$C$5= LISTS!$A$17,'4. Biomass'!L16,
     LOAD_RESULTS!$C$5="MENU",0))*LOAD_RESULTS!$D$6*0.5</f>
        <v>0</v>
      </c>
      <c r="U16" s="20" cm="1">
        <f t="array" ref="U16">(_xlfn.IFS(LOAD_RESULTS!$C$3= LISTS!$A$2,'1. Domestic'!M16,
     LOAD_RESULTS!$C$3= LISTS!$A$3,'3. Small_Commercial'!M16,
     LOAD_RESULTS!$C$3= LISTS!$A$4,'4.Large_Commercial_Shops-Stores'!M16,
     LOAD_RESULTS!$C$3= LISTS!$A$5,'5. Large_Commercial_Hotels'!M16,
     LOAD_RESULTS!$C$3= LISTS!$A$6,'6. Small_Industrial'!M16,
     LOAD_RESULTS!$C$3= LISTS!$A$7,'7. Large_Industrial'!M16,
     LOAD_RESULTS!$C$3= LISTS!$A$8,'10. Water_Pumping'!M16,
     LOAD_RESULTS!$C$3= LISTS!$A$9,'11. Thermal_Energy_Storage'!M16,
     LOAD_RESULTS!$C$3= LISTS!$A$10,'12. Street_Lighting'!M16,
LOAD_RESULTS!$C$3="MENU",0))*LOAD_RESULTS!$D$4*0.5
-(_xlfn.IFS(LOAD_RESULTS!$C$5= LISTS!$A$14,'1. PV_Systems'!M16,
     LOAD_RESULTS!$C$5= LISTS!$A$15,'2. PV_Rooftop'!M16,
     LOAD_RESULTS!$C$5= LISTS!$A$16,'3. Wind_Parks'!M16,
     LOAD_RESULTS!$C$5= LISTS!$A$17,'4. Biomass'!M16,
     LOAD_RESULTS!$C$5="MENU",0))*LOAD_RESULTS!$D$6*0.5</f>
        <v>0</v>
      </c>
      <c r="V16" s="20" cm="1">
        <f t="array" ref="V16">(_xlfn.IFS(LOAD_RESULTS!$C$3= LISTS!$A$2,'1. Domestic'!N16,
     LOAD_RESULTS!$C$3= LISTS!$A$3,'3. Small_Commercial'!N16,
     LOAD_RESULTS!$C$3= LISTS!$A$4,'4.Large_Commercial_Shops-Stores'!N16,
     LOAD_RESULTS!$C$3= LISTS!$A$5,'5. Large_Commercial_Hotels'!N16,
     LOAD_RESULTS!$C$3= LISTS!$A$6,'6. Small_Industrial'!N16,
     LOAD_RESULTS!$C$3= LISTS!$A$7,'7. Large_Industrial'!N16,
     LOAD_RESULTS!$C$3= LISTS!$A$8,'10. Water_Pumping'!N16,
     LOAD_RESULTS!$C$3= LISTS!$A$9,'11. Thermal_Energy_Storage'!N16,
     LOAD_RESULTS!$C$3= LISTS!$A$10,'12. Street_Lighting'!N16,
LOAD_RESULTS!$C$3="MENU",0))*LOAD_RESULTS!$D$4*0.5
-(_xlfn.IFS(LOAD_RESULTS!$C$5= LISTS!$A$14,'1. PV_Systems'!N16,
     LOAD_RESULTS!$C$5= LISTS!$A$15,'2. PV_Rooftop'!N16,
     LOAD_RESULTS!$C$5= LISTS!$A$16,'3. Wind_Parks'!N16,
     LOAD_RESULTS!$C$5= LISTS!$A$17,'4. Biomass'!N16,
     LOAD_RESULTS!$C$5="MENU",0))*LOAD_RESULTS!$D$6*0.5</f>
        <v>0</v>
      </c>
      <c r="W16" s="20" cm="1">
        <f t="array" ref="W16">(_xlfn.IFS(LOAD_RESULTS!$C$3= LISTS!$A$2,'1. Domestic'!O16,
     LOAD_RESULTS!$C$3= LISTS!$A$3,'3. Small_Commercial'!O16,
     LOAD_RESULTS!$C$3= LISTS!$A$4,'4.Large_Commercial_Shops-Stores'!O16,
     LOAD_RESULTS!$C$3= LISTS!$A$5,'5. Large_Commercial_Hotels'!O16,
     LOAD_RESULTS!$C$3= LISTS!$A$6,'6. Small_Industrial'!O16,
     LOAD_RESULTS!$C$3= LISTS!$A$7,'7. Large_Industrial'!O16,
     LOAD_RESULTS!$C$3= LISTS!$A$8,'10. Water_Pumping'!O16,
     LOAD_RESULTS!$C$3= LISTS!$A$9,'11. Thermal_Energy_Storage'!O16,
     LOAD_RESULTS!$C$3= LISTS!$A$10,'12. Street_Lighting'!O16,
LOAD_RESULTS!$C$3="MENU",0))*LOAD_RESULTS!$D$4*0.5
-(_xlfn.IFS(LOAD_RESULTS!$C$5= LISTS!$A$14,'1. PV_Systems'!O16,
     LOAD_RESULTS!$C$5= LISTS!$A$15,'2. PV_Rooftop'!O16,
     LOAD_RESULTS!$C$5= LISTS!$A$16,'3. Wind_Parks'!O16,
     LOAD_RESULTS!$C$5= LISTS!$A$17,'4. Biomass'!O16,
     LOAD_RESULTS!$C$5="MENU",0))*LOAD_RESULTS!$D$6*0.5</f>
        <v>0</v>
      </c>
      <c r="X16" s="20" cm="1">
        <f t="array" ref="X16">(_xlfn.IFS(LOAD_RESULTS!$C$3= LISTS!$A$2,'1. Domestic'!P16,
     LOAD_RESULTS!$C$3= LISTS!$A$3,'3. Small_Commercial'!P16,
     LOAD_RESULTS!$C$3= LISTS!$A$4,'4.Large_Commercial_Shops-Stores'!P16,
     LOAD_RESULTS!$C$3= LISTS!$A$5,'5. Large_Commercial_Hotels'!P16,
     LOAD_RESULTS!$C$3= LISTS!$A$6,'6. Small_Industrial'!P16,
     LOAD_RESULTS!$C$3= LISTS!$A$7,'7. Large_Industrial'!P16,
     LOAD_RESULTS!$C$3= LISTS!$A$8,'10. Water_Pumping'!P16,
     LOAD_RESULTS!$C$3= LISTS!$A$9,'11. Thermal_Energy_Storage'!P16,
     LOAD_RESULTS!$C$3= LISTS!$A$10,'12. Street_Lighting'!P16,
LOAD_RESULTS!$C$3="MENU",0))*LOAD_RESULTS!$D$4*0.5
-(_xlfn.IFS(LOAD_RESULTS!$C$5= LISTS!$A$14,'1. PV_Systems'!P16,
     LOAD_RESULTS!$C$5= LISTS!$A$15,'2. PV_Rooftop'!P16,
     LOAD_RESULTS!$C$5= LISTS!$A$16,'3. Wind_Parks'!P16,
     LOAD_RESULTS!$C$5= LISTS!$A$17,'4. Biomass'!P16,
     LOAD_RESULTS!$C$5="MENU",0))*LOAD_RESULTS!$D$6*0.5</f>
        <v>0</v>
      </c>
      <c r="Y16" s="20" cm="1">
        <f t="array" ref="Y16">(_xlfn.IFS(LOAD_RESULTS!$C$3= LISTS!$A$2,'1. Domestic'!Q16,
     LOAD_RESULTS!$C$3= LISTS!$A$3,'3. Small_Commercial'!Q16,
     LOAD_RESULTS!$C$3= LISTS!$A$4,'4.Large_Commercial_Shops-Stores'!Q16,
     LOAD_RESULTS!$C$3= LISTS!$A$5,'5. Large_Commercial_Hotels'!Q16,
     LOAD_RESULTS!$C$3= LISTS!$A$6,'6. Small_Industrial'!Q16,
     LOAD_RESULTS!$C$3= LISTS!$A$7,'7. Large_Industrial'!Q16,
     LOAD_RESULTS!$C$3= LISTS!$A$8,'10. Water_Pumping'!Q16,
     LOAD_RESULTS!$C$3= LISTS!$A$9,'11. Thermal_Energy_Storage'!Q16,
     LOAD_RESULTS!$C$3= LISTS!$A$10,'12. Street_Lighting'!Q16,
LOAD_RESULTS!$C$3="MENU",0))*LOAD_RESULTS!$D$4*0.5
-(_xlfn.IFS(LOAD_RESULTS!$C$5= LISTS!$A$14,'1. PV_Systems'!Q16,
     LOAD_RESULTS!$C$5= LISTS!$A$15,'2. PV_Rooftop'!Q16,
     LOAD_RESULTS!$C$5= LISTS!$A$16,'3. Wind_Parks'!Q16,
     LOAD_RESULTS!$C$5= LISTS!$A$17,'4. Biomass'!Q16,
     LOAD_RESULTS!$C$5="MENU",0))*LOAD_RESULTS!$D$6*0.5</f>
        <v>0</v>
      </c>
      <c r="Z16" s="20" cm="1">
        <f t="array" ref="Z16">(_xlfn.IFS(LOAD_RESULTS!$C$3= LISTS!$A$2,'1. Domestic'!R16,
     LOAD_RESULTS!$C$3= LISTS!$A$3,'3. Small_Commercial'!R16,
     LOAD_RESULTS!$C$3= LISTS!$A$4,'4.Large_Commercial_Shops-Stores'!R16,
     LOAD_RESULTS!$C$3= LISTS!$A$5,'5. Large_Commercial_Hotels'!R16,
     LOAD_RESULTS!$C$3= LISTS!$A$6,'6. Small_Industrial'!R16,
     LOAD_RESULTS!$C$3= LISTS!$A$7,'7. Large_Industrial'!R16,
     LOAD_RESULTS!$C$3= LISTS!$A$8,'10. Water_Pumping'!R16,
     LOAD_RESULTS!$C$3= LISTS!$A$9,'11. Thermal_Energy_Storage'!R16,
     LOAD_RESULTS!$C$3= LISTS!$A$10,'12. Street_Lighting'!R16,
LOAD_RESULTS!$C$3="MENU",0))*LOAD_RESULTS!$D$4*0.5
-(_xlfn.IFS(LOAD_RESULTS!$C$5= LISTS!$A$14,'1. PV_Systems'!R16,
     LOAD_RESULTS!$C$5= LISTS!$A$15,'2. PV_Rooftop'!R16,
     LOAD_RESULTS!$C$5= LISTS!$A$16,'3. Wind_Parks'!R16,
     LOAD_RESULTS!$C$5= LISTS!$A$17,'4. Biomass'!R16,
     LOAD_RESULTS!$C$5="MENU",0))*LOAD_RESULTS!$D$6*0.5</f>
        <v>0</v>
      </c>
      <c r="AA16" s="20" cm="1">
        <f t="array" ref="AA16">(_xlfn.IFS(LOAD_RESULTS!$C$3= LISTS!$A$2,'1. Domestic'!S16,
     LOAD_RESULTS!$C$3= LISTS!$A$3,'3. Small_Commercial'!S16,
     LOAD_RESULTS!$C$3= LISTS!$A$4,'4.Large_Commercial_Shops-Stores'!S16,
     LOAD_RESULTS!$C$3= LISTS!$A$5,'5. Large_Commercial_Hotels'!S16,
     LOAD_RESULTS!$C$3= LISTS!$A$6,'6. Small_Industrial'!S16,
     LOAD_RESULTS!$C$3= LISTS!$A$7,'7. Large_Industrial'!S16,
     LOAD_RESULTS!$C$3= LISTS!$A$8,'10. Water_Pumping'!S16,
     LOAD_RESULTS!$C$3= LISTS!$A$9,'11. Thermal_Energy_Storage'!S16,
     LOAD_RESULTS!$C$3= LISTS!$A$10,'12. Street_Lighting'!S16,
LOAD_RESULTS!$C$3="MENU",0))*LOAD_RESULTS!$D$4*0.5
-(_xlfn.IFS(LOAD_RESULTS!$C$5= LISTS!$A$14,'1. PV_Systems'!S16,
     LOAD_RESULTS!$C$5= LISTS!$A$15,'2. PV_Rooftop'!S16,
     LOAD_RESULTS!$C$5= LISTS!$A$16,'3. Wind_Parks'!S16,
     LOAD_RESULTS!$C$5= LISTS!$A$17,'4. Biomass'!S16,
     LOAD_RESULTS!$C$5="MENU",0))*LOAD_RESULTS!$D$6*0.5</f>
        <v>0</v>
      </c>
      <c r="AB16" s="20" cm="1">
        <f t="array" ref="AB16">(_xlfn.IFS(LOAD_RESULTS!$C$3= LISTS!$A$2,'1. Domestic'!T16,
     LOAD_RESULTS!$C$3= LISTS!$A$3,'3. Small_Commercial'!T16,
     LOAD_RESULTS!$C$3= LISTS!$A$4,'4.Large_Commercial_Shops-Stores'!T16,
     LOAD_RESULTS!$C$3= LISTS!$A$5,'5. Large_Commercial_Hotels'!T16,
     LOAD_RESULTS!$C$3= LISTS!$A$6,'6. Small_Industrial'!T16,
     LOAD_RESULTS!$C$3= LISTS!$A$7,'7. Large_Industrial'!T16,
     LOAD_RESULTS!$C$3= LISTS!$A$8,'10. Water_Pumping'!T16,
     LOAD_RESULTS!$C$3= LISTS!$A$9,'11. Thermal_Energy_Storage'!T16,
     LOAD_RESULTS!$C$3= LISTS!$A$10,'12. Street_Lighting'!T16,
LOAD_RESULTS!$C$3="MENU",0))*LOAD_RESULTS!$D$4*0.5
-(_xlfn.IFS(LOAD_RESULTS!$C$5= LISTS!$A$14,'1. PV_Systems'!T16,
     LOAD_RESULTS!$C$5= LISTS!$A$15,'2. PV_Rooftop'!T16,
     LOAD_RESULTS!$C$5= LISTS!$A$16,'3. Wind_Parks'!T16,
     LOAD_RESULTS!$C$5= LISTS!$A$17,'4. Biomass'!T16,
     LOAD_RESULTS!$C$5="MENU",0))*LOAD_RESULTS!$D$6*0.5</f>
        <v>0</v>
      </c>
      <c r="AC16" s="20" cm="1">
        <f t="array" ref="AC16">(_xlfn.IFS(LOAD_RESULTS!$C$3= LISTS!$A$2,'1. Domestic'!U16,
     LOAD_RESULTS!$C$3= LISTS!$A$3,'3. Small_Commercial'!U16,
     LOAD_RESULTS!$C$3= LISTS!$A$4,'4.Large_Commercial_Shops-Stores'!U16,
     LOAD_RESULTS!$C$3= LISTS!$A$5,'5. Large_Commercial_Hotels'!U16,
     LOAD_RESULTS!$C$3= LISTS!$A$6,'6. Small_Industrial'!U16,
     LOAD_RESULTS!$C$3= LISTS!$A$7,'7. Large_Industrial'!U16,
     LOAD_RESULTS!$C$3= LISTS!$A$8,'10. Water_Pumping'!U16,
     LOAD_RESULTS!$C$3= LISTS!$A$9,'11. Thermal_Energy_Storage'!U16,
     LOAD_RESULTS!$C$3= LISTS!$A$10,'12. Street_Lighting'!U16,
LOAD_RESULTS!$C$3="MENU",0))*LOAD_RESULTS!$D$4*0.5
-(_xlfn.IFS(LOAD_RESULTS!$C$5= LISTS!$A$14,'1. PV_Systems'!U16,
     LOAD_RESULTS!$C$5= LISTS!$A$15,'2. PV_Rooftop'!U16,
     LOAD_RESULTS!$C$5= LISTS!$A$16,'3. Wind_Parks'!U16,
     LOAD_RESULTS!$C$5= LISTS!$A$17,'4. Biomass'!U16,
     LOAD_RESULTS!$C$5="MENU",0))*LOAD_RESULTS!$D$6*0.5</f>
        <v>0</v>
      </c>
      <c r="AD16" s="20" cm="1">
        <f t="array" ref="AD16">(_xlfn.IFS(LOAD_RESULTS!$C$3= LISTS!$A$2,'1. Domestic'!V16,
     LOAD_RESULTS!$C$3= LISTS!$A$3,'3. Small_Commercial'!V16,
     LOAD_RESULTS!$C$3= LISTS!$A$4,'4.Large_Commercial_Shops-Stores'!V16,
     LOAD_RESULTS!$C$3= LISTS!$A$5,'5. Large_Commercial_Hotels'!V16,
     LOAD_RESULTS!$C$3= LISTS!$A$6,'6. Small_Industrial'!V16,
     LOAD_RESULTS!$C$3= LISTS!$A$7,'7. Large_Industrial'!V16,
     LOAD_RESULTS!$C$3= LISTS!$A$8,'10. Water_Pumping'!V16,
     LOAD_RESULTS!$C$3= LISTS!$A$9,'11. Thermal_Energy_Storage'!V16,
     LOAD_RESULTS!$C$3= LISTS!$A$10,'12. Street_Lighting'!V16,
LOAD_RESULTS!$C$3="MENU",0))*LOAD_RESULTS!$D$4*0.5
-(_xlfn.IFS(LOAD_RESULTS!$C$5= LISTS!$A$14,'1. PV_Systems'!V16,
     LOAD_RESULTS!$C$5= LISTS!$A$15,'2. PV_Rooftop'!V16,
     LOAD_RESULTS!$C$5= LISTS!$A$16,'3. Wind_Parks'!V16,
     LOAD_RESULTS!$C$5= LISTS!$A$17,'4. Biomass'!V16,
     LOAD_RESULTS!$C$5="MENU",0))*LOAD_RESULTS!$D$6*0.5</f>
        <v>0</v>
      </c>
      <c r="AE16" s="20" cm="1">
        <f t="array" ref="AE16">(_xlfn.IFS(LOAD_RESULTS!$C$3= LISTS!$A$2,'1. Domestic'!W16,
     LOAD_RESULTS!$C$3= LISTS!$A$3,'3. Small_Commercial'!W16,
     LOAD_RESULTS!$C$3= LISTS!$A$4,'4.Large_Commercial_Shops-Stores'!W16,
     LOAD_RESULTS!$C$3= LISTS!$A$5,'5. Large_Commercial_Hotels'!W16,
     LOAD_RESULTS!$C$3= LISTS!$A$6,'6. Small_Industrial'!W16,
     LOAD_RESULTS!$C$3= LISTS!$A$7,'7. Large_Industrial'!W16,
     LOAD_RESULTS!$C$3= LISTS!$A$8,'10. Water_Pumping'!W16,
     LOAD_RESULTS!$C$3= LISTS!$A$9,'11. Thermal_Energy_Storage'!W16,
     LOAD_RESULTS!$C$3= LISTS!$A$10,'12. Street_Lighting'!W16,
LOAD_RESULTS!$C$3="MENU",0))*LOAD_RESULTS!$D$4*0.5
-(_xlfn.IFS(LOAD_RESULTS!$C$5= LISTS!$A$14,'1. PV_Systems'!W16,
     LOAD_RESULTS!$C$5= LISTS!$A$15,'2. PV_Rooftop'!W16,
     LOAD_RESULTS!$C$5= LISTS!$A$16,'3. Wind_Parks'!W16,
     LOAD_RESULTS!$C$5= LISTS!$A$17,'4. Biomass'!W16,
     LOAD_RESULTS!$C$5="MENU",0))*LOAD_RESULTS!$D$6*0.5</f>
        <v>0</v>
      </c>
      <c r="AF16" s="20" cm="1">
        <f t="array" ref="AF16">(_xlfn.IFS(LOAD_RESULTS!$C$3= LISTS!$A$2,'1. Domestic'!X16,
     LOAD_RESULTS!$C$3= LISTS!$A$3,'3. Small_Commercial'!X16,
     LOAD_RESULTS!$C$3= LISTS!$A$4,'4.Large_Commercial_Shops-Stores'!X16,
     LOAD_RESULTS!$C$3= LISTS!$A$5,'5. Large_Commercial_Hotels'!X16,
     LOAD_RESULTS!$C$3= LISTS!$A$6,'6. Small_Industrial'!X16,
     LOAD_RESULTS!$C$3= LISTS!$A$7,'7. Large_Industrial'!X16,
     LOAD_RESULTS!$C$3= LISTS!$A$8,'10. Water_Pumping'!X16,
     LOAD_RESULTS!$C$3= LISTS!$A$9,'11. Thermal_Energy_Storage'!X16,
     LOAD_RESULTS!$C$3= LISTS!$A$10,'12. Street_Lighting'!X16,
LOAD_RESULTS!$C$3="MENU",0))*LOAD_RESULTS!$D$4*0.5
-(_xlfn.IFS(LOAD_RESULTS!$C$5= LISTS!$A$14,'1. PV_Systems'!X16,
     LOAD_RESULTS!$C$5= LISTS!$A$15,'2. PV_Rooftop'!X16,
     LOAD_RESULTS!$C$5= LISTS!$A$16,'3. Wind_Parks'!X16,
     LOAD_RESULTS!$C$5= LISTS!$A$17,'4. Biomass'!X16,
     LOAD_RESULTS!$C$5="MENU",0))*LOAD_RESULTS!$D$6*0.5</f>
        <v>0</v>
      </c>
      <c r="AG16" s="20" cm="1">
        <f t="array" ref="AG16">(_xlfn.IFS(LOAD_RESULTS!$C$3= LISTS!$A$2,'1. Domestic'!Y16,
     LOAD_RESULTS!$C$3= LISTS!$A$3,'3. Small_Commercial'!Y16,
     LOAD_RESULTS!$C$3= LISTS!$A$4,'4.Large_Commercial_Shops-Stores'!Y16,
     LOAD_RESULTS!$C$3= LISTS!$A$5,'5. Large_Commercial_Hotels'!Y16,
     LOAD_RESULTS!$C$3= LISTS!$A$6,'6. Small_Industrial'!Y16,
     LOAD_RESULTS!$C$3= LISTS!$A$7,'7. Large_Industrial'!Y16,
     LOAD_RESULTS!$C$3= LISTS!$A$8,'10. Water_Pumping'!Y16,
     LOAD_RESULTS!$C$3= LISTS!$A$9,'11. Thermal_Energy_Storage'!Y16,
     LOAD_RESULTS!$C$3= LISTS!$A$10,'12. Street_Lighting'!Y16,
LOAD_RESULTS!$C$3="MENU",0))*LOAD_RESULTS!$D$4*0.5
-(_xlfn.IFS(LOAD_RESULTS!$C$5= LISTS!$A$14,'1. PV_Systems'!Y16,
     LOAD_RESULTS!$C$5= LISTS!$A$15,'2. PV_Rooftop'!Y16,
     LOAD_RESULTS!$C$5= LISTS!$A$16,'3. Wind_Parks'!Y16,
     LOAD_RESULTS!$C$5= LISTS!$A$17,'4. Biomass'!Y16,
     LOAD_RESULTS!$C$5="MENU",0))*LOAD_RESULTS!$D$6*0.5</f>
        <v>0</v>
      </c>
      <c r="AI16" s="57"/>
      <c r="AJ16" s="20"/>
      <c r="AK16" s="20"/>
      <c r="AL16" s="20"/>
      <c r="AM16" s="20"/>
      <c r="AN16" s="20"/>
      <c r="AO16" s="20"/>
      <c r="AP16" s="20"/>
      <c r="AQ16" s="20"/>
      <c r="AS16" s="57"/>
      <c r="AT16" s="21"/>
      <c r="AU16" s="21"/>
      <c r="AX16" s="63">
        <v>0.27083333333333331</v>
      </c>
      <c r="AY16" s="19" t="e">
        <f t="shared" si="0"/>
        <v>#N/A</v>
      </c>
      <c r="AZ16" s="19" t="e" cm="1">
        <f t="array" ref="AZ16">(_xlfn.IFS(LOAD_RESULTS!$D$7="January",J16,
LOAD_RESULTS!$D$7="February",L16,
LOAD_RESULTS!$D$7="March",N16,
LOAD_RESULTS!$D$7="April",P16,
LOAD_RESULTS!$D$7="May",R16,
LOAD_RESULTS!$D$7="June",T16,
LOAD_RESULTS!$D$7="July",V16,
LOAD_RESULTS!$D$7="August",X16,
LOAD_RESULTS!$D$7="September",Z16,
LOAD_RESULTS!$D$7="October",AB16,
LOAD_RESULTS!$D$7="November",AD16,
LOAD_RESULTS!$D$7="December",AF16))</f>
        <v>#N/A</v>
      </c>
      <c r="BA16" s="19" t="e" cm="1">
        <f t="array" ref="BA16">(_xlfn.IFS(LOAD_RESULTS!$D$7="January",K16,
LOAD_RESULTS!$D$7="February",M16,
LOAD_RESULTS!$D$7="March",O16,
LOAD_RESULTS!$D$7="April",Q16,
LOAD_RESULTS!$D$7="May",S16,
LOAD_RESULTS!$D$7="June",U16,
LOAD_RESULTS!$D$7="July",W16,
LOAD_RESULTS!$D$7="August",Y16,
LOAD_RESULTS!$D$7="September",AA16,
LOAD_RESULTS!$D$7="October",AC16,
LOAD_RESULTS!$D$7="November",AE16,
LOAD_RESULTS!$D$7="December",AG16))</f>
        <v>#N/A</v>
      </c>
      <c r="BB16" s="19" t="e">
        <f t="shared" si="1"/>
        <v>#N/A</v>
      </c>
      <c r="BC16" s="19" t="e">
        <f t="shared" si="2"/>
        <v>#N/A</v>
      </c>
    </row>
    <row r="17" spans="1:55" x14ac:dyDescent="0.3">
      <c r="A17" s="54">
        <v>45658</v>
      </c>
      <c r="B17" s="55" t="s">
        <v>4</v>
      </c>
      <c r="C17" s="55" t="s">
        <v>108</v>
      </c>
      <c r="D17" s="55" t="s">
        <v>6</v>
      </c>
      <c r="E17" s="55" t="s">
        <v>49</v>
      </c>
      <c r="F17" s="55">
        <v>0.3125</v>
      </c>
      <c r="G17" s="56">
        <v>0</v>
      </c>
      <c r="I17" s="40">
        <v>0.3125</v>
      </c>
      <c r="J17" s="20" cm="1">
        <f t="array" ref="J17">(_xlfn.IFS(LOAD_RESULTS!$C$3= LISTS!$A$2,'1. Domestic'!B17,
     LOAD_RESULTS!$C$3= LISTS!$A$3,'3. Small_Commercial'!B17,
     LOAD_RESULTS!$C$3= LISTS!$A$4,'4.Large_Commercial_Shops-Stores'!B17,
     LOAD_RESULTS!$C$3= LISTS!$A$5,'5. Large_Commercial_Hotels'!B17,
     LOAD_RESULTS!$C$3= LISTS!$A$6,'6. Small_Industrial'!B17,
     LOAD_RESULTS!$C$3= LISTS!$A$7,'7. Large_Industrial'!B17,
     LOAD_RESULTS!$C$3= LISTS!$A$8,'10. Water_Pumping'!B17,
     LOAD_RESULTS!$C$3= LISTS!$A$9,'11. Thermal_Energy_Storage'!B17,
     LOAD_RESULTS!$C$3= LISTS!$A$10,'12. Street_Lighting'!B17,
LOAD_RESULTS!$C$3="MENU",0))*LOAD_RESULTS!$D$4*0.5
-(_xlfn.IFS(LOAD_RESULTS!$C$5= LISTS!$A$14,'1. PV_Systems'!B17,
     LOAD_RESULTS!$C$5= LISTS!$A$15,'2. PV_Rooftop'!B17,
     LOAD_RESULTS!$C$5= LISTS!$A$16,'3. Wind_Parks'!B17,
     LOAD_RESULTS!$C$5= LISTS!$A$17,'4. Biomass'!B17,
     LOAD_RESULTS!$C$5="MENU",0))*LOAD_RESULTS!$D$6*0.5</f>
        <v>0</v>
      </c>
      <c r="K17" s="20" cm="1">
        <f t="array" ref="K17">(_xlfn.IFS(LOAD_RESULTS!$C$3= LISTS!$A$2,'1. Domestic'!C17,
     LOAD_RESULTS!$C$3= LISTS!$A$3,'3. Small_Commercial'!C17,
     LOAD_RESULTS!$C$3= LISTS!$A$4,'4.Large_Commercial_Shops-Stores'!C17,
     LOAD_RESULTS!$C$3= LISTS!$A$5,'5. Large_Commercial_Hotels'!C17,
     LOAD_RESULTS!$C$3= LISTS!$A$6,'6. Small_Industrial'!C17,
     LOAD_RESULTS!$C$3= LISTS!$A$7,'7. Large_Industrial'!C17,
     LOAD_RESULTS!$C$3= LISTS!$A$8,'10. Water_Pumping'!C17,
     LOAD_RESULTS!$C$3= LISTS!$A$9,'11. Thermal_Energy_Storage'!C17,
     LOAD_RESULTS!$C$3= LISTS!$A$10,'12. Street_Lighting'!C17,
LOAD_RESULTS!$C$3="MENU",0))*LOAD_RESULTS!$D$4*0.5
-(_xlfn.IFS(LOAD_RESULTS!$C$5= LISTS!$A$14,'1. PV_Systems'!C17,
     LOAD_RESULTS!$C$5= LISTS!$A$15,'2. PV_Rooftop'!C17,
     LOAD_RESULTS!$C$5= LISTS!$A$16,'3. Wind_Parks'!C17,
     LOAD_RESULTS!$C$5= LISTS!$A$17,'4. Biomass'!C17,
     LOAD_RESULTS!$C$5="MENU",0))*LOAD_RESULTS!$D$6*0.5</f>
        <v>0</v>
      </c>
      <c r="L17" s="20" cm="1">
        <f t="array" ref="L17">(_xlfn.IFS(LOAD_RESULTS!$C$3= LISTS!$A$2,'1. Domestic'!D17,
     LOAD_RESULTS!$C$3= LISTS!$A$3,'3. Small_Commercial'!D17,
     LOAD_RESULTS!$C$3= LISTS!$A$4,'4.Large_Commercial_Shops-Stores'!D17,
     LOAD_RESULTS!$C$3= LISTS!$A$5,'5. Large_Commercial_Hotels'!D17,
     LOAD_RESULTS!$C$3= LISTS!$A$6,'6. Small_Industrial'!D17,
     LOAD_RESULTS!$C$3= LISTS!$A$7,'7. Large_Industrial'!D17,
     LOAD_RESULTS!$C$3= LISTS!$A$8,'10. Water_Pumping'!D17,
     LOAD_RESULTS!$C$3= LISTS!$A$9,'11. Thermal_Energy_Storage'!D17,
     LOAD_RESULTS!$C$3= LISTS!$A$10,'12. Street_Lighting'!D17,
LOAD_RESULTS!$C$3="MENU",0))*LOAD_RESULTS!$D$4*0.5
-(_xlfn.IFS(LOAD_RESULTS!$C$5= LISTS!$A$14,'1. PV_Systems'!D17,
     LOAD_RESULTS!$C$5= LISTS!$A$15,'2. PV_Rooftop'!D17,
     LOAD_RESULTS!$C$5= LISTS!$A$16,'3. Wind_Parks'!D17,
     LOAD_RESULTS!$C$5= LISTS!$A$17,'4. Biomass'!D17,
     LOAD_RESULTS!$C$5="MENU",0))*LOAD_RESULTS!$D$6*0.5</f>
        <v>0</v>
      </c>
      <c r="M17" s="20" cm="1">
        <f t="array" ref="M17">(_xlfn.IFS(LOAD_RESULTS!$C$3= LISTS!$A$2,'1. Domestic'!E17,
     LOAD_RESULTS!$C$3= LISTS!$A$3,'3. Small_Commercial'!E17,
     LOAD_RESULTS!$C$3= LISTS!$A$4,'4.Large_Commercial_Shops-Stores'!E17,
     LOAD_RESULTS!$C$3= LISTS!$A$5,'5. Large_Commercial_Hotels'!E17,
     LOAD_RESULTS!$C$3= LISTS!$A$6,'6. Small_Industrial'!E17,
     LOAD_RESULTS!$C$3= LISTS!$A$7,'7. Large_Industrial'!E17,
     LOAD_RESULTS!$C$3= LISTS!$A$8,'10. Water_Pumping'!E17,
     LOAD_RESULTS!$C$3= LISTS!$A$9,'11. Thermal_Energy_Storage'!E17,
     LOAD_RESULTS!$C$3= LISTS!$A$10,'12. Street_Lighting'!E17,
LOAD_RESULTS!$C$3="MENU",0))*LOAD_RESULTS!$D$4*0.5
-(_xlfn.IFS(LOAD_RESULTS!$C$5= LISTS!$A$14,'1. PV_Systems'!E17,
     LOAD_RESULTS!$C$5= LISTS!$A$15,'2. PV_Rooftop'!E17,
     LOAD_RESULTS!$C$5= LISTS!$A$16,'3. Wind_Parks'!E17,
     LOAD_RESULTS!$C$5= LISTS!$A$17,'4. Biomass'!E17,
     LOAD_RESULTS!$C$5="MENU",0))*LOAD_RESULTS!$D$6*0.5</f>
        <v>0</v>
      </c>
      <c r="N17" s="20" cm="1">
        <f t="array" ref="N17">(_xlfn.IFS(LOAD_RESULTS!$C$3= LISTS!$A$2,'1. Domestic'!F17,
     LOAD_RESULTS!$C$3= LISTS!$A$3,'3. Small_Commercial'!F17,
     LOAD_RESULTS!$C$3= LISTS!$A$4,'4.Large_Commercial_Shops-Stores'!F17,
     LOAD_RESULTS!$C$3= LISTS!$A$5,'5. Large_Commercial_Hotels'!F17,
     LOAD_RESULTS!$C$3= LISTS!$A$6,'6. Small_Industrial'!F17,
     LOAD_RESULTS!$C$3= LISTS!$A$7,'7. Large_Industrial'!F17,
     LOAD_RESULTS!$C$3= LISTS!$A$8,'10. Water_Pumping'!F17,
     LOAD_RESULTS!$C$3= LISTS!$A$9,'11. Thermal_Energy_Storage'!F17,
     LOAD_RESULTS!$C$3= LISTS!$A$10,'12. Street_Lighting'!F17,
LOAD_RESULTS!$C$3="MENU",0))*LOAD_RESULTS!$D$4*0.5
-(_xlfn.IFS(LOAD_RESULTS!$C$5= LISTS!$A$14,'1. PV_Systems'!F17,
     LOAD_RESULTS!$C$5= LISTS!$A$15,'2. PV_Rooftop'!F17,
     LOAD_RESULTS!$C$5= LISTS!$A$16,'3. Wind_Parks'!F17,
     LOAD_RESULTS!$C$5= LISTS!$A$17,'4. Biomass'!F17,
     LOAD_RESULTS!$C$5="MENU",0))*LOAD_RESULTS!$D$6*0.5</f>
        <v>0</v>
      </c>
      <c r="O17" s="20" cm="1">
        <f t="array" ref="O17">(_xlfn.IFS(LOAD_RESULTS!$C$3= LISTS!$A$2,'1. Domestic'!G17,
     LOAD_RESULTS!$C$3= LISTS!$A$3,'3. Small_Commercial'!G17,
     LOAD_RESULTS!$C$3= LISTS!$A$4,'4.Large_Commercial_Shops-Stores'!G17,
     LOAD_RESULTS!$C$3= LISTS!$A$5,'5. Large_Commercial_Hotels'!G17,
     LOAD_RESULTS!$C$3= LISTS!$A$6,'6. Small_Industrial'!G17,
     LOAD_RESULTS!$C$3= LISTS!$A$7,'7. Large_Industrial'!G17,
     LOAD_RESULTS!$C$3= LISTS!$A$8,'10. Water_Pumping'!G17,
     LOAD_RESULTS!$C$3= LISTS!$A$9,'11. Thermal_Energy_Storage'!G17,
     LOAD_RESULTS!$C$3= LISTS!$A$10,'12. Street_Lighting'!G17,
LOAD_RESULTS!$C$3="MENU",0))*LOAD_RESULTS!$D$4*0.5
-(_xlfn.IFS(LOAD_RESULTS!$C$5= LISTS!$A$14,'1. PV_Systems'!G17,
     LOAD_RESULTS!$C$5= LISTS!$A$15,'2. PV_Rooftop'!G17,
     LOAD_RESULTS!$C$5= LISTS!$A$16,'3. Wind_Parks'!G17,
     LOAD_RESULTS!$C$5= LISTS!$A$17,'4. Biomass'!G17,
     LOAD_RESULTS!$C$5="MENU",0))*LOAD_RESULTS!$D$6*0.5</f>
        <v>0</v>
      </c>
      <c r="P17" s="20" cm="1">
        <f t="array" ref="P17">(_xlfn.IFS(LOAD_RESULTS!$C$3= LISTS!$A$2,'1. Domestic'!H17,
     LOAD_RESULTS!$C$3= LISTS!$A$3,'3. Small_Commercial'!H17,
     LOAD_RESULTS!$C$3= LISTS!$A$4,'4.Large_Commercial_Shops-Stores'!H17,
     LOAD_RESULTS!$C$3= LISTS!$A$5,'5. Large_Commercial_Hotels'!H17,
     LOAD_RESULTS!$C$3= LISTS!$A$6,'6. Small_Industrial'!H17,
     LOAD_RESULTS!$C$3= LISTS!$A$7,'7. Large_Industrial'!H17,
     LOAD_RESULTS!$C$3= LISTS!$A$8,'10. Water_Pumping'!H17,
     LOAD_RESULTS!$C$3= LISTS!$A$9,'11. Thermal_Energy_Storage'!H17,
     LOAD_RESULTS!$C$3= LISTS!$A$10,'12. Street_Lighting'!H17,
LOAD_RESULTS!$C$3="MENU",0))*LOAD_RESULTS!$D$4*0.5
-(_xlfn.IFS(LOAD_RESULTS!$C$5= LISTS!$A$14,'1. PV_Systems'!H17,
     LOAD_RESULTS!$C$5= LISTS!$A$15,'2. PV_Rooftop'!H17,
     LOAD_RESULTS!$C$5= LISTS!$A$16,'3. Wind_Parks'!H17,
     LOAD_RESULTS!$C$5= LISTS!$A$17,'4. Biomass'!H17,
     LOAD_RESULTS!$C$5="MENU",0))*LOAD_RESULTS!$D$6*0.5</f>
        <v>0</v>
      </c>
      <c r="Q17" s="20" cm="1">
        <f t="array" ref="Q17">(_xlfn.IFS(LOAD_RESULTS!$C$3= LISTS!$A$2,'1. Domestic'!I17,
     LOAD_RESULTS!$C$3= LISTS!$A$3,'3. Small_Commercial'!I17,
     LOAD_RESULTS!$C$3= LISTS!$A$4,'4.Large_Commercial_Shops-Stores'!I17,
     LOAD_RESULTS!$C$3= LISTS!$A$5,'5. Large_Commercial_Hotels'!I17,
     LOAD_RESULTS!$C$3= LISTS!$A$6,'6. Small_Industrial'!I17,
     LOAD_RESULTS!$C$3= LISTS!$A$7,'7. Large_Industrial'!I17,
     LOAD_RESULTS!$C$3= LISTS!$A$8,'10. Water_Pumping'!I17,
     LOAD_RESULTS!$C$3= LISTS!$A$9,'11. Thermal_Energy_Storage'!I17,
     LOAD_RESULTS!$C$3= LISTS!$A$10,'12. Street_Lighting'!I17,
LOAD_RESULTS!$C$3="MENU",0))*LOAD_RESULTS!$D$4*0.5
-(_xlfn.IFS(LOAD_RESULTS!$C$5= LISTS!$A$14,'1. PV_Systems'!I17,
     LOAD_RESULTS!$C$5= LISTS!$A$15,'2. PV_Rooftop'!I17,
     LOAD_RESULTS!$C$5= LISTS!$A$16,'3. Wind_Parks'!I17,
     LOAD_RESULTS!$C$5= LISTS!$A$17,'4. Biomass'!I17,
     LOAD_RESULTS!$C$5="MENU",0))*LOAD_RESULTS!$D$6*0.5</f>
        <v>0</v>
      </c>
      <c r="R17" s="20" cm="1">
        <f t="array" ref="R17">(_xlfn.IFS(LOAD_RESULTS!$C$3= LISTS!$A$2,'1. Domestic'!J17,
     LOAD_RESULTS!$C$3= LISTS!$A$3,'3. Small_Commercial'!J17,
     LOAD_RESULTS!$C$3= LISTS!$A$4,'4.Large_Commercial_Shops-Stores'!J17,
     LOAD_RESULTS!$C$3= LISTS!$A$5,'5. Large_Commercial_Hotels'!J17,
     LOAD_RESULTS!$C$3= LISTS!$A$6,'6. Small_Industrial'!J17,
     LOAD_RESULTS!$C$3= LISTS!$A$7,'7. Large_Industrial'!J17,
     LOAD_RESULTS!$C$3= LISTS!$A$8,'10. Water_Pumping'!J17,
     LOAD_RESULTS!$C$3= LISTS!$A$9,'11. Thermal_Energy_Storage'!J17,
     LOAD_RESULTS!$C$3= LISTS!$A$10,'12. Street_Lighting'!J17,
LOAD_RESULTS!$C$3="MENU",0))*LOAD_RESULTS!$D$4*0.5
-(_xlfn.IFS(LOAD_RESULTS!$C$5= LISTS!$A$14,'1. PV_Systems'!J17,
     LOAD_RESULTS!$C$5= LISTS!$A$15,'2. PV_Rooftop'!J17,
     LOAD_RESULTS!$C$5= LISTS!$A$16,'3. Wind_Parks'!J17,
     LOAD_RESULTS!$C$5= LISTS!$A$17,'4. Biomass'!J17,
     LOAD_RESULTS!$C$5="MENU",0))*LOAD_RESULTS!$D$6*0.5</f>
        <v>0</v>
      </c>
      <c r="S17" s="20" cm="1">
        <f t="array" ref="S17">(_xlfn.IFS(LOAD_RESULTS!$C$3= LISTS!$A$2,'1. Domestic'!K17,
     LOAD_RESULTS!$C$3= LISTS!$A$3,'3. Small_Commercial'!K17,
     LOAD_RESULTS!$C$3= LISTS!$A$4,'4.Large_Commercial_Shops-Stores'!K17,
     LOAD_RESULTS!$C$3= LISTS!$A$5,'5. Large_Commercial_Hotels'!K17,
     LOAD_RESULTS!$C$3= LISTS!$A$6,'6. Small_Industrial'!K17,
     LOAD_RESULTS!$C$3= LISTS!$A$7,'7. Large_Industrial'!K17,
     LOAD_RESULTS!$C$3= LISTS!$A$8,'10. Water_Pumping'!K17,
     LOAD_RESULTS!$C$3= LISTS!$A$9,'11. Thermal_Energy_Storage'!K17,
     LOAD_RESULTS!$C$3= LISTS!$A$10,'12. Street_Lighting'!K17,
LOAD_RESULTS!$C$3="MENU",0))*LOAD_RESULTS!$D$4*0.5
-(_xlfn.IFS(LOAD_RESULTS!$C$5= LISTS!$A$14,'1. PV_Systems'!K17,
     LOAD_RESULTS!$C$5= LISTS!$A$15,'2. PV_Rooftop'!K17,
     LOAD_RESULTS!$C$5= LISTS!$A$16,'3. Wind_Parks'!K17,
     LOAD_RESULTS!$C$5= LISTS!$A$17,'4. Biomass'!K17,
     LOAD_RESULTS!$C$5="MENU",0))*LOAD_RESULTS!$D$6*0.5</f>
        <v>0</v>
      </c>
      <c r="T17" s="20" cm="1">
        <f t="array" ref="T17">(_xlfn.IFS(LOAD_RESULTS!$C$3= LISTS!$A$2,'1. Domestic'!L17,
     LOAD_RESULTS!$C$3= LISTS!$A$3,'3. Small_Commercial'!L17,
     LOAD_RESULTS!$C$3= LISTS!$A$4,'4.Large_Commercial_Shops-Stores'!L17,
     LOAD_RESULTS!$C$3= LISTS!$A$5,'5. Large_Commercial_Hotels'!L17,
     LOAD_RESULTS!$C$3= LISTS!$A$6,'6. Small_Industrial'!L17,
     LOAD_RESULTS!$C$3= LISTS!$A$7,'7. Large_Industrial'!L17,
     LOAD_RESULTS!$C$3= LISTS!$A$8,'10. Water_Pumping'!L17,
     LOAD_RESULTS!$C$3= LISTS!$A$9,'11. Thermal_Energy_Storage'!L17,
     LOAD_RESULTS!$C$3= LISTS!$A$10,'12. Street_Lighting'!L17,
LOAD_RESULTS!$C$3="MENU",0))*LOAD_RESULTS!$D$4*0.5
-(_xlfn.IFS(LOAD_RESULTS!$C$5= LISTS!$A$14,'1. PV_Systems'!L17,
     LOAD_RESULTS!$C$5= LISTS!$A$15,'2. PV_Rooftop'!L17,
     LOAD_RESULTS!$C$5= LISTS!$A$16,'3. Wind_Parks'!L17,
     LOAD_RESULTS!$C$5= LISTS!$A$17,'4. Biomass'!L17,
     LOAD_RESULTS!$C$5="MENU",0))*LOAD_RESULTS!$D$6*0.5</f>
        <v>0</v>
      </c>
      <c r="U17" s="20" cm="1">
        <f t="array" ref="U17">(_xlfn.IFS(LOAD_RESULTS!$C$3= LISTS!$A$2,'1. Domestic'!M17,
     LOAD_RESULTS!$C$3= LISTS!$A$3,'3. Small_Commercial'!M17,
     LOAD_RESULTS!$C$3= LISTS!$A$4,'4.Large_Commercial_Shops-Stores'!M17,
     LOAD_RESULTS!$C$3= LISTS!$A$5,'5. Large_Commercial_Hotels'!M17,
     LOAD_RESULTS!$C$3= LISTS!$A$6,'6. Small_Industrial'!M17,
     LOAD_RESULTS!$C$3= LISTS!$A$7,'7. Large_Industrial'!M17,
     LOAD_RESULTS!$C$3= LISTS!$A$8,'10. Water_Pumping'!M17,
     LOAD_RESULTS!$C$3= LISTS!$A$9,'11. Thermal_Energy_Storage'!M17,
     LOAD_RESULTS!$C$3= LISTS!$A$10,'12. Street_Lighting'!M17,
LOAD_RESULTS!$C$3="MENU",0))*LOAD_RESULTS!$D$4*0.5
-(_xlfn.IFS(LOAD_RESULTS!$C$5= LISTS!$A$14,'1. PV_Systems'!M17,
     LOAD_RESULTS!$C$5= LISTS!$A$15,'2. PV_Rooftop'!M17,
     LOAD_RESULTS!$C$5= LISTS!$A$16,'3. Wind_Parks'!M17,
     LOAD_RESULTS!$C$5= LISTS!$A$17,'4. Biomass'!M17,
     LOAD_RESULTS!$C$5="MENU",0))*LOAD_RESULTS!$D$6*0.5</f>
        <v>0</v>
      </c>
      <c r="V17" s="20" cm="1">
        <f t="array" ref="V17">(_xlfn.IFS(LOAD_RESULTS!$C$3= LISTS!$A$2,'1. Domestic'!N17,
     LOAD_RESULTS!$C$3= LISTS!$A$3,'3. Small_Commercial'!N17,
     LOAD_RESULTS!$C$3= LISTS!$A$4,'4.Large_Commercial_Shops-Stores'!N17,
     LOAD_RESULTS!$C$3= LISTS!$A$5,'5. Large_Commercial_Hotels'!N17,
     LOAD_RESULTS!$C$3= LISTS!$A$6,'6. Small_Industrial'!N17,
     LOAD_RESULTS!$C$3= LISTS!$A$7,'7. Large_Industrial'!N17,
     LOAD_RESULTS!$C$3= LISTS!$A$8,'10. Water_Pumping'!N17,
     LOAD_RESULTS!$C$3= LISTS!$A$9,'11. Thermal_Energy_Storage'!N17,
     LOAD_RESULTS!$C$3= LISTS!$A$10,'12. Street_Lighting'!N17,
LOAD_RESULTS!$C$3="MENU",0))*LOAD_RESULTS!$D$4*0.5
-(_xlfn.IFS(LOAD_RESULTS!$C$5= LISTS!$A$14,'1. PV_Systems'!N17,
     LOAD_RESULTS!$C$5= LISTS!$A$15,'2. PV_Rooftop'!N17,
     LOAD_RESULTS!$C$5= LISTS!$A$16,'3. Wind_Parks'!N17,
     LOAD_RESULTS!$C$5= LISTS!$A$17,'4. Biomass'!N17,
     LOAD_RESULTS!$C$5="MENU",0))*LOAD_RESULTS!$D$6*0.5</f>
        <v>0</v>
      </c>
      <c r="W17" s="20" cm="1">
        <f t="array" ref="W17">(_xlfn.IFS(LOAD_RESULTS!$C$3= LISTS!$A$2,'1. Domestic'!O17,
     LOAD_RESULTS!$C$3= LISTS!$A$3,'3. Small_Commercial'!O17,
     LOAD_RESULTS!$C$3= LISTS!$A$4,'4.Large_Commercial_Shops-Stores'!O17,
     LOAD_RESULTS!$C$3= LISTS!$A$5,'5. Large_Commercial_Hotels'!O17,
     LOAD_RESULTS!$C$3= LISTS!$A$6,'6. Small_Industrial'!O17,
     LOAD_RESULTS!$C$3= LISTS!$A$7,'7. Large_Industrial'!O17,
     LOAD_RESULTS!$C$3= LISTS!$A$8,'10. Water_Pumping'!O17,
     LOAD_RESULTS!$C$3= LISTS!$A$9,'11. Thermal_Energy_Storage'!O17,
     LOAD_RESULTS!$C$3= LISTS!$A$10,'12. Street_Lighting'!O17,
LOAD_RESULTS!$C$3="MENU",0))*LOAD_RESULTS!$D$4*0.5
-(_xlfn.IFS(LOAD_RESULTS!$C$5= LISTS!$A$14,'1. PV_Systems'!O17,
     LOAD_RESULTS!$C$5= LISTS!$A$15,'2. PV_Rooftop'!O17,
     LOAD_RESULTS!$C$5= LISTS!$A$16,'3. Wind_Parks'!O17,
     LOAD_RESULTS!$C$5= LISTS!$A$17,'4. Biomass'!O17,
     LOAD_RESULTS!$C$5="MENU",0))*LOAD_RESULTS!$D$6*0.5</f>
        <v>0</v>
      </c>
      <c r="X17" s="20" cm="1">
        <f t="array" ref="X17">(_xlfn.IFS(LOAD_RESULTS!$C$3= LISTS!$A$2,'1. Domestic'!P17,
     LOAD_RESULTS!$C$3= LISTS!$A$3,'3. Small_Commercial'!P17,
     LOAD_RESULTS!$C$3= LISTS!$A$4,'4.Large_Commercial_Shops-Stores'!P17,
     LOAD_RESULTS!$C$3= LISTS!$A$5,'5. Large_Commercial_Hotels'!P17,
     LOAD_RESULTS!$C$3= LISTS!$A$6,'6. Small_Industrial'!P17,
     LOAD_RESULTS!$C$3= LISTS!$A$7,'7. Large_Industrial'!P17,
     LOAD_RESULTS!$C$3= LISTS!$A$8,'10. Water_Pumping'!P17,
     LOAD_RESULTS!$C$3= LISTS!$A$9,'11. Thermal_Energy_Storage'!P17,
     LOAD_RESULTS!$C$3= LISTS!$A$10,'12. Street_Lighting'!P17,
LOAD_RESULTS!$C$3="MENU",0))*LOAD_RESULTS!$D$4*0.5
-(_xlfn.IFS(LOAD_RESULTS!$C$5= LISTS!$A$14,'1. PV_Systems'!P17,
     LOAD_RESULTS!$C$5= LISTS!$A$15,'2. PV_Rooftop'!P17,
     LOAD_RESULTS!$C$5= LISTS!$A$16,'3. Wind_Parks'!P17,
     LOAD_RESULTS!$C$5= LISTS!$A$17,'4. Biomass'!P17,
     LOAD_RESULTS!$C$5="MENU",0))*LOAD_RESULTS!$D$6*0.5</f>
        <v>0</v>
      </c>
      <c r="Y17" s="20" cm="1">
        <f t="array" ref="Y17">(_xlfn.IFS(LOAD_RESULTS!$C$3= LISTS!$A$2,'1. Domestic'!Q17,
     LOAD_RESULTS!$C$3= LISTS!$A$3,'3. Small_Commercial'!Q17,
     LOAD_RESULTS!$C$3= LISTS!$A$4,'4.Large_Commercial_Shops-Stores'!Q17,
     LOAD_RESULTS!$C$3= LISTS!$A$5,'5. Large_Commercial_Hotels'!Q17,
     LOAD_RESULTS!$C$3= LISTS!$A$6,'6. Small_Industrial'!Q17,
     LOAD_RESULTS!$C$3= LISTS!$A$7,'7. Large_Industrial'!Q17,
     LOAD_RESULTS!$C$3= LISTS!$A$8,'10. Water_Pumping'!Q17,
     LOAD_RESULTS!$C$3= LISTS!$A$9,'11. Thermal_Energy_Storage'!Q17,
     LOAD_RESULTS!$C$3= LISTS!$A$10,'12. Street_Lighting'!Q17,
LOAD_RESULTS!$C$3="MENU",0))*LOAD_RESULTS!$D$4*0.5
-(_xlfn.IFS(LOAD_RESULTS!$C$5= LISTS!$A$14,'1. PV_Systems'!Q17,
     LOAD_RESULTS!$C$5= LISTS!$A$15,'2. PV_Rooftop'!Q17,
     LOAD_RESULTS!$C$5= LISTS!$A$16,'3. Wind_Parks'!Q17,
     LOAD_RESULTS!$C$5= LISTS!$A$17,'4. Biomass'!Q17,
     LOAD_RESULTS!$C$5="MENU",0))*LOAD_RESULTS!$D$6*0.5</f>
        <v>0</v>
      </c>
      <c r="Z17" s="20" cm="1">
        <f t="array" ref="Z17">(_xlfn.IFS(LOAD_RESULTS!$C$3= LISTS!$A$2,'1. Domestic'!R17,
     LOAD_RESULTS!$C$3= LISTS!$A$3,'3. Small_Commercial'!R17,
     LOAD_RESULTS!$C$3= LISTS!$A$4,'4.Large_Commercial_Shops-Stores'!R17,
     LOAD_RESULTS!$C$3= LISTS!$A$5,'5. Large_Commercial_Hotels'!R17,
     LOAD_RESULTS!$C$3= LISTS!$A$6,'6. Small_Industrial'!R17,
     LOAD_RESULTS!$C$3= LISTS!$A$7,'7. Large_Industrial'!R17,
     LOAD_RESULTS!$C$3= LISTS!$A$8,'10. Water_Pumping'!R17,
     LOAD_RESULTS!$C$3= LISTS!$A$9,'11. Thermal_Energy_Storage'!R17,
     LOAD_RESULTS!$C$3= LISTS!$A$10,'12. Street_Lighting'!R17,
LOAD_RESULTS!$C$3="MENU",0))*LOAD_RESULTS!$D$4*0.5
-(_xlfn.IFS(LOAD_RESULTS!$C$5= LISTS!$A$14,'1. PV_Systems'!R17,
     LOAD_RESULTS!$C$5= LISTS!$A$15,'2. PV_Rooftop'!R17,
     LOAD_RESULTS!$C$5= LISTS!$A$16,'3. Wind_Parks'!R17,
     LOAD_RESULTS!$C$5= LISTS!$A$17,'4. Biomass'!R17,
     LOAD_RESULTS!$C$5="MENU",0))*LOAD_RESULTS!$D$6*0.5</f>
        <v>0</v>
      </c>
      <c r="AA17" s="20" cm="1">
        <f t="array" ref="AA17">(_xlfn.IFS(LOAD_RESULTS!$C$3= LISTS!$A$2,'1. Domestic'!S17,
     LOAD_RESULTS!$C$3= LISTS!$A$3,'3. Small_Commercial'!S17,
     LOAD_RESULTS!$C$3= LISTS!$A$4,'4.Large_Commercial_Shops-Stores'!S17,
     LOAD_RESULTS!$C$3= LISTS!$A$5,'5. Large_Commercial_Hotels'!S17,
     LOAD_RESULTS!$C$3= LISTS!$A$6,'6. Small_Industrial'!S17,
     LOAD_RESULTS!$C$3= LISTS!$A$7,'7. Large_Industrial'!S17,
     LOAD_RESULTS!$C$3= LISTS!$A$8,'10. Water_Pumping'!S17,
     LOAD_RESULTS!$C$3= LISTS!$A$9,'11. Thermal_Energy_Storage'!S17,
     LOAD_RESULTS!$C$3= LISTS!$A$10,'12. Street_Lighting'!S17,
LOAD_RESULTS!$C$3="MENU",0))*LOAD_RESULTS!$D$4*0.5
-(_xlfn.IFS(LOAD_RESULTS!$C$5= LISTS!$A$14,'1. PV_Systems'!S17,
     LOAD_RESULTS!$C$5= LISTS!$A$15,'2. PV_Rooftop'!S17,
     LOAD_RESULTS!$C$5= LISTS!$A$16,'3. Wind_Parks'!S17,
     LOAD_RESULTS!$C$5= LISTS!$A$17,'4. Biomass'!S17,
     LOAD_RESULTS!$C$5="MENU",0))*LOAD_RESULTS!$D$6*0.5</f>
        <v>0</v>
      </c>
      <c r="AB17" s="20" cm="1">
        <f t="array" ref="AB17">(_xlfn.IFS(LOAD_RESULTS!$C$3= LISTS!$A$2,'1. Domestic'!T17,
     LOAD_RESULTS!$C$3= LISTS!$A$3,'3. Small_Commercial'!T17,
     LOAD_RESULTS!$C$3= LISTS!$A$4,'4.Large_Commercial_Shops-Stores'!T17,
     LOAD_RESULTS!$C$3= LISTS!$A$5,'5. Large_Commercial_Hotels'!T17,
     LOAD_RESULTS!$C$3= LISTS!$A$6,'6. Small_Industrial'!T17,
     LOAD_RESULTS!$C$3= LISTS!$A$7,'7. Large_Industrial'!T17,
     LOAD_RESULTS!$C$3= LISTS!$A$8,'10. Water_Pumping'!T17,
     LOAD_RESULTS!$C$3= LISTS!$A$9,'11. Thermal_Energy_Storage'!T17,
     LOAD_RESULTS!$C$3= LISTS!$A$10,'12. Street_Lighting'!T17,
LOAD_RESULTS!$C$3="MENU",0))*LOAD_RESULTS!$D$4*0.5
-(_xlfn.IFS(LOAD_RESULTS!$C$5= LISTS!$A$14,'1. PV_Systems'!T17,
     LOAD_RESULTS!$C$5= LISTS!$A$15,'2. PV_Rooftop'!T17,
     LOAD_RESULTS!$C$5= LISTS!$A$16,'3. Wind_Parks'!T17,
     LOAD_RESULTS!$C$5= LISTS!$A$17,'4. Biomass'!T17,
     LOAD_RESULTS!$C$5="MENU",0))*LOAD_RESULTS!$D$6*0.5</f>
        <v>0</v>
      </c>
      <c r="AC17" s="20" cm="1">
        <f t="array" ref="AC17">(_xlfn.IFS(LOAD_RESULTS!$C$3= LISTS!$A$2,'1. Domestic'!U17,
     LOAD_RESULTS!$C$3= LISTS!$A$3,'3. Small_Commercial'!U17,
     LOAD_RESULTS!$C$3= LISTS!$A$4,'4.Large_Commercial_Shops-Stores'!U17,
     LOAD_RESULTS!$C$3= LISTS!$A$5,'5. Large_Commercial_Hotels'!U17,
     LOAD_RESULTS!$C$3= LISTS!$A$6,'6. Small_Industrial'!U17,
     LOAD_RESULTS!$C$3= LISTS!$A$7,'7. Large_Industrial'!U17,
     LOAD_RESULTS!$C$3= LISTS!$A$8,'10. Water_Pumping'!U17,
     LOAD_RESULTS!$C$3= LISTS!$A$9,'11. Thermal_Energy_Storage'!U17,
     LOAD_RESULTS!$C$3= LISTS!$A$10,'12. Street_Lighting'!U17,
LOAD_RESULTS!$C$3="MENU",0))*LOAD_RESULTS!$D$4*0.5
-(_xlfn.IFS(LOAD_RESULTS!$C$5= LISTS!$A$14,'1. PV_Systems'!U17,
     LOAD_RESULTS!$C$5= LISTS!$A$15,'2. PV_Rooftop'!U17,
     LOAD_RESULTS!$C$5= LISTS!$A$16,'3. Wind_Parks'!U17,
     LOAD_RESULTS!$C$5= LISTS!$A$17,'4. Biomass'!U17,
     LOAD_RESULTS!$C$5="MENU",0))*LOAD_RESULTS!$D$6*0.5</f>
        <v>0</v>
      </c>
      <c r="AD17" s="20" cm="1">
        <f t="array" ref="AD17">(_xlfn.IFS(LOAD_RESULTS!$C$3= LISTS!$A$2,'1. Domestic'!V17,
     LOAD_RESULTS!$C$3= LISTS!$A$3,'3. Small_Commercial'!V17,
     LOAD_RESULTS!$C$3= LISTS!$A$4,'4.Large_Commercial_Shops-Stores'!V17,
     LOAD_RESULTS!$C$3= LISTS!$A$5,'5. Large_Commercial_Hotels'!V17,
     LOAD_RESULTS!$C$3= LISTS!$A$6,'6. Small_Industrial'!V17,
     LOAD_RESULTS!$C$3= LISTS!$A$7,'7. Large_Industrial'!V17,
     LOAD_RESULTS!$C$3= LISTS!$A$8,'10. Water_Pumping'!V17,
     LOAD_RESULTS!$C$3= LISTS!$A$9,'11. Thermal_Energy_Storage'!V17,
     LOAD_RESULTS!$C$3= LISTS!$A$10,'12. Street_Lighting'!V17,
LOAD_RESULTS!$C$3="MENU",0))*LOAD_RESULTS!$D$4*0.5
-(_xlfn.IFS(LOAD_RESULTS!$C$5= LISTS!$A$14,'1. PV_Systems'!V17,
     LOAD_RESULTS!$C$5= LISTS!$A$15,'2. PV_Rooftop'!V17,
     LOAD_RESULTS!$C$5= LISTS!$A$16,'3. Wind_Parks'!V17,
     LOAD_RESULTS!$C$5= LISTS!$A$17,'4. Biomass'!V17,
     LOAD_RESULTS!$C$5="MENU",0))*LOAD_RESULTS!$D$6*0.5</f>
        <v>0</v>
      </c>
      <c r="AE17" s="20" cm="1">
        <f t="array" ref="AE17">(_xlfn.IFS(LOAD_RESULTS!$C$3= LISTS!$A$2,'1. Domestic'!W17,
     LOAD_RESULTS!$C$3= LISTS!$A$3,'3. Small_Commercial'!W17,
     LOAD_RESULTS!$C$3= LISTS!$A$4,'4.Large_Commercial_Shops-Stores'!W17,
     LOAD_RESULTS!$C$3= LISTS!$A$5,'5. Large_Commercial_Hotels'!W17,
     LOAD_RESULTS!$C$3= LISTS!$A$6,'6. Small_Industrial'!W17,
     LOAD_RESULTS!$C$3= LISTS!$A$7,'7. Large_Industrial'!W17,
     LOAD_RESULTS!$C$3= LISTS!$A$8,'10. Water_Pumping'!W17,
     LOAD_RESULTS!$C$3= LISTS!$A$9,'11. Thermal_Energy_Storage'!W17,
     LOAD_RESULTS!$C$3= LISTS!$A$10,'12. Street_Lighting'!W17,
LOAD_RESULTS!$C$3="MENU",0))*LOAD_RESULTS!$D$4*0.5
-(_xlfn.IFS(LOAD_RESULTS!$C$5= LISTS!$A$14,'1. PV_Systems'!W17,
     LOAD_RESULTS!$C$5= LISTS!$A$15,'2. PV_Rooftop'!W17,
     LOAD_RESULTS!$C$5= LISTS!$A$16,'3. Wind_Parks'!W17,
     LOAD_RESULTS!$C$5= LISTS!$A$17,'4. Biomass'!W17,
     LOAD_RESULTS!$C$5="MENU",0))*LOAD_RESULTS!$D$6*0.5</f>
        <v>0</v>
      </c>
      <c r="AF17" s="20" cm="1">
        <f t="array" ref="AF17">(_xlfn.IFS(LOAD_RESULTS!$C$3= LISTS!$A$2,'1. Domestic'!X17,
     LOAD_RESULTS!$C$3= LISTS!$A$3,'3. Small_Commercial'!X17,
     LOAD_RESULTS!$C$3= LISTS!$A$4,'4.Large_Commercial_Shops-Stores'!X17,
     LOAD_RESULTS!$C$3= LISTS!$A$5,'5. Large_Commercial_Hotels'!X17,
     LOAD_RESULTS!$C$3= LISTS!$A$6,'6. Small_Industrial'!X17,
     LOAD_RESULTS!$C$3= LISTS!$A$7,'7. Large_Industrial'!X17,
     LOAD_RESULTS!$C$3= LISTS!$A$8,'10. Water_Pumping'!X17,
     LOAD_RESULTS!$C$3= LISTS!$A$9,'11. Thermal_Energy_Storage'!X17,
     LOAD_RESULTS!$C$3= LISTS!$A$10,'12. Street_Lighting'!X17,
LOAD_RESULTS!$C$3="MENU",0))*LOAD_RESULTS!$D$4*0.5
-(_xlfn.IFS(LOAD_RESULTS!$C$5= LISTS!$A$14,'1. PV_Systems'!X17,
     LOAD_RESULTS!$C$5= LISTS!$A$15,'2. PV_Rooftop'!X17,
     LOAD_RESULTS!$C$5= LISTS!$A$16,'3. Wind_Parks'!X17,
     LOAD_RESULTS!$C$5= LISTS!$A$17,'4. Biomass'!X17,
     LOAD_RESULTS!$C$5="MENU",0))*LOAD_RESULTS!$D$6*0.5</f>
        <v>0</v>
      </c>
      <c r="AG17" s="20" cm="1">
        <f t="array" ref="AG17">(_xlfn.IFS(LOAD_RESULTS!$C$3= LISTS!$A$2,'1. Domestic'!Y17,
     LOAD_RESULTS!$C$3= LISTS!$A$3,'3. Small_Commercial'!Y17,
     LOAD_RESULTS!$C$3= LISTS!$A$4,'4.Large_Commercial_Shops-Stores'!Y17,
     LOAD_RESULTS!$C$3= LISTS!$A$5,'5. Large_Commercial_Hotels'!Y17,
     LOAD_RESULTS!$C$3= LISTS!$A$6,'6. Small_Industrial'!Y17,
     LOAD_RESULTS!$C$3= LISTS!$A$7,'7. Large_Industrial'!Y17,
     LOAD_RESULTS!$C$3= LISTS!$A$8,'10. Water_Pumping'!Y17,
     LOAD_RESULTS!$C$3= LISTS!$A$9,'11. Thermal_Energy_Storage'!Y17,
     LOAD_RESULTS!$C$3= LISTS!$A$10,'12. Street_Lighting'!Y17,
LOAD_RESULTS!$C$3="MENU",0))*LOAD_RESULTS!$D$4*0.5
-(_xlfn.IFS(LOAD_RESULTS!$C$5= LISTS!$A$14,'1. PV_Systems'!Y17,
     LOAD_RESULTS!$C$5= LISTS!$A$15,'2. PV_Rooftop'!Y17,
     LOAD_RESULTS!$C$5= LISTS!$A$16,'3. Wind_Parks'!Y17,
     LOAD_RESULTS!$C$5= LISTS!$A$17,'4. Biomass'!Y17,
     LOAD_RESULTS!$C$5="MENU",0))*LOAD_RESULTS!$D$6*0.5</f>
        <v>0</v>
      </c>
      <c r="AI17" s="57"/>
      <c r="AJ17" s="20"/>
      <c r="AK17" s="20"/>
      <c r="AL17" s="20"/>
      <c r="AM17" s="20"/>
      <c r="AN17" s="20"/>
      <c r="AO17" s="20"/>
      <c r="AP17" s="20"/>
      <c r="AQ17" s="20"/>
      <c r="AS17" s="57"/>
      <c r="AT17" s="21"/>
      <c r="AU17" s="21"/>
      <c r="AX17" s="58">
        <v>0.29166666666666669</v>
      </c>
      <c r="AY17" s="19" t="e">
        <f t="shared" si="0"/>
        <v>#N/A</v>
      </c>
      <c r="AZ17" s="19" t="e" cm="1">
        <f t="array" ref="AZ17">(_xlfn.IFS(LOAD_RESULTS!$D$7="January",J17,
LOAD_RESULTS!$D$7="February",L17,
LOAD_RESULTS!$D$7="March",N17,
LOAD_RESULTS!$D$7="April",P17,
LOAD_RESULTS!$D$7="May",R17,
LOAD_RESULTS!$D$7="June",T17,
LOAD_RESULTS!$D$7="July",V17,
LOAD_RESULTS!$D$7="August",X17,
LOAD_RESULTS!$D$7="September",Z17,
LOAD_RESULTS!$D$7="October",AB17,
LOAD_RESULTS!$D$7="November",AD17,
LOAD_RESULTS!$D$7="December",AF17))</f>
        <v>#N/A</v>
      </c>
      <c r="BA17" s="19" t="e" cm="1">
        <f t="array" ref="BA17">(_xlfn.IFS(LOAD_RESULTS!$D$7="January",K17,
LOAD_RESULTS!$D$7="February",M17,
LOAD_RESULTS!$D$7="March",O17,
LOAD_RESULTS!$D$7="April",Q17,
LOAD_RESULTS!$D$7="May",S17,
LOAD_RESULTS!$D$7="June",U17,
LOAD_RESULTS!$D$7="July",W17,
LOAD_RESULTS!$D$7="August",Y17,
LOAD_RESULTS!$D$7="September",AA17,
LOAD_RESULTS!$D$7="October",AC17,
LOAD_RESULTS!$D$7="November",AE17,
LOAD_RESULTS!$D$7="December",AG17))</f>
        <v>#N/A</v>
      </c>
      <c r="BB17" s="19" t="e">
        <f t="shared" si="1"/>
        <v>#N/A</v>
      </c>
      <c r="BC17" s="19" t="e">
        <f t="shared" si="2"/>
        <v>#N/A</v>
      </c>
    </row>
    <row r="18" spans="1:55" x14ac:dyDescent="0.3">
      <c r="A18" s="60">
        <v>45658</v>
      </c>
      <c r="B18" s="61" t="s">
        <v>4</v>
      </c>
      <c r="C18" s="61" t="s">
        <v>108</v>
      </c>
      <c r="D18" s="61" t="s">
        <v>6</v>
      </c>
      <c r="E18" s="61" t="s">
        <v>49</v>
      </c>
      <c r="F18" s="61">
        <v>0.33333333333333331</v>
      </c>
      <c r="G18" s="62">
        <v>0</v>
      </c>
      <c r="I18" s="40">
        <v>0.33333333333333331</v>
      </c>
      <c r="J18" s="20" cm="1">
        <f t="array" ref="J18">(_xlfn.IFS(LOAD_RESULTS!$C$3= LISTS!$A$2,'1. Domestic'!B18,
     LOAD_RESULTS!$C$3= LISTS!$A$3,'3. Small_Commercial'!B18,
     LOAD_RESULTS!$C$3= LISTS!$A$4,'4.Large_Commercial_Shops-Stores'!B18,
     LOAD_RESULTS!$C$3= LISTS!$A$5,'5. Large_Commercial_Hotels'!B18,
     LOAD_RESULTS!$C$3= LISTS!$A$6,'6. Small_Industrial'!B18,
     LOAD_RESULTS!$C$3= LISTS!$A$7,'7. Large_Industrial'!B18,
     LOAD_RESULTS!$C$3= LISTS!$A$8,'10. Water_Pumping'!B18,
     LOAD_RESULTS!$C$3= LISTS!$A$9,'11. Thermal_Energy_Storage'!B18,
     LOAD_RESULTS!$C$3= LISTS!$A$10,'12. Street_Lighting'!B18,
LOAD_RESULTS!$C$3="MENU",0))*LOAD_RESULTS!$D$4*0.5
-(_xlfn.IFS(LOAD_RESULTS!$C$5= LISTS!$A$14,'1. PV_Systems'!B18,
     LOAD_RESULTS!$C$5= LISTS!$A$15,'2. PV_Rooftop'!B18,
     LOAD_RESULTS!$C$5= LISTS!$A$16,'3. Wind_Parks'!B18,
     LOAD_RESULTS!$C$5= LISTS!$A$17,'4. Biomass'!B18,
     LOAD_RESULTS!$C$5="MENU",0))*LOAD_RESULTS!$D$6*0.5</f>
        <v>0</v>
      </c>
      <c r="K18" s="20" cm="1">
        <f t="array" ref="K18">(_xlfn.IFS(LOAD_RESULTS!$C$3= LISTS!$A$2,'1. Domestic'!C18,
     LOAD_RESULTS!$C$3= LISTS!$A$3,'3. Small_Commercial'!C18,
     LOAD_RESULTS!$C$3= LISTS!$A$4,'4.Large_Commercial_Shops-Stores'!C18,
     LOAD_RESULTS!$C$3= LISTS!$A$5,'5. Large_Commercial_Hotels'!C18,
     LOAD_RESULTS!$C$3= LISTS!$A$6,'6. Small_Industrial'!C18,
     LOAD_RESULTS!$C$3= LISTS!$A$7,'7. Large_Industrial'!C18,
     LOAD_RESULTS!$C$3= LISTS!$A$8,'10. Water_Pumping'!C18,
     LOAD_RESULTS!$C$3= LISTS!$A$9,'11. Thermal_Energy_Storage'!C18,
     LOAD_RESULTS!$C$3= LISTS!$A$10,'12. Street_Lighting'!C18,
LOAD_RESULTS!$C$3="MENU",0))*LOAD_RESULTS!$D$4*0.5
-(_xlfn.IFS(LOAD_RESULTS!$C$5= LISTS!$A$14,'1. PV_Systems'!C18,
     LOAD_RESULTS!$C$5= LISTS!$A$15,'2. PV_Rooftop'!C18,
     LOAD_RESULTS!$C$5= LISTS!$A$16,'3. Wind_Parks'!C18,
     LOAD_RESULTS!$C$5= LISTS!$A$17,'4. Biomass'!C18,
     LOAD_RESULTS!$C$5="MENU",0))*LOAD_RESULTS!$D$6*0.5</f>
        <v>0</v>
      </c>
      <c r="L18" s="20" cm="1">
        <f t="array" ref="L18">(_xlfn.IFS(LOAD_RESULTS!$C$3= LISTS!$A$2,'1. Domestic'!D18,
     LOAD_RESULTS!$C$3= LISTS!$A$3,'3. Small_Commercial'!D18,
     LOAD_RESULTS!$C$3= LISTS!$A$4,'4.Large_Commercial_Shops-Stores'!D18,
     LOAD_RESULTS!$C$3= LISTS!$A$5,'5. Large_Commercial_Hotels'!D18,
     LOAD_RESULTS!$C$3= LISTS!$A$6,'6. Small_Industrial'!D18,
     LOAD_RESULTS!$C$3= LISTS!$A$7,'7. Large_Industrial'!D18,
     LOAD_RESULTS!$C$3= LISTS!$A$8,'10. Water_Pumping'!D18,
     LOAD_RESULTS!$C$3= LISTS!$A$9,'11. Thermal_Energy_Storage'!D18,
     LOAD_RESULTS!$C$3= LISTS!$A$10,'12. Street_Lighting'!D18,
LOAD_RESULTS!$C$3="MENU",0))*LOAD_RESULTS!$D$4*0.5
-(_xlfn.IFS(LOAD_RESULTS!$C$5= LISTS!$A$14,'1. PV_Systems'!D18,
     LOAD_RESULTS!$C$5= LISTS!$A$15,'2. PV_Rooftop'!D18,
     LOAD_RESULTS!$C$5= LISTS!$A$16,'3. Wind_Parks'!D18,
     LOAD_RESULTS!$C$5= LISTS!$A$17,'4. Biomass'!D18,
     LOAD_RESULTS!$C$5="MENU",0))*LOAD_RESULTS!$D$6*0.5</f>
        <v>0</v>
      </c>
      <c r="M18" s="20" cm="1">
        <f t="array" ref="M18">(_xlfn.IFS(LOAD_RESULTS!$C$3= LISTS!$A$2,'1. Domestic'!E18,
     LOAD_RESULTS!$C$3= LISTS!$A$3,'3. Small_Commercial'!E18,
     LOAD_RESULTS!$C$3= LISTS!$A$4,'4.Large_Commercial_Shops-Stores'!E18,
     LOAD_RESULTS!$C$3= LISTS!$A$5,'5. Large_Commercial_Hotels'!E18,
     LOAD_RESULTS!$C$3= LISTS!$A$6,'6. Small_Industrial'!E18,
     LOAD_RESULTS!$C$3= LISTS!$A$7,'7. Large_Industrial'!E18,
     LOAD_RESULTS!$C$3= LISTS!$A$8,'10. Water_Pumping'!E18,
     LOAD_RESULTS!$C$3= LISTS!$A$9,'11. Thermal_Energy_Storage'!E18,
     LOAD_RESULTS!$C$3= LISTS!$A$10,'12. Street_Lighting'!E18,
LOAD_RESULTS!$C$3="MENU",0))*LOAD_RESULTS!$D$4*0.5
-(_xlfn.IFS(LOAD_RESULTS!$C$5= LISTS!$A$14,'1. PV_Systems'!E18,
     LOAD_RESULTS!$C$5= LISTS!$A$15,'2. PV_Rooftop'!E18,
     LOAD_RESULTS!$C$5= LISTS!$A$16,'3. Wind_Parks'!E18,
     LOAD_RESULTS!$C$5= LISTS!$A$17,'4. Biomass'!E18,
     LOAD_RESULTS!$C$5="MENU",0))*LOAD_RESULTS!$D$6*0.5</f>
        <v>0</v>
      </c>
      <c r="N18" s="20" cm="1">
        <f t="array" ref="N18">(_xlfn.IFS(LOAD_RESULTS!$C$3= LISTS!$A$2,'1. Domestic'!F18,
     LOAD_RESULTS!$C$3= LISTS!$A$3,'3. Small_Commercial'!F18,
     LOAD_RESULTS!$C$3= LISTS!$A$4,'4.Large_Commercial_Shops-Stores'!F18,
     LOAD_RESULTS!$C$3= LISTS!$A$5,'5. Large_Commercial_Hotels'!F18,
     LOAD_RESULTS!$C$3= LISTS!$A$6,'6. Small_Industrial'!F18,
     LOAD_RESULTS!$C$3= LISTS!$A$7,'7. Large_Industrial'!F18,
     LOAD_RESULTS!$C$3= LISTS!$A$8,'10. Water_Pumping'!F18,
     LOAD_RESULTS!$C$3= LISTS!$A$9,'11. Thermal_Energy_Storage'!F18,
     LOAD_RESULTS!$C$3= LISTS!$A$10,'12. Street_Lighting'!F18,
LOAD_RESULTS!$C$3="MENU",0))*LOAD_RESULTS!$D$4*0.5
-(_xlfn.IFS(LOAD_RESULTS!$C$5= LISTS!$A$14,'1. PV_Systems'!F18,
     LOAD_RESULTS!$C$5= LISTS!$A$15,'2. PV_Rooftop'!F18,
     LOAD_RESULTS!$C$5= LISTS!$A$16,'3. Wind_Parks'!F18,
     LOAD_RESULTS!$C$5= LISTS!$A$17,'4. Biomass'!F18,
     LOAD_RESULTS!$C$5="MENU",0))*LOAD_RESULTS!$D$6*0.5</f>
        <v>0</v>
      </c>
      <c r="O18" s="20" cm="1">
        <f t="array" ref="O18">(_xlfn.IFS(LOAD_RESULTS!$C$3= LISTS!$A$2,'1. Domestic'!G18,
     LOAD_RESULTS!$C$3= LISTS!$A$3,'3. Small_Commercial'!G18,
     LOAD_RESULTS!$C$3= LISTS!$A$4,'4.Large_Commercial_Shops-Stores'!G18,
     LOAD_RESULTS!$C$3= LISTS!$A$5,'5. Large_Commercial_Hotels'!G18,
     LOAD_RESULTS!$C$3= LISTS!$A$6,'6. Small_Industrial'!G18,
     LOAD_RESULTS!$C$3= LISTS!$A$7,'7. Large_Industrial'!G18,
     LOAD_RESULTS!$C$3= LISTS!$A$8,'10. Water_Pumping'!G18,
     LOAD_RESULTS!$C$3= LISTS!$A$9,'11. Thermal_Energy_Storage'!G18,
     LOAD_RESULTS!$C$3= LISTS!$A$10,'12. Street_Lighting'!G18,
LOAD_RESULTS!$C$3="MENU",0))*LOAD_RESULTS!$D$4*0.5
-(_xlfn.IFS(LOAD_RESULTS!$C$5= LISTS!$A$14,'1. PV_Systems'!G18,
     LOAD_RESULTS!$C$5= LISTS!$A$15,'2. PV_Rooftop'!G18,
     LOAD_RESULTS!$C$5= LISTS!$A$16,'3. Wind_Parks'!G18,
     LOAD_RESULTS!$C$5= LISTS!$A$17,'4. Biomass'!G18,
     LOAD_RESULTS!$C$5="MENU",0))*LOAD_RESULTS!$D$6*0.5</f>
        <v>0</v>
      </c>
      <c r="P18" s="20" cm="1">
        <f t="array" ref="P18">(_xlfn.IFS(LOAD_RESULTS!$C$3= LISTS!$A$2,'1. Domestic'!H18,
     LOAD_RESULTS!$C$3= LISTS!$A$3,'3. Small_Commercial'!H18,
     LOAD_RESULTS!$C$3= LISTS!$A$4,'4.Large_Commercial_Shops-Stores'!H18,
     LOAD_RESULTS!$C$3= LISTS!$A$5,'5. Large_Commercial_Hotels'!H18,
     LOAD_RESULTS!$C$3= LISTS!$A$6,'6. Small_Industrial'!H18,
     LOAD_RESULTS!$C$3= LISTS!$A$7,'7. Large_Industrial'!H18,
     LOAD_RESULTS!$C$3= LISTS!$A$8,'10. Water_Pumping'!H18,
     LOAD_RESULTS!$C$3= LISTS!$A$9,'11. Thermal_Energy_Storage'!H18,
     LOAD_RESULTS!$C$3= LISTS!$A$10,'12. Street_Lighting'!H18,
LOAD_RESULTS!$C$3="MENU",0))*LOAD_RESULTS!$D$4*0.5
-(_xlfn.IFS(LOAD_RESULTS!$C$5= LISTS!$A$14,'1. PV_Systems'!H18,
     LOAD_RESULTS!$C$5= LISTS!$A$15,'2. PV_Rooftop'!H18,
     LOAD_RESULTS!$C$5= LISTS!$A$16,'3. Wind_Parks'!H18,
     LOAD_RESULTS!$C$5= LISTS!$A$17,'4. Biomass'!H18,
     LOAD_RESULTS!$C$5="MENU",0))*LOAD_RESULTS!$D$6*0.5</f>
        <v>0</v>
      </c>
      <c r="Q18" s="20" cm="1">
        <f t="array" ref="Q18">(_xlfn.IFS(LOAD_RESULTS!$C$3= LISTS!$A$2,'1. Domestic'!I18,
     LOAD_RESULTS!$C$3= LISTS!$A$3,'3. Small_Commercial'!I18,
     LOAD_RESULTS!$C$3= LISTS!$A$4,'4.Large_Commercial_Shops-Stores'!I18,
     LOAD_RESULTS!$C$3= LISTS!$A$5,'5. Large_Commercial_Hotels'!I18,
     LOAD_RESULTS!$C$3= LISTS!$A$6,'6. Small_Industrial'!I18,
     LOAD_RESULTS!$C$3= LISTS!$A$7,'7. Large_Industrial'!I18,
     LOAD_RESULTS!$C$3= LISTS!$A$8,'10. Water_Pumping'!I18,
     LOAD_RESULTS!$C$3= LISTS!$A$9,'11. Thermal_Energy_Storage'!I18,
     LOAD_RESULTS!$C$3= LISTS!$A$10,'12. Street_Lighting'!I18,
LOAD_RESULTS!$C$3="MENU",0))*LOAD_RESULTS!$D$4*0.5
-(_xlfn.IFS(LOAD_RESULTS!$C$5= LISTS!$A$14,'1. PV_Systems'!I18,
     LOAD_RESULTS!$C$5= LISTS!$A$15,'2. PV_Rooftop'!I18,
     LOAD_RESULTS!$C$5= LISTS!$A$16,'3. Wind_Parks'!I18,
     LOAD_RESULTS!$C$5= LISTS!$A$17,'4. Biomass'!I18,
     LOAD_RESULTS!$C$5="MENU",0))*LOAD_RESULTS!$D$6*0.5</f>
        <v>0</v>
      </c>
      <c r="R18" s="20" cm="1">
        <f t="array" ref="R18">(_xlfn.IFS(LOAD_RESULTS!$C$3= LISTS!$A$2,'1. Domestic'!J18,
     LOAD_RESULTS!$C$3= LISTS!$A$3,'3. Small_Commercial'!J18,
     LOAD_RESULTS!$C$3= LISTS!$A$4,'4.Large_Commercial_Shops-Stores'!J18,
     LOAD_RESULTS!$C$3= LISTS!$A$5,'5. Large_Commercial_Hotels'!J18,
     LOAD_RESULTS!$C$3= LISTS!$A$6,'6. Small_Industrial'!J18,
     LOAD_RESULTS!$C$3= LISTS!$A$7,'7. Large_Industrial'!J18,
     LOAD_RESULTS!$C$3= LISTS!$A$8,'10. Water_Pumping'!J18,
     LOAD_RESULTS!$C$3= LISTS!$A$9,'11. Thermal_Energy_Storage'!J18,
     LOAD_RESULTS!$C$3= LISTS!$A$10,'12. Street_Lighting'!J18,
LOAD_RESULTS!$C$3="MENU",0))*LOAD_RESULTS!$D$4*0.5
-(_xlfn.IFS(LOAD_RESULTS!$C$5= LISTS!$A$14,'1. PV_Systems'!J18,
     LOAD_RESULTS!$C$5= LISTS!$A$15,'2. PV_Rooftop'!J18,
     LOAD_RESULTS!$C$5= LISTS!$A$16,'3. Wind_Parks'!J18,
     LOAD_RESULTS!$C$5= LISTS!$A$17,'4. Biomass'!J18,
     LOAD_RESULTS!$C$5="MENU",0))*LOAD_RESULTS!$D$6*0.5</f>
        <v>0</v>
      </c>
      <c r="S18" s="20" cm="1">
        <f t="array" ref="S18">(_xlfn.IFS(LOAD_RESULTS!$C$3= LISTS!$A$2,'1. Domestic'!K18,
     LOAD_RESULTS!$C$3= LISTS!$A$3,'3. Small_Commercial'!K18,
     LOAD_RESULTS!$C$3= LISTS!$A$4,'4.Large_Commercial_Shops-Stores'!K18,
     LOAD_RESULTS!$C$3= LISTS!$A$5,'5. Large_Commercial_Hotels'!K18,
     LOAD_RESULTS!$C$3= LISTS!$A$6,'6. Small_Industrial'!K18,
     LOAD_RESULTS!$C$3= LISTS!$A$7,'7. Large_Industrial'!K18,
     LOAD_RESULTS!$C$3= LISTS!$A$8,'10. Water_Pumping'!K18,
     LOAD_RESULTS!$C$3= LISTS!$A$9,'11. Thermal_Energy_Storage'!K18,
     LOAD_RESULTS!$C$3= LISTS!$A$10,'12. Street_Lighting'!K18,
LOAD_RESULTS!$C$3="MENU",0))*LOAD_RESULTS!$D$4*0.5
-(_xlfn.IFS(LOAD_RESULTS!$C$5= LISTS!$A$14,'1. PV_Systems'!K18,
     LOAD_RESULTS!$C$5= LISTS!$A$15,'2. PV_Rooftop'!K18,
     LOAD_RESULTS!$C$5= LISTS!$A$16,'3. Wind_Parks'!K18,
     LOAD_RESULTS!$C$5= LISTS!$A$17,'4. Biomass'!K18,
     LOAD_RESULTS!$C$5="MENU",0))*LOAD_RESULTS!$D$6*0.5</f>
        <v>0</v>
      </c>
      <c r="T18" s="20" cm="1">
        <f t="array" ref="T18">(_xlfn.IFS(LOAD_RESULTS!$C$3= LISTS!$A$2,'1. Domestic'!L18,
     LOAD_RESULTS!$C$3= LISTS!$A$3,'3. Small_Commercial'!L18,
     LOAD_RESULTS!$C$3= LISTS!$A$4,'4.Large_Commercial_Shops-Stores'!L18,
     LOAD_RESULTS!$C$3= LISTS!$A$5,'5. Large_Commercial_Hotels'!L18,
     LOAD_RESULTS!$C$3= LISTS!$A$6,'6. Small_Industrial'!L18,
     LOAD_RESULTS!$C$3= LISTS!$A$7,'7. Large_Industrial'!L18,
     LOAD_RESULTS!$C$3= LISTS!$A$8,'10. Water_Pumping'!L18,
     LOAD_RESULTS!$C$3= LISTS!$A$9,'11. Thermal_Energy_Storage'!L18,
     LOAD_RESULTS!$C$3= LISTS!$A$10,'12. Street_Lighting'!L18,
LOAD_RESULTS!$C$3="MENU",0))*LOAD_RESULTS!$D$4*0.5
-(_xlfn.IFS(LOAD_RESULTS!$C$5= LISTS!$A$14,'1. PV_Systems'!L18,
     LOAD_RESULTS!$C$5= LISTS!$A$15,'2. PV_Rooftop'!L18,
     LOAD_RESULTS!$C$5= LISTS!$A$16,'3. Wind_Parks'!L18,
     LOAD_RESULTS!$C$5= LISTS!$A$17,'4. Biomass'!L18,
     LOAD_RESULTS!$C$5="MENU",0))*LOAD_RESULTS!$D$6*0.5</f>
        <v>0</v>
      </c>
      <c r="U18" s="20" cm="1">
        <f t="array" ref="U18">(_xlfn.IFS(LOAD_RESULTS!$C$3= LISTS!$A$2,'1. Domestic'!M18,
     LOAD_RESULTS!$C$3= LISTS!$A$3,'3. Small_Commercial'!M18,
     LOAD_RESULTS!$C$3= LISTS!$A$4,'4.Large_Commercial_Shops-Stores'!M18,
     LOAD_RESULTS!$C$3= LISTS!$A$5,'5. Large_Commercial_Hotels'!M18,
     LOAD_RESULTS!$C$3= LISTS!$A$6,'6. Small_Industrial'!M18,
     LOAD_RESULTS!$C$3= LISTS!$A$7,'7. Large_Industrial'!M18,
     LOAD_RESULTS!$C$3= LISTS!$A$8,'10. Water_Pumping'!M18,
     LOAD_RESULTS!$C$3= LISTS!$A$9,'11. Thermal_Energy_Storage'!M18,
     LOAD_RESULTS!$C$3= LISTS!$A$10,'12. Street_Lighting'!M18,
LOAD_RESULTS!$C$3="MENU",0))*LOAD_RESULTS!$D$4*0.5
-(_xlfn.IFS(LOAD_RESULTS!$C$5= LISTS!$A$14,'1. PV_Systems'!M18,
     LOAD_RESULTS!$C$5= LISTS!$A$15,'2. PV_Rooftop'!M18,
     LOAD_RESULTS!$C$5= LISTS!$A$16,'3. Wind_Parks'!M18,
     LOAD_RESULTS!$C$5= LISTS!$A$17,'4. Biomass'!M18,
     LOAD_RESULTS!$C$5="MENU",0))*LOAD_RESULTS!$D$6*0.5</f>
        <v>0</v>
      </c>
      <c r="V18" s="20" cm="1">
        <f t="array" ref="V18">(_xlfn.IFS(LOAD_RESULTS!$C$3= LISTS!$A$2,'1. Domestic'!N18,
     LOAD_RESULTS!$C$3= LISTS!$A$3,'3. Small_Commercial'!N18,
     LOAD_RESULTS!$C$3= LISTS!$A$4,'4.Large_Commercial_Shops-Stores'!N18,
     LOAD_RESULTS!$C$3= LISTS!$A$5,'5. Large_Commercial_Hotels'!N18,
     LOAD_RESULTS!$C$3= LISTS!$A$6,'6. Small_Industrial'!N18,
     LOAD_RESULTS!$C$3= LISTS!$A$7,'7. Large_Industrial'!N18,
     LOAD_RESULTS!$C$3= LISTS!$A$8,'10. Water_Pumping'!N18,
     LOAD_RESULTS!$C$3= LISTS!$A$9,'11. Thermal_Energy_Storage'!N18,
     LOAD_RESULTS!$C$3= LISTS!$A$10,'12. Street_Lighting'!N18,
LOAD_RESULTS!$C$3="MENU",0))*LOAD_RESULTS!$D$4*0.5
-(_xlfn.IFS(LOAD_RESULTS!$C$5= LISTS!$A$14,'1. PV_Systems'!N18,
     LOAD_RESULTS!$C$5= LISTS!$A$15,'2. PV_Rooftop'!N18,
     LOAD_RESULTS!$C$5= LISTS!$A$16,'3. Wind_Parks'!N18,
     LOAD_RESULTS!$C$5= LISTS!$A$17,'4. Biomass'!N18,
     LOAD_RESULTS!$C$5="MENU",0))*LOAD_RESULTS!$D$6*0.5</f>
        <v>0</v>
      </c>
      <c r="W18" s="20" cm="1">
        <f t="array" ref="W18">(_xlfn.IFS(LOAD_RESULTS!$C$3= LISTS!$A$2,'1. Domestic'!O18,
     LOAD_RESULTS!$C$3= LISTS!$A$3,'3. Small_Commercial'!O18,
     LOAD_RESULTS!$C$3= LISTS!$A$4,'4.Large_Commercial_Shops-Stores'!O18,
     LOAD_RESULTS!$C$3= LISTS!$A$5,'5. Large_Commercial_Hotels'!O18,
     LOAD_RESULTS!$C$3= LISTS!$A$6,'6. Small_Industrial'!O18,
     LOAD_RESULTS!$C$3= LISTS!$A$7,'7. Large_Industrial'!O18,
     LOAD_RESULTS!$C$3= LISTS!$A$8,'10. Water_Pumping'!O18,
     LOAD_RESULTS!$C$3= LISTS!$A$9,'11. Thermal_Energy_Storage'!O18,
     LOAD_RESULTS!$C$3= LISTS!$A$10,'12. Street_Lighting'!O18,
LOAD_RESULTS!$C$3="MENU",0))*LOAD_RESULTS!$D$4*0.5
-(_xlfn.IFS(LOAD_RESULTS!$C$5= LISTS!$A$14,'1. PV_Systems'!O18,
     LOAD_RESULTS!$C$5= LISTS!$A$15,'2. PV_Rooftop'!O18,
     LOAD_RESULTS!$C$5= LISTS!$A$16,'3. Wind_Parks'!O18,
     LOAD_RESULTS!$C$5= LISTS!$A$17,'4. Biomass'!O18,
     LOAD_RESULTS!$C$5="MENU",0))*LOAD_RESULTS!$D$6*0.5</f>
        <v>0</v>
      </c>
      <c r="X18" s="20" cm="1">
        <f t="array" ref="X18">(_xlfn.IFS(LOAD_RESULTS!$C$3= LISTS!$A$2,'1. Domestic'!P18,
     LOAD_RESULTS!$C$3= LISTS!$A$3,'3. Small_Commercial'!P18,
     LOAD_RESULTS!$C$3= LISTS!$A$4,'4.Large_Commercial_Shops-Stores'!P18,
     LOAD_RESULTS!$C$3= LISTS!$A$5,'5. Large_Commercial_Hotels'!P18,
     LOAD_RESULTS!$C$3= LISTS!$A$6,'6. Small_Industrial'!P18,
     LOAD_RESULTS!$C$3= LISTS!$A$7,'7. Large_Industrial'!P18,
     LOAD_RESULTS!$C$3= LISTS!$A$8,'10. Water_Pumping'!P18,
     LOAD_RESULTS!$C$3= LISTS!$A$9,'11. Thermal_Energy_Storage'!P18,
     LOAD_RESULTS!$C$3= LISTS!$A$10,'12. Street_Lighting'!P18,
LOAD_RESULTS!$C$3="MENU",0))*LOAD_RESULTS!$D$4*0.5
-(_xlfn.IFS(LOAD_RESULTS!$C$5= LISTS!$A$14,'1. PV_Systems'!P18,
     LOAD_RESULTS!$C$5= LISTS!$A$15,'2. PV_Rooftop'!P18,
     LOAD_RESULTS!$C$5= LISTS!$A$16,'3. Wind_Parks'!P18,
     LOAD_RESULTS!$C$5= LISTS!$A$17,'4. Biomass'!P18,
     LOAD_RESULTS!$C$5="MENU",0))*LOAD_RESULTS!$D$6*0.5</f>
        <v>0</v>
      </c>
      <c r="Y18" s="20" cm="1">
        <f t="array" ref="Y18">(_xlfn.IFS(LOAD_RESULTS!$C$3= LISTS!$A$2,'1. Domestic'!Q18,
     LOAD_RESULTS!$C$3= LISTS!$A$3,'3. Small_Commercial'!Q18,
     LOAD_RESULTS!$C$3= LISTS!$A$4,'4.Large_Commercial_Shops-Stores'!Q18,
     LOAD_RESULTS!$C$3= LISTS!$A$5,'5. Large_Commercial_Hotels'!Q18,
     LOAD_RESULTS!$C$3= LISTS!$A$6,'6. Small_Industrial'!Q18,
     LOAD_RESULTS!$C$3= LISTS!$A$7,'7. Large_Industrial'!Q18,
     LOAD_RESULTS!$C$3= LISTS!$A$8,'10. Water_Pumping'!Q18,
     LOAD_RESULTS!$C$3= LISTS!$A$9,'11. Thermal_Energy_Storage'!Q18,
     LOAD_RESULTS!$C$3= LISTS!$A$10,'12. Street_Lighting'!Q18,
LOAD_RESULTS!$C$3="MENU",0))*LOAD_RESULTS!$D$4*0.5
-(_xlfn.IFS(LOAD_RESULTS!$C$5= LISTS!$A$14,'1. PV_Systems'!Q18,
     LOAD_RESULTS!$C$5= LISTS!$A$15,'2. PV_Rooftop'!Q18,
     LOAD_RESULTS!$C$5= LISTS!$A$16,'3. Wind_Parks'!Q18,
     LOAD_RESULTS!$C$5= LISTS!$A$17,'4. Biomass'!Q18,
     LOAD_RESULTS!$C$5="MENU",0))*LOAD_RESULTS!$D$6*0.5</f>
        <v>0</v>
      </c>
      <c r="Z18" s="20" cm="1">
        <f t="array" ref="Z18">(_xlfn.IFS(LOAD_RESULTS!$C$3= LISTS!$A$2,'1. Domestic'!R18,
     LOAD_RESULTS!$C$3= LISTS!$A$3,'3. Small_Commercial'!R18,
     LOAD_RESULTS!$C$3= LISTS!$A$4,'4.Large_Commercial_Shops-Stores'!R18,
     LOAD_RESULTS!$C$3= LISTS!$A$5,'5. Large_Commercial_Hotels'!R18,
     LOAD_RESULTS!$C$3= LISTS!$A$6,'6. Small_Industrial'!R18,
     LOAD_RESULTS!$C$3= LISTS!$A$7,'7. Large_Industrial'!R18,
     LOAD_RESULTS!$C$3= LISTS!$A$8,'10. Water_Pumping'!R18,
     LOAD_RESULTS!$C$3= LISTS!$A$9,'11. Thermal_Energy_Storage'!R18,
     LOAD_RESULTS!$C$3= LISTS!$A$10,'12. Street_Lighting'!R18,
LOAD_RESULTS!$C$3="MENU",0))*LOAD_RESULTS!$D$4*0.5
-(_xlfn.IFS(LOAD_RESULTS!$C$5= LISTS!$A$14,'1. PV_Systems'!R18,
     LOAD_RESULTS!$C$5= LISTS!$A$15,'2. PV_Rooftop'!R18,
     LOAD_RESULTS!$C$5= LISTS!$A$16,'3. Wind_Parks'!R18,
     LOAD_RESULTS!$C$5= LISTS!$A$17,'4. Biomass'!R18,
     LOAD_RESULTS!$C$5="MENU",0))*LOAD_RESULTS!$D$6*0.5</f>
        <v>0</v>
      </c>
      <c r="AA18" s="20" cm="1">
        <f t="array" ref="AA18">(_xlfn.IFS(LOAD_RESULTS!$C$3= LISTS!$A$2,'1. Domestic'!S18,
     LOAD_RESULTS!$C$3= LISTS!$A$3,'3. Small_Commercial'!S18,
     LOAD_RESULTS!$C$3= LISTS!$A$4,'4.Large_Commercial_Shops-Stores'!S18,
     LOAD_RESULTS!$C$3= LISTS!$A$5,'5. Large_Commercial_Hotels'!S18,
     LOAD_RESULTS!$C$3= LISTS!$A$6,'6. Small_Industrial'!S18,
     LOAD_RESULTS!$C$3= LISTS!$A$7,'7. Large_Industrial'!S18,
     LOAD_RESULTS!$C$3= LISTS!$A$8,'10. Water_Pumping'!S18,
     LOAD_RESULTS!$C$3= LISTS!$A$9,'11. Thermal_Energy_Storage'!S18,
     LOAD_RESULTS!$C$3= LISTS!$A$10,'12. Street_Lighting'!S18,
LOAD_RESULTS!$C$3="MENU",0))*LOAD_RESULTS!$D$4*0.5
-(_xlfn.IFS(LOAD_RESULTS!$C$5= LISTS!$A$14,'1. PV_Systems'!S18,
     LOAD_RESULTS!$C$5= LISTS!$A$15,'2. PV_Rooftop'!S18,
     LOAD_RESULTS!$C$5= LISTS!$A$16,'3. Wind_Parks'!S18,
     LOAD_RESULTS!$C$5= LISTS!$A$17,'4. Biomass'!S18,
     LOAD_RESULTS!$C$5="MENU",0))*LOAD_RESULTS!$D$6*0.5</f>
        <v>0</v>
      </c>
      <c r="AB18" s="20" cm="1">
        <f t="array" ref="AB18">(_xlfn.IFS(LOAD_RESULTS!$C$3= LISTS!$A$2,'1. Domestic'!T18,
     LOAD_RESULTS!$C$3= LISTS!$A$3,'3. Small_Commercial'!T18,
     LOAD_RESULTS!$C$3= LISTS!$A$4,'4.Large_Commercial_Shops-Stores'!T18,
     LOAD_RESULTS!$C$3= LISTS!$A$5,'5. Large_Commercial_Hotels'!T18,
     LOAD_RESULTS!$C$3= LISTS!$A$6,'6. Small_Industrial'!T18,
     LOAD_RESULTS!$C$3= LISTS!$A$7,'7. Large_Industrial'!T18,
     LOAD_RESULTS!$C$3= LISTS!$A$8,'10. Water_Pumping'!T18,
     LOAD_RESULTS!$C$3= LISTS!$A$9,'11. Thermal_Energy_Storage'!T18,
     LOAD_RESULTS!$C$3= LISTS!$A$10,'12. Street_Lighting'!T18,
LOAD_RESULTS!$C$3="MENU",0))*LOAD_RESULTS!$D$4*0.5
-(_xlfn.IFS(LOAD_RESULTS!$C$5= LISTS!$A$14,'1. PV_Systems'!T18,
     LOAD_RESULTS!$C$5= LISTS!$A$15,'2. PV_Rooftop'!T18,
     LOAD_RESULTS!$C$5= LISTS!$A$16,'3. Wind_Parks'!T18,
     LOAD_RESULTS!$C$5= LISTS!$A$17,'4. Biomass'!T18,
     LOAD_RESULTS!$C$5="MENU",0))*LOAD_RESULTS!$D$6*0.5</f>
        <v>0</v>
      </c>
      <c r="AC18" s="20" cm="1">
        <f t="array" ref="AC18">(_xlfn.IFS(LOAD_RESULTS!$C$3= LISTS!$A$2,'1. Domestic'!U18,
     LOAD_RESULTS!$C$3= LISTS!$A$3,'3. Small_Commercial'!U18,
     LOAD_RESULTS!$C$3= LISTS!$A$4,'4.Large_Commercial_Shops-Stores'!U18,
     LOAD_RESULTS!$C$3= LISTS!$A$5,'5. Large_Commercial_Hotels'!U18,
     LOAD_RESULTS!$C$3= LISTS!$A$6,'6. Small_Industrial'!U18,
     LOAD_RESULTS!$C$3= LISTS!$A$7,'7. Large_Industrial'!U18,
     LOAD_RESULTS!$C$3= LISTS!$A$8,'10. Water_Pumping'!U18,
     LOAD_RESULTS!$C$3= LISTS!$A$9,'11. Thermal_Energy_Storage'!U18,
     LOAD_RESULTS!$C$3= LISTS!$A$10,'12. Street_Lighting'!U18,
LOAD_RESULTS!$C$3="MENU",0))*LOAD_RESULTS!$D$4*0.5
-(_xlfn.IFS(LOAD_RESULTS!$C$5= LISTS!$A$14,'1. PV_Systems'!U18,
     LOAD_RESULTS!$C$5= LISTS!$A$15,'2. PV_Rooftop'!U18,
     LOAD_RESULTS!$C$5= LISTS!$A$16,'3. Wind_Parks'!U18,
     LOAD_RESULTS!$C$5= LISTS!$A$17,'4. Biomass'!U18,
     LOAD_RESULTS!$C$5="MENU",0))*LOAD_RESULTS!$D$6*0.5</f>
        <v>0</v>
      </c>
      <c r="AD18" s="20" cm="1">
        <f t="array" ref="AD18">(_xlfn.IFS(LOAD_RESULTS!$C$3= LISTS!$A$2,'1. Domestic'!V18,
     LOAD_RESULTS!$C$3= LISTS!$A$3,'3. Small_Commercial'!V18,
     LOAD_RESULTS!$C$3= LISTS!$A$4,'4.Large_Commercial_Shops-Stores'!V18,
     LOAD_RESULTS!$C$3= LISTS!$A$5,'5. Large_Commercial_Hotels'!V18,
     LOAD_RESULTS!$C$3= LISTS!$A$6,'6. Small_Industrial'!V18,
     LOAD_RESULTS!$C$3= LISTS!$A$7,'7. Large_Industrial'!V18,
     LOAD_RESULTS!$C$3= LISTS!$A$8,'10. Water_Pumping'!V18,
     LOAD_RESULTS!$C$3= LISTS!$A$9,'11. Thermal_Energy_Storage'!V18,
     LOAD_RESULTS!$C$3= LISTS!$A$10,'12. Street_Lighting'!V18,
LOAD_RESULTS!$C$3="MENU",0))*LOAD_RESULTS!$D$4*0.5
-(_xlfn.IFS(LOAD_RESULTS!$C$5= LISTS!$A$14,'1. PV_Systems'!V18,
     LOAD_RESULTS!$C$5= LISTS!$A$15,'2. PV_Rooftop'!V18,
     LOAD_RESULTS!$C$5= LISTS!$A$16,'3. Wind_Parks'!V18,
     LOAD_RESULTS!$C$5= LISTS!$A$17,'4. Biomass'!V18,
     LOAD_RESULTS!$C$5="MENU",0))*LOAD_RESULTS!$D$6*0.5</f>
        <v>0</v>
      </c>
      <c r="AE18" s="20" cm="1">
        <f t="array" ref="AE18">(_xlfn.IFS(LOAD_RESULTS!$C$3= LISTS!$A$2,'1. Domestic'!W18,
     LOAD_RESULTS!$C$3= LISTS!$A$3,'3. Small_Commercial'!W18,
     LOAD_RESULTS!$C$3= LISTS!$A$4,'4.Large_Commercial_Shops-Stores'!W18,
     LOAD_RESULTS!$C$3= LISTS!$A$5,'5. Large_Commercial_Hotels'!W18,
     LOAD_RESULTS!$C$3= LISTS!$A$6,'6. Small_Industrial'!W18,
     LOAD_RESULTS!$C$3= LISTS!$A$7,'7. Large_Industrial'!W18,
     LOAD_RESULTS!$C$3= LISTS!$A$8,'10. Water_Pumping'!W18,
     LOAD_RESULTS!$C$3= LISTS!$A$9,'11. Thermal_Energy_Storage'!W18,
     LOAD_RESULTS!$C$3= LISTS!$A$10,'12. Street_Lighting'!W18,
LOAD_RESULTS!$C$3="MENU",0))*LOAD_RESULTS!$D$4*0.5
-(_xlfn.IFS(LOAD_RESULTS!$C$5= LISTS!$A$14,'1. PV_Systems'!W18,
     LOAD_RESULTS!$C$5= LISTS!$A$15,'2. PV_Rooftop'!W18,
     LOAD_RESULTS!$C$5= LISTS!$A$16,'3. Wind_Parks'!W18,
     LOAD_RESULTS!$C$5= LISTS!$A$17,'4. Biomass'!W18,
     LOAD_RESULTS!$C$5="MENU",0))*LOAD_RESULTS!$D$6*0.5</f>
        <v>0</v>
      </c>
      <c r="AF18" s="20" cm="1">
        <f t="array" ref="AF18">(_xlfn.IFS(LOAD_RESULTS!$C$3= LISTS!$A$2,'1. Domestic'!X18,
     LOAD_RESULTS!$C$3= LISTS!$A$3,'3. Small_Commercial'!X18,
     LOAD_RESULTS!$C$3= LISTS!$A$4,'4.Large_Commercial_Shops-Stores'!X18,
     LOAD_RESULTS!$C$3= LISTS!$A$5,'5. Large_Commercial_Hotels'!X18,
     LOAD_RESULTS!$C$3= LISTS!$A$6,'6. Small_Industrial'!X18,
     LOAD_RESULTS!$C$3= LISTS!$A$7,'7. Large_Industrial'!X18,
     LOAD_RESULTS!$C$3= LISTS!$A$8,'10. Water_Pumping'!X18,
     LOAD_RESULTS!$C$3= LISTS!$A$9,'11. Thermal_Energy_Storage'!X18,
     LOAD_RESULTS!$C$3= LISTS!$A$10,'12. Street_Lighting'!X18,
LOAD_RESULTS!$C$3="MENU",0))*LOAD_RESULTS!$D$4*0.5
-(_xlfn.IFS(LOAD_RESULTS!$C$5= LISTS!$A$14,'1. PV_Systems'!X18,
     LOAD_RESULTS!$C$5= LISTS!$A$15,'2. PV_Rooftop'!X18,
     LOAD_RESULTS!$C$5= LISTS!$A$16,'3. Wind_Parks'!X18,
     LOAD_RESULTS!$C$5= LISTS!$A$17,'4. Biomass'!X18,
     LOAD_RESULTS!$C$5="MENU",0))*LOAD_RESULTS!$D$6*0.5</f>
        <v>0</v>
      </c>
      <c r="AG18" s="20" cm="1">
        <f t="array" ref="AG18">(_xlfn.IFS(LOAD_RESULTS!$C$3= LISTS!$A$2,'1. Domestic'!Y18,
     LOAD_RESULTS!$C$3= LISTS!$A$3,'3. Small_Commercial'!Y18,
     LOAD_RESULTS!$C$3= LISTS!$A$4,'4.Large_Commercial_Shops-Stores'!Y18,
     LOAD_RESULTS!$C$3= LISTS!$A$5,'5. Large_Commercial_Hotels'!Y18,
     LOAD_RESULTS!$C$3= LISTS!$A$6,'6. Small_Industrial'!Y18,
     LOAD_RESULTS!$C$3= LISTS!$A$7,'7. Large_Industrial'!Y18,
     LOAD_RESULTS!$C$3= LISTS!$A$8,'10. Water_Pumping'!Y18,
     LOAD_RESULTS!$C$3= LISTS!$A$9,'11. Thermal_Energy_Storage'!Y18,
     LOAD_RESULTS!$C$3= LISTS!$A$10,'12. Street_Lighting'!Y18,
LOAD_RESULTS!$C$3="MENU",0))*LOAD_RESULTS!$D$4*0.5
-(_xlfn.IFS(LOAD_RESULTS!$C$5= LISTS!$A$14,'1. PV_Systems'!Y18,
     LOAD_RESULTS!$C$5= LISTS!$A$15,'2. PV_Rooftop'!Y18,
     LOAD_RESULTS!$C$5= LISTS!$A$16,'3. Wind_Parks'!Y18,
     LOAD_RESULTS!$C$5= LISTS!$A$17,'4. Biomass'!Y18,
     LOAD_RESULTS!$C$5="MENU",0))*LOAD_RESULTS!$D$6*0.5</f>
        <v>0</v>
      </c>
      <c r="AI18" s="57"/>
      <c r="AJ18" s="20"/>
      <c r="AK18" s="20"/>
      <c r="AL18" s="20"/>
      <c r="AM18" s="20"/>
      <c r="AN18" s="20"/>
      <c r="AO18" s="20"/>
      <c r="AP18" s="20"/>
      <c r="AQ18" s="20"/>
      <c r="AS18" s="57"/>
      <c r="AT18" s="21"/>
      <c r="AU18" s="21"/>
      <c r="AX18" s="63">
        <v>0.3125</v>
      </c>
      <c r="AY18" s="19" t="e">
        <f t="shared" si="0"/>
        <v>#N/A</v>
      </c>
      <c r="AZ18" s="19" t="e" cm="1">
        <f t="array" ref="AZ18">(_xlfn.IFS(LOAD_RESULTS!$D$7="January",J18,
LOAD_RESULTS!$D$7="February",L18,
LOAD_RESULTS!$D$7="March",N18,
LOAD_RESULTS!$D$7="April",P18,
LOAD_RESULTS!$D$7="May",R18,
LOAD_RESULTS!$D$7="June",T18,
LOAD_RESULTS!$D$7="July",V18,
LOAD_RESULTS!$D$7="August",X18,
LOAD_RESULTS!$D$7="September",Z18,
LOAD_RESULTS!$D$7="October",AB18,
LOAD_RESULTS!$D$7="November",AD18,
LOAD_RESULTS!$D$7="December",AF18))</f>
        <v>#N/A</v>
      </c>
      <c r="BA18" s="19" t="e" cm="1">
        <f t="array" ref="BA18">(_xlfn.IFS(LOAD_RESULTS!$D$7="January",K18,
LOAD_RESULTS!$D$7="February",M18,
LOAD_RESULTS!$D$7="March",O18,
LOAD_RESULTS!$D$7="April",Q18,
LOAD_RESULTS!$D$7="May",S18,
LOAD_RESULTS!$D$7="June",U18,
LOAD_RESULTS!$D$7="July",W18,
LOAD_RESULTS!$D$7="August",Y18,
LOAD_RESULTS!$D$7="September",AA18,
LOAD_RESULTS!$D$7="October",AC18,
LOAD_RESULTS!$D$7="November",AE18,
LOAD_RESULTS!$D$7="December",AG18))</f>
        <v>#N/A</v>
      </c>
      <c r="BB18" s="19" t="e">
        <f t="shared" si="1"/>
        <v>#N/A</v>
      </c>
      <c r="BC18" s="19" t="e">
        <f t="shared" si="2"/>
        <v>#N/A</v>
      </c>
    </row>
    <row r="19" spans="1:55" x14ac:dyDescent="0.3">
      <c r="A19" s="54">
        <v>45658</v>
      </c>
      <c r="B19" s="55" t="s">
        <v>4</v>
      </c>
      <c r="C19" s="55" t="s">
        <v>108</v>
      </c>
      <c r="D19" s="55" t="s">
        <v>6</v>
      </c>
      <c r="E19" s="55" t="s">
        <v>49</v>
      </c>
      <c r="F19" s="55">
        <v>0.35416666666666669</v>
      </c>
      <c r="G19" s="56">
        <v>0</v>
      </c>
      <c r="I19" s="40">
        <v>0.35416666666666669</v>
      </c>
      <c r="J19" s="20" cm="1">
        <f t="array" ref="J19">(_xlfn.IFS(LOAD_RESULTS!$C$3= LISTS!$A$2,'1. Domestic'!B19,
     LOAD_RESULTS!$C$3= LISTS!$A$3,'3. Small_Commercial'!B19,
     LOAD_RESULTS!$C$3= LISTS!$A$4,'4.Large_Commercial_Shops-Stores'!B19,
     LOAD_RESULTS!$C$3= LISTS!$A$5,'5. Large_Commercial_Hotels'!B19,
     LOAD_RESULTS!$C$3= LISTS!$A$6,'6. Small_Industrial'!B19,
     LOAD_RESULTS!$C$3= LISTS!$A$7,'7. Large_Industrial'!B19,
     LOAD_RESULTS!$C$3= LISTS!$A$8,'10. Water_Pumping'!B19,
     LOAD_RESULTS!$C$3= LISTS!$A$9,'11. Thermal_Energy_Storage'!B19,
     LOAD_RESULTS!$C$3= LISTS!$A$10,'12. Street_Lighting'!B19,
LOAD_RESULTS!$C$3="MENU",0))*LOAD_RESULTS!$D$4*0.5
-(_xlfn.IFS(LOAD_RESULTS!$C$5= LISTS!$A$14,'1. PV_Systems'!B19,
     LOAD_RESULTS!$C$5= LISTS!$A$15,'2. PV_Rooftop'!B19,
     LOAD_RESULTS!$C$5= LISTS!$A$16,'3. Wind_Parks'!B19,
     LOAD_RESULTS!$C$5= LISTS!$A$17,'4. Biomass'!B19,
     LOAD_RESULTS!$C$5="MENU",0))*LOAD_RESULTS!$D$6*0.5</f>
        <v>0</v>
      </c>
      <c r="K19" s="20" cm="1">
        <f t="array" ref="K19">(_xlfn.IFS(LOAD_RESULTS!$C$3= LISTS!$A$2,'1. Domestic'!C19,
     LOAD_RESULTS!$C$3= LISTS!$A$3,'3. Small_Commercial'!C19,
     LOAD_RESULTS!$C$3= LISTS!$A$4,'4.Large_Commercial_Shops-Stores'!C19,
     LOAD_RESULTS!$C$3= LISTS!$A$5,'5. Large_Commercial_Hotels'!C19,
     LOAD_RESULTS!$C$3= LISTS!$A$6,'6. Small_Industrial'!C19,
     LOAD_RESULTS!$C$3= LISTS!$A$7,'7. Large_Industrial'!C19,
     LOAD_RESULTS!$C$3= LISTS!$A$8,'10. Water_Pumping'!C19,
     LOAD_RESULTS!$C$3= LISTS!$A$9,'11. Thermal_Energy_Storage'!C19,
     LOAD_RESULTS!$C$3= LISTS!$A$10,'12. Street_Lighting'!C19,
LOAD_RESULTS!$C$3="MENU",0))*LOAD_RESULTS!$D$4*0.5
-(_xlfn.IFS(LOAD_RESULTS!$C$5= LISTS!$A$14,'1. PV_Systems'!C19,
     LOAD_RESULTS!$C$5= LISTS!$A$15,'2. PV_Rooftop'!C19,
     LOAD_RESULTS!$C$5= LISTS!$A$16,'3. Wind_Parks'!C19,
     LOAD_RESULTS!$C$5= LISTS!$A$17,'4. Biomass'!C19,
     LOAD_RESULTS!$C$5="MENU",0))*LOAD_RESULTS!$D$6*0.5</f>
        <v>0</v>
      </c>
      <c r="L19" s="20" cm="1">
        <f t="array" ref="L19">(_xlfn.IFS(LOAD_RESULTS!$C$3= LISTS!$A$2,'1. Domestic'!D19,
     LOAD_RESULTS!$C$3= LISTS!$A$3,'3. Small_Commercial'!D19,
     LOAD_RESULTS!$C$3= LISTS!$A$4,'4.Large_Commercial_Shops-Stores'!D19,
     LOAD_RESULTS!$C$3= LISTS!$A$5,'5. Large_Commercial_Hotels'!D19,
     LOAD_RESULTS!$C$3= LISTS!$A$6,'6. Small_Industrial'!D19,
     LOAD_RESULTS!$C$3= LISTS!$A$7,'7. Large_Industrial'!D19,
     LOAD_RESULTS!$C$3= LISTS!$A$8,'10. Water_Pumping'!D19,
     LOAD_RESULTS!$C$3= LISTS!$A$9,'11. Thermal_Energy_Storage'!D19,
     LOAD_RESULTS!$C$3= LISTS!$A$10,'12. Street_Lighting'!D19,
LOAD_RESULTS!$C$3="MENU",0))*LOAD_RESULTS!$D$4*0.5
-(_xlfn.IFS(LOAD_RESULTS!$C$5= LISTS!$A$14,'1. PV_Systems'!D19,
     LOAD_RESULTS!$C$5= LISTS!$A$15,'2. PV_Rooftop'!D19,
     LOAD_RESULTS!$C$5= LISTS!$A$16,'3. Wind_Parks'!D19,
     LOAD_RESULTS!$C$5= LISTS!$A$17,'4. Biomass'!D19,
     LOAD_RESULTS!$C$5="MENU",0))*LOAD_RESULTS!$D$6*0.5</f>
        <v>0</v>
      </c>
      <c r="M19" s="20" cm="1">
        <f t="array" ref="M19">(_xlfn.IFS(LOAD_RESULTS!$C$3= LISTS!$A$2,'1. Domestic'!E19,
     LOAD_RESULTS!$C$3= LISTS!$A$3,'3. Small_Commercial'!E19,
     LOAD_RESULTS!$C$3= LISTS!$A$4,'4.Large_Commercial_Shops-Stores'!E19,
     LOAD_RESULTS!$C$3= LISTS!$A$5,'5. Large_Commercial_Hotels'!E19,
     LOAD_RESULTS!$C$3= LISTS!$A$6,'6. Small_Industrial'!E19,
     LOAD_RESULTS!$C$3= LISTS!$A$7,'7. Large_Industrial'!E19,
     LOAD_RESULTS!$C$3= LISTS!$A$8,'10. Water_Pumping'!E19,
     LOAD_RESULTS!$C$3= LISTS!$A$9,'11. Thermal_Energy_Storage'!E19,
     LOAD_RESULTS!$C$3= LISTS!$A$10,'12. Street_Lighting'!E19,
LOAD_RESULTS!$C$3="MENU",0))*LOAD_RESULTS!$D$4*0.5
-(_xlfn.IFS(LOAD_RESULTS!$C$5= LISTS!$A$14,'1. PV_Systems'!E19,
     LOAD_RESULTS!$C$5= LISTS!$A$15,'2. PV_Rooftop'!E19,
     LOAD_RESULTS!$C$5= LISTS!$A$16,'3. Wind_Parks'!E19,
     LOAD_RESULTS!$C$5= LISTS!$A$17,'4. Biomass'!E19,
     LOAD_RESULTS!$C$5="MENU",0))*LOAD_RESULTS!$D$6*0.5</f>
        <v>0</v>
      </c>
      <c r="N19" s="20" cm="1">
        <f t="array" ref="N19">(_xlfn.IFS(LOAD_RESULTS!$C$3= LISTS!$A$2,'1. Domestic'!F19,
     LOAD_RESULTS!$C$3= LISTS!$A$3,'3. Small_Commercial'!F19,
     LOAD_RESULTS!$C$3= LISTS!$A$4,'4.Large_Commercial_Shops-Stores'!F19,
     LOAD_RESULTS!$C$3= LISTS!$A$5,'5. Large_Commercial_Hotels'!F19,
     LOAD_RESULTS!$C$3= LISTS!$A$6,'6. Small_Industrial'!F19,
     LOAD_RESULTS!$C$3= LISTS!$A$7,'7. Large_Industrial'!F19,
     LOAD_RESULTS!$C$3= LISTS!$A$8,'10. Water_Pumping'!F19,
     LOAD_RESULTS!$C$3= LISTS!$A$9,'11. Thermal_Energy_Storage'!F19,
     LOAD_RESULTS!$C$3= LISTS!$A$10,'12. Street_Lighting'!F19,
LOAD_RESULTS!$C$3="MENU",0))*LOAD_RESULTS!$D$4*0.5
-(_xlfn.IFS(LOAD_RESULTS!$C$5= LISTS!$A$14,'1. PV_Systems'!F19,
     LOAD_RESULTS!$C$5= LISTS!$A$15,'2. PV_Rooftop'!F19,
     LOAD_RESULTS!$C$5= LISTS!$A$16,'3. Wind_Parks'!F19,
     LOAD_RESULTS!$C$5= LISTS!$A$17,'4. Biomass'!F19,
     LOAD_RESULTS!$C$5="MENU",0))*LOAD_RESULTS!$D$6*0.5</f>
        <v>0</v>
      </c>
      <c r="O19" s="20" cm="1">
        <f t="array" ref="O19">(_xlfn.IFS(LOAD_RESULTS!$C$3= LISTS!$A$2,'1. Domestic'!G19,
     LOAD_RESULTS!$C$3= LISTS!$A$3,'3. Small_Commercial'!G19,
     LOAD_RESULTS!$C$3= LISTS!$A$4,'4.Large_Commercial_Shops-Stores'!G19,
     LOAD_RESULTS!$C$3= LISTS!$A$5,'5. Large_Commercial_Hotels'!G19,
     LOAD_RESULTS!$C$3= LISTS!$A$6,'6. Small_Industrial'!G19,
     LOAD_RESULTS!$C$3= LISTS!$A$7,'7. Large_Industrial'!G19,
     LOAD_RESULTS!$C$3= LISTS!$A$8,'10. Water_Pumping'!G19,
     LOAD_RESULTS!$C$3= LISTS!$A$9,'11. Thermal_Energy_Storage'!G19,
     LOAD_RESULTS!$C$3= LISTS!$A$10,'12. Street_Lighting'!G19,
LOAD_RESULTS!$C$3="MENU",0))*LOAD_RESULTS!$D$4*0.5
-(_xlfn.IFS(LOAD_RESULTS!$C$5= LISTS!$A$14,'1. PV_Systems'!G19,
     LOAD_RESULTS!$C$5= LISTS!$A$15,'2. PV_Rooftop'!G19,
     LOAD_RESULTS!$C$5= LISTS!$A$16,'3. Wind_Parks'!G19,
     LOAD_RESULTS!$C$5= LISTS!$A$17,'4. Biomass'!G19,
     LOAD_RESULTS!$C$5="MENU",0))*LOAD_RESULTS!$D$6*0.5</f>
        <v>0</v>
      </c>
      <c r="P19" s="20" cm="1">
        <f t="array" ref="P19">(_xlfn.IFS(LOAD_RESULTS!$C$3= LISTS!$A$2,'1. Domestic'!H19,
     LOAD_RESULTS!$C$3= LISTS!$A$3,'3. Small_Commercial'!H19,
     LOAD_RESULTS!$C$3= LISTS!$A$4,'4.Large_Commercial_Shops-Stores'!H19,
     LOAD_RESULTS!$C$3= LISTS!$A$5,'5. Large_Commercial_Hotels'!H19,
     LOAD_RESULTS!$C$3= LISTS!$A$6,'6. Small_Industrial'!H19,
     LOAD_RESULTS!$C$3= LISTS!$A$7,'7. Large_Industrial'!H19,
     LOAD_RESULTS!$C$3= LISTS!$A$8,'10. Water_Pumping'!H19,
     LOAD_RESULTS!$C$3= LISTS!$A$9,'11. Thermal_Energy_Storage'!H19,
     LOAD_RESULTS!$C$3= LISTS!$A$10,'12. Street_Lighting'!H19,
LOAD_RESULTS!$C$3="MENU",0))*LOAD_RESULTS!$D$4*0.5
-(_xlfn.IFS(LOAD_RESULTS!$C$5= LISTS!$A$14,'1. PV_Systems'!H19,
     LOAD_RESULTS!$C$5= LISTS!$A$15,'2. PV_Rooftop'!H19,
     LOAD_RESULTS!$C$5= LISTS!$A$16,'3. Wind_Parks'!H19,
     LOAD_RESULTS!$C$5= LISTS!$A$17,'4. Biomass'!H19,
     LOAD_RESULTS!$C$5="MENU",0))*LOAD_RESULTS!$D$6*0.5</f>
        <v>0</v>
      </c>
      <c r="Q19" s="20" cm="1">
        <f t="array" ref="Q19">(_xlfn.IFS(LOAD_RESULTS!$C$3= LISTS!$A$2,'1. Domestic'!I19,
     LOAD_RESULTS!$C$3= LISTS!$A$3,'3. Small_Commercial'!I19,
     LOAD_RESULTS!$C$3= LISTS!$A$4,'4.Large_Commercial_Shops-Stores'!I19,
     LOAD_RESULTS!$C$3= LISTS!$A$5,'5. Large_Commercial_Hotels'!I19,
     LOAD_RESULTS!$C$3= LISTS!$A$6,'6. Small_Industrial'!I19,
     LOAD_RESULTS!$C$3= LISTS!$A$7,'7. Large_Industrial'!I19,
     LOAD_RESULTS!$C$3= LISTS!$A$8,'10. Water_Pumping'!I19,
     LOAD_RESULTS!$C$3= LISTS!$A$9,'11. Thermal_Energy_Storage'!I19,
     LOAD_RESULTS!$C$3= LISTS!$A$10,'12. Street_Lighting'!I19,
LOAD_RESULTS!$C$3="MENU",0))*LOAD_RESULTS!$D$4*0.5
-(_xlfn.IFS(LOAD_RESULTS!$C$5= LISTS!$A$14,'1. PV_Systems'!I19,
     LOAD_RESULTS!$C$5= LISTS!$A$15,'2. PV_Rooftop'!I19,
     LOAD_RESULTS!$C$5= LISTS!$A$16,'3. Wind_Parks'!I19,
     LOAD_RESULTS!$C$5= LISTS!$A$17,'4. Biomass'!I19,
     LOAD_RESULTS!$C$5="MENU",0))*LOAD_RESULTS!$D$6*0.5</f>
        <v>0</v>
      </c>
      <c r="R19" s="20" cm="1">
        <f t="array" ref="R19">(_xlfn.IFS(LOAD_RESULTS!$C$3= LISTS!$A$2,'1. Domestic'!J19,
     LOAD_RESULTS!$C$3= LISTS!$A$3,'3. Small_Commercial'!J19,
     LOAD_RESULTS!$C$3= LISTS!$A$4,'4.Large_Commercial_Shops-Stores'!J19,
     LOAD_RESULTS!$C$3= LISTS!$A$5,'5. Large_Commercial_Hotels'!J19,
     LOAD_RESULTS!$C$3= LISTS!$A$6,'6. Small_Industrial'!J19,
     LOAD_RESULTS!$C$3= LISTS!$A$7,'7. Large_Industrial'!J19,
     LOAD_RESULTS!$C$3= LISTS!$A$8,'10. Water_Pumping'!J19,
     LOAD_RESULTS!$C$3= LISTS!$A$9,'11. Thermal_Energy_Storage'!J19,
     LOAD_RESULTS!$C$3= LISTS!$A$10,'12. Street_Lighting'!J19,
LOAD_RESULTS!$C$3="MENU",0))*LOAD_RESULTS!$D$4*0.5
-(_xlfn.IFS(LOAD_RESULTS!$C$5= LISTS!$A$14,'1. PV_Systems'!J19,
     LOAD_RESULTS!$C$5= LISTS!$A$15,'2. PV_Rooftop'!J19,
     LOAD_RESULTS!$C$5= LISTS!$A$16,'3. Wind_Parks'!J19,
     LOAD_RESULTS!$C$5= LISTS!$A$17,'4. Biomass'!J19,
     LOAD_RESULTS!$C$5="MENU",0))*LOAD_RESULTS!$D$6*0.5</f>
        <v>0</v>
      </c>
      <c r="S19" s="20" cm="1">
        <f t="array" ref="S19">(_xlfn.IFS(LOAD_RESULTS!$C$3= LISTS!$A$2,'1. Domestic'!K19,
     LOAD_RESULTS!$C$3= LISTS!$A$3,'3. Small_Commercial'!K19,
     LOAD_RESULTS!$C$3= LISTS!$A$4,'4.Large_Commercial_Shops-Stores'!K19,
     LOAD_RESULTS!$C$3= LISTS!$A$5,'5. Large_Commercial_Hotels'!K19,
     LOAD_RESULTS!$C$3= LISTS!$A$6,'6. Small_Industrial'!K19,
     LOAD_RESULTS!$C$3= LISTS!$A$7,'7. Large_Industrial'!K19,
     LOAD_RESULTS!$C$3= LISTS!$A$8,'10. Water_Pumping'!K19,
     LOAD_RESULTS!$C$3= LISTS!$A$9,'11. Thermal_Energy_Storage'!K19,
     LOAD_RESULTS!$C$3= LISTS!$A$10,'12. Street_Lighting'!K19,
LOAD_RESULTS!$C$3="MENU",0))*LOAD_RESULTS!$D$4*0.5
-(_xlfn.IFS(LOAD_RESULTS!$C$5= LISTS!$A$14,'1. PV_Systems'!K19,
     LOAD_RESULTS!$C$5= LISTS!$A$15,'2. PV_Rooftop'!K19,
     LOAD_RESULTS!$C$5= LISTS!$A$16,'3. Wind_Parks'!K19,
     LOAD_RESULTS!$C$5= LISTS!$A$17,'4. Biomass'!K19,
     LOAD_RESULTS!$C$5="MENU",0))*LOAD_RESULTS!$D$6*0.5</f>
        <v>0</v>
      </c>
      <c r="T19" s="20" cm="1">
        <f t="array" ref="T19">(_xlfn.IFS(LOAD_RESULTS!$C$3= LISTS!$A$2,'1. Domestic'!L19,
     LOAD_RESULTS!$C$3= LISTS!$A$3,'3. Small_Commercial'!L19,
     LOAD_RESULTS!$C$3= LISTS!$A$4,'4.Large_Commercial_Shops-Stores'!L19,
     LOAD_RESULTS!$C$3= LISTS!$A$5,'5. Large_Commercial_Hotels'!L19,
     LOAD_RESULTS!$C$3= LISTS!$A$6,'6. Small_Industrial'!L19,
     LOAD_RESULTS!$C$3= LISTS!$A$7,'7. Large_Industrial'!L19,
     LOAD_RESULTS!$C$3= LISTS!$A$8,'10. Water_Pumping'!L19,
     LOAD_RESULTS!$C$3= LISTS!$A$9,'11. Thermal_Energy_Storage'!L19,
     LOAD_RESULTS!$C$3= LISTS!$A$10,'12. Street_Lighting'!L19,
LOAD_RESULTS!$C$3="MENU",0))*LOAD_RESULTS!$D$4*0.5
-(_xlfn.IFS(LOAD_RESULTS!$C$5= LISTS!$A$14,'1. PV_Systems'!L19,
     LOAD_RESULTS!$C$5= LISTS!$A$15,'2. PV_Rooftop'!L19,
     LOAD_RESULTS!$C$5= LISTS!$A$16,'3. Wind_Parks'!L19,
     LOAD_RESULTS!$C$5= LISTS!$A$17,'4. Biomass'!L19,
     LOAD_RESULTS!$C$5="MENU",0))*LOAD_RESULTS!$D$6*0.5</f>
        <v>0</v>
      </c>
      <c r="U19" s="20" cm="1">
        <f t="array" ref="U19">(_xlfn.IFS(LOAD_RESULTS!$C$3= LISTS!$A$2,'1. Domestic'!M19,
     LOAD_RESULTS!$C$3= LISTS!$A$3,'3. Small_Commercial'!M19,
     LOAD_RESULTS!$C$3= LISTS!$A$4,'4.Large_Commercial_Shops-Stores'!M19,
     LOAD_RESULTS!$C$3= LISTS!$A$5,'5. Large_Commercial_Hotels'!M19,
     LOAD_RESULTS!$C$3= LISTS!$A$6,'6. Small_Industrial'!M19,
     LOAD_RESULTS!$C$3= LISTS!$A$7,'7. Large_Industrial'!M19,
     LOAD_RESULTS!$C$3= LISTS!$A$8,'10. Water_Pumping'!M19,
     LOAD_RESULTS!$C$3= LISTS!$A$9,'11. Thermal_Energy_Storage'!M19,
     LOAD_RESULTS!$C$3= LISTS!$A$10,'12. Street_Lighting'!M19,
LOAD_RESULTS!$C$3="MENU",0))*LOAD_RESULTS!$D$4*0.5
-(_xlfn.IFS(LOAD_RESULTS!$C$5= LISTS!$A$14,'1. PV_Systems'!M19,
     LOAD_RESULTS!$C$5= LISTS!$A$15,'2. PV_Rooftop'!M19,
     LOAD_RESULTS!$C$5= LISTS!$A$16,'3. Wind_Parks'!M19,
     LOAD_RESULTS!$C$5= LISTS!$A$17,'4. Biomass'!M19,
     LOAD_RESULTS!$C$5="MENU",0))*LOAD_RESULTS!$D$6*0.5</f>
        <v>0</v>
      </c>
      <c r="V19" s="20" cm="1">
        <f t="array" ref="V19">(_xlfn.IFS(LOAD_RESULTS!$C$3= LISTS!$A$2,'1. Domestic'!N19,
     LOAD_RESULTS!$C$3= LISTS!$A$3,'3. Small_Commercial'!N19,
     LOAD_RESULTS!$C$3= LISTS!$A$4,'4.Large_Commercial_Shops-Stores'!N19,
     LOAD_RESULTS!$C$3= LISTS!$A$5,'5. Large_Commercial_Hotels'!N19,
     LOAD_RESULTS!$C$3= LISTS!$A$6,'6. Small_Industrial'!N19,
     LOAD_RESULTS!$C$3= LISTS!$A$7,'7. Large_Industrial'!N19,
     LOAD_RESULTS!$C$3= LISTS!$A$8,'10. Water_Pumping'!N19,
     LOAD_RESULTS!$C$3= LISTS!$A$9,'11. Thermal_Energy_Storage'!N19,
     LOAD_RESULTS!$C$3= LISTS!$A$10,'12. Street_Lighting'!N19,
LOAD_RESULTS!$C$3="MENU",0))*LOAD_RESULTS!$D$4*0.5
-(_xlfn.IFS(LOAD_RESULTS!$C$5= LISTS!$A$14,'1. PV_Systems'!N19,
     LOAD_RESULTS!$C$5= LISTS!$A$15,'2. PV_Rooftop'!N19,
     LOAD_RESULTS!$C$5= LISTS!$A$16,'3. Wind_Parks'!N19,
     LOAD_RESULTS!$C$5= LISTS!$A$17,'4. Biomass'!N19,
     LOAD_RESULTS!$C$5="MENU",0))*LOAD_RESULTS!$D$6*0.5</f>
        <v>0</v>
      </c>
      <c r="W19" s="20" cm="1">
        <f t="array" ref="W19">(_xlfn.IFS(LOAD_RESULTS!$C$3= LISTS!$A$2,'1. Domestic'!O19,
     LOAD_RESULTS!$C$3= LISTS!$A$3,'3. Small_Commercial'!O19,
     LOAD_RESULTS!$C$3= LISTS!$A$4,'4.Large_Commercial_Shops-Stores'!O19,
     LOAD_RESULTS!$C$3= LISTS!$A$5,'5. Large_Commercial_Hotels'!O19,
     LOAD_RESULTS!$C$3= LISTS!$A$6,'6. Small_Industrial'!O19,
     LOAD_RESULTS!$C$3= LISTS!$A$7,'7. Large_Industrial'!O19,
     LOAD_RESULTS!$C$3= LISTS!$A$8,'10. Water_Pumping'!O19,
     LOAD_RESULTS!$C$3= LISTS!$A$9,'11. Thermal_Energy_Storage'!O19,
     LOAD_RESULTS!$C$3= LISTS!$A$10,'12. Street_Lighting'!O19,
LOAD_RESULTS!$C$3="MENU",0))*LOAD_RESULTS!$D$4*0.5
-(_xlfn.IFS(LOAD_RESULTS!$C$5= LISTS!$A$14,'1. PV_Systems'!O19,
     LOAD_RESULTS!$C$5= LISTS!$A$15,'2. PV_Rooftop'!O19,
     LOAD_RESULTS!$C$5= LISTS!$A$16,'3. Wind_Parks'!O19,
     LOAD_RESULTS!$C$5= LISTS!$A$17,'4. Biomass'!O19,
     LOAD_RESULTS!$C$5="MENU",0))*LOAD_RESULTS!$D$6*0.5</f>
        <v>0</v>
      </c>
      <c r="X19" s="20" cm="1">
        <f t="array" ref="X19">(_xlfn.IFS(LOAD_RESULTS!$C$3= LISTS!$A$2,'1. Domestic'!P19,
     LOAD_RESULTS!$C$3= LISTS!$A$3,'3. Small_Commercial'!P19,
     LOAD_RESULTS!$C$3= LISTS!$A$4,'4.Large_Commercial_Shops-Stores'!P19,
     LOAD_RESULTS!$C$3= LISTS!$A$5,'5. Large_Commercial_Hotels'!P19,
     LOAD_RESULTS!$C$3= LISTS!$A$6,'6. Small_Industrial'!P19,
     LOAD_RESULTS!$C$3= LISTS!$A$7,'7. Large_Industrial'!P19,
     LOAD_RESULTS!$C$3= LISTS!$A$8,'10. Water_Pumping'!P19,
     LOAD_RESULTS!$C$3= LISTS!$A$9,'11. Thermal_Energy_Storage'!P19,
     LOAD_RESULTS!$C$3= LISTS!$A$10,'12. Street_Lighting'!P19,
LOAD_RESULTS!$C$3="MENU",0))*LOAD_RESULTS!$D$4*0.5
-(_xlfn.IFS(LOAD_RESULTS!$C$5= LISTS!$A$14,'1. PV_Systems'!P19,
     LOAD_RESULTS!$C$5= LISTS!$A$15,'2. PV_Rooftop'!P19,
     LOAD_RESULTS!$C$5= LISTS!$A$16,'3. Wind_Parks'!P19,
     LOAD_RESULTS!$C$5= LISTS!$A$17,'4. Biomass'!P19,
     LOAD_RESULTS!$C$5="MENU",0))*LOAD_RESULTS!$D$6*0.5</f>
        <v>0</v>
      </c>
      <c r="Y19" s="20" cm="1">
        <f t="array" ref="Y19">(_xlfn.IFS(LOAD_RESULTS!$C$3= LISTS!$A$2,'1. Domestic'!Q19,
     LOAD_RESULTS!$C$3= LISTS!$A$3,'3. Small_Commercial'!Q19,
     LOAD_RESULTS!$C$3= LISTS!$A$4,'4.Large_Commercial_Shops-Stores'!Q19,
     LOAD_RESULTS!$C$3= LISTS!$A$5,'5. Large_Commercial_Hotels'!Q19,
     LOAD_RESULTS!$C$3= LISTS!$A$6,'6. Small_Industrial'!Q19,
     LOAD_RESULTS!$C$3= LISTS!$A$7,'7. Large_Industrial'!Q19,
     LOAD_RESULTS!$C$3= LISTS!$A$8,'10. Water_Pumping'!Q19,
     LOAD_RESULTS!$C$3= LISTS!$A$9,'11. Thermal_Energy_Storage'!Q19,
     LOAD_RESULTS!$C$3= LISTS!$A$10,'12. Street_Lighting'!Q19,
LOAD_RESULTS!$C$3="MENU",0))*LOAD_RESULTS!$D$4*0.5
-(_xlfn.IFS(LOAD_RESULTS!$C$5= LISTS!$A$14,'1. PV_Systems'!Q19,
     LOAD_RESULTS!$C$5= LISTS!$A$15,'2. PV_Rooftop'!Q19,
     LOAD_RESULTS!$C$5= LISTS!$A$16,'3. Wind_Parks'!Q19,
     LOAD_RESULTS!$C$5= LISTS!$A$17,'4. Biomass'!Q19,
     LOAD_RESULTS!$C$5="MENU",0))*LOAD_RESULTS!$D$6*0.5</f>
        <v>0</v>
      </c>
      <c r="Z19" s="20" cm="1">
        <f t="array" ref="Z19">(_xlfn.IFS(LOAD_RESULTS!$C$3= LISTS!$A$2,'1. Domestic'!R19,
     LOAD_RESULTS!$C$3= LISTS!$A$3,'3. Small_Commercial'!R19,
     LOAD_RESULTS!$C$3= LISTS!$A$4,'4.Large_Commercial_Shops-Stores'!R19,
     LOAD_RESULTS!$C$3= LISTS!$A$5,'5. Large_Commercial_Hotels'!R19,
     LOAD_RESULTS!$C$3= LISTS!$A$6,'6. Small_Industrial'!R19,
     LOAD_RESULTS!$C$3= LISTS!$A$7,'7. Large_Industrial'!R19,
     LOAD_RESULTS!$C$3= LISTS!$A$8,'10. Water_Pumping'!R19,
     LOAD_RESULTS!$C$3= LISTS!$A$9,'11. Thermal_Energy_Storage'!R19,
     LOAD_RESULTS!$C$3= LISTS!$A$10,'12. Street_Lighting'!R19,
LOAD_RESULTS!$C$3="MENU",0))*LOAD_RESULTS!$D$4*0.5
-(_xlfn.IFS(LOAD_RESULTS!$C$5= LISTS!$A$14,'1. PV_Systems'!R19,
     LOAD_RESULTS!$C$5= LISTS!$A$15,'2. PV_Rooftop'!R19,
     LOAD_RESULTS!$C$5= LISTS!$A$16,'3. Wind_Parks'!R19,
     LOAD_RESULTS!$C$5= LISTS!$A$17,'4. Biomass'!R19,
     LOAD_RESULTS!$C$5="MENU",0))*LOAD_RESULTS!$D$6*0.5</f>
        <v>0</v>
      </c>
      <c r="AA19" s="20" cm="1">
        <f t="array" ref="AA19">(_xlfn.IFS(LOAD_RESULTS!$C$3= LISTS!$A$2,'1. Domestic'!S19,
     LOAD_RESULTS!$C$3= LISTS!$A$3,'3. Small_Commercial'!S19,
     LOAD_RESULTS!$C$3= LISTS!$A$4,'4.Large_Commercial_Shops-Stores'!S19,
     LOAD_RESULTS!$C$3= LISTS!$A$5,'5. Large_Commercial_Hotels'!S19,
     LOAD_RESULTS!$C$3= LISTS!$A$6,'6. Small_Industrial'!S19,
     LOAD_RESULTS!$C$3= LISTS!$A$7,'7. Large_Industrial'!S19,
     LOAD_RESULTS!$C$3= LISTS!$A$8,'10. Water_Pumping'!S19,
     LOAD_RESULTS!$C$3= LISTS!$A$9,'11. Thermal_Energy_Storage'!S19,
     LOAD_RESULTS!$C$3= LISTS!$A$10,'12. Street_Lighting'!S19,
LOAD_RESULTS!$C$3="MENU",0))*LOAD_RESULTS!$D$4*0.5
-(_xlfn.IFS(LOAD_RESULTS!$C$5= LISTS!$A$14,'1. PV_Systems'!S19,
     LOAD_RESULTS!$C$5= LISTS!$A$15,'2. PV_Rooftop'!S19,
     LOAD_RESULTS!$C$5= LISTS!$A$16,'3. Wind_Parks'!S19,
     LOAD_RESULTS!$C$5= LISTS!$A$17,'4. Biomass'!S19,
     LOAD_RESULTS!$C$5="MENU",0))*LOAD_RESULTS!$D$6*0.5</f>
        <v>0</v>
      </c>
      <c r="AB19" s="20" cm="1">
        <f t="array" ref="AB19">(_xlfn.IFS(LOAD_RESULTS!$C$3= LISTS!$A$2,'1. Domestic'!T19,
     LOAD_RESULTS!$C$3= LISTS!$A$3,'3. Small_Commercial'!T19,
     LOAD_RESULTS!$C$3= LISTS!$A$4,'4.Large_Commercial_Shops-Stores'!T19,
     LOAD_RESULTS!$C$3= LISTS!$A$5,'5. Large_Commercial_Hotels'!T19,
     LOAD_RESULTS!$C$3= LISTS!$A$6,'6. Small_Industrial'!T19,
     LOAD_RESULTS!$C$3= LISTS!$A$7,'7. Large_Industrial'!T19,
     LOAD_RESULTS!$C$3= LISTS!$A$8,'10. Water_Pumping'!T19,
     LOAD_RESULTS!$C$3= LISTS!$A$9,'11. Thermal_Energy_Storage'!T19,
     LOAD_RESULTS!$C$3= LISTS!$A$10,'12. Street_Lighting'!T19,
LOAD_RESULTS!$C$3="MENU",0))*LOAD_RESULTS!$D$4*0.5
-(_xlfn.IFS(LOAD_RESULTS!$C$5= LISTS!$A$14,'1. PV_Systems'!T19,
     LOAD_RESULTS!$C$5= LISTS!$A$15,'2. PV_Rooftop'!T19,
     LOAD_RESULTS!$C$5= LISTS!$A$16,'3. Wind_Parks'!T19,
     LOAD_RESULTS!$C$5= LISTS!$A$17,'4. Biomass'!T19,
     LOAD_RESULTS!$C$5="MENU",0))*LOAD_RESULTS!$D$6*0.5</f>
        <v>0</v>
      </c>
      <c r="AC19" s="20" cm="1">
        <f t="array" ref="AC19">(_xlfn.IFS(LOAD_RESULTS!$C$3= LISTS!$A$2,'1. Domestic'!U19,
     LOAD_RESULTS!$C$3= LISTS!$A$3,'3. Small_Commercial'!U19,
     LOAD_RESULTS!$C$3= LISTS!$A$4,'4.Large_Commercial_Shops-Stores'!U19,
     LOAD_RESULTS!$C$3= LISTS!$A$5,'5. Large_Commercial_Hotels'!U19,
     LOAD_RESULTS!$C$3= LISTS!$A$6,'6. Small_Industrial'!U19,
     LOAD_RESULTS!$C$3= LISTS!$A$7,'7. Large_Industrial'!U19,
     LOAD_RESULTS!$C$3= LISTS!$A$8,'10. Water_Pumping'!U19,
     LOAD_RESULTS!$C$3= LISTS!$A$9,'11. Thermal_Energy_Storage'!U19,
     LOAD_RESULTS!$C$3= LISTS!$A$10,'12. Street_Lighting'!U19,
LOAD_RESULTS!$C$3="MENU",0))*LOAD_RESULTS!$D$4*0.5
-(_xlfn.IFS(LOAD_RESULTS!$C$5= LISTS!$A$14,'1. PV_Systems'!U19,
     LOAD_RESULTS!$C$5= LISTS!$A$15,'2. PV_Rooftop'!U19,
     LOAD_RESULTS!$C$5= LISTS!$A$16,'3. Wind_Parks'!U19,
     LOAD_RESULTS!$C$5= LISTS!$A$17,'4. Biomass'!U19,
     LOAD_RESULTS!$C$5="MENU",0))*LOAD_RESULTS!$D$6*0.5</f>
        <v>0</v>
      </c>
      <c r="AD19" s="20" cm="1">
        <f t="array" ref="AD19">(_xlfn.IFS(LOAD_RESULTS!$C$3= LISTS!$A$2,'1. Domestic'!V19,
     LOAD_RESULTS!$C$3= LISTS!$A$3,'3. Small_Commercial'!V19,
     LOAD_RESULTS!$C$3= LISTS!$A$4,'4.Large_Commercial_Shops-Stores'!V19,
     LOAD_RESULTS!$C$3= LISTS!$A$5,'5. Large_Commercial_Hotels'!V19,
     LOAD_RESULTS!$C$3= LISTS!$A$6,'6. Small_Industrial'!V19,
     LOAD_RESULTS!$C$3= LISTS!$A$7,'7. Large_Industrial'!V19,
     LOAD_RESULTS!$C$3= LISTS!$A$8,'10. Water_Pumping'!V19,
     LOAD_RESULTS!$C$3= LISTS!$A$9,'11. Thermal_Energy_Storage'!V19,
     LOAD_RESULTS!$C$3= LISTS!$A$10,'12. Street_Lighting'!V19,
LOAD_RESULTS!$C$3="MENU",0))*LOAD_RESULTS!$D$4*0.5
-(_xlfn.IFS(LOAD_RESULTS!$C$5= LISTS!$A$14,'1. PV_Systems'!V19,
     LOAD_RESULTS!$C$5= LISTS!$A$15,'2. PV_Rooftop'!V19,
     LOAD_RESULTS!$C$5= LISTS!$A$16,'3. Wind_Parks'!V19,
     LOAD_RESULTS!$C$5= LISTS!$A$17,'4. Biomass'!V19,
     LOAD_RESULTS!$C$5="MENU",0))*LOAD_RESULTS!$D$6*0.5</f>
        <v>0</v>
      </c>
      <c r="AE19" s="20" cm="1">
        <f t="array" ref="AE19">(_xlfn.IFS(LOAD_RESULTS!$C$3= LISTS!$A$2,'1. Domestic'!W19,
     LOAD_RESULTS!$C$3= LISTS!$A$3,'3. Small_Commercial'!W19,
     LOAD_RESULTS!$C$3= LISTS!$A$4,'4.Large_Commercial_Shops-Stores'!W19,
     LOAD_RESULTS!$C$3= LISTS!$A$5,'5. Large_Commercial_Hotels'!W19,
     LOAD_RESULTS!$C$3= LISTS!$A$6,'6. Small_Industrial'!W19,
     LOAD_RESULTS!$C$3= LISTS!$A$7,'7. Large_Industrial'!W19,
     LOAD_RESULTS!$C$3= LISTS!$A$8,'10. Water_Pumping'!W19,
     LOAD_RESULTS!$C$3= LISTS!$A$9,'11. Thermal_Energy_Storage'!W19,
     LOAD_RESULTS!$C$3= LISTS!$A$10,'12. Street_Lighting'!W19,
LOAD_RESULTS!$C$3="MENU",0))*LOAD_RESULTS!$D$4*0.5
-(_xlfn.IFS(LOAD_RESULTS!$C$5= LISTS!$A$14,'1. PV_Systems'!W19,
     LOAD_RESULTS!$C$5= LISTS!$A$15,'2. PV_Rooftop'!W19,
     LOAD_RESULTS!$C$5= LISTS!$A$16,'3. Wind_Parks'!W19,
     LOAD_RESULTS!$C$5= LISTS!$A$17,'4. Biomass'!W19,
     LOAD_RESULTS!$C$5="MENU",0))*LOAD_RESULTS!$D$6*0.5</f>
        <v>0</v>
      </c>
      <c r="AF19" s="20" cm="1">
        <f t="array" ref="AF19">(_xlfn.IFS(LOAD_RESULTS!$C$3= LISTS!$A$2,'1. Domestic'!X19,
     LOAD_RESULTS!$C$3= LISTS!$A$3,'3. Small_Commercial'!X19,
     LOAD_RESULTS!$C$3= LISTS!$A$4,'4.Large_Commercial_Shops-Stores'!X19,
     LOAD_RESULTS!$C$3= LISTS!$A$5,'5. Large_Commercial_Hotels'!X19,
     LOAD_RESULTS!$C$3= LISTS!$A$6,'6. Small_Industrial'!X19,
     LOAD_RESULTS!$C$3= LISTS!$A$7,'7. Large_Industrial'!X19,
     LOAD_RESULTS!$C$3= LISTS!$A$8,'10. Water_Pumping'!X19,
     LOAD_RESULTS!$C$3= LISTS!$A$9,'11. Thermal_Energy_Storage'!X19,
     LOAD_RESULTS!$C$3= LISTS!$A$10,'12. Street_Lighting'!X19,
LOAD_RESULTS!$C$3="MENU",0))*LOAD_RESULTS!$D$4*0.5
-(_xlfn.IFS(LOAD_RESULTS!$C$5= LISTS!$A$14,'1. PV_Systems'!X19,
     LOAD_RESULTS!$C$5= LISTS!$A$15,'2. PV_Rooftop'!X19,
     LOAD_RESULTS!$C$5= LISTS!$A$16,'3. Wind_Parks'!X19,
     LOAD_RESULTS!$C$5= LISTS!$A$17,'4. Biomass'!X19,
     LOAD_RESULTS!$C$5="MENU",0))*LOAD_RESULTS!$D$6*0.5</f>
        <v>0</v>
      </c>
      <c r="AG19" s="20" cm="1">
        <f t="array" ref="AG19">(_xlfn.IFS(LOAD_RESULTS!$C$3= LISTS!$A$2,'1. Domestic'!Y19,
     LOAD_RESULTS!$C$3= LISTS!$A$3,'3. Small_Commercial'!Y19,
     LOAD_RESULTS!$C$3= LISTS!$A$4,'4.Large_Commercial_Shops-Stores'!Y19,
     LOAD_RESULTS!$C$3= LISTS!$A$5,'5. Large_Commercial_Hotels'!Y19,
     LOAD_RESULTS!$C$3= LISTS!$A$6,'6. Small_Industrial'!Y19,
     LOAD_RESULTS!$C$3= LISTS!$A$7,'7. Large_Industrial'!Y19,
     LOAD_RESULTS!$C$3= LISTS!$A$8,'10. Water_Pumping'!Y19,
     LOAD_RESULTS!$C$3= LISTS!$A$9,'11. Thermal_Energy_Storage'!Y19,
     LOAD_RESULTS!$C$3= LISTS!$A$10,'12. Street_Lighting'!Y19,
LOAD_RESULTS!$C$3="MENU",0))*LOAD_RESULTS!$D$4*0.5
-(_xlfn.IFS(LOAD_RESULTS!$C$5= LISTS!$A$14,'1. PV_Systems'!Y19,
     LOAD_RESULTS!$C$5= LISTS!$A$15,'2. PV_Rooftop'!Y19,
     LOAD_RESULTS!$C$5= LISTS!$A$16,'3. Wind_Parks'!Y19,
     LOAD_RESULTS!$C$5= LISTS!$A$17,'4. Biomass'!Y19,
     LOAD_RESULTS!$C$5="MENU",0))*LOAD_RESULTS!$D$6*0.5</f>
        <v>0</v>
      </c>
      <c r="AI19" s="57"/>
      <c r="AJ19" s="20"/>
      <c r="AK19" s="20"/>
      <c r="AL19" s="20"/>
      <c r="AM19" s="20"/>
      <c r="AN19" s="20"/>
      <c r="AO19" s="20"/>
      <c r="AP19" s="20"/>
      <c r="AQ19" s="20"/>
      <c r="AS19" s="57"/>
      <c r="AT19" s="21"/>
      <c r="AU19" s="21"/>
      <c r="AX19" s="58">
        <v>0.33333333333333331</v>
      </c>
      <c r="AY19" s="19" t="e">
        <f t="shared" si="0"/>
        <v>#N/A</v>
      </c>
      <c r="AZ19" s="19" t="e" cm="1">
        <f t="array" ref="AZ19">(_xlfn.IFS(LOAD_RESULTS!$D$7="January",J19,
LOAD_RESULTS!$D$7="February",L19,
LOAD_RESULTS!$D$7="March",N19,
LOAD_RESULTS!$D$7="April",P19,
LOAD_RESULTS!$D$7="May",R19,
LOAD_RESULTS!$D$7="June",T19,
LOAD_RESULTS!$D$7="July",V19,
LOAD_RESULTS!$D$7="August",X19,
LOAD_RESULTS!$D$7="September",Z19,
LOAD_RESULTS!$D$7="October",AB19,
LOAD_RESULTS!$D$7="November",AD19,
LOAD_RESULTS!$D$7="December",AF19))</f>
        <v>#N/A</v>
      </c>
      <c r="BA19" s="19" t="e" cm="1">
        <f t="array" ref="BA19">(_xlfn.IFS(LOAD_RESULTS!$D$7="January",K19,
LOAD_RESULTS!$D$7="February",M19,
LOAD_RESULTS!$D$7="March",O19,
LOAD_RESULTS!$D$7="April",Q19,
LOAD_RESULTS!$D$7="May",S19,
LOAD_RESULTS!$D$7="June",U19,
LOAD_RESULTS!$D$7="July",W19,
LOAD_RESULTS!$D$7="August",Y19,
LOAD_RESULTS!$D$7="September",AA19,
LOAD_RESULTS!$D$7="October",AC19,
LOAD_RESULTS!$D$7="November",AE19,
LOAD_RESULTS!$D$7="December",AG19))</f>
        <v>#N/A</v>
      </c>
      <c r="BB19" s="19" t="e">
        <f t="shared" si="1"/>
        <v>#N/A</v>
      </c>
      <c r="BC19" s="19" t="e">
        <f t="shared" si="2"/>
        <v>#N/A</v>
      </c>
    </row>
    <row r="20" spans="1:55" x14ac:dyDescent="0.3">
      <c r="A20" s="60">
        <v>45658</v>
      </c>
      <c r="B20" s="61" t="s">
        <v>4</v>
      </c>
      <c r="C20" s="61" t="s">
        <v>108</v>
      </c>
      <c r="D20" s="61" t="s">
        <v>6</v>
      </c>
      <c r="E20" s="61" t="s">
        <v>49</v>
      </c>
      <c r="F20" s="61">
        <v>0.375</v>
      </c>
      <c r="G20" s="62">
        <v>0</v>
      </c>
      <c r="I20" s="40">
        <v>0.375</v>
      </c>
      <c r="J20" s="20" cm="1">
        <f t="array" ref="J20">(_xlfn.IFS(LOAD_RESULTS!$C$3= LISTS!$A$2,'1. Domestic'!B20,
     LOAD_RESULTS!$C$3= LISTS!$A$3,'3. Small_Commercial'!B20,
     LOAD_RESULTS!$C$3= LISTS!$A$4,'4.Large_Commercial_Shops-Stores'!B20,
     LOAD_RESULTS!$C$3= LISTS!$A$5,'5. Large_Commercial_Hotels'!B20,
     LOAD_RESULTS!$C$3= LISTS!$A$6,'6. Small_Industrial'!B20,
     LOAD_RESULTS!$C$3= LISTS!$A$7,'7. Large_Industrial'!B20,
     LOAD_RESULTS!$C$3= LISTS!$A$8,'10. Water_Pumping'!B20,
     LOAD_RESULTS!$C$3= LISTS!$A$9,'11. Thermal_Energy_Storage'!B20,
     LOAD_RESULTS!$C$3= LISTS!$A$10,'12. Street_Lighting'!B20,
LOAD_RESULTS!$C$3="MENU",0))*LOAD_RESULTS!$D$4*0.5
-(_xlfn.IFS(LOAD_RESULTS!$C$5= LISTS!$A$14,'1. PV_Systems'!B20,
     LOAD_RESULTS!$C$5= LISTS!$A$15,'2. PV_Rooftop'!B20,
     LOAD_RESULTS!$C$5= LISTS!$A$16,'3. Wind_Parks'!B20,
     LOAD_RESULTS!$C$5= LISTS!$A$17,'4. Biomass'!B20,
     LOAD_RESULTS!$C$5="MENU",0))*LOAD_RESULTS!$D$6*0.5</f>
        <v>0</v>
      </c>
      <c r="K20" s="20" cm="1">
        <f t="array" ref="K20">(_xlfn.IFS(LOAD_RESULTS!$C$3= LISTS!$A$2,'1. Domestic'!C20,
     LOAD_RESULTS!$C$3= LISTS!$A$3,'3. Small_Commercial'!C20,
     LOAD_RESULTS!$C$3= LISTS!$A$4,'4.Large_Commercial_Shops-Stores'!C20,
     LOAD_RESULTS!$C$3= LISTS!$A$5,'5. Large_Commercial_Hotels'!C20,
     LOAD_RESULTS!$C$3= LISTS!$A$6,'6. Small_Industrial'!C20,
     LOAD_RESULTS!$C$3= LISTS!$A$7,'7. Large_Industrial'!C20,
     LOAD_RESULTS!$C$3= LISTS!$A$8,'10. Water_Pumping'!C20,
     LOAD_RESULTS!$C$3= LISTS!$A$9,'11. Thermal_Energy_Storage'!C20,
     LOAD_RESULTS!$C$3= LISTS!$A$10,'12. Street_Lighting'!C20,
LOAD_RESULTS!$C$3="MENU",0))*LOAD_RESULTS!$D$4*0.5
-(_xlfn.IFS(LOAD_RESULTS!$C$5= LISTS!$A$14,'1. PV_Systems'!C20,
     LOAD_RESULTS!$C$5= LISTS!$A$15,'2. PV_Rooftop'!C20,
     LOAD_RESULTS!$C$5= LISTS!$A$16,'3. Wind_Parks'!C20,
     LOAD_RESULTS!$C$5= LISTS!$A$17,'4. Biomass'!C20,
     LOAD_RESULTS!$C$5="MENU",0))*LOAD_RESULTS!$D$6*0.5</f>
        <v>0</v>
      </c>
      <c r="L20" s="20" cm="1">
        <f t="array" ref="L20">(_xlfn.IFS(LOAD_RESULTS!$C$3= LISTS!$A$2,'1. Domestic'!D20,
     LOAD_RESULTS!$C$3= LISTS!$A$3,'3. Small_Commercial'!D20,
     LOAD_RESULTS!$C$3= LISTS!$A$4,'4.Large_Commercial_Shops-Stores'!D20,
     LOAD_RESULTS!$C$3= LISTS!$A$5,'5. Large_Commercial_Hotels'!D20,
     LOAD_RESULTS!$C$3= LISTS!$A$6,'6. Small_Industrial'!D20,
     LOAD_RESULTS!$C$3= LISTS!$A$7,'7. Large_Industrial'!D20,
     LOAD_RESULTS!$C$3= LISTS!$A$8,'10. Water_Pumping'!D20,
     LOAD_RESULTS!$C$3= LISTS!$A$9,'11. Thermal_Energy_Storage'!D20,
     LOAD_RESULTS!$C$3= LISTS!$A$10,'12. Street_Lighting'!D20,
LOAD_RESULTS!$C$3="MENU",0))*LOAD_RESULTS!$D$4*0.5
-(_xlfn.IFS(LOAD_RESULTS!$C$5= LISTS!$A$14,'1. PV_Systems'!D20,
     LOAD_RESULTS!$C$5= LISTS!$A$15,'2. PV_Rooftop'!D20,
     LOAD_RESULTS!$C$5= LISTS!$A$16,'3. Wind_Parks'!D20,
     LOAD_RESULTS!$C$5= LISTS!$A$17,'4. Biomass'!D20,
     LOAD_RESULTS!$C$5="MENU",0))*LOAD_RESULTS!$D$6*0.5</f>
        <v>0</v>
      </c>
      <c r="M20" s="20" cm="1">
        <f t="array" ref="M20">(_xlfn.IFS(LOAD_RESULTS!$C$3= LISTS!$A$2,'1. Domestic'!E20,
     LOAD_RESULTS!$C$3= LISTS!$A$3,'3. Small_Commercial'!E20,
     LOAD_RESULTS!$C$3= LISTS!$A$4,'4.Large_Commercial_Shops-Stores'!E20,
     LOAD_RESULTS!$C$3= LISTS!$A$5,'5. Large_Commercial_Hotels'!E20,
     LOAD_RESULTS!$C$3= LISTS!$A$6,'6. Small_Industrial'!E20,
     LOAD_RESULTS!$C$3= LISTS!$A$7,'7. Large_Industrial'!E20,
     LOAD_RESULTS!$C$3= LISTS!$A$8,'10. Water_Pumping'!E20,
     LOAD_RESULTS!$C$3= LISTS!$A$9,'11. Thermal_Energy_Storage'!E20,
     LOAD_RESULTS!$C$3= LISTS!$A$10,'12. Street_Lighting'!E20,
LOAD_RESULTS!$C$3="MENU",0))*LOAD_RESULTS!$D$4*0.5
-(_xlfn.IFS(LOAD_RESULTS!$C$5= LISTS!$A$14,'1. PV_Systems'!E20,
     LOAD_RESULTS!$C$5= LISTS!$A$15,'2. PV_Rooftop'!E20,
     LOAD_RESULTS!$C$5= LISTS!$A$16,'3. Wind_Parks'!E20,
     LOAD_RESULTS!$C$5= LISTS!$A$17,'4. Biomass'!E20,
     LOAD_RESULTS!$C$5="MENU",0))*LOAD_RESULTS!$D$6*0.5</f>
        <v>0</v>
      </c>
      <c r="N20" s="20" cm="1">
        <f t="array" ref="N20">(_xlfn.IFS(LOAD_RESULTS!$C$3= LISTS!$A$2,'1. Domestic'!F20,
     LOAD_RESULTS!$C$3= LISTS!$A$3,'3. Small_Commercial'!F20,
     LOAD_RESULTS!$C$3= LISTS!$A$4,'4.Large_Commercial_Shops-Stores'!F20,
     LOAD_RESULTS!$C$3= LISTS!$A$5,'5. Large_Commercial_Hotels'!F20,
     LOAD_RESULTS!$C$3= LISTS!$A$6,'6. Small_Industrial'!F20,
     LOAD_RESULTS!$C$3= LISTS!$A$7,'7. Large_Industrial'!F20,
     LOAD_RESULTS!$C$3= LISTS!$A$8,'10. Water_Pumping'!F20,
     LOAD_RESULTS!$C$3= LISTS!$A$9,'11. Thermal_Energy_Storage'!F20,
     LOAD_RESULTS!$C$3= LISTS!$A$10,'12. Street_Lighting'!F20,
LOAD_RESULTS!$C$3="MENU",0))*LOAD_RESULTS!$D$4*0.5
-(_xlfn.IFS(LOAD_RESULTS!$C$5= LISTS!$A$14,'1. PV_Systems'!F20,
     LOAD_RESULTS!$C$5= LISTS!$A$15,'2. PV_Rooftop'!F20,
     LOAD_RESULTS!$C$5= LISTS!$A$16,'3. Wind_Parks'!F20,
     LOAD_RESULTS!$C$5= LISTS!$A$17,'4. Biomass'!F20,
     LOAD_RESULTS!$C$5="MENU",0))*LOAD_RESULTS!$D$6*0.5</f>
        <v>0</v>
      </c>
      <c r="O20" s="20" cm="1">
        <f t="array" ref="O20">(_xlfn.IFS(LOAD_RESULTS!$C$3= LISTS!$A$2,'1. Domestic'!G20,
     LOAD_RESULTS!$C$3= LISTS!$A$3,'3. Small_Commercial'!G20,
     LOAD_RESULTS!$C$3= LISTS!$A$4,'4.Large_Commercial_Shops-Stores'!G20,
     LOAD_RESULTS!$C$3= LISTS!$A$5,'5. Large_Commercial_Hotels'!G20,
     LOAD_RESULTS!$C$3= LISTS!$A$6,'6. Small_Industrial'!G20,
     LOAD_RESULTS!$C$3= LISTS!$A$7,'7. Large_Industrial'!G20,
     LOAD_RESULTS!$C$3= LISTS!$A$8,'10. Water_Pumping'!G20,
     LOAD_RESULTS!$C$3= LISTS!$A$9,'11. Thermal_Energy_Storage'!G20,
     LOAD_RESULTS!$C$3= LISTS!$A$10,'12. Street_Lighting'!G20,
LOAD_RESULTS!$C$3="MENU",0))*LOAD_RESULTS!$D$4*0.5
-(_xlfn.IFS(LOAD_RESULTS!$C$5= LISTS!$A$14,'1. PV_Systems'!G20,
     LOAD_RESULTS!$C$5= LISTS!$A$15,'2. PV_Rooftop'!G20,
     LOAD_RESULTS!$C$5= LISTS!$A$16,'3. Wind_Parks'!G20,
     LOAD_RESULTS!$C$5= LISTS!$A$17,'4. Biomass'!G20,
     LOAD_RESULTS!$C$5="MENU",0))*LOAD_RESULTS!$D$6*0.5</f>
        <v>0</v>
      </c>
      <c r="P20" s="20" cm="1">
        <f t="array" ref="P20">(_xlfn.IFS(LOAD_RESULTS!$C$3= LISTS!$A$2,'1. Domestic'!H20,
     LOAD_RESULTS!$C$3= LISTS!$A$3,'3. Small_Commercial'!H20,
     LOAD_RESULTS!$C$3= LISTS!$A$4,'4.Large_Commercial_Shops-Stores'!H20,
     LOAD_RESULTS!$C$3= LISTS!$A$5,'5. Large_Commercial_Hotels'!H20,
     LOAD_RESULTS!$C$3= LISTS!$A$6,'6. Small_Industrial'!H20,
     LOAD_RESULTS!$C$3= LISTS!$A$7,'7. Large_Industrial'!H20,
     LOAD_RESULTS!$C$3= LISTS!$A$8,'10. Water_Pumping'!H20,
     LOAD_RESULTS!$C$3= LISTS!$A$9,'11. Thermal_Energy_Storage'!H20,
     LOAD_RESULTS!$C$3= LISTS!$A$10,'12. Street_Lighting'!H20,
LOAD_RESULTS!$C$3="MENU",0))*LOAD_RESULTS!$D$4*0.5
-(_xlfn.IFS(LOAD_RESULTS!$C$5= LISTS!$A$14,'1. PV_Systems'!H20,
     LOAD_RESULTS!$C$5= LISTS!$A$15,'2. PV_Rooftop'!H20,
     LOAD_RESULTS!$C$5= LISTS!$A$16,'3. Wind_Parks'!H20,
     LOAD_RESULTS!$C$5= LISTS!$A$17,'4. Biomass'!H20,
     LOAD_RESULTS!$C$5="MENU",0))*LOAD_RESULTS!$D$6*0.5</f>
        <v>0</v>
      </c>
      <c r="Q20" s="20" cm="1">
        <f t="array" ref="Q20">(_xlfn.IFS(LOAD_RESULTS!$C$3= LISTS!$A$2,'1. Domestic'!I20,
     LOAD_RESULTS!$C$3= LISTS!$A$3,'3. Small_Commercial'!I20,
     LOAD_RESULTS!$C$3= LISTS!$A$4,'4.Large_Commercial_Shops-Stores'!I20,
     LOAD_RESULTS!$C$3= LISTS!$A$5,'5. Large_Commercial_Hotels'!I20,
     LOAD_RESULTS!$C$3= LISTS!$A$6,'6. Small_Industrial'!I20,
     LOAD_RESULTS!$C$3= LISTS!$A$7,'7. Large_Industrial'!I20,
     LOAD_RESULTS!$C$3= LISTS!$A$8,'10. Water_Pumping'!I20,
     LOAD_RESULTS!$C$3= LISTS!$A$9,'11. Thermal_Energy_Storage'!I20,
     LOAD_RESULTS!$C$3= LISTS!$A$10,'12. Street_Lighting'!I20,
LOAD_RESULTS!$C$3="MENU",0))*LOAD_RESULTS!$D$4*0.5
-(_xlfn.IFS(LOAD_RESULTS!$C$5= LISTS!$A$14,'1. PV_Systems'!I20,
     LOAD_RESULTS!$C$5= LISTS!$A$15,'2. PV_Rooftop'!I20,
     LOAD_RESULTS!$C$5= LISTS!$A$16,'3. Wind_Parks'!I20,
     LOAD_RESULTS!$C$5= LISTS!$A$17,'4. Biomass'!I20,
     LOAD_RESULTS!$C$5="MENU",0))*LOAD_RESULTS!$D$6*0.5</f>
        <v>0</v>
      </c>
      <c r="R20" s="20" cm="1">
        <f t="array" ref="R20">(_xlfn.IFS(LOAD_RESULTS!$C$3= LISTS!$A$2,'1. Domestic'!J20,
     LOAD_RESULTS!$C$3= LISTS!$A$3,'3. Small_Commercial'!J20,
     LOAD_RESULTS!$C$3= LISTS!$A$4,'4.Large_Commercial_Shops-Stores'!J20,
     LOAD_RESULTS!$C$3= LISTS!$A$5,'5. Large_Commercial_Hotels'!J20,
     LOAD_RESULTS!$C$3= LISTS!$A$6,'6. Small_Industrial'!J20,
     LOAD_RESULTS!$C$3= LISTS!$A$7,'7. Large_Industrial'!J20,
     LOAD_RESULTS!$C$3= LISTS!$A$8,'10. Water_Pumping'!J20,
     LOAD_RESULTS!$C$3= LISTS!$A$9,'11. Thermal_Energy_Storage'!J20,
     LOAD_RESULTS!$C$3= LISTS!$A$10,'12. Street_Lighting'!J20,
LOAD_RESULTS!$C$3="MENU",0))*LOAD_RESULTS!$D$4*0.5
-(_xlfn.IFS(LOAD_RESULTS!$C$5= LISTS!$A$14,'1. PV_Systems'!J20,
     LOAD_RESULTS!$C$5= LISTS!$A$15,'2. PV_Rooftop'!J20,
     LOAD_RESULTS!$C$5= LISTS!$A$16,'3. Wind_Parks'!J20,
     LOAD_RESULTS!$C$5= LISTS!$A$17,'4. Biomass'!J20,
     LOAD_RESULTS!$C$5="MENU",0))*LOAD_RESULTS!$D$6*0.5</f>
        <v>0</v>
      </c>
      <c r="S20" s="20" cm="1">
        <f t="array" ref="S20">(_xlfn.IFS(LOAD_RESULTS!$C$3= LISTS!$A$2,'1. Domestic'!K20,
     LOAD_RESULTS!$C$3= LISTS!$A$3,'3. Small_Commercial'!K20,
     LOAD_RESULTS!$C$3= LISTS!$A$4,'4.Large_Commercial_Shops-Stores'!K20,
     LOAD_RESULTS!$C$3= LISTS!$A$5,'5. Large_Commercial_Hotels'!K20,
     LOAD_RESULTS!$C$3= LISTS!$A$6,'6. Small_Industrial'!K20,
     LOAD_RESULTS!$C$3= LISTS!$A$7,'7. Large_Industrial'!K20,
     LOAD_RESULTS!$C$3= LISTS!$A$8,'10. Water_Pumping'!K20,
     LOAD_RESULTS!$C$3= LISTS!$A$9,'11. Thermal_Energy_Storage'!K20,
     LOAD_RESULTS!$C$3= LISTS!$A$10,'12. Street_Lighting'!K20,
LOAD_RESULTS!$C$3="MENU",0))*LOAD_RESULTS!$D$4*0.5
-(_xlfn.IFS(LOAD_RESULTS!$C$5= LISTS!$A$14,'1. PV_Systems'!K20,
     LOAD_RESULTS!$C$5= LISTS!$A$15,'2. PV_Rooftop'!K20,
     LOAD_RESULTS!$C$5= LISTS!$A$16,'3. Wind_Parks'!K20,
     LOAD_RESULTS!$C$5= LISTS!$A$17,'4. Biomass'!K20,
     LOAD_RESULTS!$C$5="MENU",0))*LOAD_RESULTS!$D$6*0.5</f>
        <v>0</v>
      </c>
      <c r="T20" s="20" cm="1">
        <f t="array" ref="T20">(_xlfn.IFS(LOAD_RESULTS!$C$3= LISTS!$A$2,'1. Domestic'!L20,
     LOAD_RESULTS!$C$3= LISTS!$A$3,'3. Small_Commercial'!L20,
     LOAD_RESULTS!$C$3= LISTS!$A$4,'4.Large_Commercial_Shops-Stores'!L20,
     LOAD_RESULTS!$C$3= LISTS!$A$5,'5. Large_Commercial_Hotels'!L20,
     LOAD_RESULTS!$C$3= LISTS!$A$6,'6. Small_Industrial'!L20,
     LOAD_RESULTS!$C$3= LISTS!$A$7,'7. Large_Industrial'!L20,
     LOAD_RESULTS!$C$3= LISTS!$A$8,'10. Water_Pumping'!L20,
     LOAD_RESULTS!$C$3= LISTS!$A$9,'11. Thermal_Energy_Storage'!L20,
     LOAD_RESULTS!$C$3= LISTS!$A$10,'12. Street_Lighting'!L20,
LOAD_RESULTS!$C$3="MENU",0))*LOAD_RESULTS!$D$4*0.5
-(_xlfn.IFS(LOAD_RESULTS!$C$5= LISTS!$A$14,'1. PV_Systems'!L20,
     LOAD_RESULTS!$C$5= LISTS!$A$15,'2. PV_Rooftop'!L20,
     LOAD_RESULTS!$C$5= LISTS!$A$16,'3. Wind_Parks'!L20,
     LOAD_RESULTS!$C$5= LISTS!$A$17,'4. Biomass'!L20,
     LOAD_RESULTS!$C$5="MENU",0))*LOAD_RESULTS!$D$6*0.5</f>
        <v>0</v>
      </c>
      <c r="U20" s="20" cm="1">
        <f t="array" ref="U20">(_xlfn.IFS(LOAD_RESULTS!$C$3= LISTS!$A$2,'1. Domestic'!M20,
     LOAD_RESULTS!$C$3= LISTS!$A$3,'3. Small_Commercial'!M20,
     LOAD_RESULTS!$C$3= LISTS!$A$4,'4.Large_Commercial_Shops-Stores'!M20,
     LOAD_RESULTS!$C$3= LISTS!$A$5,'5. Large_Commercial_Hotels'!M20,
     LOAD_RESULTS!$C$3= LISTS!$A$6,'6. Small_Industrial'!M20,
     LOAD_RESULTS!$C$3= LISTS!$A$7,'7. Large_Industrial'!M20,
     LOAD_RESULTS!$C$3= LISTS!$A$8,'10. Water_Pumping'!M20,
     LOAD_RESULTS!$C$3= LISTS!$A$9,'11. Thermal_Energy_Storage'!M20,
     LOAD_RESULTS!$C$3= LISTS!$A$10,'12. Street_Lighting'!M20,
LOAD_RESULTS!$C$3="MENU",0))*LOAD_RESULTS!$D$4*0.5
-(_xlfn.IFS(LOAD_RESULTS!$C$5= LISTS!$A$14,'1. PV_Systems'!M20,
     LOAD_RESULTS!$C$5= LISTS!$A$15,'2. PV_Rooftop'!M20,
     LOAD_RESULTS!$C$5= LISTS!$A$16,'3. Wind_Parks'!M20,
     LOAD_RESULTS!$C$5= LISTS!$A$17,'4. Biomass'!M20,
     LOAD_RESULTS!$C$5="MENU",0))*LOAD_RESULTS!$D$6*0.5</f>
        <v>0</v>
      </c>
      <c r="V20" s="20" cm="1">
        <f t="array" ref="V20">(_xlfn.IFS(LOAD_RESULTS!$C$3= LISTS!$A$2,'1. Domestic'!N20,
     LOAD_RESULTS!$C$3= LISTS!$A$3,'3. Small_Commercial'!N20,
     LOAD_RESULTS!$C$3= LISTS!$A$4,'4.Large_Commercial_Shops-Stores'!N20,
     LOAD_RESULTS!$C$3= LISTS!$A$5,'5. Large_Commercial_Hotels'!N20,
     LOAD_RESULTS!$C$3= LISTS!$A$6,'6. Small_Industrial'!N20,
     LOAD_RESULTS!$C$3= LISTS!$A$7,'7. Large_Industrial'!N20,
     LOAD_RESULTS!$C$3= LISTS!$A$8,'10. Water_Pumping'!N20,
     LOAD_RESULTS!$C$3= LISTS!$A$9,'11. Thermal_Energy_Storage'!N20,
     LOAD_RESULTS!$C$3= LISTS!$A$10,'12. Street_Lighting'!N20,
LOAD_RESULTS!$C$3="MENU",0))*LOAD_RESULTS!$D$4*0.5
-(_xlfn.IFS(LOAD_RESULTS!$C$5= LISTS!$A$14,'1. PV_Systems'!N20,
     LOAD_RESULTS!$C$5= LISTS!$A$15,'2. PV_Rooftop'!N20,
     LOAD_RESULTS!$C$5= LISTS!$A$16,'3. Wind_Parks'!N20,
     LOAD_RESULTS!$C$5= LISTS!$A$17,'4. Biomass'!N20,
     LOAD_RESULTS!$C$5="MENU",0))*LOAD_RESULTS!$D$6*0.5</f>
        <v>0</v>
      </c>
      <c r="W20" s="20" cm="1">
        <f t="array" ref="W20">(_xlfn.IFS(LOAD_RESULTS!$C$3= LISTS!$A$2,'1. Domestic'!O20,
     LOAD_RESULTS!$C$3= LISTS!$A$3,'3. Small_Commercial'!O20,
     LOAD_RESULTS!$C$3= LISTS!$A$4,'4.Large_Commercial_Shops-Stores'!O20,
     LOAD_RESULTS!$C$3= LISTS!$A$5,'5. Large_Commercial_Hotels'!O20,
     LOAD_RESULTS!$C$3= LISTS!$A$6,'6. Small_Industrial'!O20,
     LOAD_RESULTS!$C$3= LISTS!$A$7,'7. Large_Industrial'!O20,
     LOAD_RESULTS!$C$3= LISTS!$A$8,'10. Water_Pumping'!O20,
     LOAD_RESULTS!$C$3= LISTS!$A$9,'11. Thermal_Energy_Storage'!O20,
     LOAD_RESULTS!$C$3= LISTS!$A$10,'12. Street_Lighting'!O20,
LOAD_RESULTS!$C$3="MENU",0))*LOAD_RESULTS!$D$4*0.5
-(_xlfn.IFS(LOAD_RESULTS!$C$5= LISTS!$A$14,'1. PV_Systems'!O20,
     LOAD_RESULTS!$C$5= LISTS!$A$15,'2. PV_Rooftop'!O20,
     LOAD_RESULTS!$C$5= LISTS!$A$16,'3. Wind_Parks'!O20,
     LOAD_RESULTS!$C$5= LISTS!$A$17,'4. Biomass'!O20,
     LOAD_RESULTS!$C$5="MENU",0))*LOAD_RESULTS!$D$6*0.5</f>
        <v>0</v>
      </c>
      <c r="X20" s="20" cm="1">
        <f t="array" ref="X20">(_xlfn.IFS(LOAD_RESULTS!$C$3= LISTS!$A$2,'1. Domestic'!P20,
     LOAD_RESULTS!$C$3= LISTS!$A$3,'3. Small_Commercial'!P20,
     LOAD_RESULTS!$C$3= LISTS!$A$4,'4.Large_Commercial_Shops-Stores'!P20,
     LOAD_RESULTS!$C$3= LISTS!$A$5,'5. Large_Commercial_Hotels'!P20,
     LOAD_RESULTS!$C$3= LISTS!$A$6,'6. Small_Industrial'!P20,
     LOAD_RESULTS!$C$3= LISTS!$A$7,'7. Large_Industrial'!P20,
     LOAD_RESULTS!$C$3= LISTS!$A$8,'10. Water_Pumping'!P20,
     LOAD_RESULTS!$C$3= LISTS!$A$9,'11. Thermal_Energy_Storage'!P20,
     LOAD_RESULTS!$C$3= LISTS!$A$10,'12. Street_Lighting'!P20,
LOAD_RESULTS!$C$3="MENU",0))*LOAD_RESULTS!$D$4*0.5
-(_xlfn.IFS(LOAD_RESULTS!$C$5= LISTS!$A$14,'1. PV_Systems'!P20,
     LOAD_RESULTS!$C$5= LISTS!$A$15,'2. PV_Rooftop'!P20,
     LOAD_RESULTS!$C$5= LISTS!$A$16,'3. Wind_Parks'!P20,
     LOAD_RESULTS!$C$5= LISTS!$A$17,'4. Biomass'!P20,
     LOAD_RESULTS!$C$5="MENU",0))*LOAD_RESULTS!$D$6*0.5</f>
        <v>0</v>
      </c>
      <c r="Y20" s="20" cm="1">
        <f t="array" ref="Y20">(_xlfn.IFS(LOAD_RESULTS!$C$3= LISTS!$A$2,'1. Domestic'!Q20,
     LOAD_RESULTS!$C$3= LISTS!$A$3,'3. Small_Commercial'!Q20,
     LOAD_RESULTS!$C$3= LISTS!$A$4,'4.Large_Commercial_Shops-Stores'!Q20,
     LOAD_RESULTS!$C$3= LISTS!$A$5,'5. Large_Commercial_Hotels'!Q20,
     LOAD_RESULTS!$C$3= LISTS!$A$6,'6. Small_Industrial'!Q20,
     LOAD_RESULTS!$C$3= LISTS!$A$7,'7. Large_Industrial'!Q20,
     LOAD_RESULTS!$C$3= LISTS!$A$8,'10. Water_Pumping'!Q20,
     LOAD_RESULTS!$C$3= LISTS!$A$9,'11. Thermal_Energy_Storage'!Q20,
     LOAD_RESULTS!$C$3= LISTS!$A$10,'12. Street_Lighting'!Q20,
LOAD_RESULTS!$C$3="MENU",0))*LOAD_RESULTS!$D$4*0.5
-(_xlfn.IFS(LOAD_RESULTS!$C$5= LISTS!$A$14,'1. PV_Systems'!Q20,
     LOAD_RESULTS!$C$5= LISTS!$A$15,'2. PV_Rooftop'!Q20,
     LOAD_RESULTS!$C$5= LISTS!$A$16,'3. Wind_Parks'!Q20,
     LOAD_RESULTS!$C$5= LISTS!$A$17,'4. Biomass'!Q20,
     LOAD_RESULTS!$C$5="MENU",0))*LOAD_RESULTS!$D$6*0.5</f>
        <v>0</v>
      </c>
      <c r="Z20" s="20" cm="1">
        <f t="array" ref="Z20">(_xlfn.IFS(LOAD_RESULTS!$C$3= LISTS!$A$2,'1. Domestic'!R20,
     LOAD_RESULTS!$C$3= LISTS!$A$3,'3. Small_Commercial'!R20,
     LOAD_RESULTS!$C$3= LISTS!$A$4,'4.Large_Commercial_Shops-Stores'!R20,
     LOAD_RESULTS!$C$3= LISTS!$A$5,'5. Large_Commercial_Hotels'!R20,
     LOAD_RESULTS!$C$3= LISTS!$A$6,'6. Small_Industrial'!R20,
     LOAD_RESULTS!$C$3= LISTS!$A$7,'7. Large_Industrial'!R20,
     LOAD_RESULTS!$C$3= LISTS!$A$8,'10. Water_Pumping'!R20,
     LOAD_RESULTS!$C$3= LISTS!$A$9,'11. Thermal_Energy_Storage'!R20,
     LOAD_RESULTS!$C$3= LISTS!$A$10,'12. Street_Lighting'!R20,
LOAD_RESULTS!$C$3="MENU",0))*LOAD_RESULTS!$D$4*0.5
-(_xlfn.IFS(LOAD_RESULTS!$C$5= LISTS!$A$14,'1. PV_Systems'!R20,
     LOAD_RESULTS!$C$5= LISTS!$A$15,'2. PV_Rooftop'!R20,
     LOAD_RESULTS!$C$5= LISTS!$A$16,'3. Wind_Parks'!R20,
     LOAD_RESULTS!$C$5= LISTS!$A$17,'4. Biomass'!R20,
     LOAD_RESULTS!$C$5="MENU",0))*LOAD_RESULTS!$D$6*0.5</f>
        <v>0</v>
      </c>
      <c r="AA20" s="20" cm="1">
        <f t="array" ref="AA20">(_xlfn.IFS(LOAD_RESULTS!$C$3= LISTS!$A$2,'1. Domestic'!S20,
     LOAD_RESULTS!$C$3= LISTS!$A$3,'3. Small_Commercial'!S20,
     LOAD_RESULTS!$C$3= LISTS!$A$4,'4.Large_Commercial_Shops-Stores'!S20,
     LOAD_RESULTS!$C$3= LISTS!$A$5,'5. Large_Commercial_Hotels'!S20,
     LOAD_RESULTS!$C$3= LISTS!$A$6,'6. Small_Industrial'!S20,
     LOAD_RESULTS!$C$3= LISTS!$A$7,'7. Large_Industrial'!S20,
     LOAD_RESULTS!$C$3= LISTS!$A$8,'10. Water_Pumping'!S20,
     LOAD_RESULTS!$C$3= LISTS!$A$9,'11. Thermal_Energy_Storage'!S20,
     LOAD_RESULTS!$C$3= LISTS!$A$10,'12. Street_Lighting'!S20,
LOAD_RESULTS!$C$3="MENU",0))*LOAD_RESULTS!$D$4*0.5
-(_xlfn.IFS(LOAD_RESULTS!$C$5= LISTS!$A$14,'1. PV_Systems'!S20,
     LOAD_RESULTS!$C$5= LISTS!$A$15,'2. PV_Rooftop'!S20,
     LOAD_RESULTS!$C$5= LISTS!$A$16,'3. Wind_Parks'!S20,
     LOAD_RESULTS!$C$5= LISTS!$A$17,'4. Biomass'!S20,
     LOAD_RESULTS!$C$5="MENU",0))*LOAD_RESULTS!$D$6*0.5</f>
        <v>0</v>
      </c>
      <c r="AB20" s="20" cm="1">
        <f t="array" ref="AB20">(_xlfn.IFS(LOAD_RESULTS!$C$3= LISTS!$A$2,'1. Domestic'!T20,
     LOAD_RESULTS!$C$3= LISTS!$A$3,'3. Small_Commercial'!T20,
     LOAD_RESULTS!$C$3= LISTS!$A$4,'4.Large_Commercial_Shops-Stores'!T20,
     LOAD_RESULTS!$C$3= LISTS!$A$5,'5. Large_Commercial_Hotels'!T20,
     LOAD_RESULTS!$C$3= LISTS!$A$6,'6. Small_Industrial'!T20,
     LOAD_RESULTS!$C$3= LISTS!$A$7,'7. Large_Industrial'!T20,
     LOAD_RESULTS!$C$3= LISTS!$A$8,'10. Water_Pumping'!T20,
     LOAD_RESULTS!$C$3= LISTS!$A$9,'11. Thermal_Energy_Storage'!T20,
     LOAD_RESULTS!$C$3= LISTS!$A$10,'12. Street_Lighting'!T20,
LOAD_RESULTS!$C$3="MENU",0))*LOAD_RESULTS!$D$4*0.5
-(_xlfn.IFS(LOAD_RESULTS!$C$5= LISTS!$A$14,'1. PV_Systems'!T20,
     LOAD_RESULTS!$C$5= LISTS!$A$15,'2. PV_Rooftop'!T20,
     LOAD_RESULTS!$C$5= LISTS!$A$16,'3. Wind_Parks'!T20,
     LOAD_RESULTS!$C$5= LISTS!$A$17,'4. Biomass'!T20,
     LOAD_RESULTS!$C$5="MENU",0))*LOAD_RESULTS!$D$6*0.5</f>
        <v>0</v>
      </c>
      <c r="AC20" s="20" cm="1">
        <f t="array" ref="AC20">(_xlfn.IFS(LOAD_RESULTS!$C$3= LISTS!$A$2,'1. Domestic'!U20,
     LOAD_RESULTS!$C$3= LISTS!$A$3,'3. Small_Commercial'!U20,
     LOAD_RESULTS!$C$3= LISTS!$A$4,'4.Large_Commercial_Shops-Stores'!U20,
     LOAD_RESULTS!$C$3= LISTS!$A$5,'5. Large_Commercial_Hotels'!U20,
     LOAD_RESULTS!$C$3= LISTS!$A$6,'6. Small_Industrial'!U20,
     LOAD_RESULTS!$C$3= LISTS!$A$7,'7. Large_Industrial'!U20,
     LOAD_RESULTS!$C$3= LISTS!$A$8,'10. Water_Pumping'!U20,
     LOAD_RESULTS!$C$3= LISTS!$A$9,'11. Thermal_Energy_Storage'!U20,
     LOAD_RESULTS!$C$3= LISTS!$A$10,'12. Street_Lighting'!U20,
LOAD_RESULTS!$C$3="MENU",0))*LOAD_RESULTS!$D$4*0.5
-(_xlfn.IFS(LOAD_RESULTS!$C$5= LISTS!$A$14,'1. PV_Systems'!U20,
     LOAD_RESULTS!$C$5= LISTS!$A$15,'2. PV_Rooftop'!U20,
     LOAD_RESULTS!$C$5= LISTS!$A$16,'3. Wind_Parks'!U20,
     LOAD_RESULTS!$C$5= LISTS!$A$17,'4. Biomass'!U20,
     LOAD_RESULTS!$C$5="MENU",0))*LOAD_RESULTS!$D$6*0.5</f>
        <v>0</v>
      </c>
      <c r="AD20" s="20" cm="1">
        <f t="array" ref="AD20">(_xlfn.IFS(LOAD_RESULTS!$C$3= LISTS!$A$2,'1. Domestic'!V20,
     LOAD_RESULTS!$C$3= LISTS!$A$3,'3. Small_Commercial'!V20,
     LOAD_RESULTS!$C$3= LISTS!$A$4,'4.Large_Commercial_Shops-Stores'!V20,
     LOAD_RESULTS!$C$3= LISTS!$A$5,'5. Large_Commercial_Hotels'!V20,
     LOAD_RESULTS!$C$3= LISTS!$A$6,'6. Small_Industrial'!V20,
     LOAD_RESULTS!$C$3= LISTS!$A$7,'7. Large_Industrial'!V20,
     LOAD_RESULTS!$C$3= LISTS!$A$8,'10. Water_Pumping'!V20,
     LOAD_RESULTS!$C$3= LISTS!$A$9,'11. Thermal_Energy_Storage'!V20,
     LOAD_RESULTS!$C$3= LISTS!$A$10,'12. Street_Lighting'!V20,
LOAD_RESULTS!$C$3="MENU",0))*LOAD_RESULTS!$D$4*0.5
-(_xlfn.IFS(LOAD_RESULTS!$C$5= LISTS!$A$14,'1. PV_Systems'!V20,
     LOAD_RESULTS!$C$5= LISTS!$A$15,'2. PV_Rooftop'!V20,
     LOAD_RESULTS!$C$5= LISTS!$A$16,'3. Wind_Parks'!V20,
     LOAD_RESULTS!$C$5= LISTS!$A$17,'4. Biomass'!V20,
     LOAD_RESULTS!$C$5="MENU",0))*LOAD_RESULTS!$D$6*0.5</f>
        <v>0</v>
      </c>
      <c r="AE20" s="20" cm="1">
        <f t="array" ref="AE20">(_xlfn.IFS(LOAD_RESULTS!$C$3= LISTS!$A$2,'1. Domestic'!W20,
     LOAD_RESULTS!$C$3= LISTS!$A$3,'3. Small_Commercial'!W20,
     LOAD_RESULTS!$C$3= LISTS!$A$4,'4.Large_Commercial_Shops-Stores'!W20,
     LOAD_RESULTS!$C$3= LISTS!$A$5,'5. Large_Commercial_Hotels'!W20,
     LOAD_RESULTS!$C$3= LISTS!$A$6,'6. Small_Industrial'!W20,
     LOAD_RESULTS!$C$3= LISTS!$A$7,'7. Large_Industrial'!W20,
     LOAD_RESULTS!$C$3= LISTS!$A$8,'10. Water_Pumping'!W20,
     LOAD_RESULTS!$C$3= LISTS!$A$9,'11. Thermal_Energy_Storage'!W20,
     LOAD_RESULTS!$C$3= LISTS!$A$10,'12. Street_Lighting'!W20,
LOAD_RESULTS!$C$3="MENU",0))*LOAD_RESULTS!$D$4*0.5
-(_xlfn.IFS(LOAD_RESULTS!$C$5= LISTS!$A$14,'1. PV_Systems'!W20,
     LOAD_RESULTS!$C$5= LISTS!$A$15,'2. PV_Rooftop'!W20,
     LOAD_RESULTS!$C$5= LISTS!$A$16,'3. Wind_Parks'!W20,
     LOAD_RESULTS!$C$5= LISTS!$A$17,'4. Biomass'!W20,
     LOAD_RESULTS!$C$5="MENU",0))*LOAD_RESULTS!$D$6*0.5</f>
        <v>0</v>
      </c>
      <c r="AF20" s="20" cm="1">
        <f t="array" ref="AF20">(_xlfn.IFS(LOAD_RESULTS!$C$3= LISTS!$A$2,'1. Domestic'!X20,
     LOAD_RESULTS!$C$3= LISTS!$A$3,'3. Small_Commercial'!X20,
     LOAD_RESULTS!$C$3= LISTS!$A$4,'4.Large_Commercial_Shops-Stores'!X20,
     LOAD_RESULTS!$C$3= LISTS!$A$5,'5. Large_Commercial_Hotels'!X20,
     LOAD_RESULTS!$C$3= LISTS!$A$6,'6. Small_Industrial'!X20,
     LOAD_RESULTS!$C$3= LISTS!$A$7,'7. Large_Industrial'!X20,
     LOAD_RESULTS!$C$3= LISTS!$A$8,'10. Water_Pumping'!X20,
     LOAD_RESULTS!$C$3= LISTS!$A$9,'11. Thermal_Energy_Storage'!X20,
     LOAD_RESULTS!$C$3= LISTS!$A$10,'12. Street_Lighting'!X20,
LOAD_RESULTS!$C$3="MENU",0))*LOAD_RESULTS!$D$4*0.5
-(_xlfn.IFS(LOAD_RESULTS!$C$5= LISTS!$A$14,'1. PV_Systems'!X20,
     LOAD_RESULTS!$C$5= LISTS!$A$15,'2. PV_Rooftop'!X20,
     LOAD_RESULTS!$C$5= LISTS!$A$16,'3. Wind_Parks'!X20,
     LOAD_RESULTS!$C$5= LISTS!$A$17,'4. Biomass'!X20,
     LOAD_RESULTS!$C$5="MENU",0))*LOAD_RESULTS!$D$6*0.5</f>
        <v>0</v>
      </c>
      <c r="AG20" s="20" cm="1">
        <f t="array" ref="AG20">(_xlfn.IFS(LOAD_RESULTS!$C$3= LISTS!$A$2,'1. Domestic'!Y20,
     LOAD_RESULTS!$C$3= LISTS!$A$3,'3. Small_Commercial'!Y20,
     LOAD_RESULTS!$C$3= LISTS!$A$4,'4.Large_Commercial_Shops-Stores'!Y20,
     LOAD_RESULTS!$C$3= LISTS!$A$5,'5. Large_Commercial_Hotels'!Y20,
     LOAD_RESULTS!$C$3= LISTS!$A$6,'6. Small_Industrial'!Y20,
     LOAD_RESULTS!$C$3= LISTS!$A$7,'7. Large_Industrial'!Y20,
     LOAD_RESULTS!$C$3= LISTS!$A$8,'10. Water_Pumping'!Y20,
     LOAD_RESULTS!$C$3= LISTS!$A$9,'11. Thermal_Energy_Storage'!Y20,
     LOAD_RESULTS!$C$3= LISTS!$A$10,'12. Street_Lighting'!Y20,
LOAD_RESULTS!$C$3="MENU",0))*LOAD_RESULTS!$D$4*0.5
-(_xlfn.IFS(LOAD_RESULTS!$C$5= LISTS!$A$14,'1. PV_Systems'!Y20,
     LOAD_RESULTS!$C$5= LISTS!$A$15,'2. PV_Rooftop'!Y20,
     LOAD_RESULTS!$C$5= LISTS!$A$16,'3. Wind_Parks'!Y20,
     LOAD_RESULTS!$C$5= LISTS!$A$17,'4. Biomass'!Y20,
     LOAD_RESULTS!$C$5="MENU",0))*LOAD_RESULTS!$D$6*0.5</f>
        <v>0</v>
      </c>
      <c r="AI20" s="57"/>
      <c r="AJ20" s="20"/>
      <c r="AK20" s="20"/>
      <c r="AL20" s="20"/>
      <c r="AM20" s="20"/>
      <c r="AN20" s="20"/>
      <c r="AO20" s="20"/>
      <c r="AP20" s="20"/>
      <c r="AQ20" s="20"/>
      <c r="AS20" s="57"/>
      <c r="AT20" s="21"/>
      <c r="AU20" s="21"/>
      <c r="AX20" s="63">
        <v>0.35416666666666669</v>
      </c>
      <c r="AY20" s="19" t="e">
        <f t="shared" si="0"/>
        <v>#N/A</v>
      </c>
      <c r="AZ20" s="19" t="e" cm="1">
        <f t="array" ref="AZ20">(_xlfn.IFS(LOAD_RESULTS!$D$7="January",J20,
LOAD_RESULTS!$D$7="February",L20,
LOAD_RESULTS!$D$7="March",N20,
LOAD_RESULTS!$D$7="April",P20,
LOAD_RESULTS!$D$7="May",R20,
LOAD_RESULTS!$D$7="June",T20,
LOAD_RESULTS!$D$7="July",V20,
LOAD_RESULTS!$D$7="August",X20,
LOAD_RESULTS!$D$7="September",Z20,
LOAD_RESULTS!$D$7="October",AB20,
LOAD_RESULTS!$D$7="November",AD20,
LOAD_RESULTS!$D$7="December",AF20))</f>
        <v>#N/A</v>
      </c>
      <c r="BA20" s="19" t="e" cm="1">
        <f t="array" ref="BA20">(_xlfn.IFS(LOAD_RESULTS!$D$7="January",K20,
LOAD_RESULTS!$D$7="February",M20,
LOAD_RESULTS!$D$7="March",O20,
LOAD_RESULTS!$D$7="April",Q20,
LOAD_RESULTS!$D$7="May",S20,
LOAD_RESULTS!$D$7="June",U20,
LOAD_RESULTS!$D$7="July",W20,
LOAD_RESULTS!$D$7="August",Y20,
LOAD_RESULTS!$D$7="September",AA20,
LOAD_RESULTS!$D$7="October",AC20,
LOAD_RESULTS!$D$7="November",AE20,
LOAD_RESULTS!$D$7="December",AG20))</f>
        <v>#N/A</v>
      </c>
      <c r="BB20" s="19" t="e">
        <f t="shared" si="1"/>
        <v>#N/A</v>
      </c>
      <c r="BC20" s="19" t="e">
        <f t="shared" si="2"/>
        <v>#N/A</v>
      </c>
    </row>
    <row r="21" spans="1:55" x14ac:dyDescent="0.3">
      <c r="A21" s="54">
        <v>45658</v>
      </c>
      <c r="B21" s="55" t="s">
        <v>4</v>
      </c>
      <c r="C21" s="55" t="s">
        <v>108</v>
      </c>
      <c r="D21" s="55" t="s">
        <v>6</v>
      </c>
      <c r="E21" s="55" t="s">
        <v>49</v>
      </c>
      <c r="F21" s="55">
        <v>0.39583333333333331</v>
      </c>
      <c r="G21" s="56">
        <v>0</v>
      </c>
      <c r="I21" s="40">
        <v>0.39583333333333331</v>
      </c>
      <c r="J21" s="20" cm="1">
        <f t="array" ref="J21">(_xlfn.IFS(LOAD_RESULTS!$C$3= LISTS!$A$2,'1. Domestic'!B21,
     LOAD_RESULTS!$C$3= LISTS!$A$3,'3. Small_Commercial'!B21,
     LOAD_RESULTS!$C$3= LISTS!$A$4,'4.Large_Commercial_Shops-Stores'!B21,
     LOAD_RESULTS!$C$3= LISTS!$A$5,'5. Large_Commercial_Hotels'!B21,
     LOAD_RESULTS!$C$3= LISTS!$A$6,'6. Small_Industrial'!B21,
     LOAD_RESULTS!$C$3= LISTS!$A$7,'7. Large_Industrial'!B21,
     LOAD_RESULTS!$C$3= LISTS!$A$8,'10. Water_Pumping'!B21,
     LOAD_RESULTS!$C$3= LISTS!$A$9,'11. Thermal_Energy_Storage'!B21,
     LOAD_RESULTS!$C$3= LISTS!$A$10,'12. Street_Lighting'!B21,
LOAD_RESULTS!$C$3="MENU",0))*LOAD_RESULTS!$D$4*0.5
-(_xlfn.IFS(LOAD_RESULTS!$C$5= LISTS!$A$14,'1. PV_Systems'!B21,
     LOAD_RESULTS!$C$5= LISTS!$A$15,'2. PV_Rooftop'!B21,
     LOAD_RESULTS!$C$5= LISTS!$A$16,'3. Wind_Parks'!B21,
     LOAD_RESULTS!$C$5= LISTS!$A$17,'4. Biomass'!B21,
     LOAD_RESULTS!$C$5="MENU",0))*LOAD_RESULTS!$D$6*0.5</f>
        <v>0</v>
      </c>
      <c r="K21" s="20" cm="1">
        <f t="array" ref="K21">(_xlfn.IFS(LOAD_RESULTS!$C$3= LISTS!$A$2,'1. Domestic'!C21,
     LOAD_RESULTS!$C$3= LISTS!$A$3,'3. Small_Commercial'!C21,
     LOAD_RESULTS!$C$3= LISTS!$A$4,'4.Large_Commercial_Shops-Stores'!C21,
     LOAD_RESULTS!$C$3= LISTS!$A$5,'5. Large_Commercial_Hotels'!C21,
     LOAD_RESULTS!$C$3= LISTS!$A$6,'6. Small_Industrial'!C21,
     LOAD_RESULTS!$C$3= LISTS!$A$7,'7. Large_Industrial'!C21,
     LOAD_RESULTS!$C$3= LISTS!$A$8,'10. Water_Pumping'!C21,
     LOAD_RESULTS!$C$3= LISTS!$A$9,'11. Thermal_Energy_Storage'!C21,
     LOAD_RESULTS!$C$3= LISTS!$A$10,'12. Street_Lighting'!C21,
LOAD_RESULTS!$C$3="MENU",0))*LOAD_RESULTS!$D$4*0.5
-(_xlfn.IFS(LOAD_RESULTS!$C$5= LISTS!$A$14,'1. PV_Systems'!C21,
     LOAD_RESULTS!$C$5= LISTS!$A$15,'2. PV_Rooftop'!C21,
     LOAD_RESULTS!$C$5= LISTS!$A$16,'3. Wind_Parks'!C21,
     LOAD_RESULTS!$C$5= LISTS!$A$17,'4. Biomass'!C21,
     LOAD_RESULTS!$C$5="MENU",0))*LOAD_RESULTS!$D$6*0.5</f>
        <v>0</v>
      </c>
      <c r="L21" s="20" cm="1">
        <f t="array" ref="L21">(_xlfn.IFS(LOAD_RESULTS!$C$3= LISTS!$A$2,'1. Domestic'!D21,
     LOAD_RESULTS!$C$3= LISTS!$A$3,'3. Small_Commercial'!D21,
     LOAD_RESULTS!$C$3= LISTS!$A$4,'4.Large_Commercial_Shops-Stores'!D21,
     LOAD_RESULTS!$C$3= LISTS!$A$5,'5. Large_Commercial_Hotels'!D21,
     LOAD_RESULTS!$C$3= LISTS!$A$6,'6. Small_Industrial'!D21,
     LOAD_RESULTS!$C$3= LISTS!$A$7,'7. Large_Industrial'!D21,
     LOAD_RESULTS!$C$3= LISTS!$A$8,'10. Water_Pumping'!D21,
     LOAD_RESULTS!$C$3= LISTS!$A$9,'11. Thermal_Energy_Storage'!D21,
     LOAD_RESULTS!$C$3= LISTS!$A$10,'12. Street_Lighting'!D21,
LOAD_RESULTS!$C$3="MENU",0))*LOAD_RESULTS!$D$4*0.5
-(_xlfn.IFS(LOAD_RESULTS!$C$5= LISTS!$A$14,'1. PV_Systems'!D21,
     LOAD_RESULTS!$C$5= LISTS!$A$15,'2. PV_Rooftop'!D21,
     LOAD_RESULTS!$C$5= LISTS!$A$16,'3. Wind_Parks'!D21,
     LOAD_RESULTS!$C$5= LISTS!$A$17,'4. Biomass'!D21,
     LOAD_RESULTS!$C$5="MENU",0))*LOAD_RESULTS!$D$6*0.5</f>
        <v>0</v>
      </c>
      <c r="M21" s="20" cm="1">
        <f t="array" ref="M21">(_xlfn.IFS(LOAD_RESULTS!$C$3= LISTS!$A$2,'1. Domestic'!E21,
     LOAD_RESULTS!$C$3= LISTS!$A$3,'3. Small_Commercial'!E21,
     LOAD_RESULTS!$C$3= LISTS!$A$4,'4.Large_Commercial_Shops-Stores'!E21,
     LOAD_RESULTS!$C$3= LISTS!$A$5,'5. Large_Commercial_Hotels'!E21,
     LOAD_RESULTS!$C$3= LISTS!$A$6,'6. Small_Industrial'!E21,
     LOAD_RESULTS!$C$3= LISTS!$A$7,'7. Large_Industrial'!E21,
     LOAD_RESULTS!$C$3= LISTS!$A$8,'10. Water_Pumping'!E21,
     LOAD_RESULTS!$C$3= LISTS!$A$9,'11. Thermal_Energy_Storage'!E21,
     LOAD_RESULTS!$C$3= LISTS!$A$10,'12. Street_Lighting'!E21,
LOAD_RESULTS!$C$3="MENU",0))*LOAD_RESULTS!$D$4*0.5
-(_xlfn.IFS(LOAD_RESULTS!$C$5= LISTS!$A$14,'1. PV_Systems'!E21,
     LOAD_RESULTS!$C$5= LISTS!$A$15,'2. PV_Rooftop'!E21,
     LOAD_RESULTS!$C$5= LISTS!$A$16,'3. Wind_Parks'!E21,
     LOAD_RESULTS!$C$5= LISTS!$A$17,'4. Biomass'!E21,
     LOAD_RESULTS!$C$5="MENU",0))*LOAD_RESULTS!$D$6*0.5</f>
        <v>0</v>
      </c>
      <c r="N21" s="20" cm="1">
        <f t="array" ref="N21">(_xlfn.IFS(LOAD_RESULTS!$C$3= LISTS!$A$2,'1. Domestic'!F21,
     LOAD_RESULTS!$C$3= LISTS!$A$3,'3. Small_Commercial'!F21,
     LOAD_RESULTS!$C$3= LISTS!$A$4,'4.Large_Commercial_Shops-Stores'!F21,
     LOAD_RESULTS!$C$3= LISTS!$A$5,'5. Large_Commercial_Hotels'!F21,
     LOAD_RESULTS!$C$3= LISTS!$A$6,'6. Small_Industrial'!F21,
     LOAD_RESULTS!$C$3= LISTS!$A$7,'7. Large_Industrial'!F21,
     LOAD_RESULTS!$C$3= LISTS!$A$8,'10. Water_Pumping'!F21,
     LOAD_RESULTS!$C$3= LISTS!$A$9,'11. Thermal_Energy_Storage'!F21,
     LOAD_RESULTS!$C$3= LISTS!$A$10,'12. Street_Lighting'!F21,
LOAD_RESULTS!$C$3="MENU",0))*LOAD_RESULTS!$D$4*0.5
-(_xlfn.IFS(LOAD_RESULTS!$C$5= LISTS!$A$14,'1. PV_Systems'!F21,
     LOAD_RESULTS!$C$5= LISTS!$A$15,'2. PV_Rooftop'!F21,
     LOAD_RESULTS!$C$5= LISTS!$A$16,'3. Wind_Parks'!F21,
     LOAD_RESULTS!$C$5= LISTS!$A$17,'4. Biomass'!F21,
     LOAD_RESULTS!$C$5="MENU",0))*LOAD_RESULTS!$D$6*0.5</f>
        <v>0</v>
      </c>
      <c r="O21" s="20" cm="1">
        <f t="array" ref="O21">(_xlfn.IFS(LOAD_RESULTS!$C$3= LISTS!$A$2,'1. Domestic'!G21,
     LOAD_RESULTS!$C$3= LISTS!$A$3,'3. Small_Commercial'!G21,
     LOAD_RESULTS!$C$3= LISTS!$A$4,'4.Large_Commercial_Shops-Stores'!G21,
     LOAD_RESULTS!$C$3= LISTS!$A$5,'5. Large_Commercial_Hotels'!G21,
     LOAD_RESULTS!$C$3= LISTS!$A$6,'6. Small_Industrial'!G21,
     LOAD_RESULTS!$C$3= LISTS!$A$7,'7. Large_Industrial'!G21,
     LOAD_RESULTS!$C$3= LISTS!$A$8,'10. Water_Pumping'!G21,
     LOAD_RESULTS!$C$3= LISTS!$A$9,'11. Thermal_Energy_Storage'!G21,
     LOAD_RESULTS!$C$3= LISTS!$A$10,'12. Street_Lighting'!G21,
LOAD_RESULTS!$C$3="MENU",0))*LOAD_RESULTS!$D$4*0.5
-(_xlfn.IFS(LOAD_RESULTS!$C$5= LISTS!$A$14,'1. PV_Systems'!G21,
     LOAD_RESULTS!$C$5= LISTS!$A$15,'2. PV_Rooftop'!G21,
     LOAD_RESULTS!$C$5= LISTS!$A$16,'3. Wind_Parks'!G21,
     LOAD_RESULTS!$C$5= LISTS!$A$17,'4. Biomass'!G21,
     LOAD_RESULTS!$C$5="MENU",0))*LOAD_RESULTS!$D$6*0.5</f>
        <v>0</v>
      </c>
      <c r="P21" s="20" cm="1">
        <f t="array" ref="P21">(_xlfn.IFS(LOAD_RESULTS!$C$3= LISTS!$A$2,'1. Domestic'!H21,
     LOAD_RESULTS!$C$3= LISTS!$A$3,'3. Small_Commercial'!H21,
     LOAD_RESULTS!$C$3= LISTS!$A$4,'4.Large_Commercial_Shops-Stores'!H21,
     LOAD_RESULTS!$C$3= LISTS!$A$5,'5. Large_Commercial_Hotels'!H21,
     LOAD_RESULTS!$C$3= LISTS!$A$6,'6. Small_Industrial'!H21,
     LOAD_RESULTS!$C$3= LISTS!$A$7,'7. Large_Industrial'!H21,
     LOAD_RESULTS!$C$3= LISTS!$A$8,'10. Water_Pumping'!H21,
     LOAD_RESULTS!$C$3= LISTS!$A$9,'11. Thermal_Energy_Storage'!H21,
     LOAD_RESULTS!$C$3= LISTS!$A$10,'12. Street_Lighting'!H21,
LOAD_RESULTS!$C$3="MENU",0))*LOAD_RESULTS!$D$4*0.5
-(_xlfn.IFS(LOAD_RESULTS!$C$5= LISTS!$A$14,'1. PV_Systems'!H21,
     LOAD_RESULTS!$C$5= LISTS!$A$15,'2. PV_Rooftop'!H21,
     LOAD_RESULTS!$C$5= LISTS!$A$16,'3. Wind_Parks'!H21,
     LOAD_RESULTS!$C$5= LISTS!$A$17,'4. Biomass'!H21,
     LOAD_RESULTS!$C$5="MENU",0))*LOAD_RESULTS!$D$6*0.5</f>
        <v>0</v>
      </c>
      <c r="Q21" s="20" cm="1">
        <f t="array" ref="Q21">(_xlfn.IFS(LOAD_RESULTS!$C$3= LISTS!$A$2,'1. Domestic'!I21,
     LOAD_RESULTS!$C$3= LISTS!$A$3,'3. Small_Commercial'!I21,
     LOAD_RESULTS!$C$3= LISTS!$A$4,'4.Large_Commercial_Shops-Stores'!I21,
     LOAD_RESULTS!$C$3= LISTS!$A$5,'5. Large_Commercial_Hotels'!I21,
     LOAD_RESULTS!$C$3= LISTS!$A$6,'6. Small_Industrial'!I21,
     LOAD_RESULTS!$C$3= LISTS!$A$7,'7. Large_Industrial'!I21,
     LOAD_RESULTS!$C$3= LISTS!$A$8,'10. Water_Pumping'!I21,
     LOAD_RESULTS!$C$3= LISTS!$A$9,'11. Thermal_Energy_Storage'!I21,
     LOAD_RESULTS!$C$3= LISTS!$A$10,'12. Street_Lighting'!I21,
LOAD_RESULTS!$C$3="MENU",0))*LOAD_RESULTS!$D$4*0.5
-(_xlfn.IFS(LOAD_RESULTS!$C$5= LISTS!$A$14,'1. PV_Systems'!I21,
     LOAD_RESULTS!$C$5= LISTS!$A$15,'2. PV_Rooftop'!I21,
     LOAD_RESULTS!$C$5= LISTS!$A$16,'3. Wind_Parks'!I21,
     LOAD_RESULTS!$C$5= LISTS!$A$17,'4. Biomass'!I21,
     LOAD_RESULTS!$C$5="MENU",0))*LOAD_RESULTS!$D$6*0.5</f>
        <v>0</v>
      </c>
      <c r="R21" s="20" cm="1">
        <f t="array" ref="R21">(_xlfn.IFS(LOAD_RESULTS!$C$3= LISTS!$A$2,'1. Domestic'!J21,
     LOAD_RESULTS!$C$3= LISTS!$A$3,'3. Small_Commercial'!J21,
     LOAD_RESULTS!$C$3= LISTS!$A$4,'4.Large_Commercial_Shops-Stores'!J21,
     LOAD_RESULTS!$C$3= LISTS!$A$5,'5. Large_Commercial_Hotels'!J21,
     LOAD_RESULTS!$C$3= LISTS!$A$6,'6. Small_Industrial'!J21,
     LOAD_RESULTS!$C$3= LISTS!$A$7,'7. Large_Industrial'!J21,
     LOAD_RESULTS!$C$3= LISTS!$A$8,'10. Water_Pumping'!J21,
     LOAD_RESULTS!$C$3= LISTS!$A$9,'11. Thermal_Energy_Storage'!J21,
     LOAD_RESULTS!$C$3= LISTS!$A$10,'12. Street_Lighting'!J21,
LOAD_RESULTS!$C$3="MENU",0))*LOAD_RESULTS!$D$4*0.5
-(_xlfn.IFS(LOAD_RESULTS!$C$5= LISTS!$A$14,'1. PV_Systems'!J21,
     LOAD_RESULTS!$C$5= LISTS!$A$15,'2. PV_Rooftop'!J21,
     LOAD_RESULTS!$C$5= LISTS!$A$16,'3. Wind_Parks'!J21,
     LOAD_RESULTS!$C$5= LISTS!$A$17,'4. Biomass'!J21,
     LOAD_RESULTS!$C$5="MENU",0))*LOAD_RESULTS!$D$6*0.5</f>
        <v>0</v>
      </c>
      <c r="S21" s="20" cm="1">
        <f t="array" ref="S21">(_xlfn.IFS(LOAD_RESULTS!$C$3= LISTS!$A$2,'1. Domestic'!K21,
     LOAD_RESULTS!$C$3= LISTS!$A$3,'3. Small_Commercial'!K21,
     LOAD_RESULTS!$C$3= LISTS!$A$4,'4.Large_Commercial_Shops-Stores'!K21,
     LOAD_RESULTS!$C$3= LISTS!$A$5,'5. Large_Commercial_Hotels'!K21,
     LOAD_RESULTS!$C$3= LISTS!$A$6,'6. Small_Industrial'!K21,
     LOAD_RESULTS!$C$3= LISTS!$A$7,'7. Large_Industrial'!K21,
     LOAD_RESULTS!$C$3= LISTS!$A$8,'10. Water_Pumping'!K21,
     LOAD_RESULTS!$C$3= LISTS!$A$9,'11. Thermal_Energy_Storage'!K21,
     LOAD_RESULTS!$C$3= LISTS!$A$10,'12. Street_Lighting'!K21,
LOAD_RESULTS!$C$3="MENU",0))*LOAD_RESULTS!$D$4*0.5
-(_xlfn.IFS(LOAD_RESULTS!$C$5= LISTS!$A$14,'1. PV_Systems'!K21,
     LOAD_RESULTS!$C$5= LISTS!$A$15,'2. PV_Rooftop'!K21,
     LOAD_RESULTS!$C$5= LISTS!$A$16,'3. Wind_Parks'!K21,
     LOAD_RESULTS!$C$5= LISTS!$A$17,'4. Biomass'!K21,
     LOAD_RESULTS!$C$5="MENU",0))*LOAD_RESULTS!$D$6*0.5</f>
        <v>0</v>
      </c>
      <c r="T21" s="20" cm="1">
        <f t="array" ref="T21">(_xlfn.IFS(LOAD_RESULTS!$C$3= LISTS!$A$2,'1. Domestic'!L21,
     LOAD_RESULTS!$C$3= LISTS!$A$3,'3. Small_Commercial'!L21,
     LOAD_RESULTS!$C$3= LISTS!$A$4,'4.Large_Commercial_Shops-Stores'!L21,
     LOAD_RESULTS!$C$3= LISTS!$A$5,'5. Large_Commercial_Hotels'!L21,
     LOAD_RESULTS!$C$3= LISTS!$A$6,'6. Small_Industrial'!L21,
     LOAD_RESULTS!$C$3= LISTS!$A$7,'7. Large_Industrial'!L21,
     LOAD_RESULTS!$C$3= LISTS!$A$8,'10. Water_Pumping'!L21,
     LOAD_RESULTS!$C$3= LISTS!$A$9,'11. Thermal_Energy_Storage'!L21,
     LOAD_RESULTS!$C$3= LISTS!$A$10,'12. Street_Lighting'!L21,
LOAD_RESULTS!$C$3="MENU",0))*LOAD_RESULTS!$D$4*0.5
-(_xlfn.IFS(LOAD_RESULTS!$C$5= LISTS!$A$14,'1. PV_Systems'!L21,
     LOAD_RESULTS!$C$5= LISTS!$A$15,'2. PV_Rooftop'!L21,
     LOAD_RESULTS!$C$5= LISTS!$A$16,'3. Wind_Parks'!L21,
     LOAD_RESULTS!$C$5= LISTS!$A$17,'4. Biomass'!L21,
     LOAD_RESULTS!$C$5="MENU",0))*LOAD_RESULTS!$D$6*0.5</f>
        <v>0</v>
      </c>
      <c r="U21" s="20" cm="1">
        <f t="array" ref="U21">(_xlfn.IFS(LOAD_RESULTS!$C$3= LISTS!$A$2,'1. Domestic'!M21,
     LOAD_RESULTS!$C$3= LISTS!$A$3,'3. Small_Commercial'!M21,
     LOAD_RESULTS!$C$3= LISTS!$A$4,'4.Large_Commercial_Shops-Stores'!M21,
     LOAD_RESULTS!$C$3= LISTS!$A$5,'5. Large_Commercial_Hotels'!M21,
     LOAD_RESULTS!$C$3= LISTS!$A$6,'6. Small_Industrial'!M21,
     LOAD_RESULTS!$C$3= LISTS!$A$7,'7. Large_Industrial'!M21,
     LOAD_RESULTS!$C$3= LISTS!$A$8,'10. Water_Pumping'!M21,
     LOAD_RESULTS!$C$3= LISTS!$A$9,'11. Thermal_Energy_Storage'!M21,
     LOAD_RESULTS!$C$3= LISTS!$A$10,'12. Street_Lighting'!M21,
LOAD_RESULTS!$C$3="MENU",0))*LOAD_RESULTS!$D$4*0.5
-(_xlfn.IFS(LOAD_RESULTS!$C$5= LISTS!$A$14,'1. PV_Systems'!M21,
     LOAD_RESULTS!$C$5= LISTS!$A$15,'2. PV_Rooftop'!M21,
     LOAD_RESULTS!$C$5= LISTS!$A$16,'3. Wind_Parks'!M21,
     LOAD_RESULTS!$C$5= LISTS!$A$17,'4. Biomass'!M21,
     LOAD_RESULTS!$C$5="MENU",0))*LOAD_RESULTS!$D$6*0.5</f>
        <v>0</v>
      </c>
      <c r="V21" s="20" cm="1">
        <f t="array" ref="V21">(_xlfn.IFS(LOAD_RESULTS!$C$3= LISTS!$A$2,'1. Domestic'!N21,
     LOAD_RESULTS!$C$3= LISTS!$A$3,'3. Small_Commercial'!N21,
     LOAD_RESULTS!$C$3= LISTS!$A$4,'4.Large_Commercial_Shops-Stores'!N21,
     LOAD_RESULTS!$C$3= LISTS!$A$5,'5. Large_Commercial_Hotels'!N21,
     LOAD_RESULTS!$C$3= LISTS!$A$6,'6. Small_Industrial'!N21,
     LOAD_RESULTS!$C$3= LISTS!$A$7,'7. Large_Industrial'!N21,
     LOAD_RESULTS!$C$3= LISTS!$A$8,'10. Water_Pumping'!N21,
     LOAD_RESULTS!$C$3= LISTS!$A$9,'11. Thermal_Energy_Storage'!N21,
     LOAD_RESULTS!$C$3= LISTS!$A$10,'12. Street_Lighting'!N21,
LOAD_RESULTS!$C$3="MENU",0))*LOAD_RESULTS!$D$4*0.5
-(_xlfn.IFS(LOAD_RESULTS!$C$5= LISTS!$A$14,'1. PV_Systems'!N21,
     LOAD_RESULTS!$C$5= LISTS!$A$15,'2. PV_Rooftop'!N21,
     LOAD_RESULTS!$C$5= LISTS!$A$16,'3. Wind_Parks'!N21,
     LOAD_RESULTS!$C$5= LISTS!$A$17,'4. Biomass'!N21,
     LOAD_RESULTS!$C$5="MENU",0))*LOAD_RESULTS!$D$6*0.5</f>
        <v>0</v>
      </c>
      <c r="W21" s="20" cm="1">
        <f t="array" ref="W21">(_xlfn.IFS(LOAD_RESULTS!$C$3= LISTS!$A$2,'1. Domestic'!O21,
     LOAD_RESULTS!$C$3= LISTS!$A$3,'3. Small_Commercial'!O21,
     LOAD_RESULTS!$C$3= LISTS!$A$4,'4.Large_Commercial_Shops-Stores'!O21,
     LOAD_RESULTS!$C$3= LISTS!$A$5,'5. Large_Commercial_Hotels'!O21,
     LOAD_RESULTS!$C$3= LISTS!$A$6,'6. Small_Industrial'!O21,
     LOAD_RESULTS!$C$3= LISTS!$A$7,'7. Large_Industrial'!O21,
     LOAD_RESULTS!$C$3= LISTS!$A$8,'10. Water_Pumping'!O21,
     LOAD_RESULTS!$C$3= LISTS!$A$9,'11. Thermal_Energy_Storage'!O21,
     LOAD_RESULTS!$C$3= LISTS!$A$10,'12. Street_Lighting'!O21,
LOAD_RESULTS!$C$3="MENU",0))*LOAD_RESULTS!$D$4*0.5
-(_xlfn.IFS(LOAD_RESULTS!$C$5= LISTS!$A$14,'1. PV_Systems'!O21,
     LOAD_RESULTS!$C$5= LISTS!$A$15,'2. PV_Rooftop'!O21,
     LOAD_RESULTS!$C$5= LISTS!$A$16,'3. Wind_Parks'!O21,
     LOAD_RESULTS!$C$5= LISTS!$A$17,'4. Biomass'!O21,
     LOAD_RESULTS!$C$5="MENU",0))*LOAD_RESULTS!$D$6*0.5</f>
        <v>0</v>
      </c>
      <c r="X21" s="20" cm="1">
        <f t="array" ref="X21">(_xlfn.IFS(LOAD_RESULTS!$C$3= LISTS!$A$2,'1. Domestic'!P21,
     LOAD_RESULTS!$C$3= LISTS!$A$3,'3. Small_Commercial'!P21,
     LOAD_RESULTS!$C$3= LISTS!$A$4,'4.Large_Commercial_Shops-Stores'!P21,
     LOAD_RESULTS!$C$3= LISTS!$A$5,'5. Large_Commercial_Hotels'!P21,
     LOAD_RESULTS!$C$3= LISTS!$A$6,'6. Small_Industrial'!P21,
     LOAD_RESULTS!$C$3= LISTS!$A$7,'7. Large_Industrial'!P21,
     LOAD_RESULTS!$C$3= LISTS!$A$8,'10. Water_Pumping'!P21,
     LOAD_RESULTS!$C$3= LISTS!$A$9,'11. Thermal_Energy_Storage'!P21,
     LOAD_RESULTS!$C$3= LISTS!$A$10,'12. Street_Lighting'!P21,
LOAD_RESULTS!$C$3="MENU",0))*LOAD_RESULTS!$D$4*0.5
-(_xlfn.IFS(LOAD_RESULTS!$C$5= LISTS!$A$14,'1. PV_Systems'!P21,
     LOAD_RESULTS!$C$5= LISTS!$A$15,'2. PV_Rooftop'!P21,
     LOAD_RESULTS!$C$5= LISTS!$A$16,'3. Wind_Parks'!P21,
     LOAD_RESULTS!$C$5= LISTS!$A$17,'4. Biomass'!P21,
     LOAD_RESULTS!$C$5="MENU",0))*LOAD_RESULTS!$D$6*0.5</f>
        <v>0</v>
      </c>
      <c r="Y21" s="20" cm="1">
        <f t="array" ref="Y21">(_xlfn.IFS(LOAD_RESULTS!$C$3= LISTS!$A$2,'1. Domestic'!Q21,
     LOAD_RESULTS!$C$3= LISTS!$A$3,'3. Small_Commercial'!Q21,
     LOAD_RESULTS!$C$3= LISTS!$A$4,'4.Large_Commercial_Shops-Stores'!Q21,
     LOAD_RESULTS!$C$3= LISTS!$A$5,'5. Large_Commercial_Hotels'!Q21,
     LOAD_RESULTS!$C$3= LISTS!$A$6,'6. Small_Industrial'!Q21,
     LOAD_RESULTS!$C$3= LISTS!$A$7,'7. Large_Industrial'!Q21,
     LOAD_RESULTS!$C$3= LISTS!$A$8,'10. Water_Pumping'!Q21,
     LOAD_RESULTS!$C$3= LISTS!$A$9,'11. Thermal_Energy_Storage'!Q21,
     LOAD_RESULTS!$C$3= LISTS!$A$10,'12. Street_Lighting'!Q21,
LOAD_RESULTS!$C$3="MENU",0))*LOAD_RESULTS!$D$4*0.5
-(_xlfn.IFS(LOAD_RESULTS!$C$5= LISTS!$A$14,'1. PV_Systems'!Q21,
     LOAD_RESULTS!$C$5= LISTS!$A$15,'2. PV_Rooftop'!Q21,
     LOAD_RESULTS!$C$5= LISTS!$A$16,'3. Wind_Parks'!Q21,
     LOAD_RESULTS!$C$5= LISTS!$A$17,'4. Biomass'!Q21,
     LOAD_RESULTS!$C$5="MENU",0))*LOAD_RESULTS!$D$6*0.5</f>
        <v>0</v>
      </c>
      <c r="Z21" s="20" cm="1">
        <f t="array" ref="Z21">(_xlfn.IFS(LOAD_RESULTS!$C$3= LISTS!$A$2,'1. Domestic'!R21,
     LOAD_RESULTS!$C$3= LISTS!$A$3,'3. Small_Commercial'!R21,
     LOAD_RESULTS!$C$3= LISTS!$A$4,'4.Large_Commercial_Shops-Stores'!R21,
     LOAD_RESULTS!$C$3= LISTS!$A$5,'5. Large_Commercial_Hotels'!R21,
     LOAD_RESULTS!$C$3= LISTS!$A$6,'6. Small_Industrial'!R21,
     LOAD_RESULTS!$C$3= LISTS!$A$7,'7. Large_Industrial'!R21,
     LOAD_RESULTS!$C$3= LISTS!$A$8,'10. Water_Pumping'!R21,
     LOAD_RESULTS!$C$3= LISTS!$A$9,'11. Thermal_Energy_Storage'!R21,
     LOAD_RESULTS!$C$3= LISTS!$A$10,'12. Street_Lighting'!R21,
LOAD_RESULTS!$C$3="MENU",0))*LOAD_RESULTS!$D$4*0.5
-(_xlfn.IFS(LOAD_RESULTS!$C$5= LISTS!$A$14,'1. PV_Systems'!R21,
     LOAD_RESULTS!$C$5= LISTS!$A$15,'2. PV_Rooftop'!R21,
     LOAD_RESULTS!$C$5= LISTS!$A$16,'3. Wind_Parks'!R21,
     LOAD_RESULTS!$C$5= LISTS!$A$17,'4. Biomass'!R21,
     LOAD_RESULTS!$C$5="MENU",0))*LOAD_RESULTS!$D$6*0.5</f>
        <v>0</v>
      </c>
      <c r="AA21" s="20" cm="1">
        <f t="array" ref="AA21">(_xlfn.IFS(LOAD_RESULTS!$C$3= LISTS!$A$2,'1. Domestic'!S21,
     LOAD_RESULTS!$C$3= LISTS!$A$3,'3. Small_Commercial'!S21,
     LOAD_RESULTS!$C$3= LISTS!$A$4,'4.Large_Commercial_Shops-Stores'!S21,
     LOAD_RESULTS!$C$3= LISTS!$A$5,'5. Large_Commercial_Hotels'!S21,
     LOAD_RESULTS!$C$3= LISTS!$A$6,'6. Small_Industrial'!S21,
     LOAD_RESULTS!$C$3= LISTS!$A$7,'7. Large_Industrial'!S21,
     LOAD_RESULTS!$C$3= LISTS!$A$8,'10. Water_Pumping'!S21,
     LOAD_RESULTS!$C$3= LISTS!$A$9,'11. Thermal_Energy_Storage'!S21,
     LOAD_RESULTS!$C$3= LISTS!$A$10,'12. Street_Lighting'!S21,
LOAD_RESULTS!$C$3="MENU",0))*LOAD_RESULTS!$D$4*0.5
-(_xlfn.IFS(LOAD_RESULTS!$C$5= LISTS!$A$14,'1. PV_Systems'!S21,
     LOAD_RESULTS!$C$5= LISTS!$A$15,'2. PV_Rooftop'!S21,
     LOAD_RESULTS!$C$5= LISTS!$A$16,'3. Wind_Parks'!S21,
     LOAD_RESULTS!$C$5= LISTS!$A$17,'4. Biomass'!S21,
     LOAD_RESULTS!$C$5="MENU",0))*LOAD_RESULTS!$D$6*0.5</f>
        <v>0</v>
      </c>
      <c r="AB21" s="20" cm="1">
        <f t="array" ref="AB21">(_xlfn.IFS(LOAD_RESULTS!$C$3= LISTS!$A$2,'1. Domestic'!T21,
     LOAD_RESULTS!$C$3= LISTS!$A$3,'3. Small_Commercial'!T21,
     LOAD_RESULTS!$C$3= LISTS!$A$4,'4.Large_Commercial_Shops-Stores'!T21,
     LOAD_RESULTS!$C$3= LISTS!$A$5,'5. Large_Commercial_Hotels'!T21,
     LOAD_RESULTS!$C$3= LISTS!$A$6,'6. Small_Industrial'!T21,
     LOAD_RESULTS!$C$3= LISTS!$A$7,'7. Large_Industrial'!T21,
     LOAD_RESULTS!$C$3= LISTS!$A$8,'10. Water_Pumping'!T21,
     LOAD_RESULTS!$C$3= LISTS!$A$9,'11. Thermal_Energy_Storage'!T21,
     LOAD_RESULTS!$C$3= LISTS!$A$10,'12. Street_Lighting'!T21,
LOAD_RESULTS!$C$3="MENU",0))*LOAD_RESULTS!$D$4*0.5
-(_xlfn.IFS(LOAD_RESULTS!$C$5= LISTS!$A$14,'1. PV_Systems'!T21,
     LOAD_RESULTS!$C$5= LISTS!$A$15,'2. PV_Rooftop'!T21,
     LOAD_RESULTS!$C$5= LISTS!$A$16,'3. Wind_Parks'!T21,
     LOAD_RESULTS!$C$5= LISTS!$A$17,'4. Biomass'!T21,
     LOAD_RESULTS!$C$5="MENU",0))*LOAD_RESULTS!$D$6*0.5</f>
        <v>0</v>
      </c>
      <c r="AC21" s="20" cm="1">
        <f t="array" ref="AC21">(_xlfn.IFS(LOAD_RESULTS!$C$3= LISTS!$A$2,'1. Domestic'!U21,
     LOAD_RESULTS!$C$3= LISTS!$A$3,'3. Small_Commercial'!U21,
     LOAD_RESULTS!$C$3= LISTS!$A$4,'4.Large_Commercial_Shops-Stores'!U21,
     LOAD_RESULTS!$C$3= LISTS!$A$5,'5. Large_Commercial_Hotels'!U21,
     LOAD_RESULTS!$C$3= LISTS!$A$6,'6. Small_Industrial'!U21,
     LOAD_RESULTS!$C$3= LISTS!$A$7,'7. Large_Industrial'!U21,
     LOAD_RESULTS!$C$3= LISTS!$A$8,'10. Water_Pumping'!U21,
     LOAD_RESULTS!$C$3= LISTS!$A$9,'11. Thermal_Energy_Storage'!U21,
     LOAD_RESULTS!$C$3= LISTS!$A$10,'12. Street_Lighting'!U21,
LOAD_RESULTS!$C$3="MENU",0))*LOAD_RESULTS!$D$4*0.5
-(_xlfn.IFS(LOAD_RESULTS!$C$5= LISTS!$A$14,'1. PV_Systems'!U21,
     LOAD_RESULTS!$C$5= LISTS!$A$15,'2. PV_Rooftop'!U21,
     LOAD_RESULTS!$C$5= LISTS!$A$16,'3. Wind_Parks'!U21,
     LOAD_RESULTS!$C$5= LISTS!$A$17,'4. Biomass'!U21,
     LOAD_RESULTS!$C$5="MENU",0))*LOAD_RESULTS!$D$6*0.5</f>
        <v>0</v>
      </c>
      <c r="AD21" s="20" cm="1">
        <f t="array" ref="AD21">(_xlfn.IFS(LOAD_RESULTS!$C$3= LISTS!$A$2,'1. Domestic'!V21,
     LOAD_RESULTS!$C$3= LISTS!$A$3,'3. Small_Commercial'!V21,
     LOAD_RESULTS!$C$3= LISTS!$A$4,'4.Large_Commercial_Shops-Stores'!V21,
     LOAD_RESULTS!$C$3= LISTS!$A$5,'5. Large_Commercial_Hotels'!V21,
     LOAD_RESULTS!$C$3= LISTS!$A$6,'6. Small_Industrial'!V21,
     LOAD_RESULTS!$C$3= LISTS!$A$7,'7. Large_Industrial'!V21,
     LOAD_RESULTS!$C$3= LISTS!$A$8,'10. Water_Pumping'!V21,
     LOAD_RESULTS!$C$3= LISTS!$A$9,'11. Thermal_Energy_Storage'!V21,
     LOAD_RESULTS!$C$3= LISTS!$A$10,'12. Street_Lighting'!V21,
LOAD_RESULTS!$C$3="MENU",0))*LOAD_RESULTS!$D$4*0.5
-(_xlfn.IFS(LOAD_RESULTS!$C$5= LISTS!$A$14,'1. PV_Systems'!V21,
     LOAD_RESULTS!$C$5= LISTS!$A$15,'2. PV_Rooftop'!V21,
     LOAD_RESULTS!$C$5= LISTS!$A$16,'3. Wind_Parks'!V21,
     LOAD_RESULTS!$C$5= LISTS!$A$17,'4. Biomass'!V21,
     LOAD_RESULTS!$C$5="MENU",0))*LOAD_RESULTS!$D$6*0.5</f>
        <v>0</v>
      </c>
      <c r="AE21" s="20" cm="1">
        <f t="array" ref="AE21">(_xlfn.IFS(LOAD_RESULTS!$C$3= LISTS!$A$2,'1. Domestic'!W21,
     LOAD_RESULTS!$C$3= LISTS!$A$3,'3. Small_Commercial'!W21,
     LOAD_RESULTS!$C$3= LISTS!$A$4,'4.Large_Commercial_Shops-Stores'!W21,
     LOAD_RESULTS!$C$3= LISTS!$A$5,'5. Large_Commercial_Hotels'!W21,
     LOAD_RESULTS!$C$3= LISTS!$A$6,'6. Small_Industrial'!W21,
     LOAD_RESULTS!$C$3= LISTS!$A$7,'7. Large_Industrial'!W21,
     LOAD_RESULTS!$C$3= LISTS!$A$8,'10. Water_Pumping'!W21,
     LOAD_RESULTS!$C$3= LISTS!$A$9,'11. Thermal_Energy_Storage'!W21,
     LOAD_RESULTS!$C$3= LISTS!$A$10,'12. Street_Lighting'!W21,
LOAD_RESULTS!$C$3="MENU",0))*LOAD_RESULTS!$D$4*0.5
-(_xlfn.IFS(LOAD_RESULTS!$C$5= LISTS!$A$14,'1. PV_Systems'!W21,
     LOAD_RESULTS!$C$5= LISTS!$A$15,'2. PV_Rooftop'!W21,
     LOAD_RESULTS!$C$5= LISTS!$A$16,'3. Wind_Parks'!W21,
     LOAD_RESULTS!$C$5= LISTS!$A$17,'4. Biomass'!W21,
     LOAD_RESULTS!$C$5="MENU",0))*LOAD_RESULTS!$D$6*0.5</f>
        <v>0</v>
      </c>
      <c r="AF21" s="20" cm="1">
        <f t="array" ref="AF21">(_xlfn.IFS(LOAD_RESULTS!$C$3= LISTS!$A$2,'1. Domestic'!X21,
     LOAD_RESULTS!$C$3= LISTS!$A$3,'3. Small_Commercial'!X21,
     LOAD_RESULTS!$C$3= LISTS!$A$4,'4.Large_Commercial_Shops-Stores'!X21,
     LOAD_RESULTS!$C$3= LISTS!$A$5,'5. Large_Commercial_Hotels'!X21,
     LOAD_RESULTS!$C$3= LISTS!$A$6,'6. Small_Industrial'!X21,
     LOAD_RESULTS!$C$3= LISTS!$A$7,'7. Large_Industrial'!X21,
     LOAD_RESULTS!$C$3= LISTS!$A$8,'10. Water_Pumping'!X21,
     LOAD_RESULTS!$C$3= LISTS!$A$9,'11. Thermal_Energy_Storage'!X21,
     LOAD_RESULTS!$C$3= LISTS!$A$10,'12. Street_Lighting'!X21,
LOAD_RESULTS!$C$3="MENU",0))*LOAD_RESULTS!$D$4*0.5
-(_xlfn.IFS(LOAD_RESULTS!$C$5= LISTS!$A$14,'1. PV_Systems'!X21,
     LOAD_RESULTS!$C$5= LISTS!$A$15,'2. PV_Rooftop'!X21,
     LOAD_RESULTS!$C$5= LISTS!$A$16,'3. Wind_Parks'!X21,
     LOAD_RESULTS!$C$5= LISTS!$A$17,'4. Biomass'!X21,
     LOAD_RESULTS!$C$5="MENU",0))*LOAD_RESULTS!$D$6*0.5</f>
        <v>0</v>
      </c>
      <c r="AG21" s="20" cm="1">
        <f t="array" ref="AG21">(_xlfn.IFS(LOAD_RESULTS!$C$3= LISTS!$A$2,'1. Domestic'!Y21,
     LOAD_RESULTS!$C$3= LISTS!$A$3,'3. Small_Commercial'!Y21,
     LOAD_RESULTS!$C$3= LISTS!$A$4,'4.Large_Commercial_Shops-Stores'!Y21,
     LOAD_RESULTS!$C$3= LISTS!$A$5,'5. Large_Commercial_Hotels'!Y21,
     LOAD_RESULTS!$C$3= LISTS!$A$6,'6. Small_Industrial'!Y21,
     LOAD_RESULTS!$C$3= LISTS!$A$7,'7. Large_Industrial'!Y21,
     LOAD_RESULTS!$C$3= LISTS!$A$8,'10. Water_Pumping'!Y21,
     LOAD_RESULTS!$C$3= LISTS!$A$9,'11. Thermal_Energy_Storage'!Y21,
     LOAD_RESULTS!$C$3= LISTS!$A$10,'12. Street_Lighting'!Y21,
LOAD_RESULTS!$C$3="MENU",0))*LOAD_RESULTS!$D$4*0.5
-(_xlfn.IFS(LOAD_RESULTS!$C$5= LISTS!$A$14,'1. PV_Systems'!Y21,
     LOAD_RESULTS!$C$5= LISTS!$A$15,'2. PV_Rooftop'!Y21,
     LOAD_RESULTS!$C$5= LISTS!$A$16,'3. Wind_Parks'!Y21,
     LOAD_RESULTS!$C$5= LISTS!$A$17,'4. Biomass'!Y21,
     LOAD_RESULTS!$C$5="MENU",0))*LOAD_RESULTS!$D$6*0.5</f>
        <v>0</v>
      </c>
      <c r="AI21" s="57"/>
      <c r="AJ21" s="20"/>
      <c r="AK21" s="20"/>
      <c r="AL21" s="20"/>
      <c r="AM21" s="20"/>
      <c r="AN21" s="20"/>
      <c r="AO21" s="20"/>
      <c r="AP21" s="20"/>
      <c r="AQ21" s="20"/>
      <c r="AS21" s="57"/>
      <c r="AT21" s="21"/>
      <c r="AU21" s="21"/>
      <c r="AX21" s="58">
        <v>0.375</v>
      </c>
      <c r="AY21" s="19" t="e">
        <f t="shared" si="0"/>
        <v>#N/A</v>
      </c>
      <c r="AZ21" s="19" t="e" cm="1">
        <f t="array" ref="AZ21">(_xlfn.IFS(LOAD_RESULTS!$D$7="January",J21,
LOAD_RESULTS!$D$7="February",L21,
LOAD_RESULTS!$D$7="March",N21,
LOAD_RESULTS!$D$7="April",P21,
LOAD_RESULTS!$D$7="May",R21,
LOAD_RESULTS!$D$7="June",T21,
LOAD_RESULTS!$D$7="July",V21,
LOAD_RESULTS!$D$7="August",X21,
LOAD_RESULTS!$D$7="September",Z21,
LOAD_RESULTS!$D$7="October",AB21,
LOAD_RESULTS!$D$7="November",AD21,
LOAD_RESULTS!$D$7="December",AF21))</f>
        <v>#N/A</v>
      </c>
      <c r="BA21" s="19" t="e" cm="1">
        <f t="array" ref="BA21">(_xlfn.IFS(LOAD_RESULTS!$D$7="January",K21,
LOAD_RESULTS!$D$7="February",M21,
LOAD_RESULTS!$D$7="March",O21,
LOAD_RESULTS!$D$7="April",Q21,
LOAD_RESULTS!$D$7="May",S21,
LOAD_RESULTS!$D$7="June",U21,
LOAD_RESULTS!$D$7="July",W21,
LOAD_RESULTS!$D$7="August",Y21,
LOAD_RESULTS!$D$7="September",AA21,
LOAD_RESULTS!$D$7="October",AC21,
LOAD_RESULTS!$D$7="November",AE21,
LOAD_RESULTS!$D$7="December",AG21))</f>
        <v>#N/A</v>
      </c>
      <c r="BB21" s="19" t="e">
        <f t="shared" si="1"/>
        <v>#N/A</v>
      </c>
      <c r="BC21" s="19" t="e">
        <f t="shared" si="2"/>
        <v>#N/A</v>
      </c>
    </row>
    <row r="22" spans="1:55" x14ac:dyDescent="0.3">
      <c r="A22" s="60">
        <v>45658</v>
      </c>
      <c r="B22" s="61" t="s">
        <v>4</v>
      </c>
      <c r="C22" s="61" t="s">
        <v>108</v>
      </c>
      <c r="D22" s="61" t="s">
        <v>6</v>
      </c>
      <c r="E22" s="61" t="s">
        <v>49</v>
      </c>
      <c r="F22" s="61">
        <v>0.41666666666666669</v>
      </c>
      <c r="G22" s="62">
        <v>0</v>
      </c>
      <c r="I22" s="40">
        <v>0.41666666666666669</v>
      </c>
      <c r="J22" s="20" cm="1">
        <f t="array" ref="J22">(_xlfn.IFS(LOAD_RESULTS!$C$3= LISTS!$A$2,'1. Domestic'!B22,
     LOAD_RESULTS!$C$3= LISTS!$A$3,'3. Small_Commercial'!B22,
     LOAD_RESULTS!$C$3= LISTS!$A$4,'4.Large_Commercial_Shops-Stores'!B22,
     LOAD_RESULTS!$C$3= LISTS!$A$5,'5. Large_Commercial_Hotels'!B22,
     LOAD_RESULTS!$C$3= LISTS!$A$6,'6. Small_Industrial'!B22,
     LOAD_RESULTS!$C$3= LISTS!$A$7,'7. Large_Industrial'!B22,
     LOAD_RESULTS!$C$3= LISTS!$A$8,'10. Water_Pumping'!B22,
     LOAD_RESULTS!$C$3= LISTS!$A$9,'11. Thermal_Energy_Storage'!B22,
     LOAD_RESULTS!$C$3= LISTS!$A$10,'12. Street_Lighting'!B22,
LOAD_RESULTS!$C$3="MENU",0))*LOAD_RESULTS!$D$4*0.5
-(_xlfn.IFS(LOAD_RESULTS!$C$5= LISTS!$A$14,'1. PV_Systems'!B22,
     LOAD_RESULTS!$C$5= LISTS!$A$15,'2. PV_Rooftop'!B22,
     LOAD_RESULTS!$C$5= LISTS!$A$16,'3. Wind_Parks'!B22,
     LOAD_RESULTS!$C$5= LISTS!$A$17,'4. Biomass'!B22,
     LOAD_RESULTS!$C$5="MENU",0))*LOAD_RESULTS!$D$6*0.5</f>
        <v>0</v>
      </c>
      <c r="K22" s="20" cm="1">
        <f t="array" ref="K22">(_xlfn.IFS(LOAD_RESULTS!$C$3= LISTS!$A$2,'1. Domestic'!C22,
     LOAD_RESULTS!$C$3= LISTS!$A$3,'3. Small_Commercial'!C22,
     LOAD_RESULTS!$C$3= LISTS!$A$4,'4.Large_Commercial_Shops-Stores'!C22,
     LOAD_RESULTS!$C$3= LISTS!$A$5,'5. Large_Commercial_Hotels'!C22,
     LOAD_RESULTS!$C$3= LISTS!$A$6,'6. Small_Industrial'!C22,
     LOAD_RESULTS!$C$3= LISTS!$A$7,'7. Large_Industrial'!C22,
     LOAD_RESULTS!$C$3= LISTS!$A$8,'10. Water_Pumping'!C22,
     LOAD_RESULTS!$C$3= LISTS!$A$9,'11. Thermal_Energy_Storage'!C22,
     LOAD_RESULTS!$C$3= LISTS!$A$10,'12. Street_Lighting'!C22,
LOAD_RESULTS!$C$3="MENU",0))*LOAD_RESULTS!$D$4*0.5
-(_xlfn.IFS(LOAD_RESULTS!$C$5= LISTS!$A$14,'1. PV_Systems'!C22,
     LOAD_RESULTS!$C$5= LISTS!$A$15,'2. PV_Rooftop'!C22,
     LOAD_RESULTS!$C$5= LISTS!$A$16,'3. Wind_Parks'!C22,
     LOAD_RESULTS!$C$5= LISTS!$A$17,'4. Biomass'!C22,
     LOAD_RESULTS!$C$5="MENU",0))*LOAD_RESULTS!$D$6*0.5</f>
        <v>0</v>
      </c>
      <c r="L22" s="20" cm="1">
        <f t="array" ref="L22">(_xlfn.IFS(LOAD_RESULTS!$C$3= LISTS!$A$2,'1. Domestic'!D22,
     LOAD_RESULTS!$C$3= LISTS!$A$3,'3. Small_Commercial'!D22,
     LOAD_RESULTS!$C$3= LISTS!$A$4,'4.Large_Commercial_Shops-Stores'!D22,
     LOAD_RESULTS!$C$3= LISTS!$A$5,'5. Large_Commercial_Hotels'!D22,
     LOAD_RESULTS!$C$3= LISTS!$A$6,'6. Small_Industrial'!D22,
     LOAD_RESULTS!$C$3= LISTS!$A$7,'7. Large_Industrial'!D22,
     LOAD_RESULTS!$C$3= LISTS!$A$8,'10. Water_Pumping'!D22,
     LOAD_RESULTS!$C$3= LISTS!$A$9,'11. Thermal_Energy_Storage'!D22,
     LOAD_RESULTS!$C$3= LISTS!$A$10,'12. Street_Lighting'!D22,
LOAD_RESULTS!$C$3="MENU",0))*LOAD_RESULTS!$D$4*0.5
-(_xlfn.IFS(LOAD_RESULTS!$C$5= LISTS!$A$14,'1. PV_Systems'!D22,
     LOAD_RESULTS!$C$5= LISTS!$A$15,'2. PV_Rooftop'!D22,
     LOAD_RESULTS!$C$5= LISTS!$A$16,'3. Wind_Parks'!D22,
     LOAD_RESULTS!$C$5= LISTS!$A$17,'4. Biomass'!D22,
     LOAD_RESULTS!$C$5="MENU",0))*LOAD_RESULTS!$D$6*0.5</f>
        <v>0</v>
      </c>
      <c r="M22" s="20" cm="1">
        <f t="array" ref="M22">(_xlfn.IFS(LOAD_RESULTS!$C$3= LISTS!$A$2,'1. Domestic'!E22,
     LOAD_RESULTS!$C$3= LISTS!$A$3,'3. Small_Commercial'!E22,
     LOAD_RESULTS!$C$3= LISTS!$A$4,'4.Large_Commercial_Shops-Stores'!E22,
     LOAD_RESULTS!$C$3= LISTS!$A$5,'5. Large_Commercial_Hotels'!E22,
     LOAD_RESULTS!$C$3= LISTS!$A$6,'6. Small_Industrial'!E22,
     LOAD_RESULTS!$C$3= LISTS!$A$7,'7. Large_Industrial'!E22,
     LOAD_RESULTS!$C$3= LISTS!$A$8,'10. Water_Pumping'!E22,
     LOAD_RESULTS!$C$3= LISTS!$A$9,'11. Thermal_Energy_Storage'!E22,
     LOAD_RESULTS!$C$3= LISTS!$A$10,'12. Street_Lighting'!E22,
LOAD_RESULTS!$C$3="MENU",0))*LOAD_RESULTS!$D$4*0.5
-(_xlfn.IFS(LOAD_RESULTS!$C$5= LISTS!$A$14,'1. PV_Systems'!E22,
     LOAD_RESULTS!$C$5= LISTS!$A$15,'2. PV_Rooftop'!E22,
     LOAD_RESULTS!$C$5= LISTS!$A$16,'3. Wind_Parks'!E22,
     LOAD_RESULTS!$C$5= LISTS!$A$17,'4. Biomass'!E22,
     LOAD_RESULTS!$C$5="MENU",0))*LOAD_RESULTS!$D$6*0.5</f>
        <v>0</v>
      </c>
      <c r="N22" s="20" cm="1">
        <f t="array" ref="N22">(_xlfn.IFS(LOAD_RESULTS!$C$3= LISTS!$A$2,'1. Domestic'!F22,
     LOAD_RESULTS!$C$3= LISTS!$A$3,'3. Small_Commercial'!F22,
     LOAD_RESULTS!$C$3= LISTS!$A$4,'4.Large_Commercial_Shops-Stores'!F22,
     LOAD_RESULTS!$C$3= LISTS!$A$5,'5. Large_Commercial_Hotels'!F22,
     LOAD_RESULTS!$C$3= LISTS!$A$6,'6. Small_Industrial'!F22,
     LOAD_RESULTS!$C$3= LISTS!$A$7,'7. Large_Industrial'!F22,
     LOAD_RESULTS!$C$3= LISTS!$A$8,'10. Water_Pumping'!F22,
     LOAD_RESULTS!$C$3= LISTS!$A$9,'11. Thermal_Energy_Storage'!F22,
     LOAD_RESULTS!$C$3= LISTS!$A$10,'12. Street_Lighting'!F22,
LOAD_RESULTS!$C$3="MENU",0))*LOAD_RESULTS!$D$4*0.5
-(_xlfn.IFS(LOAD_RESULTS!$C$5= LISTS!$A$14,'1. PV_Systems'!F22,
     LOAD_RESULTS!$C$5= LISTS!$A$15,'2. PV_Rooftop'!F22,
     LOAD_RESULTS!$C$5= LISTS!$A$16,'3. Wind_Parks'!F22,
     LOAD_RESULTS!$C$5= LISTS!$A$17,'4. Biomass'!F22,
     LOAD_RESULTS!$C$5="MENU",0))*LOAD_RESULTS!$D$6*0.5</f>
        <v>0</v>
      </c>
      <c r="O22" s="20" cm="1">
        <f t="array" ref="O22">(_xlfn.IFS(LOAD_RESULTS!$C$3= LISTS!$A$2,'1. Domestic'!G22,
     LOAD_RESULTS!$C$3= LISTS!$A$3,'3. Small_Commercial'!G22,
     LOAD_RESULTS!$C$3= LISTS!$A$4,'4.Large_Commercial_Shops-Stores'!G22,
     LOAD_RESULTS!$C$3= LISTS!$A$5,'5. Large_Commercial_Hotels'!G22,
     LOAD_RESULTS!$C$3= LISTS!$A$6,'6. Small_Industrial'!G22,
     LOAD_RESULTS!$C$3= LISTS!$A$7,'7. Large_Industrial'!G22,
     LOAD_RESULTS!$C$3= LISTS!$A$8,'10. Water_Pumping'!G22,
     LOAD_RESULTS!$C$3= LISTS!$A$9,'11. Thermal_Energy_Storage'!G22,
     LOAD_RESULTS!$C$3= LISTS!$A$10,'12. Street_Lighting'!G22,
LOAD_RESULTS!$C$3="MENU",0))*LOAD_RESULTS!$D$4*0.5
-(_xlfn.IFS(LOAD_RESULTS!$C$5= LISTS!$A$14,'1. PV_Systems'!G22,
     LOAD_RESULTS!$C$5= LISTS!$A$15,'2. PV_Rooftop'!G22,
     LOAD_RESULTS!$C$5= LISTS!$A$16,'3. Wind_Parks'!G22,
     LOAD_RESULTS!$C$5= LISTS!$A$17,'4. Biomass'!G22,
     LOAD_RESULTS!$C$5="MENU",0))*LOAD_RESULTS!$D$6*0.5</f>
        <v>0</v>
      </c>
      <c r="P22" s="20" cm="1">
        <f t="array" ref="P22">(_xlfn.IFS(LOAD_RESULTS!$C$3= LISTS!$A$2,'1. Domestic'!H22,
     LOAD_RESULTS!$C$3= LISTS!$A$3,'3. Small_Commercial'!H22,
     LOAD_RESULTS!$C$3= LISTS!$A$4,'4.Large_Commercial_Shops-Stores'!H22,
     LOAD_RESULTS!$C$3= LISTS!$A$5,'5. Large_Commercial_Hotels'!H22,
     LOAD_RESULTS!$C$3= LISTS!$A$6,'6. Small_Industrial'!H22,
     LOAD_RESULTS!$C$3= LISTS!$A$7,'7. Large_Industrial'!H22,
     LOAD_RESULTS!$C$3= LISTS!$A$8,'10. Water_Pumping'!H22,
     LOAD_RESULTS!$C$3= LISTS!$A$9,'11. Thermal_Energy_Storage'!H22,
     LOAD_RESULTS!$C$3= LISTS!$A$10,'12. Street_Lighting'!H22,
LOAD_RESULTS!$C$3="MENU",0))*LOAD_RESULTS!$D$4*0.5
-(_xlfn.IFS(LOAD_RESULTS!$C$5= LISTS!$A$14,'1. PV_Systems'!H22,
     LOAD_RESULTS!$C$5= LISTS!$A$15,'2. PV_Rooftop'!H22,
     LOAD_RESULTS!$C$5= LISTS!$A$16,'3. Wind_Parks'!H22,
     LOAD_RESULTS!$C$5= LISTS!$A$17,'4. Biomass'!H22,
     LOAD_RESULTS!$C$5="MENU",0))*LOAD_RESULTS!$D$6*0.5</f>
        <v>0</v>
      </c>
      <c r="Q22" s="20" cm="1">
        <f t="array" ref="Q22">(_xlfn.IFS(LOAD_RESULTS!$C$3= LISTS!$A$2,'1. Domestic'!I22,
     LOAD_RESULTS!$C$3= LISTS!$A$3,'3. Small_Commercial'!I22,
     LOAD_RESULTS!$C$3= LISTS!$A$4,'4.Large_Commercial_Shops-Stores'!I22,
     LOAD_RESULTS!$C$3= LISTS!$A$5,'5. Large_Commercial_Hotels'!I22,
     LOAD_RESULTS!$C$3= LISTS!$A$6,'6. Small_Industrial'!I22,
     LOAD_RESULTS!$C$3= LISTS!$A$7,'7. Large_Industrial'!I22,
     LOAD_RESULTS!$C$3= LISTS!$A$8,'10. Water_Pumping'!I22,
     LOAD_RESULTS!$C$3= LISTS!$A$9,'11. Thermal_Energy_Storage'!I22,
     LOAD_RESULTS!$C$3= LISTS!$A$10,'12. Street_Lighting'!I22,
LOAD_RESULTS!$C$3="MENU",0))*LOAD_RESULTS!$D$4*0.5
-(_xlfn.IFS(LOAD_RESULTS!$C$5= LISTS!$A$14,'1. PV_Systems'!I22,
     LOAD_RESULTS!$C$5= LISTS!$A$15,'2. PV_Rooftop'!I22,
     LOAD_RESULTS!$C$5= LISTS!$A$16,'3. Wind_Parks'!I22,
     LOAD_RESULTS!$C$5= LISTS!$A$17,'4. Biomass'!I22,
     LOAD_RESULTS!$C$5="MENU",0))*LOAD_RESULTS!$D$6*0.5</f>
        <v>0</v>
      </c>
      <c r="R22" s="20" cm="1">
        <f t="array" ref="R22">(_xlfn.IFS(LOAD_RESULTS!$C$3= LISTS!$A$2,'1. Domestic'!J22,
     LOAD_RESULTS!$C$3= LISTS!$A$3,'3. Small_Commercial'!J22,
     LOAD_RESULTS!$C$3= LISTS!$A$4,'4.Large_Commercial_Shops-Stores'!J22,
     LOAD_RESULTS!$C$3= LISTS!$A$5,'5. Large_Commercial_Hotels'!J22,
     LOAD_RESULTS!$C$3= LISTS!$A$6,'6. Small_Industrial'!J22,
     LOAD_RESULTS!$C$3= LISTS!$A$7,'7. Large_Industrial'!J22,
     LOAD_RESULTS!$C$3= LISTS!$A$8,'10. Water_Pumping'!J22,
     LOAD_RESULTS!$C$3= LISTS!$A$9,'11. Thermal_Energy_Storage'!J22,
     LOAD_RESULTS!$C$3= LISTS!$A$10,'12. Street_Lighting'!J22,
LOAD_RESULTS!$C$3="MENU",0))*LOAD_RESULTS!$D$4*0.5
-(_xlfn.IFS(LOAD_RESULTS!$C$5= LISTS!$A$14,'1. PV_Systems'!J22,
     LOAD_RESULTS!$C$5= LISTS!$A$15,'2. PV_Rooftop'!J22,
     LOAD_RESULTS!$C$5= LISTS!$A$16,'3. Wind_Parks'!J22,
     LOAD_RESULTS!$C$5= LISTS!$A$17,'4. Biomass'!J22,
     LOAD_RESULTS!$C$5="MENU",0))*LOAD_RESULTS!$D$6*0.5</f>
        <v>0</v>
      </c>
      <c r="S22" s="20" cm="1">
        <f t="array" ref="S22">(_xlfn.IFS(LOAD_RESULTS!$C$3= LISTS!$A$2,'1. Domestic'!K22,
     LOAD_RESULTS!$C$3= LISTS!$A$3,'3. Small_Commercial'!K22,
     LOAD_RESULTS!$C$3= LISTS!$A$4,'4.Large_Commercial_Shops-Stores'!K22,
     LOAD_RESULTS!$C$3= LISTS!$A$5,'5. Large_Commercial_Hotels'!K22,
     LOAD_RESULTS!$C$3= LISTS!$A$6,'6. Small_Industrial'!K22,
     LOAD_RESULTS!$C$3= LISTS!$A$7,'7. Large_Industrial'!K22,
     LOAD_RESULTS!$C$3= LISTS!$A$8,'10. Water_Pumping'!K22,
     LOAD_RESULTS!$C$3= LISTS!$A$9,'11. Thermal_Energy_Storage'!K22,
     LOAD_RESULTS!$C$3= LISTS!$A$10,'12. Street_Lighting'!K22,
LOAD_RESULTS!$C$3="MENU",0))*LOAD_RESULTS!$D$4*0.5
-(_xlfn.IFS(LOAD_RESULTS!$C$5= LISTS!$A$14,'1. PV_Systems'!K22,
     LOAD_RESULTS!$C$5= LISTS!$A$15,'2. PV_Rooftop'!K22,
     LOAD_RESULTS!$C$5= LISTS!$A$16,'3. Wind_Parks'!K22,
     LOAD_RESULTS!$C$5= LISTS!$A$17,'4. Biomass'!K22,
     LOAD_RESULTS!$C$5="MENU",0))*LOAD_RESULTS!$D$6*0.5</f>
        <v>0</v>
      </c>
      <c r="T22" s="20" cm="1">
        <f t="array" ref="T22">(_xlfn.IFS(LOAD_RESULTS!$C$3= LISTS!$A$2,'1. Domestic'!L22,
     LOAD_RESULTS!$C$3= LISTS!$A$3,'3. Small_Commercial'!L22,
     LOAD_RESULTS!$C$3= LISTS!$A$4,'4.Large_Commercial_Shops-Stores'!L22,
     LOAD_RESULTS!$C$3= LISTS!$A$5,'5. Large_Commercial_Hotels'!L22,
     LOAD_RESULTS!$C$3= LISTS!$A$6,'6. Small_Industrial'!L22,
     LOAD_RESULTS!$C$3= LISTS!$A$7,'7. Large_Industrial'!L22,
     LOAD_RESULTS!$C$3= LISTS!$A$8,'10. Water_Pumping'!L22,
     LOAD_RESULTS!$C$3= LISTS!$A$9,'11. Thermal_Energy_Storage'!L22,
     LOAD_RESULTS!$C$3= LISTS!$A$10,'12. Street_Lighting'!L22,
LOAD_RESULTS!$C$3="MENU",0))*LOAD_RESULTS!$D$4*0.5
-(_xlfn.IFS(LOAD_RESULTS!$C$5= LISTS!$A$14,'1. PV_Systems'!L22,
     LOAD_RESULTS!$C$5= LISTS!$A$15,'2. PV_Rooftop'!L22,
     LOAD_RESULTS!$C$5= LISTS!$A$16,'3. Wind_Parks'!L22,
     LOAD_RESULTS!$C$5= LISTS!$A$17,'4. Biomass'!L22,
     LOAD_RESULTS!$C$5="MENU",0))*LOAD_RESULTS!$D$6*0.5</f>
        <v>0</v>
      </c>
      <c r="U22" s="20" cm="1">
        <f t="array" ref="U22">(_xlfn.IFS(LOAD_RESULTS!$C$3= LISTS!$A$2,'1. Domestic'!M22,
     LOAD_RESULTS!$C$3= LISTS!$A$3,'3. Small_Commercial'!M22,
     LOAD_RESULTS!$C$3= LISTS!$A$4,'4.Large_Commercial_Shops-Stores'!M22,
     LOAD_RESULTS!$C$3= LISTS!$A$5,'5. Large_Commercial_Hotels'!M22,
     LOAD_RESULTS!$C$3= LISTS!$A$6,'6. Small_Industrial'!M22,
     LOAD_RESULTS!$C$3= LISTS!$A$7,'7. Large_Industrial'!M22,
     LOAD_RESULTS!$C$3= LISTS!$A$8,'10. Water_Pumping'!M22,
     LOAD_RESULTS!$C$3= LISTS!$A$9,'11. Thermal_Energy_Storage'!M22,
     LOAD_RESULTS!$C$3= LISTS!$A$10,'12. Street_Lighting'!M22,
LOAD_RESULTS!$C$3="MENU",0))*LOAD_RESULTS!$D$4*0.5
-(_xlfn.IFS(LOAD_RESULTS!$C$5= LISTS!$A$14,'1. PV_Systems'!M22,
     LOAD_RESULTS!$C$5= LISTS!$A$15,'2. PV_Rooftop'!M22,
     LOAD_RESULTS!$C$5= LISTS!$A$16,'3. Wind_Parks'!M22,
     LOAD_RESULTS!$C$5= LISTS!$A$17,'4. Biomass'!M22,
     LOAD_RESULTS!$C$5="MENU",0))*LOAD_RESULTS!$D$6*0.5</f>
        <v>0</v>
      </c>
      <c r="V22" s="20" cm="1">
        <f t="array" ref="V22">(_xlfn.IFS(LOAD_RESULTS!$C$3= LISTS!$A$2,'1. Domestic'!N22,
     LOAD_RESULTS!$C$3= LISTS!$A$3,'3. Small_Commercial'!N22,
     LOAD_RESULTS!$C$3= LISTS!$A$4,'4.Large_Commercial_Shops-Stores'!N22,
     LOAD_RESULTS!$C$3= LISTS!$A$5,'5. Large_Commercial_Hotels'!N22,
     LOAD_RESULTS!$C$3= LISTS!$A$6,'6. Small_Industrial'!N22,
     LOAD_RESULTS!$C$3= LISTS!$A$7,'7. Large_Industrial'!N22,
     LOAD_RESULTS!$C$3= LISTS!$A$8,'10. Water_Pumping'!N22,
     LOAD_RESULTS!$C$3= LISTS!$A$9,'11. Thermal_Energy_Storage'!N22,
     LOAD_RESULTS!$C$3= LISTS!$A$10,'12. Street_Lighting'!N22,
LOAD_RESULTS!$C$3="MENU",0))*LOAD_RESULTS!$D$4*0.5
-(_xlfn.IFS(LOAD_RESULTS!$C$5= LISTS!$A$14,'1. PV_Systems'!N22,
     LOAD_RESULTS!$C$5= LISTS!$A$15,'2. PV_Rooftop'!N22,
     LOAD_RESULTS!$C$5= LISTS!$A$16,'3. Wind_Parks'!N22,
     LOAD_RESULTS!$C$5= LISTS!$A$17,'4. Biomass'!N22,
     LOAD_RESULTS!$C$5="MENU",0))*LOAD_RESULTS!$D$6*0.5</f>
        <v>0</v>
      </c>
      <c r="W22" s="20" cm="1">
        <f t="array" ref="W22">(_xlfn.IFS(LOAD_RESULTS!$C$3= LISTS!$A$2,'1. Domestic'!O22,
     LOAD_RESULTS!$C$3= LISTS!$A$3,'3. Small_Commercial'!O22,
     LOAD_RESULTS!$C$3= LISTS!$A$4,'4.Large_Commercial_Shops-Stores'!O22,
     LOAD_RESULTS!$C$3= LISTS!$A$5,'5. Large_Commercial_Hotels'!O22,
     LOAD_RESULTS!$C$3= LISTS!$A$6,'6. Small_Industrial'!O22,
     LOAD_RESULTS!$C$3= LISTS!$A$7,'7. Large_Industrial'!O22,
     LOAD_RESULTS!$C$3= LISTS!$A$8,'10. Water_Pumping'!O22,
     LOAD_RESULTS!$C$3= LISTS!$A$9,'11. Thermal_Energy_Storage'!O22,
     LOAD_RESULTS!$C$3= LISTS!$A$10,'12. Street_Lighting'!O22,
LOAD_RESULTS!$C$3="MENU",0))*LOAD_RESULTS!$D$4*0.5
-(_xlfn.IFS(LOAD_RESULTS!$C$5= LISTS!$A$14,'1. PV_Systems'!O22,
     LOAD_RESULTS!$C$5= LISTS!$A$15,'2. PV_Rooftop'!O22,
     LOAD_RESULTS!$C$5= LISTS!$A$16,'3. Wind_Parks'!O22,
     LOAD_RESULTS!$C$5= LISTS!$A$17,'4. Biomass'!O22,
     LOAD_RESULTS!$C$5="MENU",0))*LOAD_RESULTS!$D$6*0.5</f>
        <v>0</v>
      </c>
      <c r="X22" s="20" cm="1">
        <f t="array" ref="X22">(_xlfn.IFS(LOAD_RESULTS!$C$3= LISTS!$A$2,'1. Domestic'!P22,
     LOAD_RESULTS!$C$3= LISTS!$A$3,'3. Small_Commercial'!P22,
     LOAD_RESULTS!$C$3= LISTS!$A$4,'4.Large_Commercial_Shops-Stores'!P22,
     LOAD_RESULTS!$C$3= LISTS!$A$5,'5. Large_Commercial_Hotels'!P22,
     LOAD_RESULTS!$C$3= LISTS!$A$6,'6. Small_Industrial'!P22,
     LOAD_RESULTS!$C$3= LISTS!$A$7,'7. Large_Industrial'!P22,
     LOAD_RESULTS!$C$3= LISTS!$A$8,'10. Water_Pumping'!P22,
     LOAD_RESULTS!$C$3= LISTS!$A$9,'11. Thermal_Energy_Storage'!P22,
     LOAD_RESULTS!$C$3= LISTS!$A$10,'12. Street_Lighting'!P22,
LOAD_RESULTS!$C$3="MENU",0))*LOAD_RESULTS!$D$4*0.5
-(_xlfn.IFS(LOAD_RESULTS!$C$5= LISTS!$A$14,'1. PV_Systems'!P22,
     LOAD_RESULTS!$C$5= LISTS!$A$15,'2. PV_Rooftop'!P22,
     LOAD_RESULTS!$C$5= LISTS!$A$16,'3. Wind_Parks'!P22,
     LOAD_RESULTS!$C$5= LISTS!$A$17,'4. Biomass'!P22,
     LOAD_RESULTS!$C$5="MENU",0))*LOAD_RESULTS!$D$6*0.5</f>
        <v>0</v>
      </c>
      <c r="Y22" s="20" cm="1">
        <f t="array" ref="Y22">(_xlfn.IFS(LOAD_RESULTS!$C$3= LISTS!$A$2,'1. Domestic'!Q22,
     LOAD_RESULTS!$C$3= LISTS!$A$3,'3. Small_Commercial'!Q22,
     LOAD_RESULTS!$C$3= LISTS!$A$4,'4.Large_Commercial_Shops-Stores'!Q22,
     LOAD_RESULTS!$C$3= LISTS!$A$5,'5. Large_Commercial_Hotels'!Q22,
     LOAD_RESULTS!$C$3= LISTS!$A$6,'6. Small_Industrial'!Q22,
     LOAD_RESULTS!$C$3= LISTS!$A$7,'7. Large_Industrial'!Q22,
     LOAD_RESULTS!$C$3= LISTS!$A$8,'10. Water_Pumping'!Q22,
     LOAD_RESULTS!$C$3= LISTS!$A$9,'11. Thermal_Energy_Storage'!Q22,
     LOAD_RESULTS!$C$3= LISTS!$A$10,'12. Street_Lighting'!Q22,
LOAD_RESULTS!$C$3="MENU",0))*LOAD_RESULTS!$D$4*0.5
-(_xlfn.IFS(LOAD_RESULTS!$C$5= LISTS!$A$14,'1. PV_Systems'!Q22,
     LOAD_RESULTS!$C$5= LISTS!$A$15,'2. PV_Rooftop'!Q22,
     LOAD_RESULTS!$C$5= LISTS!$A$16,'3. Wind_Parks'!Q22,
     LOAD_RESULTS!$C$5= LISTS!$A$17,'4. Biomass'!Q22,
     LOAD_RESULTS!$C$5="MENU",0))*LOAD_RESULTS!$D$6*0.5</f>
        <v>0</v>
      </c>
      <c r="Z22" s="20" cm="1">
        <f t="array" ref="Z22">(_xlfn.IFS(LOAD_RESULTS!$C$3= LISTS!$A$2,'1. Domestic'!R22,
     LOAD_RESULTS!$C$3= LISTS!$A$3,'3. Small_Commercial'!R22,
     LOAD_RESULTS!$C$3= LISTS!$A$4,'4.Large_Commercial_Shops-Stores'!R22,
     LOAD_RESULTS!$C$3= LISTS!$A$5,'5. Large_Commercial_Hotels'!R22,
     LOAD_RESULTS!$C$3= LISTS!$A$6,'6. Small_Industrial'!R22,
     LOAD_RESULTS!$C$3= LISTS!$A$7,'7. Large_Industrial'!R22,
     LOAD_RESULTS!$C$3= LISTS!$A$8,'10. Water_Pumping'!R22,
     LOAD_RESULTS!$C$3= LISTS!$A$9,'11. Thermal_Energy_Storage'!R22,
     LOAD_RESULTS!$C$3= LISTS!$A$10,'12. Street_Lighting'!R22,
LOAD_RESULTS!$C$3="MENU",0))*LOAD_RESULTS!$D$4*0.5
-(_xlfn.IFS(LOAD_RESULTS!$C$5= LISTS!$A$14,'1. PV_Systems'!R22,
     LOAD_RESULTS!$C$5= LISTS!$A$15,'2. PV_Rooftop'!R22,
     LOAD_RESULTS!$C$5= LISTS!$A$16,'3. Wind_Parks'!R22,
     LOAD_RESULTS!$C$5= LISTS!$A$17,'4. Biomass'!R22,
     LOAD_RESULTS!$C$5="MENU",0))*LOAD_RESULTS!$D$6*0.5</f>
        <v>0</v>
      </c>
      <c r="AA22" s="20" cm="1">
        <f t="array" ref="AA22">(_xlfn.IFS(LOAD_RESULTS!$C$3= LISTS!$A$2,'1. Domestic'!S22,
     LOAD_RESULTS!$C$3= LISTS!$A$3,'3. Small_Commercial'!S22,
     LOAD_RESULTS!$C$3= LISTS!$A$4,'4.Large_Commercial_Shops-Stores'!S22,
     LOAD_RESULTS!$C$3= LISTS!$A$5,'5. Large_Commercial_Hotels'!S22,
     LOAD_RESULTS!$C$3= LISTS!$A$6,'6. Small_Industrial'!S22,
     LOAD_RESULTS!$C$3= LISTS!$A$7,'7. Large_Industrial'!S22,
     LOAD_RESULTS!$C$3= LISTS!$A$8,'10. Water_Pumping'!S22,
     LOAD_RESULTS!$C$3= LISTS!$A$9,'11. Thermal_Energy_Storage'!S22,
     LOAD_RESULTS!$C$3= LISTS!$A$10,'12. Street_Lighting'!S22,
LOAD_RESULTS!$C$3="MENU",0))*LOAD_RESULTS!$D$4*0.5
-(_xlfn.IFS(LOAD_RESULTS!$C$5= LISTS!$A$14,'1. PV_Systems'!S22,
     LOAD_RESULTS!$C$5= LISTS!$A$15,'2. PV_Rooftop'!S22,
     LOAD_RESULTS!$C$5= LISTS!$A$16,'3. Wind_Parks'!S22,
     LOAD_RESULTS!$C$5= LISTS!$A$17,'4. Biomass'!S22,
     LOAD_RESULTS!$C$5="MENU",0))*LOAD_RESULTS!$D$6*0.5</f>
        <v>0</v>
      </c>
      <c r="AB22" s="20" cm="1">
        <f t="array" ref="AB22">(_xlfn.IFS(LOAD_RESULTS!$C$3= LISTS!$A$2,'1. Domestic'!T22,
     LOAD_RESULTS!$C$3= LISTS!$A$3,'3. Small_Commercial'!T22,
     LOAD_RESULTS!$C$3= LISTS!$A$4,'4.Large_Commercial_Shops-Stores'!T22,
     LOAD_RESULTS!$C$3= LISTS!$A$5,'5. Large_Commercial_Hotels'!T22,
     LOAD_RESULTS!$C$3= LISTS!$A$6,'6. Small_Industrial'!T22,
     LOAD_RESULTS!$C$3= LISTS!$A$7,'7. Large_Industrial'!T22,
     LOAD_RESULTS!$C$3= LISTS!$A$8,'10. Water_Pumping'!T22,
     LOAD_RESULTS!$C$3= LISTS!$A$9,'11. Thermal_Energy_Storage'!T22,
     LOAD_RESULTS!$C$3= LISTS!$A$10,'12. Street_Lighting'!T22,
LOAD_RESULTS!$C$3="MENU",0))*LOAD_RESULTS!$D$4*0.5
-(_xlfn.IFS(LOAD_RESULTS!$C$5= LISTS!$A$14,'1. PV_Systems'!T22,
     LOAD_RESULTS!$C$5= LISTS!$A$15,'2. PV_Rooftop'!T22,
     LOAD_RESULTS!$C$5= LISTS!$A$16,'3. Wind_Parks'!T22,
     LOAD_RESULTS!$C$5= LISTS!$A$17,'4. Biomass'!T22,
     LOAD_RESULTS!$C$5="MENU",0))*LOAD_RESULTS!$D$6*0.5</f>
        <v>0</v>
      </c>
      <c r="AC22" s="20" cm="1">
        <f t="array" ref="AC22">(_xlfn.IFS(LOAD_RESULTS!$C$3= LISTS!$A$2,'1. Domestic'!U22,
     LOAD_RESULTS!$C$3= LISTS!$A$3,'3. Small_Commercial'!U22,
     LOAD_RESULTS!$C$3= LISTS!$A$4,'4.Large_Commercial_Shops-Stores'!U22,
     LOAD_RESULTS!$C$3= LISTS!$A$5,'5. Large_Commercial_Hotels'!U22,
     LOAD_RESULTS!$C$3= LISTS!$A$6,'6. Small_Industrial'!U22,
     LOAD_RESULTS!$C$3= LISTS!$A$7,'7. Large_Industrial'!U22,
     LOAD_RESULTS!$C$3= LISTS!$A$8,'10. Water_Pumping'!U22,
     LOAD_RESULTS!$C$3= LISTS!$A$9,'11. Thermal_Energy_Storage'!U22,
     LOAD_RESULTS!$C$3= LISTS!$A$10,'12. Street_Lighting'!U22,
LOAD_RESULTS!$C$3="MENU",0))*LOAD_RESULTS!$D$4*0.5
-(_xlfn.IFS(LOAD_RESULTS!$C$5= LISTS!$A$14,'1. PV_Systems'!U22,
     LOAD_RESULTS!$C$5= LISTS!$A$15,'2. PV_Rooftop'!U22,
     LOAD_RESULTS!$C$5= LISTS!$A$16,'3. Wind_Parks'!U22,
     LOAD_RESULTS!$C$5= LISTS!$A$17,'4. Biomass'!U22,
     LOAD_RESULTS!$C$5="MENU",0))*LOAD_RESULTS!$D$6*0.5</f>
        <v>0</v>
      </c>
      <c r="AD22" s="20" cm="1">
        <f t="array" ref="AD22">(_xlfn.IFS(LOAD_RESULTS!$C$3= LISTS!$A$2,'1. Domestic'!V22,
     LOAD_RESULTS!$C$3= LISTS!$A$3,'3. Small_Commercial'!V22,
     LOAD_RESULTS!$C$3= LISTS!$A$4,'4.Large_Commercial_Shops-Stores'!V22,
     LOAD_RESULTS!$C$3= LISTS!$A$5,'5. Large_Commercial_Hotels'!V22,
     LOAD_RESULTS!$C$3= LISTS!$A$6,'6. Small_Industrial'!V22,
     LOAD_RESULTS!$C$3= LISTS!$A$7,'7. Large_Industrial'!V22,
     LOAD_RESULTS!$C$3= LISTS!$A$8,'10. Water_Pumping'!V22,
     LOAD_RESULTS!$C$3= LISTS!$A$9,'11. Thermal_Energy_Storage'!V22,
     LOAD_RESULTS!$C$3= LISTS!$A$10,'12. Street_Lighting'!V22,
LOAD_RESULTS!$C$3="MENU",0))*LOAD_RESULTS!$D$4*0.5
-(_xlfn.IFS(LOAD_RESULTS!$C$5= LISTS!$A$14,'1. PV_Systems'!V22,
     LOAD_RESULTS!$C$5= LISTS!$A$15,'2. PV_Rooftop'!V22,
     LOAD_RESULTS!$C$5= LISTS!$A$16,'3. Wind_Parks'!V22,
     LOAD_RESULTS!$C$5= LISTS!$A$17,'4. Biomass'!V22,
     LOAD_RESULTS!$C$5="MENU",0))*LOAD_RESULTS!$D$6*0.5</f>
        <v>0</v>
      </c>
      <c r="AE22" s="20" cm="1">
        <f t="array" ref="AE22">(_xlfn.IFS(LOAD_RESULTS!$C$3= LISTS!$A$2,'1. Domestic'!W22,
     LOAD_RESULTS!$C$3= LISTS!$A$3,'3. Small_Commercial'!W22,
     LOAD_RESULTS!$C$3= LISTS!$A$4,'4.Large_Commercial_Shops-Stores'!W22,
     LOAD_RESULTS!$C$3= LISTS!$A$5,'5. Large_Commercial_Hotels'!W22,
     LOAD_RESULTS!$C$3= LISTS!$A$6,'6. Small_Industrial'!W22,
     LOAD_RESULTS!$C$3= LISTS!$A$7,'7. Large_Industrial'!W22,
     LOAD_RESULTS!$C$3= LISTS!$A$8,'10. Water_Pumping'!W22,
     LOAD_RESULTS!$C$3= LISTS!$A$9,'11. Thermal_Energy_Storage'!W22,
     LOAD_RESULTS!$C$3= LISTS!$A$10,'12. Street_Lighting'!W22,
LOAD_RESULTS!$C$3="MENU",0))*LOAD_RESULTS!$D$4*0.5
-(_xlfn.IFS(LOAD_RESULTS!$C$5= LISTS!$A$14,'1. PV_Systems'!W22,
     LOAD_RESULTS!$C$5= LISTS!$A$15,'2. PV_Rooftop'!W22,
     LOAD_RESULTS!$C$5= LISTS!$A$16,'3. Wind_Parks'!W22,
     LOAD_RESULTS!$C$5= LISTS!$A$17,'4. Biomass'!W22,
     LOAD_RESULTS!$C$5="MENU",0))*LOAD_RESULTS!$D$6*0.5</f>
        <v>0</v>
      </c>
      <c r="AF22" s="20" cm="1">
        <f t="array" ref="AF22">(_xlfn.IFS(LOAD_RESULTS!$C$3= LISTS!$A$2,'1. Domestic'!X22,
     LOAD_RESULTS!$C$3= LISTS!$A$3,'3. Small_Commercial'!X22,
     LOAD_RESULTS!$C$3= LISTS!$A$4,'4.Large_Commercial_Shops-Stores'!X22,
     LOAD_RESULTS!$C$3= LISTS!$A$5,'5. Large_Commercial_Hotels'!X22,
     LOAD_RESULTS!$C$3= LISTS!$A$6,'6. Small_Industrial'!X22,
     LOAD_RESULTS!$C$3= LISTS!$A$7,'7. Large_Industrial'!X22,
     LOAD_RESULTS!$C$3= LISTS!$A$8,'10. Water_Pumping'!X22,
     LOAD_RESULTS!$C$3= LISTS!$A$9,'11. Thermal_Energy_Storage'!X22,
     LOAD_RESULTS!$C$3= LISTS!$A$10,'12. Street_Lighting'!X22,
LOAD_RESULTS!$C$3="MENU",0))*LOAD_RESULTS!$D$4*0.5
-(_xlfn.IFS(LOAD_RESULTS!$C$5= LISTS!$A$14,'1. PV_Systems'!X22,
     LOAD_RESULTS!$C$5= LISTS!$A$15,'2. PV_Rooftop'!X22,
     LOAD_RESULTS!$C$5= LISTS!$A$16,'3. Wind_Parks'!X22,
     LOAD_RESULTS!$C$5= LISTS!$A$17,'4. Biomass'!X22,
     LOAD_RESULTS!$C$5="MENU",0))*LOAD_RESULTS!$D$6*0.5</f>
        <v>0</v>
      </c>
      <c r="AG22" s="20" cm="1">
        <f t="array" ref="AG22">(_xlfn.IFS(LOAD_RESULTS!$C$3= LISTS!$A$2,'1. Domestic'!Y22,
     LOAD_RESULTS!$C$3= LISTS!$A$3,'3. Small_Commercial'!Y22,
     LOAD_RESULTS!$C$3= LISTS!$A$4,'4.Large_Commercial_Shops-Stores'!Y22,
     LOAD_RESULTS!$C$3= LISTS!$A$5,'5. Large_Commercial_Hotels'!Y22,
     LOAD_RESULTS!$C$3= LISTS!$A$6,'6. Small_Industrial'!Y22,
     LOAD_RESULTS!$C$3= LISTS!$A$7,'7. Large_Industrial'!Y22,
     LOAD_RESULTS!$C$3= LISTS!$A$8,'10. Water_Pumping'!Y22,
     LOAD_RESULTS!$C$3= LISTS!$A$9,'11. Thermal_Energy_Storage'!Y22,
     LOAD_RESULTS!$C$3= LISTS!$A$10,'12. Street_Lighting'!Y22,
LOAD_RESULTS!$C$3="MENU",0))*LOAD_RESULTS!$D$4*0.5
-(_xlfn.IFS(LOAD_RESULTS!$C$5= LISTS!$A$14,'1. PV_Systems'!Y22,
     LOAD_RESULTS!$C$5= LISTS!$A$15,'2. PV_Rooftop'!Y22,
     LOAD_RESULTS!$C$5= LISTS!$A$16,'3. Wind_Parks'!Y22,
     LOAD_RESULTS!$C$5= LISTS!$A$17,'4. Biomass'!Y22,
     LOAD_RESULTS!$C$5="MENU",0))*LOAD_RESULTS!$D$6*0.5</f>
        <v>0</v>
      </c>
      <c r="AI22" s="57"/>
      <c r="AJ22" s="20"/>
      <c r="AK22" s="20"/>
      <c r="AL22" s="20"/>
      <c r="AM22" s="20"/>
      <c r="AN22" s="20"/>
      <c r="AO22" s="20"/>
      <c r="AP22" s="20"/>
      <c r="AQ22" s="20"/>
      <c r="AS22" s="57"/>
      <c r="AT22" s="21"/>
      <c r="AU22" s="21"/>
      <c r="AX22" s="63">
        <v>0.39583333333333331</v>
      </c>
      <c r="AY22" s="19" t="e">
        <f t="shared" si="0"/>
        <v>#N/A</v>
      </c>
      <c r="AZ22" s="19" t="e" cm="1">
        <f t="array" ref="AZ22">(_xlfn.IFS(LOAD_RESULTS!$D$7="January",J22,
LOAD_RESULTS!$D$7="February",L22,
LOAD_RESULTS!$D$7="March",N22,
LOAD_RESULTS!$D$7="April",P22,
LOAD_RESULTS!$D$7="May",R22,
LOAD_RESULTS!$D$7="June",T22,
LOAD_RESULTS!$D$7="July",V22,
LOAD_RESULTS!$D$7="August",X22,
LOAD_RESULTS!$D$7="September",Z22,
LOAD_RESULTS!$D$7="October",AB22,
LOAD_RESULTS!$D$7="November",AD22,
LOAD_RESULTS!$D$7="December",AF22))</f>
        <v>#N/A</v>
      </c>
      <c r="BA22" s="19" t="e" cm="1">
        <f t="array" ref="BA22">(_xlfn.IFS(LOAD_RESULTS!$D$7="January",K22,
LOAD_RESULTS!$D$7="February",M22,
LOAD_RESULTS!$D$7="March",O22,
LOAD_RESULTS!$D$7="April",Q22,
LOAD_RESULTS!$D$7="May",S22,
LOAD_RESULTS!$D$7="June",U22,
LOAD_RESULTS!$D$7="July",W22,
LOAD_RESULTS!$D$7="August",Y22,
LOAD_RESULTS!$D$7="September",AA22,
LOAD_RESULTS!$D$7="October",AC22,
LOAD_RESULTS!$D$7="November",AE22,
LOAD_RESULTS!$D$7="December",AG22))</f>
        <v>#N/A</v>
      </c>
      <c r="BB22" s="19" t="e">
        <f t="shared" si="1"/>
        <v>#N/A</v>
      </c>
      <c r="BC22" s="19" t="e">
        <f t="shared" si="2"/>
        <v>#N/A</v>
      </c>
    </row>
    <row r="23" spans="1:55" x14ac:dyDescent="0.3">
      <c r="A23" s="54">
        <v>45658</v>
      </c>
      <c r="B23" s="55" t="s">
        <v>4</v>
      </c>
      <c r="C23" s="55" t="s">
        <v>108</v>
      </c>
      <c r="D23" s="55" t="s">
        <v>6</v>
      </c>
      <c r="E23" s="55" t="s">
        <v>49</v>
      </c>
      <c r="F23" s="55">
        <v>0.4375</v>
      </c>
      <c r="G23" s="56">
        <v>0</v>
      </c>
      <c r="I23" s="40">
        <v>0.4375</v>
      </c>
      <c r="J23" s="20" cm="1">
        <f t="array" ref="J23">(_xlfn.IFS(LOAD_RESULTS!$C$3= LISTS!$A$2,'1. Domestic'!B23,
     LOAD_RESULTS!$C$3= LISTS!$A$3,'3. Small_Commercial'!B23,
     LOAD_RESULTS!$C$3= LISTS!$A$4,'4.Large_Commercial_Shops-Stores'!B23,
     LOAD_RESULTS!$C$3= LISTS!$A$5,'5. Large_Commercial_Hotels'!B23,
     LOAD_RESULTS!$C$3= LISTS!$A$6,'6. Small_Industrial'!B23,
     LOAD_RESULTS!$C$3= LISTS!$A$7,'7. Large_Industrial'!B23,
     LOAD_RESULTS!$C$3= LISTS!$A$8,'10. Water_Pumping'!B23,
     LOAD_RESULTS!$C$3= LISTS!$A$9,'11. Thermal_Energy_Storage'!B23,
     LOAD_RESULTS!$C$3= LISTS!$A$10,'12. Street_Lighting'!B23,
LOAD_RESULTS!$C$3="MENU",0))*LOAD_RESULTS!$D$4*0.5
-(_xlfn.IFS(LOAD_RESULTS!$C$5= LISTS!$A$14,'1. PV_Systems'!B23,
     LOAD_RESULTS!$C$5= LISTS!$A$15,'2. PV_Rooftop'!B23,
     LOAD_RESULTS!$C$5= LISTS!$A$16,'3. Wind_Parks'!B23,
     LOAD_RESULTS!$C$5= LISTS!$A$17,'4. Biomass'!B23,
     LOAD_RESULTS!$C$5="MENU",0))*LOAD_RESULTS!$D$6*0.5</f>
        <v>0</v>
      </c>
      <c r="K23" s="20" cm="1">
        <f t="array" ref="K23">(_xlfn.IFS(LOAD_RESULTS!$C$3= LISTS!$A$2,'1. Domestic'!C23,
     LOAD_RESULTS!$C$3= LISTS!$A$3,'3. Small_Commercial'!C23,
     LOAD_RESULTS!$C$3= LISTS!$A$4,'4.Large_Commercial_Shops-Stores'!C23,
     LOAD_RESULTS!$C$3= LISTS!$A$5,'5. Large_Commercial_Hotels'!C23,
     LOAD_RESULTS!$C$3= LISTS!$A$6,'6. Small_Industrial'!C23,
     LOAD_RESULTS!$C$3= LISTS!$A$7,'7. Large_Industrial'!C23,
     LOAD_RESULTS!$C$3= LISTS!$A$8,'10. Water_Pumping'!C23,
     LOAD_RESULTS!$C$3= LISTS!$A$9,'11. Thermal_Energy_Storage'!C23,
     LOAD_RESULTS!$C$3= LISTS!$A$10,'12. Street_Lighting'!C23,
LOAD_RESULTS!$C$3="MENU",0))*LOAD_RESULTS!$D$4*0.5
-(_xlfn.IFS(LOAD_RESULTS!$C$5= LISTS!$A$14,'1. PV_Systems'!C23,
     LOAD_RESULTS!$C$5= LISTS!$A$15,'2. PV_Rooftop'!C23,
     LOAD_RESULTS!$C$5= LISTS!$A$16,'3. Wind_Parks'!C23,
     LOAD_RESULTS!$C$5= LISTS!$A$17,'4. Biomass'!C23,
     LOAD_RESULTS!$C$5="MENU",0))*LOAD_RESULTS!$D$6*0.5</f>
        <v>0</v>
      </c>
      <c r="L23" s="20" cm="1">
        <f t="array" ref="L23">(_xlfn.IFS(LOAD_RESULTS!$C$3= LISTS!$A$2,'1. Domestic'!D23,
     LOAD_RESULTS!$C$3= LISTS!$A$3,'3. Small_Commercial'!D23,
     LOAD_RESULTS!$C$3= LISTS!$A$4,'4.Large_Commercial_Shops-Stores'!D23,
     LOAD_RESULTS!$C$3= LISTS!$A$5,'5. Large_Commercial_Hotels'!D23,
     LOAD_RESULTS!$C$3= LISTS!$A$6,'6. Small_Industrial'!D23,
     LOAD_RESULTS!$C$3= LISTS!$A$7,'7. Large_Industrial'!D23,
     LOAD_RESULTS!$C$3= LISTS!$A$8,'10. Water_Pumping'!D23,
     LOAD_RESULTS!$C$3= LISTS!$A$9,'11. Thermal_Energy_Storage'!D23,
     LOAD_RESULTS!$C$3= LISTS!$A$10,'12. Street_Lighting'!D23,
LOAD_RESULTS!$C$3="MENU",0))*LOAD_RESULTS!$D$4*0.5
-(_xlfn.IFS(LOAD_RESULTS!$C$5= LISTS!$A$14,'1. PV_Systems'!D23,
     LOAD_RESULTS!$C$5= LISTS!$A$15,'2. PV_Rooftop'!D23,
     LOAD_RESULTS!$C$5= LISTS!$A$16,'3. Wind_Parks'!D23,
     LOAD_RESULTS!$C$5= LISTS!$A$17,'4. Biomass'!D23,
     LOAD_RESULTS!$C$5="MENU",0))*LOAD_RESULTS!$D$6*0.5</f>
        <v>0</v>
      </c>
      <c r="M23" s="20" cm="1">
        <f t="array" ref="M23">(_xlfn.IFS(LOAD_RESULTS!$C$3= LISTS!$A$2,'1. Domestic'!E23,
     LOAD_RESULTS!$C$3= LISTS!$A$3,'3. Small_Commercial'!E23,
     LOAD_RESULTS!$C$3= LISTS!$A$4,'4.Large_Commercial_Shops-Stores'!E23,
     LOAD_RESULTS!$C$3= LISTS!$A$5,'5. Large_Commercial_Hotels'!E23,
     LOAD_RESULTS!$C$3= LISTS!$A$6,'6. Small_Industrial'!E23,
     LOAD_RESULTS!$C$3= LISTS!$A$7,'7. Large_Industrial'!E23,
     LOAD_RESULTS!$C$3= LISTS!$A$8,'10. Water_Pumping'!E23,
     LOAD_RESULTS!$C$3= LISTS!$A$9,'11. Thermal_Energy_Storage'!E23,
     LOAD_RESULTS!$C$3= LISTS!$A$10,'12. Street_Lighting'!E23,
LOAD_RESULTS!$C$3="MENU",0))*LOAD_RESULTS!$D$4*0.5
-(_xlfn.IFS(LOAD_RESULTS!$C$5= LISTS!$A$14,'1. PV_Systems'!E23,
     LOAD_RESULTS!$C$5= LISTS!$A$15,'2. PV_Rooftop'!E23,
     LOAD_RESULTS!$C$5= LISTS!$A$16,'3. Wind_Parks'!E23,
     LOAD_RESULTS!$C$5= LISTS!$A$17,'4. Biomass'!E23,
     LOAD_RESULTS!$C$5="MENU",0))*LOAD_RESULTS!$D$6*0.5</f>
        <v>0</v>
      </c>
      <c r="N23" s="20" cm="1">
        <f t="array" ref="N23">(_xlfn.IFS(LOAD_RESULTS!$C$3= LISTS!$A$2,'1. Domestic'!F23,
     LOAD_RESULTS!$C$3= LISTS!$A$3,'3. Small_Commercial'!F23,
     LOAD_RESULTS!$C$3= LISTS!$A$4,'4.Large_Commercial_Shops-Stores'!F23,
     LOAD_RESULTS!$C$3= LISTS!$A$5,'5. Large_Commercial_Hotels'!F23,
     LOAD_RESULTS!$C$3= LISTS!$A$6,'6. Small_Industrial'!F23,
     LOAD_RESULTS!$C$3= LISTS!$A$7,'7. Large_Industrial'!F23,
     LOAD_RESULTS!$C$3= LISTS!$A$8,'10. Water_Pumping'!F23,
     LOAD_RESULTS!$C$3= LISTS!$A$9,'11. Thermal_Energy_Storage'!F23,
     LOAD_RESULTS!$C$3= LISTS!$A$10,'12. Street_Lighting'!F23,
LOAD_RESULTS!$C$3="MENU",0))*LOAD_RESULTS!$D$4*0.5
-(_xlfn.IFS(LOAD_RESULTS!$C$5= LISTS!$A$14,'1. PV_Systems'!F23,
     LOAD_RESULTS!$C$5= LISTS!$A$15,'2. PV_Rooftop'!F23,
     LOAD_RESULTS!$C$5= LISTS!$A$16,'3. Wind_Parks'!F23,
     LOAD_RESULTS!$C$5= LISTS!$A$17,'4. Biomass'!F23,
     LOAD_RESULTS!$C$5="MENU",0))*LOAD_RESULTS!$D$6*0.5</f>
        <v>0</v>
      </c>
      <c r="O23" s="20" cm="1">
        <f t="array" ref="O23">(_xlfn.IFS(LOAD_RESULTS!$C$3= LISTS!$A$2,'1. Domestic'!G23,
     LOAD_RESULTS!$C$3= LISTS!$A$3,'3. Small_Commercial'!G23,
     LOAD_RESULTS!$C$3= LISTS!$A$4,'4.Large_Commercial_Shops-Stores'!G23,
     LOAD_RESULTS!$C$3= LISTS!$A$5,'5. Large_Commercial_Hotels'!G23,
     LOAD_RESULTS!$C$3= LISTS!$A$6,'6. Small_Industrial'!G23,
     LOAD_RESULTS!$C$3= LISTS!$A$7,'7. Large_Industrial'!G23,
     LOAD_RESULTS!$C$3= LISTS!$A$8,'10. Water_Pumping'!G23,
     LOAD_RESULTS!$C$3= LISTS!$A$9,'11. Thermal_Energy_Storage'!G23,
     LOAD_RESULTS!$C$3= LISTS!$A$10,'12. Street_Lighting'!G23,
LOAD_RESULTS!$C$3="MENU",0))*LOAD_RESULTS!$D$4*0.5
-(_xlfn.IFS(LOAD_RESULTS!$C$5= LISTS!$A$14,'1. PV_Systems'!G23,
     LOAD_RESULTS!$C$5= LISTS!$A$15,'2. PV_Rooftop'!G23,
     LOAD_RESULTS!$C$5= LISTS!$A$16,'3. Wind_Parks'!G23,
     LOAD_RESULTS!$C$5= LISTS!$A$17,'4. Biomass'!G23,
     LOAD_RESULTS!$C$5="MENU",0))*LOAD_RESULTS!$D$6*0.5</f>
        <v>0</v>
      </c>
      <c r="P23" s="20" cm="1">
        <f t="array" ref="P23">(_xlfn.IFS(LOAD_RESULTS!$C$3= LISTS!$A$2,'1. Domestic'!H23,
     LOAD_RESULTS!$C$3= LISTS!$A$3,'3. Small_Commercial'!H23,
     LOAD_RESULTS!$C$3= LISTS!$A$4,'4.Large_Commercial_Shops-Stores'!H23,
     LOAD_RESULTS!$C$3= LISTS!$A$5,'5. Large_Commercial_Hotels'!H23,
     LOAD_RESULTS!$C$3= LISTS!$A$6,'6. Small_Industrial'!H23,
     LOAD_RESULTS!$C$3= LISTS!$A$7,'7. Large_Industrial'!H23,
     LOAD_RESULTS!$C$3= LISTS!$A$8,'10. Water_Pumping'!H23,
     LOAD_RESULTS!$C$3= LISTS!$A$9,'11. Thermal_Energy_Storage'!H23,
     LOAD_RESULTS!$C$3= LISTS!$A$10,'12. Street_Lighting'!H23,
LOAD_RESULTS!$C$3="MENU",0))*LOAD_RESULTS!$D$4*0.5
-(_xlfn.IFS(LOAD_RESULTS!$C$5= LISTS!$A$14,'1. PV_Systems'!H23,
     LOAD_RESULTS!$C$5= LISTS!$A$15,'2. PV_Rooftop'!H23,
     LOAD_RESULTS!$C$5= LISTS!$A$16,'3. Wind_Parks'!H23,
     LOAD_RESULTS!$C$5= LISTS!$A$17,'4. Biomass'!H23,
     LOAD_RESULTS!$C$5="MENU",0))*LOAD_RESULTS!$D$6*0.5</f>
        <v>0</v>
      </c>
      <c r="Q23" s="20" cm="1">
        <f t="array" ref="Q23">(_xlfn.IFS(LOAD_RESULTS!$C$3= LISTS!$A$2,'1. Domestic'!I23,
     LOAD_RESULTS!$C$3= LISTS!$A$3,'3. Small_Commercial'!I23,
     LOAD_RESULTS!$C$3= LISTS!$A$4,'4.Large_Commercial_Shops-Stores'!I23,
     LOAD_RESULTS!$C$3= LISTS!$A$5,'5. Large_Commercial_Hotels'!I23,
     LOAD_RESULTS!$C$3= LISTS!$A$6,'6. Small_Industrial'!I23,
     LOAD_RESULTS!$C$3= LISTS!$A$7,'7. Large_Industrial'!I23,
     LOAD_RESULTS!$C$3= LISTS!$A$8,'10. Water_Pumping'!I23,
     LOAD_RESULTS!$C$3= LISTS!$A$9,'11. Thermal_Energy_Storage'!I23,
     LOAD_RESULTS!$C$3= LISTS!$A$10,'12. Street_Lighting'!I23,
LOAD_RESULTS!$C$3="MENU",0))*LOAD_RESULTS!$D$4*0.5
-(_xlfn.IFS(LOAD_RESULTS!$C$5= LISTS!$A$14,'1. PV_Systems'!I23,
     LOAD_RESULTS!$C$5= LISTS!$A$15,'2. PV_Rooftop'!I23,
     LOAD_RESULTS!$C$5= LISTS!$A$16,'3. Wind_Parks'!I23,
     LOAD_RESULTS!$C$5= LISTS!$A$17,'4. Biomass'!I23,
     LOAD_RESULTS!$C$5="MENU",0))*LOAD_RESULTS!$D$6*0.5</f>
        <v>0</v>
      </c>
      <c r="R23" s="20" cm="1">
        <f t="array" ref="R23">(_xlfn.IFS(LOAD_RESULTS!$C$3= LISTS!$A$2,'1. Domestic'!J23,
     LOAD_RESULTS!$C$3= LISTS!$A$3,'3. Small_Commercial'!J23,
     LOAD_RESULTS!$C$3= LISTS!$A$4,'4.Large_Commercial_Shops-Stores'!J23,
     LOAD_RESULTS!$C$3= LISTS!$A$5,'5. Large_Commercial_Hotels'!J23,
     LOAD_RESULTS!$C$3= LISTS!$A$6,'6. Small_Industrial'!J23,
     LOAD_RESULTS!$C$3= LISTS!$A$7,'7. Large_Industrial'!J23,
     LOAD_RESULTS!$C$3= LISTS!$A$8,'10. Water_Pumping'!J23,
     LOAD_RESULTS!$C$3= LISTS!$A$9,'11. Thermal_Energy_Storage'!J23,
     LOAD_RESULTS!$C$3= LISTS!$A$10,'12. Street_Lighting'!J23,
LOAD_RESULTS!$C$3="MENU",0))*LOAD_RESULTS!$D$4*0.5
-(_xlfn.IFS(LOAD_RESULTS!$C$5= LISTS!$A$14,'1. PV_Systems'!J23,
     LOAD_RESULTS!$C$5= LISTS!$A$15,'2. PV_Rooftop'!J23,
     LOAD_RESULTS!$C$5= LISTS!$A$16,'3. Wind_Parks'!J23,
     LOAD_RESULTS!$C$5= LISTS!$A$17,'4. Biomass'!J23,
     LOAD_RESULTS!$C$5="MENU",0))*LOAD_RESULTS!$D$6*0.5</f>
        <v>0</v>
      </c>
      <c r="S23" s="20" cm="1">
        <f t="array" ref="S23">(_xlfn.IFS(LOAD_RESULTS!$C$3= LISTS!$A$2,'1. Domestic'!K23,
     LOAD_RESULTS!$C$3= LISTS!$A$3,'3. Small_Commercial'!K23,
     LOAD_RESULTS!$C$3= LISTS!$A$4,'4.Large_Commercial_Shops-Stores'!K23,
     LOAD_RESULTS!$C$3= LISTS!$A$5,'5. Large_Commercial_Hotels'!K23,
     LOAD_RESULTS!$C$3= LISTS!$A$6,'6. Small_Industrial'!K23,
     LOAD_RESULTS!$C$3= LISTS!$A$7,'7. Large_Industrial'!K23,
     LOAD_RESULTS!$C$3= LISTS!$A$8,'10. Water_Pumping'!K23,
     LOAD_RESULTS!$C$3= LISTS!$A$9,'11. Thermal_Energy_Storage'!K23,
     LOAD_RESULTS!$C$3= LISTS!$A$10,'12. Street_Lighting'!K23,
LOAD_RESULTS!$C$3="MENU",0))*LOAD_RESULTS!$D$4*0.5
-(_xlfn.IFS(LOAD_RESULTS!$C$5= LISTS!$A$14,'1. PV_Systems'!K23,
     LOAD_RESULTS!$C$5= LISTS!$A$15,'2. PV_Rooftop'!K23,
     LOAD_RESULTS!$C$5= LISTS!$A$16,'3. Wind_Parks'!K23,
     LOAD_RESULTS!$C$5= LISTS!$A$17,'4. Biomass'!K23,
     LOAD_RESULTS!$C$5="MENU",0))*LOAD_RESULTS!$D$6*0.5</f>
        <v>0</v>
      </c>
      <c r="T23" s="20" cm="1">
        <f t="array" ref="T23">(_xlfn.IFS(LOAD_RESULTS!$C$3= LISTS!$A$2,'1. Domestic'!L23,
     LOAD_RESULTS!$C$3= LISTS!$A$3,'3. Small_Commercial'!L23,
     LOAD_RESULTS!$C$3= LISTS!$A$4,'4.Large_Commercial_Shops-Stores'!L23,
     LOAD_RESULTS!$C$3= LISTS!$A$5,'5. Large_Commercial_Hotels'!L23,
     LOAD_RESULTS!$C$3= LISTS!$A$6,'6. Small_Industrial'!L23,
     LOAD_RESULTS!$C$3= LISTS!$A$7,'7. Large_Industrial'!L23,
     LOAD_RESULTS!$C$3= LISTS!$A$8,'10. Water_Pumping'!L23,
     LOAD_RESULTS!$C$3= LISTS!$A$9,'11. Thermal_Energy_Storage'!L23,
     LOAD_RESULTS!$C$3= LISTS!$A$10,'12. Street_Lighting'!L23,
LOAD_RESULTS!$C$3="MENU",0))*LOAD_RESULTS!$D$4*0.5
-(_xlfn.IFS(LOAD_RESULTS!$C$5= LISTS!$A$14,'1. PV_Systems'!L23,
     LOAD_RESULTS!$C$5= LISTS!$A$15,'2. PV_Rooftop'!L23,
     LOAD_RESULTS!$C$5= LISTS!$A$16,'3. Wind_Parks'!L23,
     LOAD_RESULTS!$C$5= LISTS!$A$17,'4. Biomass'!L23,
     LOAD_RESULTS!$C$5="MENU",0))*LOAD_RESULTS!$D$6*0.5</f>
        <v>0</v>
      </c>
      <c r="U23" s="20" cm="1">
        <f t="array" ref="U23">(_xlfn.IFS(LOAD_RESULTS!$C$3= LISTS!$A$2,'1. Domestic'!M23,
     LOAD_RESULTS!$C$3= LISTS!$A$3,'3. Small_Commercial'!M23,
     LOAD_RESULTS!$C$3= LISTS!$A$4,'4.Large_Commercial_Shops-Stores'!M23,
     LOAD_RESULTS!$C$3= LISTS!$A$5,'5. Large_Commercial_Hotels'!M23,
     LOAD_RESULTS!$C$3= LISTS!$A$6,'6. Small_Industrial'!M23,
     LOAD_RESULTS!$C$3= LISTS!$A$7,'7. Large_Industrial'!M23,
     LOAD_RESULTS!$C$3= LISTS!$A$8,'10. Water_Pumping'!M23,
     LOAD_RESULTS!$C$3= LISTS!$A$9,'11. Thermal_Energy_Storage'!M23,
     LOAD_RESULTS!$C$3= LISTS!$A$10,'12. Street_Lighting'!M23,
LOAD_RESULTS!$C$3="MENU",0))*LOAD_RESULTS!$D$4*0.5
-(_xlfn.IFS(LOAD_RESULTS!$C$5= LISTS!$A$14,'1. PV_Systems'!M23,
     LOAD_RESULTS!$C$5= LISTS!$A$15,'2. PV_Rooftop'!M23,
     LOAD_RESULTS!$C$5= LISTS!$A$16,'3. Wind_Parks'!M23,
     LOAD_RESULTS!$C$5= LISTS!$A$17,'4. Biomass'!M23,
     LOAD_RESULTS!$C$5="MENU",0))*LOAD_RESULTS!$D$6*0.5</f>
        <v>0</v>
      </c>
      <c r="V23" s="20" cm="1">
        <f t="array" ref="V23">(_xlfn.IFS(LOAD_RESULTS!$C$3= LISTS!$A$2,'1. Domestic'!N23,
     LOAD_RESULTS!$C$3= LISTS!$A$3,'3. Small_Commercial'!N23,
     LOAD_RESULTS!$C$3= LISTS!$A$4,'4.Large_Commercial_Shops-Stores'!N23,
     LOAD_RESULTS!$C$3= LISTS!$A$5,'5. Large_Commercial_Hotels'!N23,
     LOAD_RESULTS!$C$3= LISTS!$A$6,'6. Small_Industrial'!N23,
     LOAD_RESULTS!$C$3= LISTS!$A$7,'7. Large_Industrial'!N23,
     LOAD_RESULTS!$C$3= LISTS!$A$8,'10. Water_Pumping'!N23,
     LOAD_RESULTS!$C$3= LISTS!$A$9,'11. Thermal_Energy_Storage'!N23,
     LOAD_RESULTS!$C$3= LISTS!$A$10,'12. Street_Lighting'!N23,
LOAD_RESULTS!$C$3="MENU",0))*LOAD_RESULTS!$D$4*0.5
-(_xlfn.IFS(LOAD_RESULTS!$C$5= LISTS!$A$14,'1. PV_Systems'!N23,
     LOAD_RESULTS!$C$5= LISTS!$A$15,'2. PV_Rooftop'!N23,
     LOAD_RESULTS!$C$5= LISTS!$A$16,'3. Wind_Parks'!N23,
     LOAD_RESULTS!$C$5= LISTS!$A$17,'4. Biomass'!N23,
     LOAD_RESULTS!$C$5="MENU",0))*LOAD_RESULTS!$D$6*0.5</f>
        <v>0</v>
      </c>
      <c r="W23" s="20" cm="1">
        <f t="array" ref="W23">(_xlfn.IFS(LOAD_RESULTS!$C$3= LISTS!$A$2,'1. Domestic'!O23,
     LOAD_RESULTS!$C$3= LISTS!$A$3,'3. Small_Commercial'!O23,
     LOAD_RESULTS!$C$3= LISTS!$A$4,'4.Large_Commercial_Shops-Stores'!O23,
     LOAD_RESULTS!$C$3= LISTS!$A$5,'5. Large_Commercial_Hotels'!O23,
     LOAD_RESULTS!$C$3= LISTS!$A$6,'6. Small_Industrial'!O23,
     LOAD_RESULTS!$C$3= LISTS!$A$7,'7. Large_Industrial'!O23,
     LOAD_RESULTS!$C$3= LISTS!$A$8,'10. Water_Pumping'!O23,
     LOAD_RESULTS!$C$3= LISTS!$A$9,'11. Thermal_Energy_Storage'!O23,
     LOAD_RESULTS!$C$3= LISTS!$A$10,'12. Street_Lighting'!O23,
LOAD_RESULTS!$C$3="MENU",0))*LOAD_RESULTS!$D$4*0.5
-(_xlfn.IFS(LOAD_RESULTS!$C$5= LISTS!$A$14,'1. PV_Systems'!O23,
     LOAD_RESULTS!$C$5= LISTS!$A$15,'2. PV_Rooftop'!O23,
     LOAD_RESULTS!$C$5= LISTS!$A$16,'3. Wind_Parks'!O23,
     LOAD_RESULTS!$C$5= LISTS!$A$17,'4. Biomass'!O23,
     LOAD_RESULTS!$C$5="MENU",0))*LOAD_RESULTS!$D$6*0.5</f>
        <v>0</v>
      </c>
      <c r="X23" s="20" cm="1">
        <f t="array" ref="X23">(_xlfn.IFS(LOAD_RESULTS!$C$3= LISTS!$A$2,'1. Domestic'!P23,
     LOAD_RESULTS!$C$3= LISTS!$A$3,'3. Small_Commercial'!P23,
     LOAD_RESULTS!$C$3= LISTS!$A$4,'4.Large_Commercial_Shops-Stores'!P23,
     LOAD_RESULTS!$C$3= LISTS!$A$5,'5. Large_Commercial_Hotels'!P23,
     LOAD_RESULTS!$C$3= LISTS!$A$6,'6. Small_Industrial'!P23,
     LOAD_RESULTS!$C$3= LISTS!$A$7,'7. Large_Industrial'!P23,
     LOAD_RESULTS!$C$3= LISTS!$A$8,'10. Water_Pumping'!P23,
     LOAD_RESULTS!$C$3= LISTS!$A$9,'11. Thermal_Energy_Storage'!P23,
     LOAD_RESULTS!$C$3= LISTS!$A$10,'12. Street_Lighting'!P23,
LOAD_RESULTS!$C$3="MENU",0))*LOAD_RESULTS!$D$4*0.5
-(_xlfn.IFS(LOAD_RESULTS!$C$5= LISTS!$A$14,'1. PV_Systems'!P23,
     LOAD_RESULTS!$C$5= LISTS!$A$15,'2. PV_Rooftop'!P23,
     LOAD_RESULTS!$C$5= LISTS!$A$16,'3. Wind_Parks'!P23,
     LOAD_RESULTS!$C$5= LISTS!$A$17,'4. Biomass'!P23,
     LOAD_RESULTS!$C$5="MENU",0))*LOAD_RESULTS!$D$6*0.5</f>
        <v>0</v>
      </c>
      <c r="Y23" s="20" cm="1">
        <f t="array" ref="Y23">(_xlfn.IFS(LOAD_RESULTS!$C$3= LISTS!$A$2,'1. Domestic'!Q23,
     LOAD_RESULTS!$C$3= LISTS!$A$3,'3. Small_Commercial'!Q23,
     LOAD_RESULTS!$C$3= LISTS!$A$4,'4.Large_Commercial_Shops-Stores'!Q23,
     LOAD_RESULTS!$C$3= LISTS!$A$5,'5. Large_Commercial_Hotels'!Q23,
     LOAD_RESULTS!$C$3= LISTS!$A$6,'6. Small_Industrial'!Q23,
     LOAD_RESULTS!$C$3= LISTS!$A$7,'7. Large_Industrial'!Q23,
     LOAD_RESULTS!$C$3= LISTS!$A$8,'10. Water_Pumping'!Q23,
     LOAD_RESULTS!$C$3= LISTS!$A$9,'11. Thermal_Energy_Storage'!Q23,
     LOAD_RESULTS!$C$3= LISTS!$A$10,'12. Street_Lighting'!Q23,
LOAD_RESULTS!$C$3="MENU",0))*LOAD_RESULTS!$D$4*0.5
-(_xlfn.IFS(LOAD_RESULTS!$C$5= LISTS!$A$14,'1. PV_Systems'!Q23,
     LOAD_RESULTS!$C$5= LISTS!$A$15,'2. PV_Rooftop'!Q23,
     LOAD_RESULTS!$C$5= LISTS!$A$16,'3. Wind_Parks'!Q23,
     LOAD_RESULTS!$C$5= LISTS!$A$17,'4. Biomass'!Q23,
     LOAD_RESULTS!$C$5="MENU",0))*LOAD_RESULTS!$D$6*0.5</f>
        <v>0</v>
      </c>
      <c r="Z23" s="20" cm="1">
        <f t="array" ref="Z23">(_xlfn.IFS(LOAD_RESULTS!$C$3= LISTS!$A$2,'1. Domestic'!R23,
     LOAD_RESULTS!$C$3= LISTS!$A$3,'3. Small_Commercial'!R23,
     LOAD_RESULTS!$C$3= LISTS!$A$4,'4.Large_Commercial_Shops-Stores'!R23,
     LOAD_RESULTS!$C$3= LISTS!$A$5,'5. Large_Commercial_Hotels'!R23,
     LOAD_RESULTS!$C$3= LISTS!$A$6,'6. Small_Industrial'!R23,
     LOAD_RESULTS!$C$3= LISTS!$A$7,'7. Large_Industrial'!R23,
     LOAD_RESULTS!$C$3= LISTS!$A$8,'10. Water_Pumping'!R23,
     LOAD_RESULTS!$C$3= LISTS!$A$9,'11. Thermal_Energy_Storage'!R23,
     LOAD_RESULTS!$C$3= LISTS!$A$10,'12. Street_Lighting'!R23,
LOAD_RESULTS!$C$3="MENU",0))*LOAD_RESULTS!$D$4*0.5
-(_xlfn.IFS(LOAD_RESULTS!$C$5= LISTS!$A$14,'1. PV_Systems'!R23,
     LOAD_RESULTS!$C$5= LISTS!$A$15,'2. PV_Rooftop'!R23,
     LOAD_RESULTS!$C$5= LISTS!$A$16,'3. Wind_Parks'!R23,
     LOAD_RESULTS!$C$5= LISTS!$A$17,'4. Biomass'!R23,
     LOAD_RESULTS!$C$5="MENU",0))*LOAD_RESULTS!$D$6*0.5</f>
        <v>0</v>
      </c>
      <c r="AA23" s="20" cm="1">
        <f t="array" ref="AA23">(_xlfn.IFS(LOAD_RESULTS!$C$3= LISTS!$A$2,'1. Domestic'!S23,
     LOAD_RESULTS!$C$3= LISTS!$A$3,'3. Small_Commercial'!S23,
     LOAD_RESULTS!$C$3= LISTS!$A$4,'4.Large_Commercial_Shops-Stores'!S23,
     LOAD_RESULTS!$C$3= LISTS!$A$5,'5. Large_Commercial_Hotels'!S23,
     LOAD_RESULTS!$C$3= LISTS!$A$6,'6. Small_Industrial'!S23,
     LOAD_RESULTS!$C$3= LISTS!$A$7,'7. Large_Industrial'!S23,
     LOAD_RESULTS!$C$3= LISTS!$A$8,'10. Water_Pumping'!S23,
     LOAD_RESULTS!$C$3= LISTS!$A$9,'11. Thermal_Energy_Storage'!S23,
     LOAD_RESULTS!$C$3= LISTS!$A$10,'12. Street_Lighting'!S23,
LOAD_RESULTS!$C$3="MENU",0))*LOAD_RESULTS!$D$4*0.5
-(_xlfn.IFS(LOAD_RESULTS!$C$5= LISTS!$A$14,'1. PV_Systems'!S23,
     LOAD_RESULTS!$C$5= LISTS!$A$15,'2. PV_Rooftop'!S23,
     LOAD_RESULTS!$C$5= LISTS!$A$16,'3. Wind_Parks'!S23,
     LOAD_RESULTS!$C$5= LISTS!$A$17,'4. Biomass'!S23,
     LOAD_RESULTS!$C$5="MENU",0))*LOAD_RESULTS!$D$6*0.5</f>
        <v>0</v>
      </c>
      <c r="AB23" s="20" cm="1">
        <f t="array" ref="AB23">(_xlfn.IFS(LOAD_RESULTS!$C$3= LISTS!$A$2,'1. Domestic'!T23,
     LOAD_RESULTS!$C$3= LISTS!$A$3,'3. Small_Commercial'!T23,
     LOAD_RESULTS!$C$3= LISTS!$A$4,'4.Large_Commercial_Shops-Stores'!T23,
     LOAD_RESULTS!$C$3= LISTS!$A$5,'5. Large_Commercial_Hotels'!T23,
     LOAD_RESULTS!$C$3= LISTS!$A$6,'6. Small_Industrial'!T23,
     LOAD_RESULTS!$C$3= LISTS!$A$7,'7. Large_Industrial'!T23,
     LOAD_RESULTS!$C$3= LISTS!$A$8,'10. Water_Pumping'!T23,
     LOAD_RESULTS!$C$3= LISTS!$A$9,'11. Thermal_Energy_Storage'!T23,
     LOAD_RESULTS!$C$3= LISTS!$A$10,'12. Street_Lighting'!T23,
LOAD_RESULTS!$C$3="MENU",0))*LOAD_RESULTS!$D$4*0.5
-(_xlfn.IFS(LOAD_RESULTS!$C$5= LISTS!$A$14,'1. PV_Systems'!T23,
     LOAD_RESULTS!$C$5= LISTS!$A$15,'2. PV_Rooftop'!T23,
     LOAD_RESULTS!$C$5= LISTS!$A$16,'3. Wind_Parks'!T23,
     LOAD_RESULTS!$C$5= LISTS!$A$17,'4. Biomass'!T23,
     LOAD_RESULTS!$C$5="MENU",0))*LOAD_RESULTS!$D$6*0.5</f>
        <v>0</v>
      </c>
      <c r="AC23" s="20" cm="1">
        <f t="array" ref="AC23">(_xlfn.IFS(LOAD_RESULTS!$C$3= LISTS!$A$2,'1. Domestic'!U23,
     LOAD_RESULTS!$C$3= LISTS!$A$3,'3. Small_Commercial'!U23,
     LOAD_RESULTS!$C$3= LISTS!$A$4,'4.Large_Commercial_Shops-Stores'!U23,
     LOAD_RESULTS!$C$3= LISTS!$A$5,'5. Large_Commercial_Hotels'!U23,
     LOAD_RESULTS!$C$3= LISTS!$A$6,'6. Small_Industrial'!U23,
     LOAD_RESULTS!$C$3= LISTS!$A$7,'7. Large_Industrial'!U23,
     LOAD_RESULTS!$C$3= LISTS!$A$8,'10. Water_Pumping'!U23,
     LOAD_RESULTS!$C$3= LISTS!$A$9,'11. Thermal_Energy_Storage'!U23,
     LOAD_RESULTS!$C$3= LISTS!$A$10,'12. Street_Lighting'!U23,
LOAD_RESULTS!$C$3="MENU",0))*LOAD_RESULTS!$D$4*0.5
-(_xlfn.IFS(LOAD_RESULTS!$C$5= LISTS!$A$14,'1. PV_Systems'!U23,
     LOAD_RESULTS!$C$5= LISTS!$A$15,'2. PV_Rooftop'!U23,
     LOAD_RESULTS!$C$5= LISTS!$A$16,'3. Wind_Parks'!U23,
     LOAD_RESULTS!$C$5= LISTS!$A$17,'4. Biomass'!U23,
     LOAD_RESULTS!$C$5="MENU",0))*LOAD_RESULTS!$D$6*0.5</f>
        <v>0</v>
      </c>
      <c r="AD23" s="20" cm="1">
        <f t="array" ref="AD23">(_xlfn.IFS(LOAD_RESULTS!$C$3= LISTS!$A$2,'1. Domestic'!V23,
     LOAD_RESULTS!$C$3= LISTS!$A$3,'3. Small_Commercial'!V23,
     LOAD_RESULTS!$C$3= LISTS!$A$4,'4.Large_Commercial_Shops-Stores'!V23,
     LOAD_RESULTS!$C$3= LISTS!$A$5,'5. Large_Commercial_Hotels'!V23,
     LOAD_RESULTS!$C$3= LISTS!$A$6,'6. Small_Industrial'!V23,
     LOAD_RESULTS!$C$3= LISTS!$A$7,'7. Large_Industrial'!V23,
     LOAD_RESULTS!$C$3= LISTS!$A$8,'10. Water_Pumping'!V23,
     LOAD_RESULTS!$C$3= LISTS!$A$9,'11. Thermal_Energy_Storage'!V23,
     LOAD_RESULTS!$C$3= LISTS!$A$10,'12. Street_Lighting'!V23,
LOAD_RESULTS!$C$3="MENU",0))*LOAD_RESULTS!$D$4*0.5
-(_xlfn.IFS(LOAD_RESULTS!$C$5= LISTS!$A$14,'1. PV_Systems'!V23,
     LOAD_RESULTS!$C$5= LISTS!$A$15,'2. PV_Rooftop'!V23,
     LOAD_RESULTS!$C$5= LISTS!$A$16,'3. Wind_Parks'!V23,
     LOAD_RESULTS!$C$5= LISTS!$A$17,'4. Biomass'!V23,
     LOAD_RESULTS!$C$5="MENU",0))*LOAD_RESULTS!$D$6*0.5</f>
        <v>0</v>
      </c>
      <c r="AE23" s="20" cm="1">
        <f t="array" ref="AE23">(_xlfn.IFS(LOAD_RESULTS!$C$3= LISTS!$A$2,'1. Domestic'!W23,
     LOAD_RESULTS!$C$3= LISTS!$A$3,'3. Small_Commercial'!W23,
     LOAD_RESULTS!$C$3= LISTS!$A$4,'4.Large_Commercial_Shops-Stores'!W23,
     LOAD_RESULTS!$C$3= LISTS!$A$5,'5. Large_Commercial_Hotels'!W23,
     LOAD_RESULTS!$C$3= LISTS!$A$6,'6. Small_Industrial'!W23,
     LOAD_RESULTS!$C$3= LISTS!$A$7,'7. Large_Industrial'!W23,
     LOAD_RESULTS!$C$3= LISTS!$A$8,'10. Water_Pumping'!W23,
     LOAD_RESULTS!$C$3= LISTS!$A$9,'11. Thermal_Energy_Storage'!W23,
     LOAD_RESULTS!$C$3= LISTS!$A$10,'12. Street_Lighting'!W23,
LOAD_RESULTS!$C$3="MENU",0))*LOAD_RESULTS!$D$4*0.5
-(_xlfn.IFS(LOAD_RESULTS!$C$5= LISTS!$A$14,'1. PV_Systems'!W23,
     LOAD_RESULTS!$C$5= LISTS!$A$15,'2. PV_Rooftop'!W23,
     LOAD_RESULTS!$C$5= LISTS!$A$16,'3. Wind_Parks'!W23,
     LOAD_RESULTS!$C$5= LISTS!$A$17,'4. Biomass'!W23,
     LOAD_RESULTS!$C$5="MENU",0))*LOAD_RESULTS!$D$6*0.5</f>
        <v>0</v>
      </c>
      <c r="AF23" s="20" cm="1">
        <f t="array" ref="AF23">(_xlfn.IFS(LOAD_RESULTS!$C$3= LISTS!$A$2,'1. Domestic'!X23,
     LOAD_RESULTS!$C$3= LISTS!$A$3,'3. Small_Commercial'!X23,
     LOAD_RESULTS!$C$3= LISTS!$A$4,'4.Large_Commercial_Shops-Stores'!X23,
     LOAD_RESULTS!$C$3= LISTS!$A$5,'5. Large_Commercial_Hotels'!X23,
     LOAD_RESULTS!$C$3= LISTS!$A$6,'6. Small_Industrial'!X23,
     LOAD_RESULTS!$C$3= LISTS!$A$7,'7. Large_Industrial'!X23,
     LOAD_RESULTS!$C$3= LISTS!$A$8,'10. Water_Pumping'!X23,
     LOAD_RESULTS!$C$3= LISTS!$A$9,'11. Thermal_Energy_Storage'!X23,
     LOAD_RESULTS!$C$3= LISTS!$A$10,'12. Street_Lighting'!X23,
LOAD_RESULTS!$C$3="MENU",0))*LOAD_RESULTS!$D$4*0.5
-(_xlfn.IFS(LOAD_RESULTS!$C$5= LISTS!$A$14,'1. PV_Systems'!X23,
     LOAD_RESULTS!$C$5= LISTS!$A$15,'2. PV_Rooftop'!X23,
     LOAD_RESULTS!$C$5= LISTS!$A$16,'3. Wind_Parks'!X23,
     LOAD_RESULTS!$C$5= LISTS!$A$17,'4. Biomass'!X23,
     LOAD_RESULTS!$C$5="MENU",0))*LOAD_RESULTS!$D$6*0.5</f>
        <v>0</v>
      </c>
      <c r="AG23" s="20" cm="1">
        <f t="array" ref="AG23">(_xlfn.IFS(LOAD_RESULTS!$C$3= LISTS!$A$2,'1. Domestic'!Y23,
     LOAD_RESULTS!$C$3= LISTS!$A$3,'3. Small_Commercial'!Y23,
     LOAD_RESULTS!$C$3= LISTS!$A$4,'4.Large_Commercial_Shops-Stores'!Y23,
     LOAD_RESULTS!$C$3= LISTS!$A$5,'5. Large_Commercial_Hotels'!Y23,
     LOAD_RESULTS!$C$3= LISTS!$A$6,'6. Small_Industrial'!Y23,
     LOAD_RESULTS!$C$3= LISTS!$A$7,'7. Large_Industrial'!Y23,
     LOAD_RESULTS!$C$3= LISTS!$A$8,'10. Water_Pumping'!Y23,
     LOAD_RESULTS!$C$3= LISTS!$A$9,'11. Thermal_Energy_Storage'!Y23,
     LOAD_RESULTS!$C$3= LISTS!$A$10,'12. Street_Lighting'!Y23,
LOAD_RESULTS!$C$3="MENU",0))*LOAD_RESULTS!$D$4*0.5
-(_xlfn.IFS(LOAD_RESULTS!$C$5= LISTS!$A$14,'1. PV_Systems'!Y23,
     LOAD_RESULTS!$C$5= LISTS!$A$15,'2. PV_Rooftop'!Y23,
     LOAD_RESULTS!$C$5= LISTS!$A$16,'3. Wind_Parks'!Y23,
     LOAD_RESULTS!$C$5= LISTS!$A$17,'4. Biomass'!Y23,
     LOAD_RESULTS!$C$5="MENU",0))*LOAD_RESULTS!$D$6*0.5</f>
        <v>0</v>
      </c>
      <c r="AI23" s="57"/>
      <c r="AJ23" s="20"/>
      <c r="AK23" s="20"/>
      <c r="AL23" s="20"/>
      <c r="AM23" s="20"/>
      <c r="AN23" s="20"/>
      <c r="AO23" s="20"/>
      <c r="AP23" s="20"/>
      <c r="AQ23" s="20"/>
      <c r="AS23" s="57"/>
      <c r="AT23" s="21"/>
      <c r="AU23" s="21"/>
      <c r="AX23" s="58">
        <v>0.41666666666666669</v>
      </c>
      <c r="AY23" s="19" t="e">
        <f t="shared" si="0"/>
        <v>#N/A</v>
      </c>
      <c r="AZ23" s="19" t="e" cm="1">
        <f t="array" ref="AZ23">(_xlfn.IFS(LOAD_RESULTS!$D$7="January",J23,
LOAD_RESULTS!$D$7="February",L23,
LOAD_RESULTS!$D$7="March",N23,
LOAD_RESULTS!$D$7="April",P23,
LOAD_RESULTS!$D$7="May",R23,
LOAD_RESULTS!$D$7="June",T23,
LOAD_RESULTS!$D$7="July",V23,
LOAD_RESULTS!$D$7="August",X23,
LOAD_RESULTS!$D$7="September",Z23,
LOAD_RESULTS!$D$7="October",AB23,
LOAD_RESULTS!$D$7="November",AD23,
LOAD_RESULTS!$D$7="December",AF23))</f>
        <v>#N/A</v>
      </c>
      <c r="BA23" s="19" t="e" cm="1">
        <f t="array" ref="BA23">(_xlfn.IFS(LOAD_RESULTS!$D$7="January",K23,
LOAD_RESULTS!$D$7="February",M23,
LOAD_RESULTS!$D$7="March",O23,
LOAD_RESULTS!$D$7="April",Q23,
LOAD_RESULTS!$D$7="May",S23,
LOAD_RESULTS!$D$7="June",U23,
LOAD_RESULTS!$D$7="July",W23,
LOAD_RESULTS!$D$7="August",Y23,
LOAD_RESULTS!$D$7="September",AA23,
LOAD_RESULTS!$D$7="October",AC23,
LOAD_RESULTS!$D$7="November",AE23,
LOAD_RESULTS!$D$7="December",AG23))</f>
        <v>#N/A</v>
      </c>
      <c r="BB23" s="19" t="e">
        <f t="shared" si="1"/>
        <v>#N/A</v>
      </c>
      <c r="BC23" s="19" t="e">
        <f t="shared" si="2"/>
        <v>#N/A</v>
      </c>
    </row>
    <row r="24" spans="1:55" x14ac:dyDescent="0.3">
      <c r="A24" s="60">
        <v>45658</v>
      </c>
      <c r="B24" s="61" t="s">
        <v>4</v>
      </c>
      <c r="C24" s="61" t="s">
        <v>108</v>
      </c>
      <c r="D24" s="61" t="s">
        <v>6</v>
      </c>
      <c r="E24" s="61" t="s">
        <v>49</v>
      </c>
      <c r="F24" s="61">
        <v>0.45833333333333331</v>
      </c>
      <c r="G24" s="62">
        <v>0</v>
      </c>
      <c r="I24" s="40">
        <v>0.45833333333333331</v>
      </c>
      <c r="J24" s="20" cm="1">
        <f t="array" ref="J24">(_xlfn.IFS(LOAD_RESULTS!$C$3= LISTS!$A$2,'1. Domestic'!B24,
     LOAD_RESULTS!$C$3= LISTS!$A$3,'3. Small_Commercial'!B24,
     LOAD_RESULTS!$C$3= LISTS!$A$4,'4.Large_Commercial_Shops-Stores'!B24,
     LOAD_RESULTS!$C$3= LISTS!$A$5,'5. Large_Commercial_Hotels'!B24,
     LOAD_RESULTS!$C$3= LISTS!$A$6,'6. Small_Industrial'!B24,
     LOAD_RESULTS!$C$3= LISTS!$A$7,'7. Large_Industrial'!B24,
     LOAD_RESULTS!$C$3= LISTS!$A$8,'10. Water_Pumping'!B24,
     LOAD_RESULTS!$C$3= LISTS!$A$9,'11. Thermal_Energy_Storage'!B24,
     LOAD_RESULTS!$C$3= LISTS!$A$10,'12. Street_Lighting'!B24,
LOAD_RESULTS!$C$3="MENU",0))*LOAD_RESULTS!$D$4*0.5
-(_xlfn.IFS(LOAD_RESULTS!$C$5= LISTS!$A$14,'1. PV_Systems'!B24,
     LOAD_RESULTS!$C$5= LISTS!$A$15,'2. PV_Rooftop'!B24,
     LOAD_RESULTS!$C$5= LISTS!$A$16,'3. Wind_Parks'!B24,
     LOAD_RESULTS!$C$5= LISTS!$A$17,'4. Biomass'!B24,
     LOAD_RESULTS!$C$5="MENU",0))*LOAD_RESULTS!$D$6*0.5</f>
        <v>0</v>
      </c>
      <c r="K24" s="20" cm="1">
        <f t="array" ref="K24">(_xlfn.IFS(LOAD_RESULTS!$C$3= LISTS!$A$2,'1. Domestic'!C24,
     LOAD_RESULTS!$C$3= LISTS!$A$3,'3. Small_Commercial'!C24,
     LOAD_RESULTS!$C$3= LISTS!$A$4,'4.Large_Commercial_Shops-Stores'!C24,
     LOAD_RESULTS!$C$3= LISTS!$A$5,'5. Large_Commercial_Hotels'!C24,
     LOAD_RESULTS!$C$3= LISTS!$A$6,'6. Small_Industrial'!C24,
     LOAD_RESULTS!$C$3= LISTS!$A$7,'7. Large_Industrial'!C24,
     LOAD_RESULTS!$C$3= LISTS!$A$8,'10. Water_Pumping'!C24,
     LOAD_RESULTS!$C$3= LISTS!$A$9,'11. Thermal_Energy_Storage'!C24,
     LOAD_RESULTS!$C$3= LISTS!$A$10,'12. Street_Lighting'!C24,
LOAD_RESULTS!$C$3="MENU",0))*LOAD_RESULTS!$D$4*0.5
-(_xlfn.IFS(LOAD_RESULTS!$C$5= LISTS!$A$14,'1. PV_Systems'!C24,
     LOAD_RESULTS!$C$5= LISTS!$A$15,'2. PV_Rooftop'!C24,
     LOAD_RESULTS!$C$5= LISTS!$A$16,'3. Wind_Parks'!C24,
     LOAD_RESULTS!$C$5= LISTS!$A$17,'4. Biomass'!C24,
     LOAD_RESULTS!$C$5="MENU",0))*LOAD_RESULTS!$D$6*0.5</f>
        <v>0</v>
      </c>
      <c r="L24" s="20" cm="1">
        <f t="array" ref="L24">(_xlfn.IFS(LOAD_RESULTS!$C$3= LISTS!$A$2,'1. Domestic'!D24,
     LOAD_RESULTS!$C$3= LISTS!$A$3,'3. Small_Commercial'!D24,
     LOAD_RESULTS!$C$3= LISTS!$A$4,'4.Large_Commercial_Shops-Stores'!D24,
     LOAD_RESULTS!$C$3= LISTS!$A$5,'5. Large_Commercial_Hotels'!D24,
     LOAD_RESULTS!$C$3= LISTS!$A$6,'6. Small_Industrial'!D24,
     LOAD_RESULTS!$C$3= LISTS!$A$7,'7. Large_Industrial'!D24,
     LOAD_RESULTS!$C$3= LISTS!$A$8,'10. Water_Pumping'!D24,
     LOAD_RESULTS!$C$3= LISTS!$A$9,'11. Thermal_Energy_Storage'!D24,
     LOAD_RESULTS!$C$3= LISTS!$A$10,'12. Street_Lighting'!D24,
LOAD_RESULTS!$C$3="MENU",0))*LOAD_RESULTS!$D$4*0.5
-(_xlfn.IFS(LOAD_RESULTS!$C$5= LISTS!$A$14,'1. PV_Systems'!D24,
     LOAD_RESULTS!$C$5= LISTS!$A$15,'2. PV_Rooftop'!D24,
     LOAD_RESULTS!$C$5= LISTS!$A$16,'3. Wind_Parks'!D24,
     LOAD_RESULTS!$C$5= LISTS!$A$17,'4. Biomass'!D24,
     LOAD_RESULTS!$C$5="MENU",0))*LOAD_RESULTS!$D$6*0.5</f>
        <v>0</v>
      </c>
      <c r="M24" s="20" cm="1">
        <f t="array" ref="M24">(_xlfn.IFS(LOAD_RESULTS!$C$3= LISTS!$A$2,'1. Domestic'!E24,
     LOAD_RESULTS!$C$3= LISTS!$A$3,'3. Small_Commercial'!E24,
     LOAD_RESULTS!$C$3= LISTS!$A$4,'4.Large_Commercial_Shops-Stores'!E24,
     LOAD_RESULTS!$C$3= LISTS!$A$5,'5. Large_Commercial_Hotels'!E24,
     LOAD_RESULTS!$C$3= LISTS!$A$6,'6. Small_Industrial'!E24,
     LOAD_RESULTS!$C$3= LISTS!$A$7,'7. Large_Industrial'!E24,
     LOAD_RESULTS!$C$3= LISTS!$A$8,'10. Water_Pumping'!E24,
     LOAD_RESULTS!$C$3= LISTS!$A$9,'11. Thermal_Energy_Storage'!E24,
     LOAD_RESULTS!$C$3= LISTS!$A$10,'12. Street_Lighting'!E24,
LOAD_RESULTS!$C$3="MENU",0))*LOAD_RESULTS!$D$4*0.5
-(_xlfn.IFS(LOAD_RESULTS!$C$5= LISTS!$A$14,'1. PV_Systems'!E24,
     LOAD_RESULTS!$C$5= LISTS!$A$15,'2. PV_Rooftop'!E24,
     LOAD_RESULTS!$C$5= LISTS!$A$16,'3. Wind_Parks'!E24,
     LOAD_RESULTS!$C$5= LISTS!$A$17,'4. Biomass'!E24,
     LOAD_RESULTS!$C$5="MENU",0))*LOAD_RESULTS!$D$6*0.5</f>
        <v>0</v>
      </c>
      <c r="N24" s="20" cm="1">
        <f t="array" ref="N24">(_xlfn.IFS(LOAD_RESULTS!$C$3= LISTS!$A$2,'1. Domestic'!F24,
     LOAD_RESULTS!$C$3= LISTS!$A$3,'3. Small_Commercial'!F24,
     LOAD_RESULTS!$C$3= LISTS!$A$4,'4.Large_Commercial_Shops-Stores'!F24,
     LOAD_RESULTS!$C$3= LISTS!$A$5,'5. Large_Commercial_Hotels'!F24,
     LOAD_RESULTS!$C$3= LISTS!$A$6,'6. Small_Industrial'!F24,
     LOAD_RESULTS!$C$3= LISTS!$A$7,'7. Large_Industrial'!F24,
     LOAD_RESULTS!$C$3= LISTS!$A$8,'10. Water_Pumping'!F24,
     LOAD_RESULTS!$C$3= LISTS!$A$9,'11. Thermal_Energy_Storage'!F24,
     LOAD_RESULTS!$C$3= LISTS!$A$10,'12. Street_Lighting'!F24,
LOAD_RESULTS!$C$3="MENU",0))*LOAD_RESULTS!$D$4*0.5
-(_xlfn.IFS(LOAD_RESULTS!$C$5= LISTS!$A$14,'1. PV_Systems'!F24,
     LOAD_RESULTS!$C$5= LISTS!$A$15,'2. PV_Rooftop'!F24,
     LOAD_RESULTS!$C$5= LISTS!$A$16,'3. Wind_Parks'!F24,
     LOAD_RESULTS!$C$5= LISTS!$A$17,'4. Biomass'!F24,
     LOAD_RESULTS!$C$5="MENU",0))*LOAD_RESULTS!$D$6*0.5</f>
        <v>0</v>
      </c>
      <c r="O24" s="20" cm="1">
        <f t="array" ref="O24">(_xlfn.IFS(LOAD_RESULTS!$C$3= LISTS!$A$2,'1. Domestic'!G24,
     LOAD_RESULTS!$C$3= LISTS!$A$3,'3. Small_Commercial'!G24,
     LOAD_RESULTS!$C$3= LISTS!$A$4,'4.Large_Commercial_Shops-Stores'!G24,
     LOAD_RESULTS!$C$3= LISTS!$A$5,'5. Large_Commercial_Hotels'!G24,
     LOAD_RESULTS!$C$3= LISTS!$A$6,'6. Small_Industrial'!G24,
     LOAD_RESULTS!$C$3= LISTS!$A$7,'7. Large_Industrial'!G24,
     LOAD_RESULTS!$C$3= LISTS!$A$8,'10. Water_Pumping'!G24,
     LOAD_RESULTS!$C$3= LISTS!$A$9,'11. Thermal_Energy_Storage'!G24,
     LOAD_RESULTS!$C$3= LISTS!$A$10,'12. Street_Lighting'!G24,
LOAD_RESULTS!$C$3="MENU",0))*LOAD_RESULTS!$D$4*0.5
-(_xlfn.IFS(LOAD_RESULTS!$C$5= LISTS!$A$14,'1. PV_Systems'!G24,
     LOAD_RESULTS!$C$5= LISTS!$A$15,'2. PV_Rooftop'!G24,
     LOAD_RESULTS!$C$5= LISTS!$A$16,'3. Wind_Parks'!G24,
     LOAD_RESULTS!$C$5= LISTS!$A$17,'4. Biomass'!G24,
     LOAD_RESULTS!$C$5="MENU",0))*LOAD_RESULTS!$D$6*0.5</f>
        <v>0</v>
      </c>
      <c r="P24" s="20" cm="1">
        <f t="array" ref="P24">(_xlfn.IFS(LOAD_RESULTS!$C$3= LISTS!$A$2,'1. Domestic'!H24,
     LOAD_RESULTS!$C$3= LISTS!$A$3,'3. Small_Commercial'!H24,
     LOAD_RESULTS!$C$3= LISTS!$A$4,'4.Large_Commercial_Shops-Stores'!H24,
     LOAD_RESULTS!$C$3= LISTS!$A$5,'5. Large_Commercial_Hotels'!H24,
     LOAD_RESULTS!$C$3= LISTS!$A$6,'6. Small_Industrial'!H24,
     LOAD_RESULTS!$C$3= LISTS!$A$7,'7. Large_Industrial'!H24,
     LOAD_RESULTS!$C$3= LISTS!$A$8,'10. Water_Pumping'!H24,
     LOAD_RESULTS!$C$3= LISTS!$A$9,'11. Thermal_Energy_Storage'!H24,
     LOAD_RESULTS!$C$3= LISTS!$A$10,'12. Street_Lighting'!H24,
LOAD_RESULTS!$C$3="MENU",0))*LOAD_RESULTS!$D$4*0.5
-(_xlfn.IFS(LOAD_RESULTS!$C$5= LISTS!$A$14,'1. PV_Systems'!H24,
     LOAD_RESULTS!$C$5= LISTS!$A$15,'2. PV_Rooftop'!H24,
     LOAD_RESULTS!$C$5= LISTS!$A$16,'3. Wind_Parks'!H24,
     LOAD_RESULTS!$C$5= LISTS!$A$17,'4. Biomass'!H24,
     LOAD_RESULTS!$C$5="MENU",0))*LOAD_RESULTS!$D$6*0.5</f>
        <v>0</v>
      </c>
      <c r="Q24" s="20" cm="1">
        <f t="array" ref="Q24">(_xlfn.IFS(LOAD_RESULTS!$C$3= LISTS!$A$2,'1. Domestic'!I24,
     LOAD_RESULTS!$C$3= LISTS!$A$3,'3. Small_Commercial'!I24,
     LOAD_RESULTS!$C$3= LISTS!$A$4,'4.Large_Commercial_Shops-Stores'!I24,
     LOAD_RESULTS!$C$3= LISTS!$A$5,'5. Large_Commercial_Hotels'!I24,
     LOAD_RESULTS!$C$3= LISTS!$A$6,'6. Small_Industrial'!I24,
     LOAD_RESULTS!$C$3= LISTS!$A$7,'7. Large_Industrial'!I24,
     LOAD_RESULTS!$C$3= LISTS!$A$8,'10. Water_Pumping'!I24,
     LOAD_RESULTS!$C$3= LISTS!$A$9,'11. Thermal_Energy_Storage'!I24,
     LOAD_RESULTS!$C$3= LISTS!$A$10,'12. Street_Lighting'!I24,
LOAD_RESULTS!$C$3="MENU",0))*LOAD_RESULTS!$D$4*0.5
-(_xlfn.IFS(LOAD_RESULTS!$C$5= LISTS!$A$14,'1. PV_Systems'!I24,
     LOAD_RESULTS!$C$5= LISTS!$A$15,'2. PV_Rooftop'!I24,
     LOAD_RESULTS!$C$5= LISTS!$A$16,'3. Wind_Parks'!I24,
     LOAD_RESULTS!$C$5= LISTS!$A$17,'4. Biomass'!I24,
     LOAD_RESULTS!$C$5="MENU",0))*LOAD_RESULTS!$D$6*0.5</f>
        <v>0</v>
      </c>
      <c r="R24" s="20" cm="1">
        <f t="array" ref="R24">(_xlfn.IFS(LOAD_RESULTS!$C$3= LISTS!$A$2,'1. Domestic'!J24,
     LOAD_RESULTS!$C$3= LISTS!$A$3,'3. Small_Commercial'!J24,
     LOAD_RESULTS!$C$3= LISTS!$A$4,'4.Large_Commercial_Shops-Stores'!J24,
     LOAD_RESULTS!$C$3= LISTS!$A$5,'5. Large_Commercial_Hotels'!J24,
     LOAD_RESULTS!$C$3= LISTS!$A$6,'6. Small_Industrial'!J24,
     LOAD_RESULTS!$C$3= LISTS!$A$7,'7. Large_Industrial'!J24,
     LOAD_RESULTS!$C$3= LISTS!$A$8,'10. Water_Pumping'!J24,
     LOAD_RESULTS!$C$3= LISTS!$A$9,'11. Thermal_Energy_Storage'!J24,
     LOAD_RESULTS!$C$3= LISTS!$A$10,'12. Street_Lighting'!J24,
LOAD_RESULTS!$C$3="MENU",0))*LOAD_RESULTS!$D$4*0.5
-(_xlfn.IFS(LOAD_RESULTS!$C$5= LISTS!$A$14,'1. PV_Systems'!J24,
     LOAD_RESULTS!$C$5= LISTS!$A$15,'2. PV_Rooftop'!J24,
     LOAD_RESULTS!$C$5= LISTS!$A$16,'3. Wind_Parks'!J24,
     LOAD_RESULTS!$C$5= LISTS!$A$17,'4. Biomass'!J24,
     LOAD_RESULTS!$C$5="MENU",0))*LOAD_RESULTS!$D$6*0.5</f>
        <v>0</v>
      </c>
      <c r="S24" s="20" cm="1">
        <f t="array" ref="S24">(_xlfn.IFS(LOAD_RESULTS!$C$3= LISTS!$A$2,'1. Domestic'!K24,
     LOAD_RESULTS!$C$3= LISTS!$A$3,'3. Small_Commercial'!K24,
     LOAD_RESULTS!$C$3= LISTS!$A$4,'4.Large_Commercial_Shops-Stores'!K24,
     LOAD_RESULTS!$C$3= LISTS!$A$5,'5. Large_Commercial_Hotels'!K24,
     LOAD_RESULTS!$C$3= LISTS!$A$6,'6. Small_Industrial'!K24,
     LOAD_RESULTS!$C$3= LISTS!$A$7,'7. Large_Industrial'!K24,
     LOAD_RESULTS!$C$3= LISTS!$A$8,'10. Water_Pumping'!K24,
     LOAD_RESULTS!$C$3= LISTS!$A$9,'11. Thermal_Energy_Storage'!K24,
     LOAD_RESULTS!$C$3= LISTS!$A$10,'12. Street_Lighting'!K24,
LOAD_RESULTS!$C$3="MENU",0))*LOAD_RESULTS!$D$4*0.5
-(_xlfn.IFS(LOAD_RESULTS!$C$5= LISTS!$A$14,'1. PV_Systems'!K24,
     LOAD_RESULTS!$C$5= LISTS!$A$15,'2. PV_Rooftop'!K24,
     LOAD_RESULTS!$C$5= LISTS!$A$16,'3. Wind_Parks'!K24,
     LOAD_RESULTS!$C$5= LISTS!$A$17,'4. Biomass'!K24,
     LOAD_RESULTS!$C$5="MENU",0))*LOAD_RESULTS!$D$6*0.5</f>
        <v>0</v>
      </c>
      <c r="T24" s="20" cm="1">
        <f t="array" ref="T24">(_xlfn.IFS(LOAD_RESULTS!$C$3= LISTS!$A$2,'1. Domestic'!L24,
     LOAD_RESULTS!$C$3= LISTS!$A$3,'3. Small_Commercial'!L24,
     LOAD_RESULTS!$C$3= LISTS!$A$4,'4.Large_Commercial_Shops-Stores'!L24,
     LOAD_RESULTS!$C$3= LISTS!$A$5,'5. Large_Commercial_Hotels'!L24,
     LOAD_RESULTS!$C$3= LISTS!$A$6,'6. Small_Industrial'!L24,
     LOAD_RESULTS!$C$3= LISTS!$A$7,'7. Large_Industrial'!L24,
     LOAD_RESULTS!$C$3= LISTS!$A$8,'10. Water_Pumping'!L24,
     LOAD_RESULTS!$C$3= LISTS!$A$9,'11. Thermal_Energy_Storage'!L24,
     LOAD_RESULTS!$C$3= LISTS!$A$10,'12. Street_Lighting'!L24,
LOAD_RESULTS!$C$3="MENU",0))*LOAD_RESULTS!$D$4*0.5
-(_xlfn.IFS(LOAD_RESULTS!$C$5= LISTS!$A$14,'1. PV_Systems'!L24,
     LOAD_RESULTS!$C$5= LISTS!$A$15,'2. PV_Rooftop'!L24,
     LOAD_RESULTS!$C$5= LISTS!$A$16,'3. Wind_Parks'!L24,
     LOAD_RESULTS!$C$5= LISTS!$A$17,'4. Biomass'!L24,
     LOAD_RESULTS!$C$5="MENU",0))*LOAD_RESULTS!$D$6*0.5</f>
        <v>0</v>
      </c>
      <c r="U24" s="20" cm="1">
        <f t="array" ref="U24">(_xlfn.IFS(LOAD_RESULTS!$C$3= LISTS!$A$2,'1. Domestic'!M24,
     LOAD_RESULTS!$C$3= LISTS!$A$3,'3. Small_Commercial'!M24,
     LOAD_RESULTS!$C$3= LISTS!$A$4,'4.Large_Commercial_Shops-Stores'!M24,
     LOAD_RESULTS!$C$3= LISTS!$A$5,'5. Large_Commercial_Hotels'!M24,
     LOAD_RESULTS!$C$3= LISTS!$A$6,'6. Small_Industrial'!M24,
     LOAD_RESULTS!$C$3= LISTS!$A$7,'7. Large_Industrial'!M24,
     LOAD_RESULTS!$C$3= LISTS!$A$8,'10. Water_Pumping'!M24,
     LOAD_RESULTS!$C$3= LISTS!$A$9,'11. Thermal_Energy_Storage'!M24,
     LOAD_RESULTS!$C$3= LISTS!$A$10,'12. Street_Lighting'!M24,
LOAD_RESULTS!$C$3="MENU",0))*LOAD_RESULTS!$D$4*0.5
-(_xlfn.IFS(LOAD_RESULTS!$C$5= LISTS!$A$14,'1. PV_Systems'!M24,
     LOAD_RESULTS!$C$5= LISTS!$A$15,'2. PV_Rooftop'!M24,
     LOAD_RESULTS!$C$5= LISTS!$A$16,'3. Wind_Parks'!M24,
     LOAD_RESULTS!$C$5= LISTS!$A$17,'4. Biomass'!M24,
     LOAD_RESULTS!$C$5="MENU",0))*LOAD_RESULTS!$D$6*0.5</f>
        <v>0</v>
      </c>
      <c r="V24" s="20" cm="1">
        <f t="array" ref="V24">(_xlfn.IFS(LOAD_RESULTS!$C$3= LISTS!$A$2,'1. Domestic'!N24,
     LOAD_RESULTS!$C$3= LISTS!$A$3,'3. Small_Commercial'!N24,
     LOAD_RESULTS!$C$3= LISTS!$A$4,'4.Large_Commercial_Shops-Stores'!N24,
     LOAD_RESULTS!$C$3= LISTS!$A$5,'5. Large_Commercial_Hotels'!N24,
     LOAD_RESULTS!$C$3= LISTS!$A$6,'6. Small_Industrial'!N24,
     LOAD_RESULTS!$C$3= LISTS!$A$7,'7. Large_Industrial'!N24,
     LOAD_RESULTS!$C$3= LISTS!$A$8,'10. Water_Pumping'!N24,
     LOAD_RESULTS!$C$3= LISTS!$A$9,'11. Thermal_Energy_Storage'!N24,
     LOAD_RESULTS!$C$3= LISTS!$A$10,'12. Street_Lighting'!N24,
LOAD_RESULTS!$C$3="MENU",0))*LOAD_RESULTS!$D$4*0.5
-(_xlfn.IFS(LOAD_RESULTS!$C$5= LISTS!$A$14,'1. PV_Systems'!N24,
     LOAD_RESULTS!$C$5= LISTS!$A$15,'2. PV_Rooftop'!N24,
     LOAD_RESULTS!$C$5= LISTS!$A$16,'3. Wind_Parks'!N24,
     LOAD_RESULTS!$C$5= LISTS!$A$17,'4. Biomass'!N24,
     LOAD_RESULTS!$C$5="MENU",0))*LOAD_RESULTS!$D$6*0.5</f>
        <v>0</v>
      </c>
      <c r="W24" s="20" cm="1">
        <f t="array" ref="W24">(_xlfn.IFS(LOAD_RESULTS!$C$3= LISTS!$A$2,'1. Domestic'!O24,
     LOAD_RESULTS!$C$3= LISTS!$A$3,'3. Small_Commercial'!O24,
     LOAD_RESULTS!$C$3= LISTS!$A$4,'4.Large_Commercial_Shops-Stores'!O24,
     LOAD_RESULTS!$C$3= LISTS!$A$5,'5. Large_Commercial_Hotels'!O24,
     LOAD_RESULTS!$C$3= LISTS!$A$6,'6. Small_Industrial'!O24,
     LOAD_RESULTS!$C$3= LISTS!$A$7,'7. Large_Industrial'!O24,
     LOAD_RESULTS!$C$3= LISTS!$A$8,'10. Water_Pumping'!O24,
     LOAD_RESULTS!$C$3= LISTS!$A$9,'11. Thermal_Energy_Storage'!O24,
     LOAD_RESULTS!$C$3= LISTS!$A$10,'12. Street_Lighting'!O24,
LOAD_RESULTS!$C$3="MENU",0))*LOAD_RESULTS!$D$4*0.5
-(_xlfn.IFS(LOAD_RESULTS!$C$5= LISTS!$A$14,'1. PV_Systems'!O24,
     LOAD_RESULTS!$C$5= LISTS!$A$15,'2. PV_Rooftop'!O24,
     LOAD_RESULTS!$C$5= LISTS!$A$16,'3. Wind_Parks'!O24,
     LOAD_RESULTS!$C$5= LISTS!$A$17,'4. Biomass'!O24,
     LOAD_RESULTS!$C$5="MENU",0))*LOAD_RESULTS!$D$6*0.5</f>
        <v>0</v>
      </c>
      <c r="X24" s="20" cm="1">
        <f t="array" ref="X24">(_xlfn.IFS(LOAD_RESULTS!$C$3= LISTS!$A$2,'1. Domestic'!P24,
     LOAD_RESULTS!$C$3= LISTS!$A$3,'3. Small_Commercial'!P24,
     LOAD_RESULTS!$C$3= LISTS!$A$4,'4.Large_Commercial_Shops-Stores'!P24,
     LOAD_RESULTS!$C$3= LISTS!$A$5,'5. Large_Commercial_Hotels'!P24,
     LOAD_RESULTS!$C$3= LISTS!$A$6,'6. Small_Industrial'!P24,
     LOAD_RESULTS!$C$3= LISTS!$A$7,'7. Large_Industrial'!P24,
     LOAD_RESULTS!$C$3= LISTS!$A$8,'10. Water_Pumping'!P24,
     LOAD_RESULTS!$C$3= LISTS!$A$9,'11. Thermal_Energy_Storage'!P24,
     LOAD_RESULTS!$C$3= LISTS!$A$10,'12. Street_Lighting'!P24,
LOAD_RESULTS!$C$3="MENU",0))*LOAD_RESULTS!$D$4*0.5
-(_xlfn.IFS(LOAD_RESULTS!$C$5= LISTS!$A$14,'1. PV_Systems'!P24,
     LOAD_RESULTS!$C$5= LISTS!$A$15,'2. PV_Rooftop'!P24,
     LOAD_RESULTS!$C$5= LISTS!$A$16,'3. Wind_Parks'!P24,
     LOAD_RESULTS!$C$5= LISTS!$A$17,'4. Biomass'!P24,
     LOAD_RESULTS!$C$5="MENU",0))*LOAD_RESULTS!$D$6*0.5</f>
        <v>0</v>
      </c>
      <c r="Y24" s="20" cm="1">
        <f t="array" ref="Y24">(_xlfn.IFS(LOAD_RESULTS!$C$3= LISTS!$A$2,'1. Domestic'!Q24,
     LOAD_RESULTS!$C$3= LISTS!$A$3,'3. Small_Commercial'!Q24,
     LOAD_RESULTS!$C$3= LISTS!$A$4,'4.Large_Commercial_Shops-Stores'!Q24,
     LOAD_RESULTS!$C$3= LISTS!$A$5,'5. Large_Commercial_Hotels'!Q24,
     LOAD_RESULTS!$C$3= LISTS!$A$6,'6. Small_Industrial'!Q24,
     LOAD_RESULTS!$C$3= LISTS!$A$7,'7. Large_Industrial'!Q24,
     LOAD_RESULTS!$C$3= LISTS!$A$8,'10. Water_Pumping'!Q24,
     LOAD_RESULTS!$C$3= LISTS!$A$9,'11. Thermal_Energy_Storage'!Q24,
     LOAD_RESULTS!$C$3= LISTS!$A$10,'12. Street_Lighting'!Q24,
LOAD_RESULTS!$C$3="MENU",0))*LOAD_RESULTS!$D$4*0.5
-(_xlfn.IFS(LOAD_RESULTS!$C$5= LISTS!$A$14,'1. PV_Systems'!Q24,
     LOAD_RESULTS!$C$5= LISTS!$A$15,'2. PV_Rooftop'!Q24,
     LOAD_RESULTS!$C$5= LISTS!$A$16,'3. Wind_Parks'!Q24,
     LOAD_RESULTS!$C$5= LISTS!$A$17,'4. Biomass'!Q24,
     LOAD_RESULTS!$C$5="MENU",0))*LOAD_RESULTS!$D$6*0.5</f>
        <v>0</v>
      </c>
      <c r="Z24" s="20" cm="1">
        <f t="array" ref="Z24">(_xlfn.IFS(LOAD_RESULTS!$C$3= LISTS!$A$2,'1. Domestic'!R24,
     LOAD_RESULTS!$C$3= LISTS!$A$3,'3. Small_Commercial'!R24,
     LOAD_RESULTS!$C$3= LISTS!$A$4,'4.Large_Commercial_Shops-Stores'!R24,
     LOAD_RESULTS!$C$3= LISTS!$A$5,'5. Large_Commercial_Hotels'!R24,
     LOAD_RESULTS!$C$3= LISTS!$A$6,'6. Small_Industrial'!R24,
     LOAD_RESULTS!$C$3= LISTS!$A$7,'7. Large_Industrial'!R24,
     LOAD_RESULTS!$C$3= LISTS!$A$8,'10. Water_Pumping'!R24,
     LOAD_RESULTS!$C$3= LISTS!$A$9,'11. Thermal_Energy_Storage'!R24,
     LOAD_RESULTS!$C$3= LISTS!$A$10,'12. Street_Lighting'!R24,
LOAD_RESULTS!$C$3="MENU",0))*LOAD_RESULTS!$D$4*0.5
-(_xlfn.IFS(LOAD_RESULTS!$C$5= LISTS!$A$14,'1. PV_Systems'!R24,
     LOAD_RESULTS!$C$5= LISTS!$A$15,'2. PV_Rooftop'!R24,
     LOAD_RESULTS!$C$5= LISTS!$A$16,'3. Wind_Parks'!R24,
     LOAD_RESULTS!$C$5= LISTS!$A$17,'4. Biomass'!R24,
     LOAD_RESULTS!$C$5="MENU",0))*LOAD_RESULTS!$D$6*0.5</f>
        <v>0</v>
      </c>
      <c r="AA24" s="20" cm="1">
        <f t="array" ref="AA24">(_xlfn.IFS(LOAD_RESULTS!$C$3= LISTS!$A$2,'1. Domestic'!S24,
     LOAD_RESULTS!$C$3= LISTS!$A$3,'3. Small_Commercial'!S24,
     LOAD_RESULTS!$C$3= LISTS!$A$4,'4.Large_Commercial_Shops-Stores'!S24,
     LOAD_RESULTS!$C$3= LISTS!$A$5,'5. Large_Commercial_Hotels'!S24,
     LOAD_RESULTS!$C$3= LISTS!$A$6,'6. Small_Industrial'!S24,
     LOAD_RESULTS!$C$3= LISTS!$A$7,'7. Large_Industrial'!S24,
     LOAD_RESULTS!$C$3= LISTS!$A$8,'10. Water_Pumping'!S24,
     LOAD_RESULTS!$C$3= LISTS!$A$9,'11. Thermal_Energy_Storage'!S24,
     LOAD_RESULTS!$C$3= LISTS!$A$10,'12. Street_Lighting'!S24,
LOAD_RESULTS!$C$3="MENU",0))*LOAD_RESULTS!$D$4*0.5
-(_xlfn.IFS(LOAD_RESULTS!$C$5= LISTS!$A$14,'1. PV_Systems'!S24,
     LOAD_RESULTS!$C$5= LISTS!$A$15,'2. PV_Rooftop'!S24,
     LOAD_RESULTS!$C$5= LISTS!$A$16,'3. Wind_Parks'!S24,
     LOAD_RESULTS!$C$5= LISTS!$A$17,'4. Biomass'!S24,
     LOAD_RESULTS!$C$5="MENU",0))*LOAD_RESULTS!$D$6*0.5</f>
        <v>0</v>
      </c>
      <c r="AB24" s="20" cm="1">
        <f t="array" ref="AB24">(_xlfn.IFS(LOAD_RESULTS!$C$3= LISTS!$A$2,'1. Domestic'!T24,
     LOAD_RESULTS!$C$3= LISTS!$A$3,'3. Small_Commercial'!T24,
     LOAD_RESULTS!$C$3= LISTS!$A$4,'4.Large_Commercial_Shops-Stores'!T24,
     LOAD_RESULTS!$C$3= LISTS!$A$5,'5. Large_Commercial_Hotels'!T24,
     LOAD_RESULTS!$C$3= LISTS!$A$6,'6. Small_Industrial'!T24,
     LOAD_RESULTS!$C$3= LISTS!$A$7,'7. Large_Industrial'!T24,
     LOAD_RESULTS!$C$3= LISTS!$A$8,'10. Water_Pumping'!T24,
     LOAD_RESULTS!$C$3= LISTS!$A$9,'11. Thermal_Energy_Storage'!T24,
     LOAD_RESULTS!$C$3= LISTS!$A$10,'12. Street_Lighting'!T24,
LOAD_RESULTS!$C$3="MENU",0))*LOAD_RESULTS!$D$4*0.5
-(_xlfn.IFS(LOAD_RESULTS!$C$5= LISTS!$A$14,'1. PV_Systems'!T24,
     LOAD_RESULTS!$C$5= LISTS!$A$15,'2. PV_Rooftop'!T24,
     LOAD_RESULTS!$C$5= LISTS!$A$16,'3. Wind_Parks'!T24,
     LOAD_RESULTS!$C$5= LISTS!$A$17,'4. Biomass'!T24,
     LOAD_RESULTS!$C$5="MENU",0))*LOAD_RESULTS!$D$6*0.5</f>
        <v>0</v>
      </c>
      <c r="AC24" s="20" cm="1">
        <f t="array" ref="AC24">(_xlfn.IFS(LOAD_RESULTS!$C$3= LISTS!$A$2,'1. Domestic'!U24,
     LOAD_RESULTS!$C$3= LISTS!$A$3,'3. Small_Commercial'!U24,
     LOAD_RESULTS!$C$3= LISTS!$A$4,'4.Large_Commercial_Shops-Stores'!U24,
     LOAD_RESULTS!$C$3= LISTS!$A$5,'5. Large_Commercial_Hotels'!U24,
     LOAD_RESULTS!$C$3= LISTS!$A$6,'6. Small_Industrial'!U24,
     LOAD_RESULTS!$C$3= LISTS!$A$7,'7. Large_Industrial'!U24,
     LOAD_RESULTS!$C$3= LISTS!$A$8,'10. Water_Pumping'!U24,
     LOAD_RESULTS!$C$3= LISTS!$A$9,'11. Thermal_Energy_Storage'!U24,
     LOAD_RESULTS!$C$3= LISTS!$A$10,'12. Street_Lighting'!U24,
LOAD_RESULTS!$C$3="MENU",0))*LOAD_RESULTS!$D$4*0.5
-(_xlfn.IFS(LOAD_RESULTS!$C$5= LISTS!$A$14,'1. PV_Systems'!U24,
     LOAD_RESULTS!$C$5= LISTS!$A$15,'2. PV_Rooftop'!U24,
     LOAD_RESULTS!$C$5= LISTS!$A$16,'3. Wind_Parks'!U24,
     LOAD_RESULTS!$C$5= LISTS!$A$17,'4. Biomass'!U24,
     LOAD_RESULTS!$C$5="MENU",0))*LOAD_RESULTS!$D$6*0.5</f>
        <v>0</v>
      </c>
      <c r="AD24" s="20" cm="1">
        <f t="array" ref="AD24">(_xlfn.IFS(LOAD_RESULTS!$C$3= LISTS!$A$2,'1. Domestic'!V24,
     LOAD_RESULTS!$C$3= LISTS!$A$3,'3. Small_Commercial'!V24,
     LOAD_RESULTS!$C$3= LISTS!$A$4,'4.Large_Commercial_Shops-Stores'!V24,
     LOAD_RESULTS!$C$3= LISTS!$A$5,'5. Large_Commercial_Hotels'!V24,
     LOAD_RESULTS!$C$3= LISTS!$A$6,'6. Small_Industrial'!V24,
     LOAD_RESULTS!$C$3= LISTS!$A$7,'7. Large_Industrial'!V24,
     LOAD_RESULTS!$C$3= LISTS!$A$8,'10. Water_Pumping'!V24,
     LOAD_RESULTS!$C$3= LISTS!$A$9,'11. Thermal_Energy_Storage'!V24,
     LOAD_RESULTS!$C$3= LISTS!$A$10,'12. Street_Lighting'!V24,
LOAD_RESULTS!$C$3="MENU",0))*LOAD_RESULTS!$D$4*0.5
-(_xlfn.IFS(LOAD_RESULTS!$C$5= LISTS!$A$14,'1. PV_Systems'!V24,
     LOAD_RESULTS!$C$5= LISTS!$A$15,'2. PV_Rooftop'!V24,
     LOAD_RESULTS!$C$5= LISTS!$A$16,'3. Wind_Parks'!V24,
     LOAD_RESULTS!$C$5= LISTS!$A$17,'4. Biomass'!V24,
     LOAD_RESULTS!$C$5="MENU",0))*LOAD_RESULTS!$D$6*0.5</f>
        <v>0</v>
      </c>
      <c r="AE24" s="20" cm="1">
        <f t="array" ref="AE24">(_xlfn.IFS(LOAD_RESULTS!$C$3= LISTS!$A$2,'1. Domestic'!W24,
     LOAD_RESULTS!$C$3= LISTS!$A$3,'3. Small_Commercial'!W24,
     LOAD_RESULTS!$C$3= LISTS!$A$4,'4.Large_Commercial_Shops-Stores'!W24,
     LOAD_RESULTS!$C$3= LISTS!$A$5,'5. Large_Commercial_Hotels'!W24,
     LOAD_RESULTS!$C$3= LISTS!$A$6,'6. Small_Industrial'!W24,
     LOAD_RESULTS!$C$3= LISTS!$A$7,'7. Large_Industrial'!W24,
     LOAD_RESULTS!$C$3= LISTS!$A$8,'10. Water_Pumping'!W24,
     LOAD_RESULTS!$C$3= LISTS!$A$9,'11. Thermal_Energy_Storage'!W24,
     LOAD_RESULTS!$C$3= LISTS!$A$10,'12. Street_Lighting'!W24,
LOAD_RESULTS!$C$3="MENU",0))*LOAD_RESULTS!$D$4*0.5
-(_xlfn.IFS(LOAD_RESULTS!$C$5= LISTS!$A$14,'1. PV_Systems'!W24,
     LOAD_RESULTS!$C$5= LISTS!$A$15,'2. PV_Rooftop'!W24,
     LOAD_RESULTS!$C$5= LISTS!$A$16,'3. Wind_Parks'!W24,
     LOAD_RESULTS!$C$5= LISTS!$A$17,'4. Biomass'!W24,
     LOAD_RESULTS!$C$5="MENU",0))*LOAD_RESULTS!$D$6*0.5</f>
        <v>0</v>
      </c>
      <c r="AF24" s="20" cm="1">
        <f t="array" ref="AF24">(_xlfn.IFS(LOAD_RESULTS!$C$3= LISTS!$A$2,'1. Domestic'!X24,
     LOAD_RESULTS!$C$3= LISTS!$A$3,'3. Small_Commercial'!X24,
     LOAD_RESULTS!$C$3= LISTS!$A$4,'4.Large_Commercial_Shops-Stores'!X24,
     LOAD_RESULTS!$C$3= LISTS!$A$5,'5. Large_Commercial_Hotels'!X24,
     LOAD_RESULTS!$C$3= LISTS!$A$6,'6. Small_Industrial'!X24,
     LOAD_RESULTS!$C$3= LISTS!$A$7,'7. Large_Industrial'!X24,
     LOAD_RESULTS!$C$3= LISTS!$A$8,'10. Water_Pumping'!X24,
     LOAD_RESULTS!$C$3= LISTS!$A$9,'11. Thermal_Energy_Storage'!X24,
     LOAD_RESULTS!$C$3= LISTS!$A$10,'12. Street_Lighting'!X24,
LOAD_RESULTS!$C$3="MENU",0))*LOAD_RESULTS!$D$4*0.5
-(_xlfn.IFS(LOAD_RESULTS!$C$5= LISTS!$A$14,'1. PV_Systems'!X24,
     LOAD_RESULTS!$C$5= LISTS!$A$15,'2. PV_Rooftop'!X24,
     LOAD_RESULTS!$C$5= LISTS!$A$16,'3. Wind_Parks'!X24,
     LOAD_RESULTS!$C$5= LISTS!$A$17,'4. Biomass'!X24,
     LOAD_RESULTS!$C$5="MENU",0))*LOAD_RESULTS!$D$6*0.5</f>
        <v>0</v>
      </c>
      <c r="AG24" s="20" cm="1">
        <f t="array" ref="AG24">(_xlfn.IFS(LOAD_RESULTS!$C$3= LISTS!$A$2,'1. Domestic'!Y24,
     LOAD_RESULTS!$C$3= LISTS!$A$3,'3. Small_Commercial'!Y24,
     LOAD_RESULTS!$C$3= LISTS!$A$4,'4.Large_Commercial_Shops-Stores'!Y24,
     LOAD_RESULTS!$C$3= LISTS!$A$5,'5. Large_Commercial_Hotels'!Y24,
     LOAD_RESULTS!$C$3= LISTS!$A$6,'6. Small_Industrial'!Y24,
     LOAD_RESULTS!$C$3= LISTS!$A$7,'7. Large_Industrial'!Y24,
     LOAD_RESULTS!$C$3= LISTS!$A$8,'10. Water_Pumping'!Y24,
     LOAD_RESULTS!$C$3= LISTS!$A$9,'11. Thermal_Energy_Storage'!Y24,
     LOAD_RESULTS!$C$3= LISTS!$A$10,'12. Street_Lighting'!Y24,
LOAD_RESULTS!$C$3="MENU",0))*LOAD_RESULTS!$D$4*0.5
-(_xlfn.IFS(LOAD_RESULTS!$C$5= LISTS!$A$14,'1. PV_Systems'!Y24,
     LOAD_RESULTS!$C$5= LISTS!$A$15,'2. PV_Rooftop'!Y24,
     LOAD_RESULTS!$C$5= LISTS!$A$16,'3. Wind_Parks'!Y24,
     LOAD_RESULTS!$C$5= LISTS!$A$17,'4. Biomass'!Y24,
     LOAD_RESULTS!$C$5="MENU",0))*LOAD_RESULTS!$D$6*0.5</f>
        <v>0</v>
      </c>
      <c r="AI24" s="57"/>
      <c r="AJ24" s="20"/>
      <c r="AK24" s="20"/>
      <c r="AL24" s="20"/>
      <c r="AM24" s="20"/>
      <c r="AN24" s="20"/>
      <c r="AO24" s="20"/>
      <c r="AP24" s="20"/>
      <c r="AQ24" s="20"/>
      <c r="AS24" s="57"/>
      <c r="AT24" s="21"/>
      <c r="AU24" s="21"/>
      <c r="AX24" s="63">
        <v>0.4375</v>
      </c>
      <c r="AY24" s="19" t="e">
        <f t="shared" si="0"/>
        <v>#N/A</v>
      </c>
      <c r="AZ24" s="19" t="e" cm="1">
        <f t="array" ref="AZ24">(_xlfn.IFS(LOAD_RESULTS!$D$7="January",J24,
LOAD_RESULTS!$D$7="February",L24,
LOAD_RESULTS!$D$7="March",N24,
LOAD_RESULTS!$D$7="April",P24,
LOAD_RESULTS!$D$7="May",R24,
LOAD_RESULTS!$D$7="June",T24,
LOAD_RESULTS!$D$7="July",V24,
LOAD_RESULTS!$D$7="August",X24,
LOAD_RESULTS!$D$7="September",Z24,
LOAD_RESULTS!$D$7="October",AB24,
LOAD_RESULTS!$D$7="November",AD24,
LOAD_RESULTS!$D$7="December",AF24))</f>
        <v>#N/A</v>
      </c>
      <c r="BA24" s="19" t="e" cm="1">
        <f t="array" ref="BA24">(_xlfn.IFS(LOAD_RESULTS!$D$7="January",K24,
LOAD_RESULTS!$D$7="February",M24,
LOAD_RESULTS!$D$7="March",O24,
LOAD_RESULTS!$D$7="April",Q24,
LOAD_RESULTS!$D$7="May",S24,
LOAD_RESULTS!$D$7="June",U24,
LOAD_RESULTS!$D$7="July",W24,
LOAD_RESULTS!$D$7="August",Y24,
LOAD_RESULTS!$D$7="September",AA24,
LOAD_RESULTS!$D$7="October",AC24,
LOAD_RESULTS!$D$7="November",AE24,
LOAD_RESULTS!$D$7="December",AG24))</f>
        <v>#N/A</v>
      </c>
      <c r="BB24" s="19" t="e">
        <f t="shared" si="1"/>
        <v>#N/A</v>
      </c>
      <c r="BC24" s="19" t="e">
        <f t="shared" si="2"/>
        <v>#N/A</v>
      </c>
    </row>
    <row r="25" spans="1:55" x14ac:dyDescent="0.3">
      <c r="A25" s="54">
        <v>45658</v>
      </c>
      <c r="B25" s="55" t="s">
        <v>4</v>
      </c>
      <c r="C25" s="55" t="s">
        <v>108</v>
      </c>
      <c r="D25" s="55" t="s">
        <v>6</v>
      </c>
      <c r="E25" s="55" t="s">
        <v>49</v>
      </c>
      <c r="F25" s="55">
        <v>0.47916666666666669</v>
      </c>
      <c r="G25" s="56">
        <v>0</v>
      </c>
      <c r="I25" s="40">
        <v>0.47916666666666669</v>
      </c>
      <c r="J25" s="20" cm="1">
        <f t="array" ref="J25">(_xlfn.IFS(LOAD_RESULTS!$C$3= LISTS!$A$2,'1. Domestic'!B25,
     LOAD_RESULTS!$C$3= LISTS!$A$3,'3. Small_Commercial'!B25,
     LOAD_RESULTS!$C$3= LISTS!$A$4,'4.Large_Commercial_Shops-Stores'!B25,
     LOAD_RESULTS!$C$3= LISTS!$A$5,'5. Large_Commercial_Hotels'!B25,
     LOAD_RESULTS!$C$3= LISTS!$A$6,'6. Small_Industrial'!B25,
     LOAD_RESULTS!$C$3= LISTS!$A$7,'7. Large_Industrial'!B25,
     LOAD_RESULTS!$C$3= LISTS!$A$8,'10. Water_Pumping'!B25,
     LOAD_RESULTS!$C$3= LISTS!$A$9,'11. Thermal_Energy_Storage'!B25,
     LOAD_RESULTS!$C$3= LISTS!$A$10,'12. Street_Lighting'!B25,
LOAD_RESULTS!$C$3="MENU",0))*LOAD_RESULTS!$D$4*0.5
-(_xlfn.IFS(LOAD_RESULTS!$C$5= LISTS!$A$14,'1. PV_Systems'!B25,
     LOAD_RESULTS!$C$5= LISTS!$A$15,'2. PV_Rooftop'!B25,
     LOAD_RESULTS!$C$5= LISTS!$A$16,'3. Wind_Parks'!B25,
     LOAD_RESULTS!$C$5= LISTS!$A$17,'4. Biomass'!B25,
     LOAD_RESULTS!$C$5="MENU",0))*LOAD_RESULTS!$D$6*0.5</f>
        <v>0</v>
      </c>
      <c r="K25" s="20" cm="1">
        <f t="array" ref="K25">(_xlfn.IFS(LOAD_RESULTS!$C$3= LISTS!$A$2,'1. Domestic'!C25,
     LOAD_RESULTS!$C$3= LISTS!$A$3,'3. Small_Commercial'!C25,
     LOAD_RESULTS!$C$3= LISTS!$A$4,'4.Large_Commercial_Shops-Stores'!C25,
     LOAD_RESULTS!$C$3= LISTS!$A$5,'5. Large_Commercial_Hotels'!C25,
     LOAD_RESULTS!$C$3= LISTS!$A$6,'6. Small_Industrial'!C25,
     LOAD_RESULTS!$C$3= LISTS!$A$7,'7. Large_Industrial'!C25,
     LOAD_RESULTS!$C$3= LISTS!$A$8,'10. Water_Pumping'!C25,
     LOAD_RESULTS!$C$3= LISTS!$A$9,'11. Thermal_Energy_Storage'!C25,
     LOAD_RESULTS!$C$3= LISTS!$A$10,'12. Street_Lighting'!C25,
LOAD_RESULTS!$C$3="MENU",0))*LOAD_RESULTS!$D$4*0.5
-(_xlfn.IFS(LOAD_RESULTS!$C$5= LISTS!$A$14,'1. PV_Systems'!C25,
     LOAD_RESULTS!$C$5= LISTS!$A$15,'2. PV_Rooftop'!C25,
     LOAD_RESULTS!$C$5= LISTS!$A$16,'3. Wind_Parks'!C25,
     LOAD_RESULTS!$C$5= LISTS!$A$17,'4. Biomass'!C25,
     LOAD_RESULTS!$C$5="MENU",0))*LOAD_RESULTS!$D$6*0.5</f>
        <v>0</v>
      </c>
      <c r="L25" s="20" cm="1">
        <f t="array" ref="L25">(_xlfn.IFS(LOAD_RESULTS!$C$3= LISTS!$A$2,'1. Domestic'!D25,
     LOAD_RESULTS!$C$3= LISTS!$A$3,'3. Small_Commercial'!D25,
     LOAD_RESULTS!$C$3= LISTS!$A$4,'4.Large_Commercial_Shops-Stores'!D25,
     LOAD_RESULTS!$C$3= LISTS!$A$5,'5. Large_Commercial_Hotels'!D25,
     LOAD_RESULTS!$C$3= LISTS!$A$6,'6. Small_Industrial'!D25,
     LOAD_RESULTS!$C$3= LISTS!$A$7,'7. Large_Industrial'!D25,
     LOAD_RESULTS!$C$3= LISTS!$A$8,'10. Water_Pumping'!D25,
     LOAD_RESULTS!$C$3= LISTS!$A$9,'11. Thermal_Energy_Storage'!D25,
     LOAD_RESULTS!$C$3= LISTS!$A$10,'12. Street_Lighting'!D25,
LOAD_RESULTS!$C$3="MENU",0))*LOAD_RESULTS!$D$4*0.5
-(_xlfn.IFS(LOAD_RESULTS!$C$5= LISTS!$A$14,'1. PV_Systems'!D25,
     LOAD_RESULTS!$C$5= LISTS!$A$15,'2. PV_Rooftop'!D25,
     LOAD_RESULTS!$C$5= LISTS!$A$16,'3. Wind_Parks'!D25,
     LOAD_RESULTS!$C$5= LISTS!$A$17,'4. Biomass'!D25,
     LOAD_RESULTS!$C$5="MENU",0))*LOAD_RESULTS!$D$6*0.5</f>
        <v>0</v>
      </c>
      <c r="M25" s="20" cm="1">
        <f t="array" ref="M25">(_xlfn.IFS(LOAD_RESULTS!$C$3= LISTS!$A$2,'1. Domestic'!E25,
     LOAD_RESULTS!$C$3= LISTS!$A$3,'3. Small_Commercial'!E25,
     LOAD_RESULTS!$C$3= LISTS!$A$4,'4.Large_Commercial_Shops-Stores'!E25,
     LOAD_RESULTS!$C$3= LISTS!$A$5,'5. Large_Commercial_Hotels'!E25,
     LOAD_RESULTS!$C$3= LISTS!$A$6,'6. Small_Industrial'!E25,
     LOAD_RESULTS!$C$3= LISTS!$A$7,'7. Large_Industrial'!E25,
     LOAD_RESULTS!$C$3= LISTS!$A$8,'10. Water_Pumping'!E25,
     LOAD_RESULTS!$C$3= LISTS!$A$9,'11. Thermal_Energy_Storage'!E25,
     LOAD_RESULTS!$C$3= LISTS!$A$10,'12. Street_Lighting'!E25,
LOAD_RESULTS!$C$3="MENU",0))*LOAD_RESULTS!$D$4*0.5
-(_xlfn.IFS(LOAD_RESULTS!$C$5= LISTS!$A$14,'1. PV_Systems'!E25,
     LOAD_RESULTS!$C$5= LISTS!$A$15,'2. PV_Rooftop'!E25,
     LOAD_RESULTS!$C$5= LISTS!$A$16,'3. Wind_Parks'!E25,
     LOAD_RESULTS!$C$5= LISTS!$A$17,'4. Biomass'!E25,
     LOAD_RESULTS!$C$5="MENU",0))*LOAD_RESULTS!$D$6*0.5</f>
        <v>0</v>
      </c>
      <c r="N25" s="20" cm="1">
        <f t="array" ref="N25">(_xlfn.IFS(LOAD_RESULTS!$C$3= LISTS!$A$2,'1. Domestic'!F25,
     LOAD_RESULTS!$C$3= LISTS!$A$3,'3. Small_Commercial'!F25,
     LOAD_RESULTS!$C$3= LISTS!$A$4,'4.Large_Commercial_Shops-Stores'!F25,
     LOAD_RESULTS!$C$3= LISTS!$A$5,'5. Large_Commercial_Hotels'!F25,
     LOAD_RESULTS!$C$3= LISTS!$A$6,'6. Small_Industrial'!F25,
     LOAD_RESULTS!$C$3= LISTS!$A$7,'7. Large_Industrial'!F25,
     LOAD_RESULTS!$C$3= LISTS!$A$8,'10. Water_Pumping'!F25,
     LOAD_RESULTS!$C$3= LISTS!$A$9,'11. Thermal_Energy_Storage'!F25,
     LOAD_RESULTS!$C$3= LISTS!$A$10,'12. Street_Lighting'!F25,
LOAD_RESULTS!$C$3="MENU",0))*LOAD_RESULTS!$D$4*0.5
-(_xlfn.IFS(LOAD_RESULTS!$C$5= LISTS!$A$14,'1. PV_Systems'!F25,
     LOAD_RESULTS!$C$5= LISTS!$A$15,'2. PV_Rooftop'!F25,
     LOAD_RESULTS!$C$5= LISTS!$A$16,'3. Wind_Parks'!F25,
     LOAD_RESULTS!$C$5= LISTS!$A$17,'4. Biomass'!F25,
     LOAD_RESULTS!$C$5="MENU",0))*LOAD_RESULTS!$D$6*0.5</f>
        <v>0</v>
      </c>
      <c r="O25" s="20" cm="1">
        <f t="array" ref="O25">(_xlfn.IFS(LOAD_RESULTS!$C$3= LISTS!$A$2,'1. Domestic'!G25,
     LOAD_RESULTS!$C$3= LISTS!$A$3,'3. Small_Commercial'!G25,
     LOAD_RESULTS!$C$3= LISTS!$A$4,'4.Large_Commercial_Shops-Stores'!G25,
     LOAD_RESULTS!$C$3= LISTS!$A$5,'5. Large_Commercial_Hotels'!G25,
     LOAD_RESULTS!$C$3= LISTS!$A$6,'6. Small_Industrial'!G25,
     LOAD_RESULTS!$C$3= LISTS!$A$7,'7. Large_Industrial'!G25,
     LOAD_RESULTS!$C$3= LISTS!$A$8,'10. Water_Pumping'!G25,
     LOAD_RESULTS!$C$3= LISTS!$A$9,'11. Thermal_Energy_Storage'!G25,
     LOAD_RESULTS!$C$3= LISTS!$A$10,'12. Street_Lighting'!G25,
LOAD_RESULTS!$C$3="MENU",0))*LOAD_RESULTS!$D$4*0.5
-(_xlfn.IFS(LOAD_RESULTS!$C$5= LISTS!$A$14,'1. PV_Systems'!G25,
     LOAD_RESULTS!$C$5= LISTS!$A$15,'2. PV_Rooftop'!G25,
     LOAD_RESULTS!$C$5= LISTS!$A$16,'3. Wind_Parks'!G25,
     LOAD_RESULTS!$C$5= LISTS!$A$17,'4. Biomass'!G25,
     LOAD_RESULTS!$C$5="MENU",0))*LOAD_RESULTS!$D$6*0.5</f>
        <v>0</v>
      </c>
      <c r="P25" s="20" cm="1">
        <f t="array" ref="P25">(_xlfn.IFS(LOAD_RESULTS!$C$3= LISTS!$A$2,'1. Domestic'!H25,
     LOAD_RESULTS!$C$3= LISTS!$A$3,'3. Small_Commercial'!H25,
     LOAD_RESULTS!$C$3= LISTS!$A$4,'4.Large_Commercial_Shops-Stores'!H25,
     LOAD_RESULTS!$C$3= LISTS!$A$5,'5. Large_Commercial_Hotels'!H25,
     LOAD_RESULTS!$C$3= LISTS!$A$6,'6. Small_Industrial'!H25,
     LOAD_RESULTS!$C$3= LISTS!$A$7,'7. Large_Industrial'!H25,
     LOAD_RESULTS!$C$3= LISTS!$A$8,'10. Water_Pumping'!H25,
     LOAD_RESULTS!$C$3= LISTS!$A$9,'11. Thermal_Energy_Storage'!H25,
     LOAD_RESULTS!$C$3= LISTS!$A$10,'12. Street_Lighting'!H25,
LOAD_RESULTS!$C$3="MENU",0))*LOAD_RESULTS!$D$4*0.5
-(_xlfn.IFS(LOAD_RESULTS!$C$5= LISTS!$A$14,'1. PV_Systems'!H25,
     LOAD_RESULTS!$C$5= LISTS!$A$15,'2. PV_Rooftop'!H25,
     LOAD_RESULTS!$C$5= LISTS!$A$16,'3. Wind_Parks'!H25,
     LOAD_RESULTS!$C$5= LISTS!$A$17,'4. Biomass'!H25,
     LOAD_RESULTS!$C$5="MENU",0))*LOAD_RESULTS!$D$6*0.5</f>
        <v>0</v>
      </c>
      <c r="Q25" s="20" cm="1">
        <f t="array" ref="Q25">(_xlfn.IFS(LOAD_RESULTS!$C$3= LISTS!$A$2,'1. Domestic'!I25,
     LOAD_RESULTS!$C$3= LISTS!$A$3,'3. Small_Commercial'!I25,
     LOAD_RESULTS!$C$3= LISTS!$A$4,'4.Large_Commercial_Shops-Stores'!I25,
     LOAD_RESULTS!$C$3= LISTS!$A$5,'5. Large_Commercial_Hotels'!I25,
     LOAD_RESULTS!$C$3= LISTS!$A$6,'6. Small_Industrial'!I25,
     LOAD_RESULTS!$C$3= LISTS!$A$7,'7. Large_Industrial'!I25,
     LOAD_RESULTS!$C$3= LISTS!$A$8,'10. Water_Pumping'!I25,
     LOAD_RESULTS!$C$3= LISTS!$A$9,'11. Thermal_Energy_Storage'!I25,
     LOAD_RESULTS!$C$3= LISTS!$A$10,'12. Street_Lighting'!I25,
LOAD_RESULTS!$C$3="MENU",0))*LOAD_RESULTS!$D$4*0.5
-(_xlfn.IFS(LOAD_RESULTS!$C$5= LISTS!$A$14,'1. PV_Systems'!I25,
     LOAD_RESULTS!$C$5= LISTS!$A$15,'2. PV_Rooftop'!I25,
     LOAD_RESULTS!$C$5= LISTS!$A$16,'3. Wind_Parks'!I25,
     LOAD_RESULTS!$C$5= LISTS!$A$17,'4. Biomass'!I25,
     LOAD_RESULTS!$C$5="MENU",0))*LOAD_RESULTS!$D$6*0.5</f>
        <v>0</v>
      </c>
      <c r="R25" s="20" cm="1">
        <f t="array" ref="R25">(_xlfn.IFS(LOAD_RESULTS!$C$3= LISTS!$A$2,'1. Domestic'!J25,
     LOAD_RESULTS!$C$3= LISTS!$A$3,'3. Small_Commercial'!J25,
     LOAD_RESULTS!$C$3= LISTS!$A$4,'4.Large_Commercial_Shops-Stores'!J25,
     LOAD_RESULTS!$C$3= LISTS!$A$5,'5. Large_Commercial_Hotels'!J25,
     LOAD_RESULTS!$C$3= LISTS!$A$6,'6. Small_Industrial'!J25,
     LOAD_RESULTS!$C$3= LISTS!$A$7,'7. Large_Industrial'!J25,
     LOAD_RESULTS!$C$3= LISTS!$A$8,'10. Water_Pumping'!J25,
     LOAD_RESULTS!$C$3= LISTS!$A$9,'11. Thermal_Energy_Storage'!J25,
     LOAD_RESULTS!$C$3= LISTS!$A$10,'12. Street_Lighting'!J25,
LOAD_RESULTS!$C$3="MENU",0))*LOAD_RESULTS!$D$4*0.5
-(_xlfn.IFS(LOAD_RESULTS!$C$5= LISTS!$A$14,'1. PV_Systems'!J25,
     LOAD_RESULTS!$C$5= LISTS!$A$15,'2. PV_Rooftop'!J25,
     LOAD_RESULTS!$C$5= LISTS!$A$16,'3. Wind_Parks'!J25,
     LOAD_RESULTS!$C$5= LISTS!$A$17,'4. Biomass'!J25,
     LOAD_RESULTS!$C$5="MENU",0))*LOAD_RESULTS!$D$6*0.5</f>
        <v>0</v>
      </c>
      <c r="S25" s="20" cm="1">
        <f t="array" ref="S25">(_xlfn.IFS(LOAD_RESULTS!$C$3= LISTS!$A$2,'1. Domestic'!K25,
     LOAD_RESULTS!$C$3= LISTS!$A$3,'3. Small_Commercial'!K25,
     LOAD_RESULTS!$C$3= LISTS!$A$4,'4.Large_Commercial_Shops-Stores'!K25,
     LOAD_RESULTS!$C$3= LISTS!$A$5,'5. Large_Commercial_Hotels'!K25,
     LOAD_RESULTS!$C$3= LISTS!$A$6,'6. Small_Industrial'!K25,
     LOAD_RESULTS!$C$3= LISTS!$A$7,'7. Large_Industrial'!K25,
     LOAD_RESULTS!$C$3= LISTS!$A$8,'10. Water_Pumping'!K25,
     LOAD_RESULTS!$C$3= LISTS!$A$9,'11. Thermal_Energy_Storage'!K25,
     LOAD_RESULTS!$C$3= LISTS!$A$10,'12. Street_Lighting'!K25,
LOAD_RESULTS!$C$3="MENU",0))*LOAD_RESULTS!$D$4*0.5
-(_xlfn.IFS(LOAD_RESULTS!$C$5= LISTS!$A$14,'1. PV_Systems'!K25,
     LOAD_RESULTS!$C$5= LISTS!$A$15,'2. PV_Rooftop'!K25,
     LOAD_RESULTS!$C$5= LISTS!$A$16,'3. Wind_Parks'!K25,
     LOAD_RESULTS!$C$5= LISTS!$A$17,'4. Biomass'!K25,
     LOAD_RESULTS!$C$5="MENU",0))*LOAD_RESULTS!$D$6*0.5</f>
        <v>0</v>
      </c>
      <c r="T25" s="20" cm="1">
        <f t="array" ref="T25">(_xlfn.IFS(LOAD_RESULTS!$C$3= LISTS!$A$2,'1. Domestic'!L25,
     LOAD_RESULTS!$C$3= LISTS!$A$3,'3. Small_Commercial'!L25,
     LOAD_RESULTS!$C$3= LISTS!$A$4,'4.Large_Commercial_Shops-Stores'!L25,
     LOAD_RESULTS!$C$3= LISTS!$A$5,'5. Large_Commercial_Hotels'!L25,
     LOAD_RESULTS!$C$3= LISTS!$A$6,'6. Small_Industrial'!L25,
     LOAD_RESULTS!$C$3= LISTS!$A$7,'7. Large_Industrial'!L25,
     LOAD_RESULTS!$C$3= LISTS!$A$8,'10. Water_Pumping'!L25,
     LOAD_RESULTS!$C$3= LISTS!$A$9,'11. Thermal_Energy_Storage'!L25,
     LOAD_RESULTS!$C$3= LISTS!$A$10,'12. Street_Lighting'!L25,
LOAD_RESULTS!$C$3="MENU",0))*LOAD_RESULTS!$D$4*0.5
-(_xlfn.IFS(LOAD_RESULTS!$C$5= LISTS!$A$14,'1. PV_Systems'!L25,
     LOAD_RESULTS!$C$5= LISTS!$A$15,'2. PV_Rooftop'!L25,
     LOAD_RESULTS!$C$5= LISTS!$A$16,'3. Wind_Parks'!L25,
     LOAD_RESULTS!$C$5= LISTS!$A$17,'4. Biomass'!L25,
     LOAD_RESULTS!$C$5="MENU",0))*LOAD_RESULTS!$D$6*0.5</f>
        <v>0</v>
      </c>
      <c r="U25" s="20" cm="1">
        <f t="array" ref="U25">(_xlfn.IFS(LOAD_RESULTS!$C$3= LISTS!$A$2,'1. Domestic'!M25,
     LOAD_RESULTS!$C$3= LISTS!$A$3,'3. Small_Commercial'!M25,
     LOAD_RESULTS!$C$3= LISTS!$A$4,'4.Large_Commercial_Shops-Stores'!M25,
     LOAD_RESULTS!$C$3= LISTS!$A$5,'5. Large_Commercial_Hotels'!M25,
     LOAD_RESULTS!$C$3= LISTS!$A$6,'6. Small_Industrial'!M25,
     LOAD_RESULTS!$C$3= LISTS!$A$7,'7. Large_Industrial'!M25,
     LOAD_RESULTS!$C$3= LISTS!$A$8,'10. Water_Pumping'!M25,
     LOAD_RESULTS!$C$3= LISTS!$A$9,'11. Thermal_Energy_Storage'!M25,
     LOAD_RESULTS!$C$3= LISTS!$A$10,'12. Street_Lighting'!M25,
LOAD_RESULTS!$C$3="MENU",0))*LOAD_RESULTS!$D$4*0.5
-(_xlfn.IFS(LOAD_RESULTS!$C$5= LISTS!$A$14,'1. PV_Systems'!M25,
     LOAD_RESULTS!$C$5= LISTS!$A$15,'2. PV_Rooftop'!M25,
     LOAD_RESULTS!$C$5= LISTS!$A$16,'3. Wind_Parks'!M25,
     LOAD_RESULTS!$C$5= LISTS!$A$17,'4. Biomass'!M25,
     LOAD_RESULTS!$C$5="MENU",0))*LOAD_RESULTS!$D$6*0.5</f>
        <v>0</v>
      </c>
      <c r="V25" s="20" cm="1">
        <f t="array" ref="V25">(_xlfn.IFS(LOAD_RESULTS!$C$3= LISTS!$A$2,'1. Domestic'!N25,
     LOAD_RESULTS!$C$3= LISTS!$A$3,'3. Small_Commercial'!N25,
     LOAD_RESULTS!$C$3= LISTS!$A$4,'4.Large_Commercial_Shops-Stores'!N25,
     LOAD_RESULTS!$C$3= LISTS!$A$5,'5. Large_Commercial_Hotels'!N25,
     LOAD_RESULTS!$C$3= LISTS!$A$6,'6. Small_Industrial'!N25,
     LOAD_RESULTS!$C$3= LISTS!$A$7,'7. Large_Industrial'!N25,
     LOAD_RESULTS!$C$3= LISTS!$A$8,'10. Water_Pumping'!N25,
     LOAD_RESULTS!$C$3= LISTS!$A$9,'11. Thermal_Energy_Storage'!N25,
     LOAD_RESULTS!$C$3= LISTS!$A$10,'12. Street_Lighting'!N25,
LOAD_RESULTS!$C$3="MENU",0))*LOAD_RESULTS!$D$4*0.5
-(_xlfn.IFS(LOAD_RESULTS!$C$5= LISTS!$A$14,'1. PV_Systems'!N25,
     LOAD_RESULTS!$C$5= LISTS!$A$15,'2. PV_Rooftop'!N25,
     LOAD_RESULTS!$C$5= LISTS!$A$16,'3. Wind_Parks'!N25,
     LOAD_RESULTS!$C$5= LISTS!$A$17,'4. Biomass'!N25,
     LOAD_RESULTS!$C$5="MENU",0))*LOAD_RESULTS!$D$6*0.5</f>
        <v>0</v>
      </c>
      <c r="W25" s="20" cm="1">
        <f t="array" ref="W25">(_xlfn.IFS(LOAD_RESULTS!$C$3= LISTS!$A$2,'1. Domestic'!O25,
     LOAD_RESULTS!$C$3= LISTS!$A$3,'3. Small_Commercial'!O25,
     LOAD_RESULTS!$C$3= LISTS!$A$4,'4.Large_Commercial_Shops-Stores'!O25,
     LOAD_RESULTS!$C$3= LISTS!$A$5,'5. Large_Commercial_Hotels'!O25,
     LOAD_RESULTS!$C$3= LISTS!$A$6,'6. Small_Industrial'!O25,
     LOAD_RESULTS!$C$3= LISTS!$A$7,'7. Large_Industrial'!O25,
     LOAD_RESULTS!$C$3= LISTS!$A$8,'10. Water_Pumping'!O25,
     LOAD_RESULTS!$C$3= LISTS!$A$9,'11. Thermal_Energy_Storage'!O25,
     LOAD_RESULTS!$C$3= LISTS!$A$10,'12. Street_Lighting'!O25,
LOAD_RESULTS!$C$3="MENU",0))*LOAD_RESULTS!$D$4*0.5
-(_xlfn.IFS(LOAD_RESULTS!$C$5= LISTS!$A$14,'1. PV_Systems'!O25,
     LOAD_RESULTS!$C$5= LISTS!$A$15,'2. PV_Rooftop'!O25,
     LOAD_RESULTS!$C$5= LISTS!$A$16,'3. Wind_Parks'!O25,
     LOAD_RESULTS!$C$5= LISTS!$A$17,'4. Biomass'!O25,
     LOAD_RESULTS!$C$5="MENU",0))*LOAD_RESULTS!$D$6*0.5</f>
        <v>0</v>
      </c>
      <c r="X25" s="20" cm="1">
        <f t="array" ref="X25">(_xlfn.IFS(LOAD_RESULTS!$C$3= LISTS!$A$2,'1. Domestic'!P25,
     LOAD_RESULTS!$C$3= LISTS!$A$3,'3. Small_Commercial'!P25,
     LOAD_RESULTS!$C$3= LISTS!$A$4,'4.Large_Commercial_Shops-Stores'!P25,
     LOAD_RESULTS!$C$3= LISTS!$A$5,'5. Large_Commercial_Hotels'!P25,
     LOAD_RESULTS!$C$3= LISTS!$A$6,'6. Small_Industrial'!P25,
     LOAD_RESULTS!$C$3= LISTS!$A$7,'7. Large_Industrial'!P25,
     LOAD_RESULTS!$C$3= LISTS!$A$8,'10. Water_Pumping'!P25,
     LOAD_RESULTS!$C$3= LISTS!$A$9,'11. Thermal_Energy_Storage'!P25,
     LOAD_RESULTS!$C$3= LISTS!$A$10,'12. Street_Lighting'!P25,
LOAD_RESULTS!$C$3="MENU",0))*LOAD_RESULTS!$D$4*0.5
-(_xlfn.IFS(LOAD_RESULTS!$C$5= LISTS!$A$14,'1. PV_Systems'!P25,
     LOAD_RESULTS!$C$5= LISTS!$A$15,'2. PV_Rooftop'!P25,
     LOAD_RESULTS!$C$5= LISTS!$A$16,'3. Wind_Parks'!P25,
     LOAD_RESULTS!$C$5= LISTS!$A$17,'4. Biomass'!P25,
     LOAD_RESULTS!$C$5="MENU",0))*LOAD_RESULTS!$D$6*0.5</f>
        <v>0</v>
      </c>
      <c r="Y25" s="20" cm="1">
        <f t="array" ref="Y25">(_xlfn.IFS(LOAD_RESULTS!$C$3= LISTS!$A$2,'1. Domestic'!Q25,
     LOAD_RESULTS!$C$3= LISTS!$A$3,'3. Small_Commercial'!Q25,
     LOAD_RESULTS!$C$3= LISTS!$A$4,'4.Large_Commercial_Shops-Stores'!Q25,
     LOAD_RESULTS!$C$3= LISTS!$A$5,'5. Large_Commercial_Hotels'!Q25,
     LOAD_RESULTS!$C$3= LISTS!$A$6,'6. Small_Industrial'!Q25,
     LOAD_RESULTS!$C$3= LISTS!$A$7,'7. Large_Industrial'!Q25,
     LOAD_RESULTS!$C$3= LISTS!$A$8,'10. Water_Pumping'!Q25,
     LOAD_RESULTS!$C$3= LISTS!$A$9,'11. Thermal_Energy_Storage'!Q25,
     LOAD_RESULTS!$C$3= LISTS!$A$10,'12. Street_Lighting'!Q25,
LOAD_RESULTS!$C$3="MENU",0))*LOAD_RESULTS!$D$4*0.5
-(_xlfn.IFS(LOAD_RESULTS!$C$5= LISTS!$A$14,'1. PV_Systems'!Q25,
     LOAD_RESULTS!$C$5= LISTS!$A$15,'2. PV_Rooftop'!Q25,
     LOAD_RESULTS!$C$5= LISTS!$A$16,'3. Wind_Parks'!Q25,
     LOAD_RESULTS!$C$5= LISTS!$A$17,'4. Biomass'!Q25,
     LOAD_RESULTS!$C$5="MENU",0))*LOAD_RESULTS!$D$6*0.5</f>
        <v>0</v>
      </c>
      <c r="Z25" s="20" cm="1">
        <f t="array" ref="Z25">(_xlfn.IFS(LOAD_RESULTS!$C$3= LISTS!$A$2,'1. Domestic'!R25,
     LOAD_RESULTS!$C$3= LISTS!$A$3,'3. Small_Commercial'!R25,
     LOAD_RESULTS!$C$3= LISTS!$A$4,'4.Large_Commercial_Shops-Stores'!R25,
     LOAD_RESULTS!$C$3= LISTS!$A$5,'5. Large_Commercial_Hotels'!R25,
     LOAD_RESULTS!$C$3= LISTS!$A$6,'6. Small_Industrial'!R25,
     LOAD_RESULTS!$C$3= LISTS!$A$7,'7. Large_Industrial'!R25,
     LOAD_RESULTS!$C$3= LISTS!$A$8,'10. Water_Pumping'!R25,
     LOAD_RESULTS!$C$3= LISTS!$A$9,'11. Thermal_Energy_Storage'!R25,
     LOAD_RESULTS!$C$3= LISTS!$A$10,'12. Street_Lighting'!R25,
LOAD_RESULTS!$C$3="MENU",0))*LOAD_RESULTS!$D$4*0.5
-(_xlfn.IFS(LOAD_RESULTS!$C$5= LISTS!$A$14,'1. PV_Systems'!R25,
     LOAD_RESULTS!$C$5= LISTS!$A$15,'2. PV_Rooftop'!R25,
     LOAD_RESULTS!$C$5= LISTS!$A$16,'3. Wind_Parks'!R25,
     LOAD_RESULTS!$C$5= LISTS!$A$17,'4. Biomass'!R25,
     LOAD_RESULTS!$C$5="MENU",0))*LOAD_RESULTS!$D$6*0.5</f>
        <v>0</v>
      </c>
      <c r="AA25" s="20" cm="1">
        <f t="array" ref="AA25">(_xlfn.IFS(LOAD_RESULTS!$C$3= LISTS!$A$2,'1. Domestic'!S25,
     LOAD_RESULTS!$C$3= LISTS!$A$3,'3. Small_Commercial'!S25,
     LOAD_RESULTS!$C$3= LISTS!$A$4,'4.Large_Commercial_Shops-Stores'!S25,
     LOAD_RESULTS!$C$3= LISTS!$A$5,'5. Large_Commercial_Hotels'!S25,
     LOAD_RESULTS!$C$3= LISTS!$A$6,'6. Small_Industrial'!S25,
     LOAD_RESULTS!$C$3= LISTS!$A$7,'7. Large_Industrial'!S25,
     LOAD_RESULTS!$C$3= LISTS!$A$8,'10. Water_Pumping'!S25,
     LOAD_RESULTS!$C$3= LISTS!$A$9,'11. Thermal_Energy_Storage'!S25,
     LOAD_RESULTS!$C$3= LISTS!$A$10,'12. Street_Lighting'!S25,
LOAD_RESULTS!$C$3="MENU",0))*LOAD_RESULTS!$D$4*0.5
-(_xlfn.IFS(LOAD_RESULTS!$C$5= LISTS!$A$14,'1. PV_Systems'!S25,
     LOAD_RESULTS!$C$5= LISTS!$A$15,'2. PV_Rooftop'!S25,
     LOAD_RESULTS!$C$5= LISTS!$A$16,'3. Wind_Parks'!S25,
     LOAD_RESULTS!$C$5= LISTS!$A$17,'4. Biomass'!S25,
     LOAD_RESULTS!$C$5="MENU",0))*LOAD_RESULTS!$D$6*0.5</f>
        <v>0</v>
      </c>
      <c r="AB25" s="20" cm="1">
        <f t="array" ref="AB25">(_xlfn.IFS(LOAD_RESULTS!$C$3= LISTS!$A$2,'1. Domestic'!T25,
     LOAD_RESULTS!$C$3= LISTS!$A$3,'3. Small_Commercial'!T25,
     LOAD_RESULTS!$C$3= LISTS!$A$4,'4.Large_Commercial_Shops-Stores'!T25,
     LOAD_RESULTS!$C$3= LISTS!$A$5,'5. Large_Commercial_Hotels'!T25,
     LOAD_RESULTS!$C$3= LISTS!$A$6,'6. Small_Industrial'!T25,
     LOAD_RESULTS!$C$3= LISTS!$A$7,'7. Large_Industrial'!T25,
     LOAD_RESULTS!$C$3= LISTS!$A$8,'10. Water_Pumping'!T25,
     LOAD_RESULTS!$C$3= LISTS!$A$9,'11. Thermal_Energy_Storage'!T25,
     LOAD_RESULTS!$C$3= LISTS!$A$10,'12. Street_Lighting'!T25,
LOAD_RESULTS!$C$3="MENU",0))*LOAD_RESULTS!$D$4*0.5
-(_xlfn.IFS(LOAD_RESULTS!$C$5= LISTS!$A$14,'1. PV_Systems'!T25,
     LOAD_RESULTS!$C$5= LISTS!$A$15,'2. PV_Rooftop'!T25,
     LOAD_RESULTS!$C$5= LISTS!$A$16,'3. Wind_Parks'!T25,
     LOAD_RESULTS!$C$5= LISTS!$A$17,'4. Biomass'!T25,
     LOAD_RESULTS!$C$5="MENU",0))*LOAD_RESULTS!$D$6*0.5</f>
        <v>0</v>
      </c>
      <c r="AC25" s="20" cm="1">
        <f t="array" ref="AC25">(_xlfn.IFS(LOAD_RESULTS!$C$3= LISTS!$A$2,'1. Domestic'!U25,
     LOAD_RESULTS!$C$3= LISTS!$A$3,'3. Small_Commercial'!U25,
     LOAD_RESULTS!$C$3= LISTS!$A$4,'4.Large_Commercial_Shops-Stores'!U25,
     LOAD_RESULTS!$C$3= LISTS!$A$5,'5. Large_Commercial_Hotels'!U25,
     LOAD_RESULTS!$C$3= LISTS!$A$6,'6. Small_Industrial'!U25,
     LOAD_RESULTS!$C$3= LISTS!$A$7,'7. Large_Industrial'!U25,
     LOAD_RESULTS!$C$3= LISTS!$A$8,'10. Water_Pumping'!U25,
     LOAD_RESULTS!$C$3= LISTS!$A$9,'11. Thermal_Energy_Storage'!U25,
     LOAD_RESULTS!$C$3= LISTS!$A$10,'12. Street_Lighting'!U25,
LOAD_RESULTS!$C$3="MENU",0))*LOAD_RESULTS!$D$4*0.5
-(_xlfn.IFS(LOAD_RESULTS!$C$5= LISTS!$A$14,'1. PV_Systems'!U25,
     LOAD_RESULTS!$C$5= LISTS!$A$15,'2. PV_Rooftop'!U25,
     LOAD_RESULTS!$C$5= LISTS!$A$16,'3. Wind_Parks'!U25,
     LOAD_RESULTS!$C$5= LISTS!$A$17,'4. Biomass'!U25,
     LOAD_RESULTS!$C$5="MENU",0))*LOAD_RESULTS!$D$6*0.5</f>
        <v>0</v>
      </c>
      <c r="AD25" s="20" cm="1">
        <f t="array" ref="AD25">(_xlfn.IFS(LOAD_RESULTS!$C$3= LISTS!$A$2,'1. Domestic'!V25,
     LOAD_RESULTS!$C$3= LISTS!$A$3,'3. Small_Commercial'!V25,
     LOAD_RESULTS!$C$3= LISTS!$A$4,'4.Large_Commercial_Shops-Stores'!V25,
     LOAD_RESULTS!$C$3= LISTS!$A$5,'5. Large_Commercial_Hotels'!V25,
     LOAD_RESULTS!$C$3= LISTS!$A$6,'6. Small_Industrial'!V25,
     LOAD_RESULTS!$C$3= LISTS!$A$7,'7. Large_Industrial'!V25,
     LOAD_RESULTS!$C$3= LISTS!$A$8,'10. Water_Pumping'!V25,
     LOAD_RESULTS!$C$3= LISTS!$A$9,'11. Thermal_Energy_Storage'!V25,
     LOAD_RESULTS!$C$3= LISTS!$A$10,'12. Street_Lighting'!V25,
LOAD_RESULTS!$C$3="MENU",0))*LOAD_RESULTS!$D$4*0.5
-(_xlfn.IFS(LOAD_RESULTS!$C$5= LISTS!$A$14,'1. PV_Systems'!V25,
     LOAD_RESULTS!$C$5= LISTS!$A$15,'2. PV_Rooftop'!V25,
     LOAD_RESULTS!$C$5= LISTS!$A$16,'3. Wind_Parks'!V25,
     LOAD_RESULTS!$C$5= LISTS!$A$17,'4. Biomass'!V25,
     LOAD_RESULTS!$C$5="MENU",0))*LOAD_RESULTS!$D$6*0.5</f>
        <v>0</v>
      </c>
      <c r="AE25" s="20" cm="1">
        <f t="array" ref="AE25">(_xlfn.IFS(LOAD_RESULTS!$C$3= LISTS!$A$2,'1. Domestic'!W25,
     LOAD_RESULTS!$C$3= LISTS!$A$3,'3. Small_Commercial'!W25,
     LOAD_RESULTS!$C$3= LISTS!$A$4,'4.Large_Commercial_Shops-Stores'!W25,
     LOAD_RESULTS!$C$3= LISTS!$A$5,'5. Large_Commercial_Hotels'!W25,
     LOAD_RESULTS!$C$3= LISTS!$A$6,'6. Small_Industrial'!W25,
     LOAD_RESULTS!$C$3= LISTS!$A$7,'7. Large_Industrial'!W25,
     LOAD_RESULTS!$C$3= LISTS!$A$8,'10. Water_Pumping'!W25,
     LOAD_RESULTS!$C$3= LISTS!$A$9,'11. Thermal_Energy_Storage'!W25,
     LOAD_RESULTS!$C$3= LISTS!$A$10,'12. Street_Lighting'!W25,
LOAD_RESULTS!$C$3="MENU",0))*LOAD_RESULTS!$D$4*0.5
-(_xlfn.IFS(LOAD_RESULTS!$C$5= LISTS!$A$14,'1. PV_Systems'!W25,
     LOAD_RESULTS!$C$5= LISTS!$A$15,'2. PV_Rooftop'!W25,
     LOAD_RESULTS!$C$5= LISTS!$A$16,'3. Wind_Parks'!W25,
     LOAD_RESULTS!$C$5= LISTS!$A$17,'4. Biomass'!W25,
     LOAD_RESULTS!$C$5="MENU",0))*LOAD_RESULTS!$D$6*0.5</f>
        <v>0</v>
      </c>
      <c r="AF25" s="20" cm="1">
        <f t="array" ref="AF25">(_xlfn.IFS(LOAD_RESULTS!$C$3= LISTS!$A$2,'1. Domestic'!X25,
     LOAD_RESULTS!$C$3= LISTS!$A$3,'3. Small_Commercial'!X25,
     LOAD_RESULTS!$C$3= LISTS!$A$4,'4.Large_Commercial_Shops-Stores'!X25,
     LOAD_RESULTS!$C$3= LISTS!$A$5,'5. Large_Commercial_Hotels'!X25,
     LOAD_RESULTS!$C$3= LISTS!$A$6,'6. Small_Industrial'!X25,
     LOAD_RESULTS!$C$3= LISTS!$A$7,'7. Large_Industrial'!X25,
     LOAD_RESULTS!$C$3= LISTS!$A$8,'10. Water_Pumping'!X25,
     LOAD_RESULTS!$C$3= LISTS!$A$9,'11. Thermal_Energy_Storage'!X25,
     LOAD_RESULTS!$C$3= LISTS!$A$10,'12. Street_Lighting'!X25,
LOAD_RESULTS!$C$3="MENU",0))*LOAD_RESULTS!$D$4*0.5
-(_xlfn.IFS(LOAD_RESULTS!$C$5= LISTS!$A$14,'1. PV_Systems'!X25,
     LOAD_RESULTS!$C$5= LISTS!$A$15,'2. PV_Rooftop'!X25,
     LOAD_RESULTS!$C$5= LISTS!$A$16,'3. Wind_Parks'!X25,
     LOAD_RESULTS!$C$5= LISTS!$A$17,'4. Biomass'!X25,
     LOAD_RESULTS!$C$5="MENU",0))*LOAD_RESULTS!$D$6*0.5</f>
        <v>0</v>
      </c>
      <c r="AG25" s="20" cm="1">
        <f t="array" ref="AG25">(_xlfn.IFS(LOAD_RESULTS!$C$3= LISTS!$A$2,'1. Domestic'!Y25,
     LOAD_RESULTS!$C$3= LISTS!$A$3,'3. Small_Commercial'!Y25,
     LOAD_RESULTS!$C$3= LISTS!$A$4,'4.Large_Commercial_Shops-Stores'!Y25,
     LOAD_RESULTS!$C$3= LISTS!$A$5,'5. Large_Commercial_Hotels'!Y25,
     LOAD_RESULTS!$C$3= LISTS!$A$6,'6. Small_Industrial'!Y25,
     LOAD_RESULTS!$C$3= LISTS!$A$7,'7. Large_Industrial'!Y25,
     LOAD_RESULTS!$C$3= LISTS!$A$8,'10. Water_Pumping'!Y25,
     LOAD_RESULTS!$C$3= LISTS!$A$9,'11. Thermal_Energy_Storage'!Y25,
     LOAD_RESULTS!$C$3= LISTS!$A$10,'12. Street_Lighting'!Y25,
LOAD_RESULTS!$C$3="MENU",0))*LOAD_RESULTS!$D$4*0.5
-(_xlfn.IFS(LOAD_RESULTS!$C$5= LISTS!$A$14,'1. PV_Systems'!Y25,
     LOAD_RESULTS!$C$5= LISTS!$A$15,'2. PV_Rooftop'!Y25,
     LOAD_RESULTS!$C$5= LISTS!$A$16,'3. Wind_Parks'!Y25,
     LOAD_RESULTS!$C$5= LISTS!$A$17,'4. Biomass'!Y25,
     LOAD_RESULTS!$C$5="MENU",0))*LOAD_RESULTS!$D$6*0.5</f>
        <v>0</v>
      </c>
      <c r="AI25" s="57"/>
      <c r="AJ25" s="20"/>
      <c r="AK25" s="20"/>
      <c r="AL25" s="20"/>
      <c r="AM25" s="20"/>
      <c r="AN25" s="20"/>
      <c r="AO25" s="20"/>
      <c r="AP25" s="20"/>
      <c r="AQ25" s="20"/>
      <c r="AS25" s="57"/>
      <c r="AT25" s="21"/>
      <c r="AU25" s="21"/>
      <c r="AX25" s="58">
        <v>0.45833333333333331</v>
      </c>
      <c r="AY25" s="19" t="e">
        <f t="shared" si="0"/>
        <v>#N/A</v>
      </c>
      <c r="AZ25" s="19" t="e" cm="1">
        <f t="array" ref="AZ25">(_xlfn.IFS(LOAD_RESULTS!$D$7="January",J25,
LOAD_RESULTS!$D$7="February",L25,
LOAD_RESULTS!$D$7="March",N25,
LOAD_RESULTS!$D$7="April",P25,
LOAD_RESULTS!$D$7="May",R25,
LOAD_RESULTS!$D$7="June",T25,
LOAD_RESULTS!$D$7="July",V25,
LOAD_RESULTS!$D$7="August",X25,
LOAD_RESULTS!$D$7="September",Z25,
LOAD_RESULTS!$D$7="October",AB25,
LOAD_RESULTS!$D$7="November",AD25,
LOAD_RESULTS!$D$7="December",AF25))</f>
        <v>#N/A</v>
      </c>
      <c r="BA25" s="19" t="e" cm="1">
        <f t="array" ref="BA25">(_xlfn.IFS(LOAD_RESULTS!$D$7="January",K25,
LOAD_RESULTS!$D$7="February",M25,
LOAD_RESULTS!$D$7="March",O25,
LOAD_RESULTS!$D$7="April",Q25,
LOAD_RESULTS!$D$7="May",S25,
LOAD_RESULTS!$D$7="June",U25,
LOAD_RESULTS!$D$7="July",W25,
LOAD_RESULTS!$D$7="August",Y25,
LOAD_RESULTS!$D$7="September",AA25,
LOAD_RESULTS!$D$7="October",AC25,
LOAD_RESULTS!$D$7="November",AE25,
LOAD_RESULTS!$D$7="December",AG25))</f>
        <v>#N/A</v>
      </c>
      <c r="BB25" s="19" t="e">
        <f t="shared" si="1"/>
        <v>#N/A</v>
      </c>
      <c r="BC25" s="19" t="e">
        <f t="shared" si="2"/>
        <v>#N/A</v>
      </c>
    </row>
    <row r="26" spans="1:55" x14ac:dyDescent="0.3">
      <c r="A26" s="60">
        <v>45658</v>
      </c>
      <c r="B26" s="61" t="s">
        <v>4</v>
      </c>
      <c r="C26" s="61" t="s">
        <v>108</v>
      </c>
      <c r="D26" s="61" t="s">
        <v>6</v>
      </c>
      <c r="E26" s="61" t="s">
        <v>49</v>
      </c>
      <c r="F26" s="61">
        <v>0.5</v>
      </c>
      <c r="G26" s="62">
        <v>0</v>
      </c>
      <c r="I26" s="40">
        <v>0.5</v>
      </c>
      <c r="J26" s="20" cm="1">
        <f t="array" ref="J26">(_xlfn.IFS(LOAD_RESULTS!$C$3= LISTS!$A$2,'1. Domestic'!B26,
     LOAD_RESULTS!$C$3= LISTS!$A$3,'3. Small_Commercial'!B26,
     LOAD_RESULTS!$C$3= LISTS!$A$4,'4.Large_Commercial_Shops-Stores'!B26,
     LOAD_RESULTS!$C$3= LISTS!$A$5,'5. Large_Commercial_Hotels'!B26,
     LOAD_RESULTS!$C$3= LISTS!$A$6,'6. Small_Industrial'!B26,
     LOAD_RESULTS!$C$3= LISTS!$A$7,'7. Large_Industrial'!B26,
     LOAD_RESULTS!$C$3= LISTS!$A$8,'10. Water_Pumping'!B26,
     LOAD_RESULTS!$C$3= LISTS!$A$9,'11. Thermal_Energy_Storage'!B26,
     LOAD_RESULTS!$C$3= LISTS!$A$10,'12. Street_Lighting'!B26,
LOAD_RESULTS!$C$3="MENU",0))*LOAD_RESULTS!$D$4*0.5
-(_xlfn.IFS(LOAD_RESULTS!$C$5= LISTS!$A$14,'1. PV_Systems'!B26,
     LOAD_RESULTS!$C$5= LISTS!$A$15,'2. PV_Rooftop'!B26,
     LOAD_RESULTS!$C$5= LISTS!$A$16,'3. Wind_Parks'!B26,
     LOAD_RESULTS!$C$5= LISTS!$A$17,'4. Biomass'!B26,
     LOAD_RESULTS!$C$5="MENU",0))*LOAD_RESULTS!$D$6*0.5</f>
        <v>0</v>
      </c>
      <c r="K26" s="20" cm="1">
        <f t="array" ref="K26">(_xlfn.IFS(LOAD_RESULTS!$C$3= LISTS!$A$2,'1. Domestic'!C26,
     LOAD_RESULTS!$C$3= LISTS!$A$3,'3. Small_Commercial'!C26,
     LOAD_RESULTS!$C$3= LISTS!$A$4,'4.Large_Commercial_Shops-Stores'!C26,
     LOAD_RESULTS!$C$3= LISTS!$A$5,'5. Large_Commercial_Hotels'!C26,
     LOAD_RESULTS!$C$3= LISTS!$A$6,'6. Small_Industrial'!C26,
     LOAD_RESULTS!$C$3= LISTS!$A$7,'7. Large_Industrial'!C26,
     LOAD_RESULTS!$C$3= LISTS!$A$8,'10. Water_Pumping'!C26,
     LOAD_RESULTS!$C$3= LISTS!$A$9,'11. Thermal_Energy_Storage'!C26,
     LOAD_RESULTS!$C$3= LISTS!$A$10,'12. Street_Lighting'!C26,
LOAD_RESULTS!$C$3="MENU",0))*LOAD_RESULTS!$D$4*0.5
-(_xlfn.IFS(LOAD_RESULTS!$C$5= LISTS!$A$14,'1. PV_Systems'!C26,
     LOAD_RESULTS!$C$5= LISTS!$A$15,'2. PV_Rooftop'!C26,
     LOAD_RESULTS!$C$5= LISTS!$A$16,'3. Wind_Parks'!C26,
     LOAD_RESULTS!$C$5= LISTS!$A$17,'4. Biomass'!C26,
     LOAD_RESULTS!$C$5="MENU",0))*LOAD_RESULTS!$D$6*0.5</f>
        <v>0</v>
      </c>
      <c r="L26" s="20" cm="1">
        <f t="array" ref="L26">(_xlfn.IFS(LOAD_RESULTS!$C$3= LISTS!$A$2,'1. Domestic'!D26,
     LOAD_RESULTS!$C$3= LISTS!$A$3,'3. Small_Commercial'!D26,
     LOAD_RESULTS!$C$3= LISTS!$A$4,'4.Large_Commercial_Shops-Stores'!D26,
     LOAD_RESULTS!$C$3= LISTS!$A$5,'5. Large_Commercial_Hotels'!D26,
     LOAD_RESULTS!$C$3= LISTS!$A$6,'6. Small_Industrial'!D26,
     LOAD_RESULTS!$C$3= LISTS!$A$7,'7. Large_Industrial'!D26,
     LOAD_RESULTS!$C$3= LISTS!$A$8,'10. Water_Pumping'!D26,
     LOAD_RESULTS!$C$3= LISTS!$A$9,'11. Thermal_Energy_Storage'!D26,
     LOAD_RESULTS!$C$3= LISTS!$A$10,'12. Street_Lighting'!D26,
LOAD_RESULTS!$C$3="MENU",0))*LOAD_RESULTS!$D$4*0.5
-(_xlfn.IFS(LOAD_RESULTS!$C$5= LISTS!$A$14,'1. PV_Systems'!D26,
     LOAD_RESULTS!$C$5= LISTS!$A$15,'2. PV_Rooftop'!D26,
     LOAD_RESULTS!$C$5= LISTS!$A$16,'3. Wind_Parks'!D26,
     LOAD_RESULTS!$C$5= LISTS!$A$17,'4. Biomass'!D26,
     LOAD_RESULTS!$C$5="MENU",0))*LOAD_RESULTS!$D$6*0.5</f>
        <v>0</v>
      </c>
      <c r="M26" s="20" cm="1">
        <f t="array" ref="M26">(_xlfn.IFS(LOAD_RESULTS!$C$3= LISTS!$A$2,'1. Domestic'!E26,
     LOAD_RESULTS!$C$3= LISTS!$A$3,'3. Small_Commercial'!E26,
     LOAD_RESULTS!$C$3= LISTS!$A$4,'4.Large_Commercial_Shops-Stores'!E26,
     LOAD_RESULTS!$C$3= LISTS!$A$5,'5. Large_Commercial_Hotels'!E26,
     LOAD_RESULTS!$C$3= LISTS!$A$6,'6. Small_Industrial'!E26,
     LOAD_RESULTS!$C$3= LISTS!$A$7,'7. Large_Industrial'!E26,
     LOAD_RESULTS!$C$3= LISTS!$A$8,'10. Water_Pumping'!E26,
     LOAD_RESULTS!$C$3= LISTS!$A$9,'11. Thermal_Energy_Storage'!E26,
     LOAD_RESULTS!$C$3= LISTS!$A$10,'12. Street_Lighting'!E26,
LOAD_RESULTS!$C$3="MENU",0))*LOAD_RESULTS!$D$4*0.5
-(_xlfn.IFS(LOAD_RESULTS!$C$5= LISTS!$A$14,'1. PV_Systems'!E26,
     LOAD_RESULTS!$C$5= LISTS!$A$15,'2. PV_Rooftop'!E26,
     LOAD_RESULTS!$C$5= LISTS!$A$16,'3. Wind_Parks'!E26,
     LOAD_RESULTS!$C$5= LISTS!$A$17,'4. Biomass'!E26,
     LOAD_RESULTS!$C$5="MENU",0))*LOAD_RESULTS!$D$6*0.5</f>
        <v>0</v>
      </c>
      <c r="N26" s="20" cm="1">
        <f t="array" ref="N26">(_xlfn.IFS(LOAD_RESULTS!$C$3= LISTS!$A$2,'1. Domestic'!F26,
     LOAD_RESULTS!$C$3= LISTS!$A$3,'3. Small_Commercial'!F26,
     LOAD_RESULTS!$C$3= LISTS!$A$4,'4.Large_Commercial_Shops-Stores'!F26,
     LOAD_RESULTS!$C$3= LISTS!$A$5,'5. Large_Commercial_Hotels'!F26,
     LOAD_RESULTS!$C$3= LISTS!$A$6,'6. Small_Industrial'!F26,
     LOAD_RESULTS!$C$3= LISTS!$A$7,'7. Large_Industrial'!F26,
     LOAD_RESULTS!$C$3= LISTS!$A$8,'10. Water_Pumping'!F26,
     LOAD_RESULTS!$C$3= LISTS!$A$9,'11. Thermal_Energy_Storage'!F26,
     LOAD_RESULTS!$C$3= LISTS!$A$10,'12. Street_Lighting'!F26,
LOAD_RESULTS!$C$3="MENU",0))*LOAD_RESULTS!$D$4*0.5
-(_xlfn.IFS(LOAD_RESULTS!$C$5= LISTS!$A$14,'1. PV_Systems'!F26,
     LOAD_RESULTS!$C$5= LISTS!$A$15,'2. PV_Rooftop'!F26,
     LOAD_RESULTS!$C$5= LISTS!$A$16,'3. Wind_Parks'!F26,
     LOAD_RESULTS!$C$5= LISTS!$A$17,'4. Biomass'!F26,
     LOAD_RESULTS!$C$5="MENU",0))*LOAD_RESULTS!$D$6*0.5</f>
        <v>0</v>
      </c>
      <c r="O26" s="20" cm="1">
        <f t="array" ref="O26">(_xlfn.IFS(LOAD_RESULTS!$C$3= LISTS!$A$2,'1. Domestic'!G26,
     LOAD_RESULTS!$C$3= LISTS!$A$3,'3. Small_Commercial'!G26,
     LOAD_RESULTS!$C$3= LISTS!$A$4,'4.Large_Commercial_Shops-Stores'!G26,
     LOAD_RESULTS!$C$3= LISTS!$A$5,'5. Large_Commercial_Hotels'!G26,
     LOAD_RESULTS!$C$3= LISTS!$A$6,'6. Small_Industrial'!G26,
     LOAD_RESULTS!$C$3= LISTS!$A$7,'7. Large_Industrial'!G26,
     LOAD_RESULTS!$C$3= LISTS!$A$8,'10. Water_Pumping'!G26,
     LOAD_RESULTS!$C$3= LISTS!$A$9,'11. Thermal_Energy_Storage'!G26,
     LOAD_RESULTS!$C$3= LISTS!$A$10,'12. Street_Lighting'!G26,
LOAD_RESULTS!$C$3="MENU",0))*LOAD_RESULTS!$D$4*0.5
-(_xlfn.IFS(LOAD_RESULTS!$C$5= LISTS!$A$14,'1. PV_Systems'!G26,
     LOAD_RESULTS!$C$5= LISTS!$A$15,'2. PV_Rooftop'!G26,
     LOAD_RESULTS!$C$5= LISTS!$A$16,'3. Wind_Parks'!G26,
     LOAD_RESULTS!$C$5= LISTS!$A$17,'4. Biomass'!G26,
     LOAD_RESULTS!$C$5="MENU",0))*LOAD_RESULTS!$D$6*0.5</f>
        <v>0</v>
      </c>
      <c r="P26" s="20" cm="1">
        <f t="array" ref="P26">(_xlfn.IFS(LOAD_RESULTS!$C$3= LISTS!$A$2,'1. Domestic'!H26,
     LOAD_RESULTS!$C$3= LISTS!$A$3,'3. Small_Commercial'!H26,
     LOAD_RESULTS!$C$3= LISTS!$A$4,'4.Large_Commercial_Shops-Stores'!H26,
     LOAD_RESULTS!$C$3= LISTS!$A$5,'5. Large_Commercial_Hotels'!H26,
     LOAD_RESULTS!$C$3= LISTS!$A$6,'6. Small_Industrial'!H26,
     LOAD_RESULTS!$C$3= LISTS!$A$7,'7. Large_Industrial'!H26,
     LOAD_RESULTS!$C$3= LISTS!$A$8,'10. Water_Pumping'!H26,
     LOAD_RESULTS!$C$3= LISTS!$A$9,'11. Thermal_Energy_Storage'!H26,
     LOAD_RESULTS!$C$3= LISTS!$A$10,'12. Street_Lighting'!H26,
LOAD_RESULTS!$C$3="MENU",0))*LOAD_RESULTS!$D$4*0.5
-(_xlfn.IFS(LOAD_RESULTS!$C$5= LISTS!$A$14,'1. PV_Systems'!H26,
     LOAD_RESULTS!$C$5= LISTS!$A$15,'2. PV_Rooftop'!H26,
     LOAD_RESULTS!$C$5= LISTS!$A$16,'3. Wind_Parks'!H26,
     LOAD_RESULTS!$C$5= LISTS!$A$17,'4. Biomass'!H26,
     LOAD_RESULTS!$C$5="MENU",0))*LOAD_RESULTS!$D$6*0.5</f>
        <v>0</v>
      </c>
      <c r="Q26" s="20" cm="1">
        <f t="array" ref="Q26">(_xlfn.IFS(LOAD_RESULTS!$C$3= LISTS!$A$2,'1. Domestic'!I26,
     LOAD_RESULTS!$C$3= LISTS!$A$3,'3. Small_Commercial'!I26,
     LOAD_RESULTS!$C$3= LISTS!$A$4,'4.Large_Commercial_Shops-Stores'!I26,
     LOAD_RESULTS!$C$3= LISTS!$A$5,'5. Large_Commercial_Hotels'!I26,
     LOAD_RESULTS!$C$3= LISTS!$A$6,'6. Small_Industrial'!I26,
     LOAD_RESULTS!$C$3= LISTS!$A$7,'7. Large_Industrial'!I26,
     LOAD_RESULTS!$C$3= LISTS!$A$8,'10. Water_Pumping'!I26,
     LOAD_RESULTS!$C$3= LISTS!$A$9,'11. Thermal_Energy_Storage'!I26,
     LOAD_RESULTS!$C$3= LISTS!$A$10,'12. Street_Lighting'!I26,
LOAD_RESULTS!$C$3="MENU",0))*LOAD_RESULTS!$D$4*0.5
-(_xlfn.IFS(LOAD_RESULTS!$C$5= LISTS!$A$14,'1. PV_Systems'!I26,
     LOAD_RESULTS!$C$5= LISTS!$A$15,'2. PV_Rooftop'!I26,
     LOAD_RESULTS!$C$5= LISTS!$A$16,'3. Wind_Parks'!I26,
     LOAD_RESULTS!$C$5= LISTS!$A$17,'4. Biomass'!I26,
     LOAD_RESULTS!$C$5="MENU",0))*LOAD_RESULTS!$D$6*0.5</f>
        <v>0</v>
      </c>
      <c r="R26" s="20" cm="1">
        <f t="array" ref="R26">(_xlfn.IFS(LOAD_RESULTS!$C$3= LISTS!$A$2,'1. Domestic'!J26,
     LOAD_RESULTS!$C$3= LISTS!$A$3,'3. Small_Commercial'!J26,
     LOAD_RESULTS!$C$3= LISTS!$A$4,'4.Large_Commercial_Shops-Stores'!J26,
     LOAD_RESULTS!$C$3= LISTS!$A$5,'5. Large_Commercial_Hotels'!J26,
     LOAD_RESULTS!$C$3= LISTS!$A$6,'6. Small_Industrial'!J26,
     LOAD_RESULTS!$C$3= LISTS!$A$7,'7. Large_Industrial'!J26,
     LOAD_RESULTS!$C$3= LISTS!$A$8,'10. Water_Pumping'!J26,
     LOAD_RESULTS!$C$3= LISTS!$A$9,'11. Thermal_Energy_Storage'!J26,
     LOAD_RESULTS!$C$3= LISTS!$A$10,'12. Street_Lighting'!J26,
LOAD_RESULTS!$C$3="MENU",0))*LOAD_RESULTS!$D$4*0.5
-(_xlfn.IFS(LOAD_RESULTS!$C$5= LISTS!$A$14,'1. PV_Systems'!J26,
     LOAD_RESULTS!$C$5= LISTS!$A$15,'2. PV_Rooftop'!J26,
     LOAD_RESULTS!$C$5= LISTS!$A$16,'3. Wind_Parks'!J26,
     LOAD_RESULTS!$C$5= LISTS!$A$17,'4. Biomass'!J26,
     LOAD_RESULTS!$C$5="MENU",0))*LOAD_RESULTS!$D$6*0.5</f>
        <v>0</v>
      </c>
      <c r="S26" s="20" cm="1">
        <f t="array" ref="S26">(_xlfn.IFS(LOAD_RESULTS!$C$3= LISTS!$A$2,'1. Domestic'!K26,
     LOAD_RESULTS!$C$3= LISTS!$A$3,'3. Small_Commercial'!K26,
     LOAD_RESULTS!$C$3= LISTS!$A$4,'4.Large_Commercial_Shops-Stores'!K26,
     LOAD_RESULTS!$C$3= LISTS!$A$5,'5. Large_Commercial_Hotels'!K26,
     LOAD_RESULTS!$C$3= LISTS!$A$6,'6. Small_Industrial'!K26,
     LOAD_RESULTS!$C$3= LISTS!$A$7,'7. Large_Industrial'!K26,
     LOAD_RESULTS!$C$3= LISTS!$A$8,'10. Water_Pumping'!K26,
     LOAD_RESULTS!$C$3= LISTS!$A$9,'11. Thermal_Energy_Storage'!K26,
     LOAD_RESULTS!$C$3= LISTS!$A$10,'12. Street_Lighting'!K26,
LOAD_RESULTS!$C$3="MENU",0))*LOAD_RESULTS!$D$4*0.5
-(_xlfn.IFS(LOAD_RESULTS!$C$5= LISTS!$A$14,'1. PV_Systems'!K26,
     LOAD_RESULTS!$C$5= LISTS!$A$15,'2. PV_Rooftop'!K26,
     LOAD_RESULTS!$C$5= LISTS!$A$16,'3. Wind_Parks'!K26,
     LOAD_RESULTS!$C$5= LISTS!$A$17,'4. Biomass'!K26,
     LOAD_RESULTS!$C$5="MENU",0))*LOAD_RESULTS!$D$6*0.5</f>
        <v>0</v>
      </c>
      <c r="T26" s="20" cm="1">
        <f t="array" ref="T26">(_xlfn.IFS(LOAD_RESULTS!$C$3= LISTS!$A$2,'1. Domestic'!L26,
     LOAD_RESULTS!$C$3= LISTS!$A$3,'3. Small_Commercial'!L26,
     LOAD_RESULTS!$C$3= LISTS!$A$4,'4.Large_Commercial_Shops-Stores'!L26,
     LOAD_RESULTS!$C$3= LISTS!$A$5,'5. Large_Commercial_Hotels'!L26,
     LOAD_RESULTS!$C$3= LISTS!$A$6,'6. Small_Industrial'!L26,
     LOAD_RESULTS!$C$3= LISTS!$A$7,'7. Large_Industrial'!L26,
     LOAD_RESULTS!$C$3= LISTS!$A$8,'10. Water_Pumping'!L26,
     LOAD_RESULTS!$C$3= LISTS!$A$9,'11. Thermal_Energy_Storage'!L26,
     LOAD_RESULTS!$C$3= LISTS!$A$10,'12. Street_Lighting'!L26,
LOAD_RESULTS!$C$3="MENU",0))*LOAD_RESULTS!$D$4*0.5
-(_xlfn.IFS(LOAD_RESULTS!$C$5= LISTS!$A$14,'1. PV_Systems'!L26,
     LOAD_RESULTS!$C$5= LISTS!$A$15,'2. PV_Rooftop'!L26,
     LOAD_RESULTS!$C$5= LISTS!$A$16,'3. Wind_Parks'!L26,
     LOAD_RESULTS!$C$5= LISTS!$A$17,'4. Biomass'!L26,
     LOAD_RESULTS!$C$5="MENU",0))*LOAD_RESULTS!$D$6*0.5</f>
        <v>0</v>
      </c>
      <c r="U26" s="20" cm="1">
        <f t="array" ref="U26">(_xlfn.IFS(LOAD_RESULTS!$C$3= LISTS!$A$2,'1. Domestic'!M26,
     LOAD_RESULTS!$C$3= LISTS!$A$3,'3. Small_Commercial'!M26,
     LOAD_RESULTS!$C$3= LISTS!$A$4,'4.Large_Commercial_Shops-Stores'!M26,
     LOAD_RESULTS!$C$3= LISTS!$A$5,'5. Large_Commercial_Hotels'!M26,
     LOAD_RESULTS!$C$3= LISTS!$A$6,'6. Small_Industrial'!M26,
     LOAD_RESULTS!$C$3= LISTS!$A$7,'7. Large_Industrial'!M26,
     LOAD_RESULTS!$C$3= LISTS!$A$8,'10. Water_Pumping'!M26,
     LOAD_RESULTS!$C$3= LISTS!$A$9,'11. Thermal_Energy_Storage'!M26,
     LOAD_RESULTS!$C$3= LISTS!$A$10,'12. Street_Lighting'!M26,
LOAD_RESULTS!$C$3="MENU",0))*LOAD_RESULTS!$D$4*0.5
-(_xlfn.IFS(LOAD_RESULTS!$C$5= LISTS!$A$14,'1. PV_Systems'!M26,
     LOAD_RESULTS!$C$5= LISTS!$A$15,'2. PV_Rooftop'!M26,
     LOAD_RESULTS!$C$5= LISTS!$A$16,'3. Wind_Parks'!M26,
     LOAD_RESULTS!$C$5= LISTS!$A$17,'4. Biomass'!M26,
     LOAD_RESULTS!$C$5="MENU",0))*LOAD_RESULTS!$D$6*0.5</f>
        <v>0</v>
      </c>
      <c r="V26" s="20" cm="1">
        <f t="array" ref="V26">(_xlfn.IFS(LOAD_RESULTS!$C$3= LISTS!$A$2,'1. Domestic'!N26,
     LOAD_RESULTS!$C$3= LISTS!$A$3,'3. Small_Commercial'!N26,
     LOAD_RESULTS!$C$3= LISTS!$A$4,'4.Large_Commercial_Shops-Stores'!N26,
     LOAD_RESULTS!$C$3= LISTS!$A$5,'5. Large_Commercial_Hotels'!N26,
     LOAD_RESULTS!$C$3= LISTS!$A$6,'6. Small_Industrial'!N26,
     LOAD_RESULTS!$C$3= LISTS!$A$7,'7. Large_Industrial'!N26,
     LOAD_RESULTS!$C$3= LISTS!$A$8,'10. Water_Pumping'!N26,
     LOAD_RESULTS!$C$3= LISTS!$A$9,'11. Thermal_Energy_Storage'!N26,
     LOAD_RESULTS!$C$3= LISTS!$A$10,'12. Street_Lighting'!N26,
LOAD_RESULTS!$C$3="MENU",0))*LOAD_RESULTS!$D$4*0.5
-(_xlfn.IFS(LOAD_RESULTS!$C$5= LISTS!$A$14,'1. PV_Systems'!N26,
     LOAD_RESULTS!$C$5= LISTS!$A$15,'2. PV_Rooftop'!N26,
     LOAD_RESULTS!$C$5= LISTS!$A$16,'3. Wind_Parks'!N26,
     LOAD_RESULTS!$C$5= LISTS!$A$17,'4. Biomass'!N26,
     LOAD_RESULTS!$C$5="MENU",0))*LOAD_RESULTS!$D$6*0.5</f>
        <v>0</v>
      </c>
      <c r="W26" s="20" cm="1">
        <f t="array" ref="W26">(_xlfn.IFS(LOAD_RESULTS!$C$3= LISTS!$A$2,'1. Domestic'!O26,
     LOAD_RESULTS!$C$3= LISTS!$A$3,'3. Small_Commercial'!O26,
     LOAD_RESULTS!$C$3= LISTS!$A$4,'4.Large_Commercial_Shops-Stores'!O26,
     LOAD_RESULTS!$C$3= LISTS!$A$5,'5. Large_Commercial_Hotels'!O26,
     LOAD_RESULTS!$C$3= LISTS!$A$6,'6. Small_Industrial'!O26,
     LOAD_RESULTS!$C$3= LISTS!$A$7,'7. Large_Industrial'!O26,
     LOAD_RESULTS!$C$3= LISTS!$A$8,'10. Water_Pumping'!O26,
     LOAD_RESULTS!$C$3= LISTS!$A$9,'11. Thermal_Energy_Storage'!O26,
     LOAD_RESULTS!$C$3= LISTS!$A$10,'12. Street_Lighting'!O26,
LOAD_RESULTS!$C$3="MENU",0))*LOAD_RESULTS!$D$4*0.5
-(_xlfn.IFS(LOAD_RESULTS!$C$5= LISTS!$A$14,'1. PV_Systems'!O26,
     LOAD_RESULTS!$C$5= LISTS!$A$15,'2. PV_Rooftop'!O26,
     LOAD_RESULTS!$C$5= LISTS!$A$16,'3. Wind_Parks'!O26,
     LOAD_RESULTS!$C$5= LISTS!$A$17,'4. Biomass'!O26,
     LOAD_RESULTS!$C$5="MENU",0))*LOAD_RESULTS!$D$6*0.5</f>
        <v>0</v>
      </c>
      <c r="X26" s="20" cm="1">
        <f t="array" ref="X26">(_xlfn.IFS(LOAD_RESULTS!$C$3= LISTS!$A$2,'1. Domestic'!P26,
     LOAD_RESULTS!$C$3= LISTS!$A$3,'3. Small_Commercial'!P26,
     LOAD_RESULTS!$C$3= LISTS!$A$4,'4.Large_Commercial_Shops-Stores'!P26,
     LOAD_RESULTS!$C$3= LISTS!$A$5,'5. Large_Commercial_Hotels'!P26,
     LOAD_RESULTS!$C$3= LISTS!$A$6,'6. Small_Industrial'!P26,
     LOAD_RESULTS!$C$3= LISTS!$A$7,'7. Large_Industrial'!P26,
     LOAD_RESULTS!$C$3= LISTS!$A$8,'10. Water_Pumping'!P26,
     LOAD_RESULTS!$C$3= LISTS!$A$9,'11. Thermal_Energy_Storage'!P26,
     LOAD_RESULTS!$C$3= LISTS!$A$10,'12. Street_Lighting'!P26,
LOAD_RESULTS!$C$3="MENU",0))*LOAD_RESULTS!$D$4*0.5
-(_xlfn.IFS(LOAD_RESULTS!$C$5= LISTS!$A$14,'1. PV_Systems'!P26,
     LOAD_RESULTS!$C$5= LISTS!$A$15,'2. PV_Rooftop'!P26,
     LOAD_RESULTS!$C$5= LISTS!$A$16,'3. Wind_Parks'!P26,
     LOAD_RESULTS!$C$5= LISTS!$A$17,'4. Biomass'!P26,
     LOAD_RESULTS!$C$5="MENU",0))*LOAD_RESULTS!$D$6*0.5</f>
        <v>0</v>
      </c>
      <c r="Y26" s="20" cm="1">
        <f t="array" ref="Y26">(_xlfn.IFS(LOAD_RESULTS!$C$3= LISTS!$A$2,'1. Domestic'!Q26,
     LOAD_RESULTS!$C$3= LISTS!$A$3,'3. Small_Commercial'!Q26,
     LOAD_RESULTS!$C$3= LISTS!$A$4,'4.Large_Commercial_Shops-Stores'!Q26,
     LOAD_RESULTS!$C$3= LISTS!$A$5,'5. Large_Commercial_Hotels'!Q26,
     LOAD_RESULTS!$C$3= LISTS!$A$6,'6. Small_Industrial'!Q26,
     LOAD_RESULTS!$C$3= LISTS!$A$7,'7. Large_Industrial'!Q26,
     LOAD_RESULTS!$C$3= LISTS!$A$8,'10. Water_Pumping'!Q26,
     LOAD_RESULTS!$C$3= LISTS!$A$9,'11. Thermal_Energy_Storage'!Q26,
     LOAD_RESULTS!$C$3= LISTS!$A$10,'12. Street_Lighting'!Q26,
LOAD_RESULTS!$C$3="MENU",0))*LOAD_RESULTS!$D$4*0.5
-(_xlfn.IFS(LOAD_RESULTS!$C$5= LISTS!$A$14,'1. PV_Systems'!Q26,
     LOAD_RESULTS!$C$5= LISTS!$A$15,'2. PV_Rooftop'!Q26,
     LOAD_RESULTS!$C$5= LISTS!$A$16,'3. Wind_Parks'!Q26,
     LOAD_RESULTS!$C$5= LISTS!$A$17,'4. Biomass'!Q26,
     LOAD_RESULTS!$C$5="MENU",0))*LOAD_RESULTS!$D$6*0.5</f>
        <v>0</v>
      </c>
      <c r="Z26" s="20" cm="1">
        <f t="array" ref="Z26">(_xlfn.IFS(LOAD_RESULTS!$C$3= LISTS!$A$2,'1. Domestic'!R26,
     LOAD_RESULTS!$C$3= LISTS!$A$3,'3. Small_Commercial'!R26,
     LOAD_RESULTS!$C$3= LISTS!$A$4,'4.Large_Commercial_Shops-Stores'!R26,
     LOAD_RESULTS!$C$3= LISTS!$A$5,'5. Large_Commercial_Hotels'!R26,
     LOAD_RESULTS!$C$3= LISTS!$A$6,'6. Small_Industrial'!R26,
     LOAD_RESULTS!$C$3= LISTS!$A$7,'7. Large_Industrial'!R26,
     LOAD_RESULTS!$C$3= LISTS!$A$8,'10. Water_Pumping'!R26,
     LOAD_RESULTS!$C$3= LISTS!$A$9,'11. Thermal_Energy_Storage'!R26,
     LOAD_RESULTS!$C$3= LISTS!$A$10,'12. Street_Lighting'!R26,
LOAD_RESULTS!$C$3="MENU",0))*LOAD_RESULTS!$D$4*0.5
-(_xlfn.IFS(LOAD_RESULTS!$C$5= LISTS!$A$14,'1. PV_Systems'!R26,
     LOAD_RESULTS!$C$5= LISTS!$A$15,'2. PV_Rooftop'!R26,
     LOAD_RESULTS!$C$5= LISTS!$A$16,'3. Wind_Parks'!R26,
     LOAD_RESULTS!$C$5= LISTS!$A$17,'4. Biomass'!R26,
     LOAD_RESULTS!$C$5="MENU",0))*LOAD_RESULTS!$D$6*0.5</f>
        <v>0</v>
      </c>
      <c r="AA26" s="20" cm="1">
        <f t="array" ref="AA26">(_xlfn.IFS(LOAD_RESULTS!$C$3= LISTS!$A$2,'1. Domestic'!S26,
     LOAD_RESULTS!$C$3= LISTS!$A$3,'3. Small_Commercial'!S26,
     LOAD_RESULTS!$C$3= LISTS!$A$4,'4.Large_Commercial_Shops-Stores'!S26,
     LOAD_RESULTS!$C$3= LISTS!$A$5,'5. Large_Commercial_Hotels'!S26,
     LOAD_RESULTS!$C$3= LISTS!$A$6,'6. Small_Industrial'!S26,
     LOAD_RESULTS!$C$3= LISTS!$A$7,'7. Large_Industrial'!S26,
     LOAD_RESULTS!$C$3= LISTS!$A$8,'10. Water_Pumping'!S26,
     LOAD_RESULTS!$C$3= LISTS!$A$9,'11. Thermal_Energy_Storage'!S26,
     LOAD_RESULTS!$C$3= LISTS!$A$10,'12. Street_Lighting'!S26,
LOAD_RESULTS!$C$3="MENU",0))*LOAD_RESULTS!$D$4*0.5
-(_xlfn.IFS(LOAD_RESULTS!$C$5= LISTS!$A$14,'1. PV_Systems'!S26,
     LOAD_RESULTS!$C$5= LISTS!$A$15,'2. PV_Rooftop'!S26,
     LOAD_RESULTS!$C$5= LISTS!$A$16,'3. Wind_Parks'!S26,
     LOAD_RESULTS!$C$5= LISTS!$A$17,'4. Biomass'!S26,
     LOAD_RESULTS!$C$5="MENU",0))*LOAD_RESULTS!$D$6*0.5</f>
        <v>0</v>
      </c>
      <c r="AB26" s="20" cm="1">
        <f t="array" ref="AB26">(_xlfn.IFS(LOAD_RESULTS!$C$3= LISTS!$A$2,'1. Domestic'!T26,
     LOAD_RESULTS!$C$3= LISTS!$A$3,'3. Small_Commercial'!T26,
     LOAD_RESULTS!$C$3= LISTS!$A$4,'4.Large_Commercial_Shops-Stores'!T26,
     LOAD_RESULTS!$C$3= LISTS!$A$5,'5. Large_Commercial_Hotels'!T26,
     LOAD_RESULTS!$C$3= LISTS!$A$6,'6. Small_Industrial'!T26,
     LOAD_RESULTS!$C$3= LISTS!$A$7,'7. Large_Industrial'!T26,
     LOAD_RESULTS!$C$3= LISTS!$A$8,'10. Water_Pumping'!T26,
     LOAD_RESULTS!$C$3= LISTS!$A$9,'11. Thermal_Energy_Storage'!T26,
     LOAD_RESULTS!$C$3= LISTS!$A$10,'12. Street_Lighting'!T26,
LOAD_RESULTS!$C$3="MENU",0))*LOAD_RESULTS!$D$4*0.5
-(_xlfn.IFS(LOAD_RESULTS!$C$5= LISTS!$A$14,'1. PV_Systems'!T26,
     LOAD_RESULTS!$C$5= LISTS!$A$15,'2. PV_Rooftop'!T26,
     LOAD_RESULTS!$C$5= LISTS!$A$16,'3. Wind_Parks'!T26,
     LOAD_RESULTS!$C$5= LISTS!$A$17,'4. Biomass'!T26,
     LOAD_RESULTS!$C$5="MENU",0))*LOAD_RESULTS!$D$6*0.5</f>
        <v>0</v>
      </c>
      <c r="AC26" s="20" cm="1">
        <f t="array" ref="AC26">(_xlfn.IFS(LOAD_RESULTS!$C$3= LISTS!$A$2,'1. Domestic'!U26,
     LOAD_RESULTS!$C$3= LISTS!$A$3,'3. Small_Commercial'!U26,
     LOAD_RESULTS!$C$3= LISTS!$A$4,'4.Large_Commercial_Shops-Stores'!U26,
     LOAD_RESULTS!$C$3= LISTS!$A$5,'5. Large_Commercial_Hotels'!U26,
     LOAD_RESULTS!$C$3= LISTS!$A$6,'6. Small_Industrial'!U26,
     LOAD_RESULTS!$C$3= LISTS!$A$7,'7. Large_Industrial'!U26,
     LOAD_RESULTS!$C$3= LISTS!$A$8,'10. Water_Pumping'!U26,
     LOAD_RESULTS!$C$3= LISTS!$A$9,'11. Thermal_Energy_Storage'!U26,
     LOAD_RESULTS!$C$3= LISTS!$A$10,'12. Street_Lighting'!U26,
LOAD_RESULTS!$C$3="MENU",0))*LOAD_RESULTS!$D$4*0.5
-(_xlfn.IFS(LOAD_RESULTS!$C$5= LISTS!$A$14,'1. PV_Systems'!U26,
     LOAD_RESULTS!$C$5= LISTS!$A$15,'2. PV_Rooftop'!U26,
     LOAD_RESULTS!$C$5= LISTS!$A$16,'3. Wind_Parks'!U26,
     LOAD_RESULTS!$C$5= LISTS!$A$17,'4. Biomass'!U26,
     LOAD_RESULTS!$C$5="MENU",0))*LOAD_RESULTS!$D$6*0.5</f>
        <v>0</v>
      </c>
      <c r="AD26" s="20" cm="1">
        <f t="array" ref="AD26">(_xlfn.IFS(LOAD_RESULTS!$C$3= LISTS!$A$2,'1. Domestic'!V26,
     LOAD_RESULTS!$C$3= LISTS!$A$3,'3. Small_Commercial'!V26,
     LOAD_RESULTS!$C$3= LISTS!$A$4,'4.Large_Commercial_Shops-Stores'!V26,
     LOAD_RESULTS!$C$3= LISTS!$A$5,'5. Large_Commercial_Hotels'!V26,
     LOAD_RESULTS!$C$3= LISTS!$A$6,'6. Small_Industrial'!V26,
     LOAD_RESULTS!$C$3= LISTS!$A$7,'7. Large_Industrial'!V26,
     LOAD_RESULTS!$C$3= LISTS!$A$8,'10. Water_Pumping'!V26,
     LOAD_RESULTS!$C$3= LISTS!$A$9,'11. Thermal_Energy_Storage'!V26,
     LOAD_RESULTS!$C$3= LISTS!$A$10,'12. Street_Lighting'!V26,
LOAD_RESULTS!$C$3="MENU",0))*LOAD_RESULTS!$D$4*0.5
-(_xlfn.IFS(LOAD_RESULTS!$C$5= LISTS!$A$14,'1. PV_Systems'!V26,
     LOAD_RESULTS!$C$5= LISTS!$A$15,'2. PV_Rooftop'!V26,
     LOAD_RESULTS!$C$5= LISTS!$A$16,'3. Wind_Parks'!V26,
     LOAD_RESULTS!$C$5= LISTS!$A$17,'4. Biomass'!V26,
     LOAD_RESULTS!$C$5="MENU",0))*LOAD_RESULTS!$D$6*0.5</f>
        <v>0</v>
      </c>
      <c r="AE26" s="20" cm="1">
        <f t="array" ref="AE26">(_xlfn.IFS(LOAD_RESULTS!$C$3= LISTS!$A$2,'1. Domestic'!W26,
     LOAD_RESULTS!$C$3= LISTS!$A$3,'3. Small_Commercial'!W26,
     LOAD_RESULTS!$C$3= LISTS!$A$4,'4.Large_Commercial_Shops-Stores'!W26,
     LOAD_RESULTS!$C$3= LISTS!$A$5,'5. Large_Commercial_Hotels'!W26,
     LOAD_RESULTS!$C$3= LISTS!$A$6,'6. Small_Industrial'!W26,
     LOAD_RESULTS!$C$3= LISTS!$A$7,'7. Large_Industrial'!W26,
     LOAD_RESULTS!$C$3= LISTS!$A$8,'10. Water_Pumping'!W26,
     LOAD_RESULTS!$C$3= LISTS!$A$9,'11. Thermal_Energy_Storage'!W26,
     LOAD_RESULTS!$C$3= LISTS!$A$10,'12. Street_Lighting'!W26,
LOAD_RESULTS!$C$3="MENU",0))*LOAD_RESULTS!$D$4*0.5
-(_xlfn.IFS(LOAD_RESULTS!$C$5= LISTS!$A$14,'1. PV_Systems'!W26,
     LOAD_RESULTS!$C$5= LISTS!$A$15,'2. PV_Rooftop'!W26,
     LOAD_RESULTS!$C$5= LISTS!$A$16,'3. Wind_Parks'!W26,
     LOAD_RESULTS!$C$5= LISTS!$A$17,'4. Biomass'!W26,
     LOAD_RESULTS!$C$5="MENU",0))*LOAD_RESULTS!$D$6*0.5</f>
        <v>0</v>
      </c>
      <c r="AF26" s="20" cm="1">
        <f t="array" ref="AF26">(_xlfn.IFS(LOAD_RESULTS!$C$3= LISTS!$A$2,'1. Domestic'!X26,
     LOAD_RESULTS!$C$3= LISTS!$A$3,'3. Small_Commercial'!X26,
     LOAD_RESULTS!$C$3= LISTS!$A$4,'4.Large_Commercial_Shops-Stores'!X26,
     LOAD_RESULTS!$C$3= LISTS!$A$5,'5. Large_Commercial_Hotels'!X26,
     LOAD_RESULTS!$C$3= LISTS!$A$6,'6. Small_Industrial'!X26,
     LOAD_RESULTS!$C$3= LISTS!$A$7,'7. Large_Industrial'!X26,
     LOAD_RESULTS!$C$3= LISTS!$A$8,'10. Water_Pumping'!X26,
     LOAD_RESULTS!$C$3= LISTS!$A$9,'11. Thermal_Energy_Storage'!X26,
     LOAD_RESULTS!$C$3= LISTS!$A$10,'12. Street_Lighting'!X26,
LOAD_RESULTS!$C$3="MENU",0))*LOAD_RESULTS!$D$4*0.5
-(_xlfn.IFS(LOAD_RESULTS!$C$5= LISTS!$A$14,'1. PV_Systems'!X26,
     LOAD_RESULTS!$C$5= LISTS!$A$15,'2. PV_Rooftop'!X26,
     LOAD_RESULTS!$C$5= LISTS!$A$16,'3. Wind_Parks'!X26,
     LOAD_RESULTS!$C$5= LISTS!$A$17,'4. Biomass'!X26,
     LOAD_RESULTS!$C$5="MENU",0))*LOAD_RESULTS!$D$6*0.5</f>
        <v>0</v>
      </c>
      <c r="AG26" s="20" cm="1">
        <f t="array" ref="AG26">(_xlfn.IFS(LOAD_RESULTS!$C$3= LISTS!$A$2,'1. Domestic'!Y26,
     LOAD_RESULTS!$C$3= LISTS!$A$3,'3. Small_Commercial'!Y26,
     LOAD_RESULTS!$C$3= LISTS!$A$4,'4.Large_Commercial_Shops-Stores'!Y26,
     LOAD_RESULTS!$C$3= LISTS!$A$5,'5. Large_Commercial_Hotels'!Y26,
     LOAD_RESULTS!$C$3= LISTS!$A$6,'6. Small_Industrial'!Y26,
     LOAD_RESULTS!$C$3= LISTS!$A$7,'7. Large_Industrial'!Y26,
     LOAD_RESULTS!$C$3= LISTS!$A$8,'10. Water_Pumping'!Y26,
     LOAD_RESULTS!$C$3= LISTS!$A$9,'11. Thermal_Energy_Storage'!Y26,
     LOAD_RESULTS!$C$3= LISTS!$A$10,'12. Street_Lighting'!Y26,
LOAD_RESULTS!$C$3="MENU",0))*LOAD_RESULTS!$D$4*0.5
-(_xlfn.IFS(LOAD_RESULTS!$C$5= LISTS!$A$14,'1. PV_Systems'!Y26,
     LOAD_RESULTS!$C$5= LISTS!$A$15,'2. PV_Rooftop'!Y26,
     LOAD_RESULTS!$C$5= LISTS!$A$16,'3. Wind_Parks'!Y26,
     LOAD_RESULTS!$C$5= LISTS!$A$17,'4. Biomass'!Y26,
     LOAD_RESULTS!$C$5="MENU",0))*LOAD_RESULTS!$D$6*0.5</f>
        <v>0</v>
      </c>
      <c r="AI26" s="57"/>
      <c r="AJ26" s="20"/>
      <c r="AK26" s="20"/>
      <c r="AL26" s="20"/>
      <c r="AM26" s="20"/>
      <c r="AN26" s="20"/>
      <c r="AO26" s="20"/>
      <c r="AP26" s="20"/>
      <c r="AQ26" s="20"/>
      <c r="AS26" s="57"/>
      <c r="AT26" s="21"/>
      <c r="AU26" s="21"/>
      <c r="AX26" s="63">
        <v>0.47916666666666669</v>
      </c>
      <c r="AY26" s="19" t="e">
        <f t="shared" si="0"/>
        <v>#N/A</v>
      </c>
      <c r="AZ26" s="19" t="e" cm="1">
        <f t="array" ref="AZ26">(_xlfn.IFS(LOAD_RESULTS!$D$7="January",J26,
LOAD_RESULTS!$D$7="February",L26,
LOAD_RESULTS!$D$7="March",N26,
LOAD_RESULTS!$D$7="April",P26,
LOAD_RESULTS!$D$7="May",R26,
LOAD_RESULTS!$D$7="June",T26,
LOAD_RESULTS!$D$7="July",V26,
LOAD_RESULTS!$D$7="August",X26,
LOAD_RESULTS!$D$7="September",Z26,
LOAD_RESULTS!$D$7="October",AB26,
LOAD_RESULTS!$D$7="November",AD26,
LOAD_RESULTS!$D$7="December",AF26))</f>
        <v>#N/A</v>
      </c>
      <c r="BA26" s="19" t="e" cm="1">
        <f t="array" ref="BA26">(_xlfn.IFS(LOAD_RESULTS!$D$7="January",K26,
LOAD_RESULTS!$D$7="February",M26,
LOAD_RESULTS!$D$7="March",O26,
LOAD_RESULTS!$D$7="April",Q26,
LOAD_RESULTS!$D$7="May",S26,
LOAD_RESULTS!$D$7="June",U26,
LOAD_RESULTS!$D$7="July",W26,
LOAD_RESULTS!$D$7="August",Y26,
LOAD_RESULTS!$D$7="September",AA26,
LOAD_RESULTS!$D$7="October",AC26,
LOAD_RESULTS!$D$7="November",AE26,
LOAD_RESULTS!$D$7="December",AG26))</f>
        <v>#N/A</v>
      </c>
      <c r="BB26" s="19" t="e">
        <f t="shared" si="1"/>
        <v>#N/A</v>
      </c>
      <c r="BC26" s="19" t="e">
        <f t="shared" si="2"/>
        <v>#N/A</v>
      </c>
    </row>
    <row r="27" spans="1:55" x14ac:dyDescent="0.3">
      <c r="A27" s="54">
        <v>45658</v>
      </c>
      <c r="B27" s="55" t="s">
        <v>4</v>
      </c>
      <c r="C27" s="55" t="s">
        <v>108</v>
      </c>
      <c r="D27" s="55" t="s">
        <v>6</v>
      </c>
      <c r="E27" s="55" t="s">
        <v>49</v>
      </c>
      <c r="F27" s="55">
        <v>0.52083333333333337</v>
      </c>
      <c r="G27" s="56">
        <v>0</v>
      </c>
      <c r="I27" s="40">
        <v>0.52083333333333337</v>
      </c>
      <c r="J27" s="20" cm="1">
        <f t="array" ref="J27">(_xlfn.IFS(LOAD_RESULTS!$C$3= LISTS!$A$2,'1. Domestic'!B27,
     LOAD_RESULTS!$C$3= LISTS!$A$3,'3. Small_Commercial'!B27,
     LOAD_RESULTS!$C$3= LISTS!$A$4,'4.Large_Commercial_Shops-Stores'!B27,
     LOAD_RESULTS!$C$3= LISTS!$A$5,'5. Large_Commercial_Hotels'!B27,
     LOAD_RESULTS!$C$3= LISTS!$A$6,'6. Small_Industrial'!B27,
     LOAD_RESULTS!$C$3= LISTS!$A$7,'7. Large_Industrial'!B27,
     LOAD_RESULTS!$C$3= LISTS!$A$8,'10. Water_Pumping'!B27,
     LOAD_RESULTS!$C$3= LISTS!$A$9,'11. Thermal_Energy_Storage'!B27,
     LOAD_RESULTS!$C$3= LISTS!$A$10,'12. Street_Lighting'!B27,
LOAD_RESULTS!$C$3="MENU",0))*LOAD_RESULTS!$D$4*0.5
-(_xlfn.IFS(LOAD_RESULTS!$C$5= LISTS!$A$14,'1. PV_Systems'!B27,
     LOAD_RESULTS!$C$5= LISTS!$A$15,'2. PV_Rooftop'!B27,
     LOAD_RESULTS!$C$5= LISTS!$A$16,'3. Wind_Parks'!B27,
     LOAD_RESULTS!$C$5= LISTS!$A$17,'4. Biomass'!B27,
     LOAD_RESULTS!$C$5="MENU",0))*LOAD_RESULTS!$D$6*0.5</f>
        <v>0</v>
      </c>
      <c r="K27" s="20" cm="1">
        <f t="array" ref="K27">(_xlfn.IFS(LOAD_RESULTS!$C$3= LISTS!$A$2,'1. Domestic'!C27,
     LOAD_RESULTS!$C$3= LISTS!$A$3,'3. Small_Commercial'!C27,
     LOAD_RESULTS!$C$3= LISTS!$A$4,'4.Large_Commercial_Shops-Stores'!C27,
     LOAD_RESULTS!$C$3= LISTS!$A$5,'5. Large_Commercial_Hotels'!C27,
     LOAD_RESULTS!$C$3= LISTS!$A$6,'6. Small_Industrial'!C27,
     LOAD_RESULTS!$C$3= LISTS!$A$7,'7. Large_Industrial'!C27,
     LOAD_RESULTS!$C$3= LISTS!$A$8,'10. Water_Pumping'!C27,
     LOAD_RESULTS!$C$3= LISTS!$A$9,'11. Thermal_Energy_Storage'!C27,
     LOAD_RESULTS!$C$3= LISTS!$A$10,'12. Street_Lighting'!C27,
LOAD_RESULTS!$C$3="MENU",0))*LOAD_RESULTS!$D$4*0.5
-(_xlfn.IFS(LOAD_RESULTS!$C$5= LISTS!$A$14,'1. PV_Systems'!C27,
     LOAD_RESULTS!$C$5= LISTS!$A$15,'2. PV_Rooftop'!C27,
     LOAD_RESULTS!$C$5= LISTS!$A$16,'3. Wind_Parks'!C27,
     LOAD_RESULTS!$C$5= LISTS!$A$17,'4. Biomass'!C27,
     LOAD_RESULTS!$C$5="MENU",0))*LOAD_RESULTS!$D$6*0.5</f>
        <v>0</v>
      </c>
      <c r="L27" s="20" cm="1">
        <f t="array" ref="L27">(_xlfn.IFS(LOAD_RESULTS!$C$3= LISTS!$A$2,'1. Domestic'!D27,
     LOAD_RESULTS!$C$3= LISTS!$A$3,'3. Small_Commercial'!D27,
     LOAD_RESULTS!$C$3= LISTS!$A$4,'4.Large_Commercial_Shops-Stores'!D27,
     LOAD_RESULTS!$C$3= LISTS!$A$5,'5. Large_Commercial_Hotels'!D27,
     LOAD_RESULTS!$C$3= LISTS!$A$6,'6. Small_Industrial'!D27,
     LOAD_RESULTS!$C$3= LISTS!$A$7,'7. Large_Industrial'!D27,
     LOAD_RESULTS!$C$3= LISTS!$A$8,'10. Water_Pumping'!D27,
     LOAD_RESULTS!$C$3= LISTS!$A$9,'11. Thermal_Energy_Storage'!D27,
     LOAD_RESULTS!$C$3= LISTS!$A$10,'12. Street_Lighting'!D27,
LOAD_RESULTS!$C$3="MENU",0))*LOAD_RESULTS!$D$4*0.5
-(_xlfn.IFS(LOAD_RESULTS!$C$5= LISTS!$A$14,'1. PV_Systems'!D27,
     LOAD_RESULTS!$C$5= LISTS!$A$15,'2. PV_Rooftop'!D27,
     LOAD_RESULTS!$C$5= LISTS!$A$16,'3. Wind_Parks'!D27,
     LOAD_RESULTS!$C$5= LISTS!$A$17,'4. Biomass'!D27,
     LOAD_RESULTS!$C$5="MENU",0))*LOAD_RESULTS!$D$6*0.5</f>
        <v>0</v>
      </c>
      <c r="M27" s="20" cm="1">
        <f t="array" ref="M27">(_xlfn.IFS(LOAD_RESULTS!$C$3= LISTS!$A$2,'1. Domestic'!E27,
     LOAD_RESULTS!$C$3= LISTS!$A$3,'3. Small_Commercial'!E27,
     LOAD_RESULTS!$C$3= LISTS!$A$4,'4.Large_Commercial_Shops-Stores'!E27,
     LOAD_RESULTS!$C$3= LISTS!$A$5,'5. Large_Commercial_Hotels'!E27,
     LOAD_RESULTS!$C$3= LISTS!$A$6,'6. Small_Industrial'!E27,
     LOAD_RESULTS!$C$3= LISTS!$A$7,'7. Large_Industrial'!E27,
     LOAD_RESULTS!$C$3= LISTS!$A$8,'10. Water_Pumping'!E27,
     LOAD_RESULTS!$C$3= LISTS!$A$9,'11. Thermal_Energy_Storage'!E27,
     LOAD_RESULTS!$C$3= LISTS!$A$10,'12. Street_Lighting'!E27,
LOAD_RESULTS!$C$3="MENU",0))*LOAD_RESULTS!$D$4*0.5
-(_xlfn.IFS(LOAD_RESULTS!$C$5= LISTS!$A$14,'1. PV_Systems'!E27,
     LOAD_RESULTS!$C$5= LISTS!$A$15,'2. PV_Rooftop'!E27,
     LOAD_RESULTS!$C$5= LISTS!$A$16,'3. Wind_Parks'!E27,
     LOAD_RESULTS!$C$5= LISTS!$A$17,'4. Biomass'!E27,
     LOAD_RESULTS!$C$5="MENU",0))*LOAD_RESULTS!$D$6*0.5</f>
        <v>0</v>
      </c>
      <c r="N27" s="20" cm="1">
        <f t="array" ref="N27">(_xlfn.IFS(LOAD_RESULTS!$C$3= LISTS!$A$2,'1. Domestic'!F27,
     LOAD_RESULTS!$C$3= LISTS!$A$3,'3. Small_Commercial'!F27,
     LOAD_RESULTS!$C$3= LISTS!$A$4,'4.Large_Commercial_Shops-Stores'!F27,
     LOAD_RESULTS!$C$3= LISTS!$A$5,'5. Large_Commercial_Hotels'!F27,
     LOAD_RESULTS!$C$3= LISTS!$A$6,'6. Small_Industrial'!F27,
     LOAD_RESULTS!$C$3= LISTS!$A$7,'7. Large_Industrial'!F27,
     LOAD_RESULTS!$C$3= LISTS!$A$8,'10. Water_Pumping'!F27,
     LOAD_RESULTS!$C$3= LISTS!$A$9,'11. Thermal_Energy_Storage'!F27,
     LOAD_RESULTS!$C$3= LISTS!$A$10,'12. Street_Lighting'!F27,
LOAD_RESULTS!$C$3="MENU",0))*LOAD_RESULTS!$D$4*0.5
-(_xlfn.IFS(LOAD_RESULTS!$C$5= LISTS!$A$14,'1. PV_Systems'!F27,
     LOAD_RESULTS!$C$5= LISTS!$A$15,'2. PV_Rooftop'!F27,
     LOAD_RESULTS!$C$5= LISTS!$A$16,'3. Wind_Parks'!F27,
     LOAD_RESULTS!$C$5= LISTS!$A$17,'4. Biomass'!F27,
     LOAD_RESULTS!$C$5="MENU",0))*LOAD_RESULTS!$D$6*0.5</f>
        <v>0</v>
      </c>
      <c r="O27" s="20" cm="1">
        <f t="array" ref="O27">(_xlfn.IFS(LOAD_RESULTS!$C$3= LISTS!$A$2,'1. Domestic'!G27,
     LOAD_RESULTS!$C$3= LISTS!$A$3,'3. Small_Commercial'!G27,
     LOAD_RESULTS!$C$3= LISTS!$A$4,'4.Large_Commercial_Shops-Stores'!G27,
     LOAD_RESULTS!$C$3= LISTS!$A$5,'5. Large_Commercial_Hotels'!G27,
     LOAD_RESULTS!$C$3= LISTS!$A$6,'6. Small_Industrial'!G27,
     LOAD_RESULTS!$C$3= LISTS!$A$7,'7. Large_Industrial'!G27,
     LOAD_RESULTS!$C$3= LISTS!$A$8,'10. Water_Pumping'!G27,
     LOAD_RESULTS!$C$3= LISTS!$A$9,'11. Thermal_Energy_Storage'!G27,
     LOAD_RESULTS!$C$3= LISTS!$A$10,'12. Street_Lighting'!G27,
LOAD_RESULTS!$C$3="MENU",0))*LOAD_RESULTS!$D$4*0.5
-(_xlfn.IFS(LOAD_RESULTS!$C$5= LISTS!$A$14,'1. PV_Systems'!G27,
     LOAD_RESULTS!$C$5= LISTS!$A$15,'2. PV_Rooftop'!G27,
     LOAD_RESULTS!$C$5= LISTS!$A$16,'3. Wind_Parks'!G27,
     LOAD_RESULTS!$C$5= LISTS!$A$17,'4. Biomass'!G27,
     LOAD_RESULTS!$C$5="MENU",0))*LOAD_RESULTS!$D$6*0.5</f>
        <v>0</v>
      </c>
      <c r="P27" s="20" cm="1">
        <f t="array" ref="P27">(_xlfn.IFS(LOAD_RESULTS!$C$3= LISTS!$A$2,'1. Domestic'!H27,
     LOAD_RESULTS!$C$3= LISTS!$A$3,'3. Small_Commercial'!H27,
     LOAD_RESULTS!$C$3= LISTS!$A$4,'4.Large_Commercial_Shops-Stores'!H27,
     LOAD_RESULTS!$C$3= LISTS!$A$5,'5. Large_Commercial_Hotels'!H27,
     LOAD_RESULTS!$C$3= LISTS!$A$6,'6. Small_Industrial'!H27,
     LOAD_RESULTS!$C$3= LISTS!$A$7,'7. Large_Industrial'!H27,
     LOAD_RESULTS!$C$3= LISTS!$A$8,'10. Water_Pumping'!H27,
     LOAD_RESULTS!$C$3= LISTS!$A$9,'11. Thermal_Energy_Storage'!H27,
     LOAD_RESULTS!$C$3= LISTS!$A$10,'12. Street_Lighting'!H27,
LOAD_RESULTS!$C$3="MENU",0))*LOAD_RESULTS!$D$4*0.5
-(_xlfn.IFS(LOAD_RESULTS!$C$5= LISTS!$A$14,'1. PV_Systems'!H27,
     LOAD_RESULTS!$C$5= LISTS!$A$15,'2. PV_Rooftop'!H27,
     LOAD_RESULTS!$C$5= LISTS!$A$16,'3. Wind_Parks'!H27,
     LOAD_RESULTS!$C$5= LISTS!$A$17,'4. Biomass'!H27,
     LOAD_RESULTS!$C$5="MENU",0))*LOAD_RESULTS!$D$6*0.5</f>
        <v>0</v>
      </c>
      <c r="Q27" s="20" cm="1">
        <f t="array" ref="Q27">(_xlfn.IFS(LOAD_RESULTS!$C$3= LISTS!$A$2,'1. Domestic'!I27,
     LOAD_RESULTS!$C$3= LISTS!$A$3,'3. Small_Commercial'!I27,
     LOAD_RESULTS!$C$3= LISTS!$A$4,'4.Large_Commercial_Shops-Stores'!I27,
     LOAD_RESULTS!$C$3= LISTS!$A$5,'5. Large_Commercial_Hotels'!I27,
     LOAD_RESULTS!$C$3= LISTS!$A$6,'6. Small_Industrial'!I27,
     LOAD_RESULTS!$C$3= LISTS!$A$7,'7. Large_Industrial'!I27,
     LOAD_RESULTS!$C$3= LISTS!$A$8,'10. Water_Pumping'!I27,
     LOAD_RESULTS!$C$3= LISTS!$A$9,'11. Thermal_Energy_Storage'!I27,
     LOAD_RESULTS!$C$3= LISTS!$A$10,'12. Street_Lighting'!I27,
LOAD_RESULTS!$C$3="MENU",0))*LOAD_RESULTS!$D$4*0.5
-(_xlfn.IFS(LOAD_RESULTS!$C$5= LISTS!$A$14,'1. PV_Systems'!I27,
     LOAD_RESULTS!$C$5= LISTS!$A$15,'2. PV_Rooftop'!I27,
     LOAD_RESULTS!$C$5= LISTS!$A$16,'3. Wind_Parks'!I27,
     LOAD_RESULTS!$C$5= LISTS!$A$17,'4. Biomass'!I27,
     LOAD_RESULTS!$C$5="MENU",0))*LOAD_RESULTS!$D$6*0.5</f>
        <v>0</v>
      </c>
      <c r="R27" s="20" cm="1">
        <f t="array" ref="R27">(_xlfn.IFS(LOAD_RESULTS!$C$3= LISTS!$A$2,'1. Domestic'!J27,
     LOAD_RESULTS!$C$3= LISTS!$A$3,'3. Small_Commercial'!J27,
     LOAD_RESULTS!$C$3= LISTS!$A$4,'4.Large_Commercial_Shops-Stores'!J27,
     LOAD_RESULTS!$C$3= LISTS!$A$5,'5. Large_Commercial_Hotels'!J27,
     LOAD_RESULTS!$C$3= LISTS!$A$6,'6. Small_Industrial'!J27,
     LOAD_RESULTS!$C$3= LISTS!$A$7,'7. Large_Industrial'!J27,
     LOAD_RESULTS!$C$3= LISTS!$A$8,'10. Water_Pumping'!J27,
     LOAD_RESULTS!$C$3= LISTS!$A$9,'11. Thermal_Energy_Storage'!J27,
     LOAD_RESULTS!$C$3= LISTS!$A$10,'12. Street_Lighting'!J27,
LOAD_RESULTS!$C$3="MENU",0))*LOAD_RESULTS!$D$4*0.5
-(_xlfn.IFS(LOAD_RESULTS!$C$5= LISTS!$A$14,'1. PV_Systems'!J27,
     LOAD_RESULTS!$C$5= LISTS!$A$15,'2. PV_Rooftop'!J27,
     LOAD_RESULTS!$C$5= LISTS!$A$16,'3. Wind_Parks'!J27,
     LOAD_RESULTS!$C$5= LISTS!$A$17,'4. Biomass'!J27,
     LOAD_RESULTS!$C$5="MENU",0))*LOAD_RESULTS!$D$6*0.5</f>
        <v>0</v>
      </c>
      <c r="S27" s="20" cm="1">
        <f t="array" ref="S27">(_xlfn.IFS(LOAD_RESULTS!$C$3= LISTS!$A$2,'1. Domestic'!K27,
     LOAD_RESULTS!$C$3= LISTS!$A$3,'3. Small_Commercial'!K27,
     LOAD_RESULTS!$C$3= LISTS!$A$4,'4.Large_Commercial_Shops-Stores'!K27,
     LOAD_RESULTS!$C$3= LISTS!$A$5,'5. Large_Commercial_Hotels'!K27,
     LOAD_RESULTS!$C$3= LISTS!$A$6,'6. Small_Industrial'!K27,
     LOAD_RESULTS!$C$3= LISTS!$A$7,'7. Large_Industrial'!K27,
     LOAD_RESULTS!$C$3= LISTS!$A$8,'10. Water_Pumping'!K27,
     LOAD_RESULTS!$C$3= LISTS!$A$9,'11. Thermal_Energy_Storage'!K27,
     LOAD_RESULTS!$C$3= LISTS!$A$10,'12. Street_Lighting'!K27,
LOAD_RESULTS!$C$3="MENU",0))*LOAD_RESULTS!$D$4*0.5
-(_xlfn.IFS(LOAD_RESULTS!$C$5= LISTS!$A$14,'1. PV_Systems'!K27,
     LOAD_RESULTS!$C$5= LISTS!$A$15,'2. PV_Rooftop'!K27,
     LOAD_RESULTS!$C$5= LISTS!$A$16,'3. Wind_Parks'!K27,
     LOAD_RESULTS!$C$5= LISTS!$A$17,'4. Biomass'!K27,
     LOAD_RESULTS!$C$5="MENU",0))*LOAD_RESULTS!$D$6*0.5</f>
        <v>0</v>
      </c>
      <c r="T27" s="20" cm="1">
        <f t="array" ref="T27">(_xlfn.IFS(LOAD_RESULTS!$C$3= LISTS!$A$2,'1. Domestic'!L27,
     LOAD_RESULTS!$C$3= LISTS!$A$3,'3. Small_Commercial'!L27,
     LOAD_RESULTS!$C$3= LISTS!$A$4,'4.Large_Commercial_Shops-Stores'!L27,
     LOAD_RESULTS!$C$3= LISTS!$A$5,'5. Large_Commercial_Hotels'!L27,
     LOAD_RESULTS!$C$3= LISTS!$A$6,'6. Small_Industrial'!L27,
     LOAD_RESULTS!$C$3= LISTS!$A$7,'7. Large_Industrial'!L27,
     LOAD_RESULTS!$C$3= LISTS!$A$8,'10. Water_Pumping'!L27,
     LOAD_RESULTS!$C$3= LISTS!$A$9,'11. Thermal_Energy_Storage'!L27,
     LOAD_RESULTS!$C$3= LISTS!$A$10,'12. Street_Lighting'!L27,
LOAD_RESULTS!$C$3="MENU",0))*LOAD_RESULTS!$D$4*0.5
-(_xlfn.IFS(LOAD_RESULTS!$C$5= LISTS!$A$14,'1. PV_Systems'!L27,
     LOAD_RESULTS!$C$5= LISTS!$A$15,'2. PV_Rooftop'!L27,
     LOAD_RESULTS!$C$5= LISTS!$A$16,'3. Wind_Parks'!L27,
     LOAD_RESULTS!$C$5= LISTS!$A$17,'4. Biomass'!L27,
     LOAD_RESULTS!$C$5="MENU",0))*LOAD_RESULTS!$D$6*0.5</f>
        <v>0</v>
      </c>
      <c r="U27" s="20" cm="1">
        <f t="array" ref="U27">(_xlfn.IFS(LOAD_RESULTS!$C$3= LISTS!$A$2,'1. Domestic'!M27,
     LOAD_RESULTS!$C$3= LISTS!$A$3,'3. Small_Commercial'!M27,
     LOAD_RESULTS!$C$3= LISTS!$A$4,'4.Large_Commercial_Shops-Stores'!M27,
     LOAD_RESULTS!$C$3= LISTS!$A$5,'5. Large_Commercial_Hotels'!M27,
     LOAD_RESULTS!$C$3= LISTS!$A$6,'6. Small_Industrial'!M27,
     LOAD_RESULTS!$C$3= LISTS!$A$7,'7. Large_Industrial'!M27,
     LOAD_RESULTS!$C$3= LISTS!$A$8,'10. Water_Pumping'!M27,
     LOAD_RESULTS!$C$3= LISTS!$A$9,'11. Thermal_Energy_Storage'!M27,
     LOAD_RESULTS!$C$3= LISTS!$A$10,'12. Street_Lighting'!M27,
LOAD_RESULTS!$C$3="MENU",0))*LOAD_RESULTS!$D$4*0.5
-(_xlfn.IFS(LOAD_RESULTS!$C$5= LISTS!$A$14,'1. PV_Systems'!M27,
     LOAD_RESULTS!$C$5= LISTS!$A$15,'2. PV_Rooftop'!M27,
     LOAD_RESULTS!$C$5= LISTS!$A$16,'3. Wind_Parks'!M27,
     LOAD_RESULTS!$C$5= LISTS!$A$17,'4. Biomass'!M27,
     LOAD_RESULTS!$C$5="MENU",0))*LOAD_RESULTS!$D$6*0.5</f>
        <v>0</v>
      </c>
      <c r="V27" s="20" cm="1">
        <f t="array" ref="V27">(_xlfn.IFS(LOAD_RESULTS!$C$3= LISTS!$A$2,'1. Domestic'!N27,
     LOAD_RESULTS!$C$3= LISTS!$A$3,'3. Small_Commercial'!N27,
     LOAD_RESULTS!$C$3= LISTS!$A$4,'4.Large_Commercial_Shops-Stores'!N27,
     LOAD_RESULTS!$C$3= LISTS!$A$5,'5. Large_Commercial_Hotels'!N27,
     LOAD_RESULTS!$C$3= LISTS!$A$6,'6. Small_Industrial'!N27,
     LOAD_RESULTS!$C$3= LISTS!$A$7,'7. Large_Industrial'!N27,
     LOAD_RESULTS!$C$3= LISTS!$A$8,'10. Water_Pumping'!N27,
     LOAD_RESULTS!$C$3= LISTS!$A$9,'11. Thermal_Energy_Storage'!N27,
     LOAD_RESULTS!$C$3= LISTS!$A$10,'12. Street_Lighting'!N27,
LOAD_RESULTS!$C$3="MENU",0))*LOAD_RESULTS!$D$4*0.5
-(_xlfn.IFS(LOAD_RESULTS!$C$5= LISTS!$A$14,'1. PV_Systems'!N27,
     LOAD_RESULTS!$C$5= LISTS!$A$15,'2. PV_Rooftop'!N27,
     LOAD_RESULTS!$C$5= LISTS!$A$16,'3. Wind_Parks'!N27,
     LOAD_RESULTS!$C$5= LISTS!$A$17,'4. Biomass'!N27,
     LOAD_RESULTS!$C$5="MENU",0))*LOAD_RESULTS!$D$6*0.5</f>
        <v>0</v>
      </c>
      <c r="W27" s="20" cm="1">
        <f t="array" ref="W27">(_xlfn.IFS(LOAD_RESULTS!$C$3= LISTS!$A$2,'1. Domestic'!O27,
     LOAD_RESULTS!$C$3= LISTS!$A$3,'3. Small_Commercial'!O27,
     LOAD_RESULTS!$C$3= LISTS!$A$4,'4.Large_Commercial_Shops-Stores'!O27,
     LOAD_RESULTS!$C$3= LISTS!$A$5,'5. Large_Commercial_Hotels'!O27,
     LOAD_RESULTS!$C$3= LISTS!$A$6,'6. Small_Industrial'!O27,
     LOAD_RESULTS!$C$3= LISTS!$A$7,'7. Large_Industrial'!O27,
     LOAD_RESULTS!$C$3= LISTS!$A$8,'10. Water_Pumping'!O27,
     LOAD_RESULTS!$C$3= LISTS!$A$9,'11. Thermal_Energy_Storage'!O27,
     LOAD_RESULTS!$C$3= LISTS!$A$10,'12. Street_Lighting'!O27,
LOAD_RESULTS!$C$3="MENU",0))*LOAD_RESULTS!$D$4*0.5
-(_xlfn.IFS(LOAD_RESULTS!$C$5= LISTS!$A$14,'1. PV_Systems'!O27,
     LOAD_RESULTS!$C$5= LISTS!$A$15,'2. PV_Rooftop'!O27,
     LOAD_RESULTS!$C$5= LISTS!$A$16,'3. Wind_Parks'!O27,
     LOAD_RESULTS!$C$5= LISTS!$A$17,'4. Biomass'!O27,
     LOAD_RESULTS!$C$5="MENU",0))*LOAD_RESULTS!$D$6*0.5</f>
        <v>0</v>
      </c>
      <c r="X27" s="20" cm="1">
        <f t="array" ref="X27">(_xlfn.IFS(LOAD_RESULTS!$C$3= LISTS!$A$2,'1. Domestic'!P27,
     LOAD_RESULTS!$C$3= LISTS!$A$3,'3. Small_Commercial'!P27,
     LOAD_RESULTS!$C$3= LISTS!$A$4,'4.Large_Commercial_Shops-Stores'!P27,
     LOAD_RESULTS!$C$3= LISTS!$A$5,'5. Large_Commercial_Hotels'!P27,
     LOAD_RESULTS!$C$3= LISTS!$A$6,'6. Small_Industrial'!P27,
     LOAD_RESULTS!$C$3= LISTS!$A$7,'7. Large_Industrial'!P27,
     LOAD_RESULTS!$C$3= LISTS!$A$8,'10. Water_Pumping'!P27,
     LOAD_RESULTS!$C$3= LISTS!$A$9,'11. Thermal_Energy_Storage'!P27,
     LOAD_RESULTS!$C$3= LISTS!$A$10,'12. Street_Lighting'!P27,
LOAD_RESULTS!$C$3="MENU",0))*LOAD_RESULTS!$D$4*0.5
-(_xlfn.IFS(LOAD_RESULTS!$C$5= LISTS!$A$14,'1. PV_Systems'!P27,
     LOAD_RESULTS!$C$5= LISTS!$A$15,'2. PV_Rooftop'!P27,
     LOAD_RESULTS!$C$5= LISTS!$A$16,'3. Wind_Parks'!P27,
     LOAD_RESULTS!$C$5= LISTS!$A$17,'4. Biomass'!P27,
     LOAD_RESULTS!$C$5="MENU",0))*LOAD_RESULTS!$D$6*0.5</f>
        <v>0</v>
      </c>
      <c r="Y27" s="20" cm="1">
        <f t="array" ref="Y27">(_xlfn.IFS(LOAD_RESULTS!$C$3= LISTS!$A$2,'1. Domestic'!Q27,
     LOAD_RESULTS!$C$3= LISTS!$A$3,'3. Small_Commercial'!Q27,
     LOAD_RESULTS!$C$3= LISTS!$A$4,'4.Large_Commercial_Shops-Stores'!Q27,
     LOAD_RESULTS!$C$3= LISTS!$A$5,'5. Large_Commercial_Hotels'!Q27,
     LOAD_RESULTS!$C$3= LISTS!$A$6,'6. Small_Industrial'!Q27,
     LOAD_RESULTS!$C$3= LISTS!$A$7,'7. Large_Industrial'!Q27,
     LOAD_RESULTS!$C$3= LISTS!$A$8,'10. Water_Pumping'!Q27,
     LOAD_RESULTS!$C$3= LISTS!$A$9,'11. Thermal_Energy_Storage'!Q27,
     LOAD_RESULTS!$C$3= LISTS!$A$10,'12. Street_Lighting'!Q27,
LOAD_RESULTS!$C$3="MENU",0))*LOAD_RESULTS!$D$4*0.5
-(_xlfn.IFS(LOAD_RESULTS!$C$5= LISTS!$A$14,'1. PV_Systems'!Q27,
     LOAD_RESULTS!$C$5= LISTS!$A$15,'2. PV_Rooftop'!Q27,
     LOAD_RESULTS!$C$5= LISTS!$A$16,'3. Wind_Parks'!Q27,
     LOAD_RESULTS!$C$5= LISTS!$A$17,'4. Biomass'!Q27,
     LOAD_RESULTS!$C$5="MENU",0))*LOAD_RESULTS!$D$6*0.5</f>
        <v>0</v>
      </c>
      <c r="Z27" s="20" cm="1">
        <f t="array" ref="Z27">(_xlfn.IFS(LOAD_RESULTS!$C$3= LISTS!$A$2,'1. Domestic'!R27,
     LOAD_RESULTS!$C$3= LISTS!$A$3,'3. Small_Commercial'!R27,
     LOAD_RESULTS!$C$3= LISTS!$A$4,'4.Large_Commercial_Shops-Stores'!R27,
     LOAD_RESULTS!$C$3= LISTS!$A$5,'5. Large_Commercial_Hotels'!R27,
     LOAD_RESULTS!$C$3= LISTS!$A$6,'6. Small_Industrial'!R27,
     LOAD_RESULTS!$C$3= LISTS!$A$7,'7. Large_Industrial'!R27,
     LOAD_RESULTS!$C$3= LISTS!$A$8,'10. Water_Pumping'!R27,
     LOAD_RESULTS!$C$3= LISTS!$A$9,'11. Thermal_Energy_Storage'!R27,
     LOAD_RESULTS!$C$3= LISTS!$A$10,'12. Street_Lighting'!R27,
LOAD_RESULTS!$C$3="MENU",0))*LOAD_RESULTS!$D$4*0.5
-(_xlfn.IFS(LOAD_RESULTS!$C$5= LISTS!$A$14,'1. PV_Systems'!R27,
     LOAD_RESULTS!$C$5= LISTS!$A$15,'2. PV_Rooftop'!R27,
     LOAD_RESULTS!$C$5= LISTS!$A$16,'3. Wind_Parks'!R27,
     LOAD_RESULTS!$C$5= LISTS!$A$17,'4. Biomass'!R27,
     LOAD_RESULTS!$C$5="MENU",0))*LOAD_RESULTS!$D$6*0.5</f>
        <v>0</v>
      </c>
      <c r="AA27" s="20" cm="1">
        <f t="array" ref="AA27">(_xlfn.IFS(LOAD_RESULTS!$C$3= LISTS!$A$2,'1. Domestic'!S27,
     LOAD_RESULTS!$C$3= LISTS!$A$3,'3. Small_Commercial'!S27,
     LOAD_RESULTS!$C$3= LISTS!$A$4,'4.Large_Commercial_Shops-Stores'!S27,
     LOAD_RESULTS!$C$3= LISTS!$A$5,'5. Large_Commercial_Hotels'!S27,
     LOAD_RESULTS!$C$3= LISTS!$A$6,'6. Small_Industrial'!S27,
     LOAD_RESULTS!$C$3= LISTS!$A$7,'7. Large_Industrial'!S27,
     LOAD_RESULTS!$C$3= LISTS!$A$8,'10. Water_Pumping'!S27,
     LOAD_RESULTS!$C$3= LISTS!$A$9,'11. Thermal_Energy_Storage'!S27,
     LOAD_RESULTS!$C$3= LISTS!$A$10,'12. Street_Lighting'!S27,
LOAD_RESULTS!$C$3="MENU",0))*LOAD_RESULTS!$D$4*0.5
-(_xlfn.IFS(LOAD_RESULTS!$C$5= LISTS!$A$14,'1. PV_Systems'!S27,
     LOAD_RESULTS!$C$5= LISTS!$A$15,'2. PV_Rooftop'!S27,
     LOAD_RESULTS!$C$5= LISTS!$A$16,'3. Wind_Parks'!S27,
     LOAD_RESULTS!$C$5= LISTS!$A$17,'4. Biomass'!S27,
     LOAD_RESULTS!$C$5="MENU",0))*LOAD_RESULTS!$D$6*0.5</f>
        <v>0</v>
      </c>
      <c r="AB27" s="20" cm="1">
        <f t="array" ref="AB27">(_xlfn.IFS(LOAD_RESULTS!$C$3= LISTS!$A$2,'1. Domestic'!T27,
     LOAD_RESULTS!$C$3= LISTS!$A$3,'3. Small_Commercial'!T27,
     LOAD_RESULTS!$C$3= LISTS!$A$4,'4.Large_Commercial_Shops-Stores'!T27,
     LOAD_RESULTS!$C$3= LISTS!$A$5,'5. Large_Commercial_Hotels'!T27,
     LOAD_RESULTS!$C$3= LISTS!$A$6,'6. Small_Industrial'!T27,
     LOAD_RESULTS!$C$3= LISTS!$A$7,'7. Large_Industrial'!T27,
     LOAD_RESULTS!$C$3= LISTS!$A$8,'10. Water_Pumping'!T27,
     LOAD_RESULTS!$C$3= LISTS!$A$9,'11. Thermal_Energy_Storage'!T27,
     LOAD_RESULTS!$C$3= LISTS!$A$10,'12. Street_Lighting'!T27,
LOAD_RESULTS!$C$3="MENU",0))*LOAD_RESULTS!$D$4*0.5
-(_xlfn.IFS(LOAD_RESULTS!$C$5= LISTS!$A$14,'1. PV_Systems'!T27,
     LOAD_RESULTS!$C$5= LISTS!$A$15,'2. PV_Rooftop'!T27,
     LOAD_RESULTS!$C$5= LISTS!$A$16,'3. Wind_Parks'!T27,
     LOAD_RESULTS!$C$5= LISTS!$A$17,'4. Biomass'!T27,
     LOAD_RESULTS!$C$5="MENU",0))*LOAD_RESULTS!$D$6*0.5</f>
        <v>0</v>
      </c>
      <c r="AC27" s="20" cm="1">
        <f t="array" ref="AC27">(_xlfn.IFS(LOAD_RESULTS!$C$3= LISTS!$A$2,'1. Domestic'!U27,
     LOAD_RESULTS!$C$3= LISTS!$A$3,'3. Small_Commercial'!U27,
     LOAD_RESULTS!$C$3= LISTS!$A$4,'4.Large_Commercial_Shops-Stores'!U27,
     LOAD_RESULTS!$C$3= LISTS!$A$5,'5. Large_Commercial_Hotels'!U27,
     LOAD_RESULTS!$C$3= LISTS!$A$6,'6. Small_Industrial'!U27,
     LOAD_RESULTS!$C$3= LISTS!$A$7,'7. Large_Industrial'!U27,
     LOAD_RESULTS!$C$3= LISTS!$A$8,'10. Water_Pumping'!U27,
     LOAD_RESULTS!$C$3= LISTS!$A$9,'11. Thermal_Energy_Storage'!U27,
     LOAD_RESULTS!$C$3= LISTS!$A$10,'12. Street_Lighting'!U27,
LOAD_RESULTS!$C$3="MENU",0))*LOAD_RESULTS!$D$4*0.5
-(_xlfn.IFS(LOAD_RESULTS!$C$5= LISTS!$A$14,'1. PV_Systems'!U27,
     LOAD_RESULTS!$C$5= LISTS!$A$15,'2. PV_Rooftop'!U27,
     LOAD_RESULTS!$C$5= LISTS!$A$16,'3. Wind_Parks'!U27,
     LOAD_RESULTS!$C$5= LISTS!$A$17,'4. Biomass'!U27,
     LOAD_RESULTS!$C$5="MENU",0))*LOAD_RESULTS!$D$6*0.5</f>
        <v>0</v>
      </c>
      <c r="AD27" s="20" cm="1">
        <f t="array" ref="AD27">(_xlfn.IFS(LOAD_RESULTS!$C$3= LISTS!$A$2,'1. Domestic'!V27,
     LOAD_RESULTS!$C$3= LISTS!$A$3,'3. Small_Commercial'!V27,
     LOAD_RESULTS!$C$3= LISTS!$A$4,'4.Large_Commercial_Shops-Stores'!V27,
     LOAD_RESULTS!$C$3= LISTS!$A$5,'5. Large_Commercial_Hotels'!V27,
     LOAD_RESULTS!$C$3= LISTS!$A$6,'6. Small_Industrial'!V27,
     LOAD_RESULTS!$C$3= LISTS!$A$7,'7. Large_Industrial'!V27,
     LOAD_RESULTS!$C$3= LISTS!$A$8,'10. Water_Pumping'!V27,
     LOAD_RESULTS!$C$3= LISTS!$A$9,'11. Thermal_Energy_Storage'!V27,
     LOAD_RESULTS!$C$3= LISTS!$A$10,'12. Street_Lighting'!V27,
LOAD_RESULTS!$C$3="MENU",0))*LOAD_RESULTS!$D$4*0.5
-(_xlfn.IFS(LOAD_RESULTS!$C$5= LISTS!$A$14,'1. PV_Systems'!V27,
     LOAD_RESULTS!$C$5= LISTS!$A$15,'2. PV_Rooftop'!V27,
     LOAD_RESULTS!$C$5= LISTS!$A$16,'3. Wind_Parks'!V27,
     LOAD_RESULTS!$C$5= LISTS!$A$17,'4. Biomass'!V27,
     LOAD_RESULTS!$C$5="MENU",0))*LOAD_RESULTS!$D$6*0.5</f>
        <v>0</v>
      </c>
      <c r="AE27" s="20" cm="1">
        <f t="array" ref="AE27">(_xlfn.IFS(LOAD_RESULTS!$C$3= LISTS!$A$2,'1. Domestic'!W27,
     LOAD_RESULTS!$C$3= LISTS!$A$3,'3. Small_Commercial'!W27,
     LOAD_RESULTS!$C$3= LISTS!$A$4,'4.Large_Commercial_Shops-Stores'!W27,
     LOAD_RESULTS!$C$3= LISTS!$A$5,'5. Large_Commercial_Hotels'!W27,
     LOAD_RESULTS!$C$3= LISTS!$A$6,'6. Small_Industrial'!W27,
     LOAD_RESULTS!$C$3= LISTS!$A$7,'7. Large_Industrial'!W27,
     LOAD_RESULTS!$C$3= LISTS!$A$8,'10. Water_Pumping'!W27,
     LOAD_RESULTS!$C$3= LISTS!$A$9,'11. Thermal_Energy_Storage'!W27,
     LOAD_RESULTS!$C$3= LISTS!$A$10,'12. Street_Lighting'!W27,
LOAD_RESULTS!$C$3="MENU",0))*LOAD_RESULTS!$D$4*0.5
-(_xlfn.IFS(LOAD_RESULTS!$C$5= LISTS!$A$14,'1. PV_Systems'!W27,
     LOAD_RESULTS!$C$5= LISTS!$A$15,'2. PV_Rooftop'!W27,
     LOAD_RESULTS!$C$5= LISTS!$A$16,'3. Wind_Parks'!W27,
     LOAD_RESULTS!$C$5= LISTS!$A$17,'4. Biomass'!W27,
     LOAD_RESULTS!$C$5="MENU",0))*LOAD_RESULTS!$D$6*0.5</f>
        <v>0</v>
      </c>
      <c r="AF27" s="20" cm="1">
        <f t="array" ref="AF27">(_xlfn.IFS(LOAD_RESULTS!$C$3= LISTS!$A$2,'1. Domestic'!X27,
     LOAD_RESULTS!$C$3= LISTS!$A$3,'3. Small_Commercial'!X27,
     LOAD_RESULTS!$C$3= LISTS!$A$4,'4.Large_Commercial_Shops-Stores'!X27,
     LOAD_RESULTS!$C$3= LISTS!$A$5,'5. Large_Commercial_Hotels'!X27,
     LOAD_RESULTS!$C$3= LISTS!$A$6,'6. Small_Industrial'!X27,
     LOAD_RESULTS!$C$3= LISTS!$A$7,'7. Large_Industrial'!X27,
     LOAD_RESULTS!$C$3= LISTS!$A$8,'10. Water_Pumping'!X27,
     LOAD_RESULTS!$C$3= LISTS!$A$9,'11. Thermal_Energy_Storage'!X27,
     LOAD_RESULTS!$C$3= LISTS!$A$10,'12. Street_Lighting'!X27,
LOAD_RESULTS!$C$3="MENU",0))*LOAD_RESULTS!$D$4*0.5
-(_xlfn.IFS(LOAD_RESULTS!$C$5= LISTS!$A$14,'1. PV_Systems'!X27,
     LOAD_RESULTS!$C$5= LISTS!$A$15,'2. PV_Rooftop'!X27,
     LOAD_RESULTS!$C$5= LISTS!$A$16,'3. Wind_Parks'!X27,
     LOAD_RESULTS!$C$5= LISTS!$A$17,'4. Biomass'!X27,
     LOAD_RESULTS!$C$5="MENU",0))*LOAD_RESULTS!$D$6*0.5</f>
        <v>0</v>
      </c>
      <c r="AG27" s="20" cm="1">
        <f t="array" ref="AG27">(_xlfn.IFS(LOAD_RESULTS!$C$3= LISTS!$A$2,'1. Domestic'!Y27,
     LOAD_RESULTS!$C$3= LISTS!$A$3,'3. Small_Commercial'!Y27,
     LOAD_RESULTS!$C$3= LISTS!$A$4,'4.Large_Commercial_Shops-Stores'!Y27,
     LOAD_RESULTS!$C$3= LISTS!$A$5,'5. Large_Commercial_Hotels'!Y27,
     LOAD_RESULTS!$C$3= LISTS!$A$6,'6. Small_Industrial'!Y27,
     LOAD_RESULTS!$C$3= LISTS!$A$7,'7. Large_Industrial'!Y27,
     LOAD_RESULTS!$C$3= LISTS!$A$8,'10. Water_Pumping'!Y27,
     LOAD_RESULTS!$C$3= LISTS!$A$9,'11. Thermal_Energy_Storage'!Y27,
     LOAD_RESULTS!$C$3= LISTS!$A$10,'12. Street_Lighting'!Y27,
LOAD_RESULTS!$C$3="MENU",0))*LOAD_RESULTS!$D$4*0.5
-(_xlfn.IFS(LOAD_RESULTS!$C$5= LISTS!$A$14,'1. PV_Systems'!Y27,
     LOAD_RESULTS!$C$5= LISTS!$A$15,'2. PV_Rooftop'!Y27,
     LOAD_RESULTS!$C$5= LISTS!$A$16,'3. Wind_Parks'!Y27,
     LOAD_RESULTS!$C$5= LISTS!$A$17,'4. Biomass'!Y27,
     LOAD_RESULTS!$C$5="MENU",0))*LOAD_RESULTS!$D$6*0.5</f>
        <v>0</v>
      </c>
      <c r="AI27" s="57"/>
      <c r="AJ27" s="20"/>
      <c r="AK27" s="20"/>
      <c r="AL27" s="20"/>
      <c r="AM27" s="20"/>
      <c r="AN27" s="20"/>
      <c r="AO27" s="20"/>
      <c r="AP27" s="20"/>
      <c r="AQ27" s="20"/>
      <c r="AS27" s="57"/>
      <c r="AT27" s="21"/>
      <c r="AU27" s="21"/>
      <c r="AX27" s="58">
        <v>0.5</v>
      </c>
      <c r="AY27" s="19" t="e">
        <f t="shared" si="0"/>
        <v>#N/A</v>
      </c>
      <c r="AZ27" s="19" t="e" cm="1">
        <f t="array" ref="AZ27">(_xlfn.IFS(LOAD_RESULTS!$D$7="January",J27,
LOAD_RESULTS!$D$7="February",L27,
LOAD_RESULTS!$D$7="March",N27,
LOAD_RESULTS!$D$7="April",P27,
LOAD_RESULTS!$D$7="May",R27,
LOAD_RESULTS!$D$7="June",T27,
LOAD_RESULTS!$D$7="July",V27,
LOAD_RESULTS!$D$7="August",X27,
LOAD_RESULTS!$D$7="September",Z27,
LOAD_RESULTS!$D$7="October",AB27,
LOAD_RESULTS!$D$7="November",AD27,
LOAD_RESULTS!$D$7="December",AF27))</f>
        <v>#N/A</v>
      </c>
      <c r="BA27" s="19" t="e" cm="1">
        <f t="array" ref="BA27">(_xlfn.IFS(LOAD_RESULTS!$D$7="January",K27,
LOAD_RESULTS!$D$7="February",M27,
LOAD_RESULTS!$D$7="March",O27,
LOAD_RESULTS!$D$7="April",Q27,
LOAD_RESULTS!$D$7="May",S27,
LOAD_RESULTS!$D$7="June",U27,
LOAD_RESULTS!$D$7="July",W27,
LOAD_RESULTS!$D$7="August",Y27,
LOAD_RESULTS!$D$7="September",AA27,
LOAD_RESULTS!$D$7="October",AC27,
LOAD_RESULTS!$D$7="November",AE27,
LOAD_RESULTS!$D$7="December",AG27))</f>
        <v>#N/A</v>
      </c>
      <c r="BB27" s="19" t="e">
        <f t="shared" si="1"/>
        <v>#N/A</v>
      </c>
      <c r="BC27" s="19" t="e">
        <f t="shared" si="2"/>
        <v>#N/A</v>
      </c>
    </row>
    <row r="28" spans="1:55" x14ac:dyDescent="0.3">
      <c r="A28" s="60">
        <v>45658</v>
      </c>
      <c r="B28" s="61" t="s">
        <v>4</v>
      </c>
      <c r="C28" s="61" t="s">
        <v>108</v>
      </c>
      <c r="D28" s="61" t="s">
        <v>6</v>
      </c>
      <c r="E28" s="61" t="s">
        <v>49</v>
      </c>
      <c r="F28" s="61">
        <v>0.54166666666666663</v>
      </c>
      <c r="G28" s="62">
        <v>0</v>
      </c>
      <c r="I28" s="40">
        <v>0.54166666666666663</v>
      </c>
      <c r="J28" s="20" cm="1">
        <f t="array" ref="J28">(_xlfn.IFS(LOAD_RESULTS!$C$3= LISTS!$A$2,'1. Domestic'!B28,
     LOAD_RESULTS!$C$3= LISTS!$A$3,'3. Small_Commercial'!B28,
     LOAD_RESULTS!$C$3= LISTS!$A$4,'4.Large_Commercial_Shops-Stores'!B28,
     LOAD_RESULTS!$C$3= LISTS!$A$5,'5. Large_Commercial_Hotels'!B28,
     LOAD_RESULTS!$C$3= LISTS!$A$6,'6. Small_Industrial'!B28,
     LOAD_RESULTS!$C$3= LISTS!$A$7,'7. Large_Industrial'!B28,
     LOAD_RESULTS!$C$3= LISTS!$A$8,'10. Water_Pumping'!B28,
     LOAD_RESULTS!$C$3= LISTS!$A$9,'11. Thermal_Energy_Storage'!B28,
     LOAD_RESULTS!$C$3= LISTS!$A$10,'12. Street_Lighting'!B28,
LOAD_RESULTS!$C$3="MENU",0))*LOAD_RESULTS!$D$4*0.5
-(_xlfn.IFS(LOAD_RESULTS!$C$5= LISTS!$A$14,'1. PV_Systems'!B28,
     LOAD_RESULTS!$C$5= LISTS!$A$15,'2. PV_Rooftop'!B28,
     LOAD_RESULTS!$C$5= LISTS!$A$16,'3. Wind_Parks'!B28,
     LOAD_RESULTS!$C$5= LISTS!$A$17,'4. Biomass'!B28,
     LOAD_RESULTS!$C$5="MENU",0))*LOAD_RESULTS!$D$6*0.5</f>
        <v>0</v>
      </c>
      <c r="K28" s="20" cm="1">
        <f t="array" ref="K28">(_xlfn.IFS(LOAD_RESULTS!$C$3= LISTS!$A$2,'1. Domestic'!C28,
     LOAD_RESULTS!$C$3= LISTS!$A$3,'3. Small_Commercial'!C28,
     LOAD_RESULTS!$C$3= LISTS!$A$4,'4.Large_Commercial_Shops-Stores'!C28,
     LOAD_RESULTS!$C$3= LISTS!$A$5,'5. Large_Commercial_Hotels'!C28,
     LOAD_RESULTS!$C$3= LISTS!$A$6,'6. Small_Industrial'!C28,
     LOAD_RESULTS!$C$3= LISTS!$A$7,'7. Large_Industrial'!C28,
     LOAD_RESULTS!$C$3= LISTS!$A$8,'10. Water_Pumping'!C28,
     LOAD_RESULTS!$C$3= LISTS!$A$9,'11. Thermal_Energy_Storage'!C28,
     LOAD_RESULTS!$C$3= LISTS!$A$10,'12. Street_Lighting'!C28,
LOAD_RESULTS!$C$3="MENU",0))*LOAD_RESULTS!$D$4*0.5
-(_xlfn.IFS(LOAD_RESULTS!$C$5= LISTS!$A$14,'1. PV_Systems'!C28,
     LOAD_RESULTS!$C$5= LISTS!$A$15,'2. PV_Rooftop'!C28,
     LOAD_RESULTS!$C$5= LISTS!$A$16,'3. Wind_Parks'!C28,
     LOAD_RESULTS!$C$5= LISTS!$A$17,'4. Biomass'!C28,
     LOAD_RESULTS!$C$5="MENU",0))*LOAD_RESULTS!$D$6*0.5</f>
        <v>0</v>
      </c>
      <c r="L28" s="20" cm="1">
        <f t="array" ref="L28">(_xlfn.IFS(LOAD_RESULTS!$C$3= LISTS!$A$2,'1. Domestic'!D28,
     LOAD_RESULTS!$C$3= LISTS!$A$3,'3. Small_Commercial'!D28,
     LOAD_RESULTS!$C$3= LISTS!$A$4,'4.Large_Commercial_Shops-Stores'!D28,
     LOAD_RESULTS!$C$3= LISTS!$A$5,'5. Large_Commercial_Hotels'!D28,
     LOAD_RESULTS!$C$3= LISTS!$A$6,'6. Small_Industrial'!D28,
     LOAD_RESULTS!$C$3= LISTS!$A$7,'7. Large_Industrial'!D28,
     LOAD_RESULTS!$C$3= LISTS!$A$8,'10. Water_Pumping'!D28,
     LOAD_RESULTS!$C$3= LISTS!$A$9,'11. Thermal_Energy_Storage'!D28,
     LOAD_RESULTS!$C$3= LISTS!$A$10,'12. Street_Lighting'!D28,
LOAD_RESULTS!$C$3="MENU",0))*LOAD_RESULTS!$D$4*0.5
-(_xlfn.IFS(LOAD_RESULTS!$C$5= LISTS!$A$14,'1. PV_Systems'!D28,
     LOAD_RESULTS!$C$5= LISTS!$A$15,'2. PV_Rooftop'!D28,
     LOAD_RESULTS!$C$5= LISTS!$A$16,'3. Wind_Parks'!D28,
     LOAD_RESULTS!$C$5= LISTS!$A$17,'4. Biomass'!D28,
     LOAD_RESULTS!$C$5="MENU",0))*LOAD_RESULTS!$D$6*0.5</f>
        <v>0</v>
      </c>
      <c r="M28" s="20" cm="1">
        <f t="array" ref="M28">(_xlfn.IFS(LOAD_RESULTS!$C$3= LISTS!$A$2,'1. Domestic'!E28,
     LOAD_RESULTS!$C$3= LISTS!$A$3,'3. Small_Commercial'!E28,
     LOAD_RESULTS!$C$3= LISTS!$A$4,'4.Large_Commercial_Shops-Stores'!E28,
     LOAD_RESULTS!$C$3= LISTS!$A$5,'5. Large_Commercial_Hotels'!E28,
     LOAD_RESULTS!$C$3= LISTS!$A$6,'6. Small_Industrial'!E28,
     LOAD_RESULTS!$C$3= LISTS!$A$7,'7. Large_Industrial'!E28,
     LOAD_RESULTS!$C$3= LISTS!$A$8,'10. Water_Pumping'!E28,
     LOAD_RESULTS!$C$3= LISTS!$A$9,'11. Thermal_Energy_Storage'!E28,
     LOAD_RESULTS!$C$3= LISTS!$A$10,'12. Street_Lighting'!E28,
LOAD_RESULTS!$C$3="MENU",0))*LOAD_RESULTS!$D$4*0.5
-(_xlfn.IFS(LOAD_RESULTS!$C$5= LISTS!$A$14,'1. PV_Systems'!E28,
     LOAD_RESULTS!$C$5= LISTS!$A$15,'2. PV_Rooftop'!E28,
     LOAD_RESULTS!$C$5= LISTS!$A$16,'3. Wind_Parks'!E28,
     LOAD_RESULTS!$C$5= LISTS!$A$17,'4. Biomass'!E28,
     LOAD_RESULTS!$C$5="MENU",0))*LOAD_RESULTS!$D$6*0.5</f>
        <v>0</v>
      </c>
      <c r="N28" s="20" cm="1">
        <f t="array" ref="N28">(_xlfn.IFS(LOAD_RESULTS!$C$3= LISTS!$A$2,'1. Domestic'!F28,
     LOAD_RESULTS!$C$3= LISTS!$A$3,'3. Small_Commercial'!F28,
     LOAD_RESULTS!$C$3= LISTS!$A$4,'4.Large_Commercial_Shops-Stores'!F28,
     LOAD_RESULTS!$C$3= LISTS!$A$5,'5. Large_Commercial_Hotels'!F28,
     LOAD_RESULTS!$C$3= LISTS!$A$6,'6. Small_Industrial'!F28,
     LOAD_RESULTS!$C$3= LISTS!$A$7,'7. Large_Industrial'!F28,
     LOAD_RESULTS!$C$3= LISTS!$A$8,'10. Water_Pumping'!F28,
     LOAD_RESULTS!$C$3= LISTS!$A$9,'11. Thermal_Energy_Storage'!F28,
     LOAD_RESULTS!$C$3= LISTS!$A$10,'12. Street_Lighting'!F28,
LOAD_RESULTS!$C$3="MENU",0))*LOAD_RESULTS!$D$4*0.5
-(_xlfn.IFS(LOAD_RESULTS!$C$5= LISTS!$A$14,'1. PV_Systems'!F28,
     LOAD_RESULTS!$C$5= LISTS!$A$15,'2. PV_Rooftop'!F28,
     LOAD_RESULTS!$C$5= LISTS!$A$16,'3. Wind_Parks'!F28,
     LOAD_RESULTS!$C$5= LISTS!$A$17,'4. Biomass'!F28,
     LOAD_RESULTS!$C$5="MENU",0))*LOAD_RESULTS!$D$6*0.5</f>
        <v>0</v>
      </c>
      <c r="O28" s="20" cm="1">
        <f t="array" ref="O28">(_xlfn.IFS(LOAD_RESULTS!$C$3= LISTS!$A$2,'1. Domestic'!G28,
     LOAD_RESULTS!$C$3= LISTS!$A$3,'3. Small_Commercial'!G28,
     LOAD_RESULTS!$C$3= LISTS!$A$4,'4.Large_Commercial_Shops-Stores'!G28,
     LOAD_RESULTS!$C$3= LISTS!$A$5,'5. Large_Commercial_Hotels'!G28,
     LOAD_RESULTS!$C$3= LISTS!$A$6,'6. Small_Industrial'!G28,
     LOAD_RESULTS!$C$3= LISTS!$A$7,'7. Large_Industrial'!G28,
     LOAD_RESULTS!$C$3= LISTS!$A$8,'10. Water_Pumping'!G28,
     LOAD_RESULTS!$C$3= LISTS!$A$9,'11. Thermal_Energy_Storage'!G28,
     LOAD_RESULTS!$C$3= LISTS!$A$10,'12. Street_Lighting'!G28,
LOAD_RESULTS!$C$3="MENU",0))*LOAD_RESULTS!$D$4*0.5
-(_xlfn.IFS(LOAD_RESULTS!$C$5= LISTS!$A$14,'1. PV_Systems'!G28,
     LOAD_RESULTS!$C$5= LISTS!$A$15,'2. PV_Rooftop'!G28,
     LOAD_RESULTS!$C$5= LISTS!$A$16,'3. Wind_Parks'!G28,
     LOAD_RESULTS!$C$5= LISTS!$A$17,'4. Biomass'!G28,
     LOAD_RESULTS!$C$5="MENU",0))*LOAD_RESULTS!$D$6*0.5</f>
        <v>0</v>
      </c>
      <c r="P28" s="20" cm="1">
        <f t="array" ref="P28">(_xlfn.IFS(LOAD_RESULTS!$C$3= LISTS!$A$2,'1. Domestic'!H28,
     LOAD_RESULTS!$C$3= LISTS!$A$3,'3. Small_Commercial'!H28,
     LOAD_RESULTS!$C$3= LISTS!$A$4,'4.Large_Commercial_Shops-Stores'!H28,
     LOAD_RESULTS!$C$3= LISTS!$A$5,'5. Large_Commercial_Hotels'!H28,
     LOAD_RESULTS!$C$3= LISTS!$A$6,'6. Small_Industrial'!H28,
     LOAD_RESULTS!$C$3= LISTS!$A$7,'7. Large_Industrial'!H28,
     LOAD_RESULTS!$C$3= LISTS!$A$8,'10. Water_Pumping'!H28,
     LOAD_RESULTS!$C$3= LISTS!$A$9,'11. Thermal_Energy_Storage'!H28,
     LOAD_RESULTS!$C$3= LISTS!$A$10,'12. Street_Lighting'!H28,
LOAD_RESULTS!$C$3="MENU",0))*LOAD_RESULTS!$D$4*0.5
-(_xlfn.IFS(LOAD_RESULTS!$C$5= LISTS!$A$14,'1. PV_Systems'!H28,
     LOAD_RESULTS!$C$5= LISTS!$A$15,'2. PV_Rooftop'!H28,
     LOAD_RESULTS!$C$5= LISTS!$A$16,'3. Wind_Parks'!H28,
     LOAD_RESULTS!$C$5= LISTS!$A$17,'4. Biomass'!H28,
     LOAD_RESULTS!$C$5="MENU",0))*LOAD_RESULTS!$D$6*0.5</f>
        <v>0</v>
      </c>
      <c r="Q28" s="20" cm="1">
        <f t="array" ref="Q28">(_xlfn.IFS(LOAD_RESULTS!$C$3= LISTS!$A$2,'1. Domestic'!I28,
     LOAD_RESULTS!$C$3= LISTS!$A$3,'3. Small_Commercial'!I28,
     LOAD_RESULTS!$C$3= LISTS!$A$4,'4.Large_Commercial_Shops-Stores'!I28,
     LOAD_RESULTS!$C$3= LISTS!$A$5,'5. Large_Commercial_Hotels'!I28,
     LOAD_RESULTS!$C$3= LISTS!$A$6,'6. Small_Industrial'!I28,
     LOAD_RESULTS!$C$3= LISTS!$A$7,'7. Large_Industrial'!I28,
     LOAD_RESULTS!$C$3= LISTS!$A$8,'10. Water_Pumping'!I28,
     LOAD_RESULTS!$C$3= LISTS!$A$9,'11. Thermal_Energy_Storage'!I28,
     LOAD_RESULTS!$C$3= LISTS!$A$10,'12. Street_Lighting'!I28,
LOAD_RESULTS!$C$3="MENU",0))*LOAD_RESULTS!$D$4*0.5
-(_xlfn.IFS(LOAD_RESULTS!$C$5= LISTS!$A$14,'1. PV_Systems'!I28,
     LOAD_RESULTS!$C$5= LISTS!$A$15,'2. PV_Rooftop'!I28,
     LOAD_RESULTS!$C$5= LISTS!$A$16,'3. Wind_Parks'!I28,
     LOAD_RESULTS!$C$5= LISTS!$A$17,'4. Biomass'!I28,
     LOAD_RESULTS!$C$5="MENU",0))*LOAD_RESULTS!$D$6*0.5</f>
        <v>0</v>
      </c>
      <c r="R28" s="20" cm="1">
        <f t="array" ref="R28">(_xlfn.IFS(LOAD_RESULTS!$C$3= LISTS!$A$2,'1. Domestic'!J28,
     LOAD_RESULTS!$C$3= LISTS!$A$3,'3. Small_Commercial'!J28,
     LOAD_RESULTS!$C$3= LISTS!$A$4,'4.Large_Commercial_Shops-Stores'!J28,
     LOAD_RESULTS!$C$3= LISTS!$A$5,'5. Large_Commercial_Hotels'!J28,
     LOAD_RESULTS!$C$3= LISTS!$A$6,'6. Small_Industrial'!J28,
     LOAD_RESULTS!$C$3= LISTS!$A$7,'7. Large_Industrial'!J28,
     LOAD_RESULTS!$C$3= LISTS!$A$8,'10. Water_Pumping'!J28,
     LOAD_RESULTS!$C$3= LISTS!$A$9,'11. Thermal_Energy_Storage'!J28,
     LOAD_RESULTS!$C$3= LISTS!$A$10,'12. Street_Lighting'!J28,
LOAD_RESULTS!$C$3="MENU",0))*LOAD_RESULTS!$D$4*0.5
-(_xlfn.IFS(LOAD_RESULTS!$C$5= LISTS!$A$14,'1. PV_Systems'!J28,
     LOAD_RESULTS!$C$5= LISTS!$A$15,'2. PV_Rooftop'!J28,
     LOAD_RESULTS!$C$5= LISTS!$A$16,'3. Wind_Parks'!J28,
     LOAD_RESULTS!$C$5= LISTS!$A$17,'4. Biomass'!J28,
     LOAD_RESULTS!$C$5="MENU",0))*LOAD_RESULTS!$D$6*0.5</f>
        <v>0</v>
      </c>
      <c r="S28" s="20" cm="1">
        <f t="array" ref="S28">(_xlfn.IFS(LOAD_RESULTS!$C$3= LISTS!$A$2,'1. Domestic'!K28,
     LOAD_RESULTS!$C$3= LISTS!$A$3,'3. Small_Commercial'!K28,
     LOAD_RESULTS!$C$3= LISTS!$A$4,'4.Large_Commercial_Shops-Stores'!K28,
     LOAD_RESULTS!$C$3= LISTS!$A$5,'5. Large_Commercial_Hotels'!K28,
     LOAD_RESULTS!$C$3= LISTS!$A$6,'6. Small_Industrial'!K28,
     LOAD_RESULTS!$C$3= LISTS!$A$7,'7. Large_Industrial'!K28,
     LOAD_RESULTS!$C$3= LISTS!$A$8,'10. Water_Pumping'!K28,
     LOAD_RESULTS!$C$3= LISTS!$A$9,'11. Thermal_Energy_Storage'!K28,
     LOAD_RESULTS!$C$3= LISTS!$A$10,'12. Street_Lighting'!K28,
LOAD_RESULTS!$C$3="MENU",0))*LOAD_RESULTS!$D$4*0.5
-(_xlfn.IFS(LOAD_RESULTS!$C$5= LISTS!$A$14,'1. PV_Systems'!K28,
     LOAD_RESULTS!$C$5= LISTS!$A$15,'2. PV_Rooftop'!K28,
     LOAD_RESULTS!$C$5= LISTS!$A$16,'3. Wind_Parks'!K28,
     LOAD_RESULTS!$C$5= LISTS!$A$17,'4. Biomass'!K28,
     LOAD_RESULTS!$C$5="MENU",0))*LOAD_RESULTS!$D$6*0.5</f>
        <v>0</v>
      </c>
      <c r="T28" s="20" cm="1">
        <f t="array" ref="T28">(_xlfn.IFS(LOAD_RESULTS!$C$3= LISTS!$A$2,'1. Domestic'!L28,
     LOAD_RESULTS!$C$3= LISTS!$A$3,'3. Small_Commercial'!L28,
     LOAD_RESULTS!$C$3= LISTS!$A$4,'4.Large_Commercial_Shops-Stores'!L28,
     LOAD_RESULTS!$C$3= LISTS!$A$5,'5. Large_Commercial_Hotels'!L28,
     LOAD_RESULTS!$C$3= LISTS!$A$6,'6. Small_Industrial'!L28,
     LOAD_RESULTS!$C$3= LISTS!$A$7,'7. Large_Industrial'!L28,
     LOAD_RESULTS!$C$3= LISTS!$A$8,'10. Water_Pumping'!L28,
     LOAD_RESULTS!$C$3= LISTS!$A$9,'11. Thermal_Energy_Storage'!L28,
     LOAD_RESULTS!$C$3= LISTS!$A$10,'12. Street_Lighting'!L28,
LOAD_RESULTS!$C$3="MENU",0))*LOAD_RESULTS!$D$4*0.5
-(_xlfn.IFS(LOAD_RESULTS!$C$5= LISTS!$A$14,'1. PV_Systems'!L28,
     LOAD_RESULTS!$C$5= LISTS!$A$15,'2. PV_Rooftop'!L28,
     LOAD_RESULTS!$C$5= LISTS!$A$16,'3. Wind_Parks'!L28,
     LOAD_RESULTS!$C$5= LISTS!$A$17,'4. Biomass'!L28,
     LOAD_RESULTS!$C$5="MENU",0))*LOAD_RESULTS!$D$6*0.5</f>
        <v>0</v>
      </c>
      <c r="U28" s="20" cm="1">
        <f t="array" ref="U28">(_xlfn.IFS(LOAD_RESULTS!$C$3= LISTS!$A$2,'1. Domestic'!M28,
     LOAD_RESULTS!$C$3= LISTS!$A$3,'3. Small_Commercial'!M28,
     LOAD_RESULTS!$C$3= LISTS!$A$4,'4.Large_Commercial_Shops-Stores'!M28,
     LOAD_RESULTS!$C$3= LISTS!$A$5,'5. Large_Commercial_Hotels'!M28,
     LOAD_RESULTS!$C$3= LISTS!$A$6,'6. Small_Industrial'!M28,
     LOAD_RESULTS!$C$3= LISTS!$A$7,'7. Large_Industrial'!M28,
     LOAD_RESULTS!$C$3= LISTS!$A$8,'10. Water_Pumping'!M28,
     LOAD_RESULTS!$C$3= LISTS!$A$9,'11. Thermal_Energy_Storage'!M28,
     LOAD_RESULTS!$C$3= LISTS!$A$10,'12. Street_Lighting'!M28,
LOAD_RESULTS!$C$3="MENU",0))*LOAD_RESULTS!$D$4*0.5
-(_xlfn.IFS(LOAD_RESULTS!$C$5= LISTS!$A$14,'1. PV_Systems'!M28,
     LOAD_RESULTS!$C$5= LISTS!$A$15,'2. PV_Rooftop'!M28,
     LOAD_RESULTS!$C$5= LISTS!$A$16,'3. Wind_Parks'!M28,
     LOAD_RESULTS!$C$5= LISTS!$A$17,'4. Biomass'!M28,
     LOAD_RESULTS!$C$5="MENU",0))*LOAD_RESULTS!$D$6*0.5</f>
        <v>0</v>
      </c>
      <c r="V28" s="20" cm="1">
        <f t="array" ref="V28">(_xlfn.IFS(LOAD_RESULTS!$C$3= LISTS!$A$2,'1. Domestic'!N28,
     LOAD_RESULTS!$C$3= LISTS!$A$3,'3. Small_Commercial'!N28,
     LOAD_RESULTS!$C$3= LISTS!$A$4,'4.Large_Commercial_Shops-Stores'!N28,
     LOAD_RESULTS!$C$3= LISTS!$A$5,'5. Large_Commercial_Hotels'!N28,
     LOAD_RESULTS!$C$3= LISTS!$A$6,'6. Small_Industrial'!N28,
     LOAD_RESULTS!$C$3= LISTS!$A$7,'7. Large_Industrial'!N28,
     LOAD_RESULTS!$C$3= LISTS!$A$8,'10. Water_Pumping'!N28,
     LOAD_RESULTS!$C$3= LISTS!$A$9,'11. Thermal_Energy_Storage'!N28,
     LOAD_RESULTS!$C$3= LISTS!$A$10,'12. Street_Lighting'!N28,
LOAD_RESULTS!$C$3="MENU",0))*LOAD_RESULTS!$D$4*0.5
-(_xlfn.IFS(LOAD_RESULTS!$C$5= LISTS!$A$14,'1. PV_Systems'!N28,
     LOAD_RESULTS!$C$5= LISTS!$A$15,'2. PV_Rooftop'!N28,
     LOAD_RESULTS!$C$5= LISTS!$A$16,'3. Wind_Parks'!N28,
     LOAD_RESULTS!$C$5= LISTS!$A$17,'4. Biomass'!N28,
     LOAD_RESULTS!$C$5="MENU",0))*LOAD_RESULTS!$D$6*0.5</f>
        <v>0</v>
      </c>
      <c r="W28" s="20" cm="1">
        <f t="array" ref="W28">(_xlfn.IFS(LOAD_RESULTS!$C$3= LISTS!$A$2,'1. Domestic'!O28,
     LOAD_RESULTS!$C$3= LISTS!$A$3,'3. Small_Commercial'!O28,
     LOAD_RESULTS!$C$3= LISTS!$A$4,'4.Large_Commercial_Shops-Stores'!O28,
     LOAD_RESULTS!$C$3= LISTS!$A$5,'5. Large_Commercial_Hotels'!O28,
     LOAD_RESULTS!$C$3= LISTS!$A$6,'6. Small_Industrial'!O28,
     LOAD_RESULTS!$C$3= LISTS!$A$7,'7. Large_Industrial'!O28,
     LOAD_RESULTS!$C$3= LISTS!$A$8,'10. Water_Pumping'!O28,
     LOAD_RESULTS!$C$3= LISTS!$A$9,'11. Thermal_Energy_Storage'!O28,
     LOAD_RESULTS!$C$3= LISTS!$A$10,'12. Street_Lighting'!O28,
LOAD_RESULTS!$C$3="MENU",0))*LOAD_RESULTS!$D$4*0.5
-(_xlfn.IFS(LOAD_RESULTS!$C$5= LISTS!$A$14,'1. PV_Systems'!O28,
     LOAD_RESULTS!$C$5= LISTS!$A$15,'2. PV_Rooftop'!O28,
     LOAD_RESULTS!$C$5= LISTS!$A$16,'3. Wind_Parks'!O28,
     LOAD_RESULTS!$C$5= LISTS!$A$17,'4. Biomass'!O28,
     LOAD_RESULTS!$C$5="MENU",0))*LOAD_RESULTS!$D$6*0.5</f>
        <v>0</v>
      </c>
      <c r="X28" s="20" cm="1">
        <f t="array" ref="X28">(_xlfn.IFS(LOAD_RESULTS!$C$3= LISTS!$A$2,'1. Domestic'!P28,
     LOAD_RESULTS!$C$3= LISTS!$A$3,'3. Small_Commercial'!P28,
     LOAD_RESULTS!$C$3= LISTS!$A$4,'4.Large_Commercial_Shops-Stores'!P28,
     LOAD_RESULTS!$C$3= LISTS!$A$5,'5. Large_Commercial_Hotels'!P28,
     LOAD_RESULTS!$C$3= LISTS!$A$6,'6. Small_Industrial'!P28,
     LOAD_RESULTS!$C$3= LISTS!$A$7,'7. Large_Industrial'!P28,
     LOAD_RESULTS!$C$3= LISTS!$A$8,'10. Water_Pumping'!P28,
     LOAD_RESULTS!$C$3= LISTS!$A$9,'11. Thermal_Energy_Storage'!P28,
     LOAD_RESULTS!$C$3= LISTS!$A$10,'12. Street_Lighting'!P28,
LOAD_RESULTS!$C$3="MENU",0))*LOAD_RESULTS!$D$4*0.5
-(_xlfn.IFS(LOAD_RESULTS!$C$5= LISTS!$A$14,'1. PV_Systems'!P28,
     LOAD_RESULTS!$C$5= LISTS!$A$15,'2. PV_Rooftop'!P28,
     LOAD_RESULTS!$C$5= LISTS!$A$16,'3. Wind_Parks'!P28,
     LOAD_RESULTS!$C$5= LISTS!$A$17,'4. Biomass'!P28,
     LOAD_RESULTS!$C$5="MENU",0))*LOAD_RESULTS!$D$6*0.5</f>
        <v>0</v>
      </c>
      <c r="Y28" s="20" cm="1">
        <f t="array" ref="Y28">(_xlfn.IFS(LOAD_RESULTS!$C$3= LISTS!$A$2,'1. Domestic'!Q28,
     LOAD_RESULTS!$C$3= LISTS!$A$3,'3. Small_Commercial'!Q28,
     LOAD_RESULTS!$C$3= LISTS!$A$4,'4.Large_Commercial_Shops-Stores'!Q28,
     LOAD_RESULTS!$C$3= LISTS!$A$5,'5. Large_Commercial_Hotels'!Q28,
     LOAD_RESULTS!$C$3= LISTS!$A$6,'6. Small_Industrial'!Q28,
     LOAD_RESULTS!$C$3= LISTS!$A$7,'7. Large_Industrial'!Q28,
     LOAD_RESULTS!$C$3= LISTS!$A$8,'10. Water_Pumping'!Q28,
     LOAD_RESULTS!$C$3= LISTS!$A$9,'11. Thermal_Energy_Storage'!Q28,
     LOAD_RESULTS!$C$3= LISTS!$A$10,'12. Street_Lighting'!Q28,
LOAD_RESULTS!$C$3="MENU",0))*LOAD_RESULTS!$D$4*0.5
-(_xlfn.IFS(LOAD_RESULTS!$C$5= LISTS!$A$14,'1. PV_Systems'!Q28,
     LOAD_RESULTS!$C$5= LISTS!$A$15,'2. PV_Rooftop'!Q28,
     LOAD_RESULTS!$C$5= LISTS!$A$16,'3. Wind_Parks'!Q28,
     LOAD_RESULTS!$C$5= LISTS!$A$17,'4. Biomass'!Q28,
     LOAD_RESULTS!$C$5="MENU",0))*LOAD_RESULTS!$D$6*0.5</f>
        <v>0</v>
      </c>
      <c r="Z28" s="20" cm="1">
        <f t="array" ref="Z28">(_xlfn.IFS(LOAD_RESULTS!$C$3= LISTS!$A$2,'1. Domestic'!R28,
     LOAD_RESULTS!$C$3= LISTS!$A$3,'3. Small_Commercial'!R28,
     LOAD_RESULTS!$C$3= LISTS!$A$4,'4.Large_Commercial_Shops-Stores'!R28,
     LOAD_RESULTS!$C$3= LISTS!$A$5,'5. Large_Commercial_Hotels'!R28,
     LOAD_RESULTS!$C$3= LISTS!$A$6,'6. Small_Industrial'!R28,
     LOAD_RESULTS!$C$3= LISTS!$A$7,'7. Large_Industrial'!R28,
     LOAD_RESULTS!$C$3= LISTS!$A$8,'10. Water_Pumping'!R28,
     LOAD_RESULTS!$C$3= LISTS!$A$9,'11. Thermal_Energy_Storage'!R28,
     LOAD_RESULTS!$C$3= LISTS!$A$10,'12. Street_Lighting'!R28,
LOAD_RESULTS!$C$3="MENU",0))*LOAD_RESULTS!$D$4*0.5
-(_xlfn.IFS(LOAD_RESULTS!$C$5= LISTS!$A$14,'1. PV_Systems'!R28,
     LOAD_RESULTS!$C$5= LISTS!$A$15,'2. PV_Rooftop'!R28,
     LOAD_RESULTS!$C$5= LISTS!$A$16,'3. Wind_Parks'!R28,
     LOAD_RESULTS!$C$5= LISTS!$A$17,'4. Biomass'!R28,
     LOAD_RESULTS!$C$5="MENU",0))*LOAD_RESULTS!$D$6*0.5</f>
        <v>0</v>
      </c>
      <c r="AA28" s="20" cm="1">
        <f t="array" ref="AA28">(_xlfn.IFS(LOAD_RESULTS!$C$3= LISTS!$A$2,'1. Domestic'!S28,
     LOAD_RESULTS!$C$3= LISTS!$A$3,'3. Small_Commercial'!S28,
     LOAD_RESULTS!$C$3= LISTS!$A$4,'4.Large_Commercial_Shops-Stores'!S28,
     LOAD_RESULTS!$C$3= LISTS!$A$5,'5. Large_Commercial_Hotels'!S28,
     LOAD_RESULTS!$C$3= LISTS!$A$6,'6. Small_Industrial'!S28,
     LOAD_RESULTS!$C$3= LISTS!$A$7,'7. Large_Industrial'!S28,
     LOAD_RESULTS!$C$3= LISTS!$A$8,'10. Water_Pumping'!S28,
     LOAD_RESULTS!$C$3= LISTS!$A$9,'11. Thermal_Energy_Storage'!S28,
     LOAD_RESULTS!$C$3= LISTS!$A$10,'12. Street_Lighting'!S28,
LOAD_RESULTS!$C$3="MENU",0))*LOAD_RESULTS!$D$4*0.5
-(_xlfn.IFS(LOAD_RESULTS!$C$5= LISTS!$A$14,'1. PV_Systems'!S28,
     LOAD_RESULTS!$C$5= LISTS!$A$15,'2. PV_Rooftop'!S28,
     LOAD_RESULTS!$C$5= LISTS!$A$16,'3. Wind_Parks'!S28,
     LOAD_RESULTS!$C$5= LISTS!$A$17,'4. Biomass'!S28,
     LOAD_RESULTS!$C$5="MENU",0))*LOAD_RESULTS!$D$6*0.5</f>
        <v>0</v>
      </c>
      <c r="AB28" s="20" cm="1">
        <f t="array" ref="AB28">(_xlfn.IFS(LOAD_RESULTS!$C$3= LISTS!$A$2,'1. Domestic'!T28,
     LOAD_RESULTS!$C$3= LISTS!$A$3,'3. Small_Commercial'!T28,
     LOAD_RESULTS!$C$3= LISTS!$A$4,'4.Large_Commercial_Shops-Stores'!T28,
     LOAD_RESULTS!$C$3= LISTS!$A$5,'5. Large_Commercial_Hotels'!T28,
     LOAD_RESULTS!$C$3= LISTS!$A$6,'6. Small_Industrial'!T28,
     LOAD_RESULTS!$C$3= LISTS!$A$7,'7. Large_Industrial'!T28,
     LOAD_RESULTS!$C$3= LISTS!$A$8,'10. Water_Pumping'!T28,
     LOAD_RESULTS!$C$3= LISTS!$A$9,'11. Thermal_Energy_Storage'!T28,
     LOAD_RESULTS!$C$3= LISTS!$A$10,'12. Street_Lighting'!T28,
LOAD_RESULTS!$C$3="MENU",0))*LOAD_RESULTS!$D$4*0.5
-(_xlfn.IFS(LOAD_RESULTS!$C$5= LISTS!$A$14,'1. PV_Systems'!T28,
     LOAD_RESULTS!$C$5= LISTS!$A$15,'2. PV_Rooftop'!T28,
     LOAD_RESULTS!$C$5= LISTS!$A$16,'3. Wind_Parks'!T28,
     LOAD_RESULTS!$C$5= LISTS!$A$17,'4. Biomass'!T28,
     LOAD_RESULTS!$C$5="MENU",0))*LOAD_RESULTS!$D$6*0.5</f>
        <v>0</v>
      </c>
      <c r="AC28" s="20" cm="1">
        <f t="array" ref="AC28">(_xlfn.IFS(LOAD_RESULTS!$C$3= LISTS!$A$2,'1. Domestic'!U28,
     LOAD_RESULTS!$C$3= LISTS!$A$3,'3. Small_Commercial'!U28,
     LOAD_RESULTS!$C$3= LISTS!$A$4,'4.Large_Commercial_Shops-Stores'!U28,
     LOAD_RESULTS!$C$3= LISTS!$A$5,'5. Large_Commercial_Hotels'!U28,
     LOAD_RESULTS!$C$3= LISTS!$A$6,'6. Small_Industrial'!U28,
     LOAD_RESULTS!$C$3= LISTS!$A$7,'7. Large_Industrial'!U28,
     LOAD_RESULTS!$C$3= LISTS!$A$8,'10. Water_Pumping'!U28,
     LOAD_RESULTS!$C$3= LISTS!$A$9,'11. Thermal_Energy_Storage'!U28,
     LOAD_RESULTS!$C$3= LISTS!$A$10,'12. Street_Lighting'!U28,
LOAD_RESULTS!$C$3="MENU",0))*LOAD_RESULTS!$D$4*0.5
-(_xlfn.IFS(LOAD_RESULTS!$C$5= LISTS!$A$14,'1. PV_Systems'!U28,
     LOAD_RESULTS!$C$5= LISTS!$A$15,'2. PV_Rooftop'!U28,
     LOAD_RESULTS!$C$5= LISTS!$A$16,'3. Wind_Parks'!U28,
     LOAD_RESULTS!$C$5= LISTS!$A$17,'4. Biomass'!U28,
     LOAD_RESULTS!$C$5="MENU",0))*LOAD_RESULTS!$D$6*0.5</f>
        <v>0</v>
      </c>
      <c r="AD28" s="20" cm="1">
        <f t="array" ref="AD28">(_xlfn.IFS(LOAD_RESULTS!$C$3= LISTS!$A$2,'1. Domestic'!V28,
     LOAD_RESULTS!$C$3= LISTS!$A$3,'3. Small_Commercial'!V28,
     LOAD_RESULTS!$C$3= LISTS!$A$4,'4.Large_Commercial_Shops-Stores'!V28,
     LOAD_RESULTS!$C$3= LISTS!$A$5,'5. Large_Commercial_Hotels'!V28,
     LOAD_RESULTS!$C$3= LISTS!$A$6,'6. Small_Industrial'!V28,
     LOAD_RESULTS!$C$3= LISTS!$A$7,'7. Large_Industrial'!V28,
     LOAD_RESULTS!$C$3= LISTS!$A$8,'10. Water_Pumping'!V28,
     LOAD_RESULTS!$C$3= LISTS!$A$9,'11. Thermal_Energy_Storage'!V28,
     LOAD_RESULTS!$C$3= LISTS!$A$10,'12. Street_Lighting'!V28,
LOAD_RESULTS!$C$3="MENU",0))*LOAD_RESULTS!$D$4*0.5
-(_xlfn.IFS(LOAD_RESULTS!$C$5= LISTS!$A$14,'1. PV_Systems'!V28,
     LOAD_RESULTS!$C$5= LISTS!$A$15,'2. PV_Rooftop'!V28,
     LOAD_RESULTS!$C$5= LISTS!$A$16,'3. Wind_Parks'!V28,
     LOAD_RESULTS!$C$5= LISTS!$A$17,'4. Biomass'!V28,
     LOAD_RESULTS!$C$5="MENU",0))*LOAD_RESULTS!$D$6*0.5</f>
        <v>0</v>
      </c>
      <c r="AE28" s="20" cm="1">
        <f t="array" ref="AE28">(_xlfn.IFS(LOAD_RESULTS!$C$3= LISTS!$A$2,'1. Domestic'!W28,
     LOAD_RESULTS!$C$3= LISTS!$A$3,'3. Small_Commercial'!W28,
     LOAD_RESULTS!$C$3= LISTS!$A$4,'4.Large_Commercial_Shops-Stores'!W28,
     LOAD_RESULTS!$C$3= LISTS!$A$5,'5. Large_Commercial_Hotels'!W28,
     LOAD_RESULTS!$C$3= LISTS!$A$6,'6. Small_Industrial'!W28,
     LOAD_RESULTS!$C$3= LISTS!$A$7,'7. Large_Industrial'!W28,
     LOAD_RESULTS!$C$3= LISTS!$A$8,'10. Water_Pumping'!W28,
     LOAD_RESULTS!$C$3= LISTS!$A$9,'11. Thermal_Energy_Storage'!W28,
     LOAD_RESULTS!$C$3= LISTS!$A$10,'12. Street_Lighting'!W28,
LOAD_RESULTS!$C$3="MENU",0))*LOAD_RESULTS!$D$4*0.5
-(_xlfn.IFS(LOAD_RESULTS!$C$5= LISTS!$A$14,'1. PV_Systems'!W28,
     LOAD_RESULTS!$C$5= LISTS!$A$15,'2. PV_Rooftop'!W28,
     LOAD_RESULTS!$C$5= LISTS!$A$16,'3. Wind_Parks'!W28,
     LOAD_RESULTS!$C$5= LISTS!$A$17,'4. Biomass'!W28,
     LOAD_RESULTS!$C$5="MENU",0))*LOAD_RESULTS!$D$6*0.5</f>
        <v>0</v>
      </c>
      <c r="AF28" s="20" cm="1">
        <f t="array" ref="AF28">(_xlfn.IFS(LOAD_RESULTS!$C$3= LISTS!$A$2,'1. Domestic'!X28,
     LOAD_RESULTS!$C$3= LISTS!$A$3,'3. Small_Commercial'!X28,
     LOAD_RESULTS!$C$3= LISTS!$A$4,'4.Large_Commercial_Shops-Stores'!X28,
     LOAD_RESULTS!$C$3= LISTS!$A$5,'5. Large_Commercial_Hotels'!X28,
     LOAD_RESULTS!$C$3= LISTS!$A$6,'6. Small_Industrial'!X28,
     LOAD_RESULTS!$C$3= LISTS!$A$7,'7. Large_Industrial'!X28,
     LOAD_RESULTS!$C$3= LISTS!$A$8,'10. Water_Pumping'!X28,
     LOAD_RESULTS!$C$3= LISTS!$A$9,'11. Thermal_Energy_Storage'!X28,
     LOAD_RESULTS!$C$3= LISTS!$A$10,'12. Street_Lighting'!X28,
LOAD_RESULTS!$C$3="MENU",0))*LOAD_RESULTS!$D$4*0.5
-(_xlfn.IFS(LOAD_RESULTS!$C$5= LISTS!$A$14,'1. PV_Systems'!X28,
     LOAD_RESULTS!$C$5= LISTS!$A$15,'2. PV_Rooftop'!X28,
     LOAD_RESULTS!$C$5= LISTS!$A$16,'3. Wind_Parks'!X28,
     LOAD_RESULTS!$C$5= LISTS!$A$17,'4. Biomass'!X28,
     LOAD_RESULTS!$C$5="MENU",0))*LOAD_RESULTS!$D$6*0.5</f>
        <v>0</v>
      </c>
      <c r="AG28" s="20" cm="1">
        <f t="array" ref="AG28">(_xlfn.IFS(LOAD_RESULTS!$C$3= LISTS!$A$2,'1. Domestic'!Y28,
     LOAD_RESULTS!$C$3= LISTS!$A$3,'3. Small_Commercial'!Y28,
     LOAD_RESULTS!$C$3= LISTS!$A$4,'4.Large_Commercial_Shops-Stores'!Y28,
     LOAD_RESULTS!$C$3= LISTS!$A$5,'5. Large_Commercial_Hotels'!Y28,
     LOAD_RESULTS!$C$3= LISTS!$A$6,'6. Small_Industrial'!Y28,
     LOAD_RESULTS!$C$3= LISTS!$A$7,'7. Large_Industrial'!Y28,
     LOAD_RESULTS!$C$3= LISTS!$A$8,'10. Water_Pumping'!Y28,
     LOAD_RESULTS!$C$3= LISTS!$A$9,'11. Thermal_Energy_Storage'!Y28,
     LOAD_RESULTS!$C$3= LISTS!$A$10,'12. Street_Lighting'!Y28,
LOAD_RESULTS!$C$3="MENU",0))*LOAD_RESULTS!$D$4*0.5
-(_xlfn.IFS(LOAD_RESULTS!$C$5= LISTS!$A$14,'1. PV_Systems'!Y28,
     LOAD_RESULTS!$C$5= LISTS!$A$15,'2. PV_Rooftop'!Y28,
     LOAD_RESULTS!$C$5= LISTS!$A$16,'3. Wind_Parks'!Y28,
     LOAD_RESULTS!$C$5= LISTS!$A$17,'4. Biomass'!Y28,
     LOAD_RESULTS!$C$5="MENU",0))*LOAD_RESULTS!$D$6*0.5</f>
        <v>0</v>
      </c>
      <c r="AI28" s="57"/>
      <c r="AJ28" s="20"/>
      <c r="AK28" s="20"/>
      <c r="AL28" s="20"/>
      <c r="AM28" s="20"/>
      <c r="AN28" s="20"/>
      <c r="AO28" s="20"/>
      <c r="AP28" s="20"/>
      <c r="AQ28" s="20"/>
      <c r="AS28" s="57"/>
      <c r="AT28" s="21"/>
      <c r="AU28" s="21"/>
      <c r="AX28" s="63">
        <v>0.52083333333333337</v>
      </c>
      <c r="AY28" s="19" t="e">
        <f t="shared" si="0"/>
        <v>#N/A</v>
      </c>
      <c r="AZ28" s="19" t="e" cm="1">
        <f t="array" ref="AZ28">(_xlfn.IFS(LOAD_RESULTS!$D$7="January",J28,
LOAD_RESULTS!$D$7="February",L28,
LOAD_RESULTS!$D$7="March",N28,
LOAD_RESULTS!$D$7="April",P28,
LOAD_RESULTS!$D$7="May",R28,
LOAD_RESULTS!$D$7="June",T28,
LOAD_RESULTS!$D$7="July",V28,
LOAD_RESULTS!$D$7="August",X28,
LOAD_RESULTS!$D$7="September",Z28,
LOAD_RESULTS!$D$7="October",AB28,
LOAD_RESULTS!$D$7="November",AD28,
LOAD_RESULTS!$D$7="December",AF28))</f>
        <v>#N/A</v>
      </c>
      <c r="BA28" s="19" t="e" cm="1">
        <f t="array" ref="BA28">(_xlfn.IFS(LOAD_RESULTS!$D$7="January",K28,
LOAD_RESULTS!$D$7="February",M28,
LOAD_RESULTS!$D$7="March",O28,
LOAD_RESULTS!$D$7="April",Q28,
LOAD_RESULTS!$D$7="May",S28,
LOAD_RESULTS!$D$7="June",U28,
LOAD_RESULTS!$D$7="July",W28,
LOAD_RESULTS!$D$7="August",Y28,
LOAD_RESULTS!$D$7="September",AA28,
LOAD_RESULTS!$D$7="October",AC28,
LOAD_RESULTS!$D$7="November",AE28,
LOAD_RESULTS!$D$7="December",AG28))</f>
        <v>#N/A</v>
      </c>
      <c r="BB28" s="19" t="e">
        <f t="shared" si="1"/>
        <v>#N/A</v>
      </c>
      <c r="BC28" s="19" t="e">
        <f t="shared" si="2"/>
        <v>#N/A</v>
      </c>
    </row>
    <row r="29" spans="1:55" x14ac:dyDescent="0.3">
      <c r="A29" s="54">
        <v>45658</v>
      </c>
      <c r="B29" s="55" t="s">
        <v>4</v>
      </c>
      <c r="C29" s="55" t="s">
        <v>108</v>
      </c>
      <c r="D29" s="55" t="s">
        <v>6</v>
      </c>
      <c r="E29" s="55" t="s">
        <v>49</v>
      </c>
      <c r="F29" s="55">
        <v>0.5625</v>
      </c>
      <c r="G29" s="56">
        <v>0</v>
      </c>
      <c r="I29" s="40">
        <v>0.5625</v>
      </c>
      <c r="J29" s="20" cm="1">
        <f t="array" ref="J29">(_xlfn.IFS(LOAD_RESULTS!$C$3= LISTS!$A$2,'1. Domestic'!B29,
     LOAD_RESULTS!$C$3= LISTS!$A$3,'3. Small_Commercial'!B29,
     LOAD_RESULTS!$C$3= LISTS!$A$4,'4.Large_Commercial_Shops-Stores'!B29,
     LOAD_RESULTS!$C$3= LISTS!$A$5,'5. Large_Commercial_Hotels'!B29,
     LOAD_RESULTS!$C$3= LISTS!$A$6,'6. Small_Industrial'!B29,
     LOAD_RESULTS!$C$3= LISTS!$A$7,'7. Large_Industrial'!B29,
     LOAD_RESULTS!$C$3= LISTS!$A$8,'10. Water_Pumping'!B29,
     LOAD_RESULTS!$C$3= LISTS!$A$9,'11. Thermal_Energy_Storage'!B29,
     LOAD_RESULTS!$C$3= LISTS!$A$10,'12. Street_Lighting'!B29,
LOAD_RESULTS!$C$3="MENU",0))*LOAD_RESULTS!$D$4*0.5
-(_xlfn.IFS(LOAD_RESULTS!$C$5= LISTS!$A$14,'1. PV_Systems'!B29,
     LOAD_RESULTS!$C$5= LISTS!$A$15,'2. PV_Rooftop'!B29,
     LOAD_RESULTS!$C$5= LISTS!$A$16,'3. Wind_Parks'!B29,
     LOAD_RESULTS!$C$5= LISTS!$A$17,'4. Biomass'!B29,
     LOAD_RESULTS!$C$5="MENU",0))*LOAD_RESULTS!$D$6*0.5</f>
        <v>0</v>
      </c>
      <c r="K29" s="20" cm="1">
        <f t="array" ref="K29">(_xlfn.IFS(LOAD_RESULTS!$C$3= LISTS!$A$2,'1. Domestic'!C29,
     LOAD_RESULTS!$C$3= LISTS!$A$3,'3. Small_Commercial'!C29,
     LOAD_RESULTS!$C$3= LISTS!$A$4,'4.Large_Commercial_Shops-Stores'!C29,
     LOAD_RESULTS!$C$3= LISTS!$A$5,'5. Large_Commercial_Hotels'!C29,
     LOAD_RESULTS!$C$3= LISTS!$A$6,'6. Small_Industrial'!C29,
     LOAD_RESULTS!$C$3= LISTS!$A$7,'7. Large_Industrial'!C29,
     LOAD_RESULTS!$C$3= LISTS!$A$8,'10. Water_Pumping'!C29,
     LOAD_RESULTS!$C$3= LISTS!$A$9,'11. Thermal_Energy_Storage'!C29,
     LOAD_RESULTS!$C$3= LISTS!$A$10,'12. Street_Lighting'!C29,
LOAD_RESULTS!$C$3="MENU",0))*LOAD_RESULTS!$D$4*0.5
-(_xlfn.IFS(LOAD_RESULTS!$C$5= LISTS!$A$14,'1. PV_Systems'!C29,
     LOAD_RESULTS!$C$5= LISTS!$A$15,'2. PV_Rooftop'!C29,
     LOAD_RESULTS!$C$5= LISTS!$A$16,'3. Wind_Parks'!C29,
     LOAD_RESULTS!$C$5= LISTS!$A$17,'4. Biomass'!C29,
     LOAD_RESULTS!$C$5="MENU",0))*LOAD_RESULTS!$D$6*0.5</f>
        <v>0</v>
      </c>
      <c r="L29" s="20" cm="1">
        <f t="array" ref="L29">(_xlfn.IFS(LOAD_RESULTS!$C$3= LISTS!$A$2,'1. Domestic'!D29,
     LOAD_RESULTS!$C$3= LISTS!$A$3,'3. Small_Commercial'!D29,
     LOAD_RESULTS!$C$3= LISTS!$A$4,'4.Large_Commercial_Shops-Stores'!D29,
     LOAD_RESULTS!$C$3= LISTS!$A$5,'5. Large_Commercial_Hotels'!D29,
     LOAD_RESULTS!$C$3= LISTS!$A$6,'6. Small_Industrial'!D29,
     LOAD_RESULTS!$C$3= LISTS!$A$7,'7. Large_Industrial'!D29,
     LOAD_RESULTS!$C$3= LISTS!$A$8,'10. Water_Pumping'!D29,
     LOAD_RESULTS!$C$3= LISTS!$A$9,'11. Thermal_Energy_Storage'!D29,
     LOAD_RESULTS!$C$3= LISTS!$A$10,'12. Street_Lighting'!D29,
LOAD_RESULTS!$C$3="MENU",0))*LOAD_RESULTS!$D$4*0.5
-(_xlfn.IFS(LOAD_RESULTS!$C$5= LISTS!$A$14,'1. PV_Systems'!D29,
     LOAD_RESULTS!$C$5= LISTS!$A$15,'2. PV_Rooftop'!D29,
     LOAD_RESULTS!$C$5= LISTS!$A$16,'3. Wind_Parks'!D29,
     LOAD_RESULTS!$C$5= LISTS!$A$17,'4. Biomass'!D29,
     LOAD_RESULTS!$C$5="MENU",0))*LOAD_RESULTS!$D$6*0.5</f>
        <v>0</v>
      </c>
      <c r="M29" s="20" cm="1">
        <f t="array" ref="M29">(_xlfn.IFS(LOAD_RESULTS!$C$3= LISTS!$A$2,'1. Domestic'!E29,
     LOAD_RESULTS!$C$3= LISTS!$A$3,'3. Small_Commercial'!E29,
     LOAD_RESULTS!$C$3= LISTS!$A$4,'4.Large_Commercial_Shops-Stores'!E29,
     LOAD_RESULTS!$C$3= LISTS!$A$5,'5. Large_Commercial_Hotels'!E29,
     LOAD_RESULTS!$C$3= LISTS!$A$6,'6. Small_Industrial'!E29,
     LOAD_RESULTS!$C$3= LISTS!$A$7,'7. Large_Industrial'!E29,
     LOAD_RESULTS!$C$3= LISTS!$A$8,'10. Water_Pumping'!E29,
     LOAD_RESULTS!$C$3= LISTS!$A$9,'11. Thermal_Energy_Storage'!E29,
     LOAD_RESULTS!$C$3= LISTS!$A$10,'12. Street_Lighting'!E29,
LOAD_RESULTS!$C$3="MENU",0))*LOAD_RESULTS!$D$4*0.5
-(_xlfn.IFS(LOAD_RESULTS!$C$5= LISTS!$A$14,'1. PV_Systems'!E29,
     LOAD_RESULTS!$C$5= LISTS!$A$15,'2. PV_Rooftop'!E29,
     LOAD_RESULTS!$C$5= LISTS!$A$16,'3. Wind_Parks'!E29,
     LOAD_RESULTS!$C$5= LISTS!$A$17,'4. Biomass'!E29,
     LOAD_RESULTS!$C$5="MENU",0))*LOAD_RESULTS!$D$6*0.5</f>
        <v>0</v>
      </c>
      <c r="N29" s="20" cm="1">
        <f t="array" ref="N29">(_xlfn.IFS(LOAD_RESULTS!$C$3= LISTS!$A$2,'1. Domestic'!F29,
     LOAD_RESULTS!$C$3= LISTS!$A$3,'3. Small_Commercial'!F29,
     LOAD_RESULTS!$C$3= LISTS!$A$4,'4.Large_Commercial_Shops-Stores'!F29,
     LOAD_RESULTS!$C$3= LISTS!$A$5,'5. Large_Commercial_Hotels'!F29,
     LOAD_RESULTS!$C$3= LISTS!$A$6,'6. Small_Industrial'!F29,
     LOAD_RESULTS!$C$3= LISTS!$A$7,'7. Large_Industrial'!F29,
     LOAD_RESULTS!$C$3= LISTS!$A$8,'10. Water_Pumping'!F29,
     LOAD_RESULTS!$C$3= LISTS!$A$9,'11. Thermal_Energy_Storage'!F29,
     LOAD_RESULTS!$C$3= LISTS!$A$10,'12. Street_Lighting'!F29,
LOAD_RESULTS!$C$3="MENU",0))*LOAD_RESULTS!$D$4*0.5
-(_xlfn.IFS(LOAD_RESULTS!$C$5= LISTS!$A$14,'1. PV_Systems'!F29,
     LOAD_RESULTS!$C$5= LISTS!$A$15,'2. PV_Rooftop'!F29,
     LOAD_RESULTS!$C$5= LISTS!$A$16,'3. Wind_Parks'!F29,
     LOAD_RESULTS!$C$5= LISTS!$A$17,'4. Biomass'!F29,
     LOAD_RESULTS!$C$5="MENU",0))*LOAD_RESULTS!$D$6*0.5</f>
        <v>0</v>
      </c>
      <c r="O29" s="20" cm="1">
        <f t="array" ref="O29">(_xlfn.IFS(LOAD_RESULTS!$C$3= LISTS!$A$2,'1. Domestic'!G29,
     LOAD_RESULTS!$C$3= LISTS!$A$3,'3. Small_Commercial'!G29,
     LOAD_RESULTS!$C$3= LISTS!$A$4,'4.Large_Commercial_Shops-Stores'!G29,
     LOAD_RESULTS!$C$3= LISTS!$A$5,'5. Large_Commercial_Hotels'!G29,
     LOAD_RESULTS!$C$3= LISTS!$A$6,'6. Small_Industrial'!G29,
     LOAD_RESULTS!$C$3= LISTS!$A$7,'7. Large_Industrial'!G29,
     LOAD_RESULTS!$C$3= LISTS!$A$8,'10. Water_Pumping'!G29,
     LOAD_RESULTS!$C$3= LISTS!$A$9,'11. Thermal_Energy_Storage'!G29,
     LOAD_RESULTS!$C$3= LISTS!$A$10,'12. Street_Lighting'!G29,
LOAD_RESULTS!$C$3="MENU",0))*LOAD_RESULTS!$D$4*0.5
-(_xlfn.IFS(LOAD_RESULTS!$C$5= LISTS!$A$14,'1. PV_Systems'!G29,
     LOAD_RESULTS!$C$5= LISTS!$A$15,'2. PV_Rooftop'!G29,
     LOAD_RESULTS!$C$5= LISTS!$A$16,'3. Wind_Parks'!G29,
     LOAD_RESULTS!$C$5= LISTS!$A$17,'4. Biomass'!G29,
     LOAD_RESULTS!$C$5="MENU",0))*LOAD_RESULTS!$D$6*0.5</f>
        <v>0</v>
      </c>
      <c r="P29" s="20" cm="1">
        <f t="array" ref="P29">(_xlfn.IFS(LOAD_RESULTS!$C$3= LISTS!$A$2,'1. Domestic'!H29,
     LOAD_RESULTS!$C$3= LISTS!$A$3,'3. Small_Commercial'!H29,
     LOAD_RESULTS!$C$3= LISTS!$A$4,'4.Large_Commercial_Shops-Stores'!H29,
     LOAD_RESULTS!$C$3= LISTS!$A$5,'5. Large_Commercial_Hotels'!H29,
     LOAD_RESULTS!$C$3= LISTS!$A$6,'6. Small_Industrial'!H29,
     LOAD_RESULTS!$C$3= LISTS!$A$7,'7. Large_Industrial'!H29,
     LOAD_RESULTS!$C$3= LISTS!$A$8,'10. Water_Pumping'!H29,
     LOAD_RESULTS!$C$3= LISTS!$A$9,'11. Thermal_Energy_Storage'!H29,
     LOAD_RESULTS!$C$3= LISTS!$A$10,'12. Street_Lighting'!H29,
LOAD_RESULTS!$C$3="MENU",0))*LOAD_RESULTS!$D$4*0.5
-(_xlfn.IFS(LOAD_RESULTS!$C$5= LISTS!$A$14,'1. PV_Systems'!H29,
     LOAD_RESULTS!$C$5= LISTS!$A$15,'2. PV_Rooftop'!H29,
     LOAD_RESULTS!$C$5= LISTS!$A$16,'3. Wind_Parks'!H29,
     LOAD_RESULTS!$C$5= LISTS!$A$17,'4. Biomass'!H29,
     LOAD_RESULTS!$C$5="MENU",0))*LOAD_RESULTS!$D$6*0.5</f>
        <v>0</v>
      </c>
      <c r="Q29" s="20" cm="1">
        <f t="array" ref="Q29">(_xlfn.IFS(LOAD_RESULTS!$C$3= LISTS!$A$2,'1. Domestic'!I29,
     LOAD_RESULTS!$C$3= LISTS!$A$3,'3. Small_Commercial'!I29,
     LOAD_RESULTS!$C$3= LISTS!$A$4,'4.Large_Commercial_Shops-Stores'!I29,
     LOAD_RESULTS!$C$3= LISTS!$A$5,'5. Large_Commercial_Hotels'!I29,
     LOAD_RESULTS!$C$3= LISTS!$A$6,'6. Small_Industrial'!I29,
     LOAD_RESULTS!$C$3= LISTS!$A$7,'7. Large_Industrial'!I29,
     LOAD_RESULTS!$C$3= LISTS!$A$8,'10. Water_Pumping'!I29,
     LOAD_RESULTS!$C$3= LISTS!$A$9,'11. Thermal_Energy_Storage'!I29,
     LOAD_RESULTS!$C$3= LISTS!$A$10,'12. Street_Lighting'!I29,
LOAD_RESULTS!$C$3="MENU",0))*LOAD_RESULTS!$D$4*0.5
-(_xlfn.IFS(LOAD_RESULTS!$C$5= LISTS!$A$14,'1. PV_Systems'!I29,
     LOAD_RESULTS!$C$5= LISTS!$A$15,'2. PV_Rooftop'!I29,
     LOAD_RESULTS!$C$5= LISTS!$A$16,'3. Wind_Parks'!I29,
     LOAD_RESULTS!$C$5= LISTS!$A$17,'4. Biomass'!I29,
     LOAD_RESULTS!$C$5="MENU",0))*LOAD_RESULTS!$D$6*0.5</f>
        <v>0</v>
      </c>
      <c r="R29" s="20" cm="1">
        <f t="array" ref="R29">(_xlfn.IFS(LOAD_RESULTS!$C$3= LISTS!$A$2,'1. Domestic'!J29,
     LOAD_RESULTS!$C$3= LISTS!$A$3,'3. Small_Commercial'!J29,
     LOAD_RESULTS!$C$3= LISTS!$A$4,'4.Large_Commercial_Shops-Stores'!J29,
     LOAD_RESULTS!$C$3= LISTS!$A$5,'5. Large_Commercial_Hotels'!J29,
     LOAD_RESULTS!$C$3= LISTS!$A$6,'6. Small_Industrial'!J29,
     LOAD_RESULTS!$C$3= LISTS!$A$7,'7. Large_Industrial'!J29,
     LOAD_RESULTS!$C$3= LISTS!$A$8,'10. Water_Pumping'!J29,
     LOAD_RESULTS!$C$3= LISTS!$A$9,'11. Thermal_Energy_Storage'!J29,
     LOAD_RESULTS!$C$3= LISTS!$A$10,'12. Street_Lighting'!J29,
LOAD_RESULTS!$C$3="MENU",0))*LOAD_RESULTS!$D$4*0.5
-(_xlfn.IFS(LOAD_RESULTS!$C$5= LISTS!$A$14,'1. PV_Systems'!J29,
     LOAD_RESULTS!$C$5= LISTS!$A$15,'2. PV_Rooftop'!J29,
     LOAD_RESULTS!$C$5= LISTS!$A$16,'3. Wind_Parks'!J29,
     LOAD_RESULTS!$C$5= LISTS!$A$17,'4. Biomass'!J29,
     LOAD_RESULTS!$C$5="MENU",0))*LOAD_RESULTS!$D$6*0.5</f>
        <v>0</v>
      </c>
      <c r="S29" s="20" cm="1">
        <f t="array" ref="S29">(_xlfn.IFS(LOAD_RESULTS!$C$3= LISTS!$A$2,'1. Domestic'!K29,
     LOAD_RESULTS!$C$3= LISTS!$A$3,'3. Small_Commercial'!K29,
     LOAD_RESULTS!$C$3= LISTS!$A$4,'4.Large_Commercial_Shops-Stores'!K29,
     LOAD_RESULTS!$C$3= LISTS!$A$5,'5. Large_Commercial_Hotels'!K29,
     LOAD_RESULTS!$C$3= LISTS!$A$6,'6. Small_Industrial'!K29,
     LOAD_RESULTS!$C$3= LISTS!$A$7,'7. Large_Industrial'!K29,
     LOAD_RESULTS!$C$3= LISTS!$A$8,'10. Water_Pumping'!K29,
     LOAD_RESULTS!$C$3= LISTS!$A$9,'11. Thermal_Energy_Storage'!K29,
     LOAD_RESULTS!$C$3= LISTS!$A$10,'12. Street_Lighting'!K29,
LOAD_RESULTS!$C$3="MENU",0))*LOAD_RESULTS!$D$4*0.5
-(_xlfn.IFS(LOAD_RESULTS!$C$5= LISTS!$A$14,'1. PV_Systems'!K29,
     LOAD_RESULTS!$C$5= LISTS!$A$15,'2. PV_Rooftop'!K29,
     LOAD_RESULTS!$C$5= LISTS!$A$16,'3. Wind_Parks'!K29,
     LOAD_RESULTS!$C$5= LISTS!$A$17,'4. Biomass'!K29,
     LOAD_RESULTS!$C$5="MENU",0))*LOAD_RESULTS!$D$6*0.5</f>
        <v>0</v>
      </c>
      <c r="T29" s="20" cm="1">
        <f t="array" ref="T29">(_xlfn.IFS(LOAD_RESULTS!$C$3= LISTS!$A$2,'1. Domestic'!L29,
     LOAD_RESULTS!$C$3= LISTS!$A$3,'3. Small_Commercial'!L29,
     LOAD_RESULTS!$C$3= LISTS!$A$4,'4.Large_Commercial_Shops-Stores'!L29,
     LOAD_RESULTS!$C$3= LISTS!$A$5,'5. Large_Commercial_Hotels'!L29,
     LOAD_RESULTS!$C$3= LISTS!$A$6,'6. Small_Industrial'!L29,
     LOAD_RESULTS!$C$3= LISTS!$A$7,'7. Large_Industrial'!L29,
     LOAD_RESULTS!$C$3= LISTS!$A$8,'10. Water_Pumping'!L29,
     LOAD_RESULTS!$C$3= LISTS!$A$9,'11. Thermal_Energy_Storage'!L29,
     LOAD_RESULTS!$C$3= LISTS!$A$10,'12. Street_Lighting'!L29,
LOAD_RESULTS!$C$3="MENU",0))*LOAD_RESULTS!$D$4*0.5
-(_xlfn.IFS(LOAD_RESULTS!$C$5= LISTS!$A$14,'1. PV_Systems'!L29,
     LOAD_RESULTS!$C$5= LISTS!$A$15,'2. PV_Rooftop'!L29,
     LOAD_RESULTS!$C$5= LISTS!$A$16,'3. Wind_Parks'!L29,
     LOAD_RESULTS!$C$5= LISTS!$A$17,'4. Biomass'!L29,
     LOAD_RESULTS!$C$5="MENU",0))*LOAD_RESULTS!$D$6*0.5</f>
        <v>0</v>
      </c>
      <c r="U29" s="20" cm="1">
        <f t="array" ref="U29">(_xlfn.IFS(LOAD_RESULTS!$C$3= LISTS!$A$2,'1. Domestic'!M29,
     LOAD_RESULTS!$C$3= LISTS!$A$3,'3. Small_Commercial'!M29,
     LOAD_RESULTS!$C$3= LISTS!$A$4,'4.Large_Commercial_Shops-Stores'!M29,
     LOAD_RESULTS!$C$3= LISTS!$A$5,'5. Large_Commercial_Hotels'!M29,
     LOAD_RESULTS!$C$3= LISTS!$A$6,'6. Small_Industrial'!M29,
     LOAD_RESULTS!$C$3= LISTS!$A$7,'7. Large_Industrial'!M29,
     LOAD_RESULTS!$C$3= LISTS!$A$8,'10. Water_Pumping'!M29,
     LOAD_RESULTS!$C$3= LISTS!$A$9,'11. Thermal_Energy_Storage'!M29,
     LOAD_RESULTS!$C$3= LISTS!$A$10,'12. Street_Lighting'!M29,
LOAD_RESULTS!$C$3="MENU",0))*LOAD_RESULTS!$D$4*0.5
-(_xlfn.IFS(LOAD_RESULTS!$C$5= LISTS!$A$14,'1. PV_Systems'!M29,
     LOAD_RESULTS!$C$5= LISTS!$A$15,'2. PV_Rooftop'!M29,
     LOAD_RESULTS!$C$5= LISTS!$A$16,'3. Wind_Parks'!M29,
     LOAD_RESULTS!$C$5= LISTS!$A$17,'4. Biomass'!M29,
     LOAD_RESULTS!$C$5="MENU",0))*LOAD_RESULTS!$D$6*0.5</f>
        <v>0</v>
      </c>
      <c r="V29" s="20" cm="1">
        <f t="array" ref="V29">(_xlfn.IFS(LOAD_RESULTS!$C$3= LISTS!$A$2,'1. Domestic'!N29,
     LOAD_RESULTS!$C$3= LISTS!$A$3,'3. Small_Commercial'!N29,
     LOAD_RESULTS!$C$3= LISTS!$A$4,'4.Large_Commercial_Shops-Stores'!N29,
     LOAD_RESULTS!$C$3= LISTS!$A$5,'5. Large_Commercial_Hotels'!N29,
     LOAD_RESULTS!$C$3= LISTS!$A$6,'6. Small_Industrial'!N29,
     LOAD_RESULTS!$C$3= LISTS!$A$7,'7. Large_Industrial'!N29,
     LOAD_RESULTS!$C$3= LISTS!$A$8,'10. Water_Pumping'!N29,
     LOAD_RESULTS!$C$3= LISTS!$A$9,'11. Thermal_Energy_Storage'!N29,
     LOAD_RESULTS!$C$3= LISTS!$A$10,'12. Street_Lighting'!N29,
LOAD_RESULTS!$C$3="MENU",0))*LOAD_RESULTS!$D$4*0.5
-(_xlfn.IFS(LOAD_RESULTS!$C$5= LISTS!$A$14,'1. PV_Systems'!N29,
     LOAD_RESULTS!$C$5= LISTS!$A$15,'2. PV_Rooftop'!N29,
     LOAD_RESULTS!$C$5= LISTS!$A$16,'3. Wind_Parks'!N29,
     LOAD_RESULTS!$C$5= LISTS!$A$17,'4. Biomass'!N29,
     LOAD_RESULTS!$C$5="MENU",0))*LOAD_RESULTS!$D$6*0.5</f>
        <v>0</v>
      </c>
      <c r="W29" s="20" cm="1">
        <f t="array" ref="W29">(_xlfn.IFS(LOAD_RESULTS!$C$3= LISTS!$A$2,'1. Domestic'!O29,
     LOAD_RESULTS!$C$3= LISTS!$A$3,'3. Small_Commercial'!O29,
     LOAD_RESULTS!$C$3= LISTS!$A$4,'4.Large_Commercial_Shops-Stores'!O29,
     LOAD_RESULTS!$C$3= LISTS!$A$5,'5. Large_Commercial_Hotels'!O29,
     LOAD_RESULTS!$C$3= LISTS!$A$6,'6. Small_Industrial'!O29,
     LOAD_RESULTS!$C$3= LISTS!$A$7,'7. Large_Industrial'!O29,
     LOAD_RESULTS!$C$3= LISTS!$A$8,'10. Water_Pumping'!O29,
     LOAD_RESULTS!$C$3= LISTS!$A$9,'11. Thermal_Energy_Storage'!O29,
     LOAD_RESULTS!$C$3= LISTS!$A$10,'12. Street_Lighting'!O29,
LOAD_RESULTS!$C$3="MENU",0))*LOAD_RESULTS!$D$4*0.5
-(_xlfn.IFS(LOAD_RESULTS!$C$5= LISTS!$A$14,'1. PV_Systems'!O29,
     LOAD_RESULTS!$C$5= LISTS!$A$15,'2. PV_Rooftop'!O29,
     LOAD_RESULTS!$C$5= LISTS!$A$16,'3. Wind_Parks'!O29,
     LOAD_RESULTS!$C$5= LISTS!$A$17,'4. Biomass'!O29,
     LOAD_RESULTS!$C$5="MENU",0))*LOAD_RESULTS!$D$6*0.5</f>
        <v>0</v>
      </c>
      <c r="X29" s="20" cm="1">
        <f t="array" ref="X29">(_xlfn.IFS(LOAD_RESULTS!$C$3= LISTS!$A$2,'1. Domestic'!P29,
     LOAD_RESULTS!$C$3= LISTS!$A$3,'3. Small_Commercial'!P29,
     LOAD_RESULTS!$C$3= LISTS!$A$4,'4.Large_Commercial_Shops-Stores'!P29,
     LOAD_RESULTS!$C$3= LISTS!$A$5,'5. Large_Commercial_Hotels'!P29,
     LOAD_RESULTS!$C$3= LISTS!$A$6,'6. Small_Industrial'!P29,
     LOAD_RESULTS!$C$3= LISTS!$A$7,'7. Large_Industrial'!P29,
     LOAD_RESULTS!$C$3= LISTS!$A$8,'10. Water_Pumping'!P29,
     LOAD_RESULTS!$C$3= LISTS!$A$9,'11. Thermal_Energy_Storage'!P29,
     LOAD_RESULTS!$C$3= LISTS!$A$10,'12. Street_Lighting'!P29,
LOAD_RESULTS!$C$3="MENU",0))*LOAD_RESULTS!$D$4*0.5
-(_xlfn.IFS(LOAD_RESULTS!$C$5= LISTS!$A$14,'1. PV_Systems'!P29,
     LOAD_RESULTS!$C$5= LISTS!$A$15,'2. PV_Rooftop'!P29,
     LOAD_RESULTS!$C$5= LISTS!$A$16,'3. Wind_Parks'!P29,
     LOAD_RESULTS!$C$5= LISTS!$A$17,'4. Biomass'!P29,
     LOAD_RESULTS!$C$5="MENU",0))*LOAD_RESULTS!$D$6*0.5</f>
        <v>0</v>
      </c>
      <c r="Y29" s="20" cm="1">
        <f t="array" ref="Y29">(_xlfn.IFS(LOAD_RESULTS!$C$3= LISTS!$A$2,'1. Domestic'!Q29,
     LOAD_RESULTS!$C$3= LISTS!$A$3,'3. Small_Commercial'!Q29,
     LOAD_RESULTS!$C$3= LISTS!$A$4,'4.Large_Commercial_Shops-Stores'!Q29,
     LOAD_RESULTS!$C$3= LISTS!$A$5,'5. Large_Commercial_Hotels'!Q29,
     LOAD_RESULTS!$C$3= LISTS!$A$6,'6. Small_Industrial'!Q29,
     LOAD_RESULTS!$C$3= LISTS!$A$7,'7. Large_Industrial'!Q29,
     LOAD_RESULTS!$C$3= LISTS!$A$8,'10. Water_Pumping'!Q29,
     LOAD_RESULTS!$C$3= LISTS!$A$9,'11. Thermal_Energy_Storage'!Q29,
     LOAD_RESULTS!$C$3= LISTS!$A$10,'12. Street_Lighting'!Q29,
LOAD_RESULTS!$C$3="MENU",0))*LOAD_RESULTS!$D$4*0.5
-(_xlfn.IFS(LOAD_RESULTS!$C$5= LISTS!$A$14,'1. PV_Systems'!Q29,
     LOAD_RESULTS!$C$5= LISTS!$A$15,'2. PV_Rooftop'!Q29,
     LOAD_RESULTS!$C$5= LISTS!$A$16,'3. Wind_Parks'!Q29,
     LOAD_RESULTS!$C$5= LISTS!$A$17,'4. Biomass'!Q29,
     LOAD_RESULTS!$C$5="MENU",0))*LOAD_RESULTS!$D$6*0.5</f>
        <v>0</v>
      </c>
      <c r="Z29" s="20" cm="1">
        <f t="array" ref="Z29">(_xlfn.IFS(LOAD_RESULTS!$C$3= LISTS!$A$2,'1. Domestic'!R29,
     LOAD_RESULTS!$C$3= LISTS!$A$3,'3. Small_Commercial'!R29,
     LOAD_RESULTS!$C$3= LISTS!$A$4,'4.Large_Commercial_Shops-Stores'!R29,
     LOAD_RESULTS!$C$3= LISTS!$A$5,'5. Large_Commercial_Hotels'!R29,
     LOAD_RESULTS!$C$3= LISTS!$A$6,'6. Small_Industrial'!R29,
     LOAD_RESULTS!$C$3= LISTS!$A$7,'7. Large_Industrial'!R29,
     LOAD_RESULTS!$C$3= LISTS!$A$8,'10. Water_Pumping'!R29,
     LOAD_RESULTS!$C$3= LISTS!$A$9,'11. Thermal_Energy_Storage'!R29,
     LOAD_RESULTS!$C$3= LISTS!$A$10,'12. Street_Lighting'!R29,
LOAD_RESULTS!$C$3="MENU",0))*LOAD_RESULTS!$D$4*0.5
-(_xlfn.IFS(LOAD_RESULTS!$C$5= LISTS!$A$14,'1. PV_Systems'!R29,
     LOAD_RESULTS!$C$5= LISTS!$A$15,'2. PV_Rooftop'!R29,
     LOAD_RESULTS!$C$5= LISTS!$A$16,'3. Wind_Parks'!R29,
     LOAD_RESULTS!$C$5= LISTS!$A$17,'4. Biomass'!R29,
     LOAD_RESULTS!$C$5="MENU",0))*LOAD_RESULTS!$D$6*0.5</f>
        <v>0</v>
      </c>
      <c r="AA29" s="20" cm="1">
        <f t="array" ref="AA29">(_xlfn.IFS(LOAD_RESULTS!$C$3= LISTS!$A$2,'1. Domestic'!S29,
     LOAD_RESULTS!$C$3= LISTS!$A$3,'3. Small_Commercial'!S29,
     LOAD_RESULTS!$C$3= LISTS!$A$4,'4.Large_Commercial_Shops-Stores'!S29,
     LOAD_RESULTS!$C$3= LISTS!$A$5,'5. Large_Commercial_Hotels'!S29,
     LOAD_RESULTS!$C$3= LISTS!$A$6,'6. Small_Industrial'!S29,
     LOAD_RESULTS!$C$3= LISTS!$A$7,'7. Large_Industrial'!S29,
     LOAD_RESULTS!$C$3= LISTS!$A$8,'10. Water_Pumping'!S29,
     LOAD_RESULTS!$C$3= LISTS!$A$9,'11. Thermal_Energy_Storage'!S29,
     LOAD_RESULTS!$C$3= LISTS!$A$10,'12. Street_Lighting'!S29,
LOAD_RESULTS!$C$3="MENU",0))*LOAD_RESULTS!$D$4*0.5
-(_xlfn.IFS(LOAD_RESULTS!$C$5= LISTS!$A$14,'1. PV_Systems'!S29,
     LOAD_RESULTS!$C$5= LISTS!$A$15,'2. PV_Rooftop'!S29,
     LOAD_RESULTS!$C$5= LISTS!$A$16,'3. Wind_Parks'!S29,
     LOAD_RESULTS!$C$5= LISTS!$A$17,'4. Biomass'!S29,
     LOAD_RESULTS!$C$5="MENU",0))*LOAD_RESULTS!$D$6*0.5</f>
        <v>0</v>
      </c>
      <c r="AB29" s="20" cm="1">
        <f t="array" ref="AB29">(_xlfn.IFS(LOAD_RESULTS!$C$3= LISTS!$A$2,'1. Domestic'!T29,
     LOAD_RESULTS!$C$3= LISTS!$A$3,'3. Small_Commercial'!T29,
     LOAD_RESULTS!$C$3= LISTS!$A$4,'4.Large_Commercial_Shops-Stores'!T29,
     LOAD_RESULTS!$C$3= LISTS!$A$5,'5. Large_Commercial_Hotels'!T29,
     LOAD_RESULTS!$C$3= LISTS!$A$6,'6. Small_Industrial'!T29,
     LOAD_RESULTS!$C$3= LISTS!$A$7,'7. Large_Industrial'!T29,
     LOAD_RESULTS!$C$3= LISTS!$A$8,'10. Water_Pumping'!T29,
     LOAD_RESULTS!$C$3= LISTS!$A$9,'11. Thermal_Energy_Storage'!T29,
     LOAD_RESULTS!$C$3= LISTS!$A$10,'12. Street_Lighting'!T29,
LOAD_RESULTS!$C$3="MENU",0))*LOAD_RESULTS!$D$4*0.5
-(_xlfn.IFS(LOAD_RESULTS!$C$5= LISTS!$A$14,'1. PV_Systems'!T29,
     LOAD_RESULTS!$C$5= LISTS!$A$15,'2. PV_Rooftop'!T29,
     LOAD_RESULTS!$C$5= LISTS!$A$16,'3. Wind_Parks'!T29,
     LOAD_RESULTS!$C$5= LISTS!$A$17,'4. Biomass'!T29,
     LOAD_RESULTS!$C$5="MENU",0))*LOAD_RESULTS!$D$6*0.5</f>
        <v>0</v>
      </c>
      <c r="AC29" s="20" cm="1">
        <f t="array" ref="AC29">(_xlfn.IFS(LOAD_RESULTS!$C$3= LISTS!$A$2,'1. Domestic'!U29,
     LOAD_RESULTS!$C$3= LISTS!$A$3,'3. Small_Commercial'!U29,
     LOAD_RESULTS!$C$3= LISTS!$A$4,'4.Large_Commercial_Shops-Stores'!U29,
     LOAD_RESULTS!$C$3= LISTS!$A$5,'5. Large_Commercial_Hotels'!U29,
     LOAD_RESULTS!$C$3= LISTS!$A$6,'6. Small_Industrial'!U29,
     LOAD_RESULTS!$C$3= LISTS!$A$7,'7. Large_Industrial'!U29,
     LOAD_RESULTS!$C$3= LISTS!$A$8,'10. Water_Pumping'!U29,
     LOAD_RESULTS!$C$3= LISTS!$A$9,'11. Thermal_Energy_Storage'!U29,
     LOAD_RESULTS!$C$3= LISTS!$A$10,'12. Street_Lighting'!U29,
LOAD_RESULTS!$C$3="MENU",0))*LOAD_RESULTS!$D$4*0.5
-(_xlfn.IFS(LOAD_RESULTS!$C$5= LISTS!$A$14,'1. PV_Systems'!U29,
     LOAD_RESULTS!$C$5= LISTS!$A$15,'2. PV_Rooftop'!U29,
     LOAD_RESULTS!$C$5= LISTS!$A$16,'3. Wind_Parks'!U29,
     LOAD_RESULTS!$C$5= LISTS!$A$17,'4. Biomass'!U29,
     LOAD_RESULTS!$C$5="MENU",0))*LOAD_RESULTS!$D$6*0.5</f>
        <v>0</v>
      </c>
      <c r="AD29" s="20" cm="1">
        <f t="array" ref="AD29">(_xlfn.IFS(LOAD_RESULTS!$C$3= LISTS!$A$2,'1. Domestic'!V29,
     LOAD_RESULTS!$C$3= LISTS!$A$3,'3. Small_Commercial'!V29,
     LOAD_RESULTS!$C$3= LISTS!$A$4,'4.Large_Commercial_Shops-Stores'!V29,
     LOAD_RESULTS!$C$3= LISTS!$A$5,'5. Large_Commercial_Hotels'!V29,
     LOAD_RESULTS!$C$3= LISTS!$A$6,'6. Small_Industrial'!V29,
     LOAD_RESULTS!$C$3= LISTS!$A$7,'7. Large_Industrial'!V29,
     LOAD_RESULTS!$C$3= LISTS!$A$8,'10. Water_Pumping'!V29,
     LOAD_RESULTS!$C$3= LISTS!$A$9,'11. Thermal_Energy_Storage'!V29,
     LOAD_RESULTS!$C$3= LISTS!$A$10,'12. Street_Lighting'!V29,
LOAD_RESULTS!$C$3="MENU",0))*LOAD_RESULTS!$D$4*0.5
-(_xlfn.IFS(LOAD_RESULTS!$C$5= LISTS!$A$14,'1. PV_Systems'!V29,
     LOAD_RESULTS!$C$5= LISTS!$A$15,'2. PV_Rooftop'!V29,
     LOAD_RESULTS!$C$5= LISTS!$A$16,'3. Wind_Parks'!V29,
     LOAD_RESULTS!$C$5= LISTS!$A$17,'4. Biomass'!V29,
     LOAD_RESULTS!$C$5="MENU",0))*LOAD_RESULTS!$D$6*0.5</f>
        <v>0</v>
      </c>
      <c r="AE29" s="20" cm="1">
        <f t="array" ref="AE29">(_xlfn.IFS(LOAD_RESULTS!$C$3= LISTS!$A$2,'1. Domestic'!W29,
     LOAD_RESULTS!$C$3= LISTS!$A$3,'3. Small_Commercial'!W29,
     LOAD_RESULTS!$C$3= LISTS!$A$4,'4.Large_Commercial_Shops-Stores'!W29,
     LOAD_RESULTS!$C$3= LISTS!$A$5,'5. Large_Commercial_Hotels'!W29,
     LOAD_RESULTS!$C$3= LISTS!$A$6,'6. Small_Industrial'!W29,
     LOAD_RESULTS!$C$3= LISTS!$A$7,'7. Large_Industrial'!W29,
     LOAD_RESULTS!$C$3= LISTS!$A$8,'10. Water_Pumping'!W29,
     LOAD_RESULTS!$C$3= LISTS!$A$9,'11. Thermal_Energy_Storage'!W29,
     LOAD_RESULTS!$C$3= LISTS!$A$10,'12. Street_Lighting'!W29,
LOAD_RESULTS!$C$3="MENU",0))*LOAD_RESULTS!$D$4*0.5
-(_xlfn.IFS(LOAD_RESULTS!$C$5= LISTS!$A$14,'1. PV_Systems'!W29,
     LOAD_RESULTS!$C$5= LISTS!$A$15,'2. PV_Rooftop'!W29,
     LOAD_RESULTS!$C$5= LISTS!$A$16,'3. Wind_Parks'!W29,
     LOAD_RESULTS!$C$5= LISTS!$A$17,'4. Biomass'!W29,
     LOAD_RESULTS!$C$5="MENU",0))*LOAD_RESULTS!$D$6*0.5</f>
        <v>0</v>
      </c>
      <c r="AF29" s="20" cm="1">
        <f t="array" ref="AF29">(_xlfn.IFS(LOAD_RESULTS!$C$3= LISTS!$A$2,'1. Domestic'!X29,
     LOAD_RESULTS!$C$3= LISTS!$A$3,'3. Small_Commercial'!X29,
     LOAD_RESULTS!$C$3= LISTS!$A$4,'4.Large_Commercial_Shops-Stores'!X29,
     LOAD_RESULTS!$C$3= LISTS!$A$5,'5. Large_Commercial_Hotels'!X29,
     LOAD_RESULTS!$C$3= LISTS!$A$6,'6. Small_Industrial'!X29,
     LOAD_RESULTS!$C$3= LISTS!$A$7,'7. Large_Industrial'!X29,
     LOAD_RESULTS!$C$3= LISTS!$A$8,'10. Water_Pumping'!X29,
     LOAD_RESULTS!$C$3= LISTS!$A$9,'11. Thermal_Energy_Storage'!X29,
     LOAD_RESULTS!$C$3= LISTS!$A$10,'12. Street_Lighting'!X29,
LOAD_RESULTS!$C$3="MENU",0))*LOAD_RESULTS!$D$4*0.5
-(_xlfn.IFS(LOAD_RESULTS!$C$5= LISTS!$A$14,'1. PV_Systems'!X29,
     LOAD_RESULTS!$C$5= LISTS!$A$15,'2. PV_Rooftop'!X29,
     LOAD_RESULTS!$C$5= LISTS!$A$16,'3. Wind_Parks'!X29,
     LOAD_RESULTS!$C$5= LISTS!$A$17,'4. Biomass'!X29,
     LOAD_RESULTS!$C$5="MENU",0))*LOAD_RESULTS!$D$6*0.5</f>
        <v>0</v>
      </c>
      <c r="AG29" s="20" cm="1">
        <f t="array" ref="AG29">(_xlfn.IFS(LOAD_RESULTS!$C$3= LISTS!$A$2,'1. Domestic'!Y29,
     LOAD_RESULTS!$C$3= LISTS!$A$3,'3. Small_Commercial'!Y29,
     LOAD_RESULTS!$C$3= LISTS!$A$4,'4.Large_Commercial_Shops-Stores'!Y29,
     LOAD_RESULTS!$C$3= LISTS!$A$5,'5. Large_Commercial_Hotels'!Y29,
     LOAD_RESULTS!$C$3= LISTS!$A$6,'6. Small_Industrial'!Y29,
     LOAD_RESULTS!$C$3= LISTS!$A$7,'7. Large_Industrial'!Y29,
     LOAD_RESULTS!$C$3= LISTS!$A$8,'10. Water_Pumping'!Y29,
     LOAD_RESULTS!$C$3= LISTS!$A$9,'11. Thermal_Energy_Storage'!Y29,
     LOAD_RESULTS!$C$3= LISTS!$A$10,'12. Street_Lighting'!Y29,
LOAD_RESULTS!$C$3="MENU",0))*LOAD_RESULTS!$D$4*0.5
-(_xlfn.IFS(LOAD_RESULTS!$C$5= LISTS!$A$14,'1. PV_Systems'!Y29,
     LOAD_RESULTS!$C$5= LISTS!$A$15,'2. PV_Rooftop'!Y29,
     LOAD_RESULTS!$C$5= LISTS!$A$16,'3. Wind_Parks'!Y29,
     LOAD_RESULTS!$C$5= LISTS!$A$17,'4. Biomass'!Y29,
     LOAD_RESULTS!$C$5="MENU",0))*LOAD_RESULTS!$D$6*0.5</f>
        <v>0</v>
      </c>
      <c r="AI29" s="57"/>
      <c r="AJ29" s="20"/>
      <c r="AK29" s="20"/>
      <c r="AL29" s="20"/>
      <c r="AM29" s="20"/>
      <c r="AN29" s="20"/>
      <c r="AO29" s="20"/>
      <c r="AP29" s="20"/>
      <c r="AQ29" s="20"/>
      <c r="AS29" s="57"/>
      <c r="AT29" s="21"/>
      <c r="AU29" s="21"/>
      <c r="AX29" s="58">
        <v>0.54166666666666663</v>
      </c>
      <c r="AY29" s="19" t="e">
        <f t="shared" si="0"/>
        <v>#N/A</v>
      </c>
      <c r="AZ29" s="19" t="e" cm="1">
        <f t="array" ref="AZ29">(_xlfn.IFS(LOAD_RESULTS!$D$7="January",J29,
LOAD_RESULTS!$D$7="February",L29,
LOAD_RESULTS!$D$7="March",N29,
LOAD_RESULTS!$D$7="April",P29,
LOAD_RESULTS!$D$7="May",R29,
LOAD_RESULTS!$D$7="June",T29,
LOAD_RESULTS!$D$7="July",V29,
LOAD_RESULTS!$D$7="August",X29,
LOAD_RESULTS!$D$7="September",Z29,
LOAD_RESULTS!$D$7="October",AB29,
LOAD_RESULTS!$D$7="November",AD29,
LOAD_RESULTS!$D$7="December",AF29))</f>
        <v>#N/A</v>
      </c>
      <c r="BA29" s="19" t="e" cm="1">
        <f t="array" ref="BA29">(_xlfn.IFS(LOAD_RESULTS!$D$7="January",K29,
LOAD_RESULTS!$D$7="February",M29,
LOAD_RESULTS!$D$7="March",O29,
LOAD_RESULTS!$D$7="April",Q29,
LOAD_RESULTS!$D$7="May",S29,
LOAD_RESULTS!$D$7="June",U29,
LOAD_RESULTS!$D$7="July",W29,
LOAD_RESULTS!$D$7="August",Y29,
LOAD_RESULTS!$D$7="September",AA29,
LOAD_RESULTS!$D$7="October",AC29,
LOAD_RESULTS!$D$7="November",AE29,
LOAD_RESULTS!$D$7="December",AG29))</f>
        <v>#N/A</v>
      </c>
      <c r="BB29" s="19" t="e">
        <f t="shared" si="1"/>
        <v>#N/A</v>
      </c>
      <c r="BC29" s="19" t="e">
        <f t="shared" si="2"/>
        <v>#N/A</v>
      </c>
    </row>
    <row r="30" spans="1:55" x14ac:dyDescent="0.3">
      <c r="A30" s="60">
        <v>45658</v>
      </c>
      <c r="B30" s="61" t="s">
        <v>4</v>
      </c>
      <c r="C30" s="61" t="s">
        <v>108</v>
      </c>
      <c r="D30" s="61" t="s">
        <v>6</v>
      </c>
      <c r="E30" s="61" t="s">
        <v>49</v>
      </c>
      <c r="F30" s="61">
        <v>0.58333333333333337</v>
      </c>
      <c r="G30" s="62">
        <v>0</v>
      </c>
      <c r="I30" s="40">
        <v>0.58333333333333337</v>
      </c>
      <c r="J30" s="20" cm="1">
        <f t="array" ref="J30">(_xlfn.IFS(LOAD_RESULTS!$C$3= LISTS!$A$2,'1. Domestic'!B30,
     LOAD_RESULTS!$C$3= LISTS!$A$3,'3. Small_Commercial'!B30,
     LOAD_RESULTS!$C$3= LISTS!$A$4,'4.Large_Commercial_Shops-Stores'!B30,
     LOAD_RESULTS!$C$3= LISTS!$A$5,'5. Large_Commercial_Hotels'!B30,
     LOAD_RESULTS!$C$3= LISTS!$A$6,'6. Small_Industrial'!B30,
     LOAD_RESULTS!$C$3= LISTS!$A$7,'7. Large_Industrial'!B30,
     LOAD_RESULTS!$C$3= LISTS!$A$8,'10. Water_Pumping'!B30,
     LOAD_RESULTS!$C$3= LISTS!$A$9,'11. Thermal_Energy_Storage'!B30,
     LOAD_RESULTS!$C$3= LISTS!$A$10,'12. Street_Lighting'!B30,
LOAD_RESULTS!$C$3="MENU",0))*LOAD_RESULTS!$D$4*0.5
-(_xlfn.IFS(LOAD_RESULTS!$C$5= LISTS!$A$14,'1. PV_Systems'!B30,
     LOAD_RESULTS!$C$5= LISTS!$A$15,'2. PV_Rooftop'!B30,
     LOAD_RESULTS!$C$5= LISTS!$A$16,'3. Wind_Parks'!B30,
     LOAD_RESULTS!$C$5= LISTS!$A$17,'4. Biomass'!B30,
     LOAD_RESULTS!$C$5="MENU",0))*LOAD_RESULTS!$D$6*0.5</f>
        <v>0</v>
      </c>
      <c r="K30" s="20" cm="1">
        <f t="array" ref="K30">(_xlfn.IFS(LOAD_RESULTS!$C$3= LISTS!$A$2,'1. Domestic'!C30,
     LOAD_RESULTS!$C$3= LISTS!$A$3,'3. Small_Commercial'!C30,
     LOAD_RESULTS!$C$3= LISTS!$A$4,'4.Large_Commercial_Shops-Stores'!C30,
     LOAD_RESULTS!$C$3= LISTS!$A$5,'5. Large_Commercial_Hotels'!C30,
     LOAD_RESULTS!$C$3= LISTS!$A$6,'6. Small_Industrial'!C30,
     LOAD_RESULTS!$C$3= LISTS!$A$7,'7. Large_Industrial'!C30,
     LOAD_RESULTS!$C$3= LISTS!$A$8,'10. Water_Pumping'!C30,
     LOAD_RESULTS!$C$3= LISTS!$A$9,'11. Thermal_Energy_Storage'!C30,
     LOAD_RESULTS!$C$3= LISTS!$A$10,'12. Street_Lighting'!C30,
LOAD_RESULTS!$C$3="MENU",0))*LOAD_RESULTS!$D$4*0.5
-(_xlfn.IFS(LOAD_RESULTS!$C$5= LISTS!$A$14,'1. PV_Systems'!C30,
     LOAD_RESULTS!$C$5= LISTS!$A$15,'2. PV_Rooftop'!C30,
     LOAD_RESULTS!$C$5= LISTS!$A$16,'3. Wind_Parks'!C30,
     LOAD_RESULTS!$C$5= LISTS!$A$17,'4. Biomass'!C30,
     LOAD_RESULTS!$C$5="MENU",0))*LOAD_RESULTS!$D$6*0.5</f>
        <v>0</v>
      </c>
      <c r="L30" s="20" cm="1">
        <f t="array" ref="L30">(_xlfn.IFS(LOAD_RESULTS!$C$3= LISTS!$A$2,'1. Domestic'!D30,
     LOAD_RESULTS!$C$3= LISTS!$A$3,'3. Small_Commercial'!D30,
     LOAD_RESULTS!$C$3= LISTS!$A$4,'4.Large_Commercial_Shops-Stores'!D30,
     LOAD_RESULTS!$C$3= LISTS!$A$5,'5. Large_Commercial_Hotels'!D30,
     LOAD_RESULTS!$C$3= LISTS!$A$6,'6. Small_Industrial'!D30,
     LOAD_RESULTS!$C$3= LISTS!$A$7,'7. Large_Industrial'!D30,
     LOAD_RESULTS!$C$3= LISTS!$A$8,'10. Water_Pumping'!D30,
     LOAD_RESULTS!$C$3= LISTS!$A$9,'11. Thermal_Energy_Storage'!D30,
     LOAD_RESULTS!$C$3= LISTS!$A$10,'12. Street_Lighting'!D30,
LOAD_RESULTS!$C$3="MENU",0))*LOAD_RESULTS!$D$4*0.5
-(_xlfn.IFS(LOAD_RESULTS!$C$5= LISTS!$A$14,'1. PV_Systems'!D30,
     LOAD_RESULTS!$C$5= LISTS!$A$15,'2. PV_Rooftop'!D30,
     LOAD_RESULTS!$C$5= LISTS!$A$16,'3. Wind_Parks'!D30,
     LOAD_RESULTS!$C$5= LISTS!$A$17,'4. Biomass'!D30,
     LOAD_RESULTS!$C$5="MENU",0))*LOAD_RESULTS!$D$6*0.5</f>
        <v>0</v>
      </c>
      <c r="M30" s="20" cm="1">
        <f t="array" ref="M30">(_xlfn.IFS(LOAD_RESULTS!$C$3= LISTS!$A$2,'1. Domestic'!E30,
     LOAD_RESULTS!$C$3= LISTS!$A$3,'3. Small_Commercial'!E30,
     LOAD_RESULTS!$C$3= LISTS!$A$4,'4.Large_Commercial_Shops-Stores'!E30,
     LOAD_RESULTS!$C$3= LISTS!$A$5,'5. Large_Commercial_Hotels'!E30,
     LOAD_RESULTS!$C$3= LISTS!$A$6,'6. Small_Industrial'!E30,
     LOAD_RESULTS!$C$3= LISTS!$A$7,'7. Large_Industrial'!E30,
     LOAD_RESULTS!$C$3= LISTS!$A$8,'10. Water_Pumping'!E30,
     LOAD_RESULTS!$C$3= LISTS!$A$9,'11. Thermal_Energy_Storage'!E30,
     LOAD_RESULTS!$C$3= LISTS!$A$10,'12. Street_Lighting'!E30,
LOAD_RESULTS!$C$3="MENU",0))*LOAD_RESULTS!$D$4*0.5
-(_xlfn.IFS(LOAD_RESULTS!$C$5= LISTS!$A$14,'1. PV_Systems'!E30,
     LOAD_RESULTS!$C$5= LISTS!$A$15,'2. PV_Rooftop'!E30,
     LOAD_RESULTS!$C$5= LISTS!$A$16,'3. Wind_Parks'!E30,
     LOAD_RESULTS!$C$5= LISTS!$A$17,'4. Biomass'!E30,
     LOAD_RESULTS!$C$5="MENU",0))*LOAD_RESULTS!$D$6*0.5</f>
        <v>0</v>
      </c>
      <c r="N30" s="20" cm="1">
        <f t="array" ref="N30">(_xlfn.IFS(LOAD_RESULTS!$C$3= LISTS!$A$2,'1. Domestic'!F30,
     LOAD_RESULTS!$C$3= LISTS!$A$3,'3. Small_Commercial'!F30,
     LOAD_RESULTS!$C$3= LISTS!$A$4,'4.Large_Commercial_Shops-Stores'!F30,
     LOAD_RESULTS!$C$3= LISTS!$A$5,'5. Large_Commercial_Hotels'!F30,
     LOAD_RESULTS!$C$3= LISTS!$A$6,'6. Small_Industrial'!F30,
     LOAD_RESULTS!$C$3= LISTS!$A$7,'7. Large_Industrial'!F30,
     LOAD_RESULTS!$C$3= LISTS!$A$8,'10. Water_Pumping'!F30,
     LOAD_RESULTS!$C$3= LISTS!$A$9,'11. Thermal_Energy_Storage'!F30,
     LOAD_RESULTS!$C$3= LISTS!$A$10,'12. Street_Lighting'!F30,
LOAD_RESULTS!$C$3="MENU",0))*LOAD_RESULTS!$D$4*0.5
-(_xlfn.IFS(LOAD_RESULTS!$C$5= LISTS!$A$14,'1. PV_Systems'!F30,
     LOAD_RESULTS!$C$5= LISTS!$A$15,'2. PV_Rooftop'!F30,
     LOAD_RESULTS!$C$5= LISTS!$A$16,'3. Wind_Parks'!F30,
     LOAD_RESULTS!$C$5= LISTS!$A$17,'4. Biomass'!F30,
     LOAD_RESULTS!$C$5="MENU",0))*LOAD_RESULTS!$D$6*0.5</f>
        <v>0</v>
      </c>
      <c r="O30" s="20" cm="1">
        <f t="array" ref="O30">(_xlfn.IFS(LOAD_RESULTS!$C$3= LISTS!$A$2,'1. Domestic'!G30,
     LOAD_RESULTS!$C$3= LISTS!$A$3,'3. Small_Commercial'!G30,
     LOAD_RESULTS!$C$3= LISTS!$A$4,'4.Large_Commercial_Shops-Stores'!G30,
     LOAD_RESULTS!$C$3= LISTS!$A$5,'5. Large_Commercial_Hotels'!G30,
     LOAD_RESULTS!$C$3= LISTS!$A$6,'6. Small_Industrial'!G30,
     LOAD_RESULTS!$C$3= LISTS!$A$7,'7. Large_Industrial'!G30,
     LOAD_RESULTS!$C$3= LISTS!$A$8,'10. Water_Pumping'!G30,
     LOAD_RESULTS!$C$3= LISTS!$A$9,'11. Thermal_Energy_Storage'!G30,
     LOAD_RESULTS!$C$3= LISTS!$A$10,'12. Street_Lighting'!G30,
LOAD_RESULTS!$C$3="MENU",0))*LOAD_RESULTS!$D$4*0.5
-(_xlfn.IFS(LOAD_RESULTS!$C$5= LISTS!$A$14,'1. PV_Systems'!G30,
     LOAD_RESULTS!$C$5= LISTS!$A$15,'2. PV_Rooftop'!G30,
     LOAD_RESULTS!$C$5= LISTS!$A$16,'3. Wind_Parks'!G30,
     LOAD_RESULTS!$C$5= LISTS!$A$17,'4. Biomass'!G30,
     LOAD_RESULTS!$C$5="MENU",0))*LOAD_RESULTS!$D$6*0.5</f>
        <v>0</v>
      </c>
      <c r="P30" s="20" cm="1">
        <f t="array" ref="P30">(_xlfn.IFS(LOAD_RESULTS!$C$3= LISTS!$A$2,'1. Domestic'!H30,
     LOAD_RESULTS!$C$3= LISTS!$A$3,'3. Small_Commercial'!H30,
     LOAD_RESULTS!$C$3= LISTS!$A$4,'4.Large_Commercial_Shops-Stores'!H30,
     LOAD_RESULTS!$C$3= LISTS!$A$5,'5. Large_Commercial_Hotels'!H30,
     LOAD_RESULTS!$C$3= LISTS!$A$6,'6. Small_Industrial'!H30,
     LOAD_RESULTS!$C$3= LISTS!$A$7,'7. Large_Industrial'!H30,
     LOAD_RESULTS!$C$3= LISTS!$A$8,'10. Water_Pumping'!H30,
     LOAD_RESULTS!$C$3= LISTS!$A$9,'11. Thermal_Energy_Storage'!H30,
     LOAD_RESULTS!$C$3= LISTS!$A$10,'12. Street_Lighting'!H30,
LOAD_RESULTS!$C$3="MENU",0))*LOAD_RESULTS!$D$4*0.5
-(_xlfn.IFS(LOAD_RESULTS!$C$5= LISTS!$A$14,'1. PV_Systems'!H30,
     LOAD_RESULTS!$C$5= LISTS!$A$15,'2. PV_Rooftop'!H30,
     LOAD_RESULTS!$C$5= LISTS!$A$16,'3. Wind_Parks'!H30,
     LOAD_RESULTS!$C$5= LISTS!$A$17,'4. Biomass'!H30,
     LOAD_RESULTS!$C$5="MENU",0))*LOAD_RESULTS!$D$6*0.5</f>
        <v>0</v>
      </c>
      <c r="Q30" s="20" cm="1">
        <f t="array" ref="Q30">(_xlfn.IFS(LOAD_RESULTS!$C$3= LISTS!$A$2,'1. Domestic'!I30,
     LOAD_RESULTS!$C$3= LISTS!$A$3,'3. Small_Commercial'!I30,
     LOAD_RESULTS!$C$3= LISTS!$A$4,'4.Large_Commercial_Shops-Stores'!I30,
     LOAD_RESULTS!$C$3= LISTS!$A$5,'5. Large_Commercial_Hotels'!I30,
     LOAD_RESULTS!$C$3= LISTS!$A$6,'6. Small_Industrial'!I30,
     LOAD_RESULTS!$C$3= LISTS!$A$7,'7. Large_Industrial'!I30,
     LOAD_RESULTS!$C$3= LISTS!$A$8,'10. Water_Pumping'!I30,
     LOAD_RESULTS!$C$3= LISTS!$A$9,'11. Thermal_Energy_Storage'!I30,
     LOAD_RESULTS!$C$3= LISTS!$A$10,'12. Street_Lighting'!I30,
LOAD_RESULTS!$C$3="MENU",0))*LOAD_RESULTS!$D$4*0.5
-(_xlfn.IFS(LOAD_RESULTS!$C$5= LISTS!$A$14,'1. PV_Systems'!I30,
     LOAD_RESULTS!$C$5= LISTS!$A$15,'2. PV_Rooftop'!I30,
     LOAD_RESULTS!$C$5= LISTS!$A$16,'3. Wind_Parks'!I30,
     LOAD_RESULTS!$C$5= LISTS!$A$17,'4. Biomass'!I30,
     LOAD_RESULTS!$C$5="MENU",0))*LOAD_RESULTS!$D$6*0.5</f>
        <v>0</v>
      </c>
      <c r="R30" s="20" cm="1">
        <f t="array" ref="R30">(_xlfn.IFS(LOAD_RESULTS!$C$3= LISTS!$A$2,'1. Domestic'!J30,
     LOAD_RESULTS!$C$3= LISTS!$A$3,'3. Small_Commercial'!J30,
     LOAD_RESULTS!$C$3= LISTS!$A$4,'4.Large_Commercial_Shops-Stores'!J30,
     LOAD_RESULTS!$C$3= LISTS!$A$5,'5. Large_Commercial_Hotels'!J30,
     LOAD_RESULTS!$C$3= LISTS!$A$6,'6. Small_Industrial'!J30,
     LOAD_RESULTS!$C$3= LISTS!$A$7,'7. Large_Industrial'!J30,
     LOAD_RESULTS!$C$3= LISTS!$A$8,'10. Water_Pumping'!J30,
     LOAD_RESULTS!$C$3= LISTS!$A$9,'11. Thermal_Energy_Storage'!J30,
     LOAD_RESULTS!$C$3= LISTS!$A$10,'12. Street_Lighting'!J30,
LOAD_RESULTS!$C$3="MENU",0))*LOAD_RESULTS!$D$4*0.5
-(_xlfn.IFS(LOAD_RESULTS!$C$5= LISTS!$A$14,'1. PV_Systems'!J30,
     LOAD_RESULTS!$C$5= LISTS!$A$15,'2. PV_Rooftop'!J30,
     LOAD_RESULTS!$C$5= LISTS!$A$16,'3. Wind_Parks'!J30,
     LOAD_RESULTS!$C$5= LISTS!$A$17,'4. Biomass'!J30,
     LOAD_RESULTS!$C$5="MENU",0))*LOAD_RESULTS!$D$6*0.5</f>
        <v>0</v>
      </c>
      <c r="S30" s="20" cm="1">
        <f t="array" ref="S30">(_xlfn.IFS(LOAD_RESULTS!$C$3= LISTS!$A$2,'1. Domestic'!K30,
     LOAD_RESULTS!$C$3= LISTS!$A$3,'3. Small_Commercial'!K30,
     LOAD_RESULTS!$C$3= LISTS!$A$4,'4.Large_Commercial_Shops-Stores'!K30,
     LOAD_RESULTS!$C$3= LISTS!$A$5,'5. Large_Commercial_Hotels'!K30,
     LOAD_RESULTS!$C$3= LISTS!$A$6,'6. Small_Industrial'!K30,
     LOAD_RESULTS!$C$3= LISTS!$A$7,'7. Large_Industrial'!K30,
     LOAD_RESULTS!$C$3= LISTS!$A$8,'10. Water_Pumping'!K30,
     LOAD_RESULTS!$C$3= LISTS!$A$9,'11. Thermal_Energy_Storage'!K30,
     LOAD_RESULTS!$C$3= LISTS!$A$10,'12. Street_Lighting'!K30,
LOAD_RESULTS!$C$3="MENU",0))*LOAD_RESULTS!$D$4*0.5
-(_xlfn.IFS(LOAD_RESULTS!$C$5= LISTS!$A$14,'1. PV_Systems'!K30,
     LOAD_RESULTS!$C$5= LISTS!$A$15,'2. PV_Rooftop'!K30,
     LOAD_RESULTS!$C$5= LISTS!$A$16,'3. Wind_Parks'!K30,
     LOAD_RESULTS!$C$5= LISTS!$A$17,'4. Biomass'!K30,
     LOAD_RESULTS!$C$5="MENU",0))*LOAD_RESULTS!$D$6*0.5</f>
        <v>0</v>
      </c>
      <c r="T30" s="20" cm="1">
        <f t="array" ref="T30">(_xlfn.IFS(LOAD_RESULTS!$C$3= LISTS!$A$2,'1. Domestic'!L30,
     LOAD_RESULTS!$C$3= LISTS!$A$3,'3. Small_Commercial'!L30,
     LOAD_RESULTS!$C$3= LISTS!$A$4,'4.Large_Commercial_Shops-Stores'!L30,
     LOAD_RESULTS!$C$3= LISTS!$A$5,'5. Large_Commercial_Hotels'!L30,
     LOAD_RESULTS!$C$3= LISTS!$A$6,'6. Small_Industrial'!L30,
     LOAD_RESULTS!$C$3= LISTS!$A$7,'7. Large_Industrial'!L30,
     LOAD_RESULTS!$C$3= LISTS!$A$8,'10. Water_Pumping'!L30,
     LOAD_RESULTS!$C$3= LISTS!$A$9,'11. Thermal_Energy_Storage'!L30,
     LOAD_RESULTS!$C$3= LISTS!$A$10,'12. Street_Lighting'!L30,
LOAD_RESULTS!$C$3="MENU",0))*LOAD_RESULTS!$D$4*0.5
-(_xlfn.IFS(LOAD_RESULTS!$C$5= LISTS!$A$14,'1. PV_Systems'!L30,
     LOAD_RESULTS!$C$5= LISTS!$A$15,'2. PV_Rooftop'!L30,
     LOAD_RESULTS!$C$5= LISTS!$A$16,'3. Wind_Parks'!L30,
     LOAD_RESULTS!$C$5= LISTS!$A$17,'4. Biomass'!L30,
     LOAD_RESULTS!$C$5="MENU",0))*LOAD_RESULTS!$D$6*0.5</f>
        <v>0</v>
      </c>
      <c r="U30" s="20" cm="1">
        <f t="array" ref="U30">(_xlfn.IFS(LOAD_RESULTS!$C$3= LISTS!$A$2,'1. Domestic'!M30,
     LOAD_RESULTS!$C$3= LISTS!$A$3,'3. Small_Commercial'!M30,
     LOAD_RESULTS!$C$3= LISTS!$A$4,'4.Large_Commercial_Shops-Stores'!M30,
     LOAD_RESULTS!$C$3= LISTS!$A$5,'5. Large_Commercial_Hotels'!M30,
     LOAD_RESULTS!$C$3= LISTS!$A$6,'6. Small_Industrial'!M30,
     LOAD_RESULTS!$C$3= LISTS!$A$7,'7. Large_Industrial'!M30,
     LOAD_RESULTS!$C$3= LISTS!$A$8,'10. Water_Pumping'!M30,
     LOAD_RESULTS!$C$3= LISTS!$A$9,'11. Thermal_Energy_Storage'!M30,
     LOAD_RESULTS!$C$3= LISTS!$A$10,'12. Street_Lighting'!M30,
LOAD_RESULTS!$C$3="MENU",0))*LOAD_RESULTS!$D$4*0.5
-(_xlfn.IFS(LOAD_RESULTS!$C$5= LISTS!$A$14,'1. PV_Systems'!M30,
     LOAD_RESULTS!$C$5= LISTS!$A$15,'2. PV_Rooftop'!M30,
     LOAD_RESULTS!$C$5= LISTS!$A$16,'3. Wind_Parks'!M30,
     LOAD_RESULTS!$C$5= LISTS!$A$17,'4. Biomass'!M30,
     LOAD_RESULTS!$C$5="MENU",0))*LOAD_RESULTS!$D$6*0.5</f>
        <v>0</v>
      </c>
      <c r="V30" s="20" cm="1">
        <f t="array" ref="V30">(_xlfn.IFS(LOAD_RESULTS!$C$3= LISTS!$A$2,'1. Domestic'!N30,
     LOAD_RESULTS!$C$3= LISTS!$A$3,'3. Small_Commercial'!N30,
     LOAD_RESULTS!$C$3= LISTS!$A$4,'4.Large_Commercial_Shops-Stores'!N30,
     LOAD_RESULTS!$C$3= LISTS!$A$5,'5. Large_Commercial_Hotels'!N30,
     LOAD_RESULTS!$C$3= LISTS!$A$6,'6. Small_Industrial'!N30,
     LOAD_RESULTS!$C$3= LISTS!$A$7,'7. Large_Industrial'!N30,
     LOAD_RESULTS!$C$3= LISTS!$A$8,'10. Water_Pumping'!N30,
     LOAD_RESULTS!$C$3= LISTS!$A$9,'11. Thermal_Energy_Storage'!N30,
     LOAD_RESULTS!$C$3= LISTS!$A$10,'12. Street_Lighting'!N30,
LOAD_RESULTS!$C$3="MENU",0))*LOAD_RESULTS!$D$4*0.5
-(_xlfn.IFS(LOAD_RESULTS!$C$5= LISTS!$A$14,'1. PV_Systems'!N30,
     LOAD_RESULTS!$C$5= LISTS!$A$15,'2. PV_Rooftop'!N30,
     LOAD_RESULTS!$C$5= LISTS!$A$16,'3. Wind_Parks'!N30,
     LOAD_RESULTS!$C$5= LISTS!$A$17,'4. Biomass'!N30,
     LOAD_RESULTS!$C$5="MENU",0))*LOAD_RESULTS!$D$6*0.5</f>
        <v>0</v>
      </c>
      <c r="W30" s="20" cm="1">
        <f t="array" ref="W30">(_xlfn.IFS(LOAD_RESULTS!$C$3= LISTS!$A$2,'1. Domestic'!O30,
     LOAD_RESULTS!$C$3= LISTS!$A$3,'3. Small_Commercial'!O30,
     LOAD_RESULTS!$C$3= LISTS!$A$4,'4.Large_Commercial_Shops-Stores'!O30,
     LOAD_RESULTS!$C$3= LISTS!$A$5,'5. Large_Commercial_Hotels'!O30,
     LOAD_RESULTS!$C$3= LISTS!$A$6,'6. Small_Industrial'!O30,
     LOAD_RESULTS!$C$3= LISTS!$A$7,'7. Large_Industrial'!O30,
     LOAD_RESULTS!$C$3= LISTS!$A$8,'10. Water_Pumping'!O30,
     LOAD_RESULTS!$C$3= LISTS!$A$9,'11. Thermal_Energy_Storage'!O30,
     LOAD_RESULTS!$C$3= LISTS!$A$10,'12. Street_Lighting'!O30,
LOAD_RESULTS!$C$3="MENU",0))*LOAD_RESULTS!$D$4*0.5
-(_xlfn.IFS(LOAD_RESULTS!$C$5= LISTS!$A$14,'1. PV_Systems'!O30,
     LOAD_RESULTS!$C$5= LISTS!$A$15,'2. PV_Rooftop'!O30,
     LOAD_RESULTS!$C$5= LISTS!$A$16,'3. Wind_Parks'!O30,
     LOAD_RESULTS!$C$5= LISTS!$A$17,'4. Biomass'!O30,
     LOAD_RESULTS!$C$5="MENU",0))*LOAD_RESULTS!$D$6*0.5</f>
        <v>0</v>
      </c>
      <c r="X30" s="20" cm="1">
        <f t="array" ref="X30">(_xlfn.IFS(LOAD_RESULTS!$C$3= LISTS!$A$2,'1. Domestic'!P30,
     LOAD_RESULTS!$C$3= LISTS!$A$3,'3. Small_Commercial'!P30,
     LOAD_RESULTS!$C$3= LISTS!$A$4,'4.Large_Commercial_Shops-Stores'!P30,
     LOAD_RESULTS!$C$3= LISTS!$A$5,'5. Large_Commercial_Hotels'!P30,
     LOAD_RESULTS!$C$3= LISTS!$A$6,'6. Small_Industrial'!P30,
     LOAD_RESULTS!$C$3= LISTS!$A$7,'7. Large_Industrial'!P30,
     LOAD_RESULTS!$C$3= LISTS!$A$8,'10. Water_Pumping'!P30,
     LOAD_RESULTS!$C$3= LISTS!$A$9,'11. Thermal_Energy_Storage'!P30,
     LOAD_RESULTS!$C$3= LISTS!$A$10,'12. Street_Lighting'!P30,
LOAD_RESULTS!$C$3="MENU",0))*LOAD_RESULTS!$D$4*0.5
-(_xlfn.IFS(LOAD_RESULTS!$C$5= LISTS!$A$14,'1. PV_Systems'!P30,
     LOAD_RESULTS!$C$5= LISTS!$A$15,'2. PV_Rooftop'!P30,
     LOAD_RESULTS!$C$5= LISTS!$A$16,'3. Wind_Parks'!P30,
     LOAD_RESULTS!$C$5= LISTS!$A$17,'4. Biomass'!P30,
     LOAD_RESULTS!$C$5="MENU",0))*LOAD_RESULTS!$D$6*0.5</f>
        <v>0</v>
      </c>
      <c r="Y30" s="20" cm="1">
        <f t="array" ref="Y30">(_xlfn.IFS(LOAD_RESULTS!$C$3= LISTS!$A$2,'1. Domestic'!Q30,
     LOAD_RESULTS!$C$3= LISTS!$A$3,'3. Small_Commercial'!Q30,
     LOAD_RESULTS!$C$3= LISTS!$A$4,'4.Large_Commercial_Shops-Stores'!Q30,
     LOAD_RESULTS!$C$3= LISTS!$A$5,'5. Large_Commercial_Hotels'!Q30,
     LOAD_RESULTS!$C$3= LISTS!$A$6,'6. Small_Industrial'!Q30,
     LOAD_RESULTS!$C$3= LISTS!$A$7,'7. Large_Industrial'!Q30,
     LOAD_RESULTS!$C$3= LISTS!$A$8,'10. Water_Pumping'!Q30,
     LOAD_RESULTS!$C$3= LISTS!$A$9,'11. Thermal_Energy_Storage'!Q30,
     LOAD_RESULTS!$C$3= LISTS!$A$10,'12. Street_Lighting'!Q30,
LOAD_RESULTS!$C$3="MENU",0))*LOAD_RESULTS!$D$4*0.5
-(_xlfn.IFS(LOAD_RESULTS!$C$5= LISTS!$A$14,'1. PV_Systems'!Q30,
     LOAD_RESULTS!$C$5= LISTS!$A$15,'2. PV_Rooftop'!Q30,
     LOAD_RESULTS!$C$5= LISTS!$A$16,'3. Wind_Parks'!Q30,
     LOAD_RESULTS!$C$5= LISTS!$A$17,'4. Biomass'!Q30,
     LOAD_RESULTS!$C$5="MENU",0))*LOAD_RESULTS!$D$6*0.5</f>
        <v>0</v>
      </c>
      <c r="Z30" s="20" cm="1">
        <f t="array" ref="Z30">(_xlfn.IFS(LOAD_RESULTS!$C$3= LISTS!$A$2,'1. Domestic'!R30,
     LOAD_RESULTS!$C$3= LISTS!$A$3,'3. Small_Commercial'!R30,
     LOAD_RESULTS!$C$3= LISTS!$A$4,'4.Large_Commercial_Shops-Stores'!R30,
     LOAD_RESULTS!$C$3= LISTS!$A$5,'5. Large_Commercial_Hotels'!R30,
     LOAD_RESULTS!$C$3= LISTS!$A$6,'6. Small_Industrial'!R30,
     LOAD_RESULTS!$C$3= LISTS!$A$7,'7. Large_Industrial'!R30,
     LOAD_RESULTS!$C$3= LISTS!$A$8,'10. Water_Pumping'!R30,
     LOAD_RESULTS!$C$3= LISTS!$A$9,'11. Thermal_Energy_Storage'!R30,
     LOAD_RESULTS!$C$3= LISTS!$A$10,'12. Street_Lighting'!R30,
LOAD_RESULTS!$C$3="MENU",0))*LOAD_RESULTS!$D$4*0.5
-(_xlfn.IFS(LOAD_RESULTS!$C$5= LISTS!$A$14,'1. PV_Systems'!R30,
     LOAD_RESULTS!$C$5= LISTS!$A$15,'2. PV_Rooftop'!R30,
     LOAD_RESULTS!$C$5= LISTS!$A$16,'3. Wind_Parks'!R30,
     LOAD_RESULTS!$C$5= LISTS!$A$17,'4. Biomass'!R30,
     LOAD_RESULTS!$C$5="MENU",0))*LOAD_RESULTS!$D$6*0.5</f>
        <v>0</v>
      </c>
      <c r="AA30" s="20" cm="1">
        <f t="array" ref="AA30">(_xlfn.IFS(LOAD_RESULTS!$C$3= LISTS!$A$2,'1. Domestic'!S30,
     LOAD_RESULTS!$C$3= LISTS!$A$3,'3. Small_Commercial'!S30,
     LOAD_RESULTS!$C$3= LISTS!$A$4,'4.Large_Commercial_Shops-Stores'!S30,
     LOAD_RESULTS!$C$3= LISTS!$A$5,'5. Large_Commercial_Hotels'!S30,
     LOAD_RESULTS!$C$3= LISTS!$A$6,'6. Small_Industrial'!S30,
     LOAD_RESULTS!$C$3= LISTS!$A$7,'7. Large_Industrial'!S30,
     LOAD_RESULTS!$C$3= LISTS!$A$8,'10. Water_Pumping'!S30,
     LOAD_RESULTS!$C$3= LISTS!$A$9,'11. Thermal_Energy_Storage'!S30,
     LOAD_RESULTS!$C$3= LISTS!$A$10,'12. Street_Lighting'!S30,
LOAD_RESULTS!$C$3="MENU",0))*LOAD_RESULTS!$D$4*0.5
-(_xlfn.IFS(LOAD_RESULTS!$C$5= LISTS!$A$14,'1. PV_Systems'!S30,
     LOAD_RESULTS!$C$5= LISTS!$A$15,'2. PV_Rooftop'!S30,
     LOAD_RESULTS!$C$5= LISTS!$A$16,'3. Wind_Parks'!S30,
     LOAD_RESULTS!$C$5= LISTS!$A$17,'4. Biomass'!S30,
     LOAD_RESULTS!$C$5="MENU",0))*LOAD_RESULTS!$D$6*0.5</f>
        <v>0</v>
      </c>
      <c r="AB30" s="20" cm="1">
        <f t="array" ref="AB30">(_xlfn.IFS(LOAD_RESULTS!$C$3= LISTS!$A$2,'1. Domestic'!T30,
     LOAD_RESULTS!$C$3= LISTS!$A$3,'3. Small_Commercial'!T30,
     LOAD_RESULTS!$C$3= LISTS!$A$4,'4.Large_Commercial_Shops-Stores'!T30,
     LOAD_RESULTS!$C$3= LISTS!$A$5,'5. Large_Commercial_Hotels'!T30,
     LOAD_RESULTS!$C$3= LISTS!$A$6,'6. Small_Industrial'!T30,
     LOAD_RESULTS!$C$3= LISTS!$A$7,'7. Large_Industrial'!T30,
     LOAD_RESULTS!$C$3= LISTS!$A$8,'10. Water_Pumping'!T30,
     LOAD_RESULTS!$C$3= LISTS!$A$9,'11. Thermal_Energy_Storage'!T30,
     LOAD_RESULTS!$C$3= LISTS!$A$10,'12. Street_Lighting'!T30,
LOAD_RESULTS!$C$3="MENU",0))*LOAD_RESULTS!$D$4*0.5
-(_xlfn.IFS(LOAD_RESULTS!$C$5= LISTS!$A$14,'1. PV_Systems'!T30,
     LOAD_RESULTS!$C$5= LISTS!$A$15,'2. PV_Rooftop'!T30,
     LOAD_RESULTS!$C$5= LISTS!$A$16,'3. Wind_Parks'!T30,
     LOAD_RESULTS!$C$5= LISTS!$A$17,'4. Biomass'!T30,
     LOAD_RESULTS!$C$5="MENU",0))*LOAD_RESULTS!$D$6*0.5</f>
        <v>0</v>
      </c>
      <c r="AC30" s="20" cm="1">
        <f t="array" ref="AC30">(_xlfn.IFS(LOAD_RESULTS!$C$3= LISTS!$A$2,'1. Domestic'!U30,
     LOAD_RESULTS!$C$3= LISTS!$A$3,'3. Small_Commercial'!U30,
     LOAD_RESULTS!$C$3= LISTS!$A$4,'4.Large_Commercial_Shops-Stores'!U30,
     LOAD_RESULTS!$C$3= LISTS!$A$5,'5. Large_Commercial_Hotels'!U30,
     LOAD_RESULTS!$C$3= LISTS!$A$6,'6. Small_Industrial'!U30,
     LOAD_RESULTS!$C$3= LISTS!$A$7,'7. Large_Industrial'!U30,
     LOAD_RESULTS!$C$3= LISTS!$A$8,'10. Water_Pumping'!U30,
     LOAD_RESULTS!$C$3= LISTS!$A$9,'11. Thermal_Energy_Storage'!U30,
     LOAD_RESULTS!$C$3= LISTS!$A$10,'12. Street_Lighting'!U30,
LOAD_RESULTS!$C$3="MENU",0))*LOAD_RESULTS!$D$4*0.5
-(_xlfn.IFS(LOAD_RESULTS!$C$5= LISTS!$A$14,'1. PV_Systems'!U30,
     LOAD_RESULTS!$C$5= LISTS!$A$15,'2. PV_Rooftop'!U30,
     LOAD_RESULTS!$C$5= LISTS!$A$16,'3. Wind_Parks'!U30,
     LOAD_RESULTS!$C$5= LISTS!$A$17,'4. Biomass'!U30,
     LOAD_RESULTS!$C$5="MENU",0))*LOAD_RESULTS!$D$6*0.5</f>
        <v>0</v>
      </c>
      <c r="AD30" s="20" cm="1">
        <f t="array" ref="AD30">(_xlfn.IFS(LOAD_RESULTS!$C$3= LISTS!$A$2,'1. Domestic'!V30,
     LOAD_RESULTS!$C$3= LISTS!$A$3,'3. Small_Commercial'!V30,
     LOAD_RESULTS!$C$3= LISTS!$A$4,'4.Large_Commercial_Shops-Stores'!V30,
     LOAD_RESULTS!$C$3= LISTS!$A$5,'5. Large_Commercial_Hotels'!V30,
     LOAD_RESULTS!$C$3= LISTS!$A$6,'6. Small_Industrial'!V30,
     LOAD_RESULTS!$C$3= LISTS!$A$7,'7. Large_Industrial'!V30,
     LOAD_RESULTS!$C$3= LISTS!$A$8,'10. Water_Pumping'!V30,
     LOAD_RESULTS!$C$3= LISTS!$A$9,'11. Thermal_Energy_Storage'!V30,
     LOAD_RESULTS!$C$3= LISTS!$A$10,'12. Street_Lighting'!V30,
LOAD_RESULTS!$C$3="MENU",0))*LOAD_RESULTS!$D$4*0.5
-(_xlfn.IFS(LOAD_RESULTS!$C$5= LISTS!$A$14,'1. PV_Systems'!V30,
     LOAD_RESULTS!$C$5= LISTS!$A$15,'2. PV_Rooftop'!V30,
     LOAD_RESULTS!$C$5= LISTS!$A$16,'3. Wind_Parks'!V30,
     LOAD_RESULTS!$C$5= LISTS!$A$17,'4. Biomass'!V30,
     LOAD_RESULTS!$C$5="MENU",0))*LOAD_RESULTS!$D$6*0.5</f>
        <v>0</v>
      </c>
      <c r="AE30" s="20" cm="1">
        <f t="array" ref="AE30">(_xlfn.IFS(LOAD_RESULTS!$C$3= LISTS!$A$2,'1. Domestic'!W30,
     LOAD_RESULTS!$C$3= LISTS!$A$3,'3. Small_Commercial'!W30,
     LOAD_RESULTS!$C$3= LISTS!$A$4,'4.Large_Commercial_Shops-Stores'!W30,
     LOAD_RESULTS!$C$3= LISTS!$A$5,'5. Large_Commercial_Hotels'!W30,
     LOAD_RESULTS!$C$3= LISTS!$A$6,'6. Small_Industrial'!W30,
     LOAD_RESULTS!$C$3= LISTS!$A$7,'7. Large_Industrial'!W30,
     LOAD_RESULTS!$C$3= LISTS!$A$8,'10. Water_Pumping'!W30,
     LOAD_RESULTS!$C$3= LISTS!$A$9,'11. Thermal_Energy_Storage'!W30,
     LOAD_RESULTS!$C$3= LISTS!$A$10,'12. Street_Lighting'!W30,
LOAD_RESULTS!$C$3="MENU",0))*LOAD_RESULTS!$D$4*0.5
-(_xlfn.IFS(LOAD_RESULTS!$C$5= LISTS!$A$14,'1. PV_Systems'!W30,
     LOAD_RESULTS!$C$5= LISTS!$A$15,'2. PV_Rooftop'!W30,
     LOAD_RESULTS!$C$5= LISTS!$A$16,'3. Wind_Parks'!W30,
     LOAD_RESULTS!$C$5= LISTS!$A$17,'4. Biomass'!W30,
     LOAD_RESULTS!$C$5="MENU",0))*LOAD_RESULTS!$D$6*0.5</f>
        <v>0</v>
      </c>
      <c r="AF30" s="20" cm="1">
        <f t="array" ref="AF30">(_xlfn.IFS(LOAD_RESULTS!$C$3= LISTS!$A$2,'1. Domestic'!X30,
     LOAD_RESULTS!$C$3= LISTS!$A$3,'3. Small_Commercial'!X30,
     LOAD_RESULTS!$C$3= LISTS!$A$4,'4.Large_Commercial_Shops-Stores'!X30,
     LOAD_RESULTS!$C$3= LISTS!$A$5,'5. Large_Commercial_Hotels'!X30,
     LOAD_RESULTS!$C$3= LISTS!$A$6,'6. Small_Industrial'!X30,
     LOAD_RESULTS!$C$3= LISTS!$A$7,'7. Large_Industrial'!X30,
     LOAD_RESULTS!$C$3= LISTS!$A$8,'10. Water_Pumping'!X30,
     LOAD_RESULTS!$C$3= LISTS!$A$9,'11. Thermal_Energy_Storage'!X30,
     LOAD_RESULTS!$C$3= LISTS!$A$10,'12. Street_Lighting'!X30,
LOAD_RESULTS!$C$3="MENU",0))*LOAD_RESULTS!$D$4*0.5
-(_xlfn.IFS(LOAD_RESULTS!$C$5= LISTS!$A$14,'1. PV_Systems'!X30,
     LOAD_RESULTS!$C$5= LISTS!$A$15,'2. PV_Rooftop'!X30,
     LOAD_RESULTS!$C$5= LISTS!$A$16,'3. Wind_Parks'!X30,
     LOAD_RESULTS!$C$5= LISTS!$A$17,'4. Biomass'!X30,
     LOAD_RESULTS!$C$5="MENU",0))*LOAD_RESULTS!$D$6*0.5</f>
        <v>0</v>
      </c>
      <c r="AG30" s="20" cm="1">
        <f t="array" ref="AG30">(_xlfn.IFS(LOAD_RESULTS!$C$3= LISTS!$A$2,'1. Domestic'!Y30,
     LOAD_RESULTS!$C$3= LISTS!$A$3,'3. Small_Commercial'!Y30,
     LOAD_RESULTS!$C$3= LISTS!$A$4,'4.Large_Commercial_Shops-Stores'!Y30,
     LOAD_RESULTS!$C$3= LISTS!$A$5,'5. Large_Commercial_Hotels'!Y30,
     LOAD_RESULTS!$C$3= LISTS!$A$6,'6. Small_Industrial'!Y30,
     LOAD_RESULTS!$C$3= LISTS!$A$7,'7. Large_Industrial'!Y30,
     LOAD_RESULTS!$C$3= LISTS!$A$8,'10. Water_Pumping'!Y30,
     LOAD_RESULTS!$C$3= LISTS!$A$9,'11. Thermal_Energy_Storage'!Y30,
     LOAD_RESULTS!$C$3= LISTS!$A$10,'12. Street_Lighting'!Y30,
LOAD_RESULTS!$C$3="MENU",0))*LOAD_RESULTS!$D$4*0.5
-(_xlfn.IFS(LOAD_RESULTS!$C$5= LISTS!$A$14,'1. PV_Systems'!Y30,
     LOAD_RESULTS!$C$5= LISTS!$A$15,'2. PV_Rooftop'!Y30,
     LOAD_RESULTS!$C$5= LISTS!$A$16,'3. Wind_Parks'!Y30,
     LOAD_RESULTS!$C$5= LISTS!$A$17,'4. Biomass'!Y30,
     LOAD_RESULTS!$C$5="MENU",0))*LOAD_RESULTS!$D$6*0.5</f>
        <v>0</v>
      </c>
      <c r="AI30" s="57"/>
      <c r="AJ30" s="20"/>
      <c r="AK30" s="20"/>
      <c r="AL30" s="20"/>
      <c r="AM30" s="20"/>
      <c r="AN30" s="20"/>
      <c r="AO30" s="20"/>
      <c r="AP30" s="20"/>
      <c r="AQ30" s="20"/>
      <c r="AS30" s="57"/>
      <c r="AT30" s="21"/>
      <c r="AU30" s="21"/>
      <c r="AX30" s="63">
        <v>0.5625</v>
      </c>
      <c r="AY30" s="19" t="e">
        <f t="shared" si="0"/>
        <v>#N/A</v>
      </c>
      <c r="AZ30" s="19" t="e" cm="1">
        <f t="array" ref="AZ30">(_xlfn.IFS(LOAD_RESULTS!$D$7="January",J30,
LOAD_RESULTS!$D$7="February",L30,
LOAD_RESULTS!$D$7="March",N30,
LOAD_RESULTS!$D$7="April",P30,
LOAD_RESULTS!$D$7="May",R30,
LOAD_RESULTS!$D$7="June",T30,
LOAD_RESULTS!$D$7="July",V30,
LOAD_RESULTS!$D$7="August",X30,
LOAD_RESULTS!$D$7="September",Z30,
LOAD_RESULTS!$D$7="October",AB30,
LOAD_RESULTS!$D$7="November",AD30,
LOAD_RESULTS!$D$7="December",AF30))</f>
        <v>#N/A</v>
      </c>
      <c r="BA30" s="19" t="e" cm="1">
        <f t="array" ref="BA30">(_xlfn.IFS(LOAD_RESULTS!$D$7="January",K30,
LOAD_RESULTS!$D$7="February",M30,
LOAD_RESULTS!$D$7="March",O30,
LOAD_RESULTS!$D$7="April",Q30,
LOAD_RESULTS!$D$7="May",S30,
LOAD_RESULTS!$D$7="June",U30,
LOAD_RESULTS!$D$7="July",W30,
LOAD_RESULTS!$D$7="August",Y30,
LOAD_RESULTS!$D$7="September",AA30,
LOAD_RESULTS!$D$7="October",AC30,
LOAD_RESULTS!$D$7="November",AE30,
LOAD_RESULTS!$D$7="December",AG30))</f>
        <v>#N/A</v>
      </c>
      <c r="BB30" s="19" t="e">
        <f t="shared" si="1"/>
        <v>#N/A</v>
      </c>
      <c r="BC30" s="19" t="e">
        <f t="shared" si="2"/>
        <v>#N/A</v>
      </c>
    </row>
    <row r="31" spans="1:55" x14ac:dyDescent="0.3">
      <c r="A31" s="54">
        <v>45658</v>
      </c>
      <c r="B31" s="55" t="s">
        <v>4</v>
      </c>
      <c r="C31" s="55" t="s">
        <v>108</v>
      </c>
      <c r="D31" s="55" t="s">
        <v>6</v>
      </c>
      <c r="E31" s="55" t="s">
        <v>49</v>
      </c>
      <c r="F31" s="55">
        <v>0.60416666666666663</v>
      </c>
      <c r="G31" s="56">
        <v>0</v>
      </c>
      <c r="I31" s="40">
        <v>0.60416666666666663</v>
      </c>
      <c r="J31" s="20" cm="1">
        <f t="array" ref="J31">(_xlfn.IFS(LOAD_RESULTS!$C$3= LISTS!$A$2,'1. Domestic'!B31,
     LOAD_RESULTS!$C$3= LISTS!$A$3,'3. Small_Commercial'!B31,
     LOAD_RESULTS!$C$3= LISTS!$A$4,'4.Large_Commercial_Shops-Stores'!B31,
     LOAD_RESULTS!$C$3= LISTS!$A$5,'5. Large_Commercial_Hotels'!B31,
     LOAD_RESULTS!$C$3= LISTS!$A$6,'6. Small_Industrial'!B31,
     LOAD_RESULTS!$C$3= LISTS!$A$7,'7. Large_Industrial'!B31,
     LOAD_RESULTS!$C$3= LISTS!$A$8,'10. Water_Pumping'!B31,
     LOAD_RESULTS!$C$3= LISTS!$A$9,'11. Thermal_Energy_Storage'!B31,
     LOAD_RESULTS!$C$3= LISTS!$A$10,'12. Street_Lighting'!B31,
LOAD_RESULTS!$C$3="MENU",0))*LOAD_RESULTS!$D$4*0.5
-(_xlfn.IFS(LOAD_RESULTS!$C$5= LISTS!$A$14,'1. PV_Systems'!B31,
     LOAD_RESULTS!$C$5= LISTS!$A$15,'2. PV_Rooftop'!B31,
     LOAD_RESULTS!$C$5= LISTS!$A$16,'3. Wind_Parks'!B31,
     LOAD_RESULTS!$C$5= LISTS!$A$17,'4. Biomass'!B31,
     LOAD_RESULTS!$C$5="MENU",0))*LOAD_RESULTS!$D$6*0.5</f>
        <v>0</v>
      </c>
      <c r="K31" s="20" cm="1">
        <f t="array" ref="K31">(_xlfn.IFS(LOAD_RESULTS!$C$3= LISTS!$A$2,'1. Domestic'!C31,
     LOAD_RESULTS!$C$3= LISTS!$A$3,'3. Small_Commercial'!C31,
     LOAD_RESULTS!$C$3= LISTS!$A$4,'4.Large_Commercial_Shops-Stores'!C31,
     LOAD_RESULTS!$C$3= LISTS!$A$5,'5. Large_Commercial_Hotels'!C31,
     LOAD_RESULTS!$C$3= LISTS!$A$6,'6. Small_Industrial'!C31,
     LOAD_RESULTS!$C$3= LISTS!$A$7,'7. Large_Industrial'!C31,
     LOAD_RESULTS!$C$3= LISTS!$A$8,'10. Water_Pumping'!C31,
     LOAD_RESULTS!$C$3= LISTS!$A$9,'11. Thermal_Energy_Storage'!C31,
     LOAD_RESULTS!$C$3= LISTS!$A$10,'12. Street_Lighting'!C31,
LOAD_RESULTS!$C$3="MENU",0))*LOAD_RESULTS!$D$4*0.5
-(_xlfn.IFS(LOAD_RESULTS!$C$5= LISTS!$A$14,'1. PV_Systems'!C31,
     LOAD_RESULTS!$C$5= LISTS!$A$15,'2. PV_Rooftop'!C31,
     LOAD_RESULTS!$C$5= LISTS!$A$16,'3. Wind_Parks'!C31,
     LOAD_RESULTS!$C$5= LISTS!$A$17,'4. Biomass'!C31,
     LOAD_RESULTS!$C$5="MENU",0))*LOAD_RESULTS!$D$6*0.5</f>
        <v>0</v>
      </c>
      <c r="L31" s="20" cm="1">
        <f t="array" ref="L31">(_xlfn.IFS(LOAD_RESULTS!$C$3= LISTS!$A$2,'1. Domestic'!D31,
     LOAD_RESULTS!$C$3= LISTS!$A$3,'3. Small_Commercial'!D31,
     LOAD_RESULTS!$C$3= LISTS!$A$4,'4.Large_Commercial_Shops-Stores'!D31,
     LOAD_RESULTS!$C$3= LISTS!$A$5,'5. Large_Commercial_Hotels'!D31,
     LOAD_RESULTS!$C$3= LISTS!$A$6,'6. Small_Industrial'!D31,
     LOAD_RESULTS!$C$3= LISTS!$A$7,'7. Large_Industrial'!D31,
     LOAD_RESULTS!$C$3= LISTS!$A$8,'10. Water_Pumping'!D31,
     LOAD_RESULTS!$C$3= LISTS!$A$9,'11. Thermal_Energy_Storage'!D31,
     LOAD_RESULTS!$C$3= LISTS!$A$10,'12. Street_Lighting'!D31,
LOAD_RESULTS!$C$3="MENU",0))*LOAD_RESULTS!$D$4*0.5
-(_xlfn.IFS(LOAD_RESULTS!$C$5= LISTS!$A$14,'1. PV_Systems'!D31,
     LOAD_RESULTS!$C$5= LISTS!$A$15,'2. PV_Rooftop'!D31,
     LOAD_RESULTS!$C$5= LISTS!$A$16,'3. Wind_Parks'!D31,
     LOAD_RESULTS!$C$5= LISTS!$A$17,'4. Biomass'!D31,
     LOAD_RESULTS!$C$5="MENU",0))*LOAD_RESULTS!$D$6*0.5</f>
        <v>0</v>
      </c>
      <c r="M31" s="20" cm="1">
        <f t="array" ref="M31">(_xlfn.IFS(LOAD_RESULTS!$C$3= LISTS!$A$2,'1. Domestic'!E31,
     LOAD_RESULTS!$C$3= LISTS!$A$3,'3. Small_Commercial'!E31,
     LOAD_RESULTS!$C$3= LISTS!$A$4,'4.Large_Commercial_Shops-Stores'!E31,
     LOAD_RESULTS!$C$3= LISTS!$A$5,'5. Large_Commercial_Hotels'!E31,
     LOAD_RESULTS!$C$3= LISTS!$A$6,'6. Small_Industrial'!E31,
     LOAD_RESULTS!$C$3= LISTS!$A$7,'7. Large_Industrial'!E31,
     LOAD_RESULTS!$C$3= LISTS!$A$8,'10. Water_Pumping'!E31,
     LOAD_RESULTS!$C$3= LISTS!$A$9,'11. Thermal_Energy_Storage'!E31,
     LOAD_RESULTS!$C$3= LISTS!$A$10,'12. Street_Lighting'!E31,
LOAD_RESULTS!$C$3="MENU",0))*LOAD_RESULTS!$D$4*0.5
-(_xlfn.IFS(LOAD_RESULTS!$C$5= LISTS!$A$14,'1. PV_Systems'!E31,
     LOAD_RESULTS!$C$5= LISTS!$A$15,'2. PV_Rooftop'!E31,
     LOAD_RESULTS!$C$5= LISTS!$A$16,'3. Wind_Parks'!E31,
     LOAD_RESULTS!$C$5= LISTS!$A$17,'4. Biomass'!E31,
     LOAD_RESULTS!$C$5="MENU",0))*LOAD_RESULTS!$D$6*0.5</f>
        <v>0</v>
      </c>
      <c r="N31" s="20" cm="1">
        <f t="array" ref="N31">(_xlfn.IFS(LOAD_RESULTS!$C$3= LISTS!$A$2,'1. Domestic'!F31,
     LOAD_RESULTS!$C$3= LISTS!$A$3,'3. Small_Commercial'!F31,
     LOAD_RESULTS!$C$3= LISTS!$A$4,'4.Large_Commercial_Shops-Stores'!F31,
     LOAD_RESULTS!$C$3= LISTS!$A$5,'5. Large_Commercial_Hotels'!F31,
     LOAD_RESULTS!$C$3= LISTS!$A$6,'6. Small_Industrial'!F31,
     LOAD_RESULTS!$C$3= LISTS!$A$7,'7. Large_Industrial'!F31,
     LOAD_RESULTS!$C$3= LISTS!$A$8,'10. Water_Pumping'!F31,
     LOAD_RESULTS!$C$3= LISTS!$A$9,'11. Thermal_Energy_Storage'!F31,
     LOAD_RESULTS!$C$3= LISTS!$A$10,'12. Street_Lighting'!F31,
LOAD_RESULTS!$C$3="MENU",0))*LOAD_RESULTS!$D$4*0.5
-(_xlfn.IFS(LOAD_RESULTS!$C$5= LISTS!$A$14,'1. PV_Systems'!F31,
     LOAD_RESULTS!$C$5= LISTS!$A$15,'2. PV_Rooftop'!F31,
     LOAD_RESULTS!$C$5= LISTS!$A$16,'3. Wind_Parks'!F31,
     LOAD_RESULTS!$C$5= LISTS!$A$17,'4. Biomass'!F31,
     LOAD_RESULTS!$C$5="MENU",0))*LOAD_RESULTS!$D$6*0.5</f>
        <v>0</v>
      </c>
      <c r="O31" s="20" cm="1">
        <f t="array" ref="O31">(_xlfn.IFS(LOAD_RESULTS!$C$3= LISTS!$A$2,'1. Domestic'!G31,
     LOAD_RESULTS!$C$3= LISTS!$A$3,'3. Small_Commercial'!G31,
     LOAD_RESULTS!$C$3= LISTS!$A$4,'4.Large_Commercial_Shops-Stores'!G31,
     LOAD_RESULTS!$C$3= LISTS!$A$5,'5. Large_Commercial_Hotels'!G31,
     LOAD_RESULTS!$C$3= LISTS!$A$6,'6. Small_Industrial'!G31,
     LOAD_RESULTS!$C$3= LISTS!$A$7,'7. Large_Industrial'!G31,
     LOAD_RESULTS!$C$3= LISTS!$A$8,'10. Water_Pumping'!G31,
     LOAD_RESULTS!$C$3= LISTS!$A$9,'11. Thermal_Energy_Storage'!G31,
     LOAD_RESULTS!$C$3= LISTS!$A$10,'12. Street_Lighting'!G31,
LOAD_RESULTS!$C$3="MENU",0))*LOAD_RESULTS!$D$4*0.5
-(_xlfn.IFS(LOAD_RESULTS!$C$5= LISTS!$A$14,'1. PV_Systems'!G31,
     LOAD_RESULTS!$C$5= LISTS!$A$15,'2. PV_Rooftop'!G31,
     LOAD_RESULTS!$C$5= LISTS!$A$16,'3. Wind_Parks'!G31,
     LOAD_RESULTS!$C$5= LISTS!$A$17,'4. Biomass'!G31,
     LOAD_RESULTS!$C$5="MENU",0))*LOAD_RESULTS!$D$6*0.5</f>
        <v>0</v>
      </c>
      <c r="P31" s="20" cm="1">
        <f t="array" ref="P31">(_xlfn.IFS(LOAD_RESULTS!$C$3= LISTS!$A$2,'1. Domestic'!H31,
     LOAD_RESULTS!$C$3= LISTS!$A$3,'3. Small_Commercial'!H31,
     LOAD_RESULTS!$C$3= LISTS!$A$4,'4.Large_Commercial_Shops-Stores'!H31,
     LOAD_RESULTS!$C$3= LISTS!$A$5,'5. Large_Commercial_Hotels'!H31,
     LOAD_RESULTS!$C$3= LISTS!$A$6,'6. Small_Industrial'!H31,
     LOAD_RESULTS!$C$3= LISTS!$A$7,'7. Large_Industrial'!H31,
     LOAD_RESULTS!$C$3= LISTS!$A$8,'10. Water_Pumping'!H31,
     LOAD_RESULTS!$C$3= LISTS!$A$9,'11. Thermal_Energy_Storage'!H31,
     LOAD_RESULTS!$C$3= LISTS!$A$10,'12. Street_Lighting'!H31,
LOAD_RESULTS!$C$3="MENU",0))*LOAD_RESULTS!$D$4*0.5
-(_xlfn.IFS(LOAD_RESULTS!$C$5= LISTS!$A$14,'1. PV_Systems'!H31,
     LOAD_RESULTS!$C$5= LISTS!$A$15,'2. PV_Rooftop'!H31,
     LOAD_RESULTS!$C$5= LISTS!$A$16,'3. Wind_Parks'!H31,
     LOAD_RESULTS!$C$5= LISTS!$A$17,'4. Biomass'!H31,
     LOAD_RESULTS!$C$5="MENU",0))*LOAD_RESULTS!$D$6*0.5</f>
        <v>0</v>
      </c>
      <c r="Q31" s="20" cm="1">
        <f t="array" ref="Q31">(_xlfn.IFS(LOAD_RESULTS!$C$3= LISTS!$A$2,'1. Domestic'!I31,
     LOAD_RESULTS!$C$3= LISTS!$A$3,'3. Small_Commercial'!I31,
     LOAD_RESULTS!$C$3= LISTS!$A$4,'4.Large_Commercial_Shops-Stores'!I31,
     LOAD_RESULTS!$C$3= LISTS!$A$5,'5. Large_Commercial_Hotels'!I31,
     LOAD_RESULTS!$C$3= LISTS!$A$6,'6. Small_Industrial'!I31,
     LOAD_RESULTS!$C$3= LISTS!$A$7,'7. Large_Industrial'!I31,
     LOAD_RESULTS!$C$3= LISTS!$A$8,'10. Water_Pumping'!I31,
     LOAD_RESULTS!$C$3= LISTS!$A$9,'11. Thermal_Energy_Storage'!I31,
     LOAD_RESULTS!$C$3= LISTS!$A$10,'12. Street_Lighting'!I31,
LOAD_RESULTS!$C$3="MENU",0))*LOAD_RESULTS!$D$4*0.5
-(_xlfn.IFS(LOAD_RESULTS!$C$5= LISTS!$A$14,'1. PV_Systems'!I31,
     LOAD_RESULTS!$C$5= LISTS!$A$15,'2. PV_Rooftop'!I31,
     LOAD_RESULTS!$C$5= LISTS!$A$16,'3. Wind_Parks'!I31,
     LOAD_RESULTS!$C$5= LISTS!$A$17,'4. Biomass'!I31,
     LOAD_RESULTS!$C$5="MENU",0))*LOAD_RESULTS!$D$6*0.5</f>
        <v>0</v>
      </c>
      <c r="R31" s="20" cm="1">
        <f t="array" ref="R31">(_xlfn.IFS(LOAD_RESULTS!$C$3= LISTS!$A$2,'1. Domestic'!J31,
     LOAD_RESULTS!$C$3= LISTS!$A$3,'3. Small_Commercial'!J31,
     LOAD_RESULTS!$C$3= LISTS!$A$4,'4.Large_Commercial_Shops-Stores'!J31,
     LOAD_RESULTS!$C$3= LISTS!$A$5,'5. Large_Commercial_Hotels'!J31,
     LOAD_RESULTS!$C$3= LISTS!$A$6,'6. Small_Industrial'!J31,
     LOAD_RESULTS!$C$3= LISTS!$A$7,'7. Large_Industrial'!J31,
     LOAD_RESULTS!$C$3= LISTS!$A$8,'10. Water_Pumping'!J31,
     LOAD_RESULTS!$C$3= LISTS!$A$9,'11. Thermal_Energy_Storage'!J31,
     LOAD_RESULTS!$C$3= LISTS!$A$10,'12. Street_Lighting'!J31,
LOAD_RESULTS!$C$3="MENU",0))*LOAD_RESULTS!$D$4*0.5
-(_xlfn.IFS(LOAD_RESULTS!$C$5= LISTS!$A$14,'1. PV_Systems'!J31,
     LOAD_RESULTS!$C$5= LISTS!$A$15,'2. PV_Rooftop'!J31,
     LOAD_RESULTS!$C$5= LISTS!$A$16,'3. Wind_Parks'!J31,
     LOAD_RESULTS!$C$5= LISTS!$A$17,'4. Biomass'!J31,
     LOAD_RESULTS!$C$5="MENU",0))*LOAD_RESULTS!$D$6*0.5</f>
        <v>0</v>
      </c>
      <c r="S31" s="20" cm="1">
        <f t="array" ref="S31">(_xlfn.IFS(LOAD_RESULTS!$C$3= LISTS!$A$2,'1. Domestic'!K31,
     LOAD_RESULTS!$C$3= LISTS!$A$3,'3. Small_Commercial'!K31,
     LOAD_RESULTS!$C$3= LISTS!$A$4,'4.Large_Commercial_Shops-Stores'!K31,
     LOAD_RESULTS!$C$3= LISTS!$A$5,'5. Large_Commercial_Hotels'!K31,
     LOAD_RESULTS!$C$3= LISTS!$A$6,'6. Small_Industrial'!K31,
     LOAD_RESULTS!$C$3= LISTS!$A$7,'7. Large_Industrial'!K31,
     LOAD_RESULTS!$C$3= LISTS!$A$8,'10. Water_Pumping'!K31,
     LOAD_RESULTS!$C$3= LISTS!$A$9,'11. Thermal_Energy_Storage'!K31,
     LOAD_RESULTS!$C$3= LISTS!$A$10,'12. Street_Lighting'!K31,
LOAD_RESULTS!$C$3="MENU",0))*LOAD_RESULTS!$D$4*0.5
-(_xlfn.IFS(LOAD_RESULTS!$C$5= LISTS!$A$14,'1. PV_Systems'!K31,
     LOAD_RESULTS!$C$5= LISTS!$A$15,'2. PV_Rooftop'!K31,
     LOAD_RESULTS!$C$5= LISTS!$A$16,'3. Wind_Parks'!K31,
     LOAD_RESULTS!$C$5= LISTS!$A$17,'4. Biomass'!K31,
     LOAD_RESULTS!$C$5="MENU",0))*LOAD_RESULTS!$D$6*0.5</f>
        <v>0</v>
      </c>
      <c r="T31" s="20" cm="1">
        <f t="array" ref="T31">(_xlfn.IFS(LOAD_RESULTS!$C$3= LISTS!$A$2,'1. Domestic'!L31,
     LOAD_RESULTS!$C$3= LISTS!$A$3,'3. Small_Commercial'!L31,
     LOAD_RESULTS!$C$3= LISTS!$A$4,'4.Large_Commercial_Shops-Stores'!L31,
     LOAD_RESULTS!$C$3= LISTS!$A$5,'5. Large_Commercial_Hotels'!L31,
     LOAD_RESULTS!$C$3= LISTS!$A$6,'6. Small_Industrial'!L31,
     LOAD_RESULTS!$C$3= LISTS!$A$7,'7. Large_Industrial'!L31,
     LOAD_RESULTS!$C$3= LISTS!$A$8,'10. Water_Pumping'!L31,
     LOAD_RESULTS!$C$3= LISTS!$A$9,'11. Thermal_Energy_Storage'!L31,
     LOAD_RESULTS!$C$3= LISTS!$A$10,'12. Street_Lighting'!L31,
LOAD_RESULTS!$C$3="MENU",0))*LOAD_RESULTS!$D$4*0.5
-(_xlfn.IFS(LOAD_RESULTS!$C$5= LISTS!$A$14,'1. PV_Systems'!L31,
     LOAD_RESULTS!$C$5= LISTS!$A$15,'2. PV_Rooftop'!L31,
     LOAD_RESULTS!$C$5= LISTS!$A$16,'3. Wind_Parks'!L31,
     LOAD_RESULTS!$C$5= LISTS!$A$17,'4. Biomass'!L31,
     LOAD_RESULTS!$C$5="MENU",0))*LOAD_RESULTS!$D$6*0.5</f>
        <v>0</v>
      </c>
      <c r="U31" s="20" cm="1">
        <f t="array" ref="U31">(_xlfn.IFS(LOAD_RESULTS!$C$3= LISTS!$A$2,'1. Domestic'!M31,
     LOAD_RESULTS!$C$3= LISTS!$A$3,'3. Small_Commercial'!M31,
     LOAD_RESULTS!$C$3= LISTS!$A$4,'4.Large_Commercial_Shops-Stores'!M31,
     LOAD_RESULTS!$C$3= LISTS!$A$5,'5. Large_Commercial_Hotels'!M31,
     LOAD_RESULTS!$C$3= LISTS!$A$6,'6. Small_Industrial'!M31,
     LOAD_RESULTS!$C$3= LISTS!$A$7,'7. Large_Industrial'!M31,
     LOAD_RESULTS!$C$3= LISTS!$A$8,'10. Water_Pumping'!M31,
     LOAD_RESULTS!$C$3= LISTS!$A$9,'11. Thermal_Energy_Storage'!M31,
     LOAD_RESULTS!$C$3= LISTS!$A$10,'12. Street_Lighting'!M31,
LOAD_RESULTS!$C$3="MENU",0))*LOAD_RESULTS!$D$4*0.5
-(_xlfn.IFS(LOAD_RESULTS!$C$5= LISTS!$A$14,'1. PV_Systems'!M31,
     LOAD_RESULTS!$C$5= LISTS!$A$15,'2. PV_Rooftop'!M31,
     LOAD_RESULTS!$C$5= LISTS!$A$16,'3. Wind_Parks'!M31,
     LOAD_RESULTS!$C$5= LISTS!$A$17,'4. Biomass'!M31,
     LOAD_RESULTS!$C$5="MENU",0))*LOAD_RESULTS!$D$6*0.5</f>
        <v>0</v>
      </c>
      <c r="V31" s="20" cm="1">
        <f t="array" ref="V31">(_xlfn.IFS(LOAD_RESULTS!$C$3= LISTS!$A$2,'1. Domestic'!N31,
     LOAD_RESULTS!$C$3= LISTS!$A$3,'3. Small_Commercial'!N31,
     LOAD_RESULTS!$C$3= LISTS!$A$4,'4.Large_Commercial_Shops-Stores'!N31,
     LOAD_RESULTS!$C$3= LISTS!$A$5,'5. Large_Commercial_Hotels'!N31,
     LOAD_RESULTS!$C$3= LISTS!$A$6,'6. Small_Industrial'!N31,
     LOAD_RESULTS!$C$3= LISTS!$A$7,'7. Large_Industrial'!N31,
     LOAD_RESULTS!$C$3= LISTS!$A$8,'10. Water_Pumping'!N31,
     LOAD_RESULTS!$C$3= LISTS!$A$9,'11. Thermal_Energy_Storage'!N31,
     LOAD_RESULTS!$C$3= LISTS!$A$10,'12. Street_Lighting'!N31,
LOAD_RESULTS!$C$3="MENU",0))*LOAD_RESULTS!$D$4*0.5
-(_xlfn.IFS(LOAD_RESULTS!$C$5= LISTS!$A$14,'1. PV_Systems'!N31,
     LOAD_RESULTS!$C$5= LISTS!$A$15,'2. PV_Rooftop'!N31,
     LOAD_RESULTS!$C$5= LISTS!$A$16,'3. Wind_Parks'!N31,
     LOAD_RESULTS!$C$5= LISTS!$A$17,'4. Biomass'!N31,
     LOAD_RESULTS!$C$5="MENU",0))*LOAD_RESULTS!$D$6*0.5</f>
        <v>0</v>
      </c>
      <c r="W31" s="20" cm="1">
        <f t="array" ref="W31">(_xlfn.IFS(LOAD_RESULTS!$C$3= LISTS!$A$2,'1. Domestic'!O31,
     LOAD_RESULTS!$C$3= LISTS!$A$3,'3. Small_Commercial'!O31,
     LOAD_RESULTS!$C$3= LISTS!$A$4,'4.Large_Commercial_Shops-Stores'!O31,
     LOAD_RESULTS!$C$3= LISTS!$A$5,'5. Large_Commercial_Hotels'!O31,
     LOAD_RESULTS!$C$3= LISTS!$A$6,'6. Small_Industrial'!O31,
     LOAD_RESULTS!$C$3= LISTS!$A$7,'7. Large_Industrial'!O31,
     LOAD_RESULTS!$C$3= LISTS!$A$8,'10. Water_Pumping'!O31,
     LOAD_RESULTS!$C$3= LISTS!$A$9,'11. Thermal_Energy_Storage'!O31,
     LOAD_RESULTS!$C$3= LISTS!$A$10,'12. Street_Lighting'!O31,
LOAD_RESULTS!$C$3="MENU",0))*LOAD_RESULTS!$D$4*0.5
-(_xlfn.IFS(LOAD_RESULTS!$C$5= LISTS!$A$14,'1. PV_Systems'!O31,
     LOAD_RESULTS!$C$5= LISTS!$A$15,'2. PV_Rooftop'!O31,
     LOAD_RESULTS!$C$5= LISTS!$A$16,'3. Wind_Parks'!O31,
     LOAD_RESULTS!$C$5= LISTS!$A$17,'4. Biomass'!O31,
     LOAD_RESULTS!$C$5="MENU",0))*LOAD_RESULTS!$D$6*0.5</f>
        <v>0</v>
      </c>
      <c r="X31" s="20" cm="1">
        <f t="array" ref="X31">(_xlfn.IFS(LOAD_RESULTS!$C$3= LISTS!$A$2,'1. Domestic'!P31,
     LOAD_RESULTS!$C$3= LISTS!$A$3,'3. Small_Commercial'!P31,
     LOAD_RESULTS!$C$3= LISTS!$A$4,'4.Large_Commercial_Shops-Stores'!P31,
     LOAD_RESULTS!$C$3= LISTS!$A$5,'5. Large_Commercial_Hotels'!P31,
     LOAD_RESULTS!$C$3= LISTS!$A$6,'6. Small_Industrial'!P31,
     LOAD_RESULTS!$C$3= LISTS!$A$7,'7. Large_Industrial'!P31,
     LOAD_RESULTS!$C$3= LISTS!$A$8,'10. Water_Pumping'!P31,
     LOAD_RESULTS!$C$3= LISTS!$A$9,'11. Thermal_Energy_Storage'!P31,
     LOAD_RESULTS!$C$3= LISTS!$A$10,'12. Street_Lighting'!P31,
LOAD_RESULTS!$C$3="MENU",0))*LOAD_RESULTS!$D$4*0.5
-(_xlfn.IFS(LOAD_RESULTS!$C$5= LISTS!$A$14,'1. PV_Systems'!P31,
     LOAD_RESULTS!$C$5= LISTS!$A$15,'2. PV_Rooftop'!P31,
     LOAD_RESULTS!$C$5= LISTS!$A$16,'3. Wind_Parks'!P31,
     LOAD_RESULTS!$C$5= LISTS!$A$17,'4. Biomass'!P31,
     LOAD_RESULTS!$C$5="MENU",0))*LOAD_RESULTS!$D$6*0.5</f>
        <v>0</v>
      </c>
      <c r="Y31" s="20" cm="1">
        <f t="array" ref="Y31">(_xlfn.IFS(LOAD_RESULTS!$C$3= LISTS!$A$2,'1. Domestic'!Q31,
     LOAD_RESULTS!$C$3= LISTS!$A$3,'3. Small_Commercial'!Q31,
     LOAD_RESULTS!$C$3= LISTS!$A$4,'4.Large_Commercial_Shops-Stores'!Q31,
     LOAD_RESULTS!$C$3= LISTS!$A$5,'5. Large_Commercial_Hotels'!Q31,
     LOAD_RESULTS!$C$3= LISTS!$A$6,'6. Small_Industrial'!Q31,
     LOAD_RESULTS!$C$3= LISTS!$A$7,'7. Large_Industrial'!Q31,
     LOAD_RESULTS!$C$3= LISTS!$A$8,'10. Water_Pumping'!Q31,
     LOAD_RESULTS!$C$3= LISTS!$A$9,'11. Thermal_Energy_Storage'!Q31,
     LOAD_RESULTS!$C$3= LISTS!$A$10,'12. Street_Lighting'!Q31,
LOAD_RESULTS!$C$3="MENU",0))*LOAD_RESULTS!$D$4*0.5
-(_xlfn.IFS(LOAD_RESULTS!$C$5= LISTS!$A$14,'1. PV_Systems'!Q31,
     LOAD_RESULTS!$C$5= LISTS!$A$15,'2. PV_Rooftop'!Q31,
     LOAD_RESULTS!$C$5= LISTS!$A$16,'3. Wind_Parks'!Q31,
     LOAD_RESULTS!$C$5= LISTS!$A$17,'4. Biomass'!Q31,
     LOAD_RESULTS!$C$5="MENU",0))*LOAD_RESULTS!$D$6*0.5</f>
        <v>0</v>
      </c>
      <c r="Z31" s="20" cm="1">
        <f t="array" ref="Z31">(_xlfn.IFS(LOAD_RESULTS!$C$3= LISTS!$A$2,'1. Domestic'!R31,
     LOAD_RESULTS!$C$3= LISTS!$A$3,'3. Small_Commercial'!R31,
     LOAD_RESULTS!$C$3= LISTS!$A$4,'4.Large_Commercial_Shops-Stores'!R31,
     LOAD_RESULTS!$C$3= LISTS!$A$5,'5. Large_Commercial_Hotels'!R31,
     LOAD_RESULTS!$C$3= LISTS!$A$6,'6. Small_Industrial'!R31,
     LOAD_RESULTS!$C$3= LISTS!$A$7,'7. Large_Industrial'!R31,
     LOAD_RESULTS!$C$3= LISTS!$A$8,'10. Water_Pumping'!R31,
     LOAD_RESULTS!$C$3= LISTS!$A$9,'11. Thermal_Energy_Storage'!R31,
     LOAD_RESULTS!$C$3= LISTS!$A$10,'12. Street_Lighting'!R31,
LOAD_RESULTS!$C$3="MENU",0))*LOAD_RESULTS!$D$4*0.5
-(_xlfn.IFS(LOAD_RESULTS!$C$5= LISTS!$A$14,'1. PV_Systems'!R31,
     LOAD_RESULTS!$C$5= LISTS!$A$15,'2. PV_Rooftop'!R31,
     LOAD_RESULTS!$C$5= LISTS!$A$16,'3. Wind_Parks'!R31,
     LOAD_RESULTS!$C$5= LISTS!$A$17,'4. Biomass'!R31,
     LOAD_RESULTS!$C$5="MENU",0))*LOAD_RESULTS!$D$6*0.5</f>
        <v>0</v>
      </c>
      <c r="AA31" s="20" cm="1">
        <f t="array" ref="AA31">(_xlfn.IFS(LOAD_RESULTS!$C$3= LISTS!$A$2,'1. Domestic'!S31,
     LOAD_RESULTS!$C$3= LISTS!$A$3,'3. Small_Commercial'!S31,
     LOAD_RESULTS!$C$3= LISTS!$A$4,'4.Large_Commercial_Shops-Stores'!S31,
     LOAD_RESULTS!$C$3= LISTS!$A$5,'5. Large_Commercial_Hotels'!S31,
     LOAD_RESULTS!$C$3= LISTS!$A$6,'6. Small_Industrial'!S31,
     LOAD_RESULTS!$C$3= LISTS!$A$7,'7. Large_Industrial'!S31,
     LOAD_RESULTS!$C$3= LISTS!$A$8,'10. Water_Pumping'!S31,
     LOAD_RESULTS!$C$3= LISTS!$A$9,'11. Thermal_Energy_Storage'!S31,
     LOAD_RESULTS!$C$3= LISTS!$A$10,'12. Street_Lighting'!S31,
LOAD_RESULTS!$C$3="MENU",0))*LOAD_RESULTS!$D$4*0.5
-(_xlfn.IFS(LOAD_RESULTS!$C$5= LISTS!$A$14,'1. PV_Systems'!S31,
     LOAD_RESULTS!$C$5= LISTS!$A$15,'2. PV_Rooftop'!S31,
     LOAD_RESULTS!$C$5= LISTS!$A$16,'3. Wind_Parks'!S31,
     LOAD_RESULTS!$C$5= LISTS!$A$17,'4. Biomass'!S31,
     LOAD_RESULTS!$C$5="MENU",0))*LOAD_RESULTS!$D$6*0.5</f>
        <v>0</v>
      </c>
      <c r="AB31" s="20" cm="1">
        <f t="array" ref="AB31">(_xlfn.IFS(LOAD_RESULTS!$C$3= LISTS!$A$2,'1. Domestic'!T31,
     LOAD_RESULTS!$C$3= LISTS!$A$3,'3. Small_Commercial'!T31,
     LOAD_RESULTS!$C$3= LISTS!$A$4,'4.Large_Commercial_Shops-Stores'!T31,
     LOAD_RESULTS!$C$3= LISTS!$A$5,'5. Large_Commercial_Hotels'!T31,
     LOAD_RESULTS!$C$3= LISTS!$A$6,'6. Small_Industrial'!T31,
     LOAD_RESULTS!$C$3= LISTS!$A$7,'7. Large_Industrial'!T31,
     LOAD_RESULTS!$C$3= LISTS!$A$8,'10. Water_Pumping'!T31,
     LOAD_RESULTS!$C$3= LISTS!$A$9,'11. Thermal_Energy_Storage'!T31,
     LOAD_RESULTS!$C$3= LISTS!$A$10,'12. Street_Lighting'!T31,
LOAD_RESULTS!$C$3="MENU",0))*LOAD_RESULTS!$D$4*0.5
-(_xlfn.IFS(LOAD_RESULTS!$C$5= LISTS!$A$14,'1. PV_Systems'!T31,
     LOAD_RESULTS!$C$5= LISTS!$A$15,'2. PV_Rooftop'!T31,
     LOAD_RESULTS!$C$5= LISTS!$A$16,'3. Wind_Parks'!T31,
     LOAD_RESULTS!$C$5= LISTS!$A$17,'4. Biomass'!T31,
     LOAD_RESULTS!$C$5="MENU",0))*LOAD_RESULTS!$D$6*0.5</f>
        <v>0</v>
      </c>
      <c r="AC31" s="20" cm="1">
        <f t="array" ref="AC31">(_xlfn.IFS(LOAD_RESULTS!$C$3= LISTS!$A$2,'1. Domestic'!U31,
     LOAD_RESULTS!$C$3= LISTS!$A$3,'3. Small_Commercial'!U31,
     LOAD_RESULTS!$C$3= LISTS!$A$4,'4.Large_Commercial_Shops-Stores'!U31,
     LOAD_RESULTS!$C$3= LISTS!$A$5,'5. Large_Commercial_Hotels'!U31,
     LOAD_RESULTS!$C$3= LISTS!$A$6,'6. Small_Industrial'!U31,
     LOAD_RESULTS!$C$3= LISTS!$A$7,'7. Large_Industrial'!U31,
     LOAD_RESULTS!$C$3= LISTS!$A$8,'10. Water_Pumping'!U31,
     LOAD_RESULTS!$C$3= LISTS!$A$9,'11. Thermal_Energy_Storage'!U31,
     LOAD_RESULTS!$C$3= LISTS!$A$10,'12. Street_Lighting'!U31,
LOAD_RESULTS!$C$3="MENU",0))*LOAD_RESULTS!$D$4*0.5
-(_xlfn.IFS(LOAD_RESULTS!$C$5= LISTS!$A$14,'1. PV_Systems'!U31,
     LOAD_RESULTS!$C$5= LISTS!$A$15,'2. PV_Rooftop'!U31,
     LOAD_RESULTS!$C$5= LISTS!$A$16,'3. Wind_Parks'!U31,
     LOAD_RESULTS!$C$5= LISTS!$A$17,'4. Biomass'!U31,
     LOAD_RESULTS!$C$5="MENU",0))*LOAD_RESULTS!$D$6*0.5</f>
        <v>0</v>
      </c>
      <c r="AD31" s="20" cm="1">
        <f t="array" ref="AD31">(_xlfn.IFS(LOAD_RESULTS!$C$3= LISTS!$A$2,'1. Domestic'!V31,
     LOAD_RESULTS!$C$3= LISTS!$A$3,'3. Small_Commercial'!V31,
     LOAD_RESULTS!$C$3= LISTS!$A$4,'4.Large_Commercial_Shops-Stores'!V31,
     LOAD_RESULTS!$C$3= LISTS!$A$5,'5. Large_Commercial_Hotels'!V31,
     LOAD_RESULTS!$C$3= LISTS!$A$6,'6. Small_Industrial'!V31,
     LOAD_RESULTS!$C$3= LISTS!$A$7,'7. Large_Industrial'!V31,
     LOAD_RESULTS!$C$3= LISTS!$A$8,'10. Water_Pumping'!V31,
     LOAD_RESULTS!$C$3= LISTS!$A$9,'11. Thermal_Energy_Storage'!V31,
     LOAD_RESULTS!$C$3= LISTS!$A$10,'12. Street_Lighting'!V31,
LOAD_RESULTS!$C$3="MENU",0))*LOAD_RESULTS!$D$4*0.5
-(_xlfn.IFS(LOAD_RESULTS!$C$5= LISTS!$A$14,'1. PV_Systems'!V31,
     LOAD_RESULTS!$C$5= LISTS!$A$15,'2. PV_Rooftop'!V31,
     LOAD_RESULTS!$C$5= LISTS!$A$16,'3. Wind_Parks'!V31,
     LOAD_RESULTS!$C$5= LISTS!$A$17,'4. Biomass'!V31,
     LOAD_RESULTS!$C$5="MENU",0))*LOAD_RESULTS!$D$6*0.5</f>
        <v>0</v>
      </c>
      <c r="AE31" s="20" cm="1">
        <f t="array" ref="AE31">(_xlfn.IFS(LOAD_RESULTS!$C$3= LISTS!$A$2,'1. Domestic'!W31,
     LOAD_RESULTS!$C$3= LISTS!$A$3,'3. Small_Commercial'!W31,
     LOAD_RESULTS!$C$3= LISTS!$A$4,'4.Large_Commercial_Shops-Stores'!W31,
     LOAD_RESULTS!$C$3= LISTS!$A$5,'5. Large_Commercial_Hotels'!W31,
     LOAD_RESULTS!$C$3= LISTS!$A$6,'6. Small_Industrial'!W31,
     LOAD_RESULTS!$C$3= LISTS!$A$7,'7. Large_Industrial'!W31,
     LOAD_RESULTS!$C$3= LISTS!$A$8,'10. Water_Pumping'!W31,
     LOAD_RESULTS!$C$3= LISTS!$A$9,'11. Thermal_Energy_Storage'!W31,
     LOAD_RESULTS!$C$3= LISTS!$A$10,'12. Street_Lighting'!W31,
LOAD_RESULTS!$C$3="MENU",0))*LOAD_RESULTS!$D$4*0.5
-(_xlfn.IFS(LOAD_RESULTS!$C$5= LISTS!$A$14,'1. PV_Systems'!W31,
     LOAD_RESULTS!$C$5= LISTS!$A$15,'2. PV_Rooftop'!W31,
     LOAD_RESULTS!$C$5= LISTS!$A$16,'3. Wind_Parks'!W31,
     LOAD_RESULTS!$C$5= LISTS!$A$17,'4. Biomass'!W31,
     LOAD_RESULTS!$C$5="MENU",0))*LOAD_RESULTS!$D$6*0.5</f>
        <v>0</v>
      </c>
      <c r="AF31" s="20" cm="1">
        <f t="array" ref="AF31">(_xlfn.IFS(LOAD_RESULTS!$C$3= LISTS!$A$2,'1. Domestic'!X31,
     LOAD_RESULTS!$C$3= LISTS!$A$3,'3. Small_Commercial'!X31,
     LOAD_RESULTS!$C$3= LISTS!$A$4,'4.Large_Commercial_Shops-Stores'!X31,
     LOAD_RESULTS!$C$3= LISTS!$A$5,'5. Large_Commercial_Hotels'!X31,
     LOAD_RESULTS!$C$3= LISTS!$A$6,'6. Small_Industrial'!X31,
     LOAD_RESULTS!$C$3= LISTS!$A$7,'7. Large_Industrial'!X31,
     LOAD_RESULTS!$C$3= LISTS!$A$8,'10. Water_Pumping'!X31,
     LOAD_RESULTS!$C$3= LISTS!$A$9,'11. Thermal_Energy_Storage'!X31,
     LOAD_RESULTS!$C$3= LISTS!$A$10,'12. Street_Lighting'!X31,
LOAD_RESULTS!$C$3="MENU",0))*LOAD_RESULTS!$D$4*0.5
-(_xlfn.IFS(LOAD_RESULTS!$C$5= LISTS!$A$14,'1. PV_Systems'!X31,
     LOAD_RESULTS!$C$5= LISTS!$A$15,'2. PV_Rooftop'!X31,
     LOAD_RESULTS!$C$5= LISTS!$A$16,'3. Wind_Parks'!X31,
     LOAD_RESULTS!$C$5= LISTS!$A$17,'4. Biomass'!X31,
     LOAD_RESULTS!$C$5="MENU",0))*LOAD_RESULTS!$D$6*0.5</f>
        <v>0</v>
      </c>
      <c r="AG31" s="20" cm="1">
        <f t="array" ref="AG31">(_xlfn.IFS(LOAD_RESULTS!$C$3= LISTS!$A$2,'1. Domestic'!Y31,
     LOAD_RESULTS!$C$3= LISTS!$A$3,'3. Small_Commercial'!Y31,
     LOAD_RESULTS!$C$3= LISTS!$A$4,'4.Large_Commercial_Shops-Stores'!Y31,
     LOAD_RESULTS!$C$3= LISTS!$A$5,'5. Large_Commercial_Hotels'!Y31,
     LOAD_RESULTS!$C$3= LISTS!$A$6,'6. Small_Industrial'!Y31,
     LOAD_RESULTS!$C$3= LISTS!$A$7,'7. Large_Industrial'!Y31,
     LOAD_RESULTS!$C$3= LISTS!$A$8,'10. Water_Pumping'!Y31,
     LOAD_RESULTS!$C$3= LISTS!$A$9,'11. Thermal_Energy_Storage'!Y31,
     LOAD_RESULTS!$C$3= LISTS!$A$10,'12. Street_Lighting'!Y31,
LOAD_RESULTS!$C$3="MENU",0))*LOAD_RESULTS!$D$4*0.5
-(_xlfn.IFS(LOAD_RESULTS!$C$5= LISTS!$A$14,'1. PV_Systems'!Y31,
     LOAD_RESULTS!$C$5= LISTS!$A$15,'2. PV_Rooftop'!Y31,
     LOAD_RESULTS!$C$5= LISTS!$A$16,'3. Wind_Parks'!Y31,
     LOAD_RESULTS!$C$5= LISTS!$A$17,'4. Biomass'!Y31,
     LOAD_RESULTS!$C$5="MENU",0))*LOAD_RESULTS!$D$6*0.5</f>
        <v>0</v>
      </c>
      <c r="AI31" s="57"/>
      <c r="AJ31" s="20"/>
      <c r="AK31" s="20"/>
      <c r="AL31" s="20"/>
      <c r="AM31" s="20"/>
      <c r="AN31" s="20"/>
      <c r="AO31" s="20"/>
      <c r="AP31" s="20"/>
      <c r="AQ31" s="20"/>
      <c r="AS31" s="57"/>
      <c r="AT31" s="21"/>
      <c r="AU31" s="21"/>
      <c r="AX31" s="58">
        <v>0.58333333333333337</v>
      </c>
      <c r="AY31" s="19" t="e">
        <f t="shared" si="0"/>
        <v>#N/A</v>
      </c>
      <c r="AZ31" s="19" t="e" cm="1">
        <f t="array" ref="AZ31">(_xlfn.IFS(LOAD_RESULTS!$D$7="January",J31,
LOAD_RESULTS!$D$7="February",L31,
LOAD_RESULTS!$D$7="March",N31,
LOAD_RESULTS!$D$7="April",P31,
LOAD_RESULTS!$D$7="May",R31,
LOAD_RESULTS!$D$7="June",T31,
LOAD_RESULTS!$D$7="July",V31,
LOAD_RESULTS!$D$7="August",X31,
LOAD_RESULTS!$D$7="September",Z31,
LOAD_RESULTS!$D$7="October",AB31,
LOAD_RESULTS!$D$7="November",AD31,
LOAD_RESULTS!$D$7="December",AF31))</f>
        <v>#N/A</v>
      </c>
      <c r="BA31" s="19" t="e" cm="1">
        <f t="array" ref="BA31">(_xlfn.IFS(LOAD_RESULTS!$D$7="January",K31,
LOAD_RESULTS!$D$7="February",M31,
LOAD_RESULTS!$D$7="March",O31,
LOAD_RESULTS!$D$7="April",Q31,
LOAD_RESULTS!$D$7="May",S31,
LOAD_RESULTS!$D$7="June",U31,
LOAD_RESULTS!$D$7="July",W31,
LOAD_RESULTS!$D$7="August",Y31,
LOAD_RESULTS!$D$7="September",AA31,
LOAD_RESULTS!$D$7="October",AC31,
LOAD_RESULTS!$D$7="November",AE31,
LOAD_RESULTS!$D$7="December",AG31))</f>
        <v>#N/A</v>
      </c>
      <c r="BB31" s="19" t="e">
        <f t="shared" si="1"/>
        <v>#N/A</v>
      </c>
      <c r="BC31" s="19" t="e">
        <f t="shared" si="2"/>
        <v>#N/A</v>
      </c>
    </row>
    <row r="32" spans="1:55" x14ac:dyDescent="0.3">
      <c r="A32" s="60">
        <v>45658</v>
      </c>
      <c r="B32" s="61" t="s">
        <v>4</v>
      </c>
      <c r="C32" s="61" t="s">
        <v>108</v>
      </c>
      <c r="D32" s="61" t="s">
        <v>6</v>
      </c>
      <c r="E32" s="61" t="s">
        <v>49</v>
      </c>
      <c r="F32" s="61">
        <v>0.625</v>
      </c>
      <c r="G32" s="62">
        <v>0</v>
      </c>
      <c r="I32" s="40">
        <v>0.625</v>
      </c>
      <c r="J32" s="20" cm="1">
        <f t="array" ref="J32">(_xlfn.IFS(LOAD_RESULTS!$C$3= LISTS!$A$2,'1. Domestic'!B32,
     LOAD_RESULTS!$C$3= LISTS!$A$3,'3. Small_Commercial'!B32,
     LOAD_RESULTS!$C$3= LISTS!$A$4,'4.Large_Commercial_Shops-Stores'!B32,
     LOAD_RESULTS!$C$3= LISTS!$A$5,'5. Large_Commercial_Hotels'!B32,
     LOAD_RESULTS!$C$3= LISTS!$A$6,'6. Small_Industrial'!B32,
     LOAD_RESULTS!$C$3= LISTS!$A$7,'7. Large_Industrial'!B32,
     LOAD_RESULTS!$C$3= LISTS!$A$8,'10. Water_Pumping'!B32,
     LOAD_RESULTS!$C$3= LISTS!$A$9,'11. Thermal_Energy_Storage'!B32,
     LOAD_RESULTS!$C$3= LISTS!$A$10,'12. Street_Lighting'!B32,
LOAD_RESULTS!$C$3="MENU",0))*LOAD_RESULTS!$D$4*0.5
-(_xlfn.IFS(LOAD_RESULTS!$C$5= LISTS!$A$14,'1. PV_Systems'!B32,
     LOAD_RESULTS!$C$5= LISTS!$A$15,'2. PV_Rooftop'!B32,
     LOAD_RESULTS!$C$5= LISTS!$A$16,'3. Wind_Parks'!B32,
     LOAD_RESULTS!$C$5= LISTS!$A$17,'4. Biomass'!B32,
     LOAD_RESULTS!$C$5="MENU",0))*LOAD_RESULTS!$D$6*0.5</f>
        <v>0</v>
      </c>
      <c r="K32" s="20" cm="1">
        <f t="array" ref="K32">(_xlfn.IFS(LOAD_RESULTS!$C$3= LISTS!$A$2,'1. Domestic'!C32,
     LOAD_RESULTS!$C$3= LISTS!$A$3,'3. Small_Commercial'!C32,
     LOAD_RESULTS!$C$3= LISTS!$A$4,'4.Large_Commercial_Shops-Stores'!C32,
     LOAD_RESULTS!$C$3= LISTS!$A$5,'5. Large_Commercial_Hotels'!C32,
     LOAD_RESULTS!$C$3= LISTS!$A$6,'6. Small_Industrial'!C32,
     LOAD_RESULTS!$C$3= LISTS!$A$7,'7. Large_Industrial'!C32,
     LOAD_RESULTS!$C$3= LISTS!$A$8,'10. Water_Pumping'!C32,
     LOAD_RESULTS!$C$3= LISTS!$A$9,'11. Thermal_Energy_Storage'!C32,
     LOAD_RESULTS!$C$3= LISTS!$A$10,'12. Street_Lighting'!C32,
LOAD_RESULTS!$C$3="MENU",0))*LOAD_RESULTS!$D$4*0.5
-(_xlfn.IFS(LOAD_RESULTS!$C$5= LISTS!$A$14,'1. PV_Systems'!C32,
     LOAD_RESULTS!$C$5= LISTS!$A$15,'2. PV_Rooftop'!C32,
     LOAD_RESULTS!$C$5= LISTS!$A$16,'3. Wind_Parks'!C32,
     LOAD_RESULTS!$C$5= LISTS!$A$17,'4. Biomass'!C32,
     LOAD_RESULTS!$C$5="MENU",0))*LOAD_RESULTS!$D$6*0.5</f>
        <v>0</v>
      </c>
      <c r="L32" s="20" cm="1">
        <f t="array" ref="L32">(_xlfn.IFS(LOAD_RESULTS!$C$3= LISTS!$A$2,'1. Domestic'!D32,
     LOAD_RESULTS!$C$3= LISTS!$A$3,'3. Small_Commercial'!D32,
     LOAD_RESULTS!$C$3= LISTS!$A$4,'4.Large_Commercial_Shops-Stores'!D32,
     LOAD_RESULTS!$C$3= LISTS!$A$5,'5. Large_Commercial_Hotels'!D32,
     LOAD_RESULTS!$C$3= LISTS!$A$6,'6. Small_Industrial'!D32,
     LOAD_RESULTS!$C$3= LISTS!$A$7,'7. Large_Industrial'!D32,
     LOAD_RESULTS!$C$3= LISTS!$A$8,'10. Water_Pumping'!D32,
     LOAD_RESULTS!$C$3= LISTS!$A$9,'11. Thermal_Energy_Storage'!D32,
     LOAD_RESULTS!$C$3= LISTS!$A$10,'12. Street_Lighting'!D32,
LOAD_RESULTS!$C$3="MENU",0))*LOAD_RESULTS!$D$4*0.5
-(_xlfn.IFS(LOAD_RESULTS!$C$5= LISTS!$A$14,'1. PV_Systems'!D32,
     LOAD_RESULTS!$C$5= LISTS!$A$15,'2. PV_Rooftop'!D32,
     LOAD_RESULTS!$C$5= LISTS!$A$16,'3. Wind_Parks'!D32,
     LOAD_RESULTS!$C$5= LISTS!$A$17,'4. Biomass'!D32,
     LOAD_RESULTS!$C$5="MENU",0))*LOAD_RESULTS!$D$6*0.5</f>
        <v>0</v>
      </c>
      <c r="M32" s="20" cm="1">
        <f t="array" ref="M32">(_xlfn.IFS(LOAD_RESULTS!$C$3= LISTS!$A$2,'1. Domestic'!E32,
     LOAD_RESULTS!$C$3= LISTS!$A$3,'3. Small_Commercial'!E32,
     LOAD_RESULTS!$C$3= LISTS!$A$4,'4.Large_Commercial_Shops-Stores'!E32,
     LOAD_RESULTS!$C$3= LISTS!$A$5,'5. Large_Commercial_Hotels'!E32,
     LOAD_RESULTS!$C$3= LISTS!$A$6,'6. Small_Industrial'!E32,
     LOAD_RESULTS!$C$3= LISTS!$A$7,'7. Large_Industrial'!E32,
     LOAD_RESULTS!$C$3= LISTS!$A$8,'10. Water_Pumping'!E32,
     LOAD_RESULTS!$C$3= LISTS!$A$9,'11. Thermal_Energy_Storage'!E32,
     LOAD_RESULTS!$C$3= LISTS!$A$10,'12. Street_Lighting'!E32,
LOAD_RESULTS!$C$3="MENU",0))*LOAD_RESULTS!$D$4*0.5
-(_xlfn.IFS(LOAD_RESULTS!$C$5= LISTS!$A$14,'1. PV_Systems'!E32,
     LOAD_RESULTS!$C$5= LISTS!$A$15,'2. PV_Rooftop'!E32,
     LOAD_RESULTS!$C$5= LISTS!$A$16,'3. Wind_Parks'!E32,
     LOAD_RESULTS!$C$5= LISTS!$A$17,'4. Biomass'!E32,
     LOAD_RESULTS!$C$5="MENU",0))*LOAD_RESULTS!$D$6*0.5</f>
        <v>0</v>
      </c>
      <c r="N32" s="20" cm="1">
        <f t="array" ref="N32">(_xlfn.IFS(LOAD_RESULTS!$C$3= LISTS!$A$2,'1. Domestic'!F32,
     LOAD_RESULTS!$C$3= LISTS!$A$3,'3. Small_Commercial'!F32,
     LOAD_RESULTS!$C$3= LISTS!$A$4,'4.Large_Commercial_Shops-Stores'!F32,
     LOAD_RESULTS!$C$3= LISTS!$A$5,'5. Large_Commercial_Hotels'!F32,
     LOAD_RESULTS!$C$3= LISTS!$A$6,'6. Small_Industrial'!F32,
     LOAD_RESULTS!$C$3= LISTS!$A$7,'7. Large_Industrial'!F32,
     LOAD_RESULTS!$C$3= LISTS!$A$8,'10. Water_Pumping'!F32,
     LOAD_RESULTS!$C$3= LISTS!$A$9,'11. Thermal_Energy_Storage'!F32,
     LOAD_RESULTS!$C$3= LISTS!$A$10,'12. Street_Lighting'!F32,
LOAD_RESULTS!$C$3="MENU",0))*LOAD_RESULTS!$D$4*0.5
-(_xlfn.IFS(LOAD_RESULTS!$C$5= LISTS!$A$14,'1. PV_Systems'!F32,
     LOAD_RESULTS!$C$5= LISTS!$A$15,'2. PV_Rooftop'!F32,
     LOAD_RESULTS!$C$5= LISTS!$A$16,'3. Wind_Parks'!F32,
     LOAD_RESULTS!$C$5= LISTS!$A$17,'4. Biomass'!F32,
     LOAD_RESULTS!$C$5="MENU",0))*LOAD_RESULTS!$D$6*0.5</f>
        <v>0</v>
      </c>
      <c r="O32" s="20" cm="1">
        <f t="array" ref="O32">(_xlfn.IFS(LOAD_RESULTS!$C$3= LISTS!$A$2,'1. Domestic'!G32,
     LOAD_RESULTS!$C$3= LISTS!$A$3,'3. Small_Commercial'!G32,
     LOAD_RESULTS!$C$3= LISTS!$A$4,'4.Large_Commercial_Shops-Stores'!G32,
     LOAD_RESULTS!$C$3= LISTS!$A$5,'5. Large_Commercial_Hotels'!G32,
     LOAD_RESULTS!$C$3= LISTS!$A$6,'6. Small_Industrial'!G32,
     LOAD_RESULTS!$C$3= LISTS!$A$7,'7. Large_Industrial'!G32,
     LOAD_RESULTS!$C$3= LISTS!$A$8,'10. Water_Pumping'!G32,
     LOAD_RESULTS!$C$3= LISTS!$A$9,'11. Thermal_Energy_Storage'!G32,
     LOAD_RESULTS!$C$3= LISTS!$A$10,'12. Street_Lighting'!G32,
LOAD_RESULTS!$C$3="MENU",0))*LOAD_RESULTS!$D$4*0.5
-(_xlfn.IFS(LOAD_RESULTS!$C$5= LISTS!$A$14,'1. PV_Systems'!G32,
     LOAD_RESULTS!$C$5= LISTS!$A$15,'2. PV_Rooftop'!G32,
     LOAD_RESULTS!$C$5= LISTS!$A$16,'3. Wind_Parks'!G32,
     LOAD_RESULTS!$C$5= LISTS!$A$17,'4. Biomass'!G32,
     LOAD_RESULTS!$C$5="MENU",0))*LOAD_RESULTS!$D$6*0.5</f>
        <v>0</v>
      </c>
      <c r="P32" s="20" cm="1">
        <f t="array" ref="P32">(_xlfn.IFS(LOAD_RESULTS!$C$3= LISTS!$A$2,'1. Domestic'!H32,
     LOAD_RESULTS!$C$3= LISTS!$A$3,'3. Small_Commercial'!H32,
     LOAD_RESULTS!$C$3= LISTS!$A$4,'4.Large_Commercial_Shops-Stores'!H32,
     LOAD_RESULTS!$C$3= LISTS!$A$5,'5. Large_Commercial_Hotels'!H32,
     LOAD_RESULTS!$C$3= LISTS!$A$6,'6. Small_Industrial'!H32,
     LOAD_RESULTS!$C$3= LISTS!$A$7,'7. Large_Industrial'!H32,
     LOAD_RESULTS!$C$3= LISTS!$A$8,'10. Water_Pumping'!H32,
     LOAD_RESULTS!$C$3= LISTS!$A$9,'11. Thermal_Energy_Storage'!H32,
     LOAD_RESULTS!$C$3= LISTS!$A$10,'12. Street_Lighting'!H32,
LOAD_RESULTS!$C$3="MENU",0))*LOAD_RESULTS!$D$4*0.5
-(_xlfn.IFS(LOAD_RESULTS!$C$5= LISTS!$A$14,'1. PV_Systems'!H32,
     LOAD_RESULTS!$C$5= LISTS!$A$15,'2. PV_Rooftop'!H32,
     LOAD_RESULTS!$C$5= LISTS!$A$16,'3. Wind_Parks'!H32,
     LOAD_RESULTS!$C$5= LISTS!$A$17,'4. Biomass'!H32,
     LOAD_RESULTS!$C$5="MENU",0))*LOAD_RESULTS!$D$6*0.5</f>
        <v>0</v>
      </c>
      <c r="Q32" s="20" cm="1">
        <f t="array" ref="Q32">(_xlfn.IFS(LOAD_RESULTS!$C$3= LISTS!$A$2,'1. Domestic'!I32,
     LOAD_RESULTS!$C$3= LISTS!$A$3,'3. Small_Commercial'!I32,
     LOAD_RESULTS!$C$3= LISTS!$A$4,'4.Large_Commercial_Shops-Stores'!I32,
     LOAD_RESULTS!$C$3= LISTS!$A$5,'5. Large_Commercial_Hotels'!I32,
     LOAD_RESULTS!$C$3= LISTS!$A$6,'6. Small_Industrial'!I32,
     LOAD_RESULTS!$C$3= LISTS!$A$7,'7. Large_Industrial'!I32,
     LOAD_RESULTS!$C$3= LISTS!$A$8,'10. Water_Pumping'!I32,
     LOAD_RESULTS!$C$3= LISTS!$A$9,'11. Thermal_Energy_Storage'!I32,
     LOAD_RESULTS!$C$3= LISTS!$A$10,'12. Street_Lighting'!I32,
LOAD_RESULTS!$C$3="MENU",0))*LOAD_RESULTS!$D$4*0.5
-(_xlfn.IFS(LOAD_RESULTS!$C$5= LISTS!$A$14,'1. PV_Systems'!I32,
     LOAD_RESULTS!$C$5= LISTS!$A$15,'2. PV_Rooftop'!I32,
     LOAD_RESULTS!$C$5= LISTS!$A$16,'3. Wind_Parks'!I32,
     LOAD_RESULTS!$C$5= LISTS!$A$17,'4. Biomass'!I32,
     LOAD_RESULTS!$C$5="MENU",0))*LOAD_RESULTS!$D$6*0.5</f>
        <v>0</v>
      </c>
      <c r="R32" s="20" cm="1">
        <f t="array" ref="R32">(_xlfn.IFS(LOAD_RESULTS!$C$3= LISTS!$A$2,'1. Domestic'!J32,
     LOAD_RESULTS!$C$3= LISTS!$A$3,'3. Small_Commercial'!J32,
     LOAD_RESULTS!$C$3= LISTS!$A$4,'4.Large_Commercial_Shops-Stores'!J32,
     LOAD_RESULTS!$C$3= LISTS!$A$5,'5. Large_Commercial_Hotels'!J32,
     LOAD_RESULTS!$C$3= LISTS!$A$6,'6. Small_Industrial'!J32,
     LOAD_RESULTS!$C$3= LISTS!$A$7,'7. Large_Industrial'!J32,
     LOAD_RESULTS!$C$3= LISTS!$A$8,'10. Water_Pumping'!J32,
     LOAD_RESULTS!$C$3= LISTS!$A$9,'11. Thermal_Energy_Storage'!J32,
     LOAD_RESULTS!$C$3= LISTS!$A$10,'12. Street_Lighting'!J32,
LOAD_RESULTS!$C$3="MENU",0))*LOAD_RESULTS!$D$4*0.5
-(_xlfn.IFS(LOAD_RESULTS!$C$5= LISTS!$A$14,'1. PV_Systems'!J32,
     LOAD_RESULTS!$C$5= LISTS!$A$15,'2. PV_Rooftop'!J32,
     LOAD_RESULTS!$C$5= LISTS!$A$16,'3. Wind_Parks'!J32,
     LOAD_RESULTS!$C$5= LISTS!$A$17,'4. Biomass'!J32,
     LOAD_RESULTS!$C$5="MENU",0))*LOAD_RESULTS!$D$6*0.5</f>
        <v>0</v>
      </c>
      <c r="S32" s="20" cm="1">
        <f t="array" ref="S32">(_xlfn.IFS(LOAD_RESULTS!$C$3= LISTS!$A$2,'1. Domestic'!K32,
     LOAD_RESULTS!$C$3= LISTS!$A$3,'3. Small_Commercial'!K32,
     LOAD_RESULTS!$C$3= LISTS!$A$4,'4.Large_Commercial_Shops-Stores'!K32,
     LOAD_RESULTS!$C$3= LISTS!$A$5,'5. Large_Commercial_Hotels'!K32,
     LOAD_RESULTS!$C$3= LISTS!$A$6,'6. Small_Industrial'!K32,
     LOAD_RESULTS!$C$3= LISTS!$A$7,'7. Large_Industrial'!K32,
     LOAD_RESULTS!$C$3= LISTS!$A$8,'10. Water_Pumping'!K32,
     LOAD_RESULTS!$C$3= LISTS!$A$9,'11. Thermal_Energy_Storage'!K32,
     LOAD_RESULTS!$C$3= LISTS!$A$10,'12. Street_Lighting'!K32,
LOAD_RESULTS!$C$3="MENU",0))*LOAD_RESULTS!$D$4*0.5
-(_xlfn.IFS(LOAD_RESULTS!$C$5= LISTS!$A$14,'1. PV_Systems'!K32,
     LOAD_RESULTS!$C$5= LISTS!$A$15,'2. PV_Rooftop'!K32,
     LOAD_RESULTS!$C$5= LISTS!$A$16,'3. Wind_Parks'!K32,
     LOAD_RESULTS!$C$5= LISTS!$A$17,'4. Biomass'!K32,
     LOAD_RESULTS!$C$5="MENU",0))*LOAD_RESULTS!$D$6*0.5</f>
        <v>0</v>
      </c>
      <c r="T32" s="20" cm="1">
        <f t="array" ref="T32">(_xlfn.IFS(LOAD_RESULTS!$C$3= LISTS!$A$2,'1. Domestic'!L32,
     LOAD_RESULTS!$C$3= LISTS!$A$3,'3. Small_Commercial'!L32,
     LOAD_RESULTS!$C$3= LISTS!$A$4,'4.Large_Commercial_Shops-Stores'!L32,
     LOAD_RESULTS!$C$3= LISTS!$A$5,'5. Large_Commercial_Hotels'!L32,
     LOAD_RESULTS!$C$3= LISTS!$A$6,'6. Small_Industrial'!L32,
     LOAD_RESULTS!$C$3= LISTS!$A$7,'7. Large_Industrial'!L32,
     LOAD_RESULTS!$C$3= LISTS!$A$8,'10. Water_Pumping'!L32,
     LOAD_RESULTS!$C$3= LISTS!$A$9,'11. Thermal_Energy_Storage'!L32,
     LOAD_RESULTS!$C$3= LISTS!$A$10,'12. Street_Lighting'!L32,
LOAD_RESULTS!$C$3="MENU",0))*LOAD_RESULTS!$D$4*0.5
-(_xlfn.IFS(LOAD_RESULTS!$C$5= LISTS!$A$14,'1. PV_Systems'!L32,
     LOAD_RESULTS!$C$5= LISTS!$A$15,'2. PV_Rooftop'!L32,
     LOAD_RESULTS!$C$5= LISTS!$A$16,'3. Wind_Parks'!L32,
     LOAD_RESULTS!$C$5= LISTS!$A$17,'4. Biomass'!L32,
     LOAD_RESULTS!$C$5="MENU",0))*LOAD_RESULTS!$D$6*0.5</f>
        <v>0</v>
      </c>
      <c r="U32" s="20" cm="1">
        <f t="array" ref="U32">(_xlfn.IFS(LOAD_RESULTS!$C$3= LISTS!$A$2,'1. Domestic'!M32,
     LOAD_RESULTS!$C$3= LISTS!$A$3,'3. Small_Commercial'!M32,
     LOAD_RESULTS!$C$3= LISTS!$A$4,'4.Large_Commercial_Shops-Stores'!M32,
     LOAD_RESULTS!$C$3= LISTS!$A$5,'5. Large_Commercial_Hotels'!M32,
     LOAD_RESULTS!$C$3= LISTS!$A$6,'6. Small_Industrial'!M32,
     LOAD_RESULTS!$C$3= LISTS!$A$7,'7. Large_Industrial'!M32,
     LOAD_RESULTS!$C$3= LISTS!$A$8,'10. Water_Pumping'!M32,
     LOAD_RESULTS!$C$3= LISTS!$A$9,'11. Thermal_Energy_Storage'!M32,
     LOAD_RESULTS!$C$3= LISTS!$A$10,'12. Street_Lighting'!M32,
LOAD_RESULTS!$C$3="MENU",0))*LOAD_RESULTS!$D$4*0.5
-(_xlfn.IFS(LOAD_RESULTS!$C$5= LISTS!$A$14,'1. PV_Systems'!M32,
     LOAD_RESULTS!$C$5= LISTS!$A$15,'2. PV_Rooftop'!M32,
     LOAD_RESULTS!$C$5= LISTS!$A$16,'3. Wind_Parks'!M32,
     LOAD_RESULTS!$C$5= LISTS!$A$17,'4. Biomass'!M32,
     LOAD_RESULTS!$C$5="MENU",0))*LOAD_RESULTS!$D$6*0.5</f>
        <v>0</v>
      </c>
      <c r="V32" s="20" cm="1">
        <f t="array" ref="V32">(_xlfn.IFS(LOAD_RESULTS!$C$3= LISTS!$A$2,'1. Domestic'!N32,
     LOAD_RESULTS!$C$3= LISTS!$A$3,'3. Small_Commercial'!N32,
     LOAD_RESULTS!$C$3= LISTS!$A$4,'4.Large_Commercial_Shops-Stores'!N32,
     LOAD_RESULTS!$C$3= LISTS!$A$5,'5. Large_Commercial_Hotels'!N32,
     LOAD_RESULTS!$C$3= LISTS!$A$6,'6. Small_Industrial'!N32,
     LOAD_RESULTS!$C$3= LISTS!$A$7,'7. Large_Industrial'!N32,
     LOAD_RESULTS!$C$3= LISTS!$A$8,'10. Water_Pumping'!N32,
     LOAD_RESULTS!$C$3= LISTS!$A$9,'11. Thermal_Energy_Storage'!N32,
     LOAD_RESULTS!$C$3= LISTS!$A$10,'12. Street_Lighting'!N32,
LOAD_RESULTS!$C$3="MENU",0))*LOAD_RESULTS!$D$4*0.5
-(_xlfn.IFS(LOAD_RESULTS!$C$5= LISTS!$A$14,'1. PV_Systems'!N32,
     LOAD_RESULTS!$C$5= LISTS!$A$15,'2. PV_Rooftop'!N32,
     LOAD_RESULTS!$C$5= LISTS!$A$16,'3. Wind_Parks'!N32,
     LOAD_RESULTS!$C$5= LISTS!$A$17,'4. Biomass'!N32,
     LOAD_RESULTS!$C$5="MENU",0))*LOAD_RESULTS!$D$6*0.5</f>
        <v>0</v>
      </c>
      <c r="W32" s="20" cm="1">
        <f t="array" ref="W32">(_xlfn.IFS(LOAD_RESULTS!$C$3= LISTS!$A$2,'1. Domestic'!O32,
     LOAD_RESULTS!$C$3= LISTS!$A$3,'3. Small_Commercial'!O32,
     LOAD_RESULTS!$C$3= LISTS!$A$4,'4.Large_Commercial_Shops-Stores'!O32,
     LOAD_RESULTS!$C$3= LISTS!$A$5,'5. Large_Commercial_Hotels'!O32,
     LOAD_RESULTS!$C$3= LISTS!$A$6,'6. Small_Industrial'!O32,
     LOAD_RESULTS!$C$3= LISTS!$A$7,'7. Large_Industrial'!O32,
     LOAD_RESULTS!$C$3= LISTS!$A$8,'10. Water_Pumping'!O32,
     LOAD_RESULTS!$C$3= LISTS!$A$9,'11. Thermal_Energy_Storage'!O32,
     LOAD_RESULTS!$C$3= LISTS!$A$10,'12. Street_Lighting'!O32,
LOAD_RESULTS!$C$3="MENU",0))*LOAD_RESULTS!$D$4*0.5
-(_xlfn.IFS(LOAD_RESULTS!$C$5= LISTS!$A$14,'1. PV_Systems'!O32,
     LOAD_RESULTS!$C$5= LISTS!$A$15,'2. PV_Rooftop'!O32,
     LOAD_RESULTS!$C$5= LISTS!$A$16,'3. Wind_Parks'!O32,
     LOAD_RESULTS!$C$5= LISTS!$A$17,'4. Biomass'!O32,
     LOAD_RESULTS!$C$5="MENU",0))*LOAD_RESULTS!$D$6*0.5</f>
        <v>0</v>
      </c>
      <c r="X32" s="20" cm="1">
        <f t="array" ref="X32">(_xlfn.IFS(LOAD_RESULTS!$C$3= LISTS!$A$2,'1. Domestic'!P32,
     LOAD_RESULTS!$C$3= LISTS!$A$3,'3. Small_Commercial'!P32,
     LOAD_RESULTS!$C$3= LISTS!$A$4,'4.Large_Commercial_Shops-Stores'!P32,
     LOAD_RESULTS!$C$3= LISTS!$A$5,'5. Large_Commercial_Hotels'!P32,
     LOAD_RESULTS!$C$3= LISTS!$A$6,'6. Small_Industrial'!P32,
     LOAD_RESULTS!$C$3= LISTS!$A$7,'7. Large_Industrial'!P32,
     LOAD_RESULTS!$C$3= LISTS!$A$8,'10. Water_Pumping'!P32,
     LOAD_RESULTS!$C$3= LISTS!$A$9,'11. Thermal_Energy_Storage'!P32,
     LOAD_RESULTS!$C$3= LISTS!$A$10,'12. Street_Lighting'!P32,
LOAD_RESULTS!$C$3="MENU",0))*LOAD_RESULTS!$D$4*0.5
-(_xlfn.IFS(LOAD_RESULTS!$C$5= LISTS!$A$14,'1. PV_Systems'!P32,
     LOAD_RESULTS!$C$5= LISTS!$A$15,'2. PV_Rooftop'!P32,
     LOAD_RESULTS!$C$5= LISTS!$A$16,'3. Wind_Parks'!P32,
     LOAD_RESULTS!$C$5= LISTS!$A$17,'4. Biomass'!P32,
     LOAD_RESULTS!$C$5="MENU",0))*LOAD_RESULTS!$D$6*0.5</f>
        <v>0</v>
      </c>
      <c r="Y32" s="20" cm="1">
        <f t="array" ref="Y32">(_xlfn.IFS(LOAD_RESULTS!$C$3= LISTS!$A$2,'1. Domestic'!Q32,
     LOAD_RESULTS!$C$3= LISTS!$A$3,'3. Small_Commercial'!Q32,
     LOAD_RESULTS!$C$3= LISTS!$A$4,'4.Large_Commercial_Shops-Stores'!Q32,
     LOAD_RESULTS!$C$3= LISTS!$A$5,'5. Large_Commercial_Hotels'!Q32,
     LOAD_RESULTS!$C$3= LISTS!$A$6,'6. Small_Industrial'!Q32,
     LOAD_RESULTS!$C$3= LISTS!$A$7,'7. Large_Industrial'!Q32,
     LOAD_RESULTS!$C$3= LISTS!$A$8,'10. Water_Pumping'!Q32,
     LOAD_RESULTS!$C$3= LISTS!$A$9,'11. Thermal_Energy_Storage'!Q32,
     LOAD_RESULTS!$C$3= LISTS!$A$10,'12. Street_Lighting'!Q32,
LOAD_RESULTS!$C$3="MENU",0))*LOAD_RESULTS!$D$4*0.5
-(_xlfn.IFS(LOAD_RESULTS!$C$5= LISTS!$A$14,'1. PV_Systems'!Q32,
     LOAD_RESULTS!$C$5= LISTS!$A$15,'2. PV_Rooftop'!Q32,
     LOAD_RESULTS!$C$5= LISTS!$A$16,'3. Wind_Parks'!Q32,
     LOAD_RESULTS!$C$5= LISTS!$A$17,'4. Biomass'!Q32,
     LOAD_RESULTS!$C$5="MENU",0))*LOAD_RESULTS!$D$6*0.5</f>
        <v>0</v>
      </c>
      <c r="Z32" s="20" cm="1">
        <f t="array" ref="Z32">(_xlfn.IFS(LOAD_RESULTS!$C$3= LISTS!$A$2,'1. Domestic'!R32,
     LOAD_RESULTS!$C$3= LISTS!$A$3,'3. Small_Commercial'!R32,
     LOAD_RESULTS!$C$3= LISTS!$A$4,'4.Large_Commercial_Shops-Stores'!R32,
     LOAD_RESULTS!$C$3= LISTS!$A$5,'5. Large_Commercial_Hotels'!R32,
     LOAD_RESULTS!$C$3= LISTS!$A$6,'6. Small_Industrial'!R32,
     LOAD_RESULTS!$C$3= LISTS!$A$7,'7. Large_Industrial'!R32,
     LOAD_RESULTS!$C$3= LISTS!$A$8,'10. Water_Pumping'!R32,
     LOAD_RESULTS!$C$3= LISTS!$A$9,'11. Thermal_Energy_Storage'!R32,
     LOAD_RESULTS!$C$3= LISTS!$A$10,'12. Street_Lighting'!R32,
LOAD_RESULTS!$C$3="MENU",0))*LOAD_RESULTS!$D$4*0.5
-(_xlfn.IFS(LOAD_RESULTS!$C$5= LISTS!$A$14,'1. PV_Systems'!R32,
     LOAD_RESULTS!$C$5= LISTS!$A$15,'2. PV_Rooftop'!R32,
     LOAD_RESULTS!$C$5= LISTS!$A$16,'3. Wind_Parks'!R32,
     LOAD_RESULTS!$C$5= LISTS!$A$17,'4. Biomass'!R32,
     LOAD_RESULTS!$C$5="MENU",0))*LOAD_RESULTS!$D$6*0.5</f>
        <v>0</v>
      </c>
      <c r="AA32" s="20" cm="1">
        <f t="array" ref="AA32">(_xlfn.IFS(LOAD_RESULTS!$C$3= LISTS!$A$2,'1. Domestic'!S32,
     LOAD_RESULTS!$C$3= LISTS!$A$3,'3. Small_Commercial'!S32,
     LOAD_RESULTS!$C$3= LISTS!$A$4,'4.Large_Commercial_Shops-Stores'!S32,
     LOAD_RESULTS!$C$3= LISTS!$A$5,'5. Large_Commercial_Hotels'!S32,
     LOAD_RESULTS!$C$3= LISTS!$A$6,'6. Small_Industrial'!S32,
     LOAD_RESULTS!$C$3= LISTS!$A$7,'7. Large_Industrial'!S32,
     LOAD_RESULTS!$C$3= LISTS!$A$8,'10. Water_Pumping'!S32,
     LOAD_RESULTS!$C$3= LISTS!$A$9,'11. Thermal_Energy_Storage'!S32,
     LOAD_RESULTS!$C$3= LISTS!$A$10,'12. Street_Lighting'!S32,
LOAD_RESULTS!$C$3="MENU",0))*LOAD_RESULTS!$D$4*0.5
-(_xlfn.IFS(LOAD_RESULTS!$C$5= LISTS!$A$14,'1. PV_Systems'!S32,
     LOAD_RESULTS!$C$5= LISTS!$A$15,'2. PV_Rooftop'!S32,
     LOAD_RESULTS!$C$5= LISTS!$A$16,'3. Wind_Parks'!S32,
     LOAD_RESULTS!$C$5= LISTS!$A$17,'4. Biomass'!S32,
     LOAD_RESULTS!$C$5="MENU",0))*LOAD_RESULTS!$D$6*0.5</f>
        <v>0</v>
      </c>
      <c r="AB32" s="20" cm="1">
        <f t="array" ref="AB32">(_xlfn.IFS(LOAD_RESULTS!$C$3= LISTS!$A$2,'1. Domestic'!T32,
     LOAD_RESULTS!$C$3= LISTS!$A$3,'3. Small_Commercial'!T32,
     LOAD_RESULTS!$C$3= LISTS!$A$4,'4.Large_Commercial_Shops-Stores'!T32,
     LOAD_RESULTS!$C$3= LISTS!$A$5,'5. Large_Commercial_Hotels'!T32,
     LOAD_RESULTS!$C$3= LISTS!$A$6,'6. Small_Industrial'!T32,
     LOAD_RESULTS!$C$3= LISTS!$A$7,'7. Large_Industrial'!T32,
     LOAD_RESULTS!$C$3= LISTS!$A$8,'10. Water_Pumping'!T32,
     LOAD_RESULTS!$C$3= LISTS!$A$9,'11. Thermal_Energy_Storage'!T32,
     LOAD_RESULTS!$C$3= LISTS!$A$10,'12. Street_Lighting'!T32,
LOAD_RESULTS!$C$3="MENU",0))*LOAD_RESULTS!$D$4*0.5
-(_xlfn.IFS(LOAD_RESULTS!$C$5= LISTS!$A$14,'1. PV_Systems'!T32,
     LOAD_RESULTS!$C$5= LISTS!$A$15,'2. PV_Rooftop'!T32,
     LOAD_RESULTS!$C$5= LISTS!$A$16,'3. Wind_Parks'!T32,
     LOAD_RESULTS!$C$5= LISTS!$A$17,'4. Biomass'!T32,
     LOAD_RESULTS!$C$5="MENU",0))*LOAD_RESULTS!$D$6*0.5</f>
        <v>0</v>
      </c>
      <c r="AC32" s="20" cm="1">
        <f t="array" ref="AC32">(_xlfn.IFS(LOAD_RESULTS!$C$3= LISTS!$A$2,'1. Domestic'!U32,
     LOAD_RESULTS!$C$3= LISTS!$A$3,'3. Small_Commercial'!U32,
     LOAD_RESULTS!$C$3= LISTS!$A$4,'4.Large_Commercial_Shops-Stores'!U32,
     LOAD_RESULTS!$C$3= LISTS!$A$5,'5. Large_Commercial_Hotels'!U32,
     LOAD_RESULTS!$C$3= LISTS!$A$6,'6. Small_Industrial'!U32,
     LOAD_RESULTS!$C$3= LISTS!$A$7,'7. Large_Industrial'!U32,
     LOAD_RESULTS!$C$3= LISTS!$A$8,'10. Water_Pumping'!U32,
     LOAD_RESULTS!$C$3= LISTS!$A$9,'11. Thermal_Energy_Storage'!U32,
     LOAD_RESULTS!$C$3= LISTS!$A$10,'12. Street_Lighting'!U32,
LOAD_RESULTS!$C$3="MENU",0))*LOAD_RESULTS!$D$4*0.5
-(_xlfn.IFS(LOAD_RESULTS!$C$5= LISTS!$A$14,'1. PV_Systems'!U32,
     LOAD_RESULTS!$C$5= LISTS!$A$15,'2. PV_Rooftop'!U32,
     LOAD_RESULTS!$C$5= LISTS!$A$16,'3. Wind_Parks'!U32,
     LOAD_RESULTS!$C$5= LISTS!$A$17,'4. Biomass'!U32,
     LOAD_RESULTS!$C$5="MENU",0))*LOAD_RESULTS!$D$6*0.5</f>
        <v>0</v>
      </c>
      <c r="AD32" s="20" cm="1">
        <f t="array" ref="AD32">(_xlfn.IFS(LOAD_RESULTS!$C$3= LISTS!$A$2,'1. Domestic'!V32,
     LOAD_RESULTS!$C$3= LISTS!$A$3,'3. Small_Commercial'!V32,
     LOAD_RESULTS!$C$3= LISTS!$A$4,'4.Large_Commercial_Shops-Stores'!V32,
     LOAD_RESULTS!$C$3= LISTS!$A$5,'5. Large_Commercial_Hotels'!V32,
     LOAD_RESULTS!$C$3= LISTS!$A$6,'6. Small_Industrial'!V32,
     LOAD_RESULTS!$C$3= LISTS!$A$7,'7. Large_Industrial'!V32,
     LOAD_RESULTS!$C$3= LISTS!$A$8,'10. Water_Pumping'!V32,
     LOAD_RESULTS!$C$3= LISTS!$A$9,'11. Thermal_Energy_Storage'!V32,
     LOAD_RESULTS!$C$3= LISTS!$A$10,'12. Street_Lighting'!V32,
LOAD_RESULTS!$C$3="MENU",0))*LOAD_RESULTS!$D$4*0.5
-(_xlfn.IFS(LOAD_RESULTS!$C$5= LISTS!$A$14,'1. PV_Systems'!V32,
     LOAD_RESULTS!$C$5= LISTS!$A$15,'2. PV_Rooftop'!V32,
     LOAD_RESULTS!$C$5= LISTS!$A$16,'3. Wind_Parks'!V32,
     LOAD_RESULTS!$C$5= LISTS!$A$17,'4. Biomass'!V32,
     LOAD_RESULTS!$C$5="MENU",0))*LOAD_RESULTS!$D$6*0.5</f>
        <v>0</v>
      </c>
      <c r="AE32" s="20" cm="1">
        <f t="array" ref="AE32">(_xlfn.IFS(LOAD_RESULTS!$C$3= LISTS!$A$2,'1. Domestic'!W32,
     LOAD_RESULTS!$C$3= LISTS!$A$3,'3. Small_Commercial'!W32,
     LOAD_RESULTS!$C$3= LISTS!$A$4,'4.Large_Commercial_Shops-Stores'!W32,
     LOAD_RESULTS!$C$3= LISTS!$A$5,'5. Large_Commercial_Hotels'!W32,
     LOAD_RESULTS!$C$3= LISTS!$A$6,'6. Small_Industrial'!W32,
     LOAD_RESULTS!$C$3= LISTS!$A$7,'7. Large_Industrial'!W32,
     LOAD_RESULTS!$C$3= LISTS!$A$8,'10. Water_Pumping'!W32,
     LOAD_RESULTS!$C$3= LISTS!$A$9,'11. Thermal_Energy_Storage'!W32,
     LOAD_RESULTS!$C$3= LISTS!$A$10,'12. Street_Lighting'!W32,
LOAD_RESULTS!$C$3="MENU",0))*LOAD_RESULTS!$D$4*0.5
-(_xlfn.IFS(LOAD_RESULTS!$C$5= LISTS!$A$14,'1. PV_Systems'!W32,
     LOAD_RESULTS!$C$5= LISTS!$A$15,'2. PV_Rooftop'!W32,
     LOAD_RESULTS!$C$5= LISTS!$A$16,'3. Wind_Parks'!W32,
     LOAD_RESULTS!$C$5= LISTS!$A$17,'4. Biomass'!W32,
     LOAD_RESULTS!$C$5="MENU",0))*LOAD_RESULTS!$D$6*0.5</f>
        <v>0</v>
      </c>
      <c r="AF32" s="20" cm="1">
        <f t="array" ref="AF32">(_xlfn.IFS(LOAD_RESULTS!$C$3= LISTS!$A$2,'1. Domestic'!X32,
     LOAD_RESULTS!$C$3= LISTS!$A$3,'3. Small_Commercial'!X32,
     LOAD_RESULTS!$C$3= LISTS!$A$4,'4.Large_Commercial_Shops-Stores'!X32,
     LOAD_RESULTS!$C$3= LISTS!$A$5,'5. Large_Commercial_Hotels'!X32,
     LOAD_RESULTS!$C$3= LISTS!$A$6,'6. Small_Industrial'!X32,
     LOAD_RESULTS!$C$3= LISTS!$A$7,'7. Large_Industrial'!X32,
     LOAD_RESULTS!$C$3= LISTS!$A$8,'10. Water_Pumping'!X32,
     LOAD_RESULTS!$C$3= LISTS!$A$9,'11. Thermal_Energy_Storage'!X32,
     LOAD_RESULTS!$C$3= LISTS!$A$10,'12. Street_Lighting'!X32,
LOAD_RESULTS!$C$3="MENU",0))*LOAD_RESULTS!$D$4*0.5
-(_xlfn.IFS(LOAD_RESULTS!$C$5= LISTS!$A$14,'1. PV_Systems'!X32,
     LOAD_RESULTS!$C$5= LISTS!$A$15,'2. PV_Rooftop'!X32,
     LOAD_RESULTS!$C$5= LISTS!$A$16,'3. Wind_Parks'!X32,
     LOAD_RESULTS!$C$5= LISTS!$A$17,'4. Biomass'!X32,
     LOAD_RESULTS!$C$5="MENU",0))*LOAD_RESULTS!$D$6*0.5</f>
        <v>0</v>
      </c>
      <c r="AG32" s="20" cm="1">
        <f t="array" ref="AG32">(_xlfn.IFS(LOAD_RESULTS!$C$3= LISTS!$A$2,'1. Domestic'!Y32,
     LOAD_RESULTS!$C$3= LISTS!$A$3,'3. Small_Commercial'!Y32,
     LOAD_RESULTS!$C$3= LISTS!$A$4,'4.Large_Commercial_Shops-Stores'!Y32,
     LOAD_RESULTS!$C$3= LISTS!$A$5,'5. Large_Commercial_Hotels'!Y32,
     LOAD_RESULTS!$C$3= LISTS!$A$6,'6. Small_Industrial'!Y32,
     LOAD_RESULTS!$C$3= LISTS!$A$7,'7. Large_Industrial'!Y32,
     LOAD_RESULTS!$C$3= LISTS!$A$8,'10. Water_Pumping'!Y32,
     LOAD_RESULTS!$C$3= LISTS!$A$9,'11. Thermal_Energy_Storage'!Y32,
     LOAD_RESULTS!$C$3= LISTS!$A$10,'12. Street_Lighting'!Y32,
LOAD_RESULTS!$C$3="MENU",0))*LOAD_RESULTS!$D$4*0.5
-(_xlfn.IFS(LOAD_RESULTS!$C$5= LISTS!$A$14,'1. PV_Systems'!Y32,
     LOAD_RESULTS!$C$5= LISTS!$A$15,'2. PV_Rooftop'!Y32,
     LOAD_RESULTS!$C$5= LISTS!$A$16,'3. Wind_Parks'!Y32,
     LOAD_RESULTS!$C$5= LISTS!$A$17,'4. Biomass'!Y32,
     LOAD_RESULTS!$C$5="MENU",0))*LOAD_RESULTS!$D$6*0.5</f>
        <v>0</v>
      </c>
      <c r="AI32" s="57"/>
      <c r="AJ32" s="20"/>
      <c r="AK32" s="20"/>
      <c r="AL32" s="20"/>
      <c r="AM32" s="20"/>
      <c r="AN32" s="20"/>
      <c r="AO32" s="20"/>
      <c r="AP32" s="20"/>
      <c r="AQ32" s="20"/>
      <c r="AS32" s="57"/>
      <c r="AT32" s="21"/>
      <c r="AU32" s="21"/>
      <c r="AX32" s="63">
        <v>0.60416666666666663</v>
      </c>
      <c r="AY32" s="19" t="e">
        <f t="shared" si="0"/>
        <v>#N/A</v>
      </c>
      <c r="AZ32" s="19" t="e" cm="1">
        <f t="array" ref="AZ32">(_xlfn.IFS(LOAD_RESULTS!$D$7="January",J32,
LOAD_RESULTS!$D$7="February",L32,
LOAD_RESULTS!$D$7="March",N32,
LOAD_RESULTS!$D$7="April",P32,
LOAD_RESULTS!$D$7="May",R32,
LOAD_RESULTS!$D$7="June",T32,
LOAD_RESULTS!$D$7="July",V32,
LOAD_RESULTS!$D$7="August",X32,
LOAD_RESULTS!$D$7="September",Z32,
LOAD_RESULTS!$D$7="October",AB32,
LOAD_RESULTS!$D$7="November",AD32,
LOAD_RESULTS!$D$7="December",AF32))</f>
        <v>#N/A</v>
      </c>
      <c r="BA32" s="19" t="e" cm="1">
        <f t="array" ref="BA32">(_xlfn.IFS(LOAD_RESULTS!$D$7="January",K32,
LOAD_RESULTS!$D$7="February",M32,
LOAD_RESULTS!$D$7="March",O32,
LOAD_RESULTS!$D$7="April",Q32,
LOAD_RESULTS!$D$7="May",S32,
LOAD_RESULTS!$D$7="June",U32,
LOAD_RESULTS!$D$7="July",W32,
LOAD_RESULTS!$D$7="August",Y32,
LOAD_RESULTS!$D$7="September",AA32,
LOAD_RESULTS!$D$7="October",AC32,
LOAD_RESULTS!$D$7="November",AE32,
LOAD_RESULTS!$D$7="December",AG32))</f>
        <v>#N/A</v>
      </c>
      <c r="BB32" s="19" t="e">
        <f t="shared" si="1"/>
        <v>#N/A</v>
      </c>
      <c r="BC32" s="19" t="e">
        <f t="shared" si="2"/>
        <v>#N/A</v>
      </c>
    </row>
    <row r="33" spans="1:55" x14ac:dyDescent="0.3">
      <c r="A33" s="54">
        <v>45658</v>
      </c>
      <c r="B33" s="55" t="s">
        <v>4</v>
      </c>
      <c r="C33" s="55" t="s">
        <v>108</v>
      </c>
      <c r="D33" s="55" t="s">
        <v>6</v>
      </c>
      <c r="E33" s="55" t="s">
        <v>49</v>
      </c>
      <c r="F33" s="55">
        <v>0.64583333333333337</v>
      </c>
      <c r="G33" s="56">
        <v>0</v>
      </c>
      <c r="I33" s="40">
        <v>0.64583333333333337</v>
      </c>
      <c r="J33" s="20" cm="1">
        <f t="array" ref="J33">(_xlfn.IFS(LOAD_RESULTS!$C$3= LISTS!$A$2,'1. Domestic'!B33,
     LOAD_RESULTS!$C$3= LISTS!$A$3,'3. Small_Commercial'!B33,
     LOAD_RESULTS!$C$3= LISTS!$A$4,'4.Large_Commercial_Shops-Stores'!B33,
     LOAD_RESULTS!$C$3= LISTS!$A$5,'5. Large_Commercial_Hotels'!B33,
     LOAD_RESULTS!$C$3= LISTS!$A$6,'6. Small_Industrial'!B33,
     LOAD_RESULTS!$C$3= LISTS!$A$7,'7. Large_Industrial'!B33,
     LOAD_RESULTS!$C$3= LISTS!$A$8,'10. Water_Pumping'!B33,
     LOAD_RESULTS!$C$3= LISTS!$A$9,'11. Thermal_Energy_Storage'!B33,
     LOAD_RESULTS!$C$3= LISTS!$A$10,'12. Street_Lighting'!B33,
LOAD_RESULTS!$C$3="MENU",0))*LOAD_RESULTS!$D$4*0.5
-(_xlfn.IFS(LOAD_RESULTS!$C$5= LISTS!$A$14,'1. PV_Systems'!B33,
     LOAD_RESULTS!$C$5= LISTS!$A$15,'2. PV_Rooftop'!B33,
     LOAD_RESULTS!$C$5= LISTS!$A$16,'3. Wind_Parks'!B33,
     LOAD_RESULTS!$C$5= LISTS!$A$17,'4. Biomass'!B33,
     LOAD_RESULTS!$C$5="MENU",0))*LOAD_RESULTS!$D$6*0.5</f>
        <v>0</v>
      </c>
      <c r="K33" s="20" cm="1">
        <f t="array" ref="K33">(_xlfn.IFS(LOAD_RESULTS!$C$3= LISTS!$A$2,'1. Domestic'!C33,
     LOAD_RESULTS!$C$3= LISTS!$A$3,'3. Small_Commercial'!C33,
     LOAD_RESULTS!$C$3= LISTS!$A$4,'4.Large_Commercial_Shops-Stores'!C33,
     LOAD_RESULTS!$C$3= LISTS!$A$5,'5. Large_Commercial_Hotels'!C33,
     LOAD_RESULTS!$C$3= LISTS!$A$6,'6. Small_Industrial'!C33,
     LOAD_RESULTS!$C$3= LISTS!$A$7,'7. Large_Industrial'!C33,
     LOAD_RESULTS!$C$3= LISTS!$A$8,'10. Water_Pumping'!C33,
     LOAD_RESULTS!$C$3= LISTS!$A$9,'11. Thermal_Energy_Storage'!C33,
     LOAD_RESULTS!$C$3= LISTS!$A$10,'12. Street_Lighting'!C33,
LOAD_RESULTS!$C$3="MENU",0))*LOAD_RESULTS!$D$4*0.5
-(_xlfn.IFS(LOAD_RESULTS!$C$5= LISTS!$A$14,'1. PV_Systems'!C33,
     LOAD_RESULTS!$C$5= LISTS!$A$15,'2. PV_Rooftop'!C33,
     LOAD_RESULTS!$C$5= LISTS!$A$16,'3. Wind_Parks'!C33,
     LOAD_RESULTS!$C$5= LISTS!$A$17,'4. Biomass'!C33,
     LOAD_RESULTS!$C$5="MENU",0))*LOAD_RESULTS!$D$6*0.5</f>
        <v>0</v>
      </c>
      <c r="L33" s="20" cm="1">
        <f t="array" ref="L33">(_xlfn.IFS(LOAD_RESULTS!$C$3= LISTS!$A$2,'1. Domestic'!D33,
     LOAD_RESULTS!$C$3= LISTS!$A$3,'3. Small_Commercial'!D33,
     LOAD_RESULTS!$C$3= LISTS!$A$4,'4.Large_Commercial_Shops-Stores'!D33,
     LOAD_RESULTS!$C$3= LISTS!$A$5,'5. Large_Commercial_Hotels'!D33,
     LOAD_RESULTS!$C$3= LISTS!$A$6,'6. Small_Industrial'!D33,
     LOAD_RESULTS!$C$3= LISTS!$A$7,'7. Large_Industrial'!D33,
     LOAD_RESULTS!$C$3= LISTS!$A$8,'10. Water_Pumping'!D33,
     LOAD_RESULTS!$C$3= LISTS!$A$9,'11. Thermal_Energy_Storage'!D33,
     LOAD_RESULTS!$C$3= LISTS!$A$10,'12. Street_Lighting'!D33,
LOAD_RESULTS!$C$3="MENU",0))*LOAD_RESULTS!$D$4*0.5
-(_xlfn.IFS(LOAD_RESULTS!$C$5= LISTS!$A$14,'1. PV_Systems'!D33,
     LOAD_RESULTS!$C$5= LISTS!$A$15,'2. PV_Rooftop'!D33,
     LOAD_RESULTS!$C$5= LISTS!$A$16,'3. Wind_Parks'!D33,
     LOAD_RESULTS!$C$5= LISTS!$A$17,'4. Biomass'!D33,
     LOAD_RESULTS!$C$5="MENU",0))*LOAD_RESULTS!$D$6*0.5</f>
        <v>0</v>
      </c>
      <c r="M33" s="20" cm="1">
        <f t="array" ref="M33">(_xlfn.IFS(LOAD_RESULTS!$C$3= LISTS!$A$2,'1. Domestic'!E33,
     LOAD_RESULTS!$C$3= LISTS!$A$3,'3. Small_Commercial'!E33,
     LOAD_RESULTS!$C$3= LISTS!$A$4,'4.Large_Commercial_Shops-Stores'!E33,
     LOAD_RESULTS!$C$3= LISTS!$A$5,'5. Large_Commercial_Hotels'!E33,
     LOAD_RESULTS!$C$3= LISTS!$A$6,'6. Small_Industrial'!E33,
     LOAD_RESULTS!$C$3= LISTS!$A$7,'7. Large_Industrial'!E33,
     LOAD_RESULTS!$C$3= LISTS!$A$8,'10. Water_Pumping'!E33,
     LOAD_RESULTS!$C$3= LISTS!$A$9,'11. Thermal_Energy_Storage'!E33,
     LOAD_RESULTS!$C$3= LISTS!$A$10,'12. Street_Lighting'!E33,
LOAD_RESULTS!$C$3="MENU",0))*LOAD_RESULTS!$D$4*0.5
-(_xlfn.IFS(LOAD_RESULTS!$C$5= LISTS!$A$14,'1. PV_Systems'!E33,
     LOAD_RESULTS!$C$5= LISTS!$A$15,'2. PV_Rooftop'!E33,
     LOAD_RESULTS!$C$5= LISTS!$A$16,'3. Wind_Parks'!E33,
     LOAD_RESULTS!$C$5= LISTS!$A$17,'4. Biomass'!E33,
     LOAD_RESULTS!$C$5="MENU",0))*LOAD_RESULTS!$D$6*0.5</f>
        <v>0</v>
      </c>
      <c r="N33" s="20" cm="1">
        <f t="array" ref="N33">(_xlfn.IFS(LOAD_RESULTS!$C$3= LISTS!$A$2,'1. Domestic'!F33,
     LOAD_RESULTS!$C$3= LISTS!$A$3,'3. Small_Commercial'!F33,
     LOAD_RESULTS!$C$3= LISTS!$A$4,'4.Large_Commercial_Shops-Stores'!F33,
     LOAD_RESULTS!$C$3= LISTS!$A$5,'5. Large_Commercial_Hotels'!F33,
     LOAD_RESULTS!$C$3= LISTS!$A$6,'6. Small_Industrial'!F33,
     LOAD_RESULTS!$C$3= LISTS!$A$7,'7. Large_Industrial'!F33,
     LOAD_RESULTS!$C$3= LISTS!$A$8,'10. Water_Pumping'!F33,
     LOAD_RESULTS!$C$3= LISTS!$A$9,'11. Thermal_Energy_Storage'!F33,
     LOAD_RESULTS!$C$3= LISTS!$A$10,'12. Street_Lighting'!F33,
LOAD_RESULTS!$C$3="MENU",0))*LOAD_RESULTS!$D$4*0.5
-(_xlfn.IFS(LOAD_RESULTS!$C$5= LISTS!$A$14,'1. PV_Systems'!F33,
     LOAD_RESULTS!$C$5= LISTS!$A$15,'2. PV_Rooftop'!F33,
     LOAD_RESULTS!$C$5= LISTS!$A$16,'3. Wind_Parks'!F33,
     LOAD_RESULTS!$C$5= LISTS!$A$17,'4. Biomass'!F33,
     LOAD_RESULTS!$C$5="MENU",0))*LOAD_RESULTS!$D$6*0.5</f>
        <v>0</v>
      </c>
      <c r="O33" s="20" cm="1">
        <f t="array" ref="O33">(_xlfn.IFS(LOAD_RESULTS!$C$3= LISTS!$A$2,'1. Domestic'!G33,
     LOAD_RESULTS!$C$3= LISTS!$A$3,'3. Small_Commercial'!G33,
     LOAD_RESULTS!$C$3= LISTS!$A$4,'4.Large_Commercial_Shops-Stores'!G33,
     LOAD_RESULTS!$C$3= LISTS!$A$5,'5. Large_Commercial_Hotels'!G33,
     LOAD_RESULTS!$C$3= LISTS!$A$6,'6. Small_Industrial'!G33,
     LOAD_RESULTS!$C$3= LISTS!$A$7,'7. Large_Industrial'!G33,
     LOAD_RESULTS!$C$3= LISTS!$A$8,'10. Water_Pumping'!G33,
     LOAD_RESULTS!$C$3= LISTS!$A$9,'11. Thermal_Energy_Storage'!G33,
     LOAD_RESULTS!$C$3= LISTS!$A$10,'12. Street_Lighting'!G33,
LOAD_RESULTS!$C$3="MENU",0))*LOAD_RESULTS!$D$4*0.5
-(_xlfn.IFS(LOAD_RESULTS!$C$5= LISTS!$A$14,'1. PV_Systems'!G33,
     LOAD_RESULTS!$C$5= LISTS!$A$15,'2. PV_Rooftop'!G33,
     LOAD_RESULTS!$C$5= LISTS!$A$16,'3. Wind_Parks'!G33,
     LOAD_RESULTS!$C$5= LISTS!$A$17,'4. Biomass'!G33,
     LOAD_RESULTS!$C$5="MENU",0))*LOAD_RESULTS!$D$6*0.5</f>
        <v>0</v>
      </c>
      <c r="P33" s="20" cm="1">
        <f t="array" ref="P33">(_xlfn.IFS(LOAD_RESULTS!$C$3= LISTS!$A$2,'1. Domestic'!H33,
     LOAD_RESULTS!$C$3= LISTS!$A$3,'3. Small_Commercial'!H33,
     LOAD_RESULTS!$C$3= LISTS!$A$4,'4.Large_Commercial_Shops-Stores'!H33,
     LOAD_RESULTS!$C$3= LISTS!$A$5,'5. Large_Commercial_Hotels'!H33,
     LOAD_RESULTS!$C$3= LISTS!$A$6,'6. Small_Industrial'!H33,
     LOAD_RESULTS!$C$3= LISTS!$A$7,'7. Large_Industrial'!H33,
     LOAD_RESULTS!$C$3= LISTS!$A$8,'10. Water_Pumping'!H33,
     LOAD_RESULTS!$C$3= LISTS!$A$9,'11. Thermal_Energy_Storage'!H33,
     LOAD_RESULTS!$C$3= LISTS!$A$10,'12. Street_Lighting'!H33,
LOAD_RESULTS!$C$3="MENU",0))*LOAD_RESULTS!$D$4*0.5
-(_xlfn.IFS(LOAD_RESULTS!$C$5= LISTS!$A$14,'1. PV_Systems'!H33,
     LOAD_RESULTS!$C$5= LISTS!$A$15,'2. PV_Rooftop'!H33,
     LOAD_RESULTS!$C$5= LISTS!$A$16,'3. Wind_Parks'!H33,
     LOAD_RESULTS!$C$5= LISTS!$A$17,'4. Biomass'!H33,
     LOAD_RESULTS!$C$5="MENU",0))*LOAD_RESULTS!$D$6*0.5</f>
        <v>0</v>
      </c>
      <c r="Q33" s="20" cm="1">
        <f t="array" ref="Q33">(_xlfn.IFS(LOAD_RESULTS!$C$3= LISTS!$A$2,'1. Domestic'!I33,
     LOAD_RESULTS!$C$3= LISTS!$A$3,'3. Small_Commercial'!I33,
     LOAD_RESULTS!$C$3= LISTS!$A$4,'4.Large_Commercial_Shops-Stores'!I33,
     LOAD_RESULTS!$C$3= LISTS!$A$5,'5. Large_Commercial_Hotels'!I33,
     LOAD_RESULTS!$C$3= LISTS!$A$6,'6. Small_Industrial'!I33,
     LOAD_RESULTS!$C$3= LISTS!$A$7,'7. Large_Industrial'!I33,
     LOAD_RESULTS!$C$3= LISTS!$A$8,'10. Water_Pumping'!I33,
     LOAD_RESULTS!$C$3= LISTS!$A$9,'11. Thermal_Energy_Storage'!I33,
     LOAD_RESULTS!$C$3= LISTS!$A$10,'12. Street_Lighting'!I33,
LOAD_RESULTS!$C$3="MENU",0))*LOAD_RESULTS!$D$4*0.5
-(_xlfn.IFS(LOAD_RESULTS!$C$5= LISTS!$A$14,'1. PV_Systems'!I33,
     LOAD_RESULTS!$C$5= LISTS!$A$15,'2. PV_Rooftop'!I33,
     LOAD_RESULTS!$C$5= LISTS!$A$16,'3. Wind_Parks'!I33,
     LOAD_RESULTS!$C$5= LISTS!$A$17,'4. Biomass'!I33,
     LOAD_RESULTS!$C$5="MENU",0))*LOAD_RESULTS!$D$6*0.5</f>
        <v>0</v>
      </c>
      <c r="R33" s="20" cm="1">
        <f t="array" ref="R33">(_xlfn.IFS(LOAD_RESULTS!$C$3= LISTS!$A$2,'1. Domestic'!J33,
     LOAD_RESULTS!$C$3= LISTS!$A$3,'3. Small_Commercial'!J33,
     LOAD_RESULTS!$C$3= LISTS!$A$4,'4.Large_Commercial_Shops-Stores'!J33,
     LOAD_RESULTS!$C$3= LISTS!$A$5,'5. Large_Commercial_Hotels'!J33,
     LOAD_RESULTS!$C$3= LISTS!$A$6,'6. Small_Industrial'!J33,
     LOAD_RESULTS!$C$3= LISTS!$A$7,'7. Large_Industrial'!J33,
     LOAD_RESULTS!$C$3= LISTS!$A$8,'10. Water_Pumping'!J33,
     LOAD_RESULTS!$C$3= LISTS!$A$9,'11. Thermal_Energy_Storage'!J33,
     LOAD_RESULTS!$C$3= LISTS!$A$10,'12. Street_Lighting'!J33,
LOAD_RESULTS!$C$3="MENU",0))*LOAD_RESULTS!$D$4*0.5
-(_xlfn.IFS(LOAD_RESULTS!$C$5= LISTS!$A$14,'1. PV_Systems'!J33,
     LOAD_RESULTS!$C$5= LISTS!$A$15,'2. PV_Rooftop'!J33,
     LOAD_RESULTS!$C$5= LISTS!$A$16,'3. Wind_Parks'!J33,
     LOAD_RESULTS!$C$5= LISTS!$A$17,'4. Biomass'!J33,
     LOAD_RESULTS!$C$5="MENU",0))*LOAD_RESULTS!$D$6*0.5</f>
        <v>0</v>
      </c>
      <c r="S33" s="20" cm="1">
        <f t="array" ref="S33">(_xlfn.IFS(LOAD_RESULTS!$C$3= LISTS!$A$2,'1. Domestic'!K33,
     LOAD_RESULTS!$C$3= LISTS!$A$3,'3. Small_Commercial'!K33,
     LOAD_RESULTS!$C$3= LISTS!$A$4,'4.Large_Commercial_Shops-Stores'!K33,
     LOAD_RESULTS!$C$3= LISTS!$A$5,'5. Large_Commercial_Hotels'!K33,
     LOAD_RESULTS!$C$3= LISTS!$A$6,'6. Small_Industrial'!K33,
     LOAD_RESULTS!$C$3= LISTS!$A$7,'7. Large_Industrial'!K33,
     LOAD_RESULTS!$C$3= LISTS!$A$8,'10. Water_Pumping'!K33,
     LOAD_RESULTS!$C$3= LISTS!$A$9,'11. Thermal_Energy_Storage'!K33,
     LOAD_RESULTS!$C$3= LISTS!$A$10,'12. Street_Lighting'!K33,
LOAD_RESULTS!$C$3="MENU",0))*LOAD_RESULTS!$D$4*0.5
-(_xlfn.IFS(LOAD_RESULTS!$C$5= LISTS!$A$14,'1. PV_Systems'!K33,
     LOAD_RESULTS!$C$5= LISTS!$A$15,'2. PV_Rooftop'!K33,
     LOAD_RESULTS!$C$5= LISTS!$A$16,'3. Wind_Parks'!K33,
     LOAD_RESULTS!$C$5= LISTS!$A$17,'4. Biomass'!K33,
     LOAD_RESULTS!$C$5="MENU",0))*LOAD_RESULTS!$D$6*0.5</f>
        <v>0</v>
      </c>
      <c r="T33" s="20" cm="1">
        <f t="array" ref="T33">(_xlfn.IFS(LOAD_RESULTS!$C$3= LISTS!$A$2,'1. Domestic'!L33,
     LOAD_RESULTS!$C$3= LISTS!$A$3,'3. Small_Commercial'!L33,
     LOAD_RESULTS!$C$3= LISTS!$A$4,'4.Large_Commercial_Shops-Stores'!L33,
     LOAD_RESULTS!$C$3= LISTS!$A$5,'5. Large_Commercial_Hotels'!L33,
     LOAD_RESULTS!$C$3= LISTS!$A$6,'6. Small_Industrial'!L33,
     LOAD_RESULTS!$C$3= LISTS!$A$7,'7. Large_Industrial'!L33,
     LOAD_RESULTS!$C$3= LISTS!$A$8,'10. Water_Pumping'!L33,
     LOAD_RESULTS!$C$3= LISTS!$A$9,'11. Thermal_Energy_Storage'!L33,
     LOAD_RESULTS!$C$3= LISTS!$A$10,'12. Street_Lighting'!L33,
LOAD_RESULTS!$C$3="MENU",0))*LOAD_RESULTS!$D$4*0.5
-(_xlfn.IFS(LOAD_RESULTS!$C$5= LISTS!$A$14,'1. PV_Systems'!L33,
     LOAD_RESULTS!$C$5= LISTS!$A$15,'2. PV_Rooftop'!L33,
     LOAD_RESULTS!$C$5= LISTS!$A$16,'3. Wind_Parks'!L33,
     LOAD_RESULTS!$C$5= LISTS!$A$17,'4. Biomass'!L33,
     LOAD_RESULTS!$C$5="MENU",0))*LOAD_RESULTS!$D$6*0.5</f>
        <v>0</v>
      </c>
      <c r="U33" s="20" cm="1">
        <f t="array" ref="U33">(_xlfn.IFS(LOAD_RESULTS!$C$3= LISTS!$A$2,'1. Domestic'!M33,
     LOAD_RESULTS!$C$3= LISTS!$A$3,'3. Small_Commercial'!M33,
     LOAD_RESULTS!$C$3= LISTS!$A$4,'4.Large_Commercial_Shops-Stores'!M33,
     LOAD_RESULTS!$C$3= LISTS!$A$5,'5. Large_Commercial_Hotels'!M33,
     LOAD_RESULTS!$C$3= LISTS!$A$6,'6. Small_Industrial'!M33,
     LOAD_RESULTS!$C$3= LISTS!$A$7,'7. Large_Industrial'!M33,
     LOAD_RESULTS!$C$3= LISTS!$A$8,'10. Water_Pumping'!M33,
     LOAD_RESULTS!$C$3= LISTS!$A$9,'11. Thermal_Energy_Storage'!M33,
     LOAD_RESULTS!$C$3= LISTS!$A$10,'12. Street_Lighting'!M33,
LOAD_RESULTS!$C$3="MENU",0))*LOAD_RESULTS!$D$4*0.5
-(_xlfn.IFS(LOAD_RESULTS!$C$5= LISTS!$A$14,'1. PV_Systems'!M33,
     LOAD_RESULTS!$C$5= LISTS!$A$15,'2. PV_Rooftop'!M33,
     LOAD_RESULTS!$C$5= LISTS!$A$16,'3. Wind_Parks'!M33,
     LOAD_RESULTS!$C$5= LISTS!$A$17,'4. Biomass'!M33,
     LOAD_RESULTS!$C$5="MENU",0))*LOAD_RESULTS!$D$6*0.5</f>
        <v>0</v>
      </c>
      <c r="V33" s="20" cm="1">
        <f t="array" ref="V33">(_xlfn.IFS(LOAD_RESULTS!$C$3= LISTS!$A$2,'1. Domestic'!N33,
     LOAD_RESULTS!$C$3= LISTS!$A$3,'3. Small_Commercial'!N33,
     LOAD_RESULTS!$C$3= LISTS!$A$4,'4.Large_Commercial_Shops-Stores'!N33,
     LOAD_RESULTS!$C$3= LISTS!$A$5,'5. Large_Commercial_Hotels'!N33,
     LOAD_RESULTS!$C$3= LISTS!$A$6,'6. Small_Industrial'!N33,
     LOAD_RESULTS!$C$3= LISTS!$A$7,'7. Large_Industrial'!N33,
     LOAD_RESULTS!$C$3= LISTS!$A$8,'10. Water_Pumping'!N33,
     LOAD_RESULTS!$C$3= LISTS!$A$9,'11. Thermal_Energy_Storage'!N33,
     LOAD_RESULTS!$C$3= LISTS!$A$10,'12. Street_Lighting'!N33,
LOAD_RESULTS!$C$3="MENU",0))*LOAD_RESULTS!$D$4*0.5
-(_xlfn.IFS(LOAD_RESULTS!$C$5= LISTS!$A$14,'1. PV_Systems'!N33,
     LOAD_RESULTS!$C$5= LISTS!$A$15,'2. PV_Rooftop'!N33,
     LOAD_RESULTS!$C$5= LISTS!$A$16,'3. Wind_Parks'!N33,
     LOAD_RESULTS!$C$5= LISTS!$A$17,'4. Biomass'!N33,
     LOAD_RESULTS!$C$5="MENU",0))*LOAD_RESULTS!$D$6*0.5</f>
        <v>0</v>
      </c>
      <c r="W33" s="20" cm="1">
        <f t="array" ref="W33">(_xlfn.IFS(LOAD_RESULTS!$C$3= LISTS!$A$2,'1. Domestic'!O33,
     LOAD_RESULTS!$C$3= LISTS!$A$3,'3. Small_Commercial'!O33,
     LOAD_RESULTS!$C$3= LISTS!$A$4,'4.Large_Commercial_Shops-Stores'!O33,
     LOAD_RESULTS!$C$3= LISTS!$A$5,'5. Large_Commercial_Hotels'!O33,
     LOAD_RESULTS!$C$3= LISTS!$A$6,'6. Small_Industrial'!O33,
     LOAD_RESULTS!$C$3= LISTS!$A$7,'7. Large_Industrial'!O33,
     LOAD_RESULTS!$C$3= LISTS!$A$8,'10. Water_Pumping'!O33,
     LOAD_RESULTS!$C$3= LISTS!$A$9,'11. Thermal_Energy_Storage'!O33,
     LOAD_RESULTS!$C$3= LISTS!$A$10,'12. Street_Lighting'!O33,
LOAD_RESULTS!$C$3="MENU",0))*LOAD_RESULTS!$D$4*0.5
-(_xlfn.IFS(LOAD_RESULTS!$C$5= LISTS!$A$14,'1. PV_Systems'!O33,
     LOAD_RESULTS!$C$5= LISTS!$A$15,'2. PV_Rooftop'!O33,
     LOAD_RESULTS!$C$5= LISTS!$A$16,'3. Wind_Parks'!O33,
     LOAD_RESULTS!$C$5= LISTS!$A$17,'4. Biomass'!O33,
     LOAD_RESULTS!$C$5="MENU",0))*LOAD_RESULTS!$D$6*0.5</f>
        <v>0</v>
      </c>
      <c r="X33" s="20" cm="1">
        <f t="array" ref="X33">(_xlfn.IFS(LOAD_RESULTS!$C$3= LISTS!$A$2,'1. Domestic'!P33,
     LOAD_RESULTS!$C$3= LISTS!$A$3,'3. Small_Commercial'!P33,
     LOAD_RESULTS!$C$3= LISTS!$A$4,'4.Large_Commercial_Shops-Stores'!P33,
     LOAD_RESULTS!$C$3= LISTS!$A$5,'5. Large_Commercial_Hotels'!P33,
     LOAD_RESULTS!$C$3= LISTS!$A$6,'6. Small_Industrial'!P33,
     LOAD_RESULTS!$C$3= LISTS!$A$7,'7. Large_Industrial'!P33,
     LOAD_RESULTS!$C$3= LISTS!$A$8,'10. Water_Pumping'!P33,
     LOAD_RESULTS!$C$3= LISTS!$A$9,'11. Thermal_Energy_Storage'!P33,
     LOAD_RESULTS!$C$3= LISTS!$A$10,'12. Street_Lighting'!P33,
LOAD_RESULTS!$C$3="MENU",0))*LOAD_RESULTS!$D$4*0.5
-(_xlfn.IFS(LOAD_RESULTS!$C$5= LISTS!$A$14,'1. PV_Systems'!P33,
     LOAD_RESULTS!$C$5= LISTS!$A$15,'2. PV_Rooftop'!P33,
     LOAD_RESULTS!$C$5= LISTS!$A$16,'3. Wind_Parks'!P33,
     LOAD_RESULTS!$C$5= LISTS!$A$17,'4. Biomass'!P33,
     LOAD_RESULTS!$C$5="MENU",0))*LOAD_RESULTS!$D$6*0.5</f>
        <v>0</v>
      </c>
      <c r="Y33" s="20" cm="1">
        <f t="array" ref="Y33">(_xlfn.IFS(LOAD_RESULTS!$C$3= LISTS!$A$2,'1. Domestic'!Q33,
     LOAD_RESULTS!$C$3= LISTS!$A$3,'3. Small_Commercial'!Q33,
     LOAD_RESULTS!$C$3= LISTS!$A$4,'4.Large_Commercial_Shops-Stores'!Q33,
     LOAD_RESULTS!$C$3= LISTS!$A$5,'5. Large_Commercial_Hotels'!Q33,
     LOAD_RESULTS!$C$3= LISTS!$A$6,'6. Small_Industrial'!Q33,
     LOAD_RESULTS!$C$3= LISTS!$A$7,'7. Large_Industrial'!Q33,
     LOAD_RESULTS!$C$3= LISTS!$A$8,'10. Water_Pumping'!Q33,
     LOAD_RESULTS!$C$3= LISTS!$A$9,'11. Thermal_Energy_Storage'!Q33,
     LOAD_RESULTS!$C$3= LISTS!$A$10,'12. Street_Lighting'!Q33,
LOAD_RESULTS!$C$3="MENU",0))*LOAD_RESULTS!$D$4*0.5
-(_xlfn.IFS(LOAD_RESULTS!$C$5= LISTS!$A$14,'1. PV_Systems'!Q33,
     LOAD_RESULTS!$C$5= LISTS!$A$15,'2. PV_Rooftop'!Q33,
     LOAD_RESULTS!$C$5= LISTS!$A$16,'3. Wind_Parks'!Q33,
     LOAD_RESULTS!$C$5= LISTS!$A$17,'4. Biomass'!Q33,
     LOAD_RESULTS!$C$5="MENU",0))*LOAD_RESULTS!$D$6*0.5</f>
        <v>0</v>
      </c>
      <c r="Z33" s="20" cm="1">
        <f t="array" ref="Z33">(_xlfn.IFS(LOAD_RESULTS!$C$3= LISTS!$A$2,'1. Domestic'!R33,
     LOAD_RESULTS!$C$3= LISTS!$A$3,'3. Small_Commercial'!R33,
     LOAD_RESULTS!$C$3= LISTS!$A$4,'4.Large_Commercial_Shops-Stores'!R33,
     LOAD_RESULTS!$C$3= LISTS!$A$5,'5. Large_Commercial_Hotels'!R33,
     LOAD_RESULTS!$C$3= LISTS!$A$6,'6. Small_Industrial'!R33,
     LOAD_RESULTS!$C$3= LISTS!$A$7,'7. Large_Industrial'!R33,
     LOAD_RESULTS!$C$3= LISTS!$A$8,'10. Water_Pumping'!R33,
     LOAD_RESULTS!$C$3= LISTS!$A$9,'11. Thermal_Energy_Storage'!R33,
     LOAD_RESULTS!$C$3= LISTS!$A$10,'12. Street_Lighting'!R33,
LOAD_RESULTS!$C$3="MENU",0))*LOAD_RESULTS!$D$4*0.5
-(_xlfn.IFS(LOAD_RESULTS!$C$5= LISTS!$A$14,'1. PV_Systems'!R33,
     LOAD_RESULTS!$C$5= LISTS!$A$15,'2. PV_Rooftop'!R33,
     LOAD_RESULTS!$C$5= LISTS!$A$16,'3. Wind_Parks'!R33,
     LOAD_RESULTS!$C$5= LISTS!$A$17,'4. Biomass'!R33,
     LOAD_RESULTS!$C$5="MENU",0))*LOAD_RESULTS!$D$6*0.5</f>
        <v>0</v>
      </c>
      <c r="AA33" s="20" cm="1">
        <f t="array" ref="AA33">(_xlfn.IFS(LOAD_RESULTS!$C$3= LISTS!$A$2,'1. Domestic'!S33,
     LOAD_RESULTS!$C$3= LISTS!$A$3,'3. Small_Commercial'!S33,
     LOAD_RESULTS!$C$3= LISTS!$A$4,'4.Large_Commercial_Shops-Stores'!S33,
     LOAD_RESULTS!$C$3= LISTS!$A$5,'5. Large_Commercial_Hotels'!S33,
     LOAD_RESULTS!$C$3= LISTS!$A$6,'6. Small_Industrial'!S33,
     LOAD_RESULTS!$C$3= LISTS!$A$7,'7. Large_Industrial'!S33,
     LOAD_RESULTS!$C$3= LISTS!$A$8,'10. Water_Pumping'!S33,
     LOAD_RESULTS!$C$3= LISTS!$A$9,'11. Thermal_Energy_Storage'!S33,
     LOAD_RESULTS!$C$3= LISTS!$A$10,'12. Street_Lighting'!S33,
LOAD_RESULTS!$C$3="MENU",0))*LOAD_RESULTS!$D$4*0.5
-(_xlfn.IFS(LOAD_RESULTS!$C$5= LISTS!$A$14,'1. PV_Systems'!S33,
     LOAD_RESULTS!$C$5= LISTS!$A$15,'2. PV_Rooftop'!S33,
     LOAD_RESULTS!$C$5= LISTS!$A$16,'3. Wind_Parks'!S33,
     LOAD_RESULTS!$C$5= LISTS!$A$17,'4. Biomass'!S33,
     LOAD_RESULTS!$C$5="MENU",0))*LOAD_RESULTS!$D$6*0.5</f>
        <v>0</v>
      </c>
      <c r="AB33" s="20" cm="1">
        <f t="array" ref="AB33">(_xlfn.IFS(LOAD_RESULTS!$C$3= LISTS!$A$2,'1. Domestic'!T33,
     LOAD_RESULTS!$C$3= LISTS!$A$3,'3. Small_Commercial'!T33,
     LOAD_RESULTS!$C$3= LISTS!$A$4,'4.Large_Commercial_Shops-Stores'!T33,
     LOAD_RESULTS!$C$3= LISTS!$A$5,'5. Large_Commercial_Hotels'!T33,
     LOAD_RESULTS!$C$3= LISTS!$A$6,'6. Small_Industrial'!T33,
     LOAD_RESULTS!$C$3= LISTS!$A$7,'7. Large_Industrial'!T33,
     LOAD_RESULTS!$C$3= LISTS!$A$8,'10. Water_Pumping'!T33,
     LOAD_RESULTS!$C$3= LISTS!$A$9,'11. Thermal_Energy_Storage'!T33,
     LOAD_RESULTS!$C$3= LISTS!$A$10,'12. Street_Lighting'!T33,
LOAD_RESULTS!$C$3="MENU",0))*LOAD_RESULTS!$D$4*0.5
-(_xlfn.IFS(LOAD_RESULTS!$C$5= LISTS!$A$14,'1. PV_Systems'!T33,
     LOAD_RESULTS!$C$5= LISTS!$A$15,'2. PV_Rooftop'!T33,
     LOAD_RESULTS!$C$5= LISTS!$A$16,'3. Wind_Parks'!T33,
     LOAD_RESULTS!$C$5= LISTS!$A$17,'4. Biomass'!T33,
     LOAD_RESULTS!$C$5="MENU",0))*LOAD_RESULTS!$D$6*0.5</f>
        <v>0</v>
      </c>
      <c r="AC33" s="20" cm="1">
        <f t="array" ref="AC33">(_xlfn.IFS(LOAD_RESULTS!$C$3= LISTS!$A$2,'1. Domestic'!U33,
     LOAD_RESULTS!$C$3= LISTS!$A$3,'3. Small_Commercial'!U33,
     LOAD_RESULTS!$C$3= LISTS!$A$4,'4.Large_Commercial_Shops-Stores'!U33,
     LOAD_RESULTS!$C$3= LISTS!$A$5,'5. Large_Commercial_Hotels'!U33,
     LOAD_RESULTS!$C$3= LISTS!$A$6,'6. Small_Industrial'!U33,
     LOAD_RESULTS!$C$3= LISTS!$A$7,'7. Large_Industrial'!U33,
     LOAD_RESULTS!$C$3= LISTS!$A$8,'10. Water_Pumping'!U33,
     LOAD_RESULTS!$C$3= LISTS!$A$9,'11. Thermal_Energy_Storage'!U33,
     LOAD_RESULTS!$C$3= LISTS!$A$10,'12. Street_Lighting'!U33,
LOAD_RESULTS!$C$3="MENU",0))*LOAD_RESULTS!$D$4*0.5
-(_xlfn.IFS(LOAD_RESULTS!$C$5= LISTS!$A$14,'1. PV_Systems'!U33,
     LOAD_RESULTS!$C$5= LISTS!$A$15,'2. PV_Rooftop'!U33,
     LOAD_RESULTS!$C$5= LISTS!$A$16,'3. Wind_Parks'!U33,
     LOAD_RESULTS!$C$5= LISTS!$A$17,'4. Biomass'!U33,
     LOAD_RESULTS!$C$5="MENU",0))*LOAD_RESULTS!$D$6*0.5</f>
        <v>0</v>
      </c>
      <c r="AD33" s="20" cm="1">
        <f t="array" ref="AD33">(_xlfn.IFS(LOAD_RESULTS!$C$3= LISTS!$A$2,'1. Domestic'!V33,
     LOAD_RESULTS!$C$3= LISTS!$A$3,'3. Small_Commercial'!V33,
     LOAD_RESULTS!$C$3= LISTS!$A$4,'4.Large_Commercial_Shops-Stores'!V33,
     LOAD_RESULTS!$C$3= LISTS!$A$5,'5. Large_Commercial_Hotels'!V33,
     LOAD_RESULTS!$C$3= LISTS!$A$6,'6. Small_Industrial'!V33,
     LOAD_RESULTS!$C$3= LISTS!$A$7,'7. Large_Industrial'!V33,
     LOAD_RESULTS!$C$3= LISTS!$A$8,'10. Water_Pumping'!V33,
     LOAD_RESULTS!$C$3= LISTS!$A$9,'11. Thermal_Energy_Storage'!V33,
     LOAD_RESULTS!$C$3= LISTS!$A$10,'12. Street_Lighting'!V33,
LOAD_RESULTS!$C$3="MENU",0))*LOAD_RESULTS!$D$4*0.5
-(_xlfn.IFS(LOAD_RESULTS!$C$5= LISTS!$A$14,'1. PV_Systems'!V33,
     LOAD_RESULTS!$C$5= LISTS!$A$15,'2. PV_Rooftop'!V33,
     LOAD_RESULTS!$C$5= LISTS!$A$16,'3. Wind_Parks'!V33,
     LOAD_RESULTS!$C$5= LISTS!$A$17,'4. Biomass'!V33,
     LOAD_RESULTS!$C$5="MENU",0))*LOAD_RESULTS!$D$6*0.5</f>
        <v>0</v>
      </c>
      <c r="AE33" s="20" cm="1">
        <f t="array" ref="AE33">(_xlfn.IFS(LOAD_RESULTS!$C$3= LISTS!$A$2,'1. Domestic'!W33,
     LOAD_RESULTS!$C$3= LISTS!$A$3,'3. Small_Commercial'!W33,
     LOAD_RESULTS!$C$3= LISTS!$A$4,'4.Large_Commercial_Shops-Stores'!W33,
     LOAD_RESULTS!$C$3= LISTS!$A$5,'5. Large_Commercial_Hotels'!W33,
     LOAD_RESULTS!$C$3= LISTS!$A$6,'6. Small_Industrial'!W33,
     LOAD_RESULTS!$C$3= LISTS!$A$7,'7. Large_Industrial'!W33,
     LOAD_RESULTS!$C$3= LISTS!$A$8,'10. Water_Pumping'!W33,
     LOAD_RESULTS!$C$3= LISTS!$A$9,'11. Thermal_Energy_Storage'!W33,
     LOAD_RESULTS!$C$3= LISTS!$A$10,'12. Street_Lighting'!W33,
LOAD_RESULTS!$C$3="MENU",0))*LOAD_RESULTS!$D$4*0.5
-(_xlfn.IFS(LOAD_RESULTS!$C$5= LISTS!$A$14,'1. PV_Systems'!W33,
     LOAD_RESULTS!$C$5= LISTS!$A$15,'2. PV_Rooftop'!W33,
     LOAD_RESULTS!$C$5= LISTS!$A$16,'3. Wind_Parks'!W33,
     LOAD_RESULTS!$C$5= LISTS!$A$17,'4. Biomass'!W33,
     LOAD_RESULTS!$C$5="MENU",0))*LOAD_RESULTS!$D$6*0.5</f>
        <v>0</v>
      </c>
      <c r="AF33" s="20" cm="1">
        <f t="array" ref="AF33">(_xlfn.IFS(LOAD_RESULTS!$C$3= LISTS!$A$2,'1. Domestic'!X33,
     LOAD_RESULTS!$C$3= LISTS!$A$3,'3. Small_Commercial'!X33,
     LOAD_RESULTS!$C$3= LISTS!$A$4,'4.Large_Commercial_Shops-Stores'!X33,
     LOAD_RESULTS!$C$3= LISTS!$A$5,'5. Large_Commercial_Hotels'!X33,
     LOAD_RESULTS!$C$3= LISTS!$A$6,'6. Small_Industrial'!X33,
     LOAD_RESULTS!$C$3= LISTS!$A$7,'7. Large_Industrial'!X33,
     LOAD_RESULTS!$C$3= LISTS!$A$8,'10. Water_Pumping'!X33,
     LOAD_RESULTS!$C$3= LISTS!$A$9,'11. Thermal_Energy_Storage'!X33,
     LOAD_RESULTS!$C$3= LISTS!$A$10,'12. Street_Lighting'!X33,
LOAD_RESULTS!$C$3="MENU",0))*LOAD_RESULTS!$D$4*0.5
-(_xlfn.IFS(LOAD_RESULTS!$C$5= LISTS!$A$14,'1. PV_Systems'!X33,
     LOAD_RESULTS!$C$5= LISTS!$A$15,'2. PV_Rooftop'!X33,
     LOAD_RESULTS!$C$5= LISTS!$A$16,'3. Wind_Parks'!X33,
     LOAD_RESULTS!$C$5= LISTS!$A$17,'4. Biomass'!X33,
     LOAD_RESULTS!$C$5="MENU",0))*LOAD_RESULTS!$D$6*0.5</f>
        <v>0</v>
      </c>
      <c r="AG33" s="20" cm="1">
        <f t="array" ref="AG33">(_xlfn.IFS(LOAD_RESULTS!$C$3= LISTS!$A$2,'1. Domestic'!Y33,
     LOAD_RESULTS!$C$3= LISTS!$A$3,'3. Small_Commercial'!Y33,
     LOAD_RESULTS!$C$3= LISTS!$A$4,'4.Large_Commercial_Shops-Stores'!Y33,
     LOAD_RESULTS!$C$3= LISTS!$A$5,'5. Large_Commercial_Hotels'!Y33,
     LOAD_RESULTS!$C$3= LISTS!$A$6,'6. Small_Industrial'!Y33,
     LOAD_RESULTS!$C$3= LISTS!$A$7,'7. Large_Industrial'!Y33,
     LOAD_RESULTS!$C$3= LISTS!$A$8,'10. Water_Pumping'!Y33,
     LOAD_RESULTS!$C$3= LISTS!$A$9,'11. Thermal_Energy_Storage'!Y33,
     LOAD_RESULTS!$C$3= LISTS!$A$10,'12. Street_Lighting'!Y33,
LOAD_RESULTS!$C$3="MENU",0))*LOAD_RESULTS!$D$4*0.5
-(_xlfn.IFS(LOAD_RESULTS!$C$5= LISTS!$A$14,'1. PV_Systems'!Y33,
     LOAD_RESULTS!$C$5= LISTS!$A$15,'2. PV_Rooftop'!Y33,
     LOAD_RESULTS!$C$5= LISTS!$A$16,'3. Wind_Parks'!Y33,
     LOAD_RESULTS!$C$5= LISTS!$A$17,'4. Biomass'!Y33,
     LOAD_RESULTS!$C$5="MENU",0))*LOAD_RESULTS!$D$6*0.5</f>
        <v>0</v>
      </c>
      <c r="AI33" s="57"/>
      <c r="AJ33" s="20"/>
      <c r="AK33" s="20"/>
      <c r="AL33" s="20"/>
      <c r="AM33" s="20"/>
      <c r="AN33" s="20"/>
      <c r="AO33" s="20"/>
      <c r="AP33" s="20"/>
      <c r="AQ33" s="20"/>
      <c r="AS33" s="57"/>
      <c r="AT33" s="21"/>
      <c r="AU33" s="21"/>
      <c r="AX33" s="58">
        <v>0.625</v>
      </c>
      <c r="AY33" s="19" t="e">
        <f t="shared" si="0"/>
        <v>#N/A</v>
      </c>
      <c r="AZ33" s="19" t="e" cm="1">
        <f t="array" ref="AZ33">(_xlfn.IFS(LOAD_RESULTS!$D$7="January",J33,
LOAD_RESULTS!$D$7="February",L33,
LOAD_RESULTS!$D$7="March",N33,
LOAD_RESULTS!$D$7="April",P33,
LOAD_RESULTS!$D$7="May",R33,
LOAD_RESULTS!$D$7="June",T33,
LOAD_RESULTS!$D$7="July",V33,
LOAD_RESULTS!$D$7="August",X33,
LOAD_RESULTS!$D$7="September",Z33,
LOAD_RESULTS!$D$7="October",AB33,
LOAD_RESULTS!$D$7="November",AD33,
LOAD_RESULTS!$D$7="December",AF33))</f>
        <v>#N/A</v>
      </c>
      <c r="BA33" s="19" t="e" cm="1">
        <f t="array" ref="BA33">(_xlfn.IFS(LOAD_RESULTS!$D$7="January",K33,
LOAD_RESULTS!$D$7="February",M33,
LOAD_RESULTS!$D$7="March",O33,
LOAD_RESULTS!$D$7="April",Q33,
LOAD_RESULTS!$D$7="May",S33,
LOAD_RESULTS!$D$7="June",U33,
LOAD_RESULTS!$D$7="July",W33,
LOAD_RESULTS!$D$7="August",Y33,
LOAD_RESULTS!$D$7="September",AA33,
LOAD_RESULTS!$D$7="October",AC33,
LOAD_RESULTS!$D$7="November",AE33,
LOAD_RESULTS!$D$7="December",AG33))</f>
        <v>#N/A</v>
      </c>
      <c r="BB33" s="19" t="e">
        <f t="shared" si="1"/>
        <v>#N/A</v>
      </c>
      <c r="BC33" s="19" t="e">
        <f t="shared" si="2"/>
        <v>#N/A</v>
      </c>
    </row>
    <row r="34" spans="1:55" x14ac:dyDescent="0.3">
      <c r="A34" s="60">
        <v>45658</v>
      </c>
      <c r="B34" s="61" t="s">
        <v>4</v>
      </c>
      <c r="C34" s="61" t="s">
        <v>108</v>
      </c>
      <c r="D34" s="61" t="s">
        <v>6</v>
      </c>
      <c r="E34" s="61" t="s">
        <v>49</v>
      </c>
      <c r="F34" s="61">
        <v>0.66666666666666663</v>
      </c>
      <c r="G34" s="62">
        <v>0</v>
      </c>
      <c r="I34" s="40">
        <v>0.66666666666666663</v>
      </c>
      <c r="J34" s="20" cm="1">
        <f t="array" ref="J34">(_xlfn.IFS(LOAD_RESULTS!$C$3= LISTS!$A$2,'1. Domestic'!B34,
     LOAD_RESULTS!$C$3= LISTS!$A$3,'3. Small_Commercial'!B34,
     LOAD_RESULTS!$C$3= LISTS!$A$4,'4.Large_Commercial_Shops-Stores'!B34,
     LOAD_RESULTS!$C$3= LISTS!$A$5,'5. Large_Commercial_Hotels'!B34,
     LOAD_RESULTS!$C$3= LISTS!$A$6,'6. Small_Industrial'!B34,
     LOAD_RESULTS!$C$3= LISTS!$A$7,'7. Large_Industrial'!B34,
     LOAD_RESULTS!$C$3= LISTS!$A$8,'10. Water_Pumping'!B34,
     LOAD_RESULTS!$C$3= LISTS!$A$9,'11. Thermal_Energy_Storage'!B34,
     LOAD_RESULTS!$C$3= LISTS!$A$10,'12. Street_Lighting'!B34,
LOAD_RESULTS!$C$3="MENU",0))*LOAD_RESULTS!$D$4*0.5
-(_xlfn.IFS(LOAD_RESULTS!$C$5= LISTS!$A$14,'1. PV_Systems'!B34,
     LOAD_RESULTS!$C$5= LISTS!$A$15,'2. PV_Rooftop'!B34,
     LOAD_RESULTS!$C$5= LISTS!$A$16,'3. Wind_Parks'!B34,
     LOAD_RESULTS!$C$5= LISTS!$A$17,'4. Biomass'!B34,
     LOAD_RESULTS!$C$5="MENU",0))*LOAD_RESULTS!$D$6*0.5</f>
        <v>0</v>
      </c>
      <c r="K34" s="20" cm="1">
        <f t="array" ref="K34">(_xlfn.IFS(LOAD_RESULTS!$C$3= LISTS!$A$2,'1. Domestic'!C34,
     LOAD_RESULTS!$C$3= LISTS!$A$3,'3. Small_Commercial'!C34,
     LOAD_RESULTS!$C$3= LISTS!$A$4,'4.Large_Commercial_Shops-Stores'!C34,
     LOAD_RESULTS!$C$3= LISTS!$A$5,'5. Large_Commercial_Hotels'!C34,
     LOAD_RESULTS!$C$3= LISTS!$A$6,'6. Small_Industrial'!C34,
     LOAD_RESULTS!$C$3= LISTS!$A$7,'7. Large_Industrial'!C34,
     LOAD_RESULTS!$C$3= LISTS!$A$8,'10. Water_Pumping'!C34,
     LOAD_RESULTS!$C$3= LISTS!$A$9,'11. Thermal_Energy_Storage'!C34,
     LOAD_RESULTS!$C$3= LISTS!$A$10,'12. Street_Lighting'!C34,
LOAD_RESULTS!$C$3="MENU",0))*LOAD_RESULTS!$D$4*0.5
-(_xlfn.IFS(LOAD_RESULTS!$C$5= LISTS!$A$14,'1. PV_Systems'!C34,
     LOAD_RESULTS!$C$5= LISTS!$A$15,'2. PV_Rooftop'!C34,
     LOAD_RESULTS!$C$5= LISTS!$A$16,'3. Wind_Parks'!C34,
     LOAD_RESULTS!$C$5= LISTS!$A$17,'4. Biomass'!C34,
     LOAD_RESULTS!$C$5="MENU",0))*LOAD_RESULTS!$D$6*0.5</f>
        <v>0</v>
      </c>
      <c r="L34" s="20" cm="1">
        <f t="array" ref="L34">(_xlfn.IFS(LOAD_RESULTS!$C$3= LISTS!$A$2,'1. Domestic'!D34,
     LOAD_RESULTS!$C$3= LISTS!$A$3,'3. Small_Commercial'!D34,
     LOAD_RESULTS!$C$3= LISTS!$A$4,'4.Large_Commercial_Shops-Stores'!D34,
     LOAD_RESULTS!$C$3= LISTS!$A$5,'5. Large_Commercial_Hotels'!D34,
     LOAD_RESULTS!$C$3= LISTS!$A$6,'6. Small_Industrial'!D34,
     LOAD_RESULTS!$C$3= LISTS!$A$7,'7. Large_Industrial'!D34,
     LOAD_RESULTS!$C$3= LISTS!$A$8,'10. Water_Pumping'!D34,
     LOAD_RESULTS!$C$3= LISTS!$A$9,'11. Thermal_Energy_Storage'!D34,
     LOAD_RESULTS!$C$3= LISTS!$A$10,'12. Street_Lighting'!D34,
LOAD_RESULTS!$C$3="MENU",0))*LOAD_RESULTS!$D$4*0.5
-(_xlfn.IFS(LOAD_RESULTS!$C$5= LISTS!$A$14,'1. PV_Systems'!D34,
     LOAD_RESULTS!$C$5= LISTS!$A$15,'2. PV_Rooftop'!D34,
     LOAD_RESULTS!$C$5= LISTS!$A$16,'3. Wind_Parks'!D34,
     LOAD_RESULTS!$C$5= LISTS!$A$17,'4. Biomass'!D34,
     LOAD_RESULTS!$C$5="MENU",0))*LOAD_RESULTS!$D$6*0.5</f>
        <v>0</v>
      </c>
      <c r="M34" s="20" cm="1">
        <f t="array" ref="M34">(_xlfn.IFS(LOAD_RESULTS!$C$3= LISTS!$A$2,'1. Domestic'!E34,
     LOAD_RESULTS!$C$3= LISTS!$A$3,'3. Small_Commercial'!E34,
     LOAD_RESULTS!$C$3= LISTS!$A$4,'4.Large_Commercial_Shops-Stores'!E34,
     LOAD_RESULTS!$C$3= LISTS!$A$5,'5. Large_Commercial_Hotels'!E34,
     LOAD_RESULTS!$C$3= LISTS!$A$6,'6. Small_Industrial'!E34,
     LOAD_RESULTS!$C$3= LISTS!$A$7,'7. Large_Industrial'!E34,
     LOAD_RESULTS!$C$3= LISTS!$A$8,'10. Water_Pumping'!E34,
     LOAD_RESULTS!$C$3= LISTS!$A$9,'11. Thermal_Energy_Storage'!E34,
     LOAD_RESULTS!$C$3= LISTS!$A$10,'12. Street_Lighting'!E34,
LOAD_RESULTS!$C$3="MENU",0))*LOAD_RESULTS!$D$4*0.5
-(_xlfn.IFS(LOAD_RESULTS!$C$5= LISTS!$A$14,'1. PV_Systems'!E34,
     LOAD_RESULTS!$C$5= LISTS!$A$15,'2. PV_Rooftop'!E34,
     LOAD_RESULTS!$C$5= LISTS!$A$16,'3. Wind_Parks'!E34,
     LOAD_RESULTS!$C$5= LISTS!$A$17,'4. Biomass'!E34,
     LOAD_RESULTS!$C$5="MENU",0))*LOAD_RESULTS!$D$6*0.5</f>
        <v>0</v>
      </c>
      <c r="N34" s="20" cm="1">
        <f t="array" ref="N34">(_xlfn.IFS(LOAD_RESULTS!$C$3= LISTS!$A$2,'1. Domestic'!F34,
     LOAD_RESULTS!$C$3= LISTS!$A$3,'3. Small_Commercial'!F34,
     LOAD_RESULTS!$C$3= LISTS!$A$4,'4.Large_Commercial_Shops-Stores'!F34,
     LOAD_RESULTS!$C$3= LISTS!$A$5,'5. Large_Commercial_Hotels'!F34,
     LOAD_RESULTS!$C$3= LISTS!$A$6,'6. Small_Industrial'!F34,
     LOAD_RESULTS!$C$3= LISTS!$A$7,'7. Large_Industrial'!F34,
     LOAD_RESULTS!$C$3= LISTS!$A$8,'10. Water_Pumping'!F34,
     LOAD_RESULTS!$C$3= LISTS!$A$9,'11. Thermal_Energy_Storage'!F34,
     LOAD_RESULTS!$C$3= LISTS!$A$10,'12. Street_Lighting'!F34,
LOAD_RESULTS!$C$3="MENU",0))*LOAD_RESULTS!$D$4*0.5
-(_xlfn.IFS(LOAD_RESULTS!$C$5= LISTS!$A$14,'1. PV_Systems'!F34,
     LOAD_RESULTS!$C$5= LISTS!$A$15,'2. PV_Rooftop'!F34,
     LOAD_RESULTS!$C$5= LISTS!$A$16,'3. Wind_Parks'!F34,
     LOAD_RESULTS!$C$5= LISTS!$A$17,'4. Biomass'!F34,
     LOAD_RESULTS!$C$5="MENU",0))*LOAD_RESULTS!$D$6*0.5</f>
        <v>0</v>
      </c>
      <c r="O34" s="20" cm="1">
        <f t="array" ref="O34">(_xlfn.IFS(LOAD_RESULTS!$C$3= LISTS!$A$2,'1. Domestic'!G34,
     LOAD_RESULTS!$C$3= LISTS!$A$3,'3. Small_Commercial'!G34,
     LOAD_RESULTS!$C$3= LISTS!$A$4,'4.Large_Commercial_Shops-Stores'!G34,
     LOAD_RESULTS!$C$3= LISTS!$A$5,'5. Large_Commercial_Hotels'!G34,
     LOAD_RESULTS!$C$3= LISTS!$A$6,'6. Small_Industrial'!G34,
     LOAD_RESULTS!$C$3= LISTS!$A$7,'7. Large_Industrial'!G34,
     LOAD_RESULTS!$C$3= LISTS!$A$8,'10. Water_Pumping'!G34,
     LOAD_RESULTS!$C$3= LISTS!$A$9,'11. Thermal_Energy_Storage'!G34,
     LOAD_RESULTS!$C$3= LISTS!$A$10,'12. Street_Lighting'!G34,
LOAD_RESULTS!$C$3="MENU",0))*LOAD_RESULTS!$D$4*0.5
-(_xlfn.IFS(LOAD_RESULTS!$C$5= LISTS!$A$14,'1. PV_Systems'!G34,
     LOAD_RESULTS!$C$5= LISTS!$A$15,'2. PV_Rooftop'!G34,
     LOAD_RESULTS!$C$5= LISTS!$A$16,'3. Wind_Parks'!G34,
     LOAD_RESULTS!$C$5= LISTS!$A$17,'4. Biomass'!G34,
     LOAD_RESULTS!$C$5="MENU",0))*LOAD_RESULTS!$D$6*0.5</f>
        <v>0</v>
      </c>
      <c r="P34" s="20" cm="1">
        <f t="array" ref="P34">(_xlfn.IFS(LOAD_RESULTS!$C$3= LISTS!$A$2,'1. Domestic'!H34,
     LOAD_RESULTS!$C$3= LISTS!$A$3,'3. Small_Commercial'!H34,
     LOAD_RESULTS!$C$3= LISTS!$A$4,'4.Large_Commercial_Shops-Stores'!H34,
     LOAD_RESULTS!$C$3= LISTS!$A$5,'5. Large_Commercial_Hotels'!H34,
     LOAD_RESULTS!$C$3= LISTS!$A$6,'6. Small_Industrial'!H34,
     LOAD_RESULTS!$C$3= LISTS!$A$7,'7. Large_Industrial'!H34,
     LOAD_RESULTS!$C$3= LISTS!$A$8,'10. Water_Pumping'!H34,
     LOAD_RESULTS!$C$3= LISTS!$A$9,'11. Thermal_Energy_Storage'!H34,
     LOAD_RESULTS!$C$3= LISTS!$A$10,'12. Street_Lighting'!H34,
LOAD_RESULTS!$C$3="MENU",0))*LOAD_RESULTS!$D$4*0.5
-(_xlfn.IFS(LOAD_RESULTS!$C$5= LISTS!$A$14,'1. PV_Systems'!H34,
     LOAD_RESULTS!$C$5= LISTS!$A$15,'2. PV_Rooftop'!H34,
     LOAD_RESULTS!$C$5= LISTS!$A$16,'3. Wind_Parks'!H34,
     LOAD_RESULTS!$C$5= LISTS!$A$17,'4. Biomass'!H34,
     LOAD_RESULTS!$C$5="MENU",0))*LOAD_RESULTS!$D$6*0.5</f>
        <v>0</v>
      </c>
      <c r="Q34" s="20" cm="1">
        <f t="array" ref="Q34">(_xlfn.IFS(LOAD_RESULTS!$C$3= LISTS!$A$2,'1. Domestic'!I34,
     LOAD_RESULTS!$C$3= LISTS!$A$3,'3. Small_Commercial'!I34,
     LOAD_RESULTS!$C$3= LISTS!$A$4,'4.Large_Commercial_Shops-Stores'!I34,
     LOAD_RESULTS!$C$3= LISTS!$A$5,'5. Large_Commercial_Hotels'!I34,
     LOAD_RESULTS!$C$3= LISTS!$A$6,'6. Small_Industrial'!I34,
     LOAD_RESULTS!$C$3= LISTS!$A$7,'7. Large_Industrial'!I34,
     LOAD_RESULTS!$C$3= LISTS!$A$8,'10. Water_Pumping'!I34,
     LOAD_RESULTS!$C$3= LISTS!$A$9,'11. Thermal_Energy_Storage'!I34,
     LOAD_RESULTS!$C$3= LISTS!$A$10,'12. Street_Lighting'!I34,
LOAD_RESULTS!$C$3="MENU",0))*LOAD_RESULTS!$D$4*0.5
-(_xlfn.IFS(LOAD_RESULTS!$C$5= LISTS!$A$14,'1. PV_Systems'!I34,
     LOAD_RESULTS!$C$5= LISTS!$A$15,'2. PV_Rooftop'!I34,
     LOAD_RESULTS!$C$5= LISTS!$A$16,'3. Wind_Parks'!I34,
     LOAD_RESULTS!$C$5= LISTS!$A$17,'4. Biomass'!I34,
     LOAD_RESULTS!$C$5="MENU",0))*LOAD_RESULTS!$D$6*0.5</f>
        <v>0</v>
      </c>
      <c r="R34" s="20" cm="1">
        <f t="array" ref="R34">(_xlfn.IFS(LOAD_RESULTS!$C$3= LISTS!$A$2,'1. Domestic'!J34,
     LOAD_RESULTS!$C$3= LISTS!$A$3,'3. Small_Commercial'!J34,
     LOAD_RESULTS!$C$3= LISTS!$A$4,'4.Large_Commercial_Shops-Stores'!J34,
     LOAD_RESULTS!$C$3= LISTS!$A$5,'5. Large_Commercial_Hotels'!J34,
     LOAD_RESULTS!$C$3= LISTS!$A$6,'6. Small_Industrial'!J34,
     LOAD_RESULTS!$C$3= LISTS!$A$7,'7. Large_Industrial'!J34,
     LOAD_RESULTS!$C$3= LISTS!$A$8,'10. Water_Pumping'!J34,
     LOAD_RESULTS!$C$3= LISTS!$A$9,'11. Thermal_Energy_Storage'!J34,
     LOAD_RESULTS!$C$3= LISTS!$A$10,'12. Street_Lighting'!J34,
LOAD_RESULTS!$C$3="MENU",0))*LOAD_RESULTS!$D$4*0.5
-(_xlfn.IFS(LOAD_RESULTS!$C$5= LISTS!$A$14,'1. PV_Systems'!J34,
     LOAD_RESULTS!$C$5= LISTS!$A$15,'2. PV_Rooftop'!J34,
     LOAD_RESULTS!$C$5= LISTS!$A$16,'3. Wind_Parks'!J34,
     LOAD_RESULTS!$C$5= LISTS!$A$17,'4. Biomass'!J34,
     LOAD_RESULTS!$C$5="MENU",0))*LOAD_RESULTS!$D$6*0.5</f>
        <v>0</v>
      </c>
      <c r="S34" s="20" cm="1">
        <f t="array" ref="S34">(_xlfn.IFS(LOAD_RESULTS!$C$3= LISTS!$A$2,'1. Domestic'!K34,
     LOAD_RESULTS!$C$3= LISTS!$A$3,'3. Small_Commercial'!K34,
     LOAD_RESULTS!$C$3= LISTS!$A$4,'4.Large_Commercial_Shops-Stores'!K34,
     LOAD_RESULTS!$C$3= LISTS!$A$5,'5. Large_Commercial_Hotels'!K34,
     LOAD_RESULTS!$C$3= LISTS!$A$6,'6. Small_Industrial'!K34,
     LOAD_RESULTS!$C$3= LISTS!$A$7,'7. Large_Industrial'!K34,
     LOAD_RESULTS!$C$3= LISTS!$A$8,'10. Water_Pumping'!K34,
     LOAD_RESULTS!$C$3= LISTS!$A$9,'11. Thermal_Energy_Storage'!K34,
     LOAD_RESULTS!$C$3= LISTS!$A$10,'12. Street_Lighting'!K34,
LOAD_RESULTS!$C$3="MENU",0))*LOAD_RESULTS!$D$4*0.5
-(_xlfn.IFS(LOAD_RESULTS!$C$5= LISTS!$A$14,'1. PV_Systems'!K34,
     LOAD_RESULTS!$C$5= LISTS!$A$15,'2. PV_Rooftop'!K34,
     LOAD_RESULTS!$C$5= LISTS!$A$16,'3. Wind_Parks'!K34,
     LOAD_RESULTS!$C$5= LISTS!$A$17,'4. Biomass'!K34,
     LOAD_RESULTS!$C$5="MENU",0))*LOAD_RESULTS!$D$6*0.5</f>
        <v>0</v>
      </c>
      <c r="T34" s="20" cm="1">
        <f t="array" ref="T34">(_xlfn.IFS(LOAD_RESULTS!$C$3= LISTS!$A$2,'1. Domestic'!L34,
     LOAD_RESULTS!$C$3= LISTS!$A$3,'3. Small_Commercial'!L34,
     LOAD_RESULTS!$C$3= LISTS!$A$4,'4.Large_Commercial_Shops-Stores'!L34,
     LOAD_RESULTS!$C$3= LISTS!$A$5,'5. Large_Commercial_Hotels'!L34,
     LOAD_RESULTS!$C$3= LISTS!$A$6,'6. Small_Industrial'!L34,
     LOAD_RESULTS!$C$3= LISTS!$A$7,'7. Large_Industrial'!L34,
     LOAD_RESULTS!$C$3= LISTS!$A$8,'10. Water_Pumping'!L34,
     LOAD_RESULTS!$C$3= LISTS!$A$9,'11. Thermal_Energy_Storage'!L34,
     LOAD_RESULTS!$C$3= LISTS!$A$10,'12. Street_Lighting'!L34,
LOAD_RESULTS!$C$3="MENU",0))*LOAD_RESULTS!$D$4*0.5
-(_xlfn.IFS(LOAD_RESULTS!$C$5= LISTS!$A$14,'1. PV_Systems'!L34,
     LOAD_RESULTS!$C$5= LISTS!$A$15,'2. PV_Rooftop'!L34,
     LOAD_RESULTS!$C$5= LISTS!$A$16,'3. Wind_Parks'!L34,
     LOAD_RESULTS!$C$5= LISTS!$A$17,'4. Biomass'!L34,
     LOAD_RESULTS!$C$5="MENU",0))*LOAD_RESULTS!$D$6*0.5</f>
        <v>0</v>
      </c>
      <c r="U34" s="20" cm="1">
        <f t="array" ref="U34">(_xlfn.IFS(LOAD_RESULTS!$C$3= LISTS!$A$2,'1. Domestic'!M34,
     LOAD_RESULTS!$C$3= LISTS!$A$3,'3. Small_Commercial'!M34,
     LOAD_RESULTS!$C$3= LISTS!$A$4,'4.Large_Commercial_Shops-Stores'!M34,
     LOAD_RESULTS!$C$3= LISTS!$A$5,'5. Large_Commercial_Hotels'!M34,
     LOAD_RESULTS!$C$3= LISTS!$A$6,'6. Small_Industrial'!M34,
     LOAD_RESULTS!$C$3= LISTS!$A$7,'7. Large_Industrial'!M34,
     LOAD_RESULTS!$C$3= LISTS!$A$8,'10. Water_Pumping'!M34,
     LOAD_RESULTS!$C$3= LISTS!$A$9,'11. Thermal_Energy_Storage'!M34,
     LOAD_RESULTS!$C$3= LISTS!$A$10,'12. Street_Lighting'!M34,
LOAD_RESULTS!$C$3="MENU",0))*LOAD_RESULTS!$D$4*0.5
-(_xlfn.IFS(LOAD_RESULTS!$C$5= LISTS!$A$14,'1. PV_Systems'!M34,
     LOAD_RESULTS!$C$5= LISTS!$A$15,'2. PV_Rooftop'!M34,
     LOAD_RESULTS!$C$5= LISTS!$A$16,'3. Wind_Parks'!M34,
     LOAD_RESULTS!$C$5= LISTS!$A$17,'4. Biomass'!M34,
     LOAD_RESULTS!$C$5="MENU",0))*LOAD_RESULTS!$D$6*0.5</f>
        <v>0</v>
      </c>
      <c r="V34" s="20" cm="1">
        <f t="array" ref="V34">(_xlfn.IFS(LOAD_RESULTS!$C$3= LISTS!$A$2,'1. Domestic'!N34,
     LOAD_RESULTS!$C$3= LISTS!$A$3,'3. Small_Commercial'!N34,
     LOAD_RESULTS!$C$3= LISTS!$A$4,'4.Large_Commercial_Shops-Stores'!N34,
     LOAD_RESULTS!$C$3= LISTS!$A$5,'5. Large_Commercial_Hotels'!N34,
     LOAD_RESULTS!$C$3= LISTS!$A$6,'6. Small_Industrial'!N34,
     LOAD_RESULTS!$C$3= LISTS!$A$7,'7. Large_Industrial'!N34,
     LOAD_RESULTS!$C$3= LISTS!$A$8,'10. Water_Pumping'!N34,
     LOAD_RESULTS!$C$3= LISTS!$A$9,'11. Thermal_Energy_Storage'!N34,
     LOAD_RESULTS!$C$3= LISTS!$A$10,'12. Street_Lighting'!N34,
LOAD_RESULTS!$C$3="MENU",0))*LOAD_RESULTS!$D$4*0.5
-(_xlfn.IFS(LOAD_RESULTS!$C$5= LISTS!$A$14,'1. PV_Systems'!N34,
     LOAD_RESULTS!$C$5= LISTS!$A$15,'2. PV_Rooftop'!N34,
     LOAD_RESULTS!$C$5= LISTS!$A$16,'3. Wind_Parks'!N34,
     LOAD_RESULTS!$C$5= LISTS!$A$17,'4. Biomass'!N34,
     LOAD_RESULTS!$C$5="MENU",0))*LOAD_RESULTS!$D$6*0.5</f>
        <v>0</v>
      </c>
      <c r="W34" s="20" cm="1">
        <f t="array" ref="W34">(_xlfn.IFS(LOAD_RESULTS!$C$3= LISTS!$A$2,'1. Domestic'!O34,
     LOAD_RESULTS!$C$3= LISTS!$A$3,'3. Small_Commercial'!O34,
     LOAD_RESULTS!$C$3= LISTS!$A$4,'4.Large_Commercial_Shops-Stores'!O34,
     LOAD_RESULTS!$C$3= LISTS!$A$5,'5. Large_Commercial_Hotels'!O34,
     LOAD_RESULTS!$C$3= LISTS!$A$6,'6. Small_Industrial'!O34,
     LOAD_RESULTS!$C$3= LISTS!$A$7,'7. Large_Industrial'!O34,
     LOAD_RESULTS!$C$3= LISTS!$A$8,'10. Water_Pumping'!O34,
     LOAD_RESULTS!$C$3= LISTS!$A$9,'11. Thermal_Energy_Storage'!O34,
     LOAD_RESULTS!$C$3= LISTS!$A$10,'12. Street_Lighting'!O34,
LOAD_RESULTS!$C$3="MENU",0))*LOAD_RESULTS!$D$4*0.5
-(_xlfn.IFS(LOAD_RESULTS!$C$5= LISTS!$A$14,'1. PV_Systems'!O34,
     LOAD_RESULTS!$C$5= LISTS!$A$15,'2. PV_Rooftop'!O34,
     LOAD_RESULTS!$C$5= LISTS!$A$16,'3. Wind_Parks'!O34,
     LOAD_RESULTS!$C$5= LISTS!$A$17,'4. Biomass'!O34,
     LOAD_RESULTS!$C$5="MENU",0))*LOAD_RESULTS!$D$6*0.5</f>
        <v>0</v>
      </c>
      <c r="X34" s="20" cm="1">
        <f t="array" ref="X34">(_xlfn.IFS(LOAD_RESULTS!$C$3= LISTS!$A$2,'1. Domestic'!P34,
     LOAD_RESULTS!$C$3= LISTS!$A$3,'3. Small_Commercial'!P34,
     LOAD_RESULTS!$C$3= LISTS!$A$4,'4.Large_Commercial_Shops-Stores'!P34,
     LOAD_RESULTS!$C$3= LISTS!$A$5,'5. Large_Commercial_Hotels'!P34,
     LOAD_RESULTS!$C$3= LISTS!$A$6,'6. Small_Industrial'!P34,
     LOAD_RESULTS!$C$3= LISTS!$A$7,'7. Large_Industrial'!P34,
     LOAD_RESULTS!$C$3= LISTS!$A$8,'10. Water_Pumping'!P34,
     LOAD_RESULTS!$C$3= LISTS!$A$9,'11. Thermal_Energy_Storage'!P34,
     LOAD_RESULTS!$C$3= LISTS!$A$10,'12. Street_Lighting'!P34,
LOAD_RESULTS!$C$3="MENU",0))*LOAD_RESULTS!$D$4*0.5
-(_xlfn.IFS(LOAD_RESULTS!$C$5= LISTS!$A$14,'1. PV_Systems'!P34,
     LOAD_RESULTS!$C$5= LISTS!$A$15,'2. PV_Rooftop'!P34,
     LOAD_RESULTS!$C$5= LISTS!$A$16,'3. Wind_Parks'!P34,
     LOAD_RESULTS!$C$5= LISTS!$A$17,'4. Biomass'!P34,
     LOAD_RESULTS!$C$5="MENU",0))*LOAD_RESULTS!$D$6*0.5</f>
        <v>0</v>
      </c>
      <c r="Y34" s="20" cm="1">
        <f t="array" ref="Y34">(_xlfn.IFS(LOAD_RESULTS!$C$3= LISTS!$A$2,'1. Domestic'!Q34,
     LOAD_RESULTS!$C$3= LISTS!$A$3,'3. Small_Commercial'!Q34,
     LOAD_RESULTS!$C$3= LISTS!$A$4,'4.Large_Commercial_Shops-Stores'!Q34,
     LOAD_RESULTS!$C$3= LISTS!$A$5,'5. Large_Commercial_Hotels'!Q34,
     LOAD_RESULTS!$C$3= LISTS!$A$6,'6. Small_Industrial'!Q34,
     LOAD_RESULTS!$C$3= LISTS!$A$7,'7. Large_Industrial'!Q34,
     LOAD_RESULTS!$C$3= LISTS!$A$8,'10. Water_Pumping'!Q34,
     LOAD_RESULTS!$C$3= LISTS!$A$9,'11. Thermal_Energy_Storage'!Q34,
     LOAD_RESULTS!$C$3= LISTS!$A$10,'12. Street_Lighting'!Q34,
LOAD_RESULTS!$C$3="MENU",0))*LOAD_RESULTS!$D$4*0.5
-(_xlfn.IFS(LOAD_RESULTS!$C$5= LISTS!$A$14,'1. PV_Systems'!Q34,
     LOAD_RESULTS!$C$5= LISTS!$A$15,'2. PV_Rooftop'!Q34,
     LOAD_RESULTS!$C$5= LISTS!$A$16,'3. Wind_Parks'!Q34,
     LOAD_RESULTS!$C$5= LISTS!$A$17,'4. Biomass'!Q34,
     LOAD_RESULTS!$C$5="MENU",0))*LOAD_RESULTS!$D$6*0.5</f>
        <v>0</v>
      </c>
      <c r="Z34" s="20" cm="1">
        <f t="array" ref="Z34">(_xlfn.IFS(LOAD_RESULTS!$C$3= LISTS!$A$2,'1. Domestic'!R34,
     LOAD_RESULTS!$C$3= LISTS!$A$3,'3. Small_Commercial'!R34,
     LOAD_RESULTS!$C$3= LISTS!$A$4,'4.Large_Commercial_Shops-Stores'!R34,
     LOAD_RESULTS!$C$3= LISTS!$A$5,'5. Large_Commercial_Hotels'!R34,
     LOAD_RESULTS!$C$3= LISTS!$A$6,'6. Small_Industrial'!R34,
     LOAD_RESULTS!$C$3= LISTS!$A$7,'7. Large_Industrial'!R34,
     LOAD_RESULTS!$C$3= LISTS!$A$8,'10. Water_Pumping'!R34,
     LOAD_RESULTS!$C$3= LISTS!$A$9,'11. Thermal_Energy_Storage'!R34,
     LOAD_RESULTS!$C$3= LISTS!$A$10,'12. Street_Lighting'!R34,
LOAD_RESULTS!$C$3="MENU",0))*LOAD_RESULTS!$D$4*0.5
-(_xlfn.IFS(LOAD_RESULTS!$C$5= LISTS!$A$14,'1. PV_Systems'!R34,
     LOAD_RESULTS!$C$5= LISTS!$A$15,'2. PV_Rooftop'!R34,
     LOAD_RESULTS!$C$5= LISTS!$A$16,'3. Wind_Parks'!R34,
     LOAD_RESULTS!$C$5= LISTS!$A$17,'4. Biomass'!R34,
     LOAD_RESULTS!$C$5="MENU",0))*LOAD_RESULTS!$D$6*0.5</f>
        <v>0</v>
      </c>
      <c r="AA34" s="20" cm="1">
        <f t="array" ref="AA34">(_xlfn.IFS(LOAD_RESULTS!$C$3= LISTS!$A$2,'1. Domestic'!S34,
     LOAD_RESULTS!$C$3= LISTS!$A$3,'3. Small_Commercial'!S34,
     LOAD_RESULTS!$C$3= LISTS!$A$4,'4.Large_Commercial_Shops-Stores'!S34,
     LOAD_RESULTS!$C$3= LISTS!$A$5,'5. Large_Commercial_Hotels'!S34,
     LOAD_RESULTS!$C$3= LISTS!$A$6,'6. Small_Industrial'!S34,
     LOAD_RESULTS!$C$3= LISTS!$A$7,'7. Large_Industrial'!S34,
     LOAD_RESULTS!$C$3= LISTS!$A$8,'10. Water_Pumping'!S34,
     LOAD_RESULTS!$C$3= LISTS!$A$9,'11. Thermal_Energy_Storage'!S34,
     LOAD_RESULTS!$C$3= LISTS!$A$10,'12. Street_Lighting'!S34,
LOAD_RESULTS!$C$3="MENU",0))*LOAD_RESULTS!$D$4*0.5
-(_xlfn.IFS(LOAD_RESULTS!$C$5= LISTS!$A$14,'1. PV_Systems'!S34,
     LOAD_RESULTS!$C$5= LISTS!$A$15,'2. PV_Rooftop'!S34,
     LOAD_RESULTS!$C$5= LISTS!$A$16,'3. Wind_Parks'!S34,
     LOAD_RESULTS!$C$5= LISTS!$A$17,'4. Biomass'!S34,
     LOAD_RESULTS!$C$5="MENU",0))*LOAD_RESULTS!$D$6*0.5</f>
        <v>0</v>
      </c>
      <c r="AB34" s="20" cm="1">
        <f t="array" ref="AB34">(_xlfn.IFS(LOAD_RESULTS!$C$3= LISTS!$A$2,'1. Domestic'!T34,
     LOAD_RESULTS!$C$3= LISTS!$A$3,'3. Small_Commercial'!T34,
     LOAD_RESULTS!$C$3= LISTS!$A$4,'4.Large_Commercial_Shops-Stores'!T34,
     LOAD_RESULTS!$C$3= LISTS!$A$5,'5. Large_Commercial_Hotels'!T34,
     LOAD_RESULTS!$C$3= LISTS!$A$6,'6. Small_Industrial'!T34,
     LOAD_RESULTS!$C$3= LISTS!$A$7,'7. Large_Industrial'!T34,
     LOAD_RESULTS!$C$3= LISTS!$A$8,'10. Water_Pumping'!T34,
     LOAD_RESULTS!$C$3= LISTS!$A$9,'11. Thermal_Energy_Storage'!T34,
     LOAD_RESULTS!$C$3= LISTS!$A$10,'12. Street_Lighting'!T34,
LOAD_RESULTS!$C$3="MENU",0))*LOAD_RESULTS!$D$4*0.5
-(_xlfn.IFS(LOAD_RESULTS!$C$5= LISTS!$A$14,'1. PV_Systems'!T34,
     LOAD_RESULTS!$C$5= LISTS!$A$15,'2. PV_Rooftop'!T34,
     LOAD_RESULTS!$C$5= LISTS!$A$16,'3. Wind_Parks'!T34,
     LOAD_RESULTS!$C$5= LISTS!$A$17,'4. Biomass'!T34,
     LOAD_RESULTS!$C$5="MENU",0))*LOAD_RESULTS!$D$6*0.5</f>
        <v>0</v>
      </c>
      <c r="AC34" s="20" cm="1">
        <f t="array" ref="AC34">(_xlfn.IFS(LOAD_RESULTS!$C$3= LISTS!$A$2,'1. Domestic'!U34,
     LOAD_RESULTS!$C$3= LISTS!$A$3,'3. Small_Commercial'!U34,
     LOAD_RESULTS!$C$3= LISTS!$A$4,'4.Large_Commercial_Shops-Stores'!U34,
     LOAD_RESULTS!$C$3= LISTS!$A$5,'5. Large_Commercial_Hotels'!U34,
     LOAD_RESULTS!$C$3= LISTS!$A$6,'6. Small_Industrial'!U34,
     LOAD_RESULTS!$C$3= LISTS!$A$7,'7. Large_Industrial'!U34,
     LOAD_RESULTS!$C$3= LISTS!$A$8,'10. Water_Pumping'!U34,
     LOAD_RESULTS!$C$3= LISTS!$A$9,'11. Thermal_Energy_Storage'!U34,
     LOAD_RESULTS!$C$3= LISTS!$A$10,'12. Street_Lighting'!U34,
LOAD_RESULTS!$C$3="MENU",0))*LOAD_RESULTS!$D$4*0.5
-(_xlfn.IFS(LOAD_RESULTS!$C$5= LISTS!$A$14,'1. PV_Systems'!U34,
     LOAD_RESULTS!$C$5= LISTS!$A$15,'2. PV_Rooftop'!U34,
     LOAD_RESULTS!$C$5= LISTS!$A$16,'3. Wind_Parks'!U34,
     LOAD_RESULTS!$C$5= LISTS!$A$17,'4. Biomass'!U34,
     LOAD_RESULTS!$C$5="MENU",0))*LOAD_RESULTS!$D$6*0.5</f>
        <v>0</v>
      </c>
      <c r="AD34" s="20" cm="1">
        <f t="array" ref="AD34">(_xlfn.IFS(LOAD_RESULTS!$C$3= LISTS!$A$2,'1. Domestic'!V34,
     LOAD_RESULTS!$C$3= LISTS!$A$3,'3. Small_Commercial'!V34,
     LOAD_RESULTS!$C$3= LISTS!$A$4,'4.Large_Commercial_Shops-Stores'!V34,
     LOAD_RESULTS!$C$3= LISTS!$A$5,'5. Large_Commercial_Hotels'!V34,
     LOAD_RESULTS!$C$3= LISTS!$A$6,'6. Small_Industrial'!V34,
     LOAD_RESULTS!$C$3= LISTS!$A$7,'7. Large_Industrial'!V34,
     LOAD_RESULTS!$C$3= LISTS!$A$8,'10. Water_Pumping'!V34,
     LOAD_RESULTS!$C$3= LISTS!$A$9,'11. Thermal_Energy_Storage'!V34,
     LOAD_RESULTS!$C$3= LISTS!$A$10,'12. Street_Lighting'!V34,
LOAD_RESULTS!$C$3="MENU",0))*LOAD_RESULTS!$D$4*0.5
-(_xlfn.IFS(LOAD_RESULTS!$C$5= LISTS!$A$14,'1. PV_Systems'!V34,
     LOAD_RESULTS!$C$5= LISTS!$A$15,'2. PV_Rooftop'!V34,
     LOAD_RESULTS!$C$5= LISTS!$A$16,'3. Wind_Parks'!V34,
     LOAD_RESULTS!$C$5= LISTS!$A$17,'4. Biomass'!V34,
     LOAD_RESULTS!$C$5="MENU",0))*LOAD_RESULTS!$D$6*0.5</f>
        <v>0</v>
      </c>
      <c r="AE34" s="20" cm="1">
        <f t="array" ref="AE34">(_xlfn.IFS(LOAD_RESULTS!$C$3= LISTS!$A$2,'1. Domestic'!W34,
     LOAD_RESULTS!$C$3= LISTS!$A$3,'3. Small_Commercial'!W34,
     LOAD_RESULTS!$C$3= LISTS!$A$4,'4.Large_Commercial_Shops-Stores'!W34,
     LOAD_RESULTS!$C$3= LISTS!$A$5,'5. Large_Commercial_Hotels'!W34,
     LOAD_RESULTS!$C$3= LISTS!$A$6,'6. Small_Industrial'!W34,
     LOAD_RESULTS!$C$3= LISTS!$A$7,'7. Large_Industrial'!W34,
     LOAD_RESULTS!$C$3= LISTS!$A$8,'10. Water_Pumping'!W34,
     LOAD_RESULTS!$C$3= LISTS!$A$9,'11. Thermal_Energy_Storage'!W34,
     LOAD_RESULTS!$C$3= LISTS!$A$10,'12. Street_Lighting'!W34,
LOAD_RESULTS!$C$3="MENU",0))*LOAD_RESULTS!$D$4*0.5
-(_xlfn.IFS(LOAD_RESULTS!$C$5= LISTS!$A$14,'1. PV_Systems'!W34,
     LOAD_RESULTS!$C$5= LISTS!$A$15,'2. PV_Rooftop'!W34,
     LOAD_RESULTS!$C$5= LISTS!$A$16,'3. Wind_Parks'!W34,
     LOAD_RESULTS!$C$5= LISTS!$A$17,'4. Biomass'!W34,
     LOAD_RESULTS!$C$5="MENU",0))*LOAD_RESULTS!$D$6*0.5</f>
        <v>0</v>
      </c>
      <c r="AF34" s="20" cm="1">
        <f t="array" ref="AF34">(_xlfn.IFS(LOAD_RESULTS!$C$3= LISTS!$A$2,'1. Domestic'!X34,
     LOAD_RESULTS!$C$3= LISTS!$A$3,'3. Small_Commercial'!X34,
     LOAD_RESULTS!$C$3= LISTS!$A$4,'4.Large_Commercial_Shops-Stores'!X34,
     LOAD_RESULTS!$C$3= LISTS!$A$5,'5. Large_Commercial_Hotels'!X34,
     LOAD_RESULTS!$C$3= LISTS!$A$6,'6. Small_Industrial'!X34,
     LOAD_RESULTS!$C$3= LISTS!$A$7,'7. Large_Industrial'!X34,
     LOAD_RESULTS!$C$3= LISTS!$A$8,'10. Water_Pumping'!X34,
     LOAD_RESULTS!$C$3= LISTS!$A$9,'11. Thermal_Energy_Storage'!X34,
     LOAD_RESULTS!$C$3= LISTS!$A$10,'12. Street_Lighting'!X34,
LOAD_RESULTS!$C$3="MENU",0))*LOAD_RESULTS!$D$4*0.5
-(_xlfn.IFS(LOAD_RESULTS!$C$5= LISTS!$A$14,'1. PV_Systems'!X34,
     LOAD_RESULTS!$C$5= LISTS!$A$15,'2. PV_Rooftop'!X34,
     LOAD_RESULTS!$C$5= LISTS!$A$16,'3. Wind_Parks'!X34,
     LOAD_RESULTS!$C$5= LISTS!$A$17,'4. Biomass'!X34,
     LOAD_RESULTS!$C$5="MENU",0))*LOAD_RESULTS!$D$6*0.5</f>
        <v>0</v>
      </c>
      <c r="AG34" s="20" cm="1">
        <f t="array" ref="AG34">(_xlfn.IFS(LOAD_RESULTS!$C$3= LISTS!$A$2,'1. Domestic'!Y34,
     LOAD_RESULTS!$C$3= LISTS!$A$3,'3. Small_Commercial'!Y34,
     LOAD_RESULTS!$C$3= LISTS!$A$4,'4.Large_Commercial_Shops-Stores'!Y34,
     LOAD_RESULTS!$C$3= LISTS!$A$5,'5. Large_Commercial_Hotels'!Y34,
     LOAD_RESULTS!$C$3= LISTS!$A$6,'6. Small_Industrial'!Y34,
     LOAD_RESULTS!$C$3= LISTS!$A$7,'7. Large_Industrial'!Y34,
     LOAD_RESULTS!$C$3= LISTS!$A$8,'10. Water_Pumping'!Y34,
     LOAD_RESULTS!$C$3= LISTS!$A$9,'11. Thermal_Energy_Storage'!Y34,
     LOAD_RESULTS!$C$3= LISTS!$A$10,'12. Street_Lighting'!Y34,
LOAD_RESULTS!$C$3="MENU",0))*LOAD_RESULTS!$D$4*0.5
-(_xlfn.IFS(LOAD_RESULTS!$C$5= LISTS!$A$14,'1. PV_Systems'!Y34,
     LOAD_RESULTS!$C$5= LISTS!$A$15,'2. PV_Rooftop'!Y34,
     LOAD_RESULTS!$C$5= LISTS!$A$16,'3. Wind_Parks'!Y34,
     LOAD_RESULTS!$C$5= LISTS!$A$17,'4. Biomass'!Y34,
     LOAD_RESULTS!$C$5="MENU",0))*LOAD_RESULTS!$D$6*0.5</f>
        <v>0</v>
      </c>
      <c r="AI34" s="57"/>
      <c r="AJ34" s="20"/>
      <c r="AK34" s="20"/>
      <c r="AL34" s="20"/>
      <c r="AM34" s="20"/>
      <c r="AN34" s="20"/>
      <c r="AO34" s="20"/>
      <c r="AP34" s="20"/>
      <c r="AQ34" s="20"/>
      <c r="AS34" s="57"/>
      <c r="AT34" s="21"/>
      <c r="AU34" s="21"/>
      <c r="AX34" s="63">
        <v>0.64583333333333337</v>
      </c>
      <c r="AY34" s="19" t="e">
        <f t="shared" si="0"/>
        <v>#N/A</v>
      </c>
      <c r="AZ34" s="19" t="e" cm="1">
        <f t="array" ref="AZ34">(_xlfn.IFS(LOAD_RESULTS!$D$7="January",J34,
LOAD_RESULTS!$D$7="February",L34,
LOAD_RESULTS!$D$7="March",N34,
LOAD_RESULTS!$D$7="April",P34,
LOAD_RESULTS!$D$7="May",R34,
LOAD_RESULTS!$D$7="June",T34,
LOAD_RESULTS!$D$7="July",V34,
LOAD_RESULTS!$D$7="August",X34,
LOAD_RESULTS!$D$7="September",Z34,
LOAD_RESULTS!$D$7="October",AB34,
LOAD_RESULTS!$D$7="November",AD34,
LOAD_RESULTS!$D$7="December",AF34))</f>
        <v>#N/A</v>
      </c>
      <c r="BA34" s="19" t="e" cm="1">
        <f t="array" ref="BA34">(_xlfn.IFS(LOAD_RESULTS!$D$7="January",K34,
LOAD_RESULTS!$D$7="February",M34,
LOAD_RESULTS!$D$7="March",O34,
LOAD_RESULTS!$D$7="April",Q34,
LOAD_RESULTS!$D$7="May",S34,
LOAD_RESULTS!$D$7="June",U34,
LOAD_RESULTS!$D$7="July",W34,
LOAD_RESULTS!$D$7="August",Y34,
LOAD_RESULTS!$D$7="September",AA34,
LOAD_RESULTS!$D$7="October",AC34,
LOAD_RESULTS!$D$7="November",AE34,
LOAD_RESULTS!$D$7="December",AG34))</f>
        <v>#N/A</v>
      </c>
      <c r="BB34" s="19" t="e">
        <f t="shared" si="1"/>
        <v>#N/A</v>
      </c>
      <c r="BC34" s="19" t="e">
        <f t="shared" si="2"/>
        <v>#N/A</v>
      </c>
    </row>
    <row r="35" spans="1:55" x14ac:dyDescent="0.3">
      <c r="A35" s="54">
        <v>45658</v>
      </c>
      <c r="B35" s="55" t="s">
        <v>4</v>
      </c>
      <c r="C35" s="55" t="s">
        <v>108</v>
      </c>
      <c r="D35" s="55" t="s">
        <v>6</v>
      </c>
      <c r="E35" s="55" t="s">
        <v>49</v>
      </c>
      <c r="F35" s="55">
        <v>0.6875</v>
      </c>
      <c r="G35" s="56">
        <v>0</v>
      </c>
      <c r="I35" s="40">
        <v>0.6875</v>
      </c>
      <c r="J35" s="20" cm="1">
        <f t="array" ref="J35">(_xlfn.IFS(LOAD_RESULTS!$C$3= LISTS!$A$2,'1. Domestic'!B35,
     LOAD_RESULTS!$C$3= LISTS!$A$3,'3. Small_Commercial'!B35,
     LOAD_RESULTS!$C$3= LISTS!$A$4,'4.Large_Commercial_Shops-Stores'!B35,
     LOAD_RESULTS!$C$3= LISTS!$A$5,'5. Large_Commercial_Hotels'!B35,
     LOAD_RESULTS!$C$3= LISTS!$A$6,'6. Small_Industrial'!B35,
     LOAD_RESULTS!$C$3= LISTS!$A$7,'7. Large_Industrial'!B35,
     LOAD_RESULTS!$C$3= LISTS!$A$8,'10. Water_Pumping'!B35,
     LOAD_RESULTS!$C$3= LISTS!$A$9,'11. Thermal_Energy_Storage'!B35,
     LOAD_RESULTS!$C$3= LISTS!$A$10,'12. Street_Lighting'!B35,
LOAD_RESULTS!$C$3="MENU",0))*LOAD_RESULTS!$D$4*0.5
-(_xlfn.IFS(LOAD_RESULTS!$C$5= LISTS!$A$14,'1. PV_Systems'!B35,
     LOAD_RESULTS!$C$5= LISTS!$A$15,'2. PV_Rooftop'!B35,
     LOAD_RESULTS!$C$5= LISTS!$A$16,'3. Wind_Parks'!B35,
     LOAD_RESULTS!$C$5= LISTS!$A$17,'4. Biomass'!B35,
     LOAD_RESULTS!$C$5="MENU",0))*LOAD_RESULTS!$D$6*0.5</f>
        <v>0</v>
      </c>
      <c r="K35" s="20" cm="1">
        <f t="array" ref="K35">(_xlfn.IFS(LOAD_RESULTS!$C$3= LISTS!$A$2,'1. Domestic'!C35,
     LOAD_RESULTS!$C$3= LISTS!$A$3,'3. Small_Commercial'!C35,
     LOAD_RESULTS!$C$3= LISTS!$A$4,'4.Large_Commercial_Shops-Stores'!C35,
     LOAD_RESULTS!$C$3= LISTS!$A$5,'5. Large_Commercial_Hotels'!C35,
     LOAD_RESULTS!$C$3= LISTS!$A$6,'6. Small_Industrial'!C35,
     LOAD_RESULTS!$C$3= LISTS!$A$7,'7. Large_Industrial'!C35,
     LOAD_RESULTS!$C$3= LISTS!$A$8,'10. Water_Pumping'!C35,
     LOAD_RESULTS!$C$3= LISTS!$A$9,'11. Thermal_Energy_Storage'!C35,
     LOAD_RESULTS!$C$3= LISTS!$A$10,'12. Street_Lighting'!C35,
LOAD_RESULTS!$C$3="MENU",0))*LOAD_RESULTS!$D$4*0.5
-(_xlfn.IFS(LOAD_RESULTS!$C$5= LISTS!$A$14,'1. PV_Systems'!C35,
     LOAD_RESULTS!$C$5= LISTS!$A$15,'2. PV_Rooftop'!C35,
     LOAD_RESULTS!$C$5= LISTS!$A$16,'3. Wind_Parks'!C35,
     LOAD_RESULTS!$C$5= LISTS!$A$17,'4. Biomass'!C35,
     LOAD_RESULTS!$C$5="MENU",0))*LOAD_RESULTS!$D$6*0.5</f>
        <v>0</v>
      </c>
      <c r="L35" s="20" cm="1">
        <f t="array" ref="L35">(_xlfn.IFS(LOAD_RESULTS!$C$3= LISTS!$A$2,'1. Domestic'!D35,
     LOAD_RESULTS!$C$3= LISTS!$A$3,'3. Small_Commercial'!D35,
     LOAD_RESULTS!$C$3= LISTS!$A$4,'4.Large_Commercial_Shops-Stores'!D35,
     LOAD_RESULTS!$C$3= LISTS!$A$5,'5. Large_Commercial_Hotels'!D35,
     LOAD_RESULTS!$C$3= LISTS!$A$6,'6. Small_Industrial'!D35,
     LOAD_RESULTS!$C$3= LISTS!$A$7,'7. Large_Industrial'!D35,
     LOAD_RESULTS!$C$3= LISTS!$A$8,'10. Water_Pumping'!D35,
     LOAD_RESULTS!$C$3= LISTS!$A$9,'11. Thermal_Energy_Storage'!D35,
     LOAD_RESULTS!$C$3= LISTS!$A$10,'12. Street_Lighting'!D35,
LOAD_RESULTS!$C$3="MENU",0))*LOAD_RESULTS!$D$4*0.5
-(_xlfn.IFS(LOAD_RESULTS!$C$5= LISTS!$A$14,'1. PV_Systems'!D35,
     LOAD_RESULTS!$C$5= LISTS!$A$15,'2. PV_Rooftop'!D35,
     LOAD_RESULTS!$C$5= LISTS!$A$16,'3. Wind_Parks'!D35,
     LOAD_RESULTS!$C$5= LISTS!$A$17,'4. Biomass'!D35,
     LOAD_RESULTS!$C$5="MENU",0))*LOAD_RESULTS!$D$6*0.5</f>
        <v>0</v>
      </c>
      <c r="M35" s="20" cm="1">
        <f t="array" ref="M35">(_xlfn.IFS(LOAD_RESULTS!$C$3= LISTS!$A$2,'1. Domestic'!E35,
     LOAD_RESULTS!$C$3= LISTS!$A$3,'3. Small_Commercial'!E35,
     LOAD_RESULTS!$C$3= LISTS!$A$4,'4.Large_Commercial_Shops-Stores'!E35,
     LOAD_RESULTS!$C$3= LISTS!$A$5,'5. Large_Commercial_Hotels'!E35,
     LOAD_RESULTS!$C$3= LISTS!$A$6,'6. Small_Industrial'!E35,
     LOAD_RESULTS!$C$3= LISTS!$A$7,'7. Large_Industrial'!E35,
     LOAD_RESULTS!$C$3= LISTS!$A$8,'10. Water_Pumping'!E35,
     LOAD_RESULTS!$C$3= LISTS!$A$9,'11. Thermal_Energy_Storage'!E35,
     LOAD_RESULTS!$C$3= LISTS!$A$10,'12. Street_Lighting'!E35,
LOAD_RESULTS!$C$3="MENU",0))*LOAD_RESULTS!$D$4*0.5
-(_xlfn.IFS(LOAD_RESULTS!$C$5= LISTS!$A$14,'1. PV_Systems'!E35,
     LOAD_RESULTS!$C$5= LISTS!$A$15,'2. PV_Rooftop'!E35,
     LOAD_RESULTS!$C$5= LISTS!$A$16,'3. Wind_Parks'!E35,
     LOAD_RESULTS!$C$5= LISTS!$A$17,'4. Biomass'!E35,
     LOAD_RESULTS!$C$5="MENU",0))*LOAD_RESULTS!$D$6*0.5</f>
        <v>0</v>
      </c>
      <c r="N35" s="20" cm="1">
        <f t="array" ref="N35">(_xlfn.IFS(LOAD_RESULTS!$C$3= LISTS!$A$2,'1. Domestic'!F35,
     LOAD_RESULTS!$C$3= LISTS!$A$3,'3. Small_Commercial'!F35,
     LOAD_RESULTS!$C$3= LISTS!$A$4,'4.Large_Commercial_Shops-Stores'!F35,
     LOAD_RESULTS!$C$3= LISTS!$A$5,'5. Large_Commercial_Hotels'!F35,
     LOAD_RESULTS!$C$3= LISTS!$A$6,'6. Small_Industrial'!F35,
     LOAD_RESULTS!$C$3= LISTS!$A$7,'7. Large_Industrial'!F35,
     LOAD_RESULTS!$C$3= LISTS!$A$8,'10. Water_Pumping'!F35,
     LOAD_RESULTS!$C$3= LISTS!$A$9,'11. Thermal_Energy_Storage'!F35,
     LOAD_RESULTS!$C$3= LISTS!$A$10,'12. Street_Lighting'!F35,
LOAD_RESULTS!$C$3="MENU",0))*LOAD_RESULTS!$D$4*0.5
-(_xlfn.IFS(LOAD_RESULTS!$C$5= LISTS!$A$14,'1. PV_Systems'!F35,
     LOAD_RESULTS!$C$5= LISTS!$A$15,'2. PV_Rooftop'!F35,
     LOAD_RESULTS!$C$5= LISTS!$A$16,'3. Wind_Parks'!F35,
     LOAD_RESULTS!$C$5= LISTS!$A$17,'4. Biomass'!F35,
     LOAD_RESULTS!$C$5="MENU",0))*LOAD_RESULTS!$D$6*0.5</f>
        <v>0</v>
      </c>
      <c r="O35" s="20" cm="1">
        <f t="array" ref="O35">(_xlfn.IFS(LOAD_RESULTS!$C$3= LISTS!$A$2,'1. Domestic'!G35,
     LOAD_RESULTS!$C$3= LISTS!$A$3,'3. Small_Commercial'!G35,
     LOAD_RESULTS!$C$3= LISTS!$A$4,'4.Large_Commercial_Shops-Stores'!G35,
     LOAD_RESULTS!$C$3= LISTS!$A$5,'5. Large_Commercial_Hotels'!G35,
     LOAD_RESULTS!$C$3= LISTS!$A$6,'6. Small_Industrial'!G35,
     LOAD_RESULTS!$C$3= LISTS!$A$7,'7. Large_Industrial'!G35,
     LOAD_RESULTS!$C$3= LISTS!$A$8,'10. Water_Pumping'!G35,
     LOAD_RESULTS!$C$3= LISTS!$A$9,'11. Thermal_Energy_Storage'!G35,
     LOAD_RESULTS!$C$3= LISTS!$A$10,'12. Street_Lighting'!G35,
LOAD_RESULTS!$C$3="MENU",0))*LOAD_RESULTS!$D$4*0.5
-(_xlfn.IFS(LOAD_RESULTS!$C$5= LISTS!$A$14,'1. PV_Systems'!G35,
     LOAD_RESULTS!$C$5= LISTS!$A$15,'2. PV_Rooftop'!G35,
     LOAD_RESULTS!$C$5= LISTS!$A$16,'3. Wind_Parks'!G35,
     LOAD_RESULTS!$C$5= LISTS!$A$17,'4. Biomass'!G35,
     LOAD_RESULTS!$C$5="MENU",0))*LOAD_RESULTS!$D$6*0.5</f>
        <v>0</v>
      </c>
      <c r="P35" s="20" cm="1">
        <f t="array" ref="P35">(_xlfn.IFS(LOAD_RESULTS!$C$3= LISTS!$A$2,'1. Domestic'!H35,
     LOAD_RESULTS!$C$3= LISTS!$A$3,'3. Small_Commercial'!H35,
     LOAD_RESULTS!$C$3= LISTS!$A$4,'4.Large_Commercial_Shops-Stores'!H35,
     LOAD_RESULTS!$C$3= LISTS!$A$5,'5. Large_Commercial_Hotels'!H35,
     LOAD_RESULTS!$C$3= LISTS!$A$6,'6. Small_Industrial'!H35,
     LOAD_RESULTS!$C$3= LISTS!$A$7,'7. Large_Industrial'!H35,
     LOAD_RESULTS!$C$3= LISTS!$A$8,'10. Water_Pumping'!H35,
     LOAD_RESULTS!$C$3= LISTS!$A$9,'11. Thermal_Energy_Storage'!H35,
     LOAD_RESULTS!$C$3= LISTS!$A$10,'12. Street_Lighting'!H35,
LOAD_RESULTS!$C$3="MENU",0))*LOAD_RESULTS!$D$4*0.5
-(_xlfn.IFS(LOAD_RESULTS!$C$5= LISTS!$A$14,'1. PV_Systems'!H35,
     LOAD_RESULTS!$C$5= LISTS!$A$15,'2. PV_Rooftop'!H35,
     LOAD_RESULTS!$C$5= LISTS!$A$16,'3. Wind_Parks'!H35,
     LOAD_RESULTS!$C$5= LISTS!$A$17,'4. Biomass'!H35,
     LOAD_RESULTS!$C$5="MENU",0))*LOAD_RESULTS!$D$6*0.5</f>
        <v>0</v>
      </c>
      <c r="Q35" s="20" cm="1">
        <f t="array" ref="Q35">(_xlfn.IFS(LOAD_RESULTS!$C$3= LISTS!$A$2,'1. Domestic'!I35,
     LOAD_RESULTS!$C$3= LISTS!$A$3,'3. Small_Commercial'!I35,
     LOAD_RESULTS!$C$3= LISTS!$A$4,'4.Large_Commercial_Shops-Stores'!I35,
     LOAD_RESULTS!$C$3= LISTS!$A$5,'5. Large_Commercial_Hotels'!I35,
     LOAD_RESULTS!$C$3= LISTS!$A$6,'6. Small_Industrial'!I35,
     LOAD_RESULTS!$C$3= LISTS!$A$7,'7. Large_Industrial'!I35,
     LOAD_RESULTS!$C$3= LISTS!$A$8,'10. Water_Pumping'!I35,
     LOAD_RESULTS!$C$3= LISTS!$A$9,'11. Thermal_Energy_Storage'!I35,
     LOAD_RESULTS!$C$3= LISTS!$A$10,'12. Street_Lighting'!I35,
LOAD_RESULTS!$C$3="MENU",0))*LOAD_RESULTS!$D$4*0.5
-(_xlfn.IFS(LOAD_RESULTS!$C$5= LISTS!$A$14,'1. PV_Systems'!I35,
     LOAD_RESULTS!$C$5= LISTS!$A$15,'2. PV_Rooftop'!I35,
     LOAD_RESULTS!$C$5= LISTS!$A$16,'3. Wind_Parks'!I35,
     LOAD_RESULTS!$C$5= LISTS!$A$17,'4. Biomass'!I35,
     LOAD_RESULTS!$C$5="MENU",0))*LOAD_RESULTS!$D$6*0.5</f>
        <v>0</v>
      </c>
      <c r="R35" s="20" cm="1">
        <f t="array" ref="R35">(_xlfn.IFS(LOAD_RESULTS!$C$3= LISTS!$A$2,'1. Domestic'!J35,
     LOAD_RESULTS!$C$3= LISTS!$A$3,'3. Small_Commercial'!J35,
     LOAD_RESULTS!$C$3= LISTS!$A$4,'4.Large_Commercial_Shops-Stores'!J35,
     LOAD_RESULTS!$C$3= LISTS!$A$5,'5. Large_Commercial_Hotels'!J35,
     LOAD_RESULTS!$C$3= LISTS!$A$6,'6. Small_Industrial'!J35,
     LOAD_RESULTS!$C$3= LISTS!$A$7,'7. Large_Industrial'!J35,
     LOAD_RESULTS!$C$3= LISTS!$A$8,'10. Water_Pumping'!J35,
     LOAD_RESULTS!$C$3= LISTS!$A$9,'11. Thermal_Energy_Storage'!J35,
     LOAD_RESULTS!$C$3= LISTS!$A$10,'12. Street_Lighting'!J35,
LOAD_RESULTS!$C$3="MENU",0))*LOAD_RESULTS!$D$4*0.5
-(_xlfn.IFS(LOAD_RESULTS!$C$5= LISTS!$A$14,'1. PV_Systems'!J35,
     LOAD_RESULTS!$C$5= LISTS!$A$15,'2. PV_Rooftop'!J35,
     LOAD_RESULTS!$C$5= LISTS!$A$16,'3. Wind_Parks'!J35,
     LOAD_RESULTS!$C$5= LISTS!$A$17,'4. Biomass'!J35,
     LOAD_RESULTS!$C$5="MENU",0))*LOAD_RESULTS!$D$6*0.5</f>
        <v>0</v>
      </c>
      <c r="S35" s="20" cm="1">
        <f t="array" ref="S35">(_xlfn.IFS(LOAD_RESULTS!$C$3= LISTS!$A$2,'1. Domestic'!K35,
     LOAD_RESULTS!$C$3= LISTS!$A$3,'3. Small_Commercial'!K35,
     LOAD_RESULTS!$C$3= LISTS!$A$4,'4.Large_Commercial_Shops-Stores'!K35,
     LOAD_RESULTS!$C$3= LISTS!$A$5,'5. Large_Commercial_Hotels'!K35,
     LOAD_RESULTS!$C$3= LISTS!$A$6,'6. Small_Industrial'!K35,
     LOAD_RESULTS!$C$3= LISTS!$A$7,'7. Large_Industrial'!K35,
     LOAD_RESULTS!$C$3= LISTS!$A$8,'10. Water_Pumping'!K35,
     LOAD_RESULTS!$C$3= LISTS!$A$9,'11. Thermal_Energy_Storage'!K35,
     LOAD_RESULTS!$C$3= LISTS!$A$10,'12. Street_Lighting'!K35,
LOAD_RESULTS!$C$3="MENU",0))*LOAD_RESULTS!$D$4*0.5
-(_xlfn.IFS(LOAD_RESULTS!$C$5= LISTS!$A$14,'1. PV_Systems'!K35,
     LOAD_RESULTS!$C$5= LISTS!$A$15,'2. PV_Rooftop'!K35,
     LOAD_RESULTS!$C$5= LISTS!$A$16,'3. Wind_Parks'!K35,
     LOAD_RESULTS!$C$5= LISTS!$A$17,'4. Biomass'!K35,
     LOAD_RESULTS!$C$5="MENU",0))*LOAD_RESULTS!$D$6*0.5</f>
        <v>0</v>
      </c>
      <c r="T35" s="20" cm="1">
        <f t="array" ref="T35">(_xlfn.IFS(LOAD_RESULTS!$C$3= LISTS!$A$2,'1. Domestic'!L35,
     LOAD_RESULTS!$C$3= LISTS!$A$3,'3. Small_Commercial'!L35,
     LOAD_RESULTS!$C$3= LISTS!$A$4,'4.Large_Commercial_Shops-Stores'!L35,
     LOAD_RESULTS!$C$3= LISTS!$A$5,'5. Large_Commercial_Hotels'!L35,
     LOAD_RESULTS!$C$3= LISTS!$A$6,'6. Small_Industrial'!L35,
     LOAD_RESULTS!$C$3= LISTS!$A$7,'7. Large_Industrial'!L35,
     LOAD_RESULTS!$C$3= LISTS!$A$8,'10. Water_Pumping'!L35,
     LOAD_RESULTS!$C$3= LISTS!$A$9,'11. Thermal_Energy_Storage'!L35,
     LOAD_RESULTS!$C$3= LISTS!$A$10,'12. Street_Lighting'!L35,
LOAD_RESULTS!$C$3="MENU",0))*LOAD_RESULTS!$D$4*0.5
-(_xlfn.IFS(LOAD_RESULTS!$C$5= LISTS!$A$14,'1. PV_Systems'!L35,
     LOAD_RESULTS!$C$5= LISTS!$A$15,'2. PV_Rooftop'!L35,
     LOAD_RESULTS!$C$5= LISTS!$A$16,'3. Wind_Parks'!L35,
     LOAD_RESULTS!$C$5= LISTS!$A$17,'4. Biomass'!L35,
     LOAD_RESULTS!$C$5="MENU",0))*LOAD_RESULTS!$D$6*0.5</f>
        <v>0</v>
      </c>
      <c r="U35" s="20" cm="1">
        <f t="array" ref="U35">(_xlfn.IFS(LOAD_RESULTS!$C$3= LISTS!$A$2,'1. Domestic'!M35,
     LOAD_RESULTS!$C$3= LISTS!$A$3,'3. Small_Commercial'!M35,
     LOAD_RESULTS!$C$3= LISTS!$A$4,'4.Large_Commercial_Shops-Stores'!M35,
     LOAD_RESULTS!$C$3= LISTS!$A$5,'5. Large_Commercial_Hotels'!M35,
     LOAD_RESULTS!$C$3= LISTS!$A$6,'6. Small_Industrial'!M35,
     LOAD_RESULTS!$C$3= LISTS!$A$7,'7. Large_Industrial'!M35,
     LOAD_RESULTS!$C$3= LISTS!$A$8,'10. Water_Pumping'!M35,
     LOAD_RESULTS!$C$3= LISTS!$A$9,'11. Thermal_Energy_Storage'!M35,
     LOAD_RESULTS!$C$3= LISTS!$A$10,'12. Street_Lighting'!M35,
LOAD_RESULTS!$C$3="MENU",0))*LOAD_RESULTS!$D$4*0.5
-(_xlfn.IFS(LOAD_RESULTS!$C$5= LISTS!$A$14,'1. PV_Systems'!M35,
     LOAD_RESULTS!$C$5= LISTS!$A$15,'2. PV_Rooftop'!M35,
     LOAD_RESULTS!$C$5= LISTS!$A$16,'3. Wind_Parks'!M35,
     LOAD_RESULTS!$C$5= LISTS!$A$17,'4. Biomass'!M35,
     LOAD_RESULTS!$C$5="MENU",0))*LOAD_RESULTS!$D$6*0.5</f>
        <v>0</v>
      </c>
      <c r="V35" s="20" cm="1">
        <f t="array" ref="V35">(_xlfn.IFS(LOAD_RESULTS!$C$3= LISTS!$A$2,'1. Domestic'!N35,
     LOAD_RESULTS!$C$3= LISTS!$A$3,'3. Small_Commercial'!N35,
     LOAD_RESULTS!$C$3= LISTS!$A$4,'4.Large_Commercial_Shops-Stores'!N35,
     LOAD_RESULTS!$C$3= LISTS!$A$5,'5. Large_Commercial_Hotels'!N35,
     LOAD_RESULTS!$C$3= LISTS!$A$6,'6. Small_Industrial'!N35,
     LOAD_RESULTS!$C$3= LISTS!$A$7,'7. Large_Industrial'!N35,
     LOAD_RESULTS!$C$3= LISTS!$A$8,'10. Water_Pumping'!N35,
     LOAD_RESULTS!$C$3= LISTS!$A$9,'11. Thermal_Energy_Storage'!N35,
     LOAD_RESULTS!$C$3= LISTS!$A$10,'12. Street_Lighting'!N35,
LOAD_RESULTS!$C$3="MENU",0))*LOAD_RESULTS!$D$4*0.5
-(_xlfn.IFS(LOAD_RESULTS!$C$5= LISTS!$A$14,'1. PV_Systems'!N35,
     LOAD_RESULTS!$C$5= LISTS!$A$15,'2. PV_Rooftop'!N35,
     LOAD_RESULTS!$C$5= LISTS!$A$16,'3. Wind_Parks'!N35,
     LOAD_RESULTS!$C$5= LISTS!$A$17,'4. Biomass'!N35,
     LOAD_RESULTS!$C$5="MENU",0))*LOAD_RESULTS!$D$6*0.5</f>
        <v>0</v>
      </c>
      <c r="W35" s="20" cm="1">
        <f t="array" ref="W35">(_xlfn.IFS(LOAD_RESULTS!$C$3= LISTS!$A$2,'1. Domestic'!O35,
     LOAD_RESULTS!$C$3= LISTS!$A$3,'3. Small_Commercial'!O35,
     LOAD_RESULTS!$C$3= LISTS!$A$4,'4.Large_Commercial_Shops-Stores'!O35,
     LOAD_RESULTS!$C$3= LISTS!$A$5,'5. Large_Commercial_Hotels'!O35,
     LOAD_RESULTS!$C$3= LISTS!$A$6,'6. Small_Industrial'!O35,
     LOAD_RESULTS!$C$3= LISTS!$A$7,'7. Large_Industrial'!O35,
     LOAD_RESULTS!$C$3= LISTS!$A$8,'10. Water_Pumping'!O35,
     LOAD_RESULTS!$C$3= LISTS!$A$9,'11. Thermal_Energy_Storage'!O35,
     LOAD_RESULTS!$C$3= LISTS!$A$10,'12. Street_Lighting'!O35,
LOAD_RESULTS!$C$3="MENU",0))*LOAD_RESULTS!$D$4*0.5
-(_xlfn.IFS(LOAD_RESULTS!$C$5= LISTS!$A$14,'1. PV_Systems'!O35,
     LOAD_RESULTS!$C$5= LISTS!$A$15,'2. PV_Rooftop'!O35,
     LOAD_RESULTS!$C$5= LISTS!$A$16,'3. Wind_Parks'!O35,
     LOAD_RESULTS!$C$5= LISTS!$A$17,'4. Biomass'!O35,
     LOAD_RESULTS!$C$5="MENU",0))*LOAD_RESULTS!$D$6*0.5</f>
        <v>0</v>
      </c>
      <c r="X35" s="20" cm="1">
        <f t="array" ref="X35">(_xlfn.IFS(LOAD_RESULTS!$C$3= LISTS!$A$2,'1. Domestic'!P35,
     LOAD_RESULTS!$C$3= LISTS!$A$3,'3. Small_Commercial'!P35,
     LOAD_RESULTS!$C$3= LISTS!$A$4,'4.Large_Commercial_Shops-Stores'!P35,
     LOAD_RESULTS!$C$3= LISTS!$A$5,'5. Large_Commercial_Hotels'!P35,
     LOAD_RESULTS!$C$3= LISTS!$A$6,'6. Small_Industrial'!P35,
     LOAD_RESULTS!$C$3= LISTS!$A$7,'7. Large_Industrial'!P35,
     LOAD_RESULTS!$C$3= LISTS!$A$8,'10. Water_Pumping'!P35,
     LOAD_RESULTS!$C$3= LISTS!$A$9,'11. Thermal_Energy_Storage'!P35,
     LOAD_RESULTS!$C$3= LISTS!$A$10,'12. Street_Lighting'!P35,
LOAD_RESULTS!$C$3="MENU",0))*LOAD_RESULTS!$D$4*0.5
-(_xlfn.IFS(LOAD_RESULTS!$C$5= LISTS!$A$14,'1. PV_Systems'!P35,
     LOAD_RESULTS!$C$5= LISTS!$A$15,'2. PV_Rooftop'!P35,
     LOAD_RESULTS!$C$5= LISTS!$A$16,'3. Wind_Parks'!P35,
     LOAD_RESULTS!$C$5= LISTS!$A$17,'4. Biomass'!P35,
     LOAD_RESULTS!$C$5="MENU",0))*LOAD_RESULTS!$D$6*0.5</f>
        <v>0</v>
      </c>
      <c r="Y35" s="20" cm="1">
        <f t="array" ref="Y35">(_xlfn.IFS(LOAD_RESULTS!$C$3= LISTS!$A$2,'1. Domestic'!Q35,
     LOAD_RESULTS!$C$3= LISTS!$A$3,'3. Small_Commercial'!Q35,
     LOAD_RESULTS!$C$3= LISTS!$A$4,'4.Large_Commercial_Shops-Stores'!Q35,
     LOAD_RESULTS!$C$3= LISTS!$A$5,'5. Large_Commercial_Hotels'!Q35,
     LOAD_RESULTS!$C$3= LISTS!$A$6,'6. Small_Industrial'!Q35,
     LOAD_RESULTS!$C$3= LISTS!$A$7,'7. Large_Industrial'!Q35,
     LOAD_RESULTS!$C$3= LISTS!$A$8,'10. Water_Pumping'!Q35,
     LOAD_RESULTS!$C$3= LISTS!$A$9,'11. Thermal_Energy_Storage'!Q35,
     LOAD_RESULTS!$C$3= LISTS!$A$10,'12. Street_Lighting'!Q35,
LOAD_RESULTS!$C$3="MENU",0))*LOAD_RESULTS!$D$4*0.5
-(_xlfn.IFS(LOAD_RESULTS!$C$5= LISTS!$A$14,'1. PV_Systems'!Q35,
     LOAD_RESULTS!$C$5= LISTS!$A$15,'2. PV_Rooftop'!Q35,
     LOAD_RESULTS!$C$5= LISTS!$A$16,'3. Wind_Parks'!Q35,
     LOAD_RESULTS!$C$5= LISTS!$A$17,'4. Biomass'!Q35,
     LOAD_RESULTS!$C$5="MENU",0))*LOAD_RESULTS!$D$6*0.5</f>
        <v>0</v>
      </c>
      <c r="Z35" s="20" cm="1">
        <f t="array" ref="Z35">(_xlfn.IFS(LOAD_RESULTS!$C$3= LISTS!$A$2,'1. Domestic'!R35,
     LOAD_RESULTS!$C$3= LISTS!$A$3,'3. Small_Commercial'!R35,
     LOAD_RESULTS!$C$3= LISTS!$A$4,'4.Large_Commercial_Shops-Stores'!R35,
     LOAD_RESULTS!$C$3= LISTS!$A$5,'5. Large_Commercial_Hotels'!R35,
     LOAD_RESULTS!$C$3= LISTS!$A$6,'6. Small_Industrial'!R35,
     LOAD_RESULTS!$C$3= LISTS!$A$7,'7. Large_Industrial'!R35,
     LOAD_RESULTS!$C$3= LISTS!$A$8,'10. Water_Pumping'!R35,
     LOAD_RESULTS!$C$3= LISTS!$A$9,'11. Thermal_Energy_Storage'!R35,
     LOAD_RESULTS!$C$3= LISTS!$A$10,'12. Street_Lighting'!R35,
LOAD_RESULTS!$C$3="MENU",0))*LOAD_RESULTS!$D$4*0.5
-(_xlfn.IFS(LOAD_RESULTS!$C$5= LISTS!$A$14,'1. PV_Systems'!R35,
     LOAD_RESULTS!$C$5= LISTS!$A$15,'2. PV_Rooftop'!R35,
     LOAD_RESULTS!$C$5= LISTS!$A$16,'3. Wind_Parks'!R35,
     LOAD_RESULTS!$C$5= LISTS!$A$17,'4. Biomass'!R35,
     LOAD_RESULTS!$C$5="MENU",0))*LOAD_RESULTS!$D$6*0.5</f>
        <v>0</v>
      </c>
      <c r="AA35" s="20" cm="1">
        <f t="array" ref="AA35">(_xlfn.IFS(LOAD_RESULTS!$C$3= LISTS!$A$2,'1. Domestic'!S35,
     LOAD_RESULTS!$C$3= LISTS!$A$3,'3. Small_Commercial'!S35,
     LOAD_RESULTS!$C$3= LISTS!$A$4,'4.Large_Commercial_Shops-Stores'!S35,
     LOAD_RESULTS!$C$3= LISTS!$A$5,'5. Large_Commercial_Hotels'!S35,
     LOAD_RESULTS!$C$3= LISTS!$A$6,'6. Small_Industrial'!S35,
     LOAD_RESULTS!$C$3= LISTS!$A$7,'7. Large_Industrial'!S35,
     LOAD_RESULTS!$C$3= LISTS!$A$8,'10. Water_Pumping'!S35,
     LOAD_RESULTS!$C$3= LISTS!$A$9,'11. Thermal_Energy_Storage'!S35,
     LOAD_RESULTS!$C$3= LISTS!$A$10,'12. Street_Lighting'!S35,
LOAD_RESULTS!$C$3="MENU",0))*LOAD_RESULTS!$D$4*0.5
-(_xlfn.IFS(LOAD_RESULTS!$C$5= LISTS!$A$14,'1. PV_Systems'!S35,
     LOAD_RESULTS!$C$5= LISTS!$A$15,'2. PV_Rooftop'!S35,
     LOAD_RESULTS!$C$5= LISTS!$A$16,'3. Wind_Parks'!S35,
     LOAD_RESULTS!$C$5= LISTS!$A$17,'4. Biomass'!S35,
     LOAD_RESULTS!$C$5="MENU",0))*LOAD_RESULTS!$D$6*0.5</f>
        <v>0</v>
      </c>
      <c r="AB35" s="20" cm="1">
        <f t="array" ref="AB35">(_xlfn.IFS(LOAD_RESULTS!$C$3= LISTS!$A$2,'1. Domestic'!T35,
     LOAD_RESULTS!$C$3= LISTS!$A$3,'3. Small_Commercial'!T35,
     LOAD_RESULTS!$C$3= LISTS!$A$4,'4.Large_Commercial_Shops-Stores'!T35,
     LOAD_RESULTS!$C$3= LISTS!$A$5,'5. Large_Commercial_Hotels'!T35,
     LOAD_RESULTS!$C$3= LISTS!$A$6,'6. Small_Industrial'!T35,
     LOAD_RESULTS!$C$3= LISTS!$A$7,'7. Large_Industrial'!T35,
     LOAD_RESULTS!$C$3= LISTS!$A$8,'10. Water_Pumping'!T35,
     LOAD_RESULTS!$C$3= LISTS!$A$9,'11. Thermal_Energy_Storage'!T35,
     LOAD_RESULTS!$C$3= LISTS!$A$10,'12. Street_Lighting'!T35,
LOAD_RESULTS!$C$3="MENU",0))*LOAD_RESULTS!$D$4*0.5
-(_xlfn.IFS(LOAD_RESULTS!$C$5= LISTS!$A$14,'1. PV_Systems'!T35,
     LOAD_RESULTS!$C$5= LISTS!$A$15,'2. PV_Rooftop'!T35,
     LOAD_RESULTS!$C$5= LISTS!$A$16,'3. Wind_Parks'!T35,
     LOAD_RESULTS!$C$5= LISTS!$A$17,'4. Biomass'!T35,
     LOAD_RESULTS!$C$5="MENU",0))*LOAD_RESULTS!$D$6*0.5</f>
        <v>0</v>
      </c>
      <c r="AC35" s="20" cm="1">
        <f t="array" ref="AC35">(_xlfn.IFS(LOAD_RESULTS!$C$3= LISTS!$A$2,'1. Domestic'!U35,
     LOAD_RESULTS!$C$3= LISTS!$A$3,'3. Small_Commercial'!U35,
     LOAD_RESULTS!$C$3= LISTS!$A$4,'4.Large_Commercial_Shops-Stores'!U35,
     LOAD_RESULTS!$C$3= LISTS!$A$5,'5. Large_Commercial_Hotels'!U35,
     LOAD_RESULTS!$C$3= LISTS!$A$6,'6. Small_Industrial'!U35,
     LOAD_RESULTS!$C$3= LISTS!$A$7,'7. Large_Industrial'!U35,
     LOAD_RESULTS!$C$3= LISTS!$A$8,'10. Water_Pumping'!U35,
     LOAD_RESULTS!$C$3= LISTS!$A$9,'11. Thermal_Energy_Storage'!U35,
     LOAD_RESULTS!$C$3= LISTS!$A$10,'12. Street_Lighting'!U35,
LOAD_RESULTS!$C$3="MENU",0))*LOAD_RESULTS!$D$4*0.5
-(_xlfn.IFS(LOAD_RESULTS!$C$5= LISTS!$A$14,'1. PV_Systems'!U35,
     LOAD_RESULTS!$C$5= LISTS!$A$15,'2. PV_Rooftop'!U35,
     LOAD_RESULTS!$C$5= LISTS!$A$16,'3. Wind_Parks'!U35,
     LOAD_RESULTS!$C$5= LISTS!$A$17,'4. Biomass'!U35,
     LOAD_RESULTS!$C$5="MENU",0))*LOAD_RESULTS!$D$6*0.5</f>
        <v>0</v>
      </c>
      <c r="AD35" s="20" cm="1">
        <f t="array" ref="AD35">(_xlfn.IFS(LOAD_RESULTS!$C$3= LISTS!$A$2,'1. Domestic'!V35,
     LOAD_RESULTS!$C$3= LISTS!$A$3,'3. Small_Commercial'!V35,
     LOAD_RESULTS!$C$3= LISTS!$A$4,'4.Large_Commercial_Shops-Stores'!V35,
     LOAD_RESULTS!$C$3= LISTS!$A$5,'5. Large_Commercial_Hotels'!V35,
     LOAD_RESULTS!$C$3= LISTS!$A$6,'6. Small_Industrial'!V35,
     LOAD_RESULTS!$C$3= LISTS!$A$7,'7. Large_Industrial'!V35,
     LOAD_RESULTS!$C$3= LISTS!$A$8,'10. Water_Pumping'!V35,
     LOAD_RESULTS!$C$3= LISTS!$A$9,'11. Thermal_Energy_Storage'!V35,
     LOAD_RESULTS!$C$3= LISTS!$A$10,'12. Street_Lighting'!V35,
LOAD_RESULTS!$C$3="MENU",0))*LOAD_RESULTS!$D$4*0.5
-(_xlfn.IFS(LOAD_RESULTS!$C$5= LISTS!$A$14,'1. PV_Systems'!V35,
     LOAD_RESULTS!$C$5= LISTS!$A$15,'2. PV_Rooftop'!V35,
     LOAD_RESULTS!$C$5= LISTS!$A$16,'3. Wind_Parks'!V35,
     LOAD_RESULTS!$C$5= LISTS!$A$17,'4. Biomass'!V35,
     LOAD_RESULTS!$C$5="MENU",0))*LOAD_RESULTS!$D$6*0.5</f>
        <v>0</v>
      </c>
      <c r="AE35" s="20" cm="1">
        <f t="array" ref="AE35">(_xlfn.IFS(LOAD_RESULTS!$C$3= LISTS!$A$2,'1. Domestic'!W35,
     LOAD_RESULTS!$C$3= LISTS!$A$3,'3. Small_Commercial'!W35,
     LOAD_RESULTS!$C$3= LISTS!$A$4,'4.Large_Commercial_Shops-Stores'!W35,
     LOAD_RESULTS!$C$3= LISTS!$A$5,'5. Large_Commercial_Hotels'!W35,
     LOAD_RESULTS!$C$3= LISTS!$A$6,'6. Small_Industrial'!W35,
     LOAD_RESULTS!$C$3= LISTS!$A$7,'7. Large_Industrial'!W35,
     LOAD_RESULTS!$C$3= LISTS!$A$8,'10. Water_Pumping'!W35,
     LOAD_RESULTS!$C$3= LISTS!$A$9,'11. Thermal_Energy_Storage'!W35,
     LOAD_RESULTS!$C$3= LISTS!$A$10,'12. Street_Lighting'!W35,
LOAD_RESULTS!$C$3="MENU",0))*LOAD_RESULTS!$D$4*0.5
-(_xlfn.IFS(LOAD_RESULTS!$C$5= LISTS!$A$14,'1. PV_Systems'!W35,
     LOAD_RESULTS!$C$5= LISTS!$A$15,'2. PV_Rooftop'!W35,
     LOAD_RESULTS!$C$5= LISTS!$A$16,'3. Wind_Parks'!W35,
     LOAD_RESULTS!$C$5= LISTS!$A$17,'4. Biomass'!W35,
     LOAD_RESULTS!$C$5="MENU",0))*LOAD_RESULTS!$D$6*0.5</f>
        <v>0</v>
      </c>
      <c r="AF35" s="20" cm="1">
        <f t="array" ref="AF35">(_xlfn.IFS(LOAD_RESULTS!$C$3= LISTS!$A$2,'1. Domestic'!X35,
     LOAD_RESULTS!$C$3= LISTS!$A$3,'3. Small_Commercial'!X35,
     LOAD_RESULTS!$C$3= LISTS!$A$4,'4.Large_Commercial_Shops-Stores'!X35,
     LOAD_RESULTS!$C$3= LISTS!$A$5,'5. Large_Commercial_Hotels'!X35,
     LOAD_RESULTS!$C$3= LISTS!$A$6,'6. Small_Industrial'!X35,
     LOAD_RESULTS!$C$3= LISTS!$A$7,'7. Large_Industrial'!X35,
     LOAD_RESULTS!$C$3= LISTS!$A$8,'10. Water_Pumping'!X35,
     LOAD_RESULTS!$C$3= LISTS!$A$9,'11. Thermal_Energy_Storage'!X35,
     LOAD_RESULTS!$C$3= LISTS!$A$10,'12. Street_Lighting'!X35,
LOAD_RESULTS!$C$3="MENU",0))*LOAD_RESULTS!$D$4*0.5
-(_xlfn.IFS(LOAD_RESULTS!$C$5= LISTS!$A$14,'1. PV_Systems'!X35,
     LOAD_RESULTS!$C$5= LISTS!$A$15,'2. PV_Rooftop'!X35,
     LOAD_RESULTS!$C$5= LISTS!$A$16,'3. Wind_Parks'!X35,
     LOAD_RESULTS!$C$5= LISTS!$A$17,'4. Biomass'!X35,
     LOAD_RESULTS!$C$5="MENU",0))*LOAD_RESULTS!$D$6*0.5</f>
        <v>0</v>
      </c>
      <c r="AG35" s="20" cm="1">
        <f t="array" ref="AG35">(_xlfn.IFS(LOAD_RESULTS!$C$3= LISTS!$A$2,'1. Domestic'!Y35,
     LOAD_RESULTS!$C$3= LISTS!$A$3,'3. Small_Commercial'!Y35,
     LOAD_RESULTS!$C$3= LISTS!$A$4,'4.Large_Commercial_Shops-Stores'!Y35,
     LOAD_RESULTS!$C$3= LISTS!$A$5,'5. Large_Commercial_Hotels'!Y35,
     LOAD_RESULTS!$C$3= LISTS!$A$6,'6. Small_Industrial'!Y35,
     LOAD_RESULTS!$C$3= LISTS!$A$7,'7. Large_Industrial'!Y35,
     LOAD_RESULTS!$C$3= LISTS!$A$8,'10. Water_Pumping'!Y35,
     LOAD_RESULTS!$C$3= LISTS!$A$9,'11. Thermal_Energy_Storage'!Y35,
     LOAD_RESULTS!$C$3= LISTS!$A$10,'12. Street_Lighting'!Y35,
LOAD_RESULTS!$C$3="MENU",0))*LOAD_RESULTS!$D$4*0.5
-(_xlfn.IFS(LOAD_RESULTS!$C$5= LISTS!$A$14,'1. PV_Systems'!Y35,
     LOAD_RESULTS!$C$5= LISTS!$A$15,'2. PV_Rooftop'!Y35,
     LOAD_RESULTS!$C$5= LISTS!$A$16,'3. Wind_Parks'!Y35,
     LOAD_RESULTS!$C$5= LISTS!$A$17,'4. Biomass'!Y35,
     LOAD_RESULTS!$C$5="MENU",0))*LOAD_RESULTS!$D$6*0.5</f>
        <v>0</v>
      </c>
      <c r="AI35" s="57"/>
      <c r="AJ35" s="20"/>
      <c r="AK35" s="20"/>
      <c r="AL35" s="20"/>
      <c r="AM35" s="20"/>
      <c r="AN35" s="20"/>
      <c r="AO35" s="20"/>
      <c r="AP35" s="20"/>
      <c r="AQ35" s="20"/>
      <c r="AS35" s="57"/>
      <c r="AT35" s="21"/>
      <c r="AU35" s="21"/>
      <c r="AX35" s="58">
        <v>0.66666666666666663</v>
      </c>
      <c r="AY35" s="19" t="e">
        <f t="shared" si="0"/>
        <v>#N/A</v>
      </c>
      <c r="AZ35" s="19" t="e" cm="1">
        <f t="array" ref="AZ35">(_xlfn.IFS(LOAD_RESULTS!$D$7="January",J35,
LOAD_RESULTS!$D$7="February",L35,
LOAD_RESULTS!$D$7="March",N35,
LOAD_RESULTS!$D$7="April",P35,
LOAD_RESULTS!$D$7="May",R35,
LOAD_RESULTS!$D$7="June",T35,
LOAD_RESULTS!$D$7="July",V35,
LOAD_RESULTS!$D$7="August",X35,
LOAD_RESULTS!$D$7="September",Z35,
LOAD_RESULTS!$D$7="October",AB35,
LOAD_RESULTS!$D$7="November",AD35,
LOAD_RESULTS!$D$7="December",AF35))</f>
        <v>#N/A</v>
      </c>
      <c r="BA35" s="19" t="e" cm="1">
        <f t="array" ref="BA35">(_xlfn.IFS(LOAD_RESULTS!$D$7="January",K35,
LOAD_RESULTS!$D$7="February",M35,
LOAD_RESULTS!$D$7="March",O35,
LOAD_RESULTS!$D$7="April",Q35,
LOAD_RESULTS!$D$7="May",S35,
LOAD_RESULTS!$D$7="June",U35,
LOAD_RESULTS!$D$7="July",W35,
LOAD_RESULTS!$D$7="August",Y35,
LOAD_RESULTS!$D$7="September",AA35,
LOAD_RESULTS!$D$7="October",AC35,
LOAD_RESULTS!$D$7="November",AE35,
LOAD_RESULTS!$D$7="December",AG35))</f>
        <v>#N/A</v>
      </c>
      <c r="BB35" s="19" t="e">
        <f t="shared" si="1"/>
        <v>#N/A</v>
      </c>
      <c r="BC35" s="19" t="e">
        <f t="shared" si="2"/>
        <v>#N/A</v>
      </c>
    </row>
    <row r="36" spans="1:55" x14ac:dyDescent="0.3">
      <c r="A36" s="60">
        <v>45658</v>
      </c>
      <c r="B36" s="61" t="s">
        <v>4</v>
      </c>
      <c r="C36" s="61" t="s">
        <v>108</v>
      </c>
      <c r="D36" s="61" t="s">
        <v>6</v>
      </c>
      <c r="E36" s="61" t="s">
        <v>49</v>
      </c>
      <c r="F36" s="61">
        <v>0.70833333333333337</v>
      </c>
      <c r="G36" s="62">
        <v>0</v>
      </c>
      <c r="I36" s="40">
        <v>0.70833333333333337</v>
      </c>
      <c r="J36" s="20" cm="1">
        <f t="array" ref="J36">(_xlfn.IFS(LOAD_RESULTS!$C$3= LISTS!$A$2,'1. Domestic'!B36,
     LOAD_RESULTS!$C$3= LISTS!$A$3,'3. Small_Commercial'!B36,
     LOAD_RESULTS!$C$3= LISTS!$A$4,'4.Large_Commercial_Shops-Stores'!B36,
     LOAD_RESULTS!$C$3= LISTS!$A$5,'5. Large_Commercial_Hotels'!B36,
     LOAD_RESULTS!$C$3= LISTS!$A$6,'6. Small_Industrial'!B36,
     LOAD_RESULTS!$C$3= LISTS!$A$7,'7. Large_Industrial'!B36,
     LOAD_RESULTS!$C$3= LISTS!$A$8,'10. Water_Pumping'!B36,
     LOAD_RESULTS!$C$3= LISTS!$A$9,'11. Thermal_Energy_Storage'!B36,
     LOAD_RESULTS!$C$3= LISTS!$A$10,'12. Street_Lighting'!B36,
LOAD_RESULTS!$C$3="MENU",0))*LOAD_RESULTS!$D$4*0.5
-(_xlfn.IFS(LOAD_RESULTS!$C$5= LISTS!$A$14,'1. PV_Systems'!B36,
     LOAD_RESULTS!$C$5= LISTS!$A$15,'2. PV_Rooftop'!B36,
     LOAD_RESULTS!$C$5= LISTS!$A$16,'3. Wind_Parks'!B36,
     LOAD_RESULTS!$C$5= LISTS!$A$17,'4. Biomass'!B36,
     LOAD_RESULTS!$C$5="MENU",0))*LOAD_RESULTS!$D$6*0.5</f>
        <v>0</v>
      </c>
      <c r="K36" s="20" cm="1">
        <f t="array" ref="K36">(_xlfn.IFS(LOAD_RESULTS!$C$3= LISTS!$A$2,'1. Domestic'!C36,
     LOAD_RESULTS!$C$3= LISTS!$A$3,'3. Small_Commercial'!C36,
     LOAD_RESULTS!$C$3= LISTS!$A$4,'4.Large_Commercial_Shops-Stores'!C36,
     LOAD_RESULTS!$C$3= LISTS!$A$5,'5. Large_Commercial_Hotels'!C36,
     LOAD_RESULTS!$C$3= LISTS!$A$6,'6. Small_Industrial'!C36,
     LOAD_RESULTS!$C$3= LISTS!$A$7,'7. Large_Industrial'!C36,
     LOAD_RESULTS!$C$3= LISTS!$A$8,'10. Water_Pumping'!C36,
     LOAD_RESULTS!$C$3= LISTS!$A$9,'11. Thermal_Energy_Storage'!C36,
     LOAD_RESULTS!$C$3= LISTS!$A$10,'12. Street_Lighting'!C36,
LOAD_RESULTS!$C$3="MENU",0))*LOAD_RESULTS!$D$4*0.5
-(_xlfn.IFS(LOAD_RESULTS!$C$5= LISTS!$A$14,'1. PV_Systems'!C36,
     LOAD_RESULTS!$C$5= LISTS!$A$15,'2. PV_Rooftop'!C36,
     LOAD_RESULTS!$C$5= LISTS!$A$16,'3. Wind_Parks'!C36,
     LOAD_RESULTS!$C$5= LISTS!$A$17,'4. Biomass'!C36,
     LOAD_RESULTS!$C$5="MENU",0))*LOAD_RESULTS!$D$6*0.5</f>
        <v>0</v>
      </c>
      <c r="L36" s="20" cm="1">
        <f t="array" ref="L36">(_xlfn.IFS(LOAD_RESULTS!$C$3= LISTS!$A$2,'1. Domestic'!D36,
     LOAD_RESULTS!$C$3= LISTS!$A$3,'3. Small_Commercial'!D36,
     LOAD_RESULTS!$C$3= LISTS!$A$4,'4.Large_Commercial_Shops-Stores'!D36,
     LOAD_RESULTS!$C$3= LISTS!$A$5,'5. Large_Commercial_Hotels'!D36,
     LOAD_RESULTS!$C$3= LISTS!$A$6,'6. Small_Industrial'!D36,
     LOAD_RESULTS!$C$3= LISTS!$A$7,'7. Large_Industrial'!D36,
     LOAD_RESULTS!$C$3= LISTS!$A$8,'10. Water_Pumping'!D36,
     LOAD_RESULTS!$C$3= LISTS!$A$9,'11. Thermal_Energy_Storage'!D36,
     LOAD_RESULTS!$C$3= LISTS!$A$10,'12. Street_Lighting'!D36,
LOAD_RESULTS!$C$3="MENU",0))*LOAD_RESULTS!$D$4*0.5
-(_xlfn.IFS(LOAD_RESULTS!$C$5= LISTS!$A$14,'1. PV_Systems'!D36,
     LOAD_RESULTS!$C$5= LISTS!$A$15,'2. PV_Rooftop'!D36,
     LOAD_RESULTS!$C$5= LISTS!$A$16,'3. Wind_Parks'!D36,
     LOAD_RESULTS!$C$5= LISTS!$A$17,'4. Biomass'!D36,
     LOAD_RESULTS!$C$5="MENU",0))*LOAD_RESULTS!$D$6*0.5</f>
        <v>0</v>
      </c>
      <c r="M36" s="20" cm="1">
        <f t="array" ref="M36">(_xlfn.IFS(LOAD_RESULTS!$C$3= LISTS!$A$2,'1. Domestic'!E36,
     LOAD_RESULTS!$C$3= LISTS!$A$3,'3. Small_Commercial'!E36,
     LOAD_RESULTS!$C$3= LISTS!$A$4,'4.Large_Commercial_Shops-Stores'!E36,
     LOAD_RESULTS!$C$3= LISTS!$A$5,'5. Large_Commercial_Hotels'!E36,
     LOAD_RESULTS!$C$3= LISTS!$A$6,'6. Small_Industrial'!E36,
     LOAD_RESULTS!$C$3= LISTS!$A$7,'7. Large_Industrial'!E36,
     LOAD_RESULTS!$C$3= LISTS!$A$8,'10. Water_Pumping'!E36,
     LOAD_RESULTS!$C$3= LISTS!$A$9,'11. Thermal_Energy_Storage'!E36,
     LOAD_RESULTS!$C$3= LISTS!$A$10,'12. Street_Lighting'!E36,
LOAD_RESULTS!$C$3="MENU",0))*LOAD_RESULTS!$D$4*0.5
-(_xlfn.IFS(LOAD_RESULTS!$C$5= LISTS!$A$14,'1. PV_Systems'!E36,
     LOAD_RESULTS!$C$5= LISTS!$A$15,'2. PV_Rooftop'!E36,
     LOAD_RESULTS!$C$5= LISTS!$A$16,'3. Wind_Parks'!E36,
     LOAD_RESULTS!$C$5= LISTS!$A$17,'4. Biomass'!E36,
     LOAD_RESULTS!$C$5="MENU",0))*LOAD_RESULTS!$D$6*0.5</f>
        <v>0</v>
      </c>
      <c r="N36" s="20" cm="1">
        <f t="array" ref="N36">(_xlfn.IFS(LOAD_RESULTS!$C$3= LISTS!$A$2,'1. Domestic'!F36,
     LOAD_RESULTS!$C$3= LISTS!$A$3,'3. Small_Commercial'!F36,
     LOAD_RESULTS!$C$3= LISTS!$A$4,'4.Large_Commercial_Shops-Stores'!F36,
     LOAD_RESULTS!$C$3= LISTS!$A$5,'5. Large_Commercial_Hotels'!F36,
     LOAD_RESULTS!$C$3= LISTS!$A$6,'6. Small_Industrial'!F36,
     LOAD_RESULTS!$C$3= LISTS!$A$7,'7. Large_Industrial'!F36,
     LOAD_RESULTS!$C$3= LISTS!$A$8,'10. Water_Pumping'!F36,
     LOAD_RESULTS!$C$3= LISTS!$A$9,'11. Thermal_Energy_Storage'!F36,
     LOAD_RESULTS!$C$3= LISTS!$A$10,'12. Street_Lighting'!F36,
LOAD_RESULTS!$C$3="MENU",0))*LOAD_RESULTS!$D$4*0.5
-(_xlfn.IFS(LOAD_RESULTS!$C$5= LISTS!$A$14,'1. PV_Systems'!F36,
     LOAD_RESULTS!$C$5= LISTS!$A$15,'2. PV_Rooftop'!F36,
     LOAD_RESULTS!$C$5= LISTS!$A$16,'3. Wind_Parks'!F36,
     LOAD_RESULTS!$C$5= LISTS!$A$17,'4. Biomass'!F36,
     LOAD_RESULTS!$C$5="MENU",0))*LOAD_RESULTS!$D$6*0.5</f>
        <v>0</v>
      </c>
      <c r="O36" s="20" cm="1">
        <f t="array" ref="O36">(_xlfn.IFS(LOAD_RESULTS!$C$3= LISTS!$A$2,'1. Domestic'!G36,
     LOAD_RESULTS!$C$3= LISTS!$A$3,'3. Small_Commercial'!G36,
     LOAD_RESULTS!$C$3= LISTS!$A$4,'4.Large_Commercial_Shops-Stores'!G36,
     LOAD_RESULTS!$C$3= LISTS!$A$5,'5. Large_Commercial_Hotels'!G36,
     LOAD_RESULTS!$C$3= LISTS!$A$6,'6. Small_Industrial'!G36,
     LOAD_RESULTS!$C$3= LISTS!$A$7,'7. Large_Industrial'!G36,
     LOAD_RESULTS!$C$3= LISTS!$A$8,'10. Water_Pumping'!G36,
     LOAD_RESULTS!$C$3= LISTS!$A$9,'11. Thermal_Energy_Storage'!G36,
     LOAD_RESULTS!$C$3= LISTS!$A$10,'12. Street_Lighting'!G36,
LOAD_RESULTS!$C$3="MENU",0))*LOAD_RESULTS!$D$4*0.5
-(_xlfn.IFS(LOAD_RESULTS!$C$5= LISTS!$A$14,'1. PV_Systems'!G36,
     LOAD_RESULTS!$C$5= LISTS!$A$15,'2. PV_Rooftop'!G36,
     LOAD_RESULTS!$C$5= LISTS!$A$16,'3. Wind_Parks'!G36,
     LOAD_RESULTS!$C$5= LISTS!$A$17,'4. Biomass'!G36,
     LOAD_RESULTS!$C$5="MENU",0))*LOAD_RESULTS!$D$6*0.5</f>
        <v>0</v>
      </c>
      <c r="P36" s="20" cm="1">
        <f t="array" ref="P36">(_xlfn.IFS(LOAD_RESULTS!$C$3= LISTS!$A$2,'1. Domestic'!H36,
     LOAD_RESULTS!$C$3= LISTS!$A$3,'3. Small_Commercial'!H36,
     LOAD_RESULTS!$C$3= LISTS!$A$4,'4.Large_Commercial_Shops-Stores'!H36,
     LOAD_RESULTS!$C$3= LISTS!$A$5,'5. Large_Commercial_Hotels'!H36,
     LOAD_RESULTS!$C$3= LISTS!$A$6,'6. Small_Industrial'!H36,
     LOAD_RESULTS!$C$3= LISTS!$A$7,'7. Large_Industrial'!H36,
     LOAD_RESULTS!$C$3= LISTS!$A$8,'10. Water_Pumping'!H36,
     LOAD_RESULTS!$C$3= LISTS!$A$9,'11. Thermal_Energy_Storage'!H36,
     LOAD_RESULTS!$C$3= LISTS!$A$10,'12. Street_Lighting'!H36,
LOAD_RESULTS!$C$3="MENU",0))*LOAD_RESULTS!$D$4*0.5
-(_xlfn.IFS(LOAD_RESULTS!$C$5= LISTS!$A$14,'1. PV_Systems'!H36,
     LOAD_RESULTS!$C$5= LISTS!$A$15,'2. PV_Rooftop'!H36,
     LOAD_RESULTS!$C$5= LISTS!$A$16,'3. Wind_Parks'!H36,
     LOAD_RESULTS!$C$5= LISTS!$A$17,'4. Biomass'!H36,
     LOAD_RESULTS!$C$5="MENU",0))*LOAD_RESULTS!$D$6*0.5</f>
        <v>0</v>
      </c>
      <c r="Q36" s="20" cm="1">
        <f t="array" ref="Q36">(_xlfn.IFS(LOAD_RESULTS!$C$3= LISTS!$A$2,'1. Domestic'!I36,
     LOAD_RESULTS!$C$3= LISTS!$A$3,'3. Small_Commercial'!I36,
     LOAD_RESULTS!$C$3= LISTS!$A$4,'4.Large_Commercial_Shops-Stores'!I36,
     LOAD_RESULTS!$C$3= LISTS!$A$5,'5. Large_Commercial_Hotels'!I36,
     LOAD_RESULTS!$C$3= LISTS!$A$6,'6. Small_Industrial'!I36,
     LOAD_RESULTS!$C$3= LISTS!$A$7,'7. Large_Industrial'!I36,
     LOAD_RESULTS!$C$3= LISTS!$A$8,'10. Water_Pumping'!I36,
     LOAD_RESULTS!$C$3= LISTS!$A$9,'11. Thermal_Energy_Storage'!I36,
     LOAD_RESULTS!$C$3= LISTS!$A$10,'12. Street_Lighting'!I36,
LOAD_RESULTS!$C$3="MENU",0))*LOAD_RESULTS!$D$4*0.5
-(_xlfn.IFS(LOAD_RESULTS!$C$5= LISTS!$A$14,'1. PV_Systems'!I36,
     LOAD_RESULTS!$C$5= LISTS!$A$15,'2. PV_Rooftop'!I36,
     LOAD_RESULTS!$C$5= LISTS!$A$16,'3. Wind_Parks'!I36,
     LOAD_RESULTS!$C$5= LISTS!$A$17,'4. Biomass'!I36,
     LOAD_RESULTS!$C$5="MENU",0))*LOAD_RESULTS!$D$6*0.5</f>
        <v>0</v>
      </c>
      <c r="R36" s="20" cm="1">
        <f t="array" ref="R36">(_xlfn.IFS(LOAD_RESULTS!$C$3= LISTS!$A$2,'1. Domestic'!J36,
     LOAD_RESULTS!$C$3= LISTS!$A$3,'3. Small_Commercial'!J36,
     LOAD_RESULTS!$C$3= LISTS!$A$4,'4.Large_Commercial_Shops-Stores'!J36,
     LOAD_RESULTS!$C$3= LISTS!$A$5,'5. Large_Commercial_Hotels'!J36,
     LOAD_RESULTS!$C$3= LISTS!$A$6,'6. Small_Industrial'!J36,
     LOAD_RESULTS!$C$3= LISTS!$A$7,'7. Large_Industrial'!J36,
     LOAD_RESULTS!$C$3= LISTS!$A$8,'10. Water_Pumping'!J36,
     LOAD_RESULTS!$C$3= LISTS!$A$9,'11. Thermal_Energy_Storage'!J36,
     LOAD_RESULTS!$C$3= LISTS!$A$10,'12. Street_Lighting'!J36,
LOAD_RESULTS!$C$3="MENU",0))*LOAD_RESULTS!$D$4*0.5
-(_xlfn.IFS(LOAD_RESULTS!$C$5= LISTS!$A$14,'1. PV_Systems'!J36,
     LOAD_RESULTS!$C$5= LISTS!$A$15,'2. PV_Rooftop'!J36,
     LOAD_RESULTS!$C$5= LISTS!$A$16,'3. Wind_Parks'!J36,
     LOAD_RESULTS!$C$5= LISTS!$A$17,'4. Biomass'!J36,
     LOAD_RESULTS!$C$5="MENU",0))*LOAD_RESULTS!$D$6*0.5</f>
        <v>0</v>
      </c>
      <c r="S36" s="20" cm="1">
        <f t="array" ref="S36">(_xlfn.IFS(LOAD_RESULTS!$C$3= LISTS!$A$2,'1. Domestic'!K36,
     LOAD_RESULTS!$C$3= LISTS!$A$3,'3. Small_Commercial'!K36,
     LOAD_RESULTS!$C$3= LISTS!$A$4,'4.Large_Commercial_Shops-Stores'!K36,
     LOAD_RESULTS!$C$3= LISTS!$A$5,'5. Large_Commercial_Hotels'!K36,
     LOAD_RESULTS!$C$3= LISTS!$A$6,'6. Small_Industrial'!K36,
     LOAD_RESULTS!$C$3= LISTS!$A$7,'7. Large_Industrial'!K36,
     LOAD_RESULTS!$C$3= LISTS!$A$8,'10. Water_Pumping'!K36,
     LOAD_RESULTS!$C$3= LISTS!$A$9,'11. Thermal_Energy_Storage'!K36,
     LOAD_RESULTS!$C$3= LISTS!$A$10,'12. Street_Lighting'!K36,
LOAD_RESULTS!$C$3="MENU",0))*LOAD_RESULTS!$D$4*0.5
-(_xlfn.IFS(LOAD_RESULTS!$C$5= LISTS!$A$14,'1. PV_Systems'!K36,
     LOAD_RESULTS!$C$5= LISTS!$A$15,'2. PV_Rooftop'!K36,
     LOAD_RESULTS!$C$5= LISTS!$A$16,'3. Wind_Parks'!K36,
     LOAD_RESULTS!$C$5= LISTS!$A$17,'4. Biomass'!K36,
     LOAD_RESULTS!$C$5="MENU",0))*LOAD_RESULTS!$D$6*0.5</f>
        <v>0</v>
      </c>
      <c r="T36" s="20" cm="1">
        <f t="array" ref="T36">(_xlfn.IFS(LOAD_RESULTS!$C$3= LISTS!$A$2,'1. Domestic'!L36,
     LOAD_RESULTS!$C$3= LISTS!$A$3,'3. Small_Commercial'!L36,
     LOAD_RESULTS!$C$3= LISTS!$A$4,'4.Large_Commercial_Shops-Stores'!L36,
     LOAD_RESULTS!$C$3= LISTS!$A$5,'5. Large_Commercial_Hotels'!L36,
     LOAD_RESULTS!$C$3= LISTS!$A$6,'6. Small_Industrial'!L36,
     LOAD_RESULTS!$C$3= LISTS!$A$7,'7. Large_Industrial'!L36,
     LOAD_RESULTS!$C$3= LISTS!$A$8,'10. Water_Pumping'!L36,
     LOAD_RESULTS!$C$3= LISTS!$A$9,'11. Thermal_Energy_Storage'!L36,
     LOAD_RESULTS!$C$3= LISTS!$A$10,'12. Street_Lighting'!L36,
LOAD_RESULTS!$C$3="MENU",0))*LOAD_RESULTS!$D$4*0.5
-(_xlfn.IFS(LOAD_RESULTS!$C$5= LISTS!$A$14,'1. PV_Systems'!L36,
     LOAD_RESULTS!$C$5= LISTS!$A$15,'2. PV_Rooftop'!L36,
     LOAD_RESULTS!$C$5= LISTS!$A$16,'3. Wind_Parks'!L36,
     LOAD_RESULTS!$C$5= LISTS!$A$17,'4. Biomass'!L36,
     LOAD_RESULTS!$C$5="MENU",0))*LOAD_RESULTS!$D$6*0.5</f>
        <v>0</v>
      </c>
      <c r="U36" s="20" cm="1">
        <f t="array" ref="U36">(_xlfn.IFS(LOAD_RESULTS!$C$3= LISTS!$A$2,'1. Domestic'!M36,
     LOAD_RESULTS!$C$3= LISTS!$A$3,'3. Small_Commercial'!M36,
     LOAD_RESULTS!$C$3= LISTS!$A$4,'4.Large_Commercial_Shops-Stores'!M36,
     LOAD_RESULTS!$C$3= LISTS!$A$5,'5. Large_Commercial_Hotels'!M36,
     LOAD_RESULTS!$C$3= LISTS!$A$6,'6. Small_Industrial'!M36,
     LOAD_RESULTS!$C$3= LISTS!$A$7,'7. Large_Industrial'!M36,
     LOAD_RESULTS!$C$3= LISTS!$A$8,'10. Water_Pumping'!M36,
     LOAD_RESULTS!$C$3= LISTS!$A$9,'11. Thermal_Energy_Storage'!M36,
     LOAD_RESULTS!$C$3= LISTS!$A$10,'12. Street_Lighting'!M36,
LOAD_RESULTS!$C$3="MENU",0))*LOAD_RESULTS!$D$4*0.5
-(_xlfn.IFS(LOAD_RESULTS!$C$5= LISTS!$A$14,'1. PV_Systems'!M36,
     LOAD_RESULTS!$C$5= LISTS!$A$15,'2. PV_Rooftop'!M36,
     LOAD_RESULTS!$C$5= LISTS!$A$16,'3. Wind_Parks'!M36,
     LOAD_RESULTS!$C$5= LISTS!$A$17,'4. Biomass'!M36,
     LOAD_RESULTS!$C$5="MENU",0))*LOAD_RESULTS!$D$6*0.5</f>
        <v>0</v>
      </c>
      <c r="V36" s="20" cm="1">
        <f t="array" ref="V36">(_xlfn.IFS(LOAD_RESULTS!$C$3= LISTS!$A$2,'1. Domestic'!N36,
     LOAD_RESULTS!$C$3= LISTS!$A$3,'3. Small_Commercial'!N36,
     LOAD_RESULTS!$C$3= LISTS!$A$4,'4.Large_Commercial_Shops-Stores'!N36,
     LOAD_RESULTS!$C$3= LISTS!$A$5,'5. Large_Commercial_Hotels'!N36,
     LOAD_RESULTS!$C$3= LISTS!$A$6,'6. Small_Industrial'!N36,
     LOAD_RESULTS!$C$3= LISTS!$A$7,'7. Large_Industrial'!N36,
     LOAD_RESULTS!$C$3= LISTS!$A$8,'10. Water_Pumping'!N36,
     LOAD_RESULTS!$C$3= LISTS!$A$9,'11. Thermal_Energy_Storage'!N36,
     LOAD_RESULTS!$C$3= LISTS!$A$10,'12. Street_Lighting'!N36,
LOAD_RESULTS!$C$3="MENU",0))*LOAD_RESULTS!$D$4*0.5
-(_xlfn.IFS(LOAD_RESULTS!$C$5= LISTS!$A$14,'1. PV_Systems'!N36,
     LOAD_RESULTS!$C$5= LISTS!$A$15,'2. PV_Rooftop'!N36,
     LOAD_RESULTS!$C$5= LISTS!$A$16,'3. Wind_Parks'!N36,
     LOAD_RESULTS!$C$5= LISTS!$A$17,'4. Biomass'!N36,
     LOAD_RESULTS!$C$5="MENU",0))*LOAD_RESULTS!$D$6*0.5</f>
        <v>0</v>
      </c>
      <c r="W36" s="20" cm="1">
        <f t="array" ref="W36">(_xlfn.IFS(LOAD_RESULTS!$C$3= LISTS!$A$2,'1. Domestic'!O36,
     LOAD_RESULTS!$C$3= LISTS!$A$3,'3. Small_Commercial'!O36,
     LOAD_RESULTS!$C$3= LISTS!$A$4,'4.Large_Commercial_Shops-Stores'!O36,
     LOAD_RESULTS!$C$3= LISTS!$A$5,'5. Large_Commercial_Hotels'!O36,
     LOAD_RESULTS!$C$3= LISTS!$A$6,'6. Small_Industrial'!O36,
     LOAD_RESULTS!$C$3= LISTS!$A$7,'7. Large_Industrial'!O36,
     LOAD_RESULTS!$C$3= LISTS!$A$8,'10. Water_Pumping'!O36,
     LOAD_RESULTS!$C$3= LISTS!$A$9,'11. Thermal_Energy_Storage'!O36,
     LOAD_RESULTS!$C$3= LISTS!$A$10,'12. Street_Lighting'!O36,
LOAD_RESULTS!$C$3="MENU",0))*LOAD_RESULTS!$D$4*0.5
-(_xlfn.IFS(LOAD_RESULTS!$C$5= LISTS!$A$14,'1. PV_Systems'!O36,
     LOAD_RESULTS!$C$5= LISTS!$A$15,'2. PV_Rooftop'!O36,
     LOAD_RESULTS!$C$5= LISTS!$A$16,'3. Wind_Parks'!O36,
     LOAD_RESULTS!$C$5= LISTS!$A$17,'4. Biomass'!O36,
     LOAD_RESULTS!$C$5="MENU",0))*LOAD_RESULTS!$D$6*0.5</f>
        <v>0</v>
      </c>
      <c r="X36" s="20" cm="1">
        <f t="array" ref="X36">(_xlfn.IFS(LOAD_RESULTS!$C$3= LISTS!$A$2,'1. Domestic'!P36,
     LOAD_RESULTS!$C$3= LISTS!$A$3,'3. Small_Commercial'!P36,
     LOAD_RESULTS!$C$3= LISTS!$A$4,'4.Large_Commercial_Shops-Stores'!P36,
     LOAD_RESULTS!$C$3= LISTS!$A$5,'5. Large_Commercial_Hotels'!P36,
     LOAD_RESULTS!$C$3= LISTS!$A$6,'6. Small_Industrial'!P36,
     LOAD_RESULTS!$C$3= LISTS!$A$7,'7. Large_Industrial'!P36,
     LOAD_RESULTS!$C$3= LISTS!$A$8,'10. Water_Pumping'!P36,
     LOAD_RESULTS!$C$3= LISTS!$A$9,'11. Thermal_Energy_Storage'!P36,
     LOAD_RESULTS!$C$3= LISTS!$A$10,'12. Street_Lighting'!P36,
LOAD_RESULTS!$C$3="MENU",0))*LOAD_RESULTS!$D$4*0.5
-(_xlfn.IFS(LOAD_RESULTS!$C$5= LISTS!$A$14,'1. PV_Systems'!P36,
     LOAD_RESULTS!$C$5= LISTS!$A$15,'2. PV_Rooftop'!P36,
     LOAD_RESULTS!$C$5= LISTS!$A$16,'3. Wind_Parks'!P36,
     LOAD_RESULTS!$C$5= LISTS!$A$17,'4. Biomass'!P36,
     LOAD_RESULTS!$C$5="MENU",0))*LOAD_RESULTS!$D$6*0.5</f>
        <v>0</v>
      </c>
      <c r="Y36" s="20" cm="1">
        <f t="array" ref="Y36">(_xlfn.IFS(LOAD_RESULTS!$C$3= LISTS!$A$2,'1. Domestic'!Q36,
     LOAD_RESULTS!$C$3= LISTS!$A$3,'3. Small_Commercial'!Q36,
     LOAD_RESULTS!$C$3= LISTS!$A$4,'4.Large_Commercial_Shops-Stores'!Q36,
     LOAD_RESULTS!$C$3= LISTS!$A$5,'5. Large_Commercial_Hotels'!Q36,
     LOAD_RESULTS!$C$3= LISTS!$A$6,'6. Small_Industrial'!Q36,
     LOAD_RESULTS!$C$3= LISTS!$A$7,'7. Large_Industrial'!Q36,
     LOAD_RESULTS!$C$3= LISTS!$A$8,'10. Water_Pumping'!Q36,
     LOAD_RESULTS!$C$3= LISTS!$A$9,'11. Thermal_Energy_Storage'!Q36,
     LOAD_RESULTS!$C$3= LISTS!$A$10,'12. Street_Lighting'!Q36,
LOAD_RESULTS!$C$3="MENU",0))*LOAD_RESULTS!$D$4*0.5
-(_xlfn.IFS(LOAD_RESULTS!$C$5= LISTS!$A$14,'1. PV_Systems'!Q36,
     LOAD_RESULTS!$C$5= LISTS!$A$15,'2. PV_Rooftop'!Q36,
     LOAD_RESULTS!$C$5= LISTS!$A$16,'3. Wind_Parks'!Q36,
     LOAD_RESULTS!$C$5= LISTS!$A$17,'4. Biomass'!Q36,
     LOAD_RESULTS!$C$5="MENU",0))*LOAD_RESULTS!$D$6*0.5</f>
        <v>0</v>
      </c>
      <c r="Z36" s="20" cm="1">
        <f t="array" ref="Z36">(_xlfn.IFS(LOAD_RESULTS!$C$3= LISTS!$A$2,'1. Domestic'!R36,
     LOAD_RESULTS!$C$3= LISTS!$A$3,'3. Small_Commercial'!R36,
     LOAD_RESULTS!$C$3= LISTS!$A$4,'4.Large_Commercial_Shops-Stores'!R36,
     LOAD_RESULTS!$C$3= LISTS!$A$5,'5. Large_Commercial_Hotels'!R36,
     LOAD_RESULTS!$C$3= LISTS!$A$6,'6. Small_Industrial'!R36,
     LOAD_RESULTS!$C$3= LISTS!$A$7,'7. Large_Industrial'!R36,
     LOAD_RESULTS!$C$3= LISTS!$A$8,'10. Water_Pumping'!R36,
     LOAD_RESULTS!$C$3= LISTS!$A$9,'11. Thermal_Energy_Storage'!R36,
     LOAD_RESULTS!$C$3= LISTS!$A$10,'12. Street_Lighting'!R36,
LOAD_RESULTS!$C$3="MENU",0))*LOAD_RESULTS!$D$4*0.5
-(_xlfn.IFS(LOAD_RESULTS!$C$5= LISTS!$A$14,'1. PV_Systems'!R36,
     LOAD_RESULTS!$C$5= LISTS!$A$15,'2. PV_Rooftop'!R36,
     LOAD_RESULTS!$C$5= LISTS!$A$16,'3. Wind_Parks'!R36,
     LOAD_RESULTS!$C$5= LISTS!$A$17,'4. Biomass'!R36,
     LOAD_RESULTS!$C$5="MENU",0))*LOAD_RESULTS!$D$6*0.5</f>
        <v>0</v>
      </c>
      <c r="AA36" s="20" cm="1">
        <f t="array" ref="AA36">(_xlfn.IFS(LOAD_RESULTS!$C$3= LISTS!$A$2,'1. Domestic'!S36,
     LOAD_RESULTS!$C$3= LISTS!$A$3,'3. Small_Commercial'!S36,
     LOAD_RESULTS!$C$3= LISTS!$A$4,'4.Large_Commercial_Shops-Stores'!S36,
     LOAD_RESULTS!$C$3= LISTS!$A$5,'5. Large_Commercial_Hotels'!S36,
     LOAD_RESULTS!$C$3= LISTS!$A$6,'6. Small_Industrial'!S36,
     LOAD_RESULTS!$C$3= LISTS!$A$7,'7. Large_Industrial'!S36,
     LOAD_RESULTS!$C$3= LISTS!$A$8,'10. Water_Pumping'!S36,
     LOAD_RESULTS!$C$3= LISTS!$A$9,'11. Thermal_Energy_Storage'!S36,
     LOAD_RESULTS!$C$3= LISTS!$A$10,'12. Street_Lighting'!S36,
LOAD_RESULTS!$C$3="MENU",0))*LOAD_RESULTS!$D$4*0.5
-(_xlfn.IFS(LOAD_RESULTS!$C$5= LISTS!$A$14,'1. PV_Systems'!S36,
     LOAD_RESULTS!$C$5= LISTS!$A$15,'2. PV_Rooftop'!S36,
     LOAD_RESULTS!$C$5= LISTS!$A$16,'3. Wind_Parks'!S36,
     LOAD_RESULTS!$C$5= LISTS!$A$17,'4. Biomass'!S36,
     LOAD_RESULTS!$C$5="MENU",0))*LOAD_RESULTS!$D$6*0.5</f>
        <v>0</v>
      </c>
      <c r="AB36" s="20" cm="1">
        <f t="array" ref="AB36">(_xlfn.IFS(LOAD_RESULTS!$C$3= LISTS!$A$2,'1. Domestic'!T36,
     LOAD_RESULTS!$C$3= LISTS!$A$3,'3. Small_Commercial'!T36,
     LOAD_RESULTS!$C$3= LISTS!$A$4,'4.Large_Commercial_Shops-Stores'!T36,
     LOAD_RESULTS!$C$3= LISTS!$A$5,'5. Large_Commercial_Hotels'!T36,
     LOAD_RESULTS!$C$3= LISTS!$A$6,'6. Small_Industrial'!T36,
     LOAD_RESULTS!$C$3= LISTS!$A$7,'7. Large_Industrial'!T36,
     LOAD_RESULTS!$C$3= LISTS!$A$8,'10. Water_Pumping'!T36,
     LOAD_RESULTS!$C$3= LISTS!$A$9,'11. Thermal_Energy_Storage'!T36,
     LOAD_RESULTS!$C$3= LISTS!$A$10,'12. Street_Lighting'!T36,
LOAD_RESULTS!$C$3="MENU",0))*LOAD_RESULTS!$D$4*0.5
-(_xlfn.IFS(LOAD_RESULTS!$C$5= LISTS!$A$14,'1. PV_Systems'!T36,
     LOAD_RESULTS!$C$5= LISTS!$A$15,'2. PV_Rooftop'!T36,
     LOAD_RESULTS!$C$5= LISTS!$A$16,'3. Wind_Parks'!T36,
     LOAD_RESULTS!$C$5= LISTS!$A$17,'4. Biomass'!T36,
     LOAD_RESULTS!$C$5="MENU",0))*LOAD_RESULTS!$D$6*0.5</f>
        <v>0</v>
      </c>
      <c r="AC36" s="20" cm="1">
        <f t="array" ref="AC36">(_xlfn.IFS(LOAD_RESULTS!$C$3= LISTS!$A$2,'1. Domestic'!U36,
     LOAD_RESULTS!$C$3= LISTS!$A$3,'3. Small_Commercial'!U36,
     LOAD_RESULTS!$C$3= LISTS!$A$4,'4.Large_Commercial_Shops-Stores'!U36,
     LOAD_RESULTS!$C$3= LISTS!$A$5,'5. Large_Commercial_Hotels'!U36,
     LOAD_RESULTS!$C$3= LISTS!$A$6,'6. Small_Industrial'!U36,
     LOAD_RESULTS!$C$3= LISTS!$A$7,'7. Large_Industrial'!U36,
     LOAD_RESULTS!$C$3= LISTS!$A$8,'10. Water_Pumping'!U36,
     LOAD_RESULTS!$C$3= LISTS!$A$9,'11. Thermal_Energy_Storage'!U36,
     LOAD_RESULTS!$C$3= LISTS!$A$10,'12. Street_Lighting'!U36,
LOAD_RESULTS!$C$3="MENU",0))*LOAD_RESULTS!$D$4*0.5
-(_xlfn.IFS(LOAD_RESULTS!$C$5= LISTS!$A$14,'1. PV_Systems'!U36,
     LOAD_RESULTS!$C$5= LISTS!$A$15,'2. PV_Rooftop'!U36,
     LOAD_RESULTS!$C$5= LISTS!$A$16,'3. Wind_Parks'!U36,
     LOAD_RESULTS!$C$5= LISTS!$A$17,'4. Biomass'!U36,
     LOAD_RESULTS!$C$5="MENU",0))*LOAD_RESULTS!$D$6*0.5</f>
        <v>0</v>
      </c>
      <c r="AD36" s="20" cm="1">
        <f t="array" ref="AD36">(_xlfn.IFS(LOAD_RESULTS!$C$3= LISTS!$A$2,'1. Domestic'!V36,
     LOAD_RESULTS!$C$3= LISTS!$A$3,'3. Small_Commercial'!V36,
     LOAD_RESULTS!$C$3= LISTS!$A$4,'4.Large_Commercial_Shops-Stores'!V36,
     LOAD_RESULTS!$C$3= LISTS!$A$5,'5. Large_Commercial_Hotels'!V36,
     LOAD_RESULTS!$C$3= LISTS!$A$6,'6. Small_Industrial'!V36,
     LOAD_RESULTS!$C$3= LISTS!$A$7,'7. Large_Industrial'!V36,
     LOAD_RESULTS!$C$3= LISTS!$A$8,'10. Water_Pumping'!V36,
     LOAD_RESULTS!$C$3= LISTS!$A$9,'11. Thermal_Energy_Storage'!V36,
     LOAD_RESULTS!$C$3= LISTS!$A$10,'12. Street_Lighting'!V36,
LOAD_RESULTS!$C$3="MENU",0))*LOAD_RESULTS!$D$4*0.5
-(_xlfn.IFS(LOAD_RESULTS!$C$5= LISTS!$A$14,'1. PV_Systems'!V36,
     LOAD_RESULTS!$C$5= LISTS!$A$15,'2. PV_Rooftop'!V36,
     LOAD_RESULTS!$C$5= LISTS!$A$16,'3. Wind_Parks'!V36,
     LOAD_RESULTS!$C$5= LISTS!$A$17,'4. Biomass'!V36,
     LOAD_RESULTS!$C$5="MENU",0))*LOAD_RESULTS!$D$6*0.5</f>
        <v>0</v>
      </c>
      <c r="AE36" s="20" cm="1">
        <f t="array" ref="AE36">(_xlfn.IFS(LOAD_RESULTS!$C$3= LISTS!$A$2,'1. Domestic'!W36,
     LOAD_RESULTS!$C$3= LISTS!$A$3,'3. Small_Commercial'!W36,
     LOAD_RESULTS!$C$3= LISTS!$A$4,'4.Large_Commercial_Shops-Stores'!W36,
     LOAD_RESULTS!$C$3= LISTS!$A$5,'5. Large_Commercial_Hotels'!W36,
     LOAD_RESULTS!$C$3= LISTS!$A$6,'6. Small_Industrial'!W36,
     LOAD_RESULTS!$C$3= LISTS!$A$7,'7. Large_Industrial'!W36,
     LOAD_RESULTS!$C$3= LISTS!$A$8,'10. Water_Pumping'!W36,
     LOAD_RESULTS!$C$3= LISTS!$A$9,'11. Thermal_Energy_Storage'!W36,
     LOAD_RESULTS!$C$3= LISTS!$A$10,'12. Street_Lighting'!W36,
LOAD_RESULTS!$C$3="MENU",0))*LOAD_RESULTS!$D$4*0.5
-(_xlfn.IFS(LOAD_RESULTS!$C$5= LISTS!$A$14,'1. PV_Systems'!W36,
     LOAD_RESULTS!$C$5= LISTS!$A$15,'2. PV_Rooftop'!W36,
     LOAD_RESULTS!$C$5= LISTS!$A$16,'3. Wind_Parks'!W36,
     LOAD_RESULTS!$C$5= LISTS!$A$17,'4. Biomass'!W36,
     LOAD_RESULTS!$C$5="MENU",0))*LOAD_RESULTS!$D$6*0.5</f>
        <v>0</v>
      </c>
      <c r="AF36" s="20" cm="1">
        <f t="array" ref="AF36">(_xlfn.IFS(LOAD_RESULTS!$C$3= LISTS!$A$2,'1. Domestic'!X36,
     LOAD_RESULTS!$C$3= LISTS!$A$3,'3. Small_Commercial'!X36,
     LOAD_RESULTS!$C$3= LISTS!$A$4,'4.Large_Commercial_Shops-Stores'!X36,
     LOAD_RESULTS!$C$3= LISTS!$A$5,'5. Large_Commercial_Hotels'!X36,
     LOAD_RESULTS!$C$3= LISTS!$A$6,'6. Small_Industrial'!X36,
     LOAD_RESULTS!$C$3= LISTS!$A$7,'7. Large_Industrial'!X36,
     LOAD_RESULTS!$C$3= LISTS!$A$8,'10. Water_Pumping'!X36,
     LOAD_RESULTS!$C$3= LISTS!$A$9,'11. Thermal_Energy_Storage'!X36,
     LOAD_RESULTS!$C$3= LISTS!$A$10,'12. Street_Lighting'!X36,
LOAD_RESULTS!$C$3="MENU",0))*LOAD_RESULTS!$D$4*0.5
-(_xlfn.IFS(LOAD_RESULTS!$C$5= LISTS!$A$14,'1. PV_Systems'!X36,
     LOAD_RESULTS!$C$5= LISTS!$A$15,'2. PV_Rooftop'!X36,
     LOAD_RESULTS!$C$5= LISTS!$A$16,'3. Wind_Parks'!X36,
     LOAD_RESULTS!$C$5= LISTS!$A$17,'4. Biomass'!X36,
     LOAD_RESULTS!$C$5="MENU",0))*LOAD_RESULTS!$D$6*0.5</f>
        <v>0</v>
      </c>
      <c r="AG36" s="20" cm="1">
        <f t="array" ref="AG36">(_xlfn.IFS(LOAD_RESULTS!$C$3= LISTS!$A$2,'1. Domestic'!Y36,
     LOAD_RESULTS!$C$3= LISTS!$A$3,'3. Small_Commercial'!Y36,
     LOAD_RESULTS!$C$3= LISTS!$A$4,'4.Large_Commercial_Shops-Stores'!Y36,
     LOAD_RESULTS!$C$3= LISTS!$A$5,'5. Large_Commercial_Hotels'!Y36,
     LOAD_RESULTS!$C$3= LISTS!$A$6,'6. Small_Industrial'!Y36,
     LOAD_RESULTS!$C$3= LISTS!$A$7,'7. Large_Industrial'!Y36,
     LOAD_RESULTS!$C$3= LISTS!$A$8,'10. Water_Pumping'!Y36,
     LOAD_RESULTS!$C$3= LISTS!$A$9,'11. Thermal_Energy_Storage'!Y36,
     LOAD_RESULTS!$C$3= LISTS!$A$10,'12. Street_Lighting'!Y36,
LOAD_RESULTS!$C$3="MENU",0))*LOAD_RESULTS!$D$4*0.5
-(_xlfn.IFS(LOAD_RESULTS!$C$5= LISTS!$A$14,'1. PV_Systems'!Y36,
     LOAD_RESULTS!$C$5= LISTS!$A$15,'2. PV_Rooftop'!Y36,
     LOAD_RESULTS!$C$5= LISTS!$A$16,'3. Wind_Parks'!Y36,
     LOAD_RESULTS!$C$5= LISTS!$A$17,'4. Biomass'!Y36,
     LOAD_RESULTS!$C$5="MENU",0))*LOAD_RESULTS!$D$6*0.5</f>
        <v>0</v>
      </c>
      <c r="AI36" s="57"/>
      <c r="AJ36" s="20"/>
      <c r="AK36" s="20"/>
      <c r="AL36" s="20"/>
      <c r="AM36" s="20"/>
      <c r="AN36" s="20"/>
      <c r="AO36" s="20"/>
      <c r="AP36" s="20"/>
      <c r="AQ36" s="20"/>
      <c r="AS36" s="57"/>
      <c r="AT36" s="21"/>
      <c r="AU36" s="21"/>
      <c r="AX36" s="63">
        <v>0.6875</v>
      </c>
      <c r="AY36" s="19" t="e">
        <f t="shared" si="0"/>
        <v>#N/A</v>
      </c>
      <c r="AZ36" s="19" t="e" cm="1">
        <f t="array" ref="AZ36">(_xlfn.IFS(LOAD_RESULTS!$D$7="January",J36,
LOAD_RESULTS!$D$7="February",L36,
LOAD_RESULTS!$D$7="March",N36,
LOAD_RESULTS!$D$7="April",P36,
LOAD_RESULTS!$D$7="May",R36,
LOAD_RESULTS!$D$7="June",T36,
LOAD_RESULTS!$D$7="July",V36,
LOAD_RESULTS!$D$7="August",X36,
LOAD_RESULTS!$D$7="September",Z36,
LOAD_RESULTS!$D$7="October",AB36,
LOAD_RESULTS!$D$7="November",AD36,
LOAD_RESULTS!$D$7="December",AF36))</f>
        <v>#N/A</v>
      </c>
      <c r="BA36" s="19" t="e" cm="1">
        <f t="array" ref="BA36">(_xlfn.IFS(LOAD_RESULTS!$D$7="January",K36,
LOAD_RESULTS!$D$7="February",M36,
LOAD_RESULTS!$D$7="March",O36,
LOAD_RESULTS!$D$7="April",Q36,
LOAD_RESULTS!$D$7="May",S36,
LOAD_RESULTS!$D$7="June",U36,
LOAD_RESULTS!$D$7="July",W36,
LOAD_RESULTS!$D$7="August",Y36,
LOAD_RESULTS!$D$7="September",AA36,
LOAD_RESULTS!$D$7="October",AC36,
LOAD_RESULTS!$D$7="November",AE36,
LOAD_RESULTS!$D$7="December",AG36))</f>
        <v>#N/A</v>
      </c>
      <c r="BB36" s="19" t="e">
        <f t="shared" si="1"/>
        <v>#N/A</v>
      </c>
      <c r="BC36" s="19" t="e">
        <f t="shared" si="2"/>
        <v>#N/A</v>
      </c>
    </row>
    <row r="37" spans="1:55" x14ac:dyDescent="0.3">
      <c r="A37" s="54">
        <v>45658</v>
      </c>
      <c r="B37" s="55" t="s">
        <v>4</v>
      </c>
      <c r="C37" s="55" t="s">
        <v>108</v>
      </c>
      <c r="D37" s="55" t="s">
        <v>6</v>
      </c>
      <c r="E37" s="55" t="s">
        <v>49</v>
      </c>
      <c r="F37" s="55">
        <v>0.72916666666666663</v>
      </c>
      <c r="G37" s="56">
        <v>0</v>
      </c>
      <c r="I37" s="40">
        <v>0.72916666666666663</v>
      </c>
      <c r="J37" s="20" cm="1">
        <f t="array" ref="J37">(_xlfn.IFS(LOAD_RESULTS!$C$3= LISTS!$A$2,'1. Domestic'!B37,
     LOAD_RESULTS!$C$3= LISTS!$A$3,'3. Small_Commercial'!B37,
     LOAD_RESULTS!$C$3= LISTS!$A$4,'4.Large_Commercial_Shops-Stores'!B37,
     LOAD_RESULTS!$C$3= LISTS!$A$5,'5. Large_Commercial_Hotels'!B37,
     LOAD_RESULTS!$C$3= LISTS!$A$6,'6. Small_Industrial'!B37,
     LOAD_RESULTS!$C$3= LISTS!$A$7,'7. Large_Industrial'!B37,
     LOAD_RESULTS!$C$3= LISTS!$A$8,'10. Water_Pumping'!B37,
     LOAD_RESULTS!$C$3= LISTS!$A$9,'11. Thermal_Energy_Storage'!B37,
     LOAD_RESULTS!$C$3= LISTS!$A$10,'12. Street_Lighting'!B37,
LOAD_RESULTS!$C$3="MENU",0))*LOAD_RESULTS!$D$4*0.5
-(_xlfn.IFS(LOAD_RESULTS!$C$5= LISTS!$A$14,'1. PV_Systems'!B37,
     LOAD_RESULTS!$C$5= LISTS!$A$15,'2. PV_Rooftop'!B37,
     LOAD_RESULTS!$C$5= LISTS!$A$16,'3. Wind_Parks'!B37,
     LOAD_RESULTS!$C$5= LISTS!$A$17,'4. Biomass'!B37,
     LOAD_RESULTS!$C$5="MENU",0))*LOAD_RESULTS!$D$6*0.5</f>
        <v>0</v>
      </c>
      <c r="K37" s="20" cm="1">
        <f t="array" ref="K37">(_xlfn.IFS(LOAD_RESULTS!$C$3= LISTS!$A$2,'1. Domestic'!C37,
     LOAD_RESULTS!$C$3= LISTS!$A$3,'3. Small_Commercial'!C37,
     LOAD_RESULTS!$C$3= LISTS!$A$4,'4.Large_Commercial_Shops-Stores'!C37,
     LOAD_RESULTS!$C$3= LISTS!$A$5,'5. Large_Commercial_Hotels'!C37,
     LOAD_RESULTS!$C$3= LISTS!$A$6,'6. Small_Industrial'!C37,
     LOAD_RESULTS!$C$3= LISTS!$A$7,'7. Large_Industrial'!C37,
     LOAD_RESULTS!$C$3= LISTS!$A$8,'10. Water_Pumping'!C37,
     LOAD_RESULTS!$C$3= LISTS!$A$9,'11. Thermal_Energy_Storage'!C37,
     LOAD_RESULTS!$C$3= LISTS!$A$10,'12. Street_Lighting'!C37,
LOAD_RESULTS!$C$3="MENU",0))*LOAD_RESULTS!$D$4*0.5
-(_xlfn.IFS(LOAD_RESULTS!$C$5= LISTS!$A$14,'1. PV_Systems'!C37,
     LOAD_RESULTS!$C$5= LISTS!$A$15,'2. PV_Rooftop'!C37,
     LOAD_RESULTS!$C$5= LISTS!$A$16,'3. Wind_Parks'!C37,
     LOAD_RESULTS!$C$5= LISTS!$A$17,'4. Biomass'!C37,
     LOAD_RESULTS!$C$5="MENU",0))*LOAD_RESULTS!$D$6*0.5</f>
        <v>0</v>
      </c>
      <c r="L37" s="20" cm="1">
        <f t="array" ref="L37">(_xlfn.IFS(LOAD_RESULTS!$C$3= LISTS!$A$2,'1. Domestic'!D37,
     LOAD_RESULTS!$C$3= LISTS!$A$3,'3. Small_Commercial'!D37,
     LOAD_RESULTS!$C$3= LISTS!$A$4,'4.Large_Commercial_Shops-Stores'!D37,
     LOAD_RESULTS!$C$3= LISTS!$A$5,'5. Large_Commercial_Hotels'!D37,
     LOAD_RESULTS!$C$3= LISTS!$A$6,'6. Small_Industrial'!D37,
     LOAD_RESULTS!$C$3= LISTS!$A$7,'7. Large_Industrial'!D37,
     LOAD_RESULTS!$C$3= LISTS!$A$8,'10. Water_Pumping'!D37,
     LOAD_RESULTS!$C$3= LISTS!$A$9,'11. Thermal_Energy_Storage'!D37,
     LOAD_RESULTS!$C$3= LISTS!$A$10,'12. Street_Lighting'!D37,
LOAD_RESULTS!$C$3="MENU",0))*LOAD_RESULTS!$D$4*0.5
-(_xlfn.IFS(LOAD_RESULTS!$C$5= LISTS!$A$14,'1. PV_Systems'!D37,
     LOAD_RESULTS!$C$5= LISTS!$A$15,'2. PV_Rooftop'!D37,
     LOAD_RESULTS!$C$5= LISTS!$A$16,'3. Wind_Parks'!D37,
     LOAD_RESULTS!$C$5= LISTS!$A$17,'4. Biomass'!D37,
     LOAD_RESULTS!$C$5="MENU",0))*LOAD_RESULTS!$D$6*0.5</f>
        <v>0</v>
      </c>
      <c r="M37" s="20" cm="1">
        <f t="array" ref="M37">(_xlfn.IFS(LOAD_RESULTS!$C$3= LISTS!$A$2,'1. Domestic'!E37,
     LOAD_RESULTS!$C$3= LISTS!$A$3,'3. Small_Commercial'!E37,
     LOAD_RESULTS!$C$3= LISTS!$A$4,'4.Large_Commercial_Shops-Stores'!E37,
     LOAD_RESULTS!$C$3= LISTS!$A$5,'5. Large_Commercial_Hotels'!E37,
     LOAD_RESULTS!$C$3= LISTS!$A$6,'6. Small_Industrial'!E37,
     LOAD_RESULTS!$C$3= LISTS!$A$7,'7. Large_Industrial'!E37,
     LOAD_RESULTS!$C$3= LISTS!$A$8,'10. Water_Pumping'!E37,
     LOAD_RESULTS!$C$3= LISTS!$A$9,'11. Thermal_Energy_Storage'!E37,
     LOAD_RESULTS!$C$3= LISTS!$A$10,'12. Street_Lighting'!E37,
LOAD_RESULTS!$C$3="MENU",0))*LOAD_RESULTS!$D$4*0.5
-(_xlfn.IFS(LOAD_RESULTS!$C$5= LISTS!$A$14,'1. PV_Systems'!E37,
     LOAD_RESULTS!$C$5= LISTS!$A$15,'2. PV_Rooftop'!E37,
     LOAD_RESULTS!$C$5= LISTS!$A$16,'3. Wind_Parks'!E37,
     LOAD_RESULTS!$C$5= LISTS!$A$17,'4. Biomass'!E37,
     LOAD_RESULTS!$C$5="MENU",0))*LOAD_RESULTS!$D$6*0.5</f>
        <v>0</v>
      </c>
      <c r="N37" s="20" cm="1">
        <f t="array" ref="N37">(_xlfn.IFS(LOAD_RESULTS!$C$3= LISTS!$A$2,'1. Domestic'!F37,
     LOAD_RESULTS!$C$3= LISTS!$A$3,'3. Small_Commercial'!F37,
     LOAD_RESULTS!$C$3= LISTS!$A$4,'4.Large_Commercial_Shops-Stores'!F37,
     LOAD_RESULTS!$C$3= LISTS!$A$5,'5. Large_Commercial_Hotels'!F37,
     LOAD_RESULTS!$C$3= LISTS!$A$6,'6. Small_Industrial'!F37,
     LOAD_RESULTS!$C$3= LISTS!$A$7,'7. Large_Industrial'!F37,
     LOAD_RESULTS!$C$3= LISTS!$A$8,'10. Water_Pumping'!F37,
     LOAD_RESULTS!$C$3= LISTS!$A$9,'11. Thermal_Energy_Storage'!F37,
     LOAD_RESULTS!$C$3= LISTS!$A$10,'12. Street_Lighting'!F37,
LOAD_RESULTS!$C$3="MENU",0))*LOAD_RESULTS!$D$4*0.5
-(_xlfn.IFS(LOAD_RESULTS!$C$5= LISTS!$A$14,'1. PV_Systems'!F37,
     LOAD_RESULTS!$C$5= LISTS!$A$15,'2. PV_Rooftop'!F37,
     LOAD_RESULTS!$C$5= LISTS!$A$16,'3. Wind_Parks'!F37,
     LOAD_RESULTS!$C$5= LISTS!$A$17,'4. Biomass'!F37,
     LOAD_RESULTS!$C$5="MENU",0))*LOAD_RESULTS!$D$6*0.5</f>
        <v>0</v>
      </c>
      <c r="O37" s="20" cm="1">
        <f t="array" ref="O37">(_xlfn.IFS(LOAD_RESULTS!$C$3= LISTS!$A$2,'1. Domestic'!G37,
     LOAD_RESULTS!$C$3= LISTS!$A$3,'3. Small_Commercial'!G37,
     LOAD_RESULTS!$C$3= LISTS!$A$4,'4.Large_Commercial_Shops-Stores'!G37,
     LOAD_RESULTS!$C$3= LISTS!$A$5,'5. Large_Commercial_Hotels'!G37,
     LOAD_RESULTS!$C$3= LISTS!$A$6,'6. Small_Industrial'!G37,
     LOAD_RESULTS!$C$3= LISTS!$A$7,'7. Large_Industrial'!G37,
     LOAD_RESULTS!$C$3= LISTS!$A$8,'10. Water_Pumping'!G37,
     LOAD_RESULTS!$C$3= LISTS!$A$9,'11. Thermal_Energy_Storage'!G37,
     LOAD_RESULTS!$C$3= LISTS!$A$10,'12. Street_Lighting'!G37,
LOAD_RESULTS!$C$3="MENU",0))*LOAD_RESULTS!$D$4*0.5
-(_xlfn.IFS(LOAD_RESULTS!$C$5= LISTS!$A$14,'1. PV_Systems'!G37,
     LOAD_RESULTS!$C$5= LISTS!$A$15,'2. PV_Rooftop'!G37,
     LOAD_RESULTS!$C$5= LISTS!$A$16,'3. Wind_Parks'!G37,
     LOAD_RESULTS!$C$5= LISTS!$A$17,'4. Biomass'!G37,
     LOAD_RESULTS!$C$5="MENU",0))*LOAD_RESULTS!$D$6*0.5</f>
        <v>0</v>
      </c>
      <c r="P37" s="20" cm="1">
        <f t="array" ref="P37">(_xlfn.IFS(LOAD_RESULTS!$C$3= LISTS!$A$2,'1. Domestic'!H37,
     LOAD_RESULTS!$C$3= LISTS!$A$3,'3. Small_Commercial'!H37,
     LOAD_RESULTS!$C$3= LISTS!$A$4,'4.Large_Commercial_Shops-Stores'!H37,
     LOAD_RESULTS!$C$3= LISTS!$A$5,'5. Large_Commercial_Hotels'!H37,
     LOAD_RESULTS!$C$3= LISTS!$A$6,'6. Small_Industrial'!H37,
     LOAD_RESULTS!$C$3= LISTS!$A$7,'7. Large_Industrial'!H37,
     LOAD_RESULTS!$C$3= LISTS!$A$8,'10. Water_Pumping'!H37,
     LOAD_RESULTS!$C$3= LISTS!$A$9,'11. Thermal_Energy_Storage'!H37,
     LOAD_RESULTS!$C$3= LISTS!$A$10,'12. Street_Lighting'!H37,
LOAD_RESULTS!$C$3="MENU",0))*LOAD_RESULTS!$D$4*0.5
-(_xlfn.IFS(LOAD_RESULTS!$C$5= LISTS!$A$14,'1. PV_Systems'!H37,
     LOAD_RESULTS!$C$5= LISTS!$A$15,'2. PV_Rooftop'!H37,
     LOAD_RESULTS!$C$5= LISTS!$A$16,'3. Wind_Parks'!H37,
     LOAD_RESULTS!$C$5= LISTS!$A$17,'4. Biomass'!H37,
     LOAD_RESULTS!$C$5="MENU",0))*LOAD_RESULTS!$D$6*0.5</f>
        <v>0</v>
      </c>
      <c r="Q37" s="20" cm="1">
        <f t="array" ref="Q37">(_xlfn.IFS(LOAD_RESULTS!$C$3= LISTS!$A$2,'1. Domestic'!I37,
     LOAD_RESULTS!$C$3= LISTS!$A$3,'3. Small_Commercial'!I37,
     LOAD_RESULTS!$C$3= LISTS!$A$4,'4.Large_Commercial_Shops-Stores'!I37,
     LOAD_RESULTS!$C$3= LISTS!$A$5,'5. Large_Commercial_Hotels'!I37,
     LOAD_RESULTS!$C$3= LISTS!$A$6,'6. Small_Industrial'!I37,
     LOAD_RESULTS!$C$3= LISTS!$A$7,'7. Large_Industrial'!I37,
     LOAD_RESULTS!$C$3= LISTS!$A$8,'10. Water_Pumping'!I37,
     LOAD_RESULTS!$C$3= LISTS!$A$9,'11. Thermal_Energy_Storage'!I37,
     LOAD_RESULTS!$C$3= LISTS!$A$10,'12. Street_Lighting'!I37,
LOAD_RESULTS!$C$3="MENU",0))*LOAD_RESULTS!$D$4*0.5
-(_xlfn.IFS(LOAD_RESULTS!$C$5= LISTS!$A$14,'1. PV_Systems'!I37,
     LOAD_RESULTS!$C$5= LISTS!$A$15,'2. PV_Rooftop'!I37,
     LOAD_RESULTS!$C$5= LISTS!$A$16,'3. Wind_Parks'!I37,
     LOAD_RESULTS!$C$5= LISTS!$A$17,'4. Biomass'!I37,
     LOAD_RESULTS!$C$5="MENU",0))*LOAD_RESULTS!$D$6*0.5</f>
        <v>0</v>
      </c>
      <c r="R37" s="20" cm="1">
        <f t="array" ref="R37">(_xlfn.IFS(LOAD_RESULTS!$C$3= LISTS!$A$2,'1. Domestic'!J37,
     LOAD_RESULTS!$C$3= LISTS!$A$3,'3. Small_Commercial'!J37,
     LOAD_RESULTS!$C$3= LISTS!$A$4,'4.Large_Commercial_Shops-Stores'!J37,
     LOAD_RESULTS!$C$3= LISTS!$A$5,'5. Large_Commercial_Hotels'!J37,
     LOAD_RESULTS!$C$3= LISTS!$A$6,'6. Small_Industrial'!J37,
     LOAD_RESULTS!$C$3= LISTS!$A$7,'7. Large_Industrial'!J37,
     LOAD_RESULTS!$C$3= LISTS!$A$8,'10. Water_Pumping'!J37,
     LOAD_RESULTS!$C$3= LISTS!$A$9,'11. Thermal_Energy_Storage'!J37,
     LOAD_RESULTS!$C$3= LISTS!$A$10,'12. Street_Lighting'!J37,
LOAD_RESULTS!$C$3="MENU",0))*LOAD_RESULTS!$D$4*0.5
-(_xlfn.IFS(LOAD_RESULTS!$C$5= LISTS!$A$14,'1. PV_Systems'!J37,
     LOAD_RESULTS!$C$5= LISTS!$A$15,'2. PV_Rooftop'!J37,
     LOAD_RESULTS!$C$5= LISTS!$A$16,'3. Wind_Parks'!J37,
     LOAD_RESULTS!$C$5= LISTS!$A$17,'4. Biomass'!J37,
     LOAD_RESULTS!$C$5="MENU",0))*LOAD_RESULTS!$D$6*0.5</f>
        <v>0</v>
      </c>
      <c r="S37" s="20" cm="1">
        <f t="array" ref="S37">(_xlfn.IFS(LOAD_RESULTS!$C$3= LISTS!$A$2,'1. Domestic'!K37,
     LOAD_RESULTS!$C$3= LISTS!$A$3,'3. Small_Commercial'!K37,
     LOAD_RESULTS!$C$3= LISTS!$A$4,'4.Large_Commercial_Shops-Stores'!K37,
     LOAD_RESULTS!$C$3= LISTS!$A$5,'5. Large_Commercial_Hotels'!K37,
     LOAD_RESULTS!$C$3= LISTS!$A$6,'6. Small_Industrial'!K37,
     LOAD_RESULTS!$C$3= LISTS!$A$7,'7. Large_Industrial'!K37,
     LOAD_RESULTS!$C$3= LISTS!$A$8,'10. Water_Pumping'!K37,
     LOAD_RESULTS!$C$3= LISTS!$A$9,'11. Thermal_Energy_Storage'!K37,
     LOAD_RESULTS!$C$3= LISTS!$A$10,'12. Street_Lighting'!K37,
LOAD_RESULTS!$C$3="MENU",0))*LOAD_RESULTS!$D$4*0.5
-(_xlfn.IFS(LOAD_RESULTS!$C$5= LISTS!$A$14,'1. PV_Systems'!K37,
     LOAD_RESULTS!$C$5= LISTS!$A$15,'2. PV_Rooftop'!K37,
     LOAD_RESULTS!$C$5= LISTS!$A$16,'3. Wind_Parks'!K37,
     LOAD_RESULTS!$C$5= LISTS!$A$17,'4. Biomass'!K37,
     LOAD_RESULTS!$C$5="MENU",0))*LOAD_RESULTS!$D$6*0.5</f>
        <v>0</v>
      </c>
      <c r="T37" s="20" cm="1">
        <f t="array" ref="T37">(_xlfn.IFS(LOAD_RESULTS!$C$3= LISTS!$A$2,'1. Domestic'!L37,
     LOAD_RESULTS!$C$3= LISTS!$A$3,'3. Small_Commercial'!L37,
     LOAD_RESULTS!$C$3= LISTS!$A$4,'4.Large_Commercial_Shops-Stores'!L37,
     LOAD_RESULTS!$C$3= LISTS!$A$5,'5. Large_Commercial_Hotels'!L37,
     LOAD_RESULTS!$C$3= LISTS!$A$6,'6. Small_Industrial'!L37,
     LOAD_RESULTS!$C$3= LISTS!$A$7,'7. Large_Industrial'!L37,
     LOAD_RESULTS!$C$3= LISTS!$A$8,'10. Water_Pumping'!L37,
     LOAD_RESULTS!$C$3= LISTS!$A$9,'11. Thermal_Energy_Storage'!L37,
     LOAD_RESULTS!$C$3= LISTS!$A$10,'12. Street_Lighting'!L37,
LOAD_RESULTS!$C$3="MENU",0))*LOAD_RESULTS!$D$4*0.5
-(_xlfn.IFS(LOAD_RESULTS!$C$5= LISTS!$A$14,'1. PV_Systems'!L37,
     LOAD_RESULTS!$C$5= LISTS!$A$15,'2. PV_Rooftop'!L37,
     LOAD_RESULTS!$C$5= LISTS!$A$16,'3. Wind_Parks'!L37,
     LOAD_RESULTS!$C$5= LISTS!$A$17,'4. Biomass'!L37,
     LOAD_RESULTS!$C$5="MENU",0))*LOAD_RESULTS!$D$6*0.5</f>
        <v>0</v>
      </c>
      <c r="U37" s="20" cm="1">
        <f t="array" ref="U37">(_xlfn.IFS(LOAD_RESULTS!$C$3= LISTS!$A$2,'1. Domestic'!M37,
     LOAD_RESULTS!$C$3= LISTS!$A$3,'3. Small_Commercial'!M37,
     LOAD_RESULTS!$C$3= LISTS!$A$4,'4.Large_Commercial_Shops-Stores'!M37,
     LOAD_RESULTS!$C$3= LISTS!$A$5,'5. Large_Commercial_Hotels'!M37,
     LOAD_RESULTS!$C$3= LISTS!$A$6,'6. Small_Industrial'!M37,
     LOAD_RESULTS!$C$3= LISTS!$A$7,'7. Large_Industrial'!M37,
     LOAD_RESULTS!$C$3= LISTS!$A$8,'10. Water_Pumping'!M37,
     LOAD_RESULTS!$C$3= LISTS!$A$9,'11. Thermal_Energy_Storage'!M37,
     LOAD_RESULTS!$C$3= LISTS!$A$10,'12. Street_Lighting'!M37,
LOAD_RESULTS!$C$3="MENU",0))*LOAD_RESULTS!$D$4*0.5
-(_xlfn.IFS(LOAD_RESULTS!$C$5= LISTS!$A$14,'1. PV_Systems'!M37,
     LOAD_RESULTS!$C$5= LISTS!$A$15,'2. PV_Rooftop'!M37,
     LOAD_RESULTS!$C$5= LISTS!$A$16,'3. Wind_Parks'!M37,
     LOAD_RESULTS!$C$5= LISTS!$A$17,'4. Biomass'!M37,
     LOAD_RESULTS!$C$5="MENU",0))*LOAD_RESULTS!$D$6*0.5</f>
        <v>0</v>
      </c>
      <c r="V37" s="20" cm="1">
        <f t="array" ref="V37">(_xlfn.IFS(LOAD_RESULTS!$C$3= LISTS!$A$2,'1. Domestic'!N37,
     LOAD_RESULTS!$C$3= LISTS!$A$3,'3. Small_Commercial'!N37,
     LOAD_RESULTS!$C$3= LISTS!$A$4,'4.Large_Commercial_Shops-Stores'!N37,
     LOAD_RESULTS!$C$3= LISTS!$A$5,'5. Large_Commercial_Hotels'!N37,
     LOAD_RESULTS!$C$3= LISTS!$A$6,'6. Small_Industrial'!N37,
     LOAD_RESULTS!$C$3= LISTS!$A$7,'7. Large_Industrial'!N37,
     LOAD_RESULTS!$C$3= LISTS!$A$8,'10. Water_Pumping'!N37,
     LOAD_RESULTS!$C$3= LISTS!$A$9,'11. Thermal_Energy_Storage'!N37,
     LOAD_RESULTS!$C$3= LISTS!$A$10,'12. Street_Lighting'!N37,
LOAD_RESULTS!$C$3="MENU",0))*LOAD_RESULTS!$D$4*0.5
-(_xlfn.IFS(LOAD_RESULTS!$C$5= LISTS!$A$14,'1. PV_Systems'!N37,
     LOAD_RESULTS!$C$5= LISTS!$A$15,'2. PV_Rooftop'!N37,
     LOAD_RESULTS!$C$5= LISTS!$A$16,'3. Wind_Parks'!N37,
     LOAD_RESULTS!$C$5= LISTS!$A$17,'4. Biomass'!N37,
     LOAD_RESULTS!$C$5="MENU",0))*LOAD_RESULTS!$D$6*0.5</f>
        <v>0</v>
      </c>
      <c r="W37" s="20" cm="1">
        <f t="array" ref="W37">(_xlfn.IFS(LOAD_RESULTS!$C$3= LISTS!$A$2,'1. Domestic'!O37,
     LOAD_RESULTS!$C$3= LISTS!$A$3,'3. Small_Commercial'!O37,
     LOAD_RESULTS!$C$3= LISTS!$A$4,'4.Large_Commercial_Shops-Stores'!O37,
     LOAD_RESULTS!$C$3= LISTS!$A$5,'5. Large_Commercial_Hotels'!O37,
     LOAD_RESULTS!$C$3= LISTS!$A$6,'6. Small_Industrial'!O37,
     LOAD_RESULTS!$C$3= LISTS!$A$7,'7. Large_Industrial'!O37,
     LOAD_RESULTS!$C$3= LISTS!$A$8,'10. Water_Pumping'!O37,
     LOAD_RESULTS!$C$3= LISTS!$A$9,'11. Thermal_Energy_Storage'!O37,
     LOAD_RESULTS!$C$3= LISTS!$A$10,'12. Street_Lighting'!O37,
LOAD_RESULTS!$C$3="MENU",0))*LOAD_RESULTS!$D$4*0.5
-(_xlfn.IFS(LOAD_RESULTS!$C$5= LISTS!$A$14,'1. PV_Systems'!O37,
     LOAD_RESULTS!$C$5= LISTS!$A$15,'2. PV_Rooftop'!O37,
     LOAD_RESULTS!$C$5= LISTS!$A$16,'3. Wind_Parks'!O37,
     LOAD_RESULTS!$C$5= LISTS!$A$17,'4. Biomass'!O37,
     LOAD_RESULTS!$C$5="MENU",0))*LOAD_RESULTS!$D$6*0.5</f>
        <v>0</v>
      </c>
      <c r="X37" s="20" cm="1">
        <f t="array" ref="X37">(_xlfn.IFS(LOAD_RESULTS!$C$3= LISTS!$A$2,'1. Domestic'!P37,
     LOAD_RESULTS!$C$3= LISTS!$A$3,'3. Small_Commercial'!P37,
     LOAD_RESULTS!$C$3= LISTS!$A$4,'4.Large_Commercial_Shops-Stores'!P37,
     LOAD_RESULTS!$C$3= LISTS!$A$5,'5. Large_Commercial_Hotels'!P37,
     LOAD_RESULTS!$C$3= LISTS!$A$6,'6. Small_Industrial'!P37,
     LOAD_RESULTS!$C$3= LISTS!$A$7,'7. Large_Industrial'!P37,
     LOAD_RESULTS!$C$3= LISTS!$A$8,'10. Water_Pumping'!P37,
     LOAD_RESULTS!$C$3= LISTS!$A$9,'11. Thermal_Energy_Storage'!P37,
     LOAD_RESULTS!$C$3= LISTS!$A$10,'12. Street_Lighting'!P37,
LOAD_RESULTS!$C$3="MENU",0))*LOAD_RESULTS!$D$4*0.5
-(_xlfn.IFS(LOAD_RESULTS!$C$5= LISTS!$A$14,'1. PV_Systems'!P37,
     LOAD_RESULTS!$C$5= LISTS!$A$15,'2. PV_Rooftop'!P37,
     LOAD_RESULTS!$C$5= LISTS!$A$16,'3. Wind_Parks'!P37,
     LOAD_RESULTS!$C$5= LISTS!$A$17,'4. Biomass'!P37,
     LOAD_RESULTS!$C$5="MENU",0))*LOAD_RESULTS!$D$6*0.5</f>
        <v>0</v>
      </c>
      <c r="Y37" s="20" cm="1">
        <f t="array" ref="Y37">(_xlfn.IFS(LOAD_RESULTS!$C$3= LISTS!$A$2,'1. Domestic'!Q37,
     LOAD_RESULTS!$C$3= LISTS!$A$3,'3. Small_Commercial'!Q37,
     LOAD_RESULTS!$C$3= LISTS!$A$4,'4.Large_Commercial_Shops-Stores'!Q37,
     LOAD_RESULTS!$C$3= LISTS!$A$5,'5. Large_Commercial_Hotels'!Q37,
     LOAD_RESULTS!$C$3= LISTS!$A$6,'6. Small_Industrial'!Q37,
     LOAD_RESULTS!$C$3= LISTS!$A$7,'7. Large_Industrial'!Q37,
     LOAD_RESULTS!$C$3= LISTS!$A$8,'10. Water_Pumping'!Q37,
     LOAD_RESULTS!$C$3= LISTS!$A$9,'11. Thermal_Energy_Storage'!Q37,
     LOAD_RESULTS!$C$3= LISTS!$A$10,'12. Street_Lighting'!Q37,
LOAD_RESULTS!$C$3="MENU",0))*LOAD_RESULTS!$D$4*0.5
-(_xlfn.IFS(LOAD_RESULTS!$C$5= LISTS!$A$14,'1. PV_Systems'!Q37,
     LOAD_RESULTS!$C$5= LISTS!$A$15,'2. PV_Rooftop'!Q37,
     LOAD_RESULTS!$C$5= LISTS!$A$16,'3. Wind_Parks'!Q37,
     LOAD_RESULTS!$C$5= LISTS!$A$17,'4. Biomass'!Q37,
     LOAD_RESULTS!$C$5="MENU",0))*LOAD_RESULTS!$D$6*0.5</f>
        <v>0</v>
      </c>
      <c r="Z37" s="20" cm="1">
        <f t="array" ref="Z37">(_xlfn.IFS(LOAD_RESULTS!$C$3= LISTS!$A$2,'1. Domestic'!R37,
     LOAD_RESULTS!$C$3= LISTS!$A$3,'3. Small_Commercial'!R37,
     LOAD_RESULTS!$C$3= LISTS!$A$4,'4.Large_Commercial_Shops-Stores'!R37,
     LOAD_RESULTS!$C$3= LISTS!$A$5,'5. Large_Commercial_Hotels'!R37,
     LOAD_RESULTS!$C$3= LISTS!$A$6,'6. Small_Industrial'!R37,
     LOAD_RESULTS!$C$3= LISTS!$A$7,'7. Large_Industrial'!R37,
     LOAD_RESULTS!$C$3= LISTS!$A$8,'10. Water_Pumping'!R37,
     LOAD_RESULTS!$C$3= LISTS!$A$9,'11. Thermal_Energy_Storage'!R37,
     LOAD_RESULTS!$C$3= LISTS!$A$10,'12. Street_Lighting'!R37,
LOAD_RESULTS!$C$3="MENU",0))*LOAD_RESULTS!$D$4*0.5
-(_xlfn.IFS(LOAD_RESULTS!$C$5= LISTS!$A$14,'1. PV_Systems'!R37,
     LOAD_RESULTS!$C$5= LISTS!$A$15,'2. PV_Rooftop'!R37,
     LOAD_RESULTS!$C$5= LISTS!$A$16,'3. Wind_Parks'!R37,
     LOAD_RESULTS!$C$5= LISTS!$A$17,'4. Biomass'!R37,
     LOAD_RESULTS!$C$5="MENU",0))*LOAD_RESULTS!$D$6*0.5</f>
        <v>0</v>
      </c>
      <c r="AA37" s="20" cm="1">
        <f t="array" ref="AA37">(_xlfn.IFS(LOAD_RESULTS!$C$3= LISTS!$A$2,'1. Domestic'!S37,
     LOAD_RESULTS!$C$3= LISTS!$A$3,'3. Small_Commercial'!S37,
     LOAD_RESULTS!$C$3= LISTS!$A$4,'4.Large_Commercial_Shops-Stores'!S37,
     LOAD_RESULTS!$C$3= LISTS!$A$5,'5. Large_Commercial_Hotels'!S37,
     LOAD_RESULTS!$C$3= LISTS!$A$6,'6. Small_Industrial'!S37,
     LOAD_RESULTS!$C$3= LISTS!$A$7,'7. Large_Industrial'!S37,
     LOAD_RESULTS!$C$3= LISTS!$A$8,'10. Water_Pumping'!S37,
     LOAD_RESULTS!$C$3= LISTS!$A$9,'11. Thermal_Energy_Storage'!S37,
     LOAD_RESULTS!$C$3= LISTS!$A$10,'12. Street_Lighting'!S37,
LOAD_RESULTS!$C$3="MENU",0))*LOAD_RESULTS!$D$4*0.5
-(_xlfn.IFS(LOAD_RESULTS!$C$5= LISTS!$A$14,'1. PV_Systems'!S37,
     LOAD_RESULTS!$C$5= LISTS!$A$15,'2. PV_Rooftop'!S37,
     LOAD_RESULTS!$C$5= LISTS!$A$16,'3. Wind_Parks'!S37,
     LOAD_RESULTS!$C$5= LISTS!$A$17,'4. Biomass'!S37,
     LOAD_RESULTS!$C$5="MENU",0))*LOAD_RESULTS!$D$6*0.5</f>
        <v>0</v>
      </c>
      <c r="AB37" s="20" cm="1">
        <f t="array" ref="AB37">(_xlfn.IFS(LOAD_RESULTS!$C$3= LISTS!$A$2,'1. Domestic'!T37,
     LOAD_RESULTS!$C$3= LISTS!$A$3,'3. Small_Commercial'!T37,
     LOAD_RESULTS!$C$3= LISTS!$A$4,'4.Large_Commercial_Shops-Stores'!T37,
     LOAD_RESULTS!$C$3= LISTS!$A$5,'5. Large_Commercial_Hotels'!T37,
     LOAD_RESULTS!$C$3= LISTS!$A$6,'6. Small_Industrial'!T37,
     LOAD_RESULTS!$C$3= LISTS!$A$7,'7. Large_Industrial'!T37,
     LOAD_RESULTS!$C$3= LISTS!$A$8,'10. Water_Pumping'!T37,
     LOAD_RESULTS!$C$3= LISTS!$A$9,'11. Thermal_Energy_Storage'!T37,
     LOAD_RESULTS!$C$3= LISTS!$A$10,'12. Street_Lighting'!T37,
LOAD_RESULTS!$C$3="MENU",0))*LOAD_RESULTS!$D$4*0.5
-(_xlfn.IFS(LOAD_RESULTS!$C$5= LISTS!$A$14,'1. PV_Systems'!T37,
     LOAD_RESULTS!$C$5= LISTS!$A$15,'2. PV_Rooftop'!T37,
     LOAD_RESULTS!$C$5= LISTS!$A$16,'3. Wind_Parks'!T37,
     LOAD_RESULTS!$C$5= LISTS!$A$17,'4. Biomass'!T37,
     LOAD_RESULTS!$C$5="MENU",0))*LOAD_RESULTS!$D$6*0.5</f>
        <v>0</v>
      </c>
      <c r="AC37" s="20" cm="1">
        <f t="array" ref="AC37">(_xlfn.IFS(LOAD_RESULTS!$C$3= LISTS!$A$2,'1. Domestic'!U37,
     LOAD_RESULTS!$C$3= LISTS!$A$3,'3. Small_Commercial'!U37,
     LOAD_RESULTS!$C$3= LISTS!$A$4,'4.Large_Commercial_Shops-Stores'!U37,
     LOAD_RESULTS!$C$3= LISTS!$A$5,'5. Large_Commercial_Hotels'!U37,
     LOAD_RESULTS!$C$3= LISTS!$A$6,'6. Small_Industrial'!U37,
     LOAD_RESULTS!$C$3= LISTS!$A$7,'7. Large_Industrial'!U37,
     LOAD_RESULTS!$C$3= LISTS!$A$8,'10. Water_Pumping'!U37,
     LOAD_RESULTS!$C$3= LISTS!$A$9,'11. Thermal_Energy_Storage'!U37,
     LOAD_RESULTS!$C$3= LISTS!$A$10,'12. Street_Lighting'!U37,
LOAD_RESULTS!$C$3="MENU",0))*LOAD_RESULTS!$D$4*0.5
-(_xlfn.IFS(LOAD_RESULTS!$C$5= LISTS!$A$14,'1. PV_Systems'!U37,
     LOAD_RESULTS!$C$5= LISTS!$A$15,'2. PV_Rooftop'!U37,
     LOAD_RESULTS!$C$5= LISTS!$A$16,'3. Wind_Parks'!U37,
     LOAD_RESULTS!$C$5= LISTS!$A$17,'4. Biomass'!U37,
     LOAD_RESULTS!$C$5="MENU",0))*LOAD_RESULTS!$D$6*0.5</f>
        <v>0</v>
      </c>
      <c r="AD37" s="20" cm="1">
        <f t="array" ref="AD37">(_xlfn.IFS(LOAD_RESULTS!$C$3= LISTS!$A$2,'1. Domestic'!V37,
     LOAD_RESULTS!$C$3= LISTS!$A$3,'3. Small_Commercial'!V37,
     LOAD_RESULTS!$C$3= LISTS!$A$4,'4.Large_Commercial_Shops-Stores'!V37,
     LOAD_RESULTS!$C$3= LISTS!$A$5,'5. Large_Commercial_Hotels'!V37,
     LOAD_RESULTS!$C$3= LISTS!$A$6,'6. Small_Industrial'!V37,
     LOAD_RESULTS!$C$3= LISTS!$A$7,'7. Large_Industrial'!V37,
     LOAD_RESULTS!$C$3= LISTS!$A$8,'10. Water_Pumping'!V37,
     LOAD_RESULTS!$C$3= LISTS!$A$9,'11. Thermal_Energy_Storage'!V37,
     LOAD_RESULTS!$C$3= LISTS!$A$10,'12. Street_Lighting'!V37,
LOAD_RESULTS!$C$3="MENU",0))*LOAD_RESULTS!$D$4*0.5
-(_xlfn.IFS(LOAD_RESULTS!$C$5= LISTS!$A$14,'1. PV_Systems'!V37,
     LOAD_RESULTS!$C$5= LISTS!$A$15,'2. PV_Rooftop'!V37,
     LOAD_RESULTS!$C$5= LISTS!$A$16,'3. Wind_Parks'!V37,
     LOAD_RESULTS!$C$5= LISTS!$A$17,'4. Biomass'!V37,
     LOAD_RESULTS!$C$5="MENU",0))*LOAD_RESULTS!$D$6*0.5</f>
        <v>0</v>
      </c>
      <c r="AE37" s="20" cm="1">
        <f t="array" ref="AE37">(_xlfn.IFS(LOAD_RESULTS!$C$3= LISTS!$A$2,'1. Domestic'!W37,
     LOAD_RESULTS!$C$3= LISTS!$A$3,'3. Small_Commercial'!W37,
     LOAD_RESULTS!$C$3= LISTS!$A$4,'4.Large_Commercial_Shops-Stores'!W37,
     LOAD_RESULTS!$C$3= LISTS!$A$5,'5. Large_Commercial_Hotels'!W37,
     LOAD_RESULTS!$C$3= LISTS!$A$6,'6. Small_Industrial'!W37,
     LOAD_RESULTS!$C$3= LISTS!$A$7,'7. Large_Industrial'!W37,
     LOAD_RESULTS!$C$3= LISTS!$A$8,'10. Water_Pumping'!W37,
     LOAD_RESULTS!$C$3= LISTS!$A$9,'11. Thermal_Energy_Storage'!W37,
     LOAD_RESULTS!$C$3= LISTS!$A$10,'12. Street_Lighting'!W37,
LOAD_RESULTS!$C$3="MENU",0))*LOAD_RESULTS!$D$4*0.5
-(_xlfn.IFS(LOAD_RESULTS!$C$5= LISTS!$A$14,'1. PV_Systems'!W37,
     LOAD_RESULTS!$C$5= LISTS!$A$15,'2. PV_Rooftop'!W37,
     LOAD_RESULTS!$C$5= LISTS!$A$16,'3. Wind_Parks'!W37,
     LOAD_RESULTS!$C$5= LISTS!$A$17,'4. Biomass'!W37,
     LOAD_RESULTS!$C$5="MENU",0))*LOAD_RESULTS!$D$6*0.5</f>
        <v>0</v>
      </c>
      <c r="AF37" s="20" cm="1">
        <f t="array" ref="AF37">(_xlfn.IFS(LOAD_RESULTS!$C$3= LISTS!$A$2,'1. Domestic'!X37,
     LOAD_RESULTS!$C$3= LISTS!$A$3,'3. Small_Commercial'!X37,
     LOAD_RESULTS!$C$3= LISTS!$A$4,'4.Large_Commercial_Shops-Stores'!X37,
     LOAD_RESULTS!$C$3= LISTS!$A$5,'5. Large_Commercial_Hotels'!X37,
     LOAD_RESULTS!$C$3= LISTS!$A$6,'6. Small_Industrial'!X37,
     LOAD_RESULTS!$C$3= LISTS!$A$7,'7. Large_Industrial'!X37,
     LOAD_RESULTS!$C$3= LISTS!$A$8,'10. Water_Pumping'!X37,
     LOAD_RESULTS!$C$3= LISTS!$A$9,'11. Thermal_Energy_Storage'!X37,
     LOAD_RESULTS!$C$3= LISTS!$A$10,'12. Street_Lighting'!X37,
LOAD_RESULTS!$C$3="MENU",0))*LOAD_RESULTS!$D$4*0.5
-(_xlfn.IFS(LOAD_RESULTS!$C$5= LISTS!$A$14,'1. PV_Systems'!X37,
     LOAD_RESULTS!$C$5= LISTS!$A$15,'2. PV_Rooftop'!X37,
     LOAD_RESULTS!$C$5= LISTS!$A$16,'3. Wind_Parks'!X37,
     LOAD_RESULTS!$C$5= LISTS!$A$17,'4. Biomass'!X37,
     LOAD_RESULTS!$C$5="MENU",0))*LOAD_RESULTS!$D$6*0.5</f>
        <v>0</v>
      </c>
      <c r="AG37" s="20" cm="1">
        <f t="array" ref="AG37">(_xlfn.IFS(LOAD_RESULTS!$C$3= LISTS!$A$2,'1. Domestic'!Y37,
     LOAD_RESULTS!$C$3= LISTS!$A$3,'3. Small_Commercial'!Y37,
     LOAD_RESULTS!$C$3= LISTS!$A$4,'4.Large_Commercial_Shops-Stores'!Y37,
     LOAD_RESULTS!$C$3= LISTS!$A$5,'5. Large_Commercial_Hotels'!Y37,
     LOAD_RESULTS!$C$3= LISTS!$A$6,'6. Small_Industrial'!Y37,
     LOAD_RESULTS!$C$3= LISTS!$A$7,'7. Large_Industrial'!Y37,
     LOAD_RESULTS!$C$3= LISTS!$A$8,'10. Water_Pumping'!Y37,
     LOAD_RESULTS!$C$3= LISTS!$A$9,'11. Thermal_Energy_Storage'!Y37,
     LOAD_RESULTS!$C$3= LISTS!$A$10,'12. Street_Lighting'!Y37,
LOAD_RESULTS!$C$3="MENU",0))*LOAD_RESULTS!$D$4*0.5
-(_xlfn.IFS(LOAD_RESULTS!$C$5= LISTS!$A$14,'1. PV_Systems'!Y37,
     LOAD_RESULTS!$C$5= LISTS!$A$15,'2. PV_Rooftop'!Y37,
     LOAD_RESULTS!$C$5= LISTS!$A$16,'3. Wind_Parks'!Y37,
     LOAD_RESULTS!$C$5= LISTS!$A$17,'4. Biomass'!Y37,
     LOAD_RESULTS!$C$5="MENU",0))*LOAD_RESULTS!$D$6*0.5</f>
        <v>0</v>
      </c>
      <c r="AI37" s="57"/>
      <c r="AJ37" s="20"/>
      <c r="AK37" s="20"/>
      <c r="AL37" s="20"/>
      <c r="AM37" s="20"/>
      <c r="AN37" s="20"/>
      <c r="AO37" s="20"/>
      <c r="AP37" s="20"/>
      <c r="AQ37" s="20"/>
      <c r="AS37" s="57"/>
      <c r="AT37" s="21"/>
      <c r="AU37" s="21"/>
      <c r="AX37" s="58">
        <v>0.70833333333333337</v>
      </c>
      <c r="AY37" s="19" t="e">
        <f t="shared" si="0"/>
        <v>#N/A</v>
      </c>
      <c r="AZ37" s="19" t="e" cm="1">
        <f t="array" ref="AZ37">(_xlfn.IFS(LOAD_RESULTS!$D$7="January",J37,
LOAD_RESULTS!$D$7="February",L37,
LOAD_RESULTS!$D$7="March",N37,
LOAD_RESULTS!$D$7="April",P37,
LOAD_RESULTS!$D$7="May",R37,
LOAD_RESULTS!$D$7="June",T37,
LOAD_RESULTS!$D$7="July",V37,
LOAD_RESULTS!$D$7="August",X37,
LOAD_RESULTS!$D$7="September",Z37,
LOAD_RESULTS!$D$7="October",AB37,
LOAD_RESULTS!$D$7="November",AD37,
LOAD_RESULTS!$D$7="December",AF37))</f>
        <v>#N/A</v>
      </c>
      <c r="BA37" s="19" t="e" cm="1">
        <f t="array" ref="BA37">(_xlfn.IFS(LOAD_RESULTS!$D$7="January",K37,
LOAD_RESULTS!$D$7="February",M37,
LOAD_RESULTS!$D$7="March",O37,
LOAD_RESULTS!$D$7="April",Q37,
LOAD_RESULTS!$D$7="May",S37,
LOAD_RESULTS!$D$7="June",U37,
LOAD_RESULTS!$D$7="July",W37,
LOAD_RESULTS!$D$7="August",Y37,
LOAD_RESULTS!$D$7="September",AA37,
LOAD_RESULTS!$D$7="October",AC37,
LOAD_RESULTS!$D$7="November",AE37,
LOAD_RESULTS!$D$7="December",AG37))</f>
        <v>#N/A</v>
      </c>
      <c r="BB37" s="19" t="e">
        <f t="shared" si="1"/>
        <v>#N/A</v>
      </c>
      <c r="BC37" s="19" t="e">
        <f t="shared" si="2"/>
        <v>#N/A</v>
      </c>
    </row>
    <row r="38" spans="1:55" x14ac:dyDescent="0.3">
      <c r="A38" s="60">
        <v>45658</v>
      </c>
      <c r="B38" s="61" t="s">
        <v>4</v>
      </c>
      <c r="C38" s="61" t="s">
        <v>108</v>
      </c>
      <c r="D38" s="61" t="s">
        <v>6</v>
      </c>
      <c r="E38" s="61" t="s">
        <v>49</v>
      </c>
      <c r="F38" s="61">
        <v>0.75</v>
      </c>
      <c r="G38" s="62">
        <v>0</v>
      </c>
      <c r="I38" s="40">
        <v>0.75</v>
      </c>
      <c r="J38" s="20" cm="1">
        <f t="array" ref="J38">(_xlfn.IFS(LOAD_RESULTS!$C$3= LISTS!$A$2,'1. Domestic'!B38,
     LOAD_RESULTS!$C$3= LISTS!$A$3,'3. Small_Commercial'!B38,
     LOAD_RESULTS!$C$3= LISTS!$A$4,'4.Large_Commercial_Shops-Stores'!B38,
     LOAD_RESULTS!$C$3= LISTS!$A$5,'5. Large_Commercial_Hotels'!B38,
     LOAD_RESULTS!$C$3= LISTS!$A$6,'6. Small_Industrial'!B38,
     LOAD_RESULTS!$C$3= LISTS!$A$7,'7. Large_Industrial'!B38,
     LOAD_RESULTS!$C$3= LISTS!$A$8,'10. Water_Pumping'!B38,
     LOAD_RESULTS!$C$3= LISTS!$A$9,'11. Thermal_Energy_Storage'!B38,
     LOAD_RESULTS!$C$3= LISTS!$A$10,'12. Street_Lighting'!B38,
LOAD_RESULTS!$C$3="MENU",0))*LOAD_RESULTS!$D$4*0.5
-(_xlfn.IFS(LOAD_RESULTS!$C$5= LISTS!$A$14,'1. PV_Systems'!B38,
     LOAD_RESULTS!$C$5= LISTS!$A$15,'2. PV_Rooftop'!B38,
     LOAD_RESULTS!$C$5= LISTS!$A$16,'3. Wind_Parks'!B38,
     LOAD_RESULTS!$C$5= LISTS!$A$17,'4. Biomass'!B38,
     LOAD_RESULTS!$C$5="MENU",0))*LOAD_RESULTS!$D$6*0.5</f>
        <v>0</v>
      </c>
      <c r="K38" s="20" cm="1">
        <f t="array" ref="K38">(_xlfn.IFS(LOAD_RESULTS!$C$3= LISTS!$A$2,'1. Domestic'!C38,
     LOAD_RESULTS!$C$3= LISTS!$A$3,'3. Small_Commercial'!C38,
     LOAD_RESULTS!$C$3= LISTS!$A$4,'4.Large_Commercial_Shops-Stores'!C38,
     LOAD_RESULTS!$C$3= LISTS!$A$5,'5. Large_Commercial_Hotels'!C38,
     LOAD_RESULTS!$C$3= LISTS!$A$6,'6. Small_Industrial'!C38,
     LOAD_RESULTS!$C$3= LISTS!$A$7,'7. Large_Industrial'!C38,
     LOAD_RESULTS!$C$3= LISTS!$A$8,'10. Water_Pumping'!C38,
     LOAD_RESULTS!$C$3= LISTS!$A$9,'11. Thermal_Energy_Storage'!C38,
     LOAD_RESULTS!$C$3= LISTS!$A$10,'12. Street_Lighting'!C38,
LOAD_RESULTS!$C$3="MENU",0))*LOAD_RESULTS!$D$4*0.5
-(_xlfn.IFS(LOAD_RESULTS!$C$5= LISTS!$A$14,'1. PV_Systems'!C38,
     LOAD_RESULTS!$C$5= LISTS!$A$15,'2. PV_Rooftop'!C38,
     LOAD_RESULTS!$C$5= LISTS!$A$16,'3. Wind_Parks'!C38,
     LOAD_RESULTS!$C$5= LISTS!$A$17,'4. Biomass'!C38,
     LOAD_RESULTS!$C$5="MENU",0))*LOAD_RESULTS!$D$6*0.5</f>
        <v>0</v>
      </c>
      <c r="L38" s="20" cm="1">
        <f t="array" ref="L38">(_xlfn.IFS(LOAD_RESULTS!$C$3= LISTS!$A$2,'1. Domestic'!D38,
     LOAD_RESULTS!$C$3= LISTS!$A$3,'3. Small_Commercial'!D38,
     LOAD_RESULTS!$C$3= LISTS!$A$4,'4.Large_Commercial_Shops-Stores'!D38,
     LOAD_RESULTS!$C$3= LISTS!$A$5,'5. Large_Commercial_Hotels'!D38,
     LOAD_RESULTS!$C$3= LISTS!$A$6,'6. Small_Industrial'!D38,
     LOAD_RESULTS!$C$3= LISTS!$A$7,'7. Large_Industrial'!D38,
     LOAD_RESULTS!$C$3= LISTS!$A$8,'10. Water_Pumping'!D38,
     LOAD_RESULTS!$C$3= LISTS!$A$9,'11. Thermal_Energy_Storage'!D38,
     LOAD_RESULTS!$C$3= LISTS!$A$10,'12. Street_Lighting'!D38,
LOAD_RESULTS!$C$3="MENU",0))*LOAD_RESULTS!$D$4*0.5
-(_xlfn.IFS(LOAD_RESULTS!$C$5= LISTS!$A$14,'1. PV_Systems'!D38,
     LOAD_RESULTS!$C$5= LISTS!$A$15,'2. PV_Rooftop'!D38,
     LOAD_RESULTS!$C$5= LISTS!$A$16,'3. Wind_Parks'!D38,
     LOAD_RESULTS!$C$5= LISTS!$A$17,'4. Biomass'!D38,
     LOAD_RESULTS!$C$5="MENU",0))*LOAD_RESULTS!$D$6*0.5</f>
        <v>0</v>
      </c>
      <c r="M38" s="20" cm="1">
        <f t="array" ref="M38">(_xlfn.IFS(LOAD_RESULTS!$C$3= LISTS!$A$2,'1. Domestic'!E38,
     LOAD_RESULTS!$C$3= LISTS!$A$3,'3. Small_Commercial'!E38,
     LOAD_RESULTS!$C$3= LISTS!$A$4,'4.Large_Commercial_Shops-Stores'!E38,
     LOAD_RESULTS!$C$3= LISTS!$A$5,'5. Large_Commercial_Hotels'!E38,
     LOAD_RESULTS!$C$3= LISTS!$A$6,'6. Small_Industrial'!E38,
     LOAD_RESULTS!$C$3= LISTS!$A$7,'7. Large_Industrial'!E38,
     LOAD_RESULTS!$C$3= LISTS!$A$8,'10. Water_Pumping'!E38,
     LOAD_RESULTS!$C$3= LISTS!$A$9,'11. Thermal_Energy_Storage'!E38,
     LOAD_RESULTS!$C$3= LISTS!$A$10,'12. Street_Lighting'!E38,
LOAD_RESULTS!$C$3="MENU",0))*LOAD_RESULTS!$D$4*0.5
-(_xlfn.IFS(LOAD_RESULTS!$C$5= LISTS!$A$14,'1. PV_Systems'!E38,
     LOAD_RESULTS!$C$5= LISTS!$A$15,'2. PV_Rooftop'!E38,
     LOAD_RESULTS!$C$5= LISTS!$A$16,'3. Wind_Parks'!E38,
     LOAD_RESULTS!$C$5= LISTS!$A$17,'4. Biomass'!E38,
     LOAD_RESULTS!$C$5="MENU",0))*LOAD_RESULTS!$D$6*0.5</f>
        <v>0</v>
      </c>
      <c r="N38" s="20" cm="1">
        <f t="array" ref="N38">(_xlfn.IFS(LOAD_RESULTS!$C$3= LISTS!$A$2,'1. Domestic'!F38,
     LOAD_RESULTS!$C$3= LISTS!$A$3,'3. Small_Commercial'!F38,
     LOAD_RESULTS!$C$3= LISTS!$A$4,'4.Large_Commercial_Shops-Stores'!F38,
     LOAD_RESULTS!$C$3= LISTS!$A$5,'5. Large_Commercial_Hotels'!F38,
     LOAD_RESULTS!$C$3= LISTS!$A$6,'6. Small_Industrial'!F38,
     LOAD_RESULTS!$C$3= LISTS!$A$7,'7. Large_Industrial'!F38,
     LOAD_RESULTS!$C$3= LISTS!$A$8,'10. Water_Pumping'!F38,
     LOAD_RESULTS!$C$3= LISTS!$A$9,'11. Thermal_Energy_Storage'!F38,
     LOAD_RESULTS!$C$3= LISTS!$A$10,'12. Street_Lighting'!F38,
LOAD_RESULTS!$C$3="MENU",0))*LOAD_RESULTS!$D$4*0.5
-(_xlfn.IFS(LOAD_RESULTS!$C$5= LISTS!$A$14,'1. PV_Systems'!F38,
     LOAD_RESULTS!$C$5= LISTS!$A$15,'2. PV_Rooftop'!F38,
     LOAD_RESULTS!$C$5= LISTS!$A$16,'3. Wind_Parks'!F38,
     LOAD_RESULTS!$C$5= LISTS!$A$17,'4. Biomass'!F38,
     LOAD_RESULTS!$C$5="MENU",0))*LOAD_RESULTS!$D$6*0.5</f>
        <v>0</v>
      </c>
      <c r="O38" s="20" cm="1">
        <f t="array" ref="O38">(_xlfn.IFS(LOAD_RESULTS!$C$3= LISTS!$A$2,'1. Domestic'!G38,
     LOAD_RESULTS!$C$3= LISTS!$A$3,'3. Small_Commercial'!G38,
     LOAD_RESULTS!$C$3= LISTS!$A$4,'4.Large_Commercial_Shops-Stores'!G38,
     LOAD_RESULTS!$C$3= LISTS!$A$5,'5. Large_Commercial_Hotels'!G38,
     LOAD_RESULTS!$C$3= LISTS!$A$6,'6. Small_Industrial'!G38,
     LOAD_RESULTS!$C$3= LISTS!$A$7,'7. Large_Industrial'!G38,
     LOAD_RESULTS!$C$3= LISTS!$A$8,'10. Water_Pumping'!G38,
     LOAD_RESULTS!$C$3= LISTS!$A$9,'11. Thermal_Energy_Storage'!G38,
     LOAD_RESULTS!$C$3= LISTS!$A$10,'12. Street_Lighting'!G38,
LOAD_RESULTS!$C$3="MENU",0))*LOAD_RESULTS!$D$4*0.5
-(_xlfn.IFS(LOAD_RESULTS!$C$5= LISTS!$A$14,'1. PV_Systems'!G38,
     LOAD_RESULTS!$C$5= LISTS!$A$15,'2. PV_Rooftop'!G38,
     LOAD_RESULTS!$C$5= LISTS!$A$16,'3. Wind_Parks'!G38,
     LOAD_RESULTS!$C$5= LISTS!$A$17,'4. Biomass'!G38,
     LOAD_RESULTS!$C$5="MENU",0))*LOAD_RESULTS!$D$6*0.5</f>
        <v>0</v>
      </c>
      <c r="P38" s="20" cm="1">
        <f t="array" ref="P38">(_xlfn.IFS(LOAD_RESULTS!$C$3= LISTS!$A$2,'1. Domestic'!H38,
     LOAD_RESULTS!$C$3= LISTS!$A$3,'3. Small_Commercial'!H38,
     LOAD_RESULTS!$C$3= LISTS!$A$4,'4.Large_Commercial_Shops-Stores'!H38,
     LOAD_RESULTS!$C$3= LISTS!$A$5,'5. Large_Commercial_Hotels'!H38,
     LOAD_RESULTS!$C$3= LISTS!$A$6,'6. Small_Industrial'!H38,
     LOAD_RESULTS!$C$3= LISTS!$A$7,'7. Large_Industrial'!H38,
     LOAD_RESULTS!$C$3= LISTS!$A$8,'10. Water_Pumping'!H38,
     LOAD_RESULTS!$C$3= LISTS!$A$9,'11. Thermal_Energy_Storage'!H38,
     LOAD_RESULTS!$C$3= LISTS!$A$10,'12. Street_Lighting'!H38,
LOAD_RESULTS!$C$3="MENU",0))*LOAD_RESULTS!$D$4*0.5
-(_xlfn.IFS(LOAD_RESULTS!$C$5= LISTS!$A$14,'1. PV_Systems'!H38,
     LOAD_RESULTS!$C$5= LISTS!$A$15,'2. PV_Rooftop'!H38,
     LOAD_RESULTS!$C$5= LISTS!$A$16,'3. Wind_Parks'!H38,
     LOAD_RESULTS!$C$5= LISTS!$A$17,'4. Biomass'!H38,
     LOAD_RESULTS!$C$5="MENU",0))*LOAD_RESULTS!$D$6*0.5</f>
        <v>0</v>
      </c>
      <c r="Q38" s="20" cm="1">
        <f t="array" ref="Q38">(_xlfn.IFS(LOAD_RESULTS!$C$3= LISTS!$A$2,'1. Domestic'!I38,
     LOAD_RESULTS!$C$3= LISTS!$A$3,'3. Small_Commercial'!I38,
     LOAD_RESULTS!$C$3= LISTS!$A$4,'4.Large_Commercial_Shops-Stores'!I38,
     LOAD_RESULTS!$C$3= LISTS!$A$5,'5. Large_Commercial_Hotels'!I38,
     LOAD_RESULTS!$C$3= LISTS!$A$6,'6. Small_Industrial'!I38,
     LOAD_RESULTS!$C$3= LISTS!$A$7,'7. Large_Industrial'!I38,
     LOAD_RESULTS!$C$3= LISTS!$A$8,'10. Water_Pumping'!I38,
     LOAD_RESULTS!$C$3= LISTS!$A$9,'11. Thermal_Energy_Storage'!I38,
     LOAD_RESULTS!$C$3= LISTS!$A$10,'12. Street_Lighting'!I38,
LOAD_RESULTS!$C$3="MENU",0))*LOAD_RESULTS!$D$4*0.5
-(_xlfn.IFS(LOAD_RESULTS!$C$5= LISTS!$A$14,'1. PV_Systems'!I38,
     LOAD_RESULTS!$C$5= LISTS!$A$15,'2. PV_Rooftop'!I38,
     LOAD_RESULTS!$C$5= LISTS!$A$16,'3. Wind_Parks'!I38,
     LOAD_RESULTS!$C$5= LISTS!$A$17,'4. Biomass'!I38,
     LOAD_RESULTS!$C$5="MENU",0))*LOAD_RESULTS!$D$6*0.5</f>
        <v>0</v>
      </c>
      <c r="R38" s="20" cm="1">
        <f t="array" ref="R38">(_xlfn.IFS(LOAD_RESULTS!$C$3= LISTS!$A$2,'1. Domestic'!J38,
     LOAD_RESULTS!$C$3= LISTS!$A$3,'3. Small_Commercial'!J38,
     LOAD_RESULTS!$C$3= LISTS!$A$4,'4.Large_Commercial_Shops-Stores'!J38,
     LOAD_RESULTS!$C$3= LISTS!$A$5,'5. Large_Commercial_Hotels'!J38,
     LOAD_RESULTS!$C$3= LISTS!$A$6,'6. Small_Industrial'!J38,
     LOAD_RESULTS!$C$3= LISTS!$A$7,'7. Large_Industrial'!J38,
     LOAD_RESULTS!$C$3= LISTS!$A$8,'10. Water_Pumping'!J38,
     LOAD_RESULTS!$C$3= LISTS!$A$9,'11. Thermal_Energy_Storage'!J38,
     LOAD_RESULTS!$C$3= LISTS!$A$10,'12. Street_Lighting'!J38,
LOAD_RESULTS!$C$3="MENU",0))*LOAD_RESULTS!$D$4*0.5
-(_xlfn.IFS(LOAD_RESULTS!$C$5= LISTS!$A$14,'1. PV_Systems'!J38,
     LOAD_RESULTS!$C$5= LISTS!$A$15,'2. PV_Rooftop'!J38,
     LOAD_RESULTS!$C$5= LISTS!$A$16,'3. Wind_Parks'!J38,
     LOAD_RESULTS!$C$5= LISTS!$A$17,'4. Biomass'!J38,
     LOAD_RESULTS!$C$5="MENU",0))*LOAD_RESULTS!$D$6*0.5</f>
        <v>0</v>
      </c>
      <c r="S38" s="20" cm="1">
        <f t="array" ref="S38">(_xlfn.IFS(LOAD_RESULTS!$C$3= LISTS!$A$2,'1. Domestic'!K38,
     LOAD_RESULTS!$C$3= LISTS!$A$3,'3. Small_Commercial'!K38,
     LOAD_RESULTS!$C$3= LISTS!$A$4,'4.Large_Commercial_Shops-Stores'!K38,
     LOAD_RESULTS!$C$3= LISTS!$A$5,'5. Large_Commercial_Hotels'!K38,
     LOAD_RESULTS!$C$3= LISTS!$A$6,'6. Small_Industrial'!K38,
     LOAD_RESULTS!$C$3= LISTS!$A$7,'7. Large_Industrial'!K38,
     LOAD_RESULTS!$C$3= LISTS!$A$8,'10. Water_Pumping'!K38,
     LOAD_RESULTS!$C$3= LISTS!$A$9,'11. Thermal_Energy_Storage'!K38,
     LOAD_RESULTS!$C$3= LISTS!$A$10,'12. Street_Lighting'!K38,
LOAD_RESULTS!$C$3="MENU",0))*LOAD_RESULTS!$D$4*0.5
-(_xlfn.IFS(LOAD_RESULTS!$C$5= LISTS!$A$14,'1. PV_Systems'!K38,
     LOAD_RESULTS!$C$5= LISTS!$A$15,'2. PV_Rooftop'!K38,
     LOAD_RESULTS!$C$5= LISTS!$A$16,'3. Wind_Parks'!K38,
     LOAD_RESULTS!$C$5= LISTS!$A$17,'4. Biomass'!K38,
     LOAD_RESULTS!$C$5="MENU",0))*LOAD_RESULTS!$D$6*0.5</f>
        <v>0</v>
      </c>
      <c r="T38" s="20" cm="1">
        <f t="array" ref="T38">(_xlfn.IFS(LOAD_RESULTS!$C$3= LISTS!$A$2,'1. Domestic'!L38,
     LOAD_RESULTS!$C$3= LISTS!$A$3,'3. Small_Commercial'!L38,
     LOAD_RESULTS!$C$3= LISTS!$A$4,'4.Large_Commercial_Shops-Stores'!L38,
     LOAD_RESULTS!$C$3= LISTS!$A$5,'5. Large_Commercial_Hotels'!L38,
     LOAD_RESULTS!$C$3= LISTS!$A$6,'6. Small_Industrial'!L38,
     LOAD_RESULTS!$C$3= LISTS!$A$7,'7. Large_Industrial'!L38,
     LOAD_RESULTS!$C$3= LISTS!$A$8,'10. Water_Pumping'!L38,
     LOAD_RESULTS!$C$3= LISTS!$A$9,'11. Thermal_Energy_Storage'!L38,
     LOAD_RESULTS!$C$3= LISTS!$A$10,'12. Street_Lighting'!L38,
LOAD_RESULTS!$C$3="MENU",0))*LOAD_RESULTS!$D$4*0.5
-(_xlfn.IFS(LOAD_RESULTS!$C$5= LISTS!$A$14,'1. PV_Systems'!L38,
     LOAD_RESULTS!$C$5= LISTS!$A$15,'2. PV_Rooftop'!L38,
     LOAD_RESULTS!$C$5= LISTS!$A$16,'3. Wind_Parks'!L38,
     LOAD_RESULTS!$C$5= LISTS!$A$17,'4. Biomass'!L38,
     LOAD_RESULTS!$C$5="MENU",0))*LOAD_RESULTS!$D$6*0.5</f>
        <v>0</v>
      </c>
      <c r="U38" s="20" cm="1">
        <f t="array" ref="U38">(_xlfn.IFS(LOAD_RESULTS!$C$3= LISTS!$A$2,'1. Domestic'!M38,
     LOAD_RESULTS!$C$3= LISTS!$A$3,'3. Small_Commercial'!M38,
     LOAD_RESULTS!$C$3= LISTS!$A$4,'4.Large_Commercial_Shops-Stores'!M38,
     LOAD_RESULTS!$C$3= LISTS!$A$5,'5. Large_Commercial_Hotels'!M38,
     LOAD_RESULTS!$C$3= LISTS!$A$6,'6. Small_Industrial'!M38,
     LOAD_RESULTS!$C$3= LISTS!$A$7,'7. Large_Industrial'!M38,
     LOAD_RESULTS!$C$3= LISTS!$A$8,'10. Water_Pumping'!M38,
     LOAD_RESULTS!$C$3= LISTS!$A$9,'11. Thermal_Energy_Storage'!M38,
     LOAD_RESULTS!$C$3= LISTS!$A$10,'12. Street_Lighting'!M38,
LOAD_RESULTS!$C$3="MENU",0))*LOAD_RESULTS!$D$4*0.5
-(_xlfn.IFS(LOAD_RESULTS!$C$5= LISTS!$A$14,'1. PV_Systems'!M38,
     LOAD_RESULTS!$C$5= LISTS!$A$15,'2. PV_Rooftop'!M38,
     LOAD_RESULTS!$C$5= LISTS!$A$16,'3. Wind_Parks'!M38,
     LOAD_RESULTS!$C$5= LISTS!$A$17,'4. Biomass'!M38,
     LOAD_RESULTS!$C$5="MENU",0))*LOAD_RESULTS!$D$6*0.5</f>
        <v>0</v>
      </c>
      <c r="V38" s="20" cm="1">
        <f t="array" ref="V38">(_xlfn.IFS(LOAD_RESULTS!$C$3= LISTS!$A$2,'1. Domestic'!N38,
     LOAD_RESULTS!$C$3= LISTS!$A$3,'3. Small_Commercial'!N38,
     LOAD_RESULTS!$C$3= LISTS!$A$4,'4.Large_Commercial_Shops-Stores'!N38,
     LOAD_RESULTS!$C$3= LISTS!$A$5,'5. Large_Commercial_Hotels'!N38,
     LOAD_RESULTS!$C$3= LISTS!$A$6,'6. Small_Industrial'!N38,
     LOAD_RESULTS!$C$3= LISTS!$A$7,'7. Large_Industrial'!N38,
     LOAD_RESULTS!$C$3= LISTS!$A$8,'10. Water_Pumping'!N38,
     LOAD_RESULTS!$C$3= LISTS!$A$9,'11. Thermal_Energy_Storage'!N38,
     LOAD_RESULTS!$C$3= LISTS!$A$10,'12. Street_Lighting'!N38,
LOAD_RESULTS!$C$3="MENU",0))*LOAD_RESULTS!$D$4*0.5
-(_xlfn.IFS(LOAD_RESULTS!$C$5= LISTS!$A$14,'1. PV_Systems'!N38,
     LOAD_RESULTS!$C$5= LISTS!$A$15,'2. PV_Rooftop'!N38,
     LOAD_RESULTS!$C$5= LISTS!$A$16,'3. Wind_Parks'!N38,
     LOAD_RESULTS!$C$5= LISTS!$A$17,'4. Biomass'!N38,
     LOAD_RESULTS!$C$5="MENU",0))*LOAD_RESULTS!$D$6*0.5</f>
        <v>0</v>
      </c>
      <c r="W38" s="20" cm="1">
        <f t="array" ref="W38">(_xlfn.IFS(LOAD_RESULTS!$C$3= LISTS!$A$2,'1. Domestic'!O38,
     LOAD_RESULTS!$C$3= LISTS!$A$3,'3. Small_Commercial'!O38,
     LOAD_RESULTS!$C$3= LISTS!$A$4,'4.Large_Commercial_Shops-Stores'!O38,
     LOAD_RESULTS!$C$3= LISTS!$A$5,'5. Large_Commercial_Hotels'!O38,
     LOAD_RESULTS!$C$3= LISTS!$A$6,'6. Small_Industrial'!O38,
     LOAD_RESULTS!$C$3= LISTS!$A$7,'7. Large_Industrial'!O38,
     LOAD_RESULTS!$C$3= LISTS!$A$8,'10. Water_Pumping'!O38,
     LOAD_RESULTS!$C$3= LISTS!$A$9,'11. Thermal_Energy_Storage'!O38,
     LOAD_RESULTS!$C$3= LISTS!$A$10,'12. Street_Lighting'!O38,
LOAD_RESULTS!$C$3="MENU",0))*LOAD_RESULTS!$D$4*0.5
-(_xlfn.IFS(LOAD_RESULTS!$C$5= LISTS!$A$14,'1. PV_Systems'!O38,
     LOAD_RESULTS!$C$5= LISTS!$A$15,'2. PV_Rooftop'!O38,
     LOAD_RESULTS!$C$5= LISTS!$A$16,'3. Wind_Parks'!O38,
     LOAD_RESULTS!$C$5= LISTS!$A$17,'4. Biomass'!O38,
     LOAD_RESULTS!$C$5="MENU",0))*LOAD_RESULTS!$D$6*0.5</f>
        <v>0</v>
      </c>
      <c r="X38" s="20" cm="1">
        <f t="array" ref="X38">(_xlfn.IFS(LOAD_RESULTS!$C$3= LISTS!$A$2,'1. Domestic'!P38,
     LOAD_RESULTS!$C$3= LISTS!$A$3,'3. Small_Commercial'!P38,
     LOAD_RESULTS!$C$3= LISTS!$A$4,'4.Large_Commercial_Shops-Stores'!P38,
     LOAD_RESULTS!$C$3= LISTS!$A$5,'5. Large_Commercial_Hotels'!P38,
     LOAD_RESULTS!$C$3= LISTS!$A$6,'6. Small_Industrial'!P38,
     LOAD_RESULTS!$C$3= LISTS!$A$7,'7. Large_Industrial'!P38,
     LOAD_RESULTS!$C$3= LISTS!$A$8,'10. Water_Pumping'!P38,
     LOAD_RESULTS!$C$3= LISTS!$A$9,'11. Thermal_Energy_Storage'!P38,
     LOAD_RESULTS!$C$3= LISTS!$A$10,'12. Street_Lighting'!P38,
LOAD_RESULTS!$C$3="MENU",0))*LOAD_RESULTS!$D$4*0.5
-(_xlfn.IFS(LOAD_RESULTS!$C$5= LISTS!$A$14,'1. PV_Systems'!P38,
     LOAD_RESULTS!$C$5= LISTS!$A$15,'2. PV_Rooftop'!P38,
     LOAD_RESULTS!$C$5= LISTS!$A$16,'3. Wind_Parks'!P38,
     LOAD_RESULTS!$C$5= LISTS!$A$17,'4. Biomass'!P38,
     LOAD_RESULTS!$C$5="MENU",0))*LOAD_RESULTS!$D$6*0.5</f>
        <v>0</v>
      </c>
      <c r="Y38" s="20" cm="1">
        <f t="array" ref="Y38">(_xlfn.IFS(LOAD_RESULTS!$C$3= LISTS!$A$2,'1. Domestic'!Q38,
     LOAD_RESULTS!$C$3= LISTS!$A$3,'3. Small_Commercial'!Q38,
     LOAD_RESULTS!$C$3= LISTS!$A$4,'4.Large_Commercial_Shops-Stores'!Q38,
     LOAD_RESULTS!$C$3= LISTS!$A$5,'5. Large_Commercial_Hotels'!Q38,
     LOAD_RESULTS!$C$3= LISTS!$A$6,'6. Small_Industrial'!Q38,
     LOAD_RESULTS!$C$3= LISTS!$A$7,'7. Large_Industrial'!Q38,
     LOAD_RESULTS!$C$3= LISTS!$A$8,'10. Water_Pumping'!Q38,
     LOAD_RESULTS!$C$3= LISTS!$A$9,'11. Thermal_Energy_Storage'!Q38,
     LOAD_RESULTS!$C$3= LISTS!$A$10,'12. Street_Lighting'!Q38,
LOAD_RESULTS!$C$3="MENU",0))*LOAD_RESULTS!$D$4*0.5
-(_xlfn.IFS(LOAD_RESULTS!$C$5= LISTS!$A$14,'1. PV_Systems'!Q38,
     LOAD_RESULTS!$C$5= LISTS!$A$15,'2. PV_Rooftop'!Q38,
     LOAD_RESULTS!$C$5= LISTS!$A$16,'3. Wind_Parks'!Q38,
     LOAD_RESULTS!$C$5= LISTS!$A$17,'4. Biomass'!Q38,
     LOAD_RESULTS!$C$5="MENU",0))*LOAD_RESULTS!$D$6*0.5</f>
        <v>0</v>
      </c>
      <c r="Z38" s="20" cm="1">
        <f t="array" ref="Z38">(_xlfn.IFS(LOAD_RESULTS!$C$3= LISTS!$A$2,'1. Domestic'!R38,
     LOAD_RESULTS!$C$3= LISTS!$A$3,'3. Small_Commercial'!R38,
     LOAD_RESULTS!$C$3= LISTS!$A$4,'4.Large_Commercial_Shops-Stores'!R38,
     LOAD_RESULTS!$C$3= LISTS!$A$5,'5. Large_Commercial_Hotels'!R38,
     LOAD_RESULTS!$C$3= LISTS!$A$6,'6. Small_Industrial'!R38,
     LOAD_RESULTS!$C$3= LISTS!$A$7,'7. Large_Industrial'!R38,
     LOAD_RESULTS!$C$3= LISTS!$A$8,'10. Water_Pumping'!R38,
     LOAD_RESULTS!$C$3= LISTS!$A$9,'11. Thermal_Energy_Storage'!R38,
     LOAD_RESULTS!$C$3= LISTS!$A$10,'12. Street_Lighting'!R38,
LOAD_RESULTS!$C$3="MENU",0))*LOAD_RESULTS!$D$4*0.5
-(_xlfn.IFS(LOAD_RESULTS!$C$5= LISTS!$A$14,'1. PV_Systems'!R38,
     LOAD_RESULTS!$C$5= LISTS!$A$15,'2. PV_Rooftop'!R38,
     LOAD_RESULTS!$C$5= LISTS!$A$16,'3. Wind_Parks'!R38,
     LOAD_RESULTS!$C$5= LISTS!$A$17,'4. Biomass'!R38,
     LOAD_RESULTS!$C$5="MENU",0))*LOAD_RESULTS!$D$6*0.5</f>
        <v>0</v>
      </c>
      <c r="AA38" s="20" cm="1">
        <f t="array" ref="AA38">(_xlfn.IFS(LOAD_RESULTS!$C$3= LISTS!$A$2,'1. Domestic'!S38,
     LOAD_RESULTS!$C$3= LISTS!$A$3,'3. Small_Commercial'!S38,
     LOAD_RESULTS!$C$3= LISTS!$A$4,'4.Large_Commercial_Shops-Stores'!S38,
     LOAD_RESULTS!$C$3= LISTS!$A$5,'5. Large_Commercial_Hotels'!S38,
     LOAD_RESULTS!$C$3= LISTS!$A$6,'6. Small_Industrial'!S38,
     LOAD_RESULTS!$C$3= LISTS!$A$7,'7. Large_Industrial'!S38,
     LOAD_RESULTS!$C$3= LISTS!$A$8,'10. Water_Pumping'!S38,
     LOAD_RESULTS!$C$3= LISTS!$A$9,'11. Thermal_Energy_Storage'!S38,
     LOAD_RESULTS!$C$3= LISTS!$A$10,'12. Street_Lighting'!S38,
LOAD_RESULTS!$C$3="MENU",0))*LOAD_RESULTS!$D$4*0.5
-(_xlfn.IFS(LOAD_RESULTS!$C$5= LISTS!$A$14,'1. PV_Systems'!S38,
     LOAD_RESULTS!$C$5= LISTS!$A$15,'2. PV_Rooftop'!S38,
     LOAD_RESULTS!$C$5= LISTS!$A$16,'3. Wind_Parks'!S38,
     LOAD_RESULTS!$C$5= LISTS!$A$17,'4. Biomass'!S38,
     LOAD_RESULTS!$C$5="MENU",0))*LOAD_RESULTS!$D$6*0.5</f>
        <v>0</v>
      </c>
      <c r="AB38" s="20" cm="1">
        <f t="array" ref="AB38">(_xlfn.IFS(LOAD_RESULTS!$C$3= LISTS!$A$2,'1. Domestic'!T38,
     LOAD_RESULTS!$C$3= LISTS!$A$3,'3. Small_Commercial'!T38,
     LOAD_RESULTS!$C$3= LISTS!$A$4,'4.Large_Commercial_Shops-Stores'!T38,
     LOAD_RESULTS!$C$3= LISTS!$A$5,'5. Large_Commercial_Hotels'!T38,
     LOAD_RESULTS!$C$3= LISTS!$A$6,'6. Small_Industrial'!T38,
     LOAD_RESULTS!$C$3= LISTS!$A$7,'7. Large_Industrial'!T38,
     LOAD_RESULTS!$C$3= LISTS!$A$8,'10. Water_Pumping'!T38,
     LOAD_RESULTS!$C$3= LISTS!$A$9,'11. Thermal_Energy_Storage'!T38,
     LOAD_RESULTS!$C$3= LISTS!$A$10,'12. Street_Lighting'!T38,
LOAD_RESULTS!$C$3="MENU",0))*LOAD_RESULTS!$D$4*0.5
-(_xlfn.IFS(LOAD_RESULTS!$C$5= LISTS!$A$14,'1. PV_Systems'!T38,
     LOAD_RESULTS!$C$5= LISTS!$A$15,'2. PV_Rooftop'!T38,
     LOAD_RESULTS!$C$5= LISTS!$A$16,'3. Wind_Parks'!T38,
     LOAD_RESULTS!$C$5= LISTS!$A$17,'4. Biomass'!T38,
     LOAD_RESULTS!$C$5="MENU",0))*LOAD_RESULTS!$D$6*0.5</f>
        <v>0</v>
      </c>
      <c r="AC38" s="20" cm="1">
        <f t="array" ref="AC38">(_xlfn.IFS(LOAD_RESULTS!$C$3= LISTS!$A$2,'1. Domestic'!U38,
     LOAD_RESULTS!$C$3= LISTS!$A$3,'3. Small_Commercial'!U38,
     LOAD_RESULTS!$C$3= LISTS!$A$4,'4.Large_Commercial_Shops-Stores'!U38,
     LOAD_RESULTS!$C$3= LISTS!$A$5,'5. Large_Commercial_Hotels'!U38,
     LOAD_RESULTS!$C$3= LISTS!$A$6,'6. Small_Industrial'!U38,
     LOAD_RESULTS!$C$3= LISTS!$A$7,'7. Large_Industrial'!U38,
     LOAD_RESULTS!$C$3= LISTS!$A$8,'10. Water_Pumping'!U38,
     LOAD_RESULTS!$C$3= LISTS!$A$9,'11. Thermal_Energy_Storage'!U38,
     LOAD_RESULTS!$C$3= LISTS!$A$10,'12. Street_Lighting'!U38,
LOAD_RESULTS!$C$3="MENU",0))*LOAD_RESULTS!$D$4*0.5
-(_xlfn.IFS(LOAD_RESULTS!$C$5= LISTS!$A$14,'1. PV_Systems'!U38,
     LOAD_RESULTS!$C$5= LISTS!$A$15,'2. PV_Rooftop'!U38,
     LOAD_RESULTS!$C$5= LISTS!$A$16,'3. Wind_Parks'!U38,
     LOAD_RESULTS!$C$5= LISTS!$A$17,'4. Biomass'!U38,
     LOAD_RESULTS!$C$5="MENU",0))*LOAD_RESULTS!$D$6*0.5</f>
        <v>0</v>
      </c>
      <c r="AD38" s="20" cm="1">
        <f t="array" ref="AD38">(_xlfn.IFS(LOAD_RESULTS!$C$3= LISTS!$A$2,'1. Domestic'!V38,
     LOAD_RESULTS!$C$3= LISTS!$A$3,'3. Small_Commercial'!V38,
     LOAD_RESULTS!$C$3= LISTS!$A$4,'4.Large_Commercial_Shops-Stores'!V38,
     LOAD_RESULTS!$C$3= LISTS!$A$5,'5. Large_Commercial_Hotels'!V38,
     LOAD_RESULTS!$C$3= LISTS!$A$6,'6. Small_Industrial'!V38,
     LOAD_RESULTS!$C$3= LISTS!$A$7,'7. Large_Industrial'!V38,
     LOAD_RESULTS!$C$3= LISTS!$A$8,'10. Water_Pumping'!V38,
     LOAD_RESULTS!$C$3= LISTS!$A$9,'11. Thermal_Energy_Storage'!V38,
     LOAD_RESULTS!$C$3= LISTS!$A$10,'12. Street_Lighting'!V38,
LOAD_RESULTS!$C$3="MENU",0))*LOAD_RESULTS!$D$4*0.5
-(_xlfn.IFS(LOAD_RESULTS!$C$5= LISTS!$A$14,'1. PV_Systems'!V38,
     LOAD_RESULTS!$C$5= LISTS!$A$15,'2. PV_Rooftop'!V38,
     LOAD_RESULTS!$C$5= LISTS!$A$16,'3. Wind_Parks'!V38,
     LOAD_RESULTS!$C$5= LISTS!$A$17,'4. Biomass'!V38,
     LOAD_RESULTS!$C$5="MENU",0))*LOAD_RESULTS!$D$6*0.5</f>
        <v>0</v>
      </c>
      <c r="AE38" s="20" cm="1">
        <f t="array" ref="AE38">(_xlfn.IFS(LOAD_RESULTS!$C$3= LISTS!$A$2,'1. Domestic'!W38,
     LOAD_RESULTS!$C$3= LISTS!$A$3,'3. Small_Commercial'!W38,
     LOAD_RESULTS!$C$3= LISTS!$A$4,'4.Large_Commercial_Shops-Stores'!W38,
     LOAD_RESULTS!$C$3= LISTS!$A$5,'5. Large_Commercial_Hotels'!W38,
     LOAD_RESULTS!$C$3= LISTS!$A$6,'6. Small_Industrial'!W38,
     LOAD_RESULTS!$C$3= LISTS!$A$7,'7. Large_Industrial'!W38,
     LOAD_RESULTS!$C$3= LISTS!$A$8,'10. Water_Pumping'!W38,
     LOAD_RESULTS!$C$3= LISTS!$A$9,'11. Thermal_Energy_Storage'!W38,
     LOAD_RESULTS!$C$3= LISTS!$A$10,'12. Street_Lighting'!W38,
LOAD_RESULTS!$C$3="MENU",0))*LOAD_RESULTS!$D$4*0.5
-(_xlfn.IFS(LOAD_RESULTS!$C$5= LISTS!$A$14,'1. PV_Systems'!W38,
     LOAD_RESULTS!$C$5= LISTS!$A$15,'2. PV_Rooftop'!W38,
     LOAD_RESULTS!$C$5= LISTS!$A$16,'3. Wind_Parks'!W38,
     LOAD_RESULTS!$C$5= LISTS!$A$17,'4. Biomass'!W38,
     LOAD_RESULTS!$C$5="MENU",0))*LOAD_RESULTS!$D$6*0.5</f>
        <v>0</v>
      </c>
      <c r="AF38" s="20" cm="1">
        <f t="array" ref="AF38">(_xlfn.IFS(LOAD_RESULTS!$C$3= LISTS!$A$2,'1. Domestic'!X38,
     LOAD_RESULTS!$C$3= LISTS!$A$3,'3. Small_Commercial'!X38,
     LOAD_RESULTS!$C$3= LISTS!$A$4,'4.Large_Commercial_Shops-Stores'!X38,
     LOAD_RESULTS!$C$3= LISTS!$A$5,'5. Large_Commercial_Hotels'!X38,
     LOAD_RESULTS!$C$3= LISTS!$A$6,'6. Small_Industrial'!X38,
     LOAD_RESULTS!$C$3= LISTS!$A$7,'7. Large_Industrial'!X38,
     LOAD_RESULTS!$C$3= LISTS!$A$8,'10. Water_Pumping'!X38,
     LOAD_RESULTS!$C$3= LISTS!$A$9,'11. Thermal_Energy_Storage'!X38,
     LOAD_RESULTS!$C$3= LISTS!$A$10,'12. Street_Lighting'!X38,
LOAD_RESULTS!$C$3="MENU",0))*LOAD_RESULTS!$D$4*0.5
-(_xlfn.IFS(LOAD_RESULTS!$C$5= LISTS!$A$14,'1. PV_Systems'!X38,
     LOAD_RESULTS!$C$5= LISTS!$A$15,'2. PV_Rooftop'!X38,
     LOAD_RESULTS!$C$5= LISTS!$A$16,'3. Wind_Parks'!X38,
     LOAD_RESULTS!$C$5= LISTS!$A$17,'4. Biomass'!X38,
     LOAD_RESULTS!$C$5="MENU",0))*LOAD_RESULTS!$D$6*0.5</f>
        <v>0</v>
      </c>
      <c r="AG38" s="20" cm="1">
        <f t="array" ref="AG38">(_xlfn.IFS(LOAD_RESULTS!$C$3= LISTS!$A$2,'1. Domestic'!Y38,
     LOAD_RESULTS!$C$3= LISTS!$A$3,'3. Small_Commercial'!Y38,
     LOAD_RESULTS!$C$3= LISTS!$A$4,'4.Large_Commercial_Shops-Stores'!Y38,
     LOAD_RESULTS!$C$3= LISTS!$A$5,'5. Large_Commercial_Hotels'!Y38,
     LOAD_RESULTS!$C$3= LISTS!$A$6,'6. Small_Industrial'!Y38,
     LOAD_RESULTS!$C$3= LISTS!$A$7,'7. Large_Industrial'!Y38,
     LOAD_RESULTS!$C$3= LISTS!$A$8,'10. Water_Pumping'!Y38,
     LOAD_RESULTS!$C$3= LISTS!$A$9,'11. Thermal_Energy_Storage'!Y38,
     LOAD_RESULTS!$C$3= LISTS!$A$10,'12. Street_Lighting'!Y38,
LOAD_RESULTS!$C$3="MENU",0))*LOAD_RESULTS!$D$4*0.5
-(_xlfn.IFS(LOAD_RESULTS!$C$5= LISTS!$A$14,'1. PV_Systems'!Y38,
     LOAD_RESULTS!$C$5= LISTS!$A$15,'2. PV_Rooftop'!Y38,
     LOAD_RESULTS!$C$5= LISTS!$A$16,'3. Wind_Parks'!Y38,
     LOAD_RESULTS!$C$5= LISTS!$A$17,'4. Biomass'!Y38,
     LOAD_RESULTS!$C$5="MENU",0))*LOAD_RESULTS!$D$6*0.5</f>
        <v>0</v>
      </c>
      <c r="AI38" s="57"/>
      <c r="AJ38" s="20"/>
      <c r="AK38" s="20"/>
      <c r="AL38" s="20"/>
      <c r="AM38" s="20"/>
      <c r="AN38" s="20"/>
      <c r="AO38" s="20"/>
      <c r="AP38" s="20"/>
      <c r="AQ38" s="20"/>
      <c r="AS38" s="57"/>
      <c r="AT38" s="21"/>
      <c r="AU38" s="21"/>
      <c r="AX38" s="63">
        <v>0.72916666666666663</v>
      </c>
      <c r="AY38" s="19" t="e">
        <f t="shared" si="0"/>
        <v>#N/A</v>
      </c>
      <c r="AZ38" s="19" t="e" cm="1">
        <f t="array" ref="AZ38">(_xlfn.IFS(LOAD_RESULTS!$D$7="January",J38,
LOAD_RESULTS!$D$7="February",L38,
LOAD_RESULTS!$D$7="March",N38,
LOAD_RESULTS!$D$7="April",P38,
LOAD_RESULTS!$D$7="May",R38,
LOAD_RESULTS!$D$7="June",T38,
LOAD_RESULTS!$D$7="July",V38,
LOAD_RESULTS!$D$7="August",X38,
LOAD_RESULTS!$D$7="September",Z38,
LOAD_RESULTS!$D$7="October",AB38,
LOAD_RESULTS!$D$7="November",AD38,
LOAD_RESULTS!$D$7="December",AF38))</f>
        <v>#N/A</v>
      </c>
      <c r="BA38" s="19" t="e" cm="1">
        <f t="array" ref="BA38">(_xlfn.IFS(LOAD_RESULTS!$D$7="January",K38,
LOAD_RESULTS!$D$7="February",M38,
LOAD_RESULTS!$D$7="March",O38,
LOAD_RESULTS!$D$7="April",Q38,
LOAD_RESULTS!$D$7="May",S38,
LOAD_RESULTS!$D$7="June",U38,
LOAD_RESULTS!$D$7="July",W38,
LOAD_RESULTS!$D$7="August",Y38,
LOAD_RESULTS!$D$7="September",AA38,
LOAD_RESULTS!$D$7="October",AC38,
LOAD_RESULTS!$D$7="November",AE38,
LOAD_RESULTS!$D$7="December",AG38))</f>
        <v>#N/A</v>
      </c>
      <c r="BB38" s="19" t="e">
        <f t="shared" si="1"/>
        <v>#N/A</v>
      </c>
      <c r="BC38" s="19" t="e">
        <f t="shared" si="2"/>
        <v>#N/A</v>
      </c>
    </row>
    <row r="39" spans="1:55" x14ac:dyDescent="0.3">
      <c r="A39" s="54">
        <v>45658</v>
      </c>
      <c r="B39" s="55" t="s">
        <v>4</v>
      </c>
      <c r="C39" s="55" t="s">
        <v>108</v>
      </c>
      <c r="D39" s="55" t="s">
        <v>6</v>
      </c>
      <c r="E39" s="55" t="s">
        <v>49</v>
      </c>
      <c r="F39" s="55">
        <v>0.77083333333333337</v>
      </c>
      <c r="G39" s="56">
        <v>0</v>
      </c>
      <c r="I39" s="40">
        <v>0.77083333333333337</v>
      </c>
      <c r="J39" s="20" cm="1">
        <f t="array" ref="J39">(_xlfn.IFS(LOAD_RESULTS!$C$3= LISTS!$A$2,'1. Domestic'!B39,
     LOAD_RESULTS!$C$3= LISTS!$A$3,'3. Small_Commercial'!B39,
     LOAD_RESULTS!$C$3= LISTS!$A$4,'4.Large_Commercial_Shops-Stores'!B39,
     LOAD_RESULTS!$C$3= LISTS!$A$5,'5. Large_Commercial_Hotels'!B39,
     LOAD_RESULTS!$C$3= LISTS!$A$6,'6. Small_Industrial'!B39,
     LOAD_RESULTS!$C$3= LISTS!$A$7,'7. Large_Industrial'!B39,
     LOAD_RESULTS!$C$3= LISTS!$A$8,'10. Water_Pumping'!B39,
     LOAD_RESULTS!$C$3= LISTS!$A$9,'11. Thermal_Energy_Storage'!B39,
     LOAD_RESULTS!$C$3= LISTS!$A$10,'12. Street_Lighting'!B39,
LOAD_RESULTS!$C$3="MENU",0))*LOAD_RESULTS!$D$4*0.5
-(_xlfn.IFS(LOAD_RESULTS!$C$5= LISTS!$A$14,'1. PV_Systems'!B39,
     LOAD_RESULTS!$C$5= LISTS!$A$15,'2. PV_Rooftop'!B39,
     LOAD_RESULTS!$C$5= LISTS!$A$16,'3. Wind_Parks'!B39,
     LOAD_RESULTS!$C$5= LISTS!$A$17,'4. Biomass'!B39,
     LOAD_RESULTS!$C$5="MENU",0))*LOAD_RESULTS!$D$6*0.5</f>
        <v>0</v>
      </c>
      <c r="K39" s="20" cm="1">
        <f t="array" ref="K39">(_xlfn.IFS(LOAD_RESULTS!$C$3= LISTS!$A$2,'1. Domestic'!C39,
     LOAD_RESULTS!$C$3= LISTS!$A$3,'3. Small_Commercial'!C39,
     LOAD_RESULTS!$C$3= LISTS!$A$4,'4.Large_Commercial_Shops-Stores'!C39,
     LOAD_RESULTS!$C$3= LISTS!$A$5,'5. Large_Commercial_Hotels'!C39,
     LOAD_RESULTS!$C$3= LISTS!$A$6,'6. Small_Industrial'!C39,
     LOAD_RESULTS!$C$3= LISTS!$A$7,'7. Large_Industrial'!C39,
     LOAD_RESULTS!$C$3= LISTS!$A$8,'10. Water_Pumping'!C39,
     LOAD_RESULTS!$C$3= LISTS!$A$9,'11. Thermal_Energy_Storage'!C39,
     LOAD_RESULTS!$C$3= LISTS!$A$10,'12. Street_Lighting'!C39,
LOAD_RESULTS!$C$3="MENU",0))*LOAD_RESULTS!$D$4*0.5
-(_xlfn.IFS(LOAD_RESULTS!$C$5= LISTS!$A$14,'1. PV_Systems'!C39,
     LOAD_RESULTS!$C$5= LISTS!$A$15,'2. PV_Rooftop'!C39,
     LOAD_RESULTS!$C$5= LISTS!$A$16,'3. Wind_Parks'!C39,
     LOAD_RESULTS!$C$5= LISTS!$A$17,'4. Biomass'!C39,
     LOAD_RESULTS!$C$5="MENU",0))*LOAD_RESULTS!$D$6*0.5</f>
        <v>0</v>
      </c>
      <c r="L39" s="20" cm="1">
        <f t="array" ref="L39">(_xlfn.IFS(LOAD_RESULTS!$C$3= LISTS!$A$2,'1. Domestic'!D39,
     LOAD_RESULTS!$C$3= LISTS!$A$3,'3. Small_Commercial'!D39,
     LOAD_RESULTS!$C$3= LISTS!$A$4,'4.Large_Commercial_Shops-Stores'!D39,
     LOAD_RESULTS!$C$3= LISTS!$A$5,'5. Large_Commercial_Hotels'!D39,
     LOAD_RESULTS!$C$3= LISTS!$A$6,'6. Small_Industrial'!D39,
     LOAD_RESULTS!$C$3= LISTS!$A$7,'7. Large_Industrial'!D39,
     LOAD_RESULTS!$C$3= LISTS!$A$8,'10. Water_Pumping'!D39,
     LOAD_RESULTS!$C$3= LISTS!$A$9,'11. Thermal_Energy_Storage'!D39,
     LOAD_RESULTS!$C$3= LISTS!$A$10,'12. Street_Lighting'!D39,
LOAD_RESULTS!$C$3="MENU",0))*LOAD_RESULTS!$D$4*0.5
-(_xlfn.IFS(LOAD_RESULTS!$C$5= LISTS!$A$14,'1. PV_Systems'!D39,
     LOAD_RESULTS!$C$5= LISTS!$A$15,'2. PV_Rooftop'!D39,
     LOAD_RESULTS!$C$5= LISTS!$A$16,'3. Wind_Parks'!D39,
     LOAD_RESULTS!$C$5= LISTS!$A$17,'4. Biomass'!D39,
     LOAD_RESULTS!$C$5="MENU",0))*LOAD_RESULTS!$D$6*0.5</f>
        <v>0</v>
      </c>
      <c r="M39" s="20" cm="1">
        <f t="array" ref="M39">(_xlfn.IFS(LOAD_RESULTS!$C$3= LISTS!$A$2,'1. Domestic'!E39,
     LOAD_RESULTS!$C$3= LISTS!$A$3,'3. Small_Commercial'!E39,
     LOAD_RESULTS!$C$3= LISTS!$A$4,'4.Large_Commercial_Shops-Stores'!E39,
     LOAD_RESULTS!$C$3= LISTS!$A$5,'5. Large_Commercial_Hotels'!E39,
     LOAD_RESULTS!$C$3= LISTS!$A$6,'6. Small_Industrial'!E39,
     LOAD_RESULTS!$C$3= LISTS!$A$7,'7. Large_Industrial'!E39,
     LOAD_RESULTS!$C$3= LISTS!$A$8,'10. Water_Pumping'!E39,
     LOAD_RESULTS!$C$3= LISTS!$A$9,'11. Thermal_Energy_Storage'!E39,
     LOAD_RESULTS!$C$3= LISTS!$A$10,'12. Street_Lighting'!E39,
LOAD_RESULTS!$C$3="MENU",0))*LOAD_RESULTS!$D$4*0.5
-(_xlfn.IFS(LOAD_RESULTS!$C$5= LISTS!$A$14,'1. PV_Systems'!E39,
     LOAD_RESULTS!$C$5= LISTS!$A$15,'2. PV_Rooftop'!E39,
     LOAD_RESULTS!$C$5= LISTS!$A$16,'3. Wind_Parks'!E39,
     LOAD_RESULTS!$C$5= LISTS!$A$17,'4. Biomass'!E39,
     LOAD_RESULTS!$C$5="MENU",0))*LOAD_RESULTS!$D$6*0.5</f>
        <v>0</v>
      </c>
      <c r="N39" s="20" cm="1">
        <f t="array" ref="N39">(_xlfn.IFS(LOAD_RESULTS!$C$3= LISTS!$A$2,'1. Domestic'!F39,
     LOAD_RESULTS!$C$3= LISTS!$A$3,'3. Small_Commercial'!F39,
     LOAD_RESULTS!$C$3= LISTS!$A$4,'4.Large_Commercial_Shops-Stores'!F39,
     LOAD_RESULTS!$C$3= LISTS!$A$5,'5. Large_Commercial_Hotels'!F39,
     LOAD_RESULTS!$C$3= LISTS!$A$6,'6. Small_Industrial'!F39,
     LOAD_RESULTS!$C$3= LISTS!$A$7,'7. Large_Industrial'!F39,
     LOAD_RESULTS!$C$3= LISTS!$A$8,'10. Water_Pumping'!F39,
     LOAD_RESULTS!$C$3= LISTS!$A$9,'11. Thermal_Energy_Storage'!F39,
     LOAD_RESULTS!$C$3= LISTS!$A$10,'12. Street_Lighting'!F39,
LOAD_RESULTS!$C$3="MENU",0))*LOAD_RESULTS!$D$4*0.5
-(_xlfn.IFS(LOAD_RESULTS!$C$5= LISTS!$A$14,'1. PV_Systems'!F39,
     LOAD_RESULTS!$C$5= LISTS!$A$15,'2. PV_Rooftop'!F39,
     LOAD_RESULTS!$C$5= LISTS!$A$16,'3. Wind_Parks'!F39,
     LOAD_RESULTS!$C$5= LISTS!$A$17,'4. Biomass'!F39,
     LOAD_RESULTS!$C$5="MENU",0))*LOAD_RESULTS!$D$6*0.5</f>
        <v>0</v>
      </c>
      <c r="O39" s="20" cm="1">
        <f t="array" ref="O39">(_xlfn.IFS(LOAD_RESULTS!$C$3= LISTS!$A$2,'1. Domestic'!G39,
     LOAD_RESULTS!$C$3= LISTS!$A$3,'3. Small_Commercial'!G39,
     LOAD_RESULTS!$C$3= LISTS!$A$4,'4.Large_Commercial_Shops-Stores'!G39,
     LOAD_RESULTS!$C$3= LISTS!$A$5,'5. Large_Commercial_Hotels'!G39,
     LOAD_RESULTS!$C$3= LISTS!$A$6,'6. Small_Industrial'!G39,
     LOAD_RESULTS!$C$3= LISTS!$A$7,'7. Large_Industrial'!G39,
     LOAD_RESULTS!$C$3= LISTS!$A$8,'10. Water_Pumping'!G39,
     LOAD_RESULTS!$C$3= LISTS!$A$9,'11. Thermal_Energy_Storage'!G39,
     LOAD_RESULTS!$C$3= LISTS!$A$10,'12. Street_Lighting'!G39,
LOAD_RESULTS!$C$3="MENU",0))*LOAD_RESULTS!$D$4*0.5
-(_xlfn.IFS(LOAD_RESULTS!$C$5= LISTS!$A$14,'1. PV_Systems'!G39,
     LOAD_RESULTS!$C$5= LISTS!$A$15,'2. PV_Rooftop'!G39,
     LOAD_RESULTS!$C$5= LISTS!$A$16,'3. Wind_Parks'!G39,
     LOAD_RESULTS!$C$5= LISTS!$A$17,'4. Biomass'!G39,
     LOAD_RESULTS!$C$5="MENU",0))*LOAD_RESULTS!$D$6*0.5</f>
        <v>0</v>
      </c>
      <c r="P39" s="20" cm="1">
        <f t="array" ref="P39">(_xlfn.IFS(LOAD_RESULTS!$C$3= LISTS!$A$2,'1. Domestic'!H39,
     LOAD_RESULTS!$C$3= LISTS!$A$3,'3. Small_Commercial'!H39,
     LOAD_RESULTS!$C$3= LISTS!$A$4,'4.Large_Commercial_Shops-Stores'!H39,
     LOAD_RESULTS!$C$3= LISTS!$A$5,'5. Large_Commercial_Hotels'!H39,
     LOAD_RESULTS!$C$3= LISTS!$A$6,'6. Small_Industrial'!H39,
     LOAD_RESULTS!$C$3= LISTS!$A$7,'7. Large_Industrial'!H39,
     LOAD_RESULTS!$C$3= LISTS!$A$8,'10. Water_Pumping'!H39,
     LOAD_RESULTS!$C$3= LISTS!$A$9,'11. Thermal_Energy_Storage'!H39,
     LOAD_RESULTS!$C$3= LISTS!$A$10,'12. Street_Lighting'!H39,
LOAD_RESULTS!$C$3="MENU",0))*LOAD_RESULTS!$D$4*0.5
-(_xlfn.IFS(LOAD_RESULTS!$C$5= LISTS!$A$14,'1. PV_Systems'!H39,
     LOAD_RESULTS!$C$5= LISTS!$A$15,'2. PV_Rooftop'!H39,
     LOAD_RESULTS!$C$5= LISTS!$A$16,'3. Wind_Parks'!H39,
     LOAD_RESULTS!$C$5= LISTS!$A$17,'4. Biomass'!H39,
     LOAD_RESULTS!$C$5="MENU",0))*LOAD_RESULTS!$D$6*0.5</f>
        <v>0</v>
      </c>
      <c r="Q39" s="20" cm="1">
        <f t="array" ref="Q39">(_xlfn.IFS(LOAD_RESULTS!$C$3= LISTS!$A$2,'1. Domestic'!I39,
     LOAD_RESULTS!$C$3= LISTS!$A$3,'3. Small_Commercial'!I39,
     LOAD_RESULTS!$C$3= LISTS!$A$4,'4.Large_Commercial_Shops-Stores'!I39,
     LOAD_RESULTS!$C$3= LISTS!$A$5,'5. Large_Commercial_Hotels'!I39,
     LOAD_RESULTS!$C$3= LISTS!$A$6,'6. Small_Industrial'!I39,
     LOAD_RESULTS!$C$3= LISTS!$A$7,'7. Large_Industrial'!I39,
     LOAD_RESULTS!$C$3= LISTS!$A$8,'10. Water_Pumping'!I39,
     LOAD_RESULTS!$C$3= LISTS!$A$9,'11. Thermal_Energy_Storage'!I39,
     LOAD_RESULTS!$C$3= LISTS!$A$10,'12. Street_Lighting'!I39,
LOAD_RESULTS!$C$3="MENU",0))*LOAD_RESULTS!$D$4*0.5
-(_xlfn.IFS(LOAD_RESULTS!$C$5= LISTS!$A$14,'1. PV_Systems'!I39,
     LOAD_RESULTS!$C$5= LISTS!$A$15,'2. PV_Rooftop'!I39,
     LOAD_RESULTS!$C$5= LISTS!$A$16,'3. Wind_Parks'!I39,
     LOAD_RESULTS!$C$5= LISTS!$A$17,'4. Biomass'!I39,
     LOAD_RESULTS!$C$5="MENU",0))*LOAD_RESULTS!$D$6*0.5</f>
        <v>0</v>
      </c>
      <c r="R39" s="20" cm="1">
        <f t="array" ref="R39">(_xlfn.IFS(LOAD_RESULTS!$C$3= LISTS!$A$2,'1. Domestic'!J39,
     LOAD_RESULTS!$C$3= LISTS!$A$3,'3. Small_Commercial'!J39,
     LOAD_RESULTS!$C$3= LISTS!$A$4,'4.Large_Commercial_Shops-Stores'!J39,
     LOAD_RESULTS!$C$3= LISTS!$A$5,'5. Large_Commercial_Hotels'!J39,
     LOAD_RESULTS!$C$3= LISTS!$A$6,'6. Small_Industrial'!J39,
     LOAD_RESULTS!$C$3= LISTS!$A$7,'7. Large_Industrial'!J39,
     LOAD_RESULTS!$C$3= LISTS!$A$8,'10. Water_Pumping'!J39,
     LOAD_RESULTS!$C$3= LISTS!$A$9,'11. Thermal_Energy_Storage'!J39,
     LOAD_RESULTS!$C$3= LISTS!$A$10,'12. Street_Lighting'!J39,
LOAD_RESULTS!$C$3="MENU",0))*LOAD_RESULTS!$D$4*0.5
-(_xlfn.IFS(LOAD_RESULTS!$C$5= LISTS!$A$14,'1. PV_Systems'!J39,
     LOAD_RESULTS!$C$5= LISTS!$A$15,'2. PV_Rooftop'!J39,
     LOAD_RESULTS!$C$5= LISTS!$A$16,'3. Wind_Parks'!J39,
     LOAD_RESULTS!$C$5= LISTS!$A$17,'4. Biomass'!J39,
     LOAD_RESULTS!$C$5="MENU",0))*LOAD_RESULTS!$D$6*0.5</f>
        <v>0</v>
      </c>
      <c r="S39" s="20" cm="1">
        <f t="array" ref="S39">(_xlfn.IFS(LOAD_RESULTS!$C$3= LISTS!$A$2,'1. Domestic'!K39,
     LOAD_RESULTS!$C$3= LISTS!$A$3,'3. Small_Commercial'!K39,
     LOAD_RESULTS!$C$3= LISTS!$A$4,'4.Large_Commercial_Shops-Stores'!K39,
     LOAD_RESULTS!$C$3= LISTS!$A$5,'5. Large_Commercial_Hotels'!K39,
     LOAD_RESULTS!$C$3= LISTS!$A$6,'6. Small_Industrial'!K39,
     LOAD_RESULTS!$C$3= LISTS!$A$7,'7. Large_Industrial'!K39,
     LOAD_RESULTS!$C$3= LISTS!$A$8,'10. Water_Pumping'!K39,
     LOAD_RESULTS!$C$3= LISTS!$A$9,'11. Thermal_Energy_Storage'!K39,
     LOAD_RESULTS!$C$3= LISTS!$A$10,'12. Street_Lighting'!K39,
LOAD_RESULTS!$C$3="MENU",0))*LOAD_RESULTS!$D$4*0.5
-(_xlfn.IFS(LOAD_RESULTS!$C$5= LISTS!$A$14,'1. PV_Systems'!K39,
     LOAD_RESULTS!$C$5= LISTS!$A$15,'2. PV_Rooftop'!K39,
     LOAD_RESULTS!$C$5= LISTS!$A$16,'3. Wind_Parks'!K39,
     LOAD_RESULTS!$C$5= LISTS!$A$17,'4. Biomass'!K39,
     LOAD_RESULTS!$C$5="MENU",0))*LOAD_RESULTS!$D$6*0.5</f>
        <v>0</v>
      </c>
      <c r="T39" s="20" cm="1">
        <f t="array" ref="T39">(_xlfn.IFS(LOAD_RESULTS!$C$3= LISTS!$A$2,'1. Domestic'!L39,
     LOAD_RESULTS!$C$3= LISTS!$A$3,'3. Small_Commercial'!L39,
     LOAD_RESULTS!$C$3= LISTS!$A$4,'4.Large_Commercial_Shops-Stores'!L39,
     LOAD_RESULTS!$C$3= LISTS!$A$5,'5. Large_Commercial_Hotels'!L39,
     LOAD_RESULTS!$C$3= LISTS!$A$6,'6. Small_Industrial'!L39,
     LOAD_RESULTS!$C$3= LISTS!$A$7,'7. Large_Industrial'!L39,
     LOAD_RESULTS!$C$3= LISTS!$A$8,'10. Water_Pumping'!L39,
     LOAD_RESULTS!$C$3= LISTS!$A$9,'11. Thermal_Energy_Storage'!L39,
     LOAD_RESULTS!$C$3= LISTS!$A$10,'12. Street_Lighting'!L39,
LOAD_RESULTS!$C$3="MENU",0))*LOAD_RESULTS!$D$4*0.5
-(_xlfn.IFS(LOAD_RESULTS!$C$5= LISTS!$A$14,'1. PV_Systems'!L39,
     LOAD_RESULTS!$C$5= LISTS!$A$15,'2. PV_Rooftop'!L39,
     LOAD_RESULTS!$C$5= LISTS!$A$16,'3. Wind_Parks'!L39,
     LOAD_RESULTS!$C$5= LISTS!$A$17,'4. Biomass'!L39,
     LOAD_RESULTS!$C$5="MENU",0))*LOAD_RESULTS!$D$6*0.5</f>
        <v>0</v>
      </c>
      <c r="U39" s="20" cm="1">
        <f t="array" ref="U39">(_xlfn.IFS(LOAD_RESULTS!$C$3= LISTS!$A$2,'1. Domestic'!M39,
     LOAD_RESULTS!$C$3= LISTS!$A$3,'3. Small_Commercial'!M39,
     LOAD_RESULTS!$C$3= LISTS!$A$4,'4.Large_Commercial_Shops-Stores'!M39,
     LOAD_RESULTS!$C$3= LISTS!$A$5,'5. Large_Commercial_Hotels'!M39,
     LOAD_RESULTS!$C$3= LISTS!$A$6,'6. Small_Industrial'!M39,
     LOAD_RESULTS!$C$3= LISTS!$A$7,'7. Large_Industrial'!M39,
     LOAD_RESULTS!$C$3= LISTS!$A$8,'10. Water_Pumping'!M39,
     LOAD_RESULTS!$C$3= LISTS!$A$9,'11. Thermal_Energy_Storage'!M39,
     LOAD_RESULTS!$C$3= LISTS!$A$10,'12. Street_Lighting'!M39,
LOAD_RESULTS!$C$3="MENU",0))*LOAD_RESULTS!$D$4*0.5
-(_xlfn.IFS(LOAD_RESULTS!$C$5= LISTS!$A$14,'1. PV_Systems'!M39,
     LOAD_RESULTS!$C$5= LISTS!$A$15,'2. PV_Rooftop'!M39,
     LOAD_RESULTS!$C$5= LISTS!$A$16,'3. Wind_Parks'!M39,
     LOAD_RESULTS!$C$5= LISTS!$A$17,'4. Biomass'!M39,
     LOAD_RESULTS!$C$5="MENU",0))*LOAD_RESULTS!$D$6*0.5</f>
        <v>0</v>
      </c>
      <c r="V39" s="20" cm="1">
        <f t="array" ref="V39">(_xlfn.IFS(LOAD_RESULTS!$C$3= LISTS!$A$2,'1. Domestic'!N39,
     LOAD_RESULTS!$C$3= LISTS!$A$3,'3. Small_Commercial'!N39,
     LOAD_RESULTS!$C$3= LISTS!$A$4,'4.Large_Commercial_Shops-Stores'!N39,
     LOAD_RESULTS!$C$3= LISTS!$A$5,'5. Large_Commercial_Hotels'!N39,
     LOAD_RESULTS!$C$3= LISTS!$A$6,'6. Small_Industrial'!N39,
     LOAD_RESULTS!$C$3= LISTS!$A$7,'7. Large_Industrial'!N39,
     LOAD_RESULTS!$C$3= LISTS!$A$8,'10. Water_Pumping'!N39,
     LOAD_RESULTS!$C$3= LISTS!$A$9,'11. Thermal_Energy_Storage'!N39,
     LOAD_RESULTS!$C$3= LISTS!$A$10,'12. Street_Lighting'!N39,
LOAD_RESULTS!$C$3="MENU",0))*LOAD_RESULTS!$D$4*0.5
-(_xlfn.IFS(LOAD_RESULTS!$C$5= LISTS!$A$14,'1. PV_Systems'!N39,
     LOAD_RESULTS!$C$5= LISTS!$A$15,'2. PV_Rooftop'!N39,
     LOAD_RESULTS!$C$5= LISTS!$A$16,'3. Wind_Parks'!N39,
     LOAD_RESULTS!$C$5= LISTS!$A$17,'4. Biomass'!N39,
     LOAD_RESULTS!$C$5="MENU",0))*LOAD_RESULTS!$D$6*0.5</f>
        <v>0</v>
      </c>
      <c r="W39" s="20" cm="1">
        <f t="array" ref="W39">(_xlfn.IFS(LOAD_RESULTS!$C$3= LISTS!$A$2,'1. Domestic'!O39,
     LOAD_RESULTS!$C$3= LISTS!$A$3,'3. Small_Commercial'!O39,
     LOAD_RESULTS!$C$3= LISTS!$A$4,'4.Large_Commercial_Shops-Stores'!O39,
     LOAD_RESULTS!$C$3= LISTS!$A$5,'5. Large_Commercial_Hotels'!O39,
     LOAD_RESULTS!$C$3= LISTS!$A$6,'6. Small_Industrial'!O39,
     LOAD_RESULTS!$C$3= LISTS!$A$7,'7. Large_Industrial'!O39,
     LOAD_RESULTS!$C$3= LISTS!$A$8,'10. Water_Pumping'!O39,
     LOAD_RESULTS!$C$3= LISTS!$A$9,'11. Thermal_Energy_Storage'!O39,
     LOAD_RESULTS!$C$3= LISTS!$A$10,'12. Street_Lighting'!O39,
LOAD_RESULTS!$C$3="MENU",0))*LOAD_RESULTS!$D$4*0.5
-(_xlfn.IFS(LOAD_RESULTS!$C$5= LISTS!$A$14,'1. PV_Systems'!O39,
     LOAD_RESULTS!$C$5= LISTS!$A$15,'2. PV_Rooftop'!O39,
     LOAD_RESULTS!$C$5= LISTS!$A$16,'3. Wind_Parks'!O39,
     LOAD_RESULTS!$C$5= LISTS!$A$17,'4. Biomass'!O39,
     LOAD_RESULTS!$C$5="MENU",0))*LOAD_RESULTS!$D$6*0.5</f>
        <v>0</v>
      </c>
      <c r="X39" s="20" cm="1">
        <f t="array" ref="X39">(_xlfn.IFS(LOAD_RESULTS!$C$3= LISTS!$A$2,'1. Domestic'!P39,
     LOAD_RESULTS!$C$3= LISTS!$A$3,'3. Small_Commercial'!P39,
     LOAD_RESULTS!$C$3= LISTS!$A$4,'4.Large_Commercial_Shops-Stores'!P39,
     LOAD_RESULTS!$C$3= LISTS!$A$5,'5. Large_Commercial_Hotels'!P39,
     LOAD_RESULTS!$C$3= LISTS!$A$6,'6. Small_Industrial'!P39,
     LOAD_RESULTS!$C$3= LISTS!$A$7,'7. Large_Industrial'!P39,
     LOAD_RESULTS!$C$3= LISTS!$A$8,'10. Water_Pumping'!P39,
     LOAD_RESULTS!$C$3= LISTS!$A$9,'11. Thermal_Energy_Storage'!P39,
     LOAD_RESULTS!$C$3= LISTS!$A$10,'12. Street_Lighting'!P39,
LOAD_RESULTS!$C$3="MENU",0))*LOAD_RESULTS!$D$4*0.5
-(_xlfn.IFS(LOAD_RESULTS!$C$5= LISTS!$A$14,'1. PV_Systems'!P39,
     LOAD_RESULTS!$C$5= LISTS!$A$15,'2. PV_Rooftop'!P39,
     LOAD_RESULTS!$C$5= LISTS!$A$16,'3. Wind_Parks'!P39,
     LOAD_RESULTS!$C$5= LISTS!$A$17,'4. Biomass'!P39,
     LOAD_RESULTS!$C$5="MENU",0))*LOAD_RESULTS!$D$6*0.5</f>
        <v>0</v>
      </c>
      <c r="Y39" s="20" cm="1">
        <f t="array" ref="Y39">(_xlfn.IFS(LOAD_RESULTS!$C$3= LISTS!$A$2,'1. Domestic'!Q39,
     LOAD_RESULTS!$C$3= LISTS!$A$3,'3. Small_Commercial'!Q39,
     LOAD_RESULTS!$C$3= LISTS!$A$4,'4.Large_Commercial_Shops-Stores'!Q39,
     LOAD_RESULTS!$C$3= LISTS!$A$5,'5. Large_Commercial_Hotels'!Q39,
     LOAD_RESULTS!$C$3= LISTS!$A$6,'6. Small_Industrial'!Q39,
     LOAD_RESULTS!$C$3= LISTS!$A$7,'7. Large_Industrial'!Q39,
     LOAD_RESULTS!$C$3= LISTS!$A$8,'10. Water_Pumping'!Q39,
     LOAD_RESULTS!$C$3= LISTS!$A$9,'11. Thermal_Energy_Storage'!Q39,
     LOAD_RESULTS!$C$3= LISTS!$A$10,'12. Street_Lighting'!Q39,
LOAD_RESULTS!$C$3="MENU",0))*LOAD_RESULTS!$D$4*0.5
-(_xlfn.IFS(LOAD_RESULTS!$C$5= LISTS!$A$14,'1. PV_Systems'!Q39,
     LOAD_RESULTS!$C$5= LISTS!$A$15,'2. PV_Rooftop'!Q39,
     LOAD_RESULTS!$C$5= LISTS!$A$16,'3. Wind_Parks'!Q39,
     LOAD_RESULTS!$C$5= LISTS!$A$17,'4. Biomass'!Q39,
     LOAD_RESULTS!$C$5="MENU",0))*LOAD_RESULTS!$D$6*0.5</f>
        <v>0</v>
      </c>
      <c r="Z39" s="20" cm="1">
        <f t="array" ref="Z39">(_xlfn.IFS(LOAD_RESULTS!$C$3= LISTS!$A$2,'1. Domestic'!R39,
     LOAD_RESULTS!$C$3= LISTS!$A$3,'3. Small_Commercial'!R39,
     LOAD_RESULTS!$C$3= LISTS!$A$4,'4.Large_Commercial_Shops-Stores'!R39,
     LOAD_RESULTS!$C$3= LISTS!$A$5,'5. Large_Commercial_Hotels'!R39,
     LOAD_RESULTS!$C$3= LISTS!$A$6,'6. Small_Industrial'!R39,
     LOAD_RESULTS!$C$3= LISTS!$A$7,'7. Large_Industrial'!R39,
     LOAD_RESULTS!$C$3= LISTS!$A$8,'10. Water_Pumping'!R39,
     LOAD_RESULTS!$C$3= LISTS!$A$9,'11. Thermal_Energy_Storage'!R39,
     LOAD_RESULTS!$C$3= LISTS!$A$10,'12. Street_Lighting'!R39,
LOAD_RESULTS!$C$3="MENU",0))*LOAD_RESULTS!$D$4*0.5
-(_xlfn.IFS(LOAD_RESULTS!$C$5= LISTS!$A$14,'1. PV_Systems'!R39,
     LOAD_RESULTS!$C$5= LISTS!$A$15,'2. PV_Rooftop'!R39,
     LOAD_RESULTS!$C$5= LISTS!$A$16,'3. Wind_Parks'!R39,
     LOAD_RESULTS!$C$5= LISTS!$A$17,'4. Biomass'!R39,
     LOAD_RESULTS!$C$5="MENU",0))*LOAD_RESULTS!$D$6*0.5</f>
        <v>0</v>
      </c>
      <c r="AA39" s="20" cm="1">
        <f t="array" ref="AA39">(_xlfn.IFS(LOAD_RESULTS!$C$3= LISTS!$A$2,'1. Domestic'!S39,
     LOAD_RESULTS!$C$3= LISTS!$A$3,'3. Small_Commercial'!S39,
     LOAD_RESULTS!$C$3= LISTS!$A$4,'4.Large_Commercial_Shops-Stores'!S39,
     LOAD_RESULTS!$C$3= LISTS!$A$5,'5. Large_Commercial_Hotels'!S39,
     LOAD_RESULTS!$C$3= LISTS!$A$6,'6. Small_Industrial'!S39,
     LOAD_RESULTS!$C$3= LISTS!$A$7,'7. Large_Industrial'!S39,
     LOAD_RESULTS!$C$3= LISTS!$A$8,'10. Water_Pumping'!S39,
     LOAD_RESULTS!$C$3= LISTS!$A$9,'11. Thermal_Energy_Storage'!S39,
     LOAD_RESULTS!$C$3= LISTS!$A$10,'12. Street_Lighting'!S39,
LOAD_RESULTS!$C$3="MENU",0))*LOAD_RESULTS!$D$4*0.5
-(_xlfn.IFS(LOAD_RESULTS!$C$5= LISTS!$A$14,'1. PV_Systems'!S39,
     LOAD_RESULTS!$C$5= LISTS!$A$15,'2. PV_Rooftop'!S39,
     LOAD_RESULTS!$C$5= LISTS!$A$16,'3. Wind_Parks'!S39,
     LOAD_RESULTS!$C$5= LISTS!$A$17,'4. Biomass'!S39,
     LOAD_RESULTS!$C$5="MENU",0))*LOAD_RESULTS!$D$6*0.5</f>
        <v>0</v>
      </c>
      <c r="AB39" s="20" cm="1">
        <f t="array" ref="AB39">(_xlfn.IFS(LOAD_RESULTS!$C$3= LISTS!$A$2,'1. Domestic'!T39,
     LOAD_RESULTS!$C$3= LISTS!$A$3,'3. Small_Commercial'!T39,
     LOAD_RESULTS!$C$3= LISTS!$A$4,'4.Large_Commercial_Shops-Stores'!T39,
     LOAD_RESULTS!$C$3= LISTS!$A$5,'5. Large_Commercial_Hotels'!T39,
     LOAD_RESULTS!$C$3= LISTS!$A$6,'6. Small_Industrial'!T39,
     LOAD_RESULTS!$C$3= LISTS!$A$7,'7. Large_Industrial'!T39,
     LOAD_RESULTS!$C$3= LISTS!$A$8,'10. Water_Pumping'!T39,
     LOAD_RESULTS!$C$3= LISTS!$A$9,'11. Thermal_Energy_Storage'!T39,
     LOAD_RESULTS!$C$3= LISTS!$A$10,'12. Street_Lighting'!T39,
LOAD_RESULTS!$C$3="MENU",0))*LOAD_RESULTS!$D$4*0.5
-(_xlfn.IFS(LOAD_RESULTS!$C$5= LISTS!$A$14,'1. PV_Systems'!T39,
     LOAD_RESULTS!$C$5= LISTS!$A$15,'2. PV_Rooftop'!T39,
     LOAD_RESULTS!$C$5= LISTS!$A$16,'3. Wind_Parks'!T39,
     LOAD_RESULTS!$C$5= LISTS!$A$17,'4. Biomass'!T39,
     LOAD_RESULTS!$C$5="MENU",0))*LOAD_RESULTS!$D$6*0.5</f>
        <v>0</v>
      </c>
      <c r="AC39" s="20" cm="1">
        <f t="array" ref="AC39">(_xlfn.IFS(LOAD_RESULTS!$C$3= LISTS!$A$2,'1. Domestic'!U39,
     LOAD_RESULTS!$C$3= LISTS!$A$3,'3. Small_Commercial'!U39,
     LOAD_RESULTS!$C$3= LISTS!$A$4,'4.Large_Commercial_Shops-Stores'!U39,
     LOAD_RESULTS!$C$3= LISTS!$A$5,'5. Large_Commercial_Hotels'!U39,
     LOAD_RESULTS!$C$3= LISTS!$A$6,'6. Small_Industrial'!U39,
     LOAD_RESULTS!$C$3= LISTS!$A$7,'7. Large_Industrial'!U39,
     LOAD_RESULTS!$C$3= LISTS!$A$8,'10. Water_Pumping'!U39,
     LOAD_RESULTS!$C$3= LISTS!$A$9,'11. Thermal_Energy_Storage'!U39,
     LOAD_RESULTS!$C$3= LISTS!$A$10,'12. Street_Lighting'!U39,
LOAD_RESULTS!$C$3="MENU",0))*LOAD_RESULTS!$D$4*0.5
-(_xlfn.IFS(LOAD_RESULTS!$C$5= LISTS!$A$14,'1. PV_Systems'!U39,
     LOAD_RESULTS!$C$5= LISTS!$A$15,'2. PV_Rooftop'!U39,
     LOAD_RESULTS!$C$5= LISTS!$A$16,'3. Wind_Parks'!U39,
     LOAD_RESULTS!$C$5= LISTS!$A$17,'4. Biomass'!U39,
     LOAD_RESULTS!$C$5="MENU",0))*LOAD_RESULTS!$D$6*0.5</f>
        <v>0</v>
      </c>
      <c r="AD39" s="20" cm="1">
        <f t="array" ref="AD39">(_xlfn.IFS(LOAD_RESULTS!$C$3= LISTS!$A$2,'1. Domestic'!V39,
     LOAD_RESULTS!$C$3= LISTS!$A$3,'3. Small_Commercial'!V39,
     LOAD_RESULTS!$C$3= LISTS!$A$4,'4.Large_Commercial_Shops-Stores'!V39,
     LOAD_RESULTS!$C$3= LISTS!$A$5,'5. Large_Commercial_Hotels'!V39,
     LOAD_RESULTS!$C$3= LISTS!$A$6,'6. Small_Industrial'!V39,
     LOAD_RESULTS!$C$3= LISTS!$A$7,'7. Large_Industrial'!V39,
     LOAD_RESULTS!$C$3= LISTS!$A$8,'10. Water_Pumping'!V39,
     LOAD_RESULTS!$C$3= LISTS!$A$9,'11. Thermal_Energy_Storage'!V39,
     LOAD_RESULTS!$C$3= LISTS!$A$10,'12. Street_Lighting'!V39,
LOAD_RESULTS!$C$3="MENU",0))*LOAD_RESULTS!$D$4*0.5
-(_xlfn.IFS(LOAD_RESULTS!$C$5= LISTS!$A$14,'1. PV_Systems'!V39,
     LOAD_RESULTS!$C$5= LISTS!$A$15,'2. PV_Rooftop'!V39,
     LOAD_RESULTS!$C$5= LISTS!$A$16,'3. Wind_Parks'!V39,
     LOAD_RESULTS!$C$5= LISTS!$A$17,'4. Biomass'!V39,
     LOAD_RESULTS!$C$5="MENU",0))*LOAD_RESULTS!$D$6*0.5</f>
        <v>0</v>
      </c>
      <c r="AE39" s="20" cm="1">
        <f t="array" ref="AE39">(_xlfn.IFS(LOAD_RESULTS!$C$3= LISTS!$A$2,'1. Domestic'!W39,
     LOAD_RESULTS!$C$3= LISTS!$A$3,'3. Small_Commercial'!W39,
     LOAD_RESULTS!$C$3= LISTS!$A$4,'4.Large_Commercial_Shops-Stores'!W39,
     LOAD_RESULTS!$C$3= LISTS!$A$5,'5. Large_Commercial_Hotels'!W39,
     LOAD_RESULTS!$C$3= LISTS!$A$6,'6. Small_Industrial'!W39,
     LOAD_RESULTS!$C$3= LISTS!$A$7,'7. Large_Industrial'!W39,
     LOAD_RESULTS!$C$3= LISTS!$A$8,'10. Water_Pumping'!W39,
     LOAD_RESULTS!$C$3= LISTS!$A$9,'11. Thermal_Energy_Storage'!W39,
     LOAD_RESULTS!$C$3= LISTS!$A$10,'12. Street_Lighting'!W39,
LOAD_RESULTS!$C$3="MENU",0))*LOAD_RESULTS!$D$4*0.5
-(_xlfn.IFS(LOAD_RESULTS!$C$5= LISTS!$A$14,'1. PV_Systems'!W39,
     LOAD_RESULTS!$C$5= LISTS!$A$15,'2. PV_Rooftop'!W39,
     LOAD_RESULTS!$C$5= LISTS!$A$16,'3. Wind_Parks'!W39,
     LOAD_RESULTS!$C$5= LISTS!$A$17,'4. Biomass'!W39,
     LOAD_RESULTS!$C$5="MENU",0))*LOAD_RESULTS!$D$6*0.5</f>
        <v>0</v>
      </c>
      <c r="AF39" s="20" cm="1">
        <f t="array" ref="AF39">(_xlfn.IFS(LOAD_RESULTS!$C$3= LISTS!$A$2,'1. Domestic'!X39,
     LOAD_RESULTS!$C$3= LISTS!$A$3,'3. Small_Commercial'!X39,
     LOAD_RESULTS!$C$3= LISTS!$A$4,'4.Large_Commercial_Shops-Stores'!X39,
     LOAD_RESULTS!$C$3= LISTS!$A$5,'5. Large_Commercial_Hotels'!X39,
     LOAD_RESULTS!$C$3= LISTS!$A$6,'6. Small_Industrial'!X39,
     LOAD_RESULTS!$C$3= LISTS!$A$7,'7. Large_Industrial'!X39,
     LOAD_RESULTS!$C$3= LISTS!$A$8,'10. Water_Pumping'!X39,
     LOAD_RESULTS!$C$3= LISTS!$A$9,'11. Thermal_Energy_Storage'!X39,
     LOAD_RESULTS!$C$3= LISTS!$A$10,'12. Street_Lighting'!X39,
LOAD_RESULTS!$C$3="MENU",0))*LOAD_RESULTS!$D$4*0.5
-(_xlfn.IFS(LOAD_RESULTS!$C$5= LISTS!$A$14,'1. PV_Systems'!X39,
     LOAD_RESULTS!$C$5= LISTS!$A$15,'2. PV_Rooftop'!X39,
     LOAD_RESULTS!$C$5= LISTS!$A$16,'3. Wind_Parks'!X39,
     LOAD_RESULTS!$C$5= LISTS!$A$17,'4. Biomass'!X39,
     LOAD_RESULTS!$C$5="MENU",0))*LOAD_RESULTS!$D$6*0.5</f>
        <v>0</v>
      </c>
      <c r="AG39" s="20" cm="1">
        <f t="array" ref="AG39">(_xlfn.IFS(LOAD_RESULTS!$C$3= LISTS!$A$2,'1. Domestic'!Y39,
     LOAD_RESULTS!$C$3= LISTS!$A$3,'3. Small_Commercial'!Y39,
     LOAD_RESULTS!$C$3= LISTS!$A$4,'4.Large_Commercial_Shops-Stores'!Y39,
     LOAD_RESULTS!$C$3= LISTS!$A$5,'5. Large_Commercial_Hotels'!Y39,
     LOAD_RESULTS!$C$3= LISTS!$A$6,'6. Small_Industrial'!Y39,
     LOAD_RESULTS!$C$3= LISTS!$A$7,'7. Large_Industrial'!Y39,
     LOAD_RESULTS!$C$3= LISTS!$A$8,'10. Water_Pumping'!Y39,
     LOAD_RESULTS!$C$3= LISTS!$A$9,'11. Thermal_Energy_Storage'!Y39,
     LOAD_RESULTS!$C$3= LISTS!$A$10,'12. Street_Lighting'!Y39,
LOAD_RESULTS!$C$3="MENU",0))*LOAD_RESULTS!$D$4*0.5
-(_xlfn.IFS(LOAD_RESULTS!$C$5= LISTS!$A$14,'1. PV_Systems'!Y39,
     LOAD_RESULTS!$C$5= LISTS!$A$15,'2. PV_Rooftop'!Y39,
     LOAD_RESULTS!$C$5= LISTS!$A$16,'3. Wind_Parks'!Y39,
     LOAD_RESULTS!$C$5= LISTS!$A$17,'4. Biomass'!Y39,
     LOAD_RESULTS!$C$5="MENU",0))*LOAD_RESULTS!$D$6*0.5</f>
        <v>0</v>
      </c>
      <c r="AI39" s="57"/>
      <c r="AJ39" s="20"/>
      <c r="AK39" s="20"/>
      <c r="AL39" s="20"/>
      <c r="AM39" s="20"/>
      <c r="AN39" s="20"/>
      <c r="AO39" s="20"/>
      <c r="AP39" s="20"/>
      <c r="AQ39" s="20"/>
      <c r="AS39" s="57"/>
      <c r="AT39" s="21"/>
      <c r="AU39" s="21"/>
      <c r="AX39" s="58">
        <v>0.75</v>
      </c>
      <c r="AY39" s="19" t="e">
        <f t="shared" si="0"/>
        <v>#N/A</v>
      </c>
      <c r="AZ39" s="19" t="e" cm="1">
        <f t="array" ref="AZ39">(_xlfn.IFS(LOAD_RESULTS!$D$7="January",J39,
LOAD_RESULTS!$D$7="February",L39,
LOAD_RESULTS!$D$7="March",N39,
LOAD_RESULTS!$D$7="April",P39,
LOAD_RESULTS!$D$7="May",R39,
LOAD_RESULTS!$D$7="June",T39,
LOAD_RESULTS!$D$7="July",V39,
LOAD_RESULTS!$D$7="August",X39,
LOAD_RESULTS!$D$7="September",Z39,
LOAD_RESULTS!$D$7="October",AB39,
LOAD_RESULTS!$D$7="November",AD39,
LOAD_RESULTS!$D$7="December",AF39))</f>
        <v>#N/A</v>
      </c>
      <c r="BA39" s="19" t="e" cm="1">
        <f t="array" ref="BA39">(_xlfn.IFS(LOAD_RESULTS!$D$7="January",K39,
LOAD_RESULTS!$D$7="February",M39,
LOAD_RESULTS!$D$7="March",O39,
LOAD_RESULTS!$D$7="April",Q39,
LOAD_RESULTS!$D$7="May",S39,
LOAD_RESULTS!$D$7="June",U39,
LOAD_RESULTS!$D$7="July",W39,
LOAD_RESULTS!$D$7="August",Y39,
LOAD_RESULTS!$D$7="September",AA39,
LOAD_RESULTS!$D$7="October",AC39,
LOAD_RESULTS!$D$7="November",AE39,
LOAD_RESULTS!$D$7="December",AG39))</f>
        <v>#N/A</v>
      </c>
      <c r="BB39" s="19" t="e">
        <f t="shared" si="1"/>
        <v>#N/A</v>
      </c>
      <c r="BC39" s="19" t="e">
        <f t="shared" si="2"/>
        <v>#N/A</v>
      </c>
    </row>
    <row r="40" spans="1:55" x14ac:dyDescent="0.3">
      <c r="A40" s="60">
        <v>45658</v>
      </c>
      <c r="B40" s="61" t="s">
        <v>4</v>
      </c>
      <c r="C40" s="61" t="s">
        <v>108</v>
      </c>
      <c r="D40" s="61" t="s">
        <v>6</v>
      </c>
      <c r="E40" s="61" t="s">
        <v>49</v>
      </c>
      <c r="F40" s="61">
        <v>0.79166666666666663</v>
      </c>
      <c r="G40" s="62">
        <v>0</v>
      </c>
      <c r="I40" s="40">
        <v>0.79166666666666663</v>
      </c>
      <c r="J40" s="20" cm="1">
        <f t="array" ref="J40">(_xlfn.IFS(LOAD_RESULTS!$C$3= LISTS!$A$2,'1. Domestic'!B40,
     LOAD_RESULTS!$C$3= LISTS!$A$3,'3. Small_Commercial'!B40,
     LOAD_RESULTS!$C$3= LISTS!$A$4,'4.Large_Commercial_Shops-Stores'!B40,
     LOAD_RESULTS!$C$3= LISTS!$A$5,'5. Large_Commercial_Hotels'!B40,
     LOAD_RESULTS!$C$3= LISTS!$A$6,'6. Small_Industrial'!B40,
     LOAD_RESULTS!$C$3= LISTS!$A$7,'7. Large_Industrial'!B40,
     LOAD_RESULTS!$C$3= LISTS!$A$8,'10. Water_Pumping'!B40,
     LOAD_RESULTS!$C$3= LISTS!$A$9,'11. Thermal_Energy_Storage'!B40,
     LOAD_RESULTS!$C$3= LISTS!$A$10,'12. Street_Lighting'!B40,
LOAD_RESULTS!$C$3="MENU",0))*LOAD_RESULTS!$D$4*0.5
-(_xlfn.IFS(LOAD_RESULTS!$C$5= LISTS!$A$14,'1. PV_Systems'!B40,
     LOAD_RESULTS!$C$5= LISTS!$A$15,'2. PV_Rooftop'!B40,
     LOAD_RESULTS!$C$5= LISTS!$A$16,'3. Wind_Parks'!B40,
     LOAD_RESULTS!$C$5= LISTS!$A$17,'4. Biomass'!B40,
     LOAD_RESULTS!$C$5="MENU",0))*LOAD_RESULTS!$D$6*0.5</f>
        <v>0</v>
      </c>
      <c r="K40" s="20" cm="1">
        <f t="array" ref="K40">(_xlfn.IFS(LOAD_RESULTS!$C$3= LISTS!$A$2,'1. Domestic'!C40,
     LOAD_RESULTS!$C$3= LISTS!$A$3,'3. Small_Commercial'!C40,
     LOAD_RESULTS!$C$3= LISTS!$A$4,'4.Large_Commercial_Shops-Stores'!C40,
     LOAD_RESULTS!$C$3= LISTS!$A$5,'5. Large_Commercial_Hotels'!C40,
     LOAD_RESULTS!$C$3= LISTS!$A$6,'6. Small_Industrial'!C40,
     LOAD_RESULTS!$C$3= LISTS!$A$7,'7. Large_Industrial'!C40,
     LOAD_RESULTS!$C$3= LISTS!$A$8,'10. Water_Pumping'!C40,
     LOAD_RESULTS!$C$3= LISTS!$A$9,'11. Thermal_Energy_Storage'!C40,
     LOAD_RESULTS!$C$3= LISTS!$A$10,'12. Street_Lighting'!C40,
LOAD_RESULTS!$C$3="MENU",0))*LOAD_RESULTS!$D$4*0.5
-(_xlfn.IFS(LOAD_RESULTS!$C$5= LISTS!$A$14,'1. PV_Systems'!C40,
     LOAD_RESULTS!$C$5= LISTS!$A$15,'2. PV_Rooftop'!C40,
     LOAD_RESULTS!$C$5= LISTS!$A$16,'3. Wind_Parks'!C40,
     LOAD_RESULTS!$C$5= LISTS!$A$17,'4. Biomass'!C40,
     LOAD_RESULTS!$C$5="MENU",0))*LOAD_RESULTS!$D$6*0.5</f>
        <v>0</v>
      </c>
      <c r="L40" s="20" cm="1">
        <f t="array" ref="L40">(_xlfn.IFS(LOAD_RESULTS!$C$3= LISTS!$A$2,'1. Domestic'!D40,
     LOAD_RESULTS!$C$3= LISTS!$A$3,'3. Small_Commercial'!D40,
     LOAD_RESULTS!$C$3= LISTS!$A$4,'4.Large_Commercial_Shops-Stores'!D40,
     LOAD_RESULTS!$C$3= LISTS!$A$5,'5. Large_Commercial_Hotels'!D40,
     LOAD_RESULTS!$C$3= LISTS!$A$6,'6. Small_Industrial'!D40,
     LOAD_RESULTS!$C$3= LISTS!$A$7,'7. Large_Industrial'!D40,
     LOAD_RESULTS!$C$3= LISTS!$A$8,'10. Water_Pumping'!D40,
     LOAD_RESULTS!$C$3= LISTS!$A$9,'11. Thermal_Energy_Storage'!D40,
     LOAD_RESULTS!$C$3= LISTS!$A$10,'12. Street_Lighting'!D40,
LOAD_RESULTS!$C$3="MENU",0))*LOAD_RESULTS!$D$4*0.5
-(_xlfn.IFS(LOAD_RESULTS!$C$5= LISTS!$A$14,'1. PV_Systems'!D40,
     LOAD_RESULTS!$C$5= LISTS!$A$15,'2. PV_Rooftop'!D40,
     LOAD_RESULTS!$C$5= LISTS!$A$16,'3. Wind_Parks'!D40,
     LOAD_RESULTS!$C$5= LISTS!$A$17,'4. Biomass'!D40,
     LOAD_RESULTS!$C$5="MENU",0))*LOAD_RESULTS!$D$6*0.5</f>
        <v>0</v>
      </c>
      <c r="M40" s="20" cm="1">
        <f t="array" ref="M40">(_xlfn.IFS(LOAD_RESULTS!$C$3= LISTS!$A$2,'1. Domestic'!E40,
     LOAD_RESULTS!$C$3= LISTS!$A$3,'3. Small_Commercial'!E40,
     LOAD_RESULTS!$C$3= LISTS!$A$4,'4.Large_Commercial_Shops-Stores'!E40,
     LOAD_RESULTS!$C$3= LISTS!$A$5,'5. Large_Commercial_Hotels'!E40,
     LOAD_RESULTS!$C$3= LISTS!$A$6,'6. Small_Industrial'!E40,
     LOAD_RESULTS!$C$3= LISTS!$A$7,'7. Large_Industrial'!E40,
     LOAD_RESULTS!$C$3= LISTS!$A$8,'10. Water_Pumping'!E40,
     LOAD_RESULTS!$C$3= LISTS!$A$9,'11. Thermal_Energy_Storage'!E40,
     LOAD_RESULTS!$C$3= LISTS!$A$10,'12. Street_Lighting'!E40,
LOAD_RESULTS!$C$3="MENU",0))*LOAD_RESULTS!$D$4*0.5
-(_xlfn.IFS(LOAD_RESULTS!$C$5= LISTS!$A$14,'1. PV_Systems'!E40,
     LOAD_RESULTS!$C$5= LISTS!$A$15,'2. PV_Rooftop'!E40,
     LOAD_RESULTS!$C$5= LISTS!$A$16,'3. Wind_Parks'!E40,
     LOAD_RESULTS!$C$5= LISTS!$A$17,'4. Biomass'!E40,
     LOAD_RESULTS!$C$5="MENU",0))*LOAD_RESULTS!$D$6*0.5</f>
        <v>0</v>
      </c>
      <c r="N40" s="20" cm="1">
        <f t="array" ref="N40">(_xlfn.IFS(LOAD_RESULTS!$C$3= LISTS!$A$2,'1. Domestic'!F40,
     LOAD_RESULTS!$C$3= LISTS!$A$3,'3. Small_Commercial'!F40,
     LOAD_RESULTS!$C$3= LISTS!$A$4,'4.Large_Commercial_Shops-Stores'!F40,
     LOAD_RESULTS!$C$3= LISTS!$A$5,'5. Large_Commercial_Hotels'!F40,
     LOAD_RESULTS!$C$3= LISTS!$A$6,'6. Small_Industrial'!F40,
     LOAD_RESULTS!$C$3= LISTS!$A$7,'7. Large_Industrial'!F40,
     LOAD_RESULTS!$C$3= LISTS!$A$8,'10. Water_Pumping'!F40,
     LOAD_RESULTS!$C$3= LISTS!$A$9,'11. Thermal_Energy_Storage'!F40,
     LOAD_RESULTS!$C$3= LISTS!$A$10,'12. Street_Lighting'!F40,
LOAD_RESULTS!$C$3="MENU",0))*LOAD_RESULTS!$D$4*0.5
-(_xlfn.IFS(LOAD_RESULTS!$C$5= LISTS!$A$14,'1. PV_Systems'!F40,
     LOAD_RESULTS!$C$5= LISTS!$A$15,'2. PV_Rooftop'!F40,
     LOAD_RESULTS!$C$5= LISTS!$A$16,'3. Wind_Parks'!F40,
     LOAD_RESULTS!$C$5= LISTS!$A$17,'4. Biomass'!F40,
     LOAD_RESULTS!$C$5="MENU",0))*LOAD_RESULTS!$D$6*0.5</f>
        <v>0</v>
      </c>
      <c r="O40" s="20" cm="1">
        <f t="array" ref="O40">(_xlfn.IFS(LOAD_RESULTS!$C$3= LISTS!$A$2,'1. Domestic'!G40,
     LOAD_RESULTS!$C$3= LISTS!$A$3,'3. Small_Commercial'!G40,
     LOAD_RESULTS!$C$3= LISTS!$A$4,'4.Large_Commercial_Shops-Stores'!G40,
     LOAD_RESULTS!$C$3= LISTS!$A$5,'5. Large_Commercial_Hotels'!G40,
     LOAD_RESULTS!$C$3= LISTS!$A$6,'6. Small_Industrial'!G40,
     LOAD_RESULTS!$C$3= LISTS!$A$7,'7. Large_Industrial'!G40,
     LOAD_RESULTS!$C$3= LISTS!$A$8,'10. Water_Pumping'!G40,
     LOAD_RESULTS!$C$3= LISTS!$A$9,'11. Thermal_Energy_Storage'!G40,
     LOAD_RESULTS!$C$3= LISTS!$A$10,'12. Street_Lighting'!G40,
LOAD_RESULTS!$C$3="MENU",0))*LOAD_RESULTS!$D$4*0.5
-(_xlfn.IFS(LOAD_RESULTS!$C$5= LISTS!$A$14,'1. PV_Systems'!G40,
     LOAD_RESULTS!$C$5= LISTS!$A$15,'2. PV_Rooftop'!G40,
     LOAD_RESULTS!$C$5= LISTS!$A$16,'3. Wind_Parks'!G40,
     LOAD_RESULTS!$C$5= LISTS!$A$17,'4. Biomass'!G40,
     LOAD_RESULTS!$C$5="MENU",0))*LOAD_RESULTS!$D$6*0.5</f>
        <v>0</v>
      </c>
      <c r="P40" s="20" cm="1">
        <f t="array" ref="P40">(_xlfn.IFS(LOAD_RESULTS!$C$3= LISTS!$A$2,'1. Domestic'!H40,
     LOAD_RESULTS!$C$3= LISTS!$A$3,'3. Small_Commercial'!H40,
     LOAD_RESULTS!$C$3= LISTS!$A$4,'4.Large_Commercial_Shops-Stores'!H40,
     LOAD_RESULTS!$C$3= LISTS!$A$5,'5. Large_Commercial_Hotels'!H40,
     LOAD_RESULTS!$C$3= LISTS!$A$6,'6. Small_Industrial'!H40,
     LOAD_RESULTS!$C$3= LISTS!$A$7,'7. Large_Industrial'!H40,
     LOAD_RESULTS!$C$3= LISTS!$A$8,'10. Water_Pumping'!H40,
     LOAD_RESULTS!$C$3= LISTS!$A$9,'11. Thermal_Energy_Storage'!H40,
     LOAD_RESULTS!$C$3= LISTS!$A$10,'12. Street_Lighting'!H40,
LOAD_RESULTS!$C$3="MENU",0))*LOAD_RESULTS!$D$4*0.5
-(_xlfn.IFS(LOAD_RESULTS!$C$5= LISTS!$A$14,'1. PV_Systems'!H40,
     LOAD_RESULTS!$C$5= LISTS!$A$15,'2. PV_Rooftop'!H40,
     LOAD_RESULTS!$C$5= LISTS!$A$16,'3. Wind_Parks'!H40,
     LOAD_RESULTS!$C$5= LISTS!$A$17,'4. Biomass'!H40,
     LOAD_RESULTS!$C$5="MENU",0))*LOAD_RESULTS!$D$6*0.5</f>
        <v>0</v>
      </c>
      <c r="Q40" s="20" cm="1">
        <f t="array" ref="Q40">(_xlfn.IFS(LOAD_RESULTS!$C$3= LISTS!$A$2,'1. Domestic'!I40,
     LOAD_RESULTS!$C$3= LISTS!$A$3,'3. Small_Commercial'!I40,
     LOAD_RESULTS!$C$3= LISTS!$A$4,'4.Large_Commercial_Shops-Stores'!I40,
     LOAD_RESULTS!$C$3= LISTS!$A$5,'5. Large_Commercial_Hotels'!I40,
     LOAD_RESULTS!$C$3= LISTS!$A$6,'6. Small_Industrial'!I40,
     LOAD_RESULTS!$C$3= LISTS!$A$7,'7. Large_Industrial'!I40,
     LOAD_RESULTS!$C$3= LISTS!$A$8,'10. Water_Pumping'!I40,
     LOAD_RESULTS!$C$3= LISTS!$A$9,'11. Thermal_Energy_Storage'!I40,
     LOAD_RESULTS!$C$3= LISTS!$A$10,'12. Street_Lighting'!I40,
LOAD_RESULTS!$C$3="MENU",0))*LOAD_RESULTS!$D$4*0.5
-(_xlfn.IFS(LOAD_RESULTS!$C$5= LISTS!$A$14,'1. PV_Systems'!I40,
     LOAD_RESULTS!$C$5= LISTS!$A$15,'2. PV_Rooftop'!I40,
     LOAD_RESULTS!$C$5= LISTS!$A$16,'3. Wind_Parks'!I40,
     LOAD_RESULTS!$C$5= LISTS!$A$17,'4. Biomass'!I40,
     LOAD_RESULTS!$C$5="MENU",0))*LOAD_RESULTS!$D$6*0.5</f>
        <v>0</v>
      </c>
      <c r="R40" s="20" cm="1">
        <f t="array" ref="R40">(_xlfn.IFS(LOAD_RESULTS!$C$3= LISTS!$A$2,'1. Domestic'!J40,
     LOAD_RESULTS!$C$3= LISTS!$A$3,'3. Small_Commercial'!J40,
     LOAD_RESULTS!$C$3= LISTS!$A$4,'4.Large_Commercial_Shops-Stores'!J40,
     LOAD_RESULTS!$C$3= LISTS!$A$5,'5. Large_Commercial_Hotels'!J40,
     LOAD_RESULTS!$C$3= LISTS!$A$6,'6. Small_Industrial'!J40,
     LOAD_RESULTS!$C$3= LISTS!$A$7,'7. Large_Industrial'!J40,
     LOAD_RESULTS!$C$3= LISTS!$A$8,'10. Water_Pumping'!J40,
     LOAD_RESULTS!$C$3= LISTS!$A$9,'11. Thermal_Energy_Storage'!J40,
     LOAD_RESULTS!$C$3= LISTS!$A$10,'12. Street_Lighting'!J40,
LOAD_RESULTS!$C$3="MENU",0))*LOAD_RESULTS!$D$4*0.5
-(_xlfn.IFS(LOAD_RESULTS!$C$5= LISTS!$A$14,'1. PV_Systems'!J40,
     LOAD_RESULTS!$C$5= LISTS!$A$15,'2. PV_Rooftop'!J40,
     LOAD_RESULTS!$C$5= LISTS!$A$16,'3. Wind_Parks'!J40,
     LOAD_RESULTS!$C$5= LISTS!$A$17,'4. Biomass'!J40,
     LOAD_RESULTS!$C$5="MENU",0))*LOAD_RESULTS!$D$6*0.5</f>
        <v>0</v>
      </c>
      <c r="S40" s="20" cm="1">
        <f t="array" ref="S40">(_xlfn.IFS(LOAD_RESULTS!$C$3= LISTS!$A$2,'1. Domestic'!K40,
     LOAD_RESULTS!$C$3= LISTS!$A$3,'3. Small_Commercial'!K40,
     LOAD_RESULTS!$C$3= LISTS!$A$4,'4.Large_Commercial_Shops-Stores'!K40,
     LOAD_RESULTS!$C$3= LISTS!$A$5,'5. Large_Commercial_Hotels'!K40,
     LOAD_RESULTS!$C$3= LISTS!$A$6,'6. Small_Industrial'!K40,
     LOAD_RESULTS!$C$3= LISTS!$A$7,'7. Large_Industrial'!K40,
     LOAD_RESULTS!$C$3= LISTS!$A$8,'10. Water_Pumping'!K40,
     LOAD_RESULTS!$C$3= LISTS!$A$9,'11. Thermal_Energy_Storage'!K40,
     LOAD_RESULTS!$C$3= LISTS!$A$10,'12. Street_Lighting'!K40,
LOAD_RESULTS!$C$3="MENU",0))*LOAD_RESULTS!$D$4*0.5
-(_xlfn.IFS(LOAD_RESULTS!$C$5= LISTS!$A$14,'1. PV_Systems'!K40,
     LOAD_RESULTS!$C$5= LISTS!$A$15,'2. PV_Rooftop'!K40,
     LOAD_RESULTS!$C$5= LISTS!$A$16,'3. Wind_Parks'!K40,
     LOAD_RESULTS!$C$5= LISTS!$A$17,'4. Biomass'!K40,
     LOAD_RESULTS!$C$5="MENU",0))*LOAD_RESULTS!$D$6*0.5</f>
        <v>0</v>
      </c>
      <c r="T40" s="20" cm="1">
        <f t="array" ref="T40">(_xlfn.IFS(LOAD_RESULTS!$C$3= LISTS!$A$2,'1. Domestic'!L40,
     LOAD_RESULTS!$C$3= LISTS!$A$3,'3. Small_Commercial'!L40,
     LOAD_RESULTS!$C$3= LISTS!$A$4,'4.Large_Commercial_Shops-Stores'!L40,
     LOAD_RESULTS!$C$3= LISTS!$A$5,'5. Large_Commercial_Hotels'!L40,
     LOAD_RESULTS!$C$3= LISTS!$A$6,'6. Small_Industrial'!L40,
     LOAD_RESULTS!$C$3= LISTS!$A$7,'7. Large_Industrial'!L40,
     LOAD_RESULTS!$C$3= LISTS!$A$8,'10. Water_Pumping'!L40,
     LOAD_RESULTS!$C$3= LISTS!$A$9,'11. Thermal_Energy_Storage'!L40,
     LOAD_RESULTS!$C$3= LISTS!$A$10,'12. Street_Lighting'!L40,
LOAD_RESULTS!$C$3="MENU",0))*LOAD_RESULTS!$D$4*0.5
-(_xlfn.IFS(LOAD_RESULTS!$C$5= LISTS!$A$14,'1. PV_Systems'!L40,
     LOAD_RESULTS!$C$5= LISTS!$A$15,'2. PV_Rooftop'!L40,
     LOAD_RESULTS!$C$5= LISTS!$A$16,'3. Wind_Parks'!L40,
     LOAD_RESULTS!$C$5= LISTS!$A$17,'4. Biomass'!L40,
     LOAD_RESULTS!$C$5="MENU",0))*LOAD_RESULTS!$D$6*0.5</f>
        <v>0</v>
      </c>
      <c r="U40" s="20" cm="1">
        <f t="array" ref="U40">(_xlfn.IFS(LOAD_RESULTS!$C$3= LISTS!$A$2,'1. Domestic'!M40,
     LOAD_RESULTS!$C$3= LISTS!$A$3,'3. Small_Commercial'!M40,
     LOAD_RESULTS!$C$3= LISTS!$A$4,'4.Large_Commercial_Shops-Stores'!M40,
     LOAD_RESULTS!$C$3= LISTS!$A$5,'5. Large_Commercial_Hotels'!M40,
     LOAD_RESULTS!$C$3= LISTS!$A$6,'6. Small_Industrial'!M40,
     LOAD_RESULTS!$C$3= LISTS!$A$7,'7. Large_Industrial'!M40,
     LOAD_RESULTS!$C$3= LISTS!$A$8,'10. Water_Pumping'!M40,
     LOAD_RESULTS!$C$3= LISTS!$A$9,'11. Thermal_Energy_Storage'!M40,
     LOAD_RESULTS!$C$3= LISTS!$A$10,'12. Street_Lighting'!M40,
LOAD_RESULTS!$C$3="MENU",0))*LOAD_RESULTS!$D$4*0.5
-(_xlfn.IFS(LOAD_RESULTS!$C$5= LISTS!$A$14,'1. PV_Systems'!M40,
     LOAD_RESULTS!$C$5= LISTS!$A$15,'2. PV_Rooftop'!M40,
     LOAD_RESULTS!$C$5= LISTS!$A$16,'3. Wind_Parks'!M40,
     LOAD_RESULTS!$C$5= LISTS!$A$17,'4. Biomass'!M40,
     LOAD_RESULTS!$C$5="MENU",0))*LOAD_RESULTS!$D$6*0.5</f>
        <v>0</v>
      </c>
      <c r="V40" s="20" cm="1">
        <f t="array" ref="V40">(_xlfn.IFS(LOAD_RESULTS!$C$3= LISTS!$A$2,'1. Domestic'!N40,
     LOAD_RESULTS!$C$3= LISTS!$A$3,'3. Small_Commercial'!N40,
     LOAD_RESULTS!$C$3= LISTS!$A$4,'4.Large_Commercial_Shops-Stores'!N40,
     LOAD_RESULTS!$C$3= LISTS!$A$5,'5. Large_Commercial_Hotels'!N40,
     LOAD_RESULTS!$C$3= LISTS!$A$6,'6. Small_Industrial'!N40,
     LOAD_RESULTS!$C$3= LISTS!$A$7,'7. Large_Industrial'!N40,
     LOAD_RESULTS!$C$3= LISTS!$A$8,'10. Water_Pumping'!N40,
     LOAD_RESULTS!$C$3= LISTS!$A$9,'11. Thermal_Energy_Storage'!N40,
     LOAD_RESULTS!$C$3= LISTS!$A$10,'12. Street_Lighting'!N40,
LOAD_RESULTS!$C$3="MENU",0))*LOAD_RESULTS!$D$4*0.5
-(_xlfn.IFS(LOAD_RESULTS!$C$5= LISTS!$A$14,'1. PV_Systems'!N40,
     LOAD_RESULTS!$C$5= LISTS!$A$15,'2. PV_Rooftop'!N40,
     LOAD_RESULTS!$C$5= LISTS!$A$16,'3. Wind_Parks'!N40,
     LOAD_RESULTS!$C$5= LISTS!$A$17,'4. Biomass'!N40,
     LOAD_RESULTS!$C$5="MENU",0))*LOAD_RESULTS!$D$6*0.5</f>
        <v>0</v>
      </c>
      <c r="W40" s="20" cm="1">
        <f t="array" ref="W40">(_xlfn.IFS(LOAD_RESULTS!$C$3= LISTS!$A$2,'1. Domestic'!O40,
     LOAD_RESULTS!$C$3= LISTS!$A$3,'3. Small_Commercial'!O40,
     LOAD_RESULTS!$C$3= LISTS!$A$4,'4.Large_Commercial_Shops-Stores'!O40,
     LOAD_RESULTS!$C$3= LISTS!$A$5,'5. Large_Commercial_Hotels'!O40,
     LOAD_RESULTS!$C$3= LISTS!$A$6,'6. Small_Industrial'!O40,
     LOAD_RESULTS!$C$3= LISTS!$A$7,'7. Large_Industrial'!O40,
     LOAD_RESULTS!$C$3= LISTS!$A$8,'10. Water_Pumping'!O40,
     LOAD_RESULTS!$C$3= LISTS!$A$9,'11. Thermal_Energy_Storage'!O40,
     LOAD_RESULTS!$C$3= LISTS!$A$10,'12. Street_Lighting'!O40,
LOAD_RESULTS!$C$3="MENU",0))*LOAD_RESULTS!$D$4*0.5
-(_xlfn.IFS(LOAD_RESULTS!$C$5= LISTS!$A$14,'1. PV_Systems'!O40,
     LOAD_RESULTS!$C$5= LISTS!$A$15,'2. PV_Rooftop'!O40,
     LOAD_RESULTS!$C$5= LISTS!$A$16,'3. Wind_Parks'!O40,
     LOAD_RESULTS!$C$5= LISTS!$A$17,'4. Biomass'!O40,
     LOAD_RESULTS!$C$5="MENU",0))*LOAD_RESULTS!$D$6*0.5</f>
        <v>0</v>
      </c>
      <c r="X40" s="20" cm="1">
        <f t="array" ref="X40">(_xlfn.IFS(LOAD_RESULTS!$C$3= LISTS!$A$2,'1. Domestic'!P40,
     LOAD_RESULTS!$C$3= LISTS!$A$3,'3. Small_Commercial'!P40,
     LOAD_RESULTS!$C$3= LISTS!$A$4,'4.Large_Commercial_Shops-Stores'!P40,
     LOAD_RESULTS!$C$3= LISTS!$A$5,'5. Large_Commercial_Hotels'!P40,
     LOAD_RESULTS!$C$3= LISTS!$A$6,'6. Small_Industrial'!P40,
     LOAD_RESULTS!$C$3= LISTS!$A$7,'7. Large_Industrial'!P40,
     LOAD_RESULTS!$C$3= LISTS!$A$8,'10. Water_Pumping'!P40,
     LOAD_RESULTS!$C$3= LISTS!$A$9,'11. Thermal_Energy_Storage'!P40,
     LOAD_RESULTS!$C$3= LISTS!$A$10,'12. Street_Lighting'!P40,
LOAD_RESULTS!$C$3="MENU",0))*LOAD_RESULTS!$D$4*0.5
-(_xlfn.IFS(LOAD_RESULTS!$C$5= LISTS!$A$14,'1. PV_Systems'!P40,
     LOAD_RESULTS!$C$5= LISTS!$A$15,'2. PV_Rooftop'!P40,
     LOAD_RESULTS!$C$5= LISTS!$A$16,'3. Wind_Parks'!P40,
     LOAD_RESULTS!$C$5= LISTS!$A$17,'4. Biomass'!P40,
     LOAD_RESULTS!$C$5="MENU",0))*LOAD_RESULTS!$D$6*0.5</f>
        <v>0</v>
      </c>
      <c r="Y40" s="20" cm="1">
        <f t="array" ref="Y40">(_xlfn.IFS(LOAD_RESULTS!$C$3= LISTS!$A$2,'1. Domestic'!Q40,
     LOAD_RESULTS!$C$3= LISTS!$A$3,'3. Small_Commercial'!Q40,
     LOAD_RESULTS!$C$3= LISTS!$A$4,'4.Large_Commercial_Shops-Stores'!Q40,
     LOAD_RESULTS!$C$3= LISTS!$A$5,'5. Large_Commercial_Hotels'!Q40,
     LOAD_RESULTS!$C$3= LISTS!$A$6,'6. Small_Industrial'!Q40,
     LOAD_RESULTS!$C$3= LISTS!$A$7,'7. Large_Industrial'!Q40,
     LOAD_RESULTS!$C$3= LISTS!$A$8,'10. Water_Pumping'!Q40,
     LOAD_RESULTS!$C$3= LISTS!$A$9,'11. Thermal_Energy_Storage'!Q40,
     LOAD_RESULTS!$C$3= LISTS!$A$10,'12. Street_Lighting'!Q40,
LOAD_RESULTS!$C$3="MENU",0))*LOAD_RESULTS!$D$4*0.5
-(_xlfn.IFS(LOAD_RESULTS!$C$5= LISTS!$A$14,'1. PV_Systems'!Q40,
     LOAD_RESULTS!$C$5= LISTS!$A$15,'2. PV_Rooftop'!Q40,
     LOAD_RESULTS!$C$5= LISTS!$A$16,'3. Wind_Parks'!Q40,
     LOAD_RESULTS!$C$5= LISTS!$A$17,'4. Biomass'!Q40,
     LOAD_RESULTS!$C$5="MENU",0))*LOAD_RESULTS!$D$6*0.5</f>
        <v>0</v>
      </c>
      <c r="Z40" s="20" cm="1">
        <f t="array" ref="Z40">(_xlfn.IFS(LOAD_RESULTS!$C$3= LISTS!$A$2,'1. Domestic'!R40,
     LOAD_RESULTS!$C$3= LISTS!$A$3,'3. Small_Commercial'!R40,
     LOAD_RESULTS!$C$3= LISTS!$A$4,'4.Large_Commercial_Shops-Stores'!R40,
     LOAD_RESULTS!$C$3= LISTS!$A$5,'5. Large_Commercial_Hotels'!R40,
     LOAD_RESULTS!$C$3= LISTS!$A$6,'6. Small_Industrial'!R40,
     LOAD_RESULTS!$C$3= LISTS!$A$7,'7. Large_Industrial'!R40,
     LOAD_RESULTS!$C$3= LISTS!$A$8,'10. Water_Pumping'!R40,
     LOAD_RESULTS!$C$3= LISTS!$A$9,'11. Thermal_Energy_Storage'!R40,
     LOAD_RESULTS!$C$3= LISTS!$A$10,'12. Street_Lighting'!R40,
LOAD_RESULTS!$C$3="MENU",0))*LOAD_RESULTS!$D$4*0.5
-(_xlfn.IFS(LOAD_RESULTS!$C$5= LISTS!$A$14,'1. PV_Systems'!R40,
     LOAD_RESULTS!$C$5= LISTS!$A$15,'2. PV_Rooftop'!R40,
     LOAD_RESULTS!$C$5= LISTS!$A$16,'3. Wind_Parks'!R40,
     LOAD_RESULTS!$C$5= LISTS!$A$17,'4. Biomass'!R40,
     LOAD_RESULTS!$C$5="MENU",0))*LOAD_RESULTS!$D$6*0.5</f>
        <v>0</v>
      </c>
      <c r="AA40" s="20" cm="1">
        <f t="array" ref="AA40">(_xlfn.IFS(LOAD_RESULTS!$C$3= LISTS!$A$2,'1. Domestic'!S40,
     LOAD_RESULTS!$C$3= LISTS!$A$3,'3. Small_Commercial'!S40,
     LOAD_RESULTS!$C$3= LISTS!$A$4,'4.Large_Commercial_Shops-Stores'!S40,
     LOAD_RESULTS!$C$3= LISTS!$A$5,'5. Large_Commercial_Hotels'!S40,
     LOAD_RESULTS!$C$3= LISTS!$A$6,'6. Small_Industrial'!S40,
     LOAD_RESULTS!$C$3= LISTS!$A$7,'7. Large_Industrial'!S40,
     LOAD_RESULTS!$C$3= LISTS!$A$8,'10. Water_Pumping'!S40,
     LOAD_RESULTS!$C$3= LISTS!$A$9,'11. Thermal_Energy_Storage'!S40,
     LOAD_RESULTS!$C$3= LISTS!$A$10,'12. Street_Lighting'!S40,
LOAD_RESULTS!$C$3="MENU",0))*LOAD_RESULTS!$D$4*0.5
-(_xlfn.IFS(LOAD_RESULTS!$C$5= LISTS!$A$14,'1. PV_Systems'!S40,
     LOAD_RESULTS!$C$5= LISTS!$A$15,'2. PV_Rooftop'!S40,
     LOAD_RESULTS!$C$5= LISTS!$A$16,'3. Wind_Parks'!S40,
     LOAD_RESULTS!$C$5= LISTS!$A$17,'4. Biomass'!S40,
     LOAD_RESULTS!$C$5="MENU",0))*LOAD_RESULTS!$D$6*0.5</f>
        <v>0</v>
      </c>
      <c r="AB40" s="20" cm="1">
        <f t="array" ref="AB40">(_xlfn.IFS(LOAD_RESULTS!$C$3= LISTS!$A$2,'1. Domestic'!T40,
     LOAD_RESULTS!$C$3= LISTS!$A$3,'3. Small_Commercial'!T40,
     LOAD_RESULTS!$C$3= LISTS!$A$4,'4.Large_Commercial_Shops-Stores'!T40,
     LOAD_RESULTS!$C$3= LISTS!$A$5,'5. Large_Commercial_Hotels'!T40,
     LOAD_RESULTS!$C$3= LISTS!$A$6,'6. Small_Industrial'!T40,
     LOAD_RESULTS!$C$3= LISTS!$A$7,'7. Large_Industrial'!T40,
     LOAD_RESULTS!$C$3= LISTS!$A$8,'10. Water_Pumping'!T40,
     LOAD_RESULTS!$C$3= LISTS!$A$9,'11. Thermal_Energy_Storage'!T40,
     LOAD_RESULTS!$C$3= LISTS!$A$10,'12. Street_Lighting'!T40,
LOAD_RESULTS!$C$3="MENU",0))*LOAD_RESULTS!$D$4*0.5
-(_xlfn.IFS(LOAD_RESULTS!$C$5= LISTS!$A$14,'1. PV_Systems'!T40,
     LOAD_RESULTS!$C$5= LISTS!$A$15,'2. PV_Rooftop'!T40,
     LOAD_RESULTS!$C$5= LISTS!$A$16,'3. Wind_Parks'!T40,
     LOAD_RESULTS!$C$5= LISTS!$A$17,'4. Biomass'!T40,
     LOAD_RESULTS!$C$5="MENU",0))*LOAD_RESULTS!$D$6*0.5</f>
        <v>0</v>
      </c>
      <c r="AC40" s="20" cm="1">
        <f t="array" ref="AC40">(_xlfn.IFS(LOAD_RESULTS!$C$3= LISTS!$A$2,'1. Domestic'!U40,
     LOAD_RESULTS!$C$3= LISTS!$A$3,'3. Small_Commercial'!U40,
     LOAD_RESULTS!$C$3= LISTS!$A$4,'4.Large_Commercial_Shops-Stores'!U40,
     LOAD_RESULTS!$C$3= LISTS!$A$5,'5. Large_Commercial_Hotels'!U40,
     LOAD_RESULTS!$C$3= LISTS!$A$6,'6. Small_Industrial'!U40,
     LOAD_RESULTS!$C$3= LISTS!$A$7,'7. Large_Industrial'!U40,
     LOAD_RESULTS!$C$3= LISTS!$A$8,'10. Water_Pumping'!U40,
     LOAD_RESULTS!$C$3= LISTS!$A$9,'11. Thermal_Energy_Storage'!U40,
     LOAD_RESULTS!$C$3= LISTS!$A$10,'12. Street_Lighting'!U40,
LOAD_RESULTS!$C$3="MENU",0))*LOAD_RESULTS!$D$4*0.5
-(_xlfn.IFS(LOAD_RESULTS!$C$5= LISTS!$A$14,'1. PV_Systems'!U40,
     LOAD_RESULTS!$C$5= LISTS!$A$15,'2. PV_Rooftop'!U40,
     LOAD_RESULTS!$C$5= LISTS!$A$16,'3. Wind_Parks'!U40,
     LOAD_RESULTS!$C$5= LISTS!$A$17,'4. Biomass'!U40,
     LOAD_RESULTS!$C$5="MENU",0))*LOAD_RESULTS!$D$6*0.5</f>
        <v>0</v>
      </c>
      <c r="AD40" s="20" cm="1">
        <f t="array" ref="AD40">(_xlfn.IFS(LOAD_RESULTS!$C$3= LISTS!$A$2,'1. Domestic'!V40,
     LOAD_RESULTS!$C$3= LISTS!$A$3,'3. Small_Commercial'!V40,
     LOAD_RESULTS!$C$3= LISTS!$A$4,'4.Large_Commercial_Shops-Stores'!V40,
     LOAD_RESULTS!$C$3= LISTS!$A$5,'5. Large_Commercial_Hotels'!V40,
     LOAD_RESULTS!$C$3= LISTS!$A$6,'6. Small_Industrial'!V40,
     LOAD_RESULTS!$C$3= LISTS!$A$7,'7. Large_Industrial'!V40,
     LOAD_RESULTS!$C$3= LISTS!$A$8,'10. Water_Pumping'!V40,
     LOAD_RESULTS!$C$3= LISTS!$A$9,'11. Thermal_Energy_Storage'!V40,
     LOAD_RESULTS!$C$3= LISTS!$A$10,'12. Street_Lighting'!V40,
LOAD_RESULTS!$C$3="MENU",0))*LOAD_RESULTS!$D$4*0.5
-(_xlfn.IFS(LOAD_RESULTS!$C$5= LISTS!$A$14,'1. PV_Systems'!V40,
     LOAD_RESULTS!$C$5= LISTS!$A$15,'2. PV_Rooftop'!V40,
     LOAD_RESULTS!$C$5= LISTS!$A$16,'3. Wind_Parks'!V40,
     LOAD_RESULTS!$C$5= LISTS!$A$17,'4. Biomass'!V40,
     LOAD_RESULTS!$C$5="MENU",0))*LOAD_RESULTS!$D$6*0.5</f>
        <v>0</v>
      </c>
      <c r="AE40" s="20" cm="1">
        <f t="array" ref="AE40">(_xlfn.IFS(LOAD_RESULTS!$C$3= LISTS!$A$2,'1. Domestic'!W40,
     LOAD_RESULTS!$C$3= LISTS!$A$3,'3. Small_Commercial'!W40,
     LOAD_RESULTS!$C$3= LISTS!$A$4,'4.Large_Commercial_Shops-Stores'!W40,
     LOAD_RESULTS!$C$3= LISTS!$A$5,'5. Large_Commercial_Hotels'!W40,
     LOAD_RESULTS!$C$3= LISTS!$A$6,'6. Small_Industrial'!W40,
     LOAD_RESULTS!$C$3= LISTS!$A$7,'7. Large_Industrial'!W40,
     LOAD_RESULTS!$C$3= LISTS!$A$8,'10. Water_Pumping'!W40,
     LOAD_RESULTS!$C$3= LISTS!$A$9,'11. Thermal_Energy_Storage'!W40,
     LOAD_RESULTS!$C$3= LISTS!$A$10,'12. Street_Lighting'!W40,
LOAD_RESULTS!$C$3="MENU",0))*LOAD_RESULTS!$D$4*0.5
-(_xlfn.IFS(LOAD_RESULTS!$C$5= LISTS!$A$14,'1. PV_Systems'!W40,
     LOAD_RESULTS!$C$5= LISTS!$A$15,'2. PV_Rooftop'!W40,
     LOAD_RESULTS!$C$5= LISTS!$A$16,'3. Wind_Parks'!W40,
     LOAD_RESULTS!$C$5= LISTS!$A$17,'4. Biomass'!W40,
     LOAD_RESULTS!$C$5="MENU",0))*LOAD_RESULTS!$D$6*0.5</f>
        <v>0</v>
      </c>
      <c r="AF40" s="20" cm="1">
        <f t="array" ref="AF40">(_xlfn.IFS(LOAD_RESULTS!$C$3= LISTS!$A$2,'1. Domestic'!X40,
     LOAD_RESULTS!$C$3= LISTS!$A$3,'3. Small_Commercial'!X40,
     LOAD_RESULTS!$C$3= LISTS!$A$4,'4.Large_Commercial_Shops-Stores'!X40,
     LOAD_RESULTS!$C$3= LISTS!$A$5,'5. Large_Commercial_Hotels'!X40,
     LOAD_RESULTS!$C$3= LISTS!$A$6,'6. Small_Industrial'!X40,
     LOAD_RESULTS!$C$3= LISTS!$A$7,'7. Large_Industrial'!X40,
     LOAD_RESULTS!$C$3= LISTS!$A$8,'10. Water_Pumping'!X40,
     LOAD_RESULTS!$C$3= LISTS!$A$9,'11. Thermal_Energy_Storage'!X40,
     LOAD_RESULTS!$C$3= LISTS!$A$10,'12. Street_Lighting'!X40,
LOAD_RESULTS!$C$3="MENU",0))*LOAD_RESULTS!$D$4*0.5
-(_xlfn.IFS(LOAD_RESULTS!$C$5= LISTS!$A$14,'1. PV_Systems'!X40,
     LOAD_RESULTS!$C$5= LISTS!$A$15,'2. PV_Rooftop'!X40,
     LOAD_RESULTS!$C$5= LISTS!$A$16,'3. Wind_Parks'!X40,
     LOAD_RESULTS!$C$5= LISTS!$A$17,'4. Biomass'!X40,
     LOAD_RESULTS!$C$5="MENU",0))*LOAD_RESULTS!$D$6*0.5</f>
        <v>0</v>
      </c>
      <c r="AG40" s="20" cm="1">
        <f t="array" ref="AG40">(_xlfn.IFS(LOAD_RESULTS!$C$3= LISTS!$A$2,'1. Domestic'!Y40,
     LOAD_RESULTS!$C$3= LISTS!$A$3,'3. Small_Commercial'!Y40,
     LOAD_RESULTS!$C$3= LISTS!$A$4,'4.Large_Commercial_Shops-Stores'!Y40,
     LOAD_RESULTS!$C$3= LISTS!$A$5,'5. Large_Commercial_Hotels'!Y40,
     LOAD_RESULTS!$C$3= LISTS!$A$6,'6. Small_Industrial'!Y40,
     LOAD_RESULTS!$C$3= LISTS!$A$7,'7. Large_Industrial'!Y40,
     LOAD_RESULTS!$C$3= LISTS!$A$8,'10. Water_Pumping'!Y40,
     LOAD_RESULTS!$C$3= LISTS!$A$9,'11. Thermal_Energy_Storage'!Y40,
     LOAD_RESULTS!$C$3= LISTS!$A$10,'12. Street_Lighting'!Y40,
LOAD_RESULTS!$C$3="MENU",0))*LOAD_RESULTS!$D$4*0.5
-(_xlfn.IFS(LOAD_RESULTS!$C$5= LISTS!$A$14,'1. PV_Systems'!Y40,
     LOAD_RESULTS!$C$5= LISTS!$A$15,'2. PV_Rooftop'!Y40,
     LOAD_RESULTS!$C$5= LISTS!$A$16,'3. Wind_Parks'!Y40,
     LOAD_RESULTS!$C$5= LISTS!$A$17,'4. Biomass'!Y40,
     LOAD_RESULTS!$C$5="MENU",0))*LOAD_RESULTS!$D$6*0.5</f>
        <v>0</v>
      </c>
      <c r="AI40" s="57"/>
      <c r="AJ40" s="20"/>
      <c r="AK40" s="20"/>
      <c r="AL40" s="20"/>
      <c r="AM40" s="20"/>
      <c r="AN40" s="20"/>
      <c r="AO40" s="20"/>
      <c r="AP40" s="20"/>
      <c r="AQ40" s="20"/>
      <c r="AS40" s="57"/>
      <c r="AT40" s="21"/>
      <c r="AU40" s="21"/>
      <c r="AX40" s="63">
        <v>0.77083333333333337</v>
      </c>
      <c r="AY40" s="19" t="e">
        <f t="shared" si="0"/>
        <v>#N/A</v>
      </c>
      <c r="AZ40" s="19" t="e" cm="1">
        <f t="array" ref="AZ40">(_xlfn.IFS(LOAD_RESULTS!$D$7="January",J40,
LOAD_RESULTS!$D$7="February",L40,
LOAD_RESULTS!$D$7="March",N40,
LOAD_RESULTS!$D$7="April",P40,
LOAD_RESULTS!$D$7="May",R40,
LOAD_RESULTS!$D$7="June",T40,
LOAD_RESULTS!$D$7="July",V40,
LOAD_RESULTS!$D$7="August",X40,
LOAD_RESULTS!$D$7="September",Z40,
LOAD_RESULTS!$D$7="October",AB40,
LOAD_RESULTS!$D$7="November",AD40,
LOAD_RESULTS!$D$7="December",AF40))</f>
        <v>#N/A</v>
      </c>
      <c r="BA40" s="19" t="e" cm="1">
        <f t="array" ref="BA40">(_xlfn.IFS(LOAD_RESULTS!$D$7="January",K40,
LOAD_RESULTS!$D$7="February",M40,
LOAD_RESULTS!$D$7="March",O40,
LOAD_RESULTS!$D$7="April",Q40,
LOAD_RESULTS!$D$7="May",S40,
LOAD_RESULTS!$D$7="June",U40,
LOAD_RESULTS!$D$7="July",W40,
LOAD_RESULTS!$D$7="August",Y40,
LOAD_RESULTS!$D$7="September",AA40,
LOAD_RESULTS!$D$7="October",AC40,
LOAD_RESULTS!$D$7="November",AE40,
LOAD_RESULTS!$D$7="December",AG40))</f>
        <v>#N/A</v>
      </c>
      <c r="BB40" s="19" t="e">
        <f t="shared" si="1"/>
        <v>#N/A</v>
      </c>
      <c r="BC40" s="19" t="e">
        <f t="shared" si="2"/>
        <v>#N/A</v>
      </c>
    </row>
    <row r="41" spans="1:55" x14ac:dyDescent="0.3">
      <c r="A41" s="54">
        <v>45658</v>
      </c>
      <c r="B41" s="55" t="s">
        <v>4</v>
      </c>
      <c r="C41" s="55" t="s">
        <v>108</v>
      </c>
      <c r="D41" s="55" t="s">
        <v>6</v>
      </c>
      <c r="E41" s="55" t="s">
        <v>49</v>
      </c>
      <c r="F41" s="55">
        <v>0.8125</v>
      </c>
      <c r="G41" s="56">
        <v>0</v>
      </c>
      <c r="I41" s="40">
        <v>0.8125</v>
      </c>
      <c r="J41" s="20" cm="1">
        <f t="array" ref="J41">(_xlfn.IFS(LOAD_RESULTS!$C$3= LISTS!$A$2,'1. Domestic'!B41,
     LOAD_RESULTS!$C$3= LISTS!$A$3,'3. Small_Commercial'!B41,
     LOAD_RESULTS!$C$3= LISTS!$A$4,'4.Large_Commercial_Shops-Stores'!B41,
     LOAD_RESULTS!$C$3= LISTS!$A$5,'5. Large_Commercial_Hotels'!B41,
     LOAD_RESULTS!$C$3= LISTS!$A$6,'6. Small_Industrial'!B41,
     LOAD_RESULTS!$C$3= LISTS!$A$7,'7. Large_Industrial'!B41,
     LOAD_RESULTS!$C$3= LISTS!$A$8,'10. Water_Pumping'!B41,
     LOAD_RESULTS!$C$3= LISTS!$A$9,'11. Thermal_Energy_Storage'!B41,
     LOAD_RESULTS!$C$3= LISTS!$A$10,'12. Street_Lighting'!B41,
LOAD_RESULTS!$C$3="MENU",0))*LOAD_RESULTS!$D$4*0.5
-(_xlfn.IFS(LOAD_RESULTS!$C$5= LISTS!$A$14,'1. PV_Systems'!B41,
     LOAD_RESULTS!$C$5= LISTS!$A$15,'2. PV_Rooftop'!B41,
     LOAD_RESULTS!$C$5= LISTS!$A$16,'3. Wind_Parks'!B41,
     LOAD_RESULTS!$C$5= LISTS!$A$17,'4. Biomass'!B41,
     LOAD_RESULTS!$C$5="MENU",0))*LOAD_RESULTS!$D$6*0.5</f>
        <v>0</v>
      </c>
      <c r="K41" s="20" cm="1">
        <f t="array" ref="K41">(_xlfn.IFS(LOAD_RESULTS!$C$3= LISTS!$A$2,'1. Domestic'!C41,
     LOAD_RESULTS!$C$3= LISTS!$A$3,'3. Small_Commercial'!C41,
     LOAD_RESULTS!$C$3= LISTS!$A$4,'4.Large_Commercial_Shops-Stores'!C41,
     LOAD_RESULTS!$C$3= LISTS!$A$5,'5. Large_Commercial_Hotels'!C41,
     LOAD_RESULTS!$C$3= LISTS!$A$6,'6. Small_Industrial'!C41,
     LOAD_RESULTS!$C$3= LISTS!$A$7,'7. Large_Industrial'!C41,
     LOAD_RESULTS!$C$3= LISTS!$A$8,'10. Water_Pumping'!C41,
     LOAD_RESULTS!$C$3= LISTS!$A$9,'11. Thermal_Energy_Storage'!C41,
     LOAD_RESULTS!$C$3= LISTS!$A$10,'12. Street_Lighting'!C41,
LOAD_RESULTS!$C$3="MENU",0))*LOAD_RESULTS!$D$4*0.5
-(_xlfn.IFS(LOAD_RESULTS!$C$5= LISTS!$A$14,'1. PV_Systems'!C41,
     LOAD_RESULTS!$C$5= LISTS!$A$15,'2. PV_Rooftop'!C41,
     LOAD_RESULTS!$C$5= LISTS!$A$16,'3. Wind_Parks'!C41,
     LOAD_RESULTS!$C$5= LISTS!$A$17,'4. Biomass'!C41,
     LOAD_RESULTS!$C$5="MENU",0))*LOAD_RESULTS!$D$6*0.5</f>
        <v>0</v>
      </c>
      <c r="L41" s="20" cm="1">
        <f t="array" ref="L41">(_xlfn.IFS(LOAD_RESULTS!$C$3= LISTS!$A$2,'1. Domestic'!D41,
     LOAD_RESULTS!$C$3= LISTS!$A$3,'3. Small_Commercial'!D41,
     LOAD_RESULTS!$C$3= LISTS!$A$4,'4.Large_Commercial_Shops-Stores'!D41,
     LOAD_RESULTS!$C$3= LISTS!$A$5,'5. Large_Commercial_Hotels'!D41,
     LOAD_RESULTS!$C$3= LISTS!$A$6,'6. Small_Industrial'!D41,
     LOAD_RESULTS!$C$3= LISTS!$A$7,'7. Large_Industrial'!D41,
     LOAD_RESULTS!$C$3= LISTS!$A$8,'10. Water_Pumping'!D41,
     LOAD_RESULTS!$C$3= LISTS!$A$9,'11. Thermal_Energy_Storage'!D41,
     LOAD_RESULTS!$C$3= LISTS!$A$10,'12. Street_Lighting'!D41,
LOAD_RESULTS!$C$3="MENU",0))*LOAD_RESULTS!$D$4*0.5
-(_xlfn.IFS(LOAD_RESULTS!$C$5= LISTS!$A$14,'1. PV_Systems'!D41,
     LOAD_RESULTS!$C$5= LISTS!$A$15,'2. PV_Rooftop'!D41,
     LOAD_RESULTS!$C$5= LISTS!$A$16,'3. Wind_Parks'!D41,
     LOAD_RESULTS!$C$5= LISTS!$A$17,'4. Biomass'!D41,
     LOAD_RESULTS!$C$5="MENU",0))*LOAD_RESULTS!$D$6*0.5</f>
        <v>0</v>
      </c>
      <c r="M41" s="20" cm="1">
        <f t="array" ref="M41">(_xlfn.IFS(LOAD_RESULTS!$C$3= LISTS!$A$2,'1. Domestic'!E41,
     LOAD_RESULTS!$C$3= LISTS!$A$3,'3. Small_Commercial'!E41,
     LOAD_RESULTS!$C$3= LISTS!$A$4,'4.Large_Commercial_Shops-Stores'!E41,
     LOAD_RESULTS!$C$3= LISTS!$A$5,'5. Large_Commercial_Hotels'!E41,
     LOAD_RESULTS!$C$3= LISTS!$A$6,'6. Small_Industrial'!E41,
     LOAD_RESULTS!$C$3= LISTS!$A$7,'7. Large_Industrial'!E41,
     LOAD_RESULTS!$C$3= LISTS!$A$8,'10. Water_Pumping'!E41,
     LOAD_RESULTS!$C$3= LISTS!$A$9,'11. Thermal_Energy_Storage'!E41,
     LOAD_RESULTS!$C$3= LISTS!$A$10,'12. Street_Lighting'!E41,
LOAD_RESULTS!$C$3="MENU",0))*LOAD_RESULTS!$D$4*0.5
-(_xlfn.IFS(LOAD_RESULTS!$C$5= LISTS!$A$14,'1. PV_Systems'!E41,
     LOAD_RESULTS!$C$5= LISTS!$A$15,'2. PV_Rooftop'!E41,
     LOAD_RESULTS!$C$5= LISTS!$A$16,'3. Wind_Parks'!E41,
     LOAD_RESULTS!$C$5= LISTS!$A$17,'4. Biomass'!E41,
     LOAD_RESULTS!$C$5="MENU",0))*LOAD_RESULTS!$D$6*0.5</f>
        <v>0</v>
      </c>
      <c r="N41" s="20" cm="1">
        <f t="array" ref="N41">(_xlfn.IFS(LOAD_RESULTS!$C$3= LISTS!$A$2,'1. Domestic'!F41,
     LOAD_RESULTS!$C$3= LISTS!$A$3,'3. Small_Commercial'!F41,
     LOAD_RESULTS!$C$3= LISTS!$A$4,'4.Large_Commercial_Shops-Stores'!F41,
     LOAD_RESULTS!$C$3= LISTS!$A$5,'5. Large_Commercial_Hotels'!F41,
     LOAD_RESULTS!$C$3= LISTS!$A$6,'6. Small_Industrial'!F41,
     LOAD_RESULTS!$C$3= LISTS!$A$7,'7. Large_Industrial'!F41,
     LOAD_RESULTS!$C$3= LISTS!$A$8,'10. Water_Pumping'!F41,
     LOAD_RESULTS!$C$3= LISTS!$A$9,'11. Thermal_Energy_Storage'!F41,
     LOAD_RESULTS!$C$3= LISTS!$A$10,'12. Street_Lighting'!F41,
LOAD_RESULTS!$C$3="MENU",0))*LOAD_RESULTS!$D$4*0.5
-(_xlfn.IFS(LOAD_RESULTS!$C$5= LISTS!$A$14,'1. PV_Systems'!F41,
     LOAD_RESULTS!$C$5= LISTS!$A$15,'2. PV_Rooftop'!F41,
     LOAD_RESULTS!$C$5= LISTS!$A$16,'3. Wind_Parks'!F41,
     LOAD_RESULTS!$C$5= LISTS!$A$17,'4. Biomass'!F41,
     LOAD_RESULTS!$C$5="MENU",0))*LOAD_RESULTS!$D$6*0.5</f>
        <v>0</v>
      </c>
      <c r="O41" s="20" cm="1">
        <f t="array" ref="O41">(_xlfn.IFS(LOAD_RESULTS!$C$3= LISTS!$A$2,'1. Domestic'!G41,
     LOAD_RESULTS!$C$3= LISTS!$A$3,'3. Small_Commercial'!G41,
     LOAD_RESULTS!$C$3= LISTS!$A$4,'4.Large_Commercial_Shops-Stores'!G41,
     LOAD_RESULTS!$C$3= LISTS!$A$5,'5. Large_Commercial_Hotels'!G41,
     LOAD_RESULTS!$C$3= LISTS!$A$6,'6. Small_Industrial'!G41,
     LOAD_RESULTS!$C$3= LISTS!$A$7,'7. Large_Industrial'!G41,
     LOAD_RESULTS!$C$3= LISTS!$A$8,'10. Water_Pumping'!G41,
     LOAD_RESULTS!$C$3= LISTS!$A$9,'11. Thermal_Energy_Storage'!G41,
     LOAD_RESULTS!$C$3= LISTS!$A$10,'12. Street_Lighting'!G41,
LOAD_RESULTS!$C$3="MENU",0))*LOAD_RESULTS!$D$4*0.5
-(_xlfn.IFS(LOAD_RESULTS!$C$5= LISTS!$A$14,'1. PV_Systems'!G41,
     LOAD_RESULTS!$C$5= LISTS!$A$15,'2. PV_Rooftop'!G41,
     LOAD_RESULTS!$C$5= LISTS!$A$16,'3. Wind_Parks'!G41,
     LOAD_RESULTS!$C$5= LISTS!$A$17,'4. Biomass'!G41,
     LOAD_RESULTS!$C$5="MENU",0))*LOAD_RESULTS!$D$6*0.5</f>
        <v>0</v>
      </c>
      <c r="P41" s="20" cm="1">
        <f t="array" ref="P41">(_xlfn.IFS(LOAD_RESULTS!$C$3= LISTS!$A$2,'1. Domestic'!H41,
     LOAD_RESULTS!$C$3= LISTS!$A$3,'3. Small_Commercial'!H41,
     LOAD_RESULTS!$C$3= LISTS!$A$4,'4.Large_Commercial_Shops-Stores'!H41,
     LOAD_RESULTS!$C$3= LISTS!$A$5,'5. Large_Commercial_Hotels'!H41,
     LOAD_RESULTS!$C$3= LISTS!$A$6,'6. Small_Industrial'!H41,
     LOAD_RESULTS!$C$3= LISTS!$A$7,'7. Large_Industrial'!H41,
     LOAD_RESULTS!$C$3= LISTS!$A$8,'10. Water_Pumping'!H41,
     LOAD_RESULTS!$C$3= LISTS!$A$9,'11. Thermal_Energy_Storage'!H41,
     LOAD_RESULTS!$C$3= LISTS!$A$10,'12. Street_Lighting'!H41,
LOAD_RESULTS!$C$3="MENU",0))*LOAD_RESULTS!$D$4*0.5
-(_xlfn.IFS(LOAD_RESULTS!$C$5= LISTS!$A$14,'1. PV_Systems'!H41,
     LOAD_RESULTS!$C$5= LISTS!$A$15,'2. PV_Rooftop'!H41,
     LOAD_RESULTS!$C$5= LISTS!$A$16,'3. Wind_Parks'!H41,
     LOAD_RESULTS!$C$5= LISTS!$A$17,'4. Biomass'!H41,
     LOAD_RESULTS!$C$5="MENU",0))*LOAD_RESULTS!$D$6*0.5</f>
        <v>0</v>
      </c>
      <c r="Q41" s="20" cm="1">
        <f t="array" ref="Q41">(_xlfn.IFS(LOAD_RESULTS!$C$3= LISTS!$A$2,'1. Domestic'!I41,
     LOAD_RESULTS!$C$3= LISTS!$A$3,'3. Small_Commercial'!I41,
     LOAD_RESULTS!$C$3= LISTS!$A$4,'4.Large_Commercial_Shops-Stores'!I41,
     LOAD_RESULTS!$C$3= LISTS!$A$5,'5. Large_Commercial_Hotels'!I41,
     LOAD_RESULTS!$C$3= LISTS!$A$6,'6. Small_Industrial'!I41,
     LOAD_RESULTS!$C$3= LISTS!$A$7,'7. Large_Industrial'!I41,
     LOAD_RESULTS!$C$3= LISTS!$A$8,'10. Water_Pumping'!I41,
     LOAD_RESULTS!$C$3= LISTS!$A$9,'11. Thermal_Energy_Storage'!I41,
     LOAD_RESULTS!$C$3= LISTS!$A$10,'12. Street_Lighting'!I41,
LOAD_RESULTS!$C$3="MENU",0))*LOAD_RESULTS!$D$4*0.5
-(_xlfn.IFS(LOAD_RESULTS!$C$5= LISTS!$A$14,'1. PV_Systems'!I41,
     LOAD_RESULTS!$C$5= LISTS!$A$15,'2. PV_Rooftop'!I41,
     LOAD_RESULTS!$C$5= LISTS!$A$16,'3. Wind_Parks'!I41,
     LOAD_RESULTS!$C$5= LISTS!$A$17,'4. Biomass'!I41,
     LOAD_RESULTS!$C$5="MENU",0))*LOAD_RESULTS!$D$6*0.5</f>
        <v>0</v>
      </c>
      <c r="R41" s="20" cm="1">
        <f t="array" ref="R41">(_xlfn.IFS(LOAD_RESULTS!$C$3= LISTS!$A$2,'1. Domestic'!J41,
     LOAD_RESULTS!$C$3= LISTS!$A$3,'3. Small_Commercial'!J41,
     LOAD_RESULTS!$C$3= LISTS!$A$4,'4.Large_Commercial_Shops-Stores'!J41,
     LOAD_RESULTS!$C$3= LISTS!$A$5,'5. Large_Commercial_Hotels'!J41,
     LOAD_RESULTS!$C$3= LISTS!$A$6,'6. Small_Industrial'!J41,
     LOAD_RESULTS!$C$3= LISTS!$A$7,'7. Large_Industrial'!J41,
     LOAD_RESULTS!$C$3= LISTS!$A$8,'10. Water_Pumping'!J41,
     LOAD_RESULTS!$C$3= LISTS!$A$9,'11. Thermal_Energy_Storage'!J41,
     LOAD_RESULTS!$C$3= LISTS!$A$10,'12. Street_Lighting'!J41,
LOAD_RESULTS!$C$3="MENU",0))*LOAD_RESULTS!$D$4*0.5
-(_xlfn.IFS(LOAD_RESULTS!$C$5= LISTS!$A$14,'1. PV_Systems'!J41,
     LOAD_RESULTS!$C$5= LISTS!$A$15,'2. PV_Rooftop'!J41,
     LOAD_RESULTS!$C$5= LISTS!$A$16,'3. Wind_Parks'!J41,
     LOAD_RESULTS!$C$5= LISTS!$A$17,'4. Biomass'!J41,
     LOAD_RESULTS!$C$5="MENU",0))*LOAD_RESULTS!$D$6*0.5</f>
        <v>0</v>
      </c>
      <c r="S41" s="20" cm="1">
        <f t="array" ref="S41">(_xlfn.IFS(LOAD_RESULTS!$C$3= LISTS!$A$2,'1. Domestic'!K41,
     LOAD_RESULTS!$C$3= LISTS!$A$3,'3. Small_Commercial'!K41,
     LOAD_RESULTS!$C$3= LISTS!$A$4,'4.Large_Commercial_Shops-Stores'!K41,
     LOAD_RESULTS!$C$3= LISTS!$A$5,'5. Large_Commercial_Hotels'!K41,
     LOAD_RESULTS!$C$3= LISTS!$A$6,'6. Small_Industrial'!K41,
     LOAD_RESULTS!$C$3= LISTS!$A$7,'7. Large_Industrial'!K41,
     LOAD_RESULTS!$C$3= LISTS!$A$8,'10. Water_Pumping'!K41,
     LOAD_RESULTS!$C$3= LISTS!$A$9,'11. Thermal_Energy_Storage'!K41,
     LOAD_RESULTS!$C$3= LISTS!$A$10,'12. Street_Lighting'!K41,
LOAD_RESULTS!$C$3="MENU",0))*LOAD_RESULTS!$D$4*0.5
-(_xlfn.IFS(LOAD_RESULTS!$C$5= LISTS!$A$14,'1. PV_Systems'!K41,
     LOAD_RESULTS!$C$5= LISTS!$A$15,'2. PV_Rooftop'!K41,
     LOAD_RESULTS!$C$5= LISTS!$A$16,'3. Wind_Parks'!K41,
     LOAD_RESULTS!$C$5= LISTS!$A$17,'4. Biomass'!K41,
     LOAD_RESULTS!$C$5="MENU",0))*LOAD_RESULTS!$D$6*0.5</f>
        <v>0</v>
      </c>
      <c r="T41" s="20" cm="1">
        <f t="array" ref="T41">(_xlfn.IFS(LOAD_RESULTS!$C$3= LISTS!$A$2,'1. Domestic'!L41,
     LOAD_RESULTS!$C$3= LISTS!$A$3,'3. Small_Commercial'!L41,
     LOAD_RESULTS!$C$3= LISTS!$A$4,'4.Large_Commercial_Shops-Stores'!L41,
     LOAD_RESULTS!$C$3= LISTS!$A$5,'5. Large_Commercial_Hotels'!L41,
     LOAD_RESULTS!$C$3= LISTS!$A$6,'6. Small_Industrial'!L41,
     LOAD_RESULTS!$C$3= LISTS!$A$7,'7. Large_Industrial'!L41,
     LOAD_RESULTS!$C$3= LISTS!$A$8,'10. Water_Pumping'!L41,
     LOAD_RESULTS!$C$3= LISTS!$A$9,'11. Thermal_Energy_Storage'!L41,
     LOAD_RESULTS!$C$3= LISTS!$A$10,'12. Street_Lighting'!L41,
LOAD_RESULTS!$C$3="MENU",0))*LOAD_RESULTS!$D$4*0.5
-(_xlfn.IFS(LOAD_RESULTS!$C$5= LISTS!$A$14,'1. PV_Systems'!L41,
     LOAD_RESULTS!$C$5= LISTS!$A$15,'2. PV_Rooftop'!L41,
     LOAD_RESULTS!$C$5= LISTS!$A$16,'3. Wind_Parks'!L41,
     LOAD_RESULTS!$C$5= LISTS!$A$17,'4. Biomass'!L41,
     LOAD_RESULTS!$C$5="MENU",0))*LOAD_RESULTS!$D$6*0.5</f>
        <v>0</v>
      </c>
      <c r="U41" s="20" cm="1">
        <f t="array" ref="U41">(_xlfn.IFS(LOAD_RESULTS!$C$3= LISTS!$A$2,'1. Domestic'!M41,
     LOAD_RESULTS!$C$3= LISTS!$A$3,'3. Small_Commercial'!M41,
     LOAD_RESULTS!$C$3= LISTS!$A$4,'4.Large_Commercial_Shops-Stores'!M41,
     LOAD_RESULTS!$C$3= LISTS!$A$5,'5. Large_Commercial_Hotels'!M41,
     LOAD_RESULTS!$C$3= LISTS!$A$6,'6. Small_Industrial'!M41,
     LOAD_RESULTS!$C$3= LISTS!$A$7,'7. Large_Industrial'!M41,
     LOAD_RESULTS!$C$3= LISTS!$A$8,'10. Water_Pumping'!M41,
     LOAD_RESULTS!$C$3= LISTS!$A$9,'11. Thermal_Energy_Storage'!M41,
     LOAD_RESULTS!$C$3= LISTS!$A$10,'12. Street_Lighting'!M41,
LOAD_RESULTS!$C$3="MENU",0))*LOAD_RESULTS!$D$4*0.5
-(_xlfn.IFS(LOAD_RESULTS!$C$5= LISTS!$A$14,'1. PV_Systems'!M41,
     LOAD_RESULTS!$C$5= LISTS!$A$15,'2. PV_Rooftop'!M41,
     LOAD_RESULTS!$C$5= LISTS!$A$16,'3. Wind_Parks'!M41,
     LOAD_RESULTS!$C$5= LISTS!$A$17,'4. Biomass'!M41,
     LOAD_RESULTS!$C$5="MENU",0))*LOAD_RESULTS!$D$6*0.5</f>
        <v>0</v>
      </c>
      <c r="V41" s="20" cm="1">
        <f t="array" ref="V41">(_xlfn.IFS(LOAD_RESULTS!$C$3= LISTS!$A$2,'1. Domestic'!N41,
     LOAD_RESULTS!$C$3= LISTS!$A$3,'3. Small_Commercial'!N41,
     LOAD_RESULTS!$C$3= LISTS!$A$4,'4.Large_Commercial_Shops-Stores'!N41,
     LOAD_RESULTS!$C$3= LISTS!$A$5,'5. Large_Commercial_Hotels'!N41,
     LOAD_RESULTS!$C$3= LISTS!$A$6,'6. Small_Industrial'!N41,
     LOAD_RESULTS!$C$3= LISTS!$A$7,'7. Large_Industrial'!N41,
     LOAD_RESULTS!$C$3= LISTS!$A$8,'10. Water_Pumping'!N41,
     LOAD_RESULTS!$C$3= LISTS!$A$9,'11. Thermal_Energy_Storage'!N41,
     LOAD_RESULTS!$C$3= LISTS!$A$10,'12. Street_Lighting'!N41,
LOAD_RESULTS!$C$3="MENU",0))*LOAD_RESULTS!$D$4*0.5
-(_xlfn.IFS(LOAD_RESULTS!$C$5= LISTS!$A$14,'1. PV_Systems'!N41,
     LOAD_RESULTS!$C$5= LISTS!$A$15,'2. PV_Rooftop'!N41,
     LOAD_RESULTS!$C$5= LISTS!$A$16,'3. Wind_Parks'!N41,
     LOAD_RESULTS!$C$5= LISTS!$A$17,'4. Biomass'!N41,
     LOAD_RESULTS!$C$5="MENU",0))*LOAD_RESULTS!$D$6*0.5</f>
        <v>0</v>
      </c>
      <c r="W41" s="20" cm="1">
        <f t="array" ref="W41">(_xlfn.IFS(LOAD_RESULTS!$C$3= LISTS!$A$2,'1. Domestic'!O41,
     LOAD_RESULTS!$C$3= LISTS!$A$3,'3. Small_Commercial'!O41,
     LOAD_RESULTS!$C$3= LISTS!$A$4,'4.Large_Commercial_Shops-Stores'!O41,
     LOAD_RESULTS!$C$3= LISTS!$A$5,'5. Large_Commercial_Hotels'!O41,
     LOAD_RESULTS!$C$3= LISTS!$A$6,'6. Small_Industrial'!O41,
     LOAD_RESULTS!$C$3= LISTS!$A$7,'7. Large_Industrial'!O41,
     LOAD_RESULTS!$C$3= LISTS!$A$8,'10. Water_Pumping'!O41,
     LOAD_RESULTS!$C$3= LISTS!$A$9,'11. Thermal_Energy_Storage'!O41,
     LOAD_RESULTS!$C$3= LISTS!$A$10,'12. Street_Lighting'!O41,
LOAD_RESULTS!$C$3="MENU",0))*LOAD_RESULTS!$D$4*0.5
-(_xlfn.IFS(LOAD_RESULTS!$C$5= LISTS!$A$14,'1. PV_Systems'!O41,
     LOAD_RESULTS!$C$5= LISTS!$A$15,'2. PV_Rooftop'!O41,
     LOAD_RESULTS!$C$5= LISTS!$A$16,'3. Wind_Parks'!O41,
     LOAD_RESULTS!$C$5= LISTS!$A$17,'4. Biomass'!O41,
     LOAD_RESULTS!$C$5="MENU",0))*LOAD_RESULTS!$D$6*0.5</f>
        <v>0</v>
      </c>
      <c r="X41" s="20" cm="1">
        <f t="array" ref="X41">(_xlfn.IFS(LOAD_RESULTS!$C$3= LISTS!$A$2,'1. Domestic'!P41,
     LOAD_RESULTS!$C$3= LISTS!$A$3,'3. Small_Commercial'!P41,
     LOAD_RESULTS!$C$3= LISTS!$A$4,'4.Large_Commercial_Shops-Stores'!P41,
     LOAD_RESULTS!$C$3= LISTS!$A$5,'5. Large_Commercial_Hotels'!P41,
     LOAD_RESULTS!$C$3= LISTS!$A$6,'6. Small_Industrial'!P41,
     LOAD_RESULTS!$C$3= LISTS!$A$7,'7. Large_Industrial'!P41,
     LOAD_RESULTS!$C$3= LISTS!$A$8,'10. Water_Pumping'!P41,
     LOAD_RESULTS!$C$3= LISTS!$A$9,'11. Thermal_Energy_Storage'!P41,
     LOAD_RESULTS!$C$3= LISTS!$A$10,'12. Street_Lighting'!P41,
LOAD_RESULTS!$C$3="MENU",0))*LOAD_RESULTS!$D$4*0.5
-(_xlfn.IFS(LOAD_RESULTS!$C$5= LISTS!$A$14,'1. PV_Systems'!P41,
     LOAD_RESULTS!$C$5= LISTS!$A$15,'2. PV_Rooftop'!P41,
     LOAD_RESULTS!$C$5= LISTS!$A$16,'3. Wind_Parks'!P41,
     LOAD_RESULTS!$C$5= LISTS!$A$17,'4. Biomass'!P41,
     LOAD_RESULTS!$C$5="MENU",0))*LOAD_RESULTS!$D$6*0.5</f>
        <v>0</v>
      </c>
      <c r="Y41" s="20" cm="1">
        <f t="array" ref="Y41">(_xlfn.IFS(LOAD_RESULTS!$C$3= LISTS!$A$2,'1. Domestic'!Q41,
     LOAD_RESULTS!$C$3= LISTS!$A$3,'3. Small_Commercial'!Q41,
     LOAD_RESULTS!$C$3= LISTS!$A$4,'4.Large_Commercial_Shops-Stores'!Q41,
     LOAD_RESULTS!$C$3= LISTS!$A$5,'5. Large_Commercial_Hotels'!Q41,
     LOAD_RESULTS!$C$3= LISTS!$A$6,'6. Small_Industrial'!Q41,
     LOAD_RESULTS!$C$3= LISTS!$A$7,'7. Large_Industrial'!Q41,
     LOAD_RESULTS!$C$3= LISTS!$A$8,'10. Water_Pumping'!Q41,
     LOAD_RESULTS!$C$3= LISTS!$A$9,'11. Thermal_Energy_Storage'!Q41,
     LOAD_RESULTS!$C$3= LISTS!$A$10,'12. Street_Lighting'!Q41,
LOAD_RESULTS!$C$3="MENU",0))*LOAD_RESULTS!$D$4*0.5
-(_xlfn.IFS(LOAD_RESULTS!$C$5= LISTS!$A$14,'1. PV_Systems'!Q41,
     LOAD_RESULTS!$C$5= LISTS!$A$15,'2. PV_Rooftop'!Q41,
     LOAD_RESULTS!$C$5= LISTS!$A$16,'3. Wind_Parks'!Q41,
     LOAD_RESULTS!$C$5= LISTS!$A$17,'4. Biomass'!Q41,
     LOAD_RESULTS!$C$5="MENU",0))*LOAD_RESULTS!$D$6*0.5</f>
        <v>0</v>
      </c>
      <c r="Z41" s="20" cm="1">
        <f t="array" ref="Z41">(_xlfn.IFS(LOAD_RESULTS!$C$3= LISTS!$A$2,'1. Domestic'!R41,
     LOAD_RESULTS!$C$3= LISTS!$A$3,'3. Small_Commercial'!R41,
     LOAD_RESULTS!$C$3= LISTS!$A$4,'4.Large_Commercial_Shops-Stores'!R41,
     LOAD_RESULTS!$C$3= LISTS!$A$5,'5. Large_Commercial_Hotels'!R41,
     LOAD_RESULTS!$C$3= LISTS!$A$6,'6. Small_Industrial'!R41,
     LOAD_RESULTS!$C$3= LISTS!$A$7,'7. Large_Industrial'!R41,
     LOAD_RESULTS!$C$3= LISTS!$A$8,'10. Water_Pumping'!R41,
     LOAD_RESULTS!$C$3= LISTS!$A$9,'11. Thermal_Energy_Storage'!R41,
     LOAD_RESULTS!$C$3= LISTS!$A$10,'12. Street_Lighting'!R41,
LOAD_RESULTS!$C$3="MENU",0))*LOAD_RESULTS!$D$4*0.5
-(_xlfn.IFS(LOAD_RESULTS!$C$5= LISTS!$A$14,'1. PV_Systems'!R41,
     LOAD_RESULTS!$C$5= LISTS!$A$15,'2. PV_Rooftop'!R41,
     LOAD_RESULTS!$C$5= LISTS!$A$16,'3. Wind_Parks'!R41,
     LOAD_RESULTS!$C$5= LISTS!$A$17,'4. Biomass'!R41,
     LOAD_RESULTS!$C$5="MENU",0))*LOAD_RESULTS!$D$6*0.5</f>
        <v>0</v>
      </c>
      <c r="AA41" s="20" cm="1">
        <f t="array" ref="AA41">(_xlfn.IFS(LOAD_RESULTS!$C$3= LISTS!$A$2,'1. Domestic'!S41,
     LOAD_RESULTS!$C$3= LISTS!$A$3,'3. Small_Commercial'!S41,
     LOAD_RESULTS!$C$3= LISTS!$A$4,'4.Large_Commercial_Shops-Stores'!S41,
     LOAD_RESULTS!$C$3= LISTS!$A$5,'5. Large_Commercial_Hotels'!S41,
     LOAD_RESULTS!$C$3= LISTS!$A$6,'6. Small_Industrial'!S41,
     LOAD_RESULTS!$C$3= LISTS!$A$7,'7. Large_Industrial'!S41,
     LOAD_RESULTS!$C$3= LISTS!$A$8,'10. Water_Pumping'!S41,
     LOAD_RESULTS!$C$3= LISTS!$A$9,'11. Thermal_Energy_Storage'!S41,
     LOAD_RESULTS!$C$3= LISTS!$A$10,'12. Street_Lighting'!S41,
LOAD_RESULTS!$C$3="MENU",0))*LOAD_RESULTS!$D$4*0.5
-(_xlfn.IFS(LOAD_RESULTS!$C$5= LISTS!$A$14,'1. PV_Systems'!S41,
     LOAD_RESULTS!$C$5= LISTS!$A$15,'2. PV_Rooftop'!S41,
     LOAD_RESULTS!$C$5= LISTS!$A$16,'3. Wind_Parks'!S41,
     LOAD_RESULTS!$C$5= LISTS!$A$17,'4. Biomass'!S41,
     LOAD_RESULTS!$C$5="MENU",0))*LOAD_RESULTS!$D$6*0.5</f>
        <v>0</v>
      </c>
      <c r="AB41" s="20" cm="1">
        <f t="array" ref="AB41">(_xlfn.IFS(LOAD_RESULTS!$C$3= LISTS!$A$2,'1. Domestic'!T41,
     LOAD_RESULTS!$C$3= LISTS!$A$3,'3. Small_Commercial'!T41,
     LOAD_RESULTS!$C$3= LISTS!$A$4,'4.Large_Commercial_Shops-Stores'!T41,
     LOAD_RESULTS!$C$3= LISTS!$A$5,'5. Large_Commercial_Hotels'!T41,
     LOAD_RESULTS!$C$3= LISTS!$A$6,'6. Small_Industrial'!T41,
     LOAD_RESULTS!$C$3= LISTS!$A$7,'7. Large_Industrial'!T41,
     LOAD_RESULTS!$C$3= LISTS!$A$8,'10. Water_Pumping'!T41,
     LOAD_RESULTS!$C$3= LISTS!$A$9,'11. Thermal_Energy_Storage'!T41,
     LOAD_RESULTS!$C$3= LISTS!$A$10,'12. Street_Lighting'!T41,
LOAD_RESULTS!$C$3="MENU",0))*LOAD_RESULTS!$D$4*0.5
-(_xlfn.IFS(LOAD_RESULTS!$C$5= LISTS!$A$14,'1. PV_Systems'!T41,
     LOAD_RESULTS!$C$5= LISTS!$A$15,'2. PV_Rooftop'!T41,
     LOAD_RESULTS!$C$5= LISTS!$A$16,'3. Wind_Parks'!T41,
     LOAD_RESULTS!$C$5= LISTS!$A$17,'4. Biomass'!T41,
     LOAD_RESULTS!$C$5="MENU",0))*LOAD_RESULTS!$D$6*0.5</f>
        <v>0</v>
      </c>
      <c r="AC41" s="20" cm="1">
        <f t="array" ref="AC41">(_xlfn.IFS(LOAD_RESULTS!$C$3= LISTS!$A$2,'1. Domestic'!U41,
     LOAD_RESULTS!$C$3= LISTS!$A$3,'3. Small_Commercial'!U41,
     LOAD_RESULTS!$C$3= LISTS!$A$4,'4.Large_Commercial_Shops-Stores'!U41,
     LOAD_RESULTS!$C$3= LISTS!$A$5,'5. Large_Commercial_Hotels'!U41,
     LOAD_RESULTS!$C$3= LISTS!$A$6,'6. Small_Industrial'!U41,
     LOAD_RESULTS!$C$3= LISTS!$A$7,'7. Large_Industrial'!U41,
     LOAD_RESULTS!$C$3= LISTS!$A$8,'10. Water_Pumping'!U41,
     LOAD_RESULTS!$C$3= LISTS!$A$9,'11. Thermal_Energy_Storage'!U41,
     LOAD_RESULTS!$C$3= LISTS!$A$10,'12. Street_Lighting'!U41,
LOAD_RESULTS!$C$3="MENU",0))*LOAD_RESULTS!$D$4*0.5
-(_xlfn.IFS(LOAD_RESULTS!$C$5= LISTS!$A$14,'1. PV_Systems'!U41,
     LOAD_RESULTS!$C$5= LISTS!$A$15,'2. PV_Rooftop'!U41,
     LOAD_RESULTS!$C$5= LISTS!$A$16,'3. Wind_Parks'!U41,
     LOAD_RESULTS!$C$5= LISTS!$A$17,'4. Biomass'!U41,
     LOAD_RESULTS!$C$5="MENU",0))*LOAD_RESULTS!$D$6*0.5</f>
        <v>0</v>
      </c>
      <c r="AD41" s="20" cm="1">
        <f t="array" ref="AD41">(_xlfn.IFS(LOAD_RESULTS!$C$3= LISTS!$A$2,'1. Domestic'!V41,
     LOAD_RESULTS!$C$3= LISTS!$A$3,'3. Small_Commercial'!V41,
     LOAD_RESULTS!$C$3= LISTS!$A$4,'4.Large_Commercial_Shops-Stores'!V41,
     LOAD_RESULTS!$C$3= LISTS!$A$5,'5. Large_Commercial_Hotels'!V41,
     LOAD_RESULTS!$C$3= LISTS!$A$6,'6. Small_Industrial'!V41,
     LOAD_RESULTS!$C$3= LISTS!$A$7,'7. Large_Industrial'!V41,
     LOAD_RESULTS!$C$3= LISTS!$A$8,'10. Water_Pumping'!V41,
     LOAD_RESULTS!$C$3= LISTS!$A$9,'11. Thermal_Energy_Storage'!V41,
     LOAD_RESULTS!$C$3= LISTS!$A$10,'12. Street_Lighting'!V41,
LOAD_RESULTS!$C$3="MENU",0))*LOAD_RESULTS!$D$4*0.5
-(_xlfn.IFS(LOAD_RESULTS!$C$5= LISTS!$A$14,'1. PV_Systems'!V41,
     LOAD_RESULTS!$C$5= LISTS!$A$15,'2. PV_Rooftop'!V41,
     LOAD_RESULTS!$C$5= LISTS!$A$16,'3. Wind_Parks'!V41,
     LOAD_RESULTS!$C$5= LISTS!$A$17,'4. Biomass'!V41,
     LOAD_RESULTS!$C$5="MENU",0))*LOAD_RESULTS!$D$6*0.5</f>
        <v>0</v>
      </c>
      <c r="AE41" s="20" cm="1">
        <f t="array" ref="AE41">(_xlfn.IFS(LOAD_RESULTS!$C$3= LISTS!$A$2,'1. Domestic'!W41,
     LOAD_RESULTS!$C$3= LISTS!$A$3,'3. Small_Commercial'!W41,
     LOAD_RESULTS!$C$3= LISTS!$A$4,'4.Large_Commercial_Shops-Stores'!W41,
     LOAD_RESULTS!$C$3= LISTS!$A$5,'5. Large_Commercial_Hotels'!W41,
     LOAD_RESULTS!$C$3= LISTS!$A$6,'6. Small_Industrial'!W41,
     LOAD_RESULTS!$C$3= LISTS!$A$7,'7. Large_Industrial'!W41,
     LOAD_RESULTS!$C$3= LISTS!$A$8,'10. Water_Pumping'!W41,
     LOAD_RESULTS!$C$3= LISTS!$A$9,'11. Thermal_Energy_Storage'!W41,
     LOAD_RESULTS!$C$3= LISTS!$A$10,'12. Street_Lighting'!W41,
LOAD_RESULTS!$C$3="MENU",0))*LOAD_RESULTS!$D$4*0.5
-(_xlfn.IFS(LOAD_RESULTS!$C$5= LISTS!$A$14,'1. PV_Systems'!W41,
     LOAD_RESULTS!$C$5= LISTS!$A$15,'2. PV_Rooftop'!W41,
     LOAD_RESULTS!$C$5= LISTS!$A$16,'3. Wind_Parks'!W41,
     LOAD_RESULTS!$C$5= LISTS!$A$17,'4. Biomass'!W41,
     LOAD_RESULTS!$C$5="MENU",0))*LOAD_RESULTS!$D$6*0.5</f>
        <v>0</v>
      </c>
      <c r="AF41" s="20" cm="1">
        <f t="array" ref="AF41">(_xlfn.IFS(LOAD_RESULTS!$C$3= LISTS!$A$2,'1. Domestic'!X41,
     LOAD_RESULTS!$C$3= LISTS!$A$3,'3. Small_Commercial'!X41,
     LOAD_RESULTS!$C$3= LISTS!$A$4,'4.Large_Commercial_Shops-Stores'!X41,
     LOAD_RESULTS!$C$3= LISTS!$A$5,'5. Large_Commercial_Hotels'!X41,
     LOAD_RESULTS!$C$3= LISTS!$A$6,'6. Small_Industrial'!X41,
     LOAD_RESULTS!$C$3= LISTS!$A$7,'7. Large_Industrial'!X41,
     LOAD_RESULTS!$C$3= LISTS!$A$8,'10. Water_Pumping'!X41,
     LOAD_RESULTS!$C$3= LISTS!$A$9,'11. Thermal_Energy_Storage'!X41,
     LOAD_RESULTS!$C$3= LISTS!$A$10,'12. Street_Lighting'!X41,
LOAD_RESULTS!$C$3="MENU",0))*LOAD_RESULTS!$D$4*0.5
-(_xlfn.IFS(LOAD_RESULTS!$C$5= LISTS!$A$14,'1. PV_Systems'!X41,
     LOAD_RESULTS!$C$5= LISTS!$A$15,'2. PV_Rooftop'!X41,
     LOAD_RESULTS!$C$5= LISTS!$A$16,'3. Wind_Parks'!X41,
     LOAD_RESULTS!$C$5= LISTS!$A$17,'4. Biomass'!X41,
     LOAD_RESULTS!$C$5="MENU",0))*LOAD_RESULTS!$D$6*0.5</f>
        <v>0</v>
      </c>
      <c r="AG41" s="20" cm="1">
        <f t="array" ref="AG41">(_xlfn.IFS(LOAD_RESULTS!$C$3= LISTS!$A$2,'1. Domestic'!Y41,
     LOAD_RESULTS!$C$3= LISTS!$A$3,'3. Small_Commercial'!Y41,
     LOAD_RESULTS!$C$3= LISTS!$A$4,'4.Large_Commercial_Shops-Stores'!Y41,
     LOAD_RESULTS!$C$3= LISTS!$A$5,'5. Large_Commercial_Hotels'!Y41,
     LOAD_RESULTS!$C$3= LISTS!$A$6,'6. Small_Industrial'!Y41,
     LOAD_RESULTS!$C$3= LISTS!$A$7,'7. Large_Industrial'!Y41,
     LOAD_RESULTS!$C$3= LISTS!$A$8,'10. Water_Pumping'!Y41,
     LOAD_RESULTS!$C$3= LISTS!$A$9,'11. Thermal_Energy_Storage'!Y41,
     LOAD_RESULTS!$C$3= LISTS!$A$10,'12. Street_Lighting'!Y41,
LOAD_RESULTS!$C$3="MENU",0))*LOAD_RESULTS!$D$4*0.5
-(_xlfn.IFS(LOAD_RESULTS!$C$5= LISTS!$A$14,'1. PV_Systems'!Y41,
     LOAD_RESULTS!$C$5= LISTS!$A$15,'2. PV_Rooftop'!Y41,
     LOAD_RESULTS!$C$5= LISTS!$A$16,'3. Wind_Parks'!Y41,
     LOAD_RESULTS!$C$5= LISTS!$A$17,'4. Biomass'!Y41,
     LOAD_RESULTS!$C$5="MENU",0))*LOAD_RESULTS!$D$6*0.5</f>
        <v>0</v>
      </c>
      <c r="AI41" s="57"/>
      <c r="AJ41" s="20"/>
      <c r="AK41" s="20"/>
      <c r="AL41" s="20"/>
      <c r="AM41" s="20"/>
      <c r="AN41" s="20"/>
      <c r="AO41" s="20"/>
      <c r="AP41" s="20"/>
      <c r="AQ41" s="20"/>
      <c r="AS41" s="57"/>
      <c r="AT41" s="21"/>
      <c r="AU41" s="21"/>
      <c r="AX41" s="58">
        <v>0.79166666666666663</v>
      </c>
      <c r="AY41" s="19" t="e">
        <f t="shared" si="0"/>
        <v>#N/A</v>
      </c>
      <c r="AZ41" s="19" t="e" cm="1">
        <f t="array" ref="AZ41">(_xlfn.IFS(LOAD_RESULTS!$D$7="January",J41,
LOAD_RESULTS!$D$7="February",L41,
LOAD_RESULTS!$D$7="March",N41,
LOAD_RESULTS!$D$7="April",P41,
LOAD_RESULTS!$D$7="May",R41,
LOAD_RESULTS!$D$7="June",T41,
LOAD_RESULTS!$D$7="July",V41,
LOAD_RESULTS!$D$7="August",X41,
LOAD_RESULTS!$D$7="September",Z41,
LOAD_RESULTS!$D$7="October",AB41,
LOAD_RESULTS!$D$7="November",AD41,
LOAD_RESULTS!$D$7="December",AF41))</f>
        <v>#N/A</v>
      </c>
      <c r="BA41" s="19" t="e" cm="1">
        <f t="array" ref="BA41">(_xlfn.IFS(LOAD_RESULTS!$D$7="January",K41,
LOAD_RESULTS!$D$7="February",M41,
LOAD_RESULTS!$D$7="March",O41,
LOAD_RESULTS!$D$7="April",Q41,
LOAD_RESULTS!$D$7="May",S41,
LOAD_RESULTS!$D$7="June",U41,
LOAD_RESULTS!$D$7="July",W41,
LOAD_RESULTS!$D$7="August",Y41,
LOAD_RESULTS!$D$7="September",AA41,
LOAD_RESULTS!$D$7="October",AC41,
LOAD_RESULTS!$D$7="November",AE41,
LOAD_RESULTS!$D$7="December",AG41))</f>
        <v>#N/A</v>
      </c>
      <c r="BB41" s="19" t="e">
        <f t="shared" si="1"/>
        <v>#N/A</v>
      </c>
      <c r="BC41" s="19" t="e">
        <f t="shared" si="2"/>
        <v>#N/A</v>
      </c>
    </row>
    <row r="42" spans="1:55" x14ac:dyDescent="0.3">
      <c r="A42" s="60">
        <v>45658</v>
      </c>
      <c r="B42" s="61" t="s">
        <v>4</v>
      </c>
      <c r="C42" s="61" t="s">
        <v>108</v>
      </c>
      <c r="D42" s="61" t="s">
        <v>6</v>
      </c>
      <c r="E42" s="61" t="s">
        <v>49</v>
      </c>
      <c r="F42" s="61">
        <v>0.83333333333333337</v>
      </c>
      <c r="G42" s="62">
        <v>0</v>
      </c>
      <c r="I42" s="40">
        <v>0.83333333333333337</v>
      </c>
      <c r="J42" s="20" cm="1">
        <f t="array" ref="J42">(_xlfn.IFS(LOAD_RESULTS!$C$3= LISTS!$A$2,'1. Domestic'!B42,
     LOAD_RESULTS!$C$3= LISTS!$A$3,'3. Small_Commercial'!B42,
     LOAD_RESULTS!$C$3= LISTS!$A$4,'4.Large_Commercial_Shops-Stores'!B42,
     LOAD_RESULTS!$C$3= LISTS!$A$5,'5. Large_Commercial_Hotels'!B42,
     LOAD_RESULTS!$C$3= LISTS!$A$6,'6. Small_Industrial'!B42,
     LOAD_RESULTS!$C$3= LISTS!$A$7,'7. Large_Industrial'!B42,
     LOAD_RESULTS!$C$3= LISTS!$A$8,'10. Water_Pumping'!B42,
     LOAD_RESULTS!$C$3= LISTS!$A$9,'11. Thermal_Energy_Storage'!B42,
     LOAD_RESULTS!$C$3= LISTS!$A$10,'12. Street_Lighting'!B42,
LOAD_RESULTS!$C$3="MENU",0))*LOAD_RESULTS!$D$4*0.5
-(_xlfn.IFS(LOAD_RESULTS!$C$5= LISTS!$A$14,'1. PV_Systems'!B42,
     LOAD_RESULTS!$C$5= LISTS!$A$15,'2. PV_Rooftop'!B42,
     LOAD_RESULTS!$C$5= LISTS!$A$16,'3. Wind_Parks'!B42,
     LOAD_RESULTS!$C$5= LISTS!$A$17,'4. Biomass'!B42,
     LOAD_RESULTS!$C$5="MENU",0))*LOAD_RESULTS!$D$6*0.5</f>
        <v>0</v>
      </c>
      <c r="K42" s="20" cm="1">
        <f t="array" ref="K42">(_xlfn.IFS(LOAD_RESULTS!$C$3= LISTS!$A$2,'1. Domestic'!C42,
     LOAD_RESULTS!$C$3= LISTS!$A$3,'3. Small_Commercial'!C42,
     LOAD_RESULTS!$C$3= LISTS!$A$4,'4.Large_Commercial_Shops-Stores'!C42,
     LOAD_RESULTS!$C$3= LISTS!$A$5,'5. Large_Commercial_Hotels'!C42,
     LOAD_RESULTS!$C$3= LISTS!$A$6,'6. Small_Industrial'!C42,
     LOAD_RESULTS!$C$3= LISTS!$A$7,'7. Large_Industrial'!C42,
     LOAD_RESULTS!$C$3= LISTS!$A$8,'10. Water_Pumping'!C42,
     LOAD_RESULTS!$C$3= LISTS!$A$9,'11. Thermal_Energy_Storage'!C42,
     LOAD_RESULTS!$C$3= LISTS!$A$10,'12. Street_Lighting'!C42,
LOAD_RESULTS!$C$3="MENU",0))*LOAD_RESULTS!$D$4*0.5
-(_xlfn.IFS(LOAD_RESULTS!$C$5= LISTS!$A$14,'1. PV_Systems'!C42,
     LOAD_RESULTS!$C$5= LISTS!$A$15,'2. PV_Rooftop'!C42,
     LOAD_RESULTS!$C$5= LISTS!$A$16,'3. Wind_Parks'!C42,
     LOAD_RESULTS!$C$5= LISTS!$A$17,'4. Biomass'!C42,
     LOAD_RESULTS!$C$5="MENU",0))*LOAD_RESULTS!$D$6*0.5</f>
        <v>0</v>
      </c>
      <c r="L42" s="20" cm="1">
        <f t="array" ref="L42">(_xlfn.IFS(LOAD_RESULTS!$C$3= LISTS!$A$2,'1. Domestic'!D42,
     LOAD_RESULTS!$C$3= LISTS!$A$3,'3. Small_Commercial'!D42,
     LOAD_RESULTS!$C$3= LISTS!$A$4,'4.Large_Commercial_Shops-Stores'!D42,
     LOAD_RESULTS!$C$3= LISTS!$A$5,'5. Large_Commercial_Hotels'!D42,
     LOAD_RESULTS!$C$3= LISTS!$A$6,'6. Small_Industrial'!D42,
     LOAD_RESULTS!$C$3= LISTS!$A$7,'7. Large_Industrial'!D42,
     LOAD_RESULTS!$C$3= LISTS!$A$8,'10. Water_Pumping'!D42,
     LOAD_RESULTS!$C$3= LISTS!$A$9,'11. Thermal_Energy_Storage'!D42,
     LOAD_RESULTS!$C$3= LISTS!$A$10,'12. Street_Lighting'!D42,
LOAD_RESULTS!$C$3="MENU",0))*LOAD_RESULTS!$D$4*0.5
-(_xlfn.IFS(LOAD_RESULTS!$C$5= LISTS!$A$14,'1. PV_Systems'!D42,
     LOAD_RESULTS!$C$5= LISTS!$A$15,'2. PV_Rooftop'!D42,
     LOAD_RESULTS!$C$5= LISTS!$A$16,'3. Wind_Parks'!D42,
     LOAD_RESULTS!$C$5= LISTS!$A$17,'4. Biomass'!D42,
     LOAD_RESULTS!$C$5="MENU",0))*LOAD_RESULTS!$D$6*0.5</f>
        <v>0</v>
      </c>
      <c r="M42" s="20" cm="1">
        <f t="array" ref="M42">(_xlfn.IFS(LOAD_RESULTS!$C$3= LISTS!$A$2,'1. Domestic'!E42,
     LOAD_RESULTS!$C$3= LISTS!$A$3,'3. Small_Commercial'!E42,
     LOAD_RESULTS!$C$3= LISTS!$A$4,'4.Large_Commercial_Shops-Stores'!E42,
     LOAD_RESULTS!$C$3= LISTS!$A$5,'5. Large_Commercial_Hotels'!E42,
     LOAD_RESULTS!$C$3= LISTS!$A$6,'6. Small_Industrial'!E42,
     LOAD_RESULTS!$C$3= LISTS!$A$7,'7. Large_Industrial'!E42,
     LOAD_RESULTS!$C$3= LISTS!$A$8,'10. Water_Pumping'!E42,
     LOAD_RESULTS!$C$3= LISTS!$A$9,'11. Thermal_Energy_Storage'!E42,
     LOAD_RESULTS!$C$3= LISTS!$A$10,'12. Street_Lighting'!E42,
LOAD_RESULTS!$C$3="MENU",0))*LOAD_RESULTS!$D$4*0.5
-(_xlfn.IFS(LOAD_RESULTS!$C$5= LISTS!$A$14,'1. PV_Systems'!E42,
     LOAD_RESULTS!$C$5= LISTS!$A$15,'2. PV_Rooftop'!E42,
     LOAD_RESULTS!$C$5= LISTS!$A$16,'3. Wind_Parks'!E42,
     LOAD_RESULTS!$C$5= LISTS!$A$17,'4. Biomass'!E42,
     LOAD_RESULTS!$C$5="MENU",0))*LOAD_RESULTS!$D$6*0.5</f>
        <v>0</v>
      </c>
      <c r="N42" s="20" cm="1">
        <f t="array" ref="N42">(_xlfn.IFS(LOAD_RESULTS!$C$3= LISTS!$A$2,'1. Domestic'!F42,
     LOAD_RESULTS!$C$3= LISTS!$A$3,'3. Small_Commercial'!F42,
     LOAD_RESULTS!$C$3= LISTS!$A$4,'4.Large_Commercial_Shops-Stores'!F42,
     LOAD_RESULTS!$C$3= LISTS!$A$5,'5. Large_Commercial_Hotels'!F42,
     LOAD_RESULTS!$C$3= LISTS!$A$6,'6. Small_Industrial'!F42,
     LOAD_RESULTS!$C$3= LISTS!$A$7,'7. Large_Industrial'!F42,
     LOAD_RESULTS!$C$3= LISTS!$A$8,'10. Water_Pumping'!F42,
     LOAD_RESULTS!$C$3= LISTS!$A$9,'11. Thermal_Energy_Storage'!F42,
     LOAD_RESULTS!$C$3= LISTS!$A$10,'12. Street_Lighting'!F42,
LOAD_RESULTS!$C$3="MENU",0))*LOAD_RESULTS!$D$4*0.5
-(_xlfn.IFS(LOAD_RESULTS!$C$5= LISTS!$A$14,'1. PV_Systems'!F42,
     LOAD_RESULTS!$C$5= LISTS!$A$15,'2. PV_Rooftop'!F42,
     LOAD_RESULTS!$C$5= LISTS!$A$16,'3. Wind_Parks'!F42,
     LOAD_RESULTS!$C$5= LISTS!$A$17,'4. Biomass'!F42,
     LOAD_RESULTS!$C$5="MENU",0))*LOAD_RESULTS!$D$6*0.5</f>
        <v>0</v>
      </c>
      <c r="O42" s="20" cm="1">
        <f t="array" ref="O42">(_xlfn.IFS(LOAD_RESULTS!$C$3= LISTS!$A$2,'1. Domestic'!G42,
     LOAD_RESULTS!$C$3= LISTS!$A$3,'3. Small_Commercial'!G42,
     LOAD_RESULTS!$C$3= LISTS!$A$4,'4.Large_Commercial_Shops-Stores'!G42,
     LOAD_RESULTS!$C$3= LISTS!$A$5,'5. Large_Commercial_Hotels'!G42,
     LOAD_RESULTS!$C$3= LISTS!$A$6,'6. Small_Industrial'!G42,
     LOAD_RESULTS!$C$3= LISTS!$A$7,'7. Large_Industrial'!G42,
     LOAD_RESULTS!$C$3= LISTS!$A$8,'10. Water_Pumping'!G42,
     LOAD_RESULTS!$C$3= LISTS!$A$9,'11. Thermal_Energy_Storage'!G42,
     LOAD_RESULTS!$C$3= LISTS!$A$10,'12. Street_Lighting'!G42,
LOAD_RESULTS!$C$3="MENU",0))*LOAD_RESULTS!$D$4*0.5
-(_xlfn.IFS(LOAD_RESULTS!$C$5= LISTS!$A$14,'1. PV_Systems'!G42,
     LOAD_RESULTS!$C$5= LISTS!$A$15,'2. PV_Rooftop'!G42,
     LOAD_RESULTS!$C$5= LISTS!$A$16,'3. Wind_Parks'!G42,
     LOAD_RESULTS!$C$5= LISTS!$A$17,'4. Biomass'!G42,
     LOAD_RESULTS!$C$5="MENU",0))*LOAD_RESULTS!$D$6*0.5</f>
        <v>0</v>
      </c>
      <c r="P42" s="20" cm="1">
        <f t="array" ref="P42">(_xlfn.IFS(LOAD_RESULTS!$C$3= LISTS!$A$2,'1. Domestic'!H42,
     LOAD_RESULTS!$C$3= LISTS!$A$3,'3. Small_Commercial'!H42,
     LOAD_RESULTS!$C$3= LISTS!$A$4,'4.Large_Commercial_Shops-Stores'!H42,
     LOAD_RESULTS!$C$3= LISTS!$A$5,'5. Large_Commercial_Hotels'!H42,
     LOAD_RESULTS!$C$3= LISTS!$A$6,'6. Small_Industrial'!H42,
     LOAD_RESULTS!$C$3= LISTS!$A$7,'7. Large_Industrial'!H42,
     LOAD_RESULTS!$C$3= LISTS!$A$8,'10. Water_Pumping'!H42,
     LOAD_RESULTS!$C$3= LISTS!$A$9,'11. Thermal_Energy_Storage'!H42,
     LOAD_RESULTS!$C$3= LISTS!$A$10,'12. Street_Lighting'!H42,
LOAD_RESULTS!$C$3="MENU",0))*LOAD_RESULTS!$D$4*0.5
-(_xlfn.IFS(LOAD_RESULTS!$C$5= LISTS!$A$14,'1. PV_Systems'!H42,
     LOAD_RESULTS!$C$5= LISTS!$A$15,'2. PV_Rooftop'!H42,
     LOAD_RESULTS!$C$5= LISTS!$A$16,'3. Wind_Parks'!H42,
     LOAD_RESULTS!$C$5= LISTS!$A$17,'4. Biomass'!H42,
     LOAD_RESULTS!$C$5="MENU",0))*LOAD_RESULTS!$D$6*0.5</f>
        <v>0</v>
      </c>
      <c r="Q42" s="20" cm="1">
        <f t="array" ref="Q42">(_xlfn.IFS(LOAD_RESULTS!$C$3= LISTS!$A$2,'1. Domestic'!I42,
     LOAD_RESULTS!$C$3= LISTS!$A$3,'3. Small_Commercial'!I42,
     LOAD_RESULTS!$C$3= LISTS!$A$4,'4.Large_Commercial_Shops-Stores'!I42,
     LOAD_RESULTS!$C$3= LISTS!$A$5,'5. Large_Commercial_Hotels'!I42,
     LOAD_RESULTS!$C$3= LISTS!$A$6,'6. Small_Industrial'!I42,
     LOAD_RESULTS!$C$3= LISTS!$A$7,'7. Large_Industrial'!I42,
     LOAD_RESULTS!$C$3= LISTS!$A$8,'10. Water_Pumping'!I42,
     LOAD_RESULTS!$C$3= LISTS!$A$9,'11. Thermal_Energy_Storage'!I42,
     LOAD_RESULTS!$C$3= LISTS!$A$10,'12. Street_Lighting'!I42,
LOAD_RESULTS!$C$3="MENU",0))*LOAD_RESULTS!$D$4*0.5
-(_xlfn.IFS(LOAD_RESULTS!$C$5= LISTS!$A$14,'1. PV_Systems'!I42,
     LOAD_RESULTS!$C$5= LISTS!$A$15,'2. PV_Rooftop'!I42,
     LOAD_RESULTS!$C$5= LISTS!$A$16,'3. Wind_Parks'!I42,
     LOAD_RESULTS!$C$5= LISTS!$A$17,'4. Biomass'!I42,
     LOAD_RESULTS!$C$5="MENU",0))*LOAD_RESULTS!$D$6*0.5</f>
        <v>0</v>
      </c>
      <c r="R42" s="20" cm="1">
        <f t="array" ref="R42">(_xlfn.IFS(LOAD_RESULTS!$C$3= LISTS!$A$2,'1. Domestic'!J42,
     LOAD_RESULTS!$C$3= LISTS!$A$3,'3. Small_Commercial'!J42,
     LOAD_RESULTS!$C$3= LISTS!$A$4,'4.Large_Commercial_Shops-Stores'!J42,
     LOAD_RESULTS!$C$3= LISTS!$A$5,'5. Large_Commercial_Hotels'!J42,
     LOAD_RESULTS!$C$3= LISTS!$A$6,'6. Small_Industrial'!J42,
     LOAD_RESULTS!$C$3= LISTS!$A$7,'7. Large_Industrial'!J42,
     LOAD_RESULTS!$C$3= LISTS!$A$8,'10. Water_Pumping'!J42,
     LOAD_RESULTS!$C$3= LISTS!$A$9,'11. Thermal_Energy_Storage'!J42,
     LOAD_RESULTS!$C$3= LISTS!$A$10,'12. Street_Lighting'!J42,
LOAD_RESULTS!$C$3="MENU",0))*LOAD_RESULTS!$D$4*0.5
-(_xlfn.IFS(LOAD_RESULTS!$C$5= LISTS!$A$14,'1. PV_Systems'!J42,
     LOAD_RESULTS!$C$5= LISTS!$A$15,'2. PV_Rooftop'!J42,
     LOAD_RESULTS!$C$5= LISTS!$A$16,'3. Wind_Parks'!J42,
     LOAD_RESULTS!$C$5= LISTS!$A$17,'4. Biomass'!J42,
     LOAD_RESULTS!$C$5="MENU",0))*LOAD_RESULTS!$D$6*0.5</f>
        <v>0</v>
      </c>
      <c r="S42" s="20" cm="1">
        <f t="array" ref="S42">(_xlfn.IFS(LOAD_RESULTS!$C$3= LISTS!$A$2,'1. Domestic'!K42,
     LOAD_RESULTS!$C$3= LISTS!$A$3,'3. Small_Commercial'!K42,
     LOAD_RESULTS!$C$3= LISTS!$A$4,'4.Large_Commercial_Shops-Stores'!K42,
     LOAD_RESULTS!$C$3= LISTS!$A$5,'5. Large_Commercial_Hotels'!K42,
     LOAD_RESULTS!$C$3= LISTS!$A$6,'6. Small_Industrial'!K42,
     LOAD_RESULTS!$C$3= LISTS!$A$7,'7. Large_Industrial'!K42,
     LOAD_RESULTS!$C$3= LISTS!$A$8,'10. Water_Pumping'!K42,
     LOAD_RESULTS!$C$3= LISTS!$A$9,'11. Thermal_Energy_Storage'!K42,
     LOAD_RESULTS!$C$3= LISTS!$A$10,'12. Street_Lighting'!K42,
LOAD_RESULTS!$C$3="MENU",0))*LOAD_RESULTS!$D$4*0.5
-(_xlfn.IFS(LOAD_RESULTS!$C$5= LISTS!$A$14,'1. PV_Systems'!K42,
     LOAD_RESULTS!$C$5= LISTS!$A$15,'2. PV_Rooftop'!K42,
     LOAD_RESULTS!$C$5= LISTS!$A$16,'3. Wind_Parks'!K42,
     LOAD_RESULTS!$C$5= LISTS!$A$17,'4. Biomass'!K42,
     LOAD_RESULTS!$C$5="MENU",0))*LOAD_RESULTS!$D$6*0.5</f>
        <v>0</v>
      </c>
      <c r="T42" s="20" cm="1">
        <f t="array" ref="T42">(_xlfn.IFS(LOAD_RESULTS!$C$3= LISTS!$A$2,'1. Domestic'!L42,
     LOAD_RESULTS!$C$3= LISTS!$A$3,'3. Small_Commercial'!L42,
     LOAD_RESULTS!$C$3= LISTS!$A$4,'4.Large_Commercial_Shops-Stores'!L42,
     LOAD_RESULTS!$C$3= LISTS!$A$5,'5. Large_Commercial_Hotels'!L42,
     LOAD_RESULTS!$C$3= LISTS!$A$6,'6. Small_Industrial'!L42,
     LOAD_RESULTS!$C$3= LISTS!$A$7,'7. Large_Industrial'!L42,
     LOAD_RESULTS!$C$3= LISTS!$A$8,'10. Water_Pumping'!L42,
     LOAD_RESULTS!$C$3= LISTS!$A$9,'11. Thermal_Energy_Storage'!L42,
     LOAD_RESULTS!$C$3= LISTS!$A$10,'12. Street_Lighting'!L42,
LOAD_RESULTS!$C$3="MENU",0))*LOAD_RESULTS!$D$4*0.5
-(_xlfn.IFS(LOAD_RESULTS!$C$5= LISTS!$A$14,'1. PV_Systems'!L42,
     LOAD_RESULTS!$C$5= LISTS!$A$15,'2. PV_Rooftop'!L42,
     LOAD_RESULTS!$C$5= LISTS!$A$16,'3. Wind_Parks'!L42,
     LOAD_RESULTS!$C$5= LISTS!$A$17,'4. Biomass'!L42,
     LOAD_RESULTS!$C$5="MENU",0))*LOAD_RESULTS!$D$6*0.5</f>
        <v>0</v>
      </c>
      <c r="U42" s="20" cm="1">
        <f t="array" ref="U42">(_xlfn.IFS(LOAD_RESULTS!$C$3= LISTS!$A$2,'1. Domestic'!M42,
     LOAD_RESULTS!$C$3= LISTS!$A$3,'3. Small_Commercial'!M42,
     LOAD_RESULTS!$C$3= LISTS!$A$4,'4.Large_Commercial_Shops-Stores'!M42,
     LOAD_RESULTS!$C$3= LISTS!$A$5,'5. Large_Commercial_Hotels'!M42,
     LOAD_RESULTS!$C$3= LISTS!$A$6,'6. Small_Industrial'!M42,
     LOAD_RESULTS!$C$3= LISTS!$A$7,'7. Large_Industrial'!M42,
     LOAD_RESULTS!$C$3= LISTS!$A$8,'10. Water_Pumping'!M42,
     LOAD_RESULTS!$C$3= LISTS!$A$9,'11. Thermal_Energy_Storage'!M42,
     LOAD_RESULTS!$C$3= LISTS!$A$10,'12. Street_Lighting'!M42,
LOAD_RESULTS!$C$3="MENU",0))*LOAD_RESULTS!$D$4*0.5
-(_xlfn.IFS(LOAD_RESULTS!$C$5= LISTS!$A$14,'1. PV_Systems'!M42,
     LOAD_RESULTS!$C$5= LISTS!$A$15,'2. PV_Rooftop'!M42,
     LOAD_RESULTS!$C$5= LISTS!$A$16,'3. Wind_Parks'!M42,
     LOAD_RESULTS!$C$5= LISTS!$A$17,'4. Biomass'!M42,
     LOAD_RESULTS!$C$5="MENU",0))*LOAD_RESULTS!$D$6*0.5</f>
        <v>0</v>
      </c>
      <c r="V42" s="20" cm="1">
        <f t="array" ref="V42">(_xlfn.IFS(LOAD_RESULTS!$C$3= LISTS!$A$2,'1. Domestic'!N42,
     LOAD_RESULTS!$C$3= LISTS!$A$3,'3. Small_Commercial'!N42,
     LOAD_RESULTS!$C$3= LISTS!$A$4,'4.Large_Commercial_Shops-Stores'!N42,
     LOAD_RESULTS!$C$3= LISTS!$A$5,'5. Large_Commercial_Hotels'!N42,
     LOAD_RESULTS!$C$3= LISTS!$A$6,'6. Small_Industrial'!N42,
     LOAD_RESULTS!$C$3= LISTS!$A$7,'7. Large_Industrial'!N42,
     LOAD_RESULTS!$C$3= LISTS!$A$8,'10. Water_Pumping'!N42,
     LOAD_RESULTS!$C$3= LISTS!$A$9,'11. Thermal_Energy_Storage'!N42,
     LOAD_RESULTS!$C$3= LISTS!$A$10,'12. Street_Lighting'!N42,
LOAD_RESULTS!$C$3="MENU",0))*LOAD_RESULTS!$D$4*0.5
-(_xlfn.IFS(LOAD_RESULTS!$C$5= LISTS!$A$14,'1. PV_Systems'!N42,
     LOAD_RESULTS!$C$5= LISTS!$A$15,'2. PV_Rooftop'!N42,
     LOAD_RESULTS!$C$5= LISTS!$A$16,'3. Wind_Parks'!N42,
     LOAD_RESULTS!$C$5= LISTS!$A$17,'4. Biomass'!N42,
     LOAD_RESULTS!$C$5="MENU",0))*LOAD_RESULTS!$D$6*0.5</f>
        <v>0</v>
      </c>
      <c r="W42" s="20" cm="1">
        <f t="array" ref="W42">(_xlfn.IFS(LOAD_RESULTS!$C$3= LISTS!$A$2,'1. Domestic'!O42,
     LOAD_RESULTS!$C$3= LISTS!$A$3,'3. Small_Commercial'!O42,
     LOAD_RESULTS!$C$3= LISTS!$A$4,'4.Large_Commercial_Shops-Stores'!O42,
     LOAD_RESULTS!$C$3= LISTS!$A$5,'5. Large_Commercial_Hotels'!O42,
     LOAD_RESULTS!$C$3= LISTS!$A$6,'6. Small_Industrial'!O42,
     LOAD_RESULTS!$C$3= LISTS!$A$7,'7. Large_Industrial'!O42,
     LOAD_RESULTS!$C$3= LISTS!$A$8,'10. Water_Pumping'!O42,
     LOAD_RESULTS!$C$3= LISTS!$A$9,'11. Thermal_Energy_Storage'!O42,
     LOAD_RESULTS!$C$3= LISTS!$A$10,'12. Street_Lighting'!O42,
LOAD_RESULTS!$C$3="MENU",0))*LOAD_RESULTS!$D$4*0.5
-(_xlfn.IFS(LOAD_RESULTS!$C$5= LISTS!$A$14,'1. PV_Systems'!O42,
     LOAD_RESULTS!$C$5= LISTS!$A$15,'2. PV_Rooftop'!O42,
     LOAD_RESULTS!$C$5= LISTS!$A$16,'3. Wind_Parks'!O42,
     LOAD_RESULTS!$C$5= LISTS!$A$17,'4. Biomass'!O42,
     LOAD_RESULTS!$C$5="MENU",0))*LOAD_RESULTS!$D$6*0.5</f>
        <v>0</v>
      </c>
      <c r="X42" s="20" cm="1">
        <f t="array" ref="X42">(_xlfn.IFS(LOAD_RESULTS!$C$3= LISTS!$A$2,'1. Domestic'!P42,
     LOAD_RESULTS!$C$3= LISTS!$A$3,'3. Small_Commercial'!P42,
     LOAD_RESULTS!$C$3= LISTS!$A$4,'4.Large_Commercial_Shops-Stores'!P42,
     LOAD_RESULTS!$C$3= LISTS!$A$5,'5. Large_Commercial_Hotels'!P42,
     LOAD_RESULTS!$C$3= LISTS!$A$6,'6. Small_Industrial'!P42,
     LOAD_RESULTS!$C$3= LISTS!$A$7,'7. Large_Industrial'!P42,
     LOAD_RESULTS!$C$3= LISTS!$A$8,'10. Water_Pumping'!P42,
     LOAD_RESULTS!$C$3= LISTS!$A$9,'11. Thermal_Energy_Storage'!P42,
     LOAD_RESULTS!$C$3= LISTS!$A$10,'12. Street_Lighting'!P42,
LOAD_RESULTS!$C$3="MENU",0))*LOAD_RESULTS!$D$4*0.5
-(_xlfn.IFS(LOAD_RESULTS!$C$5= LISTS!$A$14,'1. PV_Systems'!P42,
     LOAD_RESULTS!$C$5= LISTS!$A$15,'2. PV_Rooftop'!P42,
     LOAD_RESULTS!$C$5= LISTS!$A$16,'3. Wind_Parks'!P42,
     LOAD_RESULTS!$C$5= LISTS!$A$17,'4. Biomass'!P42,
     LOAD_RESULTS!$C$5="MENU",0))*LOAD_RESULTS!$D$6*0.5</f>
        <v>0</v>
      </c>
      <c r="Y42" s="20" cm="1">
        <f t="array" ref="Y42">(_xlfn.IFS(LOAD_RESULTS!$C$3= LISTS!$A$2,'1. Domestic'!Q42,
     LOAD_RESULTS!$C$3= LISTS!$A$3,'3. Small_Commercial'!Q42,
     LOAD_RESULTS!$C$3= LISTS!$A$4,'4.Large_Commercial_Shops-Stores'!Q42,
     LOAD_RESULTS!$C$3= LISTS!$A$5,'5. Large_Commercial_Hotels'!Q42,
     LOAD_RESULTS!$C$3= LISTS!$A$6,'6. Small_Industrial'!Q42,
     LOAD_RESULTS!$C$3= LISTS!$A$7,'7. Large_Industrial'!Q42,
     LOAD_RESULTS!$C$3= LISTS!$A$8,'10. Water_Pumping'!Q42,
     LOAD_RESULTS!$C$3= LISTS!$A$9,'11. Thermal_Energy_Storage'!Q42,
     LOAD_RESULTS!$C$3= LISTS!$A$10,'12. Street_Lighting'!Q42,
LOAD_RESULTS!$C$3="MENU",0))*LOAD_RESULTS!$D$4*0.5
-(_xlfn.IFS(LOAD_RESULTS!$C$5= LISTS!$A$14,'1. PV_Systems'!Q42,
     LOAD_RESULTS!$C$5= LISTS!$A$15,'2. PV_Rooftop'!Q42,
     LOAD_RESULTS!$C$5= LISTS!$A$16,'3. Wind_Parks'!Q42,
     LOAD_RESULTS!$C$5= LISTS!$A$17,'4. Biomass'!Q42,
     LOAD_RESULTS!$C$5="MENU",0))*LOAD_RESULTS!$D$6*0.5</f>
        <v>0</v>
      </c>
      <c r="Z42" s="20" cm="1">
        <f t="array" ref="Z42">(_xlfn.IFS(LOAD_RESULTS!$C$3= LISTS!$A$2,'1. Domestic'!R42,
     LOAD_RESULTS!$C$3= LISTS!$A$3,'3. Small_Commercial'!R42,
     LOAD_RESULTS!$C$3= LISTS!$A$4,'4.Large_Commercial_Shops-Stores'!R42,
     LOAD_RESULTS!$C$3= LISTS!$A$5,'5. Large_Commercial_Hotels'!R42,
     LOAD_RESULTS!$C$3= LISTS!$A$6,'6. Small_Industrial'!R42,
     LOAD_RESULTS!$C$3= LISTS!$A$7,'7. Large_Industrial'!R42,
     LOAD_RESULTS!$C$3= LISTS!$A$8,'10. Water_Pumping'!R42,
     LOAD_RESULTS!$C$3= LISTS!$A$9,'11. Thermal_Energy_Storage'!R42,
     LOAD_RESULTS!$C$3= LISTS!$A$10,'12. Street_Lighting'!R42,
LOAD_RESULTS!$C$3="MENU",0))*LOAD_RESULTS!$D$4*0.5
-(_xlfn.IFS(LOAD_RESULTS!$C$5= LISTS!$A$14,'1. PV_Systems'!R42,
     LOAD_RESULTS!$C$5= LISTS!$A$15,'2. PV_Rooftop'!R42,
     LOAD_RESULTS!$C$5= LISTS!$A$16,'3. Wind_Parks'!R42,
     LOAD_RESULTS!$C$5= LISTS!$A$17,'4. Biomass'!R42,
     LOAD_RESULTS!$C$5="MENU",0))*LOAD_RESULTS!$D$6*0.5</f>
        <v>0</v>
      </c>
      <c r="AA42" s="20" cm="1">
        <f t="array" ref="AA42">(_xlfn.IFS(LOAD_RESULTS!$C$3= LISTS!$A$2,'1. Domestic'!S42,
     LOAD_RESULTS!$C$3= LISTS!$A$3,'3. Small_Commercial'!S42,
     LOAD_RESULTS!$C$3= LISTS!$A$4,'4.Large_Commercial_Shops-Stores'!S42,
     LOAD_RESULTS!$C$3= LISTS!$A$5,'5. Large_Commercial_Hotels'!S42,
     LOAD_RESULTS!$C$3= LISTS!$A$6,'6. Small_Industrial'!S42,
     LOAD_RESULTS!$C$3= LISTS!$A$7,'7. Large_Industrial'!S42,
     LOAD_RESULTS!$C$3= LISTS!$A$8,'10. Water_Pumping'!S42,
     LOAD_RESULTS!$C$3= LISTS!$A$9,'11. Thermal_Energy_Storage'!S42,
     LOAD_RESULTS!$C$3= LISTS!$A$10,'12. Street_Lighting'!S42,
LOAD_RESULTS!$C$3="MENU",0))*LOAD_RESULTS!$D$4*0.5
-(_xlfn.IFS(LOAD_RESULTS!$C$5= LISTS!$A$14,'1. PV_Systems'!S42,
     LOAD_RESULTS!$C$5= LISTS!$A$15,'2. PV_Rooftop'!S42,
     LOAD_RESULTS!$C$5= LISTS!$A$16,'3. Wind_Parks'!S42,
     LOAD_RESULTS!$C$5= LISTS!$A$17,'4. Biomass'!S42,
     LOAD_RESULTS!$C$5="MENU",0))*LOAD_RESULTS!$D$6*0.5</f>
        <v>0</v>
      </c>
      <c r="AB42" s="20" cm="1">
        <f t="array" ref="AB42">(_xlfn.IFS(LOAD_RESULTS!$C$3= LISTS!$A$2,'1. Domestic'!T42,
     LOAD_RESULTS!$C$3= LISTS!$A$3,'3. Small_Commercial'!T42,
     LOAD_RESULTS!$C$3= LISTS!$A$4,'4.Large_Commercial_Shops-Stores'!T42,
     LOAD_RESULTS!$C$3= LISTS!$A$5,'5. Large_Commercial_Hotels'!T42,
     LOAD_RESULTS!$C$3= LISTS!$A$6,'6. Small_Industrial'!T42,
     LOAD_RESULTS!$C$3= LISTS!$A$7,'7. Large_Industrial'!T42,
     LOAD_RESULTS!$C$3= LISTS!$A$8,'10. Water_Pumping'!T42,
     LOAD_RESULTS!$C$3= LISTS!$A$9,'11. Thermal_Energy_Storage'!T42,
     LOAD_RESULTS!$C$3= LISTS!$A$10,'12. Street_Lighting'!T42,
LOAD_RESULTS!$C$3="MENU",0))*LOAD_RESULTS!$D$4*0.5
-(_xlfn.IFS(LOAD_RESULTS!$C$5= LISTS!$A$14,'1. PV_Systems'!T42,
     LOAD_RESULTS!$C$5= LISTS!$A$15,'2. PV_Rooftop'!T42,
     LOAD_RESULTS!$C$5= LISTS!$A$16,'3. Wind_Parks'!T42,
     LOAD_RESULTS!$C$5= LISTS!$A$17,'4. Biomass'!T42,
     LOAD_RESULTS!$C$5="MENU",0))*LOAD_RESULTS!$D$6*0.5</f>
        <v>0</v>
      </c>
      <c r="AC42" s="20" cm="1">
        <f t="array" ref="AC42">(_xlfn.IFS(LOAD_RESULTS!$C$3= LISTS!$A$2,'1. Domestic'!U42,
     LOAD_RESULTS!$C$3= LISTS!$A$3,'3. Small_Commercial'!U42,
     LOAD_RESULTS!$C$3= LISTS!$A$4,'4.Large_Commercial_Shops-Stores'!U42,
     LOAD_RESULTS!$C$3= LISTS!$A$5,'5. Large_Commercial_Hotels'!U42,
     LOAD_RESULTS!$C$3= LISTS!$A$6,'6. Small_Industrial'!U42,
     LOAD_RESULTS!$C$3= LISTS!$A$7,'7. Large_Industrial'!U42,
     LOAD_RESULTS!$C$3= LISTS!$A$8,'10. Water_Pumping'!U42,
     LOAD_RESULTS!$C$3= LISTS!$A$9,'11. Thermal_Energy_Storage'!U42,
     LOAD_RESULTS!$C$3= LISTS!$A$10,'12. Street_Lighting'!U42,
LOAD_RESULTS!$C$3="MENU",0))*LOAD_RESULTS!$D$4*0.5
-(_xlfn.IFS(LOAD_RESULTS!$C$5= LISTS!$A$14,'1. PV_Systems'!U42,
     LOAD_RESULTS!$C$5= LISTS!$A$15,'2. PV_Rooftop'!U42,
     LOAD_RESULTS!$C$5= LISTS!$A$16,'3. Wind_Parks'!U42,
     LOAD_RESULTS!$C$5= LISTS!$A$17,'4. Biomass'!U42,
     LOAD_RESULTS!$C$5="MENU",0))*LOAD_RESULTS!$D$6*0.5</f>
        <v>0</v>
      </c>
      <c r="AD42" s="20" cm="1">
        <f t="array" ref="AD42">(_xlfn.IFS(LOAD_RESULTS!$C$3= LISTS!$A$2,'1. Domestic'!V42,
     LOAD_RESULTS!$C$3= LISTS!$A$3,'3. Small_Commercial'!V42,
     LOAD_RESULTS!$C$3= LISTS!$A$4,'4.Large_Commercial_Shops-Stores'!V42,
     LOAD_RESULTS!$C$3= LISTS!$A$5,'5. Large_Commercial_Hotels'!V42,
     LOAD_RESULTS!$C$3= LISTS!$A$6,'6. Small_Industrial'!V42,
     LOAD_RESULTS!$C$3= LISTS!$A$7,'7. Large_Industrial'!V42,
     LOAD_RESULTS!$C$3= LISTS!$A$8,'10. Water_Pumping'!V42,
     LOAD_RESULTS!$C$3= LISTS!$A$9,'11. Thermal_Energy_Storage'!V42,
     LOAD_RESULTS!$C$3= LISTS!$A$10,'12. Street_Lighting'!V42,
LOAD_RESULTS!$C$3="MENU",0))*LOAD_RESULTS!$D$4*0.5
-(_xlfn.IFS(LOAD_RESULTS!$C$5= LISTS!$A$14,'1. PV_Systems'!V42,
     LOAD_RESULTS!$C$5= LISTS!$A$15,'2. PV_Rooftop'!V42,
     LOAD_RESULTS!$C$5= LISTS!$A$16,'3. Wind_Parks'!V42,
     LOAD_RESULTS!$C$5= LISTS!$A$17,'4. Biomass'!V42,
     LOAD_RESULTS!$C$5="MENU",0))*LOAD_RESULTS!$D$6*0.5</f>
        <v>0</v>
      </c>
      <c r="AE42" s="20" cm="1">
        <f t="array" ref="AE42">(_xlfn.IFS(LOAD_RESULTS!$C$3= LISTS!$A$2,'1. Domestic'!W42,
     LOAD_RESULTS!$C$3= LISTS!$A$3,'3. Small_Commercial'!W42,
     LOAD_RESULTS!$C$3= LISTS!$A$4,'4.Large_Commercial_Shops-Stores'!W42,
     LOAD_RESULTS!$C$3= LISTS!$A$5,'5. Large_Commercial_Hotels'!W42,
     LOAD_RESULTS!$C$3= LISTS!$A$6,'6. Small_Industrial'!W42,
     LOAD_RESULTS!$C$3= LISTS!$A$7,'7. Large_Industrial'!W42,
     LOAD_RESULTS!$C$3= LISTS!$A$8,'10. Water_Pumping'!W42,
     LOAD_RESULTS!$C$3= LISTS!$A$9,'11. Thermal_Energy_Storage'!W42,
     LOAD_RESULTS!$C$3= LISTS!$A$10,'12. Street_Lighting'!W42,
LOAD_RESULTS!$C$3="MENU",0))*LOAD_RESULTS!$D$4*0.5
-(_xlfn.IFS(LOAD_RESULTS!$C$5= LISTS!$A$14,'1. PV_Systems'!W42,
     LOAD_RESULTS!$C$5= LISTS!$A$15,'2. PV_Rooftop'!W42,
     LOAD_RESULTS!$C$5= LISTS!$A$16,'3. Wind_Parks'!W42,
     LOAD_RESULTS!$C$5= LISTS!$A$17,'4. Biomass'!W42,
     LOAD_RESULTS!$C$5="MENU",0))*LOAD_RESULTS!$D$6*0.5</f>
        <v>0</v>
      </c>
      <c r="AF42" s="20" cm="1">
        <f t="array" ref="AF42">(_xlfn.IFS(LOAD_RESULTS!$C$3= LISTS!$A$2,'1. Domestic'!X42,
     LOAD_RESULTS!$C$3= LISTS!$A$3,'3. Small_Commercial'!X42,
     LOAD_RESULTS!$C$3= LISTS!$A$4,'4.Large_Commercial_Shops-Stores'!X42,
     LOAD_RESULTS!$C$3= LISTS!$A$5,'5. Large_Commercial_Hotels'!X42,
     LOAD_RESULTS!$C$3= LISTS!$A$6,'6. Small_Industrial'!X42,
     LOAD_RESULTS!$C$3= LISTS!$A$7,'7. Large_Industrial'!X42,
     LOAD_RESULTS!$C$3= LISTS!$A$8,'10. Water_Pumping'!X42,
     LOAD_RESULTS!$C$3= LISTS!$A$9,'11. Thermal_Energy_Storage'!X42,
     LOAD_RESULTS!$C$3= LISTS!$A$10,'12. Street_Lighting'!X42,
LOAD_RESULTS!$C$3="MENU",0))*LOAD_RESULTS!$D$4*0.5
-(_xlfn.IFS(LOAD_RESULTS!$C$5= LISTS!$A$14,'1. PV_Systems'!X42,
     LOAD_RESULTS!$C$5= LISTS!$A$15,'2. PV_Rooftop'!X42,
     LOAD_RESULTS!$C$5= LISTS!$A$16,'3. Wind_Parks'!X42,
     LOAD_RESULTS!$C$5= LISTS!$A$17,'4. Biomass'!X42,
     LOAD_RESULTS!$C$5="MENU",0))*LOAD_RESULTS!$D$6*0.5</f>
        <v>0</v>
      </c>
      <c r="AG42" s="20" cm="1">
        <f t="array" ref="AG42">(_xlfn.IFS(LOAD_RESULTS!$C$3= LISTS!$A$2,'1. Domestic'!Y42,
     LOAD_RESULTS!$C$3= LISTS!$A$3,'3. Small_Commercial'!Y42,
     LOAD_RESULTS!$C$3= LISTS!$A$4,'4.Large_Commercial_Shops-Stores'!Y42,
     LOAD_RESULTS!$C$3= LISTS!$A$5,'5. Large_Commercial_Hotels'!Y42,
     LOAD_RESULTS!$C$3= LISTS!$A$6,'6. Small_Industrial'!Y42,
     LOAD_RESULTS!$C$3= LISTS!$A$7,'7. Large_Industrial'!Y42,
     LOAD_RESULTS!$C$3= LISTS!$A$8,'10. Water_Pumping'!Y42,
     LOAD_RESULTS!$C$3= LISTS!$A$9,'11. Thermal_Energy_Storage'!Y42,
     LOAD_RESULTS!$C$3= LISTS!$A$10,'12. Street_Lighting'!Y42,
LOAD_RESULTS!$C$3="MENU",0))*LOAD_RESULTS!$D$4*0.5
-(_xlfn.IFS(LOAD_RESULTS!$C$5= LISTS!$A$14,'1. PV_Systems'!Y42,
     LOAD_RESULTS!$C$5= LISTS!$A$15,'2. PV_Rooftop'!Y42,
     LOAD_RESULTS!$C$5= LISTS!$A$16,'3. Wind_Parks'!Y42,
     LOAD_RESULTS!$C$5= LISTS!$A$17,'4. Biomass'!Y42,
     LOAD_RESULTS!$C$5="MENU",0))*LOAD_RESULTS!$D$6*0.5</f>
        <v>0</v>
      </c>
      <c r="AI42" s="57"/>
      <c r="AJ42" s="20"/>
      <c r="AK42" s="20"/>
      <c r="AL42" s="20"/>
      <c r="AM42" s="20"/>
      <c r="AN42" s="20"/>
      <c r="AO42" s="20"/>
      <c r="AP42" s="20"/>
      <c r="AQ42" s="20"/>
      <c r="AS42" s="57"/>
      <c r="AT42" s="21"/>
      <c r="AU42" s="21"/>
      <c r="AX42" s="63">
        <v>0.8125</v>
      </c>
      <c r="AY42" s="19" t="e">
        <f t="shared" si="0"/>
        <v>#N/A</v>
      </c>
      <c r="AZ42" s="19" t="e" cm="1">
        <f t="array" ref="AZ42">(_xlfn.IFS(LOAD_RESULTS!$D$7="January",J42,
LOAD_RESULTS!$D$7="February",L42,
LOAD_RESULTS!$D$7="March",N42,
LOAD_RESULTS!$D$7="April",P42,
LOAD_RESULTS!$D$7="May",R42,
LOAD_RESULTS!$D$7="June",T42,
LOAD_RESULTS!$D$7="July",V42,
LOAD_RESULTS!$D$7="August",X42,
LOAD_RESULTS!$D$7="September",Z42,
LOAD_RESULTS!$D$7="October",AB42,
LOAD_RESULTS!$D$7="November",AD42,
LOAD_RESULTS!$D$7="December",AF42))</f>
        <v>#N/A</v>
      </c>
      <c r="BA42" s="19" t="e" cm="1">
        <f t="array" ref="BA42">(_xlfn.IFS(LOAD_RESULTS!$D$7="January",K42,
LOAD_RESULTS!$D$7="February",M42,
LOAD_RESULTS!$D$7="March",O42,
LOAD_RESULTS!$D$7="April",Q42,
LOAD_RESULTS!$D$7="May",S42,
LOAD_RESULTS!$D$7="June",U42,
LOAD_RESULTS!$D$7="July",W42,
LOAD_RESULTS!$D$7="August",Y42,
LOAD_RESULTS!$D$7="September",AA42,
LOAD_RESULTS!$D$7="October",AC42,
LOAD_RESULTS!$D$7="November",AE42,
LOAD_RESULTS!$D$7="December",AG42))</f>
        <v>#N/A</v>
      </c>
      <c r="BB42" s="19" t="e">
        <f t="shared" si="1"/>
        <v>#N/A</v>
      </c>
      <c r="BC42" s="19" t="e">
        <f t="shared" si="2"/>
        <v>#N/A</v>
      </c>
    </row>
    <row r="43" spans="1:55" x14ac:dyDescent="0.3">
      <c r="A43" s="54">
        <v>45658</v>
      </c>
      <c r="B43" s="55" t="s">
        <v>4</v>
      </c>
      <c r="C43" s="55" t="s">
        <v>108</v>
      </c>
      <c r="D43" s="55" t="s">
        <v>6</v>
      </c>
      <c r="E43" s="55" t="s">
        <v>49</v>
      </c>
      <c r="F43" s="55">
        <v>0.85416666666666663</v>
      </c>
      <c r="G43" s="56">
        <v>0</v>
      </c>
      <c r="I43" s="40">
        <v>0.85416666666666663</v>
      </c>
      <c r="J43" s="20" cm="1">
        <f t="array" ref="J43">(_xlfn.IFS(LOAD_RESULTS!$C$3= LISTS!$A$2,'1. Domestic'!B43,
     LOAD_RESULTS!$C$3= LISTS!$A$3,'3. Small_Commercial'!B43,
     LOAD_RESULTS!$C$3= LISTS!$A$4,'4.Large_Commercial_Shops-Stores'!B43,
     LOAD_RESULTS!$C$3= LISTS!$A$5,'5. Large_Commercial_Hotels'!B43,
     LOAD_RESULTS!$C$3= LISTS!$A$6,'6. Small_Industrial'!B43,
     LOAD_RESULTS!$C$3= LISTS!$A$7,'7. Large_Industrial'!B43,
     LOAD_RESULTS!$C$3= LISTS!$A$8,'10. Water_Pumping'!B43,
     LOAD_RESULTS!$C$3= LISTS!$A$9,'11. Thermal_Energy_Storage'!B43,
     LOAD_RESULTS!$C$3= LISTS!$A$10,'12. Street_Lighting'!B43,
LOAD_RESULTS!$C$3="MENU",0))*LOAD_RESULTS!$D$4*0.5
-(_xlfn.IFS(LOAD_RESULTS!$C$5= LISTS!$A$14,'1. PV_Systems'!B43,
     LOAD_RESULTS!$C$5= LISTS!$A$15,'2. PV_Rooftop'!B43,
     LOAD_RESULTS!$C$5= LISTS!$A$16,'3. Wind_Parks'!B43,
     LOAD_RESULTS!$C$5= LISTS!$A$17,'4. Biomass'!B43,
     LOAD_RESULTS!$C$5="MENU",0))*LOAD_RESULTS!$D$6*0.5</f>
        <v>0</v>
      </c>
      <c r="K43" s="20" cm="1">
        <f t="array" ref="K43">(_xlfn.IFS(LOAD_RESULTS!$C$3= LISTS!$A$2,'1. Domestic'!C43,
     LOAD_RESULTS!$C$3= LISTS!$A$3,'3. Small_Commercial'!C43,
     LOAD_RESULTS!$C$3= LISTS!$A$4,'4.Large_Commercial_Shops-Stores'!C43,
     LOAD_RESULTS!$C$3= LISTS!$A$5,'5. Large_Commercial_Hotels'!C43,
     LOAD_RESULTS!$C$3= LISTS!$A$6,'6. Small_Industrial'!C43,
     LOAD_RESULTS!$C$3= LISTS!$A$7,'7. Large_Industrial'!C43,
     LOAD_RESULTS!$C$3= LISTS!$A$8,'10. Water_Pumping'!C43,
     LOAD_RESULTS!$C$3= LISTS!$A$9,'11. Thermal_Energy_Storage'!C43,
     LOAD_RESULTS!$C$3= LISTS!$A$10,'12. Street_Lighting'!C43,
LOAD_RESULTS!$C$3="MENU",0))*LOAD_RESULTS!$D$4*0.5
-(_xlfn.IFS(LOAD_RESULTS!$C$5= LISTS!$A$14,'1. PV_Systems'!C43,
     LOAD_RESULTS!$C$5= LISTS!$A$15,'2. PV_Rooftop'!C43,
     LOAD_RESULTS!$C$5= LISTS!$A$16,'3. Wind_Parks'!C43,
     LOAD_RESULTS!$C$5= LISTS!$A$17,'4. Biomass'!C43,
     LOAD_RESULTS!$C$5="MENU",0))*LOAD_RESULTS!$D$6*0.5</f>
        <v>0</v>
      </c>
      <c r="L43" s="20" cm="1">
        <f t="array" ref="L43">(_xlfn.IFS(LOAD_RESULTS!$C$3= LISTS!$A$2,'1. Domestic'!D43,
     LOAD_RESULTS!$C$3= LISTS!$A$3,'3. Small_Commercial'!D43,
     LOAD_RESULTS!$C$3= LISTS!$A$4,'4.Large_Commercial_Shops-Stores'!D43,
     LOAD_RESULTS!$C$3= LISTS!$A$5,'5. Large_Commercial_Hotels'!D43,
     LOAD_RESULTS!$C$3= LISTS!$A$6,'6. Small_Industrial'!D43,
     LOAD_RESULTS!$C$3= LISTS!$A$7,'7. Large_Industrial'!D43,
     LOAD_RESULTS!$C$3= LISTS!$A$8,'10. Water_Pumping'!D43,
     LOAD_RESULTS!$C$3= LISTS!$A$9,'11. Thermal_Energy_Storage'!D43,
     LOAD_RESULTS!$C$3= LISTS!$A$10,'12. Street_Lighting'!D43,
LOAD_RESULTS!$C$3="MENU",0))*LOAD_RESULTS!$D$4*0.5
-(_xlfn.IFS(LOAD_RESULTS!$C$5= LISTS!$A$14,'1. PV_Systems'!D43,
     LOAD_RESULTS!$C$5= LISTS!$A$15,'2. PV_Rooftop'!D43,
     LOAD_RESULTS!$C$5= LISTS!$A$16,'3. Wind_Parks'!D43,
     LOAD_RESULTS!$C$5= LISTS!$A$17,'4. Biomass'!D43,
     LOAD_RESULTS!$C$5="MENU",0))*LOAD_RESULTS!$D$6*0.5</f>
        <v>0</v>
      </c>
      <c r="M43" s="20" cm="1">
        <f t="array" ref="M43">(_xlfn.IFS(LOAD_RESULTS!$C$3= LISTS!$A$2,'1. Domestic'!E43,
     LOAD_RESULTS!$C$3= LISTS!$A$3,'3. Small_Commercial'!E43,
     LOAD_RESULTS!$C$3= LISTS!$A$4,'4.Large_Commercial_Shops-Stores'!E43,
     LOAD_RESULTS!$C$3= LISTS!$A$5,'5. Large_Commercial_Hotels'!E43,
     LOAD_RESULTS!$C$3= LISTS!$A$6,'6. Small_Industrial'!E43,
     LOAD_RESULTS!$C$3= LISTS!$A$7,'7. Large_Industrial'!E43,
     LOAD_RESULTS!$C$3= LISTS!$A$8,'10. Water_Pumping'!E43,
     LOAD_RESULTS!$C$3= LISTS!$A$9,'11. Thermal_Energy_Storage'!E43,
     LOAD_RESULTS!$C$3= LISTS!$A$10,'12. Street_Lighting'!E43,
LOAD_RESULTS!$C$3="MENU",0))*LOAD_RESULTS!$D$4*0.5
-(_xlfn.IFS(LOAD_RESULTS!$C$5= LISTS!$A$14,'1. PV_Systems'!E43,
     LOAD_RESULTS!$C$5= LISTS!$A$15,'2. PV_Rooftop'!E43,
     LOAD_RESULTS!$C$5= LISTS!$A$16,'3. Wind_Parks'!E43,
     LOAD_RESULTS!$C$5= LISTS!$A$17,'4. Biomass'!E43,
     LOAD_RESULTS!$C$5="MENU",0))*LOAD_RESULTS!$D$6*0.5</f>
        <v>0</v>
      </c>
      <c r="N43" s="20" cm="1">
        <f t="array" ref="N43">(_xlfn.IFS(LOAD_RESULTS!$C$3= LISTS!$A$2,'1. Domestic'!F43,
     LOAD_RESULTS!$C$3= LISTS!$A$3,'3. Small_Commercial'!F43,
     LOAD_RESULTS!$C$3= LISTS!$A$4,'4.Large_Commercial_Shops-Stores'!F43,
     LOAD_RESULTS!$C$3= LISTS!$A$5,'5. Large_Commercial_Hotels'!F43,
     LOAD_RESULTS!$C$3= LISTS!$A$6,'6. Small_Industrial'!F43,
     LOAD_RESULTS!$C$3= LISTS!$A$7,'7. Large_Industrial'!F43,
     LOAD_RESULTS!$C$3= LISTS!$A$8,'10. Water_Pumping'!F43,
     LOAD_RESULTS!$C$3= LISTS!$A$9,'11. Thermal_Energy_Storage'!F43,
     LOAD_RESULTS!$C$3= LISTS!$A$10,'12. Street_Lighting'!F43,
LOAD_RESULTS!$C$3="MENU",0))*LOAD_RESULTS!$D$4*0.5
-(_xlfn.IFS(LOAD_RESULTS!$C$5= LISTS!$A$14,'1. PV_Systems'!F43,
     LOAD_RESULTS!$C$5= LISTS!$A$15,'2. PV_Rooftop'!F43,
     LOAD_RESULTS!$C$5= LISTS!$A$16,'3. Wind_Parks'!F43,
     LOAD_RESULTS!$C$5= LISTS!$A$17,'4. Biomass'!F43,
     LOAD_RESULTS!$C$5="MENU",0))*LOAD_RESULTS!$D$6*0.5</f>
        <v>0</v>
      </c>
      <c r="O43" s="20" cm="1">
        <f t="array" ref="O43">(_xlfn.IFS(LOAD_RESULTS!$C$3= LISTS!$A$2,'1. Domestic'!G43,
     LOAD_RESULTS!$C$3= LISTS!$A$3,'3. Small_Commercial'!G43,
     LOAD_RESULTS!$C$3= LISTS!$A$4,'4.Large_Commercial_Shops-Stores'!G43,
     LOAD_RESULTS!$C$3= LISTS!$A$5,'5. Large_Commercial_Hotels'!G43,
     LOAD_RESULTS!$C$3= LISTS!$A$6,'6. Small_Industrial'!G43,
     LOAD_RESULTS!$C$3= LISTS!$A$7,'7. Large_Industrial'!G43,
     LOAD_RESULTS!$C$3= LISTS!$A$8,'10. Water_Pumping'!G43,
     LOAD_RESULTS!$C$3= LISTS!$A$9,'11. Thermal_Energy_Storage'!G43,
     LOAD_RESULTS!$C$3= LISTS!$A$10,'12. Street_Lighting'!G43,
LOAD_RESULTS!$C$3="MENU",0))*LOAD_RESULTS!$D$4*0.5
-(_xlfn.IFS(LOAD_RESULTS!$C$5= LISTS!$A$14,'1. PV_Systems'!G43,
     LOAD_RESULTS!$C$5= LISTS!$A$15,'2. PV_Rooftop'!G43,
     LOAD_RESULTS!$C$5= LISTS!$A$16,'3. Wind_Parks'!G43,
     LOAD_RESULTS!$C$5= LISTS!$A$17,'4. Biomass'!G43,
     LOAD_RESULTS!$C$5="MENU",0))*LOAD_RESULTS!$D$6*0.5</f>
        <v>0</v>
      </c>
      <c r="P43" s="20" cm="1">
        <f t="array" ref="P43">(_xlfn.IFS(LOAD_RESULTS!$C$3= LISTS!$A$2,'1. Domestic'!H43,
     LOAD_RESULTS!$C$3= LISTS!$A$3,'3. Small_Commercial'!H43,
     LOAD_RESULTS!$C$3= LISTS!$A$4,'4.Large_Commercial_Shops-Stores'!H43,
     LOAD_RESULTS!$C$3= LISTS!$A$5,'5. Large_Commercial_Hotels'!H43,
     LOAD_RESULTS!$C$3= LISTS!$A$6,'6. Small_Industrial'!H43,
     LOAD_RESULTS!$C$3= LISTS!$A$7,'7. Large_Industrial'!H43,
     LOAD_RESULTS!$C$3= LISTS!$A$8,'10. Water_Pumping'!H43,
     LOAD_RESULTS!$C$3= LISTS!$A$9,'11. Thermal_Energy_Storage'!H43,
     LOAD_RESULTS!$C$3= LISTS!$A$10,'12. Street_Lighting'!H43,
LOAD_RESULTS!$C$3="MENU",0))*LOAD_RESULTS!$D$4*0.5
-(_xlfn.IFS(LOAD_RESULTS!$C$5= LISTS!$A$14,'1. PV_Systems'!H43,
     LOAD_RESULTS!$C$5= LISTS!$A$15,'2. PV_Rooftop'!H43,
     LOAD_RESULTS!$C$5= LISTS!$A$16,'3. Wind_Parks'!H43,
     LOAD_RESULTS!$C$5= LISTS!$A$17,'4. Biomass'!H43,
     LOAD_RESULTS!$C$5="MENU",0))*LOAD_RESULTS!$D$6*0.5</f>
        <v>0</v>
      </c>
      <c r="Q43" s="20" cm="1">
        <f t="array" ref="Q43">(_xlfn.IFS(LOAD_RESULTS!$C$3= LISTS!$A$2,'1. Domestic'!I43,
     LOAD_RESULTS!$C$3= LISTS!$A$3,'3. Small_Commercial'!I43,
     LOAD_RESULTS!$C$3= LISTS!$A$4,'4.Large_Commercial_Shops-Stores'!I43,
     LOAD_RESULTS!$C$3= LISTS!$A$5,'5. Large_Commercial_Hotels'!I43,
     LOAD_RESULTS!$C$3= LISTS!$A$6,'6. Small_Industrial'!I43,
     LOAD_RESULTS!$C$3= LISTS!$A$7,'7. Large_Industrial'!I43,
     LOAD_RESULTS!$C$3= LISTS!$A$8,'10. Water_Pumping'!I43,
     LOAD_RESULTS!$C$3= LISTS!$A$9,'11. Thermal_Energy_Storage'!I43,
     LOAD_RESULTS!$C$3= LISTS!$A$10,'12. Street_Lighting'!I43,
LOAD_RESULTS!$C$3="MENU",0))*LOAD_RESULTS!$D$4*0.5
-(_xlfn.IFS(LOAD_RESULTS!$C$5= LISTS!$A$14,'1. PV_Systems'!I43,
     LOAD_RESULTS!$C$5= LISTS!$A$15,'2. PV_Rooftop'!I43,
     LOAD_RESULTS!$C$5= LISTS!$A$16,'3. Wind_Parks'!I43,
     LOAD_RESULTS!$C$5= LISTS!$A$17,'4. Biomass'!I43,
     LOAD_RESULTS!$C$5="MENU",0))*LOAD_RESULTS!$D$6*0.5</f>
        <v>0</v>
      </c>
      <c r="R43" s="20" cm="1">
        <f t="array" ref="R43">(_xlfn.IFS(LOAD_RESULTS!$C$3= LISTS!$A$2,'1. Domestic'!J43,
     LOAD_RESULTS!$C$3= LISTS!$A$3,'3. Small_Commercial'!J43,
     LOAD_RESULTS!$C$3= LISTS!$A$4,'4.Large_Commercial_Shops-Stores'!J43,
     LOAD_RESULTS!$C$3= LISTS!$A$5,'5. Large_Commercial_Hotels'!J43,
     LOAD_RESULTS!$C$3= LISTS!$A$6,'6. Small_Industrial'!J43,
     LOAD_RESULTS!$C$3= LISTS!$A$7,'7. Large_Industrial'!J43,
     LOAD_RESULTS!$C$3= LISTS!$A$8,'10. Water_Pumping'!J43,
     LOAD_RESULTS!$C$3= LISTS!$A$9,'11. Thermal_Energy_Storage'!J43,
     LOAD_RESULTS!$C$3= LISTS!$A$10,'12. Street_Lighting'!J43,
LOAD_RESULTS!$C$3="MENU",0))*LOAD_RESULTS!$D$4*0.5
-(_xlfn.IFS(LOAD_RESULTS!$C$5= LISTS!$A$14,'1. PV_Systems'!J43,
     LOAD_RESULTS!$C$5= LISTS!$A$15,'2. PV_Rooftop'!J43,
     LOAD_RESULTS!$C$5= LISTS!$A$16,'3. Wind_Parks'!J43,
     LOAD_RESULTS!$C$5= LISTS!$A$17,'4. Biomass'!J43,
     LOAD_RESULTS!$C$5="MENU",0))*LOAD_RESULTS!$D$6*0.5</f>
        <v>0</v>
      </c>
      <c r="S43" s="20" cm="1">
        <f t="array" ref="S43">(_xlfn.IFS(LOAD_RESULTS!$C$3= LISTS!$A$2,'1. Domestic'!K43,
     LOAD_RESULTS!$C$3= LISTS!$A$3,'3. Small_Commercial'!K43,
     LOAD_RESULTS!$C$3= LISTS!$A$4,'4.Large_Commercial_Shops-Stores'!K43,
     LOAD_RESULTS!$C$3= LISTS!$A$5,'5. Large_Commercial_Hotels'!K43,
     LOAD_RESULTS!$C$3= LISTS!$A$6,'6. Small_Industrial'!K43,
     LOAD_RESULTS!$C$3= LISTS!$A$7,'7. Large_Industrial'!K43,
     LOAD_RESULTS!$C$3= LISTS!$A$8,'10. Water_Pumping'!K43,
     LOAD_RESULTS!$C$3= LISTS!$A$9,'11. Thermal_Energy_Storage'!K43,
     LOAD_RESULTS!$C$3= LISTS!$A$10,'12. Street_Lighting'!K43,
LOAD_RESULTS!$C$3="MENU",0))*LOAD_RESULTS!$D$4*0.5
-(_xlfn.IFS(LOAD_RESULTS!$C$5= LISTS!$A$14,'1. PV_Systems'!K43,
     LOAD_RESULTS!$C$5= LISTS!$A$15,'2. PV_Rooftop'!K43,
     LOAD_RESULTS!$C$5= LISTS!$A$16,'3. Wind_Parks'!K43,
     LOAD_RESULTS!$C$5= LISTS!$A$17,'4. Biomass'!K43,
     LOAD_RESULTS!$C$5="MENU",0))*LOAD_RESULTS!$D$6*0.5</f>
        <v>0</v>
      </c>
      <c r="T43" s="20" cm="1">
        <f t="array" ref="T43">(_xlfn.IFS(LOAD_RESULTS!$C$3= LISTS!$A$2,'1. Domestic'!L43,
     LOAD_RESULTS!$C$3= LISTS!$A$3,'3. Small_Commercial'!L43,
     LOAD_RESULTS!$C$3= LISTS!$A$4,'4.Large_Commercial_Shops-Stores'!L43,
     LOAD_RESULTS!$C$3= LISTS!$A$5,'5. Large_Commercial_Hotels'!L43,
     LOAD_RESULTS!$C$3= LISTS!$A$6,'6. Small_Industrial'!L43,
     LOAD_RESULTS!$C$3= LISTS!$A$7,'7. Large_Industrial'!L43,
     LOAD_RESULTS!$C$3= LISTS!$A$8,'10. Water_Pumping'!L43,
     LOAD_RESULTS!$C$3= LISTS!$A$9,'11. Thermal_Energy_Storage'!L43,
     LOAD_RESULTS!$C$3= LISTS!$A$10,'12. Street_Lighting'!L43,
LOAD_RESULTS!$C$3="MENU",0))*LOAD_RESULTS!$D$4*0.5
-(_xlfn.IFS(LOAD_RESULTS!$C$5= LISTS!$A$14,'1. PV_Systems'!L43,
     LOAD_RESULTS!$C$5= LISTS!$A$15,'2. PV_Rooftop'!L43,
     LOAD_RESULTS!$C$5= LISTS!$A$16,'3. Wind_Parks'!L43,
     LOAD_RESULTS!$C$5= LISTS!$A$17,'4. Biomass'!L43,
     LOAD_RESULTS!$C$5="MENU",0))*LOAD_RESULTS!$D$6*0.5</f>
        <v>0</v>
      </c>
      <c r="U43" s="20" cm="1">
        <f t="array" ref="U43">(_xlfn.IFS(LOAD_RESULTS!$C$3= LISTS!$A$2,'1. Domestic'!M43,
     LOAD_RESULTS!$C$3= LISTS!$A$3,'3. Small_Commercial'!M43,
     LOAD_RESULTS!$C$3= LISTS!$A$4,'4.Large_Commercial_Shops-Stores'!M43,
     LOAD_RESULTS!$C$3= LISTS!$A$5,'5. Large_Commercial_Hotels'!M43,
     LOAD_RESULTS!$C$3= LISTS!$A$6,'6. Small_Industrial'!M43,
     LOAD_RESULTS!$C$3= LISTS!$A$7,'7. Large_Industrial'!M43,
     LOAD_RESULTS!$C$3= LISTS!$A$8,'10. Water_Pumping'!M43,
     LOAD_RESULTS!$C$3= LISTS!$A$9,'11. Thermal_Energy_Storage'!M43,
     LOAD_RESULTS!$C$3= LISTS!$A$10,'12. Street_Lighting'!M43,
LOAD_RESULTS!$C$3="MENU",0))*LOAD_RESULTS!$D$4*0.5
-(_xlfn.IFS(LOAD_RESULTS!$C$5= LISTS!$A$14,'1. PV_Systems'!M43,
     LOAD_RESULTS!$C$5= LISTS!$A$15,'2. PV_Rooftop'!M43,
     LOAD_RESULTS!$C$5= LISTS!$A$16,'3. Wind_Parks'!M43,
     LOAD_RESULTS!$C$5= LISTS!$A$17,'4. Biomass'!M43,
     LOAD_RESULTS!$C$5="MENU",0))*LOAD_RESULTS!$D$6*0.5</f>
        <v>0</v>
      </c>
      <c r="V43" s="20" cm="1">
        <f t="array" ref="V43">(_xlfn.IFS(LOAD_RESULTS!$C$3= LISTS!$A$2,'1. Domestic'!N43,
     LOAD_RESULTS!$C$3= LISTS!$A$3,'3. Small_Commercial'!N43,
     LOAD_RESULTS!$C$3= LISTS!$A$4,'4.Large_Commercial_Shops-Stores'!N43,
     LOAD_RESULTS!$C$3= LISTS!$A$5,'5. Large_Commercial_Hotels'!N43,
     LOAD_RESULTS!$C$3= LISTS!$A$6,'6. Small_Industrial'!N43,
     LOAD_RESULTS!$C$3= LISTS!$A$7,'7. Large_Industrial'!N43,
     LOAD_RESULTS!$C$3= LISTS!$A$8,'10. Water_Pumping'!N43,
     LOAD_RESULTS!$C$3= LISTS!$A$9,'11. Thermal_Energy_Storage'!N43,
     LOAD_RESULTS!$C$3= LISTS!$A$10,'12. Street_Lighting'!N43,
LOAD_RESULTS!$C$3="MENU",0))*LOAD_RESULTS!$D$4*0.5
-(_xlfn.IFS(LOAD_RESULTS!$C$5= LISTS!$A$14,'1. PV_Systems'!N43,
     LOAD_RESULTS!$C$5= LISTS!$A$15,'2. PV_Rooftop'!N43,
     LOAD_RESULTS!$C$5= LISTS!$A$16,'3. Wind_Parks'!N43,
     LOAD_RESULTS!$C$5= LISTS!$A$17,'4. Biomass'!N43,
     LOAD_RESULTS!$C$5="MENU",0))*LOAD_RESULTS!$D$6*0.5</f>
        <v>0</v>
      </c>
      <c r="W43" s="20" cm="1">
        <f t="array" ref="W43">(_xlfn.IFS(LOAD_RESULTS!$C$3= LISTS!$A$2,'1. Domestic'!O43,
     LOAD_RESULTS!$C$3= LISTS!$A$3,'3. Small_Commercial'!O43,
     LOAD_RESULTS!$C$3= LISTS!$A$4,'4.Large_Commercial_Shops-Stores'!O43,
     LOAD_RESULTS!$C$3= LISTS!$A$5,'5. Large_Commercial_Hotels'!O43,
     LOAD_RESULTS!$C$3= LISTS!$A$6,'6. Small_Industrial'!O43,
     LOAD_RESULTS!$C$3= LISTS!$A$7,'7. Large_Industrial'!O43,
     LOAD_RESULTS!$C$3= LISTS!$A$8,'10. Water_Pumping'!O43,
     LOAD_RESULTS!$C$3= LISTS!$A$9,'11. Thermal_Energy_Storage'!O43,
     LOAD_RESULTS!$C$3= LISTS!$A$10,'12. Street_Lighting'!O43,
LOAD_RESULTS!$C$3="MENU",0))*LOAD_RESULTS!$D$4*0.5
-(_xlfn.IFS(LOAD_RESULTS!$C$5= LISTS!$A$14,'1. PV_Systems'!O43,
     LOAD_RESULTS!$C$5= LISTS!$A$15,'2. PV_Rooftop'!O43,
     LOAD_RESULTS!$C$5= LISTS!$A$16,'3. Wind_Parks'!O43,
     LOAD_RESULTS!$C$5= LISTS!$A$17,'4. Biomass'!O43,
     LOAD_RESULTS!$C$5="MENU",0))*LOAD_RESULTS!$D$6*0.5</f>
        <v>0</v>
      </c>
      <c r="X43" s="20" cm="1">
        <f t="array" ref="X43">(_xlfn.IFS(LOAD_RESULTS!$C$3= LISTS!$A$2,'1. Domestic'!P43,
     LOAD_RESULTS!$C$3= LISTS!$A$3,'3. Small_Commercial'!P43,
     LOAD_RESULTS!$C$3= LISTS!$A$4,'4.Large_Commercial_Shops-Stores'!P43,
     LOAD_RESULTS!$C$3= LISTS!$A$5,'5. Large_Commercial_Hotels'!P43,
     LOAD_RESULTS!$C$3= LISTS!$A$6,'6. Small_Industrial'!P43,
     LOAD_RESULTS!$C$3= LISTS!$A$7,'7. Large_Industrial'!P43,
     LOAD_RESULTS!$C$3= LISTS!$A$8,'10. Water_Pumping'!P43,
     LOAD_RESULTS!$C$3= LISTS!$A$9,'11. Thermal_Energy_Storage'!P43,
     LOAD_RESULTS!$C$3= LISTS!$A$10,'12. Street_Lighting'!P43,
LOAD_RESULTS!$C$3="MENU",0))*LOAD_RESULTS!$D$4*0.5
-(_xlfn.IFS(LOAD_RESULTS!$C$5= LISTS!$A$14,'1. PV_Systems'!P43,
     LOAD_RESULTS!$C$5= LISTS!$A$15,'2. PV_Rooftop'!P43,
     LOAD_RESULTS!$C$5= LISTS!$A$16,'3. Wind_Parks'!P43,
     LOAD_RESULTS!$C$5= LISTS!$A$17,'4. Biomass'!P43,
     LOAD_RESULTS!$C$5="MENU",0))*LOAD_RESULTS!$D$6*0.5</f>
        <v>0</v>
      </c>
      <c r="Y43" s="20" cm="1">
        <f t="array" ref="Y43">(_xlfn.IFS(LOAD_RESULTS!$C$3= LISTS!$A$2,'1. Domestic'!Q43,
     LOAD_RESULTS!$C$3= LISTS!$A$3,'3. Small_Commercial'!Q43,
     LOAD_RESULTS!$C$3= LISTS!$A$4,'4.Large_Commercial_Shops-Stores'!Q43,
     LOAD_RESULTS!$C$3= LISTS!$A$5,'5. Large_Commercial_Hotels'!Q43,
     LOAD_RESULTS!$C$3= LISTS!$A$6,'6. Small_Industrial'!Q43,
     LOAD_RESULTS!$C$3= LISTS!$A$7,'7. Large_Industrial'!Q43,
     LOAD_RESULTS!$C$3= LISTS!$A$8,'10. Water_Pumping'!Q43,
     LOAD_RESULTS!$C$3= LISTS!$A$9,'11. Thermal_Energy_Storage'!Q43,
     LOAD_RESULTS!$C$3= LISTS!$A$10,'12. Street_Lighting'!Q43,
LOAD_RESULTS!$C$3="MENU",0))*LOAD_RESULTS!$D$4*0.5
-(_xlfn.IFS(LOAD_RESULTS!$C$5= LISTS!$A$14,'1. PV_Systems'!Q43,
     LOAD_RESULTS!$C$5= LISTS!$A$15,'2. PV_Rooftop'!Q43,
     LOAD_RESULTS!$C$5= LISTS!$A$16,'3. Wind_Parks'!Q43,
     LOAD_RESULTS!$C$5= LISTS!$A$17,'4. Biomass'!Q43,
     LOAD_RESULTS!$C$5="MENU",0))*LOAD_RESULTS!$D$6*0.5</f>
        <v>0</v>
      </c>
      <c r="Z43" s="20" cm="1">
        <f t="array" ref="Z43">(_xlfn.IFS(LOAD_RESULTS!$C$3= LISTS!$A$2,'1. Domestic'!R43,
     LOAD_RESULTS!$C$3= LISTS!$A$3,'3. Small_Commercial'!R43,
     LOAD_RESULTS!$C$3= LISTS!$A$4,'4.Large_Commercial_Shops-Stores'!R43,
     LOAD_RESULTS!$C$3= LISTS!$A$5,'5. Large_Commercial_Hotels'!R43,
     LOAD_RESULTS!$C$3= LISTS!$A$6,'6. Small_Industrial'!R43,
     LOAD_RESULTS!$C$3= LISTS!$A$7,'7. Large_Industrial'!R43,
     LOAD_RESULTS!$C$3= LISTS!$A$8,'10. Water_Pumping'!R43,
     LOAD_RESULTS!$C$3= LISTS!$A$9,'11. Thermal_Energy_Storage'!R43,
     LOAD_RESULTS!$C$3= LISTS!$A$10,'12. Street_Lighting'!R43,
LOAD_RESULTS!$C$3="MENU",0))*LOAD_RESULTS!$D$4*0.5
-(_xlfn.IFS(LOAD_RESULTS!$C$5= LISTS!$A$14,'1. PV_Systems'!R43,
     LOAD_RESULTS!$C$5= LISTS!$A$15,'2. PV_Rooftop'!R43,
     LOAD_RESULTS!$C$5= LISTS!$A$16,'3. Wind_Parks'!R43,
     LOAD_RESULTS!$C$5= LISTS!$A$17,'4. Biomass'!R43,
     LOAD_RESULTS!$C$5="MENU",0))*LOAD_RESULTS!$D$6*0.5</f>
        <v>0</v>
      </c>
      <c r="AA43" s="20" cm="1">
        <f t="array" ref="AA43">(_xlfn.IFS(LOAD_RESULTS!$C$3= LISTS!$A$2,'1. Domestic'!S43,
     LOAD_RESULTS!$C$3= LISTS!$A$3,'3. Small_Commercial'!S43,
     LOAD_RESULTS!$C$3= LISTS!$A$4,'4.Large_Commercial_Shops-Stores'!S43,
     LOAD_RESULTS!$C$3= LISTS!$A$5,'5. Large_Commercial_Hotels'!S43,
     LOAD_RESULTS!$C$3= LISTS!$A$6,'6. Small_Industrial'!S43,
     LOAD_RESULTS!$C$3= LISTS!$A$7,'7. Large_Industrial'!S43,
     LOAD_RESULTS!$C$3= LISTS!$A$8,'10. Water_Pumping'!S43,
     LOAD_RESULTS!$C$3= LISTS!$A$9,'11. Thermal_Energy_Storage'!S43,
     LOAD_RESULTS!$C$3= LISTS!$A$10,'12. Street_Lighting'!S43,
LOAD_RESULTS!$C$3="MENU",0))*LOAD_RESULTS!$D$4*0.5
-(_xlfn.IFS(LOAD_RESULTS!$C$5= LISTS!$A$14,'1. PV_Systems'!S43,
     LOAD_RESULTS!$C$5= LISTS!$A$15,'2. PV_Rooftop'!S43,
     LOAD_RESULTS!$C$5= LISTS!$A$16,'3. Wind_Parks'!S43,
     LOAD_RESULTS!$C$5= LISTS!$A$17,'4. Biomass'!S43,
     LOAD_RESULTS!$C$5="MENU",0))*LOAD_RESULTS!$D$6*0.5</f>
        <v>0</v>
      </c>
      <c r="AB43" s="20" cm="1">
        <f t="array" ref="AB43">(_xlfn.IFS(LOAD_RESULTS!$C$3= LISTS!$A$2,'1. Domestic'!T43,
     LOAD_RESULTS!$C$3= LISTS!$A$3,'3. Small_Commercial'!T43,
     LOAD_RESULTS!$C$3= LISTS!$A$4,'4.Large_Commercial_Shops-Stores'!T43,
     LOAD_RESULTS!$C$3= LISTS!$A$5,'5. Large_Commercial_Hotels'!T43,
     LOAD_RESULTS!$C$3= LISTS!$A$6,'6. Small_Industrial'!T43,
     LOAD_RESULTS!$C$3= LISTS!$A$7,'7. Large_Industrial'!T43,
     LOAD_RESULTS!$C$3= LISTS!$A$8,'10. Water_Pumping'!T43,
     LOAD_RESULTS!$C$3= LISTS!$A$9,'11. Thermal_Energy_Storage'!T43,
     LOAD_RESULTS!$C$3= LISTS!$A$10,'12. Street_Lighting'!T43,
LOAD_RESULTS!$C$3="MENU",0))*LOAD_RESULTS!$D$4*0.5
-(_xlfn.IFS(LOAD_RESULTS!$C$5= LISTS!$A$14,'1. PV_Systems'!T43,
     LOAD_RESULTS!$C$5= LISTS!$A$15,'2. PV_Rooftop'!T43,
     LOAD_RESULTS!$C$5= LISTS!$A$16,'3. Wind_Parks'!T43,
     LOAD_RESULTS!$C$5= LISTS!$A$17,'4. Biomass'!T43,
     LOAD_RESULTS!$C$5="MENU",0))*LOAD_RESULTS!$D$6*0.5</f>
        <v>0</v>
      </c>
      <c r="AC43" s="20" cm="1">
        <f t="array" ref="AC43">(_xlfn.IFS(LOAD_RESULTS!$C$3= LISTS!$A$2,'1. Domestic'!U43,
     LOAD_RESULTS!$C$3= LISTS!$A$3,'3. Small_Commercial'!U43,
     LOAD_RESULTS!$C$3= LISTS!$A$4,'4.Large_Commercial_Shops-Stores'!U43,
     LOAD_RESULTS!$C$3= LISTS!$A$5,'5. Large_Commercial_Hotels'!U43,
     LOAD_RESULTS!$C$3= LISTS!$A$6,'6. Small_Industrial'!U43,
     LOAD_RESULTS!$C$3= LISTS!$A$7,'7. Large_Industrial'!U43,
     LOAD_RESULTS!$C$3= LISTS!$A$8,'10. Water_Pumping'!U43,
     LOAD_RESULTS!$C$3= LISTS!$A$9,'11. Thermal_Energy_Storage'!U43,
     LOAD_RESULTS!$C$3= LISTS!$A$10,'12. Street_Lighting'!U43,
LOAD_RESULTS!$C$3="MENU",0))*LOAD_RESULTS!$D$4*0.5
-(_xlfn.IFS(LOAD_RESULTS!$C$5= LISTS!$A$14,'1. PV_Systems'!U43,
     LOAD_RESULTS!$C$5= LISTS!$A$15,'2. PV_Rooftop'!U43,
     LOAD_RESULTS!$C$5= LISTS!$A$16,'3. Wind_Parks'!U43,
     LOAD_RESULTS!$C$5= LISTS!$A$17,'4. Biomass'!U43,
     LOAD_RESULTS!$C$5="MENU",0))*LOAD_RESULTS!$D$6*0.5</f>
        <v>0</v>
      </c>
      <c r="AD43" s="20" cm="1">
        <f t="array" ref="AD43">(_xlfn.IFS(LOAD_RESULTS!$C$3= LISTS!$A$2,'1. Domestic'!V43,
     LOAD_RESULTS!$C$3= LISTS!$A$3,'3. Small_Commercial'!V43,
     LOAD_RESULTS!$C$3= LISTS!$A$4,'4.Large_Commercial_Shops-Stores'!V43,
     LOAD_RESULTS!$C$3= LISTS!$A$5,'5. Large_Commercial_Hotels'!V43,
     LOAD_RESULTS!$C$3= LISTS!$A$6,'6. Small_Industrial'!V43,
     LOAD_RESULTS!$C$3= LISTS!$A$7,'7. Large_Industrial'!V43,
     LOAD_RESULTS!$C$3= LISTS!$A$8,'10. Water_Pumping'!V43,
     LOAD_RESULTS!$C$3= LISTS!$A$9,'11. Thermal_Energy_Storage'!V43,
     LOAD_RESULTS!$C$3= LISTS!$A$10,'12. Street_Lighting'!V43,
LOAD_RESULTS!$C$3="MENU",0))*LOAD_RESULTS!$D$4*0.5
-(_xlfn.IFS(LOAD_RESULTS!$C$5= LISTS!$A$14,'1. PV_Systems'!V43,
     LOAD_RESULTS!$C$5= LISTS!$A$15,'2. PV_Rooftop'!V43,
     LOAD_RESULTS!$C$5= LISTS!$A$16,'3. Wind_Parks'!V43,
     LOAD_RESULTS!$C$5= LISTS!$A$17,'4. Biomass'!V43,
     LOAD_RESULTS!$C$5="MENU",0))*LOAD_RESULTS!$D$6*0.5</f>
        <v>0</v>
      </c>
      <c r="AE43" s="20" cm="1">
        <f t="array" ref="AE43">(_xlfn.IFS(LOAD_RESULTS!$C$3= LISTS!$A$2,'1. Domestic'!W43,
     LOAD_RESULTS!$C$3= LISTS!$A$3,'3. Small_Commercial'!W43,
     LOAD_RESULTS!$C$3= LISTS!$A$4,'4.Large_Commercial_Shops-Stores'!W43,
     LOAD_RESULTS!$C$3= LISTS!$A$5,'5. Large_Commercial_Hotels'!W43,
     LOAD_RESULTS!$C$3= LISTS!$A$6,'6. Small_Industrial'!W43,
     LOAD_RESULTS!$C$3= LISTS!$A$7,'7. Large_Industrial'!W43,
     LOAD_RESULTS!$C$3= LISTS!$A$8,'10. Water_Pumping'!W43,
     LOAD_RESULTS!$C$3= LISTS!$A$9,'11. Thermal_Energy_Storage'!W43,
     LOAD_RESULTS!$C$3= LISTS!$A$10,'12. Street_Lighting'!W43,
LOAD_RESULTS!$C$3="MENU",0))*LOAD_RESULTS!$D$4*0.5
-(_xlfn.IFS(LOAD_RESULTS!$C$5= LISTS!$A$14,'1. PV_Systems'!W43,
     LOAD_RESULTS!$C$5= LISTS!$A$15,'2. PV_Rooftop'!W43,
     LOAD_RESULTS!$C$5= LISTS!$A$16,'3. Wind_Parks'!W43,
     LOAD_RESULTS!$C$5= LISTS!$A$17,'4. Biomass'!W43,
     LOAD_RESULTS!$C$5="MENU",0))*LOAD_RESULTS!$D$6*0.5</f>
        <v>0</v>
      </c>
      <c r="AF43" s="20" cm="1">
        <f t="array" ref="AF43">(_xlfn.IFS(LOAD_RESULTS!$C$3= LISTS!$A$2,'1. Domestic'!X43,
     LOAD_RESULTS!$C$3= LISTS!$A$3,'3. Small_Commercial'!X43,
     LOAD_RESULTS!$C$3= LISTS!$A$4,'4.Large_Commercial_Shops-Stores'!X43,
     LOAD_RESULTS!$C$3= LISTS!$A$5,'5. Large_Commercial_Hotels'!X43,
     LOAD_RESULTS!$C$3= LISTS!$A$6,'6. Small_Industrial'!X43,
     LOAD_RESULTS!$C$3= LISTS!$A$7,'7. Large_Industrial'!X43,
     LOAD_RESULTS!$C$3= LISTS!$A$8,'10. Water_Pumping'!X43,
     LOAD_RESULTS!$C$3= LISTS!$A$9,'11. Thermal_Energy_Storage'!X43,
     LOAD_RESULTS!$C$3= LISTS!$A$10,'12. Street_Lighting'!X43,
LOAD_RESULTS!$C$3="MENU",0))*LOAD_RESULTS!$D$4*0.5
-(_xlfn.IFS(LOAD_RESULTS!$C$5= LISTS!$A$14,'1. PV_Systems'!X43,
     LOAD_RESULTS!$C$5= LISTS!$A$15,'2. PV_Rooftop'!X43,
     LOAD_RESULTS!$C$5= LISTS!$A$16,'3. Wind_Parks'!X43,
     LOAD_RESULTS!$C$5= LISTS!$A$17,'4. Biomass'!X43,
     LOAD_RESULTS!$C$5="MENU",0))*LOAD_RESULTS!$D$6*0.5</f>
        <v>0</v>
      </c>
      <c r="AG43" s="20" cm="1">
        <f t="array" ref="AG43">(_xlfn.IFS(LOAD_RESULTS!$C$3= LISTS!$A$2,'1. Domestic'!Y43,
     LOAD_RESULTS!$C$3= LISTS!$A$3,'3. Small_Commercial'!Y43,
     LOAD_RESULTS!$C$3= LISTS!$A$4,'4.Large_Commercial_Shops-Stores'!Y43,
     LOAD_RESULTS!$C$3= LISTS!$A$5,'5. Large_Commercial_Hotels'!Y43,
     LOAD_RESULTS!$C$3= LISTS!$A$6,'6. Small_Industrial'!Y43,
     LOAD_RESULTS!$C$3= LISTS!$A$7,'7. Large_Industrial'!Y43,
     LOAD_RESULTS!$C$3= LISTS!$A$8,'10. Water_Pumping'!Y43,
     LOAD_RESULTS!$C$3= LISTS!$A$9,'11. Thermal_Energy_Storage'!Y43,
     LOAD_RESULTS!$C$3= LISTS!$A$10,'12. Street_Lighting'!Y43,
LOAD_RESULTS!$C$3="MENU",0))*LOAD_RESULTS!$D$4*0.5
-(_xlfn.IFS(LOAD_RESULTS!$C$5= LISTS!$A$14,'1. PV_Systems'!Y43,
     LOAD_RESULTS!$C$5= LISTS!$A$15,'2. PV_Rooftop'!Y43,
     LOAD_RESULTS!$C$5= LISTS!$A$16,'3. Wind_Parks'!Y43,
     LOAD_RESULTS!$C$5= LISTS!$A$17,'4. Biomass'!Y43,
     LOAD_RESULTS!$C$5="MENU",0))*LOAD_RESULTS!$D$6*0.5</f>
        <v>0</v>
      </c>
      <c r="AI43" s="57"/>
      <c r="AJ43" s="20"/>
      <c r="AK43" s="20"/>
      <c r="AL43" s="20"/>
      <c r="AM43" s="20"/>
      <c r="AN43" s="20"/>
      <c r="AO43" s="20"/>
      <c r="AP43" s="20"/>
      <c r="AQ43" s="20"/>
      <c r="AS43" s="57"/>
      <c r="AT43" s="21"/>
      <c r="AU43" s="21"/>
      <c r="AX43" s="58">
        <v>0.83333333333333337</v>
      </c>
      <c r="AY43" s="19" t="e">
        <f t="shared" si="0"/>
        <v>#N/A</v>
      </c>
      <c r="AZ43" s="19" t="e" cm="1">
        <f t="array" ref="AZ43">(_xlfn.IFS(LOAD_RESULTS!$D$7="January",J43,
LOAD_RESULTS!$D$7="February",L43,
LOAD_RESULTS!$D$7="March",N43,
LOAD_RESULTS!$D$7="April",P43,
LOAD_RESULTS!$D$7="May",R43,
LOAD_RESULTS!$D$7="June",T43,
LOAD_RESULTS!$D$7="July",V43,
LOAD_RESULTS!$D$7="August",X43,
LOAD_RESULTS!$D$7="September",Z43,
LOAD_RESULTS!$D$7="October",AB43,
LOAD_RESULTS!$D$7="November",AD43,
LOAD_RESULTS!$D$7="December",AF43))</f>
        <v>#N/A</v>
      </c>
      <c r="BA43" s="19" t="e" cm="1">
        <f t="array" ref="BA43">(_xlfn.IFS(LOAD_RESULTS!$D$7="January",K43,
LOAD_RESULTS!$D$7="February",M43,
LOAD_RESULTS!$D$7="March",O43,
LOAD_RESULTS!$D$7="April",Q43,
LOAD_RESULTS!$D$7="May",S43,
LOAD_RESULTS!$D$7="June",U43,
LOAD_RESULTS!$D$7="July",W43,
LOAD_RESULTS!$D$7="August",Y43,
LOAD_RESULTS!$D$7="September",AA43,
LOAD_RESULTS!$D$7="October",AC43,
LOAD_RESULTS!$D$7="November",AE43,
LOAD_RESULTS!$D$7="December",AG43))</f>
        <v>#N/A</v>
      </c>
      <c r="BB43" s="19" t="e">
        <f t="shared" si="1"/>
        <v>#N/A</v>
      </c>
      <c r="BC43" s="19" t="e">
        <f t="shared" si="2"/>
        <v>#N/A</v>
      </c>
    </row>
    <row r="44" spans="1:55" x14ac:dyDescent="0.3">
      <c r="A44" s="60">
        <v>45658</v>
      </c>
      <c r="B44" s="61" t="s">
        <v>4</v>
      </c>
      <c r="C44" s="61" t="s">
        <v>108</v>
      </c>
      <c r="D44" s="61" t="s">
        <v>6</v>
      </c>
      <c r="E44" s="61" t="s">
        <v>49</v>
      </c>
      <c r="F44" s="61">
        <v>0.875</v>
      </c>
      <c r="G44" s="62">
        <v>0</v>
      </c>
      <c r="I44" s="40">
        <v>0.875</v>
      </c>
      <c r="J44" s="20" cm="1">
        <f t="array" ref="J44">(_xlfn.IFS(LOAD_RESULTS!$C$3= LISTS!$A$2,'1. Domestic'!B44,
     LOAD_RESULTS!$C$3= LISTS!$A$3,'3. Small_Commercial'!B44,
     LOAD_RESULTS!$C$3= LISTS!$A$4,'4.Large_Commercial_Shops-Stores'!B44,
     LOAD_RESULTS!$C$3= LISTS!$A$5,'5. Large_Commercial_Hotels'!B44,
     LOAD_RESULTS!$C$3= LISTS!$A$6,'6. Small_Industrial'!B44,
     LOAD_RESULTS!$C$3= LISTS!$A$7,'7. Large_Industrial'!B44,
     LOAD_RESULTS!$C$3= LISTS!$A$8,'10. Water_Pumping'!B44,
     LOAD_RESULTS!$C$3= LISTS!$A$9,'11. Thermal_Energy_Storage'!B44,
     LOAD_RESULTS!$C$3= LISTS!$A$10,'12. Street_Lighting'!B44,
LOAD_RESULTS!$C$3="MENU",0))*LOAD_RESULTS!$D$4*0.5
-(_xlfn.IFS(LOAD_RESULTS!$C$5= LISTS!$A$14,'1. PV_Systems'!B44,
     LOAD_RESULTS!$C$5= LISTS!$A$15,'2. PV_Rooftop'!B44,
     LOAD_RESULTS!$C$5= LISTS!$A$16,'3. Wind_Parks'!B44,
     LOAD_RESULTS!$C$5= LISTS!$A$17,'4. Biomass'!B44,
     LOAD_RESULTS!$C$5="MENU",0))*LOAD_RESULTS!$D$6*0.5</f>
        <v>0</v>
      </c>
      <c r="K44" s="20" cm="1">
        <f t="array" ref="K44">(_xlfn.IFS(LOAD_RESULTS!$C$3= LISTS!$A$2,'1. Domestic'!C44,
     LOAD_RESULTS!$C$3= LISTS!$A$3,'3. Small_Commercial'!C44,
     LOAD_RESULTS!$C$3= LISTS!$A$4,'4.Large_Commercial_Shops-Stores'!C44,
     LOAD_RESULTS!$C$3= LISTS!$A$5,'5. Large_Commercial_Hotels'!C44,
     LOAD_RESULTS!$C$3= LISTS!$A$6,'6. Small_Industrial'!C44,
     LOAD_RESULTS!$C$3= LISTS!$A$7,'7. Large_Industrial'!C44,
     LOAD_RESULTS!$C$3= LISTS!$A$8,'10. Water_Pumping'!C44,
     LOAD_RESULTS!$C$3= LISTS!$A$9,'11. Thermal_Energy_Storage'!C44,
     LOAD_RESULTS!$C$3= LISTS!$A$10,'12. Street_Lighting'!C44,
LOAD_RESULTS!$C$3="MENU",0))*LOAD_RESULTS!$D$4*0.5
-(_xlfn.IFS(LOAD_RESULTS!$C$5= LISTS!$A$14,'1. PV_Systems'!C44,
     LOAD_RESULTS!$C$5= LISTS!$A$15,'2. PV_Rooftop'!C44,
     LOAD_RESULTS!$C$5= LISTS!$A$16,'3. Wind_Parks'!C44,
     LOAD_RESULTS!$C$5= LISTS!$A$17,'4. Biomass'!C44,
     LOAD_RESULTS!$C$5="MENU",0))*LOAD_RESULTS!$D$6*0.5</f>
        <v>0</v>
      </c>
      <c r="L44" s="20" cm="1">
        <f t="array" ref="L44">(_xlfn.IFS(LOAD_RESULTS!$C$3= LISTS!$A$2,'1. Domestic'!D44,
     LOAD_RESULTS!$C$3= LISTS!$A$3,'3. Small_Commercial'!D44,
     LOAD_RESULTS!$C$3= LISTS!$A$4,'4.Large_Commercial_Shops-Stores'!D44,
     LOAD_RESULTS!$C$3= LISTS!$A$5,'5. Large_Commercial_Hotels'!D44,
     LOAD_RESULTS!$C$3= LISTS!$A$6,'6. Small_Industrial'!D44,
     LOAD_RESULTS!$C$3= LISTS!$A$7,'7. Large_Industrial'!D44,
     LOAD_RESULTS!$C$3= LISTS!$A$8,'10. Water_Pumping'!D44,
     LOAD_RESULTS!$C$3= LISTS!$A$9,'11. Thermal_Energy_Storage'!D44,
     LOAD_RESULTS!$C$3= LISTS!$A$10,'12. Street_Lighting'!D44,
LOAD_RESULTS!$C$3="MENU",0))*LOAD_RESULTS!$D$4*0.5
-(_xlfn.IFS(LOAD_RESULTS!$C$5= LISTS!$A$14,'1. PV_Systems'!D44,
     LOAD_RESULTS!$C$5= LISTS!$A$15,'2. PV_Rooftop'!D44,
     LOAD_RESULTS!$C$5= LISTS!$A$16,'3. Wind_Parks'!D44,
     LOAD_RESULTS!$C$5= LISTS!$A$17,'4. Biomass'!D44,
     LOAD_RESULTS!$C$5="MENU",0))*LOAD_RESULTS!$D$6*0.5</f>
        <v>0</v>
      </c>
      <c r="M44" s="20" cm="1">
        <f t="array" ref="M44">(_xlfn.IFS(LOAD_RESULTS!$C$3= LISTS!$A$2,'1. Domestic'!E44,
     LOAD_RESULTS!$C$3= LISTS!$A$3,'3. Small_Commercial'!E44,
     LOAD_RESULTS!$C$3= LISTS!$A$4,'4.Large_Commercial_Shops-Stores'!E44,
     LOAD_RESULTS!$C$3= LISTS!$A$5,'5. Large_Commercial_Hotels'!E44,
     LOAD_RESULTS!$C$3= LISTS!$A$6,'6. Small_Industrial'!E44,
     LOAD_RESULTS!$C$3= LISTS!$A$7,'7. Large_Industrial'!E44,
     LOAD_RESULTS!$C$3= LISTS!$A$8,'10. Water_Pumping'!E44,
     LOAD_RESULTS!$C$3= LISTS!$A$9,'11. Thermal_Energy_Storage'!E44,
     LOAD_RESULTS!$C$3= LISTS!$A$10,'12. Street_Lighting'!E44,
LOAD_RESULTS!$C$3="MENU",0))*LOAD_RESULTS!$D$4*0.5
-(_xlfn.IFS(LOAD_RESULTS!$C$5= LISTS!$A$14,'1. PV_Systems'!E44,
     LOAD_RESULTS!$C$5= LISTS!$A$15,'2. PV_Rooftop'!E44,
     LOAD_RESULTS!$C$5= LISTS!$A$16,'3. Wind_Parks'!E44,
     LOAD_RESULTS!$C$5= LISTS!$A$17,'4. Biomass'!E44,
     LOAD_RESULTS!$C$5="MENU",0))*LOAD_RESULTS!$D$6*0.5</f>
        <v>0</v>
      </c>
      <c r="N44" s="20" cm="1">
        <f t="array" ref="N44">(_xlfn.IFS(LOAD_RESULTS!$C$3= LISTS!$A$2,'1. Domestic'!F44,
     LOAD_RESULTS!$C$3= LISTS!$A$3,'3. Small_Commercial'!F44,
     LOAD_RESULTS!$C$3= LISTS!$A$4,'4.Large_Commercial_Shops-Stores'!F44,
     LOAD_RESULTS!$C$3= LISTS!$A$5,'5. Large_Commercial_Hotels'!F44,
     LOAD_RESULTS!$C$3= LISTS!$A$6,'6. Small_Industrial'!F44,
     LOAD_RESULTS!$C$3= LISTS!$A$7,'7. Large_Industrial'!F44,
     LOAD_RESULTS!$C$3= LISTS!$A$8,'10. Water_Pumping'!F44,
     LOAD_RESULTS!$C$3= LISTS!$A$9,'11. Thermal_Energy_Storage'!F44,
     LOAD_RESULTS!$C$3= LISTS!$A$10,'12. Street_Lighting'!F44,
LOAD_RESULTS!$C$3="MENU",0))*LOAD_RESULTS!$D$4*0.5
-(_xlfn.IFS(LOAD_RESULTS!$C$5= LISTS!$A$14,'1. PV_Systems'!F44,
     LOAD_RESULTS!$C$5= LISTS!$A$15,'2. PV_Rooftop'!F44,
     LOAD_RESULTS!$C$5= LISTS!$A$16,'3. Wind_Parks'!F44,
     LOAD_RESULTS!$C$5= LISTS!$A$17,'4. Biomass'!F44,
     LOAD_RESULTS!$C$5="MENU",0))*LOAD_RESULTS!$D$6*0.5</f>
        <v>0</v>
      </c>
      <c r="O44" s="20" cm="1">
        <f t="array" ref="O44">(_xlfn.IFS(LOAD_RESULTS!$C$3= LISTS!$A$2,'1. Domestic'!G44,
     LOAD_RESULTS!$C$3= LISTS!$A$3,'3. Small_Commercial'!G44,
     LOAD_RESULTS!$C$3= LISTS!$A$4,'4.Large_Commercial_Shops-Stores'!G44,
     LOAD_RESULTS!$C$3= LISTS!$A$5,'5. Large_Commercial_Hotels'!G44,
     LOAD_RESULTS!$C$3= LISTS!$A$6,'6. Small_Industrial'!G44,
     LOAD_RESULTS!$C$3= LISTS!$A$7,'7. Large_Industrial'!G44,
     LOAD_RESULTS!$C$3= LISTS!$A$8,'10. Water_Pumping'!G44,
     LOAD_RESULTS!$C$3= LISTS!$A$9,'11. Thermal_Energy_Storage'!G44,
     LOAD_RESULTS!$C$3= LISTS!$A$10,'12. Street_Lighting'!G44,
LOAD_RESULTS!$C$3="MENU",0))*LOAD_RESULTS!$D$4*0.5
-(_xlfn.IFS(LOAD_RESULTS!$C$5= LISTS!$A$14,'1. PV_Systems'!G44,
     LOAD_RESULTS!$C$5= LISTS!$A$15,'2. PV_Rooftop'!G44,
     LOAD_RESULTS!$C$5= LISTS!$A$16,'3. Wind_Parks'!G44,
     LOAD_RESULTS!$C$5= LISTS!$A$17,'4. Biomass'!G44,
     LOAD_RESULTS!$C$5="MENU",0))*LOAD_RESULTS!$D$6*0.5</f>
        <v>0</v>
      </c>
      <c r="P44" s="20" cm="1">
        <f t="array" ref="P44">(_xlfn.IFS(LOAD_RESULTS!$C$3= LISTS!$A$2,'1. Domestic'!H44,
     LOAD_RESULTS!$C$3= LISTS!$A$3,'3. Small_Commercial'!H44,
     LOAD_RESULTS!$C$3= LISTS!$A$4,'4.Large_Commercial_Shops-Stores'!H44,
     LOAD_RESULTS!$C$3= LISTS!$A$5,'5. Large_Commercial_Hotels'!H44,
     LOAD_RESULTS!$C$3= LISTS!$A$6,'6. Small_Industrial'!H44,
     LOAD_RESULTS!$C$3= LISTS!$A$7,'7. Large_Industrial'!H44,
     LOAD_RESULTS!$C$3= LISTS!$A$8,'10. Water_Pumping'!H44,
     LOAD_RESULTS!$C$3= LISTS!$A$9,'11. Thermal_Energy_Storage'!H44,
     LOAD_RESULTS!$C$3= LISTS!$A$10,'12. Street_Lighting'!H44,
LOAD_RESULTS!$C$3="MENU",0))*LOAD_RESULTS!$D$4*0.5
-(_xlfn.IFS(LOAD_RESULTS!$C$5= LISTS!$A$14,'1. PV_Systems'!H44,
     LOAD_RESULTS!$C$5= LISTS!$A$15,'2. PV_Rooftop'!H44,
     LOAD_RESULTS!$C$5= LISTS!$A$16,'3. Wind_Parks'!H44,
     LOAD_RESULTS!$C$5= LISTS!$A$17,'4. Biomass'!H44,
     LOAD_RESULTS!$C$5="MENU",0))*LOAD_RESULTS!$D$6*0.5</f>
        <v>0</v>
      </c>
      <c r="Q44" s="20" cm="1">
        <f t="array" ref="Q44">(_xlfn.IFS(LOAD_RESULTS!$C$3= LISTS!$A$2,'1. Domestic'!I44,
     LOAD_RESULTS!$C$3= LISTS!$A$3,'3. Small_Commercial'!I44,
     LOAD_RESULTS!$C$3= LISTS!$A$4,'4.Large_Commercial_Shops-Stores'!I44,
     LOAD_RESULTS!$C$3= LISTS!$A$5,'5. Large_Commercial_Hotels'!I44,
     LOAD_RESULTS!$C$3= LISTS!$A$6,'6. Small_Industrial'!I44,
     LOAD_RESULTS!$C$3= LISTS!$A$7,'7. Large_Industrial'!I44,
     LOAD_RESULTS!$C$3= LISTS!$A$8,'10. Water_Pumping'!I44,
     LOAD_RESULTS!$C$3= LISTS!$A$9,'11. Thermal_Energy_Storage'!I44,
     LOAD_RESULTS!$C$3= LISTS!$A$10,'12. Street_Lighting'!I44,
LOAD_RESULTS!$C$3="MENU",0))*LOAD_RESULTS!$D$4*0.5
-(_xlfn.IFS(LOAD_RESULTS!$C$5= LISTS!$A$14,'1. PV_Systems'!I44,
     LOAD_RESULTS!$C$5= LISTS!$A$15,'2. PV_Rooftop'!I44,
     LOAD_RESULTS!$C$5= LISTS!$A$16,'3. Wind_Parks'!I44,
     LOAD_RESULTS!$C$5= LISTS!$A$17,'4. Biomass'!I44,
     LOAD_RESULTS!$C$5="MENU",0))*LOAD_RESULTS!$D$6*0.5</f>
        <v>0</v>
      </c>
      <c r="R44" s="20" cm="1">
        <f t="array" ref="R44">(_xlfn.IFS(LOAD_RESULTS!$C$3= LISTS!$A$2,'1. Domestic'!J44,
     LOAD_RESULTS!$C$3= LISTS!$A$3,'3. Small_Commercial'!J44,
     LOAD_RESULTS!$C$3= LISTS!$A$4,'4.Large_Commercial_Shops-Stores'!J44,
     LOAD_RESULTS!$C$3= LISTS!$A$5,'5. Large_Commercial_Hotels'!J44,
     LOAD_RESULTS!$C$3= LISTS!$A$6,'6. Small_Industrial'!J44,
     LOAD_RESULTS!$C$3= LISTS!$A$7,'7. Large_Industrial'!J44,
     LOAD_RESULTS!$C$3= LISTS!$A$8,'10. Water_Pumping'!J44,
     LOAD_RESULTS!$C$3= LISTS!$A$9,'11. Thermal_Energy_Storage'!J44,
     LOAD_RESULTS!$C$3= LISTS!$A$10,'12. Street_Lighting'!J44,
LOAD_RESULTS!$C$3="MENU",0))*LOAD_RESULTS!$D$4*0.5
-(_xlfn.IFS(LOAD_RESULTS!$C$5= LISTS!$A$14,'1. PV_Systems'!J44,
     LOAD_RESULTS!$C$5= LISTS!$A$15,'2. PV_Rooftop'!J44,
     LOAD_RESULTS!$C$5= LISTS!$A$16,'3. Wind_Parks'!J44,
     LOAD_RESULTS!$C$5= LISTS!$A$17,'4. Biomass'!J44,
     LOAD_RESULTS!$C$5="MENU",0))*LOAD_RESULTS!$D$6*0.5</f>
        <v>0</v>
      </c>
      <c r="S44" s="20" cm="1">
        <f t="array" ref="S44">(_xlfn.IFS(LOAD_RESULTS!$C$3= LISTS!$A$2,'1. Domestic'!K44,
     LOAD_RESULTS!$C$3= LISTS!$A$3,'3. Small_Commercial'!K44,
     LOAD_RESULTS!$C$3= LISTS!$A$4,'4.Large_Commercial_Shops-Stores'!K44,
     LOAD_RESULTS!$C$3= LISTS!$A$5,'5. Large_Commercial_Hotels'!K44,
     LOAD_RESULTS!$C$3= LISTS!$A$6,'6. Small_Industrial'!K44,
     LOAD_RESULTS!$C$3= LISTS!$A$7,'7. Large_Industrial'!K44,
     LOAD_RESULTS!$C$3= LISTS!$A$8,'10. Water_Pumping'!K44,
     LOAD_RESULTS!$C$3= LISTS!$A$9,'11. Thermal_Energy_Storage'!K44,
     LOAD_RESULTS!$C$3= LISTS!$A$10,'12. Street_Lighting'!K44,
LOAD_RESULTS!$C$3="MENU",0))*LOAD_RESULTS!$D$4*0.5
-(_xlfn.IFS(LOAD_RESULTS!$C$5= LISTS!$A$14,'1. PV_Systems'!K44,
     LOAD_RESULTS!$C$5= LISTS!$A$15,'2. PV_Rooftop'!K44,
     LOAD_RESULTS!$C$5= LISTS!$A$16,'3. Wind_Parks'!K44,
     LOAD_RESULTS!$C$5= LISTS!$A$17,'4. Biomass'!K44,
     LOAD_RESULTS!$C$5="MENU",0))*LOAD_RESULTS!$D$6*0.5</f>
        <v>0</v>
      </c>
      <c r="T44" s="20" cm="1">
        <f t="array" ref="T44">(_xlfn.IFS(LOAD_RESULTS!$C$3= LISTS!$A$2,'1. Domestic'!L44,
     LOAD_RESULTS!$C$3= LISTS!$A$3,'3. Small_Commercial'!L44,
     LOAD_RESULTS!$C$3= LISTS!$A$4,'4.Large_Commercial_Shops-Stores'!L44,
     LOAD_RESULTS!$C$3= LISTS!$A$5,'5. Large_Commercial_Hotels'!L44,
     LOAD_RESULTS!$C$3= LISTS!$A$6,'6. Small_Industrial'!L44,
     LOAD_RESULTS!$C$3= LISTS!$A$7,'7. Large_Industrial'!L44,
     LOAD_RESULTS!$C$3= LISTS!$A$8,'10. Water_Pumping'!L44,
     LOAD_RESULTS!$C$3= LISTS!$A$9,'11. Thermal_Energy_Storage'!L44,
     LOAD_RESULTS!$C$3= LISTS!$A$10,'12. Street_Lighting'!L44,
LOAD_RESULTS!$C$3="MENU",0))*LOAD_RESULTS!$D$4*0.5
-(_xlfn.IFS(LOAD_RESULTS!$C$5= LISTS!$A$14,'1. PV_Systems'!L44,
     LOAD_RESULTS!$C$5= LISTS!$A$15,'2. PV_Rooftop'!L44,
     LOAD_RESULTS!$C$5= LISTS!$A$16,'3. Wind_Parks'!L44,
     LOAD_RESULTS!$C$5= LISTS!$A$17,'4. Biomass'!L44,
     LOAD_RESULTS!$C$5="MENU",0))*LOAD_RESULTS!$D$6*0.5</f>
        <v>0</v>
      </c>
      <c r="U44" s="20" cm="1">
        <f t="array" ref="U44">(_xlfn.IFS(LOAD_RESULTS!$C$3= LISTS!$A$2,'1. Domestic'!M44,
     LOAD_RESULTS!$C$3= LISTS!$A$3,'3. Small_Commercial'!M44,
     LOAD_RESULTS!$C$3= LISTS!$A$4,'4.Large_Commercial_Shops-Stores'!M44,
     LOAD_RESULTS!$C$3= LISTS!$A$5,'5. Large_Commercial_Hotels'!M44,
     LOAD_RESULTS!$C$3= LISTS!$A$6,'6. Small_Industrial'!M44,
     LOAD_RESULTS!$C$3= LISTS!$A$7,'7. Large_Industrial'!M44,
     LOAD_RESULTS!$C$3= LISTS!$A$8,'10. Water_Pumping'!M44,
     LOAD_RESULTS!$C$3= LISTS!$A$9,'11. Thermal_Energy_Storage'!M44,
     LOAD_RESULTS!$C$3= LISTS!$A$10,'12. Street_Lighting'!M44,
LOAD_RESULTS!$C$3="MENU",0))*LOAD_RESULTS!$D$4*0.5
-(_xlfn.IFS(LOAD_RESULTS!$C$5= LISTS!$A$14,'1. PV_Systems'!M44,
     LOAD_RESULTS!$C$5= LISTS!$A$15,'2. PV_Rooftop'!M44,
     LOAD_RESULTS!$C$5= LISTS!$A$16,'3. Wind_Parks'!M44,
     LOAD_RESULTS!$C$5= LISTS!$A$17,'4. Biomass'!M44,
     LOAD_RESULTS!$C$5="MENU",0))*LOAD_RESULTS!$D$6*0.5</f>
        <v>0</v>
      </c>
      <c r="V44" s="20" cm="1">
        <f t="array" ref="V44">(_xlfn.IFS(LOAD_RESULTS!$C$3= LISTS!$A$2,'1. Domestic'!N44,
     LOAD_RESULTS!$C$3= LISTS!$A$3,'3. Small_Commercial'!N44,
     LOAD_RESULTS!$C$3= LISTS!$A$4,'4.Large_Commercial_Shops-Stores'!N44,
     LOAD_RESULTS!$C$3= LISTS!$A$5,'5. Large_Commercial_Hotels'!N44,
     LOAD_RESULTS!$C$3= LISTS!$A$6,'6. Small_Industrial'!N44,
     LOAD_RESULTS!$C$3= LISTS!$A$7,'7. Large_Industrial'!N44,
     LOAD_RESULTS!$C$3= LISTS!$A$8,'10. Water_Pumping'!N44,
     LOAD_RESULTS!$C$3= LISTS!$A$9,'11. Thermal_Energy_Storage'!N44,
     LOAD_RESULTS!$C$3= LISTS!$A$10,'12. Street_Lighting'!N44,
LOAD_RESULTS!$C$3="MENU",0))*LOAD_RESULTS!$D$4*0.5
-(_xlfn.IFS(LOAD_RESULTS!$C$5= LISTS!$A$14,'1. PV_Systems'!N44,
     LOAD_RESULTS!$C$5= LISTS!$A$15,'2. PV_Rooftop'!N44,
     LOAD_RESULTS!$C$5= LISTS!$A$16,'3. Wind_Parks'!N44,
     LOAD_RESULTS!$C$5= LISTS!$A$17,'4. Biomass'!N44,
     LOAD_RESULTS!$C$5="MENU",0))*LOAD_RESULTS!$D$6*0.5</f>
        <v>0</v>
      </c>
      <c r="W44" s="20" cm="1">
        <f t="array" ref="W44">(_xlfn.IFS(LOAD_RESULTS!$C$3= LISTS!$A$2,'1. Domestic'!O44,
     LOAD_RESULTS!$C$3= LISTS!$A$3,'3. Small_Commercial'!O44,
     LOAD_RESULTS!$C$3= LISTS!$A$4,'4.Large_Commercial_Shops-Stores'!O44,
     LOAD_RESULTS!$C$3= LISTS!$A$5,'5. Large_Commercial_Hotels'!O44,
     LOAD_RESULTS!$C$3= LISTS!$A$6,'6. Small_Industrial'!O44,
     LOAD_RESULTS!$C$3= LISTS!$A$7,'7. Large_Industrial'!O44,
     LOAD_RESULTS!$C$3= LISTS!$A$8,'10. Water_Pumping'!O44,
     LOAD_RESULTS!$C$3= LISTS!$A$9,'11. Thermal_Energy_Storage'!O44,
     LOAD_RESULTS!$C$3= LISTS!$A$10,'12. Street_Lighting'!O44,
LOAD_RESULTS!$C$3="MENU",0))*LOAD_RESULTS!$D$4*0.5
-(_xlfn.IFS(LOAD_RESULTS!$C$5= LISTS!$A$14,'1. PV_Systems'!O44,
     LOAD_RESULTS!$C$5= LISTS!$A$15,'2. PV_Rooftop'!O44,
     LOAD_RESULTS!$C$5= LISTS!$A$16,'3. Wind_Parks'!O44,
     LOAD_RESULTS!$C$5= LISTS!$A$17,'4. Biomass'!O44,
     LOAD_RESULTS!$C$5="MENU",0))*LOAD_RESULTS!$D$6*0.5</f>
        <v>0</v>
      </c>
      <c r="X44" s="20" cm="1">
        <f t="array" ref="X44">(_xlfn.IFS(LOAD_RESULTS!$C$3= LISTS!$A$2,'1. Domestic'!P44,
     LOAD_RESULTS!$C$3= LISTS!$A$3,'3. Small_Commercial'!P44,
     LOAD_RESULTS!$C$3= LISTS!$A$4,'4.Large_Commercial_Shops-Stores'!P44,
     LOAD_RESULTS!$C$3= LISTS!$A$5,'5. Large_Commercial_Hotels'!P44,
     LOAD_RESULTS!$C$3= LISTS!$A$6,'6. Small_Industrial'!P44,
     LOAD_RESULTS!$C$3= LISTS!$A$7,'7. Large_Industrial'!P44,
     LOAD_RESULTS!$C$3= LISTS!$A$8,'10. Water_Pumping'!P44,
     LOAD_RESULTS!$C$3= LISTS!$A$9,'11. Thermal_Energy_Storage'!P44,
     LOAD_RESULTS!$C$3= LISTS!$A$10,'12. Street_Lighting'!P44,
LOAD_RESULTS!$C$3="MENU",0))*LOAD_RESULTS!$D$4*0.5
-(_xlfn.IFS(LOAD_RESULTS!$C$5= LISTS!$A$14,'1. PV_Systems'!P44,
     LOAD_RESULTS!$C$5= LISTS!$A$15,'2. PV_Rooftop'!P44,
     LOAD_RESULTS!$C$5= LISTS!$A$16,'3. Wind_Parks'!P44,
     LOAD_RESULTS!$C$5= LISTS!$A$17,'4. Biomass'!P44,
     LOAD_RESULTS!$C$5="MENU",0))*LOAD_RESULTS!$D$6*0.5</f>
        <v>0</v>
      </c>
      <c r="Y44" s="20" cm="1">
        <f t="array" ref="Y44">(_xlfn.IFS(LOAD_RESULTS!$C$3= LISTS!$A$2,'1. Domestic'!Q44,
     LOAD_RESULTS!$C$3= LISTS!$A$3,'3. Small_Commercial'!Q44,
     LOAD_RESULTS!$C$3= LISTS!$A$4,'4.Large_Commercial_Shops-Stores'!Q44,
     LOAD_RESULTS!$C$3= LISTS!$A$5,'5. Large_Commercial_Hotels'!Q44,
     LOAD_RESULTS!$C$3= LISTS!$A$6,'6. Small_Industrial'!Q44,
     LOAD_RESULTS!$C$3= LISTS!$A$7,'7. Large_Industrial'!Q44,
     LOAD_RESULTS!$C$3= LISTS!$A$8,'10. Water_Pumping'!Q44,
     LOAD_RESULTS!$C$3= LISTS!$A$9,'11. Thermal_Energy_Storage'!Q44,
     LOAD_RESULTS!$C$3= LISTS!$A$10,'12. Street_Lighting'!Q44,
LOAD_RESULTS!$C$3="MENU",0))*LOAD_RESULTS!$D$4*0.5
-(_xlfn.IFS(LOAD_RESULTS!$C$5= LISTS!$A$14,'1. PV_Systems'!Q44,
     LOAD_RESULTS!$C$5= LISTS!$A$15,'2. PV_Rooftop'!Q44,
     LOAD_RESULTS!$C$5= LISTS!$A$16,'3. Wind_Parks'!Q44,
     LOAD_RESULTS!$C$5= LISTS!$A$17,'4. Biomass'!Q44,
     LOAD_RESULTS!$C$5="MENU",0))*LOAD_RESULTS!$D$6*0.5</f>
        <v>0</v>
      </c>
      <c r="Z44" s="20" cm="1">
        <f t="array" ref="Z44">(_xlfn.IFS(LOAD_RESULTS!$C$3= LISTS!$A$2,'1. Domestic'!R44,
     LOAD_RESULTS!$C$3= LISTS!$A$3,'3. Small_Commercial'!R44,
     LOAD_RESULTS!$C$3= LISTS!$A$4,'4.Large_Commercial_Shops-Stores'!R44,
     LOAD_RESULTS!$C$3= LISTS!$A$5,'5. Large_Commercial_Hotels'!R44,
     LOAD_RESULTS!$C$3= LISTS!$A$6,'6. Small_Industrial'!R44,
     LOAD_RESULTS!$C$3= LISTS!$A$7,'7. Large_Industrial'!R44,
     LOAD_RESULTS!$C$3= LISTS!$A$8,'10. Water_Pumping'!R44,
     LOAD_RESULTS!$C$3= LISTS!$A$9,'11. Thermal_Energy_Storage'!R44,
     LOAD_RESULTS!$C$3= LISTS!$A$10,'12. Street_Lighting'!R44,
LOAD_RESULTS!$C$3="MENU",0))*LOAD_RESULTS!$D$4*0.5
-(_xlfn.IFS(LOAD_RESULTS!$C$5= LISTS!$A$14,'1. PV_Systems'!R44,
     LOAD_RESULTS!$C$5= LISTS!$A$15,'2. PV_Rooftop'!R44,
     LOAD_RESULTS!$C$5= LISTS!$A$16,'3. Wind_Parks'!R44,
     LOAD_RESULTS!$C$5= LISTS!$A$17,'4. Biomass'!R44,
     LOAD_RESULTS!$C$5="MENU",0))*LOAD_RESULTS!$D$6*0.5</f>
        <v>0</v>
      </c>
      <c r="AA44" s="20" cm="1">
        <f t="array" ref="AA44">(_xlfn.IFS(LOAD_RESULTS!$C$3= LISTS!$A$2,'1. Domestic'!S44,
     LOAD_RESULTS!$C$3= LISTS!$A$3,'3. Small_Commercial'!S44,
     LOAD_RESULTS!$C$3= LISTS!$A$4,'4.Large_Commercial_Shops-Stores'!S44,
     LOAD_RESULTS!$C$3= LISTS!$A$5,'5. Large_Commercial_Hotels'!S44,
     LOAD_RESULTS!$C$3= LISTS!$A$6,'6. Small_Industrial'!S44,
     LOAD_RESULTS!$C$3= LISTS!$A$7,'7. Large_Industrial'!S44,
     LOAD_RESULTS!$C$3= LISTS!$A$8,'10. Water_Pumping'!S44,
     LOAD_RESULTS!$C$3= LISTS!$A$9,'11. Thermal_Energy_Storage'!S44,
     LOAD_RESULTS!$C$3= LISTS!$A$10,'12. Street_Lighting'!S44,
LOAD_RESULTS!$C$3="MENU",0))*LOAD_RESULTS!$D$4*0.5
-(_xlfn.IFS(LOAD_RESULTS!$C$5= LISTS!$A$14,'1. PV_Systems'!S44,
     LOAD_RESULTS!$C$5= LISTS!$A$15,'2. PV_Rooftop'!S44,
     LOAD_RESULTS!$C$5= LISTS!$A$16,'3. Wind_Parks'!S44,
     LOAD_RESULTS!$C$5= LISTS!$A$17,'4. Biomass'!S44,
     LOAD_RESULTS!$C$5="MENU",0))*LOAD_RESULTS!$D$6*0.5</f>
        <v>0</v>
      </c>
      <c r="AB44" s="20" cm="1">
        <f t="array" ref="AB44">(_xlfn.IFS(LOAD_RESULTS!$C$3= LISTS!$A$2,'1. Domestic'!T44,
     LOAD_RESULTS!$C$3= LISTS!$A$3,'3. Small_Commercial'!T44,
     LOAD_RESULTS!$C$3= LISTS!$A$4,'4.Large_Commercial_Shops-Stores'!T44,
     LOAD_RESULTS!$C$3= LISTS!$A$5,'5. Large_Commercial_Hotels'!T44,
     LOAD_RESULTS!$C$3= LISTS!$A$6,'6. Small_Industrial'!T44,
     LOAD_RESULTS!$C$3= LISTS!$A$7,'7. Large_Industrial'!T44,
     LOAD_RESULTS!$C$3= LISTS!$A$8,'10. Water_Pumping'!T44,
     LOAD_RESULTS!$C$3= LISTS!$A$9,'11. Thermal_Energy_Storage'!T44,
     LOAD_RESULTS!$C$3= LISTS!$A$10,'12. Street_Lighting'!T44,
LOAD_RESULTS!$C$3="MENU",0))*LOAD_RESULTS!$D$4*0.5
-(_xlfn.IFS(LOAD_RESULTS!$C$5= LISTS!$A$14,'1. PV_Systems'!T44,
     LOAD_RESULTS!$C$5= LISTS!$A$15,'2. PV_Rooftop'!T44,
     LOAD_RESULTS!$C$5= LISTS!$A$16,'3. Wind_Parks'!T44,
     LOAD_RESULTS!$C$5= LISTS!$A$17,'4. Biomass'!T44,
     LOAD_RESULTS!$C$5="MENU",0))*LOAD_RESULTS!$D$6*0.5</f>
        <v>0</v>
      </c>
      <c r="AC44" s="20" cm="1">
        <f t="array" ref="AC44">(_xlfn.IFS(LOAD_RESULTS!$C$3= LISTS!$A$2,'1. Domestic'!U44,
     LOAD_RESULTS!$C$3= LISTS!$A$3,'3. Small_Commercial'!U44,
     LOAD_RESULTS!$C$3= LISTS!$A$4,'4.Large_Commercial_Shops-Stores'!U44,
     LOAD_RESULTS!$C$3= LISTS!$A$5,'5. Large_Commercial_Hotels'!U44,
     LOAD_RESULTS!$C$3= LISTS!$A$6,'6. Small_Industrial'!U44,
     LOAD_RESULTS!$C$3= LISTS!$A$7,'7. Large_Industrial'!U44,
     LOAD_RESULTS!$C$3= LISTS!$A$8,'10. Water_Pumping'!U44,
     LOAD_RESULTS!$C$3= LISTS!$A$9,'11. Thermal_Energy_Storage'!U44,
     LOAD_RESULTS!$C$3= LISTS!$A$10,'12. Street_Lighting'!U44,
LOAD_RESULTS!$C$3="MENU",0))*LOAD_RESULTS!$D$4*0.5
-(_xlfn.IFS(LOAD_RESULTS!$C$5= LISTS!$A$14,'1. PV_Systems'!U44,
     LOAD_RESULTS!$C$5= LISTS!$A$15,'2. PV_Rooftop'!U44,
     LOAD_RESULTS!$C$5= LISTS!$A$16,'3. Wind_Parks'!U44,
     LOAD_RESULTS!$C$5= LISTS!$A$17,'4. Biomass'!U44,
     LOAD_RESULTS!$C$5="MENU",0))*LOAD_RESULTS!$D$6*0.5</f>
        <v>0</v>
      </c>
      <c r="AD44" s="20" cm="1">
        <f t="array" ref="AD44">(_xlfn.IFS(LOAD_RESULTS!$C$3= LISTS!$A$2,'1. Domestic'!V44,
     LOAD_RESULTS!$C$3= LISTS!$A$3,'3. Small_Commercial'!V44,
     LOAD_RESULTS!$C$3= LISTS!$A$4,'4.Large_Commercial_Shops-Stores'!V44,
     LOAD_RESULTS!$C$3= LISTS!$A$5,'5. Large_Commercial_Hotels'!V44,
     LOAD_RESULTS!$C$3= LISTS!$A$6,'6. Small_Industrial'!V44,
     LOAD_RESULTS!$C$3= LISTS!$A$7,'7. Large_Industrial'!V44,
     LOAD_RESULTS!$C$3= LISTS!$A$8,'10. Water_Pumping'!V44,
     LOAD_RESULTS!$C$3= LISTS!$A$9,'11. Thermal_Energy_Storage'!V44,
     LOAD_RESULTS!$C$3= LISTS!$A$10,'12. Street_Lighting'!V44,
LOAD_RESULTS!$C$3="MENU",0))*LOAD_RESULTS!$D$4*0.5
-(_xlfn.IFS(LOAD_RESULTS!$C$5= LISTS!$A$14,'1. PV_Systems'!V44,
     LOAD_RESULTS!$C$5= LISTS!$A$15,'2. PV_Rooftop'!V44,
     LOAD_RESULTS!$C$5= LISTS!$A$16,'3. Wind_Parks'!V44,
     LOAD_RESULTS!$C$5= LISTS!$A$17,'4. Biomass'!V44,
     LOAD_RESULTS!$C$5="MENU",0))*LOAD_RESULTS!$D$6*0.5</f>
        <v>0</v>
      </c>
      <c r="AE44" s="20" cm="1">
        <f t="array" ref="AE44">(_xlfn.IFS(LOAD_RESULTS!$C$3= LISTS!$A$2,'1. Domestic'!W44,
     LOAD_RESULTS!$C$3= LISTS!$A$3,'3. Small_Commercial'!W44,
     LOAD_RESULTS!$C$3= LISTS!$A$4,'4.Large_Commercial_Shops-Stores'!W44,
     LOAD_RESULTS!$C$3= LISTS!$A$5,'5. Large_Commercial_Hotels'!W44,
     LOAD_RESULTS!$C$3= LISTS!$A$6,'6. Small_Industrial'!W44,
     LOAD_RESULTS!$C$3= LISTS!$A$7,'7. Large_Industrial'!W44,
     LOAD_RESULTS!$C$3= LISTS!$A$8,'10. Water_Pumping'!W44,
     LOAD_RESULTS!$C$3= LISTS!$A$9,'11. Thermal_Energy_Storage'!W44,
     LOAD_RESULTS!$C$3= LISTS!$A$10,'12. Street_Lighting'!W44,
LOAD_RESULTS!$C$3="MENU",0))*LOAD_RESULTS!$D$4*0.5
-(_xlfn.IFS(LOAD_RESULTS!$C$5= LISTS!$A$14,'1. PV_Systems'!W44,
     LOAD_RESULTS!$C$5= LISTS!$A$15,'2. PV_Rooftop'!W44,
     LOAD_RESULTS!$C$5= LISTS!$A$16,'3. Wind_Parks'!W44,
     LOAD_RESULTS!$C$5= LISTS!$A$17,'4. Biomass'!W44,
     LOAD_RESULTS!$C$5="MENU",0))*LOAD_RESULTS!$D$6*0.5</f>
        <v>0</v>
      </c>
      <c r="AF44" s="20" cm="1">
        <f t="array" ref="AF44">(_xlfn.IFS(LOAD_RESULTS!$C$3= LISTS!$A$2,'1. Domestic'!X44,
     LOAD_RESULTS!$C$3= LISTS!$A$3,'3. Small_Commercial'!X44,
     LOAD_RESULTS!$C$3= LISTS!$A$4,'4.Large_Commercial_Shops-Stores'!X44,
     LOAD_RESULTS!$C$3= LISTS!$A$5,'5. Large_Commercial_Hotels'!X44,
     LOAD_RESULTS!$C$3= LISTS!$A$6,'6. Small_Industrial'!X44,
     LOAD_RESULTS!$C$3= LISTS!$A$7,'7. Large_Industrial'!X44,
     LOAD_RESULTS!$C$3= LISTS!$A$8,'10. Water_Pumping'!X44,
     LOAD_RESULTS!$C$3= LISTS!$A$9,'11. Thermal_Energy_Storage'!X44,
     LOAD_RESULTS!$C$3= LISTS!$A$10,'12. Street_Lighting'!X44,
LOAD_RESULTS!$C$3="MENU",0))*LOAD_RESULTS!$D$4*0.5
-(_xlfn.IFS(LOAD_RESULTS!$C$5= LISTS!$A$14,'1. PV_Systems'!X44,
     LOAD_RESULTS!$C$5= LISTS!$A$15,'2. PV_Rooftop'!X44,
     LOAD_RESULTS!$C$5= LISTS!$A$16,'3. Wind_Parks'!X44,
     LOAD_RESULTS!$C$5= LISTS!$A$17,'4. Biomass'!X44,
     LOAD_RESULTS!$C$5="MENU",0))*LOAD_RESULTS!$D$6*0.5</f>
        <v>0</v>
      </c>
      <c r="AG44" s="20" cm="1">
        <f t="array" ref="AG44">(_xlfn.IFS(LOAD_RESULTS!$C$3= LISTS!$A$2,'1. Domestic'!Y44,
     LOAD_RESULTS!$C$3= LISTS!$A$3,'3. Small_Commercial'!Y44,
     LOAD_RESULTS!$C$3= LISTS!$A$4,'4.Large_Commercial_Shops-Stores'!Y44,
     LOAD_RESULTS!$C$3= LISTS!$A$5,'5. Large_Commercial_Hotels'!Y44,
     LOAD_RESULTS!$C$3= LISTS!$A$6,'6. Small_Industrial'!Y44,
     LOAD_RESULTS!$C$3= LISTS!$A$7,'7. Large_Industrial'!Y44,
     LOAD_RESULTS!$C$3= LISTS!$A$8,'10. Water_Pumping'!Y44,
     LOAD_RESULTS!$C$3= LISTS!$A$9,'11. Thermal_Energy_Storage'!Y44,
     LOAD_RESULTS!$C$3= LISTS!$A$10,'12. Street_Lighting'!Y44,
LOAD_RESULTS!$C$3="MENU",0))*LOAD_RESULTS!$D$4*0.5
-(_xlfn.IFS(LOAD_RESULTS!$C$5= LISTS!$A$14,'1. PV_Systems'!Y44,
     LOAD_RESULTS!$C$5= LISTS!$A$15,'2. PV_Rooftop'!Y44,
     LOAD_RESULTS!$C$5= LISTS!$A$16,'3. Wind_Parks'!Y44,
     LOAD_RESULTS!$C$5= LISTS!$A$17,'4. Biomass'!Y44,
     LOAD_RESULTS!$C$5="MENU",0))*LOAD_RESULTS!$D$6*0.5</f>
        <v>0</v>
      </c>
      <c r="AI44" s="57"/>
      <c r="AJ44" s="20"/>
      <c r="AK44" s="20"/>
      <c r="AL44" s="20"/>
      <c r="AM44" s="20"/>
      <c r="AN44" s="20"/>
      <c r="AO44" s="20"/>
      <c r="AP44" s="20"/>
      <c r="AQ44" s="20"/>
      <c r="AS44" s="57"/>
      <c r="AT44" s="21"/>
      <c r="AU44" s="21"/>
      <c r="AX44" s="63">
        <v>0.85416666666666663</v>
      </c>
      <c r="AY44" s="19" t="e">
        <f t="shared" si="0"/>
        <v>#N/A</v>
      </c>
      <c r="AZ44" s="19" t="e" cm="1">
        <f t="array" ref="AZ44">(_xlfn.IFS(LOAD_RESULTS!$D$7="January",J44,
LOAD_RESULTS!$D$7="February",L44,
LOAD_RESULTS!$D$7="March",N44,
LOAD_RESULTS!$D$7="April",P44,
LOAD_RESULTS!$D$7="May",R44,
LOAD_RESULTS!$D$7="June",T44,
LOAD_RESULTS!$D$7="July",V44,
LOAD_RESULTS!$D$7="August",X44,
LOAD_RESULTS!$D$7="September",Z44,
LOAD_RESULTS!$D$7="October",AB44,
LOAD_RESULTS!$D$7="November",AD44,
LOAD_RESULTS!$D$7="December",AF44))</f>
        <v>#N/A</v>
      </c>
      <c r="BA44" s="19" t="e" cm="1">
        <f t="array" ref="BA44">(_xlfn.IFS(LOAD_RESULTS!$D$7="January",K44,
LOAD_RESULTS!$D$7="February",M44,
LOAD_RESULTS!$D$7="March",O44,
LOAD_RESULTS!$D$7="April",Q44,
LOAD_RESULTS!$D$7="May",S44,
LOAD_RESULTS!$D$7="June",U44,
LOAD_RESULTS!$D$7="July",W44,
LOAD_RESULTS!$D$7="August",Y44,
LOAD_RESULTS!$D$7="September",AA44,
LOAD_RESULTS!$D$7="October",AC44,
LOAD_RESULTS!$D$7="November",AE44,
LOAD_RESULTS!$D$7="December",AG44))</f>
        <v>#N/A</v>
      </c>
      <c r="BB44" s="19" t="e">
        <f t="shared" si="1"/>
        <v>#N/A</v>
      </c>
      <c r="BC44" s="19" t="e">
        <f t="shared" si="2"/>
        <v>#N/A</v>
      </c>
    </row>
    <row r="45" spans="1:55" x14ac:dyDescent="0.3">
      <c r="A45" s="54">
        <v>45658</v>
      </c>
      <c r="B45" s="55" t="s">
        <v>4</v>
      </c>
      <c r="C45" s="55" t="s">
        <v>108</v>
      </c>
      <c r="D45" s="55" t="s">
        <v>6</v>
      </c>
      <c r="E45" s="55" t="s">
        <v>49</v>
      </c>
      <c r="F45" s="55">
        <v>0.89583333333333337</v>
      </c>
      <c r="G45" s="56">
        <v>0</v>
      </c>
      <c r="I45" s="40">
        <v>0.89583333333333337</v>
      </c>
      <c r="J45" s="20" cm="1">
        <f t="array" ref="J45">(_xlfn.IFS(LOAD_RESULTS!$C$3= LISTS!$A$2,'1. Domestic'!B45,
     LOAD_RESULTS!$C$3= LISTS!$A$3,'3. Small_Commercial'!B45,
     LOAD_RESULTS!$C$3= LISTS!$A$4,'4.Large_Commercial_Shops-Stores'!B45,
     LOAD_RESULTS!$C$3= LISTS!$A$5,'5. Large_Commercial_Hotels'!B45,
     LOAD_RESULTS!$C$3= LISTS!$A$6,'6. Small_Industrial'!B45,
     LOAD_RESULTS!$C$3= LISTS!$A$7,'7. Large_Industrial'!B45,
     LOAD_RESULTS!$C$3= LISTS!$A$8,'10. Water_Pumping'!B45,
     LOAD_RESULTS!$C$3= LISTS!$A$9,'11. Thermal_Energy_Storage'!B45,
     LOAD_RESULTS!$C$3= LISTS!$A$10,'12. Street_Lighting'!B45,
LOAD_RESULTS!$C$3="MENU",0))*LOAD_RESULTS!$D$4*0.5
-(_xlfn.IFS(LOAD_RESULTS!$C$5= LISTS!$A$14,'1. PV_Systems'!B45,
     LOAD_RESULTS!$C$5= LISTS!$A$15,'2. PV_Rooftop'!B45,
     LOAD_RESULTS!$C$5= LISTS!$A$16,'3. Wind_Parks'!B45,
     LOAD_RESULTS!$C$5= LISTS!$A$17,'4. Biomass'!B45,
     LOAD_RESULTS!$C$5="MENU",0))*LOAD_RESULTS!$D$6*0.5</f>
        <v>0</v>
      </c>
      <c r="K45" s="20" cm="1">
        <f t="array" ref="K45">(_xlfn.IFS(LOAD_RESULTS!$C$3= LISTS!$A$2,'1. Domestic'!C45,
     LOAD_RESULTS!$C$3= LISTS!$A$3,'3. Small_Commercial'!C45,
     LOAD_RESULTS!$C$3= LISTS!$A$4,'4.Large_Commercial_Shops-Stores'!C45,
     LOAD_RESULTS!$C$3= LISTS!$A$5,'5. Large_Commercial_Hotels'!C45,
     LOAD_RESULTS!$C$3= LISTS!$A$6,'6. Small_Industrial'!C45,
     LOAD_RESULTS!$C$3= LISTS!$A$7,'7. Large_Industrial'!C45,
     LOAD_RESULTS!$C$3= LISTS!$A$8,'10. Water_Pumping'!C45,
     LOAD_RESULTS!$C$3= LISTS!$A$9,'11. Thermal_Energy_Storage'!C45,
     LOAD_RESULTS!$C$3= LISTS!$A$10,'12. Street_Lighting'!C45,
LOAD_RESULTS!$C$3="MENU",0))*LOAD_RESULTS!$D$4*0.5
-(_xlfn.IFS(LOAD_RESULTS!$C$5= LISTS!$A$14,'1. PV_Systems'!C45,
     LOAD_RESULTS!$C$5= LISTS!$A$15,'2. PV_Rooftop'!C45,
     LOAD_RESULTS!$C$5= LISTS!$A$16,'3. Wind_Parks'!C45,
     LOAD_RESULTS!$C$5= LISTS!$A$17,'4. Biomass'!C45,
     LOAD_RESULTS!$C$5="MENU",0))*LOAD_RESULTS!$D$6*0.5</f>
        <v>0</v>
      </c>
      <c r="L45" s="20" cm="1">
        <f t="array" ref="L45">(_xlfn.IFS(LOAD_RESULTS!$C$3= LISTS!$A$2,'1. Domestic'!D45,
     LOAD_RESULTS!$C$3= LISTS!$A$3,'3. Small_Commercial'!D45,
     LOAD_RESULTS!$C$3= LISTS!$A$4,'4.Large_Commercial_Shops-Stores'!D45,
     LOAD_RESULTS!$C$3= LISTS!$A$5,'5. Large_Commercial_Hotels'!D45,
     LOAD_RESULTS!$C$3= LISTS!$A$6,'6. Small_Industrial'!D45,
     LOAD_RESULTS!$C$3= LISTS!$A$7,'7. Large_Industrial'!D45,
     LOAD_RESULTS!$C$3= LISTS!$A$8,'10. Water_Pumping'!D45,
     LOAD_RESULTS!$C$3= LISTS!$A$9,'11. Thermal_Energy_Storage'!D45,
     LOAD_RESULTS!$C$3= LISTS!$A$10,'12. Street_Lighting'!D45,
LOAD_RESULTS!$C$3="MENU",0))*LOAD_RESULTS!$D$4*0.5
-(_xlfn.IFS(LOAD_RESULTS!$C$5= LISTS!$A$14,'1. PV_Systems'!D45,
     LOAD_RESULTS!$C$5= LISTS!$A$15,'2. PV_Rooftop'!D45,
     LOAD_RESULTS!$C$5= LISTS!$A$16,'3. Wind_Parks'!D45,
     LOAD_RESULTS!$C$5= LISTS!$A$17,'4. Biomass'!D45,
     LOAD_RESULTS!$C$5="MENU",0))*LOAD_RESULTS!$D$6*0.5</f>
        <v>0</v>
      </c>
      <c r="M45" s="20" cm="1">
        <f t="array" ref="M45">(_xlfn.IFS(LOAD_RESULTS!$C$3= LISTS!$A$2,'1. Domestic'!E45,
     LOAD_RESULTS!$C$3= LISTS!$A$3,'3. Small_Commercial'!E45,
     LOAD_RESULTS!$C$3= LISTS!$A$4,'4.Large_Commercial_Shops-Stores'!E45,
     LOAD_RESULTS!$C$3= LISTS!$A$5,'5. Large_Commercial_Hotels'!E45,
     LOAD_RESULTS!$C$3= LISTS!$A$6,'6. Small_Industrial'!E45,
     LOAD_RESULTS!$C$3= LISTS!$A$7,'7. Large_Industrial'!E45,
     LOAD_RESULTS!$C$3= LISTS!$A$8,'10. Water_Pumping'!E45,
     LOAD_RESULTS!$C$3= LISTS!$A$9,'11. Thermal_Energy_Storage'!E45,
     LOAD_RESULTS!$C$3= LISTS!$A$10,'12. Street_Lighting'!E45,
LOAD_RESULTS!$C$3="MENU",0))*LOAD_RESULTS!$D$4*0.5
-(_xlfn.IFS(LOAD_RESULTS!$C$5= LISTS!$A$14,'1. PV_Systems'!E45,
     LOAD_RESULTS!$C$5= LISTS!$A$15,'2. PV_Rooftop'!E45,
     LOAD_RESULTS!$C$5= LISTS!$A$16,'3. Wind_Parks'!E45,
     LOAD_RESULTS!$C$5= LISTS!$A$17,'4. Biomass'!E45,
     LOAD_RESULTS!$C$5="MENU",0))*LOAD_RESULTS!$D$6*0.5</f>
        <v>0</v>
      </c>
      <c r="N45" s="20" cm="1">
        <f t="array" ref="N45">(_xlfn.IFS(LOAD_RESULTS!$C$3= LISTS!$A$2,'1. Domestic'!F45,
     LOAD_RESULTS!$C$3= LISTS!$A$3,'3. Small_Commercial'!F45,
     LOAD_RESULTS!$C$3= LISTS!$A$4,'4.Large_Commercial_Shops-Stores'!F45,
     LOAD_RESULTS!$C$3= LISTS!$A$5,'5. Large_Commercial_Hotels'!F45,
     LOAD_RESULTS!$C$3= LISTS!$A$6,'6. Small_Industrial'!F45,
     LOAD_RESULTS!$C$3= LISTS!$A$7,'7. Large_Industrial'!F45,
     LOAD_RESULTS!$C$3= LISTS!$A$8,'10. Water_Pumping'!F45,
     LOAD_RESULTS!$C$3= LISTS!$A$9,'11. Thermal_Energy_Storage'!F45,
     LOAD_RESULTS!$C$3= LISTS!$A$10,'12. Street_Lighting'!F45,
LOAD_RESULTS!$C$3="MENU",0))*LOAD_RESULTS!$D$4*0.5
-(_xlfn.IFS(LOAD_RESULTS!$C$5= LISTS!$A$14,'1. PV_Systems'!F45,
     LOAD_RESULTS!$C$5= LISTS!$A$15,'2. PV_Rooftop'!F45,
     LOAD_RESULTS!$C$5= LISTS!$A$16,'3. Wind_Parks'!F45,
     LOAD_RESULTS!$C$5= LISTS!$A$17,'4. Biomass'!F45,
     LOAD_RESULTS!$C$5="MENU",0))*LOAD_RESULTS!$D$6*0.5</f>
        <v>0</v>
      </c>
      <c r="O45" s="20" cm="1">
        <f t="array" ref="O45">(_xlfn.IFS(LOAD_RESULTS!$C$3= LISTS!$A$2,'1. Domestic'!G45,
     LOAD_RESULTS!$C$3= LISTS!$A$3,'3. Small_Commercial'!G45,
     LOAD_RESULTS!$C$3= LISTS!$A$4,'4.Large_Commercial_Shops-Stores'!G45,
     LOAD_RESULTS!$C$3= LISTS!$A$5,'5. Large_Commercial_Hotels'!G45,
     LOAD_RESULTS!$C$3= LISTS!$A$6,'6. Small_Industrial'!G45,
     LOAD_RESULTS!$C$3= LISTS!$A$7,'7. Large_Industrial'!G45,
     LOAD_RESULTS!$C$3= LISTS!$A$8,'10. Water_Pumping'!G45,
     LOAD_RESULTS!$C$3= LISTS!$A$9,'11. Thermal_Energy_Storage'!G45,
     LOAD_RESULTS!$C$3= LISTS!$A$10,'12. Street_Lighting'!G45,
LOAD_RESULTS!$C$3="MENU",0))*LOAD_RESULTS!$D$4*0.5
-(_xlfn.IFS(LOAD_RESULTS!$C$5= LISTS!$A$14,'1. PV_Systems'!G45,
     LOAD_RESULTS!$C$5= LISTS!$A$15,'2. PV_Rooftop'!G45,
     LOAD_RESULTS!$C$5= LISTS!$A$16,'3. Wind_Parks'!G45,
     LOAD_RESULTS!$C$5= LISTS!$A$17,'4. Biomass'!G45,
     LOAD_RESULTS!$C$5="MENU",0))*LOAD_RESULTS!$D$6*0.5</f>
        <v>0</v>
      </c>
      <c r="P45" s="20" cm="1">
        <f t="array" ref="P45">(_xlfn.IFS(LOAD_RESULTS!$C$3= LISTS!$A$2,'1. Domestic'!H45,
     LOAD_RESULTS!$C$3= LISTS!$A$3,'3. Small_Commercial'!H45,
     LOAD_RESULTS!$C$3= LISTS!$A$4,'4.Large_Commercial_Shops-Stores'!H45,
     LOAD_RESULTS!$C$3= LISTS!$A$5,'5. Large_Commercial_Hotels'!H45,
     LOAD_RESULTS!$C$3= LISTS!$A$6,'6. Small_Industrial'!H45,
     LOAD_RESULTS!$C$3= LISTS!$A$7,'7. Large_Industrial'!H45,
     LOAD_RESULTS!$C$3= LISTS!$A$8,'10. Water_Pumping'!H45,
     LOAD_RESULTS!$C$3= LISTS!$A$9,'11. Thermal_Energy_Storage'!H45,
     LOAD_RESULTS!$C$3= LISTS!$A$10,'12. Street_Lighting'!H45,
LOAD_RESULTS!$C$3="MENU",0))*LOAD_RESULTS!$D$4*0.5
-(_xlfn.IFS(LOAD_RESULTS!$C$5= LISTS!$A$14,'1. PV_Systems'!H45,
     LOAD_RESULTS!$C$5= LISTS!$A$15,'2. PV_Rooftop'!H45,
     LOAD_RESULTS!$C$5= LISTS!$A$16,'3. Wind_Parks'!H45,
     LOAD_RESULTS!$C$5= LISTS!$A$17,'4. Biomass'!H45,
     LOAD_RESULTS!$C$5="MENU",0))*LOAD_RESULTS!$D$6*0.5</f>
        <v>0</v>
      </c>
      <c r="Q45" s="20" cm="1">
        <f t="array" ref="Q45">(_xlfn.IFS(LOAD_RESULTS!$C$3= LISTS!$A$2,'1. Domestic'!I45,
     LOAD_RESULTS!$C$3= LISTS!$A$3,'3. Small_Commercial'!I45,
     LOAD_RESULTS!$C$3= LISTS!$A$4,'4.Large_Commercial_Shops-Stores'!I45,
     LOAD_RESULTS!$C$3= LISTS!$A$5,'5. Large_Commercial_Hotels'!I45,
     LOAD_RESULTS!$C$3= LISTS!$A$6,'6. Small_Industrial'!I45,
     LOAD_RESULTS!$C$3= LISTS!$A$7,'7. Large_Industrial'!I45,
     LOAD_RESULTS!$C$3= LISTS!$A$8,'10. Water_Pumping'!I45,
     LOAD_RESULTS!$C$3= LISTS!$A$9,'11. Thermal_Energy_Storage'!I45,
     LOAD_RESULTS!$C$3= LISTS!$A$10,'12. Street_Lighting'!I45,
LOAD_RESULTS!$C$3="MENU",0))*LOAD_RESULTS!$D$4*0.5
-(_xlfn.IFS(LOAD_RESULTS!$C$5= LISTS!$A$14,'1. PV_Systems'!I45,
     LOAD_RESULTS!$C$5= LISTS!$A$15,'2. PV_Rooftop'!I45,
     LOAD_RESULTS!$C$5= LISTS!$A$16,'3. Wind_Parks'!I45,
     LOAD_RESULTS!$C$5= LISTS!$A$17,'4. Biomass'!I45,
     LOAD_RESULTS!$C$5="MENU",0))*LOAD_RESULTS!$D$6*0.5</f>
        <v>0</v>
      </c>
      <c r="R45" s="20" cm="1">
        <f t="array" ref="R45">(_xlfn.IFS(LOAD_RESULTS!$C$3= LISTS!$A$2,'1. Domestic'!J45,
     LOAD_RESULTS!$C$3= LISTS!$A$3,'3. Small_Commercial'!J45,
     LOAD_RESULTS!$C$3= LISTS!$A$4,'4.Large_Commercial_Shops-Stores'!J45,
     LOAD_RESULTS!$C$3= LISTS!$A$5,'5. Large_Commercial_Hotels'!J45,
     LOAD_RESULTS!$C$3= LISTS!$A$6,'6. Small_Industrial'!J45,
     LOAD_RESULTS!$C$3= LISTS!$A$7,'7. Large_Industrial'!J45,
     LOAD_RESULTS!$C$3= LISTS!$A$8,'10. Water_Pumping'!J45,
     LOAD_RESULTS!$C$3= LISTS!$A$9,'11. Thermal_Energy_Storage'!J45,
     LOAD_RESULTS!$C$3= LISTS!$A$10,'12. Street_Lighting'!J45,
LOAD_RESULTS!$C$3="MENU",0))*LOAD_RESULTS!$D$4*0.5
-(_xlfn.IFS(LOAD_RESULTS!$C$5= LISTS!$A$14,'1. PV_Systems'!J45,
     LOAD_RESULTS!$C$5= LISTS!$A$15,'2. PV_Rooftop'!J45,
     LOAD_RESULTS!$C$5= LISTS!$A$16,'3. Wind_Parks'!J45,
     LOAD_RESULTS!$C$5= LISTS!$A$17,'4. Biomass'!J45,
     LOAD_RESULTS!$C$5="MENU",0))*LOAD_RESULTS!$D$6*0.5</f>
        <v>0</v>
      </c>
      <c r="S45" s="20" cm="1">
        <f t="array" ref="S45">(_xlfn.IFS(LOAD_RESULTS!$C$3= LISTS!$A$2,'1. Domestic'!K45,
     LOAD_RESULTS!$C$3= LISTS!$A$3,'3. Small_Commercial'!K45,
     LOAD_RESULTS!$C$3= LISTS!$A$4,'4.Large_Commercial_Shops-Stores'!K45,
     LOAD_RESULTS!$C$3= LISTS!$A$5,'5. Large_Commercial_Hotels'!K45,
     LOAD_RESULTS!$C$3= LISTS!$A$6,'6. Small_Industrial'!K45,
     LOAD_RESULTS!$C$3= LISTS!$A$7,'7. Large_Industrial'!K45,
     LOAD_RESULTS!$C$3= LISTS!$A$8,'10. Water_Pumping'!K45,
     LOAD_RESULTS!$C$3= LISTS!$A$9,'11. Thermal_Energy_Storage'!K45,
     LOAD_RESULTS!$C$3= LISTS!$A$10,'12. Street_Lighting'!K45,
LOAD_RESULTS!$C$3="MENU",0))*LOAD_RESULTS!$D$4*0.5
-(_xlfn.IFS(LOAD_RESULTS!$C$5= LISTS!$A$14,'1. PV_Systems'!K45,
     LOAD_RESULTS!$C$5= LISTS!$A$15,'2. PV_Rooftop'!K45,
     LOAD_RESULTS!$C$5= LISTS!$A$16,'3. Wind_Parks'!K45,
     LOAD_RESULTS!$C$5= LISTS!$A$17,'4. Biomass'!K45,
     LOAD_RESULTS!$C$5="MENU",0))*LOAD_RESULTS!$D$6*0.5</f>
        <v>0</v>
      </c>
      <c r="T45" s="20" cm="1">
        <f t="array" ref="T45">(_xlfn.IFS(LOAD_RESULTS!$C$3= LISTS!$A$2,'1. Domestic'!L45,
     LOAD_RESULTS!$C$3= LISTS!$A$3,'3. Small_Commercial'!L45,
     LOAD_RESULTS!$C$3= LISTS!$A$4,'4.Large_Commercial_Shops-Stores'!L45,
     LOAD_RESULTS!$C$3= LISTS!$A$5,'5. Large_Commercial_Hotels'!L45,
     LOAD_RESULTS!$C$3= LISTS!$A$6,'6. Small_Industrial'!L45,
     LOAD_RESULTS!$C$3= LISTS!$A$7,'7. Large_Industrial'!L45,
     LOAD_RESULTS!$C$3= LISTS!$A$8,'10. Water_Pumping'!L45,
     LOAD_RESULTS!$C$3= LISTS!$A$9,'11. Thermal_Energy_Storage'!L45,
     LOAD_RESULTS!$C$3= LISTS!$A$10,'12. Street_Lighting'!L45,
LOAD_RESULTS!$C$3="MENU",0))*LOAD_RESULTS!$D$4*0.5
-(_xlfn.IFS(LOAD_RESULTS!$C$5= LISTS!$A$14,'1. PV_Systems'!L45,
     LOAD_RESULTS!$C$5= LISTS!$A$15,'2. PV_Rooftop'!L45,
     LOAD_RESULTS!$C$5= LISTS!$A$16,'3. Wind_Parks'!L45,
     LOAD_RESULTS!$C$5= LISTS!$A$17,'4. Biomass'!L45,
     LOAD_RESULTS!$C$5="MENU",0))*LOAD_RESULTS!$D$6*0.5</f>
        <v>0</v>
      </c>
      <c r="U45" s="20" cm="1">
        <f t="array" ref="U45">(_xlfn.IFS(LOAD_RESULTS!$C$3= LISTS!$A$2,'1. Domestic'!M45,
     LOAD_RESULTS!$C$3= LISTS!$A$3,'3. Small_Commercial'!M45,
     LOAD_RESULTS!$C$3= LISTS!$A$4,'4.Large_Commercial_Shops-Stores'!M45,
     LOAD_RESULTS!$C$3= LISTS!$A$5,'5. Large_Commercial_Hotels'!M45,
     LOAD_RESULTS!$C$3= LISTS!$A$6,'6. Small_Industrial'!M45,
     LOAD_RESULTS!$C$3= LISTS!$A$7,'7. Large_Industrial'!M45,
     LOAD_RESULTS!$C$3= LISTS!$A$8,'10. Water_Pumping'!M45,
     LOAD_RESULTS!$C$3= LISTS!$A$9,'11. Thermal_Energy_Storage'!M45,
     LOAD_RESULTS!$C$3= LISTS!$A$10,'12. Street_Lighting'!M45,
LOAD_RESULTS!$C$3="MENU",0))*LOAD_RESULTS!$D$4*0.5
-(_xlfn.IFS(LOAD_RESULTS!$C$5= LISTS!$A$14,'1. PV_Systems'!M45,
     LOAD_RESULTS!$C$5= LISTS!$A$15,'2. PV_Rooftop'!M45,
     LOAD_RESULTS!$C$5= LISTS!$A$16,'3. Wind_Parks'!M45,
     LOAD_RESULTS!$C$5= LISTS!$A$17,'4. Biomass'!M45,
     LOAD_RESULTS!$C$5="MENU",0))*LOAD_RESULTS!$D$6*0.5</f>
        <v>0</v>
      </c>
      <c r="V45" s="20" cm="1">
        <f t="array" ref="V45">(_xlfn.IFS(LOAD_RESULTS!$C$3= LISTS!$A$2,'1. Domestic'!N45,
     LOAD_RESULTS!$C$3= LISTS!$A$3,'3. Small_Commercial'!N45,
     LOAD_RESULTS!$C$3= LISTS!$A$4,'4.Large_Commercial_Shops-Stores'!N45,
     LOAD_RESULTS!$C$3= LISTS!$A$5,'5. Large_Commercial_Hotels'!N45,
     LOAD_RESULTS!$C$3= LISTS!$A$6,'6. Small_Industrial'!N45,
     LOAD_RESULTS!$C$3= LISTS!$A$7,'7. Large_Industrial'!N45,
     LOAD_RESULTS!$C$3= LISTS!$A$8,'10. Water_Pumping'!N45,
     LOAD_RESULTS!$C$3= LISTS!$A$9,'11. Thermal_Energy_Storage'!N45,
     LOAD_RESULTS!$C$3= LISTS!$A$10,'12. Street_Lighting'!N45,
LOAD_RESULTS!$C$3="MENU",0))*LOAD_RESULTS!$D$4*0.5
-(_xlfn.IFS(LOAD_RESULTS!$C$5= LISTS!$A$14,'1. PV_Systems'!N45,
     LOAD_RESULTS!$C$5= LISTS!$A$15,'2. PV_Rooftop'!N45,
     LOAD_RESULTS!$C$5= LISTS!$A$16,'3. Wind_Parks'!N45,
     LOAD_RESULTS!$C$5= LISTS!$A$17,'4. Biomass'!N45,
     LOAD_RESULTS!$C$5="MENU",0))*LOAD_RESULTS!$D$6*0.5</f>
        <v>0</v>
      </c>
      <c r="W45" s="20" cm="1">
        <f t="array" ref="W45">(_xlfn.IFS(LOAD_RESULTS!$C$3= LISTS!$A$2,'1. Domestic'!O45,
     LOAD_RESULTS!$C$3= LISTS!$A$3,'3. Small_Commercial'!O45,
     LOAD_RESULTS!$C$3= LISTS!$A$4,'4.Large_Commercial_Shops-Stores'!O45,
     LOAD_RESULTS!$C$3= LISTS!$A$5,'5. Large_Commercial_Hotels'!O45,
     LOAD_RESULTS!$C$3= LISTS!$A$6,'6. Small_Industrial'!O45,
     LOAD_RESULTS!$C$3= LISTS!$A$7,'7. Large_Industrial'!O45,
     LOAD_RESULTS!$C$3= LISTS!$A$8,'10. Water_Pumping'!O45,
     LOAD_RESULTS!$C$3= LISTS!$A$9,'11. Thermal_Energy_Storage'!O45,
     LOAD_RESULTS!$C$3= LISTS!$A$10,'12. Street_Lighting'!O45,
LOAD_RESULTS!$C$3="MENU",0))*LOAD_RESULTS!$D$4*0.5
-(_xlfn.IFS(LOAD_RESULTS!$C$5= LISTS!$A$14,'1. PV_Systems'!O45,
     LOAD_RESULTS!$C$5= LISTS!$A$15,'2. PV_Rooftop'!O45,
     LOAD_RESULTS!$C$5= LISTS!$A$16,'3. Wind_Parks'!O45,
     LOAD_RESULTS!$C$5= LISTS!$A$17,'4. Biomass'!O45,
     LOAD_RESULTS!$C$5="MENU",0))*LOAD_RESULTS!$D$6*0.5</f>
        <v>0</v>
      </c>
      <c r="X45" s="20" cm="1">
        <f t="array" ref="X45">(_xlfn.IFS(LOAD_RESULTS!$C$3= LISTS!$A$2,'1. Domestic'!P45,
     LOAD_RESULTS!$C$3= LISTS!$A$3,'3. Small_Commercial'!P45,
     LOAD_RESULTS!$C$3= LISTS!$A$4,'4.Large_Commercial_Shops-Stores'!P45,
     LOAD_RESULTS!$C$3= LISTS!$A$5,'5. Large_Commercial_Hotels'!P45,
     LOAD_RESULTS!$C$3= LISTS!$A$6,'6. Small_Industrial'!P45,
     LOAD_RESULTS!$C$3= LISTS!$A$7,'7. Large_Industrial'!P45,
     LOAD_RESULTS!$C$3= LISTS!$A$8,'10. Water_Pumping'!P45,
     LOAD_RESULTS!$C$3= LISTS!$A$9,'11. Thermal_Energy_Storage'!P45,
     LOAD_RESULTS!$C$3= LISTS!$A$10,'12. Street_Lighting'!P45,
LOAD_RESULTS!$C$3="MENU",0))*LOAD_RESULTS!$D$4*0.5
-(_xlfn.IFS(LOAD_RESULTS!$C$5= LISTS!$A$14,'1. PV_Systems'!P45,
     LOAD_RESULTS!$C$5= LISTS!$A$15,'2. PV_Rooftop'!P45,
     LOAD_RESULTS!$C$5= LISTS!$A$16,'3. Wind_Parks'!P45,
     LOAD_RESULTS!$C$5= LISTS!$A$17,'4. Biomass'!P45,
     LOAD_RESULTS!$C$5="MENU",0))*LOAD_RESULTS!$D$6*0.5</f>
        <v>0</v>
      </c>
      <c r="Y45" s="20" cm="1">
        <f t="array" ref="Y45">(_xlfn.IFS(LOAD_RESULTS!$C$3= LISTS!$A$2,'1. Domestic'!Q45,
     LOAD_RESULTS!$C$3= LISTS!$A$3,'3. Small_Commercial'!Q45,
     LOAD_RESULTS!$C$3= LISTS!$A$4,'4.Large_Commercial_Shops-Stores'!Q45,
     LOAD_RESULTS!$C$3= LISTS!$A$5,'5. Large_Commercial_Hotels'!Q45,
     LOAD_RESULTS!$C$3= LISTS!$A$6,'6. Small_Industrial'!Q45,
     LOAD_RESULTS!$C$3= LISTS!$A$7,'7. Large_Industrial'!Q45,
     LOAD_RESULTS!$C$3= LISTS!$A$8,'10. Water_Pumping'!Q45,
     LOAD_RESULTS!$C$3= LISTS!$A$9,'11. Thermal_Energy_Storage'!Q45,
     LOAD_RESULTS!$C$3= LISTS!$A$10,'12. Street_Lighting'!Q45,
LOAD_RESULTS!$C$3="MENU",0))*LOAD_RESULTS!$D$4*0.5
-(_xlfn.IFS(LOAD_RESULTS!$C$5= LISTS!$A$14,'1. PV_Systems'!Q45,
     LOAD_RESULTS!$C$5= LISTS!$A$15,'2. PV_Rooftop'!Q45,
     LOAD_RESULTS!$C$5= LISTS!$A$16,'3. Wind_Parks'!Q45,
     LOAD_RESULTS!$C$5= LISTS!$A$17,'4. Biomass'!Q45,
     LOAD_RESULTS!$C$5="MENU",0))*LOAD_RESULTS!$D$6*0.5</f>
        <v>0</v>
      </c>
      <c r="Z45" s="20" cm="1">
        <f t="array" ref="Z45">(_xlfn.IFS(LOAD_RESULTS!$C$3= LISTS!$A$2,'1. Domestic'!R45,
     LOAD_RESULTS!$C$3= LISTS!$A$3,'3. Small_Commercial'!R45,
     LOAD_RESULTS!$C$3= LISTS!$A$4,'4.Large_Commercial_Shops-Stores'!R45,
     LOAD_RESULTS!$C$3= LISTS!$A$5,'5. Large_Commercial_Hotels'!R45,
     LOAD_RESULTS!$C$3= LISTS!$A$6,'6. Small_Industrial'!R45,
     LOAD_RESULTS!$C$3= LISTS!$A$7,'7. Large_Industrial'!R45,
     LOAD_RESULTS!$C$3= LISTS!$A$8,'10. Water_Pumping'!R45,
     LOAD_RESULTS!$C$3= LISTS!$A$9,'11. Thermal_Energy_Storage'!R45,
     LOAD_RESULTS!$C$3= LISTS!$A$10,'12. Street_Lighting'!R45,
LOAD_RESULTS!$C$3="MENU",0))*LOAD_RESULTS!$D$4*0.5
-(_xlfn.IFS(LOAD_RESULTS!$C$5= LISTS!$A$14,'1. PV_Systems'!R45,
     LOAD_RESULTS!$C$5= LISTS!$A$15,'2. PV_Rooftop'!R45,
     LOAD_RESULTS!$C$5= LISTS!$A$16,'3. Wind_Parks'!R45,
     LOAD_RESULTS!$C$5= LISTS!$A$17,'4. Biomass'!R45,
     LOAD_RESULTS!$C$5="MENU",0))*LOAD_RESULTS!$D$6*0.5</f>
        <v>0</v>
      </c>
      <c r="AA45" s="20" cm="1">
        <f t="array" ref="AA45">(_xlfn.IFS(LOAD_RESULTS!$C$3= LISTS!$A$2,'1. Domestic'!S45,
     LOAD_RESULTS!$C$3= LISTS!$A$3,'3. Small_Commercial'!S45,
     LOAD_RESULTS!$C$3= LISTS!$A$4,'4.Large_Commercial_Shops-Stores'!S45,
     LOAD_RESULTS!$C$3= LISTS!$A$5,'5. Large_Commercial_Hotels'!S45,
     LOAD_RESULTS!$C$3= LISTS!$A$6,'6. Small_Industrial'!S45,
     LOAD_RESULTS!$C$3= LISTS!$A$7,'7. Large_Industrial'!S45,
     LOAD_RESULTS!$C$3= LISTS!$A$8,'10. Water_Pumping'!S45,
     LOAD_RESULTS!$C$3= LISTS!$A$9,'11. Thermal_Energy_Storage'!S45,
     LOAD_RESULTS!$C$3= LISTS!$A$10,'12. Street_Lighting'!S45,
LOAD_RESULTS!$C$3="MENU",0))*LOAD_RESULTS!$D$4*0.5
-(_xlfn.IFS(LOAD_RESULTS!$C$5= LISTS!$A$14,'1. PV_Systems'!S45,
     LOAD_RESULTS!$C$5= LISTS!$A$15,'2. PV_Rooftop'!S45,
     LOAD_RESULTS!$C$5= LISTS!$A$16,'3. Wind_Parks'!S45,
     LOAD_RESULTS!$C$5= LISTS!$A$17,'4. Biomass'!S45,
     LOAD_RESULTS!$C$5="MENU",0))*LOAD_RESULTS!$D$6*0.5</f>
        <v>0</v>
      </c>
      <c r="AB45" s="20" cm="1">
        <f t="array" ref="AB45">(_xlfn.IFS(LOAD_RESULTS!$C$3= LISTS!$A$2,'1. Domestic'!T45,
     LOAD_RESULTS!$C$3= LISTS!$A$3,'3. Small_Commercial'!T45,
     LOAD_RESULTS!$C$3= LISTS!$A$4,'4.Large_Commercial_Shops-Stores'!T45,
     LOAD_RESULTS!$C$3= LISTS!$A$5,'5. Large_Commercial_Hotels'!T45,
     LOAD_RESULTS!$C$3= LISTS!$A$6,'6. Small_Industrial'!T45,
     LOAD_RESULTS!$C$3= LISTS!$A$7,'7. Large_Industrial'!T45,
     LOAD_RESULTS!$C$3= LISTS!$A$8,'10. Water_Pumping'!T45,
     LOAD_RESULTS!$C$3= LISTS!$A$9,'11. Thermal_Energy_Storage'!T45,
     LOAD_RESULTS!$C$3= LISTS!$A$10,'12. Street_Lighting'!T45,
LOAD_RESULTS!$C$3="MENU",0))*LOAD_RESULTS!$D$4*0.5
-(_xlfn.IFS(LOAD_RESULTS!$C$5= LISTS!$A$14,'1. PV_Systems'!T45,
     LOAD_RESULTS!$C$5= LISTS!$A$15,'2. PV_Rooftop'!T45,
     LOAD_RESULTS!$C$5= LISTS!$A$16,'3. Wind_Parks'!T45,
     LOAD_RESULTS!$C$5= LISTS!$A$17,'4. Biomass'!T45,
     LOAD_RESULTS!$C$5="MENU",0))*LOAD_RESULTS!$D$6*0.5</f>
        <v>0</v>
      </c>
      <c r="AC45" s="20" cm="1">
        <f t="array" ref="AC45">(_xlfn.IFS(LOAD_RESULTS!$C$3= LISTS!$A$2,'1. Domestic'!U45,
     LOAD_RESULTS!$C$3= LISTS!$A$3,'3. Small_Commercial'!U45,
     LOAD_RESULTS!$C$3= LISTS!$A$4,'4.Large_Commercial_Shops-Stores'!U45,
     LOAD_RESULTS!$C$3= LISTS!$A$5,'5. Large_Commercial_Hotels'!U45,
     LOAD_RESULTS!$C$3= LISTS!$A$6,'6. Small_Industrial'!U45,
     LOAD_RESULTS!$C$3= LISTS!$A$7,'7. Large_Industrial'!U45,
     LOAD_RESULTS!$C$3= LISTS!$A$8,'10. Water_Pumping'!U45,
     LOAD_RESULTS!$C$3= LISTS!$A$9,'11. Thermal_Energy_Storage'!U45,
     LOAD_RESULTS!$C$3= LISTS!$A$10,'12. Street_Lighting'!U45,
LOAD_RESULTS!$C$3="MENU",0))*LOAD_RESULTS!$D$4*0.5
-(_xlfn.IFS(LOAD_RESULTS!$C$5= LISTS!$A$14,'1. PV_Systems'!U45,
     LOAD_RESULTS!$C$5= LISTS!$A$15,'2. PV_Rooftop'!U45,
     LOAD_RESULTS!$C$5= LISTS!$A$16,'3. Wind_Parks'!U45,
     LOAD_RESULTS!$C$5= LISTS!$A$17,'4. Biomass'!U45,
     LOAD_RESULTS!$C$5="MENU",0))*LOAD_RESULTS!$D$6*0.5</f>
        <v>0</v>
      </c>
      <c r="AD45" s="20" cm="1">
        <f t="array" ref="AD45">(_xlfn.IFS(LOAD_RESULTS!$C$3= LISTS!$A$2,'1. Domestic'!V45,
     LOAD_RESULTS!$C$3= LISTS!$A$3,'3. Small_Commercial'!V45,
     LOAD_RESULTS!$C$3= LISTS!$A$4,'4.Large_Commercial_Shops-Stores'!V45,
     LOAD_RESULTS!$C$3= LISTS!$A$5,'5. Large_Commercial_Hotels'!V45,
     LOAD_RESULTS!$C$3= LISTS!$A$6,'6. Small_Industrial'!V45,
     LOAD_RESULTS!$C$3= LISTS!$A$7,'7. Large_Industrial'!V45,
     LOAD_RESULTS!$C$3= LISTS!$A$8,'10. Water_Pumping'!V45,
     LOAD_RESULTS!$C$3= LISTS!$A$9,'11. Thermal_Energy_Storage'!V45,
     LOAD_RESULTS!$C$3= LISTS!$A$10,'12. Street_Lighting'!V45,
LOAD_RESULTS!$C$3="MENU",0))*LOAD_RESULTS!$D$4*0.5
-(_xlfn.IFS(LOAD_RESULTS!$C$5= LISTS!$A$14,'1. PV_Systems'!V45,
     LOAD_RESULTS!$C$5= LISTS!$A$15,'2. PV_Rooftop'!V45,
     LOAD_RESULTS!$C$5= LISTS!$A$16,'3. Wind_Parks'!V45,
     LOAD_RESULTS!$C$5= LISTS!$A$17,'4. Biomass'!V45,
     LOAD_RESULTS!$C$5="MENU",0))*LOAD_RESULTS!$D$6*0.5</f>
        <v>0</v>
      </c>
      <c r="AE45" s="20" cm="1">
        <f t="array" ref="AE45">(_xlfn.IFS(LOAD_RESULTS!$C$3= LISTS!$A$2,'1. Domestic'!W45,
     LOAD_RESULTS!$C$3= LISTS!$A$3,'3. Small_Commercial'!W45,
     LOAD_RESULTS!$C$3= LISTS!$A$4,'4.Large_Commercial_Shops-Stores'!W45,
     LOAD_RESULTS!$C$3= LISTS!$A$5,'5. Large_Commercial_Hotels'!W45,
     LOAD_RESULTS!$C$3= LISTS!$A$6,'6. Small_Industrial'!W45,
     LOAD_RESULTS!$C$3= LISTS!$A$7,'7. Large_Industrial'!W45,
     LOAD_RESULTS!$C$3= LISTS!$A$8,'10. Water_Pumping'!W45,
     LOAD_RESULTS!$C$3= LISTS!$A$9,'11. Thermal_Energy_Storage'!W45,
     LOAD_RESULTS!$C$3= LISTS!$A$10,'12. Street_Lighting'!W45,
LOAD_RESULTS!$C$3="MENU",0))*LOAD_RESULTS!$D$4*0.5
-(_xlfn.IFS(LOAD_RESULTS!$C$5= LISTS!$A$14,'1. PV_Systems'!W45,
     LOAD_RESULTS!$C$5= LISTS!$A$15,'2. PV_Rooftop'!W45,
     LOAD_RESULTS!$C$5= LISTS!$A$16,'3. Wind_Parks'!W45,
     LOAD_RESULTS!$C$5= LISTS!$A$17,'4. Biomass'!W45,
     LOAD_RESULTS!$C$5="MENU",0))*LOAD_RESULTS!$D$6*0.5</f>
        <v>0</v>
      </c>
      <c r="AF45" s="20" cm="1">
        <f t="array" ref="AF45">(_xlfn.IFS(LOAD_RESULTS!$C$3= LISTS!$A$2,'1. Domestic'!X45,
     LOAD_RESULTS!$C$3= LISTS!$A$3,'3. Small_Commercial'!X45,
     LOAD_RESULTS!$C$3= LISTS!$A$4,'4.Large_Commercial_Shops-Stores'!X45,
     LOAD_RESULTS!$C$3= LISTS!$A$5,'5. Large_Commercial_Hotels'!X45,
     LOAD_RESULTS!$C$3= LISTS!$A$6,'6. Small_Industrial'!X45,
     LOAD_RESULTS!$C$3= LISTS!$A$7,'7. Large_Industrial'!X45,
     LOAD_RESULTS!$C$3= LISTS!$A$8,'10. Water_Pumping'!X45,
     LOAD_RESULTS!$C$3= LISTS!$A$9,'11. Thermal_Energy_Storage'!X45,
     LOAD_RESULTS!$C$3= LISTS!$A$10,'12. Street_Lighting'!X45,
LOAD_RESULTS!$C$3="MENU",0))*LOAD_RESULTS!$D$4*0.5
-(_xlfn.IFS(LOAD_RESULTS!$C$5= LISTS!$A$14,'1. PV_Systems'!X45,
     LOAD_RESULTS!$C$5= LISTS!$A$15,'2. PV_Rooftop'!X45,
     LOAD_RESULTS!$C$5= LISTS!$A$16,'3. Wind_Parks'!X45,
     LOAD_RESULTS!$C$5= LISTS!$A$17,'4. Biomass'!X45,
     LOAD_RESULTS!$C$5="MENU",0))*LOAD_RESULTS!$D$6*0.5</f>
        <v>0</v>
      </c>
      <c r="AG45" s="20" cm="1">
        <f t="array" ref="AG45">(_xlfn.IFS(LOAD_RESULTS!$C$3= LISTS!$A$2,'1. Domestic'!Y45,
     LOAD_RESULTS!$C$3= LISTS!$A$3,'3. Small_Commercial'!Y45,
     LOAD_RESULTS!$C$3= LISTS!$A$4,'4.Large_Commercial_Shops-Stores'!Y45,
     LOAD_RESULTS!$C$3= LISTS!$A$5,'5. Large_Commercial_Hotels'!Y45,
     LOAD_RESULTS!$C$3= LISTS!$A$6,'6. Small_Industrial'!Y45,
     LOAD_RESULTS!$C$3= LISTS!$A$7,'7. Large_Industrial'!Y45,
     LOAD_RESULTS!$C$3= LISTS!$A$8,'10. Water_Pumping'!Y45,
     LOAD_RESULTS!$C$3= LISTS!$A$9,'11. Thermal_Energy_Storage'!Y45,
     LOAD_RESULTS!$C$3= LISTS!$A$10,'12. Street_Lighting'!Y45,
LOAD_RESULTS!$C$3="MENU",0))*LOAD_RESULTS!$D$4*0.5
-(_xlfn.IFS(LOAD_RESULTS!$C$5= LISTS!$A$14,'1. PV_Systems'!Y45,
     LOAD_RESULTS!$C$5= LISTS!$A$15,'2. PV_Rooftop'!Y45,
     LOAD_RESULTS!$C$5= LISTS!$A$16,'3. Wind_Parks'!Y45,
     LOAD_RESULTS!$C$5= LISTS!$A$17,'4. Biomass'!Y45,
     LOAD_RESULTS!$C$5="MENU",0))*LOAD_RESULTS!$D$6*0.5</f>
        <v>0</v>
      </c>
      <c r="AI45" s="57"/>
      <c r="AJ45" s="20"/>
      <c r="AK45" s="20"/>
      <c r="AL45" s="20"/>
      <c r="AM45" s="20"/>
      <c r="AN45" s="20"/>
      <c r="AO45" s="20"/>
      <c r="AP45" s="20"/>
      <c r="AQ45" s="20"/>
      <c r="AS45" s="57"/>
      <c r="AT45" s="21"/>
      <c r="AU45" s="21"/>
      <c r="AX45" s="58">
        <v>0.875</v>
      </c>
      <c r="AY45" s="19" t="e">
        <f t="shared" si="0"/>
        <v>#N/A</v>
      </c>
      <c r="AZ45" s="19" t="e" cm="1">
        <f t="array" ref="AZ45">(_xlfn.IFS(LOAD_RESULTS!$D$7="January",J45,
LOAD_RESULTS!$D$7="February",L45,
LOAD_RESULTS!$D$7="March",N45,
LOAD_RESULTS!$D$7="April",P45,
LOAD_RESULTS!$D$7="May",R45,
LOAD_RESULTS!$D$7="June",T45,
LOAD_RESULTS!$D$7="July",V45,
LOAD_RESULTS!$D$7="August",X45,
LOAD_RESULTS!$D$7="September",Z45,
LOAD_RESULTS!$D$7="October",AB45,
LOAD_RESULTS!$D$7="November",AD45,
LOAD_RESULTS!$D$7="December",AF45))</f>
        <v>#N/A</v>
      </c>
      <c r="BA45" s="19" t="e" cm="1">
        <f t="array" ref="BA45">(_xlfn.IFS(LOAD_RESULTS!$D$7="January",K45,
LOAD_RESULTS!$D$7="February",M45,
LOAD_RESULTS!$D$7="March",O45,
LOAD_RESULTS!$D$7="April",Q45,
LOAD_RESULTS!$D$7="May",S45,
LOAD_RESULTS!$D$7="June",U45,
LOAD_RESULTS!$D$7="July",W45,
LOAD_RESULTS!$D$7="August",Y45,
LOAD_RESULTS!$D$7="September",AA45,
LOAD_RESULTS!$D$7="October",AC45,
LOAD_RESULTS!$D$7="November",AE45,
LOAD_RESULTS!$D$7="December",AG45))</f>
        <v>#N/A</v>
      </c>
      <c r="BB45" s="19" t="e">
        <f t="shared" si="1"/>
        <v>#N/A</v>
      </c>
      <c r="BC45" s="19" t="e">
        <f t="shared" si="2"/>
        <v>#N/A</v>
      </c>
    </row>
    <row r="46" spans="1:55" x14ac:dyDescent="0.3">
      <c r="A46" s="60">
        <v>45658</v>
      </c>
      <c r="B46" s="61" t="s">
        <v>4</v>
      </c>
      <c r="C46" s="61" t="s">
        <v>108</v>
      </c>
      <c r="D46" s="61" t="s">
        <v>6</v>
      </c>
      <c r="E46" s="61" t="s">
        <v>49</v>
      </c>
      <c r="F46" s="61">
        <v>0.91666666666666663</v>
      </c>
      <c r="G46" s="62">
        <v>0</v>
      </c>
      <c r="I46" s="40">
        <v>0.91666666666666663</v>
      </c>
      <c r="J46" s="20" cm="1">
        <f t="array" ref="J46">(_xlfn.IFS(LOAD_RESULTS!$C$3= LISTS!$A$2,'1. Domestic'!B46,
     LOAD_RESULTS!$C$3= LISTS!$A$3,'3. Small_Commercial'!B46,
     LOAD_RESULTS!$C$3= LISTS!$A$4,'4.Large_Commercial_Shops-Stores'!B46,
     LOAD_RESULTS!$C$3= LISTS!$A$5,'5. Large_Commercial_Hotels'!B46,
     LOAD_RESULTS!$C$3= LISTS!$A$6,'6. Small_Industrial'!B46,
     LOAD_RESULTS!$C$3= LISTS!$A$7,'7. Large_Industrial'!B46,
     LOAD_RESULTS!$C$3= LISTS!$A$8,'10. Water_Pumping'!B46,
     LOAD_RESULTS!$C$3= LISTS!$A$9,'11. Thermal_Energy_Storage'!B46,
     LOAD_RESULTS!$C$3= LISTS!$A$10,'12. Street_Lighting'!B46,
LOAD_RESULTS!$C$3="MENU",0))*LOAD_RESULTS!$D$4*0.5
-(_xlfn.IFS(LOAD_RESULTS!$C$5= LISTS!$A$14,'1. PV_Systems'!B46,
     LOAD_RESULTS!$C$5= LISTS!$A$15,'2. PV_Rooftop'!B46,
     LOAD_RESULTS!$C$5= LISTS!$A$16,'3. Wind_Parks'!B46,
     LOAD_RESULTS!$C$5= LISTS!$A$17,'4. Biomass'!B46,
     LOAD_RESULTS!$C$5="MENU",0))*LOAD_RESULTS!$D$6*0.5</f>
        <v>0</v>
      </c>
      <c r="K46" s="20" cm="1">
        <f t="array" ref="K46">(_xlfn.IFS(LOAD_RESULTS!$C$3= LISTS!$A$2,'1. Domestic'!C46,
     LOAD_RESULTS!$C$3= LISTS!$A$3,'3. Small_Commercial'!C46,
     LOAD_RESULTS!$C$3= LISTS!$A$4,'4.Large_Commercial_Shops-Stores'!C46,
     LOAD_RESULTS!$C$3= LISTS!$A$5,'5. Large_Commercial_Hotels'!C46,
     LOAD_RESULTS!$C$3= LISTS!$A$6,'6. Small_Industrial'!C46,
     LOAD_RESULTS!$C$3= LISTS!$A$7,'7. Large_Industrial'!C46,
     LOAD_RESULTS!$C$3= LISTS!$A$8,'10. Water_Pumping'!C46,
     LOAD_RESULTS!$C$3= LISTS!$A$9,'11. Thermal_Energy_Storage'!C46,
     LOAD_RESULTS!$C$3= LISTS!$A$10,'12. Street_Lighting'!C46,
LOAD_RESULTS!$C$3="MENU",0))*LOAD_RESULTS!$D$4*0.5
-(_xlfn.IFS(LOAD_RESULTS!$C$5= LISTS!$A$14,'1. PV_Systems'!C46,
     LOAD_RESULTS!$C$5= LISTS!$A$15,'2. PV_Rooftop'!C46,
     LOAD_RESULTS!$C$5= LISTS!$A$16,'3. Wind_Parks'!C46,
     LOAD_RESULTS!$C$5= LISTS!$A$17,'4. Biomass'!C46,
     LOAD_RESULTS!$C$5="MENU",0))*LOAD_RESULTS!$D$6*0.5</f>
        <v>0</v>
      </c>
      <c r="L46" s="20" cm="1">
        <f t="array" ref="L46">(_xlfn.IFS(LOAD_RESULTS!$C$3= LISTS!$A$2,'1. Domestic'!D46,
     LOAD_RESULTS!$C$3= LISTS!$A$3,'3. Small_Commercial'!D46,
     LOAD_RESULTS!$C$3= LISTS!$A$4,'4.Large_Commercial_Shops-Stores'!D46,
     LOAD_RESULTS!$C$3= LISTS!$A$5,'5. Large_Commercial_Hotels'!D46,
     LOAD_RESULTS!$C$3= LISTS!$A$6,'6. Small_Industrial'!D46,
     LOAD_RESULTS!$C$3= LISTS!$A$7,'7. Large_Industrial'!D46,
     LOAD_RESULTS!$C$3= LISTS!$A$8,'10. Water_Pumping'!D46,
     LOAD_RESULTS!$C$3= LISTS!$A$9,'11. Thermal_Energy_Storage'!D46,
     LOAD_RESULTS!$C$3= LISTS!$A$10,'12. Street_Lighting'!D46,
LOAD_RESULTS!$C$3="MENU",0))*LOAD_RESULTS!$D$4*0.5
-(_xlfn.IFS(LOAD_RESULTS!$C$5= LISTS!$A$14,'1. PV_Systems'!D46,
     LOAD_RESULTS!$C$5= LISTS!$A$15,'2. PV_Rooftop'!D46,
     LOAD_RESULTS!$C$5= LISTS!$A$16,'3. Wind_Parks'!D46,
     LOAD_RESULTS!$C$5= LISTS!$A$17,'4. Biomass'!D46,
     LOAD_RESULTS!$C$5="MENU",0))*LOAD_RESULTS!$D$6*0.5</f>
        <v>0</v>
      </c>
      <c r="M46" s="20" cm="1">
        <f t="array" ref="M46">(_xlfn.IFS(LOAD_RESULTS!$C$3= LISTS!$A$2,'1. Domestic'!E46,
     LOAD_RESULTS!$C$3= LISTS!$A$3,'3. Small_Commercial'!E46,
     LOAD_RESULTS!$C$3= LISTS!$A$4,'4.Large_Commercial_Shops-Stores'!E46,
     LOAD_RESULTS!$C$3= LISTS!$A$5,'5. Large_Commercial_Hotels'!E46,
     LOAD_RESULTS!$C$3= LISTS!$A$6,'6. Small_Industrial'!E46,
     LOAD_RESULTS!$C$3= LISTS!$A$7,'7. Large_Industrial'!E46,
     LOAD_RESULTS!$C$3= LISTS!$A$8,'10. Water_Pumping'!E46,
     LOAD_RESULTS!$C$3= LISTS!$A$9,'11. Thermal_Energy_Storage'!E46,
     LOAD_RESULTS!$C$3= LISTS!$A$10,'12. Street_Lighting'!E46,
LOAD_RESULTS!$C$3="MENU",0))*LOAD_RESULTS!$D$4*0.5
-(_xlfn.IFS(LOAD_RESULTS!$C$5= LISTS!$A$14,'1. PV_Systems'!E46,
     LOAD_RESULTS!$C$5= LISTS!$A$15,'2. PV_Rooftop'!E46,
     LOAD_RESULTS!$C$5= LISTS!$A$16,'3. Wind_Parks'!E46,
     LOAD_RESULTS!$C$5= LISTS!$A$17,'4. Biomass'!E46,
     LOAD_RESULTS!$C$5="MENU",0))*LOAD_RESULTS!$D$6*0.5</f>
        <v>0</v>
      </c>
      <c r="N46" s="20" cm="1">
        <f t="array" ref="N46">(_xlfn.IFS(LOAD_RESULTS!$C$3= LISTS!$A$2,'1. Domestic'!F46,
     LOAD_RESULTS!$C$3= LISTS!$A$3,'3. Small_Commercial'!F46,
     LOAD_RESULTS!$C$3= LISTS!$A$4,'4.Large_Commercial_Shops-Stores'!F46,
     LOAD_RESULTS!$C$3= LISTS!$A$5,'5. Large_Commercial_Hotels'!F46,
     LOAD_RESULTS!$C$3= LISTS!$A$6,'6. Small_Industrial'!F46,
     LOAD_RESULTS!$C$3= LISTS!$A$7,'7. Large_Industrial'!F46,
     LOAD_RESULTS!$C$3= LISTS!$A$8,'10. Water_Pumping'!F46,
     LOAD_RESULTS!$C$3= LISTS!$A$9,'11. Thermal_Energy_Storage'!F46,
     LOAD_RESULTS!$C$3= LISTS!$A$10,'12. Street_Lighting'!F46,
LOAD_RESULTS!$C$3="MENU",0))*LOAD_RESULTS!$D$4*0.5
-(_xlfn.IFS(LOAD_RESULTS!$C$5= LISTS!$A$14,'1. PV_Systems'!F46,
     LOAD_RESULTS!$C$5= LISTS!$A$15,'2. PV_Rooftop'!F46,
     LOAD_RESULTS!$C$5= LISTS!$A$16,'3. Wind_Parks'!F46,
     LOAD_RESULTS!$C$5= LISTS!$A$17,'4. Biomass'!F46,
     LOAD_RESULTS!$C$5="MENU",0))*LOAD_RESULTS!$D$6*0.5</f>
        <v>0</v>
      </c>
      <c r="O46" s="20" cm="1">
        <f t="array" ref="O46">(_xlfn.IFS(LOAD_RESULTS!$C$3= LISTS!$A$2,'1. Domestic'!G46,
     LOAD_RESULTS!$C$3= LISTS!$A$3,'3. Small_Commercial'!G46,
     LOAD_RESULTS!$C$3= LISTS!$A$4,'4.Large_Commercial_Shops-Stores'!G46,
     LOAD_RESULTS!$C$3= LISTS!$A$5,'5. Large_Commercial_Hotels'!G46,
     LOAD_RESULTS!$C$3= LISTS!$A$6,'6. Small_Industrial'!G46,
     LOAD_RESULTS!$C$3= LISTS!$A$7,'7. Large_Industrial'!G46,
     LOAD_RESULTS!$C$3= LISTS!$A$8,'10. Water_Pumping'!G46,
     LOAD_RESULTS!$C$3= LISTS!$A$9,'11. Thermal_Energy_Storage'!G46,
     LOAD_RESULTS!$C$3= LISTS!$A$10,'12. Street_Lighting'!G46,
LOAD_RESULTS!$C$3="MENU",0))*LOAD_RESULTS!$D$4*0.5
-(_xlfn.IFS(LOAD_RESULTS!$C$5= LISTS!$A$14,'1. PV_Systems'!G46,
     LOAD_RESULTS!$C$5= LISTS!$A$15,'2. PV_Rooftop'!G46,
     LOAD_RESULTS!$C$5= LISTS!$A$16,'3. Wind_Parks'!G46,
     LOAD_RESULTS!$C$5= LISTS!$A$17,'4. Biomass'!G46,
     LOAD_RESULTS!$C$5="MENU",0))*LOAD_RESULTS!$D$6*0.5</f>
        <v>0</v>
      </c>
      <c r="P46" s="20" cm="1">
        <f t="array" ref="P46">(_xlfn.IFS(LOAD_RESULTS!$C$3= LISTS!$A$2,'1. Domestic'!H46,
     LOAD_RESULTS!$C$3= LISTS!$A$3,'3. Small_Commercial'!H46,
     LOAD_RESULTS!$C$3= LISTS!$A$4,'4.Large_Commercial_Shops-Stores'!H46,
     LOAD_RESULTS!$C$3= LISTS!$A$5,'5. Large_Commercial_Hotels'!H46,
     LOAD_RESULTS!$C$3= LISTS!$A$6,'6. Small_Industrial'!H46,
     LOAD_RESULTS!$C$3= LISTS!$A$7,'7. Large_Industrial'!H46,
     LOAD_RESULTS!$C$3= LISTS!$A$8,'10. Water_Pumping'!H46,
     LOAD_RESULTS!$C$3= LISTS!$A$9,'11. Thermal_Energy_Storage'!H46,
     LOAD_RESULTS!$C$3= LISTS!$A$10,'12. Street_Lighting'!H46,
LOAD_RESULTS!$C$3="MENU",0))*LOAD_RESULTS!$D$4*0.5
-(_xlfn.IFS(LOAD_RESULTS!$C$5= LISTS!$A$14,'1. PV_Systems'!H46,
     LOAD_RESULTS!$C$5= LISTS!$A$15,'2. PV_Rooftop'!H46,
     LOAD_RESULTS!$C$5= LISTS!$A$16,'3. Wind_Parks'!H46,
     LOAD_RESULTS!$C$5= LISTS!$A$17,'4. Biomass'!H46,
     LOAD_RESULTS!$C$5="MENU",0))*LOAD_RESULTS!$D$6*0.5</f>
        <v>0</v>
      </c>
      <c r="Q46" s="20" cm="1">
        <f t="array" ref="Q46">(_xlfn.IFS(LOAD_RESULTS!$C$3= LISTS!$A$2,'1. Domestic'!I46,
     LOAD_RESULTS!$C$3= LISTS!$A$3,'3. Small_Commercial'!I46,
     LOAD_RESULTS!$C$3= LISTS!$A$4,'4.Large_Commercial_Shops-Stores'!I46,
     LOAD_RESULTS!$C$3= LISTS!$A$5,'5. Large_Commercial_Hotels'!I46,
     LOAD_RESULTS!$C$3= LISTS!$A$6,'6. Small_Industrial'!I46,
     LOAD_RESULTS!$C$3= LISTS!$A$7,'7. Large_Industrial'!I46,
     LOAD_RESULTS!$C$3= LISTS!$A$8,'10. Water_Pumping'!I46,
     LOAD_RESULTS!$C$3= LISTS!$A$9,'11. Thermal_Energy_Storage'!I46,
     LOAD_RESULTS!$C$3= LISTS!$A$10,'12. Street_Lighting'!I46,
LOAD_RESULTS!$C$3="MENU",0))*LOAD_RESULTS!$D$4*0.5
-(_xlfn.IFS(LOAD_RESULTS!$C$5= LISTS!$A$14,'1. PV_Systems'!I46,
     LOAD_RESULTS!$C$5= LISTS!$A$15,'2. PV_Rooftop'!I46,
     LOAD_RESULTS!$C$5= LISTS!$A$16,'3. Wind_Parks'!I46,
     LOAD_RESULTS!$C$5= LISTS!$A$17,'4. Biomass'!I46,
     LOAD_RESULTS!$C$5="MENU",0))*LOAD_RESULTS!$D$6*0.5</f>
        <v>0</v>
      </c>
      <c r="R46" s="20" cm="1">
        <f t="array" ref="R46">(_xlfn.IFS(LOAD_RESULTS!$C$3= LISTS!$A$2,'1. Domestic'!J46,
     LOAD_RESULTS!$C$3= LISTS!$A$3,'3. Small_Commercial'!J46,
     LOAD_RESULTS!$C$3= LISTS!$A$4,'4.Large_Commercial_Shops-Stores'!J46,
     LOAD_RESULTS!$C$3= LISTS!$A$5,'5. Large_Commercial_Hotels'!J46,
     LOAD_RESULTS!$C$3= LISTS!$A$6,'6. Small_Industrial'!J46,
     LOAD_RESULTS!$C$3= LISTS!$A$7,'7. Large_Industrial'!J46,
     LOAD_RESULTS!$C$3= LISTS!$A$8,'10. Water_Pumping'!J46,
     LOAD_RESULTS!$C$3= LISTS!$A$9,'11. Thermal_Energy_Storage'!J46,
     LOAD_RESULTS!$C$3= LISTS!$A$10,'12. Street_Lighting'!J46,
LOAD_RESULTS!$C$3="MENU",0))*LOAD_RESULTS!$D$4*0.5
-(_xlfn.IFS(LOAD_RESULTS!$C$5= LISTS!$A$14,'1. PV_Systems'!J46,
     LOAD_RESULTS!$C$5= LISTS!$A$15,'2. PV_Rooftop'!J46,
     LOAD_RESULTS!$C$5= LISTS!$A$16,'3. Wind_Parks'!J46,
     LOAD_RESULTS!$C$5= LISTS!$A$17,'4. Biomass'!J46,
     LOAD_RESULTS!$C$5="MENU",0))*LOAD_RESULTS!$D$6*0.5</f>
        <v>0</v>
      </c>
      <c r="S46" s="20" cm="1">
        <f t="array" ref="S46">(_xlfn.IFS(LOAD_RESULTS!$C$3= LISTS!$A$2,'1. Domestic'!K46,
     LOAD_RESULTS!$C$3= LISTS!$A$3,'3. Small_Commercial'!K46,
     LOAD_RESULTS!$C$3= LISTS!$A$4,'4.Large_Commercial_Shops-Stores'!K46,
     LOAD_RESULTS!$C$3= LISTS!$A$5,'5. Large_Commercial_Hotels'!K46,
     LOAD_RESULTS!$C$3= LISTS!$A$6,'6. Small_Industrial'!K46,
     LOAD_RESULTS!$C$3= LISTS!$A$7,'7. Large_Industrial'!K46,
     LOAD_RESULTS!$C$3= LISTS!$A$8,'10. Water_Pumping'!K46,
     LOAD_RESULTS!$C$3= LISTS!$A$9,'11. Thermal_Energy_Storage'!K46,
     LOAD_RESULTS!$C$3= LISTS!$A$10,'12. Street_Lighting'!K46,
LOAD_RESULTS!$C$3="MENU",0))*LOAD_RESULTS!$D$4*0.5
-(_xlfn.IFS(LOAD_RESULTS!$C$5= LISTS!$A$14,'1. PV_Systems'!K46,
     LOAD_RESULTS!$C$5= LISTS!$A$15,'2. PV_Rooftop'!K46,
     LOAD_RESULTS!$C$5= LISTS!$A$16,'3. Wind_Parks'!K46,
     LOAD_RESULTS!$C$5= LISTS!$A$17,'4. Biomass'!K46,
     LOAD_RESULTS!$C$5="MENU",0))*LOAD_RESULTS!$D$6*0.5</f>
        <v>0</v>
      </c>
      <c r="T46" s="20" cm="1">
        <f t="array" ref="T46">(_xlfn.IFS(LOAD_RESULTS!$C$3= LISTS!$A$2,'1. Domestic'!L46,
     LOAD_RESULTS!$C$3= LISTS!$A$3,'3. Small_Commercial'!L46,
     LOAD_RESULTS!$C$3= LISTS!$A$4,'4.Large_Commercial_Shops-Stores'!L46,
     LOAD_RESULTS!$C$3= LISTS!$A$5,'5. Large_Commercial_Hotels'!L46,
     LOAD_RESULTS!$C$3= LISTS!$A$6,'6. Small_Industrial'!L46,
     LOAD_RESULTS!$C$3= LISTS!$A$7,'7. Large_Industrial'!L46,
     LOAD_RESULTS!$C$3= LISTS!$A$8,'10. Water_Pumping'!L46,
     LOAD_RESULTS!$C$3= LISTS!$A$9,'11. Thermal_Energy_Storage'!L46,
     LOAD_RESULTS!$C$3= LISTS!$A$10,'12. Street_Lighting'!L46,
LOAD_RESULTS!$C$3="MENU",0))*LOAD_RESULTS!$D$4*0.5
-(_xlfn.IFS(LOAD_RESULTS!$C$5= LISTS!$A$14,'1. PV_Systems'!L46,
     LOAD_RESULTS!$C$5= LISTS!$A$15,'2. PV_Rooftop'!L46,
     LOAD_RESULTS!$C$5= LISTS!$A$16,'3. Wind_Parks'!L46,
     LOAD_RESULTS!$C$5= LISTS!$A$17,'4. Biomass'!L46,
     LOAD_RESULTS!$C$5="MENU",0))*LOAD_RESULTS!$D$6*0.5</f>
        <v>0</v>
      </c>
      <c r="U46" s="20" cm="1">
        <f t="array" ref="U46">(_xlfn.IFS(LOAD_RESULTS!$C$3= LISTS!$A$2,'1. Domestic'!M46,
     LOAD_RESULTS!$C$3= LISTS!$A$3,'3. Small_Commercial'!M46,
     LOAD_RESULTS!$C$3= LISTS!$A$4,'4.Large_Commercial_Shops-Stores'!M46,
     LOAD_RESULTS!$C$3= LISTS!$A$5,'5. Large_Commercial_Hotels'!M46,
     LOAD_RESULTS!$C$3= LISTS!$A$6,'6. Small_Industrial'!M46,
     LOAD_RESULTS!$C$3= LISTS!$A$7,'7. Large_Industrial'!M46,
     LOAD_RESULTS!$C$3= LISTS!$A$8,'10. Water_Pumping'!M46,
     LOAD_RESULTS!$C$3= LISTS!$A$9,'11. Thermal_Energy_Storage'!M46,
     LOAD_RESULTS!$C$3= LISTS!$A$10,'12. Street_Lighting'!M46,
LOAD_RESULTS!$C$3="MENU",0))*LOAD_RESULTS!$D$4*0.5
-(_xlfn.IFS(LOAD_RESULTS!$C$5= LISTS!$A$14,'1. PV_Systems'!M46,
     LOAD_RESULTS!$C$5= LISTS!$A$15,'2. PV_Rooftop'!M46,
     LOAD_RESULTS!$C$5= LISTS!$A$16,'3. Wind_Parks'!M46,
     LOAD_RESULTS!$C$5= LISTS!$A$17,'4. Biomass'!M46,
     LOAD_RESULTS!$C$5="MENU",0))*LOAD_RESULTS!$D$6*0.5</f>
        <v>0</v>
      </c>
      <c r="V46" s="20" cm="1">
        <f t="array" ref="V46">(_xlfn.IFS(LOAD_RESULTS!$C$3= LISTS!$A$2,'1. Domestic'!N46,
     LOAD_RESULTS!$C$3= LISTS!$A$3,'3. Small_Commercial'!N46,
     LOAD_RESULTS!$C$3= LISTS!$A$4,'4.Large_Commercial_Shops-Stores'!N46,
     LOAD_RESULTS!$C$3= LISTS!$A$5,'5. Large_Commercial_Hotels'!N46,
     LOAD_RESULTS!$C$3= LISTS!$A$6,'6. Small_Industrial'!N46,
     LOAD_RESULTS!$C$3= LISTS!$A$7,'7. Large_Industrial'!N46,
     LOAD_RESULTS!$C$3= LISTS!$A$8,'10. Water_Pumping'!N46,
     LOAD_RESULTS!$C$3= LISTS!$A$9,'11. Thermal_Energy_Storage'!N46,
     LOAD_RESULTS!$C$3= LISTS!$A$10,'12. Street_Lighting'!N46,
LOAD_RESULTS!$C$3="MENU",0))*LOAD_RESULTS!$D$4*0.5
-(_xlfn.IFS(LOAD_RESULTS!$C$5= LISTS!$A$14,'1. PV_Systems'!N46,
     LOAD_RESULTS!$C$5= LISTS!$A$15,'2. PV_Rooftop'!N46,
     LOAD_RESULTS!$C$5= LISTS!$A$16,'3. Wind_Parks'!N46,
     LOAD_RESULTS!$C$5= LISTS!$A$17,'4. Biomass'!N46,
     LOAD_RESULTS!$C$5="MENU",0))*LOAD_RESULTS!$D$6*0.5</f>
        <v>0</v>
      </c>
      <c r="W46" s="20" cm="1">
        <f t="array" ref="W46">(_xlfn.IFS(LOAD_RESULTS!$C$3= LISTS!$A$2,'1. Domestic'!O46,
     LOAD_RESULTS!$C$3= LISTS!$A$3,'3. Small_Commercial'!O46,
     LOAD_RESULTS!$C$3= LISTS!$A$4,'4.Large_Commercial_Shops-Stores'!O46,
     LOAD_RESULTS!$C$3= LISTS!$A$5,'5. Large_Commercial_Hotels'!O46,
     LOAD_RESULTS!$C$3= LISTS!$A$6,'6. Small_Industrial'!O46,
     LOAD_RESULTS!$C$3= LISTS!$A$7,'7. Large_Industrial'!O46,
     LOAD_RESULTS!$C$3= LISTS!$A$8,'10. Water_Pumping'!O46,
     LOAD_RESULTS!$C$3= LISTS!$A$9,'11. Thermal_Energy_Storage'!O46,
     LOAD_RESULTS!$C$3= LISTS!$A$10,'12. Street_Lighting'!O46,
LOAD_RESULTS!$C$3="MENU",0))*LOAD_RESULTS!$D$4*0.5
-(_xlfn.IFS(LOAD_RESULTS!$C$5= LISTS!$A$14,'1. PV_Systems'!O46,
     LOAD_RESULTS!$C$5= LISTS!$A$15,'2. PV_Rooftop'!O46,
     LOAD_RESULTS!$C$5= LISTS!$A$16,'3. Wind_Parks'!O46,
     LOAD_RESULTS!$C$5= LISTS!$A$17,'4. Biomass'!O46,
     LOAD_RESULTS!$C$5="MENU",0))*LOAD_RESULTS!$D$6*0.5</f>
        <v>0</v>
      </c>
      <c r="X46" s="20" cm="1">
        <f t="array" ref="X46">(_xlfn.IFS(LOAD_RESULTS!$C$3= LISTS!$A$2,'1. Domestic'!P46,
     LOAD_RESULTS!$C$3= LISTS!$A$3,'3. Small_Commercial'!P46,
     LOAD_RESULTS!$C$3= LISTS!$A$4,'4.Large_Commercial_Shops-Stores'!P46,
     LOAD_RESULTS!$C$3= LISTS!$A$5,'5. Large_Commercial_Hotels'!P46,
     LOAD_RESULTS!$C$3= LISTS!$A$6,'6. Small_Industrial'!P46,
     LOAD_RESULTS!$C$3= LISTS!$A$7,'7. Large_Industrial'!P46,
     LOAD_RESULTS!$C$3= LISTS!$A$8,'10. Water_Pumping'!P46,
     LOAD_RESULTS!$C$3= LISTS!$A$9,'11. Thermal_Energy_Storage'!P46,
     LOAD_RESULTS!$C$3= LISTS!$A$10,'12. Street_Lighting'!P46,
LOAD_RESULTS!$C$3="MENU",0))*LOAD_RESULTS!$D$4*0.5
-(_xlfn.IFS(LOAD_RESULTS!$C$5= LISTS!$A$14,'1. PV_Systems'!P46,
     LOAD_RESULTS!$C$5= LISTS!$A$15,'2. PV_Rooftop'!P46,
     LOAD_RESULTS!$C$5= LISTS!$A$16,'3. Wind_Parks'!P46,
     LOAD_RESULTS!$C$5= LISTS!$A$17,'4. Biomass'!P46,
     LOAD_RESULTS!$C$5="MENU",0))*LOAD_RESULTS!$D$6*0.5</f>
        <v>0</v>
      </c>
      <c r="Y46" s="20" cm="1">
        <f t="array" ref="Y46">(_xlfn.IFS(LOAD_RESULTS!$C$3= LISTS!$A$2,'1. Domestic'!Q46,
     LOAD_RESULTS!$C$3= LISTS!$A$3,'3. Small_Commercial'!Q46,
     LOAD_RESULTS!$C$3= LISTS!$A$4,'4.Large_Commercial_Shops-Stores'!Q46,
     LOAD_RESULTS!$C$3= LISTS!$A$5,'5. Large_Commercial_Hotels'!Q46,
     LOAD_RESULTS!$C$3= LISTS!$A$6,'6. Small_Industrial'!Q46,
     LOAD_RESULTS!$C$3= LISTS!$A$7,'7. Large_Industrial'!Q46,
     LOAD_RESULTS!$C$3= LISTS!$A$8,'10. Water_Pumping'!Q46,
     LOAD_RESULTS!$C$3= LISTS!$A$9,'11. Thermal_Energy_Storage'!Q46,
     LOAD_RESULTS!$C$3= LISTS!$A$10,'12. Street_Lighting'!Q46,
LOAD_RESULTS!$C$3="MENU",0))*LOAD_RESULTS!$D$4*0.5
-(_xlfn.IFS(LOAD_RESULTS!$C$5= LISTS!$A$14,'1. PV_Systems'!Q46,
     LOAD_RESULTS!$C$5= LISTS!$A$15,'2. PV_Rooftop'!Q46,
     LOAD_RESULTS!$C$5= LISTS!$A$16,'3. Wind_Parks'!Q46,
     LOAD_RESULTS!$C$5= LISTS!$A$17,'4. Biomass'!Q46,
     LOAD_RESULTS!$C$5="MENU",0))*LOAD_RESULTS!$D$6*0.5</f>
        <v>0</v>
      </c>
      <c r="Z46" s="20" cm="1">
        <f t="array" ref="Z46">(_xlfn.IFS(LOAD_RESULTS!$C$3= LISTS!$A$2,'1. Domestic'!R46,
     LOAD_RESULTS!$C$3= LISTS!$A$3,'3. Small_Commercial'!R46,
     LOAD_RESULTS!$C$3= LISTS!$A$4,'4.Large_Commercial_Shops-Stores'!R46,
     LOAD_RESULTS!$C$3= LISTS!$A$5,'5. Large_Commercial_Hotels'!R46,
     LOAD_RESULTS!$C$3= LISTS!$A$6,'6. Small_Industrial'!R46,
     LOAD_RESULTS!$C$3= LISTS!$A$7,'7. Large_Industrial'!R46,
     LOAD_RESULTS!$C$3= LISTS!$A$8,'10. Water_Pumping'!R46,
     LOAD_RESULTS!$C$3= LISTS!$A$9,'11. Thermal_Energy_Storage'!R46,
     LOAD_RESULTS!$C$3= LISTS!$A$10,'12. Street_Lighting'!R46,
LOAD_RESULTS!$C$3="MENU",0))*LOAD_RESULTS!$D$4*0.5
-(_xlfn.IFS(LOAD_RESULTS!$C$5= LISTS!$A$14,'1. PV_Systems'!R46,
     LOAD_RESULTS!$C$5= LISTS!$A$15,'2. PV_Rooftop'!R46,
     LOAD_RESULTS!$C$5= LISTS!$A$16,'3. Wind_Parks'!R46,
     LOAD_RESULTS!$C$5= LISTS!$A$17,'4. Biomass'!R46,
     LOAD_RESULTS!$C$5="MENU",0))*LOAD_RESULTS!$D$6*0.5</f>
        <v>0</v>
      </c>
      <c r="AA46" s="20" cm="1">
        <f t="array" ref="AA46">(_xlfn.IFS(LOAD_RESULTS!$C$3= LISTS!$A$2,'1. Domestic'!S46,
     LOAD_RESULTS!$C$3= LISTS!$A$3,'3. Small_Commercial'!S46,
     LOAD_RESULTS!$C$3= LISTS!$A$4,'4.Large_Commercial_Shops-Stores'!S46,
     LOAD_RESULTS!$C$3= LISTS!$A$5,'5. Large_Commercial_Hotels'!S46,
     LOAD_RESULTS!$C$3= LISTS!$A$6,'6. Small_Industrial'!S46,
     LOAD_RESULTS!$C$3= LISTS!$A$7,'7. Large_Industrial'!S46,
     LOAD_RESULTS!$C$3= LISTS!$A$8,'10. Water_Pumping'!S46,
     LOAD_RESULTS!$C$3= LISTS!$A$9,'11. Thermal_Energy_Storage'!S46,
     LOAD_RESULTS!$C$3= LISTS!$A$10,'12. Street_Lighting'!S46,
LOAD_RESULTS!$C$3="MENU",0))*LOAD_RESULTS!$D$4*0.5
-(_xlfn.IFS(LOAD_RESULTS!$C$5= LISTS!$A$14,'1. PV_Systems'!S46,
     LOAD_RESULTS!$C$5= LISTS!$A$15,'2. PV_Rooftop'!S46,
     LOAD_RESULTS!$C$5= LISTS!$A$16,'3. Wind_Parks'!S46,
     LOAD_RESULTS!$C$5= LISTS!$A$17,'4. Biomass'!S46,
     LOAD_RESULTS!$C$5="MENU",0))*LOAD_RESULTS!$D$6*0.5</f>
        <v>0</v>
      </c>
      <c r="AB46" s="20" cm="1">
        <f t="array" ref="AB46">(_xlfn.IFS(LOAD_RESULTS!$C$3= LISTS!$A$2,'1. Domestic'!T46,
     LOAD_RESULTS!$C$3= LISTS!$A$3,'3. Small_Commercial'!T46,
     LOAD_RESULTS!$C$3= LISTS!$A$4,'4.Large_Commercial_Shops-Stores'!T46,
     LOAD_RESULTS!$C$3= LISTS!$A$5,'5. Large_Commercial_Hotels'!T46,
     LOAD_RESULTS!$C$3= LISTS!$A$6,'6. Small_Industrial'!T46,
     LOAD_RESULTS!$C$3= LISTS!$A$7,'7. Large_Industrial'!T46,
     LOAD_RESULTS!$C$3= LISTS!$A$8,'10. Water_Pumping'!T46,
     LOAD_RESULTS!$C$3= LISTS!$A$9,'11. Thermal_Energy_Storage'!T46,
     LOAD_RESULTS!$C$3= LISTS!$A$10,'12. Street_Lighting'!T46,
LOAD_RESULTS!$C$3="MENU",0))*LOAD_RESULTS!$D$4*0.5
-(_xlfn.IFS(LOAD_RESULTS!$C$5= LISTS!$A$14,'1. PV_Systems'!T46,
     LOAD_RESULTS!$C$5= LISTS!$A$15,'2. PV_Rooftop'!T46,
     LOAD_RESULTS!$C$5= LISTS!$A$16,'3. Wind_Parks'!T46,
     LOAD_RESULTS!$C$5= LISTS!$A$17,'4. Biomass'!T46,
     LOAD_RESULTS!$C$5="MENU",0))*LOAD_RESULTS!$D$6*0.5</f>
        <v>0</v>
      </c>
      <c r="AC46" s="20" cm="1">
        <f t="array" ref="AC46">(_xlfn.IFS(LOAD_RESULTS!$C$3= LISTS!$A$2,'1. Domestic'!U46,
     LOAD_RESULTS!$C$3= LISTS!$A$3,'3. Small_Commercial'!U46,
     LOAD_RESULTS!$C$3= LISTS!$A$4,'4.Large_Commercial_Shops-Stores'!U46,
     LOAD_RESULTS!$C$3= LISTS!$A$5,'5. Large_Commercial_Hotels'!U46,
     LOAD_RESULTS!$C$3= LISTS!$A$6,'6. Small_Industrial'!U46,
     LOAD_RESULTS!$C$3= LISTS!$A$7,'7. Large_Industrial'!U46,
     LOAD_RESULTS!$C$3= LISTS!$A$8,'10. Water_Pumping'!U46,
     LOAD_RESULTS!$C$3= LISTS!$A$9,'11. Thermal_Energy_Storage'!U46,
     LOAD_RESULTS!$C$3= LISTS!$A$10,'12. Street_Lighting'!U46,
LOAD_RESULTS!$C$3="MENU",0))*LOAD_RESULTS!$D$4*0.5
-(_xlfn.IFS(LOAD_RESULTS!$C$5= LISTS!$A$14,'1. PV_Systems'!U46,
     LOAD_RESULTS!$C$5= LISTS!$A$15,'2. PV_Rooftop'!U46,
     LOAD_RESULTS!$C$5= LISTS!$A$16,'3. Wind_Parks'!U46,
     LOAD_RESULTS!$C$5= LISTS!$A$17,'4. Biomass'!U46,
     LOAD_RESULTS!$C$5="MENU",0))*LOAD_RESULTS!$D$6*0.5</f>
        <v>0</v>
      </c>
      <c r="AD46" s="20" cm="1">
        <f t="array" ref="AD46">(_xlfn.IFS(LOAD_RESULTS!$C$3= LISTS!$A$2,'1. Domestic'!V46,
     LOAD_RESULTS!$C$3= LISTS!$A$3,'3. Small_Commercial'!V46,
     LOAD_RESULTS!$C$3= LISTS!$A$4,'4.Large_Commercial_Shops-Stores'!V46,
     LOAD_RESULTS!$C$3= LISTS!$A$5,'5. Large_Commercial_Hotels'!V46,
     LOAD_RESULTS!$C$3= LISTS!$A$6,'6. Small_Industrial'!V46,
     LOAD_RESULTS!$C$3= LISTS!$A$7,'7. Large_Industrial'!V46,
     LOAD_RESULTS!$C$3= LISTS!$A$8,'10. Water_Pumping'!V46,
     LOAD_RESULTS!$C$3= LISTS!$A$9,'11. Thermal_Energy_Storage'!V46,
     LOAD_RESULTS!$C$3= LISTS!$A$10,'12. Street_Lighting'!V46,
LOAD_RESULTS!$C$3="MENU",0))*LOAD_RESULTS!$D$4*0.5
-(_xlfn.IFS(LOAD_RESULTS!$C$5= LISTS!$A$14,'1. PV_Systems'!V46,
     LOAD_RESULTS!$C$5= LISTS!$A$15,'2. PV_Rooftop'!V46,
     LOAD_RESULTS!$C$5= LISTS!$A$16,'3. Wind_Parks'!V46,
     LOAD_RESULTS!$C$5= LISTS!$A$17,'4. Biomass'!V46,
     LOAD_RESULTS!$C$5="MENU",0))*LOAD_RESULTS!$D$6*0.5</f>
        <v>0</v>
      </c>
      <c r="AE46" s="20" cm="1">
        <f t="array" ref="AE46">(_xlfn.IFS(LOAD_RESULTS!$C$3= LISTS!$A$2,'1. Domestic'!W46,
     LOAD_RESULTS!$C$3= LISTS!$A$3,'3. Small_Commercial'!W46,
     LOAD_RESULTS!$C$3= LISTS!$A$4,'4.Large_Commercial_Shops-Stores'!W46,
     LOAD_RESULTS!$C$3= LISTS!$A$5,'5. Large_Commercial_Hotels'!W46,
     LOAD_RESULTS!$C$3= LISTS!$A$6,'6. Small_Industrial'!W46,
     LOAD_RESULTS!$C$3= LISTS!$A$7,'7. Large_Industrial'!W46,
     LOAD_RESULTS!$C$3= LISTS!$A$8,'10. Water_Pumping'!W46,
     LOAD_RESULTS!$C$3= LISTS!$A$9,'11. Thermal_Energy_Storage'!W46,
     LOAD_RESULTS!$C$3= LISTS!$A$10,'12. Street_Lighting'!W46,
LOAD_RESULTS!$C$3="MENU",0))*LOAD_RESULTS!$D$4*0.5
-(_xlfn.IFS(LOAD_RESULTS!$C$5= LISTS!$A$14,'1. PV_Systems'!W46,
     LOAD_RESULTS!$C$5= LISTS!$A$15,'2. PV_Rooftop'!W46,
     LOAD_RESULTS!$C$5= LISTS!$A$16,'3. Wind_Parks'!W46,
     LOAD_RESULTS!$C$5= LISTS!$A$17,'4. Biomass'!W46,
     LOAD_RESULTS!$C$5="MENU",0))*LOAD_RESULTS!$D$6*0.5</f>
        <v>0</v>
      </c>
      <c r="AF46" s="20" cm="1">
        <f t="array" ref="AF46">(_xlfn.IFS(LOAD_RESULTS!$C$3= LISTS!$A$2,'1. Domestic'!X46,
     LOAD_RESULTS!$C$3= LISTS!$A$3,'3. Small_Commercial'!X46,
     LOAD_RESULTS!$C$3= LISTS!$A$4,'4.Large_Commercial_Shops-Stores'!X46,
     LOAD_RESULTS!$C$3= LISTS!$A$5,'5. Large_Commercial_Hotels'!X46,
     LOAD_RESULTS!$C$3= LISTS!$A$6,'6. Small_Industrial'!X46,
     LOAD_RESULTS!$C$3= LISTS!$A$7,'7. Large_Industrial'!X46,
     LOAD_RESULTS!$C$3= LISTS!$A$8,'10. Water_Pumping'!X46,
     LOAD_RESULTS!$C$3= LISTS!$A$9,'11. Thermal_Energy_Storage'!X46,
     LOAD_RESULTS!$C$3= LISTS!$A$10,'12. Street_Lighting'!X46,
LOAD_RESULTS!$C$3="MENU",0))*LOAD_RESULTS!$D$4*0.5
-(_xlfn.IFS(LOAD_RESULTS!$C$5= LISTS!$A$14,'1. PV_Systems'!X46,
     LOAD_RESULTS!$C$5= LISTS!$A$15,'2. PV_Rooftop'!X46,
     LOAD_RESULTS!$C$5= LISTS!$A$16,'3. Wind_Parks'!X46,
     LOAD_RESULTS!$C$5= LISTS!$A$17,'4. Biomass'!X46,
     LOAD_RESULTS!$C$5="MENU",0))*LOAD_RESULTS!$D$6*0.5</f>
        <v>0</v>
      </c>
      <c r="AG46" s="20" cm="1">
        <f t="array" ref="AG46">(_xlfn.IFS(LOAD_RESULTS!$C$3= LISTS!$A$2,'1. Domestic'!Y46,
     LOAD_RESULTS!$C$3= LISTS!$A$3,'3. Small_Commercial'!Y46,
     LOAD_RESULTS!$C$3= LISTS!$A$4,'4.Large_Commercial_Shops-Stores'!Y46,
     LOAD_RESULTS!$C$3= LISTS!$A$5,'5. Large_Commercial_Hotels'!Y46,
     LOAD_RESULTS!$C$3= LISTS!$A$6,'6. Small_Industrial'!Y46,
     LOAD_RESULTS!$C$3= LISTS!$A$7,'7. Large_Industrial'!Y46,
     LOAD_RESULTS!$C$3= LISTS!$A$8,'10. Water_Pumping'!Y46,
     LOAD_RESULTS!$C$3= LISTS!$A$9,'11. Thermal_Energy_Storage'!Y46,
     LOAD_RESULTS!$C$3= LISTS!$A$10,'12. Street_Lighting'!Y46,
LOAD_RESULTS!$C$3="MENU",0))*LOAD_RESULTS!$D$4*0.5
-(_xlfn.IFS(LOAD_RESULTS!$C$5= LISTS!$A$14,'1. PV_Systems'!Y46,
     LOAD_RESULTS!$C$5= LISTS!$A$15,'2. PV_Rooftop'!Y46,
     LOAD_RESULTS!$C$5= LISTS!$A$16,'3. Wind_Parks'!Y46,
     LOAD_RESULTS!$C$5= LISTS!$A$17,'4. Biomass'!Y46,
     LOAD_RESULTS!$C$5="MENU",0))*LOAD_RESULTS!$D$6*0.5</f>
        <v>0</v>
      </c>
      <c r="AI46" s="57"/>
      <c r="AJ46" s="20"/>
      <c r="AK46" s="20"/>
      <c r="AL46" s="20"/>
      <c r="AM46" s="20"/>
      <c r="AN46" s="20"/>
      <c r="AO46" s="20"/>
      <c r="AP46" s="20"/>
      <c r="AQ46" s="20"/>
      <c r="AS46" s="57"/>
      <c r="AT46" s="21"/>
      <c r="AU46" s="21"/>
      <c r="AX46" s="63">
        <v>0.89583333333333337</v>
      </c>
      <c r="AY46" s="19" t="e">
        <f t="shared" si="0"/>
        <v>#N/A</v>
      </c>
      <c r="AZ46" s="19" t="e" cm="1">
        <f t="array" ref="AZ46">(_xlfn.IFS(LOAD_RESULTS!$D$7="January",J46,
LOAD_RESULTS!$D$7="February",L46,
LOAD_RESULTS!$D$7="March",N46,
LOAD_RESULTS!$D$7="April",P46,
LOAD_RESULTS!$D$7="May",R46,
LOAD_RESULTS!$D$7="June",T46,
LOAD_RESULTS!$D$7="July",V46,
LOAD_RESULTS!$D$7="August",X46,
LOAD_RESULTS!$D$7="September",Z46,
LOAD_RESULTS!$D$7="October",AB46,
LOAD_RESULTS!$D$7="November",AD46,
LOAD_RESULTS!$D$7="December",AF46))</f>
        <v>#N/A</v>
      </c>
      <c r="BA46" s="19" t="e" cm="1">
        <f t="array" ref="BA46">(_xlfn.IFS(LOAD_RESULTS!$D$7="January",K46,
LOAD_RESULTS!$D$7="February",M46,
LOAD_RESULTS!$D$7="March",O46,
LOAD_RESULTS!$D$7="April",Q46,
LOAD_RESULTS!$D$7="May",S46,
LOAD_RESULTS!$D$7="June",U46,
LOAD_RESULTS!$D$7="July",W46,
LOAD_RESULTS!$D$7="August",Y46,
LOAD_RESULTS!$D$7="September",AA46,
LOAD_RESULTS!$D$7="October",AC46,
LOAD_RESULTS!$D$7="November",AE46,
LOAD_RESULTS!$D$7="December",AG46))</f>
        <v>#N/A</v>
      </c>
      <c r="BB46" s="19" t="e">
        <f t="shared" si="1"/>
        <v>#N/A</v>
      </c>
      <c r="BC46" s="19" t="e">
        <f t="shared" si="2"/>
        <v>#N/A</v>
      </c>
    </row>
    <row r="47" spans="1:55" x14ac:dyDescent="0.3">
      <c r="A47" s="54">
        <v>45658</v>
      </c>
      <c r="B47" s="55" t="s">
        <v>4</v>
      </c>
      <c r="C47" s="55" t="s">
        <v>108</v>
      </c>
      <c r="D47" s="55" t="s">
        <v>6</v>
      </c>
      <c r="E47" s="55" t="s">
        <v>49</v>
      </c>
      <c r="F47" s="55">
        <v>0.9375</v>
      </c>
      <c r="G47" s="56">
        <v>0</v>
      </c>
      <c r="I47" s="40">
        <v>0.9375</v>
      </c>
      <c r="J47" s="20" cm="1">
        <f t="array" ref="J47">(_xlfn.IFS(LOAD_RESULTS!$C$3= LISTS!$A$2,'1. Domestic'!B47,
     LOAD_RESULTS!$C$3= LISTS!$A$3,'3. Small_Commercial'!B47,
     LOAD_RESULTS!$C$3= LISTS!$A$4,'4.Large_Commercial_Shops-Stores'!B47,
     LOAD_RESULTS!$C$3= LISTS!$A$5,'5. Large_Commercial_Hotels'!B47,
     LOAD_RESULTS!$C$3= LISTS!$A$6,'6. Small_Industrial'!B47,
     LOAD_RESULTS!$C$3= LISTS!$A$7,'7. Large_Industrial'!B47,
     LOAD_RESULTS!$C$3= LISTS!$A$8,'10. Water_Pumping'!B47,
     LOAD_RESULTS!$C$3= LISTS!$A$9,'11. Thermal_Energy_Storage'!B47,
     LOAD_RESULTS!$C$3= LISTS!$A$10,'12. Street_Lighting'!B47,
LOAD_RESULTS!$C$3="MENU",0))*LOAD_RESULTS!$D$4*0.5
-(_xlfn.IFS(LOAD_RESULTS!$C$5= LISTS!$A$14,'1. PV_Systems'!B47,
     LOAD_RESULTS!$C$5= LISTS!$A$15,'2. PV_Rooftop'!B47,
     LOAD_RESULTS!$C$5= LISTS!$A$16,'3. Wind_Parks'!B47,
     LOAD_RESULTS!$C$5= LISTS!$A$17,'4. Biomass'!B47,
     LOAD_RESULTS!$C$5="MENU",0))*LOAD_RESULTS!$D$6*0.5</f>
        <v>0</v>
      </c>
      <c r="K47" s="20" cm="1">
        <f t="array" ref="K47">(_xlfn.IFS(LOAD_RESULTS!$C$3= LISTS!$A$2,'1. Domestic'!C47,
     LOAD_RESULTS!$C$3= LISTS!$A$3,'3. Small_Commercial'!C47,
     LOAD_RESULTS!$C$3= LISTS!$A$4,'4.Large_Commercial_Shops-Stores'!C47,
     LOAD_RESULTS!$C$3= LISTS!$A$5,'5. Large_Commercial_Hotels'!C47,
     LOAD_RESULTS!$C$3= LISTS!$A$6,'6. Small_Industrial'!C47,
     LOAD_RESULTS!$C$3= LISTS!$A$7,'7. Large_Industrial'!C47,
     LOAD_RESULTS!$C$3= LISTS!$A$8,'10. Water_Pumping'!C47,
     LOAD_RESULTS!$C$3= LISTS!$A$9,'11. Thermal_Energy_Storage'!C47,
     LOAD_RESULTS!$C$3= LISTS!$A$10,'12. Street_Lighting'!C47,
LOAD_RESULTS!$C$3="MENU",0))*LOAD_RESULTS!$D$4*0.5
-(_xlfn.IFS(LOAD_RESULTS!$C$5= LISTS!$A$14,'1. PV_Systems'!C47,
     LOAD_RESULTS!$C$5= LISTS!$A$15,'2. PV_Rooftop'!C47,
     LOAD_RESULTS!$C$5= LISTS!$A$16,'3. Wind_Parks'!C47,
     LOAD_RESULTS!$C$5= LISTS!$A$17,'4. Biomass'!C47,
     LOAD_RESULTS!$C$5="MENU",0))*LOAD_RESULTS!$D$6*0.5</f>
        <v>0</v>
      </c>
      <c r="L47" s="20" cm="1">
        <f t="array" ref="L47">(_xlfn.IFS(LOAD_RESULTS!$C$3= LISTS!$A$2,'1. Domestic'!D47,
     LOAD_RESULTS!$C$3= LISTS!$A$3,'3. Small_Commercial'!D47,
     LOAD_RESULTS!$C$3= LISTS!$A$4,'4.Large_Commercial_Shops-Stores'!D47,
     LOAD_RESULTS!$C$3= LISTS!$A$5,'5. Large_Commercial_Hotels'!D47,
     LOAD_RESULTS!$C$3= LISTS!$A$6,'6. Small_Industrial'!D47,
     LOAD_RESULTS!$C$3= LISTS!$A$7,'7. Large_Industrial'!D47,
     LOAD_RESULTS!$C$3= LISTS!$A$8,'10. Water_Pumping'!D47,
     LOAD_RESULTS!$C$3= LISTS!$A$9,'11. Thermal_Energy_Storage'!D47,
     LOAD_RESULTS!$C$3= LISTS!$A$10,'12. Street_Lighting'!D47,
LOAD_RESULTS!$C$3="MENU",0))*LOAD_RESULTS!$D$4*0.5
-(_xlfn.IFS(LOAD_RESULTS!$C$5= LISTS!$A$14,'1. PV_Systems'!D47,
     LOAD_RESULTS!$C$5= LISTS!$A$15,'2. PV_Rooftop'!D47,
     LOAD_RESULTS!$C$5= LISTS!$A$16,'3. Wind_Parks'!D47,
     LOAD_RESULTS!$C$5= LISTS!$A$17,'4. Biomass'!D47,
     LOAD_RESULTS!$C$5="MENU",0))*LOAD_RESULTS!$D$6*0.5</f>
        <v>0</v>
      </c>
      <c r="M47" s="20" cm="1">
        <f t="array" ref="M47">(_xlfn.IFS(LOAD_RESULTS!$C$3= LISTS!$A$2,'1. Domestic'!E47,
     LOAD_RESULTS!$C$3= LISTS!$A$3,'3. Small_Commercial'!E47,
     LOAD_RESULTS!$C$3= LISTS!$A$4,'4.Large_Commercial_Shops-Stores'!E47,
     LOAD_RESULTS!$C$3= LISTS!$A$5,'5. Large_Commercial_Hotels'!E47,
     LOAD_RESULTS!$C$3= LISTS!$A$6,'6. Small_Industrial'!E47,
     LOAD_RESULTS!$C$3= LISTS!$A$7,'7. Large_Industrial'!E47,
     LOAD_RESULTS!$C$3= LISTS!$A$8,'10. Water_Pumping'!E47,
     LOAD_RESULTS!$C$3= LISTS!$A$9,'11. Thermal_Energy_Storage'!E47,
     LOAD_RESULTS!$C$3= LISTS!$A$10,'12. Street_Lighting'!E47,
LOAD_RESULTS!$C$3="MENU",0))*LOAD_RESULTS!$D$4*0.5
-(_xlfn.IFS(LOAD_RESULTS!$C$5= LISTS!$A$14,'1. PV_Systems'!E47,
     LOAD_RESULTS!$C$5= LISTS!$A$15,'2. PV_Rooftop'!E47,
     LOAD_RESULTS!$C$5= LISTS!$A$16,'3. Wind_Parks'!E47,
     LOAD_RESULTS!$C$5= LISTS!$A$17,'4. Biomass'!E47,
     LOAD_RESULTS!$C$5="MENU",0))*LOAD_RESULTS!$D$6*0.5</f>
        <v>0</v>
      </c>
      <c r="N47" s="20" cm="1">
        <f t="array" ref="N47">(_xlfn.IFS(LOAD_RESULTS!$C$3= LISTS!$A$2,'1. Domestic'!F47,
     LOAD_RESULTS!$C$3= LISTS!$A$3,'3. Small_Commercial'!F47,
     LOAD_RESULTS!$C$3= LISTS!$A$4,'4.Large_Commercial_Shops-Stores'!F47,
     LOAD_RESULTS!$C$3= LISTS!$A$5,'5. Large_Commercial_Hotels'!F47,
     LOAD_RESULTS!$C$3= LISTS!$A$6,'6. Small_Industrial'!F47,
     LOAD_RESULTS!$C$3= LISTS!$A$7,'7. Large_Industrial'!F47,
     LOAD_RESULTS!$C$3= LISTS!$A$8,'10. Water_Pumping'!F47,
     LOAD_RESULTS!$C$3= LISTS!$A$9,'11. Thermal_Energy_Storage'!F47,
     LOAD_RESULTS!$C$3= LISTS!$A$10,'12. Street_Lighting'!F47,
LOAD_RESULTS!$C$3="MENU",0))*LOAD_RESULTS!$D$4*0.5
-(_xlfn.IFS(LOAD_RESULTS!$C$5= LISTS!$A$14,'1. PV_Systems'!F47,
     LOAD_RESULTS!$C$5= LISTS!$A$15,'2. PV_Rooftop'!F47,
     LOAD_RESULTS!$C$5= LISTS!$A$16,'3. Wind_Parks'!F47,
     LOAD_RESULTS!$C$5= LISTS!$A$17,'4. Biomass'!F47,
     LOAD_RESULTS!$C$5="MENU",0))*LOAD_RESULTS!$D$6*0.5</f>
        <v>0</v>
      </c>
      <c r="O47" s="20" cm="1">
        <f t="array" ref="O47">(_xlfn.IFS(LOAD_RESULTS!$C$3= LISTS!$A$2,'1. Domestic'!G47,
     LOAD_RESULTS!$C$3= LISTS!$A$3,'3. Small_Commercial'!G47,
     LOAD_RESULTS!$C$3= LISTS!$A$4,'4.Large_Commercial_Shops-Stores'!G47,
     LOAD_RESULTS!$C$3= LISTS!$A$5,'5. Large_Commercial_Hotels'!G47,
     LOAD_RESULTS!$C$3= LISTS!$A$6,'6. Small_Industrial'!G47,
     LOAD_RESULTS!$C$3= LISTS!$A$7,'7. Large_Industrial'!G47,
     LOAD_RESULTS!$C$3= LISTS!$A$8,'10. Water_Pumping'!G47,
     LOAD_RESULTS!$C$3= LISTS!$A$9,'11. Thermal_Energy_Storage'!G47,
     LOAD_RESULTS!$C$3= LISTS!$A$10,'12. Street_Lighting'!G47,
LOAD_RESULTS!$C$3="MENU",0))*LOAD_RESULTS!$D$4*0.5
-(_xlfn.IFS(LOAD_RESULTS!$C$5= LISTS!$A$14,'1. PV_Systems'!G47,
     LOAD_RESULTS!$C$5= LISTS!$A$15,'2. PV_Rooftop'!G47,
     LOAD_RESULTS!$C$5= LISTS!$A$16,'3. Wind_Parks'!G47,
     LOAD_RESULTS!$C$5= LISTS!$A$17,'4. Biomass'!G47,
     LOAD_RESULTS!$C$5="MENU",0))*LOAD_RESULTS!$D$6*0.5</f>
        <v>0</v>
      </c>
      <c r="P47" s="20" cm="1">
        <f t="array" ref="P47">(_xlfn.IFS(LOAD_RESULTS!$C$3= LISTS!$A$2,'1. Domestic'!H47,
     LOAD_RESULTS!$C$3= LISTS!$A$3,'3. Small_Commercial'!H47,
     LOAD_RESULTS!$C$3= LISTS!$A$4,'4.Large_Commercial_Shops-Stores'!H47,
     LOAD_RESULTS!$C$3= LISTS!$A$5,'5. Large_Commercial_Hotels'!H47,
     LOAD_RESULTS!$C$3= LISTS!$A$6,'6. Small_Industrial'!H47,
     LOAD_RESULTS!$C$3= LISTS!$A$7,'7. Large_Industrial'!H47,
     LOAD_RESULTS!$C$3= LISTS!$A$8,'10. Water_Pumping'!H47,
     LOAD_RESULTS!$C$3= LISTS!$A$9,'11. Thermal_Energy_Storage'!H47,
     LOAD_RESULTS!$C$3= LISTS!$A$10,'12. Street_Lighting'!H47,
LOAD_RESULTS!$C$3="MENU",0))*LOAD_RESULTS!$D$4*0.5
-(_xlfn.IFS(LOAD_RESULTS!$C$5= LISTS!$A$14,'1. PV_Systems'!H47,
     LOAD_RESULTS!$C$5= LISTS!$A$15,'2. PV_Rooftop'!H47,
     LOAD_RESULTS!$C$5= LISTS!$A$16,'3. Wind_Parks'!H47,
     LOAD_RESULTS!$C$5= LISTS!$A$17,'4. Biomass'!H47,
     LOAD_RESULTS!$C$5="MENU",0))*LOAD_RESULTS!$D$6*0.5</f>
        <v>0</v>
      </c>
      <c r="Q47" s="20" cm="1">
        <f t="array" ref="Q47">(_xlfn.IFS(LOAD_RESULTS!$C$3= LISTS!$A$2,'1. Domestic'!I47,
     LOAD_RESULTS!$C$3= LISTS!$A$3,'3. Small_Commercial'!I47,
     LOAD_RESULTS!$C$3= LISTS!$A$4,'4.Large_Commercial_Shops-Stores'!I47,
     LOAD_RESULTS!$C$3= LISTS!$A$5,'5. Large_Commercial_Hotels'!I47,
     LOAD_RESULTS!$C$3= LISTS!$A$6,'6. Small_Industrial'!I47,
     LOAD_RESULTS!$C$3= LISTS!$A$7,'7. Large_Industrial'!I47,
     LOAD_RESULTS!$C$3= LISTS!$A$8,'10. Water_Pumping'!I47,
     LOAD_RESULTS!$C$3= LISTS!$A$9,'11. Thermal_Energy_Storage'!I47,
     LOAD_RESULTS!$C$3= LISTS!$A$10,'12. Street_Lighting'!I47,
LOAD_RESULTS!$C$3="MENU",0))*LOAD_RESULTS!$D$4*0.5
-(_xlfn.IFS(LOAD_RESULTS!$C$5= LISTS!$A$14,'1. PV_Systems'!I47,
     LOAD_RESULTS!$C$5= LISTS!$A$15,'2. PV_Rooftop'!I47,
     LOAD_RESULTS!$C$5= LISTS!$A$16,'3. Wind_Parks'!I47,
     LOAD_RESULTS!$C$5= LISTS!$A$17,'4. Biomass'!I47,
     LOAD_RESULTS!$C$5="MENU",0))*LOAD_RESULTS!$D$6*0.5</f>
        <v>0</v>
      </c>
      <c r="R47" s="20" cm="1">
        <f t="array" ref="R47">(_xlfn.IFS(LOAD_RESULTS!$C$3= LISTS!$A$2,'1. Domestic'!J47,
     LOAD_RESULTS!$C$3= LISTS!$A$3,'3. Small_Commercial'!J47,
     LOAD_RESULTS!$C$3= LISTS!$A$4,'4.Large_Commercial_Shops-Stores'!J47,
     LOAD_RESULTS!$C$3= LISTS!$A$5,'5. Large_Commercial_Hotels'!J47,
     LOAD_RESULTS!$C$3= LISTS!$A$6,'6. Small_Industrial'!J47,
     LOAD_RESULTS!$C$3= LISTS!$A$7,'7. Large_Industrial'!J47,
     LOAD_RESULTS!$C$3= LISTS!$A$8,'10. Water_Pumping'!J47,
     LOAD_RESULTS!$C$3= LISTS!$A$9,'11. Thermal_Energy_Storage'!J47,
     LOAD_RESULTS!$C$3= LISTS!$A$10,'12. Street_Lighting'!J47,
LOAD_RESULTS!$C$3="MENU",0))*LOAD_RESULTS!$D$4*0.5
-(_xlfn.IFS(LOAD_RESULTS!$C$5= LISTS!$A$14,'1. PV_Systems'!J47,
     LOAD_RESULTS!$C$5= LISTS!$A$15,'2. PV_Rooftop'!J47,
     LOAD_RESULTS!$C$5= LISTS!$A$16,'3. Wind_Parks'!J47,
     LOAD_RESULTS!$C$5= LISTS!$A$17,'4. Biomass'!J47,
     LOAD_RESULTS!$C$5="MENU",0))*LOAD_RESULTS!$D$6*0.5</f>
        <v>0</v>
      </c>
      <c r="S47" s="20" cm="1">
        <f t="array" ref="S47">(_xlfn.IFS(LOAD_RESULTS!$C$3= LISTS!$A$2,'1. Domestic'!K47,
     LOAD_RESULTS!$C$3= LISTS!$A$3,'3. Small_Commercial'!K47,
     LOAD_RESULTS!$C$3= LISTS!$A$4,'4.Large_Commercial_Shops-Stores'!K47,
     LOAD_RESULTS!$C$3= LISTS!$A$5,'5. Large_Commercial_Hotels'!K47,
     LOAD_RESULTS!$C$3= LISTS!$A$6,'6. Small_Industrial'!K47,
     LOAD_RESULTS!$C$3= LISTS!$A$7,'7. Large_Industrial'!K47,
     LOAD_RESULTS!$C$3= LISTS!$A$8,'10. Water_Pumping'!K47,
     LOAD_RESULTS!$C$3= LISTS!$A$9,'11. Thermal_Energy_Storage'!K47,
     LOAD_RESULTS!$C$3= LISTS!$A$10,'12. Street_Lighting'!K47,
LOAD_RESULTS!$C$3="MENU",0))*LOAD_RESULTS!$D$4*0.5
-(_xlfn.IFS(LOAD_RESULTS!$C$5= LISTS!$A$14,'1. PV_Systems'!K47,
     LOAD_RESULTS!$C$5= LISTS!$A$15,'2. PV_Rooftop'!K47,
     LOAD_RESULTS!$C$5= LISTS!$A$16,'3. Wind_Parks'!K47,
     LOAD_RESULTS!$C$5= LISTS!$A$17,'4. Biomass'!K47,
     LOAD_RESULTS!$C$5="MENU",0))*LOAD_RESULTS!$D$6*0.5</f>
        <v>0</v>
      </c>
      <c r="T47" s="20" cm="1">
        <f t="array" ref="T47">(_xlfn.IFS(LOAD_RESULTS!$C$3= LISTS!$A$2,'1. Domestic'!L47,
     LOAD_RESULTS!$C$3= LISTS!$A$3,'3. Small_Commercial'!L47,
     LOAD_RESULTS!$C$3= LISTS!$A$4,'4.Large_Commercial_Shops-Stores'!L47,
     LOAD_RESULTS!$C$3= LISTS!$A$5,'5. Large_Commercial_Hotels'!L47,
     LOAD_RESULTS!$C$3= LISTS!$A$6,'6. Small_Industrial'!L47,
     LOAD_RESULTS!$C$3= LISTS!$A$7,'7. Large_Industrial'!L47,
     LOAD_RESULTS!$C$3= LISTS!$A$8,'10. Water_Pumping'!L47,
     LOAD_RESULTS!$C$3= LISTS!$A$9,'11. Thermal_Energy_Storage'!L47,
     LOAD_RESULTS!$C$3= LISTS!$A$10,'12. Street_Lighting'!L47,
LOAD_RESULTS!$C$3="MENU",0))*LOAD_RESULTS!$D$4*0.5
-(_xlfn.IFS(LOAD_RESULTS!$C$5= LISTS!$A$14,'1. PV_Systems'!L47,
     LOAD_RESULTS!$C$5= LISTS!$A$15,'2. PV_Rooftop'!L47,
     LOAD_RESULTS!$C$5= LISTS!$A$16,'3. Wind_Parks'!L47,
     LOAD_RESULTS!$C$5= LISTS!$A$17,'4. Biomass'!L47,
     LOAD_RESULTS!$C$5="MENU",0))*LOAD_RESULTS!$D$6*0.5</f>
        <v>0</v>
      </c>
      <c r="U47" s="20" cm="1">
        <f t="array" ref="U47">(_xlfn.IFS(LOAD_RESULTS!$C$3= LISTS!$A$2,'1. Domestic'!M47,
     LOAD_RESULTS!$C$3= LISTS!$A$3,'3. Small_Commercial'!M47,
     LOAD_RESULTS!$C$3= LISTS!$A$4,'4.Large_Commercial_Shops-Stores'!M47,
     LOAD_RESULTS!$C$3= LISTS!$A$5,'5. Large_Commercial_Hotels'!M47,
     LOAD_RESULTS!$C$3= LISTS!$A$6,'6. Small_Industrial'!M47,
     LOAD_RESULTS!$C$3= LISTS!$A$7,'7. Large_Industrial'!M47,
     LOAD_RESULTS!$C$3= LISTS!$A$8,'10. Water_Pumping'!M47,
     LOAD_RESULTS!$C$3= LISTS!$A$9,'11. Thermal_Energy_Storage'!M47,
     LOAD_RESULTS!$C$3= LISTS!$A$10,'12. Street_Lighting'!M47,
LOAD_RESULTS!$C$3="MENU",0))*LOAD_RESULTS!$D$4*0.5
-(_xlfn.IFS(LOAD_RESULTS!$C$5= LISTS!$A$14,'1. PV_Systems'!M47,
     LOAD_RESULTS!$C$5= LISTS!$A$15,'2. PV_Rooftop'!M47,
     LOAD_RESULTS!$C$5= LISTS!$A$16,'3. Wind_Parks'!M47,
     LOAD_RESULTS!$C$5= LISTS!$A$17,'4. Biomass'!M47,
     LOAD_RESULTS!$C$5="MENU",0))*LOAD_RESULTS!$D$6*0.5</f>
        <v>0</v>
      </c>
      <c r="V47" s="20" cm="1">
        <f t="array" ref="V47">(_xlfn.IFS(LOAD_RESULTS!$C$3= LISTS!$A$2,'1. Domestic'!N47,
     LOAD_RESULTS!$C$3= LISTS!$A$3,'3. Small_Commercial'!N47,
     LOAD_RESULTS!$C$3= LISTS!$A$4,'4.Large_Commercial_Shops-Stores'!N47,
     LOAD_RESULTS!$C$3= LISTS!$A$5,'5. Large_Commercial_Hotels'!N47,
     LOAD_RESULTS!$C$3= LISTS!$A$6,'6. Small_Industrial'!N47,
     LOAD_RESULTS!$C$3= LISTS!$A$7,'7. Large_Industrial'!N47,
     LOAD_RESULTS!$C$3= LISTS!$A$8,'10. Water_Pumping'!N47,
     LOAD_RESULTS!$C$3= LISTS!$A$9,'11. Thermal_Energy_Storage'!N47,
     LOAD_RESULTS!$C$3= LISTS!$A$10,'12. Street_Lighting'!N47,
LOAD_RESULTS!$C$3="MENU",0))*LOAD_RESULTS!$D$4*0.5
-(_xlfn.IFS(LOAD_RESULTS!$C$5= LISTS!$A$14,'1. PV_Systems'!N47,
     LOAD_RESULTS!$C$5= LISTS!$A$15,'2. PV_Rooftop'!N47,
     LOAD_RESULTS!$C$5= LISTS!$A$16,'3. Wind_Parks'!N47,
     LOAD_RESULTS!$C$5= LISTS!$A$17,'4. Biomass'!N47,
     LOAD_RESULTS!$C$5="MENU",0))*LOAD_RESULTS!$D$6*0.5</f>
        <v>0</v>
      </c>
      <c r="W47" s="20" cm="1">
        <f t="array" ref="W47">(_xlfn.IFS(LOAD_RESULTS!$C$3= LISTS!$A$2,'1. Domestic'!O47,
     LOAD_RESULTS!$C$3= LISTS!$A$3,'3. Small_Commercial'!O47,
     LOAD_RESULTS!$C$3= LISTS!$A$4,'4.Large_Commercial_Shops-Stores'!O47,
     LOAD_RESULTS!$C$3= LISTS!$A$5,'5. Large_Commercial_Hotels'!O47,
     LOAD_RESULTS!$C$3= LISTS!$A$6,'6. Small_Industrial'!O47,
     LOAD_RESULTS!$C$3= LISTS!$A$7,'7. Large_Industrial'!O47,
     LOAD_RESULTS!$C$3= LISTS!$A$8,'10. Water_Pumping'!O47,
     LOAD_RESULTS!$C$3= LISTS!$A$9,'11. Thermal_Energy_Storage'!O47,
     LOAD_RESULTS!$C$3= LISTS!$A$10,'12. Street_Lighting'!O47,
LOAD_RESULTS!$C$3="MENU",0))*LOAD_RESULTS!$D$4*0.5
-(_xlfn.IFS(LOAD_RESULTS!$C$5= LISTS!$A$14,'1. PV_Systems'!O47,
     LOAD_RESULTS!$C$5= LISTS!$A$15,'2. PV_Rooftop'!O47,
     LOAD_RESULTS!$C$5= LISTS!$A$16,'3. Wind_Parks'!O47,
     LOAD_RESULTS!$C$5= LISTS!$A$17,'4. Biomass'!O47,
     LOAD_RESULTS!$C$5="MENU",0))*LOAD_RESULTS!$D$6*0.5</f>
        <v>0</v>
      </c>
      <c r="X47" s="20" cm="1">
        <f t="array" ref="X47">(_xlfn.IFS(LOAD_RESULTS!$C$3= LISTS!$A$2,'1. Domestic'!P47,
     LOAD_RESULTS!$C$3= LISTS!$A$3,'3. Small_Commercial'!P47,
     LOAD_RESULTS!$C$3= LISTS!$A$4,'4.Large_Commercial_Shops-Stores'!P47,
     LOAD_RESULTS!$C$3= LISTS!$A$5,'5. Large_Commercial_Hotels'!P47,
     LOAD_RESULTS!$C$3= LISTS!$A$6,'6. Small_Industrial'!P47,
     LOAD_RESULTS!$C$3= LISTS!$A$7,'7. Large_Industrial'!P47,
     LOAD_RESULTS!$C$3= LISTS!$A$8,'10. Water_Pumping'!P47,
     LOAD_RESULTS!$C$3= LISTS!$A$9,'11. Thermal_Energy_Storage'!P47,
     LOAD_RESULTS!$C$3= LISTS!$A$10,'12. Street_Lighting'!P47,
LOAD_RESULTS!$C$3="MENU",0))*LOAD_RESULTS!$D$4*0.5
-(_xlfn.IFS(LOAD_RESULTS!$C$5= LISTS!$A$14,'1. PV_Systems'!P47,
     LOAD_RESULTS!$C$5= LISTS!$A$15,'2. PV_Rooftop'!P47,
     LOAD_RESULTS!$C$5= LISTS!$A$16,'3. Wind_Parks'!P47,
     LOAD_RESULTS!$C$5= LISTS!$A$17,'4. Biomass'!P47,
     LOAD_RESULTS!$C$5="MENU",0))*LOAD_RESULTS!$D$6*0.5</f>
        <v>0</v>
      </c>
      <c r="Y47" s="20" cm="1">
        <f t="array" ref="Y47">(_xlfn.IFS(LOAD_RESULTS!$C$3= LISTS!$A$2,'1. Domestic'!Q47,
     LOAD_RESULTS!$C$3= LISTS!$A$3,'3. Small_Commercial'!Q47,
     LOAD_RESULTS!$C$3= LISTS!$A$4,'4.Large_Commercial_Shops-Stores'!Q47,
     LOAD_RESULTS!$C$3= LISTS!$A$5,'5. Large_Commercial_Hotels'!Q47,
     LOAD_RESULTS!$C$3= LISTS!$A$6,'6. Small_Industrial'!Q47,
     LOAD_RESULTS!$C$3= LISTS!$A$7,'7. Large_Industrial'!Q47,
     LOAD_RESULTS!$C$3= LISTS!$A$8,'10. Water_Pumping'!Q47,
     LOAD_RESULTS!$C$3= LISTS!$A$9,'11. Thermal_Energy_Storage'!Q47,
     LOAD_RESULTS!$C$3= LISTS!$A$10,'12. Street_Lighting'!Q47,
LOAD_RESULTS!$C$3="MENU",0))*LOAD_RESULTS!$D$4*0.5
-(_xlfn.IFS(LOAD_RESULTS!$C$5= LISTS!$A$14,'1. PV_Systems'!Q47,
     LOAD_RESULTS!$C$5= LISTS!$A$15,'2. PV_Rooftop'!Q47,
     LOAD_RESULTS!$C$5= LISTS!$A$16,'3. Wind_Parks'!Q47,
     LOAD_RESULTS!$C$5= LISTS!$A$17,'4. Biomass'!Q47,
     LOAD_RESULTS!$C$5="MENU",0))*LOAD_RESULTS!$D$6*0.5</f>
        <v>0</v>
      </c>
      <c r="Z47" s="20" cm="1">
        <f t="array" ref="Z47">(_xlfn.IFS(LOAD_RESULTS!$C$3= LISTS!$A$2,'1. Domestic'!R47,
     LOAD_RESULTS!$C$3= LISTS!$A$3,'3. Small_Commercial'!R47,
     LOAD_RESULTS!$C$3= LISTS!$A$4,'4.Large_Commercial_Shops-Stores'!R47,
     LOAD_RESULTS!$C$3= LISTS!$A$5,'5. Large_Commercial_Hotels'!R47,
     LOAD_RESULTS!$C$3= LISTS!$A$6,'6. Small_Industrial'!R47,
     LOAD_RESULTS!$C$3= LISTS!$A$7,'7. Large_Industrial'!R47,
     LOAD_RESULTS!$C$3= LISTS!$A$8,'10. Water_Pumping'!R47,
     LOAD_RESULTS!$C$3= LISTS!$A$9,'11. Thermal_Energy_Storage'!R47,
     LOAD_RESULTS!$C$3= LISTS!$A$10,'12. Street_Lighting'!R47,
LOAD_RESULTS!$C$3="MENU",0))*LOAD_RESULTS!$D$4*0.5
-(_xlfn.IFS(LOAD_RESULTS!$C$5= LISTS!$A$14,'1. PV_Systems'!R47,
     LOAD_RESULTS!$C$5= LISTS!$A$15,'2. PV_Rooftop'!R47,
     LOAD_RESULTS!$C$5= LISTS!$A$16,'3. Wind_Parks'!R47,
     LOAD_RESULTS!$C$5= LISTS!$A$17,'4. Biomass'!R47,
     LOAD_RESULTS!$C$5="MENU",0))*LOAD_RESULTS!$D$6*0.5</f>
        <v>0</v>
      </c>
      <c r="AA47" s="20" cm="1">
        <f t="array" ref="AA47">(_xlfn.IFS(LOAD_RESULTS!$C$3= LISTS!$A$2,'1. Domestic'!S47,
     LOAD_RESULTS!$C$3= LISTS!$A$3,'3. Small_Commercial'!S47,
     LOAD_RESULTS!$C$3= LISTS!$A$4,'4.Large_Commercial_Shops-Stores'!S47,
     LOAD_RESULTS!$C$3= LISTS!$A$5,'5. Large_Commercial_Hotels'!S47,
     LOAD_RESULTS!$C$3= LISTS!$A$6,'6. Small_Industrial'!S47,
     LOAD_RESULTS!$C$3= LISTS!$A$7,'7. Large_Industrial'!S47,
     LOAD_RESULTS!$C$3= LISTS!$A$8,'10. Water_Pumping'!S47,
     LOAD_RESULTS!$C$3= LISTS!$A$9,'11. Thermal_Energy_Storage'!S47,
     LOAD_RESULTS!$C$3= LISTS!$A$10,'12. Street_Lighting'!S47,
LOAD_RESULTS!$C$3="MENU",0))*LOAD_RESULTS!$D$4*0.5
-(_xlfn.IFS(LOAD_RESULTS!$C$5= LISTS!$A$14,'1. PV_Systems'!S47,
     LOAD_RESULTS!$C$5= LISTS!$A$15,'2. PV_Rooftop'!S47,
     LOAD_RESULTS!$C$5= LISTS!$A$16,'3. Wind_Parks'!S47,
     LOAD_RESULTS!$C$5= LISTS!$A$17,'4. Biomass'!S47,
     LOAD_RESULTS!$C$5="MENU",0))*LOAD_RESULTS!$D$6*0.5</f>
        <v>0</v>
      </c>
      <c r="AB47" s="20" cm="1">
        <f t="array" ref="AB47">(_xlfn.IFS(LOAD_RESULTS!$C$3= LISTS!$A$2,'1. Domestic'!T47,
     LOAD_RESULTS!$C$3= LISTS!$A$3,'3. Small_Commercial'!T47,
     LOAD_RESULTS!$C$3= LISTS!$A$4,'4.Large_Commercial_Shops-Stores'!T47,
     LOAD_RESULTS!$C$3= LISTS!$A$5,'5. Large_Commercial_Hotels'!T47,
     LOAD_RESULTS!$C$3= LISTS!$A$6,'6. Small_Industrial'!T47,
     LOAD_RESULTS!$C$3= LISTS!$A$7,'7. Large_Industrial'!T47,
     LOAD_RESULTS!$C$3= LISTS!$A$8,'10. Water_Pumping'!T47,
     LOAD_RESULTS!$C$3= LISTS!$A$9,'11. Thermal_Energy_Storage'!T47,
     LOAD_RESULTS!$C$3= LISTS!$A$10,'12. Street_Lighting'!T47,
LOAD_RESULTS!$C$3="MENU",0))*LOAD_RESULTS!$D$4*0.5
-(_xlfn.IFS(LOAD_RESULTS!$C$5= LISTS!$A$14,'1. PV_Systems'!T47,
     LOAD_RESULTS!$C$5= LISTS!$A$15,'2. PV_Rooftop'!T47,
     LOAD_RESULTS!$C$5= LISTS!$A$16,'3. Wind_Parks'!T47,
     LOAD_RESULTS!$C$5= LISTS!$A$17,'4. Biomass'!T47,
     LOAD_RESULTS!$C$5="MENU",0))*LOAD_RESULTS!$D$6*0.5</f>
        <v>0</v>
      </c>
      <c r="AC47" s="20" cm="1">
        <f t="array" ref="AC47">(_xlfn.IFS(LOAD_RESULTS!$C$3= LISTS!$A$2,'1. Domestic'!U47,
     LOAD_RESULTS!$C$3= LISTS!$A$3,'3. Small_Commercial'!U47,
     LOAD_RESULTS!$C$3= LISTS!$A$4,'4.Large_Commercial_Shops-Stores'!U47,
     LOAD_RESULTS!$C$3= LISTS!$A$5,'5. Large_Commercial_Hotels'!U47,
     LOAD_RESULTS!$C$3= LISTS!$A$6,'6. Small_Industrial'!U47,
     LOAD_RESULTS!$C$3= LISTS!$A$7,'7. Large_Industrial'!U47,
     LOAD_RESULTS!$C$3= LISTS!$A$8,'10. Water_Pumping'!U47,
     LOAD_RESULTS!$C$3= LISTS!$A$9,'11. Thermal_Energy_Storage'!U47,
     LOAD_RESULTS!$C$3= LISTS!$A$10,'12. Street_Lighting'!U47,
LOAD_RESULTS!$C$3="MENU",0))*LOAD_RESULTS!$D$4*0.5
-(_xlfn.IFS(LOAD_RESULTS!$C$5= LISTS!$A$14,'1. PV_Systems'!U47,
     LOAD_RESULTS!$C$5= LISTS!$A$15,'2. PV_Rooftop'!U47,
     LOAD_RESULTS!$C$5= LISTS!$A$16,'3. Wind_Parks'!U47,
     LOAD_RESULTS!$C$5= LISTS!$A$17,'4. Biomass'!U47,
     LOAD_RESULTS!$C$5="MENU",0))*LOAD_RESULTS!$D$6*0.5</f>
        <v>0</v>
      </c>
      <c r="AD47" s="20" cm="1">
        <f t="array" ref="AD47">(_xlfn.IFS(LOAD_RESULTS!$C$3= LISTS!$A$2,'1. Domestic'!V47,
     LOAD_RESULTS!$C$3= LISTS!$A$3,'3. Small_Commercial'!V47,
     LOAD_RESULTS!$C$3= LISTS!$A$4,'4.Large_Commercial_Shops-Stores'!V47,
     LOAD_RESULTS!$C$3= LISTS!$A$5,'5. Large_Commercial_Hotels'!V47,
     LOAD_RESULTS!$C$3= LISTS!$A$6,'6. Small_Industrial'!V47,
     LOAD_RESULTS!$C$3= LISTS!$A$7,'7. Large_Industrial'!V47,
     LOAD_RESULTS!$C$3= LISTS!$A$8,'10. Water_Pumping'!V47,
     LOAD_RESULTS!$C$3= LISTS!$A$9,'11. Thermal_Energy_Storage'!V47,
     LOAD_RESULTS!$C$3= LISTS!$A$10,'12. Street_Lighting'!V47,
LOAD_RESULTS!$C$3="MENU",0))*LOAD_RESULTS!$D$4*0.5
-(_xlfn.IFS(LOAD_RESULTS!$C$5= LISTS!$A$14,'1. PV_Systems'!V47,
     LOAD_RESULTS!$C$5= LISTS!$A$15,'2. PV_Rooftop'!V47,
     LOAD_RESULTS!$C$5= LISTS!$A$16,'3. Wind_Parks'!V47,
     LOAD_RESULTS!$C$5= LISTS!$A$17,'4. Biomass'!V47,
     LOAD_RESULTS!$C$5="MENU",0))*LOAD_RESULTS!$D$6*0.5</f>
        <v>0</v>
      </c>
      <c r="AE47" s="20" cm="1">
        <f t="array" ref="AE47">(_xlfn.IFS(LOAD_RESULTS!$C$3= LISTS!$A$2,'1. Domestic'!W47,
     LOAD_RESULTS!$C$3= LISTS!$A$3,'3. Small_Commercial'!W47,
     LOAD_RESULTS!$C$3= LISTS!$A$4,'4.Large_Commercial_Shops-Stores'!W47,
     LOAD_RESULTS!$C$3= LISTS!$A$5,'5. Large_Commercial_Hotels'!W47,
     LOAD_RESULTS!$C$3= LISTS!$A$6,'6. Small_Industrial'!W47,
     LOAD_RESULTS!$C$3= LISTS!$A$7,'7. Large_Industrial'!W47,
     LOAD_RESULTS!$C$3= LISTS!$A$8,'10. Water_Pumping'!W47,
     LOAD_RESULTS!$C$3= LISTS!$A$9,'11. Thermal_Energy_Storage'!W47,
     LOAD_RESULTS!$C$3= LISTS!$A$10,'12. Street_Lighting'!W47,
LOAD_RESULTS!$C$3="MENU",0))*LOAD_RESULTS!$D$4*0.5
-(_xlfn.IFS(LOAD_RESULTS!$C$5= LISTS!$A$14,'1. PV_Systems'!W47,
     LOAD_RESULTS!$C$5= LISTS!$A$15,'2. PV_Rooftop'!W47,
     LOAD_RESULTS!$C$5= LISTS!$A$16,'3. Wind_Parks'!W47,
     LOAD_RESULTS!$C$5= LISTS!$A$17,'4. Biomass'!W47,
     LOAD_RESULTS!$C$5="MENU",0))*LOAD_RESULTS!$D$6*0.5</f>
        <v>0</v>
      </c>
      <c r="AF47" s="20" cm="1">
        <f t="array" ref="AF47">(_xlfn.IFS(LOAD_RESULTS!$C$3= LISTS!$A$2,'1. Domestic'!X47,
     LOAD_RESULTS!$C$3= LISTS!$A$3,'3. Small_Commercial'!X47,
     LOAD_RESULTS!$C$3= LISTS!$A$4,'4.Large_Commercial_Shops-Stores'!X47,
     LOAD_RESULTS!$C$3= LISTS!$A$5,'5. Large_Commercial_Hotels'!X47,
     LOAD_RESULTS!$C$3= LISTS!$A$6,'6. Small_Industrial'!X47,
     LOAD_RESULTS!$C$3= LISTS!$A$7,'7. Large_Industrial'!X47,
     LOAD_RESULTS!$C$3= LISTS!$A$8,'10. Water_Pumping'!X47,
     LOAD_RESULTS!$C$3= LISTS!$A$9,'11. Thermal_Energy_Storage'!X47,
     LOAD_RESULTS!$C$3= LISTS!$A$10,'12. Street_Lighting'!X47,
LOAD_RESULTS!$C$3="MENU",0))*LOAD_RESULTS!$D$4*0.5
-(_xlfn.IFS(LOAD_RESULTS!$C$5= LISTS!$A$14,'1. PV_Systems'!X47,
     LOAD_RESULTS!$C$5= LISTS!$A$15,'2. PV_Rooftop'!X47,
     LOAD_RESULTS!$C$5= LISTS!$A$16,'3. Wind_Parks'!X47,
     LOAD_RESULTS!$C$5= LISTS!$A$17,'4. Biomass'!X47,
     LOAD_RESULTS!$C$5="MENU",0))*LOAD_RESULTS!$D$6*0.5</f>
        <v>0</v>
      </c>
      <c r="AG47" s="20" cm="1">
        <f t="array" ref="AG47">(_xlfn.IFS(LOAD_RESULTS!$C$3= LISTS!$A$2,'1. Domestic'!Y47,
     LOAD_RESULTS!$C$3= LISTS!$A$3,'3. Small_Commercial'!Y47,
     LOAD_RESULTS!$C$3= LISTS!$A$4,'4.Large_Commercial_Shops-Stores'!Y47,
     LOAD_RESULTS!$C$3= LISTS!$A$5,'5. Large_Commercial_Hotels'!Y47,
     LOAD_RESULTS!$C$3= LISTS!$A$6,'6. Small_Industrial'!Y47,
     LOAD_RESULTS!$C$3= LISTS!$A$7,'7. Large_Industrial'!Y47,
     LOAD_RESULTS!$C$3= LISTS!$A$8,'10. Water_Pumping'!Y47,
     LOAD_RESULTS!$C$3= LISTS!$A$9,'11. Thermal_Energy_Storage'!Y47,
     LOAD_RESULTS!$C$3= LISTS!$A$10,'12. Street_Lighting'!Y47,
LOAD_RESULTS!$C$3="MENU",0))*LOAD_RESULTS!$D$4*0.5
-(_xlfn.IFS(LOAD_RESULTS!$C$5= LISTS!$A$14,'1. PV_Systems'!Y47,
     LOAD_RESULTS!$C$5= LISTS!$A$15,'2. PV_Rooftop'!Y47,
     LOAD_RESULTS!$C$5= LISTS!$A$16,'3. Wind_Parks'!Y47,
     LOAD_RESULTS!$C$5= LISTS!$A$17,'4. Biomass'!Y47,
     LOAD_RESULTS!$C$5="MENU",0))*LOAD_RESULTS!$D$6*0.5</f>
        <v>0</v>
      </c>
      <c r="AI47" s="57"/>
      <c r="AJ47" s="20"/>
      <c r="AK47" s="20"/>
      <c r="AL47" s="20"/>
      <c r="AM47" s="20"/>
      <c r="AN47" s="20"/>
      <c r="AO47" s="20"/>
      <c r="AP47" s="20"/>
      <c r="AQ47" s="20"/>
      <c r="AS47" s="57"/>
      <c r="AT47" s="21"/>
      <c r="AU47" s="21"/>
      <c r="AX47" s="58">
        <v>0.91666666666666663</v>
      </c>
      <c r="AY47" s="19" t="e">
        <f t="shared" si="0"/>
        <v>#N/A</v>
      </c>
      <c r="AZ47" s="19" t="e" cm="1">
        <f t="array" ref="AZ47">(_xlfn.IFS(LOAD_RESULTS!$D$7="January",J47,
LOAD_RESULTS!$D$7="February",L47,
LOAD_RESULTS!$D$7="March",N47,
LOAD_RESULTS!$D$7="April",P47,
LOAD_RESULTS!$D$7="May",R47,
LOAD_RESULTS!$D$7="June",T47,
LOAD_RESULTS!$D$7="July",V47,
LOAD_RESULTS!$D$7="August",X47,
LOAD_RESULTS!$D$7="September",Z47,
LOAD_RESULTS!$D$7="October",AB47,
LOAD_RESULTS!$D$7="November",AD47,
LOAD_RESULTS!$D$7="December",AF47))</f>
        <v>#N/A</v>
      </c>
      <c r="BA47" s="19" t="e" cm="1">
        <f t="array" ref="BA47">(_xlfn.IFS(LOAD_RESULTS!$D$7="January",K47,
LOAD_RESULTS!$D$7="February",M47,
LOAD_RESULTS!$D$7="March",O47,
LOAD_RESULTS!$D$7="April",Q47,
LOAD_RESULTS!$D$7="May",S47,
LOAD_RESULTS!$D$7="June",U47,
LOAD_RESULTS!$D$7="July",W47,
LOAD_RESULTS!$D$7="August",Y47,
LOAD_RESULTS!$D$7="September",AA47,
LOAD_RESULTS!$D$7="October",AC47,
LOAD_RESULTS!$D$7="November",AE47,
LOAD_RESULTS!$D$7="December",AG47))</f>
        <v>#N/A</v>
      </c>
      <c r="BB47" s="19" t="e">
        <f t="shared" si="1"/>
        <v>#N/A</v>
      </c>
      <c r="BC47" s="19" t="e">
        <f t="shared" si="2"/>
        <v>#N/A</v>
      </c>
    </row>
    <row r="48" spans="1:55" x14ac:dyDescent="0.3">
      <c r="A48" s="60">
        <v>45658</v>
      </c>
      <c r="B48" s="61" t="s">
        <v>4</v>
      </c>
      <c r="C48" s="61" t="s">
        <v>108</v>
      </c>
      <c r="D48" s="61" t="s">
        <v>6</v>
      </c>
      <c r="E48" s="61" t="s">
        <v>49</v>
      </c>
      <c r="F48" s="61">
        <v>0.95833333333333337</v>
      </c>
      <c r="G48" s="62">
        <v>0</v>
      </c>
      <c r="I48" s="40">
        <v>0.95833333333333337</v>
      </c>
      <c r="J48" s="20" cm="1">
        <f t="array" ref="J48">(_xlfn.IFS(LOAD_RESULTS!$C$3= LISTS!$A$2,'1. Domestic'!B48,
     LOAD_RESULTS!$C$3= LISTS!$A$3,'3. Small_Commercial'!B48,
     LOAD_RESULTS!$C$3= LISTS!$A$4,'4.Large_Commercial_Shops-Stores'!B48,
     LOAD_RESULTS!$C$3= LISTS!$A$5,'5. Large_Commercial_Hotels'!B48,
     LOAD_RESULTS!$C$3= LISTS!$A$6,'6. Small_Industrial'!B48,
     LOAD_RESULTS!$C$3= LISTS!$A$7,'7. Large_Industrial'!B48,
     LOAD_RESULTS!$C$3= LISTS!$A$8,'10. Water_Pumping'!B48,
     LOAD_RESULTS!$C$3= LISTS!$A$9,'11. Thermal_Energy_Storage'!B48,
     LOAD_RESULTS!$C$3= LISTS!$A$10,'12. Street_Lighting'!B48,
LOAD_RESULTS!$C$3="MENU",0))*LOAD_RESULTS!$D$4*0.5
-(_xlfn.IFS(LOAD_RESULTS!$C$5= LISTS!$A$14,'1. PV_Systems'!B48,
     LOAD_RESULTS!$C$5= LISTS!$A$15,'2. PV_Rooftop'!B48,
     LOAD_RESULTS!$C$5= LISTS!$A$16,'3. Wind_Parks'!B48,
     LOAD_RESULTS!$C$5= LISTS!$A$17,'4. Biomass'!B48,
     LOAD_RESULTS!$C$5="MENU",0))*LOAD_RESULTS!$D$6*0.5</f>
        <v>0</v>
      </c>
      <c r="K48" s="20" cm="1">
        <f t="array" ref="K48">(_xlfn.IFS(LOAD_RESULTS!$C$3= LISTS!$A$2,'1. Domestic'!C48,
     LOAD_RESULTS!$C$3= LISTS!$A$3,'3. Small_Commercial'!C48,
     LOAD_RESULTS!$C$3= LISTS!$A$4,'4.Large_Commercial_Shops-Stores'!C48,
     LOAD_RESULTS!$C$3= LISTS!$A$5,'5. Large_Commercial_Hotels'!C48,
     LOAD_RESULTS!$C$3= LISTS!$A$6,'6. Small_Industrial'!C48,
     LOAD_RESULTS!$C$3= LISTS!$A$7,'7. Large_Industrial'!C48,
     LOAD_RESULTS!$C$3= LISTS!$A$8,'10. Water_Pumping'!C48,
     LOAD_RESULTS!$C$3= LISTS!$A$9,'11. Thermal_Energy_Storage'!C48,
     LOAD_RESULTS!$C$3= LISTS!$A$10,'12. Street_Lighting'!C48,
LOAD_RESULTS!$C$3="MENU",0))*LOAD_RESULTS!$D$4*0.5
-(_xlfn.IFS(LOAD_RESULTS!$C$5= LISTS!$A$14,'1. PV_Systems'!C48,
     LOAD_RESULTS!$C$5= LISTS!$A$15,'2. PV_Rooftop'!C48,
     LOAD_RESULTS!$C$5= LISTS!$A$16,'3. Wind_Parks'!C48,
     LOAD_RESULTS!$C$5= LISTS!$A$17,'4. Biomass'!C48,
     LOAD_RESULTS!$C$5="MENU",0))*LOAD_RESULTS!$D$6*0.5</f>
        <v>0</v>
      </c>
      <c r="L48" s="20" cm="1">
        <f t="array" ref="L48">(_xlfn.IFS(LOAD_RESULTS!$C$3= LISTS!$A$2,'1. Domestic'!D48,
     LOAD_RESULTS!$C$3= LISTS!$A$3,'3. Small_Commercial'!D48,
     LOAD_RESULTS!$C$3= LISTS!$A$4,'4.Large_Commercial_Shops-Stores'!D48,
     LOAD_RESULTS!$C$3= LISTS!$A$5,'5. Large_Commercial_Hotels'!D48,
     LOAD_RESULTS!$C$3= LISTS!$A$6,'6. Small_Industrial'!D48,
     LOAD_RESULTS!$C$3= LISTS!$A$7,'7. Large_Industrial'!D48,
     LOAD_RESULTS!$C$3= LISTS!$A$8,'10. Water_Pumping'!D48,
     LOAD_RESULTS!$C$3= LISTS!$A$9,'11. Thermal_Energy_Storage'!D48,
     LOAD_RESULTS!$C$3= LISTS!$A$10,'12. Street_Lighting'!D48,
LOAD_RESULTS!$C$3="MENU",0))*LOAD_RESULTS!$D$4*0.5
-(_xlfn.IFS(LOAD_RESULTS!$C$5= LISTS!$A$14,'1. PV_Systems'!D48,
     LOAD_RESULTS!$C$5= LISTS!$A$15,'2. PV_Rooftop'!D48,
     LOAD_RESULTS!$C$5= LISTS!$A$16,'3. Wind_Parks'!D48,
     LOAD_RESULTS!$C$5= LISTS!$A$17,'4. Biomass'!D48,
     LOAD_RESULTS!$C$5="MENU",0))*LOAD_RESULTS!$D$6*0.5</f>
        <v>0</v>
      </c>
      <c r="M48" s="20" cm="1">
        <f t="array" ref="M48">(_xlfn.IFS(LOAD_RESULTS!$C$3= LISTS!$A$2,'1. Domestic'!E48,
     LOAD_RESULTS!$C$3= LISTS!$A$3,'3. Small_Commercial'!E48,
     LOAD_RESULTS!$C$3= LISTS!$A$4,'4.Large_Commercial_Shops-Stores'!E48,
     LOAD_RESULTS!$C$3= LISTS!$A$5,'5. Large_Commercial_Hotels'!E48,
     LOAD_RESULTS!$C$3= LISTS!$A$6,'6. Small_Industrial'!E48,
     LOAD_RESULTS!$C$3= LISTS!$A$7,'7. Large_Industrial'!E48,
     LOAD_RESULTS!$C$3= LISTS!$A$8,'10. Water_Pumping'!E48,
     LOAD_RESULTS!$C$3= LISTS!$A$9,'11. Thermal_Energy_Storage'!E48,
     LOAD_RESULTS!$C$3= LISTS!$A$10,'12. Street_Lighting'!E48,
LOAD_RESULTS!$C$3="MENU",0))*LOAD_RESULTS!$D$4*0.5
-(_xlfn.IFS(LOAD_RESULTS!$C$5= LISTS!$A$14,'1. PV_Systems'!E48,
     LOAD_RESULTS!$C$5= LISTS!$A$15,'2. PV_Rooftop'!E48,
     LOAD_RESULTS!$C$5= LISTS!$A$16,'3. Wind_Parks'!E48,
     LOAD_RESULTS!$C$5= LISTS!$A$17,'4. Biomass'!E48,
     LOAD_RESULTS!$C$5="MENU",0))*LOAD_RESULTS!$D$6*0.5</f>
        <v>0</v>
      </c>
      <c r="N48" s="20" cm="1">
        <f t="array" ref="N48">(_xlfn.IFS(LOAD_RESULTS!$C$3= LISTS!$A$2,'1. Domestic'!F48,
     LOAD_RESULTS!$C$3= LISTS!$A$3,'3. Small_Commercial'!F48,
     LOAD_RESULTS!$C$3= LISTS!$A$4,'4.Large_Commercial_Shops-Stores'!F48,
     LOAD_RESULTS!$C$3= LISTS!$A$5,'5. Large_Commercial_Hotels'!F48,
     LOAD_RESULTS!$C$3= LISTS!$A$6,'6. Small_Industrial'!F48,
     LOAD_RESULTS!$C$3= LISTS!$A$7,'7. Large_Industrial'!F48,
     LOAD_RESULTS!$C$3= LISTS!$A$8,'10. Water_Pumping'!F48,
     LOAD_RESULTS!$C$3= LISTS!$A$9,'11. Thermal_Energy_Storage'!F48,
     LOAD_RESULTS!$C$3= LISTS!$A$10,'12. Street_Lighting'!F48,
LOAD_RESULTS!$C$3="MENU",0))*LOAD_RESULTS!$D$4*0.5
-(_xlfn.IFS(LOAD_RESULTS!$C$5= LISTS!$A$14,'1. PV_Systems'!F48,
     LOAD_RESULTS!$C$5= LISTS!$A$15,'2. PV_Rooftop'!F48,
     LOAD_RESULTS!$C$5= LISTS!$A$16,'3. Wind_Parks'!F48,
     LOAD_RESULTS!$C$5= LISTS!$A$17,'4. Biomass'!F48,
     LOAD_RESULTS!$C$5="MENU",0))*LOAD_RESULTS!$D$6*0.5</f>
        <v>0</v>
      </c>
      <c r="O48" s="20" cm="1">
        <f t="array" ref="O48">(_xlfn.IFS(LOAD_RESULTS!$C$3= LISTS!$A$2,'1. Domestic'!G48,
     LOAD_RESULTS!$C$3= LISTS!$A$3,'3. Small_Commercial'!G48,
     LOAD_RESULTS!$C$3= LISTS!$A$4,'4.Large_Commercial_Shops-Stores'!G48,
     LOAD_RESULTS!$C$3= LISTS!$A$5,'5. Large_Commercial_Hotels'!G48,
     LOAD_RESULTS!$C$3= LISTS!$A$6,'6. Small_Industrial'!G48,
     LOAD_RESULTS!$C$3= LISTS!$A$7,'7. Large_Industrial'!G48,
     LOAD_RESULTS!$C$3= LISTS!$A$8,'10. Water_Pumping'!G48,
     LOAD_RESULTS!$C$3= LISTS!$A$9,'11. Thermal_Energy_Storage'!G48,
     LOAD_RESULTS!$C$3= LISTS!$A$10,'12. Street_Lighting'!G48,
LOAD_RESULTS!$C$3="MENU",0))*LOAD_RESULTS!$D$4*0.5
-(_xlfn.IFS(LOAD_RESULTS!$C$5= LISTS!$A$14,'1. PV_Systems'!G48,
     LOAD_RESULTS!$C$5= LISTS!$A$15,'2. PV_Rooftop'!G48,
     LOAD_RESULTS!$C$5= LISTS!$A$16,'3. Wind_Parks'!G48,
     LOAD_RESULTS!$C$5= LISTS!$A$17,'4. Biomass'!G48,
     LOAD_RESULTS!$C$5="MENU",0))*LOAD_RESULTS!$D$6*0.5</f>
        <v>0</v>
      </c>
      <c r="P48" s="20" cm="1">
        <f t="array" ref="P48">(_xlfn.IFS(LOAD_RESULTS!$C$3= LISTS!$A$2,'1. Domestic'!H48,
     LOAD_RESULTS!$C$3= LISTS!$A$3,'3. Small_Commercial'!H48,
     LOAD_RESULTS!$C$3= LISTS!$A$4,'4.Large_Commercial_Shops-Stores'!H48,
     LOAD_RESULTS!$C$3= LISTS!$A$5,'5. Large_Commercial_Hotels'!H48,
     LOAD_RESULTS!$C$3= LISTS!$A$6,'6. Small_Industrial'!H48,
     LOAD_RESULTS!$C$3= LISTS!$A$7,'7. Large_Industrial'!H48,
     LOAD_RESULTS!$C$3= LISTS!$A$8,'10. Water_Pumping'!H48,
     LOAD_RESULTS!$C$3= LISTS!$A$9,'11. Thermal_Energy_Storage'!H48,
     LOAD_RESULTS!$C$3= LISTS!$A$10,'12. Street_Lighting'!H48,
LOAD_RESULTS!$C$3="MENU",0))*LOAD_RESULTS!$D$4*0.5
-(_xlfn.IFS(LOAD_RESULTS!$C$5= LISTS!$A$14,'1. PV_Systems'!H48,
     LOAD_RESULTS!$C$5= LISTS!$A$15,'2. PV_Rooftop'!H48,
     LOAD_RESULTS!$C$5= LISTS!$A$16,'3. Wind_Parks'!H48,
     LOAD_RESULTS!$C$5= LISTS!$A$17,'4. Biomass'!H48,
     LOAD_RESULTS!$C$5="MENU",0))*LOAD_RESULTS!$D$6*0.5</f>
        <v>0</v>
      </c>
      <c r="Q48" s="20" cm="1">
        <f t="array" ref="Q48">(_xlfn.IFS(LOAD_RESULTS!$C$3= LISTS!$A$2,'1. Domestic'!I48,
     LOAD_RESULTS!$C$3= LISTS!$A$3,'3. Small_Commercial'!I48,
     LOAD_RESULTS!$C$3= LISTS!$A$4,'4.Large_Commercial_Shops-Stores'!I48,
     LOAD_RESULTS!$C$3= LISTS!$A$5,'5. Large_Commercial_Hotels'!I48,
     LOAD_RESULTS!$C$3= LISTS!$A$6,'6. Small_Industrial'!I48,
     LOAD_RESULTS!$C$3= LISTS!$A$7,'7. Large_Industrial'!I48,
     LOAD_RESULTS!$C$3= LISTS!$A$8,'10. Water_Pumping'!I48,
     LOAD_RESULTS!$C$3= LISTS!$A$9,'11. Thermal_Energy_Storage'!I48,
     LOAD_RESULTS!$C$3= LISTS!$A$10,'12. Street_Lighting'!I48,
LOAD_RESULTS!$C$3="MENU",0))*LOAD_RESULTS!$D$4*0.5
-(_xlfn.IFS(LOAD_RESULTS!$C$5= LISTS!$A$14,'1. PV_Systems'!I48,
     LOAD_RESULTS!$C$5= LISTS!$A$15,'2. PV_Rooftop'!I48,
     LOAD_RESULTS!$C$5= LISTS!$A$16,'3. Wind_Parks'!I48,
     LOAD_RESULTS!$C$5= LISTS!$A$17,'4. Biomass'!I48,
     LOAD_RESULTS!$C$5="MENU",0))*LOAD_RESULTS!$D$6*0.5</f>
        <v>0</v>
      </c>
      <c r="R48" s="20" cm="1">
        <f t="array" ref="R48">(_xlfn.IFS(LOAD_RESULTS!$C$3= LISTS!$A$2,'1. Domestic'!J48,
     LOAD_RESULTS!$C$3= LISTS!$A$3,'3. Small_Commercial'!J48,
     LOAD_RESULTS!$C$3= LISTS!$A$4,'4.Large_Commercial_Shops-Stores'!J48,
     LOAD_RESULTS!$C$3= LISTS!$A$5,'5. Large_Commercial_Hotels'!J48,
     LOAD_RESULTS!$C$3= LISTS!$A$6,'6. Small_Industrial'!J48,
     LOAD_RESULTS!$C$3= LISTS!$A$7,'7. Large_Industrial'!J48,
     LOAD_RESULTS!$C$3= LISTS!$A$8,'10. Water_Pumping'!J48,
     LOAD_RESULTS!$C$3= LISTS!$A$9,'11. Thermal_Energy_Storage'!J48,
     LOAD_RESULTS!$C$3= LISTS!$A$10,'12. Street_Lighting'!J48,
LOAD_RESULTS!$C$3="MENU",0))*LOAD_RESULTS!$D$4*0.5
-(_xlfn.IFS(LOAD_RESULTS!$C$5= LISTS!$A$14,'1. PV_Systems'!J48,
     LOAD_RESULTS!$C$5= LISTS!$A$15,'2. PV_Rooftop'!J48,
     LOAD_RESULTS!$C$5= LISTS!$A$16,'3. Wind_Parks'!J48,
     LOAD_RESULTS!$C$5= LISTS!$A$17,'4. Biomass'!J48,
     LOAD_RESULTS!$C$5="MENU",0))*LOAD_RESULTS!$D$6*0.5</f>
        <v>0</v>
      </c>
      <c r="S48" s="20" cm="1">
        <f t="array" ref="S48">(_xlfn.IFS(LOAD_RESULTS!$C$3= LISTS!$A$2,'1. Domestic'!K48,
     LOAD_RESULTS!$C$3= LISTS!$A$3,'3. Small_Commercial'!K48,
     LOAD_RESULTS!$C$3= LISTS!$A$4,'4.Large_Commercial_Shops-Stores'!K48,
     LOAD_RESULTS!$C$3= LISTS!$A$5,'5. Large_Commercial_Hotels'!K48,
     LOAD_RESULTS!$C$3= LISTS!$A$6,'6. Small_Industrial'!K48,
     LOAD_RESULTS!$C$3= LISTS!$A$7,'7. Large_Industrial'!K48,
     LOAD_RESULTS!$C$3= LISTS!$A$8,'10. Water_Pumping'!K48,
     LOAD_RESULTS!$C$3= LISTS!$A$9,'11. Thermal_Energy_Storage'!K48,
     LOAD_RESULTS!$C$3= LISTS!$A$10,'12. Street_Lighting'!K48,
LOAD_RESULTS!$C$3="MENU",0))*LOAD_RESULTS!$D$4*0.5
-(_xlfn.IFS(LOAD_RESULTS!$C$5= LISTS!$A$14,'1. PV_Systems'!K48,
     LOAD_RESULTS!$C$5= LISTS!$A$15,'2. PV_Rooftop'!K48,
     LOAD_RESULTS!$C$5= LISTS!$A$16,'3. Wind_Parks'!K48,
     LOAD_RESULTS!$C$5= LISTS!$A$17,'4. Biomass'!K48,
     LOAD_RESULTS!$C$5="MENU",0))*LOAD_RESULTS!$D$6*0.5</f>
        <v>0</v>
      </c>
      <c r="T48" s="20" cm="1">
        <f t="array" ref="T48">(_xlfn.IFS(LOAD_RESULTS!$C$3= LISTS!$A$2,'1. Domestic'!L48,
     LOAD_RESULTS!$C$3= LISTS!$A$3,'3. Small_Commercial'!L48,
     LOAD_RESULTS!$C$3= LISTS!$A$4,'4.Large_Commercial_Shops-Stores'!L48,
     LOAD_RESULTS!$C$3= LISTS!$A$5,'5. Large_Commercial_Hotels'!L48,
     LOAD_RESULTS!$C$3= LISTS!$A$6,'6. Small_Industrial'!L48,
     LOAD_RESULTS!$C$3= LISTS!$A$7,'7. Large_Industrial'!L48,
     LOAD_RESULTS!$C$3= LISTS!$A$8,'10. Water_Pumping'!L48,
     LOAD_RESULTS!$C$3= LISTS!$A$9,'11. Thermal_Energy_Storage'!L48,
     LOAD_RESULTS!$C$3= LISTS!$A$10,'12. Street_Lighting'!L48,
LOAD_RESULTS!$C$3="MENU",0))*LOAD_RESULTS!$D$4*0.5
-(_xlfn.IFS(LOAD_RESULTS!$C$5= LISTS!$A$14,'1. PV_Systems'!L48,
     LOAD_RESULTS!$C$5= LISTS!$A$15,'2. PV_Rooftop'!L48,
     LOAD_RESULTS!$C$5= LISTS!$A$16,'3. Wind_Parks'!L48,
     LOAD_RESULTS!$C$5= LISTS!$A$17,'4. Biomass'!L48,
     LOAD_RESULTS!$C$5="MENU",0))*LOAD_RESULTS!$D$6*0.5</f>
        <v>0</v>
      </c>
      <c r="U48" s="20" cm="1">
        <f t="array" ref="U48">(_xlfn.IFS(LOAD_RESULTS!$C$3= LISTS!$A$2,'1. Domestic'!M48,
     LOAD_RESULTS!$C$3= LISTS!$A$3,'3. Small_Commercial'!M48,
     LOAD_RESULTS!$C$3= LISTS!$A$4,'4.Large_Commercial_Shops-Stores'!M48,
     LOAD_RESULTS!$C$3= LISTS!$A$5,'5. Large_Commercial_Hotels'!M48,
     LOAD_RESULTS!$C$3= LISTS!$A$6,'6. Small_Industrial'!M48,
     LOAD_RESULTS!$C$3= LISTS!$A$7,'7. Large_Industrial'!M48,
     LOAD_RESULTS!$C$3= LISTS!$A$8,'10. Water_Pumping'!M48,
     LOAD_RESULTS!$C$3= LISTS!$A$9,'11. Thermal_Energy_Storage'!M48,
     LOAD_RESULTS!$C$3= LISTS!$A$10,'12. Street_Lighting'!M48,
LOAD_RESULTS!$C$3="MENU",0))*LOAD_RESULTS!$D$4*0.5
-(_xlfn.IFS(LOAD_RESULTS!$C$5= LISTS!$A$14,'1. PV_Systems'!M48,
     LOAD_RESULTS!$C$5= LISTS!$A$15,'2. PV_Rooftop'!M48,
     LOAD_RESULTS!$C$5= LISTS!$A$16,'3. Wind_Parks'!M48,
     LOAD_RESULTS!$C$5= LISTS!$A$17,'4. Biomass'!M48,
     LOAD_RESULTS!$C$5="MENU",0))*LOAD_RESULTS!$D$6*0.5</f>
        <v>0</v>
      </c>
      <c r="V48" s="20" cm="1">
        <f t="array" ref="V48">(_xlfn.IFS(LOAD_RESULTS!$C$3= LISTS!$A$2,'1. Domestic'!N48,
     LOAD_RESULTS!$C$3= LISTS!$A$3,'3. Small_Commercial'!N48,
     LOAD_RESULTS!$C$3= LISTS!$A$4,'4.Large_Commercial_Shops-Stores'!N48,
     LOAD_RESULTS!$C$3= LISTS!$A$5,'5. Large_Commercial_Hotels'!N48,
     LOAD_RESULTS!$C$3= LISTS!$A$6,'6. Small_Industrial'!N48,
     LOAD_RESULTS!$C$3= LISTS!$A$7,'7. Large_Industrial'!N48,
     LOAD_RESULTS!$C$3= LISTS!$A$8,'10. Water_Pumping'!N48,
     LOAD_RESULTS!$C$3= LISTS!$A$9,'11. Thermal_Energy_Storage'!N48,
     LOAD_RESULTS!$C$3= LISTS!$A$10,'12. Street_Lighting'!N48,
LOAD_RESULTS!$C$3="MENU",0))*LOAD_RESULTS!$D$4*0.5
-(_xlfn.IFS(LOAD_RESULTS!$C$5= LISTS!$A$14,'1. PV_Systems'!N48,
     LOAD_RESULTS!$C$5= LISTS!$A$15,'2. PV_Rooftop'!N48,
     LOAD_RESULTS!$C$5= LISTS!$A$16,'3. Wind_Parks'!N48,
     LOAD_RESULTS!$C$5= LISTS!$A$17,'4. Biomass'!N48,
     LOAD_RESULTS!$C$5="MENU",0))*LOAD_RESULTS!$D$6*0.5</f>
        <v>0</v>
      </c>
      <c r="W48" s="20" cm="1">
        <f t="array" ref="W48">(_xlfn.IFS(LOAD_RESULTS!$C$3= LISTS!$A$2,'1. Domestic'!O48,
     LOAD_RESULTS!$C$3= LISTS!$A$3,'3. Small_Commercial'!O48,
     LOAD_RESULTS!$C$3= LISTS!$A$4,'4.Large_Commercial_Shops-Stores'!O48,
     LOAD_RESULTS!$C$3= LISTS!$A$5,'5. Large_Commercial_Hotels'!O48,
     LOAD_RESULTS!$C$3= LISTS!$A$6,'6. Small_Industrial'!O48,
     LOAD_RESULTS!$C$3= LISTS!$A$7,'7. Large_Industrial'!O48,
     LOAD_RESULTS!$C$3= LISTS!$A$8,'10. Water_Pumping'!O48,
     LOAD_RESULTS!$C$3= LISTS!$A$9,'11. Thermal_Energy_Storage'!O48,
     LOAD_RESULTS!$C$3= LISTS!$A$10,'12. Street_Lighting'!O48,
LOAD_RESULTS!$C$3="MENU",0))*LOAD_RESULTS!$D$4*0.5
-(_xlfn.IFS(LOAD_RESULTS!$C$5= LISTS!$A$14,'1. PV_Systems'!O48,
     LOAD_RESULTS!$C$5= LISTS!$A$15,'2. PV_Rooftop'!O48,
     LOAD_RESULTS!$C$5= LISTS!$A$16,'3. Wind_Parks'!O48,
     LOAD_RESULTS!$C$5= LISTS!$A$17,'4. Biomass'!O48,
     LOAD_RESULTS!$C$5="MENU",0))*LOAD_RESULTS!$D$6*0.5</f>
        <v>0</v>
      </c>
      <c r="X48" s="20" cm="1">
        <f t="array" ref="X48">(_xlfn.IFS(LOAD_RESULTS!$C$3= LISTS!$A$2,'1. Domestic'!P48,
     LOAD_RESULTS!$C$3= LISTS!$A$3,'3. Small_Commercial'!P48,
     LOAD_RESULTS!$C$3= LISTS!$A$4,'4.Large_Commercial_Shops-Stores'!P48,
     LOAD_RESULTS!$C$3= LISTS!$A$5,'5. Large_Commercial_Hotels'!P48,
     LOAD_RESULTS!$C$3= LISTS!$A$6,'6. Small_Industrial'!P48,
     LOAD_RESULTS!$C$3= LISTS!$A$7,'7. Large_Industrial'!P48,
     LOAD_RESULTS!$C$3= LISTS!$A$8,'10. Water_Pumping'!P48,
     LOAD_RESULTS!$C$3= LISTS!$A$9,'11. Thermal_Energy_Storage'!P48,
     LOAD_RESULTS!$C$3= LISTS!$A$10,'12. Street_Lighting'!P48,
LOAD_RESULTS!$C$3="MENU",0))*LOAD_RESULTS!$D$4*0.5
-(_xlfn.IFS(LOAD_RESULTS!$C$5= LISTS!$A$14,'1. PV_Systems'!P48,
     LOAD_RESULTS!$C$5= LISTS!$A$15,'2. PV_Rooftop'!P48,
     LOAD_RESULTS!$C$5= LISTS!$A$16,'3. Wind_Parks'!P48,
     LOAD_RESULTS!$C$5= LISTS!$A$17,'4. Biomass'!P48,
     LOAD_RESULTS!$C$5="MENU",0))*LOAD_RESULTS!$D$6*0.5</f>
        <v>0</v>
      </c>
      <c r="Y48" s="20" cm="1">
        <f t="array" ref="Y48">(_xlfn.IFS(LOAD_RESULTS!$C$3= LISTS!$A$2,'1. Domestic'!Q48,
     LOAD_RESULTS!$C$3= LISTS!$A$3,'3. Small_Commercial'!Q48,
     LOAD_RESULTS!$C$3= LISTS!$A$4,'4.Large_Commercial_Shops-Stores'!Q48,
     LOAD_RESULTS!$C$3= LISTS!$A$5,'5. Large_Commercial_Hotels'!Q48,
     LOAD_RESULTS!$C$3= LISTS!$A$6,'6. Small_Industrial'!Q48,
     LOAD_RESULTS!$C$3= LISTS!$A$7,'7. Large_Industrial'!Q48,
     LOAD_RESULTS!$C$3= LISTS!$A$8,'10. Water_Pumping'!Q48,
     LOAD_RESULTS!$C$3= LISTS!$A$9,'11. Thermal_Energy_Storage'!Q48,
     LOAD_RESULTS!$C$3= LISTS!$A$10,'12. Street_Lighting'!Q48,
LOAD_RESULTS!$C$3="MENU",0))*LOAD_RESULTS!$D$4*0.5
-(_xlfn.IFS(LOAD_RESULTS!$C$5= LISTS!$A$14,'1. PV_Systems'!Q48,
     LOAD_RESULTS!$C$5= LISTS!$A$15,'2. PV_Rooftop'!Q48,
     LOAD_RESULTS!$C$5= LISTS!$A$16,'3. Wind_Parks'!Q48,
     LOAD_RESULTS!$C$5= LISTS!$A$17,'4. Biomass'!Q48,
     LOAD_RESULTS!$C$5="MENU",0))*LOAD_RESULTS!$D$6*0.5</f>
        <v>0</v>
      </c>
      <c r="Z48" s="20" cm="1">
        <f t="array" ref="Z48">(_xlfn.IFS(LOAD_RESULTS!$C$3= LISTS!$A$2,'1. Domestic'!R48,
     LOAD_RESULTS!$C$3= LISTS!$A$3,'3. Small_Commercial'!R48,
     LOAD_RESULTS!$C$3= LISTS!$A$4,'4.Large_Commercial_Shops-Stores'!R48,
     LOAD_RESULTS!$C$3= LISTS!$A$5,'5. Large_Commercial_Hotels'!R48,
     LOAD_RESULTS!$C$3= LISTS!$A$6,'6. Small_Industrial'!R48,
     LOAD_RESULTS!$C$3= LISTS!$A$7,'7. Large_Industrial'!R48,
     LOAD_RESULTS!$C$3= LISTS!$A$8,'10. Water_Pumping'!R48,
     LOAD_RESULTS!$C$3= LISTS!$A$9,'11. Thermal_Energy_Storage'!R48,
     LOAD_RESULTS!$C$3= LISTS!$A$10,'12. Street_Lighting'!R48,
LOAD_RESULTS!$C$3="MENU",0))*LOAD_RESULTS!$D$4*0.5
-(_xlfn.IFS(LOAD_RESULTS!$C$5= LISTS!$A$14,'1. PV_Systems'!R48,
     LOAD_RESULTS!$C$5= LISTS!$A$15,'2. PV_Rooftop'!R48,
     LOAD_RESULTS!$C$5= LISTS!$A$16,'3. Wind_Parks'!R48,
     LOAD_RESULTS!$C$5= LISTS!$A$17,'4. Biomass'!R48,
     LOAD_RESULTS!$C$5="MENU",0))*LOAD_RESULTS!$D$6*0.5</f>
        <v>0</v>
      </c>
      <c r="AA48" s="20" cm="1">
        <f t="array" ref="AA48">(_xlfn.IFS(LOAD_RESULTS!$C$3= LISTS!$A$2,'1. Domestic'!S48,
     LOAD_RESULTS!$C$3= LISTS!$A$3,'3. Small_Commercial'!S48,
     LOAD_RESULTS!$C$3= LISTS!$A$4,'4.Large_Commercial_Shops-Stores'!S48,
     LOAD_RESULTS!$C$3= LISTS!$A$5,'5. Large_Commercial_Hotels'!S48,
     LOAD_RESULTS!$C$3= LISTS!$A$6,'6. Small_Industrial'!S48,
     LOAD_RESULTS!$C$3= LISTS!$A$7,'7. Large_Industrial'!S48,
     LOAD_RESULTS!$C$3= LISTS!$A$8,'10. Water_Pumping'!S48,
     LOAD_RESULTS!$C$3= LISTS!$A$9,'11. Thermal_Energy_Storage'!S48,
     LOAD_RESULTS!$C$3= LISTS!$A$10,'12. Street_Lighting'!S48,
LOAD_RESULTS!$C$3="MENU",0))*LOAD_RESULTS!$D$4*0.5
-(_xlfn.IFS(LOAD_RESULTS!$C$5= LISTS!$A$14,'1. PV_Systems'!S48,
     LOAD_RESULTS!$C$5= LISTS!$A$15,'2. PV_Rooftop'!S48,
     LOAD_RESULTS!$C$5= LISTS!$A$16,'3. Wind_Parks'!S48,
     LOAD_RESULTS!$C$5= LISTS!$A$17,'4. Biomass'!S48,
     LOAD_RESULTS!$C$5="MENU",0))*LOAD_RESULTS!$D$6*0.5</f>
        <v>0</v>
      </c>
      <c r="AB48" s="20" cm="1">
        <f t="array" ref="AB48">(_xlfn.IFS(LOAD_RESULTS!$C$3= LISTS!$A$2,'1. Domestic'!T48,
     LOAD_RESULTS!$C$3= LISTS!$A$3,'3. Small_Commercial'!T48,
     LOAD_RESULTS!$C$3= LISTS!$A$4,'4.Large_Commercial_Shops-Stores'!T48,
     LOAD_RESULTS!$C$3= LISTS!$A$5,'5. Large_Commercial_Hotels'!T48,
     LOAD_RESULTS!$C$3= LISTS!$A$6,'6. Small_Industrial'!T48,
     LOAD_RESULTS!$C$3= LISTS!$A$7,'7. Large_Industrial'!T48,
     LOAD_RESULTS!$C$3= LISTS!$A$8,'10. Water_Pumping'!T48,
     LOAD_RESULTS!$C$3= LISTS!$A$9,'11. Thermal_Energy_Storage'!T48,
     LOAD_RESULTS!$C$3= LISTS!$A$10,'12. Street_Lighting'!T48,
LOAD_RESULTS!$C$3="MENU",0))*LOAD_RESULTS!$D$4*0.5
-(_xlfn.IFS(LOAD_RESULTS!$C$5= LISTS!$A$14,'1. PV_Systems'!T48,
     LOAD_RESULTS!$C$5= LISTS!$A$15,'2. PV_Rooftop'!T48,
     LOAD_RESULTS!$C$5= LISTS!$A$16,'3. Wind_Parks'!T48,
     LOAD_RESULTS!$C$5= LISTS!$A$17,'4. Biomass'!T48,
     LOAD_RESULTS!$C$5="MENU",0))*LOAD_RESULTS!$D$6*0.5</f>
        <v>0</v>
      </c>
      <c r="AC48" s="20" cm="1">
        <f t="array" ref="AC48">(_xlfn.IFS(LOAD_RESULTS!$C$3= LISTS!$A$2,'1. Domestic'!U48,
     LOAD_RESULTS!$C$3= LISTS!$A$3,'3. Small_Commercial'!U48,
     LOAD_RESULTS!$C$3= LISTS!$A$4,'4.Large_Commercial_Shops-Stores'!U48,
     LOAD_RESULTS!$C$3= LISTS!$A$5,'5. Large_Commercial_Hotels'!U48,
     LOAD_RESULTS!$C$3= LISTS!$A$6,'6. Small_Industrial'!U48,
     LOAD_RESULTS!$C$3= LISTS!$A$7,'7. Large_Industrial'!U48,
     LOAD_RESULTS!$C$3= LISTS!$A$8,'10. Water_Pumping'!U48,
     LOAD_RESULTS!$C$3= LISTS!$A$9,'11. Thermal_Energy_Storage'!U48,
     LOAD_RESULTS!$C$3= LISTS!$A$10,'12. Street_Lighting'!U48,
LOAD_RESULTS!$C$3="MENU",0))*LOAD_RESULTS!$D$4*0.5
-(_xlfn.IFS(LOAD_RESULTS!$C$5= LISTS!$A$14,'1. PV_Systems'!U48,
     LOAD_RESULTS!$C$5= LISTS!$A$15,'2. PV_Rooftop'!U48,
     LOAD_RESULTS!$C$5= LISTS!$A$16,'3. Wind_Parks'!U48,
     LOAD_RESULTS!$C$5= LISTS!$A$17,'4. Biomass'!U48,
     LOAD_RESULTS!$C$5="MENU",0))*LOAD_RESULTS!$D$6*0.5</f>
        <v>0</v>
      </c>
      <c r="AD48" s="20" cm="1">
        <f t="array" ref="AD48">(_xlfn.IFS(LOAD_RESULTS!$C$3= LISTS!$A$2,'1. Domestic'!V48,
     LOAD_RESULTS!$C$3= LISTS!$A$3,'3. Small_Commercial'!V48,
     LOAD_RESULTS!$C$3= LISTS!$A$4,'4.Large_Commercial_Shops-Stores'!V48,
     LOAD_RESULTS!$C$3= LISTS!$A$5,'5. Large_Commercial_Hotels'!V48,
     LOAD_RESULTS!$C$3= LISTS!$A$6,'6. Small_Industrial'!V48,
     LOAD_RESULTS!$C$3= LISTS!$A$7,'7. Large_Industrial'!V48,
     LOAD_RESULTS!$C$3= LISTS!$A$8,'10. Water_Pumping'!V48,
     LOAD_RESULTS!$C$3= LISTS!$A$9,'11. Thermal_Energy_Storage'!V48,
     LOAD_RESULTS!$C$3= LISTS!$A$10,'12. Street_Lighting'!V48,
LOAD_RESULTS!$C$3="MENU",0))*LOAD_RESULTS!$D$4*0.5
-(_xlfn.IFS(LOAD_RESULTS!$C$5= LISTS!$A$14,'1. PV_Systems'!V48,
     LOAD_RESULTS!$C$5= LISTS!$A$15,'2. PV_Rooftop'!V48,
     LOAD_RESULTS!$C$5= LISTS!$A$16,'3. Wind_Parks'!V48,
     LOAD_RESULTS!$C$5= LISTS!$A$17,'4. Biomass'!V48,
     LOAD_RESULTS!$C$5="MENU",0))*LOAD_RESULTS!$D$6*0.5</f>
        <v>0</v>
      </c>
      <c r="AE48" s="20" cm="1">
        <f t="array" ref="AE48">(_xlfn.IFS(LOAD_RESULTS!$C$3= LISTS!$A$2,'1. Domestic'!W48,
     LOAD_RESULTS!$C$3= LISTS!$A$3,'3. Small_Commercial'!W48,
     LOAD_RESULTS!$C$3= LISTS!$A$4,'4.Large_Commercial_Shops-Stores'!W48,
     LOAD_RESULTS!$C$3= LISTS!$A$5,'5. Large_Commercial_Hotels'!W48,
     LOAD_RESULTS!$C$3= LISTS!$A$6,'6. Small_Industrial'!W48,
     LOAD_RESULTS!$C$3= LISTS!$A$7,'7. Large_Industrial'!W48,
     LOAD_RESULTS!$C$3= LISTS!$A$8,'10. Water_Pumping'!W48,
     LOAD_RESULTS!$C$3= LISTS!$A$9,'11. Thermal_Energy_Storage'!W48,
     LOAD_RESULTS!$C$3= LISTS!$A$10,'12. Street_Lighting'!W48,
LOAD_RESULTS!$C$3="MENU",0))*LOAD_RESULTS!$D$4*0.5
-(_xlfn.IFS(LOAD_RESULTS!$C$5= LISTS!$A$14,'1. PV_Systems'!W48,
     LOAD_RESULTS!$C$5= LISTS!$A$15,'2. PV_Rooftop'!W48,
     LOAD_RESULTS!$C$5= LISTS!$A$16,'3. Wind_Parks'!W48,
     LOAD_RESULTS!$C$5= LISTS!$A$17,'4. Biomass'!W48,
     LOAD_RESULTS!$C$5="MENU",0))*LOAD_RESULTS!$D$6*0.5</f>
        <v>0</v>
      </c>
      <c r="AF48" s="20" cm="1">
        <f t="array" ref="AF48">(_xlfn.IFS(LOAD_RESULTS!$C$3= LISTS!$A$2,'1. Domestic'!X48,
     LOAD_RESULTS!$C$3= LISTS!$A$3,'3. Small_Commercial'!X48,
     LOAD_RESULTS!$C$3= LISTS!$A$4,'4.Large_Commercial_Shops-Stores'!X48,
     LOAD_RESULTS!$C$3= LISTS!$A$5,'5. Large_Commercial_Hotels'!X48,
     LOAD_RESULTS!$C$3= LISTS!$A$6,'6. Small_Industrial'!X48,
     LOAD_RESULTS!$C$3= LISTS!$A$7,'7. Large_Industrial'!X48,
     LOAD_RESULTS!$C$3= LISTS!$A$8,'10. Water_Pumping'!X48,
     LOAD_RESULTS!$C$3= LISTS!$A$9,'11. Thermal_Energy_Storage'!X48,
     LOAD_RESULTS!$C$3= LISTS!$A$10,'12. Street_Lighting'!X48,
LOAD_RESULTS!$C$3="MENU",0))*LOAD_RESULTS!$D$4*0.5
-(_xlfn.IFS(LOAD_RESULTS!$C$5= LISTS!$A$14,'1. PV_Systems'!X48,
     LOAD_RESULTS!$C$5= LISTS!$A$15,'2. PV_Rooftop'!X48,
     LOAD_RESULTS!$C$5= LISTS!$A$16,'3. Wind_Parks'!X48,
     LOAD_RESULTS!$C$5= LISTS!$A$17,'4. Biomass'!X48,
     LOAD_RESULTS!$C$5="MENU",0))*LOAD_RESULTS!$D$6*0.5</f>
        <v>0</v>
      </c>
      <c r="AG48" s="20" cm="1">
        <f t="array" ref="AG48">(_xlfn.IFS(LOAD_RESULTS!$C$3= LISTS!$A$2,'1. Domestic'!Y48,
     LOAD_RESULTS!$C$3= LISTS!$A$3,'3. Small_Commercial'!Y48,
     LOAD_RESULTS!$C$3= LISTS!$A$4,'4.Large_Commercial_Shops-Stores'!Y48,
     LOAD_RESULTS!$C$3= LISTS!$A$5,'5. Large_Commercial_Hotels'!Y48,
     LOAD_RESULTS!$C$3= LISTS!$A$6,'6. Small_Industrial'!Y48,
     LOAD_RESULTS!$C$3= LISTS!$A$7,'7. Large_Industrial'!Y48,
     LOAD_RESULTS!$C$3= LISTS!$A$8,'10. Water_Pumping'!Y48,
     LOAD_RESULTS!$C$3= LISTS!$A$9,'11. Thermal_Energy_Storage'!Y48,
     LOAD_RESULTS!$C$3= LISTS!$A$10,'12. Street_Lighting'!Y48,
LOAD_RESULTS!$C$3="MENU",0))*LOAD_RESULTS!$D$4*0.5
-(_xlfn.IFS(LOAD_RESULTS!$C$5= LISTS!$A$14,'1. PV_Systems'!Y48,
     LOAD_RESULTS!$C$5= LISTS!$A$15,'2. PV_Rooftop'!Y48,
     LOAD_RESULTS!$C$5= LISTS!$A$16,'3. Wind_Parks'!Y48,
     LOAD_RESULTS!$C$5= LISTS!$A$17,'4. Biomass'!Y48,
     LOAD_RESULTS!$C$5="MENU",0))*LOAD_RESULTS!$D$6*0.5</f>
        <v>0</v>
      </c>
      <c r="AI48" s="57"/>
      <c r="AJ48" s="20"/>
      <c r="AK48" s="20"/>
      <c r="AL48" s="20"/>
      <c r="AM48" s="20"/>
      <c r="AN48" s="20"/>
      <c r="AO48" s="20"/>
      <c r="AP48" s="20"/>
      <c r="AQ48" s="20"/>
      <c r="AS48" s="57"/>
      <c r="AT48" s="21"/>
      <c r="AU48" s="21"/>
      <c r="AX48" s="63">
        <v>0.9375</v>
      </c>
      <c r="AY48" s="19" t="e">
        <f t="shared" si="0"/>
        <v>#N/A</v>
      </c>
      <c r="AZ48" s="19" t="e" cm="1">
        <f t="array" ref="AZ48">(_xlfn.IFS(LOAD_RESULTS!$D$7="January",J48,
LOAD_RESULTS!$D$7="February",L48,
LOAD_RESULTS!$D$7="March",N48,
LOAD_RESULTS!$D$7="April",P48,
LOAD_RESULTS!$D$7="May",R48,
LOAD_RESULTS!$D$7="June",T48,
LOAD_RESULTS!$D$7="July",V48,
LOAD_RESULTS!$D$7="August",X48,
LOAD_RESULTS!$D$7="September",Z48,
LOAD_RESULTS!$D$7="October",AB48,
LOAD_RESULTS!$D$7="November",AD48,
LOAD_RESULTS!$D$7="December",AF48))</f>
        <v>#N/A</v>
      </c>
      <c r="BA48" s="19" t="e" cm="1">
        <f t="array" ref="BA48">(_xlfn.IFS(LOAD_RESULTS!$D$7="January",K48,
LOAD_RESULTS!$D$7="February",M48,
LOAD_RESULTS!$D$7="March",O48,
LOAD_RESULTS!$D$7="April",Q48,
LOAD_RESULTS!$D$7="May",S48,
LOAD_RESULTS!$D$7="June",U48,
LOAD_RESULTS!$D$7="July",W48,
LOAD_RESULTS!$D$7="August",Y48,
LOAD_RESULTS!$D$7="September",AA48,
LOAD_RESULTS!$D$7="October",AC48,
LOAD_RESULTS!$D$7="November",AE48,
LOAD_RESULTS!$D$7="December",AG48))</f>
        <v>#N/A</v>
      </c>
      <c r="BB48" s="19" t="e">
        <f t="shared" si="1"/>
        <v>#N/A</v>
      </c>
      <c r="BC48" s="19" t="e">
        <f t="shared" si="2"/>
        <v>#N/A</v>
      </c>
    </row>
    <row r="49" spans="1:55" x14ac:dyDescent="0.3">
      <c r="A49" s="54">
        <v>45658</v>
      </c>
      <c r="B49" s="55" t="s">
        <v>4</v>
      </c>
      <c r="C49" s="55" t="s">
        <v>108</v>
      </c>
      <c r="D49" s="55" t="s">
        <v>6</v>
      </c>
      <c r="E49" s="55" t="s">
        <v>49</v>
      </c>
      <c r="F49" s="55">
        <v>0.97916666666666663</v>
      </c>
      <c r="G49" s="56">
        <v>0</v>
      </c>
      <c r="I49" s="40">
        <v>0.97916666666666663</v>
      </c>
      <c r="J49" s="20" cm="1">
        <f t="array" ref="J49">(_xlfn.IFS(LOAD_RESULTS!$C$3= LISTS!$A$2,'1. Domestic'!B49,
     LOAD_RESULTS!$C$3= LISTS!$A$3,'3. Small_Commercial'!B49,
     LOAD_RESULTS!$C$3= LISTS!$A$4,'4.Large_Commercial_Shops-Stores'!B49,
     LOAD_RESULTS!$C$3= LISTS!$A$5,'5. Large_Commercial_Hotels'!B49,
     LOAD_RESULTS!$C$3= LISTS!$A$6,'6. Small_Industrial'!B49,
     LOAD_RESULTS!$C$3= LISTS!$A$7,'7. Large_Industrial'!B49,
     LOAD_RESULTS!$C$3= LISTS!$A$8,'10. Water_Pumping'!B49,
     LOAD_RESULTS!$C$3= LISTS!$A$9,'11. Thermal_Energy_Storage'!B49,
     LOAD_RESULTS!$C$3= LISTS!$A$10,'12. Street_Lighting'!B49,
LOAD_RESULTS!$C$3="MENU",0))*LOAD_RESULTS!$D$4*0.5
-(_xlfn.IFS(LOAD_RESULTS!$C$5= LISTS!$A$14,'1. PV_Systems'!B49,
     LOAD_RESULTS!$C$5= LISTS!$A$15,'2. PV_Rooftop'!B49,
     LOAD_RESULTS!$C$5= LISTS!$A$16,'3. Wind_Parks'!B49,
     LOAD_RESULTS!$C$5= LISTS!$A$17,'4. Biomass'!B49,
     LOAD_RESULTS!$C$5="MENU",0))*LOAD_RESULTS!$D$6*0.5</f>
        <v>0</v>
      </c>
      <c r="K49" s="20" cm="1">
        <f t="array" ref="K49">(_xlfn.IFS(LOAD_RESULTS!$C$3= LISTS!$A$2,'1. Domestic'!C49,
     LOAD_RESULTS!$C$3= LISTS!$A$3,'3. Small_Commercial'!C49,
     LOAD_RESULTS!$C$3= LISTS!$A$4,'4.Large_Commercial_Shops-Stores'!C49,
     LOAD_RESULTS!$C$3= LISTS!$A$5,'5. Large_Commercial_Hotels'!C49,
     LOAD_RESULTS!$C$3= LISTS!$A$6,'6. Small_Industrial'!C49,
     LOAD_RESULTS!$C$3= LISTS!$A$7,'7. Large_Industrial'!C49,
     LOAD_RESULTS!$C$3= LISTS!$A$8,'10. Water_Pumping'!C49,
     LOAD_RESULTS!$C$3= LISTS!$A$9,'11. Thermal_Energy_Storage'!C49,
     LOAD_RESULTS!$C$3= LISTS!$A$10,'12. Street_Lighting'!C49,
LOAD_RESULTS!$C$3="MENU",0))*LOAD_RESULTS!$D$4*0.5
-(_xlfn.IFS(LOAD_RESULTS!$C$5= LISTS!$A$14,'1. PV_Systems'!C49,
     LOAD_RESULTS!$C$5= LISTS!$A$15,'2. PV_Rooftop'!C49,
     LOAD_RESULTS!$C$5= LISTS!$A$16,'3. Wind_Parks'!C49,
     LOAD_RESULTS!$C$5= LISTS!$A$17,'4. Biomass'!C49,
     LOAD_RESULTS!$C$5="MENU",0))*LOAD_RESULTS!$D$6*0.5</f>
        <v>0</v>
      </c>
      <c r="L49" s="20" cm="1">
        <f t="array" ref="L49">(_xlfn.IFS(LOAD_RESULTS!$C$3= LISTS!$A$2,'1. Domestic'!D49,
     LOAD_RESULTS!$C$3= LISTS!$A$3,'3. Small_Commercial'!D49,
     LOAD_RESULTS!$C$3= LISTS!$A$4,'4.Large_Commercial_Shops-Stores'!D49,
     LOAD_RESULTS!$C$3= LISTS!$A$5,'5. Large_Commercial_Hotels'!D49,
     LOAD_RESULTS!$C$3= LISTS!$A$6,'6. Small_Industrial'!D49,
     LOAD_RESULTS!$C$3= LISTS!$A$7,'7. Large_Industrial'!D49,
     LOAD_RESULTS!$C$3= LISTS!$A$8,'10. Water_Pumping'!D49,
     LOAD_RESULTS!$C$3= LISTS!$A$9,'11. Thermal_Energy_Storage'!D49,
     LOAD_RESULTS!$C$3= LISTS!$A$10,'12. Street_Lighting'!D49,
LOAD_RESULTS!$C$3="MENU",0))*LOAD_RESULTS!$D$4*0.5
-(_xlfn.IFS(LOAD_RESULTS!$C$5= LISTS!$A$14,'1. PV_Systems'!D49,
     LOAD_RESULTS!$C$5= LISTS!$A$15,'2. PV_Rooftop'!D49,
     LOAD_RESULTS!$C$5= LISTS!$A$16,'3. Wind_Parks'!D49,
     LOAD_RESULTS!$C$5= LISTS!$A$17,'4. Biomass'!D49,
     LOAD_RESULTS!$C$5="MENU",0))*LOAD_RESULTS!$D$6*0.5</f>
        <v>0</v>
      </c>
      <c r="M49" s="20" cm="1">
        <f t="array" ref="M49">(_xlfn.IFS(LOAD_RESULTS!$C$3= LISTS!$A$2,'1. Domestic'!E49,
     LOAD_RESULTS!$C$3= LISTS!$A$3,'3. Small_Commercial'!E49,
     LOAD_RESULTS!$C$3= LISTS!$A$4,'4.Large_Commercial_Shops-Stores'!E49,
     LOAD_RESULTS!$C$3= LISTS!$A$5,'5. Large_Commercial_Hotels'!E49,
     LOAD_RESULTS!$C$3= LISTS!$A$6,'6. Small_Industrial'!E49,
     LOAD_RESULTS!$C$3= LISTS!$A$7,'7. Large_Industrial'!E49,
     LOAD_RESULTS!$C$3= LISTS!$A$8,'10. Water_Pumping'!E49,
     LOAD_RESULTS!$C$3= LISTS!$A$9,'11. Thermal_Energy_Storage'!E49,
     LOAD_RESULTS!$C$3= LISTS!$A$10,'12. Street_Lighting'!E49,
LOAD_RESULTS!$C$3="MENU",0))*LOAD_RESULTS!$D$4*0.5
-(_xlfn.IFS(LOAD_RESULTS!$C$5= LISTS!$A$14,'1. PV_Systems'!E49,
     LOAD_RESULTS!$C$5= LISTS!$A$15,'2. PV_Rooftop'!E49,
     LOAD_RESULTS!$C$5= LISTS!$A$16,'3. Wind_Parks'!E49,
     LOAD_RESULTS!$C$5= LISTS!$A$17,'4. Biomass'!E49,
     LOAD_RESULTS!$C$5="MENU",0))*LOAD_RESULTS!$D$6*0.5</f>
        <v>0</v>
      </c>
      <c r="N49" s="20" cm="1">
        <f t="array" ref="N49">(_xlfn.IFS(LOAD_RESULTS!$C$3= LISTS!$A$2,'1. Domestic'!F49,
     LOAD_RESULTS!$C$3= LISTS!$A$3,'3. Small_Commercial'!F49,
     LOAD_RESULTS!$C$3= LISTS!$A$4,'4.Large_Commercial_Shops-Stores'!F49,
     LOAD_RESULTS!$C$3= LISTS!$A$5,'5. Large_Commercial_Hotels'!F49,
     LOAD_RESULTS!$C$3= LISTS!$A$6,'6. Small_Industrial'!F49,
     LOAD_RESULTS!$C$3= LISTS!$A$7,'7. Large_Industrial'!F49,
     LOAD_RESULTS!$C$3= LISTS!$A$8,'10. Water_Pumping'!F49,
     LOAD_RESULTS!$C$3= LISTS!$A$9,'11. Thermal_Energy_Storage'!F49,
     LOAD_RESULTS!$C$3= LISTS!$A$10,'12. Street_Lighting'!F49,
LOAD_RESULTS!$C$3="MENU",0))*LOAD_RESULTS!$D$4*0.5
-(_xlfn.IFS(LOAD_RESULTS!$C$5= LISTS!$A$14,'1. PV_Systems'!F49,
     LOAD_RESULTS!$C$5= LISTS!$A$15,'2. PV_Rooftop'!F49,
     LOAD_RESULTS!$C$5= LISTS!$A$16,'3. Wind_Parks'!F49,
     LOAD_RESULTS!$C$5= LISTS!$A$17,'4. Biomass'!F49,
     LOAD_RESULTS!$C$5="MENU",0))*LOAD_RESULTS!$D$6*0.5</f>
        <v>0</v>
      </c>
      <c r="O49" s="20" cm="1">
        <f t="array" ref="O49">(_xlfn.IFS(LOAD_RESULTS!$C$3= LISTS!$A$2,'1. Domestic'!G49,
     LOAD_RESULTS!$C$3= LISTS!$A$3,'3. Small_Commercial'!G49,
     LOAD_RESULTS!$C$3= LISTS!$A$4,'4.Large_Commercial_Shops-Stores'!G49,
     LOAD_RESULTS!$C$3= LISTS!$A$5,'5. Large_Commercial_Hotels'!G49,
     LOAD_RESULTS!$C$3= LISTS!$A$6,'6. Small_Industrial'!G49,
     LOAD_RESULTS!$C$3= LISTS!$A$7,'7. Large_Industrial'!G49,
     LOAD_RESULTS!$C$3= LISTS!$A$8,'10. Water_Pumping'!G49,
     LOAD_RESULTS!$C$3= LISTS!$A$9,'11. Thermal_Energy_Storage'!G49,
     LOAD_RESULTS!$C$3= LISTS!$A$10,'12. Street_Lighting'!G49,
LOAD_RESULTS!$C$3="MENU",0))*LOAD_RESULTS!$D$4*0.5
-(_xlfn.IFS(LOAD_RESULTS!$C$5= LISTS!$A$14,'1. PV_Systems'!G49,
     LOAD_RESULTS!$C$5= LISTS!$A$15,'2. PV_Rooftop'!G49,
     LOAD_RESULTS!$C$5= LISTS!$A$16,'3. Wind_Parks'!G49,
     LOAD_RESULTS!$C$5= LISTS!$A$17,'4. Biomass'!G49,
     LOAD_RESULTS!$C$5="MENU",0))*LOAD_RESULTS!$D$6*0.5</f>
        <v>0</v>
      </c>
      <c r="P49" s="20" cm="1">
        <f t="array" ref="P49">(_xlfn.IFS(LOAD_RESULTS!$C$3= LISTS!$A$2,'1. Domestic'!H49,
     LOAD_RESULTS!$C$3= LISTS!$A$3,'3. Small_Commercial'!H49,
     LOAD_RESULTS!$C$3= LISTS!$A$4,'4.Large_Commercial_Shops-Stores'!H49,
     LOAD_RESULTS!$C$3= LISTS!$A$5,'5. Large_Commercial_Hotels'!H49,
     LOAD_RESULTS!$C$3= LISTS!$A$6,'6. Small_Industrial'!H49,
     LOAD_RESULTS!$C$3= LISTS!$A$7,'7. Large_Industrial'!H49,
     LOAD_RESULTS!$C$3= LISTS!$A$8,'10. Water_Pumping'!H49,
     LOAD_RESULTS!$C$3= LISTS!$A$9,'11. Thermal_Energy_Storage'!H49,
     LOAD_RESULTS!$C$3= LISTS!$A$10,'12. Street_Lighting'!H49,
LOAD_RESULTS!$C$3="MENU",0))*LOAD_RESULTS!$D$4*0.5
-(_xlfn.IFS(LOAD_RESULTS!$C$5= LISTS!$A$14,'1. PV_Systems'!H49,
     LOAD_RESULTS!$C$5= LISTS!$A$15,'2. PV_Rooftop'!H49,
     LOAD_RESULTS!$C$5= LISTS!$A$16,'3. Wind_Parks'!H49,
     LOAD_RESULTS!$C$5= LISTS!$A$17,'4. Biomass'!H49,
     LOAD_RESULTS!$C$5="MENU",0))*LOAD_RESULTS!$D$6*0.5</f>
        <v>0</v>
      </c>
      <c r="Q49" s="20" cm="1">
        <f t="array" ref="Q49">(_xlfn.IFS(LOAD_RESULTS!$C$3= LISTS!$A$2,'1. Domestic'!I49,
     LOAD_RESULTS!$C$3= LISTS!$A$3,'3. Small_Commercial'!I49,
     LOAD_RESULTS!$C$3= LISTS!$A$4,'4.Large_Commercial_Shops-Stores'!I49,
     LOAD_RESULTS!$C$3= LISTS!$A$5,'5. Large_Commercial_Hotels'!I49,
     LOAD_RESULTS!$C$3= LISTS!$A$6,'6. Small_Industrial'!I49,
     LOAD_RESULTS!$C$3= LISTS!$A$7,'7. Large_Industrial'!I49,
     LOAD_RESULTS!$C$3= LISTS!$A$8,'10. Water_Pumping'!I49,
     LOAD_RESULTS!$C$3= LISTS!$A$9,'11. Thermal_Energy_Storage'!I49,
     LOAD_RESULTS!$C$3= LISTS!$A$10,'12. Street_Lighting'!I49,
LOAD_RESULTS!$C$3="MENU",0))*LOAD_RESULTS!$D$4*0.5
-(_xlfn.IFS(LOAD_RESULTS!$C$5= LISTS!$A$14,'1. PV_Systems'!I49,
     LOAD_RESULTS!$C$5= LISTS!$A$15,'2. PV_Rooftop'!I49,
     LOAD_RESULTS!$C$5= LISTS!$A$16,'3. Wind_Parks'!I49,
     LOAD_RESULTS!$C$5= LISTS!$A$17,'4. Biomass'!I49,
     LOAD_RESULTS!$C$5="MENU",0))*LOAD_RESULTS!$D$6*0.5</f>
        <v>0</v>
      </c>
      <c r="R49" s="20" cm="1">
        <f t="array" ref="R49">(_xlfn.IFS(LOAD_RESULTS!$C$3= LISTS!$A$2,'1. Domestic'!J49,
     LOAD_RESULTS!$C$3= LISTS!$A$3,'3. Small_Commercial'!J49,
     LOAD_RESULTS!$C$3= LISTS!$A$4,'4.Large_Commercial_Shops-Stores'!J49,
     LOAD_RESULTS!$C$3= LISTS!$A$5,'5. Large_Commercial_Hotels'!J49,
     LOAD_RESULTS!$C$3= LISTS!$A$6,'6. Small_Industrial'!J49,
     LOAD_RESULTS!$C$3= LISTS!$A$7,'7. Large_Industrial'!J49,
     LOAD_RESULTS!$C$3= LISTS!$A$8,'10. Water_Pumping'!J49,
     LOAD_RESULTS!$C$3= LISTS!$A$9,'11. Thermal_Energy_Storage'!J49,
     LOAD_RESULTS!$C$3= LISTS!$A$10,'12. Street_Lighting'!J49,
LOAD_RESULTS!$C$3="MENU",0))*LOAD_RESULTS!$D$4*0.5
-(_xlfn.IFS(LOAD_RESULTS!$C$5= LISTS!$A$14,'1. PV_Systems'!J49,
     LOAD_RESULTS!$C$5= LISTS!$A$15,'2. PV_Rooftop'!J49,
     LOAD_RESULTS!$C$5= LISTS!$A$16,'3. Wind_Parks'!J49,
     LOAD_RESULTS!$C$5= LISTS!$A$17,'4. Biomass'!J49,
     LOAD_RESULTS!$C$5="MENU",0))*LOAD_RESULTS!$D$6*0.5</f>
        <v>0</v>
      </c>
      <c r="S49" s="20" cm="1">
        <f t="array" ref="S49">(_xlfn.IFS(LOAD_RESULTS!$C$3= LISTS!$A$2,'1. Domestic'!K49,
     LOAD_RESULTS!$C$3= LISTS!$A$3,'3. Small_Commercial'!K49,
     LOAD_RESULTS!$C$3= LISTS!$A$4,'4.Large_Commercial_Shops-Stores'!K49,
     LOAD_RESULTS!$C$3= LISTS!$A$5,'5. Large_Commercial_Hotels'!K49,
     LOAD_RESULTS!$C$3= LISTS!$A$6,'6. Small_Industrial'!K49,
     LOAD_RESULTS!$C$3= LISTS!$A$7,'7. Large_Industrial'!K49,
     LOAD_RESULTS!$C$3= LISTS!$A$8,'10. Water_Pumping'!K49,
     LOAD_RESULTS!$C$3= LISTS!$A$9,'11. Thermal_Energy_Storage'!K49,
     LOAD_RESULTS!$C$3= LISTS!$A$10,'12. Street_Lighting'!K49,
LOAD_RESULTS!$C$3="MENU",0))*LOAD_RESULTS!$D$4*0.5
-(_xlfn.IFS(LOAD_RESULTS!$C$5= LISTS!$A$14,'1. PV_Systems'!K49,
     LOAD_RESULTS!$C$5= LISTS!$A$15,'2. PV_Rooftop'!K49,
     LOAD_RESULTS!$C$5= LISTS!$A$16,'3. Wind_Parks'!K49,
     LOAD_RESULTS!$C$5= LISTS!$A$17,'4. Biomass'!K49,
     LOAD_RESULTS!$C$5="MENU",0))*LOAD_RESULTS!$D$6*0.5</f>
        <v>0</v>
      </c>
      <c r="T49" s="20" cm="1">
        <f t="array" ref="T49">(_xlfn.IFS(LOAD_RESULTS!$C$3= LISTS!$A$2,'1. Domestic'!L49,
     LOAD_RESULTS!$C$3= LISTS!$A$3,'3. Small_Commercial'!L49,
     LOAD_RESULTS!$C$3= LISTS!$A$4,'4.Large_Commercial_Shops-Stores'!L49,
     LOAD_RESULTS!$C$3= LISTS!$A$5,'5. Large_Commercial_Hotels'!L49,
     LOAD_RESULTS!$C$3= LISTS!$A$6,'6. Small_Industrial'!L49,
     LOAD_RESULTS!$C$3= LISTS!$A$7,'7. Large_Industrial'!L49,
     LOAD_RESULTS!$C$3= LISTS!$A$8,'10. Water_Pumping'!L49,
     LOAD_RESULTS!$C$3= LISTS!$A$9,'11. Thermal_Energy_Storage'!L49,
     LOAD_RESULTS!$C$3= LISTS!$A$10,'12. Street_Lighting'!L49,
LOAD_RESULTS!$C$3="MENU",0))*LOAD_RESULTS!$D$4*0.5
-(_xlfn.IFS(LOAD_RESULTS!$C$5= LISTS!$A$14,'1. PV_Systems'!L49,
     LOAD_RESULTS!$C$5= LISTS!$A$15,'2. PV_Rooftop'!L49,
     LOAD_RESULTS!$C$5= LISTS!$A$16,'3. Wind_Parks'!L49,
     LOAD_RESULTS!$C$5= LISTS!$A$17,'4. Biomass'!L49,
     LOAD_RESULTS!$C$5="MENU",0))*LOAD_RESULTS!$D$6*0.5</f>
        <v>0</v>
      </c>
      <c r="U49" s="20" cm="1">
        <f t="array" ref="U49">(_xlfn.IFS(LOAD_RESULTS!$C$3= LISTS!$A$2,'1. Domestic'!M49,
     LOAD_RESULTS!$C$3= LISTS!$A$3,'3. Small_Commercial'!M49,
     LOAD_RESULTS!$C$3= LISTS!$A$4,'4.Large_Commercial_Shops-Stores'!M49,
     LOAD_RESULTS!$C$3= LISTS!$A$5,'5. Large_Commercial_Hotels'!M49,
     LOAD_RESULTS!$C$3= LISTS!$A$6,'6. Small_Industrial'!M49,
     LOAD_RESULTS!$C$3= LISTS!$A$7,'7. Large_Industrial'!M49,
     LOAD_RESULTS!$C$3= LISTS!$A$8,'10. Water_Pumping'!M49,
     LOAD_RESULTS!$C$3= LISTS!$A$9,'11. Thermal_Energy_Storage'!M49,
     LOAD_RESULTS!$C$3= LISTS!$A$10,'12. Street_Lighting'!M49,
LOAD_RESULTS!$C$3="MENU",0))*LOAD_RESULTS!$D$4*0.5
-(_xlfn.IFS(LOAD_RESULTS!$C$5= LISTS!$A$14,'1. PV_Systems'!M49,
     LOAD_RESULTS!$C$5= LISTS!$A$15,'2. PV_Rooftop'!M49,
     LOAD_RESULTS!$C$5= LISTS!$A$16,'3. Wind_Parks'!M49,
     LOAD_RESULTS!$C$5= LISTS!$A$17,'4. Biomass'!M49,
     LOAD_RESULTS!$C$5="MENU",0))*LOAD_RESULTS!$D$6*0.5</f>
        <v>0</v>
      </c>
      <c r="V49" s="20" cm="1">
        <f t="array" ref="V49">(_xlfn.IFS(LOAD_RESULTS!$C$3= LISTS!$A$2,'1. Domestic'!N49,
     LOAD_RESULTS!$C$3= LISTS!$A$3,'3. Small_Commercial'!N49,
     LOAD_RESULTS!$C$3= LISTS!$A$4,'4.Large_Commercial_Shops-Stores'!N49,
     LOAD_RESULTS!$C$3= LISTS!$A$5,'5. Large_Commercial_Hotels'!N49,
     LOAD_RESULTS!$C$3= LISTS!$A$6,'6. Small_Industrial'!N49,
     LOAD_RESULTS!$C$3= LISTS!$A$7,'7. Large_Industrial'!N49,
     LOAD_RESULTS!$C$3= LISTS!$A$8,'10. Water_Pumping'!N49,
     LOAD_RESULTS!$C$3= LISTS!$A$9,'11. Thermal_Energy_Storage'!N49,
     LOAD_RESULTS!$C$3= LISTS!$A$10,'12. Street_Lighting'!N49,
LOAD_RESULTS!$C$3="MENU",0))*LOAD_RESULTS!$D$4*0.5
-(_xlfn.IFS(LOAD_RESULTS!$C$5= LISTS!$A$14,'1. PV_Systems'!N49,
     LOAD_RESULTS!$C$5= LISTS!$A$15,'2. PV_Rooftop'!N49,
     LOAD_RESULTS!$C$5= LISTS!$A$16,'3. Wind_Parks'!N49,
     LOAD_RESULTS!$C$5= LISTS!$A$17,'4. Biomass'!N49,
     LOAD_RESULTS!$C$5="MENU",0))*LOAD_RESULTS!$D$6*0.5</f>
        <v>0</v>
      </c>
      <c r="W49" s="20" cm="1">
        <f t="array" ref="W49">(_xlfn.IFS(LOAD_RESULTS!$C$3= LISTS!$A$2,'1. Domestic'!O49,
     LOAD_RESULTS!$C$3= LISTS!$A$3,'3. Small_Commercial'!O49,
     LOAD_RESULTS!$C$3= LISTS!$A$4,'4.Large_Commercial_Shops-Stores'!O49,
     LOAD_RESULTS!$C$3= LISTS!$A$5,'5. Large_Commercial_Hotels'!O49,
     LOAD_RESULTS!$C$3= LISTS!$A$6,'6. Small_Industrial'!O49,
     LOAD_RESULTS!$C$3= LISTS!$A$7,'7. Large_Industrial'!O49,
     LOAD_RESULTS!$C$3= LISTS!$A$8,'10. Water_Pumping'!O49,
     LOAD_RESULTS!$C$3= LISTS!$A$9,'11. Thermal_Energy_Storage'!O49,
     LOAD_RESULTS!$C$3= LISTS!$A$10,'12. Street_Lighting'!O49,
LOAD_RESULTS!$C$3="MENU",0))*LOAD_RESULTS!$D$4*0.5
-(_xlfn.IFS(LOAD_RESULTS!$C$5= LISTS!$A$14,'1. PV_Systems'!O49,
     LOAD_RESULTS!$C$5= LISTS!$A$15,'2. PV_Rooftop'!O49,
     LOAD_RESULTS!$C$5= LISTS!$A$16,'3. Wind_Parks'!O49,
     LOAD_RESULTS!$C$5= LISTS!$A$17,'4. Biomass'!O49,
     LOAD_RESULTS!$C$5="MENU",0))*LOAD_RESULTS!$D$6*0.5</f>
        <v>0</v>
      </c>
      <c r="X49" s="20" cm="1">
        <f t="array" ref="X49">(_xlfn.IFS(LOAD_RESULTS!$C$3= LISTS!$A$2,'1. Domestic'!P49,
     LOAD_RESULTS!$C$3= LISTS!$A$3,'3. Small_Commercial'!P49,
     LOAD_RESULTS!$C$3= LISTS!$A$4,'4.Large_Commercial_Shops-Stores'!P49,
     LOAD_RESULTS!$C$3= LISTS!$A$5,'5. Large_Commercial_Hotels'!P49,
     LOAD_RESULTS!$C$3= LISTS!$A$6,'6. Small_Industrial'!P49,
     LOAD_RESULTS!$C$3= LISTS!$A$7,'7. Large_Industrial'!P49,
     LOAD_RESULTS!$C$3= LISTS!$A$8,'10. Water_Pumping'!P49,
     LOAD_RESULTS!$C$3= LISTS!$A$9,'11. Thermal_Energy_Storage'!P49,
     LOAD_RESULTS!$C$3= LISTS!$A$10,'12. Street_Lighting'!P49,
LOAD_RESULTS!$C$3="MENU",0))*LOAD_RESULTS!$D$4*0.5
-(_xlfn.IFS(LOAD_RESULTS!$C$5= LISTS!$A$14,'1. PV_Systems'!P49,
     LOAD_RESULTS!$C$5= LISTS!$A$15,'2. PV_Rooftop'!P49,
     LOAD_RESULTS!$C$5= LISTS!$A$16,'3. Wind_Parks'!P49,
     LOAD_RESULTS!$C$5= LISTS!$A$17,'4. Biomass'!P49,
     LOAD_RESULTS!$C$5="MENU",0))*LOAD_RESULTS!$D$6*0.5</f>
        <v>0</v>
      </c>
      <c r="Y49" s="20" cm="1">
        <f t="array" ref="Y49">(_xlfn.IFS(LOAD_RESULTS!$C$3= LISTS!$A$2,'1. Domestic'!Q49,
     LOAD_RESULTS!$C$3= LISTS!$A$3,'3. Small_Commercial'!Q49,
     LOAD_RESULTS!$C$3= LISTS!$A$4,'4.Large_Commercial_Shops-Stores'!Q49,
     LOAD_RESULTS!$C$3= LISTS!$A$5,'5. Large_Commercial_Hotels'!Q49,
     LOAD_RESULTS!$C$3= LISTS!$A$6,'6. Small_Industrial'!Q49,
     LOAD_RESULTS!$C$3= LISTS!$A$7,'7. Large_Industrial'!Q49,
     LOAD_RESULTS!$C$3= LISTS!$A$8,'10. Water_Pumping'!Q49,
     LOAD_RESULTS!$C$3= LISTS!$A$9,'11. Thermal_Energy_Storage'!Q49,
     LOAD_RESULTS!$C$3= LISTS!$A$10,'12. Street_Lighting'!Q49,
LOAD_RESULTS!$C$3="MENU",0))*LOAD_RESULTS!$D$4*0.5
-(_xlfn.IFS(LOAD_RESULTS!$C$5= LISTS!$A$14,'1. PV_Systems'!Q49,
     LOAD_RESULTS!$C$5= LISTS!$A$15,'2. PV_Rooftop'!Q49,
     LOAD_RESULTS!$C$5= LISTS!$A$16,'3. Wind_Parks'!Q49,
     LOAD_RESULTS!$C$5= LISTS!$A$17,'4. Biomass'!Q49,
     LOAD_RESULTS!$C$5="MENU",0))*LOAD_RESULTS!$D$6*0.5</f>
        <v>0</v>
      </c>
      <c r="Z49" s="20" cm="1">
        <f t="array" ref="Z49">(_xlfn.IFS(LOAD_RESULTS!$C$3= LISTS!$A$2,'1. Domestic'!R49,
     LOAD_RESULTS!$C$3= LISTS!$A$3,'3. Small_Commercial'!R49,
     LOAD_RESULTS!$C$3= LISTS!$A$4,'4.Large_Commercial_Shops-Stores'!R49,
     LOAD_RESULTS!$C$3= LISTS!$A$5,'5. Large_Commercial_Hotels'!R49,
     LOAD_RESULTS!$C$3= LISTS!$A$6,'6. Small_Industrial'!R49,
     LOAD_RESULTS!$C$3= LISTS!$A$7,'7. Large_Industrial'!R49,
     LOAD_RESULTS!$C$3= LISTS!$A$8,'10. Water_Pumping'!R49,
     LOAD_RESULTS!$C$3= LISTS!$A$9,'11. Thermal_Energy_Storage'!R49,
     LOAD_RESULTS!$C$3= LISTS!$A$10,'12. Street_Lighting'!R49,
LOAD_RESULTS!$C$3="MENU",0))*LOAD_RESULTS!$D$4*0.5
-(_xlfn.IFS(LOAD_RESULTS!$C$5= LISTS!$A$14,'1. PV_Systems'!R49,
     LOAD_RESULTS!$C$5= LISTS!$A$15,'2. PV_Rooftop'!R49,
     LOAD_RESULTS!$C$5= LISTS!$A$16,'3. Wind_Parks'!R49,
     LOAD_RESULTS!$C$5= LISTS!$A$17,'4. Biomass'!R49,
     LOAD_RESULTS!$C$5="MENU",0))*LOAD_RESULTS!$D$6*0.5</f>
        <v>0</v>
      </c>
      <c r="AA49" s="20" cm="1">
        <f t="array" ref="AA49">(_xlfn.IFS(LOAD_RESULTS!$C$3= LISTS!$A$2,'1. Domestic'!S49,
     LOAD_RESULTS!$C$3= LISTS!$A$3,'3. Small_Commercial'!S49,
     LOAD_RESULTS!$C$3= LISTS!$A$4,'4.Large_Commercial_Shops-Stores'!S49,
     LOAD_RESULTS!$C$3= LISTS!$A$5,'5. Large_Commercial_Hotels'!S49,
     LOAD_RESULTS!$C$3= LISTS!$A$6,'6. Small_Industrial'!S49,
     LOAD_RESULTS!$C$3= LISTS!$A$7,'7. Large_Industrial'!S49,
     LOAD_RESULTS!$C$3= LISTS!$A$8,'10. Water_Pumping'!S49,
     LOAD_RESULTS!$C$3= LISTS!$A$9,'11. Thermal_Energy_Storage'!S49,
     LOAD_RESULTS!$C$3= LISTS!$A$10,'12. Street_Lighting'!S49,
LOAD_RESULTS!$C$3="MENU",0))*LOAD_RESULTS!$D$4*0.5
-(_xlfn.IFS(LOAD_RESULTS!$C$5= LISTS!$A$14,'1. PV_Systems'!S49,
     LOAD_RESULTS!$C$5= LISTS!$A$15,'2. PV_Rooftop'!S49,
     LOAD_RESULTS!$C$5= LISTS!$A$16,'3. Wind_Parks'!S49,
     LOAD_RESULTS!$C$5= LISTS!$A$17,'4. Biomass'!S49,
     LOAD_RESULTS!$C$5="MENU",0))*LOAD_RESULTS!$D$6*0.5</f>
        <v>0</v>
      </c>
      <c r="AB49" s="20" cm="1">
        <f t="array" ref="AB49">(_xlfn.IFS(LOAD_RESULTS!$C$3= LISTS!$A$2,'1. Domestic'!T49,
     LOAD_RESULTS!$C$3= LISTS!$A$3,'3. Small_Commercial'!T49,
     LOAD_RESULTS!$C$3= LISTS!$A$4,'4.Large_Commercial_Shops-Stores'!T49,
     LOAD_RESULTS!$C$3= LISTS!$A$5,'5. Large_Commercial_Hotels'!T49,
     LOAD_RESULTS!$C$3= LISTS!$A$6,'6. Small_Industrial'!T49,
     LOAD_RESULTS!$C$3= LISTS!$A$7,'7. Large_Industrial'!T49,
     LOAD_RESULTS!$C$3= LISTS!$A$8,'10. Water_Pumping'!T49,
     LOAD_RESULTS!$C$3= LISTS!$A$9,'11. Thermal_Energy_Storage'!T49,
     LOAD_RESULTS!$C$3= LISTS!$A$10,'12. Street_Lighting'!T49,
LOAD_RESULTS!$C$3="MENU",0))*LOAD_RESULTS!$D$4*0.5
-(_xlfn.IFS(LOAD_RESULTS!$C$5= LISTS!$A$14,'1. PV_Systems'!T49,
     LOAD_RESULTS!$C$5= LISTS!$A$15,'2. PV_Rooftop'!T49,
     LOAD_RESULTS!$C$5= LISTS!$A$16,'3. Wind_Parks'!T49,
     LOAD_RESULTS!$C$5= LISTS!$A$17,'4. Biomass'!T49,
     LOAD_RESULTS!$C$5="MENU",0))*LOAD_RESULTS!$D$6*0.5</f>
        <v>0</v>
      </c>
      <c r="AC49" s="20" cm="1">
        <f t="array" ref="AC49">(_xlfn.IFS(LOAD_RESULTS!$C$3= LISTS!$A$2,'1. Domestic'!U49,
     LOAD_RESULTS!$C$3= LISTS!$A$3,'3. Small_Commercial'!U49,
     LOAD_RESULTS!$C$3= LISTS!$A$4,'4.Large_Commercial_Shops-Stores'!U49,
     LOAD_RESULTS!$C$3= LISTS!$A$5,'5. Large_Commercial_Hotels'!U49,
     LOAD_RESULTS!$C$3= LISTS!$A$6,'6. Small_Industrial'!U49,
     LOAD_RESULTS!$C$3= LISTS!$A$7,'7. Large_Industrial'!U49,
     LOAD_RESULTS!$C$3= LISTS!$A$8,'10. Water_Pumping'!U49,
     LOAD_RESULTS!$C$3= LISTS!$A$9,'11. Thermal_Energy_Storage'!U49,
     LOAD_RESULTS!$C$3= LISTS!$A$10,'12. Street_Lighting'!U49,
LOAD_RESULTS!$C$3="MENU",0))*LOAD_RESULTS!$D$4*0.5
-(_xlfn.IFS(LOAD_RESULTS!$C$5= LISTS!$A$14,'1. PV_Systems'!U49,
     LOAD_RESULTS!$C$5= LISTS!$A$15,'2. PV_Rooftop'!U49,
     LOAD_RESULTS!$C$5= LISTS!$A$16,'3. Wind_Parks'!U49,
     LOAD_RESULTS!$C$5= LISTS!$A$17,'4. Biomass'!U49,
     LOAD_RESULTS!$C$5="MENU",0))*LOAD_RESULTS!$D$6*0.5</f>
        <v>0</v>
      </c>
      <c r="AD49" s="20" cm="1">
        <f t="array" ref="AD49">(_xlfn.IFS(LOAD_RESULTS!$C$3= LISTS!$A$2,'1. Domestic'!V49,
     LOAD_RESULTS!$C$3= LISTS!$A$3,'3. Small_Commercial'!V49,
     LOAD_RESULTS!$C$3= LISTS!$A$4,'4.Large_Commercial_Shops-Stores'!V49,
     LOAD_RESULTS!$C$3= LISTS!$A$5,'5. Large_Commercial_Hotels'!V49,
     LOAD_RESULTS!$C$3= LISTS!$A$6,'6. Small_Industrial'!V49,
     LOAD_RESULTS!$C$3= LISTS!$A$7,'7. Large_Industrial'!V49,
     LOAD_RESULTS!$C$3= LISTS!$A$8,'10. Water_Pumping'!V49,
     LOAD_RESULTS!$C$3= LISTS!$A$9,'11. Thermal_Energy_Storage'!V49,
     LOAD_RESULTS!$C$3= LISTS!$A$10,'12. Street_Lighting'!V49,
LOAD_RESULTS!$C$3="MENU",0))*LOAD_RESULTS!$D$4*0.5
-(_xlfn.IFS(LOAD_RESULTS!$C$5= LISTS!$A$14,'1. PV_Systems'!V49,
     LOAD_RESULTS!$C$5= LISTS!$A$15,'2. PV_Rooftop'!V49,
     LOAD_RESULTS!$C$5= LISTS!$A$16,'3. Wind_Parks'!V49,
     LOAD_RESULTS!$C$5= LISTS!$A$17,'4. Biomass'!V49,
     LOAD_RESULTS!$C$5="MENU",0))*LOAD_RESULTS!$D$6*0.5</f>
        <v>0</v>
      </c>
      <c r="AE49" s="20" cm="1">
        <f t="array" ref="AE49">(_xlfn.IFS(LOAD_RESULTS!$C$3= LISTS!$A$2,'1. Domestic'!W49,
     LOAD_RESULTS!$C$3= LISTS!$A$3,'3. Small_Commercial'!W49,
     LOAD_RESULTS!$C$3= LISTS!$A$4,'4.Large_Commercial_Shops-Stores'!W49,
     LOAD_RESULTS!$C$3= LISTS!$A$5,'5. Large_Commercial_Hotels'!W49,
     LOAD_RESULTS!$C$3= LISTS!$A$6,'6. Small_Industrial'!W49,
     LOAD_RESULTS!$C$3= LISTS!$A$7,'7. Large_Industrial'!W49,
     LOAD_RESULTS!$C$3= LISTS!$A$8,'10. Water_Pumping'!W49,
     LOAD_RESULTS!$C$3= LISTS!$A$9,'11. Thermal_Energy_Storage'!W49,
     LOAD_RESULTS!$C$3= LISTS!$A$10,'12. Street_Lighting'!W49,
LOAD_RESULTS!$C$3="MENU",0))*LOAD_RESULTS!$D$4*0.5
-(_xlfn.IFS(LOAD_RESULTS!$C$5= LISTS!$A$14,'1. PV_Systems'!W49,
     LOAD_RESULTS!$C$5= LISTS!$A$15,'2. PV_Rooftop'!W49,
     LOAD_RESULTS!$C$5= LISTS!$A$16,'3. Wind_Parks'!W49,
     LOAD_RESULTS!$C$5= LISTS!$A$17,'4. Biomass'!W49,
     LOAD_RESULTS!$C$5="MENU",0))*LOAD_RESULTS!$D$6*0.5</f>
        <v>0</v>
      </c>
      <c r="AF49" s="20" cm="1">
        <f t="array" ref="AF49">(_xlfn.IFS(LOAD_RESULTS!$C$3= LISTS!$A$2,'1. Domestic'!X49,
     LOAD_RESULTS!$C$3= LISTS!$A$3,'3. Small_Commercial'!X49,
     LOAD_RESULTS!$C$3= LISTS!$A$4,'4.Large_Commercial_Shops-Stores'!X49,
     LOAD_RESULTS!$C$3= LISTS!$A$5,'5. Large_Commercial_Hotels'!X49,
     LOAD_RESULTS!$C$3= LISTS!$A$6,'6. Small_Industrial'!X49,
     LOAD_RESULTS!$C$3= LISTS!$A$7,'7. Large_Industrial'!X49,
     LOAD_RESULTS!$C$3= LISTS!$A$8,'10. Water_Pumping'!X49,
     LOAD_RESULTS!$C$3= LISTS!$A$9,'11. Thermal_Energy_Storage'!X49,
     LOAD_RESULTS!$C$3= LISTS!$A$10,'12. Street_Lighting'!X49,
LOAD_RESULTS!$C$3="MENU",0))*LOAD_RESULTS!$D$4*0.5
-(_xlfn.IFS(LOAD_RESULTS!$C$5= LISTS!$A$14,'1. PV_Systems'!X49,
     LOAD_RESULTS!$C$5= LISTS!$A$15,'2. PV_Rooftop'!X49,
     LOAD_RESULTS!$C$5= LISTS!$A$16,'3. Wind_Parks'!X49,
     LOAD_RESULTS!$C$5= LISTS!$A$17,'4. Biomass'!X49,
     LOAD_RESULTS!$C$5="MENU",0))*LOAD_RESULTS!$D$6*0.5</f>
        <v>0</v>
      </c>
      <c r="AG49" s="20" cm="1">
        <f t="array" ref="AG49">(_xlfn.IFS(LOAD_RESULTS!$C$3= LISTS!$A$2,'1. Domestic'!Y49,
     LOAD_RESULTS!$C$3= LISTS!$A$3,'3. Small_Commercial'!Y49,
     LOAD_RESULTS!$C$3= LISTS!$A$4,'4.Large_Commercial_Shops-Stores'!Y49,
     LOAD_RESULTS!$C$3= LISTS!$A$5,'5. Large_Commercial_Hotels'!Y49,
     LOAD_RESULTS!$C$3= LISTS!$A$6,'6. Small_Industrial'!Y49,
     LOAD_RESULTS!$C$3= LISTS!$A$7,'7. Large_Industrial'!Y49,
     LOAD_RESULTS!$C$3= LISTS!$A$8,'10. Water_Pumping'!Y49,
     LOAD_RESULTS!$C$3= LISTS!$A$9,'11. Thermal_Energy_Storage'!Y49,
     LOAD_RESULTS!$C$3= LISTS!$A$10,'12. Street_Lighting'!Y49,
LOAD_RESULTS!$C$3="MENU",0))*LOAD_RESULTS!$D$4*0.5
-(_xlfn.IFS(LOAD_RESULTS!$C$5= LISTS!$A$14,'1. PV_Systems'!Y49,
     LOAD_RESULTS!$C$5= LISTS!$A$15,'2. PV_Rooftop'!Y49,
     LOAD_RESULTS!$C$5= LISTS!$A$16,'3. Wind_Parks'!Y49,
     LOAD_RESULTS!$C$5= LISTS!$A$17,'4. Biomass'!Y49,
     LOAD_RESULTS!$C$5="MENU",0))*LOAD_RESULTS!$D$6*0.5</f>
        <v>0</v>
      </c>
      <c r="AI49" s="57"/>
      <c r="AJ49" s="20"/>
      <c r="AK49" s="20"/>
      <c r="AL49" s="20"/>
      <c r="AM49" s="20"/>
      <c r="AN49" s="20"/>
      <c r="AO49" s="20"/>
      <c r="AP49" s="20"/>
      <c r="AQ49" s="20"/>
      <c r="AS49" s="57"/>
      <c r="AT49" s="21"/>
      <c r="AU49" s="21"/>
      <c r="AX49" s="58">
        <v>0.95833333333333337</v>
      </c>
      <c r="AY49" s="19" t="e">
        <f t="shared" si="0"/>
        <v>#N/A</v>
      </c>
      <c r="AZ49" s="19" t="e" cm="1">
        <f t="array" ref="AZ49">(_xlfn.IFS(LOAD_RESULTS!$D$7="January",J49,
LOAD_RESULTS!$D$7="February",L49,
LOAD_RESULTS!$D$7="March",N49,
LOAD_RESULTS!$D$7="April",P49,
LOAD_RESULTS!$D$7="May",R49,
LOAD_RESULTS!$D$7="June",T49,
LOAD_RESULTS!$D$7="July",V49,
LOAD_RESULTS!$D$7="August",X49,
LOAD_RESULTS!$D$7="September",Z49,
LOAD_RESULTS!$D$7="October",AB49,
LOAD_RESULTS!$D$7="November",AD49,
LOAD_RESULTS!$D$7="December",AF49))</f>
        <v>#N/A</v>
      </c>
      <c r="BA49" s="19" t="e" cm="1">
        <f t="array" ref="BA49">(_xlfn.IFS(LOAD_RESULTS!$D$7="January",K49,
LOAD_RESULTS!$D$7="February",M49,
LOAD_RESULTS!$D$7="March",O49,
LOAD_RESULTS!$D$7="April",Q49,
LOAD_RESULTS!$D$7="May",S49,
LOAD_RESULTS!$D$7="June",U49,
LOAD_RESULTS!$D$7="July",W49,
LOAD_RESULTS!$D$7="August",Y49,
LOAD_RESULTS!$D$7="September",AA49,
LOAD_RESULTS!$D$7="October",AC49,
LOAD_RESULTS!$D$7="November",AE49,
LOAD_RESULTS!$D$7="December",AG49))</f>
        <v>#N/A</v>
      </c>
      <c r="BB49" s="19" t="e">
        <f t="shared" si="1"/>
        <v>#N/A</v>
      </c>
      <c r="BC49" s="19" t="e">
        <f t="shared" si="2"/>
        <v>#N/A</v>
      </c>
    </row>
    <row r="50" spans="1:55" x14ac:dyDescent="0.3">
      <c r="A50" s="60">
        <v>45659</v>
      </c>
      <c r="B50" s="61" t="s">
        <v>4</v>
      </c>
      <c r="C50" s="61" t="s">
        <v>108</v>
      </c>
      <c r="D50" s="61" t="s">
        <v>6</v>
      </c>
      <c r="E50" s="61" t="s">
        <v>49</v>
      </c>
      <c r="F50" s="61">
        <v>0</v>
      </c>
      <c r="G50" s="62">
        <v>0</v>
      </c>
      <c r="I50" s="17">
        <v>0</v>
      </c>
      <c r="J50" s="20" cm="1">
        <f t="array" ref="J50">(_xlfn.IFS(LOAD_RESULTS!$C$3= LISTS!$A$2,'1. Domestic'!B50,
     LOAD_RESULTS!$C$3= LISTS!$A$3,'3. Small_Commercial'!B50,
     LOAD_RESULTS!$C$3= LISTS!$A$4,'4.Large_Commercial_Shops-Stores'!B50,
     LOAD_RESULTS!$C$3= LISTS!$A$5,'5. Large_Commercial_Hotels'!B50,
     LOAD_RESULTS!$C$3= LISTS!$A$6,'6. Small_Industrial'!B50,
     LOAD_RESULTS!$C$3= LISTS!$A$7,'7. Large_Industrial'!B50,
     LOAD_RESULTS!$C$3= LISTS!$A$8,'10. Water_Pumping'!B50,
     LOAD_RESULTS!$C$3= LISTS!$A$9,'11. Thermal_Energy_Storage'!B50,
     LOAD_RESULTS!$C$3= LISTS!$A$10,'12. Street_Lighting'!B50,
LOAD_RESULTS!$C$3="MENU",0))*LOAD_RESULTS!$D$4*0.5
-(_xlfn.IFS(LOAD_RESULTS!$C$5= LISTS!$A$14,'1. PV_Systems'!B50,
     LOAD_RESULTS!$C$5= LISTS!$A$15,'2. PV_Rooftop'!B50,
     LOAD_RESULTS!$C$5= LISTS!$A$16,'3. Wind_Parks'!B50,
     LOAD_RESULTS!$C$5= LISTS!$A$17,'4. Biomass'!B50,
     LOAD_RESULTS!$C$5="MENU",0))*LOAD_RESULTS!$D$6*0.5</f>
        <v>0</v>
      </c>
      <c r="K50" s="20" cm="1">
        <f t="array" ref="K50">(_xlfn.IFS(LOAD_RESULTS!$C$3= LISTS!$A$2,'1. Domestic'!C50,
     LOAD_RESULTS!$C$3= LISTS!$A$3,'3. Small_Commercial'!C50,
     LOAD_RESULTS!$C$3= LISTS!$A$4,'4.Large_Commercial_Shops-Stores'!C50,
     LOAD_RESULTS!$C$3= LISTS!$A$5,'5. Large_Commercial_Hotels'!C50,
     LOAD_RESULTS!$C$3= LISTS!$A$6,'6. Small_Industrial'!C50,
     LOAD_RESULTS!$C$3= LISTS!$A$7,'7. Large_Industrial'!C50,
     LOAD_RESULTS!$C$3= LISTS!$A$8,'10. Water_Pumping'!C50,
     LOAD_RESULTS!$C$3= LISTS!$A$9,'11. Thermal_Energy_Storage'!C50,
     LOAD_RESULTS!$C$3= LISTS!$A$10,'12. Street_Lighting'!C50,
LOAD_RESULTS!$C$3="MENU",0))*LOAD_RESULTS!$D$4*0.5
-(_xlfn.IFS(LOAD_RESULTS!$C$5= LISTS!$A$14,'1. PV_Systems'!C50,
     LOAD_RESULTS!$C$5= LISTS!$A$15,'2. PV_Rooftop'!C50,
     LOAD_RESULTS!$C$5= LISTS!$A$16,'3. Wind_Parks'!C50,
     LOAD_RESULTS!$C$5= LISTS!$A$17,'4. Biomass'!C50,
     LOAD_RESULTS!$C$5="MENU",0))*LOAD_RESULTS!$D$6*0.5</f>
        <v>0</v>
      </c>
      <c r="L50" s="20" cm="1">
        <f t="array" ref="L50">(_xlfn.IFS(LOAD_RESULTS!$C$3= LISTS!$A$2,'1. Domestic'!D50,
     LOAD_RESULTS!$C$3= LISTS!$A$3,'3. Small_Commercial'!D50,
     LOAD_RESULTS!$C$3= LISTS!$A$4,'4.Large_Commercial_Shops-Stores'!D50,
     LOAD_RESULTS!$C$3= LISTS!$A$5,'5. Large_Commercial_Hotels'!D50,
     LOAD_RESULTS!$C$3= LISTS!$A$6,'6. Small_Industrial'!D50,
     LOAD_RESULTS!$C$3= LISTS!$A$7,'7. Large_Industrial'!D50,
     LOAD_RESULTS!$C$3= LISTS!$A$8,'10. Water_Pumping'!D50,
     LOAD_RESULTS!$C$3= LISTS!$A$9,'11. Thermal_Energy_Storage'!D50,
     LOAD_RESULTS!$C$3= LISTS!$A$10,'12. Street_Lighting'!D50,
LOAD_RESULTS!$C$3="MENU",0))*LOAD_RESULTS!$D$4*0.5
-(_xlfn.IFS(LOAD_RESULTS!$C$5= LISTS!$A$14,'1. PV_Systems'!D50,
     LOAD_RESULTS!$C$5= LISTS!$A$15,'2. PV_Rooftop'!D50,
     LOAD_RESULTS!$C$5= LISTS!$A$16,'3. Wind_Parks'!D50,
     LOAD_RESULTS!$C$5= LISTS!$A$17,'4. Biomass'!D50,
     LOAD_RESULTS!$C$5="MENU",0))*LOAD_RESULTS!$D$6*0.5</f>
        <v>0</v>
      </c>
      <c r="M50" s="20" cm="1">
        <f t="array" ref="M50">(_xlfn.IFS(LOAD_RESULTS!$C$3= LISTS!$A$2,'1. Domestic'!E50,
     LOAD_RESULTS!$C$3= LISTS!$A$3,'3. Small_Commercial'!E50,
     LOAD_RESULTS!$C$3= LISTS!$A$4,'4.Large_Commercial_Shops-Stores'!E50,
     LOAD_RESULTS!$C$3= LISTS!$A$5,'5. Large_Commercial_Hotels'!E50,
     LOAD_RESULTS!$C$3= LISTS!$A$6,'6. Small_Industrial'!E50,
     LOAD_RESULTS!$C$3= LISTS!$A$7,'7. Large_Industrial'!E50,
     LOAD_RESULTS!$C$3= LISTS!$A$8,'10. Water_Pumping'!E50,
     LOAD_RESULTS!$C$3= LISTS!$A$9,'11. Thermal_Energy_Storage'!E50,
     LOAD_RESULTS!$C$3= LISTS!$A$10,'12. Street_Lighting'!E50,
LOAD_RESULTS!$C$3="MENU",0))*LOAD_RESULTS!$D$4*0.5
-(_xlfn.IFS(LOAD_RESULTS!$C$5= LISTS!$A$14,'1. PV_Systems'!E50,
     LOAD_RESULTS!$C$5= LISTS!$A$15,'2. PV_Rooftop'!E50,
     LOAD_RESULTS!$C$5= LISTS!$A$16,'3. Wind_Parks'!E50,
     LOAD_RESULTS!$C$5= LISTS!$A$17,'4. Biomass'!E50,
     LOAD_RESULTS!$C$5="MENU",0))*LOAD_RESULTS!$D$6*0.5</f>
        <v>0</v>
      </c>
      <c r="N50" s="20" cm="1">
        <f t="array" ref="N50">(_xlfn.IFS(LOAD_RESULTS!$C$3= LISTS!$A$2,'1. Domestic'!F50,
     LOAD_RESULTS!$C$3= LISTS!$A$3,'3. Small_Commercial'!F50,
     LOAD_RESULTS!$C$3= LISTS!$A$4,'4.Large_Commercial_Shops-Stores'!F50,
     LOAD_RESULTS!$C$3= LISTS!$A$5,'5. Large_Commercial_Hotels'!F50,
     LOAD_RESULTS!$C$3= LISTS!$A$6,'6. Small_Industrial'!F50,
     LOAD_RESULTS!$C$3= LISTS!$A$7,'7. Large_Industrial'!F50,
     LOAD_RESULTS!$C$3= LISTS!$A$8,'10. Water_Pumping'!F50,
     LOAD_RESULTS!$C$3= LISTS!$A$9,'11. Thermal_Energy_Storage'!F50,
     LOAD_RESULTS!$C$3= LISTS!$A$10,'12. Street_Lighting'!F50,
LOAD_RESULTS!$C$3="MENU",0))*LOAD_RESULTS!$D$4*0.5
-(_xlfn.IFS(LOAD_RESULTS!$C$5= LISTS!$A$14,'1. PV_Systems'!F50,
     LOAD_RESULTS!$C$5= LISTS!$A$15,'2. PV_Rooftop'!F50,
     LOAD_RESULTS!$C$5= LISTS!$A$16,'3. Wind_Parks'!F50,
     LOAD_RESULTS!$C$5= LISTS!$A$17,'4. Biomass'!F50,
     LOAD_RESULTS!$C$5="MENU",0))*LOAD_RESULTS!$D$6*0.5</f>
        <v>0</v>
      </c>
      <c r="O50" s="20" cm="1">
        <f t="array" ref="O50">(_xlfn.IFS(LOAD_RESULTS!$C$3= LISTS!$A$2,'1. Domestic'!G50,
     LOAD_RESULTS!$C$3= LISTS!$A$3,'3. Small_Commercial'!G50,
     LOAD_RESULTS!$C$3= LISTS!$A$4,'4.Large_Commercial_Shops-Stores'!G50,
     LOAD_RESULTS!$C$3= LISTS!$A$5,'5. Large_Commercial_Hotels'!G50,
     LOAD_RESULTS!$C$3= LISTS!$A$6,'6. Small_Industrial'!G50,
     LOAD_RESULTS!$C$3= LISTS!$A$7,'7. Large_Industrial'!G50,
     LOAD_RESULTS!$C$3= LISTS!$A$8,'10. Water_Pumping'!G50,
     LOAD_RESULTS!$C$3= LISTS!$A$9,'11. Thermal_Energy_Storage'!G50,
     LOAD_RESULTS!$C$3= LISTS!$A$10,'12. Street_Lighting'!G50,
LOAD_RESULTS!$C$3="MENU",0))*LOAD_RESULTS!$D$4*0.5
-(_xlfn.IFS(LOAD_RESULTS!$C$5= LISTS!$A$14,'1. PV_Systems'!G50,
     LOAD_RESULTS!$C$5= LISTS!$A$15,'2. PV_Rooftop'!G50,
     LOAD_RESULTS!$C$5= LISTS!$A$16,'3. Wind_Parks'!G50,
     LOAD_RESULTS!$C$5= LISTS!$A$17,'4. Biomass'!G50,
     LOAD_RESULTS!$C$5="MENU",0))*LOAD_RESULTS!$D$6*0.5</f>
        <v>0</v>
      </c>
      <c r="P50" s="20" cm="1">
        <f t="array" ref="P50">(_xlfn.IFS(LOAD_RESULTS!$C$3= LISTS!$A$2,'1. Domestic'!H50,
     LOAD_RESULTS!$C$3= LISTS!$A$3,'3. Small_Commercial'!H50,
     LOAD_RESULTS!$C$3= LISTS!$A$4,'4.Large_Commercial_Shops-Stores'!H50,
     LOAD_RESULTS!$C$3= LISTS!$A$5,'5. Large_Commercial_Hotels'!H50,
     LOAD_RESULTS!$C$3= LISTS!$A$6,'6. Small_Industrial'!H50,
     LOAD_RESULTS!$C$3= LISTS!$A$7,'7. Large_Industrial'!H50,
     LOAD_RESULTS!$C$3= LISTS!$A$8,'10. Water_Pumping'!H50,
     LOAD_RESULTS!$C$3= LISTS!$A$9,'11. Thermal_Energy_Storage'!H50,
     LOAD_RESULTS!$C$3= LISTS!$A$10,'12. Street_Lighting'!H50,
LOAD_RESULTS!$C$3="MENU",0))*LOAD_RESULTS!$D$4*0.5
-(_xlfn.IFS(LOAD_RESULTS!$C$5= LISTS!$A$14,'1. PV_Systems'!H50,
     LOAD_RESULTS!$C$5= LISTS!$A$15,'2. PV_Rooftop'!H50,
     LOAD_RESULTS!$C$5= LISTS!$A$16,'3. Wind_Parks'!H50,
     LOAD_RESULTS!$C$5= LISTS!$A$17,'4. Biomass'!H50,
     LOAD_RESULTS!$C$5="MENU",0))*LOAD_RESULTS!$D$6*0.5</f>
        <v>0</v>
      </c>
      <c r="Q50" s="20" cm="1">
        <f t="array" ref="Q50">(_xlfn.IFS(LOAD_RESULTS!$C$3= LISTS!$A$2,'1. Domestic'!I50,
     LOAD_RESULTS!$C$3= LISTS!$A$3,'3. Small_Commercial'!I50,
     LOAD_RESULTS!$C$3= LISTS!$A$4,'4.Large_Commercial_Shops-Stores'!I50,
     LOAD_RESULTS!$C$3= LISTS!$A$5,'5. Large_Commercial_Hotels'!I50,
     LOAD_RESULTS!$C$3= LISTS!$A$6,'6. Small_Industrial'!I50,
     LOAD_RESULTS!$C$3= LISTS!$A$7,'7. Large_Industrial'!I50,
     LOAD_RESULTS!$C$3= LISTS!$A$8,'10. Water_Pumping'!I50,
     LOAD_RESULTS!$C$3= LISTS!$A$9,'11. Thermal_Energy_Storage'!I50,
     LOAD_RESULTS!$C$3= LISTS!$A$10,'12. Street_Lighting'!I50,
LOAD_RESULTS!$C$3="MENU",0))*LOAD_RESULTS!$D$4*0.5
-(_xlfn.IFS(LOAD_RESULTS!$C$5= LISTS!$A$14,'1. PV_Systems'!I50,
     LOAD_RESULTS!$C$5= LISTS!$A$15,'2. PV_Rooftop'!I50,
     LOAD_RESULTS!$C$5= LISTS!$A$16,'3. Wind_Parks'!I50,
     LOAD_RESULTS!$C$5= LISTS!$A$17,'4. Biomass'!I50,
     LOAD_RESULTS!$C$5="MENU",0))*LOAD_RESULTS!$D$6*0.5</f>
        <v>0</v>
      </c>
      <c r="R50" s="20" cm="1">
        <f t="array" ref="R50">(_xlfn.IFS(LOAD_RESULTS!$C$3= LISTS!$A$2,'1. Domestic'!J50,
     LOAD_RESULTS!$C$3= LISTS!$A$3,'3. Small_Commercial'!J50,
     LOAD_RESULTS!$C$3= LISTS!$A$4,'4.Large_Commercial_Shops-Stores'!J50,
     LOAD_RESULTS!$C$3= LISTS!$A$5,'5. Large_Commercial_Hotels'!J50,
     LOAD_RESULTS!$C$3= LISTS!$A$6,'6. Small_Industrial'!J50,
     LOAD_RESULTS!$C$3= LISTS!$A$7,'7. Large_Industrial'!J50,
     LOAD_RESULTS!$C$3= LISTS!$A$8,'10. Water_Pumping'!J50,
     LOAD_RESULTS!$C$3= LISTS!$A$9,'11. Thermal_Energy_Storage'!J50,
     LOAD_RESULTS!$C$3= LISTS!$A$10,'12. Street_Lighting'!J50,
LOAD_RESULTS!$C$3="MENU",0))*LOAD_RESULTS!$D$4*0.5
-(_xlfn.IFS(LOAD_RESULTS!$C$5= LISTS!$A$14,'1. PV_Systems'!J50,
     LOAD_RESULTS!$C$5= LISTS!$A$15,'2. PV_Rooftop'!J50,
     LOAD_RESULTS!$C$5= LISTS!$A$16,'3. Wind_Parks'!J50,
     LOAD_RESULTS!$C$5= LISTS!$A$17,'4. Biomass'!J50,
     LOAD_RESULTS!$C$5="MENU",0))*LOAD_RESULTS!$D$6*0.5</f>
        <v>0</v>
      </c>
      <c r="S50" s="20" cm="1">
        <f t="array" ref="S50">(_xlfn.IFS(LOAD_RESULTS!$C$3= LISTS!$A$2,'1. Domestic'!K50,
     LOAD_RESULTS!$C$3= LISTS!$A$3,'3. Small_Commercial'!K50,
     LOAD_RESULTS!$C$3= LISTS!$A$4,'4.Large_Commercial_Shops-Stores'!K50,
     LOAD_RESULTS!$C$3= LISTS!$A$5,'5. Large_Commercial_Hotels'!K50,
     LOAD_RESULTS!$C$3= LISTS!$A$6,'6. Small_Industrial'!K50,
     LOAD_RESULTS!$C$3= LISTS!$A$7,'7. Large_Industrial'!K50,
     LOAD_RESULTS!$C$3= LISTS!$A$8,'10. Water_Pumping'!K50,
     LOAD_RESULTS!$C$3= LISTS!$A$9,'11. Thermal_Energy_Storage'!K50,
     LOAD_RESULTS!$C$3= LISTS!$A$10,'12. Street_Lighting'!K50,
LOAD_RESULTS!$C$3="MENU",0))*LOAD_RESULTS!$D$4*0.5
-(_xlfn.IFS(LOAD_RESULTS!$C$5= LISTS!$A$14,'1. PV_Systems'!K50,
     LOAD_RESULTS!$C$5= LISTS!$A$15,'2. PV_Rooftop'!K50,
     LOAD_RESULTS!$C$5= LISTS!$A$16,'3. Wind_Parks'!K50,
     LOAD_RESULTS!$C$5= LISTS!$A$17,'4. Biomass'!K50,
     LOAD_RESULTS!$C$5="MENU",0))*LOAD_RESULTS!$D$6*0.5</f>
        <v>0</v>
      </c>
      <c r="T50" s="20" cm="1">
        <f t="array" ref="T50">(_xlfn.IFS(LOAD_RESULTS!$C$3= LISTS!$A$2,'1. Domestic'!L50,
     LOAD_RESULTS!$C$3= LISTS!$A$3,'3. Small_Commercial'!L50,
     LOAD_RESULTS!$C$3= LISTS!$A$4,'4.Large_Commercial_Shops-Stores'!L50,
     LOAD_RESULTS!$C$3= LISTS!$A$5,'5. Large_Commercial_Hotels'!L50,
     LOAD_RESULTS!$C$3= LISTS!$A$6,'6. Small_Industrial'!L50,
     LOAD_RESULTS!$C$3= LISTS!$A$7,'7. Large_Industrial'!L50,
     LOAD_RESULTS!$C$3= LISTS!$A$8,'10. Water_Pumping'!L50,
     LOAD_RESULTS!$C$3= LISTS!$A$9,'11. Thermal_Energy_Storage'!L50,
     LOAD_RESULTS!$C$3= LISTS!$A$10,'12. Street_Lighting'!L50,
LOAD_RESULTS!$C$3="MENU",0))*LOAD_RESULTS!$D$4*0.5
-(_xlfn.IFS(LOAD_RESULTS!$C$5= LISTS!$A$14,'1. PV_Systems'!L50,
     LOAD_RESULTS!$C$5= LISTS!$A$15,'2. PV_Rooftop'!L50,
     LOAD_RESULTS!$C$5= LISTS!$A$16,'3. Wind_Parks'!L50,
     LOAD_RESULTS!$C$5= LISTS!$A$17,'4. Biomass'!L50,
     LOAD_RESULTS!$C$5="MENU",0))*LOAD_RESULTS!$D$6*0.5</f>
        <v>0</v>
      </c>
      <c r="U50" s="20" cm="1">
        <f t="array" ref="U50">(_xlfn.IFS(LOAD_RESULTS!$C$3= LISTS!$A$2,'1. Domestic'!M50,
     LOAD_RESULTS!$C$3= LISTS!$A$3,'3. Small_Commercial'!M50,
     LOAD_RESULTS!$C$3= LISTS!$A$4,'4.Large_Commercial_Shops-Stores'!M50,
     LOAD_RESULTS!$C$3= LISTS!$A$5,'5. Large_Commercial_Hotels'!M50,
     LOAD_RESULTS!$C$3= LISTS!$A$6,'6. Small_Industrial'!M50,
     LOAD_RESULTS!$C$3= LISTS!$A$7,'7. Large_Industrial'!M50,
     LOAD_RESULTS!$C$3= LISTS!$A$8,'10. Water_Pumping'!M50,
     LOAD_RESULTS!$C$3= LISTS!$A$9,'11. Thermal_Energy_Storage'!M50,
     LOAD_RESULTS!$C$3= LISTS!$A$10,'12. Street_Lighting'!M50,
LOAD_RESULTS!$C$3="MENU",0))*LOAD_RESULTS!$D$4*0.5
-(_xlfn.IFS(LOAD_RESULTS!$C$5= LISTS!$A$14,'1. PV_Systems'!M50,
     LOAD_RESULTS!$C$5= LISTS!$A$15,'2. PV_Rooftop'!M50,
     LOAD_RESULTS!$C$5= LISTS!$A$16,'3. Wind_Parks'!M50,
     LOAD_RESULTS!$C$5= LISTS!$A$17,'4. Biomass'!M50,
     LOAD_RESULTS!$C$5="MENU",0))*LOAD_RESULTS!$D$6*0.5</f>
        <v>0</v>
      </c>
      <c r="V50" s="20" cm="1">
        <f t="array" ref="V50">(_xlfn.IFS(LOAD_RESULTS!$C$3= LISTS!$A$2,'1. Domestic'!N50,
     LOAD_RESULTS!$C$3= LISTS!$A$3,'3. Small_Commercial'!N50,
     LOAD_RESULTS!$C$3= LISTS!$A$4,'4.Large_Commercial_Shops-Stores'!N50,
     LOAD_RESULTS!$C$3= LISTS!$A$5,'5. Large_Commercial_Hotels'!N50,
     LOAD_RESULTS!$C$3= LISTS!$A$6,'6. Small_Industrial'!N50,
     LOAD_RESULTS!$C$3= LISTS!$A$7,'7. Large_Industrial'!N50,
     LOAD_RESULTS!$C$3= LISTS!$A$8,'10. Water_Pumping'!N50,
     LOAD_RESULTS!$C$3= LISTS!$A$9,'11. Thermal_Energy_Storage'!N50,
     LOAD_RESULTS!$C$3= LISTS!$A$10,'12. Street_Lighting'!N50,
LOAD_RESULTS!$C$3="MENU",0))*LOAD_RESULTS!$D$4*0.5
-(_xlfn.IFS(LOAD_RESULTS!$C$5= LISTS!$A$14,'1. PV_Systems'!N50,
     LOAD_RESULTS!$C$5= LISTS!$A$15,'2. PV_Rooftop'!N50,
     LOAD_RESULTS!$C$5= LISTS!$A$16,'3. Wind_Parks'!N50,
     LOAD_RESULTS!$C$5= LISTS!$A$17,'4. Biomass'!N50,
     LOAD_RESULTS!$C$5="MENU",0))*LOAD_RESULTS!$D$6*0.5</f>
        <v>0</v>
      </c>
      <c r="W50" s="20" cm="1">
        <f t="array" ref="W50">(_xlfn.IFS(LOAD_RESULTS!$C$3= LISTS!$A$2,'1. Domestic'!O50,
     LOAD_RESULTS!$C$3= LISTS!$A$3,'3. Small_Commercial'!O50,
     LOAD_RESULTS!$C$3= LISTS!$A$4,'4.Large_Commercial_Shops-Stores'!O50,
     LOAD_RESULTS!$C$3= LISTS!$A$5,'5. Large_Commercial_Hotels'!O50,
     LOAD_RESULTS!$C$3= LISTS!$A$6,'6. Small_Industrial'!O50,
     LOAD_RESULTS!$C$3= LISTS!$A$7,'7. Large_Industrial'!O50,
     LOAD_RESULTS!$C$3= LISTS!$A$8,'10. Water_Pumping'!O50,
     LOAD_RESULTS!$C$3= LISTS!$A$9,'11. Thermal_Energy_Storage'!O50,
     LOAD_RESULTS!$C$3= LISTS!$A$10,'12. Street_Lighting'!O50,
LOAD_RESULTS!$C$3="MENU",0))*LOAD_RESULTS!$D$4*0.5
-(_xlfn.IFS(LOAD_RESULTS!$C$5= LISTS!$A$14,'1. PV_Systems'!O50,
     LOAD_RESULTS!$C$5= LISTS!$A$15,'2. PV_Rooftop'!O50,
     LOAD_RESULTS!$C$5= LISTS!$A$16,'3. Wind_Parks'!O50,
     LOAD_RESULTS!$C$5= LISTS!$A$17,'4. Biomass'!O50,
     LOAD_RESULTS!$C$5="MENU",0))*LOAD_RESULTS!$D$6*0.5</f>
        <v>0</v>
      </c>
      <c r="X50" s="20" cm="1">
        <f t="array" ref="X50">(_xlfn.IFS(LOAD_RESULTS!$C$3= LISTS!$A$2,'1. Domestic'!P50,
     LOAD_RESULTS!$C$3= LISTS!$A$3,'3. Small_Commercial'!P50,
     LOAD_RESULTS!$C$3= LISTS!$A$4,'4.Large_Commercial_Shops-Stores'!P50,
     LOAD_RESULTS!$C$3= LISTS!$A$5,'5. Large_Commercial_Hotels'!P50,
     LOAD_RESULTS!$C$3= LISTS!$A$6,'6. Small_Industrial'!P50,
     LOAD_RESULTS!$C$3= LISTS!$A$7,'7. Large_Industrial'!P50,
     LOAD_RESULTS!$C$3= LISTS!$A$8,'10. Water_Pumping'!P50,
     LOAD_RESULTS!$C$3= LISTS!$A$9,'11. Thermal_Energy_Storage'!P50,
     LOAD_RESULTS!$C$3= LISTS!$A$10,'12. Street_Lighting'!P50,
LOAD_RESULTS!$C$3="MENU",0))*LOAD_RESULTS!$D$4*0.5
-(_xlfn.IFS(LOAD_RESULTS!$C$5= LISTS!$A$14,'1. PV_Systems'!P50,
     LOAD_RESULTS!$C$5= LISTS!$A$15,'2. PV_Rooftop'!P50,
     LOAD_RESULTS!$C$5= LISTS!$A$16,'3. Wind_Parks'!P50,
     LOAD_RESULTS!$C$5= LISTS!$A$17,'4. Biomass'!P50,
     LOAD_RESULTS!$C$5="MENU",0))*LOAD_RESULTS!$D$6*0.5</f>
        <v>0</v>
      </c>
      <c r="Y50" s="20" cm="1">
        <f t="array" ref="Y50">(_xlfn.IFS(LOAD_RESULTS!$C$3= LISTS!$A$2,'1. Domestic'!Q50,
     LOAD_RESULTS!$C$3= LISTS!$A$3,'3. Small_Commercial'!Q50,
     LOAD_RESULTS!$C$3= LISTS!$A$4,'4.Large_Commercial_Shops-Stores'!Q50,
     LOAD_RESULTS!$C$3= LISTS!$A$5,'5. Large_Commercial_Hotels'!Q50,
     LOAD_RESULTS!$C$3= LISTS!$A$6,'6. Small_Industrial'!Q50,
     LOAD_RESULTS!$C$3= LISTS!$A$7,'7. Large_Industrial'!Q50,
     LOAD_RESULTS!$C$3= LISTS!$A$8,'10. Water_Pumping'!Q50,
     LOAD_RESULTS!$C$3= LISTS!$A$9,'11. Thermal_Energy_Storage'!Q50,
     LOAD_RESULTS!$C$3= LISTS!$A$10,'12. Street_Lighting'!Q50,
LOAD_RESULTS!$C$3="MENU",0))*LOAD_RESULTS!$D$4*0.5
-(_xlfn.IFS(LOAD_RESULTS!$C$5= LISTS!$A$14,'1. PV_Systems'!Q50,
     LOAD_RESULTS!$C$5= LISTS!$A$15,'2. PV_Rooftop'!Q50,
     LOAD_RESULTS!$C$5= LISTS!$A$16,'3. Wind_Parks'!Q50,
     LOAD_RESULTS!$C$5= LISTS!$A$17,'4. Biomass'!Q50,
     LOAD_RESULTS!$C$5="MENU",0))*LOAD_RESULTS!$D$6*0.5</f>
        <v>0</v>
      </c>
      <c r="Z50" s="20" cm="1">
        <f t="array" ref="Z50">(_xlfn.IFS(LOAD_RESULTS!$C$3= LISTS!$A$2,'1. Domestic'!R50,
     LOAD_RESULTS!$C$3= LISTS!$A$3,'3. Small_Commercial'!R50,
     LOAD_RESULTS!$C$3= LISTS!$A$4,'4.Large_Commercial_Shops-Stores'!R50,
     LOAD_RESULTS!$C$3= LISTS!$A$5,'5. Large_Commercial_Hotels'!R50,
     LOAD_RESULTS!$C$3= LISTS!$A$6,'6. Small_Industrial'!R50,
     LOAD_RESULTS!$C$3= LISTS!$A$7,'7. Large_Industrial'!R50,
     LOAD_RESULTS!$C$3= LISTS!$A$8,'10. Water_Pumping'!R50,
     LOAD_RESULTS!$C$3= LISTS!$A$9,'11. Thermal_Energy_Storage'!R50,
     LOAD_RESULTS!$C$3= LISTS!$A$10,'12. Street_Lighting'!R50,
LOAD_RESULTS!$C$3="MENU",0))*LOAD_RESULTS!$D$4*0.5
-(_xlfn.IFS(LOAD_RESULTS!$C$5= LISTS!$A$14,'1. PV_Systems'!R50,
     LOAD_RESULTS!$C$5= LISTS!$A$15,'2. PV_Rooftop'!R50,
     LOAD_RESULTS!$C$5= LISTS!$A$16,'3. Wind_Parks'!R50,
     LOAD_RESULTS!$C$5= LISTS!$A$17,'4. Biomass'!R50,
     LOAD_RESULTS!$C$5="MENU",0))*LOAD_RESULTS!$D$6*0.5</f>
        <v>0</v>
      </c>
      <c r="AA50" s="20" cm="1">
        <f t="array" ref="AA50">(_xlfn.IFS(LOAD_RESULTS!$C$3= LISTS!$A$2,'1. Domestic'!S50,
     LOAD_RESULTS!$C$3= LISTS!$A$3,'3. Small_Commercial'!S50,
     LOAD_RESULTS!$C$3= LISTS!$A$4,'4.Large_Commercial_Shops-Stores'!S50,
     LOAD_RESULTS!$C$3= LISTS!$A$5,'5. Large_Commercial_Hotels'!S50,
     LOAD_RESULTS!$C$3= LISTS!$A$6,'6. Small_Industrial'!S50,
     LOAD_RESULTS!$C$3= LISTS!$A$7,'7. Large_Industrial'!S50,
     LOAD_RESULTS!$C$3= LISTS!$A$8,'10. Water_Pumping'!S50,
     LOAD_RESULTS!$C$3= LISTS!$A$9,'11. Thermal_Energy_Storage'!S50,
     LOAD_RESULTS!$C$3= LISTS!$A$10,'12. Street_Lighting'!S50,
LOAD_RESULTS!$C$3="MENU",0))*LOAD_RESULTS!$D$4*0.5
-(_xlfn.IFS(LOAD_RESULTS!$C$5= LISTS!$A$14,'1. PV_Systems'!S50,
     LOAD_RESULTS!$C$5= LISTS!$A$15,'2. PV_Rooftop'!S50,
     LOAD_RESULTS!$C$5= LISTS!$A$16,'3. Wind_Parks'!S50,
     LOAD_RESULTS!$C$5= LISTS!$A$17,'4. Biomass'!S50,
     LOAD_RESULTS!$C$5="MENU",0))*LOAD_RESULTS!$D$6*0.5</f>
        <v>0</v>
      </c>
      <c r="AB50" s="20" cm="1">
        <f t="array" ref="AB50">(_xlfn.IFS(LOAD_RESULTS!$C$3= LISTS!$A$2,'1. Domestic'!T50,
     LOAD_RESULTS!$C$3= LISTS!$A$3,'3. Small_Commercial'!T50,
     LOAD_RESULTS!$C$3= LISTS!$A$4,'4.Large_Commercial_Shops-Stores'!T50,
     LOAD_RESULTS!$C$3= LISTS!$A$5,'5. Large_Commercial_Hotels'!T50,
     LOAD_RESULTS!$C$3= LISTS!$A$6,'6. Small_Industrial'!T50,
     LOAD_RESULTS!$C$3= LISTS!$A$7,'7. Large_Industrial'!T50,
     LOAD_RESULTS!$C$3= LISTS!$A$8,'10. Water_Pumping'!T50,
     LOAD_RESULTS!$C$3= LISTS!$A$9,'11. Thermal_Energy_Storage'!T50,
     LOAD_RESULTS!$C$3= LISTS!$A$10,'12. Street_Lighting'!T50,
LOAD_RESULTS!$C$3="MENU",0))*LOAD_RESULTS!$D$4*0.5
-(_xlfn.IFS(LOAD_RESULTS!$C$5= LISTS!$A$14,'1. PV_Systems'!T50,
     LOAD_RESULTS!$C$5= LISTS!$A$15,'2. PV_Rooftop'!T50,
     LOAD_RESULTS!$C$5= LISTS!$A$16,'3. Wind_Parks'!T50,
     LOAD_RESULTS!$C$5= LISTS!$A$17,'4. Biomass'!T50,
     LOAD_RESULTS!$C$5="MENU",0))*LOAD_RESULTS!$D$6*0.5</f>
        <v>0</v>
      </c>
      <c r="AC50" s="20" cm="1">
        <f t="array" ref="AC50">(_xlfn.IFS(LOAD_RESULTS!$C$3= LISTS!$A$2,'1. Domestic'!U50,
     LOAD_RESULTS!$C$3= LISTS!$A$3,'3. Small_Commercial'!U50,
     LOAD_RESULTS!$C$3= LISTS!$A$4,'4.Large_Commercial_Shops-Stores'!U50,
     LOAD_RESULTS!$C$3= LISTS!$A$5,'5. Large_Commercial_Hotels'!U50,
     LOAD_RESULTS!$C$3= LISTS!$A$6,'6. Small_Industrial'!U50,
     LOAD_RESULTS!$C$3= LISTS!$A$7,'7. Large_Industrial'!U50,
     LOAD_RESULTS!$C$3= LISTS!$A$8,'10. Water_Pumping'!U50,
     LOAD_RESULTS!$C$3= LISTS!$A$9,'11. Thermal_Energy_Storage'!U50,
     LOAD_RESULTS!$C$3= LISTS!$A$10,'12. Street_Lighting'!U50,
LOAD_RESULTS!$C$3="MENU",0))*LOAD_RESULTS!$D$4*0.5
-(_xlfn.IFS(LOAD_RESULTS!$C$5= LISTS!$A$14,'1. PV_Systems'!U50,
     LOAD_RESULTS!$C$5= LISTS!$A$15,'2. PV_Rooftop'!U50,
     LOAD_RESULTS!$C$5= LISTS!$A$16,'3. Wind_Parks'!U50,
     LOAD_RESULTS!$C$5= LISTS!$A$17,'4. Biomass'!U50,
     LOAD_RESULTS!$C$5="MENU",0))*LOAD_RESULTS!$D$6*0.5</f>
        <v>0</v>
      </c>
      <c r="AD50" s="20" cm="1">
        <f t="array" ref="AD50">(_xlfn.IFS(LOAD_RESULTS!$C$3= LISTS!$A$2,'1. Domestic'!V50,
     LOAD_RESULTS!$C$3= LISTS!$A$3,'3. Small_Commercial'!V50,
     LOAD_RESULTS!$C$3= LISTS!$A$4,'4.Large_Commercial_Shops-Stores'!V50,
     LOAD_RESULTS!$C$3= LISTS!$A$5,'5. Large_Commercial_Hotels'!V50,
     LOAD_RESULTS!$C$3= LISTS!$A$6,'6. Small_Industrial'!V50,
     LOAD_RESULTS!$C$3= LISTS!$A$7,'7. Large_Industrial'!V50,
     LOAD_RESULTS!$C$3= LISTS!$A$8,'10. Water_Pumping'!V50,
     LOAD_RESULTS!$C$3= LISTS!$A$9,'11. Thermal_Energy_Storage'!V50,
     LOAD_RESULTS!$C$3= LISTS!$A$10,'12. Street_Lighting'!V50,
LOAD_RESULTS!$C$3="MENU",0))*LOAD_RESULTS!$D$4*0.5
-(_xlfn.IFS(LOAD_RESULTS!$C$5= LISTS!$A$14,'1. PV_Systems'!V50,
     LOAD_RESULTS!$C$5= LISTS!$A$15,'2. PV_Rooftop'!V50,
     LOAD_RESULTS!$C$5= LISTS!$A$16,'3. Wind_Parks'!V50,
     LOAD_RESULTS!$C$5= LISTS!$A$17,'4. Biomass'!V50,
     LOAD_RESULTS!$C$5="MENU",0))*LOAD_RESULTS!$D$6*0.5</f>
        <v>0</v>
      </c>
      <c r="AE50" s="20" cm="1">
        <f t="array" ref="AE50">(_xlfn.IFS(LOAD_RESULTS!$C$3= LISTS!$A$2,'1. Domestic'!W50,
     LOAD_RESULTS!$C$3= LISTS!$A$3,'3. Small_Commercial'!W50,
     LOAD_RESULTS!$C$3= LISTS!$A$4,'4.Large_Commercial_Shops-Stores'!W50,
     LOAD_RESULTS!$C$3= LISTS!$A$5,'5. Large_Commercial_Hotels'!W50,
     LOAD_RESULTS!$C$3= LISTS!$A$6,'6. Small_Industrial'!W50,
     LOAD_RESULTS!$C$3= LISTS!$A$7,'7. Large_Industrial'!W50,
     LOAD_RESULTS!$C$3= LISTS!$A$8,'10. Water_Pumping'!W50,
     LOAD_RESULTS!$C$3= LISTS!$A$9,'11. Thermal_Energy_Storage'!W50,
     LOAD_RESULTS!$C$3= LISTS!$A$10,'12. Street_Lighting'!W50,
LOAD_RESULTS!$C$3="MENU",0))*LOAD_RESULTS!$D$4*0.5
-(_xlfn.IFS(LOAD_RESULTS!$C$5= LISTS!$A$14,'1. PV_Systems'!W50,
     LOAD_RESULTS!$C$5= LISTS!$A$15,'2. PV_Rooftop'!W50,
     LOAD_RESULTS!$C$5= LISTS!$A$16,'3. Wind_Parks'!W50,
     LOAD_RESULTS!$C$5= LISTS!$A$17,'4. Biomass'!W50,
     LOAD_RESULTS!$C$5="MENU",0))*LOAD_RESULTS!$D$6*0.5</f>
        <v>0</v>
      </c>
      <c r="AF50" s="20" cm="1">
        <f t="array" ref="AF50">(_xlfn.IFS(LOAD_RESULTS!$C$3= LISTS!$A$2,'1. Domestic'!X50,
     LOAD_RESULTS!$C$3= LISTS!$A$3,'3. Small_Commercial'!X50,
     LOAD_RESULTS!$C$3= LISTS!$A$4,'4.Large_Commercial_Shops-Stores'!X50,
     LOAD_RESULTS!$C$3= LISTS!$A$5,'5. Large_Commercial_Hotels'!X50,
     LOAD_RESULTS!$C$3= LISTS!$A$6,'6. Small_Industrial'!X50,
     LOAD_RESULTS!$C$3= LISTS!$A$7,'7. Large_Industrial'!X50,
     LOAD_RESULTS!$C$3= LISTS!$A$8,'10. Water_Pumping'!X50,
     LOAD_RESULTS!$C$3= LISTS!$A$9,'11. Thermal_Energy_Storage'!X50,
     LOAD_RESULTS!$C$3= LISTS!$A$10,'12. Street_Lighting'!X50,
LOAD_RESULTS!$C$3="MENU",0))*LOAD_RESULTS!$D$4*0.5
-(_xlfn.IFS(LOAD_RESULTS!$C$5= LISTS!$A$14,'1. PV_Systems'!X50,
     LOAD_RESULTS!$C$5= LISTS!$A$15,'2. PV_Rooftop'!X50,
     LOAD_RESULTS!$C$5= LISTS!$A$16,'3. Wind_Parks'!X50,
     LOAD_RESULTS!$C$5= LISTS!$A$17,'4. Biomass'!X50,
     LOAD_RESULTS!$C$5="MENU",0))*LOAD_RESULTS!$D$6*0.5</f>
        <v>0</v>
      </c>
      <c r="AG50" s="20" cm="1">
        <f t="array" ref="AG50">(_xlfn.IFS(LOAD_RESULTS!$C$3= LISTS!$A$2,'1. Domestic'!Y50,
     LOAD_RESULTS!$C$3= LISTS!$A$3,'3. Small_Commercial'!Y50,
     LOAD_RESULTS!$C$3= LISTS!$A$4,'4.Large_Commercial_Shops-Stores'!Y50,
     LOAD_RESULTS!$C$3= LISTS!$A$5,'5. Large_Commercial_Hotels'!Y50,
     LOAD_RESULTS!$C$3= LISTS!$A$6,'6. Small_Industrial'!Y50,
     LOAD_RESULTS!$C$3= LISTS!$A$7,'7. Large_Industrial'!Y50,
     LOAD_RESULTS!$C$3= LISTS!$A$8,'10. Water_Pumping'!Y50,
     LOAD_RESULTS!$C$3= LISTS!$A$9,'11. Thermal_Energy_Storage'!Y50,
     LOAD_RESULTS!$C$3= LISTS!$A$10,'12. Street_Lighting'!Y50,
LOAD_RESULTS!$C$3="MENU",0))*LOAD_RESULTS!$D$4*0.5
-(_xlfn.IFS(LOAD_RESULTS!$C$5= LISTS!$A$14,'1. PV_Systems'!Y50,
     LOAD_RESULTS!$C$5= LISTS!$A$15,'2. PV_Rooftop'!Y50,
     LOAD_RESULTS!$C$5= LISTS!$A$16,'3. Wind_Parks'!Y50,
     LOAD_RESULTS!$C$5= LISTS!$A$17,'4. Biomass'!Y50,
     LOAD_RESULTS!$C$5="MENU",0))*LOAD_RESULTS!$D$6*0.5</f>
        <v>0</v>
      </c>
      <c r="AI50" s="57"/>
      <c r="AJ50" s="20"/>
      <c r="AK50" s="20"/>
      <c r="AL50" s="20"/>
      <c r="AM50" s="20"/>
      <c r="AN50" s="20"/>
      <c r="AO50" s="20"/>
      <c r="AP50" s="20"/>
      <c r="AQ50" s="20"/>
      <c r="AS50" s="57"/>
      <c r="AT50" s="21"/>
      <c r="AU50" s="21"/>
      <c r="AX50" s="63">
        <v>0.97916666666666663</v>
      </c>
      <c r="AY50" s="19" t="e">
        <f t="shared" si="0"/>
        <v>#N/A</v>
      </c>
      <c r="AZ50" s="19" t="e" cm="1">
        <f t="array" ref="AZ50">(_xlfn.IFS(LOAD_RESULTS!$D$7="January",J50,
LOAD_RESULTS!$D$7="February",L50,
LOAD_RESULTS!$D$7="March",N50,
LOAD_RESULTS!$D$7="April",P50,
LOAD_RESULTS!$D$7="May",R50,
LOAD_RESULTS!$D$7="June",T50,
LOAD_RESULTS!$D$7="July",V50,
LOAD_RESULTS!$D$7="August",X50,
LOAD_RESULTS!$D$7="September",Z50,
LOAD_RESULTS!$D$7="October",AB50,
LOAD_RESULTS!$D$7="November",AD50,
LOAD_RESULTS!$D$7="December",AF50))</f>
        <v>#N/A</v>
      </c>
      <c r="BA50" s="19" t="e" cm="1">
        <f t="array" ref="BA50">(_xlfn.IFS(LOAD_RESULTS!$D$7="January",K50,
LOAD_RESULTS!$D$7="February",M50,
LOAD_RESULTS!$D$7="March",O50,
LOAD_RESULTS!$D$7="April",Q50,
LOAD_RESULTS!$D$7="May",S50,
LOAD_RESULTS!$D$7="June",U50,
LOAD_RESULTS!$D$7="July",W50,
LOAD_RESULTS!$D$7="August",Y50,
LOAD_RESULTS!$D$7="September",AA50,
LOAD_RESULTS!$D$7="October",AC50,
LOAD_RESULTS!$D$7="November",AE50,
LOAD_RESULTS!$D$7="December",AG50))</f>
        <v>#N/A</v>
      </c>
      <c r="BB50" s="19" t="e">
        <f t="shared" si="1"/>
        <v>#N/A</v>
      </c>
      <c r="BC50" s="19" t="e">
        <f t="shared" si="2"/>
        <v>#N/A</v>
      </c>
    </row>
    <row r="51" spans="1:55" x14ac:dyDescent="0.3">
      <c r="A51" s="54">
        <v>45659</v>
      </c>
      <c r="B51" s="55" t="s">
        <v>4</v>
      </c>
      <c r="C51" s="55" t="s">
        <v>108</v>
      </c>
      <c r="D51" s="55" t="s">
        <v>7</v>
      </c>
      <c r="E51" s="55" t="s">
        <v>49</v>
      </c>
      <c r="F51" s="55">
        <v>2.0833333333333329E-2</v>
      </c>
      <c r="G51" s="56" cm="1">
        <f t="array" ref="G51:G98">IF(LOAD_RESULTS!$C$3 = "MENU",ABS(_xlfn.IFS(AND(PER_MONTH!$B3="January",PER_MONTH!$E3="Working Day"),Table3[Jan_WD],AND(PER_MONTH!$B3="January",PER_MONTH!$E3="Non-Working Day"),Table3[Jan_NWD],AND(PER_MONTH!$B3="February",PER_MONTH!$E3="Working Day"),Table3[Feb_WD],AND(PER_MONTH!$B3="February",PER_MONTH!$E3="Non-Working Day"),Table3[Feb_NWD], AND(PER_MONTH!$B3 = "March", PER_MONTH!$E3 = "Working Day"), Table3[Mar_WD],  AND(PER_MONTH!$B3 = "March", PER_MONTH!$E3 = "Non-Working Day"), Table3[Mar_NWD], AND(PER_MONTH!$B3 = "April", PER_MONTH!$E3 = "Working Day"), Table3[Apr_WD], AND(PER_MONTH!$B3 = "April", PER_MONTH!$E3 = "Non-Working Day"), Table3[Apr_NWD], AND(PER_MONTH!$B3 = "May", PER_MONTH!$E3 = "Working Day"), Table3[May_WD], AND(PER_MONTH!$B3 = "May", PER_MONTH!$E3 = "Non-Working Day"), Table3[May_NWD], AND(PER_MONTH!$B3 = "June", PER_MONTH!$E3 = "Working Day"), Table3[Jun_WD], AND(PER_MONTH!$B3 = "June", PER_MONTH!$E3 = "Non-Working Day"), Table3[Jun_NWD], AND(PER_MONTH!$B3 = "July", PER_MONTH!$E3 = "Working Day"), Table3[Jul_WD], AND(PER_MONTH!$B3 = "July", PER_MONTH!$E3 = "Non-Working Day"), Table3[Jul_NWD], AND(PER_MONTH!$B3 = "August", PER_MONTH!$E3 = "Working Day"), Table3[Aug_WD], AND(PER_MONTH!$B3 = "August", PER_MONTH!$E3 = "Non-Working Day"), Table3[Aug_NWD], AND(PER_MONTH!$B3 = "September", PER_MONTH!$E3 = "Working Day"), Table3[Sep_WD], AND(PER_MONTH!$B3 = "September", PER_MONTH!$E3 = "Non-Working Day"), Table3[Sep_NWD], AND(PER_MONTH!$B3 = "October", PER_MONTH!$E3 = "Working Day"), Table3[Oct_WD], AND(PER_MONTH!$B3 = "October", PER_MONTH!$E3 = "Non-Working Day"), Table3[Oct_NWD], AND(PER_MONTH!$B3 = "November", PER_MONTH!$E3 = "Working Day"), Table3[Nov_WD], AND(PER_MONTH!$B3 = "November", PER_MONTH!$E3 = "Non-Working Day"), Table3[Nov_NWD], AND(PER_MONTH!$B3 = "December", PER_MONTH!$E3 = "Working Day"), Table3[Dec_WD], AND(PER_MONTH!$B3 = "December", PER_MONTH!$E3 = "Non-Working Day"), Table3[Dec_NWD])),_xlfn.IFS(AND(PER_MONTH!$B3="January",PER_MONTH!$E3="Working Day"),Table3[Jan_WD],AND(PER_MONTH!$B3="January",PER_MONTH!$E3="Non-Working Day"),Table3[Jan_NWD],AND(PER_MONTH!$B3="February",PER_MONTH!$E3="Working Day"),Table3[Feb_WD],AND(PER_MONTH!$B3="February",PER_MONTH!$E3="Non-Working Day"),Table3[Feb_NWD], AND(PER_MONTH!$B3 = "March", PER_MONTH!$E3 = "Working Day"), Table3[Mar_WD],  AND(PER_MONTH!$B3 = "March", PER_MONTH!$E3 = "Non-Working Day"), Table3[Mar_NWD], AND(PER_MONTH!$B3 = "April", PER_MONTH!$E3 = "Working Day"), Table3[Apr_WD], AND(PER_MONTH!$B3 = "April", PER_MONTH!$E3 = "Non-Working Day"), Table3[Apr_NWD], AND(PER_MONTH!$B3 = "May", PER_MONTH!$E3 = "Working Day"), Table3[May_WD], AND(PER_MONTH!$B3 = "May", PER_MONTH!$E3 = "Non-Working Day"), Table3[May_NWD], AND(PER_MONTH!$B3 = "June", PER_MONTH!$E3 = "Working Day"), Table3[Jun_WD], AND(PER_MONTH!$B3 = "June", PER_MONTH!$E3 = "Non-Working Day"), Table3[Jun_NWD], AND(PER_MONTH!$B3 = "July", PER_MONTH!$E3 = "Working Day"), Table3[Jul_WD], AND(PER_MONTH!$B3 = "July", PER_MONTH!$E3 = "Non-Working Day"), Table3[Jul_NWD], AND(PER_MONTH!$B3 = "August", PER_MONTH!$E3 = "Working Day"), Table3[Aug_WD], AND(PER_MONTH!$B3 = "August", PER_MONTH!$E3 = "Non-Working Day"), Table3[Aug_NWD], AND(PER_MONTH!$B3 = "September", PER_MONTH!$E3 = "Working Day"), Table3[Sep_WD], AND(PER_MONTH!$B3 = "September", PER_MONTH!$E3 = "Non-Working Day"), Table3[Sep_NWD], AND(PER_MONTH!$B3 = "October", PER_MONTH!$E3 = "Working Day"), Table3[Oct_WD], AND(PER_MONTH!$B3 = "October", PER_MONTH!$E3 = "Non-Working Day"), Table3[Oct_NWD], AND(PER_MONTH!$B3 = "November", PER_MONTH!$E3 = "Working Day"), Table3[Nov_WD], AND(PER_MONTH!$B3 = "November", PER_MONTH!$E3 = "Non-Working Day"), Table3[Nov_NWD], AND(PER_MONTH!$B3 = "December", PER_MONTH!$E3 = "Working Day"), Table3[Dec_WD], AND(PER_MONTH!$B3 = "December", PER_MONTH!$E3 = "Non-Working Day"), Table3[Dec_NWD]))</f>
        <v>0</v>
      </c>
      <c r="I51" s="64" t="s">
        <v>63</v>
      </c>
      <c r="J51" s="20">
        <f>SUBTOTAL(109,J3:J50)</f>
        <v>0</v>
      </c>
      <c r="K51" s="20">
        <f t="shared" ref="K51:AE51" si="3">SUBTOTAL(109,K3:K50)</f>
        <v>0</v>
      </c>
      <c r="L51" s="20">
        <f t="shared" si="3"/>
        <v>0</v>
      </c>
      <c r="M51" s="20">
        <f t="shared" si="3"/>
        <v>0</v>
      </c>
      <c r="N51" s="20">
        <f t="shared" si="3"/>
        <v>0</v>
      </c>
      <c r="O51" s="20">
        <f t="shared" si="3"/>
        <v>0</v>
      </c>
      <c r="P51" s="20">
        <f t="shared" si="3"/>
        <v>0</v>
      </c>
      <c r="Q51" s="20">
        <f t="shared" si="3"/>
        <v>0</v>
      </c>
      <c r="R51" s="20">
        <f t="shared" si="3"/>
        <v>0</v>
      </c>
      <c r="S51" s="20">
        <f t="shared" si="3"/>
        <v>0</v>
      </c>
      <c r="T51" s="20">
        <f t="shared" si="3"/>
        <v>0</v>
      </c>
      <c r="U51" s="20">
        <f t="shared" si="3"/>
        <v>0</v>
      </c>
      <c r="V51" s="20">
        <f t="shared" si="3"/>
        <v>0</v>
      </c>
      <c r="W51" s="20">
        <f t="shared" si="3"/>
        <v>0</v>
      </c>
      <c r="X51" s="20">
        <f t="shared" si="3"/>
        <v>0</v>
      </c>
      <c r="Y51" s="20">
        <f t="shared" si="3"/>
        <v>0</v>
      </c>
      <c r="Z51" s="20">
        <f t="shared" si="3"/>
        <v>0</v>
      </c>
      <c r="AA51" s="20">
        <f t="shared" si="3"/>
        <v>0</v>
      </c>
      <c r="AB51" s="20">
        <f t="shared" si="3"/>
        <v>0</v>
      </c>
      <c r="AC51" s="20">
        <f t="shared" si="3"/>
        <v>0</v>
      </c>
      <c r="AD51" s="20">
        <f t="shared" si="3"/>
        <v>0</v>
      </c>
      <c r="AE51" s="20">
        <f t="shared" si="3"/>
        <v>0</v>
      </c>
      <c r="AF51" s="20">
        <f>SUBTOTAL(109,AF3:AF50)</f>
        <v>0</v>
      </c>
      <c r="AG51" s="20">
        <f>SUBTOTAL(109,AG3:AG50)</f>
        <v>0</v>
      </c>
      <c r="AI51" s="64"/>
      <c r="AJ51" s="65"/>
      <c r="AK51" s="65"/>
      <c r="AL51" s="65"/>
      <c r="AM51" s="65"/>
      <c r="AN51" s="65"/>
      <c r="AO51" s="65"/>
      <c r="AP51" s="65"/>
      <c r="AQ51" s="65"/>
      <c r="AS51" s="64"/>
      <c r="AT51" s="21"/>
      <c r="AU51" s="21"/>
    </row>
    <row r="52" spans="1:55" ht="14.4" customHeight="1" x14ac:dyDescent="0.3">
      <c r="A52" s="60">
        <v>45659</v>
      </c>
      <c r="B52" s="61" t="s">
        <v>4</v>
      </c>
      <c r="C52" s="61" t="s">
        <v>108</v>
      </c>
      <c r="D52" s="61" t="s">
        <v>7</v>
      </c>
      <c r="E52" s="61" t="s">
        <v>49</v>
      </c>
      <c r="F52" s="61">
        <v>4.1666666666666657E-2</v>
      </c>
      <c r="G52" s="62">
        <v>0</v>
      </c>
      <c r="I52" s="64" t="s">
        <v>64</v>
      </c>
      <c r="J52" s="20">
        <f>J51*AJ57</f>
        <v>0</v>
      </c>
      <c r="K52" s="65">
        <f>K51*AK57</f>
        <v>0</v>
      </c>
      <c r="L52" s="65">
        <f>L51*AJ58</f>
        <v>0</v>
      </c>
      <c r="M52" s="65">
        <f>M51*AK58</f>
        <v>0</v>
      </c>
      <c r="N52" s="65">
        <f>N51*AJ59</f>
        <v>0</v>
      </c>
      <c r="O52" s="65">
        <f>O51*AK59</f>
        <v>0</v>
      </c>
      <c r="P52" s="65">
        <f>P51*AJ60</f>
        <v>0</v>
      </c>
      <c r="Q52" s="65">
        <f>Q51*AK60</f>
        <v>0</v>
      </c>
      <c r="R52" s="65">
        <f>R51*AJ61</f>
        <v>0</v>
      </c>
      <c r="S52" s="65">
        <f>S51*AK61</f>
        <v>0</v>
      </c>
      <c r="T52" s="65">
        <f>T51*AJ62</f>
        <v>0</v>
      </c>
      <c r="U52" s="65">
        <f>U51*AK62</f>
        <v>0</v>
      </c>
      <c r="V52" s="65">
        <f>V51*AJ63</f>
        <v>0</v>
      </c>
      <c r="W52" s="65">
        <f>W51*AK63</f>
        <v>0</v>
      </c>
      <c r="X52" s="65">
        <f>X51*AJ64</f>
        <v>0</v>
      </c>
      <c r="Y52" s="65">
        <f>Y51*AK64</f>
        <v>0</v>
      </c>
      <c r="Z52" s="65">
        <f>Z51*AJ65</f>
        <v>0</v>
      </c>
      <c r="AA52" s="65">
        <f>AA51*AK65</f>
        <v>0</v>
      </c>
      <c r="AB52" s="65">
        <f>AB51*AJ66</f>
        <v>0</v>
      </c>
      <c r="AC52" s="65">
        <f>AC51*AK66</f>
        <v>0</v>
      </c>
      <c r="AD52" s="65">
        <f>AD51*AJ67</f>
        <v>0</v>
      </c>
      <c r="AE52" s="65">
        <f>AE51*AK67</f>
        <v>0</v>
      </c>
      <c r="AF52" s="65">
        <f>AF51*AJ68</f>
        <v>0</v>
      </c>
      <c r="AG52" s="65">
        <f>AG51*AK68</f>
        <v>0</v>
      </c>
      <c r="AI52" s="64"/>
      <c r="AJ52" s="65"/>
      <c r="AK52" s="65"/>
      <c r="AL52" s="65"/>
      <c r="AM52" s="65"/>
      <c r="AN52" s="65"/>
      <c r="AO52" s="65"/>
      <c r="AP52" s="65"/>
      <c r="AQ52" s="65"/>
      <c r="AT52" s="21"/>
      <c r="AU52" s="21"/>
    </row>
    <row r="53" spans="1:55" ht="14.4" customHeight="1" x14ac:dyDescent="0.3">
      <c r="A53" s="54">
        <v>45659</v>
      </c>
      <c r="B53" s="55" t="s">
        <v>4</v>
      </c>
      <c r="C53" s="55" t="s">
        <v>108</v>
      </c>
      <c r="D53" s="55" t="s">
        <v>7</v>
      </c>
      <c r="E53" s="55" t="s">
        <v>49</v>
      </c>
      <c r="F53" s="55">
        <v>6.25E-2</v>
      </c>
      <c r="G53" s="56">
        <v>0</v>
      </c>
      <c r="I53" s="64" t="s">
        <v>65</v>
      </c>
      <c r="J53" s="20">
        <f>IF(LOAD_RESULTS!$C$3="MENU",ABS(SUM(J52:K52)),SUM(J52:K52))</f>
        <v>0</v>
      </c>
      <c r="K53" s="20"/>
      <c r="L53" s="20">
        <f>IF(LOAD_RESULTS!$C$3="MENU",ABS(SUM(L52:M52)),SUM(L52:M52))</f>
        <v>0</v>
      </c>
      <c r="M53" s="20"/>
      <c r="N53" s="20">
        <f>IF(LOAD_RESULTS!$C$3="MENU",ABS(SUM(N52:O52)),SUM(N52:O52))</f>
        <v>0</v>
      </c>
      <c r="O53" s="20"/>
      <c r="P53" s="20">
        <f>IF(LOAD_RESULTS!$C$3="MENU",ABS(SUM(P52:Q52)),SUM(P52:Q52))</f>
        <v>0</v>
      </c>
      <c r="Q53" s="20"/>
      <c r="R53" s="20">
        <f>IF(LOAD_RESULTS!$C$3="MENU",ABS(SUM(R52:S52)),SUM(R52:S52))</f>
        <v>0</v>
      </c>
      <c r="S53" s="20"/>
      <c r="T53" s="20">
        <f>IF(LOAD_RESULTS!$C$3="MENU",ABS(SUM(T52:U52)),SUM(T52:U52))</f>
        <v>0</v>
      </c>
      <c r="U53" s="20"/>
      <c r="V53" s="20">
        <f>IF(LOAD_RESULTS!$C$3="MENU",ABS(SUM(V52:W52)),SUM(V52:W52))</f>
        <v>0</v>
      </c>
      <c r="W53" s="20"/>
      <c r="X53" s="20">
        <f>IF(LOAD_RESULTS!$C$3="MENU",ABS(SUM(X52:Y52)),SUM(X52:Y52))</f>
        <v>0</v>
      </c>
      <c r="Y53" s="20"/>
      <c r="Z53" s="20">
        <f>IF(LOAD_RESULTS!$C$3="MENU",ABS(SUM(Z52:AA52)),SUM(Z52:AA52))</f>
        <v>0</v>
      </c>
      <c r="AA53" s="20"/>
      <c r="AB53" s="20">
        <f>IF(LOAD_RESULTS!$C$3="MENU",ABS(SUM(AB52:AC52)),SUM(AB52:AC52))</f>
        <v>0</v>
      </c>
      <c r="AC53" s="20"/>
      <c r="AD53" s="20">
        <f>IF(LOAD_RESULTS!$C$3="MENU",ABS(SUM(AD52:AE52)),SUM(AD52:AE52))</f>
        <v>0</v>
      </c>
      <c r="AE53" s="20"/>
      <c r="AF53" s="20">
        <f>IF(LOAD_RESULTS!$C$3="MENU",ABS(SUM(AF52:AG52)),SUM(AF52:AG52))</f>
        <v>0</v>
      </c>
      <c r="AG53" s="20"/>
      <c r="AH53" s="20">
        <f>IF(LOAD_RESULTS!$C$3="MENU",ABS(SUM(AH52:AI52)),SUM(AH52:AI52))</f>
        <v>0</v>
      </c>
      <c r="AI53" s="20">
        <f>IF(LOAD_RESULTS!$C$3="MENU",ABS(SUM(AI52:AJ52)),SUM(AI52:AJ52))</f>
        <v>0</v>
      </c>
      <c r="AJ53" s="20">
        <f>IF(LOAD_RESULTS!$C$3="MENU",ABS(SUM(AJ52:AK52)),SUM(AJ52:AK52))</f>
        <v>0</v>
      </c>
      <c r="AK53" s="20">
        <f>IF(LOAD_RESULTS!$C$3="MENU",ABS(SUM(AK52:AL52)),SUM(AK52:AL52))</f>
        <v>0</v>
      </c>
      <c r="AL53" s="20">
        <f>IF(LOAD_RESULTS!$C$3="MENU",ABS(SUM(AL52:AM52)),SUM(AL52:AM52))</f>
        <v>0</v>
      </c>
      <c r="AM53" s="20">
        <f>IF(LOAD_RESULTS!$C$3="MENU",ABS(SUM(AM52:AN52)),SUM(AM52:AN52))</f>
        <v>0</v>
      </c>
      <c r="AN53" s="20">
        <f>IF(LOAD_RESULTS!$C$3="MENU",ABS(SUM(AN52:AO52)),SUM(AN52:AO52))</f>
        <v>0</v>
      </c>
      <c r="AO53" s="20">
        <f>IF(LOAD_RESULTS!$C$3="MENU",ABS(SUM(AO52:AP52)),SUM(AO52:AP52))</f>
        <v>0</v>
      </c>
      <c r="AP53" s="20">
        <f>IF(LOAD_RESULTS!$C$3="MENU",ABS(SUM(AP52:AQ52)),SUM(AP52:AQ52))</f>
        <v>0</v>
      </c>
      <c r="AQ53" s="20">
        <f>IF(LOAD_RESULTS!$C$3="MENU",ABS(SUM(AQ52:AR52)),SUM(AQ52:AR52))</f>
        <v>0</v>
      </c>
      <c r="AR53" s="20">
        <f>IF(LOAD_RESULTS!$C$3="MENU",ABS(SUM(AR52:AS52)),SUM(AR52:AS52))</f>
        <v>0</v>
      </c>
      <c r="AS53" s="20">
        <f>IF(LOAD_RESULTS!$C$3="MENU",ABS(SUM(AS52:AT52)),SUM(AS52:AT52))</f>
        <v>0</v>
      </c>
      <c r="AT53" s="20">
        <f>IF(LOAD_RESULTS!$C$3="MENU",ABS(SUM(AT52:AU52)),SUM(AT52:AU52))</f>
        <v>0</v>
      </c>
      <c r="AU53" s="20">
        <f>IF(LOAD_RESULTS!$C$3="MENU",ABS(SUM(AU52:AV52)),SUM(AU52:AV52))</f>
        <v>0</v>
      </c>
      <c r="AV53" s="20"/>
    </row>
    <row r="54" spans="1:55" ht="14.4" customHeight="1" x14ac:dyDescent="0.3">
      <c r="A54" s="60">
        <v>45659</v>
      </c>
      <c r="B54" s="61" t="s">
        <v>4</v>
      </c>
      <c r="C54" s="61" t="s">
        <v>108</v>
      </c>
      <c r="D54" s="61" t="s">
        <v>7</v>
      </c>
      <c r="E54" s="61" t="s">
        <v>49</v>
      </c>
      <c r="F54" s="61">
        <v>8.3333333333333329E-2</v>
      </c>
      <c r="G54" s="62">
        <v>0</v>
      </c>
    </row>
    <row r="55" spans="1:55" ht="14.4" customHeight="1" thickBot="1" x14ac:dyDescent="0.35">
      <c r="A55" s="54">
        <v>45659</v>
      </c>
      <c r="B55" s="55" t="s">
        <v>4</v>
      </c>
      <c r="C55" s="55" t="s">
        <v>108</v>
      </c>
      <c r="D55" s="55" t="s">
        <v>7</v>
      </c>
      <c r="E55" s="55" t="s">
        <v>49</v>
      </c>
      <c r="F55" s="55">
        <v>0.1041666666666667</v>
      </c>
      <c r="G55" s="56">
        <v>0</v>
      </c>
      <c r="AZ55" s="135" t="s">
        <v>129</v>
      </c>
      <c r="BA55" s="135"/>
      <c r="BB55" s="135" t="s">
        <v>130</v>
      </c>
      <c r="BC55" s="135"/>
    </row>
    <row r="56" spans="1:55" ht="15" thickTop="1" x14ac:dyDescent="0.3">
      <c r="A56" s="60">
        <v>45659</v>
      </c>
      <c r="B56" s="61" t="s">
        <v>4</v>
      </c>
      <c r="C56" s="61" t="s">
        <v>108</v>
      </c>
      <c r="D56" s="61" t="s">
        <v>7</v>
      </c>
      <c r="E56" s="61" t="s">
        <v>49</v>
      </c>
      <c r="F56" s="61">
        <v>0.125</v>
      </c>
      <c r="G56" s="62">
        <v>0</v>
      </c>
      <c r="I56" s="18" t="s">
        <v>0</v>
      </c>
      <c r="J56" s="10" t="s">
        <v>24</v>
      </c>
      <c r="K56" s="10" t="s">
        <v>25</v>
      </c>
      <c r="L56" s="10" t="s">
        <v>26</v>
      </c>
      <c r="M56" s="10" t="s">
        <v>27</v>
      </c>
      <c r="N56" s="10" t="s">
        <v>28</v>
      </c>
      <c r="O56" s="10" t="s">
        <v>29</v>
      </c>
      <c r="P56" s="10" t="s">
        <v>30</v>
      </c>
      <c r="Q56" s="10" t="s">
        <v>31</v>
      </c>
      <c r="R56" s="10" t="s">
        <v>32</v>
      </c>
      <c r="S56" s="10" t="s">
        <v>33</v>
      </c>
      <c r="T56" s="10" t="s">
        <v>34</v>
      </c>
      <c r="U56" s="10" t="s">
        <v>35</v>
      </c>
      <c r="V56" s="10" t="s">
        <v>36</v>
      </c>
      <c r="W56" s="10" t="s">
        <v>37</v>
      </c>
      <c r="X56" s="10" t="s">
        <v>38</v>
      </c>
      <c r="Y56" s="10" t="s">
        <v>39</v>
      </c>
      <c r="Z56" s="10" t="s">
        <v>40</v>
      </c>
      <c r="AA56" s="10" t="s">
        <v>41</v>
      </c>
      <c r="AB56" s="10" t="s">
        <v>42</v>
      </c>
      <c r="AC56" s="10" t="s">
        <v>43</v>
      </c>
      <c r="AD56" s="10" t="s">
        <v>44</v>
      </c>
      <c r="AE56" s="10" t="s">
        <v>45</v>
      </c>
      <c r="AF56" s="10" t="s">
        <v>46</v>
      </c>
      <c r="AG56" s="11" t="s">
        <v>47</v>
      </c>
      <c r="AI56" s="67"/>
      <c r="AJ56" s="68" t="s">
        <v>66</v>
      </c>
      <c r="AK56" s="68" t="s">
        <v>67</v>
      </c>
      <c r="AL56" s="69" t="s">
        <v>63</v>
      </c>
      <c r="AN56" s="67" t="s">
        <v>80</v>
      </c>
      <c r="AO56" s="68" t="s">
        <v>66</v>
      </c>
      <c r="AP56" s="68" t="s">
        <v>67</v>
      </c>
      <c r="AQ56" s="69" t="s">
        <v>63</v>
      </c>
      <c r="AS56" s="67" t="s">
        <v>81</v>
      </c>
      <c r="AT56" s="68" t="s">
        <v>66</v>
      </c>
      <c r="AU56" s="68" t="s">
        <v>67</v>
      </c>
      <c r="AV56" s="69" t="s">
        <v>63</v>
      </c>
      <c r="AX56" s="9" t="s">
        <v>0</v>
      </c>
      <c r="AZ56" s="101" t="s">
        <v>48</v>
      </c>
      <c r="BA56" s="101" t="s">
        <v>112</v>
      </c>
      <c r="BB56" s="101" t="s">
        <v>48</v>
      </c>
      <c r="BC56" s="101" t="s">
        <v>112</v>
      </c>
    </row>
    <row r="57" spans="1:55" ht="13.95" customHeight="1" thickBot="1" x14ac:dyDescent="0.35">
      <c r="A57" s="54">
        <v>45659</v>
      </c>
      <c r="B57" s="55" t="s">
        <v>4</v>
      </c>
      <c r="C57" s="55" t="s">
        <v>108</v>
      </c>
      <c r="D57" s="55" t="s">
        <v>7</v>
      </c>
      <c r="E57" s="55" t="s">
        <v>49</v>
      </c>
      <c r="F57" s="55">
        <v>0.14583333333333329</v>
      </c>
      <c r="G57" s="56">
        <v>0</v>
      </c>
      <c r="I57" s="70">
        <v>0</v>
      </c>
      <c r="J57" s="22">
        <f>IF(LOAD_RESULTS!$C$3 = "MENU",ABS(J50), J50)</f>
        <v>0</v>
      </c>
      <c r="K57" s="22">
        <f>IF(LOAD_RESULTS!$C$3 = "MENU",ABS(K50), K50)</f>
        <v>0</v>
      </c>
      <c r="L57" s="22">
        <f>IF(LOAD_RESULTS!$C$3 = "MENU",ABS(L50), L50)</f>
        <v>0</v>
      </c>
      <c r="M57" s="22">
        <f>IF(LOAD_RESULTS!$C$3 = "MENU",ABS(M50), M50)</f>
        <v>0</v>
      </c>
      <c r="N57" s="22">
        <f>IF(LOAD_RESULTS!$C$3 = "MENU",ABS(N50), N50)</f>
        <v>0</v>
      </c>
      <c r="O57" s="22">
        <f>IF(LOAD_RESULTS!$C$3 = "MENU",ABS(O50), O50)</f>
        <v>0</v>
      </c>
      <c r="P57" s="22">
        <f>IF(LOAD_RESULTS!$C$3 = "MENU",ABS(P50), P50)</f>
        <v>0</v>
      </c>
      <c r="Q57" s="22">
        <f>IF(LOAD_RESULTS!$C$3 = "MENU",ABS(Q50), Q50)</f>
        <v>0</v>
      </c>
      <c r="R57" s="22">
        <f>IF(LOAD_RESULTS!$C$3 = "MENU",ABS(R50), R50)</f>
        <v>0</v>
      </c>
      <c r="S57" s="22">
        <f>IF(LOAD_RESULTS!$C$3 = "MENU",ABS(S50), S50)</f>
        <v>0</v>
      </c>
      <c r="T57" s="22">
        <f>IF(LOAD_RESULTS!$C$3 = "MENU",ABS(T50), T50)</f>
        <v>0</v>
      </c>
      <c r="U57" s="22">
        <f>IF(LOAD_RESULTS!$C$3 = "MENU",ABS(U50), U50)</f>
        <v>0</v>
      </c>
      <c r="V57" s="22">
        <f>IF(LOAD_RESULTS!$C$3 = "MENU",ABS(V50), V50)</f>
        <v>0</v>
      </c>
      <c r="W57" s="22">
        <f>IF(LOAD_RESULTS!$C$3 = "MENU",ABS(W50), W50)</f>
        <v>0</v>
      </c>
      <c r="X57" s="22">
        <f>IF(LOAD_RESULTS!$C$3 = "MENU",ABS(X50), X50)</f>
        <v>0</v>
      </c>
      <c r="Y57" s="22">
        <f>IF(LOAD_RESULTS!$C$3 = "MENU",ABS(Y50), Y50)</f>
        <v>0</v>
      </c>
      <c r="Z57" s="22">
        <f>IF(LOAD_RESULTS!$C$3 = "MENU",ABS(Z50), Z50)</f>
        <v>0</v>
      </c>
      <c r="AA57" s="22">
        <f>IF(LOAD_RESULTS!$C$3 = "MENU",ABS(AA50), AA50)</f>
        <v>0</v>
      </c>
      <c r="AB57" s="22">
        <f>IF(LOAD_RESULTS!$C$3 = "MENU",ABS(AB50), AB50)</f>
        <v>0</v>
      </c>
      <c r="AC57" s="22">
        <f>IF(LOAD_RESULTS!$C$3 = "MENU",ABS(AC50), AC50)</f>
        <v>0</v>
      </c>
      <c r="AD57" s="22">
        <f>IF(LOAD_RESULTS!$C$3 = "MENU",ABS(AD50), AD50)</f>
        <v>0</v>
      </c>
      <c r="AE57" s="22">
        <f>IF(LOAD_RESULTS!$C$3 = "MENU",ABS(AE50), AE50)</f>
        <v>0</v>
      </c>
      <c r="AF57" s="22">
        <f>IF(LOAD_RESULTS!$C$3 = "MENU",ABS(AF50), AF50)</f>
        <v>0</v>
      </c>
      <c r="AG57" s="22">
        <f>IF(LOAD_RESULTS!$C$3 = "MENU",ABS(AG50), AG50)</f>
        <v>0</v>
      </c>
      <c r="AI57" s="71" t="s">
        <v>68</v>
      </c>
      <c r="AJ57" s="72">
        <v>20</v>
      </c>
      <c r="AK57" s="72">
        <v>11</v>
      </c>
      <c r="AL57" s="73">
        <f t="shared" ref="AL57:AL68" si="4">AJ57+AK57</f>
        <v>31</v>
      </c>
      <c r="AN57" s="71" t="s">
        <v>82</v>
      </c>
      <c r="AO57" s="72">
        <f>AJ57+AJ58+AJ68</f>
        <v>61</v>
      </c>
      <c r="AP57" s="72">
        <f>AK57+AK58+AK68</f>
        <v>29</v>
      </c>
      <c r="AQ57" s="73">
        <f>AO57+AP57</f>
        <v>90</v>
      </c>
      <c r="AS57" s="74">
        <v>2021</v>
      </c>
      <c r="AT57" s="75">
        <f>SUM(AO57:AO60)</f>
        <v>251</v>
      </c>
      <c r="AU57" s="75">
        <f>SUM(AP57:AP60)</f>
        <v>114</v>
      </c>
      <c r="AV57" s="76">
        <f>AT57+AU57</f>
        <v>365</v>
      </c>
      <c r="AX57" s="70">
        <v>0</v>
      </c>
      <c r="AZ57" s="59" t="e" cm="1">
        <f t="array" ref="AZ57">(_xlfn.IFS(LOAD_RESULTS!$D$7="January",J57,
LOAD_RESULTS!$D$7="February",L57,
LOAD_RESULTS!$D$7="March",N57,
LOAD_RESULTS!$D$7="April",P57,
LOAD_RESULTS!$D$7="May",R57,
LOAD_RESULTS!$D$7="June",T57,
LOAD_RESULTS!$D$7="July",V57,
LOAD_RESULTS!$D$7="August",X57,
LOAD_RESULTS!$D$7="September",Z57,
LOAD_RESULTS!$D$7="October",AB57,
LOAD_RESULTS!$D$7="November",AD57,
LOAD_RESULTS!$D$7="December",AF57))</f>
        <v>#N/A</v>
      </c>
      <c r="BA57" s="19" t="e" cm="1">
        <f t="array" ref="BA57">(_xlfn.IFS(LOAD_RESULTS!$D$7="January",K57,
LOAD_RESULTS!$D$7="February",M57,
LOAD_RESULTS!$D$7="March",O57,
LOAD_RESULTS!$D$7="April",Q57,
LOAD_RESULTS!$D$7="May",S57,
LOAD_RESULTS!$D$7="June",U57,
LOAD_RESULTS!$D$7="July",W57,
LOAD_RESULTS!$D$7="August",Y57,
LOAD_RESULTS!$D$7="September",AA57,
LOAD_RESULTS!$D$7="October",AC57,
LOAD_RESULTS!$D$7="November",AE57,
LOAD_RESULTS!$D$7="December",AG57))</f>
        <v>#N/A</v>
      </c>
      <c r="BB57" s="19" t="e">
        <f>AZ57/0.5</f>
        <v>#N/A</v>
      </c>
      <c r="BC57" s="19" t="e">
        <f>BA57/0.5</f>
        <v>#N/A</v>
      </c>
    </row>
    <row r="58" spans="1:55" ht="15" thickTop="1" x14ac:dyDescent="0.3">
      <c r="A58" s="60">
        <v>45659</v>
      </c>
      <c r="B58" s="61" t="s">
        <v>4</v>
      </c>
      <c r="C58" s="61" t="s">
        <v>108</v>
      </c>
      <c r="D58" s="61" t="s">
        <v>7</v>
      </c>
      <c r="E58" s="61" t="s">
        <v>49</v>
      </c>
      <c r="F58" s="61">
        <v>0.16666666666666671</v>
      </c>
      <c r="G58" s="62">
        <v>0</v>
      </c>
      <c r="I58" s="70">
        <v>2.0833333333333329E-2</v>
      </c>
      <c r="J58" s="22">
        <f>IF(LOAD_RESULTS!$C$3 = "MENU",ABS(J3), J3)</f>
        <v>0</v>
      </c>
      <c r="K58" s="22">
        <f>IF(LOAD_RESULTS!$C$3 = "MENU",ABS(K3), K3)</f>
        <v>0</v>
      </c>
      <c r="L58" s="22">
        <f>IF(LOAD_RESULTS!$C$3 = "MENU",ABS(L3), L3)</f>
        <v>0</v>
      </c>
      <c r="M58" s="22">
        <f>IF(LOAD_RESULTS!$C$3 = "MENU",ABS(M3), M3)</f>
        <v>0</v>
      </c>
      <c r="N58" s="22">
        <f>IF(LOAD_RESULTS!$C$3 = "MENU",ABS(N3), N3)</f>
        <v>0</v>
      </c>
      <c r="O58" s="22">
        <f>IF(LOAD_RESULTS!$C$3 = "MENU",ABS(O3), O3)</f>
        <v>0</v>
      </c>
      <c r="P58" s="22">
        <f>IF(LOAD_RESULTS!$C$3 = "MENU",ABS(P3), P3)</f>
        <v>0</v>
      </c>
      <c r="Q58" s="22">
        <f>IF(LOAD_RESULTS!$C$3 = "MENU",ABS(Q3), Q3)</f>
        <v>0</v>
      </c>
      <c r="R58" s="22">
        <f>IF(LOAD_RESULTS!$C$3 = "MENU",ABS(R3), R3)</f>
        <v>0</v>
      </c>
      <c r="S58" s="22">
        <f>IF(LOAD_RESULTS!$C$3 = "MENU",ABS(S3), S3)</f>
        <v>0</v>
      </c>
      <c r="T58" s="22">
        <f>IF(LOAD_RESULTS!$C$3 = "MENU",ABS(T3), T3)</f>
        <v>0</v>
      </c>
      <c r="U58" s="22">
        <f>IF(LOAD_RESULTS!$C$3 = "MENU",ABS(U3), U3)</f>
        <v>0</v>
      </c>
      <c r="V58" s="22">
        <f>IF(LOAD_RESULTS!$C$3 = "MENU",ABS(V3), V3)</f>
        <v>0</v>
      </c>
      <c r="W58" s="22">
        <f>IF(LOAD_RESULTS!$C$3 = "MENU",ABS(W3), W3)</f>
        <v>0</v>
      </c>
      <c r="X58" s="22">
        <f>IF(LOAD_RESULTS!$C$3 = "MENU",ABS(X3), X3)</f>
        <v>0</v>
      </c>
      <c r="Y58" s="22">
        <f>IF(LOAD_RESULTS!$C$3 = "MENU",ABS(Y3), Y3)</f>
        <v>0</v>
      </c>
      <c r="Z58" s="22">
        <f>IF(LOAD_RESULTS!$C$3 = "MENU",ABS(Z3), Z3)</f>
        <v>0</v>
      </c>
      <c r="AA58" s="22">
        <f>IF(LOAD_RESULTS!$C$3 = "MENU",ABS(AA3), AA3)</f>
        <v>0</v>
      </c>
      <c r="AB58" s="22">
        <f>IF(LOAD_RESULTS!$C$3 = "MENU",ABS(AB3), AB3)</f>
        <v>0</v>
      </c>
      <c r="AC58" s="22">
        <f>IF(LOAD_RESULTS!$C$3 = "MENU",ABS(AC3), AC3)</f>
        <v>0</v>
      </c>
      <c r="AD58" s="22">
        <f>IF(LOAD_RESULTS!$C$3 = "MENU",ABS(AD3), AD3)</f>
        <v>0</v>
      </c>
      <c r="AE58" s="22">
        <f>IF(LOAD_RESULTS!$C$3 = "MENU",ABS(AE3), AE3)</f>
        <v>0</v>
      </c>
      <c r="AF58" s="22">
        <f>IF(LOAD_RESULTS!$C$3 = "MENU",ABS(AF3), AF3)</f>
        <v>0</v>
      </c>
      <c r="AG58" s="22">
        <f>IF(LOAD_RESULTS!$C$3 = "MENU",ABS(AG3), AG3)</f>
        <v>0</v>
      </c>
      <c r="AI58" s="71" t="s">
        <v>69</v>
      </c>
      <c r="AJ58" s="72">
        <v>20</v>
      </c>
      <c r="AK58" s="72">
        <v>8</v>
      </c>
      <c r="AL58" s="73">
        <f t="shared" si="4"/>
        <v>28</v>
      </c>
      <c r="AN58" s="71" t="s">
        <v>83</v>
      </c>
      <c r="AO58" s="72">
        <f>AJ59+AJ60+AJ61</f>
        <v>61</v>
      </c>
      <c r="AP58" s="72">
        <f>AK59+AK60+AK61</f>
        <v>31</v>
      </c>
      <c r="AQ58" s="73">
        <f>AO58+AP58</f>
        <v>92</v>
      </c>
      <c r="AX58" s="70">
        <v>2.0833333333333329E-2</v>
      </c>
      <c r="AZ58" s="59" t="e" cm="1">
        <f t="array" ref="AZ58">(_xlfn.IFS(LOAD_RESULTS!$D$7="January",J58,
LOAD_RESULTS!$D$7="February",L58,
LOAD_RESULTS!$D$7="March",N58,
LOAD_RESULTS!$D$7="April",P58,
LOAD_RESULTS!$D$7="May",R58,
LOAD_RESULTS!$D$7="June",T58,
LOAD_RESULTS!$D$7="July",V58,
LOAD_RESULTS!$D$7="August",X58,
LOAD_RESULTS!$D$7="September",Z58,
LOAD_RESULTS!$D$7="October",AB58,
LOAD_RESULTS!$D$7="November",AD58,
LOAD_RESULTS!$D$7="December",AF58))</f>
        <v>#N/A</v>
      </c>
      <c r="BA58" s="19" t="e" cm="1">
        <f t="array" ref="BA58">(_xlfn.IFS(LOAD_RESULTS!$D$7="January",K58,
LOAD_RESULTS!$D$7="February",M58,
LOAD_RESULTS!$D$7="March",O58,
LOAD_RESULTS!$D$7="April",Q58,
LOAD_RESULTS!$D$7="May",S58,
LOAD_RESULTS!$D$7="June",U58,
LOAD_RESULTS!$D$7="July",W58,
LOAD_RESULTS!$D$7="August",Y58,
LOAD_RESULTS!$D$7="September",AA58,
LOAD_RESULTS!$D$7="October",AC58,
LOAD_RESULTS!$D$7="November",AE58,
LOAD_RESULTS!$D$7="December",AG58))</f>
        <v>#N/A</v>
      </c>
      <c r="BB58" s="19" t="e">
        <f t="shared" ref="BB58:BB104" si="5">AZ58/0.5</f>
        <v>#N/A</v>
      </c>
      <c r="BC58" s="19" t="e">
        <f t="shared" ref="BC58:BC104" si="6">BA58/0.5</f>
        <v>#N/A</v>
      </c>
    </row>
    <row r="59" spans="1:55" x14ac:dyDescent="0.3">
      <c r="A59" s="54">
        <v>45659</v>
      </c>
      <c r="B59" s="55" t="s">
        <v>4</v>
      </c>
      <c r="C59" s="55" t="s">
        <v>108</v>
      </c>
      <c r="D59" s="55" t="s">
        <v>7</v>
      </c>
      <c r="E59" s="55" t="s">
        <v>49</v>
      </c>
      <c r="F59" s="55">
        <v>0.1875</v>
      </c>
      <c r="G59" s="56">
        <v>0</v>
      </c>
      <c r="I59" s="70">
        <v>4.1666666666666657E-2</v>
      </c>
      <c r="J59" s="22">
        <f>IF(LOAD_RESULTS!$C$3 = "MENU",ABS(J4), J4)</f>
        <v>0</v>
      </c>
      <c r="K59" s="22">
        <f>IF(LOAD_RESULTS!$C$3 = "MENU",ABS(K4), K4)</f>
        <v>0</v>
      </c>
      <c r="L59" s="22">
        <f>IF(LOAD_RESULTS!$C$3 = "MENU",ABS(L4), L4)</f>
        <v>0</v>
      </c>
      <c r="M59" s="22">
        <f>IF(LOAD_RESULTS!$C$3 = "MENU",ABS(M4), M4)</f>
        <v>0</v>
      </c>
      <c r="N59" s="22">
        <f>IF(LOAD_RESULTS!$C$3 = "MENU",ABS(N4), N4)</f>
        <v>0</v>
      </c>
      <c r="O59" s="22">
        <f>IF(LOAD_RESULTS!$C$3 = "MENU",ABS(O4), O4)</f>
        <v>0</v>
      </c>
      <c r="P59" s="22">
        <f>IF(LOAD_RESULTS!$C$3 = "MENU",ABS(P4), P4)</f>
        <v>0</v>
      </c>
      <c r="Q59" s="22">
        <f>IF(LOAD_RESULTS!$C$3 = "MENU",ABS(Q4), Q4)</f>
        <v>0</v>
      </c>
      <c r="R59" s="22">
        <f>IF(LOAD_RESULTS!$C$3 = "MENU",ABS(R4), R4)</f>
        <v>0</v>
      </c>
      <c r="S59" s="22">
        <f>IF(LOAD_RESULTS!$C$3 = "MENU",ABS(S4), S4)</f>
        <v>0</v>
      </c>
      <c r="T59" s="22">
        <f>IF(LOAD_RESULTS!$C$3 = "MENU",ABS(T4), T4)</f>
        <v>0</v>
      </c>
      <c r="U59" s="22">
        <f>IF(LOAD_RESULTS!$C$3 = "MENU",ABS(U4), U4)</f>
        <v>0</v>
      </c>
      <c r="V59" s="22">
        <f>IF(LOAD_RESULTS!$C$3 = "MENU",ABS(V4), V4)</f>
        <v>0</v>
      </c>
      <c r="W59" s="22">
        <f>IF(LOAD_RESULTS!$C$3 = "MENU",ABS(W4), W4)</f>
        <v>0</v>
      </c>
      <c r="X59" s="22">
        <f>IF(LOAD_RESULTS!$C$3 = "MENU",ABS(X4), X4)</f>
        <v>0</v>
      </c>
      <c r="Y59" s="22">
        <f>IF(LOAD_RESULTS!$C$3 = "MENU",ABS(Y4), Y4)</f>
        <v>0</v>
      </c>
      <c r="Z59" s="22">
        <f>IF(LOAD_RESULTS!$C$3 = "MENU",ABS(Z4), Z4)</f>
        <v>0</v>
      </c>
      <c r="AA59" s="22">
        <f>IF(LOAD_RESULTS!$C$3 = "MENU",ABS(AA4), AA4)</f>
        <v>0</v>
      </c>
      <c r="AB59" s="22">
        <f>IF(LOAD_RESULTS!$C$3 = "MENU",ABS(AB4), AB4)</f>
        <v>0</v>
      </c>
      <c r="AC59" s="22">
        <f>IF(LOAD_RESULTS!$C$3 = "MENU",ABS(AC4), AC4)</f>
        <v>0</v>
      </c>
      <c r="AD59" s="22">
        <f>IF(LOAD_RESULTS!$C$3 = "MENU",ABS(AD4), AD4)</f>
        <v>0</v>
      </c>
      <c r="AE59" s="22">
        <f>IF(LOAD_RESULTS!$C$3 = "MENU",ABS(AE4), AE4)</f>
        <v>0</v>
      </c>
      <c r="AF59" s="22">
        <f>IF(LOAD_RESULTS!$C$3 = "MENU",ABS(AF4), AF4)</f>
        <v>0</v>
      </c>
      <c r="AG59" s="22">
        <f>IF(LOAD_RESULTS!$C$3 = "MENU",ABS(AG4), AG4)</f>
        <v>0</v>
      </c>
      <c r="AI59" s="71" t="s">
        <v>70</v>
      </c>
      <c r="AJ59" s="72">
        <v>21</v>
      </c>
      <c r="AK59" s="72">
        <v>10</v>
      </c>
      <c r="AL59" s="73">
        <f t="shared" si="4"/>
        <v>31</v>
      </c>
      <c r="AN59" s="71" t="s">
        <v>84</v>
      </c>
      <c r="AO59" s="72">
        <f>AJ62+AJ63+AJ64</f>
        <v>65</v>
      </c>
      <c r="AP59" s="72">
        <f>AK62+AK63+AK64</f>
        <v>27</v>
      </c>
      <c r="AQ59" s="73">
        <f>AO59+AP59</f>
        <v>92</v>
      </c>
      <c r="AX59" s="70">
        <v>4.1666666666666657E-2</v>
      </c>
      <c r="AZ59" s="59" t="e" cm="1">
        <f t="array" ref="AZ59">(_xlfn.IFS(LOAD_RESULTS!$D$7="January",J59,
LOAD_RESULTS!$D$7="February",L59,
LOAD_RESULTS!$D$7="March",N59,
LOAD_RESULTS!$D$7="April",P59,
LOAD_RESULTS!$D$7="May",R59,
LOAD_RESULTS!$D$7="June",T59,
LOAD_RESULTS!$D$7="July",V59,
LOAD_RESULTS!$D$7="August",X59,
LOAD_RESULTS!$D$7="September",Z59,
LOAD_RESULTS!$D$7="October",AB59,
LOAD_RESULTS!$D$7="November",AD59,
LOAD_RESULTS!$D$7="December",AF59))</f>
        <v>#N/A</v>
      </c>
      <c r="BA59" s="19" t="e" cm="1">
        <f t="array" ref="BA59">(_xlfn.IFS(LOAD_RESULTS!$D$7="January",K59,
LOAD_RESULTS!$D$7="February",M59,
LOAD_RESULTS!$D$7="March",O59,
LOAD_RESULTS!$D$7="April",Q59,
LOAD_RESULTS!$D$7="May",S59,
LOAD_RESULTS!$D$7="June",U59,
LOAD_RESULTS!$D$7="July",W59,
LOAD_RESULTS!$D$7="August",Y59,
LOAD_RESULTS!$D$7="September",AA59,
LOAD_RESULTS!$D$7="October",AC59,
LOAD_RESULTS!$D$7="November",AE59,
LOAD_RESULTS!$D$7="December",AG59))</f>
        <v>#N/A</v>
      </c>
      <c r="BB59" s="19" t="e">
        <f t="shared" si="5"/>
        <v>#N/A</v>
      </c>
      <c r="BC59" s="19" t="e">
        <f t="shared" si="6"/>
        <v>#N/A</v>
      </c>
    </row>
    <row r="60" spans="1:55" x14ac:dyDescent="0.3">
      <c r="A60" s="60">
        <v>45659</v>
      </c>
      <c r="B60" s="61" t="s">
        <v>4</v>
      </c>
      <c r="C60" s="61" t="s">
        <v>108</v>
      </c>
      <c r="D60" s="61" t="s">
        <v>7</v>
      </c>
      <c r="E60" s="61" t="s">
        <v>49</v>
      </c>
      <c r="F60" s="61">
        <v>0.20833333333333329</v>
      </c>
      <c r="G60" s="62">
        <v>0</v>
      </c>
      <c r="I60" s="70">
        <v>6.25E-2</v>
      </c>
      <c r="J60" s="22">
        <f>IF(LOAD_RESULTS!$C$3 = "MENU",ABS(J5), J5)</f>
        <v>0</v>
      </c>
      <c r="K60" s="22">
        <f>IF(LOAD_RESULTS!$C$3 = "MENU",ABS(K5), K5)</f>
        <v>0</v>
      </c>
      <c r="L60" s="22">
        <f>IF(LOAD_RESULTS!$C$3 = "MENU",ABS(L5), L5)</f>
        <v>0</v>
      </c>
      <c r="M60" s="22">
        <f>IF(LOAD_RESULTS!$C$3 = "MENU",ABS(M5), M5)</f>
        <v>0</v>
      </c>
      <c r="N60" s="22">
        <f>IF(LOAD_RESULTS!$C$3 = "MENU",ABS(N5), N5)</f>
        <v>0</v>
      </c>
      <c r="O60" s="22">
        <f>IF(LOAD_RESULTS!$C$3 = "MENU",ABS(O5), O5)</f>
        <v>0</v>
      </c>
      <c r="P60" s="22">
        <f>IF(LOAD_RESULTS!$C$3 = "MENU",ABS(P5), P5)</f>
        <v>0</v>
      </c>
      <c r="Q60" s="22">
        <f>IF(LOAD_RESULTS!$C$3 = "MENU",ABS(Q5), Q5)</f>
        <v>0</v>
      </c>
      <c r="R60" s="22">
        <f>IF(LOAD_RESULTS!$C$3 = "MENU",ABS(R5), R5)</f>
        <v>0</v>
      </c>
      <c r="S60" s="22">
        <f>IF(LOAD_RESULTS!$C$3 = "MENU",ABS(S5), S5)</f>
        <v>0</v>
      </c>
      <c r="T60" s="22">
        <f>IF(LOAD_RESULTS!$C$3 = "MENU",ABS(T5), T5)</f>
        <v>0</v>
      </c>
      <c r="U60" s="22">
        <f>IF(LOAD_RESULTS!$C$3 = "MENU",ABS(U5), U5)</f>
        <v>0</v>
      </c>
      <c r="V60" s="22">
        <f>IF(LOAD_RESULTS!$C$3 = "MENU",ABS(V5), V5)</f>
        <v>0</v>
      </c>
      <c r="W60" s="22">
        <f>IF(LOAD_RESULTS!$C$3 = "MENU",ABS(W5), W5)</f>
        <v>0</v>
      </c>
      <c r="X60" s="22">
        <f>IF(LOAD_RESULTS!$C$3 = "MENU",ABS(X5), X5)</f>
        <v>0</v>
      </c>
      <c r="Y60" s="22">
        <f>IF(LOAD_RESULTS!$C$3 = "MENU",ABS(Y5), Y5)</f>
        <v>0</v>
      </c>
      <c r="Z60" s="22">
        <f>IF(LOAD_RESULTS!$C$3 = "MENU",ABS(Z5), Z5)</f>
        <v>0</v>
      </c>
      <c r="AA60" s="22">
        <f>IF(LOAD_RESULTS!$C$3 = "MENU",ABS(AA5), AA5)</f>
        <v>0</v>
      </c>
      <c r="AB60" s="22">
        <f>IF(LOAD_RESULTS!$C$3 = "MENU",ABS(AB5), AB5)</f>
        <v>0</v>
      </c>
      <c r="AC60" s="22">
        <f>IF(LOAD_RESULTS!$C$3 = "MENU",ABS(AC5), AC5)</f>
        <v>0</v>
      </c>
      <c r="AD60" s="22">
        <f>IF(LOAD_RESULTS!$C$3 = "MENU",ABS(AD5), AD5)</f>
        <v>0</v>
      </c>
      <c r="AE60" s="22">
        <f>IF(LOAD_RESULTS!$C$3 = "MENU",ABS(AE5), AE5)</f>
        <v>0</v>
      </c>
      <c r="AF60" s="22">
        <f>IF(LOAD_RESULTS!$C$3 = "MENU",ABS(AF5), AF5)</f>
        <v>0</v>
      </c>
      <c r="AG60" s="22">
        <f>IF(LOAD_RESULTS!$C$3 = "MENU",ABS(AG5), AG5)</f>
        <v>0</v>
      </c>
      <c r="AI60" s="71" t="s">
        <v>71</v>
      </c>
      <c r="AJ60" s="72">
        <v>18</v>
      </c>
      <c r="AK60" s="72">
        <v>12</v>
      </c>
      <c r="AL60" s="73">
        <f t="shared" si="4"/>
        <v>30</v>
      </c>
      <c r="AN60" s="71" t="s">
        <v>85</v>
      </c>
      <c r="AO60" s="72">
        <f>AJ65+AJ66+AJ67</f>
        <v>64</v>
      </c>
      <c r="AP60" s="72">
        <f>AK65+AK66+AK67</f>
        <v>27</v>
      </c>
      <c r="AQ60" s="73">
        <f>AO60+AP60</f>
        <v>91</v>
      </c>
      <c r="AX60" s="70">
        <v>6.25E-2</v>
      </c>
      <c r="AZ60" s="59" t="e" cm="1">
        <f t="array" ref="AZ60">(_xlfn.IFS(LOAD_RESULTS!$D$7="January",J60,
LOAD_RESULTS!$D$7="February",L60,
LOAD_RESULTS!$D$7="March",N60,
LOAD_RESULTS!$D$7="April",P60,
LOAD_RESULTS!$D$7="May",R60,
LOAD_RESULTS!$D$7="June",T60,
LOAD_RESULTS!$D$7="July",V60,
LOAD_RESULTS!$D$7="August",X60,
LOAD_RESULTS!$D$7="September",Z60,
LOAD_RESULTS!$D$7="October",AB60,
LOAD_RESULTS!$D$7="November",AD60,
LOAD_RESULTS!$D$7="December",AF60))</f>
        <v>#N/A</v>
      </c>
      <c r="BA60" s="19" t="e" cm="1">
        <f t="array" ref="BA60">(_xlfn.IFS(LOAD_RESULTS!$D$7="January",K60,
LOAD_RESULTS!$D$7="February",M60,
LOAD_RESULTS!$D$7="March",O60,
LOAD_RESULTS!$D$7="April",Q60,
LOAD_RESULTS!$D$7="May",S60,
LOAD_RESULTS!$D$7="June",U60,
LOAD_RESULTS!$D$7="July",W60,
LOAD_RESULTS!$D$7="August",Y60,
LOAD_RESULTS!$D$7="September",AA60,
LOAD_RESULTS!$D$7="October",AC60,
LOAD_RESULTS!$D$7="November",AE60,
LOAD_RESULTS!$D$7="December",AG60))</f>
        <v>#N/A</v>
      </c>
      <c r="BB60" s="19" t="e">
        <f t="shared" si="5"/>
        <v>#N/A</v>
      </c>
      <c r="BC60" s="19" t="e">
        <f t="shared" si="6"/>
        <v>#N/A</v>
      </c>
    </row>
    <row r="61" spans="1:55" ht="15" thickBot="1" x14ac:dyDescent="0.35">
      <c r="A61" s="54">
        <v>45659</v>
      </c>
      <c r="B61" s="55" t="s">
        <v>4</v>
      </c>
      <c r="C61" s="55" t="s">
        <v>108</v>
      </c>
      <c r="D61" s="55" t="s">
        <v>7</v>
      </c>
      <c r="E61" s="55" t="s">
        <v>49</v>
      </c>
      <c r="F61" s="55">
        <v>0.22916666666666671</v>
      </c>
      <c r="G61" s="56">
        <v>0</v>
      </c>
      <c r="I61" s="70">
        <v>8.3333333333333329E-2</v>
      </c>
      <c r="J61" s="22">
        <f>IF(LOAD_RESULTS!$C$3 = "MENU",ABS(J6), J6)</f>
        <v>0</v>
      </c>
      <c r="K61" s="22">
        <f>IF(LOAD_RESULTS!$C$3 = "MENU",ABS(K6), K6)</f>
        <v>0</v>
      </c>
      <c r="L61" s="22">
        <f>IF(LOAD_RESULTS!$C$3 = "MENU",ABS(L6), L6)</f>
        <v>0</v>
      </c>
      <c r="M61" s="22">
        <f>IF(LOAD_RESULTS!$C$3 = "MENU",ABS(M6), M6)</f>
        <v>0</v>
      </c>
      <c r="N61" s="22">
        <f>IF(LOAD_RESULTS!$C$3 = "MENU",ABS(N6), N6)</f>
        <v>0</v>
      </c>
      <c r="O61" s="22">
        <f>IF(LOAD_RESULTS!$C$3 = "MENU",ABS(O6), O6)</f>
        <v>0</v>
      </c>
      <c r="P61" s="22">
        <f>IF(LOAD_RESULTS!$C$3 = "MENU",ABS(P6), P6)</f>
        <v>0</v>
      </c>
      <c r="Q61" s="22">
        <f>IF(LOAD_RESULTS!$C$3 = "MENU",ABS(Q6), Q6)</f>
        <v>0</v>
      </c>
      <c r="R61" s="22">
        <f>IF(LOAD_RESULTS!$C$3 = "MENU",ABS(R6), R6)</f>
        <v>0</v>
      </c>
      <c r="S61" s="22">
        <f>IF(LOAD_RESULTS!$C$3 = "MENU",ABS(S6), S6)</f>
        <v>0</v>
      </c>
      <c r="T61" s="22">
        <f>IF(LOAD_RESULTS!$C$3 = "MENU",ABS(T6), T6)</f>
        <v>0</v>
      </c>
      <c r="U61" s="22">
        <f>IF(LOAD_RESULTS!$C$3 = "MENU",ABS(U6), U6)</f>
        <v>0</v>
      </c>
      <c r="V61" s="22">
        <f>IF(LOAD_RESULTS!$C$3 = "MENU",ABS(V6), V6)</f>
        <v>0</v>
      </c>
      <c r="W61" s="22">
        <f>IF(LOAD_RESULTS!$C$3 = "MENU",ABS(W6), W6)</f>
        <v>0</v>
      </c>
      <c r="X61" s="22">
        <f>IF(LOAD_RESULTS!$C$3 = "MENU",ABS(X6), X6)</f>
        <v>0</v>
      </c>
      <c r="Y61" s="22">
        <f>IF(LOAD_RESULTS!$C$3 = "MENU",ABS(Y6), Y6)</f>
        <v>0</v>
      </c>
      <c r="Z61" s="22">
        <f>IF(LOAD_RESULTS!$C$3 = "MENU",ABS(Z6), Z6)</f>
        <v>0</v>
      </c>
      <c r="AA61" s="22">
        <f>IF(LOAD_RESULTS!$C$3 = "MENU",ABS(AA6), AA6)</f>
        <v>0</v>
      </c>
      <c r="AB61" s="22">
        <f>IF(LOAD_RESULTS!$C$3 = "MENU",ABS(AB6), AB6)</f>
        <v>0</v>
      </c>
      <c r="AC61" s="22">
        <f>IF(LOAD_RESULTS!$C$3 = "MENU",ABS(AC6), AC6)</f>
        <v>0</v>
      </c>
      <c r="AD61" s="22">
        <f>IF(LOAD_RESULTS!$C$3 = "MENU",ABS(AD6), AD6)</f>
        <v>0</v>
      </c>
      <c r="AE61" s="22">
        <f>IF(LOAD_RESULTS!$C$3 = "MENU",ABS(AE6), AE6)</f>
        <v>0</v>
      </c>
      <c r="AF61" s="22">
        <f>IF(LOAD_RESULTS!$C$3 = "MENU",ABS(AF6), AF6)</f>
        <v>0</v>
      </c>
      <c r="AG61" s="22">
        <f>IF(LOAD_RESULTS!$C$3 = "MENU",ABS(AG6), AG6)</f>
        <v>0</v>
      </c>
      <c r="AI61" s="71" t="s">
        <v>72</v>
      </c>
      <c r="AJ61" s="72">
        <v>22</v>
      </c>
      <c r="AK61" s="72">
        <v>9</v>
      </c>
      <c r="AL61" s="73">
        <f t="shared" si="4"/>
        <v>31</v>
      </c>
      <c r="AN61" s="74" t="s">
        <v>63</v>
      </c>
      <c r="AO61" s="77">
        <f>SUM(AO57:AO60)</f>
        <v>251</v>
      </c>
      <c r="AP61" s="77">
        <f>SUM(AP57:AP60)</f>
        <v>114</v>
      </c>
      <c r="AQ61" s="78">
        <f>SUM(AQ57:AQ60)</f>
        <v>365</v>
      </c>
      <c r="AX61" s="70">
        <v>8.3333333333333329E-2</v>
      </c>
      <c r="AZ61" s="59" t="e" cm="1">
        <f t="array" ref="AZ61">(_xlfn.IFS(LOAD_RESULTS!$D$7="January",J61,
LOAD_RESULTS!$D$7="February",L61,
LOAD_RESULTS!$D$7="March",N61,
LOAD_RESULTS!$D$7="April",P61,
LOAD_RESULTS!$D$7="May",R61,
LOAD_RESULTS!$D$7="June",T61,
LOAD_RESULTS!$D$7="July",V61,
LOAD_RESULTS!$D$7="August",X61,
LOAD_RESULTS!$D$7="September",Z61,
LOAD_RESULTS!$D$7="October",AB61,
LOAD_RESULTS!$D$7="November",AD61,
LOAD_RESULTS!$D$7="December",AF61))</f>
        <v>#N/A</v>
      </c>
      <c r="BA61" s="19" t="e" cm="1">
        <f t="array" ref="BA61">(_xlfn.IFS(LOAD_RESULTS!$D$7="January",K61,
LOAD_RESULTS!$D$7="February",M61,
LOAD_RESULTS!$D$7="March",O61,
LOAD_RESULTS!$D$7="April",Q61,
LOAD_RESULTS!$D$7="May",S61,
LOAD_RESULTS!$D$7="June",U61,
LOAD_RESULTS!$D$7="July",W61,
LOAD_RESULTS!$D$7="August",Y61,
LOAD_RESULTS!$D$7="September",AA61,
LOAD_RESULTS!$D$7="October",AC61,
LOAD_RESULTS!$D$7="November",AE61,
LOAD_RESULTS!$D$7="December",AG61))</f>
        <v>#N/A</v>
      </c>
      <c r="BB61" s="19" t="e">
        <f t="shared" si="5"/>
        <v>#N/A</v>
      </c>
      <c r="BC61" s="19" t="e">
        <f t="shared" si="6"/>
        <v>#N/A</v>
      </c>
    </row>
    <row r="62" spans="1:55" ht="15" thickTop="1" x14ac:dyDescent="0.3">
      <c r="A62" s="60">
        <v>45659</v>
      </c>
      <c r="B62" s="61" t="s">
        <v>4</v>
      </c>
      <c r="C62" s="61" t="s">
        <v>108</v>
      </c>
      <c r="D62" s="61" t="s">
        <v>7</v>
      </c>
      <c r="E62" s="61" t="s">
        <v>49</v>
      </c>
      <c r="F62" s="61">
        <v>0.25</v>
      </c>
      <c r="G62" s="62">
        <v>0</v>
      </c>
      <c r="I62" s="70">
        <v>0.1041666666666667</v>
      </c>
      <c r="J62" s="22">
        <f>IF(LOAD_RESULTS!$C$3 = "MENU",ABS(J7), J7)</f>
        <v>0</v>
      </c>
      <c r="K62" s="22">
        <f>IF(LOAD_RESULTS!$C$3 = "MENU",ABS(K7), K7)</f>
        <v>0</v>
      </c>
      <c r="L62" s="22">
        <f>IF(LOAD_RESULTS!$C$3 = "MENU",ABS(L7), L7)</f>
        <v>0</v>
      </c>
      <c r="M62" s="22">
        <f>IF(LOAD_RESULTS!$C$3 = "MENU",ABS(M7), M7)</f>
        <v>0</v>
      </c>
      <c r="N62" s="22">
        <f>IF(LOAD_RESULTS!$C$3 = "MENU",ABS(N7), N7)</f>
        <v>0</v>
      </c>
      <c r="O62" s="22">
        <f>IF(LOAD_RESULTS!$C$3 = "MENU",ABS(O7), O7)</f>
        <v>0</v>
      </c>
      <c r="P62" s="22">
        <f>IF(LOAD_RESULTS!$C$3 = "MENU",ABS(P7), P7)</f>
        <v>0</v>
      </c>
      <c r="Q62" s="22">
        <f>IF(LOAD_RESULTS!$C$3 = "MENU",ABS(Q7), Q7)</f>
        <v>0</v>
      </c>
      <c r="R62" s="22">
        <f>IF(LOAD_RESULTS!$C$3 = "MENU",ABS(R7), R7)</f>
        <v>0</v>
      </c>
      <c r="S62" s="22">
        <f>IF(LOAD_RESULTS!$C$3 = "MENU",ABS(S7), S7)</f>
        <v>0</v>
      </c>
      <c r="T62" s="22">
        <f>IF(LOAD_RESULTS!$C$3 = "MENU",ABS(T7), T7)</f>
        <v>0</v>
      </c>
      <c r="U62" s="22">
        <f>IF(LOAD_RESULTS!$C$3 = "MENU",ABS(U7), U7)</f>
        <v>0</v>
      </c>
      <c r="V62" s="22">
        <f>IF(LOAD_RESULTS!$C$3 = "MENU",ABS(V7), V7)</f>
        <v>0</v>
      </c>
      <c r="W62" s="22">
        <f>IF(LOAD_RESULTS!$C$3 = "MENU",ABS(W7), W7)</f>
        <v>0</v>
      </c>
      <c r="X62" s="22">
        <f>IF(LOAD_RESULTS!$C$3 = "MENU",ABS(X7), X7)</f>
        <v>0</v>
      </c>
      <c r="Y62" s="22">
        <f>IF(LOAD_RESULTS!$C$3 = "MENU",ABS(Y7), Y7)</f>
        <v>0</v>
      </c>
      <c r="Z62" s="22">
        <f>IF(LOAD_RESULTS!$C$3 = "MENU",ABS(Z7), Z7)</f>
        <v>0</v>
      </c>
      <c r="AA62" s="22">
        <f>IF(LOAD_RESULTS!$C$3 = "MENU",ABS(AA7), AA7)</f>
        <v>0</v>
      </c>
      <c r="AB62" s="22">
        <f>IF(LOAD_RESULTS!$C$3 = "MENU",ABS(AB7), AB7)</f>
        <v>0</v>
      </c>
      <c r="AC62" s="22">
        <f>IF(LOAD_RESULTS!$C$3 = "MENU",ABS(AC7), AC7)</f>
        <v>0</v>
      </c>
      <c r="AD62" s="22">
        <f>IF(LOAD_RESULTS!$C$3 = "MENU",ABS(AD7), AD7)</f>
        <v>0</v>
      </c>
      <c r="AE62" s="22">
        <f>IF(LOAD_RESULTS!$C$3 = "MENU",ABS(AE7), AE7)</f>
        <v>0</v>
      </c>
      <c r="AF62" s="22">
        <f>IF(LOAD_RESULTS!$C$3 = "MENU",ABS(AF7), AF7)</f>
        <v>0</v>
      </c>
      <c r="AG62" s="22">
        <f>IF(LOAD_RESULTS!$C$3 = "MENU",ABS(AG7), AG7)</f>
        <v>0</v>
      </c>
      <c r="AI62" s="71" t="s">
        <v>73</v>
      </c>
      <c r="AJ62" s="72">
        <v>22</v>
      </c>
      <c r="AK62" s="72">
        <v>8</v>
      </c>
      <c r="AL62" s="73">
        <f t="shared" si="4"/>
        <v>30</v>
      </c>
      <c r="AX62" s="70">
        <v>0.1041666666666667</v>
      </c>
      <c r="AZ62" s="59" t="e" cm="1">
        <f t="array" ref="AZ62">(_xlfn.IFS(LOAD_RESULTS!$D$7="January",J62,
LOAD_RESULTS!$D$7="February",L62,
LOAD_RESULTS!$D$7="March",N62,
LOAD_RESULTS!$D$7="April",P62,
LOAD_RESULTS!$D$7="May",R62,
LOAD_RESULTS!$D$7="June",T62,
LOAD_RESULTS!$D$7="July",V62,
LOAD_RESULTS!$D$7="August",X62,
LOAD_RESULTS!$D$7="September",Z62,
LOAD_RESULTS!$D$7="October",AB62,
LOAD_RESULTS!$D$7="November",AD62,
LOAD_RESULTS!$D$7="December",AF62))</f>
        <v>#N/A</v>
      </c>
      <c r="BA62" s="19" t="e" cm="1">
        <f t="array" ref="BA62">(_xlfn.IFS(LOAD_RESULTS!$D$7="January",K62,
LOAD_RESULTS!$D$7="February",M62,
LOAD_RESULTS!$D$7="March",O62,
LOAD_RESULTS!$D$7="April",Q62,
LOAD_RESULTS!$D$7="May",S62,
LOAD_RESULTS!$D$7="June",U62,
LOAD_RESULTS!$D$7="July",W62,
LOAD_RESULTS!$D$7="August",Y62,
LOAD_RESULTS!$D$7="September",AA62,
LOAD_RESULTS!$D$7="October",AC62,
LOAD_RESULTS!$D$7="November",AE62,
LOAD_RESULTS!$D$7="December",AG62))</f>
        <v>#N/A</v>
      </c>
      <c r="BB62" s="19" t="e">
        <f t="shared" si="5"/>
        <v>#N/A</v>
      </c>
      <c r="BC62" s="19" t="e">
        <f t="shared" si="6"/>
        <v>#N/A</v>
      </c>
    </row>
    <row r="63" spans="1:55" x14ac:dyDescent="0.3">
      <c r="A63" s="54">
        <v>45659</v>
      </c>
      <c r="B63" s="55" t="s">
        <v>4</v>
      </c>
      <c r="C63" s="55" t="s">
        <v>108</v>
      </c>
      <c r="D63" s="55" t="s">
        <v>7</v>
      </c>
      <c r="E63" s="55" t="s">
        <v>49</v>
      </c>
      <c r="F63" s="55">
        <v>0.27083333333333331</v>
      </c>
      <c r="G63" s="56">
        <v>0</v>
      </c>
      <c r="I63" s="70">
        <v>0.125</v>
      </c>
      <c r="J63" s="22">
        <f>IF(LOAD_RESULTS!$C$3 = "MENU",ABS(J8), J8)</f>
        <v>0</v>
      </c>
      <c r="K63" s="22">
        <f>IF(LOAD_RESULTS!$C$3 = "MENU",ABS(K8), K8)</f>
        <v>0</v>
      </c>
      <c r="L63" s="22">
        <f>IF(LOAD_RESULTS!$C$3 = "MENU",ABS(L8), L8)</f>
        <v>0</v>
      </c>
      <c r="M63" s="22">
        <f>IF(LOAD_RESULTS!$C$3 = "MENU",ABS(M8), M8)</f>
        <v>0</v>
      </c>
      <c r="N63" s="22">
        <f>IF(LOAD_RESULTS!$C$3 = "MENU",ABS(N8), N8)</f>
        <v>0</v>
      </c>
      <c r="O63" s="22">
        <f>IF(LOAD_RESULTS!$C$3 = "MENU",ABS(O8), O8)</f>
        <v>0</v>
      </c>
      <c r="P63" s="22">
        <f>IF(LOAD_RESULTS!$C$3 = "MENU",ABS(P8), P8)</f>
        <v>0</v>
      </c>
      <c r="Q63" s="22">
        <f>IF(LOAD_RESULTS!$C$3 = "MENU",ABS(Q8), Q8)</f>
        <v>0</v>
      </c>
      <c r="R63" s="22">
        <f>IF(LOAD_RESULTS!$C$3 = "MENU",ABS(R8), R8)</f>
        <v>0</v>
      </c>
      <c r="S63" s="22">
        <f>IF(LOAD_RESULTS!$C$3 = "MENU",ABS(S8), S8)</f>
        <v>0</v>
      </c>
      <c r="T63" s="22">
        <f>IF(LOAD_RESULTS!$C$3 = "MENU",ABS(T8), T8)</f>
        <v>0</v>
      </c>
      <c r="U63" s="22">
        <f>IF(LOAD_RESULTS!$C$3 = "MENU",ABS(U8), U8)</f>
        <v>0</v>
      </c>
      <c r="V63" s="22">
        <f>IF(LOAD_RESULTS!$C$3 = "MENU",ABS(V8), V8)</f>
        <v>0</v>
      </c>
      <c r="W63" s="22">
        <f>IF(LOAD_RESULTS!$C$3 = "MENU",ABS(W8), W8)</f>
        <v>0</v>
      </c>
      <c r="X63" s="22">
        <f>IF(LOAD_RESULTS!$C$3 = "MENU",ABS(X8), X8)</f>
        <v>0</v>
      </c>
      <c r="Y63" s="22">
        <f>IF(LOAD_RESULTS!$C$3 = "MENU",ABS(Y8), Y8)</f>
        <v>0</v>
      </c>
      <c r="Z63" s="22">
        <f>IF(LOAD_RESULTS!$C$3 = "MENU",ABS(Z8), Z8)</f>
        <v>0</v>
      </c>
      <c r="AA63" s="22">
        <f>IF(LOAD_RESULTS!$C$3 = "MENU",ABS(AA8), AA8)</f>
        <v>0</v>
      </c>
      <c r="AB63" s="22">
        <f>IF(LOAD_RESULTS!$C$3 = "MENU",ABS(AB8), AB8)</f>
        <v>0</v>
      </c>
      <c r="AC63" s="22">
        <f>IF(LOAD_RESULTS!$C$3 = "MENU",ABS(AC8), AC8)</f>
        <v>0</v>
      </c>
      <c r="AD63" s="22">
        <f>IF(LOAD_RESULTS!$C$3 = "MENU",ABS(AD8), AD8)</f>
        <v>0</v>
      </c>
      <c r="AE63" s="22">
        <f>IF(LOAD_RESULTS!$C$3 = "MENU",ABS(AE8), AE8)</f>
        <v>0</v>
      </c>
      <c r="AF63" s="22">
        <f>IF(LOAD_RESULTS!$C$3 = "MENU",ABS(AF8), AF8)</f>
        <v>0</v>
      </c>
      <c r="AG63" s="22">
        <f>IF(LOAD_RESULTS!$C$3 = "MENU",ABS(AG8), AG8)</f>
        <v>0</v>
      </c>
      <c r="AI63" s="71" t="s">
        <v>74</v>
      </c>
      <c r="AJ63" s="72">
        <v>21</v>
      </c>
      <c r="AK63" s="72">
        <v>10</v>
      </c>
      <c r="AL63" s="73">
        <f t="shared" si="4"/>
        <v>31</v>
      </c>
      <c r="AX63" s="70">
        <v>0.125</v>
      </c>
      <c r="AZ63" s="59" t="e" cm="1">
        <f t="array" ref="AZ63">(_xlfn.IFS(LOAD_RESULTS!$D$7="January",J63,
LOAD_RESULTS!$D$7="February",L63,
LOAD_RESULTS!$D$7="March",N63,
LOAD_RESULTS!$D$7="April",P63,
LOAD_RESULTS!$D$7="May",R63,
LOAD_RESULTS!$D$7="June",T63,
LOAD_RESULTS!$D$7="July",V63,
LOAD_RESULTS!$D$7="August",X63,
LOAD_RESULTS!$D$7="September",Z63,
LOAD_RESULTS!$D$7="October",AB63,
LOAD_RESULTS!$D$7="November",AD63,
LOAD_RESULTS!$D$7="December",AF63))</f>
        <v>#N/A</v>
      </c>
      <c r="BA63" s="19" t="e" cm="1">
        <f t="array" ref="BA63">(_xlfn.IFS(LOAD_RESULTS!$D$7="January",K63,
LOAD_RESULTS!$D$7="February",M63,
LOAD_RESULTS!$D$7="March",O63,
LOAD_RESULTS!$D$7="April",Q63,
LOAD_RESULTS!$D$7="May",S63,
LOAD_RESULTS!$D$7="June",U63,
LOAD_RESULTS!$D$7="July",W63,
LOAD_RESULTS!$D$7="August",Y63,
LOAD_RESULTS!$D$7="September",AA63,
LOAD_RESULTS!$D$7="October",AC63,
LOAD_RESULTS!$D$7="November",AE63,
LOAD_RESULTS!$D$7="December",AG63))</f>
        <v>#N/A</v>
      </c>
      <c r="BB63" s="19" t="e">
        <f t="shared" si="5"/>
        <v>#N/A</v>
      </c>
      <c r="BC63" s="19" t="e">
        <f t="shared" si="6"/>
        <v>#N/A</v>
      </c>
    </row>
    <row r="64" spans="1:55" x14ac:dyDescent="0.3">
      <c r="A64" s="60">
        <v>45659</v>
      </c>
      <c r="B64" s="61" t="s">
        <v>4</v>
      </c>
      <c r="C64" s="61" t="s">
        <v>108</v>
      </c>
      <c r="D64" s="61" t="s">
        <v>7</v>
      </c>
      <c r="E64" s="61" t="s">
        <v>49</v>
      </c>
      <c r="F64" s="61">
        <v>0.29166666666666669</v>
      </c>
      <c r="G64" s="62">
        <v>0</v>
      </c>
      <c r="I64" s="70">
        <v>0.14583333333333329</v>
      </c>
      <c r="J64" s="22">
        <f>IF(LOAD_RESULTS!$C$3 = "MENU",ABS(J9), J9)</f>
        <v>0</v>
      </c>
      <c r="K64" s="22">
        <f>IF(LOAD_RESULTS!$C$3 = "MENU",ABS(K9), K9)</f>
        <v>0</v>
      </c>
      <c r="L64" s="22">
        <f>IF(LOAD_RESULTS!$C$3 = "MENU",ABS(L9), L9)</f>
        <v>0</v>
      </c>
      <c r="M64" s="22">
        <f>IF(LOAD_RESULTS!$C$3 = "MENU",ABS(M9), M9)</f>
        <v>0</v>
      </c>
      <c r="N64" s="22">
        <f>IF(LOAD_RESULTS!$C$3 = "MENU",ABS(N9), N9)</f>
        <v>0</v>
      </c>
      <c r="O64" s="22">
        <f>IF(LOAD_RESULTS!$C$3 = "MENU",ABS(O9), O9)</f>
        <v>0</v>
      </c>
      <c r="P64" s="22">
        <f>IF(LOAD_RESULTS!$C$3 = "MENU",ABS(P9), P9)</f>
        <v>0</v>
      </c>
      <c r="Q64" s="22">
        <f>IF(LOAD_RESULTS!$C$3 = "MENU",ABS(Q9), Q9)</f>
        <v>0</v>
      </c>
      <c r="R64" s="22">
        <f>IF(LOAD_RESULTS!$C$3 = "MENU",ABS(R9), R9)</f>
        <v>0</v>
      </c>
      <c r="S64" s="22">
        <f>IF(LOAD_RESULTS!$C$3 = "MENU",ABS(S9), S9)</f>
        <v>0</v>
      </c>
      <c r="T64" s="22">
        <f>IF(LOAD_RESULTS!$C$3 = "MENU",ABS(T9), T9)</f>
        <v>0</v>
      </c>
      <c r="U64" s="22">
        <f>IF(LOAD_RESULTS!$C$3 = "MENU",ABS(U9), U9)</f>
        <v>0</v>
      </c>
      <c r="V64" s="22">
        <f>IF(LOAD_RESULTS!$C$3 = "MENU",ABS(V9), V9)</f>
        <v>0</v>
      </c>
      <c r="W64" s="22">
        <f>IF(LOAD_RESULTS!$C$3 = "MENU",ABS(W9), W9)</f>
        <v>0</v>
      </c>
      <c r="X64" s="22">
        <f>IF(LOAD_RESULTS!$C$3 = "MENU",ABS(X9), X9)</f>
        <v>0</v>
      </c>
      <c r="Y64" s="22">
        <f>IF(LOAD_RESULTS!$C$3 = "MENU",ABS(Y9), Y9)</f>
        <v>0</v>
      </c>
      <c r="Z64" s="22">
        <f>IF(LOAD_RESULTS!$C$3 = "MENU",ABS(Z9), Z9)</f>
        <v>0</v>
      </c>
      <c r="AA64" s="22">
        <f>IF(LOAD_RESULTS!$C$3 = "MENU",ABS(AA9), AA9)</f>
        <v>0</v>
      </c>
      <c r="AB64" s="22">
        <f>IF(LOAD_RESULTS!$C$3 = "MENU",ABS(AB9), AB9)</f>
        <v>0</v>
      </c>
      <c r="AC64" s="22">
        <f>IF(LOAD_RESULTS!$C$3 = "MENU",ABS(AC9), AC9)</f>
        <v>0</v>
      </c>
      <c r="AD64" s="22">
        <f>IF(LOAD_RESULTS!$C$3 = "MENU",ABS(AD9), AD9)</f>
        <v>0</v>
      </c>
      <c r="AE64" s="22">
        <f>IF(LOAD_RESULTS!$C$3 = "MENU",ABS(AE9), AE9)</f>
        <v>0</v>
      </c>
      <c r="AF64" s="22">
        <f>IF(LOAD_RESULTS!$C$3 = "MENU",ABS(AF9), AF9)</f>
        <v>0</v>
      </c>
      <c r="AG64" s="22">
        <f>IF(LOAD_RESULTS!$C$3 = "MENU",ABS(AG9), AG9)</f>
        <v>0</v>
      </c>
      <c r="AI64" s="71" t="s">
        <v>75</v>
      </c>
      <c r="AJ64" s="72">
        <v>22</v>
      </c>
      <c r="AK64" s="72">
        <v>9</v>
      </c>
      <c r="AL64" s="73">
        <f t="shared" si="4"/>
        <v>31</v>
      </c>
      <c r="AX64" s="70">
        <v>0.14583333333333329</v>
      </c>
      <c r="AZ64" s="59" t="e" cm="1">
        <f t="array" ref="AZ64">(_xlfn.IFS(LOAD_RESULTS!$D$7="January",J64,
LOAD_RESULTS!$D$7="February",L64,
LOAD_RESULTS!$D$7="March",N64,
LOAD_RESULTS!$D$7="April",P64,
LOAD_RESULTS!$D$7="May",R64,
LOAD_RESULTS!$D$7="June",T64,
LOAD_RESULTS!$D$7="July",V64,
LOAD_RESULTS!$D$7="August",X64,
LOAD_RESULTS!$D$7="September",Z64,
LOAD_RESULTS!$D$7="October",AB64,
LOAD_RESULTS!$D$7="November",AD64,
LOAD_RESULTS!$D$7="December",AF64))</f>
        <v>#N/A</v>
      </c>
      <c r="BA64" s="19" t="e" cm="1">
        <f t="array" ref="BA64">(_xlfn.IFS(LOAD_RESULTS!$D$7="January",K64,
LOAD_RESULTS!$D$7="February",M64,
LOAD_RESULTS!$D$7="March",O64,
LOAD_RESULTS!$D$7="April",Q64,
LOAD_RESULTS!$D$7="May",S64,
LOAD_RESULTS!$D$7="June",U64,
LOAD_RESULTS!$D$7="July",W64,
LOAD_RESULTS!$D$7="August",Y64,
LOAD_RESULTS!$D$7="September",AA64,
LOAD_RESULTS!$D$7="October",AC64,
LOAD_RESULTS!$D$7="November",AE64,
LOAD_RESULTS!$D$7="December",AG64))</f>
        <v>#N/A</v>
      </c>
      <c r="BB64" s="19" t="e">
        <f t="shared" si="5"/>
        <v>#N/A</v>
      </c>
      <c r="BC64" s="19" t="e">
        <f t="shared" si="6"/>
        <v>#N/A</v>
      </c>
    </row>
    <row r="65" spans="1:55" x14ac:dyDescent="0.3">
      <c r="A65" s="54">
        <v>45659</v>
      </c>
      <c r="B65" s="55" t="s">
        <v>4</v>
      </c>
      <c r="C65" s="55" t="s">
        <v>108</v>
      </c>
      <c r="D65" s="55" t="s">
        <v>7</v>
      </c>
      <c r="E65" s="55" t="s">
        <v>49</v>
      </c>
      <c r="F65" s="55">
        <v>0.3125</v>
      </c>
      <c r="G65" s="56">
        <v>0</v>
      </c>
      <c r="I65" s="70">
        <v>0.16666666666666671</v>
      </c>
      <c r="J65" s="22">
        <f>IF(LOAD_RESULTS!$C$3 = "MENU",ABS(J10), J10)</f>
        <v>0</v>
      </c>
      <c r="K65" s="22">
        <f>IF(LOAD_RESULTS!$C$3 = "MENU",ABS(K10), K10)</f>
        <v>0</v>
      </c>
      <c r="L65" s="22">
        <f>IF(LOAD_RESULTS!$C$3 = "MENU",ABS(L10), L10)</f>
        <v>0</v>
      </c>
      <c r="M65" s="22">
        <f>IF(LOAD_RESULTS!$C$3 = "MENU",ABS(M10), M10)</f>
        <v>0</v>
      </c>
      <c r="N65" s="22">
        <f>IF(LOAD_RESULTS!$C$3 = "MENU",ABS(N10), N10)</f>
        <v>0</v>
      </c>
      <c r="O65" s="22">
        <f>IF(LOAD_RESULTS!$C$3 = "MENU",ABS(O10), O10)</f>
        <v>0</v>
      </c>
      <c r="P65" s="22">
        <f>IF(LOAD_RESULTS!$C$3 = "MENU",ABS(P10), P10)</f>
        <v>0</v>
      </c>
      <c r="Q65" s="22">
        <f>IF(LOAD_RESULTS!$C$3 = "MENU",ABS(Q10), Q10)</f>
        <v>0</v>
      </c>
      <c r="R65" s="22">
        <f>IF(LOAD_RESULTS!$C$3 = "MENU",ABS(R10), R10)</f>
        <v>0</v>
      </c>
      <c r="S65" s="22">
        <f>IF(LOAD_RESULTS!$C$3 = "MENU",ABS(S10), S10)</f>
        <v>0</v>
      </c>
      <c r="T65" s="22">
        <f>IF(LOAD_RESULTS!$C$3 = "MENU",ABS(T10), T10)</f>
        <v>0</v>
      </c>
      <c r="U65" s="22">
        <f>IF(LOAD_RESULTS!$C$3 = "MENU",ABS(U10), U10)</f>
        <v>0</v>
      </c>
      <c r="V65" s="22">
        <f>IF(LOAD_RESULTS!$C$3 = "MENU",ABS(V10), V10)</f>
        <v>0</v>
      </c>
      <c r="W65" s="22">
        <f>IF(LOAD_RESULTS!$C$3 = "MENU",ABS(W10), W10)</f>
        <v>0</v>
      </c>
      <c r="X65" s="22">
        <f>IF(LOAD_RESULTS!$C$3 = "MENU",ABS(X10), X10)</f>
        <v>0</v>
      </c>
      <c r="Y65" s="22">
        <f>IF(LOAD_RESULTS!$C$3 = "MENU",ABS(Y10), Y10)</f>
        <v>0</v>
      </c>
      <c r="Z65" s="22">
        <f>IF(LOAD_RESULTS!$C$3 = "MENU",ABS(Z10), Z10)</f>
        <v>0</v>
      </c>
      <c r="AA65" s="22">
        <f>IF(LOAD_RESULTS!$C$3 = "MENU",ABS(AA10), AA10)</f>
        <v>0</v>
      </c>
      <c r="AB65" s="22">
        <f>IF(LOAD_RESULTS!$C$3 = "MENU",ABS(AB10), AB10)</f>
        <v>0</v>
      </c>
      <c r="AC65" s="22">
        <f>IF(LOAD_RESULTS!$C$3 = "MENU",ABS(AC10), AC10)</f>
        <v>0</v>
      </c>
      <c r="AD65" s="22">
        <f>IF(LOAD_RESULTS!$C$3 = "MENU",ABS(AD10), AD10)</f>
        <v>0</v>
      </c>
      <c r="AE65" s="22">
        <f>IF(LOAD_RESULTS!$C$3 = "MENU",ABS(AE10), AE10)</f>
        <v>0</v>
      </c>
      <c r="AF65" s="22">
        <f>IF(LOAD_RESULTS!$C$3 = "MENU",ABS(AF10), AF10)</f>
        <v>0</v>
      </c>
      <c r="AG65" s="22">
        <f>IF(LOAD_RESULTS!$C$3 = "MENU",ABS(AG10), AG10)</f>
        <v>0</v>
      </c>
      <c r="AI65" s="71" t="s">
        <v>76</v>
      </c>
      <c r="AJ65" s="72">
        <v>22</v>
      </c>
      <c r="AK65" s="72">
        <v>8</v>
      </c>
      <c r="AL65" s="73">
        <f t="shared" si="4"/>
        <v>30</v>
      </c>
      <c r="AX65" s="70">
        <v>0.16666666666666671</v>
      </c>
      <c r="AZ65" s="59" t="e" cm="1">
        <f t="array" ref="AZ65">(_xlfn.IFS(LOAD_RESULTS!$D$7="January",J65,
LOAD_RESULTS!$D$7="February",L65,
LOAD_RESULTS!$D$7="March",N65,
LOAD_RESULTS!$D$7="April",P65,
LOAD_RESULTS!$D$7="May",R65,
LOAD_RESULTS!$D$7="June",T65,
LOAD_RESULTS!$D$7="July",V65,
LOAD_RESULTS!$D$7="August",X65,
LOAD_RESULTS!$D$7="September",Z65,
LOAD_RESULTS!$D$7="October",AB65,
LOAD_RESULTS!$D$7="November",AD65,
LOAD_RESULTS!$D$7="December",AF65))</f>
        <v>#N/A</v>
      </c>
      <c r="BA65" s="19" t="e" cm="1">
        <f t="array" ref="BA65">(_xlfn.IFS(LOAD_RESULTS!$D$7="January",K65,
LOAD_RESULTS!$D$7="February",M65,
LOAD_RESULTS!$D$7="March",O65,
LOAD_RESULTS!$D$7="April",Q65,
LOAD_RESULTS!$D$7="May",S65,
LOAD_RESULTS!$D$7="June",U65,
LOAD_RESULTS!$D$7="July",W65,
LOAD_RESULTS!$D$7="August",Y65,
LOAD_RESULTS!$D$7="September",AA65,
LOAD_RESULTS!$D$7="October",AC65,
LOAD_RESULTS!$D$7="November",AE65,
LOAD_RESULTS!$D$7="December",AG65))</f>
        <v>#N/A</v>
      </c>
      <c r="BB65" s="19" t="e">
        <f t="shared" si="5"/>
        <v>#N/A</v>
      </c>
      <c r="BC65" s="19" t="e">
        <f t="shared" si="6"/>
        <v>#N/A</v>
      </c>
    </row>
    <row r="66" spans="1:55" x14ac:dyDescent="0.3">
      <c r="A66" s="60">
        <v>45659</v>
      </c>
      <c r="B66" s="61" t="s">
        <v>4</v>
      </c>
      <c r="C66" s="61" t="s">
        <v>108</v>
      </c>
      <c r="D66" s="61" t="s">
        <v>7</v>
      </c>
      <c r="E66" s="61" t="s">
        <v>49</v>
      </c>
      <c r="F66" s="61">
        <v>0.33333333333333331</v>
      </c>
      <c r="G66" s="62">
        <v>0</v>
      </c>
      <c r="I66" s="70">
        <v>0.1875</v>
      </c>
      <c r="J66" s="22">
        <f>IF(LOAD_RESULTS!$C$3 = "MENU",ABS(J11), J11)</f>
        <v>0</v>
      </c>
      <c r="K66" s="22">
        <f>IF(LOAD_RESULTS!$C$3 = "MENU",ABS(K11), K11)</f>
        <v>0</v>
      </c>
      <c r="L66" s="22">
        <f>IF(LOAD_RESULTS!$C$3 = "MENU",ABS(L11), L11)</f>
        <v>0</v>
      </c>
      <c r="M66" s="22">
        <f>IF(LOAD_RESULTS!$C$3 = "MENU",ABS(M11), M11)</f>
        <v>0</v>
      </c>
      <c r="N66" s="22">
        <f>IF(LOAD_RESULTS!$C$3 = "MENU",ABS(N11), N11)</f>
        <v>0</v>
      </c>
      <c r="O66" s="22">
        <f>IF(LOAD_RESULTS!$C$3 = "MENU",ABS(O11), O11)</f>
        <v>0</v>
      </c>
      <c r="P66" s="22">
        <f>IF(LOAD_RESULTS!$C$3 = "MENU",ABS(P11), P11)</f>
        <v>0</v>
      </c>
      <c r="Q66" s="22">
        <f>IF(LOAD_RESULTS!$C$3 = "MENU",ABS(Q11), Q11)</f>
        <v>0</v>
      </c>
      <c r="R66" s="22">
        <f>IF(LOAD_RESULTS!$C$3 = "MENU",ABS(R11), R11)</f>
        <v>0</v>
      </c>
      <c r="S66" s="22">
        <f>IF(LOAD_RESULTS!$C$3 = "MENU",ABS(S11), S11)</f>
        <v>0</v>
      </c>
      <c r="T66" s="22">
        <f>IF(LOAD_RESULTS!$C$3 = "MENU",ABS(T11), T11)</f>
        <v>0</v>
      </c>
      <c r="U66" s="22">
        <f>IF(LOAD_RESULTS!$C$3 = "MENU",ABS(U11), U11)</f>
        <v>0</v>
      </c>
      <c r="V66" s="22">
        <f>IF(LOAD_RESULTS!$C$3 = "MENU",ABS(V11), V11)</f>
        <v>0</v>
      </c>
      <c r="W66" s="22">
        <f>IF(LOAD_RESULTS!$C$3 = "MENU",ABS(W11), W11)</f>
        <v>0</v>
      </c>
      <c r="X66" s="22">
        <f>IF(LOAD_RESULTS!$C$3 = "MENU",ABS(X11), X11)</f>
        <v>0</v>
      </c>
      <c r="Y66" s="22">
        <f>IF(LOAD_RESULTS!$C$3 = "MENU",ABS(Y11), Y11)</f>
        <v>0</v>
      </c>
      <c r="Z66" s="22">
        <f>IF(LOAD_RESULTS!$C$3 = "MENU",ABS(Z11), Z11)</f>
        <v>0</v>
      </c>
      <c r="AA66" s="22">
        <f>IF(LOAD_RESULTS!$C$3 = "MENU",ABS(AA11), AA11)</f>
        <v>0</v>
      </c>
      <c r="AB66" s="22">
        <f>IF(LOAD_RESULTS!$C$3 = "MENU",ABS(AB11), AB11)</f>
        <v>0</v>
      </c>
      <c r="AC66" s="22">
        <f>IF(LOAD_RESULTS!$C$3 = "MENU",ABS(AC11), AC11)</f>
        <v>0</v>
      </c>
      <c r="AD66" s="22">
        <f>IF(LOAD_RESULTS!$C$3 = "MENU",ABS(AD11), AD11)</f>
        <v>0</v>
      </c>
      <c r="AE66" s="22">
        <f>IF(LOAD_RESULTS!$C$3 = "MENU",ABS(AE11), AE11)</f>
        <v>0</v>
      </c>
      <c r="AF66" s="22">
        <f>IF(LOAD_RESULTS!$C$3 = "MENU",ABS(AF11), AF11)</f>
        <v>0</v>
      </c>
      <c r="AG66" s="22">
        <f>IF(LOAD_RESULTS!$C$3 = "MENU",ABS(AG11), AG11)</f>
        <v>0</v>
      </c>
      <c r="AI66" s="71" t="s">
        <v>77</v>
      </c>
      <c r="AJ66" s="72">
        <v>20</v>
      </c>
      <c r="AK66" s="72">
        <v>11</v>
      </c>
      <c r="AL66" s="73">
        <f t="shared" si="4"/>
        <v>31</v>
      </c>
      <c r="AX66" s="70">
        <v>0.1875</v>
      </c>
      <c r="AZ66" s="59" t="e" cm="1">
        <f t="array" ref="AZ66">(_xlfn.IFS(LOAD_RESULTS!$D$7="January",J66,
LOAD_RESULTS!$D$7="February",L66,
LOAD_RESULTS!$D$7="March",N66,
LOAD_RESULTS!$D$7="April",P66,
LOAD_RESULTS!$D$7="May",R66,
LOAD_RESULTS!$D$7="June",T66,
LOAD_RESULTS!$D$7="July",V66,
LOAD_RESULTS!$D$7="August",X66,
LOAD_RESULTS!$D$7="September",Z66,
LOAD_RESULTS!$D$7="October",AB66,
LOAD_RESULTS!$D$7="November",AD66,
LOAD_RESULTS!$D$7="December",AF66))</f>
        <v>#N/A</v>
      </c>
      <c r="BA66" s="19" t="e" cm="1">
        <f t="array" ref="BA66">(_xlfn.IFS(LOAD_RESULTS!$D$7="January",K66,
LOAD_RESULTS!$D$7="February",M66,
LOAD_RESULTS!$D$7="March",O66,
LOAD_RESULTS!$D$7="April",Q66,
LOAD_RESULTS!$D$7="May",S66,
LOAD_RESULTS!$D$7="June",U66,
LOAD_RESULTS!$D$7="July",W66,
LOAD_RESULTS!$D$7="August",Y66,
LOAD_RESULTS!$D$7="September",AA66,
LOAD_RESULTS!$D$7="October",AC66,
LOAD_RESULTS!$D$7="November",AE66,
LOAD_RESULTS!$D$7="December",AG66))</f>
        <v>#N/A</v>
      </c>
      <c r="BB66" s="19" t="e">
        <f t="shared" si="5"/>
        <v>#N/A</v>
      </c>
      <c r="BC66" s="19" t="e">
        <f t="shared" si="6"/>
        <v>#N/A</v>
      </c>
    </row>
    <row r="67" spans="1:55" x14ac:dyDescent="0.3">
      <c r="A67" s="54">
        <v>45659</v>
      </c>
      <c r="B67" s="55" t="s">
        <v>4</v>
      </c>
      <c r="C67" s="55" t="s">
        <v>108</v>
      </c>
      <c r="D67" s="55" t="s">
        <v>7</v>
      </c>
      <c r="E67" s="55" t="s">
        <v>49</v>
      </c>
      <c r="F67" s="55">
        <v>0.35416666666666669</v>
      </c>
      <c r="G67" s="56">
        <v>0</v>
      </c>
      <c r="I67" s="70">
        <v>0.20833333333333329</v>
      </c>
      <c r="J67" s="22">
        <f>IF(LOAD_RESULTS!$C$3 = "MENU",ABS(J12), J12)</f>
        <v>0</v>
      </c>
      <c r="K67" s="22">
        <f>IF(LOAD_RESULTS!$C$3 = "MENU",ABS(K12), K12)</f>
        <v>0</v>
      </c>
      <c r="L67" s="22">
        <f>IF(LOAD_RESULTS!$C$3 = "MENU",ABS(L12), L12)</f>
        <v>0</v>
      </c>
      <c r="M67" s="22">
        <f>IF(LOAD_RESULTS!$C$3 = "MENU",ABS(M12), M12)</f>
        <v>0</v>
      </c>
      <c r="N67" s="22">
        <f>IF(LOAD_RESULTS!$C$3 = "MENU",ABS(N12), N12)</f>
        <v>0</v>
      </c>
      <c r="O67" s="22">
        <f>IF(LOAD_RESULTS!$C$3 = "MENU",ABS(O12), O12)</f>
        <v>0</v>
      </c>
      <c r="P67" s="22">
        <f>IF(LOAD_RESULTS!$C$3 = "MENU",ABS(P12), P12)</f>
        <v>0</v>
      </c>
      <c r="Q67" s="22">
        <f>IF(LOAD_RESULTS!$C$3 = "MENU",ABS(Q12), Q12)</f>
        <v>0</v>
      </c>
      <c r="R67" s="22">
        <f>IF(LOAD_RESULTS!$C$3 = "MENU",ABS(R12), R12)</f>
        <v>0</v>
      </c>
      <c r="S67" s="22">
        <f>IF(LOAD_RESULTS!$C$3 = "MENU",ABS(S12), S12)</f>
        <v>0</v>
      </c>
      <c r="T67" s="22">
        <f>IF(LOAD_RESULTS!$C$3 = "MENU",ABS(T12), T12)</f>
        <v>0</v>
      </c>
      <c r="U67" s="22">
        <f>IF(LOAD_RESULTS!$C$3 = "MENU",ABS(U12), U12)</f>
        <v>0</v>
      </c>
      <c r="V67" s="22">
        <f>IF(LOAD_RESULTS!$C$3 = "MENU",ABS(V12), V12)</f>
        <v>0</v>
      </c>
      <c r="W67" s="22">
        <f>IF(LOAD_RESULTS!$C$3 = "MENU",ABS(W12), W12)</f>
        <v>0</v>
      </c>
      <c r="X67" s="22">
        <f>IF(LOAD_RESULTS!$C$3 = "MENU",ABS(X12), X12)</f>
        <v>0</v>
      </c>
      <c r="Y67" s="22">
        <f>IF(LOAD_RESULTS!$C$3 = "MENU",ABS(Y12), Y12)</f>
        <v>0</v>
      </c>
      <c r="Z67" s="22">
        <f>IF(LOAD_RESULTS!$C$3 = "MENU",ABS(Z12), Z12)</f>
        <v>0</v>
      </c>
      <c r="AA67" s="22">
        <f>IF(LOAD_RESULTS!$C$3 = "MENU",ABS(AA12), AA12)</f>
        <v>0</v>
      </c>
      <c r="AB67" s="22">
        <f>IF(LOAD_RESULTS!$C$3 = "MENU",ABS(AB12), AB12)</f>
        <v>0</v>
      </c>
      <c r="AC67" s="22">
        <f>IF(LOAD_RESULTS!$C$3 = "MENU",ABS(AC12), AC12)</f>
        <v>0</v>
      </c>
      <c r="AD67" s="22">
        <f>IF(LOAD_RESULTS!$C$3 = "MENU",ABS(AD12), AD12)</f>
        <v>0</v>
      </c>
      <c r="AE67" s="22">
        <f>IF(LOAD_RESULTS!$C$3 = "MENU",ABS(AE12), AE12)</f>
        <v>0</v>
      </c>
      <c r="AF67" s="22">
        <f>IF(LOAD_RESULTS!$C$3 = "MENU",ABS(AF12), AF12)</f>
        <v>0</v>
      </c>
      <c r="AG67" s="22">
        <f>IF(LOAD_RESULTS!$C$3 = "MENU",ABS(AG12), AG12)</f>
        <v>0</v>
      </c>
      <c r="AI67" s="71" t="s">
        <v>78</v>
      </c>
      <c r="AJ67" s="72">
        <v>22</v>
      </c>
      <c r="AK67" s="72">
        <v>8</v>
      </c>
      <c r="AL67" s="73">
        <f t="shared" si="4"/>
        <v>30</v>
      </c>
      <c r="AX67" s="70">
        <v>0.20833333333333329</v>
      </c>
      <c r="AZ67" s="59" t="e" cm="1">
        <f t="array" ref="AZ67">(_xlfn.IFS(LOAD_RESULTS!$D$7="January",J67,
LOAD_RESULTS!$D$7="February",L67,
LOAD_RESULTS!$D$7="March",N67,
LOAD_RESULTS!$D$7="April",P67,
LOAD_RESULTS!$D$7="May",R67,
LOAD_RESULTS!$D$7="June",T67,
LOAD_RESULTS!$D$7="July",V67,
LOAD_RESULTS!$D$7="August",X67,
LOAD_RESULTS!$D$7="September",Z67,
LOAD_RESULTS!$D$7="October",AB67,
LOAD_RESULTS!$D$7="November",AD67,
LOAD_RESULTS!$D$7="December",AF67))</f>
        <v>#N/A</v>
      </c>
      <c r="BA67" s="19" t="e" cm="1">
        <f t="array" ref="BA67">(_xlfn.IFS(LOAD_RESULTS!$D$7="January",K67,
LOAD_RESULTS!$D$7="February",M67,
LOAD_RESULTS!$D$7="March",O67,
LOAD_RESULTS!$D$7="April",Q67,
LOAD_RESULTS!$D$7="May",S67,
LOAD_RESULTS!$D$7="June",U67,
LOAD_RESULTS!$D$7="July",W67,
LOAD_RESULTS!$D$7="August",Y67,
LOAD_RESULTS!$D$7="September",AA67,
LOAD_RESULTS!$D$7="October",AC67,
LOAD_RESULTS!$D$7="November",AE67,
LOAD_RESULTS!$D$7="December",AG67))</f>
        <v>#N/A</v>
      </c>
      <c r="BB67" s="19" t="e">
        <f t="shared" si="5"/>
        <v>#N/A</v>
      </c>
      <c r="BC67" s="19" t="e">
        <f t="shared" si="6"/>
        <v>#N/A</v>
      </c>
    </row>
    <row r="68" spans="1:55" x14ac:dyDescent="0.3">
      <c r="A68" s="60">
        <v>45659</v>
      </c>
      <c r="B68" s="61" t="s">
        <v>4</v>
      </c>
      <c r="C68" s="61" t="s">
        <v>108</v>
      </c>
      <c r="D68" s="61" t="s">
        <v>7</v>
      </c>
      <c r="E68" s="61" t="s">
        <v>49</v>
      </c>
      <c r="F68" s="61">
        <v>0.375</v>
      </c>
      <c r="G68" s="62">
        <v>0</v>
      </c>
      <c r="I68" s="70">
        <v>0.22916666666666671</v>
      </c>
      <c r="J68" s="22">
        <f>IF(LOAD_RESULTS!$C$3 = "MENU",ABS(J13), J13)</f>
        <v>0</v>
      </c>
      <c r="K68" s="22">
        <f>IF(LOAD_RESULTS!$C$3 = "MENU",ABS(K13), K13)</f>
        <v>0</v>
      </c>
      <c r="L68" s="22">
        <f>IF(LOAD_RESULTS!$C$3 = "MENU",ABS(L13), L13)</f>
        <v>0</v>
      </c>
      <c r="M68" s="22">
        <f>IF(LOAD_RESULTS!$C$3 = "MENU",ABS(M13), M13)</f>
        <v>0</v>
      </c>
      <c r="N68" s="22">
        <f>IF(LOAD_RESULTS!$C$3 = "MENU",ABS(N13), N13)</f>
        <v>0</v>
      </c>
      <c r="O68" s="22">
        <f>IF(LOAD_RESULTS!$C$3 = "MENU",ABS(O13), O13)</f>
        <v>0</v>
      </c>
      <c r="P68" s="22">
        <f>IF(LOAD_RESULTS!$C$3 = "MENU",ABS(P13), P13)</f>
        <v>0</v>
      </c>
      <c r="Q68" s="22">
        <f>IF(LOAD_RESULTS!$C$3 = "MENU",ABS(Q13), Q13)</f>
        <v>0</v>
      </c>
      <c r="R68" s="22">
        <f>IF(LOAD_RESULTS!$C$3 = "MENU",ABS(R13), R13)</f>
        <v>0</v>
      </c>
      <c r="S68" s="22">
        <f>IF(LOAD_RESULTS!$C$3 = "MENU",ABS(S13), S13)</f>
        <v>0</v>
      </c>
      <c r="T68" s="22">
        <f>IF(LOAD_RESULTS!$C$3 = "MENU",ABS(T13), T13)</f>
        <v>0</v>
      </c>
      <c r="U68" s="22">
        <f>IF(LOAD_RESULTS!$C$3 = "MENU",ABS(U13), U13)</f>
        <v>0</v>
      </c>
      <c r="V68" s="22">
        <f>IF(LOAD_RESULTS!$C$3 = "MENU",ABS(V13), V13)</f>
        <v>0</v>
      </c>
      <c r="W68" s="22">
        <f>IF(LOAD_RESULTS!$C$3 = "MENU",ABS(W13), W13)</f>
        <v>0</v>
      </c>
      <c r="X68" s="22">
        <f>IF(LOAD_RESULTS!$C$3 = "MENU",ABS(X13), X13)</f>
        <v>0</v>
      </c>
      <c r="Y68" s="22">
        <f>IF(LOAD_RESULTS!$C$3 = "MENU",ABS(Y13), Y13)</f>
        <v>0</v>
      </c>
      <c r="Z68" s="22">
        <f>IF(LOAD_RESULTS!$C$3 = "MENU",ABS(Z13), Z13)</f>
        <v>0</v>
      </c>
      <c r="AA68" s="22">
        <f>IF(LOAD_RESULTS!$C$3 = "MENU",ABS(AA13), AA13)</f>
        <v>0</v>
      </c>
      <c r="AB68" s="22">
        <f>IF(LOAD_RESULTS!$C$3 = "MENU",ABS(AB13), AB13)</f>
        <v>0</v>
      </c>
      <c r="AC68" s="22">
        <f>IF(LOAD_RESULTS!$C$3 = "MENU",ABS(AC13), AC13)</f>
        <v>0</v>
      </c>
      <c r="AD68" s="22">
        <f>IF(LOAD_RESULTS!$C$3 = "MENU",ABS(AD13), AD13)</f>
        <v>0</v>
      </c>
      <c r="AE68" s="22">
        <f>IF(LOAD_RESULTS!$C$3 = "MENU",ABS(AE13), AE13)</f>
        <v>0</v>
      </c>
      <c r="AF68" s="22">
        <f>IF(LOAD_RESULTS!$C$3 = "MENU",ABS(AF13), AF13)</f>
        <v>0</v>
      </c>
      <c r="AG68" s="22">
        <f>IF(LOAD_RESULTS!$C$3 = "MENU",ABS(AG13), AG13)</f>
        <v>0</v>
      </c>
      <c r="AI68" s="71" t="s">
        <v>79</v>
      </c>
      <c r="AJ68" s="72">
        <v>21</v>
      </c>
      <c r="AK68" s="72">
        <v>10</v>
      </c>
      <c r="AL68" s="73">
        <f t="shared" si="4"/>
        <v>31</v>
      </c>
      <c r="AX68" s="70">
        <v>0.22916666666666671</v>
      </c>
      <c r="AZ68" s="59" t="e" cm="1">
        <f t="array" ref="AZ68">(_xlfn.IFS(LOAD_RESULTS!$D$7="January",J68,
LOAD_RESULTS!$D$7="February",L68,
LOAD_RESULTS!$D$7="March",N68,
LOAD_RESULTS!$D$7="April",P68,
LOAD_RESULTS!$D$7="May",R68,
LOAD_RESULTS!$D$7="June",T68,
LOAD_RESULTS!$D$7="July",V68,
LOAD_RESULTS!$D$7="August",X68,
LOAD_RESULTS!$D$7="September",Z68,
LOAD_RESULTS!$D$7="October",AB68,
LOAD_RESULTS!$D$7="November",AD68,
LOAD_RESULTS!$D$7="December",AF68))</f>
        <v>#N/A</v>
      </c>
      <c r="BA68" s="19" t="e" cm="1">
        <f t="array" ref="BA68">(_xlfn.IFS(LOAD_RESULTS!$D$7="January",K68,
LOAD_RESULTS!$D$7="February",M68,
LOAD_RESULTS!$D$7="March",O68,
LOAD_RESULTS!$D$7="April",Q68,
LOAD_RESULTS!$D$7="May",S68,
LOAD_RESULTS!$D$7="June",U68,
LOAD_RESULTS!$D$7="July",W68,
LOAD_RESULTS!$D$7="August",Y68,
LOAD_RESULTS!$D$7="September",AA68,
LOAD_RESULTS!$D$7="October",AC68,
LOAD_RESULTS!$D$7="November",AE68,
LOAD_RESULTS!$D$7="December",AG68))</f>
        <v>#N/A</v>
      </c>
      <c r="BB68" s="19" t="e">
        <f t="shared" si="5"/>
        <v>#N/A</v>
      </c>
      <c r="BC68" s="19" t="e">
        <f t="shared" si="6"/>
        <v>#N/A</v>
      </c>
    </row>
    <row r="69" spans="1:55" ht="15" thickBot="1" x14ac:dyDescent="0.35">
      <c r="A69" s="54">
        <v>45659</v>
      </c>
      <c r="B69" s="55" t="s">
        <v>4</v>
      </c>
      <c r="C69" s="55" t="s">
        <v>108</v>
      </c>
      <c r="D69" s="55" t="s">
        <v>7</v>
      </c>
      <c r="E69" s="55" t="s">
        <v>49</v>
      </c>
      <c r="F69" s="55">
        <v>0.39583333333333331</v>
      </c>
      <c r="G69" s="56">
        <v>0</v>
      </c>
      <c r="I69" s="70">
        <v>0.25</v>
      </c>
      <c r="J69" s="22">
        <f>IF(LOAD_RESULTS!$C$3 = "MENU",ABS(J14), J14)</f>
        <v>0</v>
      </c>
      <c r="K69" s="22">
        <f>IF(LOAD_RESULTS!$C$3 = "MENU",ABS(K14), K14)</f>
        <v>0</v>
      </c>
      <c r="L69" s="22">
        <f>IF(LOAD_RESULTS!$C$3 = "MENU",ABS(L14), L14)</f>
        <v>0</v>
      </c>
      <c r="M69" s="22">
        <f>IF(LOAD_RESULTS!$C$3 = "MENU",ABS(M14), M14)</f>
        <v>0</v>
      </c>
      <c r="N69" s="22">
        <f>IF(LOAD_RESULTS!$C$3 = "MENU",ABS(N14), N14)</f>
        <v>0</v>
      </c>
      <c r="O69" s="22">
        <f>IF(LOAD_RESULTS!$C$3 = "MENU",ABS(O14), O14)</f>
        <v>0</v>
      </c>
      <c r="P69" s="22">
        <f>IF(LOAD_RESULTS!$C$3 = "MENU",ABS(P14), P14)</f>
        <v>0</v>
      </c>
      <c r="Q69" s="22">
        <f>IF(LOAD_RESULTS!$C$3 = "MENU",ABS(Q14), Q14)</f>
        <v>0</v>
      </c>
      <c r="R69" s="22">
        <f>IF(LOAD_RESULTS!$C$3 = "MENU",ABS(R14), R14)</f>
        <v>0</v>
      </c>
      <c r="S69" s="22">
        <f>IF(LOAD_RESULTS!$C$3 = "MENU",ABS(S14), S14)</f>
        <v>0</v>
      </c>
      <c r="T69" s="22">
        <f>IF(LOAD_RESULTS!$C$3 = "MENU",ABS(T14), T14)</f>
        <v>0</v>
      </c>
      <c r="U69" s="22">
        <f>IF(LOAD_RESULTS!$C$3 = "MENU",ABS(U14), U14)</f>
        <v>0</v>
      </c>
      <c r="V69" s="22">
        <f>IF(LOAD_RESULTS!$C$3 = "MENU",ABS(V14), V14)</f>
        <v>0</v>
      </c>
      <c r="W69" s="22">
        <f>IF(LOAD_RESULTS!$C$3 = "MENU",ABS(W14), W14)</f>
        <v>0</v>
      </c>
      <c r="X69" s="22">
        <f>IF(LOAD_RESULTS!$C$3 = "MENU",ABS(X14), X14)</f>
        <v>0</v>
      </c>
      <c r="Y69" s="22">
        <f>IF(LOAD_RESULTS!$C$3 = "MENU",ABS(Y14), Y14)</f>
        <v>0</v>
      </c>
      <c r="Z69" s="22">
        <f>IF(LOAD_RESULTS!$C$3 = "MENU",ABS(Z14), Z14)</f>
        <v>0</v>
      </c>
      <c r="AA69" s="22">
        <f>IF(LOAD_RESULTS!$C$3 = "MENU",ABS(AA14), AA14)</f>
        <v>0</v>
      </c>
      <c r="AB69" s="22">
        <f>IF(LOAD_RESULTS!$C$3 = "MENU",ABS(AB14), AB14)</f>
        <v>0</v>
      </c>
      <c r="AC69" s="22">
        <f>IF(LOAD_RESULTS!$C$3 = "MENU",ABS(AC14), AC14)</f>
        <v>0</v>
      </c>
      <c r="AD69" s="22">
        <f>IF(LOAD_RESULTS!$C$3 = "MENU",ABS(AD14), AD14)</f>
        <v>0</v>
      </c>
      <c r="AE69" s="22">
        <f>IF(LOAD_RESULTS!$C$3 = "MENU",ABS(AE14), AE14)</f>
        <v>0</v>
      </c>
      <c r="AF69" s="22">
        <f>IF(LOAD_RESULTS!$C$3 = "MENU",ABS(AF14), AF14)</f>
        <v>0</v>
      </c>
      <c r="AG69" s="22">
        <f>IF(LOAD_RESULTS!$C$3 = "MENU",ABS(AG14), AG14)</f>
        <v>0</v>
      </c>
      <c r="AI69" s="74" t="s">
        <v>63</v>
      </c>
      <c r="AJ69" s="77">
        <f>SUM(AJ57:AJ68)</f>
        <v>251</v>
      </c>
      <c r="AK69" s="77">
        <f>SUM(AK57:AK68)</f>
        <v>114</v>
      </c>
      <c r="AL69" s="78">
        <f>SUM(AL57:AL68)</f>
        <v>365</v>
      </c>
      <c r="AX69" s="70">
        <v>0.25</v>
      </c>
      <c r="AZ69" s="59" t="e" cm="1">
        <f t="array" ref="AZ69">(_xlfn.IFS(LOAD_RESULTS!$D$7="January",J69,
LOAD_RESULTS!$D$7="February",L69,
LOAD_RESULTS!$D$7="March",N69,
LOAD_RESULTS!$D$7="April",P69,
LOAD_RESULTS!$D$7="May",R69,
LOAD_RESULTS!$D$7="June",T69,
LOAD_RESULTS!$D$7="July",V69,
LOAD_RESULTS!$D$7="August",X69,
LOAD_RESULTS!$D$7="September",Z69,
LOAD_RESULTS!$D$7="October",AB69,
LOAD_RESULTS!$D$7="November",AD69,
LOAD_RESULTS!$D$7="December",AF69))</f>
        <v>#N/A</v>
      </c>
      <c r="BA69" s="19" t="e" cm="1">
        <f t="array" ref="BA69">(_xlfn.IFS(LOAD_RESULTS!$D$7="January",K69,
LOAD_RESULTS!$D$7="February",M69,
LOAD_RESULTS!$D$7="March",O69,
LOAD_RESULTS!$D$7="April",Q69,
LOAD_RESULTS!$D$7="May",S69,
LOAD_RESULTS!$D$7="June",U69,
LOAD_RESULTS!$D$7="July",W69,
LOAD_RESULTS!$D$7="August",Y69,
LOAD_RESULTS!$D$7="September",AA69,
LOAD_RESULTS!$D$7="October",AC69,
LOAD_RESULTS!$D$7="November",AE69,
LOAD_RESULTS!$D$7="December",AG69))</f>
        <v>#N/A</v>
      </c>
      <c r="BB69" s="19" t="e">
        <f t="shared" si="5"/>
        <v>#N/A</v>
      </c>
      <c r="BC69" s="19" t="e">
        <f t="shared" si="6"/>
        <v>#N/A</v>
      </c>
    </row>
    <row r="70" spans="1:55" ht="15" thickTop="1" x14ac:dyDescent="0.3">
      <c r="A70" s="60">
        <v>45659</v>
      </c>
      <c r="B70" s="61" t="s">
        <v>4</v>
      </c>
      <c r="C70" s="61" t="s">
        <v>108</v>
      </c>
      <c r="D70" s="61" t="s">
        <v>7</v>
      </c>
      <c r="E70" s="61" t="s">
        <v>49</v>
      </c>
      <c r="F70" s="61">
        <v>0.41666666666666669</v>
      </c>
      <c r="G70" s="62">
        <v>0</v>
      </c>
      <c r="I70" s="70">
        <v>0.27083333333333331</v>
      </c>
      <c r="J70" s="22">
        <f>IF(LOAD_RESULTS!$C$3 = "MENU",ABS(J15), J15)</f>
        <v>0</v>
      </c>
      <c r="K70" s="22">
        <f>IF(LOAD_RESULTS!$C$3 = "MENU",ABS(K15), K15)</f>
        <v>0</v>
      </c>
      <c r="L70" s="22">
        <f>IF(LOAD_RESULTS!$C$3 = "MENU",ABS(L15), L15)</f>
        <v>0</v>
      </c>
      <c r="M70" s="22">
        <f>IF(LOAD_RESULTS!$C$3 = "MENU",ABS(M15), M15)</f>
        <v>0</v>
      </c>
      <c r="N70" s="22">
        <f>IF(LOAD_RESULTS!$C$3 = "MENU",ABS(N15), N15)</f>
        <v>0</v>
      </c>
      <c r="O70" s="22">
        <f>IF(LOAD_RESULTS!$C$3 = "MENU",ABS(O15), O15)</f>
        <v>0</v>
      </c>
      <c r="P70" s="22">
        <f>IF(LOAD_RESULTS!$C$3 = "MENU",ABS(P15), P15)</f>
        <v>0</v>
      </c>
      <c r="Q70" s="22">
        <f>IF(LOAD_RESULTS!$C$3 = "MENU",ABS(Q15), Q15)</f>
        <v>0</v>
      </c>
      <c r="R70" s="22">
        <f>IF(LOAD_RESULTS!$C$3 = "MENU",ABS(R15), R15)</f>
        <v>0</v>
      </c>
      <c r="S70" s="22">
        <f>IF(LOAD_RESULTS!$C$3 = "MENU",ABS(S15), S15)</f>
        <v>0</v>
      </c>
      <c r="T70" s="22">
        <f>IF(LOAD_RESULTS!$C$3 = "MENU",ABS(T15), T15)</f>
        <v>0</v>
      </c>
      <c r="U70" s="22">
        <f>IF(LOAD_RESULTS!$C$3 = "MENU",ABS(U15), U15)</f>
        <v>0</v>
      </c>
      <c r="V70" s="22">
        <f>IF(LOAD_RESULTS!$C$3 = "MENU",ABS(V15), V15)</f>
        <v>0</v>
      </c>
      <c r="W70" s="22">
        <f>IF(LOAD_RESULTS!$C$3 = "MENU",ABS(W15), W15)</f>
        <v>0</v>
      </c>
      <c r="X70" s="22">
        <f>IF(LOAD_RESULTS!$C$3 = "MENU",ABS(X15), X15)</f>
        <v>0</v>
      </c>
      <c r="Y70" s="22">
        <f>IF(LOAD_RESULTS!$C$3 = "MENU",ABS(Y15), Y15)</f>
        <v>0</v>
      </c>
      <c r="Z70" s="22">
        <f>IF(LOAD_RESULTS!$C$3 = "MENU",ABS(Z15), Z15)</f>
        <v>0</v>
      </c>
      <c r="AA70" s="22">
        <f>IF(LOAD_RESULTS!$C$3 = "MENU",ABS(AA15), AA15)</f>
        <v>0</v>
      </c>
      <c r="AB70" s="22">
        <f>IF(LOAD_RESULTS!$C$3 = "MENU",ABS(AB15), AB15)</f>
        <v>0</v>
      </c>
      <c r="AC70" s="22">
        <f>IF(LOAD_RESULTS!$C$3 = "MENU",ABS(AC15), AC15)</f>
        <v>0</v>
      </c>
      <c r="AD70" s="22">
        <f>IF(LOAD_RESULTS!$C$3 = "MENU",ABS(AD15), AD15)</f>
        <v>0</v>
      </c>
      <c r="AE70" s="22">
        <f>IF(LOAD_RESULTS!$C$3 = "MENU",ABS(AE15), AE15)</f>
        <v>0</v>
      </c>
      <c r="AF70" s="22">
        <f>IF(LOAD_RESULTS!$C$3 = "MENU",ABS(AF15), AF15)</f>
        <v>0</v>
      </c>
      <c r="AG70" s="22">
        <f>IF(LOAD_RESULTS!$C$3 = "MENU",ABS(AG15), AG15)</f>
        <v>0</v>
      </c>
      <c r="AX70" s="70">
        <v>0.27083333333333331</v>
      </c>
      <c r="AZ70" s="59" t="e" cm="1">
        <f t="array" ref="AZ70">(_xlfn.IFS(LOAD_RESULTS!$D$7="January",J70,
LOAD_RESULTS!$D$7="February",L70,
LOAD_RESULTS!$D$7="March",N70,
LOAD_RESULTS!$D$7="April",P70,
LOAD_RESULTS!$D$7="May",R70,
LOAD_RESULTS!$D$7="June",T70,
LOAD_RESULTS!$D$7="July",V70,
LOAD_RESULTS!$D$7="August",X70,
LOAD_RESULTS!$D$7="September",Z70,
LOAD_RESULTS!$D$7="October",AB70,
LOAD_RESULTS!$D$7="November",AD70,
LOAD_RESULTS!$D$7="December",AF70))</f>
        <v>#N/A</v>
      </c>
      <c r="BA70" s="19" t="e" cm="1">
        <f t="array" ref="BA70">(_xlfn.IFS(LOAD_RESULTS!$D$7="January",K70,
LOAD_RESULTS!$D$7="February",M70,
LOAD_RESULTS!$D$7="March",O70,
LOAD_RESULTS!$D$7="April",Q70,
LOAD_RESULTS!$D$7="May",S70,
LOAD_RESULTS!$D$7="June",U70,
LOAD_RESULTS!$D$7="July",W70,
LOAD_RESULTS!$D$7="August",Y70,
LOAD_RESULTS!$D$7="September",AA70,
LOAD_RESULTS!$D$7="October",AC70,
LOAD_RESULTS!$D$7="November",AE70,
LOAD_RESULTS!$D$7="December",AG70))</f>
        <v>#N/A</v>
      </c>
      <c r="BB70" s="19" t="e">
        <f t="shared" si="5"/>
        <v>#N/A</v>
      </c>
      <c r="BC70" s="19" t="e">
        <f t="shared" si="6"/>
        <v>#N/A</v>
      </c>
    </row>
    <row r="71" spans="1:55" x14ac:dyDescent="0.3">
      <c r="A71" s="54">
        <v>45659</v>
      </c>
      <c r="B71" s="55" t="s">
        <v>4</v>
      </c>
      <c r="C71" s="55" t="s">
        <v>108</v>
      </c>
      <c r="D71" s="55" t="s">
        <v>7</v>
      </c>
      <c r="E71" s="55" t="s">
        <v>49</v>
      </c>
      <c r="F71" s="55">
        <v>0.4375</v>
      </c>
      <c r="G71" s="56">
        <v>0</v>
      </c>
      <c r="I71" s="70">
        <v>0.29166666666666669</v>
      </c>
      <c r="J71" s="22">
        <f>IF(LOAD_RESULTS!$C$3 = "MENU",ABS(J16), J16)</f>
        <v>0</v>
      </c>
      <c r="K71" s="22">
        <f>IF(LOAD_RESULTS!$C$3 = "MENU",ABS(K16), K16)</f>
        <v>0</v>
      </c>
      <c r="L71" s="22">
        <f>IF(LOAD_RESULTS!$C$3 = "MENU",ABS(L16), L16)</f>
        <v>0</v>
      </c>
      <c r="M71" s="22">
        <f>IF(LOAD_RESULTS!$C$3 = "MENU",ABS(M16), M16)</f>
        <v>0</v>
      </c>
      <c r="N71" s="22">
        <f>IF(LOAD_RESULTS!$C$3 = "MENU",ABS(N16), N16)</f>
        <v>0</v>
      </c>
      <c r="O71" s="22">
        <f>IF(LOAD_RESULTS!$C$3 = "MENU",ABS(O16), O16)</f>
        <v>0</v>
      </c>
      <c r="P71" s="22">
        <f>IF(LOAD_RESULTS!$C$3 = "MENU",ABS(P16), P16)</f>
        <v>0</v>
      </c>
      <c r="Q71" s="22">
        <f>IF(LOAD_RESULTS!$C$3 = "MENU",ABS(Q16), Q16)</f>
        <v>0</v>
      </c>
      <c r="R71" s="22">
        <f>IF(LOAD_RESULTS!$C$3 = "MENU",ABS(R16), R16)</f>
        <v>0</v>
      </c>
      <c r="S71" s="22">
        <f>IF(LOAD_RESULTS!$C$3 = "MENU",ABS(S16), S16)</f>
        <v>0</v>
      </c>
      <c r="T71" s="22">
        <f>IF(LOAD_RESULTS!$C$3 = "MENU",ABS(T16), T16)</f>
        <v>0</v>
      </c>
      <c r="U71" s="22">
        <f>IF(LOAD_RESULTS!$C$3 = "MENU",ABS(U16), U16)</f>
        <v>0</v>
      </c>
      <c r="V71" s="22">
        <f>IF(LOAD_RESULTS!$C$3 = "MENU",ABS(V16), V16)</f>
        <v>0</v>
      </c>
      <c r="W71" s="22">
        <f>IF(LOAD_RESULTS!$C$3 = "MENU",ABS(W16), W16)</f>
        <v>0</v>
      </c>
      <c r="X71" s="22">
        <f>IF(LOAD_RESULTS!$C$3 = "MENU",ABS(X16), X16)</f>
        <v>0</v>
      </c>
      <c r="Y71" s="22">
        <f>IF(LOAD_RESULTS!$C$3 = "MENU",ABS(Y16), Y16)</f>
        <v>0</v>
      </c>
      <c r="Z71" s="22">
        <f>IF(LOAD_RESULTS!$C$3 = "MENU",ABS(Z16), Z16)</f>
        <v>0</v>
      </c>
      <c r="AA71" s="22">
        <f>IF(LOAD_RESULTS!$C$3 = "MENU",ABS(AA16), AA16)</f>
        <v>0</v>
      </c>
      <c r="AB71" s="22">
        <f>IF(LOAD_RESULTS!$C$3 = "MENU",ABS(AB16), AB16)</f>
        <v>0</v>
      </c>
      <c r="AC71" s="22">
        <f>IF(LOAD_RESULTS!$C$3 = "MENU",ABS(AC16), AC16)</f>
        <v>0</v>
      </c>
      <c r="AD71" s="22">
        <f>IF(LOAD_RESULTS!$C$3 = "MENU",ABS(AD16), AD16)</f>
        <v>0</v>
      </c>
      <c r="AE71" s="22">
        <f>IF(LOAD_RESULTS!$C$3 = "MENU",ABS(AE16), AE16)</f>
        <v>0</v>
      </c>
      <c r="AF71" s="22">
        <f>IF(LOAD_RESULTS!$C$3 = "MENU",ABS(AF16), AF16)</f>
        <v>0</v>
      </c>
      <c r="AG71" s="22">
        <f>IF(LOAD_RESULTS!$C$3 = "MENU",ABS(AG16), AG16)</f>
        <v>0</v>
      </c>
      <c r="AX71" s="70">
        <v>0.29166666666666669</v>
      </c>
      <c r="AZ71" s="59" t="e" cm="1">
        <f t="array" ref="AZ71">(_xlfn.IFS(LOAD_RESULTS!$D$7="January",J71,
LOAD_RESULTS!$D$7="February",L71,
LOAD_RESULTS!$D$7="March",N71,
LOAD_RESULTS!$D$7="April",P71,
LOAD_RESULTS!$D$7="May",R71,
LOAD_RESULTS!$D$7="June",T71,
LOAD_RESULTS!$D$7="July",V71,
LOAD_RESULTS!$D$7="August",X71,
LOAD_RESULTS!$D$7="September",Z71,
LOAD_RESULTS!$D$7="October",AB71,
LOAD_RESULTS!$D$7="November",AD71,
LOAD_RESULTS!$D$7="December",AF71))</f>
        <v>#N/A</v>
      </c>
      <c r="BA71" s="19" t="e" cm="1">
        <f t="array" ref="BA71">(_xlfn.IFS(LOAD_RESULTS!$D$7="January",K71,
LOAD_RESULTS!$D$7="February",M71,
LOAD_RESULTS!$D$7="March",O71,
LOAD_RESULTS!$D$7="April",Q71,
LOAD_RESULTS!$D$7="May",S71,
LOAD_RESULTS!$D$7="June",U71,
LOAD_RESULTS!$D$7="July",W71,
LOAD_RESULTS!$D$7="August",Y71,
LOAD_RESULTS!$D$7="September",AA71,
LOAD_RESULTS!$D$7="October",AC71,
LOAD_RESULTS!$D$7="November",AE71,
LOAD_RESULTS!$D$7="December",AG71))</f>
        <v>#N/A</v>
      </c>
      <c r="BB71" s="19" t="e">
        <f t="shared" si="5"/>
        <v>#N/A</v>
      </c>
      <c r="BC71" s="19" t="e">
        <f t="shared" si="6"/>
        <v>#N/A</v>
      </c>
    </row>
    <row r="72" spans="1:55" x14ac:dyDescent="0.3">
      <c r="A72" s="60">
        <v>45659</v>
      </c>
      <c r="B72" s="61" t="s">
        <v>4</v>
      </c>
      <c r="C72" s="61" t="s">
        <v>108</v>
      </c>
      <c r="D72" s="61" t="s">
        <v>7</v>
      </c>
      <c r="E72" s="61" t="s">
        <v>49</v>
      </c>
      <c r="F72" s="61">
        <v>0.45833333333333331</v>
      </c>
      <c r="G72" s="62">
        <v>0</v>
      </c>
      <c r="I72" s="70">
        <v>0.3125</v>
      </c>
      <c r="J72" s="22">
        <f>IF(LOAD_RESULTS!$C$3 = "MENU",ABS(J17), J17)</f>
        <v>0</v>
      </c>
      <c r="K72" s="22">
        <f>IF(LOAD_RESULTS!$C$3 = "MENU",ABS(K17), K17)</f>
        <v>0</v>
      </c>
      <c r="L72" s="22">
        <f>IF(LOAD_RESULTS!$C$3 = "MENU",ABS(L17), L17)</f>
        <v>0</v>
      </c>
      <c r="M72" s="22">
        <f>IF(LOAD_RESULTS!$C$3 = "MENU",ABS(M17), M17)</f>
        <v>0</v>
      </c>
      <c r="N72" s="22">
        <f>IF(LOAD_RESULTS!$C$3 = "MENU",ABS(N17), N17)</f>
        <v>0</v>
      </c>
      <c r="O72" s="22">
        <f>IF(LOAD_RESULTS!$C$3 = "MENU",ABS(O17), O17)</f>
        <v>0</v>
      </c>
      <c r="P72" s="22">
        <f>IF(LOAD_RESULTS!$C$3 = "MENU",ABS(P17), P17)</f>
        <v>0</v>
      </c>
      <c r="Q72" s="22">
        <f>IF(LOAD_RESULTS!$C$3 = "MENU",ABS(Q17), Q17)</f>
        <v>0</v>
      </c>
      <c r="R72" s="22">
        <f>IF(LOAD_RESULTS!$C$3 = "MENU",ABS(R17), R17)</f>
        <v>0</v>
      </c>
      <c r="S72" s="22">
        <f>IF(LOAD_RESULTS!$C$3 = "MENU",ABS(S17), S17)</f>
        <v>0</v>
      </c>
      <c r="T72" s="22">
        <f>IF(LOAD_RESULTS!$C$3 = "MENU",ABS(T17), T17)</f>
        <v>0</v>
      </c>
      <c r="U72" s="22">
        <f>IF(LOAD_RESULTS!$C$3 = "MENU",ABS(U17), U17)</f>
        <v>0</v>
      </c>
      <c r="V72" s="22">
        <f>IF(LOAD_RESULTS!$C$3 = "MENU",ABS(V17), V17)</f>
        <v>0</v>
      </c>
      <c r="W72" s="22">
        <f>IF(LOAD_RESULTS!$C$3 = "MENU",ABS(W17), W17)</f>
        <v>0</v>
      </c>
      <c r="X72" s="22">
        <f>IF(LOAD_RESULTS!$C$3 = "MENU",ABS(X17), X17)</f>
        <v>0</v>
      </c>
      <c r="Y72" s="22">
        <f>IF(LOAD_RESULTS!$C$3 = "MENU",ABS(Y17), Y17)</f>
        <v>0</v>
      </c>
      <c r="Z72" s="22">
        <f>IF(LOAD_RESULTS!$C$3 = "MENU",ABS(Z17), Z17)</f>
        <v>0</v>
      </c>
      <c r="AA72" s="22">
        <f>IF(LOAD_RESULTS!$C$3 = "MENU",ABS(AA17), AA17)</f>
        <v>0</v>
      </c>
      <c r="AB72" s="22">
        <f>IF(LOAD_RESULTS!$C$3 = "MENU",ABS(AB17), AB17)</f>
        <v>0</v>
      </c>
      <c r="AC72" s="22">
        <f>IF(LOAD_RESULTS!$C$3 = "MENU",ABS(AC17), AC17)</f>
        <v>0</v>
      </c>
      <c r="AD72" s="22">
        <f>IF(LOAD_RESULTS!$C$3 = "MENU",ABS(AD17), AD17)</f>
        <v>0</v>
      </c>
      <c r="AE72" s="22">
        <f>IF(LOAD_RESULTS!$C$3 = "MENU",ABS(AE17), AE17)</f>
        <v>0</v>
      </c>
      <c r="AF72" s="22">
        <f>IF(LOAD_RESULTS!$C$3 = "MENU",ABS(AF17), AF17)</f>
        <v>0</v>
      </c>
      <c r="AG72" s="22">
        <f>IF(LOAD_RESULTS!$C$3 = "MENU",ABS(AG17), AG17)</f>
        <v>0</v>
      </c>
      <c r="AX72" s="70">
        <v>0.3125</v>
      </c>
      <c r="AZ72" s="59" t="e" cm="1">
        <f t="array" ref="AZ72">(_xlfn.IFS(LOAD_RESULTS!$D$7="January",J72,
LOAD_RESULTS!$D$7="February",L72,
LOAD_RESULTS!$D$7="March",N72,
LOAD_RESULTS!$D$7="April",P72,
LOAD_RESULTS!$D$7="May",R72,
LOAD_RESULTS!$D$7="June",T72,
LOAD_RESULTS!$D$7="July",V72,
LOAD_RESULTS!$D$7="August",X72,
LOAD_RESULTS!$D$7="September",Z72,
LOAD_RESULTS!$D$7="October",AB72,
LOAD_RESULTS!$D$7="November",AD72,
LOAD_RESULTS!$D$7="December",AF72))</f>
        <v>#N/A</v>
      </c>
      <c r="BA72" s="19" t="e" cm="1">
        <f t="array" ref="BA72">(_xlfn.IFS(LOAD_RESULTS!$D$7="January",K72,
LOAD_RESULTS!$D$7="February",M72,
LOAD_RESULTS!$D$7="March",O72,
LOAD_RESULTS!$D$7="April",Q72,
LOAD_RESULTS!$D$7="May",S72,
LOAD_RESULTS!$D$7="June",U72,
LOAD_RESULTS!$D$7="July",W72,
LOAD_RESULTS!$D$7="August",Y72,
LOAD_RESULTS!$D$7="September",AA72,
LOAD_RESULTS!$D$7="October",AC72,
LOAD_RESULTS!$D$7="November",AE72,
LOAD_RESULTS!$D$7="December",AG72))</f>
        <v>#N/A</v>
      </c>
      <c r="BB72" s="19" t="e">
        <f t="shared" si="5"/>
        <v>#N/A</v>
      </c>
      <c r="BC72" s="19" t="e">
        <f t="shared" si="6"/>
        <v>#N/A</v>
      </c>
    </row>
    <row r="73" spans="1:55" x14ac:dyDescent="0.3">
      <c r="A73" s="54">
        <v>45659</v>
      </c>
      <c r="B73" s="55" t="s">
        <v>4</v>
      </c>
      <c r="C73" s="55" t="s">
        <v>108</v>
      </c>
      <c r="D73" s="55" t="s">
        <v>7</v>
      </c>
      <c r="E73" s="55" t="s">
        <v>49</v>
      </c>
      <c r="F73" s="55">
        <v>0.47916666666666669</v>
      </c>
      <c r="G73" s="56">
        <v>0</v>
      </c>
      <c r="I73" s="70">
        <v>0.33333333333333331</v>
      </c>
      <c r="J73" s="22">
        <f>IF(LOAD_RESULTS!$C$3 = "MENU",ABS(J18), J18)</f>
        <v>0</v>
      </c>
      <c r="K73" s="22">
        <f>IF(LOAD_RESULTS!$C$3 = "MENU",ABS(K18), K18)</f>
        <v>0</v>
      </c>
      <c r="L73" s="22">
        <f>IF(LOAD_RESULTS!$C$3 = "MENU",ABS(L18), L18)</f>
        <v>0</v>
      </c>
      <c r="M73" s="22">
        <f>IF(LOAD_RESULTS!$C$3 = "MENU",ABS(M18), M18)</f>
        <v>0</v>
      </c>
      <c r="N73" s="22">
        <f>IF(LOAD_RESULTS!$C$3 = "MENU",ABS(N18), N18)</f>
        <v>0</v>
      </c>
      <c r="O73" s="22">
        <f>IF(LOAD_RESULTS!$C$3 = "MENU",ABS(O18), O18)</f>
        <v>0</v>
      </c>
      <c r="P73" s="22">
        <f>IF(LOAD_RESULTS!$C$3 = "MENU",ABS(P18), P18)</f>
        <v>0</v>
      </c>
      <c r="Q73" s="22">
        <f>IF(LOAD_RESULTS!$C$3 = "MENU",ABS(Q18), Q18)</f>
        <v>0</v>
      </c>
      <c r="R73" s="22">
        <f>IF(LOAD_RESULTS!$C$3 = "MENU",ABS(R18), R18)</f>
        <v>0</v>
      </c>
      <c r="S73" s="22">
        <f>IF(LOAD_RESULTS!$C$3 = "MENU",ABS(S18), S18)</f>
        <v>0</v>
      </c>
      <c r="T73" s="22">
        <f>IF(LOAD_RESULTS!$C$3 = "MENU",ABS(T18), T18)</f>
        <v>0</v>
      </c>
      <c r="U73" s="22">
        <f>IF(LOAD_RESULTS!$C$3 = "MENU",ABS(U18), U18)</f>
        <v>0</v>
      </c>
      <c r="V73" s="22">
        <f>IF(LOAD_RESULTS!$C$3 = "MENU",ABS(V18), V18)</f>
        <v>0</v>
      </c>
      <c r="W73" s="22">
        <f>IF(LOAD_RESULTS!$C$3 = "MENU",ABS(W18), W18)</f>
        <v>0</v>
      </c>
      <c r="X73" s="22">
        <f>IF(LOAD_RESULTS!$C$3 = "MENU",ABS(X18), X18)</f>
        <v>0</v>
      </c>
      <c r="Y73" s="22">
        <f>IF(LOAD_RESULTS!$C$3 = "MENU",ABS(Y18), Y18)</f>
        <v>0</v>
      </c>
      <c r="Z73" s="22">
        <f>IF(LOAD_RESULTS!$C$3 = "MENU",ABS(Z18), Z18)</f>
        <v>0</v>
      </c>
      <c r="AA73" s="22">
        <f>IF(LOAD_RESULTS!$C$3 = "MENU",ABS(AA18), AA18)</f>
        <v>0</v>
      </c>
      <c r="AB73" s="22">
        <f>IF(LOAD_RESULTS!$C$3 = "MENU",ABS(AB18), AB18)</f>
        <v>0</v>
      </c>
      <c r="AC73" s="22">
        <f>IF(LOAD_RESULTS!$C$3 = "MENU",ABS(AC18), AC18)</f>
        <v>0</v>
      </c>
      <c r="AD73" s="22">
        <f>IF(LOAD_RESULTS!$C$3 = "MENU",ABS(AD18), AD18)</f>
        <v>0</v>
      </c>
      <c r="AE73" s="22">
        <f>IF(LOAD_RESULTS!$C$3 = "MENU",ABS(AE18), AE18)</f>
        <v>0</v>
      </c>
      <c r="AF73" s="22">
        <f>IF(LOAD_RESULTS!$C$3 = "MENU",ABS(AF18), AF18)</f>
        <v>0</v>
      </c>
      <c r="AG73" s="22">
        <f>IF(LOAD_RESULTS!$C$3 = "MENU",ABS(AG18), AG18)</f>
        <v>0</v>
      </c>
      <c r="AX73" s="70">
        <v>0.33333333333333331</v>
      </c>
      <c r="AZ73" s="59" t="e" cm="1">
        <f t="array" ref="AZ73">(_xlfn.IFS(LOAD_RESULTS!$D$7="January",J73,
LOAD_RESULTS!$D$7="February",L73,
LOAD_RESULTS!$D$7="March",N73,
LOAD_RESULTS!$D$7="April",P73,
LOAD_RESULTS!$D$7="May",R73,
LOAD_RESULTS!$D$7="June",T73,
LOAD_RESULTS!$D$7="July",V73,
LOAD_RESULTS!$D$7="August",X73,
LOAD_RESULTS!$D$7="September",Z73,
LOAD_RESULTS!$D$7="October",AB73,
LOAD_RESULTS!$D$7="November",AD73,
LOAD_RESULTS!$D$7="December",AF73))</f>
        <v>#N/A</v>
      </c>
      <c r="BA73" s="19" t="e" cm="1">
        <f t="array" ref="BA73">(_xlfn.IFS(LOAD_RESULTS!$D$7="January",K73,
LOAD_RESULTS!$D$7="February",M73,
LOAD_RESULTS!$D$7="March",O73,
LOAD_RESULTS!$D$7="April",Q73,
LOAD_RESULTS!$D$7="May",S73,
LOAD_RESULTS!$D$7="June",U73,
LOAD_RESULTS!$D$7="July",W73,
LOAD_RESULTS!$D$7="August",Y73,
LOAD_RESULTS!$D$7="September",AA73,
LOAD_RESULTS!$D$7="October",AC73,
LOAD_RESULTS!$D$7="November",AE73,
LOAD_RESULTS!$D$7="December",AG73))</f>
        <v>#N/A</v>
      </c>
      <c r="BB73" s="19" t="e">
        <f t="shared" si="5"/>
        <v>#N/A</v>
      </c>
      <c r="BC73" s="19" t="e">
        <f t="shared" si="6"/>
        <v>#N/A</v>
      </c>
    </row>
    <row r="74" spans="1:55" x14ac:dyDescent="0.3">
      <c r="A74" s="60">
        <v>45659</v>
      </c>
      <c r="B74" s="61" t="s">
        <v>4</v>
      </c>
      <c r="C74" s="61" t="s">
        <v>108</v>
      </c>
      <c r="D74" s="61" t="s">
        <v>7</v>
      </c>
      <c r="E74" s="61" t="s">
        <v>49</v>
      </c>
      <c r="F74" s="61">
        <v>0.5</v>
      </c>
      <c r="G74" s="62">
        <v>0</v>
      </c>
      <c r="I74" s="70">
        <v>0.35416666666666669</v>
      </c>
      <c r="J74" s="22">
        <f>IF(LOAD_RESULTS!$C$3 = "MENU",ABS(J19), J19)</f>
        <v>0</v>
      </c>
      <c r="K74" s="22">
        <f>IF(LOAD_RESULTS!$C$3 = "MENU",ABS(K19), K19)</f>
        <v>0</v>
      </c>
      <c r="L74" s="22">
        <f>IF(LOAD_RESULTS!$C$3 = "MENU",ABS(L19), L19)</f>
        <v>0</v>
      </c>
      <c r="M74" s="22">
        <f>IF(LOAD_RESULTS!$C$3 = "MENU",ABS(M19), M19)</f>
        <v>0</v>
      </c>
      <c r="N74" s="22">
        <f>IF(LOAD_RESULTS!$C$3 = "MENU",ABS(N19), N19)</f>
        <v>0</v>
      </c>
      <c r="O74" s="22">
        <f>IF(LOAD_RESULTS!$C$3 = "MENU",ABS(O19), O19)</f>
        <v>0</v>
      </c>
      <c r="P74" s="22">
        <f>IF(LOAD_RESULTS!$C$3 = "MENU",ABS(P19), P19)</f>
        <v>0</v>
      </c>
      <c r="Q74" s="22">
        <f>IF(LOAD_RESULTS!$C$3 = "MENU",ABS(Q19), Q19)</f>
        <v>0</v>
      </c>
      <c r="R74" s="22">
        <f>IF(LOAD_RESULTS!$C$3 = "MENU",ABS(R19), R19)</f>
        <v>0</v>
      </c>
      <c r="S74" s="22">
        <f>IF(LOAD_RESULTS!$C$3 = "MENU",ABS(S19), S19)</f>
        <v>0</v>
      </c>
      <c r="T74" s="22">
        <f>IF(LOAD_RESULTS!$C$3 = "MENU",ABS(T19), T19)</f>
        <v>0</v>
      </c>
      <c r="U74" s="22">
        <f>IF(LOAD_RESULTS!$C$3 = "MENU",ABS(U19), U19)</f>
        <v>0</v>
      </c>
      <c r="V74" s="22">
        <f>IF(LOAD_RESULTS!$C$3 = "MENU",ABS(V19), V19)</f>
        <v>0</v>
      </c>
      <c r="W74" s="22">
        <f>IF(LOAD_RESULTS!$C$3 = "MENU",ABS(W19), W19)</f>
        <v>0</v>
      </c>
      <c r="X74" s="22">
        <f>IF(LOAD_RESULTS!$C$3 = "MENU",ABS(X19), X19)</f>
        <v>0</v>
      </c>
      <c r="Y74" s="22">
        <f>IF(LOAD_RESULTS!$C$3 = "MENU",ABS(Y19), Y19)</f>
        <v>0</v>
      </c>
      <c r="Z74" s="22">
        <f>IF(LOAD_RESULTS!$C$3 = "MENU",ABS(Z19), Z19)</f>
        <v>0</v>
      </c>
      <c r="AA74" s="22">
        <f>IF(LOAD_RESULTS!$C$3 = "MENU",ABS(AA19), AA19)</f>
        <v>0</v>
      </c>
      <c r="AB74" s="22">
        <f>IF(LOAD_RESULTS!$C$3 = "MENU",ABS(AB19), AB19)</f>
        <v>0</v>
      </c>
      <c r="AC74" s="22">
        <f>IF(LOAD_RESULTS!$C$3 = "MENU",ABS(AC19), AC19)</f>
        <v>0</v>
      </c>
      <c r="AD74" s="22">
        <f>IF(LOAD_RESULTS!$C$3 = "MENU",ABS(AD19), AD19)</f>
        <v>0</v>
      </c>
      <c r="AE74" s="22">
        <f>IF(LOAD_RESULTS!$C$3 = "MENU",ABS(AE19), AE19)</f>
        <v>0</v>
      </c>
      <c r="AF74" s="22">
        <f>IF(LOAD_RESULTS!$C$3 = "MENU",ABS(AF19), AF19)</f>
        <v>0</v>
      </c>
      <c r="AG74" s="22">
        <f>IF(LOAD_RESULTS!$C$3 = "MENU",ABS(AG19), AG19)</f>
        <v>0</v>
      </c>
      <c r="AX74" s="70">
        <v>0.35416666666666669</v>
      </c>
      <c r="AZ74" s="59" t="e" cm="1">
        <f t="array" ref="AZ74">(_xlfn.IFS(LOAD_RESULTS!$D$7="January",J74,
LOAD_RESULTS!$D$7="February",L74,
LOAD_RESULTS!$D$7="March",N74,
LOAD_RESULTS!$D$7="April",P74,
LOAD_RESULTS!$D$7="May",R74,
LOAD_RESULTS!$D$7="June",T74,
LOAD_RESULTS!$D$7="July",V74,
LOAD_RESULTS!$D$7="August",X74,
LOAD_RESULTS!$D$7="September",Z74,
LOAD_RESULTS!$D$7="October",AB74,
LOAD_RESULTS!$D$7="November",AD74,
LOAD_RESULTS!$D$7="December",AF74))</f>
        <v>#N/A</v>
      </c>
      <c r="BA74" s="19" t="e" cm="1">
        <f t="array" ref="BA74">(_xlfn.IFS(LOAD_RESULTS!$D$7="January",K74,
LOAD_RESULTS!$D$7="February",M74,
LOAD_RESULTS!$D$7="March",O74,
LOAD_RESULTS!$D$7="April",Q74,
LOAD_RESULTS!$D$7="May",S74,
LOAD_RESULTS!$D$7="June",U74,
LOAD_RESULTS!$D$7="July",W74,
LOAD_RESULTS!$D$7="August",Y74,
LOAD_RESULTS!$D$7="September",AA74,
LOAD_RESULTS!$D$7="October",AC74,
LOAD_RESULTS!$D$7="November",AE74,
LOAD_RESULTS!$D$7="December",AG74))</f>
        <v>#N/A</v>
      </c>
      <c r="BB74" s="19" t="e">
        <f t="shared" si="5"/>
        <v>#N/A</v>
      </c>
      <c r="BC74" s="19" t="e">
        <f t="shared" si="6"/>
        <v>#N/A</v>
      </c>
    </row>
    <row r="75" spans="1:55" x14ac:dyDescent="0.3">
      <c r="A75" s="54">
        <v>45659</v>
      </c>
      <c r="B75" s="55" t="s">
        <v>4</v>
      </c>
      <c r="C75" s="55" t="s">
        <v>108</v>
      </c>
      <c r="D75" s="55" t="s">
        <v>7</v>
      </c>
      <c r="E75" s="55" t="s">
        <v>49</v>
      </c>
      <c r="F75" s="55">
        <v>0.52083333333333337</v>
      </c>
      <c r="G75" s="56">
        <v>0</v>
      </c>
      <c r="I75" s="70">
        <v>0.375</v>
      </c>
      <c r="J75" s="22">
        <f>IF(LOAD_RESULTS!$C$3 = "MENU",ABS(J20), J20)</f>
        <v>0</v>
      </c>
      <c r="K75" s="22">
        <f>IF(LOAD_RESULTS!$C$3 = "MENU",ABS(K20), K20)</f>
        <v>0</v>
      </c>
      <c r="L75" s="22">
        <f>IF(LOAD_RESULTS!$C$3 = "MENU",ABS(L20), L20)</f>
        <v>0</v>
      </c>
      <c r="M75" s="22">
        <f>IF(LOAD_RESULTS!$C$3 = "MENU",ABS(M20), M20)</f>
        <v>0</v>
      </c>
      <c r="N75" s="22">
        <f>IF(LOAD_RESULTS!$C$3 = "MENU",ABS(N20), N20)</f>
        <v>0</v>
      </c>
      <c r="O75" s="22">
        <f>IF(LOAD_RESULTS!$C$3 = "MENU",ABS(O20), O20)</f>
        <v>0</v>
      </c>
      <c r="P75" s="22">
        <f>IF(LOAD_RESULTS!$C$3 = "MENU",ABS(P20), P20)</f>
        <v>0</v>
      </c>
      <c r="Q75" s="22">
        <f>IF(LOAD_RESULTS!$C$3 = "MENU",ABS(Q20), Q20)</f>
        <v>0</v>
      </c>
      <c r="R75" s="22">
        <f>IF(LOAD_RESULTS!$C$3 = "MENU",ABS(R20), R20)</f>
        <v>0</v>
      </c>
      <c r="S75" s="22">
        <f>IF(LOAD_RESULTS!$C$3 = "MENU",ABS(S20), S20)</f>
        <v>0</v>
      </c>
      <c r="T75" s="22">
        <f>IF(LOAD_RESULTS!$C$3 = "MENU",ABS(T20), T20)</f>
        <v>0</v>
      </c>
      <c r="U75" s="22">
        <f>IF(LOAD_RESULTS!$C$3 = "MENU",ABS(U20), U20)</f>
        <v>0</v>
      </c>
      <c r="V75" s="22">
        <f>IF(LOAD_RESULTS!$C$3 = "MENU",ABS(V20), V20)</f>
        <v>0</v>
      </c>
      <c r="W75" s="22">
        <f>IF(LOAD_RESULTS!$C$3 = "MENU",ABS(W20), W20)</f>
        <v>0</v>
      </c>
      <c r="X75" s="22">
        <f>IF(LOAD_RESULTS!$C$3 = "MENU",ABS(X20), X20)</f>
        <v>0</v>
      </c>
      <c r="Y75" s="22">
        <f>IF(LOAD_RESULTS!$C$3 = "MENU",ABS(Y20), Y20)</f>
        <v>0</v>
      </c>
      <c r="Z75" s="22">
        <f>IF(LOAD_RESULTS!$C$3 = "MENU",ABS(Z20), Z20)</f>
        <v>0</v>
      </c>
      <c r="AA75" s="22">
        <f>IF(LOAD_RESULTS!$C$3 = "MENU",ABS(AA20), AA20)</f>
        <v>0</v>
      </c>
      <c r="AB75" s="22">
        <f>IF(LOAD_RESULTS!$C$3 = "MENU",ABS(AB20), AB20)</f>
        <v>0</v>
      </c>
      <c r="AC75" s="22">
        <f>IF(LOAD_RESULTS!$C$3 = "MENU",ABS(AC20), AC20)</f>
        <v>0</v>
      </c>
      <c r="AD75" s="22">
        <f>IF(LOAD_RESULTS!$C$3 = "MENU",ABS(AD20), AD20)</f>
        <v>0</v>
      </c>
      <c r="AE75" s="22">
        <f>IF(LOAD_RESULTS!$C$3 = "MENU",ABS(AE20), AE20)</f>
        <v>0</v>
      </c>
      <c r="AF75" s="22">
        <f>IF(LOAD_RESULTS!$C$3 = "MENU",ABS(AF20), AF20)</f>
        <v>0</v>
      </c>
      <c r="AG75" s="22">
        <f>IF(LOAD_RESULTS!$C$3 = "MENU",ABS(AG20), AG20)</f>
        <v>0</v>
      </c>
      <c r="AX75" s="70">
        <v>0.375</v>
      </c>
      <c r="AZ75" s="59" t="e" cm="1">
        <f t="array" ref="AZ75">(_xlfn.IFS(LOAD_RESULTS!$D$7="January",J75,
LOAD_RESULTS!$D$7="February",L75,
LOAD_RESULTS!$D$7="March",N75,
LOAD_RESULTS!$D$7="April",P75,
LOAD_RESULTS!$D$7="May",R75,
LOAD_RESULTS!$D$7="June",T75,
LOAD_RESULTS!$D$7="July",V75,
LOAD_RESULTS!$D$7="August",X75,
LOAD_RESULTS!$D$7="September",Z75,
LOAD_RESULTS!$D$7="October",AB75,
LOAD_RESULTS!$D$7="November",AD75,
LOAD_RESULTS!$D$7="December",AF75))</f>
        <v>#N/A</v>
      </c>
      <c r="BA75" s="19" t="e" cm="1">
        <f t="array" ref="BA75">(_xlfn.IFS(LOAD_RESULTS!$D$7="January",K75,
LOAD_RESULTS!$D$7="February",M75,
LOAD_RESULTS!$D$7="March",O75,
LOAD_RESULTS!$D$7="April",Q75,
LOAD_RESULTS!$D$7="May",S75,
LOAD_RESULTS!$D$7="June",U75,
LOAD_RESULTS!$D$7="July",W75,
LOAD_RESULTS!$D$7="August",Y75,
LOAD_RESULTS!$D$7="September",AA75,
LOAD_RESULTS!$D$7="October",AC75,
LOAD_RESULTS!$D$7="November",AE75,
LOAD_RESULTS!$D$7="December",AG75))</f>
        <v>#N/A</v>
      </c>
      <c r="BB75" s="19" t="e">
        <f t="shared" si="5"/>
        <v>#N/A</v>
      </c>
      <c r="BC75" s="19" t="e">
        <f t="shared" si="6"/>
        <v>#N/A</v>
      </c>
    </row>
    <row r="76" spans="1:55" x14ac:dyDescent="0.3">
      <c r="A76" s="60">
        <v>45659</v>
      </c>
      <c r="B76" s="61" t="s">
        <v>4</v>
      </c>
      <c r="C76" s="61" t="s">
        <v>108</v>
      </c>
      <c r="D76" s="61" t="s">
        <v>7</v>
      </c>
      <c r="E76" s="61" t="s">
        <v>49</v>
      </c>
      <c r="F76" s="61">
        <v>0.54166666666666663</v>
      </c>
      <c r="G76" s="62">
        <v>0</v>
      </c>
      <c r="I76" s="70">
        <v>0.39583333333333331</v>
      </c>
      <c r="J76" s="22">
        <f>IF(LOAD_RESULTS!$C$3 = "MENU",ABS(J21), J21)</f>
        <v>0</v>
      </c>
      <c r="K76" s="22">
        <f>IF(LOAD_RESULTS!$C$3 = "MENU",ABS(K21), K21)</f>
        <v>0</v>
      </c>
      <c r="L76" s="22">
        <f>IF(LOAD_RESULTS!$C$3 = "MENU",ABS(L21), L21)</f>
        <v>0</v>
      </c>
      <c r="M76" s="22">
        <f>IF(LOAD_RESULTS!$C$3 = "MENU",ABS(M21), M21)</f>
        <v>0</v>
      </c>
      <c r="N76" s="22">
        <f>IF(LOAD_RESULTS!$C$3 = "MENU",ABS(N21), N21)</f>
        <v>0</v>
      </c>
      <c r="O76" s="22">
        <f>IF(LOAD_RESULTS!$C$3 = "MENU",ABS(O21), O21)</f>
        <v>0</v>
      </c>
      <c r="P76" s="22">
        <f>IF(LOAD_RESULTS!$C$3 = "MENU",ABS(P21), P21)</f>
        <v>0</v>
      </c>
      <c r="Q76" s="22">
        <f>IF(LOAD_RESULTS!$C$3 = "MENU",ABS(Q21), Q21)</f>
        <v>0</v>
      </c>
      <c r="R76" s="22">
        <f>IF(LOAD_RESULTS!$C$3 = "MENU",ABS(R21), R21)</f>
        <v>0</v>
      </c>
      <c r="S76" s="22">
        <f>IF(LOAD_RESULTS!$C$3 = "MENU",ABS(S21), S21)</f>
        <v>0</v>
      </c>
      <c r="T76" s="22">
        <f>IF(LOAD_RESULTS!$C$3 = "MENU",ABS(T21), T21)</f>
        <v>0</v>
      </c>
      <c r="U76" s="22">
        <f>IF(LOAD_RESULTS!$C$3 = "MENU",ABS(U21), U21)</f>
        <v>0</v>
      </c>
      <c r="V76" s="22">
        <f>IF(LOAD_RESULTS!$C$3 = "MENU",ABS(V21), V21)</f>
        <v>0</v>
      </c>
      <c r="W76" s="22">
        <f>IF(LOAD_RESULTS!$C$3 = "MENU",ABS(W21), W21)</f>
        <v>0</v>
      </c>
      <c r="X76" s="22">
        <f>IF(LOAD_RESULTS!$C$3 = "MENU",ABS(X21), X21)</f>
        <v>0</v>
      </c>
      <c r="Y76" s="22">
        <f>IF(LOAD_RESULTS!$C$3 = "MENU",ABS(Y21), Y21)</f>
        <v>0</v>
      </c>
      <c r="Z76" s="22">
        <f>IF(LOAD_RESULTS!$C$3 = "MENU",ABS(Z21), Z21)</f>
        <v>0</v>
      </c>
      <c r="AA76" s="22">
        <f>IF(LOAD_RESULTS!$C$3 = "MENU",ABS(AA21), AA21)</f>
        <v>0</v>
      </c>
      <c r="AB76" s="22">
        <f>IF(LOAD_RESULTS!$C$3 = "MENU",ABS(AB21), AB21)</f>
        <v>0</v>
      </c>
      <c r="AC76" s="22">
        <f>IF(LOAD_RESULTS!$C$3 = "MENU",ABS(AC21), AC21)</f>
        <v>0</v>
      </c>
      <c r="AD76" s="22">
        <f>IF(LOAD_RESULTS!$C$3 = "MENU",ABS(AD21), AD21)</f>
        <v>0</v>
      </c>
      <c r="AE76" s="22">
        <f>IF(LOAD_RESULTS!$C$3 = "MENU",ABS(AE21), AE21)</f>
        <v>0</v>
      </c>
      <c r="AF76" s="22">
        <f>IF(LOAD_RESULTS!$C$3 = "MENU",ABS(AF21), AF21)</f>
        <v>0</v>
      </c>
      <c r="AG76" s="22">
        <f>IF(LOAD_RESULTS!$C$3 = "MENU",ABS(AG21), AG21)</f>
        <v>0</v>
      </c>
      <c r="AX76" s="70">
        <v>0.39583333333333331</v>
      </c>
      <c r="AZ76" s="59" t="e" cm="1">
        <f t="array" ref="AZ76">(_xlfn.IFS(LOAD_RESULTS!$D$7="January",J76,
LOAD_RESULTS!$D$7="February",L76,
LOAD_RESULTS!$D$7="March",N76,
LOAD_RESULTS!$D$7="April",P76,
LOAD_RESULTS!$D$7="May",R76,
LOAD_RESULTS!$D$7="June",T76,
LOAD_RESULTS!$D$7="July",V76,
LOAD_RESULTS!$D$7="August",X76,
LOAD_RESULTS!$D$7="September",Z76,
LOAD_RESULTS!$D$7="October",AB76,
LOAD_RESULTS!$D$7="November",AD76,
LOAD_RESULTS!$D$7="December",AF76))</f>
        <v>#N/A</v>
      </c>
      <c r="BA76" s="19" t="e" cm="1">
        <f t="array" ref="BA76">(_xlfn.IFS(LOAD_RESULTS!$D$7="January",K76,
LOAD_RESULTS!$D$7="February",M76,
LOAD_RESULTS!$D$7="March",O76,
LOAD_RESULTS!$D$7="April",Q76,
LOAD_RESULTS!$D$7="May",S76,
LOAD_RESULTS!$D$7="June",U76,
LOAD_RESULTS!$D$7="July",W76,
LOAD_RESULTS!$D$7="August",Y76,
LOAD_RESULTS!$D$7="September",AA76,
LOAD_RESULTS!$D$7="October",AC76,
LOAD_RESULTS!$D$7="November",AE76,
LOAD_RESULTS!$D$7="December",AG76))</f>
        <v>#N/A</v>
      </c>
      <c r="BB76" s="19" t="e">
        <f t="shared" si="5"/>
        <v>#N/A</v>
      </c>
      <c r="BC76" s="19" t="e">
        <f t="shared" si="6"/>
        <v>#N/A</v>
      </c>
    </row>
    <row r="77" spans="1:55" x14ac:dyDescent="0.3">
      <c r="A77" s="54">
        <v>45659</v>
      </c>
      <c r="B77" s="55" t="s">
        <v>4</v>
      </c>
      <c r="C77" s="55" t="s">
        <v>108</v>
      </c>
      <c r="D77" s="55" t="s">
        <v>7</v>
      </c>
      <c r="E77" s="55" t="s">
        <v>49</v>
      </c>
      <c r="F77" s="55">
        <v>0.5625</v>
      </c>
      <c r="G77" s="56">
        <v>0</v>
      </c>
      <c r="I77" s="70">
        <v>0.41666666666666669</v>
      </c>
      <c r="J77" s="22">
        <f>IF(LOAD_RESULTS!$C$3 = "MENU",ABS(J22), J22)</f>
        <v>0</v>
      </c>
      <c r="K77" s="22">
        <f>IF(LOAD_RESULTS!$C$3 = "MENU",ABS(K22), K22)</f>
        <v>0</v>
      </c>
      <c r="L77" s="22">
        <f>IF(LOAD_RESULTS!$C$3 = "MENU",ABS(L22), L22)</f>
        <v>0</v>
      </c>
      <c r="M77" s="22">
        <f>IF(LOAD_RESULTS!$C$3 = "MENU",ABS(M22), M22)</f>
        <v>0</v>
      </c>
      <c r="N77" s="22">
        <f>IF(LOAD_RESULTS!$C$3 = "MENU",ABS(N22), N22)</f>
        <v>0</v>
      </c>
      <c r="O77" s="22">
        <f>IF(LOAD_RESULTS!$C$3 = "MENU",ABS(O22), O22)</f>
        <v>0</v>
      </c>
      <c r="P77" s="22">
        <f>IF(LOAD_RESULTS!$C$3 = "MENU",ABS(P22), P22)</f>
        <v>0</v>
      </c>
      <c r="Q77" s="22">
        <f>IF(LOAD_RESULTS!$C$3 = "MENU",ABS(Q22), Q22)</f>
        <v>0</v>
      </c>
      <c r="R77" s="22">
        <f>IF(LOAD_RESULTS!$C$3 = "MENU",ABS(R22), R22)</f>
        <v>0</v>
      </c>
      <c r="S77" s="22">
        <f>IF(LOAD_RESULTS!$C$3 = "MENU",ABS(S22), S22)</f>
        <v>0</v>
      </c>
      <c r="T77" s="22">
        <f>IF(LOAD_RESULTS!$C$3 = "MENU",ABS(T22), T22)</f>
        <v>0</v>
      </c>
      <c r="U77" s="22">
        <f>IF(LOAD_RESULTS!$C$3 = "MENU",ABS(U22), U22)</f>
        <v>0</v>
      </c>
      <c r="V77" s="22">
        <f>IF(LOAD_RESULTS!$C$3 = "MENU",ABS(V22), V22)</f>
        <v>0</v>
      </c>
      <c r="W77" s="22">
        <f>IF(LOAD_RESULTS!$C$3 = "MENU",ABS(W22), W22)</f>
        <v>0</v>
      </c>
      <c r="X77" s="22">
        <f>IF(LOAD_RESULTS!$C$3 = "MENU",ABS(X22), X22)</f>
        <v>0</v>
      </c>
      <c r="Y77" s="22">
        <f>IF(LOAD_RESULTS!$C$3 = "MENU",ABS(Y22), Y22)</f>
        <v>0</v>
      </c>
      <c r="Z77" s="22">
        <f>IF(LOAD_RESULTS!$C$3 = "MENU",ABS(Z22), Z22)</f>
        <v>0</v>
      </c>
      <c r="AA77" s="22">
        <f>IF(LOAD_RESULTS!$C$3 = "MENU",ABS(AA22), AA22)</f>
        <v>0</v>
      </c>
      <c r="AB77" s="22">
        <f>IF(LOAD_RESULTS!$C$3 = "MENU",ABS(AB22), AB22)</f>
        <v>0</v>
      </c>
      <c r="AC77" s="22">
        <f>IF(LOAD_RESULTS!$C$3 = "MENU",ABS(AC22), AC22)</f>
        <v>0</v>
      </c>
      <c r="AD77" s="22">
        <f>IF(LOAD_RESULTS!$C$3 = "MENU",ABS(AD22), AD22)</f>
        <v>0</v>
      </c>
      <c r="AE77" s="22">
        <f>IF(LOAD_RESULTS!$C$3 = "MENU",ABS(AE22), AE22)</f>
        <v>0</v>
      </c>
      <c r="AF77" s="22">
        <f>IF(LOAD_RESULTS!$C$3 = "MENU",ABS(AF22), AF22)</f>
        <v>0</v>
      </c>
      <c r="AG77" s="22">
        <f>IF(LOAD_RESULTS!$C$3 = "MENU",ABS(AG22), AG22)</f>
        <v>0</v>
      </c>
      <c r="AX77" s="70">
        <v>0.41666666666666669</v>
      </c>
      <c r="AZ77" s="59" t="e" cm="1">
        <f t="array" ref="AZ77">(_xlfn.IFS(LOAD_RESULTS!$D$7="January",J77,
LOAD_RESULTS!$D$7="February",L77,
LOAD_RESULTS!$D$7="March",N77,
LOAD_RESULTS!$D$7="April",P77,
LOAD_RESULTS!$D$7="May",R77,
LOAD_RESULTS!$D$7="June",T77,
LOAD_RESULTS!$D$7="July",V77,
LOAD_RESULTS!$D$7="August",X77,
LOAD_RESULTS!$D$7="September",Z77,
LOAD_RESULTS!$D$7="October",AB77,
LOAD_RESULTS!$D$7="November",AD77,
LOAD_RESULTS!$D$7="December",AF77))</f>
        <v>#N/A</v>
      </c>
      <c r="BA77" s="19" t="e" cm="1">
        <f t="array" ref="BA77">(_xlfn.IFS(LOAD_RESULTS!$D$7="January",K77,
LOAD_RESULTS!$D$7="February",M77,
LOAD_RESULTS!$D$7="March",O77,
LOAD_RESULTS!$D$7="April",Q77,
LOAD_RESULTS!$D$7="May",S77,
LOAD_RESULTS!$D$7="June",U77,
LOAD_RESULTS!$D$7="July",W77,
LOAD_RESULTS!$D$7="August",Y77,
LOAD_RESULTS!$D$7="September",AA77,
LOAD_RESULTS!$D$7="October",AC77,
LOAD_RESULTS!$D$7="November",AE77,
LOAD_RESULTS!$D$7="December",AG77))</f>
        <v>#N/A</v>
      </c>
      <c r="BB77" s="19" t="e">
        <f t="shared" si="5"/>
        <v>#N/A</v>
      </c>
      <c r="BC77" s="19" t="e">
        <f t="shared" si="6"/>
        <v>#N/A</v>
      </c>
    </row>
    <row r="78" spans="1:55" x14ac:dyDescent="0.3">
      <c r="A78" s="60">
        <v>45659</v>
      </c>
      <c r="B78" s="61" t="s">
        <v>4</v>
      </c>
      <c r="C78" s="61" t="s">
        <v>108</v>
      </c>
      <c r="D78" s="61" t="s">
        <v>7</v>
      </c>
      <c r="E78" s="61" t="s">
        <v>49</v>
      </c>
      <c r="F78" s="61">
        <v>0.58333333333333337</v>
      </c>
      <c r="G78" s="62">
        <v>0</v>
      </c>
      <c r="I78" s="70">
        <v>0.4375</v>
      </c>
      <c r="J78" s="22">
        <f>IF(LOAD_RESULTS!$C$3 = "MENU",ABS(J23), J23)</f>
        <v>0</v>
      </c>
      <c r="K78" s="22">
        <f>IF(LOAD_RESULTS!$C$3 = "MENU",ABS(K23), K23)</f>
        <v>0</v>
      </c>
      <c r="L78" s="22">
        <f>IF(LOAD_RESULTS!$C$3 = "MENU",ABS(L23), L23)</f>
        <v>0</v>
      </c>
      <c r="M78" s="22">
        <f>IF(LOAD_RESULTS!$C$3 = "MENU",ABS(M23), M23)</f>
        <v>0</v>
      </c>
      <c r="N78" s="22">
        <f>IF(LOAD_RESULTS!$C$3 = "MENU",ABS(N23), N23)</f>
        <v>0</v>
      </c>
      <c r="O78" s="22">
        <f>IF(LOAD_RESULTS!$C$3 = "MENU",ABS(O23), O23)</f>
        <v>0</v>
      </c>
      <c r="P78" s="22">
        <f>IF(LOAD_RESULTS!$C$3 = "MENU",ABS(P23), P23)</f>
        <v>0</v>
      </c>
      <c r="Q78" s="22">
        <f>IF(LOAD_RESULTS!$C$3 = "MENU",ABS(Q23), Q23)</f>
        <v>0</v>
      </c>
      <c r="R78" s="22">
        <f>IF(LOAD_RESULTS!$C$3 = "MENU",ABS(R23), R23)</f>
        <v>0</v>
      </c>
      <c r="S78" s="22">
        <f>IF(LOAD_RESULTS!$C$3 = "MENU",ABS(S23), S23)</f>
        <v>0</v>
      </c>
      <c r="T78" s="22">
        <f>IF(LOAD_RESULTS!$C$3 = "MENU",ABS(T23), T23)</f>
        <v>0</v>
      </c>
      <c r="U78" s="22">
        <f>IF(LOAD_RESULTS!$C$3 = "MENU",ABS(U23), U23)</f>
        <v>0</v>
      </c>
      <c r="V78" s="22">
        <f>IF(LOAD_RESULTS!$C$3 = "MENU",ABS(V23), V23)</f>
        <v>0</v>
      </c>
      <c r="W78" s="22">
        <f>IF(LOAD_RESULTS!$C$3 = "MENU",ABS(W23), W23)</f>
        <v>0</v>
      </c>
      <c r="X78" s="22">
        <f>IF(LOAD_RESULTS!$C$3 = "MENU",ABS(X23), X23)</f>
        <v>0</v>
      </c>
      <c r="Y78" s="22">
        <f>IF(LOAD_RESULTS!$C$3 = "MENU",ABS(Y23), Y23)</f>
        <v>0</v>
      </c>
      <c r="Z78" s="22">
        <f>IF(LOAD_RESULTS!$C$3 = "MENU",ABS(Z23), Z23)</f>
        <v>0</v>
      </c>
      <c r="AA78" s="22">
        <f>IF(LOAD_RESULTS!$C$3 = "MENU",ABS(AA23), AA23)</f>
        <v>0</v>
      </c>
      <c r="AB78" s="22">
        <f>IF(LOAD_RESULTS!$C$3 = "MENU",ABS(AB23), AB23)</f>
        <v>0</v>
      </c>
      <c r="AC78" s="22">
        <f>IF(LOAD_RESULTS!$C$3 = "MENU",ABS(AC23), AC23)</f>
        <v>0</v>
      </c>
      <c r="AD78" s="22">
        <f>IF(LOAD_RESULTS!$C$3 = "MENU",ABS(AD23), AD23)</f>
        <v>0</v>
      </c>
      <c r="AE78" s="22">
        <f>IF(LOAD_RESULTS!$C$3 = "MENU",ABS(AE23), AE23)</f>
        <v>0</v>
      </c>
      <c r="AF78" s="22">
        <f>IF(LOAD_RESULTS!$C$3 = "MENU",ABS(AF23), AF23)</f>
        <v>0</v>
      </c>
      <c r="AG78" s="22">
        <f>IF(LOAD_RESULTS!$C$3 = "MENU",ABS(AG23), AG23)</f>
        <v>0</v>
      </c>
      <c r="AX78" s="70">
        <v>0.4375</v>
      </c>
      <c r="AZ78" s="59" t="e" cm="1">
        <f t="array" ref="AZ78">(_xlfn.IFS(LOAD_RESULTS!$D$7="January",J78,
LOAD_RESULTS!$D$7="February",L78,
LOAD_RESULTS!$D$7="March",N78,
LOAD_RESULTS!$D$7="April",P78,
LOAD_RESULTS!$D$7="May",R78,
LOAD_RESULTS!$D$7="June",T78,
LOAD_RESULTS!$D$7="July",V78,
LOAD_RESULTS!$D$7="August",X78,
LOAD_RESULTS!$D$7="September",Z78,
LOAD_RESULTS!$D$7="October",AB78,
LOAD_RESULTS!$D$7="November",AD78,
LOAD_RESULTS!$D$7="December",AF78))</f>
        <v>#N/A</v>
      </c>
      <c r="BA78" s="19" t="e" cm="1">
        <f t="array" ref="BA78">(_xlfn.IFS(LOAD_RESULTS!$D$7="January",K78,
LOAD_RESULTS!$D$7="February",M78,
LOAD_RESULTS!$D$7="March",O78,
LOAD_RESULTS!$D$7="April",Q78,
LOAD_RESULTS!$D$7="May",S78,
LOAD_RESULTS!$D$7="June",U78,
LOAD_RESULTS!$D$7="July",W78,
LOAD_RESULTS!$D$7="August",Y78,
LOAD_RESULTS!$D$7="September",AA78,
LOAD_RESULTS!$D$7="October",AC78,
LOAD_RESULTS!$D$7="November",AE78,
LOAD_RESULTS!$D$7="December",AG78))</f>
        <v>#N/A</v>
      </c>
      <c r="BB78" s="19" t="e">
        <f t="shared" si="5"/>
        <v>#N/A</v>
      </c>
      <c r="BC78" s="19" t="e">
        <f t="shared" si="6"/>
        <v>#N/A</v>
      </c>
    </row>
    <row r="79" spans="1:55" x14ac:dyDescent="0.3">
      <c r="A79" s="54">
        <v>45659</v>
      </c>
      <c r="B79" s="55" t="s">
        <v>4</v>
      </c>
      <c r="C79" s="55" t="s">
        <v>108</v>
      </c>
      <c r="D79" s="55" t="s">
        <v>7</v>
      </c>
      <c r="E79" s="55" t="s">
        <v>49</v>
      </c>
      <c r="F79" s="55">
        <v>0.60416666666666663</v>
      </c>
      <c r="G79" s="56">
        <v>0</v>
      </c>
      <c r="I79" s="70">
        <v>0.45833333333333331</v>
      </c>
      <c r="J79" s="22">
        <f>IF(LOAD_RESULTS!$C$3 = "MENU",ABS(J24), J24)</f>
        <v>0</v>
      </c>
      <c r="K79" s="22">
        <f>IF(LOAD_RESULTS!$C$3 = "MENU",ABS(K24), K24)</f>
        <v>0</v>
      </c>
      <c r="L79" s="22">
        <f>IF(LOAD_RESULTS!$C$3 = "MENU",ABS(L24), L24)</f>
        <v>0</v>
      </c>
      <c r="M79" s="22">
        <f>IF(LOAD_RESULTS!$C$3 = "MENU",ABS(M24), M24)</f>
        <v>0</v>
      </c>
      <c r="N79" s="22">
        <f>IF(LOAD_RESULTS!$C$3 = "MENU",ABS(N24), N24)</f>
        <v>0</v>
      </c>
      <c r="O79" s="22">
        <f>IF(LOAD_RESULTS!$C$3 = "MENU",ABS(O24), O24)</f>
        <v>0</v>
      </c>
      <c r="P79" s="22">
        <f>IF(LOAD_RESULTS!$C$3 = "MENU",ABS(P24), P24)</f>
        <v>0</v>
      </c>
      <c r="Q79" s="22">
        <f>IF(LOAD_RESULTS!$C$3 = "MENU",ABS(Q24), Q24)</f>
        <v>0</v>
      </c>
      <c r="R79" s="22">
        <f>IF(LOAD_RESULTS!$C$3 = "MENU",ABS(R24), R24)</f>
        <v>0</v>
      </c>
      <c r="S79" s="22">
        <f>IF(LOAD_RESULTS!$C$3 = "MENU",ABS(S24), S24)</f>
        <v>0</v>
      </c>
      <c r="T79" s="22">
        <f>IF(LOAD_RESULTS!$C$3 = "MENU",ABS(T24), T24)</f>
        <v>0</v>
      </c>
      <c r="U79" s="22">
        <f>IF(LOAD_RESULTS!$C$3 = "MENU",ABS(U24), U24)</f>
        <v>0</v>
      </c>
      <c r="V79" s="22">
        <f>IF(LOAD_RESULTS!$C$3 = "MENU",ABS(V24), V24)</f>
        <v>0</v>
      </c>
      <c r="W79" s="22">
        <f>IF(LOAD_RESULTS!$C$3 = "MENU",ABS(W24), W24)</f>
        <v>0</v>
      </c>
      <c r="X79" s="22">
        <f>IF(LOAD_RESULTS!$C$3 = "MENU",ABS(X24), X24)</f>
        <v>0</v>
      </c>
      <c r="Y79" s="22">
        <f>IF(LOAD_RESULTS!$C$3 = "MENU",ABS(Y24), Y24)</f>
        <v>0</v>
      </c>
      <c r="Z79" s="22">
        <f>IF(LOAD_RESULTS!$C$3 = "MENU",ABS(Z24), Z24)</f>
        <v>0</v>
      </c>
      <c r="AA79" s="22">
        <f>IF(LOAD_RESULTS!$C$3 = "MENU",ABS(AA24), AA24)</f>
        <v>0</v>
      </c>
      <c r="AB79" s="22">
        <f>IF(LOAD_RESULTS!$C$3 = "MENU",ABS(AB24), AB24)</f>
        <v>0</v>
      </c>
      <c r="AC79" s="22">
        <f>IF(LOAD_RESULTS!$C$3 = "MENU",ABS(AC24), AC24)</f>
        <v>0</v>
      </c>
      <c r="AD79" s="22">
        <f>IF(LOAD_RESULTS!$C$3 = "MENU",ABS(AD24), AD24)</f>
        <v>0</v>
      </c>
      <c r="AE79" s="22">
        <f>IF(LOAD_RESULTS!$C$3 = "MENU",ABS(AE24), AE24)</f>
        <v>0</v>
      </c>
      <c r="AF79" s="22">
        <f>IF(LOAD_RESULTS!$C$3 = "MENU",ABS(AF24), AF24)</f>
        <v>0</v>
      </c>
      <c r="AG79" s="22">
        <f>IF(LOAD_RESULTS!$C$3 = "MENU",ABS(AG24), AG24)</f>
        <v>0</v>
      </c>
      <c r="AX79" s="70">
        <v>0.45833333333333331</v>
      </c>
      <c r="AZ79" s="59" t="e" cm="1">
        <f t="array" ref="AZ79">(_xlfn.IFS(LOAD_RESULTS!$D$7="January",J79,
LOAD_RESULTS!$D$7="February",L79,
LOAD_RESULTS!$D$7="March",N79,
LOAD_RESULTS!$D$7="April",P79,
LOAD_RESULTS!$D$7="May",R79,
LOAD_RESULTS!$D$7="June",T79,
LOAD_RESULTS!$D$7="July",V79,
LOAD_RESULTS!$D$7="August",X79,
LOAD_RESULTS!$D$7="September",Z79,
LOAD_RESULTS!$D$7="October",AB79,
LOAD_RESULTS!$D$7="November",AD79,
LOAD_RESULTS!$D$7="December",AF79))</f>
        <v>#N/A</v>
      </c>
      <c r="BA79" s="19" t="e" cm="1">
        <f t="array" ref="BA79">(_xlfn.IFS(LOAD_RESULTS!$D$7="January",K79,
LOAD_RESULTS!$D$7="February",M79,
LOAD_RESULTS!$D$7="March",O79,
LOAD_RESULTS!$D$7="April",Q79,
LOAD_RESULTS!$D$7="May",S79,
LOAD_RESULTS!$D$7="June",U79,
LOAD_RESULTS!$D$7="July",W79,
LOAD_RESULTS!$D$7="August",Y79,
LOAD_RESULTS!$D$7="September",AA79,
LOAD_RESULTS!$D$7="October",AC79,
LOAD_RESULTS!$D$7="November",AE79,
LOAD_RESULTS!$D$7="December",AG79))</f>
        <v>#N/A</v>
      </c>
      <c r="BB79" s="19" t="e">
        <f t="shared" si="5"/>
        <v>#N/A</v>
      </c>
      <c r="BC79" s="19" t="e">
        <f t="shared" si="6"/>
        <v>#N/A</v>
      </c>
    </row>
    <row r="80" spans="1:55" x14ac:dyDescent="0.3">
      <c r="A80" s="60">
        <v>45659</v>
      </c>
      <c r="B80" s="61" t="s">
        <v>4</v>
      </c>
      <c r="C80" s="61" t="s">
        <v>108</v>
      </c>
      <c r="D80" s="61" t="s">
        <v>7</v>
      </c>
      <c r="E80" s="61" t="s">
        <v>49</v>
      </c>
      <c r="F80" s="61">
        <v>0.625</v>
      </c>
      <c r="G80" s="62">
        <v>0</v>
      </c>
      <c r="I80" s="70">
        <v>0.47916666666666669</v>
      </c>
      <c r="J80" s="22">
        <f>IF(LOAD_RESULTS!$C$3 = "MENU",ABS(J25), J25)</f>
        <v>0</v>
      </c>
      <c r="K80" s="22">
        <f>IF(LOAD_RESULTS!$C$3 = "MENU",ABS(K25), K25)</f>
        <v>0</v>
      </c>
      <c r="L80" s="22">
        <f>IF(LOAD_RESULTS!$C$3 = "MENU",ABS(L25), L25)</f>
        <v>0</v>
      </c>
      <c r="M80" s="22">
        <f>IF(LOAD_RESULTS!$C$3 = "MENU",ABS(M25), M25)</f>
        <v>0</v>
      </c>
      <c r="N80" s="22">
        <f>IF(LOAD_RESULTS!$C$3 = "MENU",ABS(N25), N25)</f>
        <v>0</v>
      </c>
      <c r="O80" s="22">
        <f>IF(LOAD_RESULTS!$C$3 = "MENU",ABS(O25), O25)</f>
        <v>0</v>
      </c>
      <c r="P80" s="22">
        <f>IF(LOAD_RESULTS!$C$3 = "MENU",ABS(P25), P25)</f>
        <v>0</v>
      </c>
      <c r="Q80" s="22">
        <f>IF(LOAD_RESULTS!$C$3 = "MENU",ABS(Q25), Q25)</f>
        <v>0</v>
      </c>
      <c r="R80" s="22">
        <f>IF(LOAD_RESULTS!$C$3 = "MENU",ABS(R25), R25)</f>
        <v>0</v>
      </c>
      <c r="S80" s="22">
        <f>IF(LOAD_RESULTS!$C$3 = "MENU",ABS(S25), S25)</f>
        <v>0</v>
      </c>
      <c r="T80" s="22">
        <f>IF(LOAD_RESULTS!$C$3 = "MENU",ABS(T25), T25)</f>
        <v>0</v>
      </c>
      <c r="U80" s="22">
        <f>IF(LOAD_RESULTS!$C$3 = "MENU",ABS(U25), U25)</f>
        <v>0</v>
      </c>
      <c r="V80" s="22">
        <f>IF(LOAD_RESULTS!$C$3 = "MENU",ABS(V25), V25)</f>
        <v>0</v>
      </c>
      <c r="W80" s="22">
        <f>IF(LOAD_RESULTS!$C$3 = "MENU",ABS(W25), W25)</f>
        <v>0</v>
      </c>
      <c r="X80" s="22">
        <f>IF(LOAD_RESULTS!$C$3 = "MENU",ABS(X25), X25)</f>
        <v>0</v>
      </c>
      <c r="Y80" s="22">
        <f>IF(LOAD_RESULTS!$C$3 = "MENU",ABS(Y25), Y25)</f>
        <v>0</v>
      </c>
      <c r="Z80" s="22">
        <f>IF(LOAD_RESULTS!$C$3 = "MENU",ABS(Z25), Z25)</f>
        <v>0</v>
      </c>
      <c r="AA80" s="22">
        <f>IF(LOAD_RESULTS!$C$3 = "MENU",ABS(AA25), AA25)</f>
        <v>0</v>
      </c>
      <c r="AB80" s="22">
        <f>IF(LOAD_RESULTS!$C$3 = "MENU",ABS(AB25), AB25)</f>
        <v>0</v>
      </c>
      <c r="AC80" s="22">
        <f>IF(LOAD_RESULTS!$C$3 = "MENU",ABS(AC25), AC25)</f>
        <v>0</v>
      </c>
      <c r="AD80" s="22">
        <f>IF(LOAD_RESULTS!$C$3 = "MENU",ABS(AD25), AD25)</f>
        <v>0</v>
      </c>
      <c r="AE80" s="22">
        <f>IF(LOAD_RESULTS!$C$3 = "MENU",ABS(AE25), AE25)</f>
        <v>0</v>
      </c>
      <c r="AF80" s="22">
        <f>IF(LOAD_RESULTS!$C$3 = "MENU",ABS(AF25), AF25)</f>
        <v>0</v>
      </c>
      <c r="AG80" s="22">
        <f>IF(LOAD_RESULTS!$C$3 = "MENU",ABS(AG25), AG25)</f>
        <v>0</v>
      </c>
      <c r="AX80" s="70">
        <v>0.47916666666666669</v>
      </c>
      <c r="AZ80" s="59" t="e" cm="1">
        <f t="array" ref="AZ80">(_xlfn.IFS(LOAD_RESULTS!$D$7="January",J80,
LOAD_RESULTS!$D$7="February",L80,
LOAD_RESULTS!$D$7="March",N80,
LOAD_RESULTS!$D$7="April",P80,
LOAD_RESULTS!$D$7="May",R80,
LOAD_RESULTS!$D$7="June",T80,
LOAD_RESULTS!$D$7="July",V80,
LOAD_RESULTS!$D$7="August",X80,
LOAD_RESULTS!$D$7="September",Z80,
LOAD_RESULTS!$D$7="October",AB80,
LOAD_RESULTS!$D$7="November",AD80,
LOAD_RESULTS!$D$7="December",AF80))</f>
        <v>#N/A</v>
      </c>
      <c r="BA80" s="19" t="e" cm="1">
        <f t="array" ref="BA80">(_xlfn.IFS(LOAD_RESULTS!$D$7="January",K80,
LOAD_RESULTS!$D$7="February",M80,
LOAD_RESULTS!$D$7="March",O80,
LOAD_RESULTS!$D$7="April",Q80,
LOAD_RESULTS!$D$7="May",S80,
LOAD_RESULTS!$D$7="June",U80,
LOAD_RESULTS!$D$7="July",W80,
LOAD_RESULTS!$D$7="August",Y80,
LOAD_RESULTS!$D$7="September",AA80,
LOAD_RESULTS!$D$7="October",AC80,
LOAD_RESULTS!$D$7="November",AE80,
LOAD_RESULTS!$D$7="December",AG80))</f>
        <v>#N/A</v>
      </c>
      <c r="BB80" s="19" t="e">
        <f t="shared" si="5"/>
        <v>#N/A</v>
      </c>
      <c r="BC80" s="19" t="e">
        <f t="shared" si="6"/>
        <v>#N/A</v>
      </c>
    </row>
    <row r="81" spans="1:55" x14ac:dyDescent="0.3">
      <c r="A81" s="54">
        <v>45659</v>
      </c>
      <c r="B81" s="55" t="s">
        <v>4</v>
      </c>
      <c r="C81" s="55" t="s">
        <v>108</v>
      </c>
      <c r="D81" s="55" t="s">
        <v>7</v>
      </c>
      <c r="E81" s="55" t="s">
        <v>49</v>
      </c>
      <c r="F81" s="55">
        <v>0.64583333333333337</v>
      </c>
      <c r="G81" s="56">
        <v>0</v>
      </c>
      <c r="I81" s="70">
        <v>0.5</v>
      </c>
      <c r="J81" s="22">
        <f>IF(LOAD_RESULTS!$C$3 = "MENU",ABS(J26), J26)</f>
        <v>0</v>
      </c>
      <c r="K81" s="22">
        <f>IF(LOAD_RESULTS!$C$3 = "MENU",ABS(K26), K26)</f>
        <v>0</v>
      </c>
      <c r="L81" s="22">
        <f>IF(LOAD_RESULTS!$C$3 = "MENU",ABS(L26), L26)</f>
        <v>0</v>
      </c>
      <c r="M81" s="22">
        <f>IF(LOAD_RESULTS!$C$3 = "MENU",ABS(M26), M26)</f>
        <v>0</v>
      </c>
      <c r="N81" s="22">
        <f>IF(LOAD_RESULTS!$C$3 = "MENU",ABS(N26), N26)</f>
        <v>0</v>
      </c>
      <c r="O81" s="22">
        <f>IF(LOAD_RESULTS!$C$3 = "MENU",ABS(O26), O26)</f>
        <v>0</v>
      </c>
      <c r="P81" s="22">
        <f>IF(LOAD_RESULTS!$C$3 = "MENU",ABS(P26), P26)</f>
        <v>0</v>
      </c>
      <c r="Q81" s="22">
        <f>IF(LOAD_RESULTS!$C$3 = "MENU",ABS(Q26), Q26)</f>
        <v>0</v>
      </c>
      <c r="R81" s="22">
        <f>IF(LOAD_RESULTS!$C$3 = "MENU",ABS(R26), R26)</f>
        <v>0</v>
      </c>
      <c r="S81" s="22">
        <f>IF(LOAD_RESULTS!$C$3 = "MENU",ABS(S26), S26)</f>
        <v>0</v>
      </c>
      <c r="T81" s="22">
        <f>IF(LOAD_RESULTS!$C$3 = "MENU",ABS(T26), T26)</f>
        <v>0</v>
      </c>
      <c r="U81" s="22">
        <f>IF(LOAD_RESULTS!$C$3 = "MENU",ABS(U26), U26)</f>
        <v>0</v>
      </c>
      <c r="V81" s="22">
        <f>IF(LOAD_RESULTS!$C$3 = "MENU",ABS(V26), V26)</f>
        <v>0</v>
      </c>
      <c r="W81" s="22">
        <f>IF(LOAD_RESULTS!$C$3 = "MENU",ABS(W26), W26)</f>
        <v>0</v>
      </c>
      <c r="X81" s="22">
        <f>IF(LOAD_RESULTS!$C$3 = "MENU",ABS(X26), X26)</f>
        <v>0</v>
      </c>
      <c r="Y81" s="22">
        <f>IF(LOAD_RESULTS!$C$3 = "MENU",ABS(Y26), Y26)</f>
        <v>0</v>
      </c>
      <c r="Z81" s="22">
        <f>IF(LOAD_RESULTS!$C$3 = "MENU",ABS(Z26), Z26)</f>
        <v>0</v>
      </c>
      <c r="AA81" s="22">
        <f>IF(LOAD_RESULTS!$C$3 = "MENU",ABS(AA26), AA26)</f>
        <v>0</v>
      </c>
      <c r="AB81" s="22">
        <f>IF(LOAD_RESULTS!$C$3 = "MENU",ABS(AB26), AB26)</f>
        <v>0</v>
      </c>
      <c r="AC81" s="22">
        <f>IF(LOAD_RESULTS!$C$3 = "MENU",ABS(AC26), AC26)</f>
        <v>0</v>
      </c>
      <c r="AD81" s="22">
        <f>IF(LOAD_RESULTS!$C$3 = "MENU",ABS(AD26), AD26)</f>
        <v>0</v>
      </c>
      <c r="AE81" s="22">
        <f>IF(LOAD_RESULTS!$C$3 = "MENU",ABS(AE26), AE26)</f>
        <v>0</v>
      </c>
      <c r="AF81" s="22">
        <f>IF(LOAD_RESULTS!$C$3 = "MENU",ABS(AF26), AF26)</f>
        <v>0</v>
      </c>
      <c r="AG81" s="22">
        <f>IF(LOAD_RESULTS!$C$3 = "MENU",ABS(AG26), AG26)</f>
        <v>0</v>
      </c>
      <c r="AX81" s="70">
        <v>0.5</v>
      </c>
      <c r="AZ81" s="59" t="e" cm="1">
        <f t="array" ref="AZ81">(_xlfn.IFS(LOAD_RESULTS!$D$7="January",J81,
LOAD_RESULTS!$D$7="February",L81,
LOAD_RESULTS!$D$7="March",N81,
LOAD_RESULTS!$D$7="April",P81,
LOAD_RESULTS!$D$7="May",R81,
LOAD_RESULTS!$D$7="June",T81,
LOAD_RESULTS!$D$7="July",V81,
LOAD_RESULTS!$D$7="August",X81,
LOAD_RESULTS!$D$7="September",Z81,
LOAD_RESULTS!$D$7="October",AB81,
LOAD_RESULTS!$D$7="November",AD81,
LOAD_RESULTS!$D$7="December",AF81))</f>
        <v>#N/A</v>
      </c>
      <c r="BA81" s="19" t="e" cm="1">
        <f t="array" ref="BA81">(_xlfn.IFS(LOAD_RESULTS!$D$7="January",K81,
LOAD_RESULTS!$D$7="February",M81,
LOAD_RESULTS!$D$7="March",O81,
LOAD_RESULTS!$D$7="April",Q81,
LOAD_RESULTS!$D$7="May",S81,
LOAD_RESULTS!$D$7="June",U81,
LOAD_RESULTS!$D$7="July",W81,
LOAD_RESULTS!$D$7="August",Y81,
LOAD_RESULTS!$D$7="September",AA81,
LOAD_RESULTS!$D$7="October",AC81,
LOAD_RESULTS!$D$7="November",AE81,
LOAD_RESULTS!$D$7="December",AG81))</f>
        <v>#N/A</v>
      </c>
      <c r="BB81" s="19" t="e">
        <f t="shared" si="5"/>
        <v>#N/A</v>
      </c>
      <c r="BC81" s="19" t="e">
        <f t="shared" si="6"/>
        <v>#N/A</v>
      </c>
    </row>
    <row r="82" spans="1:55" x14ac:dyDescent="0.3">
      <c r="A82" s="60">
        <v>45659</v>
      </c>
      <c r="B82" s="61" t="s">
        <v>4</v>
      </c>
      <c r="C82" s="61" t="s">
        <v>108</v>
      </c>
      <c r="D82" s="61" t="s">
        <v>7</v>
      </c>
      <c r="E82" s="61" t="s">
        <v>49</v>
      </c>
      <c r="F82" s="61">
        <v>0.66666666666666663</v>
      </c>
      <c r="G82" s="62">
        <v>0</v>
      </c>
      <c r="I82" s="70">
        <v>0.52083333333333337</v>
      </c>
      <c r="J82" s="22">
        <f>IF(LOAD_RESULTS!$C$3 = "MENU",ABS(J27), J27)</f>
        <v>0</v>
      </c>
      <c r="K82" s="22">
        <f>IF(LOAD_RESULTS!$C$3 = "MENU",ABS(K27), K27)</f>
        <v>0</v>
      </c>
      <c r="L82" s="22">
        <f>IF(LOAD_RESULTS!$C$3 = "MENU",ABS(L27), L27)</f>
        <v>0</v>
      </c>
      <c r="M82" s="22">
        <f>IF(LOAD_RESULTS!$C$3 = "MENU",ABS(M27), M27)</f>
        <v>0</v>
      </c>
      <c r="N82" s="22">
        <f>IF(LOAD_RESULTS!$C$3 = "MENU",ABS(N27), N27)</f>
        <v>0</v>
      </c>
      <c r="O82" s="22">
        <f>IF(LOAD_RESULTS!$C$3 = "MENU",ABS(O27), O27)</f>
        <v>0</v>
      </c>
      <c r="P82" s="22">
        <f>IF(LOAD_RESULTS!$C$3 = "MENU",ABS(P27), P27)</f>
        <v>0</v>
      </c>
      <c r="Q82" s="22">
        <f>IF(LOAD_RESULTS!$C$3 = "MENU",ABS(Q27), Q27)</f>
        <v>0</v>
      </c>
      <c r="R82" s="22">
        <f>IF(LOAD_RESULTS!$C$3 = "MENU",ABS(R27), R27)</f>
        <v>0</v>
      </c>
      <c r="S82" s="22">
        <f>IF(LOAD_RESULTS!$C$3 = "MENU",ABS(S27), S27)</f>
        <v>0</v>
      </c>
      <c r="T82" s="22">
        <f>IF(LOAD_RESULTS!$C$3 = "MENU",ABS(T27), T27)</f>
        <v>0</v>
      </c>
      <c r="U82" s="22">
        <f>IF(LOAD_RESULTS!$C$3 = "MENU",ABS(U27), U27)</f>
        <v>0</v>
      </c>
      <c r="V82" s="22">
        <f>IF(LOAD_RESULTS!$C$3 = "MENU",ABS(V27), V27)</f>
        <v>0</v>
      </c>
      <c r="W82" s="22">
        <f>IF(LOAD_RESULTS!$C$3 = "MENU",ABS(W27), W27)</f>
        <v>0</v>
      </c>
      <c r="X82" s="22">
        <f>IF(LOAD_RESULTS!$C$3 = "MENU",ABS(X27), X27)</f>
        <v>0</v>
      </c>
      <c r="Y82" s="22">
        <f>IF(LOAD_RESULTS!$C$3 = "MENU",ABS(Y27), Y27)</f>
        <v>0</v>
      </c>
      <c r="Z82" s="22">
        <f>IF(LOAD_RESULTS!$C$3 = "MENU",ABS(Z27), Z27)</f>
        <v>0</v>
      </c>
      <c r="AA82" s="22">
        <f>IF(LOAD_RESULTS!$C$3 = "MENU",ABS(AA27), AA27)</f>
        <v>0</v>
      </c>
      <c r="AB82" s="22">
        <f>IF(LOAD_RESULTS!$C$3 = "MENU",ABS(AB27), AB27)</f>
        <v>0</v>
      </c>
      <c r="AC82" s="22">
        <f>IF(LOAD_RESULTS!$C$3 = "MENU",ABS(AC27), AC27)</f>
        <v>0</v>
      </c>
      <c r="AD82" s="22">
        <f>IF(LOAD_RESULTS!$C$3 = "MENU",ABS(AD27), AD27)</f>
        <v>0</v>
      </c>
      <c r="AE82" s="22">
        <f>IF(LOAD_RESULTS!$C$3 = "MENU",ABS(AE27), AE27)</f>
        <v>0</v>
      </c>
      <c r="AF82" s="22">
        <f>IF(LOAD_RESULTS!$C$3 = "MENU",ABS(AF27), AF27)</f>
        <v>0</v>
      </c>
      <c r="AG82" s="22">
        <f>IF(LOAD_RESULTS!$C$3 = "MENU",ABS(AG27), AG27)</f>
        <v>0</v>
      </c>
      <c r="AX82" s="70">
        <v>0.52083333333333337</v>
      </c>
      <c r="AZ82" s="59" t="e" cm="1">
        <f t="array" ref="AZ82">(_xlfn.IFS(LOAD_RESULTS!$D$7="January",J82,
LOAD_RESULTS!$D$7="February",L82,
LOAD_RESULTS!$D$7="March",N82,
LOAD_RESULTS!$D$7="April",P82,
LOAD_RESULTS!$D$7="May",R82,
LOAD_RESULTS!$D$7="June",T82,
LOAD_RESULTS!$D$7="July",V82,
LOAD_RESULTS!$D$7="August",X82,
LOAD_RESULTS!$D$7="September",Z82,
LOAD_RESULTS!$D$7="October",AB82,
LOAD_RESULTS!$D$7="November",AD82,
LOAD_RESULTS!$D$7="December",AF82))</f>
        <v>#N/A</v>
      </c>
      <c r="BA82" s="19" t="e" cm="1">
        <f t="array" ref="BA82">(_xlfn.IFS(LOAD_RESULTS!$D$7="January",K82,
LOAD_RESULTS!$D$7="February",M82,
LOAD_RESULTS!$D$7="March",O82,
LOAD_RESULTS!$D$7="April",Q82,
LOAD_RESULTS!$D$7="May",S82,
LOAD_RESULTS!$D$7="June",U82,
LOAD_RESULTS!$D$7="July",W82,
LOAD_RESULTS!$D$7="August",Y82,
LOAD_RESULTS!$D$7="September",AA82,
LOAD_RESULTS!$D$7="October",AC82,
LOAD_RESULTS!$D$7="November",AE82,
LOAD_RESULTS!$D$7="December",AG82))</f>
        <v>#N/A</v>
      </c>
      <c r="BB82" s="19" t="e">
        <f t="shared" si="5"/>
        <v>#N/A</v>
      </c>
      <c r="BC82" s="19" t="e">
        <f t="shared" si="6"/>
        <v>#N/A</v>
      </c>
    </row>
    <row r="83" spans="1:55" x14ac:dyDescent="0.3">
      <c r="A83" s="54">
        <v>45659</v>
      </c>
      <c r="B83" s="55" t="s">
        <v>4</v>
      </c>
      <c r="C83" s="55" t="s">
        <v>108</v>
      </c>
      <c r="D83" s="55" t="s">
        <v>7</v>
      </c>
      <c r="E83" s="55" t="s">
        <v>49</v>
      </c>
      <c r="F83" s="55">
        <v>0.6875</v>
      </c>
      <c r="G83" s="56">
        <v>0</v>
      </c>
      <c r="I83" s="70">
        <v>0.54166666666666663</v>
      </c>
      <c r="J83" s="22">
        <f>IF(LOAD_RESULTS!$C$3 = "MENU",ABS(J28), J28)</f>
        <v>0</v>
      </c>
      <c r="K83" s="22">
        <f>IF(LOAD_RESULTS!$C$3 = "MENU",ABS(K28), K28)</f>
        <v>0</v>
      </c>
      <c r="L83" s="22">
        <f>IF(LOAD_RESULTS!$C$3 = "MENU",ABS(L28), L28)</f>
        <v>0</v>
      </c>
      <c r="M83" s="22">
        <f>IF(LOAD_RESULTS!$C$3 = "MENU",ABS(M28), M28)</f>
        <v>0</v>
      </c>
      <c r="N83" s="22">
        <f>IF(LOAD_RESULTS!$C$3 = "MENU",ABS(N28), N28)</f>
        <v>0</v>
      </c>
      <c r="O83" s="22">
        <f>IF(LOAD_RESULTS!$C$3 = "MENU",ABS(O28), O28)</f>
        <v>0</v>
      </c>
      <c r="P83" s="22">
        <f>IF(LOAD_RESULTS!$C$3 = "MENU",ABS(P28), P28)</f>
        <v>0</v>
      </c>
      <c r="Q83" s="22">
        <f>IF(LOAD_RESULTS!$C$3 = "MENU",ABS(Q28), Q28)</f>
        <v>0</v>
      </c>
      <c r="R83" s="22">
        <f>IF(LOAD_RESULTS!$C$3 = "MENU",ABS(R28), R28)</f>
        <v>0</v>
      </c>
      <c r="S83" s="22">
        <f>IF(LOAD_RESULTS!$C$3 = "MENU",ABS(S28), S28)</f>
        <v>0</v>
      </c>
      <c r="T83" s="22">
        <f>IF(LOAD_RESULTS!$C$3 = "MENU",ABS(T28), T28)</f>
        <v>0</v>
      </c>
      <c r="U83" s="22">
        <f>IF(LOAD_RESULTS!$C$3 = "MENU",ABS(U28), U28)</f>
        <v>0</v>
      </c>
      <c r="V83" s="22">
        <f>IF(LOAD_RESULTS!$C$3 = "MENU",ABS(V28), V28)</f>
        <v>0</v>
      </c>
      <c r="W83" s="22">
        <f>IF(LOAD_RESULTS!$C$3 = "MENU",ABS(W28), W28)</f>
        <v>0</v>
      </c>
      <c r="X83" s="22">
        <f>IF(LOAD_RESULTS!$C$3 = "MENU",ABS(X28), X28)</f>
        <v>0</v>
      </c>
      <c r="Y83" s="22">
        <f>IF(LOAD_RESULTS!$C$3 = "MENU",ABS(Y28), Y28)</f>
        <v>0</v>
      </c>
      <c r="Z83" s="22">
        <f>IF(LOAD_RESULTS!$C$3 = "MENU",ABS(Z28), Z28)</f>
        <v>0</v>
      </c>
      <c r="AA83" s="22">
        <f>IF(LOAD_RESULTS!$C$3 = "MENU",ABS(AA28), AA28)</f>
        <v>0</v>
      </c>
      <c r="AB83" s="22">
        <f>IF(LOAD_RESULTS!$C$3 = "MENU",ABS(AB28), AB28)</f>
        <v>0</v>
      </c>
      <c r="AC83" s="22">
        <f>IF(LOAD_RESULTS!$C$3 = "MENU",ABS(AC28), AC28)</f>
        <v>0</v>
      </c>
      <c r="AD83" s="22">
        <f>IF(LOAD_RESULTS!$C$3 = "MENU",ABS(AD28), AD28)</f>
        <v>0</v>
      </c>
      <c r="AE83" s="22">
        <f>IF(LOAD_RESULTS!$C$3 = "MENU",ABS(AE28), AE28)</f>
        <v>0</v>
      </c>
      <c r="AF83" s="22">
        <f>IF(LOAD_RESULTS!$C$3 = "MENU",ABS(AF28), AF28)</f>
        <v>0</v>
      </c>
      <c r="AG83" s="22">
        <f>IF(LOAD_RESULTS!$C$3 = "MENU",ABS(AG28), AG28)</f>
        <v>0</v>
      </c>
      <c r="AX83" s="70">
        <v>0.54166666666666663</v>
      </c>
      <c r="AZ83" s="59" t="e" cm="1">
        <f t="array" ref="AZ83">(_xlfn.IFS(LOAD_RESULTS!$D$7="January",J83,
LOAD_RESULTS!$D$7="February",L83,
LOAD_RESULTS!$D$7="March",N83,
LOAD_RESULTS!$D$7="April",P83,
LOAD_RESULTS!$D$7="May",R83,
LOAD_RESULTS!$D$7="June",T83,
LOAD_RESULTS!$D$7="July",V83,
LOAD_RESULTS!$D$7="August",X83,
LOAD_RESULTS!$D$7="September",Z83,
LOAD_RESULTS!$D$7="October",AB83,
LOAD_RESULTS!$D$7="November",AD83,
LOAD_RESULTS!$D$7="December",AF83))</f>
        <v>#N/A</v>
      </c>
      <c r="BA83" s="19" t="e" cm="1">
        <f t="array" ref="BA83">(_xlfn.IFS(LOAD_RESULTS!$D$7="January",K83,
LOAD_RESULTS!$D$7="February",M83,
LOAD_RESULTS!$D$7="March",O83,
LOAD_RESULTS!$D$7="April",Q83,
LOAD_RESULTS!$D$7="May",S83,
LOAD_RESULTS!$D$7="June",U83,
LOAD_RESULTS!$D$7="July",W83,
LOAD_RESULTS!$D$7="August",Y83,
LOAD_RESULTS!$D$7="September",AA83,
LOAD_RESULTS!$D$7="October",AC83,
LOAD_RESULTS!$D$7="November",AE83,
LOAD_RESULTS!$D$7="December",AG83))</f>
        <v>#N/A</v>
      </c>
      <c r="BB83" s="19" t="e">
        <f t="shared" si="5"/>
        <v>#N/A</v>
      </c>
      <c r="BC83" s="19" t="e">
        <f t="shared" si="6"/>
        <v>#N/A</v>
      </c>
    </row>
    <row r="84" spans="1:55" x14ac:dyDescent="0.3">
      <c r="A84" s="60">
        <v>45659</v>
      </c>
      <c r="B84" s="61" t="s">
        <v>4</v>
      </c>
      <c r="C84" s="61" t="s">
        <v>108</v>
      </c>
      <c r="D84" s="61" t="s">
        <v>7</v>
      </c>
      <c r="E84" s="61" t="s">
        <v>49</v>
      </c>
      <c r="F84" s="61">
        <v>0.70833333333333337</v>
      </c>
      <c r="G84" s="62">
        <v>0</v>
      </c>
      <c r="I84" s="70">
        <v>0.5625</v>
      </c>
      <c r="J84" s="22">
        <f>IF(LOAD_RESULTS!$C$3 = "MENU",ABS(J29), J29)</f>
        <v>0</v>
      </c>
      <c r="K84" s="22">
        <f>IF(LOAD_RESULTS!$C$3 = "MENU",ABS(K29), K29)</f>
        <v>0</v>
      </c>
      <c r="L84" s="22">
        <f>IF(LOAD_RESULTS!$C$3 = "MENU",ABS(L29), L29)</f>
        <v>0</v>
      </c>
      <c r="M84" s="22">
        <f>IF(LOAD_RESULTS!$C$3 = "MENU",ABS(M29), M29)</f>
        <v>0</v>
      </c>
      <c r="N84" s="22">
        <f>IF(LOAD_RESULTS!$C$3 = "MENU",ABS(N29), N29)</f>
        <v>0</v>
      </c>
      <c r="O84" s="22">
        <f>IF(LOAD_RESULTS!$C$3 = "MENU",ABS(O29), O29)</f>
        <v>0</v>
      </c>
      <c r="P84" s="22">
        <f>IF(LOAD_RESULTS!$C$3 = "MENU",ABS(P29), P29)</f>
        <v>0</v>
      </c>
      <c r="Q84" s="22">
        <f>IF(LOAD_RESULTS!$C$3 = "MENU",ABS(Q29), Q29)</f>
        <v>0</v>
      </c>
      <c r="R84" s="22">
        <f>IF(LOAD_RESULTS!$C$3 = "MENU",ABS(R29), R29)</f>
        <v>0</v>
      </c>
      <c r="S84" s="22">
        <f>IF(LOAD_RESULTS!$C$3 = "MENU",ABS(S29), S29)</f>
        <v>0</v>
      </c>
      <c r="T84" s="22">
        <f>IF(LOAD_RESULTS!$C$3 = "MENU",ABS(T29), T29)</f>
        <v>0</v>
      </c>
      <c r="U84" s="22">
        <f>IF(LOAD_RESULTS!$C$3 = "MENU",ABS(U29), U29)</f>
        <v>0</v>
      </c>
      <c r="V84" s="22">
        <f>IF(LOAD_RESULTS!$C$3 = "MENU",ABS(V29), V29)</f>
        <v>0</v>
      </c>
      <c r="W84" s="22">
        <f>IF(LOAD_RESULTS!$C$3 = "MENU",ABS(W29), W29)</f>
        <v>0</v>
      </c>
      <c r="X84" s="22">
        <f>IF(LOAD_RESULTS!$C$3 = "MENU",ABS(X29), X29)</f>
        <v>0</v>
      </c>
      <c r="Y84" s="22">
        <f>IF(LOAD_RESULTS!$C$3 = "MENU",ABS(Y29), Y29)</f>
        <v>0</v>
      </c>
      <c r="Z84" s="22">
        <f>IF(LOAD_RESULTS!$C$3 = "MENU",ABS(Z29), Z29)</f>
        <v>0</v>
      </c>
      <c r="AA84" s="22">
        <f>IF(LOAD_RESULTS!$C$3 = "MENU",ABS(AA29), AA29)</f>
        <v>0</v>
      </c>
      <c r="AB84" s="22">
        <f>IF(LOAD_RESULTS!$C$3 = "MENU",ABS(AB29), AB29)</f>
        <v>0</v>
      </c>
      <c r="AC84" s="22">
        <f>IF(LOAD_RESULTS!$C$3 = "MENU",ABS(AC29), AC29)</f>
        <v>0</v>
      </c>
      <c r="AD84" s="22">
        <f>IF(LOAD_RESULTS!$C$3 = "MENU",ABS(AD29), AD29)</f>
        <v>0</v>
      </c>
      <c r="AE84" s="22">
        <f>IF(LOAD_RESULTS!$C$3 = "MENU",ABS(AE29), AE29)</f>
        <v>0</v>
      </c>
      <c r="AF84" s="22">
        <f>IF(LOAD_RESULTS!$C$3 = "MENU",ABS(AF29), AF29)</f>
        <v>0</v>
      </c>
      <c r="AG84" s="22">
        <f>IF(LOAD_RESULTS!$C$3 = "MENU",ABS(AG29), AG29)</f>
        <v>0</v>
      </c>
      <c r="AX84" s="70">
        <v>0.5625</v>
      </c>
      <c r="AZ84" s="59" t="e" cm="1">
        <f t="array" ref="AZ84">(_xlfn.IFS(LOAD_RESULTS!$D$7="January",J84,
LOAD_RESULTS!$D$7="February",L84,
LOAD_RESULTS!$D$7="March",N84,
LOAD_RESULTS!$D$7="April",P84,
LOAD_RESULTS!$D$7="May",R84,
LOAD_RESULTS!$D$7="June",T84,
LOAD_RESULTS!$D$7="July",V84,
LOAD_RESULTS!$D$7="August",X84,
LOAD_RESULTS!$D$7="September",Z84,
LOAD_RESULTS!$D$7="October",AB84,
LOAD_RESULTS!$D$7="November",AD84,
LOAD_RESULTS!$D$7="December",AF84))</f>
        <v>#N/A</v>
      </c>
      <c r="BA84" s="19" t="e" cm="1">
        <f t="array" ref="BA84">(_xlfn.IFS(LOAD_RESULTS!$D$7="January",K84,
LOAD_RESULTS!$D$7="February",M84,
LOAD_RESULTS!$D$7="March",O84,
LOAD_RESULTS!$D$7="April",Q84,
LOAD_RESULTS!$D$7="May",S84,
LOAD_RESULTS!$D$7="June",U84,
LOAD_RESULTS!$D$7="July",W84,
LOAD_RESULTS!$D$7="August",Y84,
LOAD_RESULTS!$D$7="September",AA84,
LOAD_RESULTS!$D$7="October",AC84,
LOAD_RESULTS!$D$7="November",AE84,
LOAD_RESULTS!$D$7="December",AG84))</f>
        <v>#N/A</v>
      </c>
      <c r="BB84" s="19" t="e">
        <f t="shared" si="5"/>
        <v>#N/A</v>
      </c>
      <c r="BC84" s="19" t="e">
        <f t="shared" si="6"/>
        <v>#N/A</v>
      </c>
    </row>
    <row r="85" spans="1:55" x14ac:dyDescent="0.3">
      <c r="A85" s="54">
        <v>45659</v>
      </c>
      <c r="B85" s="55" t="s">
        <v>4</v>
      </c>
      <c r="C85" s="55" t="s">
        <v>108</v>
      </c>
      <c r="D85" s="55" t="s">
        <v>7</v>
      </c>
      <c r="E85" s="55" t="s">
        <v>49</v>
      </c>
      <c r="F85" s="55">
        <v>0.72916666666666663</v>
      </c>
      <c r="G85" s="56">
        <v>0</v>
      </c>
      <c r="I85" s="70">
        <v>0.58333333333333337</v>
      </c>
      <c r="J85" s="22">
        <f>IF(LOAD_RESULTS!$C$3 = "MENU",ABS(J30), J30)</f>
        <v>0</v>
      </c>
      <c r="K85" s="22">
        <f>IF(LOAD_RESULTS!$C$3 = "MENU",ABS(K30), K30)</f>
        <v>0</v>
      </c>
      <c r="L85" s="22">
        <f>IF(LOAD_RESULTS!$C$3 = "MENU",ABS(L30), L30)</f>
        <v>0</v>
      </c>
      <c r="M85" s="22">
        <f>IF(LOAD_RESULTS!$C$3 = "MENU",ABS(M30), M30)</f>
        <v>0</v>
      </c>
      <c r="N85" s="22">
        <f>IF(LOAD_RESULTS!$C$3 = "MENU",ABS(N30), N30)</f>
        <v>0</v>
      </c>
      <c r="O85" s="22">
        <f>IF(LOAD_RESULTS!$C$3 = "MENU",ABS(O30), O30)</f>
        <v>0</v>
      </c>
      <c r="P85" s="22">
        <f>IF(LOAD_RESULTS!$C$3 = "MENU",ABS(P30), P30)</f>
        <v>0</v>
      </c>
      <c r="Q85" s="22">
        <f>IF(LOAD_RESULTS!$C$3 = "MENU",ABS(Q30), Q30)</f>
        <v>0</v>
      </c>
      <c r="R85" s="22">
        <f>IF(LOAD_RESULTS!$C$3 = "MENU",ABS(R30), R30)</f>
        <v>0</v>
      </c>
      <c r="S85" s="22">
        <f>IF(LOAD_RESULTS!$C$3 = "MENU",ABS(S30), S30)</f>
        <v>0</v>
      </c>
      <c r="T85" s="22">
        <f>IF(LOAD_RESULTS!$C$3 = "MENU",ABS(T30), T30)</f>
        <v>0</v>
      </c>
      <c r="U85" s="22">
        <f>IF(LOAD_RESULTS!$C$3 = "MENU",ABS(U30), U30)</f>
        <v>0</v>
      </c>
      <c r="V85" s="22">
        <f>IF(LOAD_RESULTS!$C$3 = "MENU",ABS(V30), V30)</f>
        <v>0</v>
      </c>
      <c r="W85" s="22">
        <f>IF(LOAD_RESULTS!$C$3 = "MENU",ABS(W30), W30)</f>
        <v>0</v>
      </c>
      <c r="X85" s="22">
        <f>IF(LOAD_RESULTS!$C$3 = "MENU",ABS(X30), X30)</f>
        <v>0</v>
      </c>
      <c r="Y85" s="22">
        <f>IF(LOAD_RESULTS!$C$3 = "MENU",ABS(Y30), Y30)</f>
        <v>0</v>
      </c>
      <c r="Z85" s="22">
        <f>IF(LOAD_RESULTS!$C$3 = "MENU",ABS(Z30), Z30)</f>
        <v>0</v>
      </c>
      <c r="AA85" s="22">
        <f>IF(LOAD_RESULTS!$C$3 = "MENU",ABS(AA30), AA30)</f>
        <v>0</v>
      </c>
      <c r="AB85" s="22">
        <f>IF(LOAD_RESULTS!$C$3 = "MENU",ABS(AB30), AB30)</f>
        <v>0</v>
      </c>
      <c r="AC85" s="22">
        <f>IF(LOAD_RESULTS!$C$3 = "MENU",ABS(AC30), AC30)</f>
        <v>0</v>
      </c>
      <c r="AD85" s="22">
        <f>IF(LOAD_RESULTS!$C$3 = "MENU",ABS(AD30), AD30)</f>
        <v>0</v>
      </c>
      <c r="AE85" s="22">
        <f>IF(LOAD_RESULTS!$C$3 = "MENU",ABS(AE30), AE30)</f>
        <v>0</v>
      </c>
      <c r="AF85" s="22">
        <f>IF(LOAD_RESULTS!$C$3 = "MENU",ABS(AF30), AF30)</f>
        <v>0</v>
      </c>
      <c r="AG85" s="22">
        <f>IF(LOAD_RESULTS!$C$3 = "MENU",ABS(AG30), AG30)</f>
        <v>0</v>
      </c>
      <c r="AX85" s="70">
        <v>0.58333333333333337</v>
      </c>
      <c r="AZ85" s="59" t="e" cm="1">
        <f t="array" ref="AZ85">(_xlfn.IFS(LOAD_RESULTS!$D$7="January",J85,
LOAD_RESULTS!$D$7="February",L85,
LOAD_RESULTS!$D$7="March",N85,
LOAD_RESULTS!$D$7="April",P85,
LOAD_RESULTS!$D$7="May",R85,
LOAD_RESULTS!$D$7="June",T85,
LOAD_RESULTS!$D$7="July",V85,
LOAD_RESULTS!$D$7="August",X85,
LOAD_RESULTS!$D$7="September",Z85,
LOAD_RESULTS!$D$7="October",AB85,
LOAD_RESULTS!$D$7="November",AD85,
LOAD_RESULTS!$D$7="December",AF85))</f>
        <v>#N/A</v>
      </c>
      <c r="BA85" s="19" t="e" cm="1">
        <f t="array" ref="BA85">(_xlfn.IFS(LOAD_RESULTS!$D$7="January",K85,
LOAD_RESULTS!$D$7="February",M85,
LOAD_RESULTS!$D$7="March",O85,
LOAD_RESULTS!$D$7="April",Q85,
LOAD_RESULTS!$D$7="May",S85,
LOAD_RESULTS!$D$7="June",U85,
LOAD_RESULTS!$D$7="July",W85,
LOAD_RESULTS!$D$7="August",Y85,
LOAD_RESULTS!$D$7="September",AA85,
LOAD_RESULTS!$D$7="October",AC85,
LOAD_RESULTS!$D$7="November",AE85,
LOAD_RESULTS!$D$7="December",AG85))</f>
        <v>#N/A</v>
      </c>
      <c r="BB85" s="19" t="e">
        <f t="shared" si="5"/>
        <v>#N/A</v>
      </c>
      <c r="BC85" s="19" t="e">
        <f t="shared" si="6"/>
        <v>#N/A</v>
      </c>
    </row>
    <row r="86" spans="1:55" x14ac:dyDescent="0.3">
      <c r="A86" s="60">
        <v>45659</v>
      </c>
      <c r="B86" s="61" t="s">
        <v>4</v>
      </c>
      <c r="C86" s="61" t="s">
        <v>108</v>
      </c>
      <c r="D86" s="61" t="s">
        <v>7</v>
      </c>
      <c r="E86" s="61" t="s">
        <v>49</v>
      </c>
      <c r="F86" s="61">
        <v>0.75</v>
      </c>
      <c r="G86" s="62">
        <v>0</v>
      </c>
      <c r="I86" s="70">
        <v>0.60416666666666663</v>
      </c>
      <c r="J86" s="22">
        <f>IF(LOAD_RESULTS!$C$3 = "MENU",ABS(J31), J31)</f>
        <v>0</v>
      </c>
      <c r="K86" s="22">
        <f>IF(LOAD_RESULTS!$C$3 = "MENU",ABS(K31), K31)</f>
        <v>0</v>
      </c>
      <c r="L86" s="22">
        <f>IF(LOAD_RESULTS!$C$3 = "MENU",ABS(L31), L31)</f>
        <v>0</v>
      </c>
      <c r="M86" s="22">
        <f>IF(LOAD_RESULTS!$C$3 = "MENU",ABS(M31), M31)</f>
        <v>0</v>
      </c>
      <c r="N86" s="22">
        <f>IF(LOAD_RESULTS!$C$3 = "MENU",ABS(N31), N31)</f>
        <v>0</v>
      </c>
      <c r="O86" s="22">
        <f>IF(LOAD_RESULTS!$C$3 = "MENU",ABS(O31), O31)</f>
        <v>0</v>
      </c>
      <c r="P86" s="22">
        <f>IF(LOAD_RESULTS!$C$3 = "MENU",ABS(P31), P31)</f>
        <v>0</v>
      </c>
      <c r="Q86" s="22">
        <f>IF(LOAD_RESULTS!$C$3 = "MENU",ABS(Q31), Q31)</f>
        <v>0</v>
      </c>
      <c r="R86" s="22">
        <f>IF(LOAD_RESULTS!$C$3 = "MENU",ABS(R31), R31)</f>
        <v>0</v>
      </c>
      <c r="S86" s="22">
        <f>IF(LOAD_RESULTS!$C$3 = "MENU",ABS(S31), S31)</f>
        <v>0</v>
      </c>
      <c r="T86" s="22">
        <f>IF(LOAD_RESULTS!$C$3 = "MENU",ABS(T31), T31)</f>
        <v>0</v>
      </c>
      <c r="U86" s="22">
        <f>IF(LOAD_RESULTS!$C$3 = "MENU",ABS(U31), U31)</f>
        <v>0</v>
      </c>
      <c r="V86" s="22">
        <f>IF(LOAD_RESULTS!$C$3 = "MENU",ABS(V31), V31)</f>
        <v>0</v>
      </c>
      <c r="W86" s="22">
        <f>IF(LOAD_RESULTS!$C$3 = "MENU",ABS(W31), W31)</f>
        <v>0</v>
      </c>
      <c r="X86" s="22">
        <f>IF(LOAD_RESULTS!$C$3 = "MENU",ABS(X31), X31)</f>
        <v>0</v>
      </c>
      <c r="Y86" s="22">
        <f>IF(LOAD_RESULTS!$C$3 = "MENU",ABS(Y31), Y31)</f>
        <v>0</v>
      </c>
      <c r="Z86" s="22">
        <f>IF(LOAD_RESULTS!$C$3 = "MENU",ABS(Z31), Z31)</f>
        <v>0</v>
      </c>
      <c r="AA86" s="22">
        <f>IF(LOAD_RESULTS!$C$3 = "MENU",ABS(AA31), AA31)</f>
        <v>0</v>
      </c>
      <c r="AB86" s="22">
        <f>IF(LOAD_RESULTS!$C$3 = "MENU",ABS(AB31), AB31)</f>
        <v>0</v>
      </c>
      <c r="AC86" s="22">
        <f>IF(LOAD_RESULTS!$C$3 = "MENU",ABS(AC31), AC31)</f>
        <v>0</v>
      </c>
      <c r="AD86" s="22">
        <f>IF(LOAD_RESULTS!$C$3 = "MENU",ABS(AD31), AD31)</f>
        <v>0</v>
      </c>
      <c r="AE86" s="22">
        <f>IF(LOAD_RESULTS!$C$3 = "MENU",ABS(AE31), AE31)</f>
        <v>0</v>
      </c>
      <c r="AF86" s="22">
        <f>IF(LOAD_RESULTS!$C$3 = "MENU",ABS(AF31), AF31)</f>
        <v>0</v>
      </c>
      <c r="AG86" s="22">
        <f>IF(LOAD_RESULTS!$C$3 = "MENU",ABS(AG31), AG31)</f>
        <v>0</v>
      </c>
      <c r="AX86" s="70">
        <v>0.60416666666666663</v>
      </c>
      <c r="AZ86" s="59" t="e" cm="1">
        <f t="array" ref="AZ86">(_xlfn.IFS(LOAD_RESULTS!$D$7="January",J86,
LOAD_RESULTS!$D$7="February",L86,
LOAD_RESULTS!$D$7="March",N86,
LOAD_RESULTS!$D$7="April",P86,
LOAD_RESULTS!$D$7="May",R86,
LOAD_RESULTS!$D$7="June",T86,
LOAD_RESULTS!$D$7="July",V86,
LOAD_RESULTS!$D$7="August",X86,
LOAD_RESULTS!$D$7="September",Z86,
LOAD_RESULTS!$D$7="October",AB86,
LOAD_RESULTS!$D$7="November",AD86,
LOAD_RESULTS!$D$7="December",AF86))</f>
        <v>#N/A</v>
      </c>
      <c r="BA86" s="19" t="e" cm="1">
        <f t="array" ref="BA86">(_xlfn.IFS(LOAD_RESULTS!$D$7="January",K86,
LOAD_RESULTS!$D$7="February",M86,
LOAD_RESULTS!$D$7="March",O86,
LOAD_RESULTS!$D$7="April",Q86,
LOAD_RESULTS!$D$7="May",S86,
LOAD_RESULTS!$D$7="June",U86,
LOAD_RESULTS!$D$7="July",W86,
LOAD_RESULTS!$D$7="August",Y86,
LOAD_RESULTS!$D$7="September",AA86,
LOAD_RESULTS!$D$7="October",AC86,
LOAD_RESULTS!$D$7="November",AE86,
LOAD_RESULTS!$D$7="December",AG86))</f>
        <v>#N/A</v>
      </c>
      <c r="BB86" s="19" t="e">
        <f t="shared" si="5"/>
        <v>#N/A</v>
      </c>
      <c r="BC86" s="19" t="e">
        <f t="shared" si="6"/>
        <v>#N/A</v>
      </c>
    </row>
    <row r="87" spans="1:55" x14ac:dyDescent="0.3">
      <c r="A87" s="54">
        <v>45659</v>
      </c>
      <c r="B87" s="55" t="s">
        <v>4</v>
      </c>
      <c r="C87" s="55" t="s">
        <v>108</v>
      </c>
      <c r="D87" s="55" t="s">
        <v>7</v>
      </c>
      <c r="E87" s="55" t="s">
        <v>49</v>
      </c>
      <c r="F87" s="55">
        <v>0.77083333333333337</v>
      </c>
      <c r="G87" s="56">
        <v>0</v>
      </c>
      <c r="I87" s="70">
        <v>0.625</v>
      </c>
      <c r="J87" s="22">
        <f>IF(LOAD_RESULTS!$C$3 = "MENU",ABS(J32), J32)</f>
        <v>0</v>
      </c>
      <c r="K87" s="22">
        <f>IF(LOAD_RESULTS!$C$3 = "MENU",ABS(K32), K32)</f>
        <v>0</v>
      </c>
      <c r="L87" s="22">
        <f>IF(LOAD_RESULTS!$C$3 = "MENU",ABS(L32), L32)</f>
        <v>0</v>
      </c>
      <c r="M87" s="22">
        <f>IF(LOAD_RESULTS!$C$3 = "MENU",ABS(M32), M32)</f>
        <v>0</v>
      </c>
      <c r="N87" s="22">
        <f>IF(LOAD_RESULTS!$C$3 = "MENU",ABS(N32), N32)</f>
        <v>0</v>
      </c>
      <c r="O87" s="22">
        <f>IF(LOAD_RESULTS!$C$3 = "MENU",ABS(O32), O32)</f>
        <v>0</v>
      </c>
      <c r="P87" s="22">
        <f>IF(LOAD_RESULTS!$C$3 = "MENU",ABS(P32), P32)</f>
        <v>0</v>
      </c>
      <c r="Q87" s="22">
        <f>IF(LOAD_RESULTS!$C$3 = "MENU",ABS(Q32), Q32)</f>
        <v>0</v>
      </c>
      <c r="R87" s="22">
        <f>IF(LOAD_RESULTS!$C$3 = "MENU",ABS(R32), R32)</f>
        <v>0</v>
      </c>
      <c r="S87" s="22">
        <f>IF(LOAD_RESULTS!$C$3 = "MENU",ABS(S32), S32)</f>
        <v>0</v>
      </c>
      <c r="T87" s="22">
        <f>IF(LOAD_RESULTS!$C$3 = "MENU",ABS(T32), T32)</f>
        <v>0</v>
      </c>
      <c r="U87" s="22">
        <f>IF(LOAD_RESULTS!$C$3 = "MENU",ABS(U32), U32)</f>
        <v>0</v>
      </c>
      <c r="V87" s="22">
        <f>IF(LOAD_RESULTS!$C$3 = "MENU",ABS(V32), V32)</f>
        <v>0</v>
      </c>
      <c r="W87" s="22">
        <f>IF(LOAD_RESULTS!$C$3 = "MENU",ABS(W32), W32)</f>
        <v>0</v>
      </c>
      <c r="X87" s="22">
        <f>IF(LOAD_RESULTS!$C$3 = "MENU",ABS(X32), X32)</f>
        <v>0</v>
      </c>
      <c r="Y87" s="22">
        <f>IF(LOAD_RESULTS!$C$3 = "MENU",ABS(Y32), Y32)</f>
        <v>0</v>
      </c>
      <c r="Z87" s="22">
        <f>IF(LOAD_RESULTS!$C$3 = "MENU",ABS(Z32), Z32)</f>
        <v>0</v>
      </c>
      <c r="AA87" s="22">
        <f>IF(LOAD_RESULTS!$C$3 = "MENU",ABS(AA32), AA32)</f>
        <v>0</v>
      </c>
      <c r="AB87" s="22">
        <f>IF(LOAD_RESULTS!$C$3 = "MENU",ABS(AB32), AB32)</f>
        <v>0</v>
      </c>
      <c r="AC87" s="22">
        <f>IF(LOAD_RESULTS!$C$3 = "MENU",ABS(AC32), AC32)</f>
        <v>0</v>
      </c>
      <c r="AD87" s="22">
        <f>IF(LOAD_RESULTS!$C$3 = "MENU",ABS(AD32), AD32)</f>
        <v>0</v>
      </c>
      <c r="AE87" s="22">
        <f>IF(LOAD_RESULTS!$C$3 = "MENU",ABS(AE32), AE32)</f>
        <v>0</v>
      </c>
      <c r="AF87" s="22">
        <f>IF(LOAD_RESULTS!$C$3 = "MENU",ABS(AF32), AF32)</f>
        <v>0</v>
      </c>
      <c r="AG87" s="22">
        <f>IF(LOAD_RESULTS!$C$3 = "MENU",ABS(AG32), AG32)</f>
        <v>0</v>
      </c>
      <c r="AX87" s="70">
        <v>0.625</v>
      </c>
      <c r="AZ87" s="59" t="e" cm="1">
        <f t="array" ref="AZ87">(_xlfn.IFS(LOAD_RESULTS!$D$7="January",J87,
LOAD_RESULTS!$D$7="February",L87,
LOAD_RESULTS!$D$7="March",N87,
LOAD_RESULTS!$D$7="April",P87,
LOAD_RESULTS!$D$7="May",R87,
LOAD_RESULTS!$D$7="June",T87,
LOAD_RESULTS!$D$7="July",V87,
LOAD_RESULTS!$D$7="August",X87,
LOAD_RESULTS!$D$7="September",Z87,
LOAD_RESULTS!$D$7="October",AB87,
LOAD_RESULTS!$D$7="November",AD87,
LOAD_RESULTS!$D$7="December",AF87))</f>
        <v>#N/A</v>
      </c>
      <c r="BA87" s="19" t="e" cm="1">
        <f t="array" ref="BA87">(_xlfn.IFS(LOAD_RESULTS!$D$7="January",K87,
LOAD_RESULTS!$D$7="February",M87,
LOAD_RESULTS!$D$7="March",O87,
LOAD_RESULTS!$D$7="April",Q87,
LOAD_RESULTS!$D$7="May",S87,
LOAD_RESULTS!$D$7="June",U87,
LOAD_RESULTS!$D$7="July",W87,
LOAD_RESULTS!$D$7="August",Y87,
LOAD_RESULTS!$D$7="September",AA87,
LOAD_RESULTS!$D$7="October",AC87,
LOAD_RESULTS!$D$7="November",AE87,
LOAD_RESULTS!$D$7="December",AG87))</f>
        <v>#N/A</v>
      </c>
      <c r="BB87" s="19" t="e">
        <f t="shared" si="5"/>
        <v>#N/A</v>
      </c>
      <c r="BC87" s="19" t="e">
        <f t="shared" si="6"/>
        <v>#N/A</v>
      </c>
    </row>
    <row r="88" spans="1:55" x14ac:dyDescent="0.3">
      <c r="A88" s="60">
        <v>45659</v>
      </c>
      <c r="B88" s="61" t="s">
        <v>4</v>
      </c>
      <c r="C88" s="61" t="s">
        <v>108</v>
      </c>
      <c r="D88" s="61" t="s">
        <v>7</v>
      </c>
      <c r="E88" s="61" t="s">
        <v>49</v>
      </c>
      <c r="F88" s="61">
        <v>0.79166666666666663</v>
      </c>
      <c r="G88" s="62">
        <v>0</v>
      </c>
      <c r="I88" s="70">
        <v>0.64583333333333337</v>
      </c>
      <c r="J88" s="22">
        <f>IF(LOAD_RESULTS!$C$3 = "MENU",ABS(J33), J33)</f>
        <v>0</v>
      </c>
      <c r="K88" s="22">
        <f>IF(LOAD_RESULTS!$C$3 = "MENU",ABS(K33), K33)</f>
        <v>0</v>
      </c>
      <c r="L88" s="22">
        <f>IF(LOAD_RESULTS!$C$3 = "MENU",ABS(L33), L33)</f>
        <v>0</v>
      </c>
      <c r="M88" s="22">
        <f>IF(LOAD_RESULTS!$C$3 = "MENU",ABS(M33), M33)</f>
        <v>0</v>
      </c>
      <c r="N88" s="22">
        <f>IF(LOAD_RESULTS!$C$3 = "MENU",ABS(N33), N33)</f>
        <v>0</v>
      </c>
      <c r="O88" s="22">
        <f>IF(LOAD_RESULTS!$C$3 = "MENU",ABS(O33), O33)</f>
        <v>0</v>
      </c>
      <c r="P88" s="22">
        <f>IF(LOAD_RESULTS!$C$3 = "MENU",ABS(P33), P33)</f>
        <v>0</v>
      </c>
      <c r="Q88" s="22">
        <f>IF(LOAD_RESULTS!$C$3 = "MENU",ABS(Q33), Q33)</f>
        <v>0</v>
      </c>
      <c r="R88" s="22">
        <f>IF(LOAD_RESULTS!$C$3 = "MENU",ABS(R33), R33)</f>
        <v>0</v>
      </c>
      <c r="S88" s="22">
        <f>IF(LOAD_RESULTS!$C$3 = "MENU",ABS(S33), S33)</f>
        <v>0</v>
      </c>
      <c r="T88" s="22">
        <f>IF(LOAD_RESULTS!$C$3 = "MENU",ABS(T33), T33)</f>
        <v>0</v>
      </c>
      <c r="U88" s="22">
        <f>IF(LOAD_RESULTS!$C$3 = "MENU",ABS(U33), U33)</f>
        <v>0</v>
      </c>
      <c r="V88" s="22">
        <f>IF(LOAD_RESULTS!$C$3 = "MENU",ABS(V33), V33)</f>
        <v>0</v>
      </c>
      <c r="W88" s="22">
        <f>IF(LOAD_RESULTS!$C$3 = "MENU",ABS(W33), W33)</f>
        <v>0</v>
      </c>
      <c r="X88" s="22">
        <f>IF(LOAD_RESULTS!$C$3 = "MENU",ABS(X33), X33)</f>
        <v>0</v>
      </c>
      <c r="Y88" s="22">
        <f>IF(LOAD_RESULTS!$C$3 = "MENU",ABS(Y33), Y33)</f>
        <v>0</v>
      </c>
      <c r="Z88" s="22">
        <f>IF(LOAD_RESULTS!$C$3 = "MENU",ABS(Z33), Z33)</f>
        <v>0</v>
      </c>
      <c r="AA88" s="22">
        <f>IF(LOAD_RESULTS!$C$3 = "MENU",ABS(AA33), AA33)</f>
        <v>0</v>
      </c>
      <c r="AB88" s="22">
        <f>IF(LOAD_RESULTS!$C$3 = "MENU",ABS(AB33), AB33)</f>
        <v>0</v>
      </c>
      <c r="AC88" s="22">
        <f>IF(LOAD_RESULTS!$C$3 = "MENU",ABS(AC33), AC33)</f>
        <v>0</v>
      </c>
      <c r="AD88" s="22">
        <f>IF(LOAD_RESULTS!$C$3 = "MENU",ABS(AD33), AD33)</f>
        <v>0</v>
      </c>
      <c r="AE88" s="22">
        <f>IF(LOAD_RESULTS!$C$3 = "MENU",ABS(AE33), AE33)</f>
        <v>0</v>
      </c>
      <c r="AF88" s="22">
        <f>IF(LOAD_RESULTS!$C$3 = "MENU",ABS(AF33), AF33)</f>
        <v>0</v>
      </c>
      <c r="AG88" s="22">
        <f>IF(LOAD_RESULTS!$C$3 = "MENU",ABS(AG33), AG33)</f>
        <v>0</v>
      </c>
      <c r="AX88" s="70">
        <v>0.64583333333333337</v>
      </c>
      <c r="AZ88" s="59" t="e" cm="1">
        <f t="array" ref="AZ88">(_xlfn.IFS(LOAD_RESULTS!$D$7="January",J88,
LOAD_RESULTS!$D$7="February",L88,
LOAD_RESULTS!$D$7="March",N88,
LOAD_RESULTS!$D$7="April",P88,
LOAD_RESULTS!$D$7="May",R88,
LOAD_RESULTS!$D$7="June",T88,
LOAD_RESULTS!$D$7="July",V88,
LOAD_RESULTS!$D$7="August",X88,
LOAD_RESULTS!$D$7="September",Z88,
LOAD_RESULTS!$D$7="October",AB88,
LOAD_RESULTS!$D$7="November",AD88,
LOAD_RESULTS!$D$7="December",AF88))</f>
        <v>#N/A</v>
      </c>
      <c r="BA88" s="19" t="e" cm="1">
        <f t="array" ref="BA88">(_xlfn.IFS(LOAD_RESULTS!$D$7="January",K88,
LOAD_RESULTS!$D$7="February",M88,
LOAD_RESULTS!$D$7="March",O88,
LOAD_RESULTS!$D$7="April",Q88,
LOAD_RESULTS!$D$7="May",S88,
LOAD_RESULTS!$D$7="June",U88,
LOAD_RESULTS!$D$7="July",W88,
LOAD_RESULTS!$D$7="August",Y88,
LOAD_RESULTS!$D$7="September",AA88,
LOAD_RESULTS!$D$7="October",AC88,
LOAD_RESULTS!$D$7="November",AE88,
LOAD_RESULTS!$D$7="December",AG88))</f>
        <v>#N/A</v>
      </c>
      <c r="BB88" s="19" t="e">
        <f t="shared" si="5"/>
        <v>#N/A</v>
      </c>
      <c r="BC88" s="19" t="e">
        <f t="shared" si="6"/>
        <v>#N/A</v>
      </c>
    </row>
    <row r="89" spans="1:55" x14ac:dyDescent="0.3">
      <c r="A89" s="54">
        <v>45659</v>
      </c>
      <c r="B89" s="55" t="s">
        <v>4</v>
      </c>
      <c r="C89" s="55" t="s">
        <v>108</v>
      </c>
      <c r="D89" s="55" t="s">
        <v>7</v>
      </c>
      <c r="E89" s="55" t="s">
        <v>49</v>
      </c>
      <c r="F89" s="55">
        <v>0.8125</v>
      </c>
      <c r="G89" s="56">
        <v>0</v>
      </c>
      <c r="I89" s="70">
        <v>0.66666666666666663</v>
      </c>
      <c r="J89" s="22">
        <f>IF(LOAD_RESULTS!$C$3 = "MENU",ABS(J34), J34)</f>
        <v>0</v>
      </c>
      <c r="K89" s="22">
        <f>IF(LOAD_RESULTS!$C$3 = "MENU",ABS(K34), K34)</f>
        <v>0</v>
      </c>
      <c r="L89" s="22">
        <f>IF(LOAD_RESULTS!$C$3 = "MENU",ABS(L34), L34)</f>
        <v>0</v>
      </c>
      <c r="M89" s="22">
        <f>IF(LOAD_RESULTS!$C$3 = "MENU",ABS(M34), M34)</f>
        <v>0</v>
      </c>
      <c r="N89" s="22">
        <f>IF(LOAD_RESULTS!$C$3 = "MENU",ABS(N34), N34)</f>
        <v>0</v>
      </c>
      <c r="O89" s="22">
        <f>IF(LOAD_RESULTS!$C$3 = "MENU",ABS(O34), O34)</f>
        <v>0</v>
      </c>
      <c r="P89" s="22">
        <f>IF(LOAD_RESULTS!$C$3 = "MENU",ABS(P34), P34)</f>
        <v>0</v>
      </c>
      <c r="Q89" s="22">
        <f>IF(LOAD_RESULTS!$C$3 = "MENU",ABS(Q34), Q34)</f>
        <v>0</v>
      </c>
      <c r="R89" s="22">
        <f>IF(LOAD_RESULTS!$C$3 = "MENU",ABS(R34), R34)</f>
        <v>0</v>
      </c>
      <c r="S89" s="22">
        <f>IF(LOAD_RESULTS!$C$3 = "MENU",ABS(S34), S34)</f>
        <v>0</v>
      </c>
      <c r="T89" s="22">
        <f>IF(LOAD_RESULTS!$C$3 = "MENU",ABS(T34), T34)</f>
        <v>0</v>
      </c>
      <c r="U89" s="22">
        <f>IF(LOAD_RESULTS!$C$3 = "MENU",ABS(U34), U34)</f>
        <v>0</v>
      </c>
      <c r="V89" s="22">
        <f>IF(LOAD_RESULTS!$C$3 = "MENU",ABS(V34), V34)</f>
        <v>0</v>
      </c>
      <c r="W89" s="22">
        <f>IF(LOAD_RESULTS!$C$3 = "MENU",ABS(W34), W34)</f>
        <v>0</v>
      </c>
      <c r="X89" s="22">
        <f>IF(LOAD_RESULTS!$C$3 = "MENU",ABS(X34), X34)</f>
        <v>0</v>
      </c>
      <c r="Y89" s="22">
        <f>IF(LOAD_RESULTS!$C$3 = "MENU",ABS(Y34), Y34)</f>
        <v>0</v>
      </c>
      <c r="Z89" s="22">
        <f>IF(LOAD_RESULTS!$C$3 = "MENU",ABS(Z34), Z34)</f>
        <v>0</v>
      </c>
      <c r="AA89" s="22">
        <f>IF(LOAD_RESULTS!$C$3 = "MENU",ABS(AA34), AA34)</f>
        <v>0</v>
      </c>
      <c r="AB89" s="22">
        <f>IF(LOAD_RESULTS!$C$3 = "MENU",ABS(AB34), AB34)</f>
        <v>0</v>
      </c>
      <c r="AC89" s="22">
        <f>IF(LOAD_RESULTS!$C$3 = "MENU",ABS(AC34), AC34)</f>
        <v>0</v>
      </c>
      <c r="AD89" s="22">
        <f>IF(LOAD_RESULTS!$C$3 = "MENU",ABS(AD34), AD34)</f>
        <v>0</v>
      </c>
      <c r="AE89" s="22">
        <f>IF(LOAD_RESULTS!$C$3 = "MENU",ABS(AE34), AE34)</f>
        <v>0</v>
      </c>
      <c r="AF89" s="22">
        <f>IF(LOAD_RESULTS!$C$3 = "MENU",ABS(AF34), AF34)</f>
        <v>0</v>
      </c>
      <c r="AG89" s="22">
        <f>IF(LOAD_RESULTS!$C$3 = "MENU",ABS(AG34), AG34)</f>
        <v>0</v>
      </c>
      <c r="AX89" s="70">
        <v>0.66666666666666663</v>
      </c>
      <c r="AZ89" s="59" t="e" cm="1">
        <f t="array" ref="AZ89">(_xlfn.IFS(LOAD_RESULTS!$D$7="January",J89,
LOAD_RESULTS!$D$7="February",L89,
LOAD_RESULTS!$D$7="March",N89,
LOAD_RESULTS!$D$7="April",P89,
LOAD_RESULTS!$D$7="May",R89,
LOAD_RESULTS!$D$7="June",T89,
LOAD_RESULTS!$D$7="July",V89,
LOAD_RESULTS!$D$7="August",X89,
LOAD_RESULTS!$D$7="September",Z89,
LOAD_RESULTS!$D$7="October",AB89,
LOAD_RESULTS!$D$7="November",AD89,
LOAD_RESULTS!$D$7="December",AF89))</f>
        <v>#N/A</v>
      </c>
      <c r="BA89" s="19" t="e" cm="1">
        <f t="array" ref="BA89">(_xlfn.IFS(LOAD_RESULTS!$D$7="January",K89,
LOAD_RESULTS!$D$7="February",M89,
LOAD_RESULTS!$D$7="March",O89,
LOAD_RESULTS!$D$7="April",Q89,
LOAD_RESULTS!$D$7="May",S89,
LOAD_RESULTS!$D$7="June",U89,
LOAD_RESULTS!$D$7="July",W89,
LOAD_RESULTS!$D$7="August",Y89,
LOAD_RESULTS!$D$7="September",AA89,
LOAD_RESULTS!$D$7="October",AC89,
LOAD_RESULTS!$D$7="November",AE89,
LOAD_RESULTS!$D$7="December",AG89))</f>
        <v>#N/A</v>
      </c>
      <c r="BB89" s="19" t="e">
        <f t="shared" si="5"/>
        <v>#N/A</v>
      </c>
      <c r="BC89" s="19" t="e">
        <f t="shared" si="6"/>
        <v>#N/A</v>
      </c>
    </row>
    <row r="90" spans="1:55" x14ac:dyDescent="0.3">
      <c r="A90" s="60">
        <v>45659</v>
      </c>
      <c r="B90" s="61" t="s">
        <v>4</v>
      </c>
      <c r="C90" s="61" t="s">
        <v>108</v>
      </c>
      <c r="D90" s="61" t="s">
        <v>7</v>
      </c>
      <c r="E90" s="61" t="s">
        <v>49</v>
      </c>
      <c r="F90" s="61">
        <v>0.83333333333333337</v>
      </c>
      <c r="G90" s="62">
        <v>0</v>
      </c>
      <c r="I90" s="70">
        <v>0.6875</v>
      </c>
      <c r="J90" s="22">
        <f>IF(LOAD_RESULTS!$C$3 = "MENU",ABS(J35), J35)</f>
        <v>0</v>
      </c>
      <c r="K90" s="22">
        <f>IF(LOAD_RESULTS!$C$3 = "MENU",ABS(K35), K35)</f>
        <v>0</v>
      </c>
      <c r="L90" s="22">
        <f>IF(LOAD_RESULTS!$C$3 = "MENU",ABS(L35), L35)</f>
        <v>0</v>
      </c>
      <c r="M90" s="22">
        <f>IF(LOAD_RESULTS!$C$3 = "MENU",ABS(M35), M35)</f>
        <v>0</v>
      </c>
      <c r="N90" s="22">
        <f>IF(LOAD_RESULTS!$C$3 = "MENU",ABS(N35), N35)</f>
        <v>0</v>
      </c>
      <c r="O90" s="22">
        <f>IF(LOAD_RESULTS!$C$3 = "MENU",ABS(O35), O35)</f>
        <v>0</v>
      </c>
      <c r="P90" s="22">
        <f>IF(LOAD_RESULTS!$C$3 = "MENU",ABS(P35), P35)</f>
        <v>0</v>
      </c>
      <c r="Q90" s="22">
        <f>IF(LOAD_RESULTS!$C$3 = "MENU",ABS(Q35), Q35)</f>
        <v>0</v>
      </c>
      <c r="R90" s="22">
        <f>IF(LOAD_RESULTS!$C$3 = "MENU",ABS(R35), R35)</f>
        <v>0</v>
      </c>
      <c r="S90" s="22">
        <f>IF(LOAD_RESULTS!$C$3 = "MENU",ABS(S35), S35)</f>
        <v>0</v>
      </c>
      <c r="T90" s="22">
        <f>IF(LOAD_RESULTS!$C$3 = "MENU",ABS(T35), T35)</f>
        <v>0</v>
      </c>
      <c r="U90" s="22">
        <f>IF(LOAD_RESULTS!$C$3 = "MENU",ABS(U35), U35)</f>
        <v>0</v>
      </c>
      <c r="V90" s="22">
        <f>IF(LOAD_RESULTS!$C$3 = "MENU",ABS(V35), V35)</f>
        <v>0</v>
      </c>
      <c r="W90" s="22">
        <f>IF(LOAD_RESULTS!$C$3 = "MENU",ABS(W35), W35)</f>
        <v>0</v>
      </c>
      <c r="X90" s="22">
        <f>IF(LOAD_RESULTS!$C$3 = "MENU",ABS(X35), X35)</f>
        <v>0</v>
      </c>
      <c r="Y90" s="22">
        <f>IF(LOAD_RESULTS!$C$3 = "MENU",ABS(Y35), Y35)</f>
        <v>0</v>
      </c>
      <c r="Z90" s="22">
        <f>IF(LOAD_RESULTS!$C$3 = "MENU",ABS(Z35), Z35)</f>
        <v>0</v>
      </c>
      <c r="AA90" s="22">
        <f>IF(LOAD_RESULTS!$C$3 = "MENU",ABS(AA35), AA35)</f>
        <v>0</v>
      </c>
      <c r="AB90" s="22">
        <f>IF(LOAD_RESULTS!$C$3 = "MENU",ABS(AB35), AB35)</f>
        <v>0</v>
      </c>
      <c r="AC90" s="22">
        <f>IF(LOAD_RESULTS!$C$3 = "MENU",ABS(AC35), AC35)</f>
        <v>0</v>
      </c>
      <c r="AD90" s="22">
        <f>IF(LOAD_RESULTS!$C$3 = "MENU",ABS(AD35), AD35)</f>
        <v>0</v>
      </c>
      <c r="AE90" s="22">
        <f>IF(LOAD_RESULTS!$C$3 = "MENU",ABS(AE35), AE35)</f>
        <v>0</v>
      </c>
      <c r="AF90" s="22">
        <f>IF(LOAD_RESULTS!$C$3 = "MENU",ABS(AF35), AF35)</f>
        <v>0</v>
      </c>
      <c r="AG90" s="22">
        <f>IF(LOAD_RESULTS!$C$3 = "MENU",ABS(AG35), AG35)</f>
        <v>0</v>
      </c>
      <c r="AX90" s="70">
        <v>0.6875</v>
      </c>
      <c r="AZ90" s="59" t="e" cm="1">
        <f t="array" ref="AZ90">(_xlfn.IFS(LOAD_RESULTS!$D$7="January",J90,
LOAD_RESULTS!$D$7="February",L90,
LOAD_RESULTS!$D$7="March",N90,
LOAD_RESULTS!$D$7="April",P90,
LOAD_RESULTS!$D$7="May",R90,
LOAD_RESULTS!$D$7="June",T90,
LOAD_RESULTS!$D$7="July",V90,
LOAD_RESULTS!$D$7="August",X90,
LOAD_RESULTS!$D$7="September",Z90,
LOAD_RESULTS!$D$7="October",AB90,
LOAD_RESULTS!$D$7="November",AD90,
LOAD_RESULTS!$D$7="December",AF90))</f>
        <v>#N/A</v>
      </c>
      <c r="BA90" s="19" t="e" cm="1">
        <f t="array" ref="BA90">(_xlfn.IFS(LOAD_RESULTS!$D$7="January",K90,
LOAD_RESULTS!$D$7="February",M90,
LOAD_RESULTS!$D$7="March",O90,
LOAD_RESULTS!$D$7="April",Q90,
LOAD_RESULTS!$D$7="May",S90,
LOAD_RESULTS!$D$7="June",U90,
LOAD_RESULTS!$D$7="July",W90,
LOAD_RESULTS!$D$7="August",Y90,
LOAD_RESULTS!$D$7="September",AA90,
LOAD_RESULTS!$D$7="October",AC90,
LOAD_RESULTS!$D$7="November",AE90,
LOAD_RESULTS!$D$7="December",AG90))</f>
        <v>#N/A</v>
      </c>
      <c r="BB90" s="19" t="e">
        <f t="shared" si="5"/>
        <v>#N/A</v>
      </c>
      <c r="BC90" s="19" t="e">
        <f t="shared" si="6"/>
        <v>#N/A</v>
      </c>
    </row>
    <row r="91" spans="1:55" x14ac:dyDescent="0.3">
      <c r="A91" s="54">
        <v>45659</v>
      </c>
      <c r="B91" s="55" t="s">
        <v>4</v>
      </c>
      <c r="C91" s="55" t="s">
        <v>108</v>
      </c>
      <c r="D91" s="55" t="s">
        <v>7</v>
      </c>
      <c r="E91" s="55" t="s">
        <v>49</v>
      </c>
      <c r="F91" s="55">
        <v>0.85416666666666663</v>
      </c>
      <c r="G91" s="56">
        <v>0</v>
      </c>
      <c r="I91" s="70">
        <v>0.70833333333333337</v>
      </c>
      <c r="J91" s="22">
        <f>IF(LOAD_RESULTS!$C$3 = "MENU",ABS(J36), J36)</f>
        <v>0</v>
      </c>
      <c r="K91" s="22">
        <f>IF(LOAD_RESULTS!$C$3 = "MENU",ABS(K36), K36)</f>
        <v>0</v>
      </c>
      <c r="L91" s="22">
        <f>IF(LOAD_RESULTS!$C$3 = "MENU",ABS(L36), L36)</f>
        <v>0</v>
      </c>
      <c r="M91" s="22">
        <f>IF(LOAD_RESULTS!$C$3 = "MENU",ABS(M36), M36)</f>
        <v>0</v>
      </c>
      <c r="N91" s="22">
        <f>IF(LOAD_RESULTS!$C$3 = "MENU",ABS(N36), N36)</f>
        <v>0</v>
      </c>
      <c r="O91" s="22">
        <f>IF(LOAD_RESULTS!$C$3 = "MENU",ABS(O36), O36)</f>
        <v>0</v>
      </c>
      <c r="P91" s="22">
        <f>IF(LOAD_RESULTS!$C$3 = "MENU",ABS(P36), P36)</f>
        <v>0</v>
      </c>
      <c r="Q91" s="22">
        <f>IF(LOAD_RESULTS!$C$3 = "MENU",ABS(Q36), Q36)</f>
        <v>0</v>
      </c>
      <c r="R91" s="22">
        <f>IF(LOAD_RESULTS!$C$3 = "MENU",ABS(R36), R36)</f>
        <v>0</v>
      </c>
      <c r="S91" s="22">
        <f>IF(LOAD_RESULTS!$C$3 = "MENU",ABS(S36), S36)</f>
        <v>0</v>
      </c>
      <c r="T91" s="22">
        <f>IF(LOAD_RESULTS!$C$3 = "MENU",ABS(T36), T36)</f>
        <v>0</v>
      </c>
      <c r="U91" s="22">
        <f>IF(LOAD_RESULTS!$C$3 = "MENU",ABS(U36), U36)</f>
        <v>0</v>
      </c>
      <c r="V91" s="22">
        <f>IF(LOAD_RESULTS!$C$3 = "MENU",ABS(V36), V36)</f>
        <v>0</v>
      </c>
      <c r="W91" s="22">
        <f>IF(LOAD_RESULTS!$C$3 = "MENU",ABS(W36), W36)</f>
        <v>0</v>
      </c>
      <c r="X91" s="22">
        <f>IF(LOAD_RESULTS!$C$3 = "MENU",ABS(X36), X36)</f>
        <v>0</v>
      </c>
      <c r="Y91" s="22">
        <f>IF(LOAD_RESULTS!$C$3 = "MENU",ABS(Y36), Y36)</f>
        <v>0</v>
      </c>
      <c r="Z91" s="22">
        <f>IF(LOAD_RESULTS!$C$3 = "MENU",ABS(Z36), Z36)</f>
        <v>0</v>
      </c>
      <c r="AA91" s="22">
        <f>IF(LOAD_RESULTS!$C$3 = "MENU",ABS(AA36), AA36)</f>
        <v>0</v>
      </c>
      <c r="AB91" s="22">
        <f>IF(LOAD_RESULTS!$C$3 = "MENU",ABS(AB36), AB36)</f>
        <v>0</v>
      </c>
      <c r="AC91" s="22">
        <f>IF(LOAD_RESULTS!$C$3 = "MENU",ABS(AC36), AC36)</f>
        <v>0</v>
      </c>
      <c r="AD91" s="22">
        <f>IF(LOAD_RESULTS!$C$3 = "MENU",ABS(AD36), AD36)</f>
        <v>0</v>
      </c>
      <c r="AE91" s="22">
        <f>IF(LOAD_RESULTS!$C$3 = "MENU",ABS(AE36), AE36)</f>
        <v>0</v>
      </c>
      <c r="AF91" s="22">
        <f>IF(LOAD_RESULTS!$C$3 = "MENU",ABS(AF36), AF36)</f>
        <v>0</v>
      </c>
      <c r="AG91" s="22">
        <f>IF(LOAD_RESULTS!$C$3 = "MENU",ABS(AG36), AG36)</f>
        <v>0</v>
      </c>
      <c r="AX91" s="70">
        <v>0.70833333333333337</v>
      </c>
      <c r="AZ91" s="59" t="e" cm="1">
        <f t="array" ref="AZ91">(_xlfn.IFS(LOAD_RESULTS!$D$7="January",J91,
LOAD_RESULTS!$D$7="February",L91,
LOAD_RESULTS!$D$7="March",N91,
LOAD_RESULTS!$D$7="April",P91,
LOAD_RESULTS!$D$7="May",R91,
LOAD_RESULTS!$D$7="June",T91,
LOAD_RESULTS!$D$7="July",V91,
LOAD_RESULTS!$D$7="August",X91,
LOAD_RESULTS!$D$7="September",Z91,
LOAD_RESULTS!$D$7="October",AB91,
LOAD_RESULTS!$D$7="November",AD91,
LOAD_RESULTS!$D$7="December",AF91))</f>
        <v>#N/A</v>
      </c>
      <c r="BA91" s="19" t="e" cm="1">
        <f t="array" ref="BA91">(_xlfn.IFS(LOAD_RESULTS!$D$7="January",K91,
LOAD_RESULTS!$D$7="February",M91,
LOAD_RESULTS!$D$7="March",O91,
LOAD_RESULTS!$D$7="April",Q91,
LOAD_RESULTS!$D$7="May",S91,
LOAD_RESULTS!$D$7="June",U91,
LOAD_RESULTS!$D$7="July",W91,
LOAD_RESULTS!$D$7="August",Y91,
LOAD_RESULTS!$D$7="September",AA91,
LOAD_RESULTS!$D$7="October",AC91,
LOAD_RESULTS!$D$7="November",AE91,
LOAD_RESULTS!$D$7="December",AG91))</f>
        <v>#N/A</v>
      </c>
      <c r="BB91" s="19" t="e">
        <f t="shared" si="5"/>
        <v>#N/A</v>
      </c>
      <c r="BC91" s="19" t="e">
        <f t="shared" si="6"/>
        <v>#N/A</v>
      </c>
    </row>
    <row r="92" spans="1:55" x14ac:dyDescent="0.3">
      <c r="A92" s="60">
        <v>45659</v>
      </c>
      <c r="B92" s="61" t="s">
        <v>4</v>
      </c>
      <c r="C92" s="61" t="s">
        <v>108</v>
      </c>
      <c r="D92" s="61" t="s">
        <v>7</v>
      </c>
      <c r="E92" s="61" t="s">
        <v>49</v>
      </c>
      <c r="F92" s="61">
        <v>0.875</v>
      </c>
      <c r="G92" s="62">
        <v>0</v>
      </c>
      <c r="I92" s="70">
        <v>0.72916666666666663</v>
      </c>
      <c r="J92" s="22">
        <f>IF(LOAD_RESULTS!$C$3 = "MENU",ABS(J37), J37)</f>
        <v>0</v>
      </c>
      <c r="K92" s="22">
        <f>IF(LOAD_RESULTS!$C$3 = "MENU",ABS(K37), K37)</f>
        <v>0</v>
      </c>
      <c r="L92" s="22">
        <f>IF(LOAD_RESULTS!$C$3 = "MENU",ABS(L37), L37)</f>
        <v>0</v>
      </c>
      <c r="M92" s="22">
        <f>IF(LOAD_RESULTS!$C$3 = "MENU",ABS(M37), M37)</f>
        <v>0</v>
      </c>
      <c r="N92" s="22">
        <f>IF(LOAD_RESULTS!$C$3 = "MENU",ABS(N37), N37)</f>
        <v>0</v>
      </c>
      <c r="O92" s="22">
        <f>IF(LOAD_RESULTS!$C$3 = "MENU",ABS(O37), O37)</f>
        <v>0</v>
      </c>
      <c r="P92" s="22">
        <f>IF(LOAD_RESULTS!$C$3 = "MENU",ABS(P37), P37)</f>
        <v>0</v>
      </c>
      <c r="Q92" s="22">
        <f>IF(LOAD_RESULTS!$C$3 = "MENU",ABS(Q37), Q37)</f>
        <v>0</v>
      </c>
      <c r="R92" s="22">
        <f>IF(LOAD_RESULTS!$C$3 = "MENU",ABS(R37), R37)</f>
        <v>0</v>
      </c>
      <c r="S92" s="22">
        <f>IF(LOAD_RESULTS!$C$3 = "MENU",ABS(S37), S37)</f>
        <v>0</v>
      </c>
      <c r="T92" s="22">
        <f>IF(LOAD_RESULTS!$C$3 = "MENU",ABS(T37), T37)</f>
        <v>0</v>
      </c>
      <c r="U92" s="22">
        <f>IF(LOAD_RESULTS!$C$3 = "MENU",ABS(U37), U37)</f>
        <v>0</v>
      </c>
      <c r="V92" s="22">
        <f>IF(LOAD_RESULTS!$C$3 = "MENU",ABS(V37), V37)</f>
        <v>0</v>
      </c>
      <c r="W92" s="22">
        <f>IF(LOAD_RESULTS!$C$3 = "MENU",ABS(W37), W37)</f>
        <v>0</v>
      </c>
      <c r="X92" s="22">
        <f>IF(LOAD_RESULTS!$C$3 = "MENU",ABS(X37), X37)</f>
        <v>0</v>
      </c>
      <c r="Y92" s="22">
        <f>IF(LOAD_RESULTS!$C$3 = "MENU",ABS(Y37), Y37)</f>
        <v>0</v>
      </c>
      <c r="Z92" s="22">
        <f>IF(LOAD_RESULTS!$C$3 = "MENU",ABS(Z37), Z37)</f>
        <v>0</v>
      </c>
      <c r="AA92" s="22">
        <f>IF(LOAD_RESULTS!$C$3 = "MENU",ABS(AA37), AA37)</f>
        <v>0</v>
      </c>
      <c r="AB92" s="22">
        <f>IF(LOAD_RESULTS!$C$3 = "MENU",ABS(AB37), AB37)</f>
        <v>0</v>
      </c>
      <c r="AC92" s="22">
        <f>IF(LOAD_RESULTS!$C$3 = "MENU",ABS(AC37), AC37)</f>
        <v>0</v>
      </c>
      <c r="AD92" s="22">
        <f>IF(LOAD_RESULTS!$C$3 = "MENU",ABS(AD37), AD37)</f>
        <v>0</v>
      </c>
      <c r="AE92" s="22">
        <f>IF(LOAD_RESULTS!$C$3 = "MENU",ABS(AE37), AE37)</f>
        <v>0</v>
      </c>
      <c r="AF92" s="22">
        <f>IF(LOAD_RESULTS!$C$3 = "MENU",ABS(AF37), AF37)</f>
        <v>0</v>
      </c>
      <c r="AG92" s="22">
        <f>IF(LOAD_RESULTS!$C$3 = "MENU",ABS(AG37), AG37)</f>
        <v>0</v>
      </c>
      <c r="AX92" s="70">
        <v>0.72916666666666663</v>
      </c>
      <c r="AZ92" s="59" t="e" cm="1">
        <f t="array" ref="AZ92">(_xlfn.IFS(LOAD_RESULTS!$D$7="January",J92,
LOAD_RESULTS!$D$7="February",L92,
LOAD_RESULTS!$D$7="March",N92,
LOAD_RESULTS!$D$7="April",P92,
LOAD_RESULTS!$D$7="May",R92,
LOAD_RESULTS!$D$7="June",T92,
LOAD_RESULTS!$D$7="July",V92,
LOAD_RESULTS!$D$7="August",X92,
LOAD_RESULTS!$D$7="September",Z92,
LOAD_RESULTS!$D$7="October",AB92,
LOAD_RESULTS!$D$7="November",AD92,
LOAD_RESULTS!$D$7="December",AF92))</f>
        <v>#N/A</v>
      </c>
      <c r="BA92" s="19" t="e" cm="1">
        <f t="array" ref="BA92">(_xlfn.IFS(LOAD_RESULTS!$D$7="January",K92,
LOAD_RESULTS!$D$7="February",M92,
LOAD_RESULTS!$D$7="March",O92,
LOAD_RESULTS!$D$7="April",Q92,
LOAD_RESULTS!$D$7="May",S92,
LOAD_RESULTS!$D$7="June",U92,
LOAD_RESULTS!$D$7="July",W92,
LOAD_RESULTS!$D$7="August",Y92,
LOAD_RESULTS!$D$7="September",AA92,
LOAD_RESULTS!$D$7="October",AC92,
LOAD_RESULTS!$D$7="November",AE92,
LOAD_RESULTS!$D$7="December",AG92))</f>
        <v>#N/A</v>
      </c>
      <c r="BB92" s="19" t="e">
        <f t="shared" si="5"/>
        <v>#N/A</v>
      </c>
      <c r="BC92" s="19" t="e">
        <f t="shared" si="6"/>
        <v>#N/A</v>
      </c>
    </row>
    <row r="93" spans="1:55" x14ac:dyDescent="0.3">
      <c r="A93" s="54">
        <v>45659</v>
      </c>
      <c r="B93" s="55" t="s">
        <v>4</v>
      </c>
      <c r="C93" s="55" t="s">
        <v>108</v>
      </c>
      <c r="D93" s="55" t="s">
        <v>7</v>
      </c>
      <c r="E93" s="55" t="s">
        <v>49</v>
      </c>
      <c r="F93" s="55">
        <v>0.89583333333333337</v>
      </c>
      <c r="G93" s="56">
        <v>0</v>
      </c>
      <c r="I93" s="70">
        <v>0.75</v>
      </c>
      <c r="J93" s="22">
        <f>IF(LOAD_RESULTS!$C$3 = "MENU",ABS(J38), J38)</f>
        <v>0</v>
      </c>
      <c r="K93" s="22">
        <f>IF(LOAD_RESULTS!$C$3 = "MENU",ABS(K38), K38)</f>
        <v>0</v>
      </c>
      <c r="L93" s="22">
        <f>IF(LOAD_RESULTS!$C$3 = "MENU",ABS(L38), L38)</f>
        <v>0</v>
      </c>
      <c r="M93" s="22">
        <f>IF(LOAD_RESULTS!$C$3 = "MENU",ABS(M38), M38)</f>
        <v>0</v>
      </c>
      <c r="N93" s="22">
        <f>IF(LOAD_RESULTS!$C$3 = "MENU",ABS(N38), N38)</f>
        <v>0</v>
      </c>
      <c r="O93" s="22">
        <f>IF(LOAD_RESULTS!$C$3 = "MENU",ABS(O38), O38)</f>
        <v>0</v>
      </c>
      <c r="P93" s="22">
        <f>IF(LOAD_RESULTS!$C$3 = "MENU",ABS(P38), P38)</f>
        <v>0</v>
      </c>
      <c r="Q93" s="22">
        <f>IF(LOAD_RESULTS!$C$3 = "MENU",ABS(Q38), Q38)</f>
        <v>0</v>
      </c>
      <c r="R93" s="22">
        <f>IF(LOAD_RESULTS!$C$3 = "MENU",ABS(R38), R38)</f>
        <v>0</v>
      </c>
      <c r="S93" s="22">
        <f>IF(LOAD_RESULTS!$C$3 = "MENU",ABS(S38), S38)</f>
        <v>0</v>
      </c>
      <c r="T93" s="22">
        <f>IF(LOAD_RESULTS!$C$3 = "MENU",ABS(T38), T38)</f>
        <v>0</v>
      </c>
      <c r="U93" s="22">
        <f>IF(LOAD_RESULTS!$C$3 = "MENU",ABS(U38), U38)</f>
        <v>0</v>
      </c>
      <c r="V93" s="22">
        <f>IF(LOAD_RESULTS!$C$3 = "MENU",ABS(V38), V38)</f>
        <v>0</v>
      </c>
      <c r="W93" s="22">
        <f>IF(LOAD_RESULTS!$C$3 = "MENU",ABS(W38), W38)</f>
        <v>0</v>
      </c>
      <c r="X93" s="22">
        <f>IF(LOAD_RESULTS!$C$3 = "MENU",ABS(X38), X38)</f>
        <v>0</v>
      </c>
      <c r="Y93" s="22">
        <f>IF(LOAD_RESULTS!$C$3 = "MENU",ABS(Y38), Y38)</f>
        <v>0</v>
      </c>
      <c r="Z93" s="22">
        <f>IF(LOAD_RESULTS!$C$3 = "MENU",ABS(Z38), Z38)</f>
        <v>0</v>
      </c>
      <c r="AA93" s="22">
        <f>IF(LOAD_RESULTS!$C$3 = "MENU",ABS(AA38), AA38)</f>
        <v>0</v>
      </c>
      <c r="AB93" s="22">
        <f>IF(LOAD_RESULTS!$C$3 = "MENU",ABS(AB38), AB38)</f>
        <v>0</v>
      </c>
      <c r="AC93" s="22">
        <f>IF(LOAD_RESULTS!$C$3 = "MENU",ABS(AC38), AC38)</f>
        <v>0</v>
      </c>
      <c r="AD93" s="22">
        <f>IF(LOAD_RESULTS!$C$3 = "MENU",ABS(AD38), AD38)</f>
        <v>0</v>
      </c>
      <c r="AE93" s="22">
        <f>IF(LOAD_RESULTS!$C$3 = "MENU",ABS(AE38), AE38)</f>
        <v>0</v>
      </c>
      <c r="AF93" s="22">
        <f>IF(LOAD_RESULTS!$C$3 = "MENU",ABS(AF38), AF38)</f>
        <v>0</v>
      </c>
      <c r="AG93" s="22">
        <f>IF(LOAD_RESULTS!$C$3 = "MENU",ABS(AG38), AG38)</f>
        <v>0</v>
      </c>
      <c r="AX93" s="70">
        <v>0.75</v>
      </c>
      <c r="AZ93" s="59" t="e" cm="1">
        <f t="array" ref="AZ93">(_xlfn.IFS(LOAD_RESULTS!$D$7="January",J93,
LOAD_RESULTS!$D$7="February",L93,
LOAD_RESULTS!$D$7="March",N93,
LOAD_RESULTS!$D$7="April",P93,
LOAD_RESULTS!$D$7="May",R93,
LOAD_RESULTS!$D$7="June",T93,
LOAD_RESULTS!$D$7="July",V93,
LOAD_RESULTS!$D$7="August",X93,
LOAD_RESULTS!$D$7="September",Z93,
LOAD_RESULTS!$D$7="October",AB93,
LOAD_RESULTS!$D$7="November",AD93,
LOAD_RESULTS!$D$7="December",AF93))</f>
        <v>#N/A</v>
      </c>
      <c r="BA93" s="19" t="e" cm="1">
        <f t="array" ref="BA93">(_xlfn.IFS(LOAD_RESULTS!$D$7="January",K93,
LOAD_RESULTS!$D$7="February",M93,
LOAD_RESULTS!$D$7="March",O93,
LOAD_RESULTS!$D$7="April",Q93,
LOAD_RESULTS!$D$7="May",S93,
LOAD_RESULTS!$D$7="June",U93,
LOAD_RESULTS!$D$7="July",W93,
LOAD_RESULTS!$D$7="August",Y93,
LOAD_RESULTS!$D$7="September",AA93,
LOAD_RESULTS!$D$7="October",AC93,
LOAD_RESULTS!$D$7="November",AE93,
LOAD_RESULTS!$D$7="December",AG93))</f>
        <v>#N/A</v>
      </c>
      <c r="BB93" s="19" t="e">
        <f t="shared" si="5"/>
        <v>#N/A</v>
      </c>
      <c r="BC93" s="19" t="e">
        <f t="shared" si="6"/>
        <v>#N/A</v>
      </c>
    </row>
    <row r="94" spans="1:55" x14ac:dyDescent="0.3">
      <c r="A94" s="60">
        <v>45659</v>
      </c>
      <c r="B94" s="61" t="s">
        <v>4</v>
      </c>
      <c r="C94" s="61" t="s">
        <v>108</v>
      </c>
      <c r="D94" s="61" t="s">
        <v>7</v>
      </c>
      <c r="E94" s="61" t="s">
        <v>49</v>
      </c>
      <c r="F94" s="61">
        <v>0.91666666666666663</v>
      </c>
      <c r="G94" s="62">
        <v>0</v>
      </c>
      <c r="I94" s="70">
        <v>0.77083333333333337</v>
      </c>
      <c r="J94" s="22">
        <f>IF(LOAD_RESULTS!$C$3 = "MENU",ABS(J39), J39)</f>
        <v>0</v>
      </c>
      <c r="K94" s="22">
        <f>IF(LOAD_RESULTS!$C$3 = "MENU",ABS(K39), K39)</f>
        <v>0</v>
      </c>
      <c r="L94" s="22">
        <f>IF(LOAD_RESULTS!$C$3 = "MENU",ABS(L39), L39)</f>
        <v>0</v>
      </c>
      <c r="M94" s="22">
        <f>IF(LOAD_RESULTS!$C$3 = "MENU",ABS(M39), M39)</f>
        <v>0</v>
      </c>
      <c r="N94" s="22">
        <f>IF(LOAD_RESULTS!$C$3 = "MENU",ABS(N39), N39)</f>
        <v>0</v>
      </c>
      <c r="O94" s="22">
        <f>IF(LOAD_RESULTS!$C$3 = "MENU",ABS(O39), O39)</f>
        <v>0</v>
      </c>
      <c r="P94" s="22">
        <f>IF(LOAD_RESULTS!$C$3 = "MENU",ABS(P39), P39)</f>
        <v>0</v>
      </c>
      <c r="Q94" s="22">
        <f>IF(LOAD_RESULTS!$C$3 = "MENU",ABS(Q39), Q39)</f>
        <v>0</v>
      </c>
      <c r="R94" s="22">
        <f>IF(LOAD_RESULTS!$C$3 = "MENU",ABS(R39), R39)</f>
        <v>0</v>
      </c>
      <c r="S94" s="22">
        <f>IF(LOAD_RESULTS!$C$3 = "MENU",ABS(S39), S39)</f>
        <v>0</v>
      </c>
      <c r="T94" s="22">
        <f>IF(LOAD_RESULTS!$C$3 = "MENU",ABS(T39), T39)</f>
        <v>0</v>
      </c>
      <c r="U94" s="22">
        <f>IF(LOAD_RESULTS!$C$3 = "MENU",ABS(U39), U39)</f>
        <v>0</v>
      </c>
      <c r="V94" s="22">
        <f>IF(LOAD_RESULTS!$C$3 = "MENU",ABS(V39), V39)</f>
        <v>0</v>
      </c>
      <c r="W94" s="22">
        <f>IF(LOAD_RESULTS!$C$3 = "MENU",ABS(W39), W39)</f>
        <v>0</v>
      </c>
      <c r="X94" s="22">
        <f>IF(LOAD_RESULTS!$C$3 = "MENU",ABS(X39), X39)</f>
        <v>0</v>
      </c>
      <c r="Y94" s="22">
        <f>IF(LOAD_RESULTS!$C$3 = "MENU",ABS(Y39), Y39)</f>
        <v>0</v>
      </c>
      <c r="Z94" s="22">
        <f>IF(LOAD_RESULTS!$C$3 = "MENU",ABS(Z39), Z39)</f>
        <v>0</v>
      </c>
      <c r="AA94" s="22">
        <f>IF(LOAD_RESULTS!$C$3 = "MENU",ABS(AA39), AA39)</f>
        <v>0</v>
      </c>
      <c r="AB94" s="22">
        <f>IF(LOAD_RESULTS!$C$3 = "MENU",ABS(AB39), AB39)</f>
        <v>0</v>
      </c>
      <c r="AC94" s="22">
        <f>IF(LOAD_RESULTS!$C$3 = "MENU",ABS(AC39), AC39)</f>
        <v>0</v>
      </c>
      <c r="AD94" s="22">
        <f>IF(LOAD_RESULTS!$C$3 = "MENU",ABS(AD39), AD39)</f>
        <v>0</v>
      </c>
      <c r="AE94" s="22">
        <f>IF(LOAD_RESULTS!$C$3 = "MENU",ABS(AE39), AE39)</f>
        <v>0</v>
      </c>
      <c r="AF94" s="22">
        <f>IF(LOAD_RESULTS!$C$3 = "MENU",ABS(AF39), AF39)</f>
        <v>0</v>
      </c>
      <c r="AG94" s="22">
        <f>IF(LOAD_RESULTS!$C$3 = "MENU",ABS(AG39), AG39)</f>
        <v>0</v>
      </c>
      <c r="AX94" s="70">
        <v>0.77083333333333337</v>
      </c>
      <c r="AZ94" s="59" t="e" cm="1">
        <f t="array" ref="AZ94">(_xlfn.IFS(LOAD_RESULTS!$D$7="January",J94,
LOAD_RESULTS!$D$7="February",L94,
LOAD_RESULTS!$D$7="March",N94,
LOAD_RESULTS!$D$7="April",P94,
LOAD_RESULTS!$D$7="May",R94,
LOAD_RESULTS!$D$7="June",T94,
LOAD_RESULTS!$D$7="July",V94,
LOAD_RESULTS!$D$7="August",X94,
LOAD_RESULTS!$D$7="September",Z94,
LOAD_RESULTS!$D$7="October",AB94,
LOAD_RESULTS!$D$7="November",AD94,
LOAD_RESULTS!$D$7="December",AF94))</f>
        <v>#N/A</v>
      </c>
      <c r="BA94" s="19" t="e" cm="1">
        <f t="array" ref="BA94">(_xlfn.IFS(LOAD_RESULTS!$D$7="January",K94,
LOAD_RESULTS!$D$7="February",M94,
LOAD_RESULTS!$D$7="March",O94,
LOAD_RESULTS!$D$7="April",Q94,
LOAD_RESULTS!$D$7="May",S94,
LOAD_RESULTS!$D$7="June",U94,
LOAD_RESULTS!$D$7="July",W94,
LOAD_RESULTS!$D$7="August",Y94,
LOAD_RESULTS!$D$7="September",AA94,
LOAD_RESULTS!$D$7="October",AC94,
LOAD_RESULTS!$D$7="November",AE94,
LOAD_RESULTS!$D$7="December",AG94))</f>
        <v>#N/A</v>
      </c>
      <c r="BB94" s="19" t="e">
        <f t="shared" si="5"/>
        <v>#N/A</v>
      </c>
      <c r="BC94" s="19" t="e">
        <f t="shared" si="6"/>
        <v>#N/A</v>
      </c>
    </row>
    <row r="95" spans="1:55" x14ac:dyDescent="0.3">
      <c r="A95" s="54">
        <v>45659</v>
      </c>
      <c r="B95" s="55" t="s">
        <v>4</v>
      </c>
      <c r="C95" s="55" t="s">
        <v>108</v>
      </c>
      <c r="D95" s="55" t="s">
        <v>7</v>
      </c>
      <c r="E95" s="55" t="s">
        <v>49</v>
      </c>
      <c r="F95" s="55">
        <v>0.9375</v>
      </c>
      <c r="G95" s="56">
        <v>0</v>
      </c>
      <c r="I95" s="70">
        <v>0.79166666666666663</v>
      </c>
      <c r="J95" s="22">
        <f>IF(LOAD_RESULTS!$C$3 = "MENU",ABS(J40), J40)</f>
        <v>0</v>
      </c>
      <c r="K95" s="22">
        <f>IF(LOAD_RESULTS!$C$3 = "MENU",ABS(K40), K40)</f>
        <v>0</v>
      </c>
      <c r="L95" s="22">
        <f>IF(LOAD_RESULTS!$C$3 = "MENU",ABS(L40), L40)</f>
        <v>0</v>
      </c>
      <c r="M95" s="22">
        <f>IF(LOAD_RESULTS!$C$3 = "MENU",ABS(M40), M40)</f>
        <v>0</v>
      </c>
      <c r="N95" s="22">
        <f>IF(LOAD_RESULTS!$C$3 = "MENU",ABS(N40), N40)</f>
        <v>0</v>
      </c>
      <c r="O95" s="22">
        <f>IF(LOAD_RESULTS!$C$3 = "MENU",ABS(O40), O40)</f>
        <v>0</v>
      </c>
      <c r="P95" s="22">
        <f>IF(LOAD_RESULTS!$C$3 = "MENU",ABS(P40), P40)</f>
        <v>0</v>
      </c>
      <c r="Q95" s="22">
        <f>IF(LOAD_RESULTS!$C$3 = "MENU",ABS(Q40), Q40)</f>
        <v>0</v>
      </c>
      <c r="R95" s="22">
        <f>IF(LOAD_RESULTS!$C$3 = "MENU",ABS(R40), R40)</f>
        <v>0</v>
      </c>
      <c r="S95" s="22">
        <f>IF(LOAD_RESULTS!$C$3 = "MENU",ABS(S40), S40)</f>
        <v>0</v>
      </c>
      <c r="T95" s="22">
        <f>IF(LOAD_RESULTS!$C$3 = "MENU",ABS(T40), T40)</f>
        <v>0</v>
      </c>
      <c r="U95" s="22">
        <f>IF(LOAD_RESULTS!$C$3 = "MENU",ABS(U40), U40)</f>
        <v>0</v>
      </c>
      <c r="V95" s="22">
        <f>IF(LOAD_RESULTS!$C$3 = "MENU",ABS(V40), V40)</f>
        <v>0</v>
      </c>
      <c r="W95" s="22">
        <f>IF(LOAD_RESULTS!$C$3 = "MENU",ABS(W40), W40)</f>
        <v>0</v>
      </c>
      <c r="X95" s="22">
        <f>IF(LOAD_RESULTS!$C$3 = "MENU",ABS(X40), X40)</f>
        <v>0</v>
      </c>
      <c r="Y95" s="22">
        <f>IF(LOAD_RESULTS!$C$3 = "MENU",ABS(Y40), Y40)</f>
        <v>0</v>
      </c>
      <c r="Z95" s="22">
        <f>IF(LOAD_RESULTS!$C$3 = "MENU",ABS(Z40), Z40)</f>
        <v>0</v>
      </c>
      <c r="AA95" s="22">
        <f>IF(LOAD_RESULTS!$C$3 = "MENU",ABS(AA40), AA40)</f>
        <v>0</v>
      </c>
      <c r="AB95" s="22">
        <f>IF(LOAD_RESULTS!$C$3 = "MENU",ABS(AB40), AB40)</f>
        <v>0</v>
      </c>
      <c r="AC95" s="22">
        <f>IF(LOAD_RESULTS!$C$3 = "MENU",ABS(AC40), AC40)</f>
        <v>0</v>
      </c>
      <c r="AD95" s="22">
        <f>IF(LOAD_RESULTS!$C$3 = "MENU",ABS(AD40), AD40)</f>
        <v>0</v>
      </c>
      <c r="AE95" s="22">
        <f>IF(LOAD_RESULTS!$C$3 = "MENU",ABS(AE40), AE40)</f>
        <v>0</v>
      </c>
      <c r="AF95" s="22">
        <f>IF(LOAD_RESULTS!$C$3 = "MENU",ABS(AF40), AF40)</f>
        <v>0</v>
      </c>
      <c r="AG95" s="22">
        <f>IF(LOAD_RESULTS!$C$3 = "MENU",ABS(AG40), AG40)</f>
        <v>0</v>
      </c>
      <c r="AX95" s="70">
        <v>0.79166666666666663</v>
      </c>
      <c r="AZ95" s="59" t="e" cm="1">
        <f t="array" ref="AZ95">(_xlfn.IFS(LOAD_RESULTS!$D$7="January",J95,
LOAD_RESULTS!$D$7="February",L95,
LOAD_RESULTS!$D$7="March",N95,
LOAD_RESULTS!$D$7="April",P95,
LOAD_RESULTS!$D$7="May",R95,
LOAD_RESULTS!$D$7="June",T95,
LOAD_RESULTS!$D$7="July",V95,
LOAD_RESULTS!$D$7="August",X95,
LOAD_RESULTS!$D$7="September",Z95,
LOAD_RESULTS!$D$7="October",AB95,
LOAD_RESULTS!$D$7="November",AD95,
LOAD_RESULTS!$D$7="December",AF95))</f>
        <v>#N/A</v>
      </c>
      <c r="BA95" s="19" t="e" cm="1">
        <f t="array" ref="BA95">(_xlfn.IFS(LOAD_RESULTS!$D$7="January",K95,
LOAD_RESULTS!$D$7="February",M95,
LOAD_RESULTS!$D$7="March",O95,
LOAD_RESULTS!$D$7="April",Q95,
LOAD_RESULTS!$D$7="May",S95,
LOAD_RESULTS!$D$7="June",U95,
LOAD_RESULTS!$D$7="July",W95,
LOAD_RESULTS!$D$7="August",Y95,
LOAD_RESULTS!$D$7="September",AA95,
LOAD_RESULTS!$D$7="October",AC95,
LOAD_RESULTS!$D$7="November",AE95,
LOAD_RESULTS!$D$7="December",AG95))</f>
        <v>#N/A</v>
      </c>
      <c r="BB95" s="19" t="e">
        <f t="shared" si="5"/>
        <v>#N/A</v>
      </c>
      <c r="BC95" s="19" t="e">
        <f t="shared" si="6"/>
        <v>#N/A</v>
      </c>
    </row>
    <row r="96" spans="1:55" x14ac:dyDescent="0.3">
      <c r="A96" s="60">
        <v>45659</v>
      </c>
      <c r="B96" s="61" t="s">
        <v>4</v>
      </c>
      <c r="C96" s="61" t="s">
        <v>108</v>
      </c>
      <c r="D96" s="61" t="s">
        <v>7</v>
      </c>
      <c r="E96" s="61" t="s">
        <v>49</v>
      </c>
      <c r="F96" s="61">
        <v>0.95833333333333337</v>
      </c>
      <c r="G96" s="62">
        <v>0</v>
      </c>
      <c r="I96" s="70">
        <v>0.8125</v>
      </c>
      <c r="J96" s="22">
        <f>IF(LOAD_RESULTS!$C$3 = "MENU",ABS(J41), J41)</f>
        <v>0</v>
      </c>
      <c r="K96" s="22">
        <f>IF(LOAD_RESULTS!$C$3 = "MENU",ABS(K41), K41)</f>
        <v>0</v>
      </c>
      <c r="L96" s="22">
        <f>IF(LOAD_RESULTS!$C$3 = "MENU",ABS(L41), L41)</f>
        <v>0</v>
      </c>
      <c r="M96" s="22">
        <f>IF(LOAD_RESULTS!$C$3 = "MENU",ABS(M41), M41)</f>
        <v>0</v>
      </c>
      <c r="N96" s="22">
        <f>IF(LOAD_RESULTS!$C$3 = "MENU",ABS(N41), N41)</f>
        <v>0</v>
      </c>
      <c r="O96" s="22">
        <f>IF(LOAD_RESULTS!$C$3 = "MENU",ABS(O41), O41)</f>
        <v>0</v>
      </c>
      <c r="P96" s="22">
        <f>IF(LOAD_RESULTS!$C$3 = "MENU",ABS(P41), P41)</f>
        <v>0</v>
      </c>
      <c r="Q96" s="22">
        <f>IF(LOAD_RESULTS!$C$3 = "MENU",ABS(Q41), Q41)</f>
        <v>0</v>
      </c>
      <c r="R96" s="22">
        <f>IF(LOAD_RESULTS!$C$3 = "MENU",ABS(R41), R41)</f>
        <v>0</v>
      </c>
      <c r="S96" s="22">
        <f>IF(LOAD_RESULTS!$C$3 = "MENU",ABS(S41), S41)</f>
        <v>0</v>
      </c>
      <c r="T96" s="22">
        <f>IF(LOAD_RESULTS!$C$3 = "MENU",ABS(T41), T41)</f>
        <v>0</v>
      </c>
      <c r="U96" s="22">
        <f>IF(LOAD_RESULTS!$C$3 = "MENU",ABS(U41), U41)</f>
        <v>0</v>
      </c>
      <c r="V96" s="22">
        <f>IF(LOAD_RESULTS!$C$3 = "MENU",ABS(V41), V41)</f>
        <v>0</v>
      </c>
      <c r="W96" s="22">
        <f>IF(LOAD_RESULTS!$C$3 = "MENU",ABS(W41), W41)</f>
        <v>0</v>
      </c>
      <c r="X96" s="22">
        <f>IF(LOAD_RESULTS!$C$3 = "MENU",ABS(X41), X41)</f>
        <v>0</v>
      </c>
      <c r="Y96" s="22">
        <f>IF(LOAD_RESULTS!$C$3 = "MENU",ABS(Y41), Y41)</f>
        <v>0</v>
      </c>
      <c r="Z96" s="22">
        <f>IF(LOAD_RESULTS!$C$3 = "MENU",ABS(Z41), Z41)</f>
        <v>0</v>
      </c>
      <c r="AA96" s="22">
        <f>IF(LOAD_RESULTS!$C$3 = "MENU",ABS(AA41), AA41)</f>
        <v>0</v>
      </c>
      <c r="AB96" s="22">
        <f>IF(LOAD_RESULTS!$C$3 = "MENU",ABS(AB41), AB41)</f>
        <v>0</v>
      </c>
      <c r="AC96" s="22">
        <f>IF(LOAD_RESULTS!$C$3 = "MENU",ABS(AC41), AC41)</f>
        <v>0</v>
      </c>
      <c r="AD96" s="22">
        <f>IF(LOAD_RESULTS!$C$3 = "MENU",ABS(AD41), AD41)</f>
        <v>0</v>
      </c>
      <c r="AE96" s="22">
        <f>IF(LOAD_RESULTS!$C$3 = "MENU",ABS(AE41), AE41)</f>
        <v>0</v>
      </c>
      <c r="AF96" s="22">
        <f>IF(LOAD_RESULTS!$C$3 = "MENU",ABS(AF41), AF41)</f>
        <v>0</v>
      </c>
      <c r="AG96" s="22">
        <f>IF(LOAD_RESULTS!$C$3 = "MENU",ABS(AG41), AG41)</f>
        <v>0</v>
      </c>
      <c r="AX96" s="70">
        <v>0.8125</v>
      </c>
      <c r="AZ96" s="59" t="e" cm="1">
        <f t="array" ref="AZ96">(_xlfn.IFS(LOAD_RESULTS!$D$7="January",J96,
LOAD_RESULTS!$D$7="February",L96,
LOAD_RESULTS!$D$7="March",N96,
LOAD_RESULTS!$D$7="April",P96,
LOAD_RESULTS!$D$7="May",R96,
LOAD_RESULTS!$D$7="June",T96,
LOAD_RESULTS!$D$7="July",V96,
LOAD_RESULTS!$D$7="August",X96,
LOAD_RESULTS!$D$7="September",Z96,
LOAD_RESULTS!$D$7="October",AB96,
LOAD_RESULTS!$D$7="November",AD96,
LOAD_RESULTS!$D$7="December",AF96))</f>
        <v>#N/A</v>
      </c>
      <c r="BA96" s="19" t="e" cm="1">
        <f t="array" ref="BA96">(_xlfn.IFS(LOAD_RESULTS!$D$7="January",K96,
LOAD_RESULTS!$D$7="February",M96,
LOAD_RESULTS!$D$7="March",O96,
LOAD_RESULTS!$D$7="April",Q96,
LOAD_RESULTS!$D$7="May",S96,
LOAD_RESULTS!$D$7="June",U96,
LOAD_RESULTS!$D$7="July",W96,
LOAD_RESULTS!$D$7="August",Y96,
LOAD_RESULTS!$D$7="September",AA96,
LOAD_RESULTS!$D$7="October",AC96,
LOAD_RESULTS!$D$7="November",AE96,
LOAD_RESULTS!$D$7="December",AG96))</f>
        <v>#N/A</v>
      </c>
      <c r="BB96" s="19" t="e">
        <f t="shared" si="5"/>
        <v>#N/A</v>
      </c>
      <c r="BC96" s="19" t="e">
        <f t="shared" si="6"/>
        <v>#N/A</v>
      </c>
    </row>
    <row r="97" spans="1:55" x14ac:dyDescent="0.3">
      <c r="A97" s="54">
        <v>45659</v>
      </c>
      <c r="B97" s="55" t="s">
        <v>4</v>
      </c>
      <c r="C97" s="55" t="s">
        <v>108</v>
      </c>
      <c r="D97" s="55" t="s">
        <v>7</v>
      </c>
      <c r="E97" s="55" t="s">
        <v>49</v>
      </c>
      <c r="F97" s="55">
        <v>0.97916666666666663</v>
      </c>
      <c r="G97" s="56">
        <v>0</v>
      </c>
      <c r="I97" s="70">
        <v>0.83333333333333337</v>
      </c>
      <c r="J97" s="22">
        <f>IF(LOAD_RESULTS!$C$3 = "MENU",ABS(J42), J42)</f>
        <v>0</v>
      </c>
      <c r="K97" s="22">
        <f>IF(LOAD_RESULTS!$C$3 = "MENU",ABS(K42), K42)</f>
        <v>0</v>
      </c>
      <c r="L97" s="22">
        <f>IF(LOAD_RESULTS!$C$3 = "MENU",ABS(L42), L42)</f>
        <v>0</v>
      </c>
      <c r="M97" s="22">
        <f>IF(LOAD_RESULTS!$C$3 = "MENU",ABS(M42), M42)</f>
        <v>0</v>
      </c>
      <c r="N97" s="22">
        <f>IF(LOAD_RESULTS!$C$3 = "MENU",ABS(N42), N42)</f>
        <v>0</v>
      </c>
      <c r="O97" s="22">
        <f>IF(LOAD_RESULTS!$C$3 = "MENU",ABS(O42), O42)</f>
        <v>0</v>
      </c>
      <c r="P97" s="22">
        <f>IF(LOAD_RESULTS!$C$3 = "MENU",ABS(P42), P42)</f>
        <v>0</v>
      </c>
      <c r="Q97" s="22">
        <f>IF(LOAD_RESULTS!$C$3 = "MENU",ABS(Q42), Q42)</f>
        <v>0</v>
      </c>
      <c r="R97" s="22">
        <f>IF(LOAD_RESULTS!$C$3 = "MENU",ABS(R42), R42)</f>
        <v>0</v>
      </c>
      <c r="S97" s="22">
        <f>IF(LOAD_RESULTS!$C$3 = "MENU",ABS(S42), S42)</f>
        <v>0</v>
      </c>
      <c r="T97" s="22">
        <f>IF(LOAD_RESULTS!$C$3 = "MENU",ABS(T42), T42)</f>
        <v>0</v>
      </c>
      <c r="U97" s="22">
        <f>IF(LOAD_RESULTS!$C$3 = "MENU",ABS(U42), U42)</f>
        <v>0</v>
      </c>
      <c r="V97" s="22">
        <f>IF(LOAD_RESULTS!$C$3 = "MENU",ABS(V42), V42)</f>
        <v>0</v>
      </c>
      <c r="W97" s="22">
        <f>IF(LOAD_RESULTS!$C$3 = "MENU",ABS(W42), W42)</f>
        <v>0</v>
      </c>
      <c r="X97" s="22">
        <f>IF(LOAD_RESULTS!$C$3 = "MENU",ABS(X42), X42)</f>
        <v>0</v>
      </c>
      <c r="Y97" s="22">
        <f>IF(LOAD_RESULTS!$C$3 = "MENU",ABS(Y42), Y42)</f>
        <v>0</v>
      </c>
      <c r="Z97" s="22">
        <f>IF(LOAD_RESULTS!$C$3 = "MENU",ABS(Z42), Z42)</f>
        <v>0</v>
      </c>
      <c r="AA97" s="22">
        <f>IF(LOAD_RESULTS!$C$3 = "MENU",ABS(AA42), AA42)</f>
        <v>0</v>
      </c>
      <c r="AB97" s="22">
        <f>IF(LOAD_RESULTS!$C$3 = "MENU",ABS(AB42), AB42)</f>
        <v>0</v>
      </c>
      <c r="AC97" s="22">
        <f>IF(LOAD_RESULTS!$C$3 = "MENU",ABS(AC42), AC42)</f>
        <v>0</v>
      </c>
      <c r="AD97" s="22">
        <f>IF(LOAD_RESULTS!$C$3 = "MENU",ABS(AD42), AD42)</f>
        <v>0</v>
      </c>
      <c r="AE97" s="22">
        <f>IF(LOAD_RESULTS!$C$3 = "MENU",ABS(AE42), AE42)</f>
        <v>0</v>
      </c>
      <c r="AF97" s="22">
        <f>IF(LOAD_RESULTS!$C$3 = "MENU",ABS(AF42), AF42)</f>
        <v>0</v>
      </c>
      <c r="AG97" s="22">
        <f>IF(LOAD_RESULTS!$C$3 = "MENU",ABS(AG42), AG42)</f>
        <v>0</v>
      </c>
      <c r="AX97" s="70">
        <v>0.83333333333333337</v>
      </c>
      <c r="AZ97" s="59" t="e" cm="1">
        <f t="array" ref="AZ97">(_xlfn.IFS(LOAD_RESULTS!$D$7="January",J97,
LOAD_RESULTS!$D$7="February",L97,
LOAD_RESULTS!$D$7="March",N97,
LOAD_RESULTS!$D$7="April",P97,
LOAD_RESULTS!$D$7="May",R97,
LOAD_RESULTS!$D$7="June",T97,
LOAD_RESULTS!$D$7="July",V97,
LOAD_RESULTS!$D$7="August",X97,
LOAD_RESULTS!$D$7="September",Z97,
LOAD_RESULTS!$D$7="October",AB97,
LOAD_RESULTS!$D$7="November",AD97,
LOAD_RESULTS!$D$7="December",AF97))</f>
        <v>#N/A</v>
      </c>
      <c r="BA97" s="19" t="e" cm="1">
        <f t="array" ref="BA97">(_xlfn.IFS(LOAD_RESULTS!$D$7="January",K97,
LOAD_RESULTS!$D$7="February",M97,
LOAD_RESULTS!$D$7="March",O97,
LOAD_RESULTS!$D$7="April",Q97,
LOAD_RESULTS!$D$7="May",S97,
LOAD_RESULTS!$D$7="June",U97,
LOAD_RESULTS!$D$7="July",W97,
LOAD_RESULTS!$D$7="August",Y97,
LOAD_RESULTS!$D$7="September",AA97,
LOAD_RESULTS!$D$7="October",AC97,
LOAD_RESULTS!$D$7="November",AE97,
LOAD_RESULTS!$D$7="December",AG97))</f>
        <v>#N/A</v>
      </c>
      <c r="BB97" s="19" t="e">
        <f t="shared" si="5"/>
        <v>#N/A</v>
      </c>
      <c r="BC97" s="19" t="e">
        <f t="shared" si="6"/>
        <v>#N/A</v>
      </c>
    </row>
    <row r="98" spans="1:55" x14ac:dyDescent="0.3">
      <c r="A98" s="60">
        <v>45660</v>
      </c>
      <c r="B98" s="61" t="s">
        <v>4</v>
      </c>
      <c r="C98" s="61" t="s">
        <v>108</v>
      </c>
      <c r="D98" s="61" t="s">
        <v>7</v>
      </c>
      <c r="E98" s="61" t="s">
        <v>49</v>
      </c>
      <c r="F98" s="61">
        <v>0</v>
      </c>
      <c r="G98" s="62">
        <v>0</v>
      </c>
      <c r="I98" s="70">
        <v>0.85416666666666663</v>
      </c>
      <c r="J98" s="22">
        <f>IF(LOAD_RESULTS!$C$3 = "MENU",ABS(J43), J43)</f>
        <v>0</v>
      </c>
      <c r="K98" s="22">
        <f>IF(LOAD_RESULTS!$C$3 = "MENU",ABS(K43), K43)</f>
        <v>0</v>
      </c>
      <c r="L98" s="22">
        <f>IF(LOAD_RESULTS!$C$3 = "MENU",ABS(L43), L43)</f>
        <v>0</v>
      </c>
      <c r="M98" s="22">
        <f>IF(LOAD_RESULTS!$C$3 = "MENU",ABS(M43), M43)</f>
        <v>0</v>
      </c>
      <c r="N98" s="22">
        <f>IF(LOAD_RESULTS!$C$3 = "MENU",ABS(N43), N43)</f>
        <v>0</v>
      </c>
      <c r="O98" s="22">
        <f>IF(LOAD_RESULTS!$C$3 = "MENU",ABS(O43), O43)</f>
        <v>0</v>
      </c>
      <c r="P98" s="22">
        <f>IF(LOAD_RESULTS!$C$3 = "MENU",ABS(P43), P43)</f>
        <v>0</v>
      </c>
      <c r="Q98" s="22">
        <f>IF(LOAD_RESULTS!$C$3 = "MENU",ABS(Q43), Q43)</f>
        <v>0</v>
      </c>
      <c r="R98" s="22">
        <f>IF(LOAD_RESULTS!$C$3 = "MENU",ABS(R43), R43)</f>
        <v>0</v>
      </c>
      <c r="S98" s="22">
        <f>IF(LOAD_RESULTS!$C$3 = "MENU",ABS(S43), S43)</f>
        <v>0</v>
      </c>
      <c r="T98" s="22">
        <f>IF(LOAD_RESULTS!$C$3 = "MENU",ABS(T43), T43)</f>
        <v>0</v>
      </c>
      <c r="U98" s="22">
        <f>IF(LOAD_RESULTS!$C$3 = "MENU",ABS(U43), U43)</f>
        <v>0</v>
      </c>
      <c r="V98" s="22">
        <f>IF(LOAD_RESULTS!$C$3 = "MENU",ABS(V43), V43)</f>
        <v>0</v>
      </c>
      <c r="W98" s="22">
        <f>IF(LOAD_RESULTS!$C$3 = "MENU",ABS(W43), W43)</f>
        <v>0</v>
      </c>
      <c r="X98" s="22">
        <f>IF(LOAD_RESULTS!$C$3 = "MENU",ABS(X43), X43)</f>
        <v>0</v>
      </c>
      <c r="Y98" s="22">
        <f>IF(LOAD_RESULTS!$C$3 = "MENU",ABS(Y43), Y43)</f>
        <v>0</v>
      </c>
      <c r="Z98" s="22">
        <f>IF(LOAD_RESULTS!$C$3 = "MENU",ABS(Z43), Z43)</f>
        <v>0</v>
      </c>
      <c r="AA98" s="22">
        <f>IF(LOAD_RESULTS!$C$3 = "MENU",ABS(AA43), AA43)</f>
        <v>0</v>
      </c>
      <c r="AB98" s="22">
        <f>IF(LOAD_RESULTS!$C$3 = "MENU",ABS(AB43), AB43)</f>
        <v>0</v>
      </c>
      <c r="AC98" s="22">
        <f>IF(LOAD_RESULTS!$C$3 = "MENU",ABS(AC43), AC43)</f>
        <v>0</v>
      </c>
      <c r="AD98" s="22">
        <f>IF(LOAD_RESULTS!$C$3 = "MENU",ABS(AD43), AD43)</f>
        <v>0</v>
      </c>
      <c r="AE98" s="22">
        <f>IF(LOAD_RESULTS!$C$3 = "MENU",ABS(AE43), AE43)</f>
        <v>0</v>
      </c>
      <c r="AF98" s="22">
        <f>IF(LOAD_RESULTS!$C$3 = "MENU",ABS(AF43), AF43)</f>
        <v>0</v>
      </c>
      <c r="AG98" s="22">
        <f>IF(LOAD_RESULTS!$C$3 = "MENU",ABS(AG43), AG43)</f>
        <v>0</v>
      </c>
      <c r="AX98" s="70">
        <v>0.85416666666666663</v>
      </c>
      <c r="AZ98" s="59" t="e" cm="1">
        <f t="array" ref="AZ98">(_xlfn.IFS(LOAD_RESULTS!$D$7="January",J98,
LOAD_RESULTS!$D$7="February",L98,
LOAD_RESULTS!$D$7="March",N98,
LOAD_RESULTS!$D$7="April",P98,
LOAD_RESULTS!$D$7="May",R98,
LOAD_RESULTS!$D$7="June",T98,
LOAD_RESULTS!$D$7="July",V98,
LOAD_RESULTS!$D$7="August",X98,
LOAD_RESULTS!$D$7="September",Z98,
LOAD_RESULTS!$D$7="October",AB98,
LOAD_RESULTS!$D$7="November",AD98,
LOAD_RESULTS!$D$7="December",AF98))</f>
        <v>#N/A</v>
      </c>
      <c r="BA98" s="19" t="e" cm="1">
        <f t="array" ref="BA98">(_xlfn.IFS(LOAD_RESULTS!$D$7="January",K98,
LOAD_RESULTS!$D$7="February",M98,
LOAD_RESULTS!$D$7="March",O98,
LOAD_RESULTS!$D$7="April",Q98,
LOAD_RESULTS!$D$7="May",S98,
LOAD_RESULTS!$D$7="June",U98,
LOAD_RESULTS!$D$7="July",W98,
LOAD_RESULTS!$D$7="August",Y98,
LOAD_RESULTS!$D$7="September",AA98,
LOAD_RESULTS!$D$7="October",AC98,
LOAD_RESULTS!$D$7="November",AE98,
LOAD_RESULTS!$D$7="December",AG98))</f>
        <v>#N/A</v>
      </c>
      <c r="BB98" s="19" t="e">
        <f t="shared" si="5"/>
        <v>#N/A</v>
      </c>
      <c r="BC98" s="19" t="e">
        <f t="shared" si="6"/>
        <v>#N/A</v>
      </c>
    </row>
    <row r="99" spans="1:55" x14ac:dyDescent="0.3">
      <c r="A99" s="54">
        <v>45660</v>
      </c>
      <c r="B99" s="55" t="s">
        <v>4</v>
      </c>
      <c r="C99" s="55" t="s">
        <v>108</v>
      </c>
      <c r="D99" s="55" t="s">
        <v>8</v>
      </c>
      <c r="E99" s="55" t="s">
        <v>48</v>
      </c>
      <c r="F99" s="55">
        <v>2.0833333333333329E-2</v>
      </c>
      <c r="G99" s="56" cm="1">
        <f t="array" ref="G99:G146">IF(LOAD_RESULTS!$C$3 = "MENU",ABS(_xlfn.IFS(AND(PER_MONTH!$B51="January",PER_MONTH!$E51="Working Day"),Table3[Jan_WD],AND(PER_MONTH!$B51="January",PER_MONTH!$E51="Non-Working Day"),Table3[Jan_NWD],AND(PER_MONTH!$B51="February",PER_MONTH!$E51="Working Day"),Table3[Feb_WD],AND(PER_MONTH!$B51="February",PER_MONTH!$E51="Non-Working Day"),Table3[Feb_NWD], AND(PER_MONTH!$B51 = "March", PER_MONTH!$E51 = "Working Day"), Table3[Mar_WD],  AND(PER_MONTH!$B51 = "March", PER_MONTH!$E51 = "Non-Working Day"), Table3[Mar_NWD], AND(PER_MONTH!$B51 = "April", PER_MONTH!$E51 = "Working Day"), Table3[Apr_WD], AND(PER_MONTH!$B51 = "April", PER_MONTH!$E51 = "Non-Working Day"), Table3[Apr_NWD], AND(PER_MONTH!$B51 = "May", PER_MONTH!$E51 = "Working Day"), Table3[May_WD], AND(PER_MONTH!$B51 = "May", PER_MONTH!$E51 = "Non-Working Day"), Table3[May_NWD], AND(PER_MONTH!$B51 = "June", PER_MONTH!$E51 = "Working Day"), Table3[Jun_WD], AND(PER_MONTH!$B51 = "June", PER_MONTH!$E51 = "Non-Working Day"), Table3[Jun_NWD], AND(PER_MONTH!$B51 = "July", PER_MONTH!$E51 = "Working Day"), Table3[Jul_WD], AND(PER_MONTH!$B51 = "July", PER_MONTH!$E51 = "Non-Working Day"), Table3[Jul_NWD], AND(PER_MONTH!$B51 = "August", PER_MONTH!$E51 = "Working Day"), Table3[Aug_WD], AND(PER_MONTH!$B51 = "August", PER_MONTH!$E51 = "Non-Working Day"), Table3[Aug_NWD], AND(PER_MONTH!$B51 = "September", PER_MONTH!$E51 = "Working Day"), Table3[Sep_WD], AND(PER_MONTH!$B51 = "September", PER_MONTH!$E51 = "Non-Working Day"), Table3[Sep_NWD], AND(PER_MONTH!$B51 = "October", PER_MONTH!$E51 = "Working Day"), Table3[Oct_WD], AND(PER_MONTH!$B51 = "October", PER_MONTH!$E51 = "Non-Working Day"), Table3[Oct_NWD], AND(PER_MONTH!$B51 = "November", PER_MONTH!$E51 = "Working Day"), Table3[Nov_WD], AND(PER_MONTH!$B51 = "November", PER_MONTH!$E51 = "Non-Working Day"), Table3[Nov_NWD], AND(PER_MONTH!$B51 = "December", PER_MONTH!$E51 = "Working Day"), Table3[Dec_WD], AND(PER_MONTH!$B51 = "December", PER_MONTH!$E51 = "Non-Working Day"), Table3[Dec_NWD])),_xlfn.IFS(AND(PER_MONTH!$B51="January",PER_MONTH!$E51="Working Day"),Table3[Jan_WD],AND(PER_MONTH!$B51="January",PER_MONTH!$E51="Non-Working Day"),Table3[Jan_NWD],AND(PER_MONTH!$B51="February",PER_MONTH!$E51="Working Day"),Table3[Feb_WD],AND(PER_MONTH!$B51="February",PER_MONTH!$E51="Non-Working Day"),Table3[Feb_NWD], AND(PER_MONTH!$B51 = "March", PER_MONTH!$E51 = "Working Day"), Table3[Mar_WD],  AND(PER_MONTH!$B51 = "March", PER_MONTH!$E51 = "Non-Working Day"), Table3[Mar_NWD], AND(PER_MONTH!$B51 = "April", PER_MONTH!$E51 = "Working Day"), Table3[Apr_WD], AND(PER_MONTH!$B51 = "April", PER_MONTH!$E51 = "Non-Working Day"), Table3[Apr_NWD], AND(PER_MONTH!$B51 = "May", PER_MONTH!$E51 = "Working Day"), Table3[May_WD], AND(PER_MONTH!$B51 = "May", PER_MONTH!$E51 = "Non-Working Day"), Table3[May_NWD], AND(PER_MONTH!$B51 = "June", PER_MONTH!$E51 = "Working Day"), Table3[Jun_WD], AND(PER_MONTH!$B51 = "June", PER_MONTH!$E51 = "Non-Working Day"), Table3[Jun_NWD], AND(PER_MONTH!$B51 = "July", PER_MONTH!$E51 = "Working Day"), Table3[Jul_WD], AND(PER_MONTH!$B51 = "July", PER_MONTH!$E51 = "Non-Working Day"), Table3[Jul_NWD], AND(PER_MONTH!$B51 = "August", PER_MONTH!$E51 = "Working Day"), Table3[Aug_WD], AND(PER_MONTH!$B51 = "August", PER_MONTH!$E51 = "Non-Working Day"), Table3[Aug_NWD], AND(PER_MONTH!$B51 = "September", PER_MONTH!$E51 = "Working Day"), Table3[Sep_WD], AND(PER_MONTH!$B51 = "September", PER_MONTH!$E51 = "Non-Working Day"), Table3[Sep_NWD], AND(PER_MONTH!$B51 = "October", PER_MONTH!$E51 = "Working Day"), Table3[Oct_WD], AND(PER_MONTH!$B51 = "October", PER_MONTH!$E51 = "Non-Working Day"), Table3[Oct_NWD], AND(PER_MONTH!$B51 = "November", PER_MONTH!$E51 = "Working Day"), Table3[Nov_WD], AND(PER_MONTH!$B51 = "November", PER_MONTH!$E51 = "Non-Working Day"), Table3[Nov_NWD], AND(PER_MONTH!$B51 = "December", PER_MONTH!$E51 = "Working Day"), Table3[Dec_WD], AND(PER_MONTH!$B51 = "December", PER_MONTH!$E51 = "Non-Working Day"), Table3[Dec_NWD]))</f>
        <v>0</v>
      </c>
      <c r="I99" s="70">
        <v>0.875</v>
      </c>
      <c r="J99" s="22">
        <f>IF(LOAD_RESULTS!$C$3 = "MENU",ABS(J44), J44)</f>
        <v>0</v>
      </c>
      <c r="K99" s="22">
        <f>IF(LOAD_RESULTS!$C$3 = "MENU",ABS(K44), K44)</f>
        <v>0</v>
      </c>
      <c r="L99" s="22">
        <f>IF(LOAD_RESULTS!$C$3 = "MENU",ABS(L44), L44)</f>
        <v>0</v>
      </c>
      <c r="M99" s="22">
        <f>IF(LOAD_RESULTS!$C$3 = "MENU",ABS(M44), M44)</f>
        <v>0</v>
      </c>
      <c r="N99" s="22">
        <f>IF(LOAD_RESULTS!$C$3 = "MENU",ABS(N44), N44)</f>
        <v>0</v>
      </c>
      <c r="O99" s="22">
        <f>IF(LOAD_RESULTS!$C$3 = "MENU",ABS(O44), O44)</f>
        <v>0</v>
      </c>
      <c r="P99" s="22">
        <f>IF(LOAD_RESULTS!$C$3 = "MENU",ABS(P44), P44)</f>
        <v>0</v>
      </c>
      <c r="Q99" s="22">
        <f>IF(LOAD_RESULTS!$C$3 = "MENU",ABS(Q44), Q44)</f>
        <v>0</v>
      </c>
      <c r="R99" s="22">
        <f>IF(LOAD_RESULTS!$C$3 = "MENU",ABS(R44), R44)</f>
        <v>0</v>
      </c>
      <c r="S99" s="22">
        <f>IF(LOAD_RESULTS!$C$3 = "MENU",ABS(S44), S44)</f>
        <v>0</v>
      </c>
      <c r="T99" s="22">
        <f>IF(LOAD_RESULTS!$C$3 = "MENU",ABS(T44), T44)</f>
        <v>0</v>
      </c>
      <c r="U99" s="22">
        <f>IF(LOAD_RESULTS!$C$3 = "MENU",ABS(U44), U44)</f>
        <v>0</v>
      </c>
      <c r="V99" s="22">
        <f>IF(LOAD_RESULTS!$C$3 = "MENU",ABS(V44), V44)</f>
        <v>0</v>
      </c>
      <c r="W99" s="22">
        <f>IF(LOAD_RESULTS!$C$3 = "MENU",ABS(W44), W44)</f>
        <v>0</v>
      </c>
      <c r="X99" s="22">
        <f>IF(LOAD_RESULTS!$C$3 = "MENU",ABS(X44), X44)</f>
        <v>0</v>
      </c>
      <c r="Y99" s="22">
        <f>IF(LOAD_RESULTS!$C$3 = "MENU",ABS(Y44), Y44)</f>
        <v>0</v>
      </c>
      <c r="Z99" s="22">
        <f>IF(LOAD_RESULTS!$C$3 = "MENU",ABS(Z44), Z44)</f>
        <v>0</v>
      </c>
      <c r="AA99" s="22">
        <f>IF(LOAD_RESULTS!$C$3 = "MENU",ABS(AA44), AA44)</f>
        <v>0</v>
      </c>
      <c r="AB99" s="22">
        <f>IF(LOAD_RESULTS!$C$3 = "MENU",ABS(AB44), AB44)</f>
        <v>0</v>
      </c>
      <c r="AC99" s="22">
        <f>IF(LOAD_RESULTS!$C$3 = "MENU",ABS(AC44), AC44)</f>
        <v>0</v>
      </c>
      <c r="AD99" s="22">
        <f>IF(LOAD_RESULTS!$C$3 = "MENU",ABS(AD44), AD44)</f>
        <v>0</v>
      </c>
      <c r="AE99" s="22">
        <f>IF(LOAD_RESULTS!$C$3 = "MENU",ABS(AE44), AE44)</f>
        <v>0</v>
      </c>
      <c r="AF99" s="22">
        <f>IF(LOAD_RESULTS!$C$3 = "MENU",ABS(AF44), AF44)</f>
        <v>0</v>
      </c>
      <c r="AG99" s="22">
        <f>IF(LOAD_RESULTS!$C$3 = "MENU",ABS(AG44), AG44)</f>
        <v>0</v>
      </c>
      <c r="AX99" s="70">
        <v>0.875</v>
      </c>
      <c r="AZ99" s="59" t="e" cm="1">
        <f t="array" ref="AZ99">(_xlfn.IFS(LOAD_RESULTS!$D$7="January",J99,
LOAD_RESULTS!$D$7="February",L99,
LOAD_RESULTS!$D$7="March",N99,
LOAD_RESULTS!$D$7="April",P99,
LOAD_RESULTS!$D$7="May",R99,
LOAD_RESULTS!$D$7="June",T99,
LOAD_RESULTS!$D$7="July",V99,
LOAD_RESULTS!$D$7="August",X99,
LOAD_RESULTS!$D$7="September",Z99,
LOAD_RESULTS!$D$7="October",AB99,
LOAD_RESULTS!$D$7="November",AD99,
LOAD_RESULTS!$D$7="December",AF99))</f>
        <v>#N/A</v>
      </c>
      <c r="BA99" s="19" t="e" cm="1">
        <f t="array" ref="BA99">(_xlfn.IFS(LOAD_RESULTS!$D$7="January",K99,
LOAD_RESULTS!$D$7="February",M99,
LOAD_RESULTS!$D$7="March",O99,
LOAD_RESULTS!$D$7="April",Q99,
LOAD_RESULTS!$D$7="May",S99,
LOAD_RESULTS!$D$7="June",U99,
LOAD_RESULTS!$D$7="July",W99,
LOAD_RESULTS!$D$7="August",Y99,
LOAD_RESULTS!$D$7="September",AA99,
LOAD_RESULTS!$D$7="October",AC99,
LOAD_RESULTS!$D$7="November",AE99,
LOAD_RESULTS!$D$7="December",AG99))</f>
        <v>#N/A</v>
      </c>
      <c r="BB99" s="19" t="e">
        <f t="shared" si="5"/>
        <v>#N/A</v>
      </c>
      <c r="BC99" s="19" t="e">
        <f t="shared" si="6"/>
        <v>#N/A</v>
      </c>
    </row>
    <row r="100" spans="1:55" x14ac:dyDescent="0.3">
      <c r="A100" s="60">
        <v>45660</v>
      </c>
      <c r="B100" s="61" t="s">
        <v>4</v>
      </c>
      <c r="C100" s="61" t="s">
        <v>108</v>
      </c>
      <c r="D100" s="61" t="s">
        <v>8</v>
      </c>
      <c r="E100" s="61" t="s">
        <v>48</v>
      </c>
      <c r="F100" s="61">
        <v>4.1666666666666657E-2</v>
      </c>
      <c r="G100" s="62">
        <v>0</v>
      </c>
      <c r="I100" s="70">
        <v>0.89583333333333337</v>
      </c>
      <c r="J100" s="22">
        <f>IF(LOAD_RESULTS!$C$3 = "MENU",ABS(J45), J45)</f>
        <v>0</v>
      </c>
      <c r="K100" s="22">
        <f>IF(LOAD_RESULTS!$C$3 = "MENU",ABS(K45), K45)</f>
        <v>0</v>
      </c>
      <c r="L100" s="22">
        <f>IF(LOAD_RESULTS!$C$3 = "MENU",ABS(L45), L45)</f>
        <v>0</v>
      </c>
      <c r="M100" s="22">
        <f>IF(LOAD_RESULTS!$C$3 = "MENU",ABS(M45), M45)</f>
        <v>0</v>
      </c>
      <c r="N100" s="22">
        <f>IF(LOAD_RESULTS!$C$3 = "MENU",ABS(N45), N45)</f>
        <v>0</v>
      </c>
      <c r="O100" s="22">
        <f>IF(LOAD_RESULTS!$C$3 = "MENU",ABS(O45), O45)</f>
        <v>0</v>
      </c>
      <c r="P100" s="22">
        <f>IF(LOAD_RESULTS!$C$3 = "MENU",ABS(P45), P45)</f>
        <v>0</v>
      </c>
      <c r="Q100" s="22">
        <f>IF(LOAD_RESULTS!$C$3 = "MENU",ABS(Q45), Q45)</f>
        <v>0</v>
      </c>
      <c r="R100" s="22">
        <f>IF(LOAD_RESULTS!$C$3 = "MENU",ABS(R45), R45)</f>
        <v>0</v>
      </c>
      <c r="S100" s="22">
        <f>IF(LOAD_RESULTS!$C$3 = "MENU",ABS(S45), S45)</f>
        <v>0</v>
      </c>
      <c r="T100" s="22">
        <f>IF(LOAD_RESULTS!$C$3 = "MENU",ABS(T45), T45)</f>
        <v>0</v>
      </c>
      <c r="U100" s="22">
        <f>IF(LOAD_RESULTS!$C$3 = "MENU",ABS(U45), U45)</f>
        <v>0</v>
      </c>
      <c r="V100" s="22">
        <f>IF(LOAD_RESULTS!$C$3 = "MENU",ABS(V45), V45)</f>
        <v>0</v>
      </c>
      <c r="W100" s="22">
        <f>IF(LOAD_RESULTS!$C$3 = "MENU",ABS(W45), W45)</f>
        <v>0</v>
      </c>
      <c r="X100" s="22">
        <f>IF(LOAD_RESULTS!$C$3 = "MENU",ABS(X45), X45)</f>
        <v>0</v>
      </c>
      <c r="Y100" s="22">
        <f>IF(LOAD_RESULTS!$C$3 = "MENU",ABS(Y45), Y45)</f>
        <v>0</v>
      </c>
      <c r="Z100" s="22">
        <f>IF(LOAD_RESULTS!$C$3 = "MENU",ABS(Z45), Z45)</f>
        <v>0</v>
      </c>
      <c r="AA100" s="22">
        <f>IF(LOAD_RESULTS!$C$3 = "MENU",ABS(AA45), AA45)</f>
        <v>0</v>
      </c>
      <c r="AB100" s="22">
        <f>IF(LOAD_RESULTS!$C$3 = "MENU",ABS(AB45), AB45)</f>
        <v>0</v>
      </c>
      <c r="AC100" s="22">
        <f>IF(LOAD_RESULTS!$C$3 = "MENU",ABS(AC45), AC45)</f>
        <v>0</v>
      </c>
      <c r="AD100" s="22">
        <f>IF(LOAD_RESULTS!$C$3 = "MENU",ABS(AD45), AD45)</f>
        <v>0</v>
      </c>
      <c r="AE100" s="22">
        <f>IF(LOAD_RESULTS!$C$3 = "MENU",ABS(AE45), AE45)</f>
        <v>0</v>
      </c>
      <c r="AF100" s="22">
        <f>IF(LOAD_RESULTS!$C$3 = "MENU",ABS(AF45), AF45)</f>
        <v>0</v>
      </c>
      <c r="AG100" s="22">
        <f>IF(LOAD_RESULTS!$C$3 = "MENU",ABS(AG45), AG45)</f>
        <v>0</v>
      </c>
      <c r="AX100" s="70">
        <v>0.89583333333333337</v>
      </c>
      <c r="AZ100" s="59" t="e" cm="1">
        <f t="array" ref="AZ100">(_xlfn.IFS(LOAD_RESULTS!$D$7="January",J100,
LOAD_RESULTS!$D$7="February",L100,
LOAD_RESULTS!$D$7="March",N100,
LOAD_RESULTS!$D$7="April",P100,
LOAD_RESULTS!$D$7="May",R100,
LOAD_RESULTS!$D$7="June",T100,
LOAD_RESULTS!$D$7="July",V100,
LOAD_RESULTS!$D$7="August",X100,
LOAD_RESULTS!$D$7="September",Z100,
LOAD_RESULTS!$D$7="October",AB100,
LOAD_RESULTS!$D$7="November",AD100,
LOAD_RESULTS!$D$7="December",AF100))</f>
        <v>#N/A</v>
      </c>
      <c r="BA100" s="19" t="e" cm="1">
        <f t="array" ref="BA100">(_xlfn.IFS(LOAD_RESULTS!$D$7="January",K100,
LOAD_RESULTS!$D$7="February",M100,
LOAD_RESULTS!$D$7="March",O100,
LOAD_RESULTS!$D$7="April",Q100,
LOAD_RESULTS!$D$7="May",S100,
LOAD_RESULTS!$D$7="June",U100,
LOAD_RESULTS!$D$7="July",W100,
LOAD_RESULTS!$D$7="August",Y100,
LOAD_RESULTS!$D$7="September",AA100,
LOAD_RESULTS!$D$7="October",AC100,
LOAD_RESULTS!$D$7="November",AE100,
LOAD_RESULTS!$D$7="December",AG100))</f>
        <v>#N/A</v>
      </c>
      <c r="BB100" s="19" t="e">
        <f t="shared" si="5"/>
        <v>#N/A</v>
      </c>
      <c r="BC100" s="19" t="e">
        <f t="shared" si="6"/>
        <v>#N/A</v>
      </c>
    </row>
    <row r="101" spans="1:55" x14ac:dyDescent="0.3">
      <c r="A101" s="54">
        <v>45660</v>
      </c>
      <c r="B101" s="55" t="s">
        <v>4</v>
      </c>
      <c r="C101" s="55" t="s">
        <v>108</v>
      </c>
      <c r="D101" s="55" t="s">
        <v>8</v>
      </c>
      <c r="E101" s="55" t="s">
        <v>48</v>
      </c>
      <c r="F101" s="55">
        <v>6.25E-2</v>
      </c>
      <c r="G101" s="56">
        <v>0</v>
      </c>
      <c r="I101" s="70">
        <v>0.91666666666666663</v>
      </c>
      <c r="J101" s="22">
        <f>IF(LOAD_RESULTS!$C$3 = "MENU",ABS(J46), J46)</f>
        <v>0</v>
      </c>
      <c r="K101" s="22">
        <f>IF(LOAD_RESULTS!$C$3 = "MENU",ABS(K46), K46)</f>
        <v>0</v>
      </c>
      <c r="L101" s="22">
        <f>IF(LOAD_RESULTS!$C$3 = "MENU",ABS(L46), L46)</f>
        <v>0</v>
      </c>
      <c r="M101" s="22">
        <f>IF(LOAD_RESULTS!$C$3 = "MENU",ABS(M46), M46)</f>
        <v>0</v>
      </c>
      <c r="N101" s="22">
        <f>IF(LOAD_RESULTS!$C$3 = "MENU",ABS(N46), N46)</f>
        <v>0</v>
      </c>
      <c r="O101" s="22">
        <f>IF(LOAD_RESULTS!$C$3 = "MENU",ABS(O46), O46)</f>
        <v>0</v>
      </c>
      <c r="P101" s="22">
        <f>IF(LOAD_RESULTS!$C$3 = "MENU",ABS(P46), P46)</f>
        <v>0</v>
      </c>
      <c r="Q101" s="22">
        <f>IF(LOAD_RESULTS!$C$3 = "MENU",ABS(Q46), Q46)</f>
        <v>0</v>
      </c>
      <c r="R101" s="22">
        <f>IF(LOAD_RESULTS!$C$3 = "MENU",ABS(R46), R46)</f>
        <v>0</v>
      </c>
      <c r="S101" s="22">
        <f>IF(LOAD_RESULTS!$C$3 = "MENU",ABS(S46), S46)</f>
        <v>0</v>
      </c>
      <c r="T101" s="22">
        <f>IF(LOAD_RESULTS!$C$3 = "MENU",ABS(T46), T46)</f>
        <v>0</v>
      </c>
      <c r="U101" s="22">
        <f>IF(LOAD_RESULTS!$C$3 = "MENU",ABS(U46), U46)</f>
        <v>0</v>
      </c>
      <c r="V101" s="22">
        <f>IF(LOAD_RESULTS!$C$3 = "MENU",ABS(V46), V46)</f>
        <v>0</v>
      </c>
      <c r="W101" s="22">
        <f>IF(LOAD_RESULTS!$C$3 = "MENU",ABS(W46), W46)</f>
        <v>0</v>
      </c>
      <c r="X101" s="22">
        <f>IF(LOAD_RESULTS!$C$3 = "MENU",ABS(X46), X46)</f>
        <v>0</v>
      </c>
      <c r="Y101" s="22">
        <f>IF(LOAD_RESULTS!$C$3 = "MENU",ABS(Y46), Y46)</f>
        <v>0</v>
      </c>
      <c r="Z101" s="22">
        <f>IF(LOAD_RESULTS!$C$3 = "MENU",ABS(Z46), Z46)</f>
        <v>0</v>
      </c>
      <c r="AA101" s="22">
        <f>IF(LOAD_RESULTS!$C$3 = "MENU",ABS(AA46), AA46)</f>
        <v>0</v>
      </c>
      <c r="AB101" s="22">
        <f>IF(LOAD_RESULTS!$C$3 = "MENU",ABS(AB46), AB46)</f>
        <v>0</v>
      </c>
      <c r="AC101" s="22">
        <f>IF(LOAD_RESULTS!$C$3 = "MENU",ABS(AC46), AC46)</f>
        <v>0</v>
      </c>
      <c r="AD101" s="22">
        <f>IF(LOAD_RESULTS!$C$3 = "MENU",ABS(AD46), AD46)</f>
        <v>0</v>
      </c>
      <c r="AE101" s="22">
        <f>IF(LOAD_RESULTS!$C$3 = "MENU",ABS(AE46), AE46)</f>
        <v>0</v>
      </c>
      <c r="AF101" s="22">
        <f>IF(LOAD_RESULTS!$C$3 = "MENU",ABS(AF46), AF46)</f>
        <v>0</v>
      </c>
      <c r="AG101" s="22">
        <f>IF(LOAD_RESULTS!$C$3 = "MENU",ABS(AG46), AG46)</f>
        <v>0</v>
      </c>
      <c r="AX101" s="70">
        <v>0.91666666666666663</v>
      </c>
      <c r="AZ101" s="59" t="e" cm="1">
        <f t="array" ref="AZ101">(_xlfn.IFS(LOAD_RESULTS!$D$7="January",J101,
LOAD_RESULTS!$D$7="February",L101,
LOAD_RESULTS!$D$7="March",N101,
LOAD_RESULTS!$D$7="April",P101,
LOAD_RESULTS!$D$7="May",R101,
LOAD_RESULTS!$D$7="June",T101,
LOAD_RESULTS!$D$7="July",V101,
LOAD_RESULTS!$D$7="August",X101,
LOAD_RESULTS!$D$7="September",Z101,
LOAD_RESULTS!$D$7="October",AB101,
LOAD_RESULTS!$D$7="November",AD101,
LOAD_RESULTS!$D$7="December",AF101))</f>
        <v>#N/A</v>
      </c>
      <c r="BA101" s="19" t="e" cm="1">
        <f t="array" ref="BA101">(_xlfn.IFS(LOAD_RESULTS!$D$7="January",K101,
LOAD_RESULTS!$D$7="February",M101,
LOAD_RESULTS!$D$7="March",O101,
LOAD_RESULTS!$D$7="April",Q101,
LOAD_RESULTS!$D$7="May",S101,
LOAD_RESULTS!$D$7="June",U101,
LOAD_RESULTS!$D$7="July",W101,
LOAD_RESULTS!$D$7="August",Y101,
LOAD_RESULTS!$D$7="September",AA101,
LOAD_RESULTS!$D$7="October",AC101,
LOAD_RESULTS!$D$7="November",AE101,
LOAD_RESULTS!$D$7="December",AG101))</f>
        <v>#N/A</v>
      </c>
      <c r="BB101" s="19" t="e">
        <f t="shared" si="5"/>
        <v>#N/A</v>
      </c>
      <c r="BC101" s="19" t="e">
        <f t="shared" si="6"/>
        <v>#N/A</v>
      </c>
    </row>
    <row r="102" spans="1:55" x14ac:dyDescent="0.3">
      <c r="A102" s="60">
        <v>45660</v>
      </c>
      <c r="B102" s="61" t="s">
        <v>4</v>
      </c>
      <c r="C102" s="61" t="s">
        <v>108</v>
      </c>
      <c r="D102" s="61" t="s">
        <v>8</v>
      </c>
      <c r="E102" s="61" t="s">
        <v>48</v>
      </c>
      <c r="F102" s="61">
        <v>8.3333333333333329E-2</v>
      </c>
      <c r="G102" s="62">
        <v>0</v>
      </c>
      <c r="I102" s="70">
        <v>0.9375</v>
      </c>
      <c r="J102" s="22">
        <f>IF(LOAD_RESULTS!$C$3 = "MENU",ABS(J47), J47)</f>
        <v>0</v>
      </c>
      <c r="K102" s="22">
        <f>IF(LOAD_RESULTS!$C$3 = "MENU",ABS(K47), K47)</f>
        <v>0</v>
      </c>
      <c r="L102" s="22">
        <f>IF(LOAD_RESULTS!$C$3 = "MENU",ABS(L47), L47)</f>
        <v>0</v>
      </c>
      <c r="M102" s="22">
        <f>IF(LOAD_RESULTS!$C$3 = "MENU",ABS(M47), M47)</f>
        <v>0</v>
      </c>
      <c r="N102" s="22">
        <f>IF(LOAD_RESULTS!$C$3 = "MENU",ABS(N47), N47)</f>
        <v>0</v>
      </c>
      <c r="O102" s="22">
        <f>IF(LOAD_RESULTS!$C$3 = "MENU",ABS(O47), O47)</f>
        <v>0</v>
      </c>
      <c r="P102" s="22">
        <f>IF(LOAD_RESULTS!$C$3 = "MENU",ABS(P47), P47)</f>
        <v>0</v>
      </c>
      <c r="Q102" s="22">
        <f>IF(LOAD_RESULTS!$C$3 = "MENU",ABS(Q47), Q47)</f>
        <v>0</v>
      </c>
      <c r="R102" s="22">
        <f>IF(LOAD_RESULTS!$C$3 = "MENU",ABS(R47), R47)</f>
        <v>0</v>
      </c>
      <c r="S102" s="22">
        <f>IF(LOAD_RESULTS!$C$3 = "MENU",ABS(S47), S47)</f>
        <v>0</v>
      </c>
      <c r="T102" s="22">
        <f>IF(LOAD_RESULTS!$C$3 = "MENU",ABS(T47), T47)</f>
        <v>0</v>
      </c>
      <c r="U102" s="22">
        <f>IF(LOAD_RESULTS!$C$3 = "MENU",ABS(U47), U47)</f>
        <v>0</v>
      </c>
      <c r="V102" s="22">
        <f>IF(LOAD_RESULTS!$C$3 = "MENU",ABS(V47), V47)</f>
        <v>0</v>
      </c>
      <c r="W102" s="22">
        <f>IF(LOAD_RESULTS!$C$3 = "MENU",ABS(W47), W47)</f>
        <v>0</v>
      </c>
      <c r="X102" s="22">
        <f>IF(LOAD_RESULTS!$C$3 = "MENU",ABS(X47), X47)</f>
        <v>0</v>
      </c>
      <c r="Y102" s="22">
        <f>IF(LOAD_RESULTS!$C$3 = "MENU",ABS(Y47), Y47)</f>
        <v>0</v>
      </c>
      <c r="Z102" s="22">
        <f>IF(LOAD_RESULTS!$C$3 = "MENU",ABS(Z47), Z47)</f>
        <v>0</v>
      </c>
      <c r="AA102" s="22">
        <f>IF(LOAD_RESULTS!$C$3 = "MENU",ABS(AA47), AA47)</f>
        <v>0</v>
      </c>
      <c r="AB102" s="22">
        <f>IF(LOAD_RESULTS!$C$3 = "MENU",ABS(AB47), AB47)</f>
        <v>0</v>
      </c>
      <c r="AC102" s="22">
        <f>IF(LOAD_RESULTS!$C$3 = "MENU",ABS(AC47), AC47)</f>
        <v>0</v>
      </c>
      <c r="AD102" s="22">
        <f>IF(LOAD_RESULTS!$C$3 = "MENU",ABS(AD47), AD47)</f>
        <v>0</v>
      </c>
      <c r="AE102" s="22">
        <f>IF(LOAD_RESULTS!$C$3 = "MENU",ABS(AE47), AE47)</f>
        <v>0</v>
      </c>
      <c r="AF102" s="22">
        <f>IF(LOAD_RESULTS!$C$3 = "MENU",ABS(AF47), AF47)</f>
        <v>0</v>
      </c>
      <c r="AG102" s="22">
        <f>IF(LOAD_RESULTS!$C$3 = "MENU",ABS(AG47), AG47)</f>
        <v>0</v>
      </c>
      <c r="AX102" s="70">
        <v>0.9375</v>
      </c>
      <c r="AZ102" s="59" t="e" cm="1">
        <f t="array" ref="AZ102">(_xlfn.IFS(LOAD_RESULTS!$D$7="January",J102,
LOAD_RESULTS!$D$7="February",L102,
LOAD_RESULTS!$D$7="March",N102,
LOAD_RESULTS!$D$7="April",P102,
LOAD_RESULTS!$D$7="May",R102,
LOAD_RESULTS!$D$7="June",T102,
LOAD_RESULTS!$D$7="July",V102,
LOAD_RESULTS!$D$7="August",X102,
LOAD_RESULTS!$D$7="September",Z102,
LOAD_RESULTS!$D$7="October",AB102,
LOAD_RESULTS!$D$7="November",AD102,
LOAD_RESULTS!$D$7="December",AF102))</f>
        <v>#N/A</v>
      </c>
      <c r="BA102" s="19" t="e" cm="1">
        <f t="array" ref="BA102">(_xlfn.IFS(LOAD_RESULTS!$D$7="January",K102,
LOAD_RESULTS!$D$7="February",M102,
LOAD_RESULTS!$D$7="March",O102,
LOAD_RESULTS!$D$7="April",Q102,
LOAD_RESULTS!$D$7="May",S102,
LOAD_RESULTS!$D$7="June",U102,
LOAD_RESULTS!$D$7="July",W102,
LOAD_RESULTS!$D$7="August",Y102,
LOAD_RESULTS!$D$7="September",AA102,
LOAD_RESULTS!$D$7="October",AC102,
LOAD_RESULTS!$D$7="November",AE102,
LOAD_RESULTS!$D$7="December",AG102))</f>
        <v>#N/A</v>
      </c>
      <c r="BB102" s="19" t="e">
        <f t="shared" si="5"/>
        <v>#N/A</v>
      </c>
      <c r="BC102" s="19" t="e">
        <f t="shared" si="6"/>
        <v>#N/A</v>
      </c>
    </row>
    <row r="103" spans="1:55" x14ac:dyDescent="0.3">
      <c r="A103" s="54">
        <v>45660</v>
      </c>
      <c r="B103" s="55" t="s">
        <v>4</v>
      </c>
      <c r="C103" s="55" t="s">
        <v>108</v>
      </c>
      <c r="D103" s="55" t="s">
        <v>8</v>
      </c>
      <c r="E103" s="55" t="s">
        <v>48</v>
      </c>
      <c r="F103" s="55">
        <v>0.1041666666666667</v>
      </c>
      <c r="G103" s="56">
        <v>0</v>
      </c>
      <c r="I103" s="70">
        <v>0.95833333333333337</v>
      </c>
      <c r="J103" s="22">
        <f>IF(LOAD_RESULTS!$C$3 = "MENU",ABS(J48), J48)</f>
        <v>0</v>
      </c>
      <c r="K103" s="22">
        <f>IF(LOAD_RESULTS!$C$3 = "MENU",ABS(K48), K48)</f>
        <v>0</v>
      </c>
      <c r="L103" s="22">
        <f>IF(LOAD_RESULTS!$C$3 = "MENU",ABS(L48), L48)</f>
        <v>0</v>
      </c>
      <c r="M103" s="22">
        <f>IF(LOAD_RESULTS!$C$3 = "MENU",ABS(M48), M48)</f>
        <v>0</v>
      </c>
      <c r="N103" s="22">
        <f>IF(LOAD_RESULTS!$C$3 = "MENU",ABS(N48), N48)</f>
        <v>0</v>
      </c>
      <c r="O103" s="22">
        <f>IF(LOAD_RESULTS!$C$3 = "MENU",ABS(O48), O48)</f>
        <v>0</v>
      </c>
      <c r="P103" s="22">
        <f>IF(LOAD_RESULTS!$C$3 = "MENU",ABS(P48), P48)</f>
        <v>0</v>
      </c>
      <c r="Q103" s="22">
        <f>IF(LOAD_RESULTS!$C$3 = "MENU",ABS(Q48), Q48)</f>
        <v>0</v>
      </c>
      <c r="R103" s="22">
        <f>IF(LOAD_RESULTS!$C$3 = "MENU",ABS(R48), R48)</f>
        <v>0</v>
      </c>
      <c r="S103" s="22">
        <f>IF(LOAD_RESULTS!$C$3 = "MENU",ABS(S48), S48)</f>
        <v>0</v>
      </c>
      <c r="T103" s="22">
        <f>IF(LOAD_RESULTS!$C$3 = "MENU",ABS(T48), T48)</f>
        <v>0</v>
      </c>
      <c r="U103" s="22">
        <f>IF(LOAD_RESULTS!$C$3 = "MENU",ABS(U48), U48)</f>
        <v>0</v>
      </c>
      <c r="V103" s="22">
        <f>IF(LOAD_RESULTS!$C$3 = "MENU",ABS(V48), V48)</f>
        <v>0</v>
      </c>
      <c r="W103" s="22">
        <f>IF(LOAD_RESULTS!$C$3 = "MENU",ABS(W48), W48)</f>
        <v>0</v>
      </c>
      <c r="X103" s="22">
        <f>IF(LOAD_RESULTS!$C$3 = "MENU",ABS(X48), X48)</f>
        <v>0</v>
      </c>
      <c r="Y103" s="22">
        <f>IF(LOAD_RESULTS!$C$3 = "MENU",ABS(Y48), Y48)</f>
        <v>0</v>
      </c>
      <c r="Z103" s="22">
        <f>IF(LOAD_RESULTS!$C$3 = "MENU",ABS(Z48), Z48)</f>
        <v>0</v>
      </c>
      <c r="AA103" s="22">
        <f>IF(LOAD_RESULTS!$C$3 = "MENU",ABS(AA48), AA48)</f>
        <v>0</v>
      </c>
      <c r="AB103" s="22">
        <f>IF(LOAD_RESULTS!$C$3 = "MENU",ABS(AB48), AB48)</f>
        <v>0</v>
      </c>
      <c r="AC103" s="22">
        <f>IF(LOAD_RESULTS!$C$3 = "MENU",ABS(AC48), AC48)</f>
        <v>0</v>
      </c>
      <c r="AD103" s="22">
        <f>IF(LOAD_RESULTS!$C$3 = "MENU",ABS(AD48), AD48)</f>
        <v>0</v>
      </c>
      <c r="AE103" s="22">
        <f>IF(LOAD_RESULTS!$C$3 = "MENU",ABS(AE48), AE48)</f>
        <v>0</v>
      </c>
      <c r="AF103" s="22">
        <f>IF(LOAD_RESULTS!$C$3 = "MENU",ABS(AF48), AF48)</f>
        <v>0</v>
      </c>
      <c r="AG103" s="22">
        <f>IF(LOAD_RESULTS!$C$3 = "MENU",ABS(AG48), AG48)</f>
        <v>0</v>
      </c>
      <c r="AX103" s="70">
        <v>0.95833333333333337</v>
      </c>
      <c r="AZ103" s="59" t="e" cm="1">
        <f t="array" ref="AZ103">(_xlfn.IFS(LOAD_RESULTS!$D$7="January",J103,
LOAD_RESULTS!$D$7="February",L103,
LOAD_RESULTS!$D$7="March",N103,
LOAD_RESULTS!$D$7="April",P103,
LOAD_RESULTS!$D$7="May",R103,
LOAD_RESULTS!$D$7="June",T103,
LOAD_RESULTS!$D$7="July",V103,
LOAD_RESULTS!$D$7="August",X103,
LOAD_RESULTS!$D$7="September",Z103,
LOAD_RESULTS!$D$7="October",AB103,
LOAD_RESULTS!$D$7="November",AD103,
LOAD_RESULTS!$D$7="December",AF103))</f>
        <v>#N/A</v>
      </c>
      <c r="BA103" s="19" t="e" cm="1">
        <f t="array" ref="BA103">(_xlfn.IFS(LOAD_RESULTS!$D$7="January",K103,
LOAD_RESULTS!$D$7="February",M103,
LOAD_RESULTS!$D$7="March",O103,
LOAD_RESULTS!$D$7="April",Q103,
LOAD_RESULTS!$D$7="May",S103,
LOAD_RESULTS!$D$7="June",U103,
LOAD_RESULTS!$D$7="July",W103,
LOAD_RESULTS!$D$7="August",Y103,
LOAD_RESULTS!$D$7="September",AA103,
LOAD_RESULTS!$D$7="October",AC103,
LOAD_RESULTS!$D$7="November",AE103,
LOAD_RESULTS!$D$7="December",AG103))</f>
        <v>#N/A</v>
      </c>
      <c r="BB103" s="19" t="e">
        <f t="shared" si="5"/>
        <v>#N/A</v>
      </c>
      <c r="BC103" s="19" t="e">
        <f t="shared" si="6"/>
        <v>#N/A</v>
      </c>
    </row>
    <row r="104" spans="1:55" x14ac:dyDescent="0.3">
      <c r="A104" s="60">
        <v>45660</v>
      </c>
      <c r="B104" s="61" t="s">
        <v>4</v>
      </c>
      <c r="C104" s="61" t="s">
        <v>108</v>
      </c>
      <c r="D104" s="61" t="s">
        <v>8</v>
      </c>
      <c r="E104" s="61" t="s">
        <v>48</v>
      </c>
      <c r="F104" s="61">
        <v>0.125</v>
      </c>
      <c r="G104" s="62">
        <v>0</v>
      </c>
      <c r="I104" s="70">
        <v>0.97916666666666663</v>
      </c>
      <c r="J104" s="22">
        <f>IF(LOAD_RESULTS!$C$3 = "MENU",ABS(J49), J49)</f>
        <v>0</v>
      </c>
      <c r="K104" s="22">
        <f>IF(LOAD_RESULTS!$C$3 = "MENU",ABS(K49), K49)</f>
        <v>0</v>
      </c>
      <c r="L104" s="22">
        <f>IF(LOAD_RESULTS!$C$3 = "MENU",ABS(L49), L49)</f>
        <v>0</v>
      </c>
      <c r="M104" s="22">
        <f>IF(LOAD_RESULTS!$C$3 = "MENU",ABS(M49), M49)</f>
        <v>0</v>
      </c>
      <c r="N104" s="22">
        <f>IF(LOAD_RESULTS!$C$3 = "MENU",ABS(N49), N49)</f>
        <v>0</v>
      </c>
      <c r="O104" s="22">
        <f>IF(LOAD_RESULTS!$C$3 = "MENU",ABS(O49), O49)</f>
        <v>0</v>
      </c>
      <c r="P104" s="22">
        <f>IF(LOAD_RESULTS!$C$3 = "MENU",ABS(P49), P49)</f>
        <v>0</v>
      </c>
      <c r="Q104" s="22">
        <f>IF(LOAD_RESULTS!$C$3 = "MENU",ABS(Q49), Q49)</f>
        <v>0</v>
      </c>
      <c r="R104" s="22">
        <f>IF(LOAD_RESULTS!$C$3 = "MENU",ABS(R49), R49)</f>
        <v>0</v>
      </c>
      <c r="S104" s="22">
        <f>IF(LOAD_RESULTS!$C$3 = "MENU",ABS(S49), S49)</f>
        <v>0</v>
      </c>
      <c r="T104" s="22">
        <f>IF(LOAD_RESULTS!$C$3 = "MENU",ABS(T49), T49)</f>
        <v>0</v>
      </c>
      <c r="U104" s="22">
        <f>IF(LOAD_RESULTS!$C$3 = "MENU",ABS(U49), U49)</f>
        <v>0</v>
      </c>
      <c r="V104" s="22">
        <f>IF(LOAD_RESULTS!$C$3 = "MENU",ABS(V49), V49)</f>
        <v>0</v>
      </c>
      <c r="W104" s="22">
        <f>IF(LOAD_RESULTS!$C$3 = "MENU",ABS(W49), W49)</f>
        <v>0</v>
      </c>
      <c r="X104" s="22">
        <f>IF(LOAD_RESULTS!$C$3 = "MENU",ABS(X49), X49)</f>
        <v>0</v>
      </c>
      <c r="Y104" s="22">
        <f>IF(LOAD_RESULTS!$C$3 = "MENU",ABS(Y49), Y49)</f>
        <v>0</v>
      </c>
      <c r="Z104" s="22">
        <f>IF(LOAD_RESULTS!$C$3 = "MENU",ABS(Z49), Z49)</f>
        <v>0</v>
      </c>
      <c r="AA104" s="22">
        <f>IF(LOAD_RESULTS!$C$3 = "MENU",ABS(AA49), AA49)</f>
        <v>0</v>
      </c>
      <c r="AB104" s="22">
        <f>IF(LOAD_RESULTS!$C$3 = "MENU",ABS(AB49), AB49)</f>
        <v>0</v>
      </c>
      <c r="AC104" s="22">
        <f>IF(LOAD_RESULTS!$C$3 = "MENU",ABS(AC49), AC49)</f>
        <v>0</v>
      </c>
      <c r="AD104" s="22">
        <f>IF(LOAD_RESULTS!$C$3 = "MENU",ABS(AD49), AD49)</f>
        <v>0</v>
      </c>
      <c r="AE104" s="22">
        <f>IF(LOAD_RESULTS!$C$3 = "MENU",ABS(AE49), AE49)</f>
        <v>0</v>
      </c>
      <c r="AF104" s="22">
        <f>IF(LOAD_RESULTS!$C$3 = "MENU",ABS(AF49), AF49)</f>
        <v>0</v>
      </c>
      <c r="AG104" s="22">
        <f>IF(LOAD_RESULTS!$C$3 = "MENU",ABS(AG49), AG49)</f>
        <v>0</v>
      </c>
      <c r="AX104" s="70">
        <v>0.97916666666666663</v>
      </c>
      <c r="AZ104" s="59" t="e" cm="1">
        <f t="array" ref="AZ104">(_xlfn.IFS(LOAD_RESULTS!$D$7="January",J104,
LOAD_RESULTS!$D$7="February",L104,
LOAD_RESULTS!$D$7="March",N104,
LOAD_RESULTS!$D$7="April",P104,
LOAD_RESULTS!$D$7="May",R104,
LOAD_RESULTS!$D$7="June",T104,
LOAD_RESULTS!$D$7="July",V104,
LOAD_RESULTS!$D$7="August",X104,
LOAD_RESULTS!$D$7="September",Z104,
LOAD_RESULTS!$D$7="October",AB104,
LOAD_RESULTS!$D$7="November",AD104,
LOAD_RESULTS!$D$7="December",AF104))</f>
        <v>#N/A</v>
      </c>
      <c r="BA104" s="19" t="e" cm="1">
        <f t="array" ref="BA104">(_xlfn.IFS(LOAD_RESULTS!$D$7="January",K104,
LOAD_RESULTS!$D$7="February",M104,
LOAD_RESULTS!$D$7="March",O104,
LOAD_RESULTS!$D$7="April",Q104,
LOAD_RESULTS!$D$7="May",S104,
LOAD_RESULTS!$D$7="June",U104,
LOAD_RESULTS!$D$7="July",W104,
LOAD_RESULTS!$D$7="August",Y104,
LOAD_RESULTS!$D$7="September",AA104,
LOAD_RESULTS!$D$7="October",AC104,
LOAD_RESULTS!$D$7="November",AE104,
LOAD_RESULTS!$D$7="December",AG104))</f>
        <v>#N/A</v>
      </c>
      <c r="BB104" s="19" t="e">
        <f t="shared" si="5"/>
        <v>#N/A</v>
      </c>
      <c r="BC104" s="19" t="e">
        <f t="shared" si="6"/>
        <v>#N/A</v>
      </c>
    </row>
    <row r="105" spans="1:55" x14ac:dyDescent="0.3">
      <c r="A105" s="54">
        <v>45660</v>
      </c>
      <c r="B105" s="55" t="s">
        <v>4</v>
      </c>
      <c r="C105" s="55" t="s">
        <v>108</v>
      </c>
      <c r="D105" s="55" t="s">
        <v>8</v>
      </c>
      <c r="E105" s="55" t="s">
        <v>48</v>
      </c>
      <c r="F105" s="55">
        <v>0.14583333333333329</v>
      </c>
      <c r="G105" s="56">
        <v>0</v>
      </c>
      <c r="AX105" s="59"/>
    </row>
    <row r="106" spans="1:55" x14ac:dyDescent="0.3">
      <c r="A106" s="60">
        <v>45660</v>
      </c>
      <c r="B106" s="61" t="s">
        <v>4</v>
      </c>
      <c r="C106" s="61" t="s">
        <v>108</v>
      </c>
      <c r="D106" s="61" t="s">
        <v>8</v>
      </c>
      <c r="E106" s="61" t="s">
        <v>48</v>
      </c>
      <c r="F106" s="61">
        <v>0.16666666666666671</v>
      </c>
      <c r="G106" s="62">
        <v>0</v>
      </c>
    </row>
    <row r="107" spans="1:55" x14ac:dyDescent="0.3">
      <c r="A107" s="54">
        <v>45660</v>
      </c>
      <c r="B107" s="55" t="s">
        <v>4</v>
      </c>
      <c r="C107" s="55" t="s">
        <v>108</v>
      </c>
      <c r="D107" s="55" t="s">
        <v>8</v>
      </c>
      <c r="E107" s="55" t="s">
        <v>48</v>
      </c>
      <c r="F107" s="55">
        <v>0.1875</v>
      </c>
      <c r="G107" s="56">
        <v>0</v>
      </c>
    </row>
    <row r="108" spans="1:55" x14ac:dyDescent="0.3">
      <c r="A108" s="60">
        <v>45660</v>
      </c>
      <c r="B108" s="61" t="s">
        <v>4</v>
      </c>
      <c r="C108" s="61" t="s">
        <v>108</v>
      </c>
      <c r="D108" s="61" t="s">
        <v>8</v>
      </c>
      <c r="E108" s="61" t="s">
        <v>48</v>
      </c>
      <c r="F108" s="61">
        <v>0.20833333333333329</v>
      </c>
      <c r="G108" s="62">
        <v>0</v>
      </c>
    </row>
    <row r="109" spans="1:55" x14ac:dyDescent="0.3">
      <c r="A109" s="54">
        <v>45660</v>
      </c>
      <c r="B109" s="55" t="s">
        <v>4</v>
      </c>
      <c r="C109" s="55" t="s">
        <v>108</v>
      </c>
      <c r="D109" s="55" t="s">
        <v>8</v>
      </c>
      <c r="E109" s="55" t="s">
        <v>48</v>
      </c>
      <c r="F109" s="55">
        <v>0.22916666666666671</v>
      </c>
      <c r="G109" s="56">
        <v>0</v>
      </c>
    </row>
    <row r="110" spans="1:55" x14ac:dyDescent="0.3">
      <c r="A110" s="60">
        <v>45660</v>
      </c>
      <c r="B110" s="61" t="s">
        <v>4</v>
      </c>
      <c r="C110" s="61" t="s">
        <v>108</v>
      </c>
      <c r="D110" s="61" t="s">
        <v>8</v>
      </c>
      <c r="E110" s="61" t="s">
        <v>48</v>
      </c>
      <c r="F110" s="61">
        <v>0.25</v>
      </c>
      <c r="G110" s="62">
        <v>0</v>
      </c>
    </row>
    <row r="111" spans="1:55" x14ac:dyDescent="0.3">
      <c r="A111" s="54">
        <v>45660</v>
      </c>
      <c r="B111" s="55" t="s">
        <v>4</v>
      </c>
      <c r="C111" s="55" t="s">
        <v>108</v>
      </c>
      <c r="D111" s="55" t="s">
        <v>8</v>
      </c>
      <c r="E111" s="55" t="s">
        <v>48</v>
      </c>
      <c r="F111" s="55">
        <v>0.27083333333333331</v>
      </c>
      <c r="G111" s="56">
        <v>0</v>
      </c>
    </row>
    <row r="112" spans="1:55" x14ac:dyDescent="0.3">
      <c r="A112" s="60">
        <v>45660</v>
      </c>
      <c r="B112" s="61" t="s">
        <v>4</v>
      </c>
      <c r="C112" s="61" t="s">
        <v>108</v>
      </c>
      <c r="D112" s="61" t="s">
        <v>8</v>
      </c>
      <c r="E112" s="61" t="s">
        <v>48</v>
      </c>
      <c r="F112" s="61">
        <v>0.29166666666666669</v>
      </c>
      <c r="G112" s="62">
        <v>0</v>
      </c>
    </row>
    <row r="113" spans="1:7" x14ac:dyDescent="0.3">
      <c r="A113" s="54">
        <v>45660</v>
      </c>
      <c r="B113" s="55" t="s">
        <v>4</v>
      </c>
      <c r="C113" s="55" t="s">
        <v>108</v>
      </c>
      <c r="D113" s="55" t="s">
        <v>8</v>
      </c>
      <c r="E113" s="55" t="s">
        <v>48</v>
      </c>
      <c r="F113" s="55">
        <v>0.3125</v>
      </c>
      <c r="G113" s="56">
        <v>0</v>
      </c>
    </row>
    <row r="114" spans="1:7" x14ac:dyDescent="0.3">
      <c r="A114" s="60">
        <v>45660</v>
      </c>
      <c r="B114" s="61" t="s">
        <v>4</v>
      </c>
      <c r="C114" s="61" t="s">
        <v>108</v>
      </c>
      <c r="D114" s="61" t="s">
        <v>8</v>
      </c>
      <c r="E114" s="61" t="s">
        <v>48</v>
      </c>
      <c r="F114" s="61">
        <v>0.33333333333333331</v>
      </c>
      <c r="G114" s="62">
        <v>0</v>
      </c>
    </row>
    <row r="115" spans="1:7" x14ac:dyDescent="0.3">
      <c r="A115" s="54">
        <v>45660</v>
      </c>
      <c r="B115" s="55" t="s">
        <v>4</v>
      </c>
      <c r="C115" s="55" t="s">
        <v>108</v>
      </c>
      <c r="D115" s="55" t="s">
        <v>8</v>
      </c>
      <c r="E115" s="55" t="s">
        <v>48</v>
      </c>
      <c r="F115" s="55">
        <v>0.35416666666666669</v>
      </c>
      <c r="G115" s="56">
        <v>0</v>
      </c>
    </row>
    <row r="116" spans="1:7" x14ac:dyDescent="0.3">
      <c r="A116" s="60">
        <v>45660</v>
      </c>
      <c r="B116" s="61" t="s">
        <v>4</v>
      </c>
      <c r="C116" s="61" t="s">
        <v>108</v>
      </c>
      <c r="D116" s="61" t="s">
        <v>8</v>
      </c>
      <c r="E116" s="61" t="s">
        <v>48</v>
      </c>
      <c r="F116" s="61">
        <v>0.375</v>
      </c>
      <c r="G116" s="62">
        <v>0</v>
      </c>
    </row>
    <row r="117" spans="1:7" x14ac:dyDescent="0.3">
      <c r="A117" s="54">
        <v>45660</v>
      </c>
      <c r="B117" s="55" t="s">
        <v>4</v>
      </c>
      <c r="C117" s="55" t="s">
        <v>108</v>
      </c>
      <c r="D117" s="55" t="s">
        <v>8</v>
      </c>
      <c r="E117" s="55" t="s">
        <v>48</v>
      </c>
      <c r="F117" s="55">
        <v>0.39583333333333331</v>
      </c>
      <c r="G117" s="56">
        <v>0</v>
      </c>
    </row>
    <row r="118" spans="1:7" x14ac:dyDescent="0.3">
      <c r="A118" s="60">
        <v>45660</v>
      </c>
      <c r="B118" s="61" t="s">
        <v>4</v>
      </c>
      <c r="C118" s="61" t="s">
        <v>108</v>
      </c>
      <c r="D118" s="61" t="s">
        <v>8</v>
      </c>
      <c r="E118" s="61" t="s">
        <v>48</v>
      </c>
      <c r="F118" s="61">
        <v>0.41666666666666669</v>
      </c>
      <c r="G118" s="62">
        <v>0</v>
      </c>
    </row>
    <row r="119" spans="1:7" x14ac:dyDescent="0.3">
      <c r="A119" s="54">
        <v>45660</v>
      </c>
      <c r="B119" s="55" t="s">
        <v>4</v>
      </c>
      <c r="C119" s="55" t="s">
        <v>108</v>
      </c>
      <c r="D119" s="55" t="s">
        <v>8</v>
      </c>
      <c r="E119" s="55" t="s">
        <v>48</v>
      </c>
      <c r="F119" s="55">
        <v>0.4375</v>
      </c>
      <c r="G119" s="56">
        <v>0</v>
      </c>
    </row>
    <row r="120" spans="1:7" x14ac:dyDescent="0.3">
      <c r="A120" s="60">
        <v>45660</v>
      </c>
      <c r="B120" s="61" t="s">
        <v>4</v>
      </c>
      <c r="C120" s="61" t="s">
        <v>108</v>
      </c>
      <c r="D120" s="61" t="s">
        <v>8</v>
      </c>
      <c r="E120" s="61" t="s">
        <v>48</v>
      </c>
      <c r="F120" s="61">
        <v>0.45833333333333331</v>
      </c>
      <c r="G120" s="62">
        <v>0</v>
      </c>
    </row>
    <row r="121" spans="1:7" x14ac:dyDescent="0.3">
      <c r="A121" s="54">
        <v>45660</v>
      </c>
      <c r="B121" s="55" t="s">
        <v>4</v>
      </c>
      <c r="C121" s="55" t="s">
        <v>108</v>
      </c>
      <c r="D121" s="55" t="s">
        <v>8</v>
      </c>
      <c r="E121" s="55" t="s">
        <v>48</v>
      </c>
      <c r="F121" s="55">
        <v>0.47916666666666669</v>
      </c>
      <c r="G121" s="56">
        <v>0</v>
      </c>
    </row>
    <row r="122" spans="1:7" x14ac:dyDescent="0.3">
      <c r="A122" s="60">
        <v>45660</v>
      </c>
      <c r="B122" s="61" t="s">
        <v>4</v>
      </c>
      <c r="C122" s="61" t="s">
        <v>108</v>
      </c>
      <c r="D122" s="61" t="s">
        <v>8</v>
      </c>
      <c r="E122" s="61" t="s">
        <v>48</v>
      </c>
      <c r="F122" s="61">
        <v>0.5</v>
      </c>
      <c r="G122" s="62">
        <v>0</v>
      </c>
    </row>
    <row r="123" spans="1:7" x14ac:dyDescent="0.3">
      <c r="A123" s="54">
        <v>45660</v>
      </c>
      <c r="B123" s="55" t="s">
        <v>4</v>
      </c>
      <c r="C123" s="55" t="s">
        <v>108</v>
      </c>
      <c r="D123" s="55" t="s">
        <v>8</v>
      </c>
      <c r="E123" s="55" t="s">
        <v>48</v>
      </c>
      <c r="F123" s="55">
        <v>0.52083333333333337</v>
      </c>
      <c r="G123" s="56">
        <v>0</v>
      </c>
    </row>
    <row r="124" spans="1:7" x14ac:dyDescent="0.3">
      <c r="A124" s="60">
        <v>45660</v>
      </c>
      <c r="B124" s="61" t="s">
        <v>4</v>
      </c>
      <c r="C124" s="61" t="s">
        <v>108</v>
      </c>
      <c r="D124" s="61" t="s">
        <v>8</v>
      </c>
      <c r="E124" s="61" t="s">
        <v>48</v>
      </c>
      <c r="F124" s="61">
        <v>0.54166666666666663</v>
      </c>
      <c r="G124" s="62">
        <v>0</v>
      </c>
    </row>
    <row r="125" spans="1:7" x14ac:dyDescent="0.3">
      <c r="A125" s="54">
        <v>45660</v>
      </c>
      <c r="B125" s="55" t="s">
        <v>4</v>
      </c>
      <c r="C125" s="55" t="s">
        <v>108</v>
      </c>
      <c r="D125" s="55" t="s">
        <v>8</v>
      </c>
      <c r="E125" s="55" t="s">
        <v>48</v>
      </c>
      <c r="F125" s="55">
        <v>0.5625</v>
      </c>
      <c r="G125" s="56">
        <v>0</v>
      </c>
    </row>
    <row r="126" spans="1:7" x14ac:dyDescent="0.3">
      <c r="A126" s="60">
        <v>45660</v>
      </c>
      <c r="B126" s="61" t="s">
        <v>4</v>
      </c>
      <c r="C126" s="61" t="s">
        <v>108</v>
      </c>
      <c r="D126" s="61" t="s">
        <v>8</v>
      </c>
      <c r="E126" s="61" t="s">
        <v>48</v>
      </c>
      <c r="F126" s="61">
        <v>0.58333333333333337</v>
      </c>
      <c r="G126" s="62">
        <v>0</v>
      </c>
    </row>
    <row r="127" spans="1:7" x14ac:dyDescent="0.3">
      <c r="A127" s="54">
        <v>45660</v>
      </c>
      <c r="B127" s="55" t="s">
        <v>4</v>
      </c>
      <c r="C127" s="55" t="s">
        <v>108</v>
      </c>
      <c r="D127" s="55" t="s">
        <v>8</v>
      </c>
      <c r="E127" s="55" t="s">
        <v>48</v>
      </c>
      <c r="F127" s="55">
        <v>0.60416666666666663</v>
      </c>
      <c r="G127" s="56">
        <v>0</v>
      </c>
    </row>
    <row r="128" spans="1:7" x14ac:dyDescent="0.3">
      <c r="A128" s="60">
        <v>45660</v>
      </c>
      <c r="B128" s="61" t="s">
        <v>4</v>
      </c>
      <c r="C128" s="61" t="s">
        <v>108</v>
      </c>
      <c r="D128" s="61" t="s">
        <v>8</v>
      </c>
      <c r="E128" s="61" t="s">
        <v>48</v>
      </c>
      <c r="F128" s="61">
        <v>0.625</v>
      </c>
      <c r="G128" s="62">
        <v>0</v>
      </c>
    </row>
    <row r="129" spans="1:7" x14ac:dyDescent="0.3">
      <c r="A129" s="54">
        <v>45660</v>
      </c>
      <c r="B129" s="55" t="s">
        <v>4</v>
      </c>
      <c r="C129" s="55" t="s">
        <v>108</v>
      </c>
      <c r="D129" s="55" t="s">
        <v>8</v>
      </c>
      <c r="E129" s="55" t="s">
        <v>48</v>
      </c>
      <c r="F129" s="55">
        <v>0.64583333333333337</v>
      </c>
      <c r="G129" s="56">
        <v>0</v>
      </c>
    </row>
    <row r="130" spans="1:7" x14ac:dyDescent="0.3">
      <c r="A130" s="60">
        <v>45660</v>
      </c>
      <c r="B130" s="61" t="s">
        <v>4</v>
      </c>
      <c r="C130" s="61" t="s">
        <v>108</v>
      </c>
      <c r="D130" s="61" t="s">
        <v>8</v>
      </c>
      <c r="E130" s="61" t="s">
        <v>48</v>
      </c>
      <c r="F130" s="61">
        <v>0.66666666666666663</v>
      </c>
      <c r="G130" s="62">
        <v>0</v>
      </c>
    </row>
    <row r="131" spans="1:7" x14ac:dyDescent="0.3">
      <c r="A131" s="54">
        <v>45660</v>
      </c>
      <c r="B131" s="55" t="s">
        <v>4</v>
      </c>
      <c r="C131" s="55" t="s">
        <v>108</v>
      </c>
      <c r="D131" s="55" t="s">
        <v>8</v>
      </c>
      <c r="E131" s="55" t="s">
        <v>48</v>
      </c>
      <c r="F131" s="55">
        <v>0.6875</v>
      </c>
      <c r="G131" s="56">
        <v>0</v>
      </c>
    </row>
    <row r="132" spans="1:7" x14ac:dyDescent="0.3">
      <c r="A132" s="60">
        <v>45660</v>
      </c>
      <c r="B132" s="61" t="s">
        <v>4</v>
      </c>
      <c r="C132" s="61" t="s">
        <v>108</v>
      </c>
      <c r="D132" s="61" t="s">
        <v>8</v>
      </c>
      <c r="E132" s="61" t="s">
        <v>48</v>
      </c>
      <c r="F132" s="61">
        <v>0.70833333333333337</v>
      </c>
      <c r="G132" s="62">
        <v>0</v>
      </c>
    </row>
    <row r="133" spans="1:7" x14ac:dyDescent="0.3">
      <c r="A133" s="54">
        <v>45660</v>
      </c>
      <c r="B133" s="55" t="s">
        <v>4</v>
      </c>
      <c r="C133" s="55" t="s">
        <v>108</v>
      </c>
      <c r="D133" s="55" t="s">
        <v>8</v>
      </c>
      <c r="E133" s="55" t="s">
        <v>48</v>
      </c>
      <c r="F133" s="55">
        <v>0.72916666666666663</v>
      </c>
      <c r="G133" s="56">
        <v>0</v>
      </c>
    </row>
    <row r="134" spans="1:7" x14ac:dyDescent="0.3">
      <c r="A134" s="60">
        <v>45660</v>
      </c>
      <c r="B134" s="61" t="s">
        <v>4</v>
      </c>
      <c r="C134" s="61" t="s">
        <v>108</v>
      </c>
      <c r="D134" s="61" t="s">
        <v>8</v>
      </c>
      <c r="E134" s="61" t="s">
        <v>48</v>
      </c>
      <c r="F134" s="61">
        <v>0.75</v>
      </c>
      <c r="G134" s="62">
        <v>0</v>
      </c>
    </row>
    <row r="135" spans="1:7" x14ac:dyDescent="0.3">
      <c r="A135" s="54">
        <v>45660</v>
      </c>
      <c r="B135" s="55" t="s">
        <v>4</v>
      </c>
      <c r="C135" s="55" t="s">
        <v>108</v>
      </c>
      <c r="D135" s="55" t="s">
        <v>8</v>
      </c>
      <c r="E135" s="55" t="s">
        <v>48</v>
      </c>
      <c r="F135" s="55">
        <v>0.77083333333333337</v>
      </c>
      <c r="G135" s="56">
        <v>0</v>
      </c>
    </row>
    <row r="136" spans="1:7" x14ac:dyDescent="0.3">
      <c r="A136" s="60">
        <v>45660</v>
      </c>
      <c r="B136" s="61" t="s">
        <v>4</v>
      </c>
      <c r="C136" s="61" t="s">
        <v>108</v>
      </c>
      <c r="D136" s="61" t="s">
        <v>8</v>
      </c>
      <c r="E136" s="61" t="s">
        <v>48</v>
      </c>
      <c r="F136" s="61">
        <v>0.79166666666666663</v>
      </c>
      <c r="G136" s="62">
        <v>0</v>
      </c>
    </row>
    <row r="137" spans="1:7" x14ac:dyDescent="0.3">
      <c r="A137" s="54">
        <v>45660</v>
      </c>
      <c r="B137" s="55" t="s">
        <v>4</v>
      </c>
      <c r="C137" s="55" t="s">
        <v>108</v>
      </c>
      <c r="D137" s="55" t="s">
        <v>8</v>
      </c>
      <c r="E137" s="55" t="s">
        <v>48</v>
      </c>
      <c r="F137" s="55">
        <v>0.8125</v>
      </c>
      <c r="G137" s="56">
        <v>0</v>
      </c>
    </row>
    <row r="138" spans="1:7" x14ac:dyDescent="0.3">
      <c r="A138" s="60">
        <v>45660</v>
      </c>
      <c r="B138" s="61" t="s">
        <v>4</v>
      </c>
      <c r="C138" s="61" t="s">
        <v>108</v>
      </c>
      <c r="D138" s="61" t="s">
        <v>8</v>
      </c>
      <c r="E138" s="61" t="s">
        <v>48</v>
      </c>
      <c r="F138" s="61">
        <v>0.83333333333333337</v>
      </c>
      <c r="G138" s="62">
        <v>0</v>
      </c>
    </row>
    <row r="139" spans="1:7" x14ac:dyDescent="0.3">
      <c r="A139" s="54">
        <v>45660</v>
      </c>
      <c r="B139" s="55" t="s">
        <v>4</v>
      </c>
      <c r="C139" s="55" t="s">
        <v>108</v>
      </c>
      <c r="D139" s="55" t="s">
        <v>8</v>
      </c>
      <c r="E139" s="55" t="s">
        <v>48</v>
      </c>
      <c r="F139" s="55">
        <v>0.85416666666666663</v>
      </c>
      <c r="G139" s="56">
        <v>0</v>
      </c>
    </row>
    <row r="140" spans="1:7" x14ac:dyDescent="0.3">
      <c r="A140" s="60">
        <v>45660</v>
      </c>
      <c r="B140" s="61" t="s">
        <v>4</v>
      </c>
      <c r="C140" s="61" t="s">
        <v>108</v>
      </c>
      <c r="D140" s="61" t="s">
        <v>8</v>
      </c>
      <c r="E140" s="61" t="s">
        <v>48</v>
      </c>
      <c r="F140" s="61">
        <v>0.875</v>
      </c>
      <c r="G140" s="62">
        <v>0</v>
      </c>
    </row>
    <row r="141" spans="1:7" x14ac:dyDescent="0.3">
      <c r="A141" s="54">
        <v>45660</v>
      </c>
      <c r="B141" s="55" t="s">
        <v>4</v>
      </c>
      <c r="C141" s="55" t="s">
        <v>108</v>
      </c>
      <c r="D141" s="55" t="s">
        <v>8</v>
      </c>
      <c r="E141" s="55" t="s">
        <v>48</v>
      </c>
      <c r="F141" s="55">
        <v>0.89583333333333337</v>
      </c>
      <c r="G141" s="56">
        <v>0</v>
      </c>
    </row>
    <row r="142" spans="1:7" x14ac:dyDescent="0.3">
      <c r="A142" s="60">
        <v>45660</v>
      </c>
      <c r="B142" s="61" t="s">
        <v>4</v>
      </c>
      <c r="C142" s="61" t="s">
        <v>108</v>
      </c>
      <c r="D142" s="61" t="s">
        <v>8</v>
      </c>
      <c r="E142" s="61" t="s">
        <v>48</v>
      </c>
      <c r="F142" s="61">
        <v>0.91666666666666663</v>
      </c>
      <c r="G142" s="62">
        <v>0</v>
      </c>
    </row>
    <row r="143" spans="1:7" x14ac:dyDescent="0.3">
      <c r="A143" s="54">
        <v>45660</v>
      </c>
      <c r="B143" s="55" t="s">
        <v>4</v>
      </c>
      <c r="C143" s="55" t="s">
        <v>108</v>
      </c>
      <c r="D143" s="55" t="s">
        <v>8</v>
      </c>
      <c r="E143" s="55" t="s">
        <v>48</v>
      </c>
      <c r="F143" s="55">
        <v>0.9375</v>
      </c>
      <c r="G143" s="56">
        <v>0</v>
      </c>
    </row>
    <row r="144" spans="1:7" x14ac:dyDescent="0.3">
      <c r="A144" s="60">
        <v>45660</v>
      </c>
      <c r="B144" s="61" t="s">
        <v>4</v>
      </c>
      <c r="C144" s="61" t="s">
        <v>108</v>
      </c>
      <c r="D144" s="61" t="s">
        <v>8</v>
      </c>
      <c r="E144" s="61" t="s">
        <v>48</v>
      </c>
      <c r="F144" s="61">
        <v>0.95833333333333337</v>
      </c>
      <c r="G144" s="62">
        <v>0</v>
      </c>
    </row>
    <row r="145" spans="1:7" x14ac:dyDescent="0.3">
      <c r="A145" s="54">
        <v>45660</v>
      </c>
      <c r="B145" s="55" t="s">
        <v>4</v>
      </c>
      <c r="C145" s="55" t="s">
        <v>108</v>
      </c>
      <c r="D145" s="55" t="s">
        <v>8</v>
      </c>
      <c r="E145" s="55" t="s">
        <v>48</v>
      </c>
      <c r="F145" s="55">
        <v>0.97916666666666663</v>
      </c>
      <c r="G145" s="56">
        <v>0</v>
      </c>
    </row>
    <row r="146" spans="1:7" x14ac:dyDescent="0.3">
      <c r="A146" s="60">
        <v>45661</v>
      </c>
      <c r="B146" s="61" t="s">
        <v>4</v>
      </c>
      <c r="C146" s="61" t="s">
        <v>108</v>
      </c>
      <c r="D146" s="61" t="s">
        <v>8</v>
      </c>
      <c r="E146" s="61" t="s">
        <v>48</v>
      </c>
      <c r="F146" s="61">
        <v>0</v>
      </c>
      <c r="G146" s="62">
        <v>0</v>
      </c>
    </row>
    <row r="147" spans="1:7" x14ac:dyDescent="0.3">
      <c r="A147" s="54">
        <v>45661</v>
      </c>
      <c r="B147" s="55" t="s">
        <v>4</v>
      </c>
      <c r="C147" s="55" t="s">
        <v>108</v>
      </c>
      <c r="D147" s="55" t="s">
        <v>9</v>
      </c>
      <c r="E147" s="55" t="s">
        <v>48</v>
      </c>
      <c r="F147" s="55">
        <v>2.0833333333333329E-2</v>
      </c>
      <c r="G147" s="56" cm="1">
        <f t="array" ref="G147:G194">IF(LOAD_RESULTS!$C$3 = "MENU",ABS(_xlfn.IFS(AND(PER_MONTH!$B99="January",PER_MONTH!$E99="Working Day"),Table3[Jan_WD],AND(PER_MONTH!$B99="January",PER_MONTH!$E99="Non-Working Day"),Table3[Jan_NWD],AND(PER_MONTH!$B99="February",PER_MONTH!$E99="Working Day"),Table3[Feb_WD],AND(PER_MONTH!$B99="February",PER_MONTH!$E99="Non-Working Day"),Table3[Feb_NWD], AND(PER_MONTH!$B99 = "March", PER_MONTH!$E99 = "Working Day"), Table3[Mar_WD],  AND(PER_MONTH!$B99 = "March", PER_MONTH!$E99 = "Non-Working Day"), Table3[Mar_NWD], AND(PER_MONTH!$B99 = "April", PER_MONTH!$E99 = "Working Day"), Table3[Apr_WD], AND(PER_MONTH!$B99 = "April", PER_MONTH!$E99 = "Non-Working Day"), Table3[Apr_NWD], AND(PER_MONTH!$B99 = "May", PER_MONTH!$E99 = "Working Day"), Table3[May_WD], AND(PER_MONTH!$B99 = "May", PER_MONTH!$E99 = "Non-Working Day"), Table3[May_NWD], AND(PER_MONTH!$B99 = "June", PER_MONTH!$E99 = "Working Day"), Table3[Jun_WD], AND(PER_MONTH!$B99 = "June", PER_MONTH!$E99 = "Non-Working Day"), Table3[Jun_NWD], AND(PER_MONTH!$B99 = "July", PER_MONTH!$E99 = "Working Day"), Table3[Jul_WD], AND(PER_MONTH!$B99 = "July", PER_MONTH!$E99 = "Non-Working Day"), Table3[Jul_NWD], AND(PER_MONTH!$B99 = "August", PER_MONTH!$E99 = "Working Day"), Table3[Aug_WD], AND(PER_MONTH!$B99 = "August", PER_MONTH!$E99 = "Non-Working Day"), Table3[Aug_NWD], AND(PER_MONTH!$B99 = "September", PER_MONTH!$E99 = "Working Day"), Table3[Sep_WD], AND(PER_MONTH!$B99 = "September", PER_MONTH!$E99 = "Non-Working Day"), Table3[Sep_NWD], AND(PER_MONTH!$B99 = "October", PER_MONTH!$E99 = "Working Day"), Table3[Oct_WD], AND(PER_MONTH!$B99 = "October", PER_MONTH!$E99 = "Non-Working Day"), Table3[Oct_NWD], AND(PER_MONTH!$B99 = "November", PER_MONTH!$E99 = "Working Day"), Table3[Nov_WD], AND(PER_MONTH!$B99 = "November", PER_MONTH!$E99 = "Non-Working Day"), Table3[Nov_NWD], AND(PER_MONTH!$B99 = "December", PER_MONTH!$E99 = "Working Day"), Table3[Dec_WD], AND(PER_MONTH!$B99 = "December", PER_MONTH!$E99 = "Non-Working Day"), Table3[Dec_NWD])),_xlfn.IFS(AND(PER_MONTH!$B99="January",PER_MONTH!$E99="Working Day"),Table3[Jan_WD],AND(PER_MONTH!$B99="January",PER_MONTH!$E99="Non-Working Day"),Table3[Jan_NWD],AND(PER_MONTH!$B99="February",PER_MONTH!$E99="Working Day"),Table3[Feb_WD],AND(PER_MONTH!$B99="February",PER_MONTH!$E99="Non-Working Day"),Table3[Feb_NWD], AND(PER_MONTH!$B99 = "March", PER_MONTH!$E99 = "Working Day"), Table3[Mar_WD],  AND(PER_MONTH!$B99 = "March", PER_MONTH!$E99 = "Non-Working Day"), Table3[Mar_NWD], AND(PER_MONTH!$B99 = "April", PER_MONTH!$E99 = "Working Day"), Table3[Apr_WD], AND(PER_MONTH!$B99 = "April", PER_MONTH!$E99 = "Non-Working Day"), Table3[Apr_NWD], AND(PER_MONTH!$B99 = "May", PER_MONTH!$E99 = "Working Day"), Table3[May_WD], AND(PER_MONTH!$B99 = "May", PER_MONTH!$E99 = "Non-Working Day"), Table3[May_NWD], AND(PER_MONTH!$B99 = "June", PER_MONTH!$E99 = "Working Day"), Table3[Jun_WD], AND(PER_MONTH!$B99 = "June", PER_MONTH!$E99 = "Non-Working Day"), Table3[Jun_NWD], AND(PER_MONTH!$B99 = "July", PER_MONTH!$E99 = "Working Day"), Table3[Jul_WD], AND(PER_MONTH!$B99 = "July", PER_MONTH!$E99 = "Non-Working Day"), Table3[Jul_NWD], AND(PER_MONTH!$B99 = "August", PER_MONTH!$E99 = "Working Day"), Table3[Aug_WD], AND(PER_MONTH!$B99 = "August", PER_MONTH!$E99 = "Non-Working Day"), Table3[Aug_NWD], AND(PER_MONTH!$B99 = "September", PER_MONTH!$E99 = "Working Day"), Table3[Sep_WD], AND(PER_MONTH!$B99 = "September", PER_MONTH!$E99 = "Non-Working Day"), Table3[Sep_NWD], AND(PER_MONTH!$B99 = "October", PER_MONTH!$E99 = "Working Day"), Table3[Oct_WD], AND(PER_MONTH!$B99 = "October", PER_MONTH!$E99 = "Non-Working Day"), Table3[Oct_NWD], AND(PER_MONTH!$B99 = "November", PER_MONTH!$E99 = "Working Day"), Table3[Nov_WD], AND(PER_MONTH!$B99 = "November", PER_MONTH!$E99 = "Non-Working Day"), Table3[Nov_NWD], AND(PER_MONTH!$B99 = "December", PER_MONTH!$E99 = "Working Day"), Table3[Dec_WD], AND(PER_MONTH!$B99 = "December", PER_MONTH!$E99 = "Non-Working Day"), Table3[Dec_NWD]))</f>
        <v>0</v>
      </c>
    </row>
    <row r="148" spans="1:7" x14ac:dyDescent="0.3">
      <c r="A148" s="60">
        <v>45661</v>
      </c>
      <c r="B148" s="61" t="s">
        <v>4</v>
      </c>
      <c r="C148" s="61" t="s">
        <v>108</v>
      </c>
      <c r="D148" s="61" t="s">
        <v>9</v>
      </c>
      <c r="E148" s="61" t="s">
        <v>48</v>
      </c>
      <c r="F148" s="61">
        <v>4.1666666666666657E-2</v>
      </c>
      <c r="G148" s="62">
        <v>0</v>
      </c>
    </row>
    <row r="149" spans="1:7" x14ac:dyDescent="0.3">
      <c r="A149" s="54">
        <v>45661</v>
      </c>
      <c r="B149" s="55" t="s">
        <v>4</v>
      </c>
      <c r="C149" s="55" t="s">
        <v>108</v>
      </c>
      <c r="D149" s="55" t="s">
        <v>9</v>
      </c>
      <c r="E149" s="55" t="s">
        <v>48</v>
      </c>
      <c r="F149" s="55">
        <v>6.25E-2</v>
      </c>
      <c r="G149" s="56">
        <v>0</v>
      </c>
    </row>
    <row r="150" spans="1:7" x14ac:dyDescent="0.3">
      <c r="A150" s="60">
        <v>45661</v>
      </c>
      <c r="B150" s="61" t="s">
        <v>4</v>
      </c>
      <c r="C150" s="61" t="s">
        <v>108</v>
      </c>
      <c r="D150" s="61" t="s">
        <v>9</v>
      </c>
      <c r="E150" s="61" t="s">
        <v>48</v>
      </c>
      <c r="F150" s="61">
        <v>8.3333333333333329E-2</v>
      </c>
      <c r="G150" s="62">
        <v>0</v>
      </c>
    </row>
    <row r="151" spans="1:7" x14ac:dyDescent="0.3">
      <c r="A151" s="54">
        <v>45661</v>
      </c>
      <c r="B151" s="55" t="s">
        <v>4</v>
      </c>
      <c r="C151" s="55" t="s">
        <v>108</v>
      </c>
      <c r="D151" s="55" t="s">
        <v>9</v>
      </c>
      <c r="E151" s="55" t="s">
        <v>48</v>
      </c>
      <c r="F151" s="55">
        <v>0.1041666666666667</v>
      </c>
      <c r="G151" s="56">
        <v>0</v>
      </c>
    </row>
    <row r="152" spans="1:7" x14ac:dyDescent="0.3">
      <c r="A152" s="60">
        <v>45661</v>
      </c>
      <c r="B152" s="61" t="s">
        <v>4</v>
      </c>
      <c r="C152" s="61" t="s">
        <v>108</v>
      </c>
      <c r="D152" s="61" t="s">
        <v>9</v>
      </c>
      <c r="E152" s="61" t="s">
        <v>48</v>
      </c>
      <c r="F152" s="61">
        <v>0.125</v>
      </c>
      <c r="G152" s="62">
        <v>0</v>
      </c>
    </row>
    <row r="153" spans="1:7" x14ac:dyDescent="0.3">
      <c r="A153" s="54">
        <v>45661</v>
      </c>
      <c r="B153" s="55" t="s">
        <v>4</v>
      </c>
      <c r="C153" s="55" t="s">
        <v>108</v>
      </c>
      <c r="D153" s="55" t="s">
        <v>9</v>
      </c>
      <c r="E153" s="55" t="s">
        <v>48</v>
      </c>
      <c r="F153" s="55">
        <v>0.14583333333333329</v>
      </c>
      <c r="G153" s="56">
        <v>0</v>
      </c>
    </row>
    <row r="154" spans="1:7" x14ac:dyDescent="0.3">
      <c r="A154" s="60">
        <v>45661</v>
      </c>
      <c r="B154" s="61" t="s">
        <v>4</v>
      </c>
      <c r="C154" s="61" t="s">
        <v>108</v>
      </c>
      <c r="D154" s="61" t="s">
        <v>9</v>
      </c>
      <c r="E154" s="61" t="s">
        <v>48</v>
      </c>
      <c r="F154" s="61">
        <v>0.16666666666666671</v>
      </c>
      <c r="G154" s="62">
        <v>0</v>
      </c>
    </row>
    <row r="155" spans="1:7" x14ac:dyDescent="0.3">
      <c r="A155" s="54">
        <v>45661</v>
      </c>
      <c r="B155" s="55" t="s">
        <v>4</v>
      </c>
      <c r="C155" s="55" t="s">
        <v>108</v>
      </c>
      <c r="D155" s="55" t="s">
        <v>9</v>
      </c>
      <c r="E155" s="55" t="s">
        <v>48</v>
      </c>
      <c r="F155" s="55">
        <v>0.1875</v>
      </c>
      <c r="G155" s="56">
        <v>0</v>
      </c>
    </row>
    <row r="156" spans="1:7" x14ac:dyDescent="0.3">
      <c r="A156" s="60">
        <v>45661</v>
      </c>
      <c r="B156" s="61" t="s">
        <v>4</v>
      </c>
      <c r="C156" s="61" t="s">
        <v>108</v>
      </c>
      <c r="D156" s="61" t="s">
        <v>9</v>
      </c>
      <c r="E156" s="61" t="s">
        <v>48</v>
      </c>
      <c r="F156" s="61">
        <v>0.20833333333333329</v>
      </c>
      <c r="G156" s="62">
        <v>0</v>
      </c>
    </row>
    <row r="157" spans="1:7" x14ac:dyDescent="0.3">
      <c r="A157" s="54">
        <v>45661</v>
      </c>
      <c r="B157" s="55" t="s">
        <v>4</v>
      </c>
      <c r="C157" s="55" t="s">
        <v>108</v>
      </c>
      <c r="D157" s="55" t="s">
        <v>9</v>
      </c>
      <c r="E157" s="55" t="s">
        <v>48</v>
      </c>
      <c r="F157" s="55">
        <v>0.22916666666666671</v>
      </c>
      <c r="G157" s="56">
        <v>0</v>
      </c>
    </row>
    <row r="158" spans="1:7" x14ac:dyDescent="0.3">
      <c r="A158" s="60">
        <v>45661</v>
      </c>
      <c r="B158" s="61" t="s">
        <v>4</v>
      </c>
      <c r="C158" s="61" t="s">
        <v>108</v>
      </c>
      <c r="D158" s="61" t="s">
        <v>9</v>
      </c>
      <c r="E158" s="61" t="s">
        <v>48</v>
      </c>
      <c r="F158" s="61">
        <v>0.25</v>
      </c>
      <c r="G158" s="62">
        <v>0</v>
      </c>
    </row>
    <row r="159" spans="1:7" x14ac:dyDescent="0.3">
      <c r="A159" s="54">
        <v>45661</v>
      </c>
      <c r="B159" s="55" t="s">
        <v>4</v>
      </c>
      <c r="C159" s="55" t="s">
        <v>108</v>
      </c>
      <c r="D159" s="55" t="s">
        <v>9</v>
      </c>
      <c r="E159" s="55" t="s">
        <v>48</v>
      </c>
      <c r="F159" s="55">
        <v>0.27083333333333331</v>
      </c>
      <c r="G159" s="56">
        <v>0</v>
      </c>
    </row>
    <row r="160" spans="1:7" x14ac:dyDescent="0.3">
      <c r="A160" s="60">
        <v>45661</v>
      </c>
      <c r="B160" s="61" t="s">
        <v>4</v>
      </c>
      <c r="C160" s="61" t="s">
        <v>108</v>
      </c>
      <c r="D160" s="61" t="s">
        <v>9</v>
      </c>
      <c r="E160" s="61" t="s">
        <v>48</v>
      </c>
      <c r="F160" s="61">
        <v>0.29166666666666669</v>
      </c>
      <c r="G160" s="62">
        <v>0</v>
      </c>
    </row>
    <row r="161" spans="1:7" x14ac:dyDescent="0.3">
      <c r="A161" s="54">
        <v>45661</v>
      </c>
      <c r="B161" s="55" t="s">
        <v>4</v>
      </c>
      <c r="C161" s="55" t="s">
        <v>108</v>
      </c>
      <c r="D161" s="55" t="s">
        <v>9</v>
      </c>
      <c r="E161" s="55" t="s">
        <v>48</v>
      </c>
      <c r="F161" s="55">
        <v>0.3125</v>
      </c>
      <c r="G161" s="56">
        <v>0</v>
      </c>
    </row>
    <row r="162" spans="1:7" x14ac:dyDescent="0.3">
      <c r="A162" s="60">
        <v>45661</v>
      </c>
      <c r="B162" s="61" t="s">
        <v>4</v>
      </c>
      <c r="C162" s="61" t="s">
        <v>108</v>
      </c>
      <c r="D162" s="61" t="s">
        <v>9</v>
      </c>
      <c r="E162" s="61" t="s">
        <v>48</v>
      </c>
      <c r="F162" s="61">
        <v>0.33333333333333331</v>
      </c>
      <c r="G162" s="62">
        <v>0</v>
      </c>
    </row>
    <row r="163" spans="1:7" x14ac:dyDescent="0.3">
      <c r="A163" s="54">
        <v>45661</v>
      </c>
      <c r="B163" s="55" t="s">
        <v>4</v>
      </c>
      <c r="C163" s="55" t="s">
        <v>108</v>
      </c>
      <c r="D163" s="55" t="s">
        <v>9</v>
      </c>
      <c r="E163" s="55" t="s">
        <v>48</v>
      </c>
      <c r="F163" s="55">
        <v>0.35416666666666669</v>
      </c>
      <c r="G163" s="56">
        <v>0</v>
      </c>
    </row>
    <row r="164" spans="1:7" x14ac:dyDescent="0.3">
      <c r="A164" s="60">
        <v>45661</v>
      </c>
      <c r="B164" s="61" t="s">
        <v>4</v>
      </c>
      <c r="C164" s="61" t="s">
        <v>108</v>
      </c>
      <c r="D164" s="61" t="s">
        <v>9</v>
      </c>
      <c r="E164" s="61" t="s">
        <v>48</v>
      </c>
      <c r="F164" s="61">
        <v>0.375</v>
      </c>
      <c r="G164" s="62">
        <v>0</v>
      </c>
    </row>
    <row r="165" spans="1:7" x14ac:dyDescent="0.3">
      <c r="A165" s="54">
        <v>45661</v>
      </c>
      <c r="B165" s="55" t="s">
        <v>4</v>
      </c>
      <c r="C165" s="55" t="s">
        <v>108</v>
      </c>
      <c r="D165" s="55" t="s">
        <v>9</v>
      </c>
      <c r="E165" s="55" t="s">
        <v>48</v>
      </c>
      <c r="F165" s="55">
        <v>0.39583333333333331</v>
      </c>
      <c r="G165" s="56">
        <v>0</v>
      </c>
    </row>
    <row r="166" spans="1:7" x14ac:dyDescent="0.3">
      <c r="A166" s="60">
        <v>45661</v>
      </c>
      <c r="B166" s="61" t="s">
        <v>4</v>
      </c>
      <c r="C166" s="61" t="s">
        <v>108</v>
      </c>
      <c r="D166" s="61" t="s">
        <v>9</v>
      </c>
      <c r="E166" s="61" t="s">
        <v>48</v>
      </c>
      <c r="F166" s="61">
        <v>0.41666666666666669</v>
      </c>
      <c r="G166" s="62">
        <v>0</v>
      </c>
    </row>
    <row r="167" spans="1:7" x14ac:dyDescent="0.3">
      <c r="A167" s="54">
        <v>45661</v>
      </c>
      <c r="B167" s="55" t="s">
        <v>4</v>
      </c>
      <c r="C167" s="55" t="s">
        <v>108</v>
      </c>
      <c r="D167" s="55" t="s">
        <v>9</v>
      </c>
      <c r="E167" s="55" t="s">
        <v>48</v>
      </c>
      <c r="F167" s="55">
        <v>0.4375</v>
      </c>
      <c r="G167" s="56">
        <v>0</v>
      </c>
    </row>
    <row r="168" spans="1:7" x14ac:dyDescent="0.3">
      <c r="A168" s="60">
        <v>45661</v>
      </c>
      <c r="B168" s="61" t="s">
        <v>4</v>
      </c>
      <c r="C168" s="61" t="s">
        <v>108</v>
      </c>
      <c r="D168" s="61" t="s">
        <v>9</v>
      </c>
      <c r="E168" s="61" t="s">
        <v>48</v>
      </c>
      <c r="F168" s="61">
        <v>0.45833333333333331</v>
      </c>
      <c r="G168" s="62">
        <v>0</v>
      </c>
    </row>
    <row r="169" spans="1:7" x14ac:dyDescent="0.3">
      <c r="A169" s="54">
        <v>45661</v>
      </c>
      <c r="B169" s="55" t="s">
        <v>4</v>
      </c>
      <c r="C169" s="55" t="s">
        <v>108</v>
      </c>
      <c r="D169" s="55" t="s">
        <v>9</v>
      </c>
      <c r="E169" s="55" t="s">
        <v>48</v>
      </c>
      <c r="F169" s="55">
        <v>0.47916666666666669</v>
      </c>
      <c r="G169" s="56">
        <v>0</v>
      </c>
    </row>
    <row r="170" spans="1:7" x14ac:dyDescent="0.3">
      <c r="A170" s="60">
        <v>45661</v>
      </c>
      <c r="B170" s="61" t="s">
        <v>4</v>
      </c>
      <c r="C170" s="61" t="s">
        <v>108</v>
      </c>
      <c r="D170" s="61" t="s">
        <v>9</v>
      </c>
      <c r="E170" s="61" t="s">
        <v>48</v>
      </c>
      <c r="F170" s="61">
        <v>0.5</v>
      </c>
      <c r="G170" s="62">
        <v>0</v>
      </c>
    </row>
    <row r="171" spans="1:7" x14ac:dyDescent="0.3">
      <c r="A171" s="54">
        <v>45661</v>
      </c>
      <c r="B171" s="55" t="s">
        <v>4</v>
      </c>
      <c r="C171" s="55" t="s">
        <v>108</v>
      </c>
      <c r="D171" s="55" t="s">
        <v>9</v>
      </c>
      <c r="E171" s="55" t="s">
        <v>48</v>
      </c>
      <c r="F171" s="55">
        <v>0.52083333333333337</v>
      </c>
      <c r="G171" s="56">
        <v>0</v>
      </c>
    </row>
    <row r="172" spans="1:7" x14ac:dyDescent="0.3">
      <c r="A172" s="60">
        <v>45661</v>
      </c>
      <c r="B172" s="61" t="s">
        <v>4</v>
      </c>
      <c r="C172" s="61" t="s">
        <v>108</v>
      </c>
      <c r="D172" s="61" t="s">
        <v>9</v>
      </c>
      <c r="E172" s="61" t="s">
        <v>48</v>
      </c>
      <c r="F172" s="61">
        <v>0.54166666666666663</v>
      </c>
      <c r="G172" s="62">
        <v>0</v>
      </c>
    </row>
    <row r="173" spans="1:7" x14ac:dyDescent="0.3">
      <c r="A173" s="54">
        <v>45661</v>
      </c>
      <c r="B173" s="55" t="s">
        <v>4</v>
      </c>
      <c r="C173" s="55" t="s">
        <v>108</v>
      </c>
      <c r="D173" s="55" t="s">
        <v>9</v>
      </c>
      <c r="E173" s="55" t="s">
        <v>48</v>
      </c>
      <c r="F173" s="55">
        <v>0.5625</v>
      </c>
      <c r="G173" s="56">
        <v>0</v>
      </c>
    </row>
    <row r="174" spans="1:7" x14ac:dyDescent="0.3">
      <c r="A174" s="60">
        <v>45661</v>
      </c>
      <c r="B174" s="61" t="s">
        <v>4</v>
      </c>
      <c r="C174" s="61" t="s">
        <v>108</v>
      </c>
      <c r="D174" s="61" t="s">
        <v>9</v>
      </c>
      <c r="E174" s="61" t="s">
        <v>48</v>
      </c>
      <c r="F174" s="61">
        <v>0.58333333333333337</v>
      </c>
      <c r="G174" s="62">
        <v>0</v>
      </c>
    </row>
    <row r="175" spans="1:7" x14ac:dyDescent="0.3">
      <c r="A175" s="54">
        <v>45661</v>
      </c>
      <c r="B175" s="55" t="s">
        <v>4</v>
      </c>
      <c r="C175" s="55" t="s">
        <v>108</v>
      </c>
      <c r="D175" s="55" t="s">
        <v>9</v>
      </c>
      <c r="E175" s="55" t="s">
        <v>48</v>
      </c>
      <c r="F175" s="55">
        <v>0.60416666666666663</v>
      </c>
      <c r="G175" s="56">
        <v>0</v>
      </c>
    </row>
    <row r="176" spans="1:7" x14ac:dyDescent="0.3">
      <c r="A176" s="60">
        <v>45661</v>
      </c>
      <c r="B176" s="61" t="s">
        <v>4</v>
      </c>
      <c r="C176" s="61" t="s">
        <v>108</v>
      </c>
      <c r="D176" s="61" t="s">
        <v>9</v>
      </c>
      <c r="E176" s="61" t="s">
        <v>48</v>
      </c>
      <c r="F176" s="61">
        <v>0.625</v>
      </c>
      <c r="G176" s="62">
        <v>0</v>
      </c>
    </row>
    <row r="177" spans="1:7" x14ac:dyDescent="0.3">
      <c r="A177" s="54">
        <v>45661</v>
      </c>
      <c r="B177" s="55" t="s">
        <v>4</v>
      </c>
      <c r="C177" s="55" t="s">
        <v>108</v>
      </c>
      <c r="D177" s="55" t="s">
        <v>9</v>
      </c>
      <c r="E177" s="55" t="s">
        <v>48</v>
      </c>
      <c r="F177" s="55">
        <v>0.64583333333333337</v>
      </c>
      <c r="G177" s="56">
        <v>0</v>
      </c>
    </row>
    <row r="178" spans="1:7" x14ac:dyDescent="0.3">
      <c r="A178" s="60">
        <v>45661</v>
      </c>
      <c r="B178" s="61" t="s">
        <v>4</v>
      </c>
      <c r="C178" s="61" t="s">
        <v>108</v>
      </c>
      <c r="D178" s="61" t="s">
        <v>9</v>
      </c>
      <c r="E178" s="61" t="s">
        <v>48</v>
      </c>
      <c r="F178" s="61">
        <v>0.66666666666666663</v>
      </c>
      <c r="G178" s="62">
        <v>0</v>
      </c>
    </row>
    <row r="179" spans="1:7" x14ac:dyDescent="0.3">
      <c r="A179" s="54">
        <v>45661</v>
      </c>
      <c r="B179" s="55" t="s">
        <v>4</v>
      </c>
      <c r="C179" s="55" t="s">
        <v>108</v>
      </c>
      <c r="D179" s="55" t="s">
        <v>9</v>
      </c>
      <c r="E179" s="55" t="s">
        <v>48</v>
      </c>
      <c r="F179" s="55">
        <v>0.6875</v>
      </c>
      <c r="G179" s="56">
        <v>0</v>
      </c>
    </row>
    <row r="180" spans="1:7" x14ac:dyDescent="0.3">
      <c r="A180" s="60">
        <v>45661</v>
      </c>
      <c r="B180" s="61" t="s">
        <v>4</v>
      </c>
      <c r="C180" s="61" t="s">
        <v>108</v>
      </c>
      <c r="D180" s="61" t="s">
        <v>9</v>
      </c>
      <c r="E180" s="61" t="s">
        <v>48</v>
      </c>
      <c r="F180" s="61">
        <v>0.70833333333333337</v>
      </c>
      <c r="G180" s="62">
        <v>0</v>
      </c>
    </row>
    <row r="181" spans="1:7" x14ac:dyDescent="0.3">
      <c r="A181" s="54">
        <v>45661</v>
      </c>
      <c r="B181" s="55" t="s">
        <v>4</v>
      </c>
      <c r="C181" s="55" t="s">
        <v>108</v>
      </c>
      <c r="D181" s="55" t="s">
        <v>9</v>
      </c>
      <c r="E181" s="55" t="s">
        <v>48</v>
      </c>
      <c r="F181" s="55">
        <v>0.72916666666666663</v>
      </c>
      <c r="G181" s="56">
        <v>0</v>
      </c>
    </row>
    <row r="182" spans="1:7" x14ac:dyDescent="0.3">
      <c r="A182" s="60">
        <v>45661</v>
      </c>
      <c r="B182" s="61" t="s">
        <v>4</v>
      </c>
      <c r="C182" s="61" t="s">
        <v>108</v>
      </c>
      <c r="D182" s="61" t="s">
        <v>9</v>
      </c>
      <c r="E182" s="61" t="s">
        <v>48</v>
      </c>
      <c r="F182" s="61">
        <v>0.75</v>
      </c>
      <c r="G182" s="62">
        <v>0</v>
      </c>
    </row>
    <row r="183" spans="1:7" x14ac:dyDescent="0.3">
      <c r="A183" s="54">
        <v>45661</v>
      </c>
      <c r="B183" s="55" t="s">
        <v>4</v>
      </c>
      <c r="C183" s="55" t="s">
        <v>108</v>
      </c>
      <c r="D183" s="55" t="s">
        <v>9</v>
      </c>
      <c r="E183" s="55" t="s">
        <v>48</v>
      </c>
      <c r="F183" s="55">
        <v>0.77083333333333337</v>
      </c>
      <c r="G183" s="56">
        <v>0</v>
      </c>
    </row>
    <row r="184" spans="1:7" x14ac:dyDescent="0.3">
      <c r="A184" s="60">
        <v>45661</v>
      </c>
      <c r="B184" s="61" t="s">
        <v>4</v>
      </c>
      <c r="C184" s="61" t="s">
        <v>108</v>
      </c>
      <c r="D184" s="61" t="s">
        <v>9</v>
      </c>
      <c r="E184" s="61" t="s">
        <v>48</v>
      </c>
      <c r="F184" s="61">
        <v>0.79166666666666663</v>
      </c>
      <c r="G184" s="62">
        <v>0</v>
      </c>
    </row>
    <row r="185" spans="1:7" x14ac:dyDescent="0.3">
      <c r="A185" s="54">
        <v>45661</v>
      </c>
      <c r="B185" s="55" t="s">
        <v>4</v>
      </c>
      <c r="C185" s="55" t="s">
        <v>108</v>
      </c>
      <c r="D185" s="55" t="s">
        <v>9</v>
      </c>
      <c r="E185" s="55" t="s">
        <v>48</v>
      </c>
      <c r="F185" s="55">
        <v>0.8125</v>
      </c>
      <c r="G185" s="56">
        <v>0</v>
      </c>
    </row>
    <row r="186" spans="1:7" x14ac:dyDescent="0.3">
      <c r="A186" s="60">
        <v>45661</v>
      </c>
      <c r="B186" s="61" t="s">
        <v>4</v>
      </c>
      <c r="C186" s="61" t="s">
        <v>108</v>
      </c>
      <c r="D186" s="61" t="s">
        <v>9</v>
      </c>
      <c r="E186" s="61" t="s">
        <v>48</v>
      </c>
      <c r="F186" s="61">
        <v>0.83333333333333337</v>
      </c>
      <c r="G186" s="62">
        <v>0</v>
      </c>
    </row>
    <row r="187" spans="1:7" x14ac:dyDescent="0.3">
      <c r="A187" s="54">
        <v>45661</v>
      </c>
      <c r="B187" s="55" t="s">
        <v>4</v>
      </c>
      <c r="C187" s="55" t="s">
        <v>108</v>
      </c>
      <c r="D187" s="55" t="s">
        <v>9</v>
      </c>
      <c r="E187" s="55" t="s">
        <v>48</v>
      </c>
      <c r="F187" s="55">
        <v>0.85416666666666663</v>
      </c>
      <c r="G187" s="56">
        <v>0</v>
      </c>
    </row>
    <row r="188" spans="1:7" x14ac:dyDescent="0.3">
      <c r="A188" s="60">
        <v>45661</v>
      </c>
      <c r="B188" s="61" t="s">
        <v>4</v>
      </c>
      <c r="C188" s="61" t="s">
        <v>108</v>
      </c>
      <c r="D188" s="61" t="s">
        <v>9</v>
      </c>
      <c r="E188" s="61" t="s">
        <v>48</v>
      </c>
      <c r="F188" s="61">
        <v>0.875</v>
      </c>
      <c r="G188" s="62">
        <v>0</v>
      </c>
    </row>
    <row r="189" spans="1:7" x14ac:dyDescent="0.3">
      <c r="A189" s="54">
        <v>45661</v>
      </c>
      <c r="B189" s="55" t="s">
        <v>4</v>
      </c>
      <c r="C189" s="55" t="s">
        <v>108</v>
      </c>
      <c r="D189" s="55" t="s">
        <v>9</v>
      </c>
      <c r="E189" s="55" t="s">
        <v>48</v>
      </c>
      <c r="F189" s="55">
        <v>0.89583333333333337</v>
      </c>
      <c r="G189" s="56">
        <v>0</v>
      </c>
    </row>
    <row r="190" spans="1:7" x14ac:dyDescent="0.3">
      <c r="A190" s="60">
        <v>45661</v>
      </c>
      <c r="B190" s="61" t="s">
        <v>4</v>
      </c>
      <c r="C190" s="61" t="s">
        <v>108</v>
      </c>
      <c r="D190" s="61" t="s">
        <v>9</v>
      </c>
      <c r="E190" s="61" t="s">
        <v>48</v>
      </c>
      <c r="F190" s="61">
        <v>0.91666666666666663</v>
      </c>
      <c r="G190" s="62">
        <v>0</v>
      </c>
    </row>
    <row r="191" spans="1:7" x14ac:dyDescent="0.3">
      <c r="A191" s="54">
        <v>45661</v>
      </c>
      <c r="B191" s="55" t="s">
        <v>4</v>
      </c>
      <c r="C191" s="55" t="s">
        <v>108</v>
      </c>
      <c r="D191" s="55" t="s">
        <v>9</v>
      </c>
      <c r="E191" s="55" t="s">
        <v>48</v>
      </c>
      <c r="F191" s="55">
        <v>0.9375</v>
      </c>
      <c r="G191" s="56">
        <v>0</v>
      </c>
    </row>
    <row r="192" spans="1:7" x14ac:dyDescent="0.3">
      <c r="A192" s="60">
        <v>45661</v>
      </c>
      <c r="B192" s="61" t="s">
        <v>4</v>
      </c>
      <c r="C192" s="61" t="s">
        <v>108</v>
      </c>
      <c r="D192" s="61" t="s">
        <v>9</v>
      </c>
      <c r="E192" s="61" t="s">
        <v>48</v>
      </c>
      <c r="F192" s="61">
        <v>0.95833333333333337</v>
      </c>
      <c r="G192" s="62">
        <v>0</v>
      </c>
    </row>
    <row r="193" spans="1:7" x14ac:dyDescent="0.3">
      <c r="A193" s="54">
        <v>45661</v>
      </c>
      <c r="B193" s="55" t="s">
        <v>4</v>
      </c>
      <c r="C193" s="55" t="s">
        <v>108</v>
      </c>
      <c r="D193" s="55" t="s">
        <v>9</v>
      </c>
      <c r="E193" s="55" t="s">
        <v>48</v>
      </c>
      <c r="F193" s="55">
        <v>0.97916666666666663</v>
      </c>
      <c r="G193" s="56">
        <v>0</v>
      </c>
    </row>
    <row r="194" spans="1:7" x14ac:dyDescent="0.3">
      <c r="A194" s="60">
        <v>45662</v>
      </c>
      <c r="B194" s="61" t="s">
        <v>4</v>
      </c>
      <c r="C194" s="61" t="s">
        <v>108</v>
      </c>
      <c r="D194" s="61" t="s">
        <v>9</v>
      </c>
      <c r="E194" s="61" t="s">
        <v>48</v>
      </c>
      <c r="F194" s="61">
        <v>0</v>
      </c>
      <c r="G194" s="62">
        <v>0</v>
      </c>
    </row>
    <row r="195" spans="1:7" x14ac:dyDescent="0.3">
      <c r="A195" s="54">
        <v>45662</v>
      </c>
      <c r="B195" s="55" t="s">
        <v>4</v>
      </c>
      <c r="C195" s="55" t="s">
        <v>108</v>
      </c>
      <c r="D195" s="55" t="s">
        <v>10</v>
      </c>
      <c r="E195" s="55" t="s">
        <v>48</v>
      </c>
      <c r="F195" s="55">
        <v>2.0833333333333329E-2</v>
      </c>
      <c r="G195" s="56" cm="1">
        <f t="array" ref="G195:G242">IF(LOAD_RESULTS!$C$3 = "MENU",ABS(_xlfn.IFS(AND(PER_MONTH!$B147="January",PER_MONTH!$E147="Working Day"),Table3[Jan_WD],AND(PER_MONTH!$B147="January",PER_MONTH!$E147="Non-Working Day"),Table3[Jan_NWD],AND(PER_MONTH!$B147="February",PER_MONTH!$E147="Working Day"),Table3[Feb_WD],AND(PER_MONTH!$B147="February",PER_MONTH!$E147="Non-Working Day"),Table3[Feb_NWD], AND(PER_MONTH!$B147 = "March", PER_MONTH!$E147 = "Working Day"), Table3[Mar_WD],  AND(PER_MONTH!$B147 = "March", PER_MONTH!$E147 = "Non-Working Day"), Table3[Mar_NWD], AND(PER_MONTH!$B147 = "April", PER_MONTH!$E147 = "Working Day"), Table3[Apr_WD], AND(PER_MONTH!$B147 = "April", PER_MONTH!$E147 = "Non-Working Day"), Table3[Apr_NWD], AND(PER_MONTH!$B147 = "May", PER_MONTH!$E147 = "Working Day"), Table3[May_WD], AND(PER_MONTH!$B147 = "May", PER_MONTH!$E147 = "Non-Working Day"), Table3[May_NWD], AND(PER_MONTH!$B147 = "June", PER_MONTH!$E147 = "Working Day"), Table3[Jun_WD], AND(PER_MONTH!$B147 = "June", PER_MONTH!$E147 = "Non-Working Day"), Table3[Jun_NWD], AND(PER_MONTH!$B147 = "July", PER_MONTH!$E147 = "Working Day"), Table3[Jul_WD], AND(PER_MONTH!$B147 = "July", PER_MONTH!$E147 = "Non-Working Day"), Table3[Jul_NWD], AND(PER_MONTH!$B147 = "August", PER_MONTH!$E147 = "Working Day"), Table3[Aug_WD], AND(PER_MONTH!$B147 = "August", PER_MONTH!$E147 = "Non-Working Day"), Table3[Aug_NWD], AND(PER_MONTH!$B147 = "September", PER_MONTH!$E147 = "Working Day"), Table3[Sep_WD], AND(PER_MONTH!$B147 = "September", PER_MONTH!$E147 = "Non-Working Day"), Table3[Sep_NWD], AND(PER_MONTH!$B147 = "October", PER_MONTH!$E147 = "Working Day"), Table3[Oct_WD], AND(PER_MONTH!$B147 = "October", PER_MONTH!$E147 = "Non-Working Day"), Table3[Oct_NWD], AND(PER_MONTH!$B147 = "November", PER_MONTH!$E147 = "Working Day"), Table3[Nov_WD], AND(PER_MONTH!$B147 = "November", PER_MONTH!$E147 = "Non-Working Day"), Table3[Nov_NWD], AND(PER_MONTH!$B147 = "December", PER_MONTH!$E147 = "Working Day"), Table3[Dec_WD], AND(PER_MONTH!$B147 = "December", PER_MONTH!$E147 = "Non-Working Day"), Table3[Dec_NWD])),_xlfn.IFS(AND(PER_MONTH!$B147="January",PER_MONTH!$E147="Working Day"),Table3[Jan_WD],AND(PER_MONTH!$B147="January",PER_MONTH!$E147="Non-Working Day"),Table3[Jan_NWD],AND(PER_MONTH!$B147="February",PER_MONTH!$E147="Working Day"),Table3[Feb_WD],AND(PER_MONTH!$B147="February",PER_MONTH!$E147="Non-Working Day"),Table3[Feb_NWD], AND(PER_MONTH!$B147 = "March", PER_MONTH!$E147 = "Working Day"), Table3[Mar_WD],  AND(PER_MONTH!$B147 = "March", PER_MONTH!$E147 = "Non-Working Day"), Table3[Mar_NWD], AND(PER_MONTH!$B147 = "April", PER_MONTH!$E147 = "Working Day"), Table3[Apr_WD], AND(PER_MONTH!$B147 = "April", PER_MONTH!$E147 = "Non-Working Day"), Table3[Apr_NWD], AND(PER_MONTH!$B147 = "May", PER_MONTH!$E147 = "Working Day"), Table3[May_WD], AND(PER_MONTH!$B147 = "May", PER_MONTH!$E147 = "Non-Working Day"), Table3[May_NWD], AND(PER_MONTH!$B147 = "June", PER_MONTH!$E147 = "Working Day"), Table3[Jun_WD], AND(PER_MONTH!$B147 = "June", PER_MONTH!$E147 = "Non-Working Day"), Table3[Jun_NWD], AND(PER_MONTH!$B147 = "July", PER_MONTH!$E147 = "Working Day"), Table3[Jul_WD], AND(PER_MONTH!$B147 = "July", PER_MONTH!$E147 = "Non-Working Day"), Table3[Jul_NWD], AND(PER_MONTH!$B147 = "August", PER_MONTH!$E147 = "Working Day"), Table3[Aug_WD], AND(PER_MONTH!$B147 = "August", PER_MONTH!$E147 = "Non-Working Day"), Table3[Aug_NWD], AND(PER_MONTH!$B147 = "September", PER_MONTH!$E147 = "Working Day"), Table3[Sep_WD], AND(PER_MONTH!$B147 = "September", PER_MONTH!$E147 = "Non-Working Day"), Table3[Sep_NWD], AND(PER_MONTH!$B147 = "October", PER_MONTH!$E147 = "Working Day"), Table3[Oct_WD], AND(PER_MONTH!$B147 = "October", PER_MONTH!$E147 = "Non-Working Day"), Table3[Oct_NWD], AND(PER_MONTH!$B147 = "November", PER_MONTH!$E147 = "Working Day"), Table3[Nov_WD], AND(PER_MONTH!$B147 = "November", PER_MONTH!$E147 = "Non-Working Day"), Table3[Nov_NWD], AND(PER_MONTH!$B147 = "December", PER_MONTH!$E147 = "Working Day"), Table3[Dec_WD], AND(PER_MONTH!$B147 = "December", PER_MONTH!$E147 = "Non-Working Day"), Table3[Dec_NWD]))</f>
        <v>0</v>
      </c>
    </row>
    <row r="196" spans="1:7" x14ac:dyDescent="0.3">
      <c r="A196" s="60">
        <v>45662</v>
      </c>
      <c r="B196" s="61" t="s">
        <v>4</v>
      </c>
      <c r="C196" s="61" t="s">
        <v>108</v>
      </c>
      <c r="D196" s="61" t="s">
        <v>10</v>
      </c>
      <c r="E196" s="61" t="s">
        <v>48</v>
      </c>
      <c r="F196" s="61">
        <v>4.1666666666666657E-2</v>
      </c>
      <c r="G196" s="62">
        <v>0</v>
      </c>
    </row>
    <row r="197" spans="1:7" x14ac:dyDescent="0.3">
      <c r="A197" s="54">
        <v>45662</v>
      </c>
      <c r="B197" s="55" t="s">
        <v>4</v>
      </c>
      <c r="C197" s="55" t="s">
        <v>108</v>
      </c>
      <c r="D197" s="55" t="s">
        <v>10</v>
      </c>
      <c r="E197" s="55" t="s">
        <v>48</v>
      </c>
      <c r="F197" s="55">
        <v>6.25E-2</v>
      </c>
      <c r="G197" s="56">
        <v>0</v>
      </c>
    </row>
    <row r="198" spans="1:7" x14ac:dyDescent="0.3">
      <c r="A198" s="60">
        <v>45662</v>
      </c>
      <c r="B198" s="61" t="s">
        <v>4</v>
      </c>
      <c r="C198" s="61" t="s">
        <v>108</v>
      </c>
      <c r="D198" s="61" t="s">
        <v>10</v>
      </c>
      <c r="E198" s="61" t="s">
        <v>48</v>
      </c>
      <c r="F198" s="61">
        <v>8.3333333333333329E-2</v>
      </c>
      <c r="G198" s="62">
        <v>0</v>
      </c>
    </row>
    <row r="199" spans="1:7" x14ac:dyDescent="0.3">
      <c r="A199" s="54">
        <v>45662</v>
      </c>
      <c r="B199" s="55" t="s">
        <v>4</v>
      </c>
      <c r="C199" s="55" t="s">
        <v>108</v>
      </c>
      <c r="D199" s="55" t="s">
        <v>10</v>
      </c>
      <c r="E199" s="55" t="s">
        <v>48</v>
      </c>
      <c r="F199" s="55">
        <v>0.1041666666666667</v>
      </c>
      <c r="G199" s="56">
        <v>0</v>
      </c>
    </row>
    <row r="200" spans="1:7" x14ac:dyDescent="0.3">
      <c r="A200" s="60">
        <v>45662</v>
      </c>
      <c r="B200" s="61" t="s">
        <v>4</v>
      </c>
      <c r="C200" s="61" t="s">
        <v>108</v>
      </c>
      <c r="D200" s="61" t="s">
        <v>10</v>
      </c>
      <c r="E200" s="61" t="s">
        <v>48</v>
      </c>
      <c r="F200" s="61">
        <v>0.125</v>
      </c>
      <c r="G200" s="62">
        <v>0</v>
      </c>
    </row>
    <row r="201" spans="1:7" x14ac:dyDescent="0.3">
      <c r="A201" s="54">
        <v>45662</v>
      </c>
      <c r="B201" s="55" t="s">
        <v>4</v>
      </c>
      <c r="C201" s="55" t="s">
        <v>108</v>
      </c>
      <c r="D201" s="55" t="s">
        <v>10</v>
      </c>
      <c r="E201" s="55" t="s">
        <v>48</v>
      </c>
      <c r="F201" s="55">
        <v>0.14583333333333329</v>
      </c>
      <c r="G201" s="56">
        <v>0</v>
      </c>
    </row>
    <row r="202" spans="1:7" x14ac:dyDescent="0.3">
      <c r="A202" s="60">
        <v>45662</v>
      </c>
      <c r="B202" s="61" t="s">
        <v>4</v>
      </c>
      <c r="C202" s="61" t="s">
        <v>108</v>
      </c>
      <c r="D202" s="61" t="s">
        <v>10</v>
      </c>
      <c r="E202" s="61" t="s">
        <v>48</v>
      </c>
      <c r="F202" s="61">
        <v>0.16666666666666671</v>
      </c>
      <c r="G202" s="62">
        <v>0</v>
      </c>
    </row>
    <row r="203" spans="1:7" x14ac:dyDescent="0.3">
      <c r="A203" s="54">
        <v>45662</v>
      </c>
      <c r="B203" s="55" t="s">
        <v>4</v>
      </c>
      <c r="C203" s="55" t="s">
        <v>108</v>
      </c>
      <c r="D203" s="55" t="s">
        <v>10</v>
      </c>
      <c r="E203" s="55" t="s">
        <v>48</v>
      </c>
      <c r="F203" s="55">
        <v>0.1875</v>
      </c>
      <c r="G203" s="56">
        <v>0</v>
      </c>
    </row>
    <row r="204" spans="1:7" x14ac:dyDescent="0.3">
      <c r="A204" s="60">
        <v>45662</v>
      </c>
      <c r="B204" s="61" t="s">
        <v>4</v>
      </c>
      <c r="C204" s="61" t="s">
        <v>108</v>
      </c>
      <c r="D204" s="61" t="s">
        <v>10</v>
      </c>
      <c r="E204" s="61" t="s">
        <v>48</v>
      </c>
      <c r="F204" s="61">
        <v>0.20833333333333329</v>
      </c>
      <c r="G204" s="62">
        <v>0</v>
      </c>
    </row>
    <row r="205" spans="1:7" x14ac:dyDescent="0.3">
      <c r="A205" s="54">
        <v>45662</v>
      </c>
      <c r="B205" s="55" t="s">
        <v>4</v>
      </c>
      <c r="C205" s="55" t="s">
        <v>108</v>
      </c>
      <c r="D205" s="55" t="s">
        <v>10</v>
      </c>
      <c r="E205" s="55" t="s">
        <v>48</v>
      </c>
      <c r="F205" s="55">
        <v>0.22916666666666671</v>
      </c>
      <c r="G205" s="56">
        <v>0</v>
      </c>
    </row>
    <row r="206" spans="1:7" x14ac:dyDescent="0.3">
      <c r="A206" s="60">
        <v>45662</v>
      </c>
      <c r="B206" s="61" t="s">
        <v>4</v>
      </c>
      <c r="C206" s="61" t="s">
        <v>108</v>
      </c>
      <c r="D206" s="61" t="s">
        <v>10</v>
      </c>
      <c r="E206" s="61" t="s">
        <v>48</v>
      </c>
      <c r="F206" s="61">
        <v>0.25</v>
      </c>
      <c r="G206" s="62">
        <v>0</v>
      </c>
    </row>
    <row r="207" spans="1:7" x14ac:dyDescent="0.3">
      <c r="A207" s="54">
        <v>45662</v>
      </c>
      <c r="B207" s="55" t="s">
        <v>4</v>
      </c>
      <c r="C207" s="55" t="s">
        <v>108</v>
      </c>
      <c r="D207" s="55" t="s">
        <v>10</v>
      </c>
      <c r="E207" s="55" t="s">
        <v>48</v>
      </c>
      <c r="F207" s="55">
        <v>0.27083333333333331</v>
      </c>
      <c r="G207" s="56">
        <v>0</v>
      </c>
    </row>
    <row r="208" spans="1:7" x14ac:dyDescent="0.3">
      <c r="A208" s="60">
        <v>45662</v>
      </c>
      <c r="B208" s="61" t="s">
        <v>4</v>
      </c>
      <c r="C208" s="61" t="s">
        <v>108</v>
      </c>
      <c r="D208" s="61" t="s">
        <v>10</v>
      </c>
      <c r="E208" s="61" t="s">
        <v>48</v>
      </c>
      <c r="F208" s="61">
        <v>0.29166666666666669</v>
      </c>
      <c r="G208" s="62">
        <v>0</v>
      </c>
    </row>
    <row r="209" spans="1:7" x14ac:dyDescent="0.3">
      <c r="A209" s="54">
        <v>45662</v>
      </c>
      <c r="B209" s="55" t="s">
        <v>4</v>
      </c>
      <c r="C209" s="55" t="s">
        <v>108</v>
      </c>
      <c r="D209" s="55" t="s">
        <v>10</v>
      </c>
      <c r="E209" s="55" t="s">
        <v>48</v>
      </c>
      <c r="F209" s="55">
        <v>0.3125</v>
      </c>
      <c r="G209" s="56">
        <v>0</v>
      </c>
    </row>
    <row r="210" spans="1:7" x14ac:dyDescent="0.3">
      <c r="A210" s="60">
        <v>45662</v>
      </c>
      <c r="B210" s="61" t="s">
        <v>4</v>
      </c>
      <c r="C210" s="61" t="s">
        <v>108</v>
      </c>
      <c r="D210" s="61" t="s">
        <v>10</v>
      </c>
      <c r="E210" s="61" t="s">
        <v>48</v>
      </c>
      <c r="F210" s="61">
        <v>0.33333333333333331</v>
      </c>
      <c r="G210" s="62">
        <v>0</v>
      </c>
    </row>
    <row r="211" spans="1:7" x14ac:dyDescent="0.3">
      <c r="A211" s="54">
        <v>45662</v>
      </c>
      <c r="B211" s="55" t="s">
        <v>4</v>
      </c>
      <c r="C211" s="55" t="s">
        <v>108</v>
      </c>
      <c r="D211" s="55" t="s">
        <v>10</v>
      </c>
      <c r="E211" s="55" t="s">
        <v>48</v>
      </c>
      <c r="F211" s="55">
        <v>0.35416666666666669</v>
      </c>
      <c r="G211" s="56">
        <v>0</v>
      </c>
    </row>
    <row r="212" spans="1:7" x14ac:dyDescent="0.3">
      <c r="A212" s="60">
        <v>45662</v>
      </c>
      <c r="B212" s="61" t="s">
        <v>4</v>
      </c>
      <c r="C212" s="61" t="s">
        <v>108</v>
      </c>
      <c r="D212" s="61" t="s">
        <v>10</v>
      </c>
      <c r="E212" s="61" t="s">
        <v>48</v>
      </c>
      <c r="F212" s="61">
        <v>0.375</v>
      </c>
      <c r="G212" s="62">
        <v>0</v>
      </c>
    </row>
    <row r="213" spans="1:7" x14ac:dyDescent="0.3">
      <c r="A213" s="54">
        <v>45662</v>
      </c>
      <c r="B213" s="55" t="s">
        <v>4</v>
      </c>
      <c r="C213" s="55" t="s">
        <v>108</v>
      </c>
      <c r="D213" s="55" t="s">
        <v>10</v>
      </c>
      <c r="E213" s="55" t="s">
        <v>48</v>
      </c>
      <c r="F213" s="55">
        <v>0.39583333333333331</v>
      </c>
      <c r="G213" s="56">
        <v>0</v>
      </c>
    </row>
    <row r="214" spans="1:7" x14ac:dyDescent="0.3">
      <c r="A214" s="60">
        <v>45662</v>
      </c>
      <c r="B214" s="61" t="s">
        <v>4</v>
      </c>
      <c r="C214" s="61" t="s">
        <v>108</v>
      </c>
      <c r="D214" s="61" t="s">
        <v>10</v>
      </c>
      <c r="E214" s="61" t="s">
        <v>48</v>
      </c>
      <c r="F214" s="61">
        <v>0.41666666666666669</v>
      </c>
      <c r="G214" s="62">
        <v>0</v>
      </c>
    </row>
    <row r="215" spans="1:7" x14ac:dyDescent="0.3">
      <c r="A215" s="54">
        <v>45662</v>
      </c>
      <c r="B215" s="55" t="s">
        <v>4</v>
      </c>
      <c r="C215" s="55" t="s">
        <v>108</v>
      </c>
      <c r="D215" s="55" t="s">
        <v>10</v>
      </c>
      <c r="E215" s="55" t="s">
        <v>48</v>
      </c>
      <c r="F215" s="55">
        <v>0.4375</v>
      </c>
      <c r="G215" s="56">
        <v>0</v>
      </c>
    </row>
    <row r="216" spans="1:7" x14ac:dyDescent="0.3">
      <c r="A216" s="60">
        <v>45662</v>
      </c>
      <c r="B216" s="61" t="s">
        <v>4</v>
      </c>
      <c r="C216" s="61" t="s">
        <v>108</v>
      </c>
      <c r="D216" s="61" t="s">
        <v>10</v>
      </c>
      <c r="E216" s="61" t="s">
        <v>48</v>
      </c>
      <c r="F216" s="61">
        <v>0.45833333333333331</v>
      </c>
      <c r="G216" s="62">
        <v>0</v>
      </c>
    </row>
    <row r="217" spans="1:7" x14ac:dyDescent="0.3">
      <c r="A217" s="54">
        <v>45662</v>
      </c>
      <c r="B217" s="55" t="s">
        <v>4</v>
      </c>
      <c r="C217" s="55" t="s">
        <v>108</v>
      </c>
      <c r="D217" s="55" t="s">
        <v>10</v>
      </c>
      <c r="E217" s="55" t="s">
        <v>48</v>
      </c>
      <c r="F217" s="55">
        <v>0.47916666666666669</v>
      </c>
      <c r="G217" s="56">
        <v>0</v>
      </c>
    </row>
    <row r="218" spans="1:7" x14ac:dyDescent="0.3">
      <c r="A218" s="60">
        <v>45662</v>
      </c>
      <c r="B218" s="61" t="s">
        <v>4</v>
      </c>
      <c r="C218" s="61" t="s">
        <v>108</v>
      </c>
      <c r="D218" s="61" t="s">
        <v>10</v>
      </c>
      <c r="E218" s="61" t="s">
        <v>48</v>
      </c>
      <c r="F218" s="61">
        <v>0.5</v>
      </c>
      <c r="G218" s="62">
        <v>0</v>
      </c>
    </row>
    <row r="219" spans="1:7" x14ac:dyDescent="0.3">
      <c r="A219" s="54">
        <v>45662</v>
      </c>
      <c r="B219" s="55" t="s">
        <v>4</v>
      </c>
      <c r="C219" s="55" t="s">
        <v>108</v>
      </c>
      <c r="D219" s="55" t="s">
        <v>10</v>
      </c>
      <c r="E219" s="55" t="s">
        <v>48</v>
      </c>
      <c r="F219" s="55">
        <v>0.52083333333333337</v>
      </c>
      <c r="G219" s="56">
        <v>0</v>
      </c>
    </row>
    <row r="220" spans="1:7" x14ac:dyDescent="0.3">
      <c r="A220" s="60">
        <v>45662</v>
      </c>
      <c r="B220" s="61" t="s">
        <v>4</v>
      </c>
      <c r="C220" s="61" t="s">
        <v>108</v>
      </c>
      <c r="D220" s="61" t="s">
        <v>10</v>
      </c>
      <c r="E220" s="61" t="s">
        <v>48</v>
      </c>
      <c r="F220" s="61">
        <v>0.54166666666666663</v>
      </c>
      <c r="G220" s="62">
        <v>0</v>
      </c>
    </row>
    <row r="221" spans="1:7" x14ac:dyDescent="0.3">
      <c r="A221" s="54">
        <v>45662</v>
      </c>
      <c r="B221" s="55" t="s">
        <v>4</v>
      </c>
      <c r="C221" s="55" t="s">
        <v>108</v>
      </c>
      <c r="D221" s="55" t="s">
        <v>10</v>
      </c>
      <c r="E221" s="55" t="s">
        <v>48</v>
      </c>
      <c r="F221" s="55">
        <v>0.5625</v>
      </c>
      <c r="G221" s="56">
        <v>0</v>
      </c>
    </row>
    <row r="222" spans="1:7" x14ac:dyDescent="0.3">
      <c r="A222" s="60">
        <v>45662</v>
      </c>
      <c r="B222" s="61" t="s">
        <v>4</v>
      </c>
      <c r="C222" s="61" t="s">
        <v>108</v>
      </c>
      <c r="D222" s="61" t="s">
        <v>10</v>
      </c>
      <c r="E222" s="61" t="s">
        <v>48</v>
      </c>
      <c r="F222" s="61">
        <v>0.58333333333333337</v>
      </c>
      <c r="G222" s="62">
        <v>0</v>
      </c>
    </row>
    <row r="223" spans="1:7" x14ac:dyDescent="0.3">
      <c r="A223" s="54">
        <v>45662</v>
      </c>
      <c r="B223" s="55" t="s">
        <v>4</v>
      </c>
      <c r="C223" s="55" t="s">
        <v>108</v>
      </c>
      <c r="D223" s="55" t="s">
        <v>10</v>
      </c>
      <c r="E223" s="55" t="s">
        <v>48</v>
      </c>
      <c r="F223" s="55">
        <v>0.60416666666666663</v>
      </c>
      <c r="G223" s="56">
        <v>0</v>
      </c>
    </row>
    <row r="224" spans="1:7" x14ac:dyDescent="0.3">
      <c r="A224" s="60">
        <v>45662</v>
      </c>
      <c r="B224" s="61" t="s">
        <v>4</v>
      </c>
      <c r="C224" s="61" t="s">
        <v>108</v>
      </c>
      <c r="D224" s="61" t="s">
        <v>10</v>
      </c>
      <c r="E224" s="61" t="s">
        <v>48</v>
      </c>
      <c r="F224" s="61">
        <v>0.625</v>
      </c>
      <c r="G224" s="62">
        <v>0</v>
      </c>
    </row>
    <row r="225" spans="1:7" x14ac:dyDescent="0.3">
      <c r="A225" s="54">
        <v>45662</v>
      </c>
      <c r="B225" s="55" t="s">
        <v>4</v>
      </c>
      <c r="C225" s="55" t="s">
        <v>108</v>
      </c>
      <c r="D225" s="55" t="s">
        <v>10</v>
      </c>
      <c r="E225" s="55" t="s">
        <v>48</v>
      </c>
      <c r="F225" s="55">
        <v>0.64583333333333337</v>
      </c>
      <c r="G225" s="56">
        <v>0</v>
      </c>
    </row>
    <row r="226" spans="1:7" x14ac:dyDescent="0.3">
      <c r="A226" s="60">
        <v>45662</v>
      </c>
      <c r="B226" s="61" t="s">
        <v>4</v>
      </c>
      <c r="C226" s="61" t="s">
        <v>108</v>
      </c>
      <c r="D226" s="61" t="s">
        <v>10</v>
      </c>
      <c r="E226" s="61" t="s">
        <v>48</v>
      </c>
      <c r="F226" s="61">
        <v>0.66666666666666663</v>
      </c>
      <c r="G226" s="62">
        <v>0</v>
      </c>
    </row>
    <row r="227" spans="1:7" x14ac:dyDescent="0.3">
      <c r="A227" s="54">
        <v>45662</v>
      </c>
      <c r="B227" s="55" t="s">
        <v>4</v>
      </c>
      <c r="C227" s="55" t="s">
        <v>108</v>
      </c>
      <c r="D227" s="55" t="s">
        <v>10</v>
      </c>
      <c r="E227" s="55" t="s">
        <v>48</v>
      </c>
      <c r="F227" s="55">
        <v>0.6875</v>
      </c>
      <c r="G227" s="56">
        <v>0</v>
      </c>
    </row>
    <row r="228" spans="1:7" x14ac:dyDescent="0.3">
      <c r="A228" s="60">
        <v>45662</v>
      </c>
      <c r="B228" s="61" t="s">
        <v>4</v>
      </c>
      <c r="C228" s="61" t="s">
        <v>108</v>
      </c>
      <c r="D228" s="61" t="s">
        <v>10</v>
      </c>
      <c r="E228" s="61" t="s">
        <v>48</v>
      </c>
      <c r="F228" s="61">
        <v>0.70833333333333337</v>
      </c>
      <c r="G228" s="62">
        <v>0</v>
      </c>
    </row>
    <row r="229" spans="1:7" x14ac:dyDescent="0.3">
      <c r="A229" s="54">
        <v>45662</v>
      </c>
      <c r="B229" s="55" t="s">
        <v>4</v>
      </c>
      <c r="C229" s="55" t="s">
        <v>108</v>
      </c>
      <c r="D229" s="55" t="s">
        <v>10</v>
      </c>
      <c r="E229" s="55" t="s">
        <v>48</v>
      </c>
      <c r="F229" s="55">
        <v>0.72916666666666663</v>
      </c>
      <c r="G229" s="56">
        <v>0</v>
      </c>
    </row>
    <row r="230" spans="1:7" x14ac:dyDescent="0.3">
      <c r="A230" s="60">
        <v>45662</v>
      </c>
      <c r="B230" s="61" t="s">
        <v>4</v>
      </c>
      <c r="C230" s="61" t="s">
        <v>108</v>
      </c>
      <c r="D230" s="61" t="s">
        <v>10</v>
      </c>
      <c r="E230" s="61" t="s">
        <v>48</v>
      </c>
      <c r="F230" s="61">
        <v>0.75</v>
      </c>
      <c r="G230" s="62">
        <v>0</v>
      </c>
    </row>
    <row r="231" spans="1:7" x14ac:dyDescent="0.3">
      <c r="A231" s="54">
        <v>45662</v>
      </c>
      <c r="B231" s="55" t="s">
        <v>4</v>
      </c>
      <c r="C231" s="55" t="s">
        <v>108</v>
      </c>
      <c r="D231" s="55" t="s">
        <v>10</v>
      </c>
      <c r="E231" s="55" t="s">
        <v>48</v>
      </c>
      <c r="F231" s="55">
        <v>0.77083333333333337</v>
      </c>
      <c r="G231" s="56">
        <v>0</v>
      </c>
    </row>
    <row r="232" spans="1:7" x14ac:dyDescent="0.3">
      <c r="A232" s="60">
        <v>45662</v>
      </c>
      <c r="B232" s="61" t="s">
        <v>4</v>
      </c>
      <c r="C232" s="61" t="s">
        <v>108</v>
      </c>
      <c r="D232" s="61" t="s">
        <v>10</v>
      </c>
      <c r="E232" s="61" t="s">
        <v>48</v>
      </c>
      <c r="F232" s="61">
        <v>0.79166666666666663</v>
      </c>
      <c r="G232" s="62">
        <v>0</v>
      </c>
    </row>
    <row r="233" spans="1:7" x14ac:dyDescent="0.3">
      <c r="A233" s="54">
        <v>45662</v>
      </c>
      <c r="B233" s="55" t="s">
        <v>4</v>
      </c>
      <c r="C233" s="55" t="s">
        <v>108</v>
      </c>
      <c r="D233" s="55" t="s">
        <v>10</v>
      </c>
      <c r="E233" s="55" t="s">
        <v>48</v>
      </c>
      <c r="F233" s="55">
        <v>0.8125</v>
      </c>
      <c r="G233" s="56">
        <v>0</v>
      </c>
    </row>
    <row r="234" spans="1:7" x14ac:dyDescent="0.3">
      <c r="A234" s="60">
        <v>45662</v>
      </c>
      <c r="B234" s="61" t="s">
        <v>4</v>
      </c>
      <c r="C234" s="61" t="s">
        <v>108</v>
      </c>
      <c r="D234" s="61" t="s">
        <v>10</v>
      </c>
      <c r="E234" s="61" t="s">
        <v>48</v>
      </c>
      <c r="F234" s="61">
        <v>0.83333333333333337</v>
      </c>
      <c r="G234" s="62">
        <v>0</v>
      </c>
    </row>
    <row r="235" spans="1:7" x14ac:dyDescent="0.3">
      <c r="A235" s="54">
        <v>45662</v>
      </c>
      <c r="B235" s="55" t="s">
        <v>4</v>
      </c>
      <c r="C235" s="55" t="s">
        <v>108</v>
      </c>
      <c r="D235" s="55" t="s">
        <v>10</v>
      </c>
      <c r="E235" s="55" t="s">
        <v>48</v>
      </c>
      <c r="F235" s="55">
        <v>0.85416666666666663</v>
      </c>
      <c r="G235" s="56">
        <v>0</v>
      </c>
    </row>
    <row r="236" spans="1:7" x14ac:dyDescent="0.3">
      <c r="A236" s="60">
        <v>45662</v>
      </c>
      <c r="B236" s="61" t="s">
        <v>4</v>
      </c>
      <c r="C236" s="61" t="s">
        <v>108</v>
      </c>
      <c r="D236" s="61" t="s">
        <v>10</v>
      </c>
      <c r="E236" s="61" t="s">
        <v>48</v>
      </c>
      <c r="F236" s="61">
        <v>0.875</v>
      </c>
      <c r="G236" s="62">
        <v>0</v>
      </c>
    </row>
    <row r="237" spans="1:7" x14ac:dyDescent="0.3">
      <c r="A237" s="54">
        <v>45662</v>
      </c>
      <c r="B237" s="55" t="s">
        <v>4</v>
      </c>
      <c r="C237" s="55" t="s">
        <v>108</v>
      </c>
      <c r="D237" s="55" t="s">
        <v>10</v>
      </c>
      <c r="E237" s="55" t="s">
        <v>48</v>
      </c>
      <c r="F237" s="55">
        <v>0.89583333333333337</v>
      </c>
      <c r="G237" s="56">
        <v>0</v>
      </c>
    </row>
    <row r="238" spans="1:7" x14ac:dyDescent="0.3">
      <c r="A238" s="60">
        <v>45662</v>
      </c>
      <c r="B238" s="61" t="s">
        <v>4</v>
      </c>
      <c r="C238" s="61" t="s">
        <v>108</v>
      </c>
      <c r="D238" s="61" t="s">
        <v>10</v>
      </c>
      <c r="E238" s="61" t="s">
        <v>48</v>
      </c>
      <c r="F238" s="61">
        <v>0.91666666666666663</v>
      </c>
      <c r="G238" s="62">
        <v>0</v>
      </c>
    </row>
    <row r="239" spans="1:7" x14ac:dyDescent="0.3">
      <c r="A239" s="54">
        <v>45662</v>
      </c>
      <c r="B239" s="55" t="s">
        <v>4</v>
      </c>
      <c r="C239" s="55" t="s">
        <v>108</v>
      </c>
      <c r="D239" s="55" t="s">
        <v>10</v>
      </c>
      <c r="E239" s="55" t="s">
        <v>48</v>
      </c>
      <c r="F239" s="55">
        <v>0.9375</v>
      </c>
      <c r="G239" s="56">
        <v>0</v>
      </c>
    </row>
    <row r="240" spans="1:7" x14ac:dyDescent="0.3">
      <c r="A240" s="60">
        <v>45662</v>
      </c>
      <c r="B240" s="61" t="s">
        <v>4</v>
      </c>
      <c r="C240" s="61" t="s">
        <v>108</v>
      </c>
      <c r="D240" s="61" t="s">
        <v>10</v>
      </c>
      <c r="E240" s="61" t="s">
        <v>48</v>
      </c>
      <c r="F240" s="61">
        <v>0.95833333333333337</v>
      </c>
      <c r="G240" s="62">
        <v>0</v>
      </c>
    </row>
    <row r="241" spans="1:7" x14ac:dyDescent="0.3">
      <c r="A241" s="54">
        <v>45662</v>
      </c>
      <c r="B241" s="55" t="s">
        <v>4</v>
      </c>
      <c r="C241" s="55" t="s">
        <v>108</v>
      </c>
      <c r="D241" s="55" t="s">
        <v>10</v>
      </c>
      <c r="E241" s="55" t="s">
        <v>48</v>
      </c>
      <c r="F241" s="55">
        <v>0.97916666666666663</v>
      </c>
      <c r="G241" s="56">
        <v>0</v>
      </c>
    </row>
    <row r="242" spans="1:7" x14ac:dyDescent="0.3">
      <c r="A242" s="60">
        <v>45663</v>
      </c>
      <c r="B242" s="61" t="s">
        <v>4</v>
      </c>
      <c r="C242" s="61" t="s">
        <v>108</v>
      </c>
      <c r="D242" s="61" t="s">
        <v>10</v>
      </c>
      <c r="E242" s="61" t="s">
        <v>48</v>
      </c>
      <c r="F242" s="61">
        <v>0</v>
      </c>
      <c r="G242" s="62">
        <v>0</v>
      </c>
    </row>
    <row r="243" spans="1:7" x14ac:dyDescent="0.3">
      <c r="A243" s="54">
        <v>45663</v>
      </c>
      <c r="B243" s="55" t="s">
        <v>4</v>
      </c>
      <c r="C243" s="55" t="s">
        <v>108</v>
      </c>
      <c r="D243" s="55" t="s">
        <v>11</v>
      </c>
      <c r="E243" s="55" t="s">
        <v>49</v>
      </c>
      <c r="F243" s="55">
        <v>2.0833333333333329E-2</v>
      </c>
      <c r="G243" s="56" cm="1">
        <f t="array" ref="G243:G290">IF(LOAD_RESULTS!$C$3 = "MENU",ABS(_xlfn.IFS(AND(PER_MONTH!$B195="January",PER_MONTH!$E195="Working Day"),Table3[Jan_WD],AND(PER_MONTH!$B195="January",PER_MONTH!$E195="Non-Working Day"),Table3[Jan_NWD],AND(PER_MONTH!$B195="February",PER_MONTH!$E195="Working Day"),Table3[Feb_WD],AND(PER_MONTH!$B195="February",PER_MONTH!$E195="Non-Working Day"),Table3[Feb_NWD], AND(PER_MONTH!$B195 = "March", PER_MONTH!$E195 = "Working Day"), Table3[Mar_WD],  AND(PER_MONTH!$B195 = "March", PER_MONTH!$E195 = "Non-Working Day"), Table3[Mar_NWD], AND(PER_MONTH!$B195 = "April", PER_MONTH!$E195 = "Working Day"), Table3[Apr_WD], AND(PER_MONTH!$B195 = "April", PER_MONTH!$E195 = "Non-Working Day"), Table3[Apr_NWD], AND(PER_MONTH!$B195 = "May", PER_MONTH!$E195 = "Working Day"), Table3[May_WD], AND(PER_MONTH!$B195 = "May", PER_MONTH!$E195 = "Non-Working Day"), Table3[May_NWD], AND(PER_MONTH!$B195 = "June", PER_MONTH!$E195 = "Working Day"), Table3[Jun_WD], AND(PER_MONTH!$B195 = "June", PER_MONTH!$E195 = "Non-Working Day"), Table3[Jun_NWD], AND(PER_MONTH!$B195 = "July", PER_MONTH!$E195 = "Working Day"), Table3[Jul_WD], AND(PER_MONTH!$B195 = "July", PER_MONTH!$E195 = "Non-Working Day"), Table3[Jul_NWD], AND(PER_MONTH!$B195 = "August", PER_MONTH!$E195 = "Working Day"), Table3[Aug_WD], AND(PER_MONTH!$B195 = "August", PER_MONTH!$E195 = "Non-Working Day"), Table3[Aug_NWD], AND(PER_MONTH!$B195 = "September", PER_MONTH!$E195 = "Working Day"), Table3[Sep_WD], AND(PER_MONTH!$B195 = "September", PER_MONTH!$E195 = "Non-Working Day"), Table3[Sep_NWD], AND(PER_MONTH!$B195 = "October", PER_MONTH!$E195 = "Working Day"), Table3[Oct_WD], AND(PER_MONTH!$B195 = "October", PER_MONTH!$E195 = "Non-Working Day"), Table3[Oct_NWD], AND(PER_MONTH!$B195 = "November", PER_MONTH!$E195 = "Working Day"), Table3[Nov_WD], AND(PER_MONTH!$B195 = "November", PER_MONTH!$E195 = "Non-Working Day"), Table3[Nov_NWD], AND(PER_MONTH!$B195 = "December", PER_MONTH!$E195 = "Working Day"), Table3[Dec_WD], AND(PER_MONTH!$B195 = "December", PER_MONTH!$E195 = "Non-Working Day"), Table3[Dec_NWD])),_xlfn.IFS(AND(PER_MONTH!$B195="January",PER_MONTH!$E195="Working Day"),Table3[Jan_WD],AND(PER_MONTH!$B195="January",PER_MONTH!$E195="Non-Working Day"),Table3[Jan_NWD],AND(PER_MONTH!$B195="February",PER_MONTH!$E195="Working Day"),Table3[Feb_WD],AND(PER_MONTH!$B195="February",PER_MONTH!$E195="Non-Working Day"),Table3[Feb_NWD], AND(PER_MONTH!$B195 = "March", PER_MONTH!$E195 = "Working Day"), Table3[Mar_WD],  AND(PER_MONTH!$B195 = "March", PER_MONTH!$E195 = "Non-Working Day"), Table3[Mar_NWD], AND(PER_MONTH!$B195 = "April", PER_MONTH!$E195 = "Working Day"), Table3[Apr_WD], AND(PER_MONTH!$B195 = "April", PER_MONTH!$E195 = "Non-Working Day"), Table3[Apr_NWD], AND(PER_MONTH!$B195 = "May", PER_MONTH!$E195 = "Working Day"), Table3[May_WD], AND(PER_MONTH!$B195 = "May", PER_MONTH!$E195 = "Non-Working Day"), Table3[May_NWD], AND(PER_MONTH!$B195 = "June", PER_MONTH!$E195 = "Working Day"), Table3[Jun_WD], AND(PER_MONTH!$B195 = "June", PER_MONTH!$E195 = "Non-Working Day"), Table3[Jun_NWD], AND(PER_MONTH!$B195 = "July", PER_MONTH!$E195 = "Working Day"), Table3[Jul_WD], AND(PER_MONTH!$B195 = "July", PER_MONTH!$E195 = "Non-Working Day"), Table3[Jul_NWD], AND(PER_MONTH!$B195 = "August", PER_MONTH!$E195 = "Working Day"), Table3[Aug_WD], AND(PER_MONTH!$B195 = "August", PER_MONTH!$E195 = "Non-Working Day"), Table3[Aug_NWD], AND(PER_MONTH!$B195 = "September", PER_MONTH!$E195 = "Working Day"), Table3[Sep_WD], AND(PER_MONTH!$B195 = "September", PER_MONTH!$E195 = "Non-Working Day"), Table3[Sep_NWD], AND(PER_MONTH!$B195 = "October", PER_MONTH!$E195 = "Working Day"), Table3[Oct_WD], AND(PER_MONTH!$B195 = "October", PER_MONTH!$E195 = "Non-Working Day"), Table3[Oct_NWD], AND(PER_MONTH!$B195 = "November", PER_MONTH!$E195 = "Working Day"), Table3[Nov_WD], AND(PER_MONTH!$B195 = "November", PER_MONTH!$E195 = "Non-Working Day"), Table3[Nov_NWD], AND(PER_MONTH!$B195 = "December", PER_MONTH!$E195 = "Working Day"), Table3[Dec_WD], AND(PER_MONTH!$B195 = "December", PER_MONTH!$E195 = "Non-Working Day"), Table3[Dec_NWD]))</f>
        <v>0</v>
      </c>
    </row>
    <row r="244" spans="1:7" x14ac:dyDescent="0.3">
      <c r="A244" s="60">
        <v>45663</v>
      </c>
      <c r="B244" s="61" t="s">
        <v>4</v>
      </c>
      <c r="C244" s="61" t="s">
        <v>108</v>
      </c>
      <c r="D244" s="61" t="s">
        <v>11</v>
      </c>
      <c r="E244" s="61" t="s">
        <v>49</v>
      </c>
      <c r="F244" s="61">
        <v>4.1666666666666657E-2</v>
      </c>
      <c r="G244" s="62">
        <v>0</v>
      </c>
    </row>
    <row r="245" spans="1:7" x14ac:dyDescent="0.3">
      <c r="A245" s="54">
        <v>45663</v>
      </c>
      <c r="B245" s="55" t="s">
        <v>4</v>
      </c>
      <c r="C245" s="55" t="s">
        <v>108</v>
      </c>
      <c r="D245" s="55" t="s">
        <v>11</v>
      </c>
      <c r="E245" s="55" t="s">
        <v>49</v>
      </c>
      <c r="F245" s="55">
        <v>6.25E-2</v>
      </c>
      <c r="G245" s="56">
        <v>0</v>
      </c>
    </row>
    <row r="246" spans="1:7" x14ac:dyDescent="0.3">
      <c r="A246" s="60">
        <v>45663</v>
      </c>
      <c r="B246" s="61" t="s">
        <v>4</v>
      </c>
      <c r="C246" s="61" t="s">
        <v>108</v>
      </c>
      <c r="D246" s="61" t="s">
        <v>11</v>
      </c>
      <c r="E246" s="61" t="s">
        <v>49</v>
      </c>
      <c r="F246" s="61">
        <v>8.3333333333333329E-2</v>
      </c>
      <c r="G246" s="62">
        <v>0</v>
      </c>
    </row>
    <row r="247" spans="1:7" x14ac:dyDescent="0.3">
      <c r="A247" s="54">
        <v>45663</v>
      </c>
      <c r="B247" s="55" t="s">
        <v>4</v>
      </c>
      <c r="C247" s="55" t="s">
        <v>108</v>
      </c>
      <c r="D247" s="55" t="s">
        <v>11</v>
      </c>
      <c r="E247" s="55" t="s">
        <v>49</v>
      </c>
      <c r="F247" s="55">
        <v>0.1041666666666667</v>
      </c>
      <c r="G247" s="56">
        <v>0</v>
      </c>
    </row>
    <row r="248" spans="1:7" x14ac:dyDescent="0.3">
      <c r="A248" s="60">
        <v>45663</v>
      </c>
      <c r="B248" s="61" t="s">
        <v>4</v>
      </c>
      <c r="C248" s="61" t="s">
        <v>108</v>
      </c>
      <c r="D248" s="61" t="s">
        <v>11</v>
      </c>
      <c r="E248" s="61" t="s">
        <v>49</v>
      </c>
      <c r="F248" s="61">
        <v>0.125</v>
      </c>
      <c r="G248" s="62">
        <v>0</v>
      </c>
    </row>
    <row r="249" spans="1:7" x14ac:dyDescent="0.3">
      <c r="A249" s="54">
        <v>45663</v>
      </c>
      <c r="B249" s="55" t="s">
        <v>4</v>
      </c>
      <c r="C249" s="55" t="s">
        <v>108</v>
      </c>
      <c r="D249" s="55" t="s">
        <v>11</v>
      </c>
      <c r="E249" s="55" t="s">
        <v>49</v>
      </c>
      <c r="F249" s="55">
        <v>0.14583333333333329</v>
      </c>
      <c r="G249" s="56">
        <v>0</v>
      </c>
    </row>
    <row r="250" spans="1:7" x14ac:dyDescent="0.3">
      <c r="A250" s="60">
        <v>45663</v>
      </c>
      <c r="B250" s="61" t="s">
        <v>4</v>
      </c>
      <c r="C250" s="61" t="s">
        <v>108</v>
      </c>
      <c r="D250" s="61" t="s">
        <v>11</v>
      </c>
      <c r="E250" s="61" t="s">
        <v>49</v>
      </c>
      <c r="F250" s="61">
        <v>0.16666666666666671</v>
      </c>
      <c r="G250" s="62">
        <v>0</v>
      </c>
    </row>
    <row r="251" spans="1:7" x14ac:dyDescent="0.3">
      <c r="A251" s="54">
        <v>45663</v>
      </c>
      <c r="B251" s="55" t="s">
        <v>4</v>
      </c>
      <c r="C251" s="55" t="s">
        <v>108</v>
      </c>
      <c r="D251" s="55" t="s">
        <v>11</v>
      </c>
      <c r="E251" s="55" t="s">
        <v>49</v>
      </c>
      <c r="F251" s="55">
        <v>0.1875</v>
      </c>
      <c r="G251" s="56">
        <v>0</v>
      </c>
    </row>
    <row r="252" spans="1:7" x14ac:dyDescent="0.3">
      <c r="A252" s="60">
        <v>45663</v>
      </c>
      <c r="B252" s="61" t="s">
        <v>4</v>
      </c>
      <c r="C252" s="61" t="s">
        <v>108</v>
      </c>
      <c r="D252" s="61" t="s">
        <v>11</v>
      </c>
      <c r="E252" s="61" t="s">
        <v>49</v>
      </c>
      <c r="F252" s="61">
        <v>0.20833333333333329</v>
      </c>
      <c r="G252" s="62">
        <v>0</v>
      </c>
    </row>
    <row r="253" spans="1:7" x14ac:dyDescent="0.3">
      <c r="A253" s="54">
        <v>45663</v>
      </c>
      <c r="B253" s="55" t="s">
        <v>4</v>
      </c>
      <c r="C253" s="55" t="s">
        <v>108</v>
      </c>
      <c r="D253" s="55" t="s">
        <v>11</v>
      </c>
      <c r="E253" s="55" t="s">
        <v>49</v>
      </c>
      <c r="F253" s="55">
        <v>0.22916666666666671</v>
      </c>
      <c r="G253" s="56">
        <v>0</v>
      </c>
    </row>
    <row r="254" spans="1:7" x14ac:dyDescent="0.3">
      <c r="A254" s="60">
        <v>45663</v>
      </c>
      <c r="B254" s="61" t="s">
        <v>4</v>
      </c>
      <c r="C254" s="61" t="s">
        <v>108</v>
      </c>
      <c r="D254" s="61" t="s">
        <v>11</v>
      </c>
      <c r="E254" s="61" t="s">
        <v>49</v>
      </c>
      <c r="F254" s="61">
        <v>0.25</v>
      </c>
      <c r="G254" s="62">
        <v>0</v>
      </c>
    </row>
    <row r="255" spans="1:7" x14ac:dyDescent="0.3">
      <c r="A255" s="54">
        <v>45663</v>
      </c>
      <c r="B255" s="55" t="s">
        <v>4</v>
      </c>
      <c r="C255" s="55" t="s">
        <v>108</v>
      </c>
      <c r="D255" s="55" t="s">
        <v>11</v>
      </c>
      <c r="E255" s="55" t="s">
        <v>49</v>
      </c>
      <c r="F255" s="55">
        <v>0.27083333333333331</v>
      </c>
      <c r="G255" s="56">
        <v>0</v>
      </c>
    </row>
    <row r="256" spans="1:7" x14ac:dyDescent="0.3">
      <c r="A256" s="60">
        <v>45663</v>
      </c>
      <c r="B256" s="61" t="s">
        <v>4</v>
      </c>
      <c r="C256" s="61" t="s">
        <v>108</v>
      </c>
      <c r="D256" s="61" t="s">
        <v>11</v>
      </c>
      <c r="E256" s="61" t="s">
        <v>49</v>
      </c>
      <c r="F256" s="61">
        <v>0.29166666666666669</v>
      </c>
      <c r="G256" s="62">
        <v>0</v>
      </c>
    </row>
    <row r="257" spans="1:7" x14ac:dyDescent="0.3">
      <c r="A257" s="54">
        <v>45663</v>
      </c>
      <c r="B257" s="55" t="s">
        <v>4</v>
      </c>
      <c r="C257" s="55" t="s">
        <v>108</v>
      </c>
      <c r="D257" s="55" t="s">
        <v>11</v>
      </c>
      <c r="E257" s="55" t="s">
        <v>49</v>
      </c>
      <c r="F257" s="55">
        <v>0.3125</v>
      </c>
      <c r="G257" s="56">
        <v>0</v>
      </c>
    </row>
    <row r="258" spans="1:7" x14ac:dyDescent="0.3">
      <c r="A258" s="60">
        <v>45663</v>
      </c>
      <c r="B258" s="61" t="s">
        <v>4</v>
      </c>
      <c r="C258" s="61" t="s">
        <v>108</v>
      </c>
      <c r="D258" s="61" t="s">
        <v>11</v>
      </c>
      <c r="E258" s="61" t="s">
        <v>49</v>
      </c>
      <c r="F258" s="61">
        <v>0.33333333333333331</v>
      </c>
      <c r="G258" s="62">
        <v>0</v>
      </c>
    </row>
    <row r="259" spans="1:7" x14ac:dyDescent="0.3">
      <c r="A259" s="54">
        <v>45663</v>
      </c>
      <c r="B259" s="55" t="s">
        <v>4</v>
      </c>
      <c r="C259" s="55" t="s">
        <v>108</v>
      </c>
      <c r="D259" s="55" t="s">
        <v>11</v>
      </c>
      <c r="E259" s="55" t="s">
        <v>49</v>
      </c>
      <c r="F259" s="55">
        <v>0.35416666666666669</v>
      </c>
      <c r="G259" s="56">
        <v>0</v>
      </c>
    </row>
    <row r="260" spans="1:7" x14ac:dyDescent="0.3">
      <c r="A260" s="60">
        <v>45663</v>
      </c>
      <c r="B260" s="61" t="s">
        <v>4</v>
      </c>
      <c r="C260" s="61" t="s">
        <v>108</v>
      </c>
      <c r="D260" s="61" t="s">
        <v>11</v>
      </c>
      <c r="E260" s="61" t="s">
        <v>49</v>
      </c>
      <c r="F260" s="61">
        <v>0.375</v>
      </c>
      <c r="G260" s="62">
        <v>0</v>
      </c>
    </row>
    <row r="261" spans="1:7" x14ac:dyDescent="0.3">
      <c r="A261" s="54">
        <v>45663</v>
      </c>
      <c r="B261" s="55" t="s">
        <v>4</v>
      </c>
      <c r="C261" s="55" t="s">
        <v>108</v>
      </c>
      <c r="D261" s="55" t="s">
        <v>11</v>
      </c>
      <c r="E261" s="55" t="s">
        <v>49</v>
      </c>
      <c r="F261" s="55">
        <v>0.39583333333333331</v>
      </c>
      <c r="G261" s="56">
        <v>0</v>
      </c>
    </row>
    <row r="262" spans="1:7" x14ac:dyDescent="0.3">
      <c r="A262" s="60">
        <v>45663</v>
      </c>
      <c r="B262" s="61" t="s">
        <v>4</v>
      </c>
      <c r="C262" s="61" t="s">
        <v>108</v>
      </c>
      <c r="D262" s="61" t="s">
        <v>11</v>
      </c>
      <c r="E262" s="61" t="s">
        <v>49</v>
      </c>
      <c r="F262" s="61">
        <v>0.41666666666666669</v>
      </c>
      <c r="G262" s="62">
        <v>0</v>
      </c>
    </row>
    <row r="263" spans="1:7" x14ac:dyDescent="0.3">
      <c r="A263" s="54">
        <v>45663</v>
      </c>
      <c r="B263" s="55" t="s">
        <v>4</v>
      </c>
      <c r="C263" s="55" t="s">
        <v>108</v>
      </c>
      <c r="D263" s="55" t="s">
        <v>11</v>
      </c>
      <c r="E263" s="55" t="s">
        <v>49</v>
      </c>
      <c r="F263" s="55">
        <v>0.4375</v>
      </c>
      <c r="G263" s="56">
        <v>0</v>
      </c>
    </row>
    <row r="264" spans="1:7" x14ac:dyDescent="0.3">
      <c r="A264" s="60">
        <v>45663</v>
      </c>
      <c r="B264" s="61" t="s">
        <v>4</v>
      </c>
      <c r="C264" s="61" t="s">
        <v>108</v>
      </c>
      <c r="D264" s="61" t="s">
        <v>11</v>
      </c>
      <c r="E264" s="61" t="s">
        <v>49</v>
      </c>
      <c r="F264" s="61">
        <v>0.45833333333333331</v>
      </c>
      <c r="G264" s="62">
        <v>0</v>
      </c>
    </row>
    <row r="265" spans="1:7" x14ac:dyDescent="0.3">
      <c r="A265" s="54">
        <v>45663</v>
      </c>
      <c r="B265" s="55" t="s">
        <v>4</v>
      </c>
      <c r="C265" s="55" t="s">
        <v>108</v>
      </c>
      <c r="D265" s="55" t="s">
        <v>11</v>
      </c>
      <c r="E265" s="55" t="s">
        <v>49</v>
      </c>
      <c r="F265" s="55">
        <v>0.47916666666666669</v>
      </c>
      <c r="G265" s="56">
        <v>0</v>
      </c>
    </row>
    <row r="266" spans="1:7" x14ac:dyDescent="0.3">
      <c r="A266" s="60">
        <v>45663</v>
      </c>
      <c r="B266" s="61" t="s">
        <v>4</v>
      </c>
      <c r="C266" s="61" t="s">
        <v>108</v>
      </c>
      <c r="D266" s="61" t="s">
        <v>11</v>
      </c>
      <c r="E266" s="61" t="s">
        <v>49</v>
      </c>
      <c r="F266" s="61">
        <v>0.5</v>
      </c>
      <c r="G266" s="62">
        <v>0</v>
      </c>
    </row>
    <row r="267" spans="1:7" x14ac:dyDescent="0.3">
      <c r="A267" s="54">
        <v>45663</v>
      </c>
      <c r="B267" s="55" t="s">
        <v>4</v>
      </c>
      <c r="C267" s="55" t="s">
        <v>108</v>
      </c>
      <c r="D267" s="55" t="s">
        <v>11</v>
      </c>
      <c r="E267" s="55" t="s">
        <v>49</v>
      </c>
      <c r="F267" s="55">
        <v>0.52083333333333337</v>
      </c>
      <c r="G267" s="56">
        <v>0</v>
      </c>
    </row>
    <row r="268" spans="1:7" x14ac:dyDescent="0.3">
      <c r="A268" s="60">
        <v>45663</v>
      </c>
      <c r="B268" s="61" t="s">
        <v>4</v>
      </c>
      <c r="C268" s="61" t="s">
        <v>108</v>
      </c>
      <c r="D268" s="61" t="s">
        <v>11</v>
      </c>
      <c r="E268" s="61" t="s">
        <v>49</v>
      </c>
      <c r="F268" s="61">
        <v>0.54166666666666663</v>
      </c>
      <c r="G268" s="62">
        <v>0</v>
      </c>
    </row>
    <row r="269" spans="1:7" x14ac:dyDescent="0.3">
      <c r="A269" s="54">
        <v>45663</v>
      </c>
      <c r="B269" s="55" t="s">
        <v>4</v>
      </c>
      <c r="C269" s="55" t="s">
        <v>108</v>
      </c>
      <c r="D269" s="55" t="s">
        <v>11</v>
      </c>
      <c r="E269" s="55" t="s">
        <v>49</v>
      </c>
      <c r="F269" s="55">
        <v>0.5625</v>
      </c>
      <c r="G269" s="56">
        <v>0</v>
      </c>
    </row>
    <row r="270" spans="1:7" x14ac:dyDescent="0.3">
      <c r="A270" s="60">
        <v>45663</v>
      </c>
      <c r="B270" s="61" t="s">
        <v>4</v>
      </c>
      <c r="C270" s="61" t="s">
        <v>108</v>
      </c>
      <c r="D270" s="61" t="s">
        <v>11</v>
      </c>
      <c r="E270" s="61" t="s">
        <v>49</v>
      </c>
      <c r="F270" s="61">
        <v>0.58333333333333337</v>
      </c>
      <c r="G270" s="62">
        <v>0</v>
      </c>
    </row>
    <row r="271" spans="1:7" x14ac:dyDescent="0.3">
      <c r="A271" s="54">
        <v>45663</v>
      </c>
      <c r="B271" s="55" t="s">
        <v>4</v>
      </c>
      <c r="C271" s="55" t="s">
        <v>108</v>
      </c>
      <c r="D271" s="55" t="s">
        <v>11</v>
      </c>
      <c r="E271" s="55" t="s">
        <v>49</v>
      </c>
      <c r="F271" s="55">
        <v>0.60416666666666663</v>
      </c>
      <c r="G271" s="56">
        <v>0</v>
      </c>
    </row>
    <row r="272" spans="1:7" x14ac:dyDescent="0.3">
      <c r="A272" s="60">
        <v>45663</v>
      </c>
      <c r="B272" s="61" t="s">
        <v>4</v>
      </c>
      <c r="C272" s="61" t="s">
        <v>108</v>
      </c>
      <c r="D272" s="61" t="s">
        <v>11</v>
      </c>
      <c r="E272" s="61" t="s">
        <v>49</v>
      </c>
      <c r="F272" s="61">
        <v>0.625</v>
      </c>
      <c r="G272" s="62">
        <v>0</v>
      </c>
    </row>
    <row r="273" spans="1:7" x14ac:dyDescent="0.3">
      <c r="A273" s="54">
        <v>45663</v>
      </c>
      <c r="B273" s="55" t="s">
        <v>4</v>
      </c>
      <c r="C273" s="55" t="s">
        <v>108</v>
      </c>
      <c r="D273" s="55" t="s">
        <v>11</v>
      </c>
      <c r="E273" s="55" t="s">
        <v>49</v>
      </c>
      <c r="F273" s="55">
        <v>0.64583333333333337</v>
      </c>
      <c r="G273" s="56">
        <v>0</v>
      </c>
    </row>
    <row r="274" spans="1:7" x14ac:dyDescent="0.3">
      <c r="A274" s="60">
        <v>45663</v>
      </c>
      <c r="B274" s="61" t="s">
        <v>4</v>
      </c>
      <c r="C274" s="61" t="s">
        <v>108</v>
      </c>
      <c r="D274" s="61" t="s">
        <v>11</v>
      </c>
      <c r="E274" s="61" t="s">
        <v>49</v>
      </c>
      <c r="F274" s="61">
        <v>0.66666666666666663</v>
      </c>
      <c r="G274" s="62">
        <v>0</v>
      </c>
    </row>
    <row r="275" spans="1:7" x14ac:dyDescent="0.3">
      <c r="A275" s="54">
        <v>45663</v>
      </c>
      <c r="B275" s="55" t="s">
        <v>4</v>
      </c>
      <c r="C275" s="55" t="s">
        <v>108</v>
      </c>
      <c r="D275" s="55" t="s">
        <v>11</v>
      </c>
      <c r="E275" s="55" t="s">
        <v>49</v>
      </c>
      <c r="F275" s="55">
        <v>0.6875</v>
      </c>
      <c r="G275" s="56">
        <v>0</v>
      </c>
    </row>
    <row r="276" spans="1:7" x14ac:dyDescent="0.3">
      <c r="A276" s="60">
        <v>45663</v>
      </c>
      <c r="B276" s="61" t="s">
        <v>4</v>
      </c>
      <c r="C276" s="61" t="s">
        <v>108</v>
      </c>
      <c r="D276" s="61" t="s">
        <v>11</v>
      </c>
      <c r="E276" s="61" t="s">
        <v>49</v>
      </c>
      <c r="F276" s="61">
        <v>0.70833333333333337</v>
      </c>
      <c r="G276" s="62">
        <v>0</v>
      </c>
    </row>
    <row r="277" spans="1:7" x14ac:dyDescent="0.3">
      <c r="A277" s="54">
        <v>45663</v>
      </c>
      <c r="B277" s="55" t="s">
        <v>4</v>
      </c>
      <c r="C277" s="55" t="s">
        <v>108</v>
      </c>
      <c r="D277" s="55" t="s">
        <v>11</v>
      </c>
      <c r="E277" s="55" t="s">
        <v>49</v>
      </c>
      <c r="F277" s="55">
        <v>0.72916666666666663</v>
      </c>
      <c r="G277" s="56">
        <v>0</v>
      </c>
    </row>
    <row r="278" spans="1:7" x14ac:dyDescent="0.3">
      <c r="A278" s="60">
        <v>45663</v>
      </c>
      <c r="B278" s="61" t="s">
        <v>4</v>
      </c>
      <c r="C278" s="61" t="s">
        <v>108</v>
      </c>
      <c r="D278" s="61" t="s">
        <v>11</v>
      </c>
      <c r="E278" s="61" t="s">
        <v>49</v>
      </c>
      <c r="F278" s="61">
        <v>0.75</v>
      </c>
      <c r="G278" s="62">
        <v>0</v>
      </c>
    </row>
    <row r="279" spans="1:7" x14ac:dyDescent="0.3">
      <c r="A279" s="54">
        <v>45663</v>
      </c>
      <c r="B279" s="55" t="s">
        <v>4</v>
      </c>
      <c r="C279" s="55" t="s">
        <v>108</v>
      </c>
      <c r="D279" s="55" t="s">
        <v>11</v>
      </c>
      <c r="E279" s="55" t="s">
        <v>49</v>
      </c>
      <c r="F279" s="55">
        <v>0.77083333333333337</v>
      </c>
      <c r="G279" s="56">
        <v>0</v>
      </c>
    </row>
    <row r="280" spans="1:7" x14ac:dyDescent="0.3">
      <c r="A280" s="60">
        <v>45663</v>
      </c>
      <c r="B280" s="61" t="s">
        <v>4</v>
      </c>
      <c r="C280" s="61" t="s">
        <v>108</v>
      </c>
      <c r="D280" s="61" t="s">
        <v>11</v>
      </c>
      <c r="E280" s="61" t="s">
        <v>49</v>
      </c>
      <c r="F280" s="61">
        <v>0.79166666666666663</v>
      </c>
      <c r="G280" s="62">
        <v>0</v>
      </c>
    </row>
    <row r="281" spans="1:7" x14ac:dyDescent="0.3">
      <c r="A281" s="54">
        <v>45663</v>
      </c>
      <c r="B281" s="55" t="s">
        <v>4</v>
      </c>
      <c r="C281" s="55" t="s">
        <v>108</v>
      </c>
      <c r="D281" s="55" t="s">
        <v>11</v>
      </c>
      <c r="E281" s="55" t="s">
        <v>49</v>
      </c>
      <c r="F281" s="55">
        <v>0.8125</v>
      </c>
      <c r="G281" s="56">
        <v>0</v>
      </c>
    </row>
    <row r="282" spans="1:7" x14ac:dyDescent="0.3">
      <c r="A282" s="60">
        <v>45663</v>
      </c>
      <c r="B282" s="61" t="s">
        <v>4</v>
      </c>
      <c r="C282" s="61" t="s">
        <v>108</v>
      </c>
      <c r="D282" s="61" t="s">
        <v>11</v>
      </c>
      <c r="E282" s="61" t="s">
        <v>49</v>
      </c>
      <c r="F282" s="61">
        <v>0.83333333333333337</v>
      </c>
      <c r="G282" s="62">
        <v>0</v>
      </c>
    </row>
    <row r="283" spans="1:7" x14ac:dyDescent="0.3">
      <c r="A283" s="54">
        <v>45663</v>
      </c>
      <c r="B283" s="55" t="s">
        <v>4</v>
      </c>
      <c r="C283" s="55" t="s">
        <v>108</v>
      </c>
      <c r="D283" s="55" t="s">
        <v>11</v>
      </c>
      <c r="E283" s="55" t="s">
        <v>49</v>
      </c>
      <c r="F283" s="55">
        <v>0.85416666666666663</v>
      </c>
      <c r="G283" s="56">
        <v>0</v>
      </c>
    </row>
    <row r="284" spans="1:7" x14ac:dyDescent="0.3">
      <c r="A284" s="60">
        <v>45663</v>
      </c>
      <c r="B284" s="61" t="s">
        <v>4</v>
      </c>
      <c r="C284" s="61" t="s">
        <v>108</v>
      </c>
      <c r="D284" s="61" t="s">
        <v>11</v>
      </c>
      <c r="E284" s="61" t="s">
        <v>49</v>
      </c>
      <c r="F284" s="61">
        <v>0.875</v>
      </c>
      <c r="G284" s="62">
        <v>0</v>
      </c>
    </row>
    <row r="285" spans="1:7" x14ac:dyDescent="0.3">
      <c r="A285" s="54">
        <v>45663</v>
      </c>
      <c r="B285" s="55" t="s">
        <v>4</v>
      </c>
      <c r="C285" s="55" t="s">
        <v>108</v>
      </c>
      <c r="D285" s="55" t="s">
        <v>11</v>
      </c>
      <c r="E285" s="55" t="s">
        <v>49</v>
      </c>
      <c r="F285" s="55">
        <v>0.89583333333333337</v>
      </c>
      <c r="G285" s="56">
        <v>0</v>
      </c>
    </row>
    <row r="286" spans="1:7" x14ac:dyDescent="0.3">
      <c r="A286" s="60">
        <v>45663</v>
      </c>
      <c r="B286" s="61" t="s">
        <v>4</v>
      </c>
      <c r="C286" s="61" t="s">
        <v>108</v>
      </c>
      <c r="D286" s="61" t="s">
        <v>11</v>
      </c>
      <c r="E286" s="61" t="s">
        <v>49</v>
      </c>
      <c r="F286" s="61">
        <v>0.91666666666666663</v>
      </c>
      <c r="G286" s="62">
        <v>0</v>
      </c>
    </row>
    <row r="287" spans="1:7" x14ac:dyDescent="0.3">
      <c r="A287" s="54">
        <v>45663</v>
      </c>
      <c r="B287" s="55" t="s">
        <v>4</v>
      </c>
      <c r="C287" s="55" t="s">
        <v>108</v>
      </c>
      <c r="D287" s="55" t="s">
        <v>11</v>
      </c>
      <c r="E287" s="55" t="s">
        <v>49</v>
      </c>
      <c r="F287" s="55">
        <v>0.9375</v>
      </c>
      <c r="G287" s="56">
        <v>0</v>
      </c>
    </row>
    <row r="288" spans="1:7" x14ac:dyDescent="0.3">
      <c r="A288" s="60">
        <v>45663</v>
      </c>
      <c r="B288" s="61" t="s">
        <v>4</v>
      </c>
      <c r="C288" s="61" t="s">
        <v>108</v>
      </c>
      <c r="D288" s="61" t="s">
        <v>11</v>
      </c>
      <c r="E288" s="61" t="s">
        <v>49</v>
      </c>
      <c r="F288" s="61">
        <v>0.95833333333333337</v>
      </c>
      <c r="G288" s="62">
        <v>0</v>
      </c>
    </row>
    <row r="289" spans="1:7" x14ac:dyDescent="0.3">
      <c r="A289" s="54">
        <v>45663</v>
      </c>
      <c r="B289" s="55" t="s">
        <v>4</v>
      </c>
      <c r="C289" s="55" t="s">
        <v>108</v>
      </c>
      <c r="D289" s="55" t="s">
        <v>11</v>
      </c>
      <c r="E289" s="55" t="s">
        <v>49</v>
      </c>
      <c r="F289" s="55">
        <v>0.97916666666666663</v>
      </c>
      <c r="G289" s="56">
        <v>0</v>
      </c>
    </row>
    <row r="290" spans="1:7" x14ac:dyDescent="0.3">
      <c r="A290" s="60">
        <v>45664</v>
      </c>
      <c r="B290" s="61" t="s">
        <v>4</v>
      </c>
      <c r="C290" s="61" t="s">
        <v>108</v>
      </c>
      <c r="D290" s="61" t="s">
        <v>11</v>
      </c>
      <c r="E290" s="61" t="s">
        <v>49</v>
      </c>
      <c r="F290" s="61">
        <v>0</v>
      </c>
      <c r="G290" s="62">
        <v>0</v>
      </c>
    </row>
    <row r="291" spans="1:7" x14ac:dyDescent="0.3">
      <c r="A291" s="54">
        <v>45664</v>
      </c>
      <c r="B291" s="55" t="s">
        <v>4</v>
      </c>
      <c r="C291" s="55" t="s">
        <v>108</v>
      </c>
      <c r="D291" s="55" t="s">
        <v>5</v>
      </c>
      <c r="E291" s="55" t="s">
        <v>48</v>
      </c>
      <c r="F291" s="55">
        <v>2.0833333333333329E-2</v>
      </c>
      <c r="G291" s="56" cm="1">
        <f t="array" ref="G291:G338">IF(LOAD_RESULTS!$C$3 = "MENU",ABS(_xlfn.IFS(AND(PER_MONTH!$B243="January",PER_MONTH!$E243="Working Day"),Table3[Jan_WD],AND(PER_MONTH!$B243="January",PER_MONTH!$E243="Non-Working Day"),Table3[Jan_NWD],AND(PER_MONTH!$B243="February",PER_MONTH!$E243="Working Day"),Table3[Feb_WD],AND(PER_MONTH!$B243="February",PER_MONTH!$E243="Non-Working Day"),Table3[Feb_NWD], AND(PER_MONTH!$B243 = "March", PER_MONTH!$E243 = "Working Day"), Table3[Mar_WD],  AND(PER_MONTH!$B243 = "March", PER_MONTH!$E243 = "Non-Working Day"), Table3[Mar_NWD], AND(PER_MONTH!$B243 = "April", PER_MONTH!$E243 = "Working Day"), Table3[Apr_WD], AND(PER_MONTH!$B243 = "April", PER_MONTH!$E243 = "Non-Working Day"), Table3[Apr_NWD], AND(PER_MONTH!$B243 = "May", PER_MONTH!$E243 = "Working Day"), Table3[May_WD], AND(PER_MONTH!$B243 = "May", PER_MONTH!$E243 = "Non-Working Day"), Table3[May_NWD], AND(PER_MONTH!$B243 = "June", PER_MONTH!$E243 = "Working Day"), Table3[Jun_WD], AND(PER_MONTH!$B243 = "June", PER_MONTH!$E243 = "Non-Working Day"), Table3[Jun_NWD], AND(PER_MONTH!$B243 = "July", PER_MONTH!$E243 = "Working Day"), Table3[Jul_WD], AND(PER_MONTH!$B243 = "July", PER_MONTH!$E243 = "Non-Working Day"), Table3[Jul_NWD], AND(PER_MONTH!$B243 = "August", PER_MONTH!$E243 = "Working Day"), Table3[Aug_WD], AND(PER_MONTH!$B243 = "August", PER_MONTH!$E243 = "Non-Working Day"), Table3[Aug_NWD], AND(PER_MONTH!$B243 = "September", PER_MONTH!$E243 = "Working Day"), Table3[Sep_WD], AND(PER_MONTH!$B243 = "September", PER_MONTH!$E243 = "Non-Working Day"), Table3[Sep_NWD], AND(PER_MONTH!$B243 = "October", PER_MONTH!$E243 = "Working Day"), Table3[Oct_WD], AND(PER_MONTH!$B243 = "October", PER_MONTH!$E243 = "Non-Working Day"), Table3[Oct_NWD], AND(PER_MONTH!$B243 = "November", PER_MONTH!$E243 = "Working Day"), Table3[Nov_WD], AND(PER_MONTH!$B243 = "November", PER_MONTH!$E243 = "Non-Working Day"), Table3[Nov_NWD], AND(PER_MONTH!$B243 = "December", PER_MONTH!$E243 = "Working Day"), Table3[Dec_WD], AND(PER_MONTH!$B243 = "December", PER_MONTH!$E243 = "Non-Working Day"), Table3[Dec_NWD])),_xlfn.IFS(AND(PER_MONTH!$B243="January",PER_MONTH!$E243="Working Day"),Table3[Jan_WD],AND(PER_MONTH!$B243="January",PER_MONTH!$E243="Non-Working Day"),Table3[Jan_NWD],AND(PER_MONTH!$B243="February",PER_MONTH!$E243="Working Day"),Table3[Feb_WD],AND(PER_MONTH!$B243="February",PER_MONTH!$E243="Non-Working Day"),Table3[Feb_NWD], AND(PER_MONTH!$B243 = "March", PER_MONTH!$E243 = "Working Day"), Table3[Mar_WD],  AND(PER_MONTH!$B243 = "March", PER_MONTH!$E243 = "Non-Working Day"), Table3[Mar_NWD], AND(PER_MONTH!$B243 = "April", PER_MONTH!$E243 = "Working Day"), Table3[Apr_WD], AND(PER_MONTH!$B243 = "April", PER_MONTH!$E243 = "Non-Working Day"), Table3[Apr_NWD], AND(PER_MONTH!$B243 = "May", PER_MONTH!$E243 = "Working Day"), Table3[May_WD], AND(PER_MONTH!$B243 = "May", PER_MONTH!$E243 = "Non-Working Day"), Table3[May_NWD], AND(PER_MONTH!$B243 = "June", PER_MONTH!$E243 = "Working Day"), Table3[Jun_WD], AND(PER_MONTH!$B243 = "June", PER_MONTH!$E243 = "Non-Working Day"), Table3[Jun_NWD], AND(PER_MONTH!$B243 = "July", PER_MONTH!$E243 = "Working Day"), Table3[Jul_WD], AND(PER_MONTH!$B243 = "July", PER_MONTH!$E243 = "Non-Working Day"), Table3[Jul_NWD], AND(PER_MONTH!$B243 = "August", PER_MONTH!$E243 = "Working Day"), Table3[Aug_WD], AND(PER_MONTH!$B243 = "August", PER_MONTH!$E243 = "Non-Working Day"), Table3[Aug_NWD], AND(PER_MONTH!$B243 = "September", PER_MONTH!$E243 = "Working Day"), Table3[Sep_WD], AND(PER_MONTH!$B243 = "September", PER_MONTH!$E243 = "Non-Working Day"), Table3[Sep_NWD], AND(PER_MONTH!$B243 = "October", PER_MONTH!$E243 = "Working Day"), Table3[Oct_WD], AND(PER_MONTH!$B243 = "October", PER_MONTH!$E243 = "Non-Working Day"), Table3[Oct_NWD], AND(PER_MONTH!$B243 = "November", PER_MONTH!$E243 = "Working Day"), Table3[Nov_WD], AND(PER_MONTH!$B243 = "November", PER_MONTH!$E243 = "Non-Working Day"), Table3[Nov_NWD], AND(PER_MONTH!$B243 = "December", PER_MONTH!$E243 = "Working Day"), Table3[Dec_WD], AND(PER_MONTH!$B243 = "December", PER_MONTH!$E243 = "Non-Working Day"), Table3[Dec_NWD]))</f>
        <v>0</v>
      </c>
    </row>
    <row r="292" spans="1:7" x14ac:dyDescent="0.3">
      <c r="A292" s="60">
        <v>45664</v>
      </c>
      <c r="B292" s="61" t="s">
        <v>4</v>
      </c>
      <c r="C292" s="61" t="s">
        <v>108</v>
      </c>
      <c r="D292" s="61" t="s">
        <v>5</v>
      </c>
      <c r="E292" s="61" t="s">
        <v>48</v>
      </c>
      <c r="F292" s="61">
        <v>4.1666666666666657E-2</v>
      </c>
      <c r="G292" s="62">
        <v>0</v>
      </c>
    </row>
    <row r="293" spans="1:7" x14ac:dyDescent="0.3">
      <c r="A293" s="54">
        <v>45664</v>
      </c>
      <c r="B293" s="55" t="s">
        <v>4</v>
      </c>
      <c r="C293" s="55" t="s">
        <v>108</v>
      </c>
      <c r="D293" s="55" t="s">
        <v>5</v>
      </c>
      <c r="E293" s="55" t="s">
        <v>48</v>
      </c>
      <c r="F293" s="55">
        <v>6.25E-2</v>
      </c>
      <c r="G293" s="56">
        <v>0</v>
      </c>
    </row>
    <row r="294" spans="1:7" x14ac:dyDescent="0.3">
      <c r="A294" s="60">
        <v>45664</v>
      </c>
      <c r="B294" s="61" t="s">
        <v>4</v>
      </c>
      <c r="C294" s="61" t="s">
        <v>108</v>
      </c>
      <c r="D294" s="61" t="s">
        <v>5</v>
      </c>
      <c r="E294" s="61" t="s">
        <v>48</v>
      </c>
      <c r="F294" s="61">
        <v>8.3333333333333329E-2</v>
      </c>
      <c r="G294" s="62">
        <v>0</v>
      </c>
    </row>
    <row r="295" spans="1:7" x14ac:dyDescent="0.3">
      <c r="A295" s="54">
        <v>45664</v>
      </c>
      <c r="B295" s="55" t="s">
        <v>4</v>
      </c>
      <c r="C295" s="55" t="s">
        <v>108</v>
      </c>
      <c r="D295" s="55" t="s">
        <v>5</v>
      </c>
      <c r="E295" s="55" t="s">
        <v>48</v>
      </c>
      <c r="F295" s="55">
        <v>0.1041666666666667</v>
      </c>
      <c r="G295" s="56">
        <v>0</v>
      </c>
    </row>
    <row r="296" spans="1:7" x14ac:dyDescent="0.3">
      <c r="A296" s="60">
        <v>45664</v>
      </c>
      <c r="B296" s="61" t="s">
        <v>4</v>
      </c>
      <c r="C296" s="61" t="s">
        <v>108</v>
      </c>
      <c r="D296" s="61" t="s">
        <v>5</v>
      </c>
      <c r="E296" s="61" t="s">
        <v>48</v>
      </c>
      <c r="F296" s="61">
        <v>0.125</v>
      </c>
      <c r="G296" s="62">
        <v>0</v>
      </c>
    </row>
    <row r="297" spans="1:7" x14ac:dyDescent="0.3">
      <c r="A297" s="54">
        <v>45664</v>
      </c>
      <c r="B297" s="55" t="s">
        <v>4</v>
      </c>
      <c r="C297" s="55" t="s">
        <v>108</v>
      </c>
      <c r="D297" s="55" t="s">
        <v>5</v>
      </c>
      <c r="E297" s="55" t="s">
        <v>48</v>
      </c>
      <c r="F297" s="55">
        <v>0.14583333333333329</v>
      </c>
      <c r="G297" s="56">
        <v>0</v>
      </c>
    </row>
    <row r="298" spans="1:7" x14ac:dyDescent="0.3">
      <c r="A298" s="60">
        <v>45664</v>
      </c>
      <c r="B298" s="61" t="s">
        <v>4</v>
      </c>
      <c r="C298" s="61" t="s">
        <v>108</v>
      </c>
      <c r="D298" s="61" t="s">
        <v>5</v>
      </c>
      <c r="E298" s="61" t="s">
        <v>48</v>
      </c>
      <c r="F298" s="61">
        <v>0.16666666666666671</v>
      </c>
      <c r="G298" s="62">
        <v>0</v>
      </c>
    </row>
    <row r="299" spans="1:7" x14ac:dyDescent="0.3">
      <c r="A299" s="54">
        <v>45664</v>
      </c>
      <c r="B299" s="55" t="s">
        <v>4</v>
      </c>
      <c r="C299" s="55" t="s">
        <v>108</v>
      </c>
      <c r="D299" s="55" t="s">
        <v>5</v>
      </c>
      <c r="E299" s="55" t="s">
        <v>48</v>
      </c>
      <c r="F299" s="55">
        <v>0.1875</v>
      </c>
      <c r="G299" s="56">
        <v>0</v>
      </c>
    </row>
    <row r="300" spans="1:7" x14ac:dyDescent="0.3">
      <c r="A300" s="60">
        <v>45664</v>
      </c>
      <c r="B300" s="61" t="s">
        <v>4</v>
      </c>
      <c r="C300" s="61" t="s">
        <v>108</v>
      </c>
      <c r="D300" s="61" t="s">
        <v>5</v>
      </c>
      <c r="E300" s="61" t="s">
        <v>48</v>
      </c>
      <c r="F300" s="61">
        <v>0.20833333333333329</v>
      </c>
      <c r="G300" s="62">
        <v>0</v>
      </c>
    </row>
    <row r="301" spans="1:7" x14ac:dyDescent="0.3">
      <c r="A301" s="54">
        <v>45664</v>
      </c>
      <c r="B301" s="55" t="s">
        <v>4</v>
      </c>
      <c r="C301" s="55" t="s">
        <v>108</v>
      </c>
      <c r="D301" s="55" t="s">
        <v>5</v>
      </c>
      <c r="E301" s="55" t="s">
        <v>48</v>
      </c>
      <c r="F301" s="55">
        <v>0.22916666666666671</v>
      </c>
      <c r="G301" s="56">
        <v>0</v>
      </c>
    </row>
    <row r="302" spans="1:7" x14ac:dyDescent="0.3">
      <c r="A302" s="60">
        <v>45664</v>
      </c>
      <c r="B302" s="61" t="s">
        <v>4</v>
      </c>
      <c r="C302" s="61" t="s">
        <v>108</v>
      </c>
      <c r="D302" s="61" t="s">
        <v>5</v>
      </c>
      <c r="E302" s="61" t="s">
        <v>48</v>
      </c>
      <c r="F302" s="61">
        <v>0.25</v>
      </c>
      <c r="G302" s="62">
        <v>0</v>
      </c>
    </row>
    <row r="303" spans="1:7" x14ac:dyDescent="0.3">
      <c r="A303" s="54">
        <v>45664</v>
      </c>
      <c r="B303" s="55" t="s">
        <v>4</v>
      </c>
      <c r="C303" s="55" t="s">
        <v>108</v>
      </c>
      <c r="D303" s="55" t="s">
        <v>5</v>
      </c>
      <c r="E303" s="55" t="s">
        <v>48</v>
      </c>
      <c r="F303" s="55">
        <v>0.27083333333333331</v>
      </c>
      <c r="G303" s="56">
        <v>0</v>
      </c>
    </row>
    <row r="304" spans="1:7" x14ac:dyDescent="0.3">
      <c r="A304" s="60">
        <v>45664</v>
      </c>
      <c r="B304" s="61" t="s">
        <v>4</v>
      </c>
      <c r="C304" s="61" t="s">
        <v>108</v>
      </c>
      <c r="D304" s="61" t="s">
        <v>5</v>
      </c>
      <c r="E304" s="61" t="s">
        <v>48</v>
      </c>
      <c r="F304" s="61">
        <v>0.29166666666666669</v>
      </c>
      <c r="G304" s="62">
        <v>0</v>
      </c>
    </row>
    <row r="305" spans="1:7" x14ac:dyDescent="0.3">
      <c r="A305" s="54">
        <v>45664</v>
      </c>
      <c r="B305" s="55" t="s">
        <v>4</v>
      </c>
      <c r="C305" s="55" t="s">
        <v>108</v>
      </c>
      <c r="D305" s="55" t="s">
        <v>5</v>
      </c>
      <c r="E305" s="55" t="s">
        <v>48</v>
      </c>
      <c r="F305" s="55">
        <v>0.3125</v>
      </c>
      <c r="G305" s="56">
        <v>0</v>
      </c>
    </row>
    <row r="306" spans="1:7" x14ac:dyDescent="0.3">
      <c r="A306" s="60">
        <v>45664</v>
      </c>
      <c r="B306" s="61" t="s">
        <v>4</v>
      </c>
      <c r="C306" s="61" t="s">
        <v>108</v>
      </c>
      <c r="D306" s="61" t="s">
        <v>5</v>
      </c>
      <c r="E306" s="61" t="s">
        <v>48</v>
      </c>
      <c r="F306" s="61">
        <v>0.33333333333333331</v>
      </c>
      <c r="G306" s="62">
        <v>0</v>
      </c>
    </row>
    <row r="307" spans="1:7" x14ac:dyDescent="0.3">
      <c r="A307" s="54">
        <v>45664</v>
      </c>
      <c r="B307" s="55" t="s">
        <v>4</v>
      </c>
      <c r="C307" s="55" t="s">
        <v>108</v>
      </c>
      <c r="D307" s="55" t="s">
        <v>5</v>
      </c>
      <c r="E307" s="55" t="s">
        <v>48</v>
      </c>
      <c r="F307" s="55">
        <v>0.35416666666666669</v>
      </c>
      <c r="G307" s="56">
        <v>0</v>
      </c>
    </row>
    <row r="308" spans="1:7" x14ac:dyDescent="0.3">
      <c r="A308" s="60">
        <v>45664</v>
      </c>
      <c r="B308" s="61" t="s">
        <v>4</v>
      </c>
      <c r="C308" s="61" t="s">
        <v>108</v>
      </c>
      <c r="D308" s="61" t="s">
        <v>5</v>
      </c>
      <c r="E308" s="61" t="s">
        <v>48</v>
      </c>
      <c r="F308" s="61">
        <v>0.375</v>
      </c>
      <c r="G308" s="62">
        <v>0</v>
      </c>
    </row>
    <row r="309" spans="1:7" x14ac:dyDescent="0.3">
      <c r="A309" s="54">
        <v>45664</v>
      </c>
      <c r="B309" s="55" t="s">
        <v>4</v>
      </c>
      <c r="C309" s="55" t="s">
        <v>108</v>
      </c>
      <c r="D309" s="55" t="s">
        <v>5</v>
      </c>
      <c r="E309" s="55" t="s">
        <v>48</v>
      </c>
      <c r="F309" s="55">
        <v>0.39583333333333331</v>
      </c>
      <c r="G309" s="56">
        <v>0</v>
      </c>
    </row>
    <row r="310" spans="1:7" x14ac:dyDescent="0.3">
      <c r="A310" s="60">
        <v>45664</v>
      </c>
      <c r="B310" s="61" t="s">
        <v>4</v>
      </c>
      <c r="C310" s="61" t="s">
        <v>108</v>
      </c>
      <c r="D310" s="61" t="s">
        <v>5</v>
      </c>
      <c r="E310" s="61" t="s">
        <v>48</v>
      </c>
      <c r="F310" s="61">
        <v>0.41666666666666669</v>
      </c>
      <c r="G310" s="62">
        <v>0</v>
      </c>
    </row>
    <row r="311" spans="1:7" x14ac:dyDescent="0.3">
      <c r="A311" s="54">
        <v>45664</v>
      </c>
      <c r="B311" s="55" t="s">
        <v>4</v>
      </c>
      <c r="C311" s="55" t="s">
        <v>108</v>
      </c>
      <c r="D311" s="55" t="s">
        <v>5</v>
      </c>
      <c r="E311" s="55" t="s">
        <v>48</v>
      </c>
      <c r="F311" s="55">
        <v>0.4375</v>
      </c>
      <c r="G311" s="56">
        <v>0</v>
      </c>
    </row>
    <row r="312" spans="1:7" x14ac:dyDescent="0.3">
      <c r="A312" s="60">
        <v>45664</v>
      </c>
      <c r="B312" s="61" t="s">
        <v>4</v>
      </c>
      <c r="C312" s="61" t="s">
        <v>108</v>
      </c>
      <c r="D312" s="61" t="s">
        <v>5</v>
      </c>
      <c r="E312" s="61" t="s">
        <v>48</v>
      </c>
      <c r="F312" s="61">
        <v>0.45833333333333331</v>
      </c>
      <c r="G312" s="62">
        <v>0</v>
      </c>
    </row>
    <row r="313" spans="1:7" x14ac:dyDescent="0.3">
      <c r="A313" s="54">
        <v>45664</v>
      </c>
      <c r="B313" s="55" t="s">
        <v>4</v>
      </c>
      <c r="C313" s="55" t="s">
        <v>108</v>
      </c>
      <c r="D313" s="55" t="s">
        <v>5</v>
      </c>
      <c r="E313" s="55" t="s">
        <v>48</v>
      </c>
      <c r="F313" s="55">
        <v>0.47916666666666669</v>
      </c>
      <c r="G313" s="56">
        <v>0</v>
      </c>
    </row>
    <row r="314" spans="1:7" x14ac:dyDescent="0.3">
      <c r="A314" s="60">
        <v>45664</v>
      </c>
      <c r="B314" s="61" t="s">
        <v>4</v>
      </c>
      <c r="C314" s="61" t="s">
        <v>108</v>
      </c>
      <c r="D314" s="61" t="s">
        <v>5</v>
      </c>
      <c r="E314" s="61" t="s">
        <v>48</v>
      </c>
      <c r="F314" s="61">
        <v>0.5</v>
      </c>
      <c r="G314" s="62">
        <v>0</v>
      </c>
    </row>
    <row r="315" spans="1:7" x14ac:dyDescent="0.3">
      <c r="A315" s="54">
        <v>45664</v>
      </c>
      <c r="B315" s="55" t="s">
        <v>4</v>
      </c>
      <c r="C315" s="55" t="s">
        <v>108</v>
      </c>
      <c r="D315" s="55" t="s">
        <v>5</v>
      </c>
      <c r="E315" s="55" t="s">
        <v>48</v>
      </c>
      <c r="F315" s="55">
        <v>0.52083333333333337</v>
      </c>
      <c r="G315" s="56">
        <v>0</v>
      </c>
    </row>
    <row r="316" spans="1:7" x14ac:dyDescent="0.3">
      <c r="A316" s="60">
        <v>45664</v>
      </c>
      <c r="B316" s="61" t="s">
        <v>4</v>
      </c>
      <c r="C316" s="61" t="s">
        <v>108</v>
      </c>
      <c r="D316" s="61" t="s">
        <v>5</v>
      </c>
      <c r="E316" s="61" t="s">
        <v>48</v>
      </c>
      <c r="F316" s="61">
        <v>0.54166666666666663</v>
      </c>
      <c r="G316" s="62">
        <v>0</v>
      </c>
    </row>
    <row r="317" spans="1:7" x14ac:dyDescent="0.3">
      <c r="A317" s="54">
        <v>45664</v>
      </c>
      <c r="B317" s="55" t="s">
        <v>4</v>
      </c>
      <c r="C317" s="55" t="s">
        <v>108</v>
      </c>
      <c r="D317" s="55" t="s">
        <v>5</v>
      </c>
      <c r="E317" s="55" t="s">
        <v>48</v>
      </c>
      <c r="F317" s="55">
        <v>0.5625</v>
      </c>
      <c r="G317" s="56">
        <v>0</v>
      </c>
    </row>
    <row r="318" spans="1:7" x14ac:dyDescent="0.3">
      <c r="A318" s="60">
        <v>45664</v>
      </c>
      <c r="B318" s="61" t="s">
        <v>4</v>
      </c>
      <c r="C318" s="61" t="s">
        <v>108</v>
      </c>
      <c r="D318" s="61" t="s">
        <v>5</v>
      </c>
      <c r="E318" s="61" t="s">
        <v>48</v>
      </c>
      <c r="F318" s="61">
        <v>0.58333333333333337</v>
      </c>
      <c r="G318" s="62">
        <v>0</v>
      </c>
    </row>
    <row r="319" spans="1:7" x14ac:dyDescent="0.3">
      <c r="A319" s="54">
        <v>45664</v>
      </c>
      <c r="B319" s="55" t="s">
        <v>4</v>
      </c>
      <c r="C319" s="55" t="s">
        <v>108</v>
      </c>
      <c r="D319" s="55" t="s">
        <v>5</v>
      </c>
      <c r="E319" s="55" t="s">
        <v>48</v>
      </c>
      <c r="F319" s="55">
        <v>0.60416666666666663</v>
      </c>
      <c r="G319" s="56">
        <v>0</v>
      </c>
    </row>
    <row r="320" spans="1:7" x14ac:dyDescent="0.3">
      <c r="A320" s="60">
        <v>45664</v>
      </c>
      <c r="B320" s="61" t="s">
        <v>4</v>
      </c>
      <c r="C320" s="61" t="s">
        <v>108</v>
      </c>
      <c r="D320" s="61" t="s">
        <v>5</v>
      </c>
      <c r="E320" s="61" t="s">
        <v>48</v>
      </c>
      <c r="F320" s="61">
        <v>0.625</v>
      </c>
      <c r="G320" s="62">
        <v>0</v>
      </c>
    </row>
    <row r="321" spans="1:7" x14ac:dyDescent="0.3">
      <c r="A321" s="54">
        <v>45664</v>
      </c>
      <c r="B321" s="55" t="s">
        <v>4</v>
      </c>
      <c r="C321" s="55" t="s">
        <v>108</v>
      </c>
      <c r="D321" s="55" t="s">
        <v>5</v>
      </c>
      <c r="E321" s="55" t="s">
        <v>48</v>
      </c>
      <c r="F321" s="55">
        <v>0.64583333333333337</v>
      </c>
      <c r="G321" s="56">
        <v>0</v>
      </c>
    </row>
    <row r="322" spans="1:7" x14ac:dyDescent="0.3">
      <c r="A322" s="60">
        <v>45664</v>
      </c>
      <c r="B322" s="61" t="s">
        <v>4</v>
      </c>
      <c r="C322" s="61" t="s">
        <v>108</v>
      </c>
      <c r="D322" s="61" t="s">
        <v>5</v>
      </c>
      <c r="E322" s="61" t="s">
        <v>48</v>
      </c>
      <c r="F322" s="61">
        <v>0.66666666666666663</v>
      </c>
      <c r="G322" s="62">
        <v>0</v>
      </c>
    </row>
    <row r="323" spans="1:7" x14ac:dyDescent="0.3">
      <c r="A323" s="54">
        <v>45664</v>
      </c>
      <c r="B323" s="55" t="s">
        <v>4</v>
      </c>
      <c r="C323" s="55" t="s">
        <v>108</v>
      </c>
      <c r="D323" s="55" t="s">
        <v>5</v>
      </c>
      <c r="E323" s="55" t="s">
        <v>48</v>
      </c>
      <c r="F323" s="55">
        <v>0.6875</v>
      </c>
      <c r="G323" s="56">
        <v>0</v>
      </c>
    </row>
    <row r="324" spans="1:7" x14ac:dyDescent="0.3">
      <c r="A324" s="60">
        <v>45664</v>
      </c>
      <c r="B324" s="61" t="s">
        <v>4</v>
      </c>
      <c r="C324" s="61" t="s">
        <v>108</v>
      </c>
      <c r="D324" s="61" t="s">
        <v>5</v>
      </c>
      <c r="E324" s="61" t="s">
        <v>48</v>
      </c>
      <c r="F324" s="61">
        <v>0.70833333333333337</v>
      </c>
      <c r="G324" s="62">
        <v>0</v>
      </c>
    </row>
    <row r="325" spans="1:7" x14ac:dyDescent="0.3">
      <c r="A325" s="54">
        <v>45664</v>
      </c>
      <c r="B325" s="55" t="s">
        <v>4</v>
      </c>
      <c r="C325" s="55" t="s">
        <v>108</v>
      </c>
      <c r="D325" s="55" t="s">
        <v>5</v>
      </c>
      <c r="E325" s="55" t="s">
        <v>48</v>
      </c>
      <c r="F325" s="55">
        <v>0.72916666666666663</v>
      </c>
      <c r="G325" s="56">
        <v>0</v>
      </c>
    </row>
    <row r="326" spans="1:7" x14ac:dyDescent="0.3">
      <c r="A326" s="60">
        <v>45664</v>
      </c>
      <c r="B326" s="61" t="s">
        <v>4</v>
      </c>
      <c r="C326" s="61" t="s">
        <v>108</v>
      </c>
      <c r="D326" s="61" t="s">
        <v>5</v>
      </c>
      <c r="E326" s="61" t="s">
        <v>48</v>
      </c>
      <c r="F326" s="61">
        <v>0.75</v>
      </c>
      <c r="G326" s="62">
        <v>0</v>
      </c>
    </row>
    <row r="327" spans="1:7" x14ac:dyDescent="0.3">
      <c r="A327" s="54">
        <v>45664</v>
      </c>
      <c r="B327" s="55" t="s">
        <v>4</v>
      </c>
      <c r="C327" s="55" t="s">
        <v>108</v>
      </c>
      <c r="D327" s="55" t="s">
        <v>5</v>
      </c>
      <c r="E327" s="55" t="s">
        <v>48</v>
      </c>
      <c r="F327" s="55">
        <v>0.77083333333333337</v>
      </c>
      <c r="G327" s="56">
        <v>0</v>
      </c>
    </row>
    <row r="328" spans="1:7" x14ac:dyDescent="0.3">
      <c r="A328" s="60">
        <v>45664</v>
      </c>
      <c r="B328" s="61" t="s">
        <v>4</v>
      </c>
      <c r="C328" s="61" t="s">
        <v>108</v>
      </c>
      <c r="D328" s="61" t="s">
        <v>5</v>
      </c>
      <c r="E328" s="61" t="s">
        <v>48</v>
      </c>
      <c r="F328" s="61">
        <v>0.79166666666666663</v>
      </c>
      <c r="G328" s="62">
        <v>0</v>
      </c>
    </row>
    <row r="329" spans="1:7" x14ac:dyDescent="0.3">
      <c r="A329" s="54">
        <v>45664</v>
      </c>
      <c r="B329" s="55" t="s">
        <v>4</v>
      </c>
      <c r="C329" s="55" t="s">
        <v>108</v>
      </c>
      <c r="D329" s="55" t="s">
        <v>5</v>
      </c>
      <c r="E329" s="55" t="s">
        <v>48</v>
      </c>
      <c r="F329" s="55">
        <v>0.8125</v>
      </c>
      <c r="G329" s="56">
        <v>0</v>
      </c>
    </row>
    <row r="330" spans="1:7" x14ac:dyDescent="0.3">
      <c r="A330" s="60">
        <v>45664</v>
      </c>
      <c r="B330" s="61" t="s">
        <v>4</v>
      </c>
      <c r="C330" s="61" t="s">
        <v>108</v>
      </c>
      <c r="D330" s="61" t="s">
        <v>5</v>
      </c>
      <c r="E330" s="61" t="s">
        <v>48</v>
      </c>
      <c r="F330" s="61">
        <v>0.83333333333333337</v>
      </c>
      <c r="G330" s="62">
        <v>0</v>
      </c>
    </row>
    <row r="331" spans="1:7" x14ac:dyDescent="0.3">
      <c r="A331" s="54">
        <v>45664</v>
      </c>
      <c r="B331" s="55" t="s">
        <v>4</v>
      </c>
      <c r="C331" s="55" t="s">
        <v>108</v>
      </c>
      <c r="D331" s="55" t="s">
        <v>5</v>
      </c>
      <c r="E331" s="55" t="s">
        <v>48</v>
      </c>
      <c r="F331" s="55">
        <v>0.85416666666666663</v>
      </c>
      <c r="G331" s="56">
        <v>0</v>
      </c>
    </row>
    <row r="332" spans="1:7" x14ac:dyDescent="0.3">
      <c r="A332" s="60">
        <v>45664</v>
      </c>
      <c r="B332" s="61" t="s">
        <v>4</v>
      </c>
      <c r="C332" s="61" t="s">
        <v>108</v>
      </c>
      <c r="D332" s="61" t="s">
        <v>5</v>
      </c>
      <c r="E332" s="61" t="s">
        <v>48</v>
      </c>
      <c r="F332" s="61">
        <v>0.875</v>
      </c>
      <c r="G332" s="62">
        <v>0</v>
      </c>
    </row>
    <row r="333" spans="1:7" x14ac:dyDescent="0.3">
      <c r="A333" s="54">
        <v>45664</v>
      </c>
      <c r="B333" s="55" t="s">
        <v>4</v>
      </c>
      <c r="C333" s="55" t="s">
        <v>108</v>
      </c>
      <c r="D333" s="55" t="s">
        <v>5</v>
      </c>
      <c r="E333" s="55" t="s">
        <v>48</v>
      </c>
      <c r="F333" s="55">
        <v>0.89583333333333337</v>
      </c>
      <c r="G333" s="56">
        <v>0</v>
      </c>
    </row>
    <row r="334" spans="1:7" x14ac:dyDescent="0.3">
      <c r="A334" s="60">
        <v>45664</v>
      </c>
      <c r="B334" s="61" t="s">
        <v>4</v>
      </c>
      <c r="C334" s="61" t="s">
        <v>108</v>
      </c>
      <c r="D334" s="61" t="s">
        <v>5</v>
      </c>
      <c r="E334" s="61" t="s">
        <v>48</v>
      </c>
      <c r="F334" s="61">
        <v>0.91666666666666663</v>
      </c>
      <c r="G334" s="62">
        <v>0</v>
      </c>
    </row>
    <row r="335" spans="1:7" x14ac:dyDescent="0.3">
      <c r="A335" s="54">
        <v>45664</v>
      </c>
      <c r="B335" s="55" t="s">
        <v>4</v>
      </c>
      <c r="C335" s="55" t="s">
        <v>108</v>
      </c>
      <c r="D335" s="55" t="s">
        <v>5</v>
      </c>
      <c r="E335" s="55" t="s">
        <v>48</v>
      </c>
      <c r="F335" s="55">
        <v>0.9375</v>
      </c>
      <c r="G335" s="56">
        <v>0</v>
      </c>
    </row>
    <row r="336" spans="1:7" x14ac:dyDescent="0.3">
      <c r="A336" s="60">
        <v>45664</v>
      </c>
      <c r="B336" s="61" t="s">
        <v>4</v>
      </c>
      <c r="C336" s="61" t="s">
        <v>108</v>
      </c>
      <c r="D336" s="61" t="s">
        <v>5</v>
      </c>
      <c r="E336" s="61" t="s">
        <v>48</v>
      </c>
      <c r="F336" s="61">
        <v>0.95833333333333337</v>
      </c>
      <c r="G336" s="62">
        <v>0</v>
      </c>
    </row>
    <row r="337" spans="1:7" x14ac:dyDescent="0.3">
      <c r="A337" s="54">
        <v>45664</v>
      </c>
      <c r="B337" s="55" t="s">
        <v>4</v>
      </c>
      <c r="C337" s="55" t="s">
        <v>108</v>
      </c>
      <c r="D337" s="55" t="s">
        <v>5</v>
      </c>
      <c r="E337" s="55" t="s">
        <v>48</v>
      </c>
      <c r="F337" s="55">
        <v>0.97916666666666663</v>
      </c>
      <c r="G337" s="56">
        <v>0</v>
      </c>
    </row>
    <row r="338" spans="1:7" x14ac:dyDescent="0.3">
      <c r="A338" s="60">
        <v>45665</v>
      </c>
      <c r="B338" s="61" t="s">
        <v>4</v>
      </c>
      <c r="C338" s="61" t="s">
        <v>108</v>
      </c>
      <c r="D338" s="61" t="s">
        <v>5</v>
      </c>
      <c r="E338" s="61" t="s">
        <v>48</v>
      </c>
      <c r="F338" s="61">
        <v>0</v>
      </c>
      <c r="G338" s="62">
        <v>0</v>
      </c>
    </row>
    <row r="339" spans="1:7" x14ac:dyDescent="0.3">
      <c r="A339" s="54">
        <v>45665</v>
      </c>
      <c r="B339" s="55" t="s">
        <v>4</v>
      </c>
      <c r="C339" s="55" t="s">
        <v>108</v>
      </c>
      <c r="D339" s="55" t="s">
        <v>6</v>
      </c>
      <c r="E339" s="55" t="s">
        <v>49</v>
      </c>
      <c r="F339" s="55">
        <v>2.0833333333333329E-2</v>
      </c>
      <c r="G339" s="56" cm="1">
        <f t="array" ref="G339:G386">IF(LOAD_RESULTS!$C$3 = "MENU",ABS(_xlfn.IFS(AND(PER_MONTH!$B291="January",PER_MONTH!$E291="Working Day"),Table3[Jan_WD],AND(PER_MONTH!$B291="January",PER_MONTH!$E291="Non-Working Day"),Table3[Jan_NWD],AND(PER_MONTH!$B291="February",PER_MONTH!$E291="Working Day"),Table3[Feb_WD],AND(PER_MONTH!$B291="February",PER_MONTH!$E291="Non-Working Day"),Table3[Feb_NWD], AND(PER_MONTH!$B291 = "March", PER_MONTH!$E291 = "Working Day"), Table3[Mar_WD],  AND(PER_MONTH!$B291 = "March", PER_MONTH!$E291 = "Non-Working Day"), Table3[Mar_NWD], AND(PER_MONTH!$B291 = "April", PER_MONTH!$E291 = "Working Day"), Table3[Apr_WD], AND(PER_MONTH!$B291 = "April", PER_MONTH!$E291 = "Non-Working Day"), Table3[Apr_NWD], AND(PER_MONTH!$B291 = "May", PER_MONTH!$E291 = "Working Day"), Table3[May_WD], AND(PER_MONTH!$B291 = "May", PER_MONTH!$E291 = "Non-Working Day"), Table3[May_NWD], AND(PER_MONTH!$B291 = "June", PER_MONTH!$E291 = "Working Day"), Table3[Jun_WD], AND(PER_MONTH!$B291 = "June", PER_MONTH!$E291 = "Non-Working Day"), Table3[Jun_NWD], AND(PER_MONTH!$B291 = "July", PER_MONTH!$E291 = "Working Day"), Table3[Jul_WD], AND(PER_MONTH!$B291 = "July", PER_MONTH!$E291 = "Non-Working Day"), Table3[Jul_NWD], AND(PER_MONTH!$B291 = "August", PER_MONTH!$E291 = "Working Day"), Table3[Aug_WD], AND(PER_MONTH!$B291 = "August", PER_MONTH!$E291 = "Non-Working Day"), Table3[Aug_NWD], AND(PER_MONTH!$B291 = "September", PER_MONTH!$E291 = "Working Day"), Table3[Sep_WD], AND(PER_MONTH!$B291 = "September", PER_MONTH!$E291 = "Non-Working Day"), Table3[Sep_NWD], AND(PER_MONTH!$B291 = "October", PER_MONTH!$E291 = "Working Day"), Table3[Oct_WD], AND(PER_MONTH!$B291 = "October", PER_MONTH!$E291 = "Non-Working Day"), Table3[Oct_NWD], AND(PER_MONTH!$B291 = "November", PER_MONTH!$E291 = "Working Day"), Table3[Nov_WD], AND(PER_MONTH!$B291 = "November", PER_MONTH!$E291 = "Non-Working Day"), Table3[Nov_NWD], AND(PER_MONTH!$B291 = "December", PER_MONTH!$E291 = "Working Day"), Table3[Dec_WD], AND(PER_MONTH!$B291 = "December", PER_MONTH!$E291 = "Non-Working Day"), Table3[Dec_NWD])),_xlfn.IFS(AND(PER_MONTH!$B291="January",PER_MONTH!$E291="Working Day"),Table3[Jan_WD],AND(PER_MONTH!$B291="January",PER_MONTH!$E291="Non-Working Day"),Table3[Jan_NWD],AND(PER_MONTH!$B291="February",PER_MONTH!$E291="Working Day"),Table3[Feb_WD],AND(PER_MONTH!$B291="February",PER_MONTH!$E291="Non-Working Day"),Table3[Feb_NWD], AND(PER_MONTH!$B291 = "March", PER_MONTH!$E291 = "Working Day"), Table3[Mar_WD],  AND(PER_MONTH!$B291 = "March", PER_MONTH!$E291 = "Non-Working Day"), Table3[Mar_NWD], AND(PER_MONTH!$B291 = "April", PER_MONTH!$E291 = "Working Day"), Table3[Apr_WD], AND(PER_MONTH!$B291 = "April", PER_MONTH!$E291 = "Non-Working Day"), Table3[Apr_NWD], AND(PER_MONTH!$B291 = "May", PER_MONTH!$E291 = "Working Day"), Table3[May_WD], AND(PER_MONTH!$B291 = "May", PER_MONTH!$E291 = "Non-Working Day"), Table3[May_NWD], AND(PER_MONTH!$B291 = "June", PER_MONTH!$E291 = "Working Day"), Table3[Jun_WD], AND(PER_MONTH!$B291 = "June", PER_MONTH!$E291 = "Non-Working Day"), Table3[Jun_NWD], AND(PER_MONTH!$B291 = "July", PER_MONTH!$E291 = "Working Day"), Table3[Jul_WD], AND(PER_MONTH!$B291 = "July", PER_MONTH!$E291 = "Non-Working Day"), Table3[Jul_NWD], AND(PER_MONTH!$B291 = "August", PER_MONTH!$E291 = "Working Day"), Table3[Aug_WD], AND(PER_MONTH!$B291 = "August", PER_MONTH!$E291 = "Non-Working Day"), Table3[Aug_NWD], AND(PER_MONTH!$B291 = "September", PER_MONTH!$E291 = "Working Day"), Table3[Sep_WD], AND(PER_MONTH!$B291 = "September", PER_MONTH!$E291 = "Non-Working Day"), Table3[Sep_NWD], AND(PER_MONTH!$B291 = "October", PER_MONTH!$E291 = "Working Day"), Table3[Oct_WD], AND(PER_MONTH!$B291 = "October", PER_MONTH!$E291 = "Non-Working Day"), Table3[Oct_NWD], AND(PER_MONTH!$B291 = "November", PER_MONTH!$E291 = "Working Day"), Table3[Nov_WD], AND(PER_MONTH!$B291 = "November", PER_MONTH!$E291 = "Non-Working Day"), Table3[Nov_NWD], AND(PER_MONTH!$B291 = "December", PER_MONTH!$E291 = "Working Day"), Table3[Dec_WD], AND(PER_MONTH!$B291 = "December", PER_MONTH!$E291 = "Non-Working Day"), Table3[Dec_NWD]))</f>
        <v>0</v>
      </c>
    </row>
    <row r="340" spans="1:7" x14ac:dyDescent="0.3">
      <c r="A340" s="60">
        <v>45665</v>
      </c>
      <c r="B340" s="61" t="s">
        <v>4</v>
      </c>
      <c r="C340" s="61" t="s">
        <v>108</v>
      </c>
      <c r="D340" s="61" t="s">
        <v>6</v>
      </c>
      <c r="E340" s="61" t="s">
        <v>49</v>
      </c>
      <c r="F340" s="61">
        <v>4.1666666666666657E-2</v>
      </c>
      <c r="G340" s="62">
        <v>0</v>
      </c>
    </row>
    <row r="341" spans="1:7" x14ac:dyDescent="0.3">
      <c r="A341" s="54">
        <v>45665</v>
      </c>
      <c r="B341" s="55" t="s">
        <v>4</v>
      </c>
      <c r="C341" s="55" t="s">
        <v>108</v>
      </c>
      <c r="D341" s="55" t="s">
        <v>6</v>
      </c>
      <c r="E341" s="55" t="s">
        <v>49</v>
      </c>
      <c r="F341" s="55">
        <v>6.25E-2</v>
      </c>
      <c r="G341" s="56">
        <v>0</v>
      </c>
    </row>
    <row r="342" spans="1:7" x14ac:dyDescent="0.3">
      <c r="A342" s="60">
        <v>45665</v>
      </c>
      <c r="B342" s="61" t="s">
        <v>4</v>
      </c>
      <c r="C342" s="61" t="s">
        <v>108</v>
      </c>
      <c r="D342" s="61" t="s">
        <v>6</v>
      </c>
      <c r="E342" s="61" t="s">
        <v>49</v>
      </c>
      <c r="F342" s="61">
        <v>8.3333333333333329E-2</v>
      </c>
      <c r="G342" s="62">
        <v>0</v>
      </c>
    </row>
    <row r="343" spans="1:7" x14ac:dyDescent="0.3">
      <c r="A343" s="54">
        <v>45665</v>
      </c>
      <c r="B343" s="55" t="s">
        <v>4</v>
      </c>
      <c r="C343" s="55" t="s">
        <v>108</v>
      </c>
      <c r="D343" s="55" t="s">
        <v>6</v>
      </c>
      <c r="E343" s="55" t="s">
        <v>49</v>
      </c>
      <c r="F343" s="55">
        <v>0.1041666666666667</v>
      </c>
      <c r="G343" s="56">
        <v>0</v>
      </c>
    </row>
    <row r="344" spans="1:7" x14ac:dyDescent="0.3">
      <c r="A344" s="60">
        <v>45665</v>
      </c>
      <c r="B344" s="61" t="s">
        <v>4</v>
      </c>
      <c r="C344" s="61" t="s">
        <v>108</v>
      </c>
      <c r="D344" s="61" t="s">
        <v>6</v>
      </c>
      <c r="E344" s="61" t="s">
        <v>49</v>
      </c>
      <c r="F344" s="61">
        <v>0.125</v>
      </c>
      <c r="G344" s="62">
        <v>0</v>
      </c>
    </row>
    <row r="345" spans="1:7" x14ac:dyDescent="0.3">
      <c r="A345" s="54">
        <v>45665</v>
      </c>
      <c r="B345" s="55" t="s">
        <v>4</v>
      </c>
      <c r="C345" s="55" t="s">
        <v>108</v>
      </c>
      <c r="D345" s="55" t="s">
        <v>6</v>
      </c>
      <c r="E345" s="55" t="s">
        <v>49</v>
      </c>
      <c r="F345" s="55">
        <v>0.14583333333333329</v>
      </c>
      <c r="G345" s="56">
        <v>0</v>
      </c>
    </row>
    <row r="346" spans="1:7" x14ac:dyDescent="0.3">
      <c r="A346" s="60">
        <v>45665</v>
      </c>
      <c r="B346" s="61" t="s">
        <v>4</v>
      </c>
      <c r="C346" s="61" t="s">
        <v>108</v>
      </c>
      <c r="D346" s="61" t="s">
        <v>6</v>
      </c>
      <c r="E346" s="61" t="s">
        <v>49</v>
      </c>
      <c r="F346" s="61">
        <v>0.16666666666666671</v>
      </c>
      <c r="G346" s="62">
        <v>0</v>
      </c>
    </row>
    <row r="347" spans="1:7" x14ac:dyDescent="0.3">
      <c r="A347" s="54">
        <v>45665</v>
      </c>
      <c r="B347" s="55" t="s">
        <v>4</v>
      </c>
      <c r="C347" s="55" t="s">
        <v>108</v>
      </c>
      <c r="D347" s="55" t="s">
        <v>6</v>
      </c>
      <c r="E347" s="55" t="s">
        <v>49</v>
      </c>
      <c r="F347" s="55">
        <v>0.1875</v>
      </c>
      <c r="G347" s="56">
        <v>0</v>
      </c>
    </row>
    <row r="348" spans="1:7" x14ac:dyDescent="0.3">
      <c r="A348" s="60">
        <v>45665</v>
      </c>
      <c r="B348" s="61" t="s">
        <v>4</v>
      </c>
      <c r="C348" s="61" t="s">
        <v>108</v>
      </c>
      <c r="D348" s="61" t="s">
        <v>6</v>
      </c>
      <c r="E348" s="61" t="s">
        <v>49</v>
      </c>
      <c r="F348" s="61">
        <v>0.20833333333333329</v>
      </c>
      <c r="G348" s="62">
        <v>0</v>
      </c>
    </row>
    <row r="349" spans="1:7" x14ac:dyDescent="0.3">
      <c r="A349" s="54">
        <v>45665</v>
      </c>
      <c r="B349" s="55" t="s">
        <v>4</v>
      </c>
      <c r="C349" s="55" t="s">
        <v>108</v>
      </c>
      <c r="D349" s="55" t="s">
        <v>6</v>
      </c>
      <c r="E349" s="55" t="s">
        <v>49</v>
      </c>
      <c r="F349" s="55">
        <v>0.22916666666666671</v>
      </c>
      <c r="G349" s="56">
        <v>0</v>
      </c>
    </row>
    <row r="350" spans="1:7" x14ac:dyDescent="0.3">
      <c r="A350" s="60">
        <v>45665</v>
      </c>
      <c r="B350" s="61" t="s">
        <v>4</v>
      </c>
      <c r="C350" s="61" t="s">
        <v>108</v>
      </c>
      <c r="D350" s="61" t="s">
        <v>6</v>
      </c>
      <c r="E350" s="61" t="s">
        <v>49</v>
      </c>
      <c r="F350" s="61">
        <v>0.25</v>
      </c>
      <c r="G350" s="62">
        <v>0</v>
      </c>
    </row>
    <row r="351" spans="1:7" x14ac:dyDescent="0.3">
      <c r="A351" s="54">
        <v>45665</v>
      </c>
      <c r="B351" s="55" t="s">
        <v>4</v>
      </c>
      <c r="C351" s="55" t="s">
        <v>108</v>
      </c>
      <c r="D351" s="55" t="s">
        <v>6</v>
      </c>
      <c r="E351" s="55" t="s">
        <v>49</v>
      </c>
      <c r="F351" s="55">
        <v>0.27083333333333331</v>
      </c>
      <c r="G351" s="56">
        <v>0</v>
      </c>
    </row>
    <row r="352" spans="1:7" x14ac:dyDescent="0.3">
      <c r="A352" s="60">
        <v>45665</v>
      </c>
      <c r="B352" s="61" t="s">
        <v>4</v>
      </c>
      <c r="C352" s="61" t="s">
        <v>108</v>
      </c>
      <c r="D352" s="61" t="s">
        <v>6</v>
      </c>
      <c r="E352" s="61" t="s">
        <v>49</v>
      </c>
      <c r="F352" s="61">
        <v>0.29166666666666669</v>
      </c>
      <c r="G352" s="62">
        <v>0</v>
      </c>
    </row>
    <row r="353" spans="1:7" x14ac:dyDescent="0.3">
      <c r="A353" s="54">
        <v>45665</v>
      </c>
      <c r="B353" s="55" t="s">
        <v>4</v>
      </c>
      <c r="C353" s="55" t="s">
        <v>108</v>
      </c>
      <c r="D353" s="55" t="s">
        <v>6</v>
      </c>
      <c r="E353" s="55" t="s">
        <v>49</v>
      </c>
      <c r="F353" s="55">
        <v>0.3125</v>
      </c>
      <c r="G353" s="56">
        <v>0</v>
      </c>
    </row>
    <row r="354" spans="1:7" x14ac:dyDescent="0.3">
      <c r="A354" s="60">
        <v>45665</v>
      </c>
      <c r="B354" s="61" t="s">
        <v>4</v>
      </c>
      <c r="C354" s="61" t="s">
        <v>108</v>
      </c>
      <c r="D354" s="61" t="s">
        <v>6</v>
      </c>
      <c r="E354" s="61" t="s">
        <v>49</v>
      </c>
      <c r="F354" s="61">
        <v>0.33333333333333331</v>
      </c>
      <c r="G354" s="62">
        <v>0</v>
      </c>
    </row>
    <row r="355" spans="1:7" x14ac:dyDescent="0.3">
      <c r="A355" s="54">
        <v>45665</v>
      </c>
      <c r="B355" s="55" t="s">
        <v>4</v>
      </c>
      <c r="C355" s="55" t="s">
        <v>108</v>
      </c>
      <c r="D355" s="55" t="s">
        <v>6</v>
      </c>
      <c r="E355" s="55" t="s">
        <v>49</v>
      </c>
      <c r="F355" s="55">
        <v>0.35416666666666669</v>
      </c>
      <c r="G355" s="56">
        <v>0</v>
      </c>
    </row>
    <row r="356" spans="1:7" x14ac:dyDescent="0.3">
      <c r="A356" s="60">
        <v>45665</v>
      </c>
      <c r="B356" s="61" t="s">
        <v>4</v>
      </c>
      <c r="C356" s="61" t="s">
        <v>108</v>
      </c>
      <c r="D356" s="61" t="s">
        <v>6</v>
      </c>
      <c r="E356" s="61" t="s">
        <v>49</v>
      </c>
      <c r="F356" s="61">
        <v>0.375</v>
      </c>
      <c r="G356" s="62">
        <v>0</v>
      </c>
    </row>
    <row r="357" spans="1:7" x14ac:dyDescent="0.3">
      <c r="A357" s="54">
        <v>45665</v>
      </c>
      <c r="B357" s="55" t="s">
        <v>4</v>
      </c>
      <c r="C357" s="55" t="s">
        <v>108</v>
      </c>
      <c r="D357" s="55" t="s">
        <v>6</v>
      </c>
      <c r="E357" s="55" t="s">
        <v>49</v>
      </c>
      <c r="F357" s="55">
        <v>0.39583333333333331</v>
      </c>
      <c r="G357" s="56">
        <v>0</v>
      </c>
    </row>
    <row r="358" spans="1:7" x14ac:dyDescent="0.3">
      <c r="A358" s="60">
        <v>45665</v>
      </c>
      <c r="B358" s="61" t="s">
        <v>4</v>
      </c>
      <c r="C358" s="61" t="s">
        <v>108</v>
      </c>
      <c r="D358" s="61" t="s">
        <v>6</v>
      </c>
      <c r="E358" s="61" t="s">
        <v>49</v>
      </c>
      <c r="F358" s="61">
        <v>0.41666666666666669</v>
      </c>
      <c r="G358" s="62">
        <v>0</v>
      </c>
    </row>
    <row r="359" spans="1:7" x14ac:dyDescent="0.3">
      <c r="A359" s="54">
        <v>45665</v>
      </c>
      <c r="B359" s="55" t="s">
        <v>4</v>
      </c>
      <c r="C359" s="55" t="s">
        <v>108</v>
      </c>
      <c r="D359" s="55" t="s">
        <v>6</v>
      </c>
      <c r="E359" s="55" t="s">
        <v>49</v>
      </c>
      <c r="F359" s="55">
        <v>0.4375</v>
      </c>
      <c r="G359" s="56">
        <v>0</v>
      </c>
    </row>
    <row r="360" spans="1:7" x14ac:dyDescent="0.3">
      <c r="A360" s="60">
        <v>45665</v>
      </c>
      <c r="B360" s="61" t="s">
        <v>4</v>
      </c>
      <c r="C360" s="61" t="s">
        <v>108</v>
      </c>
      <c r="D360" s="61" t="s">
        <v>6</v>
      </c>
      <c r="E360" s="61" t="s">
        <v>49</v>
      </c>
      <c r="F360" s="61">
        <v>0.45833333333333331</v>
      </c>
      <c r="G360" s="62">
        <v>0</v>
      </c>
    </row>
    <row r="361" spans="1:7" x14ac:dyDescent="0.3">
      <c r="A361" s="54">
        <v>45665</v>
      </c>
      <c r="B361" s="55" t="s">
        <v>4</v>
      </c>
      <c r="C361" s="55" t="s">
        <v>108</v>
      </c>
      <c r="D361" s="55" t="s">
        <v>6</v>
      </c>
      <c r="E361" s="55" t="s">
        <v>49</v>
      </c>
      <c r="F361" s="55">
        <v>0.47916666666666669</v>
      </c>
      <c r="G361" s="56">
        <v>0</v>
      </c>
    </row>
    <row r="362" spans="1:7" x14ac:dyDescent="0.3">
      <c r="A362" s="60">
        <v>45665</v>
      </c>
      <c r="B362" s="61" t="s">
        <v>4</v>
      </c>
      <c r="C362" s="61" t="s">
        <v>108</v>
      </c>
      <c r="D362" s="61" t="s">
        <v>6</v>
      </c>
      <c r="E362" s="61" t="s">
        <v>49</v>
      </c>
      <c r="F362" s="61">
        <v>0.5</v>
      </c>
      <c r="G362" s="62">
        <v>0</v>
      </c>
    </row>
    <row r="363" spans="1:7" x14ac:dyDescent="0.3">
      <c r="A363" s="54">
        <v>45665</v>
      </c>
      <c r="B363" s="55" t="s">
        <v>4</v>
      </c>
      <c r="C363" s="55" t="s">
        <v>108</v>
      </c>
      <c r="D363" s="55" t="s">
        <v>6</v>
      </c>
      <c r="E363" s="55" t="s">
        <v>49</v>
      </c>
      <c r="F363" s="55">
        <v>0.52083333333333337</v>
      </c>
      <c r="G363" s="56">
        <v>0</v>
      </c>
    </row>
    <row r="364" spans="1:7" x14ac:dyDescent="0.3">
      <c r="A364" s="60">
        <v>45665</v>
      </c>
      <c r="B364" s="61" t="s">
        <v>4</v>
      </c>
      <c r="C364" s="61" t="s">
        <v>108</v>
      </c>
      <c r="D364" s="61" t="s">
        <v>6</v>
      </c>
      <c r="E364" s="61" t="s">
        <v>49</v>
      </c>
      <c r="F364" s="61">
        <v>0.54166666666666663</v>
      </c>
      <c r="G364" s="62">
        <v>0</v>
      </c>
    </row>
    <row r="365" spans="1:7" x14ac:dyDescent="0.3">
      <c r="A365" s="54">
        <v>45665</v>
      </c>
      <c r="B365" s="55" t="s">
        <v>4</v>
      </c>
      <c r="C365" s="55" t="s">
        <v>108</v>
      </c>
      <c r="D365" s="55" t="s">
        <v>6</v>
      </c>
      <c r="E365" s="55" t="s">
        <v>49</v>
      </c>
      <c r="F365" s="55">
        <v>0.5625</v>
      </c>
      <c r="G365" s="56">
        <v>0</v>
      </c>
    </row>
    <row r="366" spans="1:7" x14ac:dyDescent="0.3">
      <c r="A366" s="60">
        <v>45665</v>
      </c>
      <c r="B366" s="61" t="s">
        <v>4</v>
      </c>
      <c r="C366" s="61" t="s">
        <v>108</v>
      </c>
      <c r="D366" s="61" t="s">
        <v>6</v>
      </c>
      <c r="E366" s="61" t="s">
        <v>49</v>
      </c>
      <c r="F366" s="61">
        <v>0.58333333333333337</v>
      </c>
      <c r="G366" s="62">
        <v>0</v>
      </c>
    </row>
    <row r="367" spans="1:7" x14ac:dyDescent="0.3">
      <c r="A367" s="54">
        <v>45665</v>
      </c>
      <c r="B367" s="55" t="s">
        <v>4</v>
      </c>
      <c r="C367" s="55" t="s">
        <v>108</v>
      </c>
      <c r="D367" s="55" t="s">
        <v>6</v>
      </c>
      <c r="E367" s="55" t="s">
        <v>49</v>
      </c>
      <c r="F367" s="55">
        <v>0.60416666666666663</v>
      </c>
      <c r="G367" s="56">
        <v>0</v>
      </c>
    </row>
    <row r="368" spans="1:7" x14ac:dyDescent="0.3">
      <c r="A368" s="60">
        <v>45665</v>
      </c>
      <c r="B368" s="61" t="s">
        <v>4</v>
      </c>
      <c r="C368" s="61" t="s">
        <v>108</v>
      </c>
      <c r="D368" s="61" t="s">
        <v>6</v>
      </c>
      <c r="E368" s="61" t="s">
        <v>49</v>
      </c>
      <c r="F368" s="61">
        <v>0.625</v>
      </c>
      <c r="G368" s="62">
        <v>0</v>
      </c>
    </row>
    <row r="369" spans="1:7" x14ac:dyDescent="0.3">
      <c r="A369" s="54">
        <v>45665</v>
      </c>
      <c r="B369" s="55" t="s">
        <v>4</v>
      </c>
      <c r="C369" s="55" t="s">
        <v>108</v>
      </c>
      <c r="D369" s="55" t="s">
        <v>6</v>
      </c>
      <c r="E369" s="55" t="s">
        <v>49</v>
      </c>
      <c r="F369" s="55">
        <v>0.64583333333333337</v>
      </c>
      <c r="G369" s="56">
        <v>0</v>
      </c>
    </row>
    <row r="370" spans="1:7" x14ac:dyDescent="0.3">
      <c r="A370" s="60">
        <v>45665</v>
      </c>
      <c r="B370" s="61" t="s">
        <v>4</v>
      </c>
      <c r="C370" s="61" t="s">
        <v>108</v>
      </c>
      <c r="D370" s="61" t="s">
        <v>6</v>
      </c>
      <c r="E370" s="61" t="s">
        <v>49</v>
      </c>
      <c r="F370" s="61">
        <v>0.66666666666666663</v>
      </c>
      <c r="G370" s="62">
        <v>0</v>
      </c>
    </row>
    <row r="371" spans="1:7" x14ac:dyDescent="0.3">
      <c r="A371" s="54">
        <v>45665</v>
      </c>
      <c r="B371" s="55" t="s">
        <v>4</v>
      </c>
      <c r="C371" s="55" t="s">
        <v>108</v>
      </c>
      <c r="D371" s="55" t="s">
        <v>6</v>
      </c>
      <c r="E371" s="55" t="s">
        <v>49</v>
      </c>
      <c r="F371" s="55">
        <v>0.6875</v>
      </c>
      <c r="G371" s="56">
        <v>0</v>
      </c>
    </row>
    <row r="372" spans="1:7" x14ac:dyDescent="0.3">
      <c r="A372" s="60">
        <v>45665</v>
      </c>
      <c r="B372" s="61" t="s">
        <v>4</v>
      </c>
      <c r="C372" s="61" t="s">
        <v>108</v>
      </c>
      <c r="D372" s="61" t="s">
        <v>6</v>
      </c>
      <c r="E372" s="61" t="s">
        <v>49</v>
      </c>
      <c r="F372" s="61">
        <v>0.70833333333333337</v>
      </c>
      <c r="G372" s="62">
        <v>0</v>
      </c>
    </row>
    <row r="373" spans="1:7" x14ac:dyDescent="0.3">
      <c r="A373" s="54">
        <v>45665</v>
      </c>
      <c r="B373" s="55" t="s">
        <v>4</v>
      </c>
      <c r="C373" s="55" t="s">
        <v>108</v>
      </c>
      <c r="D373" s="55" t="s">
        <v>6</v>
      </c>
      <c r="E373" s="55" t="s">
        <v>49</v>
      </c>
      <c r="F373" s="55">
        <v>0.72916666666666663</v>
      </c>
      <c r="G373" s="56">
        <v>0</v>
      </c>
    </row>
    <row r="374" spans="1:7" x14ac:dyDescent="0.3">
      <c r="A374" s="60">
        <v>45665</v>
      </c>
      <c r="B374" s="61" t="s">
        <v>4</v>
      </c>
      <c r="C374" s="61" t="s">
        <v>108</v>
      </c>
      <c r="D374" s="61" t="s">
        <v>6</v>
      </c>
      <c r="E374" s="61" t="s">
        <v>49</v>
      </c>
      <c r="F374" s="61">
        <v>0.75</v>
      </c>
      <c r="G374" s="62">
        <v>0</v>
      </c>
    </row>
    <row r="375" spans="1:7" x14ac:dyDescent="0.3">
      <c r="A375" s="54">
        <v>45665</v>
      </c>
      <c r="B375" s="55" t="s">
        <v>4</v>
      </c>
      <c r="C375" s="55" t="s">
        <v>108</v>
      </c>
      <c r="D375" s="55" t="s">
        <v>6</v>
      </c>
      <c r="E375" s="55" t="s">
        <v>49</v>
      </c>
      <c r="F375" s="55">
        <v>0.77083333333333337</v>
      </c>
      <c r="G375" s="56">
        <v>0</v>
      </c>
    </row>
    <row r="376" spans="1:7" x14ac:dyDescent="0.3">
      <c r="A376" s="60">
        <v>45665</v>
      </c>
      <c r="B376" s="61" t="s">
        <v>4</v>
      </c>
      <c r="C376" s="61" t="s">
        <v>108</v>
      </c>
      <c r="D376" s="61" t="s">
        <v>6</v>
      </c>
      <c r="E376" s="61" t="s">
        <v>49</v>
      </c>
      <c r="F376" s="61">
        <v>0.79166666666666663</v>
      </c>
      <c r="G376" s="62">
        <v>0</v>
      </c>
    </row>
    <row r="377" spans="1:7" x14ac:dyDescent="0.3">
      <c r="A377" s="54">
        <v>45665</v>
      </c>
      <c r="B377" s="55" t="s">
        <v>4</v>
      </c>
      <c r="C377" s="55" t="s">
        <v>108</v>
      </c>
      <c r="D377" s="55" t="s">
        <v>6</v>
      </c>
      <c r="E377" s="55" t="s">
        <v>49</v>
      </c>
      <c r="F377" s="55">
        <v>0.8125</v>
      </c>
      <c r="G377" s="56">
        <v>0</v>
      </c>
    </row>
    <row r="378" spans="1:7" x14ac:dyDescent="0.3">
      <c r="A378" s="60">
        <v>45665</v>
      </c>
      <c r="B378" s="61" t="s">
        <v>4</v>
      </c>
      <c r="C378" s="61" t="s">
        <v>108</v>
      </c>
      <c r="D378" s="61" t="s">
        <v>6</v>
      </c>
      <c r="E378" s="61" t="s">
        <v>49</v>
      </c>
      <c r="F378" s="61">
        <v>0.83333333333333337</v>
      </c>
      <c r="G378" s="62">
        <v>0</v>
      </c>
    </row>
    <row r="379" spans="1:7" x14ac:dyDescent="0.3">
      <c r="A379" s="54">
        <v>45665</v>
      </c>
      <c r="B379" s="55" t="s">
        <v>4</v>
      </c>
      <c r="C379" s="55" t="s">
        <v>108</v>
      </c>
      <c r="D379" s="55" t="s">
        <v>6</v>
      </c>
      <c r="E379" s="55" t="s">
        <v>49</v>
      </c>
      <c r="F379" s="55">
        <v>0.85416666666666663</v>
      </c>
      <c r="G379" s="56">
        <v>0</v>
      </c>
    </row>
    <row r="380" spans="1:7" x14ac:dyDescent="0.3">
      <c r="A380" s="60">
        <v>45665</v>
      </c>
      <c r="B380" s="61" t="s">
        <v>4</v>
      </c>
      <c r="C380" s="61" t="s">
        <v>108</v>
      </c>
      <c r="D380" s="61" t="s">
        <v>6</v>
      </c>
      <c r="E380" s="61" t="s">
        <v>49</v>
      </c>
      <c r="F380" s="61">
        <v>0.875</v>
      </c>
      <c r="G380" s="62">
        <v>0</v>
      </c>
    </row>
    <row r="381" spans="1:7" x14ac:dyDescent="0.3">
      <c r="A381" s="54">
        <v>45665</v>
      </c>
      <c r="B381" s="55" t="s">
        <v>4</v>
      </c>
      <c r="C381" s="55" t="s">
        <v>108</v>
      </c>
      <c r="D381" s="55" t="s">
        <v>6</v>
      </c>
      <c r="E381" s="55" t="s">
        <v>49</v>
      </c>
      <c r="F381" s="55">
        <v>0.89583333333333337</v>
      </c>
      <c r="G381" s="56">
        <v>0</v>
      </c>
    </row>
    <row r="382" spans="1:7" x14ac:dyDescent="0.3">
      <c r="A382" s="60">
        <v>45665</v>
      </c>
      <c r="B382" s="61" t="s">
        <v>4</v>
      </c>
      <c r="C382" s="61" t="s">
        <v>108</v>
      </c>
      <c r="D382" s="61" t="s">
        <v>6</v>
      </c>
      <c r="E382" s="61" t="s">
        <v>49</v>
      </c>
      <c r="F382" s="61">
        <v>0.91666666666666663</v>
      </c>
      <c r="G382" s="62">
        <v>0</v>
      </c>
    </row>
    <row r="383" spans="1:7" x14ac:dyDescent="0.3">
      <c r="A383" s="54">
        <v>45665</v>
      </c>
      <c r="B383" s="55" t="s">
        <v>4</v>
      </c>
      <c r="C383" s="55" t="s">
        <v>108</v>
      </c>
      <c r="D383" s="55" t="s">
        <v>6</v>
      </c>
      <c r="E383" s="55" t="s">
        <v>49</v>
      </c>
      <c r="F383" s="55">
        <v>0.9375</v>
      </c>
      <c r="G383" s="56">
        <v>0</v>
      </c>
    </row>
    <row r="384" spans="1:7" x14ac:dyDescent="0.3">
      <c r="A384" s="60">
        <v>45665</v>
      </c>
      <c r="B384" s="61" t="s">
        <v>4</v>
      </c>
      <c r="C384" s="61" t="s">
        <v>108</v>
      </c>
      <c r="D384" s="61" t="s">
        <v>6</v>
      </c>
      <c r="E384" s="61" t="s">
        <v>49</v>
      </c>
      <c r="F384" s="61">
        <v>0.95833333333333337</v>
      </c>
      <c r="G384" s="62">
        <v>0</v>
      </c>
    </row>
    <row r="385" spans="1:7" x14ac:dyDescent="0.3">
      <c r="A385" s="54">
        <v>45665</v>
      </c>
      <c r="B385" s="55" t="s">
        <v>4</v>
      </c>
      <c r="C385" s="55" t="s">
        <v>108</v>
      </c>
      <c r="D385" s="55" t="s">
        <v>6</v>
      </c>
      <c r="E385" s="55" t="s">
        <v>49</v>
      </c>
      <c r="F385" s="55">
        <v>0.97916666666666663</v>
      </c>
      <c r="G385" s="56">
        <v>0</v>
      </c>
    </row>
    <row r="386" spans="1:7" x14ac:dyDescent="0.3">
      <c r="A386" s="60">
        <v>45666</v>
      </c>
      <c r="B386" s="61" t="s">
        <v>4</v>
      </c>
      <c r="C386" s="61" t="s">
        <v>108</v>
      </c>
      <c r="D386" s="61" t="s">
        <v>6</v>
      </c>
      <c r="E386" s="61" t="s">
        <v>49</v>
      </c>
      <c r="F386" s="61">
        <v>0</v>
      </c>
      <c r="G386" s="62">
        <v>0</v>
      </c>
    </row>
    <row r="387" spans="1:7" x14ac:dyDescent="0.3">
      <c r="A387" s="54">
        <v>45666</v>
      </c>
      <c r="B387" s="55" t="s">
        <v>4</v>
      </c>
      <c r="C387" s="55" t="s">
        <v>108</v>
      </c>
      <c r="D387" s="55" t="s">
        <v>7</v>
      </c>
      <c r="E387" s="55" t="s">
        <v>49</v>
      </c>
      <c r="F387" s="55">
        <v>2.0833333333333329E-2</v>
      </c>
      <c r="G387" s="56" cm="1">
        <f t="array" ref="G387:G434">IF(LOAD_RESULTS!$C$3 = "MENU",ABS(_xlfn.IFS(AND(PER_MONTH!$B339="January",PER_MONTH!$E339="Working Day"),Table3[Jan_WD],AND(PER_MONTH!$B339="January",PER_MONTH!$E339="Non-Working Day"),Table3[Jan_NWD],AND(PER_MONTH!$B339="February",PER_MONTH!$E339="Working Day"),Table3[Feb_WD],AND(PER_MONTH!$B339="February",PER_MONTH!$E339="Non-Working Day"),Table3[Feb_NWD], AND(PER_MONTH!$B339 = "March", PER_MONTH!$E339 = "Working Day"), Table3[Mar_WD],  AND(PER_MONTH!$B339 = "March", PER_MONTH!$E339 = "Non-Working Day"), Table3[Mar_NWD], AND(PER_MONTH!$B339 = "April", PER_MONTH!$E339 = "Working Day"), Table3[Apr_WD], AND(PER_MONTH!$B339 = "April", PER_MONTH!$E339 = "Non-Working Day"), Table3[Apr_NWD], AND(PER_MONTH!$B339 = "May", PER_MONTH!$E339 = "Working Day"), Table3[May_WD], AND(PER_MONTH!$B339 = "May", PER_MONTH!$E339 = "Non-Working Day"), Table3[May_NWD], AND(PER_MONTH!$B339 = "June", PER_MONTH!$E339 = "Working Day"), Table3[Jun_WD], AND(PER_MONTH!$B339 = "June", PER_MONTH!$E339 = "Non-Working Day"), Table3[Jun_NWD], AND(PER_MONTH!$B339 = "July", PER_MONTH!$E339 = "Working Day"), Table3[Jul_WD], AND(PER_MONTH!$B339 = "July", PER_MONTH!$E339 = "Non-Working Day"), Table3[Jul_NWD], AND(PER_MONTH!$B339 = "August", PER_MONTH!$E339 = "Working Day"), Table3[Aug_WD], AND(PER_MONTH!$B339 = "August", PER_MONTH!$E339 = "Non-Working Day"), Table3[Aug_NWD], AND(PER_MONTH!$B339 = "September", PER_MONTH!$E339 = "Working Day"), Table3[Sep_WD], AND(PER_MONTH!$B339 = "September", PER_MONTH!$E339 = "Non-Working Day"), Table3[Sep_NWD], AND(PER_MONTH!$B339 = "October", PER_MONTH!$E339 = "Working Day"), Table3[Oct_WD], AND(PER_MONTH!$B339 = "October", PER_MONTH!$E339 = "Non-Working Day"), Table3[Oct_NWD], AND(PER_MONTH!$B339 = "November", PER_MONTH!$E339 = "Working Day"), Table3[Nov_WD], AND(PER_MONTH!$B339 = "November", PER_MONTH!$E339 = "Non-Working Day"), Table3[Nov_NWD], AND(PER_MONTH!$B339 = "December", PER_MONTH!$E339 = "Working Day"), Table3[Dec_WD], AND(PER_MONTH!$B339 = "December", PER_MONTH!$E339 = "Non-Working Day"), Table3[Dec_NWD])),_xlfn.IFS(AND(PER_MONTH!$B339="January",PER_MONTH!$E339="Working Day"),Table3[Jan_WD],AND(PER_MONTH!$B339="January",PER_MONTH!$E339="Non-Working Day"),Table3[Jan_NWD],AND(PER_MONTH!$B339="February",PER_MONTH!$E339="Working Day"),Table3[Feb_WD],AND(PER_MONTH!$B339="February",PER_MONTH!$E339="Non-Working Day"),Table3[Feb_NWD], AND(PER_MONTH!$B339 = "March", PER_MONTH!$E339 = "Working Day"), Table3[Mar_WD],  AND(PER_MONTH!$B339 = "March", PER_MONTH!$E339 = "Non-Working Day"), Table3[Mar_NWD], AND(PER_MONTH!$B339 = "April", PER_MONTH!$E339 = "Working Day"), Table3[Apr_WD], AND(PER_MONTH!$B339 = "April", PER_MONTH!$E339 = "Non-Working Day"), Table3[Apr_NWD], AND(PER_MONTH!$B339 = "May", PER_MONTH!$E339 = "Working Day"), Table3[May_WD], AND(PER_MONTH!$B339 = "May", PER_MONTH!$E339 = "Non-Working Day"), Table3[May_NWD], AND(PER_MONTH!$B339 = "June", PER_MONTH!$E339 = "Working Day"), Table3[Jun_WD], AND(PER_MONTH!$B339 = "June", PER_MONTH!$E339 = "Non-Working Day"), Table3[Jun_NWD], AND(PER_MONTH!$B339 = "July", PER_MONTH!$E339 = "Working Day"), Table3[Jul_WD], AND(PER_MONTH!$B339 = "July", PER_MONTH!$E339 = "Non-Working Day"), Table3[Jul_NWD], AND(PER_MONTH!$B339 = "August", PER_MONTH!$E339 = "Working Day"), Table3[Aug_WD], AND(PER_MONTH!$B339 = "August", PER_MONTH!$E339 = "Non-Working Day"), Table3[Aug_NWD], AND(PER_MONTH!$B339 = "September", PER_MONTH!$E339 = "Working Day"), Table3[Sep_WD], AND(PER_MONTH!$B339 = "September", PER_MONTH!$E339 = "Non-Working Day"), Table3[Sep_NWD], AND(PER_MONTH!$B339 = "October", PER_MONTH!$E339 = "Working Day"), Table3[Oct_WD], AND(PER_MONTH!$B339 = "October", PER_MONTH!$E339 = "Non-Working Day"), Table3[Oct_NWD], AND(PER_MONTH!$B339 = "November", PER_MONTH!$E339 = "Working Day"), Table3[Nov_WD], AND(PER_MONTH!$B339 = "November", PER_MONTH!$E339 = "Non-Working Day"), Table3[Nov_NWD], AND(PER_MONTH!$B339 = "December", PER_MONTH!$E339 = "Working Day"), Table3[Dec_WD], AND(PER_MONTH!$B339 = "December", PER_MONTH!$E339 = "Non-Working Day"), Table3[Dec_NWD]))</f>
        <v>0</v>
      </c>
    </row>
    <row r="388" spans="1:7" x14ac:dyDescent="0.3">
      <c r="A388" s="60">
        <v>45666</v>
      </c>
      <c r="B388" s="61" t="s">
        <v>4</v>
      </c>
      <c r="C388" s="61" t="s">
        <v>108</v>
      </c>
      <c r="D388" s="61" t="s">
        <v>7</v>
      </c>
      <c r="E388" s="61" t="s">
        <v>49</v>
      </c>
      <c r="F388" s="61">
        <v>4.1666666666666657E-2</v>
      </c>
      <c r="G388" s="62">
        <v>0</v>
      </c>
    </row>
    <row r="389" spans="1:7" x14ac:dyDescent="0.3">
      <c r="A389" s="54">
        <v>45666</v>
      </c>
      <c r="B389" s="55" t="s">
        <v>4</v>
      </c>
      <c r="C389" s="55" t="s">
        <v>108</v>
      </c>
      <c r="D389" s="55" t="s">
        <v>7</v>
      </c>
      <c r="E389" s="55" t="s">
        <v>49</v>
      </c>
      <c r="F389" s="55">
        <v>6.25E-2</v>
      </c>
      <c r="G389" s="56">
        <v>0</v>
      </c>
    </row>
    <row r="390" spans="1:7" x14ac:dyDescent="0.3">
      <c r="A390" s="60">
        <v>45666</v>
      </c>
      <c r="B390" s="61" t="s">
        <v>4</v>
      </c>
      <c r="C390" s="61" t="s">
        <v>108</v>
      </c>
      <c r="D390" s="61" t="s">
        <v>7</v>
      </c>
      <c r="E390" s="61" t="s">
        <v>49</v>
      </c>
      <c r="F390" s="61">
        <v>8.3333333333333329E-2</v>
      </c>
      <c r="G390" s="62">
        <v>0</v>
      </c>
    </row>
    <row r="391" spans="1:7" x14ac:dyDescent="0.3">
      <c r="A391" s="54">
        <v>45666</v>
      </c>
      <c r="B391" s="55" t="s">
        <v>4</v>
      </c>
      <c r="C391" s="55" t="s">
        <v>108</v>
      </c>
      <c r="D391" s="55" t="s">
        <v>7</v>
      </c>
      <c r="E391" s="55" t="s">
        <v>49</v>
      </c>
      <c r="F391" s="55">
        <v>0.1041666666666667</v>
      </c>
      <c r="G391" s="56">
        <v>0</v>
      </c>
    </row>
    <row r="392" spans="1:7" x14ac:dyDescent="0.3">
      <c r="A392" s="60">
        <v>45666</v>
      </c>
      <c r="B392" s="61" t="s">
        <v>4</v>
      </c>
      <c r="C392" s="61" t="s">
        <v>108</v>
      </c>
      <c r="D392" s="61" t="s">
        <v>7</v>
      </c>
      <c r="E392" s="61" t="s">
        <v>49</v>
      </c>
      <c r="F392" s="61">
        <v>0.125</v>
      </c>
      <c r="G392" s="62">
        <v>0</v>
      </c>
    </row>
    <row r="393" spans="1:7" x14ac:dyDescent="0.3">
      <c r="A393" s="54">
        <v>45666</v>
      </c>
      <c r="B393" s="55" t="s">
        <v>4</v>
      </c>
      <c r="C393" s="55" t="s">
        <v>108</v>
      </c>
      <c r="D393" s="55" t="s">
        <v>7</v>
      </c>
      <c r="E393" s="55" t="s">
        <v>49</v>
      </c>
      <c r="F393" s="55">
        <v>0.14583333333333329</v>
      </c>
      <c r="G393" s="56">
        <v>0</v>
      </c>
    </row>
    <row r="394" spans="1:7" x14ac:dyDescent="0.3">
      <c r="A394" s="60">
        <v>45666</v>
      </c>
      <c r="B394" s="61" t="s">
        <v>4</v>
      </c>
      <c r="C394" s="61" t="s">
        <v>108</v>
      </c>
      <c r="D394" s="61" t="s">
        <v>7</v>
      </c>
      <c r="E394" s="61" t="s">
        <v>49</v>
      </c>
      <c r="F394" s="61">
        <v>0.16666666666666671</v>
      </c>
      <c r="G394" s="62">
        <v>0</v>
      </c>
    </row>
    <row r="395" spans="1:7" x14ac:dyDescent="0.3">
      <c r="A395" s="54">
        <v>45666</v>
      </c>
      <c r="B395" s="55" t="s">
        <v>4</v>
      </c>
      <c r="C395" s="55" t="s">
        <v>108</v>
      </c>
      <c r="D395" s="55" t="s">
        <v>7</v>
      </c>
      <c r="E395" s="55" t="s">
        <v>49</v>
      </c>
      <c r="F395" s="55">
        <v>0.1875</v>
      </c>
      <c r="G395" s="56">
        <v>0</v>
      </c>
    </row>
    <row r="396" spans="1:7" x14ac:dyDescent="0.3">
      <c r="A396" s="60">
        <v>45666</v>
      </c>
      <c r="B396" s="61" t="s">
        <v>4</v>
      </c>
      <c r="C396" s="61" t="s">
        <v>108</v>
      </c>
      <c r="D396" s="61" t="s">
        <v>7</v>
      </c>
      <c r="E396" s="61" t="s">
        <v>49</v>
      </c>
      <c r="F396" s="61">
        <v>0.20833333333333329</v>
      </c>
      <c r="G396" s="62">
        <v>0</v>
      </c>
    </row>
    <row r="397" spans="1:7" x14ac:dyDescent="0.3">
      <c r="A397" s="54">
        <v>45666</v>
      </c>
      <c r="B397" s="55" t="s">
        <v>4</v>
      </c>
      <c r="C397" s="55" t="s">
        <v>108</v>
      </c>
      <c r="D397" s="55" t="s">
        <v>7</v>
      </c>
      <c r="E397" s="55" t="s">
        <v>49</v>
      </c>
      <c r="F397" s="55">
        <v>0.22916666666666671</v>
      </c>
      <c r="G397" s="56">
        <v>0</v>
      </c>
    </row>
    <row r="398" spans="1:7" x14ac:dyDescent="0.3">
      <c r="A398" s="60">
        <v>45666</v>
      </c>
      <c r="B398" s="61" t="s">
        <v>4</v>
      </c>
      <c r="C398" s="61" t="s">
        <v>108</v>
      </c>
      <c r="D398" s="61" t="s">
        <v>7</v>
      </c>
      <c r="E398" s="61" t="s">
        <v>49</v>
      </c>
      <c r="F398" s="61">
        <v>0.25</v>
      </c>
      <c r="G398" s="62">
        <v>0</v>
      </c>
    </row>
    <row r="399" spans="1:7" x14ac:dyDescent="0.3">
      <c r="A399" s="54">
        <v>45666</v>
      </c>
      <c r="B399" s="55" t="s">
        <v>4</v>
      </c>
      <c r="C399" s="55" t="s">
        <v>108</v>
      </c>
      <c r="D399" s="55" t="s">
        <v>7</v>
      </c>
      <c r="E399" s="55" t="s">
        <v>49</v>
      </c>
      <c r="F399" s="55">
        <v>0.27083333333333331</v>
      </c>
      <c r="G399" s="56">
        <v>0</v>
      </c>
    </row>
    <row r="400" spans="1:7" x14ac:dyDescent="0.3">
      <c r="A400" s="60">
        <v>45666</v>
      </c>
      <c r="B400" s="61" t="s">
        <v>4</v>
      </c>
      <c r="C400" s="61" t="s">
        <v>108</v>
      </c>
      <c r="D400" s="61" t="s">
        <v>7</v>
      </c>
      <c r="E400" s="61" t="s">
        <v>49</v>
      </c>
      <c r="F400" s="61">
        <v>0.29166666666666669</v>
      </c>
      <c r="G400" s="62">
        <v>0</v>
      </c>
    </row>
    <row r="401" spans="1:7" x14ac:dyDescent="0.3">
      <c r="A401" s="54">
        <v>45666</v>
      </c>
      <c r="B401" s="55" t="s">
        <v>4</v>
      </c>
      <c r="C401" s="55" t="s">
        <v>108</v>
      </c>
      <c r="D401" s="55" t="s">
        <v>7</v>
      </c>
      <c r="E401" s="55" t="s">
        <v>49</v>
      </c>
      <c r="F401" s="55">
        <v>0.3125</v>
      </c>
      <c r="G401" s="56">
        <v>0</v>
      </c>
    </row>
    <row r="402" spans="1:7" x14ac:dyDescent="0.3">
      <c r="A402" s="60">
        <v>45666</v>
      </c>
      <c r="B402" s="61" t="s">
        <v>4</v>
      </c>
      <c r="C402" s="61" t="s">
        <v>108</v>
      </c>
      <c r="D402" s="61" t="s">
        <v>7</v>
      </c>
      <c r="E402" s="61" t="s">
        <v>49</v>
      </c>
      <c r="F402" s="61">
        <v>0.33333333333333331</v>
      </c>
      <c r="G402" s="62">
        <v>0</v>
      </c>
    </row>
    <row r="403" spans="1:7" x14ac:dyDescent="0.3">
      <c r="A403" s="54">
        <v>45666</v>
      </c>
      <c r="B403" s="55" t="s">
        <v>4</v>
      </c>
      <c r="C403" s="55" t="s">
        <v>108</v>
      </c>
      <c r="D403" s="55" t="s">
        <v>7</v>
      </c>
      <c r="E403" s="55" t="s">
        <v>49</v>
      </c>
      <c r="F403" s="55">
        <v>0.35416666666666669</v>
      </c>
      <c r="G403" s="56">
        <v>0</v>
      </c>
    </row>
    <row r="404" spans="1:7" x14ac:dyDescent="0.3">
      <c r="A404" s="60">
        <v>45666</v>
      </c>
      <c r="B404" s="61" t="s">
        <v>4</v>
      </c>
      <c r="C404" s="61" t="s">
        <v>108</v>
      </c>
      <c r="D404" s="61" t="s">
        <v>7</v>
      </c>
      <c r="E404" s="61" t="s">
        <v>49</v>
      </c>
      <c r="F404" s="61">
        <v>0.375</v>
      </c>
      <c r="G404" s="62">
        <v>0</v>
      </c>
    </row>
    <row r="405" spans="1:7" x14ac:dyDescent="0.3">
      <c r="A405" s="54">
        <v>45666</v>
      </c>
      <c r="B405" s="55" t="s">
        <v>4</v>
      </c>
      <c r="C405" s="55" t="s">
        <v>108</v>
      </c>
      <c r="D405" s="55" t="s">
        <v>7</v>
      </c>
      <c r="E405" s="55" t="s">
        <v>49</v>
      </c>
      <c r="F405" s="55">
        <v>0.39583333333333331</v>
      </c>
      <c r="G405" s="56">
        <v>0</v>
      </c>
    </row>
    <row r="406" spans="1:7" x14ac:dyDescent="0.3">
      <c r="A406" s="60">
        <v>45666</v>
      </c>
      <c r="B406" s="61" t="s">
        <v>4</v>
      </c>
      <c r="C406" s="61" t="s">
        <v>108</v>
      </c>
      <c r="D406" s="61" t="s">
        <v>7</v>
      </c>
      <c r="E406" s="61" t="s">
        <v>49</v>
      </c>
      <c r="F406" s="61">
        <v>0.41666666666666669</v>
      </c>
      <c r="G406" s="62">
        <v>0</v>
      </c>
    </row>
    <row r="407" spans="1:7" x14ac:dyDescent="0.3">
      <c r="A407" s="54">
        <v>45666</v>
      </c>
      <c r="B407" s="55" t="s">
        <v>4</v>
      </c>
      <c r="C407" s="55" t="s">
        <v>108</v>
      </c>
      <c r="D407" s="55" t="s">
        <v>7</v>
      </c>
      <c r="E407" s="55" t="s">
        <v>49</v>
      </c>
      <c r="F407" s="55">
        <v>0.4375</v>
      </c>
      <c r="G407" s="56">
        <v>0</v>
      </c>
    </row>
    <row r="408" spans="1:7" x14ac:dyDescent="0.3">
      <c r="A408" s="60">
        <v>45666</v>
      </c>
      <c r="B408" s="61" t="s">
        <v>4</v>
      </c>
      <c r="C408" s="61" t="s">
        <v>108</v>
      </c>
      <c r="D408" s="61" t="s">
        <v>7</v>
      </c>
      <c r="E408" s="61" t="s">
        <v>49</v>
      </c>
      <c r="F408" s="61">
        <v>0.45833333333333331</v>
      </c>
      <c r="G408" s="62">
        <v>0</v>
      </c>
    </row>
    <row r="409" spans="1:7" x14ac:dyDescent="0.3">
      <c r="A409" s="54">
        <v>45666</v>
      </c>
      <c r="B409" s="55" t="s">
        <v>4</v>
      </c>
      <c r="C409" s="55" t="s">
        <v>108</v>
      </c>
      <c r="D409" s="55" t="s">
        <v>7</v>
      </c>
      <c r="E409" s="55" t="s">
        <v>49</v>
      </c>
      <c r="F409" s="55">
        <v>0.47916666666666669</v>
      </c>
      <c r="G409" s="56">
        <v>0</v>
      </c>
    </row>
    <row r="410" spans="1:7" x14ac:dyDescent="0.3">
      <c r="A410" s="60">
        <v>45666</v>
      </c>
      <c r="B410" s="61" t="s">
        <v>4</v>
      </c>
      <c r="C410" s="61" t="s">
        <v>108</v>
      </c>
      <c r="D410" s="61" t="s">
        <v>7</v>
      </c>
      <c r="E410" s="61" t="s">
        <v>49</v>
      </c>
      <c r="F410" s="61">
        <v>0.5</v>
      </c>
      <c r="G410" s="62">
        <v>0</v>
      </c>
    </row>
    <row r="411" spans="1:7" x14ac:dyDescent="0.3">
      <c r="A411" s="54">
        <v>45666</v>
      </c>
      <c r="B411" s="55" t="s">
        <v>4</v>
      </c>
      <c r="C411" s="55" t="s">
        <v>108</v>
      </c>
      <c r="D411" s="55" t="s">
        <v>7</v>
      </c>
      <c r="E411" s="55" t="s">
        <v>49</v>
      </c>
      <c r="F411" s="55">
        <v>0.52083333333333337</v>
      </c>
      <c r="G411" s="56">
        <v>0</v>
      </c>
    </row>
    <row r="412" spans="1:7" x14ac:dyDescent="0.3">
      <c r="A412" s="60">
        <v>45666</v>
      </c>
      <c r="B412" s="61" t="s">
        <v>4</v>
      </c>
      <c r="C412" s="61" t="s">
        <v>108</v>
      </c>
      <c r="D412" s="61" t="s">
        <v>7</v>
      </c>
      <c r="E412" s="61" t="s">
        <v>49</v>
      </c>
      <c r="F412" s="61">
        <v>0.54166666666666663</v>
      </c>
      <c r="G412" s="62">
        <v>0</v>
      </c>
    </row>
    <row r="413" spans="1:7" x14ac:dyDescent="0.3">
      <c r="A413" s="54">
        <v>45666</v>
      </c>
      <c r="B413" s="55" t="s">
        <v>4</v>
      </c>
      <c r="C413" s="55" t="s">
        <v>108</v>
      </c>
      <c r="D413" s="55" t="s">
        <v>7</v>
      </c>
      <c r="E413" s="55" t="s">
        <v>49</v>
      </c>
      <c r="F413" s="55">
        <v>0.5625</v>
      </c>
      <c r="G413" s="56">
        <v>0</v>
      </c>
    </row>
    <row r="414" spans="1:7" x14ac:dyDescent="0.3">
      <c r="A414" s="60">
        <v>45666</v>
      </c>
      <c r="B414" s="61" t="s">
        <v>4</v>
      </c>
      <c r="C414" s="61" t="s">
        <v>108</v>
      </c>
      <c r="D414" s="61" t="s">
        <v>7</v>
      </c>
      <c r="E414" s="61" t="s">
        <v>49</v>
      </c>
      <c r="F414" s="61">
        <v>0.58333333333333337</v>
      </c>
      <c r="G414" s="62">
        <v>0</v>
      </c>
    </row>
    <row r="415" spans="1:7" x14ac:dyDescent="0.3">
      <c r="A415" s="54">
        <v>45666</v>
      </c>
      <c r="B415" s="55" t="s">
        <v>4</v>
      </c>
      <c r="C415" s="55" t="s">
        <v>108</v>
      </c>
      <c r="D415" s="55" t="s">
        <v>7</v>
      </c>
      <c r="E415" s="55" t="s">
        <v>49</v>
      </c>
      <c r="F415" s="55">
        <v>0.60416666666666663</v>
      </c>
      <c r="G415" s="56">
        <v>0</v>
      </c>
    </row>
    <row r="416" spans="1:7" x14ac:dyDescent="0.3">
      <c r="A416" s="60">
        <v>45666</v>
      </c>
      <c r="B416" s="61" t="s">
        <v>4</v>
      </c>
      <c r="C416" s="61" t="s">
        <v>108</v>
      </c>
      <c r="D416" s="61" t="s">
        <v>7</v>
      </c>
      <c r="E416" s="61" t="s">
        <v>49</v>
      </c>
      <c r="F416" s="61">
        <v>0.625</v>
      </c>
      <c r="G416" s="62">
        <v>0</v>
      </c>
    </row>
    <row r="417" spans="1:7" x14ac:dyDescent="0.3">
      <c r="A417" s="54">
        <v>45666</v>
      </c>
      <c r="B417" s="55" t="s">
        <v>4</v>
      </c>
      <c r="C417" s="55" t="s">
        <v>108</v>
      </c>
      <c r="D417" s="55" t="s">
        <v>7</v>
      </c>
      <c r="E417" s="55" t="s">
        <v>49</v>
      </c>
      <c r="F417" s="55">
        <v>0.64583333333333337</v>
      </c>
      <c r="G417" s="56">
        <v>0</v>
      </c>
    </row>
    <row r="418" spans="1:7" x14ac:dyDescent="0.3">
      <c r="A418" s="60">
        <v>45666</v>
      </c>
      <c r="B418" s="61" t="s">
        <v>4</v>
      </c>
      <c r="C418" s="61" t="s">
        <v>108</v>
      </c>
      <c r="D418" s="61" t="s">
        <v>7</v>
      </c>
      <c r="E418" s="61" t="s">
        <v>49</v>
      </c>
      <c r="F418" s="61">
        <v>0.66666666666666663</v>
      </c>
      <c r="G418" s="62">
        <v>0</v>
      </c>
    </row>
    <row r="419" spans="1:7" x14ac:dyDescent="0.3">
      <c r="A419" s="54">
        <v>45666</v>
      </c>
      <c r="B419" s="55" t="s">
        <v>4</v>
      </c>
      <c r="C419" s="55" t="s">
        <v>108</v>
      </c>
      <c r="D419" s="55" t="s">
        <v>7</v>
      </c>
      <c r="E419" s="55" t="s">
        <v>49</v>
      </c>
      <c r="F419" s="55">
        <v>0.6875</v>
      </c>
      <c r="G419" s="56">
        <v>0</v>
      </c>
    </row>
    <row r="420" spans="1:7" x14ac:dyDescent="0.3">
      <c r="A420" s="60">
        <v>45666</v>
      </c>
      <c r="B420" s="61" t="s">
        <v>4</v>
      </c>
      <c r="C420" s="61" t="s">
        <v>108</v>
      </c>
      <c r="D420" s="61" t="s">
        <v>7</v>
      </c>
      <c r="E420" s="61" t="s">
        <v>49</v>
      </c>
      <c r="F420" s="61">
        <v>0.70833333333333337</v>
      </c>
      <c r="G420" s="62">
        <v>0</v>
      </c>
    </row>
    <row r="421" spans="1:7" x14ac:dyDescent="0.3">
      <c r="A421" s="54">
        <v>45666</v>
      </c>
      <c r="B421" s="55" t="s">
        <v>4</v>
      </c>
      <c r="C421" s="55" t="s">
        <v>108</v>
      </c>
      <c r="D421" s="55" t="s">
        <v>7</v>
      </c>
      <c r="E421" s="55" t="s">
        <v>49</v>
      </c>
      <c r="F421" s="55">
        <v>0.72916666666666663</v>
      </c>
      <c r="G421" s="56">
        <v>0</v>
      </c>
    </row>
    <row r="422" spans="1:7" x14ac:dyDescent="0.3">
      <c r="A422" s="60">
        <v>45666</v>
      </c>
      <c r="B422" s="61" t="s">
        <v>4</v>
      </c>
      <c r="C422" s="61" t="s">
        <v>108</v>
      </c>
      <c r="D422" s="61" t="s">
        <v>7</v>
      </c>
      <c r="E422" s="61" t="s">
        <v>49</v>
      </c>
      <c r="F422" s="61">
        <v>0.75</v>
      </c>
      <c r="G422" s="62">
        <v>0</v>
      </c>
    </row>
    <row r="423" spans="1:7" x14ac:dyDescent="0.3">
      <c r="A423" s="54">
        <v>45666</v>
      </c>
      <c r="B423" s="55" t="s">
        <v>4</v>
      </c>
      <c r="C423" s="55" t="s">
        <v>108</v>
      </c>
      <c r="D423" s="55" t="s">
        <v>7</v>
      </c>
      <c r="E423" s="55" t="s">
        <v>49</v>
      </c>
      <c r="F423" s="55">
        <v>0.77083333333333337</v>
      </c>
      <c r="G423" s="56">
        <v>0</v>
      </c>
    </row>
    <row r="424" spans="1:7" x14ac:dyDescent="0.3">
      <c r="A424" s="60">
        <v>45666</v>
      </c>
      <c r="B424" s="61" t="s">
        <v>4</v>
      </c>
      <c r="C424" s="61" t="s">
        <v>108</v>
      </c>
      <c r="D424" s="61" t="s">
        <v>7</v>
      </c>
      <c r="E424" s="61" t="s">
        <v>49</v>
      </c>
      <c r="F424" s="61">
        <v>0.79166666666666663</v>
      </c>
      <c r="G424" s="62">
        <v>0</v>
      </c>
    </row>
    <row r="425" spans="1:7" x14ac:dyDescent="0.3">
      <c r="A425" s="54">
        <v>45666</v>
      </c>
      <c r="B425" s="55" t="s">
        <v>4</v>
      </c>
      <c r="C425" s="55" t="s">
        <v>108</v>
      </c>
      <c r="D425" s="55" t="s">
        <v>7</v>
      </c>
      <c r="E425" s="55" t="s">
        <v>49</v>
      </c>
      <c r="F425" s="55">
        <v>0.8125</v>
      </c>
      <c r="G425" s="56">
        <v>0</v>
      </c>
    </row>
    <row r="426" spans="1:7" x14ac:dyDescent="0.3">
      <c r="A426" s="60">
        <v>45666</v>
      </c>
      <c r="B426" s="61" t="s">
        <v>4</v>
      </c>
      <c r="C426" s="61" t="s">
        <v>108</v>
      </c>
      <c r="D426" s="61" t="s">
        <v>7</v>
      </c>
      <c r="E426" s="61" t="s">
        <v>49</v>
      </c>
      <c r="F426" s="61">
        <v>0.83333333333333337</v>
      </c>
      <c r="G426" s="62">
        <v>0</v>
      </c>
    </row>
    <row r="427" spans="1:7" x14ac:dyDescent="0.3">
      <c r="A427" s="54">
        <v>45666</v>
      </c>
      <c r="B427" s="55" t="s">
        <v>4</v>
      </c>
      <c r="C427" s="55" t="s">
        <v>108</v>
      </c>
      <c r="D427" s="55" t="s">
        <v>7</v>
      </c>
      <c r="E427" s="55" t="s">
        <v>49</v>
      </c>
      <c r="F427" s="55">
        <v>0.85416666666666663</v>
      </c>
      <c r="G427" s="56">
        <v>0</v>
      </c>
    </row>
    <row r="428" spans="1:7" x14ac:dyDescent="0.3">
      <c r="A428" s="60">
        <v>45666</v>
      </c>
      <c r="B428" s="61" t="s">
        <v>4</v>
      </c>
      <c r="C428" s="61" t="s">
        <v>108</v>
      </c>
      <c r="D428" s="61" t="s">
        <v>7</v>
      </c>
      <c r="E428" s="61" t="s">
        <v>49</v>
      </c>
      <c r="F428" s="61">
        <v>0.875</v>
      </c>
      <c r="G428" s="62">
        <v>0</v>
      </c>
    </row>
    <row r="429" spans="1:7" x14ac:dyDescent="0.3">
      <c r="A429" s="54">
        <v>45666</v>
      </c>
      <c r="B429" s="55" t="s">
        <v>4</v>
      </c>
      <c r="C429" s="55" t="s">
        <v>108</v>
      </c>
      <c r="D429" s="55" t="s">
        <v>7</v>
      </c>
      <c r="E429" s="55" t="s">
        <v>49</v>
      </c>
      <c r="F429" s="55">
        <v>0.89583333333333337</v>
      </c>
      <c r="G429" s="56">
        <v>0</v>
      </c>
    </row>
    <row r="430" spans="1:7" x14ac:dyDescent="0.3">
      <c r="A430" s="60">
        <v>45666</v>
      </c>
      <c r="B430" s="61" t="s">
        <v>4</v>
      </c>
      <c r="C430" s="61" t="s">
        <v>108</v>
      </c>
      <c r="D430" s="61" t="s">
        <v>7</v>
      </c>
      <c r="E430" s="61" t="s">
        <v>49</v>
      </c>
      <c r="F430" s="61">
        <v>0.91666666666666663</v>
      </c>
      <c r="G430" s="62">
        <v>0</v>
      </c>
    </row>
    <row r="431" spans="1:7" x14ac:dyDescent="0.3">
      <c r="A431" s="54">
        <v>45666</v>
      </c>
      <c r="B431" s="55" t="s">
        <v>4</v>
      </c>
      <c r="C431" s="55" t="s">
        <v>108</v>
      </c>
      <c r="D431" s="55" t="s">
        <v>7</v>
      </c>
      <c r="E431" s="55" t="s">
        <v>49</v>
      </c>
      <c r="F431" s="55">
        <v>0.9375</v>
      </c>
      <c r="G431" s="56">
        <v>0</v>
      </c>
    </row>
    <row r="432" spans="1:7" x14ac:dyDescent="0.3">
      <c r="A432" s="60">
        <v>45666</v>
      </c>
      <c r="B432" s="61" t="s">
        <v>4</v>
      </c>
      <c r="C432" s="61" t="s">
        <v>108</v>
      </c>
      <c r="D432" s="61" t="s">
        <v>7</v>
      </c>
      <c r="E432" s="61" t="s">
        <v>49</v>
      </c>
      <c r="F432" s="61">
        <v>0.95833333333333337</v>
      </c>
      <c r="G432" s="62">
        <v>0</v>
      </c>
    </row>
    <row r="433" spans="1:7" x14ac:dyDescent="0.3">
      <c r="A433" s="54">
        <v>45666</v>
      </c>
      <c r="B433" s="55" t="s">
        <v>4</v>
      </c>
      <c r="C433" s="55" t="s">
        <v>108</v>
      </c>
      <c r="D433" s="55" t="s">
        <v>7</v>
      </c>
      <c r="E433" s="55" t="s">
        <v>49</v>
      </c>
      <c r="F433" s="55">
        <v>0.97916666666666663</v>
      </c>
      <c r="G433" s="56">
        <v>0</v>
      </c>
    </row>
    <row r="434" spans="1:7" x14ac:dyDescent="0.3">
      <c r="A434" s="60">
        <v>45667</v>
      </c>
      <c r="B434" s="61" t="s">
        <v>4</v>
      </c>
      <c r="C434" s="61" t="s">
        <v>108</v>
      </c>
      <c r="D434" s="61" t="s">
        <v>7</v>
      </c>
      <c r="E434" s="61" t="s">
        <v>49</v>
      </c>
      <c r="F434" s="61">
        <v>0</v>
      </c>
      <c r="G434" s="62">
        <v>0</v>
      </c>
    </row>
    <row r="435" spans="1:7" x14ac:dyDescent="0.3">
      <c r="A435" s="54">
        <v>45667</v>
      </c>
      <c r="B435" s="55" t="s">
        <v>4</v>
      </c>
      <c r="C435" s="55" t="s">
        <v>108</v>
      </c>
      <c r="D435" s="55" t="s">
        <v>8</v>
      </c>
      <c r="E435" s="55" t="s">
        <v>48</v>
      </c>
      <c r="F435" s="55">
        <v>2.0833333333333329E-2</v>
      </c>
      <c r="G435" s="56" cm="1">
        <f t="array" ref="G435:G482">IF(LOAD_RESULTS!$C$3 = "MENU",ABS(_xlfn.IFS(AND(PER_MONTH!$B387="January",PER_MONTH!$E387="Working Day"),Table3[Jan_WD],AND(PER_MONTH!$B387="January",PER_MONTH!$E387="Non-Working Day"),Table3[Jan_NWD],AND(PER_MONTH!$B387="February",PER_MONTH!$E387="Working Day"),Table3[Feb_WD],AND(PER_MONTH!$B387="February",PER_MONTH!$E387="Non-Working Day"),Table3[Feb_NWD], AND(PER_MONTH!$B387 = "March", PER_MONTH!$E387 = "Working Day"), Table3[Mar_WD],  AND(PER_MONTH!$B387 = "March", PER_MONTH!$E387 = "Non-Working Day"), Table3[Mar_NWD], AND(PER_MONTH!$B387 = "April", PER_MONTH!$E387 = "Working Day"), Table3[Apr_WD], AND(PER_MONTH!$B387 = "April", PER_MONTH!$E387 = "Non-Working Day"), Table3[Apr_NWD], AND(PER_MONTH!$B387 = "May", PER_MONTH!$E387 = "Working Day"), Table3[May_WD], AND(PER_MONTH!$B387 = "May", PER_MONTH!$E387 = "Non-Working Day"), Table3[May_NWD], AND(PER_MONTH!$B387 = "June", PER_MONTH!$E387 = "Working Day"), Table3[Jun_WD], AND(PER_MONTH!$B387 = "June", PER_MONTH!$E387 = "Non-Working Day"), Table3[Jun_NWD], AND(PER_MONTH!$B387 = "July", PER_MONTH!$E387 = "Working Day"), Table3[Jul_WD], AND(PER_MONTH!$B387 = "July", PER_MONTH!$E387 = "Non-Working Day"), Table3[Jul_NWD], AND(PER_MONTH!$B387 = "August", PER_MONTH!$E387 = "Working Day"), Table3[Aug_WD], AND(PER_MONTH!$B387 = "August", PER_MONTH!$E387 = "Non-Working Day"), Table3[Aug_NWD], AND(PER_MONTH!$B387 = "September", PER_MONTH!$E387 = "Working Day"), Table3[Sep_WD], AND(PER_MONTH!$B387 = "September", PER_MONTH!$E387 = "Non-Working Day"), Table3[Sep_NWD], AND(PER_MONTH!$B387 = "October", PER_MONTH!$E387 = "Working Day"), Table3[Oct_WD], AND(PER_MONTH!$B387 = "October", PER_MONTH!$E387 = "Non-Working Day"), Table3[Oct_NWD], AND(PER_MONTH!$B387 = "November", PER_MONTH!$E387 = "Working Day"), Table3[Nov_WD], AND(PER_MONTH!$B387 = "November", PER_MONTH!$E387 = "Non-Working Day"), Table3[Nov_NWD], AND(PER_MONTH!$B387 = "December", PER_MONTH!$E387 = "Working Day"), Table3[Dec_WD], AND(PER_MONTH!$B387 = "December", PER_MONTH!$E387 = "Non-Working Day"), Table3[Dec_NWD])),_xlfn.IFS(AND(PER_MONTH!$B387="January",PER_MONTH!$E387="Working Day"),Table3[Jan_WD],AND(PER_MONTH!$B387="January",PER_MONTH!$E387="Non-Working Day"),Table3[Jan_NWD],AND(PER_MONTH!$B387="February",PER_MONTH!$E387="Working Day"),Table3[Feb_WD],AND(PER_MONTH!$B387="February",PER_MONTH!$E387="Non-Working Day"),Table3[Feb_NWD], AND(PER_MONTH!$B387 = "March", PER_MONTH!$E387 = "Working Day"), Table3[Mar_WD],  AND(PER_MONTH!$B387 = "March", PER_MONTH!$E387 = "Non-Working Day"), Table3[Mar_NWD], AND(PER_MONTH!$B387 = "April", PER_MONTH!$E387 = "Working Day"), Table3[Apr_WD], AND(PER_MONTH!$B387 = "April", PER_MONTH!$E387 = "Non-Working Day"), Table3[Apr_NWD], AND(PER_MONTH!$B387 = "May", PER_MONTH!$E387 = "Working Day"), Table3[May_WD], AND(PER_MONTH!$B387 = "May", PER_MONTH!$E387 = "Non-Working Day"), Table3[May_NWD], AND(PER_MONTH!$B387 = "June", PER_MONTH!$E387 = "Working Day"), Table3[Jun_WD], AND(PER_MONTH!$B387 = "June", PER_MONTH!$E387 = "Non-Working Day"), Table3[Jun_NWD], AND(PER_MONTH!$B387 = "July", PER_MONTH!$E387 = "Working Day"), Table3[Jul_WD], AND(PER_MONTH!$B387 = "July", PER_MONTH!$E387 = "Non-Working Day"), Table3[Jul_NWD], AND(PER_MONTH!$B387 = "August", PER_MONTH!$E387 = "Working Day"), Table3[Aug_WD], AND(PER_MONTH!$B387 = "August", PER_MONTH!$E387 = "Non-Working Day"), Table3[Aug_NWD], AND(PER_MONTH!$B387 = "September", PER_MONTH!$E387 = "Working Day"), Table3[Sep_WD], AND(PER_MONTH!$B387 = "September", PER_MONTH!$E387 = "Non-Working Day"), Table3[Sep_NWD], AND(PER_MONTH!$B387 = "October", PER_MONTH!$E387 = "Working Day"), Table3[Oct_WD], AND(PER_MONTH!$B387 = "October", PER_MONTH!$E387 = "Non-Working Day"), Table3[Oct_NWD], AND(PER_MONTH!$B387 = "November", PER_MONTH!$E387 = "Working Day"), Table3[Nov_WD], AND(PER_MONTH!$B387 = "November", PER_MONTH!$E387 = "Non-Working Day"), Table3[Nov_NWD], AND(PER_MONTH!$B387 = "December", PER_MONTH!$E387 = "Working Day"), Table3[Dec_WD], AND(PER_MONTH!$B387 = "December", PER_MONTH!$E387 = "Non-Working Day"), Table3[Dec_NWD]))</f>
        <v>0</v>
      </c>
    </row>
    <row r="436" spans="1:7" x14ac:dyDescent="0.3">
      <c r="A436" s="60">
        <v>45667</v>
      </c>
      <c r="B436" s="61" t="s">
        <v>4</v>
      </c>
      <c r="C436" s="61" t="s">
        <v>108</v>
      </c>
      <c r="D436" s="61" t="s">
        <v>8</v>
      </c>
      <c r="E436" s="61" t="s">
        <v>48</v>
      </c>
      <c r="F436" s="61">
        <v>4.1666666666666657E-2</v>
      </c>
      <c r="G436" s="62">
        <v>0</v>
      </c>
    </row>
    <row r="437" spans="1:7" x14ac:dyDescent="0.3">
      <c r="A437" s="54">
        <v>45667</v>
      </c>
      <c r="B437" s="55" t="s">
        <v>4</v>
      </c>
      <c r="C437" s="55" t="s">
        <v>108</v>
      </c>
      <c r="D437" s="55" t="s">
        <v>8</v>
      </c>
      <c r="E437" s="55" t="s">
        <v>48</v>
      </c>
      <c r="F437" s="55">
        <v>6.25E-2</v>
      </c>
      <c r="G437" s="56">
        <v>0</v>
      </c>
    </row>
    <row r="438" spans="1:7" x14ac:dyDescent="0.3">
      <c r="A438" s="60">
        <v>45667</v>
      </c>
      <c r="B438" s="61" t="s">
        <v>4</v>
      </c>
      <c r="C438" s="61" t="s">
        <v>108</v>
      </c>
      <c r="D438" s="61" t="s">
        <v>8</v>
      </c>
      <c r="E438" s="61" t="s">
        <v>48</v>
      </c>
      <c r="F438" s="61">
        <v>8.3333333333333329E-2</v>
      </c>
      <c r="G438" s="62">
        <v>0</v>
      </c>
    </row>
    <row r="439" spans="1:7" x14ac:dyDescent="0.3">
      <c r="A439" s="54">
        <v>45667</v>
      </c>
      <c r="B439" s="55" t="s">
        <v>4</v>
      </c>
      <c r="C439" s="55" t="s">
        <v>108</v>
      </c>
      <c r="D439" s="55" t="s">
        <v>8</v>
      </c>
      <c r="E439" s="55" t="s">
        <v>48</v>
      </c>
      <c r="F439" s="55">
        <v>0.1041666666666667</v>
      </c>
      <c r="G439" s="56">
        <v>0</v>
      </c>
    </row>
    <row r="440" spans="1:7" x14ac:dyDescent="0.3">
      <c r="A440" s="60">
        <v>45667</v>
      </c>
      <c r="B440" s="61" t="s">
        <v>4</v>
      </c>
      <c r="C440" s="61" t="s">
        <v>108</v>
      </c>
      <c r="D440" s="61" t="s">
        <v>8</v>
      </c>
      <c r="E440" s="61" t="s">
        <v>48</v>
      </c>
      <c r="F440" s="61">
        <v>0.125</v>
      </c>
      <c r="G440" s="62">
        <v>0</v>
      </c>
    </row>
    <row r="441" spans="1:7" x14ac:dyDescent="0.3">
      <c r="A441" s="54">
        <v>45667</v>
      </c>
      <c r="B441" s="55" t="s">
        <v>4</v>
      </c>
      <c r="C441" s="55" t="s">
        <v>108</v>
      </c>
      <c r="D441" s="55" t="s">
        <v>8</v>
      </c>
      <c r="E441" s="55" t="s">
        <v>48</v>
      </c>
      <c r="F441" s="55">
        <v>0.14583333333333329</v>
      </c>
      <c r="G441" s="56">
        <v>0</v>
      </c>
    </row>
    <row r="442" spans="1:7" x14ac:dyDescent="0.3">
      <c r="A442" s="60">
        <v>45667</v>
      </c>
      <c r="B442" s="61" t="s">
        <v>4</v>
      </c>
      <c r="C442" s="61" t="s">
        <v>108</v>
      </c>
      <c r="D442" s="61" t="s">
        <v>8</v>
      </c>
      <c r="E442" s="61" t="s">
        <v>48</v>
      </c>
      <c r="F442" s="61">
        <v>0.16666666666666671</v>
      </c>
      <c r="G442" s="62">
        <v>0</v>
      </c>
    </row>
    <row r="443" spans="1:7" x14ac:dyDescent="0.3">
      <c r="A443" s="54">
        <v>45667</v>
      </c>
      <c r="B443" s="55" t="s">
        <v>4</v>
      </c>
      <c r="C443" s="55" t="s">
        <v>108</v>
      </c>
      <c r="D443" s="55" t="s">
        <v>8</v>
      </c>
      <c r="E443" s="55" t="s">
        <v>48</v>
      </c>
      <c r="F443" s="55">
        <v>0.1875</v>
      </c>
      <c r="G443" s="56">
        <v>0</v>
      </c>
    </row>
    <row r="444" spans="1:7" x14ac:dyDescent="0.3">
      <c r="A444" s="60">
        <v>45667</v>
      </c>
      <c r="B444" s="61" t="s">
        <v>4</v>
      </c>
      <c r="C444" s="61" t="s">
        <v>108</v>
      </c>
      <c r="D444" s="61" t="s">
        <v>8</v>
      </c>
      <c r="E444" s="61" t="s">
        <v>48</v>
      </c>
      <c r="F444" s="61">
        <v>0.20833333333333329</v>
      </c>
      <c r="G444" s="62">
        <v>0</v>
      </c>
    </row>
    <row r="445" spans="1:7" x14ac:dyDescent="0.3">
      <c r="A445" s="54">
        <v>45667</v>
      </c>
      <c r="B445" s="55" t="s">
        <v>4</v>
      </c>
      <c r="C445" s="55" t="s">
        <v>108</v>
      </c>
      <c r="D445" s="55" t="s">
        <v>8</v>
      </c>
      <c r="E445" s="55" t="s">
        <v>48</v>
      </c>
      <c r="F445" s="55">
        <v>0.22916666666666671</v>
      </c>
      <c r="G445" s="56">
        <v>0</v>
      </c>
    </row>
    <row r="446" spans="1:7" x14ac:dyDescent="0.3">
      <c r="A446" s="60">
        <v>45667</v>
      </c>
      <c r="B446" s="61" t="s">
        <v>4</v>
      </c>
      <c r="C446" s="61" t="s">
        <v>108</v>
      </c>
      <c r="D446" s="61" t="s">
        <v>8</v>
      </c>
      <c r="E446" s="61" t="s">
        <v>48</v>
      </c>
      <c r="F446" s="61">
        <v>0.25</v>
      </c>
      <c r="G446" s="62">
        <v>0</v>
      </c>
    </row>
    <row r="447" spans="1:7" x14ac:dyDescent="0.3">
      <c r="A447" s="54">
        <v>45667</v>
      </c>
      <c r="B447" s="55" t="s">
        <v>4</v>
      </c>
      <c r="C447" s="55" t="s">
        <v>108</v>
      </c>
      <c r="D447" s="55" t="s">
        <v>8</v>
      </c>
      <c r="E447" s="55" t="s">
        <v>48</v>
      </c>
      <c r="F447" s="55">
        <v>0.27083333333333331</v>
      </c>
      <c r="G447" s="56">
        <v>0</v>
      </c>
    </row>
    <row r="448" spans="1:7" x14ac:dyDescent="0.3">
      <c r="A448" s="60">
        <v>45667</v>
      </c>
      <c r="B448" s="61" t="s">
        <v>4</v>
      </c>
      <c r="C448" s="61" t="s">
        <v>108</v>
      </c>
      <c r="D448" s="61" t="s">
        <v>8</v>
      </c>
      <c r="E448" s="61" t="s">
        <v>48</v>
      </c>
      <c r="F448" s="61">
        <v>0.29166666666666669</v>
      </c>
      <c r="G448" s="62">
        <v>0</v>
      </c>
    </row>
    <row r="449" spans="1:7" x14ac:dyDescent="0.3">
      <c r="A449" s="54">
        <v>45667</v>
      </c>
      <c r="B449" s="55" t="s">
        <v>4</v>
      </c>
      <c r="C449" s="55" t="s">
        <v>108</v>
      </c>
      <c r="D449" s="55" t="s">
        <v>8</v>
      </c>
      <c r="E449" s="55" t="s">
        <v>48</v>
      </c>
      <c r="F449" s="55">
        <v>0.3125</v>
      </c>
      <c r="G449" s="56">
        <v>0</v>
      </c>
    </row>
    <row r="450" spans="1:7" x14ac:dyDescent="0.3">
      <c r="A450" s="60">
        <v>45667</v>
      </c>
      <c r="B450" s="61" t="s">
        <v>4</v>
      </c>
      <c r="C450" s="61" t="s">
        <v>108</v>
      </c>
      <c r="D450" s="61" t="s">
        <v>8</v>
      </c>
      <c r="E450" s="61" t="s">
        <v>48</v>
      </c>
      <c r="F450" s="61">
        <v>0.33333333333333331</v>
      </c>
      <c r="G450" s="62">
        <v>0</v>
      </c>
    </row>
    <row r="451" spans="1:7" x14ac:dyDescent="0.3">
      <c r="A451" s="54">
        <v>45667</v>
      </c>
      <c r="B451" s="55" t="s">
        <v>4</v>
      </c>
      <c r="C451" s="55" t="s">
        <v>108</v>
      </c>
      <c r="D451" s="55" t="s">
        <v>8</v>
      </c>
      <c r="E451" s="55" t="s">
        <v>48</v>
      </c>
      <c r="F451" s="55">
        <v>0.35416666666666669</v>
      </c>
      <c r="G451" s="56">
        <v>0</v>
      </c>
    </row>
    <row r="452" spans="1:7" x14ac:dyDescent="0.3">
      <c r="A452" s="60">
        <v>45667</v>
      </c>
      <c r="B452" s="61" t="s">
        <v>4</v>
      </c>
      <c r="C452" s="61" t="s">
        <v>108</v>
      </c>
      <c r="D452" s="61" t="s">
        <v>8</v>
      </c>
      <c r="E452" s="61" t="s">
        <v>48</v>
      </c>
      <c r="F452" s="61">
        <v>0.375</v>
      </c>
      <c r="G452" s="62">
        <v>0</v>
      </c>
    </row>
    <row r="453" spans="1:7" x14ac:dyDescent="0.3">
      <c r="A453" s="54">
        <v>45667</v>
      </c>
      <c r="B453" s="55" t="s">
        <v>4</v>
      </c>
      <c r="C453" s="55" t="s">
        <v>108</v>
      </c>
      <c r="D453" s="55" t="s">
        <v>8</v>
      </c>
      <c r="E453" s="55" t="s">
        <v>48</v>
      </c>
      <c r="F453" s="55">
        <v>0.39583333333333331</v>
      </c>
      <c r="G453" s="56">
        <v>0</v>
      </c>
    </row>
    <row r="454" spans="1:7" x14ac:dyDescent="0.3">
      <c r="A454" s="60">
        <v>45667</v>
      </c>
      <c r="B454" s="61" t="s">
        <v>4</v>
      </c>
      <c r="C454" s="61" t="s">
        <v>108</v>
      </c>
      <c r="D454" s="61" t="s">
        <v>8</v>
      </c>
      <c r="E454" s="61" t="s">
        <v>48</v>
      </c>
      <c r="F454" s="61">
        <v>0.41666666666666669</v>
      </c>
      <c r="G454" s="62">
        <v>0</v>
      </c>
    </row>
    <row r="455" spans="1:7" x14ac:dyDescent="0.3">
      <c r="A455" s="54">
        <v>45667</v>
      </c>
      <c r="B455" s="55" t="s">
        <v>4</v>
      </c>
      <c r="C455" s="55" t="s">
        <v>108</v>
      </c>
      <c r="D455" s="55" t="s">
        <v>8</v>
      </c>
      <c r="E455" s="55" t="s">
        <v>48</v>
      </c>
      <c r="F455" s="55">
        <v>0.4375</v>
      </c>
      <c r="G455" s="56">
        <v>0</v>
      </c>
    </row>
    <row r="456" spans="1:7" x14ac:dyDescent="0.3">
      <c r="A456" s="60">
        <v>45667</v>
      </c>
      <c r="B456" s="61" t="s">
        <v>4</v>
      </c>
      <c r="C456" s="61" t="s">
        <v>108</v>
      </c>
      <c r="D456" s="61" t="s">
        <v>8</v>
      </c>
      <c r="E456" s="61" t="s">
        <v>48</v>
      </c>
      <c r="F456" s="61">
        <v>0.45833333333333331</v>
      </c>
      <c r="G456" s="62">
        <v>0</v>
      </c>
    </row>
    <row r="457" spans="1:7" x14ac:dyDescent="0.3">
      <c r="A457" s="54">
        <v>45667</v>
      </c>
      <c r="B457" s="55" t="s">
        <v>4</v>
      </c>
      <c r="C457" s="55" t="s">
        <v>108</v>
      </c>
      <c r="D457" s="55" t="s">
        <v>8</v>
      </c>
      <c r="E457" s="55" t="s">
        <v>48</v>
      </c>
      <c r="F457" s="55">
        <v>0.47916666666666669</v>
      </c>
      <c r="G457" s="56">
        <v>0</v>
      </c>
    </row>
    <row r="458" spans="1:7" x14ac:dyDescent="0.3">
      <c r="A458" s="60">
        <v>45667</v>
      </c>
      <c r="B458" s="61" t="s">
        <v>4</v>
      </c>
      <c r="C458" s="61" t="s">
        <v>108</v>
      </c>
      <c r="D458" s="61" t="s">
        <v>8</v>
      </c>
      <c r="E458" s="61" t="s">
        <v>48</v>
      </c>
      <c r="F458" s="61">
        <v>0.5</v>
      </c>
      <c r="G458" s="62">
        <v>0</v>
      </c>
    </row>
    <row r="459" spans="1:7" x14ac:dyDescent="0.3">
      <c r="A459" s="54">
        <v>45667</v>
      </c>
      <c r="B459" s="55" t="s">
        <v>4</v>
      </c>
      <c r="C459" s="55" t="s">
        <v>108</v>
      </c>
      <c r="D459" s="55" t="s">
        <v>8</v>
      </c>
      <c r="E459" s="55" t="s">
        <v>48</v>
      </c>
      <c r="F459" s="55">
        <v>0.52083333333333337</v>
      </c>
      <c r="G459" s="56">
        <v>0</v>
      </c>
    </row>
    <row r="460" spans="1:7" x14ac:dyDescent="0.3">
      <c r="A460" s="60">
        <v>45667</v>
      </c>
      <c r="B460" s="61" t="s">
        <v>4</v>
      </c>
      <c r="C460" s="61" t="s">
        <v>108</v>
      </c>
      <c r="D460" s="61" t="s">
        <v>8</v>
      </c>
      <c r="E460" s="61" t="s">
        <v>48</v>
      </c>
      <c r="F460" s="61">
        <v>0.54166666666666663</v>
      </c>
      <c r="G460" s="62">
        <v>0</v>
      </c>
    </row>
    <row r="461" spans="1:7" x14ac:dyDescent="0.3">
      <c r="A461" s="54">
        <v>45667</v>
      </c>
      <c r="B461" s="55" t="s">
        <v>4</v>
      </c>
      <c r="C461" s="55" t="s">
        <v>108</v>
      </c>
      <c r="D461" s="55" t="s">
        <v>8</v>
      </c>
      <c r="E461" s="55" t="s">
        <v>48</v>
      </c>
      <c r="F461" s="55">
        <v>0.5625</v>
      </c>
      <c r="G461" s="56">
        <v>0</v>
      </c>
    </row>
    <row r="462" spans="1:7" x14ac:dyDescent="0.3">
      <c r="A462" s="60">
        <v>45667</v>
      </c>
      <c r="B462" s="61" t="s">
        <v>4</v>
      </c>
      <c r="C462" s="61" t="s">
        <v>108</v>
      </c>
      <c r="D462" s="61" t="s">
        <v>8</v>
      </c>
      <c r="E462" s="61" t="s">
        <v>48</v>
      </c>
      <c r="F462" s="61">
        <v>0.58333333333333337</v>
      </c>
      <c r="G462" s="62">
        <v>0</v>
      </c>
    </row>
    <row r="463" spans="1:7" x14ac:dyDescent="0.3">
      <c r="A463" s="54">
        <v>45667</v>
      </c>
      <c r="B463" s="55" t="s">
        <v>4</v>
      </c>
      <c r="C463" s="55" t="s">
        <v>108</v>
      </c>
      <c r="D463" s="55" t="s">
        <v>8</v>
      </c>
      <c r="E463" s="55" t="s">
        <v>48</v>
      </c>
      <c r="F463" s="55">
        <v>0.60416666666666663</v>
      </c>
      <c r="G463" s="56">
        <v>0</v>
      </c>
    </row>
    <row r="464" spans="1:7" x14ac:dyDescent="0.3">
      <c r="A464" s="60">
        <v>45667</v>
      </c>
      <c r="B464" s="61" t="s">
        <v>4</v>
      </c>
      <c r="C464" s="61" t="s">
        <v>108</v>
      </c>
      <c r="D464" s="61" t="s">
        <v>8</v>
      </c>
      <c r="E464" s="61" t="s">
        <v>48</v>
      </c>
      <c r="F464" s="61">
        <v>0.625</v>
      </c>
      <c r="G464" s="62">
        <v>0</v>
      </c>
    </row>
    <row r="465" spans="1:7" x14ac:dyDescent="0.3">
      <c r="A465" s="54">
        <v>45667</v>
      </c>
      <c r="B465" s="55" t="s">
        <v>4</v>
      </c>
      <c r="C465" s="55" t="s">
        <v>108</v>
      </c>
      <c r="D465" s="55" t="s">
        <v>8</v>
      </c>
      <c r="E465" s="55" t="s">
        <v>48</v>
      </c>
      <c r="F465" s="55">
        <v>0.64583333333333337</v>
      </c>
      <c r="G465" s="56">
        <v>0</v>
      </c>
    </row>
    <row r="466" spans="1:7" x14ac:dyDescent="0.3">
      <c r="A466" s="60">
        <v>45667</v>
      </c>
      <c r="B466" s="61" t="s">
        <v>4</v>
      </c>
      <c r="C466" s="61" t="s">
        <v>108</v>
      </c>
      <c r="D466" s="61" t="s">
        <v>8</v>
      </c>
      <c r="E466" s="61" t="s">
        <v>48</v>
      </c>
      <c r="F466" s="61">
        <v>0.66666666666666663</v>
      </c>
      <c r="G466" s="62">
        <v>0</v>
      </c>
    </row>
    <row r="467" spans="1:7" x14ac:dyDescent="0.3">
      <c r="A467" s="54">
        <v>45667</v>
      </c>
      <c r="B467" s="55" t="s">
        <v>4</v>
      </c>
      <c r="C467" s="55" t="s">
        <v>108</v>
      </c>
      <c r="D467" s="55" t="s">
        <v>8</v>
      </c>
      <c r="E467" s="55" t="s">
        <v>48</v>
      </c>
      <c r="F467" s="55">
        <v>0.6875</v>
      </c>
      <c r="G467" s="56">
        <v>0</v>
      </c>
    </row>
    <row r="468" spans="1:7" x14ac:dyDescent="0.3">
      <c r="A468" s="60">
        <v>45667</v>
      </c>
      <c r="B468" s="61" t="s">
        <v>4</v>
      </c>
      <c r="C468" s="61" t="s">
        <v>108</v>
      </c>
      <c r="D468" s="61" t="s">
        <v>8</v>
      </c>
      <c r="E468" s="61" t="s">
        <v>48</v>
      </c>
      <c r="F468" s="61">
        <v>0.70833333333333337</v>
      </c>
      <c r="G468" s="62">
        <v>0</v>
      </c>
    </row>
    <row r="469" spans="1:7" x14ac:dyDescent="0.3">
      <c r="A469" s="54">
        <v>45667</v>
      </c>
      <c r="B469" s="55" t="s">
        <v>4</v>
      </c>
      <c r="C469" s="55" t="s">
        <v>108</v>
      </c>
      <c r="D469" s="55" t="s">
        <v>8</v>
      </c>
      <c r="E469" s="55" t="s">
        <v>48</v>
      </c>
      <c r="F469" s="55">
        <v>0.72916666666666663</v>
      </c>
      <c r="G469" s="56">
        <v>0</v>
      </c>
    </row>
    <row r="470" spans="1:7" x14ac:dyDescent="0.3">
      <c r="A470" s="60">
        <v>45667</v>
      </c>
      <c r="B470" s="61" t="s">
        <v>4</v>
      </c>
      <c r="C470" s="61" t="s">
        <v>108</v>
      </c>
      <c r="D470" s="61" t="s">
        <v>8</v>
      </c>
      <c r="E470" s="61" t="s">
        <v>48</v>
      </c>
      <c r="F470" s="61">
        <v>0.75</v>
      </c>
      <c r="G470" s="62">
        <v>0</v>
      </c>
    </row>
    <row r="471" spans="1:7" x14ac:dyDescent="0.3">
      <c r="A471" s="54">
        <v>45667</v>
      </c>
      <c r="B471" s="55" t="s">
        <v>4</v>
      </c>
      <c r="C471" s="55" t="s">
        <v>108</v>
      </c>
      <c r="D471" s="55" t="s">
        <v>8</v>
      </c>
      <c r="E471" s="55" t="s">
        <v>48</v>
      </c>
      <c r="F471" s="55">
        <v>0.77083333333333337</v>
      </c>
      <c r="G471" s="56">
        <v>0</v>
      </c>
    </row>
    <row r="472" spans="1:7" x14ac:dyDescent="0.3">
      <c r="A472" s="60">
        <v>45667</v>
      </c>
      <c r="B472" s="61" t="s">
        <v>4</v>
      </c>
      <c r="C472" s="61" t="s">
        <v>108</v>
      </c>
      <c r="D472" s="61" t="s">
        <v>8</v>
      </c>
      <c r="E472" s="61" t="s">
        <v>48</v>
      </c>
      <c r="F472" s="61">
        <v>0.79166666666666663</v>
      </c>
      <c r="G472" s="62">
        <v>0</v>
      </c>
    </row>
    <row r="473" spans="1:7" x14ac:dyDescent="0.3">
      <c r="A473" s="54">
        <v>45667</v>
      </c>
      <c r="B473" s="55" t="s">
        <v>4</v>
      </c>
      <c r="C473" s="55" t="s">
        <v>108</v>
      </c>
      <c r="D473" s="55" t="s">
        <v>8</v>
      </c>
      <c r="E473" s="55" t="s">
        <v>48</v>
      </c>
      <c r="F473" s="55">
        <v>0.8125</v>
      </c>
      <c r="G473" s="56">
        <v>0</v>
      </c>
    </row>
    <row r="474" spans="1:7" x14ac:dyDescent="0.3">
      <c r="A474" s="60">
        <v>45667</v>
      </c>
      <c r="B474" s="61" t="s">
        <v>4</v>
      </c>
      <c r="C474" s="61" t="s">
        <v>108</v>
      </c>
      <c r="D474" s="61" t="s">
        <v>8</v>
      </c>
      <c r="E474" s="61" t="s">
        <v>48</v>
      </c>
      <c r="F474" s="61">
        <v>0.83333333333333337</v>
      </c>
      <c r="G474" s="62">
        <v>0</v>
      </c>
    </row>
    <row r="475" spans="1:7" x14ac:dyDescent="0.3">
      <c r="A475" s="54">
        <v>45667</v>
      </c>
      <c r="B475" s="55" t="s">
        <v>4</v>
      </c>
      <c r="C475" s="55" t="s">
        <v>108</v>
      </c>
      <c r="D475" s="55" t="s">
        <v>8</v>
      </c>
      <c r="E475" s="55" t="s">
        <v>48</v>
      </c>
      <c r="F475" s="55">
        <v>0.85416666666666663</v>
      </c>
      <c r="G475" s="56">
        <v>0</v>
      </c>
    </row>
    <row r="476" spans="1:7" x14ac:dyDescent="0.3">
      <c r="A476" s="60">
        <v>45667</v>
      </c>
      <c r="B476" s="61" t="s">
        <v>4</v>
      </c>
      <c r="C476" s="61" t="s">
        <v>108</v>
      </c>
      <c r="D476" s="61" t="s">
        <v>8</v>
      </c>
      <c r="E476" s="61" t="s">
        <v>48</v>
      </c>
      <c r="F476" s="61">
        <v>0.875</v>
      </c>
      <c r="G476" s="62">
        <v>0</v>
      </c>
    </row>
    <row r="477" spans="1:7" x14ac:dyDescent="0.3">
      <c r="A477" s="54">
        <v>45667</v>
      </c>
      <c r="B477" s="55" t="s">
        <v>4</v>
      </c>
      <c r="C477" s="55" t="s">
        <v>108</v>
      </c>
      <c r="D477" s="55" t="s">
        <v>8</v>
      </c>
      <c r="E477" s="55" t="s">
        <v>48</v>
      </c>
      <c r="F477" s="55">
        <v>0.89583333333333337</v>
      </c>
      <c r="G477" s="56">
        <v>0</v>
      </c>
    </row>
    <row r="478" spans="1:7" x14ac:dyDescent="0.3">
      <c r="A478" s="60">
        <v>45667</v>
      </c>
      <c r="B478" s="61" t="s">
        <v>4</v>
      </c>
      <c r="C478" s="61" t="s">
        <v>108</v>
      </c>
      <c r="D478" s="61" t="s">
        <v>8</v>
      </c>
      <c r="E478" s="61" t="s">
        <v>48</v>
      </c>
      <c r="F478" s="61">
        <v>0.91666666666666663</v>
      </c>
      <c r="G478" s="62">
        <v>0</v>
      </c>
    </row>
    <row r="479" spans="1:7" x14ac:dyDescent="0.3">
      <c r="A479" s="54">
        <v>45667</v>
      </c>
      <c r="B479" s="55" t="s">
        <v>4</v>
      </c>
      <c r="C479" s="55" t="s">
        <v>108</v>
      </c>
      <c r="D479" s="55" t="s">
        <v>8</v>
      </c>
      <c r="E479" s="55" t="s">
        <v>48</v>
      </c>
      <c r="F479" s="55">
        <v>0.9375</v>
      </c>
      <c r="G479" s="56">
        <v>0</v>
      </c>
    </row>
    <row r="480" spans="1:7" x14ac:dyDescent="0.3">
      <c r="A480" s="60">
        <v>45667</v>
      </c>
      <c r="B480" s="61" t="s">
        <v>4</v>
      </c>
      <c r="C480" s="61" t="s">
        <v>108</v>
      </c>
      <c r="D480" s="61" t="s">
        <v>8</v>
      </c>
      <c r="E480" s="61" t="s">
        <v>48</v>
      </c>
      <c r="F480" s="61">
        <v>0.95833333333333337</v>
      </c>
      <c r="G480" s="62">
        <v>0</v>
      </c>
    </row>
    <row r="481" spans="1:7" x14ac:dyDescent="0.3">
      <c r="A481" s="54">
        <v>45667</v>
      </c>
      <c r="B481" s="55" t="s">
        <v>4</v>
      </c>
      <c r="C481" s="55" t="s">
        <v>108</v>
      </c>
      <c r="D481" s="55" t="s">
        <v>8</v>
      </c>
      <c r="E481" s="55" t="s">
        <v>48</v>
      </c>
      <c r="F481" s="55">
        <v>0.97916666666666663</v>
      </c>
      <c r="G481" s="56">
        <v>0</v>
      </c>
    </row>
    <row r="482" spans="1:7" x14ac:dyDescent="0.3">
      <c r="A482" s="60">
        <v>45668</v>
      </c>
      <c r="B482" s="61" t="s">
        <v>4</v>
      </c>
      <c r="C482" s="61" t="s">
        <v>108</v>
      </c>
      <c r="D482" s="61" t="s">
        <v>8</v>
      </c>
      <c r="E482" s="61" t="s">
        <v>48</v>
      </c>
      <c r="F482" s="61">
        <v>0</v>
      </c>
      <c r="G482" s="62">
        <v>0</v>
      </c>
    </row>
    <row r="483" spans="1:7" x14ac:dyDescent="0.3">
      <c r="A483" s="54">
        <v>45668</v>
      </c>
      <c r="B483" s="55" t="s">
        <v>4</v>
      </c>
      <c r="C483" s="55" t="s">
        <v>108</v>
      </c>
      <c r="D483" s="55" t="s">
        <v>9</v>
      </c>
      <c r="E483" s="55" t="s">
        <v>48</v>
      </c>
      <c r="F483" s="55">
        <v>2.0833333333333329E-2</v>
      </c>
      <c r="G483" s="56" cm="1">
        <f t="array" ref="G483:G530">IF(LOAD_RESULTS!$C$3 = "MENU",ABS(_xlfn.IFS(AND(PER_MONTH!$B435="January",PER_MONTH!$E435="Working Day"),Table3[Jan_WD],AND(PER_MONTH!$B435="January",PER_MONTH!$E435="Non-Working Day"),Table3[Jan_NWD],AND(PER_MONTH!$B435="February",PER_MONTH!$E435="Working Day"),Table3[Feb_WD],AND(PER_MONTH!$B435="February",PER_MONTH!$E435="Non-Working Day"),Table3[Feb_NWD], AND(PER_MONTH!$B435 = "March", PER_MONTH!$E435 = "Working Day"), Table3[Mar_WD],  AND(PER_MONTH!$B435 = "March", PER_MONTH!$E435 = "Non-Working Day"), Table3[Mar_NWD], AND(PER_MONTH!$B435 = "April", PER_MONTH!$E435 = "Working Day"), Table3[Apr_WD], AND(PER_MONTH!$B435 = "April", PER_MONTH!$E435 = "Non-Working Day"), Table3[Apr_NWD], AND(PER_MONTH!$B435 = "May", PER_MONTH!$E435 = "Working Day"), Table3[May_WD], AND(PER_MONTH!$B435 = "May", PER_MONTH!$E435 = "Non-Working Day"), Table3[May_NWD], AND(PER_MONTH!$B435 = "June", PER_MONTH!$E435 = "Working Day"), Table3[Jun_WD], AND(PER_MONTH!$B435 = "June", PER_MONTH!$E435 = "Non-Working Day"), Table3[Jun_NWD], AND(PER_MONTH!$B435 = "July", PER_MONTH!$E435 = "Working Day"), Table3[Jul_WD], AND(PER_MONTH!$B435 = "July", PER_MONTH!$E435 = "Non-Working Day"), Table3[Jul_NWD], AND(PER_MONTH!$B435 = "August", PER_MONTH!$E435 = "Working Day"), Table3[Aug_WD], AND(PER_MONTH!$B435 = "August", PER_MONTH!$E435 = "Non-Working Day"), Table3[Aug_NWD], AND(PER_MONTH!$B435 = "September", PER_MONTH!$E435 = "Working Day"), Table3[Sep_WD], AND(PER_MONTH!$B435 = "September", PER_MONTH!$E435 = "Non-Working Day"), Table3[Sep_NWD], AND(PER_MONTH!$B435 = "October", PER_MONTH!$E435 = "Working Day"), Table3[Oct_WD], AND(PER_MONTH!$B435 = "October", PER_MONTH!$E435 = "Non-Working Day"), Table3[Oct_NWD], AND(PER_MONTH!$B435 = "November", PER_MONTH!$E435 = "Working Day"), Table3[Nov_WD], AND(PER_MONTH!$B435 = "November", PER_MONTH!$E435 = "Non-Working Day"), Table3[Nov_NWD], AND(PER_MONTH!$B435 = "December", PER_MONTH!$E435 = "Working Day"), Table3[Dec_WD], AND(PER_MONTH!$B435 = "December", PER_MONTH!$E435 = "Non-Working Day"), Table3[Dec_NWD])),_xlfn.IFS(AND(PER_MONTH!$B435="January",PER_MONTH!$E435="Working Day"),Table3[Jan_WD],AND(PER_MONTH!$B435="January",PER_MONTH!$E435="Non-Working Day"),Table3[Jan_NWD],AND(PER_MONTH!$B435="February",PER_MONTH!$E435="Working Day"),Table3[Feb_WD],AND(PER_MONTH!$B435="February",PER_MONTH!$E435="Non-Working Day"),Table3[Feb_NWD], AND(PER_MONTH!$B435 = "March", PER_MONTH!$E435 = "Working Day"), Table3[Mar_WD],  AND(PER_MONTH!$B435 = "March", PER_MONTH!$E435 = "Non-Working Day"), Table3[Mar_NWD], AND(PER_MONTH!$B435 = "April", PER_MONTH!$E435 = "Working Day"), Table3[Apr_WD], AND(PER_MONTH!$B435 = "April", PER_MONTH!$E435 = "Non-Working Day"), Table3[Apr_NWD], AND(PER_MONTH!$B435 = "May", PER_MONTH!$E435 = "Working Day"), Table3[May_WD], AND(PER_MONTH!$B435 = "May", PER_MONTH!$E435 = "Non-Working Day"), Table3[May_NWD], AND(PER_MONTH!$B435 = "June", PER_MONTH!$E435 = "Working Day"), Table3[Jun_WD], AND(PER_MONTH!$B435 = "June", PER_MONTH!$E435 = "Non-Working Day"), Table3[Jun_NWD], AND(PER_MONTH!$B435 = "July", PER_MONTH!$E435 = "Working Day"), Table3[Jul_WD], AND(PER_MONTH!$B435 = "July", PER_MONTH!$E435 = "Non-Working Day"), Table3[Jul_NWD], AND(PER_MONTH!$B435 = "August", PER_MONTH!$E435 = "Working Day"), Table3[Aug_WD], AND(PER_MONTH!$B435 = "August", PER_MONTH!$E435 = "Non-Working Day"), Table3[Aug_NWD], AND(PER_MONTH!$B435 = "September", PER_MONTH!$E435 = "Working Day"), Table3[Sep_WD], AND(PER_MONTH!$B435 = "September", PER_MONTH!$E435 = "Non-Working Day"), Table3[Sep_NWD], AND(PER_MONTH!$B435 = "October", PER_MONTH!$E435 = "Working Day"), Table3[Oct_WD], AND(PER_MONTH!$B435 = "October", PER_MONTH!$E435 = "Non-Working Day"), Table3[Oct_NWD], AND(PER_MONTH!$B435 = "November", PER_MONTH!$E435 = "Working Day"), Table3[Nov_WD], AND(PER_MONTH!$B435 = "November", PER_MONTH!$E435 = "Non-Working Day"), Table3[Nov_NWD], AND(PER_MONTH!$B435 = "December", PER_MONTH!$E435 = "Working Day"), Table3[Dec_WD], AND(PER_MONTH!$B435 = "December", PER_MONTH!$E435 = "Non-Working Day"), Table3[Dec_NWD]))</f>
        <v>0</v>
      </c>
    </row>
    <row r="484" spans="1:7" x14ac:dyDescent="0.3">
      <c r="A484" s="60">
        <v>45668</v>
      </c>
      <c r="B484" s="61" t="s">
        <v>4</v>
      </c>
      <c r="C484" s="61" t="s">
        <v>108</v>
      </c>
      <c r="D484" s="61" t="s">
        <v>9</v>
      </c>
      <c r="E484" s="61" t="s">
        <v>48</v>
      </c>
      <c r="F484" s="61">
        <v>4.1666666666666657E-2</v>
      </c>
      <c r="G484" s="62">
        <v>0</v>
      </c>
    </row>
    <row r="485" spans="1:7" x14ac:dyDescent="0.3">
      <c r="A485" s="54">
        <v>45668</v>
      </c>
      <c r="B485" s="55" t="s">
        <v>4</v>
      </c>
      <c r="C485" s="55" t="s">
        <v>108</v>
      </c>
      <c r="D485" s="55" t="s">
        <v>9</v>
      </c>
      <c r="E485" s="55" t="s">
        <v>48</v>
      </c>
      <c r="F485" s="55">
        <v>6.25E-2</v>
      </c>
      <c r="G485" s="56">
        <v>0</v>
      </c>
    </row>
    <row r="486" spans="1:7" x14ac:dyDescent="0.3">
      <c r="A486" s="60">
        <v>45668</v>
      </c>
      <c r="B486" s="61" t="s">
        <v>4</v>
      </c>
      <c r="C486" s="61" t="s">
        <v>108</v>
      </c>
      <c r="D486" s="61" t="s">
        <v>9</v>
      </c>
      <c r="E486" s="61" t="s">
        <v>48</v>
      </c>
      <c r="F486" s="61">
        <v>8.3333333333333329E-2</v>
      </c>
      <c r="G486" s="62">
        <v>0</v>
      </c>
    </row>
    <row r="487" spans="1:7" x14ac:dyDescent="0.3">
      <c r="A487" s="54">
        <v>45668</v>
      </c>
      <c r="B487" s="55" t="s">
        <v>4</v>
      </c>
      <c r="C487" s="55" t="s">
        <v>108</v>
      </c>
      <c r="D487" s="55" t="s">
        <v>9</v>
      </c>
      <c r="E487" s="55" t="s">
        <v>48</v>
      </c>
      <c r="F487" s="55">
        <v>0.1041666666666667</v>
      </c>
      <c r="G487" s="56">
        <v>0</v>
      </c>
    </row>
    <row r="488" spans="1:7" x14ac:dyDescent="0.3">
      <c r="A488" s="60">
        <v>45668</v>
      </c>
      <c r="B488" s="61" t="s">
        <v>4</v>
      </c>
      <c r="C488" s="61" t="s">
        <v>108</v>
      </c>
      <c r="D488" s="61" t="s">
        <v>9</v>
      </c>
      <c r="E488" s="61" t="s">
        <v>48</v>
      </c>
      <c r="F488" s="61">
        <v>0.125</v>
      </c>
      <c r="G488" s="62">
        <v>0</v>
      </c>
    </row>
    <row r="489" spans="1:7" x14ac:dyDescent="0.3">
      <c r="A489" s="54">
        <v>45668</v>
      </c>
      <c r="B489" s="55" t="s">
        <v>4</v>
      </c>
      <c r="C489" s="55" t="s">
        <v>108</v>
      </c>
      <c r="D489" s="55" t="s">
        <v>9</v>
      </c>
      <c r="E489" s="55" t="s">
        <v>48</v>
      </c>
      <c r="F489" s="55">
        <v>0.14583333333333329</v>
      </c>
      <c r="G489" s="56">
        <v>0</v>
      </c>
    </row>
    <row r="490" spans="1:7" x14ac:dyDescent="0.3">
      <c r="A490" s="60">
        <v>45668</v>
      </c>
      <c r="B490" s="61" t="s">
        <v>4</v>
      </c>
      <c r="C490" s="61" t="s">
        <v>108</v>
      </c>
      <c r="D490" s="61" t="s">
        <v>9</v>
      </c>
      <c r="E490" s="61" t="s">
        <v>48</v>
      </c>
      <c r="F490" s="61">
        <v>0.16666666666666671</v>
      </c>
      <c r="G490" s="62">
        <v>0</v>
      </c>
    </row>
    <row r="491" spans="1:7" x14ac:dyDescent="0.3">
      <c r="A491" s="54">
        <v>45668</v>
      </c>
      <c r="B491" s="55" t="s">
        <v>4</v>
      </c>
      <c r="C491" s="55" t="s">
        <v>108</v>
      </c>
      <c r="D491" s="55" t="s">
        <v>9</v>
      </c>
      <c r="E491" s="55" t="s">
        <v>48</v>
      </c>
      <c r="F491" s="55">
        <v>0.1875</v>
      </c>
      <c r="G491" s="56">
        <v>0</v>
      </c>
    </row>
    <row r="492" spans="1:7" x14ac:dyDescent="0.3">
      <c r="A492" s="60">
        <v>45668</v>
      </c>
      <c r="B492" s="61" t="s">
        <v>4</v>
      </c>
      <c r="C492" s="61" t="s">
        <v>108</v>
      </c>
      <c r="D492" s="61" t="s">
        <v>9</v>
      </c>
      <c r="E492" s="61" t="s">
        <v>48</v>
      </c>
      <c r="F492" s="61">
        <v>0.20833333333333329</v>
      </c>
      <c r="G492" s="62">
        <v>0</v>
      </c>
    </row>
    <row r="493" spans="1:7" x14ac:dyDescent="0.3">
      <c r="A493" s="54">
        <v>45668</v>
      </c>
      <c r="B493" s="55" t="s">
        <v>4</v>
      </c>
      <c r="C493" s="55" t="s">
        <v>108</v>
      </c>
      <c r="D493" s="55" t="s">
        <v>9</v>
      </c>
      <c r="E493" s="55" t="s">
        <v>48</v>
      </c>
      <c r="F493" s="55">
        <v>0.22916666666666671</v>
      </c>
      <c r="G493" s="56">
        <v>0</v>
      </c>
    </row>
    <row r="494" spans="1:7" x14ac:dyDescent="0.3">
      <c r="A494" s="60">
        <v>45668</v>
      </c>
      <c r="B494" s="61" t="s">
        <v>4</v>
      </c>
      <c r="C494" s="61" t="s">
        <v>108</v>
      </c>
      <c r="D494" s="61" t="s">
        <v>9</v>
      </c>
      <c r="E494" s="61" t="s">
        <v>48</v>
      </c>
      <c r="F494" s="61">
        <v>0.25</v>
      </c>
      <c r="G494" s="62">
        <v>0</v>
      </c>
    </row>
    <row r="495" spans="1:7" x14ac:dyDescent="0.3">
      <c r="A495" s="54">
        <v>45668</v>
      </c>
      <c r="B495" s="55" t="s">
        <v>4</v>
      </c>
      <c r="C495" s="55" t="s">
        <v>108</v>
      </c>
      <c r="D495" s="55" t="s">
        <v>9</v>
      </c>
      <c r="E495" s="55" t="s">
        <v>48</v>
      </c>
      <c r="F495" s="55">
        <v>0.27083333333333331</v>
      </c>
      <c r="G495" s="56">
        <v>0</v>
      </c>
    </row>
    <row r="496" spans="1:7" x14ac:dyDescent="0.3">
      <c r="A496" s="60">
        <v>45668</v>
      </c>
      <c r="B496" s="61" t="s">
        <v>4</v>
      </c>
      <c r="C496" s="61" t="s">
        <v>108</v>
      </c>
      <c r="D496" s="61" t="s">
        <v>9</v>
      </c>
      <c r="E496" s="61" t="s">
        <v>48</v>
      </c>
      <c r="F496" s="61">
        <v>0.29166666666666669</v>
      </c>
      <c r="G496" s="62">
        <v>0</v>
      </c>
    </row>
    <row r="497" spans="1:7" x14ac:dyDescent="0.3">
      <c r="A497" s="54">
        <v>45668</v>
      </c>
      <c r="B497" s="55" t="s">
        <v>4</v>
      </c>
      <c r="C497" s="55" t="s">
        <v>108</v>
      </c>
      <c r="D497" s="55" t="s">
        <v>9</v>
      </c>
      <c r="E497" s="55" t="s">
        <v>48</v>
      </c>
      <c r="F497" s="55">
        <v>0.3125</v>
      </c>
      <c r="G497" s="56">
        <v>0</v>
      </c>
    </row>
    <row r="498" spans="1:7" x14ac:dyDescent="0.3">
      <c r="A498" s="60">
        <v>45668</v>
      </c>
      <c r="B498" s="61" t="s">
        <v>4</v>
      </c>
      <c r="C498" s="61" t="s">
        <v>108</v>
      </c>
      <c r="D498" s="61" t="s">
        <v>9</v>
      </c>
      <c r="E498" s="61" t="s">
        <v>48</v>
      </c>
      <c r="F498" s="61">
        <v>0.33333333333333331</v>
      </c>
      <c r="G498" s="62">
        <v>0</v>
      </c>
    </row>
    <row r="499" spans="1:7" x14ac:dyDescent="0.3">
      <c r="A499" s="54">
        <v>45668</v>
      </c>
      <c r="B499" s="55" t="s">
        <v>4</v>
      </c>
      <c r="C499" s="55" t="s">
        <v>108</v>
      </c>
      <c r="D499" s="55" t="s">
        <v>9</v>
      </c>
      <c r="E499" s="55" t="s">
        <v>48</v>
      </c>
      <c r="F499" s="55">
        <v>0.35416666666666669</v>
      </c>
      <c r="G499" s="56">
        <v>0</v>
      </c>
    </row>
    <row r="500" spans="1:7" x14ac:dyDescent="0.3">
      <c r="A500" s="60">
        <v>45668</v>
      </c>
      <c r="B500" s="61" t="s">
        <v>4</v>
      </c>
      <c r="C500" s="61" t="s">
        <v>108</v>
      </c>
      <c r="D500" s="61" t="s">
        <v>9</v>
      </c>
      <c r="E500" s="61" t="s">
        <v>48</v>
      </c>
      <c r="F500" s="61">
        <v>0.375</v>
      </c>
      <c r="G500" s="62">
        <v>0</v>
      </c>
    </row>
    <row r="501" spans="1:7" x14ac:dyDescent="0.3">
      <c r="A501" s="54">
        <v>45668</v>
      </c>
      <c r="B501" s="55" t="s">
        <v>4</v>
      </c>
      <c r="C501" s="55" t="s">
        <v>108</v>
      </c>
      <c r="D501" s="55" t="s">
        <v>9</v>
      </c>
      <c r="E501" s="55" t="s">
        <v>48</v>
      </c>
      <c r="F501" s="55">
        <v>0.39583333333333331</v>
      </c>
      <c r="G501" s="56">
        <v>0</v>
      </c>
    </row>
    <row r="502" spans="1:7" x14ac:dyDescent="0.3">
      <c r="A502" s="60">
        <v>45668</v>
      </c>
      <c r="B502" s="61" t="s">
        <v>4</v>
      </c>
      <c r="C502" s="61" t="s">
        <v>108</v>
      </c>
      <c r="D502" s="61" t="s">
        <v>9</v>
      </c>
      <c r="E502" s="61" t="s">
        <v>48</v>
      </c>
      <c r="F502" s="61">
        <v>0.41666666666666669</v>
      </c>
      <c r="G502" s="62">
        <v>0</v>
      </c>
    </row>
    <row r="503" spans="1:7" x14ac:dyDescent="0.3">
      <c r="A503" s="54">
        <v>45668</v>
      </c>
      <c r="B503" s="55" t="s">
        <v>4</v>
      </c>
      <c r="C503" s="55" t="s">
        <v>108</v>
      </c>
      <c r="D503" s="55" t="s">
        <v>9</v>
      </c>
      <c r="E503" s="55" t="s">
        <v>48</v>
      </c>
      <c r="F503" s="55">
        <v>0.4375</v>
      </c>
      <c r="G503" s="56">
        <v>0</v>
      </c>
    </row>
    <row r="504" spans="1:7" x14ac:dyDescent="0.3">
      <c r="A504" s="60">
        <v>45668</v>
      </c>
      <c r="B504" s="61" t="s">
        <v>4</v>
      </c>
      <c r="C504" s="61" t="s">
        <v>108</v>
      </c>
      <c r="D504" s="61" t="s">
        <v>9</v>
      </c>
      <c r="E504" s="61" t="s">
        <v>48</v>
      </c>
      <c r="F504" s="61">
        <v>0.45833333333333331</v>
      </c>
      <c r="G504" s="62">
        <v>0</v>
      </c>
    </row>
    <row r="505" spans="1:7" x14ac:dyDescent="0.3">
      <c r="A505" s="54">
        <v>45668</v>
      </c>
      <c r="B505" s="55" t="s">
        <v>4</v>
      </c>
      <c r="C505" s="55" t="s">
        <v>108</v>
      </c>
      <c r="D505" s="55" t="s">
        <v>9</v>
      </c>
      <c r="E505" s="55" t="s">
        <v>48</v>
      </c>
      <c r="F505" s="55">
        <v>0.47916666666666669</v>
      </c>
      <c r="G505" s="56">
        <v>0</v>
      </c>
    </row>
    <row r="506" spans="1:7" x14ac:dyDescent="0.3">
      <c r="A506" s="60">
        <v>45668</v>
      </c>
      <c r="B506" s="61" t="s">
        <v>4</v>
      </c>
      <c r="C506" s="61" t="s">
        <v>108</v>
      </c>
      <c r="D506" s="61" t="s">
        <v>9</v>
      </c>
      <c r="E506" s="61" t="s">
        <v>48</v>
      </c>
      <c r="F506" s="61">
        <v>0.5</v>
      </c>
      <c r="G506" s="62">
        <v>0</v>
      </c>
    </row>
    <row r="507" spans="1:7" x14ac:dyDescent="0.3">
      <c r="A507" s="54">
        <v>45668</v>
      </c>
      <c r="B507" s="55" t="s">
        <v>4</v>
      </c>
      <c r="C507" s="55" t="s">
        <v>108</v>
      </c>
      <c r="D507" s="55" t="s">
        <v>9</v>
      </c>
      <c r="E507" s="55" t="s">
        <v>48</v>
      </c>
      <c r="F507" s="55">
        <v>0.52083333333333337</v>
      </c>
      <c r="G507" s="56">
        <v>0</v>
      </c>
    </row>
    <row r="508" spans="1:7" x14ac:dyDescent="0.3">
      <c r="A508" s="60">
        <v>45668</v>
      </c>
      <c r="B508" s="61" t="s">
        <v>4</v>
      </c>
      <c r="C508" s="61" t="s">
        <v>108</v>
      </c>
      <c r="D508" s="61" t="s">
        <v>9</v>
      </c>
      <c r="E508" s="61" t="s">
        <v>48</v>
      </c>
      <c r="F508" s="61">
        <v>0.54166666666666663</v>
      </c>
      <c r="G508" s="62">
        <v>0</v>
      </c>
    </row>
    <row r="509" spans="1:7" x14ac:dyDescent="0.3">
      <c r="A509" s="54">
        <v>45668</v>
      </c>
      <c r="B509" s="55" t="s">
        <v>4</v>
      </c>
      <c r="C509" s="55" t="s">
        <v>108</v>
      </c>
      <c r="D509" s="55" t="s">
        <v>9</v>
      </c>
      <c r="E509" s="55" t="s">
        <v>48</v>
      </c>
      <c r="F509" s="55">
        <v>0.5625</v>
      </c>
      <c r="G509" s="56">
        <v>0</v>
      </c>
    </row>
    <row r="510" spans="1:7" x14ac:dyDescent="0.3">
      <c r="A510" s="60">
        <v>45668</v>
      </c>
      <c r="B510" s="61" t="s">
        <v>4</v>
      </c>
      <c r="C510" s="61" t="s">
        <v>108</v>
      </c>
      <c r="D510" s="61" t="s">
        <v>9</v>
      </c>
      <c r="E510" s="61" t="s">
        <v>48</v>
      </c>
      <c r="F510" s="61">
        <v>0.58333333333333337</v>
      </c>
      <c r="G510" s="62">
        <v>0</v>
      </c>
    </row>
    <row r="511" spans="1:7" x14ac:dyDescent="0.3">
      <c r="A511" s="54">
        <v>45668</v>
      </c>
      <c r="B511" s="55" t="s">
        <v>4</v>
      </c>
      <c r="C511" s="55" t="s">
        <v>108</v>
      </c>
      <c r="D511" s="55" t="s">
        <v>9</v>
      </c>
      <c r="E511" s="55" t="s">
        <v>48</v>
      </c>
      <c r="F511" s="55">
        <v>0.60416666666666663</v>
      </c>
      <c r="G511" s="56">
        <v>0</v>
      </c>
    </row>
    <row r="512" spans="1:7" x14ac:dyDescent="0.3">
      <c r="A512" s="60">
        <v>45668</v>
      </c>
      <c r="B512" s="61" t="s">
        <v>4</v>
      </c>
      <c r="C512" s="61" t="s">
        <v>108</v>
      </c>
      <c r="D512" s="61" t="s">
        <v>9</v>
      </c>
      <c r="E512" s="61" t="s">
        <v>48</v>
      </c>
      <c r="F512" s="61">
        <v>0.625</v>
      </c>
      <c r="G512" s="62">
        <v>0</v>
      </c>
    </row>
    <row r="513" spans="1:7" x14ac:dyDescent="0.3">
      <c r="A513" s="54">
        <v>45668</v>
      </c>
      <c r="B513" s="55" t="s">
        <v>4</v>
      </c>
      <c r="C513" s="55" t="s">
        <v>108</v>
      </c>
      <c r="D513" s="55" t="s">
        <v>9</v>
      </c>
      <c r="E513" s="55" t="s">
        <v>48</v>
      </c>
      <c r="F513" s="55">
        <v>0.64583333333333337</v>
      </c>
      <c r="G513" s="56">
        <v>0</v>
      </c>
    </row>
    <row r="514" spans="1:7" x14ac:dyDescent="0.3">
      <c r="A514" s="60">
        <v>45668</v>
      </c>
      <c r="B514" s="61" t="s">
        <v>4</v>
      </c>
      <c r="C514" s="61" t="s">
        <v>108</v>
      </c>
      <c r="D514" s="61" t="s">
        <v>9</v>
      </c>
      <c r="E514" s="61" t="s">
        <v>48</v>
      </c>
      <c r="F514" s="61">
        <v>0.66666666666666663</v>
      </c>
      <c r="G514" s="62">
        <v>0</v>
      </c>
    </row>
    <row r="515" spans="1:7" x14ac:dyDescent="0.3">
      <c r="A515" s="54">
        <v>45668</v>
      </c>
      <c r="B515" s="55" t="s">
        <v>4</v>
      </c>
      <c r="C515" s="55" t="s">
        <v>108</v>
      </c>
      <c r="D515" s="55" t="s">
        <v>9</v>
      </c>
      <c r="E515" s="55" t="s">
        <v>48</v>
      </c>
      <c r="F515" s="55">
        <v>0.6875</v>
      </c>
      <c r="G515" s="56">
        <v>0</v>
      </c>
    </row>
    <row r="516" spans="1:7" x14ac:dyDescent="0.3">
      <c r="A516" s="60">
        <v>45668</v>
      </c>
      <c r="B516" s="61" t="s">
        <v>4</v>
      </c>
      <c r="C516" s="61" t="s">
        <v>108</v>
      </c>
      <c r="D516" s="61" t="s">
        <v>9</v>
      </c>
      <c r="E516" s="61" t="s">
        <v>48</v>
      </c>
      <c r="F516" s="61">
        <v>0.70833333333333337</v>
      </c>
      <c r="G516" s="62">
        <v>0</v>
      </c>
    </row>
    <row r="517" spans="1:7" x14ac:dyDescent="0.3">
      <c r="A517" s="54">
        <v>45668</v>
      </c>
      <c r="B517" s="55" t="s">
        <v>4</v>
      </c>
      <c r="C517" s="55" t="s">
        <v>108</v>
      </c>
      <c r="D517" s="55" t="s">
        <v>9</v>
      </c>
      <c r="E517" s="55" t="s">
        <v>48</v>
      </c>
      <c r="F517" s="55">
        <v>0.72916666666666663</v>
      </c>
      <c r="G517" s="56">
        <v>0</v>
      </c>
    </row>
    <row r="518" spans="1:7" x14ac:dyDescent="0.3">
      <c r="A518" s="60">
        <v>45668</v>
      </c>
      <c r="B518" s="61" t="s">
        <v>4</v>
      </c>
      <c r="C518" s="61" t="s">
        <v>108</v>
      </c>
      <c r="D518" s="61" t="s">
        <v>9</v>
      </c>
      <c r="E518" s="61" t="s">
        <v>48</v>
      </c>
      <c r="F518" s="61">
        <v>0.75</v>
      </c>
      <c r="G518" s="62">
        <v>0</v>
      </c>
    </row>
    <row r="519" spans="1:7" x14ac:dyDescent="0.3">
      <c r="A519" s="54">
        <v>45668</v>
      </c>
      <c r="B519" s="55" t="s">
        <v>4</v>
      </c>
      <c r="C519" s="55" t="s">
        <v>108</v>
      </c>
      <c r="D519" s="55" t="s">
        <v>9</v>
      </c>
      <c r="E519" s="55" t="s">
        <v>48</v>
      </c>
      <c r="F519" s="55">
        <v>0.77083333333333337</v>
      </c>
      <c r="G519" s="56">
        <v>0</v>
      </c>
    </row>
    <row r="520" spans="1:7" x14ac:dyDescent="0.3">
      <c r="A520" s="60">
        <v>45668</v>
      </c>
      <c r="B520" s="61" t="s">
        <v>4</v>
      </c>
      <c r="C520" s="61" t="s">
        <v>108</v>
      </c>
      <c r="D520" s="61" t="s">
        <v>9</v>
      </c>
      <c r="E520" s="61" t="s">
        <v>48</v>
      </c>
      <c r="F520" s="61">
        <v>0.79166666666666663</v>
      </c>
      <c r="G520" s="62">
        <v>0</v>
      </c>
    </row>
    <row r="521" spans="1:7" x14ac:dyDescent="0.3">
      <c r="A521" s="54">
        <v>45668</v>
      </c>
      <c r="B521" s="55" t="s">
        <v>4</v>
      </c>
      <c r="C521" s="55" t="s">
        <v>108</v>
      </c>
      <c r="D521" s="55" t="s">
        <v>9</v>
      </c>
      <c r="E521" s="55" t="s">
        <v>48</v>
      </c>
      <c r="F521" s="55">
        <v>0.8125</v>
      </c>
      <c r="G521" s="56">
        <v>0</v>
      </c>
    </row>
    <row r="522" spans="1:7" x14ac:dyDescent="0.3">
      <c r="A522" s="60">
        <v>45668</v>
      </c>
      <c r="B522" s="61" t="s">
        <v>4</v>
      </c>
      <c r="C522" s="61" t="s">
        <v>108</v>
      </c>
      <c r="D522" s="61" t="s">
        <v>9</v>
      </c>
      <c r="E522" s="61" t="s">
        <v>48</v>
      </c>
      <c r="F522" s="61">
        <v>0.83333333333333337</v>
      </c>
      <c r="G522" s="62">
        <v>0</v>
      </c>
    </row>
    <row r="523" spans="1:7" x14ac:dyDescent="0.3">
      <c r="A523" s="54">
        <v>45668</v>
      </c>
      <c r="B523" s="55" t="s">
        <v>4</v>
      </c>
      <c r="C523" s="55" t="s">
        <v>108</v>
      </c>
      <c r="D523" s="55" t="s">
        <v>9</v>
      </c>
      <c r="E523" s="55" t="s">
        <v>48</v>
      </c>
      <c r="F523" s="55">
        <v>0.85416666666666663</v>
      </c>
      <c r="G523" s="56">
        <v>0</v>
      </c>
    </row>
    <row r="524" spans="1:7" x14ac:dyDescent="0.3">
      <c r="A524" s="60">
        <v>45668</v>
      </c>
      <c r="B524" s="61" t="s">
        <v>4</v>
      </c>
      <c r="C524" s="61" t="s">
        <v>108</v>
      </c>
      <c r="D524" s="61" t="s">
        <v>9</v>
      </c>
      <c r="E524" s="61" t="s">
        <v>48</v>
      </c>
      <c r="F524" s="61">
        <v>0.875</v>
      </c>
      <c r="G524" s="62">
        <v>0</v>
      </c>
    </row>
    <row r="525" spans="1:7" x14ac:dyDescent="0.3">
      <c r="A525" s="54">
        <v>45668</v>
      </c>
      <c r="B525" s="55" t="s">
        <v>4</v>
      </c>
      <c r="C525" s="55" t="s">
        <v>108</v>
      </c>
      <c r="D525" s="55" t="s">
        <v>9</v>
      </c>
      <c r="E525" s="55" t="s">
        <v>48</v>
      </c>
      <c r="F525" s="55">
        <v>0.89583333333333337</v>
      </c>
      <c r="G525" s="56">
        <v>0</v>
      </c>
    </row>
    <row r="526" spans="1:7" x14ac:dyDescent="0.3">
      <c r="A526" s="60">
        <v>45668</v>
      </c>
      <c r="B526" s="61" t="s">
        <v>4</v>
      </c>
      <c r="C526" s="61" t="s">
        <v>108</v>
      </c>
      <c r="D526" s="61" t="s">
        <v>9</v>
      </c>
      <c r="E526" s="61" t="s">
        <v>48</v>
      </c>
      <c r="F526" s="61">
        <v>0.91666666666666663</v>
      </c>
      <c r="G526" s="62">
        <v>0</v>
      </c>
    </row>
    <row r="527" spans="1:7" x14ac:dyDescent="0.3">
      <c r="A527" s="54">
        <v>45668</v>
      </c>
      <c r="B527" s="55" t="s">
        <v>4</v>
      </c>
      <c r="C527" s="55" t="s">
        <v>108</v>
      </c>
      <c r="D527" s="55" t="s">
        <v>9</v>
      </c>
      <c r="E527" s="55" t="s">
        <v>48</v>
      </c>
      <c r="F527" s="55">
        <v>0.9375</v>
      </c>
      <c r="G527" s="56">
        <v>0</v>
      </c>
    </row>
    <row r="528" spans="1:7" x14ac:dyDescent="0.3">
      <c r="A528" s="60">
        <v>45668</v>
      </c>
      <c r="B528" s="61" t="s">
        <v>4</v>
      </c>
      <c r="C528" s="61" t="s">
        <v>108</v>
      </c>
      <c r="D528" s="61" t="s">
        <v>9</v>
      </c>
      <c r="E528" s="61" t="s">
        <v>48</v>
      </c>
      <c r="F528" s="61">
        <v>0.95833333333333337</v>
      </c>
      <c r="G528" s="62">
        <v>0</v>
      </c>
    </row>
    <row r="529" spans="1:7" x14ac:dyDescent="0.3">
      <c r="A529" s="54">
        <v>45668</v>
      </c>
      <c r="B529" s="55" t="s">
        <v>4</v>
      </c>
      <c r="C529" s="55" t="s">
        <v>108</v>
      </c>
      <c r="D529" s="55" t="s">
        <v>9</v>
      </c>
      <c r="E529" s="55" t="s">
        <v>48</v>
      </c>
      <c r="F529" s="55">
        <v>0.97916666666666663</v>
      </c>
      <c r="G529" s="56">
        <v>0</v>
      </c>
    </row>
    <row r="530" spans="1:7" x14ac:dyDescent="0.3">
      <c r="A530" s="60">
        <v>45669</v>
      </c>
      <c r="B530" s="61" t="s">
        <v>4</v>
      </c>
      <c r="C530" s="61" t="s">
        <v>108</v>
      </c>
      <c r="D530" s="61" t="s">
        <v>9</v>
      </c>
      <c r="E530" s="61" t="s">
        <v>48</v>
      </c>
      <c r="F530" s="61">
        <v>0</v>
      </c>
      <c r="G530" s="62">
        <v>0</v>
      </c>
    </row>
    <row r="531" spans="1:7" x14ac:dyDescent="0.3">
      <c r="A531" s="54">
        <v>45669</v>
      </c>
      <c r="B531" s="55" t="s">
        <v>4</v>
      </c>
      <c r="C531" s="55" t="s">
        <v>108</v>
      </c>
      <c r="D531" s="55" t="s">
        <v>10</v>
      </c>
      <c r="E531" s="55" t="s">
        <v>48</v>
      </c>
      <c r="F531" s="55">
        <v>2.0833333333333329E-2</v>
      </c>
      <c r="G531" s="56" cm="1">
        <f t="array" ref="G531:G578">IF(LOAD_RESULTS!$C$3 = "MENU",ABS(_xlfn.IFS(AND(PER_MONTH!$B483="January",PER_MONTH!$E483="Working Day"),Table3[Jan_WD],AND(PER_MONTH!$B483="January",PER_MONTH!$E483="Non-Working Day"),Table3[Jan_NWD],AND(PER_MONTH!$B483="February",PER_MONTH!$E483="Working Day"),Table3[Feb_WD],AND(PER_MONTH!$B483="February",PER_MONTH!$E483="Non-Working Day"),Table3[Feb_NWD], AND(PER_MONTH!$B483 = "March", PER_MONTH!$E483 = "Working Day"), Table3[Mar_WD],  AND(PER_MONTH!$B483 = "March", PER_MONTH!$E483 = "Non-Working Day"), Table3[Mar_NWD], AND(PER_MONTH!$B483 = "April", PER_MONTH!$E483 = "Working Day"), Table3[Apr_WD], AND(PER_MONTH!$B483 = "April", PER_MONTH!$E483 = "Non-Working Day"), Table3[Apr_NWD], AND(PER_MONTH!$B483 = "May", PER_MONTH!$E483 = "Working Day"), Table3[May_WD], AND(PER_MONTH!$B483 = "May", PER_MONTH!$E483 = "Non-Working Day"), Table3[May_NWD], AND(PER_MONTH!$B483 = "June", PER_MONTH!$E483 = "Working Day"), Table3[Jun_WD], AND(PER_MONTH!$B483 = "June", PER_MONTH!$E483 = "Non-Working Day"), Table3[Jun_NWD], AND(PER_MONTH!$B483 = "July", PER_MONTH!$E483 = "Working Day"), Table3[Jul_WD], AND(PER_MONTH!$B483 = "July", PER_MONTH!$E483 = "Non-Working Day"), Table3[Jul_NWD], AND(PER_MONTH!$B483 = "August", PER_MONTH!$E483 = "Working Day"), Table3[Aug_WD], AND(PER_MONTH!$B483 = "August", PER_MONTH!$E483 = "Non-Working Day"), Table3[Aug_NWD], AND(PER_MONTH!$B483 = "September", PER_MONTH!$E483 = "Working Day"), Table3[Sep_WD], AND(PER_MONTH!$B483 = "September", PER_MONTH!$E483 = "Non-Working Day"), Table3[Sep_NWD], AND(PER_MONTH!$B483 = "October", PER_MONTH!$E483 = "Working Day"), Table3[Oct_WD], AND(PER_MONTH!$B483 = "October", PER_MONTH!$E483 = "Non-Working Day"), Table3[Oct_NWD], AND(PER_MONTH!$B483 = "November", PER_MONTH!$E483 = "Working Day"), Table3[Nov_WD], AND(PER_MONTH!$B483 = "November", PER_MONTH!$E483 = "Non-Working Day"), Table3[Nov_NWD], AND(PER_MONTH!$B483 = "December", PER_MONTH!$E483 = "Working Day"), Table3[Dec_WD], AND(PER_MONTH!$B483 = "December", PER_MONTH!$E483 = "Non-Working Day"), Table3[Dec_NWD])),_xlfn.IFS(AND(PER_MONTH!$B483="January",PER_MONTH!$E483="Working Day"),Table3[Jan_WD],AND(PER_MONTH!$B483="January",PER_MONTH!$E483="Non-Working Day"),Table3[Jan_NWD],AND(PER_MONTH!$B483="February",PER_MONTH!$E483="Working Day"),Table3[Feb_WD],AND(PER_MONTH!$B483="February",PER_MONTH!$E483="Non-Working Day"),Table3[Feb_NWD], AND(PER_MONTH!$B483 = "March", PER_MONTH!$E483 = "Working Day"), Table3[Mar_WD],  AND(PER_MONTH!$B483 = "March", PER_MONTH!$E483 = "Non-Working Day"), Table3[Mar_NWD], AND(PER_MONTH!$B483 = "April", PER_MONTH!$E483 = "Working Day"), Table3[Apr_WD], AND(PER_MONTH!$B483 = "April", PER_MONTH!$E483 = "Non-Working Day"), Table3[Apr_NWD], AND(PER_MONTH!$B483 = "May", PER_MONTH!$E483 = "Working Day"), Table3[May_WD], AND(PER_MONTH!$B483 = "May", PER_MONTH!$E483 = "Non-Working Day"), Table3[May_NWD], AND(PER_MONTH!$B483 = "June", PER_MONTH!$E483 = "Working Day"), Table3[Jun_WD], AND(PER_MONTH!$B483 = "June", PER_MONTH!$E483 = "Non-Working Day"), Table3[Jun_NWD], AND(PER_MONTH!$B483 = "July", PER_MONTH!$E483 = "Working Day"), Table3[Jul_WD], AND(PER_MONTH!$B483 = "July", PER_MONTH!$E483 = "Non-Working Day"), Table3[Jul_NWD], AND(PER_MONTH!$B483 = "August", PER_MONTH!$E483 = "Working Day"), Table3[Aug_WD], AND(PER_MONTH!$B483 = "August", PER_MONTH!$E483 = "Non-Working Day"), Table3[Aug_NWD], AND(PER_MONTH!$B483 = "September", PER_MONTH!$E483 = "Working Day"), Table3[Sep_WD], AND(PER_MONTH!$B483 = "September", PER_MONTH!$E483 = "Non-Working Day"), Table3[Sep_NWD], AND(PER_MONTH!$B483 = "October", PER_MONTH!$E483 = "Working Day"), Table3[Oct_WD], AND(PER_MONTH!$B483 = "October", PER_MONTH!$E483 = "Non-Working Day"), Table3[Oct_NWD], AND(PER_MONTH!$B483 = "November", PER_MONTH!$E483 = "Working Day"), Table3[Nov_WD], AND(PER_MONTH!$B483 = "November", PER_MONTH!$E483 = "Non-Working Day"), Table3[Nov_NWD], AND(PER_MONTH!$B483 = "December", PER_MONTH!$E483 = "Working Day"), Table3[Dec_WD], AND(PER_MONTH!$B483 = "December", PER_MONTH!$E483 = "Non-Working Day"), Table3[Dec_NWD]))</f>
        <v>0</v>
      </c>
    </row>
    <row r="532" spans="1:7" x14ac:dyDescent="0.3">
      <c r="A532" s="60">
        <v>45669</v>
      </c>
      <c r="B532" s="61" t="s">
        <v>4</v>
      </c>
      <c r="C532" s="61" t="s">
        <v>108</v>
      </c>
      <c r="D532" s="61" t="s">
        <v>10</v>
      </c>
      <c r="E532" s="61" t="s">
        <v>48</v>
      </c>
      <c r="F532" s="61">
        <v>4.1666666666666657E-2</v>
      </c>
      <c r="G532" s="62">
        <v>0</v>
      </c>
    </row>
    <row r="533" spans="1:7" x14ac:dyDescent="0.3">
      <c r="A533" s="54">
        <v>45669</v>
      </c>
      <c r="B533" s="55" t="s">
        <v>4</v>
      </c>
      <c r="C533" s="55" t="s">
        <v>108</v>
      </c>
      <c r="D533" s="55" t="s">
        <v>10</v>
      </c>
      <c r="E533" s="55" t="s">
        <v>48</v>
      </c>
      <c r="F533" s="55">
        <v>6.25E-2</v>
      </c>
      <c r="G533" s="56">
        <v>0</v>
      </c>
    </row>
    <row r="534" spans="1:7" x14ac:dyDescent="0.3">
      <c r="A534" s="60">
        <v>45669</v>
      </c>
      <c r="B534" s="61" t="s">
        <v>4</v>
      </c>
      <c r="C534" s="61" t="s">
        <v>108</v>
      </c>
      <c r="D534" s="61" t="s">
        <v>10</v>
      </c>
      <c r="E534" s="61" t="s">
        <v>48</v>
      </c>
      <c r="F534" s="61">
        <v>8.3333333333333329E-2</v>
      </c>
      <c r="G534" s="62">
        <v>0</v>
      </c>
    </row>
    <row r="535" spans="1:7" x14ac:dyDescent="0.3">
      <c r="A535" s="54">
        <v>45669</v>
      </c>
      <c r="B535" s="55" t="s">
        <v>4</v>
      </c>
      <c r="C535" s="55" t="s">
        <v>108</v>
      </c>
      <c r="D535" s="55" t="s">
        <v>10</v>
      </c>
      <c r="E535" s="55" t="s">
        <v>48</v>
      </c>
      <c r="F535" s="55">
        <v>0.1041666666666667</v>
      </c>
      <c r="G535" s="56">
        <v>0</v>
      </c>
    </row>
    <row r="536" spans="1:7" x14ac:dyDescent="0.3">
      <c r="A536" s="60">
        <v>45669</v>
      </c>
      <c r="B536" s="61" t="s">
        <v>4</v>
      </c>
      <c r="C536" s="61" t="s">
        <v>108</v>
      </c>
      <c r="D536" s="61" t="s">
        <v>10</v>
      </c>
      <c r="E536" s="61" t="s">
        <v>48</v>
      </c>
      <c r="F536" s="61">
        <v>0.125</v>
      </c>
      <c r="G536" s="62">
        <v>0</v>
      </c>
    </row>
    <row r="537" spans="1:7" x14ac:dyDescent="0.3">
      <c r="A537" s="54">
        <v>45669</v>
      </c>
      <c r="B537" s="55" t="s">
        <v>4</v>
      </c>
      <c r="C537" s="55" t="s">
        <v>108</v>
      </c>
      <c r="D537" s="55" t="s">
        <v>10</v>
      </c>
      <c r="E537" s="55" t="s">
        <v>48</v>
      </c>
      <c r="F537" s="55">
        <v>0.14583333333333329</v>
      </c>
      <c r="G537" s="56">
        <v>0</v>
      </c>
    </row>
    <row r="538" spans="1:7" x14ac:dyDescent="0.3">
      <c r="A538" s="60">
        <v>45669</v>
      </c>
      <c r="B538" s="61" t="s">
        <v>4</v>
      </c>
      <c r="C538" s="61" t="s">
        <v>108</v>
      </c>
      <c r="D538" s="61" t="s">
        <v>10</v>
      </c>
      <c r="E538" s="61" t="s">
        <v>48</v>
      </c>
      <c r="F538" s="61">
        <v>0.16666666666666671</v>
      </c>
      <c r="G538" s="62">
        <v>0</v>
      </c>
    </row>
    <row r="539" spans="1:7" x14ac:dyDescent="0.3">
      <c r="A539" s="54">
        <v>45669</v>
      </c>
      <c r="B539" s="55" t="s">
        <v>4</v>
      </c>
      <c r="C539" s="55" t="s">
        <v>108</v>
      </c>
      <c r="D539" s="55" t="s">
        <v>10</v>
      </c>
      <c r="E539" s="55" t="s">
        <v>48</v>
      </c>
      <c r="F539" s="55">
        <v>0.1875</v>
      </c>
      <c r="G539" s="56">
        <v>0</v>
      </c>
    </row>
    <row r="540" spans="1:7" x14ac:dyDescent="0.3">
      <c r="A540" s="60">
        <v>45669</v>
      </c>
      <c r="B540" s="61" t="s">
        <v>4</v>
      </c>
      <c r="C540" s="61" t="s">
        <v>108</v>
      </c>
      <c r="D540" s="61" t="s">
        <v>10</v>
      </c>
      <c r="E540" s="61" t="s">
        <v>48</v>
      </c>
      <c r="F540" s="61">
        <v>0.20833333333333329</v>
      </c>
      <c r="G540" s="62">
        <v>0</v>
      </c>
    </row>
    <row r="541" spans="1:7" x14ac:dyDescent="0.3">
      <c r="A541" s="54">
        <v>45669</v>
      </c>
      <c r="B541" s="55" t="s">
        <v>4</v>
      </c>
      <c r="C541" s="55" t="s">
        <v>108</v>
      </c>
      <c r="D541" s="55" t="s">
        <v>10</v>
      </c>
      <c r="E541" s="55" t="s">
        <v>48</v>
      </c>
      <c r="F541" s="55">
        <v>0.22916666666666671</v>
      </c>
      <c r="G541" s="56">
        <v>0</v>
      </c>
    </row>
    <row r="542" spans="1:7" x14ac:dyDescent="0.3">
      <c r="A542" s="60">
        <v>45669</v>
      </c>
      <c r="B542" s="61" t="s">
        <v>4</v>
      </c>
      <c r="C542" s="61" t="s">
        <v>108</v>
      </c>
      <c r="D542" s="61" t="s">
        <v>10</v>
      </c>
      <c r="E542" s="61" t="s">
        <v>48</v>
      </c>
      <c r="F542" s="61">
        <v>0.25</v>
      </c>
      <c r="G542" s="62">
        <v>0</v>
      </c>
    </row>
    <row r="543" spans="1:7" x14ac:dyDescent="0.3">
      <c r="A543" s="54">
        <v>45669</v>
      </c>
      <c r="B543" s="55" t="s">
        <v>4</v>
      </c>
      <c r="C543" s="55" t="s">
        <v>108</v>
      </c>
      <c r="D543" s="55" t="s">
        <v>10</v>
      </c>
      <c r="E543" s="55" t="s">
        <v>48</v>
      </c>
      <c r="F543" s="55">
        <v>0.27083333333333331</v>
      </c>
      <c r="G543" s="56">
        <v>0</v>
      </c>
    </row>
    <row r="544" spans="1:7" x14ac:dyDescent="0.3">
      <c r="A544" s="60">
        <v>45669</v>
      </c>
      <c r="B544" s="61" t="s">
        <v>4</v>
      </c>
      <c r="C544" s="61" t="s">
        <v>108</v>
      </c>
      <c r="D544" s="61" t="s">
        <v>10</v>
      </c>
      <c r="E544" s="61" t="s">
        <v>48</v>
      </c>
      <c r="F544" s="61">
        <v>0.29166666666666669</v>
      </c>
      <c r="G544" s="62">
        <v>0</v>
      </c>
    </row>
    <row r="545" spans="1:7" x14ac:dyDescent="0.3">
      <c r="A545" s="54">
        <v>45669</v>
      </c>
      <c r="B545" s="55" t="s">
        <v>4</v>
      </c>
      <c r="C545" s="55" t="s">
        <v>108</v>
      </c>
      <c r="D545" s="55" t="s">
        <v>10</v>
      </c>
      <c r="E545" s="55" t="s">
        <v>48</v>
      </c>
      <c r="F545" s="55">
        <v>0.3125</v>
      </c>
      <c r="G545" s="56">
        <v>0</v>
      </c>
    </row>
    <row r="546" spans="1:7" x14ac:dyDescent="0.3">
      <c r="A546" s="60">
        <v>45669</v>
      </c>
      <c r="B546" s="61" t="s">
        <v>4</v>
      </c>
      <c r="C546" s="61" t="s">
        <v>108</v>
      </c>
      <c r="D546" s="61" t="s">
        <v>10</v>
      </c>
      <c r="E546" s="61" t="s">
        <v>48</v>
      </c>
      <c r="F546" s="61">
        <v>0.33333333333333331</v>
      </c>
      <c r="G546" s="62">
        <v>0</v>
      </c>
    </row>
    <row r="547" spans="1:7" x14ac:dyDescent="0.3">
      <c r="A547" s="54">
        <v>45669</v>
      </c>
      <c r="B547" s="55" t="s">
        <v>4</v>
      </c>
      <c r="C547" s="55" t="s">
        <v>108</v>
      </c>
      <c r="D547" s="55" t="s">
        <v>10</v>
      </c>
      <c r="E547" s="55" t="s">
        <v>48</v>
      </c>
      <c r="F547" s="55">
        <v>0.35416666666666669</v>
      </c>
      <c r="G547" s="56">
        <v>0</v>
      </c>
    </row>
    <row r="548" spans="1:7" x14ac:dyDescent="0.3">
      <c r="A548" s="60">
        <v>45669</v>
      </c>
      <c r="B548" s="61" t="s">
        <v>4</v>
      </c>
      <c r="C548" s="61" t="s">
        <v>108</v>
      </c>
      <c r="D548" s="61" t="s">
        <v>10</v>
      </c>
      <c r="E548" s="61" t="s">
        <v>48</v>
      </c>
      <c r="F548" s="61">
        <v>0.375</v>
      </c>
      <c r="G548" s="62">
        <v>0</v>
      </c>
    </row>
    <row r="549" spans="1:7" x14ac:dyDescent="0.3">
      <c r="A549" s="54">
        <v>45669</v>
      </c>
      <c r="B549" s="55" t="s">
        <v>4</v>
      </c>
      <c r="C549" s="55" t="s">
        <v>108</v>
      </c>
      <c r="D549" s="55" t="s">
        <v>10</v>
      </c>
      <c r="E549" s="55" t="s">
        <v>48</v>
      </c>
      <c r="F549" s="55">
        <v>0.39583333333333331</v>
      </c>
      <c r="G549" s="56">
        <v>0</v>
      </c>
    </row>
    <row r="550" spans="1:7" x14ac:dyDescent="0.3">
      <c r="A550" s="60">
        <v>45669</v>
      </c>
      <c r="B550" s="61" t="s">
        <v>4</v>
      </c>
      <c r="C550" s="61" t="s">
        <v>108</v>
      </c>
      <c r="D550" s="61" t="s">
        <v>10</v>
      </c>
      <c r="E550" s="61" t="s">
        <v>48</v>
      </c>
      <c r="F550" s="61">
        <v>0.41666666666666669</v>
      </c>
      <c r="G550" s="62">
        <v>0</v>
      </c>
    </row>
    <row r="551" spans="1:7" x14ac:dyDescent="0.3">
      <c r="A551" s="54">
        <v>45669</v>
      </c>
      <c r="B551" s="55" t="s">
        <v>4</v>
      </c>
      <c r="C551" s="55" t="s">
        <v>108</v>
      </c>
      <c r="D551" s="55" t="s">
        <v>10</v>
      </c>
      <c r="E551" s="55" t="s">
        <v>48</v>
      </c>
      <c r="F551" s="55">
        <v>0.4375</v>
      </c>
      <c r="G551" s="56">
        <v>0</v>
      </c>
    </row>
    <row r="552" spans="1:7" x14ac:dyDescent="0.3">
      <c r="A552" s="60">
        <v>45669</v>
      </c>
      <c r="B552" s="61" t="s">
        <v>4</v>
      </c>
      <c r="C552" s="61" t="s">
        <v>108</v>
      </c>
      <c r="D552" s="61" t="s">
        <v>10</v>
      </c>
      <c r="E552" s="61" t="s">
        <v>48</v>
      </c>
      <c r="F552" s="61">
        <v>0.45833333333333331</v>
      </c>
      <c r="G552" s="62">
        <v>0</v>
      </c>
    </row>
    <row r="553" spans="1:7" x14ac:dyDescent="0.3">
      <c r="A553" s="54">
        <v>45669</v>
      </c>
      <c r="B553" s="55" t="s">
        <v>4</v>
      </c>
      <c r="C553" s="55" t="s">
        <v>108</v>
      </c>
      <c r="D553" s="55" t="s">
        <v>10</v>
      </c>
      <c r="E553" s="55" t="s">
        <v>48</v>
      </c>
      <c r="F553" s="55">
        <v>0.47916666666666669</v>
      </c>
      <c r="G553" s="56">
        <v>0</v>
      </c>
    </row>
    <row r="554" spans="1:7" x14ac:dyDescent="0.3">
      <c r="A554" s="60">
        <v>45669</v>
      </c>
      <c r="B554" s="61" t="s">
        <v>4</v>
      </c>
      <c r="C554" s="61" t="s">
        <v>108</v>
      </c>
      <c r="D554" s="61" t="s">
        <v>10</v>
      </c>
      <c r="E554" s="61" t="s">
        <v>48</v>
      </c>
      <c r="F554" s="61">
        <v>0.5</v>
      </c>
      <c r="G554" s="62">
        <v>0</v>
      </c>
    </row>
    <row r="555" spans="1:7" x14ac:dyDescent="0.3">
      <c r="A555" s="54">
        <v>45669</v>
      </c>
      <c r="B555" s="55" t="s">
        <v>4</v>
      </c>
      <c r="C555" s="55" t="s">
        <v>108</v>
      </c>
      <c r="D555" s="55" t="s">
        <v>10</v>
      </c>
      <c r="E555" s="55" t="s">
        <v>48</v>
      </c>
      <c r="F555" s="55">
        <v>0.52083333333333337</v>
      </c>
      <c r="G555" s="56">
        <v>0</v>
      </c>
    </row>
    <row r="556" spans="1:7" x14ac:dyDescent="0.3">
      <c r="A556" s="60">
        <v>45669</v>
      </c>
      <c r="B556" s="61" t="s">
        <v>4</v>
      </c>
      <c r="C556" s="61" t="s">
        <v>108</v>
      </c>
      <c r="D556" s="61" t="s">
        <v>10</v>
      </c>
      <c r="E556" s="61" t="s">
        <v>48</v>
      </c>
      <c r="F556" s="61">
        <v>0.54166666666666663</v>
      </c>
      <c r="G556" s="62">
        <v>0</v>
      </c>
    </row>
    <row r="557" spans="1:7" x14ac:dyDescent="0.3">
      <c r="A557" s="54">
        <v>45669</v>
      </c>
      <c r="B557" s="55" t="s">
        <v>4</v>
      </c>
      <c r="C557" s="55" t="s">
        <v>108</v>
      </c>
      <c r="D557" s="55" t="s">
        <v>10</v>
      </c>
      <c r="E557" s="55" t="s">
        <v>48</v>
      </c>
      <c r="F557" s="55">
        <v>0.5625</v>
      </c>
      <c r="G557" s="56">
        <v>0</v>
      </c>
    </row>
    <row r="558" spans="1:7" x14ac:dyDescent="0.3">
      <c r="A558" s="60">
        <v>45669</v>
      </c>
      <c r="B558" s="61" t="s">
        <v>4</v>
      </c>
      <c r="C558" s="61" t="s">
        <v>108</v>
      </c>
      <c r="D558" s="61" t="s">
        <v>10</v>
      </c>
      <c r="E558" s="61" t="s">
        <v>48</v>
      </c>
      <c r="F558" s="61">
        <v>0.58333333333333337</v>
      </c>
      <c r="G558" s="62">
        <v>0</v>
      </c>
    </row>
    <row r="559" spans="1:7" x14ac:dyDescent="0.3">
      <c r="A559" s="54">
        <v>45669</v>
      </c>
      <c r="B559" s="55" t="s">
        <v>4</v>
      </c>
      <c r="C559" s="55" t="s">
        <v>108</v>
      </c>
      <c r="D559" s="55" t="s">
        <v>10</v>
      </c>
      <c r="E559" s="55" t="s">
        <v>48</v>
      </c>
      <c r="F559" s="55">
        <v>0.60416666666666663</v>
      </c>
      <c r="G559" s="56">
        <v>0</v>
      </c>
    </row>
    <row r="560" spans="1:7" x14ac:dyDescent="0.3">
      <c r="A560" s="60">
        <v>45669</v>
      </c>
      <c r="B560" s="61" t="s">
        <v>4</v>
      </c>
      <c r="C560" s="61" t="s">
        <v>108</v>
      </c>
      <c r="D560" s="61" t="s">
        <v>10</v>
      </c>
      <c r="E560" s="61" t="s">
        <v>48</v>
      </c>
      <c r="F560" s="61">
        <v>0.625</v>
      </c>
      <c r="G560" s="62">
        <v>0</v>
      </c>
    </row>
    <row r="561" spans="1:7" x14ac:dyDescent="0.3">
      <c r="A561" s="54">
        <v>45669</v>
      </c>
      <c r="B561" s="55" t="s">
        <v>4</v>
      </c>
      <c r="C561" s="55" t="s">
        <v>108</v>
      </c>
      <c r="D561" s="55" t="s">
        <v>10</v>
      </c>
      <c r="E561" s="55" t="s">
        <v>48</v>
      </c>
      <c r="F561" s="55">
        <v>0.64583333333333337</v>
      </c>
      <c r="G561" s="56">
        <v>0</v>
      </c>
    </row>
    <row r="562" spans="1:7" x14ac:dyDescent="0.3">
      <c r="A562" s="60">
        <v>45669</v>
      </c>
      <c r="B562" s="61" t="s">
        <v>4</v>
      </c>
      <c r="C562" s="61" t="s">
        <v>108</v>
      </c>
      <c r="D562" s="61" t="s">
        <v>10</v>
      </c>
      <c r="E562" s="61" t="s">
        <v>48</v>
      </c>
      <c r="F562" s="61">
        <v>0.66666666666666663</v>
      </c>
      <c r="G562" s="62">
        <v>0</v>
      </c>
    </row>
    <row r="563" spans="1:7" x14ac:dyDescent="0.3">
      <c r="A563" s="54">
        <v>45669</v>
      </c>
      <c r="B563" s="55" t="s">
        <v>4</v>
      </c>
      <c r="C563" s="55" t="s">
        <v>108</v>
      </c>
      <c r="D563" s="55" t="s">
        <v>10</v>
      </c>
      <c r="E563" s="55" t="s">
        <v>48</v>
      </c>
      <c r="F563" s="55">
        <v>0.6875</v>
      </c>
      <c r="G563" s="56">
        <v>0</v>
      </c>
    </row>
    <row r="564" spans="1:7" x14ac:dyDescent="0.3">
      <c r="A564" s="60">
        <v>45669</v>
      </c>
      <c r="B564" s="61" t="s">
        <v>4</v>
      </c>
      <c r="C564" s="61" t="s">
        <v>108</v>
      </c>
      <c r="D564" s="61" t="s">
        <v>10</v>
      </c>
      <c r="E564" s="61" t="s">
        <v>48</v>
      </c>
      <c r="F564" s="61">
        <v>0.70833333333333337</v>
      </c>
      <c r="G564" s="62">
        <v>0</v>
      </c>
    </row>
    <row r="565" spans="1:7" x14ac:dyDescent="0.3">
      <c r="A565" s="54">
        <v>45669</v>
      </c>
      <c r="B565" s="55" t="s">
        <v>4</v>
      </c>
      <c r="C565" s="55" t="s">
        <v>108</v>
      </c>
      <c r="D565" s="55" t="s">
        <v>10</v>
      </c>
      <c r="E565" s="55" t="s">
        <v>48</v>
      </c>
      <c r="F565" s="55">
        <v>0.72916666666666663</v>
      </c>
      <c r="G565" s="56">
        <v>0</v>
      </c>
    </row>
    <row r="566" spans="1:7" x14ac:dyDescent="0.3">
      <c r="A566" s="60">
        <v>45669</v>
      </c>
      <c r="B566" s="61" t="s">
        <v>4</v>
      </c>
      <c r="C566" s="61" t="s">
        <v>108</v>
      </c>
      <c r="D566" s="61" t="s">
        <v>10</v>
      </c>
      <c r="E566" s="61" t="s">
        <v>48</v>
      </c>
      <c r="F566" s="61">
        <v>0.75</v>
      </c>
      <c r="G566" s="62">
        <v>0</v>
      </c>
    </row>
    <row r="567" spans="1:7" x14ac:dyDescent="0.3">
      <c r="A567" s="54">
        <v>45669</v>
      </c>
      <c r="B567" s="55" t="s">
        <v>4</v>
      </c>
      <c r="C567" s="55" t="s">
        <v>108</v>
      </c>
      <c r="D567" s="55" t="s">
        <v>10</v>
      </c>
      <c r="E567" s="55" t="s">
        <v>48</v>
      </c>
      <c r="F567" s="55">
        <v>0.77083333333333337</v>
      </c>
      <c r="G567" s="56">
        <v>0</v>
      </c>
    </row>
    <row r="568" spans="1:7" x14ac:dyDescent="0.3">
      <c r="A568" s="60">
        <v>45669</v>
      </c>
      <c r="B568" s="61" t="s">
        <v>4</v>
      </c>
      <c r="C568" s="61" t="s">
        <v>108</v>
      </c>
      <c r="D568" s="61" t="s">
        <v>10</v>
      </c>
      <c r="E568" s="61" t="s">
        <v>48</v>
      </c>
      <c r="F568" s="61">
        <v>0.79166666666666663</v>
      </c>
      <c r="G568" s="62">
        <v>0</v>
      </c>
    </row>
    <row r="569" spans="1:7" x14ac:dyDescent="0.3">
      <c r="A569" s="54">
        <v>45669</v>
      </c>
      <c r="B569" s="55" t="s">
        <v>4</v>
      </c>
      <c r="C569" s="55" t="s">
        <v>108</v>
      </c>
      <c r="D569" s="55" t="s">
        <v>10</v>
      </c>
      <c r="E569" s="55" t="s">
        <v>48</v>
      </c>
      <c r="F569" s="55">
        <v>0.8125</v>
      </c>
      <c r="G569" s="56">
        <v>0</v>
      </c>
    </row>
    <row r="570" spans="1:7" x14ac:dyDescent="0.3">
      <c r="A570" s="60">
        <v>45669</v>
      </c>
      <c r="B570" s="61" t="s">
        <v>4</v>
      </c>
      <c r="C570" s="61" t="s">
        <v>108</v>
      </c>
      <c r="D570" s="61" t="s">
        <v>10</v>
      </c>
      <c r="E570" s="61" t="s">
        <v>48</v>
      </c>
      <c r="F570" s="61">
        <v>0.83333333333333337</v>
      </c>
      <c r="G570" s="62">
        <v>0</v>
      </c>
    </row>
    <row r="571" spans="1:7" x14ac:dyDescent="0.3">
      <c r="A571" s="54">
        <v>45669</v>
      </c>
      <c r="B571" s="55" t="s">
        <v>4</v>
      </c>
      <c r="C571" s="55" t="s">
        <v>108</v>
      </c>
      <c r="D571" s="55" t="s">
        <v>10</v>
      </c>
      <c r="E571" s="55" t="s">
        <v>48</v>
      </c>
      <c r="F571" s="55">
        <v>0.85416666666666663</v>
      </c>
      <c r="G571" s="56">
        <v>0</v>
      </c>
    </row>
    <row r="572" spans="1:7" x14ac:dyDescent="0.3">
      <c r="A572" s="60">
        <v>45669</v>
      </c>
      <c r="B572" s="61" t="s">
        <v>4</v>
      </c>
      <c r="C572" s="61" t="s">
        <v>108</v>
      </c>
      <c r="D572" s="61" t="s">
        <v>10</v>
      </c>
      <c r="E572" s="61" t="s">
        <v>48</v>
      </c>
      <c r="F572" s="61">
        <v>0.875</v>
      </c>
      <c r="G572" s="62">
        <v>0</v>
      </c>
    </row>
    <row r="573" spans="1:7" x14ac:dyDescent="0.3">
      <c r="A573" s="54">
        <v>45669</v>
      </c>
      <c r="B573" s="55" t="s">
        <v>4</v>
      </c>
      <c r="C573" s="55" t="s">
        <v>108</v>
      </c>
      <c r="D573" s="55" t="s">
        <v>10</v>
      </c>
      <c r="E573" s="55" t="s">
        <v>48</v>
      </c>
      <c r="F573" s="55">
        <v>0.89583333333333337</v>
      </c>
      <c r="G573" s="56">
        <v>0</v>
      </c>
    </row>
    <row r="574" spans="1:7" x14ac:dyDescent="0.3">
      <c r="A574" s="60">
        <v>45669</v>
      </c>
      <c r="B574" s="61" t="s">
        <v>4</v>
      </c>
      <c r="C574" s="61" t="s">
        <v>108</v>
      </c>
      <c r="D574" s="61" t="s">
        <v>10</v>
      </c>
      <c r="E574" s="61" t="s">
        <v>48</v>
      </c>
      <c r="F574" s="61">
        <v>0.91666666666666663</v>
      </c>
      <c r="G574" s="62">
        <v>0</v>
      </c>
    </row>
    <row r="575" spans="1:7" x14ac:dyDescent="0.3">
      <c r="A575" s="54">
        <v>45669</v>
      </c>
      <c r="B575" s="55" t="s">
        <v>4</v>
      </c>
      <c r="C575" s="55" t="s">
        <v>108</v>
      </c>
      <c r="D575" s="55" t="s">
        <v>10</v>
      </c>
      <c r="E575" s="55" t="s">
        <v>48</v>
      </c>
      <c r="F575" s="55">
        <v>0.9375</v>
      </c>
      <c r="G575" s="56">
        <v>0</v>
      </c>
    </row>
    <row r="576" spans="1:7" x14ac:dyDescent="0.3">
      <c r="A576" s="60">
        <v>45669</v>
      </c>
      <c r="B576" s="61" t="s">
        <v>4</v>
      </c>
      <c r="C576" s="61" t="s">
        <v>108</v>
      </c>
      <c r="D576" s="61" t="s">
        <v>10</v>
      </c>
      <c r="E576" s="61" t="s">
        <v>48</v>
      </c>
      <c r="F576" s="61">
        <v>0.95833333333333337</v>
      </c>
      <c r="G576" s="62">
        <v>0</v>
      </c>
    </row>
    <row r="577" spans="1:7" x14ac:dyDescent="0.3">
      <c r="A577" s="54">
        <v>45669</v>
      </c>
      <c r="B577" s="55" t="s">
        <v>4</v>
      </c>
      <c r="C577" s="55" t="s">
        <v>108</v>
      </c>
      <c r="D577" s="55" t="s">
        <v>10</v>
      </c>
      <c r="E577" s="55" t="s">
        <v>48</v>
      </c>
      <c r="F577" s="55">
        <v>0.97916666666666663</v>
      </c>
      <c r="G577" s="56">
        <v>0</v>
      </c>
    </row>
    <row r="578" spans="1:7" x14ac:dyDescent="0.3">
      <c r="A578" s="60">
        <v>45670</v>
      </c>
      <c r="B578" s="61" t="s">
        <v>4</v>
      </c>
      <c r="C578" s="61" t="s">
        <v>108</v>
      </c>
      <c r="D578" s="61" t="s">
        <v>10</v>
      </c>
      <c r="E578" s="61" t="s">
        <v>48</v>
      </c>
      <c r="F578" s="61">
        <v>0</v>
      </c>
      <c r="G578" s="62">
        <v>0</v>
      </c>
    </row>
    <row r="579" spans="1:7" x14ac:dyDescent="0.3">
      <c r="A579" s="54">
        <v>45670</v>
      </c>
      <c r="B579" s="55" t="s">
        <v>4</v>
      </c>
      <c r="C579" s="55" t="s">
        <v>108</v>
      </c>
      <c r="D579" s="55" t="s">
        <v>11</v>
      </c>
      <c r="E579" s="55" t="s">
        <v>48</v>
      </c>
      <c r="F579" s="55">
        <v>2.0833333333333329E-2</v>
      </c>
      <c r="G579" s="56" cm="1">
        <f t="array" ref="G579:G626">IF(LOAD_RESULTS!$C$3 = "MENU",ABS(_xlfn.IFS(AND(PER_MONTH!$B531="January",PER_MONTH!$E531="Working Day"),Table3[Jan_WD],AND(PER_MONTH!$B531="January",PER_MONTH!$E531="Non-Working Day"),Table3[Jan_NWD],AND(PER_MONTH!$B531="February",PER_MONTH!$E531="Working Day"),Table3[Feb_WD],AND(PER_MONTH!$B531="February",PER_MONTH!$E531="Non-Working Day"),Table3[Feb_NWD], AND(PER_MONTH!$B531 = "March", PER_MONTH!$E531 = "Working Day"), Table3[Mar_WD],  AND(PER_MONTH!$B531 = "March", PER_MONTH!$E531 = "Non-Working Day"), Table3[Mar_NWD], AND(PER_MONTH!$B531 = "April", PER_MONTH!$E531 = "Working Day"), Table3[Apr_WD], AND(PER_MONTH!$B531 = "April", PER_MONTH!$E531 = "Non-Working Day"), Table3[Apr_NWD], AND(PER_MONTH!$B531 = "May", PER_MONTH!$E531 = "Working Day"), Table3[May_WD], AND(PER_MONTH!$B531 = "May", PER_MONTH!$E531 = "Non-Working Day"), Table3[May_NWD], AND(PER_MONTH!$B531 = "June", PER_MONTH!$E531 = "Working Day"), Table3[Jun_WD], AND(PER_MONTH!$B531 = "June", PER_MONTH!$E531 = "Non-Working Day"), Table3[Jun_NWD], AND(PER_MONTH!$B531 = "July", PER_MONTH!$E531 = "Working Day"), Table3[Jul_WD], AND(PER_MONTH!$B531 = "July", PER_MONTH!$E531 = "Non-Working Day"), Table3[Jul_NWD], AND(PER_MONTH!$B531 = "August", PER_MONTH!$E531 = "Working Day"), Table3[Aug_WD], AND(PER_MONTH!$B531 = "August", PER_MONTH!$E531 = "Non-Working Day"), Table3[Aug_NWD], AND(PER_MONTH!$B531 = "September", PER_MONTH!$E531 = "Working Day"), Table3[Sep_WD], AND(PER_MONTH!$B531 = "September", PER_MONTH!$E531 = "Non-Working Day"), Table3[Sep_NWD], AND(PER_MONTH!$B531 = "October", PER_MONTH!$E531 = "Working Day"), Table3[Oct_WD], AND(PER_MONTH!$B531 = "October", PER_MONTH!$E531 = "Non-Working Day"), Table3[Oct_NWD], AND(PER_MONTH!$B531 = "November", PER_MONTH!$E531 = "Working Day"), Table3[Nov_WD], AND(PER_MONTH!$B531 = "November", PER_MONTH!$E531 = "Non-Working Day"), Table3[Nov_NWD], AND(PER_MONTH!$B531 = "December", PER_MONTH!$E531 = "Working Day"), Table3[Dec_WD], AND(PER_MONTH!$B531 = "December", PER_MONTH!$E531 = "Non-Working Day"), Table3[Dec_NWD])),_xlfn.IFS(AND(PER_MONTH!$B531="January",PER_MONTH!$E531="Working Day"),Table3[Jan_WD],AND(PER_MONTH!$B531="January",PER_MONTH!$E531="Non-Working Day"),Table3[Jan_NWD],AND(PER_MONTH!$B531="February",PER_MONTH!$E531="Working Day"),Table3[Feb_WD],AND(PER_MONTH!$B531="February",PER_MONTH!$E531="Non-Working Day"),Table3[Feb_NWD], AND(PER_MONTH!$B531 = "March", PER_MONTH!$E531 = "Working Day"), Table3[Mar_WD],  AND(PER_MONTH!$B531 = "March", PER_MONTH!$E531 = "Non-Working Day"), Table3[Mar_NWD], AND(PER_MONTH!$B531 = "April", PER_MONTH!$E531 = "Working Day"), Table3[Apr_WD], AND(PER_MONTH!$B531 = "April", PER_MONTH!$E531 = "Non-Working Day"), Table3[Apr_NWD], AND(PER_MONTH!$B531 = "May", PER_MONTH!$E531 = "Working Day"), Table3[May_WD], AND(PER_MONTH!$B531 = "May", PER_MONTH!$E531 = "Non-Working Day"), Table3[May_NWD], AND(PER_MONTH!$B531 = "June", PER_MONTH!$E531 = "Working Day"), Table3[Jun_WD], AND(PER_MONTH!$B531 = "June", PER_MONTH!$E531 = "Non-Working Day"), Table3[Jun_NWD], AND(PER_MONTH!$B531 = "July", PER_MONTH!$E531 = "Working Day"), Table3[Jul_WD], AND(PER_MONTH!$B531 = "July", PER_MONTH!$E531 = "Non-Working Day"), Table3[Jul_NWD], AND(PER_MONTH!$B531 = "August", PER_MONTH!$E531 = "Working Day"), Table3[Aug_WD], AND(PER_MONTH!$B531 = "August", PER_MONTH!$E531 = "Non-Working Day"), Table3[Aug_NWD], AND(PER_MONTH!$B531 = "September", PER_MONTH!$E531 = "Working Day"), Table3[Sep_WD], AND(PER_MONTH!$B531 = "September", PER_MONTH!$E531 = "Non-Working Day"), Table3[Sep_NWD], AND(PER_MONTH!$B531 = "October", PER_MONTH!$E531 = "Working Day"), Table3[Oct_WD], AND(PER_MONTH!$B531 = "October", PER_MONTH!$E531 = "Non-Working Day"), Table3[Oct_NWD], AND(PER_MONTH!$B531 = "November", PER_MONTH!$E531 = "Working Day"), Table3[Nov_WD], AND(PER_MONTH!$B531 = "November", PER_MONTH!$E531 = "Non-Working Day"), Table3[Nov_NWD], AND(PER_MONTH!$B531 = "December", PER_MONTH!$E531 = "Working Day"), Table3[Dec_WD], AND(PER_MONTH!$B531 = "December", PER_MONTH!$E531 = "Non-Working Day"), Table3[Dec_NWD]))</f>
        <v>0</v>
      </c>
    </row>
    <row r="580" spans="1:7" x14ac:dyDescent="0.3">
      <c r="A580" s="60">
        <v>45670</v>
      </c>
      <c r="B580" s="61" t="s">
        <v>4</v>
      </c>
      <c r="C580" s="61" t="s">
        <v>108</v>
      </c>
      <c r="D580" s="61" t="s">
        <v>11</v>
      </c>
      <c r="E580" s="61" t="s">
        <v>48</v>
      </c>
      <c r="F580" s="61">
        <v>4.1666666666666657E-2</v>
      </c>
      <c r="G580" s="62">
        <v>0</v>
      </c>
    </row>
    <row r="581" spans="1:7" x14ac:dyDescent="0.3">
      <c r="A581" s="54">
        <v>45670</v>
      </c>
      <c r="B581" s="55" t="s">
        <v>4</v>
      </c>
      <c r="C581" s="55" t="s">
        <v>108</v>
      </c>
      <c r="D581" s="55" t="s">
        <v>11</v>
      </c>
      <c r="E581" s="55" t="s">
        <v>48</v>
      </c>
      <c r="F581" s="55">
        <v>6.25E-2</v>
      </c>
      <c r="G581" s="56">
        <v>0</v>
      </c>
    </row>
    <row r="582" spans="1:7" x14ac:dyDescent="0.3">
      <c r="A582" s="60">
        <v>45670</v>
      </c>
      <c r="B582" s="61" t="s">
        <v>4</v>
      </c>
      <c r="C582" s="61" t="s">
        <v>108</v>
      </c>
      <c r="D582" s="61" t="s">
        <v>11</v>
      </c>
      <c r="E582" s="61" t="s">
        <v>48</v>
      </c>
      <c r="F582" s="61">
        <v>8.3333333333333329E-2</v>
      </c>
      <c r="G582" s="62">
        <v>0</v>
      </c>
    </row>
    <row r="583" spans="1:7" x14ac:dyDescent="0.3">
      <c r="A583" s="54">
        <v>45670</v>
      </c>
      <c r="B583" s="55" t="s">
        <v>4</v>
      </c>
      <c r="C583" s="55" t="s">
        <v>108</v>
      </c>
      <c r="D583" s="55" t="s">
        <v>11</v>
      </c>
      <c r="E583" s="55" t="s">
        <v>48</v>
      </c>
      <c r="F583" s="55">
        <v>0.1041666666666667</v>
      </c>
      <c r="G583" s="56">
        <v>0</v>
      </c>
    </row>
    <row r="584" spans="1:7" x14ac:dyDescent="0.3">
      <c r="A584" s="60">
        <v>45670</v>
      </c>
      <c r="B584" s="61" t="s">
        <v>4</v>
      </c>
      <c r="C584" s="61" t="s">
        <v>108</v>
      </c>
      <c r="D584" s="61" t="s">
        <v>11</v>
      </c>
      <c r="E584" s="61" t="s">
        <v>48</v>
      </c>
      <c r="F584" s="61">
        <v>0.125</v>
      </c>
      <c r="G584" s="62">
        <v>0</v>
      </c>
    </row>
    <row r="585" spans="1:7" x14ac:dyDescent="0.3">
      <c r="A585" s="54">
        <v>45670</v>
      </c>
      <c r="B585" s="55" t="s">
        <v>4</v>
      </c>
      <c r="C585" s="55" t="s">
        <v>108</v>
      </c>
      <c r="D585" s="55" t="s">
        <v>11</v>
      </c>
      <c r="E585" s="55" t="s">
        <v>48</v>
      </c>
      <c r="F585" s="55">
        <v>0.14583333333333329</v>
      </c>
      <c r="G585" s="56">
        <v>0</v>
      </c>
    </row>
    <row r="586" spans="1:7" x14ac:dyDescent="0.3">
      <c r="A586" s="60">
        <v>45670</v>
      </c>
      <c r="B586" s="61" t="s">
        <v>4</v>
      </c>
      <c r="C586" s="61" t="s">
        <v>108</v>
      </c>
      <c r="D586" s="61" t="s">
        <v>11</v>
      </c>
      <c r="E586" s="61" t="s">
        <v>48</v>
      </c>
      <c r="F586" s="61">
        <v>0.16666666666666671</v>
      </c>
      <c r="G586" s="62">
        <v>0</v>
      </c>
    </row>
    <row r="587" spans="1:7" x14ac:dyDescent="0.3">
      <c r="A587" s="54">
        <v>45670</v>
      </c>
      <c r="B587" s="55" t="s">
        <v>4</v>
      </c>
      <c r="C587" s="55" t="s">
        <v>108</v>
      </c>
      <c r="D587" s="55" t="s">
        <v>11</v>
      </c>
      <c r="E587" s="55" t="s">
        <v>48</v>
      </c>
      <c r="F587" s="55">
        <v>0.1875</v>
      </c>
      <c r="G587" s="56">
        <v>0</v>
      </c>
    </row>
    <row r="588" spans="1:7" x14ac:dyDescent="0.3">
      <c r="A588" s="60">
        <v>45670</v>
      </c>
      <c r="B588" s="61" t="s">
        <v>4</v>
      </c>
      <c r="C588" s="61" t="s">
        <v>108</v>
      </c>
      <c r="D588" s="61" t="s">
        <v>11</v>
      </c>
      <c r="E588" s="61" t="s">
        <v>48</v>
      </c>
      <c r="F588" s="61">
        <v>0.20833333333333329</v>
      </c>
      <c r="G588" s="62">
        <v>0</v>
      </c>
    </row>
    <row r="589" spans="1:7" x14ac:dyDescent="0.3">
      <c r="A589" s="54">
        <v>45670</v>
      </c>
      <c r="B589" s="55" t="s">
        <v>4</v>
      </c>
      <c r="C589" s="55" t="s">
        <v>108</v>
      </c>
      <c r="D589" s="55" t="s">
        <v>11</v>
      </c>
      <c r="E589" s="55" t="s">
        <v>48</v>
      </c>
      <c r="F589" s="55">
        <v>0.22916666666666671</v>
      </c>
      <c r="G589" s="56">
        <v>0</v>
      </c>
    </row>
    <row r="590" spans="1:7" x14ac:dyDescent="0.3">
      <c r="A590" s="60">
        <v>45670</v>
      </c>
      <c r="B590" s="61" t="s">
        <v>4</v>
      </c>
      <c r="C590" s="61" t="s">
        <v>108</v>
      </c>
      <c r="D590" s="61" t="s">
        <v>11</v>
      </c>
      <c r="E590" s="61" t="s">
        <v>48</v>
      </c>
      <c r="F590" s="61">
        <v>0.25</v>
      </c>
      <c r="G590" s="62">
        <v>0</v>
      </c>
    </row>
    <row r="591" spans="1:7" x14ac:dyDescent="0.3">
      <c r="A591" s="54">
        <v>45670</v>
      </c>
      <c r="B591" s="55" t="s">
        <v>4</v>
      </c>
      <c r="C591" s="55" t="s">
        <v>108</v>
      </c>
      <c r="D591" s="55" t="s">
        <v>11</v>
      </c>
      <c r="E591" s="55" t="s">
        <v>48</v>
      </c>
      <c r="F591" s="55">
        <v>0.27083333333333331</v>
      </c>
      <c r="G591" s="56">
        <v>0</v>
      </c>
    </row>
    <row r="592" spans="1:7" x14ac:dyDescent="0.3">
      <c r="A592" s="60">
        <v>45670</v>
      </c>
      <c r="B592" s="61" t="s">
        <v>4</v>
      </c>
      <c r="C592" s="61" t="s">
        <v>108</v>
      </c>
      <c r="D592" s="61" t="s">
        <v>11</v>
      </c>
      <c r="E592" s="61" t="s">
        <v>48</v>
      </c>
      <c r="F592" s="61">
        <v>0.29166666666666669</v>
      </c>
      <c r="G592" s="62">
        <v>0</v>
      </c>
    </row>
    <row r="593" spans="1:7" x14ac:dyDescent="0.3">
      <c r="A593" s="54">
        <v>45670</v>
      </c>
      <c r="B593" s="55" t="s">
        <v>4</v>
      </c>
      <c r="C593" s="55" t="s">
        <v>108</v>
      </c>
      <c r="D593" s="55" t="s">
        <v>11</v>
      </c>
      <c r="E593" s="55" t="s">
        <v>48</v>
      </c>
      <c r="F593" s="55">
        <v>0.3125</v>
      </c>
      <c r="G593" s="56">
        <v>0</v>
      </c>
    </row>
    <row r="594" spans="1:7" x14ac:dyDescent="0.3">
      <c r="A594" s="60">
        <v>45670</v>
      </c>
      <c r="B594" s="61" t="s">
        <v>4</v>
      </c>
      <c r="C594" s="61" t="s">
        <v>108</v>
      </c>
      <c r="D594" s="61" t="s">
        <v>11</v>
      </c>
      <c r="E594" s="61" t="s">
        <v>48</v>
      </c>
      <c r="F594" s="61">
        <v>0.33333333333333331</v>
      </c>
      <c r="G594" s="62">
        <v>0</v>
      </c>
    </row>
    <row r="595" spans="1:7" x14ac:dyDescent="0.3">
      <c r="A595" s="54">
        <v>45670</v>
      </c>
      <c r="B595" s="55" t="s">
        <v>4</v>
      </c>
      <c r="C595" s="55" t="s">
        <v>108</v>
      </c>
      <c r="D595" s="55" t="s">
        <v>11</v>
      </c>
      <c r="E595" s="55" t="s">
        <v>48</v>
      </c>
      <c r="F595" s="55">
        <v>0.35416666666666669</v>
      </c>
      <c r="G595" s="56">
        <v>0</v>
      </c>
    </row>
    <row r="596" spans="1:7" x14ac:dyDescent="0.3">
      <c r="A596" s="60">
        <v>45670</v>
      </c>
      <c r="B596" s="61" t="s">
        <v>4</v>
      </c>
      <c r="C596" s="61" t="s">
        <v>108</v>
      </c>
      <c r="D596" s="61" t="s">
        <v>11</v>
      </c>
      <c r="E596" s="61" t="s">
        <v>48</v>
      </c>
      <c r="F596" s="61">
        <v>0.375</v>
      </c>
      <c r="G596" s="62">
        <v>0</v>
      </c>
    </row>
    <row r="597" spans="1:7" x14ac:dyDescent="0.3">
      <c r="A597" s="54">
        <v>45670</v>
      </c>
      <c r="B597" s="55" t="s">
        <v>4</v>
      </c>
      <c r="C597" s="55" t="s">
        <v>108</v>
      </c>
      <c r="D597" s="55" t="s">
        <v>11</v>
      </c>
      <c r="E597" s="55" t="s">
        <v>48</v>
      </c>
      <c r="F597" s="55">
        <v>0.39583333333333331</v>
      </c>
      <c r="G597" s="56">
        <v>0</v>
      </c>
    </row>
    <row r="598" spans="1:7" x14ac:dyDescent="0.3">
      <c r="A598" s="60">
        <v>45670</v>
      </c>
      <c r="B598" s="61" t="s">
        <v>4</v>
      </c>
      <c r="C598" s="61" t="s">
        <v>108</v>
      </c>
      <c r="D598" s="61" t="s">
        <v>11</v>
      </c>
      <c r="E598" s="61" t="s">
        <v>48</v>
      </c>
      <c r="F598" s="61">
        <v>0.41666666666666669</v>
      </c>
      <c r="G598" s="62">
        <v>0</v>
      </c>
    </row>
    <row r="599" spans="1:7" x14ac:dyDescent="0.3">
      <c r="A599" s="54">
        <v>45670</v>
      </c>
      <c r="B599" s="55" t="s">
        <v>4</v>
      </c>
      <c r="C599" s="55" t="s">
        <v>108</v>
      </c>
      <c r="D599" s="55" t="s">
        <v>11</v>
      </c>
      <c r="E599" s="55" t="s">
        <v>48</v>
      </c>
      <c r="F599" s="55">
        <v>0.4375</v>
      </c>
      <c r="G599" s="56">
        <v>0</v>
      </c>
    </row>
    <row r="600" spans="1:7" x14ac:dyDescent="0.3">
      <c r="A600" s="60">
        <v>45670</v>
      </c>
      <c r="B600" s="61" t="s">
        <v>4</v>
      </c>
      <c r="C600" s="61" t="s">
        <v>108</v>
      </c>
      <c r="D600" s="61" t="s">
        <v>11</v>
      </c>
      <c r="E600" s="61" t="s">
        <v>48</v>
      </c>
      <c r="F600" s="61">
        <v>0.45833333333333331</v>
      </c>
      <c r="G600" s="62">
        <v>0</v>
      </c>
    </row>
    <row r="601" spans="1:7" x14ac:dyDescent="0.3">
      <c r="A601" s="54">
        <v>45670</v>
      </c>
      <c r="B601" s="55" t="s">
        <v>4</v>
      </c>
      <c r="C601" s="55" t="s">
        <v>108</v>
      </c>
      <c r="D601" s="55" t="s">
        <v>11</v>
      </c>
      <c r="E601" s="55" t="s">
        <v>48</v>
      </c>
      <c r="F601" s="55">
        <v>0.47916666666666669</v>
      </c>
      <c r="G601" s="56">
        <v>0</v>
      </c>
    </row>
    <row r="602" spans="1:7" x14ac:dyDescent="0.3">
      <c r="A602" s="60">
        <v>45670</v>
      </c>
      <c r="B602" s="61" t="s">
        <v>4</v>
      </c>
      <c r="C602" s="61" t="s">
        <v>108</v>
      </c>
      <c r="D602" s="61" t="s">
        <v>11</v>
      </c>
      <c r="E602" s="61" t="s">
        <v>48</v>
      </c>
      <c r="F602" s="61">
        <v>0.5</v>
      </c>
      <c r="G602" s="62">
        <v>0</v>
      </c>
    </row>
    <row r="603" spans="1:7" x14ac:dyDescent="0.3">
      <c r="A603" s="54">
        <v>45670</v>
      </c>
      <c r="B603" s="55" t="s">
        <v>4</v>
      </c>
      <c r="C603" s="55" t="s">
        <v>108</v>
      </c>
      <c r="D603" s="55" t="s">
        <v>11</v>
      </c>
      <c r="E603" s="55" t="s">
        <v>48</v>
      </c>
      <c r="F603" s="55">
        <v>0.52083333333333337</v>
      </c>
      <c r="G603" s="56">
        <v>0</v>
      </c>
    </row>
    <row r="604" spans="1:7" x14ac:dyDescent="0.3">
      <c r="A604" s="60">
        <v>45670</v>
      </c>
      <c r="B604" s="61" t="s">
        <v>4</v>
      </c>
      <c r="C604" s="61" t="s">
        <v>108</v>
      </c>
      <c r="D604" s="61" t="s">
        <v>11</v>
      </c>
      <c r="E604" s="61" t="s">
        <v>48</v>
      </c>
      <c r="F604" s="61">
        <v>0.54166666666666663</v>
      </c>
      <c r="G604" s="62">
        <v>0</v>
      </c>
    </row>
    <row r="605" spans="1:7" x14ac:dyDescent="0.3">
      <c r="A605" s="54">
        <v>45670</v>
      </c>
      <c r="B605" s="55" t="s">
        <v>4</v>
      </c>
      <c r="C605" s="55" t="s">
        <v>108</v>
      </c>
      <c r="D605" s="55" t="s">
        <v>11</v>
      </c>
      <c r="E605" s="55" t="s">
        <v>48</v>
      </c>
      <c r="F605" s="55">
        <v>0.5625</v>
      </c>
      <c r="G605" s="56">
        <v>0</v>
      </c>
    </row>
    <row r="606" spans="1:7" x14ac:dyDescent="0.3">
      <c r="A606" s="60">
        <v>45670</v>
      </c>
      <c r="B606" s="61" t="s">
        <v>4</v>
      </c>
      <c r="C606" s="61" t="s">
        <v>108</v>
      </c>
      <c r="D606" s="61" t="s">
        <v>11</v>
      </c>
      <c r="E606" s="61" t="s">
        <v>48</v>
      </c>
      <c r="F606" s="61">
        <v>0.58333333333333337</v>
      </c>
      <c r="G606" s="62">
        <v>0</v>
      </c>
    </row>
    <row r="607" spans="1:7" x14ac:dyDescent="0.3">
      <c r="A607" s="54">
        <v>45670</v>
      </c>
      <c r="B607" s="55" t="s">
        <v>4</v>
      </c>
      <c r="C607" s="55" t="s">
        <v>108</v>
      </c>
      <c r="D607" s="55" t="s">
        <v>11</v>
      </c>
      <c r="E607" s="55" t="s">
        <v>48</v>
      </c>
      <c r="F607" s="55">
        <v>0.60416666666666663</v>
      </c>
      <c r="G607" s="56">
        <v>0</v>
      </c>
    </row>
    <row r="608" spans="1:7" x14ac:dyDescent="0.3">
      <c r="A608" s="60">
        <v>45670</v>
      </c>
      <c r="B608" s="61" t="s">
        <v>4</v>
      </c>
      <c r="C608" s="61" t="s">
        <v>108</v>
      </c>
      <c r="D608" s="61" t="s">
        <v>11</v>
      </c>
      <c r="E608" s="61" t="s">
        <v>48</v>
      </c>
      <c r="F608" s="61">
        <v>0.625</v>
      </c>
      <c r="G608" s="62">
        <v>0</v>
      </c>
    </row>
    <row r="609" spans="1:7" x14ac:dyDescent="0.3">
      <c r="A609" s="54">
        <v>45670</v>
      </c>
      <c r="B609" s="55" t="s">
        <v>4</v>
      </c>
      <c r="C609" s="55" t="s">
        <v>108</v>
      </c>
      <c r="D609" s="55" t="s">
        <v>11</v>
      </c>
      <c r="E609" s="55" t="s">
        <v>48</v>
      </c>
      <c r="F609" s="55">
        <v>0.64583333333333337</v>
      </c>
      <c r="G609" s="56">
        <v>0</v>
      </c>
    </row>
    <row r="610" spans="1:7" x14ac:dyDescent="0.3">
      <c r="A610" s="60">
        <v>45670</v>
      </c>
      <c r="B610" s="61" t="s">
        <v>4</v>
      </c>
      <c r="C610" s="61" t="s">
        <v>108</v>
      </c>
      <c r="D610" s="61" t="s">
        <v>11</v>
      </c>
      <c r="E610" s="61" t="s">
        <v>48</v>
      </c>
      <c r="F610" s="61">
        <v>0.66666666666666663</v>
      </c>
      <c r="G610" s="62">
        <v>0</v>
      </c>
    </row>
    <row r="611" spans="1:7" x14ac:dyDescent="0.3">
      <c r="A611" s="54">
        <v>45670</v>
      </c>
      <c r="B611" s="55" t="s">
        <v>4</v>
      </c>
      <c r="C611" s="55" t="s">
        <v>108</v>
      </c>
      <c r="D611" s="55" t="s">
        <v>11</v>
      </c>
      <c r="E611" s="55" t="s">
        <v>48</v>
      </c>
      <c r="F611" s="55">
        <v>0.6875</v>
      </c>
      <c r="G611" s="56">
        <v>0</v>
      </c>
    </row>
    <row r="612" spans="1:7" x14ac:dyDescent="0.3">
      <c r="A612" s="60">
        <v>45670</v>
      </c>
      <c r="B612" s="61" t="s">
        <v>4</v>
      </c>
      <c r="C612" s="61" t="s">
        <v>108</v>
      </c>
      <c r="D612" s="61" t="s">
        <v>11</v>
      </c>
      <c r="E612" s="61" t="s">
        <v>48</v>
      </c>
      <c r="F612" s="61">
        <v>0.70833333333333337</v>
      </c>
      <c r="G612" s="62">
        <v>0</v>
      </c>
    </row>
    <row r="613" spans="1:7" x14ac:dyDescent="0.3">
      <c r="A613" s="54">
        <v>45670</v>
      </c>
      <c r="B613" s="55" t="s">
        <v>4</v>
      </c>
      <c r="C613" s="55" t="s">
        <v>108</v>
      </c>
      <c r="D613" s="55" t="s">
        <v>11</v>
      </c>
      <c r="E613" s="55" t="s">
        <v>48</v>
      </c>
      <c r="F613" s="55">
        <v>0.72916666666666663</v>
      </c>
      <c r="G613" s="56">
        <v>0</v>
      </c>
    </row>
    <row r="614" spans="1:7" x14ac:dyDescent="0.3">
      <c r="A614" s="60">
        <v>45670</v>
      </c>
      <c r="B614" s="61" t="s">
        <v>4</v>
      </c>
      <c r="C614" s="61" t="s">
        <v>108</v>
      </c>
      <c r="D614" s="61" t="s">
        <v>11</v>
      </c>
      <c r="E614" s="61" t="s">
        <v>48</v>
      </c>
      <c r="F614" s="61">
        <v>0.75</v>
      </c>
      <c r="G614" s="62">
        <v>0</v>
      </c>
    </row>
    <row r="615" spans="1:7" x14ac:dyDescent="0.3">
      <c r="A615" s="54">
        <v>45670</v>
      </c>
      <c r="B615" s="55" t="s">
        <v>4</v>
      </c>
      <c r="C615" s="55" t="s">
        <v>108</v>
      </c>
      <c r="D615" s="55" t="s">
        <v>11</v>
      </c>
      <c r="E615" s="55" t="s">
        <v>48</v>
      </c>
      <c r="F615" s="55">
        <v>0.77083333333333337</v>
      </c>
      <c r="G615" s="56">
        <v>0</v>
      </c>
    </row>
    <row r="616" spans="1:7" x14ac:dyDescent="0.3">
      <c r="A616" s="60">
        <v>45670</v>
      </c>
      <c r="B616" s="61" t="s">
        <v>4</v>
      </c>
      <c r="C616" s="61" t="s">
        <v>108</v>
      </c>
      <c r="D616" s="61" t="s">
        <v>11</v>
      </c>
      <c r="E616" s="61" t="s">
        <v>48</v>
      </c>
      <c r="F616" s="61">
        <v>0.79166666666666663</v>
      </c>
      <c r="G616" s="62">
        <v>0</v>
      </c>
    </row>
    <row r="617" spans="1:7" x14ac:dyDescent="0.3">
      <c r="A617" s="54">
        <v>45670</v>
      </c>
      <c r="B617" s="55" t="s">
        <v>4</v>
      </c>
      <c r="C617" s="55" t="s">
        <v>108</v>
      </c>
      <c r="D617" s="55" t="s">
        <v>11</v>
      </c>
      <c r="E617" s="55" t="s">
        <v>48</v>
      </c>
      <c r="F617" s="55">
        <v>0.8125</v>
      </c>
      <c r="G617" s="56">
        <v>0</v>
      </c>
    </row>
    <row r="618" spans="1:7" x14ac:dyDescent="0.3">
      <c r="A618" s="60">
        <v>45670</v>
      </c>
      <c r="B618" s="61" t="s">
        <v>4</v>
      </c>
      <c r="C618" s="61" t="s">
        <v>108</v>
      </c>
      <c r="D618" s="61" t="s">
        <v>11</v>
      </c>
      <c r="E618" s="61" t="s">
        <v>48</v>
      </c>
      <c r="F618" s="61">
        <v>0.83333333333333337</v>
      </c>
      <c r="G618" s="62">
        <v>0</v>
      </c>
    </row>
    <row r="619" spans="1:7" x14ac:dyDescent="0.3">
      <c r="A619" s="54">
        <v>45670</v>
      </c>
      <c r="B619" s="55" t="s">
        <v>4</v>
      </c>
      <c r="C619" s="55" t="s">
        <v>108</v>
      </c>
      <c r="D619" s="55" t="s">
        <v>11</v>
      </c>
      <c r="E619" s="55" t="s">
        <v>48</v>
      </c>
      <c r="F619" s="55">
        <v>0.85416666666666663</v>
      </c>
      <c r="G619" s="56">
        <v>0</v>
      </c>
    </row>
    <row r="620" spans="1:7" x14ac:dyDescent="0.3">
      <c r="A620" s="60">
        <v>45670</v>
      </c>
      <c r="B620" s="61" t="s">
        <v>4</v>
      </c>
      <c r="C620" s="61" t="s">
        <v>108</v>
      </c>
      <c r="D620" s="61" t="s">
        <v>11</v>
      </c>
      <c r="E620" s="61" t="s">
        <v>48</v>
      </c>
      <c r="F620" s="61">
        <v>0.875</v>
      </c>
      <c r="G620" s="62">
        <v>0</v>
      </c>
    </row>
    <row r="621" spans="1:7" x14ac:dyDescent="0.3">
      <c r="A621" s="54">
        <v>45670</v>
      </c>
      <c r="B621" s="55" t="s">
        <v>4</v>
      </c>
      <c r="C621" s="55" t="s">
        <v>108</v>
      </c>
      <c r="D621" s="55" t="s">
        <v>11</v>
      </c>
      <c r="E621" s="55" t="s">
        <v>48</v>
      </c>
      <c r="F621" s="55">
        <v>0.89583333333333337</v>
      </c>
      <c r="G621" s="56">
        <v>0</v>
      </c>
    </row>
    <row r="622" spans="1:7" x14ac:dyDescent="0.3">
      <c r="A622" s="60">
        <v>45670</v>
      </c>
      <c r="B622" s="61" t="s">
        <v>4</v>
      </c>
      <c r="C622" s="61" t="s">
        <v>108</v>
      </c>
      <c r="D622" s="61" t="s">
        <v>11</v>
      </c>
      <c r="E622" s="61" t="s">
        <v>48</v>
      </c>
      <c r="F622" s="61">
        <v>0.91666666666666663</v>
      </c>
      <c r="G622" s="62">
        <v>0</v>
      </c>
    </row>
    <row r="623" spans="1:7" x14ac:dyDescent="0.3">
      <c r="A623" s="54">
        <v>45670</v>
      </c>
      <c r="B623" s="55" t="s">
        <v>4</v>
      </c>
      <c r="C623" s="55" t="s">
        <v>108</v>
      </c>
      <c r="D623" s="55" t="s">
        <v>11</v>
      </c>
      <c r="E623" s="55" t="s">
        <v>48</v>
      </c>
      <c r="F623" s="55">
        <v>0.9375</v>
      </c>
      <c r="G623" s="56">
        <v>0</v>
      </c>
    </row>
    <row r="624" spans="1:7" x14ac:dyDescent="0.3">
      <c r="A624" s="60">
        <v>45670</v>
      </c>
      <c r="B624" s="61" t="s">
        <v>4</v>
      </c>
      <c r="C624" s="61" t="s">
        <v>108</v>
      </c>
      <c r="D624" s="61" t="s">
        <v>11</v>
      </c>
      <c r="E624" s="61" t="s">
        <v>48</v>
      </c>
      <c r="F624" s="61">
        <v>0.95833333333333337</v>
      </c>
      <c r="G624" s="62">
        <v>0</v>
      </c>
    </row>
    <row r="625" spans="1:7" x14ac:dyDescent="0.3">
      <c r="A625" s="54">
        <v>45670</v>
      </c>
      <c r="B625" s="55" t="s">
        <v>4</v>
      </c>
      <c r="C625" s="55" t="s">
        <v>108</v>
      </c>
      <c r="D625" s="55" t="s">
        <v>11</v>
      </c>
      <c r="E625" s="55" t="s">
        <v>48</v>
      </c>
      <c r="F625" s="55">
        <v>0.97916666666666663</v>
      </c>
      <c r="G625" s="56">
        <v>0</v>
      </c>
    </row>
    <row r="626" spans="1:7" x14ac:dyDescent="0.3">
      <c r="A626" s="60">
        <v>45671</v>
      </c>
      <c r="B626" s="61" t="s">
        <v>4</v>
      </c>
      <c r="C626" s="61" t="s">
        <v>108</v>
      </c>
      <c r="D626" s="61" t="s">
        <v>11</v>
      </c>
      <c r="E626" s="61" t="s">
        <v>48</v>
      </c>
      <c r="F626" s="61">
        <v>0</v>
      </c>
      <c r="G626" s="62">
        <v>0</v>
      </c>
    </row>
    <row r="627" spans="1:7" x14ac:dyDescent="0.3">
      <c r="A627" s="54">
        <v>45671</v>
      </c>
      <c r="B627" s="55" t="s">
        <v>4</v>
      </c>
      <c r="C627" s="55" t="s">
        <v>108</v>
      </c>
      <c r="D627" s="55" t="s">
        <v>5</v>
      </c>
      <c r="E627" s="55" t="s">
        <v>48</v>
      </c>
      <c r="F627" s="55">
        <v>2.0833333333333329E-2</v>
      </c>
      <c r="G627" s="56" cm="1">
        <f t="array" ref="G627:G674">IF(LOAD_RESULTS!$C$3 = "MENU",ABS(_xlfn.IFS(AND(PER_MONTH!$B579="January",PER_MONTH!$E579="Working Day"),Table3[Jan_WD],AND(PER_MONTH!$B579="January",PER_MONTH!$E579="Non-Working Day"),Table3[Jan_NWD],AND(PER_MONTH!$B579="February",PER_MONTH!$E579="Working Day"),Table3[Feb_WD],AND(PER_MONTH!$B579="February",PER_MONTH!$E579="Non-Working Day"),Table3[Feb_NWD], AND(PER_MONTH!$B579 = "March", PER_MONTH!$E579 = "Working Day"), Table3[Mar_WD],  AND(PER_MONTH!$B579 = "March", PER_MONTH!$E579 = "Non-Working Day"), Table3[Mar_NWD], AND(PER_MONTH!$B579 = "April", PER_MONTH!$E579 = "Working Day"), Table3[Apr_WD], AND(PER_MONTH!$B579 = "April", PER_MONTH!$E579 = "Non-Working Day"), Table3[Apr_NWD], AND(PER_MONTH!$B579 = "May", PER_MONTH!$E579 = "Working Day"), Table3[May_WD], AND(PER_MONTH!$B579 = "May", PER_MONTH!$E579 = "Non-Working Day"), Table3[May_NWD], AND(PER_MONTH!$B579 = "June", PER_MONTH!$E579 = "Working Day"), Table3[Jun_WD], AND(PER_MONTH!$B579 = "June", PER_MONTH!$E579 = "Non-Working Day"), Table3[Jun_NWD], AND(PER_MONTH!$B579 = "July", PER_MONTH!$E579 = "Working Day"), Table3[Jul_WD], AND(PER_MONTH!$B579 = "July", PER_MONTH!$E579 = "Non-Working Day"), Table3[Jul_NWD], AND(PER_MONTH!$B579 = "August", PER_MONTH!$E579 = "Working Day"), Table3[Aug_WD], AND(PER_MONTH!$B579 = "August", PER_MONTH!$E579 = "Non-Working Day"), Table3[Aug_NWD], AND(PER_MONTH!$B579 = "September", PER_MONTH!$E579 = "Working Day"), Table3[Sep_WD], AND(PER_MONTH!$B579 = "September", PER_MONTH!$E579 = "Non-Working Day"), Table3[Sep_NWD], AND(PER_MONTH!$B579 = "October", PER_MONTH!$E579 = "Working Day"), Table3[Oct_WD], AND(PER_MONTH!$B579 = "October", PER_MONTH!$E579 = "Non-Working Day"), Table3[Oct_NWD], AND(PER_MONTH!$B579 = "November", PER_MONTH!$E579 = "Working Day"), Table3[Nov_WD], AND(PER_MONTH!$B579 = "November", PER_MONTH!$E579 = "Non-Working Day"), Table3[Nov_NWD], AND(PER_MONTH!$B579 = "December", PER_MONTH!$E579 = "Working Day"), Table3[Dec_WD], AND(PER_MONTH!$B579 = "December", PER_MONTH!$E579 = "Non-Working Day"), Table3[Dec_NWD])),_xlfn.IFS(AND(PER_MONTH!$B579="January",PER_MONTH!$E579="Working Day"),Table3[Jan_WD],AND(PER_MONTH!$B579="January",PER_MONTH!$E579="Non-Working Day"),Table3[Jan_NWD],AND(PER_MONTH!$B579="February",PER_MONTH!$E579="Working Day"),Table3[Feb_WD],AND(PER_MONTH!$B579="February",PER_MONTH!$E579="Non-Working Day"),Table3[Feb_NWD], AND(PER_MONTH!$B579 = "March", PER_MONTH!$E579 = "Working Day"), Table3[Mar_WD],  AND(PER_MONTH!$B579 = "March", PER_MONTH!$E579 = "Non-Working Day"), Table3[Mar_NWD], AND(PER_MONTH!$B579 = "April", PER_MONTH!$E579 = "Working Day"), Table3[Apr_WD], AND(PER_MONTH!$B579 = "April", PER_MONTH!$E579 = "Non-Working Day"), Table3[Apr_NWD], AND(PER_MONTH!$B579 = "May", PER_MONTH!$E579 = "Working Day"), Table3[May_WD], AND(PER_MONTH!$B579 = "May", PER_MONTH!$E579 = "Non-Working Day"), Table3[May_NWD], AND(PER_MONTH!$B579 = "June", PER_MONTH!$E579 = "Working Day"), Table3[Jun_WD], AND(PER_MONTH!$B579 = "June", PER_MONTH!$E579 = "Non-Working Day"), Table3[Jun_NWD], AND(PER_MONTH!$B579 = "July", PER_MONTH!$E579 = "Working Day"), Table3[Jul_WD], AND(PER_MONTH!$B579 = "July", PER_MONTH!$E579 = "Non-Working Day"), Table3[Jul_NWD], AND(PER_MONTH!$B579 = "August", PER_MONTH!$E579 = "Working Day"), Table3[Aug_WD], AND(PER_MONTH!$B579 = "August", PER_MONTH!$E579 = "Non-Working Day"), Table3[Aug_NWD], AND(PER_MONTH!$B579 = "September", PER_MONTH!$E579 = "Working Day"), Table3[Sep_WD], AND(PER_MONTH!$B579 = "September", PER_MONTH!$E579 = "Non-Working Day"), Table3[Sep_NWD], AND(PER_MONTH!$B579 = "October", PER_MONTH!$E579 = "Working Day"), Table3[Oct_WD], AND(PER_MONTH!$B579 = "October", PER_MONTH!$E579 = "Non-Working Day"), Table3[Oct_NWD], AND(PER_MONTH!$B579 = "November", PER_MONTH!$E579 = "Working Day"), Table3[Nov_WD], AND(PER_MONTH!$B579 = "November", PER_MONTH!$E579 = "Non-Working Day"), Table3[Nov_NWD], AND(PER_MONTH!$B579 = "December", PER_MONTH!$E579 = "Working Day"), Table3[Dec_WD], AND(PER_MONTH!$B579 = "December", PER_MONTH!$E579 = "Non-Working Day"), Table3[Dec_NWD]))</f>
        <v>0</v>
      </c>
    </row>
    <row r="628" spans="1:7" x14ac:dyDescent="0.3">
      <c r="A628" s="60">
        <v>45671</v>
      </c>
      <c r="B628" s="61" t="s">
        <v>4</v>
      </c>
      <c r="C628" s="61" t="s">
        <v>108</v>
      </c>
      <c r="D628" s="61" t="s">
        <v>5</v>
      </c>
      <c r="E628" s="61" t="s">
        <v>48</v>
      </c>
      <c r="F628" s="61">
        <v>4.1666666666666657E-2</v>
      </c>
      <c r="G628" s="62">
        <v>0</v>
      </c>
    </row>
    <row r="629" spans="1:7" x14ac:dyDescent="0.3">
      <c r="A629" s="54">
        <v>45671</v>
      </c>
      <c r="B629" s="55" t="s">
        <v>4</v>
      </c>
      <c r="C629" s="55" t="s">
        <v>108</v>
      </c>
      <c r="D629" s="55" t="s">
        <v>5</v>
      </c>
      <c r="E629" s="55" t="s">
        <v>48</v>
      </c>
      <c r="F629" s="55">
        <v>6.25E-2</v>
      </c>
      <c r="G629" s="56">
        <v>0</v>
      </c>
    </row>
    <row r="630" spans="1:7" x14ac:dyDescent="0.3">
      <c r="A630" s="60">
        <v>45671</v>
      </c>
      <c r="B630" s="61" t="s">
        <v>4</v>
      </c>
      <c r="C630" s="61" t="s">
        <v>108</v>
      </c>
      <c r="D630" s="61" t="s">
        <v>5</v>
      </c>
      <c r="E630" s="61" t="s">
        <v>48</v>
      </c>
      <c r="F630" s="61">
        <v>8.3333333333333329E-2</v>
      </c>
      <c r="G630" s="62">
        <v>0</v>
      </c>
    </row>
    <row r="631" spans="1:7" x14ac:dyDescent="0.3">
      <c r="A631" s="54">
        <v>45671</v>
      </c>
      <c r="B631" s="55" t="s">
        <v>4</v>
      </c>
      <c r="C631" s="55" t="s">
        <v>108</v>
      </c>
      <c r="D631" s="55" t="s">
        <v>5</v>
      </c>
      <c r="E631" s="55" t="s">
        <v>48</v>
      </c>
      <c r="F631" s="55">
        <v>0.1041666666666667</v>
      </c>
      <c r="G631" s="56">
        <v>0</v>
      </c>
    </row>
    <row r="632" spans="1:7" x14ac:dyDescent="0.3">
      <c r="A632" s="60">
        <v>45671</v>
      </c>
      <c r="B632" s="61" t="s">
        <v>4</v>
      </c>
      <c r="C632" s="61" t="s">
        <v>108</v>
      </c>
      <c r="D632" s="61" t="s">
        <v>5</v>
      </c>
      <c r="E632" s="61" t="s">
        <v>48</v>
      </c>
      <c r="F632" s="61">
        <v>0.125</v>
      </c>
      <c r="G632" s="62">
        <v>0</v>
      </c>
    </row>
    <row r="633" spans="1:7" x14ac:dyDescent="0.3">
      <c r="A633" s="54">
        <v>45671</v>
      </c>
      <c r="B633" s="55" t="s">
        <v>4</v>
      </c>
      <c r="C633" s="55" t="s">
        <v>108</v>
      </c>
      <c r="D633" s="55" t="s">
        <v>5</v>
      </c>
      <c r="E633" s="55" t="s">
        <v>48</v>
      </c>
      <c r="F633" s="55">
        <v>0.14583333333333329</v>
      </c>
      <c r="G633" s="56">
        <v>0</v>
      </c>
    </row>
    <row r="634" spans="1:7" x14ac:dyDescent="0.3">
      <c r="A634" s="60">
        <v>45671</v>
      </c>
      <c r="B634" s="61" t="s">
        <v>4</v>
      </c>
      <c r="C634" s="61" t="s">
        <v>108</v>
      </c>
      <c r="D634" s="61" t="s">
        <v>5</v>
      </c>
      <c r="E634" s="61" t="s">
        <v>48</v>
      </c>
      <c r="F634" s="61">
        <v>0.16666666666666671</v>
      </c>
      <c r="G634" s="62">
        <v>0</v>
      </c>
    </row>
    <row r="635" spans="1:7" x14ac:dyDescent="0.3">
      <c r="A635" s="54">
        <v>45671</v>
      </c>
      <c r="B635" s="55" t="s">
        <v>4</v>
      </c>
      <c r="C635" s="55" t="s">
        <v>108</v>
      </c>
      <c r="D635" s="55" t="s">
        <v>5</v>
      </c>
      <c r="E635" s="55" t="s">
        <v>48</v>
      </c>
      <c r="F635" s="55">
        <v>0.1875</v>
      </c>
      <c r="G635" s="56">
        <v>0</v>
      </c>
    </row>
    <row r="636" spans="1:7" x14ac:dyDescent="0.3">
      <c r="A636" s="60">
        <v>45671</v>
      </c>
      <c r="B636" s="61" t="s">
        <v>4</v>
      </c>
      <c r="C636" s="61" t="s">
        <v>108</v>
      </c>
      <c r="D636" s="61" t="s">
        <v>5</v>
      </c>
      <c r="E636" s="61" t="s">
        <v>48</v>
      </c>
      <c r="F636" s="61">
        <v>0.20833333333333329</v>
      </c>
      <c r="G636" s="62">
        <v>0</v>
      </c>
    </row>
    <row r="637" spans="1:7" x14ac:dyDescent="0.3">
      <c r="A637" s="54">
        <v>45671</v>
      </c>
      <c r="B637" s="55" t="s">
        <v>4</v>
      </c>
      <c r="C637" s="55" t="s">
        <v>108</v>
      </c>
      <c r="D637" s="55" t="s">
        <v>5</v>
      </c>
      <c r="E637" s="55" t="s">
        <v>48</v>
      </c>
      <c r="F637" s="55">
        <v>0.22916666666666671</v>
      </c>
      <c r="G637" s="56">
        <v>0</v>
      </c>
    </row>
    <row r="638" spans="1:7" x14ac:dyDescent="0.3">
      <c r="A638" s="60">
        <v>45671</v>
      </c>
      <c r="B638" s="61" t="s">
        <v>4</v>
      </c>
      <c r="C638" s="61" t="s">
        <v>108</v>
      </c>
      <c r="D638" s="61" t="s">
        <v>5</v>
      </c>
      <c r="E638" s="61" t="s">
        <v>48</v>
      </c>
      <c r="F638" s="61">
        <v>0.25</v>
      </c>
      <c r="G638" s="62">
        <v>0</v>
      </c>
    </row>
    <row r="639" spans="1:7" x14ac:dyDescent="0.3">
      <c r="A639" s="54">
        <v>45671</v>
      </c>
      <c r="B639" s="55" t="s">
        <v>4</v>
      </c>
      <c r="C639" s="55" t="s">
        <v>108</v>
      </c>
      <c r="D639" s="55" t="s">
        <v>5</v>
      </c>
      <c r="E639" s="55" t="s">
        <v>48</v>
      </c>
      <c r="F639" s="55">
        <v>0.27083333333333331</v>
      </c>
      <c r="G639" s="56">
        <v>0</v>
      </c>
    </row>
    <row r="640" spans="1:7" x14ac:dyDescent="0.3">
      <c r="A640" s="60">
        <v>45671</v>
      </c>
      <c r="B640" s="61" t="s">
        <v>4</v>
      </c>
      <c r="C640" s="61" t="s">
        <v>108</v>
      </c>
      <c r="D640" s="61" t="s">
        <v>5</v>
      </c>
      <c r="E640" s="61" t="s">
        <v>48</v>
      </c>
      <c r="F640" s="61">
        <v>0.29166666666666669</v>
      </c>
      <c r="G640" s="62">
        <v>0</v>
      </c>
    </row>
    <row r="641" spans="1:7" x14ac:dyDescent="0.3">
      <c r="A641" s="54">
        <v>45671</v>
      </c>
      <c r="B641" s="55" t="s">
        <v>4</v>
      </c>
      <c r="C641" s="55" t="s">
        <v>108</v>
      </c>
      <c r="D641" s="55" t="s">
        <v>5</v>
      </c>
      <c r="E641" s="55" t="s">
        <v>48</v>
      </c>
      <c r="F641" s="55">
        <v>0.3125</v>
      </c>
      <c r="G641" s="56">
        <v>0</v>
      </c>
    </row>
    <row r="642" spans="1:7" x14ac:dyDescent="0.3">
      <c r="A642" s="60">
        <v>45671</v>
      </c>
      <c r="B642" s="61" t="s">
        <v>4</v>
      </c>
      <c r="C642" s="61" t="s">
        <v>108</v>
      </c>
      <c r="D642" s="61" t="s">
        <v>5</v>
      </c>
      <c r="E642" s="61" t="s">
        <v>48</v>
      </c>
      <c r="F642" s="61">
        <v>0.33333333333333331</v>
      </c>
      <c r="G642" s="62">
        <v>0</v>
      </c>
    </row>
    <row r="643" spans="1:7" x14ac:dyDescent="0.3">
      <c r="A643" s="54">
        <v>45671</v>
      </c>
      <c r="B643" s="55" t="s">
        <v>4</v>
      </c>
      <c r="C643" s="55" t="s">
        <v>108</v>
      </c>
      <c r="D643" s="55" t="s">
        <v>5</v>
      </c>
      <c r="E643" s="55" t="s">
        <v>48</v>
      </c>
      <c r="F643" s="55">
        <v>0.35416666666666669</v>
      </c>
      <c r="G643" s="56">
        <v>0</v>
      </c>
    </row>
    <row r="644" spans="1:7" x14ac:dyDescent="0.3">
      <c r="A644" s="60">
        <v>45671</v>
      </c>
      <c r="B644" s="61" t="s">
        <v>4</v>
      </c>
      <c r="C644" s="61" t="s">
        <v>108</v>
      </c>
      <c r="D644" s="61" t="s">
        <v>5</v>
      </c>
      <c r="E644" s="61" t="s">
        <v>48</v>
      </c>
      <c r="F644" s="61">
        <v>0.375</v>
      </c>
      <c r="G644" s="62">
        <v>0</v>
      </c>
    </row>
    <row r="645" spans="1:7" x14ac:dyDescent="0.3">
      <c r="A645" s="54">
        <v>45671</v>
      </c>
      <c r="B645" s="55" t="s">
        <v>4</v>
      </c>
      <c r="C645" s="55" t="s">
        <v>108</v>
      </c>
      <c r="D645" s="55" t="s">
        <v>5</v>
      </c>
      <c r="E645" s="55" t="s">
        <v>48</v>
      </c>
      <c r="F645" s="55">
        <v>0.39583333333333331</v>
      </c>
      <c r="G645" s="56">
        <v>0</v>
      </c>
    </row>
    <row r="646" spans="1:7" x14ac:dyDescent="0.3">
      <c r="A646" s="60">
        <v>45671</v>
      </c>
      <c r="B646" s="61" t="s">
        <v>4</v>
      </c>
      <c r="C646" s="61" t="s">
        <v>108</v>
      </c>
      <c r="D646" s="61" t="s">
        <v>5</v>
      </c>
      <c r="E646" s="61" t="s">
        <v>48</v>
      </c>
      <c r="F646" s="61">
        <v>0.41666666666666669</v>
      </c>
      <c r="G646" s="62">
        <v>0</v>
      </c>
    </row>
    <row r="647" spans="1:7" x14ac:dyDescent="0.3">
      <c r="A647" s="54">
        <v>45671</v>
      </c>
      <c r="B647" s="55" t="s">
        <v>4</v>
      </c>
      <c r="C647" s="55" t="s">
        <v>108</v>
      </c>
      <c r="D647" s="55" t="s">
        <v>5</v>
      </c>
      <c r="E647" s="55" t="s">
        <v>48</v>
      </c>
      <c r="F647" s="55">
        <v>0.4375</v>
      </c>
      <c r="G647" s="56">
        <v>0</v>
      </c>
    </row>
    <row r="648" spans="1:7" x14ac:dyDescent="0.3">
      <c r="A648" s="60">
        <v>45671</v>
      </c>
      <c r="B648" s="61" t="s">
        <v>4</v>
      </c>
      <c r="C648" s="61" t="s">
        <v>108</v>
      </c>
      <c r="D648" s="61" t="s">
        <v>5</v>
      </c>
      <c r="E648" s="61" t="s">
        <v>48</v>
      </c>
      <c r="F648" s="61">
        <v>0.45833333333333331</v>
      </c>
      <c r="G648" s="62">
        <v>0</v>
      </c>
    </row>
    <row r="649" spans="1:7" x14ac:dyDescent="0.3">
      <c r="A649" s="54">
        <v>45671</v>
      </c>
      <c r="B649" s="55" t="s">
        <v>4</v>
      </c>
      <c r="C649" s="55" t="s">
        <v>108</v>
      </c>
      <c r="D649" s="55" t="s">
        <v>5</v>
      </c>
      <c r="E649" s="55" t="s">
        <v>48</v>
      </c>
      <c r="F649" s="55">
        <v>0.47916666666666669</v>
      </c>
      <c r="G649" s="56">
        <v>0</v>
      </c>
    </row>
    <row r="650" spans="1:7" x14ac:dyDescent="0.3">
      <c r="A650" s="60">
        <v>45671</v>
      </c>
      <c r="B650" s="61" t="s">
        <v>4</v>
      </c>
      <c r="C650" s="61" t="s">
        <v>108</v>
      </c>
      <c r="D650" s="61" t="s">
        <v>5</v>
      </c>
      <c r="E650" s="61" t="s">
        <v>48</v>
      </c>
      <c r="F650" s="61">
        <v>0.5</v>
      </c>
      <c r="G650" s="62">
        <v>0</v>
      </c>
    </row>
    <row r="651" spans="1:7" x14ac:dyDescent="0.3">
      <c r="A651" s="54">
        <v>45671</v>
      </c>
      <c r="B651" s="55" t="s">
        <v>4</v>
      </c>
      <c r="C651" s="55" t="s">
        <v>108</v>
      </c>
      <c r="D651" s="55" t="s">
        <v>5</v>
      </c>
      <c r="E651" s="55" t="s">
        <v>48</v>
      </c>
      <c r="F651" s="55">
        <v>0.52083333333333337</v>
      </c>
      <c r="G651" s="56">
        <v>0</v>
      </c>
    </row>
    <row r="652" spans="1:7" x14ac:dyDescent="0.3">
      <c r="A652" s="60">
        <v>45671</v>
      </c>
      <c r="B652" s="61" t="s">
        <v>4</v>
      </c>
      <c r="C652" s="61" t="s">
        <v>108</v>
      </c>
      <c r="D652" s="61" t="s">
        <v>5</v>
      </c>
      <c r="E652" s="61" t="s">
        <v>48</v>
      </c>
      <c r="F652" s="61">
        <v>0.54166666666666663</v>
      </c>
      <c r="G652" s="62">
        <v>0</v>
      </c>
    </row>
    <row r="653" spans="1:7" x14ac:dyDescent="0.3">
      <c r="A653" s="54">
        <v>45671</v>
      </c>
      <c r="B653" s="55" t="s">
        <v>4</v>
      </c>
      <c r="C653" s="55" t="s">
        <v>108</v>
      </c>
      <c r="D653" s="55" t="s">
        <v>5</v>
      </c>
      <c r="E653" s="55" t="s">
        <v>48</v>
      </c>
      <c r="F653" s="55">
        <v>0.5625</v>
      </c>
      <c r="G653" s="56">
        <v>0</v>
      </c>
    </row>
    <row r="654" spans="1:7" x14ac:dyDescent="0.3">
      <c r="A654" s="60">
        <v>45671</v>
      </c>
      <c r="B654" s="61" t="s">
        <v>4</v>
      </c>
      <c r="C654" s="61" t="s">
        <v>108</v>
      </c>
      <c r="D654" s="61" t="s">
        <v>5</v>
      </c>
      <c r="E654" s="61" t="s">
        <v>48</v>
      </c>
      <c r="F654" s="61">
        <v>0.58333333333333337</v>
      </c>
      <c r="G654" s="62">
        <v>0</v>
      </c>
    </row>
    <row r="655" spans="1:7" x14ac:dyDescent="0.3">
      <c r="A655" s="54">
        <v>45671</v>
      </c>
      <c r="B655" s="55" t="s">
        <v>4</v>
      </c>
      <c r="C655" s="55" t="s">
        <v>108</v>
      </c>
      <c r="D655" s="55" t="s">
        <v>5</v>
      </c>
      <c r="E655" s="55" t="s">
        <v>48</v>
      </c>
      <c r="F655" s="55">
        <v>0.60416666666666663</v>
      </c>
      <c r="G655" s="56">
        <v>0</v>
      </c>
    </row>
    <row r="656" spans="1:7" x14ac:dyDescent="0.3">
      <c r="A656" s="60">
        <v>45671</v>
      </c>
      <c r="B656" s="61" t="s">
        <v>4</v>
      </c>
      <c r="C656" s="61" t="s">
        <v>108</v>
      </c>
      <c r="D656" s="61" t="s">
        <v>5</v>
      </c>
      <c r="E656" s="61" t="s">
        <v>48</v>
      </c>
      <c r="F656" s="61">
        <v>0.625</v>
      </c>
      <c r="G656" s="62">
        <v>0</v>
      </c>
    </row>
    <row r="657" spans="1:7" x14ac:dyDescent="0.3">
      <c r="A657" s="54">
        <v>45671</v>
      </c>
      <c r="B657" s="55" t="s">
        <v>4</v>
      </c>
      <c r="C657" s="55" t="s">
        <v>108</v>
      </c>
      <c r="D657" s="55" t="s">
        <v>5</v>
      </c>
      <c r="E657" s="55" t="s">
        <v>48</v>
      </c>
      <c r="F657" s="55">
        <v>0.64583333333333337</v>
      </c>
      <c r="G657" s="56">
        <v>0</v>
      </c>
    </row>
    <row r="658" spans="1:7" x14ac:dyDescent="0.3">
      <c r="A658" s="60">
        <v>45671</v>
      </c>
      <c r="B658" s="61" t="s">
        <v>4</v>
      </c>
      <c r="C658" s="61" t="s">
        <v>108</v>
      </c>
      <c r="D658" s="61" t="s">
        <v>5</v>
      </c>
      <c r="E658" s="61" t="s">
        <v>48</v>
      </c>
      <c r="F658" s="61">
        <v>0.66666666666666663</v>
      </c>
      <c r="G658" s="62">
        <v>0</v>
      </c>
    </row>
    <row r="659" spans="1:7" x14ac:dyDescent="0.3">
      <c r="A659" s="54">
        <v>45671</v>
      </c>
      <c r="B659" s="55" t="s">
        <v>4</v>
      </c>
      <c r="C659" s="55" t="s">
        <v>108</v>
      </c>
      <c r="D659" s="55" t="s">
        <v>5</v>
      </c>
      <c r="E659" s="55" t="s">
        <v>48</v>
      </c>
      <c r="F659" s="55">
        <v>0.6875</v>
      </c>
      <c r="G659" s="56">
        <v>0</v>
      </c>
    </row>
    <row r="660" spans="1:7" x14ac:dyDescent="0.3">
      <c r="A660" s="60">
        <v>45671</v>
      </c>
      <c r="B660" s="61" t="s">
        <v>4</v>
      </c>
      <c r="C660" s="61" t="s">
        <v>108</v>
      </c>
      <c r="D660" s="61" t="s">
        <v>5</v>
      </c>
      <c r="E660" s="61" t="s">
        <v>48</v>
      </c>
      <c r="F660" s="61">
        <v>0.70833333333333337</v>
      </c>
      <c r="G660" s="62">
        <v>0</v>
      </c>
    </row>
    <row r="661" spans="1:7" x14ac:dyDescent="0.3">
      <c r="A661" s="54">
        <v>45671</v>
      </c>
      <c r="B661" s="55" t="s">
        <v>4</v>
      </c>
      <c r="C661" s="55" t="s">
        <v>108</v>
      </c>
      <c r="D661" s="55" t="s">
        <v>5</v>
      </c>
      <c r="E661" s="55" t="s">
        <v>48</v>
      </c>
      <c r="F661" s="55">
        <v>0.72916666666666663</v>
      </c>
      <c r="G661" s="56">
        <v>0</v>
      </c>
    </row>
    <row r="662" spans="1:7" x14ac:dyDescent="0.3">
      <c r="A662" s="60">
        <v>45671</v>
      </c>
      <c r="B662" s="61" t="s">
        <v>4</v>
      </c>
      <c r="C662" s="61" t="s">
        <v>108</v>
      </c>
      <c r="D662" s="61" t="s">
        <v>5</v>
      </c>
      <c r="E662" s="61" t="s">
        <v>48</v>
      </c>
      <c r="F662" s="61">
        <v>0.75</v>
      </c>
      <c r="G662" s="62">
        <v>0</v>
      </c>
    </row>
    <row r="663" spans="1:7" x14ac:dyDescent="0.3">
      <c r="A663" s="54">
        <v>45671</v>
      </c>
      <c r="B663" s="55" t="s">
        <v>4</v>
      </c>
      <c r="C663" s="55" t="s">
        <v>108</v>
      </c>
      <c r="D663" s="55" t="s">
        <v>5</v>
      </c>
      <c r="E663" s="55" t="s">
        <v>48</v>
      </c>
      <c r="F663" s="55">
        <v>0.77083333333333337</v>
      </c>
      <c r="G663" s="56">
        <v>0</v>
      </c>
    </row>
    <row r="664" spans="1:7" x14ac:dyDescent="0.3">
      <c r="A664" s="60">
        <v>45671</v>
      </c>
      <c r="B664" s="61" t="s">
        <v>4</v>
      </c>
      <c r="C664" s="61" t="s">
        <v>108</v>
      </c>
      <c r="D664" s="61" t="s">
        <v>5</v>
      </c>
      <c r="E664" s="61" t="s">
        <v>48</v>
      </c>
      <c r="F664" s="61">
        <v>0.79166666666666663</v>
      </c>
      <c r="G664" s="62">
        <v>0</v>
      </c>
    </row>
    <row r="665" spans="1:7" x14ac:dyDescent="0.3">
      <c r="A665" s="54">
        <v>45671</v>
      </c>
      <c r="B665" s="55" t="s">
        <v>4</v>
      </c>
      <c r="C665" s="55" t="s">
        <v>108</v>
      </c>
      <c r="D665" s="55" t="s">
        <v>5</v>
      </c>
      <c r="E665" s="55" t="s">
        <v>48</v>
      </c>
      <c r="F665" s="55">
        <v>0.8125</v>
      </c>
      <c r="G665" s="56">
        <v>0</v>
      </c>
    </row>
    <row r="666" spans="1:7" x14ac:dyDescent="0.3">
      <c r="A666" s="60">
        <v>45671</v>
      </c>
      <c r="B666" s="61" t="s">
        <v>4</v>
      </c>
      <c r="C666" s="61" t="s">
        <v>108</v>
      </c>
      <c r="D666" s="61" t="s">
        <v>5</v>
      </c>
      <c r="E666" s="61" t="s">
        <v>48</v>
      </c>
      <c r="F666" s="61">
        <v>0.83333333333333337</v>
      </c>
      <c r="G666" s="62">
        <v>0</v>
      </c>
    </row>
    <row r="667" spans="1:7" x14ac:dyDescent="0.3">
      <c r="A667" s="54">
        <v>45671</v>
      </c>
      <c r="B667" s="55" t="s">
        <v>4</v>
      </c>
      <c r="C667" s="55" t="s">
        <v>108</v>
      </c>
      <c r="D667" s="55" t="s">
        <v>5</v>
      </c>
      <c r="E667" s="55" t="s">
        <v>48</v>
      </c>
      <c r="F667" s="55">
        <v>0.85416666666666663</v>
      </c>
      <c r="G667" s="56">
        <v>0</v>
      </c>
    </row>
    <row r="668" spans="1:7" x14ac:dyDescent="0.3">
      <c r="A668" s="60">
        <v>45671</v>
      </c>
      <c r="B668" s="61" t="s">
        <v>4</v>
      </c>
      <c r="C668" s="61" t="s">
        <v>108</v>
      </c>
      <c r="D668" s="61" t="s">
        <v>5</v>
      </c>
      <c r="E668" s="61" t="s">
        <v>48</v>
      </c>
      <c r="F668" s="61">
        <v>0.875</v>
      </c>
      <c r="G668" s="62">
        <v>0</v>
      </c>
    </row>
    <row r="669" spans="1:7" x14ac:dyDescent="0.3">
      <c r="A669" s="54">
        <v>45671</v>
      </c>
      <c r="B669" s="55" t="s">
        <v>4</v>
      </c>
      <c r="C669" s="55" t="s">
        <v>108</v>
      </c>
      <c r="D669" s="55" t="s">
        <v>5</v>
      </c>
      <c r="E669" s="55" t="s">
        <v>48</v>
      </c>
      <c r="F669" s="55">
        <v>0.89583333333333337</v>
      </c>
      <c r="G669" s="56">
        <v>0</v>
      </c>
    </row>
    <row r="670" spans="1:7" x14ac:dyDescent="0.3">
      <c r="A670" s="60">
        <v>45671</v>
      </c>
      <c r="B670" s="61" t="s">
        <v>4</v>
      </c>
      <c r="C670" s="61" t="s">
        <v>108</v>
      </c>
      <c r="D670" s="61" t="s">
        <v>5</v>
      </c>
      <c r="E670" s="61" t="s">
        <v>48</v>
      </c>
      <c r="F670" s="61">
        <v>0.91666666666666663</v>
      </c>
      <c r="G670" s="62">
        <v>0</v>
      </c>
    </row>
    <row r="671" spans="1:7" x14ac:dyDescent="0.3">
      <c r="A671" s="54">
        <v>45671</v>
      </c>
      <c r="B671" s="55" t="s">
        <v>4</v>
      </c>
      <c r="C671" s="55" t="s">
        <v>108</v>
      </c>
      <c r="D671" s="55" t="s">
        <v>5</v>
      </c>
      <c r="E671" s="55" t="s">
        <v>48</v>
      </c>
      <c r="F671" s="55">
        <v>0.9375</v>
      </c>
      <c r="G671" s="56">
        <v>0</v>
      </c>
    </row>
    <row r="672" spans="1:7" x14ac:dyDescent="0.3">
      <c r="A672" s="60">
        <v>45671</v>
      </c>
      <c r="B672" s="61" t="s">
        <v>4</v>
      </c>
      <c r="C672" s="61" t="s">
        <v>108</v>
      </c>
      <c r="D672" s="61" t="s">
        <v>5</v>
      </c>
      <c r="E672" s="61" t="s">
        <v>48</v>
      </c>
      <c r="F672" s="61">
        <v>0.95833333333333337</v>
      </c>
      <c r="G672" s="62">
        <v>0</v>
      </c>
    </row>
    <row r="673" spans="1:7" x14ac:dyDescent="0.3">
      <c r="A673" s="54">
        <v>45671</v>
      </c>
      <c r="B673" s="55" t="s">
        <v>4</v>
      </c>
      <c r="C673" s="55" t="s">
        <v>108</v>
      </c>
      <c r="D673" s="55" t="s">
        <v>5</v>
      </c>
      <c r="E673" s="55" t="s">
        <v>48</v>
      </c>
      <c r="F673" s="55">
        <v>0.97916666666666663</v>
      </c>
      <c r="G673" s="56">
        <v>0</v>
      </c>
    </row>
    <row r="674" spans="1:7" x14ac:dyDescent="0.3">
      <c r="A674" s="60">
        <v>45672</v>
      </c>
      <c r="B674" s="61" t="s">
        <v>4</v>
      </c>
      <c r="C674" s="61" t="s">
        <v>108</v>
      </c>
      <c r="D674" s="61" t="s">
        <v>5</v>
      </c>
      <c r="E674" s="61" t="s">
        <v>48</v>
      </c>
      <c r="F674" s="61">
        <v>0</v>
      </c>
      <c r="G674" s="62">
        <v>0</v>
      </c>
    </row>
    <row r="675" spans="1:7" x14ac:dyDescent="0.3">
      <c r="A675" s="54">
        <v>45672</v>
      </c>
      <c r="B675" s="55" t="s">
        <v>4</v>
      </c>
      <c r="C675" s="55" t="s">
        <v>108</v>
      </c>
      <c r="D675" s="55" t="s">
        <v>6</v>
      </c>
      <c r="E675" s="55" t="s">
        <v>49</v>
      </c>
      <c r="F675" s="55">
        <v>2.0833333333333329E-2</v>
      </c>
      <c r="G675" s="56" cm="1">
        <f t="array" ref="G675:G722">IF(LOAD_RESULTS!$C$3 = "MENU",ABS(_xlfn.IFS(AND(PER_MONTH!$B627="January",PER_MONTH!$E627="Working Day"),Table3[Jan_WD],AND(PER_MONTH!$B627="January",PER_MONTH!$E627="Non-Working Day"),Table3[Jan_NWD],AND(PER_MONTH!$B627="February",PER_MONTH!$E627="Working Day"),Table3[Feb_WD],AND(PER_MONTH!$B627="February",PER_MONTH!$E627="Non-Working Day"),Table3[Feb_NWD], AND(PER_MONTH!$B627 = "March", PER_MONTH!$E627 = "Working Day"), Table3[Mar_WD],  AND(PER_MONTH!$B627 = "March", PER_MONTH!$E627 = "Non-Working Day"), Table3[Mar_NWD], AND(PER_MONTH!$B627 = "April", PER_MONTH!$E627 = "Working Day"), Table3[Apr_WD], AND(PER_MONTH!$B627 = "April", PER_MONTH!$E627 = "Non-Working Day"), Table3[Apr_NWD], AND(PER_MONTH!$B627 = "May", PER_MONTH!$E627 = "Working Day"), Table3[May_WD], AND(PER_MONTH!$B627 = "May", PER_MONTH!$E627 = "Non-Working Day"), Table3[May_NWD], AND(PER_MONTH!$B627 = "June", PER_MONTH!$E627 = "Working Day"), Table3[Jun_WD], AND(PER_MONTH!$B627 = "June", PER_MONTH!$E627 = "Non-Working Day"), Table3[Jun_NWD], AND(PER_MONTH!$B627 = "July", PER_MONTH!$E627 = "Working Day"), Table3[Jul_WD], AND(PER_MONTH!$B627 = "July", PER_MONTH!$E627 = "Non-Working Day"), Table3[Jul_NWD], AND(PER_MONTH!$B627 = "August", PER_MONTH!$E627 = "Working Day"), Table3[Aug_WD], AND(PER_MONTH!$B627 = "August", PER_MONTH!$E627 = "Non-Working Day"), Table3[Aug_NWD], AND(PER_MONTH!$B627 = "September", PER_MONTH!$E627 = "Working Day"), Table3[Sep_WD], AND(PER_MONTH!$B627 = "September", PER_MONTH!$E627 = "Non-Working Day"), Table3[Sep_NWD], AND(PER_MONTH!$B627 = "October", PER_MONTH!$E627 = "Working Day"), Table3[Oct_WD], AND(PER_MONTH!$B627 = "October", PER_MONTH!$E627 = "Non-Working Day"), Table3[Oct_NWD], AND(PER_MONTH!$B627 = "November", PER_MONTH!$E627 = "Working Day"), Table3[Nov_WD], AND(PER_MONTH!$B627 = "November", PER_MONTH!$E627 = "Non-Working Day"), Table3[Nov_NWD], AND(PER_MONTH!$B627 = "December", PER_MONTH!$E627 = "Working Day"), Table3[Dec_WD], AND(PER_MONTH!$B627 = "December", PER_MONTH!$E627 = "Non-Working Day"), Table3[Dec_NWD])),_xlfn.IFS(AND(PER_MONTH!$B627="January",PER_MONTH!$E627="Working Day"),Table3[Jan_WD],AND(PER_MONTH!$B627="January",PER_MONTH!$E627="Non-Working Day"),Table3[Jan_NWD],AND(PER_MONTH!$B627="February",PER_MONTH!$E627="Working Day"),Table3[Feb_WD],AND(PER_MONTH!$B627="February",PER_MONTH!$E627="Non-Working Day"),Table3[Feb_NWD], AND(PER_MONTH!$B627 = "March", PER_MONTH!$E627 = "Working Day"), Table3[Mar_WD],  AND(PER_MONTH!$B627 = "March", PER_MONTH!$E627 = "Non-Working Day"), Table3[Mar_NWD], AND(PER_MONTH!$B627 = "April", PER_MONTH!$E627 = "Working Day"), Table3[Apr_WD], AND(PER_MONTH!$B627 = "April", PER_MONTH!$E627 = "Non-Working Day"), Table3[Apr_NWD], AND(PER_MONTH!$B627 = "May", PER_MONTH!$E627 = "Working Day"), Table3[May_WD], AND(PER_MONTH!$B627 = "May", PER_MONTH!$E627 = "Non-Working Day"), Table3[May_NWD], AND(PER_MONTH!$B627 = "June", PER_MONTH!$E627 = "Working Day"), Table3[Jun_WD], AND(PER_MONTH!$B627 = "June", PER_MONTH!$E627 = "Non-Working Day"), Table3[Jun_NWD], AND(PER_MONTH!$B627 = "July", PER_MONTH!$E627 = "Working Day"), Table3[Jul_WD], AND(PER_MONTH!$B627 = "July", PER_MONTH!$E627 = "Non-Working Day"), Table3[Jul_NWD], AND(PER_MONTH!$B627 = "August", PER_MONTH!$E627 = "Working Day"), Table3[Aug_WD], AND(PER_MONTH!$B627 = "August", PER_MONTH!$E627 = "Non-Working Day"), Table3[Aug_NWD], AND(PER_MONTH!$B627 = "September", PER_MONTH!$E627 = "Working Day"), Table3[Sep_WD], AND(PER_MONTH!$B627 = "September", PER_MONTH!$E627 = "Non-Working Day"), Table3[Sep_NWD], AND(PER_MONTH!$B627 = "October", PER_MONTH!$E627 = "Working Day"), Table3[Oct_WD], AND(PER_MONTH!$B627 = "October", PER_MONTH!$E627 = "Non-Working Day"), Table3[Oct_NWD], AND(PER_MONTH!$B627 = "November", PER_MONTH!$E627 = "Working Day"), Table3[Nov_WD], AND(PER_MONTH!$B627 = "November", PER_MONTH!$E627 = "Non-Working Day"), Table3[Nov_NWD], AND(PER_MONTH!$B627 = "December", PER_MONTH!$E627 = "Working Day"), Table3[Dec_WD], AND(PER_MONTH!$B627 = "December", PER_MONTH!$E627 = "Non-Working Day"), Table3[Dec_NWD]))</f>
        <v>0</v>
      </c>
    </row>
    <row r="676" spans="1:7" x14ac:dyDescent="0.3">
      <c r="A676" s="60">
        <v>45672</v>
      </c>
      <c r="B676" s="61" t="s">
        <v>4</v>
      </c>
      <c r="C676" s="61" t="s">
        <v>108</v>
      </c>
      <c r="D676" s="61" t="s">
        <v>6</v>
      </c>
      <c r="E676" s="61" t="s">
        <v>49</v>
      </c>
      <c r="F676" s="61">
        <v>4.1666666666666657E-2</v>
      </c>
      <c r="G676" s="62">
        <v>0</v>
      </c>
    </row>
    <row r="677" spans="1:7" x14ac:dyDescent="0.3">
      <c r="A677" s="54">
        <v>45672</v>
      </c>
      <c r="B677" s="55" t="s">
        <v>4</v>
      </c>
      <c r="C677" s="55" t="s">
        <v>108</v>
      </c>
      <c r="D677" s="55" t="s">
        <v>6</v>
      </c>
      <c r="E677" s="55" t="s">
        <v>49</v>
      </c>
      <c r="F677" s="55">
        <v>6.25E-2</v>
      </c>
      <c r="G677" s="56">
        <v>0</v>
      </c>
    </row>
    <row r="678" spans="1:7" x14ac:dyDescent="0.3">
      <c r="A678" s="60">
        <v>45672</v>
      </c>
      <c r="B678" s="61" t="s">
        <v>4</v>
      </c>
      <c r="C678" s="61" t="s">
        <v>108</v>
      </c>
      <c r="D678" s="61" t="s">
        <v>6</v>
      </c>
      <c r="E678" s="61" t="s">
        <v>49</v>
      </c>
      <c r="F678" s="61">
        <v>8.3333333333333329E-2</v>
      </c>
      <c r="G678" s="62">
        <v>0</v>
      </c>
    </row>
    <row r="679" spans="1:7" x14ac:dyDescent="0.3">
      <c r="A679" s="54">
        <v>45672</v>
      </c>
      <c r="B679" s="55" t="s">
        <v>4</v>
      </c>
      <c r="C679" s="55" t="s">
        <v>108</v>
      </c>
      <c r="D679" s="55" t="s">
        <v>6</v>
      </c>
      <c r="E679" s="55" t="s">
        <v>49</v>
      </c>
      <c r="F679" s="55">
        <v>0.1041666666666667</v>
      </c>
      <c r="G679" s="56">
        <v>0</v>
      </c>
    </row>
    <row r="680" spans="1:7" x14ac:dyDescent="0.3">
      <c r="A680" s="60">
        <v>45672</v>
      </c>
      <c r="B680" s="61" t="s">
        <v>4</v>
      </c>
      <c r="C680" s="61" t="s">
        <v>108</v>
      </c>
      <c r="D680" s="61" t="s">
        <v>6</v>
      </c>
      <c r="E680" s="61" t="s">
        <v>49</v>
      </c>
      <c r="F680" s="61">
        <v>0.125</v>
      </c>
      <c r="G680" s="62">
        <v>0</v>
      </c>
    </row>
    <row r="681" spans="1:7" x14ac:dyDescent="0.3">
      <c r="A681" s="54">
        <v>45672</v>
      </c>
      <c r="B681" s="55" t="s">
        <v>4</v>
      </c>
      <c r="C681" s="55" t="s">
        <v>108</v>
      </c>
      <c r="D681" s="55" t="s">
        <v>6</v>
      </c>
      <c r="E681" s="55" t="s">
        <v>49</v>
      </c>
      <c r="F681" s="55">
        <v>0.14583333333333329</v>
      </c>
      <c r="G681" s="56">
        <v>0</v>
      </c>
    </row>
    <row r="682" spans="1:7" x14ac:dyDescent="0.3">
      <c r="A682" s="60">
        <v>45672</v>
      </c>
      <c r="B682" s="61" t="s">
        <v>4</v>
      </c>
      <c r="C682" s="61" t="s">
        <v>108</v>
      </c>
      <c r="D682" s="61" t="s">
        <v>6</v>
      </c>
      <c r="E682" s="61" t="s">
        <v>49</v>
      </c>
      <c r="F682" s="61">
        <v>0.16666666666666671</v>
      </c>
      <c r="G682" s="62">
        <v>0</v>
      </c>
    </row>
    <row r="683" spans="1:7" x14ac:dyDescent="0.3">
      <c r="A683" s="54">
        <v>45672</v>
      </c>
      <c r="B683" s="55" t="s">
        <v>4</v>
      </c>
      <c r="C683" s="55" t="s">
        <v>108</v>
      </c>
      <c r="D683" s="55" t="s">
        <v>6</v>
      </c>
      <c r="E683" s="55" t="s">
        <v>49</v>
      </c>
      <c r="F683" s="55">
        <v>0.1875</v>
      </c>
      <c r="G683" s="56">
        <v>0</v>
      </c>
    </row>
    <row r="684" spans="1:7" x14ac:dyDescent="0.3">
      <c r="A684" s="60">
        <v>45672</v>
      </c>
      <c r="B684" s="61" t="s">
        <v>4</v>
      </c>
      <c r="C684" s="61" t="s">
        <v>108</v>
      </c>
      <c r="D684" s="61" t="s">
        <v>6</v>
      </c>
      <c r="E684" s="61" t="s">
        <v>49</v>
      </c>
      <c r="F684" s="61">
        <v>0.20833333333333329</v>
      </c>
      <c r="G684" s="62">
        <v>0</v>
      </c>
    </row>
    <row r="685" spans="1:7" x14ac:dyDescent="0.3">
      <c r="A685" s="54">
        <v>45672</v>
      </c>
      <c r="B685" s="55" t="s">
        <v>4</v>
      </c>
      <c r="C685" s="55" t="s">
        <v>108</v>
      </c>
      <c r="D685" s="55" t="s">
        <v>6</v>
      </c>
      <c r="E685" s="55" t="s">
        <v>49</v>
      </c>
      <c r="F685" s="55">
        <v>0.22916666666666671</v>
      </c>
      <c r="G685" s="56">
        <v>0</v>
      </c>
    </row>
    <row r="686" spans="1:7" x14ac:dyDescent="0.3">
      <c r="A686" s="60">
        <v>45672</v>
      </c>
      <c r="B686" s="61" t="s">
        <v>4</v>
      </c>
      <c r="C686" s="61" t="s">
        <v>108</v>
      </c>
      <c r="D686" s="61" t="s">
        <v>6</v>
      </c>
      <c r="E686" s="61" t="s">
        <v>49</v>
      </c>
      <c r="F686" s="61">
        <v>0.25</v>
      </c>
      <c r="G686" s="62">
        <v>0</v>
      </c>
    </row>
    <row r="687" spans="1:7" x14ac:dyDescent="0.3">
      <c r="A687" s="54">
        <v>45672</v>
      </c>
      <c r="B687" s="55" t="s">
        <v>4</v>
      </c>
      <c r="C687" s="55" t="s">
        <v>108</v>
      </c>
      <c r="D687" s="55" t="s">
        <v>6</v>
      </c>
      <c r="E687" s="55" t="s">
        <v>49</v>
      </c>
      <c r="F687" s="55">
        <v>0.27083333333333331</v>
      </c>
      <c r="G687" s="56">
        <v>0</v>
      </c>
    </row>
    <row r="688" spans="1:7" x14ac:dyDescent="0.3">
      <c r="A688" s="60">
        <v>45672</v>
      </c>
      <c r="B688" s="61" t="s">
        <v>4</v>
      </c>
      <c r="C688" s="61" t="s">
        <v>108</v>
      </c>
      <c r="D688" s="61" t="s">
        <v>6</v>
      </c>
      <c r="E688" s="61" t="s">
        <v>49</v>
      </c>
      <c r="F688" s="61">
        <v>0.29166666666666669</v>
      </c>
      <c r="G688" s="62">
        <v>0</v>
      </c>
    </row>
    <row r="689" spans="1:7" x14ac:dyDescent="0.3">
      <c r="A689" s="54">
        <v>45672</v>
      </c>
      <c r="B689" s="55" t="s">
        <v>4</v>
      </c>
      <c r="C689" s="55" t="s">
        <v>108</v>
      </c>
      <c r="D689" s="55" t="s">
        <v>6</v>
      </c>
      <c r="E689" s="55" t="s">
        <v>49</v>
      </c>
      <c r="F689" s="55">
        <v>0.3125</v>
      </c>
      <c r="G689" s="56">
        <v>0</v>
      </c>
    </row>
    <row r="690" spans="1:7" x14ac:dyDescent="0.3">
      <c r="A690" s="60">
        <v>45672</v>
      </c>
      <c r="B690" s="61" t="s">
        <v>4</v>
      </c>
      <c r="C690" s="61" t="s">
        <v>108</v>
      </c>
      <c r="D690" s="61" t="s">
        <v>6</v>
      </c>
      <c r="E690" s="61" t="s">
        <v>49</v>
      </c>
      <c r="F690" s="61">
        <v>0.33333333333333331</v>
      </c>
      <c r="G690" s="62">
        <v>0</v>
      </c>
    </row>
    <row r="691" spans="1:7" x14ac:dyDescent="0.3">
      <c r="A691" s="54">
        <v>45672</v>
      </c>
      <c r="B691" s="55" t="s">
        <v>4</v>
      </c>
      <c r="C691" s="55" t="s">
        <v>108</v>
      </c>
      <c r="D691" s="55" t="s">
        <v>6</v>
      </c>
      <c r="E691" s="55" t="s">
        <v>49</v>
      </c>
      <c r="F691" s="55">
        <v>0.35416666666666669</v>
      </c>
      <c r="G691" s="56">
        <v>0</v>
      </c>
    </row>
    <row r="692" spans="1:7" x14ac:dyDescent="0.3">
      <c r="A692" s="60">
        <v>45672</v>
      </c>
      <c r="B692" s="61" t="s">
        <v>4</v>
      </c>
      <c r="C692" s="61" t="s">
        <v>108</v>
      </c>
      <c r="D692" s="61" t="s">
        <v>6</v>
      </c>
      <c r="E692" s="61" t="s">
        <v>49</v>
      </c>
      <c r="F692" s="61">
        <v>0.375</v>
      </c>
      <c r="G692" s="62">
        <v>0</v>
      </c>
    </row>
    <row r="693" spans="1:7" x14ac:dyDescent="0.3">
      <c r="A693" s="54">
        <v>45672</v>
      </c>
      <c r="B693" s="55" t="s">
        <v>4</v>
      </c>
      <c r="C693" s="55" t="s">
        <v>108</v>
      </c>
      <c r="D693" s="55" t="s">
        <v>6</v>
      </c>
      <c r="E693" s="55" t="s">
        <v>49</v>
      </c>
      <c r="F693" s="55">
        <v>0.39583333333333331</v>
      </c>
      <c r="G693" s="56">
        <v>0</v>
      </c>
    </row>
    <row r="694" spans="1:7" x14ac:dyDescent="0.3">
      <c r="A694" s="60">
        <v>45672</v>
      </c>
      <c r="B694" s="61" t="s">
        <v>4</v>
      </c>
      <c r="C694" s="61" t="s">
        <v>108</v>
      </c>
      <c r="D694" s="61" t="s">
        <v>6</v>
      </c>
      <c r="E694" s="61" t="s">
        <v>49</v>
      </c>
      <c r="F694" s="61">
        <v>0.41666666666666669</v>
      </c>
      <c r="G694" s="62">
        <v>0</v>
      </c>
    </row>
    <row r="695" spans="1:7" x14ac:dyDescent="0.3">
      <c r="A695" s="54">
        <v>45672</v>
      </c>
      <c r="B695" s="55" t="s">
        <v>4</v>
      </c>
      <c r="C695" s="55" t="s">
        <v>108</v>
      </c>
      <c r="D695" s="55" t="s">
        <v>6</v>
      </c>
      <c r="E695" s="55" t="s">
        <v>49</v>
      </c>
      <c r="F695" s="55">
        <v>0.4375</v>
      </c>
      <c r="G695" s="56">
        <v>0</v>
      </c>
    </row>
    <row r="696" spans="1:7" x14ac:dyDescent="0.3">
      <c r="A696" s="60">
        <v>45672</v>
      </c>
      <c r="B696" s="61" t="s">
        <v>4</v>
      </c>
      <c r="C696" s="61" t="s">
        <v>108</v>
      </c>
      <c r="D696" s="61" t="s">
        <v>6</v>
      </c>
      <c r="E696" s="61" t="s">
        <v>49</v>
      </c>
      <c r="F696" s="61">
        <v>0.45833333333333331</v>
      </c>
      <c r="G696" s="62">
        <v>0</v>
      </c>
    </row>
    <row r="697" spans="1:7" x14ac:dyDescent="0.3">
      <c r="A697" s="54">
        <v>45672</v>
      </c>
      <c r="B697" s="55" t="s">
        <v>4</v>
      </c>
      <c r="C697" s="55" t="s">
        <v>108</v>
      </c>
      <c r="D697" s="55" t="s">
        <v>6</v>
      </c>
      <c r="E697" s="55" t="s">
        <v>49</v>
      </c>
      <c r="F697" s="55">
        <v>0.47916666666666669</v>
      </c>
      <c r="G697" s="56">
        <v>0</v>
      </c>
    </row>
    <row r="698" spans="1:7" x14ac:dyDescent="0.3">
      <c r="A698" s="60">
        <v>45672</v>
      </c>
      <c r="B698" s="61" t="s">
        <v>4</v>
      </c>
      <c r="C698" s="61" t="s">
        <v>108</v>
      </c>
      <c r="D698" s="61" t="s">
        <v>6</v>
      </c>
      <c r="E698" s="61" t="s">
        <v>49</v>
      </c>
      <c r="F698" s="61">
        <v>0.5</v>
      </c>
      <c r="G698" s="62">
        <v>0</v>
      </c>
    </row>
    <row r="699" spans="1:7" x14ac:dyDescent="0.3">
      <c r="A699" s="54">
        <v>45672</v>
      </c>
      <c r="B699" s="55" t="s">
        <v>4</v>
      </c>
      <c r="C699" s="55" t="s">
        <v>108</v>
      </c>
      <c r="D699" s="55" t="s">
        <v>6</v>
      </c>
      <c r="E699" s="55" t="s">
        <v>49</v>
      </c>
      <c r="F699" s="55">
        <v>0.52083333333333337</v>
      </c>
      <c r="G699" s="56">
        <v>0</v>
      </c>
    </row>
    <row r="700" spans="1:7" x14ac:dyDescent="0.3">
      <c r="A700" s="60">
        <v>45672</v>
      </c>
      <c r="B700" s="61" t="s">
        <v>4</v>
      </c>
      <c r="C700" s="61" t="s">
        <v>108</v>
      </c>
      <c r="D700" s="61" t="s">
        <v>6</v>
      </c>
      <c r="E700" s="61" t="s">
        <v>49</v>
      </c>
      <c r="F700" s="61">
        <v>0.54166666666666663</v>
      </c>
      <c r="G700" s="62">
        <v>0</v>
      </c>
    </row>
    <row r="701" spans="1:7" x14ac:dyDescent="0.3">
      <c r="A701" s="54">
        <v>45672</v>
      </c>
      <c r="B701" s="55" t="s">
        <v>4</v>
      </c>
      <c r="C701" s="55" t="s">
        <v>108</v>
      </c>
      <c r="D701" s="55" t="s">
        <v>6</v>
      </c>
      <c r="E701" s="55" t="s">
        <v>49</v>
      </c>
      <c r="F701" s="55">
        <v>0.5625</v>
      </c>
      <c r="G701" s="56">
        <v>0</v>
      </c>
    </row>
    <row r="702" spans="1:7" x14ac:dyDescent="0.3">
      <c r="A702" s="60">
        <v>45672</v>
      </c>
      <c r="B702" s="61" t="s">
        <v>4</v>
      </c>
      <c r="C702" s="61" t="s">
        <v>108</v>
      </c>
      <c r="D702" s="61" t="s">
        <v>6</v>
      </c>
      <c r="E702" s="61" t="s">
        <v>49</v>
      </c>
      <c r="F702" s="61">
        <v>0.58333333333333337</v>
      </c>
      <c r="G702" s="62">
        <v>0</v>
      </c>
    </row>
    <row r="703" spans="1:7" x14ac:dyDescent="0.3">
      <c r="A703" s="54">
        <v>45672</v>
      </c>
      <c r="B703" s="55" t="s">
        <v>4</v>
      </c>
      <c r="C703" s="55" t="s">
        <v>108</v>
      </c>
      <c r="D703" s="55" t="s">
        <v>6</v>
      </c>
      <c r="E703" s="55" t="s">
        <v>49</v>
      </c>
      <c r="F703" s="55">
        <v>0.60416666666666663</v>
      </c>
      <c r="G703" s="56">
        <v>0</v>
      </c>
    </row>
    <row r="704" spans="1:7" x14ac:dyDescent="0.3">
      <c r="A704" s="60">
        <v>45672</v>
      </c>
      <c r="B704" s="61" t="s">
        <v>4</v>
      </c>
      <c r="C704" s="61" t="s">
        <v>108</v>
      </c>
      <c r="D704" s="61" t="s">
        <v>6</v>
      </c>
      <c r="E704" s="61" t="s">
        <v>49</v>
      </c>
      <c r="F704" s="61">
        <v>0.625</v>
      </c>
      <c r="G704" s="62">
        <v>0</v>
      </c>
    </row>
    <row r="705" spans="1:7" x14ac:dyDescent="0.3">
      <c r="A705" s="54">
        <v>45672</v>
      </c>
      <c r="B705" s="55" t="s">
        <v>4</v>
      </c>
      <c r="C705" s="55" t="s">
        <v>108</v>
      </c>
      <c r="D705" s="55" t="s">
        <v>6</v>
      </c>
      <c r="E705" s="55" t="s">
        <v>49</v>
      </c>
      <c r="F705" s="55">
        <v>0.64583333333333337</v>
      </c>
      <c r="G705" s="56">
        <v>0</v>
      </c>
    </row>
    <row r="706" spans="1:7" x14ac:dyDescent="0.3">
      <c r="A706" s="60">
        <v>45672</v>
      </c>
      <c r="B706" s="61" t="s">
        <v>4</v>
      </c>
      <c r="C706" s="61" t="s">
        <v>108</v>
      </c>
      <c r="D706" s="61" t="s">
        <v>6</v>
      </c>
      <c r="E706" s="61" t="s">
        <v>49</v>
      </c>
      <c r="F706" s="61">
        <v>0.66666666666666663</v>
      </c>
      <c r="G706" s="62">
        <v>0</v>
      </c>
    </row>
    <row r="707" spans="1:7" x14ac:dyDescent="0.3">
      <c r="A707" s="54">
        <v>45672</v>
      </c>
      <c r="B707" s="55" t="s">
        <v>4</v>
      </c>
      <c r="C707" s="55" t="s">
        <v>108</v>
      </c>
      <c r="D707" s="55" t="s">
        <v>6</v>
      </c>
      <c r="E707" s="55" t="s">
        <v>49</v>
      </c>
      <c r="F707" s="55">
        <v>0.6875</v>
      </c>
      <c r="G707" s="56">
        <v>0</v>
      </c>
    </row>
    <row r="708" spans="1:7" x14ac:dyDescent="0.3">
      <c r="A708" s="60">
        <v>45672</v>
      </c>
      <c r="B708" s="61" t="s">
        <v>4</v>
      </c>
      <c r="C708" s="61" t="s">
        <v>108</v>
      </c>
      <c r="D708" s="61" t="s">
        <v>6</v>
      </c>
      <c r="E708" s="61" t="s">
        <v>49</v>
      </c>
      <c r="F708" s="61">
        <v>0.70833333333333337</v>
      </c>
      <c r="G708" s="62">
        <v>0</v>
      </c>
    </row>
    <row r="709" spans="1:7" x14ac:dyDescent="0.3">
      <c r="A709" s="54">
        <v>45672</v>
      </c>
      <c r="B709" s="55" t="s">
        <v>4</v>
      </c>
      <c r="C709" s="55" t="s">
        <v>108</v>
      </c>
      <c r="D709" s="55" t="s">
        <v>6</v>
      </c>
      <c r="E709" s="55" t="s">
        <v>49</v>
      </c>
      <c r="F709" s="55">
        <v>0.72916666666666663</v>
      </c>
      <c r="G709" s="56">
        <v>0</v>
      </c>
    </row>
    <row r="710" spans="1:7" x14ac:dyDescent="0.3">
      <c r="A710" s="60">
        <v>45672</v>
      </c>
      <c r="B710" s="61" t="s">
        <v>4</v>
      </c>
      <c r="C710" s="61" t="s">
        <v>108</v>
      </c>
      <c r="D710" s="61" t="s">
        <v>6</v>
      </c>
      <c r="E710" s="61" t="s">
        <v>49</v>
      </c>
      <c r="F710" s="61">
        <v>0.75</v>
      </c>
      <c r="G710" s="62">
        <v>0</v>
      </c>
    </row>
    <row r="711" spans="1:7" x14ac:dyDescent="0.3">
      <c r="A711" s="54">
        <v>45672</v>
      </c>
      <c r="B711" s="55" t="s">
        <v>4</v>
      </c>
      <c r="C711" s="55" t="s">
        <v>108</v>
      </c>
      <c r="D711" s="55" t="s">
        <v>6</v>
      </c>
      <c r="E711" s="55" t="s">
        <v>49</v>
      </c>
      <c r="F711" s="55">
        <v>0.77083333333333337</v>
      </c>
      <c r="G711" s="56">
        <v>0</v>
      </c>
    </row>
    <row r="712" spans="1:7" x14ac:dyDescent="0.3">
      <c r="A712" s="60">
        <v>45672</v>
      </c>
      <c r="B712" s="61" t="s">
        <v>4</v>
      </c>
      <c r="C712" s="61" t="s">
        <v>108</v>
      </c>
      <c r="D712" s="61" t="s">
        <v>6</v>
      </c>
      <c r="E712" s="61" t="s">
        <v>49</v>
      </c>
      <c r="F712" s="61">
        <v>0.79166666666666663</v>
      </c>
      <c r="G712" s="62">
        <v>0</v>
      </c>
    </row>
    <row r="713" spans="1:7" x14ac:dyDescent="0.3">
      <c r="A713" s="54">
        <v>45672</v>
      </c>
      <c r="B713" s="55" t="s">
        <v>4</v>
      </c>
      <c r="C713" s="55" t="s">
        <v>108</v>
      </c>
      <c r="D713" s="55" t="s">
        <v>6</v>
      </c>
      <c r="E713" s="55" t="s">
        <v>49</v>
      </c>
      <c r="F713" s="55">
        <v>0.8125</v>
      </c>
      <c r="G713" s="56">
        <v>0</v>
      </c>
    </row>
    <row r="714" spans="1:7" x14ac:dyDescent="0.3">
      <c r="A714" s="60">
        <v>45672</v>
      </c>
      <c r="B714" s="61" t="s">
        <v>4</v>
      </c>
      <c r="C714" s="61" t="s">
        <v>108</v>
      </c>
      <c r="D714" s="61" t="s">
        <v>6</v>
      </c>
      <c r="E714" s="61" t="s">
        <v>49</v>
      </c>
      <c r="F714" s="61">
        <v>0.83333333333333337</v>
      </c>
      <c r="G714" s="62">
        <v>0</v>
      </c>
    </row>
    <row r="715" spans="1:7" x14ac:dyDescent="0.3">
      <c r="A715" s="54">
        <v>45672</v>
      </c>
      <c r="B715" s="55" t="s">
        <v>4</v>
      </c>
      <c r="C715" s="55" t="s">
        <v>108</v>
      </c>
      <c r="D715" s="55" t="s">
        <v>6</v>
      </c>
      <c r="E715" s="55" t="s">
        <v>49</v>
      </c>
      <c r="F715" s="55">
        <v>0.85416666666666663</v>
      </c>
      <c r="G715" s="56">
        <v>0</v>
      </c>
    </row>
    <row r="716" spans="1:7" x14ac:dyDescent="0.3">
      <c r="A716" s="60">
        <v>45672</v>
      </c>
      <c r="B716" s="61" t="s">
        <v>4</v>
      </c>
      <c r="C716" s="61" t="s">
        <v>108</v>
      </c>
      <c r="D716" s="61" t="s">
        <v>6</v>
      </c>
      <c r="E716" s="61" t="s">
        <v>49</v>
      </c>
      <c r="F716" s="61">
        <v>0.875</v>
      </c>
      <c r="G716" s="62">
        <v>0</v>
      </c>
    </row>
    <row r="717" spans="1:7" x14ac:dyDescent="0.3">
      <c r="A717" s="54">
        <v>45672</v>
      </c>
      <c r="B717" s="55" t="s">
        <v>4</v>
      </c>
      <c r="C717" s="55" t="s">
        <v>108</v>
      </c>
      <c r="D717" s="55" t="s">
        <v>6</v>
      </c>
      <c r="E717" s="55" t="s">
        <v>49</v>
      </c>
      <c r="F717" s="55">
        <v>0.89583333333333337</v>
      </c>
      <c r="G717" s="56">
        <v>0</v>
      </c>
    </row>
    <row r="718" spans="1:7" x14ac:dyDescent="0.3">
      <c r="A718" s="60">
        <v>45672</v>
      </c>
      <c r="B718" s="61" t="s">
        <v>4</v>
      </c>
      <c r="C718" s="61" t="s">
        <v>108</v>
      </c>
      <c r="D718" s="61" t="s">
        <v>6</v>
      </c>
      <c r="E718" s="61" t="s">
        <v>49</v>
      </c>
      <c r="F718" s="61">
        <v>0.91666666666666663</v>
      </c>
      <c r="G718" s="62">
        <v>0</v>
      </c>
    </row>
    <row r="719" spans="1:7" x14ac:dyDescent="0.3">
      <c r="A719" s="54">
        <v>45672</v>
      </c>
      <c r="B719" s="55" t="s">
        <v>4</v>
      </c>
      <c r="C719" s="55" t="s">
        <v>108</v>
      </c>
      <c r="D719" s="55" t="s">
        <v>6</v>
      </c>
      <c r="E719" s="55" t="s">
        <v>49</v>
      </c>
      <c r="F719" s="55">
        <v>0.9375</v>
      </c>
      <c r="G719" s="56">
        <v>0</v>
      </c>
    </row>
    <row r="720" spans="1:7" x14ac:dyDescent="0.3">
      <c r="A720" s="60">
        <v>45672</v>
      </c>
      <c r="B720" s="61" t="s">
        <v>4</v>
      </c>
      <c r="C720" s="61" t="s">
        <v>108</v>
      </c>
      <c r="D720" s="61" t="s">
        <v>6</v>
      </c>
      <c r="E720" s="61" t="s">
        <v>49</v>
      </c>
      <c r="F720" s="61">
        <v>0.95833333333333337</v>
      </c>
      <c r="G720" s="62">
        <v>0</v>
      </c>
    </row>
    <row r="721" spans="1:7" x14ac:dyDescent="0.3">
      <c r="A721" s="54">
        <v>45672</v>
      </c>
      <c r="B721" s="55" t="s">
        <v>4</v>
      </c>
      <c r="C721" s="55" t="s">
        <v>108</v>
      </c>
      <c r="D721" s="55" t="s">
        <v>6</v>
      </c>
      <c r="E721" s="55" t="s">
        <v>49</v>
      </c>
      <c r="F721" s="55">
        <v>0.97916666666666663</v>
      </c>
      <c r="G721" s="56">
        <v>0</v>
      </c>
    </row>
    <row r="722" spans="1:7" x14ac:dyDescent="0.3">
      <c r="A722" s="60">
        <v>45673</v>
      </c>
      <c r="B722" s="61" t="s">
        <v>4</v>
      </c>
      <c r="C722" s="61" t="s">
        <v>108</v>
      </c>
      <c r="D722" s="61" t="s">
        <v>6</v>
      </c>
      <c r="E722" s="61" t="s">
        <v>49</v>
      </c>
      <c r="F722" s="61">
        <v>0</v>
      </c>
      <c r="G722" s="62">
        <v>0</v>
      </c>
    </row>
    <row r="723" spans="1:7" x14ac:dyDescent="0.3">
      <c r="A723" s="54">
        <v>45673</v>
      </c>
      <c r="B723" s="55" t="s">
        <v>4</v>
      </c>
      <c r="C723" s="55" t="s">
        <v>108</v>
      </c>
      <c r="D723" s="55" t="s">
        <v>7</v>
      </c>
      <c r="E723" s="55" t="s">
        <v>49</v>
      </c>
      <c r="F723" s="55">
        <v>2.0833333333333329E-2</v>
      </c>
      <c r="G723" s="56" cm="1">
        <f t="array" ref="G723:G770">IF(LOAD_RESULTS!$C$3 = "MENU",ABS(_xlfn.IFS(AND(PER_MONTH!$B675="January",PER_MONTH!$E675="Working Day"),Table3[Jan_WD],AND(PER_MONTH!$B675="January",PER_MONTH!$E675="Non-Working Day"),Table3[Jan_NWD],AND(PER_MONTH!$B675="February",PER_MONTH!$E675="Working Day"),Table3[Feb_WD],AND(PER_MONTH!$B675="February",PER_MONTH!$E675="Non-Working Day"),Table3[Feb_NWD], AND(PER_MONTH!$B675 = "March", PER_MONTH!$E675 = "Working Day"), Table3[Mar_WD],  AND(PER_MONTH!$B675 = "March", PER_MONTH!$E675 = "Non-Working Day"), Table3[Mar_NWD], AND(PER_MONTH!$B675 = "April", PER_MONTH!$E675 = "Working Day"), Table3[Apr_WD], AND(PER_MONTH!$B675 = "April", PER_MONTH!$E675 = "Non-Working Day"), Table3[Apr_NWD], AND(PER_MONTH!$B675 = "May", PER_MONTH!$E675 = "Working Day"), Table3[May_WD], AND(PER_MONTH!$B675 = "May", PER_MONTH!$E675 = "Non-Working Day"), Table3[May_NWD], AND(PER_MONTH!$B675 = "June", PER_MONTH!$E675 = "Working Day"), Table3[Jun_WD], AND(PER_MONTH!$B675 = "June", PER_MONTH!$E675 = "Non-Working Day"), Table3[Jun_NWD], AND(PER_MONTH!$B675 = "July", PER_MONTH!$E675 = "Working Day"), Table3[Jul_WD], AND(PER_MONTH!$B675 = "July", PER_MONTH!$E675 = "Non-Working Day"), Table3[Jul_NWD], AND(PER_MONTH!$B675 = "August", PER_MONTH!$E675 = "Working Day"), Table3[Aug_WD], AND(PER_MONTH!$B675 = "August", PER_MONTH!$E675 = "Non-Working Day"), Table3[Aug_NWD], AND(PER_MONTH!$B675 = "September", PER_MONTH!$E675 = "Working Day"), Table3[Sep_WD], AND(PER_MONTH!$B675 = "September", PER_MONTH!$E675 = "Non-Working Day"), Table3[Sep_NWD], AND(PER_MONTH!$B675 = "October", PER_MONTH!$E675 = "Working Day"), Table3[Oct_WD], AND(PER_MONTH!$B675 = "October", PER_MONTH!$E675 = "Non-Working Day"), Table3[Oct_NWD], AND(PER_MONTH!$B675 = "November", PER_MONTH!$E675 = "Working Day"), Table3[Nov_WD], AND(PER_MONTH!$B675 = "November", PER_MONTH!$E675 = "Non-Working Day"), Table3[Nov_NWD], AND(PER_MONTH!$B675 = "December", PER_MONTH!$E675 = "Working Day"), Table3[Dec_WD], AND(PER_MONTH!$B675 = "December", PER_MONTH!$E675 = "Non-Working Day"), Table3[Dec_NWD])),_xlfn.IFS(AND(PER_MONTH!$B675="January",PER_MONTH!$E675="Working Day"),Table3[Jan_WD],AND(PER_MONTH!$B675="January",PER_MONTH!$E675="Non-Working Day"),Table3[Jan_NWD],AND(PER_MONTH!$B675="February",PER_MONTH!$E675="Working Day"),Table3[Feb_WD],AND(PER_MONTH!$B675="February",PER_MONTH!$E675="Non-Working Day"),Table3[Feb_NWD], AND(PER_MONTH!$B675 = "March", PER_MONTH!$E675 = "Working Day"), Table3[Mar_WD],  AND(PER_MONTH!$B675 = "March", PER_MONTH!$E675 = "Non-Working Day"), Table3[Mar_NWD], AND(PER_MONTH!$B675 = "April", PER_MONTH!$E675 = "Working Day"), Table3[Apr_WD], AND(PER_MONTH!$B675 = "April", PER_MONTH!$E675 = "Non-Working Day"), Table3[Apr_NWD], AND(PER_MONTH!$B675 = "May", PER_MONTH!$E675 = "Working Day"), Table3[May_WD], AND(PER_MONTH!$B675 = "May", PER_MONTH!$E675 = "Non-Working Day"), Table3[May_NWD], AND(PER_MONTH!$B675 = "June", PER_MONTH!$E675 = "Working Day"), Table3[Jun_WD], AND(PER_MONTH!$B675 = "June", PER_MONTH!$E675 = "Non-Working Day"), Table3[Jun_NWD], AND(PER_MONTH!$B675 = "July", PER_MONTH!$E675 = "Working Day"), Table3[Jul_WD], AND(PER_MONTH!$B675 = "July", PER_MONTH!$E675 = "Non-Working Day"), Table3[Jul_NWD], AND(PER_MONTH!$B675 = "August", PER_MONTH!$E675 = "Working Day"), Table3[Aug_WD], AND(PER_MONTH!$B675 = "August", PER_MONTH!$E675 = "Non-Working Day"), Table3[Aug_NWD], AND(PER_MONTH!$B675 = "September", PER_MONTH!$E675 = "Working Day"), Table3[Sep_WD], AND(PER_MONTH!$B675 = "September", PER_MONTH!$E675 = "Non-Working Day"), Table3[Sep_NWD], AND(PER_MONTH!$B675 = "October", PER_MONTH!$E675 = "Working Day"), Table3[Oct_WD], AND(PER_MONTH!$B675 = "October", PER_MONTH!$E675 = "Non-Working Day"), Table3[Oct_NWD], AND(PER_MONTH!$B675 = "November", PER_MONTH!$E675 = "Working Day"), Table3[Nov_WD], AND(PER_MONTH!$B675 = "November", PER_MONTH!$E675 = "Non-Working Day"), Table3[Nov_NWD], AND(PER_MONTH!$B675 = "December", PER_MONTH!$E675 = "Working Day"), Table3[Dec_WD], AND(PER_MONTH!$B675 = "December", PER_MONTH!$E675 = "Non-Working Day"), Table3[Dec_NWD]))</f>
        <v>0</v>
      </c>
    </row>
    <row r="724" spans="1:7" x14ac:dyDescent="0.3">
      <c r="A724" s="60">
        <v>45673</v>
      </c>
      <c r="B724" s="61" t="s">
        <v>4</v>
      </c>
      <c r="C724" s="61" t="s">
        <v>108</v>
      </c>
      <c r="D724" s="61" t="s">
        <v>7</v>
      </c>
      <c r="E724" s="61" t="s">
        <v>49</v>
      </c>
      <c r="F724" s="61">
        <v>4.1666666666666657E-2</v>
      </c>
      <c r="G724" s="62">
        <v>0</v>
      </c>
    </row>
    <row r="725" spans="1:7" x14ac:dyDescent="0.3">
      <c r="A725" s="54">
        <v>45673</v>
      </c>
      <c r="B725" s="55" t="s">
        <v>4</v>
      </c>
      <c r="C725" s="55" t="s">
        <v>108</v>
      </c>
      <c r="D725" s="55" t="s">
        <v>7</v>
      </c>
      <c r="E725" s="55" t="s">
        <v>49</v>
      </c>
      <c r="F725" s="55">
        <v>6.25E-2</v>
      </c>
      <c r="G725" s="56">
        <v>0</v>
      </c>
    </row>
    <row r="726" spans="1:7" x14ac:dyDescent="0.3">
      <c r="A726" s="60">
        <v>45673</v>
      </c>
      <c r="B726" s="61" t="s">
        <v>4</v>
      </c>
      <c r="C726" s="61" t="s">
        <v>108</v>
      </c>
      <c r="D726" s="61" t="s">
        <v>7</v>
      </c>
      <c r="E726" s="61" t="s">
        <v>49</v>
      </c>
      <c r="F726" s="61">
        <v>8.3333333333333329E-2</v>
      </c>
      <c r="G726" s="62">
        <v>0</v>
      </c>
    </row>
    <row r="727" spans="1:7" x14ac:dyDescent="0.3">
      <c r="A727" s="54">
        <v>45673</v>
      </c>
      <c r="B727" s="55" t="s">
        <v>4</v>
      </c>
      <c r="C727" s="55" t="s">
        <v>108</v>
      </c>
      <c r="D727" s="55" t="s">
        <v>7</v>
      </c>
      <c r="E727" s="55" t="s">
        <v>49</v>
      </c>
      <c r="F727" s="55">
        <v>0.1041666666666667</v>
      </c>
      <c r="G727" s="56">
        <v>0</v>
      </c>
    </row>
    <row r="728" spans="1:7" x14ac:dyDescent="0.3">
      <c r="A728" s="60">
        <v>45673</v>
      </c>
      <c r="B728" s="61" t="s">
        <v>4</v>
      </c>
      <c r="C728" s="61" t="s">
        <v>108</v>
      </c>
      <c r="D728" s="61" t="s">
        <v>7</v>
      </c>
      <c r="E728" s="61" t="s">
        <v>49</v>
      </c>
      <c r="F728" s="61">
        <v>0.125</v>
      </c>
      <c r="G728" s="62">
        <v>0</v>
      </c>
    </row>
    <row r="729" spans="1:7" x14ac:dyDescent="0.3">
      <c r="A729" s="54">
        <v>45673</v>
      </c>
      <c r="B729" s="55" t="s">
        <v>4</v>
      </c>
      <c r="C729" s="55" t="s">
        <v>108</v>
      </c>
      <c r="D729" s="55" t="s">
        <v>7</v>
      </c>
      <c r="E729" s="55" t="s">
        <v>49</v>
      </c>
      <c r="F729" s="55">
        <v>0.14583333333333329</v>
      </c>
      <c r="G729" s="56">
        <v>0</v>
      </c>
    </row>
    <row r="730" spans="1:7" x14ac:dyDescent="0.3">
      <c r="A730" s="60">
        <v>45673</v>
      </c>
      <c r="B730" s="61" t="s">
        <v>4</v>
      </c>
      <c r="C730" s="61" t="s">
        <v>108</v>
      </c>
      <c r="D730" s="61" t="s">
        <v>7</v>
      </c>
      <c r="E730" s="61" t="s">
        <v>49</v>
      </c>
      <c r="F730" s="61">
        <v>0.16666666666666671</v>
      </c>
      <c r="G730" s="62">
        <v>0</v>
      </c>
    </row>
    <row r="731" spans="1:7" x14ac:dyDescent="0.3">
      <c r="A731" s="54">
        <v>45673</v>
      </c>
      <c r="B731" s="55" t="s">
        <v>4</v>
      </c>
      <c r="C731" s="55" t="s">
        <v>108</v>
      </c>
      <c r="D731" s="55" t="s">
        <v>7</v>
      </c>
      <c r="E731" s="55" t="s">
        <v>49</v>
      </c>
      <c r="F731" s="55">
        <v>0.1875</v>
      </c>
      <c r="G731" s="56">
        <v>0</v>
      </c>
    </row>
    <row r="732" spans="1:7" x14ac:dyDescent="0.3">
      <c r="A732" s="60">
        <v>45673</v>
      </c>
      <c r="B732" s="61" t="s">
        <v>4</v>
      </c>
      <c r="C732" s="61" t="s">
        <v>108</v>
      </c>
      <c r="D732" s="61" t="s">
        <v>7</v>
      </c>
      <c r="E732" s="61" t="s">
        <v>49</v>
      </c>
      <c r="F732" s="61">
        <v>0.20833333333333329</v>
      </c>
      <c r="G732" s="62">
        <v>0</v>
      </c>
    </row>
    <row r="733" spans="1:7" x14ac:dyDescent="0.3">
      <c r="A733" s="54">
        <v>45673</v>
      </c>
      <c r="B733" s="55" t="s">
        <v>4</v>
      </c>
      <c r="C733" s="55" t="s">
        <v>108</v>
      </c>
      <c r="D733" s="55" t="s">
        <v>7</v>
      </c>
      <c r="E733" s="55" t="s">
        <v>49</v>
      </c>
      <c r="F733" s="55">
        <v>0.22916666666666671</v>
      </c>
      <c r="G733" s="56">
        <v>0</v>
      </c>
    </row>
    <row r="734" spans="1:7" x14ac:dyDescent="0.3">
      <c r="A734" s="60">
        <v>45673</v>
      </c>
      <c r="B734" s="61" t="s">
        <v>4</v>
      </c>
      <c r="C734" s="61" t="s">
        <v>108</v>
      </c>
      <c r="D734" s="61" t="s">
        <v>7</v>
      </c>
      <c r="E734" s="61" t="s">
        <v>49</v>
      </c>
      <c r="F734" s="61">
        <v>0.25</v>
      </c>
      <c r="G734" s="62">
        <v>0</v>
      </c>
    </row>
    <row r="735" spans="1:7" x14ac:dyDescent="0.3">
      <c r="A735" s="54">
        <v>45673</v>
      </c>
      <c r="B735" s="55" t="s">
        <v>4</v>
      </c>
      <c r="C735" s="55" t="s">
        <v>108</v>
      </c>
      <c r="D735" s="55" t="s">
        <v>7</v>
      </c>
      <c r="E735" s="55" t="s">
        <v>49</v>
      </c>
      <c r="F735" s="55">
        <v>0.27083333333333331</v>
      </c>
      <c r="G735" s="56">
        <v>0</v>
      </c>
    </row>
    <row r="736" spans="1:7" x14ac:dyDescent="0.3">
      <c r="A736" s="60">
        <v>45673</v>
      </c>
      <c r="B736" s="61" t="s">
        <v>4</v>
      </c>
      <c r="C736" s="61" t="s">
        <v>108</v>
      </c>
      <c r="D736" s="61" t="s">
        <v>7</v>
      </c>
      <c r="E736" s="61" t="s">
        <v>49</v>
      </c>
      <c r="F736" s="61">
        <v>0.29166666666666669</v>
      </c>
      <c r="G736" s="62">
        <v>0</v>
      </c>
    </row>
    <row r="737" spans="1:7" x14ac:dyDescent="0.3">
      <c r="A737" s="54">
        <v>45673</v>
      </c>
      <c r="B737" s="55" t="s">
        <v>4</v>
      </c>
      <c r="C737" s="55" t="s">
        <v>108</v>
      </c>
      <c r="D737" s="55" t="s">
        <v>7</v>
      </c>
      <c r="E737" s="55" t="s">
        <v>49</v>
      </c>
      <c r="F737" s="55">
        <v>0.3125</v>
      </c>
      <c r="G737" s="56">
        <v>0</v>
      </c>
    </row>
    <row r="738" spans="1:7" x14ac:dyDescent="0.3">
      <c r="A738" s="60">
        <v>45673</v>
      </c>
      <c r="B738" s="61" t="s">
        <v>4</v>
      </c>
      <c r="C738" s="61" t="s">
        <v>108</v>
      </c>
      <c r="D738" s="61" t="s">
        <v>7</v>
      </c>
      <c r="E738" s="61" t="s">
        <v>49</v>
      </c>
      <c r="F738" s="61">
        <v>0.33333333333333331</v>
      </c>
      <c r="G738" s="62">
        <v>0</v>
      </c>
    </row>
    <row r="739" spans="1:7" x14ac:dyDescent="0.3">
      <c r="A739" s="54">
        <v>45673</v>
      </c>
      <c r="B739" s="55" t="s">
        <v>4</v>
      </c>
      <c r="C739" s="55" t="s">
        <v>108</v>
      </c>
      <c r="D739" s="55" t="s">
        <v>7</v>
      </c>
      <c r="E739" s="55" t="s">
        <v>49</v>
      </c>
      <c r="F739" s="55">
        <v>0.35416666666666669</v>
      </c>
      <c r="G739" s="56">
        <v>0</v>
      </c>
    </row>
    <row r="740" spans="1:7" x14ac:dyDescent="0.3">
      <c r="A740" s="60">
        <v>45673</v>
      </c>
      <c r="B740" s="61" t="s">
        <v>4</v>
      </c>
      <c r="C740" s="61" t="s">
        <v>108</v>
      </c>
      <c r="D740" s="61" t="s">
        <v>7</v>
      </c>
      <c r="E740" s="61" t="s">
        <v>49</v>
      </c>
      <c r="F740" s="61">
        <v>0.375</v>
      </c>
      <c r="G740" s="62">
        <v>0</v>
      </c>
    </row>
    <row r="741" spans="1:7" x14ac:dyDescent="0.3">
      <c r="A741" s="54">
        <v>45673</v>
      </c>
      <c r="B741" s="55" t="s">
        <v>4</v>
      </c>
      <c r="C741" s="55" t="s">
        <v>108</v>
      </c>
      <c r="D741" s="55" t="s">
        <v>7</v>
      </c>
      <c r="E741" s="55" t="s">
        <v>49</v>
      </c>
      <c r="F741" s="55">
        <v>0.39583333333333331</v>
      </c>
      <c r="G741" s="56">
        <v>0</v>
      </c>
    </row>
    <row r="742" spans="1:7" x14ac:dyDescent="0.3">
      <c r="A742" s="60">
        <v>45673</v>
      </c>
      <c r="B742" s="61" t="s">
        <v>4</v>
      </c>
      <c r="C742" s="61" t="s">
        <v>108</v>
      </c>
      <c r="D742" s="61" t="s">
        <v>7</v>
      </c>
      <c r="E742" s="61" t="s">
        <v>49</v>
      </c>
      <c r="F742" s="61">
        <v>0.41666666666666669</v>
      </c>
      <c r="G742" s="62">
        <v>0</v>
      </c>
    </row>
    <row r="743" spans="1:7" x14ac:dyDescent="0.3">
      <c r="A743" s="54">
        <v>45673</v>
      </c>
      <c r="B743" s="55" t="s">
        <v>4</v>
      </c>
      <c r="C743" s="55" t="s">
        <v>108</v>
      </c>
      <c r="D743" s="55" t="s">
        <v>7</v>
      </c>
      <c r="E743" s="55" t="s">
        <v>49</v>
      </c>
      <c r="F743" s="55">
        <v>0.4375</v>
      </c>
      <c r="G743" s="56">
        <v>0</v>
      </c>
    </row>
    <row r="744" spans="1:7" x14ac:dyDescent="0.3">
      <c r="A744" s="60">
        <v>45673</v>
      </c>
      <c r="B744" s="61" t="s">
        <v>4</v>
      </c>
      <c r="C744" s="61" t="s">
        <v>108</v>
      </c>
      <c r="D744" s="61" t="s">
        <v>7</v>
      </c>
      <c r="E744" s="61" t="s">
        <v>49</v>
      </c>
      <c r="F744" s="61">
        <v>0.45833333333333331</v>
      </c>
      <c r="G744" s="62">
        <v>0</v>
      </c>
    </row>
    <row r="745" spans="1:7" x14ac:dyDescent="0.3">
      <c r="A745" s="54">
        <v>45673</v>
      </c>
      <c r="B745" s="55" t="s">
        <v>4</v>
      </c>
      <c r="C745" s="55" t="s">
        <v>108</v>
      </c>
      <c r="D745" s="55" t="s">
        <v>7</v>
      </c>
      <c r="E745" s="55" t="s">
        <v>49</v>
      </c>
      <c r="F745" s="55">
        <v>0.47916666666666669</v>
      </c>
      <c r="G745" s="56">
        <v>0</v>
      </c>
    </row>
    <row r="746" spans="1:7" x14ac:dyDescent="0.3">
      <c r="A746" s="60">
        <v>45673</v>
      </c>
      <c r="B746" s="61" t="s">
        <v>4</v>
      </c>
      <c r="C746" s="61" t="s">
        <v>108</v>
      </c>
      <c r="D746" s="61" t="s">
        <v>7</v>
      </c>
      <c r="E746" s="61" t="s">
        <v>49</v>
      </c>
      <c r="F746" s="61">
        <v>0.5</v>
      </c>
      <c r="G746" s="62">
        <v>0</v>
      </c>
    </row>
    <row r="747" spans="1:7" x14ac:dyDescent="0.3">
      <c r="A747" s="54">
        <v>45673</v>
      </c>
      <c r="B747" s="55" t="s">
        <v>4</v>
      </c>
      <c r="C747" s="55" t="s">
        <v>108</v>
      </c>
      <c r="D747" s="55" t="s">
        <v>7</v>
      </c>
      <c r="E747" s="55" t="s">
        <v>49</v>
      </c>
      <c r="F747" s="55">
        <v>0.52083333333333337</v>
      </c>
      <c r="G747" s="56">
        <v>0</v>
      </c>
    </row>
    <row r="748" spans="1:7" x14ac:dyDescent="0.3">
      <c r="A748" s="60">
        <v>45673</v>
      </c>
      <c r="B748" s="61" t="s">
        <v>4</v>
      </c>
      <c r="C748" s="61" t="s">
        <v>108</v>
      </c>
      <c r="D748" s="61" t="s">
        <v>7</v>
      </c>
      <c r="E748" s="61" t="s">
        <v>49</v>
      </c>
      <c r="F748" s="61">
        <v>0.54166666666666663</v>
      </c>
      <c r="G748" s="62">
        <v>0</v>
      </c>
    </row>
    <row r="749" spans="1:7" x14ac:dyDescent="0.3">
      <c r="A749" s="54">
        <v>45673</v>
      </c>
      <c r="B749" s="55" t="s">
        <v>4</v>
      </c>
      <c r="C749" s="55" t="s">
        <v>108</v>
      </c>
      <c r="D749" s="55" t="s">
        <v>7</v>
      </c>
      <c r="E749" s="55" t="s">
        <v>49</v>
      </c>
      <c r="F749" s="55">
        <v>0.5625</v>
      </c>
      <c r="G749" s="56">
        <v>0</v>
      </c>
    </row>
    <row r="750" spans="1:7" x14ac:dyDescent="0.3">
      <c r="A750" s="60">
        <v>45673</v>
      </c>
      <c r="B750" s="61" t="s">
        <v>4</v>
      </c>
      <c r="C750" s="61" t="s">
        <v>108</v>
      </c>
      <c r="D750" s="61" t="s">
        <v>7</v>
      </c>
      <c r="E750" s="61" t="s">
        <v>49</v>
      </c>
      <c r="F750" s="61">
        <v>0.58333333333333337</v>
      </c>
      <c r="G750" s="62">
        <v>0</v>
      </c>
    </row>
    <row r="751" spans="1:7" x14ac:dyDescent="0.3">
      <c r="A751" s="54">
        <v>45673</v>
      </c>
      <c r="B751" s="55" t="s">
        <v>4</v>
      </c>
      <c r="C751" s="55" t="s">
        <v>108</v>
      </c>
      <c r="D751" s="55" t="s">
        <v>7</v>
      </c>
      <c r="E751" s="55" t="s">
        <v>49</v>
      </c>
      <c r="F751" s="55">
        <v>0.60416666666666663</v>
      </c>
      <c r="G751" s="56">
        <v>0</v>
      </c>
    </row>
    <row r="752" spans="1:7" x14ac:dyDescent="0.3">
      <c r="A752" s="60">
        <v>45673</v>
      </c>
      <c r="B752" s="61" t="s">
        <v>4</v>
      </c>
      <c r="C752" s="61" t="s">
        <v>108</v>
      </c>
      <c r="D752" s="61" t="s">
        <v>7</v>
      </c>
      <c r="E752" s="61" t="s">
        <v>49</v>
      </c>
      <c r="F752" s="61">
        <v>0.625</v>
      </c>
      <c r="G752" s="62">
        <v>0</v>
      </c>
    </row>
    <row r="753" spans="1:7" x14ac:dyDescent="0.3">
      <c r="A753" s="54">
        <v>45673</v>
      </c>
      <c r="B753" s="55" t="s">
        <v>4</v>
      </c>
      <c r="C753" s="55" t="s">
        <v>108</v>
      </c>
      <c r="D753" s="55" t="s">
        <v>7</v>
      </c>
      <c r="E753" s="55" t="s">
        <v>49</v>
      </c>
      <c r="F753" s="55">
        <v>0.64583333333333337</v>
      </c>
      <c r="G753" s="56">
        <v>0</v>
      </c>
    </row>
    <row r="754" spans="1:7" x14ac:dyDescent="0.3">
      <c r="A754" s="60">
        <v>45673</v>
      </c>
      <c r="B754" s="61" t="s">
        <v>4</v>
      </c>
      <c r="C754" s="61" t="s">
        <v>108</v>
      </c>
      <c r="D754" s="61" t="s">
        <v>7</v>
      </c>
      <c r="E754" s="61" t="s">
        <v>49</v>
      </c>
      <c r="F754" s="61">
        <v>0.66666666666666663</v>
      </c>
      <c r="G754" s="62">
        <v>0</v>
      </c>
    </row>
    <row r="755" spans="1:7" x14ac:dyDescent="0.3">
      <c r="A755" s="54">
        <v>45673</v>
      </c>
      <c r="B755" s="55" t="s">
        <v>4</v>
      </c>
      <c r="C755" s="55" t="s">
        <v>108</v>
      </c>
      <c r="D755" s="55" t="s">
        <v>7</v>
      </c>
      <c r="E755" s="55" t="s">
        <v>49</v>
      </c>
      <c r="F755" s="55">
        <v>0.6875</v>
      </c>
      <c r="G755" s="56">
        <v>0</v>
      </c>
    </row>
    <row r="756" spans="1:7" x14ac:dyDescent="0.3">
      <c r="A756" s="60">
        <v>45673</v>
      </c>
      <c r="B756" s="61" t="s">
        <v>4</v>
      </c>
      <c r="C756" s="61" t="s">
        <v>108</v>
      </c>
      <c r="D756" s="61" t="s">
        <v>7</v>
      </c>
      <c r="E756" s="61" t="s">
        <v>49</v>
      </c>
      <c r="F756" s="61">
        <v>0.70833333333333337</v>
      </c>
      <c r="G756" s="62">
        <v>0</v>
      </c>
    </row>
    <row r="757" spans="1:7" x14ac:dyDescent="0.3">
      <c r="A757" s="54">
        <v>45673</v>
      </c>
      <c r="B757" s="55" t="s">
        <v>4</v>
      </c>
      <c r="C757" s="55" t="s">
        <v>108</v>
      </c>
      <c r="D757" s="55" t="s">
        <v>7</v>
      </c>
      <c r="E757" s="55" t="s">
        <v>49</v>
      </c>
      <c r="F757" s="55">
        <v>0.72916666666666663</v>
      </c>
      <c r="G757" s="56">
        <v>0</v>
      </c>
    </row>
    <row r="758" spans="1:7" x14ac:dyDescent="0.3">
      <c r="A758" s="60">
        <v>45673</v>
      </c>
      <c r="B758" s="61" t="s">
        <v>4</v>
      </c>
      <c r="C758" s="61" t="s">
        <v>108</v>
      </c>
      <c r="D758" s="61" t="s">
        <v>7</v>
      </c>
      <c r="E758" s="61" t="s">
        <v>49</v>
      </c>
      <c r="F758" s="61">
        <v>0.75</v>
      </c>
      <c r="G758" s="62">
        <v>0</v>
      </c>
    </row>
    <row r="759" spans="1:7" x14ac:dyDescent="0.3">
      <c r="A759" s="54">
        <v>45673</v>
      </c>
      <c r="B759" s="55" t="s">
        <v>4</v>
      </c>
      <c r="C759" s="55" t="s">
        <v>108</v>
      </c>
      <c r="D759" s="55" t="s">
        <v>7</v>
      </c>
      <c r="E759" s="55" t="s">
        <v>49</v>
      </c>
      <c r="F759" s="55">
        <v>0.77083333333333337</v>
      </c>
      <c r="G759" s="56">
        <v>0</v>
      </c>
    </row>
    <row r="760" spans="1:7" x14ac:dyDescent="0.3">
      <c r="A760" s="60">
        <v>45673</v>
      </c>
      <c r="B760" s="61" t="s">
        <v>4</v>
      </c>
      <c r="C760" s="61" t="s">
        <v>108</v>
      </c>
      <c r="D760" s="61" t="s">
        <v>7</v>
      </c>
      <c r="E760" s="61" t="s">
        <v>49</v>
      </c>
      <c r="F760" s="61">
        <v>0.79166666666666663</v>
      </c>
      <c r="G760" s="62">
        <v>0</v>
      </c>
    </row>
    <row r="761" spans="1:7" x14ac:dyDescent="0.3">
      <c r="A761" s="54">
        <v>45673</v>
      </c>
      <c r="B761" s="55" t="s">
        <v>4</v>
      </c>
      <c r="C761" s="55" t="s">
        <v>108</v>
      </c>
      <c r="D761" s="55" t="s">
        <v>7</v>
      </c>
      <c r="E761" s="55" t="s">
        <v>49</v>
      </c>
      <c r="F761" s="55">
        <v>0.8125</v>
      </c>
      <c r="G761" s="56">
        <v>0</v>
      </c>
    </row>
    <row r="762" spans="1:7" x14ac:dyDescent="0.3">
      <c r="A762" s="60">
        <v>45673</v>
      </c>
      <c r="B762" s="61" t="s">
        <v>4</v>
      </c>
      <c r="C762" s="61" t="s">
        <v>108</v>
      </c>
      <c r="D762" s="61" t="s">
        <v>7</v>
      </c>
      <c r="E762" s="61" t="s">
        <v>49</v>
      </c>
      <c r="F762" s="61">
        <v>0.83333333333333337</v>
      </c>
      <c r="G762" s="62">
        <v>0</v>
      </c>
    </row>
    <row r="763" spans="1:7" x14ac:dyDescent="0.3">
      <c r="A763" s="54">
        <v>45673</v>
      </c>
      <c r="B763" s="55" t="s">
        <v>4</v>
      </c>
      <c r="C763" s="55" t="s">
        <v>108</v>
      </c>
      <c r="D763" s="55" t="s">
        <v>7</v>
      </c>
      <c r="E763" s="55" t="s">
        <v>49</v>
      </c>
      <c r="F763" s="55">
        <v>0.85416666666666663</v>
      </c>
      <c r="G763" s="56">
        <v>0</v>
      </c>
    </row>
    <row r="764" spans="1:7" x14ac:dyDescent="0.3">
      <c r="A764" s="60">
        <v>45673</v>
      </c>
      <c r="B764" s="61" t="s">
        <v>4</v>
      </c>
      <c r="C764" s="61" t="s">
        <v>108</v>
      </c>
      <c r="D764" s="61" t="s">
        <v>7</v>
      </c>
      <c r="E764" s="61" t="s">
        <v>49</v>
      </c>
      <c r="F764" s="61">
        <v>0.875</v>
      </c>
      <c r="G764" s="62">
        <v>0</v>
      </c>
    </row>
    <row r="765" spans="1:7" x14ac:dyDescent="0.3">
      <c r="A765" s="54">
        <v>45673</v>
      </c>
      <c r="B765" s="55" t="s">
        <v>4</v>
      </c>
      <c r="C765" s="55" t="s">
        <v>108</v>
      </c>
      <c r="D765" s="55" t="s">
        <v>7</v>
      </c>
      <c r="E765" s="55" t="s">
        <v>49</v>
      </c>
      <c r="F765" s="55">
        <v>0.89583333333333337</v>
      </c>
      <c r="G765" s="56">
        <v>0</v>
      </c>
    </row>
    <row r="766" spans="1:7" x14ac:dyDescent="0.3">
      <c r="A766" s="60">
        <v>45673</v>
      </c>
      <c r="B766" s="61" t="s">
        <v>4</v>
      </c>
      <c r="C766" s="61" t="s">
        <v>108</v>
      </c>
      <c r="D766" s="61" t="s">
        <v>7</v>
      </c>
      <c r="E766" s="61" t="s">
        <v>49</v>
      </c>
      <c r="F766" s="61">
        <v>0.91666666666666663</v>
      </c>
      <c r="G766" s="62">
        <v>0</v>
      </c>
    </row>
    <row r="767" spans="1:7" x14ac:dyDescent="0.3">
      <c r="A767" s="54">
        <v>45673</v>
      </c>
      <c r="B767" s="55" t="s">
        <v>4</v>
      </c>
      <c r="C767" s="55" t="s">
        <v>108</v>
      </c>
      <c r="D767" s="55" t="s">
        <v>7</v>
      </c>
      <c r="E767" s="55" t="s">
        <v>49</v>
      </c>
      <c r="F767" s="55">
        <v>0.9375</v>
      </c>
      <c r="G767" s="56">
        <v>0</v>
      </c>
    </row>
    <row r="768" spans="1:7" x14ac:dyDescent="0.3">
      <c r="A768" s="60">
        <v>45673</v>
      </c>
      <c r="B768" s="61" t="s">
        <v>4</v>
      </c>
      <c r="C768" s="61" t="s">
        <v>108</v>
      </c>
      <c r="D768" s="61" t="s">
        <v>7</v>
      </c>
      <c r="E768" s="61" t="s">
        <v>49</v>
      </c>
      <c r="F768" s="61">
        <v>0.95833333333333337</v>
      </c>
      <c r="G768" s="62">
        <v>0</v>
      </c>
    </row>
    <row r="769" spans="1:7" x14ac:dyDescent="0.3">
      <c r="A769" s="54">
        <v>45673</v>
      </c>
      <c r="B769" s="55" t="s">
        <v>4</v>
      </c>
      <c r="C769" s="55" t="s">
        <v>108</v>
      </c>
      <c r="D769" s="55" t="s">
        <v>7</v>
      </c>
      <c r="E769" s="55" t="s">
        <v>49</v>
      </c>
      <c r="F769" s="55">
        <v>0.97916666666666663</v>
      </c>
      <c r="G769" s="56">
        <v>0</v>
      </c>
    </row>
    <row r="770" spans="1:7" x14ac:dyDescent="0.3">
      <c r="A770" s="60">
        <v>45674</v>
      </c>
      <c r="B770" s="61" t="s">
        <v>4</v>
      </c>
      <c r="C770" s="61" t="s">
        <v>108</v>
      </c>
      <c r="D770" s="61" t="s">
        <v>7</v>
      </c>
      <c r="E770" s="61" t="s">
        <v>49</v>
      </c>
      <c r="F770" s="61">
        <v>0</v>
      </c>
      <c r="G770" s="62">
        <v>0</v>
      </c>
    </row>
    <row r="771" spans="1:7" x14ac:dyDescent="0.3">
      <c r="A771" s="54">
        <v>45674</v>
      </c>
      <c r="B771" s="55" t="s">
        <v>4</v>
      </c>
      <c r="C771" s="55" t="s">
        <v>108</v>
      </c>
      <c r="D771" s="55" t="s">
        <v>8</v>
      </c>
      <c r="E771" s="55" t="s">
        <v>48</v>
      </c>
      <c r="F771" s="55">
        <v>2.0833333333333329E-2</v>
      </c>
      <c r="G771" s="56" cm="1">
        <f t="array" ref="G771:G818">IF(LOAD_RESULTS!$C$3 = "MENU",ABS(_xlfn.IFS(AND(PER_MONTH!$B723="January",PER_MONTH!$E723="Working Day"),Table3[Jan_WD],AND(PER_MONTH!$B723="January",PER_MONTH!$E723="Non-Working Day"),Table3[Jan_NWD],AND(PER_MONTH!$B723="February",PER_MONTH!$E723="Working Day"),Table3[Feb_WD],AND(PER_MONTH!$B723="February",PER_MONTH!$E723="Non-Working Day"),Table3[Feb_NWD], AND(PER_MONTH!$B723 = "March", PER_MONTH!$E723 = "Working Day"), Table3[Mar_WD],  AND(PER_MONTH!$B723 = "March", PER_MONTH!$E723 = "Non-Working Day"), Table3[Mar_NWD], AND(PER_MONTH!$B723 = "April", PER_MONTH!$E723 = "Working Day"), Table3[Apr_WD], AND(PER_MONTH!$B723 = "April", PER_MONTH!$E723 = "Non-Working Day"), Table3[Apr_NWD], AND(PER_MONTH!$B723 = "May", PER_MONTH!$E723 = "Working Day"), Table3[May_WD], AND(PER_MONTH!$B723 = "May", PER_MONTH!$E723 = "Non-Working Day"), Table3[May_NWD], AND(PER_MONTH!$B723 = "June", PER_MONTH!$E723 = "Working Day"), Table3[Jun_WD], AND(PER_MONTH!$B723 = "June", PER_MONTH!$E723 = "Non-Working Day"), Table3[Jun_NWD], AND(PER_MONTH!$B723 = "July", PER_MONTH!$E723 = "Working Day"), Table3[Jul_WD], AND(PER_MONTH!$B723 = "July", PER_MONTH!$E723 = "Non-Working Day"), Table3[Jul_NWD], AND(PER_MONTH!$B723 = "August", PER_MONTH!$E723 = "Working Day"), Table3[Aug_WD], AND(PER_MONTH!$B723 = "August", PER_MONTH!$E723 = "Non-Working Day"), Table3[Aug_NWD], AND(PER_MONTH!$B723 = "September", PER_MONTH!$E723 = "Working Day"), Table3[Sep_WD], AND(PER_MONTH!$B723 = "September", PER_MONTH!$E723 = "Non-Working Day"), Table3[Sep_NWD], AND(PER_MONTH!$B723 = "October", PER_MONTH!$E723 = "Working Day"), Table3[Oct_WD], AND(PER_MONTH!$B723 = "October", PER_MONTH!$E723 = "Non-Working Day"), Table3[Oct_NWD], AND(PER_MONTH!$B723 = "November", PER_MONTH!$E723 = "Working Day"), Table3[Nov_WD], AND(PER_MONTH!$B723 = "November", PER_MONTH!$E723 = "Non-Working Day"), Table3[Nov_NWD], AND(PER_MONTH!$B723 = "December", PER_MONTH!$E723 = "Working Day"), Table3[Dec_WD], AND(PER_MONTH!$B723 = "December", PER_MONTH!$E723 = "Non-Working Day"), Table3[Dec_NWD])),_xlfn.IFS(AND(PER_MONTH!$B723="January",PER_MONTH!$E723="Working Day"),Table3[Jan_WD],AND(PER_MONTH!$B723="January",PER_MONTH!$E723="Non-Working Day"),Table3[Jan_NWD],AND(PER_MONTH!$B723="February",PER_MONTH!$E723="Working Day"),Table3[Feb_WD],AND(PER_MONTH!$B723="February",PER_MONTH!$E723="Non-Working Day"),Table3[Feb_NWD], AND(PER_MONTH!$B723 = "March", PER_MONTH!$E723 = "Working Day"), Table3[Mar_WD],  AND(PER_MONTH!$B723 = "March", PER_MONTH!$E723 = "Non-Working Day"), Table3[Mar_NWD], AND(PER_MONTH!$B723 = "April", PER_MONTH!$E723 = "Working Day"), Table3[Apr_WD], AND(PER_MONTH!$B723 = "April", PER_MONTH!$E723 = "Non-Working Day"), Table3[Apr_NWD], AND(PER_MONTH!$B723 = "May", PER_MONTH!$E723 = "Working Day"), Table3[May_WD], AND(PER_MONTH!$B723 = "May", PER_MONTH!$E723 = "Non-Working Day"), Table3[May_NWD], AND(PER_MONTH!$B723 = "June", PER_MONTH!$E723 = "Working Day"), Table3[Jun_WD], AND(PER_MONTH!$B723 = "June", PER_MONTH!$E723 = "Non-Working Day"), Table3[Jun_NWD], AND(PER_MONTH!$B723 = "July", PER_MONTH!$E723 = "Working Day"), Table3[Jul_WD], AND(PER_MONTH!$B723 = "July", PER_MONTH!$E723 = "Non-Working Day"), Table3[Jul_NWD], AND(PER_MONTH!$B723 = "August", PER_MONTH!$E723 = "Working Day"), Table3[Aug_WD], AND(PER_MONTH!$B723 = "August", PER_MONTH!$E723 = "Non-Working Day"), Table3[Aug_NWD], AND(PER_MONTH!$B723 = "September", PER_MONTH!$E723 = "Working Day"), Table3[Sep_WD], AND(PER_MONTH!$B723 = "September", PER_MONTH!$E723 = "Non-Working Day"), Table3[Sep_NWD], AND(PER_MONTH!$B723 = "October", PER_MONTH!$E723 = "Working Day"), Table3[Oct_WD], AND(PER_MONTH!$B723 = "October", PER_MONTH!$E723 = "Non-Working Day"), Table3[Oct_NWD], AND(PER_MONTH!$B723 = "November", PER_MONTH!$E723 = "Working Day"), Table3[Nov_WD], AND(PER_MONTH!$B723 = "November", PER_MONTH!$E723 = "Non-Working Day"), Table3[Nov_NWD], AND(PER_MONTH!$B723 = "December", PER_MONTH!$E723 = "Working Day"), Table3[Dec_WD], AND(PER_MONTH!$B723 = "December", PER_MONTH!$E723 = "Non-Working Day"), Table3[Dec_NWD]))</f>
        <v>0</v>
      </c>
    </row>
    <row r="772" spans="1:7" x14ac:dyDescent="0.3">
      <c r="A772" s="60">
        <v>45674</v>
      </c>
      <c r="B772" s="61" t="s">
        <v>4</v>
      </c>
      <c r="C772" s="61" t="s">
        <v>108</v>
      </c>
      <c r="D772" s="61" t="s">
        <v>8</v>
      </c>
      <c r="E772" s="61" t="s">
        <v>48</v>
      </c>
      <c r="F772" s="61">
        <v>4.1666666666666657E-2</v>
      </c>
      <c r="G772" s="62">
        <v>0</v>
      </c>
    </row>
    <row r="773" spans="1:7" x14ac:dyDescent="0.3">
      <c r="A773" s="54">
        <v>45674</v>
      </c>
      <c r="B773" s="55" t="s">
        <v>4</v>
      </c>
      <c r="C773" s="55" t="s">
        <v>108</v>
      </c>
      <c r="D773" s="55" t="s">
        <v>8</v>
      </c>
      <c r="E773" s="55" t="s">
        <v>48</v>
      </c>
      <c r="F773" s="55">
        <v>6.25E-2</v>
      </c>
      <c r="G773" s="56">
        <v>0</v>
      </c>
    </row>
    <row r="774" spans="1:7" x14ac:dyDescent="0.3">
      <c r="A774" s="60">
        <v>45674</v>
      </c>
      <c r="B774" s="61" t="s">
        <v>4</v>
      </c>
      <c r="C774" s="61" t="s">
        <v>108</v>
      </c>
      <c r="D774" s="61" t="s">
        <v>8</v>
      </c>
      <c r="E774" s="61" t="s">
        <v>48</v>
      </c>
      <c r="F774" s="61">
        <v>8.3333333333333329E-2</v>
      </c>
      <c r="G774" s="62">
        <v>0</v>
      </c>
    </row>
    <row r="775" spans="1:7" x14ac:dyDescent="0.3">
      <c r="A775" s="54">
        <v>45674</v>
      </c>
      <c r="B775" s="55" t="s">
        <v>4</v>
      </c>
      <c r="C775" s="55" t="s">
        <v>108</v>
      </c>
      <c r="D775" s="55" t="s">
        <v>8</v>
      </c>
      <c r="E775" s="55" t="s">
        <v>48</v>
      </c>
      <c r="F775" s="55">
        <v>0.1041666666666667</v>
      </c>
      <c r="G775" s="56">
        <v>0</v>
      </c>
    </row>
    <row r="776" spans="1:7" x14ac:dyDescent="0.3">
      <c r="A776" s="60">
        <v>45674</v>
      </c>
      <c r="B776" s="61" t="s">
        <v>4</v>
      </c>
      <c r="C776" s="61" t="s">
        <v>108</v>
      </c>
      <c r="D776" s="61" t="s">
        <v>8</v>
      </c>
      <c r="E776" s="61" t="s">
        <v>48</v>
      </c>
      <c r="F776" s="61">
        <v>0.125</v>
      </c>
      <c r="G776" s="62">
        <v>0</v>
      </c>
    </row>
    <row r="777" spans="1:7" x14ac:dyDescent="0.3">
      <c r="A777" s="54">
        <v>45674</v>
      </c>
      <c r="B777" s="55" t="s">
        <v>4</v>
      </c>
      <c r="C777" s="55" t="s">
        <v>108</v>
      </c>
      <c r="D777" s="55" t="s">
        <v>8</v>
      </c>
      <c r="E777" s="55" t="s">
        <v>48</v>
      </c>
      <c r="F777" s="55">
        <v>0.14583333333333329</v>
      </c>
      <c r="G777" s="56">
        <v>0</v>
      </c>
    </row>
    <row r="778" spans="1:7" x14ac:dyDescent="0.3">
      <c r="A778" s="60">
        <v>45674</v>
      </c>
      <c r="B778" s="61" t="s">
        <v>4</v>
      </c>
      <c r="C778" s="61" t="s">
        <v>108</v>
      </c>
      <c r="D778" s="61" t="s">
        <v>8</v>
      </c>
      <c r="E778" s="61" t="s">
        <v>48</v>
      </c>
      <c r="F778" s="61">
        <v>0.16666666666666671</v>
      </c>
      <c r="G778" s="62">
        <v>0</v>
      </c>
    </row>
    <row r="779" spans="1:7" x14ac:dyDescent="0.3">
      <c r="A779" s="54">
        <v>45674</v>
      </c>
      <c r="B779" s="55" t="s">
        <v>4</v>
      </c>
      <c r="C779" s="55" t="s">
        <v>108</v>
      </c>
      <c r="D779" s="55" t="s">
        <v>8</v>
      </c>
      <c r="E779" s="55" t="s">
        <v>48</v>
      </c>
      <c r="F779" s="55">
        <v>0.1875</v>
      </c>
      <c r="G779" s="56">
        <v>0</v>
      </c>
    </row>
    <row r="780" spans="1:7" x14ac:dyDescent="0.3">
      <c r="A780" s="60">
        <v>45674</v>
      </c>
      <c r="B780" s="61" t="s">
        <v>4</v>
      </c>
      <c r="C780" s="61" t="s">
        <v>108</v>
      </c>
      <c r="D780" s="61" t="s">
        <v>8</v>
      </c>
      <c r="E780" s="61" t="s">
        <v>48</v>
      </c>
      <c r="F780" s="61">
        <v>0.20833333333333329</v>
      </c>
      <c r="G780" s="62">
        <v>0</v>
      </c>
    </row>
    <row r="781" spans="1:7" x14ac:dyDescent="0.3">
      <c r="A781" s="54">
        <v>45674</v>
      </c>
      <c r="B781" s="55" t="s">
        <v>4</v>
      </c>
      <c r="C781" s="55" t="s">
        <v>108</v>
      </c>
      <c r="D781" s="55" t="s">
        <v>8</v>
      </c>
      <c r="E781" s="55" t="s">
        <v>48</v>
      </c>
      <c r="F781" s="55">
        <v>0.22916666666666671</v>
      </c>
      <c r="G781" s="56">
        <v>0</v>
      </c>
    </row>
    <row r="782" spans="1:7" x14ac:dyDescent="0.3">
      <c r="A782" s="60">
        <v>45674</v>
      </c>
      <c r="B782" s="61" t="s">
        <v>4</v>
      </c>
      <c r="C782" s="61" t="s">
        <v>108</v>
      </c>
      <c r="D782" s="61" t="s">
        <v>8</v>
      </c>
      <c r="E782" s="61" t="s">
        <v>48</v>
      </c>
      <c r="F782" s="61">
        <v>0.25</v>
      </c>
      <c r="G782" s="62">
        <v>0</v>
      </c>
    </row>
    <row r="783" spans="1:7" x14ac:dyDescent="0.3">
      <c r="A783" s="54">
        <v>45674</v>
      </c>
      <c r="B783" s="55" t="s">
        <v>4</v>
      </c>
      <c r="C783" s="55" t="s">
        <v>108</v>
      </c>
      <c r="D783" s="55" t="s">
        <v>8</v>
      </c>
      <c r="E783" s="55" t="s">
        <v>48</v>
      </c>
      <c r="F783" s="55">
        <v>0.27083333333333331</v>
      </c>
      <c r="G783" s="56">
        <v>0</v>
      </c>
    </row>
    <row r="784" spans="1:7" x14ac:dyDescent="0.3">
      <c r="A784" s="60">
        <v>45674</v>
      </c>
      <c r="B784" s="61" t="s">
        <v>4</v>
      </c>
      <c r="C784" s="61" t="s">
        <v>108</v>
      </c>
      <c r="D784" s="61" t="s">
        <v>8</v>
      </c>
      <c r="E784" s="61" t="s">
        <v>48</v>
      </c>
      <c r="F784" s="61">
        <v>0.29166666666666669</v>
      </c>
      <c r="G784" s="62">
        <v>0</v>
      </c>
    </row>
    <row r="785" spans="1:7" x14ac:dyDescent="0.3">
      <c r="A785" s="54">
        <v>45674</v>
      </c>
      <c r="B785" s="55" t="s">
        <v>4</v>
      </c>
      <c r="C785" s="55" t="s">
        <v>108</v>
      </c>
      <c r="D785" s="55" t="s">
        <v>8</v>
      </c>
      <c r="E785" s="55" t="s">
        <v>48</v>
      </c>
      <c r="F785" s="55">
        <v>0.3125</v>
      </c>
      <c r="G785" s="56">
        <v>0</v>
      </c>
    </row>
    <row r="786" spans="1:7" x14ac:dyDescent="0.3">
      <c r="A786" s="60">
        <v>45674</v>
      </c>
      <c r="B786" s="61" t="s">
        <v>4</v>
      </c>
      <c r="C786" s="61" t="s">
        <v>108</v>
      </c>
      <c r="D786" s="61" t="s">
        <v>8</v>
      </c>
      <c r="E786" s="61" t="s">
        <v>48</v>
      </c>
      <c r="F786" s="61">
        <v>0.33333333333333331</v>
      </c>
      <c r="G786" s="62">
        <v>0</v>
      </c>
    </row>
    <row r="787" spans="1:7" x14ac:dyDescent="0.3">
      <c r="A787" s="54">
        <v>45674</v>
      </c>
      <c r="B787" s="55" t="s">
        <v>4</v>
      </c>
      <c r="C787" s="55" t="s">
        <v>108</v>
      </c>
      <c r="D787" s="55" t="s">
        <v>8</v>
      </c>
      <c r="E787" s="55" t="s">
        <v>48</v>
      </c>
      <c r="F787" s="55">
        <v>0.35416666666666669</v>
      </c>
      <c r="G787" s="56">
        <v>0</v>
      </c>
    </row>
    <row r="788" spans="1:7" x14ac:dyDescent="0.3">
      <c r="A788" s="60">
        <v>45674</v>
      </c>
      <c r="B788" s="61" t="s">
        <v>4</v>
      </c>
      <c r="C788" s="61" t="s">
        <v>108</v>
      </c>
      <c r="D788" s="61" t="s">
        <v>8</v>
      </c>
      <c r="E788" s="61" t="s">
        <v>48</v>
      </c>
      <c r="F788" s="61">
        <v>0.375</v>
      </c>
      <c r="G788" s="62">
        <v>0</v>
      </c>
    </row>
    <row r="789" spans="1:7" x14ac:dyDescent="0.3">
      <c r="A789" s="54">
        <v>45674</v>
      </c>
      <c r="B789" s="55" t="s">
        <v>4</v>
      </c>
      <c r="C789" s="55" t="s">
        <v>108</v>
      </c>
      <c r="D789" s="55" t="s">
        <v>8</v>
      </c>
      <c r="E789" s="55" t="s">
        <v>48</v>
      </c>
      <c r="F789" s="55">
        <v>0.39583333333333331</v>
      </c>
      <c r="G789" s="56">
        <v>0</v>
      </c>
    </row>
    <row r="790" spans="1:7" x14ac:dyDescent="0.3">
      <c r="A790" s="60">
        <v>45674</v>
      </c>
      <c r="B790" s="61" t="s">
        <v>4</v>
      </c>
      <c r="C790" s="61" t="s">
        <v>108</v>
      </c>
      <c r="D790" s="61" t="s">
        <v>8</v>
      </c>
      <c r="E790" s="61" t="s">
        <v>48</v>
      </c>
      <c r="F790" s="61">
        <v>0.41666666666666669</v>
      </c>
      <c r="G790" s="62">
        <v>0</v>
      </c>
    </row>
    <row r="791" spans="1:7" x14ac:dyDescent="0.3">
      <c r="A791" s="54">
        <v>45674</v>
      </c>
      <c r="B791" s="55" t="s">
        <v>4</v>
      </c>
      <c r="C791" s="55" t="s">
        <v>108</v>
      </c>
      <c r="D791" s="55" t="s">
        <v>8</v>
      </c>
      <c r="E791" s="55" t="s">
        <v>48</v>
      </c>
      <c r="F791" s="55">
        <v>0.4375</v>
      </c>
      <c r="G791" s="56">
        <v>0</v>
      </c>
    </row>
    <row r="792" spans="1:7" x14ac:dyDescent="0.3">
      <c r="A792" s="60">
        <v>45674</v>
      </c>
      <c r="B792" s="61" t="s">
        <v>4</v>
      </c>
      <c r="C792" s="61" t="s">
        <v>108</v>
      </c>
      <c r="D792" s="61" t="s">
        <v>8</v>
      </c>
      <c r="E792" s="61" t="s">
        <v>48</v>
      </c>
      <c r="F792" s="61">
        <v>0.45833333333333331</v>
      </c>
      <c r="G792" s="62">
        <v>0</v>
      </c>
    </row>
    <row r="793" spans="1:7" x14ac:dyDescent="0.3">
      <c r="A793" s="54">
        <v>45674</v>
      </c>
      <c r="B793" s="55" t="s">
        <v>4</v>
      </c>
      <c r="C793" s="55" t="s">
        <v>108</v>
      </c>
      <c r="D793" s="55" t="s">
        <v>8</v>
      </c>
      <c r="E793" s="55" t="s">
        <v>48</v>
      </c>
      <c r="F793" s="55">
        <v>0.47916666666666669</v>
      </c>
      <c r="G793" s="56">
        <v>0</v>
      </c>
    </row>
    <row r="794" spans="1:7" x14ac:dyDescent="0.3">
      <c r="A794" s="60">
        <v>45674</v>
      </c>
      <c r="B794" s="61" t="s">
        <v>4</v>
      </c>
      <c r="C794" s="61" t="s">
        <v>108</v>
      </c>
      <c r="D794" s="61" t="s">
        <v>8</v>
      </c>
      <c r="E794" s="61" t="s">
        <v>48</v>
      </c>
      <c r="F794" s="61">
        <v>0.5</v>
      </c>
      <c r="G794" s="62">
        <v>0</v>
      </c>
    </row>
    <row r="795" spans="1:7" x14ac:dyDescent="0.3">
      <c r="A795" s="54">
        <v>45674</v>
      </c>
      <c r="B795" s="55" t="s">
        <v>4</v>
      </c>
      <c r="C795" s="55" t="s">
        <v>108</v>
      </c>
      <c r="D795" s="55" t="s">
        <v>8</v>
      </c>
      <c r="E795" s="55" t="s">
        <v>48</v>
      </c>
      <c r="F795" s="55">
        <v>0.52083333333333337</v>
      </c>
      <c r="G795" s="56">
        <v>0</v>
      </c>
    </row>
    <row r="796" spans="1:7" x14ac:dyDescent="0.3">
      <c r="A796" s="60">
        <v>45674</v>
      </c>
      <c r="B796" s="61" t="s">
        <v>4</v>
      </c>
      <c r="C796" s="61" t="s">
        <v>108</v>
      </c>
      <c r="D796" s="61" t="s">
        <v>8</v>
      </c>
      <c r="E796" s="61" t="s">
        <v>48</v>
      </c>
      <c r="F796" s="61">
        <v>0.54166666666666663</v>
      </c>
      <c r="G796" s="62">
        <v>0</v>
      </c>
    </row>
    <row r="797" spans="1:7" x14ac:dyDescent="0.3">
      <c r="A797" s="54">
        <v>45674</v>
      </c>
      <c r="B797" s="55" t="s">
        <v>4</v>
      </c>
      <c r="C797" s="55" t="s">
        <v>108</v>
      </c>
      <c r="D797" s="55" t="s">
        <v>8</v>
      </c>
      <c r="E797" s="55" t="s">
        <v>48</v>
      </c>
      <c r="F797" s="55">
        <v>0.5625</v>
      </c>
      <c r="G797" s="56">
        <v>0</v>
      </c>
    </row>
    <row r="798" spans="1:7" x14ac:dyDescent="0.3">
      <c r="A798" s="60">
        <v>45674</v>
      </c>
      <c r="B798" s="61" t="s">
        <v>4</v>
      </c>
      <c r="C798" s="61" t="s">
        <v>108</v>
      </c>
      <c r="D798" s="61" t="s">
        <v>8</v>
      </c>
      <c r="E798" s="61" t="s">
        <v>48</v>
      </c>
      <c r="F798" s="61">
        <v>0.58333333333333337</v>
      </c>
      <c r="G798" s="62">
        <v>0</v>
      </c>
    </row>
    <row r="799" spans="1:7" x14ac:dyDescent="0.3">
      <c r="A799" s="54">
        <v>45674</v>
      </c>
      <c r="B799" s="55" t="s">
        <v>4</v>
      </c>
      <c r="C799" s="55" t="s">
        <v>108</v>
      </c>
      <c r="D799" s="55" t="s">
        <v>8</v>
      </c>
      <c r="E799" s="55" t="s">
        <v>48</v>
      </c>
      <c r="F799" s="55">
        <v>0.60416666666666663</v>
      </c>
      <c r="G799" s="56">
        <v>0</v>
      </c>
    </row>
    <row r="800" spans="1:7" x14ac:dyDescent="0.3">
      <c r="A800" s="60">
        <v>45674</v>
      </c>
      <c r="B800" s="61" t="s">
        <v>4</v>
      </c>
      <c r="C800" s="61" t="s">
        <v>108</v>
      </c>
      <c r="D800" s="61" t="s">
        <v>8</v>
      </c>
      <c r="E800" s="61" t="s">
        <v>48</v>
      </c>
      <c r="F800" s="61">
        <v>0.625</v>
      </c>
      <c r="G800" s="62">
        <v>0</v>
      </c>
    </row>
    <row r="801" spans="1:7" x14ac:dyDescent="0.3">
      <c r="A801" s="54">
        <v>45674</v>
      </c>
      <c r="B801" s="55" t="s">
        <v>4</v>
      </c>
      <c r="C801" s="55" t="s">
        <v>108</v>
      </c>
      <c r="D801" s="55" t="s">
        <v>8</v>
      </c>
      <c r="E801" s="55" t="s">
        <v>48</v>
      </c>
      <c r="F801" s="55">
        <v>0.64583333333333337</v>
      </c>
      <c r="G801" s="56">
        <v>0</v>
      </c>
    </row>
    <row r="802" spans="1:7" x14ac:dyDescent="0.3">
      <c r="A802" s="60">
        <v>45674</v>
      </c>
      <c r="B802" s="61" t="s">
        <v>4</v>
      </c>
      <c r="C802" s="61" t="s">
        <v>108</v>
      </c>
      <c r="D802" s="61" t="s">
        <v>8</v>
      </c>
      <c r="E802" s="61" t="s">
        <v>48</v>
      </c>
      <c r="F802" s="61">
        <v>0.66666666666666663</v>
      </c>
      <c r="G802" s="62">
        <v>0</v>
      </c>
    </row>
    <row r="803" spans="1:7" x14ac:dyDescent="0.3">
      <c r="A803" s="54">
        <v>45674</v>
      </c>
      <c r="B803" s="55" t="s">
        <v>4</v>
      </c>
      <c r="C803" s="55" t="s">
        <v>108</v>
      </c>
      <c r="D803" s="55" t="s">
        <v>8</v>
      </c>
      <c r="E803" s="55" t="s">
        <v>48</v>
      </c>
      <c r="F803" s="55">
        <v>0.6875</v>
      </c>
      <c r="G803" s="56">
        <v>0</v>
      </c>
    </row>
    <row r="804" spans="1:7" x14ac:dyDescent="0.3">
      <c r="A804" s="60">
        <v>45674</v>
      </c>
      <c r="B804" s="61" t="s">
        <v>4</v>
      </c>
      <c r="C804" s="61" t="s">
        <v>108</v>
      </c>
      <c r="D804" s="61" t="s">
        <v>8</v>
      </c>
      <c r="E804" s="61" t="s">
        <v>48</v>
      </c>
      <c r="F804" s="61">
        <v>0.70833333333333337</v>
      </c>
      <c r="G804" s="62">
        <v>0</v>
      </c>
    </row>
    <row r="805" spans="1:7" x14ac:dyDescent="0.3">
      <c r="A805" s="54">
        <v>45674</v>
      </c>
      <c r="B805" s="55" t="s">
        <v>4</v>
      </c>
      <c r="C805" s="55" t="s">
        <v>108</v>
      </c>
      <c r="D805" s="55" t="s">
        <v>8</v>
      </c>
      <c r="E805" s="55" t="s">
        <v>48</v>
      </c>
      <c r="F805" s="55">
        <v>0.72916666666666663</v>
      </c>
      <c r="G805" s="56">
        <v>0</v>
      </c>
    </row>
    <row r="806" spans="1:7" x14ac:dyDescent="0.3">
      <c r="A806" s="60">
        <v>45674</v>
      </c>
      <c r="B806" s="61" t="s">
        <v>4</v>
      </c>
      <c r="C806" s="61" t="s">
        <v>108</v>
      </c>
      <c r="D806" s="61" t="s">
        <v>8</v>
      </c>
      <c r="E806" s="61" t="s">
        <v>48</v>
      </c>
      <c r="F806" s="61">
        <v>0.75</v>
      </c>
      <c r="G806" s="62">
        <v>0</v>
      </c>
    </row>
    <row r="807" spans="1:7" x14ac:dyDescent="0.3">
      <c r="A807" s="54">
        <v>45674</v>
      </c>
      <c r="B807" s="55" t="s">
        <v>4</v>
      </c>
      <c r="C807" s="55" t="s">
        <v>108</v>
      </c>
      <c r="D807" s="55" t="s">
        <v>8</v>
      </c>
      <c r="E807" s="55" t="s">
        <v>48</v>
      </c>
      <c r="F807" s="55">
        <v>0.77083333333333337</v>
      </c>
      <c r="G807" s="56">
        <v>0</v>
      </c>
    </row>
    <row r="808" spans="1:7" x14ac:dyDescent="0.3">
      <c r="A808" s="60">
        <v>45674</v>
      </c>
      <c r="B808" s="61" t="s">
        <v>4</v>
      </c>
      <c r="C808" s="61" t="s">
        <v>108</v>
      </c>
      <c r="D808" s="61" t="s">
        <v>8</v>
      </c>
      <c r="E808" s="61" t="s">
        <v>48</v>
      </c>
      <c r="F808" s="61">
        <v>0.79166666666666663</v>
      </c>
      <c r="G808" s="62">
        <v>0</v>
      </c>
    </row>
    <row r="809" spans="1:7" x14ac:dyDescent="0.3">
      <c r="A809" s="54">
        <v>45674</v>
      </c>
      <c r="B809" s="55" t="s">
        <v>4</v>
      </c>
      <c r="C809" s="55" t="s">
        <v>108</v>
      </c>
      <c r="D809" s="55" t="s">
        <v>8</v>
      </c>
      <c r="E809" s="55" t="s">
        <v>48</v>
      </c>
      <c r="F809" s="55">
        <v>0.8125</v>
      </c>
      <c r="G809" s="56">
        <v>0</v>
      </c>
    </row>
    <row r="810" spans="1:7" x14ac:dyDescent="0.3">
      <c r="A810" s="60">
        <v>45674</v>
      </c>
      <c r="B810" s="61" t="s">
        <v>4</v>
      </c>
      <c r="C810" s="61" t="s">
        <v>108</v>
      </c>
      <c r="D810" s="61" t="s">
        <v>8</v>
      </c>
      <c r="E810" s="61" t="s">
        <v>48</v>
      </c>
      <c r="F810" s="61">
        <v>0.83333333333333337</v>
      </c>
      <c r="G810" s="62">
        <v>0</v>
      </c>
    </row>
    <row r="811" spans="1:7" x14ac:dyDescent="0.3">
      <c r="A811" s="54">
        <v>45674</v>
      </c>
      <c r="B811" s="55" t="s">
        <v>4</v>
      </c>
      <c r="C811" s="55" t="s">
        <v>108</v>
      </c>
      <c r="D811" s="55" t="s">
        <v>8</v>
      </c>
      <c r="E811" s="55" t="s">
        <v>48</v>
      </c>
      <c r="F811" s="55">
        <v>0.85416666666666663</v>
      </c>
      <c r="G811" s="56">
        <v>0</v>
      </c>
    </row>
    <row r="812" spans="1:7" x14ac:dyDescent="0.3">
      <c r="A812" s="60">
        <v>45674</v>
      </c>
      <c r="B812" s="61" t="s">
        <v>4</v>
      </c>
      <c r="C812" s="61" t="s">
        <v>108</v>
      </c>
      <c r="D812" s="61" t="s">
        <v>8</v>
      </c>
      <c r="E812" s="61" t="s">
        <v>48</v>
      </c>
      <c r="F812" s="61">
        <v>0.875</v>
      </c>
      <c r="G812" s="62">
        <v>0</v>
      </c>
    </row>
    <row r="813" spans="1:7" x14ac:dyDescent="0.3">
      <c r="A813" s="54">
        <v>45674</v>
      </c>
      <c r="B813" s="55" t="s">
        <v>4</v>
      </c>
      <c r="C813" s="55" t="s">
        <v>108</v>
      </c>
      <c r="D813" s="55" t="s">
        <v>8</v>
      </c>
      <c r="E813" s="55" t="s">
        <v>48</v>
      </c>
      <c r="F813" s="55">
        <v>0.89583333333333337</v>
      </c>
      <c r="G813" s="56">
        <v>0</v>
      </c>
    </row>
    <row r="814" spans="1:7" x14ac:dyDescent="0.3">
      <c r="A814" s="60">
        <v>45674</v>
      </c>
      <c r="B814" s="61" t="s">
        <v>4</v>
      </c>
      <c r="C814" s="61" t="s">
        <v>108</v>
      </c>
      <c r="D814" s="61" t="s">
        <v>8</v>
      </c>
      <c r="E814" s="61" t="s">
        <v>48</v>
      </c>
      <c r="F814" s="61">
        <v>0.91666666666666663</v>
      </c>
      <c r="G814" s="62">
        <v>0</v>
      </c>
    </row>
    <row r="815" spans="1:7" x14ac:dyDescent="0.3">
      <c r="A815" s="54">
        <v>45674</v>
      </c>
      <c r="B815" s="55" t="s">
        <v>4</v>
      </c>
      <c r="C815" s="55" t="s">
        <v>108</v>
      </c>
      <c r="D815" s="55" t="s">
        <v>8</v>
      </c>
      <c r="E815" s="55" t="s">
        <v>48</v>
      </c>
      <c r="F815" s="55">
        <v>0.9375</v>
      </c>
      <c r="G815" s="56">
        <v>0</v>
      </c>
    </row>
    <row r="816" spans="1:7" x14ac:dyDescent="0.3">
      <c r="A816" s="60">
        <v>45674</v>
      </c>
      <c r="B816" s="61" t="s">
        <v>4</v>
      </c>
      <c r="C816" s="61" t="s">
        <v>108</v>
      </c>
      <c r="D816" s="61" t="s">
        <v>8</v>
      </c>
      <c r="E816" s="61" t="s">
        <v>48</v>
      </c>
      <c r="F816" s="61">
        <v>0.95833333333333337</v>
      </c>
      <c r="G816" s="62">
        <v>0</v>
      </c>
    </row>
    <row r="817" spans="1:7" x14ac:dyDescent="0.3">
      <c r="A817" s="54">
        <v>45674</v>
      </c>
      <c r="B817" s="55" t="s">
        <v>4</v>
      </c>
      <c r="C817" s="55" t="s">
        <v>108</v>
      </c>
      <c r="D817" s="55" t="s">
        <v>8</v>
      </c>
      <c r="E817" s="55" t="s">
        <v>48</v>
      </c>
      <c r="F817" s="55">
        <v>0.97916666666666663</v>
      </c>
      <c r="G817" s="56">
        <v>0</v>
      </c>
    </row>
    <row r="818" spans="1:7" x14ac:dyDescent="0.3">
      <c r="A818" s="60">
        <v>45675</v>
      </c>
      <c r="B818" s="61" t="s">
        <v>4</v>
      </c>
      <c r="C818" s="61" t="s">
        <v>108</v>
      </c>
      <c r="D818" s="61" t="s">
        <v>8</v>
      </c>
      <c r="E818" s="61" t="s">
        <v>48</v>
      </c>
      <c r="F818" s="61">
        <v>0</v>
      </c>
      <c r="G818" s="62">
        <v>0</v>
      </c>
    </row>
    <row r="819" spans="1:7" x14ac:dyDescent="0.3">
      <c r="A819" s="54">
        <v>45675</v>
      </c>
      <c r="B819" s="55" t="s">
        <v>4</v>
      </c>
      <c r="C819" s="55" t="s">
        <v>108</v>
      </c>
      <c r="D819" s="55" t="s">
        <v>9</v>
      </c>
      <c r="E819" s="55" t="s">
        <v>48</v>
      </c>
      <c r="F819" s="55">
        <v>2.0833333333333329E-2</v>
      </c>
      <c r="G819" s="56" cm="1">
        <f t="array" ref="G819:G866">IF(LOAD_RESULTS!$C$3 = "MENU",ABS(_xlfn.IFS(AND(PER_MONTH!$B771="January",PER_MONTH!$E771="Working Day"),Table3[Jan_WD],AND(PER_MONTH!$B771="January",PER_MONTH!$E771="Non-Working Day"),Table3[Jan_NWD],AND(PER_MONTH!$B771="February",PER_MONTH!$E771="Working Day"),Table3[Feb_WD],AND(PER_MONTH!$B771="February",PER_MONTH!$E771="Non-Working Day"),Table3[Feb_NWD], AND(PER_MONTH!$B771 = "March", PER_MONTH!$E771 = "Working Day"), Table3[Mar_WD],  AND(PER_MONTH!$B771 = "March", PER_MONTH!$E771 = "Non-Working Day"), Table3[Mar_NWD], AND(PER_MONTH!$B771 = "April", PER_MONTH!$E771 = "Working Day"), Table3[Apr_WD], AND(PER_MONTH!$B771 = "April", PER_MONTH!$E771 = "Non-Working Day"), Table3[Apr_NWD], AND(PER_MONTH!$B771 = "May", PER_MONTH!$E771 = "Working Day"), Table3[May_WD], AND(PER_MONTH!$B771 = "May", PER_MONTH!$E771 = "Non-Working Day"), Table3[May_NWD], AND(PER_MONTH!$B771 = "June", PER_MONTH!$E771 = "Working Day"), Table3[Jun_WD], AND(PER_MONTH!$B771 = "June", PER_MONTH!$E771 = "Non-Working Day"), Table3[Jun_NWD], AND(PER_MONTH!$B771 = "July", PER_MONTH!$E771 = "Working Day"), Table3[Jul_WD], AND(PER_MONTH!$B771 = "July", PER_MONTH!$E771 = "Non-Working Day"), Table3[Jul_NWD], AND(PER_MONTH!$B771 = "August", PER_MONTH!$E771 = "Working Day"), Table3[Aug_WD], AND(PER_MONTH!$B771 = "August", PER_MONTH!$E771 = "Non-Working Day"), Table3[Aug_NWD], AND(PER_MONTH!$B771 = "September", PER_MONTH!$E771 = "Working Day"), Table3[Sep_WD], AND(PER_MONTH!$B771 = "September", PER_MONTH!$E771 = "Non-Working Day"), Table3[Sep_NWD], AND(PER_MONTH!$B771 = "October", PER_MONTH!$E771 = "Working Day"), Table3[Oct_WD], AND(PER_MONTH!$B771 = "October", PER_MONTH!$E771 = "Non-Working Day"), Table3[Oct_NWD], AND(PER_MONTH!$B771 = "November", PER_MONTH!$E771 = "Working Day"), Table3[Nov_WD], AND(PER_MONTH!$B771 = "November", PER_MONTH!$E771 = "Non-Working Day"), Table3[Nov_NWD], AND(PER_MONTH!$B771 = "December", PER_MONTH!$E771 = "Working Day"), Table3[Dec_WD], AND(PER_MONTH!$B771 = "December", PER_MONTH!$E771 = "Non-Working Day"), Table3[Dec_NWD])),_xlfn.IFS(AND(PER_MONTH!$B771="January",PER_MONTH!$E771="Working Day"),Table3[Jan_WD],AND(PER_MONTH!$B771="January",PER_MONTH!$E771="Non-Working Day"),Table3[Jan_NWD],AND(PER_MONTH!$B771="February",PER_MONTH!$E771="Working Day"),Table3[Feb_WD],AND(PER_MONTH!$B771="February",PER_MONTH!$E771="Non-Working Day"),Table3[Feb_NWD], AND(PER_MONTH!$B771 = "March", PER_MONTH!$E771 = "Working Day"), Table3[Mar_WD],  AND(PER_MONTH!$B771 = "March", PER_MONTH!$E771 = "Non-Working Day"), Table3[Mar_NWD], AND(PER_MONTH!$B771 = "April", PER_MONTH!$E771 = "Working Day"), Table3[Apr_WD], AND(PER_MONTH!$B771 = "April", PER_MONTH!$E771 = "Non-Working Day"), Table3[Apr_NWD], AND(PER_MONTH!$B771 = "May", PER_MONTH!$E771 = "Working Day"), Table3[May_WD], AND(PER_MONTH!$B771 = "May", PER_MONTH!$E771 = "Non-Working Day"), Table3[May_NWD], AND(PER_MONTH!$B771 = "June", PER_MONTH!$E771 = "Working Day"), Table3[Jun_WD], AND(PER_MONTH!$B771 = "June", PER_MONTH!$E771 = "Non-Working Day"), Table3[Jun_NWD], AND(PER_MONTH!$B771 = "July", PER_MONTH!$E771 = "Working Day"), Table3[Jul_WD], AND(PER_MONTH!$B771 = "July", PER_MONTH!$E771 = "Non-Working Day"), Table3[Jul_NWD], AND(PER_MONTH!$B771 = "August", PER_MONTH!$E771 = "Working Day"), Table3[Aug_WD], AND(PER_MONTH!$B771 = "August", PER_MONTH!$E771 = "Non-Working Day"), Table3[Aug_NWD], AND(PER_MONTH!$B771 = "September", PER_MONTH!$E771 = "Working Day"), Table3[Sep_WD], AND(PER_MONTH!$B771 = "September", PER_MONTH!$E771 = "Non-Working Day"), Table3[Sep_NWD], AND(PER_MONTH!$B771 = "October", PER_MONTH!$E771 = "Working Day"), Table3[Oct_WD], AND(PER_MONTH!$B771 = "October", PER_MONTH!$E771 = "Non-Working Day"), Table3[Oct_NWD], AND(PER_MONTH!$B771 = "November", PER_MONTH!$E771 = "Working Day"), Table3[Nov_WD], AND(PER_MONTH!$B771 = "November", PER_MONTH!$E771 = "Non-Working Day"), Table3[Nov_NWD], AND(PER_MONTH!$B771 = "December", PER_MONTH!$E771 = "Working Day"), Table3[Dec_WD], AND(PER_MONTH!$B771 = "December", PER_MONTH!$E771 = "Non-Working Day"), Table3[Dec_NWD]))</f>
        <v>0</v>
      </c>
    </row>
    <row r="820" spans="1:7" x14ac:dyDescent="0.3">
      <c r="A820" s="60">
        <v>45675</v>
      </c>
      <c r="B820" s="61" t="s">
        <v>4</v>
      </c>
      <c r="C820" s="61" t="s">
        <v>108</v>
      </c>
      <c r="D820" s="61" t="s">
        <v>9</v>
      </c>
      <c r="E820" s="61" t="s">
        <v>48</v>
      </c>
      <c r="F820" s="61">
        <v>4.1666666666666657E-2</v>
      </c>
      <c r="G820" s="62">
        <v>0</v>
      </c>
    </row>
    <row r="821" spans="1:7" x14ac:dyDescent="0.3">
      <c r="A821" s="54">
        <v>45675</v>
      </c>
      <c r="B821" s="55" t="s">
        <v>4</v>
      </c>
      <c r="C821" s="55" t="s">
        <v>108</v>
      </c>
      <c r="D821" s="55" t="s">
        <v>9</v>
      </c>
      <c r="E821" s="55" t="s">
        <v>48</v>
      </c>
      <c r="F821" s="55">
        <v>6.25E-2</v>
      </c>
      <c r="G821" s="56">
        <v>0</v>
      </c>
    </row>
    <row r="822" spans="1:7" x14ac:dyDescent="0.3">
      <c r="A822" s="60">
        <v>45675</v>
      </c>
      <c r="B822" s="61" t="s">
        <v>4</v>
      </c>
      <c r="C822" s="61" t="s">
        <v>108</v>
      </c>
      <c r="D822" s="61" t="s">
        <v>9</v>
      </c>
      <c r="E822" s="61" t="s">
        <v>48</v>
      </c>
      <c r="F822" s="61">
        <v>8.3333333333333329E-2</v>
      </c>
      <c r="G822" s="62">
        <v>0</v>
      </c>
    </row>
    <row r="823" spans="1:7" x14ac:dyDescent="0.3">
      <c r="A823" s="54">
        <v>45675</v>
      </c>
      <c r="B823" s="55" t="s">
        <v>4</v>
      </c>
      <c r="C823" s="55" t="s">
        <v>108</v>
      </c>
      <c r="D823" s="55" t="s">
        <v>9</v>
      </c>
      <c r="E823" s="55" t="s">
        <v>48</v>
      </c>
      <c r="F823" s="55">
        <v>0.1041666666666667</v>
      </c>
      <c r="G823" s="56">
        <v>0</v>
      </c>
    </row>
    <row r="824" spans="1:7" x14ac:dyDescent="0.3">
      <c r="A824" s="60">
        <v>45675</v>
      </c>
      <c r="B824" s="61" t="s">
        <v>4</v>
      </c>
      <c r="C824" s="61" t="s">
        <v>108</v>
      </c>
      <c r="D824" s="61" t="s">
        <v>9</v>
      </c>
      <c r="E824" s="61" t="s">
        <v>48</v>
      </c>
      <c r="F824" s="61">
        <v>0.125</v>
      </c>
      <c r="G824" s="62">
        <v>0</v>
      </c>
    </row>
    <row r="825" spans="1:7" x14ac:dyDescent="0.3">
      <c r="A825" s="54">
        <v>45675</v>
      </c>
      <c r="B825" s="55" t="s">
        <v>4</v>
      </c>
      <c r="C825" s="55" t="s">
        <v>108</v>
      </c>
      <c r="D825" s="55" t="s">
        <v>9</v>
      </c>
      <c r="E825" s="55" t="s">
        <v>48</v>
      </c>
      <c r="F825" s="55">
        <v>0.14583333333333329</v>
      </c>
      <c r="G825" s="56">
        <v>0</v>
      </c>
    </row>
    <row r="826" spans="1:7" x14ac:dyDescent="0.3">
      <c r="A826" s="60">
        <v>45675</v>
      </c>
      <c r="B826" s="61" t="s">
        <v>4</v>
      </c>
      <c r="C826" s="61" t="s">
        <v>108</v>
      </c>
      <c r="D826" s="61" t="s">
        <v>9</v>
      </c>
      <c r="E826" s="61" t="s">
        <v>48</v>
      </c>
      <c r="F826" s="61">
        <v>0.16666666666666671</v>
      </c>
      <c r="G826" s="62">
        <v>0</v>
      </c>
    </row>
    <row r="827" spans="1:7" x14ac:dyDescent="0.3">
      <c r="A827" s="54">
        <v>45675</v>
      </c>
      <c r="B827" s="55" t="s">
        <v>4</v>
      </c>
      <c r="C827" s="55" t="s">
        <v>108</v>
      </c>
      <c r="D827" s="55" t="s">
        <v>9</v>
      </c>
      <c r="E827" s="55" t="s">
        <v>48</v>
      </c>
      <c r="F827" s="55">
        <v>0.1875</v>
      </c>
      <c r="G827" s="56">
        <v>0</v>
      </c>
    </row>
    <row r="828" spans="1:7" x14ac:dyDescent="0.3">
      <c r="A828" s="60">
        <v>45675</v>
      </c>
      <c r="B828" s="61" t="s">
        <v>4</v>
      </c>
      <c r="C828" s="61" t="s">
        <v>108</v>
      </c>
      <c r="D828" s="61" t="s">
        <v>9</v>
      </c>
      <c r="E828" s="61" t="s">
        <v>48</v>
      </c>
      <c r="F828" s="61">
        <v>0.20833333333333329</v>
      </c>
      <c r="G828" s="62">
        <v>0</v>
      </c>
    </row>
    <row r="829" spans="1:7" x14ac:dyDescent="0.3">
      <c r="A829" s="54">
        <v>45675</v>
      </c>
      <c r="B829" s="55" t="s">
        <v>4</v>
      </c>
      <c r="C829" s="55" t="s">
        <v>108</v>
      </c>
      <c r="D829" s="55" t="s">
        <v>9</v>
      </c>
      <c r="E829" s="55" t="s">
        <v>48</v>
      </c>
      <c r="F829" s="55">
        <v>0.22916666666666671</v>
      </c>
      <c r="G829" s="56">
        <v>0</v>
      </c>
    </row>
    <row r="830" spans="1:7" x14ac:dyDescent="0.3">
      <c r="A830" s="60">
        <v>45675</v>
      </c>
      <c r="B830" s="61" t="s">
        <v>4</v>
      </c>
      <c r="C830" s="61" t="s">
        <v>108</v>
      </c>
      <c r="D830" s="61" t="s">
        <v>9</v>
      </c>
      <c r="E830" s="61" t="s">
        <v>48</v>
      </c>
      <c r="F830" s="61">
        <v>0.25</v>
      </c>
      <c r="G830" s="62">
        <v>0</v>
      </c>
    </row>
    <row r="831" spans="1:7" x14ac:dyDescent="0.3">
      <c r="A831" s="54">
        <v>45675</v>
      </c>
      <c r="B831" s="55" t="s">
        <v>4</v>
      </c>
      <c r="C831" s="55" t="s">
        <v>108</v>
      </c>
      <c r="D831" s="55" t="s">
        <v>9</v>
      </c>
      <c r="E831" s="55" t="s">
        <v>48</v>
      </c>
      <c r="F831" s="55">
        <v>0.27083333333333331</v>
      </c>
      <c r="G831" s="56">
        <v>0</v>
      </c>
    </row>
    <row r="832" spans="1:7" x14ac:dyDescent="0.3">
      <c r="A832" s="60">
        <v>45675</v>
      </c>
      <c r="B832" s="61" t="s">
        <v>4</v>
      </c>
      <c r="C832" s="61" t="s">
        <v>108</v>
      </c>
      <c r="D832" s="61" t="s">
        <v>9</v>
      </c>
      <c r="E832" s="61" t="s">
        <v>48</v>
      </c>
      <c r="F832" s="61">
        <v>0.29166666666666669</v>
      </c>
      <c r="G832" s="62">
        <v>0</v>
      </c>
    </row>
    <row r="833" spans="1:7" x14ac:dyDescent="0.3">
      <c r="A833" s="54">
        <v>45675</v>
      </c>
      <c r="B833" s="55" t="s">
        <v>4</v>
      </c>
      <c r="C833" s="55" t="s">
        <v>108</v>
      </c>
      <c r="D833" s="55" t="s">
        <v>9</v>
      </c>
      <c r="E833" s="55" t="s">
        <v>48</v>
      </c>
      <c r="F833" s="55">
        <v>0.3125</v>
      </c>
      <c r="G833" s="56">
        <v>0</v>
      </c>
    </row>
    <row r="834" spans="1:7" x14ac:dyDescent="0.3">
      <c r="A834" s="60">
        <v>45675</v>
      </c>
      <c r="B834" s="61" t="s">
        <v>4</v>
      </c>
      <c r="C834" s="61" t="s">
        <v>108</v>
      </c>
      <c r="D834" s="61" t="s">
        <v>9</v>
      </c>
      <c r="E834" s="61" t="s">
        <v>48</v>
      </c>
      <c r="F834" s="61">
        <v>0.33333333333333331</v>
      </c>
      <c r="G834" s="62">
        <v>0</v>
      </c>
    </row>
    <row r="835" spans="1:7" x14ac:dyDescent="0.3">
      <c r="A835" s="54">
        <v>45675</v>
      </c>
      <c r="B835" s="55" t="s">
        <v>4</v>
      </c>
      <c r="C835" s="55" t="s">
        <v>108</v>
      </c>
      <c r="D835" s="55" t="s">
        <v>9</v>
      </c>
      <c r="E835" s="55" t="s">
        <v>48</v>
      </c>
      <c r="F835" s="55">
        <v>0.35416666666666669</v>
      </c>
      <c r="G835" s="56">
        <v>0</v>
      </c>
    </row>
    <row r="836" spans="1:7" x14ac:dyDescent="0.3">
      <c r="A836" s="60">
        <v>45675</v>
      </c>
      <c r="B836" s="61" t="s">
        <v>4</v>
      </c>
      <c r="C836" s="61" t="s">
        <v>108</v>
      </c>
      <c r="D836" s="61" t="s">
        <v>9</v>
      </c>
      <c r="E836" s="61" t="s">
        <v>48</v>
      </c>
      <c r="F836" s="61">
        <v>0.375</v>
      </c>
      <c r="G836" s="62">
        <v>0</v>
      </c>
    </row>
    <row r="837" spans="1:7" x14ac:dyDescent="0.3">
      <c r="A837" s="54">
        <v>45675</v>
      </c>
      <c r="B837" s="55" t="s">
        <v>4</v>
      </c>
      <c r="C837" s="55" t="s">
        <v>108</v>
      </c>
      <c r="D837" s="55" t="s">
        <v>9</v>
      </c>
      <c r="E837" s="55" t="s">
        <v>48</v>
      </c>
      <c r="F837" s="55">
        <v>0.39583333333333331</v>
      </c>
      <c r="G837" s="56">
        <v>0</v>
      </c>
    </row>
    <row r="838" spans="1:7" x14ac:dyDescent="0.3">
      <c r="A838" s="60">
        <v>45675</v>
      </c>
      <c r="B838" s="61" t="s">
        <v>4</v>
      </c>
      <c r="C838" s="61" t="s">
        <v>108</v>
      </c>
      <c r="D838" s="61" t="s">
        <v>9</v>
      </c>
      <c r="E838" s="61" t="s">
        <v>48</v>
      </c>
      <c r="F838" s="61">
        <v>0.41666666666666669</v>
      </c>
      <c r="G838" s="62">
        <v>0</v>
      </c>
    </row>
    <row r="839" spans="1:7" x14ac:dyDescent="0.3">
      <c r="A839" s="54">
        <v>45675</v>
      </c>
      <c r="B839" s="55" t="s">
        <v>4</v>
      </c>
      <c r="C839" s="55" t="s">
        <v>108</v>
      </c>
      <c r="D839" s="55" t="s">
        <v>9</v>
      </c>
      <c r="E839" s="55" t="s">
        <v>48</v>
      </c>
      <c r="F839" s="55">
        <v>0.4375</v>
      </c>
      <c r="G839" s="56">
        <v>0</v>
      </c>
    </row>
    <row r="840" spans="1:7" x14ac:dyDescent="0.3">
      <c r="A840" s="60">
        <v>45675</v>
      </c>
      <c r="B840" s="61" t="s">
        <v>4</v>
      </c>
      <c r="C840" s="61" t="s">
        <v>108</v>
      </c>
      <c r="D840" s="61" t="s">
        <v>9</v>
      </c>
      <c r="E840" s="61" t="s">
        <v>48</v>
      </c>
      <c r="F840" s="61">
        <v>0.45833333333333331</v>
      </c>
      <c r="G840" s="62">
        <v>0</v>
      </c>
    </row>
    <row r="841" spans="1:7" x14ac:dyDescent="0.3">
      <c r="A841" s="54">
        <v>45675</v>
      </c>
      <c r="B841" s="55" t="s">
        <v>4</v>
      </c>
      <c r="C841" s="55" t="s">
        <v>108</v>
      </c>
      <c r="D841" s="55" t="s">
        <v>9</v>
      </c>
      <c r="E841" s="55" t="s">
        <v>48</v>
      </c>
      <c r="F841" s="55">
        <v>0.47916666666666669</v>
      </c>
      <c r="G841" s="56">
        <v>0</v>
      </c>
    </row>
    <row r="842" spans="1:7" x14ac:dyDescent="0.3">
      <c r="A842" s="60">
        <v>45675</v>
      </c>
      <c r="B842" s="61" t="s">
        <v>4</v>
      </c>
      <c r="C842" s="61" t="s">
        <v>108</v>
      </c>
      <c r="D842" s="61" t="s">
        <v>9</v>
      </c>
      <c r="E842" s="61" t="s">
        <v>48</v>
      </c>
      <c r="F842" s="61">
        <v>0.5</v>
      </c>
      <c r="G842" s="62">
        <v>0</v>
      </c>
    </row>
    <row r="843" spans="1:7" x14ac:dyDescent="0.3">
      <c r="A843" s="54">
        <v>45675</v>
      </c>
      <c r="B843" s="55" t="s">
        <v>4</v>
      </c>
      <c r="C843" s="55" t="s">
        <v>108</v>
      </c>
      <c r="D843" s="55" t="s">
        <v>9</v>
      </c>
      <c r="E843" s="55" t="s">
        <v>48</v>
      </c>
      <c r="F843" s="55">
        <v>0.52083333333333337</v>
      </c>
      <c r="G843" s="56">
        <v>0</v>
      </c>
    </row>
    <row r="844" spans="1:7" x14ac:dyDescent="0.3">
      <c r="A844" s="60">
        <v>45675</v>
      </c>
      <c r="B844" s="61" t="s">
        <v>4</v>
      </c>
      <c r="C844" s="61" t="s">
        <v>108</v>
      </c>
      <c r="D844" s="61" t="s">
        <v>9</v>
      </c>
      <c r="E844" s="61" t="s">
        <v>48</v>
      </c>
      <c r="F844" s="61">
        <v>0.54166666666666663</v>
      </c>
      <c r="G844" s="62">
        <v>0</v>
      </c>
    </row>
    <row r="845" spans="1:7" x14ac:dyDescent="0.3">
      <c r="A845" s="54">
        <v>45675</v>
      </c>
      <c r="B845" s="55" t="s">
        <v>4</v>
      </c>
      <c r="C845" s="55" t="s">
        <v>108</v>
      </c>
      <c r="D845" s="55" t="s">
        <v>9</v>
      </c>
      <c r="E845" s="55" t="s">
        <v>48</v>
      </c>
      <c r="F845" s="55">
        <v>0.5625</v>
      </c>
      <c r="G845" s="56">
        <v>0</v>
      </c>
    </row>
    <row r="846" spans="1:7" x14ac:dyDescent="0.3">
      <c r="A846" s="60">
        <v>45675</v>
      </c>
      <c r="B846" s="61" t="s">
        <v>4</v>
      </c>
      <c r="C846" s="61" t="s">
        <v>108</v>
      </c>
      <c r="D846" s="61" t="s">
        <v>9</v>
      </c>
      <c r="E846" s="61" t="s">
        <v>48</v>
      </c>
      <c r="F846" s="61">
        <v>0.58333333333333337</v>
      </c>
      <c r="G846" s="62">
        <v>0</v>
      </c>
    </row>
    <row r="847" spans="1:7" x14ac:dyDescent="0.3">
      <c r="A847" s="54">
        <v>45675</v>
      </c>
      <c r="B847" s="55" t="s">
        <v>4</v>
      </c>
      <c r="C847" s="55" t="s">
        <v>108</v>
      </c>
      <c r="D847" s="55" t="s">
        <v>9</v>
      </c>
      <c r="E847" s="55" t="s">
        <v>48</v>
      </c>
      <c r="F847" s="55">
        <v>0.60416666666666663</v>
      </c>
      <c r="G847" s="56">
        <v>0</v>
      </c>
    </row>
    <row r="848" spans="1:7" x14ac:dyDescent="0.3">
      <c r="A848" s="60">
        <v>45675</v>
      </c>
      <c r="B848" s="61" t="s">
        <v>4</v>
      </c>
      <c r="C848" s="61" t="s">
        <v>108</v>
      </c>
      <c r="D848" s="61" t="s">
        <v>9</v>
      </c>
      <c r="E848" s="61" t="s">
        <v>48</v>
      </c>
      <c r="F848" s="61">
        <v>0.625</v>
      </c>
      <c r="G848" s="62">
        <v>0</v>
      </c>
    </row>
    <row r="849" spans="1:7" x14ac:dyDescent="0.3">
      <c r="A849" s="54">
        <v>45675</v>
      </c>
      <c r="B849" s="55" t="s">
        <v>4</v>
      </c>
      <c r="C849" s="55" t="s">
        <v>108</v>
      </c>
      <c r="D849" s="55" t="s">
        <v>9</v>
      </c>
      <c r="E849" s="55" t="s">
        <v>48</v>
      </c>
      <c r="F849" s="55">
        <v>0.64583333333333337</v>
      </c>
      <c r="G849" s="56">
        <v>0</v>
      </c>
    </row>
    <row r="850" spans="1:7" x14ac:dyDescent="0.3">
      <c r="A850" s="60">
        <v>45675</v>
      </c>
      <c r="B850" s="61" t="s">
        <v>4</v>
      </c>
      <c r="C850" s="61" t="s">
        <v>108</v>
      </c>
      <c r="D850" s="61" t="s">
        <v>9</v>
      </c>
      <c r="E850" s="61" t="s">
        <v>48</v>
      </c>
      <c r="F850" s="61">
        <v>0.66666666666666663</v>
      </c>
      <c r="G850" s="62">
        <v>0</v>
      </c>
    </row>
    <row r="851" spans="1:7" x14ac:dyDescent="0.3">
      <c r="A851" s="54">
        <v>45675</v>
      </c>
      <c r="B851" s="55" t="s">
        <v>4</v>
      </c>
      <c r="C851" s="55" t="s">
        <v>108</v>
      </c>
      <c r="D851" s="55" t="s">
        <v>9</v>
      </c>
      <c r="E851" s="55" t="s">
        <v>48</v>
      </c>
      <c r="F851" s="55">
        <v>0.6875</v>
      </c>
      <c r="G851" s="56">
        <v>0</v>
      </c>
    </row>
    <row r="852" spans="1:7" x14ac:dyDescent="0.3">
      <c r="A852" s="60">
        <v>45675</v>
      </c>
      <c r="B852" s="61" t="s">
        <v>4</v>
      </c>
      <c r="C852" s="61" t="s">
        <v>108</v>
      </c>
      <c r="D852" s="61" t="s">
        <v>9</v>
      </c>
      <c r="E852" s="61" t="s">
        <v>48</v>
      </c>
      <c r="F852" s="61">
        <v>0.70833333333333337</v>
      </c>
      <c r="G852" s="62">
        <v>0</v>
      </c>
    </row>
    <row r="853" spans="1:7" x14ac:dyDescent="0.3">
      <c r="A853" s="54">
        <v>45675</v>
      </c>
      <c r="B853" s="55" t="s">
        <v>4</v>
      </c>
      <c r="C853" s="55" t="s">
        <v>108</v>
      </c>
      <c r="D853" s="55" t="s">
        <v>9</v>
      </c>
      <c r="E853" s="55" t="s">
        <v>48</v>
      </c>
      <c r="F853" s="55">
        <v>0.72916666666666663</v>
      </c>
      <c r="G853" s="56">
        <v>0</v>
      </c>
    </row>
    <row r="854" spans="1:7" x14ac:dyDescent="0.3">
      <c r="A854" s="60">
        <v>45675</v>
      </c>
      <c r="B854" s="61" t="s">
        <v>4</v>
      </c>
      <c r="C854" s="61" t="s">
        <v>108</v>
      </c>
      <c r="D854" s="61" t="s">
        <v>9</v>
      </c>
      <c r="E854" s="61" t="s">
        <v>48</v>
      </c>
      <c r="F854" s="61">
        <v>0.75</v>
      </c>
      <c r="G854" s="62">
        <v>0</v>
      </c>
    </row>
    <row r="855" spans="1:7" x14ac:dyDescent="0.3">
      <c r="A855" s="54">
        <v>45675</v>
      </c>
      <c r="B855" s="55" t="s">
        <v>4</v>
      </c>
      <c r="C855" s="55" t="s">
        <v>108</v>
      </c>
      <c r="D855" s="55" t="s">
        <v>9</v>
      </c>
      <c r="E855" s="55" t="s">
        <v>48</v>
      </c>
      <c r="F855" s="55">
        <v>0.77083333333333337</v>
      </c>
      <c r="G855" s="56">
        <v>0</v>
      </c>
    </row>
    <row r="856" spans="1:7" x14ac:dyDescent="0.3">
      <c r="A856" s="60">
        <v>45675</v>
      </c>
      <c r="B856" s="61" t="s">
        <v>4</v>
      </c>
      <c r="C856" s="61" t="s">
        <v>108</v>
      </c>
      <c r="D856" s="61" t="s">
        <v>9</v>
      </c>
      <c r="E856" s="61" t="s">
        <v>48</v>
      </c>
      <c r="F856" s="61">
        <v>0.79166666666666663</v>
      </c>
      <c r="G856" s="62">
        <v>0</v>
      </c>
    </row>
    <row r="857" spans="1:7" x14ac:dyDescent="0.3">
      <c r="A857" s="54">
        <v>45675</v>
      </c>
      <c r="B857" s="55" t="s">
        <v>4</v>
      </c>
      <c r="C857" s="55" t="s">
        <v>108</v>
      </c>
      <c r="D857" s="55" t="s">
        <v>9</v>
      </c>
      <c r="E857" s="55" t="s">
        <v>48</v>
      </c>
      <c r="F857" s="55">
        <v>0.8125</v>
      </c>
      <c r="G857" s="56">
        <v>0</v>
      </c>
    </row>
    <row r="858" spans="1:7" x14ac:dyDescent="0.3">
      <c r="A858" s="60">
        <v>45675</v>
      </c>
      <c r="B858" s="61" t="s">
        <v>4</v>
      </c>
      <c r="C858" s="61" t="s">
        <v>108</v>
      </c>
      <c r="D858" s="61" t="s">
        <v>9</v>
      </c>
      <c r="E858" s="61" t="s">
        <v>48</v>
      </c>
      <c r="F858" s="61">
        <v>0.83333333333333337</v>
      </c>
      <c r="G858" s="62">
        <v>0</v>
      </c>
    </row>
    <row r="859" spans="1:7" x14ac:dyDescent="0.3">
      <c r="A859" s="54">
        <v>45675</v>
      </c>
      <c r="B859" s="55" t="s">
        <v>4</v>
      </c>
      <c r="C859" s="55" t="s">
        <v>108</v>
      </c>
      <c r="D859" s="55" t="s">
        <v>9</v>
      </c>
      <c r="E859" s="55" t="s">
        <v>48</v>
      </c>
      <c r="F859" s="55">
        <v>0.85416666666666663</v>
      </c>
      <c r="G859" s="56">
        <v>0</v>
      </c>
    </row>
    <row r="860" spans="1:7" x14ac:dyDescent="0.3">
      <c r="A860" s="60">
        <v>45675</v>
      </c>
      <c r="B860" s="61" t="s">
        <v>4</v>
      </c>
      <c r="C860" s="61" t="s">
        <v>108</v>
      </c>
      <c r="D860" s="61" t="s">
        <v>9</v>
      </c>
      <c r="E860" s="61" t="s">
        <v>48</v>
      </c>
      <c r="F860" s="61">
        <v>0.875</v>
      </c>
      <c r="G860" s="62">
        <v>0</v>
      </c>
    </row>
    <row r="861" spans="1:7" x14ac:dyDescent="0.3">
      <c r="A861" s="54">
        <v>45675</v>
      </c>
      <c r="B861" s="55" t="s">
        <v>4</v>
      </c>
      <c r="C861" s="55" t="s">
        <v>108</v>
      </c>
      <c r="D861" s="55" t="s">
        <v>9</v>
      </c>
      <c r="E861" s="55" t="s">
        <v>48</v>
      </c>
      <c r="F861" s="55">
        <v>0.89583333333333337</v>
      </c>
      <c r="G861" s="56">
        <v>0</v>
      </c>
    </row>
    <row r="862" spans="1:7" x14ac:dyDescent="0.3">
      <c r="A862" s="60">
        <v>45675</v>
      </c>
      <c r="B862" s="61" t="s">
        <v>4</v>
      </c>
      <c r="C862" s="61" t="s">
        <v>108</v>
      </c>
      <c r="D862" s="61" t="s">
        <v>9</v>
      </c>
      <c r="E862" s="61" t="s">
        <v>48</v>
      </c>
      <c r="F862" s="61">
        <v>0.91666666666666663</v>
      </c>
      <c r="G862" s="62">
        <v>0</v>
      </c>
    </row>
    <row r="863" spans="1:7" x14ac:dyDescent="0.3">
      <c r="A863" s="54">
        <v>45675</v>
      </c>
      <c r="B863" s="55" t="s">
        <v>4</v>
      </c>
      <c r="C863" s="55" t="s">
        <v>108</v>
      </c>
      <c r="D863" s="55" t="s">
        <v>9</v>
      </c>
      <c r="E863" s="55" t="s">
        <v>48</v>
      </c>
      <c r="F863" s="55">
        <v>0.9375</v>
      </c>
      <c r="G863" s="56">
        <v>0</v>
      </c>
    </row>
    <row r="864" spans="1:7" x14ac:dyDescent="0.3">
      <c r="A864" s="60">
        <v>45675</v>
      </c>
      <c r="B864" s="61" t="s">
        <v>4</v>
      </c>
      <c r="C864" s="61" t="s">
        <v>108</v>
      </c>
      <c r="D864" s="61" t="s">
        <v>9</v>
      </c>
      <c r="E864" s="61" t="s">
        <v>48</v>
      </c>
      <c r="F864" s="61">
        <v>0.95833333333333337</v>
      </c>
      <c r="G864" s="62">
        <v>0</v>
      </c>
    </row>
    <row r="865" spans="1:7" x14ac:dyDescent="0.3">
      <c r="A865" s="54">
        <v>45675</v>
      </c>
      <c r="B865" s="55" t="s">
        <v>4</v>
      </c>
      <c r="C865" s="55" t="s">
        <v>108</v>
      </c>
      <c r="D865" s="55" t="s">
        <v>9</v>
      </c>
      <c r="E865" s="55" t="s">
        <v>48</v>
      </c>
      <c r="F865" s="55">
        <v>0.97916666666666663</v>
      </c>
      <c r="G865" s="56">
        <v>0</v>
      </c>
    </row>
    <row r="866" spans="1:7" x14ac:dyDescent="0.3">
      <c r="A866" s="60">
        <v>45676</v>
      </c>
      <c r="B866" s="61" t="s">
        <v>4</v>
      </c>
      <c r="C866" s="61" t="s">
        <v>108</v>
      </c>
      <c r="D866" s="61" t="s">
        <v>9</v>
      </c>
      <c r="E866" s="61" t="s">
        <v>48</v>
      </c>
      <c r="F866" s="61">
        <v>0</v>
      </c>
      <c r="G866" s="62">
        <v>0</v>
      </c>
    </row>
    <row r="867" spans="1:7" x14ac:dyDescent="0.3">
      <c r="A867" s="54">
        <v>45676</v>
      </c>
      <c r="B867" s="55" t="s">
        <v>4</v>
      </c>
      <c r="C867" s="55" t="s">
        <v>108</v>
      </c>
      <c r="D867" s="55" t="s">
        <v>10</v>
      </c>
      <c r="E867" s="55" t="s">
        <v>48</v>
      </c>
      <c r="F867" s="55">
        <v>2.0833333333333329E-2</v>
      </c>
      <c r="G867" s="56" cm="1">
        <f t="array" ref="G867:G914">IF(LOAD_RESULTS!$C$3 = "MENU",ABS(_xlfn.IFS(AND(PER_MONTH!$B819="January",PER_MONTH!$E819="Working Day"),Table3[Jan_WD],AND(PER_MONTH!$B819="January",PER_MONTH!$E819="Non-Working Day"),Table3[Jan_NWD],AND(PER_MONTH!$B819="February",PER_MONTH!$E819="Working Day"),Table3[Feb_WD],AND(PER_MONTH!$B819="February",PER_MONTH!$E819="Non-Working Day"),Table3[Feb_NWD], AND(PER_MONTH!$B819 = "March", PER_MONTH!$E819 = "Working Day"), Table3[Mar_WD],  AND(PER_MONTH!$B819 = "March", PER_MONTH!$E819 = "Non-Working Day"), Table3[Mar_NWD], AND(PER_MONTH!$B819 = "April", PER_MONTH!$E819 = "Working Day"), Table3[Apr_WD], AND(PER_MONTH!$B819 = "April", PER_MONTH!$E819 = "Non-Working Day"), Table3[Apr_NWD], AND(PER_MONTH!$B819 = "May", PER_MONTH!$E819 = "Working Day"), Table3[May_WD], AND(PER_MONTH!$B819 = "May", PER_MONTH!$E819 = "Non-Working Day"), Table3[May_NWD], AND(PER_MONTH!$B819 = "June", PER_MONTH!$E819 = "Working Day"), Table3[Jun_WD], AND(PER_MONTH!$B819 = "June", PER_MONTH!$E819 = "Non-Working Day"), Table3[Jun_NWD], AND(PER_MONTH!$B819 = "July", PER_MONTH!$E819 = "Working Day"), Table3[Jul_WD], AND(PER_MONTH!$B819 = "July", PER_MONTH!$E819 = "Non-Working Day"), Table3[Jul_NWD], AND(PER_MONTH!$B819 = "August", PER_MONTH!$E819 = "Working Day"), Table3[Aug_WD], AND(PER_MONTH!$B819 = "August", PER_MONTH!$E819 = "Non-Working Day"), Table3[Aug_NWD], AND(PER_MONTH!$B819 = "September", PER_MONTH!$E819 = "Working Day"), Table3[Sep_WD], AND(PER_MONTH!$B819 = "September", PER_MONTH!$E819 = "Non-Working Day"), Table3[Sep_NWD], AND(PER_MONTH!$B819 = "October", PER_MONTH!$E819 = "Working Day"), Table3[Oct_WD], AND(PER_MONTH!$B819 = "October", PER_MONTH!$E819 = "Non-Working Day"), Table3[Oct_NWD], AND(PER_MONTH!$B819 = "November", PER_MONTH!$E819 = "Working Day"), Table3[Nov_WD], AND(PER_MONTH!$B819 = "November", PER_MONTH!$E819 = "Non-Working Day"), Table3[Nov_NWD], AND(PER_MONTH!$B819 = "December", PER_MONTH!$E819 = "Working Day"), Table3[Dec_WD], AND(PER_MONTH!$B819 = "December", PER_MONTH!$E819 = "Non-Working Day"), Table3[Dec_NWD])),_xlfn.IFS(AND(PER_MONTH!$B819="January",PER_MONTH!$E819="Working Day"),Table3[Jan_WD],AND(PER_MONTH!$B819="January",PER_MONTH!$E819="Non-Working Day"),Table3[Jan_NWD],AND(PER_MONTH!$B819="February",PER_MONTH!$E819="Working Day"),Table3[Feb_WD],AND(PER_MONTH!$B819="February",PER_MONTH!$E819="Non-Working Day"),Table3[Feb_NWD], AND(PER_MONTH!$B819 = "March", PER_MONTH!$E819 = "Working Day"), Table3[Mar_WD],  AND(PER_MONTH!$B819 = "March", PER_MONTH!$E819 = "Non-Working Day"), Table3[Mar_NWD], AND(PER_MONTH!$B819 = "April", PER_MONTH!$E819 = "Working Day"), Table3[Apr_WD], AND(PER_MONTH!$B819 = "April", PER_MONTH!$E819 = "Non-Working Day"), Table3[Apr_NWD], AND(PER_MONTH!$B819 = "May", PER_MONTH!$E819 = "Working Day"), Table3[May_WD], AND(PER_MONTH!$B819 = "May", PER_MONTH!$E819 = "Non-Working Day"), Table3[May_NWD], AND(PER_MONTH!$B819 = "June", PER_MONTH!$E819 = "Working Day"), Table3[Jun_WD], AND(PER_MONTH!$B819 = "June", PER_MONTH!$E819 = "Non-Working Day"), Table3[Jun_NWD], AND(PER_MONTH!$B819 = "July", PER_MONTH!$E819 = "Working Day"), Table3[Jul_WD], AND(PER_MONTH!$B819 = "July", PER_MONTH!$E819 = "Non-Working Day"), Table3[Jul_NWD], AND(PER_MONTH!$B819 = "August", PER_MONTH!$E819 = "Working Day"), Table3[Aug_WD], AND(PER_MONTH!$B819 = "August", PER_MONTH!$E819 = "Non-Working Day"), Table3[Aug_NWD], AND(PER_MONTH!$B819 = "September", PER_MONTH!$E819 = "Working Day"), Table3[Sep_WD], AND(PER_MONTH!$B819 = "September", PER_MONTH!$E819 = "Non-Working Day"), Table3[Sep_NWD], AND(PER_MONTH!$B819 = "October", PER_MONTH!$E819 = "Working Day"), Table3[Oct_WD], AND(PER_MONTH!$B819 = "October", PER_MONTH!$E819 = "Non-Working Day"), Table3[Oct_NWD], AND(PER_MONTH!$B819 = "November", PER_MONTH!$E819 = "Working Day"), Table3[Nov_WD], AND(PER_MONTH!$B819 = "November", PER_MONTH!$E819 = "Non-Working Day"), Table3[Nov_NWD], AND(PER_MONTH!$B819 = "December", PER_MONTH!$E819 = "Working Day"), Table3[Dec_WD], AND(PER_MONTH!$B819 = "December", PER_MONTH!$E819 = "Non-Working Day"), Table3[Dec_NWD]))</f>
        <v>0</v>
      </c>
    </row>
    <row r="868" spans="1:7" x14ac:dyDescent="0.3">
      <c r="A868" s="60">
        <v>45676</v>
      </c>
      <c r="B868" s="61" t="s">
        <v>4</v>
      </c>
      <c r="C868" s="61" t="s">
        <v>108</v>
      </c>
      <c r="D868" s="61" t="s">
        <v>10</v>
      </c>
      <c r="E868" s="61" t="s">
        <v>48</v>
      </c>
      <c r="F868" s="61">
        <v>4.1666666666666657E-2</v>
      </c>
      <c r="G868" s="62">
        <v>0</v>
      </c>
    </row>
    <row r="869" spans="1:7" x14ac:dyDescent="0.3">
      <c r="A869" s="54">
        <v>45676</v>
      </c>
      <c r="B869" s="55" t="s">
        <v>4</v>
      </c>
      <c r="C869" s="55" t="s">
        <v>108</v>
      </c>
      <c r="D869" s="55" t="s">
        <v>10</v>
      </c>
      <c r="E869" s="55" t="s">
        <v>48</v>
      </c>
      <c r="F869" s="55">
        <v>6.25E-2</v>
      </c>
      <c r="G869" s="56">
        <v>0</v>
      </c>
    </row>
    <row r="870" spans="1:7" x14ac:dyDescent="0.3">
      <c r="A870" s="60">
        <v>45676</v>
      </c>
      <c r="B870" s="61" t="s">
        <v>4</v>
      </c>
      <c r="C870" s="61" t="s">
        <v>108</v>
      </c>
      <c r="D870" s="61" t="s">
        <v>10</v>
      </c>
      <c r="E870" s="61" t="s">
        <v>48</v>
      </c>
      <c r="F870" s="61">
        <v>8.3333333333333329E-2</v>
      </c>
      <c r="G870" s="62">
        <v>0</v>
      </c>
    </row>
    <row r="871" spans="1:7" x14ac:dyDescent="0.3">
      <c r="A871" s="54">
        <v>45676</v>
      </c>
      <c r="B871" s="55" t="s">
        <v>4</v>
      </c>
      <c r="C871" s="55" t="s">
        <v>108</v>
      </c>
      <c r="D871" s="55" t="s">
        <v>10</v>
      </c>
      <c r="E871" s="55" t="s">
        <v>48</v>
      </c>
      <c r="F871" s="55">
        <v>0.1041666666666667</v>
      </c>
      <c r="G871" s="56">
        <v>0</v>
      </c>
    </row>
    <row r="872" spans="1:7" x14ac:dyDescent="0.3">
      <c r="A872" s="60">
        <v>45676</v>
      </c>
      <c r="B872" s="61" t="s">
        <v>4</v>
      </c>
      <c r="C872" s="61" t="s">
        <v>108</v>
      </c>
      <c r="D872" s="61" t="s">
        <v>10</v>
      </c>
      <c r="E872" s="61" t="s">
        <v>48</v>
      </c>
      <c r="F872" s="61">
        <v>0.125</v>
      </c>
      <c r="G872" s="62">
        <v>0</v>
      </c>
    </row>
    <row r="873" spans="1:7" x14ac:dyDescent="0.3">
      <c r="A873" s="54">
        <v>45676</v>
      </c>
      <c r="B873" s="55" t="s">
        <v>4</v>
      </c>
      <c r="C873" s="55" t="s">
        <v>108</v>
      </c>
      <c r="D873" s="55" t="s">
        <v>10</v>
      </c>
      <c r="E873" s="55" t="s">
        <v>48</v>
      </c>
      <c r="F873" s="55">
        <v>0.14583333333333329</v>
      </c>
      <c r="G873" s="56">
        <v>0</v>
      </c>
    </row>
    <row r="874" spans="1:7" x14ac:dyDescent="0.3">
      <c r="A874" s="60">
        <v>45676</v>
      </c>
      <c r="B874" s="61" t="s">
        <v>4</v>
      </c>
      <c r="C874" s="61" t="s">
        <v>108</v>
      </c>
      <c r="D874" s="61" t="s">
        <v>10</v>
      </c>
      <c r="E874" s="61" t="s">
        <v>48</v>
      </c>
      <c r="F874" s="61">
        <v>0.16666666666666671</v>
      </c>
      <c r="G874" s="62">
        <v>0</v>
      </c>
    </row>
    <row r="875" spans="1:7" x14ac:dyDescent="0.3">
      <c r="A875" s="54">
        <v>45676</v>
      </c>
      <c r="B875" s="55" t="s">
        <v>4</v>
      </c>
      <c r="C875" s="55" t="s">
        <v>108</v>
      </c>
      <c r="D875" s="55" t="s">
        <v>10</v>
      </c>
      <c r="E875" s="55" t="s">
        <v>48</v>
      </c>
      <c r="F875" s="55">
        <v>0.1875</v>
      </c>
      <c r="G875" s="56">
        <v>0</v>
      </c>
    </row>
    <row r="876" spans="1:7" x14ac:dyDescent="0.3">
      <c r="A876" s="60">
        <v>45676</v>
      </c>
      <c r="B876" s="61" t="s">
        <v>4</v>
      </c>
      <c r="C876" s="61" t="s">
        <v>108</v>
      </c>
      <c r="D876" s="61" t="s">
        <v>10</v>
      </c>
      <c r="E876" s="61" t="s">
        <v>48</v>
      </c>
      <c r="F876" s="61">
        <v>0.20833333333333329</v>
      </c>
      <c r="G876" s="62">
        <v>0</v>
      </c>
    </row>
    <row r="877" spans="1:7" x14ac:dyDescent="0.3">
      <c r="A877" s="54">
        <v>45676</v>
      </c>
      <c r="B877" s="55" t="s">
        <v>4</v>
      </c>
      <c r="C877" s="55" t="s">
        <v>108</v>
      </c>
      <c r="D877" s="55" t="s">
        <v>10</v>
      </c>
      <c r="E877" s="55" t="s">
        <v>48</v>
      </c>
      <c r="F877" s="55">
        <v>0.22916666666666671</v>
      </c>
      <c r="G877" s="56">
        <v>0</v>
      </c>
    </row>
    <row r="878" spans="1:7" x14ac:dyDescent="0.3">
      <c r="A878" s="60">
        <v>45676</v>
      </c>
      <c r="B878" s="61" t="s">
        <v>4</v>
      </c>
      <c r="C878" s="61" t="s">
        <v>108</v>
      </c>
      <c r="D878" s="61" t="s">
        <v>10</v>
      </c>
      <c r="E878" s="61" t="s">
        <v>48</v>
      </c>
      <c r="F878" s="61">
        <v>0.25</v>
      </c>
      <c r="G878" s="62">
        <v>0</v>
      </c>
    </row>
    <row r="879" spans="1:7" x14ac:dyDescent="0.3">
      <c r="A879" s="54">
        <v>45676</v>
      </c>
      <c r="B879" s="55" t="s">
        <v>4</v>
      </c>
      <c r="C879" s="55" t="s">
        <v>108</v>
      </c>
      <c r="D879" s="55" t="s">
        <v>10</v>
      </c>
      <c r="E879" s="55" t="s">
        <v>48</v>
      </c>
      <c r="F879" s="55">
        <v>0.27083333333333331</v>
      </c>
      <c r="G879" s="56">
        <v>0</v>
      </c>
    </row>
    <row r="880" spans="1:7" x14ac:dyDescent="0.3">
      <c r="A880" s="60">
        <v>45676</v>
      </c>
      <c r="B880" s="61" t="s">
        <v>4</v>
      </c>
      <c r="C880" s="61" t="s">
        <v>108</v>
      </c>
      <c r="D880" s="61" t="s">
        <v>10</v>
      </c>
      <c r="E880" s="61" t="s">
        <v>48</v>
      </c>
      <c r="F880" s="61">
        <v>0.29166666666666669</v>
      </c>
      <c r="G880" s="62">
        <v>0</v>
      </c>
    </row>
    <row r="881" spans="1:7" x14ac:dyDescent="0.3">
      <c r="A881" s="54">
        <v>45676</v>
      </c>
      <c r="B881" s="55" t="s">
        <v>4</v>
      </c>
      <c r="C881" s="55" t="s">
        <v>108</v>
      </c>
      <c r="D881" s="55" t="s">
        <v>10</v>
      </c>
      <c r="E881" s="55" t="s">
        <v>48</v>
      </c>
      <c r="F881" s="55">
        <v>0.3125</v>
      </c>
      <c r="G881" s="56">
        <v>0</v>
      </c>
    </row>
    <row r="882" spans="1:7" x14ac:dyDescent="0.3">
      <c r="A882" s="60">
        <v>45676</v>
      </c>
      <c r="B882" s="61" t="s">
        <v>4</v>
      </c>
      <c r="C882" s="61" t="s">
        <v>108</v>
      </c>
      <c r="D882" s="61" t="s">
        <v>10</v>
      </c>
      <c r="E882" s="61" t="s">
        <v>48</v>
      </c>
      <c r="F882" s="61">
        <v>0.33333333333333331</v>
      </c>
      <c r="G882" s="62">
        <v>0</v>
      </c>
    </row>
    <row r="883" spans="1:7" x14ac:dyDescent="0.3">
      <c r="A883" s="54">
        <v>45676</v>
      </c>
      <c r="B883" s="55" t="s">
        <v>4</v>
      </c>
      <c r="C883" s="55" t="s">
        <v>108</v>
      </c>
      <c r="D883" s="55" t="s">
        <v>10</v>
      </c>
      <c r="E883" s="55" t="s">
        <v>48</v>
      </c>
      <c r="F883" s="55">
        <v>0.35416666666666669</v>
      </c>
      <c r="G883" s="56">
        <v>0</v>
      </c>
    </row>
    <row r="884" spans="1:7" x14ac:dyDescent="0.3">
      <c r="A884" s="60">
        <v>45676</v>
      </c>
      <c r="B884" s="61" t="s">
        <v>4</v>
      </c>
      <c r="C884" s="61" t="s">
        <v>108</v>
      </c>
      <c r="D884" s="61" t="s">
        <v>10</v>
      </c>
      <c r="E884" s="61" t="s">
        <v>48</v>
      </c>
      <c r="F884" s="61">
        <v>0.375</v>
      </c>
      <c r="G884" s="62">
        <v>0</v>
      </c>
    </row>
    <row r="885" spans="1:7" x14ac:dyDescent="0.3">
      <c r="A885" s="54">
        <v>45676</v>
      </c>
      <c r="B885" s="55" t="s">
        <v>4</v>
      </c>
      <c r="C885" s="55" t="s">
        <v>108</v>
      </c>
      <c r="D885" s="55" t="s">
        <v>10</v>
      </c>
      <c r="E885" s="55" t="s">
        <v>48</v>
      </c>
      <c r="F885" s="55">
        <v>0.39583333333333331</v>
      </c>
      <c r="G885" s="56">
        <v>0</v>
      </c>
    </row>
    <row r="886" spans="1:7" x14ac:dyDescent="0.3">
      <c r="A886" s="60">
        <v>45676</v>
      </c>
      <c r="B886" s="61" t="s">
        <v>4</v>
      </c>
      <c r="C886" s="61" t="s">
        <v>108</v>
      </c>
      <c r="D886" s="61" t="s">
        <v>10</v>
      </c>
      <c r="E886" s="61" t="s">
        <v>48</v>
      </c>
      <c r="F886" s="61">
        <v>0.41666666666666669</v>
      </c>
      <c r="G886" s="62">
        <v>0</v>
      </c>
    </row>
    <row r="887" spans="1:7" x14ac:dyDescent="0.3">
      <c r="A887" s="54">
        <v>45676</v>
      </c>
      <c r="B887" s="55" t="s">
        <v>4</v>
      </c>
      <c r="C887" s="55" t="s">
        <v>108</v>
      </c>
      <c r="D887" s="55" t="s">
        <v>10</v>
      </c>
      <c r="E887" s="55" t="s">
        <v>48</v>
      </c>
      <c r="F887" s="55">
        <v>0.4375</v>
      </c>
      <c r="G887" s="56">
        <v>0</v>
      </c>
    </row>
    <row r="888" spans="1:7" x14ac:dyDescent="0.3">
      <c r="A888" s="60">
        <v>45676</v>
      </c>
      <c r="B888" s="61" t="s">
        <v>4</v>
      </c>
      <c r="C888" s="61" t="s">
        <v>108</v>
      </c>
      <c r="D888" s="61" t="s">
        <v>10</v>
      </c>
      <c r="E888" s="61" t="s">
        <v>48</v>
      </c>
      <c r="F888" s="61">
        <v>0.45833333333333331</v>
      </c>
      <c r="G888" s="62">
        <v>0</v>
      </c>
    </row>
    <row r="889" spans="1:7" x14ac:dyDescent="0.3">
      <c r="A889" s="54">
        <v>45676</v>
      </c>
      <c r="B889" s="55" t="s">
        <v>4</v>
      </c>
      <c r="C889" s="55" t="s">
        <v>108</v>
      </c>
      <c r="D889" s="55" t="s">
        <v>10</v>
      </c>
      <c r="E889" s="55" t="s">
        <v>48</v>
      </c>
      <c r="F889" s="55">
        <v>0.47916666666666669</v>
      </c>
      <c r="G889" s="56">
        <v>0</v>
      </c>
    </row>
    <row r="890" spans="1:7" x14ac:dyDescent="0.3">
      <c r="A890" s="60">
        <v>45676</v>
      </c>
      <c r="B890" s="61" t="s">
        <v>4</v>
      </c>
      <c r="C890" s="61" t="s">
        <v>108</v>
      </c>
      <c r="D890" s="61" t="s">
        <v>10</v>
      </c>
      <c r="E890" s="61" t="s">
        <v>48</v>
      </c>
      <c r="F890" s="61">
        <v>0.5</v>
      </c>
      <c r="G890" s="62">
        <v>0</v>
      </c>
    </row>
    <row r="891" spans="1:7" x14ac:dyDescent="0.3">
      <c r="A891" s="54">
        <v>45676</v>
      </c>
      <c r="B891" s="55" t="s">
        <v>4</v>
      </c>
      <c r="C891" s="55" t="s">
        <v>108</v>
      </c>
      <c r="D891" s="55" t="s">
        <v>10</v>
      </c>
      <c r="E891" s="55" t="s">
        <v>48</v>
      </c>
      <c r="F891" s="55">
        <v>0.52083333333333337</v>
      </c>
      <c r="G891" s="56">
        <v>0</v>
      </c>
    </row>
    <row r="892" spans="1:7" x14ac:dyDescent="0.3">
      <c r="A892" s="60">
        <v>45676</v>
      </c>
      <c r="B892" s="61" t="s">
        <v>4</v>
      </c>
      <c r="C892" s="61" t="s">
        <v>108</v>
      </c>
      <c r="D892" s="61" t="s">
        <v>10</v>
      </c>
      <c r="E892" s="61" t="s">
        <v>48</v>
      </c>
      <c r="F892" s="61">
        <v>0.54166666666666663</v>
      </c>
      <c r="G892" s="62">
        <v>0</v>
      </c>
    </row>
    <row r="893" spans="1:7" x14ac:dyDescent="0.3">
      <c r="A893" s="54">
        <v>45676</v>
      </c>
      <c r="B893" s="55" t="s">
        <v>4</v>
      </c>
      <c r="C893" s="55" t="s">
        <v>108</v>
      </c>
      <c r="D893" s="55" t="s">
        <v>10</v>
      </c>
      <c r="E893" s="55" t="s">
        <v>48</v>
      </c>
      <c r="F893" s="55">
        <v>0.5625</v>
      </c>
      <c r="G893" s="56">
        <v>0</v>
      </c>
    </row>
    <row r="894" spans="1:7" x14ac:dyDescent="0.3">
      <c r="A894" s="60">
        <v>45676</v>
      </c>
      <c r="B894" s="61" t="s">
        <v>4</v>
      </c>
      <c r="C894" s="61" t="s">
        <v>108</v>
      </c>
      <c r="D894" s="61" t="s">
        <v>10</v>
      </c>
      <c r="E894" s="61" t="s">
        <v>48</v>
      </c>
      <c r="F894" s="61">
        <v>0.58333333333333337</v>
      </c>
      <c r="G894" s="62">
        <v>0</v>
      </c>
    </row>
    <row r="895" spans="1:7" x14ac:dyDescent="0.3">
      <c r="A895" s="54">
        <v>45676</v>
      </c>
      <c r="B895" s="55" t="s">
        <v>4</v>
      </c>
      <c r="C895" s="55" t="s">
        <v>108</v>
      </c>
      <c r="D895" s="55" t="s">
        <v>10</v>
      </c>
      <c r="E895" s="55" t="s">
        <v>48</v>
      </c>
      <c r="F895" s="55">
        <v>0.60416666666666663</v>
      </c>
      <c r="G895" s="56">
        <v>0</v>
      </c>
    </row>
    <row r="896" spans="1:7" x14ac:dyDescent="0.3">
      <c r="A896" s="60">
        <v>45676</v>
      </c>
      <c r="B896" s="61" t="s">
        <v>4</v>
      </c>
      <c r="C896" s="61" t="s">
        <v>108</v>
      </c>
      <c r="D896" s="61" t="s">
        <v>10</v>
      </c>
      <c r="E896" s="61" t="s">
        <v>48</v>
      </c>
      <c r="F896" s="61">
        <v>0.625</v>
      </c>
      <c r="G896" s="62">
        <v>0</v>
      </c>
    </row>
    <row r="897" spans="1:7" x14ac:dyDescent="0.3">
      <c r="A897" s="54">
        <v>45676</v>
      </c>
      <c r="B897" s="55" t="s">
        <v>4</v>
      </c>
      <c r="C897" s="55" t="s">
        <v>108</v>
      </c>
      <c r="D897" s="55" t="s">
        <v>10</v>
      </c>
      <c r="E897" s="55" t="s">
        <v>48</v>
      </c>
      <c r="F897" s="55">
        <v>0.64583333333333337</v>
      </c>
      <c r="G897" s="56">
        <v>0</v>
      </c>
    </row>
    <row r="898" spans="1:7" x14ac:dyDescent="0.3">
      <c r="A898" s="60">
        <v>45676</v>
      </c>
      <c r="B898" s="61" t="s">
        <v>4</v>
      </c>
      <c r="C898" s="61" t="s">
        <v>108</v>
      </c>
      <c r="D898" s="61" t="s">
        <v>10</v>
      </c>
      <c r="E898" s="61" t="s">
        <v>48</v>
      </c>
      <c r="F898" s="61">
        <v>0.66666666666666663</v>
      </c>
      <c r="G898" s="62">
        <v>0</v>
      </c>
    </row>
    <row r="899" spans="1:7" x14ac:dyDescent="0.3">
      <c r="A899" s="54">
        <v>45676</v>
      </c>
      <c r="B899" s="55" t="s">
        <v>4</v>
      </c>
      <c r="C899" s="55" t="s">
        <v>108</v>
      </c>
      <c r="D899" s="55" t="s">
        <v>10</v>
      </c>
      <c r="E899" s="55" t="s">
        <v>48</v>
      </c>
      <c r="F899" s="55">
        <v>0.6875</v>
      </c>
      <c r="G899" s="56">
        <v>0</v>
      </c>
    </row>
    <row r="900" spans="1:7" x14ac:dyDescent="0.3">
      <c r="A900" s="60">
        <v>45676</v>
      </c>
      <c r="B900" s="61" t="s">
        <v>4</v>
      </c>
      <c r="C900" s="61" t="s">
        <v>108</v>
      </c>
      <c r="D900" s="61" t="s">
        <v>10</v>
      </c>
      <c r="E900" s="61" t="s">
        <v>48</v>
      </c>
      <c r="F900" s="61">
        <v>0.70833333333333337</v>
      </c>
      <c r="G900" s="62">
        <v>0</v>
      </c>
    </row>
    <row r="901" spans="1:7" x14ac:dyDescent="0.3">
      <c r="A901" s="54">
        <v>45676</v>
      </c>
      <c r="B901" s="55" t="s">
        <v>4</v>
      </c>
      <c r="C901" s="55" t="s">
        <v>108</v>
      </c>
      <c r="D901" s="55" t="s">
        <v>10</v>
      </c>
      <c r="E901" s="55" t="s">
        <v>48</v>
      </c>
      <c r="F901" s="55">
        <v>0.72916666666666663</v>
      </c>
      <c r="G901" s="56">
        <v>0</v>
      </c>
    </row>
    <row r="902" spans="1:7" x14ac:dyDescent="0.3">
      <c r="A902" s="60">
        <v>45676</v>
      </c>
      <c r="B902" s="61" t="s">
        <v>4</v>
      </c>
      <c r="C902" s="61" t="s">
        <v>108</v>
      </c>
      <c r="D902" s="61" t="s">
        <v>10</v>
      </c>
      <c r="E902" s="61" t="s">
        <v>48</v>
      </c>
      <c r="F902" s="61">
        <v>0.75</v>
      </c>
      <c r="G902" s="62">
        <v>0</v>
      </c>
    </row>
    <row r="903" spans="1:7" x14ac:dyDescent="0.3">
      <c r="A903" s="54">
        <v>45676</v>
      </c>
      <c r="B903" s="55" t="s">
        <v>4</v>
      </c>
      <c r="C903" s="55" t="s">
        <v>108</v>
      </c>
      <c r="D903" s="55" t="s">
        <v>10</v>
      </c>
      <c r="E903" s="55" t="s">
        <v>48</v>
      </c>
      <c r="F903" s="55">
        <v>0.77083333333333337</v>
      </c>
      <c r="G903" s="56">
        <v>0</v>
      </c>
    </row>
    <row r="904" spans="1:7" x14ac:dyDescent="0.3">
      <c r="A904" s="60">
        <v>45676</v>
      </c>
      <c r="B904" s="61" t="s">
        <v>4</v>
      </c>
      <c r="C904" s="61" t="s">
        <v>108</v>
      </c>
      <c r="D904" s="61" t="s">
        <v>10</v>
      </c>
      <c r="E904" s="61" t="s">
        <v>48</v>
      </c>
      <c r="F904" s="61">
        <v>0.79166666666666663</v>
      </c>
      <c r="G904" s="62">
        <v>0</v>
      </c>
    </row>
    <row r="905" spans="1:7" x14ac:dyDescent="0.3">
      <c r="A905" s="54">
        <v>45676</v>
      </c>
      <c r="B905" s="55" t="s">
        <v>4</v>
      </c>
      <c r="C905" s="55" t="s">
        <v>108</v>
      </c>
      <c r="D905" s="55" t="s">
        <v>10</v>
      </c>
      <c r="E905" s="55" t="s">
        <v>48</v>
      </c>
      <c r="F905" s="55">
        <v>0.8125</v>
      </c>
      <c r="G905" s="56">
        <v>0</v>
      </c>
    </row>
    <row r="906" spans="1:7" x14ac:dyDescent="0.3">
      <c r="A906" s="60">
        <v>45676</v>
      </c>
      <c r="B906" s="61" t="s">
        <v>4</v>
      </c>
      <c r="C906" s="61" t="s">
        <v>108</v>
      </c>
      <c r="D906" s="61" t="s">
        <v>10</v>
      </c>
      <c r="E906" s="61" t="s">
        <v>48</v>
      </c>
      <c r="F906" s="61">
        <v>0.83333333333333337</v>
      </c>
      <c r="G906" s="62">
        <v>0</v>
      </c>
    </row>
    <row r="907" spans="1:7" x14ac:dyDescent="0.3">
      <c r="A907" s="54">
        <v>45676</v>
      </c>
      <c r="B907" s="55" t="s">
        <v>4</v>
      </c>
      <c r="C907" s="55" t="s">
        <v>108</v>
      </c>
      <c r="D907" s="55" t="s">
        <v>10</v>
      </c>
      <c r="E907" s="55" t="s">
        <v>48</v>
      </c>
      <c r="F907" s="55">
        <v>0.85416666666666663</v>
      </c>
      <c r="G907" s="56">
        <v>0</v>
      </c>
    </row>
    <row r="908" spans="1:7" x14ac:dyDescent="0.3">
      <c r="A908" s="60">
        <v>45676</v>
      </c>
      <c r="B908" s="61" t="s">
        <v>4</v>
      </c>
      <c r="C908" s="61" t="s">
        <v>108</v>
      </c>
      <c r="D908" s="61" t="s">
        <v>10</v>
      </c>
      <c r="E908" s="61" t="s">
        <v>48</v>
      </c>
      <c r="F908" s="61">
        <v>0.875</v>
      </c>
      <c r="G908" s="62">
        <v>0</v>
      </c>
    </row>
    <row r="909" spans="1:7" x14ac:dyDescent="0.3">
      <c r="A909" s="54">
        <v>45676</v>
      </c>
      <c r="B909" s="55" t="s">
        <v>4</v>
      </c>
      <c r="C909" s="55" t="s">
        <v>108</v>
      </c>
      <c r="D909" s="55" t="s">
        <v>10</v>
      </c>
      <c r="E909" s="55" t="s">
        <v>48</v>
      </c>
      <c r="F909" s="55">
        <v>0.89583333333333337</v>
      </c>
      <c r="G909" s="56">
        <v>0</v>
      </c>
    </row>
    <row r="910" spans="1:7" x14ac:dyDescent="0.3">
      <c r="A910" s="60">
        <v>45676</v>
      </c>
      <c r="B910" s="61" t="s">
        <v>4</v>
      </c>
      <c r="C910" s="61" t="s">
        <v>108</v>
      </c>
      <c r="D910" s="61" t="s">
        <v>10</v>
      </c>
      <c r="E910" s="61" t="s">
        <v>48</v>
      </c>
      <c r="F910" s="61">
        <v>0.91666666666666663</v>
      </c>
      <c r="G910" s="62">
        <v>0</v>
      </c>
    </row>
    <row r="911" spans="1:7" x14ac:dyDescent="0.3">
      <c r="A911" s="54">
        <v>45676</v>
      </c>
      <c r="B911" s="55" t="s">
        <v>4</v>
      </c>
      <c r="C911" s="55" t="s">
        <v>108</v>
      </c>
      <c r="D911" s="55" t="s">
        <v>10</v>
      </c>
      <c r="E911" s="55" t="s">
        <v>48</v>
      </c>
      <c r="F911" s="55">
        <v>0.9375</v>
      </c>
      <c r="G911" s="56">
        <v>0</v>
      </c>
    </row>
    <row r="912" spans="1:7" x14ac:dyDescent="0.3">
      <c r="A912" s="60">
        <v>45676</v>
      </c>
      <c r="B912" s="61" t="s">
        <v>4</v>
      </c>
      <c r="C912" s="61" t="s">
        <v>108</v>
      </c>
      <c r="D912" s="61" t="s">
        <v>10</v>
      </c>
      <c r="E912" s="61" t="s">
        <v>48</v>
      </c>
      <c r="F912" s="61">
        <v>0.95833333333333337</v>
      </c>
      <c r="G912" s="62">
        <v>0</v>
      </c>
    </row>
    <row r="913" spans="1:7" x14ac:dyDescent="0.3">
      <c r="A913" s="54">
        <v>45676</v>
      </c>
      <c r="B913" s="55" t="s">
        <v>4</v>
      </c>
      <c r="C913" s="55" t="s">
        <v>108</v>
      </c>
      <c r="D913" s="55" t="s">
        <v>10</v>
      </c>
      <c r="E913" s="55" t="s">
        <v>48</v>
      </c>
      <c r="F913" s="55">
        <v>0.97916666666666663</v>
      </c>
      <c r="G913" s="56">
        <v>0</v>
      </c>
    </row>
    <row r="914" spans="1:7" x14ac:dyDescent="0.3">
      <c r="A914" s="60">
        <v>45677</v>
      </c>
      <c r="B914" s="61" t="s">
        <v>4</v>
      </c>
      <c r="C914" s="61" t="s">
        <v>108</v>
      </c>
      <c r="D914" s="61" t="s">
        <v>10</v>
      </c>
      <c r="E914" s="61" t="s">
        <v>48</v>
      </c>
      <c r="F914" s="61">
        <v>0</v>
      </c>
      <c r="G914" s="62">
        <v>0</v>
      </c>
    </row>
    <row r="915" spans="1:7" x14ac:dyDescent="0.3">
      <c r="A915" s="54">
        <v>45677</v>
      </c>
      <c r="B915" s="55" t="s">
        <v>4</v>
      </c>
      <c r="C915" s="55" t="s">
        <v>108</v>
      </c>
      <c r="D915" s="55" t="s">
        <v>11</v>
      </c>
      <c r="E915" s="55" t="s">
        <v>48</v>
      </c>
      <c r="F915" s="55">
        <v>2.0833333333333329E-2</v>
      </c>
      <c r="G915" s="56" cm="1">
        <f t="array" ref="G915:G962">IF(LOAD_RESULTS!$C$3 = "MENU",ABS(_xlfn.IFS(AND(PER_MONTH!$B867="January",PER_MONTH!$E867="Working Day"),Table3[Jan_WD],AND(PER_MONTH!$B867="January",PER_MONTH!$E867="Non-Working Day"),Table3[Jan_NWD],AND(PER_MONTH!$B867="February",PER_MONTH!$E867="Working Day"),Table3[Feb_WD],AND(PER_MONTH!$B867="February",PER_MONTH!$E867="Non-Working Day"),Table3[Feb_NWD], AND(PER_MONTH!$B867 = "March", PER_MONTH!$E867 = "Working Day"), Table3[Mar_WD],  AND(PER_MONTH!$B867 = "March", PER_MONTH!$E867 = "Non-Working Day"), Table3[Mar_NWD], AND(PER_MONTH!$B867 = "April", PER_MONTH!$E867 = "Working Day"), Table3[Apr_WD], AND(PER_MONTH!$B867 = "April", PER_MONTH!$E867 = "Non-Working Day"), Table3[Apr_NWD], AND(PER_MONTH!$B867 = "May", PER_MONTH!$E867 = "Working Day"), Table3[May_WD], AND(PER_MONTH!$B867 = "May", PER_MONTH!$E867 = "Non-Working Day"), Table3[May_NWD], AND(PER_MONTH!$B867 = "June", PER_MONTH!$E867 = "Working Day"), Table3[Jun_WD], AND(PER_MONTH!$B867 = "June", PER_MONTH!$E867 = "Non-Working Day"), Table3[Jun_NWD], AND(PER_MONTH!$B867 = "July", PER_MONTH!$E867 = "Working Day"), Table3[Jul_WD], AND(PER_MONTH!$B867 = "July", PER_MONTH!$E867 = "Non-Working Day"), Table3[Jul_NWD], AND(PER_MONTH!$B867 = "August", PER_MONTH!$E867 = "Working Day"), Table3[Aug_WD], AND(PER_MONTH!$B867 = "August", PER_MONTH!$E867 = "Non-Working Day"), Table3[Aug_NWD], AND(PER_MONTH!$B867 = "September", PER_MONTH!$E867 = "Working Day"), Table3[Sep_WD], AND(PER_MONTH!$B867 = "September", PER_MONTH!$E867 = "Non-Working Day"), Table3[Sep_NWD], AND(PER_MONTH!$B867 = "October", PER_MONTH!$E867 = "Working Day"), Table3[Oct_WD], AND(PER_MONTH!$B867 = "October", PER_MONTH!$E867 = "Non-Working Day"), Table3[Oct_NWD], AND(PER_MONTH!$B867 = "November", PER_MONTH!$E867 = "Working Day"), Table3[Nov_WD], AND(PER_MONTH!$B867 = "November", PER_MONTH!$E867 = "Non-Working Day"), Table3[Nov_NWD], AND(PER_MONTH!$B867 = "December", PER_MONTH!$E867 = "Working Day"), Table3[Dec_WD], AND(PER_MONTH!$B867 = "December", PER_MONTH!$E867 = "Non-Working Day"), Table3[Dec_NWD])),_xlfn.IFS(AND(PER_MONTH!$B867="January",PER_MONTH!$E867="Working Day"),Table3[Jan_WD],AND(PER_MONTH!$B867="January",PER_MONTH!$E867="Non-Working Day"),Table3[Jan_NWD],AND(PER_MONTH!$B867="February",PER_MONTH!$E867="Working Day"),Table3[Feb_WD],AND(PER_MONTH!$B867="February",PER_MONTH!$E867="Non-Working Day"),Table3[Feb_NWD], AND(PER_MONTH!$B867 = "March", PER_MONTH!$E867 = "Working Day"), Table3[Mar_WD],  AND(PER_MONTH!$B867 = "March", PER_MONTH!$E867 = "Non-Working Day"), Table3[Mar_NWD], AND(PER_MONTH!$B867 = "April", PER_MONTH!$E867 = "Working Day"), Table3[Apr_WD], AND(PER_MONTH!$B867 = "April", PER_MONTH!$E867 = "Non-Working Day"), Table3[Apr_NWD], AND(PER_MONTH!$B867 = "May", PER_MONTH!$E867 = "Working Day"), Table3[May_WD], AND(PER_MONTH!$B867 = "May", PER_MONTH!$E867 = "Non-Working Day"), Table3[May_NWD], AND(PER_MONTH!$B867 = "June", PER_MONTH!$E867 = "Working Day"), Table3[Jun_WD], AND(PER_MONTH!$B867 = "June", PER_MONTH!$E867 = "Non-Working Day"), Table3[Jun_NWD], AND(PER_MONTH!$B867 = "July", PER_MONTH!$E867 = "Working Day"), Table3[Jul_WD], AND(PER_MONTH!$B867 = "July", PER_MONTH!$E867 = "Non-Working Day"), Table3[Jul_NWD], AND(PER_MONTH!$B867 = "August", PER_MONTH!$E867 = "Working Day"), Table3[Aug_WD], AND(PER_MONTH!$B867 = "August", PER_MONTH!$E867 = "Non-Working Day"), Table3[Aug_NWD], AND(PER_MONTH!$B867 = "September", PER_MONTH!$E867 = "Working Day"), Table3[Sep_WD], AND(PER_MONTH!$B867 = "September", PER_MONTH!$E867 = "Non-Working Day"), Table3[Sep_NWD], AND(PER_MONTH!$B867 = "October", PER_MONTH!$E867 = "Working Day"), Table3[Oct_WD], AND(PER_MONTH!$B867 = "October", PER_MONTH!$E867 = "Non-Working Day"), Table3[Oct_NWD], AND(PER_MONTH!$B867 = "November", PER_MONTH!$E867 = "Working Day"), Table3[Nov_WD], AND(PER_MONTH!$B867 = "November", PER_MONTH!$E867 = "Non-Working Day"), Table3[Nov_NWD], AND(PER_MONTH!$B867 = "December", PER_MONTH!$E867 = "Working Day"), Table3[Dec_WD], AND(PER_MONTH!$B867 = "December", PER_MONTH!$E867 = "Non-Working Day"), Table3[Dec_NWD]))</f>
        <v>0</v>
      </c>
    </row>
    <row r="916" spans="1:7" x14ac:dyDescent="0.3">
      <c r="A916" s="60">
        <v>45677</v>
      </c>
      <c r="B916" s="61" t="s">
        <v>4</v>
      </c>
      <c r="C916" s="61" t="s">
        <v>108</v>
      </c>
      <c r="D916" s="61" t="s">
        <v>11</v>
      </c>
      <c r="E916" s="61" t="s">
        <v>48</v>
      </c>
      <c r="F916" s="61">
        <v>4.1666666666666657E-2</v>
      </c>
      <c r="G916" s="62">
        <v>0</v>
      </c>
    </row>
    <row r="917" spans="1:7" x14ac:dyDescent="0.3">
      <c r="A917" s="54">
        <v>45677</v>
      </c>
      <c r="B917" s="55" t="s">
        <v>4</v>
      </c>
      <c r="C917" s="55" t="s">
        <v>108</v>
      </c>
      <c r="D917" s="55" t="s">
        <v>11</v>
      </c>
      <c r="E917" s="55" t="s">
        <v>48</v>
      </c>
      <c r="F917" s="55">
        <v>6.25E-2</v>
      </c>
      <c r="G917" s="56">
        <v>0</v>
      </c>
    </row>
    <row r="918" spans="1:7" x14ac:dyDescent="0.3">
      <c r="A918" s="60">
        <v>45677</v>
      </c>
      <c r="B918" s="61" t="s">
        <v>4</v>
      </c>
      <c r="C918" s="61" t="s">
        <v>108</v>
      </c>
      <c r="D918" s="61" t="s">
        <v>11</v>
      </c>
      <c r="E918" s="61" t="s">
        <v>48</v>
      </c>
      <c r="F918" s="61">
        <v>8.3333333333333329E-2</v>
      </c>
      <c r="G918" s="62">
        <v>0</v>
      </c>
    </row>
    <row r="919" spans="1:7" x14ac:dyDescent="0.3">
      <c r="A919" s="54">
        <v>45677</v>
      </c>
      <c r="B919" s="55" t="s">
        <v>4</v>
      </c>
      <c r="C919" s="55" t="s">
        <v>108</v>
      </c>
      <c r="D919" s="55" t="s">
        <v>11</v>
      </c>
      <c r="E919" s="55" t="s">
        <v>48</v>
      </c>
      <c r="F919" s="55">
        <v>0.1041666666666667</v>
      </c>
      <c r="G919" s="56">
        <v>0</v>
      </c>
    </row>
    <row r="920" spans="1:7" x14ac:dyDescent="0.3">
      <c r="A920" s="60">
        <v>45677</v>
      </c>
      <c r="B920" s="61" t="s">
        <v>4</v>
      </c>
      <c r="C920" s="61" t="s">
        <v>108</v>
      </c>
      <c r="D920" s="61" t="s">
        <v>11</v>
      </c>
      <c r="E920" s="61" t="s">
        <v>48</v>
      </c>
      <c r="F920" s="61">
        <v>0.125</v>
      </c>
      <c r="G920" s="62">
        <v>0</v>
      </c>
    </row>
    <row r="921" spans="1:7" x14ac:dyDescent="0.3">
      <c r="A921" s="54">
        <v>45677</v>
      </c>
      <c r="B921" s="55" t="s">
        <v>4</v>
      </c>
      <c r="C921" s="55" t="s">
        <v>108</v>
      </c>
      <c r="D921" s="55" t="s">
        <v>11</v>
      </c>
      <c r="E921" s="55" t="s">
        <v>48</v>
      </c>
      <c r="F921" s="55">
        <v>0.14583333333333329</v>
      </c>
      <c r="G921" s="56">
        <v>0</v>
      </c>
    </row>
    <row r="922" spans="1:7" x14ac:dyDescent="0.3">
      <c r="A922" s="60">
        <v>45677</v>
      </c>
      <c r="B922" s="61" t="s">
        <v>4</v>
      </c>
      <c r="C922" s="61" t="s">
        <v>108</v>
      </c>
      <c r="D922" s="61" t="s">
        <v>11</v>
      </c>
      <c r="E922" s="61" t="s">
        <v>48</v>
      </c>
      <c r="F922" s="61">
        <v>0.16666666666666671</v>
      </c>
      <c r="G922" s="62">
        <v>0</v>
      </c>
    </row>
    <row r="923" spans="1:7" x14ac:dyDescent="0.3">
      <c r="A923" s="54">
        <v>45677</v>
      </c>
      <c r="B923" s="55" t="s">
        <v>4</v>
      </c>
      <c r="C923" s="55" t="s">
        <v>108</v>
      </c>
      <c r="D923" s="55" t="s">
        <v>11</v>
      </c>
      <c r="E923" s="55" t="s">
        <v>48</v>
      </c>
      <c r="F923" s="55">
        <v>0.1875</v>
      </c>
      <c r="G923" s="56">
        <v>0</v>
      </c>
    </row>
    <row r="924" spans="1:7" x14ac:dyDescent="0.3">
      <c r="A924" s="60">
        <v>45677</v>
      </c>
      <c r="B924" s="61" t="s">
        <v>4</v>
      </c>
      <c r="C924" s="61" t="s">
        <v>108</v>
      </c>
      <c r="D924" s="61" t="s">
        <v>11</v>
      </c>
      <c r="E924" s="61" t="s">
        <v>48</v>
      </c>
      <c r="F924" s="61">
        <v>0.20833333333333329</v>
      </c>
      <c r="G924" s="62">
        <v>0</v>
      </c>
    </row>
    <row r="925" spans="1:7" x14ac:dyDescent="0.3">
      <c r="A925" s="54">
        <v>45677</v>
      </c>
      <c r="B925" s="55" t="s">
        <v>4</v>
      </c>
      <c r="C925" s="55" t="s">
        <v>108</v>
      </c>
      <c r="D925" s="55" t="s">
        <v>11</v>
      </c>
      <c r="E925" s="55" t="s">
        <v>48</v>
      </c>
      <c r="F925" s="55">
        <v>0.22916666666666671</v>
      </c>
      <c r="G925" s="56">
        <v>0</v>
      </c>
    </row>
    <row r="926" spans="1:7" x14ac:dyDescent="0.3">
      <c r="A926" s="60">
        <v>45677</v>
      </c>
      <c r="B926" s="61" t="s">
        <v>4</v>
      </c>
      <c r="C926" s="61" t="s">
        <v>108</v>
      </c>
      <c r="D926" s="61" t="s">
        <v>11</v>
      </c>
      <c r="E926" s="61" t="s">
        <v>48</v>
      </c>
      <c r="F926" s="61">
        <v>0.25</v>
      </c>
      <c r="G926" s="62">
        <v>0</v>
      </c>
    </row>
    <row r="927" spans="1:7" x14ac:dyDescent="0.3">
      <c r="A927" s="54">
        <v>45677</v>
      </c>
      <c r="B927" s="55" t="s">
        <v>4</v>
      </c>
      <c r="C927" s="55" t="s">
        <v>108</v>
      </c>
      <c r="D927" s="55" t="s">
        <v>11</v>
      </c>
      <c r="E927" s="55" t="s">
        <v>48</v>
      </c>
      <c r="F927" s="55">
        <v>0.27083333333333331</v>
      </c>
      <c r="G927" s="56">
        <v>0</v>
      </c>
    </row>
    <row r="928" spans="1:7" x14ac:dyDescent="0.3">
      <c r="A928" s="60">
        <v>45677</v>
      </c>
      <c r="B928" s="61" t="s">
        <v>4</v>
      </c>
      <c r="C928" s="61" t="s">
        <v>108</v>
      </c>
      <c r="D928" s="61" t="s">
        <v>11</v>
      </c>
      <c r="E928" s="61" t="s">
        <v>48</v>
      </c>
      <c r="F928" s="61">
        <v>0.29166666666666669</v>
      </c>
      <c r="G928" s="62">
        <v>0</v>
      </c>
    </row>
    <row r="929" spans="1:7" x14ac:dyDescent="0.3">
      <c r="A929" s="54">
        <v>45677</v>
      </c>
      <c r="B929" s="55" t="s">
        <v>4</v>
      </c>
      <c r="C929" s="55" t="s">
        <v>108</v>
      </c>
      <c r="D929" s="55" t="s">
        <v>11</v>
      </c>
      <c r="E929" s="55" t="s">
        <v>48</v>
      </c>
      <c r="F929" s="55">
        <v>0.3125</v>
      </c>
      <c r="G929" s="56">
        <v>0</v>
      </c>
    </row>
    <row r="930" spans="1:7" x14ac:dyDescent="0.3">
      <c r="A930" s="60">
        <v>45677</v>
      </c>
      <c r="B930" s="61" t="s">
        <v>4</v>
      </c>
      <c r="C930" s="61" t="s">
        <v>108</v>
      </c>
      <c r="D930" s="61" t="s">
        <v>11</v>
      </c>
      <c r="E930" s="61" t="s">
        <v>48</v>
      </c>
      <c r="F930" s="61">
        <v>0.33333333333333331</v>
      </c>
      <c r="G930" s="62">
        <v>0</v>
      </c>
    </row>
    <row r="931" spans="1:7" x14ac:dyDescent="0.3">
      <c r="A931" s="54">
        <v>45677</v>
      </c>
      <c r="B931" s="55" t="s">
        <v>4</v>
      </c>
      <c r="C931" s="55" t="s">
        <v>108</v>
      </c>
      <c r="D931" s="55" t="s">
        <v>11</v>
      </c>
      <c r="E931" s="55" t="s">
        <v>48</v>
      </c>
      <c r="F931" s="55">
        <v>0.35416666666666669</v>
      </c>
      <c r="G931" s="56">
        <v>0</v>
      </c>
    </row>
    <row r="932" spans="1:7" x14ac:dyDescent="0.3">
      <c r="A932" s="60">
        <v>45677</v>
      </c>
      <c r="B932" s="61" t="s">
        <v>4</v>
      </c>
      <c r="C932" s="61" t="s">
        <v>108</v>
      </c>
      <c r="D932" s="61" t="s">
        <v>11</v>
      </c>
      <c r="E932" s="61" t="s">
        <v>48</v>
      </c>
      <c r="F932" s="61">
        <v>0.375</v>
      </c>
      <c r="G932" s="62">
        <v>0</v>
      </c>
    </row>
    <row r="933" spans="1:7" x14ac:dyDescent="0.3">
      <c r="A933" s="54">
        <v>45677</v>
      </c>
      <c r="B933" s="55" t="s">
        <v>4</v>
      </c>
      <c r="C933" s="55" t="s">
        <v>108</v>
      </c>
      <c r="D933" s="55" t="s">
        <v>11</v>
      </c>
      <c r="E933" s="55" t="s">
        <v>48</v>
      </c>
      <c r="F933" s="55">
        <v>0.39583333333333331</v>
      </c>
      <c r="G933" s="56">
        <v>0</v>
      </c>
    </row>
    <row r="934" spans="1:7" x14ac:dyDescent="0.3">
      <c r="A934" s="60">
        <v>45677</v>
      </c>
      <c r="B934" s="61" t="s">
        <v>4</v>
      </c>
      <c r="C934" s="61" t="s">
        <v>108</v>
      </c>
      <c r="D934" s="61" t="s">
        <v>11</v>
      </c>
      <c r="E934" s="61" t="s">
        <v>48</v>
      </c>
      <c r="F934" s="61">
        <v>0.41666666666666669</v>
      </c>
      <c r="G934" s="62">
        <v>0</v>
      </c>
    </row>
    <row r="935" spans="1:7" x14ac:dyDescent="0.3">
      <c r="A935" s="54">
        <v>45677</v>
      </c>
      <c r="B935" s="55" t="s">
        <v>4</v>
      </c>
      <c r="C935" s="55" t="s">
        <v>108</v>
      </c>
      <c r="D935" s="55" t="s">
        <v>11</v>
      </c>
      <c r="E935" s="55" t="s">
        <v>48</v>
      </c>
      <c r="F935" s="55">
        <v>0.4375</v>
      </c>
      <c r="G935" s="56">
        <v>0</v>
      </c>
    </row>
    <row r="936" spans="1:7" x14ac:dyDescent="0.3">
      <c r="A936" s="60">
        <v>45677</v>
      </c>
      <c r="B936" s="61" t="s">
        <v>4</v>
      </c>
      <c r="C936" s="61" t="s">
        <v>108</v>
      </c>
      <c r="D936" s="61" t="s">
        <v>11</v>
      </c>
      <c r="E936" s="61" t="s">
        <v>48</v>
      </c>
      <c r="F936" s="61">
        <v>0.45833333333333331</v>
      </c>
      <c r="G936" s="62">
        <v>0</v>
      </c>
    </row>
    <row r="937" spans="1:7" x14ac:dyDescent="0.3">
      <c r="A937" s="54">
        <v>45677</v>
      </c>
      <c r="B937" s="55" t="s">
        <v>4</v>
      </c>
      <c r="C937" s="55" t="s">
        <v>108</v>
      </c>
      <c r="D937" s="55" t="s">
        <v>11</v>
      </c>
      <c r="E937" s="55" t="s">
        <v>48</v>
      </c>
      <c r="F937" s="55">
        <v>0.47916666666666669</v>
      </c>
      <c r="G937" s="56">
        <v>0</v>
      </c>
    </row>
    <row r="938" spans="1:7" x14ac:dyDescent="0.3">
      <c r="A938" s="60">
        <v>45677</v>
      </c>
      <c r="B938" s="61" t="s">
        <v>4</v>
      </c>
      <c r="C938" s="61" t="s">
        <v>108</v>
      </c>
      <c r="D938" s="61" t="s">
        <v>11</v>
      </c>
      <c r="E938" s="61" t="s">
        <v>48</v>
      </c>
      <c r="F938" s="61">
        <v>0.5</v>
      </c>
      <c r="G938" s="62">
        <v>0</v>
      </c>
    </row>
    <row r="939" spans="1:7" x14ac:dyDescent="0.3">
      <c r="A939" s="54">
        <v>45677</v>
      </c>
      <c r="B939" s="55" t="s">
        <v>4</v>
      </c>
      <c r="C939" s="55" t="s">
        <v>108</v>
      </c>
      <c r="D939" s="55" t="s">
        <v>11</v>
      </c>
      <c r="E939" s="55" t="s">
        <v>48</v>
      </c>
      <c r="F939" s="55">
        <v>0.52083333333333337</v>
      </c>
      <c r="G939" s="56">
        <v>0</v>
      </c>
    </row>
    <row r="940" spans="1:7" x14ac:dyDescent="0.3">
      <c r="A940" s="60">
        <v>45677</v>
      </c>
      <c r="B940" s="61" t="s">
        <v>4</v>
      </c>
      <c r="C940" s="61" t="s">
        <v>108</v>
      </c>
      <c r="D940" s="61" t="s">
        <v>11</v>
      </c>
      <c r="E940" s="61" t="s">
        <v>48</v>
      </c>
      <c r="F940" s="61">
        <v>0.54166666666666663</v>
      </c>
      <c r="G940" s="62">
        <v>0</v>
      </c>
    </row>
    <row r="941" spans="1:7" x14ac:dyDescent="0.3">
      <c r="A941" s="54">
        <v>45677</v>
      </c>
      <c r="B941" s="55" t="s">
        <v>4</v>
      </c>
      <c r="C941" s="55" t="s">
        <v>108</v>
      </c>
      <c r="D941" s="55" t="s">
        <v>11</v>
      </c>
      <c r="E941" s="55" t="s">
        <v>48</v>
      </c>
      <c r="F941" s="55">
        <v>0.5625</v>
      </c>
      <c r="G941" s="56">
        <v>0</v>
      </c>
    </row>
    <row r="942" spans="1:7" x14ac:dyDescent="0.3">
      <c r="A942" s="60">
        <v>45677</v>
      </c>
      <c r="B942" s="61" t="s">
        <v>4</v>
      </c>
      <c r="C942" s="61" t="s">
        <v>108</v>
      </c>
      <c r="D942" s="61" t="s">
        <v>11</v>
      </c>
      <c r="E942" s="61" t="s">
        <v>48</v>
      </c>
      <c r="F942" s="61">
        <v>0.58333333333333337</v>
      </c>
      <c r="G942" s="62">
        <v>0</v>
      </c>
    </row>
    <row r="943" spans="1:7" x14ac:dyDescent="0.3">
      <c r="A943" s="54">
        <v>45677</v>
      </c>
      <c r="B943" s="55" t="s">
        <v>4</v>
      </c>
      <c r="C943" s="55" t="s">
        <v>108</v>
      </c>
      <c r="D943" s="55" t="s">
        <v>11</v>
      </c>
      <c r="E943" s="55" t="s">
        <v>48</v>
      </c>
      <c r="F943" s="55">
        <v>0.60416666666666663</v>
      </c>
      <c r="G943" s="56">
        <v>0</v>
      </c>
    </row>
    <row r="944" spans="1:7" x14ac:dyDescent="0.3">
      <c r="A944" s="60">
        <v>45677</v>
      </c>
      <c r="B944" s="61" t="s">
        <v>4</v>
      </c>
      <c r="C944" s="61" t="s">
        <v>108</v>
      </c>
      <c r="D944" s="61" t="s">
        <v>11</v>
      </c>
      <c r="E944" s="61" t="s">
        <v>48</v>
      </c>
      <c r="F944" s="61">
        <v>0.625</v>
      </c>
      <c r="G944" s="62">
        <v>0</v>
      </c>
    </row>
    <row r="945" spans="1:7" x14ac:dyDescent="0.3">
      <c r="A945" s="54">
        <v>45677</v>
      </c>
      <c r="B945" s="55" t="s">
        <v>4</v>
      </c>
      <c r="C945" s="55" t="s">
        <v>108</v>
      </c>
      <c r="D945" s="55" t="s">
        <v>11</v>
      </c>
      <c r="E945" s="55" t="s">
        <v>48</v>
      </c>
      <c r="F945" s="55">
        <v>0.64583333333333337</v>
      </c>
      <c r="G945" s="56">
        <v>0</v>
      </c>
    </row>
    <row r="946" spans="1:7" x14ac:dyDescent="0.3">
      <c r="A946" s="60">
        <v>45677</v>
      </c>
      <c r="B946" s="61" t="s">
        <v>4</v>
      </c>
      <c r="C946" s="61" t="s">
        <v>108</v>
      </c>
      <c r="D946" s="61" t="s">
        <v>11</v>
      </c>
      <c r="E946" s="61" t="s">
        <v>48</v>
      </c>
      <c r="F946" s="61">
        <v>0.66666666666666663</v>
      </c>
      <c r="G946" s="62">
        <v>0</v>
      </c>
    </row>
    <row r="947" spans="1:7" x14ac:dyDescent="0.3">
      <c r="A947" s="54">
        <v>45677</v>
      </c>
      <c r="B947" s="55" t="s">
        <v>4</v>
      </c>
      <c r="C947" s="55" t="s">
        <v>108</v>
      </c>
      <c r="D947" s="55" t="s">
        <v>11</v>
      </c>
      <c r="E947" s="55" t="s">
        <v>48</v>
      </c>
      <c r="F947" s="55">
        <v>0.6875</v>
      </c>
      <c r="G947" s="56">
        <v>0</v>
      </c>
    </row>
    <row r="948" spans="1:7" x14ac:dyDescent="0.3">
      <c r="A948" s="60">
        <v>45677</v>
      </c>
      <c r="B948" s="61" t="s">
        <v>4</v>
      </c>
      <c r="C948" s="61" t="s">
        <v>108</v>
      </c>
      <c r="D948" s="61" t="s">
        <v>11</v>
      </c>
      <c r="E948" s="61" t="s">
        <v>48</v>
      </c>
      <c r="F948" s="61">
        <v>0.70833333333333337</v>
      </c>
      <c r="G948" s="62">
        <v>0</v>
      </c>
    </row>
    <row r="949" spans="1:7" x14ac:dyDescent="0.3">
      <c r="A949" s="54">
        <v>45677</v>
      </c>
      <c r="B949" s="55" t="s">
        <v>4</v>
      </c>
      <c r="C949" s="55" t="s">
        <v>108</v>
      </c>
      <c r="D949" s="55" t="s">
        <v>11</v>
      </c>
      <c r="E949" s="55" t="s">
        <v>48</v>
      </c>
      <c r="F949" s="55">
        <v>0.72916666666666663</v>
      </c>
      <c r="G949" s="56">
        <v>0</v>
      </c>
    </row>
    <row r="950" spans="1:7" x14ac:dyDescent="0.3">
      <c r="A950" s="60">
        <v>45677</v>
      </c>
      <c r="B950" s="61" t="s">
        <v>4</v>
      </c>
      <c r="C950" s="61" t="s">
        <v>108</v>
      </c>
      <c r="D950" s="61" t="s">
        <v>11</v>
      </c>
      <c r="E950" s="61" t="s">
        <v>48</v>
      </c>
      <c r="F950" s="61">
        <v>0.75</v>
      </c>
      <c r="G950" s="62">
        <v>0</v>
      </c>
    </row>
    <row r="951" spans="1:7" x14ac:dyDescent="0.3">
      <c r="A951" s="54">
        <v>45677</v>
      </c>
      <c r="B951" s="55" t="s">
        <v>4</v>
      </c>
      <c r="C951" s="55" t="s">
        <v>108</v>
      </c>
      <c r="D951" s="55" t="s">
        <v>11</v>
      </c>
      <c r="E951" s="55" t="s">
        <v>48</v>
      </c>
      <c r="F951" s="55">
        <v>0.77083333333333337</v>
      </c>
      <c r="G951" s="56">
        <v>0</v>
      </c>
    </row>
    <row r="952" spans="1:7" x14ac:dyDescent="0.3">
      <c r="A952" s="60">
        <v>45677</v>
      </c>
      <c r="B952" s="61" t="s">
        <v>4</v>
      </c>
      <c r="C952" s="61" t="s">
        <v>108</v>
      </c>
      <c r="D952" s="61" t="s">
        <v>11</v>
      </c>
      <c r="E952" s="61" t="s">
        <v>48</v>
      </c>
      <c r="F952" s="61">
        <v>0.79166666666666663</v>
      </c>
      <c r="G952" s="62">
        <v>0</v>
      </c>
    </row>
    <row r="953" spans="1:7" x14ac:dyDescent="0.3">
      <c r="A953" s="54">
        <v>45677</v>
      </c>
      <c r="B953" s="55" t="s">
        <v>4</v>
      </c>
      <c r="C953" s="55" t="s">
        <v>108</v>
      </c>
      <c r="D953" s="55" t="s">
        <v>11</v>
      </c>
      <c r="E953" s="55" t="s">
        <v>48</v>
      </c>
      <c r="F953" s="55">
        <v>0.8125</v>
      </c>
      <c r="G953" s="56">
        <v>0</v>
      </c>
    </row>
    <row r="954" spans="1:7" x14ac:dyDescent="0.3">
      <c r="A954" s="60">
        <v>45677</v>
      </c>
      <c r="B954" s="61" t="s">
        <v>4</v>
      </c>
      <c r="C954" s="61" t="s">
        <v>108</v>
      </c>
      <c r="D954" s="61" t="s">
        <v>11</v>
      </c>
      <c r="E954" s="61" t="s">
        <v>48</v>
      </c>
      <c r="F954" s="61">
        <v>0.83333333333333337</v>
      </c>
      <c r="G954" s="62">
        <v>0</v>
      </c>
    </row>
    <row r="955" spans="1:7" x14ac:dyDescent="0.3">
      <c r="A955" s="54">
        <v>45677</v>
      </c>
      <c r="B955" s="55" t="s">
        <v>4</v>
      </c>
      <c r="C955" s="55" t="s">
        <v>108</v>
      </c>
      <c r="D955" s="55" t="s">
        <v>11</v>
      </c>
      <c r="E955" s="55" t="s">
        <v>48</v>
      </c>
      <c r="F955" s="55">
        <v>0.85416666666666663</v>
      </c>
      <c r="G955" s="56">
        <v>0</v>
      </c>
    </row>
    <row r="956" spans="1:7" x14ac:dyDescent="0.3">
      <c r="A956" s="60">
        <v>45677</v>
      </c>
      <c r="B956" s="61" t="s">
        <v>4</v>
      </c>
      <c r="C956" s="61" t="s">
        <v>108</v>
      </c>
      <c r="D956" s="61" t="s">
        <v>11</v>
      </c>
      <c r="E956" s="61" t="s">
        <v>48</v>
      </c>
      <c r="F956" s="61">
        <v>0.875</v>
      </c>
      <c r="G956" s="62">
        <v>0</v>
      </c>
    </row>
    <row r="957" spans="1:7" x14ac:dyDescent="0.3">
      <c r="A957" s="54">
        <v>45677</v>
      </c>
      <c r="B957" s="55" t="s">
        <v>4</v>
      </c>
      <c r="C957" s="55" t="s">
        <v>108</v>
      </c>
      <c r="D957" s="55" t="s">
        <v>11</v>
      </c>
      <c r="E957" s="55" t="s">
        <v>48</v>
      </c>
      <c r="F957" s="55">
        <v>0.89583333333333337</v>
      </c>
      <c r="G957" s="56">
        <v>0</v>
      </c>
    </row>
    <row r="958" spans="1:7" x14ac:dyDescent="0.3">
      <c r="A958" s="60">
        <v>45677</v>
      </c>
      <c r="B958" s="61" t="s">
        <v>4</v>
      </c>
      <c r="C958" s="61" t="s">
        <v>108</v>
      </c>
      <c r="D958" s="61" t="s">
        <v>11</v>
      </c>
      <c r="E958" s="61" t="s">
        <v>48</v>
      </c>
      <c r="F958" s="61">
        <v>0.91666666666666663</v>
      </c>
      <c r="G958" s="62">
        <v>0</v>
      </c>
    </row>
    <row r="959" spans="1:7" x14ac:dyDescent="0.3">
      <c r="A959" s="54">
        <v>45677</v>
      </c>
      <c r="B959" s="55" t="s">
        <v>4</v>
      </c>
      <c r="C959" s="55" t="s">
        <v>108</v>
      </c>
      <c r="D959" s="55" t="s">
        <v>11</v>
      </c>
      <c r="E959" s="55" t="s">
        <v>48</v>
      </c>
      <c r="F959" s="55">
        <v>0.9375</v>
      </c>
      <c r="G959" s="56">
        <v>0</v>
      </c>
    </row>
    <row r="960" spans="1:7" x14ac:dyDescent="0.3">
      <c r="A960" s="60">
        <v>45677</v>
      </c>
      <c r="B960" s="61" t="s">
        <v>4</v>
      </c>
      <c r="C960" s="61" t="s">
        <v>108</v>
      </c>
      <c r="D960" s="61" t="s">
        <v>11</v>
      </c>
      <c r="E960" s="61" t="s">
        <v>48</v>
      </c>
      <c r="F960" s="61">
        <v>0.95833333333333337</v>
      </c>
      <c r="G960" s="62">
        <v>0</v>
      </c>
    </row>
    <row r="961" spans="1:7" x14ac:dyDescent="0.3">
      <c r="A961" s="54">
        <v>45677</v>
      </c>
      <c r="B961" s="55" t="s">
        <v>4</v>
      </c>
      <c r="C961" s="55" t="s">
        <v>108</v>
      </c>
      <c r="D961" s="55" t="s">
        <v>11</v>
      </c>
      <c r="E961" s="55" t="s">
        <v>48</v>
      </c>
      <c r="F961" s="55">
        <v>0.97916666666666663</v>
      </c>
      <c r="G961" s="56">
        <v>0</v>
      </c>
    </row>
    <row r="962" spans="1:7" x14ac:dyDescent="0.3">
      <c r="A962" s="60">
        <v>45678</v>
      </c>
      <c r="B962" s="61" t="s">
        <v>4</v>
      </c>
      <c r="C962" s="61" t="s">
        <v>108</v>
      </c>
      <c r="D962" s="61" t="s">
        <v>11</v>
      </c>
      <c r="E962" s="61" t="s">
        <v>48</v>
      </c>
      <c r="F962" s="61">
        <v>0</v>
      </c>
      <c r="G962" s="62">
        <v>0</v>
      </c>
    </row>
    <row r="963" spans="1:7" x14ac:dyDescent="0.3">
      <c r="A963" s="54">
        <v>45678</v>
      </c>
      <c r="B963" s="55" t="s">
        <v>4</v>
      </c>
      <c r="C963" s="55" t="s">
        <v>108</v>
      </c>
      <c r="D963" s="55" t="s">
        <v>5</v>
      </c>
      <c r="E963" s="55" t="s">
        <v>48</v>
      </c>
      <c r="F963" s="55">
        <v>2.0833333333333329E-2</v>
      </c>
      <c r="G963" s="56" cm="1">
        <f t="array" ref="G963:G1010">IF(LOAD_RESULTS!$C$3 = "MENU",ABS(_xlfn.IFS(AND(PER_MONTH!$B915="January",PER_MONTH!$E915="Working Day"),Table3[Jan_WD],AND(PER_MONTH!$B915="January",PER_MONTH!$E915="Non-Working Day"),Table3[Jan_NWD],AND(PER_MONTH!$B915="February",PER_MONTH!$E915="Working Day"),Table3[Feb_WD],AND(PER_MONTH!$B915="February",PER_MONTH!$E915="Non-Working Day"),Table3[Feb_NWD], AND(PER_MONTH!$B915 = "March", PER_MONTH!$E915 = "Working Day"), Table3[Mar_WD],  AND(PER_MONTH!$B915 = "March", PER_MONTH!$E915 = "Non-Working Day"), Table3[Mar_NWD], AND(PER_MONTH!$B915 = "April", PER_MONTH!$E915 = "Working Day"), Table3[Apr_WD], AND(PER_MONTH!$B915 = "April", PER_MONTH!$E915 = "Non-Working Day"), Table3[Apr_NWD], AND(PER_MONTH!$B915 = "May", PER_MONTH!$E915 = "Working Day"), Table3[May_WD], AND(PER_MONTH!$B915 = "May", PER_MONTH!$E915 = "Non-Working Day"), Table3[May_NWD], AND(PER_MONTH!$B915 = "June", PER_MONTH!$E915 = "Working Day"), Table3[Jun_WD], AND(PER_MONTH!$B915 = "June", PER_MONTH!$E915 = "Non-Working Day"), Table3[Jun_NWD], AND(PER_MONTH!$B915 = "July", PER_MONTH!$E915 = "Working Day"), Table3[Jul_WD], AND(PER_MONTH!$B915 = "July", PER_MONTH!$E915 = "Non-Working Day"), Table3[Jul_NWD], AND(PER_MONTH!$B915 = "August", PER_MONTH!$E915 = "Working Day"), Table3[Aug_WD], AND(PER_MONTH!$B915 = "August", PER_MONTH!$E915 = "Non-Working Day"), Table3[Aug_NWD], AND(PER_MONTH!$B915 = "September", PER_MONTH!$E915 = "Working Day"), Table3[Sep_WD], AND(PER_MONTH!$B915 = "September", PER_MONTH!$E915 = "Non-Working Day"), Table3[Sep_NWD], AND(PER_MONTH!$B915 = "October", PER_MONTH!$E915 = "Working Day"), Table3[Oct_WD], AND(PER_MONTH!$B915 = "October", PER_MONTH!$E915 = "Non-Working Day"), Table3[Oct_NWD], AND(PER_MONTH!$B915 = "November", PER_MONTH!$E915 = "Working Day"), Table3[Nov_WD], AND(PER_MONTH!$B915 = "November", PER_MONTH!$E915 = "Non-Working Day"), Table3[Nov_NWD], AND(PER_MONTH!$B915 = "December", PER_MONTH!$E915 = "Working Day"), Table3[Dec_WD], AND(PER_MONTH!$B915 = "December", PER_MONTH!$E915 = "Non-Working Day"), Table3[Dec_NWD])),_xlfn.IFS(AND(PER_MONTH!$B915="January",PER_MONTH!$E915="Working Day"),Table3[Jan_WD],AND(PER_MONTH!$B915="January",PER_MONTH!$E915="Non-Working Day"),Table3[Jan_NWD],AND(PER_MONTH!$B915="February",PER_MONTH!$E915="Working Day"),Table3[Feb_WD],AND(PER_MONTH!$B915="February",PER_MONTH!$E915="Non-Working Day"),Table3[Feb_NWD], AND(PER_MONTH!$B915 = "March", PER_MONTH!$E915 = "Working Day"), Table3[Mar_WD],  AND(PER_MONTH!$B915 = "March", PER_MONTH!$E915 = "Non-Working Day"), Table3[Mar_NWD], AND(PER_MONTH!$B915 = "April", PER_MONTH!$E915 = "Working Day"), Table3[Apr_WD], AND(PER_MONTH!$B915 = "April", PER_MONTH!$E915 = "Non-Working Day"), Table3[Apr_NWD], AND(PER_MONTH!$B915 = "May", PER_MONTH!$E915 = "Working Day"), Table3[May_WD], AND(PER_MONTH!$B915 = "May", PER_MONTH!$E915 = "Non-Working Day"), Table3[May_NWD], AND(PER_MONTH!$B915 = "June", PER_MONTH!$E915 = "Working Day"), Table3[Jun_WD], AND(PER_MONTH!$B915 = "June", PER_MONTH!$E915 = "Non-Working Day"), Table3[Jun_NWD], AND(PER_MONTH!$B915 = "July", PER_MONTH!$E915 = "Working Day"), Table3[Jul_WD], AND(PER_MONTH!$B915 = "July", PER_MONTH!$E915 = "Non-Working Day"), Table3[Jul_NWD], AND(PER_MONTH!$B915 = "August", PER_MONTH!$E915 = "Working Day"), Table3[Aug_WD], AND(PER_MONTH!$B915 = "August", PER_MONTH!$E915 = "Non-Working Day"), Table3[Aug_NWD], AND(PER_MONTH!$B915 = "September", PER_MONTH!$E915 = "Working Day"), Table3[Sep_WD], AND(PER_MONTH!$B915 = "September", PER_MONTH!$E915 = "Non-Working Day"), Table3[Sep_NWD], AND(PER_MONTH!$B915 = "October", PER_MONTH!$E915 = "Working Day"), Table3[Oct_WD], AND(PER_MONTH!$B915 = "October", PER_MONTH!$E915 = "Non-Working Day"), Table3[Oct_NWD], AND(PER_MONTH!$B915 = "November", PER_MONTH!$E915 = "Working Day"), Table3[Nov_WD], AND(PER_MONTH!$B915 = "November", PER_MONTH!$E915 = "Non-Working Day"), Table3[Nov_NWD], AND(PER_MONTH!$B915 = "December", PER_MONTH!$E915 = "Working Day"), Table3[Dec_WD], AND(PER_MONTH!$B915 = "December", PER_MONTH!$E915 = "Non-Working Day"), Table3[Dec_NWD]))</f>
        <v>0</v>
      </c>
    </row>
    <row r="964" spans="1:7" x14ac:dyDescent="0.3">
      <c r="A964" s="60">
        <v>45678</v>
      </c>
      <c r="B964" s="61" t="s">
        <v>4</v>
      </c>
      <c r="C964" s="61" t="s">
        <v>108</v>
      </c>
      <c r="D964" s="61" t="s">
        <v>5</v>
      </c>
      <c r="E964" s="61" t="s">
        <v>48</v>
      </c>
      <c r="F964" s="61">
        <v>4.1666666666666657E-2</v>
      </c>
      <c r="G964" s="62">
        <v>0</v>
      </c>
    </row>
    <row r="965" spans="1:7" x14ac:dyDescent="0.3">
      <c r="A965" s="54">
        <v>45678</v>
      </c>
      <c r="B965" s="55" t="s">
        <v>4</v>
      </c>
      <c r="C965" s="55" t="s">
        <v>108</v>
      </c>
      <c r="D965" s="55" t="s">
        <v>5</v>
      </c>
      <c r="E965" s="55" t="s">
        <v>48</v>
      </c>
      <c r="F965" s="55">
        <v>6.25E-2</v>
      </c>
      <c r="G965" s="56">
        <v>0</v>
      </c>
    </row>
    <row r="966" spans="1:7" x14ac:dyDescent="0.3">
      <c r="A966" s="60">
        <v>45678</v>
      </c>
      <c r="B966" s="61" t="s">
        <v>4</v>
      </c>
      <c r="C966" s="61" t="s">
        <v>108</v>
      </c>
      <c r="D966" s="61" t="s">
        <v>5</v>
      </c>
      <c r="E966" s="61" t="s">
        <v>48</v>
      </c>
      <c r="F966" s="61">
        <v>8.3333333333333329E-2</v>
      </c>
      <c r="G966" s="62">
        <v>0</v>
      </c>
    </row>
    <row r="967" spans="1:7" x14ac:dyDescent="0.3">
      <c r="A967" s="54">
        <v>45678</v>
      </c>
      <c r="B967" s="55" t="s">
        <v>4</v>
      </c>
      <c r="C967" s="55" t="s">
        <v>108</v>
      </c>
      <c r="D967" s="55" t="s">
        <v>5</v>
      </c>
      <c r="E967" s="55" t="s">
        <v>48</v>
      </c>
      <c r="F967" s="55">
        <v>0.1041666666666667</v>
      </c>
      <c r="G967" s="56">
        <v>0</v>
      </c>
    </row>
    <row r="968" spans="1:7" x14ac:dyDescent="0.3">
      <c r="A968" s="60">
        <v>45678</v>
      </c>
      <c r="B968" s="61" t="s">
        <v>4</v>
      </c>
      <c r="C968" s="61" t="s">
        <v>108</v>
      </c>
      <c r="D968" s="61" t="s">
        <v>5</v>
      </c>
      <c r="E968" s="61" t="s">
        <v>48</v>
      </c>
      <c r="F968" s="61">
        <v>0.125</v>
      </c>
      <c r="G968" s="62">
        <v>0</v>
      </c>
    </row>
    <row r="969" spans="1:7" x14ac:dyDescent="0.3">
      <c r="A969" s="54">
        <v>45678</v>
      </c>
      <c r="B969" s="55" t="s">
        <v>4</v>
      </c>
      <c r="C969" s="55" t="s">
        <v>108</v>
      </c>
      <c r="D969" s="55" t="s">
        <v>5</v>
      </c>
      <c r="E969" s="55" t="s">
        <v>48</v>
      </c>
      <c r="F969" s="55">
        <v>0.14583333333333329</v>
      </c>
      <c r="G969" s="56">
        <v>0</v>
      </c>
    </row>
    <row r="970" spans="1:7" x14ac:dyDescent="0.3">
      <c r="A970" s="60">
        <v>45678</v>
      </c>
      <c r="B970" s="61" t="s">
        <v>4</v>
      </c>
      <c r="C970" s="61" t="s">
        <v>108</v>
      </c>
      <c r="D970" s="61" t="s">
        <v>5</v>
      </c>
      <c r="E970" s="61" t="s">
        <v>48</v>
      </c>
      <c r="F970" s="61">
        <v>0.16666666666666671</v>
      </c>
      <c r="G970" s="62">
        <v>0</v>
      </c>
    </row>
    <row r="971" spans="1:7" x14ac:dyDescent="0.3">
      <c r="A971" s="54">
        <v>45678</v>
      </c>
      <c r="B971" s="55" t="s">
        <v>4</v>
      </c>
      <c r="C971" s="55" t="s">
        <v>108</v>
      </c>
      <c r="D971" s="55" t="s">
        <v>5</v>
      </c>
      <c r="E971" s="55" t="s">
        <v>48</v>
      </c>
      <c r="F971" s="55">
        <v>0.1875</v>
      </c>
      <c r="G971" s="56">
        <v>0</v>
      </c>
    </row>
    <row r="972" spans="1:7" x14ac:dyDescent="0.3">
      <c r="A972" s="60">
        <v>45678</v>
      </c>
      <c r="B972" s="61" t="s">
        <v>4</v>
      </c>
      <c r="C972" s="61" t="s">
        <v>108</v>
      </c>
      <c r="D972" s="61" t="s">
        <v>5</v>
      </c>
      <c r="E972" s="61" t="s">
        <v>48</v>
      </c>
      <c r="F972" s="61">
        <v>0.20833333333333329</v>
      </c>
      <c r="G972" s="62">
        <v>0</v>
      </c>
    </row>
    <row r="973" spans="1:7" x14ac:dyDescent="0.3">
      <c r="A973" s="54">
        <v>45678</v>
      </c>
      <c r="B973" s="55" t="s">
        <v>4</v>
      </c>
      <c r="C973" s="55" t="s">
        <v>108</v>
      </c>
      <c r="D973" s="55" t="s">
        <v>5</v>
      </c>
      <c r="E973" s="55" t="s">
        <v>48</v>
      </c>
      <c r="F973" s="55">
        <v>0.22916666666666671</v>
      </c>
      <c r="G973" s="56">
        <v>0</v>
      </c>
    </row>
    <row r="974" spans="1:7" x14ac:dyDescent="0.3">
      <c r="A974" s="60">
        <v>45678</v>
      </c>
      <c r="B974" s="61" t="s">
        <v>4</v>
      </c>
      <c r="C974" s="61" t="s">
        <v>108</v>
      </c>
      <c r="D974" s="61" t="s">
        <v>5</v>
      </c>
      <c r="E974" s="61" t="s">
        <v>48</v>
      </c>
      <c r="F974" s="61">
        <v>0.25</v>
      </c>
      <c r="G974" s="62">
        <v>0</v>
      </c>
    </row>
    <row r="975" spans="1:7" x14ac:dyDescent="0.3">
      <c r="A975" s="54">
        <v>45678</v>
      </c>
      <c r="B975" s="55" t="s">
        <v>4</v>
      </c>
      <c r="C975" s="55" t="s">
        <v>108</v>
      </c>
      <c r="D975" s="55" t="s">
        <v>5</v>
      </c>
      <c r="E975" s="55" t="s">
        <v>48</v>
      </c>
      <c r="F975" s="55">
        <v>0.27083333333333331</v>
      </c>
      <c r="G975" s="56">
        <v>0</v>
      </c>
    </row>
    <row r="976" spans="1:7" x14ac:dyDescent="0.3">
      <c r="A976" s="60">
        <v>45678</v>
      </c>
      <c r="B976" s="61" t="s">
        <v>4</v>
      </c>
      <c r="C976" s="61" t="s">
        <v>108</v>
      </c>
      <c r="D976" s="61" t="s">
        <v>5</v>
      </c>
      <c r="E976" s="61" t="s">
        <v>48</v>
      </c>
      <c r="F976" s="61">
        <v>0.29166666666666669</v>
      </c>
      <c r="G976" s="62">
        <v>0</v>
      </c>
    </row>
    <row r="977" spans="1:7" x14ac:dyDescent="0.3">
      <c r="A977" s="54">
        <v>45678</v>
      </c>
      <c r="B977" s="55" t="s">
        <v>4</v>
      </c>
      <c r="C977" s="55" t="s">
        <v>108</v>
      </c>
      <c r="D977" s="55" t="s">
        <v>5</v>
      </c>
      <c r="E977" s="55" t="s">
        <v>48</v>
      </c>
      <c r="F977" s="55">
        <v>0.3125</v>
      </c>
      <c r="G977" s="56">
        <v>0</v>
      </c>
    </row>
    <row r="978" spans="1:7" x14ac:dyDescent="0.3">
      <c r="A978" s="60">
        <v>45678</v>
      </c>
      <c r="B978" s="61" t="s">
        <v>4</v>
      </c>
      <c r="C978" s="61" t="s">
        <v>108</v>
      </c>
      <c r="D978" s="61" t="s">
        <v>5</v>
      </c>
      <c r="E978" s="61" t="s">
        <v>48</v>
      </c>
      <c r="F978" s="61">
        <v>0.33333333333333331</v>
      </c>
      <c r="G978" s="62">
        <v>0</v>
      </c>
    </row>
    <row r="979" spans="1:7" x14ac:dyDescent="0.3">
      <c r="A979" s="54">
        <v>45678</v>
      </c>
      <c r="B979" s="55" t="s">
        <v>4</v>
      </c>
      <c r="C979" s="55" t="s">
        <v>108</v>
      </c>
      <c r="D979" s="55" t="s">
        <v>5</v>
      </c>
      <c r="E979" s="55" t="s">
        <v>48</v>
      </c>
      <c r="F979" s="55">
        <v>0.35416666666666669</v>
      </c>
      <c r="G979" s="56">
        <v>0</v>
      </c>
    </row>
    <row r="980" spans="1:7" x14ac:dyDescent="0.3">
      <c r="A980" s="60">
        <v>45678</v>
      </c>
      <c r="B980" s="61" t="s">
        <v>4</v>
      </c>
      <c r="C980" s="61" t="s">
        <v>108</v>
      </c>
      <c r="D980" s="61" t="s">
        <v>5</v>
      </c>
      <c r="E980" s="61" t="s">
        <v>48</v>
      </c>
      <c r="F980" s="61">
        <v>0.375</v>
      </c>
      <c r="G980" s="62">
        <v>0</v>
      </c>
    </row>
    <row r="981" spans="1:7" x14ac:dyDescent="0.3">
      <c r="A981" s="54">
        <v>45678</v>
      </c>
      <c r="B981" s="55" t="s">
        <v>4</v>
      </c>
      <c r="C981" s="55" t="s">
        <v>108</v>
      </c>
      <c r="D981" s="55" t="s">
        <v>5</v>
      </c>
      <c r="E981" s="55" t="s">
        <v>48</v>
      </c>
      <c r="F981" s="55">
        <v>0.39583333333333331</v>
      </c>
      <c r="G981" s="56">
        <v>0</v>
      </c>
    </row>
    <row r="982" spans="1:7" x14ac:dyDescent="0.3">
      <c r="A982" s="60">
        <v>45678</v>
      </c>
      <c r="B982" s="61" t="s">
        <v>4</v>
      </c>
      <c r="C982" s="61" t="s">
        <v>108</v>
      </c>
      <c r="D982" s="61" t="s">
        <v>5</v>
      </c>
      <c r="E982" s="61" t="s">
        <v>48</v>
      </c>
      <c r="F982" s="61">
        <v>0.41666666666666669</v>
      </c>
      <c r="G982" s="62">
        <v>0</v>
      </c>
    </row>
    <row r="983" spans="1:7" x14ac:dyDescent="0.3">
      <c r="A983" s="54">
        <v>45678</v>
      </c>
      <c r="B983" s="55" t="s">
        <v>4</v>
      </c>
      <c r="C983" s="55" t="s">
        <v>108</v>
      </c>
      <c r="D983" s="55" t="s">
        <v>5</v>
      </c>
      <c r="E983" s="55" t="s">
        <v>48</v>
      </c>
      <c r="F983" s="55">
        <v>0.4375</v>
      </c>
      <c r="G983" s="56">
        <v>0</v>
      </c>
    </row>
    <row r="984" spans="1:7" x14ac:dyDescent="0.3">
      <c r="A984" s="60">
        <v>45678</v>
      </c>
      <c r="B984" s="61" t="s">
        <v>4</v>
      </c>
      <c r="C984" s="61" t="s">
        <v>108</v>
      </c>
      <c r="D984" s="61" t="s">
        <v>5</v>
      </c>
      <c r="E984" s="61" t="s">
        <v>48</v>
      </c>
      <c r="F984" s="61">
        <v>0.45833333333333331</v>
      </c>
      <c r="G984" s="62">
        <v>0</v>
      </c>
    </row>
    <row r="985" spans="1:7" x14ac:dyDescent="0.3">
      <c r="A985" s="54">
        <v>45678</v>
      </c>
      <c r="B985" s="55" t="s">
        <v>4</v>
      </c>
      <c r="C985" s="55" t="s">
        <v>108</v>
      </c>
      <c r="D985" s="55" t="s">
        <v>5</v>
      </c>
      <c r="E985" s="55" t="s">
        <v>48</v>
      </c>
      <c r="F985" s="55">
        <v>0.47916666666666669</v>
      </c>
      <c r="G985" s="56">
        <v>0</v>
      </c>
    </row>
    <row r="986" spans="1:7" x14ac:dyDescent="0.3">
      <c r="A986" s="60">
        <v>45678</v>
      </c>
      <c r="B986" s="61" t="s">
        <v>4</v>
      </c>
      <c r="C986" s="61" t="s">
        <v>108</v>
      </c>
      <c r="D986" s="61" t="s">
        <v>5</v>
      </c>
      <c r="E986" s="61" t="s">
        <v>48</v>
      </c>
      <c r="F986" s="61">
        <v>0.5</v>
      </c>
      <c r="G986" s="62">
        <v>0</v>
      </c>
    </row>
    <row r="987" spans="1:7" x14ac:dyDescent="0.3">
      <c r="A987" s="54">
        <v>45678</v>
      </c>
      <c r="B987" s="55" t="s">
        <v>4</v>
      </c>
      <c r="C987" s="55" t="s">
        <v>108</v>
      </c>
      <c r="D987" s="55" t="s">
        <v>5</v>
      </c>
      <c r="E987" s="55" t="s">
        <v>48</v>
      </c>
      <c r="F987" s="55">
        <v>0.52083333333333337</v>
      </c>
      <c r="G987" s="56">
        <v>0</v>
      </c>
    </row>
    <row r="988" spans="1:7" x14ac:dyDescent="0.3">
      <c r="A988" s="60">
        <v>45678</v>
      </c>
      <c r="B988" s="61" t="s">
        <v>4</v>
      </c>
      <c r="C988" s="61" t="s">
        <v>108</v>
      </c>
      <c r="D988" s="61" t="s">
        <v>5</v>
      </c>
      <c r="E988" s="61" t="s">
        <v>48</v>
      </c>
      <c r="F988" s="61">
        <v>0.54166666666666663</v>
      </c>
      <c r="G988" s="62">
        <v>0</v>
      </c>
    </row>
    <row r="989" spans="1:7" x14ac:dyDescent="0.3">
      <c r="A989" s="54">
        <v>45678</v>
      </c>
      <c r="B989" s="55" t="s">
        <v>4</v>
      </c>
      <c r="C989" s="55" t="s">
        <v>108</v>
      </c>
      <c r="D989" s="55" t="s">
        <v>5</v>
      </c>
      <c r="E989" s="55" t="s">
        <v>48</v>
      </c>
      <c r="F989" s="55">
        <v>0.5625</v>
      </c>
      <c r="G989" s="56">
        <v>0</v>
      </c>
    </row>
    <row r="990" spans="1:7" x14ac:dyDescent="0.3">
      <c r="A990" s="60">
        <v>45678</v>
      </c>
      <c r="B990" s="61" t="s">
        <v>4</v>
      </c>
      <c r="C990" s="61" t="s">
        <v>108</v>
      </c>
      <c r="D990" s="61" t="s">
        <v>5</v>
      </c>
      <c r="E990" s="61" t="s">
        <v>48</v>
      </c>
      <c r="F990" s="61">
        <v>0.58333333333333337</v>
      </c>
      <c r="G990" s="62">
        <v>0</v>
      </c>
    </row>
    <row r="991" spans="1:7" x14ac:dyDescent="0.3">
      <c r="A991" s="54">
        <v>45678</v>
      </c>
      <c r="B991" s="55" t="s">
        <v>4</v>
      </c>
      <c r="C991" s="55" t="s">
        <v>108</v>
      </c>
      <c r="D991" s="55" t="s">
        <v>5</v>
      </c>
      <c r="E991" s="55" t="s">
        <v>48</v>
      </c>
      <c r="F991" s="55">
        <v>0.60416666666666663</v>
      </c>
      <c r="G991" s="56">
        <v>0</v>
      </c>
    </row>
    <row r="992" spans="1:7" x14ac:dyDescent="0.3">
      <c r="A992" s="60">
        <v>45678</v>
      </c>
      <c r="B992" s="61" t="s">
        <v>4</v>
      </c>
      <c r="C992" s="61" t="s">
        <v>108</v>
      </c>
      <c r="D992" s="61" t="s">
        <v>5</v>
      </c>
      <c r="E992" s="61" t="s">
        <v>48</v>
      </c>
      <c r="F992" s="61">
        <v>0.625</v>
      </c>
      <c r="G992" s="62">
        <v>0</v>
      </c>
    </row>
    <row r="993" spans="1:7" x14ac:dyDescent="0.3">
      <c r="A993" s="54">
        <v>45678</v>
      </c>
      <c r="B993" s="55" t="s">
        <v>4</v>
      </c>
      <c r="C993" s="55" t="s">
        <v>108</v>
      </c>
      <c r="D993" s="55" t="s">
        <v>5</v>
      </c>
      <c r="E993" s="55" t="s">
        <v>48</v>
      </c>
      <c r="F993" s="55">
        <v>0.64583333333333337</v>
      </c>
      <c r="G993" s="56">
        <v>0</v>
      </c>
    </row>
    <row r="994" spans="1:7" x14ac:dyDescent="0.3">
      <c r="A994" s="60">
        <v>45678</v>
      </c>
      <c r="B994" s="61" t="s">
        <v>4</v>
      </c>
      <c r="C994" s="61" t="s">
        <v>108</v>
      </c>
      <c r="D994" s="61" t="s">
        <v>5</v>
      </c>
      <c r="E994" s="61" t="s">
        <v>48</v>
      </c>
      <c r="F994" s="61">
        <v>0.66666666666666663</v>
      </c>
      <c r="G994" s="62">
        <v>0</v>
      </c>
    </row>
    <row r="995" spans="1:7" x14ac:dyDescent="0.3">
      <c r="A995" s="54">
        <v>45678</v>
      </c>
      <c r="B995" s="55" t="s">
        <v>4</v>
      </c>
      <c r="C995" s="55" t="s">
        <v>108</v>
      </c>
      <c r="D995" s="55" t="s">
        <v>5</v>
      </c>
      <c r="E995" s="55" t="s">
        <v>48</v>
      </c>
      <c r="F995" s="55">
        <v>0.6875</v>
      </c>
      <c r="G995" s="56">
        <v>0</v>
      </c>
    </row>
    <row r="996" spans="1:7" x14ac:dyDescent="0.3">
      <c r="A996" s="60">
        <v>45678</v>
      </c>
      <c r="B996" s="61" t="s">
        <v>4</v>
      </c>
      <c r="C996" s="61" t="s">
        <v>108</v>
      </c>
      <c r="D996" s="61" t="s">
        <v>5</v>
      </c>
      <c r="E996" s="61" t="s">
        <v>48</v>
      </c>
      <c r="F996" s="61">
        <v>0.70833333333333337</v>
      </c>
      <c r="G996" s="62">
        <v>0</v>
      </c>
    </row>
    <row r="997" spans="1:7" x14ac:dyDescent="0.3">
      <c r="A997" s="54">
        <v>45678</v>
      </c>
      <c r="B997" s="55" t="s">
        <v>4</v>
      </c>
      <c r="C997" s="55" t="s">
        <v>108</v>
      </c>
      <c r="D997" s="55" t="s">
        <v>5</v>
      </c>
      <c r="E997" s="55" t="s">
        <v>48</v>
      </c>
      <c r="F997" s="55">
        <v>0.72916666666666663</v>
      </c>
      <c r="G997" s="56">
        <v>0</v>
      </c>
    </row>
    <row r="998" spans="1:7" x14ac:dyDescent="0.3">
      <c r="A998" s="60">
        <v>45678</v>
      </c>
      <c r="B998" s="61" t="s">
        <v>4</v>
      </c>
      <c r="C998" s="61" t="s">
        <v>108</v>
      </c>
      <c r="D998" s="61" t="s">
        <v>5</v>
      </c>
      <c r="E998" s="61" t="s">
        <v>48</v>
      </c>
      <c r="F998" s="61">
        <v>0.75</v>
      </c>
      <c r="G998" s="62">
        <v>0</v>
      </c>
    </row>
    <row r="999" spans="1:7" x14ac:dyDescent="0.3">
      <c r="A999" s="54">
        <v>45678</v>
      </c>
      <c r="B999" s="55" t="s">
        <v>4</v>
      </c>
      <c r="C999" s="55" t="s">
        <v>108</v>
      </c>
      <c r="D999" s="55" t="s">
        <v>5</v>
      </c>
      <c r="E999" s="55" t="s">
        <v>48</v>
      </c>
      <c r="F999" s="55">
        <v>0.77083333333333337</v>
      </c>
      <c r="G999" s="56">
        <v>0</v>
      </c>
    </row>
    <row r="1000" spans="1:7" x14ac:dyDescent="0.3">
      <c r="A1000" s="60">
        <v>45678</v>
      </c>
      <c r="B1000" s="61" t="s">
        <v>4</v>
      </c>
      <c r="C1000" s="61" t="s">
        <v>108</v>
      </c>
      <c r="D1000" s="61" t="s">
        <v>5</v>
      </c>
      <c r="E1000" s="61" t="s">
        <v>48</v>
      </c>
      <c r="F1000" s="61">
        <v>0.79166666666666663</v>
      </c>
      <c r="G1000" s="62">
        <v>0</v>
      </c>
    </row>
    <row r="1001" spans="1:7" x14ac:dyDescent="0.3">
      <c r="A1001" s="54">
        <v>45678</v>
      </c>
      <c r="B1001" s="55" t="s">
        <v>4</v>
      </c>
      <c r="C1001" s="55" t="s">
        <v>108</v>
      </c>
      <c r="D1001" s="55" t="s">
        <v>5</v>
      </c>
      <c r="E1001" s="55" t="s">
        <v>48</v>
      </c>
      <c r="F1001" s="55">
        <v>0.8125</v>
      </c>
      <c r="G1001" s="56">
        <v>0</v>
      </c>
    </row>
    <row r="1002" spans="1:7" x14ac:dyDescent="0.3">
      <c r="A1002" s="60">
        <v>45678</v>
      </c>
      <c r="B1002" s="61" t="s">
        <v>4</v>
      </c>
      <c r="C1002" s="61" t="s">
        <v>108</v>
      </c>
      <c r="D1002" s="61" t="s">
        <v>5</v>
      </c>
      <c r="E1002" s="61" t="s">
        <v>48</v>
      </c>
      <c r="F1002" s="61">
        <v>0.83333333333333337</v>
      </c>
      <c r="G1002" s="62">
        <v>0</v>
      </c>
    </row>
    <row r="1003" spans="1:7" x14ac:dyDescent="0.3">
      <c r="A1003" s="54">
        <v>45678</v>
      </c>
      <c r="B1003" s="55" t="s">
        <v>4</v>
      </c>
      <c r="C1003" s="55" t="s">
        <v>108</v>
      </c>
      <c r="D1003" s="55" t="s">
        <v>5</v>
      </c>
      <c r="E1003" s="55" t="s">
        <v>48</v>
      </c>
      <c r="F1003" s="55">
        <v>0.85416666666666663</v>
      </c>
      <c r="G1003" s="56">
        <v>0</v>
      </c>
    </row>
    <row r="1004" spans="1:7" x14ac:dyDescent="0.3">
      <c r="A1004" s="60">
        <v>45678</v>
      </c>
      <c r="B1004" s="61" t="s">
        <v>4</v>
      </c>
      <c r="C1004" s="61" t="s">
        <v>108</v>
      </c>
      <c r="D1004" s="61" t="s">
        <v>5</v>
      </c>
      <c r="E1004" s="61" t="s">
        <v>48</v>
      </c>
      <c r="F1004" s="61">
        <v>0.875</v>
      </c>
      <c r="G1004" s="62">
        <v>0</v>
      </c>
    </row>
    <row r="1005" spans="1:7" x14ac:dyDescent="0.3">
      <c r="A1005" s="54">
        <v>45678</v>
      </c>
      <c r="B1005" s="55" t="s">
        <v>4</v>
      </c>
      <c r="C1005" s="55" t="s">
        <v>108</v>
      </c>
      <c r="D1005" s="55" t="s">
        <v>5</v>
      </c>
      <c r="E1005" s="55" t="s">
        <v>48</v>
      </c>
      <c r="F1005" s="55">
        <v>0.89583333333333337</v>
      </c>
      <c r="G1005" s="56">
        <v>0</v>
      </c>
    </row>
    <row r="1006" spans="1:7" x14ac:dyDescent="0.3">
      <c r="A1006" s="60">
        <v>45678</v>
      </c>
      <c r="B1006" s="61" t="s">
        <v>4</v>
      </c>
      <c r="C1006" s="61" t="s">
        <v>108</v>
      </c>
      <c r="D1006" s="61" t="s">
        <v>5</v>
      </c>
      <c r="E1006" s="61" t="s">
        <v>48</v>
      </c>
      <c r="F1006" s="61">
        <v>0.91666666666666663</v>
      </c>
      <c r="G1006" s="62">
        <v>0</v>
      </c>
    </row>
    <row r="1007" spans="1:7" x14ac:dyDescent="0.3">
      <c r="A1007" s="54">
        <v>45678</v>
      </c>
      <c r="B1007" s="55" t="s">
        <v>4</v>
      </c>
      <c r="C1007" s="55" t="s">
        <v>108</v>
      </c>
      <c r="D1007" s="55" t="s">
        <v>5</v>
      </c>
      <c r="E1007" s="55" t="s">
        <v>48</v>
      </c>
      <c r="F1007" s="55">
        <v>0.9375</v>
      </c>
      <c r="G1007" s="56">
        <v>0</v>
      </c>
    </row>
    <row r="1008" spans="1:7" x14ac:dyDescent="0.3">
      <c r="A1008" s="60">
        <v>45678</v>
      </c>
      <c r="B1008" s="61" t="s">
        <v>4</v>
      </c>
      <c r="C1008" s="61" t="s">
        <v>108</v>
      </c>
      <c r="D1008" s="61" t="s">
        <v>5</v>
      </c>
      <c r="E1008" s="61" t="s">
        <v>48</v>
      </c>
      <c r="F1008" s="61">
        <v>0.95833333333333337</v>
      </c>
      <c r="G1008" s="62">
        <v>0</v>
      </c>
    </row>
    <row r="1009" spans="1:7" x14ac:dyDescent="0.3">
      <c r="A1009" s="54">
        <v>45678</v>
      </c>
      <c r="B1009" s="55" t="s">
        <v>4</v>
      </c>
      <c r="C1009" s="55" t="s">
        <v>108</v>
      </c>
      <c r="D1009" s="55" t="s">
        <v>5</v>
      </c>
      <c r="E1009" s="55" t="s">
        <v>48</v>
      </c>
      <c r="F1009" s="55">
        <v>0.97916666666666663</v>
      </c>
      <c r="G1009" s="56">
        <v>0</v>
      </c>
    </row>
    <row r="1010" spans="1:7" x14ac:dyDescent="0.3">
      <c r="A1010" s="60">
        <v>45679</v>
      </c>
      <c r="B1010" s="61" t="s">
        <v>4</v>
      </c>
      <c r="C1010" s="61" t="s">
        <v>108</v>
      </c>
      <c r="D1010" s="61" t="s">
        <v>5</v>
      </c>
      <c r="E1010" s="61" t="s">
        <v>48</v>
      </c>
      <c r="F1010" s="61">
        <v>0</v>
      </c>
      <c r="G1010" s="62">
        <v>0</v>
      </c>
    </row>
    <row r="1011" spans="1:7" x14ac:dyDescent="0.3">
      <c r="A1011" s="54">
        <v>45679</v>
      </c>
      <c r="B1011" s="55" t="s">
        <v>4</v>
      </c>
      <c r="C1011" s="55" t="s">
        <v>108</v>
      </c>
      <c r="D1011" s="55" t="s">
        <v>6</v>
      </c>
      <c r="E1011" s="55" t="s">
        <v>49</v>
      </c>
      <c r="F1011" s="55">
        <v>2.0833333333333329E-2</v>
      </c>
      <c r="G1011" s="56" cm="1">
        <f t="array" ref="G1011:G1058">IF(LOAD_RESULTS!$C$3 = "MENU",ABS(_xlfn.IFS(AND(PER_MONTH!$B963="January",PER_MONTH!$E963="Working Day"),Table3[Jan_WD],AND(PER_MONTH!$B963="January",PER_MONTH!$E963="Non-Working Day"),Table3[Jan_NWD],AND(PER_MONTH!$B963="February",PER_MONTH!$E963="Working Day"),Table3[Feb_WD],AND(PER_MONTH!$B963="February",PER_MONTH!$E963="Non-Working Day"),Table3[Feb_NWD], AND(PER_MONTH!$B963 = "March", PER_MONTH!$E963 = "Working Day"), Table3[Mar_WD],  AND(PER_MONTH!$B963 = "March", PER_MONTH!$E963 = "Non-Working Day"), Table3[Mar_NWD], AND(PER_MONTH!$B963 = "April", PER_MONTH!$E963 = "Working Day"), Table3[Apr_WD], AND(PER_MONTH!$B963 = "April", PER_MONTH!$E963 = "Non-Working Day"), Table3[Apr_NWD], AND(PER_MONTH!$B963 = "May", PER_MONTH!$E963 = "Working Day"), Table3[May_WD], AND(PER_MONTH!$B963 = "May", PER_MONTH!$E963 = "Non-Working Day"), Table3[May_NWD], AND(PER_MONTH!$B963 = "June", PER_MONTH!$E963 = "Working Day"), Table3[Jun_WD], AND(PER_MONTH!$B963 = "June", PER_MONTH!$E963 = "Non-Working Day"), Table3[Jun_NWD], AND(PER_MONTH!$B963 = "July", PER_MONTH!$E963 = "Working Day"), Table3[Jul_WD], AND(PER_MONTH!$B963 = "July", PER_MONTH!$E963 = "Non-Working Day"), Table3[Jul_NWD], AND(PER_MONTH!$B963 = "August", PER_MONTH!$E963 = "Working Day"), Table3[Aug_WD], AND(PER_MONTH!$B963 = "August", PER_MONTH!$E963 = "Non-Working Day"), Table3[Aug_NWD], AND(PER_MONTH!$B963 = "September", PER_MONTH!$E963 = "Working Day"), Table3[Sep_WD], AND(PER_MONTH!$B963 = "September", PER_MONTH!$E963 = "Non-Working Day"), Table3[Sep_NWD], AND(PER_MONTH!$B963 = "October", PER_MONTH!$E963 = "Working Day"), Table3[Oct_WD], AND(PER_MONTH!$B963 = "October", PER_MONTH!$E963 = "Non-Working Day"), Table3[Oct_NWD], AND(PER_MONTH!$B963 = "November", PER_MONTH!$E963 = "Working Day"), Table3[Nov_WD], AND(PER_MONTH!$B963 = "November", PER_MONTH!$E963 = "Non-Working Day"), Table3[Nov_NWD], AND(PER_MONTH!$B963 = "December", PER_MONTH!$E963 = "Working Day"), Table3[Dec_WD], AND(PER_MONTH!$B963 = "December", PER_MONTH!$E963 = "Non-Working Day"), Table3[Dec_NWD])),_xlfn.IFS(AND(PER_MONTH!$B963="January",PER_MONTH!$E963="Working Day"),Table3[Jan_WD],AND(PER_MONTH!$B963="January",PER_MONTH!$E963="Non-Working Day"),Table3[Jan_NWD],AND(PER_MONTH!$B963="February",PER_MONTH!$E963="Working Day"),Table3[Feb_WD],AND(PER_MONTH!$B963="February",PER_MONTH!$E963="Non-Working Day"),Table3[Feb_NWD], AND(PER_MONTH!$B963 = "March", PER_MONTH!$E963 = "Working Day"), Table3[Mar_WD],  AND(PER_MONTH!$B963 = "March", PER_MONTH!$E963 = "Non-Working Day"), Table3[Mar_NWD], AND(PER_MONTH!$B963 = "April", PER_MONTH!$E963 = "Working Day"), Table3[Apr_WD], AND(PER_MONTH!$B963 = "April", PER_MONTH!$E963 = "Non-Working Day"), Table3[Apr_NWD], AND(PER_MONTH!$B963 = "May", PER_MONTH!$E963 = "Working Day"), Table3[May_WD], AND(PER_MONTH!$B963 = "May", PER_MONTH!$E963 = "Non-Working Day"), Table3[May_NWD], AND(PER_MONTH!$B963 = "June", PER_MONTH!$E963 = "Working Day"), Table3[Jun_WD], AND(PER_MONTH!$B963 = "June", PER_MONTH!$E963 = "Non-Working Day"), Table3[Jun_NWD], AND(PER_MONTH!$B963 = "July", PER_MONTH!$E963 = "Working Day"), Table3[Jul_WD], AND(PER_MONTH!$B963 = "July", PER_MONTH!$E963 = "Non-Working Day"), Table3[Jul_NWD], AND(PER_MONTH!$B963 = "August", PER_MONTH!$E963 = "Working Day"), Table3[Aug_WD], AND(PER_MONTH!$B963 = "August", PER_MONTH!$E963 = "Non-Working Day"), Table3[Aug_NWD], AND(PER_MONTH!$B963 = "September", PER_MONTH!$E963 = "Working Day"), Table3[Sep_WD], AND(PER_MONTH!$B963 = "September", PER_MONTH!$E963 = "Non-Working Day"), Table3[Sep_NWD], AND(PER_MONTH!$B963 = "October", PER_MONTH!$E963 = "Working Day"), Table3[Oct_WD], AND(PER_MONTH!$B963 = "October", PER_MONTH!$E963 = "Non-Working Day"), Table3[Oct_NWD], AND(PER_MONTH!$B963 = "November", PER_MONTH!$E963 = "Working Day"), Table3[Nov_WD], AND(PER_MONTH!$B963 = "November", PER_MONTH!$E963 = "Non-Working Day"), Table3[Nov_NWD], AND(PER_MONTH!$B963 = "December", PER_MONTH!$E963 = "Working Day"), Table3[Dec_WD], AND(PER_MONTH!$B963 = "December", PER_MONTH!$E963 = "Non-Working Day"), Table3[Dec_NWD]))</f>
        <v>0</v>
      </c>
    </row>
    <row r="1012" spans="1:7" x14ac:dyDescent="0.3">
      <c r="A1012" s="60">
        <v>45679</v>
      </c>
      <c r="B1012" s="61" t="s">
        <v>4</v>
      </c>
      <c r="C1012" s="61" t="s">
        <v>108</v>
      </c>
      <c r="D1012" s="61" t="s">
        <v>6</v>
      </c>
      <c r="E1012" s="61" t="s">
        <v>49</v>
      </c>
      <c r="F1012" s="61">
        <v>4.1666666666666657E-2</v>
      </c>
      <c r="G1012" s="62">
        <v>0</v>
      </c>
    </row>
    <row r="1013" spans="1:7" x14ac:dyDescent="0.3">
      <c r="A1013" s="54">
        <v>45679</v>
      </c>
      <c r="B1013" s="55" t="s">
        <v>4</v>
      </c>
      <c r="C1013" s="55" t="s">
        <v>108</v>
      </c>
      <c r="D1013" s="55" t="s">
        <v>6</v>
      </c>
      <c r="E1013" s="55" t="s">
        <v>49</v>
      </c>
      <c r="F1013" s="55">
        <v>6.25E-2</v>
      </c>
      <c r="G1013" s="56">
        <v>0</v>
      </c>
    </row>
    <row r="1014" spans="1:7" x14ac:dyDescent="0.3">
      <c r="A1014" s="60">
        <v>45679</v>
      </c>
      <c r="B1014" s="61" t="s">
        <v>4</v>
      </c>
      <c r="C1014" s="61" t="s">
        <v>108</v>
      </c>
      <c r="D1014" s="61" t="s">
        <v>6</v>
      </c>
      <c r="E1014" s="61" t="s">
        <v>49</v>
      </c>
      <c r="F1014" s="61">
        <v>8.3333333333333329E-2</v>
      </c>
      <c r="G1014" s="62">
        <v>0</v>
      </c>
    </row>
    <row r="1015" spans="1:7" x14ac:dyDescent="0.3">
      <c r="A1015" s="54">
        <v>45679</v>
      </c>
      <c r="B1015" s="55" t="s">
        <v>4</v>
      </c>
      <c r="C1015" s="55" t="s">
        <v>108</v>
      </c>
      <c r="D1015" s="55" t="s">
        <v>6</v>
      </c>
      <c r="E1015" s="55" t="s">
        <v>49</v>
      </c>
      <c r="F1015" s="55">
        <v>0.1041666666666667</v>
      </c>
      <c r="G1015" s="56">
        <v>0</v>
      </c>
    </row>
    <row r="1016" spans="1:7" x14ac:dyDescent="0.3">
      <c r="A1016" s="60">
        <v>45679</v>
      </c>
      <c r="B1016" s="61" t="s">
        <v>4</v>
      </c>
      <c r="C1016" s="61" t="s">
        <v>108</v>
      </c>
      <c r="D1016" s="61" t="s">
        <v>6</v>
      </c>
      <c r="E1016" s="61" t="s">
        <v>49</v>
      </c>
      <c r="F1016" s="61">
        <v>0.125</v>
      </c>
      <c r="G1016" s="62">
        <v>0</v>
      </c>
    </row>
    <row r="1017" spans="1:7" x14ac:dyDescent="0.3">
      <c r="A1017" s="54">
        <v>45679</v>
      </c>
      <c r="B1017" s="55" t="s">
        <v>4</v>
      </c>
      <c r="C1017" s="55" t="s">
        <v>108</v>
      </c>
      <c r="D1017" s="55" t="s">
        <v>6</v>
      </c>
      <c r="E1017" s="55" t="s">
        <v>49</v>
      </c>
      <c r="F1017" s="55">
        <v>0.14583333333333329</v>
      </c>
      <c r="G1017" s="56">
        <v>0</v>
      </c>
    </row>
    <row r="1018" spans="1:7" x14ac:dyDescent="0.3">
      <c r="A1018" s="60">
        <v>45679</v>
      </c>
      <c r="B1018" s="61" t="s">
        <v>4</v>
      </c>
      <c r="C1018" s="61" t="s">
        <v>108</v>
      </c>
      <c r="D1018" s="61" t="s">
        <v>6</v>
      </c>
      <c r="E1018" s="61" t="s">
        <v>49</v>
      </c>
      <c r="F1018" s="61">
        <v>0.16666666666666671</v>
      </c>
      <c r="G1018" s="62">
        <v>0</v>
      </c>
    </row>
    <row r="1019" spans="1:7" x14ac:dyDescent="0.3">
      <c r="A1019" s="54">
        <v>45679</v>
      </c>
      <c r="B1019" s="55" t="s">
        <v>4</v>
      </c>
      <c r="C1019" s="55" t="s">
        <v>108</v>
      </c>
      <c r="D1019" s="55" t="s">
        <v>6</v>
      </c>
      <c r="E1019" s="55" t="s">
        <v>49</v>
      </c>
      <c r="F1019" s="55">
        <v>0.1875</v>
      </c>
      <c r="G1019" s="56">
        <v>0</v>
      </c>
    </row>
    <row r="1020" spans="1:7" x14ac:dyDescent="0.3">
      <c r="A1020" s="60">
        <v>45679</v>
      </c>
      <c r="B1020" s="61" t="s">
        <v>4</v>
      </c>
      <c r="C1020" s="61" t="s">
        <v>108</v>
      </c>
      <c r="D1020" s="61" t="s">
        <v>6</v>
      </c>
      <c r="E1020" s="61" t="s">
        <v>49</v>
      </c>
      <c r="F1020" s="61">
        <v>0.20833333333333329</v>
      </c>
      <c r="G1020" s="62">
        <v>0</v>
      </c>
    </row>
    <row r="1021" spans="1:7" x14ac:dyDescent="0.3">
      <c r="A1021" s="54">
        <v>45679</v>
      </c>
      <c r="B1021" s="55" t="s">
        <v>4</v>
      </c>
      <c r="C1021" s="55" t="s">
        <v>108</v>
      </c>
      <c r="D1021" s="55" t="s">
        <v>6</v>
      </c>
      <c r="E1021" s="55" t="s">
        <v>49</v>
      </c>
      <c r="F1021" s="55">
        <v>0.22916666666666671</v>
      </c>
      <c r="G1021" s="56">
        <v>0</v>
      </c>
    </row>
    <row r="1022" spans="1:7" x14ac:dyDescent="0.3">
      <c r="A1022" s="60">
        <v>45679</v>
      </c>
      <c r="B1022" s="61" t="s">
        <v>4</v>
      </c>
      <c r="C1022" s="61" t="s">
        <v>108</v>
      </c>
      <c r="D1022" s="61" t="s">
        <v>6</v>
      </c>
      <c r="E1022" s="61" t="s">
        <v>49</v>
      </c>
      <c r="F1022" s="61">
        <v>0.25</v>
      </c>
      <c r="G1022" s="62">
        <v>0</v>
      </c>
    </row>
    <row r="1023" spans="1:7" x14ac:dyDescent="0.3">
      <c r="A1023" s="54">
        <v>45679</v>
      </c>
      <c r="B1023" s="55" t="s">
        <v>4</v>
      </c>
      <c r="C1023" s="55" t="s">
        <v>108</v>
      </c>
      <c r="D1023" s="55" t="s">
        <v>6</v>
      </c>
      <c r="E1023" s="55" t="s">
        <v>49</v>
      </c>
      <c r="F1023" s="55">
        <v>0.27083333333333331</v>
      </c>
      <c r="G1023" s="56">
        <v>0</v>
      </c>
    </row>
    <row r="1024" spans="1:7" x14ac:dyDescent="0.3">
      <c r="A1024" s="60">
        <v>45679</v>
      </c>
      <c r="B1024" s="61" t="s">
        <v>4</v>
      </c>
      <c r="C1024" s="61" t="s">
        <v>108</v>
      </c>
      <c r="D1024" s="61" t="s">
        <v>6</v>
      </c>
      <c r="E1024" s="61" t="s">
        <v>49</v>
      </c>
      <c r="F1024" s="61">
        <v>0.29166666666666669</v>
      </c>
      <c r="G1024" s="62">
        <v>0</v>
      </c>
    </row>
    <row r="1025" spans="1:7" x14ac:dyDescent="0.3">
      <c r="A1025" s="54">
        <v>45679</v>
      </c>
      <c r="B1025" s="55" t="s">
        <v>4</v>
      </c>
      <c r="C1025" s="55" t="s">
        <v>108</v>
      </c>
      <c r="D1025" s="55" t="s">
        <v>6</v>
      </c>
      <c r="E1025" s="55" t="s">
        <v>49</v>
      </c>
      <c r="F1025" s="55">
        <v>0.3125</v>
      </c>
      <c r="G1025" s="56">
        <v>0</v>
      </c>
    </row>
    <row r="1026" spans="1:7" x14ac:dyDescent="0.3">
      <c r="A1026" s="60">
        <v>45679</v>
      </c>
      <c r="B1026" s="61" t="s">
        <v>4</v>
      </c>
      <c r="C1026" s="61" t="s">
        <v>108</v>
      </c>
      <c r="D1026" s="61" t="s">
        <v>6</v>
      </c>
      <c r="E1026" s="61" t="s">
        <v>49</v>
      </c>
      <c r="F1026" s="61">
        <v>0.33333333333333331</v>
      </c>
      <c r="G1026" s="62">
        <v>0</v>
      </c>
    </row>
    <row r="1027" spans="1:7" x14ac:dyDescent="0.3">
      <c r="A1027" s="54">
        <v>45679</v>
      </c>
      <c r="B1027" s="55" t="s">
        <v>4</v>
      </c>
      <c r="C1027" s="55" t="s">
        <v>108</v>
      </c>
      <c r="D1027" s="55" t="s">
        <v>6</v>
      </c>
      <c r="E1027" s="55" t="s">
        <v>49</v>
      </c>
      <c r="F1027" s="55">
        <v>0.35416666666666669</v>
      </c>
      <c r="G1027" s="56">
        <v>0</v>
      </c>
    </row>
    <row r="1028" spans="1:7" x14ac:dyDescent="0.3">
      <c r="A1028" s="60">
        <v>45679</v>
      </c>
      <c r="B1028" s="61" t="s">
        <v>4</v>
      </c>
      <c r="C1028" s="61" t="s">
        <v>108</v>
      </c>
      <c r="D1028" s="61" t="s">
        <v>6</v>
      </c>
      <c r="E1028" s="61" t="s">
        <v>49</v>
      </c>
      <c r="F1028" s="61">
        <v>0.375</v>
      </c>
      <c r="G1028" s="62">
        <v>0</v>
      </c>
    </row>
    <row r="1029" spans="1:7" x14ac:dyDescent="0.3">
      <c r="A1029" s="54">
        <v>45679</v>
      </c>
      <c r="B1029" s="55" t="s">
        <v>4</v>
      </c>
      <c r="C1029" s="55" t="s">
        <v>108</v>
      </c>
      <c r="D1029" s="55" t="s">
        <v>6</v>
      </c>
      <c r="E1029" s="55" t="s">
        <v>49</v>
      </c>
      <c r="F1029" s="55">
        <v>0.39583333333333331</v>
      </c>
      <c r="G1029" s="56">
        <v>0</v>
      </c>
    </row>
    <row r="1030" spans="1:7" x14ac:dyDescent="0.3">
      <c r="A1030" s="60">
        <v>45679</v>
      </c>
      <c r="B1030" s="61" t="s">
        <v>4</v>
      </c>
      <c r="C1030" s="61" t="s">
        <v>108</v>
      </c>
      <c r="D1030" s="61" t="s">
        <v>6</v>
      </c>
      <c r="E1030" s="61" t="s">
        <v>49</v>
      </c>
      <c r="F1030" s="61">
        <v>0.41666666666666669</v>
      </c>
      <c r="G1030" s="62">
        <v>0</v>
      </c>
    </row>
    <row r="1031" spans="1:7" x14ac:dyDescent="0.3">
      <c r="A1031" s="54">
        <v>45679</v>
      </c>
      <c r="B1031" s="55" t="s">
        <v>4</v>
      </c>
      <c r="C1031" s="55" t="s">
        <v>108</v>
      </c>
      <c r="D1031" s="55" t="s">
        <v>6</v>
      </c>
      <c r="E1031" s="55" t="s">
        <v>49</v>
      </c>
      <c r="F1031" s="55">
        <v>0.4375</v>
      </c>
      <c r="G1031" s="56">
        <v>0</v>
      </c>
    </row>
    <row r="1032" spans="1:7" x14ac:dyDescent="0.3">
      <c r="A1032" s="60">
        <v>45679</v>
      </c>
      <c r="B1032" s="61" t="s">
        <v>4</v>
      </c>
      <c r="C1032" s="61" t="s">
        <v>108</v>
      </c>
      <c r="D1032" s="61" t="s">
        <v>6</v>
      </c>
      <c r="E1032" s="61" t="s">
        <v>49</v>
      </c>
      <c r="F1032" s="61">
        <v>0.45833333333333331</v>
      </c>
      <c r="G1032" s="62">
        <v>0</v>
      </c>
    </row>
    <row r="1033" spans="1:7" x14ac:dyDescent="0.3">
      <c r="A1033" s="54">
        <v>45679</v>
      </c>
      <c r="B1033" s="55" t="s">
        <v>4</v>
      </c>
      <c r="C1033" s="55" t="s">
        <v>108</v>
      </c>
      <c r="D1033" s="55" t="s">
        <v>6</v>
      </c>
      <c r="E1033" s="55" t="s">
        <v>49</v>
      </c>
      <c r="F1033" s="55">
        <v>0.47916666666666669</v>
      </c>
      <c r="G1033" s="56">
        <v>0</v>
      </c>
    </row>
    <row r="1034" spans="1:7" x14ac:dyDescent="0.3">
      <c r="A1034" s="60">
        <v>45679</v>
      </c>
      <c r="B1034" s="61" t="s">
        <v>4</v>
      </c>
      <c r="C1034" s="61" t="s">
        <v>108</v>
      </c>
      <c r="D1034" s="61" t="s">
        <v>6</v>
      </c>
      <c r="E1034" s="61" t="s">
        <v>49</v>
      </c>
      <c r="F1034" s="61">
        <v>0.5</v>
      </c>
      <c r="G1034" s="62">
        <v>0</v>
      </c>
    </row>
    <row r="1035" spans="1:7" x14ac:dyDescent="0.3">
      <c r="A1035" s="54">
        <v>45679</v>
      </c>
      <c r="B1035" s="55" t="s">
        <v>4</v>
      </c>
      <c r="C1035" s="55" t="s">
        <v>108</v>
      </c>
      <c r="D1035" s="55" t="s">
        <v>6</v>
      </c>
      <c r="E1035" s="55" t="s">
        <v>49</v>
      </c>
      <c r="F1035" s="55">
        <v>0.52083333333333337</v>
      </c>
      <c r="G1035" s="56">
        <v>0</v>
      </c>
    </row>
    <row r="1036" spans="1:7" x14ac:dyDescent="0.3">
      <c r="A1036" s="60">
        <v>45679</v>
      </c>
      <c r="B1036" s="61" t="s">
        <v>4</v>
      </c>
      <c r="C1036" s="61" t="s">
        <v>108</v>
      </c>
      <c r="D1036" s="61" t="s">
        <v>6</v>
      </c>
      <c r="E1036" s="61" t="s">
        <v>49</v>
      </c>
      <c r="F1036" s="61">
        <v>0.54166666666666663</v>
      </c>
      <c r="G1036" s="62">
        <v>0</v>
      </c>
    </row>
    <row r="1037" spans="1:7" x14ac:dyDescent="0.3">
      <c r="A1037" s="54">
        <v>45679</v>
      </c>
      <c r="B1037" s="55" t="s">
        <v>4</v>
      </c>
      <c r="C1037" s="55" t="s">
        <v>108</v>
      </c>
      <c r="D1037" s="55" t="s">
        <v>6</v>
      </c>
      <c r="E1037" s="55" t="s">
        <v>49</v>
      </c>
      <c r="F1037" s="55">
        <v>0.5625</v>
      </c>
      <c r="G1037" s="56">
        <v>0</v>
      </c>
    </row>
    <row r="1038" spans="1:7" x14ac:dyDescent="0.3">
      <c r="A1038" s="60">
        <v>45679</v>
      </c>
      <c r="B1038" s="61" t="s">
        <v>4</v>
      </c>
      <c r="C1038" s="61" t="s">
        <v>108</v>
      </c>
      <c r="D1038" s="61" t="s">
        <v>6</v>
      </c>
      <c r="E1038" s="61" t="s">
        <v>49</v>
      </c>
      <c r="F1038" s="61">
        <v>0.58333333333333337</v>
      </c>
      <c r="G1038" s="62">
        <v>0</v>
      </c>
    </row>
    <row r="1039" spans="1:7" x14ac:dyDescent="0.3">
      <c r="A1039" s="54">
        <v>45679</v>
      </c>
      <c r="B1039" s="55" t="s">
        <v>4</v>
      </c>
      <c r="C1039" s="55" t="s">
        <v>108</v>
      </c>
      <c r="D1039" s="55" t="s">
        <v>6</v>
      </c>
      <c r="E1039" s="55" t="s">
        <v>49</v>
      </c>
      <c r="F1039" s="55">
        <v>0.60416666666666663</v>
      </c>
      <c r="G1039" s="56">
        <v>0</v>
      </c>
    </row>
    <row r="1040" spans="1:7" x14ac:dyDescent="0.3">
      <c r="A1040" s="60">
        <v>45679</v>
      </c>
      <c r="B1040" s="61" t="s">
        <v>4</v>
      </c>
      <c r="C1040" s="61" t="s">
        <v>108</v>
      </c>
      <c r="D1040" s="61" t="s">
        <v>6</v>
      </c>
      <c r="E1040" s="61" t="s">
        <v>49</v>
      </c>
      <c r="F1040" s="61">
        <v>0.625</v>
      </c>
      <c r="G1040" s="62">
        <v>0</v>
      </c>
    </row>
    <row r="1041" spans="1:7" x14ac:dyDescent="0.3">
      <c r="A1041" s="54">
        <v>45679</v>
      </c>
      <c r="B1041" s="55" t="s">
        <v>4</v>
      </c>
      <c r="C1041" s="55" t="s">
        <v>108</v>
      </c>
      <c r="D1041" s="55" t="s">
        <v>6</v>
      </c>
      <c r="E1041" s="55" t="s">
        <v>49</v>
      </c>
      <c r="F1041" s="55">
        <v>0.64583333333333337</v>
      </c>
      <c r="G1041" s="56">
        <v>0</v>
      </c>
    </row>
    <row r="1042" spans="1:7" x14ac:dyDescent="0.3">
      <c r="A1042" s="60">
        <v>45679</v>
      </c>
      <c r="B1042" s="61" t="s">
        <v>4</v>
      </c>
      <c r="C1042" s="61" t="s">
        <v>108</v>
      </c>
      <c r="D1042" s="61" t="s">
        <v>6</v>
      </c>
      <c r="E1042" s="61" t="s">
        <v>49</v>
      </c>
      <c r="F1042" s="61">
        <v>0.66666666666666663</v>
      </c>
      <c r="G1042" s="62">
        <v>0</v>
      </c>
    </row>
    <row r="1043" spans="1:7" x14ac:dyDescent="0.3">
      <c r="A1043" s="54">
        <v>45679</v>
      </c>
      <c r="B1043" s="55" t="s">
        <v>4</v>
      </c>
      <c r="C1043" s="55" t="s">
        <v>108</v>
      </c>
      <c r="D1043" s="55" t="s">
        <v>6</v>
      </c>
      <c r="E1043" s="55" t="s">
        <v>49</v>
      </c>
      <c r="F1043" s="55">
        <v>0.6875</v>
      </c>
      <c r="G1043" s="56">
        <v>0</v>
      </c>
    </row>
    <row r="1044" spans="1:7" x14ac:dyDescent="0.3">
      <c r="A1044" s="60">
        <v>45679</v>
      </c>
      <c r="B1044" s="61" t="s">
        <v>4</v>
      </c>
      <c r="C1044" s="61" t="s">
        <v>108</v>
      </c>
      <c r="D1044" s="61" t="s">
        <v>6</v>
      </c>
      <c r="E1044" s="61" t="s">
        <v>49</v>
      </c>
      <c r="F1044" s="61">
        <v>0.70833333333333337</v>
      </c>
      <c r="G1044" s="62">
        <v>0</v>
      </c>
    </row>
    <row r="1045" spans="1:7" x14ac:dyDescent="0.3">
      <c r="A1045" s="54">
        <v>45679</v>
      </c>
      <c r="B1045" s="55" t="s">
        <v>4</v>
      </c>
      <c r="C1045" s="55" t="s">
        <v>108</v>
      </c>
      <c r="D1045" s="55" t="s">
        <v>6</v>
      </c>
      <c r="E1045" s="55" t="s">
        <v>49</v>
      </c>
      <c r="F1045" s="55">
        <v>0.72916666666666663</v>
      </c>
      <c r="G1045" s="56">
        <v>0</v>
      </c>
    </row>
    <row r="1046" spans="1:7" x14ac:dyDescent="0.3">
      <c r="A1046" s="60">
        <v>45679</v>
      </c>
      <c r="B1046" s="61" t="s">
        <v>4</v>
      </c>
      <c r="C1046" s="61" t="s">
        <v>108</v>
      </c>
      <c r="D1046" s="61" t="s">
        <v>6</v>
      </c>
      <c r="E1046" s="61" t="s">
        <v>49</v>
      </c>
      <c r="F1046" s="61">
        <v>0.75</v>
      </c>
      <c r="G1046" s="62">
        <v>0</v>
      </c>
    </row>
    <row r="1047" spans="1:7" x14ac:dyDescent="0.3">
      <c r="A1047" s="54">
        <v>45679</v>
      </c>
      <c r="B1047" s="55" t="s">
        <v>4</v>
      </c>
      <c r="C1047" s="55" t="s">
        <v>108</v>
      </c>
      <c r="D1047" s="55" t="s">
        <v>6</v>
      </c>
      <c r="E1047" s="55" t="s">
        <v>49</v>
      </c>
      <c r="F1047" s="55">
        <v>0.77083333333333337</v>
      </c>
      <c r="G1047" s="56">
        <v>0</v>
      </c>
    </row>
    <row r="1048" spans="1:7" x14ac:dyDescent="0.3">
      <c r="A1048" s="60">
        <v>45679</v>
      </c>
      <c r="B1048" s="61" t="s">
        <v>4</v>
      </c>
      <c r="C1048" s="61" t="s">
        <v>108</v>
      </c>
      <c r="D1048" s="61" t="s">
        <v>6</v>
      </c>
      <c r="E1048" s="61" t="s">
        <v>49</v>
      </c>
      <c r="F1048" s="61">
        <v>0.79166666666666663</v>
      </c>
      <c r="G1048" s="62">
        <v>0</v>
      </c>
    </row>
    <row r="1049" spans="1:7" x14ac:dyDescent="0.3">
      <c r="A1049" s="54">
        <v>45679</v>
      </c>
      <c r="B1049" s="55" t="s">
        <v>4</v>
      </c>
      <c r="C1049" s="55" t="s">
        <v>108</v>
      </c>
      <c r="D1049" s="55" t="s">
        <v>6</v>
      </c>
      <c r="E1049" s="55" t="s">
        <v>49</v>
      </c>
      <c r="F1049" s="55">
        <v>0.8125</v>
      </c>
      <c r="G1049" s="56">
        <v>0</v>
      </c>
    </row>
    <row r="1050" spans="1:7" x14ac:dyDescent="0.3">
      <c r="A1050" s="60">
        <v>45679</v>
      </c>
      <c r="B1050" s="61" t="s">
        <v>4</v>
      </c>
      <c r="C1050" s="61" t="s">
        <v>108</v>
      </c>
      <c r="D1050" s="61" t="s">
        <v>6</v>
      </c>
      <c r="E1050" s="61" t="s">
        <v>49</v>
      </c>
      <c r="F1050" s="61">
        <v>0.83333333333333337</v>
      </c>
      <c r="G1050" s="62">
        <v>0</v>
      </c>
    </row>
    <row r="1051" spans="1:7" x14ac:dyDescent="0.3">
      <c r="A1051" s="54">
        <v>45679</v>
      </c>
      <c r="B1051" s="55" t="s">
        <v>4</v>
      </c>
      <c r="C1051" s="55" t="s">
        <v>108</v>
      </c>
      <c r="D1051" s="55" t="s">
        <v>6</v>
      </c>
      <c r="E1051" s="55" t="s">
        <v>49</v>
      </c>
      <c r="F1051" s="55">
        <v>0.85416666666666663</v>
      </c>
      <c r="G1051" s="56">
        <v>0</v>
      </c>
    </row>
    <row r="1052" spans="1:7" x14ac:dyDescent="0.3">
      <c r="A1052" s="60">
        <v>45679</v>
      </c>
      <c r="B1052" s="61" t="s">
        <v>4</v>
      </c>
      <c r="C1052" s="61" t="s">
        <v>108</v>
      </c>
      <c r="D1052" s="61" t="s">
        <v>6</v>
      </c>
      <c r="E1052" s="61" t="s">
        <v>49</v>
      </c>
      <c r="F1052" s="61">
        <v>0.875</v>
      </c>
      <c r="G1052" s="62">
        <v>0</v>
      </c>
    </row>
    <row r="1053" spans="1:7" x14ac:dyDescent="0.3">
      <c r="A1053" s="54">
        <v>45679</v>
      </c>
      <c r="B1053" s="55" t="s">
        <v>4</v>
      </c>
      <c r="C1053" s="55" t="s">
        <v>108</v>
      </c>
      <c r="D1053" s="55" t="s">
        <v>6</v>
      </c>
      <c r="E1053" s="55" t="s">
        <v>49</v>
      </c>
      <c r="F1053" s="55">
        <v>0.89583333333333337</v>
      </c>
      <c r="G1053" s="56">
        <v>0</v>
      </c>
    </row>
    <row r="1054" spans="1:7" x14ac:dyDescent="0.3">
      <c r="A1054" s="60">
        <v>45679</v>
      </c>
      <c r="B1054" s="61" t="s">
        <v>4</v>
      </c>
      <c r="C1054" s="61" t="s">
        <v>108</v>
      </c>
      <c r="D1054" s="61" t="s">
        <v>6</v>
      </c>
      <c r="E1054" s="61" t="s">
        <v>49</v>
      </c>
      <c r="F1054" s="61">
        <v>0.91666666666666663</v>
      </c>
      <c r="G1054" s="62">
        <v>0</v>
      </c>
    </row>
    <row r="1055" spans="1:7" x14ac:dyDescent="0.3">
      <c r="A1055" s="54">
        <v>45679</v>
      </c>
      <c r="B1055" s="55" t="s">
        <v>4</v>
      </c>
      <c r="C1055" s="55" t="s">
        <v>108</v>
      </c>
      <c r="D1055" s="55" t="s">
        <v>6</v>
      </c>
      <c r="E1055" s="55" t="s">
        <v>49</v>
      </c>
      <c r="F1055" s="55">
        <v>0.9375</v>
      </c>
      <c r="G1055" s="56">
        <v>0</v>
      </c>
    </row>
    <row r="1056" spans="1:7" x14ac:dyDescent="0.3">
      <c r="A1056" s="60">
        <v>45679</v>
      </c>
      <c r="B1056" s="61" t="s">
        <v>4</v>
      </c>
      <c r="C1056" s="61" t="s">
        <v>108</v>
      </c>
      <c r="D1056" s="61" t="s">
        <v>6</v>
      </c>
      <c r="E1056" s="61" t="s">
        <v>49</v>
      </c>
      <c r="F1056" s="61">
        <v>0.95833333333333337</v>
      </c>
      <c r="G1056" s="62">
        <v>0</v>
      </c>
    </row>
    <row r="1057" spans="1:7" x14ac:dyDescent="0.3">
      <c r="A1057" s="54">
        <v>45679</v>
      </c>
      <c r="B1057" s="55" t="s">
        <v>4</v>
      </c>
      <c r="C1057" s="55" t="s">
        <v>108</v>
      </c>
      <c r="D1057" s="55" t="s">
        <v>6</v>
      </c>
      <c r="E1057" s="55" t="s">
        <v>49</v>
      </c>
      <c r="F1057" s="55">
        <v>0.97916666666666663</v>
      </c>
      <c r="G1057" s="56">
        <v>0</v>
      </c>
    </row>
    <row r="1058" spans="1:7" x14ac:dyDescent="0.3">
      <c r="A1058" s="60">
        <v>45680</v>
      </c>
      <c r="B1058" s="61" t="s">
        <v>4</v>
      </c>
      <c r="C1058" s="61" t="s">
        <v>108</v>
      </c>
      <c r="D1058" s="61" t="s">
        <v>6</v>
      </c>
      <c r="E1058" s="61" t="s">
        <v>49</v>
      </c>
      <c r="F1058" s="61">
        <v>0</v>
      </c>
      <c r="G1058" s="62">
        <v>0</v>
      </c>
    </row>
    <row r="1059" spans="1:7" x14ac:dyDescent="0.3">
      <c r="A1059" s="54">
        <v>45680</v>
      </c>
      <c r="B1059" s="55" t="s">
        <v>4</v>
      </c>
      <c r="C1059" s="55" t="s">
        <v>108</v>
      </c>
      <c r="D1059" s="55" t="s">
        <v>7</v>
      </c>
      <c r="E1059" s="55" t="s">
        <v>49</v>
      </c>
      <c r="F1059" s="55">
        <v>2.0833333333333329E-2</v>
      </c>
      <c r="G1059" s="56" cm="1">
        <f t="array" ref="G1059:G1106">IF(LOAD_RESULTS!$C$3 = "MENU",ABS(_xlfn.IFS(AND(PER_MONTH!$B1011="January",PER_MONTH!$E1011="Working Day"),Table3[Jan_WD],AND(PER_MONTH!$B1011="January",PER_MONTH!$E1011="Non-Working Day"),Table3[Jan_NWD],AND(PER_MONTH!$B1011="February",PER_MONTH!$E1011="Working Day"),Table3[Feb_WD],AND(PER_MONTH!$B1011="February",PER_MONTH!$E1011="Non-Working Day"),Table3[Feb_NWD], AND(PER_MONTH!$B1011 = "March", PER_MONTH!$E1011 = "Working Day"), Table3[Mar_WD],  AND(PER_MONTH!$B1011 = "March", PER_MONTH!$E1011 = "Non-Working Day"), Table3[Mar_NWD], AND(PER_MONTH!$B1011 = "April", PER_MONTH!$E1011 = "Working Day"), Table3[Apr_WD], AND(PER_MONTH!$B1011 = "April", PER_MONTH!$E1011 = "Non-Working Day"), Table3[Apr_NWD], AND(PER_MONTH!$B1011 = "May", PER_MONTH!$E1011 = "Working Day"), Table3[May_WD], AND(PER_MONTH!$B1011 = "May", PER_MONTH!$E1011 = "Non-Working Day"), Table3[May_NWD], AND(PER_MONTH!$B1011 = "June", PER_MONTH!$E1011 = "Working Day"), Table3[Jun_WD], AND(PER_MONTH!$B1011 = "June", PER_MONTH!$E1011 = "Non-Working Day"), Table3[Jun_NWD], AND(PER_MONTH!$B1011 = "July", PER_MONTH!$E1011 = "Working Day"), Table3[Jul_WD], AND(PER_MONTH!$B1011 = "July", PER_MONTH!$E1011 = "Non-Working Day"), Table3[Jul_NWD], AND(PER_MONTH!$B1011 = "August", PER_MONTH!$E1011 = "Working Day"), Table3[Aug_WD], AND(PER_MONTH!$B1011 = "August", PER_MONTH!$E1011 = "Non-Working Day"), Table3[Aug_NWD], AND(PER_MONTH!$B1011 = "September", PER_MONTH!$E1011 = "Working Day"), Table3[Sep_WD], AND(PER_MONTH!$B1011 = "September", PER_MONTH!$E1011 = "Non-Working Day"), Table3[Sep_NWD], AND(PER_MONTH!$B1011 = "October", PER_MONTH!$E1011 = "Working Day"), Table3[Oct_WD], AND(PER_MONTH!$B1011 = "October", PER_MONTH!$E1011 = "Non-Working Day"), Table3[Oct_NWD], AND(PER_MONTH!$B1011 = "November", PER_MONTH!$E1011 = "Working Day"), Table3[Nov_WD], AND(PER_MONTH!$B1011 = "November", PER_MONTH!$E1011 = "Non-Working Day"), Table3[Nov_NWD], AND(PER_MONTH!$B1011 = "December", PER_MONTH!$E1011 = "Working Day"), Table3[Dec_WD], AND(PER_MONTH!$B1011 = "December", PER_MONTH!$E1011 = "Non-Working Day"), Table3[Dec_NWD])),_xlfn.IFS(AND(PER_MONTH!$B1011="January",PER_MONTH!$E1011="Working Day"),Table3[Jan_WD],AND(PER_MONTH!$B1011="January",PER_MONTH!$E1011="Non-Working Day"),Table3[Jan_NWD],AND(PER_MONTH!$B1011="February",PER_MONTH!$E1011="Working Day"),Table3[Feb_WD],AND(PER_MONTH!$B1011="February",PER_MONTH!$E1011="Non-Working Day"),Table3[Feb_NWD], AND(PER_MONTH!$B1011 = "March", PER_MONTH!$E1011 = "Working Day"), Table3[Mar_WD],  AND(PER_MONTH!$B1011 = "March", PER_MONTH!$E1011 = "Non-Working Day"), Table3[Mar_NWD], AND(PER_MONTH!$B1011 = "April", PER_MONTH!$E1011 = "Working Day"), Table3[Apr_WD], AND(PER_MONTH!$B1011 = "April", PER_MONTH!$E1011 = "Non-Working Day"), Table3[Apr_NWD], AND(PER_MONTH!$B1011 = "May", PER_MONTH!$E1011 = "Working Day"), Table3[May_WD], AND(PER_MONTH!$B1011 = "May", PER_MONTH!$E1011 = "Non-Working Day"), Table3[May_NWD], AND(PER_MONTH!$B1011 = "June", PER_MONTH!$E1011 = "Working Day"), Table3[Jun_WD], AND(PER_MONTH!$B1011 = "June", PER_MONTH!$E1011 = "Non-Working Day"), Table3[Jun_NWD], AND(PER_MONTH!$B1011 = "July", PER_MONTH!$E1011 = "Working Day"), Table3[Jul_WD], AND(PER_MONTH!$B1011 = "July", PER_MONTH!$E1011 = "Non-Working Day"), Table3[Jul_NWD], AND(PER_MONTH!$B1011 = "August", PER_MONTH!$E1011 = "Working Day"), Table3[Aug_WD], AND(PER_MONTH!$B1011 = "August", PER_MONTH!$E1011 = "Non-Working Day"), Table3[Aug_NWD], AND(PER_MONTH!$B1011 = "September", PER_MONTH!$E1011 = "Working Day"), Table3[Sep_WD], AND(PER_MONTH!$B1011 = "September", PER_MONTH!$E1011 = "Non-Working Day"), Table3[Sep_NWD], AND(PER_MONTH!$B1011 = "October", PER_MONTH!$E1011 = "Working Day"), Table3[Oct_WD], AND(PER_MONTH!$B1011 = "October", PER_MONTH!$E1011 = "Non-Working Day"), Table3[Oct_NWD], AND(PER_MONTH!$B1011 = "November", PER_MONTH!$E1011 = "Working Day"), Table3[Nov_WD], AND(PER_MONTH!$B1011 = "November", PER_MONTH!$E1011 = "Non-Working Day"), Table3[Nov_NWD], AND(PER_MONTH!$B1011 = "December", PER_MONTH!$E1011 = "Working Day"), Table3[Dec_WD], AND(PER_MONTH!$B1011 = "December", PER_MONTH!$E1011 = "Non-Working Day"), Table3[Dec_NWD]))</f>
        <v>0</v>
      </c>
    </row>
    <row r="1060" spans="1:7" x14ac:dyDescent="0.3">
      <c r="A1060" s="60">
        <v>45680</v>
      </c>
      <c r="B1060" s="61" t="s">
        <v>4</v>
      </c>
      <c r="C1060" s="61" t="s">
        <v>108</v>
      </c>
      <c r="D1060" s="61" t="s">
        <v>7</v>
      </c>
      <c r="E1060" s="61" t="s">
        <v>49</v>
      </c>
      <c r="F1060" s="61">
        <v>4.1666666666666657E-2</v>
      </c>
      <c r="G1060" s="62">
        <v>0</v>
      </c>
    </row>
    <row r="1061" spans="1:7" x14ac:dyDescent="0.3">
      <c r="A1061" s="54">
        <v>45680</v>
      </c>
      <c r="B1061" s="55" t="s">
        <v>4</v>
      </c>
      <c r="C1061" s="55" t="s">
        <v>108</v>
      </c>
      <c r="D1061" s="55" t="s">
        <v>7</v>
      </c>
      <c r="E1061" s="55" t="s">
        <v>49</v>
      </c>
      <c r="F1061" s="55">
        <v>6.25E-2</v>
      </c>
      <c r="G1061" s="56">
        <v>0</v>
      </c>
    </row>
    <row r="1062" spans="1:7" x14ac:dyDescent="0.3">
      <c r="A1062" s="60">
        <v>45680</v>
      </c>
      <c r="B1062" s="61" t="s">
        <v>4</v>
      </c>
      <c r="C1062" s="61" t="s">
        <v>108</v>
      </c>
      <c r="D1062" s="61" t="s">
        <v>7</v>
      </c>
      <c r="E1062" s="61" t="s">
        <v>49</v>
      </c>
      <c r="F1062" s="61">
        <v>8.3333333333333329E-2</v>
      </c>
      <c r="G1062" s="62">
        <v>0</v>
      </c>
    </row>
    <row r="1063" spans="1:7" x14ac:dyDescent="0.3">
      <c r="A1063" s="54">
        <v>45680</v>
      </c>
      <c r="B1063" s="55" t="s">
        <v>4</v>
      </c>
      <c r="C1063" s="55" t="s">
        <v>108</v>
      </c>
      <c r="D1063" s="55" t="s">
        <v>7</v>
      </c>
      <c r="E1063" s="55" t="s">
        <v>49</v>
      </c>
      <c r="F1063" s="55">
        <v>0.1041666666666667</v>
      </c>
      <c r="G1063" s="56">
        <v>0</v>
      </c>
    </row>
    <row r="1064" spans="1:7" x14ac:dyDescent="0.3">
      <c r="A1064" s="60">
        <v>45680</v>
      </c>
      <c r="B1064" s="61" t="s">
        <v>4</v>
      </c>
      <c r="C1064" s="61" t="s">
        <v>108</v>
      </c>
      <c r="D1064" s="61" t="s">
        <v>7</v>
      </c>
      <c r="E1064" s="61" t="s">
        <v>49</v>
      </c>
      <c r="F1064" s="61">
        <v>0.125</v>
      </c>
      <c r="G1064" s="62">
        <v>0</v>
      </c>
    </row>
    <row r="1065" spans="1:7" x14ac:dyDescent="0.3">
      <c r="A1065" s="54">
        <v>45680</v>
      </c>
      <c r="B1065" s="55" t="s">
        <v>4</v>
      </c>
      <c r="C1065" s="55" t="s">
        <v>108</v>
      </c>
      <c r="D1065" s="55" t="s">
        <v>7</v>
      </c>
      <c r="E1065" s="55" t="s">
        <v>49</v>
      </c>
      <c r="F1065" s="55">
        <v>0.14583333333333329</v>
      </c>
      <c r="G1065" s="56">
        <v>0</v>
      </c>
    </row>
    <row r="1066" spans="1:7" x14ac:dyDescent="0.3">
      <c r="A1066" s="60">
        <v>45680</v>
      </c>
      <c r="B1066" s="61" t="s">
        <v>4</v>
      </c>
      <c r="C1066" s="61" t="s">
        <v>108</v>
      </c>
      <c r="D1066" s="61" t="s">
        <v>7</v>
      </c>
      <c r="E1066" s="61" t="s">
        <v>49</v>
      </c>
      <c r="F1066" s="61">
        <v>0.16666666666666671</v>
      </c>
      <c r="G1066" s="62">
        <v>0</v>
      </c>
    </row>
    <row r="1067" spans="1:7" x14ac:dyDescent="0.3">
      <c r="A1067" s="54">
        <v>45680</v>
      </c>
      <c r="B1067" s="55" t="s">
        <v>4</v>
      </c>
      <c r="C1067" s="55" t="s">
        <v>108</v>
      </c>
      <c r="D1067" s="55" t="s">
        <v>7</v>
      </c>
      <c r="E1067" s="55" t="s">
        <v>49</v>
      </c>
      <c r="F1067" s="55">
        <v>0.1875</v>
      </c>
      <c r="G1067" s="56">
        <v>0</v>
      </c>
    </row>
    <row r="1068" spans="1:7" x14ac:dyDescent="0.3">
      <c r="A1068" s="60">
        <v>45680</v>
      </c>
      <c r="B1068" s="61" t="s">
        <v>4</v>
      </c>
      <c r="C1068" s="61" t="s">
        <v>108</v>
      </c>
      <c r="D1068" s="61" t="s">
        <v>7</v>
      </c>
      <c r="E1068" s="61" t="s">
        <v>49</v>
      </c>
      <c r="F1068" s="61">
        <v>0.20833333333333329</v>
      </c>
      <c r="G1068" s="62">
        <v>0</v>
      </c>
    </row>
    <row r="1069" spans="1:7" x14ac:dyDescent="0.3">
      <c r="A1069" s="54">
        <v>45680</v>
      </c>
      <c r="B1069" s="55" t="s">
        <v>4</v>
      </c>
      <c r="C1069" s="55" t="s">
        <v>108</v>
      </c>
      <c r="D1069" s="55" t="s">
        <v>7</v>
      </c>
      <c r="E1069" s="55" t="s">
        <v>49</v>
      </c>
      <c r="F1069" s="55">
        <v>0.22916666666666671</v>
      </c>
      <c r="G1069" s="56">
        <v>0</v>
      </c>
    </row>
    <row r="1070" spans="1:7" x14ac:dyDescent="0.3">
      <c r="A1070" s="60">
        <v>45680</v>
      </c>
      <c r="B1070" s="61" t="s">
        <v>4</v>
      </c>
      <c r="C1070" s="61" t="s">
        <v>108</v>
      </c>
      <c r="D1070" s="61" t="s">
        <v>7</v>
      </c>
      <c r="E1070" s="61" t="s">
        <v>49</v>
      </c>
      <c r="F1070" s="61">
        <v>0.25</v>
      </c>
      <c r="G1070" s="62">
        <v>0</v>
      </c>
    </row>
    <row r="1071" spans="1:7" x14ac:dyDescent="0.3">
      <c r="A1071" s="54">
        <v>45680</v>
      </c>
      <c r="B1071" s="55" t="s">
        <v>4</v>
      </c>
      <c r="C1071" s="55" t="s">
        <v>108</v>
      </c>
      <c r="D1071" s="55" t="s">
        <v>7</v>
      </c>
      <c r="E1071" s="55" t="s">
        <v>49</v>
      </c>
      <c r="F1071" s="55">
        <v>0.27083333333333331</v>
      </c>
      <c r="G1071" s="56">
        <v>0</v>
      </c>
    </row>
    <row r="1072" spans="1:7" x14ac:dyDescent="0.3">
      <c r="A1072" s="60">
        <v>45680</v>
      </c>
      <c r="B1072" s="61" t="s">
        <v>4</v>
      </c>
      <c r="C1072" s="61" t="s">
        <v>108</v>
      </c>
      <c r="D1072" s="61" t="s">
        <v>7</v>
      </c>
      <c r="E1072" s="61" t="s">
        <v>49</v>
      </c>
      <c r="F1072" s="61">
        <v>0.29166666666666669</v>
      </c>
      <c r="G1072" s="62">
        <v>0</v>
      </c>
    </row>
    <row r="1073" spans="1:7" x14ac:dyDescent="0.3">
      <c r="A1073" s="54">
        <v>45680</v>
      </c>
      <c r="B1073" s="55" t="s">
        <v>4</v>
      </c>
      <c r="C1073" s="55" t="s">
        <v>108</v>
      </c>
      <c r="D1073" s="55" t="s">
        <v>7</v>
      </c>
      <c r="E1073" s="55" t="s">
        <v>49</v>
      </c>
      <c r="F1073" s="55">
        <v>0.3125</v>
      </c>
      <c r="G1073" s="56">
        <v>0</v>
      </c>
    </row>
    <row r="1074" spans="1:7" x14ac:dyDescent="0.3">
      <c r="A1074" s="60">
        <v>45680</v>
      </c>
      <c r="B1074" s="61" t="s">
        <v>4</v>
      </c>
      <c r="C1074" s="61" t="s">
        <v>108</v>
      </c>
      <c r="D1074" s="61" t="s">
        <v>7</v>
      </c>
      <c r="E1074" s="61" t="s">
        <v>49</v>
      </c>
      <c r="F1074" s="61">
        <v>0.33333333333333331</v>
      </c>
      <c r="G1074" s="62">
        <v>0</v>
      </c>
    </row>
    <row r="1075" spans="1:7" x14ac:dyDescent="0.3">
      <c r="A1075" s="54">
        <v>45680</v>
      </c>
      <c r="B1075" s="55" t="s">
        <v>4</v>
      </c>
      <c r="C1075" s="55" t="s">
        <v>108</v>
      </c>
      <c r="D1075" s="55" t="s">
        <v>7</v>
      </c>
      <c r="E1075" s="55" t="s">
        <v>49</v>
      </c>
      <c r="F1075" s="55">
        <v>0.35416666666666669</v>
      </c>
      <c r="G1075" s="56">
        <v>0</v>
      </c>
    </row>
    <row r="1076" spans="1:7" x14ac:dyDescent="0.3">
      <c r="A1076" s="60">
        <v>45680</v>
      </c>
      <c r="B1076" s="61" t="s">
        <v>4</v>
      </c>
      <c r="C1076" s="61" t="s">
        <v>108</v>
      </c>
      <c r="D1076" s="61" t="s">
        <v>7</v>
      </c>
      <c r="E1076" s="61" t="s">
        <v>49</v>
      </c>
      <c r="F1076" s="61">
        <v>0.375</v>
      </c>
      <c r="G1076" s="62">
        <v>0</v>
      </c>
    </row>
    <row r="1077" spans="1:7" x14ac:dyDescent="0.3">
      <c r="A1077" s="54">
        <v>45680</v>
      </c>
      <c r="B1077" s="55" t="s">
        <v>4</v>
      </c>
      <c r="C1077" s="55" t="s">
        <v>108</v>
      </c>
      <c r="D1077" s="55" t="s">
        <v>7</v>
      </c>
      <c r="E1077" s="55" t="s">
        <v>49</v>
      </c>
      <c r="F1077" s="55">
        <v>0.39583333333333331</v>
      </c>
      <c r="G1077" s="56">
        <v>0</v>
      </c>
    </row>
    <row r="1078" spans="1:7" x14ac:dyDescent="0.3">
      <c r="A1078" s="60">
        <v>45680</v>
      </c>
      <c r="B1078" s="61" t="s">
        <v>4</v>
      </c>
      <c r="C1078" s="61" t="s">
        <v>108</v>
      </c>
      <c r="D1078" s="61" t="s">
        <v>7</v>
      </c>
      <c r="E1078" s="61" t="s">
        <v>49</v>
      </c>
      <c r="F1078" s="61">
        <v>0.41666666666666669</v>
      </c>
      <c r="G1078" s="62">
        <v>0</v>
      </c>
    </row>
    <row r="1079" spans="1:7" x14ac:dyDescent="0.3">
      <c r="A1079" s="54">
        <v>45680</v>
      </c>
      <c r="B1079" s="55" t="s">
        <v>4</v>
      </c>
      <c r="C1079" s="55" t="s">
        <v>108</v>
      </c>
      <c r="D1079" s="55" t="s">
        <v>7</v>
      </c>
      <c r="E1079" s="55" t="s">
        <v>49</v>
      </c>
      <c r="F1079" s="55">
        <v>0.4375</v>
      </c>
      <c r="G1079" s="56">
        <v>0</v>
      </c>
    </row>
    <row r="1080" spans="1:7" x14ac:dyDescent="0.3">
      <c r="A1080" s="60">
        <v>45680</v>
      </c>
      <c r="B1080" s="61" t="s">
        <v>4</v>
      </c>
      <c r="C1080" s="61" t="s">
        <v>108</v>
      </c>
      <c r="D1080" s="61" t="s">
        <v>7</v>
      </c>
      <c r="E1080" s="61" t="s">
        <v>49</v>
      </c>
      <c r="F1080" s="61">
        <v>0.45833333333333331</v>
      </c>
      <c r="G1080" s="62">
        <v>0</v>
      </c>
    </row>
    <row r="1081" spans="1:7" x14ac:dyDescent="0.3">
      <c r="A1081" s="54">
        <v>45680</v>
      </c>
      <c r="B1081" s="55" t="s">
        <v>4</v>
      </c>
      <c r="C1081" s="55" t="s">
        <v>108</v>
      </c>
      <c r="D1081" s="55" t="s">
        <v>7</v>
      </c>
      <c r="E1081" s="55" t="s">
        <v>49</v>
      </c>
      <c r="F1081" s="55">
        <v>0.47916666666666669</v>
      </c>
      <c r="G1081" s="56">
        <v>0</v>
      </c>
    </row>
    <row r="1082" spans="1:7" x14ac:dyDescent="0.3">
      <c r="A1082" s="60">
        <v>45680</v>
      </c>
      <c r="B1082" s="61" t="s">
        <v>4</v>
      </c>
      <c r="C1082" s="61" t="s">
        <v>108</v>
      </c>
      <c r="D1082" s="61" t="s">
        <v>7</v>
      </c>
      <c r="E1082" s="61" t="s">
        <v>49</v>
      </c>
      <c r="F1082" s="61">
        <v>0.5</v>
      </c>
      <c r="G1082" s="62">
        <v>0</v>
      </c>
    </row>
    <row r="1083" spans="1:7" x14ac:dyDescent="0.3">
      <c r="A1083" s="54">
        <v>45680</v>
      </c>
      <c r="B1083" s="55" t="s">
        <v>4</v>
      </c>
      <c r="C1083" s="55" t="s">
        <v>108</v>
      </c>
      <c r="D1083" s="55" t="s">
        <v>7</v>
      </c>
      <c r="E1083" s="55" t="s">
        <v>49</v>
      </c>
      <c r="F1083" s="55">
        <v>0.52083333333333337</v>
      </c>
      <c r="G1083" s="56">
        <v>0</v>
      </c>
    </row>
    <row r="1084" spans="1:7" x14ac:dyDescent="0.3">
      <c r="A1084" s="60">
        <v>45680</v>
      </c>
      <c r="B1084" s="61" t="s">
        <v>4</v>
      </c>
      <c r="C1084" s="61" t="s">
        <v>108</v>
      </c>
      <c r="D1084" s="61" t="s">
        <v>7</v>
      </c>
      <c r="E1084" s="61" t="s">
        <v>49</v>
      </c>
      <c r="F1084" s="61">
        <v>0.54166666666666663</v>
      </c>
      <c r="G1084" s="62">
        <v>0</v>
      </c>
    </row>
    <row r="1085" spans="1:7" x14ac:dyDescent="0.3">
      <c r="A1085" s="54">
        <v>45680</v>
      </c>
      <c r="B1085" s="55" t="s">
        <v>4</v>
      </c>
      <c r="C1085" s="55" t="s">
        <v>108</v>
      </c>
      <c r="D1085" s="55" t="s">
        <v>7</v>
      </c>
      <c r="E1085" s="55" t="s">
        <v>49</v>
      </c>
      <c r="F1085" s="55">
        <v>0.5625</v>
      </c>
      <c r="G1085" s="56">
        <v>0</v>
      </c>
    </row>
    <row r="1086" spans="1:7" x14ac:dyDescent="0.3">
      <c r="A1086" s="60">
        <v>45680</v>
      </c>
      <c r="B1086" s="61" t="s">
        <v>4</v>
      </c>
      <c r="C1086" s="61" t="s">
        <v>108</v>
      </c>
      <c r="D1086" s="61" t="s">
        <v>7</v>
      </c>
      <c r="E1086" s="61" t="s">
        <v>49</v>
      </c>
      <c r="F1086" s="61">
        <v>0.58333333333333337</v>
      </c>
      <c r="G1086" s="62">
        <v>0</v>
      </c>
    </row>
    <row r="1087" spans="1:7" x14ac:dyDescent="0.3">
      <c r="A1087" s="54">
        <v>45680</v>
      </c>
      <c r="B1087" s="55" t="s">
        <v>4</v>
      </c>
      <c r="C1087" s="55" t="s">
        <v>108</v>
      </c>
      <c r="D1087" s="55" t="s">
        <v>7</v>
      </c>
      <c r="E1087" s="55" t="s">
        <v>49</v>
      </c>
      <c r="F1087" s="55">
        <v>0.60416666666666663</v>
      </c>
      <c r="G1087" s="56">
        <v>0</v>
      </c>
    </row>
    <row r="1088" spans="1:7" x14ac:dyDescent="0.3">
      <c r="A1088" s="60">
        <v>45680</v>
      </c>
      <c r="B1088" s="61" t="s">
        <v>4</v>
      </c>
      <c r="C1088" s="61" t="s">
        <v>108</v>
      </c>
      <c r="D1088" s="61" t="s">
        <v>7</v>
      </c>
      <c r="E1088" s="61" t="s">
        <v>49</v>
      </c>
      <c r="F1088" s="61">
        <v>0.625</v>
      </c>
      <c r="G1088" s="62">
        <v>0</v>
      </c>
    </row>
    <row r="1089" spans="1:7" x14ac:dyDescent="0.3">
      <c r="A1089" s="54">
        <v>45680</v>
      </c>
      <c r="B1089" s="55" t="s">
        <v>4</v>
      </c>
      <c r="C1089" s="55" t="s">
        <v>108</v>
      </c>
      <c r="D1089" s="55" t="s">
        <v>7</v>
      </c>
      <c r="E1089" s="55" t="s">
        <v>49</v>
      </c>
      <c r="F1089" s="55">
        <v>0.64583333333333337</v>
      </c>
      <c r="G1089" s="56">
        <v>0</v>
      </c>
    </row>
    <row r="1090" spans="1:7" x14ac:dyDescent="0.3">
      <c r="A1090" s="60">
        <v>45680</v>
      </c>
      <c r="B1090" s="61" t="s">
        <v>4</v>
      </c>
      <c r="C1090" s="61" t="s">
        <v>108</v>
      </c>
      <c r="D1090" s="61" t="s">
        <v>7</v>
      </c>
      <c r="E1090" s="61" t="s">
        <v>49</v>
      </c>
      <c r="F1090" s="61">
        <v>0.66666666666666663</v>
      </c>
      <c r="G1090" s="62">
        <v>0</v>
      </c>
    </row>
    <row r="1091" spans="1:7" x14ac:dyDescent="0.3">
      <c r="A1091" s="54">
        <v>45680</v>
      </c>
      <c r="B1091" s="55" t="s">
        <v>4</v>
      </c>
      <c r="C1091" s="55" t="s">
        <v>108</v>
      </c>
      <c r="D1091" s="55" t="s">
        <v>7</v>
      </c>
      <c r="E1091" s="55" t="s">
        <v>49</v>
      </c>
      <c r="F1091" s="55">
        <v>0.6875</v>
      </c>
      <c r="G1091" s="56">
        <v>0</v>
      </c>
    </row>
    <row r="1092" spans="1:7" x14ac:dyDescent="0.3">
      <c r="A1092" s="60">
        <v>45680</v>
      </c>
      <c r="B1092" s="61" t="s">
        <v>4</v>
      </c>
      <c r="C1092" s="61" t="s">
        <v>108</v>
      </c>
      <c r="D1092" s="61" t="s">
        <v>7</v>
      </c>
      <c r="E1092" s="61" t="s">
        <v>49</v>
      </c>
      <c r="F1092" s="61">
        <v>0.70833333333333337</v>
      </c>
      <c r="G1092" s="62">
        <v>0</v>
      </c>
    </row>
    <row r="1093" spans="1:7" x14ac:dyDescent="0.3">
      <c r="A1093" s="54">
        <v>45680</v>
      </c>
      <c r="B1093" s="55" t="s">
        <v>4</v>
      </c>
      <c r="C1093" s="55" t="s">
        <v>108</v>
      </c>
      <c r="D1093" s="55" t="s">
        <v>7</v>
      </c>
      <c r="E1093" s="55" t="s">
        <v>49</v>
      </c>
      <c r="F1093" s="55">
        <v>0.72916666666666663</v>
      </c>
      <c r="G1093" s="56">
        <v>0</v>
      </c>
    </row>
    <row r="1094" spans="1:7" x14ac:dyDescent="0.3">
      <c r="A1094" s="60">
        <v>45680</v>
      </c>
      <c r="B1094" s="61" t="s">
        <v>4</v>
      </c>
      <c r="C1094" s="61" t="s">
        <v>108</v>
      </c>
      <c r="D1094" s="61" t="s">
        <v>7</v>
      </c>
      <c r="E1094" s="61" t="s">
        <v>49</v>
      </c>
      <c r="F1094" s="61">
        <v>0.75</v>
      </c>
      <c r="G1094" s="62">
        <v>0</v>
      </c>
    </row>
    <row r="1095" spans="1:7" x14ac:dyDescent="0.3">
      <c r="A1095" s="54">
        <v>45680</v>
      </c>
      <c r="B1095" s="55" t="s">
        <v>4</v>
      </c>
      <c r="C1095" s="55" t="s">
        <v>108</v>
      </c>
      <c r="D1095" s="55" t="s">
        <v>7</v>
      </c>
      <c r="E1095" s="55" t="s">
        <v>49</v>
      </c>
      <c r="F1095" s="55">
        <v>0.77083333333333337</v>
      </c>
      <c r="G1095" s="56">
        <v>0</v>
      </c>
    </row>
    <row r="1096" spans="1:7" x14ac:dyDescent="0.3">
      <c r="A1096" s="60">
        <v>45680</v>
      </c>
      <c r="B1096" s="61" t="s">
        <v>4</v>
      </c>
      <c r="C1096" s="61" t="s">
        <v>108</v>
      </c>
      <c r="D1096" s="61" t="s">
        <v>7</v>
      </c>
      <c r="E1096" s="61" t="s">
        <v>49</v>
      </c>
      <c r="F1096" s="61">
        <v>0.79166666666666663</v>
      </c>
      <c r="G1096" s="62">
        <v>0</v>
      </c>
    </row>
    <row r="1097" spans="1:7" x14ac:dyDescent="0.3">
      <c r="A1097" s="54">
        <v>45680</v>
      </c>
      <c r="B1097" s="55" t="s">
        <v>4</v>
      </c>
      <c r="C1097" s="55" t="s">
        <v>108</v>
      </c>
      <c r="D1097" s="55" t="s">
        <v>7</v>
      </c>
      <c r="E1097" s="55" t="s">
        <v>49</v>
      </c>
      <c r="F1097" s="55">
        <v>0.8125</v>
      </c>
      <c r="G1097" s="56">
        <v>0</v>
      </c>
    </row>
    <row r="1098" spans="1:7" x14ac:dyDescent="0.3">
      <c r="A1098" s="60">
        <v>45680</v>
      </c>
      <c r="B1098" s="61" t="s">
        <v>4</v>
      </c>
      <c r="C1098" s="61" t="s">
        <v>108</v>
      </c>
      <c r="D1098" s="61" t="s">
        <v>7</v>
      </c>
      <c r="E1098" s="61" t="s">
        <v>49</v>
      </c>
      <c r="F1098" s="61">
        <v>0.83333333333333337</v>
      </c>
      <c r="G1098" s="62">
        <v>0</v>
      </c>
    </row>
    <row r="1099" spans="1:7" x14ac:dyDescent="0.3">
      <c r="A1099" s="54">
        <v>45680</v>
      </c>
      <c r="B1099" s="55" t="s">
        <v>4</v>
      </c>
      <c r="C1099" s="55" t="s">
        <v>108</v>
      </c>
      <c r="D1099" s="55" t="s">
        <v>7</v>
      </c>
      <c r="E1099" s="55" t="s">
        <v>49</v>
      </c>
      <c r="F1099" s="55">
        <v>0.85416666666666663</v>
      </c>
      <c r="G1099" s="56">
        <v>0</v>
      </c>
    </row>
    <row r="1100" spans="1:7" x14ac:dyDescent="0.3">
      <c r="A1100" s="60">
        <v>45680</v>
      </c>
      <c r="B1100" s="61" t="s">
        <v>4</v>
      </c>
      <c r="C1100" s="61" t="s">
        <v>108</v>
      </c>
      <c r="D1100" s="61" t="s">
        <v>7</v>
      </c>
      <c r="E1100" s="61" t="s">
        <v>49</v>
      </c>
      <c r="F1100" s="61">
        <v>0.875</v>
      </c>
      <c r="G1100" s="62">
        <v>0</v>
      </c>
    </row>
    <row r="1101" spans="1:7" x14ac:dyDescent="0.3">
      <c r="A1101" s="54">
        <v>45680</v>
      </c>
      <c r="B1101" s="55" t="s">
        <v>4</v>
      </c>
      <c r="C1101" s="55" t="s">
        <v>108</v>
      </c>
      <c r="D1101" s="55" t="s">
        <v>7</v>
      </c>
      <c r="E1101" s="55" t="s">
        <v>49</v>
      </c>
      <c r="F1101" s="55">
        <v>0.89583333333333337</v>
      </c>
      <c r="G1101" s="56">
        <v>0</v>
      </c>
    </row>
    <row r="1102" spans="1:7" x14ac:dyDescent="0.3">
      <c r="A1102" s="60">
        <v>45680</v>
      </c>
      <c r="B1102" s="61" t="s">
        <v>4</v>
      </c>
      <c r="C1102" s="61" t="s">
        <v>108</v>
      </c>
      <c r="D1102" s="61" t="s">
        <v>7</v>
      </c>
      <c r="E1102" s="61" t="s">
        <v>49</v>
      </c>
      <c r="F1102" s="61">
        <v>0.91666666666666663</v>
      </c>
      <c r="G1102" s="62">
        <v>0</v>
      </c>
    </row>
    <row r="1103" spans="1:7" x14ac:dyDescent="0.3">
      <c r="A1103" s="54">
        <v>45680</v>
      </c>
      <c r="B1103" s="55" t="s">
        <v>4</v>
      </c>
      <c r="C1103" s="55" t="s">
        <v>108</v>
      </c>
      <c r="D1103" s="55" t="s">
        <v>7</v>
      </c>
      <c r="E1103" s="55" t="s">
        <v>49</v>
      </c>
      <c r="F1103" s="55">
        <v>0.9375</v>
      </c>
      <c r="G1103" s="56">
        <v>0</v>
      </c>
    </row>
    <row r="1104" spans="1:7" x14ac:dyDescent="0.3">
      <c r="A1104" s="60">
        <v>45680</v>
      </c>
      <c r="B1104" s="61" t="s">
        <v>4</v>
      </c>
      <c r="C1104" s="61" t="s">
        <v>108</v>
      </c>
      <c r="D1104" s="61" t="s">
        <v>7</v>
      </c>
      <c r="E1104" s="61" t="s">
        <v>49</v>
      </c>
      <c r="F1104" s="61">
        <v>0.95833333333333337</v>
      </c>
      <c r="G1104" s="62">
        <v>0</v>
      </c>
    </row>
    <row r="1105" spans="1:7" x14ac:dyDescent="0.3">
      <c r="A1105" s="54">
        <v>45680</v>
      </c>
      <c r="B1105" s="55" t="s">
        <v>4</v>
      </c>
      <c r="C1105" s="55" t="s">
        <v>108</v>
      </c>
      <c r="D1105" s="55" t="s">
        <v>7</v>
      </c>
      <c r="E1105" s="55" t="s">
        <v>49</v>
      </c>
      <c r="F1105" s="55">
        <v>0.97916666666666663</v>
      </c>
      <c r="G1105" s="56">
        <v>0</v>
      </c>
    </row>
    <row r="1106" spans="1:7" x14ac:dyDescent="0.3">
      <c r="A1106" s="60">
        <v>45681</v>
      </c>
      <c r="B1106" s="61" t="s">
        <v>4</v>
      </c>
      <c r="C1106" s="61" t="s">
        <v>108</v>
      </c>
      <c r="D1106" s="61" t="s">
        <v>7</v>
      </c>
      <c r="E1106" s="61" t="s">
        <v>49</v>
      </c>
      <c r="F1106" s="61">
        <v>0</v>
      </c>
      <c r="G1106" s="62">
        <v>0</v>
      </c>
    </row>
    <row r="1107" spans="1:7" x14ac:dyDescent="0.3">
      <c r="A1107" s="54">
        <v>45681</v>
      </c>
      <c r="B1107" s="55" t="s">
        <v>4</v>
      </c>
      <c r="C1107" s="55" t="s">
        <v>108</v>
      </c>
      <c r="D1107" s="55" t="s">
        <v>8</v>
      </c>
      <c r="E1107" s="55" t="s">
        <v>48</v>
      </c>
      <c r="F1107" s="55">
        <v>2.0833333333333329E-2</v>
      </c>
      <c r="G1107" s="56" cm="1">
        <f t="array" ref="G1107:G1154">IF(LOAD_RESULTS!$C$3 = "MENU",ABS(_xlfn.IFS(AND(PER_MONTH!$B1059="January",PER_MONTH!$E1059="Working Day"),Table3[Jan_WD],AND(PER_MONTH!$B1059="January",PER_MONTH!$E1059="Non-Working Day"),Table3[Jan_NWD],AND(PER_MONTH!$B1059="February",PER_MONTH!$E1059="Working Day"),Table3[Feb_WD],AND(PER_MONTH!$B1059="February",PER_MONTH!$E1059="Non-Working Day"),Table3[Feb_NWD], AND(PER_MONTH!$B1059 = "March", PER_MONTH!$E1059 = "Working Day"), Table3[Mar_WD],  AND(PER_MONTH!$B1059 = "March", PER_MONTH!$E1059 = "Non-Working Day"), Table3[Mar_NWD], AND(PER_MONTH!$B1059 = "April", PER_MONTH!$E1059 = "Working Day"), Table3[Apr_WD], AND(PER_MONTH!$B1059 = "April", PER_MONTH!$E1059 = "Non-Working Day"), Table3[Apr_NWD], AND(PER_MONTH!$B1059 = "May", PER_MONTH!$E1059 = "Working Day"), Table3[May_WD], AND(PER_MONTH!$B1059 = "May", PER_MONTH!$E1059 = "Non-Working Day"), Table3[May_NWD], AND(PER_MONTH!$B1059 = "June", PER_MONTH!$E1059 = "Working Day"), Table3[Jun_WD], AND(PER_MONTH!$B1059 = "June", PER_MONTH!$E1059 = "Non-Working Day"), Table3[Jun_NWD], AND(PER_MONTH!$B1059 = "July", PER_MONTH!$E1059 = "Working Day"), Table3[Jul_WD], AND(PER_MONTH!$B1059 = "July", PER_MONTH!$E1059 = "Non-Working Day"), Table3[Jul_NWD], AND(PER_MONTH!$B1059 = "August", PER_MONTH!$E1059 = "Working Day"), Table3[Aug_WD], AND(PER_MONTH!$B1059 = "August", PER_MONTH!$E1059 = "Non-Working Day"), Table3[Aug_NWD], AND(PER_MONTH!$B1059 = "September", PER_MONTH!$E1059 = "Working Day"), Table3[Sep_WD], AND(PER_MONTH!$B1059 = "September", PER_MONTH!$E1059 = "Non-Working Day"), Table3[Sep_NWD], AND(PER_MONTH!$B1059 = "October", PER_MONTH!$E1059 = "Working Day"), Table3[Oct_WD], AND(PER_MONTH!$B1059 = "October", PER_MONTH!$E1059 = "Non-Working Day"), Table3[Oct_NWD], AND(PER_MONTH!$B1059 = "November", PER_MONTH!$E1059 = "Working Day"), Table3[Nov_WD], AND(PER_MONTH!$B1059 = "November", PER_MONTH!$E1059 = "Non-Working Day"), Table3[Nov_NWD], AND(PER_MONTH!$B1059 = "December", PER_MONTH!$E1059 = "Working Day"), Table3[Dec_WD], AND(PER_MONTH!$B1059 = "December", PER_MONTH!$E1059 = "Non-Working Day"), Table3[Dec_NWD])),_xlfn.IFS(AND(PER_MONTH!$B1059="January",PER_MONTH!$E1059="Working Day"),Table3[Jan_WD],AND(PER_MONTH!$B1059="January",PER_MONTH!$E1059="Non-Working Day"),Table3[Jan_NWD],AND(PER_MONTH!$B1059="February",PER_MONTH!$E1059="Working Day"),Table3[Feb_WD],AND(PER_MONTH!$B1059="February",PER_MONTH!$E1059="Non-Working Day"),Table3[Feb_NWD], AND(PER_MONTH!$B1059 = "March", PER_MONTH!$E1059 = "Working Day"), Table3[Mar_WD],  AND(PER_MONTH!$B1059 = "March", PER_MONTH!$E1059 = "Non-Working Day"), Table3[Mar_NWD], AND(PER_MONTH!$B1059 = "April", PER_MONTH!$E1059 = "Working Day"), Table3[Apr_WD], AND(PER_MONTH!$B1059 = "April", PER_MONTH!$E1059 = "Non-Working Day"), Table3[Apr_NWD], AND(PER_MONTH!$B1059 = "May", PER_MONTH!$E1059 = "Working Day"), Table3[May_WD], AND(PER_MONTH!$B1059 = "May", PER_MONTH!$E1059 = "Non-Working Day"), Table3[May_NWD], AND(PER_MONTH!$B1059 = "June", PER_MONTH!$E1059 = "Working Day"), Table3[Jun_WD], AND(PER_MONTH!$B1059 = "June", PER_MONTH!$E1059 = "Non-Working Day"), Table3[Jun_NWD], AND(PER_MONTH!$B1059 = "July", PER_MONTH!$E1059 = "Working Day"), Table3[Jul_WD], AND(PER_MONTH!$B1059 = "July", PER_MONTH!$E1059 = "Non-Working Day"), Table3[Jul_NWD], AND(PER_MONTH!$B1059 = "August", PER_MONTH!$E1059 = "Working Day"), Table3[Aug_WD], AND(PER_MONTH!$B1059 = "August", PER_MONTH!$E1059 = "Non-Working Day"), Table3[Aug_NWD], AND(PER_MONTH!$B1059 = "September", PER_MONTH!$E1059 = "Working Day"), Table3[Sep_WD], AND(PER_MONTH!$B1059 = "September", PER_MONTH!$E1059 = "Non-Working Day"), Table3[Sep_NWD], AND(PER_MONTH!$B1059 = "October", PER_MONTH!$E1059 = "Working Day"), Table3[Oct_WD], AND(PER_MONTH!$B1059 = "October", PER_MONTH!$E1059 = "Non-Working Day"), Table3[Oct_NWD], AND(PER_MONTH!$B1059 = "November", PER_MONTH!$E1059 = "Working Day"), Table3[Nov_WD], AND(PER_MONTH!$B1059 = "November", PER_MONTH!$E1059 = "Non-Working Day"), Table3[Nov_NWD], AND(PER_MONTH!$B1059 = "December", PER_MONTH!$E1059 = "Working Day"), Table3[Dec_WD], AND(PER_MONTH!$B1059 = "December", PER_MONTH!$E1059 = "Non-Working Day"), Table3[Dec_NWD]))</f>
        <v>0</v>
      </c>
    </row>
    <row r="1108" spans="1:7" x14ac:dyDescent="0.3">
      <c r="A1108" s="60">
        <v>45681</v>
      </c>
      <c r="B1108" s="61" t="s">
        <v>4</v>
      </c>
      <c r="C1108" s="61" t="s">
        <v>108</v>
      </c>
      <c r="D1108" s="61" t="s">
        <v>8</v>
      </c>
      <c r="E1108" s="61" t="s">
        <v>48</v>
      </c>
      <c r="F1108" s="61">
        <v>4.1666666666666657E-2</v>
      </c>
      <c r="G1108" s="62">
        <v>0</v>
      </c>
    </row>
    <row r="1109" spans="1:7" x14ac:dyDescent="0.3">
      <c r="A1109" s="54">
        <v>45681</v>
      </c>
      <c r="B1109" s="55" t="s">
        <v>4</v>
      </c>
      <c r="C1109" s="55" t="s">
        <v>108</v>
      </c>
      <c r="D1109" s="55" t="s">
        <v>8</v>
      </c>
      <c r="E1109" s="55" t="s">
        <v>48</v>
      </c>
      <c r="F1109" s="55">
        <v>6.25E-2</v>
      </c>
      <c r="G1109" s="56">
        <v>0</v>
      </c>
    </row>
    <row r="1110" spans="1:7" x14ac:dyDescent="0.3">
      <c r="A1110" s="60">
        <v>45681</v>
      </c>
      <c r="B1110" s="61" t="s">
        <v>4</v>
      </c>
      <c r="C1110" s="61" t="s">
        <v>108</v>
      </c>
      <c r="D1110" s="61" t="s">
        <v>8</v>
      </c>
      <c r="E1110" s="61" t="s">
        <v>48</v>
      </c>
      <c r="F1110" s="61">
        <v>8.3333333333333329E-2</v>
      </c>
      <c r="G1110" s="62">
        <v>0</v>
      </c>
    </row>
    <row r="1111" spans="1:7" x14ac:dyDescent="0.3">
      <c r="A1111" s="54">
        <v>45681</v>
      </c>
      <c r="B1111" s="55" t="s">
        <v>4</v>
      </c>
      <c r="C1111" s="55" t="s">
        <v>108</v>
      </c>
      <c r="D1111" s="55" t="s">
        <v>8</v>
      </c>
      <c r="E1111" s="55" t="s">
        <v>48</v>
      </c>
      <c r="F1111" s="55">
        <v>0.1041666666666667</v>
      </c>
      <c r="G1111" s="56">
        <v>0</v>
      </c>
    </row>
    <row r="1112" spans="1:7" x14ac:dyDescent="0.3">
      <c r="A1112" s="60">
        <v>45681</v>
      </c>
      <c r="B1112" s="61" t="s">
        <v>4</v>
      </c>
      <c r="C1112" s="61" t="s">
        <v>108</v>
      </c>
      <c r="D1112" s="61" t="s">
        <v>8</v>
      </c>
      <c r="E1112" s="61" t="s">
        <v>48</v>
      </c>
      <c r="F1112" s="61">
        <v>0.125</v>
      </c>
      <c r="G1112" s="62">
        <v>0</v>
      </c>
    </row>
    <row r="1113" spans="1:7" x14ac:dyDescent="0.3">
      <c r="A1113" s="54">
        <v>45681</v>
      </c>
      <c r="B1113" s="55" t="s">
        <v>4</v>
      </c>
      <c r="C1113" s="55" t="s">
        <v>108</v>
      </c>
      <c r="D1113" s="55" t="s">
        <v>8</v>
      </c>
      <c r="E1113" s="55" t="s">
        <v>48</v>
      </c>
      <c r="F1113" s="55">
        <v>0.14583333333333329</v>
      </c>
      <c r="G1113" s="56">
        <v>0</v>
      </c>
    </row>
    <row r="1114" spans="1:7" x14ac:dyDescent="0.3">
      <c r="A1114" s="60">
        <v>45681</v>
      </c>
      <c r="B1114" s="61" t="s">
        <v>4</v>
      </c>
      <c r="C1114" s="61" t="s">
        <v>108</v>
      </c>
      <c r="D1114" s="61" t="s">
        <v>8</v>
      </c>
      <c r="E1114" s="61" t="s">
        <v>48</v>
      </c>
      <c r="F1114" s="61">
        <v>0.16666666666666671</v>
      </c>
      <c r="G1114" s="62">
        <v>0</v>
      </c>
    </row>
    <row r="1115" spans="1:7" x14ac:dyDescent="0.3">
      <c r="A1115" s="54">
        <v>45681</v>
      </c>
      <c r="B1115" s="55" t="s">
        <v>4</v>
      </c>
      <c r="C1115" s="55" t="s">
        <v>108</v>
      </c>
      <c r="D1115" s="55" t="s">
        <v>8</v>
      </c>
      <c r="E1115" s="55" t="s">
        <v>48</v>
      </c>
      <c r="F1115" s="55">
        <v>0.1875</v>
      </c>
      <c r="G1115" s="56">
        <v>0</v>
      </c>
    </row>
    <row r="1116" spans="1:7" x14ac:dyDescent="0.3">
      <c r="A1116" s="60">
        <v>45681</v>
      </c>
      <c r="B1116" s="61" t="s">
        <v>4</v>
      </c>
      <c r="C1116" s="61" t="s">
        <v>108</v>
      </c>
      <c r="D1116" s="61" t="s">
        <v>8</v>
      </c>
      <c r="E1116" s="61" t="s">
        <v>48</v>
      </c>
      <c r="F1116" s="61">
        <v>0.20833333333333329</v>
      </c>
      <c r="G1116" s="62">
        <v>0</v>
      </c>
    </row>
    <row r="1117" spans="1:7" x14ac:dyDescent="0.3">
      <c r="A1117" s="54">
        <v>45681</v>
      </c>
      <c r="B1117" s="55" t="s">
        <v>4</v>
      </c>
      <c r="C1117" s="55" t="s">
        <v>108</v>
      </c>
      <c r="D1117" s="55" t="s">
        <v>8</v>
      </c>
      <c r="E1117" s="55" t="s">
        <v>48</v>
      </c>
      <c r="F1117" s="55">
        <v>0.22916666666666671</v>
      </c>
      <c r="G1117" s="56">
        <v>0</v>
      </c>
    </row>
    <row r="1118" spans="1:7" x14ac:dyDescent="0.3">
      <c r="A1118" s="60">
        <v>45681</v>
      </c>
      <c r="B1118" s="61" t="s">
        <v>4</v>
      </c>
      <c r="C1118" s="61" t="s">
        <v>108</v>
      </c>
      <c r="D1118" s="61" t="s">
        <v>8</v>
      </c>
      <c r="E1118" s="61" t="s">
        <v>48</v>
      </c>
      <c r="F1118" s="61">
        <v>0.25</v>
      </c>
      <c r="G1118" s="62">
        <v>0</v>
      </c>
    </row>
    <row r="1119" spans="1:7" x14ac:dyDescent="0.3">
      <c r="A1119" s="54">
        <v>45681</v>
      </c>
      <c r="B1119" s="55" t="s">
        <v>4</v>
      </c>
      <c r="C1119" s="55" t="s">
        <v>108</v>
      </c>
      <c r="D1119" s="55" t="s">
        <v>8</v>
      </c>
      <c r="E1119" s="55" t="s">
        <v>48</v>
      </c>
      <c r="F1119" s="55">
        <v>0.27083333333333331</v>
      </c>
      <c r="G1119" s="56">
        <v>0</v>
      </c>
    </row>
    <row r="1120" spans="1:7" x14ac:dyDescent="0.3">
      <c r="A1120" s="60">
        <v>45681</v>
      </c>
      <c r="B1120" s="61" t="s">
        <v>4</v>
      </c>
      <c r="C1120" s="61" t="s">
        <v>108</v>
      </c>
      <c r="D1120" s="61" t="s">
        <v>8</v>
      </c>
      <c r="E1120" s="61" t="s">
        <v>48</v>
      </c>
      <c r="F1120" s="61">
        <v>0.29166666666666669</v>
      </c>
      <c r="G1120" s="62">
        <v>0</v>
      </c>
    </row>
    <row r="1121" spans="1:7" x14ac:dyDescent="0.3">
      <c r="A1121" s="54">
        <v>45681</v>
      </c>
      <c r="B1121" s="55" t="s">
        <v>4</v>
      </c>
      <c r="C1121" s="55" t="s">
        <v>108</v>
      </c>
      <c r="D1121" s="55" t="s">
        <v>8</v>
      </c>
      <c r="E1121" s="55" t="s">
        <v>48</v>
      </c>
      <c r="F1121" s="55">
        <v>0.3125</v>
      </c>
      <c r="G1121" s="56">
        <v>0</v>
      </c>
    </row>
    <row r="1122" spans="1:7" x14ac:dyDescent="0.3">
      <c r="A1122" s="60">
        <v>45681</v>
      </c>
      <c r="B1122" s="61" t="s">
        <v>4</v>
      </c>
      <c r="C1122" s="61" t="s">
        <v>108</v>
      </c>
      <c r="D1122" s="61" t="s">
        <v>8</v>
      </c>
      <c r="E1122" s="61" t="s">
        <v>48</v>
      </c>
      <c r="F1122" s="61">
        <v>0.33333333333333331</v>
      </c>
      <c r="G1122" s="62">
        <v>0</v>
      </c>
    </row>
    <row r="1123" spans="1:7" x14ac:dyDescent="0.3">
      <c r="A1123" s="54">
        <v>45681</v>
      </c>
      <c r="B1123" s="55" t="s">
        <v>4</v>
      </c>
      <c r="C1123" s="55" t="s">
        <v>108</v>
      </c>
      <c r="D1123" s="55" t="s">
        <v>8</v>
      </c>
      <c r="E1123" s="55" t="s">
        <v>48</v>
      </c>
      <c r="F1123" s="55">
        <v>0.35416666666666669</v>
      </c>
      <c r="G1123" s="56">
        <v>0</v>
      </c>
    </row>
    <row r="1124" spans="1:7" x14ac:dyDescent="0.3">
      <c r="A1124" s="60">
        <v>45681</v>
      </c>
      <c r="B1124" s="61" t="s">
        <v>4</v>
      </c>
      <c r="C1124" s="61" t="s">
        <v>108</v>
      </c>
      <c r="D1124" s="61" t="s">
        <v>8</v>
      </c>
      <c r="E1124" s="61" t="s">
        <v>48</v>
      </c>
      <c r="F1124" s="61">
        <v>0.375</v>
      </c>
      <c r="G1124" s="62">
        <v>0</v>
      </c>
    </row>
    <row r="1125" spans="1:7" x14ac:dyDescent="0.3">
      <c r="A1125" s="54">
        <v>45681</v>
      </c>
      <c r="B1125" s="55" t="s">
        <v>4</v>
      </c>
      <c r="C1125" s="55" t="s">
        <v>108</v>
      </c>
      <c r="D1125" s="55" t="s">
        <v>8</v>
      </c>
      <c r="E1125" s="55" t="s">
        <v>48</v>
      </c>
      <c r="F1125" s="55">
        <v>0.39583333333333331</v>
      </c>
      <c r="G1125" s="56">
        <v>0</v>
      </c>
    </row>
    <row r="1126" spans="1:7" x14ac:dyDescent="0.3">
      <c r="A1126" s="60">
        <v>45681</v>
      </c>
      <c r="B1126" s="61" t="s">
        <v>4</v>
      </c>
      <c r="C1126" s="61" t="s">
        <v>108</v>
      </c>
      <c r="D1126" s="61" t="s">
        <v>8</v>
      </c>
      <c r="E1126" s="61" t="s">
        <v>48</v>
      </c>
      <c r="F1126" s="61">
        <v>0.41666666666666669</v>
      </c>
      <c r="G1126" s="62">
        <v>0</v>
      </c>
    </row>
    <row r="1127" spans="1:7" x14ac:dyDescent="0.3">
      <c r="A1127" s="54">
        <v>45681</v>
      </c>
      <c r="B1127" s="55" t="s">
        <v>4</v>
      </c>
      <c r="C1127" s="55" t="s">
        <v>108</v>
      </c>
      <c r="D1127" s="55" t="s">
        <v>8</v>
      </c>
      <c r="E1127" s="55" t="s">
        <v>48</v>
      </c>
      <c r="F1127" s="55">
        <v>0.4375</v>
      </c>
      <c r="G1127" s="56">
        <v>0</v>
      </c>
    </row>
    <row r="1128" spans="1:7" x14ac:dyDescent="0.3">
      <c r="A1128" s="60">
        <v>45681</v>
      </c>
      <c r="B1128" s="61" t="s">
        <v>4</v>
      </c>
      <c r="C1128" s="61" t="s">
        <v>108</v>
      </c>
      <c r="D1128" s="61" t="s">
        <v>8</v>
      </c>
      <c r="E1128" s="61" t="s">
        <v>48</v>
      </c>
      <c r="F1128" s="61">
        <v>0.45833333333333331</v>
      </c>
      <c r="G1128" s="62">
        <v>0</v>
      </c>
    </row>
    <row r="1129" spans="1:7" x14ac:dyDescent="0.3">
      <c r="A1129" s="54">
        <v>45681</v>
      </c>
      <c r="B1129" s="55" t="s">
        <v>4</v>
      </c>
      <c r="C1129" s="55" t="s">
        <v>108</v>
      </c>
      <c r="D1129" s="55" t="s">
        <v>8</v>
      </c>
      <c r="E1129" s="55" t="s">
        <v>48</v>
      </c>
      <c r="F1129" s="55">
        <v>0.47916666666666669</v>
      </c>
      <c r="G1129" s="56">
        <v>0</v>
      </c>
    </row>
    <row r="1130" spans="1:7" x14ac:dyDescent="0.3">
      <c r="A1130" s="60">
        <v>45681</v>
      </c>
      <c r="B1130" s="61" t="s">
        <v>4</v>
      </c>
      <c r="C1130" s="61" t="s">
        <v>108</v>
      </c>
      <c r="D1130" s="61" t="s">
        <v>8</v>
      </c>
      <c r="E1130" s="61" t="s">
        <v>48</v>
      </c>
      <c r="F1130" s="61">
        <v>0.5</v>
      </c>
      <c r="G1130" s="62">
        <v>0</v>
      </c>
    </row>
    <row r="1131" spans="1:7" x14ac:dyDescent="0.3">
      <c r="A1131" s="54">
        <v>45681</v>
      </c>
      <c r="B1131" s="55" t="s">
        <v>4</v>
      </c>
      <c r="C1131" s="55" t="s">
        <v>108</v>
      </c>
      <c r="D1131" s="55" t="s">
        <v>8</v>
      </c>
      <c r="E1131" s="55" t="s">
        <v>48</v>
      </c>
      <c r="F1131" s="55">
        <v>0.52083333333333337</v>
      </c>
      <c r="G1131" s="56">
        <v>0</v>
      </c>
    </row>
    <row r="1132" spans="1:7" x14ac:dyDescent="0.3">
      <c r="A1132" s="60">
        <v>45681</v>
      </c>
      <c r="B1132" s="61" t="s">
        <v>4</v>
      </c>
      <c r="C1132" s="61" t="s">
        <v>108</v>
      </c>
      <c r="D1132" s="61" t="s">
        <v>8</v>
      </c>
      <c r="E1132" s="61" t="s">
        <v>48</v>
      </c>
      <c r="F1132" s="61">
        <v>0.54166666666666663</v>
      </c>
      <c r="G1132" s="62">
        <v>0</v>
      </c>
    </row>
    <row r="1133" spans="1:7" x14ac:dyDescent="0.3">
      <c r="A1133" s="54">
        <v>45681</v>
      </c>
      <c r="B1133" s="55" t="s">
        <v>4</v>
      </c>
      <c r="C1133" s="55" t="s">
        <v>108</v>
      </c>
      <c r="D1133" s="55" t="s">
        <v>8</v>
      </c>
      <c r="E1133" s="55" t="s">
        <v>48</v>
      </c>
      <c r="F1133" s="55">
        <v>0.5625</v>
      </c>
      <c r="G1133" s="56">
        <v>0</v>
      </c>
    </row>
    <row r="1134" spans="1:7" x14ac:dyDescent="0.3">
      <c r="A1134" s="60">
        <v>45681</v>
      </c>
      <c r="B1134" s="61" t="s">
        <v>4</v>
      </c>
      <c r="C1134" s="61" t="s">
        <v>108</v>
      </c>
      <c r="D1134" s="61" t="s">
        <v>8</v>
      </c>
      <c r="E1134" s="61" t="s">
        <v>48</v>
      </c>
      <c r="F1134" s="61">
        <v>0.58333333333333337</v>
      </c>
      <c r="G1134" s="62">
        <v>0</v>
      </c>
    </row>
    <row r="1135" spans="1:7" x14ac:dyDescent="0.3">
      <c r="A1135" s="54">
        <v>45681</v>
      </c>
      <c r="B1135" s="55" t="s">
        <v>4</v>
      </c>
      <c r="C1135" s="55" t="s">
        <v>108</v>
      </c>
      <c r="D1135" s="55" t="s">
        <v>8</v>
      </c>
      <c r="E1135" s="55" t="s">
        <v>48</v>
      </c>
      <c r="F1135" s="55">
        <v>0.60416666666666663</v>
      </c>
      <c r="G1135" s="56">
        <v>0</v>
      </c>
    </row>
    <row r="1136" spans="1:7" x14ac:dyDescent="0.3">
      <c r="A1136" s="60">
        <v>45681</v>
      </c>
      <c r="B1136" s="61" t="s">
        <v>4</v>
      </c>
      <c r="C1136" s="61" t="s">
        <v>108</v>
      </c>
      <c r="D1136" s="61" t="s">
        <v>8</v>
      </c>
      <c r="E1136" s="61" t="s">
        <v>48</v>
      </c>
      <c r="F1136" s="61">
        <v>0.625</v>
      </c>
      <c r="G1136" s="62">
        <v>0</v>
      </c>
    </row>
    <row r="1137" spans="1:7" x14ac:dyDescent="0.3">
      <c r="A1137" s="54">
        <v>45681</v>
      </c>
      <c r="B1137" s="55" t="s">
        <v>4</v>
      </c>
      <c r="C1137" s="55" t="s">
        <v>108</v>
      </c>
      <c r="D1137" s="55" t="s">
        <v>8</v>
      </c>
      <c r="E1137" s="55" t="s">
        <v>48</v>
      </c>
      <c r="F1137" s="55">
        <v>0.64583333333333337</v>
      </c>
      <c r="G1137" s="56">
        <v>0</v>
      </c>
    </row>
    <row r="1138" spans="1:7" x14ac:dyDescent="0.3">
      <c r="A1138" s="60">
        <v>45681</v>
      </c>
      <c r="B1138" s="61" t="s">
        <v>4</v>
      </c>
      <c r="C1138" s="61" t="s">
        <v>108</v>
      </c>
      <c r="D1138" s="61" t="s">
        <v>8</v>
      </c>
      <c r="E1138" s="61" t="s">
        <v>48</v>
      </c>
      <c r="F1138" s="61">
        <v>0.66666666666666663</v>
      </c>
      <c r="G1138" s="62">
        <v>0</v>
      </c>
    </row>
    <row r="1139" spans="1:7" x14ac:dyDescent="0.3">
      <c r="A1139" s="54">
        <v>45681</v>
      </c>
      <c r="B1139" s="55" t="s">
        <v>4</v>
      </c>
      <c r="C1139" s="55" t="s">
        <v>108</v>
      </c>
      <c r="D1139" s="55" t="s">
        <v>8</v>
      </c>
      <c r="E1139" s="55" t="s">
        <v>48</v>
      </c>
      <c r="F1139" s="55">
        <v>0.6875</v>
      </c>
      <c r="G1139" s="56">
        <v>0</v>
      </c>
    </row>
    <row r="1140" spans="1:7" x14ac:dyDescent="0.3">
      <c r="A1140" s="60">
        <v>45681</v>
      </c>
      <c r="B1140" s="61" t="s">
        <v>4</v>
      </c>
      <c r="C1140" s="61" t="s">
        <v>108</v>
      </c>
      <c r="D1140" s="61" t="s">
        <v>8</v>
      </c>
      <c r="E1140" s="61" t="s">
        <v>48</v>
      </c>
      <c r="F1140" s="61">
        <v>0.70833333333333337</v>
      </c>
      <c r="G1140" s="62">
        <v>0</v>
      </c>
    </row>
    <row r="1141" spans="1:7" x14ac:dyDescent="0.3">
      <c r="A1141" s="54">
        <v>45681</v>
      </c>
      <c r="B1141" s="55" t="s">
        <v>4</v>
      </c>
      <c r="C1141" s="55" t="s">
        <v>108</v>
      </c>
      <c r="D1141" s="55" t="s">
        <v>8</v>
      </c>
      <c r="E1141" s="55" t="s">
        <v>48</v>
      </c>
      <c r="F1141" s="55">
        <v>0.72916666666666663</v>
      </c>
      <c r="G1141" s="56">
        <v>0</v>
      </c>
    </row>
    <row r="1142" spans="1:7" x14ac:dyDescent="0.3">
      <c r="A1142" s="60">
        <v>45681</v>
      </c>
      <c r="B1142" s="61" t="s">
        <v>4</v>
      </c>
      <c r="C1142" s="61" t="s">
        <v>108</v>
      </c>
      <c r="D1142" s="61" t="s">
        <v>8</v>
      </c>
      <c r="E1142" s="61" t="s">
        <v>48</v>
      </c>
      <c r="F1142" s="61">
        <v>0.75</v>
      </c>
      <c r="G1142" s="62">
        <v>0</v>
      </c>
    </row>
    <row r="1143" spans="1:7" x14ac:dyDescent="0.3">
      <c r="A1143" s="54">
        <v>45681</v>
      </c>
      <c r="B1143" s="55" t="s">
        <v>4</v>
      </c>
      <c r="C1143" s="55" t="s">
        <v>108</v>
      </c>
      <c r="D1143" s="55" t="s">
        <v>8</v>
      </c>
      <c r="E1143" s="55" t="s">
        <v>48</v>
      </c>
      <c r="F1143" s="55">
        <v>0.77083333333333337</v>
      </c>
      <c r="G1143" s="56">
        <v>0</v>
      </c>
    </row>
    <row r="1144" spans="1:7" x14ac:dyDescent="0.3">
      <c r="A1144" s="60">
        <v>45681</v>
      </c>
      <c r="B1144" s="61" t="s">
        <v>4</v>
      </c>
      <c r="C1144" s="61" t="s">
        <v>108</v>
      </c>
      <c r="D1144" s="61" t="s">
        <v>8</v>
      </c>
      <c r="E1144" s="61" t="s">
        <v>48</v>
      </c>
      <c r="F1144" s="61">
        <v>0.79166666666666663</v>
      </c>
      <c r="G1144" s="62">
        <v>0</v>
      </c>
    </row>
    <row r="1145" spans="1:7" x14ac:dyDescent="0.3">
      <c r="A1145" s="54">
        <v>45681</v>
      </c>
      <c r="B1145" s="55" t="s">
        <v>4</v>
      </c>
      <c r="C1145" s="55" t="s">
        <v>108</v>
      </c>
      <c r="D1145" s="55" t="s">
        <v>8</v>
      </c>
      <c r="E1145" s="55" t="s">
        <v>48</v>
      </c>
      <c r="F1145" s="55">
        <v>0.8125</v>
      </c>
      <c r="G1145" s="56">
        <v>0</v>
      </c>
    </row>
    <row r="1146" spans="1:7" x14ac:dyDescent="0.3">
      <c r="A1146" s="60">
        <v>45681</v>
      </c>
      <c r="B1146" s="61" t="s">
        <v>4</v>
      </c>
      <c r="C1146" s="61" t="s">
        <v>108</v>
      </c>
      <c r="D1146" s="61" t="s">
        <v>8</v>
      </c>
      <c r="E1146" s="61" t="s">
        <v>48</v>
      </c>
      <c r="F1146" s="61">
        <v>0.83333333333333337</v>
      </c>
      <c r="G1146" s="62">
        <v>0</v>
      </c>
    </row>
    <row r="1147" spans="1:7" x14ac:dyDescent="0.3">
      <c r="A1147" s="54">
        <v>45681</v>
      </c>
      <c r="B1147" s="55" t="s">
        <v>4</v>
      </c>
      <c r="C1147" s="55" t="s">
        <v>108</v>
      </c>
      <c r="D1147" s="55" t="s">
        <v>8</v>
      </c>
      <c r="E1147" s="55" t="s">
        <v>48</v>
      </c>
      <c r="F1147" s="55">
        <v>0.85416666666666663</v>
      </c>
      <c r="G1147" s="56">
        <v>0</v>
      </c>
    </row>
    <row r="1148" spans="1:7" x14ac:dyDescent="0.3">
      <c r="A1148" s="60">
        <v>45681</v>
      </c>
      <c r="B1148" s="61" t="s">
        <v>4</v>
      </c>
      <c r="C1148" s="61" t="s">
        <v>108</v>
      </c>
      <c r="D1148" s="61" t="s">
        <v>8</v>
      </c>
      <c r="E1148" s="61" t="s">
        <v>48</v>
      </c>
      <c r="F1148" s="61">
        <v>0.875</v>
      </c>
      <c r="G1148" s="62">
        <v>0</v>
      </c>
    </row>
    <row r="1149" spans="1:7" x14ac:dyDescent="0.3">
      <c r="A1149" s="54">
        <v>45681</v>
      </c>
      <c r="B1149" s="55" t="s">
        <v>4</v>
      </c>
      <c r="C1149" s="55" t="s">
        <v>108</v>
      </c>
      <c r="D1149" s="55" t="s">
        <v>8</v>
      </c>
      <c r="E1149" s="55" t="s">
        <v>48</v>
      </c>
      <c r="F1149" s="55">
        <v>0.89583333333333337</v>
      </c>
      <c r="G1149" s="56">
        <v>0</v>
      </c>
    </row>
    <row r="1150" spans="1:7" x14ac:dyDescent="0.3">
      <c r="A1150" s="60">
        <v>45681</v>
      </c>
      <c r="B1150" s="61" t="s">
        <v>4</v>
      </c>
      <c r="C1150" s="61" t="s">
        <v>108</v>
      </c>
      <c r="D1150" s="61" t="s">
        <v>8</v>
      </c>
      <c r="E1150" s="61" t="s">
        <v>48</v>
      </c>
      <c r="F1150" s="61">
        <v>0.91666666666666663</v>
      </c>
      <c r="G1150" s="62">
        <v>0</v>
      </c>
    </row>
    <row r="1151" spans="1:7" x14ac:dyDescent="0.3">
      <c r="A1151" s="54">
        <v>45681</v>
      </c>
      <c r="B1151" s="55" t="s">
        <v>4</v>
      </c>
      <c r="C1151" s="55" t="s">
        <v>108</v>
      </c>
      <c r="D1151" s="55" t="s">
        <v>8</v>
      </c>
      <c r="E1151" s="55" t="s">
        <v>48</v>
      </c>
      <c r="F1151" s="55">
        <v>0.9375</v>
      </c>
      <c r="G1151" s="56">
        <v>0</v>
      </c>
    </row>
    <row r="1152" spans="1:7" x14ac:dyDescent="0.3">
      <c r="A1152" s="60">
        <v>45681</v>
      </c>
      <c r="B1152" s="61" t="s">
        <v>4</v>
      </c>
      <c r="C1152" s="61" t="s">
        <v>108</v>
      </c>
      <c r="D1152" s="61" t="s">
        <v>8</v>
      </c>
      <c r="E1152" s="61" t="s">
        <v>48</v>
      </c>
      <c r="F1152" s="61">
        <v>0.95833333333333337</v>
      </c>
      <c r="G1152" s="62">
        <v>0</v>
      </c>
    </row>
    <row r="1153" spans="1:7" x14ac:dyDescent="0.3">
      <c r="A1153" s="54">
        <v>45681</v>
      </c>
      <c r="B1153" s="55" t="s">
        <v>4</v>
      </c>
      <c r="C1153" s="55" t="s">
        <v>108</v>
      </c>
      <c r="D1153" s="55" t="s">
        <v>8</v>
      </c>
      <c r="E1153" s="55" t="s">
        <v>48</v>
      </c>
      <c r="F1153" s="55">
        <v>0.97916666666666663</v>
      </c>
      <c r="G1153" s="56">
        <v>0</v>
      </c>
    </row>
    <row r="1154" spans="1:7" x14ac:dyDescent="0.3">
      <c r="A1154" s="60">
        <v>45682</v>
      </c>
      <c r="B1154" s="61" t="s">
        <v>4</v>
      </c>
      <c r="C1154" s="61" t="s">
        <v>108</v>
      </c>
      <c r="D1154" s="61" t="s">
        <v>8</v>
      </c>
      <c r="E1154" s="61" t="s">
        <v>48</v>
      </c>
      <c r="F1154" s="61">
        <v>0</v>
      </c>
      <c r="G1154" s="62">
        <v>0</v>
      </c>
    </row>
    <row r="1155" spans="1:7" x14ac:dyDescent="0.3">
      <c r="A1155" s="54">
        <v>45682</v>
      </c>
      <c r="B1155" s="55" t="s">
        <v>4</v>
      </c>
      <c r="C1155" s="55" t="s">
        <v>108</v>
      </c>
      <c r="D1155" s="55" t="s">
        <v>9</v>
      </c>
      <c r="E1155" s="55" t="s">
        <v>48</v>
      </c>
      <c r="F1155" s="55">
        <v>2.0833333333333329E-2</v>
      </c>
      <c r="G1155" s="56" cm="1">
        <f t="array" ref="G1155:G1202">IF(LOAD_RESULTS!$C$3 = "MENU",ABS(_xlfn.IFS(AND(PER_MONTH!$B1107="January",PER_MONTH!$E1107="Working Day"),Table3[Jan_WD],AND(PER_MONTH!$B1107="January",PER_MONTH!$E1107="Non-Working Day"),Table3[Jan_NWD],AND(PER_MONTH!$B1107="February",PER_MONTH!$E1107="Working Day"),Table3[Feb_WD],AND(PER_MONTH!$B1107="February",PER_MONTH!$E1107="Non-Working Day"),Table3[Feb_NWD], AND(PER_MONTH!$B1107 = "March", PER_MONTH!$E1107 = "Working Day"), Table3[Mar_WD],  AND(PER_MONTH!$B1107 = "March", PER_MONTH!$E1107 = "Non-Working Day"), Table3[Mar_NWD], AND(PER_MONTH!$B1107 = "April", PER_MONTH!$E1107 = "Working Day"), Table3[Apr_WD], AND(PER_MONTH!$B1107 = "April", PER_MONTH!$E1107 = "Non-Working Day"), Table3[Apr_NWD], AND(PER_MONTH!$B1107 = "May", PER_MONTH!$E1107 = "Working Day"), Table3[May_WD], AND(PER_MONTH!$B1107 = "May", PER_MONTH!$E1107 = "Non-Working Day"), Table3[May_NWD], AND(PER_MONTH!$B1107 = "June", PER_MONTH!$E1107 = "Working Day"), Table3[Jun_WD], AND(PER_MONTH!$B1107 = "June", PER_MONTH!$E1107 = "Non-Working Day"), Table3[Jun_NWD], AND(PER_MONTH!$B1107 = "July", PER_MONTH!$E1107 = "Working Day"), Table3[Jul_WD], AND(PER_MONTH!$B1107 = "July", PER_MONTH!$E1107 = "Non-Working Day"), Table3[Jul_NWD], AND(PER_MONTH!$B1107 = "August", PER_MONTH!$E1107 = "Working Day"), Table3[Aug_WD], AND(PER_MONTH!$B1107 = "August", PER_MONTH!$E1107 = "Non-Working Day"), Table3[Aug_NWD], AND(PER_MONTH!$B1107 = "September", PER_MONTH!$E1107 = "Working Day"), Table3[Sep_WD], AND(PER_MONTH!$B1107 = "September", PER_MONTH!$E1107 = "Non-Working Day"), Table3[Sep_NWD], AND(PER_MONTH!$B1107 = "October", PER_MONTH!$E1107 = "Working Day"), Table3[Oct_WD], AND(PER_MONTH!$B1107 = "October", PER_MONTH!$E1107 = "Non-Working Day"), Table3[Oct_NWD], AND(PER_MONTH!$B1107 = "November", PER_MONTH!$E1107 = "Working Day"), Table3[Nov_WD], AND(PER_MONTH!$B1107 = "November", PER_MONTH!$E1107 = "Non-Working Day"), Table3[Nov_NWD], AND(PER_MONTH!$B1107 = "December", PER_MONTH!$E1107 = "Working Day"), Table3[Dec_WD], AND(PER_MONTH!$B1107 = "December", PER_MONTH!$E1107 = "Non-Working Day"), Table3[Dec_NWD])),_xlfn.IFS(AND(PER_MONTH!$B1107="January",PER_MONTH!$E1107="Working Day"),Table3[Jan_WD],AND(PER_MONTH!$B1107="January",PER_MONTH!$E1107="Non-Working Day"),Table3[Jan_NWD],AND(PER_MONTH!$B1107="February",PER_MONTH!$E1107="Working Day"),Table3[Feb_WD],AND(PER_MONTH!$B1107="February",PER_MONTH!$E1107="Non-Working Day"),Table3[Feb_NWD], AND(PER_MONTH!$B1107 = "March", PER_MONTH!$E1107 = "Working Day"), Table3[Mar_WD],  AND(PER_MONTH!$B1107 = "March", PER_MONTH!$E1107 = "Non-Working Day"), Table3[Mar_NWD], AND(PER_MONTH!$B1107 = "April", PER_MONTH!$E1107 = "Working Day"), Table3[Apr_WD], AND(PER_MONTH!$B1107 = "April", PER_MONTH!$E1107 = "Non-Working Day"), Table3[Apr_NWD], AND(PER_MONTH!$B1107 = "May", PER_MONTH!$E1107 = "Working Day"), Table3[May_WD], AND(PER_MONTH!$B1107 = "May", PER_MONTH!$E1107 = "Non-Working Day"), Table3[May_NWD], AND(PER_MONTH!$B1107 = "June", PER_MONTH!$E1107 = "Working Day"), Table3[Jun_WD], AND(PER_MONTH!$B1107 = "June", PER_MONTH!$E1107 = "Non-Working Day"), Table3[Jun_NWD], AND(PER_MONTH!$B1107 = "July", PER_MONTH!$E1107 = "Working Day"), Table3[Jul_WD], AND(PER_MONTH!$B1107 = "July", PER_MONTH!$E1107 = "Non-Working Day"), Table3[Jul_NWD], AND(PER_MONTH!$B1107 = "August", PER_MONTH!$E1107 = "Working Day"), Table3[Aug_WD], AND(PER_MONTH!$B1107 = "August", PER_MONTH!$E1107 = "Non-Working Day"), Table3[Aug_NWD], AND(PER_MONTH!$B1107 = "September", PER_MONTH!$E1107 = "Working Day"), Table3[Sep_WD], AND(PER_MONTH!$B1107 = "September", PER_MONTH!$E1107 = "Non-Working Day"), Table3[Sep_NWD], AND(PER_MONTH!$B1107 = "October", PER_MONTH!$E1107 = "Working Day"), Table3[Oct_WD], AND(PER_MONTH!$B1107 = "October", PER_MONTH!$E1107 = "Non-Working Day"), Table3[Oct_NWD], AND(PER_MONTH!$B1107 = "November", PER_MONTH!$E1107 = "Working Day"), Table3[Nov_WD], AND(PER_MONTH!$B1107 = "November", PER_MONTH!$E1107 = "Non-Working Day"), Table3[Nov_NWD], AND(PER_MONTH!$B1107 = "December", PER_MONTH!$E1107 = "Working Day"), Table3[Dec_WD], AND(PER_MONTH!$B1107 = "December", PER_MONTH!$E1107 = "Non-Working Day"), Table3[Dec_NWD]))</f>
        <v>0</v>
      </c>
    </row>
    <row r="1156" spans="1:7" x14ac:dyDescent="0.3">
      <c r="A1156" s="60">
        <v>45682</v>
      </c>
      <c r="B1156" s="61" t="s">
        <v>4</v>
      </c>
      <c r="C1156" s="61" t="s">
        <v>108</v>
      </c>
      <c r="D1156" s="61" t="s">
        <v>9</v>
      </c>
      <c r="E1156" s="61" t="s">
        <v>48</v>
      </c>
      <c r="F1156" s="61">
        <v>4.1666666666666657E-2</v>
      </c>
      <c r="G1156" s="62">
        <v>0</v>
      </c>
    </row>
    <row r="1157" spans="1:7" x14ac:dyDescent="0.3">
      <c r="A1157" s="54">
        <v>45682</v>
      </c>
      <c r="B1157" s="55" t="s">
        <v>4</v>
      </c>
      <c r="C1157" s="55" t="s">
        <v>108</v>
      </c>
      <c r="D1157" s="55" t="s">
        <v>9</v>
      </c>
      <c r="E1157" s="55" t="s">
        <v>48</v>
      </c>
      <c r="F1157" s="55">
        <v>6.25E-2</v>
      </c>
      <c r="G1157" s="56">
        <v>0</v>
      </c>
    </row>
    <row r="1158" spans="1:7" x14ac:dyDescent="0.3">
      <c r="A1158" s="60">
        <v>45682</v>
      </c>
      <c r="B1158" s="61" t="s">
        <v>4</v>
      </c>
      <c r="C1158" s="61" t="s">
        <v>108</v>
      </c>
      <c r="D1158" s="61" t="s">
        <v>9</v>
      </c>
      <c r="E1158" s="61" t="s">
        <v>48</v>
      </c>
      <c r="F1158" s="61">
        <v>8.3333333333333329E-2</v>
      </c>
      <c r="G1158" s="62">
        <v>0</v>
      </c>
    </row>
    <row r="1159" spans="1:7" x14ac:dyDescent="0.3">
      <c r="A1159" s="54">
        <v>45682</v>
      </c>
      <c r="B1159" s="55" t="s">
        <v>4</v>
      </c>
      <c r="C1159" s="55" t="s">
        <v>108</v>
      </c>
      <c r="D1159" s="55" t="s">
        <v>9</v>
      </c>
      <c r="E1159" s="55" t="s">
        <v>48</v>
      </c>
      <c r="F1159" s="55">
        <v>0.1041666666666667</v>
      </c>
      <c r="G1159" s="56">
        <v>0</v>
      </c>
    </row>
    <row r="1160" spans="1:7" x14ac:dyDescent="0.3">
      <c r="A1160" s="60">
        <v>45682</v>
      </c>
      <c r="B1160" s="61" t="s">
        <v>4</v>
      </c>
      <c r="C1160" s="61" t="s">
        <v>108</v>
      </c>
      <c r="D1160" s="61" t="s">
        <v>9</v>
      </c>
      <c r="E1160" s="61" t="s">
        <v>48</v>
      </c>
      <c r="F1160" s="61">
        <v>0.125</v>
      </c>
      <c r="G1160" s="62">
        <v>0</v>
      </c>
    </row>
    <row r="1161" spans="1:7" x14ac:dyDescent="0.3">
      <c r="A1161" s="54">
        <v>45682</v>
      </c>
      <c r="B1161" s="55" t="s">
        <v>4</v>
      </c>
      <c r="C1161" s="55" t="s">
        <v>108</v>
      </c>
      <c r="D1161" s="55" t="s">
        <v>9</v>
      </c>
      <c r="E1161" s="55" t="s">
        <v>48</v>
      </c>
      <c r="F1161" s="55">
        <v>0.14583333333333329</v>
      </c>
      <c r="G1161" s="56">
        <v>0</v>
      </c>
    </row>
    <row r="1162" spans="1:7" x14ac:dyDescent="0.3">
      <c r="A1162" s="60">
        <v>45682</v>
      </c>
      <c r="B1162" s="61" t="s">
        <v>4</v>
      </c>
      <c r="C1162" s="61" t="s">
        <v>108</v>
      </c>
      <c r="D1162" s="61" t="s">
        <v>9</v>
      </c>
      <c r="E1162" s="61" t="s">
        <v>48</v>
      </c>
      <c r="F1162" s="61">
        <v>0.16666666666666671</v>
      </c>
      <c r="G1162" s="62">
        <v>0</v>
      </c>
    </row>
    <row r="1163" spans="1:7" x14ac:dyDescent="0.3">
      <c r="A1163" s="54">
        <v>45682</v>
      </c>
      <c r="B1163" s="55" t="s">
        <v>4</v>
      </c>
      <c r="C1163" s="55" t="s">
        <v>108</v>
      </c>
      <c r="D1163" s="55" t="s">
        <v>9</v>
      </c>
      <c r="E1163" s="55" t="s">
        <v>48</v>
      </c>
      <c r="F1163" s="55">
        <v>0.1875</v>
      </c>
      <c r="G1163" s="56">
        <v>0</v>
      </c>
    </row>
    <row r="1164" spans="1:7" x14ac:dyDescent="0.3">
      <c r="A1164" s="60">
        <v>45682</v>
      </c>
      <c r="B1164" s="61" t="s">
        <v>4</v>
      </c>
      <c r="C1164" s="61" t="s">
        <v>108</v>
      </c>
      <c r="D1164" s="61" t="s">
        <v>9</v>
      </c>
      <c r="E1164" s="61" t="s">
        <v>48</v>
      </c>
      <c r="F1164" s="61">
        <v>0.20833333333333329</v>
      </c>
      <c r="G1164" s="62">
        <v>0</v>
      </c>
    </row>
    <row r="1165" spans="1:7" x14ac:dyDescent="0.3">
      <c r="A1165" s="54">
        <v>45682</v>
      </c>
      <c r="B1165" s="55" t="s">
        <v>4</v>
      </c>
      <c r="C1165" s="55" t="s">
        <v>108</v>
      </c>
      <c r="D1165" s="55" t="s">
        <v>9</v>
      </c>
      <c r="E1165" s="55" t="s">
        <v>48</v>
      </c>
      <c r="F1165" s="55">
        <v>0.22916666666666671</v>
      </c>
      <c r="G1165" s="56">
        <v>0</v>
      </c>
    </row>
    <row r="1166" spans="1:7" x14ac:dyDescent="0.3">
      <c r="A1166" s="60">
        <v>45682</v>
      </c>
      <c r="B1166" s="61" t="s">
        <v>4</v>
      </c>
      <c r="C1166" s="61" t="s">
        <v>108</v>
      </c>
      <c r="D1166" s="61" t="s">
        <v>9</v>
      </c>
      <c r="E1166" s="61" t="s">
        <v>48</v>
      </c>
      <c r="F1166" s="61">
        <v>0.25</v>
      </c>
      <c r="G1166" s="62">
        <v>0</v>
      </c>
    </row>
    <row r="1167" spans="1:7" x14ac:dyDescent="0.3">
      <c r="A1167" s="54">
        <v>45682</v>
      </c>
      <c r="B1167" s="55" t="s">
        <v>4</v>
      </c>
      <c r="C1167" s="55" t="s">
        <v>108</v>
      </c>
      <c r="D1167" s="55" t="s">
        <v>9</v>
      </c>
      <c r="E1167" s="55" t="s">
        <v>48</v>
      </c>
      <c r="F1167" s="55">
        <v>0.27083333333333331</v>
      </c>
      <c r="G1167" s="56">
        <v>0</v>
      </c>
    </row>
    <row r="1168" spans="1:7" x14ac:dyDescent="0.3">
      <c r="A1168" s="60">
        <v>45682</v>
      </c>
      <c r="B1168" s="61" t="s">
        <v>4</v>
      </c>
      <c r="C1168" s="61" t="s">
        <v>108</v>
      </c>
      <c r="D1168" s="61" t="s">
        <v>9</v>
      </c>
      <c r="E1168" s="61" t="s">
        <v>48</v>
      </c>
      <c r="F1168" s="61">
        <v>0.29166666666666669</v>
      </c>
      <c r="G1168" s="62">
        <v>0</v>
      </c>
    </row>
    <row r="1169" spans="1:7" x14ac:dyDescent="0.3">
      <c r="A1169" s="54">
        <v>45682</v>
      </c>
      <c r="B1169" s="55" t="s">
        <v>4</v>
      </c>
      <c r="C1169" s="55" t="s">
        <v>108</v>
      </c>
      <c r="D1169" s="55" t="s">
        <v>9</v>
      </c>
      <c r="E1169" s="55" t="s">
        <v>48</v>
      </c>
      <c r="F1169" s="55">
        <v>0.3125</v>
      </c>
      <c r="G1169" s="56">
        <v>0</v>
      </c>
    </row>
    <row r="1170" spans="1:7" x14ac:dyDescent="0.3">
      <c r="A1170" s="60">
        <v>45682</v>
      </c>
      <c r="B1170" s="61" t="s">
        <v>4</v>
      </c>
      <c r="C1170" s="61" t="s">
        <v>108</v>
      </c>
      <c r="D1170" s="61" t="s">
        <v>9</v>
      </c>
      <c r="E1170" s="61" t="s">
        <v>48</v>
      </c>
      <c r="F1170" s="61">
        <v>0.33333333333333331</v>
      </c>
      <c r="G1170" s="62">
        <v>0</v>
      </c>
    </row>
    <row r="1171" spans="1:7" x14ac:dyDescent="0.3">
      <c r="A1171" s="54">
        <v>45682</v>
      </c>
      <c r="B1171" s="55" t="s">
        <v>4</v>
      </c>
      <c r="C1171" s="55" t="s">
        <v>108</v>
      </c>
      <c r="D1171" s="55" t="s">
        <v>9</v>
      </c>
      <c r="E1171" s="55" t="s">
        <v>48</v>
      </c>
      <c r="F1171" s="55">
        <v>0.35416666666666669</v>
      </c>
      <c r="G1171" s="56">
        <v>0</v>
      </c>
    </row>
    <row r="1172" spans="1:7" x14ac:dyDescent="0.3">
      <c r="A1172" s="60">
        <v>45682</v>
      </c>
      <c r="B1172" s="61" t="s">
        <v>4</v>
      </c>
      <c r="C1172" s="61" t="s">
        <v>108</v>
      </c>
      <c r="D1172" s="61" t="s">
        <v>9</v>
      </c>
      <c r="E1172" s="61" t="s">
        <v>48</v>
      </c>
      <c r="F1172" s="61">
        <v>0.375</v>
      </c>
      <c r="G1172" s="62">
        <v>0</v>
      </c>
    </row>
    <row r="1173" spans="1:7" x14ac:dyDescent="0.3">
      <c r="A1173" s="54">
        <v>45682</v>
      </c>
      <c r="B1173" s="55" t="s">
        <v>4</v>
      </c>
      <c r="C1173" s="55" t="s">
        <v>108</v>
      </c>
      <c r="D1173" s="55" t="s">
        <v>9</v>
      </c>
      <c r="E1173" s="55" t="s">
        <v>48</v>
      </c>
      <c r="F1173" s="55">
        <v>0.39583333333333331</v>
      </c>
      <c r="G1173" s="56">
        <v>0</v>
      </c>
    </row>
    <row r="1174" spans="1:7" x14ac:dyDescent="0.3">
      <c r="A1174" s="60">
        <v>45682</v>
      </c>
      <c r="B1174" s="61" t="s">
        <v>4</v>
      </c>
      <c r="C1174" s="61" t="s">
        <v>108</v>
      </c>
      <c r="D1174" s="61" t="s">
        <v>9</v>
      </c>
      <c r="E1174" s="61" t="s">
        <v>48</v>
      </c>
      <c r="F1174" s="61">
        <v>0.41666666666666669</v>
      </c>
      <c r="G1174" s="62">
        <v>0</v>
      </c>
    </row>
    <row r="1175" spans="1:7" x14ac:dyDescent="0.3">
      <c r="A1175" s="54">
        <v>45682</v>
      </c>
      <c r="B1175" s="55" t="s">
        <v>4</v>
      </c>
      <c r="C1175" s="55" t="s">
        <v>108</v>
      </c>
      <c r="D1175" s="55" t="s">
        <v>9</v>
      </c>
      <c r="E1175" s="55" t="s">
        <v>48</v>
      </c>
      <c r="F1175" s="55">
        <v>0.4375</v>
      </c>
      <c r="G1175" s="56">
        <v>0</v>
      </c>
    </row>
    <row r="1176" spans="1:7" x14ac:dyDescent="0.3">
      <c r="A1176" s="60">
        <v>45682</v>
      </c>
      <c r="B1176" s="61" t="s">
        <v>4</v>
      </c>
      <c r="C1176" s="61" t="s">
        <v>108</v>
      </c>
      <c r="D1176" s="61" t="s">
        <v>9</v>
      </c>
      <c r="E1176" s="61" t="s">
        <v>48</v>
      </c>
      <c r="F1176" s="61">
        <v>0.45833333333333331</v>
      </c>
      <c r="G1176" s="62">
        <v>0</v>
      </c>
    </row>
    <row r="1177" spans="1:7" x14ac:dyDescent="0.3">
      <c r="A1177" s="54">
        <v>45682</v>
      </c>
      <c r="B1177" s="55" t="s">
        <v>4</v>
      </c>
      <c r="C1177" s="55" t="s">
        <v>108</v>
      </c>
      <c r="D1177" s="55" t="s">
        <v>9</v>
      </c>
      <c r="E1177" s="55" t="s">
        <v>48</v>
      </c>
      <c r="F1177" s="55">
        <v>0.47916666666666669</v>
      </c>
      <c r="G1177" s="56">
        <v>0</v>
      </c>
    </row>
    <row r="1178" spans="1:7" x14ac:dyDescent="0.3">
      <c r="A1178" s="60">
        <v>45682</v>
      </c>
      <c r="B1178" s="61" t="s">
        <v>4</v>
      </c>
      <c r="C1178" s="61" t="s">
        <v>108</v>
      </c>
      <c r="D1178" s="61" t="s">
        <v>9</v>
      </c>
      <c r="E1178" s="61" t="s">
        <v>48</v>
      </c>
      <c r="F1178" s="61">
        <v>0.5</v>
      </c>
      <c r="G1178" s="62">
        <v>0</v>
      </c>
    </row>
    <row r="1179" spans="1:7" x14ac:dyDescent="0.3">
      <c r="A1179" s="54">
        <v>45682</v>
      </c>
      <c r="B1179" s="55" t="s">
        <v>4</v>
      </c>
      <c r="C1179" s="55" t="s">
        <v>108</v>
      </c>
      <c r="D1179" s="55" t="s">
        <v>9</v>
      </c>
      <c r="E1179" s="55" t="s">
        <v>48</v>
      </c>
      <c r="F1179" s="55">
        <v>0.52083333333333337</v>
      </c>
      <c r="G1179" s="56">
        <v>0</v>
      </c>
    </row>
    <row r="1180" spans="1:7" x14ac:dyDescent="0.3">
      <c r="A1180" s="60">
        <v>45682</v>
      </c>
      <c r="B1180" s="61" t="s">
        <v>4</v>
      </c>
      <c r="C1180" s="61" t="s">
        <v>108</v>
      </c>
      <c r="D1180" s="61" t="s">
        <v>9</v>
      </c>
      <c r="E1180" s="61" t="s">
        <v>48</v>
      </c>
      <c r="F1180" s="61">
        <v>0.54166666666666663</v>
      </c>
      <c r="G1180" s="62">
        <v>0</v>
      </c>
    </row>
    <row r="1181" spans="1:7" x14ac:dyDescent="0.3">
      <c r="A1181" s="54">
        <v>45682</v>
      </c>
      <c r="B1181" s="55" t="s">
        <v>4</v>
      </c>
      <c r="C1181" s="55" t="s">
        <v>108</v>
      </c>
      <c r="D1181" s="55" t="s">
        <v>9</v>
      </c>
      <c r="E1181" s="55" t="s">
        <v>48</v>
      </c>
      <c r="F1181" s="55">
        <v>0.5625</v>
      </c>
      <c r="G1181" s="56">
        <v>0</v>
      </c>
    </row>
    <row r="1182" spans="1:7" x14ac:dyDescent="0.3">
      <c r="A1182" s="60">
        <v>45682</v>
      </c>
      <c r="B1182" s="61" t="s">
        <v>4</v>
      </c>
      <c r="C1182" s="61" t="s">
        <v>108</v>
      </c>
      <c r="D1182" s="61" t="s">
        <v>9</v>
      </c>
      <c r="E1182" s="61" t="s">
        <v>48</v>
      </c>
      <c r="F1182" s="61">
        <v>0.58333333333333337</v>
      </c>
      <c r="G1182" s="62">
        <v>0</v>
      </c>
    </row>
    <row r="1183" spans="1:7" x14ac:dyDescent="0.3">
      <c r="A1183" s="54">
        <v>45682</v>
      </c>
      <c r="B1183" s="55" t="s">
        <v>4</v>
      </c>
      <c r="C1183" s="55" t="s">
        <v>108</v>
      </c>
      <c r="D1183" s="55" t="s">
        <v>9</v>
      </c>
      <c r="E1183" s="55" t="s">
        <v>48</v>
      </c>
      <c r="F1183" s="55">
        <v>0.60416666666666663</v>
      </c>
      <c r="G1183" s="56">
        <v>0</v>
      </c>
    </row>
    <row r="1184" spans="1:7" x14ac:dyDescent="0.3">
      <c r="A1184" s="60">
        <v>45682</v>
      </c>
      <c r="B1184" s="61" t="s">
        <v>4</v>
      </c>
      <c r="C1184" s="61" t="s">
        <v>108</v>
      </c>
      <c r="D1184" s="61" t="s">
        <v>9</v>
      </c>
      <c r="E1184" s="61" t="s">
        <v>48</v>
      </c>
      <c r="F1184" s="61">
        <v>0.625</v>
      </c>
      <c r="G1184" s="62">
        <v>0</v>
      </c>
    </row>
    <row r="1185" spans="1:7" x14ac:dyDescent="0.3">
      <c r="A1185" s="54">
        <v>45682</v>
      </c>
      <c r="B1185" s="55" t="s">
        <v>4</v>
      </c>
      <c r="C1185" s="55" t="s">
        <v>108</v>
      </c>
      <c r="D1185" s="55" t="s">
        <v>9</v>
      </c>
      <c r="E1185" s="55" t="s">
        <v>48</v>
      </c>
      <c r="F1185" s="55">
        <v>0.64583333333333337</v>
      </c>
      <c r="G1185" s="56">
        <v>0</v>
      </c>
    </row>
    <row r="1186" spans="1:7" x14ac:dyDescent="0.3">
      <c r="A1186" s="60">
        <v>45682</v>
      </c>
      <c r="B1186" s="61" t="s">
        <v>4</v>
      </c>
      <c r="C1186" s="61" t="s">
        <v>108</v>
      </c>
      <c r="D1186" s="61" t="s">
        <v>9</v>
      </c>
      <c r="E1186" s="61" t="s">
        <v>48</v>
      </c>
      <c r="F1186" s="61">
        <v>0.66666666666666663</v>
      </c>
      <c r="G1186" s="62">
        <v>0</v>
      </c>
    </row>
    <row r="1187" spans="1:7" x14ac:dyDescent="0.3">
      <c r="A1187" s="54">
        <v>45682</v>
      </c>
      <c r="B1187" s="55" t="s">
        <v>4</v>
      </c>
      <c r="C1187" s="55" t="s">
        <v>108</v>
      </c>
      <c r="D1187" s="55" t="s">
        <v>9</v>
      </c>
      <c r="E1187" s="55" t="s">
        <v>48</v>
      </c>
      <c r="F1187" s="55">
        <v>0.6875</v>
      </c>
      <c r="G1187" s="56">
        <v>0</v>
      </c>
    </row>
    <row r="1188" spans="1:7" x14ac:dyDescent="0.3">
      <c r="A1188" s="60">
        <v>45682</v>
      </c>
      <c r="B1188" s="61" t="s">
        <v>4</v>
      </c>
      <c r="C1188" s="61" t="s">
        <v>108</v>
      </c>
      <c r="D1188" s="61" t="s">
        <v>9</v>
      </c>
      <c r="E1188" s="61" t="s">
        <v>48</v>
      </c>
      <c r="F1188" s="61">
        <v>0.70833333333333337</v>
      </c>
      <c r="G1188" s="62">
        <v>0</v>
      </c>
    </row>
    <row r="1189" spans="1:7" x14ac:dyDescent="0.3">
      <c r="A1189" s="54">
        <v>45682</v>
      </c>
      <c r="B1189" s="55" t="s">
        <v>4</v>
      </c>
      <c r="C1189" s="55" t="s">
        <v>108</v>
      </c>
      <c r="D1189" s="55" t="s">
        <v>9</v>
      </c>
      <c r="E1189" s="55" t="s">
        <v>48</v>
      </c>
      <c r="F1189" s="55">
        <v>0.72916666666666663</v>
      </c>
      <c r="G1189" s="56">
        <v>0</v>
      </c>
    </row>
    <row r="1190" spans="1:7" x14ac:dyDescent="0.3">
      <c r="A1190" s="60">
        <v>45682</v>
      </c>
      <c r="B1190" s="61" t="s">
        <v>4</v>
      </c>
      <c r="C1190" s="61" t="s">
        <v>108</v>
      </c>
      <c r="D1190" s="61" t="s">
        <v>9</v>
      </c>
      <c r="E1190" s="61" t="s">
        <v>48</v>
      </c>
      <c r="F1190" s="61">
        <v>0.75</v>
      </c>
      <c r="G1190" s="62">
        <v>0</v>
      </c>
    </row>
    <row r="1191" spans="1:7" x14ac:dyDescent="0.3">
      <c r="A1191" s="54">
        <v>45682</v>
      </c>
      <c r="B1191" s="55" t="s">
        <v>4</v>
      </c>
      <c r="C1191" s="55" t="s">
        <v>108</v>
      </c>
      <c r="D1191" s="55" t="s">
        <v>9</v>
      </c>
      <c r="E1191" s="55" t="s">
        <v>48</v>
      </c>
      <c r="F1191" s="55">
        <v>0.77083333333333337</v>
      </c>
      <c r="G1191" s="56">
        <v>0</v>
      </c>
    </row>
    <row r="1192" spans="1:7" x14ac:dyDescent="0.3">
      <c r="A1192" s="60">
        <v>45682</v>
      </c>
      <c r="B1192" s="61" t="s">
        <v>4</v>
      </c>
      <c r="C1192" s="61" t="s">
        <v>108</v>
      </c>
      <c r="D1192" s="61" t="s">
        <v>9</v>
      </c>
      <c r="E1192" s="61" t="s">
        <v>48</v>
      </c>
      <c r="F1192" s="61">
        <v>0.79166666666666663</v>
      </c>
      <c r="G1192" s="62">
        <v>0</v>
      </c>
    </row>
    <row r="1193" spans="1:7" x14ac:dyDescent="0.3">
      <c r="A1193" s="54">
        <v>45682</v>
      </c>
      <c r="B1193" s="55" t="s">
        <v>4</v>
      </c>
      <c r="C1193" s="55" t="s">
        <v>108</v>
      </c>
      <c r="D1193" s="55" t="s">
        <v>9</v>
      </c>
      <c r="E1193" s="55" t="s">
        <v>48</v>
      </c>
      <c r="F1193" s="55">
        <v>0.8125</v>
      </c>
      <c r="G1193" s="56">
        <v>0</v>
      </c>
    </row>
    <row r="1194" spans="1:7" x14ac:dyDescent="0.3">
      <c r="A1194" s="60">
        <v>45682</v>
      </c>
      <c r="B1194" s="61" t="s">
        <v>4</v>
      </c>
      <c r="C1194" s="61" t="s">
        <v>108</v>
      </c>
      <c r="D1194" s="61" t="s">
        <v>9</v>
      </c>
      <c r="E1194" s="61" t="s">
        <v>48</v>
      </c>
      <c r="F1194" s="61">
        <v>0.83333333333333337</v>
      </c>
      <c r="G1194" s="62">
        <v>0</v>
      </c>
    </row>
    <row r="1195" spans="1:7" x14ac:dyDescent="0.3">
      <c r="A1195" s="54">
        <v>45682</v>
      </c>
      <c r="B1195" s="55" t="s">
        <v>4</v>
      </c>
      <c r="C1195" s="55" t="s">
        <v>108</v>
      </c>
      <c r="D1195" s="55" t="s">
        <v>9</v>
      </c>
      <c r="E1195" s="55" t="s">
        <v>48</v>
      </c>
      <c r="F1195" s="55">
        <v>0.85416666666666663</v>
      </c>
      <c r="G1195" s="56">
        <v>0</v>
      </c>
    </row>
    <row r="1196" spans="1:7" x14ac:dyDescent="0.3">
      <c r="A1196" s="60">
        <v>45682</v>
      </c>
      <c r="B1196" s="61" t="s">
        <v>4</v>
      </c>
      <c r="C1196" s="61" t="s">
        <v>108</v>
      </c>
      <c r="D1196" s="61" t="s">
        <v>9</v>
      </c>
      <c r="E1196" s="61" t="s">
        <v>48</v>
      </c>
      <c r="F1196" s="61">
        <v>0.875</v>
      </c>
      <c r="G1196" s="62">
        <v>0</v>
      </c>
    </row>
    <row r="1197" spans="1:7" x14ac:dyDescent="0.3">
      <c r="A1197" s="54">
        <v>45682</v>
      </c>
      <c r="B1197" s="55" t="s">
        <v>4</v>
      </c>
      <c r="C1197" s="55" t="s">
        <v>108</v>
      </c>
      <c r="D1197" s="55" t="s">
        <v>9</v>
      </c>
      <c r="E1197" s="55" t="s">
        <v>48</v>
      </c>
      <c r="F1197" s="55">
        <v>0.89583333333333337</v>
      </c>
      <c r="G1197" s="56">
        <v>0</v>
      </c>
    </row>
    <row r="1198" spans="1:7" x14ac:dyDescent="0.3">
      <c r="A1198" s="60">
        <v>45682</v>
      </c>
      <c r="B1198" s="61" t="s">
        <v>4</v>
      </c>
      <c r="C1198" s="61" t="s">
        <v>108</v>
      </c>
      <c r="D1198" s="61" t="s">
        <v>9</v>
      </c>
      <c r="E1198" s="61" t="s">
        <v>48</v>
      </c>
      <c r="F1198" s="61">
        <v>0.91666666666666663</v>
      </c>
      <c r="G1198" s="62">
        <v>0</v>
      </c>
    </row>
    <row r="1199" spans="1:7" x14ac:dyDescent="0.3">
      <c r="A1199" s="54">
        <v>45682</v>
      </c>
      <c r="B1199" s="55" t="s">
        <v>4</v>
      </c>
      <c r="C1199" s="55" t="s">
        <v>108</v>
      </c>
      <c r="D1199" s="55" t="s">
        <v>9</v>
      </c>
      <c r="E1199" s="55" t="s">
        <v>48</v>
      </c>
      <c r="F1199" s="55">
        <v>0.9375</v>
      </c>
      <c r="G1199" s="56">
        <v>0</v>
      </c>
    </row>
    <row r="1200" spans="1:7" x14ac:dyDescent="0.3">
      <c r="A1200" s="60">
        <v>45682</v>
      </c>
      <c r="B1200" s="61" t="s">
        <v>4</v>
      </c>
      <c r="C1200" s="61" t="s">
        <v>108</v>
      </c>
      <c r="D1200" s="61" t="s">
        <v>9</v>
      </c>
      <c r="E1200" s="61" t="s">
        <v>48</v>
      </c>
      <c r="F1200" s="61">
        <v>0.95833333333333337</v>
      </c>
      <c r="G1200" s="62">
        <v>0</v>
      </c>
    </row>
    <row r="1201" spans="1:7" x14ac:dyDescent="0.3">
      <c r="A1201" s="54">
        <v>45682</v>
      </c>
      <c r="B1201" s="55" t="s">
        <v>4</v>
      </c>
      <c r="C1201" s="55" t="s">
        <v>108</v>
      </c>
      <c r="D1201" s="55" t="s">
        <v>9</v>
      </c>
      <c r="E1201" s="55" t="s">
        <v>48</v>
      </c>
      <c r="F1201" s="55">
        <v>0.97916666666666663</v>
      </c>
      <c r="G1201" s="56">
        <v>0</v>
      </c>
    </row>
    <row r="1202" spans="1:7" x14ac:dyDescent="0.3">
      <c r="A1202" s="60">
        <v>45683</v>
      </c>
      <c r="B1202" s="61" t="s">
        <v>4</v>
      </c>
      <c r="C1202" s="61" t="s">
        <v>108</v>
      </c>
      <c r="D1202" s="61" t="s">
        <v>9</v>
      </c>
      <c r="E1202" s="61" t="s">
        <v>48</v>
      </c>
      <c r="F1202" s="61">
        <v>0</v>
      </c>
      <c r="G1202" s="62">
        <v>0</v>
      </c>
    </row>
    <row r="1203" spans="1:7" x14ac:dyDescent="0.3">
      <c r="A1203" s="54">
        <v>45683</v>
      </c>
      <c r="B1203" s="55" t="s">
        <v>4</v>
      </c>
      <c r="C1203" s="55" t="s">
        <v>108</v>
      </c>
      <c r="D1203" s="55" t="s">
        <v>10</v>
      </c>
      <c r="E1203" s="55" t="s">
        <v>48</v>
      </c>
      <c r="F1203" s="55">
        <v>2.0833333333333329E-2</v>
      </c>
      <c r="G1203" s="56" cm="1">
        <f t="array" ref="G1203:G1250">IF(LOAD_RESULTS!$C$3 = "MENU",ABS(_xlfn.IFS(AND(PER_MONTH!$B1155="January",PER_MONTH!$E1155="Working Day"),Table3[Jan_WD],AND(PER_MONTH!$B1155="January",PER_MONTH!$E1155="Non-Working Day"),Table3[Jan_NWD],AND(PER_MONTH!$B1155="February",PER_MONTH!$E1155="Working Day"),Table3[Feb_WD],AND(PER_MONTH!$B1155="February",PER_MONTH!$E1155="Non-Working Day"),Table3[Feb_NWD], AND(PER_MONTH!$B1155 = "March", PER_MONTH!$E1155 = "Working Day"), Table3[Mar_WD],  AND(PER_MONTH!$B1155 = "March", PER_MONTH!$E1155 = "Non-Working Day"), Table3[Mar_NWD], AND(PER_MONTH!$B1155 = "April", PER_MONTH!$E1155 = "Working Day"), Table3[Apr_WD], AND(PER_MONTH!$B1155 = "April", PER_MONTH!$E1155 = "Non-Working Day"), Table3[Apr_NWD], AND(PER_MONTH!$B1155 = "May", PER_MONTH!$E1155 = "Working Day"), Table3[May_WD], AND(PER_MONTH!$B1155 = "May", PER_MONTH!$E1155 = "Non-Working Day"), Table3[May_NWD], AND(PER_MONTH!$B1155 = "June", PER_MONTH!$E1155 = "Working Day"), Table3[Jun_WD], AND(PER_MONTH!$B1155 = "June", PER_MONTH!$E1155 = "Non-Working Day"), Table3[Jun_NWD], AND(PER_MONTH!$B1155 = "July", PER_MONTH!$E1155 = "Working Day"), Table3[Jul_WD], AND(PER_MONTH!$B1155 = "July", PER_MONTH!$E1155 = "Non-Working Day"), Table3[Jul_NWD], AND(PER_MONTH!$B1155 = "August", PER_MONTH!$E1155 = "Working Day"), Table3[Aug_WD], AND(PER_MONTH!$B1155 = "August", PER_MONTH!$E1155 = "Non-Working Day"), Table3[Aug_NWD], AND(PER_MONTH!$B1155 = "September", PER_MONTH!$E1155 = "Working Day"), Table3[Sep_WD], AND(PER_MONTH!$B1155 = "September", PER_MONTH!$E1155 = "Non-Working Day"), Table3[Sep_NWD], AND(PER_MONTH!$B1155 = "October", PER_MONTH!$E1155 = "Working Day"), Table3[Oct_WD], AND(PER_MONTH!$B1155 = "October", PER_MONTH!$E1155 = "Non-Working Day"), Table3[Oct_NWD], AND(PER_MONTH!$B1155 = "November", PER_MONTH!$E1155 = "Working Day"), Table3[Nov_WD], AND(PER_MONTH!$B1155 = "November", PER_MONTH!$E1155 = "Non-Working Day"), Table3[Nov_NWD], AND(PER_MONTH!$B1155 = "December", PER_MONTH!$E1155 = "Working Day"), Table3[Dec_WD], AND(PER_MONTH!$B1155 = "December", PER_MONTH!$E1155 = "Non-Working Day"), Table3[Dec_NWD])),_xlfn.IFS(AND(PER_MONTH!$B1155="January",PER_MONTH!$E1155="Working Day"),Table3[Jan_WD],AND(PER_MONTH!$B1155="January",PER_MONTH!$E1155="Non-Working Day"),Table3[Jan_NWD],AND(PER_MONTH!$B1155="February",PER_MONTH!$E1155="Working Day"),Table3[Feb_WD],AND(PER_MONTH!$B1155="February",PER_MONTH!$E1155="Non-Working Day"),Table3[Feb_NWD], AND(PER_MONTH!$B1155 = "March", PER_MONTH!$E1155 = "Working Day"), Table3[Mar_WD],  AND(PER_MONTH!$B1155 = "March", PER_MONTH!$E1155 = "Non-Working Day"), Table3[Mar_NWD], AND(PER_MONTH!$B1155 = "April", PER_MONTH!$E1155 = "Working Day"), Table3[Apr_WD], AND(PER_MONTH!$B1155 = "April", PER_MONTH!$E1155 = "Non-Working Day"), Table3[Apr_NWD], AND(PER_MONTH!$B1155 = "May", PER_MONTH!$E1155 = "Working Day"), Table3[May_WD], AND(PER_MONTH!$B1155 = "May", PER_MONTH!$E1155 = "Non-Working Day"), Table3[May_NWD], AND(PER_MONTH!$B1155 = "June", PER_MONTH!$E1155 = "Working Day"), Table3[Jun_WD], AND(PER_MONTH!$B1155 = "June", PER_MONTH!$E1155 = "Non-Working Day"), Table3[Jun_NWD], AND(PER_MONTH!$B1155 = "July", PER_MONTH!$E1155 = "Working Day"), Table3[Jul_WD], AND(PER_MONTH!$B1155 = "July", PER_MONTH!$E1155 = "Non-Working Day"), Table3[Jul_NWD], AND(PER_MONTH!$B1155 = "August", PER_MONTH!$E1155 = "Working Day"), Table3[Aug_WD], AND(PER_MONTH!$B1155 = "August", PER_MONTH!$E1155 = "Non-Working Day"), Table3[Aug_NWD], AND(PER_MONTH!$B1155 = "September", PER_MONTH!$E1155 = "Working Day"), Table3[Sep_WD], AND(PER_MONTH!$B1155 = "September", PER_MONTH!$E1155 = "Non-Working Day"), Table3[Sep_NWD], AND(PER_MONTH!$B1155 = "October", PER_MONTH!$E1155 = "Working Day"), Table3[Oct_WD], AND(PER_MONTH!$B1155 = "October", PER_MONTH!$E1155 = "Non-Working Day"), Table3[Oct_NWD], AND(PER_MONTH!$B1155 = "November", PER_MONTH!$E1155 = "Working Day"), Table3[Nov_WD], AND(PER_MONTH!$B1155 = "November", PER_MONTH!$E1155 = "Non-Working Day"), Table3[Nov_NWD], AND(PER_MONTH!$B1155 = "December", PER_MONTH!$E1155 = "Working Day"), Table3[Dec_WD], AND(PER_MONTH!$B1155 = "December", PER_MONTH!$E1155 = "Non-Working Day"), Table3[Dec_NWD]))</f>
        <v>0</v>
      </c>
    </row>
    <row r="1204" spans="1:7" x14ac:dyDescent="0.3">
      <c r="A1204" s="60">
        <v>45683</v>
      </c>
      <c r="B1204" s="61" t="s">
        <v>4</v>
      </c>
      <c r="C1204" s="61" t="s">
        <v>108</v>
      </c>
      <c r="D1204" s="61" t="s">
        <v>10</v>
      </c>
      <c r="E1204" s="61" t="s">
        <v>48</v>
      </c>
      <c r="F1204" s="61">
        <v>4.1666666666666657E-2</v>
      </c>
      <c r="G1204" s="62">
        <v>0</v>
      </c>
    </row>
    <row r="1205" spans="1:7" x14ac:dyDescent="0.3">
      <c r="A1205" s="54">
        <v>45683</v>
      </c>
      <c r="B1205" s="55" t="s">
        <v>4</v>
      </c>
      <c r="C1205" s="55" t="s">
        <v>108</v>
      </c>
      <c r="D1205" s="55" t="s">
        <v>10</v>
      </c>
      <c r="E1205" s="55" t="s">
        <v>48</v>
      </c>
      <c r="F1205" s="55">
        <v>6.25E-2</v>
      </c>
      <c r="G1205" s="56">
        <v>0</v>
      </c>
    </row>
    <row r="1206" spans="1:7" x14ac:dyDescent="0.3">
      <c r="A1206" s="60">
        <v>45683</v>
      </c>
      <c r="B1206" s="61" t="s">
        <v>4</v>
      </c>
      <c r="C1206" s="61" t="s">
        <v>108</v>
      </c>
      <c r="D1206" s="61" t="s">
        <v>10</v>
      </c>
      <c r="E1206" s="61" t="s">
        <v>48</v>
      </c>
      <c r="F1206" s="61">
        <v>8.3333333333333329E-2</v>
      </c>
      <c r="G1206" s="62">
        <v>0</v>
      </c>
    </row>
    <row r="1207" spans="1:7" x14ac:dyDescent="0.3">
      <c r="A1207" s="54">
        <v>45683</v>
      </c>
      <c r="B1207" s="55" t="s">
        <v>4</v>
      </c>
      <c r="C1207" s="55" t="s">
        <v>108</v>
      </c>
      <c r="D1207" s="55" t="s">
        <v>10</v>
      </c>
      <c r="E1207" s="55" t="s">
        <v>48</v>
      </c>
      <c r="F1207" s="55">
        <v>0.1041666666666667</v>
      </c>
      <c r="G1207" s="56">
        <v>0</v>
      </c>
    </row>
    <row r="1208" spans="1:7" x14ac:dyDescent="0.3">
      <c r="A1208" s="60">
        <v>45683</v>
      </c>
      <c r="B1208" s="61" t="s">
        <v>4</v>
      </c>
      <c r="C1208" s="61" t="s">
        <v>108</v>
      </c>
      <c r="D1208" s="61" t="s">
        <v>10</v>
      </c>
      <c r="E1208" s="61" t="s">
        <v>48</v>
      </c>
      <c r="F1208" s="61">
        <v>0.125</v>
      </c>
      <c r="G1208" s="62">
        <v>0</v>
      </c>
    </row>
    <row r="1209" spans="1:7" x14ac:dyDescent="0.3">
      <c r="A1209" s="54">
        <v>45683</v>
      </c>
      <c r="B1209" s="55" t="s">
        <v>4</v>
      </c>
      <c r="C1209" s="55" t="s">
        <v>108</v>
      </c>
      <c r="D1209" s="55" t="s">
        <v>10</v>
      </c>
      <c r="E1209" s="55" t="s">
        <v>48</v>
      </c>
      <c r="F1209" s="55">
        <v>0.14583333333333329</v>
      </c>
      <c r="G1209" s="56">
        <v>0</v>
      </c>
    </row>
    <row r="1210" spans="1:7" x14ac:dyDescent="0.3">
      <c r="A1210" s="60">
        <v>45683</v>
      </c>
      <c r="B1210" s="61" t="s">
        <v>4</v>
      </c>
      <c r="C1210" s="61" t="s">
        <v>108</v>
      </c>
      <c r="D1210" s="61" t="s">
        <v>10</v>
      </c>
      <c r="E1210" s="61" t="s">
        <v>48</v>
      </c>
      <c r="F1210" s="61">
        <v>0.16666666666666671</v>
      </c>
      <c r="G1210" s="62">
        <v>0</v>
      </c>
    </row>
    <row r="1211" spans="1:7" x14ac:dyDescent="0.3">
      <c r="A1211" s="54">
        <v>45683</v>
      </c>
      <c r="B1211" s="55" t="s">
        <v>4</v>
      </c>
      <c r="C1211" s="55" t="s">
        <v>108</v>
      </c>
      <c r="D1211" s="55" t="s">
        <v>10</v>
      </c>
      <c r="E1211" s="55" t="s">
        <v>48</v>
      </c>
      <c r="F1211" s="55">
        <v>0.1875</v>
      </c>
      <c r="G1211" s="56">
        <v>0</v>
      </c>
    </row>
    <row r="1212" spans="1:7" x14ac:dyDescent="0.3">
      <c r="A1212" s="60">
        <v>45683</v>
      </c>
      <c r="B1212" s="61" t="s">
        <v>4</v>
      </c>
      <c r="C1212" s="61" t="s">
        <v>108</v>
      </c>
      <c r="D1212" s="61" t="s">
        <v>10</v>
      </c>
      <c r="E1212" s="61" t="s">
        <v>48</v>
      </c>
      <c r="F1212" s="61">
        <v>0.20833333333333329</v>
      </c>
      <c r="G1212" s="62">
        <v>0</v>
      </c>
    </row>
    <row r="1213" spans="1:7" x14ac:dyDescent="0.3">
      <c r="A1213" s="54">
        <v>45683</v>
      </c>
      <c r="B1213" s="55" t="s">
        <v>4</v>
      </c>
      <c r="C1213" s="55" t="s">
        <v>108</v>
      </c>
      <c r="D1213" s="55" t="s">
        <v>10</v>
      </c>
      <c r="E1213" s="55" t="s">
        <v>48</v>
      </c>
      <c r="F1213" s="55">
        <v>0.22916666666666671</v>
      </c>
      <c r="G1213" s="56">
        <v>0</v>
      </c>
    </row>
    <row r="1214" spans="1:7" x14ac:dyDescent="0.3">
      <c r="A1214" s="60">
        <v>45683</v>
      </c>
      <c r="B1214" s="61" t="s">
        <v>4</v>
      </c>
      <c r="C1214" s="61" t="s">
        <v>108</v>
      </c>
      <c r="D1214" s="61" t="s">
        <v>10</v>
      </c>
      <c r="E1214" s="61" t="s">
        <v>48</v>
      </c>
      <c r="F1214" s="61">
        <v>0.25</v>
      </c>
      <c r="G1214" s="62">
        <v>0</v>
      </c>
    </row>
    <row r="1215" spans="1:7" x14ac:dyDescent="0.3">
      <c r="A1215" s="54">
        <v>45683</v>
      </c>
      <c r="B1215" s="55" t="s">
        <v>4</v>
      </c>
      <c r="C1215" s="55" t="s">
        <v>108</v>
      </c>
      <c r="D1215" s="55" t="s">
        <v>10</v>
      </c>
      <c r="E1215" s="55" t="s">
        <v>48</v>
      </c>
      <c r="F1215" s="55">
        <v>0.27083333333333331</v>
      </c>
      <c r="G1215" s="56">
        <v>0</v>
      </c>
    </row>
    <row r="1216" spans="1:7" x14ac:dyDescent="0.3">
      <c r="A1216" s="60">
        <v>45683</v>
      </c>
      <c r="B1216" s="61" t="s">
        <v>4</v>
      </c>
      <c r="C1216" s="61" t="s">
        <v>108</v>
      </c>
      <c r="D1216" s="61" t="s">
        <v>10</v>
      </c>
      <c r="E1216" s="61" t="s">
        <v>48</v>
      </c>
      <c r="F1216" s="61">
        <v>0.29166666666666669</v>
      </c>
      <c r="G1216" s="62">
        <v>0</v>
      </c>
    </row>
    <row r="1217" spans="1:7" x14ac:dyDescent="0.3">
      <c r="A1217" s="54">
        <v>45683</v>
      </c>
      <c r="B1217" s="55" t="s">
        <v>4</v>
      </c>
      <c r="C1217" s="55" t="s">
        <v>108</v>
      </c>
      <c r="D1217" s="55" t="s">
        <v>10</v>
      </c>
      <c r="E1217" s="55" t="s">
        <v>48</v>
      </c>
      <c r="F1217" s="55">
        <v>0.3125</v>
      </c>
      <c r="G1217" s="56">
        <v>0</v>
      </c>
    </row>
    <row r="1218" spans="1:7" x14ac:dyDescent="0.3">
      <c r="A1218" s="60">
        <v>45683</v>
      </c>
      <c r="B1218" s="61" t="s">
        <v>4</v>
      </c>
      <c r="C1218" s="61" t="s">
        <v>108</v>
      </c>
      <c r="D1218" s="61" t="s">
        <v>10</v>
      </c>
      <c r="E1218" s="61" t="s">
        <v>48</v>
      </c>
      <c r="F1218" s="61">
        <v>0.33333333333333331</v>
      </c>
      <c r="G1218" s="62">
        <v>0</v>
      </c>
    </row>
    <row r="1219" spans="1:7" x14ac:dyDescent="0.3">
      <c r="A1219" s="54">
        <v>45683</v>
      </c>
      <c r="B1219" s="55" t="s">
        <v>4</v>
      </c>
      <c r="C1219" s="55" t="s">
        <v>108</v>
      </c>
      <c r="D1219" s="55" t="s">
        <v>10</v>
      </c>
      <c r="E1219" s="55" t="s">
        <v>48</v>
      </c>
      <c r="F1219" s="55">
        <v>0.35416666666666669</v>
      </c>
      <c r="G1219" s="56">
        <v>0</v>
      </c>
    </row>
    <row r="1220" spans="1:7" x14ac:dyDescent="0.3">
      <c r="A1220" s="60">
        <v>45683</v>
      </c>
      <c r="B1220" s="61" t="s">
        <v>4</v>
      </c>
      <c r="C1220" s="61" t="s">
        <v>108</v>
      </c>
      <c r="D1220" s="61" t="s">
        <v>10</v>
      </c>
      <c r="E1220" s="61" t="s">
        <v>48</v>
      </c>
      <c r="F1220" s="61">
        <v>0.375</v>
      </c>
      <c r="G1220" s="62">
        <v>0</v>
      </c>
    </row>
    <row r="1221" spans="1:7" x14ac:dyDescent="0.3">
      <c r="A1221" s="54">
        <v>45683</v>
      </c>
      <c r="B1221" s="55" t="s">
        <v>4</v>
      </c>
      <c r="C1221" s="55" t="s">
        <v>108</v>
      </c>
      <c r="D1221" s="55" t="s">
        <v>10</v>
      </c>
      <c r="E1221" s="55" t="s">
        <v>48</v>
      </c>
      <c r="F1221" s="55">
        <v>0.39583333333333331</v>
      </c>
      <c r="G1221" s="56">
        <v>0</v>
      </c>
    </row>
    <row r="1222" spans="1:7" x14ac:dyDescent="0.3">
      <c r="A1222" s="60">
        <v>45683</v>
      </c>
      <c r="B1222" s="61" t="s">
        <v>4</v>
      </c>
      <c r="C1222" s="61" t="s">
        <v>108</v>
      </c>
      <c r="D1222" s="61" t="s">
        <v>10</v>
      </c>
      <c r="E1222" s="61" t="s">
        <v>48</v>
      </c>
      <c r="F1222" s="61">
        <v>0.41666666666666669</v>
      </c>
      <c r="G1222" s="62">
        <v>0</v>
      </c>
    </row>
    <row r="1223" spans="1:7" x14ac:dyDescent="0.3">
      <c r="A1223" s="54">
        <v>45683</v>
      </c>
      <c r="B1223" s="55" t="s">
        <v>4</v>
      </c>
      <c r="C1223" s="55" t="s">
        <v>108</v>
      </c>
      <c r="D1223" s="55" t="s">
        <v>10</v>
      </c>
      <c r="E1223" s="55" t="s">
        <v>48</v>
      </c>
      <c r="F1223" s="55">
        <v>0.4375</v>
      </c>
      <c r="G1223" s="56">
        <v>0</v>
      </c>
    </row>
    <row r="1224" spans="1:7" x14ac:dyDescent="0.3">
      <c r="A1224" s="60">
        <v>45683</v>
      </c>
      <c r="B1224" s="61" t="s">
        <v>4</v>
      </c>
      <c r="C1224" s="61" t="s">
        <v>108</v>
      </c>
      <c r="D1224" s="61" t="s">
        <v>10</v>
      </c>
      <c r="E1224" s="61" t="s">
        <v>48</v>
      </c>
      <c r="F1224" s="61">
        <v>0.45833333333333331</v>
      </c>
      <c r="G1224" s="62">
        <v>0</v>
      </c>
    </row>
    <row r="1225" spans="1:7" x14ac:dyDescent="0.3">
      <c r="A1225" s="54">
        <v>45683</v>
      </c>
      <c r="B1225" s="55" t="s">
        <v>4</v>
      </c>
      <c r="C1225" s="55" t="s">
        <v>108</v>
      </c>
      <c r="D1225" s="55" t="s">
        <v>10</v>
      </c>
      <c r="E1225" s="55" t="s">
        <v>48</v>
      </c>
      <c r="F1225" s="55">
        <v>0.47916666666666669</v>
      </c>
      <c r="G1225" s="56">
        <v>0</v>
      </c>
    </row>
    <row r="1226" spans="1:7" x14ac:dyDescent="0.3">
      <c r="A1226" s="60">
        <v>45683</v>
      </c>
      <c r="B1226" s="61" t="s">
        <v>4</v>
      </c>
      <c r="C1226" s="61" t="s">
        <v>108</v>
      </c>
      <c r="D1226" s="61" t="s">
        <v>10</v>
      </c>
      <c r="E1226" s="61" t="s">
        <v>48</v>
      </c>
      <c r="F1226" s="61">
        <v>0.5</v>
      </c>
      <c r="G1226" s="62">
        <v>0</v>
      </c>
    </row>
    <row r="1227" spans="1:7" x14ac:dyDescent="0.3">
      <c r="A1227" s="54">
        <v>45683</v>
      </c>
      <c r="B1227" s="55" t="s">
        <v>4</v>
      </c>
      <c r="C1227" s="55" t="s">
        <v>108</v>
      </c>
      <c r="D1227" s="55" t="s">
        <v>10</v>
      </c>
      <c r="E1227" s="55" t="s">
        <v>48</v>
      </c>
      <c r="F1227" s="55">
        <v>0.52083333333333337</v>
      </c>
      <c r="G1227" s="56">
        <v>0</v>
      </c>
    </row>
    <row r="1228" spans="1:7" x14ac:dyDescent="0.3">
      <c r="A1228" s="60">
        <v>45683</v>
      </c>
      <c r="B1228" s="61" t="s">
        <v>4</v>
      </c>
      <c r="C1228" s="61" t="s">
        <v>108</v>
      </c>
      <c r="D1228" s="61" t="s">
        <v>10</v>
      </c>
      <c r="E1228" s="61" t="s">
        <v>48</v>
      </c>
      <c r="F1228" s="61">
        <v>0.54166666666666663</v>
      </c>
      <c r="G1228" s="62">
        <v>0</v>
      </c>
    </row>
    <row r="1229" spans="1:7" x14ac:dyDescent="0.3">
      <c r="A1229" s="54">
        <v>45683</v>
      </c>
      <c r="B1229" s="55" t="s">
        <v>4</v>
      </c>
      <c r="C1229" s="55" t="s">
        <v>108</v>
      </c>
      <c r="D1229" s="55" t="s">
        <v>10</v>
      </c>
      <c r="E1229" s="55" t="s">
        <v>48</v>
      </c>
      <c r="F1229" s="55">
        <v>0.5625</v>
      </c>
      <c r="G1229" s="56">
        <v>0</v>
      </c>
    </row>
    <row r="1230" spans="1:7" x14ac:dyDescent="0.3">
      <c r="A1230" s="60">
        <v>45683</v>
      </c>
      <c r="B1230" s="61" t="s">
        <v>4</v>
      </c>
      <c r="C1230" s="61" t="s">
        <v>108</v>
      </c>
      <c r="D1230" s="61" t="s">
        <v>10</v>
      </c>
      <c r="E1230" s="61" t="s">
        <v>48</v>
      </c>
      <c r="F1230" s="61">
        <v>0.58333333333333337</v>
      </c>
      <c r="G1230" s="62">
        <v>0</v>
      </c>
    </row>
    <row r="1231" spans="1:7" x14ac:dyDescent="0.3">
      <c r="A1231" s="54">
        <v>45683</v>
      </c>
      <c r="B1231" s="55" t="s">
        <v>4</v>
      </c>
      <c r="C1231" s="55" t="s">
        <v>108</v>
      </c>
      <c r="D1231" s="55" t="s">
        <v>10</v>
      </c>
      <c r="E1231" s="55" t="s">
        <v>48</v>
      </c>
      <c r="F1231" s="55">
        <v>0.60416666666666663</v>
      </c>
      <c r="G1231" s="56">
        <v>0</v>
      </c>
    </row>
    <row r="1232" spans="1:7" x14ac:dyDescent="0.3">
      <c r="A1232" s="60">
        <v>45683</v>
      </c>
      <c r="B1232" s="61" t="s">
        <v>4</v>
      </c>
      <c r="C1232" s="61" t="s">
        <v>108</v>
      </c>
      <c r="D1232" s="61" t="s">
        <v>10</v>
      </c>
      <c r="E1232" s="61" t="s">
        <v>48</v>
      </c>
      <c r="F1232" s="61">
        <v>0.625</v>
      </c>
      <c r="G1232" s="62">
        <v>0</v>
      </c>
    </row>
    <row r="1233" spans="1:7" x14ac:dyDescent="0.3">
      <c r="A1233" s="54">
        <v>45683</v>
      </c>
      <c r="B1233" s="55" t="s">
        <v>4</v>
      </c>
      <c r="C1233" s="55" t="s">
        <v>108</v>
      </c>
      <c r="D1233" s="55" t="s">
        <v>10</v>
      </c>
      <c r="E1233" s="55" t="s">
        <v>48</v>
      </c>
      <c r="F1233" s="55">
        <v>0.64583333333333337</v>
      </c>
      <c r="G1233" s="56">
        <v>0</v>
      </c>
    </row>
    <row r="1234" spans="1:7" x14ac:dyDescent="0.3">
      <c r="A1234" s="60">
        <v>45683</v>
      </c>
      <c r="B1234" s="61" t="s">
        <v>4</v>
      </c>
      <c r="C1234" s="61" t="s">
        <v>108</v>
      </c>
      <c r="D1234" s="61" t="s">
        <v>10</v>
      </c>
      <c r="E1234" s="61" t="s">
        <v>48</v>
      </c>
      <c r="F1234" s="61">
        <v>0.66666666666666663</v>
      </c>
      <c r="G1234" s="62">
        <v>0</v>
      </c>
    </row>
    <row r="1235" spans="1:7" x14ac:dyDescent="0.3">
      <c r="A1235" s="54">
        <v>45683</v>
      </c>
      <c r="B1235" s="55" t="s">
        <v>4</v>
      </c>
      <c r="C1235" s="55" t="s">
        <v>108</v>
      </c>
      <c r="D1235" s="55" t="s">
        <v>10</v>
      </c>
      <c r="E1235" s="55" t="s">
        <v>48</v>
      </c>
      <c r="F1235" s="55">
        <v>0.6875</v>
      </c>
      <c r="G1235" s="56">
        <v>0</v>
      </c>
    </row>
    <row r="1236" spans="1:7" x14ac:dyDescent="0.3">
      <c r="A1236" s="60">
        <v>45683</v>
      </c>
      <c r="B1236" s="61" t="s">
        <v>4</v>
      </c>
      <c r="C1236" s="61" t="s">
        <v>108</v>
      </c>
      <c r="D1236" s="61" t="s">
        <v>10</v>
      </c>
      <c r="E1236" s="61" t="s">
        <v>48</v>
      </c>
      <c r="F1236" s="61">
        <v>0.70833333333333337</v>
      </c>
      <c r="G1236" s="62">
        <v>0</v>
      </c>
    </row>
    <row r="1237" spans="1:7" x14ac:dyDescent="0.3">
      <c r="A1237" s="54">
        <v>45683</v>
      </c>
      <c r="B1237" s="55" t="s">
        <v>4</v>
      </c>
      <c r="C1237" s="55" t="s">
        <v>108</v>
      </c>
      <c r="D1237" s="55" t="s">
        <v>10</v>
      </c>
      <c r="E1237" s="55" t="s">
        <v>48</v>
      </c>
      <c r="F1237" s="55">
        <v>0.72916666666666663</v>
      </c>
      <c r="G1237" s="56">
        <v>0</v>
      </c>
    </row>
    <row r="1238" spans="1:7" x14ac:dyDescent="0.3">
      <c r="A1238" s="60">
        <v>45683</v>
      </c>
      <c r="B1238" s="61" t="s">
        <v>4</v>
      </c>
      <c r="C1238" s="61" t="s">
        <v>108</v>
      </c>
      <c r="D1238" s="61" t="s">
        <v>10</v>
      </c>
      <c r="E1238" s="61" t="s">
        <v>48</v>
      </c>
      <c r="F1238" s="61">
        <v>0.75</v>
      </c>
      <c r="G1238" s="62">
        <v>0</v>
      </c>
    </row>
    <row r="1239" spans="1:7" x14ac:dyDescent="0.3">
      <c r="A1239" s="54">
        <v>45683</v>
      </c>
      <c r="B1239" s="55" t="s">
        <v>4</v>
      </c>
      <c r="C1239" s="55" t="s">
        <v>108</v>
      </c>
      <c r="D1239" s="55" t="s">
        <v>10</v>
      </c>
      <c r="E1239" s="55" t="s">
        <v>48</v>
      </c>
      <c r="F1239" s="55">
        <v>0.77083333333333337</v>
      </c>
      <c r="G1239" s="56">
        <v>0</v>
      </c>
    </row>
    <row r="1240" spans="1:7" x14ac:dyDescent="0.3">
      <c r="A1240" s="60">
        <v>45683</v>
      </c>
      <c r="B1240" s="61" t="s">
        <v>4</v>
      </c>
      <c r="C1240" s="61" t="s">
        <v>108</v>
      </c>
      <c r="D1240" s="61" t="s">
        <v>10</v>
      </c>
      <c r="E1240" s="61" t="s">
        <v>48</v>
      </c>
      <c r="F1240" s="61">
        <v>0.79166666666666663</v>
      </c>
      <c r="G1240" s="62">
        <v>0</v>
      </c>
    </row>
    <row r="1241" spans="1:7" x14ac:dyDescent="0.3">
      <c r="A1241" s="54">
        <v>45683</v>
      </c>
      <c r="B1241" s="55" t="s">
        <v>4</v>
      </c>
      <c r="C1241" s="55" t="s">
        <v>108</v>
      </c>
      <c r="D1241" s="55" t="s">
        <v>10</v>
      </c>
      <c r="E1241" s="55" t="s">
        <v>48</v>
      </c>
      <c r="F1241" s="55">
        <v>0.8125</v>
      </c>
      <c r="G1241" s="56">
        <v>0</v>
      </c>
    </row>
    <row r="1242" spans="1:7" x14ac:dyDescent="0.3">
      <c r="A1242" s="60">
        <v>45683</v>
      </c>
      <c r="B1242" s="61" t="s">
        <v>4</v>
      </c>
      <c r="C1242" s="61" t="s">
        <v>108</v>
      </c>
      <c r="D1242" s="61" t="s">
        <v>10</v>
      </c>
      <c r="E1242" s="61" t="s">
        <v>48</v>
      </c>
      <c r="F1242" s="61">
        <v>0.83333333333333337</v>
      </c>
      <c r="G1242" s="62">
        <v>0</v>
      </c>
    </row>
    <row r="1243" spans="1:7" x14ac:dyDescent="0.3">
      <c r="A1243" s="54">
        <v>45683</v>
      </c>
      <c r="B1243" s="55" t="s">
        <v>4</v>
      </c>
      <c r="C1243" s="55" t="s">
        <v>108</v>
      </c>
      <c r="D1243" s="55" t="s">
        <v>10</v>
      </c>
      <c r="E1243" s="55" t="s">
        <v>48</v>
      </c>
      <c r="F1243" s="55">
        <v>0.85416666666666663</v>
      </c>
      <c r="G1243" s="56">
        <v>0</v>
      </c>
    </row>
    <row r="1244" spans="1:7" x14ac:dyDescent="0.3">
      <c r="A1244" s="60">
        <v>45683</v>
      </c>
      <c r="B1244" s="61" t="s">
        <v>4</v>
      </c>
      <c r="C1244" s="61" t="s">
        <v>108</v>
      </c>
      <c r="D1244" s="61" t="s">
        <v>10</v>
      </c>
      <c r="E1244" s="61" t="s">
        <v>48</v>
      </c>
      <c r="F1244" s="61">
        <v>0.875</v>
      </c>
      <c r="G1244" s="62">
        <v>0</v>
      </c>
    </row>
    <row r="1245" spans="1:7" x14ac:dyDescent="0.3">
      <c r="A1245" s="54">
        <v>45683</v>
      </c>
      <c r="B1245" s="55" t="s">
        <v>4</v>
      </c>
      <c r="C1245" s="55" t="s">
        <v>108</v>
      </c>
      <c r="D1245" s="55" t="s">
        <v>10</v>
      </c>
      <c r="E1245" s="55" t="s">
        <v>48</v>
      </c>
      <c r="F1245" s="55">
        <v>0.89583333333333337</v>
      </c>
      <c r="G1245" s="56">
        <v>0</v>
      </c>
    </row>
    <row r="1246" spans="1:7" x14ac:dyDescent="0.3">
      <c r="A1246" s="60">
        <v>45683</v>
      </c>
      <c r="B1246" s="61" t="s">
        <v>4</v>
      </c>
      <c r="C1246" s="61" t="s">
        <v>108</v>
      </c>
      <c r="D1246" s="61" t="s">
        <v>10</v>
      </c>
      <c r="E1246" s="61" t="s">
        <v>48</v>
      </c>
      <c r="F1246" s="61">
        <v>0.91666666666666663</v>
      </c>
      <c r="G1246" s="62">
        <v>0</v>
      </c>
    </row>
    <row r="1247" spans="1:7" x14ac:dyDescent="0.3">
      <c r="A1247" s="54">
        <v>45683</v>
      </c>
      <c r="B1247" s="55" t="s">
        <v>4</v>
      </c>
      <c r="C1247" s="55" t="s">
        <v>108</v>
      </c>
      <c r="D1247" s="55" t="s">
        <v>10</v>
      </c>
      <c r="E1247" s="55" t="s">
        <v>48</v>
      </c>
      <c r="F1247" s="55">
        <v>0.9375</v>
      </c>
      <c r="G1247" s="56">
        <v>0</v>
      </c>
    </row>
    <row r="1248" spans="1:7" x14ac:dyDescent="0.3">
      <c r="A1248" s="60">
        <v>45683</v>
      </c>
      <c r="B1248" s="61" t="s">
        <v>4</v>
      </c>
      <c r="C1248" s="61" t="s">
        <v>108</v>
      </c>
      <c r="D1248" s="61" t="s">
        <v>10</v>
      </c>
      <c r="E1248" s="61" t="s">
        <v>48</v>
      </c>
      <c r="F1248" s="61">
        <v>0.95833333333333337</v>
      </c>
      <c r="G1248" s="62">
        <v>0</v>
      </c>
    </row>
    <row r="1249" spans="1:7" x14ac:dyDescent="0.3">
      <c r="A1249" s="54">
        <v>45683</v>
      </c>
      <c r="B1249" s="55" t="s">
        <v>4</v>
      </c>
      <c r="C1249" s="55" t="s">
        <v>108</v>
      </c>
      <c r="D1249" s="55" t="s">
        <v>10</v>
      </c>
      <c r="E1249" s="55" t="s">
        <v>48</v>
      </c>
      <c r="F1249" s="55">
        <v>0.97916666666666663</v>
      </c>
      <c r="G1249" s="56">
        <v>0</v>
      </c>
    </row>
    <row r="1250" spans="1:7" x14ac:dyDescent="0.3">
      <c r="A1250" s="60">
        <v>45684</v>
      </c>
      <c r="B1250" s="61" t="s">
        <v>4</v>
      </c>
      <c r="C1250" s="61" t="s">
        <v>108</v>
      </c>
      <c r="D1250" s="61" t="s">
        <v>10</v>
      </c>
      <c r="E1250" s="61" t="s">
        <v>48</v>
      </c>
      <c r="F1250" s="61">
        <v>0</v>
      </c>
      <c r="G1250" s="62">
        <v>0</v>
      </c>
    </row>
    <row r="1251" spans="1:7" x14ac:dyDescent="0.3">
      <c r="A1251" s="54">
        <v>45684</v>
      </c>
      <c r="B1251" s="55" t="s">
        <v>4</v>
      </c>
      <c r="C1251" s="55" t="s">
        <v>108</v>
      </c>
      <c r="D1251" s="55" t="s">
        <v>11</v>
      </c>
      <c r="E1251" s="55" t="s">
        <v>48</v>
      </c>
      <c r="F1251" s="55">
        <v>2.0833333333333329E-2</v>
      </c>
      <c r="G1251" s="56" cm="1">
        <f t="array" ref="G1251:G1298">IF(LOAD_RESULTS!$C$3 = "MENU",ABS(_xlfn.IFS(AND(PER_MONTH!$B1203="January",PER_MONTH!$E1203="Working Day"),Table3[Jan_WD],AND(PER_MONTH!$B1203="January",PER_MONTH!$E1203="Non-Working Day"),Table3[Jan_NWD],AND(PER_MONTH!$B1203="February",PER_MONTH!$E1203="Working Day"),Table3[Feb_WD],AND(PER_MONTH!$B1203="February",PER_MONTH!$E1203="Non-Working Day"),Table3[Feb_NWD], AND(PER_MONTH!$B1203 = "March", PER_MONTH!$E1203 = "Working Day"), Table3[Mar_WD],  AND(PER_MONTH!$B1203 = "March", PER_MONTH!$E1203 = "Non-Working Day"), Table3[Mar_NWD], AND(PER_MONTH!$B1203 = "April", PER_MONTH!$E1203 = "Working Day"), Table3[Apr_WD], AND(PER_MONTH!$B1203 = "April", PER_MONTH!$E1203 = "Non-Working Day"), Table3[Apr_NWD], AND(PER_MONTH!$B1203 = "May", PER_MONTH!$E1203 = "Working Day"), Table3[May_WD], AND(PER_MONTH!$B1203 = "May", PER_MONTH!$E1203 = "Non-Working Day"), Table3[May_NWD], AND(PER_MONTH!$B1203 = "June", PER_MONTH!$E1203 = "Working Day"), Table3[Jun_WD], AND(PER_MONTH!$B1203 = "June", PER_MONTH!$E1203 = "Non-Working Day"), Table3[Jun_NWD], AND(PER_MONTH!$B1203 = "July", PER_MONTH!$E1203 = "Working Day"), Table3[Jul_WD], AND(PER_MONTH!$B1203 = "July", PER_MONTH!$E1203 = "Non-Working Day"), Table3[Jul_NWD], AND(PER_MONTH!$B1203 = "August", PER_MONTH!$E1203 = "Working Day"), Table3[Aug_WD], AND(PER_MONTH!$B1203 = "August", PER_MONTH!$E1203 = "Non-Working Day"), Table3[Aug_NWD], AND(PER_MONTH!$B1203 = "September", PER_MONTH!$E1203 = "Working Day"), Table3[Sep_WD], AND(PER_MONTH!$B1203 = "September", PER_MONTH!$E1203 = "Non-Working Day"), Table3[Sep_NWD], AND(PER_MONTH!$B1203 = "October", PER_MONTH!$E1203 = "Working Day"), Table3[Oct_WD], AND(PER_MONTH!$B1203 = "October", PER_MONTH!$E1203 = "Non-Working Day"), Table3[Oct_NWD], AND(PER_MONTH!$B1203 = "November", PER_MONTH!$E1203 = "Working Day"), Table3[Nov_WD], AND(PER_MONTH!$B1203 = "November", PER_MONTH!$E1203 = "Non-Working Day"), Table3[Nov_NWD], AND(PER_MONTH!$B1203 = "December", PER_MONTH!$E1203 = "Working Day"), Table3[Dec_WD], AND(PER_MONTH!$B1203 = "December", PER_MONTH!$E1203 = "Non-Working Day"), Table3[Dec_NWD])),_xlfn.IFS(AND(PER_MONTH!$B1203="January",PER_MONTH!$E1203="Working Day"),Table3[Jan_WD],AND(PER_MONTH!$B1203="January",PER_MONTH!$E1203="Non-Working Day"),Table3[Jan_NWD],AND(PER_MONTH!$B1203="February",PER_MONTH!$E1203="Working Day"),Table3[Feb_WD],AND(PER_MONTH!$B1203="February",PER_MONTH!$E1203="Non-Working Day"),Table3[Feb_NWD], AND(PER_MONTH!$B1203 = "March", PER_MONTH!$E1203 = "Working Day"), Table3[Mar_WD],  AND(PER_MONTH!$B1203 = "March", PER_MONTH!$E1203 = "Non-Working Day"), Table3[Mar_NWD], AND(PER_MONTH!$B1203 = "April", PER_MONTH!$E1203 = "Working Day"), Table3[Apr_WD], AND(PER_MONTH!$B1203 = "April", PER_MONTH!$E1203 = "Non-Working Day"), Table3[Apr_NWD], AND(PER_MONTH!$B1203 = "May", PER_MONTH!$E1203 = "Working Day"), Table3[May_WD], AND(PER_MONTH!$B1203 = "May", PER_MONTH!$E1203 = "Non-Working Day"), Table3[May_NWD], AND(PER_MONTH!$B1203 = "June", PER_MONTH!$E1203 = "Working Day"), Table3[Jun_WD], AND(PER_MONTH!$B1203 = "June", PER_MONTH!$E1203 = "Non-Working Day"), Table3[Jun_NWD], AND(PER_MONTH!$B1203 = "July", PER_MONTH!$E1203 = "Working Day"), Table3[Jul_WD], AND(PER_MONTH!$B1203 = "July", PER_MONTH!$E1203 = "Non-Working Day"), Table3[Jul_NWD], AND(PER_MONTH!$B1203 = "August", PER_MONTH!$E1203 = "Working Day"), Table3[Aug_WD], AND(PER_MONTH!$B1203 = "August", PER_MONTH!$E1203 = "Non-Working Day"), Table3[Aug_NWD], AND(PER_MONTH!$B1203 = "September", PER_MONTH!$E1203 = "Working Day"), Table3[Sep_WD], AND(PER_MONTH!$B1203 = "September", PER_MONTH!$E1203 = "Non-Working Day"), Table3[Sep_NWD], AND(PER_MONTH!$B1203 = "October", PER_MONTH!$E1203 = "Working Day"), Table3[Oct_WD], AND(PER_MONTH!$B1203 = "October", PER_MONTH!$E1203 = "Non-Working Day"), Table3[Oct_NWD], AND(PER_MONTH!$B1203 = "November", PER_MONTH!$E1203 = "Working Day"), Table3[Nov_WD], AND(PER_MONTH!$B1203 = "November", PER_MONTH!$E1203 = "Non-Working Day"), Table3[Nov_NWD], AND(PER_MONTH!$B1203 = "December", PER_MONTH!$E1203 = "Working Day"), Table3[Dec_WD], AND(PER_MONTH!$B1203 = "December", PER_MONTH!$E1203 = "Non-Working Day"), Table3[Dec_NWD]))</f>
        <v>0</v>
      </c>
    </row>
    <row r="1252" spans="1:7" x14ac:dyDescent="0.3">
      <c r="A1252" s="60">
        <v>45684</v>
      </c>
      <c r="B1252" s="61" t="s">
        <v>4</v>
      </c>
      <c r="C1252" s="61" t="s">
        <v>108</v>
      </c>
      <c r="D1252" s="61" t="s">
        <v>11</v>
      </c>
      <c r="E1252" s="61" t="s">
        <v>48</v>
      </c>
      <c r="F1252" s="61">
        <v>4.1666666666666657E-2</v>
      </c>
      <c r="G1252" s="62">
        <v>0</v>
      </c>
    </row>
    <row r="1253" spans="1:7" x14ac:dyDescent="0.3">
      <c r="A1253" s="54">
        <v>45684</v>
      </c>
      <c r="B1253" s="55" t="s">
        <v>4</v>
      </c>
      <c r="C1253" s="55" t="s">
        <v>108</v>
      </c>
      <c r="D1253" s="55" t="s">
        <v>11</v>
      </c>
      <c r="E1253" s="55" t="s">
        <v>48</v>
      </c>
      <c r="F1253" s="55">
        <v>6.25E-2</v>
      </c>
      <c r="G1253" s="56">
        <v>0</v>
      </c>
    </row>
    <row r="1254" spans="1:7" x14ac:dyDescent="0.3">
      <c r="A1254" s="60">
        <v>45684</v>
      </c>
      <c r="B1254" s="61" t="s">
        <v>4</v>
      </c>
      <c r="C1254" s="61" t="s">
        <v>108</v>
      </c>
      <c r="D1254" s="61" t="s">
        <v>11</v>
      </c>
      <c r="E1254" s="61" t="s">
        <v>48</v>
      </c>
      <c r="F1254" s="61">
        <v>8.3333333333333329E-2</v>
      </c>
      <c r="G1254" s="62">
        <v>0</v>
      </c>
    </row>
    <row r="1255" spans="1:7" x14ac:dyDescent="0.3">
      <c r="A1255" s="54">
        <v>45684</v>
      </c>
      <c r="B1255" s="55" t="s">
        <v>4</v>
      </c>
      <c r="C1255" s="55" t="s">
        <v>108</v>
      </c>
      <c r="D1255" s="55" t="s">
        <v>11</v>
      </c>
      <c r="E1255" s="55" t="s">
        <v>48</v>
      </c>
      <c r="F1255" s="55">
        <v>0.1041666666666667</v>
      </c>
      <c r="G1255" s="56">
        <v>0</v>
      </c>
    </row>
    <row r="1256" spans="1:7" x14ac:dyDescent="0.3">
      <c r="A1256" s="60">
        <v>45684</v>
      </c>
      <c r="B1256" s="61" t="s">
        <v>4</v>
      </c>
      <c r="C1256" s="61" t="s">
        <v>108</v>
      </c>
      <c r="D1256" s="61" t="s">
        <v>11</v>
      </c>
      <c r="E1256" s="61" t="s">
        <v>48</v>
      </c>
      <c r="F1256" s="61">
        <v>0.125</v>
      </c>
      <c r="G1256" s="62">
        <v>0</v>
      </c>
    </row>
    <row r="1257" spans="1:7" x14ac:dyDescent="0.3">
      <c r="A1257" s="54">
        <v>45684</v>
      </c>
      <c r="B1257" s="55" t="s">
        <v>4</v>
      </c>
      <c r="C1257" s="55" t="s">
        <v>108</v>
      </c>
      <c r="D1257" s="55" t="s">
        <v>11</v>
      </c>
      <c r="E1257" s="55" t="s">
        <v>48</v>
      </c>
      <c r="F1257" s="55">
        <v>0.14583333333333329</v>
      </c>
      <c r="G1257" s="56">
        <v>0</v>
      </c>
    </row>
    <row r="1258" spans="1:7" x14ac:dyDescent="0.3">
      <c r="A1258" s="60">
        <v>45684</v>
      </c>
      <c r="B1258" s="61" t="s">
        <v>4</v>
      </c>
      <c r="C1258" s="61" t="s">
        <v>108</v>
      </c>
      <c r="D1258" s="61" t="s">
        <v>11</v>
      </c>
      <c r="E1258" s="61" t="s">
        <v>48</v>
      </c>
      <c r="F1258" s="61">
        <v>0.16666666666666671</v>
      </c>
      <c r="G1258" s="62">
        <v>0</v>
      </c>
    </row>
    <row r="1259" spans="1:7" x14ac:dyDescent="0.3">
      <c r="A1259" s="54">
        <v>45684</v>
      </c>
      <c r="B1259" s="55" t="s">
        <v>4</v>
      </c>
      <c r="C1259" s="55" t="s">
        <v>108</v>
      </c>
      <c r="D1259" s="55" t="s">
        <v>11</v>
      </c>
      <c r="E1259" s="55" t="s">
        <v>48</v>
      </c>
      <c r="F1259" s="55">
        <v>0.1875</v>
      </c>
      <c r="G1259" s="56">
        <v>0</v>
      </c>
    </row>
    <row r="1260" spans="1:7" x14ac:dyDescent="0.3">
      <c r="A1260" s="60">
        <v>45684</v>
      </c>
      <c r="B1260" s="61" t="s">
        <v>4</v>
      </c>
      <c r="C1260" s="61" t="s">
        <v>108</v>
      </c>
      <c r="D1260" s="61" t="s">
        <v>11</v>
      </c>
      <c r="E1260" s="61" t="s">
        <v>48</v>
      </c>
      <c r="F1260" s="61">
        <v>0.20833333333333329</v>
      </c>
      <c r="G1260" s="62">
        <v>0</v>
      </c>
    </row>
    <row r="1261" spans="1:7" x14ac:dyDescent="0.3">
      <c r="A1261" s="54">
        <v>45684</v>
      </c>
      <c r="B1261" s="55" t="s">
        <v>4</v>
      </c>
      <c r="C1261" s="55" t="s">
        <v>108</v>
      </c>
      <c r="D1261" s="55" t="s">
        <v>11</v>
      </c>
      <c r="E1261" s="55" t="s">
        <v>48</v>
      </c>
      <c r="F1261" s="55">
        <v>0.22916666666666671</v>
      </c>
      <c r="G1261" s="56">
        <v>0</v>
      </c>
    </row>
    <row r="1262" spans="1:7" x14ac:dyDescent="0.3">
      <c r="A1262" s="60">
        <v>45684</v>
      </c>
      <c r="B1262" s="61" t="s">
        <v>4</v>
      </c>
      <c r="C1262" s="61" t="s">
        <v>108</v>
      </c>
      <c r="D1262" s="61" t="s">
        <v>11</v>
      </c>
      <c r="E1262" s="61" t="s">
        <v>48</v>
      </c>
      <c r="F1262" s="61">
        <v>0.25</v>
      </c>
      <c r="G1262" s="62">
        <v>0</v>
      </c>
    </row>
    <row r="1263" spans="1:7" x14ac:dyDescent="0.3">
      <c r="A1263" s="54">
        <v>45684</v>
      </c>
      <c r="B1263" s="55" t="s">
        <v>4</v>
      </c>
      <c r="C1263" s="55" t="s">
        <v>108</v>
      </c>
      <c r="D1263" s="55" t="s">
        <v>11</v>
      </c>
      <c r="E1263" s="55" t="s">
        <v>48</v>
      </c>
      <c r="F1263" s="55">
        <v>0.27083333333333331</v>
      </c>
      <c r="G1263" s="56">
        <v>0</v>
      </c>
    </row>
    <row r="1264" spans="1:7" x14ac:dyDescent="0.3">
      <c r="A1264" s="60">
        <v>45684</v>
      </c>
      <c r="B1264" s="61" t="s">
        <v>4</v>
      </c>
      <c r="C1264" s="61" t="s">
        <v>108</v>
      </c>
      <c r="D1264" s="61" t="s">
        <v>11</v>
      </c>
      <c r="E1264" s="61" t="s">
        <v>48</v>
      </c>
      <c r="F1264" s="61">
        <v>0.29166666666666669</v>
      </c>
      <c r="G1264" s="62">
        <v>0</v>
      </c>
    </row>
    <row r="1265" spans="1:7" x14ac:dyDescent="0.3">
      <c r="A1265" s="54">
        <v>45684</v>
      </c>
      <c r="B1265" s="55" t="s">
        <v>4</v>
      </c>
      <c r="C1265" s="55" t="s">
        <v>108</v>
      </c>
      <c r="D1265" s="55" t="s">
        <v>11</v>
      </c>
      <c r="E1265" s="55" t="s">
        <v>48</v>
      </c>
      <c r="F1265" s="55">
        <v>0.3125</v>
      </c>
      <c r="G1265" s="56">
        <v>0</v>
      </c>
    </row>
    <row r="1266" spans="1:7" x14ac:dyDescent="0.3">
      <c r="A1266" s="60">
        <v>45684</v>
      </c>
      <c r="B1266" s="61" t="s">
        <v>4</v>
      </c>
      <c r="C1266" s="61" t="s">
        <v>108</v>
      </c>
      <c r="D1266" s="61" t="s">
        <v>11</v>
      </c>
      <c r="E1266" s="61" t="s">
        <v>48</v>
      </c>
      <c r="F1266" s="61">
        <v>0.33333333333333331</v>
      </c>
      <c r="G1266" s="62">
        <v>0</v>
      </c>
    </row>
    <row r="1267" spans="1:7" x14ac:dyDescent="0.3">
      <c r="A1267" s="54">
        <v>45684</v>
      </c>
      <c r="B1267" s="55" t="s">
        <v>4</v>
      </c>
      <c r="C1267" s="55" t="s">
        <v>108</v>
      </c>
      <c r="D1267" s="55" t="s">
        <v>11</v>
      </c>
      <c r="E1267" s="55" t="s">
        <v>48</v>
      </c>
      <c r="F1267" s="55">
        <v>0.35416666666666669</v>
      </c>
      <c r="G1267" s="56">
        <v>0</v>
      </c>
    </row>
    <row r="1268" spans="1:7" x14ac:dyDescent="0.3">
      <c r="A1268" s="60">
        <v>45684</v>
      </c>
      <c r="B1268" s="61" t="s">
        <v>4</v>
      </c>
      <c r="C1268" s="61" t="s">
        <v>108</v>
      </c>
      <c r="D1268" s="61" t="s">
        <v>11</v>
      </c>
      <c r="E1268" s="61" t="s">
        <v>48</v>
      </c>
      <c r="F1268" s="61">
        <v>0.375</v>
      </c>
      <c r="G1268" s="62">
        <v>0</v>
      </c>
    </row>
    <row r="1269" spans="1:7" x14ac:dyDescent="0.3">
      <c r="A1269" s="54">
        <v>45684</v>
      </c>
      <c r="B1269" s="55" t="s">
        <v>4</v>
      </c>
      <c r="C1269" s="55" t="s">
        <v>108</v>
      </c>
      <c r="D1269" s="55" t="s">
        <v>11</v>
      </c>
      <c r="E1269" s="55" t="s">
        <v>48</v>
      </c>
      <c r="F1269" s="55">
        <v>0.39583333333333331</v>
      </c>
      <c r="G1269" s="56">
        <v>0</v>
      </c>
    </row>
    <row r="1270" spans="1:7" x14ac:dyDescent="0.3">
      <c r="A1270" s="60">
        <v>45684</v>
      </c>
      <c r="B1270" s="61" t="s">
        <v>4</v>
      </c>
      <c r="C1270" s="61" t="s">
        <v>108</v>
      </c>
      <c r="D1270" s="61" t="s">
        <v>11</v>
      </c>
      <c r="E1270" s="61" t="s">
        <v>48</v>
      </c>
      <c r="F1270" s="61">
        <v>0.41666666666666669</v>
      </c>
      <c r="G1270" s="62">
        <v>0</v>
      </c>
    </row>
    <row r="1271" spans="1:7" x14ac:dyDescent="0.3">
      <c r="A1271" s="54">
        <v>45684</v>
      </c>
      <c r="B1271" s="55" t="s">
        <v>4</v>
      </c>
      <c r="C1271" s="55" t="s">
        <v>108</v>
      </c>
      <c r="D1271" s="55" t="s">
        <v>11</v>
      </c>
      <c r="E1271" s="55" t="s">
        <v>48</v>
      </c>
      <c r="F1271" s="55">
        <v>0.4375</v>
      </c>
      <c r="G1271" s="56">
        <v>0</v>
      </c>
    </row>
    <row r="1272" spans="1:7" x14ac:dyDescent="0.3">
      <c r="A1272" s="60">
        <v>45684</v>
      </c>
      <c r="B1272" s="61" t="s">
        <v>4</v>
      </c>
      <c r="C1272" s="61" t="s">
        <v>108</v>
      </c>
      <c r="D1272" s="61" t="s">
        <v>11</v>
      </c>
      <c r="E1272" s="61" t="s">
        <v>48</v>
      </c>
      <c r="F1272" s="61">
        <v>0.45833333333333331</v>
      </c>
      <c r="G1272" s="62">
        <v>0</v>
      </c>
    </row>
    <row r="1273" spans="1:7" x14ac:dyDescent="0.3">
      <c r="A1273" s="54">
        <v>45684</v>
      </c>
      <c r="B1273" s="55" t="s">
        <v>4</v>
      </c>
      <c r="C1273" s="55" t="s">
        <v>108</v>
      </c>
      <c r="D1273" s="55" t="s">
        <v>11</v>
      </c>
      <c r="E1273" s="55" t="s">
        <v>48</v>
      </c>
      <c r="F1273" s="55">
        <v>0.47916666666666669</v>
      </c>
      <c r="G1273" s="56">
        <v>0</v>
      </c>
    </row>
    <row r="1274" spans="1:7" x14ac:dyDescent="0.3">
      <c r="A1274" s="60">
        <v>45684</v>
      </c>
      <c r="B1274" s="61" t="s">
        <v>4</v>
      </c>
      <c r="C1274" s="61" t="s">
        <v>108</v>
      </c>
      <c r="D1274" s="61" t="s">
        <v>11</v>
      </c>
      <c r="E1274" s="61" t="s">
        <v>48</v>
      </c>
      <c r="F1274" s="61">
        <v>0.5</v>
      </c>
      <c r="G1274" s="62">
        <v>0</v>
      </c>
    </row>
    <row r="1275" spans="1:7" x14ac:dyDescent="0.3">
      <c r="A1275" s="54">
        <v>45684</v>
      </c>
      <c r="B1275" s="55" t="s">
        <v>4</v>
      </c>
      <c r="C1275" s="55" t="s">
        <v>108</v>
      </c>
      <c r="D1275" s="55" t="s">
        <v>11</v>
      </c>
      <c r="E1275" s="55" t="s">
        <v>48</v>
      </c>
      <c r="F1275" s="55">
        <v>0.52083333333333337</v>
      </c>
      <c r="G1275" s="56">
        <v>0</v>
      </c>
    </row>
    <row r="1276" spans="1:7" x14ac:dyDescent="0.3">
      <c r="A1276" s="60">
        <v>45684</v>
      </c>
      <c r="B1276" s="61" t="s">
        <v>4</v>
      </c>
      <c r="C1276" s="61" t="s">
        <v>108</v>
      </c>
      <c r="D1276" s="61" t="s">
        <v>11</v>
      </c>
      <c r="E1276" s="61" t="s">
        <v>48</v>
      </c>
      <c r="F1276" s="61">
        <v>0.54166666666666663</v>
      </c>
      <c r="G1276" s="62">
        <v>0</v>
      </c>
    </row>
    <row r="1277" spans="1:7" x14ac:dyDescent="0.3">
      <c r="A1277" s="54">
        <v>45684</v>
      </c>
      <c r="B1277" s="55" t="s">
        <v>4</v>
      </c>
      <c r="C1277" s="55" t="s">
        <v>108</v>
      </c>
      <c r="D1277" s="55" t="s">
        <v>11</v>
      </c>
      <c r="E1277" s="55" t="s">
        <v>48</v>
      </c>
      <c r="F1277" s="55">
        <v>0.5625</v>
      </c>
      <c r="G1277" s="56">
        <v>0</v>
      </c>
    </row>
    <row r="1278" spans="1:7" x14ac:dyDescent="0.3">
      <c r="A1278" s="60">
        <v>45684</v>
      </c>
      <c r="B1278" s="61" t="s">
        <v>4</v>
      </c>
      <c r="C1278" s="61" t="s">
        <v>108</v>
      </c>
      <c r="D1278" s="61" t="s">
        <v>11</v>
      </c>
      <c r="E1278" s="61" t="s">
        <v>48</v>
      </c>
      <c r="F1278" s="61">
        <v>0.58333333333333337</v>
      </c>
      <c r="G1278" s="62">
        <v>0</v>
      </c>
    </row>
    <row r="1279" spans="1:7" x14ac:dyDescent="0.3">
      <c r="A1279" s="54">
        <v>45684</v>
      </c>
      <c r="B1279" s="55" t="s">
        <v>4</v>
      </c>
      <c r="C1279" s="55" t="s">
        <v>108</v>
      </c>
      <c r="D1279" s="55" t="s">
        <v>11</v>
      </c>
      <c r="E1279" s="55" t="s">
        <v>48</v>
      </c>
      <c r="F1279" s="55">
        <v>0.60416666666666663</v>
      </c>
      <c r="G1279" s="56">
        <v>0</v>
      </c>
    </row>
    <row r="1280" spans="1:7" x14ac:dyDescent="0.3">
      <c r="A1280" s="60">
        <v>45684</v>
      </c>
      <c r="B1280" s="61" t="s">
        <v>4</v>
      </c>
      <c r="C1280" s="61" t="s">
        <v>108</v>
      </c>
      <c r="D1280" s="61" t="s">
        <v>11</v>
      </c>
      <c r="E1280" s="61" t="s">
        <v>48</v>
      </c>
      <c r="F1280" s="61">
        <v>0.625</v>
      </c>
      <c r="G1280" s="62">
        <v>0</v>
      </c>
    </row>
    <row r="1281" spans="1:7" x14ac:dyDescent="0.3">
      <c r="A1281" s="54">
        <v>45684</v>
      </c>
      <c r="B1281" s="55" t="s">
        <v>4</v>
      </c>
      <c r="C1281" s="55" t="s">
        <v>108</v>
      </c>
      <c r="D1281" s="55" t="s">
        <v>11</v>
      </c>
      <c r="E1281" s="55" t="s">
        <v>48</v>
      </c>
      <c r="F1281" s="55">
        <v>0.64583333333333337</v>
      </c>
      <c r="G1281" s="56">
        <v>0</v>
      </c>
    </row>
    <row r="1282" spans="1:7" x14ac:dyDescent="0.3">
      <c r="A1282" s="60">
        <v>45684</v>
      </c>
      <c r="B1282" s="61" t="s">
        <v>4</v>
      </c>
      <c r="C1282" s="61" t="s">
        <v>108</v>
      </c>
      <c r="D1282" s="61" t="s">
        <v>11</v>
      </c>
      <c r="E1282" s="61" t="s">
        <v>48</v>
      </c>
      <c r="F1282" s="61">
        <v>0.66666666666666663</v>
      </c>
      <c r="G1282" s="62">
        <v>0</v>
      </c>
    </row>
    <row r="1283" spans="1:7" x14ac:dyDescent="0.3">
      <c r="A1283" s="54">
        <v>45684</v>
      </c>
      <c r="B1283" s="55" t="s">
        <v>4</v>
      </c>
      <c r="C1283" s="55" t="s">
        <v>108</v>
      </c>
      <c r="D1283" s="55" t="s">
        <v>11</v>
      </c>
      <c r="E1283" s="55" t="s">
        <v>48</v>
      </c>
      <c r="F1283" s="55">
        <v>0.6875</v>
      </c>
      <c r="G1283" s="56">
        <v>0</v>
      </c>
    </row>
    <row r="1284" spans="1:7" x14ac:dyDescent="0.3">
      <c r="A1284" s="60">
        <v>45684</v>
      </c>
      <c r="B1284" s="61" t="s">
        <v>4</v>
      </c>
      <c r="C1284" s="61" t="s">
        <v>108</v>
      </c>
      <c r="D1284" s="61" t="s">
        <v>11</v>
      </c>
      <c r="E1284" s="61" t="s">
        <v>48</v>
      </c>
      <c r="F1284" s="61">
        <v>0.70833333333333337</v>
      </c>
      <c r="G1284" s="62">
        <v>0</v>
      </c>
    </row>
    <row r="1285" spans="1:7" x14ac:dyDescent="0.3">
      <c r="A1285" s="54">
        <v>45684</v>
      </c>
      <c r="B1285" s="55" t="s">
        <v>4</v>
      </c>
      <c r="C1285" s="55" t="s">
        <v>108</v>
      </c>
      <c r="D1285" s="55" t="s">
        <v>11</v>
      </c>
      <c r="E1285" s="55" t="s">
        <v>48</v>
      </c>
      <c r="F1285" s="55">
        <v>0.72916666666666663</v>
      </c>
      <c r="G1285" s="56">
        <v>0</v>
      </c>
    </row>
    <row r="1286" spans="1:7" x14ac:dyDescent="0.3">
      <c r="A1286" s="60">
        <v>45684</v>
      </c>
      <c r="B1286" s="61" t="s">
        <v>4</v>
      </c>
      <c r="C1286" s="61" t="s">
        <v>108</v>
      </c>
      <c r="D1286" s="61" t="s">
        <v>11</v>
      </c>
      <c r="E1286" s="61" t="s">
        <v>48</v>
      </c>
      <c r="F1286" s="61">
        <v>0.75</v>
      </c>
      <c r="G1286" s="62">
        <v>0</v>
      </c>
    </row>
    <row r="1287" spans="1:7" x14ac:dyDescent="0.3">
      <c r="A1287" s="54">
        <v>45684</v>
      </c>
      <c r="B1287" s="55" t="s">
        <v>4</v>
      </c>
      <c r="C1287" s="55" t="s">
        <v>108</v>
      </c>
      <c r="D1287" s="55" t="s">
        <v>11</v>
      </c>
      <c r="E1287" s="55" t="s">
        <v>48</v>
      </c>
      <c r="F1287" s="55">
        <v>0.77083333333333337</v>
      </c>
      <c r="G1287" s="56">
        <v>0</v>
      </c>
    </row>
    <row r="1288" spans="1:7" x14ac:dyDescent="0.3">
      <c r="A1288" s="60">
        <v>45684</v>
      </c>
      <c r="B1288" s="61" t="s">
        <v>4</v>
      </c>
      <c r="C1288" s="61" t="s">
        <v>108</v>
      </c>
      <c r="D1288" s="61" t="s">
        <v>11</v>
      </c>
      <c r="E1288" s="61" t="s">
        <v>48</v>
      </c>
      <c r="F1288" s="61">
        <v>0.79166666666666663</v>
      </c>
      <c r="G1288" s="62">
        <v>0</v>
      </c>
    </row>
    <row r="1289" spans="1:7" x14ac:dyDescent="0.3">
      <c r="A1289" s="54">
        <v>45684</v>
      </c>
      <c r="B1289" s="55" t="s">
        <v>4</v>
      </c>
      <c r="C1289" s="55" t="s">
        <v>108</v>
      </c>
      <c r="D1289" s="55" t="s">
        <v>11</v>
      </c>
      <c r="E1289" s="55" t="s">
        <v>48</v>
      </c>
      <c r="F1289" s="55">
        <v>0.8125</v>
      </c>
      <c r="G1289" s="56">
        <v>0</v>
      </c>
    </row>
    <row r="1290" spans="1:7" x14ac:dyDescent="0.3">
      <c r="A1290" s="60">
        <v>45684</v>
      </c>
      <c r="B1290" s="61" t="s">
        <v>4</v>
      </c>
      <c r="C1290" s="61" t="s">
        <v>108</v>
      </c>
      <c r="D1290" s="61" t="s">
        <v>11</v>
      </c>
      <c r="E1290" s="61" t="s">
        <v>48</v>
      </c>
      <c r="F1290" s="61">
        <v>0.83333333333333337</v>
      </c>
      <c r="G1290" s="62">
        <v>0</v>
      </c>
    </row>
    <row r="1291" spans="1:7" x14ac:dyDescent="0.3">
      <c r="A1291" s="54">
        <v>45684</v>
      </c>
      <c r="B1291" s="55" t="s">
        <v>4</v>
      </c>
      <c r="C1291" s="55" t="s">
        <v>108</v>
      </c>
      <c r="D1291" s="55" t="s">
        <v>11</v>
      </c>
      <c r="E1291" s="55" t="s">
        <v>48</v>
      </c>
      <c r="F1291" s="55">
        <v>0.85416666666666663</v>
      </c>
      <c r="G1291" s="56">
        <v>0</v>
      </c>
    </row>
    <row r="1292" spans="1:7" x14ac:dyDescent="0.3">
      <c r="A1292" s="60">
        <v>45684</v>
      </c>
      <c r="B1292" s="61" t="s">
        <v>4</v>
      </c>
      <c r="C1292" s="61" t="s">
        <v>108</v>
      </c>
      <c r="D1292" s="61" t="s">
        <v>11</v>
      </c>
      <c r="E1292" s="61" t="s">
        <v>48</v>
      </c>
      <c r="F1292" s="61">
        <v>0.875</v>
      </c>
      <c r="G1292" s="62">
        <v>0</v>
      </c>
    </row>
    <row r="1293" spans="1:7" x14ac:dyDescent="0.3">
      <c r="A1293" s="54">
        <v>45684</v>
      </c>
      <c r="B1293" s="55" t="s">
        <v>4</v>
      </c>
      <c r="C1293" s="55" t="s">
        <v>108</v>
      </c>
      <c r="D1293" s="55" t="s">
        <v>11</v>
      </c>
      <c r="E1293" s="55" t="s">
        <v>48</v>
      </c>
      <c r="F1293" s="55">
        <v>0.89583333333333337</v>
      </c>
      <c r="G1293" s="56">
        <v>0</v>
      </c>
    </row>
    <row r="1294" spans="1:7" x14ac:dyDescent="0.3">
      <c r="A1294" s="60">
        <v>45684</v>
      </c>
      <c r="B1294" s="61" t="s">
        <v>4</v>
      </c>
      <c r="C1294" s="61" t="s">
        <v>108</v>
      </c>
      <c r="D1294" s="61" t="s">
        <v>11</v>
      </c>
      <c r="E1294" s="61" t="s">
        <v>48</v>
      </c>
      <c r="F1294" s="61">
        <v>0.91666666666666663</v>
      </c>
      <c r="G1294" s="62">
        <v>0</v>
      </c>
    </row>
    <row r="1295" spans="1:7" x14ac:dyDescent="0.3">
      <c r="A1295" s="54">
        <v>45684</v>
      </c>
      <c r="B1295" s="55" t="s">
        <v>4</v>
      </c>
      <c r="C1295" s="55" t="s">
        <v>108</v>
      </c>
      <c r="D1295" s="55" t="s">
        <v>11</v>
      </c>
      <c r="E1295" s="55" t="s">
        <v>48</v>
      </c>
      <c r="F1295" s="55">
        <v>0.9375</v>
      </c>
      <c r="G1295" s="56">
        <v>0</v>
      </c>
    </row>
    <row r="1296" spans="1:7" x14ac:dyDescent="0.3">
      <c r="A1296" s="60">
        <v>45684</v>
      </c>
      <c r="B1296" s="61" t="s">
        <v>4</v>
      </c>
      <c r="C1296" s="61" t="s">
        <v>108</v>
      </c>
      <c r="D1296" s="61" t="s">
        <v>11</v>
      </c>
      <c r="E1296" s="61" t="s">
        <v>48</v>
      </c>
      <c r="F1296" s="61">
        <v>0.95833333333333337</v>
      </c>
      <c r="G1296" s="62">
        <v>0</v>
      </c>
    </row>
    <row r="1297" spans="1:7" x14ac:dyDescent="0.3">
      <c r="A1297" s="54">
        <v>45684</v>
      </c>
      <c r="B1297" s="55" t="s">
        <v>4</v>
      </c>
      <c r="C1297" s="55" t="s">
        <v>108</v>
      </c>
      <c r="D1297" s="55" t="s">
        <v>11</v>
      </c>
      <c r="E1297" s="55" t="s">
        <v>48</v>
      </c>
      <c r="F1297" s="55">
        <v>0.97916666666666663</v>
      </c>
      <c r="G1297" s="56">
        <v>0</v>
      </c>
    </row>
    <row r="1298" spans="1:7" x14ac:dyDescent="0.3">
      <c r="A1298" s="60">
        <v>45685</v>
      </c>
      <c r="B1298" s="61" t="s">
        <v>4</v>
      </c>
      <c r="C1298" s="61" t="s">
        <v>108</v>
      </c>
      <c r="D1298" s="61" t="s">
        <v>11</v>
      </c>
      <c r="E1298" s="61" t="s">
        <v>48</v>
      </c>
      <c r="F1298" s="61">
        <v>0</v>
      </c>
      <c r="G1298" s="62">
        <v>0</v>
      </c>
    </row>
    <row r="1299" spans="1:7" x14ac:dyDescent="0.3">
      <c r="A1299" s="54">
        <v>45685</v>
      </c>
      <c r="B1299" s="55" t="s">
        <v>4</v>
      </c>
      <c r="C1299" s="55" t="s">
        <v>108</v>
      </c>
      <c r="D1299" s="55" t="s">
        <v>5</v>
      </c>
      <c r="E1299" s="55" t="s">
        <v>48</v>
      </c>
      <c r="F1299" s="55">
        <v>2.0833333333333329E-2</v>
      </c>
      <c r="G1299" s="56" cm="1">
        <f t="array" ref="G1299:G1346">IF(LOAD_RESULTS!$C$3 = "MENU",ABS(_xlfn.IFS(AND(PER_MONTH!$B1251="January",PER_MONTH!$E1251="Working Day"),Table3[Jan_WD],AND(PER_MONTH!$B1251="January",PER_MONTH!$E1251="Non-Working Day"),Table3[Jan_NWD],AND(PER_MONTH!$B1251="February",PER_MONTH!$E1251="Working Day"),Table3[Feb_WD],AND(PER_MONTH!$B1251="February",PER_MONTH!$E1251="Non-Working Day"),Table3[Feb_NWD], AND(PER_MONTH!$B1251 = "March", PER_MONTH!$E1251 = "Working Day"), Table3[Mar_WD],  AND(PER_MONTH!$B1251 = "March", PER_MONTH!$E1251 = "Non-Working Day"), Table3[Mar_NWD], AND(PER_MONTH!$B1251 = "April", PER_MONTH!$E1251 = "Working Day"), Table3[Apr_WD], AND(PER_MONTH!$B1251 = "April", PER_MONTH!$E1251 = "Non-Working Day"), Table3[Apr_NWD], AND(PER_MONTH!$B1251 = "May", PER_MONTH!$E1251 = "Working Day"), Table3[May_WD], AND(PER_MONTH!$B1251 = "May", PER_MONTH!$E1251 = "Non-Working Day"), Table3[May_NWD], AND(PER_MONTH!$B1251 = "June", PER_MONTH!$E1251 = "Working Day"), Table3[Jun_WD], AND(PER_MONTH!$B1251 = "June", PER_MONTH!$E1251 = "Non-Working Day"), Table3[Jun_NWD], AND(PER_MONTH!$B1251 = "July", PER_MONTH!$E1251 = "Working Day"), Table3[Jul_WD], AND(PER_MONTH!$B1251 = "July", PER_MONTH!$E1251 = "Non-Working Day"), Table3[Jul_NWD], AND(PER_MONTH!$B1251 = "August", PER_MONTH!$E1251 = "Working Day"), Table3[Aug_WD], AND(PER_MONTH!$B1251 = "August", PER_MONTH!$E1251 = "Non-Working Day"), Table3[Aug_NWD], AND(PER_MONTH!$B1251 = "September", PER_MONTH!$E1251 = "Working Day"), Table3[Sep_WD], AND(PER_MONTH!$B1251 = "September", PER_MONTH!$E1251 = "Non-Working Day"), Table3[Sep_NWD], AND(PER_MONTH!$B1251 = "October", PER_MONTH!$E1251 = "Working Day"), Table3[Oct_WD], AND(PER_MONTH!$B1251 = "October", PER_MONTH!$E1251 = "Non-Working Day"), Table3[Oct_NWD], AND(PER_MONTH!$B1251 = "November", PER_MONTH!$E1251 = "Working Day"), Table3[Nov_WD], AND(PER_MONTH!$B1251 = "November", PER_MONTH!$E1251 = "Non-Working Day"), Table3[Nov_NWD], AND(PER_MONTH!$B1251 = "December", PER_MONTH!$E1251 = "Working Day"), Table3[Dec_WD], AND(PER_MONTH!$B1251 = "December", PER_MONTH!$E1251 = "Non-Working Day"), Table3[Dec_NWD])),_xlfn.IFS(AND(PER_MONTH!$B1251="January",PER_MONTH!$E1251="Working Day"),Table3[Jan_WD],AND(PER_MONTH!$B1251="January",PER_MONTH!$E1251="Non-Working Day"),Table3[Jan_NWD],AND(PER_MONTH!$B1251="February",PER_MONTH!$E1251="Working Day"),Table3[Feb_WD],AND(PER_MONTH!$B1251="February",PER_MONTH!$E1251="Non-Working Day"),Table3[Feb_NWD], AND(PER_MONTH!$B1251 = "March", PER_MONTH!$E1251 = "Working Day"), Table3[Mar_WD],  AND(PER_MONTH!$B1251 = "March", PER_MONTH!$E1251 = "Non-Working Day"), Table3[Mar_NWD], AND(PER_MONTH!$B1251 = "April", PER_MONTH!$E1251 = "Working Day"), Table3[Apr_WD], AND(PER_MONTH!$B1251 = "April", PER_MONTH!$E1251 = "Non-Working Day"), Table3[Apr_NWD], AND(PER_MONTH!$B1251 = "May", PER_MONTH!$E1251 = "Working Day"), Table3[May_WD], AND(PER_MONTH!$B1251 = "May", PER_MONTH!$E1251 = "Non-Working Day"), Table3[May_NWD], AND(PER_MONTH!$B1251 = "June", PER_MONTH!$E1251 = "Working Day"), Table3[Jun_WD], AND(PER_MONTH!$B1251 = "June", PER_MONTH!$E1251 = "Non-Working Day"), Table3[Jun_NWD], AND(PER_MONTH!$B1251 = "July", PER_MONTH!$E1251 = "Working Day"), Table3[Jul_WD], AND(PER_MONTH!$B1251 = "July", PER_MONTH!$E1251 = "Non-Working Day"), Table3[Jul_NWD], AND(PER_MONTH!$B1251 = "August", PER_MONTH!$E1251 = "Working Day"), Table3[Aug_WD], AND(PER_MONTH!$B1251 = "August", PER_MONTH!$E1251 = "Non-Working Day"), Table3[Aug_NWD], AND(PER_MONTH!$B1251 = "September", PER_MONTH!$E1251 = "Working Day"), Table3[Sep_WD], AND(PER_MONTH!$B1251 = "September", PER_MONTH!$E1251 = "Non-Working Day"), Table3[Sep_NWD], AND(PER_MONTH!$B1251 = "October", PER_MONTH!$E1251 = "Working Day"), Table3[Oct_WD], AND(PER_MONTH!$B1251 = "October", PER_MONTH!$E1251 = "Non-Working Day"), Table3[Oct_NWD], AND(PER_MONTH!$B1251 = "November", PER_MONTH!$E1251 = "Working Day"), Table3[Nov_WD], AND(PER_MONTH!$B1251 = "November", PER_MONTH!$E1251 = "Non-Working Day"), Table3[Nov_NWD], AND(PER_MONTH!$B1251 = "December", PER_MONTH!$E1251 = "Working Day"), Table3[Dec_WD], AND(PER_MONTH!$B1251 = "December", PER_MONTH!$E1251 = "Non-Working Day"), Table3[Dec_NWD]))</f>
        <v>0</v>
      </c>
    </row>
    <row r="1300" spans="1:7" x14ac:dyDescent="0.3">
      <c r="A1300" s="60">
        <v>45685</v>
      </c>
      <c r="B1300" s="61" t="s">
        <v>4</v>
      </c>
      <c r="C1300" s="61" t="s">
        <v>108</v>
      </c>
      <c r="D1300" s="61" t="s">
        <v>5</v>
      </c>
      <c r="E1300" s="61" t="s">
        <v>48</v>
      </c>
      <c r="F1300" s="61">
        <v>4.1666666666666657E-2</v>
      </c>
      <c r="G1300" s="62">
        <v>0</v>
      </c>
    </row>
    <row r="1301" spans="1:7" x14ac:dyDescent="0.3">
      <c r="A1301" s="54">
        <v>45685</v>
      </c>
      <c r="B1301" s="55" t="s">
        <v>4</v>
      </c>
      <c r="C1301" s="55" t="s">
        <v>108</v>
      </c>
      <c r="D1301" s="55" t="s">
        <v>5</v>
      </c>
      <c r="E1301" s="55" t="s">
        <v>48</v>
      </c>
      <c r="F1301" s="55">
        <v>6.25E-2</v>
      </c>
      <c r="G1301" s="56">
        <v>0</v>
      </c>
    </row>
    <row r="1302" spans="1:7" x14ac:dyDescent="0.3">
      <c r="A1302" s="60">
        <v>45685</v>
      </c>
      <c r="B1302" s="61" t="s">
        <v>4</v>
      </c>
      <c r="C1302" s="61" t="s">
        <v>108</v>
      </c>
      <c r="D1302" s="61" t="s">
        <v>5</v>
      </c>
      <c r="E1302" s="61" t="s">
        <v>48</v>
      </c>
      <c r="F1302" s="61">
        <v>8.3333333333333329E-2</v>
      </c>
      <c r="G1302" s="62">
        <v>0</v>
      </c>
    </row>
    <row r="1303" spans="1:7" x14ac:dyDescent="0.3">
      <c r="A1303" s="54">
        <v>45685</v>
      </c>
      <c r="B1303" s="55" t="s">
        <v>4</v>
      </c>
      <c r="C1303" s="55" t="s">
        <v>108</v>
      </c>
      <c r="D1303" s="55" t="s">
        <v>5</v>
      </c>
      <c r="E1303" s="55" t="s">
        <v>48</v>
      </c>
      <c r="F1303" s="55">
        <v>0.1041666666666667</v>
      </c>
      <c r="G1303" s="56">
        <v>0</v>
      </c>
    </row>
    <row r="1304" spans="1:7" x14ac:dyDescent="0.3">
      <c r="A1304" s="60">
        <v>45685</v>
      </c>
      <c r="B1304" s="61" t="s">
        <v>4</v>
      </c>
      <c r="C1304" s="61" t="s">
        <v>108</v>
      </c>
      <c r="D1304" s="61" t="s">
        <v>5</v>
      </c>
      <c r="E1304" s="61" t="s">
        <v>48</v>
      </c>
      <c r="F1304" s="61">
        <v>0.125</v>
      </c>
      <c r="G1304" s="62">
        <v>0</v>
      </c>
    </row>
    <row r="1305" spans="1:7" x14ac:dyDescent="0.3">
      <c r="A1305" s="54">
        <v>45685</v>
      </c>
      <c r="B1305" s="55" t="s">
        <v>4</v>
      </c>
      <c r="C1305" s="55" t="s">
        <v>108</v>
      </c>
      <c r="D1305" s="55" t="s">
        <v>5</v>
      </c>
      <c r="E1305" s="55" t="s">
        <v>48</v>
      </c>
      <c r="F1305" s="55">
        <v>0.14583333333333329</v>
      </c>
      <c r="G1305" s="56">
        <v>0</v>
      </c>
    </row>
    <row r="1306" spans="1:7" x14ac:dyDescent="0.3">
      <c r="A1306" s="60">
        <v>45685</v>
      </c>
      <c r="B1306" s="61" t="s">
        <v>4</v>
      </c>
      <c r="C1306" s="61" t="s">
        <v>108</v>
      </c>
      <c r="D1306" s="61" t="s">
        <v>5</v>
      </c>
      <c r="E1306" s="61" t="s">
        <v>48</v>
      </c>
      <c r="F1306" s="61">
        <v>0.16666666666666671</v>
      </c>
      <c r="G1306" s="62">
        <v>0</v>
      </c>
    </row>
    <row r="1307" spans="1:7" x14ac:dyDescent="0.3">
      <c r="A1307" s="54">
        <v>45685</v>
      </c>
      <c r="B1307" s="55" t="s">
        <v>4</v>
      </c>
      <c r="C1307" s="55" t="s">
        <v>108</v>
      </c>
      <c r="D1307" s="55" t="s">
        <v>5</v>
      </c>
      <c r="E1307" s="55" t="s">
        <v>48</v>
      </c>
      <c r="F1307" s="55">
        <v>0.1875</v>
      </c>
      <c r="G1307" s="56">
        <v>0</v>
      </c>
    </row>
    <row r="1308" spans="1:7" x14ac:dyDescent="0.3">
      <c r="A1308" s="60">
        <v>45685</v>
      </c>
      <c r="B1308" s="61" t="s">
        <v>4</v>
      </c>
      <c r="C1308" s="61" t="s">
        <v>108</v>
      </c>
      <c r="D1308" s="61" t="s">
        <v>5</v>
      </c>
      <c r="E1308" s="61" t="s">
        <v>48</v>
      </c>
      <c r="F1308" s="61">
        <v>0.20833333333333329</v>
      </c>
      <c r="G1308" s="62">
        <v>0</v>
      </c>
    </row>
    <row r="1309" spans="1:7" x14ac:dyDescent="0.3">
      <c r="A1309" s="54">
        <v>45685</v>
      </c>
      <c r="B1309" s="55" t="s">
        <v>4</v>
      </c>
      <c r="C1309" s="55" t="s">
        <v>108</v>
      </c>
      <c r="D1309" s="55" t="s">
        <v>5</v>
      </c>
      <c r="E1309" s="55" t="s">
        <v>48</v>
      </c>
      <c r="F1309" s="55">
        <v>0.22916666666666671</v>
      </c>
      <c r="G1309" s="56">
        <v>0</v>
      </c>
    </row>
    <row r="1310" spans="1:7" x14ac:dyDescent="0.3">
      <c r="A1310" s="60">
        <v>45685</v>
      </c>
      <c r="B1310" s="61" t="s">
        <v>4</v>
      </c>
      <c r="C1310" s="61" t="s">
        <v>108</v>
      </c>
      <c r="D1310" s="61" t="s">
        <v>5</v>
      </c>
      <c r="E1310" s="61" t="s">
        <v>48</v>
      </c>
      <c r="F1310" s="61">
        <v>0.25</v>
      </c>
      <c r="G1310" s="62">
        <v>0</v>
      </c>
    </row>
    <row r="1311" spans="1:7" x14ac:dyDescent="0.3">
      <c r="A1311" s="54">
        <v>45685</v>
      </c>
      <c r="B1311" s="55" t="s">
        <v>4</v>
      </c>
      <c r="C1311" s="55" t="s">
        <v>108</v>
      </c>
      <c r="D1311" s="55" t="s">
        <v>5</v>
      </c>
      <c r="E1311" s="55" t="s">
        <v>48</v>
      </c>
      <c r="F1311" s="55">
        <v>0.27083333333333331</v>
      </c>
      <c r="G1311" s="56">
        <v>0</v>
      </c>
    </row>
    <row r="1312" spans="1:7" x14ac:dyDescent="0.3">
      <c r="A1312" s="60">
        <v>45685</v>
      </c>
      <c r="B1312" s="61" t="s">
        <v>4</v>
      </c>
      <c r="C1312" s="61" t="s">
        <v>108</v>
      </c>
      <c r="D1312" s="61" t="s">
        <v>5</v>
      </c>
      <c r="E1312" s="61" t="s">
        <v>48</v>
      </c>
      <c r="F1312" s="61">
        <v>0.29166666666666669</v>
      </c>
      <c r="G1312" s="62">
        <v>0</v>
      </c>
    </row>
    <row r="1313" spans="1:7" x14ac:dyDescent="0.3">
      <c r="A1313" s="54">
        <v>45685</v>
      </c>
      <c r="B1313" s="55" t="s">
        <v>4</v>
      </c>
      <c r="C1313" s="55" t="s">
        <v>108</v>
      </c>
      <c r="D1313" s="55" t="s">
        <v>5</v>
      </c>
      <c r="E1313" s="55" t="s">
        <v>48</v>
      </c>
      <c r="F1313" s="55">
        <v>0.3125</v>
      </c>
      <c r="G1313" s="56">
        <v>0</v>
      </c>
    </row>
    <row r="1314" spans="1:7" x14ac:dyDescent="0.3">
      <c r="A1314" s="60">
        <v>45685</v>
      </c>
      <c r="B1314" s="61" t="s">
        <v>4</v>
      </c>
      <c r="C1314" s="61" t="s">
        <v>108</v>
      </c>
      <c r="D1314" s="61" t="s">
        <v>5</v>
      </c>
      <c r="E1314" s="61" t="s">
        <v>48</v>
      </c>
      <c r="F1314" s="61">
        <v>0.33333333333333331</v>
      </c>
      <c r="G1314" s="62">
        <v>0</v>
      </c>
    </row>
    <row r="1315" spans="1:7" x14ac:dyDescent="0.3">
      <c r="A1315" s="54">
        <v>45685</v>
      </c>
      <c r="B1315" s="55" t="s">
        <v>4</v>
      </c>
      <c r="C1315" s="55" t="s">
        <v>108</v>
      </c>
      <c r="D1315" s="55" t="s">
        <v>5</v>
      </c>
      <c r="E1315" s="55" t="s">
        <v>48</v>
      </c>
      <c r="F1315" s="55">
        <v>0.35416666666666669</v>
      </c>
      <c r="G1315" s="56">
        <v>0</v>
      </c>
    </row>
    <row r="1316" spans="1:7" x14ac:dyDescent="0.3">
      <c r="A1316" s="60">
        <v>45685</v>
      </c>
      <c r="B1316" s="61" t="s">
        <v>4</v>
      </c>
      <c r="C1316" s="61" t="s">
        <v>108</v>
      </c>
      <c r="D1316" s="61" t="s">
        <v>5</v>
      </c>
      <c r="E1316" s="61" t="s">
        <v>48</v>
      </c>
      <c r="F1316" s="61">
        <v>0.375</v>
      </c>
      <c r="G1316" s="62">
        <v>0</v>
      </c>
    </row>
    <row r="1317" spans="1:7" x14ac:dyDescent="0.3">
      <c r="A1317" s="54">
        <v>45685</v>
      </c>
      <c r="B1317" s="55" t="s">
        <v>4</v>
      </c>
      <c r="C1317" s="55" t="s">
        <v>108</v>
      </c>
      <c r="D1317" s="55" t="s">
        <v>5</v>
      </c>
      <c r="E1317" s="55" t="s">
        <v>48</v>
      </c>
      <c r="F1317" s="55">
        <v>0.39583333333333331</v>
      </c>
      <c r="G1317" s="56">
        <v>0</v>
      </c>
    </row>
    <row r="1318" spans="1:7" x14ac:dyDescent="0.3">
      <c r="A1318" s="60">
        <v>45685</v>
      </c>
      <c r="B1318" s="61" t="s">
        <v>4</v>
      </c>
      <c r="C1318" s="61" t="s">
        <v>108</v>
      </c>
      <c r="D1318" s="61" t="s">
        <v>5</v>
      </c>
      <c r="E1318" s="61" t="s">
        <v>48</v>
      </c>
      <c r="F1318" s="61">
        <v>0.41666666666666669</v>
      </c>
      <c r="G1318" s="62">
        <v>0</v>
      </c>
    </row>
    <row r="1319" spans="1:7" x14ac:dyDescent="0.3">
      <c r="A1319" s="54">
        <v>45685</v>
      </c>
      <c r="B1319" s="55" t="s">
        <v>4</v>
      </c>
      <c r="C1319" s="55" t="s">
        <v>108</v>
      </c>
      <c r="D1319" s="55" t="s">
        <v>5</v>
      </c>
      <c r="E1319" s="55" t="s">
        <v>48</v>
      </c>
      <c r="F1319" s="55">
        <v>0.4375</v>
      </c>
      <c r="G1319" s="56">
        <v>0</v>
      </c>
    </row>
    <row r="1320" spans="1:7" x14ac:dyDescent="0.3">
      <c r="A1320" s="60">
        <v>45685</v>
      </c>
      <c r="B1320" s="61" t="s">
        <v>4</v>
      </c>
      <c r="C1320" s="61" t="s">
        <v>108</v>
      </c>
      <c r="D1320" s="61" t="s">
        <v>5</v>
      </c>
      <c r="E1320" s="61" t="s">
        <v>48</v>
      </c>
      <c r="F1320" s="61">
        <v>0.45833333333333331</v>
      </c>
      <c r="G1320" s="62">
        <v>0</v>
      </c>
    </row>
    <row r="1321" spans="1:7" x14ac:dyDescent="0.3">
      <c r="A1321" s="54">
        <v>45685</v>
      </c>
      <c r="B1321" s="55" t="s">
        <v>4</v>
      </c>
      <c r="C1321" s="55" t="s">
        <v>108</v>
      </c>
      <c r="D1321" s="55" t="s">
        <v>5</v>
      </c>
      <c r="E1321" s="55" t="s">
        <v>48</v>
      </c>
      <c r="F1321" s="55">
        <v>0.47916666666666669</v>
      </c>
      <c r="G1321" s="56">
        <v>0</v>
      </c>
    </row>
    <row r="1322" spans="1:7" x14ac:dyDescent="0.3">
      <c r="A1322" s="60">
        <v>45685</v>
      </c>
      <c r="B1322" s="61" t="s">
        <v>4</v>
      </c>
      <c r="C1322" s="61" t="s">
        <v>108</v>
      </c>
      <c r="D1322" s="61" t="s">
        <v>5</v>
      </c>
      <c r="E1322" s="61" t="s">
        <v>48</v>
      </c>
      <c r="F1322" s="61">
        <v>0.5</v>
      </c>
      <c r="G1322" s="62">
        <v>0</v>
      </c>
    </row>
    <row r="1323" spans="1:7" x14ac:dyDescent="0.3">
      <c r="A1323" s="54">
        <v>45685</v>
      </c>
      <c r="B1323" s="55" t="s">
        <v>4</v>
      </c>
      <c r="C1323" s="55" t="s">
        <v>108</v>
      </c>
      <c r="D1323" s="55" t="s">
        <v>5</v>
      </c>
      <c r="E1323" s="55" t="s">
        <v>48</v>
      </c>
      <c r="F1323" s="55">
        <v>0.52083333333333337</v>
      </c>
      <c r="G1323" s="56">
        <v>0</v>
      </c>
    </row>
    <row r="1324" spans="1:7" x14ac:dyDescent="0.3">
      <c r="A1324" s="60">
        <v>45685</v>
      </c>
      <c r="B1324" s="61" t="s">
        <v>4</v>
      </c>
      <c r="C1324" s="61" t="s">
        <v>108</v>
      </c>
      <c r="D1324" s="61" t="s">
        <v>5</v>
      </c>
      <c r="E1324" s="61" t="s">
        <v>48</v>
      </c>
      <c r="F1324" s="61">
        <v>0.54166666666666663</v>
      </c>
      <c r="G1324" s="62">
        <v>0</v>
      </c>
    </row>
    <row r="1325" spans="1:7" x14ac:dyDescent="0.3">
      <c r="A1325" s="54">
        <v>45685</v>
      </c>
      <c r="B1325" s="55" t="s">
        <v>4</v>
      </c>
      <c r="C1325" s="55" t="s">
        <v>108</v>
      </c>
      <c r="D1325" s="55" t="s">
        <v>5</v>
      </c>
      <c r="E1325" s="55" t="s">
        <v>48</v>
      </c>
      <c r="F1325" s="55">
        <v>0.5625</v>
      </c>
      <c r="G1325" s="56">
        <v>0</v>
      </c>
    </row>
    <row r="1326" spans="1:7" x14ac:dyDescent="0.3">
      <c r="A1326" s="60">
        <v>45685</v>
      </c>
      <c r="B1326" s="61" t="s">
        <v>4</v>
      </c>
      <c r="C1326" s="61" t="s">
        <v>108</v>
      </c>
      <c r="D1326" s="61" t="s">
        <v>5</v>
      </c>
      <c r="E1326" s="61" t="s">
        <v>48</v>
      </c>
      <c r="F1326" s="61">
        <v>0.58333333333333337</v>
      </c>
      <c r="G1326" s="62">
        <v>0</v>
      </c>
    </row>
    <row r="1327" spans="1:7" x14ac:dyDescent="0.3">
      <c r="A1327" s="54">
        <v>45685</v>
      </c>
      <c r="B1327" s="55" t="s">
        <v>4</v>
      </c>
      <c r="C1327" s="55" t="s">
        <v>108</v>
      </c>
      <c r="D1327" s="55" t="s">
        <v>5</v>
      </c>
      <c r="E1327" s="55" t="s">
        <v>48</v>
      </c>
      <c r="F1327" s="55">
        <v>0.60416666666666663</v>
      </c>
      <c r="G1327" s="56">
        <v>0</v>
      </c>
    </row>
    <row r="1328" spans="1:7" x14ac:dyDescent="0.3">
      <c r="A1328" s="60">
        <v>45685</v>
      </c>
      <c r="B1328" s="61" t="s">
        <v>4</v>
      </c>
      <c r="C1328" s="61" t="s">
        <v>108</v>
      </c>
      <c r="D1328" s="61" t="s">
        <v>5</v>
      </c>
      <c r="E1328" s="61" t="s">
        <v>48</v>
      </c>
      <c r="F1328" s="61">
        <v>0.625</v>
      </c>
      <c r="G1328" s="62">
        <v>0</v>
      </c>
    </row>
    <row r="1329" spans="1:7" x14ac:dyDescent="0.3">
      <c r="A1329" s="54">
        <v>45685</v>
      </c>
      <c r="B1329" s="55" t="s">
        <v>4</v>
      </c>
      <c r="C1329" s="55" t="s">
        <v>108</v>
      </c>
      <c r="D1329" s="55" t="s">
        <v>5</v>
      </c>
      <c r="E1329" s="55" t="s">
        <v>48</v>
      </c>
      <c r="F1329" s="55">
        <v>0.64583333333333337</v>
      </c>
      <c r="G1329" s="56">
        <v>0</v>
      </c>
    </row>
    <row r="1330" spans="1:7" x14ac:dyDescent="0.3">
      <c r="A1330" s="60">
        <v>45685</v>
      </c>
      <c r="B1330" s="61" t="s">
        <v>4</v>
      </c>
      <c r="C1330" s="61" t="s">
        <v>108</v>
      </c>
      <c r="D1330" s="61" t="s">
        <v>5</v>
      </c>
      <c r="E1330" s="61" t="s">
        <v>48</v>
      </c>
      <c r="F1330" s="61">
        <v>0.66666666666666663</v>
      </c>
      <c r="G1330" s="62">
        <v>0</v>
      </c>
    </row>
    <row r="1331" spans="1:7" x14ac:dyDescent="0.3">
      <c r="A1331" s="54">
        <v>45685</v>
      </c>
      <c r="B1331" s="55" t="s">
        <v>4</v>
      </c>
      <c r="C1331" s="55" t="s">
        <v>108</v>
      </c>
      <c r="D1331" s="55" t="s">
        <v>5</v>
      </c>
      <c r="E1331" s="55" t="s">
        <v>48</v>
      </c>
      <c r="F1331" s="55">
        <v>0.6875</v>
      </c>
      <c r="G1331" s="56">
        <v>0</v>
      </c>
    </row>
    <row r="1332" spans="1:7" x14ac:dyDescent="0.3">
      <c r="A1332" s="60">
        <v>45685</v>
      </c>
      <c r="B1332" s="61" t="s">
        <v>4</v>
      </c>
      <c r="C1332" s="61" t="s">
        <v>108</v>
      </c>
      <c r="D1332" s="61" t="s">
        <v>5</v>
      </c>
      <c r="E1332" s="61" t="s">
        <v>48</v>
      </c>
      <c r="F1332" s="61">
        <v>0.70833333333333337</v>
      </c>
      <c r="G1332" s="62">
        <v>0</v>
      </c>
    </row>
    <row r="1333" spans="1:7" x14ac:dyDescent="0.3">
      <c r="A1333" s="54">
        <v>45685</v>
      </c>
      <c r="B1333" s="55" t="s">
        <v>4</v>
      </c>
      <c r="C1333" s="55" t="s">
        <v>108</v>
      </c>
      <c r="D1333" s="55" t="s">
        <v>5</v>
      </c>
      <c r="E1333" s="55" t="s">
        <v>48</v>
      </c>
      <c r="F1333" s="55">
        <v>0.72916666666666663</v>
      </c>
      <c r="G1333" s="56">
        <v>0</v>
      </c>
    </row>
    <row r="1334" spans="1:7" x14ac:dyDescent="0.3">
      <c r="A1334" s="60">
        <v>45685</v>
      </c>
      <c r="B1334" s="61" t="s">
        <v>4</v>
      </c>
      <c r="C1334" s="61" t="s">
        <v>108</v>
      </c>
      <c r="D1334" s="61" t="s">
        <v>5</v>
      </c>
      <c r="E1334" s="61" t="s">
        <v>48</v>
      </c>
      <c r="F1334" s="61">
        <v>0.75</v>
      </c>
      <c r="G1334" s="62">
        <v>0</v>
      </c>
    </row>
    <row r="1335" spans="1:7" x14ac:dyDescent="0.3">
      <c r="A1335" s="54">
        <v>45685</v>
      </c>
      <c r="B1335" s="55" t="s">
        <v>4</v>
      </c>
      <c r="C1335" s="55" t="s">
        <v>108</v>
      </c>
      <c r="D1335" s="55" t="s">
        <v>5</v>
      </c>
      <c r="E1335" s="55" t="s">
        <v>48</v>
      </c>
      <c r="F1335" s="55">
        <v>0.77083333333333337</v>
      </c>
      <c r="G1335" s="56">
        <v>0</v>
      </c>
    </row>
    <row r="1336" spans="1:7" x14ac:dyDescent="0.3">
      <c r="A1336" s="60">
        <v>45685</v>
      </c>
      <c r="B1336" s="61" t="s">
        <v>4</v>
      </c>
      <c r="C1336" s="61" t="s">
        <v>108</v>
      </c>
      <c r="D1336" s="61" t="s">
        <v>5</v>
      </c>
      <c r="E1336" s="61" t="s">
        <v>48</v>
      </c>
      <c r="F1336" s="61">
        <v>0.79166666666666663</v>
      </c>
      <c r="G1336" s="62">
        <v>0</v>
      </c>
    </row>
    <row r="1337" spans="1:7" x14ac:dyDescent="0.3">
      <c r="A1337" s="54">
        <v>45685</v>
      </c>
      <c r="B1337" s="55" t="s">
        <v>4</v>
      </c>
      <c r="C1337" s="55" t="s">
        <v>108</v>
      </c>
      <c r="D1337" s="55" t="s">
        <v>5</v>
      </c>
      <c r="E1337" s="55" t="s">
        <v>48</v>
      </c>
      <c r="F1337" s="55">
        <v>0.8125</v>
      </c>
      <c r="G1337" s="56">
        <v>0</v>
      </c>
    </row>
    <row r="1338" spans="1:7" x14ac:dyDescent="0.3">
      <c r="A1338" s="60">
        <v>45685</v>
      </c>
      <c r="B1338" s="61" t="s">
        <v>4</v>
      </c>
      <c r="C1338" s="61" t="s">
        <v>108</v>
      </c>
      <c r="D1338" s="61" t="s">
        <v>5</v>
      </c>
      <c r="E1338" s="61" t="s">
        <v>48</v>
      </c>
      <c r="F1338" s="61">
        <v>0.83333333333333337</v>
      </c>
      <c r="G1338" s="62">
        <v>0</v>
      </c>
    </row>
    <row r="1339" spans="1:7" x14ac:dyDescent="0.3">
      <c r="A1339" s="54">
        <v>45685</v>
      </c>
      <c r="B1339" s="55" t="s">
        <v>4</v>
      </c>
      <c r="C1339" s="55" t="s">
        <v>108</v>
      </c>
      <c r="D1339" s="55" t="s">
        <v>5</v>
      </c>
      <c r="E1339" s="55" t="s">
        <v>48</v>
      </c>
      <c r="F1339" s="55">
        <v>0.85416666666666663</v>
      </c>
      <c r="G1339" s="56">
        <v>0</v>
      </c>
    </row>
    <row r="1340" spans="1:7" x14ac:dyDescent="0.3">
      <c r="A1340" s="60">
        <v>45685</v>
      </c>
      <c r="B1340" s="61" t="s">
        <v>4</v>
      </c>
      <c r="C1340" s="61" t="s">
        <v>108</v>
      </c>
      <c r="D1340" s="61" t="s">
        <v>5</v>
      </c>
      <c r="E1340" s="61" t="s">
        <v>48</v>
      </c>
      <c r="F1340" s="61">
        <v>0.875</v>
      </c>
      <c r="G1340" s="62">
        <v>0</v>
      </c>
    </row>
    <row r="1341" spans="1:7" x14ac:dyDescent="0.3">
      <c r="A1341" s="54">
        <v>45685</v>
      </c>
      <c r="B1341" s="55" t="s">
        <v>4</v>
      </c>
      <c r="C1341" s="55" t="s">
        <v>108</v>
      </c>
      <c r="D1341" s="55" t="s">
        <v>5</v>
      </c>
      <c r="E1341" s="55" t="s">
        <v>48</v>
      </c>
      <c r="F1341" s="55">
        <v>0.89583333333333337</v>
      </c>
      <c r="G1341" s="56">
        <v>0</v>
      </c>
    </row>
    <row r="1342" spans="1:7" x14ac:dyDescent="0.3">
      <c r="A1342" s="60">
        <v>45685</v>
      </c>
      <c r="B1342" s="61" t="s">
        <v>4</v>
      </c>
      <c r="C1342" s="61" t="s">
        <v>108</v>
      </c>
      <c r="D1342" s="61" t="s">
        <v>5</v>
      </c>
      <c r="E1342" s="61" t="s">
        <v>48</v>
      </c>
      <c r="F1342" s="61">
        <v>0.91666666666666663</v>
      </c>
      <c r="G1342" s="62">
        <v>0</v>
      </c>
    </row>
    <row r="1343" spans="1:7" x14ac:dyDescent="0.3">
      <c r="A1343" s="54">
        <v>45685</v>
      </c>
      <c r="B1343" s="55" t="s">
        <v>4</v>
      </c>
      <c r="C1343" s="55" t="s">
        <v>108</v>
      </c>
      <c r="D1343" s="55" t="s">
        <v>5</v>
      </c>
      <c r="E1343" s="55" t="s">
        <v>48</v>
      </c>
      <c r="F1343" s="55">
        <v>0.9375</v>
      </c>
      <c r="G1343" s="56">
        <v>0</v>
      </c>
    </row>
    <row r="1344" spans="1:7" x14ac:dyDescent="0.3">
      <c r="A1344" s="60">
        <v>45685</v>
      </c>
      <c r="B1344" s="61" t="s">
        <v>4</v>
      </c>
      <c r="C1344" s="61" t="s">
        <v>108</v>
      </c>
      <c r="D1344" s="61" t="s">
        <v>5</v>
      </c>
      <c r="E1344" s="61" t="s">
        <v>48</v>
      </c>
      <c r="F1344" s="61">
        <v>0.95833333333333337</v>
      </c>
      <c r="G1344" s="62">
        <v>0</v>
      </c>
    </row>
    <row r="1345" spans="1:7" x14ac:dyDescent="0.3">
      <c r="A1345" s="54">
        <v>45685</v>
      </c>
      <c r="B1345" s="55" t="s">
        <v>4</v>
      </c>
      <c r="C1345" s="55" t="s">
        <v>108</v>
      </c>
      <c r="D1345" s="55" t="s">
        <v>5</v>
      </c>
      <c r="E1345" s="55" t="s">
        <v>48</v>
      </c>
      <c r="F1345" s="55">
        <v>0.97916666666666663</v>
      </c>
      <c r="G1345" s="56">
        <v>0</v>
      </c>
    </row>
    <row r="1346" spans="1:7" x14ac:dyDescent="0.3">
      <c r="A1346" s="60">
        <v>45686</v>
      </c>
      <c r="B1346" s="61" t="s">
        <v>4</v>
      </c>
      <c r="C1346" s="61" t="s">
        <v>108</v>
      </c>
      <c r="D1346" s="61" t="s">
        <v>5</v>
      </c>
      <c r="E1346" s="61" t="s">
        <v>48</v>
      </c>
      <c r="F1346" s="61">
        <v>0</v>
      </c>
      <c r="G1346" s="62">
        <v>0</v>
      </c>
    </row>
    <row r="1347" spans="1:7" x14ac:dyDescent="0.3">
      <c r="A1347" s="54">
        <v>45686</v>
      </c>
      <c r="B1347" s="55" t="s">
        <v>4</v>
      </c>
      <c r="C1347" s="55" t="s">
        <v>108</v>
      </c>
      <c r="D1347" s="55" t="s">
        <v>6</v>
      </c>
      <c r="E1347" s="55" t="s">
        <v>49</v>
      </c>
      <c r="F1347" s="55">
        <v>2.0833333333333329E-2</v>
      </c>
      <c r="G1347" s="56" cm="1">
        <f t="array" ref="G1347:G1394">IF(LOAD_RESULTS!$C$3 = "MENU",ABS(_xlfn.IFS(AND(PER_MONTH!$B1299="January",PER_MONTH!$E1299="Working Day"),Table3[Jan_WD],AND(PER_MONTH!$B1299="January",PER_MONTH!$E1299="Non-Working Day"),Table3[Jan_NWD],AND(PER_MONTH!$B1299="February",PER_MONTH!$E1299="Working Day"),Table3[Feb_WD],AND(PER_MONTH!$B1299="February",PER_MONTH!$E1299="Non-Working Day"),Table3[Feb_NWD], AND(PER_MONTH!$B1299 = "March", PER_MONTH!$E1299 = "Working Day"), Table3[Mar_WD],  AND(PER_MONTH!$B1299 = "March", PER_MONTH!$E1299 = "Non-Working Day"), Table3[Mar_NWD], AND(PER_MONTH!$B1299 = "April", PER_MONTH!$E1299 = "Working Day"), Table3[Apr_WD], AND(PER_MONTH!$B1299 = "April", PER_MONTH!$E1299 = "Non-Working Day"), Table3[Apr_NWD], AND(PER_MONTH!$B1299 = "May", PER_MONTH!$E1299 = "Working Day"), Table3[May_WD], AND(PER_MONTH!$B1299 = "May", PER_MONTH!$E1299 = "Non-Working Day"), Table3[May_NWD], AND(PER_MONTH!$B1299 = "June", PER_MONTH!$E1299 = "Working Day"), Table3[Jun_WD], AND(PER_MONTH!$B1299 = "June", PER_MONTH!$E1299 = "Non-Working Day"), Table3[Jun_NWD], AND(PER_MONTH!$B1299 = "July", PER_MONTH!$E1299 = "Working Day"), Table3[Jul_WD], AND(PER_MONTH!$B1299 = "July", PER_MONTH!$E1299 = "Non-Working Day"), Table3[Jul_NWD], AND(PER_MONTH!$B1299 = "August", PER_MONTH!$E1299 = "Working Day"), Table3[Aug_WD], AND(PER_MONTH!$B1299 = "August", PER_MONTH!$E1299 = "Non-Working Day"), Table3[Aug_NWD], AND(PER_MONTH!$B1299 = "September", PER_MONTH!$E1299 = "Working Day"), Table3[Sep_WD], AND(PER_MONTH!$B1299 = "September", PER_MONTH!$E1299 = "Non-Working Day"), Table3[Sep_NWD], AND(PER_MONTH!$B1299 = "October", PER_MONTH!$E1299 = "Working Day"), Table3[Oct_WD], AND(PER_MONTH!$B1299 = "October", PER_MONTH!$E1299 = "Non-Working Day"), Table3[Oct_NWD], AND(PER_MONTH!$B1299 = "November", PER_MONTH!$E1299 = "Working Day"), Table3[Nov_WD], AND(PER_MONTH!$B1299 = "November", PER_MONTH!$E1299 = "Non-Working Day"), Table3[Nov_NWD], AND(PER_MONTH!$B1299 = "December", PER_MONTH!$E1299 = "Working Day"), Table3[Dec_WD], AND(PER_MONTH!$B1299 = "December", PER_MONTH!$E1299 = "Non-Working Day"), Table3[Dec_NWD])),_xlfn.IFS(AND(PER_MONTH!$B1299="January",PER_MONTH!$E1299="Working Day"),Table3[Jan_WD],AND(PER_MONTH!$B1299="January",PER_MONTH!$E1299="Non-Working Day"),Table3[Jan_NWD],AND(PER_MONTH!$B1299="February",PER_MONTH!$E1299="Working Day"),Table3[Feb_WD],AND(PER_MONTH!$B1299="February",PER_MONTH!$E1299="Non-Working Day"),Table3[Feb_NWD], AND(PER_MONTH!$B1299 = "March", PER_MONTH!$E1299 = "Working Day"), Table3[Mar_WD],  AND(PER_MONTH!$B1299 = "March", PER_MONTH!$E1299 = "Non-Working Day"), Table3[Mar_NWD], AND(PER_MONTH!$B1299 = "April", PER_MONTH!$E1299 = "Working Day"), Table3[Apr_WD], AND(PER_MONTH!$B1299 = "April", PER_MONTH!$E1299 = "Non-Working Day"), Table3[Apr_NWD], AND(PER_MONTH!$B1299 = "May", PER_MONTH!$E1299 = "Working Day"), Table3[May_WD], AND(PER_MONTH!$B1299 = "May", PER_MONTH!$E1299 = "Non-Working Day"), Table3[May_NWD], AND(PER_MONTH!$B1299 = "June", PER_MONTH!$E1299 = "Working Day"), Table3[Jun_WD], AND(PER_MONTH!$B1299 = "June", PER_MONTH!$E1299 = "Non-Working Day"), Table3[Jun_NWD], AND(PER_MONTH!$B1299 = "July", PER_MONTH!$E1299 = "Working Day"), Table3[Jul_WD], AND(PER_MONTH!$B1299 = "July", PER_MONTH!$E1299 = "Non-Working Day"), Table3[Jul_NWD], AND(PER_MONTH!$B1299 = "August", PER_MONTH!$E1299 = "Working Day"), Table3[Aug_WD], AND(PER_MONTH!$B1299 = "August", PER_MONTH!$E1299 = "Non-Working Day"), Table3[Aug_NWD], AND(PER_MONTH!$B1299 = "September", PER_MONTH!$E1299 = "Working Day"), Table3[Sep_WD], AND(PER_MONTH!$B1299 = "September", PER_MONTH!$E1299 = "Non-Working Day"), Table3[Sep_NWD], AND(PER_MONTH!$B1299 = "October", PER_MONTH!$E1299 = "Working Day"), Table3[Oct_WD], AND(PER_MONTH!$B1299 = "October", PER_MONTH!$E1299 = "Non-Working Day"), Table3[Oct_NWD], AND(PER_MONTH!$B1299 = "November", PER_MONTH!$E1299 = "Working Day"), Table3[Nov_WD], AND(PER_MONTH!$B1299 = "November", PER_MONTH!$E1299 = "Non-Working Day"), Table3[Nov_NWD], AND(PER_MONTH!$B1299 = "December", PER_MONTH!$E1299 = "Working Day"), Table3[Dec_WD], AND(PER_MONTH!$B1299 = "December", PER_MONTH!$E1299 = "Non-Working Day"), Table3[Dec_NWD]))</f>
        <v>0</v>
      </c>
    </row>
    <row r="1348" spans="1:7" x14ac:dyDescent="0.3">
      <c r="A1348" s="60">
        <v>45686</v>
      </c>
      <c r="B1348" s="61" t="s">
        <v>4</v>
      </c>
      <c r="C1348" s="61" t="s">
        <v>108</v>
      </c>
      <c r="D1348" s="61" t="s">
        <v>6</v>
      </c>
      <c r="E1348" s="61" t="s">
        <v>49</v>
      </c>
      <c r="F1348" s="61">
        <v>4.1666666666666657E-2</v>
      </c>
      <c r="G1348" s="62">
        <v>0</v>
      </c>
    </row>
    <row r="1349" spans="1:7" x14ac:dyDescent="0.3">
      <c r="A1349" s="54">
        <v>45686</v>
      </c>
      <c r="B1349" s="55" t="s">
        <v>4</v>
      </c>
      <c r="C1349" s="55" t="s">
        <v>108</v>
      </c>
      <c r="D1349" s="55" t="s">
        <v>6</v>
      </c>
      <c r="E1349" s="55" t="s">
        <v>49</v>
      </c>
      <c r="F1349" s="55">
        <v>6.25E-2</v>
      </c>
      <c r="G1349" s="56">
        <v>0</v>
      </c>
    </row>
    <row r="1350" spans="1:7" x14ac:dyDescent="0.3">
      <c r="A1350" s="60">
        <v>45686</v>
      </c>
      <c r="B1350" s="61" t="s">
        <v>4</v>
      </c>
      <c r="C1350" s="61" t="s">
        <v>108</v>
      </c>
      <c r="D1350" s="61" t="s">
        <v>6</v>
      </c>
      <c r="E1350" s="61" t="s">
        <v>49</v>
      </c>
      <c r="F1350" s="61">
        <v>8.3333333333333329E-2</v>
      </c>
      <c r="G1350" s="62">
        <v>0</v>
      </c>
    </row>
    <row r="1351" spans="1:7" x14ac:dyDescent="0.3">
      <c r="A1351" s="54">
        <v>45686</v>
      </c>
      <c r="B1351" s="55" t="s">
        <v>4</v>
      </c>
      <c r="C1351" s="55" t="s">
        <v>108</v>
      </c>
      <c r="D1351" s="55" t="s">
        <v>6</v>
      </c>
      <c r="E1351" s="55" t="s">
        <v>49</v>
      </c>
      <c r="F1351" s="55">
        <v>0.1041666666666667</v>
      </c>
      <c r="G1351" s="56">
        <v>0</v>
      </c>
    </row>
    <row r="1352" spans="1:7" x14ac:dyDescent="0.3">
      <c r="A1352" s="60">
        <v>45686</v>
      </c>
      <c r="B1352" s="61" t="s">
        <v>4</v>
      </c>
      <c r="C1352" s="61" t="s">
        <v>108</v>
      </c>
      <c r="D1352" s="61" t="s">
        <v>6</v>
      </c>
      <c r="E1352" s="61" t="s">
        <v>49</v>
      </c>
      <c r="F1352" s="61">
        <v>0.125</v>
      </c>
      <c r="G1352" s="62">
        <v>0</v>
      </c>
    </row>
    <row r="1353" spans="1:7" x14ac:dyDescent="0.3">
      <c r="A1353" s="54">
        <v>45686</v>
      </c>
      <c r="B1353" s="55" t="s">
        <v>4</v>
      </c>
      <c r="C1353" s="55" t="s">
        <v>108</v>
      </c>
      <c r="D1353" s="55" t="s">
        <v>6</v>
      </c>
      <c r="E1353" s="55" t="s">
        <v>49</v>
      </c>
      <c r="F1353" s="55">
        <v>0.14583333333333329</v>
      </c>
      <c r="G1353" s="56">
        <v>0</v>
      </c>
    </row>
    <row r="1354" spans="1:7" x14ac:dyDescent="0.3">
      <c r="A1354" s="60">
        <v>45686</v>
      </c>
      <c r="B1354" s="61" t="s">
        <v>4</v>
      </c>
      <c r="C1354" s="61" t="s">
        <v>108</v>
      </c>
      <c r="D1354" s="61" t="s">
        <v>6</v>
      </c>
      <c r="E1354" s="61" t="s">
        <v>49</v>
      </c>
      <c r="F1354" s="61">
        <v>0.16666666666666671</v>
      </c>
      <c r="G1354" s="62">
        <v>0</v>
      </c>
    </row>
    <row r="1355" spans="1:7" x14ac:dyDescent="0.3">
      <c r="A1355" s="54">
        <v>45686</v>
      </c>
      <c r="B1355" s="55" t="s">
        <v>4</v>
      </c>
      <c r="C1355" s="55" t="s">
        <v>108</v>
      </c>
      <c r="D1355" s="55" t="s">
        <v>6</v>
      </c>
      <c r="E1355" s="55" t="s">
        <v>49</v>
      </c>
      <c r="F1355" s="55">
        <v>0.1875</v>
      </c>
      <c r="G1355" s="56">
        <v>0</v>
      </c>
    </row>
    <row r="1356" spans="1:7" x14ac:dyDescent="0.3">
      <c r="A1356" s="60">
        <v>45686</v>
      </c>
      <c r="B1356" s="61" t="s">
        <v>4</v>
      </c>
      <c r="C1356" s="61" t="s">
        <v>108</v>
      </c>
      <c r="D1356" s="61" t="s">
        <v>6</v>
      </c>
      <c r="E1356" s="61" t="s">
        <v>49</v>
      </c>
      <c r="F1356" s="61">
        <v>0.20833333333333329</v>
      </c>
      <c r="G1356" s="62">
        <v>0</v>
      </c>
    </row>
    <row r="1357" spans="1:7" x14ac:dyDescent="0.3">
      <c r="A1357" s="54">
        <v>45686</v>
      </c>
      <c r="B1357" s="55" t="s">
        <v>4</v>
      </c>
      <c r="C1357" s="55" t="s">
        <v>108</v>
      </c>
      <c r="D1357" s="55" t="s">
        <v>6</v>
      </c>
      <c r="E1357" s="55" t="s">
        <v>49</v>
      </c>
      <c r="F1357" s="55">
        <v>0.22916666666666671</v>
      </c>
      <c r="G1357" s="56">
        <v>0</v>
      </c>
    </row>
    <row r="1358" spans="1:7" x14ac:dyDescent="0.3">
      <c r="A1358" s="60">
        <v>45686</v>
      </c>
      <c r="B1358" s="61" t="s">
        <v>4</v>
      </c>
      <c r="C1358" s="61" t="s">
        <v>108</v>
      </c>
      <c r="D1358" s="61" t="s">
        <v>6</v>
      </c>
      <c r="E1358" s="61" t="s">
        <v>49</v>
      </c>
      <c r="F1358" s="61">
        <v>0.25</v>
      </c>
      <c r="G1358" s="62">
        <v>0</v>
      </c>
    </row>
    <row r="1359" spans="1:7" x14ac:dyDescent="0.3">
      <c r="A1359" s="54">
        <v>45686</v>
      </c>
      <c r="B1359" s="55" t="s">
        <v>4</v>
      </c>
      <c r="C1359" s="55" t="s">
        <v>108</v>
      </c>
      <c r="D1359" s="55" t="s">
        <v>6</v>
      </c>
      <c r="E1359" s="55" t="s">
        <v>49</v>
      </c>
      <c r="F1359" s="55">
        <v>0.27083333333333331</v>
      </c>
      <c r="G1359" s="56">
        <v>0</v>
      </c>
    </row>
    <row r="1360" spans="1:7" x14ac:dyDescent="0.3">
      <c r="A1360" s="60">
        <v>45686</v>
      </c>
      <c r="B1360" s="61" t="s">
        <v>4</v>
      </c>
      <c r="C1360" s="61" t="s">
        <v>108</v>
      </c>
      <c r="D1360" s="61" t="s">
        <v>6</v>
      </c>
      <c r="E1360" s="61" t="s">
        <v>49</v>
      </c>
      <c r="F1360" s="61">
        <v>0.29166666666666669</v>
      </c>
      <c r="G1360" s="62">
        <v>0</v>
      </c>
    </row>
    <row r="1361" spans="1:7" x14ac:dyDescent="0.3">
      <c r="A1361" s="54">
        <v>45686</v>
      </c>
      <c r="B1361" s="55" t="s">
        <v>4</v>
      </c>
      <c r="C1361" s="55" t="s">
        <v>108</v>
      </c>
      <c r="D1361" s="55" t="s">
        <v>6</v>
      </c>
      <c r="E1361" s="55" t="s">
        <v>49</v>
      </c>
      <c r="F1361" s="55">
        <v>0.3125</v>
      </c>
      <c r="G1361" s="56">
        <v>0</v>
      </c>
    </row>
    <row r="1362" spans="1:7" x14ac:dyDescent="0.3">
      <c r="A1362" s="60">
        <v>45686</v>
      </c>
      <c r="B1362" s="61" t="s">
        <v>4</v>
      </c>
      <c r="C1362" s="61" t="s">
        <v>108</v>
      </c>
      <c r="D1362" s="61" t="s">
        <v>6</v>
      </c>
      <c r="E1362" s="61" t="s">
        <v>49</v>
      </c>
      <c r="F1362" s="61">
        <v>0.33333333333333331</v>
      </c>
      <c r="G1362" s="62">
        <v>0</v>
      </c>
    </row>
    <row r="1363" spans="1:7" x14ac:dyDescent="0.3">
      <c r="A1363" s="54">
        <v>45686</v>
      </c>
      <c r="B1363" s="55" t="s">
        <v>4</v>
      </c>
      <c r="C1363" s="55" t="s">
        <v>108</v>
      </c>
      <c r="D1363" s="55" t="s">
        <v>6</v>
      </c>
      <c r="E1363" s="55" t="s">
        <v>49</v>
      </c>
      <c r="F1363" s="55">
        <v>0.35416666666666669</v>
      </c>
      <c r="G1363" s="56">
        <v>0</v>
      </c>
    </row>
    <row r="1364" spans="1:7" x14ac:dyDescent="0.3">
      <c r="A1364" s="60">
        <v>45686</v>
      </c>
      <c r="B1364" s="61" t="s">
        <v>4</v>
      </c>
      <c r="C1364" s="61" t="s">
        <v>108</v>
      </c>
      <c r="D1364" s="61" t="s">
        <v>6</v>
      </c>
      <c r="E1364" s="61" t="s">
        <v>49</v>
      </c>
      <c r="F1364" s="61">
        <v>0.375</v>
      </c>
      <c r="G1364" s="62">
        <v>0</v>
      </c>
    </row>
    <row r="1365" spans="1:7" x14ac:dyDescent="0.3">
      <c r="A1365" s="54">
        <v>45686</v>
      </c>
      <c r="B1365" s="55" t="s">
        <v>4</v>
      </c>
      <c r="C1365" s="55" t="s">
        <v>108</v>
      </c>
      <c r="D1365" s="55" t="s">
        <v>6</v>
      </c>
      <c r="E1365" s="55" t="s">
        <v>49</v>
      </c>
      <c r="F1365" s="55">
        <v>0.39583333333333331</v>
      </c>
      <c r="G1365" s="56">
        <v>0</v>
      </c>
    </row>
    <row r="1366" spans="1:7" x14ac:dyDescent="0.3">
      <c r="A1366" s="60">
        <v>45686</v>
      </c>
      <c r="B1366" s="61" t="s">
        <v>4</v>
      </c>
      <c r="C1366" s="61" t="s">
        <v>108</v>
      </c>
      <c r="D1366" s="61" t="s">
        <v>6</v>
      </c>
      <c r="E1366" s="61" t="s">
        <v>49</v>
      </c>
      <c r="F1366" s="61">
        <v>0.41666666666666669</v>
      </c>
      <c r="G1366" s="62">
        <v>0</v>
      </c>
    </row>
    <row r="1367" spans="1:7" x14ac:dyDescent="0.3">
      <c r="A1367" s="54">
        <v>45686</v>
      </c>
      <c r="B1367" s="55" t="s">
        <v>4</v>
      </c>
      <c r="C1367" s="55" t="s">
        <v>108</v>
      </c>
      <c r="D1367" s="55" t="s">
        <v>6</v>
      </c>
      <c r="E1367" s="55" t="s">
        <v>49</v>
      </c>
      <c r="F1367" s="55">
        <v>0.4375</v>
      </c>
      <c r="G1367" s="56">
        <v>0</v>
      </c>
    </row>
    <row r="1368" spans="1:7" x14ac:dyDescent="0.3">
      <c r="A1368" s="60">
        <v>45686</v>
      </c>
      <c r="B1368" s="61" t="s">
        <v>4</v>
      </c>
      <c r="C1368" s="61" t="s">
        <v>108</v>
      </c>
      <c r="D1368" s="61" t="s">
        <v>6</v>
      </c>
      <c r="E1368" s="61" t="s">
        <v>49</v>
      </c>
      <c r="F1368" s="61">
        <v>0.45833333333333331</v>
      </c>
      <c r="G1368" s="62">
        <v>0</v>
      </c>
    </row>
    <row r="1369" spans="1:7" x14ac:dyDescent="0.3">
      <c r="A1369" s="54">
        <v>45686</v>
      </c>
      <c r="B1369" s="55" t="s">
        <v>4</v>
      </c>
      <c r="C1369" s="55" t="s">
        <v>108</v>
      </c>
      <c r="D1369" s="55" t="s">
        <v>6</v>
      </c>
      <c r="E1369" s="55" t="s">
        <v>49</v>
      </c>
      <c r="F1369" s="55">
        <v>0.47916666666666669</v>
      </c>
      <c r="G1369" s="56">
        <v>0</v>
      </c>
    </row>
    <row r="1370" spans="1:7" x14ac:dyDescent="0.3">
      <c r="A1370" s="60">
        <v>45686</v>
      </c>
      <c r="B1370" s="61" t="s">
        <v>4</v>
      </c>
      <c r="C1370" s="61" t="s">
        <v>108</v>
      </c>
      <c r="D1370" s="61" t="s">
        <v>6</v>
      </c>
      <c r="E1370" s="61" t="s">
        <v>49</v>
      </c>
      <c r="F1370" s="61">
        <v>0.5</v>
      </c>
      <c r="G1370" s="62">
        <v>0</v>
      </c>
    </row>
    <row r="1371" spans="1:7" x14ac:dyDescent="0.3">
      <c r="A1371" s="54">
        <v>45686</v>
      </c>
      <c r="B1371" s="55" t="s">
        <v>4</v>
      </c>
      <c r="C1371" s="55" t="s">
        <v>108</v>
      </c>
      <c r="D1371" s="55" t="s">
        <v>6</v>
      </c>
      <c r="E1371" s="55" t="s">
        <v>49</v>
      </c>
      <c r="F1371" s="55">
        <v>0.52083333333333337</v>
      </c>
      <c r="G1371" s="56">
        <v>0</v>
      </c>
    </row>
    <row r="1372" spans="1:7" x14ac:dyDescent="0.3">
      <c r="A1372" s="60">
        <v>45686</v>
      </c>
      <c r="B1372" s="61" t="s">
        <v>4</v>
      </c>
      <c r="C1372" s="61" t="s">
        <v>108</v>
      </c>
      <c r="D1372" s="61" t="s">
        <v>6</v>
      </c>
      <c r="E1372" s="61" t="s">
        <v>49</v>
      </c>
      <c r="F1372" s="61">
        <v>0.54166666666666663</v>
      </c>
      <c r="G1372" s="62">
        <v>0</v>
      </c>
    </row>
    <row r="1373" spans="1:7" x14ac:dyDescent="0.3">
      <c r="A1373" s="54">
        <v>45686</v>
      </c>
      <c r="B1373" s="55" t="s">
        <v>4</v>
      </c>
      <c r="C1373" s="55" t="s">
        <v>108</v>
      </c>
      <c r="D1373" s="55" t="s">
        <v>6</v>
      </c>
      <c r="E1373" s="55" t="s">
        <v>49</v>
      </c>
      <c r="F1373" s="55">
        <v>0.5625</v>
      </c>
      <c r="G1373" s="56">
        <v>0</v>
      </c>
    </row>
    <row r="1374" spans="1:7" x14ac:dyDescent="0.3">
      <c r="A1374" s="60">
        <v>45686</v>
      </c>
      <c r="B1374" s="61" t="s">
        <v>4</v>
      </c>
      <c r="C1374" s="61" t="s">
        <v>108</v>
      </c>
      <c r="D1374" s="61" t="s">
        <v>6</v>
      </c>
      <c r="E1374" s="61" t="s">
        <v>49</v>
      </c>
      <c r="F1374" s="61">
        <v>0.58333333333333337</v>
      </c>
      <c r="G1374" s="62">
        <v>0</v>
      </c>
    </row>
    <row r="1375" spans="1:7" x14ac:dyDescent="0.3">
      <c r="A1375" s="54">
        <v>45686</v>
      </c>
      <c r="B1375" s="55" t="s">
        <v>4</v>
      </c>
      <c r="C1375" s="55" t="s">
        <v>108</v>
      </c>
      <c r="D1375" s="55" t="s">
        <v>6</v>
      </c>
      <c r="E1375" s="55" t="s">
        <v>49</v>
      </c>
      <c r="F1375" s="55">
        <v>0.60416666666666663</v>
      </c>
      <c r="G1375" s="56">
        <v>0</v>
      </c>
    </row>
    <row r="1376" spans="1:7" x14ac:dyDescent="0.3">
      <c r="A1376" s="60">
        <v>45686</v>
      </c>
      <c r="B1376" s="61" t="s">
        <v>4</v>
      </c>
      <c r="C1376" s="61" t="s">
        <v>108</v>
      </c>
      <c r="D1376" s="61" t="s">
        <v>6</v>
      </c>
      <c r="E1376" s="61" t="s">
        <v>49</v>
      </c>
      <c r="F1376" s="61">
        <v>0.625</v>
      </c>
      <c r="G1376" s="62">
        <v>0</v>
      </c>
    </row>
    <row r="1377" spans="1:7" x14ac:dyDescent="0.3">
      <c r="A1377" s="54">
        <v>45686</v>
      </c>
      <c r="B1377" s="55" t="s">
        <v>4</v>
      </c>
      <c r="C1377" s="55" t="s">
        <v>108</v>
      </c>
      <c r="D1377" s="55" t="s">
        <v>6</v>
      </c>
      <c r="E1377" s="55" t="s">
        <v>49</v>
      </c>
      <c r="F1377" s="55">
        <v>0.64583333333333337</v>
      </c>
      <c r="G1377" s="56">
        <v>0</v>
      </c>
    </row>
    <row r="1378" spans="1:7" x14ac:dyDescent="0.3">
      <c r="A1378" s="60">
        <v>45686</v>
      </c>
      <c r="B1378" s="61" t="s">
        <v>4</v>
      </c>
      <c r="C1378" s="61" t="s">
        <v>108</v>
      </c>
      <c r="D1378" s="61" t="s">
        <v>6</v>
      </c>
      <c r="E1378" s="61" t="s">
        <v>49</v>
      </c>
      <c r="F1378" s="61">
        <v>0.66666666666666663</v>
      </c>
      <c r="G1378" s="62">
        <v>0</v>
      </c>
    </row>
    <row r="1379" spans="1:7" x14ac:dyDescent="0.3">
      <c r="A1379" s="54">
        <v>45686</v>
      </c>
      <c r="B1379" s="55" t="s">
        <v>4</v>
      </c>
      <c r="C1379" s="55" t="s">
        <v>108</v>
      </c>
      <c r="D1379" s="55" t="s">
        <v>6</v>
      </c>
      <c r="E1379" s="55" t="s">
        <v>49</v>
      </c>
      <c r="F1379" s="55">
        <v>0.6875</v>
      </c>
      <c r="G1379" s="56">
        <v>0</v>
      </c>
    </row>
    <row r="1380" spans="1:7" x14ac:dyDescent="0.3">
      <c r="A1380" s="60">
        <v>45686</v>
      </c>
      <c r="B1380" s="61" t="s">
        <v>4</v>
      </c>
      <c r="C1380" s="61" t="s">
        <v>108</v>
      </c>
      <c r="D1380" s="61" t="s">
        <v>6</v>
      </c>
      <c r="E1380" s="61" t="s">
        <v>49</v>
      </c>
      <c r="F1380" s="61">
        <v>0.70833333333333337</v>
      </c>
      <c r="G1380" s="62">
        <v>0</v>
      </c>
    </row>
    <row r="1381" spans="1:7" x14ac:dyDescent="0.3">
      <c r="A1381" s="54">
        <v>45686</v>
      </c>
      <c r="B1381" s="55" t="s">
        <v>4</v>
      </c>
      <c r="C1381" s="55" t="s">
        <v>108</v>
      </c>
      <c r="D1381" s="55" t="s">
        <v>6</v>
      </c>
      <c r="E1381" s="55" t="s">
        <v>49</v>
      </c>
      <c r="F1381" s="55">
        <v>0.72916666666666663</v>
      </c>
      <c r="G1381" s="56">
        <v>0</v>
      </c>
    </row>
    <row r="1382" spans="1:7" x14ac:dyDescent="0.3">
      <c r="A1382" s="60">
        <v>45686</v>
      </c>
      <c r="B1382" s="61" t="s">
        <v>4</v>
      </c>
      <c r="C1382" s="61" t="s">
        <v>108</v>
      </c>
      <c r="D1382" s="61" t="s">
        <v>6</v>
      </c>
      <c r="E1382" s="61" t="s">
        <v>49</v>
      </c>
      <c r="F1382" s="61">
        <v>0.75</v>
      </c>
      <c r="G1382" s="62">
        <v>0</v>
      </c>
    </row>
    <row r="1383" spans="1:7" x14ac:dyDescent="0.3">
      <c r="A1383" s="54">
        <v>45686</v>
      </c>
      <c r="B1383" s="55" t="s">
        <v>4</v>
      </c>
      <c r="C1383" s="55" t="s">
        <v>108</v>
      </c>
      <c r="D1383" s="55" t="s">
        <v>6</v>
      </c>
      <c r="E1383" s="55" t="s">
        <v>49</v>
      </c>
      <c r="F1383" s="55">
        <v>0.77083333333333337</v>
      </c>
      <c r="G1383" s="56">
        <v>0</v>
      </c>
    </row>
    <row r="1384" spans="1:7" x14ac:dyDescent="0.3">
      <c r="A1384" s="60">
        <v>45686</v>
      </c>
      <c r="B1384" s="61" t="s">
        <v>4</v>
      </c>
      <c r="C1384" s="61" t="s">
        <v>108</v>
      </c>
      <c r="D1384" s="61" t="s">
        <v>6</v>
      </c>
      <c r="E1384" s="61" t="s">
        <v>49</v>
      </c>
      <c r="F1384" s="61">
        <v>0.79166666666666663</v>
      </c>
      <c r="G1384" s="62">
        <v>0</v>
      </c>
    </row>
    <row r="1385" spans="1:7" x14ac:dyDescent="0.3">
      <c r="A1385" s="54">
        <v>45686</v>
      </c>
      <c r="B1385" s="55" t="s">
        <v>4</v>
      </c>
      <c r="C1385" s="55" t="s">
        <v>108</v>
      </c>
      <c r="D1385" s="55" t="s">
        <v>6</v>
      </c>
      <c r="E1385" s="55" t="s">
        <v>49</v>
      </c>
      <c r="F1385" s="55">
        <v>0.8125</v>
      </c>
      <c r="G1385" s="56">
        <v>0</v>
      </c>
    </row>
    <row r="1386" spans="1:7" x14ac:dyDescent="0.3">
      <c r="A1386" s="60">
        <v>45686</v>
      </c>
      <c r="B1386" s="61" t="s">
        <v>4</v>
      </c>
      <c r="C1386" s="61" t="s">
        <v>108</v>
      </c>
      <c r="D1386" s="61" t="s">
        <v>6</v>
      </c>
      <c r="E1386" s="61" t="s">
        <v>49</v>
      </c>
      <c r="F1386" s="61">
        <v>0.83333333333333337</v>
      </c>
      <c r="G1386" s="62">
        <v>0</v>
      </c>
    </row>
    <row r="1387" spans="1:7" x14ac:dyDescent="0.3">
      <c r="A1387" s="54">
        <v>45686</v>
      </c>
      <c r="B1387" s="55" t="s">
        <v>4</v>
      </c>
      <c r="C1387" s="55" t="s">
        <v>108</v>
      </c>
      <c r="D1387" s="55" t="s">
        <v>6</v>
      </c>
      <c r="E1387" s="55" t="s">
        <v>49</v>
      </c>
      <c r="F1387" s="55">
        <v>0.85416666666666663</v>
      </c>
      <c r="G1387" s="56">
        <v>0</v>
      </c>
    </row>
    <row r="1388" spans="1:7" x14ac:dyDescent="0.3">
      <c r="A1388" s="60">
        <v>45686</v>
      </c>
      <c r="B1388" s="61" t="s">
        <v>4</v>
      </c>
      <c r="C1388" s="61" t="s">
        <v>108</v>
      </c>
      <c r="D1388" s="61" t="s">
        <v>6</v>
      </c>
      <c r="E1388" s="61" t="s">
        <v>49</v>
      </c>
      <c r="F1388" s="61">
        <v>0.875</v>
      </c>
      <c r="G1388" s="62">
        <v>0</v>
      </c>
    </row>
    <row r="1389" spans="1:7" x14ac:dyDescent="0.3">
      <c r="A1389" s="54">
        <v>45686</v>
      </c>
      <c r="B1389" s="55" t="s">
        <v>4</v>
      </c>
      <c r="C1389" s="55" t="s">
        <v>108</v>
      </c>
      <c r="D1389" s="55" t="s">
        <v>6</v>
      </c>
      <c r="E1389" s="55" t="s">
        <v>49</v>
      </c>
      <c r="F1389" s="55">
        <v>0.89583333333333337</v>
      </c>
      <c r="G1389" s="56">
        <v>0</v>
      </c>
    </row>
    <row r="1390" spans="1:7" x14ac:dyDescent="0.3">
      <c r="A1390" s="60">
        <v>45686</v>
      </c>
      <c r="B1390" s="61" t="s">
        <v>4</v>
      </c>
      <c r="C1390" s="61" t="s">
        <v>108</v>
      </c>
      <c r="D1390" s="61" t="s">
        <v>6</v>
      </c>
      <c r="E1390" s="61" t="s">
        <v>49</v>
      </c>
      <c r="F1390" s="61">
        <v>0.91666666666666663</v>
      </c>
      <c r="G1390" s="62">
        <v>0</v>
      </c>
    </row>
    <row r="1391" spans="1:7" x14ac:dyDescent="0.3">
      <c r="A1391" s="54">
        <v>45686</v>
      </c>
      <c r="B1391" s="55" t="s">
        <v>4</v>
      </c>
      <c r="C1391" s="55" t="s">
        <v>108</v>
      </c>
      <c r="D1391" s="55" t="s">
        <v>6</v>
      </c>
      <c r="E1391" s="55" t="s">
        <v>49</v>
      </c>
      <c r="F1391" s="55">
        <v>0.9375</v>
      </c>
      <c r="G1391" s="56">
        <v>0</v>
      </c>
    </row>
    <row r="1392" spans="1:7" x14ac:dyDescent="0.3">
      <c r="A1392" s="60">
        <v>45686</v>
      </c>
      <c r="B1392" s="61" t="s">
        <v>4</v>
      </c>
      <c r="C1392" s="61" t="s">
        <v>108</v>
      </c>
      <c r="D1392" s="61" t="s">
        <v>6</v>
      </c>
      <c r="E1392" s="61" t="s">
        <v>49</v>
      </c>
      <c r="F1392" s="61">
        <v>0.95833333333333337</v>
      </c>
      <c r="G1392" s="62">
        <v>0</v>
      </c>
    </row>
    <row r="1393" spans="1:7" x14ac:dyDescent="0.3">
      <c r="A1393" s="54">
        <v>45686</v>
      </c>
      <c r="B1393" s="55" t="s">
        <v>4</v>
      </c>
      <c r="C1393" s="55" t="s">
        <v>108</v>
      </c>
      <c r="D1393" s="55" t="s">
        <v>6</v>
      </c>
      <c r="E1393" s="55" t="s">
        <v>49</v>
      </c>
      <c r="F1393" s="55">
        <v>0.97916666666666663</v>
      </c>
      <c r="G1393" s="56">
        <v>0</v>
      </c>
    </row>
    <row r="1394" spans="1:7" x14ac:dyDescent="0.3">
      <c r="A1394" s="60">
        <v>45687</v>
      </c>
      <c r="B1394" s="61" t="s">
        <v>4</v>
      </c>
      <c r="C1394" s="61" t="s">
        <v>108</v>
      </c>
      <c r="D1394" s="61" t="s">
        <v>6</v>
      </c>
      <c r="E1394" s="61" t="s">
        <v>49</v>
      </c>
      <c r="F1394" s="61">
        <v>0</v>
      </c>
      <c r="G1394" s="62">
        <v>0</v>
      </c>
    </row>
    <row r="1395" spans="1:7" x14ac:dyDescent="0.3">
      <c r="A1395" s="54">
        <v>45687</v>
      </c>
      <c r="B1395" s="55" t="s">
        <v>4</v>
      </c>
      <c r="C1395" s="55" t="s">
        <v>108</v>
      </c>
      <c r="D1395" s="55" t="s">
        <v>7</v>
      </c>
      <c r="E1395" s="55" t="s">
        <v>49</v>
      </c>
      <c r="F1395" s="55">
        <v>2.0833333333333329E-2</v>
      </c>
      <c r="G1395" s="56" cm="1">
        <f t="array" ref="G1395:G1442">IF(LOAD_RESULTS!$C$3 = "MENU",ABS(_xlfn.IFS(AND(PER_MONTH!$B1347="January",PER_MONTH!$E1347="Working Day"),Table3[Jan_WD],AND(PER_MONTH!$B1347="January",PER_MONTH!$E1347="Non-Working Day"),Table3[Jan_NWD],AND(PER_MONTH!$B1347="February",PER_MONTH!$E1347="Working Day"),Table3[Feb_WD],AND(PER_MONTH!$B1347="February",PER_MONTH!$E1347="Non-Working Day"),Table3[Feb_NWD], AND(PER_MONTH!$B1347 = "March", PER_MONTH!$E1347 = "Working Day"), Table3[Mar_WD],  AND(PER_MONTH!$B1347 = "March", PER_MONTH!$E1347 = "Non-Working Day"), Table3[Mar_NWD], AND(PER_MONTH!$B1347 = "April", PER_MONTH!$E1347 = "Working Day"), Table3[Apr_WD], AND(PER_MONTH!$B1347 = "April", PER_MONTH!$E1347 = "Non-Working Day"), Table3[Apr_NWD], AND(PER_MONTH!$B1347 = "May", PER_MONTH!$E1347 = "Working Day"), Table3[May_WD], AND(PER_MONTH!$B1347 = "May", PER_MONTH!$E1347 = "Non-Working Day"), Table3[May_NWD], AND(PER_MONTH!$B1347 = "June", PER_MONTH!$E1347 = "Working Day"), Table3[Jun_WD], AND(PER_MONTH!$B1347 = "June", PER_MONTH!$E1347 = "Non-Working Day"), Table3[Jun_NWD], AND(PER_MONTH!$B1347 = "July", PER_MONTH!$E1347 = "Working Day"), Table3[Jul_WD], AND(PER_MONTH!$B1347 = "July", PER_MONTH!$E1347 = "Non-Working Day"), Table3[Jul_NWD], AND(PER_MONTH!$B1347 = "August", PER_MONTH!$E1347 = "Working Day"), Table3[Aug_WD], AND(PER_MONTH!$B1347 = "August", PER_MONTH!$E1347 = "Non-Working Day"), Table3[Aug_NWD], AND(PER_MONTH!$B1347 = "September", PER_MONTH!$E1347 = "Working Day"), Table3[Sep_WD], AND(PER_MONTH!$B1347 = "September", PER_MONTH!$E1347 = "Non-Working Day"), Table3[Sep_NWD], AND(PER_MONTH!$B1347 = "October", PER_MONTH!$E1347 = "Working Day"), Table3[Oct_WD], AND(PER_MONTH!$B1347 = "October", PER_MONTH!$E1347 = "Non-Working Day"), Table3[Oct_NWD], AND(PER_MONTH!$B1347 = "November", PER_MONTH!$E1347 = "Working Day"), Table3[Nov_WD], AND(PER_MONTH!$B1347 = "November", PER_MONTH!$E1347 = "Non-Working Day"), Table3[Nov_NWD], AND(PER_MONTH!$B1347 = "December", PER_MONTH!$E1347 = "Working Day"), Table3[Dec_WD], AND(PER_MONTH!$B1347 = "December", PER_MONTH!$E1347 = "Non-Working Day"), Table3[Dec_NWD])),_xlfn.IFS(AND(PER_MONTH!$B1347="January",PER_MONTH!$E1347="Working Day"),Table3[Jan_WD],AND(PER_MONTH!$B1347="January",PER_MONTH!$E1347="Non-Working Day"),Table3[Jan_NWD],AND(PER_MONTH!$B1347="February",PER_MONTH!$E1347="Working Day"),Table3[Feb_WD],AND(PER_MONTH!$B1347="February",PER_MONTH!$E1347="Non-Working Day"),Table3[Feb_NWD], AND(PER_MONTH!$B1347 = "March", PER_MONTH!$E1347 = "Working Day"), Table3[Mar_WD],  AND(PER_MONTH!$B1347 = "March", PER_MONTH!$E1347 = "Non-Working Day"), Table3[Mar_NWD], AND(PER_MONTH!$B1347 = "April", PER_MONTH!$E1347 = "Working Day"), Table3[Apr_WD], AND(PER_MONTH!$B1347 = "April", PER_MONTH!$E1347 = "Non-Working Day"), Table3[Apr_NWD], AND(PER_MONTH!$B1347 = "May", PER_MONTH!$E1347 = "Working Day"), Table3[May_WD], AND(PER_MONTH!$B1347 = "May", PER_MONTH!$E1347 = "Non-Working Day"), Table3[May_NWD], AND(PER_MONTH!$B1347 = "June", PER_MONTH!$E1347 = "Working Day"), Table3[Jun_WD], AND(PER_MONTH!$B1347 = "June", PER_MONTH!$E1347 = "Non-Working Day"), Table3[Jun_NWD], AND(PER_MONTH!$B1347 = "July", PER_MONTH!$E1347 = "Working Day"), Table3[Jul_WD], AND(PER_MONTH!$B1347 = "July", PER_MONTH!$E1347 = "Non-Working Day"), Table3[Jul_NWD], AND(PER_MONTH!$B1347 = "August", PER_MONTH!$E1347 = "Working Day"), Table3[Aug_WD], AND(PER_MONTH!$B1347 = "August", PER_MONTH!$E1347 = "Non-Working Day"), Table3[Aug_NWD], AND(PER_MONTH!$B1347 = "September", PER_MONTH!$E1347 = "Working Day"), Table3[Sep_WD], AND(PER_MONTH!$B1347 = "September", PER_MONTH!$E1347 = "Non-Working Day"), Table3[Sep_NWD], AND(PER_MONTH!$B1347 = "October", PER_MONTH!$E1347 = "Working Day"), Table3[Oct_WD], AND(PER_MONTH!$B1347 = "October", PER_MONTH!$E1347 = "Non-Working Day"), Table3[Oct_NWD], AND(PER_MONTH!$B1347 = "November", PER_MONTH!$E1347 = "Working Day"), Table3[Nov_WD], AND(PER_MONTH!$B1347 = "November", PER_MONTH!$E1347 = "Non-Working Day"), Table3[Nov_NWD], AND(PER_MONTH!$B1347 = "December", PER_MONTH!$E1347 = "Working Day"), Table3[Dec_WD], AND(PER_MONTH!$B1347 = "December", PER_MONTH!$E1347 = "Non-Working Day"), Table3[Dec_NWD]))</f>
        <v>0</v>
      </c>
    </row>
    <row r="1396" spans="1:7" x14ac:dyDescent="0.3">
      <c r="A1396" s="60">
        <v>45687</v>
      </c>
      <c r="B1396" s="61" t="s">
        <v>4</v>
      </c>
      <c r="C1396" s="61" t="s">
        <v>108</v>
      </c>
      <c r="D1396" s="61" t="s">
        <v>7</v>
      </c>
      <c r="E1396" s="61" t="s">
        <v>49</v>
      </c>
      <c r="F1396" s="61">
        <v>4.1666666666666657E-2</v>
      </c>
      <c r="G1396" s="62">
        <v>0</v>
      </c>
    </row>
    <row r="1397" spans="1:7" x14ac:dyDescent="0.3">
      <c r="A1397" s="54">
        <v>45687</v>
      </c>
      <c r="B1397" s="55" t="s">
        <v>4</v>
      </c>
      <c r="C1397" s="55" t="s">
        <v>108</v>
      </c>
      <c r="D1397" s="55" t="s">
        <v>7</v>
      </c>
      <c r="E1397" s="55" t="s">
        <v>49</v>
      </c>
      <c r="F1397" s="55">
        <v>6.25E-2</v>
      </c>
      <c r="G1397" s="56">
        <v>0</v>
      </c>
    </row>
    <row r="1398" spans="1:7" x14ac:dyDescent="0.3">
      <c r="A1398" s="60">
        <v>45687</v>
      </c>
      <c r="B1398" s="61" t="s">
        <v>4</v>
      </c>
      <c r="C1398" s="61" t="s">
        <v>108</v>
      </c>
      <c r="D1398" s="61" t="s">
        <v>7</v>
      </c>
      <c r="E1398" s="61" t="s">
        <v>49</v>
      </c>
      <c r="F1398" s="61">
        <v>8.3333333333333329E-2</v>
      </c>
      <c r="G1398" s="62">
        <v>0</v>
      </c>
    </row>
    <row r="1399" spans="1:7" x14ac:dyDescent="0.3">
      <c r="A1399" s="54">
        <v>45687</v>
      </c>
      <c r="B1399" s="55" t="s">
        <v>4</v>
      </c>
      <c r="C1399" s="55" t="s">
        <v>108</v>
      </c>
      <c r="D1399" s="55" t="s">
        <v>7</v>
      </c>
      <c r="E1399" s="55" t="s">
        <v>49</v>
      </c>
      <c r="F1399" s="55">
        <v>0.1041666666666667</v>
      </c>
      <c r="G1399" s="56">
        <v>0</v>
      </c>
    </row>
    <row r="1400" spans="1:7" x14ac:dyDescent="0.3">
      <c r="A1400" s="60">
        <v>45687</v>
      </c>
      <c r="B1400" s="61" t="s">
        <v>4</v>
      </c>
      <c r="C1400" s="61" t="s">
        <v>108</v>
      </c>
      <c r="D1400" s="61" t="s">
        <v>7</v>
      </c>
      <c r="E1400" s="61" t="s">
        <v>49</v>
      </c>
      <c r="F1400" s="61">
        <v>0.125</v>
      </c>
      <c r="G1400" s="62">
        <v>0</v>
      </c>
    </row>
    <row r="1401" spans="1:7" x14ac:dyDescent="0.3">
      <c r="A1401" s="54">
        <v>45687</v>
      </c>
      <c r="B1401" s="55" t="s">
        <v>4</v>
      </c>
      <c r="C1401" s="55" t="s">
        <v>108</v>
      </c>
      <c r="D1401" s="55" t="s">
        <v>7</v>
      </c>
      <c r="E1401" s="55" t="s">
        <v>49</v>
      </c>
      <c r="F1401" s="55">
        <v>0.14583333333333329</v>
      </c>
      <c r="G1401" s="56">
        <v>0</v>
      </c>
    </row>
    <row r="1402" spans="1:7" x14ac:dyDescent="0.3">
      <c r="A1402" s="60">
        <v>45687</v>
      </c>
      <c r="B1402" s="61" t="s">
        <v>4</v>
      </c>
      <c r="C1402" s="61" t="s">
        <v>108</v>
      </c>
      <c r="D1402" s="61" t="s">
        <v>7</v>
      </c>
      <c r="E1402" s="61" t="s">
        <v>49</v>
      </c>
      <c r="F1402" s="61">
        <v>0.16666666666666671</v>
      </c>
      <c r="G1402" s="62">
        <v>0</v>
      </c>
    </row>
    <row r="1403" spans="1:7" x14ac:dyDescent="0.3">
      <c r="A1403" s="54">
        <v>45687</v>
      </c>
      <c r="B1403" s="55" t="s">
        <v>4</v>
      </c>
      <c r="C1403" s="55" t="s">
        <v>108</v>
      </c>
      <c r="D1403" s="55" t="s">
        <v>7</v>
      </c>
      <c r="E1403" s="55" t="s">
        <v>49</v>
      </c>
      <c r="F1403" s="55">
        <v>0.1875</v>
      </c>
      <c r="G1403" s="56">
        <v>0</v>
      </c>
    </row>
    <row r="1404" spans="1:7" x14ac:dyDescent="0.3">
      <c r="A1404" s="60">
        <v>45687</v>
      </c>
      <c r="B1404" s="61" t="s">
        <v>4</v>
      </c>
      <c r="C1404" s="61" t="s">
        <v>108</v>
      </c>
      <c r="D1404" s="61" t="s">
        <v>7</v>
      </c>
      <c r="E1404" s="61" t="s">
        <v>49</v>
      </c>
      <c r="F1404" s="61">
        <v>0.20833333333333329</v>
      </c>
      <c r="G1404" s="62">
        <v>0</v>
      </c>
    </row>
    <row r="1405" spans="1:7" x14ac:dyDescent="0.3">
      <c r="A1405" s="54">
        <v>45687</v>
      </c>
      <c r="B1405" s="55" t="s">
        <v>4</v>
      </c>
      <c r="C1405" s="55" t="s">
        <v>108</v>
      </c>
      <c r="D1405" s="55" t="s">
        <v>7</v>
      </c>
      <c r="E1405" s="55" t="s">
        <v>49</v>
      </c>
      <c r="F1405" s="55">
        <v>0.22916666666666671</v>
      </c>
      <c r="G1405" s="56">
        <v>0</v>
      </c>
    </row>
    <row r="1406" spans="1:7" x14ac:dyDescent="0.3">
      <c r="A1406" s="60">
        <v>45687</v>
      </c>
      <c r="B1406" s="61" t="s">
        <v>4</v>
      </c>
      <c r="C1406" s="61" t="s">
        <v>108</v>
      </c>
      <c r="D1406" s="61" t="s">
        <v>7</v>
      </c>
      <c r="E1406" s="61" t="s">
        <v>49</v>
      </c>
      <c r="F1406" s="61">
        <v>0.25</v>
      </c>
      <c r="G1406" s="62">
        <v>0</v>
      </c>
    </row>
    <row r="1407" spans="1:7" x14ac:dyDescent="0.3">
      <c r="A1407" s="54">
        <v>45687</v>
      </c>
      <c r="B1407" s="55" t="s">
        <v>4</v>
      </c>
      <c r="C1407" s="55" t="s">
        <v>108</v>
      </c>
      <c r="D1407" s="55" t="s">
        <v>7</v>
      </c>
      <c r="E1407" s="55" t="s">
        <v>49</v>
      </c>
      <c r="F1407" s="55">
        <v>0.27083333333333331</v>
      </c>
      <c r="G1407" s="56">
        <v>0</v>
      </c>
    </row>
    <row r="1408" spans="1:7" x14ac:dyDescent="0.3">
      <c r="A1408" s="60">
        <v>45687</v>
      </c>
      <c r="B1408" s="61" t="s">
        <v>4</v>
      </c>
      <c r="C1408" s="61" t="s">
        <v>108</v>
      </c>
      <c r="D1408" s="61" t="s">
        <v>7</v>
      </c>
      <c r="E1408" s="61" t="s">
        <v>49</v>
      </c>
      <c r="F1408" s="61">
        <v>0.29166666666666669</v>
      </c>
      <c r="G1408" s="62">
        <v>0</v>
      </c>
    </row>
    <row r="1409" spans="1:7" x14ac:dyDescent="0.3">
      <c r="A1409" s="54">
        <v>45687</v>
      </c>
      <c r="B1409" s="55" t="s">
        <v>4</v>
      </c>
      <c r="C1409" s="55" t="s">
        <v>108</v>
      </c>
      <c r="D1409" s="55" t="s">
        <v>7</v>
      </c>
      <c r="E1409" s="55" t="s">
        <v>49</v>
      </c>
      <c r="F1409" s="55">
        <v>0.3125</v>
      </c>
      <c r="G1409" s="56">
        <v>0</v>
      </c>
    </row>
    <row r="1410" spans="1:7" x14ac:dyDescent="0.3">
      <c r="A1410" s="60">
        <v>45687</v>
      </c>
      <c r="B1410" s="61" t="s">
        <v>4</v>
      </c>
      <c r="C1410" s="61" t="s">
        <v>108</v>
      </c>
      <c r="D1410" s="61" t="s">
        <v>7</v>
      </c>
      <c r="E1410" s="61" t="s">
        <v>49</v>
      </c>
      <c r="F1410" s="61">
        <v>0.33333333333333331</v>
      </c>
      <c r="G1410" s="62">
        <v>0</v>
      </c>
    </row>
    <row r="1411" spans="1:7" x14ac:dyDescent="0.3">
      <c r="A1411" s="54">
        <v>45687</v>
      </c>
      <c r="B1411" s="55" t="s">
        <v>4</v>
      </c>
      <c r="C1411" s="55" t="s">
        <v>108</v>
      </c>
      <c r="D1411" s="55" t="s">
        <v>7</v>
      </c>
      <c r="E1411" s="55" t="s">
        <v>49</v>
      </c>
      <c r="F1411" s="55">
        <v>0.35416666666666669</v>
      </c>
      <c r="G1411" s="56">
        <v>0</v>
      </c>
    </row>
    <row r="1412" spans="1:7" x14ac:dyDescent="0.3">
      <c r="A1412" s="60">
        <v>45687</v>
      </c>
      <c r="B1412" s="61" t="s">
        <v>4</v>
      </c>
      <c r="C1412" s="61" t="s">
        <v>108</v>
      </c>
      <c r="D1412" s="61" t="s">
        <v>7</v>
      </c>
      <c r="E1412" s="61" t="s">
        <v>49</v>
      </c>
      <c r="F1412" s="61">
        <v>0.375</v>
      </c>
      <c r="G1412" s="62">
        <v>0</v>
      </c>
    </row>
    <row r="1413" spans="1:7" x14ac:dyDescent="0.3">
      <c r="A1413" s="54">
        <v>45687</v>
      </c>
      <c r="B1413" s="55" t="s">
        <v>4</v>
      </c>
      <c r="C1413" s="55" t="s">
        <v>108</v>
      </c>
      <c r="D1413" s="55" t="s">
        <v>7</v>
      </c>
      <c r="E1413" s="55" t="s">
        <v>49</v>
      </c>
      <c r="F1413" s="55">
        <v>0.39583333333333331</v>
      </c>
      <c r="G1413" s="56">
        <v>0</v>
      </c>
    </row>
    <row r="1414" spans="1:7" x14ac:dyDescent="0.3">
      <c r="A1414" s="60">
        <v>45687</v>
      </c>
      <c r="B1414" s="61" t="s">
        <v>4</v>
      </c>
      <c r="C1414" s="61" t="s">
        <v>108</v>
      </c>
      <c r="D1414" s="61" t="s">
        <v>7</v>
      </c>
      <c r="E1414" s="61" t="s">
        <v>49</v>
      </c>
      <c r="F1414" s="61">
        <v>0.41666666666666669</v>
      </c>
      <c r="G1414" s="62">
        <v>0</v>
      </c>
    </row>
    <row r="1415" spans="1:7" x14ac:dyDescent="0.3">
      <c r="A1415" s="54">
        <v>45687</v>
      </c>
      <c r="B1415" s="55" t="s">
        <v>4</v>
      </c>
      <c r="C1415" s="55" t="s">
        <v>108</v>
      </c>
      <c r="D1415" s="55" t="s">
        <v>7</v>
      </c>
      <c r="E1415" s="55" t="s">
        <v>49</v>
      </c>
      <c r="F1415" s="55">
        <v>0.4375</v>
      </c>
      <c r="G1415" s="56">
        <v>0</v>
      </c>
    </row>
    <row r="1416" spans="1:7" x14ac:dyDescent="0.3">
      <c r="A1416" s="60">
        <v>45687</v>
      </c>
      <c r="B1416" s="61" t="s">
        <v>4</v>
      </c>
      <c r="C1416" s="61" t="s">
        <v>108</v>
      </c>
      <c r="D1416" s="61" t="s">
        <v>7</v>
      </c>
      <c r="E1416" s="61" t="s">
        <v>49</v>
      </c>
      <c r="F1416" s="61">
        <v>0.45833333333333331</v>
      </c>
      <c r="G1416" s="62">
        <v>0</v>
      </c>
    </row>
    <row r="1417" spans="1:7" x14ac:dyDescent="0.3">
      <c r="A1417" s="54">
        <v>45687</v>
      </c>
      <c r="B1417" s="55" t="s">
        <v>4</v>
      </c>
      <c r="C1417" s="55" t="s">
        <v>108</v>
      </c>
      <c r="D1417" s="55" t="s">
        <v>7</v>
      </c>
      <c r="E1417" s="55" t="s">
        <v>49</v>
      </c>
      <c r="F1417" s="55">
        <v>0.47916666666666669</v>
      </c>
      <c r="G1417" s="56">
        <v>0</v>
      </c>
    </row>
    <row r="1418" spans="1:7" x14ac:dyDescent="0.3">
      <c r="A1418" s="60">
        <v>45687</v>
      </c>
      <c r="B1418" s="61" t="s">
        <v>4</v>
      </c>
      <c r="C1418" s="61" t="s">
        <v>108</v>
      </c>
      <c r="D1418" s="61" t="s">
        <v>7</v>
      </c>
      <c r="E1418" s="61" t="s">
        <v>49</v>
      </c>
      <c r="F1418" s="61">
        <v>0.5</v>
      </c>
      <c r="G1418" s="62">
        <v>0</v>
      </c>
    </row>
    <row r="1419" spans="1:7" x14ac:dyDescent="0.3">
      <c r="A1419" s="54">
        <v>45687</v>
      </c>
      <c r="B1419" s="55" t="s">
        <v>4</v>
      </c>
      <c r="C1419" s="55" t="s">
        <v>108</v>
      </c>
      <c r="D1419" s="55" t="s">
        <v>7</v>
      </c>
      <c r="E1419" s="55" t="s">
        <v>49</v>
      </c>
      <c r="F1419" s="55">
        <v>0.52083333333333337</v>
      </c>
      <c r="G1419" s="56">
        <v>0</v>
      </c>
    </row>
    <row r="1420" spans="1:7" x14ac:dyDescent="0.3">
      <c r="A1420" s="60">
        <v>45687</v>
      </c>
      <c r="B1420" s="61" t="s">
        <v>4</v>
      </c>
      <c r="C1420" s="61" t="s">
        <v>108</v>
      </c>
      <c r="D1420" s="61" t="s">
        <v>7</v>
      </c>
      <c r="E1420" s="61" t="s">
        <v>49</v>
      </c>
      <c r="F1420" s="61">
        <v>0.54166666666666663</v>
      </c>
      <c r="G1420" s="62">
        <v>0</v>
      </c>
    </row>
    <row r="1421" spans="1:7" x14ac:dyDescent="0.3">
      <c r="A1421" s="54">
        <v>45687</v>
      </c>
      <c r="B1421" s="55" t="s">
        <v>4</v>
      </c>
      <c r="C1421" s="55" t="s">
        <v>108</v>
      </c>
      <c r="D1421" s="55" t="s">
        <v>7</v>
      </c>
      <c r="E1421" s="55" t="s">
        <v>49</v>
      </c>
      <c r="F1421" s="55">
        <v>0.5625</v>
      </c>
      <c r="G1421" s="56">
        <v>0</v>
      </c>
    </row>
    <row r="1422" spans="1:7" x14ac:dyDescent="0.3">
      <c r="A1422" s="60">
        <v>45687</v>
      </c>
      <c r="B1422" s="61" t="s">
        <v>4</v>
      </c>
      <c r="C1422" s="61" t="s">
        <v>108</v>
      </c>
      <c r="D1422" s="61" t="s">
        <v>7</v>
      </c>
      <c r="E1422" s="61" t="s">
        <v>49</v>
      </c>
      <c r="F1422" s="61">
        <v>0.58333333333333337</v>
      </c>
      <c r="G1422" s="62">
        <v>0</v>
      </c>
    </row>
    <row r="1423" spans="1:7" x14ac:dyDescent="0.3">
      <c r="A1423" s="54">
        <v>45687</v>
      </c>
      <c r="B1423" s="55" t="s">
        <v>4</v>
      </c>
      <c r="C1423" s="55" t="s">
        <v>108</v>
      </c>
      <c r="D1423" s="55" t="s">
        <v>7</v>
      </c>
      <c r="E1423" s="55" t="s">
        <v>49</v>
      </c>
      <c r="F1423" s="55">
        <v>0.60416666666666663</v>
      </c>
      <c r="G1423" s="56">
        <v>0</v>
      </c>
    </row>
    <row r="1424" spans="1:7" x14ac:dyDescent="0.3">
      <c r="A1424" s="60">
        <v>45687</v>
      </c>
      <c r="B1424" s="61" t="s">
        <v>4</v>
      </c>
      <c r="C1424" s="61" t="s">
        <v>108</v>
      </c>
      <c r="D1424" s="61" t="s">
        <v>7</v>
      </c>
      <c r="E1424" s="61" t="s">
        <v>49</v>
      </c>
      <c r="F1424" s="61">
        <v>0.625</v>
      </c>
      <c r="G1424" s="62">
        <v>0</v>
      </c>
    </row>
    <row r="1425" spans="1:7" x14ac:dyDescent="0.3">
      <c r="A1425" s="54">
        <v>45687</v>
      </c>
      <c r="B1425" s="55" t="s">
        <v>4</v>
      </c>
      <c r="C1425" s="55" t="s">
        <v>108</v>
      </c>
      <c r="D1425" s="55" t="s">
        <v>7</v>
      </c>
      <c r="E1425" s="55" t="s">
        <v>49</v>
      </c>
      <c r="F1425" s="55">
        <v>0.64583333333333337</v>
      </c>
      <c r="G1425" s="56">
        <v>0</v>
      </c>
    </row>
    <row r="1426" spans="1:7" x14ac:dyDescent="0.3">
      <c r="A1426" s="60">
        <v>45687</v>
      </c>
      <c r="B1426" s="61" t="s">
        <v>4</v>
      </c>
      <c r="C1426" s="61" t="s">
        <v>108</v>
      </c>
      <c r="D1426" s="61" t="s">
        <v>7</v>
      </c>
      <c r="E1426" s="61" t="s">
        <v>49</v>
      </c>
      <c r="F1426" s="61">
        <v>0.66666666666666663</v>
      </c>
      <c r="G1426" s="62">
        <v>0</v>
      </c>
    </row>
    <row r="1427" spans="1:7" x14ac:dyDescent="0.3">
      <c r="A1427" s="54">
        <v>45687</v>
      </c>
      <c r="B1427" s="55" t="s">
        <v>4</v>
      </c>
      <c r="C1427" s="55" t="s">
        <v>108</v>
      </c>
      <c r="D1427" s="55" t="s">
        <v>7</v>
      </c>
      <c r="E1427" s="55" t="s">
        <v>49</v>
      </c>
      <c r="F1427" s="55">
        <v>0.6875</v>
      </c>
      <c r="G1427" s="56">
        <v>0</v>
      </c>
    </row>
    <row r="1428" spans="1:7" x14ac:dyDescent="0.3">
      <c r="A1428" s="60">
        <v>45687</v>
      </c>
      <c r="B1428" s="61" t="s">
        <v>4</v>
      </c>
      <c r="C1428" s="61" t="s">
        <v>108</v>
      </c>
      <c r="D1428" s="61" t="s">
        <v>7</v>
      </c>
      <c r="E1428" s="61" t="s">
        <v>49</v>
      </c>
      <c r="F1428" s="61">
        <v>0.70833333333333337</v>
      </c>
      <c r="G1428" s="62">
        <v>0</v>
      </c>
    </row>
    <row r="1429" spans="1:7" x14ac:dyDescent="0.3">
      <c r="A1429" s="54">
        <v>45687</v>
      </c>
      <c r="B1429" s="55" t="s">
        <v>4</v>
      </c>
      <c r="C1429" s="55" t="s">
        <v>108</v>
      </c>
      <c r="D1429" s="55" t="s">
        <v>7</v>
      </c>
      <c r="E1429" s="55" t="s">
        <v>49</v>
      </c>
      <c r="F1429" s="55">
        <v>0.72916666666666663</v>
      </c>
      <c r="G1429" s="56">
        <v>0</v>
      </c>
    </row>
    <row r="1430" spans="1:7" x14ac:dyDescent="0.3">
      <c r="A1430" s="60">
        <v>45687</v>
      </c>
      <c r="B1430" s="61" t="s">
        <v>4</v>
      </c>
      <c r="C1430" s="61" t="s">
        <v>108</v>
      </c>
      <c r="D1430" s="61" t="s">
        <v>7</v>
      </c>
      <c r="E1430" s="61" t="s">
        <v>49</v>
      </c>
      <c r="F1430" s="61">
        <v>0.75</v>
      </c>
      <c r="G1430" s="62">
        <v>0</v>
      </c>
    </row>
    <row r="1431" spans="1:7" x14ac:dyDescent="0.3">
      <c r="A1431" s="54">
        <v>45687</v>
      </c>
      <c r="B1431" s="55" t="s">
        <v>4</v>
      </c>
      <c r="C1431" s="55" t="s">
        <v>108</v>
      </c>
      <c r="D1431" s="55" t="s">
        <v>7</v>
      </c>
      <c r="E1431" s="55" t="s">
        <v>49</v>
      </c>
      <c r="F1431" s="55">
        <v>0.77083333333333337</v>
      </c>
      <c r="G1431" s="56">
        <v>0</v>
      </c>
    </row>
    <row r="1432" spans="1:7" x14ac:dyDescent="0.3">
      <c r="A1432" s="60">
        <v>45687</v>
      </c>
      <c r="B1432" s="61" t="s">
        <v>4</v>
      </c>
      <c r="C1432" s="61" t="s">
        <v>108</v>
      </c>
      <c r="D1432" s="61" t="s">
        <v>7</v>
      </c>
      <c r="E1432" s="61" t="s">
        <v>49</v>
      </c>
      <c r="F1432" s="61">
        <v>0.79166666666666663</v>
      </c>
      <c r="G1432" s="62">
        <v>0</v>
      </c>
    </row>
    <row r="1433" spans="1:7" x14ac:dyDescent="0.3">
      <c r="A1433" s="54">
        <v>45687</v>
      </c>
      <c r="B1433" s="55" t="s">
        <v>4</v>
      </c>
      <c r="C1433" s="55" t="s">
        <v>108</v>
      </c>
      <c r="D1433" s="55" t="s">
        <v>7</v>
      </c>
      <c r="E1433" s="55" t="s">
        <v>49</v>
      </c>
      <c r="F1433" s="55">
        <v>0.8125</v>
      </c>
      <c r="G1433" s="56">
        <v>0</v>
      </c>
    </row>
    <row r="1434" spans="1:7" x14ac:dyDescent="0.3">
      <c r="A1434" s="60">
        <v>45687</v>
      </c>
      <c r="B1434" s="61" t="s">
        <v>4</v>
      </c>
      <c r="C1434" s="61" t="s">
        <v>108</v>
      </c>
      <c r="D1434" s="61" t="s">
        <v>7</v>
      </c>
      <c r="E1434" s="61" t="s">
        <v>49</v>
      </c>
      <c r="F1434" s="61">
        <v>0.83333333333333337</v>
      </c>
      <c r="G1434" s="62">
        <v>0</v>
      </c>
    </row>
    <row r="1435" spans="1:7" x14ac:dyDescent="0.3">
      <c r="A1435" s="54">
        <v>45687</v>
      </c>
      <c r="B1435" s="55" t="s">
        <v>4</v>
      </c>
      <c r="C1435" s="55" t="s">
        <v>108</v>
      </c>
      <c r="D1435" s="55" t="s">
        <v>7</v>
      </c>
      <c r="E1435" s="55" t="s">
        <v>49</v>
      </c>
      <c r="F1435" s="55">
        <v>0.85416666666666663</v>
      </c>
      <c r="G1435" s="56">
        <v>0</v>
      </c>
    </row>
    <row r="1436" spans="1:7" x14ac:dyDescent="0.3">
      <c r="A1436" s="60">
        <v>45687</v>
      </c>
      <c r="B1436" s="61" t="s">
        <v>4</v>
      </c>
      <c r="C1436" s="61" t="s">
        <v>108</v>
      </c>
      <c r="D1436" s="61" t="s">
        <v>7</v>
      </c>
      <c r="E1436" s="61" t="s">
        <v>49</v>
      </c>
      <c r="F1436" s="61">
        <v>0.875</v>
      </c>
      <c r="G1436" s="62">
        <v>0</v>
      </c>
    </row>
    <row r="1437" spans="1:7" x14ac:dyDescent="0.3">
      <c r="A1437" s="54">
        <v>45687</v>
      </c>
      <c r="B1437" s="55" t="s">
        <v>4</v>
      </c>
      <c r="C1437" s="55" t="s">
        <v>108</v>
      </c>
      <c r="D1437" s="55" t="s">
        <v>7</v>
      </c>
      <c r="E1437" s="55" t="s">
        <v>49</v>
      </c>
      <c r="F1437" s="55">
        <v>0.89583333333333337</v>
      </c>
      <c r="G1437" s="56">
        <v>0</v>
      </c>
    </row>
    <row r="1438" spans="1:7" x14ac:dyDescent="0.3">
      <c r="A1438" s="60">
        <v>45687</v>
      </c>
      <c r="B1438" s="61" t="s">
        <v>4</v>
      </c>
      <c r="C1438" s="61" t="s">
        <v>108</v>
      </c>
      <c r="D1438" s="61" t="s">
        <v>7</v>
      </c>
      <c r="E1438" s="61" t="s">
        <v>49</v>
      </c>
      <c r="F1438" s="61">
        <v>0.91666666666666663</v>
      </c>
      <c r="G1438" s="62">
        <v>0</v>
      </c>
    </row>
    <row r="1439" spans="1:7" x14ac:dyDescent="0.3">
      <c r="A1439" s="54">
        <v>45687</v>
      </c>
      <c r="B1439" s="55" t="s">
        <v>4</v>
      </c>
      <c r="C1439" s="55" t="s">
        <v>108</v>
      </c>
      <c r="D1439" s="55" t="s">
        <v>7</v>
      </c>
      <c r="E1439" s="55" t="s">
        <v>49</v>
      </c>
      <c r="F1439" s="55">
        <v>0.9375</v>
      </c>
      <c r="G1439" s="56">
        <v>0</v>
      </c>
    </row>
    <row r="1440" spans="1:7" x14ac:dyDescent="0.3">
      <c r="A1440" s="60">
        <v>45687</v>
      </c>
      <c r="B1440" s="61" t="s">
        <v>4</v>
      </c>
      <c r="C1440" s="61" t="s">
        <v>108</v>
      </c>
      <c r="D1440" s="61" t="s">
        <v>7</v>
      </c>
      <c r="E1440" s="61" t="s">
        <v>49</v>
      </c>
      <c r="F1440" s="61">
        <v>0.95833333333333337</v>
      </c>
      <c r="G1440" s="62">
        <v>0</v>
      </c>
    </row>
    <row r="1441" spans="1:7" x14ac:dyDescent="0.3">
      <c r="A1441" s="54">
        <v>45687</v>
      </c>
      <c r="B1441" s="55" t="s">
        <v>4</v>
      </c>
      <c r="C1441" s="55" t="s">
        <v>108</v>
      </c>
      <c r="D1441" s="55" t="s">
        <v>7</v>
      </c>
      <c r="E1441" s="55" t="s">
        <v>49</v>
      </c>
      <c r="F1441" s="55">
        <v>0.97916666666666663</v>
      </c>
      <c r="G1441" s="56">
        <v>0</v>
      </c>
    </row>
    <row r="1442" spans="1:7" x14ac:dyDescent="0.3">
      <c r="A1442" s="60">
        <v>45688</v>
      </c>
      <c r="B1442" s="61" t="s">
        <v>4</v>
      </c>
      <c r="C1442" s="61" t="s">
        <v>108</v>
      </c>
      <c r="D1442" s="61" t="s">
        <v>7</v>
      </c>
      <c r="E1442" s="61" t="s">
        <v>49</v>
      </c>
      <c r="F1442" s="61">
        <v>0</v>
      </c>
      <c r="G1442" s="62">
        <v>0</v>
      </c>
    </row>
    <row r="1443" spans="1:7" x14ac:dyDescent="0.3">
      <c r="A1443" s="54">
        <v>45688</v>
      </c>
      <c r="B1443" s="55" t="s">
        <v>4</v>
      </c>
      <c r="C1443" s="55" t="s">
        <v>108</v>
      </c>
      <c r="D1443" s="55" t="s">
        <v>8</v>
      </c>
      <c r="E1443" s="55" t="s">
        <v>48</v>
      </c>
      <c r="F1443" s="55">
        <v>2.0833333333333329E-2</v>
      </c>
      <c r="G1443" s="56" cm="1">
        <f t="array" ref="G1443:G1490">IF(LOAD_RESULTS!$C$3 = "MENU",ABS(_xlfn.IFS(AND(PER_MONTH!$B1395="January",PER_MONTH!$E1395="Working Day"),Table3[Jan_WD],AND(PER_MONTH!$B1395="January",PER_MONTH!$E1395="Non-Working Day"),Table3[Jan_NWD],AND(PER_MONTH!$B1395="February",PER_MONTH!$E1395="Working Day"),Table3[Feb_WD],AND(PER_MONTH!$B1395="February",PER_MONTH!$E1395="Non-Working Day"),Table3[Feb_NWD], AND(PER_MONTH!$B1395 = "March", PER_MONTH!$E1395 = "Working Day"), Table3[Mar_WD],  AND(PER_MONTH!$B1395 = "March", PER_MONTH!$E1395 = "Non-Working Day"), Table3[Mar_NWD], AND(PER_MONTH!$B1395 = "April", PER_MONTH!$E1395 = "Working Day"), Table3[Apr_WD], AND(PER_MONTH!$B1395 = "April", PER_MONTH!$E1395 = "Non-Working Day"), Table3[Apr_NWD], AND(PER_MONTH!$B1395 = "May", PER_MONTH!$E1395 = "Working Day"), Table3[May_WD], AND(PER_MONTH!$B1395 = "May", PER_MONTH!$E1395 = "Non-Working Day"), Table3[May_NWD], AND(PER_MONTH!$B1395 = "June", PER_MONTH!$E1395 = "Working Day"), Table3[Jun_WD], AND(PER_MONTH!$B1395 = "June", PER_MONTH!$E1395 = "Non-Working Day"), Table3[Jun_NWD], AND(PER_MONTH!$B1395 = "July", PER_MONTH!$E1395 = "Working Day"), Table3[Jul_WD], AND(PER_MONTH!$B1395 = "July", PER_MONTH!$E1395 = "Non-Working Day"), Table3[Jul_NWD], AND(PER_MONTH!$B1395 = "August", PER_MONTH!$E1395 = "Working Day"), Table3[Aug_WD], AND(PER_MONTH!$B1395 = "August", PER_MONTH!$E1395 = "Non-Working Day"), Table3[Aug_NWD], AND(PER_MONTH!$B1395 = "September", PER_MONTH!$E1395 = "Working Day"), Table3[Sep_WD], AND(PER_MONTH!$B1395 = "September", PER_MONTH!$E1395 = "Non-Working Day"), Table3[Sep_NWD], AND(PER_MONTH!$B1395 = "October", PER_MONTH!$E1395 = "Working Day"), Table3[Oct_WD], AND(PER_MONTH!$B1395 = "October", PER_MONTH!$E1395 = "Non-Working Day"), Table3[Oct_NWD], AND(PER_MONTH!$B1395 = "November", PER_MONTH!$E1395 = "Working Day"), Table3[Nov_WD], AND(PER_MONTH!$B1395 = "November", PER_MONTH!$E1395 = "Non-Working Day"), Table3[Nov_NWD], AND(PER_MONTH!$B1395 = "December", PER_MONTH!$E1395 = "Working Day"), Table3[Dec_WD], AND(PER_MONTH!$B1395 = "December", PER_MONTH!$E1395 = "Non-Working Day"), Table3[Dec_NWD])),_xlfn.IFS(AND(PER_MONTH!$B1395="January",PER_MONTH!$E1395="Working Day"),Table3[Jan_WD],AND(PER_MONTH!$B1395="January",PER_MONTH!$E1395="Non-Working Day"),Table3[Jan_NWD],AND(PER_MONTH!$B1395="February",PER_MONTH!$E1395="Working Day"),Table3[Feb_WD],AND(PER_MONTH!$B1395="February",PER_MONTH!$E1395="Non-Working Day"),Table3[Feb_NWD], AND(PER_MONTH!$B1395 = "March", PER_MONTH!$E1395 = "Working Day"), Table3[Mar_WD],  AND(PER_MONTH!$B1395 = "March", PER_MONTH!$E1395 = "Non-Working Day"), Table3[Mar_NWD], AND(PER_MONTH!$B1395 = "April", PER_MONTH!$E1395 = "Working Day"), Table3[Apr_WD], AND(PER_MONTH!$B1395 = "April", PER_MONTH!$E1395 = "Non-Working Day"), Table3[Apr_NWD], AND(PER_MONTH!$B1395 = "May", PER_MONTH!$E1395 = "Working Day"), Table3[May_WD], AND(PER_MONTH!$B1395 = "May", PER_MONTH!$E1395 = "Non-Working Day"), Table3[May_NWD], AND(PER_MONTH!$B1395 = "June", PER_MONTH!$E1395 = "Working Day"), Table3[Jun_WD], AND(PER_MONTH!$B1395 = "June", PER_MONTH!$E1395 = "Non-Working Day"), Table3[Jun_NWD], AND(PER_MONTH!$B1395 = "July", PER_MONTH!$E1395 = "Working Day"), Table3[Jul_WD], AND(PER_MONTH!$B1395 = "July", PER_MONTH!$E1395 = "Non-Working Day"), Table3[Jul_NWD], AND(PER_MONTH!$B1395 = "August", PER_MONTH!$E1395 = "Working Day"), Table3[Aug_WD], AND(PER_MONTH!$B1395 = "August", PER_MONTH!$E1395 = "Non-Working Day"), Table3[Aug_NWD], AND(PER_MONTH!$B1395 = "September", PER_MONTH!$E1395 = "Working Day"), Table3[Sep_WD], AND(PER_MONTH!$B1395 = "September", PER_MONTH!$E1395 = "Non-Working Day"), Table3[Sep_NWD], AND(PER_MONTH!$B1395 = "October", PER_MONTH!$E1395 = "Working Day"), Table3[Oct_WD], AND(PER_MONTH!$B1395 = "October", PER_MONTH!$E1395 = "Non-Working Day"), Table3[Oct_NWD], AND(PER_MONTH!$B1395 = "November", PER_MONTH!$E1395 = "Working Day"), Table3[Nov_WD], AND(PER_MONTH!$B1395 = "November", PER_MONTH!$E1395 = "Non-Working Day"), Table3[Nov_NWD], AND(PER_MONTH!$B1395 = "December", PER_MONTH!$E1395 = "Working Day"), Table3[Dec_WD], AND(PER_MONTH!$B1395 = "December", PER_MONTH!$E1395 = "Non-Working Day"), Table3[Dec_NWD]))</f>
        <v>0</v>
      </c>
    </row>
    <row r="1444" spans="1:7" x14ac:dyDescent="0.3">
      <c r="A1444" s="60">
        <v>45688</v>
      </c>
      <c r="B1444" s="61" t="s">
        <v>4</v>
      </c>
      <c r="C1444" s="61" t="s">
        <v>108</v>
      </c>
      <c r="D1444" s="61" t="s">
        <v>8</v>
      </c>
      <c r="E1444" s="61" t="s">
        <v>48</v>
      </c>
      <c r="F1444" s="61">
        <v>4.1666666666666657E-2</v>
      </c>
      <c r="G1444" s="62">
        <v>0</v>
      </c>
    </row>
    <row r="1445" spans="1:7" x14ac:dyDescent="0.3">
      <c r="A1445" s="54">
        <v>45688</v>
      </c>
      <c r="B1445" s="55" t="s">
        <v>4</v>
      </c>
      <c r="C1445" s="55" t="s">
        <v>108</v>
      </c>
      <c r="D1445" s="55" t="s">
        <v>8</v>
      </c>
      <c r="E1445" s="55" t="s">
        <v>48</v>
      </c>
      <c r="F1445" s="55">
        <v>6.25E-2</v>
      </c>
      <c r="G1445" s="56">
        <v>0</v>
      </c>
    </row>
    <row r="1446" spans="1:7" x14ac:dyDescent="0.3">
      <c r="A1446" s="60">
        <v>45688</v>
      </c>
      <c r="B1446" s="61" t="s">
        <v>4</v>
      </c>
      <c r="C1446" s="61" t="s">
        <v>108</v>
      </c>
      <c r="D1446" s="61" t="s">
        <v>8</v>
      </c>
      <c r="E1446" s="61" t="s">
        <v>48</v>
      </c>
      <c r="F1446" s="61">
        <v>8.3333333333333329E-2</v>
      </c>
      <c r="G1446" s="62">
        <v>0</v>
      </c>
    </row>
    <row r="1447" spans="1:7" x14ac:dyDescent="0.3">
      <c r="A1447" s="54">
        <v>45688</v>
      </c>
      <c r="B1447" s="55" t="s">
        <v>4</v>
      </c>
      <c r="C1447" s="55" t="s">
        <v>108</v>
      </c>
      <c r="D1447" s="55" t="s">
        <v>8</v>
      </c>
      <c r="E1447" s="55" t="s">
        <v>48</v>
      </c>
      <c r="F1447" s="55">
        <v>0.1041666666666667</v>
      </c>
      <c r="G1447" s="56">
        <v>0</v>
      </c>
    </row>
    <row r="1448" spans="1:7" x14ac:dyDescent="0.3">
      <c r="A1448" s="60">
        <v>45688</v>
      </c>
      <c r="B1448" s="61" t="s">
        <v>4</v>
      </c>
      <c r="C1448" s="61" t="s">
        <v>108</v>
      </c>
      <c r="D1448" s="61" t="s">
        <v>8</v>
      </c>
      <c r="E1448" s="61" t="s">
        <v>48</v>
      </c>
      <c r="F1448" s="61">
        <v>0.125</v>
      </c>
      <c r="G1448" s="62">
        <v>0</v>
      </c>
    </row>
    <row r="1449" spans="1:7" x14ac:dyDescent="0.3">
      <c r="A1449" s="54">
        <v>45688</v>
      </c>
      <c r="B1449" s="55" t="s">
        <v>4</v>
      </c>
      <c r="C1449" s="55" t="s">
        <v>108</v>
      </c>
      <c r="D1449" s="55" t="s">
        <v>8</v>
      </c>
      <c r="E1449" s="55" t="s">
        <v>48</v>
      </c>
      <c r="F1449" s="55">
        <v>0.14583333333333329</v>
      </c>
      <c r="G1449" s="56">
        <v>0</v>
      </c>
    </row>
    <row r="1450" spans="1:7" x14ac:dyDescent="0.3">
      <c r="A1450" s="60">
        <v>45688</v>
      </c>
      <c r="B1450" s="61" t="s">
        <v>4</v>
      </c>
      <c r="C1450" s="61" t="s">
        <v>108</v>
      </c>
      <c r="D1450" s="61" t="s">
        <v>8</v>
      </c>
      <c r="E1450" s="61" t="s">
        <v>48</v>
      </c>
      <c r="F1450" s="61">
        <v>0.16666666666666671</v>
      </c>
      <c r="G1450" s="62">
        <v>0</v>
      </c>
    </row>
    <row r="1451" spans="1:7" x14ac:dyDescent="0.3">
      <c r="A1451" s="54">
        <v>45688</v>
      </c>
      <c r="B1451" s="55" t="s">
        <v>4</v>
      </c>
      <c r="C1451" s="55" t="s">
        <v>108</v>
      </c>
      <c r="D1451" s="55" t="s">
        <v>8</v>
      </c>
      <c r="E1451" s="55" t="s">
        <v>48</v>
      </c>
      <c r="F1451" s="55">
        <v>0.1875</v>
      </c>
      <c r="G1451" s="56">
        <v>0</v>
      </c>
    </row>
    <row r="1452" spans="1:7" x14ac:dyDescent="0.3">
      <c r="A1452" s="60">
        <v>45688</v>
      </c>
      <c r="B1452" s="61" t="s">
        <v>4</v>
      </c>
      <c r="C1452" s="61" t="s">
        <v>108</v>
      </c>
      <c r="D1452" s="61" t="s">
        <v>8</v>
      </c>
      <c r="E1452" s="61" t="s">
        <v>48</v>
      </c>
      <c r="F1452" s="61">
        <v>0.20833333333333329</v>
      </c>
      <c r="G1452" s="62">
        <v>0</v>
      </c>
    </row>
    <row r="1453" spans="1:7" x14ac:dyDescent="0.3">
      <c r="A1453" s="54">
        <v>45688</v>
      </c>
      <c r="B1453" s="55" t="s">
        <v>4</v>
      </c>
      <c r="C1453" s="55" t="s">
        <v>108</v>
      </c>
      <c r="D1453" s="55" t="s">
        <v>8</v>
      </c>
      <c r="E1453" s="55" t="s">
        <v>48</v>
      </c>
      <c r="F1453" s="55">
        <v>0.22916666666666671</v>
      </c>
      <c r="G1453" s="56">
        <v>0</v>
      </c>
    </row>
    <row r="1454" spans="1:7" x14ac:dyDescent="0.3">
      <c r="A1454" s="60">
        <v>45688</v>
      </c>
      <c r="B1454" s="61" t="s">
        <v>4</v>
      </c>
      <c r="C1454" s="61" t="s">
        <v>108</v>
      </c>
      <c r="D1454" s="61" t="s">
        <v>8</v>
      </c>
      <c r="E1454" s="61" t="s">
        <v>48</v>
      </c>
      <c r="F1454" s="61">
        <v>0.25</v>
      </c>
      <c r="G1454" s="62">
        <v>0</v>
      </c>
    </row>
    <row r="1455" spans="1:7" x14ac:dyDescent="0.3">
      <c r="A1455" s="54">
        <v>45688</v>
      </c>
      <c r="B1455" s="55" t="s">
        <v>4</v>
      </c>
      <c r="C1455" s="55" t="s">
        <v>108</v>
      </c>
      <c r="D1455" s="55" t="s">
        <v>8</v>
      </c>
      <c r="E1455" s="55" t="s">
        <v>48</v>
      </c>
      <c r="F1455" s="55">
        <v>0.27083333333333331</v>
      </c>
      <c r="G1455" s="56">
        <v>0</v>
      </c>
    </row>
    <row r="1456" spans="1:7" x14ac:dyDescent="0.3">
      <c r="A1456" s="60">
        <v>45688</v>
      </c>
      <c r="B1456" s="61" t="s">
        <v>4</v>
      </c>
      <c r="C1456" s="61" t="s">
        <v>108</v>
      </c>
      <c r="D1456" s="61" t="s">
        <v>8</v>
      </c>
      <c r="E1456" s="61" t="s">
        <v>48</v>
      </c>
      <c r="F1456" s="61">
        <v>0.29166666666666669</v>
      </c>
      <c r="G1456" s="62">
        <v>0</v>
      </c>
    </row>
    <row r="1457" spans="1:7" x14ac:dyDescent="0.3">
      <c r="A1457" s="54">
        <v>45688</v>
      </c>
      <c r="B1457" s="55" t="s">
        <v>4</v>
      </c>
      <c r="C1457" s="55" t="s">
        <v>108</v>
      </c>
      <c r="D1457" s="55" t="s">
        <v>8</v>
      </c>
      <c r="E1457" s="55" t="s">
        <v>48</v>
      </c>
      <c r="F1457" s="55">
        <v>0.3125</v>
      </c>
      <c r="G1457" s="56">
        <v>0</v>
      </c>
    </row>
    <row r="1458" spans="1:7" x14ac:dyDescent="0.3">
      <c r="A1458" s="60">
        <v>45688</v>
      </c>
      <c r="B1458" s="61" t="s">
        <v>4</v>
      </c>
      <c r="C1458" s="61" t="s">
        <v>108</v>
      </c>
      <c r="D1458" s="61" t="s">
        <v>8</v>
      </c>
      <c r="E1458" s="61" t="s">
        <v>48</v>
      </c>
      <c r="F1458" s="61">
        <v>0.33333333333333331</v>
      </c>
      <c r="G1458" s="62">
        <v>0</v>
      </c>
    </row>
    <row r="1459" spans="1:7" x14ac:dyDescent="0.3">
      <c r="A1459" s="54">
        <v>45688</v>
      </c>
      <c r="B1459" s="55" t="s">
        <v>4</v>
      </c>
      <c r="C1459" s="55" t="s">
        <v>108</v>
      </c>
      <c r="D1459" s="55" t="s">
        <v>8</v>
      </c>
      <c r="E1459" s="55" t="s">
        <v>48</v>
      </c>
      <c r="F1459" s="55">
        <v>0.35416666666666669</v>
      </c>
      <c r="G1459" s="56">
        <v>0</v>
      </c>
    </row>
    <row r="1460" spans="1:7" x14ac:dyDescent="0.3">
      <c r="A1460" s="60">
        <v>45688</v>
      </c>
      <c r="B1460" s="61" t="s">
        <v>4</v>
      </c>
      <c r="C1460" s="61" t="s">
        <v>108</v>
      </c>
      <c r="D1460" s="61" t="s">
        <v>8</v>
      </c>
      <c r="E1460" s="61" t="s">
        <v>48</v>
      </c>
      <c r="F1460" s="61">
        <v>0.375</v>
      </c>
      <c r="G1460" s="62">
        <v>0</v>
      </c>
    </row>
    <row r="1461" spans="1:7" x14ac:dyDescent="0.3">
      <c r="A1461" s="54">
        <v>45688</v>
      </c>
      <c r="B1461" s="55" t="s">
        <v>4</v>
      </c>
      <c r="C1461" s="55" t="s">
        <v>108</v>
      </c>
      <c r="D1461" s="55" t="s">
        <v>8</v>
      </c>
      <c r="E1461" s="55" t="s">
        <v>48</v>
      </c>
      <c r="F1461" s="55">
        <v>0.39583333333333331</v>
      </c>
      <c r="G1461" s="56">
        <v>0</v>
      </c>
    </row>
    <row r="1462" spans="1:7" x14ac:dyDescent="0.3">
      <c r="A1462" s="60">
        <v>45688</v>
      </c>
      <c r="B1462" s="61" t="s">
        <v>4</v>
      </c>
      <c r="C1462" s="61" t="s">
        <v>108</v>
      </c>
      <c r="D1462" s="61" t="s">
        <v>8</v>
      </c>
      <c r="E1462" s="61" t="s">
        <v>48</v>
      </c>
      <c r="F1462" s="61">
        <v>0.41666666666666669</v>
      </c>
      <c r="G1462" s="62">
        <v>0</v>
      </c>
    </row>
    <row r="1463" spans="1:7" x14ac:dyDescent="0.3">
      <c r="A1463" s="54">
        <v>45688</v>
      </c>
      <c r="B1463" s="55" t="s">
        <v>4</v>
      </c>
      <c r="C1463" s="55" t="s">
        <v>108</v>
      </c>
      <c r="D1463" s="55" t="s">
        <v>8</v>
      </c>
      <c r="E1463" s="55" t="s">
        <v>48</v>
      </c>
      <c r="F1463" s="55">
        <v>0.4375</v>
      </c>
      <c r="G1463" s="56">
        <v>0</v>
      </c>
    </row>
    <row r="1464" spans="1:7" x14ac:dyDescent="0.3">
      <c r="A1464" s="60">
        <v>45688</v>
      </c>
      <c r="B1464" s="61" t="s">
        <v>4</v>
      </c>
      <c r="C1464" s="61" t="s">
        <v>108</v>
      </c>
      <c r="D1464" s="61" t="s">
        <v>8</v>
      </c>
      <c r="E1464" s="61" t="s">
        <v>48</v>
      </c>
      <c r="F1464" s="61">
        <v>0.45833333333333331</v>
      </c>
      <c r="G1464" s="62">
        <v>0</v>
      </c>
    </row>
    <row r="1465" spans="1:7" x14ac:dyDescent="0.3">
      <c r="A1465" s="54">
        <v>45688</v>
      </c>
      <c r="B1465" s="55" t="s">
        <v>4</v>
      </c>
      <c r="C1465" s="55" t="s">
        <v>108</v>
      </c>
      <c r="D1465" s="55" t="s">
        <v>8</v>
      </c>
      <c r="E1465" s="55" t="s">
        <v>48</v>
      </c>
      <c r="F1465" s="55">
        <v>0.47916666666666669</v>
      </c>
      <c r="G1465" s="56">
        <v>0</v>
      </c>
    </row>
    <row r="1466" spans="1:7" x14ac:dyDescent="0.3">
      <c r="A1466" s="60">
        <v>45688</v>
      </c>
      <c r="B1466" s="61" t="s">
        <v>4</v>
      </c>
      <c r="C1466" s="61" t="s">
        <v>108</v>
      </c>
      <c r="D1466" s="61" t="s">
        <v>8</v>
      </c>
      <c r="E1466" s="61" t="s">
        <v>48</v>
      </c>
      <c r="F1466" s="61">
        <v>0.5</v>
      </c>
      <c r="G1466" s="62">
        <v>0</v>
      </c>
    </row>
    <row r="1467" spans="1:7" x14ac:dyDescent="0.3">
      <c r="A1467" s="54">
        <v>45688</v>
      </c>
      <c r="B1467" s="55" t="s">
        <v>4</v>
      </c>
      <c r="C1467" s="55" t="s">
        <v>108</v>
      </c>
      <c r="D1467" s="55" t="s">
        <v>8</v>
      </c>
      <c r="E1467" s="55" t="s">
        <v>48</v>
      </c>
      <c r="F1467" s="55">
        <v>0.52083333333333337</v>
      </c>
      <c r="G1467" s="56">
        <v>0</v>
      </c>
    </row>
    <row r="1468" spans="1:7" x14ac:dyDescent="0.3">
      <c r="A1468" s="60">
        <v>45688</v>
      </c>
      <c r="B1468" s="61" t="s">
        <v>4</v>
      </c>
      <c r="C1468" s="61" t="s">
        <v>108</v>
      </c>
      <c r="D1468" s="61" t="s">
        <v>8</v>
      </c>
      <c r="E1468" s="61" t="s">
        <v>48</v>
      </c>
      <c r="F1468" s="61">
        <v>0.54166666666666663</v>
      </c>
      <c r="G1468" s="62">
        <v>0</v>
      </c>
    </row>
    <row r="1469" spans="1:7" x14ac:dyDescent="0.3">
      <c r="A1469" s="54">
        <v>45688</v>
      </c>
      <c r="B1469" s="55" t="s">
        <v>4</v>
      </c>
      <c r="C1469" s="55" t="s">
        <v>108</v>
      </c>
      <c r="D1469" s="55" t="s">
        <v>8</v>
      </c>
      <c r="E1469" s="55" t="s">
        <v>48</v>
      </c>
      <c r="F1469" s="55">
        <v>0.5625</v>
      </c>
      <c r="G1469" s="56">
        <v>0</v>
      </c>
    </row>
    <row r="1470" spans="1:7" x14ac:dyDescent="0.3">
      <c r="A1470" s="60">
        <v>45688</v>
      </c>
      <c r="B1470" s="61" t="s">
        <v>4</v>
      </c>
      <c r="C1470" s="61" t="s">
        <v>108</v>
      </c>
      <c r="D1470" s="61" t="s">
        <v>8</v>
      </c>
      <c r="E1470" s="61" t="s">
        <v>48</v>
      </c>
      <c r="F1470" s="61">
        <v>0.58333333333333337</v>
      </c>
      <c r="G1470" s="62">
        <v>0</v>
      </c>
    </row>
    <row r="1471" spans="1:7" x14ac:dyDescent="0.3">
      <c r="A1471" s="54">
        <v>45688</v>
      </c>
      <c r="B1471" s="55" t="s">
        <v>4</v>
      </c>
      <c r="C1471" s="55" t="s">
        <v>108</v>
      </c>
      <c r="D1471" s="55" t="s">
        <v>8</v>
      </c>
      <c r="E1471" s="55" t="s">
        <v>48</v>
      </c>
      <c r="F1471" s="55">
        <v>0.60416666666666663</v>
      </c>
      <c r="G1471" s="56">
        <v>0</v>
      </c>
    </row>
    <row r="1472" spans="1:7" x14ac:dyDescent="0.3">
      <c r="A1472" s="60">
        <v>45688</v>
      </c>
      <c r="B1472" s="61" t="s">
        <v>4</v>
      </c>
      <c r="C1472" s="61" t="s">
        <v>108</v>
      </c>
      <c r="D1472" s="61" t="s">
        <v>8</v>
      </c>
      <c r="E1472" s="61" t="s">
        <v>48</v>
      </c>
      <c r="F1472" s="61">
        <v>0.625</v>
      </c>
      <c r="G1472" s="62">
        <v>0</v>
      </c>
    </row>
    <row r="1473" spans="1:7" x14ac:dyDescent="0.3">
      <c r="A1473" s="54">
        <v>45688</v>
      </c>
      <c r="B1473" s="55" t="s">
        <v>4</v>
      </c>
      <c r="C1473" s="55" t="s">
        <v>108</v>
      </c>
      <c r="D1473" s="55" t="s">
        <v>8</v>
      </c>
      <c r="E1473" s="55" t="s">
        <v>48</v>
      </c>
      <c r="F1473" s="55">
        <v>0.64583333333333337</v>
      </c>
      <c r="G1473" s="56">
        <v>0</v>
      </c>
    </row>
    <row r="1474" spans="1:7" x14ac:dyDescent="0.3">
      <c r="A1474" s="60">
        <v>45688</v>
      </c>
      <c r="B1474" s="61" t="s">
        <v>4</v>
      </c>
      <c r="C1474" s="61" t="s">
        <v>108</v>
      </c>
      <c r="D1474" s="61" t="s">
        <v>8</v>
      </c>
      <c r="E1474" s="61" t="s">
        <v>48</v>
      </c>
      <c r="F1474" s="61">
        <v>0.66666666666666663</v>
      </c>
      <c r="G1474" s="62">
        <v>0</v>
      </c>
    </row>
    <row r="1475" spans="1:7" x14ac:dyDescent="0.3">
      <c r="A1475" s="54">
        <v>45688</v>
      </c>
      <c r="B1475" s="55" t="s">
        <v>4</v>
      </c>
      <c r="C1475" s="55" t="s">
        <v>108</v>
      </c>
      <c r="D1475" s="55" t="s">
        <v>8</v>
      </c>
      <c r="E1475" s="55" t="s">
        <v>48</v>
      </c>
      <c r="F1475" s="55">
        <v>0.6875</v>
      </c>
      <c r="G1475" s="56">
        <v>0</v>
      </c>
    </row>
    <row r="1476" spans="1:7" x14ac:dyDescent="0.3">
      <c r="A1476" s="60">
        <v>45688</v>
      </c>
      <c r="B1476" s="61" t="s">
        <v>4</v>
      </c>
      <c r="C1476" s="61" t="s">
        <v>108</v>
      </c>
      <c r="D1476" s="61" t="s">
        <v>8</v>
      </c>
      <c r="E1476" s="61" t="s">
        <v>48</v>
      </c>
      <c r="F1476" s="61">
        <v>0.70833333333333337</v>
      </c>
      <c r="G1476" s="62">
        <v>0</v>
      </c>
    </row>
    <row r="1477" spans="1:7" x14ac:dyDescent="0.3">
      <c r="A1477" s="54">
        <v>45688</v>
      </c>
      <c r="B1477" s="55" t="s">
        <v>4</v>
      </c>
      <c r="C1477" s="55" t="s">
        <v>108</v>
      </c>
      <c r="D1477" s="55" t="s">
        <v>8</v>
      </c>
      <c r="E1477" s="55" t="s">
        <v>48</v>
      </c>
      <c r="F1477" s="55">
        <v>0.72916666666666663</v>
      </c>
      <c r="G1477" s="56">
        <v>0</v>
      </c>
    </row>
    <row r="1478" spans="1:7" x14ac:dyDescent="0.3">
      <c r="A1478" s="60">
        <v>45688</v>
      </c>
      <c r="B1478" s="61" t="s">
        <v>4</v>
      </c>
      <c r="C1478" s="61" t="s">
        <v>108</v>
      </c>
      <c r="D1478" s="61" t="s">
        <v>8</v>
      </c>
      <c r="E1478" s="61" t="s">
        <v>48</v>
      </c>
      <c r="F1478" s="61">
        <v>0.75</v>
      </c>
      <c r="G1478" s="62">
        <v>0</v>
      </c>
    </row>
    <row r="1479" spans="1:7" x14ac:dyDescent="0.3">
      <c r="A1479" s="54">
        <v>45688</v>
      </c>
      <c r="B1479" s="55" t="s">
        <v>4</v>
      </c>
      <c r="C1479" s="55" t="s">
        <v>108</v>
      </c>
      <c r="D1479" s="55" t="s">
        <v>8</v>
      </c>
      <c r="E1479" s="55" t="s">
        <v>48</v>
      </c>
      <c r="F1479" s="55">
        <v>0.77083333333333337</v>
      </c>
      <c r="G1479" s="56">
        <v>0</v>
      </c>
    </row>
    <row r="1480" spans="1:7" x14ac:dyDescent="0.3">
      <c r="A1480" s="60">
        <v>45688</v>
      </c>
      <c r="B1480" s="61" t="s">
        <v>4</v>
      </c>
      <c r="C1480" s="61" t="s">
        <v>108</v>
      </c>
      <c r="D1480" s="61" t="s">
        <v>8</v>
      </c>
      <c r="E1480" s="61" t="s">
        <v>48</v>
      </c>
      <c r="F1480" s="61">
        <v>0.79166666666666663</v>
      </c>
      <c r="G1480" s="62">
        <v>0</v>
      </c>
    </row>
    <row r="1481" spans="1:7" x14ac:dyDescent="0.3">
      <c r="A1481" s="54">
        <v>45688</v>
      </c>
      <c r="B1481" s="55" t="s">
        <v>4</v>
      </c>
      <c r="C1481" s="55" t="s">
        <v>108</v>
      </c>
      <c r="D1481" s="55" t="s">
        <v>8</v>
      </c>
      <c r="E1481" s="55" t="s">
        <v>48</v>
      </c>
      <c r="F1481" s="55">
        <v>0.8125</v>
      </c>
      <c r="G1481" s="56">
        <v>0</v>
      </c>
    </row>
    <row r="1482" spans="1:7" x14ac:dyDescent="0.3">
      <c r="A1482" s="60">
        <v>45688</v>
      </c>
      <c r="B1482" s="61" t="s">
        <v>4</v>
      </c>
      <c r="C1482" s="61" t="s">
        <v>108</v>
      </c>
      <c r="D1482" s="61" t="s">
        <v>8</v>
      </c>
      <c r="E1482" s="61" t="s">
        <v>48</v>
      </c>
      <c r="F1482" s="61">
        <v>0.83333333333333337</v>
      </c>
      <c r="G1482" s="62">
        <v>0</v>
      </c>
    </row>
    <row r="1483" spans="1:7" x14ac:dyDescent="0.3">
      <c r="A1483" s="54">
        <v>45688</v>
      </c>
      <c r="B1483" s="55" t="s">
        <v>4</v>
      </c>
      <c r="C1483" s="55" t="s">
        <v>108</v>
      </c>
      <c r="D1483" s="55" t="s">
        <v>8</v>
      </c>
      <c r="E1483" s="55" t="s">
        <v>48</v>
      </c>
      <c r="F1483" s="55">
        <v>0.85416666666666663</v>
      </c>
      <c r="G1483" s="56">
        <v>0</v>
      </c>
    </row>
    <row r="1484" spans="1:7" x14ac:dyDescent="0.3">
      <c r="A1484" s="60">
        <v>45688</v>
      </c>
      <c r="B1484" s="61" t="s">
        <v>4</v>
      </c>
      <c r="C1484" s="61" t="s">
        <v>108</v>
      </c>
      <c r="D1484" s="61" t="s">
        <v>8</v>
      </c>
      <c r="E1484" s="61" t="s">
        <v>48</v>
      </c>
      <c r="F1484" s="61">
        <v>0.875</v>
      </c>
      <c r="G1484" s="62">
        <v>0</v>
      </c>
    </row>
    <row r="1485" spans="1:7" x14ac:dyDescent="0.3">
      <c r="A1485" s="54">
        <v>45688</v>
      </c>
      <c r="B1485" s="55" t="s">
        <v>4</v>
      </c>
      <c r="C1485" s="55" t="s">
        <v>108</v>
      </c>
      <c r="D1485" s="55" t="s">
        <v>8</v>
      </c>
      <c r="E1485" s="55" t="s">
        <v>48</v>
      </c>
      <c r="F1485" s="55">
        <v>0.89583333333333337</v>
      </c>
      <c r="G1485" s="56">
        <v>0</v>
      </c>
    </row>
    <row r="1486" spans="1:7" x14ac:dyDescent="0.3">
      <c r="A1486" s="60">
        <v>45688</v>
      </c>
      <c r="B1486" s="61" t="s">
        <v>4</v>
      </c>
      <c r="C1486" s="61" t="s">
        <v>108</v>
      </c>
      <c r="D1486" s="61" t="s">
        <v>8</v>
      </c>
      <c r="E1486" s="61" t="s">
        <v>48</v>
      </c>
      <c r="F1486" s="61">
        <v>0.91666666666666663</v>
      </c>
      <c r="G1486" s="62">
        <v>0</v>
      </c>
    </row>
    <row r="1487" spans="1:7" x14ac:dyDescent="0.3">
      <c r="A1487" s="54">
        <v>45688</v>
      </c>
      <c r="B1487" s="55" t="s">
        <v>4</v>
      </c>
      <c r="C1487" s="55" t="s">
        <v>108</v>
      </c>
      <c r="D1487" s="55" t="s">
        <v>8</v>
      </c>
      <c r="E1487" s="55" t="s">
        <v>48</v>
      </c>
      <c r="F1487" s="55">
        <v>0.9375</v>
      </c>
      <c r="G1487" s="56">
        <v>0</v>
      </c>
    </row>
    <row r="1488" spans="1:7" x14ac:dyDescent="0.3">
      <c r="A1488" s="60">
        <v>45688</v>
      </c>
      <c r="B1488" s="61" t="s">
        <v>4</v>
      </c>
      <c r="C1488" s="61" t="s">
        <v>108</v>
      </c>
      <c r="D1488" s="61" t="s">
        <v>8</v>
      </c>
      <c r="E1488" s="61" t="s">
        <v>48</v>
      </c>
      <c r="F1488" s="61">
        <v>0.95833333333333337</v>
      </c>
      <c r="G1488" s="62">
        <v>0</v>
      </c>
    </row>
    <row r="1489" spans="1:7" x14ac:dyDescent="0.3">
      <c r="A1489" s="54">
        <v>45688</v>
      </c>
      <c r="B1489" s="55" t="s">
        <v>4</v>
      </c>
      <c r="C1489" s="55" t="s">
        <v>108</v>
      </c>
      <c r="D1489" s="55" t="s">
        <v>8</v>
      </c>
      <c r="E1489" s="55" t="s">
        <v>48</v>
      </c>
      <c r="F1489" s="55">
        <v>0.97916666666666663</v>
      </c>
      <c r="G1489" s="56">
        <v>0</v>
      </c>
    </row>
    <row r="1490" spans="1:7" x14ac:dyDescent="0.3">
      <c r="A1490" s="60">
        <v>45689</v>
      </c>
      <c r="B1490" s="61" t="s">
        <v>4</v>
      </c>
      <c r="C1490" s="61" t="s">
        <v>108</v>
      </c>
      <c r="D1490" s="61" t="s">
        <v>8</v>
      </c>
      <c r="E1490" s="61" t="s">
        <v>48</v>
      </c>
      <c r="F1490" s="61">
        <v>0</v>
      </c>
      <c r="G1490" s="62">
        <v>0</v>
      </c>
    </row>
    <row r="1491" spans="1:7" x14ac:dyDescent="0.3">
      <c r="A1491" s="54">
        <v>45689</v>
      </c>
      <c r="B1491" s="55" t="s">
        <v>12</v>
      </c>
      <c r="C1491" s="55" t="s">
        <v>108</v>
      </c>
      <c r="D1491" s="55" t="s">
        <v>9</v>
      </c>
      <c r="E1491" s="55" t="s">
        <v>48</v>
      </c>
      <c r="F1491" s="55">
        <v>2.0833333333333329E-2</v>
      </c>
      <c r="G1491" s="56" cm="1">
        <f t="array" ref="G1491:G1538">IF(LOAD_RESULTS!$C$3 = "MENU",ABS(_xlfn.IFS(AND(PER_MONTH!$B1443="January",PER_MONTH!$E1443="Working Day"),Table3[Jan_WD],AND(PER_MONTH!$B1443="January",PER_MONTH!$E1443="Non-Working Day"),Table3[Jan_NWD],AND(PER_MONTH!$B1443="February",PER_MONTH!$E1443="Working Day"),Table3[Feb_WD],AND(PER_MONTH!$B1443="February",PER_MONTH!$E1443="Non-Working Day"),Table3[Feb_NWD], AND(PER_MONTH!$B1443 = "March", PER_MONTH!$E1443 = "Working Day"), Table3[Mar_WD],  AND(PER_MONTH!$B1443 = "March", PER_MONTH!$E1443 = "Non-Working Day"), Table3[Mar_NWD], AND(PER_MONTH!$B1443 = "April", PER_MONTH!$E1443 = "Working Day"), Table3[Apr_WD], AND(PER_MONTH!$B1443 = "April", PER_MONTH!$E1443 = "Non-Working Day"), Table3[Apr_NWD], AND(PER_MONTH!$B1443 = "May", PER_MONTH!$E1443 = "Working Day"), Table3[May_WD], AND(PER_MONTH!$B1443 = "May", PER_MONTH!$E1443 = "Non-Working Day"), Table3[May_NWD], AND(PER_MONTH!$B1443 = "June", PER_MONTH!$E1443 = "Working Day"), Table3[Jun_WD], AND(PER_MONTH!$B1443 = "June", PER_MONTH!$E1443 = "Non-Working Day"), Table3[Jun_NWD], AND(PER_MONTH!$B1443 = "July", PER_MONTH!$E1443 = "Working Day"), Table3[Jul_WD], AND(PER_MONTH!$B1443 = "July", PER_MONTH!$E1443 = "Non-Working Day"), Table3[Jul_NWD], AND(PER_MONTH!$B1443 = "August", PER_MONTH!$E1443 = "Working Day"), Table3[Aug_WD], AND(PER_MONTH!$B1443 = "August", PER_MONTH!$E1443 = "Non-Working Day"), Table3[Aug_NWD], AND(PER_MONTH!$B1443 = "September", PER_MONTH!$E1443 = "Working Day"), Table3[Sep_WD], AND(PER_MONTH!$B1443 = "September", PER_MONTH!$E1443 = "Non-Working Day"), Table3[Sep_NWD], AND(PER_MONTH!$B1443 = "October", PER_MONTH!$E1443 = "Working Day"), Table3[Oct_WD], AND(PER_MONTH!$B1443 = "October", PER_MONTH!$E1443 = "Non-Working Day"), Table3[Oct_NWD], AND(PER_MONTH!$B1443 = "November", PER_MONTH!$E1443 = "Working Day"), Table3[Nov_WD], AND(PER_MONTH!$B1443 = "November", PER_MONTH!$E1443 = "Non-Working Day"), Table3[Nov_NWD], AND(PER_MONTH!$B1443 = "December", PER_MONTH!$E1443 = "Working Day"), Table3[Dec_WD], AND(PER_MONTH!$B1443 = "December", PER_MONTH!$E1443 = "Non-Working Day"), Table3[Dec_NWD])),_xlfn.IFS(AND(PER_MONTH!$B1443="January",PER_MONTH!$E1443="Working Day"),Table3[Jan_WD],AND(PER_MONTH!$B1443="January",PER_MONTH!$E1443="Non-Working Day"),Table3[Jan_NWD],AND(PER_MONTH!$B1443="February",PER_MONTH!$E1443="Working Day"),Table3[Feb_WD],AND(PER_MONTH!$B1443="February",PER_MONTH!$E1443="Non-Working Day"),Table3[Feb_NWD], AND(PER_MONTH!$B1443 = "March", PER_MONTH!$E1443 = "Working Day"), Table3[Mar_WD],  AND(PER_MONTH!$B1443 = "March", PER_MONTH!$E1443 = "Non-Working Day"), Table3[Mar_NWD], AND(PER_MONTH!$B1443 = "April", PER_MONTH!$E1443 = "Working Day"), Table3[Apr_WD], AND(PER_MONTH!$B1443 = "April", PER_MONTH!$E1443 = "Non-Working Day"), Table3[Apr_NWD], AND(PER_MONTH!$B1443 = "May", PER_MONTH!$E1443 = "Working Day"), Table3[May_WD], AND(PER_MONTH!$B1443 = "May", PER_MONTH!$E1443 = "Non-Working Day"), Table3[May_NWD], AND(PER_MONTH!$B1443 = "June", PER_MONTH!$E1443 = "Working Day"), Table3[Jun_WD], AND(PER_MONTH!$B1443 = "June", PER_MONTH!$E1443 = "Non-Working Day"), Table3[Jun_NWD], AND(PER_MONTH!$B1443 = "July", PER_MONTH!$E1443 = "Working Day"), Table3[Jul_WD], AND(PER_MONTH!$B1443 = "July", PER_MONTH!$E1443 = "Non-Working Day"), Table3[Jul_NWD], AND(PER_MONTH!$B1443 = "August", PER_MONTH!$E1443 = "Working Day"), Table3[Aug_WD], AND(PER_MONTH!$B1443 = "August", PER_MONTH!$E1443 = "Non-Working Day"), Table3[Aug_NWD], AND(PER_MONTH!$B1443 = "September", PER_MONTH!$E1443 = "Working Day"), Table3[Sep_WD], AND(PER_MONTH!$B1443 = "September", PER_MONTH!$E1443 = "Non-Working Day"), Table3[Sep_NWD], AND(PER_MONTH!$B1443 = "October", PER_MONTH!$E1443 = "Working Day"), Table3[Oct_WD], AND(PER_MONTH!$B1443 = "October", PER_MONTH!$E1443 = "Non-Working Day"), Table3[Oct_NWD], AND(PER_MONTH!$B1443 = "November", PER_MONTH!$E1443 = "Working Day"), Table3[Nov_WD], AND(PER_MONTH!$B1443 = "November", PER_MONTH!$E1443 = "Non-Working Day"), Table3[Nov_NWD], AND(PER_MONTH!$B1443 = "December", PER_MONTH!$E1443 = "Working Day"), Table3[Dec_WD], AND(PER_MONTH!$B1443 = "December", PER_MONTH!$E1443 = "Non-Working Day"), Table3[Dec_NWD]))</f>
        <v>0</v>
      </c>
    </row>
    <row r="1492" spans="1:7" x14ac:dyDescent="0.3">
      <c r="A1492" s="60">
        <v>45689</v>
      </c>
      <c r="B1492" s="61" t="s">
        <v>12</v>
      </c>
      <c r="C1492" s="61" t="s">
        <v>108</v>
      </c>
      <c r="D1492" s="61" t="s">
        <v>9</v>
      </c>
      <c r="E1492" s="61" t="s">
        <v>48</v>
      </c>
      <c r="F1492" s="61">
        <v>4.1666666666666657E-2</v>
      </c>
      <c r="G1492" s="62">
        <v>0</v>
      </c>
    </row>
    <row r="1493" spans="1:7" x14ac:dyDescent="0.3">
      <c r="A1493" s="54">
        <v>45689</v>
      </c>
      <c r="B1493" s="55" t="s">
        <v>12</v>
      </c>
      <c r="C1493" s="55" t="s">
        <v>108</v>
      </c>
      <c r="D1493" s="55" t="s">
        <v>9</v>
      </c>
      <c r="E1493" s="55" t="s">
        <v>48</v>
      </c>
      <c r="F1493" s="55">
        <v>6.25E-2</v>
      </c>
      <c r="G1493" s="56">
        <v>0</v>
      </c>
    </row>
    <row r="1494" spans="1:7" x14ac:dyDescent="0.3">
      <c r="A1494" s="60">
        <v>45689</v>
      </c>
      <c r="B1494" s="61" t="s">
        <v>12</v>
      </c>
      <c r="C1494" s="61" t="s">
        <v>108</v>
      </c>
      <c r="D1494" s="61" t="s">
        <v>9</v>
      </c>
      <c r="E1494" s="61" t="s">
        <v>48</v>
      </c>
      <c r="F1494" s="61">
        <v>8.3333333333333329E-2</v>
      </c>
      <c r="G1494" s="62">
        <v>0</v>
      </c>
    </row>
    <row r="1495" spans="1:7" x14ac:dyDescent="0.3">
      <c r="A1495" s="54">
        <v>45689</v>
      </c>
      <c r="B1495" s="55" t="s">
        <v>12</v>
      </c>
      <c r="C1495" s="55" t="s">
        <v>108</v>
      </c>
      <c r="D1495" s="55" t="s">
        <v>9</v>
      </c>
      <c r="E1495" s="55" t="s">
        <v>48</v>
      </c>
      <c r="F1495" s="55">
        <v>0.1041666666666667</v>
      </c>
      <c r="G1495" s="56">
        <v>0</v>
      </c>
    </row>
    <row r="1496" spans="1:7" x14ac:dyDescent="0.3">
      <c r="A1496" s="60">
        <v>45689</v>
      </c>
      <c r="B1496" s="61" t="s">
        <v>12</v>
      </c>
      <c r="C1496" s="61" t="s">
        <v>108</v>
      </c>
      <c r="D1496" s="61" t="s">
        <v>9</v>
      </c>
      <c r="E1496" s="61" t="s">
        <v>48</v>
      </c>
      <c r="F1496" s="61">
        <v>0.125</v>
      </c>
      <c r="G1496" s="62">
        <v>0</v>
      </c>
    </row>
    <row r="1497" spans="1:7" x14ac:dyDescent="0.3">
      <c r="A1497" s="54">
        <v>45689</v>
      </c>
      <c r="B1497" s="55" t="s">
        <v>12</v>
      </c>
      <c r="C1497" s="55" t="s">
        <v>108</v>
      </c>
      <c r="D1497" s="55" t="s">
        <v>9</v>
      </c>
      <c r="E1497" s="55" t="s">
        <v>48</v>
      </c>
      <c r="F1497" s="55">
        <v>0.14583333333333329</v>
      </c>
      <c r="G1497" s="56">
        <v>0</v>
      </c>
    </row>
    <row r="1498" spans="1:7" x14ac:dyDescent="0.3">
      <c r="A1498" s="60">
        <v>45689</v>
      </c>
      <c r="B1498" s="61" t="s">
        <v>12</v>
      </c>
      <c r="C1498" s="61" t="s">
        <v>108</v>
      </c>
      <c r="D1498" s="61" t="s">
        <v>9</v>
      </c>
      <c r="E1498" s="61" t="s">
        <v>48</v>
      </c>
      <c r="F1498" s="61">
        <v>0.16666666666666671</v>
      </c>
      <c r="G1498" s="62">
        <v>0</v>
      </c>
    </row>
    <row r="1499" spans="1:7" x14ac:dyDescent="0.3">
      <c r="A1499" s="54">
        <v>45689</v>
      </c>
      <c r="B1499" s="55" t="s">
        <v>12</v>
      </c>
      <c r="C1499" s="55" t="s">
        <v>108</v>
      </c>
      <c r="D1499" s="55" t="s">
        <v>9</v>
      </c>
      <c r="E1499" s="55" t="s">
        <v>48</v>
      </c>
      <c r="F1499" s="55">
        <v>0.1875</v>
      </c>
      <c r="G1499" s="56">
        <v>0</v>
      </c>
    </row>
    <row r="1500" spans="1:7" x14ac:dyDescent="0.3">
      <c r="A1500" s="60">
        <v>45689</v>
      </c>
      <c r="B1500" s="61" t="s">
        <v>12</v>
      </c>
      <c r="C1500" s="61" t="s">
        <v>108</v>
      </c>
      <c r="D1500" s="61" t="s">
        <v>9</v>
      </c>
      <c r="E1500" s="61" t="s">
        <v>48</v>
      </c>
      <c r="F1500" s="61">
        <v>0.20833333333333329</v>
      </c>
      <c r="G1500" s="62">
        <v>0</v>
      </c>
    </row>
    <row r="1501" spans="1:7" x14ac:dyDescent="0.3">
      <c r="A1501" s="54">
        <v>45689</v>
      </c>
      <c r="B1501" s="55" t="s">
        <v>12</v>
      </c>
      <c r="C1501" s="55" t="s">
        <v>108</v>
      </c>
      <c r="D1501" s="55" t="s">
        <v>9</v>
      </c>
      <c r="E1501" s="55" t="s">
        <v>48</v>
      </c>
      <c r="F1501" s="55">
        <v>0.22916666666666671</v>
      </c>
      <c r="G1501" s="56">
        <v>0</v>
      </c>
    </row>
    <row r="1502" spans="1:7" x14ac:dyDescent="0.3">
      <c r="A1502" s="60">
        <v>45689</v>
      </c>
      <c r="B1502" s="61" t="s">
        <v>12</v>
      </c>
      <c r="C1502" s="61" t="s">
        <v>108</v>
      </c>
      <c r="D1502" s="61" t="s">
        <v>9</v>
      </c>
      <c r="E1502" s="61" t="s">
        <v>48</v>
      </c>
      <c r="F1502" s="61">
        <v>0.25</v>
      </c>
      <c r="G1502" s="62">
        <v>0</v>
      </c>
    </row>
    <row r="1503" spans="1:7" x14ac:dyDescent="0.3">
      <c r="A1503" s="54">
        <v>45689</v>
      </c>
      <c r="B1503" s="55" t="s">
        <v>12</v>
      </c>
      <c r="C1503" s="55" t="s">
        <v>108</v>
      </c>
      <c r="D1503" s="55" t="s">
        <v>9</v>
      </c>
      <c r="E1503" s="55" t="s">
        <v>48</v>
      </c>
      <c r="F1503" s="55">
        <v>0.27083333333333331</v>
      </c>
      <c r="G1503" s="56">
        <v>0</v>
      </c>
    </row>
    <row r="1504" spans="1:7" x14ac:dyDescent="0.3">
      <c r="A1504" s="60">
        <v>45689</v>
      </c>
      <c r="B1504" s="61" t="s">
        <v>12</v>
      </c>
      <c r="C1504" s="61" t="s">
        <v>108</v>
      </c>
      <c r="D1504" s="61" t="s">
        <v>9</v>
      </c>
      <c r="E1504" s="61" t="s">
        <v>48</v>
      </c>
      <c r="F1504" s="61">
        <v>0.29166666666666669</v>
      </c>
      <c r="G1504" s="62">
        <v>0</v>
      </c>
    </row>
    <row r="1505" spans="1:7" x14ac:dyDescent="0.3">
      <c r="A1505" s="54">
        <v>45689</v>
      </c>
      <c r="B1505" s="55" t="s">
        <v>12</v>
      </c>
      <c r="C1505" s="55" t="s">
        <v>108</v>
      </c>
      <c r="D1505" s="55" t="s">
        <v>9</v>
      </c>
      <c r="E1505" s="55" t="s">
        <v>48</v>
      </c>
      <c r="F1505" s="55">
        <v>0.3125</v>
      </c>
      <c r="G1505" s="56">
        <v>0</v>
      </c>
    </row>
    <row r="1506" spans="1:7" x14ac:dyDescent="0.3">
      <c r="A1506" s="60">
        <v>45689</v>
      </c>
      <c r="B1506" s="61" t="s">
        <v>12</v>
      </c>
      <c r="C1506" s="61" t="s">
        <v>108</v>
      </c>
      <c r="D1506" s="61" t="s">
        <v>9</v>
      </c>
      <c r="E1506" s="61" t="s">
        <v>48</v>
      </c>
      <c r="F1506" s="61">
        <v>0.33333333333333331</v>
      </c>
      <c r="G1506" s="62">
        <v>0</v>
      </c>
    </row>
    <row r="1507" spans="1:7" x14ac:dyDescent="0.3">
      <c r="A1507" s="54">
        <v>45689</v>
      </c>
      <c r="B1507" s="55" t="s">
        <v>12</v>
      </c>
      <c r="C1507" s="55" t="s">
        <v>108</v>
      </c>
      <c r="D1507" s="55" t="s">
        <v>9</v>
      </c>
      <c r="E1507" s="55" t="s">
        <v>48</v>
      </c>
      <c r="F1507" s="55">
        <v>0.35416666666666669</v>
      </c>
      <c r="G1507" s="56">
        <v>0</v>
      </c>
    </row>
    <row r="1508" spans="1:7" x14ac:dyDescent="0.3">
      <c r="A1508" s="60">
        <v>45689</v>
      </c>
      <c r="B1508" s="61" t="s">
        <v>12</v>
      </c>
      <c r="C1508" s="61" t="s">
        <v>108</v>
      </c>
      <c r="D1508" s="61" t="s">
        <v>9</v>
      </c>
      <c r="E1508" s="61" t="s">
        <v>48</v>
      </c>
      <c r="F1508" s="61">
        <v>0.375</v>
      </c>
      <c r="G1508" s="62">
        <v>0</v>
      </c>
    </row>
    <row r="1509" spans="1:7" x14ac:dyDescent="0.3">
      <c r="A1509" s="54">
        <v>45689</v>
      </c>
      <c r="B1509" s="55" t="s">
        <v>12</v>
      </c>
      <c r="C1509" s="55" t="s">
        <v>108</v>
      </c>
      <c r="D1509" s="55" t="s">
        <v>9</v>
      </c>
      <c r="E1509" s="55" t="s">
        <v>48</v>
      </c>
      <c r="F1509" s="55">
        <v>0.39583333333333331</v>
      </c>
      <c r="G1509" s="56">
        <v>0</v>
      </c>
    </row>
    <row r="1510" spans="1:7" x14ac:dyDescent="0.3">
      <c r="A1510" s="60">
        <v>45689</v>
      </c>
      <c r="B1510" s="61" t="s">
        <v>12</v>
      </c>
      <c r="C1510" s="61" t="s">
        <v>108</v>
      </c>
      <c r="D1510" s="61" t="s">
        <v>9</v>
      </c>
      <c r="E1510" s="61" t="s">
        <v>48</v>
      </c>
      <c r="F1510" s="61">
        <v>0.41666666666666669</v>
      </c>
      <c r="G1510" s="62">
        <v>0</v>
      </c>
    </row>
    <row r="1511" spans="1:7" x14ac:dyDescent="0.3">
      <c r="A1511" s="54">
        <v>45689</v>
      </c>
      <c r="B1511" s="55" t="s">
        <v>12</v>
      </c>
      <c r="C1511" s="55" t="s">
        <v>108</v>
      </c>
      <c r="D1511" s="55" t="s">
        <v>9</v>
      </c>
      <c r="E1511" s="55" t="s">
        <v>48</v>
      </c>
      <c r="F1511" s="55">
        <v>0.4375</v>
      </c>
      <c r="G1511" s="56">
        <v>0</v>
      </c>
    </row>
    <row r="1512" spans="1:7" x14ac:dyDescent="0.3">
      <c r="A1512" s="60">
        <v>45689</v>
      </c>
      <c r="B1512" s="61" t="s">
        <v>12</v>
      </c>
      <c r="C1512" s="61" t="s">
        <v>108</v>
      </c>
      <c r="D1512" s="61" t="s">
        <v>9</v>
      </c>
      <c r="E1512" s="61" t="s">
        <v>48</v>
      </c>
      <c r="F1512" s="61">
        <v>0.45833333333333331</v>
      </c>
      <c r="G1512" s="62">
        <v>0</v>
      </c>
    </row>
    <row r="1513" spans="1:7" x14ac:dyDescent="0.3">
      <c r="A1513" s="54">
        <v>45689</v>
      </c>
      <c r="B1513" s="55" t="s">
        <v>12</v>
      </c>
      <c r="C1513" s="55" t="s">
        <v>108</v>
      </c>
      <c r="D1513" s="55" t="s">
        <v>9</v>
      </c>
      <c r="E1513" s="55" t="s">
        <v>48</v>
      </c>
      <c r="F1513" s="55">
        <v>0.47916666666666669</v>
      </c>
      <c r="G1513" s="56">
        <v>0</v>
      </c>
    </row>
    <row r="1514" spans="1:7" x14ac:dyDescent="0.3">
      <c r="A1514" s="60">
        <v>45689</v>
      </c>
      <c r="B1514" s="61" t="s">
        <v>12</v>
      </c>
      <c r="C1514" s="61" t="s">
        <v>108</v>
      </c>
      <c r="D1514" s="61" t="s">
        <v>9</v>
      </c>
      <c r="E1514" s="61" t="s">
        <v>48</v>
      </c>
      <c r="F1514" s="61">
        <v>0.5</v>
      </c>
      <c r="G1514" s="62">
        <v>0</v>
      </c>
    </row>
    <row r="1515" spans="1:7" x14ac:dyDescent="0.3">
      <c r="A1515" s="54">
        <v>45689</v>
      </c>
      <c r="B1515" s="55" t="s">
        <v>12</v>
      </c>
      <c r="C1515" s="55" t="s">
        <v>108</v>
      </c>
      <c r="D1515" s="55" t="s">
        <v>9</v>
      </c>
      <c r="E1515" s="55" t="s">
        <v>48</v>
      </c>
      <c r="F1515" s="55">
        <v>0.52083333333333337</v>
      </c>
      <c r="G1515" s="56">
        <v>0</v>
      </c>
    </row>
    <row r="1516" spans="1:7" x14ac:dyDescent="0.3">
      <c r="A1516" s="60">
        <v>45689</v>
      </c>
      <c r="B1516" s="61" t="s">
        <v>12</v>
      </c>
      <c r="C1516" s="61" t="s">
        <v>108</v>
      </c>
      <c r="D1516" s="61" t="s">
        <v>9</v>
      </c>
      <c r="E1516" s="61" t="s">
        <v>48</v>
      </c>
      <c r="F1516" s="61">
        <v>0.54166666666666663</v>
      </c>
      <c r="G1516" s="62">
        <v>0</v>
      </c>
    </row>
    <row r="1517" spans="1:7" x14ac:dyDescent="0.3">
      <c r="A1517" s="54">
        <v>45689</v>
      </c>
      <c r="B1517" s="55" t="s">
        <v>12</v>
      </c>
      <c r="C1517" s="55" t="s">
        <v>108</v>
      </c>
      <c r="D1517" s="55" t="s">
        <v>9</v>
      </c>
      <c r="E1517" s="55" t="s">
        <v>48</v>
      </c>
      <c r="F1517" s="55">
        <v>0.5625</v>
      </c>
      <c r="G1517" s="56">
        <v>0</v>
      </c>
    </row>
    <row r="1518" spans="1:7" x14ac:dyDescent="0.3">
      <c r="A1518" s="60">
        <v>45689</v>
      </c>
      <c r="B1518" s="61" t="s">
        <v>12</v>
      </c>
      <c r="C1518" s="61" t="s">
        <v>108</v>
      </c>
      <c r="D1518" s="61" t="s">
        <v>9</v>
      </c>
      <c r="E1518" s="61" t="s">
        <v>48</v>
      </c>
      <c r="F1518" s="61">
        <v>0.58333333333333337</v>
      </c>
      <c r="G1518" s="62">
        <v>0</v>
      </c>
    </row>
    <row r="1519" spans="1:7" x14ac:dyDescent="0.3">
      <c r="A1519" s="54">
        <v>45689</v>
      </c>
      <c r="B1519" s="55" t="s">
        <v>12</v>
      </c>
      <c r="C1519" s="55" t="s">
        <v>108</v>
      </c>
      <c r="D1519" s="55" t="s">
        <v>9</v>
      </c>
      <c r="E1519" s="55" t="s">
        <v>48</v>
      </c>
      <c r="F1519" s="55">
        <v>0.60416666666666663</v>
      </c>
      <c r="G1519" s="56">
        <v>0</v>
      </c>
    </row>
    <row r="1520" spans="1:7" x14ac:dyDescent="0.3">
      <c r="A1520" s="60">
        <v>45689</v>
      </c>
      <c r="B1520" s="61" t="s">
        <v>12</v>
      </c>
      <c r="C1520" s="61" t="s">
        <v>108</v>
      </c>
      <c r="D1520" s="61" t="s">
        <v>9</v>
      </c>
      <c r="E1520" s="61" t="s">
        <v>48</v>
      </c>
      <c r="F1520" s="61">
        <v>0.625</v>
      </c>
      <c r="G1520" s="62">
        <v>0</v>
      </c>
    </row>
    <row r="1521" spans="1:7" x14ac:dyDescent="0.3">
      <c r="A1521" s="54">
        <v>45689</v>
      </c>
      <c r="B1521" s="55" t="s">
        <v>12</v>
      </c>
      <c r="C1521" s="55" t="s">
        <v>108</v>
      </c>
      <c r="D1521" s="55" t="s">
        <v>9</v>
      </c>
      <c r="E1521" s="55" t="s">
        <v>48</v>
      </c>
      <c r="F1521" s="55">
        <v>0.64583333333333337</v>
      </c>
      <c r="G1521" s="56">
        <v>0</v>
      </c>
    </row>
    <row r="1522" spans="1:7" x14ac:dyDescent="0.3">
      <c r="A1522" s="60">
        <v>45689</v>
      </c>
      <c r="B1522" s="61" t="s">
        <v>12</v>
      </c>
      <c r="C1522" s="61" t="s">
        <v>108</v>
      </c>
      <c r="D1522" s="61" t="s">
        <v>9</v>
      </c>
      <c r="E1522" s="61" t="s">
        <v>48</v>
      </c>
      <c r="F1522" s="61">
        <v>0.66666666666666663</v>
      </c>
      <c r="G1522" s="62">
        <v>0</v>
      </c>
    </row>
    <row r="1523" spans="1:7" x14ac:dyDescent="0.3">
      <c r="A1523" s="54">
        <v>45689</v>
      </c>
      <c r="B1523" s="55" t="s">
        <v>12</v>
      </c>
      <c r="C1523" s="55" t="s">
        <v>108</v>
      </c>
      <c r="D1523" s="55" t="s">
        <v>9</v>
      </c>
      <c r="E1523" s="55" t="s">
        <v>48</v>
      </c>
      <c r="F1523" s="55">
        <v>0.6875</v>
      </c>
      <c r="G1523" s="56">
        <v>0</v>
      </c>
    </row>
    <row r="1524" spans="1:7" x14ac:dyDescent="0.3">
      <c r="A1524" s="60">
        <v>45689</v>
      </c>
      <c r="B1524" s="61" t="s">
        <v>12</v>
      </c>
      <c r="C1524" s="61" t="s">
        <v>108</v>
      </c>
      <c r="D1524" s="61" t="s">
        <v>9</v>
      </c>
      <c r="E1524" s="61" t="s">
        <v>48</v>
      </c>
      <c r="F1524" s="61">
        <v>0.70833333333333337</v>
      </c>
      <c r="G1524" s="62">
        <v>0</v>
      </c>
    </row>
    <row r="1525" spans="1:7" x14ac:dyDescent="0.3">
      <c r="A1525" s="54">
        <v>45689</v>
      </c>
      <c r="B1525" s="55" t="s">
        <v>12</v>
      </c>
      <c r="C1525" s="55" t="s">
        <v>108</v>
      </c>
      <c r="D1525" s="55" t="s">
        <v>9</v>
      </c>
      <c r="E1525" s="55" t="s">
        <v>48</v>
      </c>
      <c r="F1525" s="55">
        <v>0.72916666666666663</v>
      </c>
      <c r="G1525" s="56">
        <v>0</v>
      </c>
    </row>
    <row r="1526" spans="1:7" x14ac:dyDescent="0.3">
      <c r="A1526" s="60">
        <v>45689</v>
      </c>
      <c r="B1526" s="61" t="s">
        <v>12</v>
      </c>
      <c r="C1526" s="61" t="s">
        <v>108</v>
      </c>
      <c r="D1526" s="61" t="s">
        <v>9</v>
      </c>
      <c r="E1526" s="61" t="s">
        <v>48</v>
      </c>
      <c r="F1526" s="61">
        <v>0.75</v>
      </c>
      <c r="G1526" s="62">
        <v>0</v>
      </c>
    </row>
    <row r="1527" spans="1:7" x14ac:dyDescent="0.3">
      <c r="A1527" s="54">
        <v>45689</v>
      </c>
      <c r="B1527" s="55" t="s">
        <v>12</v>
      </c>
      <c r="C1527" s="55" t="s">
        <v>108</v>
      </c>
      <c r="D1527" s="55" t="s">
        <v>9</v>
      </c>
      <c r="E1527" s="55" t="s">
        <v>48</v>
      </c>
      <c r="F1527" s="55">
        <v>0.77083333333333337</v>
      </c>
      <c r="G1527" s="56">
        <v>0</v>
      </c>
    </row>
    <row r="1528" spans="1:7" x14ac:dyDescent="0.3">
      <c r="A1528" s="60">
        <v>45689</v>
      </c>
      <c r="B1528" s="61" t="s">
        <v>12</v>
      </c>
      <c r="C1528" s="61" t="s">
        <v>108</v>
      </c>
      <c r="D1528" s="61" t="s">
        <v>9</v>
      </c>
      <c r="E1528" s="61" t="s">
        <v>48</v>
      </c>
      <c r="F1528" s="61">
        <v>0.79166666666666663</v>
      </c>
      <c r="G1528" s="62">
        <v>0</v>
      </c>
    </row>
    <row r="1529" spans="1:7" x14ac:dyDescent="0.3">
      <c r="A1529" s="54">
        <v>45689</v>
      </c>
      <c r="B1529" s="55" t="s">
        <v>12</v>
      </c>
      <c r="C1529" s="55" t="s">
        <v>108</v>
      </c>
      <c r="D1529" s="55" t="s">
        <v>9</v>
      </c>
      <c r="E1529" s="55" t="s">
        <v>48</v>
      </c>
      <c r="F1529" s="55">
        <v>0.8125</v>
      </c>
      <c r="G1529" s="56">
        <v>0</v>
      </c>
    </row>
    <row r="1530" spans="1:7" x14ac:dyDescent="0.3">
      <c r="A1530" s="60">
        <v>45689</v>
      </c>
      <c r="B1530" s="61" t="s">
        <v>12</v>
      </c>
      <c r="C1530" s="61" t="s">
        <v>108</v>
      </c>
      <c r="D1530" s="61" t="s">
        <v>9</v>
      </c>
      <c r="E1530" s="61" t="s">
        <v>48</v>
      </c>
      <c r="F1530" s="61">
        <v>0.83333333333333337</v>
      </c>
      <c r="G1530" s="62">
        <v>0</v>
      </c>
    </row>
    <row r="1531" spans="1:7" x14ac:dyDescent="0.3">
      <c r="A1531" s="54">
        <v>45689</v>
      </c>
      <c r="B1531" s="55" t="s">
        <v>12</v>
      </c>
      <c r="C1531" s="55" t="s">
        <v>108</v>
      </c>
      <c r="D1531" s="55" t="s">
        <v>9</v>
      </c>
      <c r="E1531" s="55" t="s">
        <v>48</v>
      </c>
      <c r="F1531" s="55">
        <v>0.85416666666666663</v>
      </c>
      <c r="G1531" s="56">
        <v>0</v>
      </c>
    </row>
    <row r="1532" spans="1:7" x14ac:dyDescent="0.3">
      <c r="A1532" s="60">
        <v>45689</v>
      </c>
      <c r="B1532" s="61" t="s">
        <v>12</v>
      </c>
      <c r="C1532" s="61" t="s">
        <v>108</v>
      </c>
      <c r="D1532" s="61" t="s">
        <v>9</v>
      </c>
      <c r="E1532" s="61" t="s">
        <v>48</v>
      </c>
      <c r="F1532" s="61">
        <v>0.875</v>
      </c>
      <c r="G1532" s="62">
        <v>0</v>
      </c>
    </row>
    <row r="1533" spans="1:7" x14ac:dyDescent="0.3">
      <c r="A1533" s="54">
        <v>45689</v>
      </c>
      <c r="B1533" s="55" t="s">
        <v>12</v>
      </c>
      <c r="C1533" s="55" t="s">
        <v>108</v>
      </c>
      <c r="D1533" s="55" t="s">
        <v>9</v>
      </c>
      <c r="E1533" s="55" t="s">
        <v>48</v>
      </c>
      <c r="F1533" s="55">
        <v>0.89583333333333337</v>
      </c>
      <c r="G1533" s="56">
        <v>0</v>
      </c>
    </row>
    <row r="1534" spans="1:7" x14ac:dyDescent="0.3">
      <c r="A1534" s="60">
        <v>45689</v>
      </c>
      <c r="B1534" s="61" t="s">
        <v>12</v>
      </c>
      <c r="C1534" s="61" t="s">
        <v>108</v>
      </c>
      <c r="D1534" s="61" t="s">
        <v>9</v>
      </c>
      <c r="E1534" s="61" t="s">
        <v>48</v>
      </c>
      <c r="F1534" s="61">
        <v>0.91666666666666663</v>
      </c>
      <c r="G1534" s="62">
        <v>0</v>
      </c>
    </row>
    <row r="1535" spans="1:7" x14ac:dyDescent="0.3">
      <c r="A1535" s="54">
        <v>45689</v>
      </c>
      <c r="B1535" s="55" t="s">
        <v>12</v>
      </c>
      <c r="C1535" s="55" t="s">
        <v>108</v>
      </c>
      <c r="D1535" s="55" t="s">
        <v>9</v>
      </c>
      <c r="E1535" s="55" t="s">
        <v>48</v>
      </c>
      <c r="F1535" s="55">
        <v>0.9375</v>
      </c>
      <c r="G1535" s="56">
        <v>0</v>
      </c>
    </row>
    <row r="1536" spans="1:7" x14ac:dyDescent="0.3">
      <c r="A1536" s="60">
        <v>45689</v>
      </c>
      <c r="B1536" s="61" t="s">
        <v>12</v>
      </c>
      <c r="C1536" s="61" t="s">
        <v>108</v>
      </c>
      <c r="D1536" s="61" t="s">
        <v>9</v>
      </c>
      <c r="E1536" s="61" t="s">
        <v>48</v>
      </c>
      <c r="F1536" s="61">
        <v>0.95833333333333337</v>
      </c>
      <c r="G1536" s="62">
        <v>0</v>
      </c>
    </row>
    <row r="1537" spans="1:7" x14ac:dyDescent="0.3">
      <c r="A1537" s="54">
        <v>45689</v>
      </c>
      <c r="B1537" s="55" t="s">
        <v>12</v>
      </c>
      <c r="C1537" s="55" t="s">
        <v>108</v>
      </c>
      <c r="D1537" s="55" t="s">
        <v>9</v>
      </c>
      <c r="E1537" s="55" t="s">
        <v>48</v>
      </c>
      <c r="F1537" s="55">
        <v>0.97916666666666663</v>
      </c>
      <c r="G1537" s="56">
        <v>0</v>
      </c>
    </row>
    <row r="1538" spans="1:7" x14ac:dyDescent="0.3">
      <c r="A1538" s="60">
        <v>45690</v>
      </c>
      <c r="B1538" s="61" t="s">
        <v>12</v>
      </c>
      <c r="C1538" s="61" t="s">
        <v>108</v>
      </c>
      <c r="D1538" s="61" t="s">
        <v>9</v>
      </c>
      <c r="E1538" s="61" t="s">
        <v>48</v>
      </c>
      <c r="F1538" s="61">
        <v>0</v>
      </c>
      <c r="G1538" s="62">
        <v>0</v>
      </c>
    </row>
    <row r="1539" spans="1:7" x14ac:dyDescent="0.3">
      <c r="A1539" s="54">
        <v>45690</v>
      </c>
      <c r="B1539" s="55" t="s">
        <v>12</v>
      </c>
      <c r="C1539" s="55" t="s">
        <v>108</v>
      </c>
      <c r="D1539" s="55" t="s">
        <v>10</v>
      </c>
      <c r="E1539" s="55" t="s">
        <v>48</v>
      </c>
      <c r="F1539" s="55">
        <v>2.0833333333333329E-2</v>
      </c>
      <c r="G1539" s="56" cm="1">
        <f t="array" ref="G1539:G1586">IF(LOAD_RESULTS!$C$3 = "MENU",ABS(_xlfn.IFS(AND(PER_MONTH!$B1491="January",PER_MONTH!$E1491="Working Day"),Table3[Jan_WD],AND(PER_MONTH!$B1491="January",PER_MONTH!$E1491="Non-Working Day"),Table3[Jan_NWD],AND(PER_MONTH!$B1491="February",PER_MONTH!$E1491="Working Day"),Table3[Feb_WD],AND(PER_MONTH!$B1491="February",PER_MONTH!$E1491="Non-Working Day"),Table3[Feb_NWD], AND(PER_MONTH!$B1491 = "March", PER_MONTH!$E1491 = "Working Day"), Table3[Mar_WD],  AND(PER_MONTH!$B1491 = "March", PER_MONTH!$E1491 = "Non-Working Day"), Table3[Mar_NWD], AND(PER_MONTH!$B1491 = "April", PER_MONTH!$E1491 = "Working Day"), Table3[Apr_WD], AND(PER_MONTH!$B1491 = "April", PER_MONTH!$E1491 = "Non-Working Day"), Table3[Apr_NWD], AND(PER_MONTH!$B1491 = "May", PER_MONTH!$E1491 = "Working Day"), Table3[May_WD], AND(PER_MONTH!$B1491 = "May", PER_MONTH!$E1491 = "Non-Working Day"), Table3[May_NWD], AND(PER_MONTH!$B1491 = "June", PER_MONTH!$E1491 = "Working Day"), Table3[Jun_WD], AND(PER_MONTH!$B1491 = "June", PER_MONTH!$E1491 = "Non-Working Day"), Table3[Jun_NWD], AND(PER_MONTH!$B1491 = "July", PER_MONTH!$E1491 = "Working Day"), Table3[Jul_WD], AND(PER_MONTH!$B1491 = "July", PER_MONTH!$E1491 = "Non-Working Day"), Table3[Jul_NWD], AND(PER_MONTH!$B1491 = "August", PER_MONTH!$E1491 = "Working Day"), Table3[Aug_WD], AND(PER_MONTH!$B1491 = "August", PER_MONTH!$E1491 = "Non-Working Day"), Table3[Aug_NWD], AND(PER_MONTH!$B1491 = "September", PER_MONTH!$E1491 = "Working Day"), Table3[Sep_WD], AND(PER_MONTH!$B1491 = "September", PER_MONTH!$E1491 = "Non-Working Day"), Table3[Sep_NWD], AND(PER_MONTH!$B1491 = "October", PER_MONTH!$E1491 = "Working Day"), Table3[Oct_WD], AND(PER_MONTH!$B1491 = "October", PER_MONTH!$E1491 = "Non-Working Day"), Table3[Oct_NWD], AND(PER_MONTH!$B1491 = "November", PER_MONTH!$E1491 = "Working Day"), Table3[Nov_WD], AND(PER_MONTH!$B1491 = "November", PER_MONTH!$E1491 = "Non-Working Day"), Table3[Nov_NWD], AND(PER_MONTH!$B1491 = "December", PER_MONTH!$E1491 = "Working Day"), Table3[Dec_WD], AND(PER_MONTH!$B1491 = "December", PER_MONTH!$E1491 = "Non-Working Day"), Table3[Dec_NWD])),_xlfn.IFS(AND(PER_MONTH!$B1491="January",PER_MONTH!$E1491="Working Day"),Table3[Jan_WD],AND(PER_MONTH!$B1491="January",PER_MONTH!$E1491="Non-Working Day"),Table3[Jan_NWD],AND(PER_MONTH!$B1491="February",PER_MONTH!$E1491="Working Day"),Table3[Feb_WD],AND(PER_MONTH!$B1491="February",PER_MONTH!$E1491="Non-Working Day"),Table3[Feb_NWD], AND(PER_MONTH!$B1491 = "March", PER_MONTH!$E1491 = "Working Day"), Table3[Mar_WD],  AND(PER_MONTH!$B1491 = "March", PER_MONTH!$E1491 = "Non-Working Day"), Table3[Mar_NWD], AND(PER_MONTH!$B1491 = "April", PER_MONTH!$E1491 = "Working Day"), Table3[Apr_WD], AND(PER_MONTH!$B1491 = "April", PER_MONTH!$E1491 = "Non-Working Day"), Table3[Apr_NWD], AND(PER_MONTH!$B1491 = "May", PER_MONTH!$E1491 = "Working Day"), Table3[May_WD], AND(PER_MONTH!$B1491 = "May", PER_MONTH!$E1491 = "Non-Working Day"), Table3[May_NWD], AND(PER_MONTH!$B1491 = "June", PER_MONTH!$E1491 = "Working Day"), Table3[Jun_WD], AND(PER_MONTH!$B1491 = "June", PER_MONTH!$E1491 = "Non-Working Day"), Table3[Jun_NWD], AND(PER_MONTH!$B1491 = "July", PER_MONTH!$E1491 = "Working Day"), Table3[Jul_WD], AND(PER_MONTH!$B1491 = "July", PER_MONTH!$E1491 = "Non-Working Day"), Table3[Jul_NWD], AND(PER_MONTH!$B1491 = "August", PER_MONTH!$E1491 = "Working Day"), Table3[Aug_WD], AND(PER_MONTH!$B1491 = "August", PER_MONTH!$E1491 = "Non-Working Day"), Table3[Aug_NWD], AND(PER_MONTH!$B1491 = "September", PER_MONTH!$E1491 = "Working Day"), Table3[Sep_WD], AND(PER_MONTH!$B1491 = "September", PER_MONTH!$E1491 = "Non-Working Day"), Table3[Sep_NWD], AND(PER_MONTH!$B1491 = "October", PER_MONTH!$E1491 = "Working Day"), Table3[Oct_WD], AND(PER_MONTH!$B1491 = "October", PER_MONTH!$E1491 = "Non-Working Day"), Table3[Oct_NWD], AND(PER_MONTH!$B1491 = "November", PER_MONTH!$E1491 = "Working Day"), Table3[Nov_WD], AND(PER_MONTH!$B1491 = "November", PER_MONTH!$E1491 = "Non-Working Day"), Table3[Nov_NWD], AND(PER_MONTH!$B1491 = "December", PER_MONTH!$E1491 = "Working Day"), Table3[Dec_WD], AND(PER_MONTH!$B1491 = "December", PER_MONTH!$E1491 = "Non-Working Day"), Table3[Dec_NWD]))</f>
        <v>0</v>
      </c>
    </row>
    <row r="1540" spans="1:7" x14ac:dyDescent="0.3">
      <c r="A1540" s="60">
        <v>45690</v>
      </c>
      <c r="B1540" s="61" t="s">
        <v>12</v>
      </c>
      <c r="C1540" s="61" t="s">
        <v>108</v>
      </c>
      <c r="D1540" s="61" t="s">
        <v>10</v>
      </c>
      <c r="E1540" s="61" t="s">
        <v>48</v>
      </c>
      <c r="F1540" s="61">
        <v>4.1666666666666657E-2</v>
      </c>
      <c r="G1540" s="62">
        <v>0</v>
      </c>
    </row>
    <row r="1541" spans="1:7" x14ac:dyDescent="0.3">
      <c r="A1541" s="54">
        <v>45690</v>
      </c>
      <c r="B1541" s="55" t="s">
        <v>12</v>
      </c>
      <c r="C1541" s="55" t="s">
        <v>108</v>
      </c>
      <c r="D1541" s="55" t="s">
        <v>10</v>
      </c>
      <c r="E1541" s="55" t="s">
        <v>48</v>
      </c>
      <c r="F1541" s="55">
        <v>6.25E-2</v>
      </c>
      <c r="G1541" s="56">
        <v>0</v>
      </c>
    </row>
    <row r="1542" spans="1:7" x14ac:dyDescent="0.3">
      <c r="A1542" s="60">
        <v>45690</v>
      </c>
      <c r="B1542" s="61" t="s">
        <v>12</v>
      </c>
      <c r="C1542" s="61" t="s">
        <v>108</v>
      </c>
      <c r="D1542" s="61" t="s">
        <v>10</v>
      </c>
      <c r="E1542" s="61" t="s">
        <v>48</v>
      </c>
      <c r="F1542" s="61">
        <v>8.3333333333333329E-2</v>
      </c>
      <c r="G1542" s="62">
        <v>0</v>
      </c>
    </row>
    <row r="1543" spans="1:7" x14ac:dyDescent="0.3">
      <c r="A1543" s="54">
        <v>45690</v>
      </c>
      <c r="B1543" s="55" t="s">
        <v>12</v>
      </c>
      <c r="C1543" s="55" t="s">
        <v>108</v>
      </c>
      <c r="D1543" s="55" t="s">
        <v>10</v>
      </c>
      <c r="E1543" s="55" t="s">
        <v>48</v>
      </c>
      <c r="F1543" s="55">
        <v>0.1041666666666667</v>
      </c>
      <c r="G1543" s="56">
        <v>0</v>
      </c>
    </row>
    <row r="1544" spans="1:7" x14ac:dyDescent="0.3">
      <c r="A1544" s="60">
        <v>45690</v>
      </c>
      <c r="B1544" s="61" t="s">
        <v>12</v>
      </c>
      <c r="C1544" s="61" t="s">
        <v>108</v>
      </c>
      <c r="D1544" s="61" t="s">
        <v>10</v>
      </c>
      <c r="E1544" s="61" t="s">
        <v>48</v>
      </c>
      <c r="F1544" s="61">
        <v>0.125</v>
      </c>
      <c r="G1544" s="62">
        <v>0</v>
      </c>
    </row>
    <row r="1545" spans="1:7" x14ac:dyDescent="0.3">
      <c r="A1545" s="54">
        <v>45690</v>
      </c>
      <c r="B1545" s="55" t="s">
        <v>12</v>
      </c>
      <c r="C1545" s="55" t="s">
        <v>108</v>
      </c>
      <c r="D1545" s="55" t="s">
        <v>10</v>
      </c>
      <c r="E1545" s="55" t="s">
        <v>48</v>
      </c>
      <c r="F1545" s="55">
        <v>0.14583333333333329</v>
      </c>
      <c r="G1545" s="56">
        <v>0</v>
      </c>
    </row>
    <row r="1546" spans="1:7" x14ac:dyDescent="0.3">
      <c r="A1546" s="60">
        <v>45690</v>
      </c>
      <c r="B1546" s="61" t="s">
        <v>12</v>
      </c>
      <c r="C1546" s="61" t="s">
        <v>108</v>
      </c>
      <c r="D1546" s="61" t="s">
        <v>10</v>
      </c>
      <c r="E1546" s="61" t="s">
        <v>48</v>
      </c>
      <c r="F1546" s="61">
        <v>0.16666666666666671</v>
      </c>
      <c r="G1546" s="62">
        <v>0</v>
      </c>
    </row>
    <row r="1547" spans="1:7" x14ac:dyDescent="0.3">
      <c r="A1547" s="54">
        <v>45690</v>
      </c>
      <c r="B1547" s="55" t="s">
        <v>12</v>
      </c>
      <c r="C1547" s="55" t="s">
        <v>108</v>
      </c>
      <c r="D1547" s="55" t="s">
        <v>10</v>
      </c>
      <c r="E1547" s="55" t="s">
        <v>48</v>
      </c>
      <c r="F1547" s="55">
        <v>0.1875</v>
      </c>
      <c r="G1547" s="56">
        <v>0</v>
      </c>
    </row>
    <row r="1548" spans="1:7" x14ac:dyDescent="0.3">
      <c r="A1548" s="60">
        <v>45690</v>
      </c>
      <c r="B1548" s="61" t="s">
        <v>12</v>
      </c>
      <c r="C1548" s="61" t="s">
        <v>108</v>
      </c>
      <c r="D1548" s="61" t="s">
        <v>10</v>
      </c>
      <c r="E1548" s="61" t="s">
        <v>48</v>
      </c>
      <c r="F1548" s="61">
        <v>0.20833333333333329</v>
      </c>
      <c r="G1548" s="62">
        <v>0</v>
      </c>
    </row>
    <row r="1549" spans="1:7" x14ac:dyDescent="0.3">
      <c r="A1549" s="54">
        <v>45690</v>
      </c>
      <c r="B1549" s="55" t="s">
        <v>12</v>
      </c>
      <c r="C1549" s="55" t="s">
        <v>108</v>
      </c>
      <c r="D1549" s="55" t="s">
        <v>10</v>
      </c>
      <c r="E1549" s="55" t="s">
        <v>48</v>
      </c>
      <c r="F1549" s="55">
        <v>0.22916666666666671</v>
      </c>
      <c r="G1549" s="56">
        <v>0</v>
      </c>
    </row>
    <row r="1550" spans="1:7" x14ac:dyDescent="0.3">
      <c r="A1550" s="60">
        <v>45690</v>
      </c>
      <c r="B1550" s="61" t="s">
        <v>12</v>
      </c>
      <c r="C1550" s="61" t="s">
        <v>108</v>
      </c>
      <c r="D1550" s="61" t="s">
        <v>10</v>
      </c>
      <c r="E1550" s="61" t="s">
        <v>48</v>
      </c>
      <c r="F1550" s="61">
        <v>0.25</v>
      </c>
      <c r="G1550" s="62">
        <v>0</v>
      </c>
    </row>
    <row r="1551" spans="1:7" x14ac:dyDescent="0.3">
      <c r="A1551" s="54">
        <v>45690</v>
      </c>
      <c r="B1551" s="55" t="s">
        <v>12</v>
      </c>
      <c r="C1551" s="55" t="s">
        <v>108</v>
      </c>
      <c r="D1551" s="55" t="s">
        <v>10</v>
      </c>
      <c r="E1551" s="55" t="s">
        <v>48</v>
      </c>
      <c r="F1551" s="55">
        <v>0.27083333333333331</v>
      </c>
      <c r="G1551" s="56">
        <v>0</v>
      </c>
    </row>
    <row r="1552" spans="1:7" x14ac:dyDescent="0.3">
      <c r="A1552" s="60">
        <v>45690</v>
      </c>
      <c r="B1552" s="61" t="s">
        <v>12</v>
      </c>
      <c r="C1552" s="61" t="s">
        <v>108</v>
      </c>
      <c r="D1552" s="61" t="s">
        <v>10</v>
      </c>
      <c r="E1552" s="61" t="s">
        <v>48</v>
      </c>
      <c r="F1552" s="61">
        <v>0.29166666666666669</v>
      </c>
      <c r="G1552" s="62">
        <v>0</v>
      </c>
    </row>
    <row r="1553" spans="1:7" x14ac:dyDescent="0.3">
      <c r="A1553" s="54">
        <v>45690</v>
      </c>
      <c r="B1553" s="55" t="s">
        <v>12</v>
      </c>
      <c r="C1553" s="55" t="s">
        <v>108</v>
      </c>
      <c r="D1553" s="55" t="s">
        <v>10</v>
      </c>
      <c r="E1553" s="55" t="s">
        <v>48</v>
      </c>
      <c r="F1553" s="55">
        <v>0.3125</v>
      </c>
      <c r="G1553" s="56">
        <v>0</v>
      </c>
    </row>
    <row r="1554" spans="1:7" x14ac:dyDescent="0.3">
      <c r="A1554" s="60">
        <v>45690</v>
      </c>
      <c r="B1554" s="61" t="s">
        <v>12</v>
      </c>
      <c r="C1554" s="61" t="s">
        <v>108</v>
      </c>
      <c r="D1554" s="61" t="s">
        <v>10</v>
      </c>
      <c r="E1554" s="61" t="s">
        <v>48</v>
      </c>
      <c r="F1554" s="61">
        <v>0.33333333333333331</v>
      </c>
      <c r="G1554" s="62">
        <v>0</v>
      </c>
    </row>
    <row r="1555" spans="1:7" x14ac:dyDescent="0.3">
      <c r="A1555" s="54">
        <v>45690</v>
      </c>
      <c r="B1555" s="55" t="s">
        <v>12</v>
      </c>
      <c r="C1555" s="55" t="s">
        <v>108</v>
      </c>
      <c r="D1555" s="55" t="s">
        <v>10</v>
      </c>
      <c r="E1555" s="55" t="s">
        <v>48</v>
      </c>
      <c r="F1555" s="55">
        <v>0.35416666666666669</v>
      </c>
      <c r="G1555" s="56">
        <v>0</v>
      </c>
    </row>
    <row r="1556" spans="1:7" x14ac:dyDescent="0.3">
      <c r="A1556" s="60">
        <v>45690</v>
      </c>
      <c r="B1556" s="61" t="s">
        <v>12</v>
      </c>
      <c r="C1556" s="61" t="s">
        <v>108</v>
      </c>
      <c r="D1556" s="61" t="s">
        <v>10</v>
      </c>
      <c r="E1556" s="61" t="s">
        <v>48</v>
      </c>
      <c r="F1556" s="61">
        <v>0.375</v>
      </c>
      <c r="G1556" s="62">
        <v>0</v>
      </c>
    </row>
    <row r="1557" spans="1:7" x14ac:dyDescent="0.3">
      <c r="A1557" s="54">
        <v>45690</v>
      </c>
      <c r="B1557" s="55" t="s">
        <v>12</v>
      </c>
      <c r="C1557" s="55" t="s">
        <v>108</v>
      </c>
      <c r="D1557" s="55" t="s">
        <v>10</v>
      </c>
      <c r="E1557" s="55" t="s">
        <v>48</v>
      </c>
      <c r="F1557" s="55">
        <v>0.39583333333333331</v>
      </c>
      <c r="G1557" s="56">
        <v>0</v>
      </c>
    </row>
    <row r="1558" spans="1:7" x14ac:dyDescent="0.3">
      <c r="A1558" s="60">
        <v>45690</v>
      </c>
      <c r="B1558" s="61" t="s">
        <v>12</v>
      </c>
      <c r="C1558" s="61" t="s">
        <v>108</v>
      </c>
      <c r="D1558" s="61" t="s">
        <v>10</v>
      </c>
      <c r="E1558" s="61" t="s">
        <v>48</v>
      </c>
      <c r="F1558" s="61">
        <v>0.41666666666666669</v>
      </c>
      <c r="G1558" s="62">
        <v>0</v>
      </c>
    </row>
    <row r="1559" spans="1:7" x14ac:dyDescent="0.3">
      <c r="A1559" s="54">
        <v>45690</v>
      </c>
      <c r="B1559" s="55" t="s">
        <v>12</v>
      </c>
      <c r="C1559" s="55" t="s">
        <v>108</v>
      </c>
      <c r="D1559" s="55" t="s">
        <v>10</v>
      </c>
      <c r="E1559" s="55" t="s">
        <v>48</v>
      </c>
      <c r="F1559" s="55">
        <v>0.4375</v>
      </c>
      <c r="G1559" s="56">
        <v>0</v>
      </c>
    </row>
    <row r="1560" spans="1:7" x14ac:dyDescent="0.3">
      <c r="A1560" s="60">
        <v>45690</v>
      </c>
      <c r="B1560" s="61" t="s">
        <v>12</v>
      </c>
      <c r="C1560" s="61" t="s">
        <v>108</v>
      </c>
      <c r="D1560" s="61" t="s">
        <v>10</v>
      </c>
      <c r="E1560" s="61" t="s">
        <v>48</v>
      </c>
      <c r="F1560" s="61">
        <v>0.45833333333333331</v>
      </c>
      <c r="G1560" s="62">
        <v>0</v>
      </c>
    </row>
    <row r="1561" spans="1:7" x14ac:dyDescent="0.3">
      <c r="A1561" s="54">
        <v>45690</v>
      </c>
      <c r="B1561" s="55" t="s">
        <v>12</v>
      </c>
      <c r="C1561" s="55" t="s">
        <v>108</v>
      </c>
      <c r="D1561" s="55" t="s">
        <v>10</v>
      </c>
      <c r="E1561" s="55" t="s">
        <v>48</v>
      </c>
      <c r="F1561" s="55">
        <v>0.47916666666666669</v>
      </c>
      <c r="G1561" s="56">
        <v>0</v>
      </c>
    </row>
    <row r="1562" spans="1:7" x14ac:dyDescent="0.3">
      <c r="A1562" s="60">
        <v>45690</v>
      </c>
      <c r="B1562" s="61" t="s">
        <v>12</v>
      </c>
      <c r="C1562" s="61" t="s">
        <v>108</v>
      </c>
      <c r="D1562" s="61" t="s">
        <v>10</v>
      </c>
      <c r="E1562" s="61" t="s">
        <v>48</v>
      </c>
      <c r="F1562" s="61">
        <v>0.5</v>
      </c>
      <c r="G1562" s="62">
        <v>0</v>
      </c>
    </row>
    <row r="1563" spans="1:7" x14ac:dyDescent="0.3">
      <c r="A1563" s="54">
        <v>45690</v>
      </c>
      <c r="B1563" s="55" t="s">
        <v>12</v>
      </c>
      <c r="C1563" s="55" t="s">
        <v>108</v>
      </c>
      <c r="D1563" s="55" t="s">
        <v>10</v>
      </c>
      <c r="E1563" s="55" t="s">
        <v>48</v>
      </c>
      <c r="F1563" s="55">
        <v>0.52083333333333337</v>
      </c>
      <c r="G1563" s="56">
        <v>0</v>
      </c>
    </row>
    <row r="1564" spans="1:7" x14ac:dyDescent="0.3">
      <c r="A1564" s="60">
        <v>45690</v>
      </c>
      <c r="B1564" s="61" t="s">
        <v>12</v>
      </c>
      <c r="C1564" s="61" t="s">
        <v>108</v>
      </c>
      <c r="D1564" s="61" t="s">
        <v>10</v>
      </c>
      <c r="E1564" s="61" t="s">
        <v>48</v>
      </c>
      <c r="F1564" s="61">
        <v>0.54166666666666663</v>
      </c>
      <c r="G1564" s="62">
        <v>0</v>
      </c>
    </row>
    <row r="1565" spans="1:7" x14ac:dyDescent="0.3">
      <c r="A1565" s="54">
        <v>45690</v>
      </c>
      <c r="B1565" s="55" t="s">
        <v>12</v>
      </c>
      <c r="C1565" s="55" t="s">
        <v>108</v>
      </c>
      <c r="D1565" s="55" t="s">
        <v>10</v>
      </c>
      <c r="E1565" s="55" t="s">
        <v>48</v>
      </c>
      <c r="F1565" s="55">
        <v>0.5625</v>
      </c>
      <c r="G1565" s="56">
        <v>0</v>
      </c>
    </row>
    <row r="1566" spans="1:7" x14ac:dyDescent="0.3">
      <c r="A1566" s="60">
        <v>45690</v>
      </c>
      <c r="B1566" s="61" t="s">
        <v>12</v>
      </c>
      <c r="C1566" s="61" t="s">
        <v>108</v>
      </c>
      <c r="D1566" s="61" t="s">
        <v>10</v>
      </c>
      <c r="E1566" s="61" t="s">
        <v>48</v>
      </c>
      <c r="F1566" s="61">
        <v>0.58333333333333337</v>
      </c>
      <c r="G1566" s="62">
        <v>0</v>
      </c>
    </row>
    <row r="1567" spans="1:7" x14ac:dyDescent="0.3">
      <c r="A1567" s="54">
        <v>45690</v>
      </c>
      <c r="B1567" s="55" t="s">
        <v>12</v>
      </c>
      <c r="C1567" s="55" t="s">
        <v>108</v>
      </c>
      <c r="D1567" s="55" t="s">
        <v>10</v>
      </c>
      <c r="E1567" s="55" t="s">
        <v>48</v>
      </c>
      <c r="F1567" s="55">
        <v>0.60416666666666663</v>
      </c>
      <c r="G1567" s="56">
        <v>0</v>
      </c>
    </row>
    <row r="1568" spans="1:7" x14ac:dyDescent="0.3">
      <c r="A1568" s="60">
        <v>45690</v>
      </c>
      <c r="B1568" s="61" t="s">
        <v>12</v>
      </c>
      <c r="C1568" s="61" t="s">
        <v>108</v>
      </c>
      <c r="D1568" s="61" t="s">
        <v>10</v>
      </c>
      <c r="E1568" s="61" t="s">
        <v>48</v>
      </c>
      <c r="F1568" s="61">
        <v>0.625</v>
      </c>
      <c r="G1568" s="62">
        <v>0</v>
      </c>
    </row>
    <row r="1569" spans="1:7" x14ac:dyDescent="0.3">
      <c r="A1569" s="54">
        <v>45690</v>
      </c>
      <c r="B1569" s="55" t="s">
        <v>12</v>
      </c>
      <c r="C1569" s="55" t="s">
        <v>108</v>
      </c>
      <c r="D1569" s="55" t="s">
        <v>10</v>
      </c>
      <c r="E1569" s="55" t="s">
        <v>48</v>
      </c>
      <c r="F1569" s="55">
        <v>0.64583333333333337</v>
      </c>
      <c r="G1569" s="56">
        <v>0</v>
      </c>
    </row>
    <row r="1570" spans="1:7" x14ac:dyDescent="0.3">
      <c r="A1570" s="60">
        <v>45690</v>
      </c>
      <c r="B1570" s="61" t="s">
        <v>12</v>
      </c>
      <c r="C1570" s="61" t="s">
        <v>108</v>
      </c>
      <c r="D1570" s="61" t="s">
        <v>10</v>
      </c>
      <c r="E1570" s="61" t="s">
        <v>48</v>
      </c>
      <c r="F1570" s="61">
        <v>0.66666666666666663</v>
      </c>
      <c r="G1570" s="62">
        <v>0</v>
      </c>
    </row>
    <row r="1571" spans="1:7" x14ac:dyDescent="0.3">
      <c r="A1571" s="54">
        <v>45690</v>
      </c>
      <c r="B1571" s="55" t="s">
        <v>12</v>
      </c>
      <c r="C1571" s="55" t="s">
        <v>108</v>
      </c>
      <c r="D1571" s="55" t="s">
        <v>10</v>
      </c>
      <c r="E1571" s="55" t="s">
        <v>48</v>
      </c>
      <c r="F1571" s="55">
        <v>0.6875</v>
      </c>
      <c r="G1571" s="56">
        <v>0</v>
      </c>
    </row>
    <row r="1572" spans="1:7" x14ac:dyDescent="0.3">
      <c r="A1572" s="60">
        <v>45690</v>
      </c>
      <c r="B1572" s="61" t="s">
        <v>12</v>
      </c>
      <c r="C1572" s="61" t="s">
        <v>108</v>
      </c>
      <c r="D1572" s="61" t="s">
        <v>10</v>
      </c>
      <c r="E1572" s="61" t="s">
        <v>48</v>
      </c>
      <c r="F1572" s="61">
        <v>0.70833333333333337</v>
      </c>
      <c r="G1572" s="62">
        <v>0</v>
      </c>
    </row>
    <row r="1573" spans="1:7" x14ac:dyDescent="0.3">
      <c r="A1573" s="54">
        <v>45690</v>
      </c>
      <c r="B1573" s="55" t="s">
        <v>12</v>
      </c>
      <c r="C1573" s="55" t="s">
        <v>108</v>
      </c>
      <c r="D1573" s="55" t="s">
        <v>10</v>
      </c>
      <c r="E1573" s="55" t="s">
        <v>48</v>
      </c>
      <c r="F1573" s="55">
        <v>0.72916666666666663</v>
      </c>
      <c r="G1573" s="56">
        <v>0</v>
      </c>
    </row>
    <row r="1574" spans="1:7" x14ac:dyDescent="0.3">
      <c r="A1574" s="60">
        <v>45690</v>
      </c>
      <c r="B1574" s="61" t="s">
        <v>12</v>
      </c>
      <c r="C1574" s="61" t="s">
        <v>108</v>
      </c>
      <c r="D1574" s="61" t="s">
        <v>10</v>
      </c>
      <c r="E1574" s="61" t="s">
        <v>48</v>
      </c>
      <c r="F1574" s="61">
        <v>0.75</v>
      </c>
      <c r="G1574" s="62">
        <v>0</v>
      </c>
    </row>
    <row r="1575" spans="1:7" x14ac:dyDescent="0.3">
      <c r="A1575" s="54">
        <v>45690</v>
      </c>
      <c r="B1575" s="55" t="s">
        <v>12</v>
      </c>
      <c r="C1575" s="55" t="s">
        <v>108</v>
      </c>
      <c r="D1575" s="55" t="s">
        <v>10</v>
      </c>
      <c r="E1575" s="55" t="s">
        <v>48</v>
      </c>
      <c r="F1575" s="55">
        <v>0.77083333333333337</v>
      </c>
      <c r="G1575" s="56">
        <v>0</v>
      </c>
    </row>
    <row r="1576" spans="1:7" x14ac:dyDescent="0.3">
      <c r="A1576" s="60">
        <v>45690</v>
      </c>
      <c r="B1576" s="61" t="s">
        <v>12</v>
      </c>
      <c r="C1576" s="61" t="s">
        <v>108</v>
      </c>
      <c r="D1576" s="61" t="s">
        <v>10</v>
      </c>
      <c r="E1576" s="61" t="s">
        <v>48</v>
      </c>
      <c r="F1576" s="61">
        <v>0.79166666666666663</v>
      </c>
      <c r="G1576" s="62">
        <v>0</v>
      </c>
    </row>
    <row r="1577" spans="1:7" x14ac:dyDescent="0.3">
      <c r="A1577" s="54">
        <v>45690</v>
      </c>
      <c r="B1577" s="55" t="s">
        <v>12</v>
      </c>
      <c r="C1577" s="55" t="s">
        <v>108</v>
      </c>
      <c r="D1577" s="55" t="s">
        <v>10</v>
      </c>
      <c r="E1577" s="55" t="s">
        <v>48</v>
      </c>
      <c r="F1577" s="55">
        <v>0.8125</v>
      </c>
      <c r="G1577" s="56">
        <v>0</v>
      </c>
    </row>
    <row r="1578" spans="1:7" x14ac:dyDescent="0.3">
      <c r="A1578" s="60">
        <v>45690</v>
      </c>
      <c r="B1578" s="61" t="s">
        <v>12</v>
      </c>
      <c r="C1578" s="61" t="s">
        <v>108</v>
      </c>
      <c r="D1578" s="61" t="s">
        <v>10</v>
      </c>
      <c r="E1578" s="61" t="s">
        <v>48</v>
      </c>
      <c r="F1578" s="61">
        <v>0.83333333333333337</v>
      </c>
      <c r="G1578" s="62">
        <v>0</v>
      </c>
    </row>
    <row r="1579" spans="1:7" x14ac:dyDescent="0.3">
      <c r="A1579" s="54">
        <v>45690</v>
      </c>
      <c r="B1579" s="55" t="s">
        <v>12</v>
      </c>
      <c r="C1579" s="55" t="s">
        <v>108</v>
      </c>
      <c r="D1579" s="55" t="s">
        <v>10</v>
      </c>
      <c r="E1579" s="55" t="s">
        <v>48</v>
      </c>
      <c r="F1579" s="55">
        <v>0.85416666666666663</v>
      </c>
      <c r="G1579" s="56">
        <v>0</v>
      </c>
    </row>
    <row r="1580" spans="1:7" x14ac:dyDescent="0.3">
      <c r="A1580" s="60">
        <v>45690</v>
      </c>
      <c r="B1580" s="61" t="s">
        <v>12</v>
      </c>
      <c r="C1580" s="61" t="s">
        <v>108</v>
      </c>
      <c r="D1580" s="61" t="s">
        <v>10</v>
      </c>
      <c r="E1580" s="61" t="s">
        <v>48</v>
      </c>
      <c r="F1580" s="61">
        <v>0.875</v>
      </c>
      <c r="G1580" s="62">
        <v>0</v>
      </c>
    </row>
    <row r="1581" spans="1:7" x14ac:dyDescent="0.3">
      <c r="A1581" s="54">
        <v>45690</v>
      </c>
      <c r="B1581" s="55" t="s">
        <v>12</v>
      </c>
      <c r="C1581" s="55" t="s">
        <v>108</v>
      </c>
      <c r="D1581" s="55" t="s">
        <v>10</v>
      </c>
      <c r="E1581" s="55" t="s">
        <v>48</v>
      </c>
      <c r="F1581" s="55">
        <v>0.89583333333333337</v>
      </c>
      <c r="G1581" s="56">
        <v>0</v>
      </c>
    </row>
    <row r="1582" spans="1:7" x14ac:dyDescent="0.3">
      <c r="A1582" s="60">
        <v>45690</v>
      </c>
      <c r="B1582" s="61" t="s">
        <v>12</v>
      </c>
      <c r="C1582" s="61" t="s">
        <v>108</v>
      </c>
      <c r="D1582" s="61" t="s">
        <v>10</v>
      </c>
      <c r="E1582" s="61" t="s">
        <v>48</v>
      </c>
      <c r="F1582" s="61">
        <v>0.91666666666666663</v>
      </c>
      <c r="G1582" s="62">
        <v>0</v>
      </c>
    </row>
    <row r="1583" spans="1:7" x14ac:dyDescent="0.3">
      <c r="A1583" s="54">
        <v>45690</v>
      </c>
      <c r="B1583" s="55" t="s">
        <v>12</v>
      </c>
      <c r="C1583" s="55" t="s">
        <v>108</v>
      </c>
      <c r="D1583" s="55" t="s">
        <v>10</v>
      </c>
      <c r="E1583" s="55" t="s">
        <v>48</v>
      </c>
      <c r="F1583" s="55">
        <v>0.9375</v>
      </c>
      <c r="G1583" s="56">
        <v>0</v>
      </c>
    </row>
    <row r="1584" spans="1:7" x14ac:dyDescent="0.3">
      <c r="A1584" s="60">
        <v>45690</v>
      </c>
      <c r="B1584" s="61" t="s">
        <v>12</v>
      </c>
      <c r="C1584" s="61" t="s">
        <v>108</v>
      </c>
      <c r="D1584" s="61" t="s">
        <v>10</v>
      </c>
      <c r="E1584" s="61" t="s">
        <v>48</v>
      </c>
      <c r="F1584" s="61">
        <v>0.95833333333333337</v>
      </c>
      <c r="G1584" s="62">
        <v>0</v>
      </c>
    </row>
    <row r="1585" spans="1:7" x14ac:dyDescent="0.3">
      <c r="A1585" s="54">
        <v>45690</v>
      </c>
      <c r="B1585" s="55" t="s">
        <v>12</v>
      </c>
      <c r="C1585" s="55" t="s">
        <v>108</v>
      </c>
      <c r="D1585" s="55" t="s">
        <v>10</v>
      </c>
      <c r="E1585" s="55" t="s">
        <v>48</v>
      </c>
      <c r="F1585" s="55">
        <v>0.97916666666666663</v>
      </c>
      <c r="G1585" s="56">
        <v>0</v>
      </c>
    </row>
    <row r="1586" spans="1:7" x14ac:dyDescent="0.3">
      <c r="A1586" s="60">
        <v>45691</v>
      </c>
      <c r="B1586" s="61" t="s">
        <v>12</v>
      </c>
      <c r="C1586" s="61" t="s">
        <v>108</v>
      </c>
      <c r="D1586" s="61" t="s">
        <v>10</v>
      </c>
      <c r="E1586" s="61" t="s">
        <v>48</v>
      </c>
      <c r="F1586" s="61">
        <v>0</v>
      </c>
      <c r="G1586" s="62">
        <v>0</v>
      </c>
    </row>
    <row r="1587" spans="1:7" x14ac:dyDescent="0.3">
      <c r="A1587" s="54">
        <v>45691</v>
      </c>
      <c r="B1587" s="55" t="s">
        <v>12</v>
      </c>
      <c r="C1587" s="55" t="s">
        <v>108</v>
      </c>
      <c r="D1587" s="55" t="s">
        <v>11</v>
      </c>
      <c r="E1587" s="55" t="s">
        <v>48</v>
      </c>
      <c r="F1587" s="55">
        <v>2.0833333333333329E-2</v>
      </c>
      <c r="G1587" s="56" cm="1">
        <f t="array" ref="G1587:G1634">IF(LOAD_RESULTS!$C$3 = "MENU",ABS(_xlfn.IFS(AND(PER_MONTH!$B1539="January",PER_MONTH!$E1539="Working Day"),Table3[Jan_WD],AND(PER_MONTH!$B1539="January",PER_MONTH!$E1539="Non-Working Day"),Table3[Jan_NWD],AND(PER_MONTH!$B1539="February",PER_MONTH!$E1539="Working Day"),Table3[Feb_WD],AND(PER_MONTH!$B1539="February",PER_MONTH!$E1539="Non-Working Day"),Table3[Feb_NWD], AND(PER_MONTH!$B1539 = "March", PER_MONTH!$E1539 = "Working Day"), Table3[Mar_WD],  AND(PER_MONTH!$B1539 = "March", PER_MONTH!$E1539 = "Non-Working Day"), Table3[Mar_NWD], AND(PER_MONTH!$B1539 = "April", PER_MONTH!$E1539 = "Working Day"), Table3[Apr_WD], AND(PER_MONTH!$B1539 = "April", PER_MONTH!$E1539 = "Non-Working Day"), Table3[Apr_NWD], AND(PER_MONTH!$B1539 = "May", PER_MONTH!$E1539 = "Working Day"), Table3[May_WD], AND(PER_MONTH!$B1539 = "May", PER_MONTH!$E1539 = "Non-Working Day"), Table3[May_NWD], AND(PER_MONTH!$B1539 = "June", PER_MONTH!$E1539 = "Working Day"), Table3[Jun_WD], AND(PER_MONTH!$B1539 = "June", PER_MONTH!$E1539 = "Non-Working Day"), Table3[Jun_NWD], AND(PER_MONTH!$B1539 = "July", PER_MONTH!$E1539 = "Working Day"), Table3[Jul_WD], AND(PER_MONTH!$B1539 = "July", PER_MONTH!$E1539 = "Non-Working Day"), Table3[Jul_NWD], AND(PER_MONTH!$B1539 = "August", PER_MONTH!$E1539 = "Working Day"), Table3[Aug_WD], AND(PER_MONTH!$B1539 = "August", PER_MONTH!$E1539 = "Non-Working Day"), Table3[Aug_NWD], AND(PER_MONTH!$B1539 = "September", PER_MONTH!$E1539 = "Working Day"), Table3[Sep_WD], AND(PER_MONTH!$B1539 = "September", PER_MONTH!$E1539 = "Non-Working Day"), Table3[Sep_NWD], AND(PER_MONTH!$B1539 = "October", PER_MONTH!$E1539 = "Working Day"), Table3[Oct_WD], AND(PER_MONTH!$B1539 = "October", PER_MONTH!$E1539 = "Non-Working Day"), Table3[Oct_NWD], AND(PER_MONTH!$B1539 = "November", PER_MONTH!$E1539 = "Working Day"), Table3[Nov_WD], AND(PER_MONTH!$B1539 = "November", PER_MONTH!$E1539 = "Non-Working Day"), Table3[Nov_NWD], AND(PER_MONTH!$B1539 = "December", PER_MONTH!$E1539 = "Working Day"), Table3[Dec_WD], AND(PER_MONTH!$B1539 = "December", PER_MONTH!$E1539 = "Non-Working Day"), Table3[Dec_NWD])),_xlfn.IFS(AND(PER_MONTH!$B1539="January",PER_MONTH!$E1539="Working Day"),Table3[Jan_WD],AND(PER_MONTH!$B1539="January",PER_MONTH!$E1539="Non-Working Day"),Table3[Jan_NWD],AND(PER_MONTH!$B1539="February",PER_MONTH!$E1539="Working Day"),Table3[Feb_WD],AND(PER_MONTH!$B1539="February",PER_MONTH!$E1539="Non-Working Day"),Table3[Feb_NWD], AND(PER_MONTH!$B1539 = "March", PER_MONTH!$E1539 = "Working Day"), Table3[Mar_WD],  AND(PER_MONTH!$B1539 = "March", PER_MONTH!$E1539 = "Non-Working Day"), Table3[Mar_NWD], AND(PER_MONTH!$B1539 = "April", PER_MONTH!$E1539 = "Working Day"), Table3[Apr_WD], AND(PER_MONTH!$B1539 = "April", PER_MONTH!$E1539 = "Non-Working Day"), Table3[Apr_NWD], AND(PER_MONTH!$B1539 = "May", PER_MONTH!$E1539 = "Working Day"), Table3[May_WD], AND(PER_MONTH!$B1539 = "May", PER_MONTH!$E1539 = "Non-Working Day"), Table3[May_NWD], AND(PER_MONTH!$B1539 = "June", PER_MONTH!$E1539 = "Working Day"), Table3[Jun_WD], AND(PER_MONTH!$B1539 = "June", PER_MONTH!$E1539 = "Non-Working Day"), Table3[Jun_NWD], AND(PER_MONTH!$B1539 = "July", PER_MONTH!$E1539 = "Working Day"), Table3[Jul_WD], AND(PER_MONTH!$B1539 = "July", PER_MONTH!$E1539 = "Non-Working Day"), Table3[Jul_NWD], AND(PER_MONTH!$B1539 = "August", PER_MONTH!$E1539 = "Working Day"), Table3[Aug_WD], AND(PER_MONTH!$B1539 = "August", PER_MONTH!$E1539 = "Non-Working Day"), Table3[Aug_NWD], AND(PER_MONTH!$B1539 = "September", PER_MONTH!$E1539 = "Working Day"), Table3[Sep_WD], AND(PER_MONTH!$B1539 = "September", PER_MONTH!$E1539 = "Non-Working Day"), Table3[Sep_NWD], AND(PER_MONTH!$B1539 = "October", PER_MONTH!$E1539 = "Working Day"), Table3[Oct_WD], AND(PER_MONTH!$B1539 = "October", PER_MONTH!$E1539 = "Non-Working Day"), Table3[Oct_NWD], AND(PER_MONTH!$B1539 = "November", PER_MONTH!$E1539 = "Working Day"), Table3[Nov_WD], AND(PER_MONTH!$B1539 = "November", PER_MONTH!$E1539 = "Non-Working Day"), Table3[Nov_NWD], AND(PER_MONTH!$B1539 = "December", PER_MONTH!$E1539 = "Working Day"), Table3[Dec_WD], AND(PER_MONTH!$B1539 = "December", PER_MONTH!$E1539 = "Non-Working Day"), Table3[Dec_NWD]))</f>
        <v>0</v>
      </c>
    </row>
    <row r="1588" spans="1:7" x14ac:dyDescent="0.3">
      <c r="A1588" s="60">
        <v>45691</v>
      </c>
      <c r="B1588" s="61" t="s">
        <v>12</v>
      </c>
      <c r="C1588" s="61" t="s">
        <v>108</v>
      </c>
      <c r="D1588" s="61" t="s">
        <v>11</v>
      </c>
      <c r="E1588" s="61" t="s">
        <v>48</v>
      </c>
      <c r="F1588" s="61">
        <v>4.1666666666666657E-2</v>
      </c>
      <c r="G1588" s="62">
        <v>0</v>
      </c>
    </row>
    <row r="1589" spans="1:7" x14ac:dyDescent="0.3">
      <c r="A1589" s="54">
        <v>45691</v>
      </c>
      <c r="B1589" s="55" t="s">
        <v>12</v>
      </c>
      <c r="C1589" s="55" t="s">
        <v>108</v>
      </c>
      <c r="D1589" s="55" t="s">
        <v>11</v>
      </c>
      <c r="E1589" s="55" t="s">
        <v>48</v>
      </c>
      <c r="F1589" s="55">
        <v>6.25E-2</v>
      </c>
      <c r="G1589" s="56">
        <v>0</v>
      </c>
    </row>
    <row r="1590" spans="1:7" x14ac:dyDescent="0.3">
      <c r="A1590" s="60">
        <v>45691</v>
      </c>
      <c r="B1590" s="61" t="s">
        <v>12</v>
      </c>
      <c r="C1590" s="61" t="s">
        <v>108</v>
      </c>
      <c r="D1590" s="61" t="s">
        <v>11</v>
      </c>
      <c r="E1590" s="61" t="s">
        <v>48</v>
      </c>
      <c r="F1590" s="61">
        <v>8.3333333333333329E-2</v>
      </c>
      <c r="G1590" s="62">
        <v>0</v>
      </c>
    </row>
    <row r="1591" spans="1:7" x14ac:dyDescent="0.3">
      <c r="A1591" s="54">
        <v>45691</v>
      </c>
      <c r="B1591" s="55" t="s">
        <v>12</v>
      </c>
      <c r="C1591" s="55" t="s">
        <v>108</v>
      </c>
      <c r="D1591" s="55" t="s">
        <v>11</v>
      </c>
      <c r="E1591" s="55" t="s">
        <v>48</v>
      </c>
      <c r="F1591" s="55">
        <v>0.1041666666666667</v>
      </c>
      <c r="G1591" s="56">
        <v>0</v>
      </c>
    </row>
    <row r="1592" spans="1:7" x14ac:dyDescent="0.3">
      <c r="A1592" s="60">
        <v>45691</v>
      </c>
      <c r="B1592" s="61" t="s">
        <v>12</v>
      </c>
      <c r="C1592" s="61" t="s">
        <v>108</v>
      </c>
      <c r="D1592" s="61" t="s">
        <v>11</v>
      </c>
      <c r="E1592" s="61" t="s">
        <v>48</v>
      </c>
      <c r="F1592" s="61">
        <v>0.125</v>
      </c>
      <c r="G1592" s="62">
        <v>0</v>
      </c>
    </row>
    <row r="1593" spans="1:7" x14ac:dyDescent="0.3">
      <c r="A1593" s="54">
        <v>45691</v>
      </c>
      <c r="B1593" s="55" t="s">
        <v>12</v>
      </c>
      <c r="C1593" s="55" t="s">
        <v>108</v>
      </c>
      <c r="D1593" s="55" t="s">
        <v>11</v>
      </c>
      <c r="E1593" s="55" t="s">
        <v>48</v>
      </c>
      <c r="F1593" s="55">
        <v>0.14583333333333329</v>
      </c>
      <c r="G1593" s="56">
        <v>0</v>
      </c>
    </row>
    <row r="1594" spans="1:7" x14ac:dyDescent="0.3">
      <c r="A1594" s="60">
        <v>45691</v>
      </c>
      <c r="B1594" s="61" t="s">
        <v>12</v>
      </c>
      <c r="C1594" s="61" t="s">
        <v>108</v>
      </c>
      <c r="D1594" s="61" t="s">
        <v>11</v>
      </c>
      <c r="E1594" s="61" t="s">
        <v>48</v>
      </c>
      <c r="F1594" s="61">
        <v>0.16666666666666671</v>
      </c>
      <c r="G1594" s="62">
        <v>0</v>
      </c>
    </row>
    <row r="1595" spans="1:7" x14ac:dyDescent="0.3">
      <c r="A1595" s="54">
        <v>45691</v>
      </c>
      <c r="B1595" s="55" t="s">
        <v>12</v>
      </c>
      <c r="C1595" s="55" t="s">
        <v>108</v>
      </c>
      <c r="D1595" s="55" t="s">
        <v>11</v>
      </c>
      <c r="E1595" s="55" t="s">
        <v>48</v>
      </c>
      <c r="F1595" s="55">
        <v>0.1875</v>
      </c>
      <c r="G1595" s="56">
        <v>0</v>
      </c>
    </row>
    <row r="1596" spans="1:7" x14ac:dyDescent="0.3">
      <c r="A1596" s="60">
        <v>45691</v>
      </c>
      <c r="B1596" s="61" t="s">
        <v>12</v>
      </c>
      <c r="C1596" s="61" t="s">
        <v>108</v>
      </c>
      <c r="D1596" s="61" t="s">
        <v>11</v>
      </c>
      <c r="E1596" s="61" t="s">
        <v>48</v>
      </c>
      <c r="F1596" s="61">
        <v>0.20833333333333329</v>
      </c>
      <c r="G1596" s="62">
        <v>0</v>
      </c>
    </row>
    <row r="1597" spans="1:7" x14ac:dyDescent="0.3">
      <c r="A1597" s="54">
        <v>45691</v>
      </c>
      <c r="B1597" s="55" t="s">
        <v>12</v>
      </c>
      <c r="C1597" s="55" t="s">
        <v>108</v>
      </c>
      <c r="D1597" s="55" t="s">
        <v>11</v>
      </c>
      <c r="E1597" s="55" t="s">
        <v>48</v>
      </c>
      <c r="F1597" s="55">
        <v>0.22916666666666671</v>
      </c>
      <c r="G1597" s="56">
        <v>0</v>
      </c>
    </row>
    <row r="1598" spans="1:7" x14ac:dyDescent="0.3">
      <c r="A1598" s="60">
        <v>45691</v>
      </c>
      <c r="B1598" s="61" t="s">
        <v>12</v>
      </c>
      <c r="C1598" s="61" t="s">
        <v>108</v>
      </c>
      <c r="D1598" s="61" t="s">
        <v>11</v>
      </c>
      <c r="E1598" s="61" t="s">
        <v>48</v>
      </c>
      <c r="F1598" s="61">
        <v>0.25</v>
      </c>
      <c r="G1598" s="62">
        <v>0</v>
      </c>
    </row>
    <row r="1599" spans="1:7" x14ac:dyDescent="0.3">
      <c r="A1599" s="54">
        <v>45691</v>
      </c>
      <c r="B1599" s="55" t="s">
        <v>12</v>
      </c>
      <c r="C1599" s="55" t="s">
        <v>108</v>
      </c>
      <c r="D1599" s="55" t="s">
        <v>11</v>
      </c>
      <c r="E1599" s="55" t="s">
        <v>48</v>
      </c>
      <c r="F1599" s="55">
        <v>0.27083333333333331</v>
      </c>
      <c r="G1599" s="56">
        <v>0</v>
      </c>
    </row>
    <row r="1600" spans="1:7" x14ac:dyDescent="0.3">
      <c r="A1600" s="60">
        <v>45691</v>
      </c>
      <c r="B1600" s="61" t="s">
        <v>12</v>
      </c>
      <c r="C1600" s="61" t="s">
        <v>108</v>
      </c>
      <c r="D1600" s="61" t="s">
        <v>11</v>
      </c>
      <c r="E1600" s="61" t="s">
        <v>48</v>
      </c>
      <c r="F1600" s="61">
        <v>0.29166666666666669</v>
      </c>
      <c r="G1600" s="62">
        <v>0</v>
      </c>
    </row>
    <row r="1601" spans="1:7" x14ac:dyDescent="0.3">
      <c r="A1601" s="54">
        <v>45691</v>
      </c>
      <c r="B1601" s="55" t="s">
        <v>12</v>
      </c>
      <c r="C1601" s="55" t="s">
        <v>108</v>
      </c>
      <c r="D1601" s="55" t="s">
        <v>11</v>
      </c>
      <c r="E1601" s="55" t="s">
        <v>48</v>
      </c>
      <c r="F1601" s="55">
        <v>0.3125</v>
      </c>
      <c r="G1601" s="56">
        <v>0</v>
      </c>
    </row>
    <row r="1602" spans="1:7" x14ac:dyDescent="0.3">
      <c r="A1602" s="60">
        <v>45691</v>
      </c>
      <c r="B1602" s="61" t="s">
        <v>12</v>
      </c>
      <c r="C1602" s="61" t="s">
        <v>108</v>
      </c>
      <c r="D1602" s="61" t="s">
        <v>11</v>
      </c>
      <c r="E1602" s="61" t="s">
        <v>48</v>
      </c>
      <c r="F1602" s="61">
        <v>0.33333333333333331</v>
      </c>
      <c r="G1602" s="62">
        <v>0</v>
      </c>
    </row>
    <row r="1603" spans="1:7" x14ac:dyDescent="0.3">
      <c r="A1603" s="54">
        <v>45691</v>
      </c>
      <c r="B1603" s="55" t="s">
        <v>12</v>
      </c>
      <c r="C1603" s="55" t="s">
        <v>108</v>
      </c>
      <c r="D1603" s="55" t="s">
        <v>11</v>
      </c>
      <c r="E1603" s="55" t="s">
        <v>48</v>
      </c>
      <c r="F1603" s="55">
        <v>0.35416666666666669</v>
      </c>
      <c r="G1603" s="56">
        <v>0</v>
      </c>
    </row>
    <row r="1604" spans="1:7" x14ac:dyDescent="0.3">
      <c r="A1604" s="60">
        <v>45691</v>
      </c>
      <c r="B1604" s="61" t="s">
        <v>12</v>
      </c>
      <c r="C1604" s="61" t="s">
        <v>108</v>
      </c>
      <c r="D1604" s="61" t="s">
        <v>11</v>
      </c>
      <c r="E1604" s="61" t="s">
        <v>48</v>
      </c>
      <c r="F1604" s="61">
        <v>0.375</v>
      </c>
      <c r="G1604" s="62">
        <v>0</v>
      </c>
    </row>
    <row r="1605" spans="1:7" x14ac:dyDescent="0.3">
      <c r="A1605" s="54">
        <v>45691</v>
      </c>
      <c r="B1605" s="55" t="s">
        <v>12</v>
      </c>
      <c r="C1605" s="55" t="s">
        <v>108</v>
      </c>
      <c r="D1605" s="55" t="s">
        <v>11</v>
      </c>
      <c r="E1605" s="55" t="s">
        <v>48</v>
      </c>
      <c r="F1605" s="55">
        <v>0.39583333333333331</v>
      </c>
      <c r="G1605" s="56">
        <v>0</v>
      </c>
    </row>
    <row r="1606" spans="1:7" x14ac:dyDescent="0.3">
      <c r="A1606" s="60">
        <v>45691</v>
      </c>
      <c r="B1606" s="61" t="s">
        <v>12</v>
      </c>
      <c r="C1606" s="61" t="s">
        <v>108</v>
      </c>
      <c r="D1606" s="61" t="s">
        <v>11</v>
      </c>
      <c r="E1606" s="61" t="s">
        <v>48</v>
      </c>
      <c r="F1606" s="61">
        <v>0.41666666666666669</v>
      </c>
      <c r="G1606" s="62">
        <v>0</v>
      </c>
    </row>
    <row r="1607" spans="1:7" x14ac:dyDescent="0.3">
      <c r="A1607" s="54">
        <v>45691</v>
      </c>
      <c r="B1607" s="55" t="s">
        <v>12</v>
      </c>
      <c r="C1607" s="55" t="s">
        <v>108</v>
      </c>
      <c r="D1607" s="55" t="s">
        <v>11</v>
      </c>
      <c r="E1607" s="55" t="s">
        <v>48</v>
      </c>
      <c r="F1607" s="55">
        <v>0.4375</v>
      </c>
      <c r="G1607" s="56">
        <v>0</v>
      </c>
    </row>
    <row r="1608" spans="1:7" x14ac:dyDescent="0.3">
      <c r="A1608" s="60">
        <v>45691</v>
      </c>
      <c r="B1608" s="61" t="s">
        <v>12</v>
      </c>
      <c r="C1608" s="61" t="s">
        <v>108</v>
      </c>
      <c r="D1608" s="61" t="s">
        <v>11</v>
      </c>
      <c r="E1608" s="61" t="s">
        <v>48</v>
      </c>
      <c r="F1608" s="61">
        <v>0.45833333333333331</v>
      </c>
      <c r="G1608" s="62">
        <v>0</v>
      </c>
    </row>
    <row r="1609" spans="1:7" x14ac:dyDescent="0.3">
      <c r="A1609" s="54">
        <v>45691</v>
      </c>
      <c r="B1609" s="55" t="s">
        <v>12</v>
      </c>
      <c r="C1609" s="55" t="s">
        <v>108</v>
      </c>
      <c r="D1609" s="55" t="s">
        <v>11</v>
      </c>
      <c r="E1609" s="55" t="s">
        <v>48</v>
      </c>
      <c r="F1609" s="55">
        <v>0.47916666666666669</v>
      </c>
      <c r="G1609" s="56">
        <v>0</v>
      </c>
    </row>
    <row r="1610" spans="1:7" x14ac:dyDescent="0.3">
      <c r="A1610" s="60">
        <v>45691</v>
      </c>
      <c r="B1610" s="61" t="s">
        <v>12</v>
      </c>
      <c r="C1610" s="61" t="s">
        <v>108</v>
      </c>
      <c r="D1610" s="61" t="s">
        <v>11</v>
      </c>
      <c r="E1610" s="61" t="s">
        <v>48</v>
      </c>
      <c r="F1610" s="61">
        <v>0.5</v>
      </c>
      <c r="G1610" s="62">
        <v>0</v>
      </c>
    </row>
    <row r="1611" spans="1:7" x14ac:dyDescent="0.3">
      <c r="A1611" s="54">
        <v>45691</v>
      </c>
      <c r="B1611" s="55" t="s">
        <v>12</v>
      </c>
      <c r="C1611" s="55" t="s">
        <v>108</v>
      </c>
      <c r="D1611" s="55" t="s">
        <v>11</v>
      </c>
      <c r="E1611" s="55" t="s">
        <v>48</v>
      </c>
      <c r="F1611" s="55">
        <v>0.52083333333333337</v>
      </c>
      <c r="G1611" s="56">
        <v>0</v>
      </c>
    </row>
    <row r="1612" spans="1:7" x14ac:dyDescent="0.3">
      <c r="A1612" s="60">
        <v>45691</v>
      </c>
      <c r="B1612" s="61" t="s">
        <v>12</v>
      </c>
      <c r="C1612" s="61" t="s">
        <v>108</v>
      </c>
      <c r="D1612" s="61" t="s">
        <v>11</v>
      </c>
      <c r="E1612" s="61" t="s">
        <v>48</v>
      </c>
      <c r="F1612" s="61">
        <v>0.54166666666666663</v>
      </c>
      <c r="G1612" s="62">
        <v>0</v>
      </c>
    </row>
    <row r="1613" spans="1:7" x14ac:dyDescent="0.3">
      <c r="A1613" s="54">
        <v>45691</v>
      </c>
      <c r="B1613" s="55" t="s">
        <v>12</v>
      </c>
      <c r="C1613" s="55" t="s">
        <v>108</v>
      </c>
      <c r="D1613" s="55" t="s">
        <v>11</v>
      </c>
      <c r="E1613" s="55" t="s">
        <v>48</v>
      </c>
      <c r="F1613" s="55">
        <v>0.5625</v>
      </c>
      <c r="G1613" s="56">
        <v>0</v>
      </c>
    </row>
    <row r="1614" spans="1:7" x14ac:dyDescent="0.3">
      <c r="A1614" s="60">
        <v>45691</v>
      </c>
      <c r="B1614" s="61" t="s">
        <v>12</v>
      </c>
      <c r="C1614" s="61" t="s">
        <v>108</v>
      </c>
      <c r="D1614" s="61" t="s">
        <v>11</v>
      </c>
      <c r="E1614" s="61" t="s">
        <v>48</v>
      </c>
      <c r="F1614" s="61">
        <v>0.58333333333333337</v>
      </c>
      <c r="G1614" s="62">
        <v>0</v>
      </c>
    </row>
    <row r="1615" spans="1:7" x14ac:dyDescent="0.3">
      <c r="A1615" s="54">
        <v>45691</v>
      </c>
      <c r="B1615" s="55" t="s">
        <v>12</v>
      </c>
      <c r="C1615" s="55" t="s">
        <v>108</v>
      </c>
      <c r="D1615" s="55" t="s">
        <v>11</v>
      </c>
      <c r="E1615" s="55" t="s">
        <v>48</v>
      </c>
      <c r="F1615" s="55">
        <v>0.60416666666666663</v>
      </c>
      <c r="G1615" s="56">
        <v>0</v>
      </c>
    </row>
    <row r="1616" spans="1:7" x14ac:dyDescent="0.3">
      <c r="A1616" s="60">
        <v>45691</v>
      </c>
      <c r="B1616" s="61" t="s">
        <v>12</v>
      </c>
      <c r="C1616" s="61" t="s">
        <v>108</v>
      </c>
      <c r="D1616" s="61" t="s">
        <v>11</v>
      </c>
      <c r="E1616" s="61" t="s">
        <v>48</v>
      </c>
      <c r="F1616" s="61">
        <v>0.625</v>
      </c>
      <c r="G1616" s="62">
        <v>0</v>
      </c>
    </row>
    <row r="1617" spans="1:7" x14ac:dyDescent="0.3">
      <c r="A1617" s="54">
        <v>45691</v>
      </c>
      <c r="B1617" s="55" t="s">
        <v>12</v>
      </c>
      <c r="C1617" s="55" t="s">
        <v>108</v>
      </c>
      <c r="D1617" s="55" t="s">
        <v>11</v>
      </c>
      <c r="E1617" s="55" t="s">
        <v>48</v>
      </c>
      <c r="F1617" s="55">
        <v>0.64583333333333337</v>
      </c>
      <c r="G1617" s="56">
        <v>0</v>
      </c>
    </row>
    <row r="1618" spans="1:7" x14ac:dyDescent="0.3">
      <c r="A1618" s="60">
        <v>45691</v>
      </c>
      <c r="B1618" s="61" t="s">
        <v>12</v>
      </c>
      <c r="C1618" s="61" t="s">
        <v>108</v>
      </c>
      <c r="D1618" s="61" t="s">
        <v>11</v>
      </c>
      <c r="E1618" s="61" t="s">
        <v>48</v>
      </c>
      <c r="F1618" s="61">
        <v>0.66666666666666663</v>
      </c>
      <c r="G1618" s="62">
        <v>0</v>
      </c>
    </row>
    <row r="1619" spans="1:7" x14ac:dyDescent="0.3">
      <c r="A1619" s="54">
        <v>45691</v>
      </c>
      <c r="B1619" s="55" t="s">
        <v>12</v>
      </c>
      <c r="C1619" s="55" t="s">
        <v>108</v>
      </c>
      <c r="D1619" s="55" t="s">
        <v>11</v>
      </c>
      <c r="E1619" s="55" t="s">
        <v>48</v>
      </c>
      <c r="F1619" s="55">
        <v>0.6875</v>
      </c>
      <c r="G1619" s="56">
        <v>0</v>
      </c>
    </row>
    <row r="1620" spans="1:7" x14ac:dyDescent="0.3">
      <c r="A1620" s="60">
        <v>45691</v>
      </c>
      <c r="B1620" s="61" t="s">
        <v>12</v>
      </c>
      <c r="C1620" s="61" t="s">
        <v>108</v>
      </c>
      <c r="D1620" s="61" t="s">
        <v>11</v>
      </c>
      <c r="E1620" s="61" t="s">
        <v>48</v>
      </c>
      <c r="F1620" s="61">
        <v>0.70833333333333337</v>
      </c>
      <c r="G1620" s="62">
        <v>0</v>
      </c>
    </row>
    <row r="1621" spans="1:7" x14ac:dyDescent="0.3">
      <c r="A1621" s="54">
        <v>45691</v>
      </c>
      <c r="B1621" s="55" t="s">
        <v>12</v>
      </c>
      <c r="C1621" s="55" t="s">
        <v>108</v>
      </c>
      <c r="D1621" s="55" t="s">
        <v>11</v>
      </c>
      <c r="E1621" s="55" t="s">
        <v>48</v>
      </c>
      <c r="F1621" s="55">
        <v>0.72916666666666663</v>
      </c>
      <c r="G1621" s="56">
        <v>0</v>
      </c>
    </row>
    <row r="1622" spans="1:7" x14ac:dyDescent="0.3">
      <c r="A1622" s="60">
        <v>45691</v>
      </c>
      <c r="B1622" s="61" t="s">
        <v>12</v>
      </c>
      <c r="C1622" s="61" t="s">
        <v>108</v>
      </c>
      <c r="D1622" s="61" t="s">
        <v>11</v>
      </c>
      <c r="E1622" s="61" t="s">
        <v>48</v>
      </c>
      <c r="F1622" s="61">
        <v>0.75</v>
      </c>
      <c r="G1622" s="62">
        <v>0</v>
      </c>
    </row>
    <row r="1623" spans="1:7" x14ac:dyDescent="0.3">
      <c r="A1623" s="54">
        <v>45691</v>
      </c>
      <c r="B1623" s="55" t="s">
        <v>12</v>
      </c>
      <c r="C1623" s="55" t="s">
        <v>108</v>
      </c>
      <c r="D1623" s="55" t="s">
        <v>11</v>
      </c>
      <c r="E1623" s="55" t="s">
        <v>48</v>
      </c>
      <c r="F1623" s="55">
        <v>0.77083333333333337</v>
      </c>
      <c r="G1623" s="56">
        <v>0</v>
      </c>
    </row>
    <row r="1624" spans="1:7" x14ac:dyDescent="0.3">
      <c r="A1624" s="60">
        <v>45691</v>
      </c>
      <c r="B1624" s="61" t="s">
        <v>12</v>
      </c>
      <c r="C1624" s="61" t="s">
        <v>108</v>
      </c>
      <c r="D1624" s="61" t="s">
        <v>11</v>
      </c>
      <c r="E1624" s="61" t="s">
        <v>48</v>
      </c>
      <c r="F1624" s="61">
        <v>0.79166666666666663</v>
      </c>
      <c r="G1624" s="62">
        <v>0</v>
      </c>
    </row>
    <row r="1625" spans="1:7" x14ac:dyDescent="0.3">
      <c r="A1625" s="54">
        <v>45691</v>
      </c>
      <c r="B1625" s="55" t="s">
        <v>12</v>
      </c>
      <c r="C1625" s="55" t="s">
        <v>108</v>
      </c>
      <c r="D1625" s="55" t="s">
        <v>11</v>
      </c>
      <c r="E1625" s="55" t="s">
        <v>48</v>
      </c>
      <c r="F1625" s="55">
        <v>0.8125</v>
      </c>
      <c r="G1625" s="56">
        <v>0</v>
      </c>
    </row>
    <row r="1626" spans="1:7" x14ac:dyDescent="0.3">
      <c r="A1626" s="60">
        <v>45691</v>
      </c>
      <c r="B1626" s="61" t="s">
        <v>12</v>
      </c>
      <c r="C1626" s="61" t="s">
        <v>108</v>
      </c>
      <c r="D1626" s="61" t="s">
        <v>11</v>
      </c>
      <c r="E1626" s="61" t="s">
        <v>48</v>
      </c>
      <c r="F1626" s="61">
        <v>0.83333333333333337</v>
      </c>
      <c r="G1626" s="62">
        <v>0</v>
      </c>
    </row>
    <row r="1627" spans="1:7" x14ac:dyDescent="0.3">
      <c r="A1627" s="54">
        <v>45691</v>
      </c>
      <c r="B1627" s="55" t="s">
        <v>12</v>
      </c>
      <c r="C1627" s="55" t="s">
        <v>108</v>
      </c>
      <c r="D1627" s="55" t="s">
        <v>11</v>
      </c>
      <c r="E1627" s="55" t="s">
        <v>48</v>
      </c>
      <c r="F1627" s="55">
        <v>0.85416666666666663</v>
      </c>
      <c r="G1627" s="56">
        <v>0</v>
      </c>
    </row>
    <row r="1628" spans="1:7" x14ac:dyDescent="0.3">
      <c r="A1628" s="60">
        <v>45691</v>
      </c>
      <c r="B1628" s="61" t="s">
        <v>12</v>
      </c>
      <c r="C1628" s="61" t="s">
        <v>108</v>
      </c>
      <c r="D1628" s="61" t="s">
        <v>11</v>
      </c>
      <c r="E1628" s="61" t="s">
        <v>48</v>
      </c>
      <c r="F1628" s="61">
        <v>0.875</v>
      </c>
      <c r="G1628" s="62">
        <v>0</v>
      </c>
    </row>
    <row r="1629" spans="1:7" x14ac:dyDescent="0.3">
      <c r="A1629" s="54">
        <v>45691</v>
      </c>
      <c r="B1629" s="55" t="s">
        <v>12</v>
      </c>
      <c r="C1629" s="55" t="s">
        <v>108</v>
      </c>
      <c r="D1629" s="55" t="s">
        <v>11</v>
      </c>
      <c r="E1629" s="55" t="s">
        <v>48</v>
      </c>
      <c r="F1629" s="55">
        <v>0.89583333333333337</v>
      </c>
      <c r="G1629" s="56">
        <v>0</v>
      </c>
    </row>
    <row r="1630" spans="1:7" x14ac:dyDescent="0.3">
      <c r="A1630" s="60">
        <v>45691</v>
      </c>
      <c r="B1630" s="61" t="s">
        <v>12</v>
      </c>
      <c r="C1630" s="61" t="s">
        <v>108</v>
      </c>
      <c r="D1630" s="61" t="s">
        <v>11</v>
      </c>
      <c r="E1630" s="61" t="s">
        <v>48</v>
      </c>
      <c r="F1630" s="61">
        <v>0.91666666666666663</v>
      </c>
      <c r="G1630" s="62">
        <v>0</v>
      </c>
    </row>
    <row r="1631" spans="1:7" x14ac:dyDescent="0.3">
      <c r="A1631" s="54">
        <v>45691</v>
      </c>
      <c r="B1631" s="55" t="s">
        <v>12</v>
      </c>
      <c r="C1631" s="55" t="s">
        <v>108</v>
      </c>
      <c r="D1631" s="55" t="s">
        <v>11</v>
      </c>
      <c r="E1631" s="55" t="s">
        <v>48</v>
      </c>
      <c r="F1631" s="55">
        <v>0.9375</v>
      </c>
      <c r="G1631" s="56">
        <v>0</v>
      </c>
    </row>
    <row r="1632" spans="1:7" x14ac:dyDescent="0.3">
      <c r="A1632" s="60">
        <v>45691</v>
      </c>
      <c r="B1632" s="61" t="s">
        <v>12</v>
      </c>
      <c r="C1632" s="61" t="s">
        <v>108</v>
      </c>
      <c r="D1632" s="61" t="s">
        <v>11</v>
      </c>
      <c r="E1632" s="61" t="s">
        <v>48</v>
      </c>
      <c r="F1632" s="61">
        <v>0.95833333333333337</v>
      </c>
      <c r="G1632" s="62">
        <v>0</v>
      </c>
    </row>
    <row r="1633" spans="1:7" x14ac:dyDescent="0.3">
      <c r="A1633" s="54">
        <v>45691</v>
      </c>
      <c r="B1633" s="55" t="s">
        <v>12</v>
      </c>
      <c r="C1633" s="55" t="s">
        <v>108</v>
      </c>
      <c r="D1633" s="55" t="s">
        <v>11</v>
      </c>
      <c r="E1633" s="55" t="s">
        <v>48</v>
      </c>
      <c r="F1633" s="55">
        <v>0.97916666666666663</v>
      </c>
      <c r="G1633" s="56">
        <v>0</v>
      </c>
    </row>
    <row r="1634" spans="1:7" x14ac:dyDescent="0.3">
      <c r="A1634" s="60">
        <v>45692</v>
      </c>
      <c r="B1634" s="61" t="s">
        <v>12</v>
      </c>
      <c r="C1634" s="61" t="s">
        <v>108</v>
      </c>
      <c r="D1634" s="61" t="s">
        <v>11</v>
      </c>
      <c r="E1634" s="61" t="s">
        <v>48</v>
      </c>
      <c r="F1634" s="61">
        <v>0</v>
      </c>
      <c r="G1634" s="62">
        <v>0</v>
      </c>
    </row>
    <row r="1635" spans="1:7" x14ac:dyDescent="0.3">
      <c r="A1635" s="54">
        <v>45692</v>
      </c>
      <c r="B1635" s="55" t="s">
        <v>12</v>
      </c>
      <c r="C1635" s="55" t="s">
        <v>108</v>
      </c>
      <c r="D1635" s="55" t="s">
        <v>5</v>
      </c>
      <c r="E1635" s="55" t="s">
        <v>48</v>
      </c>
      <c r="F1635" s="55">
        <v>2.0833333333333329E-2</v>
      </c>
      <c r="G1635" s="56" cm="1">
        <f t="array" ref="G1635:G1682">IF(LOAD_RESULTS!$C$3 = "MENU",ABS(_xlfn.IFS(AND(PER_MONTH!$B1587="January",PER_MONTH!$E1587="Working Day"),Table3[Jan_WD],AND(PER_MONTH!$B1587="January",PER_MONTH!$E1587="Non-Working Day"),Table3[Jan_NWD],AND(PER_MONTH!$B1587="February",PER_MONTH!$E1587="Working Day"),Table3[Feb_WD],AND(PER_MONTH!$B1587="February",PER_MONTH!$E1587="Non-Working Day"),Table3[Feb_NWD], AND(PER_MONTH!$B1587 = "March", PER_MONTH!$E1587 = "Working Day"), Table3[Mar_WD],  AND(PER_MONTH!$B1587 = "March", PER_MONTH!$E1587 = "Non-Working Day"), Table3[Mar_NWD], AND(PER_MONTH!$B1587 = "April", PER_MONTH!$E1587 = "Working Day"), Table3[Apr_WD], AND(PER_MONTH!$B1587 = "April", PER_MONTH!$E1587 = "Non-Working Day"), Table3[Apr_NWD], AND(PER_MONTH!$B1587 = "May", PER_MONTH!$E1587 = "Working Day"), Table3[May_WD], AND(PER_MONTH!$B1587 = "May", PER_MONTH!$E1587 = "Non-Working Day"), Table3[May_NWD], AND(PER_MONTH!$B1587 = "June", PER_MONTH!$E1587 = "Working Day"), Table3[Jun_WD], AND(PER_MONTH!$B1587 = "June", PER_MONTH!$E1587 = "Non-Working Day"), Table3[Jun_NWD], AND(PER_MONTH!$B1587 = "July", PER_MONTH!$E1587 = "Working Day"), Table3[Jul_WD], AND(PER_MONTH!$B1587 = "July", PER_MONTH!$E1587 = "Non-Working Day"), Table3[Jul_NWD], AND(PER_MONTH!$B1587 = "August", PER_MONTH!$E1587 = "Working Day"), Table3[Aug_WD], AND(PER_MONTH!$B1587 = "August", PER_MONTH!$E1587 = "Non-Working Day"), Table3[Aug_NWD], AND(PER_MONTH!$B1587 = "September", PER_MONTH!$E1587 = "Working Day"), Table3[Sep_WD], AND(PER_MONTH!$B1587 = "September", PER_MONTH!$E1587 = "Non-Working Day"), Table3[Sep_NWD], AND(PER_MONTH!$B1587 = "October", PER_MONTH!$E1587 = "Working Day"), Table3[Oct_WD], AND(PER_MONTH!$B1587 = "October", PER_MONTH!$E1587 = "Non-Working Day"), Table3[Oct_NWD], AND(PER_MONTH!$B1587 = "November", PER_MONTH!$E1587 = "Working Day"), Table3[Nov_WD], AND(PER_MONTH!$B1587 = "November", PER_MONTH!$E1587 = "Non-Working Day"), Table3[Nov_NWD], AND(PER_MONTH!$B1587 = "December", PER_MONTH!$E1587 = "Working Day"), Table3[Dec_WD], AND(PER_MONTH!$B1587 = "December", PER_MONTH!$E1587 = "Non-Working Day"), Table3[Dec_NWD])),_xlfn.IFS(AND(PER_MONTH!$B1587="January",PER_MONTH!$E1587="Working Day"),Table3[Jan_WD],AND(PER_MONTH!$B1587="January",PER_MONTH!$E1587="Non-Working Day"),Table3[Jan_NWD],AND(PER_MONTH!$B1587="February",PER_MONTH!$E1587="Working Day"),Table3[Feb_WD],AND(PER_MONTH!$B1587="February",PER_MONTH!$E1587="Non-Working Day"),Table3[Feb_NWD], AND(PER_MONTH!$B1587 = "March", PER_MONTH!$E1587 = "Working Day"), Table3[Mar_WD],  AND(PER_MONTH!$B1587 = "March", PER_MONTH!$E1587 = "Non-Working Day"), Table3[Mar_NWD], AND(PER_MONTH!$B1587 = "April", PER_MONTH!$E1587 = "Working Day"), Table3[Apr_WD], AND(PER_MONTH!$B1587 = "April", PER_MONTH!$E1587 = "Non-Working Day"), Table3[Apr_NWD], AND(PER_MONTH!$B1587 = "May", PER_MONTH!$E1587 = "Working Day"), Table3[May_WD], AND(PER_MONTH!$B1587 = "May", PER_MONTH!$E1587 = "Non-Working Day"), Table3[May_NWD], AND(PER_MONTH!$B1587 = "June", PER_MONTH!$E1587 = "Working Day"), Table3[Jun_WD], AND(PER_MONTH!$B1587 = "June", PER_MONTH!$E1587 = "Non-Working Day"), Table3[Jun_NWD], AND(PER_MONTH!$B1587 = "July", PER_MONTH!$E1587 = "Working Day"), Table3[Jul_WD], AND(PER_MONTH!$B1587 = "July", PER_MONTH!$E1587 = "Non-Working Day"), Table3[Jul_NWD], AND(PER_MONTH!$B1587 = "August", PER_MONTH!$E1587 = "Working Day"), Table3[Aug_WD], AND(PER_MONTH!$B1587 = "August", PER_MONTH!$E1587 = "Non-Working Day"), Table3[Aug_NWD], AND(PER_MONTH!$B1587 = "September", PER_MONTH!$E1587 = "Working Day"), Table3[Sep_WD], AND(PER_MONTH!$B1587 = "September", PER_MONTH!$E1587 = "Non-Working Day"), Table3[Sep_NWD], AND(PER_MONTH!$B1587 = "October", PER_MONTH!$E1587 = "Working Day"), Table3[Oct_WD], AND(PER_MONTH!$B1587 = "October", PER_MONTH!$E1587 = "Non-Working Day"), Table3[Oct_NWD], AND(PER_MONTH!$B1587 = "November", PER_MONTH!$E1587 = "Working Day"), Table3[Nov_WD], AND(PER_MONTH!$B1587 = "November", PER_MONTH!$E1587 = "Non-Working Day"), Table3[Nov_NWD], AND(PER_MONTH!$B1587 = "December", PER_MONTH!$E1587 = "Working Day"), Table3[Dec_WD], AND(PER_MONTH!$B1587 = "December", PER_MONTH!$E1587 = "Non-Working Day"), Table3[Dec_NWD]))</f>
        <v>0</v>
      </c>
    </row>
    <row r="1636" spans="1:7" x14ac:dyDescent="0.3">
      <c r="A1636" s="60">
        <v>45692</v>
      </c>
      <c r="B1636" s="61" t="s">
        <v>12</v>
      </c>
      <c r="C1636" s="61" t="s">
        <v>108</v>
      </c>
      <c r="D1636" s="61" t="s">
        <v>5</v>
      </c>
      <c r="E1636" s="61" t="s">
        <v>48</v>
      </c>
      <c r="F1636" s="61">
        <v>4.1666666666666657E-2</v>
      </c>
      <c r="G1636" s="62">
        <v>0</v>
      </c>
    </row>
    <row r="1637" spans="1:7" x14ac:dyDescent="0.3">
      <c r="A1637" s="54">
        <v>45692</v>
      </c>
      <c r="B1637" s="55" t="s">
        <v>12</v>
      </c>
      <c r="C1637" s="55" t="s">
        <v>108</v>
      </c>
      <c r="D1637" s="55" t="s">
        <v>5</v>
      </c>
      <c r="E1637" s="55" t="s">
        <v>48</v>
      </c>
      <c r="F1637" s="55">
        <v>6.25E-2</v>
      </c>
      <c r="G1637" s="56">
        <v>0</v>
      </c>
    </row>
    <row r="1638" spans="1:7" x14ac:dyDescent="0.3">
      <c r="A1638" s="60">
        <v>45692</v>
      </c>
      <c r="B1638" s="61" t="s">
        <v>12</v>
      </c>
      <c r="C1638" s="61" t="s">
        <v>108</v>
      </c>
      <c r="D1638" s="61" t="s">
        <v>5</v>
      </c>
      <c r="E1638" s="61" t="s">
        <v>48</v>
      </c>
      <c r="F1638" s="61">
        <v>8.3333333333333329E-2</v>
      </c>
      <c r="G1638" s="62">
        <v>0</v>
      </c>
    </row>
    <row r="1639" spans="1:7" x14ac:dyDescent="0.3">
      <c r="A1639" s="54">
        <v>45692</v>
      </c>
      <c r="B1639" s="55" t="s">
        <v>12</v>
      </c>
      <c r="C1639" s="55" t="s">
        <v>108</v>
      </c>
      <c r="D1639" s="55" t="s">
        <v>5</v>
      </c>
      <c r="E1639" s="55" t="s">
        <v>48</v>
      </c>
      <c r="F1639" s="55">
        <v>0.1041666666666667</v>
      </c>
      <c r="G1639" s="56">
        <v>0</v>
      </c>
    </row>
    <row r="1640" spans="1:7" x14ac:dyDescent="0.3">
      <c r="A1640" s="60">
        <v>45692</v>
      </c>
      <c r="B1640" s="61" t="s">
        <v>12</v>
      </c>
      <c r="C1640" s="61" t="s">
        <v>108</v>
      </c>
      <c r="D1640" s="61" t="s">
        <v>5</v>
      </c>
      <c r="E1640" s="61" t="s">
        <v>48</v>
      </c>
      <c r="F1640" s="61">
        <v>0.125</v>
      </c>
      <c r="G1640" s="62">
        <v>0</v>
      </c>
    </row>
    <row r="1641" spans="1:7" x14ac:dyDescent="0.3">
      <c r="A1641" s="54">
        <v>45692</v>
      </c>
      <c r="B1641" s="55" t="s">
        <v>12</v>
      </c>
      <c r="C1641" s="55" t="s">
        <v>108</v>
      </c>
      <c r="D1641" s="55" t="s">
        <v>5</v>
      </c>
      <c r="E1641" s="55" t="s">
        <v>48</v>
      </c>
      <c r="F1641" s="55">
        <v>0.14583333333333329</v>
      </c>
      <c r="G1641" s="56">
        <v>0</v>
      </c>
    </row>
    <row r="1642" spans="1:7" x14ac:dyDescent="0.3">
      <c r="A1642" s="60">
        <v>45692</v>
      </c>
      <c r="B1642" s="61" t="s">
        <v>12</v>
      </c>
      <c r="C1642" s="61" t="s">
        <v>108</v>
      </c>
      <c r="D1642" s="61" t="s">
        <v>5</v>
      </c>
      <c r="E1642" s="61" t="s">
        <v>48</v>
      </c>
      <c r="F1642" s="61">
        <v>0.16666666666666671</v>
      </c>
      <c r="G1642" s="62">
        <v>0</v>
      </c>
    </row>
    <row r="1643" spans="1:7" x14ac:dyDescent="0.3">
      <c r="A1643" s="54">
        <v>45692</v>
      </c>
      <c r="B1643" s="55" t="s">
        <v>12</v>
      </c>
      <c r="C1643" s="55" t="s">
        <v>108</v>
      </c>
      <c r="D1643" s="55" t="s">
        <v>5</v>
      </c>
      <c r="E1643" s="55" t="s">
        <v>48</v>
      </c>
      <c r="F1643" s="55">
        <v>0.1875</v>
      </c>
      <c r="G1643" s="56">
        <v>0</v>
      </c>
    </row>
    <row r="1644" spans="1:7" x14ac:dyDescent="0.3">
      <c r="A1644" s="60">
        <v>45692</v>
      </c>
      <c r="B1644" s="61" t="s">
        <v>12</v>
      </c>
      <c r="C1644" s="61" t="s">
        <v>108</v>
      </c>
      <c r="D1644" s="61" t="s">
        <v>5</v>
      </c>
      <c r="E1644" s="61" t="s">
        <v>48</v>
      </c>
      <c r="F1644" s="61">
        <v>0.20833333333333329</v>
      </c>
      <c r="G1644" s="62">
        <v>0</v>
      </c>
    </row>
    <row r="1645" spans="1:7" x14ac:dyDescent="0.3">
      <c r="A1645" s="54">
        <v>45692</v>
      </c>
      <c r="B1645" s="55" t="s">
        <v>12</v>
      </c>
      <c r="C1645" s="55" t="s">
        <v>108</v>
      </c>
      <c r="D1645" s="55" t="s">
        <v>5</v>
      </c>
      <c r="E1645" s="55" t="s">
        <v>48</v>
      </c>
      <c r="F1645" s="55">
        <v>0.22916666666666671</v>
      </c>
      <c r="G1645" s="56">
        <v>0</v>
      </c>
    </row>
    <row r="1646" spans="1:7" x14ac:dyDescent="0.3">
      <c r="A1646" s="60">
        <v>45692</v>
      </c>
      <c r="B1646" s="61" t="s">
        <v>12</v>
      </c>
      <c r="C1646" s="61" t="s">
        <v>108</v>
      </c>
      <c r="D1646" s="61" t="s">
        <v>5</v>
      </c>
      <c r="E1646" s="61" t="s">
        <v>48</v>
      </c>
      <c r="F1646" s="61">
        <v>0.25</v>
      </c>
      <c r="G1646" s="62">
        <v>0</v>
      </c>
    </row>
    <row r="1647" spans="1:7" x14ac:dyDescent="0.3">
      <c r="A1647" s="54">
        <v>45692</v>
      </c>
      <c r="B1647" s="55" t="s">
        <v>12</v>
      </c>
      <c r="C1647" s="55" t="s">
        <v>108</v>
      </c>
      <c r="D1647" s="55" t="s">
        <v>5</v>
      </c>
      <c r="E1647" s="55" t="s">
        <v>48</v>
      </c>
      <c r="F1647" s="55">
        <v>0.27083333333333331</v>
      </c>
      <c r="G1647" s="56">
        <v>0</v>
      </c>
    </row>
    <row r="1648" spans="1:7" x14ac:dyDescent="0.3">
      <c r="A1648" s="60">
        <v>45692</v>
      </c>
      <c r="B1648" s="61" t="s">
        <v>12</v>
      </c>
      <c r="C1648" s="61" t="s">
        <v>108</v>
      </c>
      <c r="D1648" s="61" t="s">
        <v>5</v>
      </c>
      <c r="E1648" s="61" t="s">
        <v>48</v>
      </c>
      <c r="F1648" s="61">
        <v>0.29166666666666669</v>
      </c>
      <c r="G1648" s="62">
        <v>0</v>
      </c>
    </row>
    <row r="1649" spans="1:7" x14ac:dyDescent="0.3">
      <c r="A1649" s="54">
        <v>45692</v>
      </c>
      <c r="B1649" s="55" t="s">
        <v>12</v>
      </c>
      <c r="C1649" s="55" t="s">
        <v>108</v>
      </c>
      <c r="D1649" s="55" t="s">
        <v>5</v>
      </c>
      <c r="E1649" s="55" t="s">
        <v>48</v>
      </c>
      <c r="F1649" s="55">
        <v>0.3125</v>
      </c>
      <c r="G1649" s="56">
        <v>0</v>
      </c>
    </row>
    <row r="1650" spans="1:7" x14ac:dyDescent="0.3">
      <c r="A1650" s="60">
        <v>45692</v>
      </c>
      <c r="B1650" s="61" t="s">
        <v>12</v>
      </c>
      <c r="C1650" s="61" t="s">
        <v>108</v>
      </c>
      <c r="D1650" s="61" t="s">
        <v>5</v>
      </c>
      <c r="E1650" s="61" t="s">
        <v>48</v>
      </c>
      <c r="F1650" s="61">
        <v>0.33333333333333331</v>
      </c>
      <c r="G1650" s="62">
        <v>0</v>
      </c>
    </row>
    <row r="1651" spans="1:7" x14ac:dyDescent="0.3">
      <c r="A1651" s="54">
        <v>45692</v>
      </c>
      <c r="B1651" s="55" t="s">
        <v>12</v>
      </c>
      <c r="C1651" s="55" t="s">
        <v>108</v>
      </c>
      <c r="D1651" s="55" t="s">
        <v>5</v>
      </c>
      <c r="E1651" s="55" t="s">
        <v>48</v>
      </c>
      <c r="F1651" s="55">
        <v>0.35416666666666669</v>
      </c>
      <c r="G1651" s="56">
        <v>0</v>
      </c>
    </row>
    <row r="1652" spans="1:7" x14ac:dyDescent="0.3">
      <c r="A1652" s="60">
        <v>45692</v>
      </c>
      <c r="B1652" s="61" t="s">
        <v>12</v>
      </c>
      <c r="C1652" s="61" t="s">
        <v>108</v>
      </c>
      <c r="D1652" s="61" t="s">
        <v>5</v>
      </c>
      <c r="E1652" s="61" t="s">
        <v>48</v>
      </c>
      <c r="F1652" s="61">
        <v>0.375</v>
      </c>
      <c r="G1652" s="62">
        <v>0</v>
      </c>
    </row>
    <row r="1653" spans="1:7" x14ac:dyDescent="0.3">
      <c r="A1653" s="54">
        <v>45692</v>
      </c>
      <c r="B1653" s="55" t="s">
        <v>12</v>
      </c>
      <c r="C1653" s="55" t="s">
        <v>108</v>
      </c>
      <c r="D1653" s="55" t="s">
        <v>5</v>
      </c>
      <c r="E1653" s="55" t="s">
        <v>48</v>
      </c>
      <c r="F1653" s="55">
        <v>0.39583333333333331</v>
      </c>
      <c r="G1653" s="56">
        <v>0</v>
      </c>
    </row>
    <row r="1654" spans="1:7" x14ac:dyDescent="0.3">
      <c r="A1654" s="60">
        <v>45692</v>
      </c>
      <c r="B1654" s="61" t="s">
        <v>12</v>
      </c>
      <c r="C1654" s="61" t="s">
        <v>108</v>
      </c>
      <c r="D1654" s="61" t="s">
        <v>5</v>
      </c>
      <c r="E1654" s="61" t="s">
        <v>48</v>
      </c>
      <c r="F1654" s="61">
        <v>0.41666666666666669</v>
      </c>
      <c r="G1654" s="62">
        <v>0</v>
      </c>
    </row>
    <row r="1655" spans="1:7" x14ac:dyDescent="0.3">
      <c r="A1655" s="54">
        <v>45692</v>
      </c>
      <c r="B1655" s="55" t="s">
        <v>12</v>
      </c>
      <c r="C1655" s="55" t="s">
        <v>108</v>
      </c>
      <c r="D1655" s="55" t="s">
        <v>5</v>
      </c>
      <c r="E1655" s="55" t="s">
        <v>48</v>
      </c>
      <c r="F1655" s="55">
        <v>0.4375</v>
      </c>
      <c r="G1655" s="56">
        <v>0</v>
      </c>
    </row>
    <row r="1656" spans="1:7" x14ac:dyDescent="0.3">
      <c r="A1656" s="60">
        <v>45692</v>
      </c>
      <c r="B1656" s="61" t="s">
        <v>12</v>
      </c>
      <c r="C1656" s="61" t="s">
        <v>108</v>
      </c>
      <c r="D1656" s="61" t="s">
        <v>5</v>
      </c>
      <c r="E1656" s="61" t="s">
        <v>48</v>
      </c>
      <c r="F1656" s="61">
        <v>0.45833333333333331</v>
      </c>
      <c r="G1656" s="62">
        <v>0</v>
      </c>
    </row>
    <row r="1657" spans="1:7" x14ac:dyDescent="0.3">
      <c r="A1657" s="54">
        <v>45692</v>
      </c>
      <c r="B1657" s="55" t="s">
        <v>12</v>
      </c>
      <c r="C1657" s="55" t="s">
        <v>108</v>
      </c>
      <c r="D1657" s="55" t="s">
        <v>5</v>
      </c>
      <c r="E1657" s="55" t="s">
        <v>48</v>
      </c>
      <c r="F1657" s="55">
        <v>0.47916666666666669</v>
      </c>
      <c r="G1657" s="56">
        <v>0</v>
      </c>
    </row>
    <row r="1658" spans="1:7" x14ac:dyDescent="0.3">
      <c r="A1658" s="60">
        <v>45692</v>
      </c>
      <c r="B1658" s="61" t="s">
        <v>12</v>
      </c>
      <c r="C1658" s="61" t="s">
        <v>108</v>
      </c>
      <c r="D1658" s="61" t="s">
        <v>5</v>
      </c>
      <c r="E1658" s="61" t="s">
        <v>48</v>
      </c>
      <c r="F1658" s="61">
        <v>0.5</v>
      </c>
      <c r="G1658" s="62">
        <v>0</v>
      </c>
    </row>
    <row r="1659" spans="1:7" x14ac:dyDescent="0.3">
      <c r="A1659" s="54">
        <v>45692</v>
      </c>
      <c r="B1659" s="55" t="s">
        <v>12</v>
      </c>
      <c r="C1659" s="55" t="s">
        <v>108</v>
      </c>
      <c r="D1659" s="55" t="s">
        <v>5</v>
      </c>
      <c r="E1659" s="55" t="s">
        <v>48</v>
      </c>
      <c r="F1659" s="55">
        <v>0.52083333333333337</v>
      </c>
      <c r="G1659" s="56">
        <v>0</v>
      </c>
    </row>
    <row r="1660" spans="1:7" x14ac:dyDescent="0.3">
      <c r="A1660" s="60">
        <v>45692</v>
      </c>
      <c r="B1660" s="61" t="s">
        <v>12</v>
      </c>
      <c r="C1660" s="61" t="s">
        <v>108</v>
      </c>
      <c r="D1660" s="61" t="s">
        <v>5</v>
      </c>
      <c r="E1660" s="61" t="s">
        <v>48</v>
      </c>
      <c r="F1660" s="61">
        <v>0.54166666666666663</v>
      </c>
      <c r="G1660" s="62">
        <v>0</v>
      </c>
    </row>
    <row r="1661" spans="1:7" x14ac:dyDescent="0.3">
      <c r="A1661" s="54">
        <v>45692</v>
      </c>
      <c r="B1661" s="55" t="s">
        <v>12</v>
      </c>
      <c r="C1661" s="55" t="s">
        <v>108</v>
      </c>
      <c r="D1661" s="55" t="s">
        <v>5</v>
      </c>
      <c r="E1661" s="55" t="s">
        <v>48</v>
      </c>
      <c r="F1661" s="55">
        <v>0.5625</v>
      </c>
      <c r="G1661" s="56">
        <v>0</v>
      </c>
    </row>
    <row r="1662" spans="1:7" x14ac:dyDescent="0.3">
      <c r="A1662" s="60">
        <v>45692</v>
      </c>
      <c r="B1662" s="61" t="s">
        <v>12</v>
      </c>
      <c r="C1662" s="61" t="s">
        <v>108</v>
      </c>
      <c r="D1662" s="61" t="s">
        <v>5</v>
      </c>
      <c r="E1662" s="61" t="s">
        <v>48</v>
      </c>
      <c r="F1662" s="61">
        <v>0.58333333333333337</v>
      </c>
      <c r="G1662" s="62">
        <v>0</v>
      </c>
    </row>
    <row r="1663" spans="1:7" x14ac:dyDescent="0.3">
      <c r="A1663" s="54">
        <v>45692</v>
      </c>
      <c r="B1663" s="55" t="s">
        <v>12</v>
      </c>
      <c r="C1663" s="55" t="s">
        <v>108</v>
      </c>
      <c r="D1663" s="55" t="s">
        <v>5</v>
      </c>
      <c r="E1663" s="55" t="s">
        <v>48</v>
      </c>
      <c r="F1663" s="55">
        <v>0.60416666666666663</v>
      </c>
      <c r="G1663" s="56">
        <v>0</v>
      </c>
    </row>
    <row r="1664" spans="1:7" x14ac:dyDescent="0.3">
      <c r="A1664" s="60">
        <v>45692</v>
      </c>
      <c r="B1664" s="61" t="s">
        <v>12</v>
      </c>
      <c r="C1664" s="61" t="s">
        <v>108</v>
      </c>
      <c r="D1664" s="61" t="s">
        <v>5</v>
      </c>
      <c r="E1664" s="61" t="s">
        <v>48</v>
      </c>
      <c r="F1664" s="61">
        <v>0.625</v>
      </c>
      <c r="G1664" s="62">
        <v>0</v>
      </c>
    </row>
    <row r="1665" spans="1:7" x14ac:dyDescent="0.3">
      <c r="A1665" s="54">
        <v>45692</v>
      </c>
      <c r="B1665" s="55" t="s">
        <v>12</v>
      </c>
      <c r="C1665" s="55" t="s">
        <v>108</v>
      </c>
      <c r="D1665" s="55" t="s">
        <v>5</v>
      </c>
      <c r="E1665" s="55" t="s">
        <v>48</v>
      </c>
      <c r="F1665" s="55">
        <v>0.64583333333333337</v>
      </c>
      <c r="G1665" s="56">
        <v>0</v>
      </c>
    </row>
    <row r="1666" spans="1:7" x14ac:dyDescent="0.3">
      <c r="A1666" s="60">
        <v>45692</v>
      </c>
      <c r="B1666" s="61" t="s">
        <v>12</v>
      </c>
      <c r="C1666" s="61" t="s">
        <v>108</v>
      </c>
      <c r="D1666" s="61" t="s">
        <v>5</v>
      </c>
      <c r="E1666" s="61" t="s">
        <v>48</v>
      </c>
      <c r="F1666" s="61">
        <v>0.66666666666666663</v>
      </c>
      <c r="G1666" s="62">
        <v>0</v>
      </c>
    </row>
    <row r="1667" spans="1:7" x14ac:dyDescent="0.3">
      <c r="A1667" s="54">
        <v>45692</v>
      </c>
      <c r="B1667" s="55" t="s">
        <v>12</v>
      </c>
      <c r="C1667" s="55" t="s">
        <v>108</v>
      </c>
      <c r="D1667" s="55" t="s">
        <v>5</v>
      </c>
      <c r="E1667" s="55" t="s">
        <v>48</v>
      </c>
      <c r="F1667" s="55">
        <v>0.6875</v>
      </c>
      <c r="G1667" s="56">
        <v>0</v>
      </c>
    </row>
    <row r="1668" spans="1:7" x14ac:dyDescent="0.3">
      <c r="A1668" s="60">
        <v>45692</v>
      </c>
      <c r="B1668" s="61" t="s">
        <v>12</v>
      </c>
      <c r="C1668" s="61" t="s">
        <v>108</v>
      </c>
      <c r="D1668" s="61" t="s">
        <v>5</v>
      </c>
      <c r="E1668" s="61" t="s">
        <v>48</v>
      </c>
      <c r="F1668" s="61">
        <v>0.70833333333333337</v>
      </c>
      <c r="G1668" s="62">
        <v>0</v>
      </c>
    </row>
    <row r="1669" spans="1:7" x14ac:dyDescent="0.3">
      <c r="A1669" s="54">
        <v>45692</v>
      </c>
      <c r="B1669" s="55" t="s">
        <v>12</v>
      </c>
      <c r="C1669" s="55" t="s">
        <v>108</v>
      </c>
      <c r="D1669" s="55" t="s">
        <v>5</v>
      </c>
      <c r="E1669" s="55" t="s">
        <v>48</v>
      </c>
      <c r="F1669" s="55">
        <v>0.72916666666666663</v>
      </c>
      <c r="G1669" s="56">
        <v>0</v>
      </c>
    </row>
    <row r="1670" spans="1:7" x14ac:dyDescent="0.3">
      <c r="A1670" s="60">
        <v>45692</v>
      </c>
      <c r="B1670" s="61" t="s">
        <v>12</v>
      </c>
      <c r="C1670" s="61" t="s">
        <v>108</v>
      </c>
      <c r="D1670" s="61" t="s">
        <v>5</v>
      </c>
      <c r="E1670" s="61" t="s">
        <v>48</v>
      </c>
      <c r="F1670" s="61">
        <v>0.75</v>
      </c>
      <c r="G1670" s="62">
        <v>0</v>
      </c>
    </row>
    <row r="1671" spans="1:7" x14ac:dyDescent="0.3">
      <c r="A1671" s="54">
        <v>45692</v>
      </c>
      <c r="B1671" s="55" t="s">
        <v>12</v>
      </c>
      <c r="C1671" s="55" t="s">
        <v>108</v>
      </c>
      <c r="D1671" s="55" t="s">
        <v>5</v>
      </c>
      <c r="E1671" s="55" t="s">
        <v>48</v>
      </c>
      <c r="F1671" s="55">
        <v>0.77083333333333337</v>
      </c>
      <c r="G1671" s="56">
        <v>0</v>
      </c>
    </row>
    <row r="1672" spans="1:7" x14ac:dyDescent="0.3">
      <c r="A1672" s="60">
        <v>45692</v>
      </c>
      <c r="B1672" s="61" t="s">
        <v>12</v>
      </c>
      <c r="C1672" s="61" t="s">
        <v>108</v>
      </c>
      <c r="D1672" s="61" t="s">
        <v>5</v>
      </c>
      <c r="E1672" s="61" t="s">
        <v>48</v>
      </c>
      <c r="F1672" s="61">
        <v>0.79166666666666663</v>
      </c>
      <c r="G1672" s="62">
        <v>0</v>
      </c>
    </row>
    <row r="1673" spans="1:7" x14ac:dyDescent="0.3">
      <c r="A1673" s="54">
        <v>45692</v>
      </c>
      <c r="B1673" s="55" t="s">
        <v>12</v>
      </c>
      <c r="C1673" s="55" t="s">
        <v>108</v>
      </c>
      <c r="D1673" s="55" t="s">
        <v>5</v>
      </c>
      <c r="E1673" s="55" t="s">
        <v>48</v>
      </c>
      <c r="F1673" s="55">
        <v>0.8125</v>
      </c>
      <c r="G1673" s="56">
        <v>0</v>
      </c>
    </row>
    <row r="1674" spans="1:7" x14ac:dyDescent="0.3">
      <c r="A1674" s="60">
        <v>45692</v>
      </c>
      <c r="B1674" s="61" t="s">
        <v>12</v>
      </c>
      <c r="C1674" s="61" t="s">
        <v>108</v>
      </c>
      <c r="D1674" s="61" t="s">
        <v>5</v>
      </c>
      <c r="E1674" s="61" t="s">
        <v>48</v>
      </c>
      <c r="F1674" s="61">
        <v>0.83333333333333337</v>
      </c>
      <c r="G1674" s="62">
        <v>0</v>
      </c>
    </row>
    <row r="1675" spans="1:7" x14ac:dyDescent="0.3">
      <c r="A1675" s="54">
        <v>45692</v>
      </c>
      <c r="B1675" s="55" t="s">
        <v>12</v>
      </c>
      <c r="C1675" s="55" t="s">
        <v>108</v>
      </c>
      <c r="D1675" s="55" t="s">
        <v>5</v>
      </c>
      <c r="E1675" s="55" t="s">
        <v>48</v>
      </c>
      <c r="F1675" s="55">
        <v>0.85416666666666663</v>
      </c>
      <c r="G1675" s="56">
        <v>0</v>
      </c>
    </row>
    <row r="1676" spans="1:7" x14ac:dyDescent="0.3">
      <c r="A1676" s="60">
        <v>45692</v>
      </c>
      <c r="B1676" s="61" t="s">
        <v>12</v>
      </c>
      <c r="C1676" s="61" t="s">
        <v>108</v>
      </c>
      <c r="D1676" s="61" t="s">
        <v>5</v>
      </c>
      <c r="E1676" s="61" t="s">
        <v>48</v>
      </c>
      <c r="F1676" s="61">
        <v>0.875</v>
      </c>
      <c r="G1676" s="62">
        <v>0</v>
      </c>
    </row>
    <row r="1677" spans="1:7" x14ac:dyDescent="0.3">
      <c r="A1677" s="54">
        <v>45692</v>
      </c>
      <c r="B1677" s="55" t="s">
        <v>12</v>
      </c>
      <c r="C1677" s="55" t="s">
        <v>108</v>
      </c>
      <c r="D1677" s="55" t="s">
        <v>5</v>
      </c>
      <c r="E1677" s="55" t="s">
        <v>48</v>
      </c>
      <c r="F1677" s="55">
        <v>0.89583333333333337</v>
      </c>
      <c r="G1677" s="56">
        <v>0</v>
      </c>
    </row>
    <row r="1678" spans="1:7" x14ac:dyDescent="0.3">
      <c r="A1678" s="60">
        <v>45692</v>
      </c>
      <c r="B1678" s="61" t="s">
        <v>12</v>
      </c>
      <c r="C1678" s="61" t="s">
        <v>108</v>
      </c>
      <c r="D1678" s="61" t="s">
        <v>5</v>
      </c>
      <c r="E1678" s="61" t="s">
        <v>48</v>
      </c>
      <c r="F1678" s="61">
        <v>0.91666666666666663</v>
      </c>
      <c r="G1678" s="62">
        <v>0</v>
      </c>
    </row>
    <row r="1679" spans="1:7" x14ac:dyDescent="0.3">
      <c r="A1679" s="54">
        <v>45692</v>
      </c>
      <c r="B1679" s="55" t="s">
        <v>12</v>
      </c>
      <c r="C1679" s="55" t="s">
        <v>108</v>
      </c>
      <c r="D1679" s="55" t="s">
        <v>5</v>
      </c>
      <c r="E1679" s="55" t="s">
        <v>48</v>
      </c>
      <c r="F1679" s="55">
        <v>0.9375</v>
      </c>
      <c r="G1679" s="56">
        <v>0</v>
      </c>
    </row>
    <row r="1680" spans="1:7" x14ac:dyDescent="0.3">
      <c r="A1680" s="60">
        <v>45692</v>
      </c>
      <c r="B1680" s="61" t="s">
        <v>12</v>
      </c>
      <c r="C1680" s="61" t="s">
        <v>108</v>
      </c>
      <c r="D1680" s="61" t="s">
        <v>5</v>
      </c>
      <c r="E1680" s="61" t="s">
        <v>48</v>
      </c>
      <c r="F1680" s="61">
        <v>0.95833333333333337</v>
      </c>
      <c r="G1680" s="62">
        <v>0</v>
      </c>
    </row>
    <row r="1681" spans="1:7" x14ac:dyDescent="0.3">
      <c r="A1681" s="54">
        <v>45692</v>
      </c>
      <c r="B1681" s="55" t="s">
        <v>12</v>
      </c>
      <c r="C1681" s="55" t="s">
        <v>108</v>
      </c>
      <c r="D1681" s="55" t="s">
        <v>5</v>
      </c>
      <c r="E1681" s="55" t="s">
        <v>48</v>
      </c>
      <c r="F1681" s="55">
        <v>0.97916666666666663</v>
      </c>
      <c r="G1681" s="56">
        <v>0</v>
      </c>
    </row>
    <row r="1682" spans="1:7" x14ac:dyDescent="0.3">
      <c r="A1682" s="60">
        <v>45693</v>
      </c>
      <c r="B1682" s="61" t="s">
        <v>12</v>
      </c>
      <c r="C1682" s="61" t="s">
        <v>108</v>
      </c>
      <c r="D1682" s="61" t="s">
        <v>5</v>
      </c>
      <c r="E1682" s="61" t="s">
        <v>48</v>
      </c>
      <c r="F1682" s="61">
        <v>0</v>
      </c>
      <c r="G1682" s="62">
        <v>0</v>
      </c>
    </row>
    <row r="1683" spans="1:7" x14ac:dyDescent="0.3">
      <c r="A1683" s="54">
        <v>45693</v>
      </c>
      <c r="B1683" s="55" t="s">
        <v>12</v>
      </c>
      <c r="C1683" s="55" t="s">
        <v>108</v>
      </c>
      <c r="D1683" s="55" t="s">
        <v>6</v>
      </c>
      <c r="E1683" s="55" t="s">
        <v>49</v>
      </c>
      <c r="F1683" s="55">
        <v>2.0833333333333329E-2</v>
      </c>
      <c r="G1683" s="56" cm="1">
        <f t="array" ref="G1683:G1730">IF(LOAD_RESULTS!$C$3 = "MENU",ABS(_xlfn.IFS(AND(PER_MONTH!$B1635="January",PER_MONTH!$E1635="Working Day"),Table3[Jan_WD],AND(PER_MONTH!$B1635="January",PER_MONTH!$E1635="Non-Working Day"),Table3[Jan_NWD],AND(PER_MONTH!$B1635="February",PER_MONTH!$E1635="Working Day"),Table3[Feb_WD],AND(PER_MONTH!$B1635="February",PER_MONTH!$E1635="Non-Working Day"),Table3[Feb_NWD], AND(PER_MONTH!$B1635 = "March", PER_MONTH!$E1635 = "Working Day"), Table3[Mar_WD],  AND(PER_MONTH!$B1635 = "March", PER_MONTH!$E1635 = "Non-Working Day"), Table3[Mar_NWD], AND(PER_MONTH!$B1635 = "April", PER_MONTH!$E1635 = "Working Day"), Table3[Apr_WD], AND(PER_MONTH!$B1635 = "April", PER_MONTH!$E1635 = "Non-Working Day"), Table3[Apr_NWD], AND(PER_MONTH!$B1635 = "May", PER_MONTH!$E1635 = "Working Day"), Table3[May_WD], AND(PER_MONTH!$B1635 = "May", PER_MONTH!$E1635 = "Non-Working Day"), Table3[May_NWD], AND(PER_MONTH!$B1635 = "June", PER_MONTH!$E1635 = "Working Day"), Table3[Jun_WD], AND(PER_MONTH!$B1635 = "June", PER_MONTH!$E1635 = "Non-Working Day"), Table3[Jun_NWD], AND(PER_MONTH!$B1635 = "July", PER_MONTH!$E1635 = "Working Day"), Table3[Jul_WD], AND(PER_MONTH!$B1635 = "July", PER_MONTH!$E1635 = "Non-Working Day"), Table3[Jul_NWD], AND(PER_MONTH!$B1635 = "August", PER_MONTH!$E1635 = "Working Day"), Table3[Aug_WD], AND(PER_MONTH!$B1635 = "August", PER_MONTH!$E1635 = "Non-Working Day"), Table3[Aug_NWD], AND(PER_MONTH!$B1635 = "September", PER_MONTH!$E1635 = "Working Day"), Table3[Sep_WD], AND(PER_MONTH!$B1635 = "September", PER_MONTH!$E1635 = "Non-Working Day"), Table3[Sep_NWD], AND(PER_MONTH!$B1635 = "October", PER_MONTH!$E1635 = "Working Day"), Table3[Oct_WD], AND(PER_MONTH!$B1635 = "October", PER_MONTH!$E1635 = "Non-Working Day"), Table3[Oct_NWD], AND(PER_MONTH!$B1635 = "November", PER_MONTH!$E1635 = "Working Day"), Table3[Nov_WD], AND(PER_MONTH!$B1635 = "November", PER_MONTH!$E1635 = "Non-Working Day"), Table3[Nov_NWD], AND(PER_MONTH!$B1635 = "December", PER_MONTH!$E1635 = "Working Day"), Table3[Dec_WD], AND(PER_MONTH!$B1635 = "December", PER_MONTH!$E1635 = "Non-Working Day"), Table3[Dec_NWD])),_xlfn.IFS(AND(PER_MONTH!$B1635="January",PER_MONTH!$E1635="Working Day"),Table3[Jan_WD],AND(PER_MONTH!$B1635="January",PER_MONTH!$E1635="Non-Working Day"),Table3[Jan_NWD],AND(PER_MONTH!$B1635="February",PER_MONTH!$E1635="Working Day"),Table3[Feb_WD],AND(PER_MONTH!$B1635="February",PER_MONTH!$E1635="Non-Working Day"),Table3[Feb_NWD], AND(PER_MONTH!$B1635 = "March", PER_MONTH!$E1635 = "Working Day"), Table3[Mar_WD],  AND(PER_MONTH!$B1635 = "March", PER_MONTH!$E1635 = "Non-Working Day"), Table3[Mar_NWD], AND(PER_MONTH!$B1635 = "April", PER_MONTH!$E1635 = "Working Day"), Table3[Apr_WD], AND(PER_MONTH!$B1635 = "April", PER_MONTH!$E1635 = "Non-Working Day"), Table3[Apr_NWD], AND(PER_MONTH!$B1635 = "May", PER_MONTH!$E1635 = "Working Day"), Table3[May_WD], AND(PER_MONTH!$B1635 = "May", PER_MONTH!$E1635 = "Non-Working Day"), Table3[May_NWD], AND(PER_MONTH!$B1635 = "June", PER_MONTH!$E1635 = "Working Day"), Table3[Jun_WD], AND(PER_MONTH!$B1635 = "June", PER_MONTH!$E1635 = "Non-Working Day"), Table3[Jun_NWD], AND(PER_MONTH!$B1635 = "July", PER_MONTH!$E1635 = "Working Day"), Table3[Jul_WD], AND(PER_MONTH!$B1635 = "July", PER_MONTH!$E1635 = "Non-Working Day"), Table3[Jul_NWD], AND(PER_MONTH!$B1635 = "August", PER_MONTH!$E1635 = "Working Day"), Table3[Aug_WD], AND(PER_MONTH!$B1635 = "August", PER_MONTH!$E1635 = "Non-Working Day"), Table3[Aug_NWD], AND(PER_MONTH!$B1635 = "September", PER_MONTH!$E1635 = "Working Day"), Table3[Sep_WD], AND(PER_MONTH!$B1635 = "September", PER_MONTH!$E1635 = "Non-Working Day"), Table3[Sep_NWD], AND(PER_MONTH!$B1635 = "October", PER_MONTH!$E1635 = "Working Day"), Table3[Oct_WD], AND(PER_MONTH!$B1635 = "October", PER_MONTH!$E1635 = "Non-Working Day"), Table3[Oct_NWD], AND(PER_MONTH!$B1635 = "November", PER_MONTH!$E1635 = "Working Day"), Table3[Nov_WD], AND(PER_MONTH!$B1635 = "November", PER_MONTH!$E1635 = "Non-Working Day"), Table3[Nov_NWD], AND(PER_MONTH!$B1635 = "December", PER_MONTH!$E1635 = "Working Day"), Table3[Dec_WD], AND(PER_MONTH!$B1635 = "December", PER_MONTH!$E1635 = "Non-Working Day"), Table3[Dec_NWD]))</f>
        <v>0</v>
      </c>
    </row>
    <row r="1684" spans="1:7" x14ac:dyDescent="0.3">
      <c r="A1684" s="60">
        <v>45693</v>
      </c>
      <c r="B1684" s="61" t="s">
        <v>12</v>
      </c>
      <c r="C1684" s="61" t="s">
        <v>108</v>
      </c>
      <c r="D1684" s="61" t="s">
        <v>6</v>
      </c>
      <c r="E1684" s="61" t="s">
        <v>49</v>
      </c>
      <c r="F1684" s="61">
        <v>4.1666666666666657E-2</v>
      </c>
      <c r="G1684" s="62">
        <v>0</v>
      </c>
    </row>
    <row r="1685" spans="1:7" x14ac:dyDescent="0.3">
      <c r="A1685" s="54">
        <v>45693</v>
      </c>
      <c r="B1685" s="55" t="s">
        <v>12</v>
      </c>
      <c r="C1685" s="55" t="s">
        <v>108</v>
      </c>
      <c r="D1685" s="55" t="s">
        <v>6</v>
      </c>
      <c r="E1685" s="55" t="s">
        <v>49</v>
      </c>
      <c r="F1685" s="55">
        <v>6.25E-2</v>
      </c>
      <c r="G1685" s="56">
        <v>0</v>
      </c>
    </row>
    <row r="1686" spans="1:7" x14ac:dyDescent="0.3">
      <c r="A1686" s="60">
        <v>45693</v>
      </c>
      <c r="B1686" s="61" t="s">
        <v>12</v>
      </c>
      <c r="C1686" s="61" t="s">
        <v>108</v>
      </c>
      <c r="D1686" s="61" t="s">
        <v>6</v>
      </c>
      <c r="E1686" s="61" t="s">
        <v>49</v>
      </c>
      <c r="F1686" s="61">
        <v>8.3333333333333329E-2</v>
      </c>
      <c r="G1686" s="62">
        <v>0</v>
      </c>
    </row>
    <row r="1687" spans="1:7" x14ac:dyDescent="0.3">
      <c r="A1687" s="54">
        <v>45693</v>
      </c>
      <c r="B1687" s="55" t="s">
        <v>12</v>
      </c>
      <c r="C1687" s="55" t="s">
        <v>108</v>
      </c>
      <c r="D1687" s="55" t="s">
        <v>6</v>
      </c>
      <c r="E1687" s="55" t="s">
        <v>49</v>
      </c>
      <c r="F1687" s="55">
        <v>0.1041666666666667</v>
      </c>
      <c r="G1687" s="56">
        <v>0</v>
      </c>
    </row>
    <row r="1688" spans="1:7" x14ac:dyDescent="0.3">
      <c r="A1688" s="60">
        <v>45693</v>
      </c>
      <c r="B1688" s="61" t="s">
        <v>12</v>
      </c>
      <c r="C1688" s="61" t="s">
        <v>108</v>
      </c>
      <c r="D1688" s="61" t="s">
        <v>6</v>
      </c>
      <c r="E1688" s="61" t="s">
        <v>49</v>
      </c>
      <c r="F1688" s="61">
        <v>0.125</v>
      </c>
      <c r="G1688" s="62">
        <v>0</v>
      </c>
    </row>
    <row r="1689" spans="1:7" x14ac:dyDescent="0.3">
      <c r="A1689" s="54">
        <v>45693</v>
      </c>
      <c r="B1689" s="55" t="s">
        <v>12</v>
      </c>
      <c r="C1689" s="55" t="s">
        <v>108</v>
      </c>
      <c r="D1689" s="55" t="s">
        <v>6</v>
      </c>
      <c r="E1689" s="55" t="s">
        <v>49</v>
      </c>
      <c r="F1689" s="55">
        <v>0.14583333333333329</v>
      </c>
      <c r="G1689" s="56">
        <v>0</v>
      </c>
    </row>
    <row r="1690" spans="1:7" x14ac:dyDescent="0.3">
      <c r="A1690" s="60">
        <v>45693</v>
      </c>
      <c r="B1690" s="61" t="s">
        <v>12</v>
      </c>
      <c r="C1690" s="61" t="s">
        <v>108</v>
      </c>
      <c r="D1690" s="61" t="s">
        <v>6</v>
      </c>
      <c r="E1690" s="61" t="s">
        <v>49</v>
      </c>
      <c r="F1690" s="61">
        <v>0.16666666666666671</v>
      </c>
      <c r="G1690" s="62">
        <v>0</v>
      </c>
    </row>
    <row r="1691" spans="1:7" x14ac:dyDescent="0.3">
      <c r="A1691" s="54">
        <v>45693</v>
      </c>
      <c r="B1691" s="55" t="s">
        <v>12</v>
      </c>
      <c r="C1691" s="55" t="s">
        <v>108</v>
      </c>
      <c r="D1691" s="55" t="s">
        <v>6</v>
      </c>
      <c r="E1691" s="55" t="s">
        <v>49</v>
      </c>
      <c r="F1691" s="55">
        <v>0.1875</v>
      </c>
      <c r="G1691" s="56">
        <v>0</v>
      </c>
    </row>
    <row r="1692" spans="1:7" x14ac:dyDescent="0.3">
      <c r="A1692" s="60">
        <v>45693</v>
      </c>
      <c r="B1692" s="61" t="s">
        <v>12</v>
      </c>
      <c r="C1692" s="61" t="s">
        <v>108</v>
      </c>
      <c r="D1692" s="61" t="s">
        <v>6</v>
      </c>
      <c r="E1692" s="61" t="s">
        <v>49</v>
      </c>
      <c r="F1692" s="61">
        <v>0.20833333333333329</v>
      </c>
      <c r="G1692" s="62">
        <v>0</v>
      </c>
    </row>
    <row r="1693" spans="1:7" x14ac:dyDescent="0.3">
      <c r="A1693" s="54">
        <v>45693</v>
      </c>
      <c r="B1693" s="55" t="s">
        <v>12</v>
      </c>
      <c r="C1693" s="55" t="s">
        <v>108</v>
      </c>
      <c r="D1693" s="55" t="s">
        <v>6</v>
      </c>
      <c r="E1693" s="55" t="s">
        <v>49</v>
      </c>
      <c r="F1693" s="55">
        <v>0.22916666666666671</v>
      </c>
      <c r="G1693" s="56">
        <v>0</v>
      </c>
    </row>
    <row r="1694" spans="1:7" x14ac:dyDescent="0.3">
      <c r="A1694" s="60">
        <v>45693</v>
      </c>
      <c r="B1694" s="61" t="s">
        <v>12</v>
      </c>
      <c r="C1694" s="61" t="s">
        <v>108</v>
      </c>
      <c r="D1694" s="61" t="s">
        <v>6</v>
      </c>
      <c r="E1694" s="61" t="s">
        <v>49</v>
      </c>
      <c r="F1694" s="61">
        <v>0.25</v>
      </c>
      <c r="G1694" s="62">
        <v>0</v>
      </c>
    </row>
    <row r="1695" spans="1:7" x14ac:dyDescent="0.3">
      <c r="A1695" s="54">
        <v>45693</v>
      </c>
      <c r="B1695" s="55" t="s">
        <v>12</v>
      </c>
      <c r="C1695" s="55" t="s">
        <v>108</v>
      </c>
      <c r="D1695" s="55" t="s">
        <v>6</v>
      </c>
      <c r="E1695" s="55" t="s">
        <v>49</v>
      </c>
      <c r="F1695" s="55">
        <v>0.27083333333333331</v>
      </c>
      <c r="G1695" s="56">
        <v>0</v>
      </c>
    </row>
    <row r="1696" spans="1:7" x14ac:dyDescent="0.3">
      <c r="A1696" s="60">
        <v>45693</v>
      </c>
      <c r="B1696" s="61" t="s">
        <v>12</v>
      </c>
      <c r="C1696" s="61" t="s">
        <v>108</v>
      </c>
      <c r="D1696" s="61" t="s">
        <v>6</v>
      </c>
      <c r="E1696" s="61" t="s">
        <v>49</v>
      </c>
      <c r="F1696" s="61">
        <v>0.29166666666666669</v>
      </c>
      <c r="G1696" s="62">
        <v>0</v>
      </c>
    </row>
    <row r="1697" spans="1:7" x14ac:dyDescent="0.3">
      <c r="A1697" s="54">
        <v>45693</v>
      </c>
      <c r="B1697" s="55" t="s">
        <v>12</v>
      </c>
      <c r="C1697" s="55" t="s">
        <v>108</v>
      </c>
      <c r="D1697" s="55" t="s">
        <v>6</v>
      </c>
      <c r="E1697" s="55" t="s">
        <v>49</v>
      </c>
      <c r="F1697" s="55">
        <v>0.3125</v>
      </c>
      <c r="G1697" s="56">
        <v>0</v>
      </c>
    </row>
    <row r="1698" spans="1:7" x14ac:dyDescent="0.3">
      <c r="A1698" s="60">
        <v>45693</v>
      </c>
      <c r="B1698" s="61" t="s">
        <v>12</v>
      </c>
      <c r="C1698" s="61" t="s">
        <v>108</v>
      </c>
      <c r="D1698" s="61" t="s">
        <v>6</v>
      </c>
      <c r="E1698" s="61" t="s">
        <v>49</v>
      </c>
      <c r="F1698" s="61">
        <v>0.33333333333333331</v>
      </c>
      <c r="G1698" s="62">
        <v>0</v>
      </c>
    </row>
    <row r="1699" spans="1:7" x14ac:dyDescent="0.3">
      <c r="A1699" s="54">
        <v>45693</v>
      </c>
      <c r="B1699" s="55" t="s">
        <v>12</v>
      </c>
      <c r="C1699" s="55" t="s">
        <v>108</v>
      </c>
      <c r="D1699" s="55" t="s">
        <v>6</v>
      </c>
      <c r="E1699" s="55" t="s">
        <v>49</v>
      </c>
      <c r="F1699" s="55">
        <v>0.35416666666666669</v>
      </c>
      <c r="G1699" s="56">
        <v>0</v>
      </c>
    </row>
    <row r="1700" spans="1:7" x14ac:dyDescent="0.3">
      <c r="A1700" s="60">
        <v>45693</v>
      </c>
      <c r="B1700" s="61" t="s">
        <v>12</v>
      </c>
      <c r="C1700" s="61" t="s">
        <v>108</v>
      </c>
      <c r="D1700" s="61" t="s">
        <v>6</v>
      </c>
      <c r="E1700" s="61" t="s">
        <v>49</v>
      </c>
      <c r="F1700" s="61">
        <v>0.375</v>
      </c>
      <c r="G1700" s="62">
        <v>0</v>
      </c>
    </row>
    <row r="1701" spans="1:7" x14ac:dyDescent="0.3">
      <c r="A1701" s="54">
        <v>45693</v>
      </c>
      <c r="B1701" s="55" t="s">
        <v>12</v>
      </c>
      <c r="C1701" s="55" t="s">
        <v>108</v>
      </c>
      <c r="D1701" s="55" t="s">
        <v>6</v>
      </c>
      <c r="E1701" s="55" t="s">
        <v>49</v>
      </c>
      <c r="F1701" s="55">
        <v>0.39583333333333331</v>
      </c>
      <c r="G1701" s="56">
        <v>0</v>
      </c>
    </row>
    <row r="1702" spans="1:7" x14ac:dyDescent="0.3">
      <c r="A1702" s="60">
        <v>45693</v>
      </c>
      <c r="B1702" s="61" t="s">
        <v>12</v>
      </c>
      <c r="C1702" s="61" t="s">
        <v>108</v>
      </c>
      <c r="D1702" s="61" t="s">
        <v>6</v>
      </c>
      <c r="E1702" s="61" t="s">
        <v>49</v>
      </c>
      <c r="F1702" s="61">
        <v>0.41666666666666669</v>
      </c>
      <c r="G1702" s="62">
        <v>0</v>
      </c>
    </row>
    <row r="1703" spans="1:7" x14ac:dyDescent="0.3">
      <c r="A1703" s="54">
        <v>45693</v>
      </c>
      <c r="B1703" s="55" t="s">
        <v>12</v>
      </c>
      <c r="C1703" s="55" t="s">
        <v>108</v>
      </c>
      <c r="D1703" s="55" t="s">
        <v>6</v>
      </c>
      <c r="E1703" s="55" t="s">
        <v>49</v>
      </c>
      <c r="F1703" s="55">
        <v>0.4375</v>
      </c>
      <c r="G1703" s="56">
        <v>0</v>
      </c>
    </row>
    <row r="1704" spans="1:7" x14ac:dyDescent="0.3">
      <c r="A1704" s="60">
        <v>45693</v>
      </c>
      <c r="B1704" s="61" t="s">
        <v>12</v>
      </c>
      <c r="C1704" s="61" t="s">
        <v>108</v>
      </c>
      <c r="D1704" s="61" t="s">
        <v>6</v>
      </c>
      <c r="E1704" s="61" t="s">
        <v>49</v>
      </c>
      <c r="F1704" s="61">
        <v>0.45833333333333331</v>
      </c>
      <c r="G1704" s="62">
        <v>0</v>
      </c>
    </row>
    <row r="1705" spans="1:7" x14ac:dyDescent="0.3">
      <c r="A1705" s="54">
        <v>45693</v>
      </c>
      <c r="B1705" s="55" t="s">
        <v>12</v>
      </c>
      <c r="C1705" s="55" t="s">
        <v>108</v>
      </c>
      <c r="D1705" s="55" t="s">
        <v>6</v>
      </c>
      <c r="E1705" s="55" t="s">
        <v>49</v>
      </c>
      <c r="F1705" s="55">
        <v>0.47916666666666669</v>
      </c>
      <c r="G1705" s="56">
        <v>0</v>
      </c>
    </row>
    <row r="1706" spans="1:7" x14ac:dyDescent="0.3">
      <c r="A1706" s="60">
        <v>45693</v>
      </c>
      <c r="B1706" s="61" t="s">
        <v>12</v>
      </c>
      <c r="C1706" s="61" t="s">
        <v>108</v>
      </c>
      <c r="D1706" s="61" t="s">
        <v>6</v>
      </c>
      <c r="E1706" s="61" t="s">
        <v>49</v>
      </c>
      <c r="F1706" s="61">
        <v>0.5</v>
      </c>
      <c r="G1706" s="62">
        <v>0</v>
      </c>
    </row>
    <row r="1707" spans="1:7" x14ac:dyDescent="0.3">
      <c r="A1707" s="54">
        <v>45693</v>
      </c>
      <c r="B1707" s="55" t="s">
        <v>12</v>
      </c>
      <c r="C1707" s="55" t="s">
        <v>108</v>
      </c>
      <c r="D1707" s="55" t="s">
        <v>6</v>
      </c>
      <c r="E1707" s="55" t="s">
        <v>49</v>
      </c>
      <c r="F1707" s="55">
        <v>0.52083333333333337</v>
      </c>
      <c r="G1707" s="56">
        <v>0</v>
      </c>
    </row>
    <row r="1708" spans="1:7" x14ac:dyDescent="0.3">
      <c r="A1708" s="60">
        <v>45693</v>
      </c>
      <c r="B1708" s="61" t="s">
        <v>12</v>
      </c>
      <c r="C1708" s="61" t="s">
        <v>108</v>
      </c>
      <c r="D1708" s="61" t="s">
        <v>6</v>
      </c>
      <c r="E1708" s="61" t="s">
        <v>49</v>
      </c>
      <c r="F1708" s="61">
        <v>0.54166666666666663</v>
      </c>
      <c r="G1708" s="62">
        <v>0</v>
      </c>
    </row>
    <row r="1709" spans="1:7" x14ac:dyDescent="0.3">
      <c r="A1709" s="54">
        <v>45693</v>
      </c>
      <c r="B1709" s="55" t="s">
        <v>12</v>
      </c>
      <c r="C1709" s="55" t="s">
        <v>108</v>
      </c>
      <c r="D1709" s="55" t="s">
        <v>6</v>
      </c>
      <c r="E1709" s="55" t="s">
        <v>49</v>
      </c>
      <c r="F1709" s="55">
        <v>0.5625</v>
      </c>
      <c r="G1709" s="56">
        <v>0</v>
      </c>
    </row>
    <row r="1710" spans="1:7" x14ac:dyDescent="0.3">
      <c r="A1710" s="60">
        <v>45693</v>
      </c>
      <c r="B1710" s="61" t="s">
        <v>12</v>
      </c>
      <c r="C1710" s="61" t="s">
        <v>108</v>
      </c>
      <c r="D1710" s="61" t="s">
        <v>6</v>
      </c>
      <c r="E1710" s="61" t="s">
        <v>49</v>
      </c>
      <c r="F1710" s="61">
        <v>0.58333333333333337</v>
      </c>
      <c r="G1710" s="62">
        <v>0</v>
      </c>
    </row>
    <row r="1711" spans="1:7" x14ac:dyDescent="0.3">
      <c r="A1711" s="54">
        <v>45693</v>
      </c>
      <c r="B1711" s="55" t="s">
        <v>12</v>
      </c>
      <c r="C1711" s="55" t="s">
        <v>108</v>
      </c>
      <c r="D1711" s="55" t="s">
        <v>6</v>
      </c>
      <c r="E1711" s="55" t="s">
        <v>49</v>
      </c>
      <c r="F1711" s="55">
        <v>0.60416666666666663</v>
      </c>
      <c r="G1711" s="56">
        <v>0</v>
      </c>
    </row>
    <row r="1712" spans="1:7" x14ac:dyDescent="0.3">
      <c r="A1712" s="60">
        <v>45693</v>
      </c>
      <c r="B1712" s="61" t="s">
        <v>12</v>
      </c>
      <c r="C1712" s="61" t="s">
        <v>108</v>
      </c>
      <c r="D1712" s="61" t="s">
        <v>6</v>
      </c>
      <c r="E1712" s="61" t="s">
        <v>49</v>
      </c>
      <c r="F1712" s="61">
        <v>0.625</v>
      </c>
      <c r="G1712" s="62">
        <v>0</v>
      </c>
    </row>
    <row r="1713" spans="1:7" x14ac:dyDescent="0.3">
      <c r="A1713" s="54">
        <v>45693</v>
      </c>
      <c r="B1713" s="55" t="s">
        <v>12</v>
      </c>
      <c r="C1713" s="55" t="s">
        <v>108</v>
      </c>
      <c r="D1713" s="55" t="s">
        <v>6</v>
      </c>
      <c r="E1713" s="55" t="s">
        <v>49</v>
      </c>
      <c r="F1713" s="55">
        <v>0.64583333333333337</v>
      </c>
      <c r="G1713" s="56">
        <v>0</v>
      </c>
    </row>
    <row r="1714" spans="1:7" x14ac:dyDescent="0.3">
      <c r="A1714" s="60">
        <v>45693</v>
      </c>
      <c r="B1714" s="61" t="s">
        <v>12</v>
      </c>
      <c r="C1714" s="61" t="s">
        <v>108</v>
      </c>
      <c r="D1714" s="61" t="s">
        <v>6</v>
      </c>
      <c r="E1714" s="61" t="s">
        <v>49</v>
      </c>
      <c r="F1714" s="61">
        <v>0.66666666666666663</v>
      </c>
      <c r="G1714" s="62">
        <v>0</v>
      </c>
    </row>
    <row r="1715" spans="1:7" x14ac:dyDescent="0.3">
      <c r="A1715" s="54">
        <v>45693</v>
      </c>
      <c r="B1715" s="55" t="s">
        <v>12</v>
      </c>
      <c r="C1715" s="55" t="s">
        <v>108</v>
      </c>
      <c r="D1715" s="55" t="s">
        <v>6</v>
      </c>
      <c r="E1715" s="55" t="s">
        <v>49</v>
      </c>
      <c r="F1715" s="55">
        <v>0.6875</v>
      </c>
      <c r="G1715" s="56">
        <v>0</v>
      </c>
    </row>
    <row r="1716" spans="1:7" x14ac:dyDescent="0.3">
      <c r="A1716" s="60">
        <v>45693</v>
      </c>
      <c r="B1716" s="61" t="s">
        <v>12</v>
      </c>
      <c r="C1716" s="61" t="s">
        <v>108</v>
      </c>
      <c r="D1716" s="61" t="s">
        <v>6</v>
      </c>
      <c r="E1716" s="61" t="s">
        <v>49</v>
      </c>
      <c r="F1716" s="61">
        <v>0.70833333333333337</v>
      </c>
      <c r="G1716" s="62">
        <v>0</v>
      </c>
    </row>
    <row r="1717" spans="1:7" x14ac:dyDescent="0.3">
      <c r="A1717" s="54">
        <v>45693</v>
      </c>
      <c r="B1717" s="55" t="s">
        <v>12</v>
      </c>
      <c r="C1717" s="55" t="s">
        <v>108</v>
      </c>
      <c r="D1717" s="55" t="s">
        <v>6</v>
      </c>
      <c r="E1717" s="55" t="s">
        <v>49</v>
      </c>
      <c r="F1717" s="55">
        <v>0.72916666666666663</v>
      </c>
      <c r="G1717" s="56">
        <v>0</v>
      </c>
    </row>
    <row r="1718" spans="1:7" x14ac:dyDescent="0.3">
      <c r="A1718" s="60">
        <v>45693</v>
      </c>
      <c r="B1718" s="61" t="s">
        <v>12</v>
      </c>
      <c r="C1718" s="61" t="s">
        <v>108</v>
      </c>
      <c r="D1718" s="61" t="s">
        <v>6</v>
      </c>
      <c r="E1718" s="61" t="s">
        <v>49</v>
      </c>
      <c r="F1718" s="61">
        <v>0.75</v>
      </c>
      <c r="G1718" s="62">
        <v>0</v>
      </c>
    </row>
    <row r="1719" spans="1:7" x14ac:dyDescent="0.3">
      <c r="A1719" s="54">
        <v>45693</v>
      </c>
      <c r="B1719" s="55" t="s">
        <v>12</v>
      </c>
      <c r="C1719" s="55" t="s">
        <v>108</v>
      </c>
      <c r="D1719" s="55" t="s">
        <v>6</v>
      </c>
      <c r="E1719" s="55" t="s">
        <v>49</v>
      </c>
      <c r="F1719" s="55">
        <v>0.77083333333333337</v>
      </c>
      <c r="G1719" s="56">
        <v>0</v>
      </c>
    </row>
    <row r="1720" spans="1:7" x14ac:dyDescent="0.3">
      <c r="A1720" s="60">
        <v>45693</v>
      </c>
      <c r="B1720" s="61" t="s">
        <v>12</v>
      </c>
      <c r="C1720" s="61" t="s">
        <v>108</v>
      </c>
      <c r="D1720" s="61" t="s">
        <v>6</v>
      </c>
      <c r="E1720" s="61" t="s">
        <v>49</v>
      </c>
      <c r="F1720" s="61">
        <v>0.79166666666666663</v>
      </c>
      <c r="G1720" s="62">
        <v>0</v>
      </c>
    </row>
    <row r="1721" spans="1:7" x14ac:dyDescent="0.3">
      <c r="A1721" s="54">
        <v>45693</v>
      </c>
      <c r="B1721" s="55" t="s">
        <v>12</v>
      </c>
      <c r="C1721" s="55" t="s">
        <v>108</v>
      </c>
      <c r="D1721" s="55" t="s">
        <v>6</v>
      </c>
      <c r="E1721" s="55" t="s">
        <v>49</v>
      </c>
      <c r="F1721" s="55">
        <v>0.8125</v>
      </c>
      <c r="G1721" s="56">
        <v>0</v>
      </c>
    </row>
    <row r="1722" spans="1:7" x14ac:dyDescent="0.3">
      <c r="A1722" s="60">
        <v>45693</v>
      </c>
      <c r="B1722" s="61" t="s">
        <v>12</v>
      </c>
      <c r="C1722" s="61" t="s">
        <v>108</v>
      </c>
      <c r="D1722" s="61" t="s">
        <v>6</v>
      </c>
      <c r="E1722" s="61" t="s">
        <v>49</v>
      </c>
      <c r="F1722" s="61">
        <v>0.83333333333333337</v>
      </c>
      <c r="G1722" s="62">
        <v>0</v>
      </c>
    </row>
    <row r="1723" spans="1:7" x14ac:dyDescent="0.3">
      <c r="A1723" s="54">
        <v>45693</v>
      </c>
      <c r="B1723" s="55" t="s">
        <v>12</v>
      </c>
      <c r="C1723" s="55" t="s">
        <v>108</v>
      </c>
      <c r="D1723" s="55" t="s">
        <v>6</v>
      </c>
      <c r="E1723" s="55" t="s">
        <v>49</v>
      </c>
      <c r="F1723" s="55">
        <v>0.85416666666666663</v>
      </c>
      <c r="G1723" s="56">
        <v>0</v>
      </c>
    </row>
    <row r="1724" spans="1:7" x14ac:dyDescent="0.3">
      <c r="A1724" s="60">
        <v>45693</v>
      </c>
      <c r="B1724" s="61" t="s">
        <v>12</v>
      </c>
      <c r="C1724" s="61" t="s">
        <v>108</v>
      </c>
      <c r="D1724" s="61" t="s">
        <v>6</v>
      </c>
      <c r="E1724" s="61" t="s">
        <v>49</v>
      </c>
      <c r="F1724" s="61">
        <v>0.875</v>
      </c>
      <c r="G1724" s="62">
        <v>0</v>
      </c>
    </row>
    <row r="1725" spans="1:7" x14ac:dyDescent="0.3">
      <c r="A1725" s="54">
        <v>45693</v>
      </c>
      <c r="B1725" s="55" t="s">
        <v>12</v>
      </c>
      <c r="C1725" s="55" t="s">
        <v>108</v>
      </c>
      <c r="D1725" s="55" t="s">
        <v>6</v>
      </c>
      <c r="E1725" s="55" t="s">
        <v>49</v>
      </c>
      <c r="F1725" s="55">
        <v>0.89583333333333337</v>
      </c>
      <c r="G1725" s="56">
        <v>0</v>
      </c>
    </row>
    <row r="1726" spans="1:7" x14ac:dyDescent="0.3">
      <c r="A1726" s="60">
        <v>45693</v>
      </c>
      <c r="B1726" s="61" t="s">
        <v>12</v>
      </c>
      <c r="C1726" s="61" t="s">
        <v>108</v>
      </c>
      <c r="D1726" s="61" t="s">
        <v>6</v>
      </c>
      <c r="E1726" s="61" t="s">
        <v>49</v>
      </c>
      <c r="F1726" s="61">
        <v>0.91666666666666663</v>
      </c>
      <c r="G1726" s="62">
        <v>0</v>
      </c>
    </row>
    <row r="1727" spans="1:7" x14ac:dyDescent="0.3">
      <c r="A1727" s="54">
        <v>45693</v>
      </c>
      <c r="B1727" s="55" t="s">
        <v>12</v>
      </c>
      <c r="C1727" s="55" t="s">
        <v>108</v>
      </c>
      <c r="D1727" s="55" t="s">
        <v>6</v>
      </c>
      <c r="E1727" s="55" t="s">
        <v>49</v>
      </c>
      <c r="F1727" s="55">
        <v>0.9375</v>
      </c>
      <c r="G1727" s="56">
        <v>0</v>
      </c>
    </row>
    <row r="1728" spans="1:7" x14ac:dyDescent="0.3">
      <c r="A1728" s="60">
        <v>45693</v>
      </c>
      <c r="B1728" s="61" t="s">
        <v>12</v>
      </c>
      <c r="C1728" s="61" t="s">
        <v>108</v>
      </c>
      <c r="D1728" s="61" t="s">
        <v>6</v>
      </c>
      <c r="E1728" s="61" t="s">
        <v>49</v>
      </c>
      <c r="F1728" s="61">
        <v>0.95833333333333337</v>
      </c>
      <c r="G1728" s="62">
        <v>0</v>
      </c>
    </row>
    <row r="1729" spans="1:7" x14ac:dyDescent="0.3">
      <c r="A1729" s="54">
        <v>45693</v>
      </c>
      <c r="B1729" s="55" t="s">
        <v>12</v>
      </c>
      <c r="C1729" s="55" t="s">
        <v>108</v>
      </c>
      <c r="D1729" s="55" t="s">
        <v>6</v>
      </c>
      <c r="E1729" s="55" t="s">
        <v>49</v>
      </c>
      <c r="F1729" s="55">
        <v>0.97916666666666663</v>
      </c>
      <c r="G1729" s="56">
        <v>0</v>
      </c>
    </row>
    <row r="1730" spans="1:7" x14ac:dyDescent="0.3">
      <c r="A1730" s="60">
        <v>45694</v>
      </c>
      <c r="B1730" s="61" t="s">
        <v>12</v>
      </c>
      <c r="C1730" s="61" t="s">
        <v>108</v>
      </c>
      <c r="D1730" s="61" t="s">
        <v>6</v>
      </c>
      <c r="E1730" s="61" t="s">
        <v>49</v>
      </c>
      <c r="F1730" s="61">
        <v>0</v>
      </c>
      <c r="G1730" s="62">
        <v>0</v>
      </c>
    </row>
    <row r="1731" spans="1:7" x14ac:dyDescent="0.3">
      <c r="A1731" s="54">
        <v>45694</v>
      </c>
      <c r="B1731" s="55" t="s">
        <v>12</v>
      </c>
      <c r="C1731" s="55" t="s">
        <v>108</v>
      </c>
      <c r="D1731" s="55" t="s">
        <v>7</v>
      </c>
      <c r="E1731" s="55" t="s">
        <v>49</v>
      </c>
      <c r="F1731" s="55">
        <v>2.0833333333333329E-2</v>
      </c>
      <c r="G1731" s="56" cm="1">
        <f t="array" ref="G1731:G1778">IF(LOAD_RESULTS!$C$3 = "MENU",ABS(_xlfn.IFS(AND(PER_MONTH!$B1683="January",PER_MONTH!$E1683="Working Day"),Table3[Jan_WD],AND(PER_MONTH!$B1683="January",PER_MONTH!$E1683="Non-Working Day"),Table3[Jan_NWD],AND(PER_MONTH!$B1683="February",PER_MONTH!$E1683="Working Day"),Table3[Feb_WD],AND(PER_MONTH!$B1683="February",PER_MONTH!$E1683="Non-Working Day"),Table3[Feb_NWD], AND(PER_MONTH!$B1683 = "March", PER_MONTH!$E1683 = "Working Day"), Table3[Mar_WD],  AND(PER_MONTH!$B1683 = "March", PER_MONTH!$E1683 = "Non-Working Day"), Table3[Mar_NWD], AND(PER_MONTH!$B1683 = "April", PER_MONTH!$E1683 = "Working Day"), Table3[Apr_WD], AND(PER_MONTH!$B1683 = "April", PER_MONTH!$E1683 = "Non-Working Day"), Table3[Apr_NWD], AND(PER_MONTH!$B1683 = "May", PER_MONTH!$E1683 = "Working Day"), Table3[May_WD], AND(PER_MONTH!$B1683 = "May", PER_MONTH!$E1683 = "Non-Working Day"), Table3[May_NWD], AND(PER_MONTH!$B1683 = "June", PER_MONTH!$E1683 = "Working Day"), Table3[Jun_WD], AND(PER_MONTH!$B1683 = "June", PER_MONTH!$E1683 = "Non-Working Day"), Table3[Jun_NWD], AND(PER_MONTH!$B1683 = "July", PER_MONTH!$E1683 = "Working Day"), Table3[Jul_WD], AND(PER_MONTH!$B1683 = "July", PER_MONTH!$E1683 = "Non-Working Day"), Table3[Jul_NWD], AND(PER_MONTH!$B1683 = "August", PER_MONTH!$E1683 = "Working Day"), Table3[Aug_WD], AND(PER_MONTH!$B1683 = "August", PER_MONTH!$E1683 = "Non-Working Day"), Table3[Aug_NWD], AND(PER_MONTH!$B1683 = "September", PER_MONTH!$E1683 = "Working Day"), Table3[Sep_WD], AND(PER_MONTH!$B1683 = "September", PER_MONTH!$E1683 = "Non-Working Day"), Table3[Sep_NWD], AND(PER_MONTH!$B1683 = "October", PER_MONTH!$E1683 = "Working Day"), Table3[Oct_WD], AND(PER_MONTH!$B1683 = "October", PER_MONTH!$E1683 = "Non-Working Day"), Table3[Oct_NWD], AND(PER_MONTH!$B1683 = "November", PER_MONTH!$E1683 = "Working Day"), Table3[Nov_WD], AND(PER_MONTH!$B1683 = "November", PER_MONTH!$E1683 = "Non-Working Day"), Table3[Nov_NWD], AND(PER_MONTH!$B1683 = "December", PER_MONTH!$E1683 = "Working Day"), Table3[Dec_WD], AND(PER_MONTH!$B1683 = "December", PER_MONTH!$E1683 = "Non-Working Day"), Table3[Dec_NWD])),_xlfn.IFS(AND(PER_MONTH!$B1683="January",PER_MONTH!$E1683="Working Day"),Table3[Jan_WD],AND(PER_MONTH!$B1683="January",PER_MONTH!$E1683="Non-Working Day"),Table3[Jan_NWD],AND(PER_MONTH!$B1683="February",PER_MONTH!$E1683="Working Day"),Table3[Feb_WD],AND(PER_MONTH!$B1683="February",PER_MONTH!$E1683="Non-Working Day"),Table3[Feb_NWD], AND(PER_MONTH!$B1683 = "March", PER_MONTH!$E1683 = "Working Day"), Table3[Mar_WD],  AND(PER_MONTH!$B1683 = "March", PER_MONTH!$E1683 = "Non-Working Day"), Table3[Mar_NWD], AND(PER_MONTH!$B1683 = "April", PER_MONTH!$E1683 = "Working Day"), Table3[Apr_WD], AND(PER_MONTH!$B1683 = "April", PER_MONTH!$E1683 = "Non-Working Day"), Table3[Apr_NWD], AND(PER_MONTH!$B1683 = "May", PER_MONTH!$E1683 = "Working Day"), Table3[May_WD], AND(PER_MONTH!$B1683 = "May", PER_MONTH!$E1683 = "Non-Working Day"), Table3[May_NWD], AND(PER_MONTH!$B1683 = "June", PER_MONTH!$E1683 = "Working Day"), Table3[Jun_WD], AND(PER_MONTH!$B1683 = "June", PER_MONTH!$E1683 = "Non-Working Day"), Table3[Jun_NWD], AND(PER_MONTH!$B1683 = "July", PER_MONTH!$E1683 = "Working Day"), Table3[Jul_WD], AND(PER_MONTH!$B1683 = "July", PER_MONTH!$E1683 = "Non-Working Day"), Table3[Jul_NWD], AND(PER_MONTH!$B1683 = "August", PER_MONTH!$E1683 = "Working Day"), Table3[Aug_WD], AND(PER_MONTH!$B1683 = "August", PER_MONTH!$E1683 = "Non-Working Day"), Table3[Aug_NWD], AND(PER_MONTH!$B1683 = "September", PER_MONTH!$E1683 = "Working Day"), Table3[Sep_WD], AND(PER_MONTH!$B1683 = "September", PER_MONTH!$E1683 = "Non-Working Day"), Table3[Sep_NWD], AND(PER_MONTH!$B1683 = "October", PER_MONTH!$E1683 = "Working Day"), Table3[Oct_WD], AND(PER_MONTH!$B1683 = "October", PER_MONTH!$E1683 = "Non-Working Day"), Table3[Oct_NWD], AND(PER_MONTH!$B1683 = "November", PER_MONTH!$E1683 = "Working Day"), Table3[Nov_WD], AND(PER_MONTH!$B1683 = "November", PER_MONTH!$E1683 = "Non-Working Day"), Table3[Nov_NWD], AND(PER_MONTH!$B1683 = "December", PER_MONTH!$E1683 = "Working Day"), Table3[Dec_WD], AND(PER_MONTH!$B1683 = "December", PER_MONTH!$E1683 = "Non-Working Day"), Table3[Dec_NWD]))</f>
        <v>0</v>
      </c>
    </row>
    <row r="1732" spans="1:7" x14ac:dyDescent="0.3">
      <c r="A1732" s="60">
        <v>45694</v>
      </c>
      <c r="B1732" s="61" t="s">
        <v>12</v>
      </c>
      <c r="C1732" s="61" t="s">
        <v>108</v>
      </c>
      <c r="D1732" s="61" t="s">
        <v>7</v>
      </c>
      <c r="E1732" s="61" t="s">
        <v>49</v>
      </c>
      <c r="F1732" s="61">
        <v>4.1666666666666657E-2</v>
      </c>
      <c r="G1732" s="62">
        <v>0</v>
      </c>
    </row>
    <row r="1733" spans="1:7" x14ac:dyDescent="0.3">
      <c r="A1733" s="54">
        <v>45694</v>
      </c>
      <c r="B1733" s="55" t="s">
        <v>12</v>
      </c>
      <c r="C1733" s="55" t="s">
        <v>108</v>
      </c>
      <c r="D1733" s="55" t="s">
        <v>7</v>
      </c>
      <c r="E1733" s="55" t="s">
        <v>49</v>
      </c>
      <c r="F1733" s="55">
        <v>6.25E-2</v>
      </c>
      <c r="G1733" s="56">
        <v>0</v>
      </c>
    </row>
    <row r="1734" spans="1:7" x14ac:dyDescent="0.3">
      <c r="A1734" s="60">
        <v>45694</v>
      </c>
      <c r="B1734" s="61" t="s">
        <v>12</v>
      </c>
      <c r="C1734" s="61" t="s">
        <v>108</v>
      </c>
      <c r="D1734" s="61" t="s">
        <v>7</v>
      </c>
      <c r="E1734" s="61" t="s">
        <v>49</v>
      </c>
      <c r="F1734" s="61">
        <v>8.3333333333333329E-2</v>
      </c>
      <c r="G1734" s="62">
        <v>0</v>
      </c>
    </row>
    <row r="1735" spans="1:7" x14ac:dyDescent="0.3">
      <c r="A1735" s="54">
        <v>45694</v>
      </c>
      <c r="B1735" s="55" t="s">
        <v>12</v>
      </c>
      <c r="C1735" s="55" t="s">
        <v>108</v>
      </c>
      <c r="D1735" s="55" t="s">
        <v>7</v>
      </c>
      <c r="E1735" s="55" t="s">
        <v>49</v>
      </c>
      <c r="F1735" s="55">
        <v>0.1041666666666667</v>
      </c>
      <c r="G1735" s="56">
        <v>0</v>
      </c>
    </row>
    <row r="1736" spans="1:7" x14ac:dyDescent="0.3">
      <c r="A1736" s="60">
        <v>45694</v>
      </c>
      <c r="B1736" s="61" t="s">
        <v>12</v>
      </c>
      <c r="C1736" s="61" t="s">
        <v>108</v>
      </c>
      <c r="D1736" s="61" t="s">
        <v>7</v>
      </c>
      <c r="E1736" s="61" t="s">
        <v>49</v>
      </c>
      <c r="F1736" s="61">
        <v>0.125</v>
      </c>
      <c r="G1736" s="62">
        <v>0</v>
      </c>
    </row>
    <row r="1737" spans="1:7" x14ac:dyDescent="0.3">
      <c r="A1737" s="54">
        <v>45694</v>
      </c>
      <c r="B1737" s="55" t="s">
        <v>12</v>
      </c>
      <c r="C1737" s="55" t="s">
        <v>108</v>
      </c>
      <c r="D1737" s="55" t="s">
        <v>7</v>
      </c>
      <c r="E1737" s="55" t="s">
        <v>49</v>
      </c>
      <c r="F1737" s="55">
        <v>0.14583333333333329</v>
      </c>
      <c r="G1737" s="56">
        <v>0</v>
      </c>
    </row>
    <row r="1738" spans="1:7" x14ac:dyDescent="0.3">
      <c r="A1738" s="60">
        <v>45694</v>
      </c>
      <c r="B1738" s="61" t="s">
        <v>12</v>
      </c>
      <c r="C1738" s="61" t="s">
        <v>108</v>
      </c>
      <c r="D1738" s="61" t="s">
        <v>7</v>
      </c>
      <c r="E1738" s="61" t="s">
        <v>49</v>
      </c>
      <c r="F1738" s="61">
        <v>0.16666666666666671</v>
      </c>
      <c r="G1738" s="62">
        <v>0</v>
      </c>
    </row>
    <row r="1739" spans="1:7" x14ac:dyDescent="0.3">
      <c r="A1739" s="54">
        <v>45694</v>
      </c>
      <c r="B1739" s="55" t="s">
        <v>12</v>
      </c>
      <c r="C1739" s="55" t="s">
        <v>108</v>
      </c>
      <c r="D1739" s="55" t="s">
        <v>7</v>
      </c>
      <c r="E1739" s="55" t="s">
        <v>49</v>
      </c>
      <c r="F1739" s="55">
        <v>0.1875</v>
      </c>
      <c r="G1739" s="56">
        <v>0</v>
      </c>
    </row>
    <row r="1740" spans="1:7" x14ac:dyDescent="0.3">
      <c r="A1740" s="60">
        <v>45694</v>
      </c>
      <c r="B1740" s="61" t="s">
        <v>12</v>
      </c>
      <c r="C1740" s="61" t="s">
        <v>108</v>
      </c>
      <c r="D1740" s="61" t="s">
        <v>7</v>
      </c>
      <c r="E1740" s="61" t="s">
        <v>49</v>
      </c>
      <c r="F1740" s="61">
        <v>0.20833333333333329</v>
      </c>
      <c r="G1740" s="62">
        <v>0</v>
      </c>
    </row>
    <row r="1741" spans="1:7" x14ac:dyDescent="0.3">
      <c r="A1741" s="54">
        <v>45694</v>
      </c>
      <c r="B1741" s="55" t="s">
        <v>12</v>
      </c>
      <c r="C1741" s="55" t="s">
        <v>108</v>
      </c>
      <c r="D1741" s="55" t="s">
        <v>7</v>
      </c>
      <c r="E1741" s="55" t="s">
        <v>49</v>
      </c>
      <c r="F1741" s="55">
        <v>0.22916666666666671</v>
      </c>
      <c r="G1741" s="56">
        <v>0</v>
      </c>
    </row>
    <row r="1742" spans="1:7" x14ac:dyDescent="0.3">
      <c r="A1742" s="60">
        <v>45694</v>
      </c>
      <c r="B1742" s="61" t="s">
        <v>12</v>
      </c>
      <c r="C1742" s="61" t="s">
        <v>108</v>
      </c>
      <c r="D1742" s="61" t="s">
        <v>7</v>
      </c>
      <c r="E1742" s="61" t="s">
        <v>49</v>
      </c>
      <c r="F1742" s="61">
        <v>0.25</v>
      </c>
      <c r="G1742" s="62">
        <v>0</v>
      </c>
    </row>
    <row r="1743" spans="1:7" x14ac:dyDescent="0.3">
      <c r="A1743" s="54">
        <v>45694</v>
      </c>
      <c r="B1743" s="55" t="s">
        <v>12</v>
      </c>
      <c r="C1743" s="55" t="s">
        <v>108</v>
      </c>
      <c r="D1743" s="55" t="s">
        <v>7</v>
      </c>
      <c r="E1743" s="55" t="s">
        <v>49</v>
      </c>
      <c r="F1743" s="55">
        <v>0.27083333333333331</v>
      </c>
      <c r="G1743" s="56">
        <v>0</v>
      </c>
    </row>
    <row r="1744" spans="1:7" x14ac:dyDescent="0.3">
      <c r="A1744" s="60">
        <v>45694</v>
      </c>
      <c r="B1744" s="61" t="s">
        <v>12</v>
      </c>
      <c r="C1744" s="61" t="s">
        <v>108</v>
      </c>
      <c r="D1744" s="61" t="s">
        <v>7</v>
      </c>
      <c r="E1744" s="61" t="s">
        <v>49</v>
      </c>
      <c r="F1744" s="61">
        <v>0.29166666666666669</v>
      </c>
      <c r="G1744" s="62">
        <v>0</v>
      </c>
    </row>
    <row r="1745" spans="1:7" x14ac:dyDescent="0.3">
      <c r="A1745" s="54">
        <v>45694</v>
      </c>
      <c r="B1745" s="55" t="s">
        <v>12</v>
      </c>
      <c r="C1745" s="55" t="s">
        <v>108</v>
      </c>
      <c r="D1745" s="55" t="s">
        <v>7</v>
      </c>
      <c r="E1745" s="55" t="s">
        <v>49</v>
      </c>
      <c r="F1745" s="55">
        <v>0.3125</v>
      </c>
      <c r="G1745" s="56">
        <v>0</v>
      </c>
    </row>
    <row r="1746" spans="1:7" x14ac:dyDescent="0.3">
      <c r="A1746" s="60">
        <v>45694</v>
      </c>
      <c r="B1746" s="61" t="s">
        <v>12</v>
      </c>
      <c r="C1746" s="61" t="s">
        <v>108</v>
      </c>
      <c r="D1746" s="61" t="s">
        <v>7</v>
      </c>
      <c r="E1746" s="61" t="s">
        <v>49</v>
      </c>
      <c r="F1746" s="61">
        <v>0.33333333333333331</v>
      </c>
      <c r="G1746" s="62">
        <v>0</v>
      </c>
    </row>
    <row r="1747" spans="1:7" x14ac:dyDescent="0.3">
      <c r="A1747" s="54">
        <v>45694</v>
      </c>
      <c r="B1747" s="55" t="s">
        <v>12</v>
      </c>
      <c r="C1747" s="55" t="s">
        <v>108</v>
      </c>
      <c r="D1747" s="55" t="s">
        <v>7</v>
      </c>
      <c r="E1747" s="55" t="s">
        <v>49</v>
      </c>
      <c r="F1747" s="55">
        <v>0.35416666666666669</v>
      </c>
      <c r="G1747" s="56">
        <v>0</v>
      </c>
    </row>
    <row r="1748" spans="1:7" x14ac:dyDescent="0.3">
      <c r="A1748" s="60">
        <v>45694</v>
      </c>
      <c r="B1748" s="61" t="s">
        <v>12</v>
      </c>
      <c r="C1748" s="61" t="s">
        <v>108</v>
      </c>
      <c r="D1748" s="61" t="s">
        <v>7</v>
      </c>
      <c r="E1748" s="61" t="s">
        <v>49</v>
      </c>
      <c r="F1748" s="61">
        <v>0.375</v>
      </c>
      <c r="G1748" s="62">
        <v>0</v>
      </c>
    </row>
    <row r="1749" spans="1:7" x14ac:dyDescent="0.3">
      <c r="A1749" s="54">
        <v>45694</v>
      </c>
      <c r="B1749" s="55" t="s">
        <v>12</v>
      </c>
      <c r="C1749" s="55" t="s">
        <v>108</v>
      </c>
      <c r="D1749" s="55" t="s">
        <v>7</v>
      </c>
      <c r="E1749" s="55" t="s">
        <v>49</v>
      </c>
      <c r="F1749" s="55">
        <v>0.39583333333333331</v>
      </c>
      <c r="G1749" s="56">
        <v>0</v>
      </c>
    </row>
    <row r="1750" spans="1:7" x14ac:dyDescent="0.3">
      <c r="A1750" s="60">
        <v>45694</v>
      </c>
      <c r="B1750" s="61" t="s">
        <v>12</v>
      </c>
      <c r="C1750" s="61" t="s">
        <v>108</v>
      </c>
      <c r="D1750" s="61" t="s">
        <v>7</v>
      </c>
      <c r="E1750" s="61" t="s">
        <v>49</v>
      </c>
      <c r="F1750" s="61">
        <v>0.41666666666666669</v>
      </c>
      <c r="G1750" s="62">
        <v>0</v>
      </c>
    </row>
    <row r="1751" spans="1:7" x14ac:dyDescent="0.3">
      <c r="A1751" s="54">
        <v>45694</v>
      </c>
      <c r="B1751" s="55" t="s">
        <v>12</v>
      </c>
      <c r="C1751" s="55" t="s">
        <v>108</v>
      </c>
      <c r="D1751" s="55" t="s">
        <v>7</v>
      </c>
      <c r="E1751" s="55" t="s">
        <v>49</v>
      </c>
      <c r="F1751" s="55">
        <v>0.4375</v>
      </c>
      <c r="G1751" s="56">
        <v>0</v>
      </c>
    </row>
    <row r="1752" spans="1:7" x14ac:dyDescent="0.3">
      <c r="A1752" s="60">
        <v>45694</v>
      </c>
      <c r="B1752" s="61" t="s">
        <v>12</v>
      </c>
      <c r="C1752" s="61" t="s">
        <v>108</v>
      </c>
      <c r="D1752" s="61" t="s">
        <v>7</v>
      </c>
      <c r="E1752" s="61" t="s">
        <v>49</v>
      </c>
      <c r="F1752" s="61">
        <v>0.45833333333333331</v>
      </c>
      <c r="G1752" s="62">
        <v>0</v>
      </c>
    </row>
    <row r="1753" spans="1:7" x14ac:dyDescent="0.3">
      <c r="A1753" s="54">
        <v>45694</v>
      </c>
      <c r="B1753" s="55" t="s">
        <v>12</v>
      </c>
      <c r="C1753" s="55" t="s">
        <v>108</v>
      </c>
      <c r="D1753" s="55" t="s">
        <v>7</v>
      </c>
      <c r="E1753" s="55" t="s">
        <v>49</v>
      </c>
      <c r="F1753" s="55">
        <v>0.47916666666666669</v>
      </c>
      <c r="G1753" s="56">
        <v>0</v>
      </c>
    </row>
    <row r="1754" spans="1:7" x14ac:dyDescent="0.3">
      <c r="A1754" s="60">
        <v>45694</v>
      </c>
      <c r="B1754" s="61" t="s">
        <v>12</v>
      </c>
      <c r="C1754" s="61" t="s">
        <v>108</v>
      </c>
      <c r="D1754" s="61" t="s">
        <v>7</v>
      </c>
      <c r="E1754" s="61" t="s">
        <v>49</v>
      </c>
      <c r="F1754" s="61">
        <v>0.5</v>
      </c>
      <c r="G1754" s="62">
        <v>0</v>
      </c>
    </row>
    <row r="1755" spans="1:7" x14ac:dyDescent="0.3">
      <c r="A1755" s="54">
        <v>45694</v>
      </c>
      <c r="B1755" s="55" t="s">
        <v>12</v>
      </c>
      <c r="C1755" s="55" t="s">
        <v>108</v>
      </c>
      <c r="D1755" s="55" t="s">
        <v>7</v>
      </c>
      <c r="E1755" s="55" t="s">
        <v>49</v>
      </c>
      <c r="F1755" s="55">
        <v>0.52083333333333337</v>
      </c>
      <c r="G1755" s="56">
        <v>0</v>
      </c>
    </row>
    <row r="1756" spans="1:7" x14ac:dyDescent="0.3">
      <c r="A1756" s="60">
        <v>45694</v>
      </c>
      <c r="B1756" s="61" t="s">
        <v>12</v>
      </c>
      <c r="C1756" s="61" t="s">
        <v>108</v>
      </c>
      <c r="D1756" s="61" t="s">
        <v>7</v>
      </c>
      <c r="E1756" s="61" t="s">
        <v>49</v>
      </c>
      <c r="F1756" s="61">
        <v>0.54166666666666663</v>
      </c>
      <c r="G1756" s="62">
        <v>0</v>
      </c>
    </row>
    <row r="1757" spans="1:7" x14ac:dyDescent="0.3">
      <c r="A1757" s="54">
        <v>45694</v>
      </c>
      <c r="B1757" s="55" t="s">
        <v>12</v>
      </c>
      <c r="C1757" s="55" t="s">
        <v>108</v>
      </c>
      <c r="D1757" s="55" t="s">
        <v>7</v>
      </c>
      <c r="E1757" s="55" t="s">
        <v>49</v>
      </c>
      <c r="F1757" s="55">
        <v>0.5625</v>
      </c>
      <c r="G1757" s="56">
        <v>0</v>
      </c>
    </row>
    <row r="1758" spans="1:7" x14ac:dyDescent="0.3">
      <c r="A1758" s="60">
        <v>45694</v>
      </c>
      <c r="B1758" s="61" t="s">
        <v>12</v>
      </c>
      <c r="C1758" s="61" t="s">
        <v>108</v>
      </c>
      <c r="D1758" s="61" t="s">
        <v>7</v>
      </c>
      <c r="E1758" s="61" t="s">
        <v>49</v>
      </c>
      <c r="F1758" s="61">
        <v>0.58333333333333337</v>
      </c>
      <c r="G1758" s="62">
        <v>0</v>
      </c>
    </row>
    <row r="1759" spans="1:7" x14ac:dyDescent="0.3">
      <c r="A1759" s="54">
        <v>45694</v>
      </c>
      <c r="B1759" s="55" t="s">
        <v>12</v>
      </c>
      <c r="C1759" s="55" t="s">
        <v>108</v>
      </c>
      <c r="D1759" s="55" t="s">
        <v>7</v>
      </c>
      <c r="E1759" s="55" t="s">
        <v>49</v>
      </c>
      <c r="F1759" s="55">
        <v>0.60416666666666663</v>
      </c>
      <c r="G1759" s="56">
        <v>0</v>
      </c>
    </row>
    <row r="1760" spans="1:7" x14ac:dyDescent="0.3">
      <c r="A1760" s="60">
        <v>45694</v>
      </c>
      <c r="B1760" s="61" t="s">
        <v>12</v>
      </c>
      <c r="C1760" s="61" t="s">
        <v>108</v>
      </c>
      <c r="D1760" s="61" t="s">
        <v>7</v>
      </c>
      <c r="E1760" s="61" t="s">
        <v>49</v>
      </c>
      <c r="F1760" s="61">
        <v>0.625</v>
      </c>
      <c r="G1760" s="62">
        <v>0</v>
      </c>
    </row>
    <row r="1761" spans="1:7" x14ac:dyDescent="0.3">
      <c r="A1761" s="54">
        <v>45694</v>
      </c>
      <c r="B1761" s="55" t="s">
        <v>12</v>
      </c>
      <c r="C1761" s="55" t="s">
        <v>108</v>
      </c>
      <c r="D1761" s="55" t="s">
        <v>7</v>
      </c>
      <c r="E1761" s="55" t="s">
        <v>49</v>
      </c>
      <c r="F1761" s="55">
        <v>0.64583333333333337</v>
      </c>
      <c r="G1761" s="56">
        <v>0</v>
      </c>
    </row>
    <row r="1762" spans="1:7" x14ac:dyDescent="0.3">
      <c r="A1762" s="60">
        <v>45694</v>
      </c>
      <c r="B1762" s="61" t="s">
        <v>12</v>
      </c>
      <c r="C1762" s="61" t="s">
        <v>108</v>
      </c>
      <c r="D1762" s="61" t="s">
        <v>7</v>
      </c>
      <c r="E1762" s="61" t="s">
        <v>49</v>
      </c>
      <c r="F1762" s="61">
        <v>0.66666666666666663</v>
      </c>
      <c r="G1762" s="62">
        <v>0</v>
      </c>
    </row>
    <row r="1763" spans="1:7" x14ac:dyDescent="0.3">
      <c r="A1763" s="54">
        <v>45694</v>
      </c>
      <c r="B1763" s="55" t="s">
        <v>12</v>
      </c>
      <c r="C1763" s="55" t="s">
        <v>108</v>
      </c>
      <c r="D1763" s="55" t="s">
        <v>7</v>
      </c>
      <c r="E1763" s="55" t="s">
        <v>49</v>
      </c>
      <c r="F1763" s="55">
        <v>0.6875</v>
      </c>
      <c r="G1763" s="56">
        <v>0</v>
      </c>
    </row>
    <row r="1764" spans="1:7" x14ac:dyDescent="0.3">
      <c r="A1764" s="60">
        <v>45694</v>
      </c>
      <c r="B1764" s="61" t="s">
        <v>12</v>
      </c>
      <c r="C1764" s="61" t="s">
        <v>108</v>
      </c>
      <c r="D1764" s="61" t="s">
        <v>7</v>
      </c>
      <c r="E1764" s="61" t="s">
        <v>49</v>
      </c>
      <c r="F1764" s="61">
        <v>0.70833333333333337</v>
      </c>
      <c r="G1764" s="62">
        <v>0</v>
      </c>
    </row>
    <row r="1765" spans="1:7" x14ac:dyDescent="0.3">
      <c r="A1765" s="54">
        <v>45694</v>
      </c>
      <c r="B1765" s="55" t="s">
        <v>12</v>
      </c>
      <c r="C1765" s="55" t="s">
        <v>108</v>
      </c>
      <c r="D1765" s="55" t="s">
        <v>7</v>
      </c>
      <c r="E1765" s="55" t="s">
        <v>49</v>
      </c>
      <c r="F1765" s="55">
        <v>0.72916666666666663</v>
      </c>
      <c r="G1765" s="56">
        <v>0</v>
      </c>
    </row>
    <row r="1766" spans="1:7" x14ac:dyDescent="0.3">
      <c r="A1766" s="60">
        <v>45694</v>
      </c>
      <c r="B1766" s="61" t="s">
        <v>12</v>
      </c>
      <c r="C1766" s="61" t="s">
        <v>108</v>
      </c>
      <c r="D1766" s="61" t="s">
        <v>7</v>
      </c>
      <c r="E1766" s="61" t="s">
        <v>49</v>
      </c>
      <c r="F1766" s="61">
        <v>0.75</v>
      </c>
      <c r="G1766" s="62">
        <v>0</v>
      </c>
    </row>
    <row r="1767" spans="1:7" x14ac:dyDescent="0.3">
      <c r="A1767" s="54">
        <v>45694</v>
      </c>
      <c r="B1767" s="55" t="s">
        <v>12</v>
      </c>
      <c r="C1767" s="55" t="s">
        <v>108</v>
      </c>
      <c r="D1767" s="55" t="s">
        <v>7</v>
      </c>
      <c r="E1767" s="55" t="s">
        <v>49</v>
      </c>
      <c r="F1767" s="55">
        <v>0.77083333333333337</v>
      </c>
      <c r="G1767" s="56">
        <v>0</v>
      </c>
    </row>
    <row r="1768" spans="1:7" x14ac:dyDescent="0.3">
      <c r="A1768" s="60">
        <v>45694</v>
      </c>
      <c r="B1768" s="61" t="s">
        <v>12</v>
      </c>
      <c r="C1768" s="61" t="s">
        <v>108</v>
      </c>
      <c r="D1768" s="61" t="s">
        <v>7</v>
      </c>
      <c r="E1768" s="61" t="s">
        <v>49</v>
      </c>
      <c r="F1768" s="61">
        <v>0.79166666666666663</v>
      </c>
      <c r="G1768" s="62">
        <v>0</v>
      </c>
    </row>
    <row r="1769" spans="1:7" x14ac:dyDescent="0.3">
      <c r="A1769" s="54">
        <v>45694</v>
      </c>
      <c r="B1769" s="55" t="s">
        <v>12</v>
      </c>
      <c r="C1769" s="55" t="s">
        <v>108</v>
      </c>
      <c r="D1769" s="55" t="s">
        <v>7</v>
      </c>
      <c r="E1769" s="55" t="s">
        <v>49</v>
      </c>
      <c r="F1769" s="55">
        <v>0.8125</v>
      </c>
      <c r="G1769" s="56">
        <v>0</v>
      </c>
    </row>
    <row r="1770" spans="1:7" x14ac:dyDescent="0.3">
      <c r="A1770" s="60">
        <v>45694</v>
      </c>
      <c r="B1770" s="61" t="s">
        <v>12</v>
      </c>
      <c r="C1770" s="61" t="s">
        <v>108</v>
      </c>
      <c r="D1770" s="61" t="s">
        <v>7</v>
      </c>
      <c r="E1770" s="61" t="s">
        <v>49</v>
      </c>
      <c r="F1770" s="61">
        <v>0.83333333333333337</v>
      </c>
      <c r="G1770" s="62">
        <v>0</v>
      </c>
    </row>
    <row r="1771" spans="1:7" x14ac:dyDescent="0.3">
      <c r="A1771" s="54">
        <v>45694</v>
      </c>
      <c r="B1771" s="55" t="s">
        <v>12</v>
      </c>
      <c r="C1771" s="55" t="s">
        <v>108</v>
      </c>
      <c r="D1771" s="55" t="s">
        <v>7</v>
      </c>
      <c r="E1771" s="55" t="s">
        <v>49</v>
      </c>
      <c r="F1771" s="55">
        <v>0.85416666666666663</v>
      </c>
      <c r="G1771" s="56">
        <v>0</v>
      </c>
    </row>
    <row r="1772" spans="1:7" x14ac:dyDescent="0.3">
      <c r="A1772" s="60">
        <v>45694</v>
      </c>
      <c r="B1772" s="61" t="s">
        <v>12</v>
      </c>
      <c r="C1772" s="61" t="s">
        <v>108</v>
      </c>
      <c r="D1772" s="61" t="s">
        <v>7</v>
      </c>
      <c r="E1772" s="61" t="s">
        <v>49</v>
      </c>
      <c r="F1772" s="61">
        <v>0.875</v>
      </c>
      <c r="G1772" s="62">
        <v>0</v>
      </c>
    </row>
    <row r="1773" spans="1:7" x14ac:dyDescent="0.3">
      <c r="A1773" s="54">
        <v>45694</v>
      </c>
      <c r="B1773" s="55" t="s">
        <v>12</v>
      </c>
      <c r="C1773" s="55" t="s">
        <v>108</v>
      </c>
      <c r="D1773" s="55" t="s">
        <v>7</v>
      </c>
      <c r="E1773" s="55" t="s">
        <v>49</v>
      </c>
      <c r="F1773" s="55">
        <v>0.89583333333333337</v>
      </c>
      <c r="G1773" s="56">
        <v>0</v>
      </c>
    </row>
    <row r="1774" spans="1:7" x14ac:dyDescent="0.3">
      <c r="A1774" s="60">
        <v>45694</v>
      </c>
      <c r="B1774" s="61" t="s">
        <v>12</v>
      </c>
      <c r="C1774" s="61" t="s">
        <v>108</v>
      </c>
      <c r="D1774" s="61" t="s">
        <v>7</v>
      </c>
      <c r="E1774" s="61" t="s">
        <v>49</v>
      </c>
      <c r="F1774" s="61">
        <v>0.91666666666666663</v>
      </c>
      <c r="G1774" s="62">
        <v>0</v>
      </c>
    </row>
    <row r="1775" spans="1:7" x14ac:dyDescent="0.3">
      <c r="A1775" s="54">
        <v>45694</v>
      </c>
      <c r="B1775" s="55" t="s">
        <v>12</v>
      </c>
      <c r="C1775" s="55" t="s">
        <v>108</v>
      </c>
      <c r="D1775" s="55" t="s">
        <v>7</v>
      </c>
      <c r="E1775" s="55" t="s">
        <v>49</v>
      </c>
      <c r="F1775" s="55">
        <v>0.9375</v>
      </c>
      <c r="G1775" s="56">
        <v>0</v>
      </c>
    </row>
    <row r="1776" spans="1:7" x14ac:dyDescent="0.3">
      <c r="A1776" s="60">
        <v>45694</v>
      </c>
      <c r="B1776" s="61" t="s">
        <v>12</v>
      </c>
      <c r="C1776" s="61" t="s">
        <v>108</v>
      </c>
      <c r="D1776" s="61" t="s">
        <v>7</v>
      </c>
      <c r="E1776" s="61" t="s">
        <v>49</v>
      </c>
      <c r="F1776" s="61">
        <v>0.95833333333333337</v>
      </c>
      <c r="G1776" s="62">
        <v>0</v>
      </c>
    </row>
    <row r="1777" spans="1:7" x14ac:dyDescent="0.3">
      <c r="A1777" s="54">
        <v>45694</v>
      </c>
      <c r="B1777" s="55" t="s">
        <v>12</v>
      </c>
      <c r="C1777" s="55" t="s">
        <v>108</v>
      </c>
      <c r="D1777" s="55" t="s">
        <v>7</v>
      </c>
      <c r="E1777" s="55" t="s">
        <v>49</v>
      </c>
      <c r="F1777" s="55">
        <v>0.97916666666666663</v>
      </c>
      <c r="G1777" s="56">
        <v>0</v>
      </c>
    </row>
    <row r="1778" spans="1:7" x14ac:dyDescent="0.3">
      <c r="A1778" s="60">
        <v>45695</v>
      </c>
      <c r="B1778" s="61" t="s">
        <v>12</v>
      </c>
      <c r="C1778" s="61" t="s">
        <v>108</v>
      </c>
      <c r="D1778" s="61" t="s">
        <v>7</v>
      </c>
      <c r="E1778" s="61" t="s">
        <v>49</v>
      </c>
      <c r="F1778" s="61">
        <v>0</v>
      </c>
      <c r="G1778" s="62">
        <v>0</v>
      </c>
    </row>
    <row r="1779" spans="1:7" x14ac:dyDescent="0.3">
      <c r="A1779" s="54">
        <v>45695</v>
      </c>
      <c r="B1779" s="55" t="s">
        <v>12</v>
      </c>
      <c r="C1779" s="55" t="s">
        <v>108</v>
      </c>
      <c r="D1779" s="55" t="s">
        <v>8</v>
      </c>
      <c r="E1779" s="55" t="s">
        <v>48</v>
      </c>
      <c r="F1779" s="55">
        <v>2.0833333333333329E-2</v>
      </c>
      <c r="G1779" s="56" cm="1">
        <f t="array" ref="G1779:G1826">IF(LOAD_RESULTS!$C$3 = "MENU",ABS(_xlfn.IFS(AND(PER_MONTH!$B1731="January",PER_MONTH!$E1731="Working Day"),Table3[Jan_WD],AND(PER_MONTH!$B1731="January",PER_MONTH!$E1731="Non-Working Day"),Table3[Jan_NWD],AND(PER_MONTH!$B1731="February",PER_MONTH!$E1731="Working Day"),Table3[Feb_WD],AND(PER_MONTH!$B1731="February",PER_MONTH!$E1731="Non-Working Day"),Table3[Feb_NWD], AND(PER_MONTH!$B1731 = "March", PER_MONTH!$E1731 = "Working Day"), Table3[Mar_WD],  AND(PER_MONTH!$B1731 = "March", PER_MONTH!$E1731 = "Non-Working Day"), Table3[Mar_NWD], AND(PER_MONTH!$B1731 = "April", PER_MONTH!$E1731 = "Working Day"), Table3[Apr_WD], AND(PER_MONTH!$B1731 = "April", PER_MONTH!$E1731 = "Non-Working Day"), Table3[Apr_NWD], AND(PER_MONTH!$B1731 = "May", PER_MONTH!$E1731 = "Working Day"), Table3[May_WD], AND(PER_MONTH!$B1731 = "May", PER_MONTH!$E1731 = "Non-Working Day"), Table3[May_NWD], AND(PER_MONTH!$B1731 = "June", PER_MONTH!$E1731 = "Working Day"), Table3[Jun_WD], AND(PER_MONTH!$B1731 = "June", PER_MONTH!$E1731 = "Non-Working Day"), Table3[Jun_NWD], AND(PER_MONTH!$B1731 = "July", PER_MONTH!$E1731 = "Working Day"), Table3[Jul_WD], AND(PER_MONTH!$B1731 = "July", PER_MONTH!$E1731 = "Non-Working Day"), Table3[Jul_NWD], AND(PER_MONTH!$B1731 = "August", PER_MONTH!$E1731 = "Working Day"), Table3[Aug_WD], AND(PER_MONTH!$B1731 = "August", PER_MONTH!$E1731 = "Non-Working Day"), Table3[Aug_NWD], AND(PER_MONTH!$B1731 = "September", PER_MONTH!$E1731 = "Working Day"), Table3[Sep_WD], AND(PER_MONTH!$B1731 = "September", PER_MONTH!$E1731 = "Non-Working Day"), Table3[Sep_NWD], AND(PER_MONTH!$B1731 = "October", PER_MONTH!$E1731 = "Working Day"), Table3[Oct_WD], AND(PER_MONTH!$B1731 = "October", PER_MONTH!$E1731 = "Non-Working Day"), Table3[Oct_NWD], AND(PER_MONTH!$B1731 = "November", PER_MONTH!$E1731 = "Working Day"), Table3[Nov_WD], AND(PER_MONTH!$B1731 = "November", PER_MONTH!$E1731 = "Non-Working Day"), Table3[Nov_NWD], AND(PER_MONTH!$B1731 = "December", PER_MONTH!$E1731 = "Working Day"), Table3[Dec_WD], AND(PER_MONTH!$B1731 = "December", PER_MONTH!$E1731 = "Non-Working Day"), Table3[Dec_NWD])),_xlfn.IFS(AND(PER_MONTH!$B1731="January",PER_MONTH!$E1731="Working Day"),Table3[Jan_WD],AND(PER_MONTH!$B1731="January",PER_MONTH!$E1731="Non-Working Day"),Table3[Jan_NWD],AND(PER_MONTH!$B1731="February",PER_MONTH!$E1731="Working Day"),Table3[Feb_WD],AND(PER_MONTH!$B1731="February",PER_MONTH!$E1731="Non-Working Day"),Table3[Feb_NWD], AND(PER_MONTH!$B1731 = "March", PER_MONTH!$E1731 = "Working Day"), Table3[Mar_WD],  AND(PER_MONTH!$B1731 = "March", PER_MONTH!$E1731 = "Non-Working Day"), Table3[Mar_NWD], AND(PER_MONTH!$B1731 = "April", PER_MONTH!$E1731 = "Working Day"), Table3[Apr_WD], AND(PER_MONTH!$B1731 = "April", PER_MONTH!$E1731 = "Non-Working Day"), Table3[Apr_NWD], AND(PER_MONTH!$B1731 = "May", PER_MONTH!$E1731 = "Working Day"), Table3[May_WD], AND(PER_MONTH!$B1731 = "May", PER_MONTH!$E1731 = "Non-Working Day"), Table3[May_NWD], AND(PER_MONTH!$B1731 = "June", PER_MONTH!$E1731 = "Working Day"), Table3[Jun_WD], AND(PER_MONTH!$B1731 = "June", PER_MONTH!$E1731 = "Non-Working Day"), Table3[Jun_NWD], AND(PER_MONTH!$B1731 = "July", PER_MONTH!$E1731 = "Working Day"), Table3[Jul_WD], AND(PER_MONTH!$B1731 = "July", PER_MONTH!$E1731 = "Non-Working Day"), Table3[Jul_NWD], AND(PER_MONTH!$B1731 = "August", PER_MONTH!$E1731 = "Working Day"), Table3[Aug_WD], AND(PER_MONTH!$B1731 = "August", PER_MONTH!$E1731 = "Non-Working Day"), Table3[Aug_NWD], AND(PER_MONTH!$B1731 = "September", PER_MONTH!$E1731 = "Working Day"), Table3[Sep_WD], AND(PER_MONTH!$B1731 = "September", PER_MONTH!$E1731 = "Non-Working Day"), Table3[Sep_NWD], AND(PER_MONTH!$B1731 = "October", PER_MONTH!$E1731 = "Working Day"), Table3[Oct_WD], AND(PER_MONTH!$B1731 = "October", PER_MONTH!$E1731 = "Non-Working Day"), Table3[Oct_NWD], AND(PER_MONTH!$B1731 = "November", PER_MONTH!$E1731 = "Working Day"), Table3[Nov_WD], AND(PER_MONTH!$B1731 = "November", PER_MONTH!$E1731 = "Non-Working Day"), Table3[Nov_NWD], AND(PER_MONTH!$B1731 = "December", PER_MONTH!$E1731 = "Working Day"), Table3[Dec_WD], AND(PER_MONTH!$B1731 = "December", PER_MONTH!$E1731 = "Non-Working Day"), Table3[Dec_NWD]))</f>
        <v>0</v>
      </c>
    </row>
    <row r="1780" spans="1:7" x14ac:dyDescent="0.3">
      <c r="A1780" s="60">
        <v>45695</v>
      </c>
      <c r="B1780" s="61" t="s">
        <v>12</v>
      </c>
      <c r="C1780" s="61" t="s">
        <v>108</v>
      </c>
      <c r="D1780" s="61" t="s">
        <v>8</v>
      </c>
      <c r="E1780" s="61" t="s">
        <v>48</v>
      </c>
      <c r="F1780" s="61">
        <v>4.1666666666666657E-2</v>
      </c>
      <c r="G1780" s="62">
        <v>0</v>
      </c>
    </row>
    <row r="1781" spans="1:7" x14ac:dyDescent="0.3">
      <c r="A1781" s="54">
        <v>45695</v>
      </c>
      <c r="B1781" s="55" t="s">
        <v>12</v>
      </c>
      <c r="C1781" s="55" t="s">
        <v>108</v>
      </c>
      <c r="D1781" s="55" t="s">
        <v>8</v>
      </c>
      <c r="E1781" s="55" t="s">
        <v>48</v>
      </c>
      <c r="F1781" s="55">
        <v>6.25E-2</v>
      </c>
      <c r="G1781" s="56">
        <v>0</v>
      </c>
    </row>
    <row r="1782" spans="1:7" x14ac:dyDescent="0.3">
      <c r="A1782" s="60">
        <v>45695</v>
      </c>
      <c r="B1782" s="61" t="s">
        <v>12</v>
      </c>
      <c r="C1782" s="61" t="s">
        <v>108</v>
      </c>
      <c r="D1782" s="61" t="s">
        <v>8</v>
      </c>
      <c r="E1782" s="61" t="s">
        <v>48</v>
      </c>
      <c r="F1782" s="61">
        <v>8.3333333333333329E-2</v>
      </c>
      <c r="G1782" s="62">
        <v>0</v>
      </c>
    </row>
    <row r="1783" spans="1:7" x14ac:dyDescent="0.3">
      <c r="A1783" s="54">
        <v>45695</v>
      </c>
      <c r="B1783" s="55" t="s">
        <v>12</v>
      </c>
      <c r="C1783" s="55" t="s">
        <v>108</v>
      </c>
      <c r="D1783" s="55" t="s">
        <v>8</v>
      </c>
      <c r="E1783" s="55" t="s">
        <v>48</v>
      </c>
      <c r="F1783" s="55">
        <v>0.1041666666666667</v>
      </c>
      <c r="G1783" s="56">
        <v>0</v>
      </c>
    </row>
    <row r="1784" spans="1:7" x14ac:dyDescent="0.3">
      <c r="A1784" s="60">
        <v>45695</v>
      </c>
      <c r="B1784" s="61" t="s">
        <v>12</v>
      </c>
      <c r="C1784" s="61" t="s">
        <v>108</v>
      </c>
      <c r="D1784" s="61" t="s">
        <v>8</v>
      </c>
      <c r="E1784" s="61" t="s">
        <v>48</v>
      </c>
      <c r="F1784" s="61">
        <v>0.125</v>
      </c>
      <c r="G1784" s="62">
        <v>0</v>
      </c>
    </row>
    <row r="1785" spans="1:7" x14ac:dyDescent="0.3">
      <c r="A1785" s="54">
        <v>45695</v>
      </c>
      <c r="B1785" s="55" t="s">
        <v>12</v>
      </c>
      <c r="C1785" s="55" t="s">
        <v>108</v>
      </c>
      <c r="D1785" s="55" t="s">
        <v>8</v>
      </c>
      <c r="E1785" s="55" t="s">
        <v>48</v>
      </c>
      <c r="F1785" s="55">
        <v>0.14583333333333329</v>
      </c>
      <c r="G1785" s="56">
        <v>0</v>
      </c>
    </row>
    <row r="1786" spans="1:7" x14ac:dyDescent="0.3">
      <c r="A1786" s="60">
        <v>45695</v>
      </c>
      <c r="B1786" s="61" t="s">
        <v>12</v>
      </c>
      <c r="C1786" s="61" t="s">
        <v>108</v>
      </c>
      <c r="D1786" s="61" t="s">
        <v>8</v>
      </c>
      <c r="E1786" s="61" t="s">
        <v>48</v>
      </c>
      <c r="F1786" s="61">
        <v>0.16666666666666671</v>
      </c>
      <c r="G1786" s="62">
        <v>0</v>
      </c>
    </row>
    <row r="1787" spans="1:7" x14ac:dyDescent="0.3">
      <c r="A1787" s="54">
        <v>45695</v>
      </c>
      <c r="B1787" s="55" t="s">
        <v>12</v>
      </c>
      <c r="C1787" s="55" t="s">
        <v>108</v>
      </c>
      <c r="D1787" s="55" t="s">
        <v>8</v>
      </c>
      <c r="E1787" s="55" t="s">
        <v>48</v>
      </c>
      <c r="F1787" s="55">
        <v>0.1875</v>
      </c>
      <c r="G1787" s="56">
        <v>0</v>
      </c>
    </row>
    <row r="1788" spans="1:7" x14ac:dyDescent="0.3">
      <c r="A1788" s="60">
        <v>45695</v>
      </c>
      <c r="B1788" s="61" t="s">
        <v>12</v>
      </c>
      <c r="C1788" s="61" t="s">
        <v>108</v>
      </c>
      <c r="D1788" s="61" t="s">
        <v>8</v>
      </c>
      <c r="E1788" s="61" t="s">
        <v>48</v>
      </c>
      <c r="F1788" s="61">
        <v>0.20833333333333329</v>
      </c>
      <c r="G1788" s="62">
        <v>0</v>
      </c>
    </row>
    <row r="1789" spans="1:7" x14ac:dyDescent="0.3">
      <c r="A1789" s="54">
        <v>45695</v>
      </c>
      <c r="B1789" s="55" t="s">
        <v>12</v>
      </c>
      <c r="C1789" s="55" t="s">
        <v>108</v>
      </c>
      <c r="D1789" s="55" t="s">
        <v>8</v>
      </c>
      <c r="E1789" s="55" t="s">
        <v>48</v>
      </c>
      <c r="F1789" s="55">
        <v>0.22916666666666671</v>
      </c>
      <c r="G1789" s="56">
        <v>0</v>
      </c>
    </row>
    <row r="1790" spans="1:7" x14ac:dyDescent="0.3">
      <c r="A1790" s="60">
        <v>45695</v>
      </c>
      <c r="B1790" s="61" t="s">
        <v>12</v>
      </c>
      <c r="C1790" s="61" t="s">
        <v>108</v>
      </c>
      <c r="D1790" s="61" t="s">
        <v>8</v>
      </c>
      <c r="E1790" s="61" t="s">
        <v>48</v>
      </c>
      <c r="F1790" s="61">
        <v>0.25</v>
      </c>
      <c r="G1790" s="62">
        <v>0</v>
      </c>
    </row>
    <row r="1791" spans="1:7" x14ac:dyDescent="0.3">
      <c r="A1791" s="54">
        <v>45695</v>
      </c>
      <c r="B1791" s="55" t="s">
        <v>12</v>
      </c>
      <c r="C1791" s="55" t="s">
        <v>108</v>
      </c>
      <c r="D1791" s="55" t="s">
        <v>8</v>
      </c>
      <c r="E1791" s="55" t="s">
        <v>48</v>
      </c>
      <c r="F1791" s="55">
        <v>0.27083333333333331</v>
      </c>
      <c r="G1791" s="56">
        <v>0</v>
      </c>
    </row>
    <row r="1792" spans="1:7" x14ac:dyDescent="0.3">
      <c r="A1792" s="60">
        <v>45695</v>
      </c>
      <c r="B1792" s="61" t="s">
        <v>12</v>
      </c>
      <c r="C1792" s="61" t="s">
        <v>108</v>
      </c>
      <c r="D1792" s="61" t="s">
        <v>8</v>
      </c>
      <c r="E1792" s="61" t="s">
        <v>48</v>
      </c>
      <c r="F1792" s="61">
        <v>0.29166666666666669</v>
      </c>
      <c r="G1792" s="62">
        <v>0</v>
      </c>
    </row>
    <row r="1793" spans="1:7" x14ac:dyDescent="0.3">
      <c r="A1793" s="54">
        <v>45695</v>
      </c>
      <c r="B1793" s="55" t="s">
        <v>12</v>
      </c>
      <c r="C1793" s="55" t="s">
        <v>108</v>
      </c>
      <c r="D1793" s="55" t="s">
        <v>8</v>
      </c>
      <c r="E1793" s="55" t="s">
        <v>48</v>
      </c>
      <c r="F1793" s="55">
        <v>0.3125</v>
      </c>
      <c r="G1793" s="56">
        <v>0</v>
      </c>
    </row>
    <row r="1794" spans="1:7" x14ac:dyDescent="0.3">
      <c r="A1794" s="60">
        <v>45695</v>
      </c>
      <c r="B1794" s="61" t="s">
        <v>12</v>
      </c>
      <c r="C1794" s="61" t="s">
        <v>108</v>
      </c>
      <c r="D1794" s="61" t="s">
        <v>8</v>
      </c>
      <c r="E1794" s="61" t="s">
        <v>48</v>
      </c>
      <c r="F1794" s="61">
        <v>0.33333333333333331</v>
      </c>
      <c r="G1794" s="62">
        <v>0</v>
      </c>
    </row>
    <row r="1795" spans="1:7" x14ac:dyDescent="0.3">
      <c r="A1795" s="54">
        <v>45695</v>
      </c>
      <c r="B1795" s="55" t="s">
        <v>12</v>
      </c>
      <c r="C1795" s="55" t="s">
        <v>108</v>
      </c>
      <c r="D1795" s="55" t="s">
        <v>8</v>
      </c>
      <c r="E1795" s="55" t="s">
        <v>48</v>
      </c>
      <c r="F1795" s="55">
        <v>0.35416666666666669</v>
      </c>
      <c r="G1795" s="56">
        <v>0</v>
      </c>
    </row>
    <row r="1796" spans="1:7" x14ac:dyDescent="0.3">
      <c r="A1796" s="60">
        <v>45695</v>
      </c>
      <c r="B1796" s="61" t="s">
        <v>12</v>
      </c>
      <c r="C1796" s="61" t="s">
        <v>108</v>
      </c>
      <c r="D1796" s="61" t="s">
        <v>8</v>
      </c>
      <c r="E1796" s="61" t="s">
        <v>48</v>
      </c>
      <c r="F1796" s="61">
        <v>0.375</v>
      </c>
      <c r="G1796" s="62">
        <v>0</v>
      </c>
    </row>
    <row r="1797" spans="1:7" x14ac:dyDescent="0.3">
      <c r="A1797" s="54">
        <v>45695</v>
      </c>
      <c r="B1797" s="55" t="s">
        <v>12</v>
      </c>
      <c r="C1797" s="55" t="s">
        <v>108</v>
      </c>
      <c r="D1797" s="55" t="s">
        <v>8</v>
      </c>
      <c r="E1797" s="55" t="s">
        <v>48</v>
      </c>
      <c r="F1797" s="55">
        <v>0.39583333333333331</v>
      </c>
      <c r="G1797" s="56">
        <v>0</v>
      </c>
    </row>
    <row r="1798" spans="1:7" x14ac:dyDescent="0.3">
      <c r="A1798" s="60">
        <v>45695</v>
      </c>
      <c r="B1798" s="61" t="s">
        <v>12</v>
      </c>
      <c r="C1798" s="61" t="s">
        <v>108</v>
      </c>
      <c r="D1798" s="61" t="s">
        <v>8</v>
      </c>
      <c r="E1798" s="61" t="s">
        <v>48</v>
      </c>
      <c r="F1798" s="61">
        <v>0.41666666666666669</v>
      </c>
      <c r="G1798" s="62">
        <v>0</v>
      </c>
    </row>
    <row r="1799" spans="1:7" x14ac:dyDescent="0.3">
      <c r="A1799" s="54">
        <v>45695</v>
      </c>
      <c r="B1799" s="55" t="s">
        <v>12</v>
      </c>
      <c r="C1799" s="55" t="s">
        <v>108</v>
      </c>
      <c r="D1799" s="55" t="s">
        <v>8</v>
      </c>
      <c r="E1799" s="55" t="s">
        <v>48</v>
      </c>
      <c r="F1799" s="55">
        <v>0.4375</v>
      </c>
      <c r="G1799" s="56">
        <v>0</v>
      </c>
    </row>
    <row r="1800" spans="1:7" x14ac:dyDescent="0.3">
      <c r="A1800" s="60">
        <v>45695</v>
      </c>
      <c r="B1800" s="61" t="s">
        <v>12</v>
      </c>
      <c r="C1800" s="61" t="s">
        <v>108</v>
      </c>
      <c r="D1800" s="61" t="s">
        <v>8</v>
      </c>
      <c r="E1800" s="61" t="s">
        <v>48</v>
      </c>
      <c r="F1800" s="61">
        <v>0.45833333333333331</v>
      </c>
      <c r="G1800" s="62">
        <v>0</v>
      </c>
    </row>
    <row r="1801" spans="1:7" x14ac:dyDescent="0.3">
      <c r="A1801" s="54">
        <v>45695</v>
      </c>
      <c r="B1801" s="55" t="s">
        <v>12</v>
      </c>
      <c r="C1801" s="55" t="s">
        <v>108</v>
      </c>
      <c r="D1801" s="55" t="s">
        <v>8</v>
      </c>
      <c r="E1801" s="55" t="s">
        <v>48</v>
      </c>
      <c r="F1801" s="55">
        <v>0.47916666666666669</v>
      </c>
      <c r="G1801" s="56">
        <v>0</v>
      </c>
    </row>
    <row r="1802" spans="1:7" x14ac:dyDescent="0.3">
      <c r="A1802" s="60">
        <v>45695</v>
      </c>
      <c r="B1802" s="61" t="s">
        <v>12</v>
      </c>
      <c r="C1802" s="61" t="s">
        <v>108</v>
      </c>
      <c r="D1802" s="61" t="s">
        <v>8</v>
      </c>
      <c r="E1802" s="61" t="s">
        <v>48</v>
      </c>
      <c r="F1802" s="61">
        <v>0.5</v>
      </c>
      <c r="G1802" s="62">
        <v>0</v>
      </c>
    </row>
    <row r="1803" spans="1:7" x14ac:dyDescent="0.3">
      <c r="A1803" s="54">
        <v>45695</v>
      </c>
      <c r="B1803" s="55" t="s">
        <v>12</v>
      </c>
      <c r="C1803" s="55" t="s">
        <v>108</v>
      </c>
      <c r="D1803" s="55" t="s">
        <v>8</v>
      </c>
      <c r="E1803" s="55" t="s">
        <v>48</v>
      </c>
      <c r="F1803" s="55">
        <v>0.52083333333333337</v>
      </c>
      <c r="G1803" s="56">
        <v>0</v>
      </c>
    </row>
    <row r="1804" spans="1:7" x14ac:dyDescent="0.3">
      <c r="A1804" s="60">
        <v>45695</v>
      </c>
      <c r="B1804" s="61" t="s">
        <v>12</v>
      </c>
      <c r="C1804" s="61" t="s">
        <v>108</v>
      </c>
      <c r="D1804" s="61" t="s">
        <v>8</v>
      </c>
      <c r="E1804" s="61" t="s">
        <v>48</v>
      </c>
      <c r="F1804" s="61">
        <v>0.54166666666666663</v>
      </c>
      <c r="G1804" s="62">
        <v>0</v>
      </c>
    </row>
    <row r="1805" spans="1:7" x14ac:dyDescent="0.3">
      <c r="A1805" s="54">
        <v>45695</v>
      </c>
      <c r="B1805" s="55" t="s">
        <v>12</v>
      </c>
      <c r="C1805" s="55" t="s">
        <v>108</v>
      </c>
      <c r="D1805" s="55" t="s">
        <v>8</v>
      </c>
      <c r="E1805" s="55" t="s">
        <v>48</v>
      </c>
      <c r="F1805" s="55">
        <v>0.5625</v>
      </c>
      <c r="G1805" s="56">
        <v>0</v>
      </c>
    </row>
    <row r="1806" spans="1:7" x14ac:dyDescent="0.3">
      <c r="A1806" s="60">
        <v>45695</v>
      </c>
      <c r="B1806" s="61" t="s">
        <v>12</v>
      </c>
      <c r="C1806" s="61" t="s">
        <v>108</v>
      </c>
      <c r="D1806" s="61" t="s">
        <v>8</v>
      </c>
      <c r="E1806" s="61" t="s">
        <v>48</v>
      </c>
      <c r="F1806" s="61">
        <v>0.58333333333333337</v>
      </c>
      <c r="G1806" s="62">
        <v>0</v>
      </c>
    </row>
    <row r="1807" spans="1:7" x14ac:dyDescent="0.3">
      <c r="A1807" s="54">
        <v>45695</v>
      </c>
      <c r="B1807" s="55" t="s">
        <v>12</v>
      </c>
      <c r="C1807" s="55" t="s">
        <v>108</v>
      </c>
      <c r="D1807" s="55" t="s">
        <v>8</v>
      </c>
      <c r="E1807" s="55" t="s">
        <v>48</v>
      </c>
      <c r="F1807" s="55">
        <v>0.60416666666666663</v>
      </c>
      <c r="G1807" s="56">
        <v>0</v>
      </c>
    </row>
    <row r="1808" spans="1:7" x14ac:dyDescent="0.3">
      <c r="A1808" s="60">
        <v>45695</v>
      </c>
      <c r="B1808" s="61" t="s">
        <v>12</v>
      </c>
      <c r="C1808" s="61" t="s">
        <v>108</v>
      </c>
      <c r="D1808" s="61" t="s">
        <v>8</v>
      </c>
      <c r="E1808" s="61" t="s">
        <v>48</v>
      </c>
      <c r="F1808" s="61">
        <v>0.625</v>
      </c>
      <c r="G1808" s="62">
        <v>0</v>
      </c>
    </row>
    <row r="1809" spans="1:7" x14ac:dyDescent="0.3">
      <c r="A1809" s="54">
        <v>45695</v>
      </c>
      <c r="B1809" s="55" t="s">
        <v>12</v>
      </c>
      <c r="C1809" s="55" t="s">
        <v>108</v>
      </c>
      <c r="D1809" s="55" t="s">
        <v>8</v>
      </c>
      <c r="E1809" s="55" t="s">
        <v>48</v>
      </c>
      <c r="F1809" s="55">
        <v>0.64583333333333337</v>
      </c>
      <c r="G1809" s="56">
        <v>0</v>
      </c>
    </row>
    <row r="1810" spans="1:7" x14ac:dyDescent="0.3">
      <c r="A1810" s="60">
        <v>45695</v>
      </c>
      <c r="B1810" s="61" t="s">
        <v>12</v>
      </c>
      <c r="C1810" s="61" t="s">
        <v>108</v>
      </c>
      <c r="D1810" s="61" t="s">
        <v>8</v>
      </c>
      <c r="E1810" s="61" t="s">
        <v>48</v>
      </c>
      <c r="F1810" s="61">
        <v>0.66666666666666663</v>
      </c>
      <c r="G1810" s="62">
        <v>0</v>
      </c>
    </row>
    <row r="1811" spans="1:7" x14ac:dyDescent="0.3">
      <c r="A1811" s="54">
        <v>45695</v>
      </c>
      <c r="B1811" s="55" t="s">
        <v>12</v>
      </c>
      <c r="C1811" s="55" t="s">
        <v>108</v>
      </c>
      <c r="D1811" s="55" t="s">
        <v>8</v>
      </c>
      <c r="E1811" s="55" t="s">
        <v>48</v>
      </c>
      <c r="F1811" s="55">
        <v>0.6875</v>
      </c>
      <c r="G1811" s="56">
        <v>0</v>
      </c>
    </row>
    <row r="1812" spans="1:7" x14ac:dyDescent="0.3">
      <c r="A1812" s="60">
        <v>45695</v>
      </c>
      <c r="B1812" s="61" t="s">
        <v>12</v>
      </c>
      <c r="C1812" s="61" t="s">
        <v>108</v>
      </c>
      <c r="D1812" s="61" t="s">
        <v>8</v>
      </c>
      <c r="E1812" s="61" t="s">
        <v>48</v>
      </c>
      <c r="F1812" s="61">
        <v>0.70833333333333337</v>
      </c>
      <c r="G1812" s="62">
        <v>0</v>
      </c>
    </row>
    <row r="1813" spans="1:7" x14ac:dyDescent="0.3">
      <c r="A1813" s="54">
        <v>45695</v>
      </c>
      <c r="B1813" s="55" t="s">
        <v>12</v>
      </c>
      <c r="C1813" s="55" t="s">
        <v>108</v>
      </c>
      <c r="D1813" s="55" t="s">
        <v>8</v>
      </c>
      <c r="E1813" s="55" t="s">
        <v>48</v>
      </c>
      <c r="F1813" s="55">
        <v>0.72916666666666663</v>
      </c>
      <c r="G1813" s="56">
        <v>0</v>
      </c>
    </row>
    <row r="1814" spans="1:7" x14ac:dyDescent="0.3">
      <c r="A1814" s="60">
        <v>45695</v>
      </c>
      <c r="B1814" s="61" t="s">
        <v>12</v>
      </c>
      <c r="C1814" s="61" t="s">
        <v>108</v>
      </c>
      <c r="D1814" s="61" t="s">
        <v>8</v>
      </c>
      <c r="E1814" s="61" t="s">
        <v>48</v>
      </c>
      <c r="F1814" s="61">
        <v>0.75</v>
      </c>
      <c r="G1814" s="62">
        <v>0</v>
      </c>
    </row>
    <row r="1815" spans="1:7" x14ac:dyDescent="0.3">
      <c r="A1815" s="54">
        <v>45695</v>
      </c>
      <c r="B1815" s="55" t="s">
        <v>12</v>
      </c>
      <c r="C1815" s="55" t="s">
        <v>108</v>
      </c>
      <c r="D1815" s="55" t="s">
        <v>8</v>
      </c>
      <c r="E1815" s="55" t="s">
        <v>48</v>
      </c>
      <c r="F1815" s="55">
        <v>0.77083333333333337</v>
      </c>
      <c r="G1815" s="56">
        <v>0</v>
      </c>
    </row>
    <row r="1816" spans="1:7" x14ac:dyDescent="0.3">
      <c r="A1816" s="60">
        <v>45695</v>
      </c>
      <c r="B1816" s="61" t="s">
        <v>12</v>
      </c>
      <c r="C1816" s="61" t="s">
        <v>108</v>
      </c>
      <c r="D1816" s="61" t="s">
        <v>8</v>
      </c>
      <c r="E1816" s="61" t="s">
        <v>48</v>
      </c>
      <c r="F1816" s="61">
        <v>0.79166666666666663</v>
      </c>
      <c r="G1816" s="62">
        <v>0</v>
      </c>
    </row>
    <row r="1817" spans="1:7" x14ac:dyDescent="0.3">
      <c r="A1817" s="54">
        <v>45695</v>
      </c>
      <c r="B1817" s="55" t="s">
        <v>12</v>
      </c>
      <c r="C1817" s="55" t="s">
        <v>108</v>
      </c>
      <c r="D1817" s="55" t="s">
        <v>8</v>
      </c>
      <c r="E1817" s="55" t="s">
        <v>48</v>
      </c>
      <c r="F1817" s="55">
        <v>0.8125</v>
      </c>
      <c r="G1817" s="56">
        <v>0</v>
      </c>
    </row>
    <row r="1818" spans="1:7" x14ac:dyDescent="0.3">
      <c r="A1818" s="60">
        <v>45695</v>
      </c>
      <c r="B1818" s="61" t="s">
        <v>12</v>
      </c>
      <c r="C1818" s="61" t="s">
        <v>108</v>
      </c>
      <c r="D1818" s="61" t="s">
        <v>8</v>
      </c>
      <c r="E1818" s="61" t="s">
        <v>48</v>
      </c>
      <c r="F1818" s="61">
        <v>0.83333333333333337</v>
      </c>
      <c r="G1818" s="62">
        <v>0</v>
      </c>
    </row>
    <row r="1819" spans="1:7" x14ac:dyDescent="0.3">
      <c r="A1819" s="54">
        <v>45695</v>
      </c>
      <c r="B1819" s="55" t="s">
        <v>12</v>
      </c>
      <c r="C1819" s="55" t="s">
        <v>108</v>
      </c>
      <c r="D1819" s="55" t="s">
        <v>8</v>
      </c>
      <c r="E1819" s="55" t="s">
        <v>48</v>
      </c>
      <c r="F1819" s="55">
        <v>0.85416666666666663</v>
      </c>
      <c r="G1819" s="56">
        <v>0</v>
      </c>
    </row>
    <row r="1820" spans="1:7" x14ac:dyDescent="0.3">
      <c r="A1820" s="60">
        <v>45695</v>
      </c>
      <c r="B1820" s="61" t="s">
        <v>12</v>
      </c>
      <c r="C1820" s="61" t="s">
        <v>108</v>
      </c>
      <c r="D1820" s="61" t="s">
        <v>8</v>
      </c>
      <c r="E1820" s="61" t="s">
        <v>48</v>
      </c>
      <c r="F1820" s="61">
        <v>0.875</v>
      </c>
      <c r="G1820" s="62">
        <v>0</v>
      </c>
    </row>
    <row r="1821" spans="1:7" x14ac:dyDescent="0.3">
      <c r="A1821" s="54">
        <v>45695</v>
      </c>
      <c r="B1821" s="55" t="s">
        <v>12</v>
      </c>
      <c r="C1821" s="55" t="s">
        <v>108</v>
      </c>
      <c r="D1821" s="55" t="s">
        <v>8</v>
      </c>
      <c r="E1821" s="55" t="s">
        <v>48</v>
      </c>
      <c r="F1821" s="55">
        <v>0.89583333333333337</v>
      </c>
      <c r="G1821" s="56">
        <v>0</v>
      </c>
    </row>
    <row r="1822" spans="1:7" x14ac:dyDescent="0.3">
      <c r="A1822" s="60">
        <v>45695</v>
      </c>
      <c r="B1822" s="61" t="s">
        <v>12</v>
      </c>
      <c r="C1822" s="61" t="s">
        <v>108</v>
      </c>
      <c r="D1822" s="61" t="s">
        <v>8</v>
      </c>
      <c r="E1822" s="61" t="s">
        <v>48</v>
      </c>
      <c r="F1822" s="61">
        <v>0.91666666666666663</v>
      </c>
      <c r="G1822" s="62">
        <v>0</v>
      </c>
    </row>
    <row r="1823" spans="1:7" x14ac:dyDescent="0.3">
      <c r="A1823" s="54">
        <v>45695</v>
      </c>
      <c r="B1823" s="55" t="s">
        <v>12</v>
      </c>
      <c r="C1823" s="55" t="s">
        <v>108</v>
      </c>
      <c r="D1823" s="55" t="s">
        <v>8</v>
      </c>
      <c r="E1823" s="55" t="s">
        <v>48</v>
      </c>
      <c r="F1823" s="55">
        <v>0.9375</v>
      </c>
      <c r="G1823" s="56">
        <v>0</v>
      </c>
    </row>
    <row r="1824" spans="1:7" x14ac:dyDescent="0.3">
      <c r="A1824" s="60">
        <v>45695</v>
      </c>
      <c r="B1824" s="61" t="s">
        <v>12</v>
      </c>
      <c r="C1824" s="61" t="s">
        <v>108</v>
      </c>
      <c r="D1824" s="61" t="s">
        <v>8</v>
      </c>
      <c r="E1824" s="61" t="s">
        <v>48</v>
      </c>
      <c r="F1824" s="61">
        <v>0.95833333333333337</v>
      </c>
      <c r="G1824" s="62">
        <v>0</v>
      </c>
    </row>
    <row r="1825" spans="1:7" x14ac:dyDescent="0.3">
      <c r="A1825" s="54">
        <v>45695</v>
      </c>
      <c r="B1825" s="55" t="s">
        <v>12</v>
      </c>
      <c r="C1825" s="55" t="s">
        <v>108</v>
      </c>
      <c r="D1825" s="55" t="s">
        <v>8</v>
      </c>
      <c r="E1825" s="55" t="s">
        <v>48</v>
      </c>
      <c r="F1825" s="55">
        <v>0.97916666666666663</v>
      </c>
      <c r="G1825" s="56">
        <v>0</v>
      </c>
    </row>
    <row r="1826" spans="1:7" x14ac:dyDescent="0.3">
      <c r="A1826" s="60">
        <v>45696</v>
      </c>
      <c r="B1826" s="61" t="s">
        <v>12</v>
      </c>
      <c r="C1826" s="61" t="s">
        <v>108</v>
      </c>
      <c r="D1826" s="61" t="s">
        <v>8</v>
      </c>
      <c r="E1826" s="61" t="s">
        <v>48</v>
      </c>
      <c r="F1826" s="61">
        <v>0</v>
      </c>
      <c r="G1826" s="62">
        <v>0</v>
      </c>
    </row>
    <row r="1827" spans="1:7" x14ac:dyDescent="0.3">
      <c r="A1827" s="54">
        <v>45696</v>
      </c>
      <c r="B1827" s="55" t="s">
        <v>12</v>
      </c>
      <c r="C1827" s="55" t="s">
        <v>108</v>
      </c>
      <c r="D1827" s="55" t="s">
        <v>9</v>
      </c>
      <c r="E1827" s="55" t="s">
        <v>48</v>
      </c>
      <c r="F1827" s="55">
        <v>2.0833333333333329E-2</v>
      </c>
      <c r="G1827" s="56" cm="1">
        <f t="array" ref="G1827:G1874">IF(LOAD_RESULTS!$C$3 = "MENU",ABS(_xlfn.IFS(AND(PER_MONTH!$B1779="January",PER_MONTH!$E1779="Working Day"),Table3[Jan_WD],AND(PER_MONTH!$B1779="January",PER_MONTH!$E1779="Non-Working Day"),Table3[Jan_NWD],AND(PER_MONTH!$B1779="February",PER_MONTH!$E1779="Working Day"),Table3[Feb_WD],AND(PER_MONTH!$B1779="February",PER_MONTH!$E1779="Non-Working Day"),Table3[Feb_NWD], AND(PER_MONTH!$B1779 = "March", PER_MONTH!$E1779 = "Working Day"), Table3[Mar_WD],  AND(PER_MONTH!$B1779 = "March", PER_MONTH!$E1779 = "Non-Working Day"), Table3[Mar_NWD], AND(PER_MONTH!$B1779 = "April", PER_MONTH!$E1779 = "Working Day"), Table3[Apr_WD], AND(PER_MONTH!$B1779 = "April", PER_MONTH!$E1779 = "Non-Working Day"), Table3[Apr_NWD], AND(PER_MONTH!$B1779 = "May", PER_MONTH!$E1779 = "Working Day"), Table3[May_WD], AND(PER_MONTH!$B1779 = "May", PER_MONTH!$E1779 = "Non-Working Day"), Table3[May_NWD], AND(PER_MONTH!$B1779 = "June", PER_MONTH!$E1779 = "Working Day"), Table3[Jun_WD], AND(PER_MONTH!$B1779 = "June", PER_MONTH!$E1779 = "Non-Working Day"), Table3[Jun_NWD], AND(PER_MONTH!$B1779 = "July", PER_MONTH!$E1779 = "Working Day"), Table3[Jul_WD], AND(PER_MONTH!$B1779 = "July", PER_MONTH!$E1779 = "Non-Working Day"), Table3[Jul_NWD], AND(PER_MONTH!$B1779 = "August", PER_MONTH!$E1779 = "Working Day"), Table3[Aug_WD], AND(PER_MONTH!$B1779 = "August", PER_MONTH!$E1779 = "Non-Working Day"), Table3[Aug_NWD], AND(PER_MONTH!$B1779 = "September", PER_MONTH!$E1779 = "Working Day"), Table3[Sep_WD], AND(PER_MONTH!$B1779 = "September", PER_MONTH!$E1779 = "Non-Working Day"), Table3[Sep_NWD], AND(PER_MONTH!$B1779 = "October", PER_MONTH!$E1779 = "Working Day"), Table3[Oct_WD], AND(PER_MONTH!$B1779 = "October", PER_MONTH!$E1779 = "Non-Working Day"), Table3[Oct_NWD], AND(PER_MONTH!$B1779 = "November", PER_MONTH!$E1779 = "Working Day"), Table3[Nov_WD], AND(PER_MONTH!$B1779 = "November", PER_MONTH!$E1779 = "Non-Working Day"), Table3[Nov_NWD], AND(PER_MONTH!$B1779 = "December", PER_MONTH!$E1779 = "Working Day"), Table3[Dec_WD], AND(PER_MONTH!$B1779 = "December", PER_MONTH!$E1779 = "Non-Working Day"), Table3[Dec_NWD])),_xlfn.IFS(AND(PER_MONTH!$B1779="January",PER_MONTH!$E1779="Working Day"),Table3[Jan_WD],AND(PER_MONTH!$B1779="January",PER_MONTH!$E1779="Non-Working Day"),Table3[Jan_NWD],AND(PER_MONTH!$B1779="February",PER_MONTH!$E1779="Working Day"),Table3[Feb_WD],AND(PER_MONTH!$B1779="February",PER_MONTH!$E1779="Non-Working Day"),Table3[Feb_NWD], AND(PER_MONTH!$B1779 = "March", PER_MONTH!$E1779 = "Working Day"), Table3[Mar_WD],  AND(PER_MONTH!$B1779 = "March", PER_MONTH!$E1779 = "Non-Working Day"), Table3[Mar_NWD], AND(PER_MONTH!$B1779 = "April", PER_MONTH!$E1779 = "Working Day"), Table3[Apr_WD], AND(PER_MONTH!$B1779 = "April", PER_MONTH!$E1779 = "Non-Working Day"), Table3[Apr_NWD], AND(PER_MONTH!$B1779 = "May", PER_MONTH!$E1779 = "Working Day"), Table3[May_WD], AND(PER_MONTH!$B1779 = "May", PER_MONTH!$E1779 = "Non-Working Day"), Table3[May_NWD], AND(PER_MONTH!$B1779 = "June", PER_MONTH!$E1779 = "Working Day"), Table3[Jun_WD], AND(PER_MONTH!$B1779 = "June", PER_MONTH!$E1779 = "Non-Working Day"), Table3[Jun_NWD], AND(PER_MONTH!$B1779 = "July", PER_MONTH!$E1779 = "Working Day"), Table3[Jul_WD], AND(PER_MONTH!$B1779 = "July", PER_MONTH!$E1779 = "Non-Working Day"), Table3[Jul_NWD], AND(PER_MONTH!$B1779 = "August", PER_MONTH!$E1779 = "Working Day"), Table3[Aug_WD], AND(PER_MONTH!$B1779 = "August", PER_MONTH!$E1779 = "Non-Working Day"), Table3[Aug_NWD], AND(PER_MONTH!$B1779 = "September", PER_MONTH!$E1779 = "Working Day"), Table3[Sep_WD], AND(PER_MONTH!$B1779 = "September", PER_MONTH!$E1779 = "Non-Working Day"), Table3[Sep_NWD], AND(PER_MONTH!$B1779 = "October", PER_MONTH!$E1779 = "Working Day"), Table3[Oct_WD], AND(PER_MONTH!$B1779 = "October", PER_MONTH!$E1779 = "Non-Working Day"), Table3[Oct_NWD], AND(PER_MONTH!$B1779 = "November", PER_MONTH!$E1779 = "Working Day"), Table3[Nov_WD], AND(PER_MONTH!$B1779 = "November", PER_MONTH!$E1779 = "Non-Working Day"), Table3[Nov_NWD], AND(PER_MONTH!$B1779 = "December", PER_MONTH!$E1779 = "Working Day"), Table3[Dec_WD], AND(PER_MONTH!$B1779 = "December", PER_MONTH!$E1779 = "Non-Working Day"), Table3[Dec_NWD]))</f>
        <v>0</v>
      </c>
    </row>
    <row r="1828" spans="1:7" x14ac:dyDescent="0.3">
      <c r="A1828" s="60">
        <v>45696</v>
      </c>
      <c r="B1828" s="61" t="s">
        <v>12</v>
      </c>
      <c r="C1828" s="61" t="s">
        <v>108</v>
      </c>
      <c r="D1828" s="61" t="s">
        <v>9</v>
      </c>
      <c r="E1828" s="61" t="s">
        <v>48</v>
      </c>
      <c r="F1828" s="61">
        <v>4.1666666666666657E-2</v>
      </c>
      <c r="G1828" s="62">
        <v>0</v>
      </c>
    </row>
    <row r="1829" spans="1:7" x14ac:dyDescent="0.3">
      <c r="A1829" s="54">
        <v>45696</v>
      </c>
      <c r="B1829" s="55" t="s">
        <v>12</v>
      </c>
      <c r="C1829" s="55" t="s">
        <v>108</v>
      </c>
      <c r="D1829" s="55" t="s">
        <v>9</v>
      </c>
      <c r="E1829" s="55" t="s">
        <v>48</v>
      </c>
      <c r="F1829" s="55">
        <v>6.25E-2</v>
      </c>
      <c r="G1829" s="56">
        <v>0</v>
      </c>
    </row>
    <row r="1830" spans="1:7" x14ac:dyDescent="0.3">
      <c r="A1830" s="60">
        <v>45696</v>
      </c>
      <c r="B1830" s="61" t="s">
        <v>12</v>
      </c>
      <c r="C1830" s="61" t="s">
        <v>108</v>
      </c>
      <c r="D1830" s="61" t="s">
        <v>9</v>
      </c>
      <c r="E1830" s="61" t="s">
        <v>48</v>
      </c>
      <c r="F1830" s="61">
        <v>8.3333333333333329E-2</v>
      </c>
      <c r="G1830" s="62">
        <v>0</v>
      </c>
    </row>
    <row r="1831" spans="1:7" x14ac:dyDescent="0.3">
      <c r="A1831" s="54">
        <v>45696</v>
      </c>
      <c r="B1831" s="55" t="s">
        <v>12</v>
      </c>
      <c r="C1831" s="55" t="s">
        <v>108</v>
      </c>
      <c r="D1831" s="55" t="s">
        <v>9</v>
      </c>
      <c r="E1831" s="55" t="s">
        <v>48</v>
      </c>
      <c r="F1831" s="55">
        <v>0.1041666666666667</v>
      </c>
      <c r="G1831" s="56">
        <v>0</v>
      </c>
    </row>
    <row r="1832" spans="1:7" x14ac:dyDescent="0.3">
      <c r="A1832" s="60">
        <v>45696</v>
      </c>
      <c r="B1832" s="61" t="s">
        <v>12</v>
      </c>
      <c r="C1832" s="61" t="s">
        <v>108</v>
      </c>
      <c r="D1832" s="61" t="s">
        <v>9</v>
      </c>
      <c r="E1832" s="61" t="s">
        <v>48</v>
      </c>
      <c r="F1832" s="61">
        <v>0.125</v>
      </c>
      <c r="G1832" s="62">
        <v>0</v>
      </c>
    </row>
    <row r="1833" spans="1:7" x14ac:dyDescent="0.3">
      <c r="A1833" s="54">
        <v>45696</v>
      </c>
      <c r="B1833" s="55" t="s">
        <v>12</v>
      </c>
      <c r="C1833" s="55" t="s">
        <v>108</v>
      </c>
      <c r="D1833" s="55" t="s">
        <v>9</v>
      </c>
      <c r="E1833" s="55" t="s">
        <v>48</v>
      </c>
      <c r="F1833" s="55">
        <v>0.14583333333333329</v>
      </c>
      <c r="G1833" s="56">
        <v>0</v>
      </c>
    </row>
    <row r="1834" spans="1:7" x14ac:dyDescent="0.3">
      <c r="A1834" s="60">
        <v>45696</v>
      </c>
      <c r="B1834" s="61" t="s">
        <v>12</v>
      </c>
      <c r="C1834" s="61" t="s">
        <v>108</v>
      </c>
      <c r="D1834" s="61" t="s">
        <v>9</v>
      </c>
      <c r="E1834" s="61" t="s">
        <v>48</v>
      </c>
      <c r="F1834" s="61">
        <v>0.16666666666666671</v>
      </c>
      <c r="G1834" s="62">
        <v>0</v>
      </c>
    </row>
    <row r="1835" spans="1:7" x14ac:dyDescent="0.3">
      <c r="A1835" s="54">
        <v>45696</v>
      </c>
      <c r="B1835" s="55" t="s">
        <v>12</v>
      </c>
      <c r="C1835" s="55" t="s">
        <v>108</v>
      </c>
      <c r="D1835" s="55" t="s">
        <v>9</v>
      </c>
      <c r="E1835" s="55" t="s">
        <v>48</v>
      </c>
      <c r="F1835" s="55">
        <v>0.1875</v>
      </c>
      <c r="G1835" s="56">
        <v>0</v>
      </c>
    </row>
    <row r="1836" spans="1:7" x14ac:dyDescent="0.3">
      <c r="A1836" s="60">
        <v>45696</v>
      </c>
      <c r="B1836" s="61" t="s">
        <v>12</v>
      </c>
      <c r="C1836" s="61" t="s">
        <v>108</v>
      </c>
      <c r="D1836" s="61" t="s">
        <v>9</v>
      </c>
      <c r="E1836" s="61" t="s">
        <v>48</v>
      </c>
      <c r="F1836" s="61">
        <v>0.20833333333333329</v>
      </c>
      <c r="G1836" s="62">
        <v>0</v>
      </c>
    </row>
    <row r="1837" spans="1:7" x14ac:dyDescent="0.3">
      <c r="A1837" s="54">
        <v>45696</v>
      </c>
      <c r="B1837" s="55" t="s">
        <v>12</v>
      </c>
      <c r="C1837" s="55" t="s">
        <v>108</v>
      </c>
      <c r="D1837" s="55" t="s">
        <v>9</v>
      </c>
      <c r="E1837" s="55" t="s">
        <v>48</v>
      </c>
      <c r="F1837" s="55">
        <v>0.22916666666666671</v>
      </c>
      <c r="G1837" s="56">
        <v>0</v>
      </c>
    </row>
    <row r="1838" spans="1:7" x14ac:dyDescent="0.3">
      <c r="A1838" s="60">
        <v>45696</v>
      </c>
      <c r="B1838" s="61" t="s">
        <v>12</v>
      </c>
      <c r="C1838" s="61" t="s">
        <v>108</v>
      </c>
      <c r="D1838" s="61" t="s">
        <v>9</v>
      </c>
      <c r="E1838" s="61" t="s">
        <v>48</v>
      </c>
      <c r="F1838" s="61">
        <v>0.25</v>
      </c>
      <c r="G1838" s="62">
        <v>0</v>
      </c>
    </row>
    <row r="1839" spans="1:7" x14ac:dyDescent="0.3">
      <c r="A1839" s="54">
        <v>45696</v>
      </c>
      <c r="B1839" s="55" t="s">
        <v>12</v>
      </c>
      <c r="C1839" s="55" t="s">
        <v>108</v>
      </c>
      <c r="D1839" s="55" t="s">
        <v>9</v>
      </c>
      <c r="E1839" s="55" t="s">
        <v>48</v>
      </c>
      <c r="F1839" s="55">
        <v>0.27083333333333331</v>
      </c>
      <c r="G1839" s="56">
        <v>0</v>
      </c>
    </row>
    <row r="1840" spans="1:7" x14ac:dyDescent="0.3">
      <c r="A1840" s="60">
        <v>45696</v>
      </c>
      <c r="B1840" s="61" t="s">
        <v>12</v>
      </c>
      <c r="C1840" s="61" t="s">
        <v>108</v>
      </c>
      <c r="D1840" s="61" t="s">
        <v>9</v>
      </c>
      <c r="E1840" s="61" t="s">
        <v>48</v>
      </c>
      <c r="F1840" s="61">
        <v>0.29166666666666669</v>
      </c>
      <c r="G1840" s="62">
        <v>0</v>
      </c>
    </row>
    <row r="1841" spans="1:7" x14ac:dyDescent="0.3">
      <c r="A1841" s="54">
        <v>45696</v>
      </c>
      <c r="B1841" s="55" t="s">
        <v>12</v>
      </c>
      <c r="C1841" s="55" t="s">
        <v>108</v>
      </c>
      <c r="D1841" s="55" t="s">
        <v>9</v>
      </c>
      <c r="E1841" s="55" t="s">
        <v>48</v>
      </c>
      <c r="F1841" s="55">
        <v>0.3125</v>
      </c>
      <c r="G1841" s="56">
        <v>0</v>
      </c>
    </row>
    <row r="1842" spans="1:7" x14ac:dyDescent="0.3">
      <c r="A1842" s="60">
        <v>45696</v>
      </c>
      <c r="B1842" s="61" t="s">
        <v>12</v>
      </c>
      <c r="C1842" s="61" t="s">
        <v>108</v>
      </c>
      <c r="D1842" s="61" t="s">
        <v>9</v>
      </c>
      <c r="E1842" s="61" t="s">
        <v>48</v>
      </c>
      <c r="F1842" s="61">
        <v>0.33333333333333331</v>
      </c>
      <c r="G1842" s="62">
        <v>0</v>
      </c>
    </row>
    <row r="1843" spans="1:7" x14ac:dyDescent="0.3">
      <c r="A1843" s="54">
        <v>45696</v>
      </c>
      <c r="B1843" s="55" t="s">
        <v>12</v>
      </c>
      <c r="C1843" s="55" t="s">
        <v>108</v>
      </c>
      <c r="D1843" s="55" t="s">
        <v>9</v>
      </c>
      <c r="E1843" s="55" t="s">
        <v>48</v>
      </c>
      <c r="F1843" s="55">
        <v>0.35416666666666669</v>
      </c>
      <c r="G1843" s="56">
        <v>0</v>
      </c>
    </row>
    <row r="1844" spans="1:7" x14ac:dyDescent="0.3">
      <c r="A1844" s="60">
        <v>45696</v>
      </c>
      <c r="B1844" s="61" t="s">
        <v>12</v>
      </c>
      <c r="C1844" s="61" t="s">
        <v>108</v>
      </c>
      <c r="D1844" s="61" t="s">
        <v>9</v>
      </c>
      <c r="E1844" s="61" t="s">
        <v>48</v>
      </c>
      <c r="F1844" s="61">
        <v>0.375</v>
      </c>
      <c r="G1844" s="62">
        <v>0</v>
      </c>
    </row>
    <row r="1845" spans="1:7" x14ac:dyDescent="0.3">
      <c r="A1845" s="54">
        <v>45696</v>
      </c>
      <c r="B1845" s="55" t="s">
        <v>12</v>
      </c>
      <c r="C1845" s="55" t="s">
        <v>108</v>
      </c>
      <c r="D1845" s="55" t="s">
        <v>9</v>
      </c>
      <c r="E1845" s="55" t="s">
        <v>48</v>
      </c>
      <c r="F1845" s="55">
        <v>0.39583333333333331</v>
      </c>
      <c r="G1845" s="56">
        <v>0</v>
      </c>
    </row>
    <row r="1846" spans="1:7" x14ac:dyDescent="0.3">
      <c r="A1846" s="60">
        <v>45696</v>
      </c>
      <c r="B1846" s="61" t="s">
        <v>12</v>
      </c>
      <c r="C1846" s="61" t="s">
        <v>108</v>
      </c>
      <c r="D1846" s="61" t="s">
        <v>9</v>
      </c>
      <c r="E1846" s="61" t="s">
        <v>48</v>
      </c>
      <c r="F1846" s="61">
        <v>0.41666666666666669</v>
      </c>
      <c r="G1846" s="62">
        <v>0</v>
      </c>
    </row>
    <row r="1847" spans="1:7" x14ac:dyDescent="0.3">
      <c r="A1847" s="54">
        <v>45696</v>
      </c>
      <c r="B1847" s="55" t="s">
        <v>12</v>
      </c>
      <c r="C1847" s="55" t="s">
        <v>108</v>
      </c>
      <c r="D1847" s="55" t="s">
        <v>9</v>
      </c>
      <c r="E1847" s="55" t="s">
        <v>48</v>
      </c>
      <c r="F1847" s="55">
        <v>0.4375</v>
      </c>
      <c r="G1847" s="56">
        <v>0</v>
      </c>
    </row>
    <row r="1848" spans="1:7" x14ac:dyDescent="0.3">
      <c r="A1848" s="60">
        <v>45696</v>
      </c>
      <c r="B1848" s="61" t="s">
        <v>12</v>
      </c>
      <c r="C1848" s="61" t="s">
        <v>108</v>
      </c>
      <c r="D1848" s="61" t="s">
        <v>9</v>
      </c>
      <c r="E1848" s="61" t="s">
        <v>48</v>
      </c>
      <c r="F1848" s="61">
        <v>0.45833333333333331</v>
      </c>
      <c r="G1848" s="62">
        <v>0</v>
      </c>
    </row>
    <row r="1849" spans="1:7" x14ac:dyDescent="0.3">
      <c r="A1849" s="54">
        <v>45696</v>
      </c>
      <c r="B1849" s="55" t="s">
        <v>12</v>
      </c>
      <c r="C1849" s="55" t="s">
        <v>108</v>
      </c>
      <c r="D1849" s="55" t="s">
        <v>9</v>
      </c>
      <c r="E1849" s="55" t="s">
        <v>48</v>
      </c>
      <c r="F1849" s="55">
        <v>0.47916666666666669</v>
      </c>
      <c r="G1849" s="56">
        <v>0</v>
      </c>
    </row>
    <row r="1850" spans="1:7" x14ac:dyDescent="0.3">
      <c r="A1850" s="60">
        <v>45696</v>
      </c>
      <c r="B1850" s="61" t="s">
        <v>12</v>
      </c>
      <c r="C1850" s="61" t="s">
        <v>108</v>
      </c>
      <c r="D1850" s="61" t="s">
        <v>9</v>
      </c>
      <c r="E1850" s="61" t="s">
        <v>48</v>
      </c>
      <c r="F1850" s="61">
        <v>0.5</v>
      </c>
      <c r="G1850" s="62">
        <v>0</v>
      </c>
    </row>
    <row r="1851" spans="1:7" x14ac:dyDescent="0.3">
      <c r="A1851" s="54">
        <v>45696</v>
      </c>
      <c r="B1851" s="55" t="s">
        <v>12</v>
      </c>
      <c r="C1851" s="55" t="s">
        <v>108</v>
      </c>
      <c r="D1851" s="55" t="s">
        <v>9</v>
      </c>
      <c r="E1851" s="55" t="s">
        <v>48</v>
      </c>
      <c r="F1851" s="55">
        <v>0.52083333333333337</v>
      </c>
      <c r="G1851" s="56">
        <v>0</v>
      </c>
    </row>
    <row r="1852" spans="1:7" x14ac:dyDescent="0.3">
      <c r="A1852" s="60">
        <v>45696</v>
      </c>
      <c r="B1852" s="61" t="s">
        <v>12</v>
      </c>
      <c r="C1852" s="61" t="s">
        <v>108</v>
      </c>
      <c r="D1852" s="61" t="s">
        <v>9</v>
      </c>
      <c r="E1852" s="61" t="s">
        <v>48</v>
      </c>
      <c r="F1852" s="61">
        <v>0.54166666666666663</v>
      </c>
      <c r="G1852" s="62">
        <v>0</v>
      </c>
    </row>
    <row r="1853" spans="1:7" x14ac:dyDescent="0.3">
      <c r="A1853" s="54">
        <v>45696</v>
      </c>
      <c r="B1853" s="55" t="s">
        <v>12</v>
      </c>
      <c r="C1853" s="55" t="s">
        <v>108</v>
      </c>
      <c r="D1853" s="55" t="s">
        <v>9</v>
      </c>
      <c r="E1853" s="55" t="s">
        <v>48</v>
      </c>
      <c r="F1853" s="55">
        <v>0.5625</v>
      </c>
      <c r="G1853" s="56">
        <v>0</v>
      </c>
    </row>
    <row r="1854" spans="1:7" x14ac:dyDescent="0.3">
      <c r="A1854" s="60">
        <v>45696</v>
      </c>
      <c r="B1854" s="61" t="s">
        <v>12</v>
      </c>
      <c r="C1854" s="61" t="s">
        <v>108</v>
      </c>
      <c r="D1854" s="61" t="s">
        <v>9</v>
      </c>
      <c r="E1854" s="61" t="s">
        <v>48</v>
      </c>
      <c r="F1854" s="61">
        <v>0.58333333333333337</v>
      </c>
      <c r="G1854" s="62">
        <v>0</v>
      </c>
    </row>
    <row r="1855" spans="1:7" x14ac:dyDescent="0.3">
      <c r="A1855" s="54">
        <v>45696</v>
      </c>
      <c r="B1855" s="55" t="s">
        <v>12</v>
      </c>
      <c r="C1855" s="55" t="s">
        <v>108</v>
      </c>
      <c r="D1855" s="55" t="s">
        <v>9</v>
      </c>
      <c r="E1855" s="55" t="s">
        <v>48</v>
      </c>
      <c r="F1855" s="55">
        <v>0.60416666666666663</v>
      </c>
      <c r="G1855" s="56">
        <v>0</v>
      </c>
    </row>
    <row r="1856" spans="1:7" x14ac:dyDescent="0.3">
      <c r="A1856" s="60">
        <v>45696</v>
      </c>
      <c r="B1856" s="61" t="s">
        <v>12</v>
      </c>
      <c r="C1856" s="61" t="s">
        <v>108</v>
      </c>
      <c r="D1856" s="61" t="s">
        <v>9</v>
      </c>
      <c r="E1856" s="61" t="s">
        <v>48</v>
      </c>
      <c r="F1856" s="61">
        <v>0.625</v>
      </c>
      <c r="G1856" s="62">
        <v>0</v>
      </c>
    </row>
    <row r="1857" spans="1:7" x14ac:dyDescent="0.3">
      <c r="A1857" s="54">
        <v>45696</v>
      </c>
      <c r="B1857" s="55" t="s">
        <v>12</v>
      </c>
      <c r="C1857" s="55" t="s">
        <v>108</v>
      </c>
      <c r="D1857" s="55" t="s">
        <v>9</v>
      </c>
      <c r="E1857" s="55" t="s">
        <v>48</v>
      </c>
      <c r="F1857" s="55">
        <v>0.64583333333333337</v>
      </c>
      <c r="G1857" s="56">
        <v>0</v>
      </c>
    </row>
    <row r="1858" spans="1:7" x14ac:dyDescent="0.3">
      <c r="A1858" s="60">
        <v>45696</v>
      </c>
      <c r="B1858" s="61" t="s">
        <v>12</v>
      </c>
      <c r="C1858" s="61" t="s">
        <v>108</v>
      </c>
      <c r="D1858" s="61" t="s">
        <v>9</v>
      </c>
      <c r="E1858" s="61" t="s">
        <v>48</v>
      </c>
      <c r="F1858" s="61">
        <v>0.66666666666666663</v>
      </c>
      <c r="G1858" s="62">
        <v>0</v>
      </c>
    </row>
    <row r="1859" spans="1:7" x14ac:dyDescent="0.3">
      <c r="A1859" s="54">
        <v>45696</v>
      </c>
      <c r="B1859" s="55" t="s">
        <v>12</v>
      </c>
      <c r="C1859" s="55" t="s">
        <v>108</v>
      </c>
      <c r="D1859" s="55" t="s">
        <v>9</v>
      </c>
      <c r="E1859" s="55" t="s">
        <v>48</v>
      </c>
      <c r="F1859" s="55">
        <v>0.6875</v>
      </c>
      <c r="G1859" s="56">
        <v>0</v>
      </c>
    </row>
    <row r="1860" spans="1:7" x14ac:dyDescent="0.3">
      <c r="A1860" s="60">
        <v>45696</v>
      </c>
      <c r="B1860" s="61" t="s">
        <v>12</v>
      </c>
      <c r="C1860" s="61" t="s">
        <v>108</v>
      </c>
      <c r="D1860" s="61" t="s">
        <v>9</v>
      </c>
      <c r="E1860" s="61" t="s">
        <v>48</v>
      </c>
      <c r="F1860" s="61">
        <v>0.70833333333333337</v>
      </c>
      <c r="G1860" s="62">
        <v>0</v>
      </c>
    </row>
    <row r="1861" spans="1:7" x14ac:dyDescent="0.3">
      <c r="A1861" s="54">
        <v>45696</v>
      </c>
      <c r="B1861" s="55" t="s">
        <v>12</v>
      </c>
      <c r="C1861" s="55" t="s">
        <v>108</v>
      </c>
      <c r="D1861" s="55" t="s">
        <v>9</v>
      </c>
      <c r="E1861" s="55" t="s">
        <v>48</v>
      </c>
      <c r="F1861" s="55">
        <v>0.72916666666666663</v>
      </c>
      <c r="G1861" s="56">
        <v>0</v>
      </c>
    </row>
    <row r="1862" spans="1:7" x14ac:dyDescent="0.3">
      <c r="A1862" s="60">
        <v>45696</v>
      </c>
      <c r="B1862" s="61" t="s">
        <v>12</v>
      </c>
      <c r="C1862" s="61" t="s">
        <v>108</v>
      </c>
      <c r="D1862" s="61" t="s">
        <v>9</v>
      </c>
      <c r="E1862" s="61" t="s">
        <v>48</v>
      </c>
      <c r="F1862" s="61">
        <v>0.75</v>
      </c>
      <c r="G1862" s="62">
        <v>0</v>
      </c>
    </row>
    <row r="1863" spans="1:7" x14ac:dyDescent="0.3">
      <c r="A1863" s="54">
        <v>45696</v>
      </c>
      <c r="B1863" s="55" t="s">
        <v>12</v>
      </c>
      <c r="C1863" s="55" t="s">
        <v>108</v>
      </c>
      <c r="D1863" s="55" t="s">
        <v>9</v>
      </c>
      <c r="E1863" s="55" t="s">
        <v>48</v>
      </c>
      <c r="F1863" s="55">
        <v>0.77083333333333337</v>
      </c>
      <c r="G1863" s="56">
        <v>0</v>
      </c>
    </row>
    <row r="1864" spans="1:7" x14ac:dyDescent="0.3">
      <c r="A1864" s="60">
        <v>45696</v>
      </c>
      <c r="B1864" s="61" t="s">
        <v>12</v>
      </c>
      <c r="C1864" s="61" t="s">
        <v>108</v>
      </c>
      <c r="D1864" s="61" t="s">
        <v>9</v>
      </c>
      <c r="E1864" s="61" t="s">
        <v>48</v>
      </c>
      <c r="F1864" s="61">
        <v>0.79166666666666663</v>
      </c>
      <c r="G1864" s="62">
        <v>0</v>
      </c>
    </row>
    <row r="1865" spans="1:7" x14ac:dyDescent="0.3">
      <c r="A1865" s="54">
        <v>45696</v>
      </c>
      <c r="B1865" s="55" t="s">
        <v>12</v>
      </c>
      <c r="C1865" s="55" t="s">
        <v>108</v>
      </c>
      <c r="D1865" s="55" t="s">
        <v>9</v>
      </c>
      <c r="E1865" s="55" t="s">
        <v>48</v>
      </c>
      <c r="F1865" s="55">
        <v>0.8125</v>
      </c>
      <c r="G1865" s="56">
        <v>0</v>
      </c>
    </row>
    <row r="1866" spans="1:7" x14ac:dyDescent="0.3">
      <c r="A1866" s="60">
        <v>45696</v>
      </c>
      <c r="B1866" s="61" t="s">
        <v>12</v>
      </c>
      <c r="C1866" s="61" t="s">
        <v>108</v>
      </c>
      <c r="D1866" s="61" t="s">
        <v>9</v>
      </c>
      <c r="E1866" s="61" t="s">
        <v>48</v>
      </c>
      <c r="F1866" s="61">
        <v>0.83333333333333337</v>
      </c>
      <c r="G1866" s="62">
        <v>0</v>
      </c>
    </row>
    <row r="1867" spans="1:7" x14ac:dyDescent="0.3">
      <c r="A1867" s="54">
        <v>45696</v>
      </c>
      <c r="B1867" s="55" t="s">
        <v>12</v>
      </c>
      <c r="C1867" s="55" t="s">
        <v>108</v>
      </c>
      <c r="D1867" s="55" t="s">
        <v>9</v>
      </c>
      <c r="E1867" s="55" t="s">
        <v>48</v>
      </c>
      <c r="F1867" s="55">
        <v>0.85416666666666663</v>
      </c>
      <c r="G1867" s="56">
        <v>0</v>
      </c>
    </row>
    <row r="1868" spans="1:7" x14ac:dyDescent="0.3">
      <c r="A1868" s="60">
        <v>45696</v>
      </c>
      <c r="B1868" s="61" t="s">
        <v>12</v>
      </c>
      <c r="C1868" s="61" t="s">
        <v>108</v>
      </c>
      <c r="D1868" s="61" t="s">
        <v>9</v>
      </c>
      <c r="E1868" s="61" t="s">
        <v>48</v>
      </c>
      <c r="F1868" s="61">
        <v>0.875</v>
      </c>
      <c r="G1868" s="62">
        <v>0</v>
      </c>
    </row>
    <row r="1869" spans="1:7" x14ac:dyDescent="0.3">
      <c r="A1869" s="54">
        <v>45696</v>
      </c>
      <c r="B1869" s="55" t="s">
        <v>12</v>
      </c>
      <c r="C1869" s="55" t="s">
        <v>108</v>
      </c>
      <c r="D1869" s="55" t="s">
        <v>9</v>
      </c>
      <c r="E1869" s="55" t="s">
        <v>48</v>
      </c>
      <c r="F1869" s="55">
        <v>0.89583333333333337</v>
      </c>
      <c r="G1869" s="56">
        <v>0</v>
      </c>
    </row>
    <row r="1870" spans="1:7" x14ac:dyDescent="0.3">
      <c r="A1870" s="60">
        <v>45696</v>
      </c>
      <c r="B1870" s="61" t="s">
        <v>12</v>
      </c>
      <c r="C1870" s="61" t="s">
        <v>108</v>
      </c>
      <c r="D1870" s="61" t="s">
        <v>9</v>
      </c>
      <c r="E1870" s="61" t="s">
        <v>48</v>
      </c>
      <c r="F1870" s="61">
        <v>0.91666666666666663</v>
      </c>
      <c r="G1870" s="62">
        <v>0</v>
      </c>
    </row>
    <row r="1871" spans="1:7" x14ac:dyDescent="0.3">
      <c r="A1871" s="54">
        <v>45696</v>
      </c>
      <c r="B1871" s="55" t="s">
        <v>12</v>
      </c>
      <c r="C1871" s="55" t="s">
        <v>108</v>
      </c>
      <c r="D1871" s="55" t="s">
        <v>9</v>
      </c>
      <c r="E1871" s="55" t="s">
        <v>48</v>
      </c>
      <c r="F1871" s="55">
        <v>0.9375</v>
      </c>
      <c r="G1871" s="56">
        <v>0</v>
      </c>
    </row>
    <row r="1872" spans="1:7" x14ac:dyDescent="0.3">
      <c r="A1872" s="60">
        <v>45696</v>
      </c>
      <c r="B1872" s="61" t="s">
        <v>12</v>
      </c>
      <c r="C1872" s="61" t="s">
        <v>108</v>
      </c>
      <c r="D1872" s="61" t="s">
        <v>9</v>
      </c>
      <c r="E1872" s="61" t="s">
        <v>48</v>
      </c>
      <c r="F1872" s="61">
        <v>0.95833333333333337</v>
      </c>
      <c r="G1872" s="62">
        <v>0</v>
      </c>
    </row>
    <row r="1873" spans="1:7" x14ac:dyDescent="0.3">
      <c r="A1873" s="54">
        <v>45696</v>
      </c>
      <c r="B1873" s="55" t="s">
        <v>12</v>
      </c>
      <c r="C1873" s="55" t="s">
        <v>108</v>
      </c>
      <c r="D1873" s="55" t="s">
        <v>9</v>
      </c>
      <c r="E1873" s="55" t="s">
        <v>48</v>
      </c>
      <c r="F1873" s="55">
        <v>0.97916666666666663</v>
      </c>
      <c r="G1873" s="56">
        <v>0</v>
      </c>
    </row>
    <row r="1874" spans="1:7" x14ac:dyDescent="0.3">
      <c r="A1874" s="60">
        <v>45697</v>
      </c>
      <c r="B1874" s="61" t="s">
        <v>12</v>
      </c>
      <c r="C1874" s="61" t="s">
        <v>108</v>
      </c>
      <c r="D1874" s="61" t="s">
        <v>9</v>
      </c>
      <c r="E1874" s="61" t="s">
        <v>48</v>
      </c>
      <c r="F1874" s="61">
        <v>0</v>
      </c>
      <c r="G1874" s="62">
        <v>0</v>
      </c>
    </row>
    <row r="1875" spans="1:7" x14ac:dyDescent="0.3">
      <c r="A1875" s="54">
        <v>45697</v>
      </c>
      <c r="B1875" s="55" t="s">
        <v>12</v>
      </c>
      <c r="C1875" s="55" t="s">
        <v>108</v>
      </c>
      <c r="D1875" s="55" t="s">
        <v>10</v>
      </c>
      <c r="E1875" s="55" t="s">
        <v>48</v>
      </c>
      <c r="F1875" s="55">
        <v>2.0833333333333329E-2</v>
      </c>
      <c r="G1875" s="56" cm="1">
        <f t="array" ref="G1875:G1922">IF(LOAD_RESULTS!$C$3 = "MENU",ABS(_xlfn.IFS(AND(PER_MONTH!$B1827="January",PER_MONTH!$E1827="Working Day"),Table3[Jan_WD],AND(PER_MONTH!$B1827="January",PER_MONTH!$E1827="Non-Working Day"),Table3[Jan_NWD],AND(PER_MONTH!$B1827="February",PER_MONTH!$E1827="Working Day"),Table3[Feb_WD],AND(PER_MONTH!$B1827="February",PER_MONTH!$E1827="Non-Working Day"),Table3[Feb_NWD], AND(PER_MONTH!$B1827 = "March", PER_MONTH!$E1827 = "Working Day"), Table3[Mar_WD],  AND(PER_MONTH!$B1827 = "March", PER_MONTH!$E1827 = "Non-Working Day"), Table3[Mar_NWD], AND(PER_MONTH!$B1827 = "April", PER_MONTH!$E1827 = "Working Day"), Table3[Apr_WD], AND(PER_MONTH!$B1827 = "April", PER_MONTH!$E1827 = "Non-Working Day"), Table3[Apr_NWD], AND(PER_MONTH!$B1827 = "May", PER_MONTH!$E1827 = "Working Day"), Table3[May_WD], AND(PER_MONTH!$B1827 = "May", PER_MONTH!$E1827 = "Non-Working Day"), Table3[May_NWD], AND(PER_MONTH!$B1827 = "June", PER_MONTH!$E1827 = "Working Day"), Table3[Jun_WD], AND(PER_MONTH!$B1827 = "June", PER_MONTH!$E1827 = "Non-Working Day"), Table3[Jun_NWD], AND(PER_MONTH!$B1827 = "July", PER_MONTH!$E1827 = "Working Day"), Table3[Jul_WD], AND(PER_MONTH!$B1827 = "July", PER_MONTH!$E1827 = "Non-Working Day"), Table3[Jul_NWD], AND(PER_MONTH!$B1827 = "August", PER_MONTH!$E1827 = "Working Day"), Table3[Aug_WD], AND(PER_MONTH!$B1827 = "August", PER_MONTH!$E1827 = "Non-Working Day"), Table3[Aug_NWD], AND(PER_MONTH!$B1827 = "September", PER_MONTH!$E1827 = "Working Day"), Table3[Sep_WD], AND(PER_MONTH!$B1827 = "September", PER_MONTH!$E1827 = "Non-Working Day"), Table3[Sep_NWD], AND(PER_MONTH!$B1827 = "October", PER_MONTH!$E1827 = "Working Day"), Table3[Oct_WD], AND(PER_MONTH!$B1827 = "October", PER_MONTH!$E1827 = "Non-Working Day"), Table3[Oct_NWD], AND(PER_MONTH!$B1827 = "November", PER_MONTH!$E1827 = "Working Day"), Table3[Nov_WD], AND(PER_MONTH!$B1827 = "November", PER_MONTH!$E1827 = "Non-Working Day"), Table3[Nov_NWD], AND(PER_MONTH!$B1827 = "December", PER_MONTH!$E1827 = "Working Day"), Table3[Dec_WD], AND(PER_MONTH!$B1827 = "December", PER_MONTH!$E1827 = "Non-Working Day"), Table3[Dec_NWD])),_xlfn.IFS(AND(PER_MONTH!$B1827="January",PER_MONTH!$E1827="Working Day"),Table3[Jan_WD],AND(PER_MONTH!$B1827="January",PER_MONTH!$E1827="Non-Working Day"),Table3[Jan_NWD],AND(PER_MONTH!$B1827="February",PER_MONTH!$E1827="Working Day"),Table3[Feb_WD],AND(PER_MONTH!$B1827="February",PER_MONTH!$E1827="Non-Working Day"),Table3[Feb_NWD], AND(PER_MONTH!$B1827 = "March", PER_MONTH!$E1827 = "Working Day"), Table3[Mar_WD],  AND(PER_MONTH!$B1827 = "March", PER_MONTH!$E1827 = "Non-Working Day"), Table3[Mar_NWD], AND(PER_MONTH!$B1827 = "April", PER_MONTH!$E1827 = "Working Day"), Table3[Apr_WD], AND(PER_MONTH!$B1827 = "April", PER_MONTH!$E1827 = "Non-Working Day"), Table3[Apr_NWD], AND(PER_MONTH!$B1827 = "May", PER_MONTH!$E1827 = "Working Day"), Table3[May_WD], AND(PER_MONTH!$B1827 = "May", PER_MONTH!$E1827 = "Non-Working Day"), Table3[May_NWD], AND(PER_MONTH!$B1827 = "June", PER_MONTH!$E1827 = "Working Day"), Table3[Jun_WD], AND(PER_MONTH!$B1827 = "June", PER_MONTH!$E1827 = "Non-Working Day"), Table3[Jun_NWD], AND(PER_MONTH!$B1827 = "July", PER_MONTH!$E1827 = "Working Day"), Table3[Jul_WD], AND(PER_MONTH!$B1827 = "July", PER_MONTH!$E1827 = "Non-Working Day"), Table3[Jul_NWD], AND(PER_MONTH!$B1827 = "August", PER_MONTH!$E1827 = "Working Day"), Table3[Aug_WD], AND(PER_MONTH!$B1827 = "August", PER_MONTH!$E1827 = "Non-Working Day"), Table3[Aug_NWD], AND(PER_MONTH!$B1827 = "September", PER_MONTH!$E1827 = "Working Day"), Table3[Sep_WD], AND(PER_MONTH!$B1827 = "September", PER_MONTH!$E1827 = "Non-Working Day"), Table3[Sep_NWD], AND(PER_MONTH!$B1827 = "October", PER_MONTH!$E1827 = "Working Day"), Table3[Oct_WD], AND(PER_MONTH!$B1827 = "October", PER_MONTH!$E1827 = "Non-Working Day"), Table3[Oct_NWD], AND(PER_MONTH!$B1827 = "November", PER_MONTH!$E1827 = "Working Day"), Table3[Nov_WD], AND(PER_MONTH!$B1827 = "November", PER_MONTH!$E1827 = "Non-Working Day"), Table3[Nov_NWD], AND(PER_MONTH!$B1827 = "December", PER_MONTH!$E1827 = "Working Day"), Table3[Dec_WD], AND(PER_MONTH!$B1827 = "December", PER_MONTH!$E1827 = "Non-Working Day"), Table3[Dec_NWD]))</f>
        <v>0</v>
      </c>
    </row>
    <row r="1876" spans="1:7" x14ac:dyDescent="0.3">
      <c r="A1876" s="60">
        <v>45697</v>
      </c>
      <c r="B1876" s="61" t="s">
        <v>12</v>
      </c>
      <c r="C1876" s="61" t="s">
        <v>108</v>
      </c>
      <c r="D1876" s="61" t="s">
        <v>10</v>
      </c>
      <c r="E1876" s="61" t="s">
        <v>48</v>
      </c>
      <c r="F1876" s="61">
        <v>4.1666666666666657E-2</v>
      </c>
      <c r="G1876" s="62">
        <v>0</v>
      </c>
    </row>
    <row r="1877" spans="1:7" x14ac:dyDescent="0.3">
      <c r="A1877" s="54">
        <v>45697</v>
      </c>
      <c r="B1877" s="55" t="s">
        <v>12</v>
      </c>
      <c r="C1877" s="55" t="s">
        <v>108</v>
      </c>
      <c r="D1877" s="55" t="s">
        <v>10</v>
      </c>
      <c r="E1877" s="55" t="s">
        <v>48</v>
      </c>
      <c r="F1877" s="55">
        <v>6.25E-2</v>
      </c>
      <c r="G1877" s="56">
        <v>0</v>
      </c>
    </row>
    <row r="1878" spans="1:7" x14ac:dyDescent="0.3">
      <c r="A1878" s="60">
        <v>45697</v>
      </c>
      <c r="B1878" s="61" t="s">
        <v>12</v>
      </c>
      <c r="C1878" s="61" t="s">
        <v>108</v>
      </c>
      <c r="D1878" s="61" t="s">
        <v>10</v>
      </c>
      <c r="E1878" s="61" t="s">
        <v>48</v>
      </c>
      <c r="F1878" s="61">
        <v>8.3333333333333329E-2</v>
      </c>
      <c r="G1878" s="62">
        <v>0</v>
      </c>
    </row>
    <row r="1879" spans="1:7" x14ac:dyDescent="0.3">
      <c r="A1879" s="54">
        <v>45697</v>
      </c>
      <c r="B1879" s="55" t="s">
        <v>12</v>
      </c>
      <c r="C1879" s="55" t="s">
        <v>108</v>
      </c>
      <c r="D1879" s="55" t="s">
        <v>10</v>
      </c>
      <c r="E1879" s="55" t="s">
        <v>48</v>
      </c>
      <c r="F1879" s="55">
        <v>0.1041666666666667</v>
      </c>
      <c r="G1879" s="56">
        <v>0</v>
      </c>
    </row>
    <row r="1880" spans="1:7" x14ac:dyDescent="0.3">
      <c r="A1880" s="60">
        <v>45697</v>
      </c>
      <c r="B1880" s="61" t="s">
        <v>12</v>
      </c>
      <c r="C1880" s="61" t="s">
        <v>108</v>
      </c>
      <c r="D1880" s="61" t="s">
        <v>10</v>
      </c>
      <c r="E1880" s="61" t="s">
        <v>48</v>
      </c>
      <c r="F1880" s="61">
        <v>0.125</v>
      </c>
      <c r="G1880" s="62">
        <v>0</v>
      </c>
    </row>
    <row r="1881" spans="1:7" x14ac:dyDescent="0.3">
      <c r="A1881" s="54">
        <v>45697</v>
      </c>
      <c r="B1881" s="55" t="s">
        <v>12</v>
      </c>
      <c r="C1881" s="55" t="s">
        <v>108</v>
      </c>
      <c r="D1881" s="55" t="s">
        <v>10</v>
      </c>
      <c r="E1881" s="55" t="s">
        <v>48</v>
      </c>
      <c r="F1881" s="55">
        <v>0.14583333333333329</v>
      </c>
      <c r="G1881" s="56">
        <v>0</v>
      </c>
    </row>
    <row r="1882" spans="1:7" x14ac:dyDescent="0.3">
      <c r="A1882" s="60">
        <v>45697</v>
      </c>
      <c r="B1882" s="61" t="s">
        <v>12</v>
      </c>
      <c r="C1882" s="61" t="s">
        <v>108</v>
      </c>
      <c r="D1882" s="61" t="s">
        <v>10</v>
      </c>
      <c r="E1882" s="61" t="s">
        <v>48</v>
      </c>
      <c r="F1882" s="61">
        <v>0.16666666666666671</v>
      </c>
      <c r="G1882" s="62">
        <v>0</v>
      </c>
    </row>
    <row r="1883" spans="1:7" x14ac:dyDescent="0.3">
      <c r="A1883" s="54">
        <v>45697</v>
      </c>
      <c r="B1883" s="55" t="s">
        <v>12</v>
      </c>
      <c r="C1883" s="55" t="s">
        <v>108</v>
      </c>
      <c r="D1883" s="55" t="s">
        <v>10</v>
      </c>
      <c r="E1883" s="55" t="s">
        <v>48</v>
      </c>
      <c r="F1883" s="55">
        <v>0.1875</v>
      </c>
      <c r="G1883" s="56">
        <v>0</v>
      </c>
    </row>
    <row r="1884" spans="1:7" x14ac:dyDescent="0.3">
      <c r="A1884" s="60">
        <v>45697</v>
      </c>
      <c r="B1884" s="61" t="s">
        <v>12</v>
      </c>
      <c r="C1884" s="61" t="s">
        <v>108</v>
      </c>
      <c r="D1884" s="61" t="s">
        <v>10</v>
      </c>
      <c r="E1884" s="61" t="s">
        <v>48</v>
      </c>
      <c r="F1884" s="61">
        <v>0.20833333333333329</v>
      </c>
      <c r="G1884" s="62">
        <v>0</v>
      </c>
    </row>
    <row r="1885" spans="1:7" x14ac:dyDescent="0.3">
      <c r="A1885" s="54">
        <v>45697</v>
      </c>
      <c r="B1885" s="55" t="s">
        <v>12</v>
      </c>
      <c r="C1885" s="55" t="s">
        <v>108</v>
      </c>
      <c r="D1885" s="55" t="s">
        <v>10</v>
      </c>
      <c r="E1885" s="55" t="s">
        <v>48</v>
      </c>
      <c r="F1885" s="55">
        <v>0.22916666666666671</v>
      </c>
      <c r="G1885" s="56">
        <v>0</v>
      </c>
    </row>
    <row r="1886" spans="1:7" x14ac:dyDescent="0.3">
      <c r="A1886" s="60">
        <v>45697</v>
      </c>
      <c r="B1886" s="61" t="s">
        <v>12</v>
      </c>
      <c r="C1886" s="61" t="s">
        <v>108</v>
      </c>
      <c r="D1886" s="61" t="s">
        <v>10</v>
      </c>
      <c r="E1886" s="61" t="s">
        <v>48</v>
      </c>
      <c r="F1886" s="61">
        <v>0.25</v>
      </c>
      <c r="G1886" s="62">
        <v>0</v>
      </c>
    </row>
    <row r="1887" spans="1:7" x14ac:dyDescent="0.3">
      <c r="A1887" s="54">
        <v>45697</v>
      </c>
      <c r="B1887" s="55" t="s">
        <v>12</v>
      </c>
      <c r="C1887" s="55" t="s">
        <v>108</v>
      </c>
      <c r="D1887" s="55" t="s">
        <v>10</v>
      </c>
      <c r="E1887" s="55" t="s">
        <v>48</v>
      </c>
      <c r="F1887" s="55">
        <v>0.27083333333333331</v>
      </c>
      <c r="G1887" s="56">
        <v>0</v>
      </c>
    </row>
    <row r="1888" spans="1:7" x14ac:dyDescent="0.3">
      <c r="A1888" s="60">
        <v>45697</v>
      </c>
      <c r="B1888" s="61" t="s">
        <v>12</v>
      </c>
      <c r="C1888" s="61" t="s">
        <v>108</v>
      </c>
      <c r="D1888" s="61" t="s">
        <v>10</v>
      </c>
      <c r="E1888" s="61" t="s">
        <v>48</v>
      </c>
      <c r="F1888" s="61">
        <v>0.29166666666666669</v>
      </c>
      <c r="G1888" s="62">
        <v>0</v>
      </c>
    </row>
    <row r="1889" spans="1:7" x14ac:dyDescent="0.3">
      <c r="A1889" s="54">
        <v>45697</v>
      </c>
      <c r="B1889" s="55" t="s">
        <v>12</v>
      </c>
      <c r="C1889" s="55" t="s">
        <v>108</v>
      </c>
      <c r="D1889" s="55" t="s">
        <v>10</v>
      </c>
      <c r="E1889" s="55" t="s">
        <v>48</v>
      </c>
      <c r="F1889" s="55">
        <v>0.3125</v>
      </c>
      <c r="G1889" s="56">
        <v>0</v>
      </c>
    </row>
    <row r="1890" spans="1:7" x14ac:dyDescent="0.3">
      <c r="A1890" s="60">
        <v>45697</v>
      </c>
      <c r="B1890" s="61" t="s">
        <v>12</v>
      </c>
      <c r="C1890" s="61" t="s">
        <v>108</v>
      </c>
      <c r="D1890" s="61" t="s">
        <v>10</v>
      </c>
      <c r="E1890" s="61" t="s">
        <v>48</v>
      </c>
      <c r="F1890" s="61">
        <v>0.33333333333333331</v>
      </c>
      <c r="G1890" s="62">
        <v>0</v>
      </c>
    </row>
    <row r="1891" spans="1:7" x14ac:dyDescent="0.3">
      <c r="A1891" s="54">
        <v>45697</v>
      </c>
      <c r="B1891" s="55" t="s">
        <v>12</v>
      </c>
      <c r="C1891" s="55" t="s">
        <v>108</v>
      </c>
      <c r="D1891" s="55" t="s">
        <v>10</v>
      </c>
      <c r="E1891" s="55" t="s">
        <v>48</v>
      </c>
      <c r="F1891" s="55">
        <v>0.35416666666666669</v>
      </c>
      <c r="G1891" s="56">
        <v>0</v>
      </c>
    </row>
    <row r="1892" spans="1:7" x14ac:dyDescent="0.3">
      <c r="A1892" s="60">
        <v>45697</v>
      </c>
      <c r="B1892" s="61" t="s">
        <v>12</v>
      </c>
      <c r="C1892" s="61" t="s">
        <v>108</v>
      </c>
      <c r="D1892" s="61" t="s">
        <v>10</v>
      </c>
      <c r="E1892" s="61" t="s">
        <v>48</v>
      </c>
      <c r="F1892" s="61">
        <v>0.375</v>
      </c>
      <c r="G1892" s="62">
        <v>0</v>
      </c>
    </row>
    <row r="1893" spans="1:7" x14ac:dyDescent="0.3">
      <c r="A1893" s="54">
        <v>45697</v>
      </c>
      <c r="B1893" s="55" t="s">
        <v>12</v>
      </c>
      <c r="C1893" s="55" t="s">
        <v>108</v>
      </c>
      <c r="D1893" s="55" t="s">
        <v>10</v>
      </c>
      <c r="E1893" s="55" t="s">
        <v>48</v>
      </c>
      <c r="F1893" s="55">
        <v>0.39583333333333331</v>
      </c>
      <c r="G1893" s="56">
        <v>0</v>
      </c>
    </row>
    <row r="1894" spans="1:7" x14ac:dyDescent="0.3">
      <c r="A1894" s="60">
        <v>45697</v>
      </c>
      <c r="B1894" s="61" t="s">
        <v>12</v>
      </c>
      <c r="C1894" s="61" t="s">
        <v>108</v>
      </c>
      <c r="D1894" s="61" t="s">
        <v>10</v>
      </c>
      <c r="E1894" s="61" t="s">
        <v>48</v>
      </c>
      <c r="F1894" s="61">
        <v>0.41666666666666669</v>
      </c>
      <c r="G1894" s="62">
        <v>0</v>
      </c>
    </row>
    <row r="1895" spans="1:7" x14ac:dyDescent="0.3">
      <c r="A1895" s="54">
        <v>45697</v>
      </c>
      <c r="B1895" s="55" t="s">
        <v>12</v>
      </c>
      <c r="C1895" s="55" t="s">
        <v>108</v>
      </c>
      <c r="D1895" s="55" t="s">
        <v>10</v>
      </c>
      <c r="E1895" s="55" t="s">
        <v>48</v>
      </c>
      <c r="F1895" s="55">
        <v>0.4375</v>
      </c>
      <c r="G1895" s="56">
        <v>0</v>
      </c>
    </row>
    <row r="1896" spans="1:7" x14ac:dyDescent="0.3">
      <c r="A1896" s="60">
        <v>45697</v>
      </c>
      <c r="B1896" s="61" t="s">
        <v>12</v>
      </c>
      <c r="C1896" s="61" t="s">
        <v>108</v>
      </c>
      <c r="D1896" s="61" t="s">
        <v>10</v>
      </c>
      <c r="E1896" s="61" t="s">
        <v>48</v>
      </c>
      <c r="F1896" s="61">
        <v>0.45833333333333331</v>
      </c>
      <c r="G1896" s="62">
        <v>0</v>
      </c>
    </row>
    <row r="1897" spans="1:7" x14ac:dyDescent="0.3">
      <c r="A1897" s="54">
        <v>45697</v>
      </c>
      <c r="B1897" s="55" t="s">
        <v>12</v>
      </c>
      <c r="C1897" s="55" t="s">
        <v>108</v>
      </c>
      <c r="D1897" s="55" t="s">
        <v>10</v>
      </c>
      <c r="E1897" s="55" t="s">
        <v>48</v>
      </c>
      <c r="F1897" s="55">
        <v>0.47916666666666669</v>
      </c>
      <c r="G1897" s="56">
        <v>0</v>
      </c>
    </row>
    <row r="1898" spans="1:7" x14ac:dyDescent="0.3">
      <c r="A1898" s="60">
        <v>45697</v>
      </c>
      <c r="B1898" s="61" t="s">
        <v>12</v>
      </c>
      <c r="C1898" s="61" t="s">
        <v>108</v>
      </c>
      <c r="D1898" s="61" t="s">
        <v>10</v>
      </c>
      <c r="E1898" s="61" t="s">
        <v>48</v>
      </c>
      <c r="F1898" s="61">
        <v>0.5</v>
      </c>
      <c r="G1898" s="62">
        <v>0</v>
      </c>
    </row>
    <row r="1899" spans="1:7" x14ac:dyDescent="0.3">
      <c r="A1899" s="54">
        <v>45697</v>
      </c>
      <c r="B1899" s="55" t="s">
        <v>12</v>
      </c>
      <c r="C1899" s="55" t="s">
        <v>108</v>
      </c>
      <c r="D1899" s="55" t="s">
        <v>10</v>
      </c>
      <c r="E1899" s="55" t="s">
        <v>48</v>
      </c>
      <c r="F1899" s="55">
        <v>0.52083333333333337</v>
      </c>
      <c r="G1899" s="56">
        <v>0</v>
      </c>
    </row>
    <row r="1900" spans="1:7" x14ac:dyDescent="0.3">
      <c r="A1900" s="60">
        <v>45697</v>
      </c>
      <c r="B1900" s="61" t="s">
        <v>12</v>
      </c>
      <c r="C1900" s="61" t="s">
        <v>108</v>
      </c>
      <c r="D1900" s="61" t="s">
        <v>10</v>
      </c>
      <c r="E1900" s="61" t="s">
        <v>48</v>
      </c>
      <c r="F1900" s="61">
        <v>0.54166666666666663</v>
      </c>
      <c r="G1900" s="62">
        <v>0</v>
      </c>
    </row>
    <row r="1901" spans="1:7" x14ac:dyDescent="0.3">
      <c r="A1901" s="54">
        <v>45697</v>
      </c>
      <c r="B1901" s="55" t="s">
        <v>12</v>
      </c>
      <c r="C1901" s="55" t="s">
        <v>108</v>
      </c>
      <c r="D1901" s="55" t="s">
        <v>10</v>
      </c>
      <c r="E1901" s="55" t="s">
        <v>48</v>
      </c>
      <c r="F1901" s="55">
        <v>0.5625</v>
      </c>
      <c r="G1901" s="56">
        <v>0</v>
      </c>
    </row>
    <row r="1902" spans="1:7" x14ac:dyDescent="0.3">
      <c r="A1902" s="60">
        <v>45697</v>
      </c>
      <c r="B1902" s="61" t="s">
        <v>12</v>
      </c>
      <c r="C1902" s="61" t="s">
        <v>108</v>
      </c>
      <c r="D1902" s="61" t="s">
        <v>10</v>
      </c>
      <c r="E1902" s="61" t="s">
        <v>48</v>
      </c>
      <c r="F1902" s="61">
        <v>0.58333333333333337</v>
      </c>
      <c r="G1902" s="62">
        <v>0</v>
      </c>
    </row>
    <row r="1903" spans="1:7" x14ac:dyDescent="0.3">
      <c r="A1903" s="54">
        <v>45697</v>
      </c>
      <c r="B1903" s="55" t="s">
        <v>12</v>
      </c>
      <c r="C1903" s="55" t="s">
        <v>108</v>
      </c>
      <c r="D1903" s="55" t="s">
        <v>10</v>
      </c>
      <c r="E1903" s="55" t="s">
        <v>48</v>
      </c>
      <c r="F1903" s="55">
        <v>0.60416666666666663</v>
      </c>
      <c r="G1903" s="56">
        <v>0</v>
      </c>
    </row>
    <row r="1904" spans="1:7" x14ac:dyDescent="0.3">
      <c r="A1904" s="60">
        <v>45697</v>
      </c>
      <c r="B1904" s="61" t="s">
        <v>12</v>
      </c>
      <c r="C1904" s="61" t="s">
        <v>108</v>
      </c>
      <c r="D1904" s="61" t="s">
        <v>10</v>
      </c>
      <c r="E1904" s="61" t="s">
        <v>48</v>
      </c>
      <c r="F1904" s="61">
        <v>0.625</v>
      </c>
      <c r="G1904" s="62">
        <v>0</v>
      </c>
    </row>
    <row r="1905" spans="1:7" x14ac:dyDescent="0.3">
      <c r="A1905" s="54">
        <v>45697</v>
      </c>
      <c r="B1905" s="55" t="s">
        <v>12</v>
      </c>
      <c r="C1905" s="55" t="s">
        <v>108</v>
      </c>
      <c r="D1905" s="55" t="s">
        <v>10</v>
      </c>
      <c r="E1905" s="55" t="s">
        <v>48</v>
      </c>
      <c r="F1905" s="55">
        <v>0.64583333333333337</v>
      </c>
      <c r="G1905" s="56">
        <v>0</v>
      </c>
    </row>
    <row r="1906" spans="1:7" x14ac:dyDescent="0.3">
      <c r="A1906" s="60">
        <v>45697</v>
      </c>
      <c r="B1906" s="61" t="s">
        <v>12</v>
      </c>
      <c r="C1906" s="61" t="s">
        <v>108</v>
      </c>
      <c r="D1906" s="61" t="s">
        <v>10</v>
      </c>
      <c r="E1906" s="61" t="s">
        <v>48</v>
      </c>
      <c r="F1906" s="61">
        <v>0.66666666666666663</v>
      </c>
      <c r="G1906" s="62">
        <v>0</v>
      </c>
    </row>
    <row r="1907" spans="1:7" x14ac:dyDescent="0.3">
      <c r="A1907" s="54">
        <v>45697</v>
      </c>
      <c r="B1907" s="55" t="s">
        <v>12</v>
      </c>
      <c r="C1907" s="55" t="s">
        <v>108</v>
      </c>
      <c r="D1907" s="55" t="s">
        <v>10</v>
      </c>
      <c r="E1907" s="55" t="s">
        <v>48</v>
      </c>
      <c r="F1907" s="55">
        <v>0.6875</v>
      </c>
      <c r="G1907" s="56">
        <v>0</v>
      </c>
    </row>
    <row r="1908" spans="1:7" x14ac:dyDescent="0.3">
      <c r="A1908" s="60">
        <v>45697</v>
      </c>
      <c r="B1908" s="61" t="s">
        <v>12</v>
      </c>
      <c r="C1908" s="61" t="s">
        <v>108</v>
      </c>
      <c r="D1908" s="61" t="s">
        <v>10</v>
      </c>
      <c r="E1908" s="61" t="s">
        <v>48</v>
      </c>
      <c r="F1908" s="61">
        <v>0.70833333333333337</v>
      </c>
      <c r="G1908" s="62">
        <v>0</v>
      </c>
    </row>
    <row r="1909" spans="1:7" x14ac:dyDescent="0.3">
      <c r="A1909" s="54">
        <v>45697</v>
      </c>
      <c r="B1909" s="55" t="s">
        <v>12</v>
      </c>
      <c r="C1909" s="55" t="s">
        <v>108</v>
      </c>
      <c r="D1909" s="55" t="s">
        <v>10</v>
      </c>
      <c r="E1909" s="55" t="s">
        <v>48</v>
      </c>
      <c r="F1909" s="55">
        <v>0.72916666666666663</v>
      </c>
      <c r="G1909" s="56">
        <v>0</v>
      </c>
    </row>
    <row r="1910" spans="1:7" x14ac:dyDescent="0.3">
      <c r="A1910" s="60">
        <v>45697</v>
      </c>
      <c r="B1910" s="61" t="s">
        <v>12</v>
      </c>
      <c r="C1910" s="61" t="s">
        <v>108</v>
      </c>
      <c r="D1910" s="61" t="s">
        <v>10</v>
      </c>
      <c r="E1910" s="61" t="s">
        <v>48</v>
      </c>
      <c r="F1910" s="61">
        <v>0.75</v>
      </c>
      <c r="G1910" s="62">
        <v>0</v>
      </c>
    </row>
    <row r="1911" spans="1:7" x14ac:dyDescent="0.3">
      <c r="A1911" s="54">
        <v>45697</v>
      </c>
      <c r="B1911" s="55" t="s">
        <v>12</v>
      </c>
      <c r="C1911" s="55" t="s">
        <v>108</v>
      </c>
      <c r="D1911" s="55" t="s">
        <v>10</v>
      </c>
      <c r="E1911" s="55" t="s">
        <v>48</v>
      </c>
      <c r="F1911" s="55">
        <v>0.77083333333333337</v>
      </c>
      <c r="G1911" s="56">
        <v>0</v>
      </c>
    </row>
    <row r="1912" spans="1:7" x14ac:dyDescent="0.3">
      <c r="A1912" s="60">
        <v>45697</v>
      </c>
      <c r="B1912" s="61" t="s">
        <v>12</v>
      </c>
      <c r="C1912" s="61" t="s">
        <v>108</v>
      </c>
      <c r="D1912" s="61" t="s">
        <v>10</v>
      </c>
      <c r="E1912" s="61" t="s">
        <v>48</v>
      </c>
      <c r="F1912" s="61">
        <v>0.79166666666666663</v>
      </c>
      <c r="G1912" s="62">
        <v>0</v>
      </c>
    </row>
    <row r="1913" spans="1:7" x14ac:dyDescent="0.3">
      <c r="A1913" s="54">
        <v>45697</v>
      </c>
      <c r="B1913" s="55" t="s">
        <v>12</v>
      </c>
      <c r="C1913" s="55" t="s">
        <v>108</v>
      </c>
      <c r="D1913" s="55" t="s">
        <v>10</v>
      </c>
      <c r="E1913" s="55" t="s">
        <v>48</v>
      </c>
      <c r="F1913" s="55">
        <v>0.8125</v>
      </c>
      <c r="G1913" s="56">
        <v>0</v>
      </c>
    </row>
    <row r="1914" spans="1:7" x14ac:dyDescent="0.3">
      <c r="A1914" s="60">
        <v>45697</v>
      </c>
      <c r="B1914" s="61" t="s">
        <v>12</v>
      </c>
      <c r="C1914" s="61" t="s">
        <v>108</v>
      </c>
      <c r="D1914" s="61" t="s">
        <v>10</v>
      </c>
      <c r="E1914" s="61" t="s">
        <v>48</v>
      </c>
      <c r="F1914" s="61">
        <v>0.83333333333333337</v>
      </c>
      <c r="G1914" s="62">
        <v>0</v>
      </c>
    </row>
    <row r="1915" spans="1:7" x14ac:dyDescent="0.3">
      <c r="A1915" s="54">
        <v>45697</v>
      </c>
      <c r="B1915" s="55" t="s">
        <v>12</v>
      </c>
      <c r="C1915" s="55" t="s">
        <v>108</v>
      </c>
      <c r="D1915" s="55" t="s">
        <v>10</v>
      </c>
      <c r="E1915" s="55" t="s">
        <v>48</v>
      </c>
      <c r="F1915" s="55">
        <v>0.85416666666666663</v>
      </c>
      <c r="G1915" s="56">
        <v>0</v>
      </c>
    </row>
    <row r="1916" spans="1:7" x14ac:dyDescent="0.3">
      <c r="A1916" s="60">
        <v>45697</v>
      </c>
      <c r="B1916" s="61" t="s">
        <v>12</v>
      </c>
      <c r="C1916" s="61" t="s">
        <v>108</v>
      </c>
      <c r="D1916" s="61" t="s">
        <v>10</v>
      </c>
      <c r="E1916" s="61" t="s">
        <v>48</v>
      </c>
      <c r="F1916" s="61">
        <v>0.875</v>
      </c>
      <c r="G1916" s="62">
        <v>0</v>
      </c>
    </row>
    <row r="1917" spans="1:7" x14ac:dyDescent="0.3">
      <c r="A1917" s="54">
        <v>45697</v>
      </c>
      <c r="B1917" s="55" t="s">
        <v>12</v>
      </c>
      <c r="C1917" s="55" t="s">
        <v>108</v>
      </c>
      <c r="D1917" s="55" t="s">
        <v>10</v>
      </c>
      <c r="E1917" s="55" t="s">
        <v>48</v>
      </c>
      <c r="F1917" s="55">
        <v>0.89583333333333337</v>
      </c>
      <c r="G1917" s="56">
        <v>0</v>
      </c>
    </row>
    <row r="1918" spans="1:7" x14ac:dyDescent="0.3">
      <c r="A1918" s="60">
        <v>45697</v>
      </c>
      <c r="B1918" s="61" t="s">
        <v>12</v>
      </c>
      <c r="C1918" s="61" t="s">
        <v>108</v>
      </c>
      <c r="D1918" s="61" t="s">
        <v>10</v>
      </c>
      <c r="E1918" s="61" t="s">
        <v>48</v>
      </c>
      <c r="F1918" s="61">
        <v>0.91666666666666663</v>
      </c>
      <c r="G1918" s="62">
        <v>0</v>
      </c>
    </row>
    <row r="1919" spans="1:7" x14ac:dyDescent="0.3">
      <c r="A1919" s="54">
        <v>45697</v>
      </c>
      <c r="B1919" s="55" t="s">
        <v>12</v>
      </c>
      <c r="C1919" s="55" t="s">
        <v>108</v>
      </c>
      <c r="D1919" s="55" t="s">
        <v>10</v>
      </c>
      <c r="E1919" s="55" t="s">
        <v>48</v>
      </c>
      <c r="F1919" s="55">
        <v>0.9375</v>
      </c>
      <c r="G1919" s="56">
        <v>0</v>
      </c>
    </row>
    <row r="1920" spans="1:7" x14ac:dyDescent="0.3">
      <c r="A1920" s="60">
        <v>45697</v>
      </c>
      <c r="B1920" s="61" t="s">
        <v>12</v>
      </c>
      <c r="C1920" s="61" t="s">
        <v>108</v>
      </c>
      <c r="D1920" s="61" t="s">
        <v>10</v>
      </c>
      <c r="E1920" s="61" t="s">
        <v>48</v>
      </c>
      <c r="F1920" s="61">
        <v>0.95833333333333337</v>
      </c>
      <c r="G1920" s="62">
        <v>0</v>
      </c>
    </row>
    <row r="1921" spans="1:7" x14ac:dyDescent="0.3">
      <c r="A1921" s="54">
        <v>45697</v>
      </c>
      <c r="B1921" s="55" t="s">
        <v>12</v>
      </c>
      <c r="C1921" s="55" t="s">
        <v>108</v>
      </c>
      <c r="D1921" s="55" t="s">
        <v>10</v>
      </c>
      <c r="E1921" s="55" t="s">
        <v>48</v>
      </c>
      <c r="F1921" s="55">
        <v>0.97916666666666663</v>
      </c>
      <c r="G1921" s="56">
        <v>0</v>
      </c>
    </row>
    <row r="1922" spans="1:7" x14ac:dyDescent="0.3">
      <c r="A1922" s="60">
        <v>45698</v>
      </c>
      <c r="B1922" s="61" t="s">
        <v>12</v>
      </c>
      <c r="C1922" s="61" t="s">
        <v>108</v>
      </c>
      <c r="D1922" s="61" t="s">
        <v>10</v>
      </c>
      <c r="E1922" s="61" t="s">
        <v>48</v>
      </c>
      <c r="F1922" s="61">
        <v>0</v>
      </c>
      <c r="G1922" s="62">
        <v>0</v>
      </c>
    </row>
    <row r="1923" spans="1:7" x14ac:dyDescent="0.3">
      <c r="A1923" s="54">
        <v>45698</v>
      </c>
      <c r="B1923" s="55" t="s">
        <v>12</v>
      </c>
      <c r="C1923" s="55" t="s">
        <v>108</v>
      </c>
      <c r="D1923" s="55" t="s">
        <v>11</v>
      </c>
      <c r="E1923" s="55" t="s">
        <v>48</v>
      </c>
      <c r="F1923" s="55">
        <v>2.0833333333333329E-2</v>
      </c>
      <c r="G1923" s="56" cm="1">
        <f t="array" ref="G1923:G1970">IF(LOAD_RESULTS!$C$3 = "MENU",ABS(_xlfn.IFS(AND(PER_MONTH!$B1875="January",PER_MONTH!$E1875="Working Day"),Table3[Jan_WD],AND(PER_MONTH!$B1875="January",PER_MONTH!$E1875="Non-Working Day"),Table3[Jan_NWD],AND(PER_MONTH!$B1875="February",PER_MONTH!$E1875="Working Day"),Table3[Feb_WD],AND(PER_MONTH!$B1875="February",PER_MONTH!$E1875="Non-Working Day"),Table3[Feb_NWD], AND(PER_MONTH!$B1875 = "March", PER_MONTH!$E1875 = "Working Day"), Table3[Mar_WD],  AND(PER_MONTH!$B1875 = "March", PER_MONTH!$E1875 = "Non-Working Day"), Table3[Mar_NWD], AND(PER_MONTH!$B1875 = "April", PER_MONTH!$E1875 = "Working Day"), Table3[Apr_WD], AND(PER_MONTH!$B1875 = "April", PER_MONTH!$E1875 = "Non-Working Day"), Table3[Apr_NWD], AND(PER_MONTH!$B1875 = "May", PER_MONTH!$E1875 = "Working Day"), Table3[May_WD], AND(PER_MONTH!$B1875 = "May", PER_MONTH!$E1875 = "Non-Working Day"), Table3[May_NWD], AND(PER_MONTH!$B1875 = "June", PER_MONTH!$E1875 = "Working Day"), Table3[Jun_WD], AND(PER_MONTH!$B1875 = "June", PER_MONTH!$E1875 = "Non-Working Day"), Table3[Jun_NWD], AND(PER_MONTH!$B1875 = "July", PER_MONTH!$E1875 = "Working Day"), Table3[Jul_WD], AND(PER_MONTH!$B1875 = "July", PER_MONTH!$E1875 = "Non-Working Day"), Table3[Jul_NWD], AND(PER_MONTH!$B1875 = "August", PER_MONTH!$E1875 = "Working Day"), Table3[Aug_WD], AND(PER_MONTH!$B1875 = "August", PER_MONTH!$E1875 = "Non-Working Day"), Table3[Aug_NWD], AND(PER_MONTH!$B1875 = "September", PER_MONTH!$E1875 = "Working Day"), Table3[Sep_WD], AND(PER_MONTH!$B1875 = "September", PER_MONTH!$E1875 = "Non-Working Day"), Table3[Sep_NWD], AND(PER_MONTH!$B1875 = "October", PER_MONTH!$E1875 = "Working Day"), Table3[Oct_WD], AND(PER_MONTH!$B1875 = "October", PER_MONTH!$E1875 = "Non-Working Day"), Table3[Oct_NWD], AND(PER_MONTH!$B1875 = "November", PER_MONTH!$E1875 = "Working Day"), Table3[Nov_WD], AND(PER_MONTH!$B1875 = "November", PER_MONTH!$E1875 = "Non-Working Day"), Table3[Nov_NWD], AND(PER_MONTH!$B1875 = "December", PER_MONTH!$E1875 = "Working Day"), Table3[Dec_WD], AND(PER_MONTH!$B1875 = "December", PER_MONTH!$E1875 = "Non-Working Day"), Table3[Dec_NWD])),_xlfn.IFS(AND(PER_MONTH!$B1875="January",PER_MONTH!$E1875="Working Day"),Table3[Jan_WD],AND(PER_MONTH!$B1875="January",PER_MONTH!$E1875="Non-Working Day"),Table3[Jan_NWD],AND(PER_MONTH!$B1875="February",PER_MONTH!$E1875="Working Day"),Table3[Feb_WD],AND(PER_MONTH!$B1875="February",PER_MONTH!$E1875="Non-Working Day"),Table3[Feb_NWD], AND(PER_MONTH!$B1875 = "March", PER_MONTH!$E1875 = "Working Day"), Table3[Mar_WD],  AND(PER_MONTH!$B1875 = "March", PER_MONTH!$E1875 = "Non-Working Day"), Table3[Mar_NWD], AND(PER_MONTH!$B1875 = "April", PER_MONTH!$E1875 = "Working Day"), Table3[Apr_WD], AND(PER_MONTH!$B1875 = "April", PER_MONTH!$E1875 = "Non-Working Day"), Table3[Apr_NWD], AND(PER_MONTH!$B1875 = "May", PER_MONTH!$E1875 = "Working Day"), Table3[May_WD], AND(PER_MONTH!$B1875 = "May", PER_MONTH!$E1875 = "Non-Working Day"), Table3[May_NWD], AND(PER_MONTH!$B1875 = "June", PER_MONTH!$E1875 = "Working Day"), Table3[Jun_WD], AND(PER_MONTH!$B1875 = "June", PER_MONTH!$E1875 = "Non-Working Day"), Table3[Jun_NWD], AND(PER_MONTH!$B1875 = "July", PER_MONTH!$E1875 = "Working Day"), Table3[Jul_WD], AND(PER_MONTH!$B1875 = "July", PER_MONTH!$E1875 = "Non-Working Day"), Table3[Jul_NWD], AND(PER_MONTH!$B1875 = "August", PER_MONTH!$E1875 = "Working Day"), Table3[Aug_WD], AND(PER_MONTH!$B1875 = "August", PER_MONTH!$E1875 = "Non-Working Day"), Table3[Aug_NWD], AND(PER_MONTH!$B1875 = "September", PER_MONTH!$E1875 = "Working Day"), Table3[Sep_WD], AND(PER_MONTH!$B1875 = "September", PER_MONTH!$E1875 = "Non-Working Day"), Table3[Sep_NWD], AND(PER_MONTH!$B1875 = "October", PER_MONTH!$E1875 = "Working Day"), Table3[Oct_WD], AND(PER_MONTH!$B1875 = "October", PER_MONTH!$E1875 = "Non-Working Day"), Table3[Oct_NWD], AND(PER_MONTH!$B1875 = "November", PER_MONTH!$E1875 = "Working Day"), Table3[Nov_WD], AND(PER_MONTH!$B1875 = "November", PER_MONTH!$E1875 = "Non-Working Day"), Table3[Nov_NWD], AND(PER_MONTH!$B1875 = "December", PER_MONTH!$E1875 = "Working Day"), Table3[Dec_WD], AND(PER_MONTH!$B1875 = "December", PER_MONTH!$E1875 = "Non-Working Day"), Table3[Dec_NWD]))</f>
        <v>0</v>
      </c>
    </row>
    <row r="1924" spans="1:7" x14ac:dyDescent="0.3">
      <c r="A1924" s="60">
        <v>45698</v>
      </c>
      <c r="B1924" s="61" t="s">
        <v>12</v>
      </c>
      <c r="C1924" s="61" t="s">
        <v>108</v>
      </c>
      <c r="D1924" s="61" t="s">
        <v>11</v>
      </c>
      <c r="E1924" s="61" t="s">
        <v>48</v>
      </c>
      <c r="F1924" s="61">
        <v>4.1666666666666657E-2</v>
      </c>
      <c r="G1924" s="62">
        <v>0</v>
      </c>
    </row>
    <row r="1925" spans="1:7" x14ac:dyDescent="0.3">
      <c r="A1925" s="54">
        <v>45698</v>
      </c>
      <c r="B1925" s="55" t="s">
        <v>12</v>
      </c>
      <c r="C1925" s="55" t="s">
        <v>108</v>
      </c>
      <c r="D1925" s="55" t="s">
        <v>11</v>
      </c>
      <c r="E1925" s="55" t="s">
        <v>48</v>
      </c>
      <c r="F1925" s="55">
        <v>6.25E-2</v>
      </c>
      <c r="G1925" s="56">
        <v>0</v>
      </c>
    </row>
    <row r="1926" spans="1:7" x14ac:dyDescent="0.3">
      <c r="A1926" s="60">
        <v>45698</v>
      </c>
      <c r="B1926" s="61" t="s">
        <v>12</v>
      </c>
      <c r="C1926" s="61" t="s">
        <v>108</v>
      </c>
      <c r="D1926" s="61" t="s">
        <v>11</v>
      </c>
      <c r="E1926" s="61" t="s">
        <v>48</v>
      </c>
      <c r="F1926" s="61">
        <v>8.3333333333333329E-2</v>
      </c>
      <c r="G1926" s="62">
        <v>0</v>
      </c>
    </row>
    <row r="1927" spans="1:7" x14ac:dyDescent="0.3">
      <c r="A1927" s="54">
        <v>45698</v>
      </c>
      <c r="B1927" s="55" t="s">
        <v>12</v>
      </c>
      <c r="C1927" s="55" t="s">
        <v>108</v>
      </c>
      <c r="D1927" s="55" t="s">
        <v>11</v>
      </c>
      <c r="E1927" s="55" t="s">
        <v>48</v>
      </c>
      <c r="F1927" s="55">
        <v>0.1041666666666667</v>
      </c>
      <c r="G1927" s="56">
        <v>0</v>
      </c>
    </row>
    <row r="1928" spans="1:7" x14ac:dyDescent="0.3">
      <c r="A1928" s="60">
        <v>45698</v>
      </c>
      <c r="B1928" s="61" t="s">
        <v>12</v>
      </c>
      <c r="C1928" s="61" t="s">
        <v>108</v>
      </c>
      <c r="D1928" s="61" t="s">
        <v>11</v>
      </c>
      <c r="E1928" s="61" t="s">
        <v>48</v>
      </c>
      <c r="F1928" s="61">
        <v>0.125</v>
      </c>
      <c r="G1928" s="62">
        <v>0</v>
      </c>
    </row>
    <row r="1929" spans="1:7" x14ac:dyDescent="0.3">
      <c r="A1929" s="54">
        <v>45698</v>
      </c>
      <c r="B1929" s="55" t="s">
        <v>12</v>
      </c>
      <c r="C1929" s="55" t="s">
        <v>108</v>
      </c>
      <c r="D1929" s="55" t="s">
        <v>11</v>
      </c>
      <c r="E1929" s="55" t="s">
        <v>48</v>
      </c>
      <c r="F1929" s="55">
        <v>0.14583333333333329</v>
      </c>
      <c r="G1929" s="56">
        <v>0</v>
      </c>
    </row>
    <row r="1930" spans="1:7" x14ac:dyDescent="0.3">
      <c r="A1930" s="60">
        <v>45698</v>
      </c>
      <c r="B1930" s="61" t="s">
        <v>12</v>
      </c>
      <c r="C1930" s="61" t="s">
        <v>108</v>
      </c>
      <c r="D1930" s="61" t="s">
        <v>11</v>
      </c>
      <c r="E1930" s="61" t="s">
        <v>48</v>
      </c>
      <c r="F1930" s="61">
        <v>0.16666666666666671</v>
      </c>
      <c r="G1930" s="62">
        <v>0</v>
      </c>
    </row>
    <row r="1931" spans="1:7" x14ac:dyDescent="0.3">
      <c r="A1931" s="54">
        <v>45698</v>
      </c>
      <c r="B1931" s="55" t="s">
        <v>12</v>
      </c>
      <c r="C1931" s="55" t="s">
        <v>108</v>
      </c>
      <c r="D1931" s="55" t="s">
        <v>11</v>
      </c>
      <c r="E1931" s="55" t="s">
        <v>48</v>
      </c>
      <c r="F1931" s="55">
        <v>0.1875</v>
      </c>
      <c r="G1931" s="56">
        <v>0</v>
      </c>
    </row>
    <row r="1932" spans="1:7" x14ac:dyDescent="0.3">
      <c r="A1932" s="60">
        <v>45698</v>
      </c>
      <c r="B1932" s="61" t="s">
        <v>12</v>
      </c>
      <c r="C1932" s="61" t="s">
        <v>108</v>
      </c>
      <c r="D1932" s="61" t="s">
        <v>11</v>
      </c>
      <c r="E1932" s="61" t="s">
        <v>48</v>
      </c>
      <c r="F1932" s="61">
        <v>0.20833333333333329</v>
      </c>
      <c r="G1932" s="62">
        <v>0</v>
      </c>
    </row>
    <row r="1933" spans="1:7" x14ac:dyDescent="0.3">
      <c r="A1933" s="54">
        <v>45698</v>
      </c>
      <c r="B1933" s="55" t="s">
        <v>12</v>
      </c>
      <c r="C1933" s="55" t="s">
        <v>108</v>
      </c>
      <c r="D1933" s="55" t="s">
        <v>11</v>
      </c>
      <c r="E1933" s="55" t="s">
        <v>48</v>
      </c>
      <c r="F1933" s="55">
        <v>0.22916666666666671</v>
      </c>
      <c r="G1933" s="56">
        <v>0</v>
      </c>
    </row>
    <row r="1934" spans="1:7" x14ac:dyDescent="0.3">
      <c r="A1934" s="60">
        <v>45698</v>
      </c>
      <c r="B1934" s="61" t="s">
        <v>12</v>
      </c>
      <c r="C1934" s="61" t="s">
        <v>108</v>
      </c>
      <c r="D1934" s="61" t="s">
        <v>11</v>
      </c>
      <c r="E1934" s="61" t="s">
        <v>48</v>
      </c>
      <c r="F1934" s="61">
        <v>0.25</v>
      </c>
      <c r="G1934" s="62">
        <v>0</v>
      </c>
    </row>
    <row r="1935" spans="1:7" x14ac:dyDescent="0.3">
      <c r="A1935" s="54">
        <v>45698</v>
      </c>
      <c r="B1935" s="55" t="s">
        <v>12</v>
      </c>
      <c r="C1935" s="55" t="s">
        <v>108</v>
      </c>
      <c r="D1935" s="55" t="s">
        <v>11</v>
      </c>
      <c r="E1935" s="55" t="s">
        <v>48</v>
      </c>
      <c r="F1935" s="55">
        <v>0.27083333333333331</v>
      </c>
      <c r="G1935" s="56">
        <v>0</v>
      </c>
    </row>
    <row r="1936" spans="1:7" x14ac:dyDescent="0.3">
      <c r="A1936" s="60">
        <v>45698</v>
      </c>
      <c r="B1936" s="61" t="s">
        <v>12</v>
      </c>
      <c r="C1936" s="61" t="s">
        <v>108</v>
      </c>
      <c r="D1936" s="61" t="s">
        <v>11</v>
      </c>
      <c r="E1936" s="61" t="s">
        <v>48</v>
      </c>
      <c r="F1936" s="61">
        <v>0.29166666666666669</v>
      </c>
      <c r="G1936" s="62">
        <v>0</v>
      </c>
    </row>
    <row r="1937" spans="1:7" x14ac:dyDescent="0.3">
      <c r="A1937" s="54">
        <v>45698</v>
      </c>
      <c r="B1937" s="55" t="s">
        <v>12</v>
      </c>
      <c r="C1937" s="55" t="s">
        <v>108</v>
      </c>
      <c r="D1937" s="55" t="s">
        <v>11</v>
      </c>
      <c r="E1937" s="55" t="s">
        <v>48</v>
      </c>
      <c r="F1937" s="55">
        <v>0.3125</v>
      </c>
      <c r="G1937" s="56">
        <v>0</v>
      </c>
    </row>
    <row r="1938" spans="1:7" x14ac:dyDescent="0.3">
      <c r="A1938" s="60">
        <v>45698</v>
      </c>
      <c r="B1938" s="61" t="s">
        <v>12</v>
      </c>
      <c r="C1938" s="61" t="s">
        <v>108</v>
      </c>
      <c r="D1938" s="61" t="s">
        <v>11</v>
      </c>
      <c r="E1938" s="61" t="s">
        <v>48</v>
      </c>
      <c r="F1938" s="61">
        <v>0.33333333333333331</v>
      </c>
      <c r="G1938" s="62">
        <v>0</v>
      </c>
    </row>
    <row r="1939" spans="1:7" x14ac:dyDescent="0.3">
      <c r="A1939" s="54">
        <v>45698</v>
      </c>
      <c r="B1939" s="55" t="s">
        <v>12</v>
      </c>
      <c r="C1939" s="55" t="s">
        <v>108</v>
      </c>
      <c r="D1939" s="55" t="s">
        <v>11</v>
      </c>
      <c r="E1939" s="55" t="s">
        <v>48</v>
      </c>
      <c r="F1939" s="55">
        <v>0.35416666666666669</v>
      </c>
      <c r="G1939" s="56">
        <v>0</v>
      </c>
    </row>
    <row r="1940" spans="1:7" x14ac:dyDescent="0.3">
      <c r="A1940" s="60">
        <v>45698</v>
      </c>
      <c r="B1940" s="61" t="s">
        <v>12</v>
      </c>
      <c r="C1940" s="61" t="s">
        <v>108</v>
      </c>
      <c r="D1940" s="61" t="s">
        <v>11</v>
      </c>
      <c r="E1940" s="61" t="s">
        <v>48</v>
      </c>
      <c r="F1940" s="61">
        <v>0.375</v>
      </c>
      <c r="G1940" s="62">
        <v>0</v>
      </c>
    </row>
    <row r="1941" spans="1:7" x14ac:dyDescent="0.3">
      <c r="A1941" s="54">
        <v>45698</v>
      </c>
      <c r="B1941" s="55" t="s">
        <v>12</v>
      </c>
      <c r="C1941" s="55" t="s">
        <v>108</v>
      </c>
      <c r="D1941" s="55" t="s">
        <v>11</v>
      </c>
      <c r="E1941" s="55" t="s">
        <v>48</v>
      </c>
      <c r="F1941" s="55">
        <v>0.39583333333333331</v>
      </c>
      <c r="G1941" s="56">
        <v>0</v>
      </c>
    </row>
    <row r="1942" spans="1:7" x14ac:dyDescent="0.3">
      <c r="A1942" s="60">
        <v>45698</v>
      </c>
      <c r="B1942" s="61" t="s">
        <v>12</v>
      </c>
      <c r="C1942" s="61" t="s">
        <v>108</v>
      </c>
      <c r="D1942" s="61" t="s">
        <v>11</v>
      </c>
      <c r="E1942" s="61" t="s">
        <v>48</v>
      </c>
      <c r="F1942" s="61">
        <v>0.41666666666666669</v>
      </c>
      <c r="G1942" s="62">
        <v>0</v>
      </c>
    </row>
    <row r="1943" spans="1:7" x14ac:dyDescent="0.3">
      <c r="A1943" s="54">
        <v>45698</v>
      </c>
      <c r="B1943" s="55" t="s">
        <v>12</v>
      </c>
      <c r="C1943" s="55" t="s">
        <v>108</v>
      </c>
      <c r="D1943" s="55" t="s">
        <v>11</v>
      </c>
      <c r="E1943" s="55" t="s">
        <v>48</v>
      </c>
      <c r="F1943" s="55">
        <v>0.4375</v>
      </c>
      <c r="G1943" s="56">
        <v>0</v>
      </c>
    </row>
    <row r="1944" spans="1:7" x14ac:dyDescent="0.3">
      <c r="A1944" s="60">
        <v>45698</v>
      </c>
      <c r="B1944" s="61" t="s">
        <v>12</v>
      </c>
      <c r="C1944" s="61" t="s">
        <v>108</v>
      </c>
      <c r="D1944" s="61" t="s">
        <v>11</v>
      </c>
      <c r="E1944" s="61" t="s">
        <v>48</v>
      </c>
      <c r="F1944" s="61">
        <v>0.45833333333333331</v>
      </c>
      <c r="G1944" s="62">
        <v>0</v>
      </c>
    </row>
    <row r="1945" spans="1:7" x14ac:dyDescent="0.3">
      <c r="A1945" s="54">
        <v>45698</v>
      </c>
      <c r="B1945" s="55" t="s">
        <v>12</v>
      </c>
      <c r="C1945" s="55" t="s">
        <v>108</v>
      </c>
      <c r="D1945" s="55" t="s">
        <v>11</v>
      </c>
      <c r="E1945" s="55" t="s">
        <v>48</v>
      </c>
      <c r="F1945" s="55">
        <v>0.47916666666666669</v>
      </c>
      <c r="G1945" s="56">
        <v>0</v>
      </c>
    </row>
    <row r="1946" spans="1:7" x14ac:dyDescent="0.3">
      <c r="A1946" s="60">
        <v>45698</v>
      </c>
      <c r="B1946" s="61" t="s">
        <v>12</v>
      </c>
      <c r="C1946" s="61" t="s">
        <v>108</v>
      </c>
      <c r="D1946" s="61" t="s">
        <v>11</v>
      </c>
      <c r="E1946" s="61" t="s">
        <v>48</v>
      </c>
      <c r="F1946" s="61">
        <v>0.5</v>
      </c>
      <c r="G1946" s="62">
        <v>0</v>
      </c>
    </row>
    <row r="1947" spans="1:7" x14ac:dyDescent="0.3">
      <c r="A1947" s="54">
        <v>45698</v>
      </c>
      <c r="B1947" s="55" t="s">
        <v>12</v>
      </c>
      <c r="C1947" s="55" t="s">
        <v>108</v>
      </c>
      <c r="D1947" s="55" t="s">
        <v>11</v>
      </c>
      <c r="E1947" s="55" t="s">
        <v>48</v>
      </c>
      <c r="F1947" s="55">
        <v>0.52083333333333337</v>
      </c>
      <c r="G1947" s="56">
        <v>0</v>
      </c>
    </row>
    <row r="1948" spans="1:7" x14ac:dyDescent="0.3">
      <c r="A1948" s="60">
        <v>45698</v>
      </c>
      <c r="B1948" s="61" t="s">
        <v>12</v>
      </c>
      <c r="C1948" s="61" t="s">
        <v>108</v>
      </c>
      <c r="D1948" s="61" t="s">
        <v>11</v>
      </c>
      <c r="E1948" s="61" t="s">
        <v>48</v>
      </c>
      <c r="F1948" s="61">
        <v>0.54166666666666663</v>
      </c>
      <c r="G1948" s="62">
        <v>0</v>
      </c>
    </row>
    <row r="1949" spans="1:7" x14ac:dyDescent="0.3">
      <c r="A1949" s="54">
        <v>45698</v>
      </c>
      <c r="B1949" s="55" t="s">
        <v>12</v>
      </c>
      <c r="C1949" s="55" t="s">
        <v>108</v>
      </c>
      <c r="D1949" s="55" t="s">
        <v>11</v>
      </c>
      <c r="E1949" s="55" t="s">
        <v>48</v>
      </c>
      <c r="F1949" s="55">
        <v>0.5625</v>
      </c>
      <c r="G1949" s="56">
        <v>0</v>
      </c>
    </row>
    <row r="1950" spans="1:7" x14ac:dyDescent="0.3">
      <c r="A1950" s="60">
        <v>45698</v>
      </c>
      <c r="B1950" s="61" t="s">
        <v>12</v>
      </c>
      <c r="C1950" s="61" t="s">
        <v>108</v>
      </c>
      <c r="D1950" s="61" t="s">
        <v>11</v>
      </c>
      <c r="E1950" s="61" t="s">
        <v>48</v>
      </c>
      <c r="F1950" s="61">
        <v>0.58333333333333337</v>
      </c>
      <c r="G1950" s="62">
        <v>0</v>
      </c>
    </row>
    <row r="1951" spans="1:7" x14ac:dyDescent="0.3">
      <c r="A1951" s="54">
        <v>45698</v>
      </c>
      <c r="B1951" s="55" t="s">
        <v>12</v>
      </c>
      <c r="C1951" s="55" t="s">
        <v>108</v>
      </c>
      <c r="D1951" s="55" t="s">
        <v>11</v>
      </c>
      <c r="E1951" s="55" t="s">
        <v>48</v>
      </c>
      <c r="F1951" s="55">
        <v>0.60416666666666663</v>
      </c>
      <c r="G1951" s="56">
        <v>0</v>
      </c>
    </row>
    <row r="1952" spans="1:7" x14ac:dyDescent="0.3">
      <c r="A1952" s="60">
        <v>45698</v>
      </c>
      <c r="B1952" s="61" t="s">
        <v>12</v>
      </c>
      <c r="C1952" s="61" t="s">
        <v>108</v>
      </c>
      <c r="D1952" s="61" t="s">
        <v>11</v>
      </c>
      <c r="E1952" s="61" t="s">
        <v>48</v>
      </c>
      <c r="F1952" s="61">
        <v>0.625</v>
      </c>
      <c r="G1952" s="62">
        <v>0</v>
      </c>
    </row>
    <row r="1953" spans="1:7" x14ac:dyDescent="0.3">
      <c r="A1953" s="54">
        <v>45698</v>
      </c>
      <c r="B1953" s="55" t="s">
        <v>12</v>
      </c>
      <c r="C1953" s="55" t="s">
        <v>108</v>
      </c>
      <c r="D1953" s="55" t="s">
        <v>11</v>
      </c>
      <c r="E1953" s="55" t="s">
        <v>48</v>
      </c>
      <c r="F1953" s="55">
        <v>0.64583333333333337</v>
      </c>
      <c r="G1953" s="56">
        <v>0</v>
      </c>
    </row>
    <row r="1954" spans="1:7" x14ac:dyDescent="0.3">
      <c r="A1954" s="60">
        <v>45698</v>
      </c>
      <c r="B1954" s="61" t="s">
        <v>12</v>
      </c>
      <c r="C1954" s="61" t="s">
        <v>108</v>
      </c>
      <c r="D1954" s="61" t="s">
        <v>11</v>
      </c>
      <c r="E1954" s="61" t="s">
        <v>48</v>
      </c>
      <c r="F1954" s="61">
        <v>0.66666666666666663</v>
      </c>
      <c r="G1954" s="62">
        <v>0</v>
      </c>
    </row>
    <row r="1955" spans="1:7" x14ac:dyDescent="0.3">
      <c r="A1955" s="54">
        <v>45698</v>
      </c>
      <c r="B1955" s="55" t="s">
        <v>12</v>
      </c>
      <c r="C1955" s="55" t="s">
        <v>108</v>
      </c>
      <c r="D1955" s="55" t="s">
        <v>11</v>
      </c>
      <c r="E1955" s="55" t="s">
        <v>48</v>
      </c>
      <c r="F1955" s="55">
        <v>0.6875</v>
      </c>
      <c r="G1955" s="56">
        <v>0</v>
      </c>
    </row>
    <row r="1956" spans="1:7" x14ac:dyDescent="0.3">
      <c r="A1956" s="60">
        <v>45698</v>
      </c>
      <c r="B1956" s="61" t="s">
        <v>12</v>
      </c>
      <c r="C1956" s="61" t="s">
        <v>108</v>
      </c>
      <c r="D1956" s="61" t="s">
        <v>11</v>
      </c>
      <c r="E1956" s="61" t="s">
        <v>48</v>
      </c>
      <c r="F1956" s="61">
        <v>0.70833333333333337</v>
      </c>
      <c r="G1956" s="62">
        <v>0</v>
      </c>
    </row>
    <row r="1957" spans="1:7" x14ac:dyDescent="0.3">
      <c r="A1957" s="54">
        <v>45698</v>
      </c>
      <c r="B1957" s="55" t="s">
        <v>12</v>
      </c>
      <c r="C1957" s="55" t="s">
        <v>108</v>
      </c>
      <c r="D1957" s="55" t="s">
        <v>11</v>
      </c>
      <c r="E1957" s="55" t="s">
        <v>48</v>
      </c>
      <c r="F1957" s="55">
        <v>0.72916666666666663</v>
      </c>
      <c r="G1957" s="56">
        <v>0</v>
      </c>
    </row>
    <row r="1958" spans="1:7" x14ac:dyDescent="0.3">
      <c r="A1958" s="60">
        <v>45698</v>
      </c>
      <c r="B1958" s="61" t="s">
        <v>12</v>
      </c>
      <c r="C1958" s="61" t="s">
        <v>108</v>
      </c>
      <c r="D1958" s="61" t="s">
        <v>11</v>
      </c>
      <c r="E1958" s="61" t="s">
        <v>48</v>
      </c>
      <c r="F1958" s="61">
        <v>0.75</v>
      </c>
      <c r="G1958" s="62">
        <v>0</v>
      </c>
    </row>
    <row r="1959" spans="1:7" x14ac:dyDescent="0.3">
      <c r="A1959" s="54">
        <v>45698</v>
      </c>
      <c r="B1959" s="55" t="s">
        <v>12</v>
      </c>
      <c r="C1959" s="55" t="s">
        <v>108</v>
      </c>
      <c r="D1959" s="55" t="s">
        <v>11</v>
      </c>
      <c r="E1959" s="55" t="s">
        <v>48</v>
      </c>
      <c r="F1959" s="55">
        <v>0.77083333333333337</v>
      </c>
      <c r="G1959" s="56">
        <v>0</v>
      </c>
    </row>
    <row r="1960" spans="1:7" x14ac:dyDescent="0.3">
      <c r="A1960" s="60">
        <v>45698</v>
      </c>
      <c r="B1960" s="61" t="s">
        <v>12</v>
      </c>
      <c r="C1960" s="61" t="s">
        <v>108</v>
      </c>
      <c r="D1960" s="61" t="s">
        <v>11</v>
      </c>
      <c r="E1960" s="61" t="s">
        <v>48</v>
      </c>
      <c r="F1960" s="61">
        <v>0.79166666666666663</v>
      </c>
      <c r="G1960" s="62">
        <v>0</v>
      </c>
    </row>
    <row r="1961" spans="1:7" x14ac:dyDescent="0.3">
      <c r="A1961" s="54">
        <v>45698</v>
      </c>
      <c r="B1961" s="55" t="s">
        <v>12</v>
      </c>
      <c r="C1961" s="55" t="s">
        <v>108</v>
      </c>
      <c r="D1961" s="55" t="s">
        <v>11</v>
      </c>
      <c r="E1961" s="55" t="s">
        <v>48</v>
      </c>
      <c r="F1961" s="55">
        <v>0.8125</v>
      </c>
      <c r="G1961" s="56">
        <v>0</v>
      </c>
    </row>
    <row r="1962" spans="1:7" x14ac:dyDescent="0.3">
      <c r="A1962" s="60">
        <v>45698</v>
      </c>
      <c r="B1962" s="61" t="s">
        <v>12</v>
      </c>
      <c r="C1962" s="61" t="s">
        <v>108</v>
      </c>
      <c r="D1962" s="61" t="s">
        <v>11</v>
      </c>
      <c r="E1962" s="61" t="s">
        <v>48</v>
      </c>
      <c r="F1962" s="61">
        <v>0.83333333333333337</v>
      </c>
      <c r="G1962" s="62">
        <v>0</v>
      </c>
    </row>
    <row r="1963" spans="1:7" x14ac:dyDescent="0.3">
      <c r="A1963" s="54">
        <v>45698</v>
      </c>
      <c r="B1963" s="55" t="s">
        <v>12</v>
      </c>
      <c r="C1963" s="55" t="s">
        <v>108</v>
      </c>
      <c r="D1963" s="55" t="s">
        <v>11</v>
      </c>
      <c r="E1963" s="55" t="s">
        <v>48</v>
      </c>
      <c r="F1963" s="55">
        <v>0.85416666666666663</v>
      </c>
      <c r="G1963" s="56">
        <v>0</v>
      </c>
    </row>
    <row r="1964" spans="1:7" x14ac:dyDescent="0.3">
      <c r="A1964" s="60">
        <v>45698</v>
      </c>
      <c r="B1964" s="61" t="s">
        <v>12</v>
      </c>
      <c r="C1964" s="61" t="s">
        <v>108</v>
      </c>
      <c r="D1964" s="61" t="s">
        <v>11</v>
      </c>
      <c r="E1964" s="61" t="s">
        <v>48</v>
      </c>
      <c r="F1964" s="61">
        <v>0.875</v>
      </c>
      <c r="G1964" s="62">
        <v>0</v>
      </c>
    </row>
    <row r="1965" spans="1:7" x14ac:dyDescent="0.3">
      <c r="A1965" s="54">
        <v>45698</v>
      </c>
      <c r="B1965" s="55" t="s">
        <v>12</v>
      </c>
      <c r="C1965" s="55" t="s">
        <v>108</v>
      </c>
      <c r="D1965" s="55" t="s">
        <v>11</v>
      </c>
      <c r="E1965" s="55" t="s">
        <v>48</v>
      </c>
      <c r="F1965" s="55">
        <v>0.89583333333333337</v>
      </c>
      <c r="G1965" s="56">
        <v>0</v>
      </c>
    </row>
    <row r="1966" spans="1:7" x14ac:dyDescent="0.3">
      <c r="A1966" s="60">
        <v>45698</v>
      </c>
      <c r="B1966" s="61" t="s">
        <v>12</v>
      </c>
      <c r="C1966" s="61" t="s">
        <v>108</v>
      </c>
      <c r="D1966" s="61" t="s">
        <v>11</v>
      </c>
      <c r="E1966" s="61" t="s">
        <v>48</v>
      </c>
      <c r="F1966" s="61">
        <v>0.91666666666666663</v>
      </c>
      <c r="G1966" s="62">
        <v>0</v>
      </c>
    </row>
    <row r="1967" spans="1:7" x14ac:dyDescent="0.3">
      <c r="A1967" s="54">
        <v>45698</v>
      </c>
      <c r="B1967" s="55" t="s">
        <v>12</v>
      </c>
      <c r="C1967" s="55" t="s">
        <v>108</v>
      </c>
      <c r="D1967" s="55" t="s">
        <v>11</v>
      </c>
      <c r="E1967" s="55" t="s">
        <v>48</v>
      </c>
      <c r="F1967" s="55">
        <v>0.9375</v>
      </c>
      <c r="G1967" s="56">
        <v>0</v>
      </c>
    </row>
    <row r="1968" spans="1:7" x14ac:dyDescent="0.3">
      <c r="A1968" s="60">
        <v>45698</v>
      </c>
      <c r="B1968" s="61" t="s">
        <v>12</v>
      </c>
      <c r="C1968" s="61" t="s">
        <v>108</v>
      </c>
      <c r="D1968" s="61" t="s">
        <v>11</v>
      </c>
      <c r="E1968" s="61" t="s">
        <v>48</v>
      </c>
      <c r="F1968" s="61">
        <v>0.95833333333333337</v>
      </c>
      <c r="G1968" s="62">
        <v>0</v>
      </c>
    </row>
    <row r="1969" spans="1:7" x14ac:dyDescent="0.3">
      <c r="A1969" s="54">
        <v>45698</v>
      </c>
      <c r="B1969" s="55" t="s">
        <v>12</v>
      </c>
      <c r="C1969" s="55" t="s">
        <v>108</v>
      </c>
      <c r="D1969" s="55" t="s">
        <v>11</v>
      </c>
      <c r="E1969" s="55" t="s">
        <v>48</v>
      </c>
      <c r="F1969" s="55">
        <v>0.97916666666666663</v>
      </c>
      <c r="G1969" s="56">
        <v>0</v>
      </c>
    </row>
    <row r="1970" spans="1:7" x14ac:dyDescent="0.3">
      <c r="A1970" s="60">
        <v>45699</v>
      </c>
      <c r="B1970" s="61" t="s">
        <v>12</v>
      </c>
      <c r="C1970" s="61" t="s">
        <v>108</v>
      </c>
      <c r="D1970" s="61" t="s">
        <v>11</v>
      </c>
      <c r="E1970" s="61" t="s">
        <v>48</v>
      </c>
      <c r="F1970" s="61">
        <v>0</v>
      </c>
      <c r="G1970" s="62">
        <v>0</v>
      </c>
    </row>
    <row r="1971" spans="1:7" x14ac:dyDescent="0.3">
      <c r="A1971" s="54">
        <v>45699</v>
      </c>
      <c r="B1971" s="55" t="s">
        <v>12</v>
      </c>
      <c r="C1971" s="55" t="s">
        <v>108</v>
      </c>
      <c r="D1971" s="55" t="s">
        <v>5</v>
      </c>
      <c r="E1971" s="55" t="s">
        <v>48</v>
      </c>
      <c r="F1971" s="55">
        <v>2.0833333333333329E-2</v>
      </c>
      <c r="G1971" s="56" cm="1">
        <f t="array" ref="G1971:G2018">IF(LOAD_RESULTS!$C$3 = "MENU",ABS(_xlfn.IFS(AND(PER_MONTH!$B1923="January",PER_MONTH!$E1923="Working Day"),Table3[Jan_WD],AND(PER_MONTH!$B1923="January",PER_MONTH!$E1923="Non-Working Day"),Table3[Jan_NWD],AND(PER_MONTH!$B1923="February",PER_MONTH!$E1923="Working Day"),Table3[Feb_WD],AND(PER_MONTH!$B1923="February",PER_MONTH!$E1923="Non-Working Day"),Table3[Feb_NWD], AND(PER_MONTH!$B1923 = "March", PER_MONTH!$E1923 = "Working Day"), Table3[Mar_WD],  AND(PER_MONTH!$B1923 = "March", PER_MONTH!$E1923 = "Non-Working Day"), Table3[Mar_NWD], AND(PER_MONTH!$B1923 = "April", PER_MONTH!$E1923 = "Working Day"), Table3[Apr_WD], AND(PER_MONTH!$B1923 = "April", PER_MONTH!$E1923 = "Non-Working Day"), Table3[Apr_NWD], AND(PER_MONTH!$B1923 = "May", PER_MONTH!$E1923 = "Working Day"), Table3[May_WD], AND(PER_MONTH!$B1923 = "May", PER_MONTH!$E1923 = "Non-Working Day"), Table3[May_NWD], AND(PER_MONTH!$B1923 = "June", PER_MONTH!$E1923 = "Working Day"), Table3[Jun_WD], AND(PER_MONTH!$B1923 = "June", PER_MONTH!$E1923 = "Non-Working Day"), Table3[Jun_NWD], AND(PER_MONTH!$B1923 = "July", PER_MONTH!$E1923 = "Working Day"), Table3[Jul_WD], AND(PER_MONTH!$B1923 = "July", PER_MONTH!$E1923 = "Non-Working Day"), Table3[Jul_NWD], AND(PER_MONTH!$B1923 = "August", PER_MONTH!$E1923 = "Working Day"), Table3[Aug_WD], AND(PER_MONTH!$B1923 = "August", PER_MONTH!$E1923 = "Non-Working Day"), Table3[Aug_NWD], AND(PER_MONTH!$B1923 = "September", PER_MONTH!$E1923 = "Working Day"), Table3[Sep_WD], AND(PER_MONTH!$B1923 = "September", PER_MONTH!$E1923 = "Non-Working Day"), Table3[Sep_NWD], AND(PER_MONTH!$B1923 = "October", PER_MONTH!$E1923 = "Working Day"), Table3[Oct_WD], AND(PER_MONTH!$B1923 = "October", PER_MONTH!$E1923 = "Non-Working Day"), Table3[Oct_NWD], AND(PER_MONTH!$B1923 = "November", PER_MONTH!$E1923 = "Working Day"), Table3[Nov_WD], AND(PER_MONTH!$B1923 = "November", PER_MONTH!$E1923 = "Non-Working Day"), Table3[Nov_NWD], AND(PER_MONTH!$B1923 = "December", PER_MONTH!$E1923 = "Working Day"), Table3[Dec_WD], AND(PER_MONTH!$B1923 = "December", PER_MONTH!$E1923 = "Non-Working Day"), Table3[Dec_NWD])),_xlfn.IFS(AND(PER_MONTH!$B1923="January",PER_MONTH!$E1923="Working Day"),Table3[Jan_WD],AND(PER_MONTH!$B1923="January",PER_MONTH!$E1923="Non-Working Day"),Table3[Jan_NWD],AND(PER_MONTH!$B1923="February",PER_MONTH!$E1923="Working Day"),Table3[Feb_WD],AND(PER_MONTH!$B1923="February",PER_MONTH!$E1923="Non-Working Day"),Table3[Feb_NWD], AND(PER_MONTH!$B1923 = "March", PER_MONTH!$E1923 = "Working Day"), Table3[Mar_WD],  AND(PER_MONTH!$B1923 = "March", PER_MONTH!$E1923 = "Non-Working Day"), Table3[Mar_NWD], AND(PER_MONTH!$B1923 = "April", PER_MONTH!$E1923 = "Working Day"), Table3[Apr_WD], AND(PER_MONTH!$B1923 = "April", PER_MONTH!$E1923 = "Non-Working Day"), Table3[Apr_NWD], AND(PER_MONTH!$B1923 = "May", PER_MONTH!$E1923 = "Working Day"), Table3[May_WD], AND(PER_MONTH!$B1923 = "May", PER_MONTH!$E1923 = "Non-Working Day"), Table3[May_NWD], AND(PER_MONTH!$B1923 = "June", PER_MONTH!$E1923 = "Working Day"), Table3[Jun_WD], AND(PER_MONTH!$B1923 = "June", PER_MONTH!$E1923 = "Non-Working Day"), Table3[Jun_NWD], AND(PER_MONTH!$B1923 = "July", PER_MONTH!$E1923 = "Working Day"), Table3[Jul_WD], AND(PER_MONTH!$B1923 = "July", PER_MONTH!$E1923 = "Non-Working Day"), Table3[Jul_NWD], AND(PER_MONTH!$B1923 = "August", PER_MONTH!$E1923 = "Working Day"), Table3[Aug_WD], AND(PER_MONTH!$B1923 = "August", PER_MONTH!$E1923 = "Non-Working Day"), Table3[Aug_NWD], AND(PER_MONTH!$B1923 = "September", PER_MONTH!$E1923 = "Working Day"), Table3[Sep_WD], AND(PER_MONTH!$B1923 = "September", PER_MONTH!$E1923 = "Non-Working Day"), Table3[Sep_NWD], AND(PER_MONTH!$B1923 = "October", PER_MONTH!$E1923 = "Working Day"), Table3[Oct_WD], AND(PER_MONTH!$B1923 = "October", PER_MONTH!$E1923 = "Non-Working Day"), Table3[Oct_NWD], AND(PER_MONTH!$B1923 = "November", PER_MONTH!$E1923 = "Working Day"), Table3[Nov_WD], AND(PER_MONTH!$B1923 = "November", PER_MONTH!$E1923 = "Non-Working Day"), Table3[Nov_NWD], AND(PER_MONTH!$B1923 = "December", PER_MONTH!$E1923 = "Working Day"), Table3[Dec_WD], AND(PER_MONTH!$B1923 = "December", PER_MONTH!$E1923 = "Non-Working Day"), Table3[Dec_NWD]))</f>
        <v>0</v>
      </c>
    </row>
    <row r="1972" spans="1:7" x14ac:dyDescent="0.3">
      <c r="A1972" s="60">
        <v>45699</v>
      </c>
      <c r="B1972" s="61" t="s">
        <v>12</v>
      </c>
      <c r="C1972" s="61" t="s">
        <v>108</v>
      </c>
      <c r="D1972" s="61" t="s">
        <v>5</v>
      </c>
      <c r="E1972" s="61" t="s">
        <v>48</v>
      </c>
      <c r="F1972" s="61">
        <v>4.1666666666666657E-2</v>
      </c>
      <c r="G1972" s="62">
        <v>0</v>
      </c>
    </row>
    <row r="1973" spans="1:7" x14ac:dyDescent="0.3">
      <c r="A1973" s="54">
        <v>45699</v>
      </c>
      <c r="B1973" s="55" t="s">
        <v>12</v>
      </c>
      <c r="C1973" s="55" t="s">
        <v>108</v>
      </c>
      <c r="D1973" s="55" t="s">
        <v>5</v>
      </c>
      <c r="E1973" s="55" t="s">
        <v>48</v>
      </c>
      <c r="F1973" s="55">
        <v>6.25E-2</v>
      </c>
      <c r="G1973" s="56">
        <v>0</v>
      </c>
    </row>
    <row r="1974" spans="1:7" x14ac:dyDescent="0.3">
      <c r="A1974" s="60">
        <v>45699</v>
      </c>
      <c r="B1974" s="61" t="s">
        <v>12</v>
      </c>
      <c r="C1974" s="61" t="s">
        <v>108</v>
      </c>
      <c r="D1974" s="61" t="s">
        <v>5</v>
      </c>
      <c r="E1974" s="61" t="s">
        <v>48</v>
      </c>
      <c r="F1974" s="61">
        <v>8.3333333333333329E-2</v>
      </c>
      <c r="G1974" s="62">
        <v>0</v>
      </c>
    </row>
    <row r="1975" spans="1:7" x14ac:dyDescent="0.3">
      <c r="A1975" s="54">
        <v>45699</v>
      </c>
      <c r="B1975" s="55" t="s">
        <v>12</v>
      </c>
      <c r="C1975" s="55" t="s">
        <v>108</v>
      </c>
      <c r="D1975" s="55" t="s">
        <v>5</v>
      </c>
      <c r="E1975" s="55" t="s">
        <v>48</v>
      </c>
      <c r="F1975" s="55">
        <v>0.1041666666666667</v>
      </c>
      <c r="G1975" s="56">
        <v>0</v>
      </c>
    </row>
    <row r="1976" spans="1:7" x14ac:dyDescent="0.3">
      <c r="A1976" s="60">
        <v>45699</v>
      </c>
      <c r="B1976" s="61" t="s">
        <v>12</v>
      </c>
      <c r="C1976" s="61" t="s">
        <v>108</v>
      </c>
      <c r="D1976" s="61" t="s">
        <v>5</v>
      </c>
      <c r="E1976" s="61" t="s">
        <v>48</v>
      </c>
      <c r="F1976" s="61">
        <v>0.125</v>
      </c>
      <c r="G1976" s="62">
        <v>0</v>
      </c>
    </row>
    <row r="1977" spans="1:7" x14ac:dyDescent="0.3">
      <c r="A1977" s="54">
        <v>45699</v>
      </c>
      <c r="B1977" s="55" t="s">
        <v>12</v>
      </c>
      <c r="C1977" s="55" t="s">
        <v>108</v>
      </c>
      <c r="D1977" s="55" t="s">
        <v>5</v>
      </c>
      <c r="E1977" s="55" t="s">
        <v>48</v>
      </c>
      <c r="F1977" s="55">
        <v>0.14583333333333329</v>
      </c>
      <c r="G1977" s="56">
        <v>0</v>
      </c>
    </row>
    <row r="1978" spans="1:7" x14ac:dyDescent="0.3">
      <c r="A1978" s="60">
        <v>45699</v>
      </c>
      <c r="B1978" s="61" t="s">
        <v>12</v>
      </c>
      <c r="C1978" s="61" t="s">
        <v>108</v>
      </c>
      <c r="D1978" s="61" t="s">
        <v>5</v>
      </c>
      <c r="E1978" s="61" t="s">
        <v>48</v>
      </c>
      <c r="F1978" s="61">
        <v>0.16666666666666671</v>
      </c>
      <c r="G1978" s="62">
        <v>0</v>
      </c>
    </row>
    <row r="1979" spans="1:7" x14ac:dyDescent="0.3">
      <c r="A1979" s="54">
        <v>45699</v>
      </c>
      <c r="B1979" s="55" t="s">
        <v>12</v>
      </c>
      <c r="C1979" s="55" t="s">
        <v>108</v>
      </c>
      <c r="D1979" s="55" t="s">
        <v>5</v>
      </c>
      <c r="E1979" s="55" t="s">
        <v>48</v>
      </c>
      <c r="F1979" s="55">
        <v>0.1875</v>
      </c>
      <c r="G1979" s="56">
        <v>0</v>
      </c>
    </row>
    <row r="1980" spans="1:7" x14ac:dyDescent="0.3">
      <c r="A1980" s="60">
        <v>45699</v>
      </c>
      <c r="B1980" s="61" t="s">
        <v>12</v>
      </c>
      <c r="C1980" s="61" t="s">
        <v>108</v>
      </c>
      <c r="D1980" s="61" t="s">
        <v>5</v>
      </c>
      <c r="E1980" s="61" t="s">
        <v>48</v>
      </c>
      <c r="F1980" s="61">
        <v>0.20833333333333329</v>
      </c>
      <c r="G1980" s="62">
        <v>0</v>
      </c>
    </row>
    <row r="1981" spans="1:7" x14ac:dyDescent="0.3">
      <c r="A1981" s="54">
        <v>45699</v>
      </c>
      <c r="B1981" s="55" t="s">
        <v>12</v>
      </c>
      <c r="C1981" s="55" t="s">
        <v>108</v>
      </c>
      <c r="D1981" s="55" t="s">
        <v>5</v>
      </c>
      <c r="E1981" s="55" t="s">
        <v>48</v>
      </c>
      <c r="F1981" s="55">
        <v>0.22916666666666671</v>
      </c>
      <c r="G1981" s="56">
        <v>0</v>
      </c>
    </row>
    <row r="1982" spans="1:7" x14ac:dyDescent="0.3">
      <c r="A1982" s="60">
        <v>45699</v>
      </c>
      <c r="B1982" s="61" t="s">
        <v>12</v>
      </c>
      <c r="C1982" s="61" t="s">
        <v>108</v>
      </c>
      <c r="D1982" s="61" t="s">
        <v>5</v>
      </c>
      <c r="E1982" s="61" t="s">
        <v>48</v>
      </c>
      <c r="F1982" s="61">
        <v>0.25</v>
      </c>
      <c r="G1982" s="62">
        <v>0</v>
      </c>
    </row>
    <row r="1983" spans="1:7" x14ac:dyDescent="0.3">
      <c r="A1983" s="54">
        <v>45699</v>
      </c>
      <c r="B1983" s="55" t="s">
        <v>12</v>
      </c>
      <c r="C1983" s="55" t="s">
        <v>108</v>
      </c>
      <c r="D1983" s="55" t="s">
        <v>5</v>
      </c>
      <c r="E1983" s="55" t="s">
        <v>48</v>
      </c>
      <c r="F1983" s="55">
        <v>0.27083333333333331</v>
      </c>
      <c r="G1983" s="56">
        <v>0</v>
      </c>
    </row>
    <row r="1984" spans="1:7" x14ac:dyDescent="0.3">
      <c r="A1984" s="60">
        <v>45699</v>
      </c>
      <c r="B1984" s="61" t="s">
        <v>12</v>
      </c>
      <c r="C1984" s="61" t="s">
        <v>108</v>
      </c>
      <c r="D1984" s="61" t="s">
        <v>5</v>
      </c>
      <c r="E1984" s="61" t="s">
        <v>48</v>
      </c>
      <c r="F1984" s="61">
        <v>0.29166666666666669</v>
      </c>
      <c r="G1984" s="62">
        <v>0</v>
      </c>
    </row>
    <row r="1985" spans="1:7" x14ac:dyDescent="0.3">
      <c r="A1985" s="54">
        <v>45699</v>
      </c>
      <c r="B1985" s="55" t="s">
        <v>12</v>
      </c>
      <c r="C1985" s="55" t="s">
        <v>108</v>
      </c>
      <c r="D1985" s="55" t="s">
        <v>5</v>
      </c>
      <c r="E1985" s="55" t="s">
        <v>48</v>
      </c>
      <c r="F1985" s="55">
        <v>0.3125</v>
      </c>
      <c r="G1985" s="56">
        <v>0</v>
      </c>
    </row>
    <row r="1986" spans="1:7" x14ac:dyDescent="0.3">
      <c r="A1986" s="60">
        <v>45699</v>
      </c>
      <c r="B1986" s="61" t="s">
        <v>12</v>
      </c>
      <c r="C1986" s="61" t="s">
        <v>108</v>
      </c>
      <c r="D1986" s="61" t="s">
        <v>5</v>
      </c>
      <c r="E1986" s="61" t="s">
        <v>48</v>
      </c>
      <c r="F1986" s="61">
        <v>0.33333333333333331</v>
      </c>
      <c r="G1986" s="62">
        <v>0</v>
      </c>
    </row>
    <row r="1987" spans="1:7" x14ac:dyDescent="0.3">
      <c r="A1987" s="54">
        <v>45699</v>
      </c>
      <c r="B1987" s="55" t="s">
        <v>12</v>
      </c>
      <c r="C1987" s="55" t="s">
        <v>108</v>
      </c>
      <c r="D1987" s="55" t="s">
        <v>5</v>
      </c>
      <c r="E1987" s="55" t="s">
        <v>48</v>
      </c>
      <c r="F1987" s="55">
        <v>0.35416666666666669</v>
      </c>
      <c r="G1987" s="56">
        <v>0</v>
      </c>
    </row>
    <row r="1988" spans="1:7" x14ac:dyDescent="0.3">
      <c r="A1988" s="60">
        <v>45699</v>
      </c>
      <c r="B1988" s="61" t="s">
        <v>12</v>
      </c>
      <c r="C1988" s="61" t="s">
        <v>108</v>
      </c>
      <c r="D1988" s="61" t="s">
        <v>5</v>
      </c>
      <c r="E1988" s="61" t="s">
        <v>48</v>
      </c>
      <c r="F1988" s="61">
        <v>0.375</v>
      </c>
      <c r="G1988" s="62">
        <v>0</v>
      </c>
    </row>
    <row r="1989" spans="1:7" x14ac:dyDescent="0.3">
      <c r="A1989" s="54">
        <v>45699</v>
      </c>
      <c r="B1989" s="55" t="s">
        <v>12</v>
      </c>
      <c r="C1989" s="55" t="s">
        <v>108</v>
      </c>
      <c r="D1989" s="55" t="s">
        <v>5</v>
      </c>
      <c r="E1989" s="55" t="s">
        <v>48</v>
      </c>
      <c r="F1989" s="55">
        <v>0.39583333333333331</v>
      </c>
      <c r="G1989" s="56">
        <v>0</v>
      </c>
    </row>
    <row r="1990" spans="1:7" x14ac:dyDescent="0.3">
      <c r="A1990" s="60">
        <v>45699</v>
      </c>
      <c r="B1990" s="61" t="s">
        <v>12</v>
      </c>
      <c r="C1990" s="61" t="s">
        <v>108</v>
      </c>
      <c r="D1990" s="61" t="s">
        <v>5</v>
      </c>
      <c r="E1990" s="61" t="s">
        <v>48</v>
      </c>
      <c r="F1990" s="61">
        <v>0.41666666666666669</v>
      </c>
      <c r="G1990" s="62">
        <v>0</v>
      </c>
    </row>
    <row r="1991" spans="1:7" x14ac:dyDescent="0.3">
      <c r="A1991" s="54">
        <v>45699</v>
      </c>
      <c r="B1991" s="55" t="s">
        <v>12</v>
      </c>
      <c r="C1991" s="55" t="s">
        <v>108</v>
      </c>
      <c r="D1991" s="55" t="s">
        <v>5</v>
      </c>
      <c r="E1991" s="55" t="s">
        <v>48</v>
      </c>
      <c r="F1991" s="55">
        <v>0.4375</v>
      </c>
      <c r="G1991" s="56">
        <v>0</v>
      </c>
    </row>
    <row r="1992" spans="1:7" x14ac:dyDescent="0.3">
      <c r="A1992" s="60">
        <v>45699</v>
      </c>
      <c r="B1992" s="61" t="s">
        <v>12</v>
      </c>
      <c r="C1992" s="61" t="s">
        <v>108</v>
      </c>
      <c r="D1992" s="61" t="s">
        <v>5</v>
      </c>
      <c r="E1992" s="61" t="s">
        <v>48</v>
      </c>
      <c r="F1992" s="61">
        <v>0.45833333333333331</v>
      </c>
      <c r="G1992" s="62">
        <v>0</v>
      </c>
    </row>
    <row r="1993" spans="1:7" x14ac:dyDescent="0.3">
      <c r="A1993" s="54">
        <v>45699</v>
      </c>
      <c r="B1993" s="55" t="s">
        <v>12</v>
      </c>
      <c r="C1993" s="55" t="s">
        <v>108</v>
      </c>
      <c r="D1993" s="55" t="s">
        <v>5</v>
      </c>
      <c r="E1993" s="55" t="s">
        <v>48</v>
      </c>
      <c r="F1993" s="55">
        <v>0.47916666666666669</v>
      </c>
      <c r="G1993" s="56">
        <v>0</v>
      </c>
    </row>
    <row r="1994" spans="1:7" x14ac:dyDescent="0.3">
      <c r="A1994" s="60">
        <v>45699</v>
      </c>
      <c r="B1994" s="61" t="s">
        <v>12</v>
      </c>
      <c r="C1994" s="61" t="s">
        <v>108</v>
      </c>
      <c r="D1994" s="61" t="s">
        <v>5</v>
      </c>
      <c r="E1994" s="61" t="s">
        <v>48</v>
      </c>
      <c r="F1994" s="61">
        <v>0.5</v>
      </c>
      <c r="G1994" s="62">
        <v>0</v>
      </c>
    </row>
    <row r="1995" spans="1:7" x14ac:dyDescent="0.3">
      <c r="A1995" s="54">
        <v>45699</v>
      </c>
      <c r="B1995" s="55" t="s">
        <v>12</v>
      </c>
      <c r="C1995" s="55" t="s">
        <v>108</v>
      </c>
      <c r="D1995" s="55" t="s">
        <v>5</v>
      </c>
      <c r="E1995" s="55" t="s">
        <v>48</v>
      </c>
      <c r="F1995" s="55">
        <v>0.52083333333333337</v>
      </c>
      <c r="G1995" s="56">
        <v>0</v>
      </c>
    </row>
    <row r="1996" spans="1:7" x14ac:dyDescent="0.3">
      <c r="A1996" s="60">
        <v>45699</v>
      </c>
      <c r="B1996" s="61" t="s">
        <v>12</v>
      </c>
      <c r="C1996" s="61" t="s">
        <v>108</v>
      </c>
      <c r="D1996" s="61" t="s">
        <v>5</v>
      </c>
      <c r="E1996" s="61" t="s">
        <v>48</v>
      </c>
      <c r="F1996" s="61">
        <v>0.54166666666666663</v>
      </c>
      <c r="G1996" s="62">
        <v>0</v>
      </c>
    </row>
    <row r="1997" spans="1:7" x14ac:dyDescent="0.3">
      <c r="A1997" s="54">
        <v>45699</v>
      </c>
      <c r="B1997" s="55" t="s">
        <v>12</v>
      </c>
      <c r="C1997" s="55" t="s">
        <v>108</v>
      </c>
      <c r="D1997" s="55" t="s">
        <v>5</v>
      </c>
      <c r="E1997" s="55" t="s">
        <v>48</v>
      </c>
      <c r="F1997" s="55">
        <v>0.5625</v>
      </c>
      <c r="G1997" s="56">
        <v>0</v>
      </c>
    </row>
    <row r="1998" spans="1:7" x14ac:dyDescent="0.3">
      <c r="A1998" s="60">
        <v>45699</v>
      </c>
      <c r="B1998" s="61" t="s">
        <v>12</v>
      </c>
      <c r="C1998" s="61" t="s">
        <v>108</v>
      </c>
      <c r="D1998" s="61" t="s">
        <v>5</v>
      </c>
      <c r="E1998" s="61" t="s">
        <v>48</v>
      </c>
      <c r="F1998" s="61">
        <v>0.58333333333333337</v>
      </c>
      <c r="G1998" s="62">
        <v>0</v>
      </c>
    </row>
    <row r="1999" spans="1:7" x14ac:dyDescent="0.3">
      <c r="A1999" s="54">
        <v>45699</v>
      </c>
      <c r="B1999" s="55" t="s">
        <v>12</v>
      </c>
      <c r="C1999" s="55" t="s">
        <v>108</v>
      </c>
      <c r="D1999" s="55" t="s">
        <v>5</v>
      </c>
      <c r="E1999" s="55" t="s">
        <v>48</v>
      </c>
      <c r="F1999" s="55">
        <v>0.60416666666666663</v>
      </c>
      <c r="G1999" s="56">
        <v>0</v>
      </c>
    </row>
    <row r="2000" spans="1:7" x14ac:dyDescent="0.3">
      <c r="A2000" s="60">
        <v>45699</v>
      </c>
      <c r="B2000" s="61" t="s">
        <v>12</v>
      </c>
      <c r="C2000" s="61" t="s">
        <v>108</v>
      </c>
      <c r="D2000" s="61" t="s">
        <v>5</v>
      </c>
      <c r="E2000" s="61" t="s">
        <v>48</v>
      </c>
      <c r="F2000" s="61">
        <v>0.625</v>
      </c>
      <c r="G2000" s="62">
        <v>0</v>
      </c>
    </row>
    <row r="2001" spans="1:7" x14ac:dyDescent="0.3">
      <c r="A2001" s="54">
        <v>45699</v>
      </c>
      <c r="B2001" s="55" t="s">
        <v>12</v>
      </c>
      <c r="C2001" s="55" t="s">
        <v>108</v>
      </c>
      <c r="D2001" s="55" t="s">
        <v>5</v>
      </c>
      <c r="E2001" s="55" t="s">
        <v>48</v>
      </c>
      <c r="F2001" s="55">
        <v>0.64583333333333337</v>
      </c>
      <c r="G2001" s="56">
        <v>0</v>
      </c>
    </row>
    <row r="2002" spans="1:7" x14ac:dyDescent="0.3">
      <c r="A2002" s="60">
        <v>45699</v>
      </c>
      <c r="B2002" s="61" t="s">
        <v>12</v>
      </c>
      <c r="C2002" s="61" t="s">
        <v>108</v>
      </c>
      <c r="D2002" s="61" t="s">
        <v>5</v>
      </c>
      <c r="E2002" s="61" t="s">
        <v>48</v>
      </c>
      <c r="F2002" s="61">
        <v>0.66666666666666663</v>
      </c>
      <c r="G2002" s="62">
        <v>0</v>
      </c>
    </row>
    <row r="2003" spans="1:7" x14ac:dyDescent="0.3">
      <c r="A2003" s="54">
        <v>45699</v>
      </c>
      <c r="B2003" s="55" t="s">
        <v>12</v>
      </c>
      <c r="C2003" s="55" t="s">
        <v>108</v>
      </c>
      <c r="D2003" s="55" t="s">
        <v>5</v>
      </c>
      <c r="E2003" s="55" t="s">
        <v>48</v>
      </c>
      <c r="F2003" s="55">
        <v>0.6875</v>
      </c>
      <c r="G2003" s="56">
        <v>0</v>
      </c>
    </row>
    <row r="2004" spans="1:7" x14ac:dyDescent="0.3">
      <c r="A2004" s="60">
        <v>45699</v>
      </c>
      <c r="B2004" s="61" t="s">
        <v>12</v>
      </c>
      <c r="C2004" s="61" t="s">
        <v>108</v>
      </c>
      <c r="D2004" s="61" t="s">
        <v>5</v>
      </c>
      <c r="E2004" s="61" t="s">
        <v>48</v>
      </c>
      <c r="F2004" s="61">
        <v>0.70833333333333337</v>
      </c>
      <c r="G2004" s="62">
        <v>0</v>
      </c>
    </row>
    <row r="2005" spans="1:7" x14ac:dyDescent="0.3">
      <c r="A2005" s="54">
        <v>45699</v>
      </c>
      <c r="B2005" s="55" t="s">
        <v>12</v>
      </c>
      <c r="C2005" s="55" t="s">
        <v>108</v>
      </c>
      <c r="D2005" s="55" t="s">
        <v>5</v>
      </c>
      <c r="E2005" s="55" t="s">
        <v>48</v>
      </c>
      <c r="F2005" s="55">
        <v>0.72916666666666663</v>
      </c>
      <c r="G2005" s="56">
        <v>0</v>
      </c>
    </row>
    <row r="2006" spans="1:7" x14ac:dyDescent="0.3">
      <c r="A2006" s="60">
        <v>45699</v>
      </c>
      <c r="B2006" s="61" t="s">
        <v>12</v>
      </c>
      <c r="C2006" s="61" t="s">
        <v>108</v>
      </c>
      <c r="D2006" s="61" t="s">
        <v>5</v>
      </c>
      <c r="E2006" s="61" t="s">
        <v>48</v>
      </c>
      <c r="F2006" s="61">
        <v>0.75</v>
      </c>
      <c r="G2006" s="62">
        <v>0</v>
      </c>
    </row>
    <row r="2007" spans="1:7" x14ac:dyDescent="0.3">
      <c r="A2007" s="54">
        <v>45699</v>
      </c>
      <c r="B2007" s="55" t="s">
        <v>12</v>
      </c>
      <c r="C2007" s="55" t="s">
        <v>108</v>
      </c>
      <c r="D2007" s="55" t="s">
        <v>5</v>
      </c>
      <c r="E2007" s="55" t="s">
        <v>48</v>
      </c>
      <c r="F2007" s="55">
        <v>0.77083333333333337</v>
      </c>
      <c r="G2007" s="56">
        <v>0</v>
      </c>
    </row>
    <row r="2008" spans="1:7" x14ac:dyDescent="0.3">
      <c r="A2008" s="60">
        <v>45699</v>
      </c>
      <c r="B2008" s="61" t="s">
        <v>12</v>
      </c>
      <c r="C2008" s="61" t="s">
        <v>108</v>
      </c>
      <c r="D2008" s="61" t="s">
        <v>5</v>
      </c>
      <c r="E2008" s="61" t="s">
        <v>48</v>
      </c>
      <c r="F2008" s="61">
        <v>0.79166666666666663</v>
      </c>
      <c r="G2008" s="62">
        <v>0</v>
      </c>
    </row>
    <row r="2009" spans="1:7" x14ac:dyDescent="0.3">
      <c r="A2009" s="54">
        <v>45699</v>
      </c>
      <c r="B2009" s="55" t="s">
        <v>12</v>
      </c>
      <c r="C2009" s="55" t="s">
        <v>108</v>
      </c>
      <c r="D2009" s="55" t="s">
        <v>5</v>
      </c>
      <c r="E2009" s="55" t="s">
        <v>48</v>
      </c>
      <c r="F2009" s="55">
        <v>0.8125</v>
      </c>
      <c r="G2009" s="56">
        <v>0</v>
      </c>
    </row>
    <row r="2010" spans="1:7" x14ac:dyDescent="0.3">
      <c r="A2010" s="60">
        <v>45699</v>
      </c>
      <c r="B2010" s="61" t="s">
        <v>12</v>
      </c>
      <c r="C2010" s="61" t="s">
        <v>108</v>
      </c>
      <c r="D2010" s="61" t="s">
        <v>5</v>
      </c>
      <c r="E2010" s="61" t="s">
        <v>48</v>
      </c>
      <c r="F2010" s="61">
        <v>0.83333333333333337</v>
      </c>
      <c r="G2010" s="62">
        <v>0</v>
      </c>
    </row>
    <row r="2011" spans="1:7" x14ac:dyDescent="0.3">
      <c r="A2011" s="54">
        <v>45699</v>
      </c>
      <c r="B2011" s="55" t="s">
        <v>12</v>
      </c>
      <c r="C2011" s="55" t="s">
        <v>108</v>
      </c>
      <c r="D2011" s="55" t="s">
        <v>5</v>
      </c>
      <c r="E2011" s="55" t="s">
        <v>48</v>
      </c>
      <c r="F2011" s="55">
        <v>0.85416666666666663</v>
      </c>
      <c r="G2011" s="56">
        <v>0</v>
      </c>
    </row>
    <row r="2012" spans="1:7" x14ac:dyDescent="0.3">
      <c r="A2012" s="60">
        <v>45699</v>
      </c>
      <c r="B2012" s="61" t="s">
        <v>12</v>
      </c>
      <c r="C2012" s="61" t="s">
        <v>108</v>
      </c>
      <c r="D2012" s="61" t="s">
        <v>5</v>
      </c>
      <c r="E2012" s="61" t="s">
        <v>48</v>
      </c>
      <c r="F2012" s="61">
        <v>0.875</v>
      </c>
      <c r="G2012" s="62">
        <v>0</v>
      </c>
    </row>
    <row r="2013" spans="1:7" x14ac:dyDescent="0.3">
      <c r="A2013" s="54">
        <v>45699</v>
      </c>
      <c r="B2013" s="55" t="s">
        <v>12</v>
      </c>
      <c r="C2013" s="55" t="s">
        <v>108</v>
      </c>
      <c r="D2013" s="55" t="s">
        <v>5</v>
      </c>
      <c r="E2013" s="55" t="s">
        <v>48</v>
      </c>
      <c r="F2013" s="55">
        <v>0.89583333333333337</v>
      </c>
      <c r="G2013" s="56">
        <v>0</v>
      </c>
    </row>
    <row r="2014" spans="1:7" x14ac:dyDescent="0.3">
      <c r="A2014" s="60">
        <v>45699</v>
      </c>
      <c r="B2014" s="61" t="s">
        <v>12</v>
      </c>
      <c r="C2014" s="61" t="s">
        <v>108</v>
      </c>
      <c r="D2014" s="61" t="s">
        <v>5</v>
      </c>
      <c r="E2014" s="61" t="s">
        <v>48</v>
      </c>
      <c r="F2014" s="61">
        <v>0.91666666666666663</v>
      </c>
      <c r="G2014" s="62">
        <v>0</v>
      </c>
    </row>
    <row r="2015" spans="1:7" x14ac:dyDescent="0.3">
      <c r="A2015" s="54">
        <v>45699</v>
      </c>
      <c r="B2015" s="55" t="s">
        <v>12</v>
      </c>
      <c r="C2015" s="55" t="s">
        <v>108</v>
      </c>
      <c r="D2015" s="55" t="s">
        <v>5</v>
      </c>
      <c r="E2015" s="55" t="s">
        <v>48</v>
      </c>
      <c r="F2015" s="55">
        <v>0.9375</v>
      </c>
      <c r="G2015" s="56">
        <v>0</v>
      </c>
    </row>
    <row r="2016" spans="1:7" x14ac:dyDescent="0.3">
      <c r="A2016" s="60">
        <v>45699</v>
      </c>
      <c r="B2016" s="61" t="s">
        <v>12</v>
      </c>
      <c r="C2016" s="61" t="s">
        <v>108</v>
      </c>
      <c r="D2016" s="61" t="s">
        <v>5</v>
      </c>
      <c r="E2016" s="61" t="s">
        <v>48</v>
      </c>
      <c r="F2016" s="61">
        <v>0.95833333333333337</v>
      </c>
      <c r="G2016" s="62">
        <v>0</v>
      </c>
    </row>
    <row r="2017" spans="1:7" x14ac:dyDescent="0.3">
      <c r="A2017" s="54">
        <v>45699</v>
      </c>
      <c r="B2017" s="55" t="s">
        <v>12</v>
      </c>
      <c r="C2017" s="55" t="s">
        <v>108</v>
      </c>
      <c r="D2017" s="55" t="s">
        <v>5</v>
      </c>
      <c r="E2017" s="55" t="s">
        <v>48</v>
      </c>
      <c r="F2017" s="55">
        <v>0.97916666666666663</v>
      </c>
      <c r="G2017" s="56">
        <v>0</v>
      </c>
    </row>
    <row r="2018" spans="1:7" x14ac:dyDescent="0.3">
      <c r="A2018" s="60">
        <v>45700</v>
      </c>
      <c r="B2018" s="61" t="s">
        <v>12</v>
      </c>
      <c r="C2018" s="61" t="s">
        <v>108</v>
      </c>
      <c r="D2018" s="61" t="s">
        <v>5</v>
      </c>
      <c r="E2018" s="61" t="s">
        <v>48</v>
      </c>
      <c r="F2018" s="61">
        <v>0</v>
      </c>
      <c r="G2018" s="62">
        <v>0</v>
      </c>
    </row>
    <row r="2019" spans="1:7" x14ac:dyDescent="0.3">
      <c r="A2019" s="54">
        <v>45700</v>
      </c>
      <c r="B2019" s="55" t="s">
        <v>12</v>
      </c>
      <c r="C2019" s="55" t="s">
        <v>108</v>
      </c>
      <c r="D2019" s="55" t="s">
        <v>6</v>
      </c>
      <c r="E2019" s="55" t="s">
        <v>49</v>
      </c>
      <c r="F2019" s="55">
        <v>2.0833333333333329E-2</v>
      </c>
      <c r="G2019" s="56" cm="1">
        <f t="array" ref="G2019:G2066">IF(LOAD_RESULTS!$C$3 = "MENU",ABS(_xlfn.IFS(AND(PER_MONTH!$B1971="January",PER_MONTH!$E1971="Working Day"),Table3[Jan_WD],AND(PER_MONTH!$B1971="January",PER_MONTH!$E1971="Non-Working Day"),Table3[Jan_NWD],AND(PER_MONTH!$B1971="February",PER_MONTH!$E1971="Working Day"),Table3[Feb_WD],AND(PER_MONTH!$B1971="February",PER_MONTH!$E1971="Non-Working Day"),Table3[Feb_NWD], AND(PER_MONTH!$B1971 = "March", PER_MONTH!$E1971 = "Working Day"), Table3[Mar_WD],  AND(PER_MONTH!$B1971 = "March", PER_MONTH!$E1971 = "Non-Working Day"), Table3[Mar_NWD], AND(PER_MONTH!$B1971 = "April", PER_MONTH!$E1971 = "Working Day"), Table3[Apr_WD], AND(PER_MONTH!$B1971 = "April", PER_MONTH!$E1971 = "Non-Working Day"), Table3[Apr_NWD], AND(PER_MONTH!$B1971 = "May", PER_MONTH!$E1971 = "Working Day"), Table3[May_WD], AND(PER_MONTH!$B1971 = "May", PER_MONTH!$E1971 = "Non-Working Day"), Table3[May_NWD], AND(PER_MONTH!$B1971 = "June", PER_MONTH!$E1971 = "Working Day"), Table3[Jun_WD], AND(PER_MONTH!$B1971 = "June", PER_MONTH!$E1971 = "Non-Working Day"), Table3[Jun_NWD], AND(PER_MONTH!$B1971 = "July", PER_MONTH!$E1971 = "Working Day"), Table3[Jul_WD], AND(PER_MONTH!$B1971 = "July", PER_MONTH!$E1971 = "Non-Working Day"), Table3[Jul_NWD], AND(PER_MONTH!$B1971 = "August", PER_MONTH!$E1971 = "Working Day"), Table3[Aug_WD], AND(PER_MONTH!$B1971 = "August", PER_MONTH!$E1971 = "Non-Working Day"), Table3[Aug_NWD], AND(PER_MONTH!$B1971 = "September", PER_MONTH!$E1971 = "Working Day"), Table3[Sep_WD], AND(PER_MONTH!$B1971 = "September", PER_MONTH!$E1971 = "Non-Working Day"), Table3[Sep_NWD], AND(PER_MONTH!$B1971 = "October", PER_MONTH!$E1971 = "Working Day"), Table3[Oct_WD], AND(PER_MONTH!$B1971 = "October", PER_MONTH!$E1971 = "Non-Working Day"), Table3[Oct_NWD], AND(PER_MONTH!$B1971 = "November", PER_MONTH!$E1971 = "Working Day"), Table3[Nov_WD], AND(PER_MONTH!$B1971 = "November", PER_MONTH!$E1971 = "Non-Working Day"), Table3[Nov_NWD], AND(PER_MONTH!$B1971 = "December", PER_MONTH!$E1971 = "Working Day"), Table3[Dec_WD], AND(PER_MONTH!$B1971 = "December", PER_MONTH!$E1971 = "Non-Working Day"), Table3[Dec_NWD])),_xlfn.IFS(AND(PER_MONTH!$B1971="January",PER_MONTH!$E1971="Working Day"),Table3[Jan_WD],AND(PER_MONTH!$B1971="January",PER_MONTH!$E1971="Non-Working Day"),Table3[Jan_NWD],AND(PER_MONTH!$B1971="February",PER_MONTH!$E1971="Working Day"),Table3[Feb_WD],AND(PER_MONTH!$B1971="February",PER_MONTH!$E1971="Non-Working Day"),Table3[Feb_NWD], AND(PER_MONTH!$B1971 = "March", PER_MONTH!$E1971 = "Working Day"), Table3[Mar_WD],  AND(PER_MONTH!$B1971 = "March", PER_MONTH!$E1971 = "Non-Working Day"), Table3[Mar_NWD], AND(PER_MONTH!$B1971 = "April", PER_MONTH!$E1971 = "Working Day"), Table3[Apr_WD], AND(PER_MONTH!$B1971 = "April", PER_MONTH!$E1971 = "Non-Working Day"), Table3[Apr_NWD], AND(PER_MONTH!$B1971 = "May", PER_MONTH!$E1971 = "Working Day"), Table3[May_WD], AND(PER_MONTH!$B1971 = "May", PER_MONTH!$E1971 = "Non-Working Day"), Table3[May_NWD], AND(PER_MONTH!$B1971 = "June", PER_MONTH!$E1971 = "Working Day"), Table3[Jun_WD], AND(PER_MONTH!$B1971 = "June", PER_MONTH!$E1971 = "Non-Working Day"), Table3[Jun_NWD], AND(PER_MONTH!$B1971 = "July", PER_MONTH!$E1971 = "Working Day"), Table3[Jul_WD], AND(PER_MONTH!$B1971 = "July", PER_MONTH!$E1971 = "Non-Working Day"), Table3[Jul_NWD], AND(PER_MONTH!$B1971 = "August", PER_MONTH!$E1971 = "Working Day"), Table3[Aug_WD], AND(PER_MONTH!$B1971 = "August", PER_MONTH!$E1971 = "Non-Working Day"), Table3[Aug_NWD], AND(PER_MONTH!$B1971 = "September", PER_MONTH!$E1971 = "Working Day"), Table3[Sep_WD], AND(PER_MONTH!$B1971 = "September", PER_MONTH!$E1971 = "Non-Working Day"), Table3[Sep_NWD], AND(PER_MONTH!$B1971 = "October", PER_MONTH!$E1971 = "Working Day"), Table3[Oct_WD], AND(PER_MONTH!$B1971 = "October", PER_MONTH!$E1971 = "Non-Working Day"), Table3[Oct_NWD], AND(PER_MONTH!$B1971 = "November", PER_MONTH!$E1971 = "Working Day"), Table3[Nov_WD], AND(PER_MONTH!$B1971 = "November", PER_MONTH!$E1971 = "Non-Working Day"), Table3[Nov_NWD], AND(PER_MONTH!$B1971 = "December", PER_MONTH!$E1971 = "Working Day"), Table3[Dec_WD], AND(PER_MONTH!$B1971 = "December", PER_MONTH!$E1971 = "Non-Working Day"), Table3[Dec_NWD]))</f>
        <v>0</v>
      </c>
    </row>
    <row r="2020" spans="1:7" x14ac:dyDescent="0.3">
      <c r="A2020" s="60">
        <v>45700</v>
      </c>
      <c r="B2020" s="61" t="s">
        <v>12</v>
      </c>
      <c r="C2020" s="61" t="s">
        <v>108</v>
      </c>
      <c r="D2020" s="61" t="s">
        <v>6</v>
      </c>
      <c r="E2020" s="61" t="s">
        <v>49</v>
      </c>
      <c r="F2020" s="61">
        <v>4.1666666666666657E-2</v>
      </c>
      <c r="G2020" s="62">
        <v>0</v>
      </c>
    </row>
    <row r="2021" spans="1:7" x14ac:dyDescent="0.3">
      <c r="A2021" s="54">
        <v>45700</v>
      </c>
      <c r="B2021" s="55" t="s">
        <v>12</v>
      </c>
      <c r="C2021" s="55" t="s">
        <v>108</v>
      </c>
      <c r="D2021" s="55" t="s">
        <v>6</v>
      </c>
      <c r="E2021" s="55" t="s">
        <v>49</v>
      </c>
      <c r="F2021" s="55">
        <v>6.25E-2</v>
      </c>
      <c r="G2021" s="56">
        <v>0</v>
      </c>
    </row>
    <row r="2022" spans="1:7" x14ac:dyDescent="0.3">
      <c r="A2022" s="60">
        <v>45700</v>
      </c>
      <c r="B2022" s="61" t="s">
        <v>12</v>
      </c>
      <c r="C2022" s="61" t="s">
        <v>108</v>
      </c>
      <c r="D2022" s="61" t="s">
        <v>6</v>
      </c>
      <c r="E2022" s="61" t="s">
        <v>49</v>
      </c>
      <c r="F2022" s="61">
        <v>8.3333333333333329E-2</v>
      </c>
      <c r="G2022" s="62">
        <v>0</v>
      </c>
    </row>
    <row r="2023" spans="1:7" x14ac:dyDescent="0.3">
      <c r="A2023" s="54">
        <v>45700</v>
      </c>
      <c r="B2023" s="55" t="s">
        <v>12</v>
      </c>
      <c r="C2023" s="55" t="s">
        <v>108</v>
      </c>
      <c r="D2023" s="55" t="s">
        <v>6</v>
      </c>
      <c r="E2023" s="55" t="s">
        <v>49</v>
      </c>
      <c r="F2023" s="55">
        <v>0.1041666666666667</v>
      </c>
      <c r="G2023" s="56">
        <v>0</v>
      </c>
    </row>
    <row r="2024" spans="1:7" x14ac:dyDescent="0.3">
      <c r="A2024" s="60">
        <v>45700</v>
      </c>
      <c r="B2024" s="61" t="s">
        <v>12</v>
      </c>
      <c r="C2024" s="61" t="s">
        <v>108</v>
      </c>
      <c r="D2024" s="61" t="s">
        <v>6</v>
      </c>
      <c r="E2024" s="61" t="s">
        <v>49</v>
      </c>
      <c r="F2024" s="61">
        <v>0.125</v>
      </c>
      <c r="G2024" s="62">
        <v>0</v>
      </c>
    </row>
    <row r="2025" spans="1:7" x14ac:dyDescent="0.3">
      <c r="A2025" s="54">
        <v>45700</v>
      </c>
      <c r="B2025" s="55" t="s">
        <v>12</v>
      </c>
      <c r="C2025" s="55" t="s">
        <v>108</v>
      </c>
      <c r="D2025" s="55" t="s">
        <v>6</v>
      </c>
      <c r="E2025" s="55" t="s">
        <v>49</v>
      </c>
      <c r="F2025" s="55">
        <v>0.14583333333333329</v>
      </c>
      <c r="G2025" s="56">
        <v>0</v>
      </c>
    </row>
    <row r="2026" spans="1:7" x14ac:dyDescent="0.3">
      <c r="A2026" s="60">
        <v>45700</v>
      </c>
      <c r="B2026" s="61" t="s">
        <v>12</v>
      </c>
      <c r="C2026" s="61" t="s">
        <v>108</v>
      </c>
      <c r="D2026" s="61" t="s">
        <v>6</v>
      </c>
      <c r="E2026" s="61" t="s">
        <v>49</v>
      </c>
      <c r="F2026" s="61">
        <v>0.16666666666666671</v>
      </c>
      <c r="G2026" s="62">
        <v>0</v>
      </c>
    </row>
    <row r="2027" spans="1:7" x14ac:dyDescent="0.3">
      <c r="A2027" s="54">
        <v>45700</v>
      </c>
      <c r="B2027" s="55" t="s">
        <v>12</v>
      </c>
      <c r="C2027" s="55" t="s">
        <v>108</v>
      </c>
      <c r="D2027" s="55" t="s">
        <v>6</v>
      </c>
      <c r="E2027" s="55" t="s">
        <v>49</v>
      </c>
      <c r="F2027" s="55">
        <v>0.1875</v>
      </c>
      <c r="G2027" s="56">
        <v>0</v>
      </c>
    </row>
    <row r="2028" spans="1:7" x14ac:dyDescent="0.3">
      <c r="A2028" s="60">
        <v>45700</v>
      </c>
      <c r="B2028" s="61" t="s">
        <v>12</v>
      </c>
      <c r="C2028" s="61" t="s">
        <v>108</v>
      </c>
      <c r="D2028" s="61" t="s">
        <v>6</v>
      </c>
      <c r="E2028" s="61" t="s">
        <v>49</v>
      </c>
      <c r="F2028" s="61">
        <v>0.20833333333333329</v>
      </c>
      <c r="G2028" s="62">
        <v>0</v>
      </c>
    </row>
    <row r="2029" spans="1:7" x14ac:dyDescent="0.3">
      <c r="A2029" s="54">
        <v>45700</v>
      </c>
      <c r="B2029" s="55" t="s">
        <v>12</v>
      </c>
      <c r="C2029" s="55" t="s">
        <v>108</v>
      </c>
      <c r="D2029" s="55" t="s">
        <v>6</v>
      </c>
      <c r="E2029" s="55" t="s">
        <v>49</v>
      </c>
      <c r="F2029" s="55">
        <v>0.22916666666666671</v>
      </c>
      <c r="G2029" s="56">
        <v>0</v>
      </c>
    </row>
    <row r="2030" spans="1:7" x14ac:dyDescent="0.3">
      <c r="A2030" s="60">
        <v>45700</v>
      </c>
      <c r="B2030" s="61" t="s">
        <v>12</v>
      </c>
      <c r="C2030" s="61" t="s">
        <v>108</v>
      </c>
      <c r="D2030" s="61" t="s">
        <v>6</v>
      </c>
      <c r="E2030" s="61" t="s">
        <v>49</v>
      </c>
      <c r="F2030" s="61">
        <v>0.25</v>
      </c>
      <c r="G2030" s="62">
        <v>0</v>
      </c>
    </row>
    <row r="2031" spans="1:7" x14ac:dyDescent="0.3">
      <c r="A2031" s="54">
        <v>45700</v>
      </c>
      <c r="B2031" s="55" t="s">
        <v>12</v>
      </c>
      <c r="C2031" s="55" t="s">
        <v>108</v>
      </c>
      <c r="D2031" s="55" t="s">
        <v>6</v>
      </c>
      <c r="E2031" s="55" t="s">
        <v>49</v>
      </c>
      <c r="F2031" s="55">
        <v>0.27083333333333331</v>
      </c>
      <c r="G2031" s="56">
        <v>0</v>
      </c>
    </row>
    <row r="2032" spans="1:7" x14ac:dyDescent="0.3">
      <c r="A2032" s="60">
        <v>45700</v>
      </c>
      <c r="B2032" s="61" t="s">
        <v>12</v>
      </c>
      <c r="C2032" s="61" t="s">
        <v>108</v>
      </c>
      <c r="D2032" s="61" t="s">
        <v>6</v>
      </c>
      <c r="E2032" s="61" t="s">
        <v>49</v>
      </c>
      <c r="F2032" s="61">
        <v>0.29166666666666669</v>
      </c>
      <c r="G2032" s="62">
        <v>0</v>
      </c>
    </row>
    <row r="2033" spans="1:7" x14ac:dyDescent="0.3">
      <c r="A2033" s="54">
        <v>45700</v>
      </c>
      <c r="B2033" s="55" t="s">
        <v>12</v>
      </c>
      <c r="C2033" s="55" t="s">
        <v>108</v>
      </c>
      <c r="D2033" s="55" t="s">
        <v>6</v>
      </c>
      <c r="E2033" s="55" t="s">
        <v>49</v>
      </c>
      <c r="F2033" s="55">
        <v>0.3125</v>
      </c>
      <c r="G2033" s="56">
        <v>0</v>
      </c>
    </row>
    <row r="2034" spans="1:7" x14ac:dyDescent="0.3">
      <c r="A2034" s="60">
        <v>45700</v>
      </c>
      <c r="B2034" s="61" t="s">
        <v>12</v>
      </c>
      <c r="C2034" s="61" t="s">
        <v>108</v>
      </c>
      <c r="D2034" s="61" t="s">
        <v>6</v>
      </c>
      <c r="E2034" s="61" t="s">
        <v>49</v>
      </c>
      <c r="F2034" s="61">
        <v>0.33333333333333331</v>
      </c>
      <c r="G2034" s="62">
        <v>0</v>
      </c>
    </row>
    <row r="2035" spans="1:7" x14ac:dyDescent="0.3">
      <c r="A2035" s="54">
        <v>45700</v>
      </c>
      <c r="B2035" s="55" t="s">
        <v>12</v>
      </c>
      <c r="C2035" s="55" t="s">
        <v>108</v>
      </c>
      <c r="D2035" s="55" t="s">
        <v>6</v>
      </c>
      <c r="E2035" s="55" t="s">
        <v>49</v>
      </c>
      <c r="F2035" s="55">
        <v>0.35416666666666669</v>
      </c>
      <c r="G2035" s="56">
        <v>0</v>
      </c>
    </row>
    <row r="2036" spans="1:7" x14ac:dyDescent="0.3">
      <c r="A2036" s="60">
        <v>45700</v>
      </c>
      <c r="B2036" s="61" t="s">
        <v>12</v>
      </c>
      <c r="C2036" s="61" t="s">
        <v>108</v>
      </c>
      <c r="D2036" s="61" t="s">
        <v>6</v>
      </c>
      <c r="E2036" s="61" t="s">
        <v>49</v>
      </c>
      <c r="F2036" s="61">
        <v>0.375</v>
      </c>
      <c r="G2036" s="62">
        <v>0</v>
      </c>
    </row>
    <row r="2037" spans="1:7" x14ac:dyDescent="0.3">
      <c r="A2037" s="54">
        <v>45700</v>
      </c>
      <c r="B2037" s="55" t="s">
        <v>12</v>
      </c>
      <c r="C2037" s="55" t="s">
        <v>108</v>
      </c>
      <c r="D2037" s="55" t="s">
        <v>6</v>
      </c>
      <c r="E2037" s="55" t="s">
        <v>49</v>
      </c>
      <c r="F2037" s="55">
        <v>0.39583333333333331</v>
      </c>
      <c r="G2037" s="56">
        <v>0</v>
      </c>
    </row>
    <row r="2038" spans="1:7" x14ac:dyDescent="0.3">
      <c r="A2038" s="60">
        <v>45700</v>
      </c>
      <c r="B2038" s="61" t="s">
        <v>12</v>
      </c>
      <c r="C2038" s="61" t="s">
        <v>108</v>
      </c>
      <c r="D2038" s="61" t="s">
        <v>6</v>
      </c>
      <c r="E2038" s="61" t="s">
        <v>49</v>
      </c>
      <c r="F2038" s="61">
        <v>0.41666666666666669</v>
      </c>
      <c r="G2038" s="62">
        <v>0</v>
      </c>
    </row>
    <row r="2039" spans="1:7" x14ac:dyDescent="0.3">
      <c r="A2039" s="54">
        <v>45700</v>
      </c>
      <c r="B2039" s="55" t="s">
        <v>12</v>
      </c>
      <c r="C2039" s="55" t="s">
        <v>108</v>
      </c>
      <c r="D2039" s="55" t="s">
        <v>6</v>
      </c>
      <c r="E2039" s="55" t="s">
        <v>49</v>
      </c>
      <c r="F2039" s="55">
        <v>0.4375</v>
      </c>
      <c r="G2039" s="56">
        <v>0</v>
      </c>
    </row>
    <row r="2040" spans="1:7" x14ac:dyDescent="0.3">
      <c r="A2040" s="60">
        <v>45700</v>
      </c>
      <c r="B2040" s="61" t="s">
        <v>12</v>
      </c>
      <c r="C2040" s="61" t="s">
        <v>108</v>
      </c>
      <c r="D2040" s="61" t="s">
        <v>6</v>
      </c>
      <c r="E2040" s="61" t="s">
        <v>49</v>
      </c>
      <c r="F2040" s="61">
        <v>0.45833333333333331</v>
      </c>
      <c r="G2040" s="62">
        <v>0</v>
      </c>
    </row>
    <row r="2041" spans="1:7" x14ac:dyDescent="0.3">
      <c r="A2041" s="54">
        <v>45700</v>
      </c>
      <c r="B2041" s="55" t="s">
        <v>12</v>
      </c>
      <c r="C2041" s="55" t="s">
        <v>108</v>
      </c>
      <c r="D2041" s="55" t="s">
        <v>6</v>
      </c>
      <c r="E2041" s="55" t="s">
        <v>49</v>
      </c>
      <c r="F2041" s="55">
        <v>0.47916666666666669</v>
      </c>
      <c r="G2041" s="56">
        <v>0</v>
      </c>
    </row>
    <row r="2042" spans="1:7" x14ac:dyDescent="0.3">
      <c r="A2042" s="60">
        <v>45700</v>
      </c>
      <c r="B2042" s="61" t="s">
        <v>12</v>
      </c>
      <c r="C2042" s="61" t="s">
        <v>108</v>
      </c>
      <c r="D2042" s="61" t="s">
        <v>6</v>
      </c>
      <c r="E2042" s="61" t="s">
        <v>49</v>
      </c>
      <c r="F2042" s="61">
        <v>0.5</v>
      </c>
      <c r="G2042" s="62">
        <v>0</v>
      </c>
    </row>
    <row r="2043" spans="1:7" x14ac:dyDescent="0.3">
      <c r="A2043" s="54">
        <v>45700</v>
      </c>
      <c r="B2043" s="55" t="s">
        <v>12</v>
      </c>
      <c r="C2043" s="55" t="s">
        <v>108</v>
      </c>
      <c r="D2043" s="55" t="s">
        <v>6</v>
      </c>
      <c r="E2043" s="55" t="s">
        <v>49</v>
      </c>
      <c r="F2043" s="55">
        <v>0.52083333333333337</v>
      </c>
      <c r="G2043" s="56">
        <v>0</v>
      </c>
    </row>
    <row r="2044" spans="1:7" x14ac:dyDescent="0.3">
      <c r="A2044" s="60">
        <v>45700</v>
      </c>
      <c r="B2044" s="61" t="s">
        <v>12</v>
      </c>
      <c r="C2044" s="61" t="s">
        <v>108</v>
      </c>
      <c r="D2044" s="61" t="s">
        <v>6</v>
      </c>
      <c r="E2044" s="61" t="s">
        <v>49</v>
      </c>
      <c r="F2044" s="61">
        <v>0.54166666666666663</v>
      </c>
      <c r="G2044" s="62">
        <v>0</v>
      </c>
    </row>
    <row r="2045" spans="1:7" x14ac:dyDescent="0.3">
      <c r="A2045" s="54">
        <v>45700</v>
      </c>
      <c r="B2045" s="55" t="s">
        <v>12</v>
      </c>
      <c r="C2045" s="55" t="s">
        <v>108</v>
      </c>
      <c r="D2045" s="55" t="s">
        <v>6</v>
      </c>
      <c r="E2045" s="55" t="s">
        <v>49</v>
      </c>
      <c r="F2045" s="55">
        <v>0.5625</v>
      </c>
      <c r="G2045" s="56">
        <v>0</v>
      </c>
    </row>
    <row r="2046" spans="1:7" x14ac:dyDescent="0.3">
      <c r="A2046" s="60">
        <v>45700</v>
      </c>
      <c r="B2046" s="61" t="s">
        <v>12</v>
      </c>
      <c r="C2046" s="61" t="s">
        <v>108</v>
      </c>
      <c r="D2046" s="61" t="s">
        <v>6</v>
      </c>
      <c r="E2046" s="61" t="s">
        <v>49</v>
      </c>
      <c r="F2046" s="61">
        <v>0.58333333333333337</v>
      </c>
      <c r="G2046" s="62">
        <v>0</v>
      </c>
    </row>
    <row r="2047" spans="1:7" x14ac:dyDescent="0.3">
      <c r="A2047" s="54">
        <v>45700</v>
      </c>
      <c r="B2047" s="55" t="s">
        <v>12</v>
      </c>
      <c r="C2047" s="55" t="s">
        <v>108</v>
      </c>
      <c r="D2047" s="55" t="s">
        <v>6</v>
      </c>
      <c r="E2047" s="55" t="s">
        <v>49</v>
      </c>
      <c r="F2047" s="55">
        <v>0.60416666666666663</v>
      </c>
      <c r="G2047" s="56">
        <v>0</v>
      </c>
    </row>
    <row r="2048" spans="1:7" x14ac:dyDescent="0.3">
      <c r="A2048" s="60">
        <v>45700</v>
      </c>
      <c r="B2048" s="61" t="s">
        <v>12</v>
      </c>
      <c r="C2048" s="61" t="s">
        <v>108</v>
      </c>
      <c r="D2048" s="61" t="s">
        <v>6</v>
      </c>
      <c r="E2048" s="61" t="s">
        <v>49</v>
      </c>
      <c r="F2048" s="61">
        <v>0.625</v>
      </c>
      <c r="G2048" s="62">
        <v>0</v>
      </c>
    </row>
    <row r="2049" spans="1:7" x14ac:dyDescent="0.3">
      <c r="A2049" s="54">
        <v>45700</v>
      </c>
      <c r="B2049" s="55" t="s">
        <v>12</v>
      </c>
      <c r="C2049" s="55" t="s">
        <v>108</v>
      </c>
      <c r="D2049" s="55" t="s">
        <v>6</v>
      </c>
      <c r="E2049" s="55" t="s">
        <v>49</v>
      </c>
      <c r="F2049" s="55">
        <v>0.64583333333333337</v>
      </c>
      <c r="G2049" s="56">
        <v>0</v>
      </c>
    </row>
    <row r="2050" spans="1:7" x14ac:dyDescent="0.3">
      <c r="A2050" s="60">
        <v>45700</v>
      </c>
      <c r="B2050" s="61" t="s">
        <v>12</v>
      </c>
      <c r="C2050" s="61" t="s">
        <v>108</v>
      </c>
      <c r="D2050" s="61" t="s">
        <v>6</v>
      </c>
      <c r="E2050" s="61" t="s">
        <v>49</v>
      </c>
      <c r="F2050" s="61">
        <v>0.66666666666666663</v>
      </c>
      <c r="G2050" s="62">
        <v>0</v>
      </c>
    </row>
    <row r="2051" spans="1:7" x14ac:dyDescent="0.3">
      <c r="A2051" s="54">
        <v>45700</v>
      </c>
      <c r="B2051" s="55" t="s">
        <v>12</v>
      </c>
      <c r="C2051" s="55" t="s">
        <v>108</v>
      </c>
      <c r="D2051" s="55" t="s">
        <v>6</v>
      </c>
      <c r="E2051" s="55" t="s">
        <v>49</v>
      </c>
      <c r="F2051" s="55">
        <v>0.6875</v>
      </c>
      <c r="G2051" s="56">
        <v>0</v>
      </c>
    </row>
    <row r="2052" spans="1:7" x14ac:dyDescent="0.3">
      <c r="A2052" s="60">
        <v>45700</v>
      </c>
      <c r="B2052" s="61" t="s">
        <v>12</v>
      </c>
      <c r="C2052" s="61" t="s">
        <v>108</v>
      </c>
      <c r="D2052" s="61" t="s">
        <v>6</v>
      </c>
      <c r="E2052" s="61" t="s">
        <v>49</v>
      </c>
      <c r="F2052" s="61">
        <v>0.70833333333333337</v>
      </c>
      <c r="G2052" s="62">
        <v>0</v>
      </c>
    </row>
    <row r="2053" spans="1:7" x14ac:dyDescent="0.3">
      <c r="A2053" s="54">
        <v>45700</v>
      </c>
      <c r="B2053" s="55" t="s">
        <v>12</v>
      </c>
      <c r="C2053" s="55" t="s">
        <v>108</v>
      </c>
      <c r="D2053" s="55" t="s">
        <v>6</v>
      </c>
      <c r="E2053" s="55" t="s">
        <v>49</v>
      </c>
      <c r="F2053" s="55">
        <v>0.72916666666666663</v>
      </c>
      <c r="G2053" s="56">
        <v>0</v>
      </c>
    </row>
    <row r="2054" spans="1:7" x14ac:dyDescent="0.3">
      <c r="A2054" s="60">
        <v>45700</v>
      </c>
      <c r="B2054" s="61" t="s">
        <v>12</v>
      </c>
      <c r="C2054" s="61" t="s">
        <v>108</v>
      </c>
      <c r="D2054" s="61" t="s">
        <v>6</v>
      </c>
      <c r="E2054" s="61" t="s">
        <v>49</v>
      </c>
      <c r="F2054" s="61">
        <v>0.75</v>
      </c>
      <c r="G2054" s="62">
        <v>0</v>
      </c>
    </row>
    <row r="2055" spans="1:7" x14ac:dyDescent="0.3">
      <c r="A2055" s="54">
        <v>45700</v>
      </c>
      <c r="B2055" s="55" t="s">
        <v>12</v>
      </c>
      <c r="C2055" s="55" t="s">
        <v>108</v>
      </c>
      <c r="D2055" s="55" t="s">
        <v>6</v>
      </c>
      <c r="E2055" s="55" t="s">
        <v>49</v>
      </c>
      <c r="F2055" s="55">
        <v>0.77083333333333337</v>
      </c>
      <c r="G2055" s="56">
        <v>0</v>
      </c>
    </row>
    <row r="2056" spans="1:7" x14ac:dyDescent="0.3">
      <c r="A2056" s="60">
        <v>45700</v>
      </c>
      <c r="B2056" s="61" t="s">
        <v>12</v>
      </c>
      <c r="C2056" s="61" t="s">
        <v>108</v>
      </c>
      <c r="D2056" s="61" t="s">
        <v>6</v>
      </c>
      <c r="E2056" s="61" t="s">
        <v>49</v>
      </c>
      <c r="F2056" s="61">
        <v>0.79166666666666663</v>
      </c>
      <c r="G2056" s="62">
        <v>0</v>
      </c>
    </row>
    <row r="2057" spans="1:7" x14ac:dyDescent="0.3">
      <c r="A2057" s="54">
        <v>45700</v>
      </c>
      <c r="B2057" s="55" t="s">
        <v>12</v>
      </c>
      <c r="C2057" s="55" t="s">
        <v>108</v>
      </c>
      <c r="D2057" s="55" t="s">
        <v>6</v>
      </c>
      <c r="E2057" s="55" t="s">
        <v>49</v>
      </c>
      <c r="F2057" s="55">
        <v>0.8125</v>
      </c>
      <c r="G2057" s="56">
        <v>0</v>
      </c>
    </row>
    <row r="2058" spans="1:7" x14ac:dyDescent="0.3">
      <c r="A2058" s="60">
        <v>45700</v>
      </c>
      <c r="B2058" s="61" t="s">
        <v>12</v>
      </c>
      <c r="C2058" s="61" t="s">
        <v>108</v>
      </c>
      <c r="D2058" s="61" t="s">
        <v>6</v>
      </c>
      <c r="E2058" s="61" t="s">
        <v>49</v>
      </c>
      <c r="F2058" s="61">
        <v>0.83333333333333337</v>
      </c>
      <c r="G2058" s="62">
        <v>0</v>
      </c>
    </row>
    <row r="2059" spans="1:7" x14ac:dyDescent="0.3">
      <c r="A2059" s="54">
        <v>45700</v>
      </c>
      <c r="B2059" s="55" t="s">
        <v>12</v>
      </c>
      <c r="C2059" s="55" t="s">
        <v>108</v>
      </c>
      <c r="D2059" s="55" t="s">
        <v>6</v>
      </c>
      <c r="E2059" s="55" t="s">
        <v>49</v>
      </c>
      <c r="F2059" s="55">
        <v>0.85416666666666663</v>
      </c>
      <c r="G2059" s="56">
        <v>0</v>
      </c>
    </row>
    <row r="2060" spans="1:7" x14ac:dyDescent="0.3">
      <c r="A2060" s="60">
        <v>45700</v>
      </c>
      <c r="B2060" s="61" t="s">
        <v>12</v>
      </c>
      <c r="C2060" s="61" t="s">
        <v>108</v>
      </c>
      <c r="D2060" s="61" t="s">
        <v>6</v>
      </c>
      <c r="E2060" s="61" t="s">
        <v>49</v>
      </c>
      <c r="F2060" s="61">
        <v>0.875</v>
      </c>
      <c r="G2060" s="62">
        <v>0</v>
      </c>
    </row>
    <row r="2061" spans="1:7" x14ac:dyDescent="0.3">
      <c r="A2061" s="54">
        <v>45700</v>
      </c>
      <c r="B2061" s="55" t="s">
        <v>12</v>
      </c>
      <c r="C2061" s="55" t="s">
        <v>108</v>
      </c>
      <c r="D2061" s="55" t="s">
        <v>6</v>
      </c>
      <c r="E2061" s="55" t="s">
        <v>49</v>
      </c>
      <c r="F2061" s="55">
        <v>0.89583333333333337</v>
      </c>
      <c r="G2061" s="56">
        <v>0</v>
      </c>
    </row>
    <row r="2062" spans="1:7" x14ac:dyDescent="0.3">
      <c r="A2062" s="60">
        <v>45700</v>
      </c>
      <c r="B2062" s="61" t="s">
        <v>12</v>
      </c>
      <c r="C2062" s="61" t="s">
        <v>108</v>
      </c>
      <c r="D2062" s="61" t="s">
        <v>6</v>
      </c>
      <c r="E2062" s="61" t="s">
        <v>49</v>
      </c>
      <c r="F2062" s="61">
        <v>0.91666666666666663</v>
      </c>
      <c r="G2062" s="62">
        <v>0</v>
      </c>
    </row>
    <row r="2063" spans="1:7" x14ac:dyDescent="0.3">
      <c r="A2063" s="54">
        <v>45700</v>
      </c>
      <c r="B2063" s="55" t="s">
        <v>12</v>
      </c>
      <c r="C2063" s="55" t="s">
        <v>108</v>
      </c>
      <c r="D2063" s="55" t="s">
        <v>6</v>
      </c>
      <c r="E2063" s="55" t="s">
        <v>49</v>
      </c>
      <c r="F2063" s="55">
        <v>0.9375</v>
      </c>
      <c r="G2063" s="56">
        <v>0</v>
      </c>
    </row>
    <row r="2064" spans="1:7" x14ac:dyDescent="0.3">
      <c r="A2064" s="60">
        <v>45700</v>
      </c>
      <c r="B2064" s="61" t="s">
        <v>12</v>
      </c>
      <c r="C2064" s="61" t="s">
        <v>108</v>
      </c>
      <c r="D2064" s="61" t="s">
        <v>6</v>
      </c>
      <c r="E2064" s="61" t="s">
        <v>49</v>
      </c>
      <c r="F2064" s="61">
        <v>0.95833333333333337</v>
      </c>
      <c r="G2064" s="62">
        <v>0</v>
      </c>
    </row>
    <row r="2065" spans="1:7" x14ac:dyDescent="0.3">
      <c r="A2065" s="54">
        <v>45700</v>
      </c>
      <c r="B2065" s="55" t="s">
        <v>12</v>
      </c>
      <c r="C2065" s="55" t="s">
        <v>108</v>
      </c>
      <c r="D2065" s="55" t="s">
        <v>6</v>
      </c>
      <c r="E2065" s="55" t="s">
        <v>49</v>
      </c>
      <c r="F2065" s="55">
        <v>0.97916666666666663</v>
      </c>
      <c r="G2065" s="56">
        <v>0</v>
      </c>
    </row>
    <row r="2066" spans="1:7" x14ac:dyDescent="0.3">
      <c r="A2066" s="60">
        <v>45701</v>
      </c>
      <c r="B2066" s="61" t="s">
        <v>12</v>
      </c>
      <c r="C2066" s="61" t="s">
        <v>108</v>
      </c>
      <c r="D2066" s="61" t="s">
        <v>6</v>
      </c>
      <c r="E2066" s="61" t="s">
        <v>49</v>
      </c>
      <c r="F2066" s="61">
        <v>0</v>
      </c>
      <c r="G2066" s="62">
        <v>0</v>
      </c>
    </row>
    <row r="2067" spans="1:7" x14ac:dyDescent="0.3">
      <c r="A2067" s="54">
        <v>45701</v>
      </c>
      <c r="B2067" s="55" t="s">
        <v>12</v>
      </c>
      <c r="C2067" s="55" t="s">
        <v>108</v>
      </c>
      <c r="D2067" s="55" t="s">
        <v>7</v>
      </c>
      <c r="E2067" s="55" t="s">
        <v>49</v>
      </c>
      <c r="F2067" s="55">
        <v>2.0833333333333329E-2</v>
      </c>
      <c r="G2067" s="56" cm="1">
        <f t="array" ref="G2067:G2114">IF(LOAD_RESULTS!$C$3 = "MENU",ABS(_xlfn.IFS(AND(PER_MONTH!$B2019="January",PER_MONTH!$E2019="Working Day"),Table3[Jan_WD],AND(PER_MONTH!$B2019="January",PER_MONTH!$E2019="Non-Working Day"),Table3[Jan_NWD],AND(PER_MONTH!$B2019="February",PER_MONTH!$E2019="Working Day"),Table3[Feb_WD],AND(PER_MONTH!$B2019="February",PER_MONTH!$E2019="Non-Working Day"),Table3[Feb_NWD], AND(PER_MONTH!$B2019 = "March", PER_MONTH!$E2019 = "Working Day"), Table3[Mar_WD],  AND(PER_MONTH!$B2019 = "March", PER_MONTH!$E2019 = "Non-Working Day"), Table3[Mar_NWD], AND(PER_MONTH!$B2019 = "April", PER_MONTH!$E2019 = "Working Day"), Table3[Apr_WD], AND(PER_MONTH!$B2019 = "April", PER_MONTH!$E2019 = "Non-Working Day"), Table3[Apr_NWD], AND(PER_MONTH!$B2019 = "May", PER_MONTH!$E2019 = "Working Day"), Table3[May_WD], AND(PER_MONTH!$B2019 = "May", PER_MONTH!$E2019 = "Non-Working Day"), Table3[May_NWD], AND(PER_MONTH!$B2019 = "June", PER_MONTH!$E2019 = "Working Day"), Table3[Jun_WD], AND(PER_MONTH!$B2019 = "June", PER_MONTH!$E2019 = "Non-Working Day"), Table3[Jun_NWD], AND(PER_MONTH!$B2019 = "July", PER_MONTH!$E2019 = "Working Day"), Table3[Jul_WD], AND(PER_MONTH!$B2019 = "July", PER_MONTH!$E2019 = "Non-Working Day"), Table3[Jul_NWD], AND(PER_MONTH!$B2019 = "August", PER_MONTH!$E2019 = "Working Day"), Table3[Aug_WD], AND(PER_MONTH!$B2019 = "August", PER_MONTH!$E2019 = "Non-Working Day"), Table3[Aug_NWD], AND(PER_MONTH!$B2019 = "September", PER_MONTH!$E2019 = "Working Day"), Table3[Sep_WD], AND(PER_MONTH!$B2019 = "September", PER_MONTH!$E2019 = "Non-Working Day"), Table3[Sep_NWD], AND(PER_MONTH!$B2019 = "October", PER_MONTH!$E2019 = "Working Day"), Table3[Oct_WD], AND(PER_MONTH!$B2019 = "October", PER_MONTH!$E2019 = "Non-Working Day"), Table3[Oct_NWD], AND(PER_MONTH!$B2019 = "November", PER_MONTH!$E2019 = "Working Day"), Table3[Nov_WD], AND(PER_MONTH!$B2019 = "November", PER_MONTH!$E2019 = "Non-Working Day"), Table3[Nov_NWD], AND(PER_MONTH!$B2019 = "December", PER_MONTH!$E2019 = "Working Day"), Table3[Dec_WD], AND(PER_MONTH!$B2019 = "December", PER_MONTH!$E2019 = "Non-Working Day"), Table3[Dec_NWD])),_xlfn.IFS(AND(PER_MONTH!$B2019="January",PER_MONTH!$E2019="Working Day"),Table3[Jan_WD],AND(PER_MONTH!$B2019="January",PER_MONTH!$E2019="Non-Working Day"),Table3[Jan_NWD],AND(PER_MONTH!$B2019="February",PER_MONTH!$E2019="Working Day"),Table3[Feb_WD],AND(PER_MONTH!$B2019="February",PER_MONTH!$E2019="Non-Working Day"),Table3[Feb_NWD], AND(PER_MONTH!$B2019 = "March", PER_MONTH!$E2019 = "Working Day"), Table3[Mar_WD],  AND(PER_MONTH!$B2019 = "March", PER_MONTH!$E2019 = "Non-Working Day"), Table3[Mar_NWD], AND(PER_MONTH!$B2019 = "April", PER_MONTH!$E2019 = "Working Day"), Table3[Apr_WD], AND(PER_MONTH!$B2019 = "April", PER_MONTH!$E2019 = "Non-Working Day"), Table3[Apr_NWD], AND(PER_MONTH!$B2019 = "May", PER_MONTH!$E2019 = "Working Day"), Table3[May_WD], AND(PER_MONTH!$B2019 = "May", PER_MONTH!$E2019 = "Non-Working Day"), Table3[May_NWD], AND(PER_MONTH!$B2019 = "June", PER_MONTH!$E2019 = "Working Day"), Table3[Jun_WD], AND(PER_MONTH!$B2019 = "June", PER_MONTH!$E2019 = "Non-Working Day"), Table3[Jun_NWD], AND(PER_MONTH!$B2019 = "July", PER_MONTH!$E2019 = "Working Day"), Table3[Jul_WD], AND(PER_MONTH!$B2019 = "July", PER_MONTH!$E2019 = "Non-Working Day"), Table3[Jul_NWD], AND(PER_MONTH!$B2019 = "August", PER_MONTH!$E2019 = "Working Day"), Table3[Aug_WD], AND(PER_MONTH!$B2019 = "August", PER_MONTH!$E2019 = "Non-Working Day"), Table3[Aug_NWD], AND(PER_MONTH!$B2019 = "September", PER_MONTH!$E2019 = "Working Day"), Table3[Sep_WD], AND(PER_MONTH!$B2019 = "September", PER_MONTH!$E2019 = "Non-Working Day"), Table3[Sep_NWD], AND(PER_MONTH!$B2019 = "October", PER_MONTH!$E2019 = "Working Day"), Table3[Oct_WD], AND(PER_MONTH!$B2019 = "October", PER_MONTH!$E2019 = "Non-Working Day"), Table3[Oct_NWD], AND(PER_MONTH!$B2019 = "November", PER_MONTH!$E2019 = "Working Day"), Table3[Nov_WD], AND(PER_MONTH!$B2019 = "November", PER_MONTH!$E2019 = "Non-Working Day"), Table3[Nov_NWD], AND(PER_MONTH!$B2019 = "December", PER_MONTH!$E2019 = "Working Day"), Table3[Dec_WD], AND(PER_MONTH!$B2019 = "December", PER_MONTH!$E2019 = "Non-Working Day"), Table3[Dec_NWD]))</f>
        <v>0</v>
      </c>
    </row>
    <row r="2068" spans="1:7" x14ac:dyDescent="0.3">
      <c r="A2068" s="60">
        <v>45701</v>
      </c>
      <c r="B2068" s="61" t="s">
        <v>12</v>
      </c>
      <c r="C2068" s="61" t="s">
        <v>108</v>
      </c>
      <c r="D2068" s="61" t="s">
        <v>7</v>
      </c>
      <c r="E2068" s="61" t="s">
        <v>49</v>
      </c>
      <c r="F2068" s="61">
        <v>4.1666666666666657E-2</v>
      </c>
      <c r="G2068" s="62">
        <v>0</v>
      </c>
    </row>
    <row r="2069" spans="1:7" x14ac:dyDescent="0.3">
      <c r="A2069" s="54">
        <v>45701</v>
      </c>
      <c r="B2069" s="55" t="s">
        <v>12</v>
      </c>
      <c r="C2069" s="55" t="s">
        <v>108</v>
      </c>
      <c r="D2069" s="55" t="s">
        <v>7</v>
      </c>
      <c r="E2069" s="55" t="s">
        <v>49</v>
      </c>
      <c r="F2069" s="55">
        <v>6.25E-2</v>
      </c>
      <c r="G2069" s="56">
        <v>0</v>
      </c>
    </row>
    <row r="2070" spans="1:7" x14ac:dyDescent="0.3">
      <c r="A2070" s="60">
        <v>45701</v>
      </c>
      <c r="B2070" s="61" t="s">
        <v>12</v>
      </c>
      <c r="C2070" s="61" t="s">
        <v>108</v>
      </c>
      <c r="D2070" s="61" t="s">
        <v>7</v>
      </c>
      <c r="E2070" s="61" t="s">
        <v>49</v>
      </c>
      <c r="F2070" s="61">
        <v>8.3333333333333329E-2</v>
      </c>
      <c r="G2070" s="62">
        <v>0</v>
      </c>
    </row>
    <row r="2071" spans="1:7" x14ac:dyDescent="0.3">
      <c r="A2071" s="54">
        <v>45701</v>
      </c>
      <c r="B2071" s="55" t="s">
        <v>12</v>
      </c>
      <c r="C2071" s="55" t="s">
        <v>108</v>
      </c>
      <c r="D2071" s="55" t="s">
        <v>7</v>
      </c>
      <c r="E2071" s="55" t="s">
        <v>49</v>
      </c>
      <c r="F2071" s="55">
        <v>0.1041666666666667</v>
      </c>
      <c r="G2071" s="56">
        <v>0</v>
      </c>
    </row>
    <row r="2072" spans="1:7" x14ac:dyDescent="0.3">
      <c r="A2072" s="60">
        <v>45701</v>
      </c>
      <c r="B2072" s="61" t="s">
        <v>12</v>
      </c>
      <c r="C2072" s="61" t="s">
        <v>108</v>
      </c>
      <c r="D2072" s="61" t="s">
        <v>7</v>
      </c>
      <c r="E2072" s="61" t="s">
        <v>49</v>
      </c>
      <c r="F2072" s="61">
        <v>0.125</v>
      </c>
      <c r="G2072" s="62">
        <v>0</v>
      </c>
    </row>
    <row r="2073" spans="1:7" x14ac:dyDescent="0.3">
      <c r="A2073" s="54">
        <v>45701</v>
      </c>
      <c r="B2073" s="55" t="s">
        <v>12</v>
      </c>
      <c r="C2073" s="55" t="s">
        <v>108</v>
      </c>
      <c r="D2073" s="55" t="s">
        <v>7</v>
      </c>
      <c r="E2073" s="55" t="s">
        <v>49</v>
      </c>
      <c r="F2073" s="55">
        <v>0.14583333333333329</v>
      </c>
      <c r="G2073" s="56">
        <v>0</v>
      </c>
    </row>
    <row r="2074" spans="1:7" x14ac:dyDescent="0.3">
      <c r="A2074" s="60">
        <v>45701</v>
      </c>
      <c r="B2074" s="61" t="s">
        <v>12</v>
      </c>
      <c r="C2074" s="61" t="s">
        <v>108</v>
      </c>
      <c r="D2074" s="61" t="s">
        <v>7</v>
      </c>
      <c r="E2074" s="61" t="s">
        <v>49</v>
      </c>
      <c r="F2074" s="61">
        <v>0.16666666666666671</v>
      </c>
      <c r="G2074" s="62">
        <v>0</v>
      </c>
    </row>
    <row r="2075" spans="1:7" x14ac:dyDescent="0.3">
      <c r="A2075" s="54">
        <v>45701</v>
      </c>
      <c r="B2075" s="55" t="s">
        <v>12</v>
      </c>
      <c r="C2075" s="55" t="s">
        <v>108</v>
      </c>
      <c r="D2075" s="55" t="s">
        <v>7</v>
      </c>
      <c r="E2075" s="55" t="s">
        <v>49</v>
      </c>
      <c r="F2075" s="55">
        <v>0.1875</v>
      </c>
      <c r="G2075" s="56">
        <v>0</v>
      </c>
    </row>
    <row r="2076" spans="1:7" x14ac:dyDescent="0.3">
      <c r="A2076" s="60">
        <v>45701</v>
      </c>
      <c r="B2076" s="61" t="s">
        <v>12</v>
      </c>
      <c r="C2076" s="61" t="s">
        <v>108</v>
      </c>
      <c r="D2076" s="61" t="s">
        <v>7</v>
      </c>
      <c r="E2076" s="61" t="s">
        <v>49</v>
      </c>
      <c r="F2076" s="61">
        <v>0.20833333333333329</v>
      </c>
      <c r="G2076" s="62">
        <v>0</v>
      </c>
    </row>
    <row r="2077" spans="1:7" x14ac:dyDescent="0.3">
      <c r="A2077" s="54">
        <v>45701</v>
      </c>
      <c r="B2077" s="55" t="s">
        <v>12</v>
      </c>
      <c r="C2077" s="55" t="s">
        <v>108</v>
      </c>
      <c r="D2077" s="55" t="s">
        <v>7</v>
      </c>
      <c r="E2077" s="55" t="s">
        <v>49</v>
      </c>
      <c r="F2077" s="55">
        <v>0.22916666666666671</v>
      </c>
      <c r="G2077" s="56">
        <v>0</v>
      </c>
    </row>
    <row r="2078" spans="1:7" x14ac:dyDescent="0.3">
      <c r="A2078" s="60">
        <v>45701</v>
      </c>
      <c r="B2078" s="61" t="s">
        <v>12</v>
      </c>
      <c r="C2078" s="61" t="s">
        <v>108</v>
      </c>
      <c r="D2078" s="61" t="s">
        <v>7</v>
      </c>
      <c r="E2078" s="61" t="s">
        <v>49</v>
      </c>
      <c r="F2078" s="61">
        <v>0.25</v>
      </c>
      <c r="G2078" s="62">
        <v>0</v>
      </c>
    </row>
    <row r="2079" spans="1:7" x14ac:dyDescent="0.3">
      <c r="A2079" s="54">
        <v>45701</v>
      </c>
      <c r="B2079" s="55" t="s">
        <v>12</v>
      </c>
      <c r="C2079" s="55" t="s">
        <v>108</v>
      </c>
      <c r="D2079" s="55" t="s">
        <v>7</v>
      </c>
      <c r="E2079" s="55" t="s">
        <v>49</v>
      </c>
      <c r="F2079" s="55">
        <v>0.27083333333333331</v>
      </c>
      <c r="G2079" s="56">
        <v>0</v>
      </c>
    </row>
    <row r="2080" spans="1:7" x14ac:dyDescent="0.3">
      <c r="A2080" s="60">
        <v>45701</v>
      </c>
      <c r="B2080" s="61" t="s">
        <v>12</v>
      </c>
      <c r="C2080" s="61" t="s">
        <v>108</v>
      </c>
      <c r="D2080" s="61" t="s">
        <v>7</v>
      </c>
      <c r="E2080" s="61" t="s">
        <v>49</v>
      </c>
      <c r="F2080" s="61">
        <v>0.29166666666666669</v>
      </c>
      <c r="G2080" s="62">
        <v>0</v>
      </c>
    </row>
    <row r="2081" spans="1:7" x14ac:dyDescent="0.3">
      <c r="A2081" s="54">
        <v>45701</v>
      </c>
      <c r="B2081" s="55" t="s">
        <v>12</v>
      </c>
      <c r="C2081" s="55" t="s">
        <v>108</v>
      </c>
      <c r="D2081" s="55" t="s">
        <v>7</v>
      </c>
      <c r="E2081" s="55" t="s">
        <v>49</v>
      </c>
      <c r="F2081" s="55">
        <v>0.3125</v>
      </c>
      <c r="G2081" s="56">
        <v>0</v>
      </c>
    </row>
    <row r="2082" spans="1:7" x14ac:dyDescent="0.3">
      <c r="A2082" s="60">
        <v>45701</v>
      </c>
      <c r="B2082" s="61" t="s">
        <v>12</v>
      </c>
      <c r="C2082" s="61" t="s">
        <v>108</v>
      </c>
      <c r="D2082" s="61" t="s">
        <v>7</v>
      </c>
      <c r="E2082" s="61" t="s">
        <v>49</v>
      </c>
      <c r="F2082" s="61">
        <v>0.33333333333333331</v>
      </c>
      <c r="G2082" s="62">
        <v>0</v>
      </c>
    </row>
    <row r="2083" spans="1:7" x14ac:dyDescent="0.3">
      <c r="A2083" s="54">
        <v>45701</v>
      </c>
      <c r="B2083" s="55" t="s">
        <v>12</v>
      </c>
      <c r="C2083" s="55" t="s">
        <v>108</v>
      </c>
      <c r="D2083" s="55" t="s">
        <v>7</v>
      </c>
      <c r="E2083" s="55" t="s">
        <v>49</v>
      </c>
      <c r="F2083" s="55">
        <v>0.35416666666666669</v>
      </c>
      <c r="G2083" s="56">
        <v>0</v>
      </c>
    </row>
    <row r="2084" spans="1:7" x14ac:dyDescent="0.3">
      <c r="A2084" s="60">
        <v>45701</v>
      </c>
      <c r="B2084" s="61" t="s">
        <v>12</v>
      </c>
      <c r="C2084" s="61" t="s">
        <v>108</v>
      </c>
      <c r="D2084" s="61" t="s">
        <v>7</v>
      </c>
      <c r="E2084" s="61" t="s">
        <v>49</v>
      </c>
      <c r="F2084" s="61">
        <v>0.375</v>
      </c>
      <c r="G2084" s="62">
        <v>0</v>
      </c>
    </row>
    <row r="2085" spans="1:7" x14ac:dyDescent="0.3">
      <c r="A2085" s="54">
        <v>45701</v>
      </c>
      <c r="B2085" s="55" t="s">
        <v>12</v>
      </c>
      <c r="C2085" s="55" t="s">
        <v>108</v>
      </c>
      <c r="D2085" s="55" t="s">
        <v>7</v>
      </c>
      <c r="E2085" s="55" t="s">
        <v>49</v>
      </c>
      <c r="F2085" s="55">
        <v>0.39583333333333331</v>
      </c>
      <c r="G2085" s="56">
        <v>0</v>
      </c>
    </row>
    <row r="2086" spans="1:7" x14ac:dyDescent="0.3">
      <c r="A2086" s="60">
        <v>45701</v>
      </c>
      <c r="B2086" s="61" t="s">
        <v>12</v>
      </c>
      <c r="C2086" s="61" t="s">
        <v>108</v>
      </c>
      <c r="D2086" s="61" t="s">
        <v>7</v>
      </c>
      <c r="E2086" s="61" t="s">
        <v>49</v>
      </c>
      <c r="F2086" s="61">
        <v>0.41666666666666669</v>
      </c>
      <c r="G2086" s="62">
        <v>0</v>
      </c>
    </row>
    <row r="2087" spans="1:7" x14ac:dyDescent="0.3">
      <c r="A2087" s="54">
        <v>45701</v>
      </c>
      <c r="B2087" s="55" t="s">
        <v>12</v>
      </c>
      <c r="C2087" s="55" t="s">
        <v>108</v>
      </c>
      <c r="D2087" s="55" t="s">
        <v>7</v>
      </c>
      <c r="E2087" s="55" t="s">
        <v>49</v>
      </c>
      <c r="F2087" s="55">
        <v>0.4375</v>
      </c>
      <c r="G2087" s="56">
        <v>0</v>
      </c>
    </row>
    <row r="2088" spans="1:7" x14ac:dyDescent="0.3">
      <c r="A2088" s="60">
        <v>45701</v>
      </c>
      <c r="B2088" s="61" t="s">
        <v>12</v>
      </c>
      <c r="C2088" s="61" t="s">
        <v>108</v>
      </c>
      <c r="D2088" s="61" t="s">
        <v>7</v>
      </c>
      <c r="E2088" s="61" t="s">
        <v>49</v>
      </c>
      <c r="F2088" s="61">
        <v>0.45833333333333331</v>
      </c>
      <c r="G2088" s="62">
        <v>0</v>
      </c>
    </row>
    <row r="2089" spans="1:7" x14ac:dyDescent="0.3">
      <c r="A2089" s="54">
        <v>45701</v>
      </c>
      <c r="B2089" s="55" t="s">
        <v>12</v>
      </c>
      <c r="C2089" s="55" t="s">
        <v>108</v>
      </c>
      <c r="D2089" s="55" t="s">
        <v>7</v>
      </c>
      <c r="E2089" s="55" t="s">
        <v>49</v>
      </c>
      <c r="F2089" s="55">
        <v>0.47916666666666669</v>
      </c>
      <c r="G2089" s="56">
        <v>0</v>
      </c>
    </row>
    <row r="2090" spans="1:7" x14ac:dyDescent="0.3">
      <c r="A2090" s="60">
        <v>45701</v>
      </c>
      <c r="B2090" s="61" t="s">
        <v>12</v>
      </c>
      <c r="C2090" s="61" t="s">
        <v>108</v>
      </c>
      <c r="D2090" s="61" t="s">
        <v>7</v>
      </c>
      <c r="E2090" s="61" t="s">
        <v>49</v>
      </c>
      <c r="F2090" s="61">
        <v>0.5</v>
      </c>
      <c r="G2090" s="62">
        <v>0</v>
      </c>
    </row>
    <row r="2091" spans="1:7" x14ac:dyDescent="0.3">
      <c r="A2091" s="54">
        <v>45701</v>
      </c>
      <c r="B2091" s="55" t="s">
        <v>12</v>
      </c>
      <c r="C2091" s="55" t="s">
        <v>108</v>
      </c>
      <c r="D2091" s="55" t="s">
        <v>7</v>
      </c>
      <c r="E2091" s="55" t="s">
        <v>49</v>
      </c>
      <c r="F2091" s="55">
        <v>0.52083333333333337</v>
      </c>
      <c r="G2091" s="56">
        <v>0</v>
      </c>
    </row>
    <row r="2092" spans="1:7" x14ac:dyDescent="0.3">
      <c r="A2092" s="60">
        <v>45701</v>
      </c>
      <c r="B2092" s="61" t="s">
        <v>12</v>
      </c>
      <c r="C2092" s="61" t="s">
        <v>108</v>
      </c>
      <c r="D2092" s="61" t="s">
        <v>7</v>
      </c>
      <c r="E2092" s="61" t="s">
        <v>49</v>
      </c>
      <c r="F2092" s="61">
        <v>0.54166666666666663</v>
      </c>
      <c r="G2092" s="62">
        <v>0</v>
      </c>
    </row>
    <row r="2093" spans="1:7" x14ac:dyDescent="0.3">
      <c r="A2093" s="54">
        <v>45701</v>
      </c>
      <c r="B2093" s="55" t="s">
        <v>12</v>
      </c>
      <c r="C2093" s="55" t="s">
        <v>108</v>
      </c>
      <c r="D2093" s="55" t="s">
        <v>7</v>
      </c>
      <c r="E2093" s="55" t="s">
        <v>49</v>
      </c>
      <c r="F2093" s="55">
        <v>0.5625</v>
      </c>
      <c r="G2093" s="56">
        <v>0</v>
      </c>
    </row>
    <row r="2094" spans="1:7" x14ac:dyDescent="0.3">
      <c r="A2094" s="60">
        <v>45701</v>
      </c>
      <c r="B2094" s="61" t="s">
        <v>12</v>
      </c>
      <c r="C2094" s="61" t="s">
        <v>108</v>
      </c>
      <c r="D2094" s="61" t="s">
        <v>7</v>
      </c>
      <c r="E2094" s="61" t="s">
        <v>49</v>
      </c>
      <c r="F2094" s="61">
        <v>0.58333333333333337</v>
      </c>
      <c r="G2094" s="62">
        <v>0</v>
      </c>
    </row>
    <row r="2095" spans="1:7" x14ac:dyDescent="0.3">
      <c r="A2095" s="54">
        <v>45701</v>
      </c>
      <c r="B2095" s="55" t="s">
        <v>12</v>
      </c>
      <c r="C2095" s="55" t="s">
        <v>108</v>
      </c>
      <c r="D2095" s="55" t="s">
        <v>7</v>
      </c>
      <c r="E2095" s="55" t="s">
        <v>49</v>
      </c>
      <c r="F2095" s="55">
        <v>0.60416666666666663</v>
      </c>
      <c r="G2095" s="56">
        <v>0</v>
      </c>
    </row>
    <row r="2096" spans="1:7" x14ac:dyDescent="0.3">
      <c r="A2096" s="60">
        <v>45701</v>
      </c>
      <c r="B2096" s="61" t="s">
        <v>12</v>
      </c>
      <c r="C2096" s="61" t="s">
        <v>108</v>
      </c>
      <c r="D2096" s="61" t="s">
        <v>7</v>
      </c>
      <c r="E2096" s="61" t="s">
        <v>49</v>
      </c>
      <c r="F2096" s="61">
        <v>0.625</v>
      </c>
      <c r="G2096" s="62">
        <v>0</v>
      </c>
    </row>
    <row r="2097" spans="1:7" x14ac:dyDescent="0.3">
      <c r="A2097" s="54">
        <v>45701</v>
      </c>
      <c r="B2097" s="55" t="s">
        <v>12</v>
      </c>
      <c r="C2097" s="55" t="s">
        <v>108</v>
      </c>
      <c r="D2097" s="55" t="s">
        <v>7</v>
      </c>
      <c r="E2097" s="55" t="s">
        <v>49</v>
      </c>
      <c r="F2097" s="55">
        <v>0.64583333333333337</v>
      </c>
      <c r="G2097" s="56">
        <v>0</v>
      </c>
    </row>
    <row r="2098" spans="1:7" x14ac:dyDescent="0.3">
      <c r="A2098" s="60">
        <v>45701</v>
      </c>
      <c r="B2098" s="61" t="s">
        <v>12</v>
      </c>
      <c r="C2098" s="61" t="s">
        <v>108</v>
      </c>
      <c r="D2098" s="61" t="s">
        <v>7</v>
      </c>
      <c r="E2098" s="61" t="s">
        <v>49</v>
      </c>
      <c r="F2098" s="61">
        <v>0.66666666666666663</v>
      </c>
      <c r="G2098" s="62">
        <v>0</v>
      </c>
    </row>
    <row r="2099" spans="1:7" x14ac:dyDescent="0.3">
      <c r="A2099" s="54">
        <v>45701</v>
      </c>
      <c r="B2099" s="55" t="s">
        <v>12</v>
      </c>
      <c r="C2099" s="55" t="s">
        <v>108</v>
      </c>
      <c r="D2099" s="55" t="s">
        <v>7</v>
      </c>
      <c r="E2099" s="55" t="s">
        <v>49</v>
      </c>
      <c r="F2099" s="55">
        <v>0.6875</v>
      </c>
      <c r="G2099" s="56">
        <v>0</v>
      </c>
    </row>
    <row r="2100" spans="1:7" x14ac:dyDescent="0.3">
      <c r="A2100" s="60">
        <v>45701</v>
      </c>
      <c r="B2100" s="61" t="s">
        <v>12</v>
      </c>
      <c r="C2100" s="61" t="s">
        <v>108</v>
      </c>
      <c r="D2100" s="61" t="s">
        <v>7</v>
      </c>
      <c r="E2100" s="61" t="s">
        <v>49</v>
      </c>
      <c r="F2100" s="61">
        <v>0.70833333333333337</v>
      </c>
      <c r="G2100" s="62">
        <v>0</v>
      </c>
    </row>
    <row r="2101" spans="1:7" x14ac:dyDescent="0.3">
      <c r="A2101" s="54">
        <v>45701</v>
      </c>
      <c r="B2101" s="55" t="s">
        <v>12</v>
      </c>
      <c r="C2101" s="55" t="s">
        <v>108</v>
      </c>
      <c r="D2101" s="55" t="s">
        <v>7</v>
      </c>
      <c r="E2101" s="55" t="s">
        <v>49</v>
      </c>
      <c r="F2101" s="55">
        <v>0.72916666666666663</v>
      </c>
      <c r="G2101" s="56">
        <v>0</v>
      </c>
    </row>
    <row r="2102" spans="1:7" x14ac:dyDescent="0.3">
      <c r="A2102" s="60">
        <v>45701</v>
      </c>
      <c r="B2102" s="61" t="s">
        <v>12</v>
      </c>
      <c r="C2102" s="61" t="s">
        <v>108</v>
      </c>
      <c r="D2102" s="61" t="s">
        <v>7</v>
      </c>
      <c r="E2102" s="61" t="s">
        <v>49</v>
      </c>
      <c r="F2102" s="61">
        <v>0.75</v>
      </c>
      <c r="G2102" s="62">
        <v>0</v>
      </c>
    </row>
    <row r="2103" spans="1:7" x14ac:dyDescent="0.3">
      <c r="A2103" s="54">
        <v>45701</v>
      </c>
      <c r="B2103" s="55" t="s">
        <v>12</v>
      </c>
      <c r="C2103" s="55" t="s">
        <v>108</v>
      </c>
      <c r="D2103" s="55" t="s">
        <v>7</v>
      </c>
      <c r="E2103" s="55" t="s">
        <v>49</v>
      </c>
      <c r="F2103" s="55">
        <v>0.77083333333333337</v>
      </c>
      <c r="G2103" s="56">
        <v>0</v>
      </c>
    </row>
    <row r="2104" spans="1:7" x14ac:dyDescent="0.3">
      <c r="A2104" s="60">
        <v>45701</v>
      </c>
      <c r="B2104" s="61" t="s">
        <v>12</v>
      </c>
      <c r="C2104" s="61" t="s">
        <v>108</v>
      </c>
      <c r="D2104" s="61" t="s">
        <v>7</v>
      </c>
      <c r="E2104" s="61" t="s">
        <v>49</v>
      </c>
      <c r="F2104" s="61">
        <v>0.79166666666666663</v>
      </c>
      <c r="G2104" s="62">
        <v>0</v>
      </c>
    </row>
    <row r="2105" spans="1:7" x14ac:dyDescent="0.3">
      <c r="A2105" s="54">
        <v>45701</v>
      </c>
      <c r="B2105" s="55" t="s">
        <v>12</v>
      </c>
      <c r="C2105" s="55" t="s">
        <v>108</v>
      </c>
      <c r="D2105" s="55" t="s">
        <v>7</v>
      </c>
      <c r="E2105" s="55" t="s">
        <v>49</v>
      </c>
      <c r="F2105" s="55">
        <v>0.8125</v>
      </c>
      <c r="G2105" s="56">
        <v>0</v>
      </c>
    </row>
    <row r="2106" spans="1:7" x14ac:dyDescent="0.3">
      <c r="A2106" s="60">
        <v>45701</v>
      </c>
      <c r="B2106" s="61" t="s">
        <v>12</v>
      </c>
      <c r="C2106" s="61" t="s">
        <v>108</v>
      </c>
      <c r="D2106" s="61" t="s">
        <v>7</v>
      </c>
      <c r="E2106" s="61" t="s">
        <v>49</v>
      </c>
      <c r="F2106" s="61">
        <v>0.83333333333333337</v>
      </c>
      <c r="G2106" s="62">
        <v>0</v>
      </c>
    </row>
    <row r="2107" spans="1:7" x14ac:dyDescent="0.3">
      <c r="A2107" s="54">
        <v>45701</v>
      </c>
      <c r="B2107" s="55" t="s">
        <v>12</v>
      </c>
      <c r="C2107" s="55" t="s">
        <v>108</v>
      </c>
      <c r="D2107" s="55" t="s">
        <v>7</v>
      </c>
      <c r="E2107" s="55" t="s">
        <v>49</v>
      </c>
      <c r="F2107" s="55">
        <v>0.85416666666666663</v>
      </c>
      <c r="G2107" s="56">
        <v>0</v>
      </c>
    </row>
    <row r="2108" spans="1:7" x14ac:dyDescent="0.3">
      <c r="A2108" s="60">
        <v>45701</v>
      </c>
      <c r="B2108" s="61" t="s">
        <v>12</v>
      </c>
      <c r="C2108" s="61" t="s">
        <v>108</v>
      </c>
      <c r="D2108" s="61" t="s">
        <v>7</v>
      </c>
      <c r="E2108" s="61" t="s">
        <v>49</v>
      </c>
      <c r="F2108" s="61">
        <v>0.875</v>
      </c>
      <c r="G2108" s="62">
        <v>0</v>
      </c>
    </row>
    <row r="2109" spans="1:7" x14ac:dyDescent="0.3">
      <c r="A2109" s="54">
        <v>45701</v>
      </c>
      <c r="B2109" s="55" t="s">
        <v>12</v>
      </c>
      <c r="C2109" s="55" t="s">
        <v>108</v>
      </c>
      <c r="D2109" s="55" t="s">
        <v>7</v>
      </c>
      <c r="E2109" s="55" t="s">
        <v>49</v>
      </c>
      <c r="F2109" s="55">
        <v>0.89583333333333337</v>
      </c>
      <c r="G2109" s="56">
        <v>0</v>
      </c>
    </row>
    <row r="2110" spans="1:7" x14ac:dyDescent="0.3">
      <c r="A2110" s="60">
        <v>45701</v>
      </c>
      <c r="B2110" s="61" t="s">
        <v>12</v>
      </c>
      <c r="C2110" s="61" t="s">
        <v>108</v>
      </c>
      <c r="D2110" s="61" t="s">
        <v>7</v>
      </c>
      <c r="E2110" s="61" t="s">
        <v>49</v>
      </c>
      <c r="F2110" s="61">
        <v>0.91666666666666663</v>
      </c>
      <c r="G2110" s="62">
        <v>0</v>
      </c>
    </row>
    <row r="2111" spans="1:7" x14ac:dyDescent="0.3">
      <c r="A2111" s="54">
        <v>45701</v>
      </c>
      <c r="B2111" s="55" t="s">
        <v>12</v>
      </c>
      <c r="C2111" s="55" t="s">
        <v>108</v>
      </c>
      <c r="D2111" s="55" t="s">
        <v>7</v>
      </c>
      <c r="E2111" s="55" t="s">
        <v>49</v>
      </c>
      <c r="F2111" s="55">
        <v>0.9375</v>
      </c>
      <c r="G2111" s="56">
        <v>0</v>
      </c>
    </row>
    <row r="2112" spans="1:7" x14ac:dyDescent="0.3">
      <c r="A2112" s="60">
        <v>45701</v>
      </c>
      <c r="B2112" s="61" t="s">
        <v>12</v>
      </c>
      <c r="C2112" s="61" t="s">
        <v>108</v>
      </c>
      <c r="D2112" s="61" t="s">
        <v>7</v>
      </c>
      <c r="E2112" s="61" t="s">
        <v>49</v>
      </c>
      <c r="F2112" s="61">
        <v>0.95833333333333337</v>
      </c>
      <c r="G2112" s="62">
        <v>0</v>
      </c>
    </row>
    <row r="2113" spans="1:7" x14ac:dyDescent="0.3">
      <c r="A2113" s="54">
        <v>45701</v>
      </c>
      <c r="B2113" s="55" t="s">
        <v>12</v>
      </c>
      <c r="C2113" s="55" t="s">
        <v>108</v>
      </c>
      <c r="D2113" s="55" t="s">
        <v>7</v>
      </c>
      <c r="E2113" s="55" t="s">
        <v>49</v>
      </c>
      <c r="F2113" s="55">
        <v>0.97916666666666663</v>
      </c>
      <c r="G2113" s="56">
        <v>0</v>
      </c>
    </row>
    <row r="2114" spans="1:7" x14ac:dyDescent="0.3">
      <c r="A2114" s="60">
        <v>45702</v>
      </c>
      <c r="B2114" s="61" t="s">
        <v>12</v>
      </c>
      <c r="C2114" s="61" t="s">
        <v>108</v>
      </c>
      <c r="D2114" s="61" t="s">
        <v>7</v>
      </c>
      <c r="E2114" s="61" t="s">
        <v>49</v>
      </c>
      <c r="F2114" s="61">
        <v>0</v>
      </c>
      <c r="G2114" s="62">
        <v>0</v>
      </c>
    </row>
    <row r="2115" spans="1:7" x14ac:dyDescent="0.3">
      <c r="A2115" s="54">
        <v>45702</v>
      </c>
      <c r="B2115" s="55" t="s">
        <v>12</v>
      </c>
      <c r="C2115" s="55" t="s">
        <v>108</v>
      </c>
      <c r="D2115" s="55" t="s">
        <v>8</v>
      </c>
      <c r="E2115" s="55" t="s">
        <v>48</v>
      </c>
      <c r="F2115" s="55">
        <v>2.0833333333333329E-2</v>
      </c>
      <c r="G2115" s="56" cm="1">
        <f t="array" ref="G2115:G2162">IF(LOAD_RESULTS!$C$3 = "MENU",ABS(_xlfn.IFS(AND(PER_MONTH!$B2067="January",PER_MONTH!$E2067="Working Day"),Table3[Jan_WD],AND(PER_MONTH!$B2067="January",PER_MONTH!$E2067="Non-Working Day"),Table3[Jan_NWD],AND(PER_MONTH!$B2067="February",PER_MONTH!$E2067="Working Day"),Table3[Feb_WD],AND(PER_MONTH!$B2067="February",PER_MONTH!$E2067="Non-Working Day"),Table3[Feb_NWD], AND(PER_MONTH!$B2067 = "March", PER_MONTH!$E2067 = "Working Day"), Table3[Mar_WD],  AND(PER_MONTH!$B2067 = "March", PER_MONTH!$E2067 = "Non-Working Day"), Table3[Mar_NWD], AND(PER_MONTH!$B2067 = "April", PER_MONTH!$E2067 = "Working Day"), Table3[Apr_WD], AND(PER_MONTH!$B2067 = "April", PER_MONTH!$E2067 = "Non-Working Day"), Table3[Apr_NWD], AND(PER_MONTH!$B2067 = "May", PER_MONTH!$E2067 = "Working Day"), Table3[May_WD], AND(PER_MONTH!$B2067 = "May", PER_MONTH!$E2067 = "Non-Working Day"), Table3[May_NWD], AND(PER_MONTH!$B2067 = "June", PER_MONTH!$E2067 = "Working Day"), Table3[Jun_WD], AND(PER_MONTH!$B2067 = "June", PER_MONTH!$E2067 = "Non-Working Day"), Table3[Jun_NWD], AND(PER_MONTH!$B2067 = "July", PER_MONTH!$E2067 = "Working Day"), Table3[Jul_WD], AND(PER_MONTH!$B2067 = "July", PER_MONTH!$E2067 = "Non-Working Day"), Table3[Jul_NWD], AND(PER_MONTH!$B2067 = "August", PER_MONTH!$E2067 = "Working Day"), Table3[Aug_WD], AND(PER_MONTH!$B2067 = "August", PER_MONTH!$E2067 = "Non-Working Day"), Table3[Aug_NWD], AND(PER_MONTH!$B2067 = "September", PER_MONTH!$E2067 = "Working Day"), Table3[Sep_WD], AND(PER_MONTH!$B2067 = "September", PER_MONTH!$E2067 = "Non-Working Day"), Table3[Sep_NWD], AND(PER_MONTH!$B2067 = "October", PER_MONTH!$E2067 = "Working Day"), Table3[Oct_WD], AND(PER_MONTH!$B2067 = "October", PER_MONTH!$E2067 = "Non-Working Day"), Table3[Oct_NWD], AND(PER_MONTH!$B2067 = "November", PER_MONTH!$E2067 = "Working Day"), Table3[Nov_WD], AND(PER_MONTH!$B2067 = "November", PER_MONTH!$E2067 = "Non-Working Day"), Table3[Nov_NWD], AND(PER_MONTH!$B2067 = "December", PER_MONTH!$E2067 = "Working Day"), Table3[Dec_WD], AND(PER_MONTH!$B2067 = "December", PER_MONTH!$E2067 = "Non-Working Day"), Table3[Dec_NWD])),_xlfn.IFS(AND(PER_MONTH!$B2067="January",PER_MONTH!$E2067="Working Day"),Table3[Jan_WD],AND(PER_MONTH!$B2067="January",PER_MONTH!$E2067="Non-Working Day"),Table3[Jan_NWD],AND(PER_MONTH!$B2067="February",PER_MONTH!$E2067="Working Day"),Table3[Feb_WD],AND(PER_MONTH!$B2067="February",PER_MONTH!$E2067="Non-Working Day"),Table3[Feb_NWD], AND(PER_MONTH!$B2067 = "March", PER_MONTH!$E2067 = "Working Day"), Table3[Mar_WD],  AND(PER_MONTH!$B2067 = "March", PER_MONTH!$E2067 = "Non-Working Day"), Table3[Mar_NWD], AND(PER_MONTH!$B2067 = "April", PER_MONTH!$E2067 = "Working Day"), Table3[Apr_WD], AND(PER_MONTH!$B2067 = "April", PER_MONTH!$E2067 = "Non-Working Day"), Table3[Apr_NWD], AND(PER_MONTH!$B2067 = "May", PER_MONTH!$E2067 = "Working Day"), Table3[May_WD], AND(PER_MONTH!$B2067 = "May", PER_MONTH!$E2067 = "Non-Working Day"), Table3[May_NWD], AND(PER_MONTH!$B2067 = "June", PER_MONTH!$E2067 = "Working Day"), Table3[Jun_WD], AND(PER_MONTH!$B2067 = "June", PER_MONTH!$E2067 = "Non-Working Day"), Table3[Jun_NWD], AND(PER_MONTH!$B2067 = "July", PER_MONTH!$E2067 = "Working Day"), Table3[Jul_WD], AND(PER_MONTH!$B2067 = "July", PER_MONTH!$E2067 = "Non-Working Day"), Table3[Jul_NWD], AND(PER_MONTH!$B2067 = "August", PER_MONTH!$E2067 = "Working Day"), Table3[Aug_WD], AND(PER_MONTH!$B2067 = "August", PER_MONTH!$E2067 = "Non-Working Day"), Table3[Aug_NWD], AND(PER_MONTH!$B2067 = "September", PER_MONTH!$E2067 = "Working Day"), Table3[Sep_WD], AND(PER_MONTH!$B2067 = "September", PER_MONTH!$E2067 = "Non-Working Day"), Table3[Sep_NWD], AND(PER_MONTH!$B2067 = "October", PER_MONTH!$E2067 = "Working Day"), Table3[Oct_WD], AND(PER_MONTH!$B2067 = "October", PER_MONTH!$E2067 = "Non-Working Day"), Table3[Oct_NWD], AND(PER_MONTH!$B2067 = "November", PER_MONTH!$E2067 = "Working Day"), Table3[Nov_WD], AND(PER_MONTH!$B2067 = "November", PER_MONTH!$E2067 = "Non-Working Day"), Table3[Nov_NWD], AND(PER_MONTH!$B2067 = "December", PER_MONTH!$E2067 = "Working Day"), Table3[Dec_WD], AND(PER_MONTH!$B2067 = "December", PER_MONTH!$E2067 = "Non-Working Day"), Table3[Dec_NWD]))</f>
        <v>0</v>
      </c>
    </row>
    <row r="2116" spans="1:7" x14ac:dyDescent="0.3">
      <c r="A2116" s="60">
        <v>45702</v>
      </c>
      <c r="B2116" s="61" t="s">
        <v>12</v>
      </c>
      <c r="C2116" s="61" t="s">
        <v>108</v>
      </c>
      <c r="D2116" s="61" t="s">
        <v>8</v>
      </c>
      <c r="E2116" s="61" t="s">
        <v>48</v>
      </c>
      <c r="F2116" s="61">
        <v>4.1666666666666657E-2</v>
      </c>
      <c r="G2116" s="62">
        <v>0</v>
      </c>
    </row>
    <row r="2117" spans="1:7" x14ac:dyDescent="0.3">
      <c r="A2117" s="54">
        <v>45702</v>
      </c>
      <c r="B2117" s="55" t="s">
        <v>12</v>
      </c>
      <c r="C2117" s="55" t="s">
        <v>108</v>
      </c>
      <c r="D2117" s="55" t="s">
        <v>8</v>
      </c>
      <c r="E2117" s="55" t="s">
        <v>48</v>
      </c>
      <c r="F2117" s="55">
        <v>6.25E-2</v>
      </c>
      <c r="G2117" s="56">
        <v>0</v>
      </c>
    </row>
    <row r="2118" spans="1:7" x14ac:dyDescent="0.3">
      <c r="A2118" s="60">
        <v>45702</v>
      </c>
      <c r="B2118" s="61" t="s">
        <v>12</v>
      </c>
      <c r="C2118" s="61" t="s">
        <v>108</v>
      </c>
      <c r="D2118" s="61" t="s">
        <v>8</v>
      </c>
      <c r="E2118" s="61" t="s">
        <v>48</v>
      </c>
      <c r="F2118" s="61">
        <v>8.3333333333333329E-2</v>
      </c>
      <c r="G2118" s="62">
        <v>0</v>
      </c>
    </row>
    <row r="2119" spans="1:7" x14ac:dyDescent="0.3">
      <c r="A2119" s="54">
        <v>45702</v>
      </c>
      <c r="B2119" s="55" t="s">
        <v>12</v>
      </c>
      <c r="C2119" s="55" t="s">
        <v>108</v>
      </c>
      <c r="D2119" s="55" t="s">
        <v>8</v>
      </c>
      <c r="E2119" s="55" t="s">
        <v>48</v>
      </c>
      <c r="F2119" s="55">
        <v>0.1041666666666667</v>
      </c>
      <c r="G2119" s="56">
        <v>0</v>
      </c>
    </row>
    <row r="2120" spans="1:7" x14ac:dyDescent="0.3">
      <c r="A2120" s="60">
        <v>45702</v>
      </c>
      <c r="B2120" s="61" t="s">
        <v>12</v>
      </c>
      <c r="C2120" s="61" t="s">
        <v>108</v>
      </c>
      <c r="D2120" s="61" t="s">
        <v>8</v>
      </c>
      <c r="E2120" s="61" t="s">
        <v>48</v>
      </c>
      <c r="F2120" s="61">
        <v>0.125</v>
      </c>
      <c r="G2120" s="62">
        <v>0</v>
      </c>
    </row>
    <row r="2121" spans="1:7" x14ac:dyDescent="0.3">
      <c r="A2121" s="54">
        <v>45702</v>
      </c>
      <c r="B2121" s="55" t="s">
        <v>12</v>
      </c>
      <c r="C2121" s="55" t="s">
        <v>108</v>
      </c>
      <c r="D2121" s="55" t="s">
        <v>8</v>
      </c>
      <c r="E2121" s="55" t="s">
        <v>48</v>
      </c>
      <c r="F2121" s="55">
        <v>0.14583333333333329</v>
      </c>
      <c r="G2121" s="56">
        <v>0</v>
      </c>
    </row>
    <row r="2122" spans="1:7" x14ac:dyDescent="0.3">
      <c r="A2122" s="60">
        <v>45702</v>
      </c>
      <c r="B2122" s="61" t="s">
        <v>12</v>
      </c>
      <c r="C2122" s="61" t="s">
        <v>108</v>
      </c>
      <c r="D2122" s="61" t="s">
        <v>8</v>
      </c>
      <c r="E2122" s="61" t="s">
        <v>48</v>
      </c>
      <c r="F2122" s="61">
        <v>0.16666666666666671</v>
      </c>
      <c r="G2122" s="62">
        <v>0</v>
      </c>
    </row>
    <row r="2123" spans="1:7" x14ac:dyDescent="0.3">
      <c r="A2123" s="54">
        <v>45702</v>
      </c>
      <c r="B2123" s="55" t="s">
        <v>12</v>
      </c>
      <c r="C2123" s="55" t="s">
        <v>108</v>
      </c>
      <c r="D2123" s="55" t="s">
        <v>8</v>
      </c>
      <c r="E2123" s="55" t="s">
        <v>48</v>
      </c>
      <c r="F2123" s="55">
        <v>0.1875</v>
      </c>
      <c r="G2123" s="56">
        <v>0</v>
      </c>
    </row>
    <row r="2124" spans="1:7" x14ac:dyDescent="0.3">
      <c r="A2124" s="60">
        <v>45702</v>
      </c>
      <c r="B2124" s="61" t="s">
        <v>12</v>
      </c>
      <c r="C2124" s="61" t="s">
        <v>108</v>
      </c>
      <c r="D2124" s="61" t="s">
        <v>8</v>
      </c>
      <c r="E2124" s="61" t="s">
        <v>48</v>
      </c>
      <c r="F2124" s="61">
        <v>0.20833333333333329</v>
      </c>
      <c r="G2124" s="62">
        <v>0</v>
      </c>
    </row>
    <row r="2125" spans="1:7" x14ac:dyDescent="0.3">
      <c r="A2125" s="54">
        <v>45702</v>
      </c>
      <c r="B2125" s="55" t="s">
        <v>12</v>
      </c>
      <c r="C2125" s="55" t="s">
        <v>108</v>
      </c>
      <c r="D2125" s="55" t="s">
        <v>8</v>
      </c>
      <c r="E2125" s="55" t="s">
        <v>48</v>
      </c>
      <c r="F2125" s="55">
        <v>0.22916666666666671</v>
      </c>
      <c r="G2125" s="56">
        <v>0</v>
      </c>
    </row>
    <row r="2126" spans="1:7" x14ac:dyDescent="0.3">
      <c r="A2126" s="60">
        <v>45702</v>
      </c>
      <c r="B2126" s="61" t="s">
        <v>12</v>
      </c>
      <c r="C2126" s="61" t="s">
        <v>108</v>
      </c>
      <c r="D2126" s="61" t="s">
        <v>8</v>
      </c>
      <c r="E2126" s="61" t="s">
        <v>48</v>
      </c>
      <c r="F2126" s="61">
        <v>0.25</v>
      </c>
      <c r="G2126" s="62">
        <v>0</v>
      </c>
    </row>
    <row r="2127" spans="1:7" x14ac:dyDescent="0.3">
      <c r="A2127" s="54">
        <v>45702</v>
      </c>
      <c r="B2127" s="55" t="s">
        <v>12</v>
      </c>
      <c r="C2127" s="55" t="s">
        <v>108</v>
      </c>
      <c r="D2127" s="55" t="s">
        <v>8</v>
      </c>
      <c r="E2127" s="55" t="s">
        <v>48</v>
      </c>
      <c r="F2127" s="55">
        <v>0.27083333333333331</v>
      </c>
      <c r="G2127" s="56">
        <v>0</v>
      </c>
    </row>
    <row r="2128" spans="1:7" x14ac:dyDescent="0.3">
      <c r="A2128" s="60">
        <v>45702</v>
      </c>
      <c r="B2128" s="61" t="s">
        <v>12</v>
      </c>
      <c r="C2128" s="61" t="s">
        <v>108</v>
      </c>
      <c r="D2128" s="61" t="s">
        <v>8</v>
      </c>
      <c r="E2128" s="61" t="s">
        <v>48</v>
      </c>
      <c r="F2128" s="61">
        <v>0.29166666666666669</v>
      </c>
      <c r="G2128" s="62">
        <v>0</v>
      </c>
    </row>
    <row r="2129" spans="1:7" x14ac:dyDescent="0.3">
      <c r="A2129" s="54">
        <v>45702</v>
      </c>
      <c r="B2129" s="55" t="s">
        <v>12</v>
      </c>
      <c r="C2129" s="55" t="s">
        <v>108</v>
      </c>
      <c r="D2129" s="55" t="s">
        <v>8</v>
      </c>
      <c r="E2129" s="55" t="s">
        <v>48</v>
      </c>
      <c r="F2129" s="55">
        <v>0.3125</v>
      </c>
      <c r="G2129" s="56">
        <v>0</v>
      </c>
    </row>
    <row r="2130" spans="1:7" x14ac:dyDescent="0.3">
      <c r="A2130" s="60">
        <v>45702</v>
      </c>
      <c r="B2130" s="61" t="s">
        <v>12</v>
      </c>
      <c r="C2130" s="61" t="s">
        <v>108</v>
      </c>
      <c r="D2130" s="61" t="s">
        <v>8</v>
      </c>
      <c r="E2130" s="61" t="s">
        <v>48</v>
      </c>
      <c r="F2130" s="61">
        <v>0.33333333333333331</v>
      </c>
      <c r="G2130" s="62">
        <v>0</v>
      </c>
    </row>
    <row r="2131" spans="1:7" x14ac:dyDescent="0.3">
      <c r="A2131" s="54">
        <v>45702</v>
      </c>
      <c r="B2131" s="55" t="s">
        <v>12</v>
      </c>
      <c r="C2131" s="55" t="s">
        <v>108</v>
      </c>
      <c r="D2131" s="55" t="s">
        <v>8</v>
      </c>
      <c r="E2131" s="55" t="s">
        <v>48</v>
      </c>
      <c r="F2131" s="55">
        <v>0.35416666666666669</v>
      </c>
      <c r="G2131" s="56">
        <v>0</v>
      </c>
    </row>
    <row r="2132" spans="1:7" x14ac:dyDescent="0.3">
      <c r="A2132" s="60">
        <v>45702</v>
      </c>
      <c r="B2132" s="61" t="s">
        <v>12</v>
      </c>
      <c r="C2132" s="61" t="s">
        <v>108</v>
      </c>
      <c r="D2132" s="61" t="s">
        <v>8</v>
      </c>
      <c r="E2132" s="61" t="s">
        <v>48</v>
      </c>
      <c r="F2132" s="61">
        <v>0.375</v>
      </c>
      <c r="G2132" s="62">
        <v>0</v>
      </c>
    </row>
    <row r="2133" spans="1:7" x14ac:dyDescent="0.3">
      <c r="A2133" s="54">
        <v>45702</v>
      </c>
      <c r="B2133" s="55" t="s">
        <v>12</v>
      </c>
      <c r="C2133" s="55" t="s">
        <v>108</v>
      </c>
      <c r="D2133" s="55" t="s">
        <v>8</v>
      </c>
      <c r="E2133" s="55" t="s">
        <v>48</v>
      </c>
      <c r="F2133" s="55">
        <v>0.39583333333333331</v>
      </c>
      <c r="G2133" s="56">
        <v>0</v>
      </c>
    </row>
    <row r="2134" spans="1:7" x14ac:dyDescent="0.3">
      <c r="A2134" s="60">
        <v>45702</v>
      </c>
      <c r="B2134" s="61" t="s">
        <v>12</v>
      </c>
      <c r="C2134" s="61" t="s">
        <v>108</v>
      </c>
      <c r="D2134" s="61" t="s">
        <v>8</v>
      </c>
      <c r="E2134" s="61" t="s">
        <v>48</v>
      </c>
      <c r="F2134" s="61">
        <v>0.41666666666666669</v>
      </c>
      <c r="G2134" s="62">
        <v>0</v>
      </c>
    </row>
    <row r="2135" spans="1:7" x14ac:dyDescent="0.3">
      <c r="A2135" s="54">
        <v>45702</v>
      </c>
      <c r="B2135" s="55" t="s">
        <v>12</v>
      </c>
      <c r="C2135" s="55" t="s">
        <v>108</v>
      </c>
      <c r="D2135" s="55" t="s">
        <v>8</v>
      </c>
      <c r="E2135" s="55" t="s">
        <v>48</v>
      </c>
      <c r="F2135" s="55">
        <v>0.4375</v>
      </c>
      <c r="G2135" s="56">
        <v>0</v>
      </c>
    </row>
    <row r="2136" spans="1:7" x14ac:dyDescent="0.3">
      <c r="A2136" s="60">
        <v>45702</v>
      </c>
      <c r="B2136" s="61" t="s">
        <v>12</v>
      </c>
      <c r="C2136" s="61" t="s">
        <v>108</v>
      </c>
      <c r="D2136" s="61" t="s">
        <v>8</v>
      </c>
      <c r="E2136" s="61" t="s">
        <v>48</v>
      </c>
      <c r="F2136" s="61">
        <v>0.45833333333333331</v>
      </c>
      <c r="G2136" s="62">
        <v>0</v>
      </c>
    </row>
    <row r="2137" spans="1:7" x14ac:dyDescent="0.3">
      <c r="A2137" s="54">
        <v>45702</v>
      </c>
      <c r="B2137" s="55" t="s">
        <v>12</v>
      </c>
      <c r="C2137" s="55" t="s">
        <v>108</v>
      </c>
      <c r="D2137" s="55" t="s">
        <v>8</v>
      </c>
      <c r="E2137" s="55" t="s">
        <v>48</v>
      </c>
      <c r="F2137" s="55">
        <v>0.47916666666666669</v>
      </c>
      <c r="G2137" s="56">
        <v>0</v>
      </c>
    </row>
    <row r="2138" spans="1:7" x14ac:dyDescent="0.3">
      <c r="A2138" s="60">
        <v>45702</v>
      </c>
      <c r="B2138" s="61" t="s">
        <v>12</v>
      </c>
      <c r="C2138" s="61" t="s">
        <v>108</v>
      </c>
      <c r="D2138" s="61" t="s">
        <v>8</v>
      </c>
      <c r="E2138" s="61" t="s">
        <v>48</v>
      </c>
      <c r="F2138" s="61">
        <v>0.5</v>
      </c>
      <c r="G2138" s="62">
        <v>0</v>
      </c>
    </row>
    <row r="2139" spans="1:7" x14ac:dyDescent="0.3">
      <c r="A2139" s="54">
        <v>45702</v>
      </c>
      <c r="B2139" s="55" t="s">
        <v>12</v>
      </c>
      <c r="C2139" s="55" t="s">
        <v>108</v>
      </c>
      <c r="D2139" s="55" t="s">
        <v>8</v>
      </c>
      <c r="E2139" s="55" t="s">
        <v>48</v>
      </c>
      <c r="F2139" s="55">
        <v>0.52083333333333337</v>
      </c>
      <c r="G2139" s="56">
        <v>0</v>
      </c>
    </row>
    <row r="2140" spans="1:7" x14ac:dyDescent="0.3">
      <c r="A2140" s="60">
        <v>45702</v>
      </c>
      <c r="B2140" s="61" t="s">
        <v>12</v>
      </c>
      <c r="C2140" s="61" t="s">
        <v>108</v>
      </c>
      <c r="D2140" s="61" t="s">
        <v>8</v>
      </c>
      <c r="E2140" s="61" t="s">
        <v>48</v>
      </c>
      <c r="F2140" s="61">
        <v>0.54166666666666663</v>
      </c>
      <c r="G2140" s="62">
        <v>0</v>
      </c>
    </row>
    <row r="2141" spans="1:7" x14ac:dyDescent="0.3">
      <c r="A2141" s="54">
        <v>45702</v>
      </c>
      <c r="B2141" s="55" t="s">
        <v>12</v>
      </c>
      <c r="C2141" s="55" t="s">
        <v>108</v>
      </c>
      <c r="D2141" s="55" t="s">
        <v>8</v>
      </c>
      <c r="E2141" s="55" t="s">
        <v>48</v>
      </c>
      <c r="F2141" s="55">
        <v>0.5625</v>
      </c>
      <c r="G2141" s="56">
        <v>0</v>
      </c>
    </row>
    <row r="2142" spans="1:7" x14ac:dyDescent="0.3">
      <c r="A2142" s="60">
        <v>45702</v>
      </c>
      <c r="B2142" s="61" t="s">
        <v>12</v>
      </c>
      <c r="C2142" s="61" t="s">
        <v>108</v>
      </c>
      <c r="D2142" s="61" t="s">
        <v>8</v>
      </c>
      <c r="E2142" s="61" t="s">
        <v>48</v>
      </c>
      <c r="F2142" s="61">
        <v>0.58333333333333337</v>
      </c>
      <c r="G2142" s="62">
        <v>0</v>
      </c>
    </row>
    <row r="2143" spans="1:7" x14ac:dyDescent="0.3">
      <c r="A2143" s="54">
        <v>45702</v>
      </c>
      <c r="B2143" s="55" t="s">
        <v>12</v>
      </c>
      <c r="C2143" s="55" t="s">
        <v>108</v>
      </c>
      <c r="D2143" s="55" t="s">
        <v>8</v>
      </c>
      <c r="E2143" s="55" t="s">
        <v>48</v>
      </c>
      <c r="F2143" s="55">
        <v>0.60416666666666663</v>
      </c>
      <c r="G2143" s="56">
        <v>0</v>
      </c>
    </row>
    <row r="2144" spans="1:7" x14ac:dyDescent="0.3">
      <c r="A2144" s="60">
        <v>45702</v>
      </c>
      <c r="B2144" s="61" t="s">
        <v>12</v>
      </c>
      <c r="C2144" s="61" t="s">
        <v>108</v>
      </c>
      <c r="D2144" s="61" t="s">
        <v>8</v>
      </c>
      <c r="E2144" s="61" t="s">
        <v>48</v>
      </c>
      <c r="F2144" s="61">
        <v>0.625</v>
      </c>
      <c r="G2144" s="62">
        <v>0</v>
      </c>
    </row>
    <row r="2145" spans="1:7" x14ac:dyDescent="0.3">
      <c r="A2145" s="54">
        <v>45702</v>
      </c>
      <c r="B2145" s="55" t="s">
        <v>12</v>
      </c>
      <c r="C2145" s="55" t="s">
        <v>108</v>
      </c>
      <c r="D2145" s="55" t="s">
        <v>8</v>
      </c>
      <c r="E2145" s="55" t="s">
        <v>48</v>
      </c>
      <c r="F2145" s="55">
        <v>0.64583333333333337</v>
      </c>
      <c r="G2145" s="56">
        <v>0</v>
      </c>
    </row>
    <row r="2146" spans="1:7" x14ac:dyDescent="0.3">
      <c r="A2146" s="60">
        <v>45702</v>
      </c>
      <c r="B2146" s="61" t="s">
        <v>12</v>
      </c>
      <c r="C2146" s="61" t="s">
        <v>108</v>
      </c>
      <c r="D2146" s="61" t="s">
        <v>8</v>
      </c>
      <c r="E2146" s="61" t="s">
        <v>48</v>
      </c>
      <c r="F2146" s="61">
        <v>0.66666666666666663</v>
      </c>
      <c r="G2146" s="62">
        <v>0</v>
      </c>
    </row>
    <row r="2147" spans="1:7" x14ac:dyDescent="0.3">
      <c r="A2147" s="54">
        <v>45702</v>
      </c>
      <c r="B2147" s="55" t="s">
        <v>12</v>
      </c>
      <c r="C2147" s="55" t="s">
        <v>108</v>
      </c>
      <c r="D2147" s="55" t="s">
        <v>8</v>
      </c>
      <c r="E2147" s="55" t="s">
        <v>48</v>
      </c>
      <c r="F2147" s="55">
        <v>0.6875</v>
      </c>
      <c r="G2147" s="56">
        <v>0</v>
      </c>
    </row>
    <row r="2148" spans="1:7" x14ac:dyDescent="0.3">
      <c r="A2148" s="60">
        <v>45702</v>
      </c>
      <c r="B2148" s="61" t="s">
        <v>12</v>
      </c>
      <c r="C2148" s="61" t="s">
        <v>108</v>
      </c>
      <c r="D2148" s="61" t="s">
        <v>8</v>
      </c>
      <c r="E2148" s="61" t="s">
        <v>48</v>
      </c>
      <c r="F2148" s="61">
        <v>0.70833333333333337</v>
      </c>
      <c r="G2148" s="62">
        <v>0</v>
      </c>
    </row>
    <row r="2149" spans="1:7" x14ac:dyDescent="0.3">
      <c r="A2149" s="54">
        <v>45702</v>
      </c>
      <c r="B2149" s="55" t="s">
        <v>12</v>
      </c>
      <c r="C2149" s="55" t="s">
        <v>108</v>
      </c>
      <c r="D2149" s="55" t="s">
        <v>8</v>
      </c>
      <c r="E2149" s="55" t="s">
        <v>48</v>
      </c>
      <c r="F2149" s="55">
        <v>0.72916666666666663</v>
      </c>
      <c r="G2149" s="56">
        <v>0</v>
      </c>
    </row>
    <row r="2150" spans="1:7" x14ac:dyDescent="0.3">
      <c r="A2150" s="60">
        <v>45702</v>
      </c>
      <c r="B2150" s="61" t="s">
        <v>12</v>
      </c>
      <c r="C2150" s="61" t="s">
        <v>108</v>
      </c>
      <c r="D2150" s="61" t="s">
        <v>8</v>
      </c>
      <c r="E2150" s="61" t="s">
        <v>48</v>
      </c>
      <c r="F2150" s="61">
        <v>0.75</v>
      </c>
      <c r="G2150" s="62">
        <v>0</v>
      </c>
    </row>
    <row r="2151" spans="1:7" x14ac:dyDescent="0.3">
      <c r="A2151" s="54">
        <v>45702</v>
      </c>
      <c r="B2151" s="55" t="s">
        <v>12</v>
      </c>
      <c r="C2151" s="55" t="s">
        <v>108</v>
      </c>
      <c r="D2151" s="55" t="s">
        <v>8</v>
      </c>
      <c r="E2151" s="55" t="s">
        <v>48</v>
      </c>
      <c r="F2151" s="55">
        <v>0.77083333333333337</v>
      </c>
      <c r="G2151" s="56">
        <v>0</v>
      </c>
    </row>
    <row r="2152" spans="1:7" x14ac:dyDescent="0.3">
      <c r="A2152" s="60">
        <v>45702</v>
      </c>
      <c r="B2152" s="61" t="s">
        <v>12</v>
      </c>
      <c r="C2152" s="61" t="s">
        <v>108</v>
      </c>
      <c r="D2152" s="61" t="s">
        <v>8</v>
      </c>
      <c r="E2152" s="61" t="s">
        <v>48</v>
      </c>
      <c r="F2152" s="61">
        <v>0.79166666666666663</v>
      </c>
      <c r="G2152" s="62">
        <v>0</v>
      </c>
    </row>
    <row r="2153" spans="1:7" x14ac:dyDescent="0.3">
      <c r="A2153" s="54">
        <v>45702</v>
      </c>
      <c r="B2153" s="55" t="s">
        <v>12</v>
      </c>
      <c r="C2153" s="55" t="s">
        <v>108</v>
      </c>
      <c r="D2153" s="55" t="s">
        <v>8</v>
      </c>
      <c r="E2153" s="55" t="s">
        <v>48</v>
      </c>
      <c r="F2153" s="55">
        <v>0.8125</v>
      </c>
      <c r="G2153" s="56">
        <v>0</v>
      </c>
    </row>
    <row r="2154" spans="1:7" x14ac:dyDescent="0.3">
      <c r="A2154" s="60">
        <v>45702</v>
      </c>
      <c r="B2154" s="61" t="s">
        <v>12</v>
      </c>
      <c r="C2154" s="61" t="s">
        <v>108</v>
      </c>
      <c r="D2154" s="61" t="s">
        <v>8</v>
      </c>
      <c r="E2154" s="61" t="s">
        <v>48</v>
      </c>
      <c r="F2154" s="61">
        <v>0.83333333333333337</v>
      </c>
      <c r="G2154" s="62">
        <v>0</v>
      </c>
    </row>
    <row r="2155" spans="1:7" x14ac:dyDescent="0.3">
      <c r="A2155" s="54">
        <v>45702</v>
      </c>
      <c r="B2155" s="55" t="s">
        <v>12</v>
      </c>
      <c r="C2155" s="55" t="s">
        <v>108</v>
      </c>
      <c r="D2155" s="55" t="s">
        <v>8</v>
      </c>
      <c r="E2155" s="55" t="s">
        <v>48</v>
      </c>
      <c r="F2155" s="55">
        <v>0.85416666666666663</v>
      </c>
      <c r="G2155" s="56">
        <v>0</v>
      </c>
    </row>
    <row r="2156" spans="1:7" x14ac:dyDescent="0.3">
      <c r="A2156" s="60">
        <v>45702</v>
      </c>
      <c r="B2156" s="61" t="s">
        <v>12</v>
      </c>
      <c r="C2156" s="61" t="s">
        <v>108</v>
      </c>
      <c r="D2156" s="61" t="s">
        <v>8</v>
      </c>
      <c r="E2156" s="61" t="s">
        <v>48</v>
      </c>
      <c r="F2156" s="61">
        <v>0.875</v>
      </c>
      <c r="G2156" s="62">
        <v>0</v>
      </c>
    </row>
    <row r="2157" spans="1:7" x14ac:dyDescent="0.3">
      <c r="A2157" s="54">
        <v>45702</v>
      </c>
      <c r="B2157" s="55" t="s">
        <v>12</v>
      </c>
      <c r="C2157" s="55" t="s">
        <v>108</v>
      </c>
      <c r="D2157" s="55" t="s">
        <v>8</v>
      </c>
      <c r="E2157" s="55" t="s">
        <v>48</v>
      </c>
      <c r="F2157" s="55">
        <v>0.89583333333333337</v>
      </c>
      <c r="G2157" s="56">
        <v>0</v>
      </c>
    </row>
    <row r="2158" spans="1:7" x14ac:dyDescent="0.3">
      <c r="A2158" s="60">
        <v>45702</v>
      </c>
      <c r="B2158" s="61" t="s">
        <v>12</v>
      </c>
      <c r="C2158" s="61" t="s">
        <v>108</v>
      </c>
      <c r="D2158" s="61" t="s">
        <v>8</v>
      </c>
      <c r="E2158" s="61" t="s">
        <v>48</v>
      </c>
      <c r="F2158" s="61">
        <v>0.91666666666666663</v>
      </c>
      <c r="G2158" s="62">
        <v>0</v>
      </c>
    </row>
    <row r="2159" spans="1:7" x14ac:dyDescent="0.3">
      <c r="A2159" s="54">
        <v>45702</v>
      </c>
      <c r="B2159" s="55" t="s">
        <v>12</v>
      </c>
      <c r="C2159" s="55" t="s">
        <v>108</v>
      </c>
      <c r="D2159" s="55" t="s">
        <v>8</v>
      </c>
      <c r="E2159" s="55" t="s">
        <v>48</v>
      </c>
      <c r="F2159" s="55">
        <v>0.9375</v>
      </c>
      <c r="G2159" s="56">
        <v>0</v>
      </c>
    </row>
    <row r="2160" spans="1:7" x14ac:dyDescent="0.3">
      <c r="A2160" s="60">
        <v>45702</v>
      </c>
      <c r="B2160" s="61" t="s">
        <v>12</v>
      </c>
      <c r="C2160" s="61" t="s">
        <v>108</v>
      </c>
      <c r="D2160" s="61" t="s">
        <v>8</v>
      </c>
      <c r="E2160" s="61" t="s">
        <v>48</v>
      </c>
      <c r="F2160" s="61">
        <v>0.95833333333333337</v>
      </c>
      <c r="G2160" s="62">
        <v>0</v>
      </c>
    </row>
    <row r="2161" spans="1:7" x14ac:dyDescent="0.3">
      <c r="A2161" s="54">
        <v>45702</v>
      </c>
      <c r="B2161" s="55" t="s">
        <v>12</v>
      </c>
      <c r="C2161" s="55" t="s">
        <v>108</v>
      </c>
      <c r="D2161" s="55" t="s">
        <v>8</v>
      </c>
      <c r="E2161" s="55" t="s">
        <v>48</v>
      </c>
      <c r="F2161" s="55">
        <v>0.97916666666666663</v>
      </c>
      <c r="G2161" s="56">
        <v>0</v>
      </c>
    </row>
    <row r="2162" spans="1:7" x14ac:dyDescent="0.3">
      <c r="A2162" s="60">
        <v>45703</v>
      </c>
      <c r="B2162" s="61" t="s">
        <v>12</v>
      </c>
      <c r="C2162" s="61" t="s">
        <v>108</v>
      </c>
      <c r="D2162" s="61" t="s">
        <v>8</v>
      </c>
      <c r="E2162" s="61" t="s">
        <v>48</v>
      </c>
      <c r="F2162" s="61">
        <v>0</v>
      </c>
      <c r="G2162" s="62">
        <v>0</v>
      </c>
    </row>
    <row r="2163" spans="1:7" x14ac:dyDescent="0.3">
      <c r="A2163" s="54">
        <v>45703</v>
      </c>
      <c r="B2163" s="55" t="s">
        <v>12</v>
      </c>
      <c r="C2163" s="55" t="s">
        <v>108</v>
      </c>
      <c r="D2163" s="55" t="s">
        <v>9</v>
      </c>
      <c r="E2163" s="55" t="s">
        <v>48</v>
      </c>
      <c r="F2163" s="55">
        <v>2.0833333333333329E-2</v>
      </c>
      <c r="G2163" s="56" cm="1">
        <f t="array" ref="G2163:G2210">IF(LOAD_RESULTS!$C$3 = "MENU",ABS(_xlfn.IFS(AND(PER_MONTH!$B2115="January",PER_MONTH!$E2115="Working Day"),Table3[Jan_WD],AND(PER_MONTH!$B2115="January",PER_MONTH!$E2115="Non-Working Day"),Table3[Jan_NWD],AND(PER_MONTH!$B2115="February",PER_MONTH!$E2115="Working Day"),Table3[Feb_WD],AND(PER_MONTH!$B2115="February",PER_MONTH!$E2115="Non-Working Day"),Table3[Feb_NWD], AND(PER_MONTH!$B2115 = "March", PER_MONTH!$E2115 = "Working Day"), Table3[Mar_WD],  AND(PER_MONTH!$B2115 = "March", PER_MONTH!$E2115 = "Non-Working Day"), Table3[Mar_NWD], AND(PER_MONTH!$B2115 = "April", PER_MONTH!$E2115 = "Working Day"), Table3[Apr_WD], AND(PER_MONTH!$B2115 = "April", PER_MONTH!$E2115 = "Non-Working Day"), Table3[Apr_NWD], AND(PER_MONTH!$B2115 = "May", PER_MONTH!$E2115 = "Working Day"), Table3[May_WD], AND(PER_MONTH!$B2115 = "May", PER_MONTH!$E2115 = "Non-Working Day"), Table3[May_NWD], AND(PER_MONTH!$B2115 = "June", PER_MONTH!$E2115 = "Working Day"), Table3[Jun_WD], AND(PER_MONTH!$B2115 = "June", PER_MONTH!$E2115 = "Non-Working Day"), Table3[Jun_NWD], AND(PER_MONTH!$B2115 = "July", PER_MONTH!$E2115 = "Working Day"), Table3[Jul_WD], AND(PER_MONTH!$B2115 = "July", PER_MONTH!$E2115 = "Non-Working Day"), Table3[Jul_NWD], AND(PER_MONTH!$B2115 = "August", PER_MONTH!$E2115 = "Working Day"), Table3[Aug_WD], AND(PER_MONTH!$B2115 = "August", PER_MONTH!$E2115 = "Non-Working Day"), Table3[Aug_NWD], AND(PER_MONTH!$B2115 = "September", PER_MONTH!$E2115 = "Working Day"), Table3[Sep_WD], AND(PER_MONTH!$B2115 = "September", PER_MONTH!$E2115 = "Non-Working Day"), Table3[Sep_NWD], AND(PER_MONTH!$B2115 = "October", PER_MONTH!$E2115 = "Working Day"), Table3[Oct_WD], AND(PER_MONTH!$B2115 = "October", PER_MONTH!$E2115 = "Non-Working Day"), Table3[Oct_NWD], AND(PER_MONTH!$B2115 = "November", PER_MONTH!$E2115 = "Working Day"), Table3[Nov_WD], AND(PER_MONTH!$B2115 = "November", PER_MONTH!$E2115 = "Non-Working Day"), Table3[Nov_NWD], AND(PER_MONTH!$B2115 = "December", PER_MONTH!$E2115 = "Working Day"), Table3[Dec_WD], AND(PER_MONTH!$B2115 = "December", PER_MONTH!$E2115 = "Non-Working Day"), Table3[Dec_NWD])),_xlfn.IFS(AND(PER_MONTH!$B2115="January",PER_MONTH!$E2115="Working Day"),Table3[Jan_WD],AND(PER_MONTH!$B2115="January",PER_MONTH!$E2115="Non-Working Day"),Table3[Jan_NWD],AND(PER_MONTH!$B2115="February",PER_MONTH!$E2115="Working Day"),Table3[Feb_WD],AND(PER_MONTH!$B2115="February",PER_MONTH!$E2115="Non-Working Day"),Table3[Feb_NWD], AND(PER_MONTH!$B2115 = "March", PER_MONTH!$E2115 = "Working Day"), Table3[Mar_WD],  AND(PER_MONTH!$B2115 = "March", PER_MONTH!$E2115 = "Non-Working Day"), Table3[Mar_NWD], AND(PER_MONTH!$B2115 = "April", PER_MONTH!$E2115 = "Working Day"), Table3[Apr_WD], AND(PER_MONTH!$B2115 = "April", PER_MONTH!$E2115 = "Non-Working Day"), Table3[Apr_NWD], AND(PER_MONTH!$B2115 = "May", PER_MONTH!$E2115 = "Working Day"), Table3[May_WD], AND(PER_MONTH!$B2115 = "May", PER_MONTH!$E2115 = "Non-Working Day"), Table3[May_NWD], AND(PER_MONTH!$B2115 = "June", PER_MONTH!$E2115 = "Working Day"), Table3[Jun_WD], AND(PER_MONTH!$B2115 = "June", PER_MONTH!$E2115 = "Non-Working Day"), Table3[Jun_NWD], AND(PER_MONTH!$B2115 = "July", PER_MONTH!$E2115 = "Working Day"), Table3[Jul_WD], AND(PER_MONTH!$B2115 = "July", PER_MONTH!$E2115 = "Non-Working Day"), Table3[Jul_NWD], AND(PER_MONTH!$B2115 = "August", PER_MONTH!$E2115 = "Working Day"), Table3[Aug_WD], AND(PER_MONTH!$B2115 = "August", PER_MONTH!$E2115 = "Non-Working Day"), Table3[Aug_NWD], AND(PER_MONTH!$B2115 = "September", PER_MONTH!$E2115 = "Working Day"), Table3[Sep_WD], AND(PER_MONTH!$B2115 = "September", PER_MONTH!$E2115 = "Non-Working Day"), Table3[Sep_NWD], AND(PER_MONTH!$B2115 = "October", PER_MONTH!$E2115 = "Working Day"), Table3[Oct_WD], AND(PER_MONTH!$B2115 = "October", PER_MONTH!$E2115 = "Non-Working Day"), Table3[Oct_NWD], AND(PER_MONTH!$B2115 = "November", PER_MONTH!$E2115 = "Working Day"), Table3[Nov_WD], AND(PER_MONTH!$B2115 = "November", PER_MONTH!$E2115 = "Non-Working Day"), Table3[Nov_NWD], AND(PER_MONTH!$B2115 = "December", PER_MONTH!$E2115 = "Working Day"), Table3[Dec_WD], AND(PER_MONTH!$B2115 = "December", PER_MONTH!$E2115 = "Non-Working Day"), Table3[Dec_NWD]))</f>
        <v>0</v>
      </c>
    </row>
    <row r="2164" spans="1:7" x14ac:dyDescent="0.3">
      <c r="A2164" s="60">
        <v>45703</v>
      </c>
      <c r="B2164" s="61" t="s">
        <v>12</v>
      </c>
      <c r="C2164" s="61" t="s">
        <v>108</v>
      </c>
      <c r="D2164" s="61" t="s">
        <v>9</v>
      </c>
      <c r="E2164" s="61" t="s">
        <v>48</v>
      </c>
      <c r="F2164" s="61">
        <v>4.1666666666666657E-2</v>
      </c>
      <c r="G2164" s="62">
        <v>0</v>
      </c>
    </row>
    <row r="2165" spans="1:7" x14ac:dyDescent="0.3">
      <c r="A2165" s="54">
        <v>45703</v>
      </c>
      <c r="B2165" s="55" t="s">
        <v>12</v>
      </c>
      <c r="C2165" s="55" t="s">
        <v>108</v>
      </c>
      <c r="D2165" s="55" t="s">
        <v>9</v>
      </c>
      <c r="E2165" s="55" t="s">
        <v>48</v>
      </c>
      <c r="F2165" s="55">
        <v>6.25E-2</v>
      </c>
      <c r="G2165" s="56">
        <v>0</v>
      </c>
    </row>
    <row r="2166" spans="1:7" x14ac:dyDescent="0.3">
      <c r="A2166" s="60">
        <v>45703</v>
      </c>
      <c r="B2166" s="61" t="s">
        <v>12</v>
      </c>
      <c r="C2166" s="61" t="s">
        <v>108</v>
      </c>
      <c r="D2166" s="61" t="s">
        <v>9</v>
      </c>
      <c r="E2166" s="61" t="s">
        <v>48</v>
      </c>
      <c r="F2166" s="61">
        <v>8.3333333333333329E-2</v>
      </c>
      <c r="G2166" s="62">
        <v>0</v>
      </c>
    </row>
    <row r="2167" spans="1:7" x14ac:dyDescent="0.3">
      <c r="A2167" s="54">
        <v>45703</v>
      </c>
      <c r="B2167" s="55" t="s">
        <v>12</v>
      </c>
      <c r="C2167" s="55" t="s">
        <v>108</v>
      </c>
      <c r="D2167" s="55" t="s">
        <v>9</v>
      </c>
      <c r="E2167" s="55" t="s">
        <v>48</v>
      </c>
      <c r="F2167" s="55">
        <v>0.1041666666666667</v>
      </c>
      <c r="G2167" s="56">
        <v>0</v>
      </c>
    </row>
    <row r="2168" spans="1:7" x14ac:dyDescent="0.3">
      <c r="A2168" s="60">
        <v>45703</v>
      </c>
      <c r="B2168" s="61" t="s">
        <v>12</v>
      </c>
      <c r="C2168" s="61" t="s">
        <v>108</v>
      </c>
      <c r="D2168" s="61" t="s">
        <v>9</v>
      </c>
      <c r="E2168" s="61" t="s">
        <v>48</v>
      </c>
      <c r="F2168" s="61">
        <v>0.125</v>
      </c>
      <c r="G2168" s="62">
        <v>0</v>
      </c>
    </row>
    <row r="2169" spans="1:7" x14ac:dyDescent="0.3">
      <c r="A2169" s="54">
        <v>45703</v>
      </c>
      <c r="B2169" s="55" t="s">
        <v>12</v>
      </c>
      <c r="C2169" s="55" t="s">
        <v>108</v>
      </c>
      <c r="D2169" s="55" t="s">
        <v>9</v>
      </c>
      <c r="E2169" s="55" t="s">
        <v>48</v>
      </c>
      <c r="F2169" s="55">
        <v>0.14583333333333329</v>
      </c>
      <c r="G2169" s="56">
        <v>0</v>
      </c>
    </row>
    <row r="2170" spans="1:7" x14ac:dyDescent="0.3">
      <c r="A2170" s="60">
        <v>45703</v>
      </c>
      <c r="B2170" s="61" t="s">
        <v>12</v>
      </c>
      <c r="C2170" s="61" t="s">
        <v>108</v>
      </c>
      <c r="D2170" s="61" t="s">
        <v>9</v>
      </c>
      <c r="E2170" s="61" t="s">
        <v>48</v>
      </c>
      <c r="F2170" s="61">
        <v>0.16666666666666671</v>
      </c>
      <c r="G2170" s="62">
        <v>0</v>
      </c>
    </row>
    <row r="2171" spans="1:7" x14ac:dyDescent="0.3">
      <c r="A2171" s="54">
        <v>45703</v>
      </c>
      <c r="B2171" s="55" t="s">
        <v>12</v>
      </c>
      <c r="C2171" s="55" t="s">
        <v>108</v>
      </c>
      <c r="D2171" s="55" t="s">
        <v>9</v>
      </c>
      <c r="E2171" s="55" t="s">
        <v>48</v>
      </c>
      <c r="F2171" s="55">
        <v>0.1875</v>
      </c>
      <c r="G2171" s="56">
        <v>0</v>
      </c>
    </row>
    <row r="2172" spans="1:7" x14ac:dyDescent="0.3">
      <c r="A2172" s="60">
        <v>45703</v>
      </c>
      <c r="B2172" s="61" t="s">
        <v>12</v>
      </c>
      <c r="C2172" s="61" t="s">
        <v>108</v>
      </c>
      <c r="D2172" s="61" t="s">
        <v>9</v>
      </c>
      <c r="E2172" s="61" t="s">
        <v>48</v>
      </c>
      <c r="F2172" s="61">
        <v>0.20833333333333329</v>
      </c>
      <c r="G2172" s="62">
        <v>0</v>
      </c>
    </row>
    <row r="2173" spans="1:7" x14ac:dyDescent="0.3">
      <c r="A2173" s="54">
        <v>45703</v>
      </c>
      <c r="B2173" s="55" t="s">
        <v>12</v>
      </c>
      <c r="C2173" s="55" t="s">
        <v>108</v>
      </c>
      <c r="D2173" s="55" t="s">
        <v>9</v>
      </c>
      <c r="E2173" s="55" t="s">
        <v>48</v>
      </c>
      <c r="F2173" s="55">
        <v>0.22916666666666671</v>
      </c>
      <c r="G2173" s="56">
        <v>0</v>
      </c>
    </row>
    <row r="2174" spans="1:7" x14ac:dyDescent="0.3">
      <c r="A2174" s="60">
        <v>45703</v>
      </c>
      <c r="B2174" s="61" t="s">
        <v>12</v>
      </c>
      <c r="C2174" s="61" t="s">
        <v>108</v>
      </c>
      <c r="D2174" s="61" t="s">
        <v>9</v>
      </c>
      <c r="E2174" s="61" t="s">
        <v>48</v>
      </c>
      <c r="F2174" s="61">
        <v>0.25</v>
      </c>
      <c r="G2174" s="62">
        <v>0</v>
      </c>
    </row>
    <row r="2175" spans="1:7" x14ac:dyDescent="0.3">
      <c r="A2175" s="54">
        <v>45703</v>
      </c>
      <c r="B2175" s="55" t="s">
        <v>12</v>
      </c>
      <c r="C2175" s="55" t="s">
        <v>108</v>
      </c>
      <c r="D2175" s="55" t="s">
        <v>9</v>
      </c>
      <c r="E2175" s="55" t="s">
        <v>48</v>
      </c>
      <c r="F2175" s="55">
        <v>0.27083333333333331</v>
      </c>
      <c r="G2175" s="56">
        <v>0</v>
      </c>
    </row>
    <row r="2176" spans="1:7" x14ac:dyDescent="0.3">
      <c r="A2176" s="60">
        <v>45703</v>
      </c>
      <c r="B2176" s="61" t="s">
        <v>12</v>
      </c>
      <c r="C2176" s="61" t="s">
        <v>108</v>
      </c>
      <c r="D2176" s="61" t="s">
        <v>9</v>
      </c>
      <c r="E2176" s="61" t="s">
        <v>48</v>
      </c>
      <c r="F2176" s="61">
        <v>0.29166666666666669</v>
      </c>
      <c r="G2176" s="62">
        <v>0</v>
      </c>
    </row>
    <row r="2177" spans="1:7" x14ac:dyDescent="0.3">
      <c r="A2177" s="54">
        <v>45703</v>
      </c>
      <c r="B2177" s="55" t="s">
        <v>12</v>
      </c>
      <c r="C2177" s="55" t="s">
        <v>108</v>
      </c>
      <c r="D2177" s="55" t="s">
        <v>9</v>
      </c>
      <c r="E2177" s="55" t="s">
        <v>48</v>
      </c>
      <c r="F2177" s="55">
        <v>0.3125</v>
      </c>
      <c r="G2177" s="56">
        <v>0</v>
      </c>
    </row>
    <row r="2178" spans="1:7" x14ac:dyDescent="0.3">
      <c r="A2178" s="60">
        <v>45703</v>
      </c>
      <c r="B2178" s="61" t="s">
        <v>12</v>
      </c>
      <c r="C2178" s="61" t="s">
        <v>108</v>
      </c>
      <c r="D2178" s="61" t="s">
        <v>9</v>
      </c>
      <c r="E2178" s="61" t="s">
        <v>48</v>
      </c>
      <c r="F2178" s="61">
        <v>0.33333333333333331</v>
      </c>
      <c r="G2178" s="62">
        <v>0</v>
      </c>
    </row>
    <row r="2179" spans="1:7" x14ac:dyDescent="0.3">
      <c r="A2179" s="54">
        <v>45703</v>
      </c>
      <c r="B2179" s="55" t="s">
        <v>12</v>
      </c>
      <c r="C2179" s="55" t="s">
        <v>108</v>
      </c>
      <c r="D2179" s="55" t="s">
        <v>9</v>
      </c>
      <c r="E2179" s="55" t="s">
        <v>48</v>
      </c>
      <c r="F2179" s="55">
        <v>0.35416666666666669</v>
      </c>
      <c r="G2179" s="56">
        <v>0</v>
      </c>
    </row>
    <row r="2180" spans="1:7" x14ac:dyDescent="0.3">
      <c r="A2180" s="60">
        <v>45703</v>
      </c>
      <c r="B2180" s="61" t="s">
        <v>12</v>
      </c>
      <c r="C2180" s="61" t="s">
        <v>108</v>
      </c>
      <c r="D2180" s="61" t="s">
        <v>9</v>
      </c>
      <c r="E2180" s="61" t="s">
        <v>48</v>
      </c>
      <c r="F2180" s="61">
        <v>0.375</v>
      </c>
      <c r="G2180" s="62">
        <v>0</v>
      </c>
    </row>
    <row r="2181" spans="1:7" x14ac:dyDescent="0.3">
      <c r="A2181" s="54">
        <v>45703</v>
      </c>
      <c r="B2181" s="55" t="s">
        <v>12</v>
      </c>
      <c r="C2181" s="55" t="s">
        <v>108</v>
      </c>
      <c r="D2181" s="55" t="s">
        <v>9</v>
      </c>
      <c r="E2181" s="55" t="s">
        <v>48</v>
      </c>
      <c r="F2181" s="55">
        <v>0.39583333333333331</v>
      </c>
      <c r="G2181" s="56">
        <v>0</v>
      </c>
    </row>
    <row r="2182" spans="1:7" x14ac:dyDescent="0.3">
      <c r="A2182" s="60">
        <v>45703</v>
      </c>
      <c r="B2182" s="61" t="s">
        <v>12</v>
      </c>
      <c r="C2182" s="61" t="s">
        <v>108</v>
      </c>
      <c r="D2182" s="61" t="s">
        <v>9</v>
      </c>
      <c r="E2182" s="61" t="s">
        <v>48</v>
      </c>
      <c r="F2182" s="61">
        <v>0.41666666666666669</v>
      </c>
      <c r="G2182" s="62">
        <v>0</v>
      </c>
    </row>
    <row r="2183" spans="1:7" x14ac:dyDescent="0.3">
      <c r="A2183" s="54">
        <v>45703</v>
      </c>
      <c r="B2183" s="55" t="s">
        <v>12</v>
      </c>
      <c r="C2183" s="55" t="s">
        <v>108</v>
      </c>
      <c r="D2183" s="55" t="s">
        <v>9</v>
      </c>
      <c r="E2183" s="55" t="s">
        <v>48</v>
      </c>
      <c r="F2183" s="55">
        <v>0.4375</v>
      </c>
      <c r="G2183" s="56">
        <v>0</v>
      </c>
    </row>
    <row r="2184" spans="1:7" x14ac:dyDescent="0.3">
      <c r="A2184" s="60">
        <v>45703</v>
      </c>
      <c r="B2184" s="61" t="s">
        <v>12</v>
      </c>
      <c r="C2184" s="61" t="s">
        <v>108</v>
      </c>
      <c r="D2184" s="61" t="s">
        <v>9</v>
      </c>
      <c r="E2184" s="61" t="s">
        <v>48</v>
      </c>
      <c r="F2184" s="61">
        <v>0.45833333333333331</v>
      </c>
      <c r="G2184" s="62">
        <v>0</v>
      </c>
    </row>
    <row r="2185" spans="1:7" x14ac:dyDescent="0.3">
      <c r="A2185" s="54">
        <v>45703</v>
      </c>
      <c r="B2185" s="55" t="s">
        <v>12</v>
      </c>
      <c r="C2185" s="55" t="s">
        <v>108</v>
      </c>
      <c r="D2185" s="55" t="s">
        <v>9</v>
      </c>
      <c r="E2185" s="55" t="s">
        <v>48</v>
      </c>
      <c r="F2185" s="55">
        <v>0.47916666666666669</v>
      </c>
      <c r="G2185" s="56">
        <v>0</v>
      </c>
    </row>
    <row r="2186" spans="1:7" x14ac:dyDescent="0.3">
      <c r="A2186" s="60">
        <v>45703</v>
      </c>
      <c r="B2186" s="61" t="s">
        <v>12</v>
      </c>
      <c r="C2186" s="61" t="s">
        <v>108</v>
      </c>
      <c r="D2186" s="61" t="s">
        <v>9</v>
      </c>
      <c r="E2186" s="61" t="s">
        <v>48</v>
      </c>
      <c r="F2186" s="61">
        <v>0.5</v>
      </c>
      <c r="G2186" s="62">
        <v>0</v>
      </c>
    </row>
    <row r="2187" spans="1:7" x14ac:dyDescent="0.3">
      <c r="A2187" s="54">
        <v>45703</v>
      </c>
      <c r="B2187" s="55" t="s">
        <v>12</v>
      </c>
      <c r="C2187" s="55" t="s">
        <v>108</v>
      </c>
      <c r="D2187" s="55" t="s">
        <v>9</v>
      </c>
      <c r="E2187" s="55" t="s">
        <v>48</v>
      </c>
      <c r="F2187" s="55">
        <v>0.52083333333333337</v>
      </c>
      <c r="G2187" s="56">
        <v>0</v>
      </c>
    </row>
    <row r="2188" spans="1:7" x14ac:dyDescent="0.3">
      <c r="A2188" s="60">
        <v>45703</v>
      </c>
      <c r="B2188" s="61" t="s">
        <v>12</v>
      </c>
      <c r="C2188" s="61" t="s">
        <v>108</v>
      </c>
      <c r="D2188" s="61" t="s">
        <v>9</v>
      </c>
      <c r="E2188" s="61" t="s">
        <v>48</v>
      </c>
      <c r="F2188" s="61">
        <v>0.54166666666666663</v>
      </c>
      <c r="G2188" s="62">
        <v>0</v>
      </c>
    </row>
    <row r="2189" spans="1:7" x14ac:dyDescent="0.3">
      <c r="A2189" s="54">
        <v>45703</v>
      </c>
      <c r="B2189" s="55" t="s">
        <v>12</v>
      </c>
      <c r="C2189" s="55" t="s">
        <v>108</v>
      </c>
      <c r="D2189" s="55" t="s">
        <v>9</v>
      </c>
      <c r="E2189" s="55" t="s">
        <v>48</v>
      </c>
      <c r="F2189" s="55">
        <v>0.5625</v>
      </c>
      <c r="G2189" s="56">
        <v>0</v>
      </c>
    </row>
    <row r="2190" spans="1:7" x14ac:dyDescent="0.3">
      <c r="A2190" s="60">
        <v>45703</v>
      </c>
      <c r="B2190" s="61" t="s">
        <v>12</v>
      </c>
      <c r="C2190" s="61" t="s">
        <v>108</v>
      </c>
      <c r="D2190" s="61" t="s">
        <v>9</v>
      </c>
      <c r="E2190" s="61" t="s">
        <v>48</v>
      </c>
      <c r="F2190" s="61">
        <v>0.58333333333333337</v>
      </c>
      <c r="G2190" s="62">
        <v>0</v>
      </c>
    </row>
    <row r="2191" spans="1:7" x14ac:dyDescent="0.3">
      <c r="A2191" s="54">
        <v>45703</v>
      </c>
      <c r="B2191" s="55" t="s">
        <v>12</v>
      </c>
      <c r="C2191" s="55" t="s">
        <v>108</v>
      </c>
      <c r="D2191" s="55" t="s">
        <v>9</v>
      </c>
      <c r="E2191" s="55" t="s">
        <v>48</v>
      </c>
      <c r="F2191" s="55">
        <v>0.60416666666666663</v>
      </c>
      <c r="G2191" s="56">
        <v>0</v>
      </c>
    </row>
    <row r="2192" spans="1:7" x14ac:dyDescent="0.3">
      <c r="A2192" s="60">
        <v>45703</v>
      </c>
      <c r="B2192" s="61" t="s">
        <v>12</v>
      </c>
      <c r="C2192" s="61" t="s">
        <v>108</v>
      </c>
      <c r="D2192" s="61" t="s">
        <v>9</v>
      </c>
      <c r="E2192" s="61" t="s">
        <v>48</v>
      </c>
      <c r="F2192" s="61">
        <v>0.625</v>
      </c>
      <c r="G2192" s="62">
        <v>0</v>
      </c>
    </row>
    <row r="2193" spans="1:7" x14ac:dyDescent="0.3">
      <c r="A2193" s="54">
        <v>45703</v>
      </c>
      <c r="B2193" s="55" t="s">
        <v>12</v>
      </c>
      <c r="C2193" s="55" t="s">
        <v>108</v>
      </c>
      <c r="D2193" s="55" t="s">
        <v>9</v>
      </c>
      <c r="E2193" s="55" t="s">
        <v>48</v>
      </c>
      <c r="F2193" s="55">
        <v>0.64583333333333337</v>
      </c>
      <c r="G2193" s="56">
        <v>0</v>
      </c>
    </row>
    <row r="2194" spans="1:7" x14ac:dyDescent="0.3">
      <c r="A2194" s="60">
        <v>45703</v>
      </c>
      <c r="B2194" s="61" t="s">
        <v>12</v>
      </c>
      <c r="C2194" s="61" t="s">
        <v>108</v>
      </c>
      <c r="D2194" s="61" t="s">
        <v>9</v>
      </c>
      <c r="E2194" s="61" t="s">
        <v>48</v>
      </c>
      <c r="F2194" s="61">
        <v>0.66666666666666663</v>
      </c>
      <c r="G2194" s="62">
        <v>0</v>
      </c>
    </row>
    <row r="2195" spans="1:7" x14ac:dyDescent="0.3">
      <c r="A2195" s="54">
        <v>45703</v>
      </c>
      <c r="B2195" s="55" t="s">
        <v>12</v>
      </c>
      <c r="C2195" s="55" t="s">
        <v>108</v>
      </c>
      <c r="D2195" s="55" t="s">
        <v>9</v>
      </c>
      <c r="E2195" s="55" t="s">
        <v>48</v>
      </c>
      <c r="F2195" s="55">
        <v>0.6875</v>
      </c>
      <c r="G2195" s="56">
        <v>0</v>
      </c>
    </row>
    <row r="2196" spans="1:7" x14ac:dyDescent="0.3">
      <c r="A2196" s="60">
        <v>45703</v>
      </c>
      <c r="B2196" s="61" t="s">
        <v>12</v>
      </c>
      <c r="C2196" s="61" t="s">
        <v>108</v>
      </c>
      <c r="D2196" s="61" t="s">
        <v>9</v>
      </c>
      <c r="E2196" s="61" t="s">
        <v>48</v>
      </c>
      <c r="F2196" s="61">
        <v>0.70833333333333337</v>
      </c>
      <c r="G2196" s="62">
        <v>0</v>
      </c>
    </row>
    <row r="2197" spans="1:7" x14ac:dyDescent="0.3">
      <c r="A2197" s="54">
        <v>45703</v>
      </c>
      <c r="B2197" s="55" t="s">
        <v>12</v>
      </c>
      <c r="C2197" s="55" t="s">
        <v>108</v>
      </c>
      <c r="D2197" s="55" t="s">
        <v>9</v>
      </c>
      <c r="E2197" s="55" t="s">
        <v>48</v>
      </c>
      <c r="F2197" s="55">
        <v>0.72916666666666663</v>
      </c>
      <c r="G2197" s="56">
        <v>0</v>
      </c>
    </row>
    <row r="2198" spans="1:7" x14ac:dyDescent="0.3">
      <c r="A2198" s="60">
        <v>45703</v>
      </c>
      <c r="B2198" s="61" t="s">
        <v>12</v>
      </c>
      <c r="C2198" s="61" t="s">
        <v>108</v>
      </c>
      <c r="D2198" s="61" t="s">
        <v>9</v>
      </c>
      <c r="E2198" s="61" t="s">
        <v>48</v>
      </c>
      <c r="F2198" s="61">
        <v>0.75</v>
      </c>
      <c r="G2198" s="62">
        <v>0</v>
      </c>
    </row>
    <row r="2199" spans="1:7" x14ac:dyDescent="0.3">
      <c r="A2199" s="54">
        <v>45703</v>
      </c>
      <c r="B2199" s="55" t="s">
        <v>12</v>
      </c>
      <c r="C2199" s="55" t="s">
        <v>108</v>
      </c>
      <c r="D2199" s="55" t="s">
        <v>9</v>
      </c>
      <c r="E2199" s="55" t="s">
        <v>48</v>
      </c>
      <c r="F2199" s="55">
        <v>0.77083333333333337</v>
      </c>
      <c r="G2199" s="56">
        <v>0</v>
      </c>
    </row>
    <row r="2200" spans="1:7" x14ac:dyDescent="0.3">
      <c r="A2200" s="60">
        <v>45703</v>
      </c>
      <c r="B2200" s="61" t="s">
        <v>12</v>
      </c>
      <c r="C2200" s="61" t="s">
        <v>108</v>
      </c>
      <c r="D2200" s="61" t="s">
        <v>9</v>
      </c>
      <c r="E2200" s="61" t="s">
        <v>48</v>
      </c>
      <c r="F2200" s="61">
        <v>0.79166666666666663</v>
      </c>
      <c r="G2200" s="62">
        <v>0</v>
      </c>
    </row>
    <row r="2201" spans="1:7" x14ac:dyDescent="0.3">
      <c r="A2201" s="54">
        <v>45703</v>
      </c>
      <c r="B2201" s="55" t="s">
        <v>12</v>
      </c>
      <c r="C2201" s="55" t="s">
        <v>108</v>
      </c>
      <c r="D2201" s="55" t="s">
        <v>9</v>
      </c>
      <c r="E2201" s="55" t="s">
        <v>48</v>
      </c>
      <c r="F2201" s="55">
        <v>0.8125</v>
      </c>
      <c r="G2201" s="56">
        <v>0</v>
      </c>
    </row>
    <row r="2202" spans="1:7" x14ac:dyDescent="0.3">
      <c r="A2202" s="60">
        <v>45703</v>
      </c>
      <c r="B2202" s="61" t="s">
        <v>12</v>
      </c>
      <c r="C2202" s="61" t="s">
        <v>108</v>
      </c>
      <c r="D2202" s="61" t="s">
        <v>9</v>
      </c>
      <c r="E2202" s="61" t="s">
        <v>48</v>
      </c>
      <c r="F2202" s="61">
        <v>0.83333333333333337</v>
      </c>
      <c r="G2202" s="62">
        <v>0</v>
      </c>
    </row>
    <row r="2203" spans="1:7" x14ac:dyDescent="0.3">
      <c r="A2203" s="54">
        <v>45703</v>
      </c>
      <c r="B2203" s="55" t="s">
        <v>12</v>
      </c>
      <c r="C2203" s="55" t="s">
        <v>108</v>
      </c>
      <c r="D2203" s="55" t="s">
        <v>9</v>
      </c>
      <c r="E2203" s="55" t="s">
        <v>48</v>
      </c>
      <c r="F2203" s="55">
        <v>0.85416666666666663</v>
      </c>
      <c r="G2203" s="56">
        <v>0</v>
      </c>
    </row>
    <row r="2204" spans="1:7" x14ac:dyDescent="0.3">
      <c r="A2204" s="60">
        <v>45703</v>
      </c>
      <c r="B2204" s="61" t="s">
        <v>12</v>
      </c>
      <c r="C2204" s="61" t="s">
        <v>108</v>
      </c>
      <c r="D2204" s="61" t="s">
        <v>9</v>
      </c>
      <c r="E2204" s="61" t="s">
        <v>48</v>
      </c>
      <c r="F2204" s="61">
        <v>0.875</v>
      </c>
      <c r="G2204" s="62">
        <v>0</v>
      </c>
    </row>
    <row r="2205" spans="1:7" x14ac:dyDescent="0.3">
      <c r="A2205" s="54">
        <v>45703</v>
      </c>
      <c r="B2205" s="55" t="s">
        <v>12</v>
      </c>
      <c r="C2205" s="55" t="s">
        <v>108</v>
      </c>
      <c r="D2205" s="55" t="s">
        <v>9</v>
      </c>
      <c r="E2205" s="55" t="s">
        <v>48</v>
      </c>
      <c r="F2205" s="55">
        <v>0.89583333333333337</v>
      </c>
      <c r="G2205" s="56">
        <v>0</v>
      </c>
    </row>
    <row r="2206" spans="1:7" x14ac:dyDescent="0.3">
      <c r="A2206" s="60">
        <v>45703</v>
      </c>
      <c r="B2206" s="61" t="s">
        <v>12</v>
      </c>
      <c r="C2206" s="61" t="s">
        <v>108</v>
      </c>
      <c r="D2206" s="61" t="s">
        <v>9</v>
      </c>
      <c r="E2206" s="61" t="s">
        <v>48</v>
      </c>
      <c r="F2206" s="61">
        <v>0.91666666666666663</v>
      </c>
      <c r="G2206" s="62">
        <v>0</v>
      </c>
    </row>
    <row r="2207" spans="1:7" x14ac:dyDescent="0.3">
      <c r="A2207" s="54">
        <v>45703</v>
      </c>
      <c r="B2207" s="55" t="s">
        <v>12</v>
      </c>
      <c r="C2207" s="55" t="s">
        <v>108</v>
      </c>
      <c r="D2207" s="55" t="s">
        <v>9</v>
      </c>
      <c r="E2207" s="55" t="s">
        <v>48</v>
      </c>
      <c r="F2207" s="55">
        <v>0.9375</v>
      </c>
      <c r="G2207" s="56">
        <v>0</v>
      </c>
    </row>
    <row r="2208" spans="1:7" x14ac:dyDescent="0.3">
      <c r="A2208" s="60">
        <v>45703</v>
      </c>
      <c r="B2208" s="61" t="s">
        <v>12</v>
      </c>
      <c r="C2208" s="61" t="s">
        <v>108</v>
      </c>
      <c r="D2208" s="61" t="s">
        <v>9</v>
      </c>
      <c r="E2208" s="61" t="s">
        <v>48</v>
      </c>
      <c r="F2208" s="61">
        <v>0.95833333333333337</v>
      </c>
      <c r="G2208" s="62">
        <v>0</v>
      </c>
    </row>
    <row r="2209" spans="1:7" x14ac:dyDescent="0.3">
      <c r="A2209" s="54">
        <v>45703</v>
      </c>
      <c r="B2209" s="55" t="s">
        <v>12</v>
      </c>
      <c r="C2209" s="55" t="s">
        <v>108</v>
      </c>
      <c r="D2209" s="55" t="s">
        <v>9</v>
      </c>
      <c r="E2209" s="55" t="s">
        <v>48</v>
      </c>
      <c r="F2209" s="55">
        <v>0.97916666666666663</v>
      </c>
      <c r="G2209" s="56">
        <v>0</v>
      </c>
    </row>
    <row r="2210" spans="1:7" x14ac:dyDescent="0.3">
      <c r="A2210" s="60">
        <v>45704</v>
      </c>
      <c r="B2210" s="61" t="s">
        <v>12</v>
      </c>
      <c r="C2210" s="61" t="s">
        <v>108</v>
      </c>
      <c r="D2210" s="61" t="s">
        <v>9</v>
      </c>
      <c r="E2210" s="61" t="s">
        <v>48</v>
      </c>
      <c r="F2210" s="61">
        <v>0</v>
      </c>
      <c r="G2210" s="62">
        <v>0</v>
      </c>
    </row>
    <row r="2211" spans="1:7" x14ac:dyDescent="0.3">
      <c r="A2211" s="54">
        <v>45704</v>
      </c>
      <c r="B2211" s="55" t="s">
        <v>12</v>
      </c>
      <c r="C2211" s="55" t="s">
        <v>108</v>
      </c>
      <c r="D2211" s="55" t="s">
        <v>10</v>
      </c>
      <c r="E2211" s="55" t="s">
        <v>48</v>
      </c>
      <c r="F2211" s="55">
        <v>2.0833333333333329E-2</v>
      </c>
      <c r="G2211" s="56" cm="1">
        <f t="array" ref="G2211:G2258">IF(LOAD_RESULTS!$C$3 = "MENU",ABS(_xlfn.IFS(AND(PER_MONTH!$B2163="January",PER_MONTH!$E2163="Working Day"),Table3[Jan_WD],AND(PER_MONTH!$B2163="January",PER_MONTH!$E2163="Non-Working Day"),Table3[Jan_NWD],AND(PER_MONTH!$B2163="February",PER_MONTH!$E2163="Working Day"),Table3[Feb_WD],AND(PER_MONTH!$B2163="February",PER_MONTH!$E2163="Non-Working Day"),Table3[Feb_NWD], AND(PER_MONTH!$B2163 = "March", PER_MONTH!$E2163 = "Working Day"), Table3[Mar_WD],  AND(PER_MONTH!$B2163 = "March", PER_MONTH!$E2163 = "Non-Working Day"), Table3[Mar_NWD], AND(PER_MONTH!$B2163 = "April", PER_MONTH!$E2163 = "Working Day"), Table3[Apr_WD], AND(PER_MONTH!$B2163 = "April", PER_MONTH!$E2163 = "Non-Working Day"), Table3[Apr_NWD], AND(PER_MONTH!$B2163 = "May", PER_MONTH!$E2163 = "Working Day"), Table3[May_WD], AND(PER_MONTH!$B2163 = "May", PER_MONTH!$E2163 = "Non-Working Day"), Table3[May_NWD], AND(PER_MONTH!$B2163 = "June", PER_MONTH!$E2163 = "Working Day"), Table3[Jun_WD], AND(PER_MONTH!$B2163 = "June", PER_MONTH!$E2163 = "Non-Working Day"), Table3[Jun_NWD], AND(PER_MONTH!$B2163 = "July", PER_MONTH!$E2163 = "Working Day"), Table3[Jul_WD], AND(PER_MONTH!$B2163 = "July", PER_MONTH!$E2163 = "Non-Working Day"), Table3[Jul_NWD], AND(PER_MONTH!$B2163 = "August", PER_MONTH!$E2163 = "Working Day"), Table3[Aug_WD], AND(PER_MONTH!$B2163 = "August", PER_MONTH!$E2163 = "Non-Working Day"), Table3[Aug_NWD], AND(PER_MONTH!$B2163 = "September", PER_MONTH!$E2163 = "Working Day"), Table3[Sep_WD], AND(PER_MONTH!$B2163 = "September", PER_MONTH!$E2163 = "Non-Working Day"), Table3[Sep_NWD], AND(PER_MONTH!$B2163 = "October", PER_MONTH!$E2163 = "Working Day"), Table3[Oct_WD], AND(PER_MONTH!$B2163 = "October", PER_MONTH!$E2163 = "Non-Working Day"), Table3[Oct_NWD], AND(PER_MONTH!$B2163 = "November", PER_MONTH!$E2163 = "Working Day"), Table3[Nov_WD], AND(PER_MONTH!$B2163 = "November", PER_MONTH!$E2163 = "Non-Working Day"), Table3[Nov_NWD], AND(PER_MONTH!$B2163 = "December", PER_MONTH!$E2163 = "Working Day"), Table3[Dec_WD], AND(PER_MONTH!$B2163 = "December", PER_MONTH!$E2163 = "Non-Working Day"), Table3[Dec_NWD])),_xlfn.IFS(AND(PER_MONTH!$B2163="January",PER_MONTH!$E2163="Working Day"),Table3[Jan_WD],AND(PER_MONTH!$B2163="January",PER_MONTH!$E2163="Non-Working Day"),Table3[Jan_NWD],AND(PER_MONTH!$B2163="February",PER_MONTH!$E2163="Working Day"),Table3[Feb_WD],AND(PER_MONTH!$B2163="February",PER_MONTH!$E2163="Non-Working Day"),Table3[Feb_NWD], AND(PER_MONTH!$B2163 = "March", PER_MONTH!$E2163 = "Working Day"), Table3[Mar_WD],  AND(PER_MONTH!$B2163 = "March", PER_MONTH!$E2163 = "Non-Working Day"), Table3[Mar_NWD], AND(PER_MONTH!$B2163 = "April", PER_MONTH!$E2163 = "Working Day"), Table3[Apr_WD], AND(PER_MONTH!$B2163 = "April", PER_MONTH!$E2163 = "Non-Working Day"), Table3[Apr_NWD], AND(PER_MONTH!$B2163 = "May", PER_MONTH!$E2163 = "Working Day"), Table3[May_WD], AND(PER_MONTH!$B2163 = "May", PER_MONTH!$E2163 = "Non-Working Day"), Table3[May_NWD], AND(PER_MONTH!$B2163 = "June", PER_MONTH!$E2163 = "Working Day"), Table3[Jun_WD], AND(PER_MONTH!$B2163 = "June", PER_MONTH!$E2163 = "Non-Working Day"), Table3[Jun_NWD], AND(PER_MONTH!$B2163 = "July", PER_MONTH!$E2163 = "Working Day"), Table3[Jul_WD], AND(PER_MONTH!$B2163 = "July", PER_MONTH!$E2163 = "Non-Working Day"), Table3[Jul_NWD], AND(PER_MONTH!$B2163 = "August", PER_MONTH!$E2163 = "Working Day"), Table3[Aug_WD], AND(PER_MONTH!$B2163 = "August", PER_MONTH!$E2163 = "Non-Working Day"), Table3[Aug_NWD], AND(PER_MONTH!$B2163 = "September", PER_MONTH!$E2163 = "Working Day"), Table3[Sep_WD], AND(PER_MONTH!$B2163 = "September", PER_MONTH!$E2163 = "Non-Working Day"), Table3[Sep_NWD], AND(PER_MONTH!$B2163 = "October", PER_MONTH!$E2163 = "Working Day"), Table3[Oct_WD], AND(PER_MONTH!$B2163 = "October", PER_MONTH!$E2163 = "Non-Working Day"), Table3[Oct_NWD], AND(PER_MONTH!$B2163 = "November", PER_MONTH!$E2163 = "Working Day"), Table3[Nov_WD], AND(PER_MONTH!$B2163 = "November", PER_MONTH!$E2163 = "Non-Working Day"), Table3[Nov_NWD], AND(PER_MONTH!$B2163 = "December", PER_MONTH!$E2163 = "Working Day"), Table3[Dec_WD], AND(PER_MONTH!$B2163 = "December", PER_MONTH!$E2163 = "Non-Working Day"), Table3[Dec_NWD]))</f>
        <v>0</v>
      </c>
    </row>
    <row r="2212" spans="1:7" x14ac:dyDescent="0.3">
      <c r="A2212" s="60">
        <v>45704</v>
      </c>
      <c r="B2212" s="61" t="s">
        <v>12</v>
      </c>
      <c r="C2212" s="61" t="s">
        <v>108</v>
      </c>
      <c r="D2212" s="61" t="s">
        <v>10</v>
      </c>
      <c r="E2212" s="61" t="s">
        <v>48</v>
      </c>
      <c r="F2212" s="61">
        <v>4.1666666666666657E-2</v>
      </c>
      <c r="G2212" s="62">
        <v>0</v>
      </c>
    </row>
    <row r="2213" spans="1:7" x14ac:dyDescent="0.3">
      <c r="A2213" s="54">
        <v>45704</v>
      </c>
      <c r="B2213" s="55" t="s">
        <v>12</v>
      </c>
      <c r="C2213" s="55" t="s">
        <v>108</v>
      </c>
      <c r="D2213" s="55" t="s">
        <v>10</v>
      </c>
      <c r="E2213" s="55" t="s">
        <v>48</v>
      </c>
      <c r="F2213" s="55">
        <v>6.25E-2</v>
      </c>
      <c r="G2213" s="56">
        <v>0</v>
      </c>
    </row>
    <row r="2214" spans="1:7" x14ac:dyDescent="0.3">
      <c r="A2214" s="60">
        <v>45704</v>
      </c>
      <c r="B2214" s="61" t="s">
        <v>12</v>
      </c>
      <c r="C2214" s="61" t="s">
        <v>108</v>
      </c>
      <c r="D2214" s="61" t="s">
        <v>10</v>
      </c>
      <c r="E2214" s="61" t="s">
        <v>48</v>
      </c>
      <c r="F2214" s="61">
        <v>8.3333333333333329E-2</v>
      </c>
      <c r="G2214" s="62">
        <v>0</v>
      </c>
    </row>
    <row r="2215" spans="1:7" x14ac:dyDescent="0.3">
      <c r="A2215" s="54">
        <v>45704</v>
      </c>
      <c r="B2215" s="55" t="s">
        <v>12</v>
      </c>
      <c r="C2215" s="55" t="s">
        <v>108</v>
      </c>
      <c r="D2215" s="55" t="s">
        <v>10</v>
      </c>
      <c r="E2215" s="55" t="s">
        <v>48</v>
      </c>
      <c r="F2215" s="55">
        <v>0.1041666666666667</v>
      </c>
      <c r="G2215" s="56">
        <v>0</v>
      </c>
    </row>
    <row r="2216" spans="1:7" x14ac:dyDescent="0.3">
      <c r="A2216" s="60">
        <v>45704</v>
      </c>
      <c r="B2216" s="61" t="s">
        <v>12</v>
      </c>
      <c r="C2216" s="61" t="s">
        <v>108</v>
      </c>
      <c r="D2216" s="61" t="s">
        <v>10</v>
      </c>
      <c r="E2216" s="61" t="s">
        <v>48</v>
      </c>
      <c r="F2216" s="61">
        <v>0.125</v>
      </c>
      <c r="G2216" s="62">
        <v>0</v>
      </c>
    </row>
    <row r="2217" spans="1:7" x14ac:dyDescent="0.3">
      <c r="A2217" s="54">
        <v>45704</v>
      </c>
      <c r="B2217" s="55" t="s">
        <v>12</v>
      </c>
      <c r="C2217" s="55" t="s">
        <v>108</v>
      </c>
      <c r="D2217" s="55" t="s">
        <v>10</v>
      </c>
      <c r="E2217" s="55" t="s">
        <v>48</v>
      </c>
      <c r="F2217" s="55">
        <v>0.14583333333333329</v>
      </c>
      <c r="G2217" s="56">
        <v>0</v>
      </c>
    </row>
    <row r="2218" spans="1:7" x14ac:dyDescent="0.3">
      <c r="A2218" s="60">
        <v>45704</v>
      </c>
      <c r="B2218" s="61" t="s">
        <v>12</v>
      </c>
      <c r="C2218" s="61" t="s">
        <v>108</v>
      </c>
      <c r="D2218" s="61" t="s">
        <v>10</v>
      </c>
      <c r="E2218" s="61" t="s">
        <v>48</v>
      </c>
      <c r="F2218" s="61">
        <v>0.16666666666666671</v>
      </c>
      <c r="G2218" s="62">
        <v>0</v>
      </c>
    </row>
    <row r="2219" spans="1:7" x14ac:dyDescent="0.3">
      <c r="A2219" s="54">
        <v>45704</v>
      </c>
      <c r="B2219" s="55" t="s">
        <v>12</v>
      </c>
      <c r="C2219" s="55" t="s">
        <v>108</v>
      </c>
      <c r="D2219" s="55" t="s">
        <v>10</v>
      </c>
      <c r="E2219" s="55" t="s">
        <v>48</v>
      </c>
      <c r="F2219" s="55">
        <v>0.1875</v>
      </c>
      <c r="G2219" s="56">
        <v>0</v>
      </c>
    </row>
    <row r="2220" spans="1:7" x14ac:dyDescent="0.3">
      <c r="A2220" s="60">
        <v>45704</v>
      </c>
      <c r="B2220" s="61" t="s">
        <v>12</v>
      </c>
      <c r="C2220" s="61" t="s">
        <v>108</v>
      </c>
      <c r="D2220" s="61" t="s">
        <v>10</v>
      </c>
      <c r="E2220" s="61" t="s">
        <v>48</v>
      </c>
      <c r="F2220" s="61">
        <v>0.20833333333333329</v>
      </c>
      <c r="G2220" s="62">
        <v>0</v>
      </c>
    </row>
    <row r="2221" spans="1:7" x14ac:dyDescent="0.3">
      <c r="A2221" s="54">
        <v>45704</v>
      </c>
      <c r="B2221" s="55" t="s">
        <v>12</v>
      </c>
      <c r="C2221" s="55" t="s">
        <v>108</v>
      </c>
      <c r="D2221" s="55" t="s">
        <v>10</v>
      </c>
      <c r="E2221" s="55" t="s">
        <v>48</v>
      </c>
      <c r="F2221" s="55">
        <v>0.22916666666666671</v>
      </c>
      <c r="G2221" s="56">
        <v>0</v>
      </c>
    </row>
    <row r="2222" spans="1:7" x14ac:dyDescent="0.3">
      <c r="A2222" s="60">
        <v>45704</v>
      </c>
      <c r="B2222" s="61" t="s">
        <v>12</v>
      </c>
      <c r="C2222" s="61" t="s">
        <v>108</v>
      </c>
      <c r="D2222" s="61" t="s">
        <v>10</v>
      </c>
      <c r="E2222" s="61" t="s">
        <v>48</v>
      </c>
      <c r="F2222" s="61">
        <v>0.25</v>
      </c>
      <c r="G2222" s="62">
        <v>0</v>
      </c>
    </row>
    <row r="2223" spans="1:7" x14ac:dyDescent="0.3">
      <c r="A2223" s="54">
        <v>45704</v>
      </c>
      <c r="B2223" s="55" t="s">
        <v>12</v>
      </c>
      <c r="C2223" s="55" t="s">
        <v>108</v>
      </c>
      <c r="D2223" s="55" t="s">
        <v>10</v>
      </c>
      <c r="E2223" s="55" t="s">
        <v>48</v>
      </c>
      <c r="F2223" s="55">
        <v>0.27083333333333331</v>
      </c>
      <c r="G2223" s="56">
        <v>0</v>
      </c>
    </row>
    <row r="2224" spans="1:7" x14ac:dyDescent="0.3">
      <c r="A2224" s="60">
        <v>45704</v>
      </c>
      <c r="B2224" s="61" t="s">
        <v>12</v>
      </c>
      <c r="C2224" s="61" t="s">
        <v>108</v>
      </c>
      <c r="D2224" s="61" t="s">
        <v>10</v>
      </c>
      <c r="E2224" s="61" t="s">
        <v>48</v>
      </c>
      <c r="F2224" s="61">
        <v>0.29166666666666669</v>
      </c>
      <c r="G2224" s="62">
        <v>0</v>
      </c>
    </row>
    <row r="2225" spans="1:7" x14ac:dyDescent="0.3">
      <c r="A2225" s="54">
        <v>45704</v>
      </c>
      <c r="B2225" s="55" t="s">
        <v>12</v>
      </c>
      <c r="C2225" s="55" t="s">
        <v>108</v>
      </c>
      <c r="D2225" s="55" t="s">
        <v>10</v>
      </c>
      <c r="E2225" s="55" t="s">
        <v>48</v>
      </c>
      <c r="F2225" s="55">
        <v>0.3125</v>
      </c>
      <c r="G2225" s="56">
        <v>0</v>
      </c>
    </row>
    <row r="2226" spans="1:7" x14ac:dyDescent="0.3">
      <c r="A2226" s="60">
        <v>45704</v>
      </c>
      <c r="B2226" s="61" t="s">
        <v>12</v>
      </c>
      <c r="C2226" s="61" t="s">
        <v>108</v>
      </c>
      <c r="D2226" s="61" t="s">
        <v>10</v>
      </c>
      <c r="E2226" s="61" t="s">
        <v>48</v>
      </c>
      <c r="F2226" s="61">
        <v>0.33333333333333331</v>
      </c>
      <c r="G2226" s="62">
        <v>0</v>
      </c>
    </row>
    <row r="2227" spans="1:7" x14ac:dyDescent="0.3">
      <c r="A2227" s="54">
        <v>45704</v>
      </c>
      <c r="B2227" s="55" t="s">
        <v>12</v>
      </c>
      <c r="C2227" s="55" t="s">
        <v>108</v>
      </c>
      <c r="D2227" s="55" t="s">
        <v>10</v>
      </c>
      <c r="E2227" s="55" t="s">
        <v>48</v>
      </c>
      <c r="F2227" s="55">
        <v>0.35416666666666669</v>
      </c>
      <c r="G2227" s="56">
        <v>0</v>
      </c>
    </row>
    <row r="2228" spans="1:7" x14ac:dyDescent="0.3">
      <c r="A2228" s="60">
        <v>45704</v>
      </c>
      <c r="B2228" s="61" t="s">
        <v>12</v>
      </c>
      <c r="C2228" s="61" t="s">
        <v>108</v>
      </c>
      <c r="D2228" s="61" t="s">
        <v>10</v>
      </c>
      <c r="E2228" s="61" t="s">
        <v>48</v>
      </c>
      <c r="F2228" s="61">
        <v>0.375</v>
      </c>
      <c r="G2228" s="62">
        <v>0</v>
      </c>
    </row>
    <row r="2229" spans="1:7" x14ac:dyDescent="0.3">
      <c r="A2229" s="54">
        <v>45704</v>
      </c>
      <c r="B2229" s="55" t="s">
        <v>12</v>
      </c>
      <c r="C2229" s="55" t="s">
        <v>108</v>
      </c>
      <c r="D2229" s="55" t="s">
        <v>10</v>
      </c>
      <c r="E2229" s="55" t="s">
        <v>48</v>
      </c>
      <c r="F2229" s="55">
        <v>0.39583333333333331</v>
      </c>
      <c r="G2229" s="56">
        <v>0</v>
      </c>
    </row>
    <row r="2230" spans="1:7" x14ac:dyDescent="0.3">
      <c r="A2230" s="60">
        <v>45704</v>
      </c>
      <c r="B2230" s="61" t="s">
        <v>12</v>
      </c>
      <c r="C2230" s="61" t="s">
        <v>108</v>
      </c>
      <c r="D2230" s="61" t="s">
        <v>10</v>
      </c>
      <c r="E2230" s="61" t="s">
        <v>48</v>
      </c>
      <c r="F2230" s="61">
        <v>0.41666666666666669</v>
      </c>
      <c r="G2230" s="62">
        <v>0</v>
      </c>
    </row>
    <row r="2231" spans="1:7" x14ac:dyDescent="0.3">
      <c r="A2231" s="54">
        <v>45704</v>
      </c>
      <c r="B2231" s="55" t="s">
        <v>12</v>
      </c>
      <c r="C2231" s="55" t="s">
        <v>108</v>
      </c>
      <c r="D2231" s="55" t="s">
        <v>10</v>
      </c>
      <c r="E2231" s="55" t="s">
        <v>48</v>
      </c>
      <c r="F2231" s="55">
        <v>0.4375</v>
      </c>
      <c r="G2231" s="56">
        <v>0</v>
      </c>
    </row>
    <row r="2232" spans="1:7" x14ac:dyDescent="0.3">
      <c r="A2232" s="60">
        <v>45704</v>
      </c>
      <c r="B2232" s="61" t="s">
        <v>12</v>
      </c>
      <c r="C2232" s="61" t="s">
        <v>108</v>
      </c>
      <c r="D2232" s="61" t="s">
        <v>10</v>
      </c>
      <c r="E2232" s="61" t="s">
        <v>48</v>
      </c>
      <c r="F2232" s="61">
        <v>0.45833333333333331</v>
      </c>
      <c r="G2232" s="62">
        <v>0</v>
      </c>
    </row>
    <row r="2233" spans="1:7" x14ac:dyDescent="0.3">
      <c r="A2233" s="54">
        <v>45704</v>
      </c>
      <c r="B2233" s="55" t="s">
        <v>12</v>
      </c>
      <c r="C2233" s="55" t="s">
        <v>108</v>
      </c>
      <c r="D2233" s="55" t="s">
        <v>10</v>
      </c>
      <c r="E2233" s="55" t="s">
        <v>48</v>
      </c>
      <c r="F2233" s="55">
        <v>0.47916666666666669</v>
      </c>
      <c r="G2233" s="56">
        <v>0</v>
      </c>
    </row>
    <row r="2234" spans="1:7" x14ac:dyDescent="0.3">
      <c r="A2234" s="60">
        <v>45704</v>
      </c>
      <c r="B2234" s="61" t="s">
        <v>12</v>
      </c>
      <c r="C2234" s="61" t="s">
        <v>108</v>
      </c>
      <c r="D2234" s="61" t="s">
        <v>10</v>
      </c>
      <c r="E2234" s="61" t="s">
        <v>48</v>
      </c>
      <c r="F2234" s="61">
        <v>0.5</v>
      </c>
      <c r="G2234" s="62">
        <v>0</v>
      </c>
    </row>
    <row r="2235" spans="1:7" x14ac:dyDescent="0.3">
      <c r="A2235" s="54">
        <v>45704</v>
      </c>
      <c r="B2235" s="55" t="s">
        <v>12</v>
      </c>
      <c r="C2235" s="55" t="s">
        <v>108</v>
      </c>
      <c r="D2235" s="55" t="s">
        <v>10</v>
      </c>
      <c r="E2235" s="55" t="s">
        <v>48</v>
      </c>
      <c r="F2235" s="55">
        <v>0.52083333333333337</v>
      </c>
      <c r="G2235" s="56">
        <v>0</v>
      </c>
    </row>
    <row r="2236" spans="1:7" x14ac:dyDescent="0.3">
      <c r="A2236" s="60">
        <v>45704</v>
      </c>
      <c r="B2236" s="61" t="s">
        <v>12</v>
      </c>
      <c r="C2236" s="61" t="s">
        <v>108</v>
      </c>
      <c r="D2236" s="61" t="s">
        <v>10</v>
      </c>
      <c r="E2236" s="61" t="s">
        <v>48</v>
      </c>
      <c r="F2236" s="61">
        <v>0.54166666666666663</v>
      </c>
      <c r="G2236" s="62">
        <v>0</v>
      </c>
    </row>
    <row r="2237" spans="1:7" x14ac:dyDescent="0.3">
      <c r="A2237" s="54">
        <v>45704</v>
      </c>
      <c r="B2237" s="55" t="s">
        <v>12</v>
      </c>
      <c r="C2237" s="55" t="s">
        <v>108</v>
      </c>
      <c r="D2237" s="55" t="s">
        <v>10</v>
      </c>
      <c r="E2237" s="55" t="s">
        <v>48</v>
      </c>
      <c r="F2237" s="55">
        <v>0.5625</v>
      </c>
      <c r="G2237" s="56">
        <v>0</v>
      </c>
    </row>
    <row r="2238" spans="1:7" x14ac:dyDescent="0.3">
      <c r="A2238" s="60">
        <v>45704</v>
      </c>
      <c r="B2238" s="61" t="s">
        <v>12</v>
      </c>
      <c r="C2238" s="61" t="s">
        <v>108</v>
      </c>
      <c r="D2238" s="61" t="s">
        <v>10</v>
      </c>
      <c r="E2238" s="61" t="s">
        <v>48</v>
      </c>
      <c r="F2238" s="61">
        <v>0.58333333333333337</v>
      </c>
      <c r="G2238" s="62">
        <v>0</v>
      </c>
    </row>
    <row r="2239" spans="1:7" x14ac:dyDescent="0.3">
      <c r="A2239" s="54">
        <v>45704</v>
      </c>
      <c r="B2239" s="55" t="s">
        <v>12</v>
      </c>
      <c r="C2239" s="55" t="s">
        <v>108</v>
      </c>
      <c r="D2239" s="55" t="s">
        <v>10</v>
      </c>
      <c r="E2239" s="55" t="s">
        <v>48</v>
      </c>
      <c r="F2239" s="55">
        <v>0.60416666666666663</v>
      </c>
      <c r="G2239" s="56">
        <v>0</v>
      </c>
    </row>
    <row r="2240" spans="1:7" x14ac:dyDescent="0.3">
      <c r="A2240" s="60">
        <v>45704</v>
      </c>
      <c r="B2240" s="61" t="s">
        <v>12</v>
      </c>
      <c r="C2240" s="61" t="s">
        <v>108</v>
      </c>
      <c r="D2240" s="61" t="s">
        <v>10</v>
      </c>
      <c r="E2240" s="61" t="s">
        <v>48</v>
      </c>
      <c r="F2240" s="61">
        <v>0.625</v>
      </c>
      <c r="G2240" s="62">
        <v>0</v>
      </c>
    </row>
    <row r="2241" spans="1:7" x14ac:dyDescent="0.3">
      <c r="A2241" s="54">
        <v>45704</v>
      </c>
      <c r="B2241" s="55" t="s">
        <v>12</v>
      </c>
      <c r="C2241" s="55" t="s">
        <v>108</v>
      </c>
      <c r="D2241" s="55" t="s">
        <v>10</v>
      </c>
      <c r="E2241" s="55" t="s">
        <v>48</v>
      </c>
      <c r="F2241" s="55">
        <v>0.64583333333333337</v>
      </c>
      <c r="G2241" s="56">
        <v>0</v>
      </c>
    </row>
    <row r="2242" spans="1:7" x14ac:dyDescent="0.3">
      <c r="A2242" s="60">
        <v>45704</v>
      </c>
      <c r="B2242" s="61" t="s">
        <v>12</v>
      </c>
      <c r="C2242" s="61" t="s">
        <v>108</v>
      </c>
      <c r="D2242" s="61" t="s">
        <v>10</v>
      </c>
      <c r="E2242" s="61" t="s">
        <v>48</v>
      </c>
      <c r="F2242" s="61">
        <v>0.66666666666666663</v>
      </c>
      <c r="G2242" s="62">
        <v>0</v>
      </c>
    </row>
    <row r="2243" spans="1:7" x14ac:dyDescent="0.3">
      <c r="A2243" s="54">
        <v>45704</v>
      </c>
      <c r="B2243" s="55" t="s">
        <v>12</v>
      </c>
      <c r="C2243" s="55" t="s">
        <v>108</v>
      </c>
      <c r="D2243" s="55" t="s">
        <v>10</v>
      </c>
      <c r="E2243" s="55" t="s">
        <v>48</v>
      </c>
      <c r="F2243" s="55">
        <v>0.6875</v>
      </c>
      <c r="G2243" s="56">
        <v>0</v>
      </c>
    </row>
    <row r="2244" spans="1:7" x14ac:dyDescent="0.3">
      <c r="A2244" s="60">
        <v>45704</v>
      </c>
      <c r="B2244" s="61" t="s">
        <v>12</v>
      </c>
      <c r="C2244" s="61" t="s">
        <v>108</v>
      </c>
      <c r="D2244" s="61" t="s">
        <v>10</v>
      </c>
      <c r="E2244" s="61" t="s">
        <v>48</v>
      </c>
      <c r="F2244" s="61">
        <v>0.70833333333333337</v>
      </c>
      <c r="G2244" s="62">
        <v>0</v>
      </c>
    </row>
    <row r="2245" spans="1:7" x14ac:dyDescent="0.3">
      <c r="A2245" s="54">
        <v>45704</v>
      </c>
      <c r="B2245" s="55" t="s">
        <v>12</v>
      </c>
      <c r="C2245" s="55" t="s">
        <v>108</v>
      </c>
      <c r="D2245" s="55" t="s">
        <v>10</v>
      </c>
      <c r="E2245" s="55" t="s">
        <v>48</v>
      </c>
      <c r="F2245" s="55">
        <v>0.72916666666666663</v>
      </c>
      <c r="G2245" s="56">
        <v>0</v>
      </c>
    </row>
    <row r="2246" spans="1:7" x14ac:dyDescent="0.3">
      <c r="A2246" s="60">
        <v>45704</v>
      </c>
      <c r="B2246" s="61" t="s">
        <v>12</v>
      </c>
      <c r="C2246" s="61" t="s">
        <v>108</v>
      </c>
      <c r="D2246" s="61" t="s">
        <v>10</v>
      </c>
      <c r="E2246" s="61" t="s">
        <v>48</v>
      </c>
      <c r="F2246" s="61">
        <v>0.75</v>
      </c>
      <c r="G2246" s="62">
        <v>0</v>
      </c>
    </row>
    <row r="2247" spans="1:7" x14ac:dyDescent="0.3">
      <c r="A2247" s="54">
        <v>45704</v>
      </c>
      <c r="B2247" s="55" t="s">
        <v>12</v>
      </c>
      <c r="C2247" s="55" t="s">
        <v>108</v>
      </c>
      <c r="D2247" s="55" t="s">
        <v>10</v>
      </c>
      <c r="E2247" s="55" t="s">
        <v>48</v>
      </c>
      <c r="F2247" s="55">
        <v>0.77083333333333337</v>
      </c>
      <c r="G2247" s="56">
        <v>0</v>
      </c>
    </row>
    <row r="2248" spans="1:7" x14ac:dyDescent="0.3">
      <c r="A2248" s="60">
        <v>45704</v>
      </c>
      <c r="B2248" s="61" t="s">
        <v>12</v>
      </c>
      <c r="C2248" s="61" t="s">
        <v>108</v>
      </c>
      <c r="D2248" s="61" t="s">
        <v>10</v>
      </c>
      <c r="E2248" s="61" t="s">
        <v>48</v>
      </c>
      <c r="F2248" s="61">
        <v>0.79166666666666663</v>
      </c>
      <c r="G2248" s="62">
        <v>0</v>
      </c>
    </row>
    <row r="2249" spans="1:7" x14ac:dyDescent="0.3">
      <c r="A2249" s="54">
        <v>45704</v>
      </c>
      <c r="B2249" s="55" t="s">
        <v>12</v>
      </c>
      <c r="C2249" s="55" t="s">
        <v>108</v>
      </c>
      <c r="D2249" s="55" t="s">
        <v>10</v>
      </c>
      <c r="E2249" s="55" t="s">
        <v>48</v>
      </c>
      <c r="F2249" s="55">
        <v>0.8125</v>
      </c>
      <c r="G2249" s="56">
        <v>0</v>
      </c>
    </row>
    <row r="2250" spans="1:7" x14ac:dyDescent="0.3">
      <c r="A2250" s="60">
        <v>45704</v>
      </c>
      <c r="B2250" s="61" t="s">
        <v>12</v>
      </c>
      <c r="C2250" s="61" t="s">
        <v>108</v>
      </c>
      <c r="D2250" s="61" t="s">
        <v>10</v>
      </c>
      <c r="E2250" s="61" t="s">
        <v>48</v>
      </c>
      <c r="F2250" s="61">
        <v>0.83333333333333337</v>
      </c>
      <c r="G2250" s="62">
        <v>0</v>
      </c>
    </row>
    <row r="2251" spans="1:7" x14ac:dyDescent="0.3">
      <c r="A2251" s="54">
        <v>45704</v>
      </c>
      <c r="B2251" s="55" t="s">
        <v>12</v>
      </c>
      <c r="C2251" s="55" t="s">
        <v>108</v>
      </c>
      <c r="D2251" s="55" t="s">
        <v>10</v>
      </c>
      <c r="E2251" s="55" t="s">
        <v>48</v>
      </c>
      <c r="F2251" s="55">
        <v>0.85416666666666663</v>
      </c>
      <c r="G2251" s="56">
        <v>0</v>
      </c>
    </row>
    <row r="2252" spans="1:7" x14ac:dyDescent="0.3">
      <c r="A2252" s="60">
        <v>45704</v>
      </c>
      <c r="B2252" s="61" t="s">
        <v>12</v>
      </c>
      <c r="C2252" s="61" t="s">
        <v>108</v>
      </c>
      <c r="D2252" s="61" t="s">
        <v>10</v>
      </c>
      <c r="E2252" s="61" t="s">
        <v>48</v>
      </c>
      <c r="F2252" s="61">
        <v>0.875</v>
      </c>
      <c r="G2252" s="62">
        <v>0</v>
      </c>
    </row>
    <row r="2253" spans="1:7" x14ac:dyDescent="0.3">
      <c r="A2253" s="54">
        <v>45704</v>
      </c>
      <c r="B2253" s="55" t="s">
        <v>12</v>
      </c>
      <c r="C2253" s="55" t="s">
        <v>108</v>
      </c>
      <c r="D2253" s="55" t="s">
        <v>10</v>
      </c>
      <c r="E2253" s="55" t="s">
        <v>48</v>
      </c>
      <c r="F2253" s="55">
        <v>0.89583333333333337</v>
      </c>
      <c r="G2253" s="56">
        <v>0</v>
      </c>
    </row>
    <row r="2254" spans="1:7" x14ac:dyDescent="0.3">
      <c r="A2254" s="60">
        <v>45704</v>
      </c>
      <c r="B2254" s="61" t="s">
        <v>12</v>
      </c>
      <c r="C2254" s="61" t="s">
        <v>108</v>
      </c>
      <c r="D2254" s="61" t="s">
        <v>10</v>
      </c>
      <c r="E2254" s="61" t="s">
        <v>48</v>
      </c>
      <c r="F2254" s="61">
        <v>0.91666666666666663</v>
      </c>
      <c r="G2254" s="62">
        <v>0</v>
      </c>
    </row>
    <row r="2255" spans="1:7" x14ac:dyDescent="0.3">
      <c r="A2255" s="54">
        <v>45704</v>
      </c>
      <c r="B2255" s="55" t="s">
        <v>12</v>
      </c>
      <c r="C2255" s="55" t="s">
        <v>108</v>
      </c>
      <c r="D2255" s="55" t="s">
        <v>10</v>
      </c>
      <c r="E2255" s="55" t="s">
        <v>48</v>
      </c>
      <c r="F2255" s="55">
        <v>0.9375</v>
      </c>
      <c r="G2255" s="56">
        <v>0</v>
      </c>
    </row>
    <row r="2256" spans="1:7" x14ac:dyDescent="0.3">
      <c r="A2256" s="60">
        <v>45704</v>
      </c>
      <c r="B2256" s="61" t="s">
        <v>12</v>
      </c>
      <c r="C2256" s="61" t="s">
        <v>108</v>
      </c>
      <c r="D2256" s="61" t="s">
        <v>10</v>
      </c>
      <c r="E2256" s="61" t="s">
        <v>48</v>
      </c>
      <c r="F2256" s="61">
        <v>0.95833333333333337</v>
      </c>
      <c r="G2256" s="62">
        <v>0</v>
      </c>
    </row>
    <row r="2257" spans="1:7" x14ac:dyDescent="0.3">
      <c r="A2257" s="54">
        <v>45704</v>
      </c>
      <c r="B2257" s="55" t="s">
        <v>12</v>
      </c>
      <c r="C2257" s="55" t="s">
        <v>108</v>
      </c>
      <c r="D2257" s="55" t="s">
        <v>10</v>
      </c>
      <c r="E2257" s="55" t="s">
        <v>48</v>
      </c>
      <c r="F2257" s="55">
        <v>0.97916666666666663</v>
      </c>
      <c r="G2257" s="56">
        <v>0</v>
      </c>
    </row>
    <row r="2258" spans="1:7" x14ac:dyDescent="0.3">
      <c r="A2258" s="60">
        <v>45705</v>
      </c>
      <c r="B2258" s="61" t="s">
        <v>12</v>
      </c>
      <c r="C2258" s="61" t="s">
        <v>108</v>
      </c>
      <c r="D2258" s="61" t="s">
        <v>10</v>
      </c>
      <c r="E2258" s="61" t="s">
        <v>48</v>
      </c>
      <c r="F2258" s="61">
        <v>0</v>
      </c>
      <c r="G2258" s="62">
        <v>0</v>
      </c>
    </row>
    <row r="2259" spans="1:7" x14ac:dyDescent="0.3">
      <c r="A2259" s="54">
        <v>45705</v>
      </c>
      <c r="B2259" s="55" t="s">
        <v>12</v>
      </c>
      <c r="C2259" s="55" t="s">
        <v>108</v>
      </c>
      <c r="D2259" s="55" t="s">
        <v>11</v>
      </c>
      <c r="E2259" s="55" t="s">
        <v>48</v>
      </c>
      <c r="F2259" s="55">
        <v>2.0833333333333329E-2</v>
      </c>
      <c r="G2259" s="56" cm="1">
        <f t="array" ref="G2259:G2306">IF(LOAD_RESULTS!$C$3 = "MENU",ABS(_xlfn.IFS(AND(PER_MONTH!$B2211="January",PER_MONTH!$E2211="Working Day"),Table3[Jan_WD],AND(PER_MONTH!$B2211="January",PER_MONTH!$E2211="Non-Working Day"),Table3[Jan_NWD],AND(PER_MONTH!$B2211="February",PER_MONTH!$E2211="Working Day"),Table3[Feb_WD],AND(PER_MONTH!$B2211="February",PER_MONTH!$E2211="Non-Working Day"),Table3[Feb_NWD], AND(PER_MONTH!$B2211 = "March", PER_MONTH!$E2211 = "Working Day"), Table3[Mar_WD],  AND(PER_MONTH!$B2211 = "March", PER_MONTH!$E2211 = "Non-Working Day"), Table3[Mar_NWD], AND(PER_MONTH!$B2211 = "April", PER_MONTH!$E2211 = "Working Day"), Table3[Apr_WD], AND(PER_MONTH!$B2211 = "April", PER_MONTH!$E2211 = "Non-Working Day"), Table3[Apr_NWD], AND(PER_MONTH!$B2211 = "May", PER_MONTH!$E2211 = "Working Day"), Table3[May_WD], AND(PER_MONTH!$B2211 = "May", PER_MONTH!$E2211 = "Non-Working Day"), Table3[May_NWD], AND(PER_MONTH!$B2211 = "June", PER_MONTH!$E2211 = "Working Day"), Table3[Jun_WD], AND(PER_MONTH!$B2211 = "June", PER_MONTH!$E2211 = "Non-Working Day"), Table3[Jun_NWD], AND(PER_MONTH!$B2211 = "July", PER_MONTH!$E2211 = "Working Day"), Table3[Jul_WD], AND(PER_MONTH!$B2211 = "July", PER_MONTH!$E2211 = "Non-Working Day"), Table3[Jul_NWD], AND(PER_MONTH!$B2211 = "August", PER_MONTH!$E2211 = "Working Day"), Table3[Aug_WD], AND(PER_MONTH!$B2211 = "August", PER_MONTH!$E2211 = "Non-Working Day"), Table3[Aug_NWD], AND(PER_MONTH!$B2211 = "September", PER_MONTH!$E2211 = "Working Day"), Table3[Sep_WD], AND(PER_MONTH!$B2211 = "September", PER_MONTH!$E2211 = "Non-Working Day"), Table3[Sep_NWD], AND(PER_MONTH!$B2211 = "October", PER_MONTH!$E2211 = "Working Day"), Table3[Oct_WD], AND(PER_MONTH!$B2211 = "October", PER_MONTH!$E2211 = "Non-Working Day"), Table3[Oct_NWD], AND(PER_MONTH!$B2211 = "November", PER_MONTH!$E2211 = "Working Day"), Table3[Nov_WD], AND(PER_MONTH!$B2211 = "November", PER_MONTH!$E2211 = "Non-Working Day"), Table3[Nov_NWD], AND(PER_MONTH!$B2211 = "December", PER_MONTH!$E2211 = "Working Day"), Table3[Dec_WD], AND(PER_MONTH!$B2211 = "December", PER_MONTH!$E2211 = "Non-Working Day"), Table3[Dec_NWD])),_xlfn.IFS(AND(PER_MONTH!$B2211="January",PER_MONTH!$E2211="Working Day"),Table3[Jan_WD],AND(PER_MONTH!$B2211="January",PER_MONTH!$E2211="Non-Working Day"),Table3[Jan_NWD],AND(PER_MONTH!$B2211="February",PER_MONTH!$E2211="Working Day"),Table3[Feb_WD],AND(PER_MONTH!$B2211="February",PER_MONTH!$E2211="Non-Working Day"),Table3[Feb_NWD], AND(PER_MONTH!$B2211 = "March", PER_MONTH!$E2211 = "Working Day"), Table3[Mar_WD],  AND(PER_MONTH!$B2211 = "March", PER_MONTH!$E2211 = "Non-Working Day"), Table3[Mar_NWD], AND(PER_MONTH!$B2211 = "April", PER_MONTH!$E2211 = "Working Day"), Table3[Apr_WD], AND(PER_MONTH!$B2211 = "April", PER_MONTH!$E2211 = "Non-Working Day"), Table3[Apr_NWD], AND(PER_MONTH!$B2211 = "May", PER_MONTH!$E2211 = "Working Day"), Table3[May_WD], AND(PER_MONTH!$B2211 = "May", PER_MONTH!$E2211 = "Non-Working Day"), Table3[May_NWD], AND(PER_MONTH!$B2211 = "June", PER_MONTH!$E2211 = "Working Day"), Table3[Jun_WD], AND(PER_MONTH!$B2211 = "June", PER_MONTH!$E2211 = "Non-Working Day"), Table3[Jun_NWD], AND(PER_MONTH!$B2211 = "July", PER_MONTH!$E2211 = "Working Day"), Table3[Jul_WD], AND(PER_MONTH!$B2211 = "July", PER_MONTH!$E2211 = "Non-Working Day"), Table3[Jul_NWD], AND(PER_MONTH!$B2211 = "August", PER_MONTH!$E2211 = "Working Day"), Table3[Aug_WD], AND(PER_MONTH!$B2211 = "August", PER_MONTH!$E2211 = "Non-Working Day"), Table3[Aug_NWD], AND(PER_MONTH!$B2211 = "September", PER_MONTH!$E2211 = "Working Day"), Table3[Sep_WD], AND(PER_MONTH!$B2211 = "September", PER_MONTH!$E2211 = "Non-Working Day"), Table3[Sep_NWD], AND(PER_MONTH!$B2211 = "October", PER_MONTH!$E2211 = "Working Day"), Table3[Oct_WD], AND(PER_MONTH!$B2211 = "October", PER_MONTH!$E2211 = "Non-Working Day"), Table3[Oct_NWD], AND(PER_MONTH!$B2211 = "November", PER_MONTH!$E2211 = "Working Day"), Table3[Nov_WD], AND(PER_MONTH!$B2211 = "November", PER_MONTH!$E2211 = "Non-Working Day"), Table3[Nov_NWD], AND(PER_MONTH!$B2211 = "December", PER_MONTH!$E2211 = "Working Day"), Table3[Dec_WD], AND(PER_MONTH!$B2211 = "December", PER_MONTH!$E2211 = "Non-Working Day"), Table3[Dec_NWD]))</f>
        <v>0</v>
      </c>
    </row>
    <row r="2260" spans="1:7" x14ac:dyDescent="0.3">
      <c r="A2260" s="60">
        <v>45705</v>
      </c>
      <c r="B2260" s="61" t="s">
        <v>12</v>
      </c>
      <c r="C2260" s="61" t="s">
        <v>108</v>
      </c>
      <c r="D2260" s="61" t="s">
        <v>11</v>
      </c>
      <c r="E2260" s="61" t="s">
        <v>48</v>
      </c>
      <c r="F2260" s="61">
        <v>4.1666666666666657E-2</v>
      </c>
      <c r="G2260" s="62">
        <v>0</v>
      </c>
    </row>
    <row r="2261" spans="1:7" x14ac:dyDescent="0.3">
      <c r="A2261" s="54">
        <v>45705</v>
      </c>
      <c r="B2261" s="55" t="s">
        <v>12</v>
      </c>
      <c r="C2261" s="55" t="s">
        <v>108</v>
      </c>
      <c r="D2261" s="55" t="s">
        <v>11</v>
      </c>
      <c r="E2261" s="55" t="s">
        <v>48</v>
      </c>
      <c r="F2261" s="55">
        <v>6.25E-2</v>
      </c>
      <c r="G2261" s="56">
        <v>0</v>
      </c>
    </row>
    <row r="2262" spans="1:7" x14ac:dyDescent="0.3">
      <c r="A2262" s="60">
        <v>45705</v>
      </c>
      <c r="B2262" s="61" t="s">
        <v>12</v>
      </c>
      <c r="C2262" s="61" t="s">
        <v>108</v>
      </c>
      <c r="D2262" s="61" t="s">
        <v>11</v>
      </c>
      <c r="E2262" s="61" t="s">
        <v>48</v>
      </c>
      <c r="F2262" s="61">
        <v>8.3333333333333329E-2</v>
      </c>
      <c r="G2262" s="62">
        <v>0</v>
      </c>
    </row>
    <row r="2263" spans="1:7" x14ac:dyDescent="0.3">
      <c r="A2263" s="54">
        <v>45705</v>
      </c>
      <c r="B2263" s="55" t="s">
        <v>12</v>
      </c>
      <c r="C2263" s="55" t="s">
        <v>108</v>
      </c>
      <c r="D2263" s="55" t="s">
        <v>11</v>
      </c>
      <c r="E2263" s="55" t="s">
        <v>48</v>
      </c>
      <c r="F2263" s="55">
        <v>0.1041666666666667</v>
      </c>
      <c r="G2263" s="56">
        <v>0</v>
      </c>
    </row>
    <row r="2264" spans="1:7" x14ac:dyDescent="0.3">
      <c r="A2264" s="60">
        <v>45705</v>
      </c>
      <c r="B2264" s="61" t="s">
        <v>12</v>
      </c>
      <c r="C2264" s="61" t="s">
        <v>108</v>
      </c>
      <c r="D2264" s="61" t="s">
        <v>11</v>
      </c>
      <c r="E2264" s="61" t="s">
        <v>48</v>
      </c>
      <c r="F2264" s="61">
        <v>0.125</v>
      </c>
      <c r="G2264" s="62">
        <v>0</v>
      </c>
    </row>
    <row r="2265" spans="1:7" x14ac:dyDescent="0.3">
      <c r="A2265" s="54">
        <v>45705</v>
      </c>
      <c r="B2265" s="55" t="s">
        <v>12</v>
      </c>
      <c r="C2265" s="55" t="s">
        <v>108</v>
      </c>
      <c r="D2265" s="55" t="s">
        <v>11</v>
      </c>
      <c r="E2265" s="55" t="s">
        <v>48</v>
      </c>
      <c r="F2265" s="55">
        <v>0.14583333333333329</v>
      </c>
      <c r="G2265" s="56">
        <v>0</v>
      </c>
    </row>
    <row r="2266" spans="1:7" x14ac:dyDescent="0.3">
      <c r="A2266" s="60">
        <v>45705</v>
      </c>
      <c r="B2266" s="61" t="s">
        <v>12</v>
      </c>
      <c r="C2266" s="61" t="s">
        <v>108</v>
      </c>
      <c r="D2266" s="61" t="s">
        <v>11</v>
      </c>
      <c r="E2266" s="61" t="s">
        <v>48</v>
      </c>
      <c r="F2266" s="61">
        <v>0.16666666666666671</v>
      </c>
      <c r="G2266" s="62">
        <v>0</v>
      </c>
    </row>
    <row r="2267" spans="1:7" x14ac:dyDescent="0.3">
      <c r="A2267" s="54">
        <v>45705</v>
      </c>
      <c r="B2267" s="55" t="s">
        <v>12</v>
      </c>
      <c r="C2267" s="55" t="s">
        <v>108</v>
      </c>
      <c r="D2267" s="55" t="s">
        <v>11</v>
      </c>
      <c r="E2267" s="55" t="s">
        <v>48</v>
      </c>
      <c r="F2267" s="55">
        <v>0.1875</v>
      </c>
      <c r="G2267" s="56">
        <v>0</v>
      </c>
    </row>
    <row r="2268" spans="1:7" x14ac:dyDescent="0.3">
      <c r="A2268" s="60">
        <v>45705</v>
      </c>
      <c r="B2268" s="61" t="s">
        <v>12</v>
      </c>
      <c r="C2268" s="61" t="s">
        <v>108</v>
      </c>
      <c r="D2268" s="61" t="s">
        <v>11</v>
      </c>
      <c r="E2268" s="61" t="s">
        <v>48</v>
      </c>
      <c r="F2268" s="61">
        <v>0.20833333333333329</v>
      </c>
      <c r="G2268" s="62">
        <v>0</v>
      </c>
    </row>
    <row r="2269" spans="1:7" x14ac:dyDescent="0.3">
      <c r="A2269" s="54">
        <v>45705</v>
      </c>
      <c r="B2269" s="55" t="s">
        <v>12</v>
      </c>
      <c r="C2269" s="55" t="s">
        <v>108</v>
      </c>
      <c r="D2269" s="55" t="s">
        <v>11</v>
      </c>
      <c r="E2269" s="55" t="s">
        <v>48</v>
      </c>
      <c r="F2269" s="55">
        <v>0.22916666666666671</v>
      </c>
      <c r="G2269" s="56">
        <v>0</v>
      </c>
    </row>
    <row r="2270" spans="1:7" x14ac:dyDescent="0.3">
      <c r="A2270" s="60">
        <v>45705</v>
      </c>
      <c r="B2270" s="61" t="s">
        <v>12</v>
      </c>
      <c r="C2270" s="61" t="s">
        <v>108</v>
      </c>
      <c r="D2270" s="61" t="s">
        <v>11</v>
      </c>
      <c r="E2270" s="61" t="s">
        <v>48</v>
      </c>
      <c r="F2270" s="61">
        <v>0.25</v>
      </c>
      <c r="G2270" s="62">
        <v>0</v>
      </c>
    </row>
    <row r="2271" spans="1:7" x14ac:dyDescent="0.3">
      <c r="A2271" s="54">
        <v>45705</v>
      </c>
      <c r="B2271" s="55" t="s">
        <v>12</v>
      </c>
      <c r="C2271" s="55" t="s">
        <v>108</v>
      </c>
      <c r="D2271" s="55" t="s">
        <v>11</v>
      </c>
      <c r="E2271" s="55" t="s">
        <v>48</v>
      </c>
      <c r="F2271" s="55">
        <v>0.27083333333333331</v>
      </c>
      <c r="G2271" s="56">
        <v>0</v>
      </c>
    </row>
    <row r="2272" spans="1:7" x14ac:dyDescent="0.3">
      <c r="A2272" s="60">
        <v>45705</v>
      </c>
      <c r="B2272" s="61" t="s">
        <v>12</v>
      </c>
      <c r="C2272" s="61" t="s">
        <v>108</v>
      </c>
      <c r="D2272" s="61" t="s">
        <v>11</v>
      </c>
      <c r="E2272" s="61" t="s">
        <v>48</v>
      </c>
      <c r="F2272" s="61">
        <v>0.29166666666666669</v>
      </c>
      <c r="G2272" s="62">
        <v>0</v>
      </c>
    </row>
    <row r="2273" spans="1:7" x14ac:dyDescent="0.3">
      <c r="A2273" s="54">
        <v>45705</v>
      </c>
      <c r="B2273" s="55" t="s">
        <v>12</v>
      </c>
      <c r="C2273" s="55" t="s">
        <v>108</v>
      </c>
      <c r="D2273" s="55" t="s">
        <v>11</v>
      </c>
      <c r="E2273" s="55" t="s">
        <v>48</v>
      </c>
      <c r="F2273" s="55">
        <v>0.3125</v>
      </c>
      <c r="G2273" s="56">
        <v>0</v>
      </c>
    </row>
    <row r="2274" spans="1:7" x14ac:dyDescent="0.3">
      <c r="A2274" s="60">
        <v>45705</v>
      </c>
      <c r="B2274" s="61" t="s">
        <v>12</v>
      </c>
      <c r="C2274" s="61" t="s">
        <v>108</v>
      </c>
      <c r="D2274" s="61" t="s">
        <v>11</v>
      </c>
      <c r="E2274" s="61" t="s">
        <v>48</v>
      </c>
      <c r="F2274" s="61">
        <v>0.33333333333333331</v>
      </c>
      <c r="G2274" s="62">
        <v>0</v>
      </c>
    </row>
    <row r="2275" spans="1:7" x14ac:dyDescent="0.3">
      <c r="A2275" s="54">
        <v>45705</v>
      </c>
      <c r="B2275" s="55" t="s">
        <v>12</v>
      </c>
      <c r="C2275" s="55" t="s">
        <v>108</v>
      </c>
      <c r="D2275" s="55" t="s">
        <v>11</v>
      </c>
      <c r="E2275" s="55" t="s">
        <v>48</v>
      </c>
      <c r="F2275" s="55">
        <v>0.35416666666666669</v>
      </c>
      <c r="G2275" s="56">
        <v>0</v>
      </c>
    </row>
    <row r="2276" spans="1:7" x14ac:dyDescent="0.3">
      <c r="A2276" s="60">
        <v>45705</v>
      </c>
      <c r="B2276" s="61" t="s">
        <v>12</v>
      </c>
      <c r="C2276" s="61" t="s">
        <v>108</v>
      </c>
      <c r="D2276" s="61" t="s">
        <v>11</v>
      </c>
      <c r="E2276" s="61" t="s">
        <v>48</v>
      </c>
      <c r="F2276" s="61">
        <v>0.375</v>
      </c>
      <c r="G2276" s="62">
        <v>0</v>
      </c>
    </row>
    <row r="2277" spans="1:7" x14ac:dyDescent="0.3">
      <c r="A2277" s="54">
        <v>45705</v>
      </c>
      <c r="B2277" s="55" t="s">
        <v>12</v>
      </c>
      <c r="C2277" s="55" t="s">
        <v>108</v>
      </c>
      <c r="D2277" s="55" t="s">
        <v>11</v>
      </c>
      <c r="E2277" s="55" t="s">
        <v>48</v>
      </c>
      <c r="F2277" s="55">
        <v>0.39583333333333331</v>
      </c>
      <c r="G2277" s="56">
        <v>0</v>
      </c>
    </row>
    <row r="2278" spans="1:7" x14ac:dyDescent="0.3">
      <c r="A2278" s="60">
        <v>45705</v>
      </c>
      <c r="B2278" s="61" t="s">
        <v>12</v>
      </c>
      <c r="C2278" s="61" t="s">
        <v>108</v>
      </c>
      <c r="D2278" s="61" t="s">
        <v>11</v>
      </c>
      <c r="E2278" s="61" t="s">
        <v>48</v>
      </c>
      <c r="F2278" s="61">
        <v>0.41666666666666669</v>
      </c>
      <c r="G2278" s="62">
        <v>0</v>
      </c>
    </row>
    <row r="2279" spans="1:7" x14ac:dyDescent="0.3">
      <c r="A2279" s="54">
        <v>45705</v>
      </c>
      <c r="B2279" s="55" t="s">
        <v>12</v>
      </c>
      <c r="C2279" s="55" t="s">
        <v>108</v>
      </c>
      <c r="D2279" s="55" t="s">
        <v>11</v>
      </c>
      <c r="E2279" s="55" t="s">
        <v>48</v>
      </c>
      <c r="F2279" s="55">
        <v>0.4375</v>
      </c>
      <c r="G2279" s="56">
        <v>0</v>
      </c>
    </row>
    <row r="2280" spans="1:7" x14ac:dyDescent="0.3">
      <c r="A2280" s="60">
        <v>45705</v>
      </c>
      <c r="B2280" s="61" t="s">
        <v>12</v>
      </c>
      <c r="C2280" s="61" t="s">
        <v>108</v>
      </c>
      <c r="D2280" s="61" t="s">
        <v>11</v>
      </c>
      <c r="E2280" s="61" t="s">
        <v>48</v>
      </c>
      <c r="F2280" s="61">
        <v>0.45833333333333331</v>
      </c>
      <c r="G2280" s="62">
        <v>0</v>
      </c>
    </row>
    <row r="2281" spans="1:7" x14ac:dyDescent="0.3">
      <c r="A2281" s="54">
        <v>45705</v>
      </c>
      <c r="B2281" s="55" t="s">
        <v>12</v>
      </c>
      <c r="C2281" s="55" t="s">
        <v>108</v>
      </c>
      <c r="D2281" s="55" t="s">
        <v>11</v>
      </c>
      <c r="E2281" s="55" t="s">
        <v>48</v>
      </c>
      <c r="F2281" s="55">
        <v>0.47916666666666669</v>
      </c>
      <c r="G2281" s="56">
        <v>0</v>
      </c>
    </row>
    <row r="2282" spans="1:7" x14ac:dyDescent="0.3">
      <c r="A2282" s="60">
        <v>45705</v>
      </c>
      <c r="B2282" s="61" t="s">
        <v>12</v>
      </c>
      <c r="C2282" s="61" t="s">
        <v>108</v>
      </c>
      <c r="D2282" s="61" t="s">
        <v>11</v>
      </c>
      <c r="E2282" s="61" t="s">
        <v>48</v>
      </c>
      <c r="F2282" s="61">
        <v>0.5</v>
      </c>
      <c r="G2282" s="62">
        <v>0</v>
      </c>
    </row>
    <row r="2283" spans="1:7" x14ac:dyDescent="0.3">
      <c r="A2283" s="54">
        <v>45705</v>
      </c>
      <c r="B2283" s="55" t="s">
        <v>12</v>
      </c>
      <c r="C2283" s="55" t="s">
        <v>108</v>
      </c>
      <c r="D2283" s="55" t="s">
        <v>11</v>
      </c>
      <c r="E2283" s="55" t="s">
        <v>48</v>
      </c>
      <c r="F2283" s="55">
        <v>0.52083333333333337</v>
      </c>
      <c r="G2283" s="56">
        <v>0</v>
      </c>
    </row>
    <row r="2284" spans="1:7" x14ac:dyDescent="0.3">
      <c r="A2284" s="60">
        <v>45705</v>
      </c>
      <c r="B2284" s="61" t="s">
        <v>12</v>
      </c>
      <c r="C2284" s="61" t="s">
        <v>108</v>
      </c>
      <c r="D2284" s="61" t="s">
        <v>11</v>
      </c>
      <c r="E2284" s="61" t="s">
        <v>48</v>
      </c>
      <c r="F2284" s="61">
        <v>0.54166666666666663</v>
      </c>
      <c r="G2284" s="62">
        <v>0</v>
      </c>
    </row>
    <row r="2285" spans="1:7" x14ac:dyDescent="0.3">
      <c r="A2285" s="54">
        <v>45705</v>
      </c>
      <c r="B2285" s="55" t="s">
        <v>12</v>
      </c>
      <c r="C2285" s="55" t="s">
        <v>108</v>
      </c>
      <c r="D2285" s="55" t="s">
        <v>11</v>
      </c>
      <c r="E2285" s="55" t="s">
        <v>48</v>
      </c>
      <c r="F2285" s="55">
        <v>0.5625</v>
      </c>
      <c r="G2285" s="56">
        <v>0</v>
      </c>
    </row>
    <row r="2286" spans="1:7" x14ac:dyDescent="0.3">
      <c r="A2286" s="60">
        <v>45705</v>
      </c>
      <c r="B2286" s="61" t="s">
        <v>12</v>
      </c>
      <c r="C2286" s="61" t="s">
        <v>108</v>
      </c>
      <c r="D2286" s="61" t="s">
        <v>11</v>
      </c>
      <c r="E2286" s="61" t="s">
        <v>48</v>
      </c>
      <c r="F2286" s="61">
        <v>0.58333333333333337</v>
      </c>
      <c r="G2286" s="62">
        <v>0</v>
      </c>
    </row>
    <row r="2287" spans="1:7" x14ac:dyDescent="0.3">
      <c r="A2287" s="54">
        <v>45705</v>
      </c>
      <c r="B2287" s="55" t="s">
        <v>12</v>
      </c>
      <c r="C2287" s="55" t="s">
        <v>108</v>
      </c>
      <c r="D2287" s="55" t="s">
        <v>11</v>
      </c>
      <c r="E2287" s="55" t="s">
        <v>48</v>
      </c>
      <c r="F2287" s="55">
        <v>0.60416666666666663</v>
      </c>
      <c r="G2287" s="56">
        <v>0</v>
      </c>
    </row>
    <row r="2288" spans="1:7" x14ac:dyDescent="0.3">
      <c r="A2288" s="60">
        <v>45705</v>
      </c>
      <c r="B2288" s="61" t="s">
        <v>12</v>
      </c>
      <c r="C2288" s="61" t="s">
        <v>108</v>
      </c>
      <c r="D2288" s="61" t="s">
        <v>11</v>
      </c>
      <c r="E2288" s="61" t="s">
        <v>48</v>
      </c>
      <c r="F2288" s="61">
        <v>0.625</v>
      </c>
      <c r="G2288" s="62">
        <v>0</v>
      </c>
    </row>
    <row r="2289" spans="1:7" x14ac:dyDescent="0.3">
      <c r="A2289" s="54">
        <v>45705</v>
      </c>
      <c r="B2289" s="55" t="s">
        <v>12</v>
      </c>
      <c r="C2289" s="55" t="s">
        <v>108</v>
      </c>
      <c r="D2289" s="55" t="s">
        <v>11</v>
      </c>
      <c r="E2289" s="55" t="s">
        <v>48</v>
      </c>
      <c r="F2289" s="55">
        <v>0.64583333333333337</v>
      </c>
      <c r="G2289" s="56">
        <v>0</v>
      </c>
    </row>
    <row r="2290" spans="1:7" x14ac:dyDescent="0.3">
      <c r="A2290" s="60">
        <v>45705</v>
      </c>
      <c r="B2290" s="61" t="s">
        <v>12</v>
      </c>
      <c r="C2290" s="61" t="s">
        <v>108</v>
      </c>
      <c r="D2290" s="61" t="s">
        <v>11</v>
      </c>
      <c r="E2290" s="61" t="s">
        <v>48</v>
      </c>
      <c r="F2290" s="61">
        <v>0.66666666666666663</v>
      </c>
      <c r="G2290" s="62">
        <v>0</v>
      </c>
    </row>
    <row r="2291" spans="1:7" x14ac:dyDescent="0.3">
      <c r="A2291" s="54">
        <v>45705</v>
      </c>
      <c r="B2291" s="55" t="s">
        <v>12</v>
      </c>
      <c r="C2291" s="55" t="s">
        <v>108</v>
      </c>
      <c r="D2291" s="55" t="s">
        <v>11</v>
      </c>
      <c r="E2291" s="55" t="s">
        <v>48</v>
      </c>
      <c r="F2291" s="55">
        <v>0.6875</v>
      </c>
      <c r="G2291" s="56">
        <v>0</v>
      </c>
    </row>
    <row r="2292" spans="1:7" x14ac:dyDescent="0.3">
      <c r="A2292" s="60">
        <v>45705</v>
      </c>
      <c r="B2292" s="61" t="s">
        <v>12</v>
      </c>
      <c r="C2292" s="61" t="s">
        <v>108</v>
      </c>
      <c r="D2292" s="61" t="s">
        <v>11</v>
      </c>
      <c r="E2292" s="61" t="s">
        <v>48</v>
      </c>
      <c r="F2292" s="61">
        <v>0.70833333333333337</v>
      </c>
      <c r="G2292" s="62">
        <v>0</v>
      </c>
    </row>
    <row r="2293" spans="1:7" x14ac:dyDescent="0.3">
      <c r="A2293" s="54">
        <v>45705</v>
      </c>
      <c r="B2293" s="55" t="s">
        <v>12</v>
      </c>
      <c r="C2293" s="55" t="s">
        <v>108</v>
      </c>
      <c r="D2293" s="55" t="s">
        <v>11</v>
      </c>
      <c r="E2293" s="55" t="s">
        <v>48</v>
      </c>
      <c r="F2293" s="55">
        <v>0.72916666666666663</v>
      </c>
      <c r="G2293" s="56">
        <v>0</v>
      </c>
    </row>
    <row r="2294" spans="1:7" x14ac:dyDescent="0.3">
      <c r="A2294" s="60">
        <v>45705</v>
      </c>
      <c r="B2294" s="61" t="s">
        <v>12</v>
      </c>
      <c r="C2294" s="61" t="s">
        <v>108</v>
      </c>
      <c r="D2294" s="61" t="s">
        <v>11</v>
      </c>
      <c r="E2294" s="61" t="s">
        <v>48</v>
      </c>
      <c r="F2294" s="61">
        <v>0.75</v>
      </c>
      <c r="G2294" s="62">
        <v>0</v>
      </c>
    </row>
    <row r="2295" spans="1:7" x14ac:dyDescent="0.3">
      <c r="A2295" s="54">
        <v>45705</v>
      </c>
      <c r="B2295" s="55" t="s">
        <v>12</v>
      </c>
      <c r="C2295" s="55" t="s">
        <v>108</v>
      </c>
      <c r="D2295" s="55" t="s">
        <v>11</v>
      </c>
      <c r="E2295" s="55" t="s">
        <v>48</v>
      </c>
      <c r="F2295" s="55">
        <v>0.77083333333333337</v>
      </c>
      <c r="G2295" s="56">
        <v>0</v>
      </c>
    </row>
    <row r="2296" spans="1:7" x14ac:dyDescent="0.3">
      <c r="A2296" s="60">
        <v>45705</v>
      </c>
      <c r="B2296" s="61" t="s">
        <v>12</v>
      </c>
      <c r="C2296" s="61" t="s">
        <v>108</v>
      </c>
      <c r="D2296" s="61" t="s">
        <v>11</v>
      </c>
      <c r="E2296" s="61" t="s">
        <v>48</v>
      </c>
      <c r="F2296" s="61">
        <v>0.79166666666666663</v>
      </c>
      <c r="G2296" s="62">
        <v>0</v>
      </c>
    </row>
    <row r="2297" spans="1:7" x14ac:dyDescent="0.3">
      <c r="A2297" s="54">
        <v>45705</v>
      </c>
      <c r="B2297" s="55" t="s">
        <v>12</v>
      </c>
      <c r="C2297" s="55" t="s">
        <v>108</v>
      </c>
      <c r="D2297" s="55" t="s">
        <v>11</v>
      </c>
      <c r="E2297" s="55" t="s">
        <v>48</v>
      </c>
      <c r="F2297" s="55">
        <v>0.8125</v>
      </c>
      <c r="G2297" s="56">
        <v>0</v>
      </c>
    </row>
    <row r="2298" spans="1:7" x14ac:dyDescent="0.3">
      <c r="A2298" s="60">
        <v>45705</v>
      </c>
      <c r="B2298" s="61" t="s">
        <v>12</v>
      </c>
      <c r="C2298" s="61" t="s">
        <v>108</v>
      </c>
      <c r="D2298" s="61" t="s">
        <v>11</v>
      </c>
      <c r="E2298" s="61" t="s">
        <v>48</v>
      </c>
      <c r="F2298" s="61">
        <v>0.83333333333333337</v>
      </c>
      <c r="G2298" s="62">
        <v>0</v>
      </c>
    </row>
    <row r="2299" spans="1:7" x14ac:dyDescent="0.3">
      <c r="A2299" s="54">
        <v>45705</v>
      </c>
      <c r="B2299" s="55" t="s">
        <v>12</v>
      </c>
      <c r="C2299" s="55" t="s">
        <v>108</v>
      </c>
      <c r="D2299" s="55" t="s">
        <v>11</v>
      </c>
      <c r="E2299" s="55" t="s">
        <v>48</v>
      </c>
      <c r="F2299" s="55">
        <v>0.85416666666666663</v>
      </c>
      <c r="G2299" s="56">
        <v>0</v>
      </c>
    </row>
    <row r="2300" spans="1:7" x14ac:dyDescent="0.3">
      <c r="A2300" s="60">
        <v>45705</v>
      </c>
      <c r="B2300" s="61" t="s">
        <v>12</v>
      </c>
      <c r="C2300" s="61" t="s">
        <v>108</v>
      </c>
      <c r="D2300" s="61" t="s">
        <v>11</v>
      </c>
      <c r="E2300" s="61" t="s">
        <v>48</v>
      </c>
      <c r="F2300" s="61">
        <v>0.875</v>
      </c>
      <c r="G2300" s="62">
        <v>0</v>
      </c>
    </row>
    <row r="2301" spans="1:7" x14ac:dyDescent="0.3">
      <c r="A2301" s="54">
        <v>45705</v>
      </c>
      <c r="B2301" s="55" t="s">
        <v>12</v>
      </c>
      <c r="C2301" s="55" t="s">
        <v>108</v>
      </c>
      <c r="D2301" s="55" t="s">
        <v>11</v>
      </c>
      <c r="E2301" s="55" t="s">
        <v>48</v>
      </c>
      <c r="F2301" s="55">
        <v>0.89583333333333337</v>
      </c>
      <c r="G2301" s="56">
        <v>0</v>
      </c>
    </row>
    <row r="2302" spans="1:7" x14ac:dyDescent="0.3">
      <c r="A2302" s="60">
        <v>45705</v>
      </c>
      <c r="B2302" s="61" t="s">
        <v>12</v>
      </c>
      <c r="C2302" s="61" t="s">
        <v>108</v>
      </c>
      <c r="D2302" s="61" t="s">
        <v>11</v>
      </c>
      <c r="E2302" s="61" t="s">
        <v>48</v>
      </c>
      <c r="F2302" s="61">
        <v>0.91666666666666663</v>
      </c>
      <c r="G2302" s="62">
        <v>0</v>
      </c>
    </row>
    <row r="2303" spans="1:7" x14ac:dyDescent="0.3">
      <c r="A2303" s="54">
        <v>45705</v>
      </c>
      <c r="B2303" s="55" t="s">
        <v>12</v>
      </c>
      <c r="C2303" s="55" t="s">
        <v>108</v>
      </c>
      <c r="D2303" s="55" t="s">
        <v>11</v>
      </c>
      <c r="E2303" s="55" t="s">
        <v>48</v>
      </c>
      <c r="F2303" s="55">
        <v>0.9375</v>
      </c>
      <c r="G2303" s="56">
        <v>0</v>
      </c>
    </row>
    <row r="2304" spans="1:7" x14ac:dyDescent="0.3">
      <c r="A2304" s="60">
        <v>45705</v>
      </c>
      <c r="B2304" s="61" t="s">
        <v>12</v>
      </c>
      <c r="C2304" s="61" t="s">
        <v>108</v>
      </c>
      <c r="D2304" s="61" t="s">
        <v>11</v>
      </c>
      <c r="E2304" s="61" t="s">
        <v>48</v>
      </c>
      <c r="F2304" s="61">
        <v>0.95833333333333337</v>
      </c>
      <c r="G2304" s="62">
        <v>0</v>
      </c>
    </row>
    <row r="2305" spans="1:7" x14ac:dyDescent="0.3">
      <c r="A2305" s="54">
        <v>45705</v>
      </c>
      <c r="B2305" s="55" t="s">
        <v>12</v>
      </c>
      <c r="C2305" s="55" t="s">
        <v>108</v>
      </c>
      <c r="D2305" s="55" t="s">
        <v>11</v>
      </c>
      <c r="E2305" s="55" t="s">
        <v>48</v>
      </c>
      <c r="F2305" s="55">
        <v>0.97916666666666663</v>
      </c>
      <c r="G2305" s="56">
        <v>0</v>
      </c>
    </row>
    <row r="2306" spans="1:7" x14ac:dyDescent="0.3">
      <c r="A2306" s="60">
        <v>45706</v>
      </c>
      <c r="B2306" s="61" t="s">
        <v>12</v>
      </c>
      <c r="C2306" s="61" t="s">
        <v>108</v>
      </c>
      <c r="D2306" s="61" t="s">
        <v>11</v>
      </c>
      <c r="E2306" s="61" t="s">
        <v>48</v>
      </c>
      <c r="F2306" s="61">
        <v>0</v>
      </c>
      <c r="G2306" s="62">
        <v>0</v>
      </c>
    </row>
    <row r="2307" spans="1:7" x14ac:dyDescent="0.3">
      <c r="A2307" s="54">
        <v>45706</v>
      </c>
      <c r="B2307" s="55" t="s">
        <v>12</v>
      </c>
      <c r="C2307" s="55" t="s">
        <v>108</v>
      </c>
      <c r="D2307" s="55" t="s">
        <v>5</v>
      </c>
      <c r="E2307" s="55" t="s">
        <v>48</v>
      </c>
      <c r="F2307" s="55">
        <v>2.0833333333333329E-2</v>
      </c>
      <c r="G2307" s="56" cm="1">
        <f t="array" ref="G2307:G2354">IF(LOAD_RESULTS!$C$3 = "MENU",ABS(_xlfn.IFS(AND(PER_MONTH!$B2259="January",PER_MONTH!$E2259="Working Day"),Table3[Jan_WD],AND(PER_MONTH!$B2259="January",PER_MONTH!$E2259="Non-Working Day"),Table3[Jan_NWD],AND(PER_MONTH!$B2259="February",PER_MONTH!$E2259="Working Day"),Table3[Feb_WD],AND(PER_MONTH!$B2259="February",PER_MONTH!$E2259="Non-Working Day"),Table3[Feb_NWD], AND(PER_MONTH!$B2259 = "March", PER_MONTH!$E2259 = "Working Day"), Table3[Mar_WD],  AND(PER_MONTH!$B2259 = "March", PER_MONTH!$E2259 = "Non-Working Day"), Table3[Mar_NWD], AND(PER_MONTH!$B2259 = "April", PER_MONTH!$E2259 = "Working Day"), Table3[Apr_WD], AND(PER_MONTH!$B2259 = "April", PER_MONTH!$E2259 = "Non-Working Day"), Table3[Apr_NWD], AND(PER_MONTH!$B2259 = "May", PER_MONTH!$E2259 = "Working Day"), Table3[May_WD], AND(PER_MONTH!$B2259 = "May", PER_MONTH!$E2259 = "Non-Working Day"), Table3[May_NWD], AND(PER_MONTH!$B2259 = "June", PER_MONTH!$E2259 = "Working Day"), Table3[Jun_WD], AND(PER_MONTH!$B2259 = "June", PER_MONTH!$E2259 = "Non-Working Day"), Table3[Jun_NWD], AND(PER_MONTH!$B2259 = "July", PER_MONTH!$E2259 = "Working Day"), Table3[Jul_WD], AND(PER_MONTH!$B2259 = "July", PER_MONTH!$E2259 = "Non-Working Day"), Table3[Jul_NWD], AND(PER_MONTH!$B2259 = "August", PER_MONTH!$E2259 = "Working Day"), Table3[Aug_WD], AND(PER_MONTH!$B2259 = "August", PER_MONTH!$E2259 = "Non-Working Day"), Table3[Aug_NWD], AND(PER_MONTH!$B2259 = "September", PER_MONTH!$E2259 = "Working Day"), Table3[Sep_WD], AND(PER_MONTH!$B2259 = "September", PER_MONTH!$E2259 = "Non-Working Day"), Table3[Sep_NWD], AND(PER_MONTH!$B2259 = "October", PER_MONTH!$E2259 = "Working Day"), Table3[Oct_WD], AND(PER_MONTH!$B2259 = "October", PER_MONTH!$E2259 = "Non-Working Day"), Table3[Oct_NWD], AND(PER_MONTH!$B2259 = "November", PER_MONTH!$E2259 = "Working Day"), Table3[Nov_WD], AND(PER_MONTH!$B2259 = "November", PER_MONTH!$E2259 = "Non-Working Day"), Table3[Nov_NWD], AND(PER_MONTH!$B2259 = "December", PER_MONTH!$E2259 = "Working Day"), Table3[Dec_WD], AND(PER_MONTH!$B2259 = "December", PER_MONTH!$E2259 = "Non-Working Day"), Table3[Dec_NWD])),_xlfn.IFS(AND(PER_MONTH!$B2259="January",PER_MONTH!$E2259="Working Day"),Table3[Jan_WD],AND(PER_MONTH!$B2259="January",PER_MONTH!$E2259="Non-Working Day"),Table3[Jan_NWD],AND(PER_MONTH!$B2259="February",PER_MONTH!$E2259="Working Day"),Table3[Feb_WD],AND(PER_MONTH!$B2259="February",PER_MONTH!$E2259="Non-Working Day"),Table3[Feb_NWD], AND(PER_MONTH!$B2259 = "March", PER_MONTH!$E2259 = "Working Day"), Table3[Mar_WD],  AND(PER_MONTH!$B2259 = "March", PER_MONTH!$E2259 = "Non-Working Day"), Table3[Mar_NWD], AND(PER_MONTH!$B2259 = "April", PER_MONTH!$E2259 = "Working Day"), Table3[Apr_WD], AND(PER_MONTH!$B2259 = "April", PER_MONTH!$E2259 = "Non-Working Day"), Table3[Apr_NWD], AND(PER_MONTH!$B2259 = "May", PER_MONTH!$E2259 = "Working Day"), Table3[May_WD], AND(PER_MONTH!$B2259 = "May", PER_MONTH!$E2259 = "Non-Working Day"), Table3[May_NWD], AND(PER_MONTH!$B2259 = "June", PER_MONTH!$E2259 = "Working Day"), Table3[Jun_WD], AND(PER_MONTH!$B2259 = "June", PER_MONTH!$E2259 = "Non-Working Day"), Table3[Jun_NWD], AND(PER_MONTH!$B2259 = "July", PER_MONTH!$E2259 = "Working Day"), Table3[Jul_WD], AND(PER_MONTH!$B2259 = "July", PER_MONTH!$E2259 = "Non-Working Day"), Table3[Jul_NWD], AND(PER_MONTH!$B2259 = "August", PER_MONTH!$E2259 = "Working Day"), Table3[Aug_WD], AND(PER_MONTH!$B2259 = "August", PER_MONTH!$E2259 = "Non-Working Day"), Table3[Aug_NWD], AND(PER_MONTH!$B2259 = "September", PER_MONTH!$E2259 = "Working Day"), Table3[Sep_WD], AND(PER_MONTH!$B2259 = "September", PER_MONTH!$E2259 = "Non-Working Day"), Table3[Sep_NWD], AND(PER_MONTH!$B2259 = "October", PER_MONTH!$E2259 = "Working Day"), Table3[Oct_WD], AND(PER_MONTH!$B2259 = "October", PER_MONTH!$E2259 = "Non-Working Day"), Table3[Oct_NWD], AND(PER_MONTH!$B2259 = "November", PER_MONTH!$E2259 = "Working Day"), Table3[Nov_WD], AND(PER_MONTH!$B2259 = "November", PER_MONTH!$E2259 = "Non-Working Day"), Table3[Nov_NWD], AND(PER_MONTH!$B2259 = "December", PER_MONTH!$E2259 = "Working Day"), Table3[Dec_WD], AND(PER_MONTH!$B2259 = "December", PER_MONTH!$E2259 = "Non-Working Day"), Table3[Dec_NWD]))</f>
        <v>0</v>
      </c>
    </row>
    <row r="2308" spans="1:7" x14ac:dyDescent="0.3">
      <c r="A2308" s="60">
        <v>45706</v>
      </c>
      <c r="B2308" s="61" t="s">
        <v>12</v>
      </c>
      <c r="C2308" s="61" t="s">
        <v>108</v>
      </c>
      <c r="D2308" s="61" t="s">
        <v>5</v>
      </c>
      <c r="E2308" s="61" t="s">
        <v>48</v>
      </c>
      <c r="F2308" s="61">
        <v>4.1666666666666657E-2</v>
      </c>
      <c r="G2308" s="62">
        <v>0</v>
      </c>
    </row>
    <row r="2309" spans="1:7" x14ac:dyDescent="0.3">
      <c r="A2309" s="54">
        <v>45706</v>
      </c>
      <c r="B2309" s="55" t="s">
        <v>12</v>
      </c>
      <c r="C2309" s="55" t="s">
        <v>108</v>
      </c>
      <c r="D2309" s="55" t="s">
        <v>5</v>
      </c>
      <c r="E2309" s="55" t="s">
        <v>48</v>
      </c>
      <c r="F2309" s="55">
        <v>6.25E-2</v>
      </c>
      <c r="G2309" s="56">
        <v>0</v>
      </c>
    </row>
    <row r="2310" spans="1:7" x14ac:dyDescent="0.3">
      <c r="A2310" s="60">
        <v>45706</v>
      </c>
      <c r="B2310" s="61" t="s">
        <v>12</v>
      </c>
      <c r="C2310" s="61" t="s">
        <v>108</v>
      </c>
      <c r="D2310" s="61" t="s">
        <v>5</v>
      </c>
      <c r="E2310" s="61" t="s">
        <v>48</v>
      </c>
      <c r="F2310" s="61">
        <v>8.3333333333333329E-2</v>
      </c>
      <c r="G2310" s="62">
        <v>0</v>
      </c>
    </row>
    <row r="2311" spans="1:7" x14ac:dyDescent="0.3">
      <c r="A2311" s="54">
        <v>45706</v>
      </c>
      <c r="B2311" s="55" t="s">
        <v>12</v>
      </c>
      <c r="C2311" s="55" t="s">
        <v>108</v>
      </c>
      <c r="D2311" s="55" t="s">
        <v>5</v>
      </c>
      <c r="E2311" s="55" t="s">
        <v>48</v>
      </c>
      <c r="F2311" s="55">
        <v>0.1041666666666667</v>
      </c>
      <c r="G2311" s="56">
        <v>0</v>
      </c>
    </row>
    <row r="2312" spans="1:7" x14ac:dyDescent="0.3">
      <c r="A2312" s="60">
        <v>45706</v>
      </c>
      <c r="B2312" s="61" t="s">
        <v>12</v>
      </c>
      <c r="C2312" s="61" t="s">
        <v>108</v>
      </c>
      <c r="D2312" s="61" t="s">
        <v>5</v>
      </c>
      <c r="E2312" s="61" t="s">
        <v>48</v>
      </c>
      <c r="F2312" s="61">
        <v>0.125</v>
      </c>
      <c r="G2312" s="62">
        <v>0</v>
      </c>
    </row>
    <row r="2313" spans="1:7" x14ac:dyDescent="0.3">
      <c r="A2313" s="54">
        <v>45706</v>
      </c>
      <c r="B2313" s="55" t="s">
        <v>12</v>
      </c>
      <c r="C2313" s="55" t="s">
        <v>108</v>
      </c>
      <c r="D2313" s="55" t="s">
        <v>5</v>
      </c>
      <c r="E2313" s="55" t="s">
        <v>48</v>
      </c>
      <c r="F2313" s="55">
        <v>0.14583333333333329</v>
      </c>
      <c r="G2313" s="56">
        <v>0</v>
      </c>
    </row>
    <row r="2314" spans="1:7" x14ac:dyDescent="0.3">
      <c r="A2314" s="60">
        <v>45706</v>
      </c>
      <c r="B2314" s="61" t="s">
        <v>12</v>
      </c>
      <c r="C2314" s="61" t="s">
        <v>108</v>
      </c>
      <c r="D2314" s="61" t="s">
        <v>5</v>
      </c>
      <c r="E2314" s="61" t="s">
        <v>48</v>
      </c>
      <c r="F2314" s="61">
        <v>0.16666666666666671</v>
      </c>
      <c r="G2314" s="62">
        <v>0</v>
      </c>
    </row>
    <row r="2315" spans="1:7" x14ac:dyDescent="0.3">
      <c r="A2315" s="54">
        <v>45706</v>
      </c>
      <c r="B2315" s="55" t="s">
        <v>12</v>
      </c>
      <c r="C2315" s="55" t="s">
        <v>108</v>
      </c>
      <c r="D2315" s="55" t="s">
        <v>5</v>
      </c>
      <c r="E2315" s="55" t="s">
        <v>48</v>
      </c>
      <c r="F2315" s="55">
        <v>0.1875</v>
      </c>
      <c r="G2315" s="56">
        <v>0</v>
      </c>
    </row>
    <row r="2316" spans="1:7" x14ac:dyDescent="0.3">
      <c r="A2316" s="60">
        <v>45706</v>
      </c>
      <c r="B2316" s="61" t="s">
        <v>12</v>
      </c>
      <c r="C2316" s="61" t="s">
        <v>108</v>
      </c>
      <c r="D2316" s="61" t="s">
        <v>5</v>
      </c>
      <c r="E2316" s="61" t="s">
        <v>48</v>
      </c>
      <c r="F2316" s="61">
        <v>0.20833333333333329</v>
      </c>
      <c r="G2316" s="62">
        <v>0</v>
      </c>
    </row>
    <row r="2317" spans="1:7" x14ac:dyDescent="0.3">
      <c r="A2317" s="54">
        <v>45706</v>
      </c>
      <c r="B2317" s="55" t="s">
        <v>12</v>
      </c>
      <c r="C2317" s="55" t="s">
        <v>108</v>
      </c>
      <c r="D2317" s="55" t="s">
        <v>5</v>
      </c>
      <c r="E2317" s="55" t="s">
        <v>48</v>
      </c>
      <c r="F2317" s="55">
        <v>0.22916666666666671</v>
      </c>
      <c r="G2317" s="56">
        <v>0</v>
      </c>
    </row>
    <row r="2318" spans="1:7" x14ac:dyDescent="0.3">
      <c r="A2318" s="60">
        <v>45706</v>
      </c>
      <c r="B2318" s="61" t="s">
        <v>12</v>
      </c>
      <c r="C2318" s="61" t="s">
        <v>108</v>
      </c>
      <c r="D2318" s="61" t="s">
        <v>5</v>
      </c>
      <c r="E2318" s="61" t="s">
        <v>48</v>
      </c>
      <c r="F2318" s="61">
        <v>0.25</v>
      </c>
      <c r="G2318" s="62">
        <v>0</v>
      </c>
    </row>
    <row r="2319" spans="1:7" x14ac:dyDescent="0.3">
      <c r="A2319" s="54">
        <v>45706</v>
      </c>
      <c r="B2319" s="55" t="s">
        <v>12</v>
      </c>
      <c r="C2319" s="55" t="s">
        <v>108</v>
      </c>
      <c r="D2319" s="55" t="s">
        <v>5</v>
      </c>
      <c r="E2319" s="55" t="s">
        <v>48</v>
      </c>
      <c r="F2319" s="55">
        <v>0.27083333333333331</v>
      </c>
      <c r="G2319" s="56">
        <v>0</v>
      </c>
    </row>
    <row r="2320" spans="1:7" x14ac:dyDescent="0.3">
      <c r="A2320" s="60">
        <v>45706</v>
      </c>
      <c r="B2320" s="61" t="s">
        <v>12</v>
      </c>
      <c r="C2320" s="61" t="s">
        <v>108</v>
      </c>
      <c r="D2320" s="61" t="s">
        <v>5</v>
      </c>
      <c r="E2320" s="61" t="s">
        <v>48</v>
      </c>
      <c r="F2320" s="61">
        <v>0.29166666666666669</v>
      </c>
      <c r="G2320" s="62">
        <v>0</v>
      </c>
    </row>
    <row r="2321" spans="1:7" x14ac:dyDescent="0.3">
      <c r="A2321" s="54">
        <v>45706</v>
      </c>
      <c r="B2321" s="55" t="s">
        <v>12</v>
      </c>
      <c r="C2321" s="55" t="s">
        <v>108</v>
      </c>
      <c r="D2321" s="55" t="s">
        <v>5</v>
      </c>
      <c r="E2321" s="55" t="s">
        <v>48</v>
      </c>
      <c r="F2321" s="55">
        <v>0.3125</v>
      </c>
      <c r="G2321" s="56">
        <v>0</v>
      </c>
    </row>
    <row r="2322" spans="1:7" x14ac:dyDescent="0.3">
      <c r="A2322" s="60">
        <v>45706</v>
      </c>
      <c r="B2322" s="61" t="s">
        <v>12</v>
      </c>
      <c r="C2322" s="61" t="s">
        <v>108</v>
      </c>
      <c r="D2322" s="61" t="s">
        <v>5</v>
      </c>
      <c r="E2322" s="61" t="s">
        <v>48</v>
      </c>
      <c r="F2322" s="61">
        <v>0.33333333333333331</v>
      </c>
      <c r="G2322" s="62">
        <v>0</v>
      </c>
    </row>
    <row r="2323" spans="1:7" x14ac:dyDescent="0.3">
      <c r="A2323" s="54">
        <v>45706</v>
      </c>
      <c r="B2323" s="55" t="s">
        <v>12</v>
      </c>
      <c r="C2323" s="55" t="s">
        <v>108</v>
      </c>
      <c r="D2323" s="55" t="s">
        <v>5</v>
      </c>
      <c r="E2323" s="55" t="s">
        <v>48</v>
      </c>
      <c r="F2323" s="55">
        <v>0.35416666666666669</v>
      </c>
      <c r="G2323" s="56">
        <v>0</v>
      </c>
    </row>
    <row r="2324" spans="1:7" x14ac:dyDescent="0.3">
      <c r="A2324" s="60">
        <v>45706</v>
      </c>
      <c r="B2324" s="61" t="s">
        <v>12</v>
      </c>
      <c r="C2324" s="61" t="s">
        <v>108</v>
      </c>
      <c r="D2324" s="61" t="s">
        <v>5</v>
      </c>
      <c r="E2324" s="61" t="s">
        <v>48</v>
      </c>
      <c r="F2324" s="61">
        <v>0.375</v>
      </c>
      <c r="G2324" s="62">
        <v>0</v>
      </c>
    </row>
    <row r="2325" spans="1:7" x14ac:dyDescent="0.3">
      <c r="A2325" s="54">
        <v>45706</v>
      </c>
      <c r="B2325" s="55" t="s">
        <v>12</v>
      </c>
      <c r="C2325" s="55" t="s">
        <v>108</v>
      </c>
      <c r="D2325" s="55" t="s">
        <v>5</v>
      </c>
      <c r="E2325" s="55" t="s">
        <v>48</v>
      </c>
      <c r="F2325" s="55">
        <v>0.39583333333333331</v>
      </c>
      <c r="G2325" s="56">
        <v>0</v>
      </c>
    </row>
    <row r="2326" spans="1:7" x14ac:dyDescent="0.3">
      <c r="A2326" s="60">
        <v>45706</v>
      </c>
      <c r="B2326" s="61" t="s">
        <v>12</v>
      </c>
      <c r="C2326" s="61" t="s">
        <v>108</v>
      </c>
      <c r="D2326" s="61" t="s">
        <v>5</v>
      </c>
      <c r="E2326" s="61" t="s">
        <v>48</v>
      </c>
      <c r="F2326" s="61">
        <v>0.41666666666666669</v>
      </c>
      <c r="G2326" s="62">
        <v>0</v>
      </c>
    </row>
    <row r="2327" spans="1:7" x14ac:dyDescent="0.3">
      <c r="A2327" s="54">
        <v>45706</v>
      </c>
      <c r="B2327" s="55" t="s">
        <v>12</v>
      </c>
      <c r="C2327" s="55" t="s">
        <v>108</v>
      </c>
      <c r="D2327" s="55" t="s">
        <v>5</v>
      </c>
      <c r="E2327" s="55" t="s">
        <v>48</v>
      </c>
      <c r="F2327" s="55">
        <v>0.4375</v>
      </c>
      <c r="G2327" s="56">
        <v>0</v>
      </c>
    </row>
    <row r="2328" spans="1:7" x14ac:dyDescent="0.3">
      <c r="A2328" s="60">
        <v>45706</v>
      </c>
      <c r="B2328" s="61" t="s">
        <v>12</v>
      </c>
      <c r="C2328" s="61" t="s">
        <v>108</v>
      </c>
      <c r="D2328" s="61" t="s">
        <v>5</v>
      </c>
      <c r="E2328" s="61" t="s">
        <v>48</v>
      </c>
      <c r="F2328" s="61">
        <v>0.45833333333333331</v>
      </c>
      <c r="G2328" s="62">
        <v>0</v>
      </c>
    </row>
    <row r="2329" spans="1:7" x14ac:dyDescent="0.3">
      <c r="A2329" s="54">
        <v>45706</v>
      </c>
      <c r="B2329" s="55" t="s">
        <v>12</v>
      </c>
      <c r="C2329" s="55" t="s">
        <v>108</v>
      </c>
      <c r="D2329" s="55" t="s">
        <v>5</v>
      </c>
      <c r="E2329" s="55" t="s">
        <v>48</v>
      </c>
      <c r="F2329" s="55">
        <v>0.47916666666666669</v>
      </c>
      <c r="G2329" s="56">
        <v>0</v>
      </c>
    </row>
    <row r="2330" spans="1:7" x14ac:dyDescent="0.3">
      <c r="A2330" s="60">
        <v>45706</v>
      </c>
      <c r="B2330" s="61" t="s">
        <v>12</v>
      </c>
      <c r="C2330" s="61" t="s">
        <v>108</v>
      </c>
      <c r="D2330" s="61" t="s">
        <v>5</v>
      </c>
      <c r="E2330" s="61" t="s">
        <v>48</v>
      </c>
      <c r="F2330" s="61">
        <v>0.5</v>
      </c>
      <c r="G2330" s="62">
        <v>0</v>
      </c>
    </row>
    <row r="2331" spans="1:7" x14ac:dyDescent="0.3">
      <c r="A2331" s="54">
        <v>45706</v>
      </c>
      <c r="B2331" s="55" t="s">
        <v>12</v>
      </c>
      <c r="C2331" s="55" t="s">
        <v>108</v>
      </c>
      <c r="D2331" s="55" t="s">
        <v>5</v>
      </c>
      <c r="E2331" s="55" t="s">
        <v>48</v>
      </c>
      <c r="F2331" s="55">
        <v>0.52083333333333337</v>
      </c>
      <c r="G2331" s="56">
        <v>0</v>
      </c>
    </row>
    <row r="2332" spans="1:7" x14ac:dyDescent="0.3">
      <c r="A2332" s="60">
        <v>45706</v>
      </c>
      <c r="B2332" s="61" t="s">
        <v>12</v>
      </c>
      <c r="C2332" s="61" t="s">
        <v>108</v>
      </c>
      <c r="D2332" s="61" t="s">
        <v>5</v>
      </c>
      <c r="E2332" s="61" t="s">
        <v>48</v>
      </c>
      <c r="F2332" s="61">
        <v>0.54166666666666663</v>
      </c>
      <c r="G2332" s="62">
        <v>0</v>
      </c>
    </row>
    <row r="2333" spans="1:7" x14ac:dyDescent="0.3">
      <c r="A2333" s="54">
        <v>45706</v>
      </c>
      <c r="B2333" s="55" t="s">
        <v>12</v>
      </c>
      <c r="C2333" s="55" t="s">
        <v>108</v>
      </c>
      <c r="D2333" s="55" t="s">
        <v>5</v>
      </c>
      <c r="E2333" s="55" t="s">
        <v>48</v>
      </c>
      <c r="F2333" s="55">
        <v>0.5625</v>
      </c>
      <c r="G2333" s="56">
        <v>0</v>
      </c>
    </row>
    <row r="2334" spans="1:7" x14ac:dyDescent="0.3">
      <c r="A2334" s="60">
        <v>45706</v>
      </c>
      <c r="B2334" s="61" t="s">
        <v>12</v>
      </c>
      <c r="C2334" s="61" t="s">
        <v>108</v>
      </c>
      <c r="D2334" s="61" t="s">
        <v>5</v>
      </c>
      <c r="E2334" s="61" t="s">
        <v>48</v>
      </c>
      <c r="F2334" s="61">
        <v>0.58333333333333337</v>
      </c>
      <c r="G2334" s="62">
        <v>0</v>
      </c>
    </row>
    <row r="2335" spans="1:7" x14ac:dyDescent="0.3">
      <c r="A2335" s="54">
        <v>45706</v>
      </c>
      <c r="B2335" s="55" t="s">
        <v>12</v>
      </c>
      <c r="C2335" s="55" t="s">
        <v>108</v>
      </c>
      <c r="D2335" s="55" t="s">
        <v>5</v>
      </c>
      <c r="E2335" s="55" t="s">
        <v>48</v>
      </c>
      <c r="F2335" s="55">
        <v>0.60416666666666663</v>
      </c>
      <c r="G2335" s="56">
        <v>0</v>
      </c>
    </row>
    <row r="2336" spans="1:7" x14ac:dyDescent="0.3">
      <c r="A2336" s="60">
        <v>45706</v>
      </c>
      <c r="B2336" s="61" t="s">
        <v>12</v>
      </c>
      <c r="C2336" s="61" t="s">
        <v>108</v>
      </c>
      <c r="D2336" s="61" t="s">
        <v>5</v>
      </c>
      <c r="E2336" s="61" t="s">
        <v>48</v>
      </c>
      <c r="F2336" s="61">
        <v>0.625</v>
      </c>
      <c r="G2336" s="62">
        <v>0</v>
      </c>
    </row>
    <row r="2337" spans="1:7" x14ac:dyDescent="0.3">
      <c r="A2337" s="54">
        <v>45706</v>
      </c>
      <c r="B2337" s="55" t="s">
        <v>12</v>
      </c>
      <c r="C2337" s="55" t="s">
        <v>108</v>
      </c>
      <c r="D2337" s="55" t="s">
        <v>5</v>
      </c>
      <c r="E2337" s="55" t="s">
        <v>48</v>
      </c>
      <c r="F2337" s="55">
        <v>0.64583333333333337</v>
      </c>
      <c r="G2337" s="56">
        <v>0</v>
      </c>
    </row>
    <row r="2338" spans="1:7" x14ac:dyDescent="0.3">
      <c r="A2338" s="60">
        <v>45706</v>
      </c>
      <c r="B2338" s="61" t="s">
        <v>12</v>
      </c>
      <c r="C2338" s="61" t="s">
        <v>108</v>
      </c>
      <c r="D2338" s="61" t="s">
        <v>5</v>
      </c>
      <c r="E2338" s="61" t="s">
        <v>48</v>
      </c>
      <c r="F2338" s="61">
        <v>0.66666666666666663</v>
      </c>
      <c r="G2338" s="62">
        <v>0</v>
      </c>
    </row>
    <row r="2339" spans="1:7" x14ac:dyDescent="0.3">
      <c r="A2339" s="54">
        <v>45706</v>
      </c>
      <c r="B2339" s="55" t="s">
        <v>12</v>
      </c>
      <c r="C2339" s="55" t="s">
        <v>108</v>
      </c>
      <c r="D2339" s="55" t="s">
        <v>5</v>
      </c>
      <c r="E2339" s="55" t="s">
        <v>48</v>
      </c>
      <c r="F2339" s="55">
        <v>0.6875</v>
      </c>
      <c r="G2339" s="56">
        <v>0</v>
      </c>
    </row>
    <row r="2340" spans="1:7" x14ac:dyDescent="0.3">
      <c r="A2340" s="60">
        <v>45706</v>
      </c>
      <c r="B2340" s="61" t="s">
        <v>12</v>
      </c>
      <c r="C2340" s="61" t="s">
        <v>108</v>
      </c>
      <c r="D2340" s="61" t="s">
        <v>5</v>
      </c>
      <c r="E2340" s="61" t="s">
        <v>48</v>
      </c>
      <c r="F2340" s="61">
        <v>0.70833333333333337</v>
      </c>
      <c r="G2340" s="62">
        <v>0</v>
      </c>
    </row>
    <row r="2341" spans="1:7" x14ac:dyDescent="0.3">
      <c r="A2341" s="54">
        <v>45706</v>
      </c>
      <c r="B2341" s="55" t="s">
        <v>12</v>
      </c>
      <c r="C2341" s="55" t="s">
        <v>108</v>
      </c>
      <c r="D2341" s="55" t="s">
        <v>5</v>
      </c>
      <c r="E2341" s="55" t="s">
        <v>48</v>
      </c>
      <c r="F2341" s="55">
        <v>0.72916666666666663</v>
      </c>
      <c r="G2341" s="56">
        <v>0</v>
      </c>
    </row>
    <row r="2342" spans="1:7" x14ac:dyDescent="0.3">
      <c r="A2342" s="60">
        <v>45706</v>
      </c>
      <c r="B2342" s="61" t="s">
        <v>12</v>
      </c>
      <c r="C2342" s="61" t="s">
        <v>108</v>
      </c>
      <c r="D2342" s="61" t="s">
        <v>5</v>
      </c>
      <c r="E2342" s="61" t="s">
        <v>48</v>
      </c>
      <c r="F2342" s="61">
        <v>0.75</v>
      </c>
      <c r="G2342" s="62">
        <v>0</v>
      </c>
    </row>
    <row r="2343" spans="1:7" x14ac:dyDescent="0.3">
      <c r="A2343" s="54">
        <v>45706</v>
      </c>
      <c r="B2343" s="55" t="s">
        <v>12</v>
      </c>
      <c r="C2343" s="55" t="s">
        <v>108</v>
      </c>
      <c r="D2343" s="55" t="s">
        <v>5</v>
      </c>
      <c r="E2343" s="55" t="s">
        <v>48</v>
      </c>
      <c r="F2343" s="55">
        <v>0.77083333333333337</v>
      </c>
      <c r="G2343" s="56">
        <v>0</v>
      </c>
    </row>
    <row r="2344" spans="1:7" x14ac:dyDescent="0.3">
      <c r="A2344" s="60">
        <v>45706</v>
      </c>
      <c r="B2344" s="61" t="s">
        <v>12</v>
      </c>
      <c r="C2344" s="61" t="s">
        <v>108</v>
      </c>
      <c r="D2344" s="61" t="s">
        <v>5</v>
      </c>
      <c r="E2344" s="61" t="s">
        <v>48</v>
      </c>
      <c r="F2344" s="61">
        <v>0.79166666666666663</v>
      </c>
      <c r="G2344" s="62">
        <v>0</v>
      </c>
    </row>
    <row r="2345" spans="1:7" x14ac:dyDescent="0.3">
      <c r="A2345" s="54">
        <v>45706</v>
      </c>
      <c r="B2345" s="55" t="s">
        <v>12</v>
      </c>
      <c r="C2345" s="55" t="s">
        <v>108</v>
      </c>
      <c r="D2345" s="55" t="s">
        <v>5</v>
      </c>
      <c r="E2345" s="55" t="s">
        <v>48</v>
      </c>
      <c r="F2345" s="55">
        <v>0.8125</v>
      </c>
      <c r="G2345" s="56">
        <v>0</v>
      </c>
    </row>
    <row r="2346" spans="1:7" x14ac:dyDescent="0.3">
      <c r="A2346" s="60">
        <v>45706</v>
      </c>
      <c r="B2346" s="61" t="s">
        <v>12</v>
      </c>
      <c r="C2346" s="61" t="s">
        <v>108</v>
      </c>
      <c r="D2346" s="61" t="s">
        <v>5</v>
      </c>
      <c r="E2346" s="61" t="s">
        <v>48</v>
      </c>
      <c r="F2346" s="61">
        <v>0.83333333333333337</v>
      </c>
      <c r="G2346" s="62">
        <v>0</v>
      </c>
    </row>
    <row r="2347" spans="1:7" x14ac:dyDescent="0.3">
      <c r="A2347" s="54">
        <v>45706</v>
      </c>
      <c r="B2347" s="55" t="s">
        <v>12</v>
      </c>
      <c r="C2347" s="55" t="s">
        <v>108</v>
      </c>
      <c r="D2347" s="55" t="s">
        <v>5</v>
      </c>
      <c r="E2347" s="55" t="s">
        <v>48</v>
      </c>
      <c r="F2347" s="55">
        <v>0.85416666666666663</v>
      </c>
      <c r="G2347" s="56">
        <v>0</v>
      </c>
    </row>
    <row r="2348" spans="1:7" x14ac:dyDescent="0.3">
      <c r="A2348" s="60">
        <v>45706</v>
      </c>
      <c r="B2348" s="61" t="s">
        <v>12</v>
      </c>
      <c r="C2348" s="61" t="s">
        <v>108</v>
      </c>
      <c r="D2348" s="61" t="s">
        <v>5</v>
      </c>
      <c r="E2348" s="61" t="s">
        <v>48</v>
      </c>
      <c r="F2348" s="61">
        <v>0.875</v>
      </c>
      <c r="G2348" s="62">
        <v>0</v>
      </c>
    </row>
    <row r="2349" spans="1:7" x14ac:dyDescent="0.3">
      <c r="A2349" s="54">
        <v>45706</v>
      </c>
      <c r="B2349" s="55" t="s">
        <v>12</v>
      </c>
      <c r="C2349" s="55" t="s">
        <v>108</v>
      </c>
      <c r="D2349" s="55" t="s">
        <v>5</v>
      </c>
      <c r="E2349" s="55" t="s">
        <v>48</v>
      </c>
      <c r="F2349" s="55">
        <v>0.89583333333333337</v>
      </c>
      <c r="G2349" s="56">
        <v>0</v>
      </c>
    </row>
    <row r="2350" spans="1:7" x14ac:dyDescent="0.3">
      <c r="A2350" s="60">
        <v>45706</v>
      </c>
      <c r="B2350" s="61" t="s">
        <v>12</v>
      </c>
      <c r="C2350" s="61" t="s">
        <v>108</v>
      </c>
      <c r="D2350" s="61" t="s">
        <v>5</v>
      </c>
      <c r="E2350" s="61" t="s">
        <v>48</v>
      </c>
      <c r="F2350" s="61">
        <v>0.91666666666666663</v>
      </c>
      <c r="G2350" s="62">
        <v>0</v>
      </c>
    </row>
    <row r="2351" spans="1:7" x14ac:dyDescent="0.3">
      <c r="A2351" s="54">
        <v>45706</v>
      </c>
      <c r="B2351" s="55" t="s">
        <v>12</v>
      </c>
      <c r="C2351" s="55" t="s">
        <v>108</v>
      </c>
      <c r="D2351" s="55" t="s">
        <v>5</v>
      </c>
      <c r="E2351" s="55" t="s">
        <v>48</v>
      </c>
      <c r="F2351" s="55">
        <v>0.9375</v>
      </c>
      <c r="G2351" s="56">
        <v>0</v>
      </c>
    </row>
    <row r="2352" spans="1:7" x14ac:dyDescent="0.3">
      <c r="A2352" s="60">
        <v>45706</v>
      </c>
      <c r="B2352" s="61" t="s">
        <v>12</v>
      </c>
      <c r="C2352" s="61" t="s">
        <v>108</v>
      </c>
      <c r="D2352" s="61" t="s">
        <v>5</v>
      </c>
      <c r="E2352" s="61" t="s">
        <v>48</v>
      </c>
      <c r="F2352" s="61">
        <v>0.95833333333333337</v>
      </c>
      <c r="G2352" s="62">
        <v>0</v>
      </c>
    </row>
    <row r="2353" spans="1:7" x14ac:dyDescent="0.3">
      <c r="A2353" s="54">
        <v>45706</v>
      </c>
      <c r="B2353" s="55" t="s">
        <v>12</v>
      </c>
      <c r="C2353" s="55" t="s">
        <v>108</v>
      </c>
      <c r="D2353" s="55" t="s">
        <v>5</v>
      </c>
      <c r="E2353" s="55" t="s">
        <v>48</v>
      </c>
      <c r="F2353" s="55">
        <v>0.97916666666666663</v>
      </c>
      <c r="G2353" s="56">
        <v>0</v>
      </c>
    </row>
    <row r="2354" spans="1:7" x14ac:dyDescent="0.3">
      <c r="A2354" s="60">
        <v>45707</v>
      </c>
      <c r="B2354" s="61" t="s">
        <v>12</v>
      </c>
      <c r="C2354" s="61" t="s">
        <v>108</v>
      </c>
      <c r="D2354" s="61" t="s">
        <v>5</v>
      </c>
      <c r="E2354" s="61" t="s">
        <v>48</v>
      </c>
      <c r="F2354" s="61">
        <v>0</v>
      </c>
      <c r="G2354" s="62">
        <v>0</v>
      </c>
    </row>
    <row r="2355" spans="1:7" x14ac:dyDescent="0.3">
      <c r="A2355" s="54">
        <v>45707</v>
      </c>
      <c r="B2355" s="55" t="s">
        <v>12</v>
      </c>
      <c r="C2355" s="55" t="s">
        <v>108</v>
      </c>
      <c r="D2355" s="55" t="s">
        <v>6</v>
      </c>
      <c r="E2355" s="55" t="s">
        <v>49</v>
      </c>
      <c r="F2355" s="55">
        <v>2.0833333333333329E-2</v>
      </c>
      <c r="G2355" s="56" cm="1">
        <f t="array" ref="G2355:G2402">IF(LOAD_RESULTS!$C$3 = "MENU",ABS(_xlfn.IFS(AND(PER_MONTH!$B2307="January",PER_MONTH!$E2307="Working Day"),Table3[Jan_WD],AND(PER_MONTH!$B2307="January",PER_MONTH!$E2307="Non-Working Day"),Table3[Jan_NWD],AND(PER_MONTH!$B2307="February",PER_MONTH!$E2307="Working Day"),Table3[Feb_WD],AND(PER_MONTH!$B2307="February",PER_MONTH!$E2307="Non-Working Day"),Table3[Feb_NWD], AND(PER_MONTH!$B2307 = "March", PER_MONTH!$E2307 = "Working Day"), Table3[Mar_WD],  AND(PER_MONTH!$B2307 = "March", PER_MONTH!$E2307 = "Non-Working Day"), Table3[Mar_NWD], AND(PER_MONTH!$B2307 = "April", PER_MONTH!$E2307 = "Working Day"), Table3[Apr_WD], AND(PER_MONTH!$B2307 = "April", PER_MONTH!$E2307 = "Non-Working Day"), Table3[Apr_NWD], AND(PER_MONTH!$B2307 = "May", PER_MONTH!$E2307 = "Working Day"), Table3[May_WD], AND(PER_MONTH!$B2307 = "May", PER_MONTH!$E2307 = "Non-Working Day"), Table3[May_NWD], AND(PER_MONTH!$B2307 = "June", PER_MONTH!$E2307 = "Working Day"), Table3[Jun_WD], AND(PER_MONTH!$B2307 = "June", PER_MONTH!$E2307 = "Non-Working Day"), Table3[Jun_NWD], AND(PER_MONTH!$B2307 = "July", PER_MONTH!$E2307 = "Working Day"), Table3[Jul_WD], AND(PER_MONTH!$B2307 = "July", PER_MONTH!$E2307 = "Non-Working Day"), Table3[Jul_NWD], AND(PER_MONTH!$B2307 = "August", PER_MONTH!$E2307 = "Working Day"), Table3[Aug_WD], AND(PER_MONTH!$B2307 = "August", PER_MONTH!$E2307 = "Non-Working Day"), Table3[Aug_NWD], AND(PER_MONTH!$B2307 = "September", PER_MONTH!$E2307 = "Working Day"), Table3[Sep_WD], AND(PER_MONTH!$B2307 = "September", PER_MONTH!$E2307 = "Non-Working Day"), Table3[Sep_NWD], AND(PER_MONTH!$B2307 = "October", PER_MONTH!$E2307 = "Working Day"), Table3[Oct_WD], AND(PER_MONTH!$B2307 = "October", PER_MONTH!$E2307 = "Non-Working Day"), Table3[Oct_NWD], AND(PER_MONTH!$B2307 = "November", PER_MONTH!$E2307 = "Working Day"), Table3[Nov_WD], AND(PER_MONTH!$B2307 = "November", PER_MONTH!$E2307 = "Non-Working Day"), Table3[Nov_NWD], AND(PER_MONTH!$B2307 = "December", PER_MONTH!$E2307 = "Working Day"), Table3[Dec_WD], AND(PER_MONTH!$B2307 = "December", PER_MONTH!$E2307 = "Non-Working Day"), Table3[Dec_NWD])),_xlfn.IFS(AND(PER_MONTH!$B2307="January",PER_MONTH!$E2307="Working Day"),Table3[Jan_WD],AND(PER_MONTH!$B2307="January",PER_MONTH!$E2307="Non-Working Day"),Table3[Jan_NWD],AND(PER_MONTH!$B2307="February",PER_MONTH!$E2307="Working Day"),Table3[Feb_WD],AND(PER_MONTH!$B2307="February",PER_MONTH!$E2307="Non-Working Day"),Table3[Feb_NWD], AND(PER_MONTH!$B2307 = "March", PER_MONTH!$E2307 = "Working Day"), Table3[Mar_WD],  AND(PER_MONTH!$B2307 = "March", PER_MONTH!$E2307 = "Non-Working Day"), Table3[Mar_NWD], AND(PER_MONTH!$B2307 = "April", PER_MONTH!$E2307 = "Working Day"), Table3[Apr_WD], AND(PER_MONTH!$B2307 = "April", PER_MONTH!$E2307 = "Non-Working Day"), Table3[Apr_NWD], AND(PER_MONTH!$B2307 = "May", PER_MONTH!$E2307 = "Working Day"), Table3[May_WD], AND(PER_MONTH!$B2307 = "May", PER_MONTH!$E2307 = "Non-Working Day"), Table3[May_NWD], AND(PER_MONTH!$B2307 = "June", PER_MONTH!$E2307 = "Working Day"), Table3[Jun_WD], AND(PER_MONTH!$B2307 = "June", PER_MONTH!$E2307 = "Non-Working Day"), Table3[Jun_NWD], AND(PER_MONTH!$B2307 = "July", PER_MONTH!$E2307 = "Working Day"), Table3[Jul_WD], AND(PER_MONTH!$B2307 = "July", PER_MONTH!$E2307 = "Non-Working Day"), Table3[Jul_NWD], AND(PER_MONTH!$B2307 = "August", PER_MONTH!$E2307 = "Working Day"), Table3[Aug_WD], AND(PER_MONTH!$B2307 = "August", PER_MONTH!$E2307 = "Non-Working Day"), Table3[Aug_NWD], AND(PER_MONTH!$B2307 = "September", PER_MONTH!$E2307 = "Working Day"), Table3[Sep_WD], AND(PER_MONTH!$B2307 = "September", PER_MONTH!$E2307 = "Non-Working Day"), Table3[Sep_NWD], AND(PER_MONTH!$B2307 = "October", PER_MONTH!$E2307 = "Working Day"), Table3[Oct_WD], AND(PER_MONTH!$B2307 = "October", PER_MONTH!$E2307 = "Non-Working Day"), Table3[Oct_NWD], AND(PER_MONTH!$B2307 = "November", PER_MONTH!$E2307 = "Working Day"), Table3[Nov_WD], AND(PER_MONTH!$B2307 = "November", PER_MONTH!$E2307 = "Non-Working Day"), Table3[Nov_NWD], AND(PER_MONTH!$B2307 = "December", PER_MONTH!$E2307 = "Working Day"), Table3[Dec_WD], AND(PER_MONTH!$B2307 = "December", PER_MONTH!$E2307 = "Non-Working Day"), Table3[Dec_NWD]))</f>
        <v>0</v>
      </c>
    </row>
    <row r="2356" spans="1:7" x14ac:dyDescent="0.3">
      <c r="A2356" s="60">
        <v>45707</v>
      </c>
      <c r="B2356" s="61" t="s">
        <v>12</v>
      </c>
      <c r="C2356" s="61" t="s">
        <v>108</v>
      </c>
      <c r="D2356" s="61" t="s">
        <v>6</v>
      </c>
      <c r="E2356" s="61" t="s">
        <v>49</v>
      </c>
      <c r="F2356" s="61">
        <v>4.1666666666666657E-2</v>
      </c>
      <c r="G2356" s="62">
        <v>0</v>
      </c>
    </row>
    <row r="2357" spans="1:7" x14ac:dyDescent="0.3">
      <c r="A2357" s="54">
        <v>45707</v>
      </c>
      <c r="B2357" s="55" t="s">
        <v>12</v>
      </c>
      <c r="C2357" s="55" t="s">
        <v>108</v>
      </c>
      <c r="D2357" s="55" t="s">
        <v>6</v>
      </c>
      <c r="E2357" s="55" t="s">
        <v>49</v>
      </c>
      <c r="F2357" s="55">
        <v>6.25E-2</v>
      </c>
      <c r="G2357" s="56">
        <v>0</v>
      </c>
    </row>
    <row r="2358" spans="1:7" x14ac:dyDescent="0.3">
      <c r="A2358" s="60">
        <v>45707</v>
      </c>
      <c r="B2358" s="61" t="s">
        <v>12</v>
      </c>
      <c r="C2358" s="61" t="s">
        <v>108</v>
      </c>
      <c r="D2358" s="61" t="s">
        <v>6</v>
      </c>
      <c r="E2358" s="61" t="s">
        <v>49</v>
      </c>
      <c r="F2358" s="61">
        <v>8.3333333333333329E-2</v>
      </c>
      <c r="G2358" s="62">
        <v>0</v>
      </c>
    </row>
    <row r="2359" spans="1:7" x14ac:dyDescent="0.3">
      <c r="A2359" s="54">
        <v>45707</v>
      </c>
      <c r="B2359" s="55" t="s">
        <v>12</v>
      </c>
      <c r="C2359" s="55" t="s">
        <v>108</v>
      </c>
      <c r="D2359" s="55" t="s">
        <v>6</v>
      </c>
      <c r="E2359" s="55" t="s">
        <v>49</v>
      </c>
      <c r="F2359" s="55">
        <v>0.1041666666666667</v>
      </c>
      <c r="G2359" s="56">
        <v>0</v>
      </c>
    </row>
    <row r="2360" spans="1:7" x14ac:dyDescent="0.3">
      <c r="A2360" s="60">
        <v>45707</v>
      </c>
      <c r="B2360" s="61" t="s">
        <v>12</v>
      </c>
      <c r="C2360" s="61" t="s">
        <v>108</v>
      </c>
      <c r="D2360" s="61" t="s">
        <v>6</v>
      </c>
      <c r="E2360" s="61" t="s">
        <v>49</v>
      </c>
      <c r="F2360" s="61">
        <v>0.125</v>
      </c>
      <c r="G2360" s="62">
        <v>0</v>
      </c>
    </row>
    <row r="2361" spans="1:7" x14ac:dyDescent="0.3">
      <c r="A2361" s="54">
        <v>45707</v>
      </c>
      <c r="B2361" s="55" t="s">
        <v>12</v>
      </c>
      <c r="C2361" s="55" t="s">
        <v>108</v>
      </c>
      <c r="D2361" s="55" t="s">
        <v>6</v>
      </c>
      <c r="E2361" s="55" t="s">
        <v>49</v>
      </c>
      <c r="F2361" s="55">
        <v>0.14583333333333329</v>
      </c>
      <c r="G2361" s="56">
        <v>0</v>
      </c>
    </row>
    <row r="2362" spans="1:7" x14ac:dyDescent="0.3">
      <c r="A2362" s="60">
        <v>45707</v>
      </c>
      <c r="B2362" s="61" t="s">
        <v>12</v>
      </c>
      <c r="C2362" s="61" t="s">
        <v>108</v>
      </c>
      <c r="D2362" s="61" t="s">
        <v>6</v>
      </c>
      <c r="E2362" s="61" t="s">
        <v>49</v>
      </c>
      <c r="F2362" s="61">
        <v>0.16666666666666671</v>
      </c>
      <c r="G2362" s="62">
        <v>0</v>
      </c>
    </row>
    <row r="2363" spans="1:7" x14ac:dyDescent="0.3">
      <c r="A2363" s="54">
        <v>45707</v>
      </c>
      <c r="B2363" s="55" t="s">
        <v>12</v>
      </c>
      <c r="C2363" s="55" t="s">
        <v>108</v>
      </c>
      <c r="D2363" s="55" t="s">
        <v>6</v>
      </c>
      <c r="E2363" s="55" t="s">
        <v>49</v>
      </c>
      <c r="F2363" s="55">
        <v>0.1875</v>
      </c>
      <c r="G2363" s="56">
        <v>0</v>
      </c>
    </row>
    <row r="2364" spans="1:7" x14ac:dyDescent="0.3">
      <c r="A2364" s="60">
        <v>45707</v>
      </c>
      <c r="B2364" s="61" t="s">
        <v>12</v>
      </c>
      <c r="C2364" s="61" t="s">
        <v>108</v>
      </c>
      <c r="D2364" s="61" t="s">
        <v>6</v>
      </c>
      <c r="E2364" s="61" t="s">
        <v>49</v>
      </c>
      <c r="F2364" s="61">
        <v>0.20833333333333329</v>
      </c>
      <c r="G2364" s="62">
        <v>0</v>
      </c>
    </row>
    <row r="2365" spans="1:7" x14ac:dyDescent="0.3">
      <c r="A2365" s="54">
        <v>45707</v>
      </c>
      <c r="B2365" s="55" t="s">
        <v>12</v>
      </c>
      <c r="C2365" s="55" t="s">
        <v>108</v>
      </c>
      <c r="D2365" s="55" t="s">
        <v>6</v>
      </c>
      <c r="E2365" s="55" t="s">
        <v>49</v>
      </c>
      <c r="F2365" s="55">
        <v>0.22916666666666671</v>
      </c>
      <c r="G2365" s="56">
        <v>0</v>
      </c>
    </row>
    <row r="2366" spans="1:7" x14ac:dyDescent="0.3">
      <c r="A2366" s="60">
        <v>45707</v>
      </c>
      <c r="B2366" s="61" t="s">
        <v>12</v>
      </c>
      <c r="C2366" s="61" t="s">
        <v>108</v>
      </c>
      <c r="D2366" s="61" t="s">
        <v>6</v>
      </c>
      <c r="E2366" s="61" t="s">
        <v>49</v>
      </c>
      <c r="F2366" s="61">
        <v>0.25</v>
      </c>
      <c r="G2366" s="62">
        <v>0</v>
      </c>
    </row>
    <row r="2367" spans="1:7" x14ac:dyDescent="0.3">
      <c r="A2367" s="54">
        <v>45707</v>
      </c>
      <c r="B2367" s="55" t="s">
        <v>12</v>
      </c>
      <c r="C2367" s="55" t="s">
        <v>108</v>
      </c>
      <c r="D2367" s="55" t="s">
        <v>6</v>
      </c>
      <c r="E2367" s="55" t="s">
        <v>49</v>
      </c>
      <c r="F2367" s="55">
        <v>0.27083333333333331</v>
      </c>
      <c r="G2367" s="56">
        <v>0</v>
      </c>
    </row>
    <row r="2368" spans="1:7" x14ac:dyDescent="0.3">
      <c r="A2368" s="60">
        <v>45707</v>
      </c>
      <c r="B2368" s="61" t="s">
        <v>12</v>
      </c>
      <c r="C2368" s="61" t="s">
        <v>108</v>
      </c>
      <c r="D2368" s="61" t="s">
        <v>6</v>
      </c>
      <c r="E2368" s="61" t="s">
        <v>49</v>
      </c>
      <c r="F2368" s="61">
        <v>0.29166666666666669</v>
      </c>
      <c r="G2368" s="62">
        <v>0</v>
      </c>
    </row>
    <row r="2369" spans="1:7" x14ac:dyDescent="0.3">
      <c r="A2369" s="54">
        <v>45707</v>
      </c>
      <c r="B2369" s="55" t="s">
        <v>12</v>
      </c>
      <c r="C2369" s="55" t="s">
        <v>108</v>
      </c>
      <c r="D2369" s="55" t="s">
        <v>6</v>
      </c>
      <c r="E2369" s="55" t="s">
        <v>49</v>
      </c>
      <c r="F2369" s="55">
        <v>0.3125</v>
      </c>
      <c r="G2369" s="56">
        <v>0</v>
      </c>
    </row>
    <row r="2370" spans="1:7" x14ac:dyDescent="0.3">
      <c r="A2370" s="60">
        <v>45707</v>
      </c>
      <c r="B2370" s="61" t="s">
        <v>12</v>
      </c>
      <c r="C2370" s="61" t="s">
        <v>108</v>
      </c>
      <c r="D2370" s="61" t="s">
        <v>6</v>
      </c>
      <c r="E2370" s="61" t="s">
        <v>49</v>
      </c>
      <c r="F2370" s="61">
        <v>0.33333333333333331</v>
      </c>
      <c r="G2370" s="62">
        <v>0</v>
      </c>
    </row>
    <row r="2371" spans="1:7" x14ac:dyDescent="0.3">
      <c r="A2371" s="54">
        <v>45707</v>
      </c>
      <c r="B2371" s="55" t="s">
        <v>12</v>
      </c>
      <c r="C2371" s="55" t="s">
        <v>108</v>
      </c>
      <c r="D2371" s="55" t="s">
        <v>6</v>
      </c>
      <c r="E2371" s="55" t="s">
        <v>49</v>
      </c>
      <c r="F2371" s="55">
        <v>0.35416666666666669</v>
      </c>
      <c r="G2371" s="56">
        <v>0</v>
      </c>
    </row>
    <row r="2372" spans="1:7" x14ac:dyDescent="0.3">
      <c r="A2372" s="60">
        <v>45707</v>
      </c>
      <c r="B2372" s="61" t="s">
        <v>12</v>
      </c>
      <c r="C2372" s="61" t="s">
        <v>108</v>
      </c>
      <c r="D2372" s="61" t="s">
        <v>6</v>
      </c>
      <c r="E2372" s="61" t="s">
        <v>49</v>
      </c>
      <c r="F2372" s="61">
        <v>0.375</v>
      </c>
      <c r="G2372" s="62">
        <v>0</v>
      </c>
    </row>
    <row r="2373" spans="1:7" x14ac:dyDescent="0.3">
      <c r="A2373" s="54">
        <v>45707</v>
      </c>
      <c r="B2373" s="55" t="s">
        <v>12</v>
      </c>
      <c r="C2373" s="55" t="s">
        <v>108</v>
      </c>
      <c r="D2373" s="55" t="s">
        <v>6</v>
      </c>
      <c r="E2373" s="55" t="s">
        <v>49</v>
      </c>
      <c r="F2373" s="55">
        <v>0.39583333333333331</v>
      </c>
      <c r="G2373" s="56">
        <v>0</v>
      </c>
    </row>
    <row r="2374" spans="1:7" x14ac:dyDescent="0.3">
      <c r="A2374" s="60">
        <v>45707</v>
      </c>
      <c r="B2374" s="61" t="s">
        <v>12</v>
      </c>
      <c r="C2374" s="61" t="s">
        <v>108</v>
      </c>
      <c r="D2374" s="61" t="s">
        <v>6</v>
      </c>
      <c r="E2374" s="61" t="s">
        <v>49</v>
      </c>
      <c r="F2374" s="61">
        <v>0.41666666666666669</v>
      </c>
      <c r="G2374" s="62">
        <v>0</v>
      </c>
    </row>
    <row r="2375" spans="1:7" x14ac:dyDescent="0.3">
      <c r="A2375" s="54">
        <v>45707</v>
      </c>
      <c r="B2375" s="55" t="s">
        <v>12</v>
      </c>
      <c r="C2375" s="55" t="s">
        <v>108</v>
      </c>
      <c r="D2375" s="55" t="s">
        <v>6</v>
      </c>
      <c r="E2375" s="55" t="s">
        <v>49</v>
      </c>
      <c r="F2375" s="55">
        <v>0.4375</v>
      </c>
      <c r="G2375" s="56">
        <v>0</v>
      </c>
    </row>
    <row r="2376" spans="1:7" x14ac:dyDescent="0.3">
      <c r="A2376" s="60">
        <v>45707</v>
      </c>
      <c r="B2376" s="61" t="s">
        <v>12</v>
      </c>
      <c r="C2376" s="61" t="s">
        <v>108</v>
      </c>
      <c r="D2376" s="61" t="s">
        <v>6</v>
      </c>
      <c r="E2376" s="61" t="s">
        <v>49</v>
      </c>
      <c r="F2376" s="61">
        <v>0.45833333333333331</v>
      </c>
      <c r="G2376" s="62">
        <v>0</v>
      </c>
    </row>
    <row r="2377" spans="1:7" x14ac:dyDescent="0.3">
      <c r="A2377" s="54">
        <v>45707</v>
      </c>
      <c r="B2377" s="55" t="s">
        <v>12</v>
      </c>
      <c r="C2377" s="55" t="s">
        <v>108</v>
      </c>
      <c r="D2377" s="55" t="s">
        <v>6</v>
      </c>
      <c r="E2377" s="55" t="s">
        <v>49</v>
      </c>
      <c r="F2377" s="55">
        <v>0.47916666666666669</v>
      </c>
      <c r="G2377" s="56">
        <v>0</v>
      </c>
    </row>
    <row r="2378" spans="1:7" x14ac:dyDescent="0.3">
      <c r="A2378" s="60">
        <v>45707</v>
      </c>
      <c r="B2378" s="61" t="s">
        <v>12</v>
      </c>
      <c r="C2378" s="61" t="s">
        <v>108</v>
      </c>
      <c r="D2378" s="61" t="s">
        <v>6</v>
      </c>
      <c r="E2378" s="61" t="s">
        <v>49</v>
      </c>
      <c r="F2378" s="61">
        <v>0.5</v>
      </c>
      <c r="G2378" s="62">
        <v>0</v>
      </c>
    </row>
    <row r="2379" spans="1:7" x14ac:dyDescent="0.3">
      <c r="A2379" s="54">
        <v>45707</v>
      </c>
      <c r="B2379" s="55" t="s">
        <v>12</v>
      </c>
      <c r="C2379" s="55" t="s">
        <v>108</v>
      </c>
      <c r="D2379" s="55" t="s">
        <v>6</v>
      </c>
      <c r="E2379" s="55" t="s">
        <v>49</v>
      </c>
      <c r="F2379" s="55">
        <v>0.52083333333333337</v>
      </c>
      <c r="G2379" s="56">
        <v>0</v>
      </c>
    </row>
    <row r="2380" spans="1:7" x14ac:dyDescent="0.3">
      <c r="A2380" s="60">
        <v>45707</v>
      </c>
      <c r="B2380" s="61" t="s">
        <v>12</v>
      </c>
      <c r="C2380" s="61" t="s">
        <v>108</v>
      </c>
      <c r="D2380" s="61" t="s">
        <v>6</v>
      </c>
      <c r="E2380" s="61" t="s">
        <v>49</v>
      </c>
      <c r="F2380" s="61">
        <v>0.54166666666666663</v>
      </c>
      <c r="G2380" s="62">
        <v>0</v>
      </c>
    </row>
    <row r="2381" spans="1:7" x14ac:dyDescent="0.3">
      <c r="A2381" s="54">
        <v>45707</v>
      </c>
      <c r="B2381" s="55" t="s">
        <v>12</v>
      </c>
      <c r="C2381" s="55" t="s">
        <v>108</v>
      </c>
      <c r="D2381" s="55" t="s">
        <v>6</v>
      </c>
      <c r="E2381" s="55" t="s">
        <v>49</v>
      </c>
      <c r="F2381" s="55">
        <v>0.5625</v>
      </c>
      <c r="G2381" s="56">
        <v>0</v>
      </c>
    </row>
    <row r="2382" spans="1:7" x14ac:dyDescent="0.3">
      <c r="A2382" s="60">
        <v>45707</v>
      </c>
      <c r="B2382" s="61" t="s">
        <v>12</v>
      </c>
      <c r="C2382" s="61" t="s">
        <v>108</v>
      </c>
      <c r="D2382" s="61" t="s">
        <v>6</v>
      </c>
      <c r="E2382" s="61" t="s">
        <v>49</v>
      </c>
      <c r="F2382" s="61">
        <v>0.58333333333333337</v>
      </c>
      <c r="G2382" s="62">
        <v>0</v>
      </c>
    </row>
    <row r="2383" spans="1:7" x14ac:dyDescent="0.3">
      <c r="A2383" s="54">
        <v>45707</v>
      </c>
      <c r="B2383" s="55" t="s">
        <v>12</v>
      </c>
      <c r="C2383" s="55" t="s">
        <v>108</v>
      </c>
      <c r="D2383" s="55" t="s">
        <v>6</v>
      </c>
      <c r="E2383" s="55" t="s">
        <v>49</v>
      </c>
      <c r="F2383" s="55">
        <v>0.60416666666666663</v>
      </c>
      <c r="G2383" s="56">
        <v>0</v>
      </c>
    </row>
    <row r="2384" spans="1:7" x14ac:dyDescent="0.3">
      <c r="A2384" s="60">
        <v>45707</v>
      </c>
      <c r="B2384" s="61" t="s">
        <v>12</v>
      </c>
      <c r="C2384" s="61" t="s">
        <v>108</v>
      </c>
      <c r="D2384" s="61" t="s">
        <v>6</v>
      </c>
      <c r="E2384" s="61" t="s">
        <v>49</v>
      </c>
      <c r="F2384" s="61">
        <v>0.625</v>
      </c>
      <c r="G2384" s="62">
        <v>0</v>
      </c>
    </row>
    <row r="2385" spans="1:7" x14ac:dyDescent="0.3">
      <c r="A2385" s="54">
        <v>45707</v>
      </c>
      <c r="B2385" s="55" t="s">
        <v>12</v>
      </c>
      <c r="C2385" s="55" t="s">
        <v>108</v>
      </c>
      <c r="D2385" s="55" t="s">
        <v>6</v>
      </c>
      <c r="E2385" s="55" t="s">
        <v>49</v>
      </c>
      <c r="F2385" s="55">
        <v>0.64583333333333337</v>
      </c>
      <c r="G2385" s="56">
        <v>0</v>
      </c>
    </row>
    <row r="2386" spans="1:7" x14ac:dyDescent="0.3">
      <c r="A2386" s="60">
        <v>45707</v>
      </c>
      <c r="B2386" s="61" t="s">
        <v>12</v>
      </c>
      <c r="C2386" s="61" t="s">
        <v>108</v>
      </c>
      <c r="D2386" s="61" t="s">
        <v>6</v>
      </c>
      <c r="E2386" s="61" t="s">
        <v>49</v>
      </c>
      <c r="F2386" s="61">
        <v>0.66666666666666663</v>
      </c>
      <c r="G2386" s="62">
        <v>0</v>
      </c>
    </row>
    <row r="2387" spans="1:7" x14ac:dyDescent="0.3">
      <c r="A2387" s="54">
        <v>45707</v>
      </c>
      <c r="B2387" s="55" t="s">
        <v>12</v>
      </c>
      <c r="C2387" s="55" t="s">
        <v>108</v>
      </c>
      <c r="D2387" s="55" t="s">
        <v>6</v>
      </c>
      <c r="E2387" s="55" t="s">
        <v>49</v>
      </c>
      <c r="F2387" s="55">
        <v>0.6875</v>
      </c>
      <c r="G2387" s="56">
        <v>0</v>
      </c>
    </row>
    <row r="2388" spans="1:7" x14ac:dyDescent="0.3">
      <c r="A2388" s="60">
        <v>45707</v>
      </c>
      <c r="B2388" s="61" t="s">
        <v>12</v>
      </c>
      <c r="C2388" s="61" t="s">
        <v>108</v>
      </c>
      <c r="D2388" s="61" t="s">
        <v>6</v>
      </c>
      <c r="E2388" s="61" t="s">
        <v>49</v>
      </c>
      <c r="F2388" s="61">
        <v>0.70833333333333337</v>
      </c>
      <c r="G2388" s="62">
        <v>0</v>
      </c>
    </row>
    <row r="2389" spans="1:7" x14ac:dyDescent="0.3">
      <c r="A2389" s="54">
        <v>45707</v>
      </c>
      <c r="B2389" s="55" t="s">
        <v>12</v>
      </c>
      <c r="C2389" s="55" t="s">
        <v>108</v>
      </c>
      <c r="D2389" s="55" t="s">
        <v>6</v>
      </c>
      <c r="E2389" s="55" t="s">
        <v>49</v>
      </c>
      <c r="F2389" s="55">
        <v>0.72916666666666663</v>
      </c>
      <c r="G2389" s="56">
        <v>0</v>
      </c>
    </row>
    <row r="2390" spans="1:7" x14ac:dyDescent="0.3">
      <c r="A2390" s="60">
        <v>45707</v>
      </c>
      <c r="B2390" s="61" t="s">
        <v>12</v>
      </c>
      <c r="C2390" s="61" t="s">
        <v>108</v>
      </c>
      <c r="D2390" s="61" t="s">
        <v>6</v>
      </c>
      <c r="E2390" s="61" t="s">
        <v>49</v>
      </c>
      <c r="F2390" s="61">
        <v>0.75</v>
      </c>
      <c r="G2390" s="62">
        <v>0</v>
      </c>
    </row>
    <row r="2391" spans="1:7" x14ac:dyDescent="0.3">
      <c r="A2391" s="54">
        <v>45707</v>
      </c>
      <c r="B2391" s="55" t="s">
        <v>12</v>
      </c>
      <c r="C2391" s="55" t="s">
        <v>108</v>
      </c>
      <c r="D2391" s="55" t="s">
        <v>6</v>
      </c>
      <c r="E2391" s="55" t="s">
        <v>49</v>
      </c>
      <c r="F2391" s="55">
        <v>0.77083333333333337</v>
      </c>
      <c r="G2391" s="56">
        <v>0</v>
      </c>
    </row>
    <row r="2392" spans="1:7" x14ac:dyDescent="0.3">
      <c r="A2392" s="60">
        <v>45707</v>
      </c>
      <c r="B2392" s="61" t="s">
        <v>12</v>
      </c>
      <c r="C2392" s="61" t="s">
        <v>108</v>
      </c>
      <c r="D2392" s="61" t="s">
        <v>6</v>
      </c>
      <c r="E2392" s="61" t="s">
        <v>49</v>
      </c>
      <c r="F2392" s="61">
        <v>0.79166666666666663</v>
      </c>
      <c r="G2392" s="62">
        <v>0</v>
      </c>
    </row>
    <row r="2393" spans="1:7" x14ac:dyDescent="0.3">
      <c r="A2393" s="54">
        <v>45707</v>
      </c>
      <c r="B2393" s="55" t="s">
        <v>12</v>
      </c>
      <c r="C2393" s="55" t="s">
        <v>108</v>
      </c>
      <c r="D2393" s="55" t="s">
        <v>6</v>
      </c>
      <c r="E2393" s="55" t="s">
        <v>49</v>
      </c>
      <c r="F2393" s="55">
        <v>0.8125</v>
      </c>
      <c r="G2393" s="56">
        <v>0</v>
      </c>
    </row>
    <row r="2394" spans="1:7" x14ac:dyDescent="0.3">
      <c r="A2394" s="60">
        <v>45707</v>
      </c>
      <c r="B2394" s="61" t="s">
        <v>12</v>
      </c>
      <c r="C2394" s="61" t="s">
        <v>108</v>
      </c>
      <c r="D2394" s="61" t="s">
        <v>6</v>
      </c>
      <c r="E2394" s="61" t="s">
        <v>49</v>
      </c>
      <c r="F2394" s="61">
        <v>0.83333333333333337</v>
      </c>
      <c r="G2394" s="62">
        <v>0</v>
      </c>
    </row>
    <row r="2395" spans="1:7" x14ac:dyDescent="0.3">
      <c r="A2395" s="54">
        <v>45707</v>
      </c>
      <c r="B2395" s="55" t="s">
        <v>12</v>
      </c>
      <c r="C2395" s="55" t="s">
        <v>108</v>
      </c>
      <c r="D2395" s="55" t="s">
        <v>6</v>
      </c>
      <c r="E2395" s="55" t="s">
        <v>49</v>
      </c>
      <c r="F2395" s="55">
        <v>0.85416666666666663</v>
      </c>
      <c r="G2395" s="56">
        <v>0</v>
      </c>
    </row>
    <row r="2396" spans="1:7" x14ac:dyDescent="0.3">
      <c r="A2396" s="60">
        <v>45707</v>
      </c>
      <c r="B2396" s="61" t="s">
        <v>12</v>
      </c>
      <c r="C2396" s="61" t="s">
        <v>108</v>
      </c>
      <c r="D2396" s="61" t="s">
        <v>6</v>
      </c>
      <c r="E2396" s="61" t="s">
        <v>49</v>
      </c>
      <c r="F2396" s="61">
        <v>0.875</v>
      </c>
      <c r="G2396" s="62">
        <v>0</v>
      </c>
    </row>
    <row r="2397" spans="1:7" x14ac:dyDescent="0.3">
      <c r="A2397" s="54">
        <v>45707</v>
      </c>
      <c r="B2397" s="55" t="s">
        <v>12</v>
      </c>
      <c r="C2397" s="55" t="s">
        <v>108</v>
      </c>
      <c r="D2397" s="55" t="s">
        <v>6</v>
      </c>
      <c r="E2397" s="55" t="s">
        <v>49</v>
      </c>
      <c r="F2397" s="55">
        <v>0.89583333333333337</v>
      </c>
      <c r="G2397" s="56">
        <v>0</v>
      </c>
    </row>
    <row r="2398" spans="1:7" x14ac:dyDescent="0.3">
      <c r="A2398" s="60">
        <v>45707</v>
      </c>
      <c r="B2398" s="61" t="s">
        <v>12</v>
      </c>
      <c r="C2398" s="61" t="s">
        <v>108</v>
      </c>
      <c r="D2398" s="61" t="s">
        <v>6</v>
      </c>
      <c r="E2398" s="61" t="s">
        <v>49</v>
      </c>
      <c r="F2398" s="61">
        <v>0.91666666666666663</v>
      </c>
      <c r="G2398" s="62">
        <v>0</v>
      </c>
    </row>
    <row r="2399" spans="1:7" x14ac:dyDescent="0.3">
      <c r="A2399" s="54">
        <v>45707</v>
      </c>
      <c r="B2399" s="55" t="s">
        <v>12</v>
      </c>
      <c r="C2399" s="55" t="s">
        <v>108</v>
      </c>
      <c r="D2399" s="55" t="s">
        <v>6</v>
      </c>
      <c r="E2399" s="55" t="s">
        <v>49</v>
      </c>
      <c r="F2399" s="55">
        <v>0.9375</v>
      </c>
      <c r="G2399" s="56">
        <v>0</v>
      </c>
    </row>
    <row r="2400" spans="1:7" x14ac:dyDescent="0.3">
      <c r="A2400" s="60">
        <v>45707</v>
      </c>
      <c r="B2400" s="61" t="s">
        <v>12</v>
      </c>
      <c r="C2400" s="61" t="s">
        <v>108</v>
      </c>
      <c r="D2400" s="61" t="s">
        <v>6</v>
      </c>
      <c r="E2400" s="61" t="s">
        <v>49</v>
      </c>
      <c r="F2400" s="61">
        <v>0.95833333333333337</v>
      </c>
      <c r="G2400" s="62">
        <v>0</v>
      </c>
    </row>
    <row r="2401" spans="1:7" x14ac:dyDescent="0.3">
      <c r="A2401" s="54">
        <v>45707</v>
      </c>
      <c r="B2401" s="55" t="s">
        <v>12</v>
      </c>
      <c r="C2401" s="55" t="s">
        <v>108</v>
      </c>
      <c r="D2401" s="55" t="s">
        <v>6</v>
      </c>
      <c r="E2401" s="55" t="s">
        <v>49</v>
      </c>
      <c r="F2401" s="55">
        <v>0.97916666666666663</v>
      </c>
      <c r="G2401" s="56">
        <v>0</v>
      </c>
    </row>
    <row r="2402" spans="1:7" x14ac:dyDescent="0.3">
      <c r="A2402" s="60">
        <v>45708</v>
      </c>
      <c r="B2402" s="61" t="s">
        <v>12</v>
      </c>
      <c r="C2402" s="61" t="s">
        <v>108</v>
      </c>
      <c r="D2402" s="61" t="s">
        <v>6</v>
      </c>
      <c r="E2402" s="61" t="s">
        <v>49</v>
      </c>
      <c r="F2402" s="61">
        <v>0</v>
      </c>
      <c r="G2402" s="62">
        <v>0</v>
      </c>
    </row>
    <row r="2403" spans="1:7" x14ac:dyDescent="0.3">
      <c r="A2403" s="54">
        <v>45708</v>
      </c>
      <c r="B2403" s="55" t="s">
        <v>12</v>
      </c>
      <c r="C2403" s="55" t="s">
        <v>108</v>
      </c>
      <c r="D2403" s="55" t="s">
        <v>7</v>
      </c>
      <c r="E2403" s="55" t="s">
        <v>49</v>
      </c>
      <c r="F2403" s="55">
        <v>2.0833333333333329E-2</v>
      </c>
      <c r="G2403" s="56" cm="1">
        <f t="array" ref="G2403:G2450">IF(LOAD_RESULTS!$C$3 = "MENU",ABS(_xlfn.IFS(AND(PER_MONTH!$B2355="January",PER_MONTH!$E2355="Working Day"),Table3[Jan_WD],AND(PER_MONTH!$B2355="January",PER_MONTH!$E2355="Non-Working Day"),Table3[Jan_NWD],AND(PER_MONTH!$B2355="February",PER_MONTH!$E2355="Working Day"),Table3[Feb_WD],AND(PER_MONTH!$B2355="February",PER_MONTH!$E2355="Non-Working Day"),Table3[Feb_NWD], AND(PER_MONTH!$B2355 = "March", PER_MONTH!$E2355 = "Working Day"), Table3[Mar_WD],  AND(PER_MONTH!$B2355 = "March", PER_MONTH!$E2355 = "Non-Working Day"), Table3[Mar_NWD], AND(PER_MONTH!$B2355 = "April", PER_MONTH!$E2355 = "Working Day"), Table3[Apr_WD], AND(PER_MONTH!$B2355 = "April", PER_MONTH!$E2355 = "Non-Working Day"), Table3[Apr_NWD], AND(PER_MONTH!$B2355 = "May", PER_MONTH!$E2355 = "Working Day"), Table3[May_WD], AND(PER_MONTH!$B2355 = "May", PER_MONTH!$E2355 = "Non-Working Day"), Table3[May_NWD], AND(PER_MONTH!$B2355 = "June", PER_MONTH!$E2355 = "Working Day"), Table3[Jun_WD], AND(PER_MONTH!$B2355 = "June", PER_MONTH!$E2355 = "Non-Working Day"), Table3[Jun_NWD], AND(PER_MONTH!$B2355 = "July", PER_MONTH!$E2355 = "Working Day"), Table3[Jul_WD], AND(PER_MONTH!$B2355 = "July", PER_MONTH!$E2355 = "Non-Working Day"), Table3[Jul_NWD], AND(PER_MONTH!$B2355 = "August", PER_MONTH!$E2355 = "Working Day"), Table3[Aug_WD], AND(PER_MONTH!$B2355 = "August", PER_MONTH!$E2355 = "Non-Working Day"), Table3[Aug_NWD], AND(PER_MONTH!$B2355 = "September", PER_MONTH!$E2355 = "Working Day"), Table3[Sep_WD], AND(PER_MONTH!$B2355 = "September", PER_MONTH!$E2355 = "Non-Working Day"), Table3[Sep_NWD], AND(PER_MONTH!$B2355 = "October", PER_MONTH!$E2355 = "Working Day"), Table3[Oct_WD], AND(PER_MONTH!$B2355 = "October", PER_MONTH!$E2355 = "Non-Working Day"), Table3[Oct_NWD], AND(PER_MONTH!$B2355 = "November", PER_MONTH!$E2355 = "Working Day"), Table3[Nov_WD], AND(PER_MONTH!$B2355 = "November", PER_MONTH!$E2355 = "Non-Working Day"), Table3[Nov_NWD], AND(PER_MONTH!$B2355 = "December", PER_MONTH!$E2355 = "Working Day"), Table3[Dec_WD], AND(PER_MONTH!$B2355 = "December", PER_MONTH!$E2355 = "Non-Working Day"), Table3[Dec_NWD])),_xlfn.IFS(AND(PER_MONTH!$B2355="January",PER_MONTH!$E2355="Working Day"),Table3[Jan_WD],AND(PER_MONTH!$B2355="January",PER_MONTH!$E2355="Non-Working Day"),Table3[Jan_NWD],AND(PER_MONTH!$B2355="February",PER_MONTH!$E2355="Working Day"),Table3[Feb_WD],AND(PER_MONTH!$B2355="February",PER_MONTH!$E2355="Non-Working Day"),Table3[Feb_NWD], AND(PER_MONTH!$B2355 = "March", PER_MONTH!$E2355 = "Working Day"), Table3[Mar_WD],  AND(PER_MONTH!$B2355 = "March", PER_MONTH!$E2355 = "Non-Working Day"), Table3[Mar_NWD], AND(PER_MONTH!$B2355 = "April", PER_MONTH!$E2355 = "Working Day"), Table3[Apr_WD], AND(PER_MONTH!$B2355 = "April", PER_MONTH!$E2355 = "Non-Working Day"), Table3[Apr_NWD], AND(PER_MONTH!$B2355 = "May", PER_MONTH!$E2355 = "Working Day"), Table3[May_WD], AND(PER_MONTH!$B2355 = "May", PER_MONTH!$E2355 = "Non-Working Day"), Table3[May_NWD], AND(PER_MONTH!$B2355 = "June", PER_MONTH!$E2355 = "Working Day"), Table3[Jun_WD], AND(PER_MONTH!$B2355 = "June", PER_MONTH!$E2355 = "Non-Working Day"), Table3[Jun_NWD], AND(PER_MONTH!$B2355 = "July", PER_MONTH!$E2355 = "Working Day"), Table3[Jul_WD], AND(PER_MONTH!$B2355 = "July", PER_MONTH!$E2355 = "Non-Working Day"), Table3[Jul_NWD], AND(PER_MONTH!$B2355 = "August", PER_MONTH!$E2355 = "Working Day"), Table3[Aug_WD], AND(PER_MONTH!$B2355 = "August", PER_MONTH!$E2355 = "Non-Working Day"), Table3[Aug_NWD], AND(PER_MONTH!$B2355 = "September", PER_MONTH!$E2355 = "Working Day"), Table3[Sep_WD], AND(PER_MONTH!$B2355 = "September", PER_MONTH!$E2355 = "Non-Working Day"), Table3[Sep_NWD], AND(PER_MONTH!$B2355 = "October", PER_MONTH!$E2355 = "Working Day"), Table3[Oct_WD], AND(PER_MONTH!$B2355 = "October", PER_MONTH!$E2355 = "Non-Working Day"), Table3[Oct_NWD], AND(PER_MONTH!$B2355 = "November", PER_MONTH!$E2355 = "Working Day"), Table3[Nov_WD], AND(PER_MONTH!$B2355 = "November", PER_MONTH!$E2355 = "Non-Working Day"), Table3[Nov_NWD], AND(PER_MONTH!$B2355 = "December", PER_MONTH!$E2355 = "Working Day"), Table3[Dec_WD], AND(PER_MONTH!$B2355 = "December", PER_MONTH!$E2355 = "Non-Working Day"), Table3[Dec_NWD]))</f>
        <v>0</v>
      </c>
    </row>
    <row r="2404" spans="1:7" x14ac:dyDescent="0.3">
      <c r="A2404" s="60">
        <v>45708</v>
      </c>
      <c r="B2404" s="61" t="s">
        <v>12</v>
      </c>
      <c r="C2404" s="61" t="s">
        <v>108</v>
      </c>
      <c r="D2404" s="61" t="s">
        <v>7</v>
      </c>
      <c r="E2404" s="61" t="s">
        <v>49</v>
      </c>
      <c r="F2404" s="61">
        <v>4.1666666666666657E-2</v>
      </c>
      <c r="G2404" s="62">
        <v>0</v>
      </c>
    </row>
    <row r="2405" spans="1:7" x14ac:dyDescent="0.3">
      <c r="A2405" s="54">
        <v>45708</v>
      </c>
      <c r="B2405" s="55" t="s">
        <v>12</v>
      </c>
      <c r="C2405" s="55" t="s">
        <v>108</v>
      </c>
      <c r="D2405" s="55" t="s">
        <v>7</v>
      </c>
      <c r="E2405" s="55" t="s">
        <v>49</v>
      </c>
      <c r="F2405" s="55">
        <v>6.25E-2</v>
      </c>
      <c r="G2405" s="56">
        <v>0</v>
      </c>
    </row>
    <row r="2406" spans="1:7" x14ac:dyDescent="0.3">
      <c r="A2406" s="60">
        <v>45708</v>
      </c>
      <c r="B2406" s="61" t="s">
        <v>12</v>
      </c>
      <c r="C2406" s="61" t="s">
        <v>108</v>
      </c>
      <c r="D2406" s="61" t="s">
        <v>7</v>
      </c>
      <c r="E2406" s="61" t="s">
        <v>49</v>
      </c>
      <c r="F2406" s="61">
        <v>8.3333333333333329E-2</v>
      </c>
      <c r="G2406" s="62">
        <v>0</v>
      </c>
    </row>
    <row r="2407" spans="1:7" x14ac:dyDescent="0.3">
      <c r="A2407" s="54">
        <v>45708</v>
      </c>
      <c r="B2407" s="55" t="s">
        <v>12</v>
      </c>
      <c r="C2407" s="55" t="s">
        <v>108</v>
      </c>
      <c r="D2407" s="55" t="s">
        <v>7</v>
      </c>
      <c r="E2407" s="55" t="s">
        <v>49</v>
      </c>
      <c r="F2407" s="55">
        <v>0.1041666666666667</v>
      </c>
      <c r="G2407" s="56">
        <v>0</v>
      </c>
    </row>
    <row r="2408" spans="1:7" x14ac:dyDescent="0.3">
      <c r="A2408" s="60">
        <v>45708</v>
      </c>
      <c r="B2408" s="61" t="s">
        <v>12</v>
      </c>
      <c r="C2408" s="61" t="s">
        <v>108</v>
      </c>
      <c r="D2408" s="61" t="s">
        <v>7</v>
      </c>
      <c r="E2408" s="61" t="s">
        <v>49</v>
      </c>
      <c r="F2408" s="61">
        <v>0.125</v>
      </c>
      <c r="G2408" s="62">
        <v>0</v>
      </c>
    </row>
    <row r="2409" spans="1:7" x14ac:dyDescent="0.3">
      <c r="A2409" s="54">
        <v>45708</v>
      </c>
      <c r="B2409" s="55" t="s">
        <v>12</v>
      </c>
      <c r="C2409" s="55" t="s">
        <v>108</v>
      </c>
      <c r="D2409" s="55" t="s">
        <v>7</v>
      </c>
      <c r="E2409" s="55" t="s">
        <v>49</v>
      </c>
      <c r="F2409" s="55">
        <v>0.14583333333333329</v>
      </c>
      <c r="G2409" s="56">
        <v>0</v>
      </c>
    </row>
    <row r="2410" spans="1:7" x14ac:dyDescent="0.3">
      <c r="A2410" s="60">
        <v>45708</v>
      </c>
      <c r="B2410" s="61" t="s">
        <v>12</v>
      </c>
      <c r="C2410" s="61" t="s">
        <v>108</v>
      </c>
      <c r="D2410" s="61" t="s">
        <v>7</v>
      </c>
      <c r="E2410" s="61" t="s">
        <v>49</v>
      </c>
      <c r="F2410" s="61">
        <v>0.16666666666666671</v>
      </c>
      <c r="G2410" s="62">
        <v>0</v>
      </c>
    </row>
    <row r="2411" spans="1:7" x14ac:dyDescent="0.3">
      <c r="A2411" s="54">
        <v>45708</v>
      </c>
      <c r="B2411" s="55" t="s">
        <v>12</v>
      </c>
      <c r="C2411" s="55" t="s">
        <v>108</v>
      </c>
      <c r="D2411" s="55" t="s">
        <v>7</v>
      </c>
      <c r="E2411" s="55" t="s">
        <v>49</v>
      </c>
      <c r="F2411" s="55">
        <v>0.1875</v>
      </c>
      <c r="G2411" s="56">
        <v>0</v>
      </c>
    </row>
    <row r="2412" spans="1:7" x14ac:dyDescent="0.3">
      <c r="A2412" s="60">
        <v>45708</v>
      </c>
      <c r="B2412" s="61" t="s">
        <v>12</v>
      </c>
      <c r="C2412" s="61" t="s">
        <v>108</v>
      </c>
      <c r="D2412" s="61" t="s">
        <v>7</v>
      </c>
      <c r="E2412" s="61" t="s">
        <v>49</v>
      </c>
      <c r="F2412" s="61">
        <v>0.20833333333333329</v>
      </c>
      <c r="G2412" s="62">
        <v>0</v>
      </c>
    </row>
    <row r="2413" spans="1:7" x14ac:dyDescent="0.3">
      <c r="A2413" s="54">
        <v>45708</v>
      </c>
      <c r="B2413" s="55" t="s">
        <v>12</v>
      </c>
      <c r="C2413" s="55" t="s">
        <v>108</v>
      </c>
      <c r="D2413" s="55" t="s">
        <v>7</v>
      </c>
      <c r="E2413" s="55" t="s">
        <v>49</v>
      </c>
      <c r="F2413" s="55">
        <v>0.22916666666666671</v>
      </c>
      <c r="G2413" s="56">
        <v>0</v>
      </c>
    </row>
    <row r="2414" spans="1:7" x14ac:dyDescent="0.3">
      <c r="A2414" s="60">
        <v>45708</v>
      </c>
      <c r="B2414" s="61" t="s">
        <v>12</v>
      </c>
      <c r="C2414" s="61" t="s">
        <v>108</v>
      </c>
      <c r="D2414" s="61" t="s">
        <v>7</v>
      </c>
      <c r="E2414" s="61" t="s">
        <v>49</v>
      </c>
      <c r="F2414" s="61">
        <v>0.25</v>
      </c>
      <c r="G2414" s="62">
        <v>0</v>
      </c>
    </row>
    <row r="2415" spans="1:7" x14ac:dyDescent="0.3">
      <c r="A2415" s="54">
        <v>45708</v>
      </c>
      <c r="B2415" s="55" t="s">
        <v>12</v>
      </c>
      <c r="C2415" s="55" t="s">
        <v>108</v>
      </c>
      <c r="D2415" s="55" t="s">
        <v>7</v>
      </c>
      <c r="E2415" s="55" t="s">
        <v>49</v>
      </c>
      <c r="F2415" s="55">
        <v>0.27083333333333331</v>
      </c>
      <c r="G2415" s="56">
        <v>0</v>
      </c>
    </row>
    <row r="2416" spans="1:7" x14ac:dyDescent="0.3">
      <c r="A2416" s="60">
        <v>45708</v>
      </c>
      <c r="B2416" s="61" t="s">
        <v>12</v>
      </c>
      <c r="C2416" s="61" t="s">
        <v>108</v>
      </c>
      <c r="D2416" s="61" t="s">
        <v>7</v>
      </c>
      <c r="E2416" s="61" t="s">
        <v>49</v>
      </c>
      <c r="F2416" s="61">
        <v>0.29166666666666669</v>
      </c>
      <c r="G2416" s="62">
        <v>0</v>
      </c>
    </row>
    <row r="2417" spans="1:7" x14ac:dyDescent="0.3">
      <c r="A2417" s="54">
        <v>45708</v>
      </c>
      <c r="B2417" s="55" t="s">
        <v>12</v>
      </c>
      <c r="C2417" s="55" t="s">
        <v>108</v>
      </c>
      <c r="D2417" s="55" t="s">
        <v>7</v>
      </c>
      <c r="E2417" s="55" t="s">
        <v>49</v>
      </c>
      <c r="F2417" s="55">
        <v>0.3125</v>
      </c>
      <c r="G2417" s="56">
        <v>0</v>
      </c>
    </row>
    <row r="2418" spans="1:7" x14ac:dyDescent="0.3">
      <c r="A2418" s="60">
        <v>45708</v>
      </c>
      <c r="B2418" s="61" t="s">
        <v>12</v>
      </c>
      <c r="C2418" s="61" t="s">
        <v>108</v>
      </c>
      <c r="D2418" s="61" t="s">
        <v>7</v>
      </c>
      <c r="E2418" s="61" t="s">
        <v>49</v>
      </c>
      <c r="F2418" s="61">
        <v>0.33333333333333331</v>
      </c>
      <c r="G2418" s="62">
        <v>0</v>
      </c>
    </row>
    <row r="2419" spans="1:7" x14ac:dyDescent="0.3">
      <c r="A2419" s="54">
        <v>45708</v>
      </c>
      <c r="B2419" s="55" t="s">
        <v>12</v>
      </c>
      <c r="C2419" s="55" t="s">
        <v>108</v>
      </c>
      <c r="D2419" s="55" t="s">
        <v>7</v>
      </c>
      <c r="E2419" s="55" t="s">
        <v>49</v>
      </c>
      <c r="F2419" s="55">
        <v>0.35416666666666669</v>
      </c>
      <c r="G2419" s="56">
        <v>0</v>
      </c>
    </row>
    <row r="2420" spans="1:7" x14ac:dyDescent="0.3">
      <c r="A2420" s="60">
        <v>45708</v>
      </c>
      <c r="B2420" s="61" t="s">
        <v>12</v>
      </c>
      <c r="C2420" s="61" t="s">
        <v>108</v>
      </c>
      <c r="D2420" s="61" t="s">
        <v>7</v>
      </c>
      <c r="E2420" s="61" t="s">
        <v>49</v>
      </c>
      <c r="F2420" s="61">
        <v>0.375</v>
      </c>
      <c r="G2420" s="62">
        <v>0</v>
      </c>
    </row>
    <row r="2421" spans="1:7" x14ac:dyDescent="0.3">
      <c r="A2421" s="54">
        <v>45708</v>
      </c>
      <c r="B2421" s="55" t="s">
        <v>12</v>
      </c>
      <c r="C2421" s="55" t="s">
        <v>108</v>
      </c>
      <c r="D2421" s="55" t="s">
        <v>7</v>
      </c>
      <c r="E2421" s="55" t="s">
        <v>49</v>
      </c>
      <c r="F2421" s="55">
        <v>0.39583333333333331</v>
      </c>
      <c r="G2421" s="56">
        <v>0</v>
      </c>
    </row>
    <row r="2422" spans="1:7" x14ac:dyDescent="0.3">
      <c r="A2422" s="60">
        <v>45708</v>
      </c>
      <c r="B2422" s="61" t="s">
        <v>12</v>
      </c>
      <c r="C2422" s="61" t="s">
        <v>108</v>
      </c>
      <c r="D2422" s="61" t="s">
        <v>7</v>
      </c>
      <c r="E2422" s="61" t="s">
        <v>49</v>
      </c>
      <c r="F2422" s="61">
        <v>0.41666666666666669</v>
      </c>
      <c r="G2422" s="62">
        <v>0</v>
      </c>
    </row>
    <row r="2423" spans="1:7" x14ac:dyDescent="0.3">
      <c r="A2423" s="54">
        <v>45708</v>
      </c>
      <c r="B2423" s="55" t="s">
        <v>12</v>
      </c>
      <c r="C2423" s="55" t="s">
        <v>108</v>
      </c>
      <c r="D2423" s="55" t="s">
        <v>7</v>
      </c>
      <c r="E2423" s="55" t="s">
        <v>49</v>
      </c>
      <c r="F2423" s="55">
        <v>0.4375</v>
      </c>
      <c r="G2423" s="56">
        <v>0</v>
      </c>
    </row>
    <row r="2424" spans="1:7" x14ac:dyDescent="0.3">
      <c r="A2424" s="60">
        <v>45708</v>
      </c>
      <c r="B2424" s="61" t="s">
        <v>12</v>
      </c>
      <c r="C2424" s="61" t="s">
        <v>108</v>
      </c>
      <c r="D2424" s="61" t="s">
        <v>7</v>
      </c>
      <c r="E2424" s="61" t="s">
        <v>49</v>
      </c>
      <c r="F2424" s="61">
        <v>0.45833333333333331</v>
      </c>
      <c r="G2424" s="62">
        <v>0</v>
      </c>
    </row>
    <row r="2425" spans="1:7" x14ac:dyDescent="0.3">
      <c r="A2425" s="54">
        <v>45708</v>
      </c>
      <c r="B2425" s="55" t="s">
        <v>12</v>
      </c>
      <c r="C2425" s="55" t="s">
        <v>108</v>
      </c>
      <c r="D2425" s="55" t="s">
        <v>7</v>
      </c>
      <c r="E2425" s="55" t="s">
        <v>49</v>
      </c>
      <c r="F2425" s="55">
        <v>0.47916666666666669</v>
      </c>
      <c r="G2425" s="56">
        <v>0</v>
      </c>
    </row>
    <row r="2426" spans="1:7" x14ac:dyDescent="0.3">
      <c r="A2426" s="60">
        <v>45708</v>
      </c>
      <c r="B2426" s="61" t="s">
        <v>12</v>
      </c>
      <c r="C2426" s="61" t="s">
        <v>108</v>
      </c>
      <c r="D2426" s="61" t="s">
        <v>7</v>
      </c>
      <c r="E2426" s="61" t="s">
        <v>49</v>
      </c>
      <c r="F2426" s="61">
        <v>0.5</v>
      </c>
      <c r="G2426" s="62">
        <v>0</v>
      </c>
    </row>
    <row r="2427" spans="1:7" x14ac:dyDescent="0.3">
      <c r="A2427" s="54">
        <v>45708</v>
      </c>
      <c r="B2427" s="55" t="s">
        <v>12</v>
      </c>
      <c r="C2427" s="55" t="s">
        <v>108</v>
      </c>
      <c r="D2427" s="55" t="s">
        <v>7</v>
      </c>
      <c r="E2427" s="55" t="s">
        <v>49</v>
      </c>
      <c r="F2427" s="55">
        <v>0.52083333333333337</v>
      </c>
      <c r="G2427" s="56">
        <v>0</v>
      </c>
    </row>
    <row r="2428" spans="1:7" x14ac:dyDescent="0.3">
      <c r="A2428" s="60">
        <v>45708</v>
      </c>
      <c r="B2428" s="61" t="s">
        <v>12</v>
      </c>
      <c r="C2428" s="61" t="s">
        <v>108</v>
      </c>
      <c r="D2428" s="61" t="s">
        <v>7</v>
      </c>
      <c r="E2428" s="61" t="s">
        <v>49</v>
      </c>
      <c r="F2428" s="61">
        <v>0.54166666666666663</v>
      </c>
      <c r="G2428" s="62">
        <v>0</v>
      </c>
    </row>
    <row r="2429" spans="1:7" x14ac:dyDescent="0.3">
      <c r="A2429" s="54">
        <v>45708</v>
      </c>
      <c r="B2429" s="55" t="s">
        <v>12</v>
      </c>
      <c r="C2429" s="55" t="s">
        <v>108</v>
      </c>
      <c r="D2429" s="55" t="s">
        <v>7</v>
      </c>
      <c r="E2429" s="55" t="s">
        <v>49</v>
      </c>
      <c r="F2429" s="55">
        <v>0.5625</v>
      </c>
      <c r="G2429" s="56">
        <v>0</v>
      </c>
    </row>
    <row r="2430" spans="1:7" x14ac:dyDescent="0.3">
      <c r="A2430" s="60">
        <v>45708</v>
      </c>
      <c r="B2430" s="61" t="s">
        <v>12</v>
      </c>
      <c r="C2430" s="61" t="s">
        <v>108</v>
      </c>
      <c r="D2430" s="61" t="s">
        <v>7</v>
      </c>
      <c r="E2430" s="61" t="s">
        <v>49</v>
      </c>
      <c r="F2430" s="61">
        <v>0.58333333333333337</v>
      </c>
      <c r="G2430" s="62">
        <v>0</v>
      </c>
    </row>
    <row r="2431" spans="1:7" x14ac:dyDescent="0.3">
      <c r="A2431" s="54">
        <v>45708</v>
      </c>
      <c r="B2431" s="55" t="s">
        <v>12</v>
      </c>
      <c r="C2431" s="55" t="s">
        <v>108</v>
      </c>
      <c r="D2431" s="55" t="s">
        <v>7</v>
      </c>
      <c r="E2431" s="55" t="s">
        <v>49</v>
      </c>
      <c r="F2431" s="55">
        <v>0.60416666666666663</v>
      </c>
      <c r="G2431" s="56">
        <v>0</v>
      </c>
    </row>
    <row r="2432" spans="1:7" x14ac:dyDescent="0.3">
      <c r="A2432" s="60">
        <v>45708</v>
      </c>
      <c r="B2432" s="61" t="s">
        <v>12</v>
      </c>
      <c r="C2432" s="61" t="s">
        <v>108</v>
      </c>
      <c r="D2432" s="61" t="s">
        <v>7</v>
      </c>
      <c r="E2432" s="61" t="s">
        <v>49</v>
      </c>
      <c r="F2432" s="61">
        <v>0.625</v>
      </c>
      <c r="G2432" s="62">
        <v>0</v>
      </c>
    </row>
    <row r="2433" spans="1:7" x14ac:dyDescent="0.3">
      <c r="A2433" s="54">
        <v>45708</v>
      </c>
      <c r="B2433" s="55" t="s">
        <v>12</v>
      </c>
      <c r="C2433" s="55" t="s">
        <v>108</v>
      </c>
      <c r="D2433" s="55" t="s">
        <v>7</v>
      </c>
      <c r="E2433" s="55" t="s">
        <v>49</v>
      </c>
      <c r="F2433" s="55">
        <v>0.64583333333333337</v>
      </c>
      <c r="G2433" s="56">
        <v>0</v>
      </c>
    </row>
    <row r="2434" spans="1:7" x14ac:dyDescent="0.3">
      <c r="A2434" s="60">
        <v>45708</v>
      </c>
      <c r="B2434" s="61" t="s">
        <v>12</v>
      </c>
      <c r="C2434" s="61" t="s">
        <v>108</v>
      </c>
      <c r="D2434" s="61" t="s">
        <v>7</v>
      </c>
      <c r="E2434" s="61" t="s">
        <v>49</v>
      </c>
      <c r="F2434" s="61">
        <v>0.66666666666666663</v>
      </c>
      <c r="G2434" s="62">
        <v>0</v>
      </c>
    </row>
    <row r="2435" spans="1:7" x14ac:dyDescent="0.3">
      <c r="A2435" s="54">
        <v>45708</v>
      </c>
      <c r="B2435" s="55" t="s">
        <v>12</v>
      </c>
      <c r="C2435" s="55" t="s">
        <v>108</v>
      </c>
      <c r="D2435" s="55" t="s">
        <v>7</v>
      </c>
      <c r="E2435" s="55" t="s">
        <v>49</v>
      </c>
      <c r="F2435" s="55">
        <v>0.6875</v>
      </c>
      <c r="G2435" s="56">
        <v>0</v>
      </c>
    </row>
    <row r="2436" spans="1:7" x14ac:dyDescent="0.3">
      <c r="A2436" s="60">
        <v>45708</v>
      </c>
      <c r="B2436" s="61" t="s">
        <v>12</v>
      </c>
      <c r="C2436" s="61" t="s">
        <v>108</v>
      </c>
      <c r="D2436" s="61" t="s">
        <v>7</v>
      </c>
      <c r="E2436" s="61" t="s">
        <v>49</v>
      </c>
      <c r="F2436" s="61">
        <v>0.70833333333333337</v>
      </c>
      <c r="G2436" s="62">
        <v>0</v>
      </c>
    </row>
    <row r="2437" spans="1:7" x14ac:dyDescent="0.3">
      <c r="A2437" s="54">
        <v>45708</v>
      </c>
      <c r="B2437" s="55" t="s">
        <v>12</v>
      </c>
      <c r="C2437" s="55" t="s">
        <v>108</v>
      </c>
      <c r="D2437" s="55" t="s">
        <v>7</v>
      </c>
      <c r="E2437" s="55" t="s">
        <v>49</v>
      </c>
      <c r="F2437" s="55">
        <v>0.72916666666666663</v>
      </c>
      <c r="G2437" s="56">
        <v>0</v>
      </c>
    </row>
    <row r="2438" spans="1:7" x14ac:dyDescent="0.3">
      <c r="A2438" s="60">
        <v>45708</v>
      </c>
      <c r="B2438" s="61" t="s">
        <v>12</v>
      </c>
      <c r="C2438" s="61" t="s">
        <v>108</v>
      </c>
      <c r="D2438" s="61" t="s">
        <v>7</v>
      </c>
      <c r="E2438" s="61" t="s">
        <v>49</v>
      </c>
      <c r="F2438" s="61">
        <v>0.75</v>
      </c>
      <c r="G2438" s="62">
        <v>0</v>
      </c>
    </row>
    <row r="2439" spans="1:7" x14ac:dyDescent="0.3">
      <c r="A2439" s="54">
        <v>45708</v>
      </c>
      <c r="B2439" s="55" t="s">
        <v>12</v>
      </c>
      <c r="C2439" s="55" t="s">
        <v>108</v>
      </c>
      <c r="D2439" s="55" t="s">
        <v>7</v>
      </c>
      <c r="E2439" s="55" t="s">
        <v>49</v>
      </c>
      <c r="F2439" s="55">
        <v>0.77083333333333337</v>
      </c>
      <c r="G2439" s="56">
        <v>0</v>
      </c>
    </row>
    <row r="2440" spans="1:7" x14ac:dyDescent="0.3">
      <c r="A2440" s="60">
        <v>45708</v>
      </c>
      <c r="B2440" s="61" t="s">
        <v>12</v>
      </c>
      <c r="C2440" s="61" t="s">
        <v>108</v>
      </c>
      <c r="D2440" s="61" t="s">
        <v>7</v>
      </c>
      <c r="E2440" s="61" t="s">
        <v>49</v>
      </c>
      <c r="F2440" s="61">
        <v>0.79166666666666663</v>
      </c>
      <c r="G2440" s="62">
        <v>0</v>
      </c>
    </row>
    <row r="2441" spans="1:7" x14ac:dyDescent="0.3">
      <c r="A2441" s="54">
        <v>45708</v>
      </c>
      <c r="B2441" s="55" t="s">
        <v>12</v>
      </c>
      <c r="C2441" s="55" t="s">
        <v>108</v>
      </c>
      <c r="D2441" s="55" t="s">
        <v>7</v>
      </c>
      <c r="E2441" s="55" t="s">
        <v>49</v>
      </c>
      <c r="F2441" s="55">
        <v>0.8125</v>
      </c>
      <c r="G2441" s="56">
        <v>0</v>
      </c>
    </row>
    <row r="2442" spans="1:7" x14ac:dyDescent="0.3">
      <c r="A2442" s="60">
        <v>45708</v>
      </c>
      <c r="B2442" s="61" t="s">
        <v>12</v>
      </c>
      <c r="C2442" s="61" t="s">
        <v>108</v>
      </c>
      <c r="D2442" s="61" t="s">
        <v>7</v>
      </c>
      <c r="E2442" s="61" t="s">
        <v>49</v>
      </c>
      <c r="F2442" s="61">
        <v>0.83333333333333337</v>
      </c>
      <c r="G2442" s="62">
        <v>0</v>
      </c>
    </row>
    <row r="2443" spans="1:7" x14ac:dyDescent="0.3">
      <c r="A2443" s="54">
        <v>45708</v>
      </c>
      <c r="B2443" s="55" t="s">
        <v>12</v>
      </c>
      <c r="C2443" s="55" t="s">
        <v>108</v>
      </c>
      <c r="D2443" s="55" t="s">
        <v>7</v>
      </c>
      <c r="E2443" s="55" t="s">
        <v>49</v>
      </c>
      <c r="F2443" s="55">
        <v>0.85416666666666663</v>
      </c>
      <c r="G2443" s="56">
        <v>0</v>
      </c>
    </row>
    <row r="2444" spans="1:7" x14ac:dyDescent="0.3">
      <c r="A2444" s="60">
        <v>45708</v>
      </c>
      <c r="B2444" s="61" t="s">
        <v>12</v>
      </c>
      <c r="C2444" s="61" t="s">
        <v>108</v>
      </c>
      <c r="D2444" s="61" t="s">
        <v>7</v>
      </c>
      <c r="E2444" s="61" t="s">
        <v>49</v>
      </c>
      <c r="F2444" s="61">
        <v>0.875</v>
      </c>
      <c r="G2444" s="62">
        <v>0</v>
      </c>
    </row>
    <row r="2445" spans="1:7" x14ac:dyDescent="0.3">
      <c r="A2445" s="54">
        <v>45708</v>
      </c>
      <c r="B2445" s="55" t="s">
        <v>12</v>
      </c>
      <c r="C2445" s="55" t="s">
        <v>108</v>
      </c>
      <c r="D2445" s="55" t="s">
        <v>7</v>
      </c>
      <c r="E2445" s="55" t="s">
        <v>49</v>
      </c>
      <c r="F2445" s="55">
        <v>0.89583333333333337</v>
      </c>
      <c r="G2445" s="56">
        <v>0</v>
      </c>
    </row>
    <row r="2446" spans="1:7" x14ac:dyDescent="0.3">
      <c r="A2446" s="60">
        <v>45708</v>
      </c>
      <c r="B2446" s="61" t="s">
        <v>12</v>
      </c>
      <c r="C2446" s="61" t="s">
        <v>108</v>
      </c>
      <c r="D2446" s="61" t="s">
        <v>7</v>
      </c>
      <c r="E2446" s="61" t="s">
        <v>49</v>
      </c>
      <c r="F2446" s="61">
        <v>0.91666666666666663</v>
      </c>
      <c r="G2446" s="62">
        <v>0</v>
      </c>
    </row>
    <row r="2447" spans="1:7" x14ac:dyDescent="0.3">
      <c r="A2447" s="54">
        <v>45708</v>
      </c>
      <c r="B2447" s="55" t="s">
        <v>12</v>
      </c>
      <c r="C2447" s="55" t="s">
        <v>108</v>
      </c>
      <c r="D2447" s="55" t="s">
        <v>7</v>
      </c>
      <c r="E2447" s="55" t="s">
        <v>49</v>
      </c>
      <c r="F2447" s="55">
        <v>0.9375</v>
      </c>
      <c r="G2447" s="56">
        <v>0</v>
      </c>
    </row>
    <row r="2448" spans="1:7" x14ac:dyDescent="0.3">
      <c r="A2448" s="60">
        <v>45708</v>
      </c>
      <c r="B2448" s="61" t="s">
        <v>12</v>
      </c>
      <c r="C2448" s="61" t="s">
        <v>108</v>
      </c>
      <c r="D2448" s="61" t="s">
        <v>7</v>
      </c>
      <c r="E2448" s="61" t="s">
        <v>49</v>
      </c>
      <c r="F2448" s="61">
        <v>0.95833333333333337</v>
      </c>
      <c r="G2448" s="62">
        <v>0</v>
      </c>
    </row>
    <row r="2449" spans="1:7" x14ac:dyDescent="0.3">
      <c r="A2449" s="54">
        <v>45708</v>
      </c>
      <c r="B2449" s="55" t="s">
        <v>12</v>
      </c>
      <c r="C2449" s="55" t="s">
        <v>108</v>
      </c>
      <c r="D2449" s="55" t="s">
        <v>7</v>
      </c>
      <c r="E2449" s="55" t="s">
        <v>49</v>
      </c>
      <c r="F2449" s="55">
        <v>0.97916666666666663</v>
      </c>
      <c r="G2449" s="56">
        <v>0</v>
      </c>
    </row>
    <row r="2450" spans="1:7" x14ac:dyDescent="0.3">
      <c r="A2450" s="60">
        <v>45709</v>
      </c>
      <c r="B2450" s="61" t="s">
        <v>12</v>
      </c>
      <c r="C2450" s="61" t="s">
        <v>108</v>
      </c>
      <c r="D2450" s="61" t="s">
        <v>7</v>
      </c>
      <c r="E2450" s="61" t="s">
        <v>49</v>
      </c>
      <c r="F2450" s="61">
        <v>0</v>
      </c>
      <c r="G2450" s="62">
        <v>0</v>
      </c>
    </row>
    <row r="2451" spans="1:7" x14ac:dyDescent="0.3">
      <c r="A2451" s="54">
        <v>45709</v>
      </c>
      <c r="B2451" s="55" t="s">
        <v>12</v>
      </c>
      <c r="C2451" s="55" t="s">
        <v>108</v>
      </c>
      <c r="D2451" s="55" t="s">
        <v>8</v>
      </c>
      <c r="E2451" s="55" t="s">
        <v>48</v>
      </c>
      <c r="F2451" s="55">
        <v>2.0833333333333329E-2</v>
      </c>
      <c r="G2451" s="56" cm="1">
        <f t="array" ref="G2451:G2498">IF(LOAD_RESULTS!$C$3 = "MENU",ABS(_xlfn.IFS(AND(PER_MONTH!$B2403="January",PER_MONTH!$E2403="Working Day"),Table3[Jan_WD],AND(PER_MONTH!$B2403="January",PER_MONTH!$E2403="Non-Working Day"),Table3[Jan_NWD],AND(PER_MONTH!$B2403="February",PER_MONTH!$E2403="Working Day"),Table3[Feb_WD],AND(PER_MONTH!$B2403="February",PER_MONTH!$E2403="Non-Working Day"),Table3[Feb_NWD], AND(PER_MONTH!$B2403 = "March", PER_MONTH!$E2403 = "Working Day"), Table3[Mar_WD],  AND(PER_MONTH!$B2403 = "March", PER_MONTH!$E2403 = "Non-Working Day"), Table3[Mar_NWD], AND(PER_MONTH!$B2403 = "April", PER_MONTH!$E2403 = "Working Day"), Table3[Apr_WD], AND(PER_MONTH!$B2403 = "April", PER_MONTH!$E2403 = "Non-Working Day"), Table3[Apr_NWD], AND(PER_MONTH!$B2403 = "May", PER_MONTH!$E2403 = "Working Day"), Table3[May_WD], AND(PER_MONTH!$B2403 = "May", PER_MONTH!$E2403 = "Non-Working Day"), Table3[May_NWD], AND(PER_MONTH!$B2403 = "June", PER_MONTH!$E2403 = "Working Day"), Table3[Jun_WD], AND(PER_MONTH!$B2403 = "June", PER_MONTH!$E2403 = "Non-Working Day"), Table3[Jun_NWD], AND(PER_MONTH!$B2403 = "July", PER_MONTH!$E2403 = "Working Day"), Table3[Jul_WD], AND(PER_MONTH!$B2403 = "July", PER_MONTH!$E2403 = "Non-Working Day"), Table3[Jul_NWD], AND(PER_MONTH!$B2403 = "August", PER_MONTH!$E2403 = "Working Day"), Table3[Aug_WD], AND(PER_MONTH!$B2403 = "August", PER_MONTH!$E2403 = "Non-Working Day"), Table3[Aug_NWD], AND(PER_MONTH!$B2403 = "September", PER_MONTH!$E2403 = "Working Day"), Table3[Sep_WD], AND(PER_MONTH!$B2403 = "September", PER_MONTH!$E2403 = "Non-Working Day"), Table3[Sep_NWD], AND(PER_MONTH!$B2403 = "October", PER_MONTH!$E2403 = "Working Day"), Table3[Oct_WD], AND(PER_MONTH!$B2403 = "October", PER_MONTH!$E2403 = "Non-Working Day"), Table3[Oct_NWD], AND(PER_MONTH!$B2403 = "November", PER_MONTH!$E2403 = "Working Day"), Table3[Nov_WD], AND(PER_MONTH!$B2403 = "November", PER_MONTH!$E2403 = "Non-Working Day"), Table3[Nov_NWD], AND(PER_MONTH!$B2403 = "December", PER_MONTH!$E2403 = "Working Day"), Table3[Dec_WD], AND(PER_MONTH!$B2403 = "December", PER_MONTH!$E2403 = "Non-Working Day"), Table3[Dec_NWD])),_xlfn.IFS(AND(PER_MONTH!$B2403="January",PER_MONTH!$E2403="Working Day"),Table3[Jan_WD],AND(PER_MONTH!$B2403="January",PER_MONTH!$E2403="Non-Working Day"),Table3[Jan_NWD],AND(PER_MONTH!$B2403="February",PER_MONTH!$E2403="Working Day"),Table3[Feb_WD],AND(PER_MONTH!$B2403="February",PER_MONTH!$E2403="Non-Working Day"),Table3[Feb_NWD], AND(PER_MONTH!$B2403 = "March", PER_MONTH!$E2403 = "Working Day"), Table3[Mar_WD],  AND(PER_MONTH!$B2403 = "March", PER_MONTH!$E2403 = "Non-Working Day"), Table3[Mar_NWD], AND(PER_MONTH!$B2403 = "April", PER_MONTH!$E2403 = "Working Day"), Table3[Apr_WD], AND(PER_MONTH!$B2403 = "April", PER_MONTH!$E2403 = "Non-Working Day"), Table3[Apr_NWD], AND(PER_MONTH!$B2403 = "May", PER_MONTH!$E2403 = "Working Day"), Table3[May_WD], AND(PER_MONTH!$B2403 = "May", PER_MONTH!$E2403 = "Non-Working Day"), Table3[May_NWD], AND(PER_MONTH!$B2403 = "June", PER_MONTH!$E2403 = "Working Day"), Table3[Jun_WD], AND(PER_MONTH!$B2403 = "June", PER_MONTH!$E2403 = "Non-Working Day"), Table3[Jun_NWD], AND(PER_MONTH!$B2403 = "July", PER_MONTH!$E2403 = "Working Day"), Table3[Jul_WD], AND(PER_MONTH!$B2403 = "July", PER_MONTH!$E2403 = "Non-Working Day"), Table3[Jul_NWD], AND(PER_MONTH!$B2403 = "August", PER_MONTH!$E2403 = "Working Day"), Table3[Aug_WD], AND(PER_MONTH!$B2403 = "August", PER_MONTH!$E2403 = "Non-Working Day"), Table3[Aug_NWD], AND(PER_MONTH!$B2403 = "September", PER_MONTH!$E2403 = "Working Day"), Table3[Sep_WD], AND(PER_MONTH!$B2403 = "September", PER_MONTH!$E2403 = "Non-Working Day"), Table3[Sep_NWD], AND(PER_MONTH!$B2403 = "October", PER_MONTH!$E2403 = "Working Day"), Table3[Oct_WD], AND(PER_MONTH!$B2403 = "October", PER_MONTH!$E2403 = "Non-Working Day"), Table3[Oct_NWD], AND(PER_MONTH!$B2403 = "November", PER_MONTH!$E2403 = "Working Day"), Table3[Nov_WD], AND(PER_MONTH!$B2403 = "November", PER_MONTH!$E2403 = "Non-Working Day"), Table3[Nov_NWD], AND(PER_MONTH!$B2403 = "December", PER_MONTH!$E2403 = "Working Day"), Table3[Dec_WD], AND(PER_MONTH!$B2403 = "December", PER_MONTH!$E2403 = "Non-Working Day"), Table3[Dec_NWD]))</f>
        <v>0</v>
      </c>
    </row>
    <row r="2452" spans="1:7" x14ac:dyDescent="0.3">
      <c r="A2452" s="60">
        <v>45709</v>
      </c>
      <c r="B2452" s="61" t="s">
        <v>12</v>
      </c>
      <c r="C2452" s="61" t="s">
        <v>108</v>
      </c>
      <c r="D2452" s="61" t="s">
        <v>8</v>
      </c>
      <c r="E2452" s="61" t="s">
        <v>48</v>
      </c>
      <c r="F2452" s="61">
        <v>4.1666666666666657E-2</v>
      </c>
      <c r="G2452" s="62">
        <v>0</v>
      </c>
    </row>
    <row r="2453" spans="1:7" x14ac:dyDescent="0.3">
      <c r="A2453" s="54">
        <v>45709</v>
      </c>
      <c r="B2453" s="55" t="s">
        <v>12</v>
      </c>
      <c r="C2453" s="55" t="s">
        <v>108</v>
      </c>
      <c r="D2453" s="55" t="s">
        <v>8</v>
      </c>
      <c r="E2453" s="55" t="s">
        <v>48</v>
      </c>
      <c r="F2453" s="55">
        <v>6.25E-2</v>
      </c>
      <c r="G2453" s="56">
        <v>0</v>
      </c>
    </row>
    <row r="2454" spans="1:7" x14ac:dyDescent="0.3">
      <c r="A2454" s="60">
        <v>45709</v>
      </c>
      <c r="B2454" s="61" t="s">
        <v>12</v>
      </c>
      <c r="C2454" s="61" t="s">
        <v>108</v>
      </c>
      <c r="D2454" s="61" t="s">
        <v>8</v>
      </c>
      <c r="E2454" s="61" t="s">
        <v>48</v>
      </c>
      <c r="F2454" s="61">
        <v>8.3333333333333329E-2</v>
      </c>
      <c r="G2454" s="62">
        <v>0</v>
      </c>
    </row>
    <row r="2455" spans="1:7" x14ac:dyDescent="0.3">
      <c r="A2455" s="54">
        <v>45709</v>
      </c>
      <c r="B2455" s="55" t="s">
        <v>12</v>
      </c>
      <c r="C2455" s="55" t="s">
        <v>108</v>
      </c>
      <c r="D2455" s="55" t="s">
        <v>8</v>
      </c>
      <c r="E2455" s="55" t="s">
        <v>48</v>
      </c>
      <c r="F2455" s="55">
        <v>0.1041666666666667</v>
      </c>
      <c r="G2455" s="56">
        <v>0</v>
      </c>
    </row>
    <row r="2456" spans="1:7" x14ac:dyDescent="0.3">
      <c r="A2456" s="60">
        <v>45709</v>
      </c>
      <c r="B2456" s="61" t="s">
        <v>12</v>
      </c>
      <c r="C2456" s="61" t="s">
        <v>108</v>
      </c>
      <c r="D2456" s="61" t="s">
        <v>8</v>
      </c>
      <c r="E2456" s="61" t="s">
        <v>48</v>
      </c>
      <c r="F2456" s="61">
        <v>0.125</v>
      </c>
      <c r="G2456" s="62">
        <v>0</v>
      </c>
    </row>
    <row r="2457" spans="1:7" x14ac:dyDescent="0.3">
      <c r="A2457" s="54">
        <v>45709</v>
      </c>
      <c r="B2457" s="55" t="s">
        <v>12</v>
      </c>
      <c r="C2457" s="55" t="s">
        <v>108</v>
      </c>
      <c r="D2457" s="55" t="s">
        <v>8</v>
      </c>
      <c r="E2457" s="55" t="s">
        <v>48</v>
      </c>
      <c r="F2457" s="55">
        <v>0.14583333333333329</v>
      </c>
      <c r="G2457" s="56">
        <v>0</v>
      </c>
    </row>
    <row r="2458" spans="1:7" x14ac:dyDescent="0.3">
      <c r="A2458" s="60">
        <v>45709</v>
      </c>
      <c r="B2458" s="61" t="s">
        <v>12</v>
      </c>
      <c r="C2458" s="61" t="s">
        <v>108</v>
      </c>
      <c r="D2458" s="61" t="s">
        <v>8</v>
      </c>
      <c r="E2458" s="61" t="s">
        <v>48</v>
      </c>
      <c r="F2458" s="61">
        <v>0.16666666666666671</v>
      </c>
      <c r="G2458" s="62">
        <v>0</v>
      </c>
    </row>
    <row r="2459" spans="1:7" x14ac:dyDescent="0.3">
      <c r="A2459" s="54">
        <v>45709</v>
      </c>
      <c r="B2459" s="55" t="s">
        <v>12</v>
      </c>
      <c r="C2459" s="55" t="s">
        <v>108</v>
      </c>
      <c r="D2459" s="55" t="s">
        <v>8</v>
      </c>
      <c r="E2459" s="55" t="s">
        <v>48</v>
      </c>
      <c r="F2459" s="55">
        <v>0.1875</v>
      </c>
      <c r="G2459" s="56">
        <v>0</v>
      </c>
    </row>
    <row r="2460" spans="1:7" x14ac:dyDescent="0.3">
      <c r="A2460" s="60">
        <v>45709</v>
      </c>
      <c r="B2460" s="61" t="s">
        <v>12</v>
      </c>
      <c r="C2460" s="61" t="s">
        <v>108</v>
      </c>
      <c r="D2460" s="61" t="s">
        <v>8</v>
      </c>
      <c r="E2460" s="61" t="s">
        <v>48</v>
      </c>
      <c r="F2460" s="61">
        <v>0.20833333333333329</v>
      </c>
      <c r="G2460" s="62">
        <v>0</v>
      </c>
    </row>
    <row r="2461" spans="1:7" x14ac:dyDescent="0.3">
      <c r="A2461" s="54">
        <v>45709</v>
      </c>
      <c r="B2461" s="55" t="s">
        <v>12</v>
      </c>
      <c r="C2461" s="55" t="s">
        <v>108</v>
      </c>
      <c r="D2461" s="55" t="s">
        <v>8</v>
      </c>
      <c r="E2461" s="55" t="s">
        <v>48</v>
      </c>
      <c r="F2461" s="55">
        <v>0.22916666666666671</v>
      </c>
      <c r="G2461" s="56">
        <v>0</v>
      </c>
    </row>
    <row r="2462" spans="1:7" x14ac:dyDescent="0.3">
      <c r="A2462" s="60">
        <v>45709</v>
      </c>
      <c r="B2462" s="61" t="s">
        <v>12</v>
      </c>
      <c r="C2462" s="61" t="s">
        <v>108</v>
      </c>
      <c r="D2462" s="61" t="s">
        <v>8</v>
      </c>
      <c r="E2462" s="61" t="s">
        <v>48</v>
      </c>
      <c r="F2462" s="61">
        <v>0.25</v>
      </c>
      <c r="G2462" s="62">
        <v>0</v>
      </c>
    </row>
    <row r="2463" spans="1:7" x14ac:dyDescent="0.3">
      <c r="A2463" s="54">
        <v>45709</v>
      </c>
      <c r="B2463" s="55" t="s">
        <v>12</v>
      </c>
      <c r="C2463" s="55" t="s">
        <v>108</v>
      </c>
      <c r="D2463" s="55" t="s">
        <v>8</v>
      </c>
      <c r="E2463" s="55" t="s">
        <v>48</v>
      </c>
      <c r="F2463" s="55">
        <v>0.27083333333333331</v>
      </c>
      <c r="G2463" s="56">
        <v>0</v>
      </c>
    </row>
    <row r="2464" spans="1:7" x14ac:dyDescent="0.3">
      <c r="A2464" s="60">
        <v>45709</v>
      </c>
      <c r="B2464" s="61" t="s">
        <v>12</v>
      </c>
      <c r="C2464" s="61" t="s">
        <v>108</v>
      </c>
      <c r="D2464" s="61" t="s">
        <v>8</v>
      </c>
      <c r="E2464" s="61" t="s">
        <v>48</v>
      </c>
      <c r="F2464" s="61">
        <v>0.29166666666666669</v>
      </c>
      <c r="G2464" s="62">
        <v>0</v>
      </c>
    </row>
    <row r="2465" spans="1:7" x14ac:dyDescent="0.3">
      <c r="A2465" s="54">
        <v>45709</v>
      </c>
      <c r="B2465" s="55" t="s">
        <v>12</v>
      </c>
      <c r="C2465" s="55" t="s">
        <v>108</v>
      </c>
      <c r="D2465" s="55" t="s">
        <v>8</v>
      </c>
      <c r="E2465" s="55" t="s">
        <v>48</v>
      </c>
      <c r="F2465" s="55">
        <v>0.3125</v>
      </c>
      <c r="G2465" s="56">
        <v>0</v>
      </c>
    </row>
    <row r="2466" spans="1:7" x14ac:dyDescent="0.3">
      <c r="A2466" s="60">
        <v>45709</v>
      </c>
      <c r="B2466" s="61" t="s">
        <v>12</v>
      </c>
      <c r="C2466" s="61" t="s">
        <v>108</v>
      </c>
      <c r="D2466" s="61" t="s">
        <v>8</v>
      </c>
      <c r="E2466" s="61" t="s">
        <v>48</v>
      </c>
      <c r="F2466" s="61">
        <v>0.33333333333333331</v>
      </c>
      <c r="G2466" s="62">
        <v>0</v>
      </c>
    </row>
    <row r="2467" spans="1:7" x14ac:dyDescent="0.3">
      <c r="A2467" s="54">
        <v>45709</v>
      </c>
      <c r="B2467" s="55" t="s">
        <v>12</v>
      </c>
      <c r="C2467" s="55" t="s">
        <v>108</v>
      </c>
      <c r="D2467" s="55" t="s">
        <v>8</v>
      </c>
      <c r="E2467" s="55" t="s">
        <v>48</v>
      </c>
      <c r="F2467" s="55">
        <v>0.35416666666666669</v>
      </c>
      <c r="G2467" s="56">
        <v>0</v>
      </c>
    </row>
    <row r="2468" spans="1:7" x14ac:dyDescent="0.3">
      <c r="A2468" s="60">
        <v>45709</v>
      </c>
      <c r="B2468" s="61" t="s">
        <v>12</v>
      </c>
      <c r="C2468" s="61" t="s">
        <v>108</v>
      </c>
      <c r="D2468" s="61" t="s">
        <v>8</v>
      </c>
      <c r="E2468" s="61" t="s">
        <v>48</v>
      </c>
      <c r="F2468" s="61">
        <v>0.375</v>
      </c>
      <c r="G2468" s="62">
        <v>0</v>
      </c>
    </row>
    <row r="2469" spans="1:7" x14ac:dyDescent="0.3">
      <c r="A2469" s="54">
        <v>45709</v>
      </c>
      <c r="B2469" s="55" t="s">
        <v>12</v>
      </c>
      <c r="C2469" s="55" t="s">
        <v>108</v>
      </c>
      <c r="D2469" s="55" t="s">
        <v>8</v>
      </c>
      <c r="E2469" s="55" t="s">
        <v>48</v>
      </c>
      <c r="F2469" s="55">
        <v>0.39583333333333331</v>
      </c>
      <c r="G2469" s="56">
        <v>0</v>
      </c>
    </row>
    <row r="2470" spans="1:7" x14ac:dyDescent="0.3">
      <c r="A2470" s="60">
        <v>45709</v>
      </c>
      <c r="B2470" s="61" t="s">
        <v>12</v>
      </c>
      <c r="C2470" s="61" t="s">
        <v>108</v>
      </c>
      <c r="D2470" s="61" t="s">
        <v>8</v>
      </c>
      <c r="E2470" s="61" t="s">
        <v>48</v>
      </c>
      <c r="F2470" s="61">
        <v>0.41666666666666669</v>
      </c>
      <c r="G2470" s="62">
        <v>0</v>
      </c>
    </row>
    <row r="2471" spans="1:7" x14ac:dyDescent="0.3">
      <c r="A2471" s="54">
        <v>45709</v>
      </c>
      <c r="B2471" s="55" t="s">
        <v>12</v>
      </c>
      <c r="C2471" s="55" t="s">
        <v>108</v>
      </c>
      <c r="D2471" s="55" t="s">
        <v>8</v>
      </c>
      <c r="E2471" s="55" t="s">
        <v>48</v>
      </c>
      <c r="F2471" s="55">
        <v>0.4375</v>
      </c>
      <c r="G2471" s="56">
        <v>0</v>
      </c>
    </row>
    <row r="2472" spans="1:7" x14ac:dyDescent="0.3">
      <c r="A2472" s="60">
        <v>45709</v>
      </c>
      <c r="B2472" s="61" t="s">
        <v>12</v>
      </c>
      <c r="C2472" s="61" t="s">
        <v>108</v>
      </c>
      <c r="D2472" s="61" t="s">
        <v>8</v>
      </c>
      <c r="E2472" s="61" t="s">
        <v>48</v>
      </c>
      <c r="F2472" s="61">
        <v>0.45833333333333331</v>
      </c>
      <c r="G2472" s="62">
        <v>0</v>
      </c>
    </row>
    <row r="2473" spans="1:7" x14ac:dyDescent="0.3">
      <c r="A2473" s="54">
        <v>45709</v>
      </c>
      <c r="B2473" s="55" t="s">
        <v>12</v>
      </c>
      <c r="C2473" s="55" t="s">
        <v>108</v>
      </c>
      <c r="D2473" s="55" t="s">
        <v>8</v>
      </c>
      <c r="E2473" s="55" t="s">
        <v>48</v>
      </c>
      <c r="F2473" s="55">
        <v>0.47916666666666669</v>
      </c>
      <c r="G2473" s="56">
        <v>0</v>
      </c>
    </row>
    <row r="2474" spans="1:7" x14ac:dyDescent="0.3">
      <c r="A2474" s="60">
        <v>45709</v>
      </c>
      <c r="B2474" s="61" t="s">
        <v>12</v>
      </c>
      <c r="C2474" s="61" t="s">
        <v>108</v>
      </c>
      <c r="D2474" s="61" t="s">
        <v>8</v>
      </c>
      <c r="E2474" s="61" t="s">
        <v>48</v>
      </c>
      <c r="F2474" s="61">
        <v>0.5</v>
      </c>
      <c r="G2474" s="62">
        <v>0</v>
      </c>
    </row>
    <row r="2475" spans="1:7" x14ac:dyDescent="0.3">
      <c r="A2475" s="54">
        <v>45709</v>
      </c>
      <c r="B2475" s="55" t="s">
        <v>12</v>
      </c>
      <c r="C2475" s="55" t="s">
        <v>108</v>
      </c>
      <c r="D2475" s="55" t="s">
        <v>8</v>
      </c>
      <c r="E2475" s="55" t="s">
        <v>48</v>
      </c>
      <c r="F2475" s="55">
        <v>0.52083333333333337</v>
      </c>
      <c r="G2475" s="56">
        <v>0</v>
      </c>
    </row>
    <row r="2476" spans="1:7" x14ac:dyDescent="0.3">
      <c r="A2476" s="60">
        <v>45709</v>
      </c>
      <c r="B2476" s="61" t="s">
        <v>12</v>
      </c>
      <c r="C2476" s="61" t="s">
        <v>108</v>
      </c>
      <c r="D2476" s="61" t="s">
        <v>8</v>
      </c>
      <c r="E2476" s="61" t="s">
        <v>48</v>
      </c>
      <c r="F2476" s="61">
        <v>0.54166666666666663</v>
      </c>
      <c r="G2476" s="62">
        <v>0</v>
      </c>
    </row>
    <row r="2477" spans="1:7" x14ac:dyDescent="0.3">
      <c r="A2477" s="54">
        <v>45709</v>
      </c>
      <c r="B2477" s="55" t="s">
        <v>12</v>
      </c>
      <c r="C2477" s="55" t="s">
        <v>108</v>
      </c>
      <c r="D2477" s="55" t="s">
        <v>8</v>
      </c>
      <c r="E2477" s="55" t="s">
        <v>48</v>
      </c>
      <c r="F2477" s="55">
        <v>0.5625</v>
      </c>
      <c r="G2477" s="56">
        <v>0</v>
      </c>
    </row>
    <row r="2478" spans="1:7" x14ac:dyDescent="0.3">
      <c r="A2478" s="60">
        <v>45709</v>
      </c>
      <c r="B2478" s="61" t="s">
        <v>12</v>
      </c>
      <c r="C2478" s="61" t="s">
        <v>108</v>
      </c>
      <c r="D2478" s="61" t="s">
        <v>8</v>
      </c>
      <c r="E2478" s="61" t="s">
        <v>48</v>
      </c>
      <c r="F2478" s="61">
        <v>0.58333333333333337</v>
      </c>
      <c r="G2478" s="62">
        <v>0</v>
      </c>
    </row>
    <row r="2479" spans="1:7" x14ac:dyDescent="0.3">
      <c r="A2479" s="54">
        <v>45709</v>
      </c>
      <c r="B2479" s="55" t="s">
        <v>12</v>
      </c>
      <c r="C2479" s="55" t="s">
        <v>108</v>
      </c>
      <c r="D2479" s="55" t="s">
        <v>8</v>
      </c>
      <c r="E2479" s="55" t="s">
        <v>48</v>
      </c>
      <c r="F2479" s="55">
        <v>0.60416666666666663</v>
      </c>
      <c r="G2479" s="56">
        <v>0</v>
      </c>
    </row>
    <row r="2480" spans="1:7" x14ac:dyDescent="0.3">
      <c r="A2480" s="60">
        <v>45709</v>
      </c>
      <c r="B2480" s="61" t="s">
        <v>12</v>
      </c>
      <c r="C2480" s="61" t="s">
        <v>108</v>
      </c>
      <c r="D2480" s="61" t="s">
        <v>8</v>
      </c>
      <c r="E2480" s="61" t="s">
        <v>48</v>
      </c>
      <c r="F2480" s="61">
        <v>0.625</v>
      </c>
      <c r="G2480" s="62">
        <v>0</v>
      </c>
    </row>
    <row r="2481" spans="1:7" x14ac:dyDescent="0.3">
      <c r="A2481" s="54">
        <v>45709</v>
      </c>
      <c r="B2481" s="55" t="s">
        <v>12</v>
      </c>
      <c r="C2481" s="55" t="s">
        <v>108</v>
      </c>
      <c r="D2481" s="55" t="s">
        <v>8</v>
      </c>
      <c r="E2481" s="55" t="s">
        <v>48</v>
      </c>
      <c r="F2481" s="55">
        <v>0.64583333333333337</v>
      </c>
      <c r="G2481" s="56">
        <v>0</v>
      </c>
    </row>
    <row r="2482" spans="1:7" x14ac:dyDescent="0.3">
      <c r="A2482" s="60">
        <v>45709</v>
      </c>
      <c r="B2482" s="61" t="s">
        <v>12</v>
      </c>
      <c r="C2482" s="61" t="s">
        <v>108</v>
      </c>
      <c r="D2482" s="61" t="s">
        <v>8</v>
      </c>
      <c r="E2482" s="61" t="s">
        <v>48</v>
      </c>
      <c r="F2482" s="61">
        <v>0.66666666666666663</v>
      </c>
      <c r="G2482" s="62">
        <v>0</v>
      </c>
    </row>
    <row r="2483" spans="1:7" x14ac:dyDescent="0.3">
      <c r="A2483" s="54">
        <v>45709</v>
      </c>
      <c r="B2483" s="55" t="s">
        <v>12</v>
      </c>
      <c r="C2483" s="55" t="s">
        <v>108</v>
      </c>
      <c r="D2483" s="55" t="s">
        <v>8</v>
      </c>
      <c r="E2483" s="55" t="s">
        <v>48</v>
      </c>
      <c r="F2483" s="55">
        <v>0.6875</v>
      </c>
      <c r="G2483" s="56">
        <v>0</v>
      </c>
    </row>
    <row r="2484" spans="1:7" x14ac:dyDescent="0.3">
      <c r="A2484" s="60">
        <v>45709</v>
      </c>
      <c r="B2484" s="61" t="s">
        <v>12</v>
      </c>
      <c r="C2484" s="61" t="s">
        <v>108</v>
      </c>
      <c r="D2484" s="61" t="s">
        <v>8</v>
      </c>
      <c r="E2484" s="61" t="s">
        <v>48</v>
      </c>
      <c r="F2484" s="61">
        <v>0.70833333333333337</v>
      </c>
      <c r="G2484" s="62">
        <v>0</v>
      </c>
    </row>
    <row r="2485" spans="1:7" x14ac:dyDescent="0.3">
      <c r="A2485" s="54">
        <v>45709</v>
      </c>
      <c r="B2485" s="55" t="s">
        <v>12</v>
      </c>
      <c r="C2485" s="55" t="s">
        <v>108</v>
      </c>
      <c r="D2485" s="55" t="s">
        <v>8</v>
      </c>
      <c r="E2485" s="55" t="s">
        <v>48</v>
      </c>
      <c r="F2485" s="55">
        <v>0.72916666666666663</v>
      </c>
      <c r="G2485" s="56">
        <v>0</v>
      </c>
    </row>
    <row r="2486" spans="1:7" x14ac:dyDescent="0.3">
      <c r="A2486" s="60">
        <v>45709</v>
      </c>
      <c r="B2486" s="61" t="s">
        <v>12</v>
      </c>
      <c r="C2486" s="61" t="s">
        <v>108</v>
      </c>
      <c r="D2486" s="61" t="s">
        <v>8</v>
      </c>
      <c r="E2486" s="61" t="s">
        <v>48</v>
      </c>
      <c r="F2486" s="61">
        <v>0.75</v>
      </c>
      <c r="G2486" s="62">
        <v>0</v>
      </c>
    </row>
    <row r="2487" spans="1:7" x14ac:dyDescent="0.3">
      <c r="A2487" s="54">
        <v>45709</v>
      </c>
      <c r="B2487" s="55" t="s">
        <v>12</v>
      </c>
      <c r="C2487" s="55" t="s">
        <v>108</v>
      </c>
      <c r="D2487" s="55" t="s">
        <v>8</v>
      </c>
      <c r="E2487" s="55" t="s">
        <v>48</v>
      </c>
      <c r="F2487" s="55">
        <v>0.77083333333333337</v>
      </c>
      <c r="G2487" s="56">
        <v>0</v>
      </c>
    </row>
    <row r="2488" spans="1:7" x14ac:dyDescent="0.3">
      <c r="A2488" s="60">
        <v>45709</v>
      </c>
      <c r="B2488" s="61" t="s">
        <v>12</v>
      </c>
      <c r="C2488" s="61" t="s">
        <v>108</v>
      </c>
      <c r="D2488" s="61" t="s">
        <v>8</v>
      </c>
      <c r="E2488" s="61" t="s">
        <v>48</v>
      </c>
      <c r="F2488" s="61">
        <v>0.79166666666666663</v>
      </c>
      <c r="G2488" s="62">
        <v>0</v>
      </c>
    </row>
    <row r="2489" spans="1:7" x14ac:dyDescent="0.3">
      <c r="A2489" s="54">
        <v>45709</v>
      </c>
      <c r="B2489" s="55" t="s">
        <v>12</v>
      </c>
      <c r="C2489" s="55" t="s">
        <v>108</v>
      </c>
      <c r="D2489" s="55" t="s">
        <v>8</v>
      </c>
      <c r="E2489" s="55" t="s">
        <v>48</v>
      </c>
      <c r="F2489" s="55">
        <v>0.8125</v>
      </c>
      <c r="G2489" s="56">
        <v>0</v>
      </c>
    </row>
    <row r="2490" spans="1:7" x14ac:dyDescent="0.3">
      <c r="A2490" s="60">
        <v>45709</v>
      </c>
      <c r="B2490" s="61" t="s">
        <v>12</v>
      </c>
      <c r="C2490" s="61" t="s">
        <v>108</v>
      </c>
      <c r="D2490" s="61" t="s">
        <v>8</v>
      </c>
      <c r="E2490" s="61" t="s">
        <v>48</v>
      </c>
      <c r="F2490" s="61">
        <v>0.83333333333333337</v>
      </c>
      <c r="G2490" s="62">
        <v>0</v>
      </c>
    </row>
    <row r="2491" spans="1:7" x14ac:dyDescent="0.3">
      <c r="A2491" s="54">
        <v>45709</v>
      </c>
      <c r="B2491" s="55" t="s">
        <v>12</v>
      </c>
      <c r="C2491" s="55" t="s">
        <v>108</v>
      </c>
      <c r="D2491" s="55" t="s">
        <v>8</v>
      </c>
      <c r="E2491" s="55" t="s">
        <v>48</v>
      </c>
      <c r="F2491" s="55">
        <v>0.85416666666666663</v>
      </c>
      <c r="G2491" s="56">
        <v>0</v>
      </c>
    </row>
    <row r="2492" spans="1:7" x14ac:dyDescent="0.3">
      <c r="A2492" s="60">
        <v>45709</v>
      </c>
      <c r="B2492" s="61" t="s">
        <v>12</v>
      </c>
      <c r="C2492" s="61" t="s">
        <v>108</v>
      </c>
      <c r="D2492" s="61" t="s">
        <v>8</v>
      </c>
      <c r="E2492" s="61" t="s">
        <v>48</v>
      </c>
      <c r="F2492" s="61">
        <v>0.875</v>
      </c>
      <c r="G2492" s="62">
        <v>0</v>
      </c>
    </row>
    <row r="2493" spans="1:7" x14ac:dyDescent="0.3">
      <c r="A2493" s="54">
        <v>45709</v>
      </c>
      <c r="B2493" s="55" t="s">
        <v>12</v>
      </c>
      <c r="C2493" s="55" t="s">
        <v>108</v>
      </c>
      <c r="D2493" s="55" t="s">
        <v>8</v>
      </c>
      <c r="E2493" s="55" t="s">
        <v>48</v>
      </c>
      <c r="F2493" s="55">
        <v>0.89583333333333337</v>
      </c>
      <c r="G2493" s="56">
        <v>0</v>
      </c>
    </row>
    <row r="2494" spans="1:7" x14ac:dyDescent="0.3">
      <c r="A2494" s="60">
        <v>45709</v>
      </c>
      <c r="B2494" s="61" t="s">
        <v>12</v>
      </c>
      <c r="C2494" s="61" t="s">
        <v>108</v>
      </c>
      <c r="D2494" s="61" t="s">
        <v>8</v>
      </c>
      <c r="E2494" s="61" t="s">
        <v>48</v>
      </c>
      <c r="F2494" s="61">
        <v>0.91666666666666663</v>
      </c>
      <c r="G2494" s="62">
        <v>0</v>
      </c>
    </row>
    <row r="2495" spans="1:7" x14ac:dyDescent="0.3">
      <c r="A2495" s="54">
        <v>45709</v>
      </c>
      <c r="B2495" s="55" t="s">
        <v>12</v>
      </c>
      <c r="C2495" s="55" t="s">
        <v>108</v>
      </c>
      <c r="D2495" s="55" t="s">
        <v>8</v>
      </c>
      <c r="E2495" s="55" t="s">
        <v>48</v>
      </c>
      <c r="F2495" s="55">
        <v>0.9375</v>
      </c>
      <c r="G2495" s="56">
        <v>0</v>
      </c>
    </row>
    <row r="2496" spans="1:7" x14ac:dyDescent="0.3">
      <c r="A2496" s="60">
        <v>45709</v>
      </c>
      <c r="B2496" s="61" t="s">
        <v>12</v>
      </c>
      <c r="C2496" s="61" t="s">
        <v>108</v>
      </c>
      <c r="D2496" s="61" t="s">
        <v>8</v>
      </c>
      <c r="E2496" s="61" t="s">
        <v>48</v>
      </c>
      <c r="F2496" s="61">
        <v>0.95833333333333337</v>
      </c>
      <c r="G2496" s="62">
        <v>0</v>
      </c>
    </row>
    <row r="2497" spans="1:7" x14ac:dyDescent="0.3">
      <c r="A2497" s="54">
        <v>45709</v>
      </c>
      <c r="B2497" s="55" t="s">
        <v>12</v>
      </c>
      <c r="C2497" s="55" t="s">
        <v>108</v>
      </c>
      <c r="D2497" s="55" t="s">
        <v>8</v>
      </c>
      <c r="E2497" s="55" t="s">
        <v>48</v>
      </c>
      <c r="F2497" s="55">
        <v>0.97916666666666663</v>
      </c>
      <c r="G2497" s="56">
        <v>0</v>
      </c>
    </row>
    <row r="2498" spans="1:7" x14ac:dyDescent="0.3">
      <c r="A2498" s="60">
        <v>45710</v>
      </c>
      <c r="B2498" s="61" t="s">
        <v>12</v>
      </c>
      <c r="C2498" s="61" t="s">
        <v>108</v>
      </c>
      <c r="D2498" s="61" t="s">
        <v>8</v>
      </c>
      <c r="E2498" s="61" t="s">
        <v>48</v>
      </c>
      <c r="F2498" s="61">
        <v>0</v>
      </c>
      <c r="G2498" s="62">
        <v>0</v>
      </c>
    </row>
    <row r="2499" spans="1:7" x14ac:dyDescent="0.3">
      <c r="A2499" s="54">
        <v>45710</v>
      </c>
      <c r="B2499" s="55" t="s">
        <v>12</v>
      </c>
      <c r="C2499" s="55" t="s">
        <v>108</v>
      </c>
      <c r="D2499" s="55" t="s">
        <v>9</v>
      </c>
      <c r="E2499" s="55" t="s">
        <v>48</v>
      </c>
      <c r="F2499" s="55">
        <v>2.0833333333333329E-2</v>
      </c>
      <c r="G2499" s="56" cm="1">
        <f t="array" ref="G2499:G2546">IF(LOAD_RESULTS!$C$3 = "MENU",ABS(_xlfn.IFS(AND(PER_MONTH!$B2451="January",PER_MONTH!$E2451="Working Day"),Table3[Jan_WD],AND(PER_MONTH!$B2451="January",PER_MONTH!$E2451="Non-Working Day"),Table3[Jan_NWD],AND(PER_MONTH!$B2451="February",PER_MONTH!$E2451="Working Day"),Table3[Feb_WD],AND(PER_MONTH!$B2451="February",PER_MONTH!$E2451="Non-Working Day"),Table3[Feb_NWD], AND(PER_MONTH!$B2451 = "March", PER_MONTH!$E2451 = "Working Day"), Table3[Mar_WD],  AND(PER_MONTH!$B2451 = "March", PER_MONTH!$E2451 = "Non-Working Day"), Table3[Mar_NWD], AND(PER_MONTH!$B2451 = "April", PER_MONTH!$E2451 = "Working Day"), Table3[Apr_WD], AND(PER_MONTH!$B2451 = "April", PER_MONTH!$E2451 = "Non-Working Day"), Table3[Apr_NWD], AND(PER_MONTH!$B2451 = "May", PER_MONTH!$E2451 = "Working Day"), Table3[May_WD], AND(PER_MONTH!$B2451 = "May", PER_MONTH!$E2451 = "Non-Working Day"), Table3[May_NWD], AND(PER_MONTH!$B2451 = "June", PER_MONTH!$E2451 = "Working Day"), Table3[Jun_WD], AND(PER_MONTH!$B2451 = "June", PER_MONTH!$E2451 = "Non-Working Day"), Table3[Jun_NWD], AND(PER_MONTH!$B2451 = "July", PER_MONTH!$E2451 = "Working Day"), Table3[Jul_WD], AND(PER_MONTH!$B2451 = "July", PER_MONTH!$E2451 = "Non-Working Day"), Table3[Jul_NWD], AND(PER_MONTH!$B2451 = "August", PER_MONTH!$E2451 = "Working Day"), Table3[Aug_WD], AND(PER_MONTH!$B2451 = "August", PER_MONTH!$E2451 = "Non-Working Day"), Table3[Aug_NWD], AND(PER_MONTH!$B2451 = "September", PER_MONTH!$E2451 = "Working Day"), Table3[Sep_WD], AND(PER_MONTH!$B2451 = "September", PER_MONTH!$E2451 = "Non-Working Day"), Table3[Sep_NWD], AND(PER_MONTH!$B2451 = "October", PER_MONTH!$E2451 = "Working Day"), Table3[Oct_WD], AND(PER_MONTH!$B2451 = "October", PER_MONTH!$E2451 = "Non-Working Day"), Table3[Oct_NWD], AND(PER_MONTH!$B2451 = "November", PER_MONTH!$E2451 = "Working Day"), Table3[Nov_WD], AND(PER_MONTH!$B2451 = "November", PER_MONTH!$E2451 = "Non-Working Day"), Table3[Nov_NWD], AND(PER_MONTH!$B2451 = "December", PER_MONTH!$E2451 = "Working Day"), Table3[Dec_WD], AND(PER_MONTH!$B2451 = "December", PER_MONTH!$E2451 = "Non-Working Day"), Table3[Dec_NWD])),_xlfn.IFS(AND(PER_MONTH!$B2451="January",PER_MONTH!$E2451="Working Day"),Table3[Jan_WD],AND(PER_MONTH!$B2451="January",PER_MONTH!$E2451="Non-Working Day"),Table3[Jan_NWD],AND(PER_MONTH!$B2451="February",PER_MONTH!$E2451="Working Day"),Table3[Feb_WD],AND(PER_MONTH!$B2451="February",PER_MONTH!$E2451="Non-Working Day"),Table3[Feb_NWD], AND(PER_MONTH!$B2451 = "March", PER_MONTH!$E2451 = "Working Day"), Table3[Mar_WD],  AND(PER_MONTH!$B2451 = "March", PER_MONTH!$E2451 = "Non-Working Day"), Table3[Mar_NWD], AND(PER_MONTH!$B2451 = "April", PER_MONTH!$E2451 = "Working Day"), Table3[Apr_WD], AND(PER_MONTH!$B2451 = "April", PER_MONTH!$E2451 = "Non-Working Day"), Table3[Apr_NWD], AND(PER_MONTH!$B2451 = "May", PER_MONTH!$E2451 = "Working Day"), Table3[May_WD], AND(PER_MONTH!$B2451 = "May", PER_MONTH!$E2451 = "Non-Working Day"), Table3[May_NWD], AND(PER_MONTH!$B2451 = "June", PER_MONTH!$E2451 = "Working Day"), Table3[Jun_WD], AND(PER_MONTH!$B2451 = "June", PER_MONTH!$E2451 = "Non-Working Day"), Table3[Jun_NWD], AND(PER_MONTH!$B2451 = "July", PER_MONTH!$E2451 = "Working Day"), Table3[Jul_WD], AND(PER_MONTH!$B2451 = "July", PER_MONTH!$E2451 = "Non-Working Day"), Table3[Jul_NWD], AND(PER_MONTH!$B2451 = "August", PER_MONTH!$E2451 = "Working Day"), Table3[Aug_WD], AND(PER_MONTH!$B2451 = "August", PER_MONTH!$E2451 = "Non-Working Day"), Table3[Aug_NWD], AND(PER_MONTH!$B2451 = "September", PER_MONTH!$E2451 = "Working Day"), Table3[Sep_WD], AND(PER_MONTH!$B2451 = "September", PER_MONTH!$E2451 = "Non-Working Day"), Table3[Sep_NWD], AND(PER_MONTH!$B2451 = "October", PER_MONTH!$E2451 = "Working Day"), Table3[Oct_WD], AND(PER_MONTH!$B2451 = "October", PER_MONTH!$E2451 = "Non-Working Day"), Table3[Oct_NWD], AND(PER_MONTH!$B2451 = "November", PER_MONTH!$E2451 = "Working Day"), Table3[Nov_WD], AND(PER_MONTH!$B2451 = "November", PER_MONTH!$E2451 = "Non-Working Day"), Table3[Nov_NWD], AND(PER_MONTH!$B2451 = "December", PER_MONTH!$E2451 = "Working Day"), Table3[Dec_WD], AND(PER_MONTH!$B2451 = "December", PER_MONTH!$E2451 = "Non-Working Day"), Table3[Dec_NWD]))</f>
        <v>0</v>
      </c>
    </row>
    <row r="2500" spans="1:7" x14ac:dyDescent="0.3">
      <c r="A2500" s="60">
        <v>45710</v>
      </c>
      <c r="B2500" s="61" t="s">
        <v>12</v>
      </c>
      <c r="C2500" s="61" t="s">
        <v>108</v>
      </c>
      <c r="D2500" s="61" t="s">
        <v>9</v>
      </c>
      <c r="E2500" s="61" t="s">
        <v>48</v>
      </c>
      <c r="F2500" s="61">
        <v>4.1666666666666657E-2</v>
      </c>
      <c r="G2500" s="62">
        <v>0</v>
      </c>
    </row>
    <row r="2501" spans="1:7" x14ac:dyDescent="0.3">
      <c r="A2501" s="54">
        <v>45710</v>
      </c>
      <c r="B2501" s="55" t="s">
        <v>12</v>
      </c>
      <c r="C2501" s="55" t="s">
        <v>108</v>
      </c>
      <c r="D2501" s="55" t="s">
        <v>9</v>
      </c>
      <c r="E2501" s="55" t="s">
        <v>48</v>
      </c>
      <c r="F2501" s="55">
        <v>6.25E-2</v>
      </c>
      <c r="G2501" s="56">
        <v>0</v>
      </c>
    </row>
    <row r="2502" spans="1:7" x14ac:dyDescent="0.3">
      <c r="A2502" s="60">
        <v>45710</v>
      </c>
      <c r="B2502" s="61" t="s">
        <v>12</v>
      </c>
      <c r="C2502" s="61" t="s">
        <v>108</v>
      </c>
      <c r="D2502" s="61" t="s">
        <v>9</v>
      </c>
      <c r="E2502" s="61" t="s">
        <v>48</v>
      </c>
      <c r="F2502" s="61">
        <v>8.3333333333333329E-2</v>
      </c>
      <c r="G2502" s="62">
        <v>0</v>
      </c>
    </row>
    <row r="2503" spans="1:7" x14ac:dyDescent="0.3">
      <c r="A2503" s="54">
        <v>45710</v>
      </c>
      <c r="B2503" s="55" t="s">
        <v>12</v>
      </c>
      <c r="C2503" s="55" t="s">
        <v>108</v>
      </c>
      <c r="D2503" s="55" t="s">
        <v>9</v>
      </c>
      <c r="E2503" s="55" t="s">
        <v>48</v>
      </c>
      <c r="F2503" s="55">
        <v>0.1041666666666667</v>
      </c>
      <c r="G2503" s="56">
        <v>0</v>
      </c>
    </row>
    <row r="2504" spans="1:7" x14ac:dyDescent="0.3">
      <c r="A2504" s="60">
        <v>45710</v>
      </c>
      <c r="B2504" s="61" t="s">
        <v>12</v>
      </c>
      <c r="C2504" s="61" t="s">
        <v>108</v>
      </c>
      <c r="D2504" s="61" t="s">
        <v>9</v>
      </c>
      <c r="E2504" s="61" t="s">
        <v>48</v>
      </c>
      <c r="F2504" s="61">
        <v>0.125</v>
      </c>
      <c r="G2504" s="62">
        <v>0</v>
      </c>
    </row>
    <row r="2505" spans="1:7" x14ac:dyDescent="0.3">
      <c r="A2505" s="54">
        <v>45710</v>
      </c>
      <c r="B2505" s="55" t="s">
        <v>12</v>
      </c>
      <c r="C2505" s="55" t="s">
        <v>108</v>
      </c>
      <c r="D2505" s="55" t="s">
        <v>9</v>
      </c>
      <c r="E2505" s="55" t="s">
        <v>48</v>
      </c>
      <c r="F2505" s="55">
        <v>0.14583333333333329</v>
      </c>
      <c r="G2505" s="56">
        <v>0</v>
      </c>
    </row>
    <row r="2506" spans="1:7" x14ac:dyDescent="0.3">
      <c r="A2506" s="60">
        <v>45710</v>
      </c>
      <c r="B2506" s="61" t="s">
        <v>12</v>
      </c>
      <c r="C2506" s="61" t="s">
        <v>108</v>
      </c>
      <c r="D2506" s="61" t="s">
        <v>9</v>
      </c>
      <c r="E2506" s="61" t="s">
        <v>48</v>
      </c>
      <c r="F2506" s="61">
        <v>0.16666666666666671</v>
      </c>
      <c r="G2506" s="62">
        <v>0</v>
      </c>
    </row>
    <row r="2507" spans="1:7" x14ac:dyDescent="0.3">
      <c r="A2507" s="54">
        <v>45710</v>
      </c>
      <c r="B2507" s="55" t="s">
        <v>12</v>
      </c>
      <c r="C2507" s="55" t="s">
        <v>108</v>
      </c>
      <c r="D2507" s="55" t="s">
        <v>9</v>
      </c>
      <c r="E2507" s="55" t="s">
        <v>48</v>
      </c>
      <c r="F2507" s="55">
        <v>0.1875</v>
      </c>
      <c r="G2507" s="56">
        <v>0</v>
      </c>
    </row>
    <row r="2508" spans="1:7" x14ac:dyDescent="0.3">
      <c r="A2508" s="60">
        <v>45710</v>
      </c>
      <c r="B2508" s="61" t="s">
        <v>12</v>
      </c>
      <c r="C2508" s="61" t="s">
        <v>108</v>
      </c>
      <c r="D2508" s="61" t="s">
        <v>9</v>
      </c>
      <c r="E2508" s="61" t="s">
        <v>48</v>
      </c>
      <c r="F2508" s="61">
        <v>0.20833333333333329</v>
      </c>
      <c r="G2508" s="62">
        <v>0</v>
      </c>
    </row>
    <row r="2509" spans="1:7" x14ac:dyDescent="0.3">
      <c r="A2509" s="54">
        <v>45710</v>
      </c>
      <c r="B2509" s="55" t="s">
        <v>12</v>
      </c>
      <c r="C2509" s="55" t="s">
        <v>108</v>
      </c>
      <c r="D2509" s="55" t="s">
        <v>9</v>
      </c>
      <c r="E2509" s="55" t="s">
        <v>48</v>
      </c>
      <c r="F2509" s="55">
        <v>0.22916666666666671</v>
      </c>
      <c r="G2509" s="56">
        <v>0</v>
      </c>
    </row>
    <row r="2510" spans="1:7" x14ac:dyDescent="0.3">
      <c r="A2510" s="60">
        <v>45710</v>
      </c>
      <c r="B2510" s="61" t="s">
        <v>12</v>
      </c>
      <c r="C2510" s="61" t="s">
        <v>108</v>
      </c>
      <c r="D2510" s="61" t="s">
        <v>9</v>
      </c>
      <c r="E2510" s="61" t="s">
        <v>48</v>
      </c>
      <c r="F2510" s="61">
        <v>0.25</v>
      </c>
      <c r="G2510" s="62">
        <v>0</v>
      </c>
    </row>
    <row r="2511" spans="1:7" x14ac:dyDescent="0.3">
      <c r="A2511" s="54">
        <v>45710</v>
      </c>
      <c r="B2511" s="55" t="s">
        <v>12</v>
      </c>
      <c r="C2511" s="55" t="s">
        <v>108</v>
      </c>
      <c r="D2511" s="55" t="s">
        <v>9</v>
      </c>
      <c r="E2511" s="55" t="s">
        <v>48</v>
      </c>
      <c r="F2511" s="55">
        <v>0.27083333333333331</v>
      </c>
      <c r="G2511" s="56">
        <v>0</v>
      </c>
    </row>
    <row r="2512" spans="1:7" x14ac:dyDescent="0.3">
      <c r="A2512" s="60">
        <v>45710</v>
      </c>
      <c r="B2512" s="61" t="s">
        <v>12</v>
      </c>
      <c r="C2512" s="61" t="s">
        <v>108</v>
      </c>
      <c r="D2512" s="61" t="s">
        <v>9</v>
      </c>
      <c r="E2512" s="61" t="s">
        <v>48</v>
      </c>
      <c r="F2512" s="61">
        <v>0.29166666666666669</v>
      </c>
      <c r="G2512" s="62">
        <v>0</v>
      </c>
    </row>
    <row r="2513" spans="1:7" x14ac:dyDescent="0.3">
      <c r="A2513" s="54">
        <v>45710</v>
      </c>
      <c r="B2513" s="55" t="s">
        <v>12</v>
      </c>
      <c r="C2513" s="55" t="s">
        <v>108</v>
      </c>
      <c r="D2513" s="55" t="s">
        <v>9</v>
      </c>
      <c r="E2513" s="55" t="s">
        <v>48</v>
      </c>
      <c r="F2513" s="55">
        <v>0.3125</v>
      </c>
      <c r="G2513" s="56">
        <v>0</v>
      </c>
    </row>
    <row r="2514" spans="1:7" x14ac:dyDescent="0.3">
      <c r="A2514" s="60">
        <v>45710</v>
      </c>
      <c r="B2514" s="61" t="s">
        <v>12</v>
      </c>
      <c r="C2514" s="61" t="s">
        <v>108</v>
      </c>
      <c r="D2514" s="61" t="s">
        <v>9</v>
      </c>
      <c r="E2514" s="61" t="s">
        <v>48</v>
      </c>
      <c r="F2514" s="61">
        <v>0.33333333333333331</v>
      </c>
      <c r="G2514" s="62">
        <v>0</v>
      </c>
    </row>
    <row r="2515" spans="1:7" x14ac:dyDescent="0.3">
      <c r="A2515" s="54">
        <v>45710</v>
      </c>
      <c r="B2515" s="55" t="s">
        <v>12</v>
      </c>
      <c r="C2515" s="55" t="s">
        <v>108</v>
      </c>
      <c r="D2515" s="55" t="s">
        <v>9</v>
      </c>
      <c r="E2515" s="55" t="s">
        <v>48</v>
      </c>
      <c r="F2515" s="55">
        <v>0.35416666666666669</v>
      </c>
      <c r="G2515" s="56">
        <v>0</v>
      </c>
    </row>
    <row r="2516" spans="1:7" x14ac:dyDescent="0.3">
      <c r="A2516" s="60">
        <v>45710</v>
      </c>
      <c r="B2516" s="61" t="s">
        <v>12</v>
      </c>
      <c r="C2516" s="61" t="s">
        <v>108</v>
      </c>
      <c r="D2516" s="61" t="s">
        <v>9</v>
      </c>
      <c r="E2516" s="61" t="s">
        <v>48</v>
      </c>
      <c r="F2516" s="61">
        <v>0.375</v>
      </c>
      <c r="G2516" s="62">
        <v>0</v>
      </c>
    </row>
    <row r="2517" spans="1:7" x14ac:dyDescent="0.3">
      <c r="A2517" s="54">
        <v>45710</v>
      </c>
      <c r="B2517" s="55" t="s">
        <v>12</v>
      </c>
      <c r="C2517" s="55" t="s">
        <v>108</v>
      </c>
      <c r="D2517" s="55" t="s">
        <v>9</v>
      </c>
      <c r="E2517" s="55" t="s">
        <v>48</v>
      </c>
      <c r="F2517" s="55">
        <v>0.39583333333333331</v>
      </c>
      <c r="G2517" s="56">
        <v>0</v>
      </c>
    </row>
    <row r="2518" spans="1:7" x14ac:dyDescent="0.3">
      <c r="A2518" s="60">
        <v>45710</v>
      </c>
      <c r="B2518" s="61" t="s">
        <v>12</v>
      </c>
      <c r="C2518" s="61" t="s">
        <v>108</v>
      </c>
      <c r="D2518" s="61" t="s">
        <v>9</v>
      </c>
      <c r="E2518" s="61" t="s">
        <v>48</v>
      </c>
      <c r="F2518" s="61">
        <v>0.41666666666666669</v>
      </c>
      <c r="G2518" s="62">
        <v>0</v>
      </c>
    </row>
    <row r="2519" spans="1:7" x14ac:dyDescent="0.3">
      <c r="A2519" s="54">
        <v>45710</v>
      </c>
      <c r="B2519" s="55" t="s">
        <v>12</v>
      </c>
      <c r="C2519" s="55" t="s">
        <v>108</v>
      </c>
      <c r="D2519" s="55" t="s">
        <v>9</v>
      </c>
      <c r="E2519" s="55" t="s">
        <v>48</v>
      </c>
      <c r="F2519" s="55">
        <v>0.4375</v>
      </c>
      <c r="G2519" s="56">
        <v>0</v>
      </c>
    </row>
    <row r="2520" spans="1:7" x14ac:dyDescent="0.3">
      <c r="A2520" s="60">
        <v>45710</v>
      </c>
      <c r="B2520" s="61" t="s">
        <v>12</v>
      </c>
      <c r="C2520" s="61" t="s">
        <v>108</v>
      </c>
      <c r="D2520" s="61" t="s">
        <v>9</v>
      </c>
      <c r="E2520" s="61" t="s">
        <v>48</v>
      </c>
      <c r="F2520" s="61">
        <v>0.45833333333333331</v>
      </c>
      <c r="G2520" s="62">
        <v>0</v>
      </c>
    </row>
    <row r="2521" spans="1:7" x14ac:dyDescent="0.3">
      <c r="A2521" s="54">
        <v>45710</v>
      </c>
      <c r="B2521" s="55" t="s">
        <v>12</v>
      </c>
      <c r="C2521" s="55" t="s">
        <v>108</v>
      </c>
      <c r="D2521" s="55" t="s">
        <v>9</v>
      </c>
      <c r="E2521" s="55" t="s">
        <v>48</v>
      </c>
      <c r="F2521" s="55">
        <v>0.47916666666666669</v>
      </c>
      <c r="G2521" s="56">
        <v>0</v>
      </c>
    </row>
    <row r="2522" spans="1:7" x14ac:dyDescent="0.3">
      <c r="A2522" s="60">
        <v>45710</v>
      </c>
      <c r="B2522" s="61" t="s">
        <v>12</v>
      </c>
      <c r="C2522" s="61" t="s">
        <v>108</v>
      </c>
      <c r="D2522" s="61" t="s">
        <v>9</v>
      </c>
      <c r="E2522" s="61" t="s">
        <v>48</v>
      </c>
      <c r="F2522" s="61">
        <v>0.5</v>
      </c>
      <c r="G2522" s="62">
        <v>0</v>
      </c>
    </row>
    <row r="2523" spans="1:7" x14ac:dyDescent="0.3">
      <c r="A2523" s="54">
        <v>45710</v>
      </c>
      <c r="B2523" s="55" t="s">
        <v>12</v>
      </c>
      <c r="C2523" s="55" t="s">
        <v>108</v>
      </c>
      <c r="D2523" s="55" t="s">
        <v>9</v>
      </c>
      <c r="E2523" s="55" t="s">
        <v>48</v>
      </c>
      <c r="F2523" s="55">
        <v>0.52083333333333337</v>
      </c>
      <c r="G2523" s="56">
        <v>0</v>
      </c>
    </row>
    <row r="2524" spans="1:7" x14ac:dyDescent="0.3">
      <c r="A2524" s="60">
        <v>45710</v>
      </c>
      <c r="B2524" s="61" t="s">
        <v>12</v>
      </c>
      <c r="C2524" s="61" t="s">
        <v>108</v>
      </c>
      <c r="D2524" s="61" t="s">
        <v>9</v>
      </c>
      <c r="E2524" s="61" t="s">
        <v>48</v>
      </c>
      <c r="F2524" s="61">
        <v>0.54166666666666663</v>
      </c>
      <c r="G2524" s="62">
        <v>0</v>
      </c>
    </row>
    <row r="2525" spans="1:7" x14ac:dyDescent="0.3">
      <c r="A2525" s="54">
        <v>45710</v>
      </c>
      <c r="B2525" s="55" t="s">
        <v>12</v>
      </c>
      <c r="C2525" s="55" t="s">
        <v>108</v>
      </c>
      <c r="D2525" s="55" t="s">
        <v>9</v>
      </c>
      <c r="E2525" s="55" t="s">
        <v>48</v>
      </c>
      <c r="F2525" s="55">
        <v>0.5625</v>
      </c>
      <c r="G2525" s="56">
        <v>0</v>
      </c>
    </row>
    <row r="2526" spans="1:7" x14ac:dyDescent="0.3">
      <c r="A2526" s="60">
        <v>45710</v>
      </c>
      <c r="B2526" s="61" t="s">
        <v>12</v>
      </c>
      <c r="C2526" s="61" t="s">
        <v>108</v>
      </c>
      <c r="D2526" s="61" t="s">
        <v>9</v>
      </c>
      <c r="E2526" s="61" t="s">
        <v>48</v>
      </c>
      <c r="F2526" s="61">
        <v>0.58333333333333337</v>
      </c>
      <c r="G2526" s="62">
        <v>0</v>
      </c>
    </row>
    <row r="2527" spans="1:7" x14ac:dyDescent="0.3">
      <c r="A2527" s="54">
        <v>45710</v>
      </c>
      <c r="B2527" s="55" t="s">
        <v>12</v>
      </c>
      <c r="C2527" s="55" t="s">
        <v>108</v>
      </c>
      <c r="D2527" s="55" t="s">
        <v>9</v>
      </c>
      <c r="E2527" s="55" t="s">
        <v>48</v>
      </c>
      <c r="F2527" s="55">
        <v>0.60416666666666663</v>
      </c>
      <c r="G2527" s="56">
        <v>0</v>
      </c>
    </row>
    <row r="2528" spans="1:7" x14ac:dyDescent="0.3">
      <c r="A2528" s="60">
        <v>45710</v>
      </c>
      <c r="B2528" s="61" t="s">
        <v>12</v>
      </c>
      <c r="C2528" s="61" t="s">
        <v>108</v>
      </c>
      <c r="D2528" s="61" t="s">
        <v>9</v>
      </c>
      <c r="E2528" s="61" t="s">
        <v>48</v>
      </c>
      <c r="F2528" s="61">
        <v>0.625</v>
      </c>
      <c r="G2528" s="62">
        <v>0</v>
      </c>
    </row>
    <row r="2529" spans="1:7" x14ac:dyDescent="0.3">
      <c r="A2529" s="54">
        <v>45710</v>
      </c>
      <c r="B2529" s="55" t="s">
        <v>12</v>
      </c>
      <c r="C2529" s="55" t="s">
        <v>108</v>
      </c>
      <c r="D2529" s="55" t="s">
        <v>9</v>
      </c>
      <c r="E2529" s="55" t="s">
        <v>48</v>
      </c>
      <c r="F2529" s="55">
        <v>0.64583333333333337</v>
      </c>
      <c r="G2529" s="56">
        <v>0</v>
      </c>
    </row>
    <row r="2530" spans="1:7" x14ac:dyDescent="0.3">
      <c r="A2530" s="60">
        <v>45710</v>
      </c>
      <c r="B2530" s="61" t="s">
        <v>12</v>
      </c>
      <c r="C2530" s="61" t="s">
        <v>108</v>
      </c>
      <c r="D2530" s="61" t="s">
        <v>9</v>
      </c>
      <c r="E2530" s="61" t="s">
        <v>48</v>
      </c>
      <c r="F2530" s="61">
        <v>0.66666666666666663</v>
      </c>
      <c r="G2530" s="62">
        <v>0</v>
      </c>
    </row>
    <row r="2531" spans="1:7" x14ac:dyDescent="0.3">
      <c r="A2531" s="54">
        <v>45710</v>
      </c>
      <c r="B2531" s="55" t="s">
        <v>12</v>
      </c>
      <c r="C2531" s="55" t="s">
        <v>108</v>
      </c>
      <c r="D2531" s="55" t="s">
        <v>9</v>
      </c>
      <c r="E2531" s="55" t="s">
        <v>48</v>
      </c>
      <c r="F2531" s="55">
        <v>0.6875</v>
      </c>
      <c r="G2531" s="56">
        <v>0</v>
      </c>
    </row>
    <row r="2532" spans="1:7" x14ac:dyDescent="0.3">
      <c r="A2532" s="60">
        <v>45710</v>
      </c>
      <c r="B2532" s="61" t="s">
        <v>12</v>
      </c>
      <c r="C2532" s="61" t="s">
        <v>108</v>
      </c>
      <c r="D2532" s="61" t="s">
        <v>9</v>
      </c>
      <c r="E2532" s="61" t="s">
        <v>48</v>
      </c>
      <c r="F2532" s="61">
        <v>0.70833333333333337</v>
      </c>
      <c r="G2532" s="62">
        <v>0</v>
      </c>
    </row>
    <row r="2533" spans="1:7" x14ac:dyDescent="0.3">
      <c r="A2533" s="54">
        <v>45710</v>
      </c>
      <c r="B2533" s="55" t="s">
        <v>12</v>
      </c>
      <c r="C2533" s="55" t="s">
        <v>108</v>
      </c>
      <c r="D2533" s="55" t="s">
        <v>9</v>
      </c>
      <c r="E2533" s="55" t="s">
        <v>48</v>
      </c>
      <c r="F2533" s="55">
        <v>0.72916666666666663</v>
      </c>
      <c r="G2533" s="56">
        <v>0</v>
      </c>
    </row>
    <row r="2534" spans="1:7" x14ac:dyDescent="0.3">
      <c r="A2534" s="60">
        <v>45710</v>
      </c>
      <c r="B2534" s="61" t="s">
        <v>12</v>
      </c>
      <c r="C2534" s="61" t="s">
        <v>108</v>
      </c>
      <c r="D2534" s="61" t="s">
        <v>9</v>
      </c>
      <c r="E2534" s="61" t="s">
        <v>48</v>
      </c>
      <c r="F2534" s="61">
        <v>0.75</v>
      </c>
      <c r="G2534" s="62">
        <v>0</v>
      </c>
    </row>
    <row r="2535" spans="1:7" x14ac:dyDescent="0.3">
      <c r="A2535" s="54">
        <v>45710</v>
      </c>
      <c r="B2535" s="55" t="s">
        <v>12</v>
      </c>
      <c r="C2535" s="55" t="s">
        <v>108</v>
      </c>
      <c r="D2535" s="55" t="s">
        <v>9</v>
      </c>
      <c r="E2535" s="55" t="s">
        <v>48</v>
      </c>
      <c r="F2535" s="55">
        <v>0.77083333333333337</v>
      </c>
      <c r="G2535" s="56">
        <v>0</v>
      </c>
    </row>
    <row r="2536" spans="1:7" x14ac:dyDescent="0.3">
      <c r="A2536" s="60">
        <v>45710</v>
      </c>
      <c r="B2536" s="61" t="s">
        <v>12</v>
      </c>
      <c r="C2536" s="61" t="s">
        <v>108</v>
      </c>
      <c r="D2536" s="61" t="s">
        <v>9</v>
      </c>
      <c r="E2536" s="61" t="s">
        <v>48</v>
      </c>
      <c r="F2536" s="61">
        <v>0.79166666666666663</v>
      </c>
      <c r="G2536" s="62">
        <v>0</v>
      </c>
    </row>
    <row r="2537" spans="1:7" x14ac:dyDescent="0.3">
      <c r="A2537" s="54">
        <v>45710</v>
      </c>
      <c r="B2537" s="55" t="s">
        <v>12</v>
      </c>
      <c r="C2537" s="55" t="s">
        <v>108</v>
      </c>
      <c r="D2537" s="55" t="s">
        <v>9</v>
      </c>
      <c r="E2537" s="55" t="s">
        <v>48</v>
      </c>
      <c r="F2537" s="55">
        <v>0.8125</v>
      </c>
      <c r="G2537" s="56">
        <v>0</v>
      </c>
    </row>
    <row r="2538" spans="1:7" x14ac:dyDescent="0.3">
      <c r="A2538" s="60">
        <v>45710</v>
      </c>
      <c r="B2538" s="61" t="s">
        <v>12</v>
      </c>
      <c r="C2538" s="61" t="s">
        <v>108</v>
      </c>
      <c r="D2538" s="61" t="s">
        <v>9</v>
      </c>
      <c r="E2538" s="61" t="s">
        <v>48</v>
      </c>
      <c r="F2538" s="61">
        <v>0.83333333333333337</v>
      </c>
      <c r="G2538" s="62">
        <v>0</v>
      </c>
    </row>
    <row r="2539" spans="1:7" x14ac:dyDescent="0.3">
      <c r="A2539" s="54">
        <v>45710</v>
      </c>
      <c r="B2539" s="55" t="s">
        <v>12</v>
      </c>
      <c r="C2539" s="55" t="s">
        <v>108</v>
      </c>
      <c r="D2539" s="55" t="s">
        <v>9</v>
      </c>
      <c r="E2539" s="55" t="s">
        <v>48</v>
      </c>
      <c r="F2539" s="55">
        <v>0.85416666666666663</v>
      </c>
      <c r="G2539" s="56">
        <v>0</v>
      </c>
    </row>
    <row r="2540" spans="1:7" x14ac:dyDescent="0.3">
      <c r="A2540" s="60">
        <v>45710</v>
      </c>
      <c r="B2540" s="61" t="s">
        <v>12</v>
      </c>
      <c r="C2540" s="61" t="s">
        <v>108</v>
      </c>
      <c r="D2540" s="61" t="s">
        <v>9</v>
      </c>
      <c r="E2540" s="61" t="s">
        <v>48</v>
      </c>
      <c r="F2540" s="61">
        <v>0.875</v>
      </c>
      <c r="G2540" s="62">
        <v>0</v>
      </c>
    </row>
    <row r="2541" spans="1:7" x14ac:dyDescent="0.3">
      <c r="A2541" s="54">
        <v>45710</v>
      </c>
      <c r="B2541" s="55" t="s">
        <v>12</v>
      </c>
      <c r="C2541" s="55" t="s">
        <v>108</v>
      </c>
      <c r="D2541" s="55" t="s">
        <v>9</v>
      </c>
      <c r="E2541" s="55" t="s">
        <v>48</v>
      </c>
      <c r="F2541" s="55">
        <v>0.89583333333333337</v>
      </c>
      <c r="G2541" s="56">
        <v>0</v>
      </c>
    </row>
    <row r="2542" spans="1:7" x14ac:dyDescent="0.3">
      <c r="A2542" s="60">
        <v>45710</v>
      </c>
      <c r="B2542" s="61" t="s">
        <v>12</v>
      </c>
      <c r="C2542" s="61" t="s">
        <v>108</v>
      </c>
      <c r="D2542" s="61" t="s">
        <v>9</v>
      </c>
      <c r="E2542" s="61" t="s">
        <v>48</v>
      </c>
      <c r="F2542" s="61">
        <v>0.91666666666666663</v>
      </c>
      <c r="G2542" s="62">
        <v>0</v>
      </c>
    </row>
    <row r="2543" spans="1:7" x14ac:dyDescent="0.3">
      <c r="A2543" s="54">
        <v>45710</v>
      </c>
      <c r="B2543" s="55" t="s">
        <v>12</v>
      </c>
      <c r="C2543" s="55" t="s">
        <v>108</v>
      </c>
      <c r="D2543" s="55" t="s">
        <v>9</v>
      </c>
      <c r="E2543" s="55" t="s">
        <v>48</v>
      </c>
      <c r="F2543" s="55">
        <v>0.9375</v>
      </c>
      <c r="G2543" s="56">
        <v>0</v>
      </c>
    </row>
    <row r="2544" spans="1:7" x14ac:dyDescent="0.3">
      <c r="A2544" s="60">
        <v>45710</v>
      </c>
      <c r="B2544" s="61" t="s">
        <v>12</v>
      </c>
      <c r="C2544" s="61" t="s">
        <v>108</v>
      </c>
      <c r="D2544" s="61" t="s">
        <v>9</v>
      </c>
      <c r="E2544" s="61" t="s">
        <v>48</v>
      </c>
      <c r="F2544" s="61">
        <v>0.95833333333333337</v>
      </c>
      <c r="G2544" s="62">
        <v>0</v>
      </c>
    </row>
    <row r="2545" spans="1:7" x14ac:dyDescent="0.3">
      <c r="A2545" s="54">
        <v>45710</v>
      </c>
      <c r="B2545" s="55" t="s">
        <v>12</v>
      </c>
      <c r="C2545" s="55" t="s">
        <v>108</v>
      </c>
      <c r="D2545" s="55" t="s">
        <v>9</v>
      </c>
      <c r="E2545" s="55" t="s">
        <v>48</v>
      </c>
      <c r="F2545" s="55">
        <v>0.97916666666666663</v>
      </c>
      <c r="G2545" s="56">
        <v>0</v>
      </c>
    </row>
    <row r="2546" spans="1:7" x14ac:dyDescent="0.3">
      <c r="A2546" s="60">
        <v>45711</v>
      </c>
      <c r="B2546" s="61" t="s">
        <v>12</v>
      </c>
      <c r="C2546" s="61" t="s">
        <v>108</v>
      </c>
      <c r="D2546" s="61" t="s">
        <v>9</v>
      </c>
      <c r="E2546" s="61" t="s">
        <v>48</v>
      </c>
      <c r="F2546" s="61">
        <v>0</v>
      </c>
      <c r="G2546" s="62">
        <v>0</v>
      </c>
    </row>
    <row r="2547" spans="1:7" x14ac:dyDescent="0.3">
      <c r="A2547" s="54">
        <v>45711</v>
      </c>
      <c r="B2547" s="55" t="s">
        <v>12</v>
      </c>
      <c r="C2547" s="55" t="s">
        <v>108</v>
      </c>
      <c r="D2547" s="55" t="s">
        <v>10</v>
      </c>
      <c r="E2547" s="55" t="s">
        <v>48</v>
      </c>
      <c r="F2547" s="55">
        <v>2.0833333333333329E-2</v>
      </c>
      <c r="G2547" s="56" cm="1">
        <f t="array" ref="G2547:G2594">IF(LOAD_RESULTS!$C$3 = "MENU",ABS(_xlfn.IFS(AND(PER_MONTH!$B2499="January",PER_MONTH!$E2499="Working Day"),Table3[Jan_WD],AND(PER_MONTH!$B2499="January",PER_MONTH!$E2499="Non-Working Day"),Table3[Jan_NWD],AND(PER_MONTH!$B2499="February",PER_MONTH!$E2499="Working Day"),Table3[Feb_WD],AND(PER_MONTH!$B2499="February",PER_MONTH!$E2499="Non-Working Day"),Table3[Feb_NWD], AND(PER_MONTH!$B2499 = "March", PER_MONTH!$E2499 = "Working Day"), Table3[Mar_WD],  AND(PER_MONTH!$B2499 = "March", PER_MONTH!$E2499 = "Non-Working Day"), Table3[Mar_NWD], AND(PER_MONTH!$B2499 = "April", PER_MONTH!$E2499 = "Working Day"), Table3[Apr_WD], AND(PER_MONTH!$B2499 = "April", PER_MONTH!$E2499 = "Non-Working Day"), Table3[Apr_NWD], AND(PER_MONTH!$B2499 = "May", PER_MONTH!$E2499 = "Working Day"), Table3[May_WD], AND(PER_MONTH!$B2499 = "May", PER_MONTH!$E2499 = "Non-Working Day"), Table3[May_NWD], AND(PER_MONTH!$B2499 = "June", PER_MONTH!$E2499 = "Working Day"), Table3[Jun_WD], AND(PER_MONTH!$B2499 = "June", PER_MONTH!$E2499 = "Non-Working Day"), Table3[Jun_NWD], AND(PER_MONTH!$B2499 = "July", PER_MONTH!$E2499 = "Working Day"), Table3[Jul_WD], AND(PER_MONTH!$B2499 = "July", PER_MONTH!$E2499 = "Non-Working Day"), Table3[Jul_NWD], AND(PER_MONTH!$B2499 = "August", PER_MONTH!$E2499 = "Working Day"), Table3[Aug_WD], AND(PER_MONTH!$B2499 = "August", PER_MONTH!$E2499 = "Non-Working Day"), Table3[Aug_NWD], AND(PER_MONTH!$B2499 = "September", PER_MONTH!$E2499 = "Working Day"), Table3[Sep_WD], AND(PER_MONTH!$B2499 = "September", PER_MONTH!$E2499 = "Non-Working Day"), Table3[Sep_NWD], AND(PER_MONTH!$B2499 = "October", PER_MONTH!$E2499 = "Working Day"), Table3[Oct_WD], AND(PER_MONTH!$B2499 = "October", PER_MONTH!$E2499 = "Non-Working Day"), Table3[Oct_NWD], AND(PER_MONTH!$B2499 = "November", PER_MONTH!$E2499 = "Working Day"), Table3[Nov_WD], AND(PER_MONTH!$B2499 = "November", PER_MONTH!$E2499 = "Non-Working Day"), Table3[Nov_NWD], AND(PER_MONTH!$B2499 = "December", PER_MONTH!$E2499 = "Working Day"), Table3[Dec_WD], AND(PER_MONTH!$B2499 = "December", PER_MONTH!$E2499 = "Non-Working Day"), Table3[Dec_NWD])),_xlfn.IFS(AND(PER_MONTH!$B2499="January",PER_MONTH!$E2499="Working Day"),Table3[Jan_WD],AND(PER_MONTH!$B2499="January",PER_MONTH!$E2499="Non-Working Day"),Table3[Jan_NWD],AND(PER_MONTH!$B2499="February",PER_MONTH!$E2499="Working Day"),Table3[Feb_WD],AND(PER_MONTH!$B2499="February",PER_MONTH!$E2499="Non-Working Day"),Table3[Feb_NWD], AND(PER_MONTH!$B2499 = "March", PER_MONTH!$E2499 = "Working Day"), Table3[Mar_WD],  AND(PER_MONTH!$B2499 = "March", PER_MONTH!$E2499 = "Non-Working Day"), Table3[Mar_NWD], AND(PER_MONTH!$B2499 = "April", PER_MONTH!$E2499 = "Working Day"), Table3[Apr_WD], AND(PER_MONTH!$B2499 = "April", PER_MONTH!$E2499 = "Non-Working Day"), Table3[Apr_NWD], AND(PER_MONTH!$B2499 = "May", PER_MONTH!$E2499 = "Working Day"), Table3[May_WD], AND(PER_MONTH!$B2499 = "May", PER_MONTH!$E2499 = "Non-Working Day"), Table3[May_NWD], AND(PER_MONTH!$B2499 = "June", PER_MONTH!$E2499 = "Working Day"), Table3[Jun_WD], AND(PER_MONTH!$B2499 = "June", PER_MONTH!$E2499 = "Non-Working Day"), Table3[Jun_NWD], AND(PER_MONTH!$B2499 = "July", PER_MONTH!$E2499 = "Working Day"), Table3[Jul_WD], AND(PER_MONTH!$B2499 = "July", PER_MONTH!$E2499 = "Non-Working Day"), Table3[Jul_NWD], AND(PER_MONTH!$B2499 = "August", PER_MONTH!$E2499 = "Working Day"), Table3[Aug_WD], AND(PER_MONTH!$B2499 = "August", PER_MONTH!$E2499 = "Non-Working Day"), Table3[Aug_NWD], AND(PER_MONTH!$B2499 = "September", PER_MONTH!$E2499 = "Working Day"), Table3[Sep_WD], AND(PER_MONTH!$B2499 = "September", PER_MONTH!$E2499 = "Non-Working Day"), Table3[Sep_NWD], AND(PER_MONTH!$B2499 = "October", PER_MONTH!$E2499 = "Working Day"), Table3[Oct_WD], AND(PER_MONTH!$B2499 = "October", PER_MONTH!$E2499 = "Non-Working Day"), Table3[Oct_NWD], AND(PER_MONTH!$B2499 = "November", PER_MONTH!$E2499 = "Working Day"), Table3[Nov_WD], AND(PER_MONTH!$B2499 = "November", PER_MONTH!$E2499 = "Non-Working Day"), Table3[Nov_NWD], AND(PER_MONTH!$B2499 = "December", PER_MONTH!$E2499 = "Working Day"), Table3[Dec_WD], AND(PER_MONTH!$B2499 = "December", PER_MONTH!$E2499 = "Non-Working Day"), Table3[Dec_NWD]))</f>
        <v>0</v>
      </c>
    </row>
    <row r="2548" spans="1:7" x14ac:dyDescent="0.3">
      <c r="A2548" s="60">
        <v>45711</v>
      </c>
      <c r="B2548" s="61" t="s">
        <v>12</v>
      </c>
      <c r="C2548" s="61" t="s">
        <v>108</v>
      </c>
      <c r="D2548" s="61" t="s">
        <v>10</v>
      </c>
      <c r="E2548" s="61" t="s">
        <v>48</v>
      </c>
      <c r="F2548" s="61">
        <v>4.1666666666666657E-2</v>
      </c>
      <c r="G2548" s="62">
        <v>0</v>
      </c>
    </row>
    <row r="2549" spans="1:7" x14ac:dyDescent="0.3">
      <c r="A2549" s="54">
        <v>45711</v>
      </c>
      <c r="B2549" s="55" t="s">
        <v>12</v>
      </c>
      <c r="C2549" s="55" t="s">
        <v>108</v>
      </c>
      <c r="D2549" s="55" t="s">
        <v>10</v>
      </c>
      <c r="E2549" s="55" t="s">
        <v>48</v>
      </c>
      <c r="F2549" s="55">
        <v>6.25E-2</v>
      </c>
      <c r="G2549" s="56">
        <v>0</v>
      </c>
    </row>
    <row r="2550" spans="1:7" x14ac:dyDescent="0.3">
      <c r="A2550" s="60">
        <v>45711</v>
      </c>
      <c r="B2550" s="61" t="s">
        <v>12</v>
      </c>
      <c r="C2550" s="61" t="s">
        <v>108</v>
      </c>
      <c r="D2550" s="61" t="s">
        <v>10</v>
      </c>
      <c r="E2550" s="61" t="s">
        <v>48</v>
      </c>
      <c r="F2550" s="61">
        <v>8.3333333333333329E-2</v>
      </c>
      <c r="G2550" s="62">
        <v>0</v>
      </c>
    </row>
    <row r="2551" spans="1:7" x14ac:dyDescent="0.3">
      <c r="A2551" s="54">
        <v>45711</v>
      </c>
      <c r="B2551" s="55" t="s">
        <v>12</v>
      </c>
      <c r="C2551" s="55" t="s">
        <v>108</v>
      </c>
      <c r="D2551" s="55" t="s">
        <v>10</v>
      </c>
      <c r="E2551" s="55" t="s">
        <v>48</v>
      </c>
      <c r="F2551" s="55">
        <v>0.1041666666666667</v>
      </c>
      <c r="G2551" s="56">
        <v>0</v>
      </c>
    </row>
    <row r="2552" spans="1:7" x14ac:dyDescent="0.3">
      <c r="A2552" s="60">
        <v>45711</v>
      </c>
      <c r="B2552" s="61" t="s">
        <v>12</v>
      </c>
      <c r="C2552" s="61" t="s">
        <v>108</v>
      </c>
      <c r="D2552" s="61" t="s">
        <v>10</v>
      </c>
      <c r="E2552" s="61" t="s">
        <v>48</v>
      </c>
      <c r="F2552" s="61">
        <v>0.125</v>
      </c>
      <c r="G2552" s="62">
        <v>0</v>
      </c>
    </row>
    <row r="2553" spans="1:7" x14ac:dyDescent="0.3">
      <c r="A2553" s="54">
        <v>45711</v>
      </c>
      <c r="B2553" s="55" t="s">
        <v>12</v>
      </c>
      <c r="C2553" s="55" t="s">
        <v>108</v>
      </c>
      <c r="D2553" s="55" t="s">
        <v>10</v>
      </c>
      <c r="E2553" s="55" t="s">
        <v>48</v>
      </c>
      <c r="F2553" s="55">
        <v>0.14583333333333329</v>
      </c>
      <c r="G2553" s="56">
        <v>0</v>
      </c>
    </row>
    <row r="2554" spans="1:7" x14ac:dyDescent="0.3">
      <c r="A2554" s="60">
        <v>45711</v>
      </c>
      <c r="B2554" s="61" t="s">
        <v>12</v>
      </c>
      <c r="C2554" s="61" t="s">
        <v>108</v>
      </c>
      <c r="D2554" s="61" t="s">
        <v>10</v>
      </c>
      <c r="E2554" s="61" t="s">
        <v>48</v>
      </c>
      <c r="F2554" s="61">
        <v>0.16666666666666671</v>
      </c>
      <c r="G2554" s="62">
        <v>0</v>
      </c>
    </row>
    <row r="2555" spans="1:7" x14ac:dyDescent="0.3">
      <c r="A2555" s="54">
        <v>45711</v>
      </c>
      <c r="B2555" s="55" t="s">
        <v>12</v>
      </c>
      <c r="C2555" s="55" t="s">
        <v>108</v>
      </c>
      <c r="D2555" s="55" t="s">
        <v>10</v>
      </c>
      <c r="E2555" s="55" t="s">
        <v>48</v>
      </c>
      <c r="F2555" s="55">
        <v>0.1875</v>
      </c>
      <c r="G2555" s="56">
        <v>0</v>
      </c>
    </row>
    <row r="2556" spans="1:7" x14ac:dyDescent="0.3">
      <c r="A2556" s="60">
        <v>45711</v>
      </c>
      <c r="B2556" s="61" t="s">
        <v>12</v>
      </c>
      <c r="C2556" s="61" t="s">
        <v>108</v>
      </c>
      <c r="D2556" s="61" t="s">
        <v>10</v>
      </c>
      <c r="E2556" s="61" t="s">
        <v>48</v>
      </c>
      <c r="F2556" s="61">
        <v>0.20833333333333329</v>
      </c>
      <c r="G2556" s="62">
        <v>0</v>
      </c>
    </row>
    <row r="2557" spans="1:7" x14ac:dyDescent="0.3">
      <c r="A2557" s="54">
        <v>45711</v>
      </c>
      <c r="B2557" s="55" t="s">
        <v>12</v>
      </c>
      <c r="C2557" s="55" t="s">
        <v>108</v>
      </c>
      <c r="D2557" s="55" t="s">
        <v>10</v>
      </c>
      <c r="E2557" s="55" t="s">
        <v>48</v>
      </c>
      <c r="F2557" s="55">
        <v>0.22916666666666671</v>
      </c>
      <c r="G2557" s="56">
        <v>0</v>
      </c>
    </row>
    <row r="2558" spans="1:7" x14ac:dyDescent="0.3">
      <c r="A2558" s="60">
        <v>45711</v>
      </c>
      <c r="B2558" s="61" t="s">
        <v>12</v>
      </c>
      <c r="C2558" s="61" t="s">
        <v>108</v>
      </c>
      <c r="D2558" s="61" t="s">
        <v>10</v>
      </c>
      <c r="E2558" s="61" t="s">
        <v>48</v>
      </c>
      <c r="F2558" s="61">
        <v>0.25</v>
      </c>
      <c r="G2558" s="62">
        <v>0</v>
      </c>
    </row>
    <row r="2559" spans="1:7" x14ac:dyDescent="0.3">
      <c r="A2559" s="54">
        <v>45711</v>
      </c>
      <c r="B2559" s="55" t="s">
        <v>12</v>
      </c>
      <c r="C2559" s="55" t="s">
        <v>108</v>
      </c>
      <c r="D2559" s="55" t="s">
        <v>10</v>
      </c>
      <c r="E2559" s="55" t="s">
        <v>48</v>
      </c>
      <c r="F2559" s="55">
        <v>0.27083333333333331</v>
      </c>
      <c r="G2559" s="56">
        <v>0</v>
      </c>
    </row>
    <row r="2560" spans="1:7" x14ac:dyDescent="0.3">
      <c r="A2560" s="60">
        <v>45711</v>
      </c>
      <c r="B2560" s="61" t="s">
        <v>12</v>
      </c>
      <c r="C2560" s="61" t="s">
        <v>108</v>
      </c>
      <c r="D2560" s="61" t="s">
        <v>10</v>
      </c>
      <c r="E2560" s="61" t="s">
        <v>48</v>
      </c>
      <c r="F2560" s="61">
        <v>0.29166666666666669</v>
      </c>
      <c r="G2560" s="62">
        <v>0</v>
      </c>
    </row>
    <row r="2561" spans="1:7" x14ac:dyDescent="0.3">
      <c r="A2561" s="54">
        <v>45711</v>
      </c>
      <c r="B2561" s="55" t="s">
        <v>12</v>
      </c>
      <c r="C2561" s="55" t="s">
        <v>108</v>
      </c>
      <c r="D2561" s="55" t="s">
        <v>10</v>
      </c>
      <c r="E2561" s="55" t="s">
        <v>48</v>
      </c>
      <c r="F2561" s="55">
        <v>0.3125</v>
      </c>
      <c r="G2561" s="56">
        <v>0</v>
      </c>
    </row>
    <row r="2562" spans="1:7" x14ac:dyDescent="0.3">
      <c r="A2562" s="60">
        <v>45711</v>
      </c>
      <c r="B2562" s="61" t="s">
        <v>12</v>
      </c>
      <c r="C2562" s="61" t="s">
        <v>108</v>
      </c>
      <c r="D2562" s="61" t="s">
        <v>10</v>
      </c>
      <c r="E2562" s="61" t="s">
        <v>48</v>
      </c>
      <c r="F2562" s="61">
        <v>0.33333333333333331</v>
      </c>
      <c r="G2562" s="62">
        <v>0</v>
      </c>
    </row>
    <row r="2563" spans="1:7" x14ac:dyDescent="0.3">
      <c r="A2563" s="54">
        <v>45711</v>
      </c>
      <c r="B2563" s="55" t="s">
        <v>12</v>
      </c>
      <c r="C2563" s="55" t="s">
        <v>108</v>
      </c>
      <c r="D2563" s="55" t="s">
        <v>10</v>
      </c>
      <c r="E2563" s="55" t="s">
        <v>48</v>
      </c>
      <c r="F2563" s="55">
        <v>0.35416666666666669</v>
      </c>
      <c r="G2563" s="56">
        <v>0</v>
      </c>
    </row>
    <row r="2564" spans="1:7" x14ac:dyDescent="0.3">
      <c r="A2564" s="60">
        <v>45711</v>
      </c>
      <c r="B2564" s="61" t="s">
        <v>12</v>
      </c>
      <c r="C2564" s="61" t="s">
        <v>108</v>
      </c>
      <c r="D2564" s="61" t="s">
        <v>10</v>
      </c>
      <c r="E2564" s="61" t="s">
        <v>48</v>
      </c>
      <c r="F2564" s="61">
        <v>0.375</v>
      </c>
      <c r="G2564" s="62">
        <v>0</v>
      </c>
    </row>
    <row r="2565" spans="1:7" x14ac:dyDescent="0.3">
      <c r="A2565" s="54">
        <v>45711</v>
      </c>
      <c r="B2565" s="55" t="s">
        <v>12</v>
      </c>
      <c r="C2565" s="55" t="s">
        <v>108</v>
      </c>
      <c r="D2565" s="55" t="s">
        <v>10</v>
      </c>
      <c r="E2565" s="55" t="s">
        <v>48</v>
      </c>
      <c r="F2565" s="55">
        <v>0.39583333333333331</v>
      </c>
      <c r="G2565" s="56">
        <v>0</v>
      </c>
    </row>
    <row r="2566" spans="1:7" x14ac:dyDescent="0.3">
      <c r="A2566" s="60">
        <v>45711</v>
      </c>
      <c r="B2566" s="61" t="s">
        <v>12</v>
      </c>
      <c r="C2566" s="61" t="s">
        <v>108</v>
      </c>
      <c r="D2566" s="61" t="s">
        <v>10</v>
      </c>
      <c r="E2566" s="61" t="s">
        <v>48</v>
      </c>
      <c r="F2566" s="61">
        <v>0.41666666666666669</v>
      </c>
      <c r="G2566" s="62">
        <v>0</v>
      </c>
    </row>
    <row r="2567" spans="1:7" x14ac:dyDescent="0.3">
      <c r="A2567" s="54">
        <v>45711</v>
      </c>
      <c r="B2567" s="55" t="s">
        <v>12</v>
      </c>
      <c r="C2567" s="55" t="s">
        <v>108</v>
      </c>
      <c r="D2567" s="55" t="s">
        <v>10</v>
      </c>
      <c r="E2567" s="55" t="s">
        <v>48</v>
      </c>
      <c r="F2567" s="55">
        <v>0.4375</v>
      </c>
      <c r="G2567" s="56">
        <v>0</v>
      </c>
    </row>
    <row r="2568" spans="1:7" x14ac:dyDescent="0.3">
      <c r="A2568" s="60">
        <v>45711</v>
      </c>
      <c r="B2568" s="61" t="s">
        <v>12</v>
      </c>
      <c r="C2568" s="61" t="s">
        <v>108</v>
      </c>
      <c r="D2568" s="61" t="s">
        <v>10</v>
      </c>
      <c r="E2568" s="61" t="s">
        <v>48</v>
      </c>
      <c r="F2568" s="61">
        <v>0.45833333333333331</v>
      </c>
      <c r="G2568" s="62">
        <v>0</v>
      </c>
    </row>
    <row r="2569" spans="1:7" x14ac:dyDescent="0.3">
      <c r="A2569" s="54">
        <v>45711</v>
      </c>
      <c r="B2569" s="55" t="s">
        <v>12</v>
      </c>
      <c r="C2569" s="55" t="s">
        <v>108</v>
      </c>
      <c r="D2569" s="55" t="s">
        <v>10</v>
      </c>
      <c r="E2569" s="55" t="s">
        <v>48</v>
      </c>
      <c r="F2569" s="55">
        <v>0.47916666666666669</v>
      </c>
      <c r="G2569" s="56">
        <v>0</v>
      </c>
    </row>
    <row r="2570" spans="1:7" x14ac:dyDescent="0.3">
      <c r="A2570" s="60">
        <v>45711</v>
      </c>
      <c r="B2570" s="61" t="s">
        <v>12</v>
      </c>
      <c r="C2570" s="61" t="s">
        <v>108</v>
      </c>
      <c r="D2570" s="61" t="s">
        <v>10</v>
      </c>
      <c r="E2570" s="61" t="s">
        <v>48</v>
      </c>
      <c r="F2570" s="61">
        <v>0.5</v>
      </c>
      <c r="G2570" s="62">
        <v>0</v>
      </c>
    </row>
    <row r="2571" spans="1:7" x14ac:dyDescent="0.3">
      <c r="A2571" s="54">
        <v>45711</v>
      </c>
      <c r="B2571" s="55" t="s">
        <v>12</v>
      </c>
      <c r="C2571" s="55" t="s">
        <v>108</v>
      </c>
      <c r="D2571" s="55" t="s">
        <v>10</v>
      </c>
      <c r="E2571" s="55" t="s">
        <v>48</v>
      </c>
      <c r="F2571" s="55">
        <v>0.52083333333333337</v>
      </c>
      <c r="G2571" s="56">
        <v>0</v>
      </c>
    </row>
    <row r="2572" spans="1:7" x14ac:dyDescent="0.3">
      <c r="A2572" s="60">
        <v>45711</v>
      </c>
      <c r="B2572" s="61" t="s">
        <v>12</v>
      </c>
      <c r="C2572" s="61" t="s">
        <v>108</v>
      </c>
      <c r="D2572" s="61" t="s">
        <v>10</v>
      </c>
      <c r="E2572" s="61" t="s">
        <v>48</v>
      </c>
      <c r="F2572" s="61">
        <v>0.54166666666666663</v>
      </c>
      <c r="G2572" s="62">
        <v>0</v>
      </c>
    </row>
    <row r="2573" spans="1:7" x14ac:dyDescent="0.3">
      <c r="A2573" s="54">
        <v>45711</v>
      </c>
      <c r="B2573" s="55" t="s">
        <v>12</v>
      </c>
      <c r="C2573" s="55" t="s">
        <v>108</v>
      </c>
      <c r="D2573" s="55" t="s">
        <v>10</v>
      </c>
      <c r="E2573" s="55" t="s">
        <v>48</v>
      </c>
      <c r="F2573" s="55">
        <v>0.5625</v>
      </c>
      <c r="G2573" s="56">
        <v>0</v>
      </c>
    </row>
    <row r="2574" spans="1:7" x14ac:dyDescent="0.3">
      <c r="A2574" s="60">
        <v>45711</v>
      </c>
      <c r="B2574" s="61" t="s">
        <v>12</v>
      </c>
      <c r="C2574" s="61" t="s">
        <v>108</v>
      </c>
      <c r="D2574" s="61" t="s">
        <v>10</v>
      </c>
      <c r="E2574" s="61" t="s">
        <v>48</v>
      </c>
      <c r="F2574" s="61">
        <v>0.58333333333333337</v>
      </c>
      <c r="G2574" s="62">
        <v>0</v>
      </c>
    </row>
    <row r="2575" spans="1:7" x14ac:dyDescent="0.3">
      <c r="A2575" s="54">
        <v>45711</v>
      </c>
      <c r="B2575" s="55" t="s">
        <v>12</v>
      </c>
      <c r="C2575" s="55" t="s">
        <v>108</v>
      </c>
      <c r="D2575" s="55" t="s">
        <v>10</v>
      </c>
      <c r="E2575" s="55" t="s">
        <v>48</v>
      </c>
      <c r="F2575" s="55">
        <v>0.60416666666666663</v>
      </c>
      <c r="G2575" s="56">
        <v>0</v>
      </c>
    </row>
    <row r="2576" spans="1:7" x14ac:dyDescent="0.3">
      <c r="A2576" s="60">
        <v>45711</v>
      </c>
      <c r="B2576" s="61" t="s">
        <v>12</v>
      </c>
      <c r="C2576" s="61" t="s">
        <v>108</v>
      </c>
      <c r="D2576" s="61" t="s">
        <v>10</v>
      </c>
      <c r="E2576" s="61" t="s">
        <v>48</v>
      </c>
      <c r="F2576" s="61">
        <v>0.625</v>
      </c>
      <c r="G2576" s="62">
        <v>0</v>
      </c>
    </row>
    <row r="2577" spans="1:7" x14ac:dyDescent="0.3">
      <c r="A2577" s="54">
        <v>45711</v>
      </c>
      <c r="B2577" s="55" t="s">
        <v>12</v>
      </c>
      <c r="C2577" s="55" t="s">
        <v>108</v>
      </c>
      <c r="D2577" s="55" t="s">
        <v>10</v>
      </c>
      <c r="E2577" s="55" t="s">
        <v>48</v>
      </c>
      <c r="F2577" s="55">
        <v>0.64583333333333337</v>
      </c>
      <c r="G2577" s="56">
        <v>0</v>
      </c>
    </row>
    <row r="2578" spans="1:7" x14ac:dyDescent="0.3">
      <c r="A2578" s="60">
        <v>45711</v>
      </c>
      <c r="B2578" s="61" t="s">
        <v>12</v>
      </c>
      <c r="C2578" s="61" t="s">
        <v>108</v>
      </c>
      <c r="D2578" s="61" t="s">
        <v>10</v>
      </c>
      <c r="E2578" s="61" t="s">
        <v>48</v>
      </c>
      <c r="F2578" s="61">
        <v>0.66666666666666663</v>
      </c>
      <c r="G2578" s="62">
        <v>0</v>
      </c>
    </row>
    <row r="2579" spans="1:7" x14ac:dyDescent="0.3">
      <c r="A2579" s="54">
        <v>45711</v>
      </c>
      <c r="B2579" s="55" t="s">
        <v>12</v>
      </c>
      <c r="C2579" s="55" t="s">
        <v>108</v>
      </c>
      <c r="D2579" s="55" t="s">
        <v>10</v>
      </c>
      <c r="E2579" s="55" t="s">
        <v>48</v>
      </c>
      <c r="F2579" s="55">
        <v>0.6875</v>
      </c>
      <c r="G2579" s="56">
        <v>0</v>
      </c>
    </row>
    <row r="2580" spans="1:7" x14ac:dyDescent="0.3">
      <c r="A2580" s="60">
        <v>45711</v>
      </c>
      <c r="B2580" s="61" t="s">
        <v>12</v>
      </c>
      <c r="C2580" s="61" t="s">
        <v>108</v>
      </c>
      <c r="D2580" s="61" t="s">
        <v>10</v>
      </c>
      <c r="E2580" s="61" t="s">
        <v>48</v>
      </c>
      <c r="F2580" s="61">
        <v>0.70833333333333337</v>
      </c>
      <c r="G2580" s="62">
        <v>0</v>
      </c>
    </row>
    <row r="2581" spans="1:7" x14ac:dyDescent="0.3">
      <c r="A2581" s="54">
        <v>45711</v>
      </c>
      <c r="B2581" s="55" t="s">
        <v>12</v>
      </c>
      <c r="C2581" s="55" t="s">
        <v>108</v>
      </c>
      <c r="D2581" s="55" t="s">
        <v>10</v>
      </c>
      <c r="E2581" s="55" t="s">
        <v>48</v>
      </c>
      <c r="F2581" s="55">
        <v>0.72916666666666663</v>
      </c>
      <c r="G2581" s="56">
        <v>0</v>
      </c>
    </row>
    <row r="2582" spans="1:7" x14ac:dyDescent="0.3">
      <c r="A2582" s="60">
        <v>45711</v>
      </c>
      <c r="B2582" s="61" t="s">
        <v>12</v>
      </c>
      <c r="C2582" s="61" t="s">
        <v>108</v>
      </c>
      <c r="D2582" s="61" t="s">
        <v>10</v>
      </c>
      <c r="E2582" s="61" t="s">
        <v>48</v>
      </c>
      <c r="F2582" s="61">
        <v>0.75</v>
      </c>
      <c r="G2582" s="62">
        <v>0</v>
      </c>
    </row>
    <row r="2583" spans="1:7" x14ac:dyDescent="0.3">
      <c r="A2583" s="54">
        <v>45711</v>
      </c>
      <c r="B2583" s="55" t="s">
        <v>12</v>
      </c>
      <c r="C2583" s="55" t="s">
        <v>108</v>
      </c>
      <c r="D2583" s="55" t="s">
        <v>10</v>
      </c>
      <c r="E2583" s="55" t="s">
        <v>48</v>
      </c>
      <c r="F2583" s="55">
        <v>0.77083333333333337</v>
      </c>
      <c r="G2583" s="56">
        <v>0</v>
      </c>
    </row>
    <row r="2584" spans="1:7" x14ac:dyDescent="0.3">
      <c r="A2584" s="60">
        <v>45711</v>
      </c>
      <c r="B2584" s="61" t="s">
        <v>12</v>
      </c>
      <c r="C2584" s="61" t="s">
        <v>108</v>
      </c>
      <c r="D2584" s="61" t="s">
        <v>10</v>
      </c>
      <c r="E2584" s="61" t="s">
        <v>48</v>
      </c>
      <c r="F2584" s="61">
        <v>0.79166666666666663</v>
      </c>
      <c r="G2584" s="62">
        <v>0</v>
      </c>
    </row>
    <row r="2585" spans="1:7" x14ac:dyDescent="0.3">
      <c r="A2585" s="54">
        <v>45711</v>
      </c>
      <c r="B2585" s="55" t="s">
        <v>12</v>
      </c>
      <c r="C2585" s="55" t="s">
        <v>108</v>
      </c>
      <c r="D2585" s="55" t="s">
        <v>10</v>
      </c>
      <c r="E2585" s="55" t="s">
        <v>48</v>
      </c>
      <c r="F2585" s="55">
        <v>0.8125</v>
      </c>
      <c r="G2585" s="56">
        <v>0</v>
      </c>
    </row>
    <row r="2586" spans="1:7" x14ac:dyDescent="0.3">
      <c r="A2586" s="60">
        <v>45711</v>
      </c>
      <c r="B2586" s="61" t="s">
        <v>12</v>
      </c>
      <c r="C2586" s="61" t="s">
        <v>108</v>
      </c>
      <c r="D2586" s="61" t="s">
        <v>10</v>
      </c>
      <c r="E2586" s="61" t="s">
        <v>48</v>
      </c>
      <c r="F2586" s="61">
        <v>0.83333333333333337</v>
      </c>
      <c r="G2586" s="62">
        <v>0</v>
      </c>
    </row>
    <row r="2587" spans="1:7" x14ac:dyDescent="0.3">
      <c r="A2587" s="54">
        <v>45711</v>
      </c>
      <c r="B2587" s="55" t="s">
        <v>12</v>
      </c>
      <c r="C2587" s="55" t="s">
        <v>108</v>
      </c>
      <c r="D2587" s="55" t="s">
        <v>10</v>
      </c>
      <c r="E2587" s="55" t="s">
        <v>48</v>
      </c>
      <c r="F2587" s="55">
        <v>0.85416666666666663</v>
      </c>
      <c r="G2587" s="56">
        <v>0</v>
      </c>
    </row>
    <row r="2588" spans="1:7" x14ac:dyDescent="0.3">
      <c r="A2588" s="60">
        <v>45711</v>
      </c>
      <c r="B2588" s="61" t="s">
        <v>12</v>
      </c>
      <c r="C2588" s="61" t="s">
        <v>108</v>
      </c>
      <c r="D2588" s="61" t="s">
        <v>10</v>
      </c>
      <c r="E2588" s="61" t="s">
        <v>48</v>
      </c>
      <c r="F2588" s="61">
        <v>0.875</v>
      </c>
      <c r="G2588" s="62">
        <v>0</v>
      </c>
    </row>
    <row r="2589" spans="1:7" x14ac:dyDescent="0.3">
      <c r="A2589" s="54">
        <v>45711</v>
      </c>
      <c r="B2589" s="55" t="s">
        <v>12</v>
      </c>
      <c r="C2589" s="55" t="s">
        <v>108</v>
      </c>
      <c r="D2589" s="55" t="s">
        <v>10</v>
      </c>
      <c r="E2589" s="55" t="s">
        <v>48</v>
      </c>
      <c r="F2589" s="55">
        <v>0.89583333333333337</v>
      </c>
      <c r="G2589" s="56">
        <v>0</v>
      </c>
    </row>
    <row r="2590" spans="1:7" x14ac:dyDescent="0.3">
      <c r="A2590" s="60">
        <v>45711</v>
      </c>
      <c r="B2590" s="61" t="s">
        <v>12</v>
      </c>
      <c r="C2590" s="61" t="s">
        <v>108</v>
      </c>
      <c r="D2590" s="61" t="s">
        <v>10</v>
      </c>
      <c r="E2590" s="61" t="s">
        <v>48</v>
      </c>
      <c r="F2590" s="61">
        <v>0.91666666666666663</v>
      </c>
      <c r="G2590" s="62">
        <v>0</v>
      </c>
    </row>
    <row r="2591" spans="1:7" x14ac:dyDescent="0.3">
      <c r="A2591" s="54">
        <v>45711</v>
      </c>
      <c r="B2591" s="55" t="s">
        <v>12</v>
      </c>
      <c r="C2591" s="55" t="s">
        <v>108</v>
      </c>
      <c r="D2591" s="55" t="s">
        <v>10</v>
      </c>
      <c r="E2591" s="55" t="s">
        <v>48</v>
      </c>
      <c r="F2591" s="55">
        <v>0.9375</v>
      </c>
      <c r="G2591" s="56">
        <v>0</v>
      </c>
    </row>
    <row r="2592" spans="1:7" x14ac:dyDescent="0.3">
      <c r="A2592" s="60">
        <v>45711</v>
      </c>
      <c r="B2592" s="61" t="s">
        <v>12</v>
      </c>
      <c r="C2592" s="61" t="s">
        <v>108</v>
      </c>
      <c r="D2592" s="61" t="s">
        <v>10</v>
      </c>
      <c r="E2592" s="61" t="s">
        <v>48</v>
      </c>
      <c r="F2592" s="61">
        <v>0.95833333333333337</v>
      </c>
      <c r="G2592" s="62">
        <v>0</v>
      </c>
    </row>
    <row r="2593" spans="1:7" x14ac:dyDescent="0.3">
      <c r="A2593" s="54">
        <v>45711</v>
      </c>
      <c r="B2593" s="55" t="s">
        <v>12</v>
      </c>
      <c r="C2593" s="55" t="s">
        <v>108</v>
      </c>
      <c r="D2593" s="55" t="s">
        <v>10</v>
      </c>
      <c r="E2593" s="55" t="s">
        <v>48</v>
      </c>
      <c r="F2593" s="55">
        <v>0.97916666666666663</v>
      </c>
      <c r="G2593" s="56">
        <v>0</v>
      </c>
    </row>
    <row r="2594" spans="1:7" x14ac:dyDescent="0.3">
      <c r="A2594" s="60">
        <v>45712</v>
      </c>
      <c r="B2594" s="61" t="s">
        <v>12</v>
      </c>
      <c r="C2594" s="61" t="s">
        <v>108</v>
      </c>
      <c r="D2594" s="61" t="s">
        <v>10</v>
      </c>
      <c r="E2594" s="61" t="s">
        <v>48</v>
      </c>
      <c r="F2594" s="61">
        <v>0</v>
      </c>
      <c r="G2594" s="62">
        <v>0</v>
      </c>
    </row>
    <row r="2595" spans="1:7" x14ac:dyDescent="0.3">
      <c r="A2595" s="54">
        <v>45712</v>
      </c>
      <c r="B2595" s="55" t="s">
        <v>12</v>
      </c>
      <c r="C2595" s="55" t="s">
        <v>108</v>
      </c>
      <c r="D2595" s="55" t="s">
        <v>11</v>
      </c>
      <c r="E2595" s="55" t="s">
        <v>48</v>
      </c>
      <c r="F2595" s="55">
        <v>2.0833333333333329E-2</v>
      </c>
      <c r="G2595" s="56" cm="1">
        <f t="array" ref="G2595:G2642">IF(LOAD_RESULTS!$C$3 = "MENU",ABS(_xlfn.IFS(AND(PER_MONTH!$B2547="January",PER_MONTH!$E2547="Working Day"),Table3[Jan_WD],AND(PER_MONTH!$B2547="January",PER_MONTH!$E2547="Non-Working Day"),Table3[Jan_NWD],AND(PER_MONTH!$B2547="February",PER_MONTH!$E2547="Working Day"),Table3[Feb_WD],AND(PER_MONTH!$B2547="February",PER_MONTH!$E2547="Non-Working Day"),Table3[Feb_NWD], AND(PER_MONTH!$B2547 = "March", PER_MONTH!$E2547 = "Working Day"), Table3[Mar_WD],  AND(PER_MONTH!$B2547 = "March", PER_MONTH!$E2547 = "Non-Working Day"), Table3[Mar_NWD], AND(PER_MONTH!$B2547 = "April", PER_MONTH!$E2547 = "Working Day"), Table3[Apr_WD], AND(PER_MONTH!$B2547 = "April", PER_MONTH!$E2547 = "Non-Working Day"), Table3[Apr_NWD], AND(PER_MONTH!$B2547 = "May", PER_MONTH!$E2547 = "Working Day"), Table3[May_WD], AND(PER_MONTH!$B2547 = "May", PER_MONTH!$E2547 = "Non-Working Day"), Table3[May_NWD], AND(PER_MONTH!$B2547 = "June", PER_MONTH!$E2547 = "Working Day"), Table3[Jun_WD], AND(PER_MONTH!$B2547 = "June", PER_MONTH!$E2547 = "Non-Working Day"), Table3[Jun_NWD], AND(PER_MONTH!$B2547 = "July", PER_MONTH!$E2547 = "Working Day"), Table3[Jul_WD], AND(PER_MONTH!$B2547 = "July", PER_MONTH!$E2547 = "Non-Working Day"), Table3[Jul_NWD], AND(PER_MONTH!$B2547 = "August", PER_MONTH!$E2547 = "Working Day"), Table3[Aug_WD], AND(PER_MONTH!$B2547 = "August", PER_MONTH!$E2547 = "Non-Working Day"), Table3[Aug_NWD], AND(PER_MONTH!$B2547 = "September", PER_MONTH!$E2547 = "Working Day"), Table3[Sep_WD], AND(PER_MONTH!$B2547 = "September", PER_MONTH!$E2547 = "Non-Working Day"), Table3[Sep_NWD], AND(PER_MONTH!$B2547 = "October", PER_MONTH!$E2547 = "Working Day"), Table3[Oct_WD], AND(PER_MONTH!$B2547 = "October", PER_MONTH!$E2547 = "Non-Working Day"), Table3[Oct_NWD], AND(PER_MONTH!$B2547 = "November", PER_MONTH!$E2547 = "Working Day"), Table3[Nov_WD], AND(PER_MONTH!$B2547 = "November", PER_MONTH!$E2547 = "Non-Working Day"), Table3[Nov_NWD], AND(PER_MONTH!$B2547 = "December", PER_MONTH!$E2547 = "Working Day"), Table3[Dec_WD], AND(PER_MONTH!$B2547 = "December", PER_MONTH!$E2547 = "Non-Working Day"), Table3[Dec_NWD])),_xlfn.IFS(AND(PER_MONTH!$B2547="January",PER_MONTH!$E2547="Working Day"),Table3[Jan_WD],AND(PER_MONTH!$B2547="January",PER_MONTH!$E2547="Non-Working Day"),Table3[Jan_NWD],AND(PER_MONTH!$B2547="February",PER_MONTH!$E2547="Working Day"),Table3[Feb_WD],AND(PER_MONTH!$B2547="February",PER_MONTH!$E2547="Non-Working Day"),Table3[Feb_NWD], AND(PER_MONTH!$B2547 = "March", PER_MONTH!$E2547 = "Working Day"), Table3[Mar_WD],  AND(PER_MONTH!$B2547 = "March", PER_MONTH!$E2547 = "Non-Working Day"), Table3[Mar_NWD], AND(PER_MONTH!$B2547 = "April", PER_MONTH!$E2547 = "Working Day"), Table3[Apr_WD], AND(PER_MONTH!$B2547 = "April", PER_MONTH!$E2547 = "Non-Working Day"), Table3[Apr_NWD], AND(PER_MONTH!$B2547 = "May", PER_MONTH!$E2547 = "Working Day"), Table3[May_WD], AND(PER_MONTH!$B2547 = "May", PER_MONTH!$E2547 = "Non-Working Day"), Table3[May_NWD], AND(PER_MONTH!$B2547 = "June", PER_MONTH!$E2547 = "Working Day"), Table3[Jun_WD], AND(PER_MONTH!$B2547 = "June", PER_MONTH!$E2547 = "Non-Working Day"), Table3[Jun_NWD], AND(PER_MONTH!$B2547 = "July", PER_MONTH!$E2547 = "Working Day"), Table3[Jul_WD], AND(PER_MONTH!$B2547 = "July", PER_MONTH!$E2547 = "Non-Working Day"), Table3[Jul_NWD], AND(PER_MONTH!$B2547 = "August", PER_MONTH!$E2547 = "Working Day"), Table3[Aug_WD], AND(PER_MONTH!$B2547 = "August", PER_MONTH!$E2547 = "Non-Working Day"), Table3[Aug_NWD], AND(PER_MONTH!$B2547 = "September", PER_MONTH!$E2547 = "Working Day"), Table3[Sep_WD], AND(PER_MONTH!$B2547 = "September", PER_MONTH!$E2547 = "Non-Working Day"), Table3[Sep_NWD], AND(PER_MONTH!$B2547 = "October", PER_MONTH!$E2547 = "Working Day"), Table3[Oct_WD], AND(PER_MONTH!$B2547 = "October", PER_MONTH!$E2547 = "Non-Working Day"), Table3[Oct_NWD], AND(PER_MONTH!$B2547 = "November", PER_MONTH!$E2547 = "Working Day"), Table3[Nov_WD], AND(PER_MONTH!$B2547 = "November", PER_MONTH!$E2547 = "Non-Working Day"), Table3[Nov_NWD], AND(PER_MONTH!$B2547 = "December", PER_MONTH!$E2547 = "Working Day"), Table3[Dec_WD], AND(PER_MONTH!$B2547 = "December", PER_MONTH!$E2547 = "Non-Working Day"), Table3[Dec_NWD]))</f>
        <v>0</v>
      </c>
    </row>
    <row r="2596" spans="1:7" x14ac:dyDescent="0.3">
      <c r="A2596" s="60">
        <v>45712</v>
      </c>
      <c r="B2596" s="61" t="s">
        <v>12</v>
      </c>
      <c r="C2596" s="61" t="s">
        <v>108</v>
      </c>
      <c r="D2596" s="61" t="s">
        <v>11</v>
      </c>
      <c r="E2596" s="61" t="s">
        <v>48</v>
      </c>
      <c r="F2596" s="61">
        <v>4.1666666666666657E-2</v>
      </c>
      <c r="G2596" s="62">
        <v>0</v>
      </c>
    </row>
    <row r="2597" spans="1:7" x14ac:dyDescent="0.3">
      <c r="A2597" s="54">
        <v>45712</v>
      </c>
      <c r="B2597" s="55" t="s">
        <v>12</v>
      </c>
      <c r="C2597" s="55" t="s">
        <v>108</v>
      </c>
      <c r="D2597" s="55" t="s">
        <v>11</v>
      </c>
      <c r="E2597" s="55" t="s">
        <v>48</v>
      </c>
      <c r="F2597" s="55">
        <v>6.25E-2</v>
      </c>
      <c r="G2597" s="56">
        <v>0</v>
      </c>
    </row>
    <row r="2598" spans="1:7" x14ac:dyDescent="0.3">
      <c r="A2598" s="60">
        <v>45712</v>
      </c>
      <c r="B2598" s="61" t="s">
        <v>12</v>
      </c>
      <c r="C2598" s="61" t="s">
        <v>108</v>
      </c>
      <c r="D2598" s="61" t="s">
        <v>11</v>
      </c>
      <c r="E2598" s="61" t="s">
        <v>48</v>
      </c>
      <c r="F2598" s="61">
        <v>8.3333333333333329E-2</v>
      </c>
      <c r="G2598" s="62">
        <v>0</v>
      </c>
    </row>
    <row r="2599" spans="1:7" x14ac:dyDescent="0.3">
      <c r="A2599" s="54">
        <v>45712</v>
      </c>
      <c r="B2599" s="55" t="s">
        <v>12</v>
      </c>
      <c r="C2599" s="55" t="s">
        <v>108</v>
      </c>
      <c r="D2599" s="55" t="s">
        <v>11</v>
      </c>
      <c r="E2599" s="55" t="s">
        <v>48</v>
      </c>
      <c r="F2599" s="55">
        <v>0.1041666666666667</v>
      </c>
      <c r="G2599" s="56">
        <v>0</v>
      </c>
    </row>
    <row r="2600" spans="1:7" x14ac:dyDescent="0.3">
      <c r="A2600" s="60">
        <v>45712</v>
      </c>
      <c r="B2600" s="61" t="s">
        <v>12</v>
      </c>
      <c r="C2600" s="61" t="s">
        <v>108</v>
      </c>
      <c r="D2600" s="61" t="s">
        <v>11</v>
      </c>
      <c r="E2600" s="61" t="s">
        <v>48</v>
      </c>
      <c r="F2600" s="61">
        <v>0.125</v>
      </c>
      <c r="G2600" s="62">
        <v>0</v>
      </c>
    </row>
    <row r="2601" spans="1:7" x14ac:dyDescent="0.3">
      <c r="A2601" s="54">
        <v>45712</v>
      </c>
      <c r="B2601" s="55" t="s">
        <v>12</v>
      </c>
      <c r="C2601" s="55" t="s">
        <v>108</v>
      </c>
      <c r="D2601" s="55" t="s">
        <v>11</v>
      </c>
      <c r="E2601" s="55" t="s">
        <v>48</v>
      </c>
      <c r="F2601" s="55">
        <v>0.14583333333333329</v>
      </c>
      <c r="G2601" s="56">
        <v>0</v>
      </c>
    </row>
    <row r="2602" spans="1:7" x14ac:dyDescent="0.3">
      <c r="A2602" s="60">
        <v>45712</v>
      </c>
      <c r="B2602" s="61" t="s">
        <v>12</v>
      </c>
      <c r="C2602" s="61" t="s">
        <v>108</v>
      </c>
      <c r="D2602" s="61" t="s">
        <v>11</v>
      </c>
      <c r="E2602" s="61" t="s">
        <v>48</v>
      </c>
      <c r="F2602" s="61">
        <v>0.16666666666666671</v>
      </c>
      <c r="G2602" s="62">
        <v>0</v>
      </c>
    </row>
    <row r="2603" spans="1:7" x14ac:dyDescent="0.3">
      <c r="A2603" s="54">
        <v>45712</v>
      </c>
      <c r="B2603" s="55" t="s">
        <v>12</v>
      </c>
      <c r="C2603" s="55" t="s">
        <v>108</v>
      </c>
      <c r="D2603" s="55" t="s">
        <v>11</v>
      </c>
      <c r="E2603" s="55" t="s">
        <v>48</v>
      </c>
      <c r="F2603" s="55">
        <v>0.1875</v>
      </c>
      <c r="G2603" s="56">
        <v>0</v>
      </c>
    </row>
    <row r="2604" spans="1:7" x14ac:dyDescent="0.3">
      <c r="A2604" s="60">
        <v>45712</v>
      </c>
      <c r="B2604" s="61" t="s">
        <v>12</v>
      </c>
      <c r="C2604" s="61" t="s">
        <v>108</v>
      </c>
      <c r="D2604" s="61" t="s">
        <v>11</v>
      </c>
      <c r="E2604" s="61" t="s">
        <v>48</v>
      </c>
      <c r="F2604" s="61">
        <v>0.20833333333333329</v>
      </c>
      <c r="G2604" s="62">
        <v>0</v>
      </c>
    </row>
    <row r="2605" spans="1:7" x14ac:dyDescent="0.3">
      <c r="A2605" s="54">
        <v>45712</v>
      </c>
      <c r="B2605" s="55" t="s">
        <v>12</v>
      </c>
      <c r="C2605" s="55" t="s">
        <v>108</v>
      </c>
      <c r="D2605" s="55" t="s">
        <v>11</v>
      </c>
      <c r="E2605" s="55" t="s">
        <v>48</v>
      </c>
      <c r="F2605" s="55">
        <v>0.22916666666666671</v>
      </c>
      <c r="G2605" s="56">
        <v>0</v>
      </c>
    </row>
    <row r="2606" spans="1:7" x14ac:dyDescent="0.3">
      <c r="A2606" s="60">
        <v>45712</v>
      </c>
      <c r="B2606" s="61" t="s">
        <v>12</v>
      </c>
      <c r="C2606" s="61" t="s">
        <v>108</v>
      </c>
      <c r="D2606" s="61" t="s">
        <v>11</v>
      </c>
      <c r="E2606" s="61" t="s">
        <v>48</v>
      </c>
      <c r="F2606" s="61">
        <v>0.25</v>
      </c>
      <c r="G2606" s="62">
        <v>0</v>
      </c>
    </row>
    <row r="2607" spans="1:7" x14ac:dyDescent="0.3">
      <c r="A2607" s="54">
        <v>45712</v>
      </c>
      <c r="B2607" s="55" t="s">
        <v>12</v>
      </c>
      <c r="C2607" s="55" t="s">
        <v>108</v>
      </c>
      <c r="D2607" s="55" t="s">
        <v>11</v>
      </c>
      <c r="E2607" s="55" t="s">
        <v>48</v>
      </c>
      <c r="F2607" s="55">
        <v>0.27083333333333331</v>
      </c>
      <c r="G2607" s="56">
        <v>0</v>
      </c>
    </row>
    <row r="2608" spans="1:7" x14ac:dyDescent="0.3">
      <c r="A2608" s="60">
        <v>45712</v>
      </c>
      <c r="B2608" s="61" t="s">
        <v>12</v>
      </c>
      <c r="C2608" s="61" t="s">
        <v>108</v>
      </c>
      <c r="D2608" s="61" t="s">
        <v>11</v>
      </c>
      <c r="E2608" s="61" t="s">
        <v>48</v>
      </c>
      <c r="F2608" s="61">
        <v>0.29166666666666669</v>
      </c>
      <c r="G2608" s="62">
        <v>0</v>
      </c>
    </row>
    <row r="2609" spans="1:7" x14ac:dyDescent="0.3">
      <c r="A2609" s="54">
        <v>45712</v>
      </c>
      <c r="B2609" s="55" t="s">
        <v>12</v>
      </c>
      <c r="C2609" s="55" t="s">
        <v>108</v>
      </c>
      <c r="D2609" s="55" t="s">
        <v>11</v>
      </c>
      <c r="E2609" s="55" t="s">
        <v>48</v>
      </c>
      <c r="F2609" s="55">
        <v>0.3125</v>
      </c>
      <c r="G2609" s="56">
        <v>0</v>
      </c>
    </row>
    <row r="2610" spans="1:7" x14ac:dyDescent="0.3">
      <c r="A2610" s="60">
        <v>45712</v>
      </c>
      <c r="B2610" s="61" t="s">
        <v>12</v>
      </c>
      <c r="C2610" s="61" t="s">
        <v>108</v>
      </c>
      <c r="D2610" s="61" t="s">
        <v>11</v>
      </c>
      <c r="E2610" s="61" t="s">
        <v>48</v>
      </c>
      <c r="F2610" s="61">
        <v>0.33333333333333331</v>
      </c>
      <c r="G2610" s="62">
        <v>0</v>
      </c>
    </row>
    <row r="2611" spans="1:7" x14ac:dyDescent="0.3">
      <c r="A2611" s="54">
        <v>45712</v>
      </c>
      <c r="B2611" s="55" t="s">
        <v>12</v>
      </c>
      <c r="C2611" s="55" t="s">
        <v>108</v>
      </c>
      <c r="D2611" s="55" t="s">
        <v>11</v>
      </c>
      <c r="E2611" s="55" t="s">
        <v>48</v>
      </c>
      <c r="F2611" s="55">
        <v>0.35416666666666669</v>
      </c>
      <c r="G2611" s="56">
        <v>0</v>
      </c>
    </row>
    <row r="2612" spans="1:7" x14ac:dyDescent="0.3">
      <c r="A2612" s="60">
        <v>45712</v>
      </c>
      <c r="B2612" s="61" t="s">
        <v>12</v>
      </c>
      <c r="C2612" s="61" t="s">
        <v>108</v>
      </c>
      <c r="D2612" s="61" t="s">
        <v>11</v>
      </c>
      <c r="E2612" s="61" t="s">
        <v>48</v>
      </c>
      <c r="F2612" s="61">
        <v>0.375</v>
      </c>
      <c r="G2612" s="62">
        <v>0</v>
      </c>
    </row>
    <row r="2613" spans="1:7" x14ac:dyDescent="0.3">
      <c r="A2613" s="54">
        <v>45712</v>
      </c>
      <c r="B2613" s="55" t="s">
        <v>12</v>
      </c>
      <c r="C2613" s="55" t="s">
        <v>108</v>
      </c>
      <c r="D2613" s="55" t="s">
        <v>11</v>
      </c>
      <c r="E2613" s="55" t="s">
        <v>48</v>
      </c>
      <c r="F2613" s="55">
        <v>0.39583333333333331</v>
      </c>
      <c r="G2613" s="56">
        <v>0</v>
      </c>
    </row>
    <row r="2614" spans="1:7" x14ac:dyDescent="0.3">
      <c r="A2614" s="60">
        <v>45712</v>
      </c>
      <c r="B2614" s="61" t="s">
        <v>12</v>
      </c>
      <c r="C2614" s="61" t="s">
        <v>108</v>
      </c>
      <c r="D2614" s="61" t="s">
        <v>11</v>
      </c>
      <c r="E2614" s="61" t="s">
        <v>48</v>
      </c>
      <c r="F2614" s="61">
        <v>0.41666666666666669</v>
      </c>
      <c r="G2614" s="62">
        <v>0</v>
      </c>
    </row>
    <row r="2615" spans="1:7" x14ac:dyDescent="0.3">
      <c r="A2615" s="54">
        <v>45712</v>
      </c>
      <c r="B2615" s="55" t="s">
        <v>12</v>
      </c>
      <c r="C2615" s="55" t="s">
        <v>108</v>
      </c>
      <c r="D2615" s="55" t="s">
        <v>11</v>
      </c>
      <c r="E2615" s="55" t="s">
        <v>48</v>
      </c>
      <c r="F2615" s="55">
        <v>0.4375</v>
      </c>
      <c r="G2615" s="56">
        <v>0</v>
      </c>
    </row>
    <row r="2616" spans="1:7" x14ac:dyDescent="0.3">
      <c r="A2616" s="60">
        <v>45712</v>
      </c>
      <c r="B2616" s="61" t="s">
        <v>12</v>
      </c>
      <c r="C2616" s="61" t="s">
        <v>108</v>
      </c>
      <c r="D2616" s="61" t="s">
        <v>11</v>
      </c>
      <c r="E2616" s="61" t="s">
        <v>48</v>
      </c>
      <c r="F2616" s="61">
        <v>0.45833333333333331</v>
      </c>
      <c r="G2616" s="62">
        <v>0</v>
      </c>
    </row>
    <row r="2617" spans="1:7" x14ac:dyDescent="0.3">
      <c r="A2617" s="54">
        <v>45712</v>
      </c>
      <c r="B2617" s="55" t="s">
        <v>12</v>
      </c>
      <c r="C2617" s="55" t="s">
        <v>108</v>
      </c>
      <c r="D2617" s="55" t="s">
        <v>11</v>
      </c>
      <c r="E2617" s="55" t="s">
        <v>48</v>
      </c>
      <c r="F2617" s="55">
        <v>0.47916666666666669</v>
      </c>
      <c r="G2617" s="56">
        <v>0</v>
      </c>
    </row>
    <row r="2618" spans="1:7" x14ac:dyDescent="0.3">
      <c r="A2618" s="60">
        <v>45712</v>
      </c>
      <c r="B2618" s="61" t="s">
        <v>12</v>
      </c>
      <c r="C2618" s="61" t="s">
        <v>108</v>
      </c>
      <c r="D2618" s="61" t="s">
        <v>11</v>
      </c>
      <c r="E2618" s="61" t="s">
        <v>48</v>
      </c>
      <c r="F2618" s="61">
        <v>0.5</v>
      </c>
      <c r="G2618" s="62">
        <v>0</v>
      </c>
    </row>
    <row r="2619" spans="1:7" x14ac:dyDescent="0.3">
      <c r="A2619" s="54">
        <v>45712</v>
      </c>
      <c r="B2619" s="55" t="s">
        <v>12</v>
      </c>
      <c r="C2619" s="55" t="s">
        <v>108</v>
      </c>
      <c r="D2619" s="55" t="s">
        <v>11</v>
      </c>
      <c r="E2619" s="55" t="s">
        <v>48</v>
      </c>
      <c r="F2619" s="55">
        <v>0.52083333333333337</v>
      </c>
      <c r="G2619" s="56">
        <v>0</v>
      </c>
    </row>
    <row r="2620" spans="1:7" x14ac:dyDescent="0.3">
      <c r="A2620" s="60">
        <v>45712</v>
      </c>
      <c r="B2620" s="61" t="s">
        <v>12</v>
      </c>
      <c r="C2620" s="61" t="s">
        <v>108</v>
      </c>
      <c r="D2620" s="61" t="s">
        <v>11</v>
      </c>
      <c r="E2620" s="61" t="s">
        <v>48</v>
      </c>
      <c r="F2620" s="61">
        <v>0.54166666666666663</v>
      </c>
      <c r="G2620" s="62">
        <v>0</v>
      </c>
    </row>
    <row r="2621" spans="1:7" x14ac:dyDescent="0.3">
      <c r="A2621" s="54">
        <v>45712</v>
      </c>
      <c r="B2621" s="55" t="s">
        <v>12</v>
      </c>
      <c r="C2621" s="55" t="s">
        <v>108</v>
      </c>
      <c r="D2621" s="55" t="s">
        <v>11</v>
      </c>
      <c r="E2621" s="55" t="s">
        <v>48</v>
      </c>
      <c r="F2621" s="55">
        <v>0.5625</v>
      </c>
      <c r="G2621" s="56">
        <v>0</v>
      </c>
    </row>
    <row r="2622" spans="1:7" x14ac:dyDescent="0.3">
      <c r="A2622" s="60">
        <v>45712</v>
      </c>
      <c r="B2622" s="61" t="s">
        <v>12</v>
      </c>
      <c r="C2622" s="61" t="s">
        <v>108</v>
      </c>
      <c r="D2622" s="61" t="s">
        <v>11</v>
      </c>
      <c r="E2622" s="61" t="s">
        <v>48</v>
      </c>
      <c r="F2622" s="61">
        <v>0.58333333333333337</v>
      </c>
      <c r="G2622" s="62">
        <v>0</v>
      </c>
    </row>
    <row r="2623" spans="1:7" x14ac:dyDescent="0.3">
      <c r="A2623" s="54">
        <v>45712</v>
      </c>
      <c r="B2623" s="55" t="s">
        <v>12</v>
      </c>
      <c r="C2623" s="55" t="s">
        <v>108</v>
      </c>
      <c r="D2623" s="55" t="s">
        <v>11</v>
      </c>
      <c r="E2623" s="55" t="s">
        <v>48</v>
      </c>
      <c r="F2623" s="55">
        <v>0.60416666666666663</v>
      </c>
      <c r="G2623" s="56">
        <v>0</v>
      </c>
    </row>
    <row r="2624" spans="1:7" x14ac:dyDescent="0.3">
      <c r="A2624" s="60">
        <v>45712</v>
      </c>
      <c r="B2624" s="61" t="s">
        <v>12</v>
      </c>
      <c r="C2624" s="61" t="s">
        <v>108</v>
      </c>
      <c r="D2624" s="61" t="s">
        <v>11</v>
      </c>
      <c r="E2624" s="61" t="s">
        <v>48</v>
      </c>
      <c r="F2624" s="61">
        <v>0.625</v>
      </c>
      <c r="G2624" s="62">
        <v>0</v>
      </c>
    </row>
    <row r="2625" spans="1:7" x14ac:dyDescent="0.3">
      <c r="A2625" s="54">
        <v>45712</v>
      </c>
      <c r="B2625" s="55" t="s">
        <v>12</v>
      </c>
      <c r="C2625" s="55" t="s">
        <v>108</v>
      </c>
      <c r="D2625" s="55" t="s">
        <v>11</v>
      </c>
      <c r="E2625" s="55" t="s">
        <v>48</v>
      </c>
      <c r="F2625" s="55">
        <v>0.64583333333333337</v>
      </c>
      <c r="G2625" s="56">
        <v>0</v>
      </c>
    </row>
    <row r="2626" spans="1:7" x14ac:dyDescent="0.3">
      <c r="A2626" s="60">
        <v>45712</v>
      </c>
      <c r="B2626" s="61" t="s">
        <v>12</v>
      </c>
      <c r="C2626" s="61" t="s">
        <v>108</v>
      </c>
      <c r="D2626" s="61" t="s">
        <v>11</v>
      </c>
      <c r="E2626" s="61" t="s">
        <v>48</v>
      </c>
      <c r="F2626" s="61">
        <v>0.66666666666666663</v>
      </c>
      <c r="G2626" s="62">
        <v>0</v>
      </c>
    </row>
    <row r="2627" spans="1:7" x14ac:dyDescent="0.3">
      <c r="A2627" s="54">
        <v>45712</v>
      </c>
      <c r="B2627" s="55" t="s">
        <v>12</v>
      </c>
      <c r="C2627" s="55" t="s">
        <v>108</v>
      </c>
      <c r="D2627" s="55" t="s">
        <v>11</v>
      </c>
      <c r="E2627" s="55" t="s">
        <v>48</v>
      </c>
      <c r="F2627" s="55">
        <v>0.6875</v>
      </c>
      <c r="G2627" s="56">
        <v>0</v>
      </c>
    </row>
    <row r="2628" spans="1:7" x14ac:dyDescent="0.3">
      <c r="A2628" s="60">
        <v>45712</v>
      </c>
      <c r="B2628" s="61" t="s">
        <v>12</v>
      </c>
      <c r="C2628" s="61" t="s">
        <v>108</v>
      </c>
      <c r="D2628" s="61" t="s">
        <v>11</v>
      </c>
      <c r="E2628" s="61" t="s">
        <v>48</v>
      </c>
      <c r="F2628" s="61">
        <v>0.70833333333333337</v>
      </c>
      <c r="G2628" s="62">
        <v>0</v>
      </c>
    </row>
    <row r="2629" spans="1:7" x14ac:dyDescent="0.3">
      <c r="A2629" s="54">
        <v>45712</v>
      </c>
      <c r="B2629" s="55" t="s">
        <v>12</v>
      </c>
      <c r="C2629" s="55" t="s">
        <v>108</v>
      </c>
      <c r="D2629" s="55" t="s">
        <v>11</v>
      </c>
      <c r="E2629" s="55" t="s">
        <v>48</v>
      </c>
      <c r="F2629" s="55">
        <v>0.72916666666666663</v>
      </c>
      <c r="G2629" s="56">
        <v>0</v>
      </c>
    </row>
    <row r="2630" spans="1:7" x14ac:dyDescent="0.3">
      <c r="A2630" s="60">
        <v>45712</v>
      </c>
      <c r="B2630" s="61" t="s">
        <v>12</v>
      </c>
      <c r="C2630" s="61" t="s">
        <v>108</v>
      </c>
      <c r="D2630" s="61" t="s">
        <v>11</v>
      </c>
      <c r="E2630" s="61" t="s">
        <v>48</v>
      </c>
      <c r="F2630" s="61">
        <v>0.75</v>
      </c>
      <c r="G2630" s="62">
        <v>0</v>
      </c>
    </row>
    <row r="2631" spans="1:7" x14ac:dyDescent="0.3">
      <c r="A2631" s="54">
        <v>45712</v>
      </c>
      <c r="B2631" s="55" t="s">
        <v>12</v>
      </c>
      <c r="C2631" s="55" t="s">
        <v>108</v>
      </c>
      <c r="D2631" s="55" t="s">
        <v>11</v>
      </c>
      <c r="E2631" s="55" t="s">
        <v>48</v>
      </c>
      <c r="F2631" s="55">
        <v>0.77083333333333337</v>
      </c>
      <c r="G2631" s="56">
        <v>0</v>
      </c>
    </row>
    <row r="2632" spans="1:7" x14ac:dyDescent="0.3">
      <c r="A2632" s="60">
        <v>45712</v>
      </c>
      <c r="B2632" s="61" t="s">
        <v>12</v>
      </c>
      <c r="C2632" s="61" t="s">
        <v>108</v>
      </c>
      <c r="D2632" s="61" t="s">
        <v>11</v>
      </c>
      <c r="E2632" s="61" t="s">
        <v>48</v>
      </c>
      <c r="F2632" s="61">
        <v>0.79166666666666663</v>
      </c>
      <c r="G2632" s="62">
        <v>0</v>
      </c>
    </row>
    <row r="2633" spans="1:7" x14ac:dyDescent="0.3">
      <c r="A2633" s="54">
        <v>45712</v>
      </c>
      <c r="B2633" s="55" t="s">
        <v>12</v>
      </c>
      <c r="C2633" s="55" t="s">
        <v>108</v>
      </c>
      <c r="D2633" s="55" t="s">
        <v>11</v>
      </c>
      <c r="E2633" s="55" t="s">
        <v>48</v>
      </c>
      <c r="F2633" s="55">
        <v>0.8125</v>
      </c>
      <c r="G2633" s="56">
        <v>0</v>
      </c>
    </row>
    <row r="2634" spans="1:7" x14ac:dyDescent="0.3">
      <c r="A2634" s="60">
        <v>45712</v>
      </c>
      <c r="B2634" s="61" t="s">
        <v>12</v>
      </c>
      <c r="C2634" s="61" t="s">
        <v>108</v>
      </c>
      <c r="D2634" s="61" t="s">
        <v>11</v>
      </c>
      <c r="E2634" s="61" t="s">
        <v>48</v>
      </c>
      <c r="F2634" s="61">
        <v>0.83333333333333337</v>
      </c>
      <c r="G2634" s="62">
        <v>0</v>
      </c>
    </row>
    <row r="2635" spans="1:7" x14ac:dyDescent="0.3">
      <c r="A2635" s="54">
        <v>45712</v>
      </c>
      <c r="B2635" s="55" t="s">
        <v>12</v>
      </c>
      <c r="C2635" s="55" t="s">
        <v>108</v>
      </c>
      <c r="D2635" s="55" t="s">
        <v>11</v>
      </c>
      <c r="E2635" s="55" t="s">
        <v>48</v>
      </c>
      <c r="F2635" s="55">
        <v>0.85416666666666663</v>
      </c>
      <c r="G2635" s="56">
        <v>0</v>
      </c>
    </row>
    <row r="2636" spans="1:7" x14ac:dyDescent="0.3">
      <c r="A2636" s="60">
        <v>45712</v>
      </c>
      <c r="B2636" s="61" t="s">
        <v>12</v>
      </c>
      <c r="C2636" s="61" t="s">
        <v>108</v>
      </c>
      <c r="D2636" s="61" t="s">
        <v>11</v>
      </c>
      <c r="E2636" s="61" t="s">
        <v>48</v>
      </c>
      <c r="F2636" s="61">
        <v>0.875</v>
      </c>
      <c r="G2636" s="62">
        <v>0</v>
      </c>
    </row>
    <row r="2637" spans="1:7" x14ac:dyDescent="0.3">
      <c r="A2637" s="54">
        <v>45712</v>
      </c>
      <c r="B2637" s="55" t="s">
        <v>12</v>
      </c>
      <c r="C2637" s="55" t="s">
        <v>108</v>
      </c>
      <c r="D2637" s="55" t="s">
        <v>11</v>
      </c>
      <c r="E2637" s="55" t="s">
        <v>48</v>
      </c>
      <c r="F2637" s="55">
        <v>0.89583333333333337</v>
      </c>
      <c r="G2637" s="56">
        <v>0</v>
      </c>
    </row>
    <row r="2638" spans="1:7" x14ac:dyDescent="0.3">
      <c r="A2638" s="60">
        <v>45712</v>
      </c>
      <c r="B2638" s="61" t="s">
        <v>12</v>
      </c>
      <c r="C2638" s="61" t="s">
        <v>108</v>
      </c>
      <c r="D2638" s="61" t="s">
        <v>11</v>
      </c>
      <c r="E2638" s="61" t="s">
        <v>48</v>
      </c>
      <c r="F2638" s="61">
        <v>0.91666666666666663</v>
      </c>
      <c r="G2638" s="62">
        <v>0</v>
      </c>
    </row>
    <row r="2639" spans="1:7" x14ac:dyDescent="0.3">
      <c r="A2639" s="54">
        <v>45712</v>
      </c>
      <c r="B2639" s="55" t="s">
        <v>12</v>
      </c>
      <c r="C2639" s="55" t="s">
        <v>108</v>
      </c>
      <c r="D2639" s="55" t="s">
        <v>11</v>
      </c>
      <c r="E2639" s="55" t="s">
        <v>48</v>
      </c>
      <c r="F2639" s="55">
        <v>0.9375</v>
      </c>
      <c r="G2639" s="56">
        <v>0</v>
      </c>
    </row>
    <row r="2640" spans="1:7" x14ac:dyDescent="0.3">
      <c r="A2640" s="60">
        <v>45712</v>
      </c>
      <c r="B2640" s="61" t="s">
        <v>12</v>
      </c>
      <c r="C2640" s="61" t="s">
        <v>108</v>
      </c>
      <c r="D2640" s="61" t="s">
        <v>11</v>
      </c>
      <c r="E2640" s="61" t="s">
        <v>48</v>
      </c>
      <c r="F2640" s="61">
        <v>0.95833333333333337</v>
      </c>
      <c r="G2640" s="62">
        <v>0</v>
      </c>
    </row>
    <row r="2641" spans="1:7" x14ac:dyDescent="0.3">
      <c r="A2641" s="54">
        <v>45712</v>
      </c>
      <c r="B2641" s="55" t="s">
        <v>12</v>
      </c>
      <c r="C2641" s="55" t="s">
        <v>108</v>
      </c>
      <c r="D2641" s="55" t="s">
        <v>11</v>
      </c>
      <c r="E2641" s="55" t="s">
        <v>48</v>
      </c>
      <c r="F2641" s="55">
        <v>0.97916666666666663</v>
      </c>
      <c r="G2641" s="56">
        <v>0</v>
      </c>
    </row>
    <row r="2642" spans="1:7" x14ac:dyDescent="0.3">
      <c r="A2642" s="60">
        <v>45713</v>
      </c>
      <c r="B2642" s="61" t="s">
        <v>12</v>
      </c>
      <c r="C2642" s="61" t="s">
        <v>108</v>
      </c>
      <c r="D2642" s="61" t="s">
        <v>11</v>
      </c>
      <c r="E2642" s="61" t="s">
        <v>48</v>
      </c>
      <c r="F2642" s="61">
        <v>0</v>
      </c>
      <c r="G2642" s="62">
        <v>0</v>
      </c>
    </row>
    <row r="2643" spans="1:7" x14ac:dyDescent="0.3">
      <c r="A2643" s="54">
        <v>45713</v>
      </c>
      <c r="B2643" s="55" t="s">
        <v>12</v>
      </c>
      <c r="C2643" s="55" t="s">
        <v>108</v>
      </c>
      <c r="D2643" s="55" t="s">
        <v>5</v>
      </c>
      <c r="E2643" s="55" t="s">
        <v>48</v>
      </c>
      <c r="F2643" s="55">
        <v>2.0833333333333329E-2</v>
      </c>
      <c r="G2643" s="56" cm="1">
        <f t="array" ref="G2643:G2690">IF(LOAD_RESULTS!$C$3 = "MENU",ABS(_xlfn.IFS(AND(PER_MONTH!$B2595="January",PER_MONTH!$E2595="Working Day"),Table3[Jan_WD],AND(PER_MONTH!$B2595="January",PER_MONTH!$E2595="Non-Working Day"),Table3[Jan_NWD],AND(PER_MONTH!$B2595="February",PER_MONTH!$E2595="Working Day"),Table3[Feb_WD],AND(PER_MONTH!$B2595="February",PER_MONTH!$E2595="Non-Working Day"),Table3[Feb_NWD], AND(PER_MONTH!$B2595 = "March", PER_MONTH!$E2595 = "Working Day"), Table3[Mar_WD],  AND(PER_MONTH!$B2595 = "March", PER_MONTH!$E2595 = "Non-Working Day"), Table3[Mar_NWD], AND(PER_MONTH!$B2595 = "April", PER_MONTH!$E2595 = "Working Day"), Table3[Apr_WD], AND(PER_MONTH!$B2595 = "April", PER_MONTH!$E2595 = "Non-Working Day"), Table3[Apr_NWD], AND(PER_MONTH!$B2595 = "May", PER_MONTH!$E2595 = "Working Day"), Table3[May_WD], AND(PER_MONTH!$B2595 = "May", PER_MONTH!$E2595 = "Non-Working Day"), Table3[May_NWD], AND(PER_MONTH!$B2595 = "June", PER_MONTH!$E2595 = "Working Day"), Table3[Jun_WD], AND(PER_MONTH!$B2595 = "June", PER_MONTH!$E2595 = "Non-Working Day"), Table3[Jun_NWD], AND(PER_MONTH!$B2595 = "July", PER_MONTH!$E2595 = "Working Day"), Table3[Jul_WD], AND(PER_MONTH!$B2595 = "July", PER_MONTH!$E2595 = "Non-Working Day"), Table3[Jul_NWD], AND(PER_MONTH!$B2595 = "August", PER_MONTH!$E2595 = "Working Day"), Table3[Aug_WD], AND(PER_MONTH!$B2595 = "August", PER_MONTH!$E2595 = "Non-Working Day"), Table3[Aug_NWD], AND(PER_MONTH!$B2595 = "September", PER_MONTH!$E2595 = "Working Day"), Table3[Sep_WD], AND(PER_MONTH!$B2595 = "September", PER_MONTH!$E2595 = "Non-Working Day"), Table3[Sep_NWD], AND(PER_MONTH!$B2595 = "October", PER_MONTH!$E2595 = "Working Day"), Table3[Oct_WD], AND(PER_MONTH!$B2595 = "October", PER_MONTH!$E2595 = "Non-Working Day"), Table3[Oct_NWD], AND(PER_MONTH!$B2595 = "November", PER_MONTH!$E2595 = "Working Day"), Table3[Nov_WD], AND(PER_MONTH!$B2595 = "November", PER_MONTH!$E2595 = "Non-Working Day"), Table3[Nov_NWD], AND(PER_MONTH!$B2595 = "December", PER_MONTH!$E2595 = "Working Day"), Table3[Dec_WD], AND(PER_MONTH!$B2595 = "December", PER_MONTH!$E2595 = "Non-Working Day"), Table3[Dec_NWD])),_xlfn.IFS(AND(PER_MONTH!$B2595="January",PER_MONTH!$E2595="Working Day"),Table3[Jan_WD],AND(PER_MONTH!$B2595="January",PER_MONTH!$E2595="Non-Working Day"),Table3[Jan_NWD],AND(PER_MONTH!$B2595="February",PER_MONTH!$E2595="Working Day"),Table3[Feb_WD],AND(PER_MONTH!$B2595="February",PER_MONTH!$E2595="Non-Working Day"),Table3[Feb_NWD], AND(PER_MONTH!$B2595 = "March", PER_MONTH!$E2595 = "Working Day"), Table3[Mar_WD],  AND(PER_MONTH!$B2595 = "March", PER_MONTH!$E2595 = "Non-Working Day"), Table3[Mar_NWD], AND(PER_MONTH!$B2595 = "April", PER_MONTH!$E2595 = "Working Day"), Table3[Apr_WD], AND(PER_MONTH!$B2595 = "April", PER_MONTH!$E2595 = "Non-Working Day"), Table3[Apr_NWD], AND(PER_MONTH!$B2595 = "May", PER_MONTH!$E2595 = "Working Day"), Table3[May_WD], AND(PER_MONTH!$B2595 = "May", PER_MONTH!$E2595 = "Non-Working Day"), Table3[May_NWD], AND(PER_MONTH!$B2595 = "June", PER_MONTH!$E2595 = "Working Day"), Table3[Jun_WD], AND(PER_MONTH!$B2595 = "June", PER_MONTH!$E2595 = "Non-Working Day"), Table3[Jun_NWD], AND(PER_MONTH!$B2595 = "July", PER_MONTH!$E2595 = "Working Day"), Table3[Jul_WD], AND(PER_MONTH!$B2595 = "July", PER_MONTH!$E2595 = "Non-Working Day"), Table3[Jul_NWD], AND(PER_MONTH!$B2595 = "August", PER_MONTH!$E2595 = "Working Day"), Table3[Aug_WD], AND(PER_MONTH!$B2595 = "August", PER_MONTH!$E2595 = "Non-Working Day"), Table3[Aug_NWD], AND(PER_MONTH!$B2595 = "September", PER_MONTH!$E2595 = "Working Day"), Table3[Sep_WD], AND(PER_MONTH!$B2595 = "September", PER_MONTH!$E2595 = "Non-Working Day"), Table3[Sep_NWD], AND(PER_MONTH!$B2595 = "October", PER_MONTH!$E2595 = "Working Day"), Table3[Oct_WD], AND(PER_MONTH!$B2595 = "October", PER_MONTH!$E2595 = "Non-Working Day"), Table3[Oct_NWD], AND(PER_MONTH!$B2595 = "November", PER_MONTH!$E2595 = "Working Day"), Table3[Nov_WD], AND(PER_MONTH!$B2595 = "November", PER_MONTH!$E2595 = "Non-Working Day"), Table3[Nov_NWD], AND(PER_MONTH!$B2595 = "December", PER_MONTH!$E2595 = "Working Day"), Table3[Dec_WD], AND(PER_MONTH!$B2595 = "December", PER_MONTH!$E2595 = "Non-Working Day"), Table3[Dec_NWD]))</f>
        <v>0</v>
      </c>
    </row>
    <row r="2644" spans="1:7" x14ac:dyDescent="0.3">
      <c r="A2644" s="60">
        <v>45713</v>
      </c>
      <c r="B2644" s="61" t="s">
        <v>12</v>
      </c>
      <c r="C2644" s="61" t="s">
        <v>108</v>
      </c>
      <c r="D2644" s="61" t="s">
        <v>5</v>
      </c>
      <c r="E2644" s="61" t="s">
        <v>48</v>
      </c>
      <c r="F2644" s="61">
        <v>4.1666666666666657E-2</v>
      </c>
      <c r="G2644" s="62">
        <v>0</v>
      </c>
    </row>
    <row r="2645" spans="1:7" x14ac:dyDescent="0.3">
      <c r="A2645" s="54">
        <v>45713</v>
      </c>
      <c r="B2645" s="55" t="s">
        <v>12</v>
      </c>
      <c r="C2645" s="55" t="s">
        <v>108</v>
      </c>
      <c r="D2645" s="55" t="s">
        <v>5</v>
      </c>
      <c r="E2645" s="55" t="s">
        <v>48</v>
      </c>
      <c r="F2645" s="55">
        <v>6.25E-2</v>
      </c>
      <c r="G2645" s="56">
        <v>0</v>
      </c>
    </row>
    <row r="2646" spans="1:7" x14ac:dyDescent="0.3">
      <c r="A2646" s="60">
        <v>45713</v>
      </c>
      <c r="B2646" s="61" t="s">
        <v>12</v>
      </c>
      <c r="C2646" s="61" t="s">
        <v>108</v>
      </c>
      <c r="D2646" s="61" t="s">
        <v>5</v>
      </c>
      <c r="E2646" s="61" t="s">
        <v>48</v>
      </c>
      <c r="F2646" s="61">
        <v>8.3333333333333329E-2</v>
      </c>
      <c r="G2646" s="62">
        <v>0</v>
      </c>
    </row>
    <row r="2647" spans="1:7" x14ac:dyDescent="0.3">
      <c r="A2647" s="54">
        <v>45713</v>
      </c>
      <c r="B2647" s="55" t="s">
        <v>12</v>
      </c>
      <c r="C2647" s="55" t="s">
        <v>108</v>
      </c>
      <c r="D2647" s="55" t="s">
        <v>5</v>
      </c>
      <c r="E2647" s="55" t="s">
        <v>48</v>
      </c>
      <c r="F2647" s="55">
        <v>0.1041666666666667</v>
      </c>
      <c r="G2647" s="56">
        <v>0</v>
      </c>
    </row>
    <row r="2648" spans="1:7" x14ac:dyDescent="0.3">
      <c r="A2648" s="60">
        <v>45713</v>
      </c>
      <c r="B2648" s="61" t="s">
        <v>12</v>
      </c>
      <c r="C2648" s="61" t="s">
        <v>108</v>
      </c>
      <c r="D2648" s="61" t="s">
        <v>5</v>
      </c>
      <c r="E2648" s="61" t="s">
        <v>48</v>
      </c>
      <c r="F2648" s="61">
        <v>0.125</v>
      </c>
      <c r="G2648" s="62">
        <v>0</v>
      </c>
    </row>
    <row r="2649" spans="1:7" x14ac:dyDescent="0.3">
      <c r="A2649" s="54">
        <v>45713</v>
      </c>
      <c r="B2649" s="55" t="s">
        <v>12</v>
      </c>
      <c r="C2649" s="55" t="s">
        <v>108</v>
      </c>
      <c r="D2649" s="55" t="s">
        <v>5</v>
      </c>
      <c r="E2649" s="55" t="s">
        <v>48</v>
      </c>
      <c r="F2649" s="55">
        <v>0.14583333333333329</v>
      </c>
      <c r="G2649" s="56">
        <v>0</v>
      </c>
    </row>
    <row r="2650" spans="1:7" x14ac:dyDescent="0.3">
      <c r="A2650" s="60">
        <v>45713</v>
      </c>
      <c r="B2650" s="61" t="s">
        <v>12</v>
      </c>
      <c r="C2650" s="61" t="s">
        <v>108</v>
      </c>
      <c r="D2650" s="61" t="s">
        <v>5</v>
      </c>
      <c r="E2650" s="61" t="s">
        <v>48</v>
      </c>
      <c r="F2650" s="61">
        <v>0.16666666666666671</v>
      </c>
      <c r="G2650" s="62">
        <v>0</v>
      </c>
    </row>
    <row r="2651" spans="1:7" x14ac:dyDescent="0.3">
      <c r="A2651" s="54">
        <v>45713</v>
      </c>
      <c r="B2651" s="55" t="s">
        <v>12</v>
      </c>
      <c r="C2651" s="55" t="s">
        <v>108</v>
      </c>
      <c r="D2651" s="55" t="s">
        <v>5</v>
      </c>
      <c r="E2651" s="55" t="s">
        <v>48</v>
      </c>
      <c r="F2651" s="55">
        <v>0.1875</v>
      </c>
      <c r="G2651" s="56">
        <v>0</v>
      </c>
    </row>
    <row r="2652" spans="1:7" x14ac:dyDescent="0.3">
      <c r="A2652" s="60">
        <v>45713</v>
      </c>
      <c r="B2652" s="61" t="s">
        <v>12</v>
      </c>
      <c r="C2652" s="61" t="s">
        <v>108</v>
      </c>
      <c r="D2652" s="61" t="s">
        <v>5</v>
      </c>
      <c r="E2652" s="61" t="s">
        <v>48</v>
      </c>
      <c r="F2652" s="61">
        <v>0.20833333333333329</v>
      </c>
      <c r="G2652" s="62">
        <v>0</v>
      </c>
    </row>
    <row r="2653" spans="1:7" x14ac:dyDescent="0.3">
      <c r="A2653" s="54">
        <v>45713</v>
      </c>
      <c r="B2653" s="55" t="s">
        <v>12</v>
      </c>
      <c r="C2653" s="55" t="s">
        <v>108</v>
      </c>
      <c r="D2653" s="55" t="s">
        <v>5</v>
      </c>
      <c r="E2653" s="55" t="s">
        <v>48</v>
      </c>
      <c r="F2653" s="55">
        <v>0.22916666666666671</v>
      </c>
      <c r="G2653" s="56">
        <v>0</v>
      </c>
    </row>
    <row r="2654" spans="1:7" x14ac:dyDescent="0.3">
      <c r="A2654" s="60">
        <v>45713</v>
      </c>
      <c r="B2654" s="61" t="s">
        <v>12</v>
      </c>
      <c r="C2654" s="61" t="s">
        <v>108</v>
      </c>
      <c r="D2654" s="61" t="s">
        <v>5</v>
      </c>
      <c r="E2654" s="61" t="s">
        <v>48</v>
      </c>
      <c r="F2654" s="61">
        <v>0.25</v>
      </c>
      <c r="G2654" s="62">
        <v>0</v>
      </c>
    </row>
    <row r="2655" spans="1:7" x14ac:dyDescent="0.3">
      <c r="A2655" s="54">
        <v>45713</v>
      </c>
      <c r="B2655" s="55" t="s">
        <v>12</v>
      </c>
      <c r="C2655" s="55" t="s">
        <v>108</v>
      </c>
      <c r="D2655" s="55" t="s">
        <v>5</v>
      </c>
      <c r="E2655" s="55" t="s">
        <v>48</v>
      </c>
      <c r="F2655" s="55">
        <v>0.27083333333333331</v>
      </c>
      <c r="G2655" s="56">
        <v>0</v>
      </c>
    </row>
    <row r="2656" spans="1:7" x14ac:dyDescent="0.3">
      <c r="A2656" s="60">
        <v>45713</v>
      </c>
      <c r="B2656" s="61" t="s">
        <v>12</v>
      </c>
      <c r="C2656" s="61" t="s">
        <v>108</v>
      </c>
      <c r="D2656" s="61" t="s">
        <v>5</v>
      </c>
      <c r="E2656" s="61" t="s">
        <v>48</v>
      </c>
      <c r="F2656" s="61">
        <v>0.29166666666666669</v>
      </c>
      <c r="G2656" s="62">
        <v>0</v>
      </c>
    </row>
    <row r="2657" spans="1:7" x14ac:dyDescent="0.3">
      <c r="A2657" s="54">
        <v>45713</v>
      </c>
      <c r="B2657" s="55" t="s">
        <v>12</v>
      </c>
      <c r="C2657" s="55" t="s">
        <v>108</v>
      </c>
      <c r="D2657" s="55" t="s">
        <v>5</v>
      </c>
      <c r="E2657" s="55" t="s">
        <v>48</v>
      </c>
      <c r="F2657" s="55">
        <v>0.3125</v>
      </c>
      <c r="G2657" s="56">
        <v>0</v>
      </c>
    </row>
    <row r="2658" spans="1:7" x14ac:dyDescent="0.3">
      <c r="A2658" s="60">
        <v>45713</v>
      </c>
      <c r="B2658" s="61" t="s">
        <v>12</v>
      </c>
      <c r="C2658" s="61" t="s">
        <v>108</v>
      </c>
      <c r="D2658" s="61" t="s">
        <v>5</v>
      </c>
      <c r="E2658" s="61" t="s">
        <v>48</v>
      </c>
      <c r="F2658" s="61">
        <v>0.33333333333333331</v>
      </c>
      <c r="G2658" s="62">
        <v>0</v>
      </c>
    </row>
    <row r="2659" spans="1:7" x14ac:dyDescent="0.3">
      <c r="A2659" s="54">
        <v>45713</v>
      </c>
      <c r="B2659" s="55" t="s">
        <v>12</v>
      </c>
      <c r="C2659" s="55" t="s">
        <v>108</v>
      </c>
      <c r="D2659" s="55" t="s">
        <v>5</v>
      </c>
      <c r="E2659" s="55" t="s">
        <v>48</v>
      </c>
      <c r="F2659" s="55">
        <v>0.35416666666666669</v>
      </c>
      <c r="G2659" s="56">
        <v>0</v>
      </c>
    </row>
    <row r="2660" spans="1:7" x14ac:dyDescent="0.3">
      <c r="A2660" s="60">
        <v>45713</v>
      </c>
      <c r="B2660" s="61" t="s">
        <v>12</v>
      </c>
      <c r="C2660" s="61" t="s">
        <v>108</v>
      </c>
      <c r="D2660" s="61" t="s">
        <v>5</v>
      </c>
      <c r="E2660" s="61" t="s">
        <v>48</v>
      </c>
      <c r="F2660" s="61">
        <v>0.375</v>
      </c>
      <c r="G2660" s="62">
        <v>0</v>
      </c>
    </row>
    <row r="2661" spans="1:7" x14ac:dyDescent="0.3">
      <c r="A2661" s="54">
        <v>45713</v>
      </c>
      <c r="B2661" s="55" t="s">
        <v>12</v>
      </c>
      <c r="C2661" s="55" t="s">
        <v>108</v>
      </c>
      <c r="D2661" s="55" t="s">
        <v>5</v>
      </c>
      <c r="E2661" s="55" t="s">
        <v>48</v>
      </c>
      <c r="F2661" s="55">
        <v>0.39583333333333331</v>
      </c>
      <c r="G2661" s="56">
        <v>0</v>
      </c>
    </row>
    <row r="2662" spans="1:7" x14ac:dyDescent="0.3">
      <c r="A2662" s="60">
        <v>45713</v>
      </c>
      <c r="B2662" s="61" t="s">
        <v>12</v>
      </c>
      <c r="C2662" s="61" t="s">
        <v>108</v>
      </c>
      <c r="D2662" s="61" t="s">
        <v>5</v>
      </c>
      <c r="E2662" s="61" t="s">
        <v>48</v>
      </c>
      <c r="F2662" s="61">
        <v>0.41666666666666669</v>
      </c>
      <c r="G2662" s="62">
        <v>0</v>
      </c>
    </row>
    <row r="2663" spans="1:7" x14ac:dyDescent="0.3">
      <c r="A2663" s="54">
        <v>45713</v>
      </c>
      <c r="B2663" s="55" t="s">
        <v>12</v>
      </c>
      <c r="C2663" s="55" t="s">
        <v>108</v>
      </c>
      <c r="D2663" s="55" t="s">
        <v>5</v>
      </c>
      <c r="E2663" s="55" t="s">
        <v>48</v>
      </c>
      <c r="F2663" s="55">
        <v>0.4375</v>
      </c>
      <c r="G2663" s="56">
        <v>0</v>
      </c>
    </row>
    <row r="2664" spans="1:7" x14ac:dyDescent="0.3">
      <c r="A2664" s="60">
        <v>45713</v>
      </c>
      <c r="B2664" s="61" t="s">
        <v>12</v>
      </c>
      <c r="C2664" s="61" t="s">
        <v>108</v>
      </c>
      <c r="D2664" s="61" t="s">
        <v>5</v>
      </c>
      <c r="E2664" s="61" t="s">
        <v>48</v>
      </c>
      <c r="F2664" s="61">
        <v>0.45833333333333331</v>
      </c>
      <c r="G2664" s="62">
        <v>0</v>
      </c>
    </row>
    <row r="2665" spans="1:7" x14ac:dyDescent="0.3">
      <c r="A2665" s="54">
        <v>45713</v>
      </c>
      <c r="B2665" s="55" t="s">
        <v>12</v>
      </c>
      <c r="C2665" s="55" t="s">
        <v>108</v>
      </c>
      <c r="D2665" s="55" t="s">
        <v>5</v>
      </c>
      <c r="E2665" s="55" t="s">
        <v>48</v>
      </c>
      <c r="F2665" s="55">
        <v>0.47916666666666669</v>
      </c>
      <c r="G2665" s="56">
        <v>0</v>
      </c>
    </row>
    <row r="2666" spans="1:7" x14ac:dyDescent="0.3">
      <c r="A2666" s="60">
        <v>45713</v>
      </c>
      <c r="B2666" s="61" t="s">
        <v>12</v>
      </c>
      <c r="C2666" s="61" t="s">
        <v>108</v>
      </c>
      <c r="D2666" s="61" t="s">
        <v>5</v>
      </c>
      <c r="E2666" s="61" t="s">
        <v>48</v>
      </c>
      <c r="F2666" s="61">
        <v>0.5</v>
      </c>
      <c r="G2666" s="62">
        <v>0</v>
      </c>
    </row>
    <row r="2667" spans="1:7" x14ac:dyDescent="0.3">
      <c r="A2667" s="54">
        <v>45713</v>
      </c>
      <c r="B2667" s="55" t="s">
        <v>12</v>
      </c>
      <c r="C2667" s="55" t="s">
        <v>108</v>
      </c>
      <c r="D2667" s="55" t="s">
        <v>5</v>
      </c>
      <c r="E2667" s="55" t="s">
        <v>48</v>
      </c>
      <c r="F2667" s="55">
        <v>0.52083333333333337</v>
      </c>
      <c r="G2667" s="56">
        <v>0</v>
      </c>
    </row>
    <row r="2668" spans="1:7" x14ac:dyDescent="0.3">
      <c r="A2668" s="60">
        <v>45713</v>
      </c>
      <c r="B2668" s="61" t="s">
        <v>12</v>
      </c>
      <c r="C2668" s="61" t="s">
        <v>108</v>
      </c>
      <c r="D2668" s="61" t="s">
        <v>5</v>
      </c>
      <c r="E2668" s="61" t="s">
        <v>48</v>
      </c>
      <c r="F2668" s="61">
        <v>0.54166666666666663</v>
      </c>
      <c r="G2668" s="62">
        <v>0</v>
      </c>
    </row>
    <row r="2669" spans="1:7" x14ac:dyDescent="0.3">
      <c r="A2669" s="54">
        <v>45713</v>
      </c>
      <c r="B2669" s="55" t="s">
        <v>12</v>
      </c>
      <c r="C2669" s="55" t="s">
        <v>108</v>
      </c>
      <c r="D2669" s="55" t="s">
        <v>5</v>
      </c>
      <c r="E2669" s="55" t="s">
        <v>48</v>
      </c>
      <c r="F2669" s="55">
        <v>0.5625</v>
      </c>
      <c r="G2669" s="56">
        <v>0</v>
      </c>
    </row>
    <row r="2670" spans="1:7" x14ac:dyDescent="0.3">
      <c r="A2670" s="60">
        <v>45713</v>
      </c>
      <c r="B2670" s="61" t="s">
        <v>12</v>
      </c>
      <c r="C2670" s="61" t="s">
        <v>108</v>
      </c>
      <c r="D2670" s="61" t="s">
        <v>5</v>
      </c>
      <c r="E2670" s="61" t="s">
        <v>48</v>
      </c>
      <c r="F2670" s="61">
        <v>0.58333333333333337</v>
      </c>
      <c r="G2670" s="62">
        <v>0</v>
      </c>
    </row>
    <row r="2671" spans="1:7" x14ac:dyDescent="0.3">
      <c r="A2671" s="54">
        <v>45713</v>
      </c>
      <c r="B2671" s="55" t="s">
        <v>12</v>
      </c>
      <c r="C2671" s="55" t="s">
        <v>108</v>
      </c>
      <c r="D2671" s="55" t="s">
        <v>5</v>
      </c>
      <c r="E2671" s="55" t="s">
        <v>48</v>
      </c>
      <c r="F2671" s="55">
        <v>0.60416666666666663</v>
      </c>
      <c r="G2671" s="56">
        <v>0</v>
      </c>
    </row>
    <row r="2672" spans="1:7" x14ac:dyDescent="0.3">
      <c r="A2672" s="60">
        <v>45713</v>
      </c>
      <c r="B2672" s="61" t="s">
        <v>12</v>
      </c>
      <c r="C2672" s="61" t="s">
        <v>108</v>
      </c>
      <c r="D2672" s="61" t="s">
        <v>5</v>
      </c>
      <c r="E2672" s="61" t="s">
        <v>48</v>
      </c>
      <c r="F2672" s="61">
        <v>0.625</v>
      </c>
      <c r="G2672" s="62">
        <v>0</v>
      </c>
    </row>
    <row r="2673" spans="1:7" x14ac:dyDescent="0.3">
      <c r="A2673" s="54">
        <v>45713</v>
      </c>
      <c r="B2673" s="55" t="s">
        <v>12</v>
      </c>
      <c r="C2673" s="55" t="s">
        <v>108</v>
      </c>
      <c r="D2673" s="55" t="s">
        <v>5</v>
      </c>
      <c r="E2673" s="55" t="s">
        <v>48</v>
      </c>
      <c r="F2673" s="55">
        <v>0.64583333333333337</v>
      </c>
      <c r="G2673" s="56">
        <v>0</v>
      </c>
    </row>
    <row r="2674" spans="1:7" x14ac:dyDescent="0.3">
      <c r="A2674" s="60">
        <v>45713</v>
      </c>
      <c r="B2674" s="61" t="s">
        <v>12</v>
      </c>
      <c r="C2674" s="61" t="s">
        <v>108</v>
      </c>
      <c r="D2674" s="61" t="s">
        <v>5</v>
      </c>
      <c r="E2674" s="61" t="s">
        <v>48</v>
      </c>
      <c r="F2674" s="61">
        <v>0.66666666666666663</v>
      </c>
      <c r="G2674" s="62">
        <v>0</v>
      </c>
    </row>
    <row r="2675" spans="1:7" x14ac:dyDescent="0.3">
      <c r="A2675" s="54">
        <v>45713</v>
      </c>
      <c r="B2675" s="55" t="s">
        <v>12</v>
      </c>
      <c r="C2675" s="55" t="s">
        <v>108</v>
      </c>
      <c r="D2675" s="55" t="s">
        <v>5</v>
      </c>
      <c r="E2675" s="55" t="s">
        <v>48</v>
      </c>
      <c r="F2675" s="55">
        <v>0.6875</v>
      </c>
      <c r="G2675" s="56">
        <v>0</v>
      </c>
    </row>
    <row r="2676" spans="1:7" x14ac:dyDescent="0.3">
      <c r="A2676" s="60">
        <v>45713</v>
      </c>
      <c r="B2676" s="61" t="s">
        <v>12</v>
      </c>
      <c r="C2676" s="61" t="s">
        <v>108</v>
      </c>
      <c r="D2676" s="61" t="s">
        <v>5</v>
      </c>
      <c r="E2676" s="61" t="s">
        <v>48</v>
      </c>
      <c r="F2676" s="61">
        <v>0.70833333333333337</v>
      </c>
      <c r="G2676" s="62">
        <v>0</v>
      </c>
    </row>
    <row r="2677" spans="1:7" x14ac:dyDescent="0.3">
      <c r="A2677" s="54">
        <v>45713</v>
      </c>
      <c r="B2677" s="55" t="s">
        <v>12</v>
      </c>
      <c r="C2677" s="55" t="s">
        <v>108</v>
      </c>
      <c r="D2677" s="55" t="s">
        <v>5</v>
      </c>
      <c r="E2677" s="55" t="s">
        <v>48</v>
      </c>
      <c r="F2677" s="55">
        <v>0.72916666666666663</v>
      </c>
      <c r="G2677" s="56">
        <v>0</v>
      </c>
    </row>
    <row r="2678" spans="1:7" x14ac:dyDescent="0.3">
      <c r="A2678" s="60">
        <v>45713</v>
      </c>
      <c r="B2678" s="61" t="s">
        <v>12</v>
      </c>
      <c r="C2678" s="61" t="s">
        <v>108</v>
      </c>
      <c r="D2678" s="61" t="s">
        <v>5</v>
      </c>
      <c r="E2678" s="61" t="s">
        <v>48</v>
      </c>
      <c r="F2678" s="61">
        <v>0.75</v>
      </c>
      <c r="G2678" s="62">
        <v>0</v>
      </c>
    </row>
    <row r="2679" spans="1:7" x14ac:dyDescent="0.3">
      <c r="A2679" s="54">
        <v>45713</v>
      </c>
      <c r="B2679" s="55" t="s">
        <v>12</v>
      </c>
      <c r="C2679" s="55" t="s">
        <v>108</v>
      </c>
      <c r="D2679" s="55" t="s">
        <v>5</v>
      </c>
      <c r="E2679" s="55" t="s">
        <v>48</v>
      </c>
      <c r="F2679" s="55">
        <v>0.77083333333333337</v>
      </c>
      <c r="G2679" s="56">
        <v>0</v>
      </c>
    </row>
    <row r="2680" spans="1:7" x14ac:dyDescent="0.3">
      <c r="A2680" s="60">
        <v>45713</v>
      </c>
      <c r="B2680" s="61" t="s">
        <v>12</v>
      </c>
      <c r="C2680" s="61" t="s">
        <v>108</v>
      </c>
      <c r="D2680" s="61" t="s">
        <v>5</v>
      </c>
      <c r="E2680" s="61" t="s">
        <v>48</v>
      </c>
      <c r="F2680" s="61">
        <v>0.79166666666666663</v>
      </c>
      <c r="G2680" s="62">
        <v>0</v>
      </c>
    </row>
    <row r="2681" spans="1:7" x14ac:dyDescent="0.3">
      <c r="A2681" s="54">
        <v>45713</v>
      </c>
      <c r="B2681" s="55" t="s">
        <v>12</v>
      </c>
      <c r="C2681" s="55" t="s">
        <v>108</v>
      </c>
      <c r="D2681" s="55" t="s">
        <v>5</v>
      </c>
      <c r="E2681" s="55" t="s">
        <v>48</v>
      </c>
      <c r="F2681" s="55">
        <v>0.8125</v>
      </c>
      <c r="G2681" s="56">
        <v>0</v>
      </c>
    </row>
    <row r="2682" spans="1:7" x14ac:dyDescent="0.3">
      <c r="A2682" s="60">
        <v>45713</v>
      </c>
      <c r="B2682" s="61" t="s">
        <v>12</v>
      </c>
      <c r="C2682" s="61" t="s">
        <v>108</v>
      </c>
      <c r="D2682" s="61" t="s">
        <v>5</v>
      </c>
      <c r="E2682" s="61" t="s">
        <v>48</v>
      </c>
      <c r="F2682" s="61">
        <v>0.83333333333333337</v>
      </c>
      <c r="G2682" s="62">
        <v>0</v>
      </c>
    </row>
    <row r="2683" spans="1:7" x14ac:dyDescent="0.3">
      <c r="A2683" s="54">
        <v>45713</v>
      </c>
      <c r="B2683" s="55" t="s">
        <v>12</v>
      </c>
      <c r="C2683" s="55" t="s">
        <v>108</v>
      </c>
      <c r="D2683" s="55" t="s">
        <v>5</v>
      </c>
      <c r="E2683" s="55" t="s">
        <v>48</v>
      </c>
      <c r="F2683" s="55">
        <v>0.85416666666666663</v>
      </c>
      <c r="G2683" s="56">
        <v>0</v>
      </c>
    </row>
    <row r="2684" spans="1:7" x14ac:dyDescent="0.3">
      <c r="A2684" s="60">
        <v>45713</v>
      </c>
      <c r="B2684" s="61" t="s">
        <v>12</v>
      </c>
      <c r="C2684" s="61" t="s">
        <v>108</v>
      </c>
      <c r="D2684" s="61" t="s">
        <v>5</v>
      </c>
      <c r="E2684" s="61" t="s">
        <v>48</v>
      </c>
      <c r="F2684" s="61">
        <v>0.875</v>
      </c>
      <c r="G2684" s="62">
        <v>0</v>
      </c>
    </row>
    <row r="2685" spans="1:7" x14ac:dyDescent="0.3">
      <c r="A2685" s="54">
        <v>45713</v>
      </c>
      <c r="B2685" s="55" t="s">
        <v>12</v>
      </c>
      <c r="C2685" s="55" t="s">
        <v>108</v>
      </c>
      <c r="D2685" s="55" t="s">
        <v>5</v>
      </c>
      <c r="E2685" s="55" t="s">
        <v>48</v>
      </c>
      <c r="F2685" s="55">
        <v>0.89583333333333337</v>
      </c>
      <c r="G2685" s="56">
        <v>0</v>
      </c>
    </row>
    <row r="2686" spans="1:7" x14ac:dyDescent="0.3">
      <c r="A2686" s="60">
        <v>45713</v>
      </c>
      <c r="B2686" s="61" t="s">
        <v>12</v>
      </c>
      <c r="C2686" s="61" t="s">
        <v>108</v>
      </c>
      <c r="D2686" s="61" t="s">
        <v>5</v>
      </c>
      <c r="E2686" s="61" t="s">
        <v>48</v>
      </c>
      <c r="F2686" s="61">
        <v>0.91666666666666663</v>
      </c>
      <c r="G2686" s="62">
        <v>0</v>
      </c>
    </row>
    <row r="2687" spans="1:7" x14ac:dyDescent="0.3">
      <c r="A2687" s="54">
        <v>45713</v>
      </c>
      <c r="B2687" s="55" t="s">
        <v>12</v>
      </c>
      <c r="C2687" s="55" t="s">
        <v>108</v>
      </c>
      <c r="D2687" s="55" t="s">
        <v>5</v>
      </c>
      <c r="E2687" s="55" t="s">
        <v>48</v>
      </c>
      <c r="F2687" s="55">
        <v>0.9375</v>
      </c>
      <c r="G2687" s="56">
        <v>0</v>
      </c>
    </row>
    <row r="2688" spans="1:7" x14ac:dyDescent="0.3">
      <c r="A2688" s="60">
        <v>45713</v>
      </c>
      <c r="B2688" s="61" t="s">
        <v>12</v>
      </c>
      <c r="C2688" s="61" t="s">
        <v>108</v>
      </c>
      <c r="D2688" s="61" t="s">
        <v>5</v>
      </c>
      <c r="E2688" s="61" t="s">
        <v>48</v>
      </c>
      <c r="F2688" s="61">
        <v>0.95833333333333337</v>
      </c>
      <c r="G2688" s="62">
        <v>0</v>
      </c>
    </row>
    <row r="2689" spans="1:7" x14ac:dyDescent="0.3">
      <c r="A2689" s="54">
        <v>45713</v>
      </c>
      <c r="B2689" s="55" t="s">
        <v>12</v>
      </c>
      <c r="C2689" s="55" t="s">
        <v>108</v>
      </c>
      <c r="D2689" s="55" t="s">
        <v>5</v>
      </c>
      <c r="E2689" s="55" t="s">
        <v>48</v>
      </c>
      <c r="F2689" s="55">
        <v>0.97916666666666663</v>
      </c>
      <c r="G2689" s="56">
        <v>0</v>
      </c>
    </row>
    <row r="2690" spans="1:7" x14ac:dyDescent="0.3">
      <c r="A2690" s="60">
        <v>45714</v>
      </c>
      <c r="B2690" s="61" t="s">
        <v>12</v>
      </c>
      <c r="C2690" s="61" t="s">
        <v>108</v>
      </c>
      <c r="D2690" s="61" t="s">
        <v>5</v>
      </c>
      <c r="E2690" s="61" t="s">
        <v>48</v>
      </c>
      <c r="F2690" s="61">
        <v>0</v>
      </c>
      <c r="G2690" s="62">
        <v>0</v>
      </c>
    </row>
    <row r="2691" spans="1:7" x14ac:dyDescent="0.3">
      <c r="A2691" s="54">
        <v>45714</v>
      </c>
      <c r="B2691" s="55" t="s">
        <v>12</v>
      </c>
      <c r="C2691" s="55" t="s">
        <v>108</v>
      </c>
      <c r="D2691" s="55" t="s">
        <v>6</v>
      </c>
      <c r="E2691" s="55" t="s">
        <v>49</v>
      </c>
      <c r="F2691" s="55">
        <v>2.0833333333333329E-2</v>
      </c>
      <c r="G2691" s="56" cm="1">
        <f t="array" ref="G2691:G2738">IF(LOAD_RESULTS!$C$3 = "MENU",ABS(_xlfn.IFS(AND(PER_MONTH!$B2643="January",PER_MONTH!$E2643="Working Day"),Table3[Jan_WD],AND(PER_MONTH!$B2643="January",PER_MONTH!$E2643="Non-Working Day"),Table3[Jan_NWD],AND(PER_MONTH!$B2643="February",PER_MONTH!$E2643="Working Day"),Table3[Feb_WD],AND(PER_MONTH!$B2643="February",PER_MONTH!$E2643="Non-Working Day"),Table3[Feb_NWD], AND(PER_MONTH!$B2643 = "March", PER_MONTH!$E2643 = "Working Day"), Table3[Mar_WD],  AND(PER_MONTH!$B2643 = "March", PER_MONTH!$E2643 = "Non-Working Day"), Table3[Mar_NWD], AND(PER_MONTH!$B2643 = "April", PER_MONTH!$E2643 = "Working Day"), Table3[Apr_WD], AND(PER_MONTH!$B2643 = "April", PER_MONTH!$E2643 = "Non-Working Day"), Table3[Apr_NWD], AND(PER_MONTH!$B2643 = "May", PER_MONTH!$E2643 = "Working Day"), Table3[May_WD], AND(PER_MONTH!$B2643 = "May", PER_MONTH!$E2643 = "Non-Working Day"), Table3[May_NWD], AND(PER_MONTH!$B2643 = "June", PER_MONTH!$E2643 = "Working Day"), Table3[Jun_WD], AND(PER_MONTH!$B2643 = "June", PER_MONTH!$E2643 = "Non-Working Day"), Table3[Jun_NWD], AND(PER_MONTH!$B2643 = "July", PER_MONTH!$E2643 = "Working Day"), Table3[Jul_WD], AND(PER_MONTH!$B2643 = "July", PER_MONTH!$E2643 = "Non-Working Day"), Table3[Jul_NWD], AND(PER_MONTH!$B2643 = "August", PER_MONTH!$E2643 = "Working Day"), Table3[Aug_WD], AND(PER_MONTH!$B2643 = "August", PER_MONTH!$E2643 = "Non-Working Day"), Table3[Aug_NWD], AND(PER_MONTH!$B2643 = "September", PER_MONTH!$E2643 = "Working Day"), Table3[Sep_WD], AND(PER_MONTH!$B2643 = "September", PER_MONTH!$E2643 = "Non-Working Day"), Table3[Sep_NWD], AND(PER_MONTH!$B2643 = "October", PER_MONTH!$E2643 = "Working Day"), Table3[Oct_WD], AND(PER_MONTH!$B2643 = "October", PER_MONTH!$E2643 = "Non-Working Day"), Table3[Oct_NWD], AND(PER_MONTH!$B2643 = "November", PER_MONTH!$E2643 = "Working Day"), Table3[Nov_WD], AND(PER_MONTH!$B2643 = "November", PER_MONTH!$E2643 = "Non-Working Day"), Table3[Nov_NWD], AND(PER_MONTH!$B2643 = "December", PER_MONTH!$E2643 = "Working Day"), Table3[Dec_WD], AND(PER_MONTH!$B2643 = "December", PER_MONTH!$E2643 = "Non-Working Day"), Table3[Dec_NWD])),_xlfn.IFS(AND(PER_MONTH!$B2643="January",PER_MONTH!$E2643="Working Day"),Table3[Jan_WD],AND(PER_MONTH!$B2643="January",PER_MONTH!$E2643="Non-Working Day"),Table3[Jan_NWD],AND(PER_MONTH!$B2643="February",PER_MONTH!$E2643="Working Day"),Table3[Feb_WD],AND(PER_MONTH!$B2643="February",PER_MONTH!$E2643="Non-Working Day"),Table3[Feb_NWD], AND(PER_MONTH!$B2643 = "March", PER_MONTH!$E2643 = "Working Day"), Table3[Mar_WD],  AND(PER_MONTH!$B2643 = "March", PER_MONTH!$E2643 = "Non-Working Day"), Table3[Mar_NWD], AND(PER_MONTH!$B2643 = "April", PER_MONTH!$E2643 = "Working Day"), Table3[Apr_WD], AND(PER_MONTH!$B2643 = "April", PER_MONTH!$E2643 = "Non-Working Day"), Table3[Apr_NWD], AND(PER_MONTH!$B2643 = "May", PER_MONTH!$E2643 = "Working Day"), Table3[May_WD], AND(PER_MONTH!$B2643 = "May", PER_MONTH!$E2643 = "Non-Working Day"), Table3[May_NWD], AND(PER_MONTH!$B2643 = "June", PER_MONTH!$E2643 = "Working Day"), Table3[Jun_WD], AND(PER_MONTH!$B2643 = "June", PER_MONTH!$E2643 = "Non-Working Day"), Table3[Jun_NWD], AND(PER_MONTH!$B2643 = "July", PER_MONTH!$E2643 = "Working Day"), Table3[Jul_WD], AND(PER_MONTH!$B2643 = "July", PER_MONTH!$E2643 = "Non-Working Day"), Table3[Jul_NWD], AND(PER_MONTH!$B2643 = "August", PER_MONTH!$E2643 = "Working Day"), Table3[Aug_WD], AND(PER_MONTH!$B2643 = "August", PER_MONTH!$E2643 = "Non-Working Day"), Table3[Aug_NWD], AND(PER_MONTH!$B2643 = "September", PER_MONTH!$E2643 = "Working Day"), Table3[Sep_WD], AND(PER_MONTH!$B2643 = "September", PER_MONTH!$E2643 = "Non-Working Day"), Table3[Sep_NWD], AND(PER_MONTH!$B2643 = "October", PER_MONTH!$E2643 = "Working Day"), Table3[Oct_WD], AND(PER_MONTH!$B2643 = "October", PER_MONTH!$E2643 = "Non-Working Day"), Table3[Oct_NWD], AND(PER_MONTH!$B2643 = "November", PER_MONTH!$E2643 = "Working Day"), Table3[Nov_WD], AND(PER_MONTH!$B2643 = "November", PER_MONTH!$E2643 = "Non-Working Day"), Table3[Nov_NWD], AND(PER_MONTH!$B2643 = "December", PER_MONTH!$E2643 = "Working Day"), Table3[Dec_WD], AND(PER_MONTH!$B2643 = "December", PER_MONTH!$E2643 = "Non-Working Day"), Table3[Dec_NWD]))</f>
        <v>0</v>
      </c>
    </row>
    <row r="2692" spans="1:7" x14ac:dyDescent="0.3">
      <c r="A2692" s="60">
        <v>45714</v>
      </c>
      <c r="B2692" s="61" t="s">
        <v>12</v>
      </c>
      <c r="C2692" s="61" t="s">
        <v>108</v>
      </c>
      <c r="D2692" s="61" t="s">
        <v>6</v>
      </c>
      <c r="E2692" s="61" t="s">
        <v>49</v>
      </c>
      <c r="F2692" s="61">
        <v>4.1666666666666657E-2</v>
      </c>
      <c r="G2692" s="62">
        <v>0</v>
      </c>
    </row>
    <row r="2693" spans="1:7" x14ac:dyDescent="0.3">
      <c r="A2693" s="54">
        <v>45714</v>
      </c>
      <c r="B2693" s="55" t="s">
        <v>12</v>
      </c>
      <c r="C2693" s="55" t="s">
        <v>108</v>
      </c>
      <c r="D2693" s="55" t="s">
        <v>6</v>
      </c>
      <c r="E2693" s="55" t="s">
        <v>49</v>
      </c>
      <c r="F2693" s="55">
        <v>6.25E-2</v>
      </c>
      <c r="G2693" s="56">
        <v>0</v>
      </c>
    </row>
    <row r="2694" spans="1:7" x14ac:dyDescent="0.3">
      <c r="A2694" s="60">
        <v>45714</v>
      </c>
      <c r="B2694" s="61" t="s">
        <v>12</v>
      </c>
      <c r="C2694" s="61" t="s">
        <v>108</v>
      </c>
      <c r="D2694" s="61" t="s">
        <v>6</v>
      </c>
      <c r="E2694" s="61" t="s">
        <v>49</v>
      </c>
      <c r="F2694" s="61">
        <v>8.3333333333333329E-2</v>
      </c>
      <c r="G2694" s="62">
        <v>0</v>
      </c>
    </row>
    <row r="2695" spans="1:7" x14ac:dyDescent="0.3">
      <c r="A2695" s="54">
        <v>45714</v>
      </c>
      <c r="B2695" s="55" t="s">
        <v>12</v>
      </c>
      <c r="C2695" s="55" t="s">
        <v>108</v>
      </c>
      <c r="D2695" s="55" t="s">
        <v>6</v>
      </c>
      <c r="E2695" s="55" t="s">
        <v>49</v>
      </c>
      <c r="F2695" s="55">
        <v>0.1041666666666667</v>
      </c>
      <c r="G2695" s="56">
        <v>0</v>
      </c>
    </row>
    <row r="2696" spans="1:7" x14ac:dyDescent="0.3">
      <c r="A2696" s="60">
        <v>45714</v>
      </c>
      <c r="B2696" s="61" t="s">
        <v>12</v>
      </c>
      <c r="C2696" s="61" t="s">
        <v>108</v>
      </c>
      <c r="D2696" s="61" t="s">
        <v>6</v>
      </c>
      <c r="E2696" s="61" t="s">
        <v>49</v>
      </c>
      <c r="F2696" s="61">
        <v>0.125</v>
      </c>
      <c r="G2696" s="62">
        <v>0</v>
      </c>
    </row>
    <row r="2697" spans="1:7" x14ac:dyDescent="0.3">
      <c r="A2697" s="54">
        <v>45714</v>
      </c>
      <c r="B2697" s="55" t="s">
        <v>12</v>
      </c>
      <c r="C2697" s="55" t="s">
        <v>108</v>
      </c>
      <c r="D2697" s="55" t="s">
        <v>6</v>
      </c>
      <c r="E2697" s="55" t="s">
        <v>49</v>
      </c>
      <c r="F2697" s="55">
        <v>0.14583333333333329</v>
      </c>
      <c r="G2697" s="56">
        <v>0</v>
      </c>
    </row>
    <row r="2698" spans="1:7" x14ac:dyDescent="0.3">
      <c r="A2698" s="60">
        <v>45714</v>
      </c>
      <c r="B2698" s="61" t="s">
        <v>12</v>
      </c>
      <c r="C2698" s="61" t="s">
        <v>108</v>
      </c>
      <c r="D2698" s="61" t="s">
        <v>6</v>
      </c>
      <c r="E2698" s="61" t="s">
        <v>49</v>
      </c>
      <c r="F2698" s="61">
        <v>0.16666666666666671</v>
      </c>
      <c r="G2698" s="62">
        <v>0</v>
      </c>
    </row>
    <row r="2699" spans="1:7" x14ac:dyDescent="0.3">
      <c r="A2699" s="54">
        <v>45714</v>
      </c>
      <c r="B2699" s="55" t="s">
        <v>12</v>
      </c>
      <c r="C2699" s="55" t="s">
        <v>108</v>
      </c>
      <c r="D2699" s="55" t="s">
        <v>6</v>
      </c>
      <c r="E2699" s="55" t="s">
        <v>49</v>
      </c>
      <c r="F2699" s="55">
        <v>0.1875</v>
      </c>
      <c r="G2699" s="56">
        <v>0</v>
      </c>
    </row>
    <row r="2700" spans="1:7" x14ac:dyDescent="0.3">
      <c r="A2700" s="60">
        <v>45714</v>
      </c>
      <c r="B2700" s="61" t="s">
        <v>12</v>
      </c>
      <c r="C2700" s="61" t="s">
        <v>108</v>
      </c>
      <c r="D2700" s="61" t="s">
        <v>6</v>
      </c>
      <c r="E2700" s="61" t="s">
        <v>49</v>
      </c>
      <c r="F2700" s="61">
        <v>0.20833333333333329</v>
      </c>
      <c r="G2700" s="62">
        <v>0</v>
      </c>
    </row>
    <row r="2701" spans="1:7" x14ac:dyDescent="0.3">
      <c r="A2701" s="54">
        <v>45714</v>
      </c>
      <c r="B2701" s="55" t="s">
        <v>12</v>
      </c>
      <c r="C2701" s="55" t="s">
        <v>108</v>
      </c>
      <c r="D2701" s="55" t="s">
        <v>6</v>
      </c>
      <c r="E2701" s="55" t="s">
        <v>49</v>
      </c>
      <c r="F2701" s="55">
        <v>0.22916666666666671</v>
      </c>
      <c r="G2701" s="56">
        <v>0</v>
      </c>
    </row>
    <row r="2702" spans="1:7" x14ac:dyDescent="0.3">
      <c r="A2702" s="60">
        <v>45714</v>
      </c>
      <c r="B2702" s="61" t="s">
        <v>12</v>
      </c>
      <c r="C2702" s="61" t="s">
        <v>108</v>
      </c>
      <c r="D2702" s="61" t="s">
        <v>6</v>
      </c>
      <c r="E2702" s="61" t="s">
        <v>49</v>
      </c>
      <c r="F2702" s="61">
        <v>0.25</v>
      </c>
      <c r="G2702" s="62">
        <v>0</v>
      </c>
    </row>
    <row r="2703" spans="1:7" x14ac:dyDescent="0.3">
      <c r="A2703" s="54">
        <v>45714</v>
      </c>
      <c r="B2703" s="55" t="s">
        <v>12</v>
      </c>
      <c r="C2703" s="55" t="s">
        <v>108</v>
      </c>
      <c r="D2703" s="55" t="s">
        <v>6</v>
      </c>
      <c r="E2703" s="55" t="s">
        <v>49</v>
      </c>
      <c r="F2703" s="55">
        <v>0.27083333333333331</v>
      </c>
      <c r="G2703" s="56">
        <v>0</v>
      </c>
    </row>
    <row r="2704" spans="1:7" x14ac:dyDescent="0.3">
      <c r="A2704" s="60">
        <v>45714</v>
      </c>
      <c r="B2704" s="61" t="s">
        <v>12</v>
      </c>
      <c r="C2704" s="61" t="s">
        <v>108</v>
      </c>
      <c r="D2704" s="61" t="s">
        <v>6</v>
      </c>
      <c r="E2704" s="61" t="s">
        <v>49</v>
      </c>
      <c r="F2704" s="61">
        <v>0.29166666666666669</v>
      </c>
      <c r="G2704" s="62">
        <v>0</v>
      </c>
    </row>
    <row r="2705" spans="1:7" x14ac:dyDescent="0.3">
      <c r="A2705" s="54">
        <v>45714</v>
      </c>
      <c r="B2705" s="55" t="s">
        <v>12</v>
      </c>
      <c r="C2705" s="55" t="s">
        <v>108</v>
      </c>
      <c r="D2705" s="55" t="s">
        <v>6</v>
      </c>
      <c r="E2705" s="55" t="s">
        <v>49</v>
      </c>
      <c r="F2705" s="55">
        <v>0.3125</v>
      </c>
      <c r="G2705" s="56">
        <v>0</v>
      </c>
    </row>
    <row r="2706" spans="1:7" x14ac:dyDescent="0.3">
      <c r="A2706" s="60">
        <v>45714</v>
      </c>
      <c r="B2706" s="61" t="s">
        <v>12</v>
      </c>
      <c r="C2706" s="61" t="s">
        <v>108</v>
      </c>
      <c r="D2706" s="61" t="s">
        <v>6</v>
      </c>
      <c r="E2706" s="61" t="s">
        <v>49</v>
      </c>
      <c r="F2706" s="61">
        <v>0.33333333333333331</v>
      </c>
      <c r="G2706" s="62">
        <v>0</v>
      </c>
    </row>
    <row r="2707" spans="1:7" x14ac:dyDescent="0.3">
      <c r="A2707" s="54">
        <v>45714</v>
      </c>
      <c r="B2707" s="55" t="s">
        <v>12</v>
      </c>
      <c r="C2707" s="55" t="s">
        <v>108</v>
      </c>
      <c r="D2707" s="55" t="s">
        <v>6</v>
      </c>
      <c r="E2707" s="55" t="s">
        <v>49</v>
      </c>
      <c r="F2707" s="55">
        <v>0.35416666666666669</v>
      </c>
      <c r="G2707" s="56">
        <v>0</v>
      </c>
    </row>
    <row r="2708" spans="1:7" x14ac:dyDescent="0.3">
      <c r="A2708" s="60">
        <v>45714</v>
      </c>
      <c r="B2708" s="61" t="s">
        <v>12</v>
      </c>
      <c r="C2708" s="61" t="s">
        <v>108</v>
      </c>
      <c r="D2708" s="61" t="s">
        <v>6</v>
      </c>
      <c r="E2708" s="61" t="s">
        <v>49</v>
      </c>
      <c r="F2708" s="61">
        <v>0.375</v>
      </c>
      <c r="G2708" s="62">
        <v>0</v>
      </c>
    </row>
    <row r="2709" spans="1:7" x14ac:dyDescent="0.3">
      <c r="A2709" s="54">
        <v>45714</v>
      </c>
      <c r="B2709" s="55" t="s">
        <v>12</v>
      </c>
      <c r="C2709" s="55" t="s">
        <v>108</v>
      </c>
      <c r="D2709" s="55" t="s">
        <v>6</v>
      </c>
      <c r="E2709" s="55" t="s">
        <v>49</v>
      </c>
      <c r="F2709" s="55">
        <v>0.39583333333333331</v>
      </c>
      <c r="G2709" s="56">
        <v>0</v>
      </c>
    </row>
    <row r="2710" spans="1:7" x14ac:dyDescent="0.3">
      <c r="A2710" s="60">
        <v>45714</v>
      </c>
      <c r="B2710" s="61" t="s">
        <v>12</v>
      </c>
      <c r="C2710" s="61" t="s">
        <v>108</v>
      </c>
      <c r="D2710" s="61" t="s">
        <v>6</v>
      </c>
      <c r="E2710" s="61" t="s">
        <v>49</v>
      </c>
      <c r="F2710" s="61">
        <v>0.41666666666666669</v>
      </c>
      <c r="G2710" s="62">
        <v>0</v>
      </c>
    </row>
    <row r="2711" spans="1:7" x14ac:dyDescent="0.3">
      <c r="A2711" s="54">
        <v>45714</v>
      </c>
      <c r="B2711" s="55" t="s">
        <v>12</v>
      </c>
      <c r="C2711" s="55" t="s">
        <v>108</v>
      </c>
      <c r="D2711" s="55" t="s">
        <v>6</v>
      </c>
      <c r="E2711" s="55" t="s">
        <v>49</v>
      </c>
      <c r="F2711" s="55">
        <v>0.4375</v>
      </c>
      <c r="G2711" s="56">
        <v>0</v>
      </c>
    </row>
    <row r="2712" spans="1:7" x14ac:dyDescent="0.3">
      <c r="A2712" s="60">
        <v>45714</v>
      </c>
      <c r="B2712" s="61" t="s">
        <v>12</v>
      </c>
      <c r="C2712" s="61" t="s">
        <v>108</v>
      </c>
      <c r="D2712" s="61" t="s">
        <v>6</v>
      </c>
      <c r="E2712" s="61" t="s">
        <v>49</v>
      </c>
      <c r="F2712" s="61">
        <v>0.45833333333333331</v>
      </c>
      <c r="G2712" s="62">
        <v>0</v>
      </c>
    </row>
    <row r="2713" spans="1:7" x14ac:dyDescent="0.3">
      <c r="A2713" s="54">
        <v>45714</v>
      </c>
      <c r="B2713" s="55" t="s">
        <v>12</v>
      </c>
      <c r="C2713" s="55" t="s">
        <v>108</v>
      </c>
      <c r="D2713" s="55" t="s">
        <v>6</v>
      </c>
      <c r="E2713" s="55" t="s">
        <v>49</v>
      </c>
      <c r="F2713" s="55">
        <v>0.47916666666666669</v>
      </c>
      <c r="G2713" s="56">
        <v>0</v>
      </c>
    </row>
    <row r="2714" spans="1:7" x14ac:dyDescent="0.3">
      <c r="A2714" s="60">
        <v>45714</v>
      </c>
      <c r="B2714" s="61" t="s">
        <v>12</v>
      </c>
      <c r="C2714" s="61" t="s">
        <v>108</v>
      </c>
      <c r="D2714" s="61" t="s">
        <v>6</v>
      </c>
      <c r="E2714" s="61" t="s">
        <v>49</v>
      </c>
      <c r="F2714" s="61">
        <v>0.5</v>
      </c>
      <c r="G2714" s="62">
        <v>0</v>
      </c>
    </row>
    <row r="2715" spans="1:7" x14ac:dyDescent="0.3">
      <c r="A2715" s="54">
        <v>45714</v>
      </c>
      <c r="B2715" s="55" t="s">
        <v>12</v>
      </c>
      <c r="C2715" s="55" t="s">
        <v>108</v>
      </c>
      <c r="D2715" s="55" t="s">
        <v>6</v>
      </c>
      <c r="E2715" s="55" t="s">
        <v>49</v>
      </c>
      <c r="F2715" s="55">
        <v>0.52083333333333337</v>
      </c>
      <c r="G2715" s="56">
        <v>0</v>
      </c>
    </row>
    <row r="2716" spans="1:7" x14ac:dyDescent="0.3">
      <c r="A2716" s="60">
        <v>45714</v>
      </c>
      <c r="B2716" s="61" t="s">
        <v>12</v>
      </c>
      <c r="C2716" s="61" t="s">
        <v>108</v>
      </c>
      <c r="D2716" s="61" t="s">
        <v>6</v>
      </c>
      <c r="E2716" s="61" t="s">
        <v>49</v>
      </c>
      <c r="F2716" s="61">
        <v>0.54166666666666663</v>
      </c>
      <c r="G2716" s="62">
        <v>0</v>
      </c>
    </row>
    <row r="2717" spans="1:7" x14ac:dyDescent="0.3">
      <c r="A2717" s="54">
        <v>45714</v>
      </c>
      <c r="B2717" s="55" t="s">
        <v>12</v>
      </c>
      <c r="C2717" s="55" t="s">
        <v>108</v>
      </c>
      <c r="D2717" s="55" t="s">
        <v>6</v>
      </c>
      <c r="E2717" s="55" t="s">
        <v>49</v>
      </c>
      <c r="F2717" s="55">
        <v>0.5625</v>
      </c>
      <c r="G2717" s="56">
        <v>0</v>
      </c>
    </row>
    <row r="2718" spans="1:7" x14ac:dyDescent="0.3">
      <c r="A2718" s="60">
        <v>45714</v>
      </c>
      <c r="B2718" s="61" t="s">
        <v>12</v>
      </c>
      <c r="C2718" s="61" t="s">
        <v>108</v>
      </c>
      <c r="D2718" s="61" t="s">
        <v>6</v>
      </c>
      <c r="E2718" s="61" t="s">
        <v>49</v>
      </c>
      <c r="F2718" s="61">
        <v>0.58333333333333337</v>
      </c>
      <c r="G2718" s="62">
        <v>0</v>
      </c>
    </row>
    <row r="2719" spans="1:7" x14ac:dyDescent="0.3">
      <c r="A2719" s="54">
        <v>45714</v>
      </c>
      <c r="B2719" s="55" t="s">
        <v>12</v>
      </c>
      <c r="C2719" s="55" t="s">
        <v>108</v>
      </c>
      <c r="D2719" s="55" t="s">
        <v>6</v>
      </c>
      <c r="E2719" s="55" t="s">
        <v>49</v>
      </c>
      <c r="F2719" s="55">
        <v>0.60416666666666663</v>
      </c>
      <c r="G2719" s="56">
        <v>0</v>
      </c>
    </row>
    <row r="2720" spans="1:7" x14ac:dyDescent="0.3">
      <c r="A2720" s="60">
        <v>45714</v>
      </c>
      <c r="B2720" s="61" t="s">
        <v>12</v>
      </c>
      <c r="C2720" s="61" t="s">
        <v>108</v>
      </c>
      <c r="D2720" s="61" t="s">
        <v>6</v>
      </c>
      <c r="E2720" s="61" t="s">
        <v>49</v>
      </c>
      <c r="F2720" s="61">
        <v>0.625</v>
      </c>
      <c r="G2720" s="62">
        <v>0</v>
      </c>
    </row>
    <row r="2721" spans="1:7" x14ac:dyDescent="0.3">
      <c r="A2721" s="54">
        <v>45714</v>
      </c>
      <c r="B2721" s="55" t="s">
        <v>12</v>
      </c>
      <c r="C2721" s="55" t="s">
        <v>108</v>
      </c>
      <c r="D2721" s="55" t="s">
        <v>6</v>
      </c>
      <c r="E2721" s="55" t="s">
        <v>49</v>
      </c>
      <c r="F2721" s="55">
        <v>0.64583333333333337</v>
      </c>
      <c r="G2721" s="56">
        <v>0</v>
      </c>
    </row>
    <row r="2722" spans="1:7" x14ac:dyDescent="0.3">
      <c r="A2722" s="60">
        <v>45714</v>
      </c>
      <c r="B2722" s="61" t="s">
        <v>12</v>
      </c>
      <c r="C2722" s="61" t="s">
        <v>108</v>
      </c>
      <c r="D2722" s="61" t="s">
        <v>6</v>
      </c>
      <c r="E2722" s="61" t="s">
        <v>49</v>
      </c>
      <c r="F2722" s="61">
        <v>0.66666666666666663</v>
      </c>
      <c r="G2722" s="62">
        <v>0</v>
      </c>
    </row>
    <row r="2723" spans="1:7" x14ac:dyDescent="0.3">
      <c r="A2723" s="54">
        <v>45714</v>
      </c>
      <c r="B2723" s="55" t="s">
        <v>12</v>
      </c>
      <c r="C2723" s="55" t="s">
        <v>108</v>
      </c>
      <c r="D2723" s="55" t="s">
        <v>6</v>
      </c>
      <c r="E2723" s="55" t="s">
        <v>49</v>
      </c>
      <c r="F2723" s="55">
        <v>0.6875</v>
      </c>
      <c r="G2723" s="56">
        <v>0</v>
      </c>
    </row>
    <row r="2724" spans="1:7" x14ac:dyDescent="0.3">
      <c r="A2724" s="60">
        <v>45714</v>
      </c>
      <c r="B2724" s="61" t="s">
        <v>12</v>
      </c>
      <c r="C2724" s="61" t="s">
        <v>108</v>
      </c>
      <c r="D2724" s="61" t="s">
        <v>6</v>
      </c>
      <c r="E2724" s="61" t="s">
        <v>49</v>
      </c>
      <c r="F2724" s="61">
        <v>0.70833333333333337</v>
      </c>
      <c r="G2724" s="62">
        <v>0</v>
      </c>
    </row>
    <row r="2725" spans="1:7" x14ac:dyDescent="0.3">
      <c r="A2725" s="54">
        <v>45714</v>
      </c>
      <c r="B2725" s="55" t="s">
        <v>12</v>
      </c>
      <c r="C2725" s="55" t="s">
        <v>108</v>
      </c>
      <c r="D2725" s="55" t="s">
        <v>6</v>
      </c>
      <c r="E2725" s="55" t="s">
        <v>49</v>
      </c>
      <c r="F2725" s="55">
        <v>0.72916666666666663</v>
      </c>
      <c r="G2725" s="56">
        <v>0</v>
      </c>
    </row>
    <row r="2726" spans="1:7" x14ac:dyDescent="0.3">
      <c r="A2726" s="60">
        <v>45714</v>
      </c>
      <c r="B2726" s="61" t="s">
        <v>12</v>
      </c>
      <c r="C2726" s="61" t="s">
        <v>108</v>
      </c>
      <c r="D2726" s="61" t="s">
        <v>6</v>
      </c>
      <c r="E2726" s="61" t="s">
        <v>49</v>
      </c>
      <c r="F2726" s="61">
        <v>0.75</v>
      </c>
      <c r="G2726" s="62">
        <v>0</v>
      </c>
    </row>
    <row r="2727" spans="1:7" x14ac:dyDescent="0.3">
      <c r="A2727" s="54">
        <v>45714</v>
      </c>
      <c r="B2727" s="55" t="s">
        <v>12</v>
      </c>
      <c r="C2727" s="55" t="s">
        <v>108</v>
      </c>
      <c r="D2727" s="55" t="s">
        <v>6</v>
      </c>
      <c r="E2727" s="55" t="s">
        <v>49</v>
      </c>
      <c r="F2727" s="55">
        <v>0.77083333333333337</v>
      </c>
      <c r="G2727" s="56">
        <v>0</v>
      </c>
    </row>
    <row r="2728" spans="1:7" x14ac:dyDescent="0.3">
      <c r="A2728" s="60">
        <v>45714</v>
      </c>
      <c r="B2728" s="61" t="s">
        <v>12</v>
      </c>
      <c r="C2728" s="61" t="s">
        <v>108</v>
      </c>
      <c r="D2728" s="61" t="s">
        <v>6</v>
      </c>
      <c r="E2728" s="61" t="s">
        <v>49</v>
      </c>
      <c r="F2728" s="61">
        <v>0.79166666666666663</v>
      </c>
      <c r="G2728" s="62">
        <v>0</v>
      </c>
    </row>
    <row r="2729" spans="1:7" x14ac:dyDescent="0.3">
      <c r="A2729" s="54">
        <v>45714</v>
      </c>
      <c r="B2729" s="55" t="s">
        <v>12</v>
      </c>
      <c r="C2729" s="55" t="s">
        <v>108</v>
      </c>
      <c r="D2729" s="55" t="s">
        <v>6</v>
      </c>
      <c r="E2729" s="55" t="s">
        <v>49</v>
      </c>
      <c r="F2729" s="55">
        <v>0.8125</v>
      </c>
      <c r="G2729" s="56">
        <v>0</v>
      </c>
    </row>
    <row r="2730" spans="1:7" x14ac:dyDescent="0.3">
      <c r="A2730" s="60">
        <v>45714</v>
      </c>
      <c r="B2730" s="61" t="s">
        <v>12</v>
      </c>
      <c r="C2730" s="61" t="s">
        <v>108</v>
      </c>
      <c r="D2730" s="61" t="s">
        <v>6</v>
      </c>
      <c r="E2730" s="61" t="s">
        <v>49</v>
      </c>
      <c r="F2730" s="61">
        <v>0.83333333333333337</v>
      </c>
      <c r="G2730" s="62">
        <v>0</v>
      </c>
    </row>
    <row r="2731" spans="1:7" x14ac:dyDescent="0.3">
      <c r="A2731" s="54">
        <v>45714</v>
      </c>
      <c r="B2731" s="55" t="s">
        <v>12</v>
      </c>
      <c r="C2731" s="55" t="s">
        <v>108</v>
      </c>
      <c r="D2731" s="55" t="s">
        <v>6</v>
      </c>
      <c r="E2731" s="55" t="s">
        <v>49</v>
      </c>
      <c r="F2731" s="55">
        <v>0.85416666666666663</v>
      </c>
      <c r="G2731" s="56">
        <v>0</v>
      </c>
    </row>
    <row r="2732" spans="1:7" x14ac:dyDescent="0.3">
      <c r="A2732" s="60">
        <v>45714</v>
      </c>
      <c r="B2732" s="61" t="s">
        <v>12</v>
      </c>
      <c r="C2732" s="61" t="s">
        <v>108</v>
      </c>
      <c r="D2732" s="61" t="s">
        <v>6</v>
      </c>
      <c r="E2732" s="61" t="s">
        <v>49</v>
      </c>
      <c r="F2732" s="61">
        <v>0.875</v>
      </c>
      <c r="G2732" s="62">
        <v>0</v>
      </c>
    </row>
    <row r="2733" spans="1:7" x14ac:dyDescent="0.3">
      <c r="A2733" s="54">
        <v>45714</v>
      </c>
      <c r="B2733" s="55" t="s">
        <v>12</v>
      </c>
      <c r="C2733" s="55" t="s">
        <v>108</v>
      </c>
      <c r="D2733" s="55" t="s">
        <v>6</v>
      </c>
      <c r="E2733" s="55" t="s">
        <v>49</v>
      </c>
      <c r="F2733" s="55">
        <v>0.89583333333333337</v>
      </c>
      <c r="G2733" s="56">
        <v>0</v>
      </c>
    </row>
    <row r="2734" spans="1:7" x14ac:dyDescent="0.3">
      <c r="A2734" s="60">
        <v>45714</v>
      </c>
      <c r="B2734" s="61" t="s">
        <v>12</v>
      </c>
      <c r="C2734" s="61" t="s">
        <v>108</v>
      </c>
      <c r="D2734" s="61" t="s">
        <v>6</v>
      </c>
      <c r="E2734" s="61" t="s">
        <v>49</v>
      </c>
      <c r="F2734" s="61">
        <v>0.91666666666666663</v>
      </c>
      <c r="G2734" s="62">
        <v>0</v>
      </c>
    </row>
    <row r="2735" spans="1:7" x14ac:dyDescent="0.3">
      <c r="A2735" s="54">
        <v>45714</v>
      </c>
      <c r="B2735" s="55" t="s">
        <v>12</v>
      </c>
      <c r="C2735" s="55" t="s">
        <v>108</v>
      </c>
      <c r="D2735" s="55" t="s">
        <v>6</v>
      </c>
      <c r="E2735" s="55" t="s">
        <v>49</v>
      </c>
      <c r="F2735" s="55">
        <v>0.9375</v>
      </c>
      <c r="G2735" s="56">
        <v>0</v>
      </c>
    </row>
    <row r="2736" spans="1:7" x14ac:dyDescent="0.3">
      <c r="A2736" s="60">
        <v>45714</v>
      </c>
      <c r="B2736" s="61" t="s">
        <v>12</v>
      </c>
      <c r="C2736" s="61" t="s">
        <v>108</v>
      </c>
      <c r="D2736" s="61" t="s">
        <v>6</v>
      </c>
      <c r="E2736" s="61" t="s">
        <v>49</v>
      </c>
      <c r="F2736" s="61">
        <v>0.95833333333333337</v>
      </c>
      <c r="G2736" s="62">
        <v>0</v>
      </c>
    </row>
    <row r="2737" spans="1:7" x14ac:dyDescent="0.3">
      <c r="A2737" s="54">
        <v>45714</v>
      </c>
      <c r="B2737" s="55" t="s">
        <v>12</v>
      </c>
      <c r="C2737" s="55" t="s">
        <v>108</v>
      </c>
      <c r="D2737" s="55" t="s">
        <v>6</v>
      </c>
      <c r="E2737" s="55" t="s">
        <v>49</v>
      </c>
      <c r="F2737" s="55">
        <v>0.97916666666666663</v>
      </c>
      <c r="G2737" s="56">
        <v>0</v>
      </c>
    </row>
    <row r="2738" spans="1:7" x14ac:dyDescent="0.3">
      <c r="A2738" s="60">
        <v>45715</v>
      </c>
      <c r="B2738" s="61" t="s">
        <v>12</v>
      </c>
      <c r="C2738" s="61" t="s">
        <v>108</v>
      </c>
      <c r="D2738" s="61" t="s">
        <v>6</v>
      </c>
      <c r="E2738" s="61" t="s">
        <v>49</v>
      </c>
      <c r="F2738" s="61">
        <v>0</v>
      </c>
      <c r="G2738" s="62">
        <v>0</v>
      </c>
    </row>
    <row r="2739" spans="1:7" x14ac:dyDescent="0.3">
      <c r="A2739" s="54">
        <v>45715</v>
      </c>
      <c r="B2739" s="55" t="s">
        <v>12</v>
      </c>
      <c r="C2739" s="55" t="s">
        <v>108</v>
      </c>
      <c r="D2739" s="55" t="s">
        <v>7</v>
      </c>
      <c r="E2739" s="55" t="s">
        <v>49</v>
      </c>
      <c r="F2739" s="55">
        <v>2.0833333333333329E-2</v>
      </c>
      <c r="G2739" s="56" cm="1">
        <f t="array" ref="G2739:G2786">IF(LOAD_RESULTS!$C$3 = "MENU",ABS(_xlfn.IFS(AND(PER_MONTH!$B2691="January",PER_MONTH!$E2691="Working Day"),Table3[Jan_WD],AND(PER_MONTH!$B2691="January",PER_MONTH!$E2691="Non-Working Day"),Table3[Jan_NWD],AND(PER_MONTH!$B2691="February",PER_MONTH!$E2691="Working Day"),Table3[Feb_WD],AND(PER_MONTH!$B2691="February",PER_MONTH!$E2691="Non-Working Day"),Table3[Feb_NWD], AND(PER_MONTH!$B2691 = "March", PER_MONTH!$E2691 = "Working Day"), Table3[Mar_WD],  AND(PER_MONTH!$B2691 = "March", PER_MONTH!$E2691 = "Non-Working Day"), Table3[Mar_NWD], AND(PER_MONTH!$B2691 = "April", PER_MONTH!$E2691 = "Working Day"), Table3[Apr_WD], AND(PER_MONTH!$B2691 = "April", PER_MONTH!$E2691 = "Non-Working Day"), Table3[Apr_NWD], AND(PER_MONTH!$B2691 = "May", PER_MONTH!$E2691 = "Working Day"), Table3[May_WD], AND(PER_MONTH!$B2691 = "May", PER_MONTH!$E2691 = "Non-Working Day"), Table3[May_NWD], AND(PER_MONTH!$B2691 = "June", PER_MONTH!$E2691 = "Working Day"), Table3[Jun_WD], AND(PER_MONTH!$B2691 = "June", PER_MONTH!$E2691 = "Non-Working Day"), Table3[Jun_NWD], AND(PER_MONTH!$B2691 = "July", PER_MONTH!$E2691 = "Working Day"), Table3[Jul_WD], AND(PER_MONTH!$B2691 = "July", PER_MONTH!$E2691 = "Non-Working Day"), Table3[Jul_NWD], AND(PER_MONTH!$B2691 = "August", PER_MONTH!$E2691 = "Working Day"), Table3[Aug_WD], AND(PER_MONTH!$B2691 = "August", PER_MONTH!$E2691 = "Non-Working Day"), Table3[Aug_NWD], AND(PER_MONTH!$B2691 = "September", PER_MONTH!$E2691 = "Working Day"), Table3[Sep_WD], AND(PER_MONTH!$B2691 = "September", PER_MONTH!$E2691 = "Non-Working Day"), Table3[Sep_NWD], AND(PER_MONTH!$B2691 = "October", PER_MONTH!$E2691 = "Working Day"), Table3[Oct_WD], AND(PER_MONTH!$B2691 = "October", PER_MONTH!$E2691 = "Non-Working Day"), Table3[Oct_NWD], AND(PER_MONTH!$B2691 = "November", PER_MONTH!$E2691 = "Working Day"), Table3[Nov_WD], AND(PER_MONTH!$B2691 = "November", PER_MONTH!$E2691 = "Non-Working Day"), Table3[Nov_NWD], AND(PER_MONTH!$B2691 = "December", PER_MONTH!$E2691 = "Working Day"), Table3[Dec_WD], AND(PER_MONTH!$B2691 = "December", PER_MONTH!$E2691 = "Non-Working Day"), Table3[Dec_NWD])),_xlfn.IFS(AND(PER_MONTH!$B2691="January",PER_MONTH!$E2691="Working Day"),Table3[Jan_WD],AND(PER_MONTH!$B2691="January",PER_MONTH!$E2691="Non-Working Day"),Table3[Jan_NWD],AND(PER_MONTH!$B2691="February",PER_MONTH!$E2691="Working Day"),Table3[Feb_WD],AND(PER_MONTH!$B2691="February",PER_MONTH!$E2691="Non-Working Day"),Table3[Feb_NWD], AND(PER_MONTH!$B2691 = "March", PER_MONTH!$E2691 = "Working Day"), Table3[Mar_WD],  AND(PER_MONTH!$B2691 = "March", PER_MONTH!$E2691 = "Non-Working Day"), Table3[Mar_NWD], AND(PER_MONTH!$B2691 = "April", PER_MONTH!$E2691 = "Working Day"), Table3[Apr_WD], AND(PER_MONTH!$B2691 = "April", PER_MONTH!$E2691 = "Non-Working Day"), Table3[Apr_NWD], AND(PER_MONTH!$B2691 = "May", PER_MONTH!$E2691 = "Working Day"), Table3[May_WD], AND(PER_MONTH!$B2691 = "May", PER_MONTH!$E2691 = "Non-Working Day"), Table3[May_NWD], AND(PER_MONTH!$B2691 = "June", PER_MONTH!$E2691 = "Working Day"), Table3[Jun_WD], AND(PER_MONTH!$B2691 = "June", PER_MONTH!$E2691 = "Non-Working Day"), Table3[Jun_NWD], AND(PER_MONTH!$B2691 = "July", PER_MONTH!$E2691 = "Working Day"), Table3[Jul_WD], AND(PER_MONTH!$B2691 = "July", PER_MONTH!$E2691 = "Non-Working Day"), Table3[Jul_NWD], AND(PER_MONTH!$B2691 = "August", PER_MONTH!$E2691 = "Working Day"), Table3[Aug_WD], AND(PER_MONTH!$B2691 = "August", PER_MONTH!$E2691 = "Non-Working Day"), Table3[Aug_NWD], AND(PER_MONTH!$B2691 = "September", PER_MONTH!$E2691 = "Working Day"), Table3[Sep_WD], AND(PER_MONTH!$B2691 = "September", PER_MONTH!$E2691 = "Non-Working Day"), Table3[Sep_NWD], AND(PER_MONTH!$B2691 = "October", PER_MONTH!$E2691 = "Working Day"), Table3[Oct_WD], AND(PER_MONTH!$B2691 = "October", PER_MONTH!$E2691 = "Non-Working Day"), Table3[Oct_NWD], AND(PER_MONTH!$B2691 = "November", PER_MONTH!$E2691 = "Working Day"), Table3[Nov_WD], AND(PER_MONTH!$B2691 = "November", PER_MONTH!$E2691 = "Non-Working Day"), Table3[Nov_NWD], AND(PER_MONTH!$B2691 = "December", PER_MONTH!$E2691 = "Working Day"), Table3[Dec_WD], AND(PER_MONTH!$B2691 = "December", PER_MONTH!$E2691 = "Non-Working Day"), Table3[Dec_NWD]))</f>
        <v>0</v>
      </c>
    </row>
    <row r="2740" spans="1:7" x14ac:dyDescent="0.3">
      <c r="A2740" s="60">
        <v>45715</v>
      </c>
      <c r="B2740" s="61" t="s">
        <v>12</v>
      </c>
      <c r="C2740" s="61" t="s">
        <v>108</v>
      </c>
      <c r="D2740" s="61" t="s">
        <v>7</v>
      </c>
      <c r="E2740" s="61" t="s">
        <v>49</v>
      </c>
      <c r="F2740" s="61">
        <v>4.1666666666666657E-2</v>
      </c>
      <c r="G2740" s="62">
        <v>0</v>
      </c>
    </row>
    <row r="2741" spans="1:7" x14ac:dyDescent="0.3">
      <c r="A2741" s="54">
        <v>45715</v>
      </c>
      <c r="B2741" s="55" t="s">
        <v>12</v>
      </c>
      <c r="C2741" s="55" t="s">
        <v>108</v>
      </c>
      <c r="D2741" s="55" t="s">
        <v>7</v>
      </c>
      <c r="E2741" s="55" t="s">
        <v>49</v>
      </c>
      <c r="F2741" s="55">
        <v>6.25E-2</v>
      </c>
      <c r="G2741" s="56">
        <v>0</v>
      </c>
    </row>
    <row r="2742" spans="1:7" x14ac:dyDescent="0.3">
      <c r="A2742" s="60">
        <v>45715</v>
      </c>
      <c r="B2742" s="61" t="s">
        <v>12</v>
      </c>
      <c r="C2742" s="61" t="s">
        <v>108</v>
      </c>
      <c r="D2742" s="61" t="s">
        <v>7</v>
      </c>
      <c r="E2742" s="61" t="s">
        <v>49</v>
      </c>
      <c r="F2742" s="61">
        <v>8.3333333333333329E-2</v>
      </c>
      <c r="G2742" s="62">
        <v>0</v>
      </c>
    </row>
    <row r="2743" spans="1:7" x14ac:dyDescent="0.3">
      <c r="A2743" s="54">
        <v>45715</v>
      </c>
      <c r="B2743" s="55" t="s">
        <v>12</v>
      </c>
      <c r="C2743" s="55" t="s">
        <v>108</v>
      </c>
      <c r="D2743" s="55" t="s">
        <v>7</v>
      </c>
      <c r="E2743" s="55" t="s">
        <v>49</v>
      </c>
      <c r="F2743" s="55">
        <v>0.1041666666666667</v>
      </c>
      <c r="G2743" s="56">
        <v>0</v>
      </c>
    </row>
    <row r="2744" spans="1:7" x14ac:dyDescent="0.3">
      <c r="A2744" s="60">
        <v>45715</v>
      </c>
      <c r="B2744" s="61" t="s">
        <v>12</v>
      </c>
      <c r="C2744" s="61" t="s">
        <v>108</v>
      </c>
      <c r="D2744" s="61" t="s">
        <v>7</v>
      </c>
      <c r="E2744" s="61" t="s">
        <v>49</v>
      </c>
      <c r="F2744" s="61">
        <v>0.125</v>
      </c>
      <c r="G2744" s="62">
        <v>0</v>
      </c>
    </row>
    <row r="2745" spans="1:7" x14ac:dyDescent="0.3">
      <c r="A2745" s="54">
        <v>45715</v>
      </c>
      <c r="B2745" s="55" t="s">
        <v>12</v>
      </c>
      <c r="C2745" s="55" t="s">
        <v>108</v>
      </c>
      <c r="D2745" s="55" t="s">
        <v>7</v>
      </c>
      <c r="E2745" s="55" t="s">
        <v>49</v>
      </c>
      <c r="F2745" s="55">
        <v>0.14583333333333329</v>
      </c>
      <c r="G2745" s="56">
        <v>0</v>
      </c>
    </row>
    <row r="2746" spans="1:7" x14ac:dyDescent="0.3">
      <c r="A2746" s="60">
        <v>45715</v>
      </c>
      <c r="B2746" s="61" t="s">
        <v>12</v>
      </c>
      <c r="C2746" s="61" t="s">
        <v>108</v>
      </c>
      <c r="D2746" s="61" t="s">
        <v>7</v>
      </c>
      <c r="E2746" s="61" t="s">
        <v>49</v>
      </c>
      <c r="F2746" s="61">
        <v>0.16666666666666671</v>
      </c>
      <c r="G2746" s="62">
        <v>0</v>
      </c>
    </row>
    <row r="2747" spans="1:7" x14ac:dyDescent="0.3">
      <c r="A2747" s="54">
        <v>45715</v>
      </c>
      <c r="B2747" s="55" t="s">
        <v>12</v>
      </c>
      <c r="C2747" s="55" t="s">
        <v>108</v>
      </c>
      <c r="D2747" s="55" t="s">
        <v>7</v>
      </c>
      <c r="E2747" s="55" t="s">
        <v>49</v>
      </c>
      <c r="F2747" s="55">
        <v>0.1875</v>
      </c>
      <c r="G2747" s="56">
        <v>0</v>
      </c>
    </row>
    <row r="2748" spans="1:7" x14ac:dyDescent="0.3">
      <c r="A2748" s="60">
        <v>45715</v>
      </c>
      <c r="B2748" s="61" t="s">
        <v>12</v>
      </c>
      <c r="C2748" s="61" t="s">
        <v>108</v>
      </c>
      <c r="D2748" s="61" t="s">
        <v>7</v>
      </c>
      <c r="E2748" s="61" t="s">
        <v>49</v>
      </c>
      <c r="F2748" s="61">
        <v>0.20833333333333329</v>
      </c>
      <c r="G2748" s="62">
        <v>0</v>
      </c>
    </row>
    <row r="2749" spans="1:7" x14ac:dyDescent="0.3">
      <c r="A2749" s="54">
        <v>45715</v>
      </c>
      <c r="B2749" s="55" t="s">
        <v>12</v>
      </c>
      <c r="C2749" s="55" t="s">
        <v>108</v>
      </c>
      <c r="D2749" s="55" t="s">
        <v>7</v>
      </c>
      <c r="E2749" s="55" t="s">
        <v>49</v>
      </c>
      <c r="F2749" s="55">
        <v>0.22916666666666671</v>
      </c>
      <c r="G2749" s="56">
        <v>0</v>
      </c>
    </row>
    <row r="2750" spans="1:7" x14ac:dyDescent="0.3">
      <c r="A2750" s="60">
        <v>45715</v>
      </c>
      <c r="B2750" s="61" t="s">
        <v>12</v>
      </c>
      <c r="C2750" s="61" t="s">
        <v>108</v>
      </c>
      <c r="D2750" s="61" t="s">
        <v>7</v>
      </c>
      <c r="E2750" s="61" t="s">
        <v>49</v>
      </c>
      <c r="F2750" s="61">
        <v>0.25</v>
      </c>
      <c r="G2750" s="62">
        <v>0</v>
      </c>
    </row>
    <row r="2751" spans="1:7" x14ac:dyDescent="0.3">
      <c r="A2751" s="54">
        <v>45715</v>
      </c>
      <c r="B2751" s="55" t="s">
        <v>12</v>
      </c>
      <c r="C2751" s="55" t="s">
        <v>108</v>
      </c>
      <c r="D2751" s="55" t="s">
        <v>7</v>
      </c>
      <c r="E2751" s="55" t="s">
        <v>49</v>
      </c>
      <c r="F2751" s="55">
        <v>0.27083333333333331</v>
      </c>
      <c r="G2751" s="56">
        <v>0</v>
      </c>
    </row>
    <row r="2752" spans="1:7" x14ac:dyDescent="0.3">
      <c r="A2752" s="60">
        <v>45715</v>
      </c>
      <c r="B2752" s="61" t="s">
        <v>12</v>
      </c>
      <c r="C2752" s="61" t="s">
        <v>108</v>
      </c>
      <c r="D2752" s="61" t="s">
        <v>7</v>
      </c>
      <c r="E2752" s="61" t="s">
        <v>49</v>
      </c>
      <c r="F2752" s="61">
        <v>0.29166666666666669</v>
      </c>
      <c r="G2752" s="62">
        <v>0</v>
      </c>
    </row>
    <row r="2753" spans="1:7" x14ac:dyDescent="0.3">
      <c r="A2753" s="54">
        <v>45715</v>
      </c>
      <c r="B2753" s="55" t="s">
        <v>12</v>
      </c>
      <c r="C2753" s="55" t="s">
        <v>108</v>
      </c>
      <c r="D2753" s="55" t="s">
        <v>7</v>
      </c>
      <c r="E2753" s="55" t="s">
        <v>49</v>
      </c>
      <c r="F2753" s="55">
        <v>0.3125</v>
      </c>
      <c r="G2753" s="56">
        <v>0</v>
      </c>
    </row>
    <row r="2754" spans="1:7" x14ac:dyDescent="0.3">
      <c r="A2754" s="60">
        <v>45715</v>
      </c>
      <c r="B2754" s="61" t="s">
        <v>12</v>
      </c>
      <c r="C2754" s="61" t="s">
        <v>108</v>
      </c>
      <c r="D2754" s="61" t="s">
        <v>7</v>
      </c>
      <c r="E2754" s="61" t="s">
        <v>49</v>
      </c>
      <c r="F2754" s="61">
        <v>0.33333333333333331</v>
      </c>
      <c r="G2754" s="62">
        <v>0</v>
      </c>
    </row>
    <row r="2755" spans="1:7" x14ac:dyDescent="0.3">
      <c r="A2755" s="54">
        <v>45715</v>
      </c>
      <c r="B2755" s="55" t="s">
        <v>12</v>
      </c>
      <c r="C2755" s="55" t="s">
        <v>108</v>
      </c>
      <c r="D2755" s="55" t="s">
        <v>7</v>
      </c>
      <c r="E2755" s="55" t="s">
        <v>49</v>
      </c>
      <c r="F2755" s="55">
        <v>0.35416666666666669</v>
      </c>
      <c r="G2755" s="56">
        <v>0</v>
      </c>
    </row>
    <row r="2756" spans="1:7" x14ac:dyDescent="0.3">
      <c r="A2756" s="60">
        <v>45715</v>
      </c>
      <c r="B2756" s="61" t="s">
        <v>12</v>
      </c>
      <c r="C2756" s="61" t="s">
        <v>108</v>
      </c>
      <c r="D2756" s="61" t="s">
        <v>7</v>
      </c>
      <c r="E2756" s="61" t="s">
        <v>49</v>
      </c>
      <c r="F2756" s="61">
        <v>0.375</v>
      </c>
      <c r="G2756" s="62">
        <v>0</v>
      </c>
    </row>
    <row r="2757" spans="1:7" x14ac:dyDescent="0.3">
      <c r="A2757" s="54">
        <v>45715</v>
      </c>
      <c r="B2757" s="55" t="s">
        <v>12</v>
      </c>
      <c r="C2757" s="55" t="s">
        <v>108</v>
      </c>
      <c r="D2757" s="55" t="s">
        <v>7</v>
      </c>
      <c r="E2757" s="55" t="s">
        <v>49</v>
      </c>
      <c r="F2757" s="55">
        <v>0.39583333333333331</v>
      </c>
      <c r="G2757" s="56">
        <v>0</v>
      </c>
    </row>
    <row r="2758" spans="1:7" x14ac:dyDescent="0.3">
      <c r="A2758" s="60">
        <v>45715</v>
      </c>
      <c r="B2758" s="61" t="s">
        <v>12</v>
      </c>
      <c r="C2758" s="61" t="s">
        <v>108</v>
      </c>
      <c r="D2758" s="61" t="s">
        <v>7</v>
      </c>
      <c r="E2758" s="61" t="s">
        <v>49</v>
      </c>
      <c r="F2758" s="61">
        <v>0.41666666666666669</v>
      </c>
      <c r="G2758" s="62">
        <v>0</v>
      </c>
    </row>
    <row r="2759" spans="1:7" x14ac:dyDescent="0.3">
      <c r="A2759" s="54">
        <v>45715</v>
      </c>
      <c r="B2759" s="55" t="s">
        <v>12</v>
      </c>
      <c r="C2759" s="55" t="s">
        <v>108</v>
      </c>
      <c r="D2759" s="55" t="s">
        <v>7</v>
      </c>
      <c r="E2759" s="55" t="s">
        <v>49</v>
      </c>
      <c r="F2759" s="55">
        <v>0.4375</v>
      </c>
      <c r="G2759" s="56">
        <v>0</v>
      </c>
    </row>
    <row r="2760" spans="1:7" x14ac:dyDescent="0.3">
      <c r="A2760" s="60">
        <v>45715</v>
      </c>
      <c r="B2760" s="61" t="s">
        <v>12</v>
      </c>
      <c r="C2760" s="61" t="s">
        <v>108</v>
      </c>
      <c r="D2760" s="61" t="s">
        <v>7</v>
      </c>
      <c r="E2760" s="61" t="s">
        <v>49</v>
      </c>
      <c r="F2760" s="61">
        <v>0.45833333333333331</v>
      </c>
      <c r="G2760" s="62">
        <v>0</v>
      </c>
    </row>
    <row r="2761" spans="1:7" x14ac:dyDescent="0.3">
      <c r="A2761" s="54">
        <v>45715</v>
      </c>
      <c r="B2761" s="55" t="s">
        <v>12</v>
      </c>
      <c r="C2761" s="55" t="s">
        <v>108</v>
      </c>
      <c r="D2761" s="55" t="s">
        <v>7</v>
      </c>
      <c r="E2761" s="55" t="s">
        <v>49</v>
      </c>
      <c r="F2761" s="55">
        <v>0.47916666666666669</v>
      </c>
      <c r="G2761" s="56">
        <v>0</v>
      </c>
    </row>
    <row r="2762" spans="1:7" x14ac:dyDescent="0.3">
      <c r="A2762" s="60">
        <v>45715</v>
      </c>
      <c r="B2762" s="61" t="s">
        <v>12</v>
      </c>
      <c r="C2762" s="61" t="s">
        <v>108</v>
      </c>
      <c r="D2762" s="61" t="s">
        <v>7</v>
      </c>
      <c r="E2762" s="61" t="s">
        <v>49</v>
      </c>
      <c r="F2762" s="61">
        <v>0.5</v>
      </c>
      <c r="G2762" s="62">
        <v>0</v>
      </c>
    </row>
    <row r="2763" spans="1:7" x14ac:dyDescent="0.3">
      <c r="A2763" s="54">
        <v>45715</v>
      </c>
      <c r="B2763" s="55" t="s">
        <v>12</v>
      </c>
      <c r="C2763" s="55" t="s">
        <v>108</v>
      </c>
      <c r="D2763" s="55" t="s">
        <v>7</v>
      </c>
      <c r="E2763" s="55" t="s">
        <v>49</v>
      </c>
      <c r="F2763" s="55">
        <v>0.52083333333333337</v>
      </c>
      <c r="G2763" s="56">
        <v>0</v>
      </c>
    </row>
    <row r="2764" spans="1:7" x14ac:dyDescent="0.3">
      <c r="A2764" s="60">
        <v>45715</v>
      </c>
      <c r="B2764" s="61" t="s">
        <v>12</v>
      </c>
      <c r="C2764" s="61" t="s">
        <v>108</v>
      </c>
      <c r="D2764" s="61" t="s">
        <v>7</v>
      </c>
      <c r="E2764" s="61" t="s">
        <v>49</v>
      </c>
      <c r="F2764" s="61">
        <v>0.54166666666666663</v>
      </c>
      <c r="G2764" s="62">
        <v>0</v>
      </c>
    </row>
    <row r="2765" spans="1:7" x14ac:dyDescent="0.3">
      <c r="A2765" s="54">
        <v>45715</v>
      </c>
      <c r="B2765" s="55" t="s">
        <v>12</v>
      </c>
      <c r="C2765" s="55" t="s">
        <v>108</v>
      </c>
      <c r="D2765" s="55" t="s">
        <v>7</v>
      </c>
      <c r="E2765" s="55" t="s">
        <v>49</v>
      </c>
      <c r="F2765" s="55">
        <v>0.5625</v>
      </c>
      <c r="G2765" s="56">
        <v>0</v>
      </c>
    </row>
    <row r="2766" spans="1:7" x14ac:dyDescent="0.3">
      <c r="A2766" s="60">
        <v>45715</v>
      </c>
      <c r="B2766" s="61" t="s">
        <v>12</v>
      </c>
      <c r="C2766" s="61" t="s">
        <v>108</v>
      </c>
      <c r="D2766" s="61" t="s">
        <v>7</v>
      </c>
      <c r="E2766" s="61" t="s">
        <v>49</v>
      </c>
      <c r="F2766" s="61">
        <v>0.58333333333333337</v>
      </c>
      <c r="G2766" s="62">
        <v>0</v>
      </c>
    </row>
    <row r="2767" spans="1:7" x14ac:dyDescent="0.3">
      <c r="A2767" s="54">
        <v>45715</v>
      </c>
      <c r="B2767" s="55" t="s">
        <v>12</v>
      </c>
      <c r="C2767" s="55" t="s">
        <v>108</v>
      </c>
      <c r="D2767" s="55" t="s">
        <v>7</v>
      </c>
      <c r="E2767" s="55" t="s">
        <v>49</v>
      </c>
      <c r="F2767" s="55">
        <v>0.60416666666666663</v>
      </c>
      <c r="G2767" s="56">
        <v>0</v>
      </c>
    </row>
    <row r="2768" spans="1:7" x14ac:dyDescent="0.3">
      <c r="A2768" s="60">
        <v>45715</v>
      </c>
      <c r="B2768" s="61" t="s">
        <v>12</v>
      </c>
      <c r="C2768" s="61" t="s">
        <v>108</v>
      </c>
      <c r="D2768" s="61" t="s">
        <v>7</v>
      </c>
      <c r="E2768" s="61" t="s">
        <v>49</v>
      </c>
      <c r="F2768" s="61">
        <v>0.625</v>
      </c>
      <c r="G2768" s="62">
        <v>0</v>
      </c>
    </row>
    <row r="2769" spans="1:7" x14ac:dyDescent="0.3">
      <c r="A2769" s="54">
        <v>45715</v>
      </c>
      <c r="B2769" s="55" t="s">
        <v>12</v>
      </c>
      <c r="C2769" s="55" t="s">
        <v>108</v>
      </c>
      <c r="D2769" s="55" t="s">
        <v>7</v>
      </c>
      <c r="E2769" s="55" t="s">
        <v>49</v>
      </c>
      <c r="F2769" s="55">
        <v>0.64583333333333337</v>
      </c>
      <c r="G2769" s="56">
        <v>0</v>
      </c>
    </row>
    <row r="2770" spans="1:7" x14ac:dyDescent="0.3">
      <c r="A2770" s="60">
        <v>45715</v>
      </c>
      <c r="B2770" s="61" t="s">
        <v>12</v>
      </c>
      <c r="C2770" s="61" t="s">
        <v>108</v>
      </c>
      <c r="D2770" s="61" t="s">
        <v>7</v>
      </c>
      <c r="E2770" s="61" t="s">
        <v>49</v>
      </c>
      <c r="F2770" s="61">
        <v>0.66666666666666663</v>
      </c>
      <c r="G2770" s="62">
        <v>0</v>
      </c>
    </row>
    <row r="2771" spans="1:7" x14ac:dyDescent="0.3">
      <c r="A2771" s="54">
        <v>45715</v>
      </c>
      <c r="B2771" s="55" t="s">
        <v>12</v>
      </c>
      <c r="C2771" s="55" t="s">
        <v>108</v>
      </c>
      <c r="D2771" s="55" t="s">
        <v>7</v>
      </c>
      <c r="E2771" s="55" t="s">
        <v>49</v>
      </c>
      <c r="F2771" s="55">
        <v>0.6875</v>
      </c>
      <c r="G2771" s="56">
        <v>0</v>
      </c>
    </row>
    <row r="2772" spans="1:7" x14ac:dyDescent="0.3">
      <c r="A2772" s="60">
        <v>45715</v>
      </c>
      <c r="B2772" s="61" t="s">
        <v>12</v>
      </c>
      <c r="C2772" s="61" t="s">
        <v>108</v>
      </c>
      <c r="D2772" s="61" t="s">
        <v>7</v>
      </c>
      <c r="E2772" s="61" t="s">
        <v>49</v>
      </c>
      <c r="F2772" s="61">
        <v>0.70833333333333337</v>
      </c>
      <c r="G2772" s="62">
        <v>0</v>
      </c>
    </row>
    <row r="2773" spans="1:7" x14ac:dyDescent="0.3">
      <c r="A2773" s="54">
        <v>45715</v>
      </c>
      <c r="B2773" s="55" t="s">
        <v>12</v>
      </c>
      <c r="C2773" s="55" t="s">
        <v>108</v>
      </c>
      <c r="D2773" s="55" t="s">
        <v>7</v>
      </c>
      <c r="E2773" s="55" t="s">
        <v>49</v>
      </c>
      <c r="F2773" s="55">
        <v>0.72916666666666663</v>
      </c>
      <c r="G2773" s="56">
        <v>0</v>
      </c>
    </row>
    <row r="2774" spans="1:7" x14ac:dyDescent="0.3">
      <c r="A2774" s="60">
        <v>45715</v>
      </c>
      <c r="B2774" s="61" t="s">
        <v>12</v>
      </c>
      <c r="C2774" s="61" t="s">
        <v>108</v>
      </c>
      <c r="D2774" s="61" t="s">
        <v>7</v>
      </c>
      <c r="E2774" s="61" t="s">
        <v>49</v>
      </c>
      <c r="F2774" s="61">
        <v>0.75</v>
      </c>
      <c r="G2774" s="62">
        <v>0</v>
      </c>
    </row>
    <row r="2775" spans="1:7" x14ac:dyDescent="0.3">
      <c r="A2775" s="54">
        <v>45715</v>
      </c>
      <c r="B2775" s="55" t="s">
        <v>12</v>
      </c>
      <c r="C2775" s="55" t="s">
        <v>108</v>
      </c>
      <c r="D2775" s="55" t="s">
        <v>7</v>
      </c>
      <c r="E2775" s="55" t="s">
        <v>49</v>
      </c>
      <c r="F2775" s="55">
        <v>0.77083333333333337</v>
      </c>
      <c r="G2775" s="56">
        <v>0</v>
      </c>
    </row>
    <row r="2776" spans="1:7" x14ac:dyDescent="0.3">
      <c r="A2776" s="60">
        <v>45715</v>
      </c>
      <c r="B2776" s="61" t="s">
        <v>12</v>
      </c>
      <c r="C2776" s="61" t="s">
        <v>108</v>
      </c>
      <c r="D2776" s="61" t="s">
        <v>7</v>
      </c>
      <c r="E2776" s="61" t="s">
        <v>49</v>
      </c>
      <c r="F2776" s="61">
        <v>0.79166666666666663</v>
      </c>
      <c r="G2776" s="62">
        <v>0</v>
      </c>
    </row>
    <row r="2777" spans="1:7" x14ac:dyDescent="0.3">
      <c r="A2777" s="54">
        <v>45715</v>
      </c>
      <c r="B2777" s="55" t="s">
        <v>12</v>
      </c>
      <c r="C2777" s="55" t="s">
        <v>108</v>
      </c>
      <c r="D2777" s="55" t="s">
        <v>7</v>
      </c>
      <c r="E2777" s="55" t="s">
        <v>49</v>
      </c>
      <c r="F2777" s="55">
        <v>0.8125</v>
      </c>
      <c r="G2777" s="56">
        <v>0</v>
      </c>
    </row>
    <row r="2778" spans="1:7" x14ac:dyDescent="0.3">
      <c r="A2778" s="60">
        <v>45715</v>
      </c>
      <c r="B2778" s="61" t="s">
        <v>12</v>
      </c>
      <c r="C2778" s="61" t="s">
        <v>108</v>
      </c>
      <c r="D2778" s="61" t="s">
        <v>7</v>
      </c>
      <c r="E2778" s="61" t="s">
        <v>49</v>
      </c>
      <c r="F2778" s="61">
        <v>0.83333333333333337</v>
      </c>
      <c r="G2778" s="62">
        <v>0</v>
      </c>
    </row>
    <row r="2779" spans="1:7" x14ac:dyDescent="0.3">
      <c r="A2779" s="54">
        <v>45715</v>
      </c>
      <c r="B2779" s="55" t="s">
        <v>12</v>
      </c>
      <c r="C2779" s="55" t="s">
        <v>108</v>
      </c>
      <c r="D2779" s="55" t="s">
        <v>7</v>
      </c>
      <c r="E2779" s="55" t="s">
        <v>49</v>
      </c>
      <c r="F2779" s="55">
        <v>0.85416666666666663</v>
      </c>
      <c r="G2779" s="56">
        <v>0</v>
      </c>
    </row>
    <row r="2780" spans="1:7" x14ac:dyDescent="0.3">
      <c r="A2780" s="60">
        <v>45715</v>
      </c>
      <c r="B2780" s="61" t="s">
        <v>12</v>
      </c>
      <c r="C2780" s="61" t="s">
        <v>108</v>
      </c>
      <c r="D2780" s="61" t="s">
        <v>7</v>
      </c>
      <c r="E2780" s="61" t="s">
        <v>49</v>
      </c>
      <c r="F2780" s="61">
        <v>0.875</v>
      </c>
      <c r="G2780" s="62">
        <v>0</v>
      </c>
    </row>
    <row r="2781" spans="1:7" x14ac:dyDescent="0.3">
      <c r="A2781" s="54">
        <v>45715</v>
      </c>
      <c r="B2781" s="55" t="s">
        <v>12</v>
      </c>
      <c r="C2781" s="55" t="s">
        <v>108</v>
      </c>
      <c r="D2781" s="55" t="s">
        <v>7</v>
      </c>
      <c r="E2781" s="55" t="s">
        <v>49</v>
      </c>
      <c r="F2781" s="55">
        <v>0.89583333333333337</v>
      </c>
      <c r="G2781" s="56">
        <v>0</v>
      </c>
    </row>
    <row r="2782" spans="1:7" x14ac:dyDescent="0.3">
      <c r="A2782" s="60">
        <v>45715</v>
      </c>
      <c r="B2782" s="61" t="s">
        <v>12</v>
      </c>
      <c r="C2782" s="61" t="s">
        <v>108</v>
      </c>
      <c r="D2782" s="61" t="s">
        <v>7</v>
      </c>
      <c r="E2782" s="61" t="s">
        <v>49</v>
      </c>
      <c r="F2782" s="61">
        <v>0.91666666666666663</v>
      </c>
      <c r="G2782" s="62">
        <v>0</v>
      </c>
    </row>
    <row r="2783" spans="1:7" x14ac:dyDescent="0.3">
      <c r="A2783" s="54">
        <v>45715</v>
      </c>
      <c r="B2783" s="55" t="s">
        <v>12</v>
      </c>
      <c r="C2783" s="55" t="s">
        <v>108</v>
      </c>
      <c r="D2783" s="55" t="s">
        <v>7</v>
      </c>
      <c r="E2783" s="55" t="s">
        <v>49</v>
      </c>
      <c r="F2783" s="55">
        <v>0.9375</v>
      </c>
      <c r="G2783" s="56">
        <v>0</v>
      </c>
    </row>
    <row r="2784" spans="1:7" x14ac:dyDescent="0.3">
      <c r="A2784" s="60">
        <v>45715</v>
      </c>
      <c r="B2784" s="61" t="s">
        <v>12</v>
      </c>
      <c r="C2784" s="61" t="s">
        <v>108</v>
      </c>
      <c r="D2784" s="61" t="s">
        <v>7</v>
      </c>
      <c r="E2784" s="61" t="s">
        <v>49</v>
      </c>
      <c r="F2784" s="61">
        <v>0.95833333333333337</v>
      </c>
      <c r="G2784" s="62">
        <v>0</v>
      </c>
    </row>
    <row r="2785" spans="1:7" x14ac:dyDescent="0.3">
      <c r="A2785" s="54">
        <v>45715</v>
      </c>
      <c r="B2785" s="55" t="s">
        <v>12</v>
      </c>
      <c r="C2785" s="55" t="s">
        <v>108</v>
      </c>
      <c r="D2785" s="55" t="s">
        <v>7</v>
      </c>
      <c r="E2785" s="55" t="s">
        <v>49</v>
      </c>
      <c r="F2785" s="55">
        <v>0.97916666666666663</v>
      </c>
      <c r="G2785" s="56">
        <v>0</v>
      </c>
    </row>
    <row r="2786" spans="1:7" x14ac:dyDescent="0.3">
      <c r="A2786" s="60">
        <v>45716</v>
      </c>
      <c r="B2786" s="61" t="s">
        <v>12</v>
      </c>
      <c r="C2786" s="61" t="s">
        <v>108</v>
      </c>
      <c r="D2786" s="61" t="s">
        <v>7</v>
      </c>
      <c r="E2786" s="61" t="s">
        <v>49</v>
      </c>
      <c r="F2786" s="61">
        <v>0</v>
      </c>
      <c r="G2786" s="62">
        <v>0</v>
      </c>
    </row>
    <row r="2787" spans="1:7" x14ac:dyDescent="0.3">
      <c r="A2787" s="54">
        <v>45716</v>
      </c>
      <c r="B2787" s="55" t="s">
        <v>12</v>
      </c>
      <c r="C2787" s="55" t="s">
        <v>108</v>
      </c>
      <c r="D2787" s="55" t="s">
        <v>8</v>
      </c>
      <c r="E2787" s="55" t="s">
        <v>48</v>
      </c>
      <c r="F2787" s="55">
        <v>2.0833333333333329E-2</v>
      </c>
      <c r="G2787" s="56" cm="1">
        <f t="array" ref="G2787:G2834">IF(LOAD_RESULTS!$C$3 = "MENU",ABS(_xlfn.IFS(AND(PER_MONTH!$B2739="January",PER_MONTH!$E2739="Working Day"),Table3[Jan_WD],AND(PER_MONTH!$B2739="January",PER_MONTH!$E2739="Non-Working Day"),Table3[Jan_NWD],AND(PER_MONTH!$B2739="February",PER_MONTH!$E2739="Working Day"),Table3[Feb_WD],AND(PER_MONTH!$B2739="February",PER_MONTH!$E2739="Non-Working Day"),Table3[Feb_NWD], AND(PER_MONTH!$B2739 = "March", PER_MONTH!$E2739 = "Working Day"), Table3[Mar_WD],  AND(PER_MONTH!$B2739 = "March", PER_MONTH!$E2739 = "Non-Working Day"), Table3[Mar_NWD], AND(PER_MONTH!$B2739 = "April", PER_MONTH!$E2739 = "Working Day"), Table3[Apr_WD], AND(PER_MONTH!$B2739 = "April", PER_MONTH!$E2739 = "Non-Working Day"), Table3[Apr_NWD], AND(PER_MONTH!$B2739 = "May", PER_MONTH!$E2739 = "Working Day"), Table3[May_WD], AND(PER_MONTH!$B2739 = "May", PER_MONTH!$E2739 = "Non-Working Day"), Table3[May_NWD], AND(PER_MONTH!$B2739 = "June", PER_MONTH!$E2739 = "Working Day"), Table3[Jun_WD], AND(PER_MONTH!$B2739 = "June", PER_MONTH!$E2739 = "Non-Working Day"), Table3[Jun_NWD], AND(PER_MONTH!$B2739 = "July", PER_MONTH!$E2739 = "Working Day"), Table3[Jul_WD], AND(PER_MONTH!$B2739 = "July", PER_MONTH!$E2739 = "Non-Working Day"), Table3[Jul_NWD], AND(PER_MONTH!$B2739 = "August", PER_MONTH!$E2739 = "Working Day"), Table3[Aug_WD], AND(PER_MONTH!$B2739 = "August", PER_MONTH!$E2739 = "Non-Working Day"), Table3[Aug_NWD], AND(PER_MONTH!$B2739 = "September", PER_MONTH!$E2739 = "Working Day"), Table3[Sep_WD], AND(PER_MONTH!$B2739 = "September", PER_MONTH!$E2739 = "Non-Working Day"), Table3[Sep_NWD], AND(PER_MONTH!$B2739 = "October", PER_MONTH!$E2739 = "Working Day"), Table3[Oct_WD], AND(PER_MONTH!$B2739 = "October", PER_MONTH!$E2739 = "Non-Working Day"), Table3[Oct_NWD], AND(PER_MONTH!$B2739 = "November", PER_MONTH!$E2739 = "Working Day"), Table3[Nov_WD], AND(PER_MONTH!$B2739 = "November", PER_MONTH!$E2739 = "Non-Working Day"), Table3[Nov_NWD], AND(PER_MONTH!$B2739 = "December", PER_MONTH!$E2739 = "Working Day"), Table3[Dec_WD], AND(PER_MONTH!$B2739 = "December", PER_MONTH!$E2739 = "Non-Working Day"), Table3[Dec_NWD])),_xlfn.IFS(AND(PER_MONTH!$B2739="January",PER_MONTH!$E2739="Working Day"),Table3[Jan_WD],AND(PER_MONTH!$B2739="January",PER_MONTH!$E2739="Non-Working Day"),Table3[Jan_NWD],AND(PER_MONTH!$B2739="February",PER_MONTH!$E2739="Working Day"),Table3[Feb_WD],AND(PER_MONTH!$B2739="February",PER_MONTH!$E2739="Non-Working Day"),Table3[Feb_NWD], AND(PER_MONTH!$B2739 = "March", PER_MONTH!$E2739 = "Working Day"), Table3[Mar_WD],  AND(PER_MONTH!$B2739 = "March", PER_MONTH!$E2739 = "Non-Working Day"), Table3[Mar_NWD], AND(PER_MONTH!$B2739 = "April", PER_MONTH!$E2739 = "Working Day"), Table3[Apr_WD], AND(PER_MONTH!$B2739 = "April", PER_MONTH!$E2739 = "Non-Working Day"), Table3[Apr_NWD], AND(PER_MONTH!$B2739 = "May", PER_MONTH!$E2739 = "Working Day"), Table3[May_WD], AND(PER_MONTH!$B2739 = "May", PER_MONTH!$E2739 = "Non-Working Day"), Table3[May_NWD], AND(PER_MONTH!$B2739 = "June", PER_MONTH!$E2739 = "Working Day"), Table3[Jun_WD], AND(PER_MONTH!$B2739 = "June", PER_MONTH!$E2739 = "Non-Working Day"), Table3[Jun_NWD], AND(PER_MONTH!$B2739 = "July", PER_MONTH!$E2739 = "Working Day"), Table3[Jul_WD], AND(PER_MONTH!$B2739 = "July", PER_MONTH!$E2739 = "Non-Working Day"), Table3[Jul_NWD], AND(PER_MONTH!$B2739 = "August", PER_MONTH!$E2739 = "Working Day"), Table3[Aug_WD], AND(PER_MONTH!$B2739 = "August", PER_MONTH!$E2739 = "Non-Working Day"), Table3[Aug_NWD], AND(PER_MONTH!$B2739 = "September", PER_MONTH!$E2739 = "Working Day"), Table3[Sep_WD], AND(PER_MONTH!$B2739 = "September", PER_MONTH!$E2739 = "Non-Working Day"), Table3[Sep_NWD], AND(PER_MONTH!$B2739 = "October", PER_MONTH!$E2739 = "Working Day"), Table3[Oct_WD], AND(PER_MONTH!$B2739 = "October", PER_MONTH!$E2739 = "Non-Working Day"), Table3[Oct_NWD], AND(PER_MONTH!$B2739 = "November", PER_MONTH!$E2739 = "Working Day"), Table3[Nov_WD], AND(PER_MONTH!$B2739 = "November", PER_MONTH!$E2739 = "Non-Working Day"), Table3[Nov_NWD], AND(PER_MONTH!$B2739 = "December", PER_MONTH!$E2739 = "Working Day"), Table3[Dec_WD], AND(PER_MONTH!$B2739 = "December", PER_MONTH!$E2739 = "Non-Working Day"), Table3[Dec_NWD]))</f>
        <v>0</v>
      </c>
    </row>
    <row r="2788" spans="1:7" x14ac:dyDescent="0.3">
      <c r="A2788" s="60">
        <v>45716</v>
      </c>
      <c r="B2788" s="61" t="s">
        <v>12</v>
      </c>
      <c r="C2788" s="61" t="s">
        <v>108</v>
      </c>
      <c r="D2788" s="61" t="s">
        <v>8</v>
      </c>
      <c r="E2788" s="61" t="s">
        <v>48</v>
      </c>
      <c r="F2788" s="61">
        <v>4.1666666666666657E-2</v>
      </c>
      <c r="G2788" s="62">
        <v>0</v>
      </c>
    </row>
    <row r="2789" spans="1:7" x14ac:dyDescent="0.3">
      <c r="A2789" s="54">
        <v>45716</v>
      </c>
      <c r="B2789" s="55" t="s">
        <v>12</v>
      </c>
      <c r="C2789" s="55" t="s">
        <v>108</v>
      </c>
      <c r="D2789" s="55" t="s">
        <v>8</v>
      </c>
      <c r="E2789" s="55" t="s">
        <v>48</v>
      </c>
      <c r="F2789" s="55">
        <v>6.25E-2</v>
      </c>
      <c r="G2789" s="56">
        <v>0</v>
      </c>
    </row>
    <row r="2790" spans="1:7" x14ac:dyDescent="0.3">
      <c r="A2790" s="60">
        <v>45716</v>
      </c>
      <c r="B2790" s="61" t="s">
        <v>12</v>
      </c>
      <c r="C2790" s="61" t="s">
        <v>108</v>
      </c>
      <c r="D2790" s="61" t="s">
        <v>8</v>
      </c>
      <c r="E2790" s="61" t="s">
        <v>48</v>
      </c>
      <c r="F2790" s="61">
        <v>8.3333333333333329E-2</v>
      </c>
      <c r="G2790" s="62">
        <v>0</v>
      </c>
    </row>
    <row r="2791" spans="1:7" x14ac:dyDescent="0.3">
      <c r="A2791" s="54">
        <v>45716</v>
      </c>
      <c r="B2791" s="55" t="s">
        <v>12</v>
      </c>
      <c r="C2791" s="55" t="s">
        <v>108</v>
      </c>
      <c r="D2791" s="55" t="s">
        <v>8</v>
      </c>
      <c r="E2791" s="55" t="s">
        <v>48</v>
      </c>
      <c r="F2791" s="55">
        <v>0.1041666666666667</v>
      </c>
      <c r="G2791" s="56">
        <v>0</v>
      </c>
    </row>
    <row r="2792" spans="1:7" x14ac:dyDescent="0.3">
      <c r="A2792" s="60">
        <v>45716</v>
      </c>
      <c r="B2792" s="61" t="s">
        <v>12</v>
      </c>
      <c r="C2792" s="61" t="s">
        <v>108</v>
      </c>
      <c r="D2792" s="61" t="s">
        <v>8</v>
      </c>
      <c r="E2792" s="61" t="s">
        <v>48</v>
      </c>
      <c r="F2792" s="61">
        <v>0.125</v>
      </c>
      <c r="G2792" s="62">
        <v>0</v>
      </c>
    </row>
    <row r="2793" spans="1:7" x14ac:dyDescent="0.3">
      <c r="A2793" s="54">
        <v>45716</v>
      </c>
      <c r="B2793" s="55" t="s">
        <v>12</v>
      </c>
      <c r="C2793" s="55" t="s">
        <v>108</v>
      </c>
      <c r="D2793" s="55" t="s">
        <v>8</v>
      </c>
      <c r="E2793" s="55" t="s">
        <v>48</v>
      </c>
      <c r="F2793" s="55">
        <v>0.14583333333333329</v>
      </c>
      <c r="G2793" s="56">
        <v>0</v>
      </c>
    </row>
    <row r="2794" spans="1:7" x14ac:dyDescent="0.3">
      <c r="A2794" s="60">
        <v>45716</v>
      </c>
      <c r="B2794" s="61" t="s">
        <v>12</v>
      </c>
      <c r="C2794" s="61" t="s">
        <v>108</v>
      </c>
      <c r="D2794" s="61" t="s">
        <v>8</v>
      </c>
      <c r="E2794" s="61" t="s">
        <v>48</v>
      </c>
      <c r="F2794" s="61">
        <v>0.16666666666666671</v>
      </c>
      <c r="G2794" s="62">
        <v>0</v>
      </c>
    </row>
    <row r="2795" spans="1:7" x14ac:dyDescent="0.3">
      <c r="A2795" s="54">
        <v>45716</v>
      </c>
      <c r="B2795" s="55" t="s">
        <v>12</v>
      </c>
      <c r="C2795" s="55" t="s">
        <v>108</v>
      </c>
      <c r="D2795" s="55" t="s">
        <v>8</v>
      </c>
      <c r="E2795" s="55" t="s">
        <v>48</v>
      </c>
      <c r="F2795" s="55">
        <v>0.1875</v>
      </c>
      <c r="G2795" s="56">
        <v>0</v>
      </c>
    </row>
    <row r="2796" spans="1:7" x14ac:dyDescent="0.3">
      <c r="A2796" s="60">
        <v>45716</v>
      </c>
      <c r="B2796" s="61" t="s">
        <v>12</v>
      </c>
      <c r="C2796" s="61" t="s">
        <v>108</v>
      </c>
      <c r="D2796" s="61" t="s">
        <v>8</v>
      </c>
      <c r="E2796" s="61" t="s">
        <v>48</v>
      </c>
      <c r="F2796" s="61">
        <v>0.20833333333333329</v>
      </c>
      <c r="G2796" s="62">
        <v>0</v>
      </c>
    </row>
    <row r="2797" spans="1:7" x14ac:dyDescent="0.3">
      <c r="A2797" s="54">
        <v>45716</v>
      </c>
      <c r="B2797" s="55" t="s">
        <v>12</v>
      </c>
      <c r="C2797" s="55" t="s">
        <v>108</v>
      </c>
      <c r="D2797" s="55" t="s">
        <v>8</v>
      </c>
      <c r="E2797" s="55" t="s">
        <v>48</v>
      </c>
      <c r="F2797" s="55">
        <v>0.22916666666666671</v>
      </c>
      <c r="G2797" s="56">
        <v>0</v>
      </c>
    </row>
    <row r="2798" spans="1:7" x14ac:dyDescent="0.3">
      <c r="A2798" s="60">
        <v>45716</v>
      </c>
      <c r="B2798" s="61" t="s">
        <v>12</v>
      </c>
      <c r="C2798" s="61" t="s">
        <v>108</v>
      </c>
      <c r="D2798" s="61" t="s">
        <v>8</v>
      </c>
      <c r="E2798" s="61" t="s">
        <v>48</v>
      </c>
      <c r="F2798" s="61">
        <v>0.25</v>
      </c>
      <c r="G2798" s="62">
        <v>0</v>
      </c>
    </row>
    <row r="2799" spans="1:7" x14ac:dyDescent="0.3">
      <c r="A2799" s="54">
        <v>45716</v>
      </c>
      <c r="B2799" s="55" t="s">
        <v>12</v>
      </c>
      <c r="C2799" s="55" t="s">
        <v>108</v>
      </c>
      <c r="D2799" s="55" t="s">
        <v>8</v>
      </c>
      <c r="E2799" s="55" t="s">
        <v>48</v>
      </c>
      <c r="F2799" s="55">
        <v>0.27083333333333331</v>
      </c>
      <c r="G2799" s="56">
        <v>0</v>
      </c>
    </row>
    <row r="2800" spans="1:7" x14ac:dyDescent="0.3">
      <c r="A2800" s="60">
        <v>45716</v>
      </c>
      <c r="B2800" s="61" t="s">
        <v>12</v>
      </c>
      <c r="C2800" s="61" t="s">
        <v>108</v>
      </c>
      <c r="D2800" s="61" t="s">
        <v>8</v>
      </c>
      <c r="E2800" s="61" t="s">
        <v>48</v>
      </c>
      <c r="F2800" s="61">
        <v>0.29166666666666669</v>
      </c>
      <c r="G2800" s="62">
        <v>0</v>
      </c>
    </row>
    <row r="2801" spans="1:7" x14ac:dyDescent="0.3">
      <c r="A2801" s="54">
        <v>45716</v>
      </c>
      <c r="B2801" s="55" t="s">
        <v>12</v>
      </c>
      <c r="C2801" s="55" t="s">
        <v>108</v>
      </c>
      <c r="D2801" s="55" t="s">
        <v>8</v>
      </c>
      <c r="E2801" s="55" t="s">
        <v>48</v>
      </c>
      <c r="F2801" s="55">
        <v>0.3125</v>
      </c>
      <c r="G2801" s="56">
        <v>0</v>
      </c>
    </row>
    <row r="2802" spans="1:7" x14ac:dyDescent="0.3">
      <c r="A2802" s="60">
        <v>45716</v>
      </c>
      <c r="B2802" s="61" t="s">
        <v>12</v>
      </c>
      <c r="C2802" s="61" t="s">
        <v>108</v>
      </c>
      <c r="D2802" s="61" t="s">
        <v>8</v>
      </c>
      <c r="E2802" s="61" t="s">
        <v>48</v>
      </c>
      <c r="F2802" s="61">
        <v>0.33333333333333331</v>
      </c>
      <c r="G2802" s="62">
        <v>0</v>
      </c>
    </row>
    <row r="2803" spans="1:7" x14ac:dyDescent="0.3">
      <c r="A2803" s="54">
        <v>45716</v>
      </c>
      <c r="B2803" s="55" t="s">
        <v>12</v>
      </c>
      <c r="C2803" s="55" t="s">
        <v>108</v>
      </c>
      <c r="D2803" s="55" t="s">
        <v>8</v>
      </c>
      <c r="E2803" s="55" t="s">
        <v>48</v>
      </c>
      <c r="F2803" s="55">
        <v>0.35416666666666669</v>
      </c>
      <c r="G2803" s="56">
        <v>0</v>
      </c>
    </row>
    <row r="2804" spans="1:7" x14ac:dyDescent="0.3">
      <c r="A2804" s="60">
        <v>45716</v>
      </c>
      <c r="B2804" s="61" t="s">
        <v>12</v>
      </c>
      <c r="C2804" s="61" t="s">
        <v>108</v>
      </c>
      <c r="D2804" s="61" t="s">
        <v>8</v>
      </c>
      <c r="E2804" s="61" t="s">
        <v>48</v>
      </c>
      <c r="F2804" s="61">
        <v>0.375</v>
      </c>
      <c r="G2804" s="62">
        <v>0</v>
      </c>
    </row>
    <row r="2805" spans="1:7" x14ac:dyDescent="0.3">
      <c r="A2805" s="54">
        <v>45716</v>
      </c>
      <c r="B2805" s="55" t="s">
        <v>12</v>
      </c>
      <c r="C2805" s="55" t="s">
        <v>108</v>
      </c>
      <c r="D2805" s="55" t="s">
        <v>8</v>
      </c>
      <c r="E2805" s="55" t="s">
        <v>48</v>
      </c>
      <c r="F2805" s="55">
        <v>0.39583333333333331</v>
      </c>
      <c r="G2805" s="56">
        <v>0</v>
      </c>
    </row>
    <row r="2806" spans="1:7" x14ac:dyDescent="0.3">
      <c r="A2806" s="60">
        <v>45716</v>
      </c>
      <c r="B2806" s="61" t="s">
        <v>12</v>
      </c>
      <c r="C2806" s="61" t="s">
        <v>108</v>
      </c>
      <c r="D2806" s="61" t="s">
        <v>8</v>
      </c>
      <c r="E2806" s="61" t="s">
        <v>48</v>
      </c>
      <c r="F2806" s="61">
        <v>0.41666666666666669</v>
      </c>
      <c r="G2806" s="62">
        <v>0</v>
      </c>
    </row>
    <row r="2807" spans="1:7" x14ac:dyDescent="0.3">
      <c r="A2807" s="54">
        <v>45716</v>
      </c>
      <c r="B2807" s="55" t="s">
        <v>12</v>
      </c>
      <c r="C2807" s="55" t="s">
        <v>108</v>
      </c>
      <c r="D2807" s="55" t="s">
        <v>8</v>
      </c>
      <c r="E2807" s="55" t="s">
        <v>48</v>
      </c>
      <c r="F2807" s="55">
        <v>0.4375</v>
      </c>
      <c r="G2807" s="56">
        <v>0</v>
      </c>
    </row>
    <row r="2808" spans="1:7" x14ac:dyDescent="0.3">
      <c r="A2808" s="60">
        <v>45716</v>
      </c>
      <c r="B2808" s="61" t="s">
        <v>12</v>
      </c>
      <c r="C2808" s="61" t="s">
        <v>108</v>
      </c>
      <c r="D2808" s="61" t="s">
        <v>8</v>
      </c>
      <c r="E2808" s="61" t="s">
        <v>48</v>
      </c>
      <c r="F2808" s="61">
        <v>0.45833333333333331</v>
      </c>
      <c r="G2808" s="62">
        <v>0</v>
      </c>
    </row>
    <row r="2809" spans="1:7" x14ac:dyDescent="0.3">
      <c r="A2809" s="54">
        <v>45716</v>
      </c>
      <c r="B2809" s="55" t="s">
        <v>12</v>
      </c>
      <c r="C2809" s="55" t="s">
        <v>108</v>
      </c>
      <c r="D2809" s="55" t="s">
        <v>8</v>
      </c>
      <c r="E2809" s="55" t="s">
        <v>48</v>
      </c>
      <c r="F2809" s="55">
        <v>0.47916666666666669</v>
      </c>
      <c r="G2809" s="56">
        <v>0</v>
      </c>
    </row>
    <row r="2810" spans="1:7" x14ac:dyDescent="0.3">
      <c r="A2810" s="60">
        <v>45716</v>
      </c>
      <c r="B2810" s="61" t="s">
        <v>12</v>
      </c>
      <c r="C2810" s="61" t="s">
        <v>108</v>
      </c>
      <c r="D2810" s="61" t="s">
        <v>8</v>
      </c>
      <c r="E2810" s="61" t="s">
        <v>48</v>
      </c>
      <c r="F2810" s="61">
        <v>0.5</v>
      </c>
      <c r="G2810" s="62">
        <v>0</v>
      </c>
    </row>
    <row r="2811" spans="1:7" x14ac:dyDescent="0.3">
      <c r="A2811" s="54">
        <v>45716</v>
      </c>
      <c r="B2811" s="55" t="s">
        <v>12</v>
      </c>
      <c r="C2811" s="55" t="s">
        <v>108</v>
      </c>
      <c r="D2811" s="55" t="s">
        <v>8</v>
      </c>
      <c r="E2811" s="55" t="s">
        <v>48</v>
      </c>
      <c r="F2811" s="55">
        <v>0.52083333333333337</v>
      </c>
      <c r="G2811" s="56">
        <v>0</v>
      </c>
    </row>
    <row r="2812" spans="1:7" x14ac:dyDescent="0.3">
      <c r="A2812" s="60">
        <v>45716</v>
      </c>
      <c r="B2812" s="61" t="s">
        <v>12</v>
      </c>
      <c r="C2812" s="61" t="s">
        <v>108</v>
      </c>
      <c r="D2812" s="61" t="s">
        <v>8</v>
      </c>
      <c r="E2812" s="61" t="s">
        <v>48</v>
      </c>
      <c r="F2812" s="61">
        <v>0.54166666666666663</v>
      </c>
      <c r="G2812" s="62">
        <v>0</v>
      </c>
    </row>
    <row r="2813" spans="1:7" x14ac:dyDescent="0.3">
      <c r="A2813" s="54">
        <v>45716</v>
      </c>
      <c r="B2813" s="55" t="s">
        <v>12</v>
      </c>
      <c r="C2813" s="55" t="s">
        <v>108</v>
      </c>
      <c r="D2813" s="55" t="s">
        <v>8</v>
      </c>
      <c r="E2813" s="55" t="s">
        <v>48</v>
      </c>
      <c r="F2813" s="55">
        <v>0.5625</v>
      </c>
      <c r="G2813" s="56">
        <v>0</v>
      </c>
    </row>
    <row r="2814" spans="1:7" x14ac:dyDescent="0.3">
      <c r="A2814" s="60">
        <v>45716</v>
      </c>
      <c r="B2814" s="61" t="s">
        <v>12</v>
      </c>
      <c r="C2814" s="61" t="s">
        <v>108</v>
      </c>
      <c r="D2814" s="61" t="s">
        <v>8</v>
      </c>
      <c r="E2814" s="61" t="s">
        <v>48</v>
      </c>
      <c r="F2814" s="61">
        <v>0.58333333333333337</v>
      </c>
      <c r="G2814" s="62">
        <v>0</v>
      </c>
    </row>
    <row r="2815" spans="1:7" x14ac:dyDescent="0.3">
      <c r="A2815" s="54">
        <v>45716</v>
      </c>
      <c r="B2815" s="55" t="s">
        <v>12</v>
      </c>
      <c r="C2815" s="55" t="s">
        <v>108</v>
      </c>
      <c r="D2815" s="55" t="s">
        <v>8</v>
      </c>
      <c r="E2815" s="55" t="s">
        <v>48</v>
      </c>
      <c r="F2815" s="55">
        <v>0.60416666666666663</v>
      </c>
      <c r="G2815" s="56">
        <v>0</v>
      </c>
    </row>
    <row r="2816" spans="1:7" x14ac:dyDescent="0.3">
      <c r="A2816" s="60">
        <v>45716</v>
      </c>
      <c r="B2816" s="61" t="s">
        <v>12</v>
      </c>
      <c r="C2816" s="61" t="s">
        <v>108</v>
      </c>
      <c r="D2816" s="61" t="s">
        <v>8</v>
      </c>
      <c r="E2816" s="61" t="s">
        <v>48</v>
      </c>
      <c r="F2816" s="61">
        <v>0.625</v>
      </c>
      <c r="G2816" s="62">
        <v>0</v>
      </c>
    </row>
    <row r="2817" spans="1:7" x14ac:dyDescent="0.3">
      <c r="A2817" s="54">
        <v>45716</v>
      </c>
      <c r="B2817" s="55" t="s">
        <v>12</v>
      </c>
      <c r="C2817" s="55" t="s">
        <v>108</v>
      </c>
      <c r="D2817" s="55" t="s">
        <v>8</v>
      </c>
      <c r="E2817" s="55" t="s">
        <v>48</v>
      </c>
      <c r="F2817" s="55">
        <v>0.64583333333333337</v>
      </c>
      <c r="G2817" s="56">
        <v>0</v>
      </c>
    </row>
    <row r="2818" spans="1:7" x14ac:dyDescent="0.3">
      <c r="A2818" s="60">
        <v>45716</v>
      </c>
      <c r="B2818" s="61" t="s">
        <v>12</v>
      </c>
      <c r="C2818" s="61" t="s">
        <v>108</v>
      </c>
      <c r="D2818" s="61" t="s">
        <v>8</v>
      </c>
      <c r="E2818" s="61" t="s">
        <v>48</v>
      </c>
      <c r="F2818" s="61">
        <v>0.66666666666666663</v>
      </c>
      <c r="G2818" s="62">
        <v>0</v>
      </c>
    </row>
    <row r="2819" spans="1:7" x14ac:dyDescent="0.3">
      <c r="A2819" s="54">
        <v>45716</v>
      </c>
      <c r="B2819" s="55" t="s">
        <v>12</v>
      </c>
      <c r="C2819" s="55" t="s">
        <v>108</v>
      </c>
      <c r="D2819" s="55" t="s">
        <v>8</v>
      </c>
      <c r="E2819" s="55" t="s">
        <v>48</v>
      </c>
      <c r="F2819" s="55">
        <v>0.6875</v>
      </c>
      <c r="G2819" s="56">
        <v>0</v>
      </c>
    </row>
    <row r="2820" spans="1:7" x14ac:dyDescent="0.3">
      <c r="A2820" s="60">
        <v>45716</v>
      </c>
      <c r="B2820" s="61" t="s">
        <v>12</v>
      </c>
      <c r="C2820" s="61" t="s">
        <v>108</v>
      </c>
      <c r="D2820" s="61" t="s">
        <v>8</v>
      </c>
      <c r="E2820" s="61" t="s">
        <v>48</v>
      </c>
      <c r="F2820" s="61">
        <v>0.70833333333333337</v>
      </c>
      <c r="G2820" s="62">
        <v>0</v>
      </c>
    </row>
    <row r="2821" spans="1:7" x14ac:dyDescent="0.3">
      <c r="A2821" s="54">
        <v>45716</v>
      </c>
      <c r="B2821" s="55" t="s">
        <v>12</v>
      </c>
      <c r="C2821" s="55" t="s">
        <v>108</v>
      </c>
      <c r="D2821" s="55" t="s">
        <v>8</v>
      </c>
      <c r="E2821" s="55" t="s">
        <v>48</v>
      </c>
      <c r="F2821" s="55">
        <v>0.72916666666666663</v>
      </c>
      <c r="G2821" s="56">
        <v>0</v>
      </c>
    </row>
    <row r="2822" spans="1:7" x14ac:dyDescent="0.3">
      <c r="A2822" s="60">
        <v>45716</v>
      </c>
      <c r="B2822" s="61" t="s">
        <v>12</v>
      </c>
      <c r="C2822" s="61" t="s">
        <v>108</v>
      </c>
      <c r="D2822" s="61" t="s">
        <v>8</v>
      </c>
      <c r="E2822" s="61" t="s">
        <v>48</v>
      </c>
      <c r="F2822" s="61">
        <v>0.75</v>
      </c>
      <c r="G2822" s="62">
        <v>0</v>
      </c>
    </row>
    <row r="2823" spans="1:7" x14ac:dyDescent="0.3">
      <c r="A2823" s="54">
        <v>45716</v>
      </c>
      <c r="B2823" s="55" t="s">
        <v>12</v>
      </c>
      <c r="C2823" s="55" t="s">
        <v>108</v>
      </c>
      <c r="D2823" s="55" t="s">
        <v>8</v>
      </c>
      <c r="E2823" s="55" t="s">
        <v>48</v>
      </c>
      <c r="F2823" s="55">
        <v>0.77083333333333337</v>
      </c>
      <c r="G2823" s="56">
        <v>0</v>
      </c>
    </row>
    <row r="2824" spans="1:7" x14ac:dyDescent="0.3">
      <c r="A2824" s="60">
        <v>45716</v>
      </c>
      <c r="B2824" s="61" t="s">
        <v>12</v>
      </c>
      <c r="C2824" s="61" t="s">
        <v>108</v>
      </c>
      <c r="D2824" s="61" t="s">
        <v>8</v>
      </c>
      <c r="E2824" s="61" t="s">
        <v>48</v>
      </c>
      <c r="F2824" s="61">
        <v>0.79166666666666663</v>
      </c>
      <c r="G2824" s="62">
        <v>0</v>
      </c>
    </row>
    <row r="2825" spans="1:7" x14ac:dyDescent="0.3">
      <c r="A2825" s="54">
        <v>45716</v>
      </c>
      <c r="B2825" s="55" t="s">
        <v>12</v>
      </c>
      <c r="C2825" s="55" t="s">
        <v>108</v>
      </c>
      <c r="D2825" s="55" t="s">
        <v>8</v>
      </c>
      <c r="E2825" s="55" t="s">
        <v>48</v>
      </c>
      <c r="F2825" s="55">
        <v>0.8125</v>
      </c>
      <c r="G2825" s="56">
        <v>0</v>
      </c>
    </row>
    <row r="2826" spans="1:7" x14ac:dyDescent="0.3">
      <c r="A2826" s="60">
        <v>45716</v>
      </c>
      <c r="B2826" s="61" t="s">
        <v>12</v>
      </c>
      <c r="C2826" s="61" t="s">
        <v>108</v>
      </c>
      <c r="D2826" s="61" t="s">
        <v>8</v>
      </c>
      <c r="E2826" s="61" t="s">
        <v>48</v>
      </c>
      <c r="F2826" s="61">
        <v>0.83333333333333337</v>
      </c>
      <c r="G2826" s="62">
        <v>0</v>
      </c>
    </row>
    <row r="2827" spans="1:7" x14ac:dyDescent="0.3">
      <c r="A2827" s="54">
        <v>45716</v>
      </c>
      <c r="B2827" s="55" t="s">
        <v>12</v>
      </c>
      <c r="C2827" s="55" t="s">
        <v>108</v>
      </c>
      <c r="D2827" s="55" t="s">
        <v>8</v>
      </c>
      <c r="E2827" s="55" t="s">
        <v>48</v>
      </c>
      <c r="F2827" s="55">
        <v>0.85416666666666663</v>
      </c>
      <c r="G2827" s="56">
        <v>0</v>
      </c>
    </row>
    <row r="2828" spans="1:7" x14ac:dyDescent="0.3">
      <c r="A2828" s="60">
        <v>45716</v>
      </c>
      <c r="B2828" s="61" t="s">
        <v>12</v>
      </c>
      <c r="C2828" s="61" t="s">
        <v>108</v>
      </c>
      <c r="D2828" s="61" t="s">
        <v>8</v>
      </c>
      <c r="E2828" s="61" t="s">
        <v>48</v>
      </c>
      <c r="F2828" s="61">
        <v>0.875</v>
      </c>
      <c r="G2828" s="62">
        <v>0</v>
      </c>
    </row>
    <row r="2829" spans="1:7" x14ac:dyDescent="0.3">
      <c r="A2829" s="54">
        <v>45716</v>
      </c>
      <c r="B2829" s="55" t="s">
        <v>12</v>
      </c>
      <c r="C2829" s="55" t="s">
        <v>108</v>
      </c>
      <c r="D2829" s="55" t="s">
        <v>8</v>
      </c>
      <c r="E2829" s="55" t="s">
        <v>48</v>
      </c>
      <c r="F2829" s="55">
        <v>0.89583333333333337</v>
      </c>
      <c r="G2829" s="56">
        <v>0</v>
      </c>
    </row>
    <row r="2830" spans="1:7" x14ac:dyDescent="0.3">
      <c r="A2830" s="60">
        <v>45716</v>
      </c>
      <c r="B2830" s="61" t="s">
        <v>12</v>
      </c>
      <c r="C2830" s="61" t="s">
        <v>108</v>
      </c>
      <c r="D2830" s="61" t="s">
        <v>8</v>
      </c>
      <c r="E2830" s="61" t="s">
        <v>48</v>
      </c>
      <c r="F2830" s="61">
        <v>0.91666666666666663</v>
      </c>
      <c r="G2830" s="62">
        <v>0</v>
      </c>
    </row>
    <row r="2831" spans="1:7" x14ac:dyDescent="0.3">
      <c r="A2831" s="54">
        <v>45716</v>
      </c>
      <c r="B2831" s="55" t="s">
        <v>12</v>
      </c>
      <c r="C2831" s="55" t="s">
        <v>108</v>
      </c>
      <c r="D2831" s="55" t="s">
        <v>8</v>
      </c>
      <c r="E2831" s="55" t="s">
        <v>48</v>
      </c>
      <c r="F2831" s="55">
        <v>0.9375</v>
      </c>
      <c r="G2831" s="56">
        <v>0</v>
      </c>
    </row>
    <row r="2832" spans="1:7" x14ac:dyDescent="0.3">
      <c r="A2832" s="60">
        <v>45716</v>
      </c>
      <c r="B2832" s="61" t="s">
        <v>12</v>
      </c>
      <c r="C2832" s="61" t="s">
        <v>108</v>
      </c>
      <c r="D2832" s="61" t="s">
        <v>8</v>
      </c>
      <c r="E2832" s="61" t="s">
        <v>48</v>
      </c>
      <c r="F2832" s="61">
        <v>0.95833333333333337</v>
      </c>
      <c r="G2832" s="62">
        <v>0</v>
      </c>
    </row>
    <row r="2833" spans="1:7" x14ac:dyDescent="0.3">
      <c r="A2833" s="54">
        <v>45716</v>
      </c>
      <c r="B2833" s="55" t="s">
        <v>12</v>
      </c>
      <c r="C2833" s="55" t="s">
        <v>108</v>
      </c>
      <c r="D2833" s="55" t="s">
        <v>8</v>
      </c>
      <c r="E2833" s="55" t="s">
        <v>48</v>
      </c>
      <c r="F2833" s="55">
        <v>0.97916666666666663</v>
      </c>
      <c r="G2833" s="56">
        <v>0</v>
      </c>
    </row>
    <row r="2834" spans="1:7" x14ac:dyDescent="0.3">
      <c r="A2834" s="60">
        <v>45717</v>
      </c>
      <c r="B2834" s="61" t="s">
        <v>12</v>
      </c>
      <c r="C2834" s="61" t="s">
        <v>108</v>
      </c>
      <c r="D2834" s="61" t="s">
        <v>8</v>
      </c>
      <c r="E2834" s="61" t="s">
        <v>48</v>
      </c>
      <c r="F2834" s="61">
        <v>0</v>
      </c>
      <c r="G2834" s="62">
        <v>0</v>
      </c>
    </row>
    <row r="2835" spans="1:7" x14ac:dyDescent="0.3">
      <c r="A2835" s="54">
        <v>45717</v>
      </c>
      <c r="B2835" s="55" t="s">
        <v>13</v>
      </c>
      <c r="C2835" s="55" t="s">
        <v>109</v>
      </c>
      <c r="D2835" s="55" t="s">
        <v>9</v>
      </c>
      <c r="E2835" s="55" t="s">
        <v>48</v>
      </c>
      <c r="F2835" s="55">
        <v>2.0833333333333329E-2</v>
      </c>
      <c r="G2835" s="56" cm="1">
        <f t="array" ref="G2835:G2882">IF(LOAD_RESULTS!$C$3 = "MENU",ABS(_xlfn.IFS(AND(PER_MONTH!$B2787="January",PER_MONTH!$E2787="Working Day"),Table3[Jan_WD],AND(PER_MONTH!$B2787="January",PER_MONTH!$E2787="Non-Working Day"),Table3[Jan_NWD],AND(PER_MONTH!$B2787="February",PER_MONTH!$E2787="Working Day"),Table3[Feb_WD],AND(PER_MONTH!$B2787="February",PER_MONTH!$E2787="Non-Working Day"),Table3[Feb_NWD], AND(PER_MONTH!$B2787 = "March", PER_MONTH!$E2787 = "Working Day"), Table3[Mar_WD],  AND(PER_MONTH!$B2787 = "March", PER_MONTH!$E2787 = "Non-Working Day"), Table3[Mar_NWD], AND(PER_MONTH!$B2787 = "April", PER_MONTH!$E2787 = "Working Day"), Table3[Apr_WD], AND(PER_MONTH!$B2787 = "April", PER_MONTH!$E2787 = "Non-Working Day"), Table3[Apr_NWD], AND(PER_MONTH!$B2787 = "May", PER_MONTH!$E2787 = "Working Day"), Table3[May_WD], AND(PER_MONTH!$B2787 = "May", PER_MONTH!$E2787 = "Non-Working Day"), Table3[May_NWD], AND(PER_MONTH!$B2787 = "June", PER_MONTH!$E2787 = "Working Day"), Table3[Jun_WD], AND(PER_MONTH!$B2787 = "June", PER_MONTH!$E2787 = "Non-Working Day"), Table3[Jun_NWD], AND(PER_MONTH!$B2787 = "July", PER_MONTH!$E2787 = "Working Day"), Table3[Jul_WD], AND(PER_MONTH!$B2787 = "July", PER_MONTH!$E2787 = "Non-Working Day"), Table3[Jul_NWD], AND(PER_MONTH!$B2787 = "August", PER_MONTH!$E2787 = "Working Day"), Table3[Aug_WD], AND(PER_MONTH!$B2787 = "August", PER_MONTH!$E2787 = "Non-Working Day"), Table3[Aug_NWD], AND(PER_MONTH!$B2787 = "September", PER_MONTH!$E2787 = "Working Day"), Table3[Sep_WD], AND(PER_MONTH!$B2787 = "September", PER_MONTH!$E2787 = "Non-Working Day"), Table3[Sep_NWD], AND(PER_MONTH!$B2787 = "October", PER_MONTH!$E2787 = "Working Day"), Table3[Oct_WD], AND(PER_MONTH!$B2787 = "October", PER_MONTH!$E2787 = "Non-Working Day"), Table3[Oct_NWD], AND(PER_MONTH!$B2787 = "November", PER_MONTH!$E2787 = "Working Day"), Table3[Nov_WD], AND(PER_MONTH!$B2787 = "November", PER_MONTH!$E2787 = "Non-Working Day"), Table3[Nov_NWD], AND(PER_MONTH!$B2787 = "December", PER_MONTH!$E2787 = "Working Day"), Table3[Dec_WD], AND(PER_MONTH!$B2787 = "December", PER_MONTH!$E2787 = "Non-Working Day"), Table3[Dec_NWD])),_xlfn.IFS(AND(PER_MONTH!$B2787="January",PER_MONTH!$E2787="Working Day"),Table3[Jan_WD],AND(PER_MONTH!$B2787="January",PER_MONTH!$E2787="Non-Working Day"),Table3[Jan_NWD],AND(PER_MONTH!$B2787="February",PER_MONTH!$E2787="Working Day"),Table3[Feb_WD],AND(PER_MONTH!$B2787="February",PER_MONTH!$E2787="Non-Working Day"),Table3[Feb_NWD], AND(PER_MONTH!$B2787 = "March", PER_MONTH!$E2787 = "Working Day"), Table3[Mar_WD],  AND(PER_MONTH!$B2787 = "March", PER_MONTH!$E2787 = "Non-Working Day"), Table3[Mar_NWD], AND(PER_MONTH!$B2787 = "April", PER_MONTH!$E2787 = "Working Day"), Table3[Apr_WD], AND(PER_MONTH!$B2787 = "April", PER_MONTH!$E2787 = "Non-Working Day"), Table3[Apr_NWD], AND(PER_MONTH!$B2787 = "May", PER_MONTH!$E2787 = "Working Day"), Table3[May_WD], AND(PER_MONTH!$B2787 = "May", PER_MONTH!$E2787 = "Non-Working Day"), Table3[May_NWD], AND(PER_MONTH!$B2787 = "June", PER_MONTH!$E2787 = "Working Day"), Table3[Jun_WD], AND(PER_MONTH!$B2787 = "June", PER_MONTH!$E2787 = "Non-Working Day"), Table3[Jun_NWD], AND(PER_MONTH!$B2787 = "July", PER_MONTH!$E2787 = "Working Day"), Table3[Jul_WD], AND(PER_MONTH!$B2787 = "July", PER_MONTH!$E2787 = "Non-Working Day"), Table3[Jul_NWD], AND(PER_MONTH!$B2787 = "August", PER_MONTH!$E2787 = "Working Day"), Table3[Aug_WD], AND(PER_MONTH!$B2787 = "August", PER_MONTH!$E2787 = "Non-Working Day"), Table3[Aug_NWD], AND(PER_MONTH!$B2787 = "September", PER_MONTH!$E2787 = "Working Day"), Table3[Sep_WD], AND(PER_MONTH!$B2787 = "September", PER_MONTH!$E2787 = "Non-Working Day"), Table3[Sep_NWD], AND(PER_MONTH!$B2787 = "October", PER_MONTH!$E2787 = "Working Day"), Table3[Oct_WD], AND(PER_MONTH!$B2787 = "October", PER_MONTH!$E2787 = "Non-Working Day"), Table3[Oct_NWD], AND(PER_MONTH!$B2787 = "November", PER_MONTH!$E2787 = "Working Day"), Table3[Nov_WD], AND(PER_MONTH!$B2787 = "November", PER_MONTH!$E2787 = "Non-Working Day"), Table3[Nov_NWD], AND(PER_MONTH!$B2787 = "December", PER_MONTH!$E2787 = "Working Day"), Table3[Dec_WD], AND(PER_MONTH!$B2787 = "December", PER_MONTH!$E2787 = "Non-Working Day"), Table3[Dec_NWD]))</f>
        <v>0</v>
      </c>
    </row>
    <row r="2836" spans="1:7" x14ac:dyDescent="0.3">
      <c r="A2836" s="60">
        <v>45717</v>
      </c>
      <c r="B2836" s="61" t="s">
        <v>13</v>
      </c>
      <c r="C2836" s="61" t="s">
        <v>109</v>
      </c>
      <c r="D2836" s="61" t="s">
        <v>9</v>
      </c>
      <c r="E2836" s="61" t="s">
        <v>48</v>
      </c>
      <c r="F2836" s="61">
        <v>4.1666666666666657E-2</v>
      </c>
      <c r="G2836" s="62">
        <v>0</v>
      </c>
    </row>
    <row r="2837" spans="1:7" x14ac:dyDescent="0.3">
      <c r="A2837" s="54">
        <v>45717</v>
      </c>
      <c r="B2837" s="55" t="s">
        <v>13</v>
      </c>
      <c r="C2837" s="55" t="s">
        <v>109</v>
      </c>
      <c r="D2837" s="55" t="s">
        <v>9</v>
      </c>
      <c r="E2837" s="55" t="s">
        <v>48</v>
      </c>
      <c r="F2837" s="55">
        <v>6.25E-2</v>
      </c>
      <c r="G2837" s="56">
        <v>0</v>
      </c>
    </row>
    <row r="2838" spans="1:7" x14ac:dyDescent="0.3">
      <c r="A2838" s="60">
        <v>45717</v>
      </c>
      <c r="B2838" s="61" t="s">
        <v>13</v>
      </c>
      <c r="C2838" s="61" t="s">
        <v>109</v>
      </c>
      <c r="D2838" s="61" t="s">
        <v>9</v>
      </c>
      <c r="E2838" s="61" t="s">
        <v>48</v>
      </c>
      <c r="F2838" s="61">
        <v>8.3333333333333329E-2</v>
      </c>
      <c r="G2838" s="62">
        <v>0</v>
      </c>
    </row>
    <row r="2839" spans="1:7" x14ac:dyDescent="0.3">
      <c r="A2839" s="54">
        <v>45717</v>
      </c>
      <c r="B2839" s="55" t="s">
        <v>13</v>
      </c>
      <c r="C2839" s="55" t="s">
        <v>109</v>
      </c>
      <c r="D2839" s="55" t="s">
        <v>9</v>
      </c>
      <c r="E2839" s="55" t="s">
        <v>48</v>
      </c>
      <c r="F2839" s="55">
        <v>0.1041666666666667</v>
      </c>
      <c r="G2839" s="56">
        <v>0</v>
      </c>
    </row>
    <row r="2840" spans="1:7" x14ac:dyDescent="0.3">
      <c r="A2840" s="60">
        <v>45717</v>
      </c>
      <c r="B2840" s="61" t="s">
        <v>13</v>
      </c>
      <c r="C2840" s="61" t="s">
        <v>109</v>
      </c>
      <c r="D2840" s="61" t="s">
        <v>9</v>
      </c>
      <c r="E2840" s="61" t="s">
        <v>48</v>
      </c>
      <c r="F2840" s="61">
        <v>0.125</v>
      </c>
      <c r="G2840" s="62">
        <v>0</v>
      </c>
    </row>
    <row r="2841" spans="1:7" x14ac:dyDescent="0.3">
      <c r="A2841" s="54">
        <v>45717</v>
      </c>
      <c r="B2841" s="55" t="s">
        <v>13</v>
      </c>
      <c r="C2841" s="55" t="s">
        <v>109</v>
      </c>
      <c r="D2841" s="55" t="s">
        <v>9</v>
      </c>
      <c r="E2841" s="55" t="s">
        <v>48</v>
      </c>
      <c r="F2841" s="55">
        <v>0.14583333333333329</v>
      </c>
      <c r="G2841" s="56">
        <v>0</v>
      </c>
    </row>
    <row r="2842" spans="1:7" x14ac:dyDescent="0.3">
      <c r="A2842" s="60">
        <v>45717</v>
      </c>
      <c r="B2842" s="61" t="s">
        <v>13</v>
      </c>
      <c r="C2842" s="61" t="s">
        <v>109</v>
      </c>
      <c r="D2842" s="61" t="s">
        <v>9</v>
      </c>
      <c r="E2842" s="61" t="s">
        <v>48</v>
      </c>
      <c r="F2842" s="61">
        <v>0.16666666666666671</v>
      </c>
      <c r="G2842" s="62">
        <v>0</v>
      </c>
    </row>
    <row r="2843" spans="1:7" x14ac:dyDescent="0.3">
      <c r="A2843" s="54">
        <v>45717</v>
      </c>
      <c r="B2843" s="55" t="s">
        <v>13</v>
      </c>
      <c r="C2843" s="55" t="s">
        <v>109</v>
      </c>
      <c r="D2843" s="55" t="s">
        <v>9</v>
      </c>
      <c r="E2843" s="55" t="s">
        <v>48</v>
      </c>
      <c r="F2843" s="55">
        <v>0.1875</v>
      </c>
      <c r="G2843" s="56">
        <v>0</v>
      </c>
    </row>
    <row r="2844" spans="1:7" x14ac:dyDescent="0.3">
      <c r="A2844" s="60">
        <v>45717</v>
      </c>
      <c r="B2844" s="61" t="s">
        <v>13</v>
      </c>
      <c r="C2844" s="61" t="s">
        <v>109</v>
      </c>
      <c r="D2844" s="61" t="s">
        <v>9</v>
      </c>
      <c r="E2844" s="61" t="s">
        <v>48</v>
      </c>
      <c r="F2844" s="61">
        <v>0.20833333333333329</v>
      </c>
      <c r="G2844" s="62">
        <v>0</v>
      </c>
    </row>
    <row r="2845" spans="1:7" x14ac:dyDescent="0.3">
      <c r="A2845" s="54">
        <v>45717</v>
      </c>
      <c r="B2845" s="55" t="s">
        <v>13</v>
      </c>
      <c r="C2845" s="55" t="s">
        <v>109</v>
      </c>
      <c r="D2845" s="55" t="s">
        <v>9</v>
      </c>
      <c r="E2845" s="55" t="s">
        <v>48</v>
      </c>
      <c r="F2845" s="55">
        <v>0.22916666666666671</v>
      </c>
      <c r="G2845" s="56">
        <v>0</v>
      </c>
    </row>
    <row r="2846" spans="1:7" x14ac:dyDescent="0.3">
      <c r="A2846" s="60">
        <v>45717</v>
      </c>
      <c r="B2846" s="61" t="s">
        <v>13</v>
      </c>
      <c r="C2846" s="61" t="s">
        <v>109</v>
      </c>
      <c r="D2846" s="61" t="s">
        <v>9</v>
      </c>
      <c r="E2846" s="61" t="s">
        <v>48</v>
      </c>
      <c r="F2846" s="61">
        <v>0.25</v>
      </c>
      <c r="G2846" s="62">
        <v>0</v>
      </c>
    </row>
    <row r="2847" spans="1:7" x14ac:dyDescent="0.3">
      <c r="A2847" s="54">
        <v>45717</v>
      </c>
      <c r="B2847" s="55" t="s">
        <v>13</v>
      </c>
      <c r="C2847" s="55" t="s">
        <v>109</v>
      </c>
      <c r="D2847" s="55" t="s">
        <v>9</v>
      </c>
      <c r="E2847" s="55" t="s">
        <v>48</v>
      </c>
      <c r="F2847" s="55">
        <v>0.27083333333333331</v>
      </c>
      <c r="G2847" s="56">
        <v>0</v>
      </c>
    </row>
    <row r="2848" spans="1:7" x14ac:dyDescent="0.3">
      <c r="A2848" s="60">
        <v>45717</v>
      </c>
      <c r="B2848" s="61" t="s">
        <v>13</v>
      </c>
      <c r="C2848" s="61" t="s">
        <v>109</v>
      </c>
      <c r="D2848" s="61" t="s">
        <v>9</v>
      </c>
      <c r="E2848" s="61" t="s">
        <v>48</v>
      </c>
      <c r="F2848" s="61">
        <v>0.29166666666666669</v>
      </c>
      <c r="G2848" s="62">
        <v>0</v>
      </c>
    </row>
    <row r="2849" spans="1:7" x14ac:dyDescent="0.3">
      <c r="A2849" s="54">
        <v>45717</v>
      </c>
      <c r="B2849" s="55" t="s">
        <v>13</v>
      </c>
      <c r="C2849" s="55" t="s">
        <v>109</v>
      </c>
      <c r="D2849" s="55" t="s">
        <v>9</v>
      </c>
      <c r="E2849" s="55" t="s">
        <v>48</v>
      </c>
      <c r="F2849" s="55">
        <v>0.3125</v>
      </c>
      <c r="G2849" s="56">
        <v>0</v>
      </c>
    </row>
    <row r="2850" spans="1:7" x14ac:dyDescent="0.3">
      <c r="A2850" s="60">
        <v>45717</v>
      </c>
      <c r="B2850" s="61" t="s">
        <v>13</v>
      </c>
      <c r="C2850" s="61" t="s">
        <v>109</v>
      </c>
      <c r="D2850" s="61" t="s">
        <v>9</v>
      </c>
      <c r="E2850" s="61" t="s">
        <v>48</v>
      </c>
      <c r="F2850" s="61">
        <v>0.33333333333333331</v>
      </c>
      <c r="G2850" s="62">
        <v>0</v>
      </c>
    </row>
    <row r="2851" spans="1:7" x14ac:dyDescent="0.3">
      <c r="A2851" s="54">
        <v>45717</v>
      </c>
      <c r="B2851" s="55" t="s">
        <v>13</v>
      </c>
      <c r="C2851" s="55" t="s">
        <v>109</v>
      </c>
      <c r="D2851" s="55" t="s">
        <v>9</v>
      </c>
      <c r="E2851" s="55" t="s">
        <v>48</v>
      </c>
      <c r="F2851" s="55">
        <v>0.35416666666666669</v>
      </c>
      <c r="G2851" s="56">
        <v>0</v>
      </c>
    </row>
    <row r="2852" spans="1:7" x14ac:dyDescent="0.3">
      <c r="A2852" s="60">
        <v>45717</v>
      </c>
      <c r="B2852" s="61" t="s">
        <v>13</v>
      </c>
      <c r="C2852" s="61" t="s">
        <v>109</v>
      </c>
      <c r="D2852" s="61" t="s">
        <v>9</v>
      </c>
      <c r="E2852" s="61" t="s">
        <v>48</v>
      </c>
      <c r="F2852" s="61">
        <v>0.375</v>
      </c>
      <c r="G2852" s="62">
        <v>0</v>
      </c>
    </row>
    <row r="2853" spans="1:7" x14ac:dyDescent="0.3">
      <c r="A2853" s="54">
        <v>45717</v>
      </c>
      <c r="B2853" s="55" t="s">
        <v>13</v>
      </c>
      <c r="C2853" s="55" t="s">
        <v>109</v>
      </c>
      <c r="D2853" s="55" t="s">
        <v>9</v>
      </c>
      <c r="E2853" s="55" t="s">
        <v>48</v>
      </c>
      <c r="F2853" s="55">
        <v>0.39583333333333331</v>
      </c>
      <c r="G2853" s="56">
        <v>0</v>
      </c>
    </row>
    <row r="2854" spans="1:7" x14ac:dyDescent="0.3">
      <c r="A2854" s="60">
        <v>45717</v>
      </c>
      <c r="B2854" s="61" t="s">
        <v>13</v>
      </c>
      <c r="C2854" s="61" t="s">
        <v>109</v>
      </c>
      <c r="D2854" s="61" t="s">
        <v>9</v>
      </c>
      <c r="E2854" s="61" t="s">
        <v>48</v>
      </c>
      <c r="F2854" s="61">
        <v>0.41666666666666669</v>
      </c>
      <c r="G2854" s="62">
        <v>0</v>
      </c>
    </row>
    <row r="2855" spans="1:7" x14ac:dyDescent="0.3">
      <c r="A2855" s="54">
        <v>45717</v>
      </c>
      <c r="B2855" s="55" t="s">
        <v>13</v>
      </c>
      <c r="C2855" s="55" t="s">
        <v>109</v>
      </c>
      <c r="D2855" s="55" t="s">
        <v>9</v>
      </c>
      <c r="E2855" s="55" t="s">
        <v>48</v>
      </c>
      <c r="F2855" s="55">
        <v>0.4375</v>
      </c>
      <c r="G2855" s="56">
        <v>0</v>
      </c>
    </row>
    <row r="2856" spans="1:7" x14ac:dyDescent="0.3">
      <c r="A2856" s="60">
        <v>45717</v>
      </c>
      <c r="B2856" s="61" t="s">
        <v>13</v>
      </c>
      <c r="C2856" s="61" t="s">
        <v>109</v>
      </c>
      <c r="D2856" s="61" t="s">
        <v>9</v>
      </c>
      <c r="E2856" s="61" t="s">
        <v>48</v>
      </c>
      <c r="F2856" s="61">
        <v>0.45833333333333331</v>
      </c>
      <c r="G2856" s="62">
        <v>0</v>
      </c>
    </row>
    <row r="2857" spans="1:7" x14ac:dyDescent="0.3">
      <c r="A2857" s="54">
        <v>45717</v>
      </c>
      <c r="B2857" s="55" t="s">
        <v>13</v>
      </c>
      <c r="C2857" s="55" t="s">
        <v>109</v>
      </c>
      <c r="D2857" s="55" t="s">
        <v>9</v>
      </c>
      <c r="E2857" s="55" t="s">
        <v>48</v>
      </c>
      <c r="F2857" s="55">
        <v>0.47916666666666669</v>
      </c>
      <c r="G2857" s="56">
        <v>0</v>
      </c>
    </row>
    <row r="2858" spans="1:7" x14ac:dyDescent="0.3">
      <c r="A2858" s="60">
        <v>45717</v>
      </c>
      <c r="B2858" s="61" t="s">
        <v>13</v>
      </c>
      <c r="C2858" s="61" t="s">
        <v>109</v>
      </c>
      <c r="D2858" s="61" t="s">
        <v>9</v>
      </c>
      <c r="E2858" s="61" t="s">
        <v>48</v>
      </c>
      <c r="F2858" s="61">
        <v>0.5</v>
      </c>
      <c r="G2858" s="62">
        <v>0</v>
      </c>
    </row>
    <row r="2859" spans="1:7" x14ac:dyDescent="0.3">
      <c r="A2859" s="54">
        <v>45717</v>
      </c>
      <c r="B2859" s="55" t="s">
        <v>13</v>
      </c>
      <c r="C2859" s="55" t="s">
        <v>109</v>
      </c>
      <c r="D2859" s="55" t="s">
        <v>9</v>
      </c>
      <c r="E2859" s="55" t="s">
        <v>48</v>
      </c>
      <c r="F2859" s="55">
        <v>0.52083333333333337</v>
      </c>
      <c r="G2859" s="56">
        <v>0</v>
      </c>
    </row>
    <row r="2860" spans="1:7" x14ac:dyDescent="0.3">
      <c r="A2860" s="60">
        <v>45717</v>
      </c>
      <c r="B2860" s="61" t="s">
        <v>13</v>
      </c>
      <c r="C2860" s="61" t="s">
        <v>109</v>
      </c>
      <c r="D2860" s="61" t="s">
        <v>9</v>
      </c>
      <c r="E2860" s="61" t="s">
        <v>48</v>
      </c>
      <c r="F2860" s="61">
        <v>0.54166666666666663</v>
      </c>
      <c r="G2860" s="62">
        <v>0</v>
      </c>
    </row>
    <row r="2861" spans="1:7" x14ac:dyDescent="0.3">
      <c r="A2861" s="54">
        <v>45717</v>
      </c>
      <c r="B2861" s="55" t="s">
        <v>13</v>
      </c>
      <c r="C2861" s="55" t="s">
        <v>109</v>
      </c>
      <c r="D2861" s="55" t="s">
        <v>9</v>
      </c>
      <c r="E2861" s="55" t="s">
        <v>48</v>
      </c>
      <c r="F2861" s="55">
        <v>0.5625</v>
      </c>
      <c r="G2861" s="56">
        <v>0</v>
      </c>
    </row>
    <row r="2862" spans="1:7" x14ac:dyDescent="0.3">
      <c r="A2862" s="60">
        <v>45717</v>
      </c>
      <c r="B2862" s="61" t="s">
        <v>13</v>
      </c>
      <c r="C2862" s="61" t="s">
        <v>109</v>
      </c>
      <c r="D2862" s="61" t="s">
        <v>9</v>
      </c>
      <c r="E2862" s="61" t="s">
        <v>48</v>
      </c>
      <c r="F2862" s="61">
        <v>0.58333333333333337</v>
      </c>
      <c r="G2862" s="62">
        <v>0</v>
      </c>
    </row>
    <row r="2863" spans="1:7" x14ac:dyDescent="0.3">
      <c r="A2863" s="54">
        <v>45717</v>
      </c>
      <c r="B2863" s="55" t="s">
        <v>13</v>
      </c>
      <c r="C2863" s="55" t="s">
        <v>109</v>
      </c>
      <c r="D2863" s="55" t="s">
        <v>9</v>
      </c>
      <c r="E2863" s="55" t="s">
        <v>48</v>
      </c>
      <c r="F2863" s="55">
        <v>0.60416666666666663</v>
      </c>
      <c r="G2863" s="56">
        <v>0</v>
      </c>
    </row>
    <row r="2864" spans="1:7" x14ac:dyDescent="0.3">
      <c r="A2864" s="60">
        <v>45717</v>
      </c>
      <c r="B2864" s="61" t="s">
        <v>13</v>
      </c>
      <c r="C2864" s="61" t="s">
        <v>109</v>
      </c>
      <c r="D2864" s="61" t="s">
        <v>9</v>
      </c>
      <c r="E2864" s="61" t="s">
        <v>48</v>
      </c>
      <c r="F2864" s="61">
        <v>0.625</v>
      </c>
      <c r="G2864" s="62">
        <v>0</v>
      </c>
    </row>
    <row r="2865" spans="1:7" x14ac:dyDescent="0.3">
      <c r="A2865" s="54">
        <v>45717</v>
      </c>
      <c r="B2865" s="55" t="s">
        <v>13</v>
      </c>
      <c r="C2865" s="55" t="s">
        <v>109</v>
      </c>
      <c r="D2865" s="55" t="s">
        <v>9</v>
      </c>
      <c r="E2865" s="55" t="s">
        <v>48</v>
      </c>
      <c r="F2865" s="55">
        <v>0.64583333333333337</v>
      </c>
      <c r="G2865" s="56">
        <v>0</v>
      </c>
    </row>
    <row r="2866" spans="1:7" x14ac:dyDescent="0.3">
      <c r="A2866" s="60">
        <v>45717</v>
      </c>
      <c r="B2866" s="61" t="s">
        <v>13</v>
      </c>
      <c r="C2866" s="61" t="s">
        <v>109</v>
      </c>
      <c r="D2866" s="61" t="s">
        <v>9</v>
      </c>
      <c r="E2866" s="61" t="s">
        <v>48</v>
      </c>
      <c r="F2866" s="61">
        <v>0.66666666666666663</v>
      </c>
      <c r="G2866" s="62">
        <v>0</v>
      </c>
    </row>
    <row r="2867" spans="1:7" x14ac:dyDescent="0.3">
      <c r="A2867" s="54">
        <v>45717</v>
      </c>
      <c r="B2867" s="55" t="s">
        <v>13</v>
      </c>
      <c r="C2867" s="55" t="s">
        <v>109</v>
      </c>
      <c r="D2867" s="55" t="s">
        <v>9</v>
      </c>
      <c r="E2867" s="55" t="s">
        <v>48</v>
      </c>
      <c r="F2867" s="55">
        <v>0.6875</v>
      </c>
      <c r="G2867" s="56">
        <v>0</v>
      </c>
    </row>
    <row r="2868" spans="1:7" x14ac:dyDescent="0.3">
      <c r="A2868" s="60">
        <v>45717</v>
      </c>
      <c r="B2868" s="61" t="s">
        <v>13</v>
      </c>
      <c r="C2868" s="61" t="s">
        <v>109</v>
      </c>
      <c r="D2868" s="61" t="s">
        <v>9</v>
      </c>
      <c r="E2868" s="61" t="s">
        <v>48</v>
      </c>
      <c r="F2868" s="61">
        <v>0.70833333333333337</v>
      </c>
      <c r="G2868" s="62">
        <v>0</v>
      </c>
    </row>
    <row r="2869" spans="1:7" x14ac:dyDescent="0.3">
      <c r="A2869" s="54">
        <v>45717</v>
      </c>
      <c r="B2869" s="55" t="s">
        <v>13</v>
      </c>
      <c r="C2869" s="55" t="s">
        <v>109</v>
      </c>
      <c r="D2869" s="55" t="s">
        <v>9</v>
      </c>
      <c r="E2869" s="55" t="s">
        <v>48</v>
      </c>
      <c r="F2869" s="55">
        <v>0.72916666666666663</v>
      </c>
      <c r="G2869" s="56">
        <v>0</v>
      </c>
    </row>
    <row r="2870" spans="1:7" x14ac:dyDescent="0.3">
      <c r="A2870" s="60">
        <v>45717</v>
      </c>
      <c r="B2870" s="61" t="s">
        <v>13</v>
      </c>
      <c r="C2870" s="61" t="s">
        <v>109</v>
      </c>
      <c r="D2870" s="61" t="s">
        <v>9</v>
      </c>
      <c r="E2870" s="61" t="s">
        <v>48</v>
      </c>
      <c r="F2870" s="61">
        <v>0.75</v>
      </c>
      <c r="G2870" s="62">
        <v>0</v>
      </c>
    </row>
    <row r="2871" spans="1:7" x14ac:dyDescent="0.3">
      <c r="A2871" s="54">
        <v>45717</v>
      </c>
      <c r="B2871" s="55" t="s">
        <v>13</v>
      </c>
      <c r="C2871" s="55" t="s">
        <v>109</v>
      </c>
      <c r="D2871" s="55" t="s">
        <v>9</v>
      </c>
      <c r="E2871" s="55" t="s">
        <v>48</v>
      </c>
      <c r="F2871" s="55">
        <v>0.77083333333333337</v>
      </c>
      <c r="G2871" s="56">
        <v>0</v>
      </c>
    </row>
    <row r="2872" spans="1:7" x14ac:dyDescent="0.3">
      <c r="A2872" s="60">
        <v>45717</v>
      </c>
      <c r="B2872" s="61" t="s">
        <v>13</v>
      </c>
      <c r="C2872" s="61" t="s">
        <v>109</v>
      </c>
      <c r="D2872" s="61" t="s">
        <v>9</v>
      </c>
      <c r="E2872" s="61" t="s">
        <v>48</v>
      </c>
      <c r="F2872" s="61">
        <v>0.79166666666666663</v>
      </c>
      <c r="G2872" s="62">
        <v>0</v>
      </c>
    </row>
    <row r="2873" spans="1:7" x14ac:dyDescent="0.3">
      <c r="A2873" s="54">
        <v>45717</v>
      </c>
      <c r="B2873" s="55" t="s">
        <v>13</v>
      </c>
      <c r="C2873" s="55" t="s">
        <v>109</v>
      </c>
      <c r="D2873" s="55" t="s">
        <v>9</v>
      </c>
      <c r="E2873" s="55" t="s">
        <v>48</v>
      </c>
      <c r="F2873" s="55">
        <v>0.8125</v>
      </c>
      <c r="G2873" s="56">
        <v>0</v>
      </c>
    </row>
    <row r="2874" spans="1:7" x14ac:dyDescent="0.3">
      <c r="A2874" s="60">
        <v>45717</v>
      </c>
      <c r="B2874" s="61" t="s">
        <v>13</v>
      </c>
      <c r="C2874" s="61" t="s">
        <v>109</v>
      </c>
      <c r="D2874" s="61" t="s">
        <v>9</v>
      </c>
      <c r="E2874" s="61" t="s">
        <v>48</v>
      </c>
      <c r="F2874" s="61">
        <v>0.83333333333333337</v>
      </c>
      <c r="G2874" s="62">
        <v>0</v>
      </c>
    </row>
    <row r="2875" spans="1:7" x14ac:dyDescent="0.3">
      <c r="A2875" s="54">
        <v>45717</v>
      </c>
      <c r="B2875" s="55" t="s">
        <v>13</v>
      </c>
      <c r="C2875" s="55" t="s">
        <v>109</v>
      </c>
      <c r="D2875" s="55" t="s">
        <v>9</v>
      </c>
      <c r="E2875" s="55" t="s">
        <v>48</v>
      </c>
      <c r="F2875" s="55">
        <v>0.85416666666666663</v>
      </c>
      <c r="G2875" s="56">
        <v>0</v>
      </c>
    </row>
    <row r="2876" spans="1:7" x14ac:dyDescent="0.3">
      <c r="A2876" s="60">
        <v>45717</v>
      </c>
      <c r="B2876" s="61" t="s">
        <v>13</v>
      </c>
      <c r="C2876" s="61" t="s">
        <v>109</v>
      </c>
      <c r="D2876" s="61" t="s">
        <v>9</v>
      </c>
      <c r="E2876" s="61" t="s">
        <v>48</v>
      </c>
      <c r="F2876" s="61">
        <v>0.875</v>
      </c>
      <c r="G2876" s="62">
        <v>0</v>
      </c>
    </row>
    <row r="2877" spans="1:7" x14ac:dyDescent="0.3">
      <c r="A2877" s="54">
        <v>45717</v>
      </c>
      <c r="B2877" s="55" t="s">
        <v>13</v>
      </c>
      <c r="C2877" s="55" t="s">
        <v>109</v>
      </c>
      <c r="D2877" s="55" t="s">
        <v>9</v>
      </c>
      <c r="E2877" s="55" t="s">
        <v>48</v>
      </c>
      <c r="F2877" s="55">
        <v>0.89583333333333337</v>
      </c>
      <c r="G2877" s="56">
        <v>0</v>
      </c>
    </row>
    <row r="2878" spans="1:7" x14ac:dyDescent="0.3">
      <c r="A2878" s="60">
        <v>45717</v>
      </c>
      <c r="B2878" s="61" t="s">
        <v>13</v>
      </c>
      <c r="C2878" s="61" t="s">
        <v>109</v>
      </c>
      <c r="D2878" s="61" t="s">
        <v>9</v>
      </c>
      <c r="E2878" s="61" t="s">
        <v>48</v>
      </c>
      <c r="F2878" s="61">
        <v>0.91666666666666663</v>
      </c>
      <c r="G2878" s="62">
        <v>0</v>
      </c>
    </row>
    <row r="2879" spans="1:7" x14ac:dyDescent="0.3">
      <c r="A2879" s="54">
        <v>45717</v>
      </c>
      <c r="B2879" s="55" t="s">
        <v>13</v>
      </c>
      <c r="C2879" s="55" t="s">
        <v>109</v>
      </c>
      <c r="D2879" s="55" t="s">
        <v>9</v>
      </c>
      <c r="E2879" s="55" t="s">
        <v>48</v>
      </c>
      <c r="F2879" s="55">
        <v>0.9375</v>
      </c>
      <c r="G2879" s="56">
        <v>0</v>
      </c>
    </row>
    <row r="2880" spans="1:7" x14ac:dyDescent="0.3">
      <c r="A2880" s="60">
        <v>45717</v>
      </c>
      <c r="B2880" s="61" t="s">
        <v>13</v>
      </c>
      <c r="C2880" s="61" t="s">
        <v>109</v>
      </c>
      <c r="D2880" s="61" t="s">
        <v>9</v>
      </c>
      <c r="E2880" s="61" t="s">
        <v>48</v>
      </c>
      <c r="F2880" s="61">
        <v>0.95833333333333337</v>
      </c>
      <c r="G2880" s="62">
        <v>0</v>
      </c>
    </row>
    <row r="2881" spans="1:7" x14ac:dyDescent="0.3">
      <c r="A2881" s="54">
        <v>45717</v>
      </c>
      <c r="B2881" s="55" t="s">
        <v>13</v>
      </c>
      <c r="C2881" s="55" t="s">
        <v>109</v>
      </c>
      <c r="D2881" s="55" t="s">
        <v>9</v>
      </c>
      <c r="E2881" s="55" t="s">
        <v>48</v>
      </c>
      <c r="F2881" s="55">
        <v>0.97916666666666663</v>
      </c>
      <c r="G2881" s="56">
        <v>0</v>
      </c>
    </row>
    <row r="2882" spans="1:7" x14ac:dyDescent="0.3">
      <c r="A2882" s="60">
        <v>45718</v>
      </c>
      <c r="B2882" s="61" t="s">
        <v>13</v>
      </c>
      <c r="C2882" s="61" t="s">
        <v>109</v>
      </c>
      <c r="D2882" s="61" t="s">
        <v>9</v>
      </c>
      <c r="E2882" s="61" t="s">
        <v>48</v>
      </c>
      <c r="F2882" s="61">
        <v>0</v>
      </c>
      <c r="G2882" s="62">
        <v>0</v>
      </c>
    </row>
    <row r="2883" spans="1:7" x14ac:dyDescent="0.3">
      <c r="A2883" s="54">
        <v>45718</v>
      </c>
      <c r="B2883" s="55" t="s">
        <v>13</v>
      </c>
      <c r="C2883" s="55" t="s">
        <v>109</v>
      </c>
      <c r="D2883" s="55" t="s">
        <v>10</v>
      </c>
      <c r="E2883" s="55" t="s">
        <v>48</v>
      </c>
      <c r="F2883" s="55">
        <v>2.0833333333333329E-2</v>
      </c>
      <c r="G2883" s="56" cm="1">
        <f t="array" ref="G2883:G2930">IF(LOAD_RESULTS!$C$3 = "MENU",ABS(_xlfn.IFS(AND(PER_MONTH!$B2835="January",PER_MONTH!$E2835="Working Day"),Table3[Jan_WD],AND(PER_MONTH!$B2835="January",PER_MONTH!$E2835="Non-Working Day"),Table3[Jan_NWD],AND(PER_MONTH!$B2835="February",PER_MONTH!$E2835="Working Day"),Table3[Feb_WD],AND(PER_MONTH!$B2835="February",PER_MONTH!$E2835="Non-Working Day"),Table3[Feb_NWD], AND(PER_MONTH!$B2835 = "March", PER_MONTH!$E2835 = "Working Day"), Table3[Mar_WD],  AND(PER_MONTH!$B2835 = "March", PER_MONTH!$E2835 = "Non-Working Day"), Table3[Mar_NWD], AND(PER_MONTH!$B2835 = "April", PER_MONTH!$E2835 = "Working Day"), Table3[Apr_WD], AND(PER_MONTH!$B2835 = "April", PER_MONTH!$E2835 = "Non-Working Day"), Table3[Apr_NWD], AND(PER_MONTH!$B2835 = "May", PER_MONTH!$E2835 = "Working Day"), Table3[May_WD], AND(PER_MONTH!$B2835 = "May", PER_MONTH!$E2835 = "Non-Working Day"), Table3[May_NWD], AND(PER_MONTH!$B2835 = "June", PER_MONTH!$E2835 = "Working Day"), Table3[Jun_WD], AND(PER_MONTH!$B2835 = "June", PER_MONTH!$E2835 = "Non-Working Day"), Table3[Jun_NWD], AND(PER_MONTH!$B2835 = "July", PER_MONTH!$E2835 = "Working Day"), Table3[Jul_WD], AND(PER_MONTH!$B2835 = "July", PER_MONTH!$E2835 = "Non-Working Day"), Table3[Jul_NWD], AND(PER_MONTH!$B2835 = "August", PER_MONTH!$E2835 = "Working Day"), Table3[Aug_WD], AND(PER_MONTH!$B2835 = "August", PER_MONTH!$E2835 = "Non-Working Day"), Table3[Aug_NWD], AND(PER_MONTH!$B2835 = "September", PER_MONTH!$E2835 = "Working Day"), Table3[Sep_WD], AND(PER_MONTH!$B2835 = "September", PER_MONTH!$E2835 = "Non-Working Day"), Table3[Sep_NWD], AND(PER_MONTH!$B2835 = "October", PER_MONTH!$E2835 = "Working Day"), Table3[Oct_WD], AND(PER_MONTH!$B2835 = "October", PER_MONTH!$E2835 = "Non-Working Day"), Table3[Oct_NWD], AND(PER_MONTH!$B2835 = "November", PER_MONTH!$E2835 = "Working Day"), Table3[Nov_WD], AND(PER_MONTH!$B2835 = "November", PER_MONTH!$E2835 = "Non-Working Day"), Table3[Nov_NWD], AND(PER_MONTH!$B2835 = "December", PER_MONTH!$E2835 = "Working Day"), Table3[Dec_WD], AND(PER_MONTH!$B2835 = "December", PER_MONTH!$E2835 = "Non-Working Day"), Table3[Dec_NWD])),_xlfn.IFS(AND(PER_MONTH!$B2835="January",PER_MONTH!$E2835="Working Day"),Table3[Jan_WD],AND(PER_MONTH!$B2835="January",PER_MONTH!$E2835="Non-Working Day"),Table3[Jan_NWD],AND(PER_MONTH!$B2835="February",PER_MONTH!$E2835="Working Day"),Table3[Feb_WD],AND(PER_MONTH!$B2835="February",PER_MONTH!$E2835="Non-Working Day"),Table3[Feb_NWD], AND(PER_MONTH!$B2835 = "March", PER_MONTH!$E2835 = "Working Day"), Table3[Mar_WD],  AND(PER_MONTH!$B2835 = "March", PER_MONTH!$E2835 = "Non-Working Day"), Table3[Mar_NWD], AND(PER_MONTH!$B2835 = "April", PER_MONTH!$E2835 = "Working Day"), Table3[Apr_WD], AND(PER_MONTH!$B2835 = "April", PER_MONTH!$E2835 = "Non-Working Day"), Table3[Apr_NWD], AND(PER_MONTH!$B2835 = "May", PER_MONTH!$E2835 = "Working Day"), Table3[May_WD], AND(PER_MONTH!$B2835 = "May", PER_MONTH!$E2835 = "Non-Working Day"), Table3[May_NWD], AND(PER_MONTH!$B2835 = "June", PER_MONTH!$E2835 = "Working Day"), Table3[Jun_WD], AND(PER_MONTH!$B2835 = "June", PER_MONTH!$E2835 = "Non-Working Day"), Table3[Jun_NWD], AND(PER_MONTH!$B2835 = "July", PER_MONTH!$E2835 = "Working Day"), Table3[Jul_WD], AND(PER_MONTH!$B2835 = "July", PER_MONTH!$E2835 = "Non-Working Day"), Table3[Jul_NWD], AND(PER_MONTH!$B2835 = "August", PER_MONTH!$E2835 = "Working Day"), Table3[Aug_WD], AND(PER_MONTH!$B2835 = "August", PER_MONTH!$E2835 = "Non-Working Day"), Table3[Aug_NWD], AND(PER_MONTH!$B2835 = "September", PER_MONTH!$E2835 = "Working Day"), Table3[Sep_WD], AND(PER_MONTH!$B2835 = "September", PER_MONTH!$E2835 = "Non-Working Day"), Table3[Sep_NWD], AND(PER_MONTH!$B2835 = "October", PER_MONTH!$E2835 = "Working Day"), Table3[Oct_WD], AND(PER_MONTH!$B2835 = "October", PER_MONTH!$E2835 = "Non-Working Day"), Table3[Oct_NWD], AND(PER_MONTH!$B2835 = "November", PER_MONTH!$E2835 = "Working Day"), Table3[Nov_WD], AND(PER_MONTH!$B2835 = "November", PER_MONTH!$E2835 = "Non-Working Day"), Table3[Nov_NWD], AND(PER_MONTH!$B2835 = "December", PER_MONTH!$E2835 = "Working Day"), Table3[Dec_WD], AND(PER_MONTH!$B2835 = "December", PER_MONTH!$E2835 = "Non-Working Day"), Table3[Dec_NWD]))</f>
        <v>0</v>
      </c>
    </row>
    <row r="2884" spans="1:7" x14ac:dyDescent="0.3">
      <c r="A2884" s="60">
        <v>45718</v>
      </c>
      <c r="B2884" s="61" t="s">
        <v>13</v>
      </c>
      <c r="C2884" s="61" t="s">
        <v>109</v>
      </c>
      <c r="D2884" s="61" t="s">
        <v>10</v>
      </c>
      <c r="E2884" s="61" t="s">
        <v>48</v>
      </c>
      <c r="F2884" s="61">
        <v>4.1666666666666657E-2</v>
      </c>
      <c r="G2884" s="62">
        <v>0</v>
      </c>
    </row>
    <row r="2885" spans="1:7" x14ac:dyDescent="0.3">
      <c r="A2885" s="54">
        <v>45718</v>
      </c>
      <c r="B2885" s="55" t="s">
        <v>13</v>
      </c>
      <c r="C2885" s="55" t="s">
        <v>109</v>
      </c>
      <c r="D2885" s="55" t="s">
        <v>10</v>
      </c>
      <c r="E2885" s="55" t="s">
        <v>48</v>
      </c>
      <c r="F2885" s="55">
        <v>6.25E-2</v>
      </c>
      <c r="G2885" s="56">
        <v>0</v>
      </c>
    </row>
    <row r="2886" spans="1:7" x14ac:dyDescent="0.3">
      <c r="A2886" s="60">
        <v>45718</v>
      </c>
      <c r="B2886" s="61" t="s">
        <v>13</v>
      </c>
      <c r="C2886" s="61" t="s">
        <v>109</v>
      </c>
      <c r="D2886" s="61" t="s">
        <v>10</v>
      </c>
      <c r="E2886" s="61" t="s">
        <v>48</v>
      </c>
      <c r="F2886" s="61">
        <v>8.3333333333333329E-2</v>
      </c>
      <c r="G2886" s="62">
        <v>0</v>
      </c>
    </row>
    <row r="2887" spans="1:7" x14ac:dyDescent="0.3">
      <c r="A2887" s="54">
        <v>45718</v>
      </c>
      <c r="B2887" s="55" t="s">
        <v>13</v>
      </c>
      <c r="C2887" s="55" t="s">
        <v>109</v>
      </c>
      <c r="D2887" s="55" t="s">
        <v>10</v>
      </c>
      <c r="E2887" s="55" t="s">
        <v>48</v>
      </c>
      <c r="F2887" s="55">
        <v>0.1041666666666667</v>
      </c>
      <c r="G2887" s="56">
        <v>0</v>
      </c>
    </row>
    <row r="2888" spans="1:7" x14ac:dyDescent="0.3">
      <c r="A2888" s="60">
        <v>45718</v>
      </c>
      <c r="B2888" s="61" t="s">
        <v>13</v>
      </c>
      <c r="C2888" s="61" t="s">
        <v>109</v>
      </c>
      <c r="D2888" s="61" t="s">
        <v>10</v>
      </c>
      <c r="E2888" s="61" t="s">
        <v>48</v>
      </c>
      <c r="F2888" s="61">
        <v>0.125</v>
      </c>
      <c r="G2888" s="62">
        <v>0</v>
      </c>
    </row>
    <row r="2889" spans="1:7" x14ac:dyDescent="0.3">
      <c r="A2889" s="54">
        <v>45718</v>
      </c>
      <c r="B2889" s="55" t="s">
        <v>13</v>
      </c>
      <c r="C2889" s="55" t="s">
        <v>109</v>
      </c>
      <c r="D2889" s="55" t="s">
        <v>10</v>
      </c>
      <c r="E2889" s="55" t="s">
        <v>48</v>
      </c>
      <c r="F2889" s="55">
        <v>0.14583333333333329</v>
      </c>
      <c r="G2889" s="56">
        <v>0</v>
      </c>
    </row>
    <row r="2890" spans="1:7" x14ac:dyDescent="0.3">
      <c r="A2890" s="60">
        <v>45718</v>
      </c>
      <c r="B2890" s="61" t="s">
        <v>13</v>
      </c>
      <c r="C2890" s="61" t="s">
        <v>109</v>
      </c>
      <c r="D2890" s="61" t="s">
        <v>10</v>
      </c>
      <c r="E2890" s="61" t="s">
        <v>48</v>
      </c>
      <c r="F2890" s="61">
        <v>0.16666666666666671</v>
      </c>
      <c r="G2890" s="62">
        <v>0</v>
      </c>
    </row>
    <row r="2891" spans="1:7" x14ac:dyDescent="0.3">
      <c r="A2891" s="54">
        <v>45718</v>
      </c>
      <c r="B2891" s="55" t="s">
        <v>13</v>
      </c>
      <c r="C2891" s="55" t="s">
        <v>109</v>
      </c>
      <c r="D2891" s="55" t="s">
        <v>10</v>
      </c>
      <c r="E2891" s="55" t="s">
        <v>48</v>
      </c>
      <c r="F2891" s="55">
        <v>0.1875</v>
      </c>
      <c r="G2891" s="56">
        <v>0</v>
      </c>
    </row>
    <row r="2892" spans="1:7" x14ac:dyDescent="0.3">
      <c r="A2892" s="60">
        <v>45718</v>
      </c>
      <c r="B2892" s="61" t="s">
        <v>13</v>
      </c>
      <c r="C2892" s="61" t="s">
        <v>109</v>
      </c>
      <c r="D2892" s="61" t="s">
        <v>10</v>
      </c>
      <c r="E2892" s="61" t="s">
        <v>48</v>
      </c>
      <c r="F2892" s="61">
        <v>0.20833333333333329</v>
      </c>
      <c r="G2892" s="62">
        <v>0</v>
      </c>
    </row>
    <row r="2893" spans="1:7" x14ac:dyDescent="0.3">
      <c r="A2893" s="54">
        <v>45718</v>
      </c>
      <c r="B2893" s="55" t="s">
        <v>13</v>
      </c>
      <c r="C2893" s="55" t="s">
        <v>109</v>
      </c>
      <c r="D2893" s="55" t="s">
        <v>10</v>
      </c>
      <c r="E2893" s="55" t="s">
        <v>48</v>
      </c>
      <c r="F2893" s="55">
        <v>0.22916666666666671</v>
      </c>
      <c r="G2893" s="56">
        <v>0</v>
      </c>
    </row>
    <row r="2894" spans="1:7" x14ac:dyDescent="0.3">
      <c r="A2894" s="60">
        <v>45718</v>
      </c>
      <c r="B2894" s="61" t="s">
        <v>13</v>
      </c>
      <c r="C2894" s="61" t="s">
        <v>109</v>
      </c>
      <c r="D2894" s="61" t="s">
        <v>10</v>
      </c>
      <c r="E2894" s="61" t="s">
        <v>48</v>
      </c>
      <c r="F2894" s="61">
        <v>0.25</v>
      </c>
      <c r="G2894" s="62">
        <v>0</v>
      </c>
    </row>
    <row r="2895" spans="1:7" x14ac:dyDescent="0.3">
      <c r="A2895" s="54">
        <v>45718</v>
      </c>
      <c r="B2895" s="55" t="s">
        <v>13</v>
      </c>
      <c r="C2895" s="55" t="s">
        <v>109</v>
      </c>
      <c r="D2895" s="55" t="s">
        <v>10</v>
      </c>
      <c r="E2895" s="55" t="s">
        <v>48</v>
      </c>
      <c r="F2895" s="55">
        <v>0.27083333333333331</v>
      </c>
      <c r="G2895" s="56">
        <v>0</v>
      </c>
    </row>
    <row r="2896" spans="1:7" x14ac:dyDescent="0.3">
      <c r="A2896" s="60">
        <v>45718</v>
      </c>
      <c r="B2896" s="61" t="s">
        <v>13</v>
      </c>
      <c r="C2896" s="61" t="s">
        <v>109</v>
      </c>
      <c r="D2896" s="61" t="s">
        <v>10</v>
      </c>
      <c r="E2896" s="61" t="s">
        <v>48</v>
      </c>
      <c r="F2896" s="61">
        <v>0.29166666666666669</v>
      </c>
      <c r="G2896" s="62">
        <v>0</v>
      </c>
    </row>
    <row r="2897" spans="1:7" x14ac:dyDescent="0.3">
      <c r="A2897" s="54">
        <v>45718</v>
      </c>
      <c r="B2897" s="55" t="s">
        <v>13</v>
      </c>
      <c r="C2897" s="55" t="s">
        <v>109</v>
      </c>
      <c r="D2897" s="55" t="s">
        <v>10</v>
      </c>
      <c r="E2897" s="55" t="s">
        <v>48</v>
      </c>
      <c r="F2897" s="55">
        <v>0.3125</v>
      </c>
      <c r="G2897" s="56">
        <v>0</v>
      </c>
    </row>
    <row r="2898" spans="1:7" x14ac:dyDescent="0.3">
      <c r="A2898" s="60">
        <v>45718</v>
      </c>
      <c r="B2898" s="61" t="s">
        <v>13</v>
      </c>
      <c r="C2898" s="61" t="s">
        <v>109</v>
      </c>
      <c r="D2898" s="61" t="s">
        <v>10</v>
      </c>
      <c r="E2898" s="61" t="s">
        <v>48</v>
      </c>
      <c r="F2898" s="61">
        <v>0.33333333333333331</v>
      </c>
      <c r="G2898" s="62">
        <v>0</v>
      </c>
    </row>
    <row r="2899" spans="1:7" x14ac:dyDescent="0.3">
      <c r="A2899" s="54">
        <v>45718</v>
      </c>
      <c r="B2899" s="55" t="s">
        <v>13</v>
      </c>
      <c r="C2899" s="55" t="s">
        <v>109</v>
      </c>
      <c r="D2899" s="55" t="s">
        <v>10</v>
      </c>
      <c r="E2899" s="55" t="s">
        <v>48</v>
      </c>
      <c r="F2899" s="55">
        <v>0.35416666666666669</v>
      </c>
      <c r="G2899" s="56">
        <v>0</v>
      </c>
    </row>
    <row r="2900" spans="1:7" x14ac:dyDescent="0.3">
      <c r="A2900" s="60">
        <v>45718</v>
      </c>
      <c r="B2900" s="61" t="s">
        <v>13</v>
      </c>
      <c r="C2900" s="61" t="s">
        <v>109</v>
      </c>
      <c r="D2900" s="61" t="s">
        <v>10</v>
      </c>
      <c r="E2900" s="61" t="s">
        <v>48</v>
      </c>
      <c r="F2900" s="61">
        <v>0.375</v>
      </c>
      <c r="G2900" s="62">
        <v>0</v>
      </c>
    </row>
    <row r="2901" spans="1:7" x14ac:dyDescent="0.3">
      <c r="A2901" s="54">
        <v>45718</v>
      </c>
      <c r="B2901" s="55" t="s">
        <v>13</v>
      </c>
      <c r="C2901" s="55" t="s">
        <v>109</v>
      </c>
      <c r="D2901" s="55" t="s">
        <v>10</v>
      </c>
      <c r="E2901" s="55" t="s">
        <v>48</v>
      </c>
      <c r="F2901" s="55">
        <v>0.39583333333333331</v>
      </c>
      <c r="G2901" s="56">
        <v>0</v>
      </c>
    </row>
    <row r="2902" spans="1:7" x14ac:dyDescent="0.3">
      <c r="A2902" s="60">
        <v>45718</v>
      </c>
      <c r="B2902" s="61" t="s">
        <v>13</v>
      </c>
      <c r="C2902" s="61" t="s">
        <v>109</v>
      </c>
      <c r="D2902" s="61" t="s">
        <v>10</v>
      </c>
      <c r="E2902" s="61" t="s">
        <v>48</v>
      </c>
      <c r="F2902" s="61">
        <v>0.41666666666666669</v>
      </c>
      <c r="G2902" s="62">
        <v>0</v>
      </c>
    </row>
    <row r="2903" spans="1:7" x14ac:dyDescent="0.3">
      <c r="A2903" s="54">
        <v>45718</v>
      </c>
      <c r="B2903" s="55" t="s">
        <v>13</v>
      </c>
      <c r="C2903" s="55" t="s">
        <v>109</v>
      </c>
      <c r="D2903" s="55" t="s">
        <v>10</v>
      </c>
      <c r="E2903" s="55" t="s">
        <v>48</v>
      </c>
      <c r="F2903" s="55">
        <v>0.4375</v>
      </c>
      <c r="G2903" s="56">
        <v>0</v>
      </c>
    </row>
    <row r="2904" spans="1:7" x14ac:dyDescent="0.3">
      <c r="A2904" s="60">
        <v>45718</v>
      </c>
      <c r="B2904" s="61" t="s">
        <v>13</v>
      </c>
      <c r="C2904" s="61" t="s">
        <v>109</v>
      </c>
      <c r="D2904" s="61" t="s">
        <v>10</v>
      </c>
      <c r="E2904" s="61" t="s">
        <v>48</v>
      </c>
      <c r="F2904" s="61">
        <v>0.45833333333333331</v>
      </c>
      <c r="G2904" s="62">
        <v>0</v>
      </c>
    </row>
    <row r="2905" spans="1:7" x14ac:dyDescent="0.3">
      <c r="A2905" s="54">
        <v>45718</v>
      </c>
      <c r="B2905" s="55" t="s">
        <v>13</v>
      </c>
      <c r="C2905" s="55" t="s">
        <v>109</v>
      </c>
      <c r="D2905" s="55" t="s">
        <v>10</v>
      </c>
      <c r="E2905" s="55" t="s">
        <v>48</v>
      </c>
      <c r="F2905" s="55">
        <v>0.47916666666666669</v>
      </c>
      <c r="G2905" s="56">
        <v>0</v>
      </c>
    </row>
    <row r="2906" spans="1:7" x14ac:dyDescent="0.3">
      <c r="A2906" s="60">
        <v>45718</v>
      </c>
      <c r="B2906" s="61" t="s">
        <v>13</v>
      </c>
      <c r="C2906" s="61" t="s">
        <v>109</v>
      </c>
      <c r="D2906" s="61" t="s">
        <v>10</v>
      </c>
      <c r="E2906" s="61" t="s">
        <v>48</v>
      </c>
      <c r="F2906" s="61">
        <v>0.5</v>
      </c>
      <c r="G2906" s="62">
        <v>0</v>
      </c>
    </row>
    <row r="2907" spans="1:7" x14ac:dyDescent="0.3">
      <c r="A2907" s="54">
        <v>45718</v>
      </c>
      <c r="B2907" s="55" t="s">
        <v>13</v>
      </c>
      <c r="C2907" s="55" t="s">
        <v>109</v>
      </c>
      <c r="D2907" s="55" t="s">
        <v>10</v>
      </c>
      <c r="E2907" s="55" t="s">
        <v>48</v>
      </c>
      <c r="F2907" s="55">
        <v>0.52083333333333337</v>
      </c>
      <c r="G2907" s="56">
        <v>0</v>
      </c>
    </row>
    <row r="2908" spans="1:7" x14ac:dyDescent="0.3">
      <c r="A2908" s="60">
        <v>45718</v>
      </c>
      <c r="B2908" s="61" t="s">
        <v>13</v>
      </c>
      <c r="C2908" s="61" t="s">
        <v>109</v>
      </c>
      <c r="D2908" s="61" t="s">
        <v>10</v>
      </c>
      <c r="E2908" s="61" t="s">
        <v>48</v>
      </c>
      <c r="F2908" s="61">
        <v>0.54166666666666663</v>
      </c>
      <c r="G2908" s="62">
        <v>0</v>
      </c>
    </row>
    <row r="2909" spans="1:7" x14ac:dyDescent="0.3">
      <c r="A2909" s="54">
        <v>45718</v>
      </c>
      <c r="B2909" s="55" t="s">
        <v>13</v>
      </c>
      <c r="C2909" s="55" t="s">
        <v>109</v>
      </c>
      <c r="D2909" s="55" t="s">
        <v>10</v>
      </c>
      <c r="E2909" s="55" t="s">
        <v>48</v>
      </c>
      <c r="F2909" s="55">
        <v>0.5625</v>
      </c>
      <c r="G2909" s="56">
        <v>0</v>
      </c>
    </row>
    <row r="2910" spans="1:7" x14ac:dyDescent="0.3">
      <c r="A2910" s="60">
        <v>45718</v>
      </c>
      <c r="B2910" s="61" t="s">
        <v>13</v>
      </c>
      <c r="C2910" s="61" t="s">
        <v>109</v>
      </c>
      <c r="D2910" s="61" t="s">
        <v>10</v>
      </c>
      <c r="E2910" s="61" t="s">
        <v>48</v>
      </c>
      <c r="F2910" s="61">
        <v>0.58333333333333337</v>
      </c>
      <c r="G2910" s="62">
        <v>0</v>
      </c>
    </row>
    <row r="2911" spans="1:7" x14ac:dyDescent="0.3">
      <c r="A2911" s="54">
        <v>45718</v>
      </c>
      <c r="B2911" s="55" t="s">
        <v>13</v>
      </c>
      <c r="C2911" s="55" t="s">
        <v>109</v>
      </c>
      <c r="D2911" s="55" t="s">
        <v>10</v>
      </c>
      <c r="E2911" s="55" t="s">
        <v>48</v>
      </c>
      <c r="F2911" s="55">
        <v>0.60416666666666663</v>
      </c>
      <c r="G2911" s="56">
        <v>0</v>
      </c>
    </row>
    <row r="2912" spans="1:7" x14ac:dyDescent="0.3">
      <c r="A2912" s="60">
        <v>45718</v>
      </c>
      <c r="B2912" s="61" t="s">
        <v>13</v>
      </c>
      <c r="C2912" s="61" t="s">
        <v>109</v>
      </c>
      <c r="D2912" s="61" t="s">
        <v>10</v>
      </c>
      <c r="E2912" s="61" t="s">
        <v>48</v>
      </c>
      <c r="F2912" s="61">
        <v>0.625</v>
      </c>
      <c r="G2912" s="62">
        <v>0</v>
      </c>
    </row>
    <row r="2913" spans="1:7" x14ac:dyDescent="0.3">
      <c r="A2913" s="54">
        <v>45718</v>
      </c>
      <c r="B2913" s="55" t="s">
        <v>13</v>
      </c>
      <c r="C2913" s="55" t="s">
        <v>109</v>
      </c>
      <c r="D2913" s="55" t="s">
        <v>10</v>
      </c>
      <c r="E2913" s="55" t="s">
        <v>48</v>
      </c>
      <c r="F2913" s="55">
        <v>0.64583333333333337</v>
      </c>
      <c r="G2913" s="56">
        <v>0</v>
      </c>
    </row>
    <row r="2914" spans="1:7" x14ac:dyDescent="0.3">
      <c r="A2914" s="60">
        <v>45718</v>
      </c>
      <c r="B2914" s="61" t="s">
        <v>13</v>
      </c>
      <c r="C2914" s="61" t="s">
        <v>109</v>
      </c>
      <c r="D2914" s="61" t="s">
        <v>10</v>
      </c>
      <c r="E2914" s="61" t="s">
        <v>48</v>
      </c>
      <c r="F2914" s="61">
        <v>0.66666666666666663</v>
      </c>
      <c r="G2914" s="62">
        <v>0</v>
      </c>
    </row>
    <row r="2915" spans="1:7" x14ac:dyDescent="0.3">
      <c r="A2915" s="54">
        <v>45718</v>
      </c>
      <c r="B2915" s="55" t="s">
        <v>13</v>
      </c>
      <c r="C2915" s="55" t="s">
        <v>109</v>
      </c>
      <c r="D2915" s="55" t="s">
        <v>10</v>
      </c>
      <c r="E2915" s="55" t="s">
        <v>48</v>
      </c>
      <c r="F2915" s="55">
        <v>0.6875</v>
      </c>
      <c r="G2915" s="56">
        <v>0</v>
      </c>
    </row>
    <row r="2916" spans="1:7" x14ac:dyDescent="0.3">
      <c r="A2916" s="60">
        <v>45718</v>
      </c>
      <c r="B2916" s="61" t="s">
        <v>13</v>
      </c>
      <c r="C2916" s="61" t="s">
        <v>109</v>
      </c>
      <c r="D2916" s="61" t="s">
        <v>10</v>
      </c>
      <c r="E2916" s="61" t="s">
        <v>48</v>
      </c>
      <c r="F2916" s="61">
        <v>0.70833333333333337</v>
      </c>
      <c r="G2916" s="62">
        <v>0</v>
      </c>
    </row>
    <row r="2917" spans="1:7" x14ac:dyDescent="0.3">
      <c r="A2917" s="54">
        <v>45718</v>
      </c>
      <c r="B2917" s="55" t="s">
        <v>13</v>
      </c>
      <c r="C2917" s="55" t="s">
        <v>109</v>
      </c>
      <c r="D2917" s="55" t="s">
        <v>10</v>
      </c>
      <c r="E2917" s="55" t="s">
        <v>48</v>
      </c>
      <c r="F2917" s="55">
        <v>0.72916666666666663</v>
      </c>
      <c r="G2917" s="56">
        <v>0</v>
      </c>
    </row>
    <row r="2918" spans="1:7" x14ac:dyDescent="0.3">
      <c r="A2918" s="60">
        <v>45718</v>
      </c>
      <c r="B2918" s="61" t="s">
        <v>13</v>
      </c>
      <c r="C2918" s="61" t="s">
        <v>109</v>
      </c>
      <c r="D2918" s="61" t="s">
        <v>10</v>
      </c>
      <c r="E2918" s="61" t="s">
        <v>48</v>
      </c>
      <c r="F2918" s="61">
        <v>0.75</v>
      </c>
      <c r="G2918" s="62">
        <v>0</v>
      </c>
    </row>
    <row r="2919" spans="1:7" x14ac:dyDescent="0.3">
      <c r="A2919" s="54">
        <v>45718</v>
      </c>
      <c r="B2919" s="55" t="s">
        <v>13</v>
      </c>
      <c r="C2919" s="55" t="s">
        <v>109</v>
      </c>
      <c r="D2919" s="55" t="s">
        <v>10</v>
      </c>
      <c r="E2919" s="55" t="s">
        <v>48</v>
      </c>
      <c r="F2919" s="55">
        <v>0.77083333333333337</v>
      </c>
      <c r="G2919" s="56">
        <v>0</v>
      </c>
    </row>
    <row r="2920" spans="1:7" x14ac:dyDescent="0.3">
      <c r="A2920" s="60">
        <v>45718</v>
      </c>
      <c r="B2920" s="61" t="s">
        <v>13</v>
      </c>
      <c r="C2920" s="61" t="s">
        <v>109</v>
      </c>
      <c r="D2920" s="61" t="s">
        <v>10</v>
      </c>
      <c r="E2920" s="61" t="s">
        <v>48</v>
      </c>
      <c r="F2920" s="61">
        <v>0.79166666666666663</v>
      </c>
      <c r="G2920" s="62">
        <v>0</v>
      </c>
    </row>
    <row r="2921" spans="1:7" x14ac:dyDescent="0.3">
      <c r="A2921" s="54">
        <v>45718</v>
      </c>
      <c r="B2921" s="55" t="s">
        <v>13</v>
      </c>
      <c r="C2921" s="55" t="s">
        <v>109</v>
      </c>
      <c r="D2921" s="55" t="s">
        <v>10</v>
      </c>
      <c r="E2921" s="55" t="s">
        <v>48</v>
      </c>
      <c r="F2921" s="55">
        <v>0.8125</v>
      </c>
      <c r="G2921" s="56">
        <v>0</v>
      </c>
    </row>
    <row r="2922" spans="1:7" x14ac:dyDescent="0.3">
      <c r="A2922" s="60">
        <v>45718</v>
      </c>
      <c r="B2922" s="61" t="s">
        <v>13</v>
      </c>
      <c r="C2922" s="61" t="s">
        <v>109</v>
      </c>
      <c r="D2922" s="61" t="s">
        <v>10</v>
      </c>
      <c r="E2922" s="61" t="s">
        <v>48</v>
      </c>
      <c r="F2922" s="61">
        <v>0.83333333333333337</v>
      </c>
      <c r="G2922" s="62">
        <v>0</v>
      </c>
    </row>
    <row r="2923" spans="1:7" x14ac:dyDescent="0.3">
      <c r="A2923" s="54">
        <v>45718</v>
      </c>
      <c r="B2923" s="55" t="s">
        <v>13</v>
      </c>
      <c r="C2923" s="55" t="s">
        <v>109</v>
      </c>
      <c r="D2923" s="55" t="s">
        <v>10</v>
      </c>
      <c r="E2923" s="55" t="s">
        <v>48</v>
      </c>
      <c r="F2923" s="55">
        <v>0.85416666666666663</v>
      </c>
      <c r="G2923" s="56">
        <v>0</v>
      </c>
    </row>
    <row r="2924" spans="1:7" x14ac:dyDescent="0.3">
      <c r="A2924" s="60">
        <v>45718</v>
      </c>
      <c r="B2924" s="61" t="s">
        <v>13</v>
      </c>
      <c r="C2924" s="61" t="s">
        <v>109</v>
      </c>
      <c r="D2924" s="61" t="s">
        <v>10</v>
      </c>
      <c r="E2924" s="61" t="s">
        <v>48</v>
      </c>
      <c r="F2924" s="61">
        <v>0.875</v>
      </c>
      <c r="G2924" s="62">
        <v>0</v>
      </c>
    </row>
    <row r="2925" spans="1:7" x14ac:dyDescent="0.3">
      <c r="A2925" s="54">
        <v>45718</v>
      </c>
      <c r="B2925" s="55" t="s">
        <v>13</v>
      </c>
      <c r="C2925" s="55" t="s">
        <v>109</v>
      </c>
      <c r="D2925" s="55" t="s">
        <v>10</v>
      </c>
      <c r="E2925" s="55" t="s">
        <v>48</v>
      </c>
      <c r="F2925" s="55">
        <v>0.89583333333333337</v>
      </c>
      <c r="G2925" s="56">
        <v>0</v>
      </c>
    </row>
    <row r="2926" spans="1:7" x14ac:dyDescent="0.3">
      <c r="A2926" s="60">
        <v>45718</v>
      </c>
      <c r="B2926" s="61" t="s">
        <v>13</v>
      </c>
      <c r="C2926" s="61" t="s">
        <v>109</v>
      </c>
      <c r="D2926" s="61" t="s">
        <v>10</v>
      </c>
      <c r="E2926" s="61" t="s">
        <v>48</v>
      </c>
      <c r="F2926" s="61">
        <v>0.91666666666666663</v>
      </c>
      <c r="G2926" s="62">
        <v>0</v>
      </c>
    </row>
    <row r="2927" spans="1:7" x14ac:dyDescent="0.3">
      <c r="A2927" s="54">
        <v>45718</v>
      </c>
      <c r="B2927" s="55" t="s">
        <v>13</v>
      </c>
      <c r="C2927" s="55" t="s">
        <v>109</v>
      </c>
      <c r="D2927" s="55" t="s">
        <v>10</v>
      </c>
      <c r="E2927" s="55" t="s">
        <v>48</v>
      </c>
      <c r="F2927" s="55">
        <v>0.9375</v>
      </c>
      <c r="G2927" s="56">
        <v>0</v>
      </c>
    </row>
    <row r="2928" spans="1:7" x14ac:dyDescent="0.3">
      <c r="A2928" s="60">
        <v>45718</v>
      </c>
      <c r="B2928" s="61" t="s">
        <v>13</v>
      </c>
      <c r="C2928" s="61" t="s">
        <v>109</v>
      </c>
      <c r="D2928" s="61" t="s">
        <v>10</v>
      </c>
      <c r="E2928" s="61" t="s">
        <v>48</v>
      </c>
      <c r="F2928" s="61">
        <v>0.95833333333333337</v>
      </c>
      <c r="G2928" s="62">
        <v>0</v>
      </c>
    </row>
    <row r="2929" spans="1:7" x14ac:dyDescent="0.3">
      <c r="A2929" s="54">
        <v>45718</v>
      </c>
      <c r="B2929" s="55" t="s">
        <v>13</v>
      </c>
      <c r="C2929" s="55" t="s">
        <v>109</v>
      </c>
      <c r="D2929" s="55" t="s">
        <v>10</v>
      </c>
      <c r="E2929" s="55" t="s">
        <v>48</v>
      </c>
      <c r="F2929" s="55">
        <v>0.97916666666666663</v>
      </c>
      <c r="G2929" s="56">
        <v>0</v>
      </c>
    </row>
    <row r="2930" spans="1:7" x14ac:dyDescent="0.3">
      <c r="A2930" s="60">
        <v>45719</v>
      </c>
      <c r="B2930" s="61" t="s">
        <v>13</v>
      </c>
      <c r="C2930" s="61" t="s">
        <v>109</v>
      </c>
      <c r="D2930" s="61" t="s">
        <v>10</v>
      </c>
      <c r="E2930" s="61" t="s">
        <v>48</v>
      </c>
      <c r="F2930" s="61">
        <v>0</v>
      </c>
      <c r="G2930" s="62">
        <v>0</v>
      </c>
    </row>
    <row r="2931" spans="1:7" x14ac:dyDescent="0.3">
      <c r="A2931" s="54">
        <v>45719</v>
      </c>
      <c r="B2931" s="55" t="s">
        <v>13</v>
      </c>
      <c r="C2931" s="55" t="s">
        <v>109</v>
      </c>
      <c r="D2931" s="55" t="s">
        <v>11</v>
      </c>
      <c r="E2931" s="55" t="s">
        <v>48</v>
      </c>
      <c r="F2931" s="55">
        <v>2.0833333333333329E-2</v>
      </c>
      <c r="G2931" s="56" cm="1">
        <f t="array" ref="G2931:G2978">IF(LOAD_RESULTS!$C$3 = "MENU",ABS(_xlfn.IFS(AND(PER_MONTH!$B2883="January",PER_MONTH!$E2883="Working Day"),Table3[Jan_WD],AND(PER_MONTH!$B2883="January",PER_MONTH!$E2883="Non-Working Day"),Table3[Jan_NWD],AND(PER_MONTH!$B2883="February",PER_MONTH!$E2883="Working Day"),Table3[Feb_WD],AND(PER_MONTH!$B2883="February",PER_MONTH!$E2883="Non-Working Day"),Table3[Feb_NWD], AND(PER_MONTH!$B2883 = "March", PER_MONTH!$E2883 = "Working Day"), Table3[Mar_WD],  AND(PER_MONTH!$B2883 = "March", PER_MONTH!$E2883 = "Non-Working Day"), Table3[Mar_NWD], AND(PER_MONTH!$B2883 = "April", PER_MONTH!$E2883 = "Working Day"), Table3[Apr_WD], AND(PER_MONTH!$B2883 = "April", PER_MONTH!$E2883 = "Non-Working Day"), Table3[Apr_NWD], AND(PER_MONTH!$B2883 = "May", PER_MONTH!$E2883 = "Working Day"), Table3[May_WD], AND(PER_MONTH!$B2883 = "May", PER_MONTH!$E2883 = "Non-Working Day"), Table3[May_NWD], AND(PER_MONTH!$B2883 = "June", PER_MONTH!$E2883 = "Working Day"), Table3[Jun_WD], AND(PER_MONTH!$B2883 = "June", PER_MONTH!$E2883 = "Non-Working Day"), Table3[Jun_NWD], AND(PER_MONTH!$B2883 = "July", PER_MONTH!$E2883 = "Working Day"), Table3[Jul_WD], AND(PER_MONTH!$B2883 = "July", PER_MONTH!$E2883 = "Non-Working Day"), Table3[Jul_NWD], AND(PER_MONTH!$B2883 = "August", PER_MONTH!$E2883 = "Working Day"), Table3[Aug_WD], AND(PER_MONTH!$B2883 = "August", PER_MONTH!$E2883 = "Non-Working Day"), Table3[Aug_NWD], AND(PER_MONTH!$B2883 = "September", PER_MONTH!$E2883 = "Working Day"), Table3[Sep_WD], AND(PER_MONTH!$B2883 = "September", PER_MONTH!$E2883 = "Non-Working Day"), Table3[Sep_NWD], AND(PER_MONTH!$B2883 = "October", PER_MONTH!$E2883 = "Working Day"), Table3[Oct_WD], AND(PER_MONTH!$B2883 = "October", PER_MONTH!$E2883 = "Non-Working Day"), Table3[Oct_NWD], AND(PER_MONTH!$B2883 = "November", PER_MONTH!$E2883 = "Working Day"), Table3[Nov_WD], AND(PER_MONTH!$B2883 = "November", PER_MONTH!$E2883 = "Non-Working Day"), Table3[Nov_NWD], AND(PER_MONTH!$B2883 = "December", PER_MONTH!$E2883 = "Working Day"), Table3[Dec_WD], AND(PER_MONTH!$B2883 = "December", PER_MONTH!$E2883 = "Non-Working Day"), Table3[Dec_NWD])),_xlfn.IFS(AND(PER_MONTH!$B2883="January",PER_MONTH!$E2883="Working Day"),Table3[Jan_WD],AND(PER_MONTH!$B2883="January",PER_MONTH!$E2883="Non-Working Day"),Table3[Jan_NWD],AND(PER_MONTH!$B2883="February",PER_MONTH!$E2883="Working Day"),Table3[Feb_WD],AND(PER_MONTH!$B2883="February",PER_MONTH!$E2883="Non-Working Day"),Table3[Feb_NWD], AND(PER_MONTH!$B2883 = "March", PER_MONTH!$E2883 = "Working Day"), Table3[Mar_WD],  AND(PER_MONTH!$B2883 = "March", PER_MONTH!$E2883 = "Non-Working Day"), Table3[Mar_NWD], AND(PER_MONTH!$B2883 = "April", PER_MONTH!$E2883 = "Working Day"), Table3[Apr_WD], AND(PER_MONTH!$B2883 = "April", PER_MONTH!$E2883 = "Non-Working Day"), Table3[Apr_NWD], AND(PER_MONTH!$B2883 = "May", PER_MONTH!$E2883 = "Working Day"), Table3[May_WD], AND(PER_MONTH!$B2883 = "May", PER_MONTH!$E2883 = "Non-Working Day"), Table3[May_NWD], AND(PER_MONTH!$B2883 = "June", PER_MONTH!$E2883 = "Working Day"), Table3[Jun_WD], AND(PER_MONTH!$B2883 = "June", PER_MONTH!$E2883 = "Non-Working Day"), Table3[Jun_NWD], AND(PER_MONTH!$B2883 = "July", PER_MONTH!$E2883 = "Working Day"), Table3[Jul_WD], AND(PER_MONTH!$B2883 = "July", PER_MONTH!$E2883 = "Non-Working Day"), Table3[Jul_NWD], AND(PER_MONTH!$B2883 = "August", PER_MONTH!$E2883 = "Working Day"), Table3[Aug_WD], AND(PER_MONTH!$B2883 = "August", PER_MONTH!$E2883 = "Non-Working Day"), Table3[Aug_NWD], AND(PER_MONTH!$B2883 = "September", PER_MONTH!$E2883 = "Working Day"), Table3[Sep_WD], AND(PER_MONTH!$B2883 = "September", PER_MONTH!$E2883 = "Non-Working Day"), Table3[Sep_NWD], AND(PER_MONTH!$B2883 = "October", PER_MONTH!$E2883 = "Working Day"), Table3[Oct_WD], AND(PER_MONTH!$B2883 = "October", PER_MONTH!$E2883 = "Non-Working Day"), Table3[Oct_NWD], AND(PER_MONTH!$B2883 = "November", PER_MONTH!$E2883 = "Working Day"), Table3[Nov_WD], AND(PER_MONTH!$B2883 = "November", PER_MONTH!$E2883 = "Non-Working Day"), Table3[Nov_NWD], AND(PER_MONTH!$B2883 = "December", PER_MONTH!$E2883 = "Working Day"), Table3[Dec_WD], AND(PER_MONTH!$B2883 = "December", PER_MONTH!$E2883 = "Non-Working Day"), Table3[Dec_NWD]))</f>
        <v>0</v>
      </c>
    </row>
    <row r="2932" spans="1:7" x14ac:dyDescent="0.3">
      <c r="A2932" s="60">
        <v>45719</v>
      </c>
      <c r="B2932" s="61" t="s">
        <v>13</v>
      </c>
      <c r="C2932" s="61" t="s">
        <v>109</v>
      </c>
      <c r="D2932" s="61" t="s">
        <v>11</v>
      </c>
      <c r="E2932" s="61" t="s">
        <v>48</v>
      </c>
      <c r="F2932" s="61">
        <v>4.1666666666666657E-2</v>
      </c>
      <c r="G2932" s="62">
        <v>0</v>
      </c>
    </row>
    <row r="2933" spans="1:7" x14ac:dyDescent="0.3">
      <c r="A2933" s="54">
        <v>45719</v>
      </c>
      <c r="B2933" s="55" t="s">
        <v>13</v>
      </c>
      <c r="C2933" s="55" t="s">
        <v>109</v>
      </c>
      <c r="D2933" s="55" t="s">
        <v>11</v>
      </c>
      <c r="E2933" s="55" t="s">
        <v>48</v>
      </c>
      <c r="F2933" s="55">
        <v>6.25E-2</v>
      </c>
      <c r="G2933" s="56">
        <v>0</v>
      </c>
    </row>
    <row r="2934" spans="1:7" x14ac:dyDescent="0.3">
      <c r="A2934" s="60">
        <v>45719</v>
      </c>
      <c r="B2934" s="61" t="s">
        <v>13</v>
      </c>
      <c r="C2934" s="61" t="s">
        <v>109</v>
      </c>
      <c r="D2934" s="61" t="s">
        <v>11</v>
      </c>
      <c r="E2934" s="61" t="s">
        <v>48</v>
      </c>
      <c r="F2934" s="61">
        <v>8.3333333333333329E-2</v>
      </c>
      <c r="G2934" s="62">
        <v>0</v>
      </c>
    </row>
    <row r="2935" spans="1:7" x14ac:dyDescent="0.3">
      <c r="A2935" s="54">
        <v>45719</v>
      </c>
      <c r="B2935" s="55" t="s">
        <v>13</v>
      </c>
      <c r="C2935" s="55" t="s">
        <v>109</v>
      </c>
      <c r="D2935" s="55" t="s">
        <v>11</v>
      </c>
      <c r="E2935" s="55" t="s">
        <v>48</v>
      </c>
      <c r="F2935" s="55">
        <v>0.1041666666666667</v>
      </c>
      <c r="G2935" s="56">
        <v>0</v>
      </c>
    </row>
    <row r="2936" spans="1:7" x14ac:dyDescent="0.3">
      <c r="A2936" s="60">
        <v>45719</v>
      </c>
      <c r="B2936" s="61" t="s">
        <v>13</v>
      </c>
      <c r="C2936" s="61" t="s">
        <v>109</v>
      </c>
      <c r="D2936" s="61" t="s">
        <v>11</v>
      </c>
      <c r="E2936" s="61" t="s">
        <v>48</v>
      </c>
      <c r="F2936" s="61">
        <v>0.125</v>
      </c>
      <c r="G2936" s="62">
        <v>0</v>
      </c>
    </row>
    <row r="2937" spans="1:7" x14ac:dyDescent="0.3">
      <c r="A2937" s="54">
        <v>45719</v>
      </c>
      <c r="B2937" s="55" t="s">
        <v>13</v>
      </c>
      <c r="C2937" s="55" t="s">
        <v>109</v>
      </c>
      <c r="D2937" s="55" t="s">
        <v>11</v>
      </c>
      <c r="E2937" s="55" t="s">
        <v>48</v>
      </c>
      <c r="F2937" s="55">
        <v>0.14583333333333329</v>
      </c>
      <c r="G2937" s="56">
        <v>0</v>
      </c>
    </row>
    <row r="2938" spans="1:7" x14ac:dyDescent="0.3">
      <c r="A2938" s="60">
        <v>45719</v>
      </c>
      <c r="B2938" s="61" t="s">
        <v>13</v>
      </c>
      <c r="C2938" s="61" t="s">
        <v>109</v>
      </c>
      <c r="D2938" s="61" t="s">
        <v>11</v>
      </c>
      <c r="E2938" s="61" t="s">
        <v>48</v>
      </c>
      <c r="F2938" s="61">
        <v>0.16666666666666671</v>
      </c>
      <c r="G2938" s="62">
        <v>0</v>
      </c>
    </row>
    <row r="2939" spans="1:7" x14ac:dyDescent="0.3">
      <c r="A2939" s="54">
        <v>45719</v>
      </c>
      <c r="B2939" s="55" t="s">
        <v>13</v>
      </c>
      <c r="C2939" s="55" t="s">
        <v>109</v>
      </c>
      <c r="D2939" s="55" t="s">
        <v>11</v>
      </c>
      <c r="E2939" s="55" t="s">
        <v>48</v>
      </c>
      <c r="F2939" s="55">
        <v>0.1875</v>
      </c>
      <c r="G2939" s="56">
        <v>0</v>
      </c>
    </row>
    <row r="2940" spans="1:7" x14ac:dyDescent="0.3">
      <c r="A2940" s="60">
        <v>45719</v>
      </c>
      <c r="B2940" s="61" t="s">
        <v>13</v>
      </c>
      <c r="C2940" s="61" t="s">
        <v>109</v>
      </c>
      <c r="D2940" s="61" t="s">
        <v>11</v>
      </c>
      <c r="E2940" s="61" t="s">
        <v>48</v>
      </c>
      <c r="F2940" s="61">
        <v>0.20833333333333329</v>
      </c>
      <c r="G2940" s="62">
        <v>0</v>
      </c>
    </row>
    <row r="2941" spans="1:7" x14ac:dyDescent="0.3">
      <c r="A2941" s="54">
        <v>45719</v>
      </c>
      <c r="B2941" s="55" t="s">
        <v>13</v>
      </c>
      <c r="C2941" s="55" t="s">
        <v>109</v>
      </c>
      <c r="D2941" s="55" t="s">
        <v>11</v>
      </c>
      <c r="E2941" s="55" t="s">
        <v>48</v>
      </c>
      <c r="F2941" s="55">
        <v>0.22916666666666671</v>
      </c>
      <c r="G2941" s="56">
        <v>0</v>
      </c>
    </row>
    <row r="2942" spans="1:7" x14ac:dyDescent="0.3">
      <c r="A2942" s="60">
        <v>45719</v>
      </c>
      <c r="B2942" s="61" t="s">
        <v>13</v>
      </c>
      <c r="C2942" s="61" t="s">
        <v>109</v>
      </c>
      <c r="D2942" s="61" t="s">
        <v>11</v>
      </c>
      <c r="E2942" s="61" t="s">
        <v>48</v>
      </c>
      <c r="F2942" s="61">
        <v>0.25</v>
      </c>
      <c r="G2942" s="62">
        <v>0</v>
      </c>
    </row>
    <row r="2943" spans="1:7" x14ac:dyDescent="0.3">
      <c r="A2943" s="54">
        <v>45719</v>
      </c>
      <c r="B2943" s="55" t="s">
        <v>13</v>
      </c>
      <c r="C2943" s="55" t="s">
        <v>109</v>
      </c>
      <c r="D2943" s="55" t="s">
        <v>11</v>
      </c>
      <c r="E2943" s="55" t="s">
        <v>48</v>
      </c>
      <c r="F2943" s="55">
        <v>0.27083333333333331</v>
      </c>
      <c r="G2943" s="56">
        <v>0</v>
      </c>
    </row>
    <row r="2944" spans="1:7" x14ac:dyDescent="0.3">
      <c r="A2944" s="60">
        <v>45719</v>
      </c>
      <c r="B2944" s="61" t="s">
        <v>13</v>
      </c>
      <c r="C2944" s="61" t="s">
        <v>109</v>
      </c>
      <c r="D2944" s="61" t="s">
        <v>11</v>
      </c>
      <c r="E2944" s="61" t="s">
        <v>48</v>
      </c>
      <c r="F2944" s="61">
        <v>0.29166666666666669</v>
      </c>
      <c r="G2944" s="62">
        <v>0</v>
      </c>
    </row>
    <row r="2945" spans="1:7" x14ac:dyDescent="0.3">
      <c r="A2945" s="54">
        <v>45719</v>
      </c>
      <c r="B2945" s="55" t="s">
        <v>13</v>
      </c>
      <c r="C2945" s="55" t="s">
        <v>109</v>
      </c>
      <c r="D2945" s="55" t="s">
        <v>11</v>
      </c>
      <c r="E2945" s="55" t="s">
        <v>48</v>
      </c>
      <c r="F2945" s="55">
        <v>0.3125</v>
      </c>
      <c r="G2945" s="56">
        <v>0</v>
      </c>
    </row>
    <row r="2946" spans="1:7" x14ac:dyDescent="0.3">
      <c r="A2946" s="60">
        <v>45719</v>
      </c>
      <c r="B2946" s="61" t="s">
        <v>13</v>
      </c>
      <c r="C2946" s="61" t="s">
        <v>109</v>
      </c>
      <c r="D2946" s="61" t="s">
        <v>11</v>
      </c>
      <c r="E2946" s="61" t="s">
        <v>48</v>
      </c>
      <c r="F2946" s="61">
        <v>0.33333333333333331</v>
      </c>
      <c r="G2946" s="62">
        <v>0</v>
      </c>
    </row>
    <row r="2947" spans="1:7" x14ac:dyDescent="0.3">
      <c r="A2947" s="54">
        <v>45719</v>
      </c>
      <c r="B2947" s="55" t="s">
        <v>13</v>
      </c>
      <c r="C2947" s="55" t="s">
        <v>109</v>
      </c>
      <c r="D2947" s="55" t="s">
        <v>11</v>
      </c>
      <c r="E2947" s="55" t="s">
        <v>48</v>
      </c>
      <c r="F2947" s="55">
        <v>0.35416666666666669</v>
      </c>
      <c r="G2947" s="56">
        <v>0</v>
      </c>
    </row>
    <row r="2948" spans="1:7" x14ac:dyDescent="0.3">
      <c r="A2948" s="60">
        <v>45719</v>
      </c>
      <c r="B2948" s="61" t="s">
        <v>13</v>
      </c>
      <c r="C2948" s="61" t="s">
        <v>109</v>
      </c>
      <c r="D2948" s="61" t="s">
        <v>11</v>
      </c>
      <c r="E2948" s="61" t="s">
        <v>48</v>
      </c>
      <c r="F2948" s="61">
        <v>0.375</v>
      </c>
      <c r="G2948" s="62">
        <v>0</v>
      </c>
    </row>
    <row r="2949" spans="1:7" x14ac:dyDescent="0.3">
      <c r="A2949" s="54">
        <v>45719</v>
      </c>
      <c r="B2949" s="55" t="s">
        <v>13</v>
      </c>
      <c r="C2949" s="55" t="s">
        <v>109</v>
      </c>
      <c r="D2949" s="55" t="s">
        <v>11</v>
      </c>
      <c r="E2949" s="55" t="s">
        <v>48</v>
      </c>
      <c r="F2949" s="55">
        <v>0.39583333333333331</v>
      </c>
      <c r="G2949" s="56">
        <v>0</v>
      </c>
    </row>
    <row r="2950" spans="1:7" x14ac:dyDescent="0.3">
      <c r="A2950" s="60">
        <v>45719</v>
      </c>
      <c r="B2950" s="61" t="s">
        <v>13</v>
      </c>
      <c r="C2950" s="61" t="s">
        <v>109</v>
      </c>
      <c r="D2950" s="61" t="s">
        <v>11</v>
      </c>
      <c r="E2950" s="61" t="s">
        <v>48</v>
      </c>
      <c r="F2950" s="61">
        <v>0.41666666666666669</v>
      </c>
      <c r="G2950" s="62">
        <v>0</v>
      </c>
    </row>
    <row r="2951" spans="1:7" x14ac:dyDescent="0.3">
      <c r="A2951" s="54">
        <v>45719</v>
      </c>
      <c r="B2951" s="55" t="s">
        <v>13</v>
      </c>
      <c r="C2951" s="55" t="s">
        <v>109</v>
      </c>
      <c r="D2951" s="55" t="s">
        <v>11</v>
      </c>
      <c r="E2951" s="55" t="s">
        <v>48</v>
      </c>
      <c r="F2951" s="55">
        <v>0.4375</v>
      </c>
      <c r="G2951" s="56">
        <v>0</v>
      </c>
    </row>
    <row r="2952" spans="1:7" x14ac:dyDescent="0.3">
      <c r="A2952" s="60">
        <v>45719</v>
      </c>
      <c r="B2952" s="61" t="s">
        <v>13</v>
      </c>
      <c r="C2952" s="61" t="s">
        <v>109</v>
      </c>
      <c r="D2952" s="61" t="s">
        <v>11</v>
      </c>
      <c r="E2952" s="61" t="s">
        <v>48</v>
      </c>
      <c r="F2952" s="61">
        <v>0.45833333333333331</v>
      </c>
      <c r="G2952" s="62">
        <v>0</v>
      </c>
    </row>
    <row r="2953" spans="1:7" x14ac:dyDescent="0.3">
      <c r="A2953" s="54">
        <v>45719</v>
      </c>
      <c r="B2953" s="55" t="s">
        <v>13</v>
      </c>
      <c r="C2953" s="55" t="s">
        <v>109</v>
      </c>
      <c r="D2953" s="55" t="s">
        <v>11</v>
      </c>
      <c r="E2953" s="55" t="s">
        <v>48</v>
      </c>
      <c r="F2953" s="55">
        <v>0.47916666666666669</v>
      </c>
      <c r="G2953" s="56">
        <v>0</v>
      </c>
    </row>
    <row r="2954" spans="1:7" x14ac:dyDescent="0.3">
      <c r="A2954" s="60">
        <v>45719</v>
      </c>
      <c r="B2954" s="61" t="s">
        <v>13</v>
      </c>
      <c r="C2954" s="61" t="s">
        <v>109</v>
      </c>
      <c r="D2954" s="61" t="s">
        <v>11</v>
      </c>
      <c r="E2954" s="61" t="s">
        <v>48</v>
      </c>
      <c r="F2954" s="61">
        <v>0.5</v>
      </c>
      <c r="G2954" s="62">
        <v>0</v>
      </c>
    </row>
    <row r="2955" spans="1:7" x14ac:dyDescent="0.3">
      <c r="A2955" s="54">
        <v>45719</v>
      </c>
      <c r="B2955" s="55" t="s">
        <v>13</v>
      </c>
      <c r="C2955" s="55" t="s">
        <v>109</v>
      </c>
      <c r="D2955" s="55" t="s">
        <v>11</v>
      </c>
      <c r="E2955" s="55" t="s">
        <v>48</v>
      </c>
      <c r="F2955" s="55">
        <v>0.52083333333333337</v>
      </c>
      <c r="G2955" s="56">
        <v>0</v>
      </c>
    </row>
    <row r="2956" spans="1:7" x14ac:dyDescent="0.3">
      <c r="A2956" s="60">
        <v>45719</v>
      </c>
      <c r="B2956" s="61" t="s">
        <v>13</v>
      </c>
      <c r="C2956" s="61" t="s">
        <v>109</v>
      </c>
      <c r="D2956" s="61" t="s">
        <v>11</v>
      </c>
      <c r="E2956" s="61" t="s">
        <v>48</v>
      </c>
      <c r="F2956" s="61">
        <v>0.54166666666666663</v>
      </c>
      <c r="G2956" s="62">
        <v>0</v>
      </c>
    </row>
    <row r="2957" spans="1:7" x14ac:dyDescent="0.3">
      <c r="A2957" s="54">
        <v>45719</v>
      </c>
      <c r="B2957" s="55" t="s">
        <v>13</v>
      </c>
      <c r="C2957" s="55" t="s">
        <v>109</v>
      </c>
      <c r="D2957" s="55" t="s">
        <v>11</v>
      </c>
      <c r="E2957" s="55" t="s">
        <v>48</v>
      </c>
      <c r="F2957" s="55">
        <v>0.5625</v>
      </c>
      <c r="G2957" s="56">
        <v>0</v>
      </c>
    </row>
    <row r="2958" spans="1:7" x14ac:dyDescent="0.3">
      <c r="A2958" s="60">
        <v>45719</v>
      </c>
      <c r="B2958" s="61" t="s">
        <v>13</v>
      </c>
      <c r="C2958" s="61" t="s">
        <v>109</v>
      </c>
      <c r="D2958" s="61" t="s">
        <v>11</v>
      </c>
      <c r="E2958" s="61" t="s">
        <v>48</v>
      </c>
      <c r="F2958" s="61">
        <v>0.58333333333333337</v>
      </c>
      <c r="G2958" s="62">
        <v>0</v>
      </c>
    </row>
    <row r="2959" spans="1:7" x14ac:dyDescent="0.3">
      <c r="A2959" s="54">
        <v>45719</v>
      </c>
      <c r="B2959" s="55" t="s">
        <v>13</v>
      </c>
      <c r="C2959" s="55" t="s">
        <v>109</v>
      </c>
      <c r="D2959" s="55" t="s">
        <v>11</v>
      </c>
      <c r="E2959" s="55" t="s">
        <v>48</v>
      </c>
      <c r="F2959" s="55">
        <v>0.60416666666666663</v>
      </c>
      <c r="G2959" s="56">
        <v>0</v>
      </c>
    </row>
    <row r="2960" spans="1:7" x14ac:dyDescent="0.3">
      <c r="A2960" s="60">
        <v>45719</v>
      </c>
      <c r="B2960" s="61" t="s">
        <v>13</v>
      </c>
      <c r="C2960" s="61" t="s">
        <v>109</v>
      </c>
      <c r="D2960" s="61" t="s">
        <v>11</v>
      </c>
      <c r="E2960" s="61" t="s">
        <v>48</v>
      </c>
      <c r="F2960" s="61">
        <v>0.625</v>
      </c>
      <c r="G2960" s="62">
        <v>0</v>
      </c>
    </row>
    <row r="2961" spans="1:7" x14ac:dyDescent="0.3">
      <c r="A2961" s="54">
        <v>45719</v>
      </c>
      <c r="B2961" s="55" t="s">
        <v>13</v>
      </c>
      <c r="C2961" s="55" t="s">
        <v>109</v>
      </c>
      <c r="D2961" s="55" t="s">
        <v>11</v>
      </c>
      <c r="E2961" s="55" t="s">
        <v>48</v>
      </c>
      <c r="F2961" s="55">
        <v>0.64583333333333337</v>
      </c>
      <c r="G2961" s="56">
        <v>0</v>
      </c>
    </row>
    <row r="2962" spans="1:7" x14ac:dyDescent="0.3">
      <c r="A2962" s="60">
        <v>45719</v>
      </c>
      <c r="B2962" s="61" t="s">
        <v>13</v>
      </c>
      <c r="C2962" s="61" t="s">
        <v>109</v>
      </c>
      <c r="D2962" s="61" t="s">
        <v>11</v>
      </c>
      <c r="E2962" s="61" t="s">
        <v>48</v>
      </c>
      <c r="F2962" s="61">
        <v>0.66666666666666663</v>
      </c>
      <c r="G2962" s="62">
        <v>0</v>
      </c>
    </row>
    <row r="2963" spans="1:7" x14ac:dyDescent="0.3">
      <c r="A2963" s="54">
        <v>45719</v>
      </c>
      <c r="B2963" s="55" t="s">
        <v>13</v>
      </c>
      <c r="C2963" s="55" t="s">
        <v>109</v>
      </c>
      <c r="D2963" s="55" t="s">
        <v>11</v>
      </c>
      <c r="E2963" s="55" t="s">
        <v>48</v>
      </c>
      <c r="F2963" s="55">
        <v>0.6875</v>
      </c>
      <c r="G2963" s="56">
        <v>0</v>
      </c>
    </row>
    <row r="2964" spans="1:7" x14ac:dyDescent="0.3">
      <c r="A2964" s="60">
        <v>45719</v>
      </c>
      <c r="B2964" s="61" t="s">
        <v>13</v>
      </c>
      <c r="C2964" s="61" t="s">
        <v>109</v>
      </c>
      <c r="D2964" s="61" t="s">
        <v>11</v>
      </c>
      <c r="E2964" s="61" t="s">
        <v>48</v>
      </c>
      <c r="F2964" s="61">
        <v>0.70833333333333337</v>
      </c>
      <c r="G2964" s="62">
        <v>0</v>
      </c>
    </row>
    <row r="2965" spans="1:7" x14ac:dyDescent="0.3">
      <c r="A2965" s="54">
        <v>45719</v>
      </c>
      <c r="B2965" s="55" t="s">
        <v>13</v>
      </c>
      <c r="C2965" s="55" t="s">
        <v>109</v>
      </c>
      <c r="D2965" s="55" t="s">
        <v>11</v>
      </c>
      <c r="E2965" s="55" t="s">
        <v>48</v>
      </c>
      <c r="F2965" s="55">
        <v>0.72916666666666663</v>
      </c>
      <c r="G2965" s="56">
        <v>0</v>
      </c>
    </row>
    <row r="2966" spans="1:7" x14ac:dyDescent="0.3">
      <c r="A2966" s="60">
        <v>45719</v>
      </c>
      <c r="B2966" s="61" t="s">
        <v>13</v>
      </c>
      <c r="C2966" s="61" t="s">
        <v>109</v>
      </c>
      <c r="D2966" s="61" t="s">
        <v>11</v>
      </c>
      <c r="E2966" s="61" t="s">
        <v>48</v>
      </c>
      <c r="F2966" s="61">
        <v>0.75</v>
      </c>
      <c r="G2966" s="62">
        <v>0</v>
      </c>
    </row>
    <row r="2967" spans="1:7" x14ac:dyDescent="0.3">
      <c r="A2967" s="54">
        <v>45719</v>
      </c>
      <c r="B2967" s="55" t="s">
        <v>13</v>
      </c>
      <c r="C2967" s="55" t="s">
        <v>109</v>
      </c>
      <c r="D2967" s="55" t="s">
        <v>11</v>
      </c>
      <c r="E2967" s="55" t="s">
        <v>48</v>
      </c>
      <c r="F2967" s="55">
        <v>0.77083333333333337</v>
      </c>
      <c r="G2967" s="56">
        <v>0</v>
      </c>
    </row>
    <row r="2968" spans="1:7" x14ac:dyDescent="0.3">
      <c r="A2968" s="60">
        <v>45719</v>
      </c>
      <c r="B2968" s="61" t="s">
        <v>13</v>
      </c>
      <c r="C2968" s="61" t="s">
        <v>109</v>
      </c>
      <c r="D2968" s="61" t="s">
        <v>11</v>
      </c>
      <c r="E2968" s="61" t="s">
        <v>48</v>
      </c>
      <c r="F2968" s="61">
        <v>0.79166666666666663</v>
      </c>
      <c r="G2968" s="62">
        <v>0</v>
      </c>
    </row>
    <row r="2969" spans="1:7" x14ac:dyDescent="0.3">
      <c r="A2969" s="54">
        <v>45719</v>
      </c>
      <c r="B2969" s="55" t="s">
        <v>13</v>
      </c>
      <c r="C2969" s="55" t="s">
        <v>109</v>
      </c>
      <c r="D2969" s="55" t="s">
        <v>11</v>
      </c>
      <c r="E2969" s="55" t="s">
        <v>48</v>
      </c>
      <c r="F2969" s="55">
        <v>0.8125</v>
      </c>
      <c r="G2969" s="56">
        <v>0</v>
      </c>
    </row>
    <row r="2970" spans="1:7" x14ac:dyDescent="0.3">
      <c r="A2970" s="60">
        <v>45719</v>
      </c>
      <c r="B2970" s="61" t="s">
        <v>13</v>
      </c>
      <c r="C2970" s="61" t="s">
        <v>109</v>
      </c>
      <c r="D2970" s="61" t="s">
        <v>11</v>
      </c>
      <c r="E2970" s="61" t="s">
        <v>48</v>
      </c>
      <c r="F2970" s="61">
        <v>0.83333333333333337</v>
      </c>
      <c r="G2970" s="62">
        <v>0</v>
      </c>
    </row>
    <row r="2971" spans="1:7" x14ac:dyDescent="0.3">
      <c r="A2971" s="54">
        <v>45719</v>
      </c>
      <c r="B2971" s="55" t="s">
        <v>13</v>
      </c>
      <c r="C2971" s="55" t="s">
        <v>109</v>
      </c>
      <c r="D2971" s="55" t="s">
        <v>11</v>
      </c>
      <c r="E2971" s="55" t="s">
        <v>48</v>
      </c>
      <c r="F2971" s="55">
        <v>0.85416666666666663</v>
      </c>
      <c r="G2971" s="56">
        <v>0</v>
      </c>
    </row>
    <row r="2972" spans="1:7" x14ac:dyDescent="0.3">
      <c r="A2972" s="60">
        <v>45719</v>
      </c>
      <c r="B2972" s="61" t="s">
        <v>13</v>
      </c>
      <c r="C2972" s="61" t="s">
        <v>109</v>
      </c>
      <c r="D2972" s="61" t="s">
        <v>11</v>
      </c>
      <c r="E2972" s="61" t="s">
        <v>48</v>
      </c>
      <c r="F2972" s="61">
        <v>0.875</v>
      </c>
      <c r="G2972" s="62">
        <v>0</v>
      </c>
    </row>
    <row r="2973" spans="1:7" x14ac:dyDescent="0.3">
      <c r="A2973" s="54">
        <v>45719</v>
      </c>
      <c r="B2973" s="55" t="s">
        <v>13</v>
      </c>
      <c r="C2973" s="55" t="s">
        <v>109</v>
      </c>
      <c r="D2973" s="55" t="s">
        <v>11</v>
      </c>
      <c r="E2973" s="55" t="s">
        <v>48</v>
      </c>
      <c r="F2973" s="55">
        <v>0.89583333333333337</v>
      </c>
      <c r="G2973" s="56">
        <v>0</v>
      </c>
    </row>
    <row r="2974" spans="1:7" x14ac:dyDescent="0.3">
      <c r="A2974" s="60">
        <v>45719</v>
      </c>
      <c r="B2974" s="61" t="s">
        <v>13</v>
      </c>
      <c r="C2974" s="61" t="s">
        <v>109</v>
      </c>
      <c r="D2974" s="61" t="s">
        <v>11</v>
      </c>
      <c r="E2974" s="61" t="s">
        <v>48</v>
      </c>
      <c r="F2974" s="61">
        <v>0.91666666666666663</v>
      </c>
      <c r="G2974" s="62">
        <v>0</v>
      </c>
    </row>
    <row r="2975" spans="1:7" x14ac:dyDescent="0.3">
      <c r="A2975" s="54">
        <v>45719</v>
      </c>
      <c r="B2975" s="55" t="s">
        <v>13</v>
      </c>
      <c r="C2975" s="55" t="s">
        <v>109</v>
      </c>
      <c r="D2975" s="55" t="s">
        <v>11</v>
      </c>
      <c r="E2975" s="55" t="s">
        <v>48</v>
      </c>
      <c r="F2975" s="55">
        <v>0.9375</v>
      </c>
      <c r="G2975" s="56">
        <v>0</v>
      </c>
    </row>
    <row r="2976" spans="1:7" x14ac:dyDescent="0.3">
      <c r="A2976" s="60">
        <v>45719</v>
      </c>
      <c r="B2976" s="61" t="s">
        <v>13</v>
      </c>
      <c r="C2976" s="61" t="s">
        <v>109</v>
      </c>
      <c r="D2976" s="61" t="s">
        <v>11</v>
      </c>
      <c r="E2976" s="61" t="s">
        <v>48</v>
      </c>
      <c r="F2976" s="61">
        <v>0.95833333333333337</v>
      </c>
      <c r="G2976" s="62">
        <v>0</v>
      </c>
    </row>
    <row r="2977" spans="1:7" x14ac:dyDescent="0.3">
      <c r="A2977" s="54">
        <v>45719</v>
      </c>
      <c r="B2977" s="55" t="s">
        <v>13</v>
      </c>
      <c r="C2977" s="55" t="s">
        <v>109</v>
      </c>
      <c r="D2977" s="55" t="s">
        <v>11</v>
      </c>
      <c r="E2977" s="55" t="s">
        <v>48</v>
      </c>
      <c r="F2977" s="55">
        <v>0.97916666666666663</v>
      </c>
      <c r="G2977" s="56">
        <v>0</v>
      </c>
    </row>
    <row r="2978" spans="1:7" x14ac:dyDescent="0.3">
      <c r="A2978" s="60">
        <v>45720</v>
      </c>
      <c r="B2978" s="61" t="s">
        <v>13</v>
      </c>
      <c r="C2978" s="61" t="s">
        <v>109</v>
      </c>
      <c r="D2978" s="61" t="s">
        <v>11</v>
      </c>
      <c r="E2978" s="61" t="s">
        <v>48</v>
      </c>
      <c r="F2978" s="61">
        <v>0</v>
      </c>
      <c r="G2978" s="62">
        <v>0</v>
      </c>
    </row>
    <row r="2979" spans="1:7" x14ac:dyDescent="0.3">
      <c r="A2979" s="54">
        <v>45720</v>
      </c>
      <c r="B2979" s="55" t="s">
        <v>13</v>
      </c>
      <c r="C2979" s="55" t="s">
        <v>109</v>
      </c>
      <c r="D2979" s="55" t="s">
        <v>5</v>
      </c>
      <c r="E2979" s="55" t="s">
        <v>48</v>
      </c>
      <c r="F2979" s="55">
        <v>2.0833333333333329E-2</v>
      </c>
      <c r="G2979" s="56" cm="1">
        <f t="array" ref="G2979:G3026">IF(LOAD_RESULTS!$C$3 = "MENU",ABS(_xlfn.IFS(AND(PER_MONTH!$B2931="January",PER_MONTH!$E2931="Working Day"),Table3[Jan_WD],AND(PER_MONTH!$B2931="January",PER_MONTH!$E2931="Non-Working Day"),Table3[Jan_NWD],AND(PER_MONTH!$B2931="February",PER_MONTH!$E2931="Working Day"),Table3[Feb_WD],AND(PER_MONTH!$B2931="February",PER_MONTH!$E2931="Non-Working Day"),Table3[Feb_NWD], AND(PER_MONTH!$B2931 = "March", PER_MONTH!$E2931 = "Working Day"), Table3[Mar_WD],  AND(PER_MONTH!$B2931 = "March", PER_MONTH!$E2931 = "Non-Working Day"), Table3[Mar_NWD], AND(PER_MONTH!$B2931 = "April", PER_MONTH!$E2931 = "Working Day"), Table3[Apr_WD], AND(PER_MONTH!$B2931 = "April", PER_MONTH!$E2931 = "Non-Working Day"), Table3[Apr_NWD], AND(PER_MONTH!$B2931 = "May", PER_MONTH!$E2931 = "Working Day"), Table3[May_WD], AND(PER_MONTH!$B2931 = "May", PER_MONTH!$E2931 = "Non-Working Day"), Table3[May_NWD], AND(PER_MONTH!$B2931 = "June", PER_MONTH!$E2931 = "Working Day"), Table3[Jun_WD], AND(PER_MONTH!$B2931 = "June", PER_MONTH!$E2931 = "Non-Working Day"), Table3[Jun_NWD], AND(PER_MONTH!$B2931 = "July", PER_MONTH!$E2931 = "Working Day"), Table3[Jul_WD], AND(PER_MONTH!$B2931 = "July", PER_MONTH!$E2931 = "Non-Working Day"), Table3[Jul_NWD], AND(PER_MONTH!$B2931 = "August", PER_MONTH!$E2931 = "Working Day"), Table3[Aug_WD], AND(PER_MONTH!$B2931 = "August", PER_MONTH!$E2931 = "Non-Working Day"), Table3[Aug_NWD], AND(PER_MONTH!$B2931 = "September", PER_MONTH!$E2931 = "Working Day"), Table3[Sep_WD], AND(PER_MONTH!$B2931 = "September", PER_MONTH!$E2931 = "Non-Working Day"), Table3[Sep_NWD], AND(PER_MONTH!$B2931 = "October", PER_MONTH!$E2931 = "Working Day"), Table3[Oct_WD], AND(PER_MONTH!$B2931 = "October", PER_MONTH!$E2931 = "Non-Working Day"), Table3[Oct_NWD], AND(PER_MONTH!$B2931 = "November", PER_MONTH!$E2931 = "Working Day"), Table3[Nov_WD], AND(PER_MONTH!$B2931 = "November", PER_MONTH!$E2931 = "Non-Working Day"), Table3[Nov_NWD], AND(PER_MONTH!$B2931 = "December", PER_MONTH!$E2931 = "Working Day"), Table3[Dec_WD], AND(PER_MONTH!$B2931 = "December", PER_MONTH!$E2931 = "Non-Working Day"), Table3[Dec_NWD])),_xlfn.IFS(AND(PER_MONTH!$B2931="January",PER_MONTH!$E2931="Working Day"),Table3[Jan_WD],AND(PER_MONTH!$B2931="January",PER_MONTH!$E2931="Non-Working Day"),Table3[Jan_NWD],AND(PER_MONTH!$B2931="February",PER_MONTH!$E2931="Working Day"),Table3[Feb_WD],AND(PER_MONTH!$B2931="February",PER_MONTH!$E2931="Non-Working Day"),Table3[Feb_NWD], AND(PER_MONTH!$B2931 = "March", PER_MONTH!$E2931 = "Working Day"), Table3[Mar_WD],  AND(PER_MONTH!$B2931 = "March", PER_MONTH!$E2931 = "Non-Working Day"), Table3[Mar_NWD], AND(PER_MONTH!$B2931 = "April", PER_MONTH!$E2931 = "Working Day"), Table3[Apr_WD], AND(PER_MONTH!$B2931 = "April", PER_MONTH!$E2931 = "Non-Working Day"), Table3[Apr_NWD], AND(PER_MONTH!$B2931 = "May", PER_MONTH!$E2931 = "Working Day"), Table3[May_WD], AND(PER_MONTH!$B2931 = "May", PER_MONTH!$E2931 = "Non-Working Day"), Table3[May_NWD], AND(PER_MONTH!$B2931 = "June", PER_MONTH!$E2931 = "Working Day"), Table3[Jun_WD], AND(PER_MONTH!$B2931 = "June", PER_MONTH!$E2931 = "Non-Working Day"), Table3[Jun_NWD], AND(PER_MONTH!$B2931 = "July", PER_MONTH!$E2931 = "Working Day"), Table3[Jul_WD], AND(PER_MONTH!$B2931 = "July", PER_MONTH!$E2931 = "Non-Working Day"), Table3[Jul_NWD], AND(PER_MONTH!$B2931 = "August", PER_MONTH!$E2931 = "Working Day"), Table3[Aug_WD], AND(PER_MONTH!$B2931 = "August", PER_MONTH!$E2931 = "Non-Working Day"), Table3[Aug_NWD], AND(PER_MONTH!$B2931 = "September", PER_MONTH!$E2931 = "Working Day"), Table3[Sep_WD], AND(PER_MONTH!$B2931 = "September", PER_MONTH!$E2931 = "Non-Working Day"), Table3[Sep_NWD], AND(PER_MONTH!$B2931 = "October", PER_MONTH!$E2931 = "Working Day"), Table3[Oct_WD], AND(PER_MONTH!$B2931 = "October", PER_MONTH!$E2931 = "Non-Working Day"), Table3[Oct_NWD], AND(PER_MONTH!$B2931 = "November", PER_MONTH!$E2931 = "Working Day"), Table3[Nov_WD], AND(PER_MONTH!$B2931 = "November", PER_MONTH!$E2931 = "Non-Working Day"), Table3[Nov_NWD], AND(PER_MONTH!$B2931 = "December", PER_MONTH!$E2931 = "Working Day"), Table3[Dec_WD], AND(PER_MONTH!$B2931 = "December", PER_MONTH!$E2931 = "Non-Working Day"), Table3[Dec_NWD]))</f>
        <v>0</v>
      </c>
    </row>
    <row r="2980" spans="1:7" x14ac:dyDescent="0.3">
      <c r="A2980" s="60">
        <v>45720</v>
      </c>
      <c r="B2980" s="61" t="s">
        <v>13</v>
      </c>
      <c r="C2980" s="61" t="s">
        <v>109</v>
      </c>
      <c r="D2980" s="61" t="s">
        <v>5</v>
      </c>
      <c r="E2980" s="61" t="s">
        <v>48</v>
      </c>
      <c r="F2980" s="61">
        <v>4.1666666666666657E-2</v>
      </c>
      <c r="G2980" s="62">
        <v>0</v>
      </c>
    </row>
    <row r="2981" spans="1:7" x14ac:dyDescent="0.3">
      <c r="A2981" s="54">
        <v>45720</v>
      </c>
      <c r="B2981" s="55" t="s">
        <v>13</v>
      </c>
      <c r="C2981" s="55" t="s">
        <v>109</v>
      </c>
      <c r="D2981" s="55" t="s">
        <v>5</v>
      </c>
      <c r="E2981" s="55" t="s">
        <v>48</v>
      </c>
      <c r="F2981" s="55">
        <v>6.25E-2</v>
      </c>
      <c r="G2981" s="56">
        <v>0</v>
      </c>
    </row>
    <row r="2982" spans="1:7" x14ac:dyDescent="0.3">
      <c r="A2982" s="60">
        <v>45720</v>
      </c>
      <c r="B2982" s="61" t="s">
        <v>13</v>
      </c>
      <c r="C2982" s="61" t="s">
        <v>109</v>
      </c>
      <c r="D2982" s="61" t="s">
        <v>5</v>
      </c>
      <c r="E2982" s="61" t="s">
        <v>48</v>
      </c>
      <c r="F2982" s="61">
        <v>8.3333333333333329E-2</v>
      </c>
      <c r="G2982" s="62">
        <v>0</v>
      </c>
    </row>
    <row r="2983" spans="1:7" x14ac:dyDescent="0.3">
      <c r="A2983" s="54">
        <v>45720</v>
      </c>
      <c r="B2983" s="55" t="s">
        <v>13</v>
      </c>
      <c r="C2983" s="55" t="s">
        <v>109</v>
      </c>
      <c r="D2983" s="55" t="s">
        <v>5</v>
      </c>
      <c r="E2983" s="55" t="s">
        <v>48</v>
      </c>
      <c r="F2983" s="55">
        <v>0.1041666666666667</v>
      </c>
      <c r="G2983" s="56">
        <v>0</v>
      </c>
    </row>
    <row r="2984" spans="1:7" x14ac:dyDescent="0.3">
      <c r="A2984" s="60">
        <v>45720</v>
      </c>
      <c r="B2984" s="61" t="s">
        <v>13</v>
      </c>
      <c r="C2984" s="61" t="s">
        <v>109</v>
      </c>
      <c r="D2984" s="61" t="s">
        <v>5</v>
      </c>
      <c r="E2984" s="61" t="s">
        <v>48</v>
      </c>
      <c r="F2984" s="61">
        <v>0.125</v>
      </c>
      <c r="G2984" s="62">
        <v>0</v>
      </c>
    </row>
    <row r="2985" spans="1:7" x14ac:dyDescent="0.3">
      <c r="A2985" s="54">
        <v>45720</v>
      </c>
      <c r="B2985" s="55" t="s">
        <v>13</v>
      </c>
      <c r="C2985" s="55" t="s">
        <v>109</v>
      </c>
      <c r="D2985" s="55" t="s">
        <v>5</v>
      </c>
      <c r="E2985" s="55" t="s">
        <v>48</v>
      </c>
      <c r="F2985" s="55">
        <v>0.14583333333333329</v>
      </c>
      <c r="G2985" s="56">
        <v>0</v>
      </c>
    </row>
    <row r="2986" spans="1:7" x14ac:dyDescent="0.3">
      <c r="A2986" s="60">
        <v>45720</v>
      </c>
      <c r="B2986" s="61" t="s">
        <v>13</v>
      </c>
      <c r="C2986" s="61" t="s">
        <v>109</v>
      </c>
      <c r="D2986" s="61" t="s">
        <v>5</v>
      </c>
      <c r="E2986" s="61" t="s">
        <v>48</v>
      </c>
      <c r="F2986" s="61">
        <v>0.16666666666666671</v>
      </c>
      <c r="G2986" s="62">
        <v>0</v>
      </c>
    </row>
    <row r="2987" spans="1:7" x14ac:dyDescent="0.3">
      <c r="A2987" s="54">
        <v>45720</v>
      </c>
      <c r="B2987" s="55" t="s">
        <v>13</v>
      </c>
      <c r="C2987" s="55" t="s">
        <v>109</v>
      </c>
      <c r="D2987" s="55" t="s">
        <v>5</v>
      </c>
      <c r="E2987" s="55" t="s">
        <v>48</v>
      </c>
      <c r="F2987" s="55">
        <v>0.1875</v>
      </c>
      <c r="G2987" s="56">
        <v>0</v>
      </c>
    </row>
    <row r="2988" spans="1:7" x14ac:dyDescent="0.3">
      <c r="A2988" s="60">
        <v>45720</v>
      </c>
      <c r="B2988" s="61" t="s">
        <v>13</v>
      </c>
      <c r="C2988" s="61" t="s">
        <v>109</v>
      </c>
      <c r="D2988" s="61" t="s">
        <v>5</v>
      </c>
      <c r="E2988" s="61" t="s">
        <v>48</v>
      </c>
      <c r="F2988" s="61">
        <v>0.20833333333333329</v>
      </c>
      <c r="G2988" s="62">
        <v>0</v>
      </c>
    </row>
    <row r="2989" spans="1:7" x14ac:dyDescent="0.3">
      <c r="A2989" s="54">
        <v>45720</v>
      </c>
      <c r="B2989" s="55" t="s">
        <v>13</v>
      </c>
      <c r="C2989" s="55" t="s">
        <v>109</v>
      </c>
      <c r="D2989" s="55" t="s">
        <v>5</v>
      </c>
      <c r="E2989" s="55" t="s">
        <v>48</v>
      </c>
      <c r="F2989" s="55">
        <v>0.22916666666666671</v>
      </c>
      <c r="G2989" s="56">
        <v>0</v>
      </c>
    </row>
    <row r="2990" spans="1:7" x14ac:dyDescent="0.3">
      <c r="A2990" s="60">
        <v>45720</v>
      </c>
      <c r="B2990" s="61" t="s">
        <v>13</v>
      </c>
      <c r="C2990" s="61" t="s">
        <v>109</v>
      </c>
      <c r="D2990" s="61" t="s">
        <v>5</v>
      </c>
      <c r="E2990" s="61" t="s">
        <v>48</v>
      </c>
      <c r="F2990" s="61">
        <v>0.25</v>
      </c>
      <c r="G2990" s="62">
        <v>0</v>
      </c>
    </row>
    <row r="2991" spans="1:7" x14ac:dyDescent="0.3">
      <c r="A2991" s="54">
        <v>45720</v>
      </c>
      <c r="B2991" s="55" t="s">
        <v>13</v>
      </c>
      <c r="C2991" s="55" t="s">
        <v>109</v>
      </c>
      <c r="D2991" s="55" t="s">
        <v>5</v>
      </c>
      <c r="E2991" s="55" t="s">
        <v>48</v>
      </c>
      <c r="F2991" s="55">
        <v>0.27083333333333331</v>
      </c>
      <c r="G2991" s="56">
        <v>0</v>
      </c>
    </row>
    <row r="2992" spans="1:7" x14ac:dyDescent="0.3">
      <c r="A2992" s="60">
        <v>45720</v>
      </c>
      <c r="B2992" s="61" t="s">
        <v>13</v>
      </c>
      <c r="C2992" s="61" t="s">
        <v>109</v>
      </c>
      <c r="D2992" s="61" t="s">
        <v>5</v>
      </c>
      <c r="E2992" s="61" t="s">
        <v>48</v>
      </c>
      <c r="F2992" s="61">
        <v>0.29166666666666669</v>
      </c>
      <c r="G2992" s="62">
        <v>0</v>
      </c>
    </row>
    <row r="2993" spans="1:7" x14ac:dyDescent="0.3">
      <c r="A2993" s="54">
        <v>45720</v>
      </c>
      <c r="B2993" s="55" t="s">
        <v>13</v>
      </c>
      <c r="C2993" s="55" t="s">
        <v>109</v>
      </c>
      <c r="D2993" s="55" t="s">
        <v>5</v>
      </c>
      <c r="E2993" s="55" t="s">
        <v>48</v>
      </c>
      <c r="F2993" s="55">
        <v>0.3125</v>
      </c>
      <c r="G2993" s="56">
        <v>0</v>
      </c>
    </row>
    <row r="2994" spans="1:7" x14ac:dyDescent="0.3">
      <c r="A2994" s="60">
        <v>45720</v>
      </c>
      <c r="B2994" s="61" t="s">
        <v>13</v>
      </c>
      <c r="C2994" s="61" t="s">
        <v>109</v>
      </c>
      <c r="D2994" s="61" t="s">
        <v>5</v>
      </c>
      <c r="E2994" s="61" t="s">
        <v>48</v>
      </c>
      <c r="F2994" s="61">
        <v>0.33333333333333331</v>
      </c>
      <c r="G2994" s="62">
        <v>0</v>
      </c>
    </row>
    <row r="2995" spans="1:7" x14ac:dyDescent="0.3">
      <c r="A2995" s="54">
        <v>45720</v>
      </c>
      <c r="B2995" s="55" t="s">
        <v>13</v>
      </c>
      <c r="C2995" s="55" t="s">
        <v>109</v>
      </c>
      <c r="D2995" s="55" t="s">
        <v>5</v>
      </c>
      <c r="E2995" s="55" t="s">
        <v>48</v>
      </c>
      <c r="F2995" s="55">
        <v>0.35416666666666669</v>
      </c>
      <c r="G2995" s="56">
        <v>0</v>
      </c>
    </row>
    <row r="2996" spans="1:7" x14ac:dyDescent="0.3">
      <c r="A2996" s="60">
        <v>45720</v>
      </c>
      <c r="B2996" s="61" t="s">
        <v>13</v>
      </c>
      <c r="C2996" s="61" t="s">
        <v>109</v>
      </c>
      <c r="D2996" s="61" t="s">
        <v>5</v>
      </c>
      <c r="E2996" s="61" t="s">
        <v>48</v>
      </c>
      <c r="F2996" s="61">
        <v>0.375</v>
      </c>
      <c r="G2996" s="62">
        <v>0</v>
      </c>
    </row>
    <row r="2997" spans="1:7" x14ac:dyDescent="0.3">
      <c r="A2997" s="54">
        <v>45720</v>
      </c>
      <c r="B2997" s="55" t="s">
        <v>13</v>
      </c>
      <c r="C2997" s="55" t="s">
        <v>109</v>
      </c>
      <c r="D2997" s="55" t="s">
        <v>5</v>
      </c>
      <c r="E2997" s="55" t="s">
        <v>48</v>
      </c>
      <c r="F2997" s="55">
        <v>0.39583333333333331</v>
      </c>
      <c r="G2997" s="56">
        <v>0</v>
      </c>
    </row>
    <row r="2998" spans="1:7" x14ac:dyDescent="0.3">
      <c r="A2998" s="60">
        <v>45720</v>
      </c>
      <c r="B2998" s="61" t="s">
        <v>13</v>
      </c>
      <c r="C2998" s="61" t="s">
        <v>109</v>
      </c>
      <c r="D2998" s="61" t="s">
        <v>5</v>
      </c>
      <c r="E2998" s="61" t="s">
        <v>48</v>
      </c>
      <c r="F2998" s="61">
        <v>0.41666666666666669</v>
      </c>
      <c r="G2998" s="62">
        <v>0</v>
      </c>
    </row>
    <row r="2999" spans="1:7" x14ac:dyDescent="0.3">
      <c r="A2999" s="54">
        <v>45720</v>
      </c>
      <c r="B2999" s="55" t="s">
        <v>13</v>
      </c>
      <c r="C2999" s="55" t="s">
        <v>109</v>
      </c>
      <c r="D2999" s="55" t="s">
        <v>5</v>
      </c>
      <c r="E2999" s="55" t="s">
        <v>48</v>
      </c>
      <c r="F2999" s="55">
        <v>0.4375</v>
      </c>
      <c r="G2999" s="56">
        <v>0</v>
      </c>
    </row>
    <row r="3000" spans="1:7" x14ac:dyDescent="0.3">
      <c r="A3000" s="60">
        <v>45720</v>
      </c>
      <c r="B3000" s="61" t="s">
        <v>13</v>
      </c>
      <c r="C3000" s="61" t="s">
        <v>109</v>
      </c>
      <c r="D3000" s="61" t="s">
        <v>5</v>
      </c>
      <c r="E3000" s="61" t="s">
        <v>48</v>
      </c>
      <c r="F3000" s="61">
        <v>0.45833333333333331</v>
      </c>
      <c r="G3000" s="62">
        <v>0</v>
      </c>
    </row>
    <row r="3001" spans="1:7" x14ac:dyDescent="0.3">
      <c r="A3001" s="54">
        <v>45720</v>
      </c>
      <c r="B3001" s="55" t="s">
        <v>13</v>
      </c>
      <c r="C3001" s="55" t="s">
        <v>109</v>
      </c>
      <c r="D3001" s="55" t="s">
        <v>5</v>
      </c>
      <c r="E3001" s="55" t="s">
        <v>48</v>
      </c>
      <c r="F3001" s="55">
        <v>0.47916666666666669</v>
      </c>
      <c r="G3001" s="56">
        <v>0</v>
      </c>
    </row>
    <row r="3002" spans="1:7" x14ac:dyDescent="0.3">
      <c r="A3002" s="60">
        <v>45720</v>
      </c>
      <c r="B3002" s="61" t="s">
        <v>13</v>
      </c>
      <c r="C3002" s="61" t="s">
        <v>109</v>
      </c>
      <c r="D3002" s="61" t="s">
        <v>5</v>
      </c>
      <c r="E3002" s="61" t="s">
        <v>48</v>
      </c>
      <c r="F3002" s="61">
        <v>0.5</v>
      </c>
      <c r="G3002" s="62">
        <v>0</v>
      </c>
    </row>
    <row r="3003" spans="1:7" x14ac:dyDescent="0.3">
      <c r="A3003" s="54">
        <v>45720</v>
      </c>
      <c r="B3003" s="55" t="s">
        <v>13</v>
      </c>
      <c r="C3003" s="55" t="s">
        <v>109</v>
      </c>
      <c r="D3003" s="55" t="s">
        <v>5</v>
      </c>
      <c r="E3003" s="55" t="s">
        <v>48</v>
      </c>
      <c r="F3003" s="55">
        <v>0.52083333333333337</v>
      </c>
      <c r="G3003" s="56">
        <v>0</v>
      </c>
    </row>
    <row r="3004" spans="1:7" x14ac:dyDescent="0.3">
      <c r="A3004" s="60">
        <v>45720</v>
      </c>
      <c r="B3004" s="61" t="s">
        <v>13</v>
      </c>
      <c r="C3004" s="61" t="s">
        <v>109</v>
      </c>
      <c r="D3004" s="61" t="s">
        <v>5</v>
      </c>
      <c r="E3004" s="61" t="s">
        <v>48</v>
      </c>
      <c r="F3004" s="61">
        <v>0.54166666666666663</v>
      </c>
      <c r="G3004" s="62">
        <v>0</v>
      </c>
    </row>
    <row r="3005" spans="1:7" x14ac:dyDescent="0.3">
      <c r="A3005" s="54">
        <v>45720</v>
      </c>
      <c r="B3005" s="55" t="s">
        <v>13</v>
      </c>
      <c r="C3005" s="55" t="s">
        <v>109</v>
      </c>
      <c r="D3005" s="55" t="s">
        <v>5</v>
      </c>
      <c r="E3005" s="55" t="s">
        <v>48</v>
      </c>
      <c r="F3005" s="55">
        <v>0.5625</v>
      </c>
      <c r="G3005" s="56">
        <v>0</v>
      </c>
    </row>
    <row r="3006" spans="1:7" x14ac:dyDescent="0.3">
      <c r="A3006" s="60">
        <v>45720</v>
      </c>
      <c r="B3006" s="61" t="s">
        <v>13</v>
      </c>
      <c r="C3006" s="61" t="s">
        <v>109</v>
      </c>
      <c r="D3006" s="61" t="s">
        <v>5</v>
      </c>
      <c r="E3006" s="61" t="s">
        <v>48</v>
      </c>
      <c r="F3006" s="61">
        <v>0.58333333333333337</v>
      </c>
      <c r="G3006" s="62">
        <v>0</v>
      </c>
    </row>
    <row r="3007" spans="1:7" x14ac:dyDescent="0.3">
      <c r="A3007" s="54">
        <v>45720</v>
      </c>
      <c r="B3007" s="55" t="s">
        <v>13</v>
      </c>
      <c r="C3007" s="55" t="s">
        <v>109</v>
      </c>
      <c r="D3007" s="55" t="s">
        <v>5</v>
      </c>
      <c r="E3007" s="55" t="s">
        <v>48</v>
      </c>
      <c r="F3007" s="55">
        <v>0.60416666666666663</v>
      </c>
      <c r="G3007" s="56">
        <v>0</v>
      </c>
    </row>
    <row r="3008" spans="1:7" x14ac:dyDescent="0.3">
      <c r="A3008" s="60">
        <v>45720</v>
      </c>
      <c r="B3008" s="61" t="s">
        <v>13</v>
      </c>
      <c r="C3008" s="61" t="s">
        <v>109</v>
      </c>
      <c r="D3008" s="61" t="s">
        <v>5</v>
      </c>
      <c r="E3008" s="61" t="s">
        <v>48</v>
      </c>
      <c r="F3008" s="61">
        <v>0.625</v>
      </c>
      <c r="G3008" s="62">
        <v>0</v>
      </c>
    </row>
    <row r="3009" spans="1:7" x14ac:dyDescent="0.3">
      <c r="A3009" s="54">
        <v>45720</v>
      </c>
      <c r="B3009" s="55" t="s">
        <v>13</v>
      </c>
      <c r="C3009" s="55" t="s">
        <v>109</v>
      </c>
      <c r="D3009" s="55" t="s">
        <v>5</v>
      </c>
      <c r="E3009" s="55" t="s">
        <v>48</v>
      </c>
      <c r="F3009" s="55">
        <v>0.64583333333333337</v>
      </c>
      <c r="G3009" s="56">
        <v>0</v>
      </c>
    </row>
    <row r="3010" spans="1:7" x14ac:dyDescent="0.3">
      <c r="A3010" s="60">
        <v>45720</v>
      </c>
      <c r="B3010" s="61" t="s">
        <v>13</v>
      </c>
      <c r="C3010" s="61" t="s">
        <v>109</v>
      </c>
      <c r="D3010" s="61" t="s">
        <v>5</v>
      </c>
      <c r="E3010" s="61" t="s">
        <v>48</v>
      </c>
      <c r="F3010" s="61">
        <v>0.66666666666666663</v>
      </c>
      <c r="G3010" s="62">
        <v>0</v>
      </c>
    </row>
    <row r="3011" spans="1:7" x14ac:dyDescent="0.3">
      <c r="A3011" s="54">
        <v>45720</v>
      </c>
      <c r="B3011" s="55" t="s">
        <v>13</v>
      </c>
      <c r="C3011" s="55" t="s">
        <v>109</v>
      </c>
      <c r="D3011" s="55" t="s">
        <v>5</v>
      </c>
      <c r="E3011" s="55" t="s">
        <v>48</v>
      </c>
      <c r="F3011" s="55">
        <v>0.6875</v>
      </c>
      <c r="G3011" s="56">
        <v>0</v>
      </c>
    </row>
    <row r="3012" spans="1:7" x14ac:dyDescent="0.3">
      <c r="A3012" s="60">
        <v>45720</v>
      </c>
      <c r="B3012" s="61" t="s">
        <v>13</v>
      </c>
      <c r="C3012" s="61" t="s">
        <v>109</v>
      </c>
      <c r="D3012" s="61" t="s">
        <v>5</v>
      </c>
      <c r="E3012" s="61" t="s">
        <v>48</v>
      </c>
      <c r="F3012" s="61">
        <v>0.70833333333333337</v>
      </c>
      <c r="G3012" s="62">
        <v>0</v>
      </c>
    </row>
    <row r="3013" spans="1:7" x14ac:dyDescent="0.3">
      <c r="A3013" s="54">
        <v>45720</v>
      </c>
      <c r="B3013" s="55" t="s">
        <v>13</v>
      </c>
      <c r="C3013" s="55" t="s">
        <v>109</v>
      </c>
      <c r="D3013" s="55" t="s">
        <v>5</v>
      </c>
      <c r="E3013" s="55" t="s">
        <v>48</v>
      </c>
      <c r="F3013" s="55">
        <v>0.72916666666666663</v>
      </c>
      <c r="G3013" s="56">
        <v>0</v>
      </c>
    </row>
    <row r="3014" spans="1:7" x14ac:dyDescent="0.3">
      <c r="A3014" s="60">
        <v>45720</v>
      </c>
      <c r="B3014" s="61" t="s">
        <v>13</v>
      </c>
      <c r="C3014" s="61" t="s">
        <v>109</v>
      </c>
      <c r="D3014" s="61" t="s">
        <v>5</v>
      </c>
      <c r="E3014" s="61" t="s">
        <v>48</v>
      </c>
      <c r="F3014" s="61">
        <v>0.75</v>
      </c>
      <c r="G3014" s="62">
        <v>0</v>
      </c>
    </row>
    <row r="3015" spans="1:7" x14ac:dyDescent="0.3">
      <c r="A3015" s="54">
        <v>45720</v>
      </c>
      <c r="B3015" s="55" t="s">
        <v>13</v>
      </c>
      <c r="C3015" s="55" t="s">
        <v>109</v>
      </c>
      <c r="D3015" s="55" t="s">
        <v>5</v>
      </c>
      <c r="E3015" s="55" t="s">
        <v>48</v>
      </c>
      <c r="F3015" s="55">
        <v>0.77083333333333337</v>
      </c>
      <c r="G3015" s="56">
        <v>0</v>
      </c>
    </row>
    <row r="3016" spans="1:7" x14ac:dyDescent="0.3">
      <c r="A3016" s="60">
        <v>45720</v>
      </c>
      <c r="B3016" s="61" t="s">
        <v>13</v>
      </c>
      <c r="C3016" s="61" t="s">
        <v>109</v>
      </c>
      <c r="D3016" s="61" t="s">
        <v>5</v>
      </c>
      <c r="E3016" s="61" t="s">
        <v>48</v>
      </c>
      <c r="F3016" s="61">
        <v>0.79166666666666663</v>
      </c>
      <c r="G3016" s="62">
        <v>0</v>
      </c>
    </row>
    <row r="3017" spans="1:7" x14ac:dyDescent="0.3">
      <c r="A3017" s="54">
        <v>45720</v>
      </c>
      <c r="B3017" s="55" t="s">
        <v>13</v>
      </c>
      <c r="C3017" s="55" t="s">
        <v>109</v>
      </c>
      <c r="D3017" s="55" t="s">
        <v>5</v>
      </c>
      <c r="E3017" s="55" t="s">
        <v>48</v>
      </c>
      <c r="F3017" s="55">
        <v>0.8125</v>
      </c>
      <c r="G3017" s="56">
        <v>0</v>
      </c>
    </row>
    <row r="3018" spans="1:7" x14ac:dyDescent="0.3">
      <c r="A3018" s="60">
        <v>45720</v>
      </c>
      <c r="B3018" s="61" t="s">
        <v>13</v>
      </c>
      <c r="C3018" s="61" t="s">
        <v>109</v>
      </c>
      <c r="D3018" s="61" t="s">
        <v>5</v>
      </c>
      <c r="E3018" s="61" t="s">
        <v>48</v>
      </c>
      <c r="F3018" s="61">
        <v>0.83333333333333337</v>
      </c>
      <c r="G3018" s="62">
        <v>0</v>
      </c>
    </row>
    <row r="3019" spans="1:7" x14ac:dyDescent="0.3">
      <c r="A3019" s="54">
        <v>45720</v>
      </c>
      <c r="B3019" s="55" t="s">
        <v>13</v>
      </c>
      <c r="C3019" s="55" t="s">
        <v>109</v>
      </c>
      <c r="D3019" s="55" t="s">
        <v>5</v>
      </c>
      <c r="E3019" s="55" t="s">
        <v>48</v>
      </c>
      <c r="F3019" s="55">
        <v>0.85416666666666663</v>
      </c>
      <c r="G3019" s="56">
        <v>0</v>
      </c>
    </row>
    <row r="3020" spans="1:7" x14ac:dyDescent="0.3">
      <c r="A3020" s="60">
        <v>45720</v>
      </c>
      <c r="B3020" s="61" t="s">
        <v>13</v>
      </c>
      <c r="C3020" s="61" t="s">
        <v>109</v>
      </c>
      <c r="D3020" s="61" t="s">
        <v>5</v>
      </c>
      <c r="E3020" s="61" t="s">
        <v>48</v>
      </c>
      <c r="F3020" s="61">
        <v>0.875</v>
      </c>
      <c r="G3020" s="62">
        <v>0</v>
      </c>
    </row>
    <row r="3021" spans="1:7" x14ac:dyDescent="0.3">
      <c r="A3021" s="54">
        <v>45720</v>
      </c>
      <c r="B3021" s="55" t="s">
        <v>13</v>
      </c>
      <c r="C3021" s="55" t="s">
        <v>109</v>
      </c>
      <c r="D3021" s="55" t="s">
        <v>5</v>
      </c>
      <c r="E3021" s="55" t="s">
        <v>48</v>
      </c>
      <c r="F3021" s="55">
        <v>0.89583333333333337</v>
      </c>
      <c r="G3021" s="56">
        <v>0</v>
      </c>
    </row>
    <row r="3022" spans="1:7" x14ac:dyDescent="0.3">
      <c r="A3022" s="60">
        <v>45720</v>
      </c>
      <c r="B3022" s="61" t="s">
        <v>13</v>
      </c>
      <c r="C3022" s="61" t="s">
        <v>109</v>
      </c>
      <c r="D3022" s="61" t="s">
        <v>5</v>
      </c>
      <c r="E3022" s="61" t="s">
        <v>48</v>
      </c>
      <c r="F3022" s="61">
        <v>0.91666666666666663</v>
      </c>
      <c r="G3022" s="62">
        <v>0</v>
      </c>
    </row>
    <row r="3023" spans="1:7" x14ac:dyDescent="0.3">
      <c r="A3023" s="54">
        <v>45720</v>
      </c>
      <c r="B3023" s="55" t="s">
        <v>13</v>
      </c>
      <c r="C3023" s="55" t="s">
        <v>109</v>
      </c>
      <c r="D3023" s="55" t="s">
        <v>5</v>
      </c>
      <c r="E3023" s="55" t="s">
        <v>48</v>
      </c>
      <c r="F3023" s="55">
        <v>0.9375</v>
      </c>
      <c r="G3023" s="56">
        <v>0</v>
      </c>
    </row>
    <row r="3024" spans="1:7" x14ac:dyDescent="0.3">
      <c r="A3024" s="60">
        <v>45720</v>
      </c>
      <c r="B3024" s="61" t="s">
        <v>13</v>
      </c>
      <c r="C3024" s="61" t="s">
        <v>109</v>
      </c>
      <c r="D3024" s="61" t="s">
        <v>5</v>
      </c>
      <c r="E3024" s="61" t="s">
        <v>48</v>
      </c>
      <c r="F3024" s="61">
        <v>0.95833333333333337</v>
      </c>
      <c r="G3024" s="62">
        <v>0</v>
      </c>
    </row>
    <row r="3025" spans="1:7" x14ac:dyDescent="0.3">
      <c r="A3025" s="54">
        <v>45720</v>
      </c>
      <c r="B3025" s="55" t="s">
        <v>13</v>
      </c>
      <c r="C3025" s="55" t="s">
        <v>109</v>
      </c>
      <c r="D3025" s="55" t="s">
        <v>5</v>
      </c>
      <c r="E3025" s="55" t="s">
        <v>48</v>
      </c>
      <c r="F3025" s="55">
        <v>0.97916666666666663</v>
      </c>
      <c r="G3025" s="56">
        <v>0</v>
      </c>
    </row>
    <row r="3026" spans="1:7" x14ac:dyDescent="0.3">
      <c r="A3026" s="60">
        <v>45721</v>
      </c>
      <c r="B3026" s="61" t="s">
        <v>13</v>
      </c>
      <c r="C3026" s="61" t="s">
        <v>109</v>
      </c>
      <c r="D3026" s="61" t="s">
        <v>5</v>
      </c>
      <c r="E3026" s="61" t="s">
        <v>48</v>
      </c>
      <c r="F3026" s="61">
        <v>0</v>
      </c>
      <c r="G3026" s="62">
        <v>0</v>
      </c>
    </row>
    <row r="3027" spans="1:7" x14ac:dyDescent="0.3">
      <c r="A3027" s="54">
        <v>45721</v>
      </c>
      <c r="B3027" s="55" t="s">
        <v>13</v>
      </c>
      <c r="C3027" s="55" t="s">
        <v>109</v>
      </c>
      <c r="D3027" s="55" t="s">
        <v>6</v>
      </c>
      <c r="E3027" s="55" t="s">
        <v>49</v>
      </c>
      <c r="F3027" s="55">
        <v>2.0833333333333329E-2</v>
      </c>
      <c r="G3027" s="56" cm="1">
        <f t="array" ref="G3027:G3074">IF(LOAD_RESULTS!$C$3 = "MENU",ABS(_xlfn.IFS(AND(PER_MONTH!$B2979="January",PER_MONTH!$E2979="Working Day"),Table3[Jan_WD],AND(PER_MONTH!$B2979="January",PER_MONTH!$E2979="Non-Working Day"),Table3[Jan_NWD],AND(PER_MONTH!$B2979="February",PER_MONTH!$E2979="Working Day"),Table3[Feb_WD],AND(PER_MONTH!$B2979="February",PER_MONTH!$E2979="Non-Working Day"),Table3[Feb_NWD], AND(PER_MONTH!$B2979 = "March", PER_MONTH!$E2979 = "Working Day"), Table3[Mar_WD],  AND(PER_MONTH!$B2979 = "March", PER_MONTH!$E2979 = "Non-Working Day"), Table3[Mar_NWD], AND(PER_MONTH!$B2979 = "April", PER_MONTH!$E2979 = "Working Day"), Table3[Apr_WD], AND(PER_MONTH!$B2979 = "April", PER_MONTH!$E2979 = "Non-Working Day"), Table3[Apr_NWD], AND(PER_MONTH!$B2979 = "May", PER_MONTH!$E2979 = "Working Day"), Table3[May_WD], AND(PER_MONTH!$B2979 = "May", PER_MONTH!$E2979 = "Non-Working Day"), Table3[May_NWD], AND(PER_MONTH!$B2979 = "June", PER_MONTH!$E2979 = "Working Day"), Table3[Jun_WD], AND(PER_MONTH!$B2979 = "June", PER_MONTH!$E2979 = "Non-Working Day"), Table3[Jun_NWD], AND(PER_MONTH!$B2979 = "July", PER_MONTH!$E2979 = "Working Day"), Table3[Jul_WD], AND(PER_MONTH!$B2979 = "July", PER_MONTH!$E2979 = "Non-Working Day"), Table3[Jul_NWD], AND(PER_MONTH!$B2979 = "August", PER_MONTH!$E2979 = "Working Day"), Table3[Aug_WD], AND(PER_MONTH!$B2979 = "August", PER_MONTH!$E2979 = "Non-Working Day"), Table3[Aug_NWD], AND(PER_MONTH!$B2979 = "September", PER_MONTH!$E2979 = "Working Day"), Table3[Sep_WD], AND(PER_MONTH!$B2979 = "September", PER_MONTH!$E2979 = "Non-Working Day"), Table3[Sep_NWD], AND(PER_MONTH!$B2979 = "October", PER_MONTH!$E2979 = "Working Day"), Table3[Oct_WD], AND(PER_MONTH!$B2979 = "October", PER_MONTH!$E2979 = "Non-Working Day"), Table3[Oct_NWD], AND(PER_MONTH!$B2979 = "November", PER_MONTH!$E2979 = "Working Day"), Table3[Nov_WD], AND(PER_MONTH!$B2979 = "November", PER_MONTH!$E2979 = "Non-Working Day"), Table3[Nov_NWD], AND(PER_MONTH!$B2979 = "December", PER_MONTH!$E2979 = "Working Day"), Table3[Dec_WD], AND(PER_MONTH!$B2979 = "December", PER_MONTH!$E2979 = "Non-Working Day"), Table3[Dec_NWD])),_xlfn.IFS(AND(PER_MONTH!$B2979="January",PER_MONTH!$E2979="Working Day"),Table3[Jan_WD],AND(PER_MONTH!$B2979="January",PER_MONTH!$E2979="Non-Working Day"),Table3[Jan_NWD],AND(PER_MONTH!$B2979="February",PER_MONTH!$E2979="Working Day"),Table3[Feb_WD],AND(PER_MONTH!$B2979="February",PER_MONTH!$E2979="Non-Working Day"),Table3[Feb_NWD], AND(PER_MONTH!$B2979 = "March", PER_MONTH!$E2979 = "Working Day"), Table3[Mar_WD],  AND(PER_MONTH!$B2979 = "March", PER_MONTH!$E2979 = "Non-Working Day"), Table3[Mar_NWD], AND(PER_MONTH!$B2979 = "April", PER_MONTH!$E2979 = "Working Day"), Table3[Apr_WD], AND(PER_MONTH!$B2979 = "April", PER_MONTH!$E2979 = "Non-Working Day"), Table3[Apr_NWD], AND(PER_MONTH!$B2979 = "May", PER_MONTH!$E2979 = "Working Day"), Table3[May_WD], AND(PER_MONTH!$B2979 = "May", PER_MONTH!$E2979 = "Non-Working Day"), Table3[May_NWD], AND(PER_MONTH!$B2979 = "June", PER_MONTH!$E2979 = "Working Day"), Table3[Jun_WD], AND(PER_MONTH!$B2979 = "June", PER_MONTH!$E2979 = "Non-Working Day"), Table3[Jun_NWD], AND(PER_MONTH!$B2979 = "July", PER_MONTH!$E2979 = "Working Day"), Table3[Jul_WD], AND(PER_MONTH!$B2979 = "July", PER_MONTH!$E2979 = "Non-Working Day"), Table3[Jul_NWD], AND(PER_MONTH!$B2979 = "August", PER_MONTH!$E2979 = "Working Day"), Table3[Aug_WD], AND(PER_MONTH!$B2979 = "August", PER_MONTH!$E2979 = "Non-Working Day"), Table3[Aug_NWD], AND(PER_MONTH!$B2979 = "September", PER_MONTH!$E2979 = "Working Day"), Table3[Sep_WD], AND(PER_MONTH!$B2979 = "September", PER_MONTH!$E2979 = "Non-Working Day"), Table3[Sep_NWD], AND(PER_MONTH!$B2979 = "October", PER_MONTH!$E2979 = "Working Day"), Table3[Oct_WD], AND(PER_MONTH!$B2979 = "October", PER_MONTH!$E2979 = "Non-Working Day"), Table3[Oct_NWD], AND(PER_MONTH!$B2979 = "November", PER_MONTH!$E2979 = "Working Day"), Table3[Nov_WD], AND(PER_MONTH!$B2979 = "November", PER_MONTH!$E2979 = "Non-Working Day"), Table3[Nov_NWD], AND(PER_MONTH!$B2979 = "December", PER_MONTH!$E2979 = "Working Day"), Table3[Dec_WD], AND(PER_MONTH!$B2979 = "December", PER_MONTH!$E2979 = "Non-Working Day"), Table3[Dec_NWD]))</f>
        <v>0</v>
      </c>
    </row>
    <row r="3028" spans="1:7" x14ac:dyDescent="0.3">
      <c r="A3028" s="60">
        <v>45721</v>
      </c>
      <c r="B3028" s="61" t="s">
        <v>13</v>
      </c>
      <c r="C3028" s="61" t="s">
        <v>109</v>
      </c>
      <c r="D3028" s="61" t="s">
        <v>6</v>
      </c>
      <c r="E3028" s="61" t="s">
        <v>49</v>
      </c>
      <c r="F3028" s="61">
        <v>4.1666666666666657E-2</v>
      </c>
      <c r="G3028" s="62">
        <v>0</v>
      </c>
    </row>
    <row r="3029" spans="1:7" x14ac:dyDescent="0.3">
      <c r="A3029" s="54">
        <v>45721</v>
      </c>
      <c r="B3029" s="55" t="s">
        <v>13</v>
      </c>
      <c r="C3029" s="55" t="s">
        <v>109</v>
      </c>
      <c r="D3029" s="55" t="s">
        <v>6</v>
      </c>
      <c r="E3029" s="55" t="s">
        <v>49</v>
      </c>
      <c r="F3029" s="55">
        <v>6.25E-2</v>
      </c>
      <c r="G3029" s="56">
        <v>0</v>
      </c>
    </row>
    <row r="3030" spans="1:7" x14ac:dyDescent="0.3">
      <c r="A3030" s="60">
        <v>45721</v>
      </c>
      <c r="B3030" s="61" t="s">
        <v>13</v>
      </c>
      <c r="C3030" s="61" t="s">
        <v>109</v>
      </c>
      <c r="D3030" s="61" t="s">
        <v>6</v>
      </c>
      <c r="E3030" s="61" t="s">
        <v>49</v>
      </c>
      <c r="F3030" s="61">
        <v>8.3333333333333329E-2</v>
      </c>
      <c r="G3030" s="62">
        <v>0</v>
      </c>
    </row>
    <row r="3031" spans="1:7" x14ac:dyDescent="0.3">
      <c r="A3031" s="54">
        <v>45721</v>
      </c>
      <c r="B3031" s="55" t="s">
        <v>13</v>
      </c>
      <c r="C3031" s="55" t="s">
        <v>109</v>
      </c>
      <c r="D3031" s="55" t="s">
        <v>6</v>
      </c>
      <c r="E3031" s="55" t="s">
        <v>49</v>
      </c>
      <c r="F3031" s="55">
        <v>0.1041666666666667</v>
      </c>
      <c r="G3031" s="56">
        <v>0</v>
      </c>
    </row>
    <row r="3032" spans="1:7" x14ac:dyDescent="0.3">
      <c r="A3032" s="60">
        <v>45721</v>
      </c>
      <c r="B3032" s="61" t="s">
        <v>13</v>
      </c>
      <c r="C3032" s="61" t="s">
        <v>109</v>
      </c>
      <c r="D3032" s="61" t="s">
        <v>6</v>
      </c>
      <c r="E3032" s="61" t="s">
        <v>49</v>
      </c>
      <c r="F3032" s="61">
        <v>0.125</v>
      </c>
      <c r="G3032" s="62">
        <v>0</v>
      </c>
    </row>
    <row r="3033" spans="1:7" x14ac:dyDescent="0.3">
      <c r="A3033" s="54">
        <v>45721</v>
      </c>
      <c r="B3033" s="55" t="s">
        <v>13</v>
      </c>
      <c r="C3033" s="55" t="s">
        <v>109</v>
      </c>
      <c r="D3033" s="55" t="s">
        <v>6</v>
      </c>
      <c r="E3033" s="55" t="s">
        <v>49</v>
      </c>
      <c r="F3033" s="55">
        <v>0.14583333333333329</v>
      </c>
      <c r="G3033" s="56">
        <v>0</v>
      </c>
    </row>
    <row r="3034" spans="1:7" x14ac:dyDescent="0.3">
      <c r="A3034" s="60">
        <v>45721</v>
      </c>
      <c r="B3034" s="61" t="s">
        <v>13</v>
      </c>
      <c r="C3034" s="61" t="s">
        <v>109</v>
      </c>
      <c r="D3034" s="61" t="s">
        <v>6</v>
      </c>
      <c r="E3034" s="61" t="s">
        <v>49</v>
      </c>
      <c r="F3034" s="61">
        <v>0.16666666666666671</v>
      </c>
      <c r="G3034" s="62">
        <v>0</v>
      </c>
    </row>
    <row r="3035" spans="1:7" x14ac:dyDescent="0.3">
      <c r="A3035" s="54">
        <v>45721</v>
      </c>
      <c r="B3035" s="55" t="s">
        <v>13</v>
      </c>
      <c r="C3035" s="55" t="s">
        <v>109</v>
      </c>
      <c r="D3035" s="55" t="s">
        <v>6</v>
      </c>
      <c r="E3035" s="55" t="s">
        <v>49</v>
      </c>
      <c r="F3035" s="55">
        <v>0.1875</v>
      </c>
      <c r="G3035" s="56">
        <v>0</v>
      </c>
    </row>
    <row r="3036" spans="1:7" x14ac:dyDescent="0.3">
      <c r="A3036" s="60">
        <v>45721</v>
      </c>
      <c r="B3036" s="61" t="s">
        <v>13</v>
      </c>
      <c r="C3036" s="61" t="s">
        <v>109</v>
      </c>
      <c r="D3036" s="61" t="s">
        <v>6</v>
      </c>
      <c r="E3036" s="61" t="s">
        <v>49</v>
      </c>
      <c r="F3036" s="61">
        <v>0.20833333333333329</v>
      </c>
      <c r="G3036" s="62">
        <v>0</v>
      </c>
    </row>
    <row r="3037" spans="1:7" x14ac:dyDescent="0.3">
      <c r="A3037" s="54">
        <v>45721</v>
      </c>
      <c r="B3037" s="55" t="s">
        <v>13</v>
      </c>
      <c r="C3037" s="55" t="s">
        <v>109</v>
      </c>
      <c r="D3037" s="55" t="s">
        <v>6</v>
      </c>
      <c r="E3037" s="55" t="s">
        <v>49</v>
      </c>
      <c r="F3037" s="55">
        <v>0.22916666666666671</v>
      </c>
      <c r="G3037" s="56">
        <v>0</v>
      </c>
    </row>
    <row r="3038" spans="1:7" x14ac:dyDescent="0.3">
      <c r="A3038" s="60">
        <v>45721</v>
      </c>
      <c r="B3038" s="61" t="s">
        <v>13</v>
      </c>
      <c r="C3038" s="61" t="s">
        <v>109</v>
      </c>
      <c r="D3038" s="61" t="s">
        <v>6</v>
      </c>
      <c r="E3038" s="61" t="s">
        <v>49</v>
      </c>
      <c r="F3038" s="61">
        <v>0.25</v>
      </c>
      <c r="G3038" s="62">
        <v>0</v>
      </c>
    </row>
    <row r="3039" spans="1:7" x14ac:dyDescent="0.3">
      <c r="A3039" s="54">
        <v>45721</v>
      </c>
      <c r="B3039" s="55" t="s">
        <v>13</v>
      </c>
      <c r="C3039" s="55" t="s">
        <v>109</v>
      </c>
      <c r="D3039" s="55" t="s">
        <v>6</v>
      </c>
      <c r="E3039" s="55" t="s">
        <v>49</v>
      </c>
      <c r="F3039" s="55">
        <v>0.27083333333333331</v>
      </c>
      <c r="G3039" s="56">
        <v>0</v>
      </c>
    </row>
    <row r="3040" spans="1:7" x14ac:dyDescent="0.3">
      <c r="A3040" s="60">
        <v>45721</v>
      </c>
      <c r="B3040" s="61" t="s">
        <v>13</v>
      </c>
      <c r="C3040" s="61" t="s">
        <v>109</v>
      </c>
      <c r="D3040" s="61" t="s">
        <v>6</v>
      </c>
      <c r="E3040" s="61" t="s">
        <v>49</v>
      </c>
      <c r="F3040" s="61">
        <v>0.29166666666666669</v>
      </c>
      <c r="G3040" s="62">
        <v>0</v>
      </c>
    </row>
    <row r="3041" spans="1:7" x14ac:dyDescent="0.3">
      <c r="A3041" s="54">
        <v>45721</v>
      </c>
      <c r="B3041" s="55" t="s">
        <v>13</v>
      </c>
      <c r="C3041" s="55" t="s">
        <v>109</v>
      </c>
      <c r="D3041" s="55" t="s">
        <v>6</v>
      </c>
      <c r="E3041" s="55" t="s">
        <v>49</v>
      </c>
      <c r="F3041" s="55">
        <v>0.3125</v>
      </c>
      <c r="G3041" s="56">
        <v>0</v>
      </c>
    </row>
    <row r="3042" spans="1:7" x14ac:dyDescent="0.3">
      <c r="A3042" s="60">
        <v>45721</v>
      </c>
      <c r="B3042" s="61" t="s">
        <v>13</v>
      </c>
      <c r="C3042" s="61" t="s">
        <v>109</v>
      </c>
      <c r="D3042" s="61" t="s">
        <v>6</v>
      </c>
      <c r="E3042" s="61" t="s">
        <v>49</v>
      </c>
      <c r="F3042" s="61">
        <v>0.33333333333333331</v>
      </c>
      <c r="G3042" s="62">
        <v>0</v>
      </c>
    </row>
    <row r="3043" spans="1:7" x14ac:dyDescent="0.3">
      <c r="A3043" s="54">
        <v>45721</v>
      </c>
      <c r="B3043" s="55" t="s">
        <v>13</v>
      </c>
      <c r="C3043" s="55" t="s">
        <v>109</v>
      </c>
      <c r="D3043" s="55" t="s">
        <v>6</v>
      </c>
      <c r="E3043" s="55" t="s">
        <v>49</v>
      </c>
      <c r="F3043" s="55">
        <v>0.35416666666666669</v>
      </c>
      <c r="G3043" s="56">
        <v>0</v>
      </c>
    </row>
    <row r="3044" spans="1:7" x14ac:dyDescent="0.3">
      <c r="A3044" s="60">
        <v>45721</v>
      </c>
      <c r="B3044" s="61" t="s">
        <v>13</v>
      </c>
      <c r="C3044" s="61" t="s">
        <v>109</v>
      </c>
      <c r="D3044" s="61" t="s">
        <v>6</v>
      </c>
      <c r="E3044" s="61" t="s">
        <v>49</v>
      </c>
      <c r="F3044" s="61">
        <v>0.375</v>
      </c>
      <c r="G3044" s="62">
        <v>0</v>
      </c>
    </row>
    <row r="3045" spans="1:7" x14ac:dyDescent="0.3">
      <c r="A3045" s="54">
        <v>45721</v>
      </c>
      <c r="B3045" s="55" t="s">
        <v>13</v>
      </c>
      <c r="C3045" s="55" t="s">
        <v>109</v>
      </c>
      <c r="D3045" s="55" t="s">
        <v>6</v>
      </c>
      <c r="E3045" s="55" t="s">
        <v>49</v>
      </c>
      <c r="F3045" s="55">
        <v>0.39583333333333331</v>
      </c>
      <c r="G3045" s="56">
        <v>0</v>
      </c>
    </row>
    <row r="3046" spans="1:7" x14ac:dyDescent="0.3">
      <c r="A3046" s="60">
        <v>45721</v>
      </c>
      <c r="B3046" s="61" t="s">
        <v>13</v>
      </c>
      <c r="C3046" s="61" t="s">
        <v>109</v>
      </c>
      <c r="D3046" s="61" t="s">
        <v>6</v>
      </c>
      <c r="E3046" s="61" t="s">
        <v>49</v>
      </c>
      <c r="F3046" s="61">
        <v>0.41666666666666669</v>
      </c>
      <c r="G3046" s="62">
        <v>0</v>
      </c>
    </row>
    <row r="3047" spans="1:7" x14ac:dyDescent="0.3">
      <c r="A3047" s="54">
        <v>45721</v>
      </c>
      <c r="B3047" s="55" t="s">
        <v>13</v>
      </c>
      <c r="C3047" s="55" t="s">
        <v>109</v>
      </c>
      <c r="D3047" s="55" t="s">
        <v>6</v>
      </c>
      <c r="E3047" s="55" t="s">
        <v>49</v>
      </c>
      <c r="F3047" s="55">
        <v>0.4375</v>
      </c>
      <c r="G3047" s="56">
        <v>0</v>
      </c>
    </row>
    <row r="3048" spans="1:7" x14ac:dyDescent="0.3">
      <c r="A3048" s="60">
        <v>45721</v>
      </c>
      <c r="B3048" s="61" t="s">
        <v>13</v>
      </c>
      <c r="C3048" s="61" t="s">
        <v>109</v>
      </c>
      <c r="D3048" s="61" t="s">
        <v>6</v>
      </c>
      <c r="E3048" s="61" t="s">
        <v>49</v>
      </c>
      <c r="F3048" s="61">
        <v>0.45833333333333331</v>
      </c>
      <c r="G3048" s="62">
        <v>0</v>
      </c>
    </row>
    <row r="3049" spans="1:7" x14ac:dyDescent="0.3">
      <c r="A3049" s="54">
        <v>45721</v>
      </c>
      <c r="B3049" s="55" t="s">
        <v>13</v>
      </c>
      <c r="C3049" s="55" t="s">
        <v>109</v>
      </c>
      <c r="D3049" s="55" t="s">
        <v>6</v>
      </c>
      <c r="E3049" s="55" t="s">
        <v>49</v>
      </c>
      <c r="F3049" s="55">
        <v>0.47916666666666669</v>
      </c>
      <c r="G3049" s="56">
        <v>0</v>
      </c>
    </row>
    <row r="3050" spans="1:7" x14ac:dyDescent="0.3">
      <c r="A3050" s="60">
        <v>45721</v>
      </c>
      <c r="B3050" s="61" t="s">
        <v>13</v>
      </c>
      <c r="C3050" s="61" t="s">
        <v>109</v>
      </c>
      <c r="D3050" s="61" t="s">
        <v>6</v>
      </c>
      <c r="E3050" s="61" t="s">
        <v>49</v>
      </c>
      <c r="F3050" s="61">
        <v>0.5</v>
      </c>
      <c r="G3050" s="62">
        <v>0</v>
      </c>
    </row>
    <row r="3051" spans="1:7" x14ac:dyDescent="0.3">
      <c r="A3051" s="54">
        <v>45721</v>
      </c>
      <c r="B3051" s="55" t="s">
        <v>13</v>
      </c>
      <c r="C3051" s="55" t="s">
        <v>109</v>
      </c>
      <c r="D3051" s="55" t="s">
        <v>6</v>
      </c>
      <c r="E3051" s="55" t="s">
        <v>49</v>
      </c>
      <c r="F3051" s="55">
        <v>0.52083333333333337</v>
      </c>
      <c r="G3051" s="56">
        <v>0</v>
      </c>
    </row>
    <row r="3052" spans="1:7" x14ac:dyDescent="0.3">
      <c r="A3052" s="60">
        <v>45721</v>
      </c>
      <c r="B3052" s="61" t="s">
        <v>13</v>
      </c>
      <c r="C3052" s="61" t="s">
        <v>109</v>
      </c>
      <c r="D3052" s="61" t="s">
        <v>6</v>
      </c>
      <c r="E3052" s="61" t="s">
        <v>49</v>
      </c>
      <c r="F3052" s="61">
        <v>0.54166666666666663</v>
      </c>
      <c r="G3052" s="62">
        <v>0</v>
      </c>
    </row>
    <row r="3053" spans="1:7" x14ac:dyDescent="0.3">
      <c r="A3053" s="54">
        <v>45721</v>
      </c>
      <c r="B3053" s="55" t="s">
        <v>13</v>
      </c>
      <c r="C3053" s="55" t="s">
        <v>109</v>
      </c>
      <c r="D3053" s="55" t="s">
        <v>6</v>
      </c>
      <c r="E3053" s="55" t="s">
        <v>49</v>
      </c>
      <c r="F3053" s="55">
        <v>0.5625</v>
      </c>
      <c r="G3053" s="56">
        <v>0</v>
      </c>
    </row>
    <row r="3054" spans="1:7" x14ac:dyDescent="0.3">
      <c r="A3054" s="60">
        <v>45721</v>
      </c>
      <c r="B3054" s="61" t="s">
        <v>13</v>
      </c>
      <c r="C3054" s="61" t="s">
        <v>109</v>
      </c>
      <c r="D3054" s="61" t="s">
        <v>6</v>
      </c>
      <c r="E3054" s="61" t="s">
        <v>49</v>
      </c>
      <c r="F3054" s="61">
        <v>0.58333333333333337</v>
      </c>
      <c r="G3054" s="62">
        <v>0</v>
      </c>
    </row>
    <row r="3055" spans="1:7" x14ac:dyDescent="0.3">
      <c r="A3055" s="54">
        <v>45721</v>
      </c>
      <c r="B3055" s="55" t="s">
        <v>13</v>
      </c>
      <c r="C3055" s="55" t="s">
        <v>109</v>
      </c>
      <c r="D3055" s="55" t="s">
        <v>6</v>
      </c>
      <c r="E3055" s="55" t="s">
        <v>49</v>
      </c>
      <c r="F3055" s="55">
        <v>0.60416666666666663</v>
      </c>
      <c r="G3055" s="56">
        <v>0</v>
      </c>
    </row>
    <row r="3056" spans="1:7" x14ac:dyDescent="0.3">
      <c r="A3056" s="60">
        <v>45721</v>
      </c>
      <c r="B3056" s="61" t="s">
        <v>13</v>
      </c>
      <c r="C3056" s="61" t="s">
        <v>109</v>
      </c>
      <c r="D3056" s="61" t="s">
        <v>6</v>
      </c>
      <c r="E3056" s="61" t="s">
        <v>49</v>
      </c>
      <c r="F3056" s="61">
        <v>0.625</v>
      </c>
      <c r="G3056" s="62">
        <v>0</v>
      </c>
    </row>
    <row r="3057" spans="1:7" x14ac:dyDescent="0.3">
      <c r="A3057" s="54">
        <v>45721</v>
      </c>
      <c r="B3057" s="55" t="s">
        <v>13</v>
      </c>
      <c r="C3057" s="55" t="s">
        <v>109</v>
      </c>
      <c r="D3057" s="55" t="s">
        <v>6</v>
      </c>
      <c r="E3057" s="55" t="s">
        <v>49</v>
      </c>
      <c r="F3057" s="55">
        <v>0.64583333333333337</v>
      </c>
      <c r="G3057" s="56">
        <v>0</v>
      </c>
    </row>
    <row r="3058" spans="1:7" x14ac:dyDescent="0.3">
      <c r="A3058" s="60">
        <v>45721</v>
      </c>
      <c r="B3058" s="61" t="s">
        <v>13</v>
      </c>
      <c r="C3058" s="61" t="s">
        <v>109</v>
      </c>
      <c r="D3058" s="61" t="s">
        <v>6</v>
      </c>
      <c r="E3058" s="61" t="s">
        <v>49</v>
      </c>
      <c r="F3058" s="61">
        <v>0.66666666666666663</v>
      </c>
      <c r="G3058" s="62">
        <v>0</v>
      </c>
    </row>
    <row r="3059" spans="1:7" x14ac:dyDescent="0.3">
      <c r="A3059" s="54">
        <v>45721</v>
      </c>
      <c r="B3059" s="55" t="s">
        <v>13</v>
      </c>
      <c r="C3059" s="55" t="s">
        <v>109</v>
      </c>
      <c r="D3059" s="55" t="s">
        <v>6</v>
      </c>
      <c r="E3059" s="55" t="s">
        <v>49</v>
      </c>
      <c r="F3059" s="55">
        <v>0.6875</v>
      </c>
      <c r="G3059" s="56">
        <v>0</v>
      </c>
    </row>
    <row r="3060" spans="1:7" x14ac:dyDescent="0.3">
      <c r="A3060" s="60">
        <v>45721</v>
      </c>
      <c r="B3060" s="61" t="s">
        <v>13</v>
      </c>
      <c r="C3060" s="61" t="s">
        <v>109</v>
      </c>
      <c r="D3060" s="61" t="s">
        <v>6</v>
      </c>
      <c r="E3060" s="61" t="s">
        <v>49</v>
      </c>
      <c r="F3060" s="61">
        <v>0.70833333333333337</v>
      </c>
      <c r="G3060" s="62">
        <v>0</v>
      </c>
    </row>
    <row r="3061" spans="1:7" x14ac:dyDescent="0.3">
      <c r="A3061" s="54">
        <v>45721</v>
      </c>
      <c r="B3061" s="55" t="s">
        <v>13</v>
      </c>
      <c r="C3061" s="55" t="s">
        <v>109</v>
      </c>
      <c r="D3061" s="55" t="s">
        <v>6</v>
      </c>
      <c r="E3061" s="55" t="s">
        <v>49</v>
      </c>
      <c r="F3061" s="55">
        <v>0.72916666666666663</v>
      </c>
      <c r="G3061" s="56">
        <v>0</v>
      </c>
    </row>
    <row r="3062" spans="1:7" x14ac:dyDescent="0.3">
      <c r="A3062" s="60">
        <v>45721</v>
      </c>
      <c r="B3062" s="61" t="s">
        <v>13</v>
      </c>
      <c r="C3062" s="61" t="s">
        <v>109</v>
      </c>
      <c r="D3062" s="61" t="s">
        <v>6</v>
      </c>
      <c r="E3062" s="61" t="s">
        <v>49</v>
      </c>
      <c r="F3062" s="61">
        <v>0.75</v>
      </c>
      <c r="G3062" s="62">
        <v>0</v>
      </c>
    </row>
    <row r="3063" spans="1:7" x14ac:dyDescent="0.3">
      <c r="A3063" s="54">
        <v>45721</v>
      </c>
      <c r="B3063" s="55" t="s">
        <v>13</v>
      </c>
      <c r="C3063" s="55" t="s">
        <v>109</v>
      </c>
      <c r="D3063" s="55" t="s">
        <v>6</v>
      </c>
      <c r="E3063" s="55" t="s">
        <v>49</v>
      </c>
      <c r="F3063" s="55">
        <v>0.77083333333333337</v>
      </c>
      <c r="G3063" s="56">
        <v>0</v>
      </c>
    </row>
    <row r="3064" spans="1:7" x14ac:dyDescent="0.3">
      <c r="A3064" s="60">
        <v>45721</v>
      </c>
      <c r="B3064" s="61" t="s">
        <v>13</v>
      </c>
      <c r="C3064" s="61" t="s">
        <v>109</v>
      </c>
      <c r="D3064" s="61" t="s">
        <v>6</v>
      </c>
      <c r="E3064" s="61" t="s">
        <v>49</v>
      </c>
      <c r="F3064" s="61">
        <v>0.79166666666666663</v>
      </c>
      <c r="G3064" s="62">
        <v>0</v>
      </c>
    </row>
    <row r="3065" spans="1:7" x14ac:dyDescent="0.3">
      <c r="A3065" s="54">
        <v>45721</v>
      </c>
      <c r="B3065" s="55" t="s">
        <v>13</v>
      </c>
      <c r="C3065" s="55" t="s">
        <v>109</v>
      </c>
      <c r="D3065" s="55" t="s">
        <v>6</v>
      </c>
      <c r="E3065" s="55" t="s">
        <v>49</v>
      </c>
      <c r="F3065" s="55">
        <v>0.8125</v>
      </c>
      <c r="G3065" s="56">
        <v>0</v>
      </c>
    </row>
    <row r="3066" spans="1:7" x14ac:dyDescent="0.3">
      <c r="A3066" s="60">
        <v>45721</v>
      </c>
      <c r="B3066" s="61" t="s">
        <v>13</v>
      </c>
      <c r="C3066" s="61" t="s">
        <v>109</v>
      </c>
      <c r="D3066" s="61" t="s">
        <v>6</v>
      </c>
      <c r="E3066" s="61" t="s">
        <v>49</v>
      </c>
      <c r="F3066" s="61">
        <v>0.83333333333333337</v>
      </c>
      <c r="G3066" s="62">
        <v>0</v>
      </c>
    </row>
    <row r="3067" spans="1:7" x14ac:dyDescent="0.3">
      <c r="A3067" s="54">
        <v>45721</v>
      </c>
      <c r="B3067" s="55" t="s">
        <v>13</v>
      </c>
      <c r="C3067" s="55" t="s">
        <v>109</v>
      </c>
      <c r="D3067" s="55" t="s">
        <v>6</v>
      </c>
      <c r="E3067" s="55" t="s">
        <v>49</v>
      </c>
      <c r="F3067" s="55">
        <v>0.85416666666666663</v>
      </c>
      <c r="G3067" s="56">
        <v>0</v>
      </c>
    </row>
    <row r="3068" spans="1:7" x14ac:dyDescent="0.3">
      <c r="A3068" s="60">
        <v>45721</v>
      </c>
      <c r="B3068" s="61" t="s">
        <v>13</v>
      </c>
      <c r="C3068" s="61" t="s">
        <v>109</v>
      </c>
      <c r="D3068" s="61" t="s">
        <v>6</v>
      </c>
      <c r="E3068" s="61" t="s">
        <v>49</v>
      </c>
      <c r="F3068" s="61">
        <v>0.875</v>
      </c>
      <c r="G3068" s="62">
        <v>0</v>
      </c>
    </row>
    <row r="3069" spans="1:7" x14ac:dyDescent="0.3">
      <c r="A3069" s="54">
        <v>45721</v>
      </c>
      <c r="B3069" s="55" t="s">
        <v>13</v>
      </c>
      <c r="C3069" s="55" t="s">
        <v>109</v>
      </c>
      <c r="D3069" s="55" t="s">
        <v>6</v>
      </c>
      <c r="E3069" s="55" t="s">
        <v>49</v>
      </c>
      <c r="F3069" s="55">
        <v>0.89583333333333337</v>
      </c>
      <c r="G3069" s="56">
        <v>0</v>
      </c>
    </row>
    <row r="3070" spans="1:7" x14ac:dyDescent="0.3">
      <c r="A3070" s="60">
        <v>45721</v>
      </c>
      <c r="B3070" s="61" t="s">
        <v>13</v>
      </c>
      <c r="C3070" s="61" t="s">
        <v>109</v>
      </c>
      <c r="D3070" s="61" t="s">
        <v>6</v>
      </c>
      <c r="E3070" s="61" t="s">
        <v>49</v>
      </c>
      <c r="F3070" s="61">
        <v>0.91666666666666663</v>
      </c>
      <c r="G3070" s="62">
        <v>0</v>
      </c>
    </row>
    <row r="3071" spans="1:7" x14ac:dyDescent="0.3">
      <c r="A3071" s="54">
        <v>45721</v>
      </c>
      <c r="B3071" s="55" t="s">
        <v>13</v>
      </c>
      <c r="C3071" s="55" t="s">
        <v>109</v>
      </c>
      <c r="D3071" s="55" t="s">
        <v>6</v>
      </c>
      <c r="E3071" s="55" t="s">
        <v>49</v>
      </c>
      <c r="F3071" s="55">
        <v>0.9375</v>
      </c>
      <c r="G3071" s="56">
        <v>0</v>
      </c>
    </row>
    <row r="3072" spans="1:7" x14ac:dyDescent="0.3">
      <c r="A3072" s="60">
        <v>45721</v>
      </c>
      <c r="B3072" s="61" t="s">
        <v>13</v>
      </c>
      <c r="C3072" s="61" t="s">
        <v>109</v>
      </c>
      <c r="D3072" s="61" t="s">
        <v>6</v>
      </c>
      <c r="E3072" s="61" t="s">
        <v>49</v>
      </c>
      <c r="F3072" s="61">
        <v>0.95833333333333337</v>
      </c>
      <c r="G3072" s="62">
        <v>0</v>
      </c>
    </row>
    <row r="3073" spans="1:7" x14ac:dyDescent="0.3">
      <c r="A3073" s="54">
        <v>45721</v>
      </c>
      <c r="B3073" s="55" t="s">
        <v>13</v>
      </c>
      <c r="C3073" s="55" t="s">
        <v>109</v>
      </c>
      <c r="D3073" s="55" t="s">
        <v>6</v>
      </c>
      <c r="E3073" s="55" t="s">
        <v>49</v>
      </c>
      <c r="F3073" s="55">
        <v>0.97916666666666663</v>
      </c>
      <c r="G3073" s="56">
        <v>0</v>
      </c>
    </row>
    <row r="3074" spans="1:7" x14ac:dyDescent="0.3">
      <c r="A3074" s="60">
        <v>45722</v>
      </c>
      <c r="B3074" s="61" t="s">
        <v>13</v>
      </c>
      <c r="C3074" s="61" t="s">
        <v>109</v>
      </c>
      <c r="D3074" s="61" t="s">
        <v>6</v>
      </c>
      <c r="E3074" s="61" t="s">
        <v>49</v>
      </c>
      <c r="F3074" s="61">
        <v>0</v>
      </c>
      <c r="G3074" s="62">
        <v>0</v>
      </c>
    </row>
    <row r="3075" spans="1:7" x14ac:dyDescent="0.3">
      <c r="A3075" s="54">
        <v>45722</v>
      </c>
      <c r="B3075" s="55" t="s">
        <v>13</v>
      </c>
      <c r="C3075" s="55" t="s">
        <v>109</v>
      </c>
      <c r="D3075" s="55" t="s">
        <v>7</v>
      </c>
      <c r="E3075" s="55" t="s">
        <v>49</v>
      </c>
      <c r="F3075" s="55">
        <v>2.0833333333333329E-2</v>
      </c>
      <c r="G3075" s="56" cm="1">
        <f t="array" ref="G3075:G3122">IF(LOAD_RESULTS!$C$3 = "MENU",ABS(_xlfn.IFS(AND(PER_MONTH!$B3027="January",PER_MONTH!$E3027="Working Day"),Table3[Jan_WD],AND(PER_MONTH!$B3027="January",PER_MONTH!$E3027="Non-Working Day"),Table3[Jan_NWD],AND(PER_MONTH!$B3027="February",PER_MONTH!$E3027="Working Day"),Table3[Feb_WD],AND(PER_MONTH!$B3027="February",PER_MONTH!$E3027="Non-Working Day"),Table3[Feb_NWD], AND(PER_MONTH!$B3027 = "March", PER_MONTH!$E3027 = "Working Day"), Table3[Mar_WD],  AND(PER_MONTH!$B3027 = "March", PER_MONTH!$E3027 = "Non-Working Day"), Table3[Mar_NWD], AND(PER_MONTH!$B3027 = "April", PER_MONTH!$E3027 = "Working Day"), Table3[Apr_WD], AND(PER_MONTH!$B3027 = "April", PER_MONTH!$E3027 = "Non-Working Day"), Table3[Apr_NWD], AND(PER_MONTH!$B3027 = "May", PER_MONTH!$E3027 = "Working Day"), Table3[May_WD], AND(PER_MONTH!$B3027 = "May", PER_MONTH!$E3027 = "Non-Working Day"), Table3[May_NWD], AND(PER_MONTH!$B3027 = "June", PER_MONTH!$E3027 = "Working Day"), Table3[Jun_WD], AND(PER_MONTH!$B3027 = "June", PER_MONTH!$E3027 = "Non-Working Day"), Table3[Jun_NWD], AND(PER_MONTH!$B3027 = "July", PER_MONTH!$E3027 = "Working Day"), Table3[Jul_WD], AND(PER_MONTH!$B3027 = "July", PER_MONTH!$E3027 = "Non-Working Day"), Table3[Jul_NWD], AND(PER_MONTH!$B3027 = "August", PER_MONTH!$E3027 = "Working Day"), Table3[Aug_WD], AND(PER_MONTH!$B3027 = "August", PER_MONTH!$E3027 = "Non-Working Day"), Table3[Aug_NWD], AND(PER_MONTH!$B3027 = "September", PER_MONTH!$E3027 = "Working Day"), Table3[Sep_WD], AND(PER_MONTH!$B3027 = "September", PER_MONTH!$E3027 = "Non-Working Day"), Table3[Sep_NWD], AND(PER_MONTH!$B3027 = "October", PER_MONTH!$E3027 = "Working Day"), Table3[Oct_WD], AND(PER_MONTH!$B3027 = "October", PER_MONTH!$E3027 = "Non-Working Day"), Table3[Oct_NWD], AND(PER_MONTH!$B3027 = "November", PER_MONTH!$E3027 = "Working Day"), Table3[Nov_WD], AND(PER_MONTH!$B3027 = "November", PER_MONTH!$E3027 = "Non-Working Day"), Table3[Nov_NWD], AND(PER_MONTH!$B3027 = "December", PER_MONTH!$E3027 = "Working Day"), Table3[Dec_WD], AND(PER_MONTH!$B3027 = "December", PER_MONTH!$E3027 = "Non-Working Day"), Table3[Dec_NWD])),_xlfn.IFS(AND(PER_MONTH!$B3027="January",PER_MONTH!$E3027="Working Day"),Table3[Jan_WD],AND(PER_MONTH!$B3027="January",PER_MONTH!$E3027="Non-Working Day"),Table3[Jan_NWD],AND(PER_MONTH!$B3027="February",PER_MONTH!$E3027="Working Day"),Table3[Feb_WD],AND(PER_MONTH!$B3027="February",PER_MONTH!$E3027="Non-Working Day"),Table3[Feb_NWD], AND(PER_MONTH!$B3027 = "March", PER_MONTH!$E3027 = "Working Day"), Table3[Mar_WD],  AND(PER_MONTH!$B3027 = "March", PER_MONTH!$E3027 = "Non-Working Day"), Table3[Mar_NWD], AND(PER_MONTH!$B3027 = "April", PER_MONTH!$E3027 = "Working Day"), Table3[Apr_WD], AND(PER_MONTH!$B3027 = "April", PER_MONTH!$E3027 = "Non-Working Day"), Table3[Apr_NWD], AND(PER_MONTH!$B3027 = "May", PER_MONTH!$E3027 = "Working Day"), Table3[May_WD], AND(PER_MONTH!$B3027 = "May", PER_MONTH!$E3027 = "Non-Working Day"), Table3[May_NWD], AND(PER_MONTH!$B3027 = "June", PER_MONTH!$E3027 = "Working Day"), Table3[Jun_WD], AND(PER_MONTH!$B3027 = "June", PER_MONTH!$E3027 = "Non-Working Day"), Table3[Jun_NWD], AND(PER_MONTH!$B3027 = "July", PER_MONTH!$E3027 = "Working Day"), Table3[Jul_WD], AND(PER_MONTH!$B3027 = "July", PER_MONTH!$E3027 = "Non-Working Day"), Table3[Jul_NWD], AND(PER_MONTH!$B3027 = "August", PER_MONTH!$E3027 = "Working Day"), Table3[Aug_WD], AND(PER_MONTH!$B3027 = "August", PER_MONTH!$E3027 = "Non-Working Day"), Table3[Aug_NWD], AND(PER_MONTH!$B3027 = "September", PER_MONTH!$E3027 = "Working Day"), Table3[Sep_WD], AND(PER_MONTH!$B3027 = "September", PER_MONTH!$E3027 = "Non-Working Day"), Table3[Sep_NWD], AND(PER_MONTH!$B3027 = "October", PER_MONTH!$E3027 = "Working Day"), Table3[Oct_WD], AND(PER_MONTH!$B3027 = "October", PER_MONTH!$E3027 = "Non-Working Day"), Table3[Oct_NWD], AND(PER_MONTH!$B3027 = "November", PER_MONTH!$E3027 = "Working Day"), Table3[Nov_WD], AND(PER_MONTH!$B3027 = "November", PER_MONTH!$E3027 = "Non-Working Day"), Table3[Nov_NWD], AND(PER_MONTH!$B3027 = "December", PER_MONTH!$E3027 = "Working Day"), Table3[Dec_WD], AND(PER_MONTH!$B3027 = "December", PER_MONTH!$E3027 = "Non-Working Day"), Table3[Dec_NWD]))</f>
        <v>0</v>
      </c>
    </row>
    <row r="3076" spans="1:7" x14ac:dyDescent="0.3">
      <c r="A3076" s="60">
        <v>45722</v>
      </c>
      <c r="B3076" s="61" t="s">
        <v>13</v>
      </c>
      <c r="C3076" s="61" t="s">
        <v>109</v>
      </c>
      <c r="D3076" s="61" t="s">
        <v>7</v>
      </c>
      <c r="E3076" s="61" t="s">
        <v>49</v>
      </c>
      <c r="F3076" s="61">
        <v>4.1666666666666657E-2</v>
      </c>
      <c r="G3076" s="62">
        <v>0</v>
      </c>
    </row>
    <row r="3077" spans="1:7" x14ac:dyDescent="0.3">
      <c r="A3077" s="54">
        <v>45722</v>
      </c>
      <c r="B3077" s="55" t="s">
        <v>13</v>
      </c>
      <c r="C3077" s="55" t="s">
        <v>109</v>
      </c>
      <c r="D3077" s="55" t="s">
        <v>7</v>
      </c>
      <c r="E3077" s="55" t="s">
        <v>49</v>
      </c>
      <c r="F3077" s="55">
        <v>6.25E-2</v>
      </c>
      <c r="G3077" s="56">
        <v>0</v>
      </c>
    </row>
    <row r="3078" spans="1:7" x14ac:dyDescent="0.3">
      <c r="A3078" s="60">
        <v>45722</v>
      </c>
      <c r="B3078" s="61" t="s">
        <v>13</v>
      </c>
      <c r="C3078" s="61" t="s">
        <v>109</v>
      </c>
      <c r="D3078" s="61" t="s">
        <v>7</v>
      </c>
      <c r="E3078" s="61" t="s">
        <v>49</v>
      </c>
      <c r="F3078" s="61">
        <v>8.3333333333333329E-2</v>
      </c>
      <c r="G3078" s="62">
        <v>0</v>
      </c>
    </row>
    <row r="3079" spans="1:7" x14ac:dyDescent="0.3">
      <c r="A3079" s="54">
        <v>45722</v>
      </c>
      <c r="B3079" s="55" t="s">
        <v>13</v>
      </c>
      <c r="C3079" s="55" t="s">
        <v>109</v>
      </c>
      <c r="D3079" s="55" t="s">
        <v>7</v>
      </c>
      <c r="E3079" s="55" t="s">
        <v>49</v>
      </c>
      <c r="F3079" s="55">
        <v>0.1041666666666667</v>
      </c>
      <c r="G3079" s="56">
        <v>0</v>
      </c>
    </row>
    <row r="3080" spans="1:7" x14ac:dyDescent="0.3">
      <c r="A3080" s="60">
        <v>45722</v>
      </c>
      <c r="B3080" s="61" t="s">
        <v>13</v>
      </c>
      <c r="C3080" s="61" t="s">
        <v>109</v>
      </c>
      <c r="D3080" s="61" t="s">
        <v>7</v>
      </c>
      <c r="E3080" s="61" t="s">
        <v>49</v>
      </c>
      <c r="F3080" s="61">
        <v>0.125</v>
      </c>
      <c r="G3080" s="62">
        <v>0</v>
      </c>
    </row>
    <row r="3081" spans="1:7" x14ac:dyDescent="0.3">
      <c r="A3081" s="54">
        <v>45722</v>
      </c>
      <c r="B3081" s="55" t="s">
        <v>13</v>
      </c>
      <c r="C3081" s="55" t="s">
        <v>109</v>
      </c>
      <c r="D3081" s="55" t="s">
        <v>7</v>
      </c>
      <c r="E3081" s="55" t="s">
        <v>49</v>
      </c>
      <c r="F3081" s="55">
        <v>0.14583333333333329</v>
      </c>
      <c r="G3081" s="56">
        <v>0</v>
      </c>
    </row>
    <row r="3082" spans="1:7" x14ac:dyDescent="0.3">
      <c r="A3082" s="60">
        <v>45722</v>
      </c>
      <c r="B3082" s="61" t="s">
        <v>13</v>
      </c>
      <c r="C3082" s="61" t="s">
        <v>109</v>
      </c>
      <c r="D3082" s="61" t="s">
        <v>7</v>
      </c>
      <c r="E3082" s="61" t="s">
        <v>49</v>
      </c>
      <c r="F3082" s="61">
        <v>0.16666666666666671</v>
      </c>
      <c r="G3082" s="62">
        <v>0</v>
      </c>
    </row>
    <row r="3083" spans="1:7" x14ac:dyDescent="0.3">
      <c r="A3083" s="54">
        <v>45722</v>
      </c>
      <c r="B3083" s="55" t="s">
        <v>13</v>
      </c>
      <c r="C3083" s="55" t="s">
        <v>109</v>
      </c>
      <c r="D3083" s="55" t="s">
        <v>7</v>
      </c>
      <c r="E3083" s="55" t="s">
        <v>49</v>
      </c>
      <c r="F3083" s="55">
        <v>0.1875</v>
      </c>
      <c r="G3083" s="56">
        <v>0</v>
      </c>
    </row>
    <row r="3084" spans="1:7" x14ac:dyDescent="0.3">
      <c r="A3084" s="60">
        <v>45722</v>
      </c>
      <c r="B3084" s="61" t="s">
        <v>13</v>
      </c>
      <c r="C3084" s="61" t="s">
        <v>109</v>
      </c>
      <c r="D3084" s="61" t="s">
        <v>7</v>
      </c>
      <c r="E3084" s="61" t="s">
        <v>49</v>
      </c>
      <c r="F3084" s="61">
        <v>0.20833333333333329</v>
      </c>
      <c r="G3084" s="62">
        <v>0</v>
      </c>
    </row>
    <row r="3085" spans="1:7" x14ac:dyDescent="0.3">
      <c r="A3085" s="54">
        <v>45722</v>
      </c>
      <c r="B3085" s="55" t="s">
        <v>13</v>
      </c>
      <c r="C3085" s="55" t="s">
        <v>109</v>
      </c>
      <c r="D3085" s="55" t="s">
        <v>7</v>
      </c>
      <c r="E3085" s="55" t="s">
        <v>49</v>
      </c>
      <c r="F3085" s="55">
        <v>0.22916666666666671</v>
      </c>
      <c r="G3085" s="56">
        <v>0</v>
      </c>
    </row>
    <row r="3086" spans="1:7" x14ac:dyDescent="0.3">
      <c r="A3086" s="60">
        <v>45722</v>
      </c>
      <c r="B3086" s="61" t="s">
        <v>13</v>
      </c>
      <c r="C3086" s="61" t="s">
        <v>109</v>
      </c>
      <c r="D3086" s="61" t="s">
        <v>7</v>
      </c>
      <c r="E3086" s="61" t="s">
        <v>49</v>
      </c>
      <c r="F3086" s="61">
        <v>0.25</v>
      </c>
      <c r="G3086" s="62">
        <v>0</v>
      </c>
    </row>
    <row r="3087" spans="1:7" x14ac:dyDescent="0.3">
      <c r="A3087" s="54">
        <v>45722</v>
      </c>
      <c r="B3087" s="55" t="s">
        <v>13</v>
      </c>
      <c r="C3087" s="55" t="s">
        <v>109</v>
      </c>
      <c r="D3087" s="55" t="s">
        <v>7</v>
      </c>
      <c r="E3087" s="55" t="s">
        <v>49</v>
      </c>
      <c r="F3087" s="55">
        <v>0.27083333333333331</v>
      </c>
      <c r="G3087" s="56">
        <v>0</v>
      </c>
    </row>
    <row r="3088" spans="1:7" x14ac:dyDescent="0.3">
      <c r="A3088" s="60">
        <v>45722</v>
      </c>
      <c r="B3088" s="61" t="s">
        <v>13</v>
      </c>
      <c r="C3088" s="61" t="s">
        <v>109</v>
      </c>
      <c r="D3088" s="61" t="s">
        <v>7</v>
      </c>
      <c r="E3088" s="61" t="s">
        <v>49</v>
      </c>
      <c r="F3088" s="61">
        <v>0.29166666666666669</v>
      </c>
      <c r="G3088" s="62">
        <v>0</v>
      </c>
    </row>
    <row r="3089" spans="1:7" x14ac:dyDescent="0.3">
      <c r="A3089" s="54">
        <v>45722</v>
      </c>
      <c r="B3089" s="55" t="s">
        <v>13</v>
      </c>
      <c r="C3089" s="55" t="s">
        <v>109</v>
      </c>
      <c r="D3089" s="55" t="s">
        <v>7</v>
      </c>
      <c r="E3089" s="55" t="s">
        <v>49</v>
      </c>
      <c r="F3089" s="55">
        <v>0.3125</v>
      </c>
      <c r="G3089" s="56">
        <v>0</v>
      </c>
    </row>
    <row r="3090" spans="1:7" x14ac:dyDescent="0.3">
      <c r="A3090" s="60">
        <v>45722</v>
      </c>
      <c r="B3090" s="61" t="s">
        <v>13</v>
      </c>
      <c r="C3090" s="61" t="s">
        <v>109</v>
      </c>
      <c r="D3090" s="61" t="s">
        <v>7</v>
      </c>
      <c r="E3090" s="61" t="s">
        <v>49</v>
      </c>
      <c r="F3090" s="61">
        <v>0.33333333333333331</v>
      </c>
      <c r="G3090" s="62">
        <v>0</v>
      </c>
    </row>
    <row r="3091" spans="1:7" x14ac:dyDescent="0.3">
      <c r="A3091" s="54">
        <v>45722</v>
      </c>
      <c r="B3091" s="55" t="s">
        <v>13</v>
      </c>
      <c r="C3091" s="55" t="s">
        <v>109</v>
      </c>
      <c r="D3091" s="55" t="s">
        <v>7</v>
      </c>
      <c r="E3091" s="55" t="s">
        <v>49</v>
      </c>
      <c r="F3091" s="55">
        <v>0.35416666666666669</v>
      </c>
      <c r="G3091" s="56">
        <v>0</v>
      </c>
    </row>
    <row r="3092" spans="1:7" x14ac:dyDescent="0.3">
      <c r="A3092" s="60">
        <v>45722</v>
      </c>
      <c r="B3092" s="61" t="s">
        <v>13</v>
      </c>
      <c r="C3092" s="61" t="s">
        <v>109</v>
      </c>
      <c r="D3092" s="61" t="s">
        <v>7</v>
      </c>
      <c r="E3092" s="61" t="s">
        <v>49</v>
      </c>
      <c r="F3092" s="61">
        <v>0.375</v>
      </c>
      <c r="G3092" s="62">
        <v>0</v>
      </c>
    </row>
    <row r="3093" spans="1:7" x14ac:dyDescent="0.3">
      <c r="A3093" s="54">
        <v>45722</v>
      </c>
      <c r="B3093" s="55" t="s">
        <v>13</v>
      </c>
      <c r="C3093" s="55" t="s">
        <v>109</v>
      </c>
      <c r="D3093" s="55" t="s">
        <v>7</v>
      </c>
      <c r="E3093" s="55" t="s">
        <v>49</v>
      </c>
      <c r="F3093" s="55">
        <v>0.39583333333333331</v>
      </c>
      <c r="G3093" s="56">
        <v>0</v>
      </c>
    </row>
    <row r="3094" spans="1:7" x14ac:dyDescent="0.3">
      <c r="A3094" s="60">
        <v>45722</v>
      </c>
      <c r="B3094" s="61" t="s">
        <v>13</v>
      </c>
      <c r="C3094" s="61" t="s">
        <v>109</v>
      </c>
      <c r="D3094" s="61" t="s">
        <v>7</v>
      </c>
      <c r="E3094" s="61" t="s">
        <v>49</v>
      </c>
      <c r="F3094" s="61">
        <v>0.41666666666666669</v>
      </c>
      <c r="G3094" s="62">
        <v>0</v>
      </c>
    </row>
    <row r="3095" spans="1:7" x14ac:dyDescent="0.3">
      <c r="A3095" s="54">
        <v>45722</v>
      </c>
      <c r="B3095" s="55" t="s">
        <v>13</v>
      </c>
      <c r="C3095" s="55" t="s">
        <v>109</v>
      </c>
      <c r="D3095" s="55" t="s">
        <v>7</v>
      </c>
      <c r="E3095" s="55" t="s">
        <v>49</v>
      </c>
      <c r="F3095" s="55">
        <v>0.4375</v>
      </c>
      <c r="G3095" s="56">
        <v>0</v>
      </c>
    </row>
    <row r="3096" spans="1:7" x14ac:dyDescent="0.3">
      <c r="A3096" s="60">
        <v>45722</v>
      </c>
      <c r="B3096" s="61" t="s">
        <v>13</v>
      </c>
      <c r="C3096" s="61" t="s">
        <v>109</v>
      </c>
      <c r="D3096" s="61" t="s">
        <v>7</v>
      </c>
      <c r="E3096" s="61" t="s">
        <v>49</v>
      </c>
      <c r="F3096" s="61">
        <v>0.45833333333333331</v>
      </c>
      <c r="G3096" s="62">
        <v>0</v>
      </c>
    </row>
    <row r="3097" spans="1:7" x14ac:dyDescent="0.3">
      <c r="A3097" s="54">
        <v>45722</v>
      </c>
      <c r="B3097" s="55" t="s">
        <v>13</v>
      </c>
      <c r="C3097" s="55" t="s">
        <v>109</v>
      </c>
      <c r="D3097" s="55" t="s">
        <v>7</v>
      </c>
      <c r="E3097" s="55" t="s">
        <v>49</v>
      </c>
      <c r="F3097" s="55">
        <v>0.47916666666666669</v>
      </c>
      <c r="G3097" s="56">
        <v>0</v>
      </c>
    </row>
    <row r="3098" spans="1:7" x14ac:dyDescent="0.3">
      <c r="A3098" s="60">
        <v>45722</v>
      </c>
      <c r="B3098" s="61" t="s">
        <v>13</v>
      </c>
      <c r="C3098" s="61" t="s">
        <v>109</v>
      </c>
      <c r="D3098" s="61" t="s">
        <v>7</v>
      </c>
      <c r="E3098" s="61" t="s">
        <v>49</v>
      </c>
      <c r="F3098" s="61">
        <v>0.5</v>
      </c>
      <c r="G3098" s="62">
        <v>0</v>
      </c>
    </row>
    <row r="3099" spans="1:7" x14ac:dyDescent="0.3">
      <c r="A3099" s="54">
        <v>45722</v>
      </c>
      <c r="B3099" s="55" t="s">
        <v>13</v>
      </c>
      <c r="C3099" s="55" t="s">
        <v>109</v>
      </c>
      <c r="D3099" s="55" t="s">
        <v>7</v>
      </c>
      <c r="E3099" s="55" t="s">
        <v>49</v>
      </c>
      <c r="F3099" s="55">
        <v>0.52083333333333337</v>
      </c>
      <c r="G3099" s="56">
        <v>0</v>
      </c>
    </row>
    <row r="3100" spans="1:7" x14ac:dyDescent="0.3">
      <c r="A3100" s="60">
        <v>45722</v>
      </c>
      <c r="B3100" s="61" t="s">
        <v>13</v>
      </c>
      <c r="C3100" s="61" t="s">
        <v>109</v>
      </c>
      <c r="D3100" s="61" t="s">
        <v>7</v>
      </c>
      <c r="E3100" s="61" t="s">
        <v>49</v>
      </c>
      <c r="F3100" s="61">
        <v>0.54166666666666663</v>
      </c>
      <c r="G3100" s="62">
        <v>0</v>
      </c>
    </row>
    <row r="3101" spans="1:7" x14ac:dyDescent="0.3">
      <c r="A3101" s="54">
        <v>45722</v>
      </c>
      <c r="B3101" s="55" t="s">
        <v>13</v>
      </c>
      <c r="C3101" s="55" t="s">
        <v>109</v>
      </c>
      <c r="D3101" s="55" t="s">
        <v>7</v>
      </c>
      <c r="E3101" s="55" t="s">
        <v>49</v>
      </c>
      <c r="F3101" s="55">
        <v>0.5625</v>
      </c>
      <c r="G3101" s="56">
        <v>0</v>
      </c>
    </row>
    <row r="3102" spans="1:7" x14ac:dyDescent="0.3">
      <c r="A3102" s="60">
        <v>45722</v>
      </c>
      <c r="B3102" s="61" t="s">
        <v>13</v>
      </c>
      <c r="C3102" s="61" t="s">
        <v>109</v>
      </c>
      <c r="D3102" s="61" t="s">
        <v>7</v>
      </c>
      <c r="E3102" s="61" t="s">
        <v>49</v>
      </c>
      <c r="F3102" s="61">
        <v>0.58333333333333337</v>
      </c>
      <c r="G3102" s="62">
        <v>0</v>
      </c>
    </row>
    <row r="3103" spans="1:7" x14ac:dyDescent="0.3">
      <c r="A3103" s="54">
        <v>45722</v>
      </c>
      <c r="B3103" s="55" t="s">
        <v>13</v>
      </c>
      <c r="C3103" s="55" t="s">
        <v>109</v>
      </c>
      <c r="D3103" s="55" t="s">
        <v>7</v>
      </c>
      <c r="E3103" s="55" t="s">
        <v>49</v>
      </c>
      <c r="F3103" s="55">
        <v>0.60416666666666663</v>
      </c>
      <c r="G3103" s="56">
        <v>0</v>
      </c>
    </row>
    <row r="3104" spans="1:7" x14ac:dyDescent="0.3">
      <c r="A3104" s="60">
        <v>45722</v>
      </c>
      <c r="B3104" s="61" t="s">
        <v>13</v>
      </c>
      <c r="C3104" s="61" t="s">
        <v>109</v>
      </c>
      <c r="D3104" s="61" t="s">
        <v>7</v>
      </c>
      <c r="E3104" s="61" t="s">
        <v>49</v>
      </c>
      <c r="F3104" s="61">
        <v>0.625</v>
      </c>
      <c r="G3104" s="62">
        <v>0</v>
      </c>
    </row>
    <row r="3105" spans="1:7" x14ac:dyDescent="0.3">
      <c r="A3105" s="54">
        <v>45722</v>
      </c>
      <c r="B3105" s="55" t="s">
        <v>13</v>
      </c>
      <c r="C3105" s="55" t="s">
        <v>109</v>
      </c>
      <c r="D3105" s="55" t="s">
        <v>7</v>
      </c>
      <c r="E3105" s="55" t="s">
        <v>49</v>
      </c>
      <c r="F3105" s="55">
        <v>0.64583333333333337</v>
      </c>
      <c r="G3105" s="56">
        <v>0</v>
      </c>
    </row>
    <row r="3106" spans="1:7" x14ac:dyDescent="0.3">
      <c r="A3106" s="60">
        <v>45722</v>
      </c>
      <c r="B3106" s="61" t="s">
        <v>13</v>
      </c>
      <c r="C3106" s="61" t="s">
        <v>109</v>
      </c>
      <c r="D3106" s="61" t="s">
        <v>7</v>
      </c>
      <c r="E3106" s="61" t="s">
        <v>49</v>
      </c>
      <c r="F3106" s="61">
        <v>0.66666666666666663</v>
      </c>
      <c r="G3106" s="62">
        <v>0</v>
      </c>
    </row>
    <row r="3107" spans="1:7" x14ac:dyDescent="0.3">
      <c r="A3107" s="54">
        <v>45722</v>
      </c>
      <c r="B3107" s="55" t="s">
        <v>13</v>
      </c>
      <c r="C3107" s="55" t="s">
        <v>109</v>
      </c>
      <c r="D3107" s="55" t="s">
        <v>7</v>
      </c>
      <c r="E3107" s="55" t="s">
        <v>49</v>
      </c>
      <c r="F3107" s="55">
        <v>0.6875</v>
      </c>
      <c r="G3107" s="56">
        <v>0</v>
      </c>
    </row>
    <row r="3108" spans="1:7" x14ac:dyDescent="0.3">
      <c r="A3108" s="60">
        <v>45722</v>
      </c>
      <c r="B3108" s="61" t="s">
        <v>13</v>
      </c>
      <c r="C3108" s="61" t="s">
        <v>109</v>
      </c>
      <c r="D3108" s="61" t="s">
        <v>7</v>
      </c>
      <c r="E3108" s="61" t="s">
        <v>49</v>
      </c>
      <c r="F3108" s="61">
        <v>0.70833333333333337</v>
      </c>
      <c r="G3108" s="62">
        <v>0</v>
      </c>
    </row>
    <row r="3109" spans="1:7" x14ac:dyDescent="0.3">
      <c r="A3109" s="54">
        <v>45722</v>
      </c>
      <c r="B3109" s="55" t="s">
        <v>13</v>
      </c>
      <c r="C3109" s="55" t="s">
        <v>109</v>
      </c>
      <c r="D3109" s="55" t="s">
        <v>7</v>
      </c>
      <c r="E3109" s="55" t="s">
        <v>49</v>
      </c>
      <c r="F3109" s="55">
        <v>0.72916666666666663</v>
      </c>
      <c r="G3109" s="56">
        <v>0</v>
      </c>
    </row>
    <row r="3110" spans="1:7" x14ac:dyDescent="0.3">
      <c r="A3110" s="60">
        <v>45722</v>
      </c>
      <c r="B3110" s="61" t="s">
        <v>13</v>
      </c>
      <c r="C3110" s="61" t="s">
        <v>109</v>
      </c>
      <c r="D3110" s="61" t="s">
        <v>7</v>
      </c>
      <c r="E3110" s="61" t="s">
        <v>49</v>
      </c>
      <c r="F3110" s="61">
        <v>0.75</v>
      </c>
      <c r="G3110" s="62">
        <v>0</v>
      </c>
    </row>
    <row r="3111" spans="1:7" x14ac:dyDescent="0.3">
      <c r="A3111" s="54">
        <v>45722</v>
      </c>
      <c r="B3111" s="55" t="s">
        <v>13</v>
      </c>
      <c r="C3111" s="55" t="s">
        <v>109</v>
      </c>
      <c r="D3111" s="55" t="s">
        <v>7</v>
      </c>
      <c r="E3111" s="55" t="s">
        <v>49</v>
      </c>
      <c r="F3111" s="55">
        <v>0.77083333333333337</v>
      </c>
      <c r="G3111" s="56">
        <v>0</v>
      </c>
    </row>
    <row r="3112" spans="1:7" x14ac:dyDescent="0.3">
      <c r="A3112" s="60">
        <v>45722</v>
      </c>
      <c r="B3112" s="61" t="s">
        <v>13</v>
      </c>
      <c r="C3112" s="61" t="s">
        <v>109</v>
      </c>
      <c r="D3112" s="61" t="s">
        <v>7</v>
      </c>
      <c r="E3112" s="61" t="s">
        <v>49</v>
      </c>
      <c r="F3112" s="61">
        <v>0.79166666666666663</v>
      </c>
      <c r="G3112" s="62">
        <v>0</v>
      </c>
    </row>
    <row r="3113" spans="1:7" x14ac:dyDescent="0.3">
      <c r="A3113" s="54">
        <v>45722</v>
      </c>
      <c r="B3113" s="55" t="s">
        <v>13</v>
      </c>
      <c r="C3113" s="55" t="s">
        <v>109</v>
      </c>
      <c r="D3113" s="55" t="s">
        <v>7</v>
      </c>
      <c r="E3113" s="55" t="s">
        <v>49</v>
      </c>
      <c r="F3113" s="55">
        <v>0.8125</v>
      </c>
      <c r="G3113" s="56">
        <v>0</v>
      </c>
    </row>
    <row r="3114" spans="1:7" x14ac:dyDescent="0.3">
      <c r="A3114" s="60">
        <v>45722</v>
      </c>
      <c r="B3114" s="61" t="s">
        <v>13</v>
      </c>
      <c r="C3114" s="61" t="s">
        <v>109</v>
      </c>
      <c r="D3114" s="61" t="s">
        <v>7</v>
      </c>
      <c r="E3114" s="61" t="s">
        <v>49</v>
      </c>
      <c r="F3114" s="61">
        <v>0.83333333333333337</v>
      </c>
      <c r="G3114" s="62">
        <v>0</v>
      </c>
    </row>
    <row r="3115" spans="1:7" x14ac:dyDescent="0.3">
      <c r="A3115" s="54">
        <v>45722</v>
      </c>
      <c r="B3115" s="55" t="s">
        <v>13</v>
      </c>
      <c r="C3115" s="55" t="s">
        <v>109</v>
      </c>
      <c r="D3115" s="55" t="s">
        <v>7</v>
      </c>
      <c r="E3115" s="55" t="s">
        <v>49</v>
      </c>
      <c r="F3115" s="55">
        <v>0.85416666666666663</v>
      </c>
      <c r="G3115" s="56">
        <v>0</v>
      </c>
    </row>
    <row r="3116" spans="1:7" x14ac:dyDescent="0.3">
      <c r="A3116" s="60">
        <v>45722</v>
      </c>
      <c r="B3116" s="61" t="s">
        <v>13</v>
      </c>
      <c r="C3116" s="61" t="s">
        <v>109</v>
      </c>
      <c r="D3116" s="61" t="s">
        <v>7</v>
      </c>
      <c r="E3116" s="61" t="s">
        <v>49</v>
      </c>
      <c r="F3116" s="61">
        <v>0.875</v>
      </c>
      <c r="G3116" s="62">
        <v>0</v>
      </c>
    </row>
    <row r="3117" spans="1:7" x14ac:dyDescent="0.3">
      <c r="A3117" s="54">
        <v>45722</v>
      </c>
      <c r="B3117" s="55" t="s">
        <v>13</v>
      </c>
      <c r="C3117" s="55" t="s">
        <v>109</v>
      </c>
      <c r="D3117" s="55" t="s">
        <v>7</v>
      </c>
      <c r="E3117" s="55" t="s">
        <v>49</v>
      </c>
      <c r="F3117" s="55">
        <v>0.89583333333333337</v>
      </c>
      <c r="G3117" s="56">
        <v>0</v>
      </c>
    </row>
    <row r="3118" spans="1:7" x14ac:dyDescent="0.3">
      <c r="A3118" s="60">
        <v>45722</v>
      </c>
      <c r="B3118" s="61" t="s">
        <v>13</v>
      </c>
      <c r="C3118" s="61" t="s">
        <v>109</v>
      </c>
      <c r="D3118" s="61" t="s">
        <v>7</v>
      </c>
      <c r="E3118" s="61" t="s">
        <v>49</v>
      </c>
      <c r="F3118" s="61">
        <v>0.91666666666666663</v>
      </c>
      <c r="G3118" s="62">
        <v>0</v>
      </c>
    </row>
    <row r="3119" spans="1:7" x14ac:dyDescent="0.3">
      <c r="A3119" s="54">
        <v>45722</v>
      </c>
      <c r="B3119" s="55" t="s">
        <v>13</v>
      </c>
      <c r="C3119" s="55" t="s">
        <v>109</v>
      </c>
      <c r="D3119" s="55" t="s">
        <v>7</v>
      </c>
      <c r="E3119" s="55" t="s">
        <v>49</v>
      </c>
      <c r="F3119" s="55">
        <v>0.9375</v>
      </c>
      <c r="G3119" s="56">
        <v>0</v>
      </c>
    </row>
    <row r="3120" spans="1:7" x14ac:dyDescent="0.3">
      <c r="A3120" s="60">
        <v>45722</v>
      </c>
      <c r="B3120" s="61" t="s">
        <v>13</v>
      </c>
      <c r="C3120" s="61" t="s">
        <v>109</v>
      </c>
      <c r="D3120" s="61" t="s">
        <v>7</v>
      </c>
      <c r="E3120" s="61" t="s">
        <v>49</v>
      </c>
      <c r="F3120" s="61">
        <v>0.95833333333333337</v>
      </c>
      <c r="G3120" s="62">
        <v>0</v>
      </c>
    </row>
    <row r="3121" spans="1:7" x14ac:dyDescent="0.3">
      <c r="A3121" s="54">
        <v>45722</v>
      </c>
      <c r="B3121" s="55" t="s">
        <v>13</v>
      </c>
      <c r="C3121" s="55" t="s">
        <v>109</v>
      </c>
      <c r="D3121" s="55" t="s">
        <v>7</v>
      </c>
      <c r="E3121" s="55" t="s">
        <v>49</v>
      </c>
      <c r="F3121" s="55">
        <v>0.97916666666666663</v>
      </c>
      <c r="G3121" s="56">
        <v>0</v>
      </c>
    </row>
    <row r="3122" spans="1:7" x14ac:dyDescent="0.3">
      <c r="A3122" s="60">
        <v>45723</v>
      </c>
      <c r="B3122" s="61" t="s">
        <v>13</v>
      </c>
      <c r="C3122" s="61" t="s">
        <v>109</v>
      </c>
      <c r="D3122" s="61" t="s">
        <v>7</v>
      </c>
      <c r="E3122" s="61" t="s">
        <v>49</v>
      </c>
      <c r="F3122" s="61">
        <v>0</v>
      </c>
      <c r="G3122" s="62">
        <v>0</v>
      </c>
    </row>
    <row r="3123" spans="1:7" x14ac:dyDescent="0.3">
      <c r="A3123" s="54">
        <v>45723</v>
      </c>
      <c r="B3123" s="55" t="s">
        <v>13</v>
      </c>
      <c r="C3123" s="55" t="s">
        <v>109</v>
      </c>
      <c r="D3123" s="55" t="s">
        <v>8</v>
      </c>
      <c r="E3123" s="55" t="s">
        <v>49</v>
      </c>
      <c r="F3123" s="55">
        <v>2.0833333333333329E-2</v>
      </c>
      <c r="G3123" s="56" cm="1">
        <f t="array" ref="G3123:G3170">IF(LOAD_RESULTS!$C$3 = "MENU",ABS(_xlfn.IFS(AND(PER_MONTH!$B3075="January",PER_MONTH!$E3075="Working Day"),Table3[Jan_WD],AND(PER_MONTH!$B3075="January",PER_MONTH!$E3075="Non-Working Day"),Table3[Jan_NWD],AND(PER_MONTH!$B3075="February",PER_MONTH!$E3075="Working Day"),Table3[Feb_WD],AND(PER_MONTH!$B3075="February",PER_MONTH!$E3075="Non-Working Day"),Table3[Feb_NWD], AND(PER_MONTH!$B3075 = "March", PER_MONTH!$E3075 = "Working Day"), Table3[Mar_WD],  AND(PER_MONTH!$B3075 = "March", PER_MONTH!$E3075 = "Non-Working Day"), Table3[Mar_NWD], AND(PER_MONTH!$B3075 = "April", PER_MONTH!$E3075 = "Working Day"), Table3[Apr_WD], AND(PER_MONTH!$B3075 = "April", PER_MONTH!$E3075 = "Non-Working Day"), Table3[Apr_NWD], AND(PER_MONTH!$B3075 = "May", PER_MONTH!$E3075 = "Working Day"), Table3[May_WD], AND(PER_MONTH!$B3075 = "May", PER_MONTH!$E3075 = "Non-Working Day"), Table3[May_NWD], AND(PER_MONTH!$B3075 = "June", PER_MONTH!$E3075 = "Working Day"), Table3[Jun_WD], AND(PER_MONTH!$B3075 = "June", PER_MONTH!$E3075 = "Non-Working Day"), Table3[Jun_NWD], AND(PER_MONTH!$B3075 = "July", PER_MONTH!$E3075 = "Working Day"), Table3[Jul_WD], AND(PER_MONTH!$B3075 = "July", PER_MONTH!$E3075 = "Non-Working Day"), Table3[Jul_NWD], AND(PER_MONTH!$B3075 = "August", PER_MONTH!$E3075 = "Working Day"), Table3[Aug_WD], AND(PER_MONTH!$B3075 = "August", PER_MONTH!$E3075 = "Non-Working Day"), Table3[Aug_NWD], AND(PER_MONTH!$B3075 = "September", PER_MONTH!$E3075 = "Working Day"), Table3[Sep_WD], AND(PER_MONTH!$B3075 = "September", PER_MONTH!$E3075 = "Non-Working Day"), Table3[Sep_NWD], AND(PER_MONTH!$B3075 = "October", PER_MONTH!$E3075 = "Working Day"), Table3[Oct_WD], AND(PER_MONTH!$B3075 = "October", PER_MONTH!$E3075 = "Non-Working Day"), Table3[Oct_NWD], AND(PER_MONTH!$B3075 = "November", PER_MONTH!$E3075 = "Working Day"), Table3[Nov_WD], AND(PER_MONTH!$B3075 = "November", PER_MONTH!$E3075 = "Non-Working Day"), Table3[Nov_NWD], AND(PER_MONTH!$B3075 = "December", PER_MONTH!$E3075 = "Working Day"), Table3[Dec_WD], AND(PER_MONTH!$B3075 = "December", PER_MONTH!$E3075 = "Non-Working Day"), Table3[Dec_NWD])),_xlfn.IFS(AND(PER_MONTH!$B3075="January",PER_MONTH!$E3075="Working Day"),Table3[Jan_WD],AND(PER_MONTH!$B3075="January",PER_MONTH!$E3075="Non-Working Day"),Table3[Jan_NWD],AND(PER_MONTH!$B3075="February",PER_MONTH!$E3075="Working Day"),Table3[Feb_WD],AND(PER_MONTH!$B3075="February",PER_MONTH!$E3075="Non-Working Day"),Table3[Feb_NWD], AND(PER_MONTH!$B3075 = "March", PER_MONTH!$E3075 = "Working Day"), Table3[Mar_WD],  AND(PER_MONTH!$B3075 = "March", PER_MONTH!$E3075 = "Non-Working Day"), Table3[Mar_NWD], AND(PER_MONTH!$B3075 = "April", PER_MONTH!$E3075 = "Working Day"), Table3[Apr_WD], AND(PER_MONTH!$B3075 = "April", PER_MONTH!$E3075 = "Non-Working Day"), Table3[Apr_NWD], AND(PER_MONTH!$B3075 = "May", PER_MONTH!$E3075 = "Working Day"), Table3[May_WD], AND(PER_MONTH!$B3075 = "May", PER_MONTH!$E3075 = "Non-Working Day"), Table3[May_NWD], AND(PER_MONTH!$B3075 = "June", PER_MONTH!$E3075 = "Working Day"), Table3[Jun_WD], AND(PER_MONTH!$B3075 = "June", PER_MONTH!$E3075 = "Non-Working Day"), Table3[Jun_NWD], AND(PER_MONTH!$B3075 = "July", PER_MONTH!$E3075 = "Working Day"), Table3[Jul_WD], AND(PER_MONTH!$B3075 = "July", PER_MONTH!$E3075 = "Non-Working Day"), Table3[Jul_NWD], AND(PER_MONTH!$B3075 = "August", PER_MONTH!$E3075 = "Working Day"), Table3[Aug_WD], AND(PER_MONTH!$B3075 = "August", PER_MONTH!$E3075 = "Non-Working Day"), Table3[Aug_NWD], AND(PER_MONTH!$B3075 = "September", PER_MONTH!$E3075 = "Working Day"), Table3[Sep_WD], AND(PER_MONTH!$B3075 = "September", PER_MONTH!$E3075 = "Non-Working Day"), Table3[Sep_NWD], AND(PER_MONTH!$B3075 = "October", PER_MONTH!$E3075 = "Working Day"), Table3[Oct_WD], AND(PER_MONTH!$B3075 = "October", PER_MONTH!$E3075 = "Non-Working Day"), Table3[Oct_NWD], AND(PER_MONTH!$B3075 = "November", PER_MONTH!$E3075 = "Working Day"), Table3[Nov_WD], AND(PER_MONTH!$B3075 = "November", PER_MONTH!$E3075 = "Non-Working Day"), Table3[Nov_NWD], AND(PER_MONTH!$B3075 = "December", PER_MONTH!$E3075 = "Working Day"), Table3[Dec_WD], AND(PER_MONTH!$B3075 = "December", PER_MONTH!$E3075 = "Non-Working Day"), Table3[Dec_NWD]))</f>
        <v>0</v>
      </c>
    </row>
    <row r="3124" spans="1:7" x14ac:dyDescent="0.3">
      <c r="A3124" s="60">
        <v>45723</v>
      </c>
      <c r="B3124" s="61" t="s">
        <v>13</v>
      </c>
      <c r="C3124" s="61" t="s">
        <v>109</v>
      </c>
      <c r="D3124" s="61" t="s">
        <v>8</v>
      </c>
      <c r="E3124" s="61" t="s">
        <v>49</v>
      </c>
      <c r="F3124" s="61">
        <v>4.1666666666666657E-2</v>
      </c>
      <c r="G3124" s="62">
        <v>0</v>
      </c>
    </row>
    <row r="3125" spans="1:7" x14ac:dyDescent="0.3">
      <c r="A3125" s="54">
        <v>45723</v>
      </c>
      <c r="B3125" s="55" t="s">
        <v>13</v>
      </c>
      <c r="C3125" s="55" t="s">
        <v>109</v>
      </c>
      <c r="D3125" s="55" t="s">
        <v>8</v>
      </c>
      <c r="E3125" s="55" t="s">
        <v>49</v>
      </c>
      <c r="F3125" s="55">
        <v>6.25E-2</v>
      </c>
      <c r="G3125" s="56">
        <v>0</v>
      </c>
    </row>
    <row r="3126" spans="1:7" x14ac:dyDescent="0.3">
      <c r="A3126" s="60">
        <v>45723</v>
      </c>
      <c r="B3126" s="61" t="s">
        <v>13</v>
      </c>
      <c r="C3126" s="61" t="s">
        <v>109</v>
      </c>
      <c r="D3126" s="61" t="s">
        <v>8</v>
      </c>
      <c r="E3126" s="61" t="s">
        <v>49</v>
      </c>
      <c r="F3126" s="61">
        <v>8.3333333333333329E-2</v>
      </c>
      <c r="G3126" s="62">
        <v>0</v>
      </c>
    </row>
    <row r="3127" spans="1:7" x14ac:dyDescent="0.3">
      <c r="A3127" s="54">
        <v>45723</v>
      </c>
      <c r="B3127" s="55" t="s">
        <v>13</v>
      </c>
      <c r="C3127" s="55" t="s">
        <v>109</v>
      </c>
      <c r="D3127" s="55" t="s">
        <v>8</v>
      </c>
      <c r="E3127" s="55" t="s">
        <v>49</v>
      </c>
      <c r="F3127" s="55">
        <v>0.1041666666666667</v>
      </c>
      <c r="G3127" s="56">
        <v>0</v>
      </c>
    </row>
    <row r="3128" spans="1:7" x14ac:dyDescent="0.3">
      <c r="A3128" s="60">
        <v>45723</v>
      </c>
      <c r="B3128" s="61" t="s">
        <v>13</v>
      </c>
      <c r="C3128" s="61" t="s">
        <v>109</v>
      </c>
      <c r="D3128" s="61" t="s">
        <v>8</v>
      </c>
      <c r="E3128" s="61" t="s">
        <v>49</v>
      </c>
      <c r="F3128" s="61">
        <v>0.125</v>
      </c>
      <c r="G3128" s="62">
        <v>0</v>
      </c>
    </row>
    <row r="3129" spans="1:7" x14ac:dyDescent="0.3">
      <c r="A3129" s="54">
        <v>45723</v>
      </c>
      <c r="B3129" s="55" t="s">
        <v>13</v>
      </c>
      <c r="C3129" s="55" t="s">
        <v>109</v>
      </c>
      <c r="D3129" s="55" t="s">
        <v>8</v>
      </c>
      <c r="E3129" s="55" t="s">
        <v>49</v>
      </c>
      <c r="F3129" s="55">
        <v>0.14583333333333329</v>
      </c>
      <c r="G3129" s="56">
        <v>0</v>
      </c>
    </row>
    <row r="3130" spans="1:7" x14ac:dyDescent="0.3">
      <c r="A3130" s="60">
        <v>45723</v>
      </c>
      <c r="B3130" s="61" t="s">
        <v>13</v>
      </c>
      <c r="C3130" s="61" t="s">
        <v>109</v>
      </c>
      <c r="D3130" s="61" t="s">
        <v>8</v>
      </c>
      <c r="E3130" s="61" t="s">
        <v>49</v>
      </c>
      <c r="F3130" s="61">
        <v>0.16666666666666671</v>
      </c>
      <c r="G3130" s="62">
        <v>0</v>
      </c>
    </row>
    <row r="3131" spans="1:7" x14ac:dyDescent="0.3">
      <c r="A3131" s="54">
        <v>45723</v>
      </c>
      <c r="B3131" s="55" t="s">
        <v>13</v>
      </c>
      <c r="C3131" s="55" t="s">
        <v>109</v>
      </c>
      <c r="D3131" s="55" t="s">
        <v>8</v>
      </c>
      <c r="E3131" s="55" t="s">
        <v>49</v>
      </c>
      <c r="F3131" s="55">
        <v>0.1875</v>
      </c>
      <c r="G3131" s="56">
        <v>0</v>
      </c>
    </row>
    <row r="3132" spans="1:7" x14ac:dyDescent="0.3">
      <c r="A3132" s="60">
        <v>45723</v>
      </c>
      <c r="B3132" s="61" t="s">
        <v>13</v>
      </c>
      <c r="C3132" s="61" t="s">
        <v>109</v>
      </c>
      <c r="D3132" s="61" t="s">
        <v>8</v>
      </c>
      <c r="E3132" s="61" t="s">
        <v>49</v>
      </c>
      <c r="F3132" s="61">
        <v>0.20833333333333329</v>
      </c>
      <c r="G3132" s="62">
        <v>0</v>
      </c>
    </row>
    <row r="3133" spans="1:7" x14ac:dyDescent="0.3">
      <c r="A3133" s="54">
        <v>45723</v>
      </c>
      <c r="B3133" s="55" t="s">
        <v>13</v>
      </c>
      <c r="C3133" s="55" t="s">
        <v>109</v>
      </c>
      <c r="D3133" s="55" t="s">
        <v>8</v>
      </c>
      <c r="E3133" s="55" t="s">
        <v>49</v>
      </c>
      <c r="F3133" s="55">
        <v>0.22916666666666671</v>
      </c>
      <c r="G3133" s="56">
        <v>0</v>
      </c>
    </row>
    <row r="3134" spans="1:7" x14ac:dyDescent="0.3">
      <c r="A3134" s="60">
        <v>45723</v>
      </c>
      <c r="B3134" s="61" t="s">
        <v>13</v>
      </c>
      <c r="C3134" s="61" t="s">
        <v>109</v>
      </c>
      <c r="D3134" s="61" t="s">
        <v>8</v>
      </c>
      <c r="E3134" s="61" t="s">
        <v>49</v>
      </c>
      <c r="F3134" s="61">
        <v>0.25</v>
      </c>
      <c r="G3134" s="62">
        <v>0</v>
      </c>
    </row>
    <row r="3135" spans="1:7" x14ac:dyDescent="0.3">
      <c r="A3135" s="54">
        <v>45723</v>
      </c>
      <c r="B3135" s="55" t="s">
        <v>13</v>
      </c>
      <c r="C3135" s="55" t="s">
        <v>109</v>
      </c>
      <c r="D3135" s="55" t="s">
        <v>8</v>
      </c>
      <c r="E3135" s="55" t="s">
        <v>49</v>
      </c>
      <c r="F3135" s="55">
        <v>0.27083333333333331</v>
      </c>
      <c r="G3135" s="56">
        <v>0</v>
      </c>
    </row>
    <row r="3136" spans="1:7" x14ac:dyDescent="0.3">
      <c r="A3136" s="60">
        <v>45723</v>
      </c>
      <c r="B3136" s="61" t="s">
        <v>13</v>
      </c>
      <c r="C3136" s="61" t="s">
        <v>109</v>
      </c>
      <c r="D3136" s="61" t="s">
        <v>8</v>
      </c>
      <c r="E3136" s="61" t="s">
        <v>49</v>
      </c>
      <c r="F3136" s="61">
        <v>0.29166666666666669</v>
      </c>
      <c r="G3136" s="62">
        <v>0</v>
      </c>
    </row>
    <row r="3137" spans="1:7" x14ac:dyDescent="0.3">
      <c r="A3137" s="54">
        <v>45723</v>
      </c>
      <c r="B3137" s="55" t="s">
        <v>13</v>
      </c>
      <c r="C3137" s="55" t="s">
        <v>109</v>
      </c>
      <c r="D3137" s="55" t="s">
        <v>8</v>
      </c>
      <c r="E3137" s="55" t="s">
        <v>49</v>
      </c>
      <c r="F3137" s="55">
        <v>0.3125</v>
      </c>
      <c r="G3137" s="56">
        <v>0</v>
      </c>
    </row>
    <row r="3138" spans="1:7" x14ac:dyDescent="0.3">
      <c r="A3138" s="60">
        <v>45723</v>
      </c>
      <c r="B3138" s="61" t="s">
        <v>13</v>
      </c>
      <c r="C3138" s="61" t="s">
        <v>109</v>
      </c>
      <c r="D3138" s="61" t="s">
        <v>8</v>
      </c>
      <c r="E3138" s="61" t="s">
        <v>49</v>
      </c>
      <c r="F3138" s="61">
        <v>0.33333333333333331</v>
      </c>
      <c r="G3138" s="62">
        <v>0</v>
      </c>
    </row>
    <row r="3139" spans="1:7" x14ac:dyDescent="0.3">
      <c r="A3139" s="54">
        <v>45723</v>
      </c>
      <c r="B3139" s="55" t="s">
        <v>13</v>
      </c>
      <c r="C3139" s="55" t="s">
        <v>109</v>
      </c>
      <c r="D3139" s="55" t="s">
        <v>8</v>
      </c>
      <c r="E3139" s="55" t="s">
        <v>49</v>
      </c>
      <c r="F3139" s="55">
        <v>0.35416666666666669</v>
      </c>
      <c r="G3139" s="56">
        <v>0</v>
      </c>
    </row>
    <row r="3140" spans="1:7" x14ac:dyDescent="0.3">
      <c r="A3140" s="60">
        <v>45723</v>
      </c>
      <c r="B3140" s="61" t="s">
        <v>13</v>
      </c>
      <c r="C3140" s="61" t="s">
        <v>109</v>
      </c>
      <c r="D3140" s="61" t="s">
        <v>8</v>
      </c>
      <c r="E3140" s="61" t="s">
        <v>49</v>
      </c>
      <c r="F3140" s="61">
        <v>0.375</v>
      </c>
      <c r="G3140" s="62">
        <v>0</v>
      </c>
    </row>
    <row r="3141" spans="1:7" x14ac:dyDescent="0.3">
      <c r="A3141" s="54">
        <v>45723</v>
      </c>
      <c r="B3141" s="55" t="s">
        <v>13</v>
      </c>
      <c r="C3141" s="55" t="s">
        <v>109</v>
      </c>
      <c r="D3141" s="55" t="s">
        <v>8</v>
      </c>
      <c r="E3141" s="55" t="s">
        <v>49</v>
      </c>
      <c r="F3141" s="55">
        <v>0.39583333333333331</v>
      </c>
      <c r="G3141" s="56">
        <v>0</v>
      </c>
    </row>
    <row r="3142" spans="1:7" x14ac:dyDescent="0.3">
      <c r="A3142" s="60">
        <v>45723</v>
      </c>
      <c r="B3142" s="61" t="s">
        <v>13</v>
      </c>
      <c r="C3142" s="61" t="s">
        <v>109</v>
      </c>
      <c r="D3142" s="61" t="s">
        <v>8</v>
      </c>
      <c r="E3142" s="61" t="s">
        <v>49</v>
      </c>
      <c r="F3142" s="61">
        <v>0.41666666666666669</v>
      </c>
      <c r="G3142" s="62">
        <v>0</v>
      </c>
    </row>
    <row r="3143" spans="1:7" x14ac:dyDescent="0.3">
      <c r="A3143" s="54">
        <v>45723</v>
      </c>
      <c r="B3143" s="55" t="s">
        <v>13</v>
      </c>
      <c r="C3143" s="55" t="s">
        <v>109</v>
      </c>
      <c r="D3143" s="55" t="s">
        <v>8</v>
      </c>
      <c r="E3143" s="55" t="s">
        <v>49</v>
      </c>
      <c r="F3143" s="55">
        <v>0.4375</v>
      </c>
      <c r="G3143" s="56">
        <v>0</v>
      </c>
    </row>
    <row r="3144" spans="1:7" x14ac:dyDescent="0.3">
      <c r="A3144" s="60">
        <v>45723</v>
      </c>
      <c r="B3144" s="61" t="s">
        <v>13</v>
      </c>
      <c r="C3144" s="61" t="s">
        <v>109</v>
      </c>
      <c r="D3144" s="61" t="s">
        <v>8</v>
      </c>
      <c r="E3144" s="61" t="s">
        <v>49</v>
      </c>
      <c r="F3144" s="61">
        <v>0.45833333333333331</v>
      </c>
      <c r="G3144" s="62">
        <v>0</v>
      </c>
    </row>
    <row r="3145" spans="1:7" x14ac:dyDescent="0.3">
      <c r="A3145" s="54">
        <v>45723</v>
      </c>
      <c r="B3145" s="55" t="s">
        <v>13</v>
      </c>
      <c r="C3145" s="55" t="s">
        <v>109</v>
      </c>
      <c r="D3145" s="55" t="s">
        <v>8</v>
      </c>
      <c r="E3145" s="55" t="s">
        <v>49</v>
      </c>
      <c r="F3145" s="55">
        <v>0.47916666666666669</v>
      </c>
      <c r="G3145" s="56">
        <v>0</v>
      </c>
    </row>
    <row r="3146" spans="1:7" x14ac:dyDescent="0.3">
      <c r="A3146" s="60">
        <v>45723</v>
      </c>
      <c r="B3146" s="61" t="s">
        <v>13</v>
      </c>
      <c r="C3146" s="61" t="s">
        <v>109</v>
      </c>
      <c r="D3146" s="61" t="s">
        <v>8</v>
      </c>
      <c r="E3146" s="61" t="s">
        <v>49</v>
      </c>
      <c r="F3146" s="61">
        <v>0.5</v>
      </c>
      <c r="G3146" s="62">
        <v>0</v>
      </c>
    </row>
    <row r="3147" spans="1:7" x14ac:dyDescent="0.3">
      <c r="A3147" s="54">
        <v>45723</v>
      </c>
      <c r="B3147" s="55" t="s">
        <v>13</v>
      </c>
      <c r="C3147" s="55" t="s">
        <v>109</v>
      </c>
      <c r="D3147" s="55" t="s">
        <v>8</v>
      </c>
      <c r="E3147" s="55" t="s">
        <v>49</v>
      </c>
      <c r="F3147" s="55">
        <v>0.52083333333333337</v>
      </c>
      <c r="G3147" s="56">
        <v>0</v>
      </c>
    </row>
    <row r="3148" spans="1:7" x14ac:dyDescent="0.3">
      <c r="A3148" s="60">
        <v>45723</v>
      </c>
      <c r="B3148" s="61" t="s">
        <v>13</v>
      </c>
      <c r="C3148" s="61" t="s">
        <v>109</v>
      </c>
      <c r="D3148" s="61" t="s">
        <v>8</v>
      </c>
      <c r="E3148" s="61" t="s">
        <v>49</v>
      </c>
      <c r="F3148" s="61">
        <v>0.54166666666666663</v>
      </c>
      <c r="G3148" s="62">
        <v>0</v>
      </c>
    </row>
    <row r="3149" spans="1:7" x14ac:dyDescent="0.3">
      <c r="A3149" s="54">
        <v>45723</v>
      </c>
      <c r="B3149" s="55" t="s">
        <v>13</v>
      </c>
      <c r="C3149" s="55" t="s">
        <v>109</v>
      </c>
      <c r="D3149" s="55" t="s">
        <v>8</v>
      </c>
      <c r="E3149" s="55" t="s">
        <v>49</v>
      </c>
      <c r="F3149" s="55">
        <v>0.5625</v>
      </c>
      <c r="G3149" s="56">
        <v>0</v>
      </c>
    </row>
    <row r="3150" spans="1:7" x14ac:dyDescent="0.3">
      <c r="A3150" s="60">
        <v>45723</v>
      </c>
      <c r="B3150" s="61" t="s">
        <v>13</v>
      </c>
      <c r="C3150" s="61" t="s">
        <v>109</v>
      </c>
      <c r="D3150" s="61" t="s">
        <v>8</v>
      </c>
      <c r="E3150" s="61" t="s">
        <v>49</v>
      </c>
      <c r="F3150" s="61">
        <v>0.58333333333333337</v>
      </c>
      <c r="G3150" s="62">
        <v>0</v>
      </c>
    </row>
    <row r="3151" spans="1:7" x14ac:dyDescent="0.3">
      <c r="A3151" s="54">
        <v>45723</v>
      </c>
      <c r="B3151" s="55" t="s">
        <v>13</v>
      </c>
      <c r="C3151" s="55" t="s">
        <v>109</v>
      </c>
      <c r="D3151" s="55" t="s">
        <v>8</v>
      </c>
      <c r="E3151" s="55" t="s">
        <v>49</v>
      </c>
      <c r="F3151" s="55">
        <v>0.60416666666666663</v>
      </c>
      <c r="G3151" s="56">
        <v>0</v>
      </c>
    </row>
    <row r="3152" spans="1:7" x14ac:dyDescent="0.3">
      <c r="A3152" s="60">
        <v>45723</v>
      </c>
      <c r="B3152" s="61" t="s">
        <v>13</v>
      </c>
      <c r="C3152" s="61" t="s">
        <v>109</v>
      </c>
      <c r="D3152" s="61" t="s">
        <v>8</v>
      </c>
      <c r="E3152" s="61" t="s">
        <v>49</v>
      </c>
      <c r="F3152" s="61">
        <v>0.625</v>
      </c>
      <c r="G3152" s="62">
        <v>0</v>
      </c>
    </row>
    <row r="3153" spans="1:7" x14ac:dyDescent="0.3">
      <c r="A3153" s="54">
        <v>45723</v>
      </c>
      <c r="B3153" s="55" t="s">
        <v>13</v>
      </c>
      <c r="C3153" s="55" t="s">
        <v>109</v>
      </c>
      <c r="D3153" s="55" t="s">
        <v>8</v>
      </c>
      <c r="E3153" s="55" t="s">
        <v>49</v>
      </c>
      <c r="F3153" s="55">
        <v>0.64583333333333337</v>
      </c>
      <c r="G3153" s="56">
        <v>0</v>
      </c>
    </row>
    <row r="3154" spans="1:7" x14ac:dyDescent="0.3">
      <c r="A3154" s="60">
        <v>45723</v>
      </c>
      <c r="B3154" s="61" t="s">
        <v>13</v>
      </c>
      <c r="C3154" s="61" t="s">
        <v>109</v>
      </c>
      <c r="D3154" s="61" t="s">
        <v>8</v>
      </c>
      <c r="E3154" s="61" t="s">
        <v>49</v>
      </c>
      <c r="F3154" s="61">
        <v>0.66666666666666663</v>
      </c>
      <c r="G3154" s="62">
        <v>0</v>
      </c>
    </row>
    <row r="3155" spans="1:7" x14ac:dyDescent="0.3">
      <c r="A3155" s="54">
        <v>45723</v>
      </c>
      <c r="B3155" s="55" t="s">
        <v>13</v>
      </c>
      <c r="C3155" s="55" t="s">
        <v>109</v>
      </c>
      <c r="D3155" s="55" t="s">
        <v>8</v>
      </c>
      <c r="E3155" s="55" t="s">
        <v>49</v>
      </c>
      <c r="F3155" s="55">
        <v>0.6875</v>
      </c>
      <c r="G3155" s="56">
        <v>0</v>
      </c>
    </row>
    <row r="3156" spans="1:7" x14ac:dyDescent="0.3">
      <c r="A3156" s="60">
        <v>45723</v>
      </c>
      <c r="B3156" s="61" t="s">
        <v>13</v>
      </c>
      <c r="C3156" s="61" t="s">
        <v>109</v>
      </c>
      <c r="D3156" s="61" t="s">
        <v>8</v>
      </c>
      <c r="E3156" s="61" t="s">
        <v>49</v>
      </c>
      <c r="F3156" s="61">
        <v>0.70833333333333337</v>
      </c>
      <c r="G3156" s="62">
        <v>0</v>
      </c>
    </row>
    <row r="3157" spans="1:7" x14ac:dyDescent="0.3">
      <c r="A3157" s="54">
        <v>45723</v>
      </c>
      <c r="B3157" s="55" t="s">
        <v>13</v>
      </c>
      <c r="C3157" s="55" t="s">
        <v>109</v>
      </c>
      <c r="D3157" s="55" t="s">
        <v>8</v>
      </c>
      <c r="E3157" s="55" t="s">
        <v>49</v>
      </c>
      <c r="F3157" s="55">
        <v>0.72916666666666663</v>
      </c>
      <c r="G3157" s="56">
        <v>0</v>
      </c>
    </row>
    <row r="3158" spans="1:7" x14ac:dyDescent="0.3">
      <c r="A3158" s="60">
        <v>45723</v>
      </c>
      <c r="B3158" s="61" t="s">
        <v>13</v>
      </c>
      <c r="C3158" s="61" t="s">
        <v>109</v>
      </c>
      <c r="D3158" s="61" t="s">
        <v>8</v>
      </c>
      <c r="E3158" s="61" t="s">
        <v>49</v>
      </c>
      <c r="F3158" s="61">
        <v>0.75</v>
      </c>
      <c r="G3158" s="62">
        <v>0</v>
      </c>
    </row>
    <row r="3159" spans="1:7" x14ac:dyDescent="0.3">
      <c r="A3159" s="54">
        <v>45723</v>
      </c>
      <c r="B3159" s="55" t="s">
        <v>13</v>
      </c>
      <c r="C3159" s="55" t="s">
        <v>109</v>
      </c>
      <c r="D3159" s="55" t="s">
        <v>8</v>
      </c>
      <c r="E3159" s="55" t="s">
        <v>49</v>
      </c>
      <c r="F3159" s="55">
        <v>0.77083333333333337</v>
      </c>
      <c r="G3159" s="56">
        <v>0</v>
      </c>
    </row>
    <row r="3160" spans="1:7" x14ac:dyDescent="0.3">
      <c r="A3160" s="60">
        <v>45723</v>
      </c>
      <c r="B3160" s="61" t="s">
        <v>13</v>
      </c>
      <c r="C3160" s="61" t="s">
        <v>109</v>
      </c>
      <c r="D3160" s="61" t="s">
        <v>8</v>
      </c>
      <c r="E3160" s="61" t="s">
        <v>49</v>
      </c>
      <c r="F3160" s="61">
        <v>0.79166666666666663</v>
      </c>
      <c r="G3160" s="62">
        <v>0</v>
      </c>
    </row>
    <row r="3161" spans="1:7" x14ac:dyDescent="0.3">
      <c r="A3161" s="54">
        <v>45723</v>
      </c>
      <c r="B3161" s="55" t="s">
        <v>13</v>
      </c>
      <c r="C3161" s="55" t="s">
        <v>109</v>
      </c>
      <c r="D3161" s="55" t="s">
        <v>8</v>
      </c>
      <c r="E3161" s="55" t="s">
        <v>49</v>
      </c>
      <c r="F3161" s="55">
        <v>0.8125</v>
      </c>
      <c r="G3161" s="56">
        <v>0</v>
      </c>
    </row>
    <row r="3162" spans="1:7" x14ac:dyDescent="0.3">
      <c r="A3162" s="60">
        <v>45723</v>
      </c>
      <c r="B3162" s="61" t="s">
        <v>13</v>
      </c>
      <c r="C3162" s="61" t="s">
        <v>109</v>
      </c>
      <c r="D3162" s="61" t="s">
        <v>8</v>
      </c>
      <c r="E3162" s="61" t="s">
        <v>49</v>
      </c>
      <c r="F3162" s="61">
        <v>0.83333333333333337</v>
      </c>
      <c r="G3162" s="62">
        <v>0</v>
      </c>
    </row>
    <row r="3163" spans="1:7" x14ac:dyDescent="0.3">
      <c r="A3163" s="54">
        <v>45723</v>
      </c>
      <c r="B3163" s="55" t="s">
        <v>13</v>
      </c>
      <c r="C3163" s="55" t="s">
        <v>109</v>
      </c>
      <c r="D3163" s="55" t="s">
        <v>8</v>
      </c>
      <c r="E3163" s="55" t="s">
        <v>49</v>
      </c>
      <c r="F3163" s="55">
        <v>0.85416666666666663</v>
      </c>
      <c r="G3163" s="56">
        <v>0</v>
      </c>
    </row>
    <row r="3164" spans="1:7" x14ac:dyDescent="0.3">
      <c r="A3164" s="60">
        <v>45723</v>
      </c>
      <c r="B3164" s="61" t="s">
        <v>13</v>
      </c>
      <c r="C3164" s="61" t="s">
        <v>109</v>
      </c>
      <c r="D3164" s="61" t="s">
        <v>8</v>
      </c>
      <c r="E3164" s="61" t="s">
        <v>49</v>
      </c>
      <c r="F3164" s="61">
        <v>0.875</v>
      </c>
      <c r="G3164" s="62">
        <v>0</v>
      </c>
    </row>
    <row r="3165" spans="1:7" x14ac:dyDescent="0.3">
      <c r="A3165" s="54">
        <v>45723</v>
      </c>
      <c r="B3165" s="55" t="s">
        <v>13</v>
      </c>
      <c r="C3165" s="55" t="s">
        <v>109</v>
      </c>
      <c r="D3165" s="55" t="s">
        <v>8</v>
      </c>
      <c r="E3165" s="55" t="s">
        <v>49</v>
      </c>
      <c r="F3165" s="55">
        <v>0.89583333333333337</v>
      </c>
      <c r="G3165" s="56">
        <v>0</v>
      </c>
    </row>
    <row r="3166" spans="1:7" x14ac:dyDescent="0.3">
      <c r="A3166" s="60">
        <v>45723</v>
      </c>
      <c r="B3166" s="61" t="s">
        <v>13</v>
      </c>
      <c r="C3166" s="61" t="s">
        <v>109</v>
      </c>
      <c r="D3166" s="61" t="s">
        <v>8</v>
      </c>
      <c r="E3166" s="61" t="s">
        <v>49</v>
      </c>
      <c r="F3166" s="61">
        <v>0.91666666666666663</v>
      </c>
      <c r="G3166" s="62">
        <v>0</v>
      </c>
    </row>
    <row r="3167" spans="1:7" x14ac:dyDescent="0.3">
      <c r="A3167" s="54">
        <v>45723</v>
      </c>
      <c r="B3167" s="55" t="s">
        <v>13</v>
      </c>
      <c r="C3167" s="55" t="s">
        <v>109</v>
      </c>
      <c r="D3167" s="55" t="s">
        <v>8</v>
      </c>
      <c r="E3167" s="55" t="s">
        <v>49</v>
      </c>
      <c r="F3167" s="55">
        <v>0.9375</v>
      </c>
      <c r="G3167" s="56">
        <v>0</v>
      </c>
    </row>
    <row r="3168" spans="1:7" x14ac:dyDescent="0.3">
      <c r="A3168" s="60">
        <v>45723</v>
      </c>
      <c r="B3168" s="61" t="s">
        <v>13</v>
      </c>
      <c r="C3168" s="61" t="s">
        <v>109</v>
      </c>
      <c r="D3168" s="61" t="s">
        <v>8</v>
      </c>
      <c r="E3168" s="61" t="s">
        <v>49</v>
      </c>
      <c r="F3168" s="61">
        <v>0.95833333333333337</v>
      </c>
      <c r="G3168" s="62">
        <v>0</v>
      </c>
    </row>
    <row r="3169" spans="1:7" x14ac:dyDescent="0.3">
      <c r="A3169" s="54">
        <v>45723</v>
      </c>
      <c r="B3169" s="55" t="s">
        <v>13</v>
      </c>
      <c r="C3169" s="55" t="s">
        <v>109</v>
      </c>
      <c r="D3169" s="55" t="s">
        <v>8</v>
      </c>
      <c r="E3169" s="55" t="s">
        <v>49</v>
      </c>
      <c r="F3169" s="55">
        <v>0.97916666666666663</v>
      </c>
      <c r="G3169" s="56">
        <v>0</v>
      </c>
    </row>
    <row r="3170" spans="1:7" x14ac:dyDescent="0.3">
      <c r="A3170" s="60">
        <v>45724</v>
      </c>
      <c r="B3170" s="61" t="s">
        <v>13</v>
      </c>
      <c r="C3170" s="61" t="s">
        <v>109</v>
      </c>
      <c r="D3170" s="61" t="s">
        <v>8</v>
      </c>
      <c r="E3170" s="61" t="s">
        <v>49</v>
      </c>
      <c r="F3170" s="61">
        <v>0</v>
      </c>
      <c r="G3170" s="62">
        <v>0</v>
      </c>
    </row>
    <row r="3171" spans="1:7" x14ac:dyDescent="0.3">
      <c r="A3171" s="54">
        <v>45724</v>
      </c>
      <c r="B3171" s="55" t="s">
        <v>13</v>
      </c>
      <c r="C3171" s="55" t="s">
        <v>109</v>
      </c>
      <c r="D3171" s="55" t="s">
        <v>9</v>
      </c>
      <c r="E3171" s="55" t="s">
        <v>48</v>
      </c>
      <c r="F3171" s="55">
        <v>2.0833333333333329E-2</v>
      </c>
      <c r="G3171" s="56" cm="1">
        <f t="array" ref="G3171:G3218">IF(LOAD_RESULTS!$C$3 = "MENU",ABS(_xlfn.IFS(AND(PER_MONTH!$B3123="January",PER_MONTH!$E3123="Working Day"),Table3[Jan_WD],AND(PER_MONTH!$B3123="January",PER_MONTH!$E3123="Non-Working Day"),Table3[Jan_NWD],AND(PER_MONTH!$B3123="February",PER_MONTH!$E3123="Working Day"),Table3[Feb_WD],AND(PER_MONTH!$B3123="February",PER_MONTH!$E3123="Non-Working Day"),Table3[Feb_NWD], AND(PER_MONTH!$B3123 = "March", PER_MONTH!$E3123 = "Working Day"), Table3[Mar_WD],  AND(PER_MONTH!$B3123 = "March", PER_MONTH!$E3123 = "Non-Working Day"), Table3[Mar_NWD], AND(PER_MONTH!$B3123 = "April", PER_MONTH!$E3123 = "Working Day"), Table3[Apr_WD], AND(PER_MONTH!$B3123 = "April", PER_MONTH!$E3123 = "Non-Working Day"), Table3[Apr_NWD], AND(PER_MONTH!$B3123 = "May", PER_MONTH!$E3123 = "Working Day"), Table3[May_WD], AND(PER_MONTH!$B3123 = "May", PER_MONTH!$E3123 = "Non-Working Day"), Table3[May_NWD], AND(PER_MONTH!$B3123 = "June", PER_MONTH!$E3123 = "Working Day"), Table3[Jun_WD], AND(PER_MONTH!$B3123 = "June", PER_MONTH!$E3123 = "Non-Working Day"), Table3[Jun_NWD], AND(PER_MONTH!$B3123 = "July", PER_MONTH!$E3123 = "Working Day"), Table3[Jul_WD], AND(PER_MONTH!$B3123 = "July", PER_MONTH!$E3123 = "Non-Working Day"), Table3[Jul_NWD], AND(PER_MONTH!$B3123 = "August", PER_MONTH!$E3123 = "Working Day"), Table3[Aug_WD], AND(PER_MONTH!$B3123 = "August", PER_MONTH!$E3123 = "Non-Working Day"), Table3[Aug_NWD], AND(PER_MONTH!$B3123 = "September", PER_MONTH!$E3123 = "Working Day"), Table3[Sep_WD], AND(PER_MONTH!$B3123 = "September", PER_MONTH!$E3123 = "Non-Working Day"), Table3[Sep_NWD], AND(PER_MONTH!$B3123 = "October", PER_MONTH!$E3123 = "Working Day"), Table3[Oct_WD], AND(PER_MONTH!$B3123 = "October", PER_MONTH!$E3123 = "Non-Working Day"), Table3[Oct_NWD], AND(PER_MONTH!$B3123 = "November", PER_MONTH!$E3123 = "Working Day"), Table3[Nov_WD], AND(PER_MONTH!$B3123 = "November", PER_MONTH!$E3123 = "Non-Working Day"), Table3[Nov_NWD], AND(PER_MONTH!$B3123 = "December", PER_MONTH!$E3123 = "Working Day"), Table3[Dec_WD], AND(PER_MONTH!$B3123 = "December", PER_MONTH!$E3123 = "Non-Working Day"), Table3[Dec_NWD])),_xlfn.IFS(AND(PER_MONTH!$B3123="January",PER_MONTH!$E3123="Working Day"),Table3[Jan_WD],AND(PER_MONTH!$B3123="January",PER_MONTH!$E3123="Non-Working Day"),Table3[Jan_NWD],AND(PER_MONTH!$B3123="February",PER_MONTH!$E3123="Working Day"),Table3[Feb_WD],AND(PER_MONTH!$B3123="February",PER_MONTH!$E3123="Non-Working Day"),Table3[Feb_NWD], AND(PER_MONTH!$B3123 = "March", PER_MONTH!$E3123 = "Working Day"), Table3[Mar_WD],  AND(PER_MONTH!$B3123 = "March", PER_MONTH!$E3123 = "Non-Working Day"), Table3[Mar_NWD], AND(PER_MONTH!$B3123 = "April", PER_MONTH!$E3123 = "Working Day"), Table3[Apr_WD], AND(PER_MONTH!$B3123 = "April", PER_MONTH!$E3123 = "Non-Working Day"), Table3[Apr_NWD], AND(PER_MONTH!$B3123 = "May", PER_MONTH!$E3123 = "Working Day"), Table3[May_WD], AND(PER_MONTH!$B3123 = "May", PER_MONTH!$E3123 = "Non-Working Day"), Table3[May_NWD], AND(PER_MONTH!$B3123 = "June", PER_MONTH!$E3123 = "Working Day"), Table3[Jun_WD], AND(PER_MONTH!$B3123 = "June", PER_MONTH!$E3123 = "Non-Working Day"), Table3[Jun_NWD], AND(PER_MONTH!$B3123 = "July", PER_MONTH!$E3123 = "Working Day"), Table3[Jul_WD], AND(PER_MONTH!$B3123 = "July", PER_MONTH!$E3123 = "Non-Working Day"), Table3[Jul_NWD], AND(PER_MONTH!$B3123 = "August", PER_MONTH!$E3123 = "Working Day"), Table3[Aug_WD], AND(PER_MONTH!$B3123 = "August", PER_MONTH!$E3123 = "Non-Working Day"), Table3[Aug_NWD], AND(PER_MONTH!$B3123 = "September", PER_MONTH!$E3123 = "Working Day"), Table3[Sep_WD], AND(PER_MONTH!$B3123 = "September", PER_MONTH!$E3123 = "Non-Working Day"), Table3[Sep_NWD], AND(PER_MONTH!$B3123 = "October", PER_MONTH!$E3123 = "Working Day"), Table3[Oct_WD], AND(PER_MONTH!$B3123 = "October", PER_MONTH!$E3123 = "Non-Working Day"), Table3[Oct_NWD], AND(PER_MONTH!$B3123 = "November", PER_MONTH!$E3123 = "Working Day"), Table3[Nov_WD], AND(PER_MONTH!$B3123 = "November", PER_MONTH!$E3123 = "Non-Working Day"), Table3[Nov_NWD], AND(PER_MONTH!$B3123 = "December", PER_MONTH!$E3123 = "Working Day"), Table3[Dec_WD], AND(PER_MONTH!$B3123 = "December", PER_MONTH!$E3123 = "Non-Working Day"), Table3[Dec_NWD]))</f>
        <v>0</v>
      </c>
    </row>
    <row r="3172" spans="1:7" x14ac:dyDescent="0.3">
      <c r="A3172" s="60">
        <v>45724</v>
      </c>
      <c r="B3172" s="61" t="s">
        <v>13</v>
      </c>
      <c r="C3172" s="61" t="s">
        <v>109</v>
      </c>
      <c r="D3172" s="61" t="s">
        <v>9</v>
      </c>
      <c r="E3172" s="61" t="s">
        <v>48</v>
      </c>
      <c r="F3172" s="61">
        <v>4.1666666666666657E-2</v>
      </c>
      <c r="G3172" s="62">
        <v>0</v>
      </c>
    </row>
    <row r="3173" spans="1:7" x14ac:dyDescent="0.3">
      <c r="A3173" s="54">
        <v>45724</v>
      </c>
      <c r="B3173" s="55" t="s">
        <v>13</v>
      </c>
      <c r="C3173" s="55" t="s">
        <v>109</v>
      </c>
      <c r="D3173" s="55" t="s">
        <v>9</v>
      </c>
      <c r="E3173" s="55" t="s">
        <v>48</v>
      </c>
      <c r="F3173" s="55">
        <v>6.25E-2</v>
      </c>
      <c r="G3173" s="56">
        <v>0</v>
      </c>
    </row>
    <row r="3174" spans="1:7" x14ac:dyDescent="0.3">
      <c r="A3174" s="60">
        <v>45724</v>
      </c>
      <c r="B3174" s="61" t="s">
        <v>13</v>
      </c>
      <c r="C3174" s="61" t="s">
        <v>109</v>
      </c>
      <c r="D3174" s="61" t="s">
        <v>9</v>
      </c>
      <c r="E3174" s="61" t="s">
        <v>48</v>
      </c>
      <c r="F3174" s="61">
        <v>8.3333333333333329E-2</v>
      </c>
      <c r="G3174" s="62">
        <v>0</v>
      </c>
    </row>
    <row r="3175" spans="1:7" x14ac:dyDescent="0.3">
      <c r="A3175" s="54">
        <v>45724</v>
      </c>
      <c r="B3175" s="55" t="s">
        <v>13</v>
      </c>
      <c r="C3175" s="55" t="s">
        <v>109</v>
      </c>
      <c r="D3175" s="55" t="s">
        <v>9</v>
      </c>
      <c r="E3175" s="55" t="s">
        <v>48</v>
      </c>
      <c r="F3175" s="55">
        <v>0.1041666666666667</v>
      </c>
      <c r="G3175" s="56">
        <v>0</v>
      </c>
    </row>
    <row r="3176" spans="1:7" x14ac:dyDescent="0.3">
      <c r="A3176" s="60">
        <v>45724</v>
      </c>
      <c r="B3176" s="61" t="s">
        <v>13</v>
      </c>
      <c r="C3176" s="61" t="s">
        <v>109</v>
      </c>
      <c r="D3176" s="61" t="s">
        <v>9</v>
      </c>
      <c r="E3176" s="61" t="s">
        <v>48</v>
      </c>
      <c r="F3176" s="61">
        <v>0.125</v>
      </c>
      <c r="G3176" s="62">
        <v>0</v>
      </c>
    </row>
    <row r="3177" spans="1:7" x14ac:dyDescent="0.3">
      <c r="A3177" s="54">
        <v>45724</v>
      </c>
      <c r="B3177" s="55" t="s">
        <v>13</v>
      </c>
      <c r="C3177" s="55" t="s">
        <v>109</v>
      </c>
      <c r="D3177" s="55" t="s">
        <v>9</v>
      </c>
      <c r="E3177" s="55" t="s">
        <v>48</v>
      </c>
      <c r="F3177" s="55">
        <v>0.14583333333333329</v>
      </c>
      <c r="G3177" s="56">
        <v>0</v>
      </c>
    </row>
    <row r="3178" spans="1:7" x14ac:dyDescent="0.3">
      <c r="A3178" s="60">
        <v>45724</v>
      </c>
      <c r="B3178" s="61" t="s">
        <v>13</v>
      </c>
      <c r="C3178" s="61" t="s">
        <v>109</v>
      </c>
      <c r="D3178" s="61" t="s">
        <v>9</v>
      </c>
      <c r="E3178" s="61" t="s">
        <v>48</v>
      </c>
      <c r="F3178" s="61">
        <v>0.16666666666666671</v>
      </c>
      <c r="G3178" s="62">
        <v>0</v>
      </c>
    </row>
    <row r="3179" spans="1:7" x14ac:dyDescent="0.3">
      <c r="A3179" s="54">
        <v>45724</v>
      </c>
      <c r="B3179" s="55" t="s">
        <v>13</v>
      </c>
      <c r="C3179" s="55" t="s">
        <v>109</v>
      </c>
      <c r="D3179" s="55" t="s">
        <v>9</v>
      </c>
      <c r="E3179" s="55" t="s">
        <v>48</v>
      </c>
      <c r="F3179" s="55">
        <v>0.1875</v>
      </c>
      <c r="G3179" s="56">
        <v>0</v>
      </c>
    </row>
    <row r="3180" spans="1:7" x14ac:dyDescent="0.3">
      <c r="A3180" s="60">
        <v>45724</v>
      </c>
      <c r="B3180" s="61" t="s">
        <v>13</v>
      </c>
      <c r="C3180" s="61" t="s">
        <v>109</v>
      </c>
      <c r="D3180" s="61" t="s">
        <v>9</v>
      </c>
      <c r="E3180" s="61" t="s">
        <v>48</v>
      </c>
      <c r="F3180" s="61">
        <v>0.20833333333333329</v>
      </c>
      <c r="G3180" s="62">
        <v>0</v>
      </c>
    </row>
    <row r="3181" spans="1:7" x14ac:dyDescent="0.3">
      <c r="A3181" s="54">
        <v>45724</v>
      </c>
      <c r="B3181" s="55" t="s">
        <v>13</v>
      </c>
      <c r="C3181" s="55" t="s">
        <v>109</v>
      </c>
      <c r="D3181" s="55" t="s">
        <v>9</v>
      </c>
      <c r="E3181" s="55" t="s">
        <v>48</v>
      </c>
      <c r="F3181" s="55">
        <v>0.22916666666666671</v>
      </c>
      <c r="G3181" s="56">
        <v>0</v>
      </c>
    </row>
    <row r="3182" spans="1:7" x14ac:dyDescent="0.3">
      <c r="A3182" s="60">
        <v>45724</v>
      </c>
      <c r="B3182" s="61" t="s">
        <v>13</v>
      </c>
      <c r="C3182" s="61" t="s">
        <v>109</v>
      </c>
      <c r="D3182" s="61" t="s">
        <v>9</v>
      </c>
      <c r="E3182" s="61" t="s">
        <v>48</v>
      </c>
      <c r="F3182" s="61">
        <v>0.25</v>
      </c>
      <c r="G3182" s="62">
        <v>0</v>
      </c>
    </row>
    <row r="3183" spans="1:7" x14ac:dyDescent="0.3">
      <c r="A3183" s="54">
        <v>45724</v>
      </c>
      <c r="B3183" s="55" t="s">
        <v>13</v>
      </c>
      <c r="C3183" s="55" t="s">
        <v>109</v>
      </c>
      <c r="D3183" s="55" t="s">
        <v>9</v>
      </c>
      <c r="E3183" s="55" t="s">
        <v>48</v>
      </c>
      <c r="F3183" s="55">
        <v>0.27083333333333331</v>
      </c>
      <c r="G3183" s="56">
        <v>0</v>
      </c>
    </row>
    <row r="3184" spans="1:7" x14ac:dyDescent="0.3">
      <c r="A3184" s="60">
        <v>45724</v>
      </c>
      <c r="B3184" s="61" t="s">
        <v>13</v>
      </c>
      <c r="C3184" s="61" t="s">
        <v>109</v>
      </c>
      <c r="D3184" s="61" t="s">
        <v>9</v>
      </c>
      <c r="E3184" s="61" t="s">
        <v>48</v>
      </c>
      <c r="F3184" s="61">
        <v>0.29166666666666669</v>
      </c>
      <c r="G3184" s="62">
        <v>0</v>
      </c>
    </row>
    <row r="3185" spans="1:7" x14ac:dyDescent="0.3">
      <c r="A3185" s="54">
        <v>45724</v>
      </c>
      <c r="B3185" s="55" t="s">
        <v>13</v>
      </c>
      <c r="C3185" s="55" t="s">
        <v>109</v>
      </c>
      <c r="D3185" s="55" t="s">
        <v>9</v>
      </c>
      <c r="E3185" s="55" t="s">
        <v>48</v>
      </c>
      <c r="F3185" s="55">
        <v>0.3125</v>
      </c>
      <c r="G3185" s="56">
        <v>0</v>
      </c>
    </row>
    <row r="3186" spans="1:7" x14ac:dyDescent="0.3">
      <c r="A3186" s="60">
        <v>45724</v>
      </c>
      <c r="B3186" s="61" t="s">
        <v>13</v>
      </c>
      <c r="C3186" s="61" t="s">
        <v>109</v>
      </c>
      <c r="D3186" s="61" t="s">
        <v>9</v>
      </c>
      <c r="E3186" s="61" t="s">
        <v>48</v>
      </c>
      <c r="F3186" s="61">
        <v>0.33333333333333331</v>
      </c>
      <c r="G3186" s="62">
        <v>0</v>
      </c>
    </row>
    <row r="3187" spans="1:7" x14ac:dyDescent="0.3">
      <c r="A3187" s="54">
        <v>45724</v>
      </c>
      <c r="B3187" s="55" t="s">
        <v>13</v>
      </c>
      <c r="C3187" s="55" t="s">
        <v>109</v>
      </c>
      <c r="D3187" s="55" t="s">
        <v>9</v>
      </c>
      <c r="E3187" s="55" t="s">
        <v>48</v>
      </c>
      <c r="F3187" s="55">
        <v>0.35416666666666669</v>
      </c>
      <c r="G3187" s="56">
        <v>0</v>
      </c>
    </row>
    <row r="3188" spans="1:7" x14ac:dyDescent="0.3">
      <c r="A3188" s="60">
        <v>45724</v>
      </c>
      <c r="B3188" s="61" t="s">
        <v>13</v>
      </c>
      <c r="C3188" s="61" t="s">
        <v>109</v>
      </c>
      <c r="D3188" s="61" t="s">
        <v>9</v>
      </c>
      <c r="E3188" s="61" t="s">
        <v>48</v>
      </c>
      <c r="F3188" s="61">
        <v>0.375</v>
      </c>
      <c r="G3188" s="62">
        <v>0</v>
      </c>
    </row>
    <row r="3189" spans="1:7" x14ac:dyDescent="0.3">
      <c r="A3189" s="54">
        <v>45724</v>
      </c>
      <c r="B3189" s="55" t="s">
        <v>13</v>
      </c>
      <c r="C3189" s="55" t="s">
        <v>109</v>
      </c>
      <c r="D3189" s="55" t="s">
        <v>9</v>
      </c>
      <c r="E3189" s="55" t="s">
        <v>48</v>
      </c>
      <c r="F3189" s="55">
        <v>0.39583333333333331</v>
      </c>
      <c r="G3189" s="56">
        <v>0</v>
      </c>
    </row>
    <row r="3190" spans="1:7" x14ac:dyDescent="0.3">
      <c r="A3190" s="60">
        <v>45724</v>
      </c>
      <c r="B3190" s="61" t="s">
        <v>13</v>
      </c>
      <c r="C3190" s="61" t="s">
        <v>109</v>
      </c>
      <c r="D3190" s="61" t="s">
        <v>9</v>
      </c>
      <c r="E3190" s="61" t="s">
        <v>48</v>
      </c>
      <c r="F3190" s="61">
        <v>0.41666666666666669</v>
      </c>
      <c r="G3190" s="62">
        <v>0</v>
      </c>
    </row>
    <row r="3191" spans="1:7" x14ac:dyDescent="0.3">
      <c r="A3191" s="54">
        <v>45724</v>
      </c>
      <c r="B3191" s="55" t="s">
        <v>13</v>
      </c>
      <c r="C3191" s="55" t="s">
        <v>109</v>
      </c>
      <c r="D3191" s="55" t="s">
        <v>9</v>
      </c>
      <c r="E3191" s="55" t="s">
        <v>48</v>
      </c>
      <c r="F3191" s="55">
        <v>0.4375</v>
      </c>
      <c r="G3191" s="56">
        <v>0</v>
      </c>
    </row>
    <row r="3192" spans="1:7" x14ac:dyDescent="0.3">
      <c r="A3192" s="60">
        <v>45724</v>
      </c>
      <c r="B3192" s="61" t="s">
        <v>13</v>
      </c>
      <c r="C3192" s="61" t="s">
        <v>109</v>
      </c>
      <c r="D3192" s="61" t="s">
        <v>9</v>
      </c>
      <c r="E3192" s="61" t="s">
        <v>48</v>
      </c>
      <c r="F3192" s="61">
        <v>0.45833333333333331</v>
      </c>
      <c r="G3192" s="62">
        <v>0</v>
      </c>
    </row>
    <row r="3193" spans="1:7" x14ac:dyDescent="0.3">
      <c r="A3193" s="54">
        <v>45724</v>
      </c>
      <c r="B3193" s="55" t="s">
        <v>13</v>
      </c>
      <c r="C3193" s="55" t="s">
        <v>109</v>
      </c>
      <c r="D3193" s="55" t="s">
        <v>9</v>
      </c>
      <c r="E3193" s="55" t="s">
        <v>48</v>
      </c>
      <c r="F3193" s="55">
        <v>0.47916666666666669</v>
      </c>
      <c r="G3193" s="56">
        <v>0</v>
      </c>
    </row>
    <row r="3194" spans="1:7" x14ac:dyDescent="0.3">
      <c r="A3194" s="60">
        <v>45724</v>
      </c>
      <c r="B3194" s="61" t="s">
        <v>13</v>
      </c>
      <c r="C3194" s="61" t="s">
        <v>109</v>
      </c>
      <c r="D3194" s="61" t="s">
        <v>9</v>
      </c>
      <c r="E3194" s="61" t="s">
        <v>48</v>
      </c>
      <c r="F3194" s="61">
        <v>0.5</v>
      </c>
      <c r="G3194" s="62">
        <v>0</v>
      </c>
    </row>
    <row r="3195" spans="1:7" x14ac:dyDescent="0.3">
      <c r="A3195" s="54">
        <v>45724</v>
      </c>
      <c r="B3195" s="55" t="s">
        <v>13</v>
      </c>
      <c r="C3195" s="55" t="s">
        <v>109</v>
      </c>
      <c r="D3195" s="55" t="s">
        <v>9</v>
      </c>
      <c r="E3195" s="55" t="s">
        <v>48</v>
      </c>
      <c r="F3195" s="55">
        <v>0.52083333333333337</v>
      </c>
      <c r="G3195" s="56">
        <v>0</v>
      </c>
    </row>
    <row r="3196" spans="1:7" x14ac:dyDescent="0.3">
      <c r="A3196" s="60">
        <v>45724</v>
      </c>
      <c r="B3196" s="61" t="s">
        <v>13</v>
      </c>
      <c r="C3196" s="61" t="s">
        <v>109</v>
      </c>
      <c r="D3196" s="61" t="s">
        <v>9</v>
      </c>
      <c r="E3196" s="61" t="s">
        <v>48</v>
      </c>
      <c r="F3196" s="61">
        <v>0.54166666666666663</v>
      </c>
      <c r="G3196" s="62">
        <v>0</v>
      </c>
    </row>
    <row r="3197" spans="1:7" x14ac:dyDescent="0.3">
      <c r="A3197" s="54">
        <v>45724</v>
      </c>
      <c r="B3197" s="55" t="s">
        <v>13</v>
      </c>
      <c r="C3197" s="55" t="s">
        <v>109</v>
      </c>
      <c r="D3197" s="55" t="s">
        <v>9</v>
      </c>
      <c r="E3197" s="55" t="s">
        <v>48</v>
      </c>
      <c r="F3197" s="55">
        <v>0.5625</v>
      </c>
      <c r="G3197" s="56">
        <v>0</v>
      </c>
    </row>
    <row r="3198" spans="1:7" x14ac:dyDescent="0.3">
      <c r="A3198" s="60">
        <v>45724</v>
      </c>
      <c r="B3198" s="61" t="s">
        <v>13</v>
      </c>
      <c r="C3198" s="61" t="s">
        <v>109</v>
      </c>
      <c r="D3198" s="61" t="s">
        <v>9</v>
      </c>
      <c r="E3198" s="61" t="s">
        <v>48</v>
      </c>
      <c r="F3198" s="61">
        <v>0.58333333333333337</v>
      </c>
      <c r="G3198" s="62">
        <v>0</v>
      </c>
    </row>
    <row r="3199" spans="1:7" x14ac:dyDescent="0.3">
      <c r="A3199" s="54">
        <v>45724</v>
      </c>
      <c r="B3199" s="55" t="s">
        <v>13</v>
      </c>
      <c r="C3199" s="55" t="s">
        <v>109</v>
      </c>
      <c r="D3199" s="55" t="s">
        <v>9</v>
      </c>
      <c r="E3199" s="55" t="s">
        <v>48</v>
      </c>
      <c r="F3199" s="55">
        <v>0.60416666666666663</v>
      </c>
      <c r="G3199" s="56">
        <v>0</v>
      </c>
    </row>
    <row r="3200" spans="1:7" x14ac:dyDescent="0.3">
      <c r="A3200" s="60">
        <v>45724</v>
      </c>
      <c r="B3200" s="61" t="s">
        <v>13</v>
      </c>
      <c r="C3200" s="61" t="s">
        <v>109</v>
      </c>
      <c r="D3200" s="61" t="s">
        <v>9</v>
      </c>
      <c r="E3200" s="61" t="s">
        <v>48</v>
      </c>
      <c r="F3200" s="61">
        <v>0.625</v>
      </c>
      <c r="G3200" s="62">
        <v>0</v>
      </c>
    </row>
    <row r="3201" spans="1:7" x14ac:dyDescent="0.3">
      <c r="A3201" s="54">
        <v>45724</v>
      </c>
      <c r="B3201" s="55" t="s">
        <v>13</v>
      </c>
      <c r="C3201" s="55" t="s">
        <v>109</v>
      </c>
      <c r="D3201" s="55" t="s">
        <v>9</v>
      </c>
      <c r="E3201" s="55" t="s">
        <v>48</v>
      </c>
      <c r="F3201" s="55">
        <v>0.64583333333333337</v>
      </c>
      <c r="G3201" s="56">
        <v>0</v>
      </c>
    </row>
    <row r="3202" spans="1:7" x14ac:dyDescent="0.3">
      <c r="A3202" s="60">
        <v>45724</v>
      </c>
      <c r="B3202" s="61" t="s">
        <v>13</v>
      </c>
      <c r="C3202" s="61" t="s">
        <v>109</v>
      </c>
      <c r="D3202" s="61" t="s">
        <v>9</v>
      </c>
      <c r="E3202" s="61" t="s">
        <v>48</v>
      </c>
      <c r="F3202" s="61">
        <v>0.66666666666666663</v>
      </c>
      <c r="G3202" s="62">
        <v>0</v>
      </c>
    </row>
    <row r="3203" spans="1:7" x14ac:dyDescent="0.3">
      <c r="A3203" s="54">
        <v>45724</v>
      </c>
      <c r="B3203" s="55" t="s">
        <v>13</v>
      </c>
      <c r="C3203" s="55" t="s">
        <v>109</v>
      </c>
      <c r="D3203" s="55" t="s">
        <v>9</v>
      </c>
      <c r="E3203" s="55" t="s">
        <v>48</v>
      </c>
      <c r="F3203" s="55">
        <v>0.6875</v>
      </c>
      <c r="G3203" s="56">
        <v>0</v>
      </c>
    </row>
    <row r="3204" spans="1:7" x14ac:dyDescent="0.3">
      <c r="A3204" s="60">
        <v>45724</v>
      </c>
      <c r="B3204" s="61" t="s">
        <v>13</v>
      </c>
      <c r="C3204" s="61" t="s">
        <v>109</v>
      </c>
      <c r="D3204" s="61" t="s">
        <v>9</v>
      </c>
      <c r="E3204" s="61" t="s">
        <v>48</v>
      </c>
      <c r="F3204" s="61">
        <v>0.70833333333333337</v>
      </c>
      <c r="G3204" s="62">
        <v>0</v>
      </c>
    </row>
    <row r="3205" spans="1:7" x14ac:dyDescent="0.3">
      <c r="A3205" s="54">
        <v>45724</v>
      </c>
      <c r="B3205" s="55" t="s">
        <v>13</v>
      </c>
      <c r="C3205" s="55" t="s">
        <v>109</v>
      </c>
      <c r="D3205" s="55" t="s">
        <v>9</v>
      </c>
      <c r="E3205" s="55" t="s">
        <v>48</v>
      </c>
      <c r="F3205" s="55">
        <v>0.72916666666666663</v>
      </c>
      <c r="G3205" s="56">
        <v>0</v>
      </c>
    </row>
    <row r="3206" spans="1:7" x14ac:dyDescent="0.3">
      <c r="A3206" s="60">
        <v>45724</v>
      </c>
      <c r="B3206" s="61" t="s">
        <v>13</v>
      </c>
      <c r="C3206" s="61" t="s">
        <v>109</v>
      </c>
      <c r="D3206" s="61" t="s">
        <v>9</v>
      </c>
      <c r="E3206" s="61" t="s">
        <v>48</v>
      </c>
      <c r="F3206" s="61">
        <v>0.75</v>
      </c>
      <c r="G3206" s="62">
        <v>0</v>
      </c>
    </row>
    <row r="3207" spans="1:7" x14ac:dyDescent="0.3">
      <c r="A3207" s="54">
        <v>45724</v>
      </c>
      <c r="B3207" s="55" t="s">
        <v>13</v>
      </c>
      <c r="C3207" s="55" t="s">
        <v>109</v>
      </c>
      <c r="D3207" s="55" t="s">
        <v>9</v>
      </c>
      <c r="E3207" s="55" t="s">
        <v>48</v>
      </c>
      <c r="F3207" s="55">
        <v>0.77083333333333337</v>
      </c>
      <c r="G3207" s="56">
        <v>0</v>
      </c>
    </row>
    <row r="3208" spans="1:7" x14ac:dyDescent="0.3">
      <c r="A3208" s="60">
        <v>45724</v>
      </c>
      <c r="B3208" s="61" t="s">
        <v>13</v>
      </c>
      <c r="C3208" s="61" t="s">
        <v>109</v>
      </c>
      <c r="D3208" s="61" t="s">
        <v>9</v>
      </c>
      <c r="E3208" s="61" t="s">
        <v>48</v>
      </c>
      <c r="F3208" s="61">
        <v>0.79166666666666663</v>
      </c>
      <c r="G3208" s="62">
        <v>0</v>
      </c>
    </row>
    <row r="3209" spans="1:7" x14ac:dyDescent="0.3">
      <c r="A3209" s="54">
        <v>45724</v>
      </c>
      <c r="B3209" s="55" t="s">
        <v>13</v>
      </c>
      <c r="C3209" s="55" t="s">
        <v>109</v>
      </c>
      <c r="D3209" s="55" t="s">
        <v>9</v>
      </c>
      <c r="E3209" s="55" t="s">
        <v>48</v>
      </c>
      <c r="F3209" s="55">
        <v>0.8125</v>
      </c>
      <c r="G3209" s="56">
        <v>0</v>
      </c>
    </row>
    <row r="3210" spans="1:7" x14ac:dyDescent="0.3">
      <c r="A3210" s="60">
        <v>45724</v>
      </c>
      <c r="B3210" s="61" t="s">
        <v>13</v>
      </c>
      <c r="C3210" s="61" t="s">
        <v>109</v>
      </c>
      <c r="D3210" s="61" t="s">
        <v>9</v>
      </c>
      <c r="E3210" s="61" t="s">
        <v>48</v>
      </c>
      <c r="F3210" s="61">
        <v>0.83333333333333337</v>
      </c>
      <c r="G3210" s="62">
        <v>0</v>
      </c>
    </row>
    <row r="3211" spans="1:7" x14ac:dyDescent="0.3">
      <c r="A3211" s="54">
        <v>45724</v>
      </c>
      <c r="B3211" s="55" t="s">
        <v>13</v>
      </c>
      <c r="C3211" s="55" t="s">
        <v>109</v>
      </c>
      <c r="D3211" s="55" t="s">
        <v>9</v>
      </c>
      <c r="E3211" s="55" t="s">
        <v>48</v>
      </c>
      <c r="F3211" s="55">
        <v>0.85416666666666663</v>
      </c>
      <c r="G3211" s="56">
        <v>0</v>
      </c>
    </row>
    <row r="3212" spans="1:7" x14ac:dyDescent="0.3">
      <c r="A3212" s="60">
        <v>45724</v>
      </c>
      <c r="B3212" s="61" t="s">
        <v>13</v>
      </c>
      <c r="C3212" s="61" t="s">
        <v>109</v>
      </c>
      <c r="D3212" s="61" t="s">
        <v>9</v>
      </c>
      <c r="E3212" s="61" t="s">
        <v>48</v>
      </c>
      <c r="F3212" s="61">
        <v>0.875</v>
      </c>
      <c r="G3212" s="62">
        <v>0</v>
      </c>
    </row>
    <row r="3213" spans="1:7" x14ac:dyDescent="0.3">
      <c r="A3213" s="54">
        <v>45724</v>
      </c>
      <c r="B3213" s="55" t="s">
        <v>13</v>
      </c>
      <c r="C3213" s="55" t="s">
        <v>109</v>
      </c>
      <c r="D3213" s="55" t="s">
        <v>9</v>
      </c>
      <c r="E3213" s="55" t="s">
        <v>48</v>
      </c>
      <c r="F3213" s="55">
        <v>0.89583333333333337</v>
      </c>
      <c r="G3213" s="56">
        <v>0</v>
      </c>
    </row>
    <row r="3214" spans="1:7" x14ac:dyDescent="0.3">
      <c r="A3214" s="60">
        <v>45724</v>
      </c>
      <c r="B3214" s="61" t="s">
        <v>13</v>
      </c>
      <c r="C3214" s="61" t="s">
        <v>109</v>
      </c>
      <c r="D3214" s="61" t="s">
        <v>9</v>
      </c>
      <c r="E3214" s="61" t="s">
        <v>48</v>
      </c>
      <c r="F3214" s="61">
        <v>0.91666666666666663</v>
      </c>
      <c r="G3214" s="62">
        <v>0</v>
      </c>
    </row>
    <row r="3215" spans="1:7" x14ac:dyDescent="0.3">
      <c r="A3215" s="54">
        <v>45724</v>
      </c>
      <c r="B3215" s="55" t="s">
        <v>13</v>
      </c>
      <c r="C3215" s="55" t="s">
        <v>109</v>
      </c>
      <c r="D3215" s="55" t="s">
        <v>9</v>
      </c>
      <c r="E3215" s="55" t="s">
        <v>48</v>
      </c>
      <c r="F3215" s="55">
        <v>0.9375</v>
      </c>
      <c r="G3215" s="56">
        <v>0</v>
      </c>
    </row>
    <row r="3216" spans="1:7" x14ac:dyDescent="0.3">
      <c r="A3216" s="60">
        <v>45724</v>
      </c>
      <c r="B3216" s="61" t="s">
        <v>13</v>
      </c>
      <c r="C3216" s="61" t="s">
        <v>109</v>
      </c>
      <c r="D3216" s="61" t="s">
        <v>9</v>
      </c>
      <c r="E3216" s="61" t="s">
        <v>48</v>
      </c>
      <c r="F3216" s="61">
        <v>0.95833333333333337</v>
      </c>
      <c r="G3216" s="62">
        <v>0</v>
      </c>
    </row>
    <row r="3217" spans="1:7" x14ac:dyDescent="0.3">
      <c r="A3217" s="54">
        <v>45724</v>
      </c>
      <c r="B3217" s="55" t="s">
        <v>13</v>
      </c>
      <c r="C3217" s="55" t="s">
        <v>109</v>
      </c>
      <c r="D3217" s="55" t="s">
        <v>9</v>
      </c>
      <c r="E3217" s="55" t="s">
        <v>48</v>
      </c>
      <c r="F3217" s="55">
        <v>0.97916666666666663</v>
      </c>
      <c r="G3217" s="56">
        <v>0</v>
      </c>
    </row>
    <row r="3218" spans="1:7" x14ac:dyDescent="0.3">
      <c r="A3218" s="60">
        <v>45725</v>
      </c>
      <c r="B3218" s="61" t="s">
        <v>13</v>
      </c>
      <c r="C3218" s="61" t="s">
        <v>109</v>
      </c>
      <c r="D3218" s="61" t="s">
        <v>9</v>
      </c>
      <c r="E3218" s="61" t="s">
        <v>48</v>
      </c>
      <c r="F3218" s="61">
        <v>0</v>
      </c>
      <c r="G3218" s="62">
        <v>0</v>
      </c>
    </row>
    <row r="3219" spans="1:7" x14ac:dyDescent="0.3">
      <c r="A3219" s="54">
        <v>45725</v>
      </c>
      <c r="B3219" s="55" t="s">
        <v>13</v>
      </c>
      <c r="C3219" s="55" t="s">
        <v>109</v>
      </c>
      <c r="D3219" s="55" t="s">
        <v>10</v>
      </c>
      <c r="E3219" s="55" t="s">
        <v>48</v>
      </c>
      <c r="F3219" s="55">
        <v>2.0833333333333329E-2</v>
      </c>
      <c r="G3219" s="56" cm="1">
        <f t="array" ref="G3219:G3266">IF(LOAD_RESULTS!$C$3 = "MENU",ABS(_xlfn.IFS(AND(PER_MONTH!$B3171="January",PER_MONTH!$E3171="Working Day"),Table3[Jan_WD],AND(PER_MONTH!$B3171="January",PER_MONTH!$E3171="Non-Working Day"),Table3[Jan_NWD],AND(PER_MONTH!$B3171="February",PER_MONTH!$E3171="Working Day"),Table3[Feb_WD],AND(PER_MONTH!$B3171="February",PER_MONTH!$E3171="Non-Working Day"),Table3[Feb_NWD], AND(PER_MONTH!$B3171 = "March", PER_MONTH!$E3171 = "Working Day"), Table3[Mar_WD],  AND(PER_MONTH!$B3171 = "March", PER_MONTH!$E3171 = "Non-Working Day"), Table3[Mar_NWD], AND(PER_MONTH!$B3171 = "April", PER_MONTH!$E3171 = "Working Day"), Table3[Apr_WD], AND(PER_MONTH!$B3171 = "April", PER_MONTH!$E3171 = "Non-Working Day"), Table3[Apr_NWD], AND(PER_MONTH!$B3171 = "May", PER_MONTH!$E3171 = "Working Day"), Table3[May_WD], AND(PER_MONTH!$B3171 = "May", PER_MONTH!$E3171 = "Non-Working Day"), Table3[May_NWD], AND(PER_MONTH!$B3171 = "June", PER_MONTH!$E3171 = "Working Day"), Table3[Jun_WD], AND(PER_MONTH!$B3171 = "June", PER_MONTH!$E3171 = "Non-Working Day"), Table3[Jun_NWD], AND(PER_MONTH!$B3171 = "July", PER_MONTH!$E3171 = "Working Day"), Table3[Jul_WD], AND(PER_MONTH!$B3171 = "July", PER_MONTH!$E3171 = "Non-Working Day"), Table3[Jul_NWD], AND(PER_MONTH!$B3171 = "August", PER_MONTH!$E3171 = "Working Day"), Table3[Aug_WD], AND(PER_MONTH!$B3171 = "August", PER_MONTH!$E3171 = "Non-Working Day"), Table3[Aug_NWD], AND(PER_MONTH!$B3171 = "September", PER_MONTH!$E3171 = "Working Day"), Table3[Sep_WD], AND(PER_MONTH!$B3171 = "September", PER_MONTH!$E3171 = "Non-Working Day"), Table3[Sep_NWD], AND(PER_MONTH!$B3171 = "October", PER_MONTH!$E3171 = "Working Day"), Table3[Oct_WD], AND(PER_MONTH!$B3171 = "October", PER_MONTH!$E3171 = "Non-Working Day"), Table3[Oct_NWD], AND(PER_MONTH!$B3171 = "November", PER_MONTH!$E3171 = "Working Day"), Table3[Nov_WD], AND(PER_MONTH!$B3171 = "November", PER_MONTH!$E3171 = "Non-Working Day"), Table3[Nov_NWD], AND(PER_MONTH!$B3171 = "December", PER_MONTH!$E3171 = "Working Day"), Table3[Dec_WD], AND(PER_MONTH!$B3171 = "December", PER_MONTH!$E3171 = "Non-Working Day"), Table3[Dec_NWD])),_xlfn.IFS(AND(PER_MONTH!$B3171="January",PER_MONTH!$E3171="Working Day"),Table3[Jan_WD],AND(PER_MONTH!$B3171="January",PER_MONTH!$E3171="Non-Working Day"),Table3[Jan_NWD],AND(PER_MONTH!$B3171="February",PER_MONTH!$E3171="Working Day"),Table3[Feb_WD],AND(PER_MONTH!$B3171="February",PER_MONTH!$E3171="Non-Working Day"),Table3[Feb_NWD], AND(PER_MONTH!$B3171 = "March", PER_MONTH!$E3171 = "Working Day"), Table3[Mar_WD],  AND(PER_MONTH!$B3171 = "March", PER_MONTH!$E3171 = "Non-Working Day"), Table3[Mar_NWD], AND(PER_MONTH!$B3171 = "April", PER_MONTH!$E3171 = "Working Day"), Table3[Apr_WD], AND(PER_MONTH!$B3171 = "April", PER_MONTH!$E3171 = "Non-Working Day"), Table3[Apr_NWD], AND(PER_MONTH!$B3171 = "May", PER_MONTH!$E3171 = "Working Day"), Table3[May_WD], AND(PER_MONTH!$B3171 = "May", PER_MONTH!$E3171 = "Non-Working Day"), Table3[May_NWD], AND(PER_MONTH!$B3171 = "June", PER_MONTH!$E3171 = "Working Day"), Table3[Jun_WD], AND(PER_MONTH!$B3171 = "June", PER_MONTH!$E3171 = "Non-Working Day"), Table3[Jun_NWD], AND(PER_MONTH!$B3171 = "July", PER_MONTH!$E3171 = "Working Day"), Table3[Jul_WD], AND(PER_MONTH!$B3171 = "July", PER_MONTH!$E3171 = "Non-Working Day"), Table3[Jul_NWD], AND(PER_MONTH!$B3171 = "August", PER_MONTH!$E3171 = "Working Day"), Table3[Aug_WD], AND(PER_MONTH!$B3171 = "August", PER_MONTH!$E3171 = "Non-Working Day"), Table3[Aug_NWD], AND(PER_MONTH!$B3171 = "September", PER_MONTH!$E3171 = "Working Day"), Table3[Sep_WD], AND(PER_MONTH!$B3171 = "September", PER_MONTH!$E3171 = "Non-Working Day"), Table3[Sep_NWD], AND(PER_MONTH!$B3171 = "October", PER_MONTH!$E3171 = "Working Day"), Table3[Oct_WD], AND(PER_MONTH!$B3171 = "October", PER_MONTH!$E3171 = "Non-Working Day"), Table3[Oct_NWD], AND(PER_MONTH!$B3171 = "November", PER_MONTH!$E3171 = "Working Day"), Table3[Nov_WD], AND(PER_MONTH!$B3171 = "November", PER_MONTH!$E3171 = "Non-Working Day"), Table3[Nov_NWD], AND(PER_MONTH!$B3171 = "December", PER_MONTH!$E3171 = "Working Day"), Table3[Dec_WD], AND(PER_MONTH!$B3171 = "December", PER_MONTH!$E3171 = "Non-Working Day"), Table3[Dec_NWD]))</f>
        <v>0</v>
      </c>
    </row>
    <row r="3220" spans="1:7" x14ac:dyDescent="0.3">
      <c r="A3220" s="60">
        <v>45725</v>
      </c>
      <c r="B3220" s="61" t="s">
        <v>13</v>
      </c>
      <c r="C3220" s="61" t="s">
        <v>109</v>
      </c>
      <c r="D3220" s="61" t="s">
        <v>10</v>
      </c>
      <c r="E3220" s="61" t="s">
        <v>48</v>
      </c>
      <c r="F3220" s="61">
        <v>4.1666666666666657E-2</v>
      </c>
      <c r="G3220" s="62">
        <v>0</v>
      </c>
    </row>
    <row r="3221" spans="1:7" x14ac:dyDescent="0.3">
      <c r="A3221" s="54">
        <v>45725</v>
      </c>
      <c r="B3221" s="55" t="s">
        <v>13</v>
      </c>
      <c r="C3221" s="55" t="s">
        <v>109</v>
      </c>
      <c r="D3221" s="55" t="s">
        <v>10</v>
      </c>
      <c r="E3221" s="55" t="s">
        <v>48</v>
      </c>
      <c r="F3221" s="55">
        <v>6.25E-2</v>
      </c>
      <c r="G3221" s="56">
        <v>0</v>
      </c>
    </row>
    <row r="3222" spans="1:7" x14ac:dyDescent="0.3">
      <c r="A3222" s="60">
        <v>45725</v>
      </c>
      <c r="B3222" s="61" t="s">
        <v>13</v>
      </c>
      <c r="C3222" s="61" t="s">
        <v>109</v>
      </c>
      <c r="D3222" s="61" t="s">
        <v>10</v>
      </c>
      <c r="E3222" s="61" t="s">
        <v>48</v>
      </c>
      <c r="F3222" s="61">
        <v>8.3333333333333329E-2</v>
      </c>
      <c r="G3222" s="62">
        <v>0</v>
      </c>
    </row>
    <row r="3223" spans="1:7" x14ac:dyDescent="0.3">
      <c r="A3223" s="54">
        <v>45725</v>
      </c>
      <c r="B3223" s="55" t="s">
        <v>13</v>
      </c>
      <c r="C3223" s="55" t="s">
        <v>109</v>
      </c>
      <c r="D3223" s="55" t="s">
        <v>10</v>
      </c>
      <c r="E3223" s="55" t="s">
        <v>48</v>
      </c>
      <c r="F3223" s="55">
        <v>0.1041666666666667</v>
      </c>
      <c r="G3223" s="56">
        <v>0</v>
      </c>
    </row>
    <row r="3224" spans="1:7" x14ac:dyDescent="0.3">
      <c r="A3224" s="60">
        <v>45725</v>
      </c>
      <c r="B3224" s="61" t="s">
        <v>13</v>
      </c>
      <c r="C3224" s="61" t="s">
        <v>109</v>
      </c>
      <c r="D3224" s="61" t="s">
        <v>10</v>
      </c>
      <c r="E3224" s="61" t="s">
        <v>48</v>
      </c>
      <c r="F3224" s="61">
        <v>0.125</v>
      </c>
      <c r="G3224" s="62">
        <v>0</v>
      </c>
    </row>
    <row r="3225" spans="1:7" x14ac:dyDescent="0.3">
      <c r="A3225" s="54">
        <v>45725</v>
      </c>
      <c r="B3225" s="55" t="s">
        <v>13</v>
      </c>
      <c r="C3225" s="55" t="s">
        <v>109</v>
      </c>
      <c r="D3225" s="55" t="s">
        <v>10</v>
      </c>
      <c r="E3225" s="55" t="s">
        <v>48</v>
      </c>
      <c r="F3225" s="55">
        <v>0.14583333333333329</v>
      </c>
      <c r="G3225" s="56">
        <v>0</v>
      </c>
    </row>
    <row r="3226" spans="1:7" x14ac:dyDescent="0.3">
      <c r="A3226" s="60">
        <v>45725</v>
      </c>
      <c r="B3226" s="61" t="s">
        <v>13</v>
      </c>
      <c r="C3226" s="61" t="s">
        <v>109</v>
      </c>
      <c r="D3226" s="61" t="s">
        <v>10</v>
      </c>
      <c r="E3226" s="61" t="s">
        <v>48</v>
      </c>
      <c r="F3226" s="61">
        <v>0.16666666666666671</v>
      </c>
      <c r="G3226" s="62">
        <v>0</v>
      </c>
    </row>
    <row r="3227" spans="1:7" x14ac:dyDescent="0.3">
      <c r="A3227" s="54">
        <v>45725</v>
      </c>
      <c r="B3227" s="55" t="s">
        <v>13</v>
      </c>
      <c r="C3227" s="55" t="s">
        <v>109</v>
      </c>
      <c r="D3227" s="55" t="s">
        <v>10</v>
      </c>
      <c r="E3227" s="55" t="s">
        <v>48</v>
      </c>
      <c r="F3227" s="55">
        <v>0.1875</v>
      </c>
      <c r="G3227" s="56">
        <v>0</v>
      </c>
    </row>
    <row r="3228" spans="1:7" x14ac:dyDescent="0.3">
      <c r="A3228" s="60">
        <v>45725</v>
      </c>
      <c r="B3228" s="61" t="s">
        <v>13</v>
      </c>
      <c r="C3228" s="61" t="s">
        <v>109</v>
      </c>
      <c r="D3228" s="61" t="s">
        <v>10</v>
      </c>
      <c r="E3228" s="61" t="s">
        <v>48</v>
      </c>
      <c r="F3228" s="61">
        <v>0.20833333333333329</v>
      </c>
      <c r="G3228" s="62">
        <v>0</v>
      </c>
    </row>
    <row r="3229" spans="1:7" x14ac:dyDescent="0.3">
      <c r="A3229" s="54">
        <v>45725</v>
      </c>
      <c r="B3229" s="55" t="s">
        <v>13</v>
      </c>
      <c r="C3229" s="55" t="s">
        <v>109</v>
      </c>
      <c r="D3229" s="55" t="s">
        <v>10</v>
      </c>
      <c r="E3229" s="55" t="s">
        <v>48</v>
      </c>
      <c r="F3229" s="55">
        <v>0.22916666666666671</v>
      </c>
      <c r="G3229" s="56">
        <v>0</v>
      </c>
    </row>
    <row r="3230" spans="1:7" x14ac:dyDescent="0.3">
      <c r="A3230" s="60">
        <v>45725</v>
      </c>
      <c r="B3230" s="61" t="s">
        <v>13</v>
      </c>
      <c r="C3230" s="61" t="s">
        <v>109</v>
      </c>
      <c r="D3230" s="61" t="s">
        <v>10</v>
      </c>
      <c r="E3230" s="61" t="s">
        <v>48</v>
      </c>
      <c r="F3230" s="61">
        <v>0.25</v>
      </c>
      <c r="G3230" s="62">
        <v>0</v>
      </c>
    </row>
    <row r="3231" spans="1:7" x14ac:dyDescent="0.3">
      <c r="A3231" s="54">
        <v>45725</v>
      </c>
      <c r="B3231" s="55" t="s">
        <v>13</v>
      </c>
      <c r="C3231" s="55" t="s">
        <v>109</v>
      </c>
      <c r="D3231" s="55" t="s">
        <v>10</v>
      </c>
      <c r="E3231" s="55" t="s">
        <v>48</v>
      </c>
      <c r="F3231" s="55">
        <v>0.27083333333333331</v>
      </c>
      <c r="G3231" s="56">
        <v>0</v>
      </c>
    </row>
    <row r="3232" spans="1:7" x14ac:dyDescent="0.3">
      <c r="A3232" s="60">
        <v>45725</v>
      </c>
      <c r="B3232" s="61" t="s">
        <v>13</v>
      </c>
      <c r="C3232" s="61" t="s">
        <v>109</v>
      </c>
      <c r="D3232" s="61" t="s">
        <v>10</v>
      </c>
      <c r="E3232" s="61" t="s">
        <v>48</v>
      </c>
      <c r="F3232" s="61">
        <v>0.29166666666666669</v>
      </c>
      <c r="G3232" s="62">
        <v>0</v>
      </c>
    </row>
    <row r="3233" spans="1:7" x14ac:dyDescent="0.3">
      <c r="A3233" s="54">
        <v>45725</v>
      </c>
      <c r="B3233" s="55" t="s">
        <v>13</v>
      </c>
      <c r="C3233" s="55" t="s">
        <v>109</v>
      </c>
      <c r="D3233" s="55" t="s">
        <v>10</v>
      </c>
      <c r="E3233" s="55" t="s">
        <v>48</v>
      </c>
      <c r="F3233" s="55">
        <v>0.3125</v>
      </c>
      <c r="G3233" s="56">
        <v>0</v>
      </c>
    </row>
    <row r="3234" spans="1:7" x14ac:dyDescent="0.3">
      <c r="A3234" s="60">
        <v>45725</v>
      </c>
      <c r="B3234" s="61" t="s">
        <v>13</v>
      </c>
      <c r="C3234" s="61" t="s">
        <v>109</v>
      </c>
      <c r="D3234" s="61" t="s">
        <v>10</v>
      </c>
      <c r="E3234" s="61" t="s">
        <v>48</v>
      </c>
      <c r="F3234" s="61">
        <v>0.33333333333333331</v>
      </c>
      <c r="G3234" s="62">
        <v>0</v>
      </c>
    </row>
    <row r="3235" spans="1:7" x14ac:dyDescent="0.3">
      <c r="A3235" s="54">
        <v>45725</v>
      </c>
      <c r="B3235" s="55" t="s">
        <v>13</v>
      </c>
      <c r="C3235" s="55" t="s">
        <v>109</v>
      </c>
      <c r="D3235" s="55" t="s">
        <v>10</v>
      </c>
      <c r="E3235" s="55" t="s">
        <v>48</v>
      </c>
      <c r="F3235" s="55">
        <v>0.35416666666666669</v>
      </c>
      <c r="G3235" s="56">
        <v>0</v>
      </c>
    </row>
    <row r="3236" spans="1:7" x14ac:dyDescent="0.3">
      <c r="A3236" s="60">
        <v>45725</v>
      </c>
      <c r="B3236" s="61" t="s">
        <v>13</v>
      </c>
      <c r="C3236" s="61" t="s">
        <v>109</v>
      </c>
      <c r="D3236" s="61" t="s">
        <v>10</v>
      </c>
      <c r="E3236" s="61" t="s">
        <v>48</v>
      </c>
      <c r="F3236" s="61">
        <v>0.375</v>
      </c>
      <c r="G3236" s="62">
        <v>0</v>
      </c>
    </row>
    <row r="3237" spans="1:7" x14ac:dyDescent="0.3">
      <c r="A3237" s="54">
        <v>45725</v>
      </c>
      <c r="B3237" s="55" t="s">
        <v>13</v>
      </c>
      <c r="C3237" s="55" t="s">
        <v>109</v>
      </c>
      <c r="D3237" s="55" t="s">
        <v>10</v>
      </c>
      <c r="E3237" s="55" t="s">
        <v>48</v>
      </c>
      <c r="F3237" s="55">
        <v>0.39583333333333331</v>
      </c>
      <c r="G3237" s="56">
        <v>0</v>
      </c>
    </row>
    <row r="3238" spans="1:7" x14ac:dyDescent="0.3">
      <c r="A3238" s="60">
        <v>45725</v>
      </c>
      <c r="B3238" s="61" t="s">
        <v>13</v>
      </c>
      <c r="C3238" s="61" t="s">
        <v>109</v>
      </c>
      <c r="D3238" s="61" t="s">
        <v>10</v>
      </c>
      <c r="E3238" s="61" t="s">
        <v>48</v>
      </c>
      <c r="F3238" s="61">
        <v>0.41666666666666669</v>
      </c>
      <c r="G3238" s="62">
        <v>0</v>
      </c>
    </row>
    <row r="3239" spans="1:7" x14ac:dyDescent="0.3">
      <c r="A3239" s="54">
        <v>45725</v>
      </c>
      <c r="B3239" s="55" t="s">
        <v>13</v>
      </c>
      <c r="C3239" s="55" t="s">
        <v>109</v>
      </c>
      <c r="D3239" s="55" t="s">
        <v>10</v>
      </c>
      <c r="E3239" s="55" t="s">
        <v>48</v>
      </c>
      <c r="F3239" s="55">
        <v>0.4375</v>
      </c>
      <c r="G3239" s="56">
        <v>0</v>
      </c>
    </row>
    <row r="3240" spans="1:7" x14ac:dyDescent="0.3">
      <c r="A3240" s="60">
        <v>45725</v>
      </c>
      <c r="B3240" s="61" t="s">
        <v>13</v>
      </c>
      <c r="C3240" s="61" t="s">
        <v>109</v>
      </c>
      <c r="D3240" s="61" t="s">
        <v>10</v>
      </c>
      <c r="E3240" s="61" t="s">
        <v>48</v>
      </c>
      <c r="F3240" s="61">
        <v>0.45833333333333331</v>
      </c>
      <c r="G3240" s="62">
        <v>0</v>
      </c>
    </row>
    <row r="3241" spans="1:7" x14ac:dyDescent="0.3">
      <c r="A3241" s="54">
        <v>45725</v>
      </c>
      <c r="B3241" s="55" t="s">
        <v>13</v>
      </c>
      <c r="C3241" s="55" t="s">
        <v>109</v>
      </c>
      <c r="D3241" s="55" t="s">
        <v>10</v>
      </c>
      <c r="E3241" s="55" t="s">
        <v>48</v>
      </c>
      <c r="F3241" s="55">
        <v>0.47916666666666669</v>
      </c>
      <c r="G3241" s="56">
        <v>0</v>
      </c>
    </row>
    <row r="3242" spans="1:7" x14ac:dyDescent="0.3">
      <c r="A3242" s="60">
        <v>45725</v>
      </c>
      <c r="B3242" s="61" t="s">
        <v>13</v>
      </c>
      <c r="C3242" s="61" t="s">
        <v>109</v>
      </c>
      <c r="D3242" s="61" t="s">
        <v>10</v>
      </c>
      <c r="E3242" s="61" t="s">
        <v>48</v>
      </c>
      <c r="F3242" s="61">
        <v>0.5</v>
      </c>
      <c r="G3242" s="62">
        <v>0</v>
      </c>
    </row>
    <row r="3243" spans="1:7" x14ac:dyDescent="0.3">
      <c r="A3243" s="54">
        <v>45725</v>
      </c>
      <c r="B3243" s="55" t="s">
        <v>13</v>
      </c>
      <c r="C3243" s="55" t="s">
        <v>109</v>
      </c>
      <c r="D3243" s="55" t="s">
        <v>10</v>
      </c>
      <c r="E3243" s="55" t="s">
        <v>48</v>
      </c>
      <c r="F3243" s="55">
        <v>0.52083333333333337</v>
      </c>
      <c r="G3243" s="56">
        <v>0</v>
      </c>
    </row>
    <row r="3244" spans="1:7" x14ac:dyDescent="0.3">
      <c r="A3244" s="60">
        <v>45725</v>
      </c>
      <c r="B3244" s="61" t="s">
        <v>13</v>
      </c>
      <c r="C3244" s="61" t="s">
        <v>109</v>
      </c>
      <c r="D3244" s="61" t="s">
        <v>10</v>
      </c>
      <c r="E3244" s="61" t="s">
        <v>48</v>
      </c>
      <c r="F3244" s="61">
        <v>0.54166666666666663</v>
      </c>
      <c r="G3244" s="62">
        <v>0</v>
      </c>
    </row>
    <row r="3245" spans="1:7" x14ac:dyDescent="0.3">
      <c r="A3245" s="54">
        <v>45725</v>
      </c>
      <c r="B3245" s="55" t="s">
        <v>13</v>
      </c>
      <c r="C3245" s="55" t="s">
        <v>109</v>
      </c>
      <c r="D3245" s="55" t="s">
        <v>10</v>
      </c>
      <c r="E3245" s="55" t="s">
        <v>48</v>
      </c>
      <c r="F3245" s="55">
        <v>0.5625</v>
      </c>
      <c r="G3245" s="56">
        <v>0</v>
      </c>
    </row>
    <row r="3246" spans="1:7" x14ac:dyDescent="0.3">
      <c r="A3246" s="60">
        <v>45725</v>
      </c>
      <c r="B3246" s="61" t="s">
        <v>13</v>
      </c>
      <c r="C3246" s="61" t="s">
        <v>109</v>
      </c>
      <c r="D3246" s="61" t="s">
        <v>10</v>
      </c>
      <c r="E3246" s="61" t="s">
        <v>48</v>
      </c>
      <c r="F3246" s="61">
        <v>0.58333333333333337</v>
      </c>
      <c r="G3246" s="62">
        <v>0</v>
      </c>
    </row>
    <row r="3247" spans="1:7" x14ac:dyDescent="0.3">
      <c r="A3247" s="54">
        <v>45725</v>
      </c>
      <c r="B3247" s="55" t="s">
        <v>13</v>
      </c>
      <c r="C3247" s="55" t="s">
        <v>109</v>
      </c>
      <c r="D3247" s="55" t="s">
        <v>10</v>
      </c>
      <c r="E3247" s="55" t="s">
        <v>48</v>
      </c>
      <c r="F3247" s="55">
        <v>0.60416666666666663</v>
      </c>
      <c r="G3247" s="56">
        <v>0</v>
      </c>
    </row>
    <row r="3248" spans="1:7" x14ac:dyDescent="0.3">
      <c r="A3248" s="60">
        <v>45725</v>
      </c>
      <c r="B3248" s="61" t="s">
        <v>13</v>
      </c>
      <c r="C3248" s="61" t="s">
        <v>109</v>
      </c>
      <c r="D3248" s="61" t="s">
        <v>10</v>
      </c>
      <c r="E3248" s="61" t="s">
        <v>48</v>
      </c>
      <c r="F3248" s="61">
        <v>0.625</v>
      </c>
      <c r="G3248" s="62">
        <v>0</v>
      </c>
    </row>
    <row r="3249" spans="1:7" x14ac:dyDescent="0.3">
      <c r="A3249" s="54">
        <v>45725</v>
      </c>
      <c r="B3249" s="55" t="s">
        <v>13</v>
      </c>
      <c r="C3249" s="55" t="s">
        <v>109</v>
      </c>
      <c r="D3249" s="55" t="s">
        <v>10</v>
      </c>
      <c r="E3249" s="55" t="s">
        <v>48</v>
      </c>
      <c r="F3249" s="55">
        <v>0.64583333333333337</v>
      </c>
      <c r="G3249" s="56">
        <v>0</v>
      </c>
    </row>
    <row r="3250" spans="1:7" x14ac:dyDescent="0.3">
      <c r="A3250" s="60">
        <v>45725</v>
      </c>
      <c r="B3250" s="61" t="s">
        <v>13</v>
      </c>
      <c r="C3250" s="61" t="s">
        <v>109</v>
      </c>
      <c r="D3250" s="61" t="s">
        <v>10</v>
      </c>
      <c r="E3250" s="61" t="s">
        <v>48</v>
      </c>
      <c r="F3250" s="61">
        <v>0.66666666666666663</v>
      </c>
      <c r="G3250" s="62">
        <v>0</v>
      </c>
    </row>
    <row r="3251" spans="1:7" x14ac:dyDescent="0.3">
      <c r="A3251" s="54">
        <v>45725</v>
      </c>
      <c r="B3251" s="55" t="s">
        <v>13</v>
      </c>
      <c r="C3251" s="55" t="s">
        <v>109</v>
      </c>
      <c r="D3251" s="55" t="s">
        <v>10</v>
      </c>
      <c r="E3251" s="55" t="s">
        <v>48</v>
      </c>
      <c r="F3251" s="55">
        <v>0.6875</v>
      </c>
      <c r="G3251" s="56">
        <v>0</v>
      </c>
    </row>
    <row r="3252" spans="1:7" x14ac:dyDescent="0.3">
      <c r="A3252" s="60">
        <v>45725</v>
      </c>
      <c r="B3252" s="61" t="s">
        <v>13</v>
      </c>
      <c r="C3252" s="61" t="s">
        <v>109</v>
      </c>
      <c r="D3252" s="61" t="s">
        <v>10</v>
      </c>
      <c r="E3252" s="61" t="s">
        <v>48</v>
      </c>
      <c r="F3252" s="61">
        <v>0.70833333333333337</v>
      </c>
      <c r="G3252" s="62">
        <v>0</v>
      </c>
    </row>
    <row r="3253" spans="1:7" x14ac:dyDescent="0.3">
      <c r="A3253" s="54">
        <v>45725</v>
      </c>
      <c r="B3253" s="55" t="s">
        <v>13</v>
      </c>
      <c r="C3253" s="55" t="s">
        <v>109</v>
      </c>
      <c r="D3253" s="55" t="s">
        <v>10</v>
      </c>
      <c r="E3253" s="55" t="s">
        <v>48</v>
      </c>
      <c r="F3253" s="55">
        <v>0.72916666666666663</v>
      </c>
      <c r="G3253" s="56">
        <v>0</v>
      </c>
    </row>
    <row r="3254" spans="1:7" x14ac:dyDescent="0.3">
      <c r="A3254" s="60">
        <v>45725</v>
      </c>
      <c r="B3254" s="61" t="s">
        <v>13</v>
      </c>
      <c r="C3254" s="61" t="s">
        <v>109</v>
      </c>
      <c r="D3254" s="61" t="s">
        <v>10</v>
      </c>
      <c r="E3254" s="61" t="s">
        <v>48</v>
      </c>
      <c r="F3254" s="61">
        <v>0.75</v>
      </c>
      <c r="G3254" s="62">
        <v>0</v>
      </c>
    </row>
    <row r="3255" spans="1:7" x14ac:dyDescent="0.3">
      <c r="A3255" s="54">
        <v>45725</v>
      </c>
      <c r="B3255" s="55" t="s">
        <v>13</v>
      </c>
      <c r="C3255" s="55" t="s">
        <v>109</v>
      </c>
      <c r="D3255" s="55" t="s">
        <v>10</v>
      </c>
      <c r="E3255" s="55" t="s">
        <v>48</v>
      </c>
      <c r="F3255" s="55">
        <v>0.77083333333333337</v>
      </c>
      <c r="G3255" s="56">
        <v>0</v>
      </c>
    </row>
    <row r="3256" spans="1:7" x14ac:dyDescent="0.3">
      <c r="A3256" s="60">
        <v>45725</v>
      </c>
      <c r="B3256" s="61" t="s">
        <v>13</v>
      </c>
      <c r="C3256" s="61" t="s">
        <v>109</v>
      </c>
      <c r="D3256" s="61" t="s">
        <v>10</v>
      </c>
      <c r="E3256" s="61" t="s">
        <v>48</v>
      </c>
      <c r="F3256" s="61">
        <v>0.79166666666666663</v>
      </c>
      <c r="G3256" s="62">
        <v>0</v>
      </c>
    </row>
    <row r="3257" spans="1:7" x14ac:dyDescent="0.3">
      <c r="A3257" s="54">
        <v>45725</v>
      </c>
      <c r="B3257" s="55" t="s">
        <v>13</v>
      </c>
      <c r="C3257" s="55" t="s">
        <v>109</v>
      </c>
      <c r="D3257" s="55" t="s">
        <v>10</v>
      </c>
      <c r="E3257" s="55" t="s">
        <v>48</v>
      </c>
      <c r="F3257" s="55">
        <v>0.8125</v>
      </c>
      <c r="G3257" s="56">
        <v>0</v>
      </c>
    </row>
    <row r="3258" spans="1:7" x14ac:dyDescent="0.3">
      <c r="A3258" s="60">
        <v>45725</v>
      </c>
      <c r="B3258" s="61" t="s">
        <v>13</v>
      </c>
      <c r="C3258" s="61" t="s">
        <v>109</v>
      </c>
      <c r="D3258" s="61" t="s">
        <v>10</v>
      </c>
      <c r="E3258" s="61" t="s">
        <v>48</v>
      </c>
      <c r="F3258" s="61">
        <v>0.83333333333333337</v>
      </c>
      <c r="G3258" s="62">
        <v>0</v>
      </c>
    </row>
    <row r="3259" spans="1:7" x14ac:dyDescent="0.3">
      <c r="A3259" s="54">
        <v>45725</v>
      </c>
      <c r="B3259" s="55" t="s">
        <v>13</v>
      </c>
      <c r="C3259" s="55" t="s">
        <v>109</v>
      </c>
      <c r="D3259" s="55" t="s">
        <v>10</v>
      </c>
      <c r="E3259" s="55" t="s">
        <v>48</v>
      </c>
      <c r="F3259" s="55">
        <v>0.85416666666666663</v>
      </c>
      <c r="G3259" s="56">
        <v>0</v>
      </c>
    </row>
    <row r="3260" spans="1:7" x14ac:dyDescent="0.3">
      <c r="A3260" s="60">
        <v>45725</v>
      </c>
      <c r="B3260" s="61" t="s">
        <v>13</v>
      </c>
      <c r="C3260" s="61" t="s">
        <v>109</v>
      </c>
      <c r="D3260" s="61" t="s">
        <v>10</v>
      </c>
      <c r="E3260" s="61" t="s">
        <v>48</v>
      </c>
      <c r="F3260" s="61">
        <v>0.875</v>
      </c>
      <c r="G3260" s="62">
        <v>0</v>
      </c>
    </row>
    <row r="3261" spans="1:7" x14ac:dyDescent="0.3">
      <c r="A3261" s="54">
        <v>45725</v>
      </c>
      <c r="B3261" s="55" t="s">
        <v>13</v>
      </c>
      <c r="C3261" s="55" t="s">
        <v>109</v>
      </c>
      <c r="D3261" s="55" t="s">
        <v>10</v>
      </c>
      <c r="E3261" s="55" t="s">
        <v>48</v>
      </c>
      <c r="F3261" s="55">
        <v>0.89583333333333337</v>
      </c>
      <c r="G3261" s="56">
        <v>0</v>
      </c>
    </row>
    <row r="3262" spans="1:7" x14ac:dyDescent="0.3">
      <c r="A3262" s="60">
        <v>45725</v>
      </c>
      <c r="B3262" s="61" t="s">
        <v>13</v>
      </c>
      <c r="C3262" s="61" t="s">
        <v>109</v>
      </c>
      <c r="D3262" s="61" t="s">
        <v>10</v>
      </c>
      <c r="E3262" s="61" t="s">
        <v>48</v>
      </c>
      <c r="F3262" s="61">
        <v>0.91666666666666663</v>
      </c>
      <c r="G3262" s="62">
        <v>0</v>
      </c>
    </row>
    <row r="3263" spans="1:7" x14ac:dyDescent="0.3">
      <c r="A3263" s="54">
        <v>45725</v>
      </c>
      <c r="B3263" s="55" t="s">
        <v>13</v>
      </c>
      <c r="C3263" s="55" t="s">
        <v>109</v>
      </c>
      <c r="D3263" s="55" t="s">
        <v>10</v>
      </c>
      <c r="E3263" s="55" t="s">
        <v>48</v>
      </c>
      <c r="F3263" s="55">
        <v>0.9375</v>
      </c>
      <c r="G3263" s="56">
        <v>0</v>
      </c>
    </row>
    <row r="3264" spans="1:7" x14ac:dyDescent="0.3">
      <c r="A3264" s="60">
        <v>45725</v>
      </c>
      <c r="B3264" s="61" t="s">
        <v>13</v>
      </c>
      <c r="C3264" s="61" t="s">
        <v>109</v>
      </c>
      <c r="D3264" s="61" t="s">
        <v>10</v>
      </c>
      <c r="E3264" s="61" t="s">
        <v>48</v>
      </c>
      <c r="F3264" s="61">
        <v>0.95833333333333337</v>
      </c>
      <c r="G3264" s="62">
        <v>0</v>
      </c>
    </row>
    <row r="3265" spans="1:7" x14ac:dyDescent="0.3">
      <c r="A3265" s="54">
        <v>45725</v>
      </c>
      <c r="B3265" s="55" t="s">
        <v>13</v>
      </c>
      <c r="C3265" s="55" t="s">
        <v>109</v>
      </c>
      <c r="D3265" s="55" t="s">
        <v>10</v>
      </c>
      <c r="E3265" s="55" t="s">
        <v>48</v>
      </c>
      <c r="F3265" s="55">
        <v>0.97916666666666663</v>
      </c>
      <c r="G3265" s="56">
        <v>0</v>
      </c>
    </row>
    <row r="3266" spans="1:7" x14ac:dyDescent="0.3">
      <c r="A3266" s="60">
        <v>45726</v>
      </c>
      <c r="B3266" s="61" t="s">
        <v>13</v>
      </c>
      <c r="C3266" s="61" t="s">
        <v>109</v>
      </c>
      <c r="D3266" s="61" t="s">
        <v>10</v>
      </c>
      <c r="E3266" s="61" t="s">
        <v>48</v>
      </c>
      <c r="F3266" s="61">
        <v>0</v>
      </c>
      <c r="G3266" s="62">
        <v>0</v>
      </c>
    </row>
    <row r="3267" spans="1:7" x14ac:dyDescent="0.3">
      <c r="A3267" s="54">
        <v>45726</v>
      </c>
      <c r="B3267" s="55" t="s">
        <v>13</v>
      </c>
      <c r="C3267" s="55" t="s">
        <v>109</v>
      </c>
      <c r="D3267" s="55" t="s">
        <v>11</v>
      </c>
      <c r="E3267" s="55" t="s">
        <v>48</v>
      </c>
      <c r="F3267" s="55">
        <v>2.0833333333333329E-2</v>
      </c>
      <c r="G3267" s="56" cm="1">
        <f t="array" ref="G3267:G3314">IF(LOAD_RESULTS!$C$3 = "MENU",ABS(_xlfn.IFS(AND(PER_MONTH!$B3219="January",PER_MONTH!$E3219="Working Day"),Table3[Jan_WD],AND(PER_MONTH!$B3219="January",PER_MONTH!$E3219="Non-Working Day"),Table3[Jan_NWD],AND(PER_MONTH!$B3219="February",PER_MONTH!$E3219="Working Day"),Table3[Feb_WD],AND(PER_MONTH!$B3219="February",PER_MONTH!$E3219="Non-Working Day"),Table3[Feb_NWD], AND(PER_MONTH!$B3219 = "March", PER_MONTH!$E3219 = "Working Day"), Table3[Mar_WD],  AND(PER_MONTH!$B3219 = "March", PER_MONTH!$E3219 = "Non-Working Day"), Table3[Mar_NWD], AND(PER_MONTH!$B3219 = "April", PER_MONTH!$E3219 = "Working Day"), Table3[Apr_WD], AND(PER_MONTH!$B3219 = "April", PER_MONTH!$E3219 = "Non-Working Day"), Table3[Apr_NWD], AND(PER_MONTH!$B3219 = "May", PER_MONTH!$E3219 = "Working Day"), Table3[May_WD], AND(PER_MONTH!$B3219 = "May", PER_MONTH!$E3219 = "Non-Working Day"), Table3[May_NWD], AND(PER_MONTH!$B3219 = "June", PER_MONTH!$E3219 = "Working Day"), Table3[Jun_WD], AND(PER_MONTH!$B3219 = "June", PER_MONTH!$E3219 = "Non-Working Day"), Table3[Jun_NWD], AND(PER_MONTH!$B3219 = "July", PER_MONTH!$E3219 = "Working Day"), Table3[Jul_WD], AND(PER_MONTH!$B3219 = "July", PER_MONTH!$E3219 = "Non-Working Day"), Table3[Jul_NWD], AND(PER_MONTH!$B3219 = "August", PER_MONTH!$E3219 = "Working Day"), Table3[Aug_WD], AND(PER_MONTH!$B3219 = "August", PER_MONTH!$E3219 = "Non-Working Day"), Table3[Aug_NWD], AND(PER_MONTH!$B3219 = "September", PER_MONTH!$E3219 = "Working Day"), Table3[Sep_WD], AND(PER_MONTH!$B3219 = "September", PER_MONTH!$E3219 = "Non-Working Day"), Table3[Sep_NWD], AND(PER_MONTH!$B3219 = "October", PER_MONTH!$E3219 = "Working Day"), Table3[Oct_WD], AND(PER_MONTH!$B3219 = "October", PER_MONTH!$E3219 = "Non-Working Day"), Table3[Oct_NWD], AND(PER_MONTH!$B3219 = "November", PER_MONTH!$E3219 = "Working Day"), Table3[Nov_WD], AND(PER_MONTH!$B3219 = "November", PER_MONTH!$E3219 = "Non-Working Day"), Table3[Nov_NWD], AND(PER_MONTH!$B3219 = "December", PER_MONTH!$E3219 = "Working Day"), Table3[Dec_WD], AND(PER_MONTH!$B3219 = "December", PER_MONTH!$E3219 = "Non-Working Day"), Table3[Dec_NWD])),_xlfn.IFS(AND(PER_MONTH!$B3219="January",PER_MONTH!$E3219="Working Day"),Table3[Jan_WD],AND(PER_MONTH!$B3219="January",PER_MONTH!$E3219="Non-Working Day"),Table3[Jan_NWD],AND(PER_MONTH!$B3219="February",PER_MONTH!$E3219="Working Day"),Table3[Feb_WD],AND(PER_MONTH!$B3219="February",PER_MONTH!$E3219="Non-Working Day"),Table3[Feb_NWD], AND(PER_MONTH!$B3219 = "March", PER_MONTH!$E3219 = "Working Day"), Table3[Mar_WD],  AND(PER_MONTH!$B3219 = "March", PER_MONTH!$E3219 = "Non-Working Day"), Table3[Mar_NWD], AND(PER_MONTH!$B3219 = "April", PER_MONTH!$E3219 = "Working Day"), Table3[Apr_WD], AND(PER_MONTH!$B3219 = "April", PER_MONTH!$E3219 = "Non-Working Day"), Table3[Apr_NWD], AND(PER_MONTH!$B3219 = "May", PER_MONTH!$E3219 = "Working Day"), Table3[May_WD], AND(PER_MONTH!$B3219 = "May", PER_MONTH!$E3219 = "Non-Working Day"), Table3[May_NWD], AND(PER_MONTH!$B3219 = "June", PER_MONTH!$E3219 = "Working Day"), Table3[Jun_WD], AND(PER_MONTH!$B3219 = "June", PER_MONTH!$E3219 = "Non-Working Day"), Table3[Jun_NWD], AND(PER_MONTH!$B3219 = "July", PER_MONTH!$E3219 = "Working Day"), Table3[Jul_WD], AND(PER_MONTH!$B3219 = "July", PER_MONTH!$E3219 = "Non-Working Day"), Table3[Jul_NWD], AND(PER_MONTH!$B3219 = "August", PER_MONTH!$E3219 = "Working Day"), Table3[Aug_WD], AND(PER_MONTH!$B3219 = "August", PER_MONTH!$E3219 = "Non-Working Day"), Table3[Aug_NWD], AND(PER_MONTH!$B3219 = "September", PER_MONTH!$E3219 = "Working Day"), Table3[Sep_WD], AND(PER_MONTH!$B3219 = "September", PER_MONTH!$E3219 = "Non-Working Day"), Table3[Sep_NWD], AND(PER_MONTH!$B3219 = "October", PER_MONTH!$E3219 = "Working Day"), Table3[Oct_WD], AND(PER_MONTH!$B3219 = "October", PER_MONTH!$E3219 = "Non-Working Day"), Table3[Oct_NWD], AND(PER_MONTH!$B3219 = "November", PER_MONTH!$E3219 = "Working Day"), Table3[Nov_WD], AND(PER_MONTH!$B3219 = "November", PER_MONTH!$E3219 = "Non-Working Day"), Table3[Nov_NWD], AND(PER_MONTH!$B3219 = "December", PER_MONTH!$E3219 = "Working Day"), Table3[Dec_WD], AND(PER_MONTH!$B3219 = "December", PER_MONTH!$E3219 = "Non-Working Day"), Table3[Dec_NWD]))</f>
        <v>0</v>
      </c>
    </row>
    <row r="3268" spans="1:7" x14ac:dyDescent="0.3">
      <c r="A3268" s="60">
        <v>45726</v>
      </c>
      <c r="B3268" s="61" t="s">
        <v>13</v>
      </c>
      <c r="C3268" s="61" t="s">
        <v>109</v>
      </c>
      <c r="D3268" s="61" t="s">
        <v>11</v>
      </c>
      <c r="E3268" s="61" t="s">
        <v>48</v>
      </c>
      <c r="F3268" s="61">
        <v>4.1666666666666657E-2</v>
      </c>
      <c r="G3268" s="62">
        <v>0</v>
      </c>
    </row>
    <row r="3269" spans="1:7" x14ac:dyDescent="0.3">
      <c r="A3269" s="54">
        <v>45726</v>
      </c>
      <c r="B3269" s="55" t="s">
        <v>13</v>
      </c>
      <c r="C3269" s="55" t="s">
        <v>109</v>
      </c>
      <c r="D3269" s="55" t="s">
        <v>11</v>
      </c>
      <c r="E3269" s="55" t="s">
        <v>48</v>
      </c>
      <c r="F3269" s="55">
        <v>6.25E-2</v>
      </c>
      <c r="G3269" s="56">
        <v>0</v>
      </c>
    </row>
    <row r="3270" spans="1:7" x14ac:dyDescent="0.3">
      <c r="A3270" s="60">
        <v>45726</v>
      </c>
      <c r="B3270" s="61" t="s">
        <v>13</v>
      </c>
      <c r="C3270" s="61" t="s">
        <v>109</v>
      </c>
      <c r="D3270" s="61" t="s">
        <v>11</v>
      </c>
      <c r="E3270" s="61" t="s">
        <v>48</v>
      </c>
      <c r="F3270" s="61">
        <v>8.3333333333333329E-2</v>
      </c>
      <c r="G3270" s="62">
        <v>0</v>
      </c>
    </row>
    <row r="3271" spans="1:7" x14ac:dyDescent="0.3">
      <c r="A3271" s="54">
        <v>45726</v>
      </c>
      <c r="B3271" s="55" t="s">
        <v>13</v>
      </c>
      <c r="C3271" s="55" t="s">
        <v>109</v>
      </c>
      <c r="D3271" s="55" t="s">
        <v>11</v>
      </c>
      <c r="E3271" s="55" t="s">
        <v>48</v>
      </c>
      <c r="F3271" s="55">
        <v>0.1041666666666667</v>
      </c>
      <c r="G3271" s="56">
        <v>0</v>
      </c>
    </row>
    <row r="3272" spans="1:7" x14ac:dyDescent="0.3">
      <c r="A3272" s="60">
        <v>45726</v>
      </c>
      <c r="B3272" s="61" t="s">
        <v>13</v>
      </c>
      <c r="C3272" s="61" t="s">
        <v>109</v>
      </c>
      <c r="D3272" s="61" t="s">
        <v>11</v>
      </c>
      <c r="E3272" s="61" t="s">
        <v>48</v>
      </c>
      <c r="F3272" s="61">
        <v>0.125</v>
      </c>
      <c r="G3272" s="62">
        <v>0</v>
      </c>
    </row>
    <row r="3273" spans="1:7" x14ac:dyDescent="0.3">
      <c r="A3273" s="54">
        <v>45726</v>
      </c>
      <c r="B3273" s="55" t="s">
        <v>13</v>
      </c>
      <c r="C3273" s="55" t="s">
        <v>109</v>
      </c>
      <c r="D3273" s="55" t="s">
        <v>11</v>
      </c>
      <c r="E3273" s="55" t="s">
        <v>48</v>
      </c>
      <c r="F3273" s="55">
        <v>0.14583333333333329</v>
      </c>
      <c r="G3273" s="56">
        <v>0</v>
      </c>
    </row>
    <row r="3274" spans="1:7" x14ac:dyDescent="0.3">
      <c r="A3274" s="60">
        <v>45726</v>
      </c>
      <c r="B3274" s="61" t="s">
        <v>13</v>
      </c>
      <c r="C3274" s="61" t="s">
        <v>109</v>
      </c>
      <c r="D3274" s="61" t="s">
        <v>11</v>
      </c>
      <c r="E3274" s="61" t="s">
        <v>48</v>
      </c>
      <c r="F3274" s="61">
        <v>0.16666666666666671</v>
      </c>
      <c r="G3274" s="62">
        <v>0</v>
      </c>
    </row>
    <row r="3275" spans="1:7" x14ac:dyDescent="0.3">
      <c r="A3275" s="54">
        <v>45726</v>
      </c>
      <c r="B3275" s="55" t="s">
        <v>13</v>
      </c>
      <c r="C3275" s="55" t="s">
        <v>109</v>
      </c>
      <c r="D3275" s="55" t="s">
        <v>11</v>
      </c>
      <c r="E3275" s="55" t="s">
        <v>48</v>
      </c>
      <c r="F3275" s="55">
        <v>0.1875</v>
      </c>
      <c r="G3275" s="56">
        <v>0</v>
      </c>
    </row>
    <row r="3276" spans="1:7" x14ac:dyDescent="0.3">
      <c r="A3276" s="60">
        <v>45726</v>
      </c>
      <c r="B3276" s="61" t="s">
        <v>13</v>
      </c>
      <c r="C3276" s="61" t="s">
        <v>109</v>
      </c>
      <c r="D3276" s="61" t="s">
        <v>11</v>
      </c>
      <c r="E3276" s="61" t="s">
        <v>48</v>
      </c>
      <c r="F3276" s="61">
        <v>0.20833333333333329</v>
      </c>
      <c r="G3276" s="62">
        <v>0</v>
      </c>
    </row>
    <row r="3277" spans="1:7" x14ac:dyDescent="0.3">
      <c r="A3277" s="54">
        <v>45726</v>
      </c>
      <c r="B3277" s="55" t="s">
        <v>13</v>
      </c>
      <c r="C3277" s="55" t="s">
        <v>109</v>
      </c>
      <c r="D3277" s="55" t="s">
        <v>11</v>
      </c>
      <c r="E3277" s="55" t="s">
        <v>48</v>
      </c>
      <c r="F3277" s="55">
        <v>0.22916666666666671</v>
      </c>
      <c r="G3277" s="56">
        <v>0</v>
      </c>
    </row>
    <row r="3278" spans="1:7" x14ac:dyDescent="0.3">
      <c r="A3278" s="60">
        <v>45726</v>
      </c>
      <c r="B3278" s="61" t="s">
        <v>13</v>
      </c>
      <c r="C3278" s="61" t="s">
        <v>109</v>
      </c>
      <c r="D3278" s="61" t="s">
        <v>11</v>
      </c>
      <c r="E3278" s="61" t="s">
        <v>48</v>
      </c>
      <c r="F3278" s="61">
        <v>0.25</v>
      </c>
      <c r="G3278" s="62">
        <v>0</v>
      </c>
    </row>
    <row r="3279" spans="1:7" x14ac:dyDescent="0.3">
      <c r="A3279" s="54">
        <v>45726</v>
      </c>
      <c r="B3279" s="55" t="s">
        <v>13</v>
      </c>
      <c r="C3279" s="55" t="s">
        <v>109</v>
      </c>
      <c r="D3279" s="55" t="s">
        <v>11</v>
      </c>
      <c r="E3279" s="55" t="s">
        <v>48</v>
      </c>
      <c r="F3279" s="55">
        <v>0.27083333333333331</v>
      </c>
      <c r="G3279" s="56">
        <v>0</v>
      </c>
    </row>
    <row r="3280" spans="1:7" x14ac:dyDescent="0.3">
      <c r="A3280" s="60">
        <v>45726</v>
      </c>
      <c r="B3280" s="61" t="s">
        <v>13</v>
      </c>
      <c r="C3280" s="61" t="s">
        <v>109</v>
      </c>
      <c r="D3280" s="61" t="s">
        <v>11</v>
      </c>
      <c r="E3280" s="61" t="s">
        <v>48</v>
      </c>
      <c r="F3280" s="61">
        <v>0.29166666666666669</v>
      </c>
      <c r="G3280" s="62">
        <v>0</v>
      </c>
    </row>
    <row r="3281" spans="1:7" x14ac:dyDescent="0.3">
      <c r="A3281" s="54">
        <v>45726</v>
      </c>
      <c r="B3281" s="55" t="s">
        <v>13</v>
      </c>
      <c r="C3281" s="55" t="s">
        <v>109</v>
      </c>
      <c r="D3281" s="55" t="s">
        <v>11</v>
      </c>
      <c r="E3281" s="55" t="s">
        <v>48</v>
      </c>
      <c r="F3281" s="55">
        <v>0.3125</v>
      </c>
      <c r="G3281" s="56">
        <v>0</v>
      </c>
    </row>
    <row r="3282" spans="1:7" x14ac:dyDescent="0.3">
      <c r="A3282" s="60">
        <v>45726</v>
      </c>
      <c r="B3282" s="61" t="s">
        <v>13</v>
      </c>
      <c r="C3282" s="61" t="s">
        <v>109</v>
      </c>
      <c r="D3282" s="61" t="s">
        <v>11</v>
      </c>
      <c r="E3282" s="61" t="s">
        <v>48</v>
      </c>
      <c r="F3282" s="61">
        <v>0.33333333333333331</v>
      </c>
      <c r="G3282" s="62">
        <v>0</v>
      </c>
    </row>
    <row r="3283" spans="1:7" x14ac:dyDescent="0.3">
      <c r="A3283" s="54">
        <v>45726</v>
      </c>
      <c r="B3283" s="55" t="s">
        <v>13</v>
      </c>
      <c r="C3283" s="55" t="s">
        <v>109</v>
      </c>
      <c r="D3283" s="55" t="s">
        <v>11</v>
      </c>
      <c r="E3283" s="55" t="s">
        <v>48</v>
      </c>
      <c r="F3283" s="55">
        <v>0.35416666666666669</v>
      </c>
      <c r="G3283" s="56">
        <v>0</v>
      </c>
    </row>
    <row r="3284" spans="1:7" x14ac:dyDescent="0.3">
      <c r="A3284" s="60">
        <v>45726</v>
      </c>
      <c r="B3284" s="61" t="s">
        <v>13</v>
      </c>
      <c r="C3284" s="61" t="s">
        <v>109</v>
      </c>
      <c r="D3284" s="61" t="s">
        <v>11</v>
      </c>
      <c r="E3284" s="61" t="s">
        <v>48</v>
      </c>
      <c r="F3284" s="61">
        <v>0.375</v>
      </c>
      <c r="G3284" s="62">
        <v>0</v>
      </c>
    </row>
    <row r="3285" spans="1:7" x14ac:dyDescent="0.3">
      <c r="A3285" s="54">
        <v>45726</v>
      </c>
      <c r="B3285" s="55" t="s">
        <v>13</v>
      </c>
      <c r="C3285" s="55" t="s">
        <v>109</v>
      </c>
      <c r="D3285" s="55" t="s">
        <v>11</v>
      </c>
      <c r="E3285" s="55" t="s">
        <v>48</v>
      </c>
      <c r="F3285" s="55">
        <v>0.39583333333333331</v>
      </c>
      <c r="G3285" s="56">
        <v>0</v>
      </c>
    </row>
    <row r="3286" spans="1:7" x14ac:dyDescent="0.3">
      <c r="A3286" s="60">
        <v>45726</v>
      </c>
      <c r="B3286" s="61" t="s">
        <v>13</v>
      </c>
      <c r="C3286" s="61" t="s">
        <v>109</v>
      </c>
      <c r="D3286" s="61" t="s">
        <v>11</v>
      </c>
      <c r="E3286" s="61" t="s">
        <v>48</v>
      </c>
      <c r="F3286" s="61">
        <v>0.41666666666666669</v>
      </c>
      <c r="G3286" s="62">
        <v>0</v>
      </c>
    </row>
    <row r="3287" spans="1:7" x14ac:dyDescent="0.3">
      <c r="A3287" s="54">
        <v>45726</v>
      </c>
      <c r="B3287" s="55" t="s">
        <v>13</v>
      </c>
      <c r="C3287" s="55" t="s">
        <v>109</v>
      </c>
      <c r="D3287" s="55" t="s">
        <v>11</v>
      </c>
      <c r="E3287" s="55" t="s">
        <v>48</v>
      </c>
      <c r="F3287" s="55">
        <v>0.4375</v>
      </c>
      <c r="G3287" s="56">
        <v>0</v>
      </c>
    </row>
    <row r="3288" spans="1:7" x14ac:dyDescent="0.3">
      <c r="A3288" s="60">
        <v>45726</v>
      </c>
      <c r="B3288" s="61" t="s">
        <v>13</v>
      </c>
      <c r="C3288" s="61" t="s">
        <v>109</v>
      </c>
      <c r="D3288" s="61" t="s">
        <v>11</v>
      </c>
      <c r="E3288" s="61" t="s">
        <v>48</v>
      </c>
      <c r="F3288" s="61">
        <v>0.45833333333333331</v>
      </c>
      <c r="G3288" s="62">
        <v>0</v>
      </c>
    </row>
    <row r="3289" spans="1:7" x14ac:dyDescent="0.3">
      <c r="A3289" s="54">
        <v>45726</v>
      </c>
      <c r="B3289" s="55" t="s">
        <v>13</v>
      </c>
      <c r="C3289" s="55" t="s">
        <v>109</v>
      </c>
      <c r="D3289" s="55" t="s">
        <v>11</v>
      </c>
      <c r="E3289" s="55" t="s">
        <v>48</v>
      </c>
      <c r="F3289" s="55">
        <v>0.47916666666666669</v>
      </c>
      <c r="G3289" s="56">
        <v>0</v>
      </c>
    </row>
    <row r="3290" spans="1:7" x14ac:dyDescent="0.3">
      <c r="A3290" s="60">
        <v>45726</v>
      </c>
      <c r="B3290" s="61" t="s">
        <v>13</v>
      </c>
      <c r="C3290" s="61" t="s">
        <v>109</v>
      </c>
      <c r="D3290" s="61" t="s">
        <v>11</v>
      </c>
      <c r="E3290" s="61" t="s">
        <v>48</v>
      </c>
      <c r="F3290" s="61">
        <v>0.5</v>
      </c>
      <c r="G3290" s="62">
        <v>0</v>
      </c>
    </row>
    <row r="3291" spans="1:7" x14ac:dyDescent="0.3">
      <c r="A3291" s="54">
        <v>45726</v>
      </c>
      <c r="B3291" s="55" t="s">
        <v>13</v>
      </c>
      <c r="C3291" s="55" t="s">
        <v>109</v>
      </c>
      <c r="D3291" s="55" t="s">
        <v>11</v>
      </c>
      <c r="E3291" s="55" t="s">
        <v>48</v>
      </c>
      <c r="F3291" s="55">
        <v>0.52083333333333337</v>
      </c>
      <c r="G3291" s="56">
        <v>0</v>
      </c>
    </row>
    <row r="3292" spans="1:7" x14ac:dyDescent="0.3">
      <c r="A3292" s="60">
        <v>45726</v>
      </c>
      <c r="B3292" s="61" t="s">
        <v>13</v>
      </c>
      <c r="C3292" s="61" t="s">
        <v>109</v>
      </c>
      <c r="D3292" s="61" t="s">
        <v>11</v>
      </c>
      <c r="E3292" s="61" t="s">
        <v>48</v>
      </c>
      <c r="F3292" s="61">
        <v>0.54166666666666663</v>
      </c>
      <c r="G3292" s="62">
        <v>0</v>
      </c>
    </row>
    <row r="3293" spans="1:7" x14ac:dyDescent="0.3">
      <c r="A3293" s="54">
        <v>45726</v>
      </c>
      <c r="B3293" s="55" t="s">
        <v>13</v>
      </c>
      <c r="C3293" s="55" t="s">
        <v>109</v>
      </c>
      <c r="D3293" s="55" t="s">
        <v>11</v>
      </c>
      <c r="E3293" s="55" t="s">
        <v>48</v>
      </c>
      <c r="F3293" s="55">
        <v>0.5625</v>
      </c>
      <c r="G3293" s="56">
        <v>0</v>
      </c>
    </row>
    <row r="3294" spans="1:7" x14ac:dyDescent="0.3">
      <c r="A3294" s="60">
        <v>45726</v>
      </c>
      <c r="B3294" s="61" t="s">
        <v>13</v>
      </c>
      <c r="C3294" s="61" t="s">
        <v>109</v>
      </c>
      <c r="D3294" s="61" t="s">
        <v>11</v>
      </c>
      <c r="E3294" s="61" t="s">
        <v>48</v>
      </c>
      <c r="F3294" s="61">
        <v>0.58333333333333337</v>
      </c>
      <c r="G3294" s="62">
        <v>0</v>
      </c>
    </row>
    <row r="3295" spans="1:7" x14ac:dyDescent="0.3">
      <c r="A3295" s="54">
        <v>45726</v>
      </c>
      <c r="B3295" s="55" t="s">
        <v>13</v>
      </c>
      <c r="C3295" s="55" t="s">
        <v>109</v>
      </c>
      <c r="D3295" s="55" t="s">
        <v>11</v>
      </c>
      <c r="E3295" s="55" t="s">
        <v>48</v>
      </c>
      <c r="F3295" s="55">
        <v>0.60416666666666663</v>
      </c>
      <c r="G3295" s="56">
        <v>0</v>
      </c>
    </row>
    <row r="3296" spans="1:7" x14ac:dyDescent="0.3">
      <c r="A3296" s="60">
        <v>45726</v>
      </c>
      <c r="B3296" s="61" t="s">
        <v>13</v>
      </c>
      <c r="C3296" s="61" t="s">
        <v>109</v>
      </c>
      <c r="D3296" s="61" t="s">
        <v>11</v>
      </c>
      <c r="E3296" s="61" t="s">
        <v>48</v>
      </c>
      <c r="F3296" s="61">
        <v>0.625</v>
      </c>
      <c r="G3296" s="62">
        <v>0</v>
      </c>
    </row>
    <row r="3297" spans="1:7" x14ac:dyDescent="0.3">
      <c r="A3297" s="54">
        <v>45726</v>
      </c>
      <c r="B3297" s="55" t="s">
        <v>13</v>
      </c>
      <c r="C3297" s="55" t="s">
        <v>109</v>
      </c>
      <c r="D3297" s="55" t="s">
        <v>11</v>
      </c>
      <c r="E3297" s="55" t="s">
        <v>48</v>
      </c>
      <c r="F3297" s="55">
        <v>0.64583333333333337</v>
      </c>
      <c r="G3297" s="56">
        <v>0</v>
      </c>
    </row>
    <row r="3298" spans="1:7" x14ac:dyDescent="0.3">
      <c r="A3298" s="60">
        <v>45726</v>
      </c>
      <c r="B3298" s="61" t="s">
        <v>13</v>
      </c>
      <c r="C3298" s="61" t="s">
        <v>109</v>
      </c>
      <c r="D3298" s="61" t="s">
        <v>11</v>
      </c>
      <c r="E3298" s="61" t="s">
        <v>48</v>
      </c>
      <c r="F3298" s="61">
        <v>0.66666666666666663</v>
      </c>
      <c r="G3298" s="62">
        <v>0</v>
      </c>
    </row>
    <row r="3299" spans="1:7" x14ac:dyDescent="0.3">
      <c r="A3299" s="54">
        <v>45726</v>
      </c>
      <c r="B3299" s="55" t="s">
        <v>13</v>
      </c>
      <c r="C3299" s="55" t="s">
        <v>109</v>
      </c>
      <c r="D3299" s="55" t="s">
        <v>11</v>
      </c>
      <c r="E3299" s="55" t="s">
        <v>48</v>
      </c>
      <c r="F3299" s="55">
        <v>0.6875</v>
      </c>
      <c r="G3299" s="56">
        <v>0</v>
      </c>
    </row>
    <row r="3300" spans="1:7" x14ac:dyDescent="0.3">
      <c r="A3300" s="60">
        <v>45726</v>
      </c>
      <c r="B3300" s="61" t="s">
        <v>13</v>
      </c>
      <c r="C3300" s="61" t="s">
        <v>109</v>
      </c>
      <c r="D3300" s="61" t="s">
        <v>11</v>
      </c>
      <c r="E3300" s="61" t="s">
        <v>48</v>
      </c>
      <c r="F3300" s="61">
        <v>0.70833333333333337</v>
      </c>
      <c r="G3300" s="62">
        <v>0</v>
      </c>
    </row>
    <row r="3301" spans="1:7" x14ac:dyDescent="0.3">
      <c r="A3301" s="54">
        <v>45726</v>
      </c>
      <c r="B3301" s="55" t="s">
        <v>13</v>
      </c>
      <c r="C3301" s="55" t="s">
        <v>109</v>
      </c>
      <c r="D3301" s="55" t="s">
        <v>11</v>
      </c>
      <c r="E3301" s="55" t="s">
        <v>48</v>
      </c>
      <c r="F3301" s="55">
        <v>0.72916666666666663</v>
      </c>
      <c r="G3301" s="56">
        <v>0</v>
      </c>
    </row>
    <row r="3302" spans="1:7" x14ac:dyDescent="0.3">
      <c r="A3302" s="60">
        <v>45726</v>
      </c>
      <c r="B3302" s="61" t="s">
        <v>13</v>
      </c>
      <c r="C3302" s="61" t="s">
        <v>109</v>
      </c>
      <c r="D3302" s="61" t="s">
        <v>11</v>
      </c>
      <c r="E3302" s="61" t="s">
        <v>48</v>
      </c>
      <c r="F3302" s="61">
        <v>0.75</v>
      </c>
      <c r="G3302" s="62">
        <v>0</v>
      </c>
    </row>
    <row r="3303" spans="1:7" x14ac:dyDescent="0.3">
      <c r="A3303" s="54">
        <v>45726</v>
      </c>
      <c r="B3303" s="55" t="s">
        <v>13</v>
      </c>
      <c r="C3303" s="55" t="s">
        <v>109</v>
      </c>
      <c r="D3303" s="55" t="s">
        <v>11</v>
      </c>
      <c r="E3303" s="55" t="s">
        <v>48</v>
      </c>
      <c r="F3303" s="55">
        <v>0.77083333333333337</v>
      </c>
      <c r="G3303" s="56">
        <v>0</v>
      </c>
    </row>
    <row r="3304" spans="1:7" x14ac:dyDescent="0.3">
      <c r="A3304" s="60">
        <v>45726</v>
      </c>
      <c r="B3304" s="61" t="s">
        <v>13</v>
      </c>
      <c r="C3304" s="61" t="s">
        <v>109</v>
      </c>
      <c r="D3304" s="61" t="s">
        <v>11</v>
      </c>
      <c r="E3304" s="61" t="s">
        <v>48</v>
      </c>
      <c r="F3304" s="61">
        <v>0.79166666666666663</v>
      </c>
      <c r="G3304" s="62">
        <v>0</v>
      </c>
    </row>
    <row r="3305" spans="1:7" x14ac:dyDescent="0.3">
      <c r="A3305" s="54">
        <v>45726</v>
      </c>
      <c r="B3305" s="55" t="s">
        <v>13</v>
      </c>
      <c r="C3305" s="55" t="s">
        <v>109</v>
      </c>
      <c r="D3305" s="55" t="s">
        <v>11</v>
      </c>
      <c r="E3305" s="55" t="s">
        <v>48</v>
      </c>
      <c r="F3305" s="55">
        <v>0.8125</v>
      </c>
      <c r="G3305" s="56">
        <v>0</v>
      </c>
    </row>
    <row r="3306" spans="1:7" x14ac:dyDescent="0.3">
      <c r="A3306" s="60">
        <v>45726</v>
      </c>
      <c r="B3306" s="61" t="s">
        <v>13</v>
      </c>
      <c r="C3306" s="61" t="s">
        <v>109</v>
      </c>
      <c r="D3306" s="61" t="s">
        <v>11</v>
      </c>
      <c r="E3306" s="61" t="s">
        <v>48</v>
      </c>
      <c r="F3306" s="61">
        <v>0.83333333333333337</v>
      </c>
      <c r="G3306" s="62">
        <v>0</v>
      </c>
    </row>
    <row r="3307" spans="1:7" x14ac:dyDescent="0.3">
      <c r="A3307" s="54">
        <v>45726</v>
      </c>
      <c r="B3307" s="55" t="s">
        <v>13</v>
      </c>
      <c r="C3307" s="55" t="s">
        <v>109</v>
      </c>
      <c r="D3307" s="55" t="s">
        <v>11</v>
      </c>
      <c r="E3307" s="55" t="s">
        <v>48</v>
      </c>
      <c r="F3307" s="55">
        <v>0.85416666666666663</v>
      </c>
      <c r="G3307" s="56">
        <v>0</v>
      </c>
    </row>
    <row r="3308" spans="1:7" x14ac:dyDescent="0.3">
      <c r="A3308" s="60">
        <v>45726</v>
      </c>
      <c r="B3308" s="61" t="s">
        <v>13</v>
      </c>
      <c r="C3308" s="61" t="s">
        <v>109</v>
      </c>
      <c r="D3308" s="61" t="s">
        <v>11</v>
      </c>
      <c r="E3308" s="61" t="s">
        <v>48</v>
      </c>
      <c r="F3308" s="61">
        <v>0.875</v>
      </c>
      <c r="G3308" s="62">
        <v>0</v>
      </c>
    </row>
    <row r="3309" spans="1:7" x14ac:dyDescent="0.3">
      <c r="A3309" s="54">
        <v>45726</v>
      </c>
      <c r="B3309" s="55" t="s">
        <v>13</v>
      </c>
      <c r="C3309" s="55" t="s">
        <v>109</v>
      </c>
      <c r="D3309" s="55" t="s">
        <v>11</v>
      </c>
      <c r="E3309" s="55" t="s">
        <v>48</v>
      </c>
      <c r="F3309" s="55">
        <v>0.89583333333333337</v>
      </c>
      <c r="G3309" s="56">
        <v>0</v>
      </c>
    </row>
    <row r="3310" spans="1:7" x14ac:dyDescent="0.3">
      <c r="A3310" s="60">
        <v>45726</v>
      </c>
      <c r="B3310" s="61" t="s">
        <v>13</v>
      </c>
      <c r="C3310" s="61" t="s">
        <v>109</v>
      </c>
      <c r="D3310" s="61" t="s">
        <v>11</v>
      </c>
      <c r="E3310" s="61" t="s">
        <v>48</v>
      </c>
      <c r="F3310" s="61">
        <v>0.91666666666666663</v>
      </c>
      <c r="G3310" s="62">
        <v>0</v>
      </c>
    </row>
    <row r="3311" spans="1:7" x14ac:dyDescent="0.3">
      <c r="A3311" s="54">
        <v>45726</v>
      </c>
      <c r="B3311" s="55" t="s">
        <v>13</v>
      </c>
      <c r="C3311" s="55" t="s">
        <v>109</v>
      </c>
      <c r="D3311" s="55" t="s">
        <v>11</v>
      </c>
      <c r="E3311" s="55" t="s">
        <v>48</v>
      </c>
      <c r="F3311" s="55">
        <v>0.9375</v>
      </c>
      <c r="G3311" s="56">
        <v>0</v>
      </c>
    </row>
    <row r="3312" spans="1:7" x14ac:dyDescent="0.3">
      <c r="A3312" s="60">
        <v>45726</v>
      </c>
      <c r="B3312" s="61" t="s">
        <v>13</v>
      </c>
      <c r="C3312" s="61" t="s">
        <v>109</v>
      </c>
      <c r="D3312" s="61" t="s">
        <v>11</v>
      </c>
      <c r="E3312" s="61" t="s">
        <v>48</v>
      </c>
      <c r="F3312" s="61">
        <v>0.95833333333333337</v>
      </c>
      <c r="G3312" s="62">
        <v>0</v>
      </c>
    </row>
    <row r="3313" spans="1:7" x14ac:dyDescent="0.3">
      <c r="A3313" s="54">
        <v>45726</v>
      </c>
      <c r="B3313" s="55" t="s">
        <v>13</v>
      </c>
      <c r="C3313" s="55" t="s">
        <v>109</v>
      </c>
      <c r="D3313" s="55" t="s">
        <v>11</v>
      </c>
      <c r="E3313" s="55" t="s">
        <v>48</v>
      </c>
      <c r="F3313" s="55">
        <v>0.97916666666666663</v>
      </c>
      <c r="G3313" s="56">
        <v>0</v>
      </c>
    </row>
    <row r="3314" spans="1:7" x14ac:dyDescent="0.3">
      <c r="A3314" s="60">
        <v>45727</v>
      </c>
      <c r="B3314" s="61" t="s">
        <v>13</v>
      </c>
      <c r="C3314" s="61" t="s">
        <v>109</v>
      </c>
      <c r="D3314" s="61" t="s">
        <v>11</v>
      </c>
      <c r="E3314" s="61" t="s">
        <v>48</v>
      </c>
      <c r="F3314" s="61">
        <v>0</v>
      </c>
      <c r="G3314" s="62">
        <v>0</v>
      </c>
    </row>
    <row r="3315" spans="1:7" x14ac:dyDescent="0.3">
      <c r="A3315" s="54">
        <v>45727</v>
      </c>
      <c r="B3315" s="55" t="s">
        <v>13</v>
      </c>
      <c r="C3315" s="55" t="s">
        <v>109</v>
      </c>
      <c r="D3315" s="55" t="s">
        <v>5</v>
      </c>
      <c r="E3315" s="55" t="s">
        <v>48</v>
      </c>
      <c r="F3315" s="55">
        <v>2.0833333333333329E-2</v>
      </c>
      <c r="G3315" s="56" cm="1">
        <f t="array" ref="G3315:G3362">IF(LOAD_RESULTS!$C$3 = "MENU",ABS(_xlfn.IFS(AND(PER_MONTH!$B3267="January",PER_MONTH!$E3267="Working Day"),Table3[Jan_WD],AND(PER_MONTH!$B3267="January",PER_MONTH!$E3267="Non-Working Day"),Table3[Jan_NWD],AND(PER_MONTH!$B3267="February",PER_MONTH!$E3267="Working Day"),Table3[Feb_WD],AND(PER_MONTH!$B3267="February",PER_MONTH!$E3267="Non-Working Day"),Table3[Feb_NWD], AND(PER_MONTH!$B3267 = "March", PER_MONTH!$E3267 = "Working Day"), Table3[Mar_WD],  AND(PER_MONTH!$B3267 = "March", PER_MONTH!$E3267 = "Non-Working Day"), Table3[Mar_NWD], AND(PER_MONTH!$B3267 = "April", PER_MONTH!$E3267 = "Working Day"), Table3[Apr_WD], AND(PER_MONTH!$B3267 = "April", PER_MONTH!$E3267 = "Non-Working Day"), Table3[Apr_NWD], AND(PER_MONTH!$B3267 = "May", PER_MONTH!$E3267 = "Working Day"), Table3[May_WD], AND(PER_MONTH!$B3267 = "May", PER_MONTH!$E3267 = "Non-Working Day"), Table3[May_NWD], AND(PER_MONTH!$B3267 = "June", PER_MONTH!$E3267 = "Working Day"), Table3[Jun_WD], AND(PER_MONTH!$B3267 = "June", PER_MONTH!$E3267 = "Non-Working Day"), Table3[Jun_NWD], AND(PER_MONTH!$B3267 = "July", PER_MONTH!$E3267 = "Working Day"), Table3[Jul_WD], AND(PER_MONTH!$B3267 = "July", PER_MONTH!$E3267 = "Non-Working Day"), Table3[Jul_NWD], AND(PER_MONTH!$B3267 = "August", PER_MONTH!$E3267 = "Working Day"), Table3[Aug_WD], AND(PER_MONTH!$B3267 = "August", PER_MONTH!$E3267 = "Non-Working Day"), Table3[Aug_NWD], AND(PER_MONTH!$B3267 = "September", PER_MONTH!$E3267 = "Working Day"), Table3[Sep_WD], AND(PER_MONTH!$B3267 = "September", PER_MONTH!$E3267 = "Non-Working Day"), Table3[Sep_NWD], AND(PER_MONTH!$B3267 = "October", PER_MONTH!$E3267 = "Working Day"), Table3[Oct_WD], AND(PER_MONTH!$B3267 = "October", PER_MONTH!$E3267 = "Non-Working Day"), Table3[Oct_NWD], AND(PER_MONTH!$B3267 = "November", PER_MONTH!$E3267 = "Working Day"), Table3[Nov_WD], AND(PER_MONTH!$B3267 = "November", PER_MONTH!$E3267 = "Non-Working Day"), Table3[Nov_NWD], AND(PER_MONTH!$B3267 = "December", PER_MONTH!$E3267 = "Working Day"), Table3[Dec_WD], AND(PER_MONTH!$B3267 = "December", PER_MONTH!$E3267 = "Non-Working Day"), Table3[Dec_NWD])),_xlfn.IFS(AND(PER_MONTH!$B3267="January",PER_MONTH!$E3267="Working Day"),Table3[Jan_WD],AND(PER_MONTH!$B3267="January",PER_MONTH!$E3267="Non-Working Day"),Table3[Jan_NWD],AND(PER_MONTH!$B3267="February",PER_MONTH!$E3267="Working Day"),Table3[Feb_WD],AND(PER_MONTH!$B3267="February",PER_MONTH!$E3267="Non-Working Day"),Table3[Feb_NWD], AND(PER_MONTH!$B3267 = "March", PER_MONTH!$E3267 = "Working Day"), Table3[Mar_WD],  AND(PER_MONTH!$B3267 = "March", PER_MONTH!$E3267 = "Non-Working Day"), Table3[Mar_NWD], AND(PER_MONTH!$B3267 = "April", PER_MONTH!$E3267 = "Working Day"), Table3[Apr_WD], AND(PER_MONTH!$B3267 = "April", PER_MONTH!$E3267 = "Non-Working Day"), Table3[Apr_NWD], AND(PER_MONTH!$B3267 = "May", PER_MONTH!$E3267 = "Working Day"), Table3[May_WD], AND(PER_MONTH!$B3267 = "May", PER_MONTH!$E3267 = "Non-Working Day"), Table3[May_NWD], AND(PER_MONTH!$B3267 = "June", PER_MONTH!$E3267 = "Working Day"), Table3[Jun_WD], AND(PER_MONTH!$B3267 = "June", PER_MONTH!$E3267 = "Non-Working Day"), Table3[Jun_NWD], AND(PER_MONTH!$B3267 = "July", PER_MONTH!$E3267 = "Working Day"), Table3[Jul_WD], AND(PER_MONTH!$B3267 = "July", PER_MONTH!$E3267 = "Non-Working Day"), Table3[Jul_NWD], AND(PER_MONTH!$B3267 = "August", PER_MONTH!$E3267 = "Working Day"), Table3[Aug_WD], AND(PER_MONTH!$B3267 = "August", PER_MONTH!$E3267 = "Non-Working Day"), Table3[Aug_NWD], AND(PER_MONTH!$B3267 = "September", PER_MONTH!$E3267 = "Working Day"), Table3[Sep_WD], AND(PER_MONTH!$B3267 = "September", PER_MONTH!$E3267 = "Non-Working Day"), Table3[Sep_NWD], AND(PER_MONTH!$B3267 = "October", PER_MONTH!$E3267 = "Working Day"), Table3[Oct_WD], AND(PER_MONTH!$B3267 = "October", PER_MONTH!$E3267 = "Non-Working Day"), Table3[Oct_NWD], AND(PER_MONTH!$B3267 = "November", PER_MONTH!$E3267 = "Working Day"), Table3[Nov_WD], AND(PER_MONTH!$B3267 = "November", PER_MONTH!$E3267 = "Non-Working Day"), Table3[Nov_NWD], AND(PER_MONTH!$B3267 = "December", PER_MONTH!$E3267 = "Working Day"), Table3[Dec_WD], AND(PER_MONTH!$B3267 = "December", PER_MONTH!$E3267 = "Non-Working Day"), Table3[Dec_NWD]))</f>
        <v>0</v>
      </c>
    </row>
    <row r="3316" spans="1:7" x14ac:dyDescent="0.3">
      <c r="A3316" s="60">
        <v>45727</v>
      </c>
      <c r="B3316" s="61" t="s">
        <v>13</v>
      </c>
      <c r="C3316" s="61" t="s">
        <v>109</v>
      </c>
      <c r="D3316" s="61" t="s">
        <v>5</v>
      </c>
      <c r="E3316" s="61" t="s">
        <v>48</v>
      </c>
      <c r="F3316" s="61">
        <v>4.1666666666666657E-2</v>
      </c>
      <c r="G3316" s="62">
        <v>0</v>
      </c>
    </row>
    <row r="3317" spans="1:7" x14ac:dyDescent="0.3">
      <c r="A3317" s="54">
        <v>45727</v>
      </c>
      <c r="B3317" s="55" t="s">
        <v>13</v>
      </c>
      <c r="C3317" s="55" t="s">
        <v>109</v>
      </c>
      <c r="D3317" s="55" t="s">
        <v>5</v>
      </c>
      <c r="E3317" s="55" t="s">
        <v>48</v>
      </c>
      <c r="F3317" s="55">
        <v>6.25E-2</v>
      </c>
      <c r="G3317" s="56">
        <v>0</v>
      </c>
    </row>
    <row r="3318" spans="1:7" x14ac:dyDescent="0.3">
      <c r="A3318" s="60">
        <v>45727</v>
      </c>
      <c r="B3318" s="61" t="s">
        <v>13</v>
      </c>
      <c r="C3318" s="61" t="s">
        <v>109</v>
      </c>
      <c r="D3318" s="61" t="s">
        <v>5</v>
      </c>
      <c r="E3318" s="61" t="s">
        <v>48</v>
      </c>
      <c r="F3318" s="61">
        <v>8.3333333333333329E-2</v>
      </c>
      <c r="G3318" s="62">
        <v>0</v>
      </c>
    </row>
    <row r="3319" spans="1:7" x14ac:dyDescent="0.3">
      <c r="A3319" s="54">
        <v>45727</v>
      </c>
      <c r="B3319" s="55" t="s">
        <v>13</v>
      </c>
      <c r="C3319" s="55" t="s">
        <v>109</v>
      </c>
      <c r="D3319" s="55" t="s">
        <v>5</v>
      </c>
      <c r="E3319" s="55" t="s">
        <v>48</v>
      </c>
      <c r="F3319" s="55">
        <v>0.1041666666666667</v>
      </c>
      <c r="G3319" s="56">
        <v>0</v>
      </c>
    </row>
    <row r="3320" spans="1:7" x14ac:dyDescent="0.3">
      <c r="A3320" s="60">
        <v>45727</v>
      </c>
      <c r="B3320" s="61" t="s">
        <v>13</v>
      </c>
      <c r="C3320" s="61" t="s">
        <v>109</v>
      </c>
      <c r="D3320" s="61" t="s">
        <v>5</v>
      </c>
      <c r="E3320" s="61" t="s">
        <v>48</v>
      </c>
      <c r="F3320" s="61">
        <v>0.125</v>
      </c>
      <c r="G3320" s="62">
        <v>0</v>
      </c>
    </row>
    <row r="3321" spans="1:7" x14ac:dyDescent="0.3">
      <c r="A3321" s="54">
        <v>45727</v>
      </c>
      <c r="B3321" s="55" t="s">
        <v>13</v>
      </c>
      <c r="C3321" s="55" t="s">
        <v>109</v>
      </c>
      <c r="D3321" s="55" t="s">
        <v>5</v>
      </c>
      <c r="E3321" s="55" t="s">
        <v>48</v>
      </c>
      <c r="F3321" s="55">
        <v>0.14583333333333329</v>
      </c>
      <c r="G3321" s="56">
        <v>0</v>
      </c>
    </row>
    <row r="3322" spans="1:7" x14ac:dyDescent="0.3">
      <c r="A3322" s="60">
        <v>45727</v>
      </c>
      <c r="B3322" s="61" t="s">
        <v>13</v>
      </c>
      <c r="C3322" s="61" t="s">
        <v>109</v>
      </c>
      <c r="D3322" s="61" t="s">
        <v>5</v>
      </c>
      <c r="E3322" s="61" t="s">
        <v>48</v>
      </c>
      <c r="F3322" s="61">
        <v>0.16666666666666671</v>
      </c>
      <c r="G3322" s="62">
        <v>0</v>
      </c>
    </row>
    <row r="3323" spans="1:7" x14ac:dyDescent="0.3">
      <c r="A3323" s="54">
        <v>45727</v>
      </c>
      <c r="B3323" s="55" t="s">
        <v>13</v>
      </c>
      <c r="C3323" s="55" t="s">
        <v>109</v>
      </c>
      <c r="D3323" s="55" t="s">
        <v>5</v>
      </c>
      <c r="E3323" s="55" t="s">
        <v>48</v>
      </c>
      <c r="F3323" s="55">
        <v>0.1875</v>
      </c>
      <c r="G3323" s="56">
        <v>0</v>
      </c>
    </row>
    <row r="3324" spans="1:7" x14ac:dyDescent="0.3">
      <c r="A3324" s="60">
        <v>45727</v>
      </c>
      <c r="B3324" s="61" t="s">
        <v>13</v>
      </c>
      <c r="C3324" s="61" t="s">
        <v>109</v>
      </c>
      <c r="D3324" s="61" t="s">
        <v>5</v>
      </c>
      <c r="E3324" s="61" t="s">
        <v>48</v>
      </c>
      <c r="F3324" s="61">
        <v>0.20833333333333329</v>
      </c>
      <c r="G3324" s="62">
        <v>0</v>
      </c>
    </row>
    <row r="3325" spans="1:7" x14ac:dyDescent="0.3">
      <c r="A3325" s="54">
        <v>45727</v>
      </c>
      <c r="B3325" s="55" t="s">
        <v>13</v>
      </c>
      <c r="C3325" s="55" t="s">
        <v>109</v>
      </c>
      <c r="D3325" s="55" t="s">
        <v>5</v>
      </c>
      <c r="E3325" s="55" t="s">
        <v>48</v>
      </c>
      <c r="F3325" s="55">
        <v>0.22916666666666671</v>
      </c>
      <c r="G3325" s="56">
        <v>0</v>
      </c>
    </row>
    <row r="3326" spans="1:7" x14ac:dyDescent="0.3">
      <c r="A3326" s="60">
        <v>45727</v>
      </c>
      <c r="B3326" s="61" t="s">
        <v>13</v>
      </c>
      <c r="C3326" s="61" t="s">
        <v>109</v>
      </c>
      <c r="D3326" s="61" t="s">
        <v>5</v>
      </c>
      <c r="E3326" s="61" t="s">
        <v>48</v>
      </c>
      <c r="F3326" s="61">
        <v>0.25</v>
      </c>
      <c r="G3326" s="62">
        <v>0</v>
      </c>
    </row>
    <row r="3327" spans="1:7" x14ac:dyDescent="0.3">
      <c r="A3327" s="54">
        <v>45727</v>
      </c>
      <c r="B3327" s="55" t="s">
        <v>13</v>
      </c>
      <c r="C3327" s="55" t="s">
        <v>109</v>
      </c>
      <c r="D3327" s="55" t="s">
        <v>5</v>
      </c>
      <c r="E3327" s="55" t="s">
        <v>48</v>
      </c>
      <c r="F3327" s="55">
        <v>0.27083333333333331</v>
      </c>
      <c r="G3327" s="56">
        <v>0</v>
      </c>
    </row>
    <row r="3328" spans="1:7" x14ac:dyDescent="0.3">
      <c r="A3328" s="60">
        <v>45727</v>
      </c>
      <c r="B3328" s="61" t="s">
        <v>13</v>
      </c>
      <c r="C3328" s="61" t="s">
        <v>109</v>
      </c>
      <c r="D3328" s="61" t="s">
        <v>5</v>
      </c>
      <c r="E3328" s="61" t="s">
        <v>48</v>
      </c>
      <c r="F3328" s="61">
        <v>0.29166666666666669</v>
      </c>
      <c r="G3328" s="62">
        <v>0</v>
      </c>
    </row>
    <row r="3329" spans="1:7" x14ac:dyDescent="0.3">
      <c r="A3329" s="54">
        <v>45727</v>
      </c>
      <c r="B3329" s="55" t="s">
        <v>13</v>
      </c>
      <c r="C3329" s="55" t="s">
        <v>109</v>
      </c>
      <c r="D3329" s="55" t="s">
        <v>5</v>
      </c>
      <c r="E3329" s="55" t="s">
        <v>48</v>
      </c>
      <c r="F3329" s="55">
        <v>0.3125</v>
      </c>
      <c r="G3329" s="56">
        <v>0</v>
      </c>
    </row>
    <row r="3330" spans="1:7" x14ac:dyDescent="0.3">
      <c r="A3330" s="60">
        <v>45727</v>
      </c>
      <c r="B3330" s="61" t="s">
        <v>13</v>
      </c>
      <c r="C3330" s="61" t="s">
        <v>109</v>
      </c>
      <c r="D3330" s="61" t="s">
        <v>5</v>
      </c>
      <c r="E3330" s="61" t="s">
        <v>48</v>
      </c>
      <c r="F3330" s="61">
        <v>0.33333333333333331</v>
      </c>
      <c r="G3330" s="62">
        <v>0</v>
      </c>
    </row>
    <row r="3331" spans="1:7" x14ac:dyDescent="0.3">
      <c r="A3331" s="54">
        <v>45727</v>
      </c>
      <c r="B3331" s="55" t="s">
        <v>13</v>
      </c>
      <c r="C3331" s="55" t="s">
        <v>109</v>
      </c>
      <c r="D3331" s="55" t="s">
        <v>5</v>
      </c>
      <c r="E3331" s="55" t="s">
        <v>48</v>
      </c>
      <c r="F3331" s="55">
        <v>0.35416666666666669</v>
      </c>
      <c r="G3331" s="56">
        <v>0</v>
      </c>
    </row>
    <row r="3332" spans="1:7" x14ac:dyDescent="0.3">
      <c r="A3332" s="60">
        <v>45727</v>
      </c>
      <c r="B3332" s="61" t="s">
        <v>13</v>
      </c>
      <c r="C3332" s="61" t="s">
        <v>109</v>
      </c>
      <c r="D3332" s="61" t="s">
        <v>5</v>
      </c>
      <c r="E3332" s="61" t="s">
        <v>48</v>
      </c>
      <c r="F3332" s="61">
        <v>0.375</v>
      </c>
      <c r="G3332" s="62">
        <v>0</v>
      </c>
    </row>
    <row r="3333" spans="1:7" x14ac:dyDescent="0.3">
      <c r="A3333" s="54">
        <v>45727</v>
      </c>
      <c r="B3333" s="55" t="s">
        <v>13</v>
      </c>
      <c r="C3333" s="55" t="s">
        <v>109</v>
      </c>
      <c r="D3333" s="55" t="s">
        <v>5</v>
      </c>
      <c r="E3333" s="55" t="s">
        <v>48</v>
      </c>
      <c r="F3333" s="55">
        <v>0.39583333333333331</v>
      </c>
      <c r="G3333" s="56">
        <v>0</v>
      </c>
    </row>
    <row r="3334" spans="1:7" x14ac:dyDescent="0.3">
      <c r="A3334" s="60">
        <v>45727</v>
      </c>
      <c r="B3334" s="61" t="s">
        <v>13</v>
      </c>
      <c r="C3334" s="61" t="s">
        <v>109</v>
      </c>
      <c r="D3334" s="61" t="s">
        <v>5</v>
      </c>
      <c r="E3334" s="61" t="s">
        <v>48</v>
      </c>
      <c r="F3334" s="61">
        <v>0.41666666666666669</v>
      </c>
      <c r="G3334" s="62">
        <v>0</v>
      </c>
    </row>
    <row r="3335" spans="1:7" x14ac:dyDescent="0.3">
      <c r="A3335" s="54">
        <v>45727</v>
      </c>
      <c r="B3335" s="55" t="s">
        <v>13</v>
      </c>
      <c r="C3335" s="55" t="s">
        <v>109</v>
      </c>
      <c r="D3335" s="55" t="s">
        <v>5</v>
      </c>
      <c r="E3335" s="55" t="s">
        <v>48</v>
      </c>
      <c r="F3335" s="55">
        <v>0.4375</v>
      </c>
      <c r="G3335" s="56">
        <v>0</v>
      </c>
    </row>
    <row r="3336" spans="1:7" x14ac:dyDescent="0.3">
      <c r="A3336" s="60">
        <v>45727</v>
      </c>
      <c r="B3336" s="61" t="s">
        <v>13</v>
      </c>
      <c r="C3336" s="61" t="s">
        <v>109</v>
      </c>
      <c r="D3336" s="61" t="s">
        <v>5</v>
      </c>
      <c r="E3336" s="61" t="s">
        <v>48</v>
      </c>
      <c r="F3336" s="61">
        <v>0.45833333333333331</v>
      </c>
      <c r="G3336" s="62">
        <v>0</v>
      </c>
    </row>
    <row r="3337" spans="1:7" x14ac:dyDescent="0.3">
      <c r="A3337" s="54">
        <v>45727</v>
      </c>
      <c r="B3337" s="55" t="s">
        <v>13</v>
      </c>
      <c r="C3337" s="55" t="s">
        <v>109</v>
      </c>
      <c r="D3337" s="55" t="s">
        <v>5</v>
      </c>
      <c r="E3337" s="55" t="s">
        <v>48</v>
      </c>
      <c r="F3337" s="55">
        <v>0.47916666666666669</v>
      </c>
      <c r="G3337" s="56">
        <v>0</v>
      </c>
    </row>
    <row r="3338" spans="1:7" x14ac:dyDescent="0.3">
      <c r="A3338" s="60">
        <v>45727</v>
      </c>
      <c r="B3338" s="61" t="s">
        <v>13</v>
      </c>
      <c r="C3338" s="61" t="s">
        <v>109</v>
      </c>
      <c r="D3338" s="61" t="s">
        <v>5</v>
      </c>
      <c r="E3338" s="61" t="s">
        <v>48</v>
      </c>
      <c r="F3338" s="61">
        <v>0.5</v>
      </c>
      <c r="G3338" s="62">
        <v>0</v>
      </c>
    </row>
    <row r="3339" spans="1:7" x14ac:dyDescent="0.3">
      <c r="A3339" s="54">
        <v>45727</v>
      </c>
      <c r="B3339" s="55" t="s">
        <v>13</v>
      </c>
      <c r="C3339" s="55" t="s">
        <v>109</v>
      </c>
      <c r="D3339" s="55" t="s">
        <v>5</v>
      </c>
      <c r="E3339" s="55" t="s">
        <v>48</v>
      </c>
      <c r="F3339" s="55">
        <v>0.52083333333333337</v>
      </c>
      <c r="G3339" s="56">
        <v>0</v>
      </c>
    </row>
    <row r="3340" spans="1:7" x14ac:dyDescent="0.3">
      <c r="A3340" s="60">
        <v>45727</v>
      </c>
      <c r="B3340" s="61" t="s">
        <v>13</v>
      </c>
      <c r="C3340" s="61" t="s">
        <v>109</v>
      </c>
      <c r="D3340" s="61" t="s">
        <v>5</v>
      </c>
      <c r="E3340" s="61" t="s">
        <v>48</v>
      </c>
      <c r="F3340" s="61">
        <v>0.54166666666666663</v>
      </c>
      <c r="G3340" s="62">
        <v>0</v>
      </c>
    </row>
    <row r="3341" spans="1:7" x14ac:dyDescent="0.3">
      <c r="A3341" s="54">
        <v>45727</v>
      </c>
      <c r="B3341" s="55" t="s">
        <v>13</v>
      </c>
      <c r="C3341" s="55" t="s">
        <v>109</v>
      </c>
      <c r="D3341" s="55" t="s">
        <v>5</v>
      </c>
      <c r="E3341" s="55" t="s">
        <v>48</v>
      </c>
      <c r="F3341" s="55">
        <v>0.5625</v>
      </c>
      <c r="G3341" s="56">
        <v>0</v>
      </c>
    </row>
    <row r="3342" spans="1:7" x14ac:dyDescent="0.3">
      <c r="A3342" s="60">
        <v>45727</v>
      </c>
      <c r="B3342" s="61" t="s">
        <v>13</v>
      </c>
      <c r="C3342" s="61" t="s">
        <v>109</v>
      </c>
      <c r="D3342" s="61" t="s">
        <v>5</v>
      </c>
      <c r="E3342" s="61" t="s">
        <v>48</v>
      </c>
      <c r="F3342" s="61">
        <v>0.58333333333333337</v>
      </c>
      <c r="G3342" s="62">
        <v>0</v>
      </c>
    </row>
    <row r="3343" spans="1:7" x14ac:dyDescent="0.3">
      <c r="A3343" s="54">
        <v>45727</v>
      </c>
      <c r="B3343" s="55" t="s">
        <v>13</v>
      </c>
      <c r="C3343" s="55" t="s">
        <v>109</v>
      </c>
      <c r="D3343" s="55" t="s">
        <v>5</v>
      </c>
      <c r="E3343" s="55" t="s">
        <v>48</v>
      </c>
      <c r="F3343" s="55">
        <v>0.60416666666666663</v>
      </c>
      <c r="G3343" s="56">
        <v>0</v>
      </c>
    </row>
    <row r="3344" spans="1:7" x14ac:dyDescent="0.3">
      <c r="A3344" s="60">
        <v>45727</v>
      </c>
      <c r="B3344" s="61" t="s">
        <v>13</v>
      </c>
      <c r="C3344" s="61" t="s">
        <v>109</v>
      </c>
      <c r="D3344" s="61" t="s">
        <v>5</v>
      </c>
      <c r="E3344" s="61" t="s">
        <v>48</v>
      </c>
      <c r="F3344" s="61">
        <v>0.625</v>
      </c>
      <c r="G3344" s="62">
        <v>0</v>
      </c>
    </row>
    <row r="3345" spans="1:7" x14ac:dyDescent="0.3">
      <c r="A3345" s="54">
        <v>45727</v>
      </c>
      <c r="B3345" s="55" t="s">
        <v>13</v>
      </c>
      <c r="C3345" s="55" t="s">
        <v>109</v>
      </c>
      <c r="D3345" s="55" t="s">
        <v>5</v>
      </c>
      <c r="E3345" s="55" t="s">
        <v>48</v>
      </c>
      <c r="F3345" s="55">
        <v>0.64583333333333337</v>
      </c>
      <c r="G3345" s="56">
        <v>0</v>
      </c>
    </row>
    <row r="3346" spans="1:7" x14ac:dyDescent="0.3">
      <c r="A3346" s="60">
        <v>45727</v>
      </c>
      <c r="B3346" s="61" t="s">
        <v>13</v>
      </c>
      <c r="C3346" s="61" t="s">
        <v>109</v>
      </c>
      <c r="D3346" s="61" t="s">
        <v>5</v>
      </c>
      <c r="E3346" s="61" t="s">
        <v>48</v>
      </c>
      <c r="F3346" s="61">
        <v>0.66666666666666663</v>
      </c>
      <c r="G3346" s="62">
        <v>0</v>
      </c>
    </row>
    <row r="3347" spans="1:7" x14ac:dyDescent="0.3">
      <c r="A3347" s="54">
        <v>45727</v>
      </c>
      <c r="B3347" s="55" t="s">
        <v>13</v>
      </c>
      <c r="C3347" s="55" t="s">
        <v>109</v>
      </c>
      <c r="D3347" s="55" t="s">
        <v>5</v>
      </c>
      <c r="E3347" s="55" t="s">
        <v>48</v>
      </c>
      <c r="F3347" s="55">
        <v>0.6875</v>
      </c>
      <c r="G3347" s="56">
        <v>0</v>
      </c>
    </row>
    <row r="3348" spans="1:7" x14ac:dyDescent="0.3">
      <c r="A3348" s="60">
        <v>45727</v>
      </c>
      <c r="B3348" s="61" t="s">
        <v>13</v>
      </c>
      <c r="C3348" s="61" t="s">
        <v>109</v>
      </c>
      <c r="D3348" s="61" t="s">
        <v>5</v>
      </c>
      <c r="E3348" s="61" t="s">
        <v>48</v>
      </c>
      <c r="F3348" s="61">
        <v>0.70833333333333337</v>
      </c>
      <c r="G3348" s="62">
        <v>0</v>
      </c>
    </row>
    <row r="3349" spans="1:7" x14ac:dyDescent="0.3">
      <c r="A3349" s="54">
        <v>45727</v>
      </c>
      <c r="B3349" s="55" t="s">
        <v>13</v>
      </c>
      <c r="C3349" s="55" t="s">
        <v>109</v>
      </c>
      <c r="D3349" s="55" t="s">
        <v>5</v>
      </c>
      <c r="E3349" s="55" t="s">
        <v>48</v>
      </c>
      <c r="F3349" s="55">
        <v>0.72916666666666663</v>
      </c>
      <c r="G3349" s="56">
        <v>0</v>
      </c>
    </row>
    <row r="3350" spans="1:7" x14ac:dyDescent="0.3">
      <c r="A3350" s="60">
        <v>45727</v>
      </c>
      <c r="B3350" s="61" t="s">
        <v>13</v>
      </c>
      <c r="C3350" s="61" t="s">
        <v>109</v>
      </c>
      <c r="D3350" s="61" t="s">
        <v>5</v>
      </c>
      <c r="E3350" s="61" t="s">
        <v>48</v>
      </c>
      <c r="F3350" s="61">
        <v>0.75</v>
      </c>
      <c r="G3350" s="62">
        <v>0</v>
      </c>
    </row>
    <row r="3351" spans="1:7" x14ac:dyDescent="0.3">
      <c r="A3351" s="54">
        <v>45727</v>
      </c>
      <c r="B3351" s="55" t="s">
        <v>13</v>
      </c>
      <c r="C3351" s="55" t="s">
        <v>109</v>
      </c>
      <c r="D3351" s="55" t="s">
        <v>5</v>
      </c>
      <c r="E3351" s="55" t="s">
        <v>48</v>
      </c>
      <c r="F3351" s="55">
        <v>0.77083333333333337</v>
      </c>
      <c r="G3351" s="56">
        <v>0</v>
      </c>
    </row>
    <row r="3352" spans="1:7" x14ac:dyDescent="0.3">
      <c r="A3352" s="60">
        <v>45727</v>
      </c>
      <c r="B3352" s="61" t="s">
        <v>13</v>
      </c>
      <c r="C3352" s="61" t="s">
        <v>109</v>
      </c>
      <c r="D3352" s="61" t="s">
        <v>5</v>
      </c>
      <c r="E3352" s="61" t="s">
        <v>48</v>
      </c>
      <c r="F3352" s="61">
        <v>0.79166666666666663</v>
      </c>
      <c r="G3352" s="62">
        <v>0</v>
      </c>
    </row>
    <row r="3353" spans="1:7" x14ac:dyDescent="0.3">
      <c r="A3353" s="54">
        <v>45727</v>
      </c>
      <c r="B3353" s="55" t="s">
        <v>13</v>
      </c>
      <c r="C3353" s="55" t="s">
        <v>109</v>
      </c>
      <c r="D3353" s="55" t="s">
        <v>5</v>
      </c>
      <c r="E3353" s="55" t="s">
        <v>48</v>
      </c>
      <c r="F3353" s="55">
        <v>0.8125</v>
      </c>
      <c r="G3353" s="56">
        <v>0</v>
      </c>
    </row>
    <row r="3354" spans="1:7" x14ac:dyDescent="0.3">
      <c r="A3354" s="60">
        <v>45727</v>
      </c>
      <c r="B3354" s="61" t="s">
        <v>13</v>
      </c>
      <c r="C3354" s="61" t="s">
        <v>109</v>
      </c>
      <c r="D3354" s="61" t="s">
        <v>5</v>
      </c>
      <c r="E3354" s="61" t="s">
        <v>48</v>
      </c>
      <c r="F3354" s="61">
        <v>0.83333333333333337</v>
      </c>
      <c r="G3354" s="62">
        <v>0</v>
      </c>
    </row>
    <row r="3355" spans="1:7" x14ac:dyDescent="0.3">
      <c r="A3355" s="54">
        <v>45727</v>
      </c>
      <c r="B3355" s="55" t="s">
        <v>13</v>
      </c>
      <c r="C3355" s="55" t="s">
        <v>109</v>
      </c>
      <c r="D3355" s="55" t="s">
        <v>5</v>
      </c>
      <c r="E3355" s="55" t="s">
        <v>48</v>
      </c>
      <c r="F3355" s="55">
        <v>0.85416666666666663</v>
      </c>
      <c r="G3355" s="56">
        <v>0</v>
      </c>
    </row>
    <row r="3356" spans="1:7" x14ac:dyDescent="0.3">
      <c r="A3356" s="60">
        <v>45727</v>
      </c>
      <c r="B3356" s="61" t="s">
        <v>13</v>
      </c>
      <c r="C3356" s="61" t="s">
        <v>109</v>
      </c>
      <c r="D3356" s="61" t="s">
        <v>5</v>
      </c>
      <c r="E3356" s="61" t="s">
        <v>48</v>
      </c>
      <c r="F3356" s="61">
        <v>0.875</v>
      </c>
      <c r="G3356" s="62">
        <v>0</v>
      </c>
    </row>
    <row r="3357" spans="1:7" x14ac:dyDescent="0.3">
      <c r="A3357" s="54">
        <v>45727</v>
      </c>
      <c r="B3357" s="55" t="s">
        <v>13</v>
      </c>
      <c r="C3357" s="55" t="s">
        <v>109</v>
      </c>
      <c r="D3357" s="55" t="s">
        <v>5</v>
      </c>
      <c r="E3357" s="55" t="s">
        <v>48</v>
      </c>
      <c r="F3357" s="55">
        <v>0.89583333333333337</v>
      </c>
      <c r="G3357" s="56">
        <v>0</v>
      </c>
    </row>
    <row r="3358" spans="1:7" x14ac:dyDescent="0.3">
      <c r="A3358" s="60">
        <v>45727</v>
      </c>
      <c r="B3358" s="61" t="s">
        <v>13</v>
      </c>
      <c r="C3358" s="61" t="s">
        <v>109</v>
      </c>
      <c r="D3358" s="61" t="s">
        <v>5</v>
      </c>
      <c r="E3358" s="61" t="s">
        <v>48</v>
      </c>
      <c r="F3358" s="61">
        <v>0.91666666666666663</v>
      </c>
      <c r="G3358" s="62">
        <v>0</v>
      </c>
    </row>
    <row r="3359" spans="1:7" x14ac:dyDescent="0.3">
      <c r="A3359" s="54">
        <v>45727</v>
      </c>
      <c r="B3359" s="55" t="s">
        <v>13</v>
      </c>
      <c r="C3359" s="55" t="s">
        <v>109</v>
      </c>
      <c r="D3359" s="55" t="s">
        <v>5</v>
      </c>
      <c r="E3359" s="55" t="s">
        <v>48</v>
      </c>
      <c r="F3359" s="55">
        <v>0.9375</v>
      </c>
      <c r="G3359" s="56">
        <v>0</v>
      </c>
    </row>
    <row r="3360" spans="1:7" x14ac:dyDescent="0.3">
      <c r="A3360" s="60">
        <v>45727</v>
      </c>
      <c r="B3360" s="61" t="s">
        <v>13</v>
      </c>
      <c r="C3360" s="61" t="s">
        <v>109</v>
      </c>
      <c r="D3360" s="61" t="s">
        <v>5</v>
      </c>
      <c r="E3360" s="61" t="s">
        <v>48</v>
      </c>
      <c r="F3360" s="61">
        <v>0.95833333333333337</v>
      </c>
      <c r="G3360" s="62">
        <v>0</v>
      </c>
    </row>
    <row r="3361" spans="1:7" x14ac:dyDescent="0.3">
      <c r="A3361" s="54">
        <v>45727</v>
      </c>
      <c r="B3361" s="55" t="s">
        <v>13</v>
      </c>
      <c r="C3361" s="55" t="s">
        <v>109</v>
      </c>
      <c r="D3361" s="55" t="s">
        <v>5</v>
      </c>
      <c r="E3361" s="55" t="s">
        <v>48</v>
      </c>
      <c r="F3361" s="55">
        <v>0.97916666666666663</v>
      </c>
      <c r="G3361" s="56">
        <v>0</v>
      </c>
    </row>
    <row r="3362" spans="1:7" x14ac:dyDescent="0.3">
      <c r="A3362" s="60">
        <v>45728</v>
      </c>
      <c r="B3362" s="61" t="s">
        <v>13</v>
      </c>
      <c r="C3362" s="61" t="s">
        <v>109</v>
      </c>
      <c r="D3362" s="61" t="s">
        <v>5</v>
      </c>
      <c r="E3362" s="61" t="s">
        <v>48</v>
      </c>
      <c r="F3362" s="61">
        <v>0</v>
      </c>
      <c r="G3362" s="62">
        <v>0</v>
      </c>
    </row>
    <row r="3363" spans="1:7" x14ac:dyDescent="0.3">
      <c r="A3363" s="54">
        <v>45728</v>
      </c>
      <c r="B3363" s="55" t="s">
        <v>13</v>
      </c>
      <c r="C3363" s="55" t="s">
        <v>109</v>
      </c>
      <c r="D3363" s="55" t="s">
        <v>6</v>
      </c>
      <c r="E3363" s="55" t="s">
        <v>49</v>
      </c>
      <c r="F3363" s="55">
        <v>2.0833333333333329E-2</v>
      </c>
      <c r="G3363" s="56" cm="1">
        <f t="array" ref="G3363:G3410">IF(LOAD_RESULTS!$C$3 = "MENU",ABS(_xlfn.IFS(AND(PER_MONTH!$B3315="January",PER_MONTH!$E3315="Working Day"),Table3[Jan_WD],AND(PER_MONTH!$B3315="January",PER_MONTH!$E3315="Non-Working Day"),Table3[Jan_NWD],AND(PER_MONTH!$B3315="February",PER_MONTH!$E3315="Working Day"),Table3[Feb_WD],AND(PER_MONTH!$B3315="February",PER_MONTH!$E3315="Non-Working Day"),Table3[Feb_NWD], AND(PER_MONTH!$B3315 = "March", PER_MONTH!$E3315 = "Working Day"), Table3[Mar_WD],  AND(PER_MONTH!$B3315 = "March", PER_MONTH!$E3315 = "Non-Working Day"), Table3[Mar_NWD], AND(PER_MONTH!$B3315 = "April", PER_MONTH!$E3315 = "Working Day"), Table3[Apr_WD], AND(PER_MONTH!$B3315 = "April", PER_MONTH!$E3315 = "Non-Working Day"), Table3[Apr_NWD], AND(PER_MONTH!$B3315 = "May", PER_MONTH!$E3315 = "Working Day"), Table3[May_WD], AND(PER_MONTH!$B3315 = "May", PER_MONTH!$E3315 = "Non-Working Day"), Table3[May_NWD], AND(PER_MONTH!$B3315 = "June", PER_MONTH!$E3315 = "Working Day"), Table3[Jun_WD], AND(PER_MONTH!$B3315 = "June", PER_MONTH!$E3315 = "Non-Working Day"), Table3[Jun_NWD], AND(PER_MONTH!$B3315 = "July", PER_MONTH!$E3315 = "Working Day"), Table3[Jul_WD], AND(PER_MONTH!$B3315 = "July", PER_MONTH!$E3315 = "Non-Working Day"), Table3[Jul_NWD], AND(PER_MONTH!$B3315 = "August", PER_MONTH!$E3315 = "Working Day"), Table3[Aug_WD], AND(PER_MONTH!$B3315 = "August", PER_MONTH!$E3315 = "Non-Working Day"), Table3[Aug_NWD], AND(PER_MONTH!$B3315 = "September", PER_MONTH!$E3315 = "Working Day"), Table3[Sep_WD], AND(PER_MONTH!$B3315 = "September", PER_MONTH!$E3315 = "Non-Working Day"), Table3[Sep_NWD], AND(PER_MONTH!$B3315 = "October", PER_MONTH!$E3315 = "Working Day"), Table3[Oct_WD], AND(PER_MONTH!$B3315 = "October", PER_MONTH!$E3315 = "Non-Working Day"), Table3[Oct_NWD], AND(PER_MONTH!$B3315 = "November", PER_MONTH!$E3315 = "Working Day"), Table3[Nov_WD], AND(PER_MONTH!$B3315 = "November", PER_MONTH!$E3315 = "Non-Working Day"), Table3[Nov_NWD], AND(PER_MONTH!$B3315 = "December", PER_MONTH!$E3315 = "Working Day"), Table3[Dec_WD], AND(PER_MONTH!$B3315 = "December", PER_MONTH!$E3315 = "Non-Working Day"), Table3[Dec_NWD])),_xlfn.IFS(AND(PER_MONTH!$B3315="January",PER_MONTH!$E3315="Working Day"),Table3[Jan_WD],AND(PER_MONTH!$B3315="January",PER_MONTH!$E3315="Non-Working Day"),Table3[Jan_NWD],AND(PER_MONTH!$B3315="February",PER_MONTH!$E3315="Working Day"),Table3[Feb_WD],AND(PER_MONTH!$B3315="February",PER_MONTH!$E3315="Non-Working Day"),Table3[Feb_NWD], AND(PER_MONTH!$B3315 = "March", PER_MONTH!$E3315 = "Working Day"), Table3[Mar_WD],  AND(PER_MONTH!$B3315 = "March", PER_MONTH!$E3315 = "Non-Working Day"), Table3[Mar_NWD], AND(PER_MONTH!$B3315 = "April", PER_MONTH!$E3315 = "Working Day"), Table3[Apr_WD], AND(PER_MONTH!$B3315 = "April", PER_MONTH!$E3315 = "Non-Working Day"), Table3[Apr_NWD], AND(PER_MONTH!$B3315 = "May", PER_MONTH!$E3315 = "Working Day"), Table3[May_WD], AND(PER_MONTH!$B3315 = "May", PER_MONTH!$E3315 = "Non-Working Day"), Table3[May_NWD], AND(PER_MONTH!$B3315 = "June", PER_MONTH!$E3315 = "Working Day"), Table3[Jun_WD], AND(PER_MONTH!$B3315 = "June", PER_MONTH!$E3315 = "Non-Working Day"), Table3[Jun_NWD], AND(PER_MONTH!$B3315 = "July", PER_MONTH!$E3315 = "Working Day"), Table3[Jul_WD], AND(PER_MONTH!$B3315 = "July", PER_MONTH!$E3315 = "Non-Working Day"), Table3[Jul_NWD], AND(PER_MONTH!$B3315 = "August", PER_MONTH!$E3315 = "Working Day"), Table3[Aug_WD], AND(PER_MONTH!$B3315 = "August", PER_MONTH!$E3315 = "Non-Working Day"), Table3[Aug_NWD], AND(PER_MONTH!$B3315 = "September", PER_MONTH!$E3315 = "Working Day"), Table3[Sep_WD], AND(PER_MONTH!$B3315 = "September", PER_MONTH!$E3315 = "Non-Working Day"), Table3[Sep_NWD], AND(PER_MONTH!$B3315 = "October", PER_MONTH!$E3315 = "Working Day"), Table3[Oct_WD], AND(PER_MONTH!$B3315 = "October", PER_MONTH!$E3315 = "Non-Working Day"), Table3[Oct_NWD], AND(PER_MONTH!$B3315 = "November", PER_MONTH!$E3315 = "Working Day"), Table3[Nov_WD], AND(PER_MONTH!$B3315 = "November", PER_MONTH!$E3315 = "Non-Working Day"), Table3[Nov_NWD], AND(PER_MONTH!$B3315 = "December", PER_MONTH!$E3315 = "Working Day"), Table3[Dec_WD], AND(PER_MONTH!$B3315 = "December", PER_MONTH!$E3315 = "Non-Working Day"), Table3[Dec_NWD]))</f>
        <v>0</v>
      </c>
    </row>
    <row r="3364" spans="1:7" x14ac:dyDescent="0.3">
      <c r="A3364" s="60">
        <v>45728</v>
      </c>
      <c r="B3364" s="61" t="s">
        <v>13</v>
      </c>
      <c r="C3364" s="61" t="s">
        <v>109</v>
      </c>
      <c r="D3364" s="61" t="s">
        <v>6</v>
      </c>
      <c r="E3364" s="61" t="s">
        <v>49</v>
      </c>
      <c r="F3364" s="61">
        <v>4.1666666666666657E-2</v>
      </c>
      <c r="G3364" s="62">
        <v>0</v>
      </c>
    </row>
    <row r="3365" spans="1:7" x14ac:dyDescent="0.3">
      <c r="A3365" s="54">
        <v>45728</v>
      </c>
      <c r="B3365" s="55" t="s">
        <v>13</v>
      </c>
      <c r="C3365" s="55" t="s">
        <v>109</v>
      </c>
      <c r="D3365" s="55" t="s">
        <v>6</v>
      </c>
      <c r="E3365" s="55" t="s">
        <v>49</v>
      </c>
      <c r="F3365" s="55">
        <v>6.25E-2</v>
      </c>
      <c r="G3365" s="56">
        <v>0</v>
      </c>
    </row>
    <row r="3366" spans="1:7" x14ac:dyDescent="0.3">
      <c r="A3366" s="60">
        <v>45728</v>
      </c>
      <c r="B3366" s="61" t="s">
        <v>13</v>
      </c>
      <c r="C3366" s="61" t="s">
        <v>109</v>
      </c>
      <c r="D3366" s="61" t="s">
        <v>6</v>
      </c>
      <c r="E3366" s="61" t="s">
        <v>49</v>
      </c>
      <c r="F3366" s="61">
        <v>8.3333333333333329E-2</v>
      </c>
      <c r="G3366" s="62">
        <v>0</v>
      </c>
    </row>
    <row r="3367" spans="1:7" x14ac:dyDescent="0.3">
      <c r="A3367" s="54">
        <v>45728</v>
      </c>
      <c r="B3367" s="55" t="s">
        <v>13</v>
      </c>
      <c r="C3367" s="55" t="s">
        <v>109</v>
      </c>
      <c r="D3367" s="55" t="s">
        <v>6</v>
      </c>
      <c r="E3367" s="55" t="s">
        <v>49</v>
      </c>
      <c r="F3367" s="55">
        <v>0.1041666666666667</v>
      </c>
      <c r="G3367" s="56">
        <v>0</v>
      </c>
    </row>
    <row r="3368" spans="1:7" x14ac:dyDescent="0.3">
      <c r="A3368" s="60">
        <v>45728</v>
      </c>
      <c r="B3368" s="61" t="s">
        <v>13</v>
      </c>
      <c r="C3368" s="61" t="s">
        <v>109</v>
      </c>
      <c r="D3368" s="61" t="s">
        <v>6</v>
      </c>
      <c r="E3368" s="61" t="s">
        <v>49</v>
      </c>
      <c r="F3368" s="61">
        <v>0.125</v>
      </c>
      <c r="G3368" s="62">
        <v>0</v>
      </c>
    </row>
    <row r="3369" spans="1:7" x14ac:dyDescent="0.3">
      <c r="A3369" s="54">
        <v>45728</v>
      </c>
      <c r="B3369" s="55" t="s">
        <v>13</v>
      </c>
      <c r="C3369" s="55" t="s">
        <v>109</v>
      </c>
      <c r="D3369" s="55" t="s">
        <v>6</v>
      </c>
      <c r="E3369" s="55" t="s">
        <v>49</v>
      </c>
      <c r="F3369" s="55">
        <v>0.14583333333333329</v>
      </c>
      <c r="G3369" s="56">
        <v>0</v>
      </c>
    </row>
    <row r="3370" spans="1:7" x14ac:dyDescent="0.3">
      <c r="A3370" s="60">
        <v>45728</v>
      </c>
      <c r="B3370" s="61" t="s">
        <v>13</v>
      </c>
      <c r="C3370" s="61" t="s">
        <v>109</v>
      </c>
      <c r="D3370" s="61" t="s">
        <v>6</v>
      </c>
      <c r="E3370" s="61" t="s">
        <v>49</v>
      </c>
      <c r="F3370" s="61">
        <v>0.16666666666666671</v>
      </c>
      <c r="G3370" s="62">
        <v>0</v>
      </c>
    </row>
    <row r="3371" spans="1:7" x14ac:dyDescent="0.3">
      <c r="A3371" s="54">
        <v>45728</v>
      </c>
      <c r="B3371" s="55" t="s">
        <v>13</v>
      </c>
      <c r="C3371" s="55" t="s">
        <v>109</v>
      </c>
      <c r="D3371" s="55" t="s">
        <v>6</v>
      </c>
      <c r="E3371" s="55" t="s">
        <v>49</v>
      </c>
      <c r="F3371" s="55">
        <v>0.1875</v>
      </c>
      <c r="G3371" s="56">
        <v>0</v>
      </c>
    </row>
    <row r="3372" spans="1:7" x14ac:dyDescent="0.3">
      <c r="A3372" s="60">
        <v>45728</v>
      </c>
      <c r="B3372" s="61" t="s">
        <v>13</v>
      </c>
      <c r="C3372" s="61" t="s">
        <v>109</v>
      </c>
      <c r="D3372" s="61" t="s">
        <v>6</v>
      </c>
      <c r="E3372" s="61" t="s">
        <v>49</v>
      </c>
      <c r="F3372" s="61">
        <v>0.20833333333333329</v>
      </c>
      <c r="G3372" s="62">
        <v>0</v>
      </c>
    </row>
    <row r="3373" spans="1:7" x14ac:dyDescent="0.3">
      <c r="A3373" s="54">
        <v>45728</v>
      </c>
      <c r="B3373" s="55" t="s">
        <v>13</v>
      </c>
      <c r="C3373" s="55" t="s">
        <v>109</v>
      </c>
      <c r="D3373" s="55" t="s">
        <v>6</v>
      </c>
      <c r="E3373" s="55" t="s">
        <v>49</v>
      </c>
      <c r="F3373" s="55">
        <v>0.22916666666666671</v>
      </c>
      <c r="G3373" s="56">
        <v>0</v>
      </c>
    </row>
    <row r="3374" spans="1:7" x14ac:dyDescent="0.3">
      <c r="A3374" s="60">
        <v>45728</v>
      </c>
      <c r="B3374" s="61" t="s">
        <v>13</v>
      </c>
      <c r="C3374" s="61" t="s">
        <v>109</v>
      </c>
      <c r="D3374" s="61" t="s">
        <v>6</v>
      </c>
      <c r="E3374" s="61" t="s">
        <v>49</v>
      </c>
      <c r="F3374" s="61">
        <v>0.25</v>
      </c>
      <c r="G3374" s="62">
        <v>0</v>
      </c>
    </row>
    <row r="3375" spans="1:7" x14ac:dyDescent="0.3">
      <c r="A3375" s="54">
        <v>45728</v>
      </c>
      <c r="B3375" s="55" t="s">
        <v>13</v>
      </c>
      <c r="C3375" s="55" t="s">
        <v>109</v>
      </c>
      <c r="D3375" s="55" t="s">
        <v>6</v>
      </c>
      <c r="E3375" s="55" t="s">
        <v>49</v>
      </c>
      <c r="F3375" s="55">
        <v>0.27083333333333331</v>
      </c>
      <c r="G3375" s="56">
        <v>0</v>
      </c>
    </row>
    <row r="3376" spans="1:7" x14ac:dyDescent="0.3">
      <c r="A3376" s="60">
        <v>45728</v>
      </c>
      <c r="B3376" s="61" t="s">
        <v>13</v>
      </c>
      <c r="C3376" s="61" t="s">
        <v>109</v>
      </c>
      <c r="D3376" s="61" t="s">
        <v>6</v>
      </c>
      <c r="E3376" s="61" t="s">
        <v>49</v>
      </c>
      <c r="F3376" s="61">
        <v>0.29166666666666669</v>
      </c>
      <c r="G3376" s="62">
        <v>0</v>
      </c>
    </row>
    <row r="3377" spans="1:7" x14ac:dyDescent="0.3">
      <c r="A3377" s="54">
        <v>45728</v>
      </c>
      <c r="B3377" s="55" t="s">
        <v>13</v>
      </c>
      <c r="C3377" s="55" t="s">
        <v>109</v>
      </c>
      <c r="D3377" s="55" t="s">
        <v>6</v>
      </c>
      <c r="E3377" s="55" t="s">
        <v>49</v>
      </c>
      <c r="F3377" s="55">
        <v>0.3125</v>
      </c>
      <c r="G3377" s="56">
        <v>0</v>
      </c>
    </row>
    <row r="3378" spans="1:7" x14ac:dyDescent="0.3">
      <c r="A3378" s="60">
        <v>45728</v>
      </c>
      <c r="B3378" s="61" t="s">
        <v>13</v>
      </c>
      <c r="C3378" s="61" t="s">
        <v>109</v>
      </c>
      <c r="D3378" s="61" t="s">
        <v>6</v>
      </c>
      <c r="E3378" s="61" t="s">
        <v>49</v>
      </c>
      <c r="F3378" s="61">
        <v>0.33333333333333331</v>
      </c>
      <c r="G3378" s="62">
        <v>0</v>
      </c>
    </row>
    <row r="3379" spans="1:7" x14ac:dyDescent="0.3">
      <c r="A3379" s="54">
        <v>45728</v>
      </c>
      <c r="B3379" s="55" t="s">
        <v>13</v>
      </c>
      <c r="C3379" s="55" t="s">
        <v>109</v>
      </c>
      <c r="D3379" s="55" t="s">
        <v>6</v>
      </c>
      <c r="E3379" s="55" t="s">
        <v>49</v>
      </c>
      <c r="F3379" s="55">
        <v>0.35416666666666669</v>
      </c>
      <c r="G3379" s="56">
        <v>0</v>
      </c>
    </row>
    <row r="3380" spans="1:7" x14ac:dyDescent="0.3">
      <c r="A3380" s="60">
        <v>45728</v>
      </c>
      <c r="B3380" s="61" t="s">
        <v>13</v>
      </c>
      <c r="C3380" s="61" t="s">
        <v>109</v>
      </c>
      <c r="D3380" s="61" t="s">
        <v>6</v>
      </c>
      <c r="E3380" s="61" t="s">
        <v>49</v>
      </c>
      <c r="F3380" s="61">
        <v>0.375</v>
      </c>
      <c r="G3380" s="62">
        <v>0</v>
      </c>
    </row>
    <row r="3381" spans="1:7" x14ac:dyDescent="0.3">
      <c r="A3381" s="54">
        <v>45728</v>
      </c>
      <c r="B3381" s="55" t="s">
        <v>13</v>
      </c>
      <c r="C3381" s="55" t="s">
        <v>109</v>
      </c>
      <c r="D3381" s="55" t="s">
        <v>6</v>
      </c>
      <c r="E3381" s="55" t="s">
        <v>49</v>
      </c>
      <c r="F3381" s="55">
        <v>0.39583333333333331</v>
      </c>
      <c r="G3381" s="56">
        <v>0</v>
      </c>
    </row>
    <row r="3382" spans="1:7" x14ac:dyDescent="0.3">
      <c r="A3382" s="60">
        <v>45728</v>
      </c>
      <c r="B3382" s="61" t="s">
        <v>13</v>
      </c>
      <c r="C3382" s="61" t="s">
        <v>109</v>
      </c>
      <c r="D3382" s="61" t="s">
        <v>6</v>
      </c>
      <c r="E3382" s="61" t="s">
        <v>49</v>
      </c>
      <c r="F3382" s="61">
        <v>0.41666666666666669</v>
      </c>
      <c r="G3382" s="62">
        <v>0</v>
      </c>
    </row>
    <row r="3383" spans="1:7" x14ac:dyDescent="0.3">
      <c r="A3383" s="54">
        <v>45728</v>
      </c>
      <c r="B3383" s="55" t="s">
        <v>13</v>
      </c>
      <c r="C3383" s="55" t="s">
        <v>109</v>
      </c>
      <c r="D3383" s="55" t="s">
        <v>6</v>
      </c>
      <c r="E3383" s="55" t="s">
        <v>49</v>
      </c>
      <c r="F3383" s="55">
        <v>0.4375</v>
      </c>
      <c r="G3383" s="56">
        <v>0</v>
      </c>
    </row>
    <row r="3384" spans="1:7" x14ac:dyDescent="0.3">
      <c r="A3384" s="60">
        <v>45728</v>
      </c>
      <c r="B3384" s="61" t="s">
        <v>13</v>
      </c>
      <c r="C3384" s="61" t="s">
        <v>109</v>
      </c>
      <c r="D3384" s="61" t="s">
        <v>6</v>
      </c>
      <c r="E3384" s="61" t="s">
        <v>49</v>
      </c>
      <c r="F3384" s="61">
        <v>0.45833333333333331</v>
      </c>
      <c r="G3384" s="62">
        <v>0</v>
      </c>
    </row>
    <row r="3385" spans="1:7" x14ac:dyDescent="0.3">
      <c r="A3385" s="54">
        <v>45728</v>
      </c>
      <c r="B3385" s="55" t="s">
        <v>13</v>
      </c>
      <c r="C3385" s="55" t="s">
        <v>109</v>
      </c>
      <c r="D3385" s="55" t="s">
        <v>6</v>
      </c>
      <c r="E3385" s="55" t="s">
        <v>49</v>
      </c>
      <c r="F3385" s="55">
        <v>0.47916666666666669</v>
      </c>
      <c r="G3385" s="56">
        <v>0</v>
      </c>
    </row>
    <row r="3386" spans="1:7" x14ac:dyDescent="0.3">
      <c r="A3386" s="60">
        <v>45728</v>
      </c>
      <c r="B3386" s="61" t="s">
        <v>13</v>
      </c>
      <c r="C3386" s="61" t="s">
        <v>109</v>
      </c>
      <c r="D3386" s="61" t="s">
        <v>6</v>
      </c>
      <c r="E3386" s="61" t="s">
        <v>49</v>
      </c>
      <c r="F3386" s="61">
        <v>0.5</v>
      </c>
      <c r="G3386" s="62">
        <v>0</v>
      </c>
    </row>
    <row r="3387" spans="1:7" x14ac:dyDescent="0.3">
      <c r="A3387" s="54">
        <v>45728</v>
      </c>
      <c r="B3387" s="55" t="s">
        <v>13</v>
      </c>
      <c r="C3387" s="55" t="s">
        <v>109</v>
      </c>
      <c r="D3387" s="55" t="s">
        <v>6</v>
      </c>
      <c r="E3387" s="55" t="s">
        <v>49</v>
      </c>
      <c r="F3387" s="55">
        <v>0.52083333333333337</v>
      </c>
      <c r="G3387" s="56">
        <v>0</v>
      </c>
    </row>
    <row r="3388" spans="1:7" x14ac:dyDescent="0.3">
      <c r="A3388" s="60">
        <v>45728</v>
      </c>
      <c r="B3388" s="61" t="s">
        <v>13</v>
      </c>
      <c r="C3388" s="61" t="s">
        <v>109</v>
      </c>
      <c r="D3388" s="61" t="s">
        <v>6</v>
      </c>
      <c r="E3388" s="61" t="s">
        <v>49</v>
      </c>
      <c r="F3388" s="61">
        <v>0.54166666666666663</v>
      </c>
      <c r="G3388" s="62">
        <v>0</v>
      </c>
    </row>
    <row r="3389" spans="1:7" x14ac:dyDescent="0.3">
      <c r="A3389" s="54">
        <v>45728</v>
      </c>
      <c r="B3389" s="55" t="s">
        <v>13</v>
      </c>
      <c r="C3389" s="55" t="s">
        <v>109</v>
      </c>
      <c r="D3389" s="55" t="s">
        <v>6</v>
      </c>
      <c r="E3389" s="55" t="s">
        <v>49</v>
      </c>
      <c r="F3389" s="55">
        <v>0.5625</v>
      </c>
      <c r="G3389" s="56">
        <v>0</v>
      </c>
    </row>
    <row r="3390" spans="1:7" x14ac:dyDescent="0.3">
      <c r="A3390" s="60">
        <v>45728</v>
      </c>
      <c r="B3390" s="61" t="s">
        <v>13</v>
      </c>
      <c r="C3390" s="61" t="s">
        <v>109</v>
      </c>
      <c r="D3390" s="61" t="s">
        <v>6</v>
      </c>
      <c r="E3390" s="61" t="s">
        <v>49</v>
      </c>
      <c r="F3390" s="61">
        <v>0.58333333333333337</v>
      </c>
      <c r="G3390" s="62">
        <v>0</v>
      </c>
    </row>
    <row r="3391" spans="1:7" x14ac:dyDescent="0.3">
      <c r="A3391" s="54">
        <v>45728</v>
      </c>
      <c r="B3391" s="55" t="s">
        <v>13</v>
      </c>
      <c r="C3391" s="55" t="s">
        <v>109</v>
      </c>
      <c r="D3391" s="55" t="s">
        <v>6</v>
      </c>
      <c r="E3391" s="55" t="s">
        <v>49</v>
      </c>
      <c r="F3391" s="55">
        <v>0.60416666666666663</v>
      </c>
      <c r="G3391" s="56">
        <v>0</v>
      </c>
    </row>
    <row r="3392" spans="1:7" x14ac:dyDescent="0.3">
      <c r="A3392" s="60">
        <v>45728</v>
      </c>
      <c r="B3392" s="61" t="s">
        <v>13</v>
      </c>
      <c r="C3392" s="61" t="s">
        <v>109</v>
      </c>
      <c r="D3392" s="61" t="s">
        <v>6</v>
      </c>
      <c r="E3392" s="61" t="s">
        <v>49</v>
      </c>
      <c r="F3392" s="61">
        <v>0.625</v>
      </c>
      <c r="G3392" s="62">
        <v>0</v>
      </c>
    </row>
    <row r="3393" spans="1:7" x14ac:dyDescent="0.3">
      <c r="A3393" s="54">
        <v>45728</v>
      </c>
      <c r="B3393" s="55" t="s">
        <v>13</v>
      </c>
      <c r="C3393" s="55" t="s">
        <v>109</v>
      </c>
      <c r="D3393" s="55" t="s">
        <v>6</v>
      </c>
      <c r="E3393" s="55" t="s">
        <v>49</v>
      </c>
      <c r="F3393" s="55">
        <v>0.64583333333333337</v>
      </c>
      <c r="G3393" s="56">
        <v>0</v>
      </c>
    </row>
    <row r="3394" spans="1:7" x14ac:dyDescent="0.3">
      <c r="A3394" s="60">
        <v>45728</v>
      </c>
      <c r="B3394" s="61" t="s">
        <v>13</v>
      </c>
      <c r="C3394" s="61" t="s">
        <v>109</v>
      </c>
      <c r="D3394" s="61" t="s">
        <v>6</v>
      </c>
      <c r="E3394" s="61" t="s">
        <v>49</v>
      </c>
      <c r="F3394" s="61">
        <v>0.66666666666666663</v>
      </c>
      <c r="G3394" s="62">
        <v>0</v>
      </c>
    </row>
    <row r="3395" spans="1:7" x14ac:dyDescent="0.3">
      <c r="A3395" s="54">
        <v>45728</v>
      </c>
      <c r="B3395" s="55" t="s">
        <v>13</v>
      </c>
      <c r="C3395" s="55" t="s">
        <v>109</v>
      </c>
      <c r="D3395" s="55" t="s">
        <v>6</v>
      </c>
      <c r="E3395" s="55" t="s">
        <v>49</v>
      </c>
      <c r="F3395" s="55">
        <v>0.6875</v>
      </c>
      <c r="G3395" s="56">
        <v>0</v>
      </c>
    </row>
    <row r="3396" spans="1:7" x14ac:dyDescent="0.3">
      <c r="A3396" s="60">
        <v>45728</v>
      </c>
      <c r="B3396" s="61" t="s">
        <v>13</v>
      </c>
      <c r="C3396" s="61" t="s">
        <v>109</v>
      </c>
      <c r="D3396" s="61" t="s">
        <v>6</v>
      </c>
      <c r="E3396" s="61" t="s">
        <v>49</v>
      </c>
      <c r="F3396" s="61">
        <v>0.70833333333333337</v>
      </c>
      <c r="G3396" s="62">
        <v>0</v>
      </c>
    </row>
    <row r="3397" spans="1:7" x14ac:dyDescent="0.3">
      <c r="A3397" s="54">
        <v>45728</v>
      </c>
      <c r="B3397" s="55" t="s">
        <v>13</v>
      </c>
      <c r="C3397" s="55" t="s">
        <v>109</v>
      </c>
      <c r="D3397" s="55" t="s">
        <v>6</v>
      </c>
      <c r="E3397" s="55" t="s">
        <v>49</v>
      </c>
      <c r="F3397" s="55">
        <v>0.72916666666666663</v>
      </c>
      <c r="G3397" s="56">
        <v>0</v>
      </c>
    </row>
    <row r="3398" spans="1:7" x14ac:dyDescent="0.3">
      <c r="A3398" s="60">
        <v>45728</v>
      </c>
      <c r="B3398" s="61" t="s">
        <v>13</v>
      </c>
      <c r="C3398" s="61" t="s">
        <v>109</v>
      </c>
      <c r="D3398" s="61" t="s">
        <v>6</v>
      </c>
      <c r="E3398" s="61" t="s">
        <v>49</v>
      </c>
      <c r="F3398" s="61">
        <v>0.75</v>
      </c>
      <c r="G3398" s="62">
        <v>0</v>
      </c>
    </row>
    <row r="3399" spans="1:7" x14ac:dyDescent="0.3">
      <c r="A3399" s="54">
        <v>45728</v>
      </c>
      <c r="B3399" s="55" t="s">
        <v>13</v>
      </c>
      <c r="C3399" s="55" t="s">
        <v>109</v>
      </c>
      <c r="D3399" s="55" t="s">
        <v>6</v>
      </c>
      <c r="E3399" s="55" t="s">
        <v>49</v>
      </c>
      <c r="F3399" s="55">
        <v>0.77083333333333337</v>
      </c>
      <c r="G3399" s="56">
        <v>0</v>
      </c>
    </row>
    <row r="3400" spans="1:7" x14ac:dyDescent="0.3">
      <c r="A3400" s="60">
        <v>45728</v>
      </c>
      <c r="B3400" s="61" t="s">
        <v>13</v>
      </c>
      <c r="C3400" s="61" t="s">
        <v>109</v>
      </c>
      <c r="D3400" s="61" t="s">
        <v>6</v>
      </c>
      <c r="E3400" s="61" t="s">
        <v>49</v>
      </c>
      <c r="F3400" s="61">
        <v>0.79166666666666663</v>
      </c>
      <c r="G3400" s="62">
        <v>0</v>
      </c>
    </row>
    <row r="3401" spans="1:7" x14ac:dyDescent="0.3">
      <c r="A3401" s="54">
        <v>45728</v>
      </c>
      <c r="B3401" s="55" t="s">
        <v>13</v>
      </c>
      <c r="C3401" s="55" t="s">
        <v>109</v>
      </c>
      <c r="D3401" s="55" t="s">
        <v>6</v>
      </c>
      <c r="E3401" s="55" t="s">
        <v>49</v>
      </c>
      <c r="F3401" s="55">
        <v>0.8125</v>
      </c>
      <c r="G3401" s="56">
        <v>0</v>
      </c>
    </row>
    <row r="3402" spans="1:7" x14ac:dyDescent="0.3">
      <c r="A3402" s="60">
        <v>45728</v>
      </c>
      <c r="B3402" s="61" t="s">
        <v>13</v>
      </c>
      <c r="C3402" s="61" t="s">
        <v>109</v>
      </c>
      <c r="D3402" s="61" t="s">
        <v>6</v>
      </c>
      <c r="E3402" s="61" t="s">
        <v>49</v>
      </c>
      <c r="F3402" s="61">
        <v>0.83333333333333337</v>
      </c>
      <c r="G3402" s="62">
        <v>0</v>
      </c>
    </row>
    <row r="3403" spans="1:7" x14ac:dyDescent="0.3">
      <c r="A3403" s="54">
        <v>45728</v>
      </c>
      <c r="B3403" s="55" t="s">
        <v>13</v>
      </c>
      <c r="C3403" s="55" t="s">
        <v>109</v>
      </c>
      <c r="D3403" s="55" t="s">
        <v>6</v>
      </c>
      <c r="E3403" s="55" t="s">
        <v>49</v>
      </c>
      <c r="F3403" s="55">
        <v>0.85416666666666663</v>
      </c>
      <c r="G3403" s="56">
        <v>0</v>
      </c>
    </row>
    <row r="3404" spans="1:7" x14ac:dyDescent="0.3">
      <c r="A3404" s="60">
        <v>45728</v>
      </c>
      <c r="B3404" s="61" t="s">
        <v>13</v>
      </c>
      <c r="C3404" s="61" t="s">
        <v>109</v>
      </c>
      <c r="D3404" s="61" t="s">
        <v>6</v>
      </c>
      <c r="E3404" s="61" t="s">
        <v>49</v>
      </c>
      <c r="F3404" s="61">
        <v>0.875</v>
      </c>
      <c r="G3404" s="62">
        <v>0</v>
      </c>
    </row>
    <row r="3405" spans="1:7" x14ac:dyDescent="0.3">
      <c r="A3405" s="54">
        <v>45728</v>
      </c>
      <c r="B3405" s="55" t="s">
        <v>13</v>
      </c>
      <c r="C3405" s="55" t="s">
        <v>109</v>
      </c>
      <c r="D3405" s="55" t="s">
        <v>6</v>
      </c>
      <c r="E3405" s="55" t="s">
        <v>49</v>
      </c>
      <c r="F3405" s="55">
        <v>0.89583333333333337</v>
      </c>
      <c r="G3405" s="56">
        <v>0</v>
      </c>
    </row>
    <row r="3406" spans="1:7" x14ac:dyDescent="0.3">
      <c r="A3406" s="60">
        <v>45728</v>
      </c>
      <c r="B3406" s="61" t="s">
        <v>13</v>
      </c>
      <c r="C3406" s="61" t="s">
        <v>109</v>
      </c>
      <c r="D3406" s="61" t="s">
        <v>6</v>
      </c>
      <c r="E3406" s="61" t="s">
        <v>49</v>
      </c>
      <c r="F3406" s="61">
        <v>0.91666666666666663</v>
      </c>
      <c r="G3406" s="62">
        <v>0</v>
      </c>
    </row>
    <row r="3407" spans="1:7" x14ac:dyDescent="0.3">
      <c r="A3407" s="54">
        <v>45728</v>
      </c>
      <c r="B3407" s="55" t="s">
        <v>13</v>
      </c>
      <c r="C3407" s="55" t="s">
        <v>109</v>
      </c>
      <c r="D3407" s="55" t="s">
        <v>6</v>
      </c>
      <c r="E3407" s="55" t="s">
        <v>49</v>
      </c>
      <c r="F3407" s="55">
        <v>0.9375</v>
      </c>
      <c r="G3407" s="56">
        <v>0</v>
      </c>
    </row>
    <row r="3408" spans="1:7" x14ac:dyDescent="0.3">
      <c r="A3408" s="60">
        <v>45728</v>
      </c>
      <c r="B3408" s="61" t="s">
        <v>13</v>
      </c>
      <c r="C3408" s="61" t="s">
        <v>109</v>
      </c>
      <c r="D3408" s="61" t="s">
        <v>6</v>
      </c>
      <c r="E3408" s="61" t="s">
        <v>49</v>
      </c>
      <c r="F3408" s="61">
        <v>0.95833333333333337</v>
      </c>
      <c r="G3408" s="62">
        <v>0</v>
      </c>
    </row>
    <row r="3409" spans="1:7" x14ac:dyDescent="0.3">
      <c r="A3409" s="54">
        <v>45728</v>
      </c>
      <c r="B3409" s="55" t="s">
        <v>13</v>
      </c>
      <c r="C3409" s="55" t="s">
        <v>109</v>
      </c>
      <c r="D3409" s="55" t="s">
        <v>6</v>
      </c>
      <c r="E3409" s="55" t="s">
        <v>49</v>
      </c>
      <c r="F3409" s="55">
        <v>0.97916666666666663</v>
      </c>
      <c r="G3409" s="56">
        <v>0</v>
      </c>
    </row>
    <row r="3410" spans="1:7" x14ac:dyDescent="0.3">
      <c r="A3410" s="60">
        <v>45729</v>
      </c>
      <c r="B3410" s="61" t="s">
        <v>13</v>
      </c>
      <c r="C3410" s="61" t="s">
        <v>109</v>
      </c>
      <c r="D3410" s="61" t="s">
        <v>6</v>
      </c>
      <c r="E3410" s="61" t="s">
        <v>49</v>
      </c>
      <c r="F3410" s="61">
        <v>0</v>
      </c>
      <c r="G3410" s="62">
        <v>0</v>
      </c>
    </row>
    <row r="3411" spans="1:7" x14ac:dyDescent="0.3">
      <c r="A3411" s="54">
        <v>45729</v>
      </c>
      <c r="B3411" s="55" t="s">
        <v>13</v>
      </c>
      <c r="C3411" s="55" t="s">
        <v>109</v>
      </c>
      <c r="D3411" s="55" t="s">
        <v>7</v>
      </c>
      <c r="E3411" s="55" t="s">
        <v>49</v>
      </c>
      <c r="F3411" s="55">
        <v>2.0833333333333329E-2</v>
      </c>
      <c r="G3411" s="56" cm="1">
        <f t="array" ref="G3411:G3458">IF(LOAD_RESULTS!$C$3 = "MENU",ABS(_xlfn.IFS(AND(PER_MONTH!$B3363="January",PER_MONTH!$E3363="Working Day"),Table3[Jan_WD],AND(PER_MONTH!$B3363="January",PER_MONTH!$E3363="Non-Working Day"),Table3[Jan_NWD],AND(PER_MONTH!$B3363="February",PER_MONTH!$E3363="Working Day"),Table3[Feb_WD],AND(PER_MONTH!$B3363="February",PER_MONTH!$E3363="Non-Working Day"),Table3[Feb_NWD], AND(PER_MONTH!$B3363 = "March", PER_MONTH!$E3363 = "Working Day"), Table3[Mar_WD],  AND(PER_MONTH!$B3363 = "March", PER_MONTH!$E3363 = "Non-Working Day"), Table3[Mar_NWD], AND(PER_MONTH!$B3363 = "April", PER_MONTH!$E3363 = "Working Day"), Table3[Apr_WD], AND(PER_MONTH!$B3363 = "April", PER_MONTH!$E3363 = "Non-Working Day"), Table3[Apr_NWD], AND(PER_MONTH!$B3363 = "May", PER_MONTH!$E3363 = "Working Day"), Table3[May_WD], AND(PER_MONTH!$B3363 = "May", PER_MONTH!$E3363 = "Non-Working Day"), Table3[May_NWD], AND(PER_MONTH!$B3363 = "June", PER_MONTH!$E3363 = "Working Day"), Table3[Jun_WD], AND(PER_MONTH!$B3363 = "June", PER_MONTH!$E3363 = "Non-Working Day"), Table3[Jun_NWD], AND(PER_MONTH!$B3363 = "July", PER_MONTH!$E3363 = "Working Day"), Table3[Jul_WD], AND(PER_MONTH!$B3363 = "July", PER_MONTH!$E3363 = "Non-Working Day"), Table3[Jul_NWD], AND(PER_MONTH!$B3363 = "August", PER_MONTH!$E3363 = "Working Day"), Table3[Aug_WD], AND(PER_MONTH!$B3363 = "August", PER_MONTH!$E3363 = "Non-Working Day"), Table3[Aug_NWD], AND(PER_MONTH!$B3363 = "September", PER_MONTH!$E3363 = "Working Day"), Table3[Sep_WD], AND(PER_MONTH!$B3363 = "September", PER_MONTH!$E3363 = "Non-Working Day"), Table3[Sep_NWD], AND(PER_MONTH!$B3363 = "October", PER_MONTH!$E3363 = "Working Day"), Table3[Oct_WD], AND(PER_MONTH!$B3363 = "October", PER_MONTH!$E3363 = "Non-Working Day"), Table3[Oct_NWD], AND(PER_MONTH!$B3363 = "November", PER_MONTH!$E3363 = "Working Day"), Table3[Nov_WD], AND(PER_MONTH!$B3363 = "November", PER_MONTH!$E3363 = "Non-Working Day"), Table3[Nov_NWD], AND(PER_MONTH!$B3363 = "December", PER_MONTH!$E3363 = "Working Day"), Table3[Dec_WD], AND(PER_MONTH!$B3363 = "December", PER_MONTH!$E3363 = "Non-Working Day"), Table3[Dec_NWD])),_xlfn.IFS(AND(PER_MONTH!$B3363="January",PER_MONTH!$E3363="Working Day"),Table3[Jan_WD],AND(PER_MONTH!$B3363="January",PER_MONTH!$E3363="Non-Working Day"),Table3[Jan_NWD],AND(PER_MONTH!$B3363="February",PER_MONTH!$E3363="Working Day"),Table3[Feb_WD],AND(PER_MONTH!$B3363="February",PER_MONTH!$E3363="Non-Working Day"),Table3[Feb_NWD], AND(PER_MONTH!$B3363 = "March", PER_MONTH!$E3363 = "Working Day"), Table3[Mar_WD],  AND(PER_MONTH!$B3363 = "March", PER_MONTH!$E3363 = "Non-Working Day"), Table3[Mar_NWD], AND(PER_MONTH!$B3363 = "April", PER_MONTH!$E3363 = "Working Day"), Table3[Apr_WD], AND(PER_MONTH!$B3363 = "April", PER_MONTH!$E3363 = "Non-Working Day"), Table3[Apr_NWD], AND(PER_MONTH!$B3363 = "May", PER_MONTH!$E3363 = "Working Day"), Table3[May_WD], AND(PER_MONTH!$B3363 = "May", PER_MONTH!$E3363 = "Non-Working Day"), Table3[May_NWD], AND(PER_MONTH!$B3363 = "June", PER_MONTH!$E3363 = "Working Day"), Table3[Jun_WD], AND(PER_MONTH!$B3363 = "June", PER_MONTH!$E3363 = "Non-Working Day"), Table3[Jun_NWD], AND(PER_MONTH!$B3363 = "July", PER_MONTH!$E3363 = "Working Day"), Table3[Jul_WD], AND(PER_MONTH!$B3363 = "July", PER_MONTH!$E3363 = "Non-Working Day"), Table3[Jul_NWD], AND(PER_MONTH!$B3363 = "August", PER_MONTH!$E3363 = "Working Day"), Table3[Aug_WD], AND(PER_MONTH!$B3363 = "August", PER_MONTH!$E3363 = "Non-Working Day"), Table3[Aug_NWD], AND(PER_MONTH!$B3363 = "September", PER_MONTH!$E3363 = "Working Day"), Table3[Sep_WD], AND(PER_MONTH!$B3363 = "September", PER_MONTH!$E3363 = "Non-Working Day"), Table3[Sep_NWD], AND(PER_MONTH!$B3363 = "October", PER_MONTH!$E3363 = "Working Day"), Table3[Oct_WD], AND(PER_MONTH!$B3363 = "October", PER_MONTH!$E3363 = "Non-Working Day"), Table3[Oct_NWD], AND(PER_MONTH!$B3363 = "November", PER_MONTH!$E3363 = "Working Day"), Table3[Nov_WD], AND(PER_MONTH!$B3363 = "November", PER_MONTH!$E3363 = "Non-Working Day"), Table3[Nov_NWD], AND(PER_MONTH!$B3363 = "December", PER_MONTH!$E3363 = "Working Day"), Table3[Dec_WD], AND(PER_MONTH!$B3363 = "December", PER_MONTH!$E3363 = "Non-Working Day"), Table3[Dec_NWD]))</f>
        <v>0</v>
      </c>
    </row>
    <row r="3412" spans="1:7" x14ac:dyDescent="0.3">
      <c r="A3412" s="60">
        <v>45729</v>
      </c>
      <c r="B3412" s="61" t="s">
        <v>13</v>
      </c>
      <c r="C3412" s="61" t="s">
        <v>109</v>
      </c>
      <c r="D3412" s="61" t="s">
        <v>7</v>
      </c>
      <c r="E3412" s="61" t="s">
        <v>49</v>
      </c>
      <c r="F3412" s="61">
        <v>4.1666666666666657E-2</v>
      </c>
      <c r="G3412" s="62">
        <v>0</v>
      </c>
    </row>
    <row r="3413" spans="1:7" x14ac:dyDescent="0.3">
      <c r="A3413" s="54">
        <v>45729</v>
      </c>
      <c r="B3413" s="55" t="s">
        <v>13</v>
      </c>
      <c r="C3413" s="55" t="s">
        <v>109</v>
      </c>
      <c r="D3413" s="55" t="s">
        <v>7</v>
      </c>
      <c r="E3413" s="55" t="s">
        <v>49</v>
      </c>
      <c r="F3413" s="55">
        <v>6.25E-2</v>
      </c>
      <c r="G3413" s="56">
        <v>0</v>
      </c>
    </row>
    <row r="3414" spans="1:7" x14ac:dyDescent="0.3">
      <c r="A3414" s="60">
        <v>45729</v>
      </c>
      <c r="B3414" s="61" t="s">
        <v>13</v>
      </c>
      <c r="C3414" s="61" t="s">
        <v>109</v>
      </c>
      <c r="D3414" s="61" t="s">
        <v>7</v>
      </c>
      <c r="E3414" s="61" t="s">
        <v>49</v>
      </c>
      <c r="F3414" s="61">
        <v>8.3333333333333329E-2</v>
      </c>
      <c r="G3414" s="62">
        <v>0</v>
      </c>
    </row>
    <row r="3415" spans="1:7" x14ac:dyDescent="0.3">
      <c r="A3415" s="54">
        <v>45729</v>
      </c>
      <c r="B3415" s="55" t="s">
        <v>13</v>
      </c>
      <c r="C3415" s="55" t="s">
        <v>109</v>
      </c>
      <c r="D3415" s="55" t="s">
        <v>7</v>
      </c>
      <c r="E3415" s="55" t="s">
        <v>49</v>
      </c>
      <c r="F3415" s="55">
        <v>0.1041666666666667</v>
      </c>
      <c r="G3415" s="56">
        <v>0</v>
      </c>
    </row>
    <row r="3416" spans="1:7" x14ac:dyDescent="0.3">
      <c r="A3416" s="60">
        <v>45729</v>
      </c>
      <c r="B3416" s="61" t="s">
        <v>13</v>
      </c>
      <c r="C3416" s="61" t="s">
        <v>109</v>
      </c>
      <c r="D3416" s="61" t="s">
        <v>7</v>
      </c>
      <c r="E3416" s="61" t="s">
        <v>49</v>
      </c>
      <c r="F3416" s="61">
        <v>0.125</v>
      </c>
      <c r="G3416" s="62">
        <v>0</v>
      </c>
    </row>
    <row r="3417" spans="1:7" x14ac:dyDescent="0.3">
      <c r="A3417" s="54">
        <v>45729</v>
      </c>
      <c r="B3417" s="55" t="s">
        <v>13</v>
      </c>
      <c r="C3417" s="55" t="s">
        <v>109</v>
      </c>
      <c r="D3417" s="55" t="s">
        <v>7</v>
      </c>
      <c r="E3417" s="55" t="s">
        <v>49</v>
      </c>
      <c r="F3417" s="55">
        <v>0.14583333333333329</v>
      </c>
      <c r="G3417" s="56">
        <v>0</v>
      </c>
    </row>
    <row r="3418" spans="1:7" x14ac:dyDescent="0.3">
      <c r="A3418" s="60">
        <v>45729</v>
      </c>
      <c r="B3418" s="61" t="s">
        <v>13</v>
      </c>
      <c r="C3418" s="61" t="s">
        <v>109</v>
      </c>
      <c r="D3418" s="61" t="s">
        <v>7</v>
      </c>
      <c r="E3418" s="61" t="s">
        <v>49</v>
      </c>
      <c r="F3418" s="61">
        <v>0.16666666666666671</v>
      </c>
      <c r="G3418" s="62">
        <v>0</v>
      </c>
    </row>
    <row r="3419" spans="1:7" x14ac:dyDescent="0.3">
      <c r="A3419" s="54">
        <v>45729</v>
      </c>
      <c r="B3419" s="55" t="s">
        <v>13</v>
      </c>
      <c r="C3419" s="55" t="s">
        <v>109</v>
      </c>
      <c r="D3419" s="55" t="s">
        <v>7</v>
      </c>
      <c r="E3419" s="55" t="s">
        <v>49</v>
      </c>
      <c r="F3419" s="55">
        <v>0.1875</v>
      </c>
      <c r="G3419" s="56">
        <v>0</v>
      </c>
    </row>
    <row r="3420" spans="1:7" x14ac:dyDescent="0.3">
      <c r="A3420" s="60">
        <v>45729</v>
      </c>
      <c r="B3420" s="61" t="s">
        <v>13</v>
      </c>
      <c r="C3420" s="61" t="s">
        <v>109</v>
      </c>
      <c r="D3420" s="61" t="s">
        <v>7</v>
      </c>
      <c r="E3420" s="61" t="s">
        <v>49</v>
      </c>
      <c r="F3420" s="61">
        <v>0.20833333333333329</v>
      </c>
      <c r="G3420" s="62">
        <v>0</v>
      </c>
    </row>
    <row r="3421" spans="1:7" x14ac:dyDescent="0.3">
      <c r="A3421" s="54">
        <v>45729</v>
      </c>
      <c r="B3421" s="55" t="s">
        <v>13</v>
      </c>
      <c r="C3421" s="55" t="s">
        <v>109</v>
      </c>
      <c r="D3421" s="55" t="s">
        <v>7</v>
      </c>
      <c r="E3421" s="55" t="s">
        <v>49</v>
      </c>
      <c r="F3421" s="55">
        <v>0.22916666666666671</v>
      </c>
      <c r="G3421" s="56">
        <v>0</v>
      </c>
    </row>
    <row r="3422" spans="1:7" x14ac:dyDescent="0.3">
      <c r="A3422" s="60">
        <v>45729</v>
      </c>
      <c r="B3422" s="61" t="s">
        <v>13</v>
      </c>
      <c r="C3422" s="61" t="s">
        <v>109</v>
      </c>
      <c r="D3422" s="61" t="s">
        <v>7</v>
      </c>
      <c r="E3422" s="61" t="s">
        <v>49</v>
      </c>
      <c r="F3422" s="61">
        <v>0.25</v>
      </c>
      <c r="G3422" s="62">
        <v>0</v>
      </c>
    </row>
    <row r="3423" spans="1:7" x14ac:dyDescent="0.3">
      <c r="A3423" s="54">
        <v>45729</v>
      </c>
      <c r="B3423" s="55" t="s">
        <v>13</v>
      </c>
      <c r="C3423" s="55" t="s">
        <v>109</v>
      </c>
      <c r="D3423" s="55" t="s">
        <v>7</v>
      </c>
      <c r="E3423" s="55" t="s">
        <v>49</v>
      </c>
      <c r="F3423" s="55">
        <v>0.27083333333333331</v>
      </c>
      <c r="G3423" s="56">
        <v>0</v>
      </c>
    </row>
    <row r="3424" spans="1:7" x14ac:dyDescent="0.3">
      <c r="A3424" s="60">
        <v>45729</v>
      </c>
      <c r="B3424" s="61" t="s">
        <v>13</v>
      </c>
      <c r="C3424" s="61" t="s">
        <v>109</v>
      </c>
      <c r="D3424" s="61" t="s">
        <v>7</v>
      </c>
      <c r="E3424" s="61" t="s">
        <v>49</v>
      </c>
      <c r="F3424" s="61">
        <v>0.29166666666666669</v>
      </c>
      <c r="G3424" s="62">
        <v>0</v>
      </c>
    </row>
    <row r="3425" spans="1:7" x14ac:dyDescent="0.3">
      <c r="A3425" s="54">
        <v>45729</v>
      </c>
      <c r="B3425" s="55" t="s">
        <v>13</v>
      </c>
      <c r="C3425" s="55" t="s">
        <v>109</v>
      </c>
      <c r="D3425" s="55" t="s">
        <v>7</v>
      </c>
      <c r="E3425" s="55" t="s">
        <v>49</v>
      </c>
      <c r="F3425" s="55">
        <v>0.3125</v>
      </c>
      <c r="G3425" s="56">
        <v>0</v>
      </c>
    </row>
    <row r="3426" spans="1:7" x14ac:dyDescent="0.3">
      <c r="A3426" s="60">
        <v>45729</v>
      </c>
      <c r="B3426" s="61" t="s">
        <v>13</v>
      </c>
      <c r="C3426" s="61" t="s">
        <v>109</v>
      </c>
      <c r="D3426" s="61" t="s">
        <v>7</v>
      </c>
      <c r="E3426" s="61" t="s">
        <v>49</v>
      </c>
      <c r="F3426" s="61">
        <v>0.33333333333333331</v>
      </c>
      <c r="G3426" s="62">
        <v>0</v>
      </c>
    </row>
    <row r="3427" spans="1:7" x14ac:dyDescent="0.3">
      <c r="A3427" s="54">
        <v>45729</v>
      </c>
      <c r="B3427" s="55" t="s">
        <v>13</v>
      </c>
      <c r="C3427" s="55" t="s">
        <v>109</v>
      </c>
      <c r="D3427" s="55" t="s">
        <v>7</v>
      </c>
      <c r="E3427" s="55" t="s">
        <v>49</v>
      </c>
      <c r="F3427" s="55">
        <v>0.35416666666666669</v>
      </c>
      <c r="G3427" s="56">
        <v>0</v>
      </c>
    </row>
    <row r="3428" spans="1:7" x14ac:dyDescent="0.3">
      <c r="A3428" s="60">
        <v>45729</v>
      </c>
      <c r="B3428" s="61" t="s">
        <v>13</v>
      </c>
      <c r="C3428" s="61" t="s">
        <v>109</v>
      </c>
      <c r="D3428" s="61" t="s">
        <v>7</v>
      </c>
      <c r="E3428" s="61" t="s">
        <v>49</v>
      </c>
      <c r="F3428" s="61">
        <v>0.375</v>
      </c>
      <c r="G3428" s="62">
        <v>0</v>
      </c>
    </row>
    <row r="3429" spans="1:7" x14ac:dyDescent="0.3">
      <c r="A3429" s="54">
        <v>45729</v>
      </c>
      <c r="B3429" s="55" t="s">
        <v>13</v>
      </c>
      <c r="C3429" s="55" t="s">
        <v>109</v>
      </c>
      <c r="D3429" s="55" t="s">
        <v>7</v>
      </c>
      <c r="E3429" s="55" t="s">
        <v>49</v>
      </c>
      <c r="F3429" s="55">
        <v>0.39583333333333331</v>
      </c>
      <c r="G3429" s="56">
        <v>0</v>
      </c>
    </row>
    <row r="3430" spans="1:7" x14ac:dyDescent="0.3">
      <c r="A3430" s="60">
        <v>45729</v>
      </c>
      <c r="B3430" s="61" t="s">
        <v>13</v>
      </c>
      <c r="C3430" s="61" t="s">
        <v>109</v>
      </c>
      <c r="D3430" s="61" t="s">
        <v>7</v>
      </c>
      <c r="E3430" s="61" t="s">
        <v>49</v>
      </c>
      <c r="F3430" s="61">
        <v>0.41666666666666669</v>
      </c>
      <c r="G3430" s="62">
        <v>0</v>
      </c>
    </row>
    <row r="3431" spans="1:7" x14ac:dyDescent="0.3">
      <c r="A3431" s="54">
        <v>45729</v>
      </c>
      <c r="B3431" s="55" t="s">
        <v>13</v>
      </c>
      <c r="C3431" s="55" t="s">
        <v>109</v>
      </c>
      <c r="D3431" s="55" t="s">
        <v>7</v>
      </c>
      <c r="E3431" s="55" t="s">
        <v>49</v>
      </c>
      <c r="F3431" s="55">
        <v>0.4375</v>
      </c>
      <c r="G3431" s="56">
        <v>0</v>
      </c>
    </row>
    <row r="3432" spans="1:7" x14ac:dyDescent="0.3">
      <c r="A3432" s="60">
        <v>45729</v>
      </c>
      <c r="B3432" s="61" t="s">
        <v>13</v>
      </c>
      <c r="C3432" s="61" t="s">
        <v>109</v>
      </c>
      <c r="D3432" s="61" t="s">
        <v>7</v>
      </c>
      <c r="E3432" s="61" t="s">
        <v>49</v>
      </c>
      <c r="F3432" s="61">
        <v>0.45833333333333331</v>
      </c>
      <c r="G3432" s="62">
        <v>0</v>
      </c>
    </row>
    <row r="3433" spans="1:7" x14ac:dyDescent="0.3">
      <c r="A3433" s="54">
        <v>45729</v>
      </c>
      <c r="B3433" s="55" t="s">
        <v>13</v>
      </c>
      <c r="C3433" s="55" t="s">
        <v>109</v>
      </c>
      <c r="D3433" s="55" t="s">
        <v>7</v>
      </c>
      <c r="E3433" s="55" t="s">
        <v>49</v>
      </c>
      <c r="F3433" s="55">
        <v>0.47916666666666669</v>
      </c>
      <c r="G3433" s="56">
        <v>0</v>
      </c>
    </row>
    <row r="3434" spans="1:7" x14ac:dyDescent="0.3">
      <c r="A3434" s="60">
        <v>45729</v>
      </c>
      <c r="B3434" s="61" t="s">
        <v>13</v>
      </c>
      <c r="C3434" s="61" t="s">
        <v>109</v>
      </c>
      <c r="D3434" s="61" t="s">
        <v>7</v>
      </c>
      <c r="E3434" s="61" t="s">
        <v>49</v>
      </c>
      <c r="F3434" s="61">
        <v>0.5</v>
      </c>
      <c r="G3434" s="62">
        <v>0</v>
      </c>
    </row>
    <row r="3435" spans="1:7" x14ac:dyDescent="0.3">
      <c r="A3435" s="54">
        <v>45729</v>
      </c>
      <c r="B3435" s="55" t="s">
        <v>13</v>
      </c>
      <c r="C3435" s="55" t="s">
        <v>109</v>
      </c>
      <c r="D3435" s="55" t="s">
        <v>7</v>
      </c>
      <c r="E3435" s="55" t="s">
        <v>49</v>
      </c>
      <c r="F3435" s="55">
        <v>0.52083333333333337</v>
      </c>
      <c r="G3435" s="56">
        <v>0</v>
      </c>
    </row>
    <row r="3436" spans="1:7" x14ac:dyDescent="0.3">
      <c r="A3436" s="60">
        <v>45729</v>
      </c>
      <c r="B3436" s="61" t="s">
        <v>13</v>
      </c>
      <c r="C3436" s="61" t="s">
        <v>109</v>
      </c>
      <c r="D3436" s="61" t="s">
        <v>7</v>
      </c>
      <c r="E3436" s="61" t="s">
        <v>49</v>
      </c>
      <c r="F3436" s="61">
        <v>0.54166666666666663</v>
      </c>
      <c r="G3436" s="62">
        <v>0</v>
      </c>
    </row>
    <row r="3437" spans="1:7" x14ac:dyDescent="0.3">
      <c r="A3437" s="54">
        <v>45729</v>
      </c>
      <c r="B3437" s="55" t="s">
        <v>13</v>
      </c>
      <c r="C3437" s="55" t="s">
        <v>109</v>
      </c>
      <c r="D3437" s="55" t="s">
        <v>7</v>
      </c>
      <c r="E3437" s="55" t="s">
        <v>49</v>
      </c>
      <c r="F3437" s="55">
        <v>0.5625</v>
      </c>
      <c r="G3437" s="56">
        <v>0</v>
      </c>
    </row>
    <row r="3438" spans="1:7" x14ac:dyDescent="0.3">
      <c r="A3438" s="60">
        <v>45729</v>
      </c>
      <c r="B3438" s="61" t="s">
        <v>13</v>
      </c>
      <c r="C3438" s="61" t="s">
        <v>109</v>
      </c>
      <c r="D3438" s="61" t="s">
        <v>7</v>
      </c>
      <c r="E3438" s="61" t="s">
        <v>49</v>
      </c>
      <c r="F3438" s="61">
        <v>0.58333333333333337</v>
      </c>
      <c r="G3438" s="62">
        <v>0</v>
      </c>
    </row>
    <row r="3439" spans="1:7" x14ac:dyDescent="0.3">
      <c r="A3439" s="54">
        <v>45729</v>
      </c>
      <c r="B3439" s="55" t="s">
        <v>13</v>
      </c>
      <c r="C3439" s="55" t="s">
        <v>109</v>
      </c>
      <c r="D3439" s="55" t="s">
        <v>7</v>
      </c>
      <c r="E3439" s="55" t="s">
        <v>49</v>
      </c>
      <c r="F3439" s="55">
        <v>0.60416666666666663</v>
      </c>
      <c r="G3439" s="56">
        <v>0</v>
      </c>
    </row>
    <row r="3440" spans="1:7" x14ac:dyDescent="0.3">
      <c r="A3440" s="60">
        <v>45729</v>
      </c>
      <c r="B3440" s="61" t="s">
        <v>13</v>
      </c>
      <c r="C3440" s="61" t="s">
        <v>109</v>
      </c>
      <c r="D3440" s="61" t="s">
        <v>7</v>
      </c>
      <c r="E3440" s="61" t="s">
        <v>49</v>
      </c>
      <c r="F3440" s="61">
        <v>0.625</v>
      </c>
      <c r="G3440" s="62">
        <v>0</v>
      </c>
    </row>
    <row r="3441" spans="1:7" x14ac:dyDescent="0.3">
      <c r="A3441" s="54">
        <v>45729</v>
      </c>
      <c r="B3441" s="55" t="s">
        <v>13</v>
      </c>
      <c r="C3441" s="55" t="s">
        <v>109</v>
      </c>
      <c r="D3441" s="55" t="s">
        <v>7</v>
      </c>
      <c r="E3441" s="55" t="s">
        <v>49</v>
      </c>
      <c r="F3441" s="55">
        <v>0.64583333333333337</v>
      </c>
      <c r="G3441" s="56">
        <v>0</v>
      </c>
    </row>
    <row r="3442" spans="1:7" x14ac:dyDescent="0.3">
      <c r="A3442" s="60">
        <v>45729</v>
      </c>
      <c r="B3442" s="61" t="s">
        <v>13</v>
      </c>
      <c r="C3442" s="61" t="s">
        <v>109</v>
      </c>
      <c r="D3442" s="61" t="s">
        <v>7</v>
      </c>
      <c r="E3442" s="61" t="s">
        <v>49</v>
      </c>
      <c r="F3442" s="61">
        <v>0.66666666666666663</v>
      </c>
      <c r="G3442" s="62">
        <v>0</v>
      </c>
    </row>
    <row r="3443" spans="1:7" x14ac:dyDescent="0.3">
      <c r="A3443" s="54">
        <v>45729</v>
      </c>
      <c r="B3443" s="55" t="s">
        <v>13</v>
      </c>
      <c r="C3443" s="55" t="s">
        <v>109</v>
      </c>
      <c r="D3443" s="55" t="s">
        <v>7</v>
      </c>
      <c r="E3443" s="55" t="s">
        <v>49</v>
      </c>
      <c r="F3443" s="55">
        <v>0.6875</v>
      </c>
      <c r="G3443" s="56">
        <v>0</v>
      </c>
    </row>
    <row r="3444" spans="1:7" x14ac:dyDescent="0.3">
      <c r="A3444" s="60">
        <v>45729</v>
      </c>
      <c r="B3444" s="61" t="s">
        <v>13</v>
      </c>
      <c r="C3444" s="61" t="s">
        <v>109</v>
      </c>
      <c r="D3444" s="61" t="s">
        <v>7</v>
      </c>
      <c r="E3444" s="61" t="s">
        <v>49</v>
      </c>
      <c r="F3444" s="61">
        <v>0.70833333333333337</v>
      </c>
      <c r="G3444" s="62">
        <v>0</v>
      </c>
    </row>
    <row r="3445" spans="1:7" x14ac:dyDescent="0.3">
      <c r="A3445" s="54">
        <v>45729</v>
      </c>
      <c r="B3445" s="55" t="s">
        <v>13</v>
      </c>
      <c r="C3445" s="55" t="s">
        <v>109</v>
      </c>
      <c r="D3445" s="55" t="s">
        <v>7</v>
      </c>
      <c r="E3445" s="55" t="s">
        <v>49</v>
      </c>
      <c r="F3445" s="55">
        <v>0.72916666666666663</v>
      </c>
      <c r="G3445" s="56">
        <v>0</v>
      </c>
    </row>
    <row r="3446" spans="1:7" x14ac:dyDescent="0.3">
      <c r="A3446" s="60">
        <v>45729</v>
      </c>
      <c r="B3446" s="61" t="s">
        <v>13</v>
      </c>
      <c r="C3446" s="61" t="s">
        <v>109</v>
      </c>
      <c r="D3446" s="61" t="s">
        <v>7</v>
      </c>
      <c r="E3446" s="61" t="s">
        <v>49</v>
      </c>
      <c r="F3446" s="61">
        <v>0.75</v>
      </c>
      <c r="G3446" s="62">
        <v>0</v>
      </c>
    </row>
    <row r="3447" spans="1:7" x14ac:dyDescent="0.3">
      <c r="A3447" s="54">
        <v>45729</v>
      </c>
      <c r="B3447" s="55" t="s">
        <v>13</v>
      </c>
      <c r="C3447" s="55" t="s">
        <v>109</v>
      </c>
      <c r="D3447" s="55" t="s">
        <v>7</v>
      </c>
      <c r="E3447" s="55" t="s">
        <v>49</v>
      </c>
      <c r="F3447" s="55">
        <v>0.77083333333333337</v>
      </c>
      <c r="G3447" s="56">
        <v>0</v>
      </c>
    </row>
    <row r="3448" spans="1:7" x14ac:dyDescent="0.3">
      <c r="A3448" s="60">
        <v>45729</v>
      </c>
      <c r="B3448" s="61" t="s">
        <v>13</v>
      </c>
      <c r="C3448" s="61" t="s">
        <v>109</v>
      </c>
      <c r="D3448" s="61" t="s">
        <v>7</v>
      </c>
      <c r="E3448" s="61" t="s">
        <v>49</v>
      </c>
      <c r="F3448" s="61">
        <v>0.79166666666666663</v>
      </c>
      <c r="G3448" s="62">
        <v>0</v>
      </c>
    </row>
    <row r="3449" spans="1:7" x14ac:dyDescent="0.3">
      <c r="A3449" s="54">
        <v>45729</v>
      </c>
      <c r="B3449" s="55" t="s">
        <v>13</v>
      </c>
      <c r="C3449" s="55" t="s">
        <v>109</v>
      </c>
      <c r="D3449" s="55" t="s">
        <v>7</v>
      </c>
      <c r="E3449" s="55" t="s">
        <v>49</v>
      </c>
      <c r="F3449" s="55">
        <v>0.8125</v>
      </c>
      <c r="G3449" s="56">
        <v>0</v>
      </c>
    </row>
    <row r="3450" spans="1:7" x14ac:dyDescent="0.3">
      <c r="A3450" s="60">
        <v>45729</v>
      </c>
      <c r="B3450" s="61" t="s">
        <v>13</v>
      </c>
      <c r="C3450" s="61" t="s">
        <v>109</v>
      </c>
      <c r="D3450" s="61" t="s">
        <v>7</v>
      </c>
      <c r="E3450" s="61" t="s">
        <v>49</v>
      </c>
      <c r="F3450" s="61">
        <v>0.83333333333333337</v>
      </c>
      <c r="G3450" s="62">
        <v>0</v>
      </c>
    </row>
    <row r="3451" spans="1:7" x14ac:dyDescent="0.3">
      <c r="A3451" s="54">
        <v>45729</v>
      </c>
      <c r="B3451" s="55" t="s">
        <v>13</v>
      </c>
      <c r="C3451" s="55" t="s">
        <v>109</v>
      </c>
      <c r="D3451" s="55" t="s">
        <v>7</v>
      </c>
      <c r="E3451" s="55" t="s">
        <v>49</v>
      </c>
      <c r="F3451" s="55">
        <v>0.85416666666666663</v>
      </c>
      <c r="G3451" s="56">
        <v>0</v>
      </c>
    </row>
    <row r="3452" spans="1:7" x14ac:dyDescent="0.3">
      <c r="A3452" s="60">
        <v>45729</v>
      </c>
      <c r="B3452" s="61" t="s">
        <v>13</v>
      </c>
      <c r="C3452" s="61" t="s">
        <v>109</v>
      </c>
      <c r="D3452" s="61" t="s">
        <v>7</v>
      </c>
      <c r="E3452" s="61" t="s">
        <v>49</v>
      </c>
      <c r="F3452" s="61">
        <v>0.875</v>
      </c>
      <c r="G3452" s="62">
        <v>0</v>
      </c>
    </row>
    <row r="3453" spans="1:7" x14ac:dyDescent="0.3">
      <c r="A3453" s="54">
        <v>45729</v>
      </c>
      <c r="B3453" s="55" t="s">
        <v>13</v>
      </c>
      <c r="C3453" s="55" t="s">
        <v>109</v>
      </c>
      <c r="D3453" s="55" t="s">
        <v>7</v>
      </c>
      <c r="E3453" s="55" t="s">
        <v>49</v>
      </c>
      <c r="F3453" s="55">
        <v>0.89583333333333337</v>
      </c>
      <c r="G3453" s="56">
        <v>0</v>
      </c>
    </row>
    <row r="3454" spans="1:7" x14ac:dyDescent="0.3">
      <c r="A3454" s="60">
        <v>45729</v>
      </c>
      <c r="B3454" s="61" t="s">
        <v>13</v>
      </c>
      <c r="C3454" s="61" t="s">
        <v>109</v>
      </c>
      <c r="D3454" s="61" t="s">
        <v>7</v>
      </c>
      <c r="E3454" s="61" t="s">
        <v>49</v>
      </c>
      <c r="F3454" s="61">
        <v>0.91666666666666663</v>
      </c>
      <c r="G3454" s="62">
        <v>0</v>
      </c>
    </row>
    <row r="3455" spans="1:7" x14ac:dyDescent="0.3">
      <c r="A3455" s="54">
        <v>45729</v>
      </c>
      <c r="B3455" s="55" t="s">
        <v>13</v>
      </c>
      <c r="C3455" s="55" t="s">
        <v>109</v>
      </c>
      <c r="D3455" s="55" t="s">
        <v>7</v>
      </c>
      <c r="E3455" s="55" t="s">
        <v>49</v>
      </c>
      <c r="F3455" s="55">
        <v>0.9375</v>
      </c>
      <c r="G3455" s="56">
        <v>0</v>
      </c>
    </row>
    <row r="3456" spans="1:7" x14ac:dyDescent="0.3">
      <c r="A3456" s="60">
        <v>45729</v>
      </c>
      <c r="B3456" s="61" t="s">
        <v>13</v>
      </c>
      <c r="C3456" s="61" t="s">
        <v>109</v>
      </c>
      <c r="D3456" s="61" t="s">
        <v>7</v>
      </c>
      <c r="E3456" s="61" t="s">
        <v>49</v>
      </c>
      <c r="F3456" s="61">
        <v>0.95833333333333337</v>
      </c>
      <c r="G3456" s="62">
        <v>0</v>
      </c>
    </row>
    <row r="3457" spans="1:7" x14ac:dyDescent="0.3">
      <c r="A3457" s="54">
        <v>45729</v>
      </c>
      <c r="B3457" s="55" t="s">
        <v>13</v>
      </c>
      <c r="C3457" s="55" t="s">
        <v>109</v>
      </c>
      <c r="D3457" s="55" t="s">
        <v>7</v>
      </c>
      <c r="E3457" s="55" t="s">
        <v>49</v>
      </c>
      <c r="F3457" s="55">
        <v>0.97916666666666663</v>
      </c>
      <c r="G3457" s="56">
        <v>0</v>
      </c>
    </row>
    <row r="3458" spans="1:7" x14ac:dyDescent="0.3">
      <c r="A3458" s="60">
        <v>45730</v>
      </c>
      <c r="B3458" s="61" t="s">
        <v>13</v>
      </c>
      <c r="C3458" s="61" t="s">
        <v>109</v>
      </c>
      <c r="D3458" s="61" t="s">
        <v>7</v>
      </c>
      <c r="E3458" s="61" t="s">
        <v>49</v>
      </c>
      <c r="F3458" s="61">
        <v>0</v>
      </c>
      <c r="G3458" s="62">
        <v>0</v>
      </c>
    </row>
    <row r="3459" spans="1:7" x14ac:dyDescent="0.3">
      <c r="A3459" s="54">
        <v>45730</v>
      </c>
      <c r="B3459" s="55" t="s">
        <v>13</v>
      </c>
      <c r="C3459" s="55" t="s">
        <v>109</v>
      </c>
      <c r="D3459" s="55" t="s">
        <v>8</v>
      </c>
      <c r="E3459" s="55" t="s">
        <v>48</v>
      </c>
      <c r="F3459" s="55">
        <v>2.0833333333333329E-2</v>
      </c>
      <c r="G3459" s="56" cm="1">
        <f t="array" ref="G3459:G3506">IF(LOAD_RESULTS!$C$3 = "MENU",ABS(_xlfn.IFS(AND(PER_MONTH!$B3411="January",PER_MONTH!$E3411="Working Day"),Table3[Jan_WD],AND(PER_MONTH!$B3411="January",PER_MONTH!$E3411="Non-Working Day"),Table3[Jan_NWD],AND(PER_MONTH!$B3411="February",PER_MONTH!$E3411="Working Day"),Table3[Feb_WD],AND(PER_MONTH!$B3411="February",PER_MONTH!$E3411="Non-Working Day"),Table3[Feb_NWD], AND(PER_MONTH!$B3411 = "March", PER_MONTH!$E3411 = "Working Day"), Table3[Mar_WD],  AND(PER_MONTH!$B3411 = "March", PER_MONTH!$E3411 = "Non-Working Day"), Table3[Mar_NWD], AND(PER_MONTH!$B3411 = "April", PER_MONTH!$E3411 = "Working Day"), Table3[Apr_WD], AND(PER_MONTH!$B3411 = "April", PER_MONTH!$E3411 = "Non-Working Day"), Table3[Apr_NWD], AND(PER_MONTH!$B3411 = "May", PER_MONTH!$E3411 = "Working Day"), Table3[May_WD], AND(PER_MONTH!$B3411 = "May", PER_MONTH!$E3411 = "Non-Working Day"), Table3[May_NWD], AND(PER_MONTH!$B3411 = "June", PER_MONTH!$E3411 = "Working Day"), Table3[Jun_WD], AND(PER_MONTH!$B3411 = "June", PER_MONTH!$E3411 = "Non-Working Day"), Table3[Jun_NWD], AND(PER_MONTH!$B3411 = "July", PER_MONTH!$E3411 = "Working Day"), Table3[Jul_WD], AND(PER_MONTH!$B3411 = "July", PER_MONTH!$E3411 = "Non-Working Day"), Table3[Jul_NWD], AND(PER_MONTH!$B3411 = "August", PER_MONTH!$E3411 = "Working Day"), Table3[Aug_WD], AND(PER_MONTH!$B3411 = "August", PER_MONTH!$E3411 = "Non-Working Day"), Table3[Aug_NWD], AND(PER_MONTH!$B3411 = "September", PER_MONTH!$E3411 = "Working Day"), Table3[Sep_WD], AND(PER_MONTH!$B3411 = "September", PER_MONTH!$E3411 = "Non-Working Day"), Table3[Sep_NWD], AND(PER_MONTH!$B3411 = "October", PER_MONTH!$E3411 = "Working Day"), Table3[Oct_WD], AND(PER_MONTH!$B3411 = "October", PER_MONTH!$E3411 = "Non-Working Day"), Table3[Oct_NWD], AND(PER_MONTH!$B3411 = "November", PER_MONTH!$E3411 = "Working Day"), Table3[Nov_WD], AND(PER_MONTH!$B3411 = "November", PER_MONTH!$E3411 = "Non-Working Day"), Table3[Nov_NWD], AND(PER_MONTH!$B3411 = "December", PER_MONTH!$E3411 = "Working Day"), Table3[Dec_WD], AND(PER_MONTH!$B3411 = "December", PER_MONTH!$E3411 = "Non-Working Day"), Table3[Dec_NWD])),_xlfn.IFS(AND(PER_MONTH!$B3411="January",PER_MONTH!$E3411="Working Day"),Table3[Jan_WD],AND(PER_MONTH!$B3411="January",PER_MONTH!$E3411="Non-Working Day"),Table3[Jan_NWD],AND(PER_MONTH!$B3411="February",PER_MONTH!$E3411="Working Day"),Table3[Feb_WD],AND(PER_MONTH!$B3411="February",PER_MONTH!$E3411="Non-Working Day"),Table3[Feb_NWD], AND(PER_MONTH!$B3411 = "March", PER_MONTH!$E3411 = "Working Day"), Table3[Mar_WD],  AND(PER_MONTH!$B3411 = "March", PER_MONTH!$E3411 = "Non-Working Day"), Table3[Mar_NWD], AND(PER_MONTH!$B3411 = "April", PER_MONTH!$E3411 = "Working Day"), Table3[Apr_WD], AND(PER_MONTH!$B3411 = "April", PER_MONTH!$E3411 = "Non-Working Day"), Table3[Apr_NWD], AND(PER_MONTH!$B3411 = "May", PER_MONTH!$E3411 = "Working Day"), Table3[May_WD], AND(PER_MONTH!$B3411 = "May", PER_MONTH!$E3411 = "Non-Working Day"), Table3[May_NWD], AND(PER_MONTH!$B3411 = "June", PER_MONTH!$E3411 = "Working Day"), Table3[Jun_WD], AND(PER_MONTH!$B3411 = "June", PER_MONTH!$E3411 = "Non-Working Day"), Table3[Jun_NWD], AND(PER_MONTH!$B3411 = "July", PER_MONTH!$E3411 = "Working Day"), Table3[Jul_WD], AND(PER_MONTH!$B3411 = "July", PER_MONTH!$E3411 = "Non-Working Day"), Table3[Jul_NWD], AND(PER_MONTH!$B3411 = "August", PER_MONTH!$E3411 = "Working Day"), Table3[Aug_WD], AND(PER_MONTH!$B3411 = "August", PER_MONTH!$E3411 = "Non-Working Day"), Table3[Aug_NWD], AND(PER_MONTH!$B3411 = "September", PER_MONTH!$E3411 = "Working Day"), Table3[Sep_WD], AND(PER_MONTH!$B3411 = "September", PER_MONTH!$E3411 = "Non-Working Day"), Table3[Sep_NWD], AND(PER_MONTH!$B3411 = "October", PER_MONTH!$E3411 = "Working Day"), Table3[Oct_WD], AND(PER_MONTH!$B3411 = "October", PER_MONTH!$E3411 = "Non-Working Day"), Table3[Oct_NWD], AND(PER_MONTH!$B3411 = "November", PER_MONTH!$E3411 = "Working Day"), Table3[Nov_WD], AND(PER_MONTH!$B3411 = "November", PER_MONTH!$E3411 = "Non-Working Day"), Table3[Nov_NWD], AND(PER_MONTH!$B3411 = "December", PER_MONTH!$E3411 = "Working Day"), Table3[Dec_WD], AND(PER_MONTH!$B3411 = "December", PER_MONTH!$E3411 = "Non-Working Day"), Table3[Dec_NWD]))</f>
        <v>0</v>
      </c>
    </row>
    <row r="3460" spans="1:7" x14ac:dyDescent="0.3">
      <c r="A3460" s="60">
        <v>45730</v>
      </c>
      <c r="B3460" s="61" t="s">
        <v>13</v>
      </c>
      <c r="C3460" s="61" t="s">
        <v>109</v>
      </c>
      <c r="D3460" s="61" t="s">
        <v>8</v>
      </c>
      <c r="E3460" s="61" t="s">
        <v>48</v>
      </c>
      <c r="F3460" s="61">
        <v>4.1666666666666657E-2</v>
      </c>
      <c r="G3460" s="62">
        <v>0</v>
      </c>
    </row>
    <row r="3461" spans="1:7" x14ac:dyDescent="0.3">
      <c r="A3461" s="54">
        <v>45730</v>
      </c>
      <c r="B3461" s="55" t="s">
        <v>13</v>
      </c>
      <c r="C3461" s="55" t="s">
        <v>109</v>
      </c>
      <c r="D3461" s="55" t="s">
        <v>8</v>
      </c>
      <c r="E3461" s="55" t="s">
        <v>48</v>
      </c>
      <c r="F3461" s="55">
        <v>6.25E-2</v>
      </c>
      <c r="G3461" s="56">
        <v>0</v>
      </c>
    </row>
    <row r="3462" spans="1:7" x14ac:dyDescent="0.3">
      <c r="A3462" s="60">
        <v>45730</v>
      </c>
      <c r="B3462" s="61" t="s">
        <v>13</v>
      </c>
      <c r="C3462" s="61" t="s">
        <v>109</v>
      </c>
      <c r="D3462" s="61" t="s">
        <v>8</v>
      </c>
      <c r="E3462" s="61" t="s">
        <v>48</v>
      </c>
      <c r="F3462" s="61">
        <v>8.3333333333333329E-2</v>
      </c>
      <c r="G3462" s="62">
        <v>0</v>
      </c>
    </row>
    <row r="3463" spans="1:7" x14ac:dyDescent="0.3">
      <c r="A3463" s="54">
        <v>45730</v>
      </c>
      <c r="B3463" s="55" t="s">
        <v>13</v>
      </c>
      <c r="C3463" s="55" t="s">
        <v>109</v>
      </c>
      <c r="D3463" s="55" t="s">
        <v>8</v>
      </c>
      <c r="E3463" s="55" t="s">
        <v>48</v>
      </c>
      <c r="F3463" s="55">
        <v>0.1041666666666667</v>
      </c>
      <c r="G3463" s="56">
        <v>0</v>
      </c>
    </row>
    <row r="3464" spans="1:7" x14ac:dyDescent="0.3">
      <c r="A3464" s="60">
        <v>45730</v>
      </c>
      <c r="B3464" s="61" t="s">
        <v>13</v>
      </c>
      <c r="C3464" s="61" t="s">
        <v>109</v>
      </c>
      <c r="D3464" s="61" t="s">
        <v>8</v>
      </c>
      <c r="E3464" s="61" t="s">
        <v>48</v>
      </c>
      <c r="F3464" s="61">
        <v>0.125</v>
      </c>
      <c r="G3464" s="62">
        <v>0</v>
      </c>
    </row>
    <row r="3465" spans="1:7" x14ac:dyDescent="0.3">
      <c r="A3465" s="54">
        <v>45730</v>
      </c>
      <c r="B3465" s="55" t="s">
        <v>13</v>
      </c>
      <c r="C3465" s="55" t="s">
        <v>109</v>
      </c>
      <c r="D3465" s="55" t="s">
        <v>8</v>
      </c>
      <c r="E3465" s="55" t="s">
        <v>48</v>
      </c>
      <c r="F3465" s="55">
        <v>0.14583333333333329</v>
      </c>
      <c r="G3465" s="56">
        <v>0</v>
      </c>
    </row>
    <row r="3466" spans="1:7" x14ac:dyDescent="0.3">
      <c r="A3466" s="60">
        <v>45730</v>
      </c>
      <c r="B3466" s="61" t="s">
        <v>13</v>
      </c>
      <c r="C3466" s="61" t="s">
        <v>109</v>
      </c>
      <c r="D3466" s="61" t="s">
        <v>8</v>
      </c>
      <c r="E3466" s="61" t="s">
        <v>48</v>
      </c>
      <c r="F3466" s="61">
        <v>0.16666666666666671</v>
      </c>
      <c r="G3466" s="62">
        <v>0</v>
      </c>
    </row>
    <row r="3467" spans="1:7" x14ac:dyDescent="0.3">
      <c r="A3467" s="54">
        <v>45730</v>
      </c>
      <c r="B3467" s="55" t="s">
        <v>13</v>
      </c>
      <c r="C3467" s="55" t="s">
        <v>109</v>
      </c>
      <c r="D3467" s="55" t="s">
        <v>8</v>
      </c>
      <c r="E3467" s="55" t="s">
        <v>48</v>
      </c>
      <c r="F3467" s="55">
        <v>0.1875</v>
      </c>
      <c r="G3467" s="56">
        <v>0</v>
      </c>
    </row>
    <row r="3468" spans="1:7" x14ac:dyDescent="0.3">
      <c r="A3468" s="60">
        <v>45730</v>
      </c>
      <c r="B3468" s="61" t="s">
        <v>13</v>
      </c>
      <c r="C3468" s="61" t="s">
        <v>109</v>
      </c>
      <c r="D3468" s="61" t="s">
        <v>8</v>
      </c>
      <c r="E3468" s="61" t="s">
        <v>48</v>
      </c>
      <c r="F3468" s="61">
        <v>0.20833333333333329</v>
      </c>
      <c r="G3468" s="62">
        <v>0</v>
      </c>
    </row>
    <row r="3469" spans="1:7" x14ac:dyDescent="0.3">
      <c r="A3469" s="54">
        <v>45730</v>
      </c>
      <c r="B3469" s="55" t="s">
        <v>13</v>
      </c>
      <c r="C3469" s="55" t="s">
        <v>109</v>
      </c>
      <c r="D3469" s="55" t="s">
        <v>8</v>
      </c>
      <c r="E3469" s="55" t="s">
        <v>48</v>
      </c>
      <c r="F3469" s="55">
        <v>0.22916666666666671</v>
      </c>
      <c r="G3469" s="56">
        <v>0</v>
      </c>
    </row>
    <row r="3470" spans="1:7" x14ac:dyDescent="0.3">
      <c r="A3470" s="60">
        <v>45730</v>
      </c>
      <c r="B3470" s="61" t="s">
        <v>13</v>
      </c>
      <c r="C3470" s="61" t="s">
        <v>109</v>
      </c>
      <c r="D3470" s="61" t="s">
        <v>8</v>
      </c>
      <c r="E3470" s="61" t="s">
        <v>48</v>
      </c>
      <c r="F3470" s="61">
        <v>0.25</v>
      </c>
      <c r="G3470" s="62">
        <v>0</v>
      </c>
    </row>
    <row r="3471" spans="1:7" x14ac:dyDescent="0.3">
      <c r="A3471" s="54">
        <v>45730</v>
      </c>
      <c r="B3471" s="55" t="s">
        <v>13</v>
      </c>
      <c r="C3471" s="55" t="s">
        <v>109</v>
      </c>
      <c r="D3471" s="55" t="s">
        <v>8</v>
      </c>
      <c r="E3471" s="55" t="s">
        <v>48</v>
      </c>
      <c r="F3471" s="55">
        <v>0.27083333333333331</v>
      </c>
      <c r="G3471" s="56">
        <v>0</v>
      </c>
    </row>
    <row r="3472" spans="1:7" x14ac:dyDescent="0.3">
      <c r="A3472" s="60">
        <v>45730</v>
      </c>
      <c r="B3472" s="61" t="s">
        <v>13</v>
      </c>
      <c r="C3472" s="61" t="s">
        <v>109</v>
      </c>
      <c r="D3472" s="61" t="s">
        <v>8</v>
      </c>
      <c r="E3472" s="61" t="s">
        <v>48</v>
      </c>
      <c r="F3472" s="61">
        <v>0.29166666666666669</v>
      </c>
      <c r="G3472" s="62">
        <v>0</v>
      </c>
    </row>
    <row r="3473" spans="1:7" x14ac:dyDescent="0.3">
      <c r="A3473" s="54">
        <v>45730</v>
      </c>
      <c r="B3473" s="55" t="s">
        <v>13</v>
      </c>
      <c r="C3473" s="55" t="s">
        <v>109</v>
      </c>
      <c r="D3473" s="55" t="s">
        <v>8</v>
      </c>
      <c r="E3473" s="55" t="s">
        <v>48</v>
      </c>
      <c r="F3473" s="55">
        <v>0.3125</v>
      </c>
      <c r="G3473" s="56">
        <v>0</v>
      </c>
    </row>
    <row r="3474" spans="1:7" x14ac:dyDescent="0.3">
      <c r="A3474" s="60">
        <v>45730</v>
      </c>
      <c r="B3474" s="61" t="s">
        <v>13</v>
      </c>
      <c r="C3474" s="61" t="s">
        <v>109</v>
      </c>
      <c r="D3474" s="61" t="s">
        <v>8</v>
      </c>
      <c r="E3474" s="61" t="s">
        <v>48</v>
      </c>
      <c r="F3474" s="61">
        <v>0.33333333333333331</v>
      </c>
      <c r="G3474" s="62">
        <v>0</v>
      </c>
    </row>
    <row r="3475" spans="1:7" x14ac:dyDescent="0.3">
      <c r="A3475" s="54">
        <v>45730</v>
      </c>
      <c r="B3475" s="55" t="s">
        <v>13</v>
      </c>
      <c r="C3475" s="55" t="s">
        <v>109</v>
      </c>
      <c r="D3475" s="55" t="s">
        <v>8</v>
      </c>
      <c r="E3475" s="55" t="s">
        <v>48</v>
      </c>
      <c r="F3475" s="55">
        <v>0.35416666666666669</v>
      </c>
      <c r="G3475" s="56">
        <v>0</v>
      </c>
    </row>
    <row r="3476" spans="1:7" x14ac:dyDescent="0.3">
      <c r="A3476" s="60">
        <v>45730</v>
      </c>
      <c r="B3476" s="61" t="s">
        <v>13</v>
      </c>
      <c r="C3476" s="61" t="s">
        <v>109</v>
      </c>
      <c r="D3476" s="61" t="s">
        <v>8</v>
      </c>
      <c r="E3476" s="61" t="s">
        <v>48</v>
      </c>
      <c r="F3476" s="61">
        <v>0.375</v>
      </c>
      <c r="G3476" s="62">
        <v>0</v>
      </c>
    </row>
    <row r="3477" spans="1:7" x14ac:dyDescent="0.3">
      <c r="A3477" s="54">
        <v>45730</v>
      </c>
      <c r="B3477" s="55" t="s">
        <v>13</v>
      </c>
      <c r="C3477" s="55" t="s">
        <v>109</v>
      </c>
      <c r="D3477" s="55" t="s">
        <v>8</v>
      </c>
      <c r="E3477" s="55" t="s">
        <v>48</v>
      </c>
      <c r="F3477" s="55">
        <v>0.39583333333333331</v>
      </c>
      <c r="G3477" s="56">
        <v>0</v>
      </c>
    </row>
    <row r="3478" spans="1:7" x14ac:dyDescent="0.3">
      <c r="A3478" s="60">
        <v>45730</v>
      </c>
      <c r="B3478" s="61" t="s">
        <v>13</v>
      </c>
      <c r="C3478" s="61" t="s">
        <v>109</v>
      </c>
      <c r="D3478" s="61" t="s">
        <v>8</v>
      </c>
      <c r="E3478" s="61" t="s">
        <v>48</v>
      </c>
      <c r="F3478" s="61">
        <v>0.41666666666666669</v>
      </c>
      <c r="G3478" s="62">
        <v>0</v>
      </c>
    </row>
    <row r="3479" spans="1:7" x14ac:dyDescent="0.3">
      <c r="A3479" s="54">
        <v>45730</v>
      </c>
      <c r="B3479" s="55" t="s">
        <v>13</v>
      </c>
      <c r="C3479" s="55" t="s">
        <v>109</v>
      </c>
      <c r="D3479" s="55" t="s">
        <v>8</v>
      </c>
      <c r="E3479" s="55" t="s">
        <v>48</v>
      </c>
      <c r="F3479" s="55">
        <v>0.4375</v>
      </c>
      <c r="G3479" s="56">
        <v>0</v>
      </c>
    </row>
    <row r="3480" spans="1:7" x14ac:dyDescent="0.3">
      <c r="A3480" s="60">
        <v>45730</v>
      </c>
      <c r="B3480" s="61" t="s">
        <v>13</v>
      </c>
      <c r="C3480" s="61" t="s">
        <v>109</v>
      </c>
      <c r="D3480" s="61" t="s">
        <v>8</v>
      </c>
      <c r="E3480" s="61" t="s">
        <v>48</v>
      </c>
      <c r="F3480" s="61">
        <v>0.45833333333333331</v>
      </c>
      <c r="G3480" s="62">
        <v>0</v>
      </c>
    </row>
    <row r="3481" spans="1:7" x14ac:dyDescent="0.3">
      <c r="A3481" s="54">
        <v>45730</v>
      </c>
      <c r="B3481" s="55" t="s">
        <v>13</v>
      </c>
      <c r="C3481" s="55" t="s">
        <v>109</v>
      </c>
      <c r="D3481" s="55" t="s">
        <v>8</v>
      </c>
      <c r="E3481" s="55" t="s">
        <v>48</v>
      </c>
      <c r="F3481" s="55">
        <v>0.47916666666666669</v>
      </c>
      <c r="G3481" s="56">
        <v>0</v>
      </c>
    </row>
    <row r="3482" spans="1:7" x14ac:dyDescent="0.3">
      <c r="A3482" s="60">
        <v>45730</v>
      </c>
      <c r="B3482" s="61" t="s">
        <v>13</v>
      </c>
      <c r="C3482" s="61" t="s">
        <v>109</v>
      </c>
      <c r="D3482" s="61" t="s">
        <v>8</v>
      </c>
      <c r="E3482" s="61" t="s">
        <v>48</v>
      </c>
      <c r="F3482" s="61">
        <v>0.5</v>
      </c>
      <c r="G3482" s="62">
        <v>0</v>
      </c>
    </row>
    <row r="3483" spans="1:7" x14ac:dyDescent="0.3">
      <c r="A3483" s="54">
        <v>45730</v>
      </c>
      <c r="B3483" s="55" t="s">
        <v>13</v>
      </c>
      <c r="C3483" s="55" t="s">
        <v>109</v>
      </c>
      <c r="D3483" s="55" t="s">
        <v>8</v>
      </c>
      <c r="E3483" s="55" t="s">
        <v>48</v>
      </c>
      <c r="F3483" s="55">
        <v>0.52083333333333337</v>
      </c>
      <c r="G3483" s="56">
        <v>0</v>
      </c>
    </row>
    <row r="3484" spans="1:7" x14ac:dyDescent="0.3">
      <c r="A3484" s="60">
        <v>45730</v>
      </c>
      <c r="B3484" s="61" t="s">
        <v>13</v>
      </c>
      <c r="C3484" s="61" t="s">
        <v>109</v>
      </c>
      <c r="D3484" s="61" t="s">
        <v>8</v>
      </c>
      <c r="E3484" s="61" t="s">
        <v>48</v>
      </c>
      <c r="F3484" s="61">
        <v>0.54166666666666663</v>
      </c>
      <c r="G3484" s="62">
        <v>0</v>
      </c>
    </row>
    <row r="3485" spans="1:7" x14ac:dyDescent="0.3">
      <c r="A3485" s="54">
        <v>45730</v>
      </c>
      <c r="B3485" s="55" t="s">
        <v>13</v>
      </c>
      <c r="C3485" s="55" t="s">
        <v>109</v>
      </c>
      <c r="D3485" s="55" t="s">
        <v>8</v>
      </c>
      <c r="E3485" s="55" t="s">
        <v>48</v>
      </c>
      <c r="F3485" s="55">
        <v>0.5625</v>
      </c>
      <c r="G3485" s="56">
        <v>0</v>
      </c>
    </row>
    <row r="3486" spans="1:7" x14ac:dyDescent="0.3">
      <c r="A3486" s="60">
        <v>45730</v>
      </c>
      <c r="B3486" s="61" t="s">
        <v>13</v>
      </c>
      <c r="C3486" s="61" t="s">
        <v>109</v>
      </c>
      <c r="D3486" s="61" t="s">
        <v>8</v>
      </c>
      <c r="E3486" s="61" t="s">
        <v>48</v>
      </c>
      <c r="F3486" s="61">
        <v>0.58333333333333337</v>
      </c>
      <c r="G3486" s="62">
        <v>0</v>
      </c>
    </row>
    <row r="3487" spans="1:7" x14ac:dyDescent="0.3">
      <c r="A3487" s="54">
        <v>45730</v>
      </c>
      <c r="B3487" s="55" t="s">
        <v>13</v>
      </c>
      <c r="C3487" s="55" t="s">
        <v>109</v>
      </c>
      <c r="D3487" s="55" t="s">
        <v>8</v>
      </c>
      <c r="E3487" s="55" t="s">
        <v>48</v>
      </c>
      <c r="F3487" s="55">
        <v>0.60416666666666663</v>
      </c>
      <c r="G3487" s="56">
        <v>0</v>
      </c>
    </row>
    <row r="3488" spans="1:7" x14ac:dyDescent="0.3">
      <c r="A3488" s="60">
        <v>45730</v>
      </c>
      <c r="B3488" s="61" t="s">
        <v>13</v>
      </c>
      <c r="C3488" s="61" t="s">
        <v>109</v>
      </c>
      <c r="D3488" s="61" t="s">
        <v>8</v>
      </c>
      <c r="E3488" s="61" t="s">
        <v>48</v>
      </c>
      <c r="F3488" s="61">
        <v>0.625</v>
      </c>
      <c r="G3488" s="62">
        <v>0</v>
      </c>
    </row>
    <row r="3489" spans="1:7" x14ac:dyDescent="0.3">
      <c r="A3489" s="54">
        <v>45730</v>
      </c>
      <c r="B3489" s="55" t="s">
        <v>13</v>
      </c>
      <c r="C3489" s="55" t="s">
        <v>109</v>
      </c>
      <c r="D3489" s="55" t="s">
        <v>8</v>
      </c>
      <c r="E3489" s="55" t="s">
        <v>48</v>
      </c>
      <c r="F3489" s="55">
        <v>0.64583333333333337</v>
      </c>
      <c r="G3489" s="56">
        <v>0</v>
      </c>
    </row>
    <row r="3490" spans="1:7" x14ac:dyDescent="0.3">
      <c r="A3490" s="60">
        <v>45730</v>
      </c>
      <c r="B3490" s="61" t="s">
        <v>13</v>
      </c>
      <c r="C3490" s="61" t="s">
        <v>109</v>
      </c>
      <c r="D3490" s="61" t="s">
        <v>8</v>
      </c>
      <c r="E3490" s="61" t="s">
        <v>48</v>
      </c>
      <c r="F3490" s="61">
        <v>0.66666666666666663</v>
      </c>
      <c r="G3490" s="62">
        <v>0</v>
      </c>
    </row>
    <row r="3491" spans="1:7" x14ac:dyDescent="0.3">
      <c r="A3491" s="54">
        <v>45730</v>
      </c>
      <c r="B3491" s="55" t="s">
        <v>13</v>
      </c>
      <c r="C3491" s="55" t="s">
        <v>109</v>
      </c>
      <c r="D3491" s="55" t="s">
        <v>8</v>
      </c>
      <c r="E3491" s="55" t="s">
        <v>48</v>
      </c>
      <c r="F3491" s="55">
        <v>0.6875</v>
      </c>
      <c r="G3491" s="56">
        <v>0</v>
      </c>
    </row>
    <row r="3492" spans="1:7" x14ac:dyDescent="0.3">
      <c r="A3492" s="60">
        <v>45730</v>
      </c>
      <c r="B3492" s="61" t="s">
        <v>13</v>
      </c>
      <c r="C3492" s="61" t="s">
        <v>109</v>
      </c>
      <c r="D3492" s="61" t="s">
        <v>8</v>
      </c>
      <c r="E3492" s="61" t="s">
        <v>48</v>
      </c>
      <c r="F3492" s="61">
        <v>0.70833333333333337</v>
      </c>
      <c r="G3492" s="62">
        <v>0</v>
      </c>
    </row>
    <row r="3493" spans="1:7" x14ac:dyDescent="0.3">
      <c r="A3493" s="54">
        <v>45730</v>
      </c>
      <c r="B3493" s="55" t="s">
        <v>13</v>
      </c>
      <c r="C3493" s="55" t="s">
        <v>109</v>
      </c>
      <c r="D3493" s="55" t="s">
        <v>8</v>
      </c>
      <c r="E3493" s="55" t="s">
        <v>48</v>
      </c>
      <c r="F3493" s="55">
        <v>0.72916666666666663</v>
      </c>
      <c r="G3493" s="56">
        <v>0</v>
      </c>
    </row>
    <row r="3494" spans="1:7" x14ac:dyDescent="0.3">
      <c r="A3494" s="60">
        <v>45730</v>
      </c>
      <c r="B3494" s="61" t="s">
        <v>13</v>
      </c>
      <c r="C3494" s="61" t="s">
        <v>109</v>
      </c>
      <c r="D3494" s="61" t="s">
        <v>8</v>
      </c>
      <c r="E3494" s="61" t="s">
        <v>48</v>
      </c>
      <c r="F3494" s="61">
        <v>0.75</v>
      </c>
      <c r="G3494" s="62">
        <v>0</v>
      </c>
    </row>
    <row r="3495" spans="1:7" x14ac:dyDescent="0.3">
      <c r="A3495" s="54">
        <v>45730</v>
      </c>
      <c r="B3495" s="55" t="s">
        <v>13</v>
      </c>
      <c r="C3495" s="55" t="s">
        <v>109</v>
      </c>
      <c r="D3495" s="55" t="s">
        <v>8</v>
      </c>
      <c r="E3495" s="55" t="s">
        <v>48</v>
      </c>
      <c r="F3495" s="55">
        <v>0.77083333333333337</v>
      </c>
      <c r="G3495" s="56">
        <v>0</v>
      </c>
    </row>
    <row r="3496" spans="1:7" x14ac:dyDescent="0.3">
      <c r="A3496" s="60">
        <v>45730</v>
      </c>
      <c r="B3496" s="61" t="s">
        <v>13</v>
      </c>
      <c r="C3496" s="61" t="s">
        <v>109</v>
      </c>
      <c r="D3496" s="61" t="s">
        <v>8</v>
      </c>
      <c r="E3496" s="61" t="s">
        <v>48</v>
      </c>
      <c r="F3496" s="61">
        <v>0.79166666666666663</v>
      </c>
      <c r="G3496" s="62">
        <v>0</v>
      </c>
    </row>
    <row r="3497" spans="1:7" x14ac:dyDescent="0.3">
      <c r="A3497" s="54">
        <v>45730</v>
      </c>
      <c r="B3497" s="55" t="s">
        <v>13</v>
      </c>
      <c r="C3497" s="55" t="s">
        <v>109</v>
      </c>
      <c r="D3497" s="55" t="s">
        <v>8</v>
      </c>
      <c r="E3497" s="55" t="s">
        <v>48</v>
      </c>
      <c r="F3497" s="55">
        <v>0.8125</v>
      </c>
      <c r="G3497" s="56">
        <v>0</v>
      </c>
    </row>
    <row r="3498" spans="1:7" x14ac:dyDescent="0.3">
      <c r="A3498" s="60">
        <v>45730</v>
      </c>
      <c r="B3498" s="61" t="s">
        <v>13</v>
      </c>
      <c r="C3498" s="61" t="s">
        <v>109</v>
      </c>
      <c r="D3498" s="61" t="s">
        <v>8</v>
      </c>
      <c r="E3498" s="61" t="s">
        <v>48</v>
      </c>
      <c r="F3498" s="61">
        <v>0.83333333333333337</v>
      </c>
      <c r="G3498" s="62">
        <v>0</v>
      </c>
    </row>
    <row r="3499" spans="1:7" x14ac:dyDescent="0.3">
      <c r="A3499" s="54">
        <v>45730</v>
      </c>
      <c r="B3499" s="55" t="s">
        <v>13</v>
      </c>
      <c r="C3499" s="55" t="s">
        <v>109</v>
      </c>
      <c r="D3499" s="55" t="s">
        <v>8</v>
      </c>
      <c r="E3499" s="55" t="s">
        <v>48</v>
      </c>
      <c r="F3499" s="55">
        <v>0.85416666666666663</v>
      </c>
      <c r="G3499" s="56">
        <v>0</v>
      </c>
    </row>
    <row r="3500" spans="1:7" x14ac:dyDescent="0.3">
      <c r="A3500" s="60">
        <v>45730</v>
      </c>
      <c r="B3500" s="61" t="s">
        <v>13</v>
      </c>
      <c r="C3500" s="61" t="s">
        <v>109</v>
      </c>
      <c r="D3500" s="61" t="s">
        <v>8</v>
      </c>
      <c r="E3500" s="61" t="s">
        <v>48</v>
      </c>
      <c r="F3500" s="61">
        <v>0.875</v>
      </c>
      <c r="G3500" s="62">
        <v>0</v>
      </c>
    </row>
    <row r="3501" spans="1:7" x14ac:dyDescent="0.3">
      <c r="A3501" s="54">
        <v>45730</v>
      </c>
      <c r="B3501" s="55" t="s">
        <v>13</v>
      </c>
      <c r="C3501" s="55" t="s">
        <v>109</v>
      </c>
      <c r="D3501" s="55" t="s">
        <v>8</v>
      </c>
      <c r="E3501" s="55" t="s">
        <v>48</v>
      </c>
      <c r="F3501" s="55">
        <v>0.89583333333333337</v>
      </c>
      <c r="G3501" s="56">
        <v>0</v>
      </c>
    </row>
    <row r="3502" spans="1:7" x14ac:dyDescent="0.3">
      <c r="A3502" s="60">
        <v>45730</v>
      </c>
      <c r="B3502" s="61" t="s">
        <v>13</v>
      </c>
      <c r="C3502" s="61" t="s">
        <v>109</v>
      </c>
      <c r="D3502" s="61" t="s">
        <v>8</v>
      </c>
      <c r="E3502" s="61" t="s">
        <v>48</v>
      </c>
      <c r="F3502" s="61">
        <v>0.91666666666666663</v>
      </c>
      <c r="G3502" s="62">
        <v>0</v>
      </c>
    </row>
    <row r="3503" spans="1:7" x14ac:dyDescent="0.3">
      <c r="A3503" s="54">
        <v>45730</v>
      </c>
      <c r="B3503" s="55" t="s">
        <v>13</v>
      </c>
      <c r="C3503" s="55" t="s">
        <v>109</v>
      </c>
      <c r="D3503" s="55" t="s">
        <v>8</v>
      </c>
      <c r="E3503" s="55" t="s">
        <v>48</v>
      </c>
      <c r="F3503" s="55">
        <v>0.9375</v>
      </c>
      <c r="G3503" s="56">
        <v>0</v>
      </c>
    </row>
    <row r="3504" spans="1:7" x14ac:dyDescent="0.3">
      <c r="A3504" s="60">
        <v>45730</v>
      </c>
      <c r="B3504" s="61" t="s">
        <v>13</v>
      </c>
      <c r="C3504" s="61" t="s">
        <v>109</v>
      </c>
      <c r="D3504" s="61" t="s">
        <v>8</v>
      </c>
      <c r="E3504" s="61" t="s">
        <v>48</v>
      </c>
      <c r="F3504" s="61">
        <v>0.95833333333333337</v>
      </c>
      <c r="G3504" s="62">
        <v>0</v>
      </c>
    </row>
    <row r="3505" spans="1:7" x14ac:dyDescent="0.3">
      <c r="A3505" s="54">
        <v>45730</v>
      </c>
      <c r="B3505" s="55" t="s">
        <v>13</v>
      </c>
      <c r="C3505" s="55" t="s">
        <v>109</v>
      </c>
      <c r="D3505" s="55" t="s">
        <v>8</v>
      </c>
      <c r="E3505" s="55" t="s">
        <v>48</v>
      </c>
      <c r="F3505" s="55">
        <v>0.97916666666666663</v>
      </c>
      <c r="G3505" s="56">
        <v>0</v>
      </c>
    </row>
    <row r="3506" spans="1:7" x14ac:dyDescent="0.3">
      <c r="A3506" s="60">
        <v>45731</v>
      </c>
      <c r="B3506" s="61" t="s">
        <v>13</v>
      </c>
      <c r="C3506" s="61" t="s">
        <v>109</v>
      </c>
      <c r="D3506" s="61" t="s">
        <v>8</v>
      </c>
      <c r="E3506" s="61" t="s">
        <v>48</v>
      </c>
      <c r="F3506" s="61">
        <v>0</v>
      </c>
      <c r="G3506" s="62">
        <v>0</v>
      </c>
    </row>
    <row r="3507" spans="1:7" x14ac:dyDescent="0.3">
      <c r="A3507" s="54">
        <v>45731</v>
      </c>
      <c r="B3507" s="55" t="s">
        <v>13</v>
      </c>
      <c r="C3507" s="55" t="s">
        <v>109</v>
      </c>
      <c r="D3507" s="55" t="s">
        <v>9</v>
      </c>
      <c r="E3507" s="55" t="s">
        <v>48</v>
      </c>
      <c r="F3507" s="55">
        <v>2.0833333333333329E-2</v>
      </c>
      <c r="G3507" s="56" cm="1">
        <f t="array" ref="G3507:G3554">IF(LOAD_RESULTS!$C$3 = "MENU",ABS(_xlfn.IFS(AND(PER_MONTH!$B3459="January",PER_MONTH!$E3459="Working Day"),Table3[Jan_WD],AND(PER_MONTH!$B3459="January",PER_MONTH!$E3459="Non-Working Day"),Table3[Jan_NWD],AND(PER_MONTH!$B3459="February",PER_MONTH!$E3459="Working Day"),Table3[Feb_WD],AND(PER_MONTH!$B3459="February",PER_MONTH!$E3459="Non-Working Day"),Table3[Feb_NWD], AND(PER_MONTH!$B3459 = "March", PER_MONTH!$E3459 = "Working Day"), Table3[Mar_WD],  AND(PER_MONTH!$B3459 = "March", PER_MONTH!$E3459 = "Non-Working Day"), Table3[Mar_NWD], AND(PER_MONTH!$B3459 = "April", PER_MONTH!$E3459 = "Working Day"), Table3[Apr_WD], AND(PER_MONTH!$B3459 = "April", PER_MONTH!$E3459 = "Non-Working Day"), Table3[Apr_NWD], AND(PER_MONTH!$B3459 = "May", PER_MONTH!$E3459 = "Working Day"), Table3[May_WD], AND(PER_MONTH!$B3459 = "May", PER_MONTH!$E3459 = "Non-Working Day"), Table3[May_NWD], AND(PER_MONTH!$B3459 = "June", PER_MONTH!$E3459 = "Working Day"), Table3[Jun_WD], AND(PER_MONTH!$B3459 = "June", PER_MONTH!$E3459 = "Non-Working Day"), Table3[Jun_NWD], AND(PER_MONTH!$B3459 = "July", PER_MONTH!$E3459 = "Working Day"), Table3[Jul_WD], AND(PER_MONTH!$B3459 = "July", PER_MONTH!$E3459 = "Non-Working Day"), Table3[Jul_NWD], AND(PER_MONTH!$B3459 = "August", PER_MONTH!$E3459 = "Working Day"), Table3[Aug_WD], AND(PER_MONTH!$B3459 = "August", PER_MONTH!$E3459 = "Non-Working Day"), Table3[Aug_NWD], AND(PER_MONTH!$B3459 = "September", PER_MONTH!$E3459 = "Working Day"), Table3[Sep_WD], AND(PER_MONTH!$B3459 = "September", PER_MONTH!$E3459 = "Non-Working Day"), Table3[Sep_NWD], AND(PER_MONTH!$B3459 = "October", PER_MONTH!$E3459 = "Working Day"), Table3[Oct_WD], AND(PER_MONTH!$B3459 = "October", PER_MONTH!$E3459 = "Non-Working Day"), Table3[Oct_NWD], AND(PER_MONTH!$B3459 = "November", PER_MONTH!$E3459 = "Working Day"), Table3[Nov_WD], AND(PER_MONTH!$B3459 = "November", PER_MONTH!$E3459 = "Non-Working Day"), Table3[Nov_NWD], AND(PER_MONTH!$B3459 = "December", PER_MONTH!$E3459 = "Working Day"), Table3[Dec_WD], AND(PER_MONTH!$B3459 = "December", PER_MONTH!$E3459 = "Non-Working Day"), Table3[Dec_NWD])),_xlfn.IFS(AND(PER_MONTH!$B3459="January",PER_MONTH!$E3459="Working Day"),Table3[Jan_WD],AND(PER_MONTH!$B3459="January",PER_MONTH!$E3459="Non-Working Day"),Table3[Jan_NWD],AND(PER_MONTH!$B3459="February",PER_MONTH!$E3459="Working Day"),Table3[Feb_WD],AND(PER_MONTH!$B3459="February",PER_MONTH!$E3459="Non-Working Day"),Table3[Feb_NWD], AND(PER_MONTH!$B3459 = "March", PER_MONTH!$E3459 = "Working Day"), Table3[Mar_WD],  AND(PER_MONTH!$B3459 = "March", PER_MONTH!$E3459 = "Non-Working Day"), Table3[Mar_NWD], AND(PER_MONTH!$B3459 = "April", PER_MONTH!$E3459 = "Working Day"), Table3[Apr_WD], AND(PER_MONTH!$B3459 = "April", PER_MONTH!$E3459 = "Non-Working Day"), Table3[Apr_NWD], AND(PER_MONTH!$B3459 = "May", PER_MONTH!$E3459 = "Working Day"), Table3[May_WD], AND(PER_MONTH!$B3459 = "May", PER_MONTH!$E3459 = "Non-Working Day"), Table3[May_NWD], AND(PER_MONTH!$B3459 = "June", PER_MONTH!$E3459 = "Working Day"), Table3[Jun_WD], AND(PER_MONTH!$B3459 = "June", PER_MONTH!$E3459 = "Non-Working Day"), Table3[Jun_NWD], AND(PER_MONTH!$B3459 = "July", PER_MONTH!$E3459 = "Working Day"), Table3[Jul_WD], AND(PER_MONTH!$B3459 = "July", PER_MONTH!$E3459 = "Non-Working Day"), Table3[Jul_NWD], AND(PER_MONTH!$B3459 = "August", PER_MONTH!$E3459 = "Working Day"), Table3[Aug_WD], AND(PER_MONTH!$B3459 = "August", PER_MONTH!$E3459 = "Non-Working Day"), Table3[Aug_NWD], AND(PER_MONTH!$B3459 = "September", PER_MONTH!$E3459 = "Working Day"), Table3[Sep_WD], AND(PER_MONTH!$B3459 = "September", PER_MONTH!$E3459 = "Non-Working Day"), Table3[Sep_NWD], AND(PER_MONTH!$B3459 = "October", PER_MONTH!$E3459 = "Working Day"), Table3[Oct_WD], AND(PER_MONTH!$B3459 = "October", PER_MONTH!$E3459 = "Non-Working Day"), Table3[Oct_NWD], AND(PER_MONTH!$B3459 = "November", PER_MONTH!$E3459 = "Working Day"), Table3[Nov_WD], AND(PER_MONTH!$B3459 = "November", PER_MONTH!$E3459 = "Non-Working Day"), Table3[Nov_NWD], AND(PER_MONTH!$B3459 = "December", PER_MONTH!$E3459 = "Working Day"), Table3[Dec_WD], AND(PER_MONTH!$B3459 = "December", PER_MONTH!$E3459 = "Non-Working Day"), Table3[Dec_NWD]))</f>
        <v>0</v>
      </c>
    </row>
    <row r="3508" spans="1:7" x14ac:dyDescent="0.3">
      <c r="A3508" s="60">
        <v>45731</v>
      </c>
      <c r="B3508" s="61" t="s">
        <v>13</v>
      </c>
      <c r="C3508" s="61" t="s">
        <v>109</v>
      </c>
      <c r="D3508" s="61" t="s">
        <v>9</v>
      </c>
      <c r="E3508" s="61" t="s">
        <v>48</v>
      </c>
      <c r="F3508" s="61">
        <v>4.1666666666666657E-2</v>
      </c>
      <c r="G3508" s="62">
        <v>0</v>
      </c>
    </row>
    <row r="3509" spans="1:7" x14ac:dyDescent="0.3">
      <c r="A3509" s="54">
        <v>45731</v>
      </c>
      <c r="B3509" s="55" t="s">
        <v>13</v>
      </c>
      <c r="C3509" s="55" t="s">
        <v>109</v>
      </c>
      <c r="D3509" s="55" t="s">
        <v>9</v>
      </c>
      <c r="E3509" s="55" t="s">
        <v>48</v>
      </c>
      <c r="F3509" s="55">
        <v>6.25E-2</v>
      </c>
      <c r="G3509" s="56">
        <v>0</v>
      </c>
    </row>
    <row r="3510" spans="1:7" x14ac:dyDescent="0.3">
      <c r="A3510" s="60">
        <v>45731</v>
      </c>
      <c r="B3510" s="61" t="s">
        <v>13</v>
      </c>
      <c r="C3510" s="61" t="s">
        <v>109</v>
      </c>
      <c r="D3510" s="61" t="s">
        <v>9</v>
      </c>
      <c r="E3510" s="61" t="s">
        <v>48</v>
      </c>
      <c r="F3510" s="61">
        <v>8.3333333333333329E-2</v>
      </c>
      <c r="G3510" s="62">
        <v>0</v>
      </c>
    </row>
    <row r="3511" spans="1:7" x14ac:dyDescent="0.3">
      <c r="A3511" s="54">
        <v>45731</v>
      </c>
      <c r="B3511" s="55" t="s">
        <v>13</v>
      </c>
      <c r="C3511" s="55" t="s">
        <v>109</v>
      </c>
      <c r="D3511" s="55" t="s">
        <v>9</v>
      </c>
      <c r="E3511" s="55" t="s">
        <v>48</v>
      </c>
      <c r="F3511" s="55">
        <v>0.1041666666666667</v>
      </c>
      <c r="G3511" s="56">
        <v>0</v>
      </c>
    </row>
    <row r="3512" spans="1:7" x14ac:dyDescent="0.3">
      <c r="A3512" s="60">
        <v>45731</v>
      </c>
      <c r="B3512" s="61" t="s">
        <v>13</v>
      </c>
      <c r="C3512" s="61" t="s">
        <v>109</v>
      </c>
      <c r="D3512" s="61" t="s">
        <v>9</v>
      </c>
      <c r="E3512" s="61" t="s">
        <v>48</v>
      </c>
      <c r="F3512" s="61">
        <v>0.125</v>
      </c>
      <c r="G3512" s="62">
        <v>0</v>
      </c>
    </row>
    <row r="3513" spans="1:7" x14ac:dyDescent="0.3">
      <c r="A3513" s="54">
        <v>45731</v>
      </c>
      <c r="B3513" s="55" t="s">
        <v>13</v>
      </c>
      <c r="C3513" s="55" t="s">
        <v>109</v>
      </c>
      <c r="D3513" s="55" t="s">
        <v>9</v>
      </c>
      <c r="E3513" s="55" t="s">
        <v>48</v>
      </c>
      <c r="F3513" s="55">
        <v>0.14583333333333329</v>
      </c>
      <c r="G3513" s="56">
        <v>0</v>
      </c>
    </row>
    <row r="3514" spans="1:7" x14ac:dyDescent="0.3">
      <c r="A3514" s="60">
        <v>45731</v>
      </c>
      <c r="B3514" s="61" t="s">
        <v>13</v>
      </c>
      <c r="C3514" s="61" t="s">
        <v>109</v>
      </c>
      <c r="D3514" s="61" t="s">
        <v>9</v>
      </c>
      <c r="E3514" s="61" t="s">
        <v>48</v>
      </c>
      <c r="F3514" s="61">
        <v>0.16666666666666671</v>
      </c>
      <c r="G3514" s="62">
        <v>0</v>
      </c>
    </row>
    <row r="3515" spans="1:7" x14ac:dyDescent="0.3">
      <c r="A3515" s="54">
        <v>45731</v>
      </c>
      <c r="B3515" s="55" t="s">
        <v>13</v>
      </c>
      <c r="C3515" s="55" t="s">
        <v>109</v>
      </c>
      <c r="D3515" s="55" t="s">
        <v>9</v>
      </c>
      <c r="E3515" s="55" t="s">
        <v>48</v>
      </c>
      <c r="F3515" s="55">
        <v>0.1875</v>
      </c>
      <c r="G3515" s="56">
        <v>0</v>
      </c>
    </row>
    <row r="3516" spans="1:7" x14ac:dyDescent="0.3">
      <c r="A3516" s="60">
        <v>45731</v>
      </c>
      <c r="B3516" s="61" t="s">
        <v>13</v>
      </c>
      <c r="C3516" s="61" t="s">
        <v>109</v>
      </c>
      <c r="D3516" s="61" t="s">
        <v>9</v>
      </c>
      <c r="E3516" s="61" t="s">
        <v>48</v>
      </c>
      <c r="F3516" s="61">
        <v>0.20833333333333329</v>
      </c>
      <c r="G3516" s="62">
        <v>0</v>
      </c>
    </row>
    <row r="3517" spans="1:7" x14ac:dyDescent="0.3">
      <c r="A3517" s="54">
        <v>45731</v>
      </c>
      <c r="B3517" s="55" t="s">
        <v>13</v>
      </c>
      <c r="C3517" s="55" t="s">
        <v>109</v>
      </c>
      <c r="D3517" s="55" t="s">
        <v>9</v>
      </c>
      <c r="E3517" s="55" t="s">
        <v>48</v>
      </c>
      <c r="F3517" s="55">
        <v>0.22916666666666671</v>
      </c>
      <c r="G3517" s="56">
        <v>0</v>
      </c>
    </row>
    <row r="3518" spans="1:7" x14ac:dyDescent="0.3">
      <c r="A3518" s="60">
        <v>45731</v>
      </c>
      <c r="B3518" s="61" t="s">
        <v>13</v>
      </c>
      <c r="C3518" s="61" t="s">
        <v>109</v>
      </c>
      <c r="D3518" s="61" t="s">
        <v>9</v>
      </c>
      <c r="E3518" s="61" t="s">
        <v>48</v>
      </c>
      <c r="F3518" s="61">
        <v>0.25</v>
      </c>
      <c r="G3518" s="62">
        <v>0</v>
      </c>
    </row>
    <row r="3519" spans="1:7" x14ac:dyDescent="0.3">
      <c r="A3519" s="54">
        <v>45731</v>
      </c>
      <c r="B3519" s="55" t="s">
        <v>13</v>
      </c>
      <c r="C3519" s="55" t="s">
        <v>109</v>
      </c>
      <c r="D3519" s="55" t="s">
        <v>9</v>
      </c>
      <c r="E3519" s="55" t="s">
        <v>48</v>
      </c>
      <c r="F3519" s="55">
        <v>0.27083333333333331</v>
      </c>
      <c r="G3519" s="56">
        <v>0</v>
      </c>
    </row>
    <row r="3520" spans="1:7" x14ac:dyDescent="0.3">
      <c r="A3520" s="60">
        <v>45731</v>
      </c>
      <c r="B3520" s="61" t="s">
        <v>13</v>
      </c>
      <c r="C3520" s="61" t="s">
        <v>109</v>
      </c>
      <c r="D3520" s="61" t="s">
        <v>9</v>
      </c>
      <c r="E3520" s="61" t="s">
        <v>48</v>
      </c>
      <c r="F3520" s="61">
        <v>0.29166666666666669</v>
      </c>
      <c r="G3520" s="62">
        <v>0</v>
      </c>
    </row>
    <row r="3521" spans="1:7" x14ac:dyDescent="0.3">
      <c r="A3521" s="54">
        <v>45731</v>
      </c>
      <c r="B3521" s="55" t="s">
        <v>13</v>
      </c>
      <c r="C3521" s="55" t="s">
        <v>109</v>
      </c>
      <c r="D3521" s="55" t="s">
        <v>9</v>
      </c>
      <c r="E3521" s="55" t="s">
        <v>48</v>
      </c>
      <c r="F3521" s="55">
        <v>0.3125</v>
      </c>
      <c r="G3521" s="56">
        <v>0</v>
      </c>
    </row>
    <row r="3522" spans="1:7" x14ac:dyDescent="0.3">
      <c r="A3522" s="60">
        <v>45731</v>
      </c>
      <c r="B3522" s="61" t="s">
        <v>13</v>
      </c>
      <c r="C3522" s="61" t="s">
        <v>109</v>
      </c>
      <c r="D3522" s="61" t="s">
        <v>9</v>
      </c>
      <c r="E3522" s="61" t="s">
        <v>48</v>
      </c>
      <c r="F3522" s="61">
        <v>0.33333333333333331</v>
      </c>
      <c r="G3522" s="62">
        <v>0</v>
      </c>
    </row>
    <row r="3523" spans="1:7" x14ac:dyDescent="0.3">
      <c r="A3523" s="54">
        <v>45731</v>
      </c>
      <c r="B3523" s="55" t="s">
        <v>13</v>
      </c>
      <c r="C3523" s="55" t="s">
        <v>109</v>
      </c>
      <c r="D3523" s="55" t="s">
        <v>9</v>
      </c>
      <c r="E3523" s="55" t="s">
        <v>48</v>
      </c>
      <c r="F3523" s="55">
        <v>0.35416666666666669</v>
      </c>
      <c r="G3523" s="56">
        <v>0</v>
      </c>
    </row>
    <row r="3524" spans="1:7" x14ac:dyDescent="0.3">
      <c r="A3524" s="60">
        <v>45731</v>
      </c>
      <c r="B3524" s="61" t="s">
        <v>13</v>
      </c>
      <c r="C3524" s="61" t="s">
        <v>109</v>
      </c>
      <c r="D3524" s="61" t="s">
        <v>9</v>
      </c>
      <c r="E3524" s="61" t="s">
        <v>48</v>
      </c>
      <c r="F3524" s="61">
        <v>0.375</v>
      </c>
      <c r="G3524" s="62">
        <v>0</v>
      </c>
    </row>
    <row r="3525" spans="1:7" x14ac:dyDescent="0.3">
      <c r="A3525" s="54">
        <v>45731</v>
      </c>
      <c r="B3525" s="55" t="s">
        <v>13</v>
      </c>
      <c r="C3525" s="55" t="s">
        <v>109</v>
      </c>
      <c r="D3525" s="55" t="s">
        <v>9</v>
      </c>
      <c r="E3525" s="55" t="s">
        <v>48</v>
      </c>
      <c r="F3525" s="55">
        <v>0.39583333333333331</v>
      </c>
      <c r="G3525" s="56">
        <v>0</v>
      </c>
    </row>
    <row r="3526" spans="1:7" x14ac:dyDescent="0.3">
      <c r="A3526" s="60">
        <v>45731</v>
      </c>
      <c r="B3526" s="61" t="s">
        <v>13</v>
      </c>
      <c r="C3526" s="61" t="s">
        <v>109</v>
      </c>
      <c r="D3526" s="61" t="s">
        <v>9</v>
      </c>
      <c r="E3526" s="61" t="s">
        <v>48</v>
      </c>
      <c r="F3526" s="61">
        <v>0.41666666666666669</v>
      </c>
      <c r="G3526" s="62">
        <v>0</v>
      </c>
    </row>
    <row r="3527" spans="1:7" x14ac:dyDescent="0.3">
      <c r="A3527" s="54">
        <v>45731</v>
      </c>
      <c r="B3527" s="55" t="s">
        <v>13</v>
      </c>
      <c r="C3527" s="55" t="s">
        <v>109</v>
      </c>
      <c r="D3527" s="55" t="s">
        <v>9</v>
      </c>
      <c r="E3527" s="55" t="s">
        <v>48</v>
      </c>
      <c r="F3527" s="55">
        <v>0.4375</v>
      </c>
      <c r="G3527" s="56">
        <v>0</v>
      </c>
    </row>
    <row r="3528" spans="1:7" x14ac:dyDescent="0.3">
      <c r="A3528" s="60">
        <v>45731</v>
      </c>
      <c r="B3528" s="61" t="s">
        <v>13</v>
      </c>
      <c r="C3528" s="61" t="s">
        <v>109</v>
      </c>
      <c r="D3528" s="61" t="s">
        <v>9</v>
      </c>
      <c r="E3528" s="61" t="s">
        <v>48</v>
      </c>
      <c r="F3528" s="61">
        <v>0.45833333333333331</v>
      </c>
      <c r="G3528" s="62">
        <v>0</v>
      </c>
    </row>
    <row r="3529" spans="1:7" x14ac:dyDescent="0.3">
      <c r="A3529" s="54">
        <v>45731</v>
      </c>
      <c r="B3529" s="55" t="s">
        <v>13</v>
      </c>
      <c r="C3529" s="55" t="s">
        <v>109</v>
      </c>
      <c r="D3529" s="55" t="s">
        <v>9</v>
      </c>
      <c r="E3529" s="55" t="s">
        <v>48</v>
      </c>
      <c r="F3529" s="55">
        <v>0.47916666666666669</v>
      </c>
      <c r="G3529" s="56">
        <v>0</v>
      </c>
    </row>
    <row r="3530" spans="1:7" x14ac:dyDescent="0.3">
      <c r="A3530" s="60">
        <v>45731</v>
      </c>
      <c r="B3530" s="61" t="s">
        <v>13</v>
      </c>
      <c r="C3530" s="61" t="s">
        <v>109</v>
      </c>
      <c r="D3530" s="61" t="s">
        <v>9</v>
      </c>
      <c r="E3530" s="61" t="s">
        <v>48</v>
      </c>
      <c r="F3530" s="61">
        <v>0.5</v>
      </c>
      <c r="G3530" s="62">
        <v>0</v>
      </c>
    </row>
    <row r="3531" spans="1:7" x14ac:dyDescent="0.3">
      <c r="A3531" s="54">
        <v>45731</v>
      </c>
      <c r="B3531" s="55" t="s">
        <v>13</v>
      </c>
      <c r="C3531" s="55" t="s">
        <v>109</v>
      </c>
      <c r="D3531" s="55" t="s">
        <v>9</v>
      </c>
      <c r="E3531" s="55" t="s">
        <v>48</v>
      </c>
      <c r="F3531" s="55">
        <v>0.52083333333333337</v>
      </c>
      <c r="G3531" s="56">
        <v>0</v>
      </c>
    </row>
    <row r="3532" spans="1:7" x14ac:dyDescent="0.3">
      <c r="A3532" s="60">
        <v>45731</v>
      </c>
      <c r="B3532" s="61" t="s">
        <v>13</v>
      </c>
      <c r="C3532" s="61" t="s">
        <v>109</v>
      </c>
      <c r="D3532" s="61" t="s">
        <v>9</v>
      </c>
      <c r="E3532" s="61" t="s">
        <v>48</v>
      </c>
      <c r="F3532" s="61">
        <v>0.54166666666666663</v>
      </c>
      <c r="G3532" s="62">
        <v>0</v>
      </c>
    </row>
    <row r="3533" spans="1:7" x14ac:dyDescent="0.3">
      <c r="A3533" s="54">
        <v>45731</v>
      </c>
      <c r="B3533" s="55" t="s">
        <v>13</v>
      </c>
      <c r="C3533" s="55" t="s">
        <v>109</v>
      </c>
      <c r="D3533" s="55" t="s">
        <v>9</v>
      </c>
      <c r="E3533" s="55" t="s">
        <v>48</v>
      </c>
      <c r="F3533" s="55">
        <v>0.5625</v>
      </c>
      <c r="G3533" s="56">
        <v>0</v>
      </c>
    </row>
    <row r="3534" spans="1:7" x14ac:dyDescent="0.3">
      <c r="A3534" s="60">
        <v>45731</v>
      </c>
      <c r="B3534" s="61" t="s">
        <v>13</v>
      </c>
      <c r="C3534" s="61" t="s">
        <v>109</v>
      </c>
      <c r="D3534" s="61" t="s">
        <v>9</v>
      </c>
      <c r="E3534" s="61" t="s">
        <v>48</v>
      </c>
      <c r="F3534" s="61">
        <v>0.58333333333333337</v>
      </c>
      <c r="G3534" s="62">
        <v>0</v>
      </c>
    </row>
    <row r="3535" spans="1:7" x14ac:dyDescent="0.3">
      <c r="A3535" s="54">
        <v>45731</v>
      </c>
      <c r="B3535" s="55" t="s">
        <v>13</v>
      </c>
      <c r="C3535" s="55" t="s">
        <v>109</v>
      </c>
      <c r="D3535" s="55" t="s">
        <v>9</v>
      </c>
      <c r="E3535" s="55" t="s">
        <v>48</v>
      </c>
      <c r="F3535" s="55">
        <v>0.60416666666666663</v>
      </c>
      <c r="G3535" s="56">
        <v>0</v>
      </c>
    </row>
    <row r="3536" spans="1:7" x14ac:dyDescent="0.3">
      <c r="A3536" s="60">
        <v>45731</v>
      </c>
      <c r="B3536" s="61" t="s">
        <v>13</v>
      </c>
      <c r="C3536" s="61" t="s">
        <v>109</v>
      </c>
      <c r="D3536" s="61" t="s">
        <v>9</v>
      </c>
      <c r="E3536" s="61" t="s">
        <v>48</v>
      </c>
      <c r="F3536" s="61">
        <v>0.625</v>
      </c>
      <c r="G3536" s="62">
        <v>0</v>
      </c>
    </row>
    <row r="3537" spans="1:7" x14ac:dyDescent="0.3">
      <c r="A3537" s="54">
        <v>45731</v>
      </c>
      <c r="B3537" s="55" t="s">
        <v>13</v>
      </c>
      <c r="C3537" s="55" t="s">
        <v>109</v>
      </c>
      <c r="D3537" s="55" t="s">
        <v>9</v>
      </c>
      <c r="E3537" s="55" t="s">
        <v>48</v>
      </c>
      <c r="F3537" s="55">
        <v>0.64583333333333337</v>
      </c>
      <c r="G3537" s="56">
        <v>0</v>
      </c>
    </row>
    <row r="3538" spans="1:7" x14ac:dyDescent="0.3">
      <c r="A3538" s="60">
        <v>45731</v>
      </c>
      <c r="B3538" s="61" t="s">
        <v>13</v>
      </c>
      <c r="C3538" s="61" t="s">
        <v>109</v>
      </c>
      <c r="D3538" s="61" t="s">
        <v>9</v>
      </c>
      <c r="E3538" s="61" t="s">
        <v>48</v>
      </c>
      <c r="F3538" s="61">
        <v>0.66666666666666663</v>
      </c>
      <c r="G3538" s="62">
        <v>0</v>
      </c>
    </row>
    <row r="3539" spans="1:7" x14ac:dyDescent="0.3">
      <c r="A3539" s="54">
        <v>45731</v>
      </c>
      <c r="B3539" s="55" t="s">
        <v>13</v>
      </c>
      <c r="C3539" s="55" t="s">
        <v>109</v>
      </c>
      <c r="D3539" s="55" t="s">
        <v>9</v>
      </c>
      <c r="E3539" s="55" t="s">
        <v>48</v>
      </c>
      <c r="F3539" s="55">
        <v>0.6875</v>
      </c>
      <c r="G3539" s="56">
        <v>0</v>
      </c>
    </row>
    <row r="3540" spans="1:7" x14ac:dyDescent="0.3">
      <c r="A3540" s="60">
        <v>45731</v>
      </c>
      <c r="B3540" s="61" t="s">
        <v>13</v>
      </c>
      <c r="C3540" s="61" t="s">
        <v>109</v>
      </c>
      <c r="D3540" s="61" t="s">
        <v>9</v>
      </c>
      <c r="E3540" s="61" t="s">
        <v>48</v>
      </c>
      <c r="F3540" s="61">
        <v>0.70833333333333337</v>
      </c>
      <c r="G3540" s="62">
        <v>0</v>
      </c>
    </row>
    <row r="3541" spans="1:7" x14ac:dyDescent="0.3">
      <c r="A3541" s="54">
        <v>45731</v>
      </c>
      <c r="B3541" s="55" t="s">
        <v>13</v>
      </c>
      <c r="C3541" s="55" t="s">
        <v>109</v>
      </c>
      <c r="D3541" s="55" t="s">
        <v>9</v>
      </c>
      <c r="E3541" s="55" t="s">
        <v>48</v>
      </c>
      <c r="F3541" s="55">
        <v>0.72916666666666663</v>
      </c>
      <c r="G3541" s="56">
        <v>0</v>
      </c>
    </row>
    <row r="3542" spans="1:7" x14ac:dyDescent="0.3">
      <c r="A3542" s="60">
        <v>45731</v>
      </c>
      <c r="B3542" s="61" t="s">
        <v>13</v>
      </c>
      <c r="C3542" s="61" t="s">
        <v>109</v>
      </c>
      <c r="D3542" s="61" t="s">
        <v>9</v>
      </c>
      <c r="E3542" s="61" t="s">
        <v>48</v>
      </c>
      <c r="F3542" s="61">
        <v>0.75</v>
      </c>
      <c r="G3542" s="62">
        <v>0</v>
      </c>
    </row>
    <row r="3543" spans="1:7" x14ac:dyDescent="0.3">
      <c r="A3543" s="54">
        <v>45731</v>
      </c>
      <c r="B3543" s="55" t="s">
        <v>13</v>
      </c>
      <c r="C3543" s="55" t="s">
        <v>109</v>
      </c>
      <c r="D3543" s="55" t="s">
        <v>9</v>
      </c>
      <c r="E3543" s="55" t="s">
        <v>48</v>
      </c>
      <c r="F3543" s="55">
        <v>0.77083333333333337</v>
      </c>
      <c r="G3543" s="56">
        <v>0</v>
      </c>
    </row>
    <row r="3544" spans="1:7" x14ac:dyDescent="0.3">
      <c r="A3544" s="60">
        <v>45731</v>
      </c>
      <c r="B3544" s="61" t="s">
        <v>13</v>
      </c>
      <c r="C3544" s="61" t="s">
        <v>109</v>
      </c>
      <c r="D3544" s="61" t="s">
        <v>9</v>
      </c>
      <c r="E3544" s="61" t="s">
        <v>48</v>
      </c>
      <c r="F3544" s="61">
        <v>0.79166666666666663</v>
      </c>
      <c r="G3544" s="62">
        <v>0</v>
      </c>
    </row>
    <row r="3545" spans="1:7" x14ac:dyDescent="0.3">
      <c r="A3545" s="54">
        <v>45731</v>
      </c>
      <c r="B3545" s="55" t="s">
        <v>13</v>
      </c>
      <c r="C3545" s="55" t="s">
        <v>109</v>
      </c>
      <c r="D3545" s="55" t="s">
        <v>9</v>
      </c>
      <c r="E3545" s="55" t="s">
        <v>48</v>
      </c>
      <c r="F3545" s="55">
        <v>0.8125</v>
      </c>
      <c r="G3545" s="56">
        <v>0</v>
      </c>
    </row>
    <row r="3546" spans="1:7" x14ac:dyDescent="0.3">
      <c r="A3546" s="60">
        <v>45731</v>
      </c>
      <c r="B3546" s="61" t="s">
        <v>13</v>
      </c>
      <c r="C3546" s="61" t="s">
        <v>109</v>
      </c>
      <c r="D3546" s="61" t="s">
        <v>9</v>
      </c>
      <c r="E3546" s="61" t="s">
        <v>48</v>
      </c>
      <c r="F3546" s="61">
        <v>0.83333333333333337</v>
      </c>
      <c r="G3546" s="62">
        <v>0</v>
      </c>
    </row>
    <row r="3547" spans="1:7" x14ac:dyDescent="0.3">
      <c r="A3547" s="54">
        <v>45731</v>
      </c>
      <c r="B3547" s="55" t="s">
        <v>13</v>
      </c>
      <c r="C3547" s="55" t="s">
        <v>109</v>
      </c>
      <c r="D3547" s="55" t="s">
        <v>9</v>
      </c>
      <c r="E3547" s="55" t="s">
        <v>48</v>
      </c>
      <c r="F3547" s="55">
        <v>0.85416666666666663</v>
      </c>
      <c r="G3547" s="56">
        <v>0</v>
      </c>
    </row>
    <row r="3548" spans="1:7" x14ac:dyDescent="0.3">
      <c r="A3548" s="60">
        <v>45731</v>
      </c>
      <c r="B3548" s="61" t="s">
        <v>13</v>
      </c>
      <c r="C3548" s="61" t="s">
        <v>109</v>
      </c>
      <c r="D3548" s="61" t="s">
        <v>9</v>
      </c>
      <c r="E3548" s="61" t="s">
        <v>48</v>
      </c>
      <c r="F3548" s="61">
        <v>0.875</v>
      </c>
      <c r="G3548" s="62">
        <v>0</v>
      </c>
    </row>
    <row r="3549" spans="1:7" x14ac:dyDescent="0.3">
      <c r="A3549" s="54">
        <v>45731</v>
      </c>
      <c r="B3549" s="55" t="s">
        <v>13</v>
      </c>
      <c r="C3549" s="55" t="s">
        <v>109</v>
      </c>
      <c r="D3549" s="55" t="s">
        <v>9</v>
      </c>
      <c r="E3549" s="55" t="s">
        <v>48</v>
      </c>
      <c r="F3549" s="55">
        <v>0.89583333333333337</v>
      </c>
      <c r="G3549" s="56">
        <v>0</v>
      </c>
    </row>
    <row r="3550" spans="1:7" x14ac:dyDescent="0.3">
      <c r="A3550" s="60">
        <v>45731</v>
      </c>
      <c r="B3550" s="61" t="s">
        <v>13</v>
      </c>
      <c r="C3550" s="61" t="s">
        <v>109</v>
      </c>
      <c r="D3550" s="61" t="s">
        <v>9</v>
      </c>
      <c r="E3550" s="61" t="s">
        <v>48</v>
      </c>
      <c r="F3550" s="61">
        <v>0.91666666666666663</v>
      </c>
      <c r="G3550" s="62">
        <v>0</v>
      </c>
    </row>
    <row r="3551" spans="1:7" x14ac:dyDescent="0.3">
      <c r="A3551" s="54">
        <v>45731</v>
      </c>
      <c r="B3551" s="55" t="s">
        <v>13</v>
      </c>
      <c r="C3551" s="55" t="s">
        <v>109</v>
      </c>
      <c r="D3551" s="55" t="s">
        <v>9</v>
      </c>
      <c r="E3551" s="55" t="s">
        <v>48</v>
      </c>
      <c r="F3551" s="55">
        <v>0.9375</v>
      </c>
      <c r="G3551" s="56">
        <v>0</v>
      </c>
    </row>
    <row r="3552" spans="1:7" x14ac:dyDescent="0.3">
      <c r="A3552" s="60">
        <v>45731</v>
      </c>
      <c r="B3552" s="61" t="s">
        <v>13</v>
      </c>
      <c r="C3552" s="61" t="s">
        <v>109</v>
      </c>
      <c r="D3552" s="61" t="s">
        <v>9</v>
      </c>
      <c r="E3552" s="61" t="s">
        <v>48</v>
      </c>
      <c r="F3552" s="61">
        <v>0.95833333333333337</v>
      </c>
      <c r="G3552" s="62">
        <v>0</v>
      </c>
    </row>
    <row r="3553" spans="1:7" x14ac:dyDescent="0.3">
      <c r="A3553" s="54">
        <v>45731</v>
      </c>
      <c r="B3553" s="55" t="s">
        <v>13</v>
      </c>
      <c r="C3553" s="55" t="s">
        <v>109</v>
      </c>
      <c r="D3553" s="55" t="s">
        <v>9</v>
      </c>
      <c r="E3553" s="55" t="s">
        <v>48</v>
      </c>
      <c r="F3553" s="55">
        <v>0.97916666666666663</v>
      </c>
      <c r="G3553" s="56">
        <v>0</v>
      </c>
    </row>
    <row r="3554" spans="1:7" x14ac:dyDescent="0.3">
      <c r="A3554" s="60">
        <v>45732</v>
      </c>
      <c r="B3554" s="61" t="s">
        <v>13</v>
      </c>
      <c r="C3554" s="61" t="s">
        <v>109</v>
      </c>
      <c r="D3554" s="61" t="s">
        <v>9</v>
      </c>
      <c r="E3554" s="61" t="s">
        <v>48</v>
      </c>
      <c r="F3554" s="61">
        <v>0</v>
      </c>
      <c r="G3554" s="62">
        <v>0</v>
      </c>
    </row>
    <row r="3555" spans="1:7" x14ac:dyDescent="0.3">
      <c r="A3555" s="54">
        <v>45732</v>
      </c>
      <c r="B3555" s="55" t="s">
        <v>13</v>
      </c>
      <c r="C3555" s="55" t="s">
        <v>109</v>
      </c>
      <c r="D3555" s="55" t="s">
        <v>10</v>
      </c>
      <c r="E3555" s="55" t="s">
        <v>48</v>
      </c>
      <c r="F3555" s="55">
        <v>2.0833333333333329E-2</v>
      </c>
      <c r="G3555" s="56" cm="1">
        <f t="array" ref="G3555:G3602">IF(LOAD_RESULTS!$C$3 = "MENU",ABS(_xlfn.IFS(AND(PER_MONTH!$B3507="January",PER_MONTH!$E3507="Working Day"),Table3[Jan_WD],AND(PER_MONTH!$B3507="January",PER_MONTH!$E3507="Non-Working Day"),Table3[Jan_NWD],AND(PER_MONTH!$B3507="February",PER_MONTH!$E3507="Working Day"),Table3[Feb_WD],AND(PER_MONTH!$B3507="February",PER_MONTH!$E3507="Non-Working Day"),Table3[Feb_NWD], AND(PER_MONTH!$B3507 = "March", PER_MONTH!$E3507 = "Working Day"), Table3[Mar_WD],  AND(PER_MONTH!$B3507 = "March", PER_MONTH!$E3507 = "Non-Working Day"), Table3[Mar_NWD], AND(PER_MONTH!$B3507 = "April", PER_MONTH!$E3507 = "Working Day"), Table3[Apr_WD], AND(PER_MONTH!$B3507 = "April", PER_MONTH!$E3507 = "Non-Working Day"), Table3[Apr_NWD], AND(PER_MONTH!$B3507 = "May", PER_MONTH!$E3507 = "Working Day"), Table3[May_WD], AND(PER_MONTH!$B3507 = "May", PER_MONTH!$E3507 = "Non-Working Day"), Table3[May_NWD], AND(PER_MONTH!$B3507 = "June", PER_MONTH!$E3507 = "Working Day"), Table3[Jun_WD], AND(PER_MONTH!$B3507 = "June", PER_MONTH!$E3507 = "Non-Working Day"), Table3[Jun_NWD], AND(PER_MONTH!$B3507 = "July", PER_MONTH!$E3507 = "Working Day"), Table3[Jul_WD], AND(PER_MONTH!$B3507 = "July", PER_MONTH!$E3507 = "Non-Working Day"), Table3[Jul_NWD], AND(PER_MONTH!$B3507 = "August", PER_MONTH!$E3507 = "Working Day"), Table3[Aug_WD], AND(PER_MONTH!$B3507 = "August", PER_MONTH!$E3507 = "Non-Working Day"), Table3[Aug_NWD], AND(PER_MONTH!$B3507 = "September", PER_MONTH!$E3507 = "Working Day"), Table3[Sep_WD], AND(PER_MONTH!$B3507 = "September", PER_MONTH!$E3507 = "Non-Working Day"), Table3[Sep_NWD], AND(PER_MONTH!$B3507 = "October", PER_MONTH!$E3507 = "Working Day"), Table3[Oct_WD], AND(PER_MONTH!$B3507 = "October", PER_MONTH!$E3507 = "Non-Working Day"), Table3[Oct_NWD], AND(PER_MONTH!$B3507 = "November", PER_MONTH!$E3507 = "Working Day"), Table3[Nov_WD], AND(PER_MONTH!$B3507 = "November", PER_MONTH!$E3507 = "Non-Working Day"), Table3[Nov_NWD], AND(PER_MONTH!$B3507 = "December", PER_MONTH!$E3507 = "Working Day"), Table3[Dec_WD], AND(PER_MONTH!$B3507 = "December", PER_MONTH!$E3507 = "Non-Working Day"), Table3[Dec_NWD])),_xlfn.IFS(AND(PER_MONTH!$B3507="January",PER_MONTH!$E3507="Working Day"),Table3[Jan_WD],AND(PER_MONTH!$B3507="January",PER_MONTH!$E3507="Non-Working Day"),Table3[Jan_NWD],AND(PER_MONTH!$B3507="February",PER_MONTH!$E3507="Working Day"),Table3[Feb_WD],AND(PER_MONTH!$B3507="February",PER_MONTH!$E3507="Non-Working Day"),Table3[Feb_NWD], AND(PER_MONTH!$B3507 = "March", PER_MONTH!$E3507 = "Working Day"), Table3[Mar_WD],  AND(PER_MONTH!$B3507 = "March", PER_MONTH!$E3507 = "Non-Working Day"), Table3[Mar_NWD], AND(PER_MONTH!$B3507 = "April", PER_MONTH!$E3507 = "Working Day"), Table3[Apr_WD], AND(PER_MONTH!$B3507 = "April", PER_MONTH!$E3507 = "Non-Working Day"), Table3[Apr_NWD], AND(PER_MONTH!$B3507 = "May", PER_MONTH!$E3507 = "Working Day"), Table3[May_WD], AND(PER_MONTH!$B3507 = "May", PER_MONTH!$E3507 = "Non-Working Day"), Table3[May_NWD], AND(PER_MONTH!$B3507 = "June", PER_MONTH!$E3507 = "Working Day"), Table3[Jun_WD], AND(PER_MONTH!$B3507 = "June", PER_MONTH!$E3507 = "Non-Working Day"), Table3[Jun_NWD], AND(PER_MONTH!$B3507 = "July", PER_MONTH!$E3507 = "Working Day"), Table3[Jul_WD], AND(PER_MONTH!$B3507 = "July", PER_MONTH!$E3507 = "Non-Working Day"), Table3[Jul_NWD], AND(PER_MONTH!$B3507 = "August", PER_MONTH!$E3507 = "Working Day"), Table3[Aug_WD], AND(PER_MONTH!$B3507 = "August", PER_MONTH!$E3507 = "Non-Working Day"), Table3[Aug_NWD], AND(PER_MONTH!$B3507 = "September", PER_MONTH!$E3507 = "Working Day"), Table3[Sep_WD], AND(PER_MONTH!$B3507 = "September", PER_MONTH!$E3507 = "Non-Working Day"), Table3[Sep_NWD], AND(PER_MONTH!$B3507 = "October", PER_MONTH!$E3507 = "Working Day"), Table3[Oct_WD], AND(PER_MONTH!$B3507 = "October", PER_MONTH!$E3507 = "Non-Working Day"), Table3[Oct_NWD], AND(PER_MONTH!$B3507 = "November", PER_MONTH!$E3507 = "Working Day"), Table3[Nov_WD], AND(PER_MONTH!$B3507 = "November", PER_MONTH!$E3507 = "Non-Working Day"), Table3[Nov_NWD], AND(PER_MONTH!$B3507 = "December", PER_MONTH!$E3507 = "Working Day"), Table3[Dec_WD], AND(PER_MONTH!$B3507 = "December", PER_MONTH!$E3507 = "Non-Working Day"), Table3[Dec_NWD]))</f>
        <v>0</v>
      </c>
    </row>
    <row r="3556" spans="1:7" x14ac:dyDescent="0.3">
      <c r="A3556" s="60">
        <v>45732</v>
      </c>
      <c r="B3556" s="61" t="s">
        <v>13</v>
      </c>
      <c r="C3556" s="61" t="s">
        <v>109</v>
      </c>
      <c r="D3556" s="61" t="s">
        <v>10</v>
      </c>
      <c r="E3556" s="61" t="s">
        <v>48</v>
      </c>
      <c r="F3556" s="61">
        <v>4.1666666666666657E-2</v>
      </c>
      <c r="G3556" s="62">
        <v>0</v>
      </c>
    </row>
    <row r="3557" spans="1:7" x14ac:dyDescent="0.3">
      <c r="A3557" s="54">
        <v>45732</v>
      </c>
      <c r="B3557" s="55" t="s">
        <v>13</v>
      </c>
      <c r="C3557" s="55" t="s">
        <v>109</v>
      </c>
      <c r="D3557" s="55" t="s">
        <v>10</v>
      </c>
      <c r="E3557" s="55" t="s">
        <v>48</v>
      </c>
      <c r="F3557" s="55">
        <v>6.25E-2</v>
      </c>
      <c r="G3557" s="56">
        <v>0</v>
      </c>
    </row>
    <row r="3558" spans="1:7" x14ac:dyDescent="0.3">
      <c r="A3558" s="60">
        <v>45732</v>
      </c>
      <c r="B3558" s="61" t="s">
        <v>13</v>
      </c>
      <c r="C3558" s="61" t="s">
        <v>109</v>
      </c>
      <c r="D3558" s="61" t="s">
        <v>10</v>
      </c>
      <c r="E3558" s="61" t="s">
        <v>48</v>
      </c>
      <c r="F3558" s="61">
        <v>8.3333333333333329E-2</v>
      </c>
      <c r="G3558" s="62">
        <v>0</v>
      </c>
    </row>
    <row r="3559" spans="1:7" x14ac:dyDescent="0.3">
      <c r="A3559" s="54">
        <v>45732</v>
      </c>
      <c r="B3559" s="55" t="s">
        <v>13</v>
      </c>
      <c r="C3559" s="55" t="s">
        <v>109</v>
      </c>
      <c r="D3559" s="55" t="s">
        <v>10</v>
      </c>
      <c r="E3559" s="55" t="s">
        <v>48</v>
      </c>
      <c r="F3559" s="55">
        <v>0.1041666666666667</v>
      </c>
      <c r="G3559" s="56">
        <v>0</v>
      </c>
    </row>
    <row r="3560" spans="1:7" x14ac:dyDescent="0.3">
      <c r="A3560" s="60">
        <v>45732</v>
      </c>
      <c r="B3560" s="61" t="s">
        <v>13</v>
      </c>
      <c r="C3560" s="61" t="s">
        <v>109</v>
      </c>
      <c r="D3560" s="61" t="s">
        <v>10</v>
      </c>
      <c r="E3560" s="61" t="s">
        <v>48</v>
      </c>
      <c r="F3560" s="61">
        <v>0.125</v>
      </c>
      <c r="G3560" s="62">
        <v>0</v>
      </c>
    </row>
    <row r="3561" spans="1:7" x14ac:dyDescent="0.3">
      <c r="A3561" s="54">
        <v>45732</v>
      </c>
      <c r="B3561" s="55" t="s">
        <v>13</v>
      </c>
      <c r="C3561" s="55" t="s">
        <v>109</v>
      </c>
      <c r="D3561" s="55" t="s">
        <v>10</v>
      </c>
      <c r="E3561" s="55" t="s">
        <v>48</v>
      </c>
      <c r="F3561" s="55">
        <v>0.14583333333333329</v>
      </c>
      <c r="G3561" s="56">
        <v>0</v>
      </c>
    </row>
    <row r="3562" spans="1:7" x14ac:dyDescent="0.3">
      <c r="A3562" s="60">
        <v>45732</v>
      </c>
      <c r="B3562" s="61" t="s">
        <v>13</v>
      </c>
      <c r="C3562" s="61" t="s">
        <v>109</v>
      </c>
      <c r="D3562" s="61" t="s">
        <v>10</v>
      </c>
      <c r="E3562" s="61" t="s">
        <v>48</v>
      </c>
      <c r="F3562" s="61">
        <v>0.16666666666666671</v>
      </c>
      <c r="G3562" s="62">
        <v>0</v>
      </c>
    </row>
    <row r="3563" spans="1:7" x14ac:dyDescent="0.3">
      <c r="A3563" s="54">
        <v>45732</v>
      </c>
      <c r="B3563" s="55" t="s">
        <v>13</v>
      </c>
      <c r="C3563" s="55" t="s">
        <v>109</v>
      </c>
      <c r="D3563" s="55" t="s">
        <v>10</v>
      </c>
      <c r="E3563" s="55" t="s">
        <v>48</v>
      </c>
      <c r="F3563" s="55">
        <v>0.1875</v>
      </c>
      <c r="G3563" s="56">
        <v>0</v>
      </c>
    </row>
    <row r="3564" spans="1:7" x14ac:dyDescent="0.3">
      <c r="A3564" s="60">
        <v>45732</v>
      </c>
      <c r="B3564" s="61" t="s">
        <v>13</v>
      </c>
      <c r="C3564" s="61" t="s">
        <v>109</v>
      </c>
      <c r="D3564" s="61" t="s">
        <v>10</v>
      </c>
      <c r="E3564" s="61" t="s">
        <v>48</v>
      </c>
      <c r="F3564" s="61">
        <v>0.20833333333333329</v>
      </c>
      <c r="G3564" s="62">
        <v>0</v>
      </c>
    </row>
    <row r="3565" spans="1:7" x14ac:dyDescent="0.3">
      <c r="A3565" s="54">
        <v>45732</v>
      </c>
      <c r="B3565" s="55" t="s">
        <v>13</v>
      </c>
      <c r="C3565" s="55" t="s">
        <v>109</v>
      </c>
      <c r="D3565" s="55" t="s">
        <v>10</v>
      </c>
      <c r="E3565" s="55" t="s">
        <v>48</v>
      </c>
      <c r="F3565" s="55">
        <v>0.22916666666666671</v>
      </c>
      <c r="G3565" s="56">
        <v>0</v>
      </c>
    </row>
    <row r="3566" spans="1:7" x14ac:dyDescent="0.3">
      <c r="A3566" s="60">
        <v>45732</v>
      </c>
      <c r="B3566" s="61" t="s">
        <v>13</v>
      </c>
      <c r="C3566" s="61" t="s">
        <v>109</v>
      </c>
      <c r="D3566" s="61" t="s">
        <v>10</v>
      </c>
      <c r="E3566" s="61" t="s">
        <v>48</v>
      </c>
      <c r="F3566" s="61">
        <v>0.25</v>
      </c>
      <c r="G3566" s="62">
        <v>0</v>
      </c>
    </row>
    <row r="3567" spans="1:7" x14ac:dyDescent="0.3">
      <c r="A3567" s="54">
        <v>45732</v>
      </c>
      <c r="B3567" s="55" t="s">
        <v>13</v>
      </c>
      <c r="C3567" s="55" t="s">
        <v>109</v>
      </c>
      <c r="D3567" s="55" t="s">
        <v>10</v>
      </c>
      <c r="E3567" s="55" t="s">
        <v>48</v>
      </c>
      <c r="F3567" s="55">
        <v>0.27083333333333331</v>
      </c>
      <c r="G3567" s="56">
        <v>0</v>
      </c>
    </row>
    <row r="3568" spans="1:7" x14ac:dyDescent="0.3">
      <c r="A3568" s="60">
        <v>45732</v>
      </c>
      <c r="B3568" s="61" t="s">
        <v>13</v>
      </c>
      <c r="C3568" s="61" t="s">
        <v>109</v>
      </c>
      <c r="D3568" s="61" t="s">
        <v>10</v>
      </c>
      <c r="E3568" s="61" t="s">
        <v>48</v>
      </c>
      <c r="F3568" s="61">
        <v>0.29166666666666669</v>
      </c>
      <c r="G3568" s="62">
        <v>0</v>
      </c>
    </row>
    <row r="3569" spans="1:7" x14ac:dyDescent="0.3">
      <c r="A3569" s="54">
        <v>45732</v>
      </c>
      <c r="B3569" s="55" t="s">
        <v>13</v>
      </c>
      <c r="C3569" s="55" t="s">
        <v>109</v>
      </c>
      <c r="D3569" s="55" t="s">
        <v>10</v>
      </c>
      <c r="E3569" s="55" t="s">
        <v>48</v>
      </c>
      <c r="F3569" s="55">
        <v>0.3125</v>
      </c>
      <c r="G3569" s="56">
        <v>0</v>
      </c>
    </row>
    <row r="3570" spans="1:7" x14ac:dyDescent="0.3">
      <c r="A3570" s="60">
        <v>45732</v>
      </c>
      <c r="B3570" s="61" t="s">
        <v>13</v>
      </c>
      <c r="C3570" s="61" t="s">
        <v>109</v>
      </c>
      <c r="D3570" s="61" t="s">
        <v>10</v>
      </c>
      <c r="E3570" s="61" t="s">
        <v>48</v>
      </c>
      <c r="F3570" s="61">
        <v>0.33333333333333331</v>
      </c>
      <c r="G3570" s="62">
        <v>0</v>
      </c>
    </row>
    <row r="3571" spans="1:7" x14ac:dyDescent="0.3">
      <c r="A3571" s="54">
        <v>45732</v>
      </c>
      <c r="B3571" s="55" t="s">
        <v>13</v>
      </c>
      <c r="C3571" s="55" t="s">
        <v>109</v>
      </c>
      <c r="D3571" s="55" t="s">
        <v>10</v>
      </c>
      <c r="E3571" s="55" t="s">
        <v>48</v>
      </c>
      <c r="F3571" s="55">
        <v>0.35416666666666669</v>
      </c>
      <c r="G3571" s="56">
        <v>0</v>
      </c>
    </row>
    <row r="3572" spans="1:7" x14ac:dyDescent="0.3">
      <c r="A3572" s="60">
        <v>45732</v>
      </c>
      <c r="B3572" s="61" t="s">
        <v>13</v>
      </c>
      <c r="C3572" s="61" t="s">
        <v>109</v>
      </c>
      <c r="D3572" s="61" t="s">
        <v>10</v>
      </c>
      <c r="E3572" s="61" t="s">
        <v>48</v>
      </c>
      <c r="F3572" s="61">
        <v>0.375</v>
      </c>
      <c r="G3572" s="62">
        <v>0</v>
      </c>
    </row>
    <row r="3573" spans="1:7" x14ac:dyDescent="0.3">
      <c r="A3573" s="54">
        <v>45732</v>
      </c>
      <c r="B3573" s="55" t="s">
        <v>13</v>
      </c>
      <c r="C3573" s="55" t="s">
        <v>109</v>
      </c>
      <c r="D3573" s="55" t="s">
        <v>10</v>
      </c>
      <c r="E3573" s="55" t="s">
        <v>48</v>
      </c>
      <c r="F3573" s="55">
        <v>0.39583333333333331</v>
      </c>
      <c r="G3573" s="56">
        <v>0</v>
      </c>
    </row>
    <row r="3574" spans="1:7" x14ac:dyDescent="0.3">
      <c r="A3574" s="60">
        <v>45732</v>
      </c>
      <c r="B3574" s="61" t="s">
        <v>13</v>
      </c>
      <c r="C3574" s="61" t="s">
        <v>109</v>
      </c>
      <c r="D3574" s="61" t="s">
        <v>10</v>
      </c>
      <c r="E3574" s="61" t="s">
        <v>48</v>
      </c>
      <c r="F3574" s="61">
        <v>0.41666666666666669</v>
      </c>
      <c r="G3574" s="62">
        <v>0</v>
      </c>
    </row>
    <row r="3575" spans="1:7" x14ac:dyDescent="0.3">
      <c r="A3575" s="54">
        <v>45732</v>
      </c>
      <c r="B3575" s="55" t="s">
        <v>13</v>
      </c>
      <c r="C3575" s="55" t="s">
        <v>109</v>
      </c>
      <c r="D3575" s="55" t="s">
        <v>10</v>
      </c>
      <c r="E3575" s="55" t="s">
        <v>48</v>
      </c>
      <c r="F3575" s="55">
        <v>0.4375</v>
      </c>
      <c r="G3575" s="56">
        <v>0</v>
      </c>
    </row>
    <row r="3576" spans="1:7" x14ac:dyDescent="0.3">
      <c r="A3576" s="60">
        <v>45732</v>
      </c>
      <c r="B3576" s="61" t="s">
        <v>13</v>
      </c>
      <c r="C3576" s="61" t="s">
        <v>109</v>
      </c>
      <c r="D3576" s="61" t="s">
        <v>10</v>
      </c>
      <c r="E3576" s="61" t="s">
        <v>48</v>
      </c>
      <c r="F3576" s="61">
        <v>0.45833333333333331</v>
      </c>
      <c r="G3576" s="62">
        <v>0</v>
      </c>
    </row>
    <row r="3577" spans="1:7" x14ac:dyDescent="0.3">
      <c r="A3577" s="54">
        <v>45732</v>
      </c>
      <c r="B3577" s="55" t="s">
        <v>13</v>
      </c>
      <c r="C3577" s="55" t="s">
        <v>109</v>
      </c>
      <c r="D3577" s="55" t="s">
        <v>10</v>
      </c>
      <c r="E3577" s="55" t="s">
        <v>48</v>
      </c>
      <c r="F3577" s="55">
        <v>0.47916666666666669</v>
      </c>
      <c r="G3577" s="56">
        <v>0</v>
      </c>
    </row>
    <row r="3578" spans="1:7" x14ac:dyDescent="0.3">
      <c r="A3578" s="60">
        <v>45732</v>
      </c>
      <c r="B3578" s="61" t="s">
        <v>13</v>
      </c>
      <c r="C3578" s="61" t="s">
        <v>109</v>
      </c>
      <c r="D3578" s="61" t="s">
        <v>10</v>
      </c>
      <c r="E3578" s="61" t="s">
        <v>48</v>
      </c>
      <c r="F3578" s="61">
        <v>0.5</v>
      </c>
      <c r="G3578" s="62">
        <v>0</v>
      </c>
    </row>
    <row r="3579" spans="1:7" x14ac:dyDescent="0.3">
      <c r="A3579" s="54">
        <v>45732</v>
      </c>
      <c r="B3579" s="55" t="s">
        <v>13</v>
      </c>
      <c r="C3579" s="55" t="s">
        <v>109</v>
      </c>
      <c r="D3579" s="55" t="s">
        <v>10</v>
      </c>
      <c r="E3579" s="55" t="s">
        <v>48</v>
      </c>
      <c r="F3579" s="55">
        <v>0.52083333333333337</v>
      </c>
      <c r="G3579" s="56">
        <v>0</v>
      </c>
    </row>
    <row r="3580" spans="1:7" x14ac:dyDescent="0.3">
      <c r="A3580" s="60">
        <v>45732</v>
      </c>
      <c r="B3580" s="61" t="s">
        <v>13</v>
      </c>
      <c r="C3580" s="61" t="s">
        <v>109</v>
      </c>
      <c r="D3580" s="61" t="s">
        <v>10</v>
      </c>
      <c r="E3580" s="61" t="s">
        <v>48</v>
      </c>
      <c r="F3580" s="61">
        <v>0.54166666666666663</v>
      </c>
      <c r="G3580" s="62">
        <v>0</v>
      </c>
    </row>
    <row r="3581" spans="1:7" x14ac:dyDescent="0.3">
      <c r="A3581" s="54">
        <v>45732</v>
      </c>
      <c r="B3581" s="55" t="s">
        <v>13</v>
      </c>
      <c r="C3581" s="55" t="s">
        <v>109</v>
      </c>
      <c r="D3581" s="55" t="s">
        <v>10</v>
      </c>
      <c r="E3581" s="55" t="s">
        <v>48</v>
      </c>
      <c r="F3581" s="55">
        <v>0.5625</v>
      </c>
      <c r="G3581" s="56">
        <v>0</v>
      </c>
    </row>
    <row r="3582" spans="1:7" x14ac:dyDescent="0.3">
      <c r="A3582" s="60">
        <v>45732</v>
      </c>
      <c r="B3582" s="61" t="s">
        <v>13</v>
      </c>
      <c r="C3582" s="61" t="s">
        <v>109</v>
      </c>
      <c r="D3582" s="61" t="s">
        <v>10</v>
      </c>
      <c r="E3582" s="61" t="s">
        <v>48</v>
      </c>
      <c r="F3582" s="61">
        <v>0.58333333333333337</v>
      </c>
      <c r="G3582" s="62">
        <v>0</v>
      </c>
    </row>
    <row r="3583" spans="1:7" x14ac:dyDescent="0.3">
      <c r="A3583" s="54">
        <v>45732</v>
      </c>
      <c r="B3583" s="55" t="s">
        <v>13</v>
      </c>
      <c r="C3583" s="55" t="s">
        <v>109</v>
      </c>
      <c r="D3583" s="55" t="s">
        <v>10</v>
      </c>
      <c r="E3583" s="55" t="s">
        <v>48</v>
      </c>
      <c r="F3583" s="55">
        <v>0.60416666666666663</v>
      </c>
      <c r="G3583" s="56">
        <v>0</v>
      </c>
    </row>
    <row r="3584" spans="1:7" x14ac:dyDescent="0.3">
      <c r="A3584" s="60">
        <v>45732</v>
      </c>
      <c r="B3584" s="61" t="s">
        <v>13</v>
      </c>
      <c r="C3584" s="61" t="s">
        <v>109</v>
      </c>
      <c r="D3584" s="61" t="s">
        <v>10</v>
      </c>
      <c r="E3584" s="61" t="s">
        <v>48</v>
      </c>
      <c r="F3584" s="61">
        <v>0.625</v>
      </c>
      <c r="G3584" s="62">
        <v>0</v>
      </c>
    </row>
    <row r="3585" spans="1:7" x14ac:dyDescent="0.3">
      <c r="A3585" s="54">
        <v>45732</v>
      </c>
      <c r="B3585" s="55" t="s">
        <v>13</v>
      </c>
      <c r="C3585" s="55" t="s">
        <v>109</v>
      </c>
      <c r="D3585" s="55" t="s">
        <v>10</v>
      </c>
      <c r="E3585" s="55" t="s">
        <v>48</v>
      </c>
      <c r="F3585" s="55">
        <v>0.64583333333333337</v>
      </c>
      <c r="G3585" s="56">
        <v>0</v>
      </c>
    </row>
    <row r="3586" spans="1:7" x14ac:dyDescent="0.3">
      <c r="A3586" s="60">
        <v>45732</v>
      </c>
      <c r="B3586" s="61" t="s">
        <v>13</v>
      </c>
      <c r="C3586" s="61" t="s">
        <v>109</v>
      </c>
      <c r="D3586" s="61" t="s">
        <v>10</v>
      </c>
      <c r="E3586" s="61" t="s">
        <v>48</v>
      </c>
      <c r="F3586" s="61">
        <v>0.66666666666666663</v>
      </c>
      <c r="G3586" s="62">
        <v>0</v>
      </c>
    </row>
    <row r="3587" spans="1:7" x14ac:dyDescent="0.3">
      <c r="A3587" s="54">
        <v>45732</v>
      </c>
      <c r="B3587" s="55" t="s">
        <v>13</v>
      </c>
      <c r="C3587" s="55" t="s">
        <v>109</v>
      </c>
      <c r="D3587" s="55" t="s">
        <v>10</v>
      </c>
      <c r="E3587" s="55" t="s">
        <v>48</v>
      </c>
      <c r="F3587" s="55">
        <v>0.6875</v>
      </c>
      <c r="G3587" s="56">
        <v>0</v>
      </c>
    </row>
    <row r="3588" spans="1:7" x14ac:dyDescent="0.3">
      <c r="A3588" s="60">
        <v>45732</v>
      </c>
      <c r="B3588" s="61" t="s">
        <v>13</v>
      </c>
      <c r="C3588" s="61" t="s">
        <v>109</v>
      </c>
      <c r="D3588" s="61" t="s">
        <v>10</v>
      </c>
      <c r="E3588" s="61" t="s">
        <v>48</v>
      </c>
      <c r="F3588" s="61">
        <v>0.70833333333333337</v>
      </c>
      <c r="G3588" s="62">
        <v>0</v>
      </c>
    </row>
    <row r="3589" spans="1:7" x14ac:dyDescent="0.3">
      <c r="A3589" s="54">
        <v>45732</v>
      </c>
      <c r="B3589" s="55" t="s">
        <v>13</v>
      </c>
      <c r="C3589" s="55" t="s">
        <v>109</v>
      </c>
      <c r="D3589" s="55" t="s">
        <v>10</v>
      </c>
      <c r="E3589" s="55" t="s">
        <v>48</v>
      </c>
      <c r="F3589" s="55">
        <v>0.72916666666666663</v>
      </c>
      <c r="G3589" s="56">
        <v>0</v>
      </c>
    </row>
    <row r="3590" spans="1:7" x14ac:dyDescent="0.3">
      <c r="A3590" s="60">
        <v>45732</v>
      </c>
      <c r="B3590" s="61" t="s">
        <v>13</v>
      </c>
      <c r="C3590" s="61" t="s">
        <v>109</v>
      </c>
      <c r="D3590" s="61" t="s">
        <v>10</v>
      </c>
      <c r="E3590" s="61" t="s">
        <v>48</v>
      </c>
      <c r="F3590" s="61">
        <v>0.75</v>
      </c>
      <c r="G3590" s="62">
        <v>0</v>
      </c>
    </row>
    <row r="3591" spans="1:7" x14ac:dyDescent="0.3">
      <c r="A3591" s="54">
        <v>45732</v>
      </c>
      <c r="B3591" s="55" t="s">
        <v>13</v>
      </c>
      <c r="C3591" s="55" t="s">
        <v>109</v>
      </c>
      <c r="D3591" s="55" t="s">
        <v>10</v>
      </c>
      <c r="E3591" s="55" t="s">
        <v>48</v>
      </c>
      <c r="F3591" s="55">
        <v>0.77083333333333337</v>
      </c>
      <c r="G3591" s="56">
        <v>0</v>
      </c>
    </row>
    <row r="3592" spans="1:7" x14ac:dyDescent="0.3">
      <c r="A3592" s="60">
        <v>45732</v>
      </c>
      <c r="B3592" s="61" t="s">
        <v>13</v>
      </c>
      <c r="C3592" s="61" t="s">
        <v>109</v>
      </c>
      <c r="D3592" s="61" t="s">
        <v>10</v>
      </c>
      <c r="E3592" s="61" t="s">
        <v>48</v>
      </c>
      <c r="F3592" s="61">
        <v>0.79166666666666663</v>
      </c>
      <c r="G3592" s="62">
        <v>0</v>
      </c>
    </row>
    <row r="3593" spans="1:7" x14ac:dyDescent="0.3">
      <c r="A3593" s="54">
        <v>45732</v>
      </c>
      <c r="B3593" s="55" t="s">
        <v>13</v>
      </c>
      <c r="C3593" s="55" t="s">
        <v>109</v>
      </c>
      <c r="D3593" s="55" t="s">
        <v>10</v>
      </c>
      <c r="E3593" s="55" t="s">
        <v>48</v>
      </c>
      <c r="F3593" s="55">
        <v>0.8125</v>
      </c>
      <c r="G3593" s="56">
        <v>0</v>
      </c>
    </row>
    <row r="3594" spans="1:7" x14ac:dyDescent="0.3">
      <c r="A3594" s="60">
        <v>45732</v>
      </c>
      <c r="B3594" s="61" t="s">
        <v>13</v>
      </c>
      <c r="C3594" s="61" t="s">
        <v>109</v>
      </c>
      <c r="D3594" s="61" t="s">
        <v>10</v>
      </c>
      <c r="E3594" s="61" t="s">
        <v>48</v>
      </c>
      <c r="F3594" s="61">
        <v>0.83333333333333337</v>
      </c>
      <c r="G3594" s="62">
        <v>0</v>
      </c>
    </row>
    <row r="3595" spans="1:7" x14ac:dyDescent="0.3">
      <c r="A3595" s="54">
        <v>45732</v>
      </c>
      <c r="B3595" s="55" t="s">
        <v>13</v>
      </c>
      <c r="C3595" s="55" t="s">
        <v>109</v>
      </c>
      <c r="D3595" s="55" t="s">
        <v>10</v>
      </c>
      <c r="E3595" s="55" t="s">
        <v>48</v>
      </c>
      <c r="F3595" s="55">
        <v>0.85416666666666663</v>
      </c>
      <c r="G3595" s="56">
        <v>0</v>
      </c>
    </row>
    <row r="3596" spans="1:7" x14ac:dyDescent="0.3">
      <c r="A3596" s="60">
        <v>45732</v>
      </c>
      <c r="B3596" s="61" t="s">
        <v>13</v>
      </c>
      <c r="C3596" s="61" t="s">
        <v>109</v>
      </c>
      <c r="D3596" s="61" t="s">
        <v>10</v>
      </c>
      <c r="E3596" s="61" t="s">
        <v>48</v>
      </c>
      <c r="F3596" s="61">
        <v>0.875</v>
      </c>
      <c r="G3596" s="62">
        <v>0</v>
      </c>
    </row>
    <row r="3597" spans="1:7" x14ac:dyDescent="0.3">
      <c r="A3597" s="54">
        <v>45732</v>
      </c>
      <c r="B3597" s="55" t="s">
        <v>13</v>
      </c>
      <c r="C3597" s="55" t="s">
        <v>109</v>
      </c>
      <c r="D3597" s="55" t="s">
        <v>10</v>
      </c>
      <c r="E3597" s="55" t="s">
        <v>48</v>
      </c>
      <c r="F3597" s="55">
        <v>0.89583333333333337</v>
      </c>
      <c r="G3597" s="56">
        <v>0</v>
      </c>
    </row>
    <row r="3598" spans="1:7" x14ac:dyDescent="0.3">
      <c r="A3598" s="60">
        <v>45732</v>
      </c>
      <c r="B3598" s="61" t="s">
        <v>13</v>
      </c>
      <c r="C3598" s="61" t="s">
        <v>109</v>
      </c>
      <c r="D3598" s="61" t="s">
        <v>10</v>
      </c>
      <c r="E3598" s="61" t="s">
        <v>48</v>
      </c>
      <c r="F3598" s="61">
        <v>0.91666666666666663</v>
      </c>
      <c r="G3598" s="62">
        <v>0</v>
      </c>
    </row>
    <row r="3599" spans="1:7" x14ac:dyDescent="0.3">
      <c r="A3599" s="54">
        <v>45732</v>
      </c>
      <c r="B3599" s="55" t="s">
        <v>13</v>
      </c>
      <c r="C3599" s="55" t="s">
        <v>109</v>
      </c>
      <c r="D3599" s="55" t="s">
        <v>10</v>
      </c>
      <c r="E3599" s="55" t="s">
        <v>48</v>
      </c>
      <c r="F3599" s="55">
        <v>0.9375</v>
      </c>
      <c r="G3599" s="56">
        <v>0</v>
      </c>
    </row>
    <row r="3600" spans="1:7" x14ac:dyDescent="0.3">
      <c r="A3600" s="60">
        <v>45732</v>
      </c>
      <c r="B3600" s="61" t="s">
        <v>13</v>
      </c>
      <c r="C3600" s="61" t="s">
        <v>109</v>
      </c>
      <c r="D3600" s="61" t="s">
        <v>10</v>
      </c>
      <c r="E3600" s="61" t="s">
        <v>48</v>
      </c>
      <c r="F3600" s="61">
        <v>0.95833333333333337</v>
      </c>
      <c r="G3600" s="62">
        <v>0</v>
      </c>
    </row>
    <row r="3601" spans="1:7" x14ac:dyDescent="0.3">
      <c r="A3601" s="54">
        <v>45732</v>
      </c>
      <c r="B3601" s="55" t="s">
        <v>13</v>
      </c>
      <c r="C3601" s="55" t="s">
        <v>109</v>
      </c>
      <c r="D3601" s="55" t="s">
        <v>10</v>
      </c>
      <c r="E3601" s="55" t="s">
        <v>48</v>
      </c>
      <c r="F3601" s="55">
        <v>0.97916666666666663</v>
      </c>
      <c r="G3601" s="56">
        <v>0</v>
      </c>
    </row>
    <row r="3602" spans="1:7" x14ac:dyDescent="0.3">
      <c r="A3602" s="60">
        <v>45733</v>
      </c>
      <c r="B3602" s="61" t="s">
        <v>13</v>
      </c>
      <c r="C3602" s="61" t="s">
        <v>109</v>
      </c>
      <c r="D3602" s="61" t="s">
        <v>10</v>
      </c>
      <c r="E3602" s="61" t="s">
        <v>48</v>
      </c>
      <c r="F3602" s="61">
        <v>0</v>
      </c>
      <c r="G3602" s="62">
        <v>0</v>
      </c>
    </row>
    <row r="3603" spans="1:7" x14ac:dyDescent="0.3">
      <c r="A3603" s="54">
        <v>45733</v>
      </c>
      <c r="B3603" s="55" t="s">
        <v>13</v>
      </c>
      <c r="C3603" s="55" t="s">
        <v>109</v>
      </c>
      <c r="D3603" s="55" t="s">
        <v>11</v>
      </c>
      <c r="E3603" s="55" t="s">
        <v>48</v>
      </c>
      <c r="F3603" s="55">
        <v>2.0833333333333329E-2</v>
      </c>
      <c r="G3603" s="56" cm="1">
        <f t="array" ref="G3603:G3650">IF(LOAD_RESULTS!$C$3 = "MENU",ABS(_xlfn.IFS(AND(PER_MONTH!$B3555="January",PER_MONTH!$E3555="Working Day"),Table3[Jan_WD],AND(PER_MONTH!$B3555="January",PER_MONTH!$E3555="Non-Working Day"),Table3[Jan_NWD],AND(PER_MONTH!$B3555="February",PER_MONTH!$E3555="Working Day"),Table3[Feb_WD],AND(PER_MONTH!$B3555="February",PER_MONTH!$E3555="Non-Working Day"),Table3[Feb_NWD], AND(PER_MONTH!$B3555 = "March", PER_MONTH!$E3555 = "Working Day"), Table3[Mar_WD],  AND(PER_MONTH!$B3555 = "March", PER_MONTH!$E3555 = "Non-Working Day"), Table3[Mar_NWD], AND(PER_MONTH!$B3555 = "April", PER_MONTH!$E3555 = "Working Day"), Table3[Apr_WD], AND(PER_MONTH!$B3555 = "April", PER_MONTH!$E3555 = "Non-Working Day"), Table3[Apr_NWD], AND(PER_MONTH!$B3555 = "May", PER_MONTH!$E3555 = "Working Day"), Table3[May_WD], AND(PER_MONTH!$B3555 = "May", PER_MONTH!$E3555 = "Non-Working Day"), Table3[May_NWD], AND(PER_MONTH!$B3555 = "June", PER_MONTH!$E3555 = "Working Day"), Table3[Jun_WD], AND(PER_MONTH!$B3555 = "June", PER_MONTH!$E3555 = "Non-Working Day"), Table3[Jun_NWD], AND(PER_MONTH!$B3555 = "July", PER_MONTH!$E3555 = "Working Day"), Table3[Jul_WD], AND(PER_MONTH!$B3555 = "July", PER_MONTH!$E3555 = "Non-Working Day"), Table3[Jul_NWD], AND(PER_MONTH!$B3555 = "August", PER_MONTH!$E3555 = "Working Day"), Table3[Aug_WD], AND(PER_MONTH!$B3555 = "August", PER_MONTH!$E3555 = "Non-Working Day"), Table3[Aug_NWD], AND(PER_MONTH!$B3555 = "September", PER_MONTH!$E3555 = "Working Day"), Table3[Sep_WD], AND(PER_MONTH!$B3555 = "September", PER_MONTH!$E3555 = "Non-Working Day"), Table3[Sep_NWD], AND(PER_MONTH!$B3555 = "October", PER_MONTH!$E3555 = "Working Day"), Table3[Oct_WD], AND(PER_MONTH!$B3555 = "October", PER_MONTH!$E3555 = "Non-Working Day"), Table3[Oct_NWD], AND(PER_MONTH!$B3555 = "November", PER_MONTH!$E3555 = "Working Day"), Table3[Nov_WD], AND(PER_MONTH!$B3555 = "November", PER_MONTH!$E3555 = "Non-Working Day"), Table3[Nov_NWD], AND(PER_MONTH!$B3555 = "December", PER_MONTH!$E3555 = "Working Day"), Table3[Dec_WD], AND(PER_MONTH!$B3555 = "December", PER_MONTH!$E3555 = "Non-Working Day"), Table3[Dec_NWD])),_xlfn.IFS(AND(PER_MONTH!$B3555="January",PER_MONTH!$E3555="Working Day"),Table3[Jan_WD],AND(PER_MONTH!$B3555="January",PER_MONTH!$E3555="Non-Working Day"),Table3[Jan_NWD],AND(PER_MONTH!$B3555="February",PER_MONTH!$E3555="Working Day"),Table3[Feb_WD],AND(PER_MONTH!$B3555="February",PER_MONTH!$E3555="Non-Working Day"),Table3[Feb_NWD], AND(PER_MONTH!$B3555 = "March", PER_MONTH!$E3555 = "Working Day"), Table3[Mar_WD],  AND(PER_MONTH!$B3555 = "March", PER_MONTH!$E3555 = "Non-Working Day"), Table3[Mar_NWD], AND(PER_MONTH!$B3555 = "April", PER_MONTH!$E3555 = "Working Day"), Table3[Apr_WD], AND(PER_MONTH!$B3555 = "April", PER_MONTH!$E3555 = "Non-Working Day"), Table3[Apr_NWD], AND(PER_MONTH!$B3555 = "May", PER_MONTH!$E3555 = "Working Day"), Table3[May_WD], AND(PER_MONTH!$B3555 = "May", PER_MONTH!$E3555 = "Non-Working Day"), Table3[May_NWD], AND(PER_MONTH!$B3555 = "June", PER_MONTH!$E3555 = "Working Day"), Table3[Jun_WD], AND(PER_MONTH!$B3555 = "June", PER_MONTH!$E3555 = "Non-Working Day"), Table3[Jun_NWD], AND(PER_MONTH!$B3555 = "July", PER_MONTH!$E3555 = "Working Day"), Table3[Jul_WD], AND(PER_MONTH!$B3555 = "July", PER_MONTH!$E3555 = "Non-Working Day"), Table3[Jul_NWD], AND(PER_MONTH!$B3555 = "August", PER_MONTH!$E3555 = "Working Day"), Table3[Aug_WD], AND(PER_MONTH!$B3555 = "August", PER_MONTH!$E3555 = "Non-Working Day"), Table3[Aug_NWD], AND(PER_MONTH!$B3555 = "September", PER_MONTH!$E3555 = "Working Day"), Table3[Sep_WD], AND(PER_MONTH!$B3555 = "September", PER_MONTH!$E3555 = "Non-Working Day"), Table3[Sep_NWD], AND(PER_MONTH!$B3555 = "October", PER_MONTH!$E3555 = "Working Day"), Table3[Oct_WD], AND(PER_MONTH!$B3555 = "October", PER_MONTH!$E3555 = "Non-Working Day"), Table3[Oct_NWD], AND(PER_MONTH!$B3555 = "November", PER_MONTH!$E3555 = "Working Day"), Table3[Nov_WD], AND(PER_MONTH!$B3555 = "November", PER_MONTH!$E3555 = "Non-Working Day"), Table3[Nov_NWD], AND(PER_MONTH!$B3555 = "December", PER_MONTH!$E3555 = "Working Day"), Table3[Dec_WD], AND(PER_MONTH!$B3555 = "December", PER_MONTH!$E3555 = "Non-Working Day"), Table3[Dec_NWD]))</f>
        <v>0</v>
      </c>
    </row>
    <row r="3604" spans="1:7" x14ac:dyDescent="0.3">
      <c r="A3604" s="60">
        <v>45733</v>
      </c>
      <c r="B3604" s="61" t="s">
        <v>13</v>
      </c>
      <c r="C3604" s="61" t="s">
        <v>109</v>
      </c>
      <c r="D3604" s="61" t="s">
        <v>11</v>
      </c>
      <c r="E3604" s="61" t="s">
        <v>48</v>
      </c>
      <c r="F3604" s="61">
        <v>4.1666666666666657E-2</v>
      </c>
      <c r="G3604" s="62">
        <v>0</v>
      </c>
    </row>
    <row r="3605" spans="1:7" x14ac:dyDescent="0.3">
      <c r="A3605" s="54">
        <v>45733</v>
      </c>
      <c r="B3605" s="55" t="s">
        <v>13</v>
      </c>
      <c r="C3605" s="55" t="s">
        <v>109</v>
      </c>
      <c r="D3605" s="55" t="s">
        <v>11</v>
      </c>
      <c r="E3605" s="55" t="s">
        <v>48</v>
      </c>
      <c r="F3605" s="55">
        <v>6.25E-2</v>
      </c>
      <c r="G3605" s="56">
        <v>0</v>
      </c>
    </row>
    <row r="3606" spans="1:7" x14ac:dyDescent="0.3">
      <c r="A3606" s="60">
        <v>45733</v>
      </c>
      <c r="B3606" s="61" t="s">
        <v>13</v>
      </c>
      <c r="C3606" s="61" t="s">
        <v>109</v>
      </c>
      <c r="D3606" s="61" t="s">
        <v>11</v>
      </c>
      <c r="E3606" s="61" t="s">
        <v>48</v>
      </c>
      <c r="F3606" s="61">
        <v>8.3333333333333329E-2</v>
      </c>
      <c r="G3606" s="62">
        <v>0</v>
      </c>
    </row>
    <row r="3607" spans="1:7" x14ac:dyDescent="0.3">
      <c r="A3607" s="54">
        <v>45733</v>
      </c>
      <c r="B3607" s="55" t="s">
        <v>13</v>
      </c>
      <c r="C3607" s="55" t="s">
        <v>109</v>
      </c>
      <c r="D3607" s="55" t="s">
        <v>11</v>
      </c>
      <c r="E3607" s="55" t="s">
        <v>48</v>
      </c>
      <c r="F3607" s="55">
        <v>0.1041666666666667</v>
      </c>
      <c r="G3607" s="56">
        <v>0</v>
      </c>
    </row>
    <row r="3608" spans="1:7" x14ac:dyDescent="0.3">
      <c r="A3608" s="60">
        <v>45733</v>
      </c>
      <c r="B3608" s="61" t="s">
        <v>13</v>
      </c>
      <c r="C3608" s="61" t="s">
        <v>109</v>
      </c>
      <c r="D3608" s="61" t="s">
        <v>11</v>
      </c>
      <c r="E3608" s="61" t="s">
        <v>48</v>
      </c>
      <c r="F3608" s="61">
        <v>0.125</v>
      </c>
      <c r="G3608" s="62">
        <v>0</v>
      </c>
    </row>
    <row r="3609" spans="1:7" x14ac:dyDescent="0.3">
      <c r="A3609" s="54">
        <v>45733</v>
      </c>
      <c r="B3609" s="55" t="s">
        <v>13</v>
      </c>
      <c r="C3609" s="55" t="s">
        <v>109</v>
      </c>
      <c r="D3609" s="55" t="s">
        <v>11</v>
      </c>
      <c r="E3609" s="55" t="s">
        <v>48</v>
      </c>
      <c r="F3609" s="55">
        <v>0.14583333333333329</v>
      </c>
      <c r="G3609" s="56">
        <v>0</v>
      </c>
    </row>
    <row r="3610" spans="1:7" x14ac:dyDescent="0.3">
      <c r="A3610" s="60">
        <v>45733</v>
      </c>
      <c r="B3610" s="61" t="s">
        <v>13</v>
      </c>
      <c r="C3610" s="61" t="s">
        <v>109</v>
      </c>
      <c r="D3610" s="61" t="s">
        <v>11</v>
      </c>
      <c r="E3610" s="61" t="s">
        <v>48</v>
      </c>
      <c r="F3610" s="61">
        <v>0.16666666666666671</v>
      </c>
      <c r="G3610" s="62">
        <v>0</v>
      </c>
    </row>
    <row r="3611" spans="1:7" x14ac:dyDescent="0.3">
      <c r="A3611" s="54">
        <v>45733</v>
      </c>
      <c r="B3611" s="55" t="s">
        <v>13</v>
      </c>
      <c r="C3611" s="55" t="s">
        <v>109</v>
      </c>
      <c r="D3611" s="55" t="s">
        <v>11</v>
      </c>
      <c r="E3611" s="55" t="s">
        <v>48</v>
      </c>
      <c r="F3611" s="55">
        <v>0.1875</v>
      </c>
      <c r="G3611" s="56">
        <v>0</v>
      </c>
    </row>
    <row r="3612" spans="1:7" x14ac:dyDescent="0.3">
      <c r="A3612" s="60">
        <v>45733</v>
      </c>
      <c r="B3612" s="61" t="s">
        <v>13</v>
      </c>
      <c r="C3612" s="61" t="s">
        <v>109</v>
      </c>
      <c r="D3612" s="61" t="s">
        <v>11</v>
      </c>
      <c r="E3612" s="61" t="s">
        <v>48</v>
      </c>
      <c r="F3612" s="61">
        <v>0.20833333333333329</v>
      </c>
      <c r="G3612" s="62">
        <v>0</v>
      </c>
    </row>
    <row r="3613" spans="1:7" x14ac:dyDescent="0.3">
      <c r="A3613" s="54">
        <v>45733</v>
      </c>
      <c r="B3613" s="55" t="s">
        <v>13</v>
      </c>
      <c r="C3613" s="55" t="s">
        <v>109</v>
      </c>
      <c r="D3613" s="55" t="s">
        <v>11</v>
      </c>
      <c r="E3613" s="55" t="s">
        <v>48</v>
      </c>
      <c r="F3613" s="55">
        <v>0.22916666666666671</v>
      </c>
      <c r="G3613" s="56">
        <v>0</v>
      </c>
    </row>
    <row r="3614" spans="1:7" x14ac:dyDescent="0.3">
      <c r="A3614" s="60">
        <v>45733</v>
      </c>
      <c r="B3614" s="61" t="s">
        <v>13</v>
      </c>
      <c r="C3614" s="61" t="s">
        <v>109</v>
      </c>
      <c r="D3614" s="61" t="s">
        <v>11</v>
      </c>
      <c r="E3614" s="61" t="s">
        <v>48</v>
      </c>
      <c r="F3614" s="61">
        <v>0.25</v>
      </c>
      <c r="G3614" s="62">
        <v>0</v>
      </c>
    </row>
    <row r="3615" spans="1:7" x14ac:dyDescent="0.3">
      <c r="A3615" s="54">
        <v>45733</v>
      </c>
      <c r="B3615" s="55" t="s">
        <v>13</v>
      </c>
      <c r="C3615" s="55" t="s">
        <v>109</v>
      </c>
      <c r="D3615" s="55" t="s">
        <v>11</v>
      </c>
      <c r="E3615" s="55" t="s">
        <v>48</v>
      </c>
      <c r="F3615" s="55">
        <v>0.27083333333333331</v>
      </c>
      <c r="G3615" s="56">
        <v>0</v>
      </c>
    </row>
    <row r="3616" spans="1:7" x14ac:dyDescent="0.3">
      <c r="A3616" s="60">
        <v>45733</v>
      </c>
      <c r="B3616" s="61" t="s">
        <v>13</v>
      </c>
      <c r="C3616" s="61" t="s">
        <v>109</v>
      </c>
      <c r="D3616" s="61" t="s">
        <v>11</v>
      </c>
      <c r="E3616" s="61" t="s">
        <v>48</v>
      </c>
      <c r="F3616" s="61">
        <v>0.29166666666666669</v>
      </c>
      <c r="G3616" s="62">
        <v>0</v>
      </c>
    </row>
    <row r="3617" spans="1:7" x14ac:dyDescent="0.3">
      <c r="A3617" s="54">
        <v>45733</v>
      </c>
      <c r="B3617" s="55" t="s">
        <v>13</v>
      </c>
      <c r="C3617" s="55" t="s">
        <v>109</v>
      </c>
      <c r="D3617" s="55" t="s">
        <v>11</v>
      </c>
      <c r="E3617" s="55" t="s">
        <v>48</v>
      </c>
      <c r="F3617" s="55">
        <v>0.3125</v>
      </c>
      <c r="G3617" s="56">
        <v>0</v>
      </c>
    </row>
    <row r="3618" spans="1:7" x14ac:dyDescent="0.3">
      <c r="A3618" s="60">
        <v>45733</v>
      </c>
      <c r="B3618" s="61" t="s">
        <v>13</v>
      </c>
      <c r="C3618" s="61" t="s">
        <v>109</v>
      </c>
      <c r="D3618" s="61" t="s">
        <v>11</v>
      </c>
      <c r="E3618" s="61" t="s">
        <v>48</v>
      </c>
      <c r="F3618" s="61">
        <v>0.33333333333333331</v>
      </c>
      <c r="G3618" s="62">
        <v>0</v>
      </c>
    </row>
    <row r="3619" spans="1:7" x14ac:dyDescent="0.3">
      <c r="A3619" s="54">
        <v>45733</v>
      </c>
      <c r="B3619" s="55" t="s">
        <v>13</v>
      </c>
      <c r="C3619" s="55" t="s">
        <v>109</v>
      </c>
      <c r="D3619" s="55" t="s">
        <v>11</v>
      </c>
      <c r="E3619" s="55" t="s">
        <v>48</v>
      </c>
      <c r="F3619" s="55">
        <v>0.35416666666666669</v>
      </c>
      <c r="G3619" s="56">
        <v>0</v>
      </c>
    </row>
    <row r="3620" spans="1:7" x14ac:dyDescent="0.3">
      <c r="A3620" s="60">
        <v>45733</v>
      </c>
      <c r="B3620" s="61" t="s">
        <v>13</v>
      </c>
      <c r="C3620" s="61" t="s">
        <v>109</v>
      </c>
      <c r="D3620" s="61" t="s">
        <v>11</v>
      </c>
      <c r="E3620" s="61" t="s">
        <v>48</v>
      </c>
      <c r="F3620" s="61">
        <v>0.375</v>
      </c>
      <c r="G3620" s="62">
        <v>0</v>
      </c>
    </row>
    <row r="3621" spans="1:7" x14ac:dyDescent="0.3">
      <c r="A3621" s="54">
        <v>45733</v>
      </c>
      <c r="B3621" s="55" t="s">
        <v>13</v>
      </c>
      <c r="C3621" s="55" t="s">
        <v>109</v>
      </c>
      <c r="D3621" s="55" t="s">
        <v>11</v>
      </c>
      <c r="E3621" s="55" t="s">
        <v>48</v>
      </c>
      <c r="F3621" s="55">
        <v>0.39583333333333331</v>
      </c>
      <c r="G3621" s="56">
        <v>0</v>
      </c>
    </row>
    <row r="3622" spans="1:7" x14ac:dyDescent="0.3">
      <c r="A3622" s="60">
        <v>45733</v>
      </c>
      <c r="B3622" s="61" t="s">
        <v>13</v>
      </c>
      <c r="C3622" s="61" t="s">
        <v>109</v>
      </c>
      <c r="D3622" s="61" t="s">
        <v>11</v>
      </c>
      <c r="E3622" s="61" t="s">
        <v>48</v>
      </c>
      <c r="F3622" s="61">
        <v>0.41666666666666669</v>
      </c>
      <c r="G3622" s="62">
        <v>0</v>
      </c>
    </row>
    <row r="3623" spans="1:7" x14ac:dyDescent="0.3">
      <c r="A3623" s="54">
        <v>45733</v>
      </c>
      <c r="B3623" s="55" t="s">
        <v>13</v>
      </c>
      <c r="C3623" s="55" t="s">
        <v>109</v>
      </c>
      <c r="D3623" s="55" t="s">
        <v>11</v>
      </c>
      <c r="E3623" s="55" t="s">
        <v>48</v>
      </c>
      <c r="F3623" s="55">
        <v>0.4375</v>
      </c>
      <c r="G3623" s="56">
        <v>0</v>
      </c>
    </row>
    <row r="3624" spans="1:7" x14ac:dyDescent="0.3">
      <c r="A3624" s="60">
        <v>45733</v>
      </c>
      <c r="B3624" s="61" t="s">
        <v>13</v>
      </c>
      <c r="C3624" s="61" t="s">
        <v>109</v>
      </c>
      <c r="D3624" s="61" t="s">
        <v>11</v>
      </c>
      <c r="E3624" s="61" t="s">
        <v>48</v>
      </c>
      <c r="F3624" s="61">
        <v>0.45833333333333331</v>
      </c>
      <c r="G3624" s="62">
        <v>0</v>
      </c>
    </row>
    <row r="3625" spans="1:7" x14ac:dyDescent="0.3">
      <c r="A3625" s="54">
        <v>45733</v>
      </c>
      <c r="B3625" s="55" t="s">
        <v>13</v>
      </c>
      <c r="C3625" s="55" t="s">
        <v>109</v>
      </c>
      <c r="D3625" s="55" t="s">
        <v>11</v>
      </c>
      <c r="E3625" s="55" t="s">
        <v>48</v>
      </c>
      <c r="F3625" s="55">
        <v>0.47916666666666669</v>
      </c>
      <c r="G3625" s="56">
        <v>0</v>
      </c>
    </row>
    <row r="3626" spans="1:7" x14ac:dyDescent="0.3">
      <c r="A3626" s="60">
        <v>45733</v>
      </c>
      <c r="B3626" s="61" t="s">
        <v>13</v>
      </c>
      <c r="C3626" s="61" t="s">
        <v>109</v>
      </c>
      <c r="D3626" s="61" t="s">
        <v>11</v>
      </c>
      <c r="E3626" s="61" t="s">
        <v>48</v>
      </c>
      <c r="F3626" s="61">
        <v>0.5</v>
      </c>
      <c r="G3626" s="62">
        <v>0</v>
      </c>
    </row>
    <row r="3627" spans="1:7" x14ac:dyDescent="0.3">
      <c r="A3627" s="54">
        <v>45733</v>
      </c>
      <c r="B3627" s="55" t="s">
        <v>13</v>
      </c>
      <c r="C3627" s="55" t="s">
        <v>109</v>
      </c>
      <c r="D3627" s="55" t="s">
        <v>11</v>
      </c>
      <c r="E3627" s="55" t="s">
        <v>48</v>
      </c>
      <c r="F3627" s="55">
        <v>0.52083333333333337</v>
      </c>
      <c r="G3627" s="56">
        <v>0</v>
      </c>
    </row>
    <row r="3628" spans="1:7" x14ac:dyDescent="0.3">
      <c r="A3628" s="60">
        <v>45733</v>
      </c>
      <c r="B3628" s="61" t="s">
        <v>13</v>
      </c>
      <c r="C3628" s="61" t="s">
        <v>109</v>
      </c>
      <c r="D3628" s="61" t="s">
        <v>11</v>
      </c>
      <c r="E3628" s="61" t="s">
        <v>48</v>
      </c>
      <c r="F3628" s="61">
        <v>0.54166666666666663</v>
      </c>
      <c r="G3628" s="62">
        <v>0</v>
      </c>
    </row>
    <row r="3629" spans="1:7" x14ac:dyDescent="0.3">
      <c r="A3629" s="54">
        <v>45733</v>
      </c>
      <c r="B3629" s="55" t="s">
        <v>13</v>
      </c>
      <c r="C3629" s="55" t="s">
        <v>109</v>
      </c>
      <c r="D3629" s="55" t="s">
        <v>11</v>
      </c>
      <c r="E3629" s="55" t="s">
        <v>48</v>
      </c>
      <c r="F3629" s="55">
        <v>0.5625</v>
      </c>
      <c r="G3629" s="56">
        <v>0</v>
      </c>
    </row>
    <row r="3630" spans="1:7" x14ac:dyDescent="0.3">
      <c r="A3630" s="60">
        <v>45733</v>
      </c>
      <c r="B3630" s="61" t="s">
        <v>13</v>
      </c>
      <c r="C3630" s="61" t="s">
        <v>109</v>
      </c>
      <c r="D3630" s="61" t="s">
        <v>11</v>
      </c>
      <c r="E3630" s="61" t="s">
        <v>48</v>
      </c>
      <c r="F3630" s="61">
        <v>0.58333333333333337</v>
      </c>
      <c r="G3630" s="62">
        <v>0</v>
      </c>
    </row>
    <row r="3631" spans="1:7" x14ac:dyDescent="0.3">
      <c r="A3631" s="54">
        <v>45733</v>
      </c>
      <c r="B3631" s="55" t="s">
        <v>13</v>
      </c>
      <c r="C3631" s="55" t="s">
        <v>109</v>
      </c>
      <c r="D3631" s="55" t="s">
        <v>11</v>
      </c>
      <c r="E3631" s="55" t="s">
        <v>48</v>
      </c>
      <c r="F3631" s="55">
        <v>0.60416666666666663</v>
      </c>
      <c r="G3631" s="56">
        <v>0</v>
      </c>
    </row>
    <row r="3632" spans="1:7" x14ac:dyDescent="0.3">
      <c r="A3632" s="60">
        <v>45733</v>
      </c>
      <c r="B3632" s="61" t="s">
        <v>13</v>
      </c>
      <c r="C3632" s="61" t="s">
        <v>109</v>
      </c>
      <c r="D3632" s="61" t="s">
        <v>11</v>
      </c>
      <c r="E3632" s="61" t="s">
        <v>48</v>
      </c>
      <c r="F3632" s="61">
        <v>0.625</v>
      </c>
      <c r="G3632" s="62">
        <v>0</v>
      </c>
    </row>
    <row r="3633" spans="1:7" x14ac:dyDescent="0.3">
      <c r="A3633" s="54">
        <v>45733</v>
      </c>
      <c r="B3633" s="55" t="s">
        <v>13</v>
      </c>
      <c r="C3633" s="55" t="s">
        <v>109</v>
      </c>
      <c r="D3633" s="55" t="s">
        <v>11</v>
      </c>
      <c r="E3633" s="55" t="s">
        <v>48</v>
      </c>
      <c r="F3633" s="55">
        <v>0.64583333333333337</v>
      </c>
      <c r="G3633" s="56">
        <v>0</v>
      </c>
    </row>
    <row r="3634" spans="1:7" x14ac:dyDescent="0.3">
      <c r="A3634" s="60">
        <v>45733</v>
      </c>
      <c r="B3634" s="61" t="s">
        <v>13</v>
      </c>
      <c r="C3634" s="61" t="s">
        <v>109</v>
      </c>
      <c r="D3634" s="61" t="s">
        <v>11</v>
      </c>
      <c r="E3634" s="61" t="s">
        <v>48</v>
      </c>
      <c r="F3634" s="61">
        <v>0.66666666666666663</v>
      </c>
      <c r="G3634" s="62">
        <v>0</v>
      </c>
    </row>
    <row r="3635" spans="1:7" x14ac:dyDescent="0.3">
      <c r="A3635" s="54">
        <v>45733</v>
      </c>
      <c r="B3635" s="55" t="s">
        <v>13</v>
      </c>
      <c r="C3635" s="55" t="s">
        <v>109</v>
      </c>
      <c r="D3635" s="55" t="s">
        <v>11</v>
      </c>
      <c r="E3635" s="55" t="s">
        <v>48</v>
      </c>
      <c r="F3635" s="55">
        <v>0.6875</v>
      </c>
      <c r="G3635" s="56">
        <v>0</v>
      </c>
    </row>
    <row r="3636" spans="1:7" x14ac:dyDescent="0.3">
      <c r="A3636" s="60">
        <v>45733</v>
      </c>
      <c r="B3636" s="61" t="s">
        <v>13</v>
      </c>
      <c r="C3636" s="61" t="s">
        <v>109</v>
      </c>
      <c r="D3636" s="61" t="s">
        <v>11</v>
      </c>
      <c r="E3636" s="61" t="s">
        <v>48</v>
      </c>
      <c r="F3636" s="61">
        <v>0.70833333333333337</v>
      </c>
      <c r="G3636" s="62">
        <v>0</v>
      </c>
    </row>
    <row r="3637" spans="1:7" x14ac:dyDescent="0.3">
      <c r="A3637" s="54">
        <v>45733</v>
      </c>
      <c r="B3637" s="55" t="s">
        <v>13</v>
      </c>
      <c r="C3637" s="55" t="s">
        <v>109</v>
      </c>
      <c r="D3637" s="55" t="s">
        <v>11</v>
      </c>
      <c r="E3637" s="55" t="s">
        <v>48</v>
      </c>
      <c r="F3637" s="55">
        <v>0.72916666666666663</v>
      </c>
      <c r="G3637" s="56">
        <v>0</v>
      </c>
    </row>
    <row r="3638" spans="1:7" x14ac:dyDescent="0.3">
      <c r="A3638" s="60">
        <v>45733</v>
      </c>
      <c r="B3638" s="61" t="s">
        <v>13</v>
      </c>
      <c r="C3638" s="61" t="s">
        <v>109</v>
      </c>
      <c r="D3638" s="61" t="s">
        <v>11</v>
      </c>
      <c r="E3638" s="61" t="s">
        <v>48</v>
      </c>
      <c r="F3638" s="61">
        <v>0.75</v>
      </c>
      <c r="G3638" s="62">
        <v>0</v>
      </c>
    </row>
    <row r="3639" spans="1:7" x14ac:dyDescent="0.3">
      <c r="A3639" s="54">
        <v>45733</v>
      </c>
      <c r="B3639" s="55" t="s">
        <v>13</v>
      </c>
      <c r="C3639" s="55" t="s">
        <v>109</v>
      </c>
      <c r="D3639" s="55" t="s">
        <v>11</v>
      </c>
      <c r="E3639" s="55" t="s">
        <v>48</v>
      </c>
      <c r="F3639" s="55">
        <v>0.77083333333333337</v>
      </c>
      <c r="G3639" s="56">
        <v>0</v>
      </c>
    </row>
    <row r="3640" spans="1:7" x14ac:dyDescent="0.3">
      <c r="A3640" s="60">
        <v>45733</v>
      </c>
      <c r="B3640" s="61" t="s">
        <v>13</v>
      </c>
      <c r="C3640" s="61" t="s">
        <v>109</v>
      </c>
      <c r="D3640" s="61" t="s">
        <v>11</v>
      </c>
      <c r="E3640" s="61" t="s">
        <v>48</v>
      </c>
      <c r="F3640" s="61">
        <v>0.79166666666666663</v>
      </c>
      <c r="G3640" s="62">
        <v>0</v>
      </c>
    </row>
    <row r="3641" spans="1:7" x14ac:dyDescent="0.3">
      <c r="A3641" s="54">
        <v>45733</v>
      </c>
      <c r="B3641" s="55" t="s">
        <v>13</v>
      </c>
      <c r="C3641" s="55" t="s">
        <v>109</v>
      </c>
      <c r="D3641" s="55" t="s">
        <v>11</v>
      </c>
      <c r="E3641" s="55" t="s">
        <v>48</v>
      </c>
      <c r="F3641" s="55">
        <v>0.8125</v>
      </c>
      <c r="G3641" s="56">
        <v>0</v>
      </c>
    </row>
    <row r="3642" spans="1:7" x14ac:dyDescent="0.3">
      <c r="A3642" s="60">
        <v>45733</v>
      </c>
      <c r="B3642" s="61" t="s">
        <v>13</v>
      </c>
      <c r="C3642" s="61" t="s">
        <v>109</v>
      </c>
      <c r="D3642" s="61" t="s">
        <v>11</v>
      </c>
      <c r="E3642" s="61" t="s">
        <v>48</v>
      </c>
      <c r="F3642" s="61">
        <v>0.83333333333333337</v>
      </c>
      <c r="G3642" s="62">
        <v>0</v>
      </c>
    </row>
    <row r="3643" spans="1:7" x14ac:dyDescent="0.3">
      <c r="A3643" s="54">
        <v>45733</v>
      </c>
      <c r="B3643" s="55" t="s">
        <v>13</v>
      </c>
      <c r="C3643" s="55" t="s">
        <v>109</v>
      </c>
      <c r="D3643" s="55" t="s">
        <v>11</v>
      </c>
      <c r="E3643" s="55" t="s">
        <v>48</v>
      </c>
      <c r="F3643" s="55">
        <v>0.85416666666666663</v>
      </c>
      <c r="G3643" s="56">
        <v>0</v>
      </c>
    </row>
    <row r="3644" spans="1:7" x14ac:dyDescent="0.3">
      <c r="A3644" s="60">
        <v>45733</v>
      </c>
      <c r="B3644" s="61" t="s">
        <v>13</v>
      </c>
      <c r="C3644" s="61" t="s">
        <v>109</v>
      </c>
      <c r="D3644" s="61" t="s">
        <v>11</v>
      </c>
      <c r="E3644" s="61" t="s">
        <v>48</v>
      </c>
      <c r="F3644" s="61">
        <v>0.875</v>
      </c>
      <c r="G3644" s="62">
        <v>0</v>
      </c>
    </row>
    <row r="3645" spans="1:7" x14ac:dyDescent="0.3">
      <c r="A3645" s="54">
        <v>45733</v>
      </c>
      <c r="B3645" s="55" t="s">
        <v>13</v>
      </c>
      <c r="C3645" s="55" t="s">
        <v>109</v>
      </c>
      <c r="D3645" s="55" t="s">
        <v>11</v>
      </c>
      <c r="E3645" s="55" t="s">
        <v>48</v>
      </c>
      <c r="F3645" s="55">
        <v>0.89583333333333337</v>
      </c>
      <c r="G3645" s="56">
        <v>0</v>
      </c>
    </row>
    <row r="3646" spans="1:7" x14ac:dyDescent="0.3">
      <c r="A3646" s="60">
        <v>45733</v>
      </c>
      <c r="B3646" s="61" t="s">
        <v>13</v>
      </c>
      <c r="C3646" s="61" t="s">
        <v>109</v>
      </c>
      <c r="D3646" s="61" t="s">
        <v>11</v>
      </c>
      <c r="E3646" s="61" t="s">
        <v>48</v>
      </c>
      <c r="F3646" s="61">
        <v>0.91666666666666663</v>
      </c>
      <c r="G3646" s="62">
        <v>0</v>
      </c>
    </row>
    <row r="3647" spans="1:7" x14ac:dyDescent="0.3">
      <c r="A3647" s="54">
        <v>45733</v>
      </c>
      <c r="B3647" s="55" t="s">
        <v>13</v>
      </c>
      <c r="C3647" s="55" t="s">
        <v>109</v>
      </c>
      <c r="D3647" s="55" t="s">
        <v>11</v>
      </c>
      <c r="E3647" s="55" t="s">
        <v>48</v>
      </c>
      <c r="F3647" s="55">
        <v>0.9375</v>
      </c>
      <c r="G3647" s="56">
        <v>0</v>
      </c>
    </row>
    <row r="3648" spans="1:7" x14ac:dyDescent="0.3">
      <c r="A3648" s="60">
        <v>45733</v>
      </c>
      <c r="B3648" s="61" t="s">
        <v>13</v>
      </c>
      <c r="C3648" s="61" t="s">
        <v>109</v>
      </c>
      <c r="D3648" s="61" t="s">
        <v>11</v>
      </c>
      <c r="E3648" s="61" t="s">
        <v>48</v>
      </c>
      <c r="F3648" s="61">
        <v>0.95833333333333337</v>
      </c>
      <c r="G3648" s="62">
        <v>0</v>
      </c>
    </row>
    <row r="3649" spans="1:7" x14ac:dyDescent="0.3">
      <c r="A3649" s="54">
        <v>45733</v>
      </c>
      <c r="B3649" s="55" t="s">
        <v>13</v>
      </c>
      <c r="C3649" s="55" t="s">
        <v>109</v>
      </c>
      <c r="D3649" s="55" t="s">
        <v>11</v>
      </c>
      <c r="E3649" s="55" t="s">
        <v>48</v>
      </c>
      <c r="F3649" s="55">
        <v>0.97916666666666663</v>
      </c>
      <c r="G3649" s="56">
        <v>0</v>
      </c>
    </row>
    <row r="3650" spans="1:7" x14ac:dyDescent="0.3">
      <c r="A3650" s="60">
        <v>45734</v>
      </c>
      <c r="B3650" s="61" t="s">
        <v>13</v>
      </c>
      <c r="C3650" s="61" t="s">
        <v>109</v>
      </c>
      <c r="D3650" s="61" t="s">
        <v>11</v>
      </c>
      <c r="E3650" s="61" t="s">
        <v>48</v>
      </c>
      <c r="F3650" s="61">
        <v>0</v>
      </c>
      <c r="G3650" s="62">
        <v>0</v>
      </c>
    </row>
    <row r="3651" spans="1:7" x14ac:dyDescent="0.3">
      <c r="A3651" s="54">
        <v>45734</v>
      </c>
      <c r="B3651" s="55" t="s">
        <v>13</v>
      </c>
      <c r="C3651" s="55" t="s">
        <v>109</v>
      </c>
      <c r="D3651" s="55" t="s">
        <v>5</v>
      </c>
      <c r="E3651" s="55" t="s">
        <v>48</v>
      </c>
      <c r="F3651" s="55">
        <v>2.0833333333333329E-2</v>
      </c>
      <c r="G3651" s="56" cm="1">
        <f t="array" ref="G3651:G3698">IF(LOAD_RESULTS!$C$3 = "MENU",ABS(_xlfn.IFS(AND(PER_MONTH!$B3603="January",PER_MONTH!$E3603="Working Day"),Table3[Jan_WD],AND(PER_MONTH!$B3603="January",PER_MONTH!$E3603="Non-Working Day"),Table3[Jan_NWD],AND(PER_MONTH!$B3603="February",PER_MONTH!$E3603="Working Day"),Table3[Feb_WD],AND(PER_MONTH!$B3603="February",PER_MONTH!$E3603="Non-Working Day"),Table3[Feb_NWD], AND(PER_MONTH!$B3603 = "March", PER_MONTH!$E3603 = "Working Day"), Table3[Mar_WD],  AND(PER_MONTH!$B3603 = "March", PER_MONTH!$E3603 = "Non-Working Day"), Table3[Mar_NWD], AND(PER_MONTH!$B3603 = "April", PER_MONTH!$E3603 = "Working Day"), Table3[Apr_WD], AND(PER_MONTH!$B3603 = "April", PER_MONTH!$E3603 = "Non-Working Day"), Table3[Apr_NWD], AND(PER_MONTH!$B3603 = "May", PER_MONTH!$E3603 = "Working Day"), Table3[May_WD], AND(PER_MONTH!$B3603 = "May", PER_MONTH!$E3603 = "Non-Working Day"), Table3[May_NWD], AND(PER_MONTH!$B3603 = "June", PER_MONTH!$E3603 = "Working Day"), Table3[Jun_WD], AND(PER_MONTH!$B3603 = "June", PER_MONTH!$E3603 = "Non-Working Day"), Table3[Jun_NWD], AND(PER_MONTH!$B3603 = "July", PER_MONTH!$E3603 = "Working Day"), Table3[Jul_WD], AND(PER_MONTH!$B3603 = "July", PER_MONTH!$E3603 = "Non-Working Day"), Table3[Jul_NWD], AND(PER_MONTH!$B3603 = "August", PER_MONTH!$E3603 = "Working Day"), Table3[Aug_WD], AND(PER_MONTH!$B3603 = "August", PER_MONTH!$E3603 = "Non-Working Day"), Table3[Aug_NWD], AND(PER_MONTH!$B3603 = "September", PER_MONTH!$E3603 = "Working Day"), Table3[Sep_WD], AND(PER_MONTH!$B3603 = "September", PER_MONTH!$E3603 = "Non-Working Day"), Table3[Sep_NWD], AND(PER_MONTH!$B3603 = "October", PER_MONTH!$E3603 = "Working Day"), Table3[Oct_WD], AND(PER_MONTH!$B3603 = "October", PER_MONTH!$E3603 = "Non-Working Day"), Table3[Oct_NWD], AND(PER_MONTH!$B3603 = "November", PER_MONTH!$E3603 = "Working Day"), Table3[Nov_WD], AND(PER_MONTH!$B3603 = "November", PER_MONTH!$E3603 = "Non-Working Day"), Table3[Nov_NWD], AND(PER_MONTH!$B3603 = "December", PER_MONTH!$E3603 = "Working Day"), Table3[Dec_WD], AND(PER_MONTH!$B3603 = "December", PER_MONTH!$E3603 = "Non-Working Day"), Table3[Dec_NWD])),_xlfn.IFS(AND(PER_MONTH!$B3603="January",PER_MONTH!$E3603="Working Day"),Table3[Jan_WD],AND(PER_MONTH!$B3603="January",PER_MONTH!$E3603="Non-Working Day"),Table3[Jan_NWD],AND(PER_MONTH!$B3603="February",PER_MONTH!$E3603="Working Day"),Table3[Feb_WD],AND(PER_MONTH!$B3603="February",PER_MONTH!$E3603="Non-Working Day"),Table3[Feb_NWD], AND(PER_MONTH!$B3603 = "March", PER_MONTH!$E3603 = "Working Day"), Table3[Mar_WD],  AND(PER_MONTH!$B3603 = "March", PER_MONTH!$E3603 = "Non-Working Day"), Table3[Mar_NWD], AND(PER_MONTH!$B3603 = "April", PER_MONTH!$E3603 = "Working Day"), Table3[Apr_WD], AND(PER_MONTH!$B3603 = "April", PER_MONTH!$E3603 = "Non-Working Day"), Table3[Apr_NWD], AND(PER_MONTH!$B3603 = "May", PER_MONTH!$E3603 = "Working Day"), Table3[May_WD], AND(PER_MONTH!$B3603 = "May", PER_MONTH!$E3603 = "Non-Working Day"), Table3[May_NWD], AND(PER_MONTH!$B3603 = "June", PER_MONTH!$E3603 = "Working Day"), Table3[Jun_WD], AND(PER_MONTH!$B3603 = "June", PER_MONTH!$E3603 = "Non-Working Day"), Table3[Jun_NWD], AND(PER_MONTH!$B3603 = "July", PER_MONTH!$E3603 = "Working Day"), Table3[Jul_WD], AND(PER_MONTH!$B3603 = "July", PER_MONTH!$E3603 = "Non-Working Day"), Table3[Jul_NWD], AND(PER_MONTH!$B3603 = "August", PER_MONTH!$E3603 = "Working Day"), Table3[Aug_WD], AND(PER_MONTH!$B3603 = "August", PER_MONTH!$E3603 = "Non-Working Day"), Table3[Aug_NWD], AND(PER_MONTH!$B3603 = "September", PER_MONTH!$E3603 = "Working Day"), Table3[Sep_WD], AND(PER_MONTH!$B3603 = "September", PER_MONTH!$E3603 = "Non-Working Day"), Table3[Sep_NWD], AND(PER_MONTH!$B3603 = "October", PER_MONTH!$E3603 = "Working Day"), Table3[Oct_WD], AND(PER_MONTH!$B3603 = "October", PER_MONTH!$E3603 = "Non-Working Day"), Table3[Oct_NWD], AND(PER_MONTH!$B3603 = "November", PER_MONTH!$E3603 = "Working Day"), Table3[Nov_WD], AND(PER_MONTH!$B3603 = "November", PER_MONTH!$E3603 = "Non-Working Day"), Table3[Nov_NWD], AND(PER_MONTH!$B3603 = "December", PER_MONTH!$E3603 = "Working Day"), Table3[Dec_WD], AND(PER_MONTH!$B3603 = "December", PER_MONTH!$E3603 = "Non-Working Day"), Table3[Dec_NWD]))</f>
        <v>0</v>
      </c>
    </row>
    <row r="3652" spans="1:7" x14ac:dyDescent="0.3">
      <c r="A3652" s="60">
        <v>45734</v>
      </c>
      <c r="B3652" s="61" t="s">
        <v>13</v>
      </c>
      <c r="C3652" s="61" t="s">
        <v>109</v>
      </c>
      <c r="D3652" s="61" t="s">
        <v>5</v>
      </c>
      <c r="E3652" s="61" t="s">
        <v>48</v>
      </c>
      <c r="F3652" s="61">
        <v>4.1666666666666657E-2</v>
      </c>
      <c r="G3652" s="62">
        <v>0</v>
      </c>
    </row>
    <row r="3653" spans="1:7" x14ac:dyDescent="0.3">
      <c r="A3653" s="54">
        <v>45734</v>
      </c>
      <c r="B3653" s="55" t="s">
        <v>13</v>
      </c>
      <c r="C3653" s="55" t="s">
        <v>109</v>
      </c>
      <c r="D3653" s="55" t="s">
        <v>5</v>
      </c>
      <c r="E3653" s="55" t="s">
        <v>48</v>
      </c>
      <c r="F3653" s="55">
        <v>6.25E-2</v>
      </c>
      <c r="G3653" s="56">
        <v>0</v>
      </c>
    </row>
    <row r="3654" spans="1:7" x14ac:dyDescent="0.3">
      <c r="A3654" s="60">
        <v>45734</v>
      </c>
      <c r="B3654" s="61" t="s">
        <v>13</v>
      </c>
      <c r="C3654" s="61" t="s">
        <v>109</v>
      </c>
      <c r="D3654" s="61" t="s">
        <v>5</v>
      </c>
      <c r="E3654" s="61" t="s">
        <v>48</v>
      </c>
      <c r="F3654" s="61">
        <v>8.3333333333333329E-2</v>
      </c>
      <c r="G3654" s="62">
        <v>0</v>
      </c>
    </row>
    <row r="3655" spans="1:7" x14ac:dyDescent="0.3">
      <c r="A3655" s="54">
        <v>45734</v>
      </c>
      <c r="B3655" s="55" t="s">
        <v>13</v>
      </c>
      <c r="C3655" s="55" t="s">
        <v>109</v>
      </c>
      <c r="D3655" s="55" t="s">
        <v>5</v>
      </c>
      <c r="E3655" s="55" t="s">
        <v>48</v>
      </c>
      <c r="F3655" s="55">
        <v>0.1041666666666667</v>
      </c>
      <c r="G3655" s="56">
        <v>0</v>
      </c>
    </row>
    <row r="3656" spans="1:7" x14ac:dyDescent="0.3">
      <c r="A3656" s="60">
        <v>45734</v>
      </c>
      <c r="B3656" s="61" t="s">
        <v>13</v>
      </c>
      <c r="C3656" s="61" t="s">
        <v>109</v>
      </c>
      <c r="D3656" s="61" t="s">
        <v>5</v>
      </c>
      <c r="E3656" s="61" t="s">
        <v>48</v>
      </c>
      <c r="F3656" s="61">
        <v>0.125</v>
      </c>
      <c r="G3656" s="62">
        <v>0</v>
      </c>
    </row>
    <row r="3657" spans="1:7" x14ac:dyDescent="0.3">
      <c r="A3657" s="54">
        <v>45734</v>
      </c>
      <c r="B3657" s="55" t="s">
        <v>13</v>
      </c>
      <c r="C3657" s="55" t="s">
        <v>109</v>
      </c>
      <c r="D3657" s="55" t="s">
        <v>5</v>
      </c>
      <c r="E3657" s="55" t="s">
        <v>48</v>
      </c>
      <c r="F3657" s="55">
        <v>0.14583333333333329</v>
      </c>
      <c r="G3657" s="56">
        <v>0</v>
      </c>
    </row>
    <row r="3658" spans="1:7" x14ac:dyDescent="0.3">
      <c r="A3658" s="60">
        <v>45734</v>
      </c>
      <c r="B3658" s="61" t="s">
        <v>13</v>
      </c>
      <c r="C3658" s="61" t="s">
        <v>109</v>
      </c>
      <c r="D3658" s="61" t="s">
        <v>5</v>
      </c>
      <c r="E3658" s="61" t="s">
        <v>48</v>
      </c>
      <c r="F3658" s="61">
        <v>0.16666666666666671</v>
      </c>
      <c r="G3658" s="62">
        <v>0</v>
      </c>
    </row>
    <row r="3659" spans="1:7" x14ac:dyDescent="0.3">
      <c r="A3659" s="54">
        <v>45734</v>
      </c>
      <c r="B3659" s="55" t="s">
        <v>13</v>
      </c>
      <c r="C3659" s="55" t="s">
        <v>109</v>
      </c>
      <c r="D3659" s="55" t="s">
        <v>5</v>
      </c>
      <c r="E3659" s="55" t="s">
        <v>48</v>
      </c>
      <c r="F3659" s="55">
        <v>0.1875</v>
      </c>
      <c r="G3659" s="56">
        <v>0</v>
      </c>
    </row>
    <row r="3660" spans="1:7" x14ac:dyDescent="0.3">
      <c r="A3660" s="60">
        <v>45734</v>
      </c>
      <c r="B3660" s="61" t="s">
        <v>13</v>
      </c>
      <c r="C3660" s="61" t="s">
        <v>109</v>
      </c>
      <c r="D3660" s="61" t="s">
        <v>5</v>
      </c>
      <c r="E3660" s="61" t="s">
        <v>48</v>
      </c>
      <c r="F3660" s="61">
        <v>0.20833333333333329</v>
      </c>
      <c r="G3660" s="62">
        <v>0</v>
      </c>
    </row>
    <row r="3661" spans="1:7" x14ac:dyDescent="0.3">
      <c r="A3661" s="54">
        <v>45734</v>
      </c>
      <c r="B3661" s="55" t="s">
        <v>13</v>
      </c>
      <c r="C3661" s="55" t="s">
        <v>109</v>
      </c>
      <c r="D3661" s="55" t="s">
        <v>5</v>
      </c>
      <c r="E3661" s="55" t="s">
        <v>48</v>
      </c>
      <c r="F3661" s="55">
        <v>0.22916666666666671</v>
      </c>
      <c r="G3661" s="56">
        <v>0</v>
      </c>
    </row>
    <row r="3662" spans="1:7" x14ac:dyDescent="0.3">
      <c r="A3662" s="60">
        <v>45734</v>
      </c>
      <c r="B3662" s="61" t="s">
        <v>13</v>
      </c>
      <c r="C3662" s="61" t="s">
        <v>109</v>
      </c>
      <c r="D3662" s="61" t="s">
        <v>5</v>
      </c>
      <c r="E3662" s="61" t="s">
        <v>48</v>
      </c>
      <c r="F3662" s="61">
        <v>0.25</v>
      </c>
      <c r="G3662" s="62">
        <v>0</v>
      </c>
    </row>
    <row r="3663" spans="1:7" x14ac:dyDescent="0.3">
      <c r="A3663" s="54">
        <v>45734</v>
      </c>
      <c r="B3663" s="55" t="s">
        <v>13</v>
      </c>
      <c r="C3663" s="55" t="s">
        <v>109</v>
      </c>
      <c r="D3663" s="55" t="s">
        <v>5</v>
      </c>
      <c r="E3663" s="55" t="s">
        <v>48</v>
      </c>
      <c r="F3663" s="55">
        <v>0.27083333333333331</v>
      </c>
      <c r="G3663" s="56">
        <v>0</v>
      </c>
    </row>
    <row r="3664" spans="1:7" x14ac:dyDescent="0.3">
      <c r="A3664" s="60">
        <v>45734</v>
      </c>
      <c r="B3664" s="61" t="s">
        <v>13</v>
      </c>
      <c r="C3664" s="61" t="s">
        <v>109</v>
      </c>
      <c r="D3664" s="61" t="s">
        <v>5</v>
      </c>
      <c r="E3664" s="61" t="s">
        <v>48</v>
      </c>
      <c r="F3664" s="61">
        <v>0.29166666666666669</v>
      </c>
      <c r="G3664" s="62">
        <v>0</v>
      </c>
    </row>
    <row r="3665" spans="1:7" x14ac:dyDescent="0.3">
      <c r="A3665" s="54">
        <v>45734</v>
      </c>
      <c r="B3665" s="55" t="s">
        <v>13</v>
      </c>
      <c r="C3665" s="55" t="s">
        <v>109</v>
      </c>
      <c r="D3665" s="55" t="s">
        <v>5</v>
      </c>
      <c r="E3665" s="55" t="s">
        <v>48</v>
      </c>
      <c r="F3665" s="55">
        <v>0.3125</v>
      </c>
      <c r="G3665" s="56">
        <v>0</v>
      </c>
    </row>
    <row r="3666" spans="1:7" x14ac:dyDescent="0.3">
      <c r="A3666" s="60">
        <v>45734</v>
      </c>
      <c r="B3666" s="61" t="s">
        <v>13</v>
      </c>
      <c r="C3666" s="61" t="s">
        <v>109</v>
      </c>
      <c r="D3666" s="61" t="s">
        <v>5</v>
      </c>
      <c r="E3666" s="61" t="s">
        <v>48</v>
      </c>
      <c r="F3666" s="61">
        <v>0.33333333333333331</v>
      </c>
      <c r="G3666" s="62">
        <v>0</v>
      </c>
    </row>
    <row r="3667" spans="1:7" x14ac:dyDescent="0.3">
      <c r="A3667" s="54">
        <v>45734</v>
      </c>
      <c r="B3667" s="55" t="s">
        <v>13</v>
      </c>
      <c r="C3667" s="55" t="s">
        <v>109</v>
      </c>
      <c r="D3667" s="55" t="s">
        <v>5</v>
      </c>
      <c r="E3667" s="55" t="s">
        <v>48</v>
      </c>
      <c r="F3667" s="55">
        <v>0.35416666666666669</v>
      </c>
      <c r="G3667" s="56">
        <v>0</v>
      </c>
    </row>
    <row r="3668" spans="1:7" x14ac:dyDescent="0.3">
      <c r="A3668" s="60">
        <v>45734</v>
      </c>
      <c r="B3668" s="61" t="s">
        <v>13</v>
      </c>
      <c r="C3668" s="61" t="s">
        <v>109</v>
      </c>
      <c r="D3668" s="61" t="s">
        <v>5</v>
      </c>
      <c r="E3668" s="61" t="s">
        <v>48</v>
      </c>
      <c r="F3668" s="61">
        <v>0.375</v>
      </c>
      <c r="G3668" s="62">
        <v>0</v>
      </c>
    </row>
    <row r="3669" spans="1:7" x14ac:dyDescent="0.3">
      <c r="A3669" s="54">
        <v>45734</v>
      </c>
      <c r="B3669" s="55" t="s">
        <v>13</v>
      </c>
      <c r="C3669" s="55" t="s">
        <v>109</v>
      </c>
      <c r="D3669" s="55" t="s">
        <v>5</v>
      </c>
      <c r="E3669" s="55" t="s">
        <v>48</v>
      </c>
      <c r="F3669" s="55">
        <v>0.39583333333333331</v>
      </c>
      <c r="G3669" s="56">
        <v>0</v>
      </c>
    </row>
    <row r="3670" spans="1:7" x14ac:dyDescent="0.3">
      <c r="A3670" s="60">
        <v>45734</v>
      </c>
      <c r="B3670" s="61" t="s">
        <v>13</v>
      </c>
      <c r="C3670" s="61" t="s">
        <v>109</v>
      </c>
      <c r="D3670" s="61" t="s">
        <v>5</v>
      </c>
      <c r="E3670" s="61" t="s">
        <v>48</v>
      </c>
      <c r="F3670" s="61">
        <v>0.41666666666666669</v>
      </c>
      <c r="G3670" s="62">
        <v>0</v>
      </c>
    </row>
    <row r="3671" spans="1:7" x14ac:dyDescent="0.3">
      <c r="A3671" s="54">
        <v>45734</v>
      </c>
      <c r="B3671" s="55" t="s">
        <v>13</v>
      </c>
      <c r="C3671" s="55" t="s">
        <v>109</v>
      </c>
      <c r="D3671" s="55" t="s">
        <v>5</v>
      </c>
      <c r="E3671" s="55" t="s">
        <v>48</v>
      </c>
      <c r="F3671" s="55">
        <v>0.4375</v>
      </c>
      <c r="G3671" s="56">
        <v>0</v>
      </c>
    </row>
    <row r="3672" spans="1:7" x14ac:dyDescent="0.3">
      <c r="A3672" s="60">
        <v>45734</v>
      </c>
      <c r="B3672" s="61" t="s">
        <v>13</v>
      </c>
      <c r="C3672" s="61" t="s">
        <v>109</v>
      </c>
      <c r="D3672" s="61" t="s">
        <v>5</v>
      </c>
      <c r="E3672" s="61" t="s">
        <v>48</v>
      </c>
      <c r="F3672" s="61">
        <v>0.45833333333333331</v>
      </c>
      <c r="G3672" s="62">
        <v>0</v>
      </c>
    </row>
    <row r="3673" spans="1:7" x14ac:dyDescent="0.3">
      <c r="A3673" s="54">
        <v>45734</v>
      </c>
      <c r="B3673" s="55" t="s">
        <v>13</v>
      </c>
      <c r="C3673" s="55" t="s">
        <v>109</v>
      </c>
      <c r="D3673" s="55" t="s">
        <v>5</v>
      </c>
      <c r="E3673" s="55" t="s">
        <v>48</v>
      </c>
      <c r="F3673" s="55">
        <v>0.47916666666666669</v>
      </c>
      <c r="G3673" s="56">
        <v>0</v>
      </c>
    </row>
    <row r="3674" spans="1:7" x14ac:dyDescent="0.3">
      <c r="A3674" s="60">
        <v>45734</v>
      </c>
      <c r="B3674" s="61" t="s">
        <v>13</v>
      </c>
      <c r="C3674" s="61" t="s">
        <v>109</v>
      </c>
      <c r="D3674" s="61" t="s">
        <v>5</v>
      </c>
      <c r="E3674" s="61" t="s">
        <v>48</v>
      </c>
      <c r="F3674" s="61">
        <v>0.5</v>
      </c>
      <c r="G3674" s="62">
        <v>0</v>
      </c>
    </row>
    <row r="3675" spans="1:7" x14ac:dyDescent="0.3">
      <c r="A3675" s="54">
        <v>45734</v>
      </c>
      <c r="B3675" s="55" t="s">
        <v>13</v>
      </c>
      <c r="C3675" s="55" t="s">
        <v>109</v>
      </c>
      <c r="D3675" s="55" t="s">
        <v>5</v>
      </c>
      <c r="E3675" s="55" t="s">
        <v>48</v>
      </c>
      <c r="F3675" s="55">
        <v>0.52083333333333337</v>
      </c>
      <c r="G3675" s="56">
        <v>0</v>
      </c>
    </row>
    <row r="3676" spans="1:7" x14ac:dyDescent="0.3">
      <c r="A3676" s="60">
        <v>45734</v>
      </c>
      <c r="B3676" s="61" t="s">
        <v>13</v>
      </c>
      <c r="C3676" s="61" t="s">
        <v>109</v>
      </c>
      <c r="D3676" s="61" t="s">
        <v>5</v>
      </c>
      <c r="E3676" s="61" t="s">
        <v>48</v>
      </c>
      <c r="F3676" s="61">
        <v>0.54166666666666663</v>
      </c>
      <c r="G3676" s="62">
        <v>0</v>
      </c>
    </row>
    <row r="3677" spans="1:7" x14ac:dyDescent="0.3">
      <c r="A3677" s="54">
        <v>45734</v>
      </c>
      <c r="B3677" s="55" t="s">
        <v>13</v>
      </c>
      <c r="C3677" s="55" t="s">
        <v>109</v>
      </c>
      <c r="D3677" s="55" t="s">
        <v>5</v>
      </c>
      <c r="E3677" s="55" t="s">
        <v>48</v>
      </c>
      <c r="F3677" s="55">
        <v>0.5625</v>
      </c>
      <c r="G3677" s="56">
        <v>0</v>
      </c>
    </row>
    <row r="3678" spans="1:7" x14ac:dyDescent="0.3">
      <c r="A3678" s="60">
        <v>45734</v>
      </c>
      <c r="B3678" s="61" t="s">
        <v>13</v>
      </c>
      <c r="C3678" s="61" t="s">
        <v>109</v>
      </c>
      <c r="D3678" s="61" t="s">
        <v>5</v>
      </c>
      <c r="E3678" s="61" t="s">
        <v>48</v>
      </c>
      <c r="F3678" s="61">
        <v>0.58333333333333337</v>
      </c>
      <c r="G3678" s="62">
        <v>0</v>
      </c>
    </row>
    <row r="3679" spans="1:7" x14ac:dyDescent="0.3">
      <c r="A3679" s="54">
        <v>45734</v>
      </c>
      <c r="B3679" s="55" t="s">
        <v>13</v>
      </c>
      <c r="C3679" s="55" t="s">
        <v>109</v>
      </c>
      <c r="D3679" s="55" t="s">
        <v>5</v>
      </c>
      <c r="E3679" s="55" t="s">
        <v>48</v>
      </c>
      <c r="F3679" s="55">
        <v>0.60416666666666663</v>
      </c>
      <c r="G3679" s="56">
        <v>0</v>
      </c>
    </row>
    <row r="3680" spans="1:7" x14ac:dyDescent="0.3">
      <c r="A3680" s="60">
        <v>45734</v>
      </c>
      <c r="B3680" s="61" t="s">
        <v>13</v>
      </c>
      <c r="C3680" s="61" t="s">
        <v>109</v>
      </c>
      <c r="D3680" s="61" t="s">
        <v>5</v>
      </c>
      <c r="E3680" s="61" t="s">
        <v>48</v>
      </c>
      <c r="F3680" s="61">
        <v>0.625</v>
      </c>
      <c r="G3680" s="62">
        <v>0</v>
      </c>
    </row>
    <row r="3681" spans="1:7" x14ac:dyDescent="0.3">
      <c r="A3681" s="54">
        <v>45734</v>
      </c>
      <c r="B3681" s="55" t="s">
        <v>13</v>
      </c>
      <c r="C3681" s="55" t="s">
        <v>109</v>
      </c>
      <c r="D3681" s="55" t="s">
        <v>5</v>
      </c>
      <c r="E3681" s="55" t="s">
        <v>48</v>
      </c>
      <c r="F3681" s="55">
        <v>0.64583333333333337</v>
      </c>
      <c r="G3681" s="56">
        <v>0</v>
      </c>
    </row>
    <row r="3682" spans="1:7" x14ac:dyDescent="0.3">
      <c r="A3682" s="60">
        <v>45734</v>
      </c>
      <c r="B3682" s="61" t="s">
        <v>13</v>
      </c>
      <c r="C3682" s="61" t="s">
        <v>109</v>
      </c>
      <c r="D3682" s="61" t="s">
        <v>5</v>
      </c>
      <c r="E3682" s="61" t="s">
        <v>48</v>
      </c>
      <c r="F3682" s="61">
        <v>0.66666666666666663</v>
      </c>
      <c r="G3682" s="62">
        <v>0</v>
      </c>
    </row>
    <row r="3683" spans="1:7" x14ac:dyDescent="0.3">
      <c r="A3683" s="54">
        <v>45734</v>
      </c>
      <c r="B3683" s="55" t="s">
        <v>13</v>
      </c>
      <c r="C3683" s="55" t="s">
        <v>109</v>
      </c>
      <c r="D3683" s="55" t="s">
        <v>5</v>
      </c>
      <c r="E3683" s="55" t="s">
        <v>48</v>
      </c>
      <c r="F3683" s="55">
        <v>0.6875</v>
      </c>
      <c r="G3683" s="56">
        <v>0</v>
      </c>
    </row>
    <row r="3684" spans="1:7" x14ac:dyDescent="0.3">
      <c r="A3684" s="60">
        <v>45734</v>
      </c>
      <c r="B3684" s="61" t="s">
        <v>13</v>
      </c>
      <c r="C3684" s="61" t="s">
        <v>109</v>
      </c>
      <c r="D3684" s="61" t="s">
        <v>5</v>
      </c>
      <c r="E3684" s="61" t="s">
        <v>48</v>
      </c>
      <c r="F3684" s="61">
        <v>0.70833333333333337</v>
      </c>
      <c r="G3684" s="62">
        <v>0</v>
      </c>
    </row>
    <row r="3685" spans="1:7" x14ac:dyDescent="0.3">
      <c r="A3685" s="54">
        <v>45734</v>
      </c>
      <c r="B3685" s="55" t="s">
        <v>13</v>
      </c>
      <c r="C3685" s="55" t="s">
        <v>109</v>
      </c>
      <c r="D3685" s="55" t="s">
        <v>5</v>
      </c>
      <c r="E3685" s="55" t="s">
        <v>48</v>
      </c>
      <c r="F3685" s="55">
        <v>0.72916666666666663</v>
      </c>
      <c r="G3685" s="56">
        <v>0</v>
      </c>
    </row>
    <row r="3686" spans="1:7" x14ac:dyDescent="0.3">
      <c r="A3686" s="60">
        <v>45734</v>
      </c>
      <c r="B3686" s="61" t="s">
        <v>13</v>
      </c>
      <c r="C3686" s="61" t="s">
        <v>109</v>
      </c>
      <c r="D3686" s="61" t="s">
        <v>5</v>
      </c>
      <c r="E3686" s="61" t="s">
        <v>48</v>
      </c>
      <c r="F3686" s="61">
        <v>0.75</v>
      </c>
      <c r="G3686" s="62">
        <v>0</v>
      </c>
    </row>
    <row r="3687" spans="1:7" x14ac:dyDescent="0.3">
      <c r="A3687" s="54">
        <v>45734</v>
      </c>
      <c r="B3687" s="55" t="s">
        <v>13</v>
      </c>
      <c r="C3687" s="55" t="s">
        <v>109</v>
      </c>
      <c r="D3687" s="55" t="s">
        <v>5</v>
      </c>
      <c r="E3687" s="55" t="s">
        <v>48</v>
      </c>
      <c r="F3687" s="55">
        <v>0.77083333333333337</v>
      </c>
      <c r="G3687" s="56">
        <v>0</v>
      </c>
    </row>
    <row r="3688" spans="1:7" x14ac:dyDescent="0.3">
      <c r="A3688" s="60">
        <v>45734</v>
      </c>
      <c r="B3688" s="61" t="s">
        <v>13</v>
      </c>
      <c r="C3688" s="61" t="s">
        <v>109</v>
      </c>
      <c r="D3688" s="61" t="s">
        <v>5</v>
      </c>
      <c r="E3688" s="61" t="s">
        <v>48</v>
      </c>
      <c r="F3688" s="61">
        <v>0.79166666666666663</v>
      </c>
      <c r="G3688" s="62">
        <v>0</v>
      </c>
    </row>
    <row r="3689" spans="1:7" x14ac:dyDescent="0.3">
      <c r="A3689" s="54">
        <v>45734</v>
      </c>
      <c r="B3689" s="55" t="s">
        <v>13</v>
      </c>
      <c r="C3689" s="55" t="s">
        <v>109</v>
      </c>
      <c r="D3689" s="55" t="s">
        <v>5</v>
      </c>
      <c r="E3689" s="55" t="s">
        <v>48</v>
      </c>
      <c r="F3689" s="55">
        <v>0.8125</v>
      </c>
      <c r="G3689" s="56">
        <v>0</v>
      </c>
    </row>
    <row r="3690" spans="1:7" x14ac:dyDescent="0.3">
      <c r="A3690" s="60">
        <v>45734</v>
      </c>
      <c r="B3690" s="61" t="s">
        <v>13</v>
      </c>
      <c r="C3690" s="61" t="s">
        <v>109</v>
      </c>
      <c r="D3690" s="61" t="s">
        <v>5</v>
      </c>
      <c r="E3690" s="61" t="s">
        <v>48</v>
      </c>
      <c r="F3690" s="61">
        <v>0.83333333333333337</v>
      </c>
      <c r="G3690" s="62">
        <v>0</v>
      </c>
    </row>
    <row r="3691" spans="1:7" x14ac:dyDescent="0.3">
      <c r="A3691" s="54">
        <v>45734</v>
      </c>
      <c r="B3691" s="55" t="s">
        <v>13</v>
      </c>
      <c r="C3691" s="55" t="s">
        <v>109</v>
      </c>
      <c r="D3691" s="55" t="s">
        <v>5</v>
      </c>
      <c r="E3691" s="55" t="s">
        <v>48</v>
      </c>
      <c r="F3691" s="55">
        <v>0.85416666666666663</v>
      </c>
      <c r="G3691" s="56">
        <v>0</v>
      </c>
    </row>
    <row r="3692" spans="1:7" x14ac:dyDescent="0.3">
      <c r="A3692" s="60">
        <v>45734</v>
      </c>
      <c r="B3692" s="61" t="s">
        <v>13</v>
      </c>
      <c r="C3692" s="61" t="s">
        <v>109</v>
      </c>
      <c r="D3692" s="61" t="s">
        <v>5</v>
      </c>
      <c r="E3692" s="61" t="s">
        <v>48</v>
      </c>
      <c r="F3692" s="61">
        <v>0.875</v>
      </c>
      <c r="G3692" s="62">
        <v>0</v>
      </c>
    </row>
    <row r="3693" spans="1:7" x14ac:dyDescent="0.3">
      <c r="A3693" s="54">
        <v>45734</v>
      </c>
      <c r="B3693" s="55" t="s">
        <v>13</v>
      </c>
      <c r="C3693" s="55" t="s">
        <v>109</v>
      </c>
      <c r="D3693" s="55" t="s">
        <v>5</v>
      </c>
      <c r="E3693" s="55" t="s">
        <v>48</v>
      </c>
      <c r="F3693" s="55">
        <v>0.89583333333333337</v>
      </c>
      <c r="G3693" s="56">
        <v>0</v>
      </c>
    </row>
    <row r="3694" spans="1:7" x14ac:dyDescent="0.3">
      <c r="A3694" s="60">
        <v>45734</v>
      </c>
      <c r="B3694" s="61" t="s">
        <v>13</v>
      </c>
      <c r="C3694" s="61" t="s">
        <v>109</v>
      </c>
      <c r="D3694" s="61" t="s">
        <v>5</v>
      </c>
      <c r="E3694" s="61" t="s">
        <v>48</v>
      </c>
      <c r="F3694" s="61">
        <v>0.91666666666666663</v>
      </c>
      <c r="G3694" s="62">
        <v>0</v>
      </c>
    </row>
    <row r="3695" spans="1:7" x14ac:dyDescent="0.3">
      <c r="A3695" s="54">
        <v>45734</v>
      </c>
      <c r="B3695" s="55" t="s">
        <v>13</v>
      </c>
      <c r="C3695" s="55" t="s">
        <v>109</v>
      </c>
      <c r="D3695" s="55" t="s">
        <v>5</v>
      </c>
      <c r="E3695" s="55" t="s">
        <v>48</v>
      </c>
      <c r="F3695" s="55">
        <v>0.9375</v>
      </c>
      <c r="G3695" s="56">
        <v>0</v>
      </c>
    </row>
    <row r="3696" spans="1:7" x14ac:dyDescent="0.3">
      <c r="A3696" s="60">
        <v>45734</v>
      </c>
      <c r="B3696" s="61" t="s">
        <v>13</v>
      </c>
      <c r="C3696" s="61" t="s">
        <v>109</v>
      </c>
      <c r="D3696" s="61" t="s">
        <v>5</v>
      </c>
      <c r="E3696" s="61" t="s">
        <v>48</v>
      </c>
      <c r="F3696" s="61">
        <v>0.95833333333333337</v>
      </c>
      <c r="G3696" s="62">
        <v>0</v>
      </c>
    </row>
    <row r="3697" spans="1:7" x14ac:dyDescent="0.3">
      <c r="A3697" s="54">
        <v>45734</v>
      </c>
      <c r="B3697" s="55" t="s">
        <v>13</v>
      </c>
      <c r="C3697" s="55" t="s">
        <v>109</v>
      </c>
      <c r="D3697" s="55" t="s">
        <v>5</v>
      </c>
      <c r="E3697" s="55" t="s">
        <v>48</v>
      </c>
      <c r="F3697" s="55">
        <v>0.97916666666666663</v>
      </c>
      <c r="G3697" s="56">
        <v>0</v>
      </c>
    </row>
    <row r="3698" spans="1:7" x14ac:dyDescent="0.3">
      <c r="A3698" s="60">
        <v>45735</v>
      </c>
      <c r="B3698" s="61" t="s">
        <v>13</v>
      </c>
      <c r="C3698" s="61" t="s">
        <v>109</v>
      </c>
      <c r="D3698" s="61" t="s">
        <v>5</v>
      </c>
      <c r="E3698" s="61" t="s">
        <v>48</v>
      </c>
      <c r="F3698" s="61">
        <v>0</v>
      </c>
      <c r="G3698" s="62">
        <v>0</v>
      </c>
    </row>
    <row r="3699" spans="1:7" x14ac:dyDescent="0.3">
      <c r="A3699" s="54">
        <v>45735</v>
      </c>
      <c r="B3699" s="55" t="s">
        <v>13</v>
      </c>
      <c r="C3699" s="55" t="s">
        <v>109</v>
      </c>
      <c r="D3699" s="55" t="s">
        <v>6</v>
      </c>
      <c r="E3699" s="55" t="s">
        <v>49</v>
      </c>
      <c r="F3699" s="55">
        <v>2.0833333333333329E-2</v>
      </c>
      <c r="G3699" s="56" cm="1">
        <f t="array" ref="G3699:G3746">IF(LOAD_RESULTS!$C$3 = "MENU",ABS(_xlfn.IFS(AND(PER_MONTH!$B3651="January",PER_MONTH!$E3651="Working Day"),Table3[Jan_WD],AND(PER_MONTH!$B3651="January",PER_MONTH!$E3651="Non-Working Day"),Table3[Jan_NWD],AND(PER_MONTH!$B3651="February",PER_MONTH!$E3651="Working Day"),Table3[Feb_WD],AND(PER_MONTH!$B3651="February",PER_MONTH!$E3651="Non-Working Day"),Table3[Feb_NWD], AND(PER_MONTH!$B3651 = "March", PER_MONTH!$E3651 = "Working Day"), Table3[Mar_WD],  AND(PER_MONTH!$B3651 = "March", PER_MONTH!$E3651 = "Non-Working Day"), Table3[Mar_NWD], AND(PER_MONTH!$B3651 = "April", PER_MONTH!$E3651 = "Working Day"), Table3[Apr_WD], AND(PER_MONTH!$B3651 = "April", PER_MONTH!$E3651 = "Non-Working Day"), Table3[Apr_NWD], AND(PER_MONTH!$B3651 = "May", PER_MONTH!$E3651 = "Working Day"), Table3[May_WD], AND(PER_MONTH!$B3651 = "May", PER_MONTH!$E3651 = "Non-Working Day"), Table3[May_NWD], AND(PER_MONTH!$B3651 = "June", PER_MONTH!$E3651 = "Working Day"), Table3[Jun_WD], AND(PER_MONTH!$B3651 = "June", PER_MONTH!$E3651 = "Non-Working Day"), Table3[Jun_NWD], AND(PER_MONTH!$B3651 = "July", PER_MONTH!$E3651 = "Working Day"), Table3[Jul_WD], AND(PER_MONTH!$B3651 = "July", PER_MONTH!$E3651 = "Non-Working Day"), Table3[Jul_NWD], AND(PER_MONTH!$B3651 = "August", PER_MONTH!$E3651 = "Working Day"), Table3[Aug_WD], AND(PER_MONTH!$B3651 = "August", PER_MONTH!$E3651 = "Non-Working Day"), Table3[Aug_NWD], AND(PER_MONTH!$B3651 = "September", PER_MONTH!$E3651 = "Working Day"), Table3[Sep_WD], AND(PER_MONTH!$B3651 = "September", PER_MONTH!$E3651 = "Non-Working Day"), Table3[Sep_NWD], AND(PER_MONTH!$B3651 = "October", PER_MONTH!$E3651 = "Working Day"), Table3[Oct_WD], AND(PER_MONTH!$B3651 = "October", PER_MONTH!$E3651 = "Non-Working Day"), Table3[Oct_NWD], AND(PER_MONTH!$B3651 = "November", PER_MONTH!$E3651 = "Working Day"), Table3[Nov_WD], AND(PER_MONTH!$B3651 = "November", PER_MONTH!$E3651 = "Non-Working Day"), Table3[Nov_NWD], AND(PER_MONTH!$B3651 = "December", PER_MONTH!$E3651 = "Working Day"), Table3[Dec_WD], AND(PER_MONTH!$B3651 = "December", PER_MONTH!$E3651 = "Non-Working Day"), Table3[Dec_NWD])),_xlfn.IFS(AND(PER_MONTH!$B3651="January",PER_MONTH!$E3651="Working Day"),Table3[Jan_WD],AND(PER_MONTH!$B3651="January",PER_MONTH!$E3651="Non-Working Day"),Table3[Jan_NWD],AND(PER_MONTH!$B3651="February",PER_MONTH!$E3651="Working Day"),Table3[Feb_WD],AND(PER_MONTH!$B3651="February",PER_MONTH!$E3651="Non-Working Day"),Table3[Feb_NWD], AND(PER_MONTH!$B3651 = "March", PER_MONTH!$E3651 = "Working Day"), Table3[Mar_WD],  AND(PER_MONTH!$B3651 = "March", PER_MONTH!$E3651 = "Non-Working Day"), Table3[Mar_NWD], AND(PER_MONTH!$B3651 = "April", PER_MONTH!$E3651 = "Working Day"), Table3[Apr_WD], AND(PER_MONTH!$B3651 = "April", PER_MONTH!$E3651 = "Non-Working Day"), Table3[Apr_NWD], AND(PER_MONTH!$B3651 = "May", PER_MONTH!$E3651 = "Working Day"), Table3[May_WD], AND(PER_MONTH!$B3651 = "May", PER_MONTH!$E3651 = "Non-Working Day"), Table3[May_NWD], AND(PER_MONTH!$B3651 = "June", PER_MONTH!$E3651 = "Working Day"), Table3[Jun_WD], AND(PER_MONTH!$B3651 = "June", PER_MONTH!$E3651 = "Non-Working Day"), Table3[Jun_NWD], AND(PER_MONTH!$B3651 = "July", PER_MONTH!$E3651 = "Working Day"), Table3[Jul_WD], AND(PER_MONTH!$B3651 = "July", PER_MONTH!$E3651 = "Non-Working Day"), Table3[Jul_NWD], AND(PER_MONTH!$B3651 = "August", PER_MONTH!$E3651 = "Working Day"), Table3[Aug_WD], AND(PER_MONTH!$B3651 = "August", PER_MONTH!$E3651 = "Non-Working Day"), Table3[Aug_NWD], AND(PER_MONTH!$B3651 = "September", PER_MONTH!$E3651 = "Working Day"), Table3[Sep_WD], AND(PER_MONTH!$B3651 = "September", PER_MONTH!$E3651 = "Non-Working Day"), Table3[Sep_NWD], AND(PER_MONTH!$B3651 = "October", PER_MONTH!$E3651 = "Working Day"), Table3[Oct_WD], AND(PER_MONTH!$B3651 = "October", PER_MONTH!$E3651 = "Non-Working Day"), Table3[Oct_NWD], AND(PER_MONTH!$B3651 = "November", PER_MONTH!$E3651 = "Working Day"), Table3[Nov_WD], AND(PER_MONTH!$B3651 = "November", PER_MONTH!$E3651 = "Non-Working Day"), Table3[Nov_NWD], AND(PER_MONTH!$B3651 = "December", PER_MONTH!$E3651 = "Working Day"), Table3[Dec_WD], AND(PER_MONTH!$B3651 = "December", PER_MONTH!$E3651 = "Non-Working Day"), Table3[Dec_NWD]))</f>
        <v>0</v>
      </c>
    </row>
    <row r="3700" spans="1:7" x14ac:dyDescent="0.3">
      <c r="A3700" s="60">
        <v>45735</v>
      </c>
      <c r="B3700" s="61" t="s">
        <v>13</v>
      </c>
      <c r="C3700" s="61" t="s">
        <v>109</v>
      </c>
      <c r="D3700" s="61" t="s">
        <v>6</v>
      </c>
      <c r="E3700" s="61" t="s">
        <v>49</v>
      </c>
      <c r="F3700" s="61">
        <v>4.1666666666666657E-2</v>
      </c>
      <c r="G3700" s="62">
        <v>0</v>
      </c>
    </row>
    <row r="3701" spans="1:7" x14ac:dyDescent="0.3">
      <c r="A3701" s="54">
        <v>45735</v>
      </c>
      <c r="B3701" s="55" t="s">
        <v>13</v>
      </c>
      <c r="C3701" s="55" t="s">
        <v>109</v>
      </c>
      <c r="D3701" s="55" t="s">
        <v>6</v>
      </c>
      <c r="E3701" s="55" t="s">
        <v>49</v>
      </c>
      <c r="F3701" s="55">
        <v>6.25E-2</v>
      </c>
      <c r="G3701" s="56">
        <v>0</v>
      </c>
    </row>
    <row r="3702" spans="1:7" x14ac:dyDescent="0.3">
      <c r="A3702" s="60">
        <v>45735</v>
      </c>
      <c r="B3702" s="61" t="s">
        <v>13</v>
      </c>
      <c r="C3702" s="61" t="s">
        <v>109</v>
      </c>
      <c r="D3702" s="61" t="s">
        <v>6</v>
      </c>
      <c r="E3702" s="61" t="s">
        <v>49</v>
      </c>
      <c r="F3702" s="61">
        <v>8.3333333333333329E-2</v>
      </c>
      <c r="G3702" s="62">
        <v>0</v>
      </c>
    </row>
    <row r="3703" spans="1:7" x14ac:dyDescent="0.3">
      <c r="A3703" s="54">
        <v>45735</v>
      </c>
      <c r="B3703" s="55" t="s">
        <v>13</v>
      </c>
      <c r="C3703" s="55" t="s">
        <v>109</v>
      </c>
      <c r="D3703" s="55" t="s">
        <v>6</v>
      </c>
      <c r="E3703" s="55" t="s">
        <v>49</v>
      </c>
      <c r="F3703" s="55">
        <v>0.1041666666666667</v>
      </c>
      <c r="G3703" s="56">
        <v>0</v>
      </c>
    </row>
    <row r="3704" spans="1:7" x14ac:dyDescent="0.3">
      <c r="A3704" s="60">
        <v>45735</v>
      </c>
      <c r="B3704" s="61" t="s">
        <v>13</v>
      </c>
      <c r="C3704" s="61" t="s">
        <v>109</v>
      </c>
      <c r="D3704" s="61" t="s">
        <v>6</v>
      </c>
      <c r="E3704" s="61" t="s">
        <v>49</v>
      </c>
      <c r="F3704" s="61">
        <v>0.125</v>
      </c>
      <c r="G3704" s="62">
        <v>0</v>
      </c>
    </row>
    <row r="3705" spans="1:7" x14ac:dyDescent="0.3">
      <c r="A3705" s="54">
        <v>45735</v>
      </c>
      <c r="B3705" s="55" t="s">
        <v>13</v>
      </c>
      <c r="C3705" s="55" t="s">
        <v>109</v>
      </c>
      <c r="D3705" s="55" t="s">
        <v>6</v>
      </c>
      <c r="E3705" s="55" t="s">
        <v>49</v>
      </c>
      <c r="F3705" s="55">
        <v>0.14583333333333329</v>
      </c>
      <c r="G3705" s="56">
        <v>0</v>
      </c>
    </row>
    <row r="3706" spans="1:7" x14ac:dyDescent="0.3">
      <c r="A3706" s="60">
        <v>45735</v>
      </c>
      <c r="B3706" s="61" t="s">
        <v>13</v>
      </c>
      <c r="C3706" s="61" t="s">
        <v>109</v>
      </c>
      <c r="D3706" s="61" t="s">
        <v>6</v>
      </c>
      <c r="E3706" s="61" t="s">
        <v>49</v>
      </c>
      <c r="F3706" s="61">
        <v>0.16666666666666671</v>
      </c>
      <c r="G3706" s="62">
        <v>0</v>
      </c>
    </row>
    <row r="3707" spans="1:7" x14ac:dyDescent="0.3">
      <c r="A3707" s="54">
        <v>45735</v>
      </c>
      <c r="B3707" s="55" t="s">
        <v>13</v>
      </c>
      <c r="C3707" s="55" t="s">
        <v>109</v>
      </c>
      <c r="D3707" s="55" t="s">
        <v>6</v>
      </c>
      <c r="E3707" s="55" t="s">
        <v>49</v>
      </c>
      <c r="F3707" s="55">
        <v>0.1875</v>
      </c>
      <c r="G3707" s="56">
        <v>0</v>
      </c>
    </row>
    <row r="3708" spans="1:7" x14ac:dyDescent="0.3">
      <c r="A3708" s="60">
        <v>45735</v>
      </c>
      <c r="B3708" s="61" t="s">
        <v>13</v>
      </c>
      <c r="C3708" s="61" t="s">
        <v>109</v>
      </c>
      <c r="D3708" s="61" t="s">
        <v>6</v>
      </c>
      <c r="E3708" s="61" t="s">
        <v>49</v>
      </c>
      <c r="F3708" s="61">
        <v>0.20833333333333329</v>
      </c>
      <c r="G3708" s="62">
        <v>0</v>
      </c>
    </row>
    <row r="3709" spans="1:7" x14ac:dyDescent="0.3">
      <c r="A3709" s="54">
        <v>45735</v>
      </c>
      <c r="B3709" s="55" t="s">
        <v>13</v>
      </c>
      <c r="C3709" s="55" t="s">
        <v>109</v>
      </c>
      <c r="D3709" s="55" t="s">
        <v>6</v>
      </c>
      <c r="E3709" s="55" t="s">
        <v>49</v>
      </c>
      <c r="F3709" s="55">
        <v>0.22916666666666671</v>
      </c>
      <c r="G3709" s="56">
        <v>0</v>
      </c>
    </row>
    <row r="3710" spans="1:7" x14ac:dyDescent="0.3">
      <c r="A3710" s="60">
        <v>45735</v>
      </c>
      <c r="B3710" s="61" t="s">
        <v>13</v>
      </c>
      <c r="C3710" s="61" t="s">
        <v>109</v>
      </c>
      <c r="D3710" s="61" t="s">
        <v>6</v>
      </c>
      <c r="E3710" s="61" t="s">
        <v>49</v>
      </c>
      <c r="F3710" s="61">
        <v>0.25</v>
      </c>
      <c r="G3710" s="62">
        <v>0</v>
      </c>
    </row>
    <row r="3711" spans="1:7" x14ac:dyDescent="0.3">
      <c r="A3711" s="54">
        <v>45735</v>
      </c>
      <c r="B3711" s="55" t="s">
        <v>13</v>
      </c>
      <c r="C3711" s="55" t="s">
        <v>109</v>
      </c>
      <c r="D3711" s="55" t="s">
        <v>6</v>
      </c>
      <c r="E3711" s="55" t="s">
        <v>49</v>
      </c>
      <c r="F3711" s="55">
        <v>0.27083333333333331</v>
      </c>
      <c r="G3711" s="56">
        <v>0</v>
      </c>
    </row>
    <row r="3712" spans="1:7" x14ac:dyDescent="0.3">
      <c r="A3712" s="60">
        <v>45735</v>
      </c>
      <c r="B3712" s="61" t="s">
        <v>13</v>
      </c>
      <c r="C3712" s="61" t="s">
        <v>109</v>
      </c>
      <c r="D3712" s="61" t="s">
        <v>6</v>
      </c>
      <c r="E3712" s="61" t="s">
        <v>49</v>
      </c>
      <c r="F3712" s="61">
        <v>0.29166666666666669</v>
      </c>
      <c r="G3712" s="62">
        <v>0</v>
      </c>
    </row>
    <row r="3713" spans="1:7" x14ac:dyDescent="0.3">
      <c r="A3713" s="54">
        <v>45735</v>
      </c>
      <c r="B3713" s="55" t="s">
        <v>13</v>
      </c>
      <c r="C3713" s="55" t="s">
        <v>109</v>
      </c>
      <c r="D3713" s="55" t="s">
        <v>6</v>
      </c>
      <c r="E3713" s="55" t="s">
        <v>49</v>
      </c>
      <c r="F3713" s="55">
        <v>0.3125</v>
      </c>
      <c r="G3713" s="56">
        <v>0</v>
      </c>
    </row>
    <row r="3714" spans="1:7" x14ac:dyDescent="0.3">
      <c r="A3714" s="60">
        <v>45735</v>
      </c>
      <c r="B3714" s="61" t="s">
        <v>13</v>
      </c>
      <c r="C3714" s="61" t="s">
        <v>109</v>
      </c>
      <c r="D3714" s="61" t="s">
        <v>6</v>
      </c>
      <c r="E3714" s="61" t="s">
        <v>49</v>
      </c>
      <c r="F3714" s="61">
        <v>0.33333333333333331</v>
      </c>
      <c r="G3714" s="62">
        <v>0</v>
      </c>
    </row>
    <row r="3715" spans="1:7" x14ac:dyDescent="0.3">
      <c r="A3715" s="54">
        <v>45735</v>
      </c>
      <c r="B3715" s="55" t="s">
        <v>13</v>
      </c>
      <c r="C3715" s="55" t="s">
        <v>109</v>
      </c>
      <c r="D3715" s="55" t="s">
        <v>6</v>
      </c>
      <c r="E3715" s="55" t="s">
        <v>49</v>
      </c>
      <c r="F3715" s="55">
        <v>0.35416666666666669</v>
      </c>
      <c r="G3715" s="56">
        <v>0</v>
      </c>
    </row>
    <row r="3716" spans="1:7" x14ac:dyDescent="0.3">
      <c r="A3716" s="60">
        <v>45735</v>
      </c>
      <c r="B3716" s="61" t="s">
        <v>13</v>
      </c>
      <c r="C3716" s="61" t="s">
        <v>109</v>
      </c>
      <c r="D3716" s="61" t="s">
        <v>6</v>
      </c>
      <c r="E3716" s="61" t="s">
        <v>49</v>
      </c>
      <c r="F3716" s="61">
        <v>0.375</v>
      </c>
      <c r="G3716" s="62">
        <v>0</v>
      </c>
    </row>
    <row r="3717" spans="1:7" x14ac:dyDescent="0.3">
      <c r="A3717" s="54">
        <v>45735</v>
      </c>
      <c r="B3717" s="55" t="s">
        <v>13</v>
      </c>
      <c r="C3717" s="55" t="s">
        <v>109</v>
      </c>
      <c r="D3717" s="55" t="s">
        <v>6</v>
      </c>
      <c r="E3717" s="55" t="s">
        <v>49</v>
      </c>
      <c r="F3717" s="55">
        <v>0.39583333333333331</v>
      </c>
      <c r="G3717" s="56">
        <v>0</v>
      </c>
    </row>
    <row r="3718" spans="1:7" x14ac:dyDescent="0.3">
      <c r="A3718" s="60">
        <v>45735</v>
      </c>
      <c r="B3718" s="61" t="s">
        <v>13</v>
      </c>
      <c r="C3718" s="61" t="s">
        <v>109</v>
      </c>
      <c r="D3718" s="61" t="s">
        <v>6</v>
      </c>
      <c r="E3718" s="61" t="s">
        <v>49</v>
      </c>
      <c r="F3718" s="61">
        <v>0.41666666666666669</v>
      </c>
      <c r="G3718" s="62">
        <v>0</v>
      </c>
    </row>
    <row r="3719" spans="1:7" x14ac:dyDescent="0.3">
      <c r="A3719" s="54">
        <v>45735</v>
      </c>
      <c r="B3719" s="55" t="s">
        <v>13</v>
      </c>
      <c r="C3719" s="55" t="s">
        <v>109</v>
      </c>
      <c r="D3719" s="55" t="s">
        <v>6</v>
      </c>
      <c r="E3719" s="55" t="s">
        <v>49</v>
      </c>
      <c r="F3719" s="55">
        <v>0.4375</v>
      </c>
      <c r="G3719" s="56">
        <v>0</v>
      </c>
    </row>
    <row r="3720" spans="1:7" x14ac:dyDescent="0.3">
      <c r="A3720" s="60">
        <v>45735</v>
      </c>
      <c r="B3720" s="61" t="s">
        <v>13</v>
      </c>
      <c r="C3720" s="61" t="s">
        <v>109</v>
      </c>
      <c r="D3720" s="61" t="s">
        <v>6</v>
      </c>
      <c r="E3720" s="61" t="s">
        <v>49</v>
      </c>
      <c r="F3720" s="61">
        <v>0.45833333333333331</v>
      </c>
      <c r="G3720" s="62">
        <v>0</v>
      </c>
    </row>
    <row r="3721" spans="1:7" x14ac:dyDescent="0.3">
      <c r="A3721" s="54">
        <v>45735</v>
      </c>
      <c r="B3721" s="55" t="s">
        <v>13</v>
      </c>
      <c r="C3721" s="55" t="s">
        <v>109</v>
      </c>
      <c r="D3721" s="55" t="s">
        <v>6</v>
      </c>
      <c r="E3721" s="55" t="s">
        <v>49</v>
      </c>
      <c r="F3721" s="55">
        <v>0.47916666666666669</v>
      </c>
      <c r="G3721" s="56">
        <v>0</v>
      </c>
    </row>
    <row r="3722" spans="1:7" x14ac:dyDescent="0.3">
      <c r="A3722" s="60">
        <v>45735</v>
      </c>
      <c r="B3722" s="61" t="s">
        <v>13</v>
      </c>
      <c r="C3722" s="61" t="s">
        <v>109</v>
      </c>
      <c r="D3722" s="61" t="s">
        <v>6</v>
      </c>
      <c r="E3722" s="61" t="s">
        <v>49</v>
      </c>
      <c r="F3722" s="61">
        <v>0.5</v>
      </c>
      <c r="G3722" s="62">
        <v>0</v>
      </c>
    </row>
    <row r="3723" spans="1:7" x14ac:dyDescent="0.3">
      <c r="A3723" s="54">
        <v>45735</v>
      </c>
      <c r="B3723" s="55" t="s">
        <v>13</v>
      </c>
      <c r="C3723" s="55" t="s">
        <v>109</v>
      </c>
      <c r="D3723" s="55" t="s">
        <v>6</v>
      </c>
      <c r="E3723" s="55" t="s">
        <v>49</v>
      </c>
      <c r="F3723" s="55">
        <v>0.52083333333333337</v>
      </c>
      <c r="G3723" s="56">
        <v>0</v>
      </c>
    </row>
    <row r="3724" spans="1:7" x14ac:dyDescent="0.3">
      <c r="A3724" s="60">
        <v>45735</v>
      </c>
      <c r="B3724" s="61" t="s">
        <v>13</v>
      </c>
      <c r="C3724" s="61" t="s">
        <v>109</v>
      </c>
      <c r="D3724" s="61" t="s">
        <v>6</v>
      </c>
      <c r="E3724" s="61" t="s">
        <v>49</v>
      </c>
      <c r="F3724" s="61">
        <v>0.54166666666666663</v>
      </c>
      <c r="G3724" s="62">
        <v>0</v>
      </c>
    </row>
    <row r="3725" spans="1:7" x14ac:dyDescent="0.3">
      <c r="A3725" s="54">
        <v>45735</v>
      </c>
      <c r="B3725" s="55" t="s">
        <v>13</v>
      </c>
      <c r="C3725" s="55" t="s">
        <v>109</v>
      </c>
      <c r="D3725" s="55" t="s">
        <v>6</v>
      </c>
      <c r="E3725" s="55" t="s">
        <v>49</v>
      </c>
      <c r="F3725" s="55">
        <v>0.5625</v>
      </c>
      <c r="G3725" s="56">
        <v>0</v>
      </c>
    </row>
    <row r="3726" spans="1:7" x14ac:dyDescent="0.3">
      <c r="A3726" s="60">
        <v>45735</v>
      </c>
      <c r="B3726" s="61" t="s">
        <v>13</v>
      </c>
      <c r="C3726" s="61" t="s">
        <v>109</v>
      </c>
      <c r="D3726" s="61" t="s">
        <v>6</v>
      </c>
      <c r="E3726" s="61" t="s">
        <v>49</v>
      </c>
      <c r="F3726" s="61">
        <v>0.58333333333333337</v>
      </c>
      <c r="G3726" s="62">
        <v>0</v>
      </c>
    </row>
    <row r="3727" spans="1:7" x14ac:dyDescent="0.3">
      <c r="A3727" s="54">
        <v>45735</v>
      </c>
      <c r="B3727" s="55" t="s">
        <v>13</v>
      </c>
      <c r="C3727" s="55" t="s">
        <v>109</v>
      </c>
      <c r="D3727" s="55" t="s">
        <v>6</v>
      </c>
      <c r="E3727" s="55" t="s">
        <v>49</v>
      </c>
      <c r="F3727" s="55">
        <v>0.60416666666666663</v>
      </c>
      <c r="G3727" s="56">
        <v>0</v>
      </c>
    </row>
    <row r="3728" spans="1:7" x14ac:dyDescent="0.3">
      <c r="A3728" s="60">
        <v>45735</v>
      </c>
      <c r="B3728" s="61" t="s">
        <v>13</v>
      </c>
      <c r="C3728" s="61" t="s">
        <v>109</v>
      </c>
      <c r="D3728" s="61" t="s">
        <v>6</v>
      </c>
      <c r="E3728" s="61" t="s">
        <v>49</v>
      </c>
      <c r="F3728" s="61">
        <v>0.625</v>
      </c>
      <c r="G3728" s="62">
        <v>0</v>
      </c>
    </row>
    <row r="3729" spans="1:7" x14ac:dyDescent="0.3">
      <c r="A3729" s="54">
        <v>45735</v>
      </c>
      <c r="B3729" s="55" t="s">
        <v>13</v>
      </c>
      <c r="C3729" s="55" t="s">
        <v>109</v>
      </c>
      <c r="D3729" s="55" t="s">
        <v>6</v>
      </c>
      <c r="E3729" s="55" t="s">
        <v>49</v>
      </c>
      <c r="F3729" s="55">
        <v>0.64583333333333337</v>
      </c>
      <c r="G3729" s="56">
        <v>0</v>
      </c>
    </row>
    <row r="3730" spans="1:7" x14ac:dyDescent="0.3">
      <c r="A3730" s="60">
        <v>45735</v>
      </c>
      <c r="B3730" s="61" t="s">
        <v>13</v>
      </c>
      <c r="C3730" s="61" t="s">
        <v>109</v>
      </c>
      <c r="D3730" s="61" t="s">
        <v>6</v>
      </c>
      <c r="E3730" s="61" t="s">
        <v>49</v>
      </c>
      <c r="F3730" s="61">
        <v>0.66666666666666663</v>
      </c>
      <c r="G3730" s="62">
        <v>0</v>
      </c>
    </row>
    <row r="3731" spans="1:7" x14ac:dyDescent="0.3">
      <c r="A3731" s="54">
        <v>45735</v>
      </c>
      <c r="B3731" s="55" t="s">
        <v>13</v>
      </c>
      <c r="C3731" s="55" t="s">
        <v>109</v>
      </c>
      <c r="D3731" s="55" t="s">
        <v>6</v>
      </c>
      <c r="E3731" s="55" t="s">
        <v>49</v>
      </c>
      <c r="F3731" s="55">
        <v>0.6875</v>
      </c>
      <c r="G3731" s="56">
        <v>0</v>
      </c>
    </row>
    <row r="3732" spans="1:7" x14ac:dyDescent="0.3">
      <c r="A3732" s="60">
        <v>45735</v>
      </c>
      <c r="B3732" s="61" t="s">
        <v>13</v>
      </c>
      <c r="C3732" s="61" t="s">
        <v>109</v>
      </c>
      <c r="D3732" s="61" t="s">
        <v>6</v>
      </c>
      <c r="E3732" s="61" t="s">
        <v>49</v>
      </c>
      <c r="F3732" s="61">
        <v>0.70833333333333337</v>
      </c>
      <c r="G3732" s="62">
        <v>0</v>
      </c>
    </row>
    <row r="3733" spans="1:7" x14ac:dyDescent="0.3">
      <c r="A3733" s="54">
        <v>45735</v>
      </c>
      <c r="B3733" s="55" t="s">
        <v>13</v>
      </c>
      <c r="C3733" s="55" t="s">
        <v>109</v>
      </c>
      <c r="D3733" s="55" t="s">
        <v>6</v>
      </c>
      <c r="E3733" s="55" t="s">
        <v>49</v>
      </c>
      <c r="F3733" s="55">
        <v>0.72916666666666663</v>
      </c>
      <c r="G3733" s="56">
        <v>0</v>
      </c>
    </row>
    <row r="3734" spans="1:7" x14ac:dyDescent="0.3">
      <c r="A3734" s="60">
        <v>45735</v>
      </c>
      <c r="B3734" s="61" t="s">
        <v>13</v>
      </c>
      <c r="C3734" s="61" t="s">
        <v>109</v>
      </c>
      <c r="D3734" s="61" t="s">
        <v>6</v>
      </c>
      <c r="E3734" s="61" t="s">
        <v>49</v>
      </c>
      <c r="F3734" s="61">
        <v>0.75</v>
      </c>
      <c r="G3734" s="62">
        <v>0</v>
      </c>
    </row>
    <row r="3735" spans="1:7" x14ac:dyDescent="0.3">
      <c r="A3735" s="54">
        <v>45735</v>
      </c>
      <c r="B3735" s="55" t="s">
        <v>13</v>
      </c>
      <c r="C3735" s="55" t="s">
        <v>109</v>
      </c>
      <c r="D3735" s="55" t="s">
        <v>6</v>
      </c>
      <c r="E3735" s="55" t="s">
        <v>49</v>
      </c>
      <c r="F3735" s="55">
        <v>0.77083333333333337</v>
      </c>
      <c r="G3735" s="56">
        <v>0</v>
      </c>
    </row>
    <row r="3736" spans="1:7" x14ac:dyDescent="0.3">
      <c r="A3736" s="60">
        <v>45735</v>
      </c>
      <c r="B3736" s="61" t="s">
        <v>13</v>
      </c>
      <c r="C3736" s="61" t="s">
        <v>109</v>
      </c>
      <c r="D3736" s="61" t="s">
        <v>6</v>
      </c>
      <c r="E3736" s="61" t="s">
        <v>49</v>
      </c>
      <c r="F3736" s="61">
        <v>0.79166666666666663</v>
      </c>
      <c r="G3736" s="62">
        <v>0</v>
      </c>
    </row>
    <row r="3737" spans="1:7" x14ac:dyDescent="0.3">
      <c r="A3737" s="54">
        <v>45735</v>
      </c>
      <c r="B3737" s="55" t="s">
        <v>13</v>
      </c>
      <c r="C3737" s="55" t="s">
        <v>109</v>
      </c>
      <c r="D3737" s="55" t="s">
        <v>6</v>
      </c>
      <c r="E3737" s="55" t="s">
        <v>49</v>
      </c>
      <c r="F3737" s="55">
        <v>0.8125</v>
      </c>
      <c r="G3737" s="56">
        <v>0</v>
      </c>
    </row>
    <row r="3738" spans="1:7" x14ac:dyDescent="0.3">
      <c r="A3738" s="60">
        <v>45735</v>
      </c>
      <c r="B3738" s="61" t="s">
        <v>13</v>
      </c>
      <c r="C3738" s="61" t="s">
        <v>109</v>
      </c>
      <c r="D3738" s="61" t="s">
        <v>6</v>
      </c>
      <c r="E3738" s="61" t="s">
        <v>49</v>
      </c>
      <c r="F3738" s="61">
        <v>0.83333333333333337</v>
      </c>
      <c r="G3738" s="62">
        <v>0</v>
      </c>
    </row>
    <row r="3739" spans="1:7" x14ac:dyDescent="0.3">
      <c r="A3739" s="54">
        <v>45735</v>
      </c>
      <c r="B3739" s="55" t="s">
        <v>13</v>
      </c>
      <c r="C3739" s="55" t="s">
        <v>109</v>
      </c>
      <c r="D3739" s="55" t="s">
        <v>6</v>
      </c>
      <c r="E3739" s="55" t="s">
        <v>49</v>
      </c>
      <c r="F3739" s="55">
        <v>0.85416666666666663</v>
      </c>
      <c r="G3739" s="56">
        <v>0</v>
      </c>
    </row>
    <row r="3740" spans="1:7" x14ac:dyDescent="0.3">
      <c r="A3740" s="60">
        <v>45735</v>
      </c>
      <c r="B3740" s="61" t="s">
        <v>13</v>
      </c>
      <c r="C3740" s="61" t="s">
        <v>109</v>
      </c>
      <c r="D3740" s="61" t="s">
        <v>6</v>
      </c>
      <c r="E3740" s="61" t="s">
        <v>49</v>
      </c>
      <c r="F3740" s="61">
        <v>0.875</v>
      </c>
      <c r="G3740" s="62">
        <v>0</v>
      </c>
    </row>
    <row r="3741" spans="1:7" x14ac:dyDescent="0.3">
      <c r="A3741" s="54">
        <v>45735</v>
      </c>
      <c r="B3741" s="55" t="s">
        <v>13</v>
      </c>
      <c r="C3741" s="55" t="s">
        <v>109</v>
      </c>
      <c r="D3741" s="55" t="s">
        <v>6</v>
      </c>
      <c r="E3741" s="55" t="s">
        <v>49</v>
      </c>
      <c r="F3741" s="55">
        <v>0.89583333333333337</v>
      </c>
      <c r="G3741" s="56">
        <v>0</v>
      </c>
    </row>
    <row r="3742" spans="1:7" x14ac:dyDescent="0.3">
      <c r="A3742" s="60">
        <v>45735</v>
      </c>
      <c r="B3742" s="61" t="s">
        <v>13</v>
      </c>
      <c r="C3742" s="61" t="s">
        <v>109</v>
      </c>
      <c r="D3742" s="61" t="s">
        <v>6</v>
      </c>
      <c r="E3742" s="61" t="s">
        <v>49</v>
      </c>
      <c r="F3742" s="61">
        <v>0.91666666666666663</v>
      </c>
      <c r="G3742" s="62">
        <v>0</v>
      </c>
    </row>
    <row r="3743" spans="1:7" x14ac:dyDescent="0.3">
      <c r="A3743" s="54">
        <v>45735</v>
      </c>
      <c r="B3743" s="55" t="s">
        <v>13</v>
      </c>
      <c r="C3743" s="55" t="s">
        <v>109</v>
      </c>
      <c r="D3743" s="55" t="s">
        <v>6</v>
      </c>
      <c r="E3743" s="55" t="s">
        <v>49</v>
      </c>
      <c r="F3743" s="55">
        <v>0.9375</v>
      </c>
      <c r="G3743" s="56">
        <v>0</v>
      </c>
    </row>
    <row r="3744" spans="1:7" x14ac:dyDescent="0.3">
      <c r="A3744" s="60">
        <v>45735</v>
      </c>
      <c r="B3744" s="61" t="s">
        <v>13</v>
      </c>
      <c r="C3744" s="61" t="s">
        <v>109</v>
      </c>
      <c r="D3744" s="61" t="s">
        <v>6</v>
      </c>
      <c r="E3744" s="61" t="s">
        <v>49</v>
      </c>
      <c r="F3744" s="61">
        <v>0.95833333333333337</v>
      </c>
      <c r="G3744" s="62">
        <v>0</v>
      </c>
    </row>
    <row r="3745" spans="1:7" x14ac:dyDescent="0.3">
      <c r="A3745" s="54">
        <v>45735</v>
      </c>
      <c r="B3745" s="55" t="s">
        <v>13</v>
      </c>
      <c r="C3745" s="55" t="s">
        <v>109</v>
      </c>
      <c r="D3745" s="55" t="s">
        <v>6</v>
      </c>
      <c r="E3745" s="55" t="s">
        <v>49</v>
      </c>
      <c r="F3745" s="55">
        <v>0.97916666666666663</v>
      </c>
      <c r="G3745" s="56">
        <v>0</v>
      </c>
    </row>
    <row r="3746" spans="1:7" x14ac:dyDescent="0.3">
      <c r="A3746" s="60">
        <v>45736</v>
      </c>
      <c r="B3746" s="61" t="s">
        <v>13</v>
      </c>
      <c r="C3746" s="61" t="s">
        <v>109</v>
      </c>
      <c r="D3746" s="61" t="s">
        <v>6</v>
      </c>
      <c r="E3746" s="61" t="s">
        <v>49</v>
      </c>
      <c r="F3746" s="61">
        <v>0</v>
      </c>
      <c r="G3746" s="62">
        <v>0</v>
      </c>
    </row>
    <row r="3747" spans="1:7" x14ac:dyDescent="0.3">
      <c r="A3747" s="54">
        <v>45736</v>
      </c>
      <c r="B3747" s="55" t="s">
        <v>13</v>
      </c>
      <c r="C3747" s="55" t="s">
        <v>109</v>
      </c>
      <c r="D3747" s="55" t="s">
        <v>7</v>
      </c>
      <c r="E3747" s="55" t="s">
        <v>49</v>
      </c>
      <c r="F3747" s="55">
        <v>2.0833333333333329E-2</v>
      </c>
      <c r="G3747" s="56" cm="1">
        <f t="array" ref="G3747:G3794">IF(LOAD_RESULTS!$C$3 = "MENU",ABS(_xlfn.IFS(AND(PER_MONTH!$B3699="January",PER_MONTH!$E3699="Working Day"),Table3[Jan_WD],AND(PER_MONTH!$B3699="January",PER_MONTH!$E3699="Non-Working Day"),Table3[Jan_NWD],AND(PER_MONTH!$B3699="February",PER_MONTH!$E3699="Working Day"),Table3[Feb_WD],AND(PER_MONTH!$B3699="February",PER_MONTH!$E3699="Non-Working Day"),Table3[Feb_NWD], AND(PER_MONTH!$B3699 = "March", PER_MONTH!$E3699 = "Working Day"), Table3[Mar_WD],  AND(PER_MONTH!$B3699 = "March", PER_MONTH!$E3699 = "Non-Working Day"), Table3[Mar_NWD], AND(PER_MONTH!$B3699 = "April", PER_MONTH!$E3699 = "Working Day"), Table3[Apr_WD], AND(PER_MONTH!$B3699 = "April", PER_MONTH!$E3699 = "Non-Working Day"), Table3[Apr_NWD], AND(PER_MONTH!$B3699 = "May", PER_MONTH!$E3699 = "Working Day"), Table3[May_WD], AND(PER_MONTH!$B3699 = "May", PER_MONTH!$E3699 = "Non-Working Day"), Table3[May_NWD], AND(PER_MONTH!$B3699 = "June", PER_MONTH!$E3699 = "Working Day"), Table3[Jun_WD], AND(PER_MONTH!$B3699 = "June", PER_MONTH!$E3699 = "Non-Working Day"), Table3[Jun_NWD], AND(PER_MONTH!$B3699 = "July", PER_MONTH!$E3699 = "Working Day"), Table3[Jul_WD], AND(PER_MONTH!$B3699 = "July", PER_MONTH!$E3699 = "Non-Working Day"), Table3[Jul_NWD], AND(PER_MONTH!$B3699 = "August", PER_MONTH!$E3699 = "Working Day"), Table3[Aug_WD], AND(PER_MONTH!$B3699 = "August", PER_MONTH!$E3699 = "Non-Working Day"), Table3[Aug_NWD], AND(PER_MONTH!$B3699 = "September", PER_MONTH!$E3699 = "Working Day"), Table3[Sep_WD], AND(PER_MONTH!$B3699 = "September", PER_MONTH!$E3699 = "Non-Working Day"), Table3[Sep_NWD], AND(PER_MONTH!$B3699 = "October", PER_MONTH!$E3699 = "Working Day"), Table3[Oct_WD], AND(PER_MONTH!$B3699 = "October", PER_MONTH!$E3699 = "Non-Working Day"), Table3[Oct_NWD], AND(PER_MONTH!$B3699 = "November", PER_MONTH!$E3699 = "Working Day"), Table3[Nov_WD], AND(PER_MONTH!$B3699 = "November", PER_MONTH!$E3699 = "Non-Working Day"), Table3[Nov_NWD], AND(PER_MONTH!$B3699 = "December", PER_MONTH!$E3699 = "Working Day"), Table3[Dec_WD], AND(PER_MONTH!$B3699 = "December", PER_MONTH!$E3699 = "Non-Working Day"), Table3[Dec_NWD])),_xlfn.IFS(AND(PER_MONTH!$B3699="January",PER_MONTH!$E3699="Working Day"),Table3[Jan_WD],AND(PER_MONTH!$B3699="January",PER_MONTH!$E3699="Non-Working Day"),Table3[Jan_NWD],AND(PER_MONTH!$B3699="February",PER_MONTH!$E3699="Working Day"),Table3[Feb_WD],AND(PER_MONTH!$B3699="February",PER_MONTH!$E3699="Non-Working Day"),Table3[Feb_NWD], AND(PER_MONTH!$B3699 = "March", PER_MONTH!$E3699 = "Working Day"), Table3[Mar_WD],  AND(PER_MONTH!$B3699 = "March", PER_MONTH!$E3699 = "Non-Working Day"), Table3[Mar_NWD], AND(PER_MONTH!$B3699 = "April", PER_MONTH!$E3699 = "Working Day"), Table3[Apr_WD], AND(PER_MONTH!$B3699 = "April", PER_MONTH!$E3699 = "Non-Working Day"), Table3[Apr_NWD], AND(PER_MONTH!$B3699 = "May", PER_MONTH!$E3699 = "Working Day"), Table3[May_WD], AND(PER_MONTH!$B3699 = "May", PER_MONTH!$E3699 = "Non-Working Day"), Table3[May_NWD], AND(PER_MONTH!$B3699 = "June", PER_MONTH!$E3699 = "Working Day"), Table3[Jun_WD], AND(PER_MONTH!$B3699 = "June", PER_MONTH!$E3699 = "Non-Working Day"), Table3[Jun_NWD], AND(PER_MONTH!$B3699 = "July", PER_MONTH!$E3699 = "Working Day"), Table3[Jul_WD], AND(PER_MONTH!$B3699 = "July", PER_MONTH!$E3699 = "Non-Working Day"), Table3[Jul_NWD], AND(PER_MONTH!$B3699 = "August", PER_MONTH!$E3699 = "Working Day"), Table3[Aug_WD], AND(PER_MONTH!$B3699 = "August", PER_MONTH!$E3699 = "Non-Working Day"), Table3[Aug_NWD], AND(PER_MONTH!$B3699 = "September", PER_MONTH!$E3699 = "Working Day"), Table3[Sep_WD], AND(PER_MONTH!$B3699 = "September", PER_MONTH!$E3699 = "Non-Working Day"), Table3[Sep_NWD], AND(PER_MONTH!$B3699 = "October", PER_MONTH!$E3699 = "Working Day"), Table3[Oct_WD], AND(PER_MONTH!$B3699 = "October", PER_MONTH!$E3699 = "Non-Working Day"), Table3[Oct_NWD], AND(PER_MONTH!$B3699 = "November", PER_MONTH!$E3699 = "Working Day"), Table3[Nov_WD], AND(PER_MONTH!$B3699 = "November", PER_MONTH!$E3699 = "Non-Working Day"), Table3[Nov_NWD], AND(PER_MONTH!$B3699 = "December", PER_MONTH!$E3699 = "Working Day"), Table3[Dec_WD], AND(PER_MONTH!$B3699 = "December", PER_MONTH!$E3699 = "Non-Working Day"), Table3[Dec_NWD]))</f>
        <v>0</v>
      </c>
    </row>
    <row r="3748" spans="1:7" x14ac:dyDescent="0.3">
      <c r="A3748" s="60">
        <v>45736</v>
      </c>
      <c r="B3748" s="61" t="s">
        <v>13</v>
      </c>
      <c r="C3748" s="61" t="s">
        <v>109</v>
      </c>
      <c r="D3748" s="61" t="s">
        <v>7</v>
      </c>
      <c r="E3748" s="61" t="s">
        <v>49</v>
      </c>
      <c r="F3748" s="61">
        <v>4.1666666666666657E-2</v>
      </c>
      <c r="G3748" s="62">
        <v>0</v>
      </c>
    </row>
    <row r="3749" spans="1:7" x14ac:dyDescent="0.3">
      <c r="A3749" s="54">
        <v>45736</v>
      </c>
      <c r="B3749" s="55" t="s">
        <v>13</v>
      </c>
      <c r="C3749" s="55" t="s">
        <v>109</v>
      </c>
      <c r="D3749" s="55" t="s">
        <v>7</v>
      </c>
      <c r="E3749" s="55" t="s">
        <v>49</v>
      </c>
      <c r="F3749" s="55">
        <v>6.25E-2</v>
      </c>
      <c r="G3749" s="56">
        <v>0</v>
      </c>
    </row>
    <row r="3750" spans="1:7" x14ac:dyDescent="0.3">
      <c r="A3750" s="60">
        <v>45736</v>
      </c>
      <c r="B3750" s="61" t="s">
        <v>13</v>
      </c>
      <c r="C3750" s="61" t="s">
        <v>109</v>
      </c>
      <c r="D3750" s="61" t="s">
        <v>7</v>
      </c>
      <c r="E3750" s="61" t="s">
        <v>49</v>
      </c>
      <c r="F3750" s="61">
        <v>8.3333333333333329E-2</v>
      </c>
      <c r="G3750" s="62">
        <v>0</v>
      </c>
    </row>
    <row r="3751" spans="1:7" x14ac:dyDescent="0.3">
      <c r="A3751" s="54">
        <v>45736</v>
      </c>
      <c r="B3751" s="55" t="s">
        <v>13</v>
      </c>
      <c r="C3751" s="55" t="s">
        <v>109</v>
      </c>
      <c r="D3751" s="55" t="s">
        <v>7</v>
      </c>
      <c r="E3751" s="55" t="s">
        <v>49</v>
      </c>
      <c r="F3751" s="55">
        <v>0.1041666666666667</v>
      </c>
      <c r="G3751" s="56">
        <v>0</v>
      </c>
    </row>
    <row r="3752" spans="1:7" x14ac:dyDescent="0.3">
      <c r="A3752" s="60">
        <v>45736</v>
      </c>
      <c r="B3752" s="61" t="s">
        <v>13</v>
      </c>
      <c r="C3752" s="61" t="s">
        <v>109</v>
      </c>
      <c r="D3752" s="61" t="s">
        <v>7</v>
      </c>
      <c r="E3752" s="61" t="s">
        <v>49</v>
      </c>
      <c r="F3752" s="61">
        <v>0.125</v>
      </c>
      <c r="G3752" s="62">
        <v>0</v>
      </c>
    </row>
    <row r="3753" spans="1:7" x14ac:dyDescent="0.3">
      <c r="A3753" s="54">
        <v>45736</v>
      </c>
      <c r="B3753" s="55" t="s">
        <v>13</v>
      </c>
      <c r="C3753" s="55" t="s">
        <v>109</v>
      </c>
      <c r="D3753" s="55" t="s">
        <v>7</v>
      </c>
      <c r="E3753" s="55" t="s">
        <v>49</v>
      </c>
      <c r="F3753" s="55">
        <v>0.14583333333333329</v>
      </c>
      <c r="G3753" s="56">
        <v>0</v>
      </c>
    </row>
    <row r="3754" spans="1:7" x14ac:dyDescent="0.3">
      <c r="A3754" s="60">
        <v>45736</v>
      </c>
      <c r="B3754" s="61" t="s">
        <v>13</v>
      </c>
      <c r="C3754" s="61" t="s">
        <v>109</v>
      </c>
      <c r="D3754" s="61" t="s">
        <v>7</v>
      </c>
      <c r="E3754" s="61" t="s">
        <v>49</v>
      </c>
      <c r="F3754" s="61">
        <v>0.16666666666666671</v>
      </c>
      <c r="G3754" s="62">
        <v>0</v>
      </c>
    </row>
    <row r="3755" spans="1:7" x14ac:dyDescent="0.3">
      <c r="A3755" s="54">
        <v>45736</v>
      </c>
      <c r="B3755" s="55" t="s">
        <v>13</v>
      </c>
      <c r="C3755" s="55" t="s">
        <v>109</v>
      </c>
      <c r="D3755" s="55" t="s">
        <v>7</v>
      </c>
      <c r="E3755" s="55" t="s">
        <v>49</v>
      </c>
      <c r="F3755" s="55">
        <v>0.1875</v>
      </c>
      <c r="G3755" s="56">
        <v>0</v>
      </c>
    </row>
    <row r="3756" spans="1:7" x14ac:dyDescent="0.3">
      <c r="A3756" s="60">
        <v>45736</v>
      </c>
      <c r="B3756" s="61" t="s">
        <v>13</v>
      </c>
      <c r="C3756" s="61" t="s">
        <v>109</v>
      </c>
      <c r="D3756" s="61" t="s">
        <v>7</v>
      </c>
      <c r="E3756" s="61" t="s">
        <v>49</v>
      </c>
      <c r="F3756" s="61">
        <v>0.20833333333333329</v>
      </c>
      <c r="G3756" s="62">
        <v>0</v>
      </c>
    </row>
    <row r="3757" spans="1:7" x14ac:dyDescent="0.3">
      <c r="A3757" s="54">
        <v>45736</v>
      </c>
      <c r="B3757" s="55" t="s">
        <v>13</v>
      </c>
      <c r="C3757" s="55" t="s">
        <v>109</v>
      </c>
      <c r="D3757" s="55" t="s">
        <v>7</v>
      </c>
      <c r="E3757" s="55" t="s">
        <v>49</v>
      </c>
      <c r="F3757" s="55">
        <v>0.22916666666666671</v>
      </c>
      <c r="G3757" s="56">
        <v>0</v>
      </c>
    </row>
    <row r="3758" spans="1:7" x14ac:dyDescent="0.3">
      <c r="A3758" s="60">
        <v>45736</v>
      </c>
      <c r="B3758" s="61" t="s">
        <v>13</v>
      </c>
      <c r="C3758" s="61" t="s">
        <v>109</v>
      </c>
      <c r="D3758" s="61" t="s">
        <v>7</v>
      </c>
      <c r="E3758" s="61" t="s">
        <v>49</v>
      </c>
      <c r="F3758" s="61">
        <v>0.25</v>
      </c>
      <c r="G3758" s="62">
        <v>0</v>
      </c>
    </row>
    <row r="3759" spans="1:7" x14ac:dyDescent="0.3">
      <c r="A3759" s="54">
        <v>45736</v>
      </c>
      <c r="B3759" s="55" t="s">
        <v>13</v>
      </c>
      <c r="C3759" s="55" t="s">
        <v>109</v>
      </c>
      <c r="D3759" s="55" t="s">
        <v>7</v>
      </c>
      <c r="E3759" s="55" t="s">
        <v>49</v>
      </c>
      <c r="F3759" s="55">
        <v>0.27083333333333331</v>
      </c>
      <c r="G3759" s="56">
        <v>0</v>
      </c>
    </row>
    <row r="3760" spans="1:7" x14ac:dyDescent="0.3">
      <c r="A3760" s="60">
        <v>45736</v>
      </c>
      <c r="B3760" s="61" t="s">
        <v>13</v>
      </c>
      <c r="C3760" s="61" t="s">
        <v>109</v>
      </c>
      <c r="D3760" s="61" t="s">
        <v>7</v>
      </c>
      <c r="E3760" s="61" t="s">
        <v>49</v>
      </c>
      <c r="F3760" s="61">
        <v>0.29166666666666669</v>
      </c>
      <c r="G3760" s="62">
        <v>0</v>
      </c>
    </row>
    <row r="3761" spans="1:7" x14ac:dyDescent="0.3">
      <c r="A3761" s="54">
        <v>45736</v>
      </c>
      <c r="B3761" s="55" t="s">
        <v>13</v>
      </c>
      <c r="C3761" s="55" t="s">
        <v>109</v>
      </c>
      <c r="D3761" s="55" t="s">
        <v>7</v>
      </c>
      <c r="E3761" s="55" t="s">
        <v>49</v>
      </c>
      <c r="F3761" s="55">
        <v>0.3125</v>
      </c>
      <c r="G3761" s="56">
        <v>0</v>
      </c>
    </row>
    <row r="3762" spans="1:7" x14ac:dyDescent="0.3">
      <c r="A3762" s="60">
        <v>45736</v>
      </c>
      <c r="B3762" s="61" t="s">
        <v>13</v>
      </c>
      <c r="C3762" s="61" t="s">
        <v>109</v>
      </c>
      <c r="D3762" s="61" t="s">
        <v>7</v>
      </c>
      <c r="E3762" s="61" t="s">
        <v>49</v>
      </c>
      <c r="F3762" s="61">
        <v>0.33333333333333331</v>
      </c>
      <c r="G3762" s="62">
        <v>0</v>
      </c>
    </row>
    <row r="3763" spans="1:7" x14ac:dyDescent="0.3">
      <c r="A3763" s="54">
        <v>45736</v>
      </c>
      <c r="B3763" s="55" t="s">
        <v>13</v>
      </c>
      <c r="C3763" s="55" t="s">
        <v>109</v>
      </c>
      <c r="D3763" s="55" t="s">
        <v>7</v>
      </c>
      <c r="E3763" s="55" t="s">
        <v>49</v>
      </c>
      <c r="F3763" s="55">
        <v>0.35416666666666669</v>
      </c>
      <c r="G3763" s="56">
        <v>0</v>
      </c>
    </row>
    <row r="3764" spans="1:7" x14ac:dyDescent="0.3">
      <c r="A3764" s="60">
        <v>45736</v>
      </c>
      <c r="B3764" s="61" t="s">
        <v>13</v>
      </c>
      <c r="C3764" s="61" t="s">
        <v>109</v>
      </c>
      <c r="D3764" s="61" t="s">
        <v>7</v>
      </c>
      <c r="E3764" s="61" t="s">
        <v>49</v>
      </c>
      <c r="F3764" s="61">
        <v>0.375</v>
      </c>
      <c r="G3764" s="62">
        <v>0</v>
      </c>
    </row>
    <row r="3765" spans="1:7" x14ac:dyDescent="0.3">
      <c r="A3765" s="54">
        <v>45736</v>
      </c>
      <c r="B3765" s="55" t="s">
        <v>13</v>
      </c>
      <c r="C3765" s="55" t="s">
        <v>109</v>
      </c>
      <c r="D3765" s="55" t="s">
        <v>7</v>
      </c>
      <c r="E3765" s="55" t="s">
        <v>49</v>
      </c>
      <c r="F3765" s="55">
        <v>0.39583333333333331</v>
      </c>
      <c r="G3765" s="56">
        <v>0</v>
      </c>
    </row>
    <row r="3766" spans="1:7" x14ac:dyDescent="0.3">
      <c r="A3766" s="60">
        <v>45736</v>
      </c>
      <c r="B3766" s="61" t="s">
        <v>13</v>
      </c>
      <c r="C3766" s="61" t="s">
        <v>109</v>
      </c>
      <c r="D3766" s="61" t="s">
        <v>7</v>
      </c>
      <c r="E3766" s="61" t="s">
        <v>49</v>
      </c>
      <c r="F3766" s="61">
        <v>0.41666666666666669</v>
      </c>
      <c r="G3766" s="62">
        <v>0</v>
      </c>
    </row>
    <row r="3767" spans="1:7" x14ac:dyDescent="0.3">
      <c r="A3767" s="54">
        <v>45736</v>
      </c>
      <c r="B3767" s="55" t="s">
        <v>13</v>
      </c>
      <c r="C3767" s="55" t="s">
        <v>109</v>
      </c>
      <c r="D3767" s="55" t="s">
        <v>7</v>
      </c>
      <c r="E3767" s="55" t="s">
        <v>49</v>
      </c>
      <c r="F3767" s="55">
        <v>0.4375</v>
      </c>
      <c r="G3767" s="56">
        <v>0</v>
      </c>
    </row>
    <row r="3768" spans="1:7" x14ac:dyDescent="0.3">
      <c r="A3768" s="60">
        <v>45736</v>
      </c>
      <c r="B3768" s="61" t="s">
        <v>13</v>
      </c>
      <c r="C3768" s="61" t="s">
        <v>109</v>
      </c>
      <c r="D3768" s="61" t="s">
        <v>7</v>
      </c>
      <c r="E3768" s="61" t="s">
        <v>49</v>
      </c>
      <c r="F3768" s="61">
        <v>0.45833333333333331</v>
      </c>
      <c r="G3768" s="62">
        <v>0</v>
      </c>
    </row>
    <row r="3769" spans="1:7" x14ac:dyDescent="0.3">
      <c r="A3769" s="54">
        <v>45736</v>
      </c>
      <c r="B3769" s="55" t="s">
        <v>13</v>
      </c>
      <c r="C3769" s="55" t="s">
        <v>109</v>
      </c>
      <c r="D3769" s="55" t="s">
        <v>7</v>
      </c>
      <c r="E3769" s="55" t="s">
        <v>49</v>
      </c>
      <c r="F3769" s="55">
        <v>0.47916666666666669</v>
      </c>
      <c r="G3769" s="56">
        <v>0</v>
      </c>
    </row>
    <row r="3770" spans="1:7" x14ac:dyDescent="0.3">
      <c r="A3770" s="60">
        <v>45736</v>
      </c>
      <c r="B3770" s="61" t="s">
        <v>13</v>
      </c>
      <c r="C3770" s="61" t="s">
        <v>109</v>
      </c>
      <c r="D3770" s="61" t="s">
        <v>7</v>
      </c>
      <c r="E3770" s="61" t="s">
        <v>49</v>
      </c>
      <c r="F3770" s="61">
        <v>0.5</v>
      </c>
      <c r="G3770" s="62">
        <v>0</v>
      </c>
    </row>
    <row r="3771" spans="1:7" x14ac:dyDescent="0.3">
      <c r="A3771" s="54">
        <v>45736</v>
      </c>
      <c r="B3771" s="55" t="s">
        <v>13</v>
      </c>
      <c r="C3771" s="55" t="s">
        <v>109</v>
      </c>
      <c r="D3771" s="55" t="s">
        <v>7</v>
      </c>
      <c r="E3771" s="55" t="s">
        <v>49</v>
      </c>
      <c r="F3771" s="55">
        <v>0.52083333333333337</v>
      </c>
      <c r="G3771" s="56">
        <v>0</v>
      </c>
    </row>
    <row r="3772" spans="1:7" x14ac:dyDescent="0.3">
      <c r="A3772" s="60">
        <v>45736</v>
      </c>
      <c r="B3772" s="61" t="s">
        <v>13</v>
      </c>
      <c r="C3772" s="61" t="s">
        <v>109</v>
      </c>
      <c r="D3772" s="61" t="s">
        <v>7</v>
      </c>
      <c r="E3772" s="61" t="s">
        <v>49</v>
      </c>
      <c r="F3772" s="61">
        <v>0.54166666666666663</v>
      </c>
      <c r="G3772" s="62">
        <v>0</v>
      </c>
    </row>
    <row r="3773" spans="1:7" x14ac:dyDescent="0.3">
      <c r="A3773" s="54">
        <v>45736</v>
      </c>
      <c r="B3773" s="55" t="s">
        <v>13</v>
      </c>
      <c r="C3773" s="55" t="s">
        <v>109</v>
      </c>
      <c r="D3773" s="55" t="s">
        <v>7</v>
      </c>
      <c r="E3773" s="55" t="s">
        <v>49</v>
      </c>
      <c r="F3773" s="55">
        <v>0.5625</v>
      </c>
      <c r="G3773" s="56">
        <v>0</v>
      </c>
    </row>
    <row r="3774" spans="1:7" x14ac:dyDescent="0.3">
      <c r="A3774" s="60">
        <v>45736</v>
      </c>
      <c r="B3774" s="61" t="s">
        <v>13</v>
      </c>
      <c r="C3774" s="61" t="s">
        <v>109</v>
      </c>
      <c r="D3774" s="61" t="s">
        <v>7</v>
      </c>
      <c r="E3774" s="61" t="s">
        <v>49</v>
      </c>
      <c r="F3774" s="61">
        <v>0.58333333333333337</v>
      </c>
      <c r="G3774" s="62">
        <v>0</v>
      </c>
    </row>
    <row r="3775" spans="1:7" x14ac:dyDescent="0.3">
      <c r="A3775" s="54">
        <v>45736</v>
      </c>
      <c r="B3775" s="55" t="s">
        <v>13</v>
      </c>
      <c r="C3775" s="55" t="s">
        <v>109</v>
      </c>
      <c r="D3775" s="55" t="s">
        <v>7</v>
      </c>
      <c r="E3775" s="55" t="s">
        <v>49</v>
      </c>
      <c r="F3775" s="55">
        <v>0.60416666666666663</v>
      </c>
      <c r="G3775" s="56">
        <v>0</v>
      </c>
    </row>
    <row r="3776" spans="1:7" x14ac:dyDescent="0.3">
      <c r="A3776" s="60">
        <v>45736</v>
      </c>
      <c r="B3776" s="61" t="s">
        <v>13</v>
      </c>
      <c r="C3776" s="61" t="s">
        <v>109</v>
      </c>
      <c r="D3776" s="61" t="s">
        <v>7</v>
      </c>
      <c r="E3776" s="61" t="s">
        <v>49</v>
      </c>
      <c r="F3776" s="61">
        <v>0.625</v>
      </c>
      <c r="G3776" s="62">
        <v>0</v>
      </c>
    </row>
    <row r="3777" spans="1:7" x14ac:dyDescent="0.3">
      <c r="A3777" s="54">
        <v>45736</v>
      </c>
      <c r="B3777" s="55" t="s">
        <v>13</v>
      </c>
      <c r="C3777" s="55" t="s">
        <v>109</v>
      </c>
      <c r="D3777" s="55" t="s">
        <v>7</v>
      </c>
      <c r="E3777" s="55" t="s">
        <v>49</v>
      </c>
      <c r="F3777" s="55">
        <v>0.64583333333333337</v>
      </c>
      <c r="G3777" s="56">
        <v>0</v>
      </c>
    </row>
    <row r="3778" spans="1:7" x14ac:dyDescent="0.3">
      <c r="A3778" s="60">
        <v>45736</v>
      </c>
      <c r="B3778" s="61" t="s">
        <v>13</v>
      </c>
      <c r="C3778" s="61" t="s">
        <v>109</v>
      </c>
      <c r="D3778" s="61" t="s">
        <v>7</v>
      </c>
      <c r="E3778" s="61" t="s">
        <v>49</v>
      </c>
      <c r="F3778" s="61">
        <v>0.66666666666666663</v>
      </c>
      <c r="G3778" s="62">
        <v>0</v>
      </c>
    </row>
    <row r="3779" spans="1:7" x14ac:dyDescent="0.3">
      <c r="A3779" s="54">
        <v>45736</v>
      </c>
      <c r="B3779" s="55" t="s">
        <v>13</v>
      </c>
      <c r="C3779" s="55" t="s">
        <v>109</v>
      </c>
      <c r="D3779" s="55" t="s">
        <v>7</v>
      </c>
      <c r="E3779" s="55" t="s">
        <v>49</v>
      </c>
      <c r="F3779" s="55">
        <v>0.6875</v>
      </c>
      <c r="G3779" s="56">
        <v>0</v>
      </c>
    </row>
    <row r="3780" spans="1:7" x14ac:dyDescent="0.3">
      <c r="A3780" s="60">
        <v>45736</v>
      </c>
      <c r="B3780" s="61" t="s">
        <v>13</v>
      </c>
      <c r="C3780" s="61" t="s">
        <v>109</v>
      </c>
      <c r="D3780" s="61" t="s">
        <v>7</v>
      </c>
      <c r="E3780" s="61" t="s">
        <v>49</v>
      </c>
      <c r="F3780" s="61">
        <v>0.70833333333333337</v>
      </c>
      <c r="G3780" s="62">
        <v>0</v>
      </c>
    </row>
    <row r="3781" spans="1:7" x14ac:dyDescent="0.3">
      <c r="A3781" s="54">
        <v>45736</v>
      </c>
      <c r="B3781" s="55" t="s">
        <v>13</v>
      </c>
      <c r="C3781" s="55" t="s">
        <v>109</v>
      </c>
      <c r="D3781" s="55" t="s">
        <v>7</v>
      </c>
      <c r="E3781" s="55" t="s">
        <v>49</v>
      </c>
      <c r="F3781" s="55">
        <v>0.72916666666666663</v>
      </c>
      <c r="G3781" s="56">
        <v>0</v>
      </c>
    </row>
    <row r="3782" spans="1:7" x14ac:dyDescent="0.3">
      <c r="A3782" s="60">
        <v>45736</v>
      </c>
      <c r="B3782" s="61" t="s">
        <v>13</v>
      </c>
      <c r="C3782" s="61" t="s">
        <v>109</v>
      </c>
      <c r="D3782" s="61" t="s">
        <v>7</v>
      </c>
      <c r="E3782" s="61" t="s">
        <v>49</v>
      </c>
      <c r="F3782" s="61">
        <v>0.75</v>
      </c>
      <c r="G3782" s="62">
        <v>0</v>
      </c>
    </row>
    <row r="3783" spans="1:7" x14ac:dyDescent="0.3">
      <c r="A3783" s="54">
        <v>45736</v>
      </c>
      <c r="B3783" s="55" t="s">
        <v>13</v>
      </c>
      <c r="C3783" s="55" t="s">
        <v>109</v>
      </c>
      <c r="D3783" s="55" t="s">
        <v>7</v>
      </c>
      <c r="E3783" s="55" t="s">
        <v>49</v>
      </c>
      <c r="F3783" s="55">
        <v>0.77083333333333337</v>
      </c>
      <c r="G3783" s="56">
        <v>0</v>
      </c>
    </row>
    <row r="3784" spans="1:7" x14ac:dyDescent="0.3">
      <c r="A3784" s="60">
        <v>45736</v>
      </c>
      <c r="B3784" s="61" t="s">
        <v>13</v>
      </c>
      <c r="C3784" s="61" t="s">
        <v>109</v>
      </c>
      <c r="D3784" s="61" t="s">
        <v>7</v>
      </c>
      <c r="E3784" s="61" t="s">
        <v>49</v>
      </c>
      <c r="F3784" s="61">
        <v>0.79166666666666663</v>
      </c>
      <c r="G3784" s="62">
        <v>0</v>
      </c>
    </row>
    <row r="3785" spans="1:7" x14ac:dyDescent="0.3">
      <c r="A3785" s="54">
        <v>45736</v>
      </c>
      <c r="B3785" s="55" t="s">
        <v>13</v>
      </c>
      <c r="C3785" s="55" t="s">
        <v>109</v>
      </c>
      <c r="D3785" s="55" t="s">
        <v>7</v>
      </c>
      <c r="E3785" s="55" t="s">
        <v>49</v>
      </c>
      <c r="F3785" s="55">
        <v>0.8125</v>
      </c>
      <c r="G3785" s="56">
        <v>0</v>
      </c>
    </row>
    <row r="3786" spans="1:7" x14ac:dyDescent="0.3">
      <c r="A3786" s="60">
        <v>45736</v>
      </c>
      <c r="B3786" s="61" t="s">
        <v>13</v>
      </c>
      <c r="C3786" s="61" t="s">
        <v>109</v>
      </c>
      <c r="D3786" s="61" t="s">
        <v>7</v>
      </c>
      <c r="E3786" s="61" t="s">
        <v>49</v>
      </c>
      <c r="F3786" s="61">
        <v>0.83333333333333337</v>
      </c>
      <c r="G3786" s="62">
        <v>0</v>
      </c>
    </row>
    <row r="3787" spans="1:7" x14ac:dyDescent="0.3">
      <c r="A3787" s="54">
        <v>45736</v>
      </c>
      <c r="B3787" s="55" t="s">
        <v>13</v>
      </c>
      <c r="C3787" s="55" t="s">
        <v>109</v>
      </c>
      <c r="D3787" s="55" t="s">
        <v>7</v>
      </c>
      <c r="E3787" s="55" t="s">
        <v>49</v>
      </c>
      <c r="F3787" s="55">
        <v>0.85416666666666663</v>
      </c>
      <c r="G3787" s="56">
        <v>0</v>
      </c>
    </row>
    <row r="3788" spans="1:7" x14ac:dyDescent="0.3">
      <c r="A3788" s="60">
        <v>45736</v>
      </c>
      <c r="B3788" s="61" t="s">
        <v>13</v>
      </c>
      <c r="C3788" s="61" t="s">
        <v>109</v>
      </c>
      <c r="D3788" s="61" t="s">
        <v>7</v>
      </c>
      <c r="E3788" s="61" t="s">
        <v>49</v>
      </c>
      <c r="F3788" s="61">
        <v>0.875</v>
      </c>
      <c r="G3788" s="62">
        <v>0</v>
      </c>
    </row>
    <row r="3789" spans="1:7" x14ac:dyDescent="0.3">
      <c r="A3789" s="54">
        <v>45736</v>
      </c>
      <c r="B3789" s="55" t="s">
        <v>13</v>
      </c>
      <c r="C3789" s="55" t="s">
        <v>109</v>
      </c>
      <c r="D3789" s="55" t="s">
        <v>7</v>
      </c>
      <c r="E3789" s="55" t="s">
        <v>49</v>
      </c>
      <c r="F3789" s="55">
        <v>0.89583333333333337</v>
      </c>
      <c r="G3789" s="56">
        <v>0</v>
      </c>
    </row>
    <row r="3790" spans="1:7" x14ac:dyDescent="0.3">
      <c r="A3790" s="60">
        <v>45736</v>
      </c>
      <c r="B3790" s="61" t="s">
        <v>13</v>
      </c>
      <c r="C3790" s="61" t="s">
        <v>109</v>
      </c>
      <c r="D3790" s="61" t="s">
        <v>7</v>
      </c>
      <c r="E3790" s="61" t="s">
        <v>49</v>
      </c>
      <c r="F3790" s="61">
        <v>0.91666666666666663</v>
      </c>
      <c r="G3790" s="62">
        <v>0</v>
      </c>
    </row>
    <row r="3791" spans="1:7" x14ac:dyDescent="0.3">
      <c r="A3791" s="54">
        <v>45736</v>
      </c>
      <c r="B3791" s="55" t="s">
        <v>13</v>
      </c>
      <c r="C3791" s="55" t="s">
        <v>109</v>
      </c>
      <c r="D3791" s="55" t="s">
        <v>7</v>
      </c>
      <c r="E3791" s="55" t="s">
        <v>49</v>
      </c>
      <c r="F3791" s="55">
        <v>0.9375</v>
      </c>
      <c r="G3791" s="56">
        <v>0</v>
      </c>
    </row>
    <row r="3792" spans="1:7" x14ac:dyDescent="0.3">
      <c r="A3792" s="60">
        <v>45736</v>
      </c>
      <c r="B3792" s="61" t="s">
        <v>13</v>
      </c>
      <c r="C3792" s="61" t="s">
        <v>109</v>
      </c>
      <c r="D3792" s="61" t="s">
        <v>7</v>
      </c>
      <c r="E3792" s="61" t="s">
        <v>49</v>
      </c>
      <c r="F3792" s="61">
        <v>0.95833333333333337</v>
      </c>
      <c r="G3792" s="62">
        <v>0</v>
      </c>
    </row>
    <row r="3793" spans="1:7" x14ac:dyDescent="0.3">
      <c r="A3793" s="54">
        <v>45736</v>
      </c>
      <c r="B3793" s="55" t="s">
        <v>13</v>
      </c>
      <c r="C3793" s="55" t="s">
        <v>109</v>
      </c>
      <c r="D3793" s="55" t="s">
        <v>7</v>
      </c>
      <c r="E3793" s="55" t="s">
        <v>49</v>
      </c>
      <c r="F3793" s="55">
        <v>0.97916666666666663</v>
      </c>
      <c r="G3793" s="56">
        <v>0</v>
      </c>
    </row>
    <row r="3794" spans="1:7" x14ac:dyDescent="0.3">
      <c r="A3794" s="60">
        <v>45737</v>
      </c>
      <c r="B3794" s="61" t="s">
        <v>13</v>
      </c>
      <c r="C3794" s="61" t="s">
        <v>109</v>
      </c>
      <c r="D3794" s="61" t="s">
        <v>7</v>
      </c>
      <c r="E3794" s="61" t="s">
        <v>49</v>
      </c>
      <c r="F3794" s="61">
        <v>0</v>
      </c>
      <c r="G3794" s="62">
        <v>0</v>
      </c>
    </row>
    <row r="3795" spans="1:7" x14ac:dyDescent="0.3">
      <c r="A3795" s="54">
        <v>45737</v>
      </c>
      <c r="B3795" s="55" t="s">
        <v>13</v>
      </c>
      <c r="C3795" s="55" t="s">
        <v>109</v>
      </c>
      <c r="D3795" s="55" t="s">
        <v>8</v>
      </c>
      <c r="E3795" s="55" t="s">
        <v>48</v>
      </c>
      <c r="F3795" s="55">
        <v>2.0833333333333329E-2</v>
      </c>
      <c r="G3795" s="56" cm="1">
        <f t="array" ref="G3795:G3842">IF(LOAD_RESULTS!$C$3 = "MENU",ABS(_xlfn.IFS(AND(PER_MONTH!$B3747="January",PER_MONTH!$E3747="Working Day"),Table3[Jan_WD],AND(PER_MONTH!$B3747="January",PER_MONTH!$E3747="Non-Working Day"),Table3[Jan_NWD],AND(PER_MONTH!$B3747="February",PER_MONTH!$E3747="Working Day"),Table3[Feb_WD],AND(PER_MONTH!$B3747="February",PER_MONTH!$E3747="Non-Working Day"),Table3[Feb_NWD], AND(PER_MONTH!$B3747 = "March", PER_MONTH!$E3747 = "Working Day"), Table3[Mar_WD],  AND(PER_MONTH!$B3747 = "March", PER_MONTH!$E3747 = "Non-Working Day"), Table3[Mar_NWD], AND(PER_MONTH!$B3747 = "April", PER_MONTH!$E3747 = "Working Day"), Table3[Apr_WD], AND(PER_MONTH!$B3747 = "April", PER_MONTH!$E3747 = "Non-Working Day"), Table3[Apr_NWD], AND(PER_MONTH!$B3747 = "May", PER_MONTH!$E3747 = "Working Day"), Table3[May_WD], AND(PER_MONTH!$B3747 = "May", PER_MONTH!$E3747 = "Non-Working Day"), Table3[May_NWD], AND(PER_MONTH!$B3747 = "June", PER_MONTH!$E3747 = "Working Day"), Table3[Jun_WD], AND(PER_MONTH!$B3747 = "June", PER_MONTH!$E3747 = "Non-Working Day"), Table3[Jun_NWD], AND(PER_MONTH!$B3747 = "July", PER_MONTH!$E3747 = "Working Day"), Table3[Jul_WD], AND(PER_MONTH!$B3747 = "July", PER_MONTH!$E3747 = "Non-Working Day"), Table3[Jul_NWD], AND(PER_MONTH!$B3747 = "August", PER_MONTH!$E3747 = "Working Day"), Table3[Aug_WD], AND(PER_MONTH!$B3747 = "August", PER_MONTH!$E3747 = "Non-Working Day"), Table3[Aug_NWD], AND(PER_MONTH!$B3747 = "September", PER_MONTH!$E3747 = "Working Day"), Table3[Sep_WD], AND(PER_MONTH!$B3747 = "September", PER_MONTH!$E3747 = "Non-Working Day"), Table3[Sep_NWD], AND(PER_MONTH!$B3747 = "October", PER_MONTH!$E3747 = "Working Day"), Table3[Oct_WD], AND(PER_MONTH!$B3747 = "October", PER_MONTH!$E3747 = "Non-Working Day"), Table3[Oct_NWD], AND(PER_MONTH!$B3747 = "November", PER_MONTH!$E3747 = "Working Day"), Table3[Nov_WD], AND(PER_MONTH!$B3747 = "November", PER_MONTH!$E3747 = "Non-Working Day"), Table3[Nov_NWD], AND(PER_MONTH!$B3747 = "December", PER_MONTH!$E3747 = "Working Day"), Table3[Dec_WD], AND(PER_MONTH!$B3747 = "December", PER_MONTH!$E3747 = "Non-Working Day"), Table3[Dec_NWD])),_xlfn.IFS(AND(PER_MONTH!$B3747="January",PER_MONTH!$E3747="Working Day"),Table3[Jan_WD],AND(PER_MONTH!$B3747="January",PER_MONTH!$E3747="Non-Working Day"),Table3[Jan_NWD],AND(PER_MONTH!$B3747="February",PER_MONTH!$E3747="Working Day"),Table3[Feb_WD],AND(PER_MONTH!$B3747="February",PER_MONTH!$E3747="Non-Working Day"),Table3[Feb_NWD], AND(PER_MONTH!$B3747 = "March", PER_MONTH!$E3747 = "Working Day"), Table3[Mar_WD],  AND(PER_MONTH!$B3747 = "March", PER_MONTH!$E3747 = "Non-Working Day"), Table3[Mar_NWD], AND(PER_MONTH!$B3747 = "April", PER_MONTH!$E3747 = "Working Day"), Table3[Apr_WD], AND(PER_MONTH!$B3747 = "April", PER_MONTH!$E3747 = "Non-Working Day"), Table3[Apr_NWD], AND(PER_MONTH!$B3747 = "May", PER_MONTH!$E3747 = "Working Day"), Table3[May_WD], AND(PER_MONTH!$B3747 = "May", PER_MONTH!$E3747 = "Non-Working Day"), Table3[May_NWD], AND(PER_MONTH!$B3747 = "June", PER_MONTH!$E3747 = "Working Day"), Table3[Jun_WD], AND(PER_MONTH!$B3747 = "June", PER_MONTH!$E3747 = "Non-Working Day"), Table3[Jun_NWD], AND(PER_MONTH!$B3747 = "July", PER_MONTH!$E3747 = "Working Day"), Table3[Jul_WD], AND(PER_MONTH!$B3747 = "July", PER_MONTH!$E3747 = "Non-Working Day"), Table3[Jul_NWD], AND(PER_MONTH!$B3747 = "August", PER_MONTH!$E3747 = "Working Day"), Table3[Aug_WD], AND(PER_MONTH!$B3747 = "August", PER_MONTH!$E3747 = "Non-Working Day"), Table3[Aug_NWD], AND(PER_MONTH!$B3747 = "September", PER_MONTH!$E3747 = "Working Day"), Table3[Sep_WD], AND(PER_MONTH!$B3747 = "September", PER_MONTH!$E3747 = "Non-Working Day"), Table3[Sep_NWD], AND(PER_MONTH!$B3747 = "October", PER_MONTH!$E3747 = "Working Day"), Table3[Oct_WD], AND(PER_MONTH!$B3747 = "October", PER_MONTH!$E3747 = "Non-Working Day"), Table3[Oct_NWD], AND(PER_MONTH!$B3747 = "November", PER_MONTH!$E3747 = "Working Day"), Table3[Nov_WD], AND(PER_MONTH!$B3747 = "November", PER_MONTH!$E3747 = "Non-Working Day"), Table3[Nov_NWD], AND(PER_MONTH!$B3747 = "December", PER_MONTH!$E3747 = "Working Day"), Table3[Dec_WD], AND(PER_MONTH!$B3747 = "December", PER_MONTH!$E3747 = "Non-Working Day"), Table3[Dec_NWD]))</f>
        <v>0</v>
      </c>
    </row>
    <row r="3796" spans="1:7" x14ac:dyDescent="0.3">
      <c r="A3796" s="60">
        <v>45737</v>
      </c>
      <c r="B3796" s="61" t="s">
        <v>13</v>
      </c>
      <c r="C3796" s="61" t="s">
        <v>109</v>
      </c>
      <c r="D3796" s="61" t="s">
        <v>8</v>
      </c>
      <c r="E3796" s="61" t="s">
        <v>48</v>
      </c>
      <c r="F3796" s="61">
        <v>4.1666666666666657E-2</v>
      </c>
      <c r="G3796" s="62">
        <v>0</v>
      </c>
    </row>
    <row r="3797" spans="1:7" x14ac:dyDescent="0.3">
      <c r="A3797" s="54">
        <v>45737</v>
      </c>
      <c r="B3797" s="55" t="s">
        <v>13</v>
      </c>
      <c r="C3797" s="55" t="s">
        <v>109</v>
      </c>
      <c r="D3797" s="55" t="s">
        <v>8</v>
      </c>
      <c r="E3797" s="55" t="s">
        <v>48</v>
      </c>
      <c r="F3797" s="55">
        <v>6.25E-2</v>
      </c>
      <c r="G3797" s="56">
        <v>0</v>
      </c>
    </row>
    <row r="3798" spans="1:7" x14ac:dyDescent="0.3">
      <c r="A3798" s="60">
        <v>45737</v>
      </c>
      <c r="B3798" s="61" t="s">
        <v>13</v>
      </c>
      <c r="C3798" s="61" t="s">
        <v>109</v>
      </c>
      <c r="D3798" s="61" t="s">
        <v>8</v>
      </c>
      <c r="E3798" s="61" t="s">
        <v>48</v>
      </c>
      <c r="F3798" s="61">
        <v>8.3333333333333329E-2</v>
      </c>
      <c r="G3798" s="62">
        <v>0</v>
      </c>
    </row>
    <row r="3799" spans="1:7" x14ac:dyDescent="0.3">
      <c r="A3799" s="54">
        <v>45737</v>
      </c>
      <c r="B3799" s="55" t="s">
        <v>13</v>
      </c>
      <c r="C3799" s="55" t="s">
        <v>109</v>
      </c>
      <c r="D3799" s="55" t="s">
        <v>8</v>
      </c>
      <c r="E3799" s="55" t="s">
        <v>48</v>
      </c>
      <c r="F3799" s="55">
        <v>0.1041666666666667</v>
      </c>
      <c r="G3799" s="56">
        <v>0</v>
      </c>
    </row>
    <row r="3800" spans="1:7" x14ac:dyDescent="0.3">
      <c r="A3800" s="60">
        <v>45737</v>
      </c>
      <c r="B3800" s="61" t="s">
        <v>13</v>
      </c>
      <c r="C3800" s="61" t="s">
        <v>109</v>
      </c>
      <c r="D3800" s="61" t="s">
        <v>8</v>
      </c>
      <c r="E3800" s="61" t="s">
        <v>48</v>
      </c>
      <c r="F3800" s="61">
        <v>0.125</v>
      </c>
      <c r="G3800" s="62">
        <v>0</v>
      </c>
    </row>
    <row r="3801" spans="1:7" x14ac:dyDescent="0.3">
      <c r="A3801" s="54">
        <v>45737</v>
      </c>
      <c r="B3801" s="55" t="s">
        <v>13</v>
      </c>
      <c r="C3801" s="55" t="s">
        <v>109</v>
      </c>
      <c r="D3801" s="55" t="s">
        <v>8</v>
      </c>
      <c r="E3801" s="55" t="s">
        <v>48</v>
      </c>
      <c r="F3801" s="55">
        <v>0.14583333333333329</v>
      </c>
      <c r="G3801" s="56">
        <v>0</v>
      </c>
    </row>
    <row r="3802" spans="1:7" x14ac:dyDescent="0.3">
      <c r="A3802" s="60">
        <v>45737</v>
      </c>
      <c r="B3802" s="61" t="s">
        <v>13</v>
      </c>
      <c r="C3802" s="61" t="s">
        <v>109</v>
      </c>
      <c r="D3802" s="61" t="s">
        <v>8</v>
      </c>
      <c r="E3802" s="61" t="s">
        <v>48</v>
      </c>
      <c r="F3802" s="61">
        <v>0.16666666666666671</v>
      </c>
      <c r="G3802" s="62">
        <v>0</v>
      </c>
    </row>
    <row r="3803" spans="1:7" x14ac:dyDescent="0.3">
      <c r="A3803" s="54">
        <v>45737</v>
      </c>
      <c r="B3803" s="55" t="s">
        <v>13</v>
      </c>
      <c r="C3803" s="55" t="s">
        <v>109</v>
      </c>
      <c r="D3803" s="55" t="s">
        <v>8</v>
      </c>
      <c r="E3803" s="55" t="s">
        <v>48</v>
      </c>
      <c r="F3803" s="55">
        <v>0.1875</v>
      </c>
      <c r="G3803" s="56">
        <v>0</v>
      </c>
    </row>
    <row r="3804" spans="1:7" x14ac:dyDescent="0.3">
      <c r="A3804" s="60">
        <v>45737</v>
      </c>
      <c r="B3804" s="61" t="s">
        <v>13</v>
      </c>
      <c r="C3804" s="61" t="s">
        <v>109</v>
      </c>
      <c r="D3804" s="61" t="s">
        <v>8</v>
      </c>
      <c r="E3804" s="61" t="s">
        <v>48</v>
      </c>
      <c r="F3804" s="61">
        <v>0.20833333333333329</v>
      </c>
      <c r="G3804" s="62">
        <v>0</v>
      </c>
    </row>
    <row r="3805" spans="1:7" x14ac:dyDescent="0.3">
      <c r="A3805" s="54">
        <v>45737</v>
      </c>
      <c r="B3805" s="55" t="s">
        <v>13</v>
      </c>
      <c r="C3805" s="55" t="s">
        <v>109</v>
      </c>
      <c r="D3805" s="55" t="s">
        <v>8</v>
      </c>
      <c r="E3805" s="55" t="s">
        <v>48</v>
      </c>
      <c r="F3805" s="55">
        <v>0.22916666666666671</v>
      </c>
      <c r="G3805" s="56">
        <v>0</v>
      </c>
    </row>
    <row r="3806" spans="1:7" x14ac:dyDescent="0.3">
      <c r="A3806" s="60">
        <v>45737</v>
      </c>
      <c r="B3806" s="61" t="s">
        <v>13</v>
      </c>
      <c r="C3806" s="61" t="s">
        <v>109</v>
      </c>
      <c r="D3806" s="61" t="s">
        <v>8</v>
      </c>
      <c r="E3806" s="61" t="s">
        <v>48</v>
      </c>
      <c r="F3806" s="61">
        <v>0.25</v>
      </c>
      <c r="G3806" s="62">
        <v>0</v>
      </c>
    </row>
    <row r="3807" spans="1:7" x14ac:dyDescent="0.3">
      <c r="A3807" s="54">
        <v>45737</v>
      </c>
      <c r="B3807" s="55" t="s">
        <v>13</v>
      </c>
      <c r="C3807" s="55" t="s">
        <v>109</v>
      </c>
      <c r="D3807" s="55" t="s">
        <v>8</v>
      </c>
      <c r="E3807" s="55" t="s">
        <v>48</v>
      </c>
      <c r="F3807" s="55">
        <v>0.27083333333333331</v>
      </c>
      <c r="G3807" s="56">
        <v>0</v>
      </c>
    </row>
    <row r="3808" spans="1:7" x14ac:dyDescent="0.3">
      <c r="A3808" s="60">
        <v>45737</v>
      </c>
      <c r="B3808" s="61" t="s">
        <v>13</v>
      </c>
      <c r="C3808" s="61" t="s">
        <v>109</v>
      </c>
      <c r="D3808" s="61" t="s">
        <v>8</v>
      </c>
      <c r="E3808" s="61" t="s">
        <v>48</v>
      </c>
      <c r="F3808" s="61">
        <v>0.29166666666666669</v>
      </c>
      <c r="G3808" s="62">
        <v>0</v>
      </c>
    </row>
    <row r="3809" spans="1:7" x14ac:dyDescent="0.3">
      <c r="A3809" s="54">
        <v>45737</v>
      </c>
      <c r="B3809" s="55" t="s">
        <v>13</v>
      </c>
      <c r="C3809" s="55" t="s">
        <v>109</v>
      </c>
      <c r="D3809" s="55" t="s">
        <v>8</v>
      </c>
      <c r="E3809" s="55" t="s">
        <v>48</v>
      </c>
      <c r="F3809" s="55">
        <v>0.3125</v>
      </c>
      <c r="G3809" s="56">
        <v>0</v>
      </c>
    </row>
    <row r="3810" spans="1:7" x14ac:dyDescent="0.3">
      <c r="A3810" s="60">
        <v>45737</v>
      </c>
      <c r="B3810" s="61" t="s">
        <v>13</v>
      </c>
      <c r="C3810" s="61" t="s">
        <v>109</v>
      </c>
      <c r="D3810" s="61" t="s">
        <v>8</v>
      </c>
      <c r="E3810" s="61" t="s">
        <v>48</v>
      </c>
      <c r="F3810" s="61">
        <v>0.33333333333333331</v>
      </c>
      <c r="G3810" s="62">
        <v>0</v>
      </c>
    </row>
    <row r="3811" spans="1:7" x14ac:dyDescent="0.3">
      <c r="A3811" s="54">
        <v>45737</v>
      </c>
      <c r="B3811" s="55" t="s">
        <v>13</v>
      </c>
      <c r="C3811" s="55" t="s">
        <v>109</v>
      </c>
      <c r="D3811" s="55" t="s">
        <v>8</v>
      </c>
      <c r="E3811" s="55" t="s">
        <v>48</v>
      </c>
      <c r="F3811" s="55">
        <v>0.35416666666666669</v>
      </c>
      <c r="G3811" s="56">
        <v>0</v>
      </c>
    </row>
    <row r="3812" spans="1:7" x14ac:dyDescent="0.3">
      <c r="A3812" s="60">
        <v>45737</v>
      </c>
      <c r="B3812" s="61" t="s">
        <v>13</v>
      </c>
      <c r="C3812" s="61" t="s">
        <v>109</v>
      </c>
      <c r="D3812" s="61" t="s">
        <v>8</v>
      </c>
      <c r="E3812" s="61" t="s">
        <v>48</v>
      </c>
      <c r="F3812" s="61">
        <v>0.375</v>
      </c>
      <c r="G3812" s="62">
        <v>0</v>
      </c>
    </row>
    <row r="3813" spans="1:7" x14ac:dyDescent="0.3">
      <c r="A3813" s="54">
        <v>45737</v>
      </c>
      <c r="B3813" s="55" t="s">
        <v>13</v>
      </c>
      <c r="C3813" s="55" t="s">
        <v>109</v>
      </c>
      <c r="D3813" s="55" t="s">
        <v>8</v>
      </c>
      <c r="E3813" s="55" t="s">
        <v>48</v>
      </c>
      <c r="F3813" s="55">
        <v>0.39583333333333331</v>
      </c>
      <c r="G3813" s="56">
        <v>0</v>
      </c>
    </row>
    <row r="3814" spans="1:7" x14ac:dyDescent="0.3">
      <c r="A3814" s="60">
        <v>45737</v>
      </c>
      <c r="B3814" s="61" t="s">
        <v>13</v>
      </c>
      <c r="C3814" s="61" t="s">
        <v>109</v>
      </c>
      <c r="D3814" s="61" t="s">
        <v>8</v>
      </c>
      <c r="E3814" s="61" t="s">
        <v>48</v>
      </c>
      <c r="F3814" s="61">
        <v>0.41666666666666669</v>
      </c>
      <c r="G3814" s="62">
        <v>0</v>
      </c>
    </row>
    <row r="3815" spans="1:7" x14ac:dyDescent="0.3">
      <c r="A3815" s="54">
        <v>45737</v>
      </c>
      <c r="B3815" s="55" t="s">
        <v>13</v>
      </c>
      <c r="C3815" s="55" t="s">
        <v>109</v>
      </c>
      <c r="D3815" s="55" t="s">
        <v>8</v>
      </c>
      <c r="E3815" s="55" t="s">
        <v>48</v>
      </c>
      <c r="F3815" s="55">
        <v>0.4375</v>
      </c>
      <c r="G3815" s="56">
        <v>0</v>
      </c>
    </row>
    <row r="3816" spans="1:7" x14ac:dyDescent="0.3">
      <c r="A3816" s="60">
        <v>45737</v>
      </c>
      <c r="B3816" s="61" t="s">
        <v>13</v>
      </c>
      <c r="C3816" s="61" t="s">
        <v>109</v>
      </c>
      <c r="D3816" s="61" t="s">
        <v>8</v>
      </c>
      <c r="E3816" s="61" t="s">
        <v>48</v>
      </c>
      <c r="F3816" s="61">
        <v>0.45833333333333331</v>
      </c>
      <c r="G3816" s="62">
        <v>0</v>
      </c>
    </row>
    <row r="3817" spans="1:7" x14ac:dyDescent="0.3">
      <c r="A3817" s="54">
        <v>45737</v>
      </c>
      <c r="B3817" s="55" t="s">
        <v>13</v>
      </c>
      <c r="C3817" s="55" t="s">
        <v>109</v>
      </c>
      <c r="D3817" s="55" t="s">
        <v>8</v>
      </c>
      <c r="E3817" s="55" t="s">
        <v>48</v>
      </c>
      <c r="F3817" s="55">
        <v>0.47916666666666669</v>
      </c>
      <c r="G3817" s="56">
        <v>0</v>
      </c>
    </row>
    <row r="3818" spans="1:7" x14ac:dyDescent="0.3">
      <c r="A3818" s="60">
        <v>45737</v>
      </c>
      <c r="B3818" s="61" t="s">
        <v>13</v>
      </c>
      <c r="C3818" s="61" t="s">
        <v>109</v>
      </c>
      <c r="D3818" s="61" t="s">
        <v>8</v>
      </c>
      <c r="E3818" s="61" t="s">
        <v>48</v>
      </c>
      <c r="F3818" s="61">
        <v>0.5</v>
      </c>
      <c r="G3818" s="62">
        <v>0</v>
      </c>
    </row>
    <row r="3819" spans="1:7" x14ac:dyDescent="0.3">
      <c r="A3819" s="54">
        <v>45737</v>
      </c>
      <c r="B3819" s="55" t="s">
        <v>13</v>
      </c>
      <c r="C3819" s="55" t="s">
        <v>109</v>
      </c>
      <c r="D3819" s="55" t="s">
        <v>8</v>
      </c>
      <c r="E3819" s="55" t="s">
        <v>48</v>
      </c>
      <c r="F3819" s="55">
        <v>0.52083333333333337</v>
      </c>
      <c r="G3819" s="56">
        <v>0</v>
      </c>
    </row>
    <row r="3820" spans="1:7" x14ac:dyDescent="0.3">
      <c r="A3820" s="60">
        <v>45737</v>
      </c>
      <c r="B3820" s="61" t="s">
        <v>13</v>
      </c>
      <c r="C3820" s="61" t="s">
        <v>109</v>
      </c>
      <c r="D3820" s="61" t="s">
        <v>8</v>
      </c>
      <c r="E3820" s="61" t="s">
        <v>48</v>
      </c>
      <c r="F3820" s="61">
        <v>0.54166666666666663</v>
      </c>
      <c r="G3820" s="62">
        <v>0</v>
      </c>
    </row>
    <row r="3821" spans="1:7" x14ac:dyDescent="0.3">
      <c r="A3821" s="54">
        <v>45737</v>
      </c>
      <c r="B3821" s="55" t="s">
        <v>13</v>
      </c>
      <c r="C3821" s="55" t="s">
        <v>109</v>
      </c>
      <c r="D3821" s="55" t="s">
        <v>8</v>
      </c>
      <c r="E3821" s="55" t="s">
        <v>48</v>
      </c>
      <c r="F3821" s="55">
        <v>0.5625</v>
      </c>
      <c r="G3821" s="56">
        <v>0</v>
      </c>
    </row>
    <row r="3822" spans="1:7" x14ac:dyDescent="0.3">
      <c r="A3822" s="60">
        <v>45737</v>
      </c>
      <c r="B3822" s="61" t="s">
        <v>13</v>
      </c>
      <c r="C3822" s="61" t="s">
        <v>109</v>
      </c>
      <c r="D3822" s="61" t="s">
        <v>8</v>
      </c>
      <c r="E3822" s="61" t="s">
        <v>48</v>
      </c>
      <c r="F3822" s="61">
        <v>0.58333333333333337</v>
      </c>
      <c r="G3822" s="62">
        <v>0</v>
      </c>
    </row>
    <row r="3823" spans="1:7" x14ac:dyDescent="0.3">
      <c r="A3823" s="54">
        <v>45737</v>
      </c>
      <c r="B3823" s="55" t="s">
        <v>13</v>
      </c>
      <c r="C3823" s="55" t="s">
        <v>109</v>
      </c>
      <c r="D3823" s="55" t="s">
        <v>8</v>
      </c>
      <c r="E3823" s="55" t="s">
        <v>48</v>
      </c>
      <c r="F3823" s="55">
        <v>0.60416666666666663</v>
      </c>
      <c r="G3823" s="56">
        <v>0</v>
      </c>
    </row>
    <row r="3824" spans="1:7" x14ac:dyDescent="0.3">
      <c r="A3824" s="60">
        <v>45737</v>
      </c>
      <c r="B3824" s="61" t="s">
        <v>13</v>
      </c>
      <c r="C3824" s="61" t="s">
        <v>109</v>
      </c>
      <c r="D3824" s="61" t="s">
        <v>8</v>
      </c>
      <c r="E3824" s="61" t="s">
        <v>48</v>
      </c>
      <c r="F3824" s="61">
        <v>0.625</v>
      </c>
      <c r="G3824" s="62">
        <v>0</v>
      </c>
    </row>
    <row r="3825" spans="1:7" x14ac:dyDescent="0.3">
      <c r="A3825" s="54">
        <v>45737</v>
      </c>
      <c r="B3825" s="55" t="s">
        <v>13</v>
      </c>
      <c r="C3825" s="55" t="s">
        <v>109</v>
      </c>
      <c r="D3825" s="55" t="s">
        <v>8</v>
      </c>
      <c r="E3825" s="55" t="s">
        <v>48</v>
      </c>
      <c r="F3825" s="55">
        <v>0.64583333333333337</v>
      </c>
      <c r="G3825" s="56">
        <v>0</v>
      </c>
    </row>
    <row r="3826" spans="1:7" x14ac:dyDescent="0.3">
      <c r="A3826" s="60">
        <v>45737</v>
      </c>
      <c r="B3826" s="61" t="s">
        <v>13</v>
      </c>
      <c r="C3826" s="61" t="s">
        <v>109</v>
      </c>
      <c r="D3826" s="61" t="s">
        <v>8</v>
      </c>
      <c r="E3826" s="61" t="s">
        <v>48</v>
      </c>
      <c r="F3826" s="61">
        <v>0.66666666666666663</v>
      </c>
      <c r="G3826" s="62">
        <v>0</v>
      </c>
    </row>
    <row r="3827" spans="1:7" x14ac:dyDescent="0.3">
      <c r="A3827" s="54">
        <v>45737</v>
      </c>
      <c r="B3827" s="55" t="s">
        <v>13</v>
      </c>
      <c r="C3827" s="55" t="s">
        <v>109</v>
      </c>
      <c r="D3827" s="55" t="s">
        <v>8</v>
      </c>
      <c r="E3827" s="55" t="s">
        <v>48</v>
      </c>
      <c r="F3827" s="55">
        <v>0.6875</v>
      </c>
      <c r="G3827" s="56">
        <v>0</v>
      </c>
    </row>
    <row r="3828" spans="1:7" x14ac:dyDescent="0.3">
      <c r="A3828" s="60">
        <v>45737</v>
      </c>
      <c r="B3828" s="61" t="s">
        <v>13</v>
      </c>
      <c r="C3828" s="61" t="s">
        <v>109</v>
      </c>
      <c r="D3828" s="61" t="s">
        <v>8</v>
      </c>
      <c r="E3828" s="61" t="s">
        <v>48</v>
      </c>
      <c r="F3828" s="61">
        <v>0.70833333333333337</v>
      </c>
      <c r="G3828" s="62">
        <v>0</v>
      </c>
    </row>
    <row r="3829" spans="1:7" x14ac:dyDescent="0.3">
      <c r="A3829" s="54">
        <v>45737</v>
      </c>
      <c r="B3829" s="55" t="s">
        <v>13</v>
      </c>
      <c r="C3829" s="55" t="s">
        <v>109</v>
      </c>
      <c r="D3829" s="55" t="s">
        <v>8</v>
      </c>
      <c r="E3829" s="55" t="s">
        <v>48</v>
      </c>
      <c r="F3829" s="55">
        <v>0.72916666666666663</v>
      </c>
      <c r="G3829" s="56">
        <v>0</v>
      </c>
    </row>
    <row r="3830" spans="1:7" x14ac:dyDescent="0.3">
      <c r="A3830" s="60">
        <v>45737</v>
      </c>
      <c r="B3830" s="61" t="s">
        <v>13</v>
      </c>
      <c r="C3830" s="61" t="s">
        <v>109</v>
      </c>
      <c r="D3830" s="61" t="s">
        <v>8</v>
      </c>
      <c r="E3830" s="61" t="s">
        <v>48</v>
      </c>
      <c r="F3830" s="61">
        <v>0.75</v>
      </c>
      <c r="G3830" s="62">
        <v>0</v>
      </c>
    </row>
    <row r="3831" spans="1:7" x14ac:dyDescent="0.3">
      <c r="A3831" s="54">
        <v>45737</v>
      </c>
      <c r="B3831" s="55" t="s">
        <v>13</v>
      </c>
      <c r="C3831" s="55" t="s">
        <v>109</v>
      </c>
      <c r="D3831" s="55" t="s">
        <v>8</v>
      </c>
      <c r="E3831" s="55" t="s">
        <v>48</v>
      </c>
      <c r="F3831" s="55">
        <v>0.77083333333333337</v>
      </c>
      <c r="G3831" s="56">
        <v>0</v>
      </c>
    </row>
    <row r="3832" spans="1:7" x14ac:dyDescent="0.3">
      <c r="A3832" s="60">
        <v>45737</v>
      </c>
      <c r="B3832" s="61" t="s">
        <v>13</v>
      </c>
      <c r="C3832" s="61" t="s">
        <v>109</v>
      </c>
      <c r="D3832" s="61" t="s">
        <v>8</v>
      </c>
      <c r="E3832" s="61" t="s">
        <v>48</v>
      </c>
      <c r="F3832" s="61">
        <v>0.79166666666666663</v>
      </c>
      <c r="G3832" s="62">
        <v>0</v>
      </c>
    </row>
    <row r="3833" spans="1:7" x14ac:dyDescent="0.3">
      <c r="A3833" s="54">
        <v>45737</v>
      </c>
      <c r="B3833" s="55" t="s">
        <v>13</v>
      </c>
      <c r="C3833" s="55" t="s">
        <v>109</v>
      </c>
      <c r="D3833" s="55" t="s">
        <v>8</v>
      </c>
      <c r="E3833" s="55" t="s">
        <v>48</v>
      </c>
      <c r="F3833" s="55">
        <v>0.8125</v>
      </c>
      <c r="G3833" s="56">
        <v>0</v>
      </c>
    </row>
    <row r="3834" spans="1:7" x14ac:dyDescent="0.3">
      <c r="A3834" s="60">
        <v>45737</v>
      </c>
      <c r="B3834" s="61" t="s">
        <v>13</v>
      </c>
      <c r="C3834" s="61" t="s">
        <v>109</v>
      </c>
      <c r="D3834" s="61" t="s">
        <v>8</v>
      </c>
      <c r="E3834" s="61" t="s">
        <v>48</v>
      </c>
      <c r="F3834" s="61">
        <v>0.83333333333333337</v>
      </c>
      <c r="G3834" s="62">
        <v>0</v>
      </c>
    </row>
    <row r="3835" spans="1:7" x14ac:dyDescent="0.3">
      <c r="A3835" s="54">
        <v>45737</v>
      </c>
      <c r="B3835" s="55" t="s">
        <v>13</v>
      </c>
      <c r="C3835" s="55" t="s">
        <v>109</v>
      </c>
      <c r="D3835" s="55" t="s">
        <v>8</v>
      </c>
      <c r="E3835" s="55" t="s">
        <v>48</v>
      </c>
      <c r="F3835" s="55">
        <v>0.85416666666666663</v>
      </c>
      <c r="G3835" s="56">
        <v>0</v>
      </c>
    </row>
    <row r="3836" spans="1:7" x14ac:dyDescent="0.3">
      <c r="A3836" s="60">
        <v>45737</v>
      </c>
      <c r="B3836" s="61" t="s">
        <v>13</v>
      </c>
      <c r="C3836" s="61" t="s">
        <v>109</v>
      </c>
      <c r="D3836" s="61" t="s">
        <v>8</v>
      </c>
      <c r="E3836" s="61" t="s">
        <v>48</v>
      </c>
      <c r="F3836" s="61">
        <v>0.875</v>
      </c>
      <c r="G3836" s="62">
        <v>0</v>
      </c>
    </row>
    <row r="3837" spans="1:7" x14ac:dyDescent="0.3">
      <c r="A3837" s="54">
        <v>45737</v>
      </c>
      <c r="B3837" s="55" t="s">
        <v>13</v>
      </c>
      <c r="C3837" s="55" t="s">
        <v>109</v>
      </c>
      <c r="D3837" s="55" t="s">
        <v>8</v>
      </c>
      <c r="E3837" s="55" t="s">
        <v>48</v>
      </c>
      <c r="F3837" s="55">
        <v>0.89583333333333337</v>
      </c>
      <c r="G3837" s="56">
        <v>0</v>
      </c>
    </row>
    <row r="3838" spans="1:7" x14ac:dyDescent="0.3">
      <c r="A3838" s="60">
        <v>45737</v>
      </c>
      <c r="B3838" s="61" t="s">
        <v>13</v>
      </c>
      <c r="C3838" s="61" t="s">
        <v>109</v>
      </c>
      <c r="D3838" s="61" t="s">
        <v>8</v>
      </c>
      <c r="E3838" s="61" t="s">
        <v>48</v>
      </c>
      <c r="F3838" s="61">
        <v>0.91666666666666663</v>
      </c>
      <c r="G3838" s="62">
        <v>0</v>
      </c>
    </row>
    <row r="3839" spans="1:7" x14ac:dyDescent="0.3">
      <c r="A3839" s="54">
        <v>45737</v>
      </c>
      <c r="B3839" s="55" t="s">
        <v>13</v>
      </c>
      <c r="C3839" s="55" t="s">
        <v>109</v>
      </c>
      <c r="D3839" s="55" t="s">
        <v>8</v>
      </c>
      <c r="E3839" s="55" t="s">
        <v>48</v>
      </c>
      <c r="F3839" s="55">
        <v>0.9375</v>
      </c>
      <c r="G3839" s="56">
        <v>0</v>
      </c>
    </row>
    <row r="3840" spans="1:7" x14ac:dyDescent="0.3">
      <c r="A3840" s="60">
        <v>45737</v>
      </c>
      <c r="B3840" s="61" t="s">
        <v>13</v>
      </c>
      <c r="C3840" s="61" t="s">
        <v>109</v>
      </c>
      <c r="D3840" s="61" t="s">
        <v>8</v>
      </c>
      <c r="E3840" s="61" t="s">
        <v>48</v>
      </c>
      <c r="F3840" s="61">
        <v>0.95833333333333337</v>
      </c>
      <c r="G3840" s="62">
        <v>0</v>
      </c>
    </row>
    <row r="3841" spans="1:7" x14ac:dyDescent="0.3">
      <c r="A3841" s="54">
        <v>45737</v>
      </c>
      <c r="B3841" s="55" t="s">
        <v>13</v>
      </c>
      <c r="C3841" s="55" t="s">
        <v>109</v>
      </c>
      <c r="D3841" s="55" t="s">
        <v>8</v>
      </c>
      <c r="E3841" s="55" t="s">
        <v>48</v>
      </c>
      <c r="F3841" s="55">
        <v>0.97916666666666663</v>
      </c>
      <c r="G3841" s="56">
        <v>0</v>
      </c>
    </row>
    <row r="3842" spans="1:7" x14ac:dyDescent="0.3">
      <c r="A3842" s="60">
        <v>45738</v>
      </c>
      <c r="B3842" s="61" t="s">
        <v>13</v>
      </c>
      <c r="C3842" s="61" t="s">
        <v>109</v>
      </c>
      <c r="D3842" s="61" t="s">
        <v>8</v>
      </c>
      <c r="E3842" s="61" t="s">
        <v>48</v>
      </c>
      <c r="F3842" s="61">
        <v>0</v>
      </c>
      <c r="G3842" s="62">
        <v>0</v>
      </c>
    </row>
    <row r="3843" spans="1:7" x14ac:dyDescent="0.3">
      <c r="A3843" s="54">
        <v>45738</v>
      </c>
      <c r="B3843" s="55" t="s">
        <v>13</v>
      </c>
      <c r="C3843" s="55" t="s">
        <v>109</v>
      </c>
      <c r="D3843" s="55" t="s">
        <v>9</v>
      </c>
      <c r="E3843" s="55" t="s">
        <v>48</v>
      </c>
      <c r="F3843" s="55">
        <v>2.0833333333333329E-2</v>
      </c>
      <c r="G3843" s="56" cm="1">
        <f t="array" ref="G3843:G3890">IF(LOAD_RESULTS!$C$3 = "MENU",ABS(_xlfn.IFS(AND(PER_MONTH!$B3795="January",PER_MONTH!$E3795="Working Day"),Table3[Jan_WD],AND(PER_MONTH!$B3795="January",PER_MONTH!$E3795="Non-Working Day"),Table3[Jan_NWD],AND(PER_MONTH!$B3795="February",PER_MONTH!$E3795="Working Day"),Table3[Feb_WD],AND(PER_MONTH!$B3795="February",PER_MONTH!$E3795="Non-Working Day"),Table3[Feb_NWD], AND(PER_MONTH!$B3795 = "March", PER_MONTH!$E3795 = "Working Day"), Table3[Mar_WD],  AND(PER_MONTH!$B3795 = "March", PER_MONTH!$E3795 = "Non-Working Day"), Table3[Mar_NWD], AND(PER_MONTH!$B3795 = "April", PER_MONTH!$E3795 = "Working Day"), Table3[Apr_WD], AND(PER_MONTH!$B3795 = "April", PER_MONTH!$E3795 = "Non-Working Day"), Table3[Apr_NWD], AND(PER_MONTH!$B3795 = "May", PER_MONTH!$E3795 = "Working Day"), Table3[May_WD], AND(PER_MONTH!$B3795 = "May", PER_MONTH!$E3795 = "Non-Working Day"), Table3[May_NWD], AND(PER_MONTH!$B3795 = "June", PER_MONTH!$E3795 = "Working Day"), Table3[Jun_WD], AND(PER_MONTH!$B3795 = "June", PER_MONTH!$E3795 = "Non-Working Day"), Table3[Jun_NWD], AND(PER_MONTH!$B3795 = "July", PER_MONTH!$E3795 = "Working Day"), Table3[Jul_WD], AND(PER_MONTH!$B3795 = "July", PER_MONTH!$E3795 = "Non-Working Day"), Table3[Jul_NWD], AND(PER_MONTH!$B3795 = "August", PER_MONTH!$E3795 = "Working Day"), Table3[Aug_WD], AND(PER_MONTH!$B3795 = "August", PER_MONTH!$E3795 = "Non-Working Day"), Table3[Aug_NWD], AND(PER_MONTH!$B3795 = "September", PER_MONTH!$E3795 = "Working Day"), Table3[Sep_WD], AND(PER_MONTH!$B3795 = "September", PER_MONTH!$E3795 = "Non-Working Day"), Table3[Sep_NWD], AND(PER_MONTH!$B3795 = "October", PER_MONTH!$E3795 = "Working Day"), Table3[Oct_WD], AND(PER_MONTH!$B3795 = "October", PER_MONTH!$E3795 = "Non-Working Day"), Table3[Oct_NWD], AND(PER_MONTH!$B3795 = "November", PER_MONTH!$E3795 = "Working Day"), Table3[Nov_WD], AND(PER_MONTH!$B3795 = "November", PER_MONTH!$E3795 = "Non-Working Day"), Table3[Nov_NWD], AND(PER_MONTH!$B3795 = "December", PER_MONTH!$E3795 = "Working Day"), Table3[Dec_WD], AND(PER_MONTH!$B3795 = "December", PER_MONTH!$E3795 = "Non-Working Day"), Table3[Dec_NWD])),_xlfn.IFS(AND(PER_MONTH!$B3795="January",PER_MONTH!$E3795="Working Day"),Table3[Jan_WD],AND(PER_MONTH!$B3795="January",PER_MONTH!$E3795="Non-Working Day"),Table3[Jan_NWD],AND(PER_MONTH!$B3795="February",PER_MONTH!$E3795="Working Day"),Table3[Feb_WD],AND(PER_MONTH!$B3795="February",PER_MONTH!$E3795="Non-Working Day"),Table3[Feb_NWD], AND(PER_MONTH!$B3795 = "March", PER_MONTH!$E3795 = "Working Day"), Table3[Mar_WD],  AND(PER_MONTH!$B3795 = "March", PER_MONTH!$E3795 = "Non-Working Day"), Table3[Mar_NWD], AND(PER_MONTH!$B3795 = "April", PER_MONTH!$E3795 = "Working Day"), Table3[Apr_WD], AND(PER_MONTH!$B3795 = "April", PER_MONTH!$E3795 = "Non-Working Day"), Table3[Apr_NWD], AND(PER_MONTH!$B3795 = "May", PER_MONTH!$E3795 = "Working Day"), Table3[May_WD], AND(PER_MONTH!$B3795 = "May", PER_MONTH!$E3795 = "Non-Working Day"), Table3[May_NWD], AND(PER_MONTH!$B3795 = "June", PER_MONTH!$E3795 = "Working Day"), Table3[Jun_WD], AND(PER_MONTH!$B3795 = "June", PER_MONTH!$E3795 = "Non-Working Day"), Table3[Jun_NWD], AND(PER_MONTH!$B3795 = "July", PER_MONTH!$E3795 = "Working Day"), Table3[Jul_WD], AND(PER_MONTH!$B3795 = "July", PER_MONTH!$E3795 = "Non-Working Day"), Table3[Jul_NWD], AND(PER_MONTH!$B3795 = "August", PER_MONTH!$E3795 = "Working Day"), Table3[Aug_WD], AND(PER_MONTH!$B3795 = "August", PER_MONTH!$E3795 = "Non-Working Day"), Table3[Aug_NWD], AND(PER_MONTH!$B3795 = "September", PER_MONTH!$E3795 = "Working Day"), Table3[Sep_WD], AND(PER_MONTH!$B3795 = "September", PER_MONTH!$E3795 = "Non-Working Day"), Table3[Sep_NWD], AND(PER_MONTH!$B3795 = "October", PER_MONTH!$E3795 = "Working Day"), Table3[Oct_WD], AND(PER_MONTH!$B3795 = "October", PER_MONTH!$E3795 = "Non-Working Day"), Table3[Oct_NWD], AND(PER_MONTH!$B3795 = "November", PER_MONTH!$E3795 = "Working Day"), Table3[Nov_WD], AND(PER_MONTH!$B3795 = "November", PER_MONTH!$E3795 = "Non-Working Day"), Table3[Nov_NWD], AND(PER_MONTH!$B3795 = "December", PER_MONTH!$E3795 = "Working Day"), Table3[Dec_WD], AND(PER_MONTH!$B3795 = "December", PER_MONTH!$E3795 = "Non-Working Day"), Table3[Dec_NWD]))</f>
        <v>0</v>
      </c>
    </row>
    <row r="3844" spans="1:7" x14ac:dyDescent="0.3">
      <c r="A3844" s="60">
        <v>45738</v>
      </c>
      <c r="B3844" s="61" t="s">
        <v>13</v>
      </c>
      <c r="C3844" s="61" t="s">
        <v>109</v>
      </c>
      <c r="D3844" s="61" t="s">
        <v>9</v>
      </c>
      <c r="E3844" s="61" t="s">
        <v>48</v>
      </c>
      <c r="F3844" s="61">
        <v>4.1666666666666657E-2</v>
      </c>
      <c r="G3844" s="62">
        <v>0</v>
      </c>
    </row>
    <row r="3845" spans="1:7" x14ac:dyDescent="0.3">
      <c r="A3845" s="54">
        <v>45738</v>
      </c>
      <c r="B3845" s="55" t="s">
        <v>13</v>
      </c>
      <c r="C3845" s="55" t="s">
        <v>109</v>
      </c>
      <c r="D3845" s="55" t="s">
        <v>9</v>
      </c>
      <c r="E3845" s="55" t="s">
        <v>48</v>
      </c>
      <c r="F3845" s="55">
        <v>6.25E-2</v>
      </c>
      <c r="G3845" s="56">
        <v>0</v>
      </c>
    </row>
    <row r="3846" spans="1:7" x14ac:dyDescent="0.3">
      <c r="A3846" s="60">
        <v>45738</v>
      </c>
      <c r="B3846" s="61" t="s">
        <v>13</v>
      </c>
      <c r="C3846" s="61" t="s">
        <v>109</v>
      </c>
      <c r="D3846" s="61" t="s">
        <v>9</v>
      </c>
      <c r="E3846" s="61" t="s">
        <v>48</v>
      </c>
      <c r="F3846" s="61">
        <v>8.3333333333333329E-2</v>
      </c>
      <c r="G3846" s="62">
        <v>0</v>
      </c>
    </row>
    <row r="3847" spans="1:7" x14ac:dyDescent="0.3">
      <c r="A3847" s="54">
        <v>45738</v>
      </c>
      <c r="B3847" s="55" t="s">
        <v>13</v>
      </c>
      <c r="C3847" s="55" t="s">
        <v>109</v>
      </c>
      <c r="D3847" s="55" t="s">
        <v>9</v>
      </c>
      <c r="E3847" s="55" t="s">
        <v>48</v>
      </c>
      <c r="F3847" s="55">
        <v>0.1041666666666667</v>
      </c>
      <c r="G3847" s="56">
        <v>0</v>
      </c>
    </row>
    <row r="3848" spans="1:7" x14ac:dyDescent="0.3">
      <c r="A3848" s="60">
        <v>45738</v>
      </c>
      <c r="B3848" s="61" t="s">
        <v>13</v>
      </c>
      <c r="C3848" s="61" t="s">
        <v>109</v>
      </c>
      <c r="D3848" s="61" t="s">
        <v>9</v>
      </c>
      <c r="E3848" s="61" t="s">
        <v>48</v>
      </c>
      <c r="F3848" s="61">
        <v>0.125</v>
      </c>
      <c r="G3848" s="62">
        <v>0</v>
      </c>
    </row>
    <row r="3849" spans="1:7" x14ac:dyDescent="0.3">
      <c r="A3849" s="54">
        <v>45738</v>
      </c>
      <c r="B3849" s="55" t="s">
        <v>13</v>
      </c>
      <c r="C3849" s="55" t="s">
        <v>109</v>
      </c>
      <c r="D3849" s="55" t="s">
        <v>9</v>
      </c>
      <c r="E3849" s="55" t="s">
        <v>48</v>
      </c>
      <c r="F3849" s="55">
        <v>0.14583333333333329</v>
      </c>
      <c r="G3849" s="56">
        <v>0</v>
      </c>
    </row>
    <row r="3850" spans="1:7" x14ac:dyDescent="0.3">
      <c r="A3850" s="60">
        <v>45738</v>
      </c>
      <c r="B3850" s="61" t="s">
        <v>13</v>
      </c>
      <c r="C3850" s="61" t="s">
        <v>109</v>
      </c>
      <c r="D3850" s="61" t="s">
        <v>9</v>
      </c>
      <c r="E3850" s="61" t="s">
        <v>48</v>
      </c>
      <c r="F3850" s="61">
        <v>0.16666666666666671</v>
      </c>
      <c r="G3850" s="62">
        <v>0</v>
      </c>
    </row>
    <row r="3851" spans="1:7" x14ac:dyDescent="0.3">
      <c r="A3851" s="54">
        <v>45738</v>
      </c>
      <c r="B3851" s="55" t="s">
        <v>13</v>
      </c>
      <c r="C3851" s="55" t="s">
        <v>109</v>
      </c>
      <c r="D3851" s="55" t="s">
        <v>9</v>
      </c>
      <c r="E3851" s="55" t="s">
        <v>48</v>
      </c>
      <c r="F3851" s="55">
        <v>0.1875</v>
      </c>
      <c r="G3851" s="56">
        <v>0</v>
      </c>
    </row>
    <row r="3852" spans="1:7" x14ac:dyDescent="0.3">
      <c r="A3852" s="60">
        <v>45738</v>
      </c>
      <c r="B3852" s="61" t="s">
        <v>13</v>
      </c>
      <c r="C3852" s="61" t="s">
        <v>109</v>
      </c>
      <c r="D3852" s="61" t="s">
        <v>9</v>
      </c>
      <c r="E3852" s="61" t="s">
        <v>48</v>
      </c>
      <c r="F3852" s="61">
        <v>0.20833333333333329</v>
      </c>
      <c r="G3852" s="62">
        <v>0</v>
      </c>
    </row>
    <row r="3853" spans="1:7" x14ac:dyDescent="0.3">
      <c r="A3853" s="54">
        <v>45738</v>
      </c>
      <c r="B3853" s="55" t="s">
        <v>13</v>
      </c>
      <c r="C3853" s="55" t="s">
        <v>109</v>
      </c>
      <c r="D3853" s="55" t="s">
        <v>9</v>
      </c>
      <c r="E3853" s="55" t="s">
        <v>48</v>
      </c>
      <c r="F3853" s="55">
        <v>0.22916666666666671</v>
      </c>
      <c r="G3853" s="56">
        <v>0</v>
      </c>
    </row>
    <row r="3854" spans="1:7" x14ac:dyDescent="0.3">
      <c r="A3854" s="60">
        <v>45738</v>
      </c>
      <c r="B3854" s="61" t="s">
        <v>13</v>
      </c>
      <c r="C3854" s="61" t="s">
        <v>109</v>
      </c>
      <c r="D3854" s="61" t="s">
        <v>9</v>
      </c>
      <c r="E3854" s="61" t="s">
        <v>48</v>
      </c>
      <c r="F3854" s="61">
        <v>0.25</v>
      </c>
      <c r="G3854" s="62">
        <v>0</v>
      </c>
    </row>
    <row r="3855" spans="1:7" x14ac:dyDescent="0.3">
      <c r="A3855" s="54">
        <v>45738</v>
      </c>
      <c r="B3855" s="55" t="s">
        <v>13</v>
      </c>
      <c r="C3855" s="55" t="s">
        <v>109</v>
      </c>
      <c r="D3855" s="55" t="s">
        <v>9</v>
      </c>
      <c r="E3855" s="55" t="s">
        <v>48</v>
      </c>
      <c r="F3855" s="55">
        <v>0.27083333333333331</v>
      </c>
      <c r="G3855" s="56">
        <v>0</v>
      </c>
    </row>
    <row r="3856" spans="1:7" x14ac:dyDescent="0.3">
      <c r="A3856" s="60">
        <v>45738</v>
      </c>
      <c r="B3856" s="61" t="s">
        <v>13</v>
      </c>
      <c r="C3856" s="61" t="s">
        <v>109</v>
      </c>
      <c r="D3856" s="61" t="s">
        <v>9</v>
      </c>
      <c r="E3856" s="61" t="s">
        <v>48</v>
      </c>
      <c r="F3856" s="61">
        <v>0.29166666666666669</v>
      </c>
      <c r="G3856" s="62">
        <v>0</v>
      </c>
    </row>
    <row r="3857" spans="1:7" x14ac:dyDescent="0.3">
      <c r="A3857" s="54">
        <v>45738</v>
      </c>
      <c r="B3857" s="55" t="s">
        <v>13</v>
      </c>
      <c r="C3857" s="55" t="s">
        <v>109</v>
      </c>
      <c r="D3857" s="55" t="s">
        <v>9</v>
      </c>
      <c r="E3857" s="55" t="s">
        <v>48</v>
      </c>
      <c r="F3857" s="55">
        <v>0.3125</v>
      </c>
      <c r="G3857" s="56">
        <v>0</v>
      </c>
    </row>
    <row r="3858" spans="1:7" x14ac:dyDescent="0.3">
      <c r="A3858" s="60">
        <v>45738</v>
      </c>
      <c r="B3858" s="61" t="s">
        <v>13</v>
      </c>
      <c r="C3858" s="61" t="s">
        <v>109</v>
      </c>
      <c r="D3858" s="61" t="s">
        <v>9</v>
      </c>
      <c r="E3858" s="61" t="s">
        <v>48</v>
      </c>
      <c r="F3858" s="61">
        <v>0.33333333333333331</v>
      </c>
      <c r="G3858" s="62">
        <v>0</v>
      </c>
    </row>
    <row r="3859" spans="1:7" x14ac:dyDescent="0.3">
      <c r="A3859" s="54">
        <v>45738</v>
      </c>
      <c r="B3859" s="55" t="s">
        <v>13</v>
      </c>
      <c r="C3859" s="55" t="s">
        <v>109</v>
      </c>
      <c r="D3859" s="55" t="s">
        <v>9</v>
      </c>
      <c r="E3859" s="55" t="s">
        <v>48</v>
      </c>
      <c r="F3859" s="55">
        <v>0.35416666666666669</v>
      </c>
      <c r="G3859" s="56">
        <v>0</v>
      </c>
    </row>
    <row r="3860" spans="1:7" x14ac:dyDescent="0.3">
      <c r="A3860" s="60">
        <v>45738</v>
      </c>
      <c r="B3860" s="61" t="s">
        <v>13</v>
      </c>
      <c r="C3860" s="61" t="s">
        <v>109</v>
      </c>
      <c r="D3860" s="61" t="s">
        <v>9</v>
      </c>
      <c r="E3860" s="61" t="s">
        <v>48</v>
      </c>
      <c r="F3860" s="61">
        <v>0.375</v>
      </c>
      <c r="G3860" s="62">
        <v>0</v>
      </c>
    </row>
    <row r="3861" spans="1:7" x14ac:dyDescent="0.3">
      <c r="A3861" s="54">
        <v>45738</v>
      </c>
      <c r="B3861" s="55" t="s">
        <v>13</v>
      </c>
      <c r="C3861" s="55" t="s">
        <v>109</v>
      </c>
      <c r="D3861" s="55" t="s">
        <v>9</v>
      </c>
      <c r="E3861" s="55" t="s">
        <v>48</v>
      </c>
      <c r="F3861" s="55">
        <v>0.39583333333333331</v>
      </c>
      <c r="G3861" s="56">
        <v>0</v>
      </c>
    </row>
    <row r="3862" spans="1:7" x14ac:dyDescent="0.3">
      <c r="A3862" s="60">
        <v>45738</v>
      </c>
      <c r="B3862" s="61" t="s">
        <v>13</v>
      </c>
      <c r="C3862" s="61" t="s">
        <v>109</v>
      </c>
      <c r="D3862" s="61" t="s">
        <v>9</v>
      </c>
      <c r="E3862" s="61" t="s">
        <v>48</v>
      </c>
      <c r="F3862" s="61">
        <v>0.41666666666666669</v>
      </c>
      <c r="G3862" s="62">
        <v>0</v>
      </c>
    </row>
    <row r="3863" spans="1:7" x14ac:dyDescent="0.3">
      <c r="A3863" s="54">
        <v>45738</v>
      </c>
      <c r="B3863" s="55" t="s">
        <v>13</v>
      </c>
      <c r="C3863" s="55" t="s">
        <v>109</v>
      </c>
      <c r="D3863" s="55" t="s">
        <v>9</v>
      </c>
      <c r="E3863" s="55" t="s">
        <v>48</v>
      </c>
      <c r="F3863" s="55">
        <v>0.4375</v>
      </c>
      <c r="G3863" s="56">
        <v>0</v>
      </c>
    </row>
    <row r="3864" spans="1:7" x14ac:dyDescent="0.3">
      <c r="A3864" s="60">
        <v>45738</v>
      </c>
      <c r="B3864" s="61" t="s">
        <v>13</v>
      </c>
      <c r="C3864" s="61" t="s">
        <v>109</v>
      </c>
      <c r="D3864" s="61" t="s">
        <v>9</v>
      </c>
      <c r="E3864" s="61" t="s">
        <v>48</v>
      </c>
      <c r="F3864" s="61">
        <v>0.45833333333333331</v>
      </c>
      <c r="G3864" s="62">
        <v>0</v>
      </c>
    </row>
    <row r="3865" spans="1:7" x14ac:dyDescent="0.3">
      <c r="A3865" s="54">
        <v>45738</v>
      </c>
      <c r="B3865" s="55" t="s">
        <v>13</v>
      </c>
      <c r="C3865" s="55" t="s">
        <v>109</v>
      </c>
      <c r="D3865" s="55" t="s">
        <v>9</v>
      </c>
      <c r="E3865" s="55" t="s">
        <v>48</v>
      </c>
      <c r="F3865" s="55">
        <v>0.47916666666666669</v>
      </c>
      <c r="G3865" s="56">
        <v>0</v>
      </c>
    </row>
    <row r="3866" spans="1:7" x14ac:dyDescent="0.3">
      <c r="A3866" s="60">
        <v>45738</v>
      </c>
      <c r="B3866" s="61" t="s">
        <v>13</v>
      </c>
      <c r="C3866" s="61" t="s">
        <v>109</v>
      </c>
      <c r="D3866" s="61" t="s">
        <v>9</v>
      </c>
      <c r="E3866" s="61" t="s">
        <v>48</v>
      </c>
      <c r="F3866" s="61">
        <v>0.5</v>
      </c>
      <c r="G3866" s="62">
        <v>0</v>
      </c>
    </row>
    <row r="3867" spans="1:7" x14ac:dyDescent="0.3">
      <c r="A3867" s="54">
        <v>45738</v>
      </c>
      <c r="B3867" s="55" t="s">
        <v>13</v>
      </c>
      <c r="C3867" s="55" t="s">
        <v>109</v>
      </c>
      <c r="D3867" s="55" t="s">
        <v>9</v>
      </c>
      <c r="E3867" s="55" t="s">
        <v>48</v>
      </c>
      <c r="F3867" s="55">
        <v>0.52083333333333337</v>
      </c>
      <c r="G3867" s="56">
        <v>0</v>
      </c>
    </row>
    <row r="3868" spans="1:7" x14ac:dyDescent="0.3">
      <c r="A3868" s="60">
        <v>45738</v>
      </c>
      <c r="B3868" s="61" t="s">
        <v>13</v>
      </c>
      <c r="C3868" s="61" t="s">
        <v>109</v>
      </c>
      <c r="D3868" s="61" t="s">
        <v>9</v>
      </c>
      <c r="E3868" s="61" t="s">
        <v>48</v>
      </c>
      <c r="F3868" s="61">
        <v>0.54166666666666663</v>
      </c>
      <c r="G3868" s="62">
        <v>0</v>
      </c>
    </row>
    <row r="3869" spans="1:7" x14ac:dyDescent="0.3">
      <c r="A3869" s="54">
        <v>45738</v>
      </c>
      <c r="B3869" s="55" t="s">
        <v>13</v>
      </c>
      <c r="C3869" s="55" t="s">
        <v>109</v>
      </c>
      <c r="D3869" s="55" t="s">
        <v>9</v>
      </c>
      <c r="E3869" s="55" t="s">
        <v>48</v>
      </c>
      <c r="F3869" s="55">
        <v>0.5625</v>
      </c>
      <c r="G3869" s="56">
        <v>0</v>
      </c>
    </row>
    <row r="3870" spans="1:7" x14ac:dyDescent="0.3">
      <c r="A3870" s="60">
        <v>45738</v>
      </c>
      <c r="B3870" s="61" t="s">
        <v>13</v>
      </c>
      <c r="C3870" s="61" t="s">
        <v>109</v>
      </c>
      <c r="D3870" s="61" t="s">
        <v>9</v>
      </c>
      <c r="E3870" s="61" t="s">
        <v>48</v>
      </c>
      <c r="F3870" s="61">
        <v>0.58333333333333337</v>
      </c>
      <c r="G3870" s="62">
        <v>0</v>
      </c>
    </row>
    <row r="3871" spans="1:7" x14ac:dyDescent="0.3">
      <c r="A3871" s="54">
        <v>45738</v>
      </c>
      <c r="B3871" s="55" t="s">
        <v>13</v>
      </c>
      <c r="C3871" s="55" t="s">
        <v>109</v>
      </c>
      <c r="D3871" s="55" t="s">
        <v>9</v>
      </c>
      <c r="E3871" s="55" t="s">
        <v>48</v>
      </c>
      <c r="F3871" s="55">
        <v>0.60416666666666663</v>
      </c>
      <c r="G3871" s="56">
        <v>0</v>
      </c>
    </row>
    <row r="3872" spans="1:7" x14ac:dyDescent="0.3">
      <c r="A3872" s="60">
        <v>45738</v>
      </c>
      <c r="B3872" s="61" t="s">
        <v>13</v>
      </c>
      <c r="C3872" s="61" t="s">
        <v>109</v>
      </c>
      <c r="D3872" s="61" t="s">
        <v>9</v>
      </c>
      <c r="E3872" s="61" t="s">
        <v>48</v>
      </c>
      <c r="F3872" s="61">
        <v>0.625</v>
      </c>
      <c r="G3872" s="62">
        <v>0</v>
      </c>
    </row>
    <row r="3873" spans="1:7" x14ac:dyDescent="0.3">
      <c r="A3873" s="54">
        <v>45738</v>
      </c>
      <c r="B3873" s="55" t="s">
        <v>13</v>
      </c>
      <c r="C3873" s="55" t="s">
        <v>109</v>
      </c>
      <c r="D3873" s="55" t="s">
        <v>9</v>
      </c>
      <c r="E3873" s="55" t="s">
        <v>48</v>
      </c>
      <c r="F3873" s="55">
        <v>0.64583333333333337</v>
      </c>
      <c r="G3873" s="56">
        <v>0</v>
      </c>
    </row>
    <row r="3874" spans="1:7" x14ac:dyDescent="0.3">
      <c r="A3874" s="60">
        <v>45738</v>
      </c>
      <c r="B3874" s="61" t="s">
        <v>13</v>
      </c>
      <c r="C3874" s="61" t="s">
        <v>109</v>
      </c>
      <c r="D3874" s="61" t="s">
        <v>9</v>
      </c>
      <c r="E3874" s="61" t="s">
        <v>48</v>
      </c>
      <c r="F3874" s="61">
        <v>0.66666666666666663</v>
      </c>
      <c r="G3874" s="62">
        <v>0</v>
      </c>
    </row>
    <row r="3875" spans="1:7" x14ac:dyDescent="0.3">
      <c r="A3875" s="54">
        <v>45738</v>
      </c>
      <c r="B3875" s="55" t="s">
        <v>13</v>
      </c>
      <c r="C3875" s="55" t="s">
        <v>109</v>
      </c>
      <c r="D3875" s="55" t="s">
        <v>9</v>
      </c>
      <c r="E3875" s="55" t="s">
        <v>48</v>
      </c>
      <c r="F3875" s="55">
        <v>0.6875</v>
      </c>
      <c r="G3875" s="56">
        <v>0</v>
      </c>
    </row>
    <row r="3876" spans="1:7" x14ac:dyDescent="0.3">
      <c r="A3876" s="60">
        <v>45738</v>
      </c>
      <c r="B3876" s="61" t="s">
        <v>13</v>
      </c>
      <c r="C3876" s="61" t="s">
        <v>109</v>
      </c>
      <c r="D3876" s="61" t="s">
        <v>9</v>
      </c>
      <c r="E3876" s="61" t="s">
        <v>48</v>
      </c>
      <c r="F3876" s="61">
        <v>0.70833333333333337</v>
      </c>
      <c r="G3876" s="62">
        <v>0</v>
      </c>
    </row>
    <row r="3877" spans="1:7" x14ac:dyDescent="0.3">
      <c r="A3877" s="54">
        <v>45738</v>
      </c>
      <c r="B3877" s="55" t="s">
        <v>13</v>
      </c>
      <c r="C3877" s="55" t="s">
        <v>109</v>
      </c>
      <c r="D3877" s="55" t="s">
        <v>9</v>
      </c>
      <c r="E3877" s="55" t="s">
        <v>48</v>
      </c>
      <c r="F3877" s="55">
        <v>0.72916666666666663</v>
      </c>
      <c r="G3877" s="56">
        <v>0</v>
      </c>
    </row>
    <row r="3878" spans="1:7" x14ac:dyDescent="0.3">
      <c r="A3878" s="60">
        <v>45738</v>
      </c>
      <c r="B3878" s="61" t="s">
        <v>13</v>
      </c>
      <c r="C3878" s="61" t="s">
        <v>109</v>
      </c>
      <c r="D3878" s="61" t="s">
        <v>9</v>
      </c>
      <c r="E3878" s="61" t="s">
        <v>48</v>
      </c>
      <c r="F3878" s="61">
        <v>0.75</v>
      </c>
      <c r="G3878" s="62">
        <v>0</v>
      </c>
    </row>
    <row r="3879" spans="1:7" x14ac:dyDescent="0.3">
      <c r="A3879" s="54">
        <v>45738</v>
      </c>
      <c r="B3879" s="55" t="s">
        <v>13</v>
      </c>
      <c r="C3879" s="55" t="s">
        <v>109</v>
      </c>
      <c r="D3879" s="55" t="s">
        <v>9</v>
      </c>
      <c r="E3879" s="55" t="s">
        <v>48</v>
      </c>
      <c r="F3879" s="55">
        <v>0.77083333333333337</v>
      </c>
      <c r="G3879" s="56">
        <v>0</v>
      </c>
    </row>
    <row r="3880" spans="1:7" x14ac:dyDescent="0.3">
      <c r="A3880" s="60">
        <v>45738</v>
      </c>
      <c r="B3880" s="61" t="s">
        <v>13</v>
      </c>
      <c r="C3880" s="61" t="s">
        <v>109</v>
      </c>
      <c r="D3880" s="61" t="s">
        <v>9</v>
      </c>
      <c r="E3880" s="61" t="s">
        <v>48</v>
      </c>
      <c r="F3880" s="61">
        <v>0.79166666666666663</v>
      </c>
      <c r="G3880" s="62">
        <v>0</v>
      </c>
    </row>
    <row r="3881" spans="1:7" x14ac:dyDescent="0.3">
      <c r="A3881" s="54">
        <v>45738</v>
      </c>
      <c r="B3881" s="55" t="s">
        <v>13</v>
      </c>
      <c r="C3881" s="55" t="s">
        <v>109</v>
      </c>
      <c r="D3881" s="55" t="s">
        <v>9</v>
      </c>
      <c r="E3881" s="55" t="s">
        <v>48</v>
      </c>
      <c r="F3881" s="55">
        <v>0.8125</v>
      </c>
      <c r="G3881" s="56">
        <v>0</v>
      </c>
    </row>
    <row r="3882" spans="1:7" x14ac:dyDescent="0.3">
      <c r="A3882" s="60">
        <v>45738</v>
      </c>
      <c r="B3882" s="61" t="s">
        <v>13</v>
      </c>
      <c r="C3882" s="61" t="s">
        <v>109</v>
      </c>
      <c r="D3882" s="61" t="s">
        <v>9</v>
      </c>
      <c r="E3882" s="61" t="s">
        <v>48</v>
      </c>
      <c r="F3882" s="61">
        <v>0.83333333333333337</v>
      </c>
      <c r="G3882" s="62">
        <v>0</v>
      </c>
    </row>
    <row r="3883" spans="1:7" x14ac:dyDescent="0.3">
      <c r="A3883" s="54">
        <v>45738</v>
      </c>
      <c r="B3883" s="55" t="s">
        <v>13</v>
      </c>
      <c r="C3883" s="55" t="s">
        <v>109</v>
      </c>
      <c r="D3883" s="55" t="s">
        <v>9</v>
      </c>
      <c r="E3883" s="55" t="s">
        <v>48</v>
      </c>
      <c r="F3883" s="55">
        <v>0.85416666666666663</v>
      </c>
      <c r="G3883" s="56">
        <v>0</v>
      </c>
    </row>
    <row r="3884" spans="1:7" x14ac:dyDescent="0.3">
      <c r="A3884" s="60">
        <v>45738</v>
      </c>
      <c r="B3884" s="61" t="s">
        <v>13</v>
      </c>
      <c r="C3884" s="61" t="s">
        <v>109</v>
      </c>
      <c r="D3884" s="61" t="s">
        <v>9</v>
      </c>
      <c r="E3884" s="61" t="s">
        <v>48</v>
      </c>
      <c r="F3884" s="61">
        <v>0.875</v>
      </c>
      <c r="G3884" s="62">
        <v>0</v>
      </c>
    </row>
    <row r="3885" spans="1:7" x14ac:dyDescent="0.3">
      <c r="A3885" s="54">
        <v>45738</v>
      </c>
      <c r="B3885" s="55" t="s">
        <v>13</v>
      </c>
      <c r="C3885" s="55" t="s">
        <v>109</v>
      </c>
      <c r="D3885" s="55" t="s">
        <v>9</v>
      </c>
      <c r="E3885" s="55" t="s">
        <v>48</v>
      </c>
      <c r="F3885" s="55">
        <v>0.89583333333333337</v>
      </c>
      <c r="G3885" s="56">
        <v>0</v>
      </c>
    </row>
    <row r="3886" spans="1:7" x14ac:dyDescent="0.3">
      <c r="A3886" s="60">
        <v>45738</v>
      </c>
      <c r="B3886" s="61" t="s">
        <v>13</v>
      </c>
      <c r="C3886" s="61" t="s">
        <v>109</v>
      </c>
      <c r="D3886" s="61" t="s">
        <v>9</v>
      </c>
      <c r="E3886" s="61" t="s">
        <v>48</v>
      </c>
      <c r="F3886" s="61">
        <v>0.91666666666666663</v>
      </c>
      <c r="G3886" s="62">
        <v>0</v>
      </c>
    </row>
    <row r="3887" spans="1:7" x14ac:dyDescent="0.3">
      <c r="A3887" s="54">
        <v>45738</v>
      </c>
      <c r="B3887" s="55" t="s">
        <v>13</v>
      </c>
      <c r="C3887" s="55" t="s">
        <v>109</v>
      </c>
      <c r="D3887" s="55" t="s">
        <v>9</v>
      </c>
      <c r="E3887" s="55" t="s">
        <v>48</v>
      </c>
      <c r="F3887" s="55">
        <v>0.9375</v>
      </c>
      <c r="G3887" s="56">
        <v>0</v>
      </c>
    </row>
    <row r="3888" spans="1:7" x14ac:dyDescent="0.3">
      <c r="A3888" s="60">
        <v>45738</v>
      </c>
      <c r="B3888" s="61" t="s">
        <v>13</v>
      </c>
      <c r="C3888" s="61" t="s">
        <v>109</v>
      </c>
      <c r="D3888" s="61" t="s">
        <v>9</v>
      </c>
      <c r="E3888" s="61" t="s">
        <v>48</v>
      </c>
      <c r="F3888" s="61">
        <v>0.95833333333333337</v>
      </c>
      <c r="G3888" s="62">
        <v>0</v>
      </c>
    </row>
    <row r="3889" spans="1:7" x14ac:dyDescent="0.3">
      <c r="A3889" s="54">
        <v>45738</v>
      </c>
      <c r="B3889" s="55" t="s">
        <v>13</v>
      </c>
      <c r="C3889" s="55" t="s">
        <v>109</v>
      </c>
      <c r="D3889" s="55" t="s">
        <v>9</v>
      </c>
      <c r="E3889" s="55" t="s">
        <v>48</v>
      </c>
      <c r="F3889" s="55">
        <v>0.97916666666666663</v>
      </c>
      <c r="G3889" s="56">
        <v>0</v>
      </c>
    </row>
    <row r="3890" spans="1:7" x14ac:dyDescent="0.3">
      <c r="A3890" s="60">
        <v>45739</v>
      </c>
      <c r="B3890" s="61" t="s">
        <v>13</v>
      </c>
      <c r="C3890" s="61" t="s">
        <v>109</v>
      </c>
      <c r="D3890" s="61" t="s">
        <v>9</v>
      </c>
      <c r="E3890" s="61" t="s">
        <v>48</v>
      </c>
      <c r="F3890" s="61">
        <v>0</v>
      </c>
      <c r="G3890" s="62">
        <v>0</v>
      </c>
    </row>
    <row r="3891" spans="1:7" x14ac:dyDescent="0.3">
      <c r="A3891" s="54">
        <v>45739</v>
      </c>
      <c r="B3891" s="55" t="s">
        <v>13</v>
      </c>
      <c r="C3891" s="55" t="s">
        <v>109</v>
      </c>
      <c r="D3891" s="55" t="s">
        <v>10</v>
      </c>
      <c r="E3891" s="55" t="s">
        <v>48</v>
      </c>
      <c r="F3891" s="55">
        <v>2.0833333333333329E-2</v>
      </c>
      <c r="G3891" s="56" cm="1">
        <f t="array" ref="G3891:G3938">IF(LOAD_RESULTS!$C$3 = "MENU",ABS(_xlfn.IFS(AND(PER_MONTH!$B3843="January",PER_MONTH!$E3843="Working Day"),Table3[Jan_WD],AND(PER_MONTH!$B3843="January",PER_MONTH!$E3843="Non-Working Day"),Table3[Jan_NWD],AND(PER_MONTH!$B3843="February",PER_MONTH!$E3843="Working Day"),Table3[Feb_WD],AND(PER_MONTH!$B3843="February",PER_MONTH!$E3843="Non-Working Day"),Table3[Feb_NWD], AND(PER_MONTH!$B3843 = "March", PER_MONTH!$E3843 = "Working Day"), Table3[Mar_WD],  AND(PER_MONTH!$B3843 = "March", PER_MONTH!$E3843 = "Non-Working Day"), Table3[Mar_NWD], AND(PER_MONTH!$B3843 = "April", PER_MONTH!$E3843 = "Working Day"), Table3[Apr_WD], AND(PER_MONTH!$B3843 = "April", PER_MONTH!$E3843 = "Non-Working Day"), Table3[Apr_NWD], AND(PER_MONTH!$B3843 = "May", PER_MONTH!$E3843 = "Working Day"), Table3[May_WD], AND(PER_MONTH!$B3843 = "May", PER_MONTH!$E3843 = "Non-Working Day"), Table3[May_NWD], AND(PER_MONTH!$B3843 = "June", PER_MONTH!$E3843 = "Working Day"), Table3[Jun_WD], AND(PER_MONTH!$B3843 = "June", PER_MONTH!$E3843 = "Non-Working Day"), Table3[Jun_NWD], AND(PER_MONTH!$B3843 = "July", PER_MONTH!$E3843 = "Working Day"), Table3[Jul_WD], AND(PER_MONTH!$B3843 = "July", PER_MONTH!$E3843 = "Non-Working Day"), Table3[Jul_NWD], AND(PER_MONTH!$B3843 = "August", PER_MONTH!$E3843 = "Working Day"), Table3[Aug_WD], AND(PER_MONTH!$B3843 = "August", PER_MONTH!$E3843 = "Non-Working Day"), Table3[Aug_NWD], AND(PER_MONTH!$B3843 = "September", PER_MONTH!$E3843 = "Working Day"), Table3[Sep_WD], AND(PER_MONTH!$B3843 = "September", PER_MONTH!$E3843 = "Non-Working Day"), Table3[Sep_NWD], AND(PER_MONTH!$B3843 = "October", PER_MONTH!$E3843 = "Working Day"), Table3[Oct_WD], AND(PER_MONTH!$B3843 = "October", PER_MONTH!$E3843 = "Non-Working Day"), Table3[Oct_NWD], AND(PER_MONTH!$B3843 = "November", PER_MONTH!$E3843 = "Working Day"), Table3[Nov_WD], AND(PER_MONTH!$B3843 = "November", PER_MONTH!$E3843 = "Non-Working Day"), Table3[Nov_NWD], AND(PER_MONTH!$B3843 = "December", PER_MONTH!$E3843 = "Working Day"), Table3[Dec_WD], AND(PER_MONTH!$B3843 = "December", PER_MONTH!$E3843 = "Non-Working Day"), Table3[Dec_NWD])),_xlfn.IFS(AND(PER_MONTH!$B3843="January",PER_MONTH!$E3843="Working Day"),Table3[Jan_WD],AND(PER_MONTH!$B3843="January",PER_MONTH!$E3843="Non-Working Day"),Table3[Jan_NWD],AND(PER_MONTH!$B3843="February",PER_MONTH!$E3843="Working Day"),Table3[Feb_WD],AND(PER_MONTH!$B3843="February",PER_MONTH!$E3843="Non-Working Day"),Table3[Feb_NWD], AND(PER_MONTH!$B3843 = "March", PER_MONTH!$E3843 = "Working Day"), Table3[Mar_WD],  AND(PER_MONTH!$B3843 = "March", PER_MONTH!$E3843 = "Non-Working Day"), Table3[Mar_NWD], AND(PER_MONTH!$B3843 = "April", PER_MONTH!$E3843 = "Working Day"), Table3[Apr_WD], AND(PER_MONTH!$B3843 = "April", PER_MONTH!$E3843 = "Non-Working Day"), Table3[Apr_NWD], AND(PER_MONTH!$B3843 = "May", PER_MONTH!$E3843 = "Working Day"), Table3[May_WD], AND(PER_MONTH!$B3843 = "May", PER_MONTH!$E3843 = "Non-Working Day"), Table3[May_NWD], AND(PER_MONTH!$B3843 = "June", PER_MONTH!$E3843 = "Working Day"), Table3[Jun_WD], AND(PER_MONTH!$B3843 = "June", PER_MONTH!$E3843 = "Non-Working Day"), Table3[Jun_NWD], AND(PER_MONTH!$B3843 = "July", PER_MONTH!$E3843 = "Working Day"), Table3[Jul_WD], AND(PER_MONTH!$B3843 = "July", PER_MONTH!$E3843 = "Non-Working Day"), Table3[Jul_NWD], AND(PER_MONTH!$B3843 = "August", PER_MONTH!$E3843 = "Working Day"), Table3[Aug_WD], AND(PER_MONTH!$B3843 = "August", PER_MONTH!$E3843 = "Non-Working Day"), Table3[Aug_NWD], AND(PER_MONTH!$B3843 = "September", PER_MONTH!$E3843 = "Working Day"), Table3[Sep_WD], AND(PER_MONTH!$B3843 = "September", PER_MONTH!$E3843 = "Non-Working Day"), Table3[Sep_NWD], AND(PER_MONTH!$B3843 = "October", PER_MONTH!$E3843 = "Working Day"), Table3[Oct_WD], AND(PER_MONTH!$B3843 = "October", PER_MONTH!$E3843 = "Non-Working Day"), Table3[Oct_NWD], AND(PER_MONTH!$B3843 = "November", PER_MONTH!$E3843 = "Working Day"), Table3[Nov_WD], AND(PER_MONTH!$B3843 = "November", PER_MONTH!$E3843 = "Non-Working Day"), Table3[Nov_NWD], AND(PER_MONTH!$B3843 = "December", PER_MONTH!$E3843 = "Working Day"), Table3[Dec_WD], AND(PER_MONTH!$B3843 = "December", PER_MONTH!$E3843 = "Non-Working Day"), Table3[Dec_NWD]))</f>
        <v>0</v>
      </c>
    </row>
    <row r="3892" spans="1:7" x14ac:dyDescent="0.3">
      <c r="A3892" s="60">
        <v>45739</v>
      </c>
      <c r="B3892" s="61" t="s">
        <v>13</v>
      </c>
      <c r="C3892" s="61" t="s">
        <v>109</v>
      </c>
      <c r="D3892" s="61" t="s">
        <v>10</v>
      </c>
      <c r="E3892" s="61" t="s">
        <v>48</v>
      </c>
      <c r="F3892" s="61">
        <v>4.1666666666666657E-2</v>
      </c>
      <c r="G3892" s="62">
        <v>0</v>
      </c>
    </row>
    <row r="3893" spans="1:7" x14ac:dyDescent="0.3">
      <c r="A3893" s="54">
        <v>45739</v>
      </c>
      <c r="B3893" s="55" t="s">
        <v>13</v>
      </c>
      <c r="C3893" s="55" t="s">
        <v>109</v>
      </c>
      <c r="D3893" s="55" t="s">
        <v>10</v>
      </c>
      <c r="E3893" s="55" t="s">
        <v>48</v>
      </c>
      <c r="F3893" s="55">
        <v>6.25E-2</v>
      </c>
      <c r="G3893" s="56">
        <v>0</v>
      </c>
    </row>
    <row r="3894" spans="1:7" x14ac:dyDescent="0.3">
      <c r="A3894" s="60">
        <v>45739</v>
      </c>
      <c r="B3894" s="61" t="s">
        <v>13</v>
      </c>
      <c r="C3894" s="61" t="s">
        <v>109</v>
      </c>
      <c r="D3894" s="61" t="s">
        <v>10</v>
      </c>
      <c r="E3894" s="61" t="s">
        <v>48</v>
      </c>
      <c r="F3894" s="61">
        <v>8.3333333333333329E-2</v>
      </c>
      <c r="G3894" s="62">
        <v>0</v>
      </c>
    </row>
    <row r="3895" spans="1:7" x14ac:dyDescent="0.3">
      <c r="A3895" s="54">
        <v>45739</v>
      </c>
      <c r="B3895" s="55" t="s">
        <v>13</v>
      </c>
      <c r="C3895" s="55" t="s">
        <v>109</v>
      </c>
      <c r="D3895" s="55" t="s">
        <v>10</v>
      </c>
      <c r="E3895" s="55" t="s">
        <v>48</v>
      </c>
      <c r="F3895" s="55">
        <v>0.1041666666666667</v>
      </c>
      <c r="G3895" s="56">
        <v>0</v>
      </c>
    </row>
    <row r="3896" spans="1:7" x14ac:dyDescent="0.3">
      <c r="A3896" s="60">
        <v>45739</v>
      </c>
      <c r="B3896" s="61" t="s">
        <v>13</v>
      </c>
      <c r="C3896" s="61" t="s">
        <v>109</v>
      </c>
      <c r="D3896" s="61" t="s">
        <v>10</v>
      </c>
      <c r="E3896" s="61" t="s">
        <v>48</v>
      </c>
      <c r="F3896" s="61">
        <v>0.125</v>
      </c>
      <c r="G3896" s="62">
        <v>0</v>
      </c>
    </row>
    <row r="3897" spans="1:7" x14ac:dyDescent="0.3">
      <c r="A3897" s="54">
        <v>45739</v>
      </c>
      <c r="B3897" s="55" t="s">
        <v>13</v>
      </c>
      <c r="C3897" s="55" t="s">
        <v>109</v>
      </c>
      <c r="D3897" s="55" t="s">
        <v>10</v>
      </c>
      <c r="E3897" s="55" t="s">
        <v>48</v>
      </c>
      <c r="F3897" s="55">
        <v>0.14583333333333329</v>
      </c>
      <c r="G3897" s="56">
        <v>0</v>
      </c>
    </row>
    <row r="3898" spans="1:7" x14ac:dyDescent="0.3">
      <c r="A3898" s="60">
        <v>45739</v>
      </c>
      <c r="B3898" s="61" t="s">
        <v>13</v>
      </c>
      <c r="C3898" s="61" t="s">
        <v>109</v>
      </c>
      <c r="D3898" s="61" t="s">
        <v>10</v>
      </c>
      <c r="E3898" s="61" t="s">
        <v>48</v>
      </c>
      <c r="F3898" s="61">
        <v>0.16666666666666671</v>
      </c>
      <c r="G3898" s="62">
        <v>0</v>
      </c>
    </row>
    <row r="3899" spans="1:7" x14ac:dyDescent="0.3">
      <c r="A3899" s="54">
        <v>45739</v>
      </c>
      <c r="B3899" s="55" t="s">
        <v>13</v>
      </c>
      <c r="C3899" s="55" t="s">
        <v>109</v>
      </c>
      <c r="D3899" s="55" t="s">
        <v>10</v>
      </c>
      <c r="E3899" s="55" t="s">
        <v>48</v>
      </c>
      <c r="F3899" s="55">
        <v>0.1875</v>
      </c>
      <c r="G3899" s="56">
        <v>0</v>
      </c>
    </row>
    <row r="3900" spans="1:7" x14ac:dyDescent="0.3">
      <c r="A3900" s="60">
        <v>45739</v>
      </c>
      <c r="B3900" s="61" t="s">
        <v>13</v>
      </c>
      <c r="C3900" s="61" t="s">
        <v>109</v>
      </c>
      <c r="D3900" s="61" t="s">
        <v>10</v>
      </c>
      <c r="E3900" s="61" t="s">
        <v>48</v>
      </c>
      <c r="F3900" s="61">
        <v>0.20833333333333329</v>
      </c>
      <c r="G3900" s="62">
        <v>0</v>
      </c>
    </row>
    <row r="3901" spans="1:7" x14ac:dyDescent="0.3">
      <c r="A3901" s="54">
        <v>45739</v>
      </c>
      <c r="B3901" s="55" t="s">
        <v>13</v>
      </c>
      <c r="C3901" s="55" t="s">
        <v>109</v>
      </c>
      <c r="D3901" s="55" t="s">
        <v>10</v>
      </c>
      <c r="E3901" s="55" t="s">
        <v>48</v>
      </c>
      <c r="F3901" s="55">
        <v>0.22916666666666671</v>
      </c>
      <c r="G3901" s="56">
        <v>0</v>
      </c>
    </row>
    <row r="3902" spans="1:7" x14ac:dyDescent="0.3">
      <c r="A3902" s="60">
        <v>45739</v>
      </c>
      <c r="B3902" s="61" t="s">
        <v>13</v>
      </c>
      <c r="C3902" s="61" t="s">
        <v>109</v>
      </c>
      <c r="D3902" s="61" t="s">
        <v>10</v>
      </c>
      <c r="E3902" s="61" t="s">
        <v>48</v>
      </c>
      <c r="F3902" s="61">
        <v>0.25</v>
      </c>
      <c r="G3902" s="62">
        <v>0</v>
      </c>
    </row>
    <row r="3903" spans="1:7" x14ac:dyDescent="0.3">
      <c r="A3903" s="54">
        <v>45739</v>
      </c>
      <c r="B3903" s="55" t="s">
        <v>13</v>
      </c>
      <c r="C3903" s="55" t="s">
        <v>109</v>
      </c>
      <c r="D3903" s="55" t="s">
        <v>10</v>
      </c>
      <c r="E3903" s="55" t="s">
        <v>48</v>
      </c>
      <c r="F3903" s="55">
        <v>0.27083333333333331</v>
      </c>
      <c r="G3903" s="56">
        <v>0</v>
      </c>
    </row>
    <row r="3904" spans="1:7" x14ac:dyDescent="0.3">
      <c r="A3904" s="60">
        <v>45739</v>
      </c>
      <c r="B3904" s="61" t="s">
        <v>13</v>
      </c>
      <c r="C3904" s="61" t="s">
        <v>109</v>
      </c>
      <c r="D3904" s="61" t="s">
        <v>10</v>
      </c>
      <c r="E3904" s="61" t="s">
        <v>48</v>
      </c>
      <c r="F3904" s="61">
        <v>0.29166666666666669</v>
      </c>
      <c r="G3904" s="62">
        <v>0</v>
      </c>
    </row>
    <row r="3905" spans="1:7" x14ac:dyDescent="0.3">
      <c r="A3905" s="54">
        <v>45739</v>
      </c>
      <c r="B3905" s="55" t="s">
        <v>13</v>
      </c>
      <c r="C3905" s="55" t="s">
        <v>109</v>
      </c>
      <c r="D3905" s="55" t="s">
        <v>10</v>
      </c>
      <c r="E3905" s="55" t="s">
        <v>48</v>
      </c>
      <c r="F3905" s="55">
        <v>0.3125</v>
      </c>
      <c r="G3905" s="56">
        <v>0</v>
      </c>
    </row>
    <row r="3906" spans="1:7" x14ac:dyDescent="0.3">
      <c r="A3906" s="60">
        <v>45739</v>
      </c>
      <c r="B3906" s="61" t="s">
        <v>13</v>
      </c>
      <c r="C3906" s="61" t="s">
        <v>109</v>
      </c>
      <c r="D3906" s="61" t="s">
        <v>10</v>
      </c>
      <c r="E3906" s="61" t="s">
        <v>48</v>
      </c>
      <c r="F3906" s="61">
        <v>0.33333333333333331</v>
      </c>
      <c r="G3906" s="62">
        <v>0</v>
      </c>
    </row>
    <row r="3907" spans="1:7" x14ac:dyDescent="0.3">
      <c r="A3907" s="54">
        <v>45739</v>
      </c>
      <c r="B3907" s="55" t="s">
        <v>13</v>
      </c>
      <c r="C3907" s="55" t="s">
        <v>109</v>
      </c>
      <c r="D3907" s="55" t="s">
        <v>10</v>
      </c>
      <c r="E3907" s="55" t="s">
        <v>48</v>
      </c>
      <c r="F3907" s="55">
        <v>0.35416666666666669</v>
      </c>
      <c r="G3907" s="56">
        <v>0</v>
      </c>
    </row>
    <row r="3908" spans="1:7" x14ac:dyDescent="0.3">
      <c r="A3908" s="60">
        <v>45739</v>
      </c>
      <c r="B3908" s="61" t="s">
        <v>13</v>
      </c>
      <c r="C3908" s="61" t="s">
        <v>109</v>
      </c>
      <c r="D3908" s="61" t="s">
        <v>10</v>
      </c>
      <c r="E3908" s="61" t="s">
        <v>48</v>
      </c>
      <c r="F3908" s="61">
        <v>0.375</v>
      </c>
      <c r="G3908" s="62">
        <v>0</v>
      </c>
    </row>
    <row r="3909" spans="1:7" x14ac:dyDescent="0.3">
      <c r="A3909" s="54">
        <v>45739</v>
      </c>
      <c r="B3909" s="55" t="s">
        <v>13</v>
      </c>
      <c r="C3909" s="55" t="s">
        <v>109</v>
      </c>
      <c r="D3909" s="55" t="s">
        <v>10</v>
      </c>
      <c r="E3909" s="55" t="s">
        <v>48</v>
      </c>
      <c r="F3909" s="55">
        <v>0.39583333333333331</v>
      </c>
      <c r="G3909" s="56">
        <v>0</v>
      </c>
    </row>
    <row r="3910" spans="1:7" x14ac:dyDescent="0.3">
      <c r="A3910" s="60">
        <v>45739</v>
      </c>
      <c r="B3910" s="61" t="s">
        <v>13</v>
      </c>
      <c r="C3910" s="61" t="s">
        <v>109</v>
      </c>
      <c r="D3910" s="61" t="s">
        <v>10</v>
      </c>
      <c r="E3910" s="61" t="s">
        <v>48</v>
      </c>
      <c r="F3910" s="61">
        <v>0.41666666666666669</v>
      </c>
      <c r="G3910" s="62">
        <v>0</v>
      </c>
    </row>
    <row r="3911" spans="1:7" x14ac:dyDescent="0.3">
      <c r="A3911" s="54">
        <v>45739</v>
      </c>
      <c r="B3911" s="55" t="s">
        <v>13</v>
      </c>
      <c r="C3911" s="55" t="s">
        <v>109</v>
      </c>
      <c r="D3911" s="55" t="s">
        <v>10</v>
      </c>
      <c r="E3911" s="55" t="s">
        <v>48</v>
      </c>
      <c r="F3911" s="55">
        <v>0.4375</v>
      </c>
      <c r="G3911" s="56">
        <v>0</v>
      </c>
    </row>
    <row r="3912" spans="1:7" x14ac:dyDescent="0.3">
      <c r="A3912" s="60">
        <v>45739</v>
      </c>
      <c r="B3912" s="61" t="s">
        <v>13</v>
      </c>
      <c r="C3912" s="61" t="s">
        <v>109</v>
      </c>
      <c r="D3912" s="61" t="s">
        <v>10</v>
      </c>
      <c r="E3912" s="61" t="s">
        <v>48</v>
      </c>
      <c r="F3912" s="61">
        <v>0.45833333333333331</v>
      </c>
      <c r="G3912" s="62">
        <v>0</v>
      </c>
    </row>
    <row r="3913" spans="1:7" x14ac:dyDescent="0.3">
      <c r="A3913" s="54">
        <v>45739</v>
      </c>
      <c r="B3913" s="55" t="s">
        <v>13</v>
      </c>
      <c r="C3913" s="55" t="s">
        <v>109</v>
      </c>
      <c r="D3913" s="55" t="s">
        <v>10</v>
      </c>
      <c r="E3913" s="55" t="s">
        <v>48</v>
      </c>
      <c r="F3913" s="55">
        <v>0.47916666666666669</v>
      </c>
      <c r="G3913" s="56">
        <v>0</v>
      </c>
    </row>
    <row r="3914" spans="1:7" x14ac:dyDescent="0.3">
      <c r="A3914" s="60">
        <v>45739</v>
      </c>
      <c r="B3914" s="61" t="s">
        <v>13</v>
      </c>
      <c r="C3914" s="61" t="s">
        <v>109</v>
      </c>
      <c r="D3914" s="61" t="s">
        <v>10</v>
      </c>
      <c r="E3914" s="61" t="s">
        <v>48</v>
      </c>
      <c r="F3914" s="61">
        <v>0.5</v>
      </c>
      <c r="G3914" s="62">
        <v>0</v>
      </c>
    </row>
    <row r="3915" spans="1:7" x14ac:dyDescent="0.3">
      <c r="A3915" s="54">
        <v>45739</v>
      </c>
      <c r="B3915" s="55" t="s">
        <v>13</v>
      </c>
      <c r="C3915" s="55" t="s">
        <v>109</v>
      </c>
      <c r="D3915" s="55" t="s">
        <v>10</v>
      </c>
      <c r="E3915" s="55" t="s">
        <v>48</v>
      </c>
      <c r="F3915" s="55">
        <v>0.52083333333333337</v>
      </c>
      <c r="G3915" s="56">
        <v>0</v>
      </c>
    </row>
    <row r="3916" spans="1:7" x14ac:dyDescent="0.3">
      <c r="A3916" s="60">
        <v>45739</v>
      </c>
      <c r="B3916" s="61" t="s">
        <v>13</v>
      </c>
      <c r="C3916" s="61" t="s">
        <v>109</v>
      </c>
      <c r="D3916" s="61" t="s">
        <v>10</v>
      </c>
      <c r="E3916" s="61" t="s">
        <v>48</v>
      </c>
      <c r="F3916" s="61">
        <v>0.54166666666666663</v>
      </c>
      <c r="G3916" s="62">
        <v>0</v>
      </c>
    </row>
    <row r="3917" spans="1:7" x14ac:dyDescent="0.3">
      <c r="A3917" s="54">
        <v>45739</v>
      </c>
      <c r="B3917" s="55" t="s">
        <v>13</v>
      </c>
      <c r="C3917" s="55" t="s">
        <v>109</v>
      </c>
      <c r="D3917" s="55" t="s">
        <v>10</v>
      </c>
      <c r="E3917" s="55" t="s">
        <v>48</v>
      </c>
      <c r="F3917" s="55">
        <v>0.5625</v>
      </c>
      <c r="G3917" s="56">
        <v>0</v>
      </c>
    </row>
    <row r="3918" spans="1:7" x14ac:dyDescent="0.3">
      <c r="A3918" s="60">
        <v>45739</v>
      </c>
      <c r="B3918" s="61" t="s">
        <v>13</v>
      </c>
      <c r="C3918" s="61" t="s">
        <v>109</v>
      </c>
      <c r="D3918" s="61" t="s">
        <v>10</v>
      </c>
      <c r="E3918" s="61" t="s">
        <v>48</v>
      </c>
      <c r="F3918" s="61">
        <v>0.58333333333333337</v>
      </c>
      <c r="G3918" s="62">
        <v>0</v>
      </c>
    </row>
    <row r="3919" spans="1:7" x14ac:dyDescent="0.3">
      <c r="A3919" s="54">
        <v>45739</v>
      </c>
      <c r="B3919" s="55" t="s">
        <v>13</v>
      </c>
      <c r="C3919" s="55" t="s">
        <v>109</v>
      </c>
      <c r="D3919" s="55" t="s">
        <v>10</v>
      </c>
      <c r="E3919" s="55" t="s">
        <v>48</v>
      </c>
      <c r="F3919" s="55">
        <v>0.60416666666666663</v>
      </c>
      <c r="G3919" s="56">
        <v>0</v>
      </c>
    </row>
    <row r="3920" spans="1:7" x14ac:dyDescent="0.3">
      <c r="A3920" s="60">
        <v>45739</v>
      </c>
      <c r="B3920" s="61" t="s">
        <v>13</v>
      </c>
      <c r="C3920" s="61" t="s">
        <v>109</v>
      </c>
      <c r="D3920" s="61" t="s">
        <v>10</v>
      </c>
      <c r="E3920" s="61" t="s">
        <v>48</v>
      </c>
      <c r="F3920" s="61">
        <v>0.625</v>
      </c>
      <c r="G3920" s="62">
        <v>0</v>
      </c>
    </row>
    <row r="3921" spans="1:7" x14ac:dyDescent="0.3">
      <c r="A3921" s="54">
        <v>45739</v>
      </c>
      <c r="B3921" s="55" t="s">
        <v>13</v>
      </c>
      <c r="C3921" s="55" t="s">
        <v>109</v>
      </c>
      <c r="D3921" s="55" t="s">
        <v>10</v>
      </c>
      <c r="E3921" s="55" t="s">
        <v>48</v>
      </c>
      <c r="F3921" s="55">
        <v>0.64583333333333337</v>
      </c>
      <c r="G3921" s="56">
        <v>0</v>
      </c>
    </row>
    <row r="3922" spans="1:7" x14ac:dyDescent="0.3">
      <c r="A3922" s="60">
        <v>45739</v>
      </c>
      <c r="B3922" s="61" t="s">
        <v>13</v>
      </c>
      <c r="C3922" s="61" t="s">
        <v>109</v>
      </c>
      <c r="D3922" s="61" t="s">
        <v>10</v>
      </c>
      <c r="E3922" s="61" t="s">
        <v>48</v>
      </c>
      <c r="F3922" s="61">
        <v>0.66666666666666663</v>
      </c>
      <c r="G3922" s="62">
        <v>0</v>
      </c>
    </row>
    <row r="3923" spans="1:7" x14ac:dyDescent="0.3">
      <c r="A3923" s="54">
        <v>45739</v>
      </c>
      <c r="B3923" s="55" t="s">
        <v>13</v>
      </c>
      <c r="C3923" s="55" t="s">
        <v>109</v>
      </c>
      <c r="D3923" s="55" t="s">
        <v>10</v>
      </c>
      <c r="E3923" s="55" t="s">
        <v>48</v>
      </c>
      <c r="F3923" s="55">
        <v>0.6875</v>
      </c>
      <c r="G3923" s="56">
        <v>0</v>
      </c>
    </row>
    <row r="3924" spans="1:7" x14ac:dyDescent="0.3">
      <c r="A3924" s="60">
        <v>45739</v>
      </c>
      <c r="B3924" s="61" t="s">
        <v>13</v>
      </c>
      <c r="C3924" s="61" t="s">
        <v>109</v>
      </c>
      <c r="D3924" s="61" t="s">
        <v>10</v>
      </c>
      <c r="E3924" s="61" t="s">
        <v>48</v>
      </c>
      <c r="F3924" s="61">
        <v>0.70833333333333337</v>
      </c>
      <c r="G3924" s="62">
        <v>0</v>
      </c>
    </row>
    <row r="3925" spans="1:7" x14ac:dyDescent="0.3">
      <c r="A3925" s="54">
        <v>45739</v>
      </c>
      <c r="B3925" s="55" t="s">
        <v>13</v>
      </c>
      <c r="C3925" s="55" t="s">
        <v>109</v>
      </c>
      <c r="D3925" s="55" t="s">
        <v>10</v>
      </c>
      <c r="E3925" s="55" t="s">
        <v>48</v>
      </c>
      <c r="F3925" s="55">
        <v>0.72916666666666663</v>
      </c>
      <c r="G3925" s="56">
        <v>0</v>
      </c>
    </row>
    <row r="3926" spans="1:7" x14ac:dyDescent="0.3">
      <c r="A3926" s="60">
        <v>45739</v>
      </c>
      <c r="B3926" s="61" t="s">
        <v>13</v>
      </c>
      <c r="C3926" s="61" t="s">
        <v>109</v>
      </c>
      <c r="D3926" s="61" t="s">
        <v>10</v>
      </c>
      <c r="E3926" s="61" t="s">
        <v>48</v>
      </c>
      <c r="F3926" s="61">
        <v>0.75</v>
      </c>
      <c r="G3926" s="62">
        <v>0</v>
      </c>
    </row>
    <row r="3927" spans="1:7" x14ac:dyDescent="0.3">
      <c r="A3927" s="54">
        <v>45739</v>
      </c>
      <c r="B3927" s="55" t="s">
        <v>13</v>
      </c>
      <c r="C3927" s="55" t="s">
        <v>109</v>
      </c>
      <c r="D3927" s="55" t="s">
        <v>10</v>
      </c>
      <c r="E3927" s="55" t="s">
        <v>48</v>
      </c>
      <c r="F3927" s="55">
        <v>0.77083333333333337</v>
      </c>
      <c r="G3927" s="56">
        <v>0</v>
      </c>
    </row>
    <row r="3928" spans="1:7" x14ac:dyDescent="0.3">
      <c r="A3928" s="60">
        <v>45739</v>
      </c>
      <c r="B3928" s="61" t="s">
        <v>13</v>
      </c>
      <c r="C3928" s="61" t="s">
        <v>109</v>
      </c>
      <c r="D3928" s="61" t="s">
        <v>10</v>
      </c>
      <c r="E3928" s="61" t="s">
        <v>48</v>
      </c>
      <c r="F3928" s="61">
        <v>0.79166666666666663</v>
      </c>
      <c r="G3928" s="62">
        <v>0</v>
      </c>
    </row>
    <row r="3929" spans="1:7" x14ac:dyDescent="0.3">
      <c r="A3929" s="54">
        <v>45739</v>
      </c>
      <c r="B3929" s="55" t="s">
        <v>13</v>
      </c>
      <c r="C3929" s="55" t="s">
        <v>109</v>
      </c>
      <c r="D3929" s="55" t="s">
        <v>10</v>
      </c>
      <c r="E3929" s="55" t="s">
        <v>48</v>
      </c>
      <c r="F3929" s="55">
        <v>0.8125</v>
      </c>
      <c r="G3929" s="56">
        <v>0</v>
      </c>
    </row>
    <row r="3930" spans="1:7" x14ac:dyDescent="0.3">
      <c r="A3930" s="60">
        <v>45739</v>
      </c>
      <c r="B3930" s="61" t="s">
        <v>13</v>
      </c>
      <c r="C3930" s="61" t="s">
        <v>109</v>
      </c>
      <c r="D3930" s="61" t="s">
        <v>10</v>
      </c>
      <c r="E3930" s="61" t="s">
        <v>48</v>
      </c>
      <c r="F3930" s="61">
        <v>0.83333333333333337</v>
      </c>
      <c r="G3930" s="62">
        <v>0</v>
      </c>
    </row>
    <row r="3931" spans="1:7" x14ac:dyDescent="0.3">
      <c r="A3931" s="54">
        <v>45739</v>
      </c>
      <c r="B3931" s="55" t="s">
        <v>13</v>
      </c>
      <c r="C3931" s="55" t="s">
        <v>109</v>
      </c>
      <c r="D3931" s="55" t="s">
        <v>10</v>
      </c>
      <c r="E3931" s="55" t="s">
        <v>48</v>
      </c>
      <c r="F3931" s="55">
        <v>0.85416666666666663</v>
      </c>
      <c r="G3931" s="56">
        <v>0</v>
      </c>
    </row>
    <row r="3932" spans="1:7" x14ac:dyDescent="0.3">
      <c r="A3932" s="60">
        <v>45739</v>
      </c>
      <c r="B3932" s="61" t="s">
        <v>13</v>
      </c>
      <c r="C3932" s="61" t="s">
        <v>109</v>
      </c>
      <c r="D3932" s="61" t="s">
        <v>10</v>
      </c>
      <c r="E3932" s="61" t="s">
        <v>48</v>
      </c>
      <c r="F3932" s="61">
        <v>0.875</v>
      </c>
      <c r="G3932" s="62">
        <v>0</v>
      </c>
    </row>
    <row r="3933" spans="1:7" x14ac:dyDescent="0.3">
      <c r="A3933" s="54">
        <v>45739</v>
      </c>
      <c r="B3933" s="55" t="s">
        <v>13</v>
      </c>
      <c r="C3933" s="55" t="s">
        <v>109</v>
      </c>
      <c r="D3933" s="55" t="s">
        <v>10</v>
      </c>
      <c r="E3933" s="55" t="s">
        <v>48</v>
      </c>
      <c r="F3933" s="55">
        <v>0.89583333333333337</v>
      </c>
      <c r="G3933" s="56">
        <v>0</v>
      </c>
    </row>
    <row r="3934" spans="1:7" x14ac:dyDescent="0.3">
      <c r="A3934" s="60">
        <v>45739</v>
      </c>
      <c r="B3934" s="61" t="s">
        <v>13</v>
      </c>
      <c r="C3934" s="61" t="s">
        <v>109</v>
      </c>
      <c r="D3934" s="61" t="s">
        <v>10</v>
      </c>
      <c r="E3934" s="61" t="s">
        <v>48</v>
      </c>
      <c r="F3934" s="61">
        <v>0.91666666666666663</v>
      </c>
      <c r="G3934" s="62">
        <v>0</v>
      </c>
    </row>
    <row r="3935" spans="1:7" x14ac:dyDescent="0.3">
      <c r="A3935" s="54">
        <v>45739</v>
      </c>
      <c r="B3935" s="55" t="s">
        <v>13</v>
      </c>
      <c r="C3935" s="55" t="s">
        <v>109</v>
      </c>
      <c r="D3935" s="55" t="s">
        <v>10</v>
      </c>
      <c r="E3935" s="55" t="s">
        <v>48</v>
      </c>
      <c r="F3935" s="55">
        <v>0.9375</v>
      </c>
      <c r="G3935" s="56">
        <v>0</v>
      </c>
    </row>
    <row r="3936" spans="1:7" x14ac:dyDescent="0.3">
      <c r="A3936" s="60">
        <v>45739</v>
      </c>
      <c r="B3936" s="61" t="s">
        <v>13</v>
      </c>
      <c r="C3936" s="61" t="s">
        <v>109</v>
      </c>
      <c r="D3936" s="61" t="s">
        <v>10</v>
      </c>
      <c r="E3936" s="61" t="s">
        <v>48</v>
      </c>
      <c r="F3936" s="61">
        <v>0.95833333333333337</v>
      </c>
      <c r="G3936" s="62">
        <v>0</v>
      </c>
    </row>
    <row r="3937" spans="1:7" x14ac:dyDescent="0.3">
      <c r="A3937" s="54">
        <v>45739</v>
      </c>
      <c r="B3937" s="55" t="s">
        <v>13</v>
      </c>
      <c r="C3937" s="55" t="s">
        <v>109</v>
      </c>
      <c r="D3937" s="55" t="s">
        <v>10</v>
      </c>
      <c r="E3937" s="55" t="s">
        <v>48</v>
      </c>
      <c r="F3937" s="55">
        <v>0.97916666666666663</v>
      </c>
      <c r="G3937" s="56">
        <v>0</v>
      </c>
    </row>
    <row r="3938" spans="1:7" x14ac:dyDescent="0.3">
      <c r="A3938" s="60">
        <v>45740</v>
      </c>
      <c r="B3938" s="61" t="s">
        <v>13</v>
      </c>
      <c r="C3938" s="61" t="s">
        <v>109</v>
      </c>
      <c r="D3938" s="61" t="s">
        <v>10</v>
      </c>
      <c r="E3938" s="61" t="s">
        <v>48</v>
      </c>
      <c r="F3938" s="61">
        <v>0</v>
      </c>
      <c r="G3938" s="62">
        <v>0</v>
      </c>
    </row>
    <row r="3939" spans="1:7" x14ac:dyDescent="0.3">
      <c r="A3939" s="54">
        <v>45740</v>
      </c>
      <c r="B3939" s="55" t="s">
        <v>13</v>
      </c>
      <c r="C3939" s="55" t="s">
        <v>109</v>
      </c>
      <c r="D3939" s="55" t="s">
        <v>11</v>
      </c>
      <c r="E3939" s="55" t="s">
        <v>48</v>
      </c>
      <c r="F3939" s="55">
        <v>2.0833333333333329E-2</v>
      </c>
      <c r="G3939" s="56" cm="1">
        <f t="array" ref="G3939:G3986">IF(LOAD_RESULTS!$C$3 = "MENU",ABS(_xlfn.IFS(AND(PER_MONTH!$B3891="January",PER_MONTH!$E3891="Working Day"),Table3[Jan_WD],AND(PER_MONTH!$B3891="January",PER_MONTH!$E3891="Non-Working Day"),Table3[Jan_NWD],AND(PER_MONTH!$B3891="February",PER_MONTH!$E3891="Working Day"),Table3[Feb_WD],AND(PER_MONTH!$B3891="February",PER_MONTH!$E3891="Non-Working Day"),Table3[Feb_NWD], AND(PER_MONTH!$B3891 = "March", PER_MONTH!$E3891 = "Working Day"), Table3[Mar_WD],  AND(PER_MONTH!$B3891 = "March", PER_MONTH!$E3891 = "Non-Working Day"), Table3[Mar_NWD], AND(PER_MONTH!$B3891 = "April", PER_MONTH!$E3891 = "Working Day"), Table3[Apr_WD], AND(PER_MONTH!$B3891 = "April", PER_MONTH!$E3891 = "Non-Working Day"), Table3[Apr_NWD], AND(PER_MONTH!$B3891 = "May", PER_MONTH!$E3891 = "Working Day"), Table3[May_WD], AND(PER_MONTH!$B3891 = "May", PER_MONTH!$E3891 = "Non-Working Day"), Table3[May_NWD], AND(PER_MONTH!$B3891 = "June", PER_MONTH!$E3891 = "Working Day"), Table3[Jun_WD], AND(PER_MONTH!$B3891 = "June", PER_MONTH!$E3891 = "Non-Working Day"), Table3[Jun_NWD], AND(PER_MONTH!$B3891 = "July", PER_MONTH!$E3891 = "Working Day"), Table3[Jul_WD], AND(PER_MONTH!$B3891 = "July", PER_MONTH!$E3891 = "Non-Working Day"), Table3[Jul_NWD], AND(PER_MONTH!$B3891 = "August", PER_MONTH!$E3891 = "Working Day"), Table3[Aug_WD], AND(PER_MONTH!$B3891 = "August", PER_MONTH!$E3891 = "Non-Working Day"), Table3[Aug_NWD], AND(PER_MONTH!$B3891 = "September", PER_MONTH!$E3891 = "Working Day"), Table3[Sep_WD], AND(PER_MONTH!$B3891 = "September", PER_MONTH!$E3891 = "Non-Working Day"), Table3[Sep_NWD], AND(PER_MONTH!$B3891 = "October", PER_MONTH!$E3891 = "Working Day"), Table3[Oct_WD], AND(PER_MONTH!$B3891 = "October", PER_MONTH!$E3891 = "Non-Working Day"), Table3[Oct_NWD], AND(PER_MONTH!$B3891 = "November", PER_MONTH!$E3891 = "Working Day"), Table3[Nov_WD], AND(PER_MONTH!$B3891 = "November", PER_MONTH!$E3891 = "Non-Working Day"), Table3[Nov_NWD], AND(PER_MONTH!$B3891 = "December", PER_MONTH!$E3891 = "Working Day"), Table3[Dec_WD], AND(PER_MONTH!$B3891 = "December", PER_MONTH!$E3891 = "Non-Working Day"), Table3[Dec_NWD])),_xlfn.IFS(AND(PER_MONTH!$B3891="January",PER_MONTH!$E3891="Working Day"),Table3[Jan_WD],AND(PER_MONTH!$B3891="January",PER_MONTH!$E3891="Non-Working Day"),Table3[Jan_NWD],AND(PER_MONTH!$B3891="February",PER_MONTH!$E3891="Working Day"),Table3[Feb_WD],AND(PER_MONTH!$B3891="February",PER_MONTH!$E3891="Non-Working Day"),Table3[Feb_NWD], AND(PER_MONTH!$B3891 = "March", PER_MONTH!$E3891 = "Working Day"), Table3[Mar_WD],  AND(PER_MONTH!$B3891 = "March", PER_MONTH!$E3891 = "Non-Working Day"), Table3[Mar_NWD], AND(PER_MONTH!$B3891 = "April", PER_MONTH!$E3891 = "Working Day"), Table3[Apr_WD], AND(PER_MONTH!$B3891 = "April", PER_MONTH!$E3891 = "Non-Working Day"), Table3[Apr_NWD], AND(PER_MONTH!$B3891 = "May", PER_MONTH!$E3891 = "Working Day"), Table3[May_WD], AND(PER_MONTH!$B3891 = "May", PER_MONTH!$E3891 = "Non-Working Day"), Table3[May_NWD], AND(PER_MONTH!$B3891 = "June", PER_MONTH!$E3891 = "Working Day"), Table3[Jun_WD], AND(PER_MONTH!$B3891 = "June", PER_MONTH!$E3891 = "Non-Working Day"), Table3[Jun_NWD], AND(PER_MONTH!$B3891 = "July", PER_MONTH!$E3891 = "Working Day"), Table3[Jul_WD], AND(PER_MONTH!$B3891 = "July", PER_MONTH!$E3891 = "Non-Working Day"), Table3[Jul_NWD], AND(PER_MONTH!$B3891 = "August", PER_MONTH!$E3891 = "Working Day"), Table3[Aug_WD], AND(PER_MONTH!$B3891 = "August", PER_MONTH!$E3891 = "Non-Working Day"), Table3[Aug_NWD], AND(PER_MONTH!$B3891 = "September", PER_MONTH!$E3891 = "Working Day"), Table3[Sep_WD], AND(PER_MONTH!$B3891 = "September", PER_MONTH!$E3891 = "Non-Working Day"), Table3[Sep_NWD], AND(PER_MONTH!$B3891 = "October", PER_MONTH!$E3891 = "Working Day"), Table3[Oct_WD], AND(PER_MONTH!$B3891 = "October", PER_MONTH!$E3891 = "Non-Working Day"), Table3[Oct_NWD], AND(PER_MONTH!$B3891 = "November", PER_MONTH!$E3891 = "Working Day"), Table3[Nov_WD], AND(PER_MONTH!$B3891 = "November", PER_MONTH!$E3891 = "Non-Working Day"), Table3[Nov_NWD], AND(PER_MONTH!$B3891 = "December", PER_MONTH!$E3891 = "Working Day"), Table3[Dec_WD], AND(PER_MONTH!$B3891 = "December", PER_MONTH!$E3891 = "Non-Working Day"), Table3[Dec_NWD]))</f>
        <v>0</v>
      </c>
    </row>
    <row r="3940" spans="1:7" x14ac:dyDescent="0.3">
      <c r="A3940" s="60">
        <v>45740</v>
      </c>
      <c r="B3940" s="61" t="s">
        <v>13</v>
      </c>
      <c r="C3940" s="61" t="s">
        <v>109</v>
      </c>
      <c r="D3940" s="61" t="s">
        <v>11</v>
      </c>
      <c r="E3940" s="61" t="s">
        <v>48</v>
      </c>
      <c r="F3940" s="61">
        <v>4.1666666666666657E-2</v>
      </c>
      <c r="G3940" s="62">
        <v>0</v>
      </c>
    </row>
    <row r="3941" spans="1:7" x14ac:dyDescent="0.3">
      <c r="A3941" s="54">
        <v>45740</v>
      </c>
      <c r="B3941" s="55" t="s">
        <v>13</v>
      </c>
      <c r="C3941" s="55" t="s">
        <v>109</v>
      </c>
      <c r="D3941" s="55" t="s">
        <v>11</v>
      </c>
      <c r="E3941" s="55" t="s">
        <v>48</v>
      </c>
      <c r="F3941" s="55">
        <v>6.25E-2</v>
      </c>
      <c r="G3941" s="56">
        <v>0</v>
      </c>
    </row>
    <row r="3942" spans="1:7" x14ac:dyDescent="0.3">
      <c r="A3942" s="60">
        <v>45740</v>
      </c>
      <c r="B3942" s="61" t="s">
        <v>13</v>
      </c>
      <c r="C3942" s="61" t="s">
        <v>109</v>
      </c>
      <c r="D3942" s="61" t="s">
        <v>11</v>
      </c>
      <c r="E3942" s="61" t="s">
        <v>48</v>
      </c>
      <c r="F3942" s="61">
        <v>8.3333333333333329E-2</v>
      </c>
      <c r="G3942" s="62">
        <v>0</v>
      </c>
    </row>
    <row r="3943" spans="1:7" x14ac:dyDescent="0.3">
      <c r="A3943" s="54">
        <v>45740</v>
      </c>
      <c r="B3943" s="55" t="s">
        <v>13</v>
      </c>
      <c r="C3943" s="55" t="s">
        <v>109</v>
      </c>
      <c r="D3943" s="55" t="s">
        <v>11</v>
      </c>
      <c r="E3943" s="55" t="s">
        <v>48</v>
      </c>
      <c r="F3943" s="55">
        <v>0.1041666666666667</v>
      </c>
      <c r="G3943" s="56">
        <v>0</v>
      </c>
    </row>
    <row r="3944" spans="1:7" x14ac:dyDescent="0.3">
      <c r="A3944" s="60">
        <v>45740</v>
      </c>
      <c r="B3944" s="61" t="s">
        <v>13</v>
      </c>
      <c r="C3944" s="61" t="s">
        <v>109</v>
      </c>
      <c r="D3944" s="61" t="s">
        <v>11</v>
      </c>
      <c r="E3944" s="61" t="s">
        <v>48</v>
      </c>
      <c r="F3944" s="61">
        <v>0.125</v>
      </c>
      <c r="G3944" s="62">
        <v>0</v>
      </c>
    </row>
    <row r="3945" spans="1:7" x14ac:dyDescent="0.3">
      <c r="A3945" s="54">
        <v>45740</v>
      </c>
      <c r="B3945" s="55" t="s">
        <v>13</v>
      </c>
      <c r="C3945" s="55" t="s">
        <v>109</v>
      </c>
      <c r="D3945" s="55" t="s">
        <v>11</v>
      </c>
      <c r="E3945" s="55" t="s">
        <v>48</v>
      </c>
      <c r="F3945" s="55">
        <v>0.14583333333333329</v>
      </c>
      <c r="G3945" s="56">
        <v>0</v>
      </c>
    </row>
    <row r="3946" spans="1:7" x14ac:dyDescent="0.3">
      <c r="A3946" s="60">
        <v>45740</v>
      </c>
      <c r="B3946" s="61" t="s">
        <v>13</v>
      </c>
      <c r="C3946" s="61" t="s">
        <v>109</v>
      </c>
      <c r="D3946" s="61" t="s">
        <v>11</v>
      </c>
      <c r="E3946" s="61" t="s">
        <v>48</v>
      </c>
      <c r="F3946" s="61">
        <v>0.16666666666666671</v>
      </c>
      <c r="G3946" s="62">
        <v>0</v>
      </c>
    </row>
    <row r="3947" spans="1:7" x14ac:dyDescent="0.3">
      <c r="A3947" s="54">
        <v>45740</v>
      </c>
      <c r="B3947" s="55" t="s">
        <v>13</v>
      </c>
      <c r="C3947" s="55" t="s">
        <v>109</v>
      </c>
      <c r="D3947" s="55" t="s">
        <v>11</v>
      </c>
      <c r="E3947" s="55" t="s">
        <v>48</v>
      </c>
      <c r="F3947" s="55">
        <v>0.1875</v>
      </c>
      <c r="G3947" s="56">
        <v>0</v>
      </c>
    </row>
    <row r="3948" spans="1:7" x14ac:dyDescent="0.3">
      <c r="A3948" s="60">
        <v>45740</v>
      </c>
      <c r="B3948" s="61" t="s">
        <v>13</v>
      </c>
      <c r="C3948" s="61" t="s">
        <v>109</v>
      </c>
      <c r="D3948" s="61" t="s">
        <v>11</v>
      </c>
      <c r="E3948" s="61" t="s">
        <v>48</v>
      </c>
      <c r="F3948" s="61">
        <v>0.20833333333333329</v>
      </c>
      <c r="G3948" s="62">
        <v>0</v>
      </c>
    </row>
    <row r="3949" spans="1:7" x14ac:dyDescent="0.3">
      <c r="A3949" s="54">
        <v>45740</v>
      </c>
      <c r="B3949" s="55" t="s">
        <v>13</v>
      </c>
      <c r="C3949" s="55" t="s">
        <v>109</v>
      </c>
      <c r="D3949" s="55" t="s">
        <v>11</v>
      </c>
      <c r="E3949" s="55" t="s">
        <v>48</v>
      </c>
      <c r="F3949" s="55">
        <v>0.22916666666666671</v>
      </c>
      <c r="G3949" s="56">
        <v>0</v>
      </c>
    </row>
    <row r="3950" spans="1:7" x14ac:dyDescent="0.3">
      <c r="A3950" s="60">
        <v>45740</v>
      </c>
      <c r="B3950" s="61" t="s">
        <v>13</v>
      </c>
      <c r="C3950" s="61" t="s">
        <v>109</v>
      </c>
      <c r="D3950" s="61" t="s">
        <v>11</v>
      </c>
      <c r="E3950" s="61" t="s">
        <v>48</v>
      </c>
      <c r="F3950" s="61">
        <v>0.25</v>
      </c>
      <c r="G3950" s="62">
        <v>0</v>
      </c>
    </row>
    <row r="3951" spans="1:7" x14ac:dyDescent="0.3">
      <c r="A3951" s="54">
        <v>45740</v>
      </c>
      <c r="B3951" s="55" t="s">
        <v>13</v>
      </c>
      <c r="C3951" s="55" t="s">
        <v>109</v>
      </c>
      <c r="D3951" s="55" t="s">
        <v>11</v>
      </c>
      <c r="E3951" s="55" t="s">
        <v>48</v>
      </c>
      <c r="F3951" s="55">
        <v>0.27083333333333331</v>
      </c>
      <c r="G3951" s="56">
        <v>0</v>
      </c>
    </row>
    <row r="3952" spans="1:7" x14ac:dyDescent="0.3">
      <c r="A3952" s="60">
        <v>45740</v>
      </c>
      <c r="B3952" s="61" t="s">
        <v>13</v>
      </c>
      <c r="C3952" s="61" t="s">
        <v>109</v>
      </c>
      <c r="D3952" s="61" t="s">
        <v>11</v>
      </c>
      <c r="E3952" s="61" t="s">
        <v>48</v>
      </c>
      <c r="F3952" s="61">
        <v>0.29166666666666669</v>
      </c>
      <c r="G3952" s="62">
        <v>0</v>
      </c>
    </row>
    <row r="3953" spans="1:7" x14ac:dyDescent="0.3">
      <c r="A3953" s="54">
        <v>45740</v>
      </c>
      <c r="B3953" s="55" t="s">
        <v>13</v>
      </c>
      <c r="C3953" s="55" t="s">
        <v>109</v>
      </c>
      <c r="D3953" s="55" t="s">
        <v>11</v>
      </c>
      <c r="E3953" s="55" t="s">
        <v>48</v>
      </c>
      <c r="F3953" s="55">
        <v>0.3125</v>
      </c>
      <c r="G3953" s="56">
        <v>0</v>
      </c>
    </row>
    <row r="3954" spans="1:7" x14ac:dyDescent="0.3">
      <c r="A3954" s="60">
        <v>45740</v>
      </c>
      <c r="B3954" s="61" t="s">
        <v>13</v>
      </c>
      <c r="C3954" s="61" t="s">
        <v>109</v>
      </c>
      <c r="D3954" s="61" t="s">
        <v>11</v>
      </c>
      <c r="E3954" s="61" t="s">
        <v>48</v>
      </c>
      <c r="F3954" s="61">
        <v>0.33333333333333331</v>
      </c>
      <c r="G3954" s="62">
        <v>0</v>
      </c>
    </row>
    <row r="3955" spans="1:7" x14ac:dyDescent="0.3">
      <c r="A3955" s="54">
        <v>45740</v>
      </c>
      <c r="B3955" s="55" t="s">
        <v>13</v>
      </c>
      <c r="C3955" s="55" t="s">
        <v>109</v>
      </c>
      <c r="D3955" s="55" t="s">
        <v>11</v>
      </c>
      <c r="E3955" s="55" t="s">
        <v>48</v>
      </c>
      <c r="F3955" s="55">
        <v>0.35416666666666669</v>
      </c>
      <c r="G3955" s="56">
        <v>0</v>
      </c>
    </row>
    <row r="3956" spans="1:7" x14ac:dyDescent="0.3">
      <c r="A3956" s="60">
        <v>45740</v>
      </c>
      <c r="B3956" s="61" t="s">
        <v>13</v>
      </c>
      <c r="C3956" s="61" t="s">
        <v>109</v>
      </c>
      <c r="D3956" s="61" t="s">
        <v>11</v>
      </c>
      <c r="E3956" s="61" t="s">
        <v>48</v>
      </c>
      <c r="F3956" s="61">
        <v>0.375</v>
      </c>
      <c r="G3956" s="62">
        <v>0</v>
      </c>
    </row>
    <row r="3957" spans="1:7" x14ac:dyDescent="0.3">
      <c r="A3957" s="54">
        <v>45740</v>
      </c>
      <c r="B3957" s="55" t="s">
        <v>13</v>
      </c>
      <c r="C3957" s="55" t="s">
        <v>109</v>
      </c>
      <c r="D3957" s="55" t="s">
        <v>11</v>
      </c>
      <c r="E3957" s="55" t="s">
        <v>48</v>
      </c>
      <c r="F3957" s="55">
        <v>0.39583333333333331</v>
      </c>
      <c r="G3957" s="56">
        <v>0</v>
      </c>
    </row>
    <row r="3958" spans="1:7" x14ac:dyDescent="0.3">
      <c r="A3958" s="60">
        <v>45740</v>
      </c>
      <c r="B3958" s="61" t="s">
        <v>13</v>
      </c>
      <c r="C3958" s="61" t="s">
        <v>109</v>
      </c>
      <c r="D3958" s="61" t="s">
        <v>11</v>
      </c>
      <c r="E3958" s="61" t="s">
        <v>48</v>
      </c>
      <c r="F3958" s="61">
        <v>0.41666666666666669</v>
      </c>
      <c r="G3958" s="62">
        <v>0</v>
      </c>
    </row>
    <row r="3959" spans="1:7" x14ac:dyDescent="0.3">
      <c r="A3959" s="54">
        <v>45740</v>
      </c>
      <c r="B3959" s="55" t="s">
        <v>13</v>
      </c>
      <c r="C3959" s="55" t="s">
        <v>109</v>
      </c>
      <c r="D3959" s="55" t="s">
        <v>11</v>
      </c>
      <c r="E3959" s="55" t="s">
        <v>48</v>
      </c>
      <c r="F3959" s="55">
        <v>0.4375</v>
      </c>
      <c r="G3959" s="56">
        <v>0</v>
      </c>
    </row>
    <row r="3960" spans="1:7" x14ac:dyDescent="0.3">
      <c r="A3960" s="60">
        <v>45740</v>
      </c>
      <c r="B3960" s="61" t="s">
        <v>13</v>
      </c>
      <c r="C3960" s="61" t="s">
        <v>109</v>
      </c>
      <c r="D3960" s="61" t="s">
        <v>11</v>
      </c>
      <c r="E3960" s="61" t="s">
        <v>48</v>
      </c>
      <c r="F3960" s="61">
        <v>0.45833333333333331</v>
      </c>
      <c r="G3960" s="62">
        <v>0</v>
      </c>
    </row>
    <row r="3961" spans="1:7" x14ac:dyDescent="0.3">
      <c r="A3961" s="54">
        <v>45740</v>
      </c>
      <c r="B3961" s="55" t="s">
        <v>13</v>
      </c>
      <c r="C3961" s="55" t="s">
        <v>109</v>
      </c>
      <c r="D3961" s="55" t="s">
        <v>11</v>
      </c>
      <c r="E3961" s="55" t="s">
        <v>48</v>
      </c>
      <c r="F3961" s="55">
        <v>0.47916666666666669</v>
      </c>
      <c r="G3961" s="56">
        <v>0</v>
      </c>
    </row>
    <row r="3962" spans="1:7" x14ac:dyDescent="0.3">
      <c r="A3962" s="60">
        <v>45740</v>
      </c>
      <c r="B3962" s="61" t="s">
        <v>13</v>
      </c>
      <c r="C3962" s="61" t="s">
        <v>109</v>
      </c>
      <c r="D3962" s="61" t="s">
        <v>11</v>
      </c>
      <c r="E3962" s="61" t="s">
        <v>48</v>
      </c>
      <c r="F3962" s="61">
        <v>0.5</v>
      </c>
      <c r="G3962" s="62">
        <v>0</v>
      </c>
    </row>
    <row r="3963" spans="1:7" x14ac:dyDescent="0.3">
      <c r="A3963" s="54">
        <v>45740</v>
      </c>
      <c r="B3963" s="55" t="s">
        <v>13</v>
      </c>
      <c r="C3963" s="55" t="s">
        <v>109</v>
      </c>
      <c r="D3963" s="55" t="s">
        <v>11</v>
      </c>
      <c r="E3963" s="55" t="s">
        <v>48</v>
      </c>
      <c r="F3963" s="55">
        <v>0.52083333333333337</v>
      </c>
      <c r="G3963" s="56">
        <v>0</v>
      </c>
    </row>
    <row r="3964" spans="1:7" x14ac:dyDescent="0.3">
      <c r="A3964" s="60">
        <v>45740</v>
      </c>
      <c r="B3964" s="61" t="s">
        <v>13</v>
      </c>
      <c r="C3964" s="61" t="s">
        <v>109</v>
      </c>
      <c r="D3964" s="61" t="s">
        <v>11</v>
      </c>
      <c r="E3964" s="61" t="s">
        <v>48</v>
      </c>
      <c r="F3964" s="61">
        <v>0.54166666666666663</v>
      </c>
      <c r="G3964" s="62">
        <v>0</v>
      </c>
    </row>
    <row r="3965" spans="1:7" x14ac:dyDescent="0.3">
      <c r="A3965" s="54">
        <v>45740</v>
      </c>
      <c r="B3965" s="55" t="s">
        <v>13</v>
      </c>
      <c r="C3965" s="55" t="s">
        <v>109</v>
      </c>
      <c r="D3965" s="55" t="s">
        <v>11</v>
      </c>
      <c r="E3965" s="55" t="s">
        <v>48</v>
      </c>
      <c r="F3965" s="55">
        <v>0.5625</v>
      </c>
      <c r="G3965" s="56">
        <v>0</v>
      </c>
    </row>
    <row r="3966" spans="1:7" x14ac:dyDescent="0.3">
      <c r="A3966" s="60">
        <v>45740</v>
      </c>
      <c r="B3966" s="61" t="s">
        <v>13</v>
      </c>
      <c r="C3966" s="61" t="s">
        <v>109</v>
      </c>
      <c r="D3966" s="61" t="s">
        <v>11</v>
      </c>
      <c r="E3966" s="61" t="s">
        <v>48</v>
      </c>
      <c r="F3966" s="61">
        <v>0.58333333333333337</v>
      </c>
      <c r="G3966" s="62">
        <v>0</v>
      </c>
    </row>
    <row r="3967" spans="1:7" x14ac:dyDescent="0.3">
      <c r="A3967" s="54">
        <v>45740</v>
      </c>
      <c r="B3967" s="55" t="s">
        <v>13</v>
      </c>
      <c r="C3967" s="55" t="s">
        <v>109</v>
      </c>
      <c r="D3967" s="55" t="s">
        <v>11</v>
      </c>
      <c r="E3967" s="55" t="s">
        <v>48</v>
      </c>
      <c r="F3967" s="55">
        <v>0.60416666666666663</v>
      </c>
      <c r="G3967" s="56">
        <v>0</v>
      </c>
    </row>
    <row r="3968" spans="1:7" x14ac:dyDescent="0.3">
      <c r="A3968" s="60">
        <v>45740</v>
      </c>
      <c r="B3968" s="61" t="s">
        <v>13</v>
      </c>
      <c r="C3968" s="61" t="s">
        <v>109</v>
      </c>
      <c r="D3968" s="61" t="s">
        <v>11</v>
      </c>
      <c r="E3968" s="61" t="s">
        <v>48</v>
      </c>
      <c r="F3968" s="61">
        <v>0.625</v>
      </c>
      <c r="G3968" s="62">
        <v>0</v>
      </c>
    </row>
    <row r="3969" spans="1:7" x14ac:dyDescent="0.3">
      <c r="A3969" s="54">
        <v>45740</v>
      </c>
      <c r="B3969" s="55" t="s">
        <v>13</v>
      </c>
      <c r="C3969" s="55" t="s">
        <v>109</v>
      </c>
      <c r="D3969" s="55" t="s">
        <v>11</v>
      </c>
      <c r="E3969" s="55" t="s">
        <v>48</v>
      </c>
      <c r="F3969" s="55">
        <v>0.64583333333333337</v>
      </c>
      <c r="G3969" s="56">
        <v>0</v>
      </c>
    </row>
    <row r="3970" spans="1:7" x14ac:dyDescent="0.3">
      <c r="A3970" s="60">
        <v>45740</v>
      </c>
      <c r="B3970" s="61" t="s">
        <v>13</v>
      </c>
      <c r="C3970" s="61" t="s">
        <v>109</v>
      </c>
      <c r="D3970" s="61" t="s">
        <v>11</v>
      </c>
      <c r="E3970" s="61" t="s">
        <v>48</v>
      </c>
      <c r="F3970" s="61">
        <v>0.66666666666666663</v>
      </c>
      <c r="G3970" s="62">
        <v>0</v>
      </c>
    </row>
    <row r="3971" spans="1:7" x14ac:dyDescent="0.3">
      <c r="A3971" s="54">
        <v>45740</v>
      </c>
      <c r="B3971" s="55" t="s">
        <v>13</v>
      </c>
      <c r="C3971" s="55" t="s">
        <v>109</v>
      </c>
      <c r="D3971" s="55" t="s">
        <v>11</v>
      </c>
      <c r="E3971" s="55" t="s">
        <v>48</v>
      </c>
      <c r="F3971" s="55">
        <v>0.6875</v>
      </c>
      <c r="G3971" s="56">
        <v>0</v>
      </c>
    </row>
    <row r="3972" spans="1:7" x14ac:dyDescent="0.3">
      <c r="A3972" s="60">
        <v>45740</v>
      </c>
      <c r="B3972" s="61" t="s">
        <v>13</v>
      </c>
      <c r="C3972" s="61" t="s">
        <v>109</v>
      </c>
      <c r="D3972" s="61" t="s">
        <v>11</v>
      </c>
      <c r="E3972" s="61" t="s">
        <v>48</v>
      </c>
      <c r="F3972" s="61">
        <v>0.70833333333333337</v>
      </c>
      <c r="G3972" s="62">
        <v>0</v>
      </c>
    </row>
    <row r="3973" spans="1:7" x14ac:dyDescent="0.3">
      <c r="A3973" s="54">
        <v>45740</v>
      </c>
      <c r="B3973" s="55" t="s">
        <v>13</v>
      </c>
      <c r="C3973" s="55" t="s">
        <v>109</v>
      </c>
      <c r="D3973" s="55" t="s">
        <v>11</v>
      </c>
      <c r="E3973" s="55" t="s">
        <v>48</v>
      </c>
      <c r="F3973" s="55">
        <v>0.72916666666666663</v>
      </c>
      <c r="G3973" s="56">
        <v>0</v>
      </c>
    </row>
    <row r="3974" spans="1:7" x14ac:dyDescent="0.3">
      <c r="A3974" s="60">
        <v>45740</v>
      </c>
      <c r="B3974" s="61" t="s">
        <v>13</v>
      </c>
      <c r="C3974" s="61" t="s">
        <v>109</v>
      </c>
      <c r="D3974" s="61" t="s">
        <v>11</v>
      </c>
      <c r="E3974" s="61" t="s">
        <v>48</v>
      </c>
      <c r="F3974" s="61">
        <v>0.75</v>
      </c>
      <c r="G3974" s="62">
        <v>0</v>
      </c>
    </row>
    <row r="3975" spans="1:7" x14ac:dyDescent="0.3">
      <c r="A3975" s="54">
        <v>45740</v>
      </c>
      <c r="B3975" s="55" t="s">
        <v>13</v>
      </c>
      <c r="C3975" s="55" t="s">
        <v>109</v>
      </c>
      <c r="D3975" s="55" t="s">
        <v>11</v>
      </c>
      <c r="E3975" s="55" t="s">
        <v>48</v>
      </c>
      <c r="F3975" s="55">
        <v>0.77083333333333337</v>
      </c>
      <c r="G3975" s="56">
        <v>0</v>
      </c>
    </row>
    <row r="3976" spans="1:7" x14ac:dyDescent="0.3">
      <c r="A3976" s="60">
        <v>45740</v>
      </c>
      <c r="B3976" s="61" t="s">
        <v>13</v>
      </c>
      <c r="C3976" s="61" t="s">
        <v>109</v>
      </c>
      <c r="D3976" s="61" t="s">
        <v>11</v>
      </c>
      <c r="E3976" s="61" t="s">
        <v>48</v>
      </c>
      <c r="F3976" s="61">
        <v>0.79166666666666663</v>
      </c>
      <c r="G3976" s="62">
        <v>0</v>
      </c>
    </row>
    <row r="3977" spans="1:7" x14ac:dyDescent="0.3">
      <c r="A3977" s="54">
        <v>45740</v>
      </c>
      <c r="B3977" s="55" t="s">
        <v>13</v>
      </c>
      <c r="C3977" s="55" t="s">
        <v>109</v>
      </c>
      <c r="D3977" s="55" t="s">
        <v>11</v>
      </c>
      <c r="E3977" s="55" t="s">
        <v>48</v>
      </c>
      <c r="F3977" s="55">
        <v>0.8125</v>
      </c>
      <c r="G3977" s="56">
        <v>0</v>
      </c>
    </row>
    <row r="3978" spans="1:7" x14ac:dyDescent="0.3">
      <c r="A3978" s="60">
        <v>45740</v>
      </c>
      <c r="B3978" s="61" t="s">
        <v>13</v>
      </c>
      <c r="C3978" s="61" t="s">
        <v>109</v>
      </c>
      <c r="D3978" s="61" t="s">
        <v>11</v>
      </c>
      <c r="E3978" s="61" t="s">
        <v>48</v>
      </c>
      <c r="F3978" s="61">
        <v>0.83333333333333337</v>
      </c>
      <c r="G3978" s="62">
        <v>0</v>
      </c>
    </row>
    <row r="3979" spans="1:7" x14ac:dyDescent="0.3">
      <c r="A3979" s="54">
        <v>45740</v>
      </c>
      <c r="B3979" s="55" t="s">
        <v>13</v>
      </c>
      <c r="C3979" s="55" t="s">
        <v>109</v>
      </c>
      <c r="D3979" s="55" t="s">
        <v>11</v>
      </c>
      <c r="E3979" s="55" t="s">
        <v>48</v>
      </c>
      <c r="F3979" s="55">
        <v>0.85416666666666663</v>
      </c>
      <c r="G3979" s="56">
        <v>0</v>
      </c>
    </row>
    <row r="3980" spans="1:7" x14ac:dyDescent="0.3">
      <c r="A3980" s="60">
        <v>45740</v>
      </c>
      <c r="B3980" s="61" t="s">
        <v>13</v>
      </c>
      <c r="C3980" s="61" t="s">
        <v>109</v>
      </c>
      <c r="D3980" s="61" t="s">
        <v>11</v>
      </c>
      <c r="E3980" s="61" t="s">
        <v>48</v>
      </c>
      <c r="F3980" s="61">
        <v>0.875</v>
      </c>
      <c r="G3980" s="62">
        <v>0</v>
      </c>
    </row>
    <row r="3981" spans="1:7" x14ac:dyDescent="0.3">
      <c r="A3981" s="54">
        <v>45740</v>
      </c>
      <c r="B3981" s="55" t="s">
        <v>13</v>
      </c>
      <c r="C3981" s="55" t="s">
        <v>109</v>
      </c>
      <c r="D3981" s="55" t="s">
        <v>11</v>
      </c>
      <c r="E3981" s="55" t="s">
        <v>48</v>
      </c>
      <c r="F3981" s="55">
        <v>0.89583333333333337</v>
      </c>
      <c r="G3981" s="56">
        <v>0</v>
      </c>
    </row>
    <row r="3982" spans="1:7" x14ac:dyDescent="0.3">
      <c r="A3982" s="60">
        <v>45740</v>
      </c>
      <c r="B3982" s="61" t="s">
        <v>13</v>
      </c>
      <c r="C3982" s="61" t="s">
        <v>109</v>
      </c>
      <c r="D3982" s="61" t="s">
        <v>11</v>
      </c>
      <c r="E3982" s="61" t="s">
        <v>48</v>
      </c>
      <c r="F3982" s="61">
        <v>0.91666666666666663</v>
      </c>
      <c r="G3982" s="62">
        <v>0</v>
      </c>
    </row>
    <row r="3983" spans="1:7" x14ac:dyDescent="0.3">
      <c r="A3983" s="54">
        <v>45740</v>
      </c>
      <c r="B3983" s="55" t="s">
        <v>13</v>
      </c>
      <c r="C3983" s="55" t="s">
        <v>109</v>
      </c>
      <c r="D3983" s="55" t="s">
        <v>11</v>
      </c>
      <c r="E3983" s="55" t="s">
        <v>48</v>
      </c>
      <c r="F3983" s="55">
        <v>0.9375</v>
      </c>
      <c r="G3983" s="56">
        <v>0</v>
      </c>
    </row>
    <row r="3984" spans="1:7" x14ac:dyDescent="0.3">
      <c r="A3984" s="60">
        <v>45740</v>
      </c>
      <c r="B3984" s="61" t="s">
        <v>13</v>
      </c>
      <c r="C3984" s="61" t="s">
        <v>109</v>
      </c>
      <c r="D3984" s="61" t="s">
        <v>11</v>
      </c>
      <c r="E3984" s="61" t="s">
        <v>48</v>
      </c>
      <c r="F3984" s="61">
        <v>0.95833333333333337</v>
      </c>
      <c r="G3984" s="62">
        <v>0</v>
      </c>
    </row>
    <row r="3985" spans="1:7" x14ac:dyDescent="0.3">
      <c r="A3985" s="54">
        <v>45740</v>
      </c>
      <c r="B3985" s="55" t="s">
        <v>13</v>
      </c>
      <c r="C3985" s="55" t="s">
        <v>109</v>
      </c>
      <c r="D3985" s="55" t="s">
        <v>11</v>
      </c>
      <c r="E3985" s="55" t="s">
        <v>48</v>
      </c>
      <c r="F3985" s="55">
        <v>0.97916666666666663</v>
      </c>
      <c r="G3985" s="56">
        <v>0</v>
      </c>
    </row>
    <row r="3986" spans="1:7" x14ac:dyDescent="0.3">
      <c r="A3986" s="60">
        <v>45741</v>
      </c>
      <c r="B3986" s="61" t="s">
        <v>13</v>
      </c>
      <c r="C3986" s="61" t="s">
        <v>109</v>
      </c>
      <c r="D3986" s="61" t="s">
        <v>11</v>
      </c>
      <c r="E3986" s="61" t="s">
        <v>48</v>
      </c>
      <c r="F3986" s="61">
        <v>0</v>
      </c>
      <c r="G3986" s="62">
        <v>0</v>
      </c>
    </row>
    <row r="3987" spans="1:7" x14ac:dyDescent="0.3">
      <c r="A3987" s="54">
        <v>45741</v>
      </c>
      <c r="B3987" s="55" t="s">
        <v>13</v>
      </c>
      <c r="C3987" s="55" t="s">
        <v>109</v>
      </c>
      <c r="D3987" s="55" t="s">
        <v>5</v>
      </c>
      <c r="E3987" s="55" t="s">
        <v>49</v>
      </c>
      <c r="F3987" s="55">
        <v>2.0833333333333329E-2</v>
      </c>
      <c r="G3987" s="56" cm="1">
        <f t="array" ref="G3987:G4034">IF(LOAD_RESULTS!$C$3 = "MENU",ABS(_xlfn.IFS(AND(PER_MONTH!$B3939="January",PER_MONTH!$E3939="Working Day"),Table3[Jan_WD],AND(PER_MONTH!$B3939="January",PER_MONTH!$E3939="Non-Working Day"),Table3[Jan_NWD],AND(PER_MONTH!$B3939="February",PER_MONTH!$E3939="Working Day"),Table3[Feb_WD],AND(PER_MONTH!$B3939="February",PER_MONTH!$E3939="Non-Working Day"),Table3[Feb_NWD], AND(PER_MONTH!$B3939 = "March", PER_MONTH!$E3939 = "Working Day"), Table3[Mar_WD],  AND(PER_MONTH!$B3939 = "March", PER_MONTH!$E3939 = "Non-Working Day"), Table3[Mar_NWD], AND(PER_MONTH!$B3939 = "April", PER_MONTH!$E3939 = "Working Day"), Table3[Apr_WD], AND(PER_MONTH!$B3939 = "April", PER_MONTH!$E3939 = "Non-Working Day"), Table3[Apr_NWD], AND(PER_MONTH!$B3939 = "May", PER_MONTH!$E3939 = "Working Day"), Table3[May_WD], AND(PER_MONTH!$B3939 = "May", PER_MONTH!$E3939 = "Non-Working Day"), Table3[May_NWD], AND(PER_MONTH!$B3939 = "June", PER_MONTH!$E3939 = "Working Day"), Table3[Jun_WD], AND(PER_MONTH!$B3939 = "June", PER_MONTH!$E3939 = "Non-Working Day"), Table3[Jun_NWD], AND(PER_MONTH!$B3939 = "July", PER_MONTH!$E3939 = "Working Day"), Table3[Jul_WD], AND(PER_MONTH!$B3939 = "July", PER_MONTH!$E3939 = "Non-Working Day"), Table3[Jul_NWD], AND(PER_MONTH!$B3939 = "August", PER_MONTH!$E3939 = "Working Day"), Table3[Aug_WD], AND(PER_MONTH!$B3939 = "August", PER_MONTH!$E3939 = "Non-Working Day"), Table3[Aug_NWD], AND(PER_MONTH!$B3939 = "September", PER_MONTH!$E3939 = "Working Day"), Table3[Sep_WD], AND(PER_MONTH!$B3939 = "September", PER_MONTH!$E3939 = "Non-Working Day"), Table3[Sep_NWD], AND(PER_MONTH!$B3939 = "October", PER_MONTH!$E3939 = "Working Day"), Table3[Oct_WD], AND(PER_MONTH!$B3939 = "October", PER_MONTH!$E3939 = "Non-Working Day"), Table3[Oct_NWD], AND(PER_MONTH!$B3939 = "November", PER_MONTH!$E3939 = "Working Day"), Table3[Nov_WD], AND(PER_MONTH!$B3939 = "November", PER_MONTH!$E3939 = "Non-Working Day"), Table3[Nov_NWD], AND(PER_MONTH!$B3939 = "December", PER_MONTH!$E3939 = "Working Day"), Table3[Dec_WD], AND(PER_MONTH!$B3939 = "December", PER_MONTH!$E3939 = "Non-Working Day"), Table3[Dec_NWD])),_xlfn.IFS(AND(PER_MONTH!$B3939="January",PER_MONTH!$E3939="Working Day"),Table3[Jan_WD],AND(PER_MONTH!$B3939="January",PER_MONTH!$E3939="Non-Working Day"),Table3[Jan_NWD],AND(PER_MONTH!$B3939="February",PER_MONTH!$E3939="Working Day"),Table3[Feb_WD],AND(PER_MONTH!$B3939="February",PER_MONTH!$E3939="Non-Working Day"),Table3[Feb_NWD], AND(PER_MONTH!$B3939 = "March", PER_MONTH!$E3939 = "Working Day"), Table3[Mar_WD],  AND(PER_MONTH!$B3939 = "March", PER_MONTH!$E3939 = "Non-Working Day"), Table3[Mar_NWD], AND(PER_MONTH!$B3939 = "April", PER_MONTH!$E3939 = "Working Day"), Table3[Apr_WD], AND(PER_MONTH!$B3939 = "April", PER_MONTH!$E3939 = "Non-Working Day"), Table3[Apr_NWD], AND(PER_MONTH!$B3939 = "May", PER_MONTH!$E3939 = "Working Day"), Table3[May_WD], AND(PER_MONTH!$B3939 = "May", PER_MONTH!$E3939 = "Non-Working Day"), Table3[May_NWD], AND(PER_MONTH!$B3939 = "June", PER_MONTH!$E3939 = "Working Day"), Table3[Jun_WD], AND(PER_MONTH!$B3939 = "June", PER_MONTH!$E3939 = "Non-Working Day"), Table3[Jun_NWD], AND(PER_MONTH!$B3939 = "July", PER_MONTH!$E3939 = "Working Day"), Table3[Jul_WD], AND(PER_MONTH!$B3939 = "July", PER_MONTH!$E3939 = "Non-Working Day"), Table3[Jul_NWD], AND(PER_MONTH!$B3939 = "August", PER_MONTH!$E3939 = "Working Day"), Table3[Aug_WD], AND(PER_MONTH!$B3939 = "August", PER_MONTH!$E3939 = "Non-Working Day"), Table3[Aug_NWD], AND(PER_MONTH!$B3939 = "September", PER_MONTH!$E3939 = "Working Day"), Table3[Sep_WD], AND(PER_MONTH!$B3939 = "September", PER_MONTH!$E3939 = "Non-Working Day"), Table3[Sep_NWD], AND(PER_MONTH!$B3939 = "October", PER_MONTH!$E3939 = "Working Day"), Table3[Oct_WD], AND(PER_MONTH!$B3939 = "October", PER_MONTH!$E3939 = "Non-Working Day"), Table3[Oct_NWD], AND(PER_MONTH!$B3939 = "November", PER_MONTH!$E3939 = "Working Day"), Table3[Nov_WD], AND(PER_MONTH!$B3939 = "November", PER_MONTH!$E3939 = "Non-Working Day"), Table3[Nov_NWD], AND(PER_MONTH!$B3939 = "December", PER_MONTH!$E3939 = "Working Day"), Table3[Dec_WD], AND(PER_MONTH!$B3939 = "December", PER_MONTH!$E3939 = "Non-Working Day"), Table3[Dec_NWD]))</f>
        <v>0</v>
      </c>
    </row>
    <row r="3988" spans="1:7" x14ac:dyDescent="0.3">
      <c r="A3988" s="60">
        <v>45741</v>
      </c>
      <c r="B3988" s="61" t="s">
        <v>13</v>
      </c>
      <c r="C3988" s="61" t="s">
        <v>109</v>
      </c>
      <c r="D3988" s="61" t="s">
        <v>5</v>
      </c>
      <c r="E3988" s="61" t="s">
        <v>49</v>
      </c>
      <c r="F3988" s="61">
        <v>4.1666666666666657E-2</v>
      </c>
      <c r="G3988" s="62">
        <v>0</v>
      </c>
    </row>
    <row r="3989" spans="1:7" x14ac:dyDescent="0.3">
      <c r="A3989" s="54">
        <v>45741</v>
      </c>
      <c r="B3989" s="55" t="s">
        <v>13</v>
      </c>
      <c r="C3989" s="55" t="s">
        <v>109</v>
      </c>
      <c r="D3989" s="55" t="s">
        <v>5</v>
      </c>
      <c r="E3989" s="55" t="s">
        <v>49</v>
      </c>
      <c r="F3989" s="55">
        <v>6.25E-2</v>
      </c>
      <c r="G3989" s="56">
        <v>0</v>
      </c>
    </row>
    <row r="3990" spans="1:7" x14ac:dyDescent="0.3">
      <c r="A3990" s="60">
        <v>45741</v>
      </c>
      <c r="B3990" s="61" t="s">
        <v>13</v>
      </c>
      <c r="C3990" s="61" t="s">
        <v>109</v>
      </c>
      <c r="D3990" s="61" t="s">
        <v>5</v>
      </c>
      <c r="E3990" s="61" t="s">
        <v>49</v>
      </c>
      <c r="F3990" s="61">
        <v>8.3333333333333329E-2</v>
      </c>
      <c r="G3990" s="62">
        <v>0</v>
      </c>
    </row>
    <row r="3991" spans="1:7" x14ac:dyDescent="0.3">
      <c r="A3991" s="54">
        <v>45741</v>
      </c>
      <c r="B3991" s="55" t="s">
        <v>13</v>
      </c>
      <c r="C3991" s="55" t="s">
        <v>109</v>
      </c>
      <c r="D3991" s="55" t="s">
        <v>5</v>
      </c>
      <c r="E3991" s="55" t="s">
        <v>49</v>
      </c>
      <c r="F3991" s="55">
        <v>0.1041666666666667</v>
      </c>
      <c r="G3991" s="56">
        <v>0</v>
      </c>
    </row>
    <row r="3992" spans="1:7" x14ac:dyDescent="0.3">
      <c r="A3992" s="60">
        <v>45741</v>
      </c>
      <c r="B3992" s="61" t="s">
        <v>13</v>
      </c>
      <c r="C3992" s="61" t="s">
        <v>109</v>
      </c>
      <c r="D3992" s="61" t="s">
        <v>5</v>
      </c>
      <c r="E3992" s="61" t="s">
        <v>49</v>
      </c>
      <c r="F3992" s="61">
        <v>0.125</v>
      </c>
      <c r="G3992" s="62">
        <v>0</v>
      </c>
    </row>
    <row r="3993" spans="1:7" x14ac:dyDescent="0.3">
      <c r="A3993" s="54">
        <v>45741</v>
      </c>
      <c r="B3993" s="55" t="s">
        <v>13</v>
      </c>
      <c r="C3993" s="55" t="s">
        <v>109</v>
      </c>
      <c r="D3993" s="55" t="s">
        <v>5</v>
      </c>
      <c r="E3993" s="55" t="s">
        <v>49</v>
      </c>
      <c r="F3993" s="55">
        <v>0.14583333333333329</v>
      </c>
      <c r="G3993" s="56">
        <v>0</v>
      </c>
    </row>
    <row r="3994" spans="1:7" x14ac:dyDescent="0.3">
      <c r="A3994" s="60">
        <v>45741</v>
      </c>
      <c r="B3994" s="61" t="s">
        <v>13</v>
      </c>
      <c r="C3994" s="61" t="s">
        <v>109</v>
      </c>
      <c r="D3994" s="61" t="s">
        <v>5</v>
      </c>
      <c r="E3994" s="61" t="s">
        <v>49</v>
      </c>
      <c r="F3994" s="61">
        <v>0.16666666666666671</v>
      </c>
      <c r="G3994" s="62">
        <v>0</v>
      </c>
    </row>
    <row r="3995" spans="1:7" x14ac:dyDescent="0.3">
      <c r="A3995" s="54">
        <v>45741</v>
      </c>
      <c r="B3995" s="55" t="s">
        <v>13</v>
      </c>
      <c r="C3995" s="55" t="s">
        <v>109</v>
      </c>
      <c r="D3995" s="55" t="s">
        <v>5</v>
      </c>
      <c r="E3995" s="55" t="s">
        <v>49</v>
      </c>
      <c r="F3995" s="55">
        <v>0.1875</v>
      </c>
      <c r="G3995" s="56">
        <v>0</v>
      </c>
    </row>
    <row r="3996" spans="1:7" x14ac:dyDescent="0.3">
      <c r="A3996" s="60">
        <v>45741</v>
      </c>
      <c r="B3996" s="61" t="s">
        <v>13</v>
      </c>
      <c r="C3996" s="61" t="s">
        <v>109</v>
      </c>
      <c r="D3996" s="61" t="s">
        <v>5</v>
      </c>
      <c r="E3996" s="61" t="s">
        <v>49</v>
      </c>
      <c r="F3996" s="61">
        <v>0.20833333333333329</v>
      </c>
      <c r="G3996" s="62">
        <v>0</v>
      </c>
    </row>
    <row r="3997" spans="1:7" x14ac:dyDescent="0.3">
      <c r="A3997" s="54">
        <v>45741</v>
      </c>
      <c r="B3997" s="55" t="s">
        <v>13</v>
      </c>
      <c r="C3997" s="55" t="s">
        <v>109</v>
      </c>
      <c r="D3997" s="55" t="s">
        <v>5</v>
      </c>
      <c r="E3997" s="55" t="s">
        <v>49</v>
      </c>
      <c r="F3997" s="55">
        <v>0.22916666666666671</v>
      </c>
      <c r="G3997" s="56">
        <v>0</v>
      </c>
    </row>
    <row r="3998" spans="1:7" x14ac:dyDescent="0.3">
      <c r="A3998" s="60">
        <v>45741</v>
      </c>
      <c r="B3998" s="61" t="s">
        <v>13</v>
      </c>
      <c r="C3998" s="61" t="s">
        <v>109</v>
      </c>
      <c r="D3998" s="61" t="s">
        <v>5</v>
      </c>
      <c r="E3998" s="61" t="s">
        <v>49</v>
      </c>
      <c r="F3998" s="61">
        <v>0.25</v>
      </c>
      <c r="G3998" s="62">
        <v>0</v>
      </c>
    </row>
    <row r="3999" spans="1:7" x14ac:dyDescent="0.3">
      <c r="A3999" s="54">
        <v>45741</v>
      </c>
      <c r="B3999" s="55" t="s">
        <v>13</v>
      </c>
      <c r="C3999" s="55" t="s">
        <v>109</v>
      </c>
      <c r="D3999" s="55" t="s">
        <v>5</v>
      </c>
      <c r="E3999" s="55" t="s">
        <v>49</v>
      </c>
      <c r="F3999" s="55">
        <v>0.27083333333333331</v>
      </c>
      <c r="G3999" s="56">
        <v>0</v>
      </c>
    </row>
    <row r="4000" spans="1:7" x14ac:dyDescent="0.3">
      <c r="A4000" s="60">
        <v>45741</v>
      </c>
      <c r="B4000" s="61" t="s">
        <v>13</v>
      </c>
      <c r="C4000" s="61" t="s">
        <v>109</v>
      </c>
      <c r="D4000" s="61" t="s">
        <v>5</v>
      </c>
      <c r="E4000" s="61" t="s">
        <v>49</v>
      </c>
      <c r="F4000" s="61">
        <v>0.29166666666666669</v>
      </c>
      <c r="G4000" s="62">
        <v>0</v>
      </c>
    </row>
    <row r="4001" spans="1:7" x14ac:dyDescent="0.3">
      <c r="A4001" s="54">
        <v>45741</v>
      </c>
      <c r="B4001" s="55" t="s">
        <v>13</v>
      </c>
      <c r="C4001" s="55" t="s">
        <v>109</v>
      </c>
      <c r="D4001" s="55" t="s">
        <v>5</v>
      </c>
      <c r="E4001" s="55" t="s">
        <v>49</v>
      </c>
      <c r="F4001" s="55">
        <v>0.3125</v>
      </c>
      <c r="G4001" s="56">
        <v>0</v>
      </c>
    </row>
    <row r="4002" spans="1:7" x14ac:dyDescent="0.3">
      <c r="A4002" s="60">
        <v>45741</v>
      </c>
      <c r="B4002" s="61" t="s">
        <v>13</v>
      </c>
      <c r="C4002" s="61" t="s">
        <v>109</v>
      </c>
      <c r="D4002" s="61" t="s">
        <v>5</v>
      </c>
      <c r="E4002" s="61" t="s">
        <v>49</v>
      </c>
      <c r="F4002" s="61">
        <v>0.33333333333333331</v>
      </c>
      <c r="G4002" s="62">
        <v>0</v>
      </c>
    </row>
    <row r="4003" spans="1:7" x14ac:dyDescent="0.3">
      <c r="A4003" s="54">
        <v>45741</v>
      </c>
      <c r="B4003" s="55" t="s">
        <v>13</v>
      </c>
      <c r="C4003" s="55" t="s">
        <v>109</v>
      </c>
      <c r="D4003" s="55" t="s">
        <v>5</v>
      </c>
      <c r="E4003" s="55" t="s">
        <v>49</v>
      </c>
      <c r="F4003" s="55">
        <v>0.35416666666666669</v>
      </c>
      <c r="G4003" s="56">
        <v>0</v>
      </c>
    </row>
    <row r="4004" spans="1:7" x14ac:dyDescent="0.3">
      <c r="A4004" s="60">
        <v>45741</v>
      </c>
      <c r="B4004" s="61" t="s">
        <v>13</v>
      </c>
      <c r="C4004" s="61" t="s">
        <v>109</v>
      </c>
      <c r="D4004" s="61" t="s">
        <v>5</v>
      </c>
      <c r="E4004" s="61" t="s">
        <v>49</v>
      </c>
      <c r="F4004" s="61">
        <v>0.375</v>
      </c>
      <c r="G4004" s="62">
        <v>0</v>
      </c>
    </row>
    <row r="4005" spans="1:7" x14ac:dyDescent="0.3">
      <c r="A4005" s="54">
        <v>45741</v>
      </c>
      <c r="B4005" s="55" t="s">
        <v>13</v>
      </c>
      <c r="C4005" s="55" t="s">
        <v>109</v>
      </c>
      <c r="D4005" s="55" t="s">
        <v>5</v>
      </c>
      <c r="E4005" s="55" t="s">
        <v>49</v>
      </c>
      <c r="F4005" s="55">
        <v>0.39583333333333331</v>
      </c>
      <c r="G4005" s="56">
        <v>0</v>
      </c>
    </row>
    <row r="4006" spans="1:7" x14ac:dyDescent="0.3">
      <c r="A4006" s="60">
        <v>45741</v>
      </c>
      <c r="B4006" s="61" t="s">
        <v>13</v>
      </c>
      <c r="C4006" s="61" t="s">
        <v>109</v>
      </c>
      <c r="D4006" s="61" t="s">
        <v>5</v>
      </c>
      <c r="E4006" s="61" t="s">
        <v>49</v>
      </c>
      <c r="F4006" s="61">
        <v>0.41666666666666669</v>
      </c>
      <c r="G4006" s="62">
        <v>0</v>
      </c>
    </row>
    <row r="4007" spans="1:7" x14ac:dyDescent="0.3">
      <c r="A4007" s="54">
        <v>45741</v>
      </c>
      <c r="B4007" s="55" t="s">
        <v>13</v>
      </c>
      <c r="C4007" s="55" t="s">
        <v>109</v>
      </c>
      <c r="D4007" s="55" t="s">
        <v>5</v>
      </c>
      <c r="E4007" s="55" t="s">
        <v>49</v>
      </c>
      <c r="F4007" s="55">
        <v>0.4375</v>
      </c>
      <c r="G4007" s="56">
        <v>0</v>
      </c>
    </row>
    <row r="4008" spans="1:7" x14ac:dyDescent="0.3">
      <c r="A4008" s="60">
        <v>45741</v>
      </c>
      <c r="B4008" s="61" t="s">
        <v>13</v>
      </c>
      <c r="C4008" s="61" t="s">
        <v>109</v>
      </c>
      <c r="D4008" s="61" t="s">
        <v>5</v>
      </c>
      <c r="E4008" s="61" t="s">
        <v>49</v>
      </c>
      <c r="F4008" s="61">
        <v>0.45833333333333331</v>
      </c>
      <c r="G4008" s="62">
        <v>0</v>
      </c>
    </row>
    <row r="4009" spans="1:7" x14ac:dyDescent="0.3">
      <c r="A4009" s="54">
        <v>45741</v>
      </c>
      <c r="B4009" s="55" t="s">
        <v>13</v>
      </c>
      <c r="C4009" s="55" t="s">
        <v>109</v>
      </c>
      <c r="D4009" s="55" t="s">
        <v>5</v>
      </c>
      <c r="E4009" s="55" t="s">
        <v>49</v>
      </c>
      <c r="F4009" s="55">
        <v>0.47916666666666669</v>
      </c>
      <c r="G4009" s="56">
        <v>0</v>
      </c>
    </row>
    <row r="4010" spans="1:7" x14ac:dyDescent="0.3">
      <c r="A4010" s="60">
        <v>45741</v>
      </c>
      <c r="B4010" s="61" t="s">
        <v>13</v>
      </c>
      <c r="C4010" s="61" t="s">
        <v>109</v>
      </c>
      <c r="D4010" s="61" t="s">
        <v>5</v>
      </c>
      <c r="E4010" s="61" t="s">
        <v>49</v>
      </c>
      <c r="F4010" s="61">
        <v>0.5</v>
      </c>
      <c r="G4010" s="62">
        <v>0</v>
      </c>
    </row>
    <row r="4011" spans="1:7" x14ac:dyDescent="0.3">
      <c r="A4011" s="54">
        <v>45741</v>
      </c>
      <c r="B4011" s="55" t="s">
        <v>13</v>
      </c>
      <c r="C4011" s="55" t="s">
        <v>109</v>
      </c>
      <c r="D4011" s="55" t="s">
        <v>5</v>
      </c>
      <c r="E4011" s="55" t="s">
        <v>49</v>
      </c>
      <c r="F4011" s="55">
        <v>0.52083333333333337</v>
      </c>
      <c r="G4011" s="56">
        <v>0</v>
      </c>
    </row>
    <row r="4012" spans="1:7" x14ac:dyDescent="0.3">
      <c r="A4012" s="60">
        <v>45741</v>
      </c>
      <c r="B4012" s="61" t="s">
        <v>13</v>
      </c>
      <c r="C4012" s="61" t="s">
        <v>109</v>
      </c>
      <c r="D4012" s="61" t="s">
        <v>5</v>
      </c>
      <c r="E4012" s="61" t="s">
        <v>49</v>
      </c>
      <c r="F4012" s="61">
        <v>0.54166666666666663</v>
      </c>
      <c r="G4012" s="62">
        <v>0</v>
      </c>
    </row>
    <row r="4013" spans="1:7" x14ac:dyDescent="0.3">
      <c r="A4013" s="54">
        <v>45741</v>
      </c>
      <c r="B4013" s="55" t="s">
        <v>13</v>
      </c>
      <c r="C4013" s="55" t="s">
        <v>109</v>
      </c>
      <c r="D4013" s="55" t="s">
        <v>5</v>
      </c>
      <c r="E4013" s="55" t="s">
        <v>49</v>
      </c>
      <c r="F4013" s="55">
        <v>0.5625</v>
      </c>
      <c r="G4013" s="56">
        <v>0</v>
      </c>
    </row>
    <row r="4014" spans="1:7" x14ac:dyDescent="0.3">
      <c r="A4014" s="60">
        <v>45741</v>
      </c>
      <c r="B4014" s="61" t="s">
        <v>13</v>
      </c>
      <c r="C4014" s="61" t="s">
        <v>109</v>
      </c>
      <c r="D4014" s="61" t="s">
        <v>5</v>
      </c>
      <c r="E4014" s="61" t="s">
        <v>49</v>
      </c>
      <c r="F4014" s="61">
        <v>0.58333333333333337</v>
      </c>
      <c r="G4014" s="62">
        <v>0</v>
      </c>
    </row>
    <row r="4015" spans="1:7" x14ac:dyDescent="0.3">
      <c r="A4015" s="54">
        <v>45741</v>
      </c>
      <c r="B4015" s="55" t="s">
        <v>13</v>
      </c>
      <c r="C4015" s="55" t="s">
        <v>109</v>
      </c>
      <c r="D4015" s="55" t="s">
        <v>5</v>
      </c>
      <c r="E4015" s="55" t="s">
        <v>49</v>
      </c>
      <c r="F4015" s="55">
        <v>0.60416666666666663</v>
      </c>
      <c r="G4015" s="56">
        <v>0</v>
      </c>
    </row>
    <row r="4016" spans="1:7" x14ac:dyDescent="0.3">
      <c r="A4016" s="60">
        <v>45741</v>
      </c>
      <c r="B4016" s="61" t="s">
        <v>13</v>
      </c>
      <c r="C4016" s="61" t="s">
        <v>109</v>
      </c>
      <c r="D4016" s="61" t="s">
        <v>5</v>
      </c>
      <c r="E4016" s="61" t="s">
        <v>49</v>
      </c>
      <c r="F4016" s="61">
        <v>0.625</v>
      </c>
      <c r="G4016" s="62">
        <v>0</v>
      </c>
    </row>
    <row r="4017" spans="1:7" x14ac:dyDescent="0.3">
      <c r="A4017" s="54">
        <v>45741</v>
      </c>
      <c r="B4017" s="55" t="s">
        <v>13</v>
      </c>
      <c r="C4017" s="55" t="s">
        <v>109</v>
      </c>
      <c r="D4017" s="55" t="s">
        <v>5</v>
      </c>
      <c r="E4017" s="55" t="s">
        <v>49</v>
      </c>
      <c r="F4017" s="55">
        <v>0.64583333333333337</v>
      </c>
      <c r="G4017" s="56">
        <v>0</v>
      </c>
    </row>
    <row r="4018" spans="1:7" x14ac:dyDescent="0.3">
      <c r="A4018" s="60">
        <v>45741</v>
      </c>
      <c r="B4018" s="61" t="s">
        <v>13</v>
      </c>
      <c r="C4018" s="61" t="s">
        <v>109</v>
      </c>
      <c r="D4018" s="61" t="s">
        <v>5</v>
      </c>
      <c r="E4018" s="61" t="s">
        <v>49</v>
      </c>
      <c r="F4018" s="61">
        <v>0.66666666666666663</v>
      </c>
      <c r="G4018" s="62">
        <v>0</v>
      </c>
    </row>
    <row r="4019" spans="1:7" x14ac:dyDescent="0.3">
      <c r="A4019" s="54">
        <v>45741</v>
      </c>
      <c r="B4019" s="55" t="s">
        <v>13</v>
      </c>
      <c r="C4019" s="55" t="s">
        <v>109</v>
      </c>
      <c r="D4019" s="55" t="s">
        <v>5</v>
      </c>
      <c r="E4019" s="55" t="s">
        <v>49</v>
      </c>
      <c r="F4019" s="55">
        <v>0.6875</v>
      </c>
      <c r="G4019" s="56">
        <v>0</v>
      </c>
    </row>
    <row r="4020" spans="1:7" x14ac:dyDescent="0.3">
      <c r="A4020" s="60">
        <v>45741</v>
      </c>
      <c r="B4020" s="61" t="s">
        <v>13</v>
      </c>
      <c r="C4020" s="61" t="s">
        <v>109</v>
      </c>
      <c r="D4020" s="61" t="s">
        <v>5</v>
      </c>
      <c r="E4020" s="61" t="s">
        <v>49</v>
      </c>
      <c r="F4020" s="61">
        <v>0.70833333333333337</v>
      </c>
      <c r="G4020" s="62">
        <v>0</v>
      </c>
    </row>
    <row r="4021" spans="1:7" x14ac:dyDescent="0.3">
      <c r="A4021" s="54">
        <v>45741</v>
      </c>
      <c r="B4021" s="55" t="s">
        <v>13</v>
      </c>
      <c r="C4021" s="55" t="s">
        <v>109</v>
      </c>
      <c r="D4021" s="55" t="s">
        <v>5</v>
      </c>
      <c r="E4021" s="55" t="s">
        <v>49</v>
      </c>
      <c r="F4021" s="55">
        <v>0.72916666666666663</v>
      </c>
      <c r="G4021" s="56">
        <v>0</v>
      </c>
    </row>
    <row r="4022" spans="1:7" x14ac:dyDescent="0.3">
      <c r="A4022" s="60">
        <v>45741</v>
      </c>
      <c r="B4022" s="61" t="s">
        <v>13</v>
      </c>
      <c r="C4022" s="61" t="s">
        <v>109</v>
      </c>
      <c r="D4022" s="61" t="s">
        <v>5</v>
      </c>
      <c r="E4022" s="61" t="s">
        <v>49</v>
      </c>
      <c r="F4022" s="61">
        <v>0.75</v>
      </c>
      <c r="G4022" s="62">
        <v>0</v>
      </c>
    </row>
    <row r="4023" spans="1:7" x14ac:dyDescent="0.3">
      <c r="A4023" s="54">
        <v>45741</v>
      </c>
      <c r="B4023" s="55" t="s">
        <v>13</v>
      </c>
      <c r="C4023" s="55" t="s">
        <v>109</v>
      </c>
      <c r="D4023" s="55" t="s">
        <v>5</v>
      </c>
      <c r="E4023" s="55" t="s">
        <v>49</v>
      </c>
      <c r="F4023" s="55">
        <v>0.77083333333333337</v>
      </c>
      <c r="G4023" s="56">
        <v>0</v>
      </c>
    </row>
    <row r="4024" spans="1:7" x14ac:dyDescent="0.3">
      <c r="A4024" s="60">
        <v>45741</v>
      </c>
      <c r="B4024" s="61" t="s">
        <v>13</v>
      </c>
      <c r="C4024" s="61" t="s">
        <v>109</v>
      </c>
      <c r="D4024" s="61" t="s">
        <v>5</v>
      </c>
      <c r="E4024" s="61" t="s">
        <v>49</v>
      </c>
      <c r="F4024" s="61">
        <v>0.79166666666666663</v>
      </c>
      <c r="G4024" s="62">
        <v>0</v>
      </c>
    </row>
    <row r="4025" spans="1:7" x14ac:dyDescent="0.3">
      <c r="A4025" s="54">
        <v>45741</v>
      </c>
      <c r="B4025" s="55" t="s">
        <v>13</v>
      </c>
      <c r="C4025" s="55" t="s">
        <v>109</v>
      </c>
      <c r="D4025" s="55" t="s">
        <v>5</v>
      </c>
      <c r="E4025" s="55" t="s">
        <v>49</v>
      </c>
      <c r="F4025" s="55">
        <v>0.8125</v>
      </c>
      <c r="G4025" s="56">
        <v>0</v>
      </c>
    </row>
    <row r="4026" spans="1:7" x14ac:dyDescent="0.3">
      <c r="A4026" s="60">
        <v>45741</v>
      </c>
      <c r="B4026" s="61" t="s">
        <v>13</v>
      </c>
      <c r="C4026" s="61" t="s">
        <v>109</v>
      </c>
      <c r="D4026" s="61" t="s">
        <v>5</v>
      </c>
      <c r="E4026" s="61" t="s">
        <v>49</v>
      </c>
      <c r="F4026" s="61">
        <v>0.83333333333333337</v>
      </c>
      <c r="G4026" s="62">
        <v>0</v>
      </c>
    </row>
    <row r="4027" spans="1:7" x14ac:dyDescent="0.3">
      <c r="A4027" s="54">
        <v>45741</v>
      </c>
      <c r="B4027" s="55" t="s">
        <v>13</v>
      </c>
      <c r="C4027" s="55" t="s">
        <v>109</v>
      </c>
      <c r="D4027" s="55" t="s">
        <v>5</v>
      </c>
      <c r="E4027" s="55" t="s">
        <v>49</v>
      </c>
      <c r="F4027" s="55">
        <v>0.85416666666666663</v>
      </c>
      <c r="G4027" s="56">
        <v>0</v>
      </c>
    </row>
    <row r="4028" spans="1:7" x14ac:dyDescent="0.3">
      <c r="A4028" s="60">
        <v>45741</v>
      </c>
      <c r="B4028" s="61" t="s">
        <v>13</v>
      </c>
      <c r="C4028" s="61" t="s">
        <v>109</v>
      </c>
      <c r="D4028" s="61" t="s">
        <v>5</v>
      </c>
      <c r="E4028" s="61" t="s">
        <v>49</v>
      </c>
      <c r="F4028" s="61">
        <v>0.875</v>
      </c>
      <c r="G4028" s="62">
        <v>0</v>
      </c>
    </row>
    <row r="4029" spans="1:7" x14ac:dyDescent="0.3">
      <c r="A4029" s="54">
        <v>45741</v>
      </c>
      <c r="B4029" s="55" t="s">
        <v>13</v>
      </c>
      <c r="C4029" s="55" t="s">
        <v>109</v>
      </c>
      <c r="D4029" s="55" t="s">
        <v>5</v>
      </c>
      <c r="E4029" s="55" t="s">
        <v>49</v>
      </c>
      <c r="F4029" s="55">
        <v>0.89583333333333337</v>
      </c>
      <c r="G4029" s="56">
        <v>0</v>
      </c>
    </row>
    <row r="4030" spans="1:7" x14ac:dyDescent="0.3">
      <c r="A4030" s="60">
        <v>45741</v>
      </c>
      <c r="B4030" s="61" t="s">
        <v>13</v>
      </c>
      <c r="C4030" s="61" t="s">
        <v>109</v>
      </c>
      <c r="D4030" s="61" t="s">
        <v>5</v>
      </c>
      <c r="E4030" s="61" t="s">
        <v>49</v>
      </c>
      <c r="F4030" s="61">
        <v>0.91666666666666663</v>
      </c>
      <c r="G4030" s="62">
        <v>0</v>
      </c>
    </row>
    <row r="4031" spans="1:7" x14ac:dyDescent="0.3">
      <c r="A4031" s="54">
        <v>45741</v>
      </c>
      <c r="B4031" s="55" t="s">
        <v>13</v>
      </c>
      <c r="C4031" s="55" t="s">
        <v>109</v>
      </c>
      <c r="D4031" s="55" t="s">
        <v>5</v>
      </c>
      <c r="E4031" s="55" t="s">
        <v>49</v>
      </c>
      <c r="F4031" s="55">
        <v>0.9375</v>
      </c>
      <c r="G4031" s="56">
        <v>0</v>
      </c>
    </row>
    <row r="4032" spans="1:7" x14ac:dyDescent="0.3">
      <c r="A4032" s="60">
        <v>45741</v>
      </c>
      <c r="B4032" s="61" t="s">
        <v>13</v>
      </c>
      <c r="C4032" s="61" t="s">
        <v>109</v>
      </c>
      <c r="D4032" s="61" t="s">
        <v>5</v>
      </c>
      <c r="E4032" s="61" t="s">
        <v>49</v>
      </c>
      <c r="F4032" s="61">
        <v>0.95833333333333337</v>
      </c>
      <c r="G4032" s="62">
        <v>0</v>
      </c>
    </row>
    <row r="4033" spans="1:7" x14ac:dyDescent="0.3">
      <c r="A4033" s="54">
        <v>45741</v>
      </c>
      <c r="B4033" s="55" t="s">
        <v>13</v>
      </c>
      <c r="C4033" s="55" t="s">
        <v>109</v>
      </c>
      <c r="D4033" s="55" t="s">
        <v>5</v>
      </c>
      <c r="E4033" s="55" t="s">
        <v>49</v>
      </c>
      <c r="F4033" s="55">
        <v>0.97916666666666663</v>
      </c>
      <c r="G4033" s="56">
        <v>0</v>
      </c>
    </row>
    <row r="4034" spans="1:7" x14ac:dyDescent="0.3">
      <c r="A4034" s="60">
        <v>45742</v>
      </c>
      <c r="B4034" s="61" t="s">
        <v>13</v>
      </c>
      <c r="C4034" s="61" t="s">
        <v>109</v>
      </c>
      <c r="D4034" s="61" t="s">
        <v>5</v>
      </c>
      <c r="E4034" s="61" t="s">
        <v>49</v>
      </c>
      <c r="F4034" s="61">
        <v>0</v>
      </c>
      <c r="G4034" s="62">
        <v>0</v>
      </c>
    </row>
    <row r="4035" spans="1:7" x14ac:dyDescent="0.3">
      <c r="A4035" s="54">
        <v>45742</v>
      </c>
      <c r="B4035" s="55" t="s">
        <v>13</v>
      </c>
      <c r="C4035" s="55" t="s">
        <v>109</v>
      </c>
      <c r="D4035" s="55" t="s">
        <v>6</v>
      </c>
      <c r="E4035" s="55" t="s">
        <v>49</v>
      </c>
      <c r="F4035" s="55">
        <v>2.0833333333333329E-2</v>
      </c>
      <c r="G4035" s="56" cm="1">
        <f t="array" ref="G4035:G4082">IF(LOAD_RESULTS!$C$3 = "MENU",ABS(_xlfn.IFS(AND(PER_MONTH!$B3987="January",PER_MONTH!$E3987="Working Day"),Table3[Jan_WD],AND(PER_MONTH!$B3987="January",PER_MONTH!$E3987="Non-Working Day"),Table3[Jan_NWD],AND(PER_MONTH!$B3987="February",PER_MONTH!$E3987="Working Day"),Table3[Feb_WD],AND(PER_MONTH!$B3987="February",PER_MONTH!$E3987="Non-Working Day"),Table3[Feb_NWD], AND(PER_MONTH!$B3987 = "March", PER_MONTH!$E3987 = "Working Day"), Table3[Mar_WD],  AND(PER_MONTH!$B3987 = "March", PER_MONTH!$E3987 = "Non-Working Day"), Table3[Mar_NWD], AND(PER_MONTH!$B3987 = "April", PER_MONTH!$E3987 = "Working Day"), Table3[Apr_WD], AND(PER_MONTH!$B3987 = "April", PER_MONTH!$E3987 = "Non-Working Day"), Table3[Apr_NWD], AND(PER_MONTH!$B3987 = "May", PER_MONTH!$E3987 = "Working Day"), Table3[May_WD], AND(PER_MONTH!$B3987 = "May", PER_MONTH!$E3987 = "Non-Working Day"), Table3[May_NWD], AND(PER_MONTH!$B3987 = "June", PER_MONTH!$E3987 = "Working Day"), Table3[Jun_WD], AND(PER_MONTH!$B3987 = "June", PER_MONTH!$E3987 = "Non-Working Day"), Table3[Jun_NWD], AND(PER_MONTH!$B3987 = "July", PER_MONTH!$E3987 = "Working Day"), Table3[Jul_WD], AND(PER_MONTH!$B3987 = "July", PER_MONTH!$E3987 = "Non-Working Day"), Table3[Jul_NWD], AND(PER_MONTH!$B3987 = "August", PER_MONTH!$E3987 = "Working Day"), Table3[Aug_WD], AND(PER_MONTH!$B3987 = "August", PER_MONTH!$E3987 = "Non-Working Day"), Table3[Aug_NWD], AND(PER_MONTH!$B3987 = "September", PER_MONTH!$E3987 = "Working Day"), Table3[Sep_WD], AND(PER_MONTH!$B3987 = "September", PER_MONTH!$E3987 = "Non-Working Day"), Table3[Sep_NWD], AND(PER_MONTH!$B3987 = "October", PER_MONTH!$E3987 = "Working Day"), Table3[Oct_WD], AND(PER_MONTH!$B3987 = "October", PER_MONTH!$E3987 = "Non-Working Day"), Table3[Oct_NWD], AND(PER_MONTH!$B3987 = "November", PER_MONTH!$E3987 = "Working Day"), Table3[Nov_WD], AND(PER_MONTH!$B3987 = "November", PER_MONTH!$E3987 = "Non-Working Day"), Table3[Nov_NWD], AND(PER_MONTH!$B3987 = "December", PER_MONTH!$E3987 = "Working Day"), Table3[Dec_WD], AND(PER_MONTH!$B3987 = "December", PER_MONTH!$E3987 = "Non-Working Day"), Table3[Dec_NWD])),_xlfn.IFS(AND(PER_MONTH!$B3987="January",PER_MONTH!$E3987="Working Day"),Table3[Jan_WD],AND(PER_MONTH!$B3987="January",PER_MONTH!$E3987="Non-Working Day"),Table3[Jan_NWD],AND(PER_MONTH!$B3987="February",PER_MONTH!$E3987="Working Day"),Table3[Feb_WD],AND(PER_MONTH!$B3987="February",PER_MONTH!$E3987="Non-Working Day"),Table3[Feb_NWD], AND(PER_MONTH!$B3987 = "March", PER_MONTH!$E3987 = "Working Day"), Table3[Mar_WD],  AND(PER_MONTH!$B3987 = "March", PER_MONTH!$E3987 = "Non-Working Day"), Table3[Mar_NWD], AND(PER_MONTH!$B3987 = "April", PER_MONTH!$E3987 = "Working Day"), Table3[Apr_WD], AND(PER_MONTH!$B3987 = "April", PER_MONTH!$E3987 = "Non-Working Day"), Table3[Apr_NWD], AND(PER_MONTH!$B3987 = "May", PER_MONTH!$E3987 = "Working Day"), Table3[May_WD], AND(PER_MONTH!$B3987 = "May", PER_MONTH!$E3987 = "Non-Working Day"), Table3[May_NWD], AND(PER_MONTH!$B3987 = "June", PER_MONTH!$E3987 = "Working Day"), Table3[Jun_WD], AND(PER_MONTH!$B3987 = "June", PER_MONTH!$E3987 = "Non-Working Day"), Table3[Jun_NWD], AND(PER_MONTH!$B3987 = "July", PER_MONTH!$E3987 = "Working Day"), Table3[Jul_WD], AND(PER_MONTH!$B3987 = "July", PER_MONTH!$E3987 = "Non-Working Day"), Table3[Jul_NWD], AND(PER_MONTH!$B3987 = "August", PER_MONTH!$E3987 = "Working Day"), Table3[Aug_WD], AND(PER_MONTH!$B3987 = "August", PER_MONTH!$E3987 = "Non-Working Day"), Table3[Aug_NWD], AND(PER_MONTH!$B3987 = "September", PER_MONTH!$E3987 = "Working Day"), Table3[Sep_WD], AND(PER_MONTH!$B3987 = "September", PER_MONTH!$E3987 = "Non-Working Day"), Table3[Sep_NWD], AND(PER_MONTH!$B3987 = "October", PER_MONTH!$E3987 = "Working Day"), Table3[Oct_WD], AND(PER_MONTH!$B3987 = "October", PER_MONTH!$E3987 = "Non-Working Day"), Table3[Oct_NWD], AND(PER_MONTH!$B3987 = "November", PER_MONTH!$E3987 = "Working Day"), Table3[Nov_WD], AND(PER_MONTH!$B3987 = "November", PER_MONTH!$E3987 = "Non-Working Day"), Table3[Nov_NWD], AND(PER_MONTH!$B3987 = "December", PER_MONTH!$E3987 = "Working Day"), Table3[Dec_WD], AND(PER_MONTH!$B3987 = "December", PER_MONTH!$E3987 = "Non-Working Day"), Table3[Dec_NWD]))</f>
        <v>0</v>
      </c>
    </row>
    <row r="4036" spans="1:7" x14ac:dyDescent="0.3">
      <c r="A4036" s="60">
        <v>45742</v>
      </c>
      <c r="B4036" s="61" t="s">
        <v>13</v>
      </c>
      <c r="C4036" s="61" t="s">
        <v>109</v>
      </c>
      <c r="D4036" s="61" t="s">
        <v>6</v>
      </c>
      <c r="E4036" s="61" t="s">
        <v>49</v>
      </c>
      <c r="F4036" s="61">
        <v>4.1666666666666657E-2</v>
      </c>
      <c r="G4036" s="62">
        <v>0</v>
      </c>
    </row>
    <row r="4037" spans="1:7" x14ac:dyDescent="0.3">
      <c r="A4037" s="54">
        <v>45742</v>
      </c>
      <c r="B4037" s="55" t="s">
        <v>13</v>
      </c>
      <c r="C4037" s="55" t="s">
        <v>109</v>
      </c>
      <c r="D4037" s="55" t="s">
        <v>6</v>
      </c>
      <c r="E4037" s="55" t="s">
        <v>49</v>
      </c>
      <c r="F4037" s="55">
        <v>6.25E-2</v>
      </c>
      <c r="G4037" s="56">
        <v>0</v>
      </c>
    </row>
    <row r="4038" spans="1:7" x14ac:dyDescent="0.3">
      <c r="A4038" s="60">
        <v>45742</v>
      </c>
      <c r="B4038" s="61" t="s">
        <v>13</v>
      </c>
      <c r="C4038" s="61" t="s">
        <v>109</v>
      </c>
      <c r="D4038" s="61" t="s">
        <v>6</v>
      </c>
      <c r="E4038" s="61" t="s">
        <v>49</v>
      </c>
      <c r="F4038" s="61">
        <v>8.3333333333333329E-2</v>
      </c>
      <c r="G4038" s="62">
        <v>0</v>
      </c>
    </row>
    <row r="4039" spans="1:7" x14ac:dyDescent="0.3">
      <c r="A4039" s="54">
        <v>45742</v>
      </c>
      <c r="B4039" s="55" t="s">
        <v>13</v>
      </c>
      <c r="C4039" s="55" t="s">
        <v>109</v>
      </c>
      <c r="D4039" s="55" t="s">
        <v>6</v>
      </c>
      <c r="E4039" s="55" t="s">
        <v>49</v>
      </c>
      <c r="F4039" s="55">
        <v>0.1041666666666667</v>
      </c>
      <c r="G4039" s="56">
        <v>0</v>
      </c>
    </row>
    <row r="4040" spans="1:7" x14ac:dyDescent="0.3">
      <c r="A4040" s="60">
        <v>45742</v>
      </c>
      <c r="B4040" s="61" t="s">
        <v>13</v>
      </c>
      <c r="C4040" s="61" t="s">
        <v>109</v>
      </c>
      <c r="D4040" s="61" t="s">
        <v>6</v>
      </c>
      <c r="E4040" s="61" t="s">
        <v>49</v>
      </c>
      <c r="F4040" s="61">
        <v>0.125</v>
      </c>
      <c r="G4040" s="62">
        <v>0</v>
      </c>
    </row>
    <row r="4041" spans="1:7" x14ac:dyDescent="0.3">
      <c r="A4041" s="54">
        <v>45742</v>
      </c>
      <c r="B4041" s="55" t="s">
        <v>13</v>
      </c>
      <c r="C4041" s="55" t="s">
        <v>109</v>
      </c>
      <c r="D4041" s="55" t="s">
        <v>6</v>
      </c>
      <c r="E4041" s="55" t="s">
        <v>49</v>
      </c>
      <c r="F4041" s="55">
        <v>0.14583333333333329</v>
      </c>
      <c r="G4041" s="56">
        <v>0</v>
      </c>
    </row>
    <row r="4042" spans="1:7" x14ac:dyDescent="0.3">
      <c r="A4042" s="60">
        <v>45742</v>
      </c>
      <c r="B4042" s="61" t="s">
        <v>13</v>
      </c>
      <c r="C4042" s="61" t="s">
        <v>109</v>
      </c>
      <c r="D4042" s="61" t="s">
        <v>6</v>
      </c>
      <c r="E4042" s="61" t="s">
        <v>49</v>
      </c>
      <c r="F4042" s="61">
        <v>0.16666666666666671</v>
      </c>
      <c r="G4042" s="62">
        <v>0</v>
      </c>
    </row>
    <row r="4043" spans="1:7" x14ac:dyDescent="0.3">
      <c r="A4043" s="54">
        <v>45742</v>
      </c>
      <c r="B4043" s="55" t="s">
        <v>13</v>
      </c>
      <c r="C4043" s="55" t="s">
        <v>109</v>
      </c>
      <c r="D4043" s="55" t="s">
        <v>6</v>
      </c>
      <c r="E4043" s="55" t="s">
        <v>49</v>
      </c>
      <c r="F4043" s="55">
        <v>0.1875</v>
      </c>
      <c r="G4043" s="56">
        <v>0</v>
      </c>
    </row>
    <row r="4044" spans="1:7" x14ac:dyDescent="0.3">
      <c r="A4044" s="60">
        <v>45742</v>
      </c>
      <c r="B4044" s="61" t="s">
        <v>13</v>
      </c>
      <c r="C4044" s="61" t="s">
        <v>109</v>
      </c>
      <c r="D4044" s="61" t="s">
        <v>6</v>
      </c>
      <c r="E4044" s="61" t="s">
        <v>49</v>
      </c>
      <c r="F4044" s="61">
        <v>0.20833333333333329</v>
      </c>
      <c r="G4044" s="62">
        <v>0</v>
      </c>
    </row>
    <row r="4045" spans="1:7" x14ac:dyDescent="0.3">
      <c r="A4045" s="54">
        <v>45742</v>
      </c>
      <c r="B4045" s="55" t="s">
        <v>13</v>
      </c>
      <c r="C4045" s="55" t="s">
        <v>109</v>
      </c>
      <c r="D4045" s="55" t="s">
        <v>6</v>
      </c>
      <c r="E4045" s="55" t="s">
        <v>49</v>
      </c>
      <c r="F4045" s="55">
        <v>0.22916666666666671</v>
      </c>
      <c r="G4045" s="56">
        <v>0</v>
      </c>
    </row>
    <row r="4046" spans="1:7" x14ac:dyDescent="0.3">
      <c r="A4046" s="60">
        <v>45742</v>
      </c>
      <c r="B4046" s="61" t="s">
        <v>13</v>
      </c>
      <c r="C4046" s="61" t="s">
        <v>109</v>
      </c>
      <c r="D4046" s="61" t="s">
        <v>6</v>
      </c>
      <c r="E4046" s="61" t="s">
        <v>49</v>
      </c>
      <c r="F4046" s="61">
        <v>0.25</v>
      </c>
      <c r="G4046" s="62">
        <v>0</v>
      </c>
    </row>
    <row r="4047" spans="1:7" x14ac:dyDescent="0.3">
      <c r="A4047" s="54">
        <v>45742</v>
      </c>
      <c r="B4047" s="55" t="s">
        <v>13</v>
      </c>
      <c r="C4047" s="55" t="s">
        <v>109</v>
      </c>
      <c r="D4047" s="55" t="s">
        <v>6</v>
      </c>
      <c r="E4047" s="55" t="s">
        <v>49</v>
      </c>
      <c r="F4047" s="55">
        <v>0.27083333333333331</v>
      </c>
      <c r="G4047" s="56">
        <v>0</v>
      </c>
    </row>
    <row r="4048" spans="1:7" x14ac:dyDescent="0.3">
      <c r="A4048" s="60">
        <v>45742</v>
      </c>
      <c r="B4048" s="61" t="s">
        <v>13</v>
      </c>
      <c r="C4048" s="61" t="s">
        <v>109</v>
      </c>
      <c r="D4048" s="61" t="s">
        <v>6</v>
      </c>
      <c r="E4048" s="61" t="s">
        <v>49</v>
      </c>
      <c r="F4048" s="61">
        <v>0.29166666666666669</v>
      </c>
      <c r="G4048" s="62">
        <v>0</v>
      </c>
    </row>
    <row r="4049" spans="1:7" x14ac:dyDescent="0.3">
      <c r="A4049" s="54">
        <v>45742</v>
      </c>
      <c r="B4049" s="55" t="s">
        <v>13</v>
      </c>
      <c r="C4049" s="55" t="s">
        <v>109</v>
      </c>
      <c r="D4049" s="55" t="s">
        <v>6</v>
      </c>
      <c r="E4049" s="55" t="s">
        <v>49</v>
      </c>
      <c r="F4049" s="55">
        <v>0.3125</v>
      </c>
      <c r="G4049" s="56">
        <v>0</v>
      </c>
    </row>
    <row r="4050" spans="1:7" x14ac:dyDescent="0.3">
      <c r="A4050" s="60">
        <v>45742</v>
      </c>
      <c r="B4050" s="61" t="s">
        <v>13</v>
      </c>
      <c r="C4050" s="61" t="s">
        <v>109</v>
      </c>
      <c r="D4050" s="61" t="s">
        <v>6</v>
      </c>
      <c r="E4050" s="61" t="s">
        <v>49</v>
      </c>
      <c r="F4050" s="61">
        <v>0.33333333333333331</v>
      </c>
      <c r="G4050" s="62">
        <v>0</v>
      </c>
    </row>
    <row r="4051" spans="1:7" x14ac:dyDescent="0.3">
      <c r="A4051" s="54">
        <v>45742</v>
      </c>
      <c r="B4051" s="55" t="s">
        <v>13</v>
      </c>
      <c r="C4051" s="55" t="s">
        <v>109</v>
      </c>
      <c r="D4051" s="55" t="s">
        <v>6</v>
      </c>
      <c r="E4051" s="55" t="s">
        <v>49</v>
      </c>
      <c r="F4051" s="55">
        <v>0.35416666666666669</v>
      </c>
      <c r="G4051" s="56">
        <v>0</v>
      </c>
    </row>
    <row r="4052" spans="1:7" x14ac:dyDescent="0.3">
      <c r="A4052" s="60">
        <v>45742</v>
      </c>
      <c r="B4052" s="61" t="s">
        <v>13</v>
      </c>
      <c r="C4052" s="61" t="s">
        <v>109</v>
      </c>
      <c r="D4052" s="61" t="s">
        <v>6</v>
      </c>
      <c r="E4052" s="61" t="s">
        <v>49</v>
      </c>
      <c r="F4052" s="61">
        <v>0.375</v>
      </c>
      <c r="G4052" s="62">
        <v>0</v>
      </c>
    </row>
    <row r="4053" spans="1:7" x14ac:dyDescent="0.3">
      <c r="A4053" s="54">
        <v>45742</v>
      </c>
      <c r="B4053" s="55" t="s">
        <v>13</v>
      </c>
      <c r="C4053" s="55" t="s">
        <v>109</v>
      </c>
      <c r="D4053" s="55" t="s">
        <v>6</v>
      </c>
      <c r="E4053" s="55" t="s">
        <v>49</v>
      </c>
      <c r="F4053" s="55">
        <v>0.39583333333333331</v>
      </c>
      <c r="G4053" s="56">
        <v>0</v>
      </c>
    </row>
    <row r="4054" spans="1:7" x14ac:dyDescent="0.3">
      <c r="A4054" s="60">
        <v>45742</v>
      </c>
      <c r="B4054" s="61" t="s">
        <v>13</v>
      </c>
      <c r="C4054" s="61" t="s">
        <v>109</v>
      </c>
      <c r="D4054" s="61" t="s">
        <v>6</v>
      </c>
      <c r="E4054" s="61" t="s">
        <v>49</v>
      </c>
      <c r="F4054" s="61">
        <v>0.41666666666666669</v>
      </c>
      <c r="G4054" s="62">
        <v>0</v>
      </c>
    </row>
    <row r="4055" spans="1:7" x14ac:dyDescent="0.3">
      <c r="A4055" s="54">
        <v>45742</v>
      </c>
      <c r="B4055" s="55" t="s">
        <v>13</v>
      </c>
      <c r="C4055" s="55" t="s">
        <v>109</v>
      </c>
      <c r="D4055" s="55" t="s">
        <v>6</v>
      </c>
      <c r="E4055" s="55" t="s">
        <v>49</v>
      </c>
      <c r="F4055" s="55">
        <v>0.4375</v>
      </c>
      <c r="G4055" s="56">
        <v>0</v>
      </c>
    </row>
    <row r="4056" spans="1:7" x14ac:dyDescent="0.3">
      <c r="A4056" s="60">
        <v>45742</v>
      </c>
      <c r="B4056" s="61" t="s">
        <v>13</v>
      </c>
      <c r="C4056" s="61" t="s">
        <v>109</v>
      </c>
      <c r="D4056" s="61" t="s">
        <v>6</v>
      </c>
      <c r="E4056" s="61" t="s">
        <v>49</v>
      </c>
      <c r="F4056" s="61">
        <v>0.45833333333333331</v>
      </c>
      <c r="G4056" s="62">
        <v>0</v>
      </c>
    </row>
    <row r="4057" spans="1:7" x14ac:dyDescent="0.3">
      <c r="A4057" s="54">
        <v>45742</v>
      </c>
      <c r="B4057" s="55" t="s">
        <v>13</v>
      </c>
      <c r="C4057" s="55" t="s">
        <v>109</v>
      </c>
      <c r="D4057" s="55" t="s">
        <v>6</v>
      </c>
      <c r="E4057" s="55" t="s">
        <v>49</v>
      </c>
      <c r="F4057" s="55">
        <v>0.47916666666666669</v>
      </c>
      <c r="G4057" s="56">
        <v>0</v>
      </c>
    </row>
    <row r="4058" spans="1:7" x14ac:dyDescent="0.3">
      <c r="A4058" s="60">
        <v>45742</v>
      </c>
      <c r="B4058" s="61" t="s">
        <v>13</v>
      </c>
      <c r="C4058" s="61" t="s">
        <v>109</v>
      </c>
      <c r="D4058" s="61" t="s">
        <v>6</v>
      </c>
      <c r="E4058" s="61" t="s">
        <v>49</v>
      </c>
      <c r="F4058" s="61">
        <v>0.5</v>
      </c>
      <c r="G4058" s="62">
        <v>0</v>
      </c>
    </row>
    <row r="4059" spans="1:7" x14ac:dyDescent="0.3">
      <c r="A4059" s="54">
        <v>45742</v>
      </c>
      <c r="B4059" s="55" t="s">
        <v>13</v>
      </c>
      <c r="C4059" s="55" t="s">
        <v>109</v>
      </c>
      <c r="D4059" s="55" t="s">
        <v>6</v>
      </c>
      <c r="E4059" s="55" t="s">
        <v>49</v>
      </c>
      <c r="F4059" s="55">
        <v>0.52083333333333337</v>
      </c>
      <c r="G4059" s="56">
        <v>0</v>
      </c>
    </row>
    <row r="4060" spans="1:7" x14ac:dyDescent="0.3">
      <c r="A4060" s="60">
        <v>45742</v>
      </c>
      <c r="B4060" s="61" t="s">
        <v>13</v>
      </c>
      <c r="C4060" s="61" t="s">
        <v>109</v>
      </c>
      <c r="D4060" s="61" t="s">
        <v>6</v>
      </c>
      <c r="E4060" s="61" t="s">
        <v>49</v>
      </c>
      <c r="F4060" s="61">
        <v>0.54166666666666663</v>
      </c>
      <c r="G4060" s="62">
        <v>0</v>
      </c>
    </row>
    <row r="4061" spans="1:7" x14ac:dyDescent="0.3">
      <c r="A4061" s="54">
        <v>45742</v>
      </c>
      <c r="B4061" s="55" t="s">
        <v>13</v>
      </c>
      <c r="C4061" s="55" t="s">
        <v>109</v>
      </c>
      <c r="D4061" s="55" t="s">
        <v>6</v>
      </c>
      <c r="E4061" s="55" t="s">
        <v>49</v>
      </c>
      <c r="F4061" s="55">
        <v>0.5625</v>
      </c>
      <c r="G4061" s="56">
        <v>0</v>
      </c>
    </row>
    <row r="4062" spans="1:7" x14ac:dyDescent="0.3">
      <c r="A4062" s="60">
        <v>45742</v>
      </c>
      <c r="B4062" s="61" t="s">
        <v>13</v>
      </c>
      <c r="C4062" s="61" t="s">
        <v>109</v>
      </c>
      <c r="D4062" s="61" t="s">
        <v>6</v>
      </c>
      <c r="E4062" s="61" t="s">
        <v>49</v>
      </c>
      <c r="F4062" s="61">
        <v>0.58333333333333337</v>
      </c>
      <c r="G4062" s="62">
        <v>0</v>
      </c>
    </row>
    <row r="4063" spans="1:7" x14ac:dyDescent="0.3">
      <c r="A4063" s="54">
        <v>45742</v>
      </c>
      <c r="B4063" s="55" t="s">
        <v>13</v>
      </c>
      <c r="C4063" s="55" t="s">
        <v>109</v>
      </c>
      <c r="D4063" s="55" t="s">
        <v>6</v>
      </c>
      <c r="E4063" s="55" t="s">
        <v>49</v>
      </c>
      <c r="F4063" s="55">
        <v>0.60416666666666663</v>
      </c>
      <c r="G4063" s="56">
        <v>0</v>
      </c>
    </row>
    <row r="4064" spans="1:7" x14ac:dyDescent="0.3">
      <c r="A4064" s="60">
        <v>45742</v>
      </c>
      <c r="B4064" s="61" t="s">
        <v>13</v>
      </c>
      <c r="C4064" s="61" t="s">
        <v>109</v>
      </c>
      <c r="D4064" s="61" t="s">
        <v>6</v>
      </c>
      <c r="E4064" s="61" t="s">
        <v>49</v>
      </c>
      <c r="F4064" s="61">
        <v>0.625</v>
      </c>
      <c r="G4064" s="62">
        <v>0</v>
      </c>
    </row>
    <row r="4065" spans="1:7" x14ac:dyDescent="0.3">
      <c r="A4065" s="54">
        <v>45742</v>
      </c>
      <c r="B4065" s="55" t="s">
        <v>13</v>
      </c>
      <c r="C4065" s="55" t="s">
        <v>109</v>
      </c>
      <c r="D4065" s="55" t="s">
        <v>6</v>
      </c>
      <c r="E4065" s="55" t="s">
        <v>49</v>
      </c>
      <c r="F4065" s="55">
        <v>0.64583333333333337</v>
      </c>
      <c r="G4065" s="56">
        <v>0</v>
      </c>
    </row>
    <row r="4066" spans="1:7" x14ac:dyDescent="0.3">
      <c r="A4066" s="60">
        <v>45742</v>
      </c>
      <c r="B4066" s="61" t="s">
        <v>13</v>
      </c>
      <c r="C4066" s="61" t="s">
        <v>109</v>
      </c>
      <c r="D4066" s="61" t="s">
        <v>6</v>
      </c>
      <c r="E4066" s="61" t="s">
        <v>49</v>
      </c>
      <c r="F4066" s="61">
        <v>0.66666666666666663</v>
      </c>
      <c r="G4066" s="62">
        <v>0</v>
      </c>
    </row>
    <row r="4067" spans="1:7" x14ac:dyDescent="0.3">
      <c r="A4067" s="54">
        <v>45742</v>
      </c>
      <c r="B4067" s="55" t="s">
        <v>13</v>
      </c>
      <c r="C4067" s="55" t="s">
        <v>109</v>
      </c>
      <c r="D4067" s="55" t="s">
        <v>6</v>
      </c>
      <c r="E4067" s="55" t="s">
        <v>49</v>
      </c>
      <c r="F4067" s="55">
        <v>0.6875</v>
      </c>
      <c r="G4067" s="56">
        <v>0</v>
      </c>
    </row>
    <row r="4068" spans="1:7" x14ac:dyDescent="0.3">
      <c r="A4068" s="60">
        <v>45742</v>
      </c>
      <c r="B4068" s="61" t="s">
        <v>13</v>
      </c>
      <c r="C4068" s="61" t="s">
        <v>109</v>
      </c>
      <c r="D4068" s="61" t="s">
        <v>6</v>
      </c>
      <c r="E4068" s="61" t="s">
        <v>49</v>
      </c>
      <c r="F4068" s="61">
        <v>0.70833333333333337</v>
      </c>
      <c r="G4068" s="62">
        <v>0</v>
      </c>
    </row>
    <row r="4069" spans="1:7" x14ac:dyDescent="0.3">
      <c r="A4069" s="54">
        <v>45742</v>
      </c>
      <c r="B4069" s="55" t="s">
        <v>13</v>
      </c>
      <c r="C4069" s="55" t="s">
        <v>109</v>
      </c>
      <c r="D4069" s="55" t="s">
        <v>6</v>
      </c>
      <c r="E4069" s="55" t="s">
        <v>49</v>
      </c>
      <c r="F4069" s="55">
        <v>0.72916666666666663</v>
      </c>
      <c r="G4069" s="56">
        <v>0</v>
      </c>
    </row>
    <row r="4070" spans="1:7" x14ac:dyDescent="0.3">
      <c r="A4070" s="60">
        <v>45742</v>
      </c>
      <c r="B4070" s="61" t="s">
        <v>13</v>
      </c>
      <c r="C4070" s="61" t="s">
        <v>109</v>
      </c>
      <c r="D4070" s="61" t="s">
        <v>6</v>
      </c>
      <c r="E4070" s="61" t="s">
        <v>49</v>
      </c>
      <c r="F4070" s="61">
        <v>0.75</v>
      </c>
      <c r="G4070" s="62">
        <v>0</v>
      </c>
    </row>
    <row r="4071" spans="1:7" x14ac:dyDescent="0.3">
      <c r="A4071" s="54">
        <v>45742</v>
      </c>
      <c r="B4071" s="55" t="s">
        <v>13</v>
      </c>
      <c r="C4071" s="55" t="s">
        <v>109</v>
      </c>
      <c r="D4071" s="55" t="s">
        <v>6</v>
      </c>
      <c r="E4071" s="55" t="s">
        <v>49</v>
      </c>
      <c r="F4071" s="55">
        <v>0.77083333333333337</v>
      </c>
      <c r="G4071" s="56">
        <v>0</v>
      </c>
    </row>
    <row r="4072" spans="1:7" x14ac:dyDescent="0.3">
      <c r="A4072" s="60">
        <v>45742</v>
      </c>
      <c r="B4072" s="61" t="s">
        <v>13</v>
      </c>
      <c r="C4072" s="61" t="s">
        <v>109</v>
      </c>
      <c r="D4072" s="61" t="s">
        <v>6</v>
      </c>
      <c r="E4072" s="61" t="s">
        <v>49</v>
      </c>
      <c r="F4072" s="61">
        <v>0.79166666666666663</v>
      </c>
      <c r="G4072" s="62">
        <v>0</v>
      </c>
    </row>
    <row r="4073" spans="1:7" x14ac:dyDescent="0.3">
      <c r="A4073" s="54">
        <v>45742</v>
      </c>
      <c r="B4073" s="55" t="s">
        <v>13</v>
      </c>
      <c r="C4073" s="55" t="s">
        <v>109</v>
      </c>
      <c r="D4073" s="55" t="s">
        <v>6</v>
      </c>
      <c r="E4073" s="55" t="s">
        <v>49</v>
      </c>
      <c r="F4073" s="55">
        <v>0.8125</v>
      </c>
      <c r="G4073" s="56">
        <v>0</v>
      </c>
    </row>
    <row r="4074" spans="1:7" x14ac:dyDescent="0.3">
      <c r="A4074" s="60">
        <v>45742</v>
      </c>
      <c r="B4074" s="61" t="s">
        <v>13</v>
      </c>
      <c r="C4074" s="61" t="s">
        <v>109</v>
      </c>
      <c r="D4074" s="61" t="s">
        <v>6</v>
      </c>
      <c r="E4074" s="61" t="s">
        <v>49</v>
      </c>
      <c r="F4074" s="61">
        <v>0.83333333333333337</v>
      </c>
      <c r="G4074" s="62">
        <v>0</v>
      </c>
    </row>
    <row r="4075" spans="1:7" x14ac:dyDescent="0.3">
      <c r="A4075" s="54">
        <v>45742</v>
      </c>
      <c r="B4075" s="55" t="s">
        <v>13</v>
      </c>
      <c r="C4075" s="55" t="s">
        <v>109</v>
      </c>
      <c r="D4075" s="55" t="s">
        <v>6</v>
      </c>
      <c r="E4075" s="55" t="s">
        <v>49</v>
      </c>
      <c r="F4075" s="55">
        <v>0.85416666666666663</v>
      </c>
      <c r="G4075" s="56">
        <v>0</v>
      </c>
    </row>
    <row r="4076" spans="1:7" x14ac:dyDescent="0.3">
      <c r="A4076" s="60">
        <v>45742</v>
      </c>
      <c r="B4076" s="61" t="s">
        <v>13</v>
      </c>
      <c r="C4076" s="61" t="s">
        <v>109</v>
      </c>
      <c r="D4076" s="61" t="s">
        <v>6</v>
      </c>
      <c r="E4076" s="61" t="s">
        <v>49</v>
      </c>
      <c r="F4076" s="61">
        <v>0.875</v>
      </c>
      <c r="G4076" s="62">
        <v>0</v>
      </c>
    </row>
    <row r="4077" spans="1:7" x14ac:dyDescent="0.3">
      <c r="A4077" s="54">
        <v>45742</v>
      </c>
      <c r="B4077" s="55" t="s">
        <v>13</v>
      </c>
      <c r="C4077" s="55" t="s">
        <v>109</v>
      </c>
      <c r="D4077" s="55" t="s">
        <v>6</v>
      </c>
      <c r="E4077" s="55" t="s">
        <v>49</v>
      </c>
      <c r="F4077" s="55">
        <v>0.89583333333333337</v>
      </c>
      <c r="G4077" s="56">
        <v>0</v>
      </c>
    </row>
    <row r="4078" spans="1:7" x14ac:dyDescent="0.3">
      <c r="A4078" s="60">
        <v>45742</v>
      </c>
      <c r="B4078" s="61" t="s">
        <v>13</v>
      </c>
      <c r="C4078" s="61" t="s">
        <v>109</v>
      </c>
      <c r="D4078" s="61" t="s">
        <v>6</v>
      </c>
      <c r="E4078" s="61" t="s">
        <v>49</v>
      </c>
      <c r="F4078" s="61">
        <v>0.91666666666666663</v>
      </c>
      <c r="G4078" s="62">
        <v>0</v>
      </c>
    </row>
    <row r="4079" spans="1:7" x14ac:dyDescent="0.3">
      <c r="A4079" s="54">
        <v>45742</v>
      </c>
      <c r="B4079" s="55" t="s">
        <v>13</v>
      </c>
      <c r="C4079" s="55" t="s">
        <v>109</v>
      </c>
      <c r="D4079" s="55" t="s">
        <v>6</v>
      </c>
      <c r="E4079" s="55" t="s">
        <v>49</v>
      </c>
      <c r="F4079" s="55">
        <v>0.9375</v>
      </c>
      <c r="G4079" s="56">
        <v>0</v>
      </c>
    </row>
    <row r="4080" spans="1:7" x14ac:dyDescent="0.3">
      <c r="A4080" s="60">
        <v>45742</v>
      </c>
      <c r="B4080" s="61" t="s">
        <v>13</v>
      </c>
      <c r="C4080" s="61" t="s">
        <v>109</v>
      </c>
      <c r="D4080" s="61" t="s">
        <v>6</v>
      </c>
      <c r="E4080" s="61" t="s">
        <v>49</v>
      </c>
      <c r="F4080" s="61">
        <v>0.95833333333333337</v>
      </c>
      <c r="G4080" s="62">
        <v>0</v>
      </c>
    </row>
    <row r="4081" spans="1:7" x14ac:dyDescent="0.3">
      <c r="A4081" s="54">
        <v>45742</v>
      </c>
      <c r="B4081" s="55" t="s">
        <v>13</v>
      </c>
      <c r="C4081" s="55" t="s">
        <v>109</v>
      </c>
      <c r="D4081" s="55" t="s">
        <v>6</v>
      </c>
      <c r="E4081" s="55" t="s">
        <v>49</v>
      </c>
      <c r="F4081" s="55">
        <v>0.97916666666666663</v>
      </c>
      <c r="G4081" s="56">
        <v>0</v>
      </c>
    </row>
    <row r="4082" spans="1:7" x14ac:dyDescent="0.3">
      <c r="A4082" s="60">
        <v>45743</v>
      </c>
      <c r="B4082" s="61" t="s">
        <v>13</v>
      </c>
      <c r="C4082" s="61" t="s">
        <v>109</v>
      </c>
      <c r="D4082" s="61" t="s">
        <v>6</v>
      </c>
      <c r="E4082" s="61" t="s">
        <v>49</v>
      </c>
      <c r="F4082" s="61">
        <v>0</v>
      </c>
      <c r="G4082" s="62">
        <v>0</v>
      </c>
    </row>
    <row r="4083" spans="1:7" x14ac:dyDescent="0.3">
      <c r="A4083" s="54">
        <v>45743</v>
      </c>
      <c r="B4083" s="55" t="s">
        <v>13</v>
      </c>
      <c r="C4083" s="55" t="s">
        <v>109</v>
      </c>
      <c r="D4083" s="55" t="s">
        <v>7</v>
      </c>
      <c r="E4083" s="55" t="s">
        <v>49</v>
      </c>
      <c r="F4083" s="55">
        <v>2.0833333333333329E-2</v>
      </c>
      <c r="G4083" s="56" cm="1">
        <f t="array" ref="G4083:G4130">IF(LOAD_RESULTS!$C$3 = "MENU",ABS(_xlfn.IFS(AND(PER_MONTH!$B4035="January",PER_MONTH!$E4035="Working Day"),Table3[Jan_WD],AND(PER_MONTH!$B4035="January",PER_MONTH!$E4035="Non-Working Day"),Table3[Jan_NWD],AND(PER_MONTH!$B4035="February",PER_MONTH!$E4035="Working Day"),Table3[Feb_WD],AND(PER_MONTH!$B4035="February",PER_MONTH!$E4035="Non-Working Day"),Table3[Feb_NWD], AND(PER_MONTH!$B4035 = "March", PER_MONTH!$E4035 = "Working Day"), Table3[Mar_WD],  AND(PER_MONTH!$B4035 = "March", PER_MONTH!$E4035 = "Non-Working Day"), Table3[Mar_NWD], AND(PER_MONTH!$B4035 = "April", PER_MONTH!$E4035 = "Working Day"), Table3[Apr_WD], AND(PER_MONTH!$B4035 = "April", PER_MONTH!$E4035 = "Non-Working Day"), Table3[Apr_NWD], AND(PER_MONTH!$B4035 = "May", PER_MONTH!$E4035 = "Working Day"), Table3[May_WD], AND(PER_MONTH!$B4035 = "May", PER_MONTH!$E4035 = "Non-Working Day"), Table3[May_NWD], AND(PER_MONTH!$B4035 = "June", PER_MONTH!$E4035 = "Working Day"), Table3[Jun_WD], AND(PER_MONTH!$B4035 = "June", PER_MONTH!$E4035 = "Non-Working Day"), Table3[Jun_NWD], AND(PER_MONTH!$B4035 = "July", PER_MONTH!$E4035 = "Working Day"), Table3[Jul_WD], AND(PER_MONTH!$B4035 = "July", PER_MONTH!$E4035 = "Non-Working Day"), Table3[Jul_NWD], AND(PER_MONTH!$B4035 = "August", PER_MONTH!$E4035 = "Working Day"), Table3[Aug_WD], AND(PER_MONTH!$B4035 = "August", PER_MONTH!$E4035 = "Non-Working Day"), Table3[Aug_NWD], AND(PER_MONTH!$B4035 = "September", PER_MONTH!$E4035 = "Working Day"), Table3[Sep_WD], AND(PER_MONTH!$B4035 = "September", PER_MONTH!$E4035 = "Non-Working Day"), Table3[Sep_NWD], AND(PER_MONTH!$B4035 = "October", PER_MONTH!$E4035 = "Working Day"), Table3[Oct_WD], AND(PER_MONTH!$B4035 = "October", PER_MONTH!$E4035 = "Non-Working Day"), Table3[Oct_NWD], AND(PER_MONTH!$B4035 = "November", PER_MONTH!$E4035 = "Working Day"), Table3[Nov_WD], AND(PER_MONTH!$B4035 = "November", PER_MONTH!$E4035 = "Non-Working Day"), Table3[Nov_NWD], AND(PER_MONTH!$B4035 = "December", PER_MONTH!$E4035 = "Working Day"), Table3[Dec_WD], AND(PER_MONTH!$B4035 = "December", PER_MONTH!$E4035 = "Non-Working Day"), Table3[Dec_NWD])),_xlfn.IFS(AND(PER_MONTH!$B4035="January",PER_MONTH!$E4035="Working Day"),Table3[Jan_WD],AND(PER_MONTH!$B4035="January",PER_MONTH!$E4035="Non-Working Day"),Table3[Jan_NWD],AND(PER_MONTH!$B4035="February",PER_MONTH!$E4035="Working Day"),Table3[Feb_WD],AND(PER_MONTH!$B4035="February",PER_MONTH!$E4035="Non-Working Day"),Table3[Feb_NWD], AND(PER_MONTH!$B4035 = "March", PER_MONTH!$E4035 = "Working Day"), Table3[Mar_WD],  AND(PER_MONTH!$B4035 = "March", PER_MONTH!$E4035 = "Non-Working Day"), Table3[Mar_NWD], AND(PER_MONTH!$B4035 = "April", PER_MONTH!$E4035 = "Working Day"), Table3[Apr_WD], AND(PER_MONTH!$B4035 = "April", PER_MONTH!$E4035 = "Non-Working Day"), Table3[Apr_NWD], AND(PER_MONTH!$B4035 = "May", PER_MONTH!$E4035 = "Working Day"), Table3[May_WD], AND(PER_MONTH!$B4035 = "May", PER_MONTH!$E4035 = "Non-Working Day"), Table3[May_NWD], AND(PER_MONTH!$B4035 = "June", PER_MONTH!$E4035 = "Working Day"), Table3[Jun_WD], AND(PER_MONTH!$B4035 = "June", PER_MONTH!$E4035 = "Non-Working Day"), Table3[Jun_NWD], AND(PER_MONTH!$B4035 = "July", PER_MONTH!$E4035 = "Working Day"), Table3[Jul_WD], AND(PER_MONTH!$B4035 = "July", PER_MONTH!$E4035 = "Non-Working Day"), Table3[Jul_NWD], AND(PER_MONTH!$B4035 = "August", PER_MONTH!$E4035 = "Working Day"), Table3[Aug_WD], AND(PER_MONTH!$B4035 = "August", PER_MONTH!$E4035 = "Non-Working Day"), Table3[Aug_NWD], AND(PER_MONTH!$B4035 = "September", PER_MONTH!$E4035 = "Working Day"), Table3[Sep_WD], AND(PER_MONTH!$B4035 = "September", PER_MONTH!$E4035 = "Non-Working Day"), Table3[Sep_NWD], AND(PER_MONTH!$B4035 = "October", PER_MONTH!$E4035 = "Working Day"), Table3[Oct_WD], AND(PER_MONTH!$B4035 = "October", PER_MONTH!$E4035 = "Non-Working Day"), Table3[Oct_NWD], AND(PER_MONTH!$B4035 = "November", PER_MONTH!$E4035 = "Working Day"), Table3[Nov_WD], AND(PER_MONTH!$B4035 = "November", PER_MONTH!$E4035 = "Non-Working Day"), Table3[Nov_NWD], AND(PER_MONTH!$B4035 = "December", PER_MONTH!$E4035 = "Working Day"), Table3[Dec_WD], AND(PER_MONTH!$B4035 = "December", PER_MONTH!$E4035 = "Non-Working Day"), Table3[Dec_NWD]))</f>
        <v>0</v>
      </c>
    </row>
    <row r="4084" spans="1:7" x14ac:dyDescent="0.3">
      <c r="A4084" s="60">
        <v>45743</v>
      </c>
      <c r="B4084" s="61" t="s">
        <v>13</v>
      </c>
      <c r="C4084" s="61" t="s">
        <v>109</v>
      </c>
      <c r="D4084" s="61" t="s">
        <v>7</v>
      </c>
      <c r="E4084" s="61" t="s">
        <v>49</v>
      </c>
      <c r="F4084" s="61">
        <v>4.1666666666666657E-2</v>
      </c>
      <c r="G4084" s="62">
        <v>0</v>
      </c>
    </row>
    <row r="4085" spans="1:7" x14ac:dyDescent="0.3">
      <c r="A4085" s="54">
        <v>45743</v>
      </c>
      <c r="B4085" s="55" t="s">
        <v>13</v>
      </c>
      <c r="C4085" s="55" t="s">
        <v>109</v>
      </c>
      <c r="D4085" s="55" t="s">
        <v>7</v>
      </c>
      <c r="E4085" s="55" t="s">
        <v>49</v>
      </c>
      <c r="F4085" s="55">
        <v>6.25E-2</v>
      </c>
      <c r="G4085" s="56">
        <v>0</v>
      </c>
    </row>
    <row r="4086" spans="1:7" x14ac:dyDescent="0.3">
      <c r="A4086" s="60">
        <v>45743</v>
      </c>
      <c r="B4086" s="61" t="s">
        <v>13</v>
      </c>
      <c r="C4086" s="61" t="s">
        <v>109</v>
      </c>
      <c r="D4086" s="61" t="s">
        <v>7</v>
      </c>
      <c r="E4086" s="61" t="s">
        <v>49</v>
      </c>
      <c r="F4086" s="61">
        <v>8.3333333333333329E-2</v>
      </c>
      <c r="G4086" s="62">
        <v>0</v>
      </c>
    </row>
    <row r="4087" spans="1:7" x14ac:dyDescent="0.3">
      <c r="A4087" s="54">
        <v>45743</v>
      </c>
      <c r="B4087" s="55" t="s">
        <v>13</v>
      </c>
      <c r="C4087" s="55" t="s">
        <v>109</v>
      </c>
      <c r="D4087" s="55" t="s">
        <v>7</v>
      </c>
      <c r="E4087" s="55" t="s">
        <v>49</v>
      </c>
      <c r="F4087" s="55">
        <v>0.1041666666666667</v>
      </c>
      <c r="G4087" s="56">
        <v>0</v>
      </c>
    </row>
    <row r="4088" spans="1:7" x14ac:dyDescent="0.3">
      <c r="A4088" s="60">
        <v>45743</v>
      </c>
      <c r="B4088" s="61" t="s">
        <v>13</v>
      </c>
      <c r="C4088" s="61" t="s">
        <v>109</v>
      </c>
      <c r="D4088" s="61" t="s">
        <v>7</v>
      </c>
      <c r="E4088" s="61" t="s">
        <v>49</v>
      </c>
      <c r="F4088" s="61">
        <v>0.125</v>
      </c>
      <c r="G4088" s="62">
        <v>0</v>
      </c>
    </row>
    <row r="4089" spans="1:7" x14ac:dyDescent="0.3">
      <c r="A4089" s="54">
        <v>45743</v>
      </c>
      <c r="B4089" s="55" t="s">
        <v>13</v>
      </c>
      <c r="C4089" s="55" t="s">
        <v>109</v>
      </c>
      <c r="D4089" s="55" t="s">
        <v>7</v>
      </c>
      <c r="E4089" s="55" t="s">
        <v>49</v>
      </c>
      <c r="F4089" s="55">
        <v>0.14583333333333329</v>
      </c>
      <c r="G4089" s="56">
        <v>0</v>
      </c>
    </row>
    <row r="4090" spans="1:7" x14ac:dyDescent="0.3">
      <c r="A4090" s="60">
        <v>45743</v>
      </c>
      <c r="B4090" s="61" t="s">
        <v>13</v>
      </c>
      <c r="C4090" s="61" t="s">
        <v>109</v>
      </c>
      <c r="D4090" s="61" t="s">
        <v>7</v>
      </c>
      <c r="E4090" s="61" t="s">
        <v>49</v>
      </c>
      <c r="F4090" s="61">
        <v>0.16666666666666671</v>
      </c>
      <c r="G4090" s="62">
        <v>0</v>
      </c>
    </row>
    <row r="4091" spans="1:7" x14ac:dyDescent="0.3">
      <c r="A4091" s="54">
        <v>45743</v>
      </c>
      <c r="B4091" s="55" t="s">
        <v>13</v>
      </c>
      <c r="C4091" s="55" t="s">
        <v>109</v>
      </c>
      <c r="D4091" s="55" t="s">
        <v>7</v>
      </c>
      <c r="E4091" s="55" t="s">
        <v>49</v>
      </c>
      <c r="F4091" s="55">
        <v>0.1875</v>
      </c>
      <c r="G4091" s="56">
        <v>0</v>
      </c>
    </row>
    <row r="4092" spans="1:7" x14ac:dyDescent="0.3">
      <c r="A4092" s="60">
        <v>45743</v>
      </c>
      <c r="B4092" s="61" t="s">
        <v>13</v>
      </c>
      <c r="C4092" s="61" t="s">
        <v>109</v>
      </c>
      <c r="D4092" s="61" t="s">
        <v>7</v>
      </c>
      <c r="E4092" s="61" t="s">
        <v>49</v>
      </c>
      <c r="F4092" s="61">
        <v>0.20833333333333329</v>
      </c>
      <c r="G4092" s="62">
        <v>0</v>
      </c>
    </row>
    <row r="4093" spans="1:7" x14ac:dyDescent="0.3">
      <c r="A4093" s="54">
        <v>45743</v>
      </c>
      <c r="B4093" s="55" t="s">
        <v>13</v>
      </c>
      <c r="C4093" s="55" t="s">
        <v>109</v>
      </c>
      <c r="D4093" s="55" t="s">
        <v>7</v>
      </c>
      <c r="E4093" s="55" t="s">
        <v>49</v>
      </c>
      <c r="F4093" s="55">
        <v>0.22916666666666671</v>
      </c>
      <c r="G4093" s="56">
        <v>0</v>
      </c>
    </row>
    <row r="4094" spans="1:7" x14ac:dyDescent="0.3">
      <c r="A4094" s="60">
        <v>45743</v>
      </c>
      <c r="B4094" s="61" t="s">
        <v>13</v>
      </c>
      <c r="C4094" s="61" t="s">
        <v>109</v>
      </c>
      <c r="D4094" s="61" t="s">
        <v>7</v>
      </c>
      <c r="E4094" s="61" t="s">
        <v>49</v>
      </c>
      <c r="F4094" s="61">
        <v>0.25</v>
      </c>
      <c r="G4094" s="62">
        <v>0</v>
      </c>
    </row>
    <row r="4095" spans="1:7" x14ac:dyDescent="0.3">
      <c r="A4095" s="54">
        <v>45743</v>
      </c>
      <c r="B4095" s="55" t="s">
        <v>13</v>
      </c>
      <c r="C4095" s="55" t="s">
        <v>109</v>
      </c>
      <c r="D4095" s="55" t="s">
        <v>7</v>
      </c>
      <c r="E4095" s="55" t="s">
        <v>49</v>
      </c>
      <c r="F4095" s="55">
        <v>0.27083333333333331</v>
      </c>
      <c r="G4095" s="56">
        <v>0</v>
      </c>
    </row>
    <row r="4096" spans="1:7" x14ac:dyDescent="0.3">
      <c r="A4096" s="60">
        <v>45743</v>
      </c>
      <c r="B4096" s="61" t="s">
        <v>13</v>
      </c>
      <c r="C4096" s="61" t="s">
        <v>109</v>
      </c>
      <c r="D4096" s="61" t="s">
        <v>7</v>
      </c>
      <c r="E4096" s="61" t="s">
        <v>49</v>
      </c>
      <c r="F4096" s="61">
        <v>0.29166666666666669</v>
      </c>
      <c r="G4096" s="62">
        <v>0</v>
      </c>
    </row>
    <row r="4097" spans="1:7" x14ac:dyDescent="0.3">
      <c r="A4097" s="54">
        <v>45743</v>
      </c>
      <c r="B4097" s="55" t="s">
        <v>13</v>
      </c>
      <c r="C4097" s="55" t="s">
        <v>109</v>
      </c>
      <c r="D4097" s="55" t="s">
        <v>7</v>
      </c>
      <c r="E4097" s="55" t="s">
        <v>49</v>
      </c>
      <c r="F4097" s="55">
        <v>0.3125</v>
      </c>
      <c r="G4097" s="56">
        <v>0</v>
      </c>
    </row>
    <row r="4098" spans="1:7" x14ac:dyDescent="0.3">
      <c r="A4098" s="60">
        <v>45743</v>
      </c>
      <c r="B4098" s="61" t="s">
        <v>13</v>
      </c>
      <c r="C4098" s="61" t="s">
        <v>109</v>
      </c>
      <c r="D4098" s="61" t="s">
        <v>7</v>
      </c>
      <c r="E4098" s="61" t="s">
        <v>49</v>
      </c>
      <c r="F4098" s="61">
        <v>0.33333333333333331</v>
      </c>
      <c r="G4098" s="62">
        <v>0</v>
      </c>
    </row>
    <row r="4099" spans="1:7" x14ac:dyDescent="0.3">
      <c r="A4099" s="54">
        <v>45743</v>
      </c>
      <c r="B4099" s="55" t="s">
        <v>13</v>
      </c>
      <c r="C4099" s="55" t="s">
        <v>109</v>
      </c>
      <c r="D4099" s="55" t="s">
        <v>7</v>
      </c>
      <c r="E4099" s="55" t="s">
        <v>49</v>
      </c>
      <c r="F4099" s="55">
        <v>0.35416666666666669</v>
      </c>
      <c r="G4099" s="56">
        <v>0</v>
      </c>
    </row>
    <row r="4100" spans="1:7" x14ac:dyDescent="0.3">
      <c r="A4100" s="60">
        <v>45743</v>
      </c>
      <c r="B4100" s="61" t="s">
        <v>13</v>
      </c>
      <c r="C4100" s="61" t="s">
        <v>109</v>
      </c>
      <c r="D4100" s="61" t="s">
        <v>7</v>
      </c>
      <c r="E4100" s="61" t="s">
        <v>49</v>
      </c>
      <c r="F4100" s="61">
        <v>0.375</v>
      </c>
      <c r="G4100" s="62">
        <v>0</v>
      </c>
    </row>
    <row r="4101" spans="1:7" x14ac:dyDescent="0.3">
      <c r="A4101" s="54">
        <v>45743</v>
      </c>
      <c r="B4101" s="55" t="s">
        <v>13</v>
      </c>
      <c r="C4101" s="55" t="s">
        <v>109</v>
      </c>
      <c r="D4101" s="55" t="s">
        <v>7</v>
      </c>
      <c r="E4101" s="55" t="s">
        <v>49</v>
      </c>
      <c r="F4101" s="55">
        <v>0.39583333333333331</v>
      </c>
      <c r="G4101" s="56">
        <v>0</v>
      </c>
    </row>
    <row r="4102" spans="1:7" x14ac:dyDescent="0.3">
      <c r="A4102" s="60">
        <v>45743</v>
      </c>
      <c r="B4102" s="61" t="s">
        <v>13</v>
      </c>
      <c r="C4102" s="61" t="s">
        <v>109</v>
      </c>
      <c r="D4102" s="61" t="s">
        <v>7</v>
      </c>
      <c r="E4102" s="61" t="s">
        <v>49</v>
      </c>
      <c r="F4102" s="61">
        <v>0.41666666666666669</v>
      </c>
      <c r="G4102" s="62">
        <v>0</v>
      </c>
    </row>
    <row r="4103" spans="1:7" x14ac:dyDescent="0.3">
      <c r="A4103" s="54">
        <v>45743</v>
      </c>
      <c r="B4103" s="55" t="s">
        <v>13</v>
      </c>
      <c r="C4103" s="55" t="s">
        <v>109</v>
      </c>
      <c r="D4103" s="55" t="s">
        <v>7</v>
      </c>
      <c r="E4103" s="55" t="s">
        <v>49</v>
      </c>
      <c r="F4103" s="55">
        <v>0.4375</v>
      </c>
      <c r="G4103" s="56">
        <v>0</v>
      </c>
    </row>
    <row r="4104" spans="1:7" x14ac:dyDescent="0.3">
      <c r="A4104" s="60">
        <v>45743</v>
      </c>
      <c r="B4104" s="61" t="s">
        <v>13</v>
      </c>
      <c r="C4104" s="61" t="s">
        <v>109</v>
      </c>
      <c r="D4104" s="61" t="s">
        <v>7</v>
      </c>
      <c r="E4104" s="61" t="s">
        <v>49</v>
      </c>
      <c r="F4104" s="61">
        <v>0.45833333333333331</v>
      </c>
      <c r="G4104" s="62">
        <v>0</v>
      </c>
    </row>
    <row r="4105" spans="1:7" x14ac:dyDescent="0.3">
      <c r="A4105" s="54">
        <v>45743</v>
      </c>
      <c r="B4105" s="55" t="s">
        <v>13</v>
      </c>
      <c r="C4105" s="55" t="s">
        <v>109</v>
      </c>
      <c r="D4105" s="55" t="s">
        <v>7</v>
      </c>
      <c r="E4105" s="55" t="s">
        <v>49</v>
      </c>
      <c r="F4105" s="55">
        <v>0.47916666666666669</v>
      </c>
      <c r="G4105" s="56">
        <v>0</v>
      </c>
    </row>
    <row r="4106" spans="1:7" x14ac:dyDescent="0.3">
      <c r="A4106" s="60">
        <v>45743</v>
      </c>
      <c r="B4106" s="61" t="s">
        <v>13</v>
      </c>
      <c r="C4106" s="61" t="s">
        <v>109</v>
      </c>
      <c r="D4106" s="61" t="s">
        <v>7</v>
      </c>
      <c r="E4106" s="61" t="s">
        <v>49</v>
      </c>
      <c r="F4106" s="61">
        <v>0.5</v>
      </c>
      <c r="G4106" s="62">
        <v>0</v>
      </c>
    </row>
    <row r="4107" spans="1:7" x14ac:dyDescent="0.3">
      <c r="A4107" s="54">
        <v>45743</v>
      </c>
      <c r="B4107" s="55" t="s">
        <v>13</v>
      </c>
      <c r="C4107" s="55" t="s">
        <v>109</v>
      </c>
      <c r="D4107" s="55" t="s">
        <v>7</v>
      </c>
      <c r="E4107" s="55" t="s">
        <v>49</v>
      </c>
      <c r="F4107" s="55">
        <v>0.52083333333333337</v>
      </c>
      <c r="G4107" s="56">
        <v>0</v>
      </c>
    </row>
    <row r="4108" spans="1:7" x14ac:dyDescent="0.3">
      <c r="A4108" s="60">
        <v>45743</v>
      </c>
      <c r="B4108" s="61" t="s">
        <v>13</v>
      </c>
      <c r="C4108" s="61" t="s">
        <v>109</v>
      </c>
      <c r="D4108" s="61" t="s">
        <v>7</v>
      </c>
      <c r="E4108" s="61" t="s">
        <v>49</v>
      </c>
      <c r="F4108" s="61">
        <v>0.54166666666666663</v>
      </c>
      <c r="G4108" s="62">
        <v>0</v>
      </c>
    </row>
    <row r="4109" spans="1:7" x14ac:dyDescent="0.3">
      <c r="A4109" s="54">
        <v>45743</v>
      </c>
      <c r="B4109" s="55" t="s">
        <v>13</v>
      </c>
      <c r="C4109" s="55" t="s">
        <v>109</v>
      </c>
      <c r="D4109" s="55" t="s">
        <v>7</v>
      </c>
      <c r="E4109" s="55" t="s">
        <v>49</v>
      </c>
      <c r="F4109" s="55">
        <v>0.5625</v>
      </c>
      <c r="G4109" s="56">
        <v>0</v>
      </c>
    </row>
    <row r="4110" spans="1:7" x14ac:dyDescent="0.3">
      <c r="A4110" s="60">
        <v>45743</v>
      </c>
      <c r="B4110" s="61" t="s">
        <v>13</v>
      </c>
      <c r="C4110" s="61" t="s">
        <v>109</v>
      </c>
      <c r="D4110" s="61" t="s">
        <v>7</v>
      </c>
      <c r="E4110" s="61" t="s">
        <v>49</v>
      </c>
      <c r="F4110" s="61">
        <v>0.58333333333333337</v>
      </c>
      <c r="G4110" s="62">
        <v>0</v>
      </c>
    </row>
    <row r="4111" spans="1:7" x14ac:dyDescent="0.3">
      <c r="A4111" s="54">
        <v>45743</v>
      </c>
      <c r="B4111" s="55" t="s">
        <v>13</v>
      </c>
      <c r="C4111" s="55" t="s">
        <v>109</v>
      </c>
      <c r="D4111" s="55" t="s">
        <v>7</v>
      </c>
      <c r="E4111" s="55" t="s">
        <v>49</v>
      </c>
      <c r="F4111" s="55">
        <v>0.60416666666666663</v>
      </c>
      <c r="G4111" s="56">
        <v>0</v>
      </c>
    </row>
    <row r="4112" spans="1:7" x14ac:dyDescent="0.3">
      <c r="A4112" s="60">
        <v>45743</v>
      </c>
      <c r="B4112" s="61" t="s">
        <v>13</v>
      </c>
      <c r="C4112" s="61" t="s">
        <v>109</v>
      </c>
      <c r="D4112" s="61" t="s">
        <v>7</v>
      </c>
      <c r="E4112" s="61" t="s">
        <v>49</v>
      </c>
      <c r="F4112" s="61">
        <v>0.625</v>
      </c>
      <c r="G4112" s="62">
        <v>0</v>
      </c>
    </row>
    <row r="4113" spans="1:7" x14ac:dyDescent="0.3">
      <c r="A4113" s="54">
        <v>45743</v>
      </c>
      <c r="B4113" s="55" t="s">
        <v>13</v>
      </c>
      <c r="C4113" s="55" t="s">
        <v>109</v>
      </c>
      <c r="D4113" s="55" t="s">
        <v>7</v>
      </c>
      <c r="E4113" s="55" t="s">
        <v>49</v>
      </c>
      <c r="F4113" s="55">
        <v>0.64583333333333337</v>
      </c>
      <c r="G4113" s="56">
        <v>0</v>
      </c>
    </row>
    <row r="4114" spans="1:7" x14ac:dyDescent="0.3">
      <c r="A4114" s="60">
        <v>45743</v>
      </c>
      <c r="B4114" s="61" t="s">
        <v>13</v>
      </c>
      <c r="C4114" s="61" t="s">
        <v>109</v>
      </c>
      <c r="D4114" s="61" t="s">
        <v>7</v>
      </c>
      <c r="E4114" s="61" t="s">
        <v>49</v>
      </c>
      <c r="F4114" s="61">
        <v>0.66666666666666663</v>
      </c>
      <c r="G4114" s="62">
        <v>0</v>
      </c>
    </row>
    <row r="4115" spans="1:7" x14ac:dyDescent="0.3">
      <c r="A4115" s="54">
        <v>45743</v>
      </c>
      <c r="B4115" s="55" t="s">
        <v>13</v>
      </c>
      <c r="C4115" s="55" t="s">
        <v>109</v>
      </c>
      <c r="D4115" s="55" t="s">
        <v>7</v>
      </c>
      <c r="E4115" s="55" t="s">
        <v>49</v>
      </c>
      <c r="F4115" s="55">
        <v>0.6875</v>
      </c>
      <c r="G4115" s="56">
        <v>0</v>
      </c>
    </row>
    <row r="4116" spans="1:7" x14ac:dyDescent="0.3">
      <c r="A4116" s="60">
        <v>45743</v>
      </c>
      <c r="B4116" s="61" t="s">
        <v>13</v>
      </c>
      <c r="C4116" s="61" t="s">
        <v>109</v>
      </c>
      <c r="D4116" s="61" t="s">
        <v>7</v>
      </c>
      <c r="E4116" s="61" t="s">
        <v>49</v>
      </c>
      <c r="F4116" s="61">
        <v>0.70833333333333337</v>
      </c>
      <c r="G4116" s="62">
        <v>0</v>
      </c>
    </row>
    <row r="4117" spans="1:7" x14ac:dyDescent="0.3">
      <c r="A4117" s="54">
        <v>45743</v>
      </c>
      <c r="B4117" s="55" t="s">
        <v>13</v>
      </c>
      <c r="C4117" s="55" t="s">
        <v>109</v>
      </c>
      <c r="D4117" s="55" t="s">
        <v>7</v>
      </c>
      <c r="E4117" s="55" t="s">
        <v>49</v>
      </c>
      <c r="F4117" s="55">
        <v>0.72916666666666663</v>
      </c>
      <c r="G4117" s="56">
        <v>0</v>
      </c>
    </row>
    <row r="4118" spans="1:7" x14ac:dyDescent="0.3">
      <c r="A4118" s="60">
        <v>45743</v>
      </c>
      <c r="B4118" s="61" t="s">
        <v>13</v>
      </c>
      <c r="C4118" s="61" t="s">
        <v>109</v>
      </c>
      <c r="D4118" s="61" t="s">
        <v>7</v>
      </c>
      <c r="E4118" s="61" t="s">
        <v>49</v>
      </c>
      <c r="F4118" s="61">
        <v>0.75</v>
      </c>
      <c r="G4118" s="62">
        <v>0</v>
      </c>
    </row>
    <row r="4119" spans="1:7" x14ac:dyDescent="0.3">
      <c r="A4119" s="54">
        <v>45743</v>
      </c>
      <c r="B4119" s="55" t="s">
        <v>13</v>
      </c>
      <c r="C4119" s="55" t="s">
        <v>109</v>
      </c>
      <c r="D4119" s="55" t="s">
        <v>7</v>
      </c>
      <c r="E4119" s="55" t="s">
        <v>49</v>
      </c>
      <c r="F4119" s="55">
        <v>0.77083333333333337</v>
      </c>
      <c r="G4119" s="56">
        <v>0</v>
      </c>
    </row>
    <row r="4120" spans="1:7" x14ac:dyDescent="0.3">
      <c r="A4120" s="60">
        <v>45743</v>
      </c>
      <c r="B4120" s="61" t="s">
        <v>13</v>
      </c>
      <c r="C4120" s="61" t="s">
        <v>109</v>
      </c>
      <c r="D4120" s="61" t="s">
        <v>7</v>
      </c>
      <c r="E4120" s="61" t="s">
        <v>49</v>
      </c>
      <c r="F4120" s="61">
        <v>0.79166666666666663</v>
      </c>
      <c r="G4120" s="62">
        <v>0</v>
      </c>
    </row>
    <row r="4121" spans="1:7" x14ac:dyDescent="0.3">
      <c r="A4121" s="54">
        <v>45743</v>
      </c>
      <c r="B4121" s="55" t="s">
        <v>13</v>
      </c>
      <c r="C4121" s="55" t="s">
        <v>109</v>
      </c>
      <c r="D4121" s="55" t="s">
        <v>7</v>
      </c>
      <c r="E4121" s="55" t="s">
        <v>49</v>
      </c>
      <c r="F4121" s="55">
        <v>0.8125</v>
      </c>
      <c r="G4121" s="56">
        <v>0</v>
      </c>
    </row>
    <row r="4122" spans="1:7" x14ac:dyDescent="0.3">
      <c r="A4122" s="60">
        <v>45743</v>
      </c>
      <c r="B4122" s="61" t="s">
        <v>13</v>
      </c>
      <c r="C4122" s="61" t="s">
        <v>109</v>
      </c>
      <c r="D4122" s="61" t="s">
        <v>7</v>
      </c>
      <c r="E4122" s="61" t="s">
        <v>49</v>
      </c>
      <c r="F4122" s="61">
        <v>0.83333333333333337</v>
      </c>
      <c r="G4122" s="62">
        <v>0</v>
      </c>
    </row>
    <row r="4123" spans="1:7" x14ac:dyDescent="0.3">
      <c r="A4123" s="54">
        <v>45743</v>
      </c>
      <c r="B4123" s="55" t="s">
        <v>13</v>
      </c>
      <c r="C4123" s="55" t="s">
        <v>109</v>
      </c>
      <c r="D4123" s="55" t="s">
        <v>7</v>
      </c>
      <c r="E4123" s="55" t="s">
        <v>49</v>
      </c>
      <c r="F4123" s="55">
        <v>0.85416666666666663</v>
      </c>
      <c r="G4123" s="56">
        <v>0</v>
      </c>
    </row>
    <row r="4124" spans="1:7" x14ac:dyDescent="0.3">
      <c r="A4124" s="60">
        <v>45743</v>
      </c>
      <c r="B4124" s="61" t="s">
        <v>13</v>
      </c>
      <c r="C4124" s="61" t="s">
        <v>109</v>
      </c>
      <c r="D4124" s="61" t="s">
        <v>7</v>
      </c>
      <c r="E4124" s="61" t="s">
        <v>49</v>
      </c>
      <c r="F4124" s="61">
        <v>0.875</v>
      </c>
      <c r="G4124" s="62">
        <v>0</v>
      </c>
    </row>
    <row r="4125" spans="1:7" x14ac:dyDescent="0.3">
      <c r="A4125" s="54">
        <v>45743</v>
      </c>
      <c r="B4125" s="55" t="s">
        <v>13</v>
      </c>
      <c r="C4125" s="55" t="s">
        <v>109</v>
      </c>
      <c r="D4125" s="55" t="s">
        <v>7</v>
      </c>
      <c r="E4125" s="55" t="s">
        <v>49</v>
      </c>
      <c r="F4125" s="55">
        <v>0.89583333333333337</v>
      </c>
      <c r="G4125" s="56">
        <v>0</v>
      </c>
    </row>
    <row r="4126" spans="1:7" x14ac:dyDescent="0.3">
      <c r="A4126" s="60">
        <v>45743</v>
      </c>
      <c r="B4126" s="61" t="s">
        <v>13</v>
      </c>
      <c r="C4126" s="61" t="s">
        <v>109</v>
      </c>
      <c r="D4126" s="61" t="s">
        <v>7</v>
      </c>
      <c r="E4126" s="61" t="s">
        <v>49</v>
      </c>
      <c r="F4126" s="61">
        <v>0.91666666666666663</v>
      </c>
      <c r="G4126" s="62">
        <v>0</v>
      </c>
    </row>
    <row r="4127" spans="1:7" x14ac:dyDescent="0.3">
      <c r="A4127" s="54">
        <v>45743</v>
      </c>
      <c r="B4127" s="55" t="s">
        <v>13</v>
      </c>
      <c r="C4127" s="55" t="s">
        <v>109</v>
      </c>
      <c r="D4127" s="55" t="s">
        <v>7</v>
      </c>
      <c r="E4127" s="55" t="s">
        <v>49</v>
      </c>
      <c r="F4127" s="55">
        <v>0.9375</v>
      </c>
      <c r="G4127" s="56">
        <v>0</v>
      </c>
    </row>
    <row r="4128" spans="1:7" x14ac:dyDescent="0.3">
      <c r="A4128" s="60">
        <v>45743</v>
      </c>
      <c r="B4128" s="61" t="s">
        <v>13</v>
      </c>
      <c r="C4128" s="61" t="s">
        <v>109</v>
      </c>
      <c r="D4128" s="61" t="s">
        <v>7</v>
      </c>
      <c r="E4128" s="61" t="s">
        <v>49</v>
      </c>
      <c r="F4128" s="61">
        <v>0.95833333333333337</v>
      </c>
      <c r="G4128" s="62">
        <v>0</v>
      </c>
    </row>
    <row r="4129" spans="1:7" x14ac:dyDescent="0.3">
      <c r="A4129" s="54">
        <v>45743</v>
      </c>
      <c r="B4129" s="55" t="s">
        <v>13</v>
      </c>
      <c r="C4129" s="55" t="s">
        <v>109</v>
      </c>
      <c r="D4129" s="55" t="s">
        <v>7</v>
      </c>
      <c r="E4129" s="55" t="s">
        <v>49</v>
      </c>
      <c r="F4129" s="55">
        <v>0.97916666666666663</v>
      </c>
      <c r="G4129" s="56">
        <v>0</v>
      </c>
    </row>
    <row r="4130" spans="1:7" x14ac:dyDescent="0.3">
      <c r="A4130" s="60">
        <v>45744</v>
      </c>
      <c r="B4130" s="61" t="s">
        <v>13</v>
      </c>
      <c r="C4130" s="61" t="s">
        <v>109</v>
      </c>
      <c r="D4130" s="61" t="s">
        <v>7</v>
      </c>
      <c r="E4130" s="61" t="s">
        <v>49</v>
      </c>
      <c r="F4130" s="61">
        <v>0</v>
      </c>
      <c r="G4130" s="62">
        <v>0</v>
      </c>
    </row>
    <row r="4131" spans="1:7" x14ac:dyDescent="0.3">
      <c r="A4131" s="54">
        <v>45744</v>
      </c>
      <c r="B4131" s="55" t="s">
        <v>13</v>
      </c>
      <c r="C4131" s="55" t="s">
        <v>109</v>
      </c>
      <c r="D4131" s="55" t="s">
        <v>8</v>
      </c>
      <c r="E4131" s="55" t="s">
        <v>48</v>
      </c>
      <c r="F4131" s="55">
        <v>2.0833333333333329E-2</v>
      </c>
      <c r="G4131" s="56" cm="1">
        <f t="array" ref="G4131:G4178">IF(LOAD_RESULTS!$C$3 = "MENU",ABS(_xlfn.IFS(AND(PER_MONTH!$B4083="January",PER_MONTH!$E4083="Working Day"),Table3[Jan_WD],AND(PER_MONTH!$B4083="January",PER_MONTH!$E4083="Non-Working Day"),Table3[Jan_NWD],AND(PER_MONTH!$B4083="February",PER_MONTH!$E4083="Working Day"),Table3[Feb_WD],AND(PER_MONTH!$B4083="February",PER_MONTH!$E4083="Non-Working Day"),Table3[Feb_NWD], AND(PER_MONTH!$B4083 = "March", PER_MONTH!$E4083 = "Working Day"), Table3[Mar_WD],  AND(PER_MONTH!$B4083 = "March", PER_MONTH!$E4083 = "Non-Working Day"), Table3[Mar_NWD], AND(PER_MONTH!$B4083 = "April", PER_MONTH!$E4083 = "Working Day"), Table3[Apr_WD], AND(PER_MONTH!$B4083 = "April", PER_MONTH!$E4083 = "Non-Working Day"), Table3[Apr_NWD], AND(PER_MONTH!$B4083 = "May", PER_MONTH!$E4083 = "Working Day"), Table3[May_WD], AND(PER_MONTH!$B4083 = "May", PER_MONTH!$E4083 = "Non-Working Day"), Table3[May_NWD], AND(PER_MONTH!$B4083 = "June", PER_MONTH!$E4083 = "Working Day"), Table3[Jun_WD], AND(PER_MONTH!$B4083 = "June", PER_MONTH!$E4083 = "Non-Working Day"), Table3[Jun_NWD], AND(PER_MONTH!$B4083 = "July", PER_MONTH!$E4083 = "Working Day"), Table3[Jul_WD], AND(PER_MONTH!$B4083 = "July", PER_MONTH!$E4083 = "Non-Working Day"), Table3[Jul_NWD], AND(PER_MONTH!$B4083 = "August", PER_MONTH!$E4083 = "Working Day"), Table3[Aug_WD], AND(PER_MONTH!$B4083 = "August", PER_MONTH!$E4083 = "Non-Working Day"), Table3[Aug_NWD], AND(PER_MONTH!$B4083 = "September", PER_MONTH!$E4083 = "Working Day"), Table3[Sep_WD], AND(PER_MONTH!$B4083 = "September", PER_MONTH!$E4083 = "Non-Working Day"), Table3[Sep_NWD], AND(PER_MONTH!$B4083 = "October", PER_MONTH!$E4083 = "Working Day"), Table3[Oct_WD], AND(PER_MONTH!$B4083 = "October", PER_MONTH!$E4083 = "Non-Working Day"), Table3[Oct_NWD], AND(PER_MONTH!$B4083 = "November", PER_MONTH!$E4083 = "Working Day"), Table3[Nov_WD], AND(PER_MONTH!$B4083 = "November", PER_MONTH!$E4083 = "Non-Working Day"), Table3[Nov_NWD], AND(PER_MONTH!$B4083 = "December", PER_MONTH!$E4083 = "Working Day"), Table3[Dec_WD], AND(PER_MONTH!$B4083 = "December", PER_MONTH!$E4083 = "Non-Working Day"), Table3[Dec_NWD])),_xlfn.IFS(AND(PER_MONTH!$B4083="January",PER_MONTH!$E4083="Working Day"),Table3[Jan_WD],AND(PER_MONTH!$B4083="January",PER_MONTH!$E4083="Non-Working Day"),Table3[Jan_NWD],AND(PER_MONTH!$B4083="February",PER_MONTH!$E4083="Working Day"),Table3[Feb_WD],AND(PER_MONTH!$B4083="February",PER_MONTH!$E4083="Non-Working Day"),Table3[Feb_NWD], AND(PER_MONTH!$B4083 = "March", PER_MONTH!$E4083 = "Working Day"), Table3[Mar_WD],  AND(PER_MONTH!$B4083 = "March", PER_MONTH!$E4083 = "Non-Working Day"), Table3[Mar_NWD], AND(PER_MONTH!$B4083 = "April", PER_MONTH!$E4083 = "Working Day"), Table3[Apr_WD], AND(PER_MONTH!$B4083 = "April", PER_MONTH!$E4083 = "Non-Working Day"), Table3[Apr_NWD], AND(PER_MONTH!$B4083 = "May", PER_MONTH!$E4083 = "Working Day"), Table3[May_WD], AND(PER_MONTH!$B4083 = "May", PER_MONTH!$E4083 = "Non-Working Day"), Table3[May_NWD], AND(PER_MONTH!$B4083 = "June", PER_MONTH!$E4083 = "Working Day"), Table3[Jun_WD], AND(PER_MONTH!$B4083 = "June", PER_MONTH!$E4083 = "Non-Working Day"), Table3[Jun_NWD], AND(PER_MONTH!$B4083 = "July", PER_MONTH!$E4083 = "Working Day"), Table3[Jul_WD], AND(PER_MONTH!$B4083 = "July", PER_MONTH!$E4083 = "Non-Working Day"), Table3[Jul_NWD], AND(PER_MONTH!$B4083 = "August", PER_MONTH!$E4083 = "Working Day"), Table3[Aug_WD], AND(PER_MONTH!$B4083 = "August", PER_MONTH!$E4083 = "Non-Working Day"), Table3[Aug_NWD], AND(PER_MONTH!$B4083 = "September", PER_MONTH!$E4083 = "Working Day"), Table3[Sep_WD], AND(PER_MONTH!$B4083 = "September", PER_MONTH!$E4083 = "Non-Working Day"), Table3[Sep_NWD], AND(PER_MONTH!$B4083 = "October", PER_MONTH!$E4083 = "Working Day"), Table3[Oct_WD], AND(PER_MONTH!$B4083 = "October", PER_MONTH!$E4083 = "Non-Working Day"), Table3[Oct_NWD], AND(PER_MONTH!$B4083 = "November", PER_MONTH!$E4083 = "Working Day"), Table3[Nov_WD], AND(PER_MONTH!$B4083 = "November", PER_MONTH!$E4083 = "Non-Working Day"), Table3[Nov_NWD], AND(PER_MONTH!$B4083 = "December", PER_MONTH!$E4083 = "Working Day"), Table3[Dec_WD], AND(PER_MONTH!$B4083 = "December", PER_MONTH!$E4083 = "Non-Working Day"), Table3[Dec_NWD]))</f>
        <v>0</v>
      </c>
    </row>
    <row r="4132" spans="1:7" x14ac:dyDescent="0.3">
      <c r="A4132" s="60">
        <v>45744</v>
      </c>
      <c r="B4132" s="61" t="s">
        <v>13</v>
      </c>
      <c r="C4132" s="61" t="s">
        <v>109</v>
      </c>
      <c r="D4132" s="61" t="s">
        <v>8</v>
      </c>
      <c r="E4132" s="61" t="s">
        <v>48</v>
      </c>
      <c r="F4132" s="61">
        <v>4.1666666666666657E-2</v>
      </c>
      <c r="G4132" s="62">
        <v>0</v>
      </c>
    </row>
    <row r="4133" spans="1:7" x14ac:dyDescent="0.3">
      <c r="A4133" s="54">
        <v>45744</v>
      </c>
      <c r="B4133" s="55" t="s">
        <v>13</v>
      </c>
      <c r="C4133" s="55" t="s">
        <v>109</v>
      </c>
      <c r="D4133" s="55" t="s">
        <v>8</v>
      </c>
      <c r="E4133" s="55" t="s">
        <v>48</v>
      </c>
      <c r="F4133" s="55">
        <v>6.25E-2</v>
      </c>
      <c r="G4133" s="56">
        <v>0</v>
      </c>
    </row>
    <row r="4134" spans="1:7" x14ac:dyDescent="0.3">
      <c r="A4134" s="60">
        <v>45744</v>
      </c>
      <c r="B4134" s="61" t="s">
        <v>13</v>
      </c>
      <c r="C4134" s="61" t="s">
        <v>109</v>
      </c>
      <c r="D4134" s="61" t="s">
        <v>8</v>
      </c>
      <c r="E4134" s="61" t="s">
        <v>48</v>
      </c>
      <c r="F4134" s="61">
        <v>8.3333333333333329E-2</v>
      </c>
      <c r="G4134" s="62">
        <v>0</v>
      </c>
    </row>
    <row r="4135" spans="1:7" x14ac:dyDescent="0.3">
      <c r="A4135" s="54">
        <v>45744</v>
      </c>
      <c r="B4135" s="55" t="s">
        <v>13</v>
      </c>
      <c r="C4135" s="55" t="s">
        <v>109</v>
      </c>
      <c r="D4135" s="55" t="s">
        <v>8</v>
      </c>
      <c r="E4135" s="55" t="s">
        <v>48</v>
      </c>
      <c r="F4135" s="55">
        <v>0.1041666666666667</v>
      </c>
      <c r="G4135" s="56">
        <v>0</v>
      </c>
    </row>
    <row r="4136" spans="1:7" x14ac:dyDescent="0.3">
      <c r="A4136" s="60">
        <v>45744</v>
      </c>
      <c r="B4136" s="61" t="s">
        <v>13</v>
      </c>
      <c r="C4136" s="61" t="s">
        <v>109</v>
      </c>
      <c r="D4136" s="61" t="s">
        <v>8</v>
      </c>
      <c r="E4136" s="61" t="s">
        <v>48</v>
      </c>
      <c r="F4136" s="61">
        <v>0.125</v>
      </c>
      <c r="G4136" s="62">
        <v>0</v>
      </c>
    </row>
    <row r="4137" spans="1:7" x14ac:dyDescent="0.3">
      <c r="A4137" s="54">
        <v>45744</v>
      </c>
      <c r="B4137" s="55" t="s">
        <v>13</v>
      </c>
      <c r="C4137" s="55" t="s">
        <v>109</v>
      </c>
      <c r="D4137" s="55" t="s">
        <v>8</v>
      </c>
      <c r="E4137" s="55" t="s">
        <v>48</v>
      </c>
      <c r="F4137" s="55">
        <v>0.14583333333333334</v>
      </c>
      <c r="G4137" s="56">
        <v>0</v>
      </c>
    </row>
    <row r="4138" spans="1:7" x14ac:dyDescent="0.3">
      <c r="A4138" s="60">
        <v>45744</v>
      </c>
      <c r="B4138" s="61" t="s">
        <v>13</v>
      </c>
      <c r="C4138" s="61" t="s">
        <v>109</v>
      </c>
      <c r="D4138" s="61" t="s">
        <v>8</v>
      </c>
      <c r="E4138" s="61" t="s">
        <v>48</v>
      </c>
      <c r="F4138" s="61">
        <v>0.16666666666666671</v>
      </c>
      <c r="G4138" s="62">
        <v>0</v>
      </c>
    </row>
    <row r="4139" spans="1:7" x14ac:dyDescent="0.3">
      <c r="A4139" s="54">
        <v>45744</v>
      </c>
      <c r="B4139" s="55" t="s">
        <v>13</v>
      </c>
      <c r="C4139" s="55" t="s">
        <v>109</v>
      </c>
      <c r="D4139" s="55" t="s">
        <v>8</v>
      </c>
      <c r="E4139" s="55" t="s">
        <v>48</v>
      </c>
      <c r="F4139" s="55">
        <v>0.1875</v>
      </c>
      <c r="G4139" s="56">
        <v>0</v>
      </c>
    </row>
    <row r="4140" spans="1:7" x14ac:dyDescent="0.3">
      <c r="A4140" s="60">
        <v>45744</v>
      </c>
      <c r="B4140" s="61" t="s">
        <v>13</v>
      </c>
      <c r="C4140" s="61" t="s">
        <v>109</v>
      </c>
      <c r="D4140" s="61" t="s">
        <v>8</v>
      </c>
      <c r="E4140" s="61" t="s">
        <v>48</v>
      </c>
      <c r="F4140" s="61">
        <v>0.20833333333333329</v>
      </c>
      <c r="G4140" s="62">
        <v>0</v>
      </c>
    </row>
    <row r="4141" spans="1:7" x14ac:dyDescent="0.3">
      <c r="A4141" s="54">
        <v>45744</v>
      </c>
      <c r="B4141" s="55" t="s">
        <v>13</v>
      </c>
      <c r="C4141" s="55" t="s">
        <v>109</v>
      </c>
      <c r="D4141" s="55" t="s">
        <v>8</v>
      </c>
      <c r="E4141" s="55" t="s">
        <v>48</v>
      </c>
      <c r="F4141" s="55">
        <v>0.22916666666666671</v>
      </c>
      <c r="G4141" s="56">
        <v>0</v>
      </c>
    </row>
    <row r="4142" spans="1:7" x14ac:dyDescent="0.3">
      <c r="A4142" s="60">
        <v>45744</v>
      </c>
      <c r="B4142" s="61" t="s">
        <v>13</v>
      </c>
      <c r="C4142" s="61" t="s">
        <v>109</v>
      </c>
      <c r="D4142" s="61" t="s">
        <v>8</v>
      </c>
      <c r="E4142" s="61" t="s">
        <v>48</v>
      </c>
      <c r="F4142" s="61">
        <v>0.25</v>
      </c>
      <c r="G4142" s="62">
        <v>0</v>
      </c>
    </row>
    <row r="4143" spans="1:7" x14ac:dyDescent="0.3">
      <c r="A4143" s="54">
        <v>45744</v>
      </c>
      <c r="B4143" s="55" t="s">
        <v>13</v>
      </c>
      <c r="C4143" s="55" t="s">
        <v>109</v>
      </c>
      <c r="D4143" s="55" t="s">
        <v>8</v>
      </c>
      <c r="E4143" s="55" t="s">
        <v>48</v>
      </c>
      <c r="F4143" s="55">
        <v>0.27083333333333331</v>
      </c>
      <c r="G4143" s="56">
        <v>0</v>
      </c>
    </row>
    <row r="4144" spans="1:7" x14ac:dyDescent="0.3">
      <c r="A4144" s="60">
        <v>45744</v>
      </c>
      <c r="B4144" s="61" t="s">
        <v>13</v>
      </c>
      <c r="C4144" s="61" t="s">
        <v>109</v>
      </c>
      <c r="D4144" s="61" t="s">
        <v>8</v>
      </c>
      <c r="E4144" s="61" t="s">
        <v>48</v>
      </c>
      <c r="F4144" s="61">
        <v>0.29166666666666669</v>
      </c>
      <c r="G4144" s="62">
        <v>0</v>
      </c>
    </row>
    <row r="4145" spans="1:7" x14ac:dyDescent="0.3">
      <c r="A4145" s="54">
        <v>45744</v>
      </c>
      <c r="B4145" s="55" t="s">
        <v>13</v>
      </c>
      <c r="C4145" s="55" t="s">
        <v>109</v>
      </c>
      <c r="D4145" s="55" t="s">
        <v>8</v>
      </c>
      <c r="E4145" s="55" t="s">
        <v>48</v>
      </c>
      <c r="F4145" s="55">
        <v>0.3125</v>
      </c>
      <c r="G4145" s="56">
        <v>0</v>
      </c>
    </row>
    <row r="4146" spans="1:7" x14ac:dyDescent="0.3">
      <c r="A4146" s="60">
        <v>45744</v>
      </c>
      <c r="B4146" s="61" t="s">
        <v>13</v>
      </c>
      <c r="C4146" s="61" t="s">
        <v>109</v>
      </c>
      <c r="D4146" s="61" t="s">
        <v>8</v>
      </c>
      <c r="E4146" s="61" t="s">
        <v>48</v>
      </c>
      <c r="F4146" s="61">
        <v>0.33333333333333331</v>
      </c>
      <c r="G4146" s="62">
        <v>0</v>
      </c>
    </row>
    <row r="4147" spans="1:7" x14ac:dyDescent="0.3">
      <c r="A4147" s="54">
        <v>45744</v>
      </c>
      <c r="B4147" s="55" t="s">
        <v>13</v>
      </c>
      <c r="C4147" s="55" t="s">
        <v>109</v>
      </c>
      <c r="D4147" s="55" t="s">
        <v>8</v>
      </c>
      <c r="E4147" s="55" t="s">
        <v>48</v>
      </c>
      <c r="F4147" s="55">
        <v>0.35416666666666669</v>
      </c>
      <c r="G4147" s="56">
        <v>0</v>
      </c>
    </row>
    <row r="4148" spans="1:7" x14ac:dyDescent="0.3">
      <c r="A4148" s="60">
        <v>45744</v>
      </c>
      <c r="B4148" s="61" t="s">
        <v>13</v>
      </c>
      <c r="C4148" s="61" t="s">
        <v>109</v>
      </c>
      <c r="D4148" s="61" t="s">
        <v>8</v>
      </c>
      <c r="E4148" s="61" t="s">
        <v>48</v>
      </c>
      <c r="F4148" s="61">
        <v>0.375</v>
      </c>
      <c r="G4148" s="62">
        <v>0</v>
      </c>
    </row>
    <row r="4149" spans="1:7" x14ac:dyDescent="0.3">
      <c r="A4149" s="54">
        <v>45744</v>
      </c>
      <c r="B4149" s="55" t="s">
        <v>13</v>
      </c>
      <c r="C4149" s="55" t="s">
        <v>109</v>
      </c>
      <c r="D4149" s="55" t="s">
        <v>8</v>
      </c>
      <c r="E4149" s="55" t="s">
        <v>48</v>
      </c>
      <c r="F4149" s="55">
        <v>0.39583333333333331</v>
      </c>
      <c r="G4149" s="56">
        <v>0</v>
      </c>
    </row>
    <row r="4150" spans="1:7" x14ac:dyDescent="0.3">
      <c r="A4150" s="60">
        <v>45744</v>
      </c>
      <c r="B4150" s="61" t="s">
        <v>13</v>
      </c>
      <c r="C4150" s="61" t="s">
        <v>109</v>
      </c>
      <c r="D4150" s="61" t="s">
        <v>8</v>
      </c>
      <c r="E4150" s="61" t="s">
        <v>48</v>
      </c>
      <c r="F4150" s="61">
        <v>0.41666666666666669</v>
      </c>
      <c r="G4150" s="62">
        <v>0</v>
      </c>
    </row>
    <row r="4151" spans="1:7" x14ac:dyDescent="0.3">
      <c r="A4151" s="54">
        <v>45744</v>
      </c>
      <c r="B4151" s="55" t="s">
        <v>13</v>
      </c>
      <c r="C4151" s="55" t="s">
        <v>109</v>
      </c>
      <c r="D4151" s="55" t="s">
        <v>8</v>
      </c>
      <c r="E4151" s="55" t="s">
        <v>48</v>
      </c>
      <c r="F4151" s="55">
        <v>0.4375</v>
      </c>
      <c r="G4151" s="56">
        <v>0</v>
      </c>
    </row>
    <row r="4152" spans="1:7" x14ac:dyDescent="0.3">
      <c r="A4152" s="60">
        <v>45744</v>
      </c>
      <c r="B4152" s="61" t="s">
        <v>13</v>
      </c>
      <c r="C4152" s="61" t="s">
        <v>109</v>
      </c>
      <c r="D4152" s="61" t="s">
        <v>8</v>
      </c>
      <c r="E4152" s="61" t="s">
        <v>48</v>
      </c>
      <c r="F4152" s="61">
        <v>0.45833333333333331</v>
      </c>
      <c r="G4152" s="62">
        <v>0</v>
      </c>
    </row>
    <row r="4153" spans="1:7" x14ac:dyDescent="0.3">
      <c r="A4153" s="54">
        <v>45744</v>
      </c>
      <c r="B4153" s="55" t="s">
        <v>13</v>
      </c>
      <c r="C4153" s="55" t="s">
        <v>109</v>
      </c>
      <c r="D4153" s="55" t="s">
        <v>8</v>
      </c>
      <c r="E4153" s="55" t="s">
        <v>48</v>
      </c>
      <c r="F4153" s="55">
        <v>0.47916666666666669</v>
      </c>
      <c r="G4153" s="56">
        <v>0</v>
      </c>
    </row>
    <row r="4154" spans="1:7" x14ac:dyDescent="0.3">
      <c r="A4154" s="60">
        <v>45744</v>
      </c>
      <c r="B4154" s="61" t="s">
        <v>13</v>
      </c>
      <c r="C4154" s="61" t="s">
        <v>109</v>
      </c>
      <c r="D4154" s="61" t="s">
        <v>8</v>
      </c>
      <c r="E4154" s="61" t="s">
        <v>48</v>
      </c>
      <c r="F4154" s="61">
        <v>0.5</v>
      </c>
      <c r="G4154" s="62">
        <v>0</v>
      </c>
    </row>
    <row r="4155" spans="1:7" x14ac:dyDescent="0.3">
      <c r="A4155" s="54">
        <v>45744</v>
      </c>
      <c r="B4155" s="55" t="s">
        <v>13</v>
      </c>
      <c r="C4155" s="55" t="s">
        <v>109</v>
      </c>
      <c r="D4155" s="55" t="s">
        <v>8</v>
      </c>
      <c r="E4155" s="55" t="s">
        <v>48</v>
      </c>
      <c r="F4155" s="55">
        <v>0.52083333333333337</v>
      </c>
      <c r="G4155" s="56">
        <v>0</v>
      </c>
    </row>
    <row r="4156" spans="1:7" x14ac:dyDescent="0.3">
      <c r="A4156" s="60">
        <v>45744</v>
      </c>
      <c r="B4156" s="61" t="s">
        <v>13</v>
      </c>
      <c r="C4156" s="61" t="s">
        <v>109</v>
      </c>
      <c r="D4156" s="61" t="s">
        <v>8</v>
      </c>
      <c r="E4156" s="61" t="s">
        <v>48</v>
      </c>
      <c r="F4156" s="61">
        <v>0.54166666666666663</v>
      </c>
      <c r="G4156" s="62">
        <v>0</v>
      </c>
    </row>
    <row r="4157" spans="1:7" x14ac:dyDescent="0.3">
      <c r="A4157" s="54">
        <v>45744</v>
      </c>
      <c r="B4157" s="55" t="s">
        <v>13</v>
      </c>
      <c r="C4157" s="55" t="s">
        <v>109</v>
      </c>
      <c r="D4157" s="55" t="s">
        <v>8</v>
      </c>
      <c r="E4157" s="55" t="s">
        <v>48</v>
      </c>
      <c r="F4157" s="55">
        <v>0.5625</v>
      </c>
      <c r="G4157" s="56">
        <v>0</v>
      </c>
    </row>
    <row r="4158" spans="1:7" x14ac:dyDescent="0.3">
      <c r="A4158" s="60">
        <v>45744</v>
      </c>
      <c r="B4158" s="61" t="s">
        <v>13</v>
      </c>
      <c r="C4158" s="61" t="s">
        <v>109</v>
      </c>
      <c r="D4158" s="61" t="s">
        <v>8</v>
      </c>
      <c r="E4158" s="61" t="s">
        <v>48</v>
      </c>
      <c r="F4158" s="61">
        <v>0.58333333333333337</v>
      </c>
      <c r="G4158" s="62">
        <v>0</v>
      </c>
    </row>
    <row r="4159" spans="1:7" x14ac:dyDescent="0.3">
      <c r="A4159" s="54">
        <v>45744</v>
      </c>
      <c r="B4159" s="55" t="s">
        <v>13</v>
      </c>
      <c r="C4159" s="55" t="s">
        <v>109</v>
      </c>
      <c r="D4159" s="55" t="s">
        <v>8</v>
      </c>
      <c r="E4159" s="55" t="s">
        <v>48</v>
      </c>
      <c r="F4159" s="55">
        <v>0.60416666666666663</v>
      </c>
      <c r="G4159" s="56">
        <v>0</v>
      </c>
    </row>
    <row r="4160" spans="1:7" x14ac:dyDescent="0.3">
      <c r="A4160" s="60">
        <v>45744</v>
      </c>
      <c r="B4160" s="61" t="s">
        <v>13</v>
      </c>
      <c r="C4160" s="61" t="s">
        <v>109</v>
      </c>
      <c r="D4160" s="61" t="s">
        <v>8</v>
      </c>
      <c r="E4160" s="61" t="s">
        <v>48</v>
      </c>
      <c r="F4160" s="61">
        <v>0.625</v>
      </c>
      <c r="G4160" s="62">
        <v>0</v>
      </c>
    </row>
    <row r="4161" spans="1:7" x14ac:dyDescent="0.3">
      <c r="A4161" s="54">
        <v>45744</v>
      </c>
      <c r="B4161" s="55" t="s">
        <v>13</v>
      </c>
      <c r="C4161" s="55" t="s">
        <v>109</v>
      </c>
      <c r="D4161" s="55" t="s">
        <v>8</v>
      </c>
      <c r="E4161" s="55" t="s">
        <v>48</v>
      </c>
      <c r="F4161" s="55">
        <v>0.64583333333333337</v>
      </c>
      <c r="G4161" s="56">
        <v>0</v>
      </c>
    </row>
    <row r="4162" spans="1:7" x14ac:dyDescent="0.3">
      <c r="A4162" s="60">
        <v>45744</v>
      </c>
      <c r="B4162" s="61" t="s">
        <v>13</v>
      </c>
      <c r="C4162" s="61" t="s">
        <v>109</v>
      </c>
      <c r="D4162" s="61" t="s">
        <v>8</v>
      </c>
      <c r="E4162" s="61" t="s">
        <v>48</v>
      </c>
      <c r="F4162" s="61">
        <v>0.66666666666666663</v>
      </c>
      <c r="G4162" s="62">
        <v>0</v>
      </c>
    </row>
    <row r="4163" spans="1:7" x14ac:dyDescent="0.3">
      <c r="A4163" s="54">
        <v>45744</v>
      </c>
      <c r="B4163" s="55" t="s">
        <v>13</v>
      </c>
      <c r="C4163" s="55" t="s">
        <v>109</v>
      </c>
      <c r="D4163" s="55" t="s">
        <v>8</v>
      </c>
      <c r="E4163" s="55" t="s">
        <v>48</v>
      </c>
      <c r="F4163" s="55">
        <v>0.6875</v>
      </c>
      <c r="G4163" s="56">
        <v>0</v>
      </c>
    </row>
    <row r="4164" spans="1:7" x14ac:dyDescent="0.3">
      <c r="A4164" s="60">
        <v>45744</v>
      </c>
      <c r="B4164" s="61" t="s">
        <v>13</v>
      </c>
      <c r="C4164" s="61" t="s">
        <v>109</v>
      </c>
      <c r="D4164" s="61" t="s">
        <v>8</v>
      </c>
      <c r="E4164" s="61" t="s">
        <v>48</v>
      </c>
      <c r="F4164" s="61">
        <v>0.70833333333333337</v>
      </c>
      <c r="G4164" s="62">
        <v>0</v>
      </c>
    </row>
    <row r="4165" spans="1:7" x14ac:dyDescent="0.3">
      <c r="A4165" s="54">
        <v>45744</v>
      </c>
      <c r="B4165" s="55" t="s">
        <v>13</v>
      </c>
      <c r="C4165" s="55" t="s">
        <v>109</v>
      </c>
      <c r="D4165" s="55" t="s">
        <v>8</v>
      </c>
      <c r="E4165" s="55" t="s">
        <v>48</v>
      </c>
      <c r="F4165" s="55">
        <v>0.72916666666666663</v>
      </c>
      <c r="G4165" s="56">
        <v>0</v>
      </c>
    </row>
    <row r="4166" spans="1:7" x14ac:dyDescent="0.3">
      <c r="A4166" s="60">
        <v>45744</v>
      </c>
      <c r="B4166" s="61" t="s">
        <v>13</v>
      </c>
      <c r="C4166" s="61" t="s">
        <v>109</v>
      </c>
      <c r="D4166" s="61" t="s">
        <v>8</v>
      </c>
      <c r="E4166" s="61" t="s">
        <v>48</v>
      </c>
      <c r="F4166" s="61">
        <v>0.75</v>
      </c>
      <c r="G4166" s="62">
        <v>0</v>
      </c>
    </row>
    <row r="4167" spans="1:7" x14ac:dyDescent="0.3">
      <c r="A4167" s="54">
        <v>45744</v>
      </c>
      <c r="B4167" s="55" t="s">
        <v>13</v>
      </c>
      <c r="C4167" s="55" t="s">
        <v>109</v>
      </c>
      <c r="D4167" s="55" t="s">
        <v>8</v>
      </c>
      <c r="E4167" s="55" t="s">
        <v>48</v>
      </c>
      <c r="F4167" s="55">
        <v>0.77083333333333337</v>
      </c>
      <c r="G4167" s="56">
        <v>0</v>
      </c>
    </row>
    <row r="4168" spans="1:7" x14ac:dyDescent="0.3">
      <c r="A4168" s="60">
        <v>45744</v>
      </c>
      <c r="B4168" s="61" t="s">
        <v>13</v>
      </c>
      <c r="C4168" s="61" t="s">
        <v>109</v>
      </c>
      <c r="D4168" s="61" t="s">
        <v>8</v>
      </c>
      <c r="E4168" s="61" t="s">
        <v>48</v>
      </c>
      <c r="F4168" s="61">
        <v>0.79166666666666663</v>
      </c>
      <c r="G4168" s="62">
        <v>0</v>
      </c>
    </row>
    <row r="4169" spans="1:7" x14ac:dyDescent="0.3">
      <c r="A4169" s="54">
        <v>45744</v>
      </c>
      <c r="B4169" s="55" t="s">
        <v>13</v>
      </c>
      <c r="C4169" s="55" t="s">
        <v>109</v>
      </c>
      <c r="D4169" s="55" t="s">
        <v>8</v>
      </c>
      <c r="E4169" s="55" t="s">
        <v>48</v>
      </c>
      <c r="F4169" s="55">
        <v>0.8125</v>
      </c>
      <c r="G4169" s="56">
        <v>0</v>
      </c>
    </row>
    <row r="4170" spans="1:7" x14ac:dyDescent="0.3">
      <c r="A4170" s="60">
        <v>45744</v>
      </c>
      <c r="B4170" s="61" t="s">
        <v>13</v>
      </c>
      <c r="C4170" s="61" t="s">
        <v>109</v>
      </c>
      <c r="D4170" s="61" t="s">
        <v>8</v>
      </c>
      <c r="E4170" s="61" t="s">
        <v>48</v>
      </c>
      <c r="F4170" s="61">
        <v>0.83333333333333337</v>
      </c>
      <c r="G4170" s="62">
        <v>0</v>
      </c>
    </row>
    <row r="4171" spans="1:7" x14ac:dyDescent="0.3">
      <c r="A4171" s="54">
        <v>45744</v>
      </c>
      <c r="B4171" s="55" t="s">
        <v>13</v>
      </c>
      <c r="C4171" s="55" t="s">
        <v>109</v>
      </c>
      <c r="D4171" s="55" t="s">
        <v>8</v>
      </c>
      <c r="E4171" s="55" t="s">
        <v>48</v>
      </c>
      <c r="F4171" s="55">
        <v>0.85416666666666663</v>
      </c>
      <c r="G4171" s="56">
        <v>0</v>
      </c>
    </row>
    <row r="4172" spans="1:7" x14ac:dyDescent="0.3">
      <c r="A4172" s="60">
        <v>45744</v>
      </c>
      <c r="B4172" s="61" t="s">
        <v>13</v>
      </c>
      <c r="C4172" s="61" t="s">
        <v>109</v>
      </c>
      <c r="D4172" s="61" t="s">
        <v>8</v>
      </c>
      <c r="E4172" s="61" t="s">
        <v>48</v>
      </c>
      <c r="F4172" s="61">
        <v>0.875</v>
      </c>
      <c r="G4172" s="62">
        <v>0</v>
      </c>
    </row>
    <row r="4173" spans="1:7" x14ac:dyDescent="0.3">
      <c r="A4173" s="54">
        <v>45744</v>
      </c>
      <c r="B4173" s="55" t="s">
        <v>13</v>
      </c>
      <c r="C4173" s="55" t="s">
        <v>109</v>
      </c>
      <c r="D4173" s="55" t="s">
        <v>8</v>
      </c>
      <c r="E4173" s="55" t="s">
        <v>48</v>
      </c>
      <c r="F4173" s="55">
        <v>0.89583333333333337</v>
      </c>
      <c r="G4173" s="56">
        <v>0</v>
      </c>
    </row>
    <row r="4174" spans="1:7" x14ac:dyDescent="0.3">
      <c r="A4174" s="60">
        <v>45744</v>
      </c>
      <c r="B4174" s="61" t="s">
        <v>13</v>
      </c>
      <c r="C4174" s="61" t="s">
        <v>109</v>
      </c>
      <c r="D4174" s="61" t="s">
        <v>8</v>
      </c>
      <c r="E4174" s="61" t="s">
        <v>48</v>
      </c>
      <c r="F4174" s="61">
        <v>0.91666666666666663</v>
      </c>
      <c r="G4174" s="62">
        <v>0</v>
      </c>
    </row>
    <row r="4175" spans="1:7" x14ac:dyDescent="0.3">
      <c r="A4175" s="54">
        <v>45744</v>
      </c>
      <c r="B4175" s="55" t="s">
        <v>13</v>
      </c>
      <c r="C4175" s="55" t="s">
        <v>109</v>
      </c>
      <c r="D4175" s="55" t="s">
        <v>8</v>
      </c>
      <c r="E4175" s="55" t="s">
        <v>48</v>
      </c>
      <c r="F4175" s="55">
        <v>0.9375</v>
      </c>
      <c r="G4175" s="56">
        <v>0</v>
      </c>
    </row>
    <row r="4176" spans="1:7" x14ac:dyDescent="0.3">
      <c r="A4176" s="60">
        <v>45744</v>
      </c>
      <c r="B4176" s="61" t="s">
        <v>13</v>
      </c>
      <c r="C4176" s="61" t="s">
        <v>109</v>
      </c>
      <c r="D4176" s="61" t="s">
        <v>8</v>
      </c>
      <c r="E4176" s="61" t="s">
        <v>48</v>
      </c>
      <c r="F4176" s="61">
        <v>0.95833333333333337</v>
      </c>
      <c r="G4176" s="62">
        <v>0</v>
      </c>
    </row>
    <row r="4177" spans="1:7" x14ac:dyDescent="0.3">
      <c r="A4177" s="54">
        <v>45744</v>
      </c>
      <c r="B4177" s="55" t="s">
        <v>13</v>
      </c>
      <c r="C4177" s="55" t="s">
        <v>109</v>
      </c>
      <c r="D4177" s="55" t="s">
        <v>8</v>
      </c>
      <c r="E4177" s="55" t="s">
        <v>48</v>
      </c>
      <c r="F4177" s="55">
        <v>0.97916666666666663</v>
      </c>
      <c r="G4177" s="56">
        <v>0</v>
      </c>
    </row>
    <row r="4178" spans="1:7" x14ac:dyDescent="0.3">
      <c r="A4178" s="60">
        <v>45745</v>
      </c>
      <c r="B4178" s="61" t="s">
        <v>13</v>
      </c>
      <c r="C4178" s="61" t="s">
        <v>109</v>
      </c>
      <c r="D4178" s="61" t="s">
        <v>8</v>
      </c>
      <c r="E4178" s="61" t="s">
        <v>48</v>
      </c>
      <c r="F4178" s="61">
        <v>0</v>
      </c>
      <c r="G4178" s="62">
        <v>0</v>
      </c>
    </row>
    <row r="4179" spans="1:7" x14ac:dyDescent="0.3">
      <c r="A4179" s="54">
        <v>45745</v>
      </c>
      <c r="B4179" s="55" t="s">
        <v>13</v>
      </c>
      <c r="C4179" s="55" t="s">
        <v>109</v>
      </c>
      <c r="D4179" s="55" t="s">
        <v>9</v>
      </c>
      <c r="E4179" s="55" t="s">
        <v>48</v>
      </c>
      <c r="F4179" s="55">
        <v>2.0833333333333329E-2</v>
      </c>
      <c r="G4179" s="56" cm="1">
        <f t="array" ref="G4179:G4226">IF(LOAD_RESULTS!$C$3 = "MENU",ABS(_xlfn.IFS(AND(PER_MONTH!$B4131="January",PER_MONTH!$E4131="Working Day"),Table3[Jan_WD],AND(PER_MONTH!$B4131="January",PER_MONTH!$E4131="Non-Working Day"),Table3[Jan_NWD],AND(PER_MONTH!$B4131="February",PER_MONTH!$E4131="Working Day"),Table3[Feb_WD],AND(PER_MONTH!$B4131="February",PER_MONTH!$E4131="Non-Working Day"),Table3[Feb_NWD], AND(PER_MONTH!$B4131 = "March", PER_MONTH!$E4131 = "Working Day"), Table3[Mar_WD],  AND(PER_MONTH!$B4131 = "March", PER_MONTH!$E4131 = "Non-Working Day"), Table3[Mar_NWD], AND(PER_MONTH!$B4131 = "April", PER_MONTH!$E4131 = "Working Day"), Table3[Apr_WD], AND(PER_MONTH!$B4131 = "April", PER_MONTH!$E4131 = "Non-Working Day"), Table3[Apr_NWD], AND(PER_MONTH!$B4131 = "May", PER_MONTH!$E4131 = "Working Day"), Table3[May_WD], AND(PER_MONTH!$B4131 = "May", PER_MONTH!$E4131 = "Non-Working Day"), Table3[May_NWD], AND(PER_MONTH!$B4131 = "June", PER_MONTH!$E4131 = "Working Day"), Table3[Jun_WD], AND(PER_MONTH!$B4131 = "June", PER_MONTH!$E4131 = "Non-Working Day"), Table3[Jun_NWD], AND(PER_MONTH!$B4131 = "July", PER_MONTH!$E4131 = "Working Day"), Table3[Jul_WD], AND(PER_MONTH!$B4131 = "July", PER_MONTH!$E4131 = "Non-Working Day"), Table3[Jul_NWD], AND(PER_MONTH!$B4131 = "August", PER_MONTH!$E4131 = "Working Day"), Table3[Aug_WD], AND(PER_MONTH!$B4131 = "August", PER_MONTH!$E4131 = "Non-Working Day"), Table3[Aug_NWD], AND(PER_MONTH!$B4131 = "September", PER_MONTH!$E4131 = "Working Day"), Table3[Sep_WD], AND(PER_MONTH!$B4131 = "September", PER_MONTH!$E4131 = "Non-Working Day"), Table3[Sep_NWD], AND(PER_MONTH!$B4131 = "October", PER_MONTH!$E4131 = "Working Day"), Table3[Oct_WD], AND(PER_MONTH!$B4131 = "October", PER_MONTH!$E4131 = "Non-Working Day"), Table3[Oct_NWD], AND(PER_MONTH!$B4131 = "November", PER_MONTH!$E4131 = "Working Day"), Table3[Nov_WD], AND(PER_MONTH!$B4131 = "November", PER_MONTH!$E4131 = "Non-Working Day"), Table3[Nov_NWD], AND(PER_MONTH!$B4131 = "December", PER_MONTH!$E4131 = "Working Day"), Table3[Dec_WD], AND(PER_MONTH!$B4131 = "December", PER_MONTH!$E4131 = "Non-Working Day"), Table3[Dec_NWD])),_xlfn.IFS(AND(PER_MONTH!$B4131="January",PER_MONTH!$E4131="Working Day"),Table3[Jan_WD],AND(PER_MONTH!$B4131="January",PER_MONTH!$E4131="Non-Working Day"),Table3[Jan_NWD],AND(PER_MONTH!$B4131="February",PER_MONTH!$E4131="Working Day"),Table3[Feb_WD],AND(PER_MONTH!$B4131="February",PER_MONTH!$E4131="Non-Working Day"),Table3[Feb_NWD], AND(PER_MONTH!$B4131 = "March", PER_MONTH!$E4131 = "Working Day"), Table3[Mar_WD],  AND(PER_MONTH!$B4131 = "March", PER_MONTH!$E4131 = "Non-Working Day"), Table3[Mar_NWD], AND(PER_MONTH!$B4131 = "April", PER_MONTH!$E4131 = "Working Day"), Table3[Apr_WD], AND(PER_MONTH!$B4131 = "April", PER_MONTH!$E4131 = "Non-Working Day"), Table3[Apr_NWD], AND(PER_MONTH!$B4131 = "May", PER_MONTH!$E4131 = "Working Day"), Table3[May_WD], AND(PER_MONTH!$B4131 = "May", PER_MONTH!$E4131 = "Non-Working Day"), Table3[May_NWD], AND(PER_MONTH!$B4131 = "June", PER_MONTH!$E4131 = "Working Day"), Table3[Jun_WD], AND(PER_MONTH!$B4131 = "June", PER_MONTH!$E4131 = "Non-Working Day"), Table3[Jun_NWD], AND(PER_MONTH!$B4131 = "July", PER_MONTH!$E4131 = "Working Day"), Table3[Jul_WD], AND(PER_MONTH!$B4131 = "July", PER_MONTH!$E4131 = "Non-Working Day"), Table3[Jul_NWD], AND(PER_MONTH!$B4131 = "August", PER_MONTH!$E4131 = "Working Day"), Table3[Aug_WD], AND(PER_MONTH!$B4131 = "August", PER_MONTH!$E4131 = "Non-Working Day"), Table3[Aug_NWD], AND(PER_MONTH!$B4131 = "September", PER_MONTH!$E4131 = "Working Day"), Table3[Sep_WD], AND(PER_MONTH!$B4131 = "September", PER_MONTH!$E4131 = "Non-Working Day"), Table3[Sep_NWD], AND(PER_MONTH!$B4131 = "October", PER_MONTH!$E4131 = "Working Day"), Table3[Oct_WD], AND(PER_MONTH!$B4131 = "October", PER_MONTH!$E4131 = "Non-Working Day"), Table3[Oct_NWD], AND(PER_MONTH!$B4131 = "November", PER_MONTH!$E4131 = "Working Day"), Table3[Nov_WD], AND(PER_MONTH!$B4131 = "November", PER_MONTH!$E4131 = "Non-Working Day"), Table3[Nov_NWD], AND(PER_MONTH!$B4131 = "December", PER_MONTH!$E4131 = "Working Day"), Table3[Dec_WD], AND(PER_MONTH!$B4131 = "December", PER_MONTH!$E4131 = "Non-Working Day"), Table3[Dec_NWD]))</f>
        <v>0</v>
      </c>
    </row>
    <row r="4180" spans="1:7" x14ac:dyDescent="0.3">
      <c r="A4180" s="60">
        <v>45745</v>
      </c>
      <c r="B4180" s="61" t="s">
        <v>13</v>
      </c>
      <c r="C4180" s="61" t="s">
        <v>109</v>
      </c>
      <c r="D4180" s="61" t="s">
        <v>9</v>
      </c>
      <c r="E4180" s="61" t="s">
        <v>48</v>
      </c>
      <c r="F4180" s="61">
        <v>4.1666666666666657E-2</v>
      </c>
      <c r="G4180" s="62">
        <v>0</v>
      </c>
    </row>
    <row r="4181" spans="1:7" x14ac:dyDescent="0.3">
      <c r="A4181" s="54">
        <v>45745</v>
      </c>
      <c r="B4181" s="55" t="s">
        <v>13</v>
      </c>
      <c r="C4181" s="55" t="s">
        <v>109</v>
      </c>
      <c r="D4181" s="55" t="s">
        <v>9</v>
      </c>
      <c r="E4181" s="55" t="s">
        <v>48</v>
      </c>
      <c r="F4181" s="55">
        <v>6.25E-2</v>
      </c>
      <c r="G4181" s="56">
        <v>0</v>
      </c>
    </row>
    <row r="4182" spans="1:7" x14ac:dyDescent="0.3">
      <c r="A4182" s="60">
        <v>45745</v>
      </c>
      <c r="B4182" s="61" t="s">
        <v>13</v>
      </c>
      <c r="C4182" s="61" t="s">
        <v>109</v>
      </c>
      <c r="D4182" s="61" t="s">
        <v>9</v>
      </c>
      <c r="E4182" s="61" t="s">
        <v>48</v>
      </c>
      <c r="F4182" s="61">
        <v>8.3333333333333329E-2</v>
      </c>
      <c r="G4182" s="62">
        <v>0</v>
      </c>
    </row>
    <row r="4183" spans="1:7" x14ac:dyDescent="0.3">
      <c r="A4183" s="54">
        <v>45745</v>
      </c>
      <c r="B4183" s="55" t="s">
        <v>13</v>
      </c>
      <c r="C4183" s="55" t="s">
        <v>109</v>
      </c>
      <c r="D4183" s="55" t="s">
        <v>9</v>
      </c>
      <c r="E4183" s="55" t="s">
        <v>48</v>
      </c>
      <c r="F4183" s="55">
        <v>0.1041666666666667</v>
      </c>
      <c r="G4183" s="56">
        <v>0</v>
      </c>
    </row>
    <row r="4184" spans="1:7" x14ac:dyDescent="0.3">
      <c r="A4184" s="60">
        <v>45745</v>
      </c>
      <c r="B4184" s="61" t="s">
        <v>13</v>
      </c>
      <c r="C4184" s="61" t="s">
        <v>109</v>
      </c>
      <c r="D4184" s="61" t="s">
        <v>9</v>
      </c>
      <c r="E4184" s="61" t="s">
        <v>48</v>
      </c>
      <c r="F4184" s="61">
        <v>0.125</v>
      </c>
      <c r="G4184" s="62">
        <v>0</v>
      </c>
    </row>
    <row r="4185" spans="1:7" x14ac:dyDescent="0.3">
      <c r="A4185" s="54">
        <v>45745</v>
      </c>
      <c r="B4185" s="55" t="s">
        <v>13</v>
      </c>
      <c r="C4185" s="55" t="s">
        <v>109</v>
      </c>
      <c r="D4185" s="55" t="s">
        <v>9</v>
      </c>
      <c r="E4185" s="55" t="s">
        <v>48</v>
      </c>
      <c r="F4185" s="55">
        <v>0.14583333333333329</v>
      </c>
      <c r="G4185" s="56">
        <v>0</v>
      </c>
    </row>
    <row r="4186" spans="1:7" x14ac:dyDescent="0.3">
      <c r="A4186" s="60">
        <v>45745</v>
      </c>
      <c r="B4186" s="61" t="s">
        <v>13</v>
      </c>
      <c r="C4186" s="61" t="s">
        <v>109</v>
      </c>
      <c r="D4186" s="61" t="s">
        <v>9</v>
      </c>
      <c r="E4186" s="61" t="s">
        <v>48</v>
      </c>
      <c r="F4186" s="61">
        <v>0.16666666666666671</v>
      </c>
      <c r="G4186" s="62">
        <v>0</v>
      </c>
    </row>
    <row r="4187" spans="1:7" x14ac:dyDescent="0.3">
      <c r="A4187" s="54">
        <v>45745</v>
      </c>
      <c r="B4187" s="55" t="s">
        <v>13</v>
      </c>
      <c r="C4187" s="55" t="s">
        <v>109</v>
      </c>
      <c r="D4187" s="55" t="s">
        <v>9</v>
      </c>
      <c r="E4187" s="55" t="s">
        <v>48</v>
      </c>
      <c r="F4187" s="55">
        <v>0.1875</v>
      </c>
      <c r="G4187" s="56">
        <v>0</v>
      </c>
    </row>
    <row r="4188" spans="1:7" x14ac:dyDescent="0.3">
      <c r="A4188" s="60">
        <v>45745</v>
      </c>
      <c r="B4188" s="61" t="s">
        <v>13</v>
      </c>
      <c r="C4188" s="61" t="s">
        <v>109</v>
      </c>
      <c r="D4188" s="61" t="s">
        <v>9</v>
      </c>
      <c r="E4188" s="61" t="s">
        <v>48</v>
      </c>
      <c r="F4188" s="61">
        <v>0.20833333333333329</v>
      </c>
      <c r="G4188" s="62">
        <v>0</v>
      </c>
    </row>
    <row r="4189" spans="1:7" x14ac:dyDescent="0.3">
      <c r="A4189" s="54">
        <v>45745</v>
      </c>
      <c r="B4189" s="55" t="s">
        <v>13</v>
      </c>
      <c r="C4189" s="55" t="s">
        <v>109</v>
      </c>
      <c r="D4189" s="55" t="s">
        <v>9</v>
      </c>
      <c r="E4189" s="55" t="s">
        <v>48</v>
      </c>
      <c r="F4189" s="55">
        <v>0.22916666666666671</v>
      </c>
      <c r="G4189" s="56">
        <v>0</v>
      </c>
    </row>
    <row r="4190" spans="1:7" x14ac:dyDescent="0.3">
      <c r="A4190" s="60">
        <v>45745</v>
      </c>
      <c r="B4190" s="61" t="s">
        <v>13</v>
      </c>
      <c r="C4190" s="61" t="s">
        <v>109</v>
      </c>
      <c r="D4190" s="61" t="s">
        <v>9</v>
      </c>
      <c r="E4190" s="61" t="s">
        <v>48</v>
      </c>
      <c r="F4190" s="61">
        <v>0.25</v>
      </c>
      <c r="G4190" s="62">
        <v>0</v>
      </c>
    </row>
    <row r="4191" spans="1:7" x14ac:dyDescent="0.3">
      <c r="A4191" s="54">
        <v>45745</v>
      </c>
      <c r="B4191" s="55" t="s">
        <v>13</v>
      </c>
      <c r="C4191" s="55" t="s">
        <v>109</v>
      </c>
      <c r="D4191" s="55" t="s">
        <v>9</v>
      </c>
      <c r="E4191" s="55" t="s">
        <v>48</v>
      </c>
      <c r="F4191" s="55">
        <v>0.27083333333333331</v>
      </c>
      <c r="G4191" s="56">
        <v>0</v>
      </c>
    </row>
    <row r="4192" spans="1:7" x14ac:dyDescent="0.3">
      <c r="A4192" s="60">
        <v>45745</v>
      </c>
      <c r="B4192" s="61" t="s">
        <v>13</v>
      </c>
      <c r="C4192" s="61" t="s">
        <v>109</v>
      </c>
      <c r="D4192" s="61" t="s">
        <v>9</v>
      </c>
      <c r="E4192" s="61" t="s">
        <v>48</v>
      </c>
      <c r="F4192" s="61">
        <v>0.29166666666666669</v>
      </c>
      <c r="G4192" s="62">
        <v>0</v>
      </c>
    </row>
    <row r="4193" spans="1:7" x14ac:dyDescent="0.3">
      <c r="A4193" s="54">
        <v>45745</v>
      </c>
      <c r="B4193" s="55" t="s">
        <v>13</v>
      </c>
      <c r="C4193" s="55" t="s">
        <v>109</v>
      </c>
      <c r="D4193" s="55" t="s">
        <v>9</v>
      </c>
      <c r="E4193" s="55" t="s">
        <v>48</v>
      </c>
      <c r="F4193" s="55">
        <v>0.3125</v>
      </c>
      <c r="G4193" s="56">
        <v>0</v>
      </c>
    </row>
    <row r="4194" spans="1:7" x14ac:dyDescent="0.3">
      <c r="A4194" s="60">
        <v>45745</v>
      </c>
      <c r="B4194" s="61" t="s">
        <v>13</v>
      </c>
      <c r="C4194" s="61" t="s">
        <v>109</v>
      </c>
      <c r="D4194" s="61" t="s">
        <v>9</v>
      </c>
      <c r="E4194" s="61" t="s">
        <v>48</v>
      </c>
      <c r="F4194" s="61">
        <v>0.33333333333333331</v>
      </c>
      <c r="G4194" s="62">
        <v>0</v>
      </c>
    </row>
    <row r="4195" spans="1:7" x14ac:dyDescent="0.3">
      <c r="A4195" s="54">
        <v>45745</v>
      </c>
      <c r="B4195" s="55" t="s">
        <v>13</v>
      </c>
      <c r="C4195" s="55" t="s">
        <v>109</v>
      </c>
      <c r="D4195" s="55" t="s">
        <v>9</v>
      </c>
      <c r="E4195" s="55" t="s">
        <v>48</v>
      </c>
      <c r="F4195" s="55">
        <v>0.35416666666666669</v>
      </c>
      <c r="G4195" s="56">
        <v>0</v>
      </c>
    </row>
    <row r="4196" spans="1:7" x14ac:dyDescent="0.3">
      <c r="A4196" s="60">
        <v>45745</v>
      </c>
      <c r="B4196" s="61" t="s">
        <v>13</v>
      </c>
      <c r="C4196" s="61" t="s">
        <v>109</v>
      </c>
      <c r="D4196" s="61" t="s">
        <v>9</v>
      </c>
      <c r="E4196" s="61" t="s">
        <v>48</v>
      </c>
      <c r="F4196" s="61">
        <v>0.375</v>
      </c>
      <c r="G4196" s="62">
        <v>0</v>
      </c>
    </row>
    <row r="4197" spans="1:7" x14ac:dyDescent="0.3">
      <c r="A4197" s="54">
        <v>45745</v>
      </c>
      <c r="B4197" s="55" t="s">
        <v>13</v>
      </c>
      <c r="C4197" s="55" t="s">
        <v>109</v>
      </c>
      <c r="D4197" s="55" t="s">
        <v>9</v>
      </c>
      <c r="E4197" s="55" t="s">
        <v>48</v>
      </c>
      <c r="F4197" s="55">
        <v>0.39583333333333331</v>
      </c>
      <c r="G4197" s="56">
        <v>0</v>
      </c>
    </row>
    <row r="4198" spans="1:7" x14ac:dyDescent="0.3">
      <c r="A4198" s="60">
        <v>45745</v>
      </c>
      <c r="B4198" s="61" t="s">
        <v>13</v>
      </c>
      <c r="C4198" s="61" t="s">
        <v>109</v>
      </c>
      <c r="D4198" s="61" t="s">
        <v>9</v>
      </c>
      <c r="E4198" s="61" t="s">
        <v>48</v>
      </c>
      <c r="F4198" s="61">
        <v>0.41666666666666669</v>
      </c>
      <c r="G4198" s="62">
        <v>0</v>
      </c>
    </row>
    <row r="4199" spans="1:7" x14ac:dyDescent="0.3">
      <c r="A4199" s="54">
        <v>45745</v>
      </c>
      <c r="B4199" s="55" t="s">
        <v>13</v>
      </c>
      <c r="C4199" s="55" t="s">
        <v>109</v>
      </c>
      <c r="D4199" s="55" t="s">
        <v>9</v>
      </c>
      <c r="E4199" s="55" t="s">
        <v>48</v>
      </c>
      <c r="F4199" s="55">
        <v>0.4375</v>
      </c>
      <c r="G4199" s="56">
        <v>0</v>
      </c>
    </row>
    <row r="4200" spans="1:7" x14ac:dyDescent="0.3">
      <c r="A4200" s="60">
        <v>45745</v>
      </c>
      <c r="B4200" s="61" t="s">
        <v>13</v>
      </c>
      <c r="C4200" s="61" t="s">
        <v>109</v>
      </c>
      <c r="D4200" s="61" t="s">
        <v>9</v>
      </c>
      <c r="E4200" s="61" t="s">
        <v>48</v>
      </c>
      <c r="F4200" s="61">
        <v>0.45833333333333331</v>
      </c>
      <c r="G4200" s="62">
        <v>0</v>
      </c>
    </row>
    <row r="4201" spans="1:7" x14ac:dyDescent="0.3">
      <c r="A4201" s="54">
        <v>45745</v>
      </c>
      <c r="B4201" s="55" t="s">
        <v>13</v>
      </c>
      <c r="C4201" s="55" t="s">
        <v>109</v>
      </c>
      <c r="D4201" s="55" t="s">
        <v>9</v>
      </c>
      <c r="E4201" s="55" t="s">
        <v>48</v>
      </c>
      <c r="F4201" s="55">
        <v>0.47916666666666669</v>
      </c>
      <c r="G4201" s="56">
        <v>0</v>
      </c>
    </row>
    <row r="4202" spans="1:7" x14ac:dyDescent="0.3">
      <c r="A4202" s="60">
        <v>45745</v>
      </c>
      <c r="B4202" s="61" t="s">
        <v>13</v>
      </c>
      <c r="C4202" s="61" t="s">
        <v>109</v>
      </c>
      <c r="D4202" s="61" t="s">
        <v>9</v>
      </c>
      <c r="E4202" s="61" t="s">
        <v>48</v>
      </c>
      <c r="F4202" s="61">
        <v>0.5</v>
      </c>
      <c r="G4202" s="62">
        <v>0</v>
      </c>
    </row>
    <row r="4203" spans="1:7" x14ac:dyDescent="0.3">
      <c r="A4203" s="54">
        <v>45745</v>
      </c>
      <c r="B4203" s="55" t="s">
        <v>13</v>
      </c>
      <c r="C4203" s="55" t="s">
        <v>109</v>
      </c>
      <c r="D4203" s="55" t="s">
        <v>9</v>
      </c>
      <c r="E4203" s="55" t="s">
        <v>48</v>
      </c>
      <c r="F4203" s="55">
        <v>0.52083333333333337</v>
      </c>
      <c r="G4203" s="56">
        <v>0</v>
      </c>
    </row>
    <row r="4204" spans="1:7" x14ac:dyDescent="0.3">
      <c r="A4204" s="60">
        <v>45745</v>
      </c>
      <c r="B4204" s="61" t="s">
        <v>13</v>
      </c>
      <c r="C4204" s="61" t="s">
        <v>109</v>
      </c>
      <c r="D4204" s="61" t="s">
        <v>9</v>
      </c>
      <c r="E4204" s="61" t="s">
        <v>48</v>
      </c>
      <c r="F4204" s="61">
        <v>0.54166666666666663</v>
      </c>
      <c r="G4204" s="62">
        <v>0</v>
      </c>
    </row>
    <row r="4205" spans="1:7" x14ac:dyDescent="0.3">
      <c r="A4205" s="54">
        <v>45745</v>
      </c>
      <c r="B4205" s="55" t="s">
        <v>13</v>
      </c>
      <c r="C4205" s="55" t="s">
        <v>109</v>
      </c>
      <c r="D4205" s="55" t="s">
        <v>9</v>
      </c>
      <c r="E4205" s="55" t="s">
        <v>48</v>
      </c>
      <c r="F4205" s="55">
        <v>0.5625</v>
      </c>
      <c r="G4205" s="56">
        <v>0</v>
      </c>
    </row>
    <row r="4206" spans="1:7" x14ac:dyDescent="0.3">
      <c r="A4206" s="60">
        <v>45745</v>
      </c>
      <c r="B4206" s="61" t="s">
        <v>13</v>
      </c>
      <c r="C4206" s="61" t="s">
        <v>109</v>
      </c>
      <c r="D4206" s="61" t="s">
        <v>9</v>
      </c>
      <c r="E4206" s="61" t="s">
        <v>48</v>
      </c>
      <c r="F4206" s="61">
        <v>0.58333333333333337</v>
      </c>
      <c r="G4206" s="62">
        <v>0</v>
      </c>
    </row>
    <row r="4207" spans="1:7" x14ac:dyDescent="0.3">
      <c r="A4207" s="54">
        <v>45745</v>
      </c>
      <c r="B4207" s="55" t="s">
        <v>13</v>
      </c>
      <c r="C4207" s="55" t="s">
        <v>109</v>
      </c>
      <c r="D4207" s="55" t="s">
        <v>9</v>
      </c>
      <c r="E4207" s="55" t="s">
        <v>48</v>
      </c>
      <c r="F4207" s="55">
        <v>0.60416666666666663</v>
      </c>
      <c r="G4207" s="56">
        <v>0</v>
      </c>
    </row>
    <row r="4208" spans="1:7" x14ac:dyDescent="0.3">
      <c r="A4208" s="60">
        <v>45745</v>
      </c>
      <c r="B4208" s="61" t="s">
        <v>13</v>
      </c>
      <c r="C4208" s="61" t="s">
        <v>109</v>
      </c>
      <c r="D4208" s="61" t="s">
        <v>9</v>
      </c>
      <c r="E4208" s="61" t="s">
        <v>48</v>
      </c>
      <c r="F4208" s="61">
        <v>0.625</v>
      </c>
      <c r="G4208" s="62">
        <v>0</v>
      </c>
    </row>
    <row r="4209" spans="1:7" x14ac:dyDescent="0.3">
      <c r="A4209" s="54">
        <v>45745</v>
      </c>
      <c r="B4209" s="55" t="s">
        <v>13</v>
      </c>
      <c r="C4209" s="55" t="s">
        <v>109</v>
      </c>
      <c r="D4209" s="55" t="s">
        <v>9</v>
      </c>
      <c r="E4209" s="55" t="s">
        <v>48</v>
      </c>
      <c r="F4209" s="55">
        <v>0.64583333333333337</v>
      </c>
      <c r="G4209" s="56">
        <v>0</v>
      </c>
    </row>
    <row r="4210" spans="1:7" x14ac:dyDescent="0.3">
      <c r="A4210" s="60">
        <v>45745</v>
      </c>
      <c r="B4210" s="61" t="s">
        <v>13</v>
      </c>
      <c r="C4210" s="61" t="s">
        <v>109</v>
      </c>
      <c r="D4210" s="61" t="s">
        <v>9</v>
      </c>
      <c r="E4210" s="61" t="s">
        <v>48</v>
      </c>
      <c r="F4210" s="61">
        <v>0.66666666666666663</v>
      </c>
      <c r="G4210" s="62">
        <v>0</v>
      </c>
    </row>
    <row r="4211" spans="1:7" x14ac:dyDescent="0.3">
      <c r="A4211" s="54">
        <v>45745</v>
      </c>
      <c r="B4211" s="55" t="s">
        <v>13</v>
      </c>
      <c r="C4211" s="55" t="s">
        <v>109</v>
      </c>
      <c r="D4211" s="55" t="s">
        <v>9</v>
      </c>
      <c r="E4211" s="55" t="s">
        <v>48</v>
      </c>
      <c r="F4211" s="55">
        <v>0.6875</v>
      </c>
      <c r="G4211" s="56">
        <v>0</v>
      </c>
    </row>
    <row r="4212" spans="1:7" x14ac:dyDescent="0.3">
      <c r="A4212" s="60">
        <v>45745</v>
      </c>
      <c r="B4212" s="61" t="s">
        <v>13</v>
      </c>
      <c r="C4212" s="61" t="s">
        <v>109</v>
      </c>
      <c r="D4212" s="61" t="s">
        <v>9</v>
      </c>
      <c r="E4212" s="61" t="s">
        <v>48</v>
      </c>
      <c r="F4212" s="61">
        <v>0.70833333333333337</v>
      </c>
      <c r="G4212" s="62">
        <v>0</v>
      </c>
    </row>
    <row r="4213" spans="1:7" x14ac:dyDescent="0.3">
      <c r="A4213" s="54">
        <v>45745</v>
      </c>
      <c r="B4213" s="55" t="s">
        <v>13</v>
      </c>
      <c r="C4213" s="55" t="s">
        <v>109</v>
      </c>
      <c r="D4213" s="55" t="s">
        <v>9</v>
      </c>
      <c r="E4213" s="55" t="s">
        <v>48</v>
      </c>
      <c r="F4213" s="55">
        <v>0.72916666666666663</v>
      </c>
      <c r="G4213" s="56">
        <v>0</v>
      </c>
    </row>
    <row r="4214" spans="1:7" x14ac:dyDescent="0.3">
      <c r="A4214" s="60">
        <v>45745</v>
      </c>
      <c r="B4214" s="61" t="s">
        <v>13</v>
      </c>
      <c r="C4214" s="61" t="s">
        <v>109</v>
      </c>
      <c r="D4214" s="61" t="s">
        <v>9</v>
      </c>
      <c r="E4214" s="61" t="s">
        <v>48</v>
      </c>
      <c r="F4214" s="61">
        <v>0.75</v>
      </c>
      <c r="G4214" s="62">
        <v>0</v>
      </c>
    </row>
    <row r="4215" spans="1:7" x14ac:dyDescent="0.3">
      <c r="A4215" s="54">
        <v>45745</v>
      </c>
      <c r="B4215" s="55" t="s">
        <v>13</v>
      </c>
      <c r="C4215" s="55" t="s">
        <v>109</v>
      </c>
      <c r="D4215" s="55" t="s">
        <v>9</v>
      </c>
      <c r="E4215" s="55" t="s">
        <v>48</v>
      </c>
      <c r="F4215" s="55">
        <v>0.77083333333333337</v>
      </c>
      <c r="G4215" s="56">
        <v>0</v>
      </c>
    </row>
    <row r="4216" spans="1:7" x14ac:dyDescent="0.3">
      <c r="A4216" s="60">
        <v>45745</v>
      </c>
      <c r="B4216" s="61" t="s">
        <v>13</v>
      </c>
      <c r="C4216" s="61" t="s">
        <v>109</v>
      </c>
      <c r="D4216" s="61" t="s">
        <v>9</v>
      </c>
      <c r="E4216" s="61" t="s">
        <v>48</v>
      </c>
      <c r="F4216" s="61">
        <v>0.79166666666666663</v>
      </c>
      <c r="G4216" s="62">
        <v>0</v>
      </c>
    </row>
    <row r="4217" spans="1:7" x14ac:dyDescent="0.3">
      <c r="A4217" s="54">
        <v>45745</v>
      </c>
      <c r="B4217" s="55" t="s">
        <v>13</v>
      </c>
      <c r="C4217" s="55" t="s">
        <v>109</v>
      </c>
      <c r="D4217" s="55" t="s">
        <v>9</v>
      </c>
      <c r="E4217" s="55" t="s">
        <v>48</v>
      </c>
      <c r="F4217" s="55">
        <v>0.8125</v>
      </c>
      <c r="G4217" s="56">
        <v>0</v>
      </c>
    </row>
    <row r="4218" spans="1:7" x14ac:dyDescent="0.3">
      <c r="A4218" s="60">
        <v>45745</v>
      </c>
      <c r="B4218" s="61" t="s">
        <v>13</v>
      </c>
      <c r="C4218" s="61" t="s">
        <v>109</v>
      </c>
      <c r="D4218" s="61" t="s">
        <v>9</v>
      </c>
      <c r="E4218" s="61" t="s">
        <v>48</v>
      </c>
      <c r="F4218" s="61">
        <v>0.83333333333333337</v>
      </c>
      <c r="G4218" s="62">
        <v>0</v>
      </c>
    </row>
    <row r="4219" spans="1:7" x14ac:dyDescent="0.3">
      <c r="A4219" s="54">
        <v>45745</v>
      </c>
      <c r="B4219" s="55" t="s">
        <v>13</v>
      </c>
      <c r="C4219" s="55" t="s">
        <v>109</v>
      </c>
      <c r="D4219" s="55" t="s">
        <v>9</v>
      </c>
      <c r="E4219" s="55" t="s">
        <v>48</v>
      </c>
      <c r="F4219" s="55">
        <v>0.85416666666666663</v>
      </c>
      <c r="G4219" s="56">
        <v>0</v>
      </c>
    </row>
    <row r="4220" spans="1:7" x14ac:dyDescent="0.3">
      <c r="A4220" s="60">
        <v>45745</v>
      </c>
      <c r="B4220" s="61" t="s">
        <v>13</v>
      </c>
      <c r="C4220" s="61" t="s">
        <v>109</v>
      </c>
      <c r="D4220" s="61" t="s">
        <v>9</v>
      </c>
      <c r="E4220" s="61" t="s">
        <v>48</v>
      </c>
      <c r="F4220" s="61">
        <v>0.875</v>
      </c>
      <c r="G4220" s="62">
        <v>0</v>
      </c>
    </row>
    <row r="4221" spans="1:7" x14ac:dyDescent="0.3">
      <c r="A4221" s="54">
        <v>45745</v>
      </c>
      <c r="B4221" s="55" t="s">
        <v>13</v>
      </c>
      <c r="C4221" s="55" t="s">
        <v>109</v>
      </c>
      <c r="D4221" s="55" t="s">
        <v>9</v>
      </c>
      <c r="E4221" s="55" t="s">
        <v>48</v>
      </c>
      <c r="F4221" s="55">
        <v>0.89583333333333337</v>
      </c>
      <c r="G4221" s="56">
        <v>0</v>
      </c>
    </row>
    <row r="4222" spans="1:7" x14ac:dyDescent="0.3">
      <c r="A4222" s="60">
        <v>45745</v>
      </c>
      <c r="B4222" s="61" t="s">
        <v>13</v>
      </c>
      <c r="C4222" s="61" t="s">
        <v>109</v>
      </c>
      <c r="D4222" s="61" t="s">
        <v>9</v>
      </c>
      <c r="E4222" s="61" t="s">
        <v>48</v>
      </c>
      <c r="F4222" s="61">
        <v>0.91666666666666663</v>
      </c>
      <c r="G4222" s="62">
        <v>0</v>
      </c>
    </row>
    <row r="4223" spans="1:7" x14ac:dyDescent="0.3">
      <c r="A4223" s="54">
        <v>45745</v>
      </c>
      <c r="B4223" s="55" t="s">
        <v>13</v>
      </c>
      <c r="C4223" s="55" t="s">
        <v>109</v>
      </c>
      <c r="D4223" s="55" t="s">
        <v>9</v>
      </c>
      <c r="E4223" s="55" t="s">
        <v>48</v>
      </c>
      <c r="F4223" s="55">
        <v>0.9375</v>
      </c>
      <c r="G4223" s="56">
        <v>0</v>
      </c>
    </row>
    <row r="4224" spans="1:7" x14ac:dyDescent="0.3">
      <c r="A4224" s="60">
        <v>45745</v>
      </c>
      <c r="B4224" s="61" t="s">
        <v>13</v>
      </c>
      <c r="C4224" s="61" t="s">
        <v>109</v>
      </c>
      <c r="D4224" s="61" t="s">
        <v>9</v>
      </c>
      <c r="E4224" s="61" t="s">
        <v>48</v>
      </c>
      <c r="F4224" s="61">
        <v>0.95833333333333337</v>
      </c>
      <c r="G4224" s="62">
        <v>0</v>
      </c>
    </row>
    <row r="4225" spans="1:7" x14ac:dyDescent="0.3">
      <c r="A4225" s="54">
        <v>45745</v>
      </c>
      <c r="B4225" s="55" t="s">
        <v>13</v>
      </c>
      <c r="C4225" s="55" t="s">
        <v>109</v>
      </c>
      <c r="D4225" s="55" t="s">
        <v>9</v>
      </c>
      <c r="E4225" s="55" t="s">
        <v>48</v>
      </c>
      <c r="F4225" s="55">
        <v>0.97916666666666663</v>
      </c>
      <c r="G4225" s="56">
        <v>0</v>
      </c>
    </row>
    <row r="4226" spans="1:7" x14ac:dyDescent="0.3">
      <c r="A4226" s="60">
        <v>45746</v>
      </c>
      <c r="B4226" s="61" t="s">
        <v>13</v>
      </c>
      <c r="C4226" s="61" t="s">
        <v>109</v>
      </c>
      <c r="D4226" s="61" t="s">
        <v>9</v>
      </c>
      <c r="E4226" s="61" t="s">
        <v>48</v>
      </c>
      <c r="F4226" s="61">
        <v>0</v>
      </c>
      <c r="G4226" s="62">
        <v>0</v>
      </c>
    </row>
    <row r="4227" spans="1:7" x14ac:dyDescent="0.3">
      <c r="A4227" s="54">
        <v>45746</v>
      </c>
      <c r="B4227" s="55" t="s">
        <v>13</v>
      </c>
      <c r="C4227" s="55" t="s">
        <v>109</v>
      </c>
      <c r="D4227" s="55" t="s">
        <v>10</v>
      </c>
      <c r="E4227" s="55" t="s">
        <v>48</v>
      </c>
      <c r="F4227" s="55">
        <v>2.0833333333333329E-2</v>
      </c>
      <c r="G4227" s="56" cm="1">
        <f t="array" ref="G4227:G4274">IF(LOAD_RESULTS!$C$3 = "MENU",ABS(_xlfn.IFS(AND(PER_MONTH!$B4179="January",PER_MONTH!$E4179="Working Day"),Table3[Jan_WD],AND(PER_MONTH!$B4179="January",PER_MONTH!$E4179="Non-Working Day"),Table3[Jan_NWD],AND(PER_MONTH!$B4179="February",PER_MONTH!$E4179="Working Day"),Table3[Feb_WD],AND(PER_MONTH!$B4179="February",PER_MONTH!$E4179="Non-Working Day"),Table3[Feb_NWD], AND(PER_MONTH!$B4179 = "March", PER_MONTH!$E4179 = "Working Day"), Table3[Mar_WD],  AND(PER_MONTH!$B4179 = "March", PER_MONTH!$E4179 = "Non-Working Day"), Table3[Mar_NWD], AND(PER_MONTH!$B4179 = "April", PER_MONTH!$E4179 = "Working Day"), Table3[Apr_WD], AND(PER_MONTH!$B4179 = "April", PER_MONTH!$E4179 = "Non-Working Day"), Table3[Apr_NWD], AND(PER_MONTH!$B4179 = "May", PER_MONTH!$E4179 = "Working Day"), Table3[May_WD], AND(PER_MONTH!$B4179 = "May", PER_MONTH!$E4179 = "Non-Working Day"), Table3[May_NWD], AND(PER_MONTH!$B4179 = "June", PER_MONTH!$E4179 = "Working Day"), Table3[Jun_WD], AND(PER_MONTH!$B4179 = "June", PER_MONTH!$E4179 = "Non-Working Day"), Table3[Jun_NWD], AND(PER_MONTH!$B4179 = "July", PER_MONTH!$E4179 = "Working Day"), Table3[Jul_WD], AND(PER_MONTH!$B4179 = "July", PER_MONTH!$E4179 = "Non-Working Day"), Table3[Jul_NWD], AND(PER_MONTH!$B4179 = "August", PER_MONTH!$E4179 = "Working Day"), Table3[Aug_WD], AND(PER_MONTH!$B4179 = "August", PER_MONTH!$E4179 = "Non-Working Day"), Table3[Aug_NWD], AND(PER_MONTH!$B4179 = "September", PER_MONTH!$E4179 = "Working Day"), Table3[Sep_WD], AND(PER_MONTH!$B4179 = "September", PER_MONTH!$E4179 = "Non-Working Day"), Table3[Sep_NWD], AND(PER_MONTH!$B4179 = "October", PER_MONTH!$E4179 = "Working Day"), Table3[Oct_WD], AND(PER_MONTH!$B4179 = "October", PER_MONTH!$E4179 = "Non-Working Day"), Table3[Oct_NWD], AND(PER_MONTH!$B4179 = "November", PER_MONTH!$E4179 = "Working Day"), Table3[Nov_WD], AND(PER_MONTH!$B4179 = "November", PER_MONTH!$E4179 = "Non-Working Day"), Table3[Nov_NWD], AND(PER_MONTH!$B4179 = "December", PER_MONTH!$E4179 = "Working Day"), Table3[Dec_WD], AND(PER_MONTH!$B4179 = "December", PER_MONTH!$E4179 = "Non-Working Day"), Table3[Dec_NWD])),_xlfn.IFS(AND(PER_MONTH!$B4179="January",PER_MONTH!$E4179="Working Day"),Table3[Jan_WD],AND(PER_MONTH!$B4179="January",PER_MONTH!$E4179="Non-Working Day"),Table3[Jan_NWD],AND(PER_MONTH!$B4179="February",PER_MONTH!$E4179="Working Day"),Table3[Feb_WD],AND(PER_MONTH!$B4179="February",PER_MONTH!$E4179="Non-Working Day"),Table3[Feb_NWD], AND(PER_MONTH!$B4179 = "March", PER_MONTH!$E4179 = "Working Day"), Table3[Mar_WD],  AND(PER_MONTH!$B4179 = "March", PER_MONTH!$E4179 = "Non-Working Day"), Table3[Mar_NWD], AND(PER_MONTH!$B4179 = "April", PER_MONTH!$E4179 = "Working Day"), Table3[Apr_WD], AND(PER_MONTH!$B4179 = "April", PER_MONTH!$E4179 = "Non-Working Day"), Table3[Apr_NWD], AND(PER_MONTH!$B4179 = "May", PER_MONTH!$E4179 = "Working Day"), Table3[May_WD], AND(PER_MONTH!$B4179 = "May", PER_MONTH!$E4179 = "Non-Working Day"), Table3[May_NWD], AND(PER_MONTH!$B4179 = "June", PER_MONTH!$E4179 = "Working Day"), Table3[Jun_WD], AND(PER_MONTH!$B4179 = "June", PER_MONTH!$E4179 = "Non-Working Day"), Table3[Jun_NWD], AND(PER_MONTH!$B4179 = "July", PER_MONTH!$E4179 = "Working Day"), Table3[Jul_WD], AND(PER_MONTH!$B4179 = "July", PER_MONTH!$E4179 = "Non-Working Day"), Table3[Jul_NWD], AND(PER_MONTH!$B4179 = "August", PER_MONTH!$E4179 = "Working Day"), Table3[Aug_WD], AND(PER_MONTH!$B4179 = "August", PER_MONTH!$E4179 = "Non-Working Day"), Table3[Aug_NWD], AND(PER_MONTH!$B4179 = "September", PER_MONTH!$E4179 = "Working Day"), Table3[Sep_WD], AND(PER_MONTH!$B4179 = "September", PER_MONTH!$E4179 = "Non-Working Day"), Table3[Sep_NWD], AND(PER_MONTH!$B4179 = "October", PER_MONTH!$E4179 = "Working Day"), Table3[Oct_WD], AND(PER_MONTH!$B4179 = "October", PER_MONTH!$E4179 = "Non-Working Day"), Table3[Oct_NWD], AND(PER_MONTH!$B4179 = "November", PER_MONTH!$E4179 = "Working Day"), Table3[Nov_WD], AND(PER_MONTH!$B4179 = "November", PER_MONTH!$E4179 = "Non-Working Day"), Table3[Nov_NWD], AND(PER_MONTH!$B4179 = "December", PER_MONTH!$E4179 = "Working Day"), Table3[Dec_WD], AND(PER_MONTH!$B4179 = "December", PER_MONTH!$E4179 = "Non-Working Day"), Table3[Dec_NWD]))</f>
        <v>0</v>
      </c>
    </row>
    <row r="4228" spans="1:7" x14ac:dyDescent="0.3">
      <c r="A4228" s="60">
        <v>45746</v>
      </c>
      <c r="B4228" s="61" t="s">
        <v>13</v>
      </c>
      <c r="C4228" s="61" t="s">
        <v>109</v>
      </c>
      <c r="D4228" s="61" t="s">
        <v>10</v>
      </c>
      <c r="E4228" s="61" t="s">
        <v>48</v>
      </c>
      <c r="F4228" s="61">
        <v>4.1666666666666657E-2</v>
      </c>
      <c r="G4228" s="62">
        <v>0</v>
      </c>
    </row>
    <row r="4229" spans="1:7" x14ac:dyDescent="0.3">
      <c r="A4229" s="54">
        <v>45746</v>
      </c>
      <c r="B4229" s="55" t="s">
        <v>13</v>
      </c>
      <c r="C4229" s="55" t="s">
        <v>109</v>
      </c>
      <c r="D4229" s="55" t="s">
        <v>10</v>
      </c>
      <c r="E4229" s="55" t="s">
        <v>48</v>
      </c>
      <c r="F4229" s="55">
        <v>6.25E-2</v>
      </c>
      <c r="G4229" s="56">
        <v>0</v>
      </c>
    </row>
    <row r="4230" spans="1:7" x14ac:dyDescent="0.3">
      <c r="A4230" s="60">
        <v>45746</v>
      </c>
      <c r="B4230" s="61" t="s">
        <v>13</v>
      </c>
      <c r="C4230" s="61" t="s">
        <v>109</v>
      </c>
      <c r="D4230" s="61" t="s">
        <v>10</v>
      </c>
      <c r="E4230" s="61" t="s">
        <v>48</v>
      </c>
      <c r="F4230" s="61">
        <v>8.3333333333333329E-2</v>
      </c>
      <c r="G4230" s="62">
        <v>0</v>
      </c>
    </row>
    <row r="4231" spans="1:7" x14ac:dyDescent="0.3">
      <c r="A4231" s="54">
        <v>45746</v>
      </c>
      <c r="B4231" s="55" t="s">
        <v>13</v>
      </c>
      <c r="C4231" s="55" t="s">
        <v>109</v>
      </c>
      <c r="D4231" s="55" t="s">
        <v>10</v>
      </c>
      <c r="E4231" s="55" t="s">
        <v>48</v>
      </c>
      <c r="F4231" s="55">
        <v>0.1041666666666667</v>
      </c>
      <c r="G4231" s="56">
        <v>0</v>
      </c>
    </row>
    <row r="4232" spans="1:7" x14ac:dyDescent="0.3">
      <c r="A4232" s="60">
        <v>45746</v>
      </c>
      <c r="B4232" s="61" t="s">
        <v>13</v>
      </c>
      <c r="C4232" s="61" t="s">
        <v>109</v>
      </c>
      <c r="D4232" s="61" t="s">
        <v>10</v>
      </c>
      <c r="E4232" s="61" t="s">
        <v>48</v>
      </c>
      <c r="F4232" s="61">
        <v>0.125</v>
      </c>
      <c r="G4232" s="62">
        <v>0</v>
      </c>
    </row>
    <row r="4233" spans="1:7" x14ac:dyDescent="0.3">
      <c r="A4233" s="54">
        <v>45746</v>
      </c>
      <c r="B4233" s="55" t="s">
        <v>13</v>
      </c>
      <c r="C4233" s="55" t="s">
        <v>109</v>
      </c>
      <c r="D4233" s="55" t="s">
        <v>10</v>
      </c>
      <c r="E4233" s="55" t="s">
        <v>48</v>
      </c>
      <c r="F4233" s="55">
        <v>0.14583333333333329</v>
      </c>
      <c r="G4233" s="56">
        <v>0</v>
      </c>
    </row>
    <row r="4234" spans="1:7" x14ac:dyDescent="0.3">
      <c r="A4234" s="60">
        <v>45746</v>
      </c>
      <c r="B4234" s="61" t="s">
        <v>13</v>
      </c>
      <c r="C4234" s="61" t="s">
        <v>109</v>
      </c>
      <c r="D4234" s="61" t="s">
        <v>10</v>
      </c>
      <c r="E4234" s="61" t="s">
        <v>48</v>
      </c>
      <c r="F4234" s="61">
        <v>0.16666666666666671</v>
      </c>
      <c r="G4234" s="62">
        <v>0</v>
      </c>
    </row>
    <row r="4235" spans="1:7" x14ac:dyDescent="0.3">
      <c r="A4235" s="54">
        <v>45746</v>
      </c>
      <c r="B4235" s="55" t="s">
        <v>13</v>
      </c>
      <c r="C4235" s="55" t="s">
        <v>109</v>
      </c>
      <c r="D4235" s="55" t="s">
        <v>10</v>
      </c>
      <c r="E4235" s="55" t="s">
        <v>48</v>
      </c>
      <c r="F4235" s="55">
        <v>0.1875</v>
      </c>
      <c r="G4235" s="56">
        <v>0</v>
      </c>
    </row>
    <row r="4236" spans="1:7" x14ac:dyDescent="0.3">
      <c r="A4236" s="60">
        <v>45746</v>
      </c>
      <c r="B4236" s="61" t="s">
        <v>13</v>
      </c>
      <c r="C4236" s="61" t="s">
        <v>109</v>
      </c>
      <c r="D4236" s="61" t="s">
        <v>10</v>
      </c>
      <c r="E4236" s="61" t="s">
        <v>48</v>
      </c>
      <c r="F4236" s="61">
        <v>0.20833333333333329</v>
      </c>
      <c r="G4236" s="62">
        <v>0</v>
      </c>
    </row>
    <row r="4237" spans="1:7" x14ac:dyDescent="0.3">
      <c r="A4237" s="54">
        <v>45746</v>
      </c>
      <c r="B4237" s="55" t="s">
        <v>13</v>
      </c>
      <c r="C4237" s="55" t="s">
        <v>109</v>
      </c>
      <c r="D4237" s="55" t="s">
        <v>10</v>
      </c>
      <c r="E4237" s="55" t="s">
        <v>48</v>
      </c>
      <c r="F4237" s="55">
        <v>0.22916666666666671</v>
      </c>
      <c r="G4237" s="56">
        <v>0</v>
      </c>
    </row>
    <row r="4238" spans="1:7" x14ac:dyDescent="0.3">
      <c r="A4238" s="60">
        <v>45746</v>
      </c>
      <c r="B4238" s="61" t="s">
        <v>13</v>
      </c>
      <c r="C4238" s="61" t="s">
        <v>109</v>
      </c>
      <c r="D4238" s="61" t="s">
        <v>10</v>
      </c>
      <c r="E4238" s="61" t="s">
        <v>48</v>
      </c>
      <c r="F4238" s="61">
        <v>0.25</v>
      </c>
      <c r="G4238" s="62">
        <v>0</v>
      </c>
    </row>
    <row r="4239" spans="1:7" x14ac:dyDescent="0.3">
      <c r="A4239" s="54">
        <v>45746</v>
      </c>
      <c r="B4239" s="55" t="s">
        <v>13</v>
      </c>
      <c r="C4239" s="55" t="s">
        <v>109</v>
      </c>
      <c r="D4239" s="55" t="s">
        <v>10</v>
      </c>
      <c r="E4239" s="55" t="s">
        <v>48</v>
      </c>
      <c r="F4239" s="55">
        <v>0.27083333333333331</v>
      </c>
      <c r="G4239" s="56">
        <v>0</v>
      </c>
    </row>
    <row r="4240" spans="1:7" x14ac:dyDescent="0.3">
      <c r="A4240" s="60">
        <v>45746</v>
      </c>
      <c r="B4240" s="61" t="s">
        <v>13</v>
      </c>
      <c r="C4240" s="61" t="s">
        <v>109</v>
      </c>
      <c r="D4240" s="61" t="s">
        <v>10</v>
      </c>
      <c r="E4240" s="61" t="s">
        <v>48</v>
      </c>
      <c r="F4240" s="61">
        <v>0.29166666666666669</v>
      </c>
      <c r="G4240" s="62">
        <v>0</v>
      </c>
    </row>
    <row r="4241" spans="1:7" x14ac:dyDescent="0.3">
      <c r="A4241" s="54">
        <v>45746</v>
      </c>
      <c r="B4241" s="55" t="s">
        <v>13</v>
      </c>
      <c r="C4241" s="55" t="s">
        <v>109</v>
      </c>
      <c r="D4241" s="55" t="s">
        <v>10</v>
      </c>
      <c r="E4241" s="55" t="s">
        <v>48</v>
      </c>
      <c r="F4241" s="55">
        <v>0.3125</v>
      </c>
      <c r="G4241" s="56">
        <v>0</v>
      </c>
    </row>
    <row r="4242" spans="1:7" x14ac:dyDescent="0.3">
      <c r="A4242" s="60">
        <v>45746</v>
      </c>
      <c r="B4242" s="61" t="s">
        <v>13</v>
      </c>
      <c r="C4242" s="61" t="s">
        <v>109</v>
      </c>
      <c r="D4242" s="61" t="s">
        <v>10</v>
      </c>
      <c r="E4242" s="61" t="s">
        <v>48</v>
      </c>
      <c r="F4242" s="61">
        <v>0.33333333333333331</v>
      </c>
      <c r="G4242" s="62">
        <v>0</v>
      </c>
    </row>
    <row r="4243" spans="1:7" x14ac:dyDescent="0.3">
      <c r="A4243" s="54">
        <v>45746</v>
      </c>
      <c r="B4243" s="55" t="s">
        <v>13</v>
      </c>
      <c r="C4243" s="55" t="s">
        <v>109</v>
      </c>
      <c r="D4243" s="55" t="s">
        <v>10</v>
      </c>
      <c r="E4243" s="55" t="s">
        <v>48</v>
      </c>
      <c r="F4243" s="55">
        <v>0.35416666666666669</v>
      </c>
      <c r="G4243" s="56">
        <v>0</v>
      </c>
    </row>
    <row r="4244" spans="1:7" x14ac:dyDescent="0.3">
      <c r="A4244" s="60">
        <v>45746</v>
      </c>
      <c r="B4244" s="61" t="s">
        <v>13</v>
      </c>
      <c r="C4244" s="61" t="s">
        <v>109</v>
      </c>
      <c r="D4244" s="61" t="s">
        <v>10</v>
      </c>
      <c r="E4244" s="61" t="s">
        <v>48</v>
      </c>
      <c r="F4244" s="61">
        <v>0.375</v>
      </c>
      <c r="G4244" s="62">
        <v>0</v>
      </c>
    </row>
    <row r="4245" spans="1:7" x14ac:dyDescent="0.3">
      <c r="A4245" s="54">
        <v>45746</v>
      </c>
      <c r="B4245" s="55" t="s">
        <v>13</v>
      </c>
      <c r="C4245" s="55" t="s">
        <v>109</v>
      </c>
      <c r="D4245" s="55" t="s">
        <v>10</v>
      </c>
      <c r="E4245" s="55" t="s">
        <v>48</v>
      </c>
      <c r="F4245" s="55">
        <v>0.39583333333333331</v>
      </c>
      <c r="G4245" s="56">
        <v>0</v>
      </c>
    </row>
    <row r="4246" spans="1:7" x14ac:dyDescent="0.3">
      <c r="A4246" s="60">
        <v>45746</v>
      </c>
      <c r="B4246" s="61" t="s">
        <v>13</v>
      </c>
      <c r="C4246" s="61" t="s">
        <v>109</v>
      </c>
      <c r="D4246" s="61" t="s">
        <v>10</v>
      </c>
      <c r="E4246" s="61" t="s">
        <v>48</v>
      </c>
      <c r="F4246" s="61">
        <v>0.41666666666666669</v>
      </c>
      <c r="G4246" s="62">
        <v>0</v>
      </c>
    </row>
    <row r="4247" spans="1:7" x14ac:dyDescent="0.3">
      <c r="A4247" s="54">
        <v>45746</v>
      </c>
      <c r="B4247" s="55" t="s">
        <v>13</v>
      </c>
      <c r="C4247" s="55" t="s">
        <v>109</v>
      </c>
      <c r="D4247" s="55" t="s">
        <v>10</v>
      </c>
      <c r="E4247" s="55" t="s">
        <v>48</v>
      </c>
      <c r="F4247" s="55">
        <v>0.4375</v>
      </c>
      <c r="G4247" s="56">
        <v>0</v>
      </c>
    </row>
    <row r="4248" spans="1:7" x14ac:dyDescent="0.3">
      <c r="A4248" s="60">
        <v>45746</v>
      </c>
      <c r="B4248" s="61" t="s">
        <v>13</v>
      </c>
      <c r="C4248" s="61" t="s">
        <v>109</v>
      </c>
      <c r="D4248" s="61" t="s">
        <v>10</v>
      </c>
      <c r="E4248" s="61" t="s">
        <v>48</v>
      </c>
      <c r="F4248" s="61">
        <v>0.45833333333333331</v>
      </c>
      <c r="G4248" s="62">
        <v>0</v>
      </c>
    </row>
    <row r="4249" spans="1:7" x14ac:dyDescent="0.3">
      <c r="A4249" s="54">
        <v>45746</v>
      </c>
      <c r="B4249" s="55" t="s">
        <v>13</v>
      </c>
      <c r="C4249" s="55" t="s">
        <v>109</v>
      </c>
      <c r="D4249" s="55" t="s">
        <v>10</v>
      </c>
      <c r="E4249" s="55" t="s">
        <v>48</v>
      </c>
      <c r="F4249" s="55">
        <v>0.47916666666666669</v>
      </c>
      <c r="G4249" s="56">
        <v>0</v>
      </c>
    </row>
    <row r="4250" spans="1:7" x14ac:dyDescent="0.3">
      <c r="A4250" s="60">
        <v>45746</v>
      </c>
      <c r="B4250" s="61" t="s">
        <v>13</v>
      </c>
      <c r="C4250" s="61" t="s">
        <v>109</v>
      </c>
      <c r="D4250" s="61" t="s">
        <v>10</v>
      </c>
      <c r="E4250" s="61" t="s">
        <v>48</v>
      </c>
      <c r="F4250" s="61">
        <v>0.5</v>
      </c>
      <c r="G4250" s="62">
        <v>0</v>
      </c>
    </row>
    <row r="4251" spans="1:7" x14ac:dyDescent="0.3">
      <c r="A4251" s="54">
        <v>45746</v>
      </c>
      <c r="B4251" s="55" t="s">
        <v>13</v>
      </c>
      <c r="C4251" s="55" t="s">
        <v>109</v>
      </c>
      <c r="D4251" s="55" t="s">
        <v>10</v>
      </c>
      <c r="E4251" s="55" t="s">
        <v>48</v>
      </c>
      <c r="F4251" s="55">
        <v>0.52083333333333337</v>
      </c>
      <c r="G4251" s="56">
        <v>0</v>
      </c>
    </row>
    <row r="4252" spans="1:7" x14ac:dyDescent="0.3">
      <c r="A4252" s="60">
        <v>45746</v>
      </c>
      <c r="B4252" s="61" t="s">
        <v>13</v>
      </c>
      <c r="C4252" s="61" t="s">
        <v>109</v>
      </c>
      <c r="D4252" s="61" t="s">
        <v>10</v>
      </c>
      <c r="E4252" s="61" t="s">
        <v>48</v>
      </c>
      <c r="F4252" s="61">
        <v>0.54166666666666663</v>
      </c>
      <c r="G4252" s="62">
        <v>0</v>
      </c>
    </row>
    <row r="4253" spans="1:7" x14ac:dyDescent="0.3">
      <c r="A4253" s="54">
        <v>45746</v>
      </c>
      <c r="B4253" s="55" t="s">
        <v>13</v>
      </c>
      <c r="C4253" s="55" t="s">
        <v>109</v>
      </c>
      <c r="D4253" s="55" t="s">
        <v>10</v>
      </c>
      <c r="E4253" s="55" t="s">
        <v>48</v>
      </c>
      <c r="F4253" s="55">
        <v>0.5625</v>
      </c>
      <c r="G4253" s="56">
        <v>0</v>
      </c>
    </row>
    <row r="4254" spans="1:7" x14ac:dyDescent="0.3">
      <c r="A4254" s="60">
        <v>45746</v>
      </c>
      <c r="B4254" s="61" t="s">
        <v>13</v>
      </c>
      <c r="C4254" s="61" t="s">
        <v>109</v>
      </c>
      <c r="D4254" s="61" t="s">
        <v>10</v>
      </c>
      <c r="E4254" s="61" t="s">
        <v>48</v>
      </c>
      <c r="F4254" s="61">
        <v>0.58333333333333337</v>
      </c>
      <c r="G4254" s="62">
        <v>0</v>
      </c>
    </row>
    <row r="4255" spans="1:7" x14ac:dyDescent="0.3">
      <c r="A4255" s="54">
        <v>45746</v>
      </c>
      <c r="B4255" s="55" t="s">
        <v>13</v>
      </c>
      <c r="C4255" s="55" t="s">
        <v>109</v>
      </c>
      <c r="D4255" s="55" t="s">
        <v>10</v>
      </c>
      <c r="E4255" s="55" t="s">
        <v>48</v>
      </c>
      <c r="F4255" s="55">
        <v>0.60416666666666663</v>
      </c>
      <c r="G4255" s="56">
        <v>0</v>
      </c>
    </row>
    <row r="4256" spans="1:7" x14ac:dyDescent="0.3">
      <c r="A4256" s="60">
        <v>45746</v>
      </c>
      <c r="B4256" s="61" t="s">
        <v>13</v>
      </c>
      <c r="C4256" s="61" t="s">
        <v>109</v>
      </c>
      <c r="D4256" s="61" t="s">
        <v>10</v>
      </c>
      <c r="E4256" s="61" t="s">
        <v>48</v>
      </c>
      <c r="F4256" s="61">
        <v>0.625</v>
      </c>
      <c r="G4256" s="62">
        <v>0</v>
      </c>
    </row>
    <row r="4257" spans="1:7" x14ac:dyDescent="0.3">
      <c r="A4257" s="54">
        <v>45746</v>
      </c>
      <c r="B4257" s="55" t="s">
        <v>13</v>
      </c>
      <c r="C4257" s="55" t="s">
        <v>109</v>
      </c>
      <c r="D4257" s="55" t="s">
        <v>10</v>
      </c>
      <c r="E4257" s="55" t="s">
        <v>48</v>
      </c>
      <c r="F4257" s="55">
        <v>0.64583333333333337</v>
      </c>
      <c r="G4257" s="56">
        <v>0</v>
      </c>
    </row>
    <row r="4258" spans="1:7" x14ac:dyDescent="0.3">
      <c r="A4258" s="60">
        <v>45746</v>
      </c>
      <c r="B4258" s="61" t="s">
        <v>13</v>
      </c>
      <c r="C4258" s="61" t="s">
        <v>109</v>
      </c>
      <c r="D4258" s="61" t="s">
        <v>10</v>
      </c>
      <c r="E4258" s="61" t="s">
        <v>48</v>
      </c>
      <c r="F4258" s="61">
        <v>0.66666666666666663</v>
      </c>
      <c r="G4258" s="62">
        <v>0</v>
      </c>
    </row>
    <row r="4259" spans="1:7" x14ac:dyDescent="0.3">
      <c r="A4259" s="54">
        <v>45746</v>
      </c>
      <c r="B4259" s="55" t="s">
        <v>13</v>
      </c>
      <c r="C4259" s="55" t="s">
        <v>109</v>
      </c>
      <c r="D4259" s="55" t="s">
        <v>10</v>
      </c>
      <c r="E4259" s="55" t="s">
        <v>48</v>
      </c>
      <c r="F4259" s="55">
        <v>0.6875</v>
      </c>
      <c r="G4259" s="56">
        <v>0</v>
      </c>
    </row>
    <row r="4260" spans="1:7" x14ac:dyDescent="0.3">
      <c r="A4260" s="60">
        <v>45746</v>
      </c>
      <c r="B4260" s="61" t="s">
        <v>13</v>
      </c>
      <c r="C4260" s="61" t="s">
        <v>109</v>
      </c>
      <c r="D4260" s="61" t="s">
        <v>10</v>
      </c>
      <c r="E4260" s="61" t="s">
        <v>48</v>
      </c>
      <c r="F4260" s="61">
        <v>0.70833333333333337</v>
      </c>
      <c r="G4260" s="62">
        <v>0</v>
      </c>
    </row>
    <row r="4261" spans="1:7" x14ac:dyDescent="0.3">
      <c r="A4261" s="54">
        <v>45746</v>
      </c>
      <c r="B4261" s="55" t="s">
        <v>13</v>
      </c>
      <c r="C4261" s="55" t="s">
        <v>109</v>
      </c>
      <c r="D4261" s="55" t="s">
        <v>10</v>
      </c>
      <c r="E4261" s="55" t="s">
        <v>48</v>
      </c>
      <c r="F4261" s="55">
        <v>0.72916666666666663</v>
      </c>
      <c r="G4261" s="56">
        <v>0</v>
      </c>
    </row>
    <row r="4262" spans="1:7" x14ac:dyDescent="0.3">
      <c r="A4262" s="60">
        <v>45746</v>
      </c>
      <c r="B4262" s="61" t="s">
        <v>13</v>
      </c>
      <c r="C4262" s="61" t="s">
        <v>109</v>
      </c>
      <c r="D4262" s="61" t="s">
        <v>10</v>
      </c>
      <c r="E4262" s="61" t="s">
        <v>48</v>
      </c>
      <c r="F4262" s="61">
        <v>0.75</v>
      </c>
      <c r="G4262" s="62">
        <v>0</v>
      </c>
    </row>
    <row r="4263" spans="1:7" x14ac:dyDescent="0.3">
      <c r="A4263" s="54">
        <v>45746</v>
      </c>
      <c r="B4263" s="55" t="s">
        <v>13</v>
      </c>
      <c r="C4263" s="55" t="s">
        <v>109</v>
      </c>
      <c r="D4263" s="55" t="s">
        <v>10</v>
      </c>
      <c r="E4263" s="55" t="s">
        <v>48</v>
      </c>
      <c r="F4263" s="55">
        <v>0.77083333333333337</v>
      </c>
      <c r="G4263" s="56">
        <v>0</v>
      </c>
    </row>
    <row r="4264" spans="1:7" x14ac:dyDescent="0.3">
      <c r="A4264" s="60">
        <v>45746</v>
      </c>
      <c r="B4264" s="61" t="s">
        <v>13</v>
      </c>
      <c r="C4264" s="61" t="s">
        <v>109</v>
      </c>
      <c r="D4264" s="61" t="s">
        <v>10</v>
      </c>
      <c r="E4264" s="61" t="s">
        <v>48</v>
      </c>
      <c r="F4264" s="61">
        <v>0.79166666666666663</v>
      </c>
      <c r="G4264" s="62">
        <v>0</v>
      </c>
    </row>
    <row r="4265" spans="1:7" x14ac:dyDescent="0.3">
      <c r="A4265" s="54">
        <v>45746</v>
      </c>
      <c r="B4265" s="55" t="s">
        <v>13</v>
      </c>
      <c r="C4265" s="55" t="s">
        <v>109</v>
      </c>
      <c r="D4265" s="55" t="s">
        <v>10</v>
      </c>
      <c r="E4265" s="55" t="s">
        <v>48</v>
      </c>
      <c r="F4265" s="55">
        <v>0.8125</v>
      </c>
      <c r="G4265" s="56">
        <v>0</v>
      </c>
    </row>
    <row r="4266" spans="1:7" x14ac:dyDescent="0.3">
      <c r="A4266" s="60">
        <v>45746</v>
      </c>
      <c r="B4266" s="61" t="s">
        <v>13</v>
      </c>
      <c r="C4266" s="61" t="s">
        <v>109</v>
      </c>
      <c r="D4266" s="61" t="s">
        <v>10</v>
      </c>
      <c r="E4266" s="61" t="s">
        <v>48</v>
      </c>
      <c r="F4266" s="61">
        <v>0.83333333333333337</v>
      </c>
      <c r="G4266" s="62">
        <v>0</v>
      </c>
    </row>
    <row r="4267" spans="1:7" x14ac:dyDescent="0.3">
      <c r="A4267" s="54">
        <v>45746</v>
      </c>
      <c r="B4267" s="55" t="s">
        <v>13</v>
      </c>
      <c r="C4267" s="55" t="s">
        <v>109</v>
      </c>
      <c r="D4267" s="55" t="s">
        <v>10</v>
      </c>
      <c r="E4267" s="55" t="s">
        <v>48</v>
      </c>
      <c r="F4267" s="55">
        <v>0.85416666666666663</v>
      </c>
      <c r="G4267" s="56">
        <v>0</v>
      </c>
    </row>
    <row r="4268" spans="1:7" x14ac:dyDescent="0.3">
      <c r="A4268" s="60">
        <v>45746</v>
      </c>
      <c r="B4268" s="61" t="s">
        <v>13</v>
      </c>
      <c r="C4268" s="61" t="s">
        <v>109</v>
      </c>
      <c r="D4268" s="61" t="s">
        <v>10</v>
      </c>
      <c r="E4268" s="61" t="s">
        <v>48</v>
      </c>
      <c r="F4268" s="61">
        <v>0.875</v>
      </c>
      <c r="G4268" s="62">
        <v>0</v>
      </c>
    </row>
    <row r="4269" spans="1:7" x14ac:dyDescent="0.3">
      <c r="A4269" s="54">
        <v>45746</v>
      </c>
      <c r="B4269" s="55" t="s">
        <v>13</v>
      </c>
      <c r="C4269" s="55" t="s">
        <v>109</v>
      </c>
      <c r="D4269" s="55" t="s">
        <v>10</v>
      </c>
      <c r="E4269" s="55" t="s">
        <v>48</v>
      </c>
      <c r="F4269" s="55">
        <v>0.89583333333333337</v>
      </c>
      <c r="G4269" s="56">
        <v>0</v>
      </c>
    </row>
    <row r="4270" spans="1:7" x14ac:dyDescent="0.3">
      <c r="A4270" s="60">
        <v>45746</v>
      </c>
      <c r="B4270" s="61" t="s">
        <v>13</v>
      </c>
      <c r="C4270" s="61" t="s">
        <v>109</v>
      </c>
      <c r="D4270" s="61" t="s">
        <v>10</v>
      </c>
      <c r="E4270" s="61" t="s">
        <v>48</v>
      </c>
      <c r="F4270" s="61">
        <v>0.91666666666666663</v>
      </c>
      <c r="G4270" s="62">
        <v>0</v>
      </c>
    </row>
    <row r="4271" spans="1:7" x14ac:dyDescent="0.3">
      <c r="A4271" s="54">
        <v>45746</v>
      </c>
      <c r="B4271" s="55" t="s">
        <v>13</v>
      </c>
      <c r="C4271" s="55" t="s">
        <v>109</v>
      </c>
      <c r="D4271" s="55" t="s">
        <v>10</v>
      </c>
      <c r="E4271" s="55" t="s">
        <v>48</v>
      </c>
      <c r="F4271" s="55">
        <v>0.9375</v>
      </c>
      <c r="G4271" s="56">
        <v>0</v>
      </c>
    </row>
    <row r="4272" spans="1:7" x14ac:dyDescent="0.3">
      <c r="A4272" s="60">
        <v>45746</v>
      </c>
      <c r="B4272" s="61" t="s">
        <v>13</v>
      </c>
      <c r="C4272" s="61" t="s">
        <v>109</v>
      </c>
      <c r="D4272" s="61" t="s">
        <v>10</v>
      </c>
      <c r="E4272" s="61" t="s">
        <v>48</v>
      </c>
      <c r="F4272" s="61">
        <v>0.95833333333333337</v>
      </c>
      <c r="G4272" s="62">
        <v>0</v>
      </c>
    </row>
    <row r="4273" spans="1:7" x14ac:dyDescent="0.3">
      <c r="A4273" s="54">
        <v>45746</v>
      </c>
      <c r="B4273" s="55" t="s">
        <v>13</v>
      </c>
      <c r="C4273" s="55" t="s">
        <v>109</v>
      </c>
      <c r="D4273" s="55" t="s">
        <v>10</v>
      </c>
      <c r="E4273" s="55" t="s">
        <v>48</v>
      </c>
      <c r="F4273" s="55">
        <v>0.97916666666666663</v>
      </c>
      <c r="G4273" s="56">
        <v>0</v>
      </c>
    </row>
    <row r="4274" spans="1:7" x14ac:dyDescent="0.3">
      <c r="A4274" s="60">
        <v>45747</v>
      </c>
      <c r="B4274" s="61" t="s">
        <v>13</v>
      </c>
      <c r="C4274" s="61" t="s">
        <v>109</v>
      </c>
      <c r="D4274" s="61" t="s">
        <v>10</v>
      </c>
      <c r="E4274" s="61" t="s">
        <v>48</v>
      </c>
      <c r="F4274" s="61">
        <v>0</v>
      </c>
      <c r="G4274" s="62">
        <v>0</v>
      </c>
    </row>
    <row r="4275" spans="1:7" x14ac:dyDescent="0.3">
      <c r="A4275" s="54">
        <v>45747</v>
      </c>
      <c r="B4275" s="55" t="s">
        <v>13</v>
      </c>
      <c r="C4275" s="55" t="s">
        <v>109</v>
      </c>
      <c r="D4275" s="55" t="s">
        <v>11</v>
      </c>
      <c r="E4275" s="55" t="s">
        <v>48</v>
      </c>
      <c r="F4275" s="55">
        <v>2.0833333333333329E-2</v>
      </c>
      <c r="G4275" s="56" cm="1">
        <f t="array" ref="G4275:G4322">IF(LOAD_RESULTS!$C$3 = "MENU",ABS(_xlfn.IFS(AND(PER_MONTH!$B4227="January",PER_MONTH!$E4227="Working Day"),Table3[Jan_WD],AND(PER_MONTH!$B4227="January",PER_MONTH!$E4227="Non-Working Day"),Table3[Jan_NWD],AND(PER_MONTH!$B4227="February",PER_MONTH!$E4227="Working Day"),Table3[Feb_WD],AND(PER_MONTH!$B4227="February",PER_MONTH!$E4227="Non-Working Day"),Table3[Feb_NWD], AND(PER_MONTH!$B4227 = "March", PER_MONTH!$E4227 = "Working Day"), Table3[Mar_WD],  AND(PER_MONTH!$B4227 = "March", PER_MONTH!$E4227 = "Non-Working Day"), Table3[Mar_NWD], AND(PER_MONTH!$B4227 = "April", PER_MONTH!$E4227 = "Working Day"), Table3[Apr_WD], AND(PER_MONTH!$B4227 = "April", PER_MONTH!$E4227 = "Non-Working Day"), Table3[Apr_NWD], AND(PER_MONTH!$B4227 = "May", PER_MONTH!$E4227 = "Working Day"), Table3[May_WD], AND(PER_MONTH!$B4227 = "May", PER_MONTH!$E4227 = "Non-Working Day"), Table3[May_NWD], AND(PER_MONTH!$B4227 = "June", PER_MONTH!$E4227 = "Working Day"), Table3[Jun_WD], AND(PER_MONTH!$B4227 = "June", PER_MONTH!$E4227 = "Non-Working Day"), Table3[Jun_NWD], AND(PER_MONTH!$B4227 = "July", PER_MONTH!$E4227 = "Working Day"), Table3[Jul_WD], AND(PER_MONTH!$B4227 = "July", PER_MONTH!$E4227 = "Non-Working Day"), Table3[Jul_NWD], AND(PER_MONTH!$B4227 = "August", PER_MONTH!$E4227 = "Working Day"), Table3[Aug_WD], AND(PER_MONTH!$B4227 = "August", PER_MONTH!$E4227 = "Non-Working Day"), Table3[Aug_NWD], AND(PER_MONTH!$B4227 = "September", PER_MONTH!$E4227 = "Working Day"), Table3[Sep_WD], AND(PER_MONTH!$B4227 = "September", PER_MONTH!$E4227 = "Non-Working Day"), Table3[Sep_NWD], AND(PER_MONTH!$B4227 = "October", PER_MONTH!$E4227 = "Working Day"), Table3[Oct_WD], AND(PER_MONTH!$B4227 = "October", PER_MONTH!$E4227 = "Non-Working Day"), Table3[Oct_NWD], AND(PER_MONTH!$B4227 = "November", PER_MONTH!$E4227 = "Working Day"), Table3[Nov_WD], AND(PER_MONTH!$B4227 = "November", PER_MONTH!$E4227 = "Non-Working Day"), Table3[Nov_NWD], AND(PER_MONTH!$B4227 = "December", PER_MONTH!$E4227 = "Working Day"), Table3[Dec_WD], AND(PER_MONTH!$B4227 = "December", PER_MONTH!$E4227 = "Non-Working Day"), Table3[Dec_NWD])),_xlfn.IFS(AND(PER_MONTH!$B4227="January",PER_MONTH!$E4227="Working Day"),Table3[Jan_WD],AND(PER_MONTH!$B4227="January",PER_MONTH!$E4227="Non-Working Day"),Table3[Jan_NWD],AND(PER_MONTH!$B4227="February",PER_MONTH!$E4227="Working Day"),Table3[Feb_WD],AND(PER_MONTH!$B4227="February",PER_MONTH!$E4227="Non-Working Day"),Table3[Feb_NWD], AND(PER_MONTH!$B4227 = "March", PER_MONTH!$E4227 = "Working Day"), Table3[Mar_WD],  AND(PER_MONTH!$B4227 = "March", PER_MONTH!$E4227 = "Non-Working Day"), Table3[Mar_NWD], AND(PER_MONTH!$B4227 = "April", PER_MONTH!$E4227 = "Working Day"), Table3[Apr_WD], AND(PER_MONTH!$B4227 = "April", PER_MONTH!$E4227 = "Non-Working Day"), Table3[Apr_NWD], AND(PER_MONTH!$B4227 = "May", PER_MONTH!$E4227 = "Working Day"), Table3[May_WD], AND(PER_MONTH!$B4227 = "May", PER_MONTH!$E4227 = "Non-Working Day"), Table3[May_NWD], AND(PER_MONTH!$B4227 = "June", PER_MONTH!$E4227 = "Working Day"), Table3[Jun_WD], AND(PER_MONTH!$B4227 = "June", PER_MONTH!$E4227 = "Non-Working Day"), Table3[Jun_NWD], AND(PER_MONTH!$B4227 = "July", PER_MONTH!$E4227 = "Working Day"), Table3[Jul_WD], AND(PER_MONTH!$B4227 = "July", PER_MONTH!$E4227 = "Non-Working Day"), Table3[Jul_NWD], AND(PER_MONTH!$B4227 = "August", PER_MONTH!$E4227 = "Working Day"), Table3[Aug_WD], AND(PER_MONTH!$B4227 = "August", PER_MONTH!$E4227 = "Non-Working Day"), Table3[Aug_NWD], AND(PER_MONTH!$B4227 = "September", PER_MONTH!$E4227 = "Working Day"), Table3[Sep_WD], AND(PER_MONTH!$B4227 = "September", PER_MONTH!$E4227 = "Non-Working Day"), Table3[Sep_NWD], AND(PER_MONTH!$B4227 = "October", PER_MONTH!$E4227 = "Working Day"), Table3[Oct_WD], AND(PER_MONTH!$B4227 = "October", PER_MONTH!$E4227 = "Non-Working Day"), Table3[Oct_NWD], AND(PER_MONTH!$B4227 = "November", PER_MONTH!$E4227 = "Working Day"), Table3[Nov_WD], AND(PER_MONTH!$B4227 = "November", PER_MONTH!$E4227 = "Non-Working Day"), Table3[Nov_NWD], AND(PER_MONTH!$B4227 = "December", PER_MONTH!$E4227 = "Working Day"), Table3[Dec_WD], AND(PER_MONTH!$B4227 = "December", PER_MONTH!$E4227 = "Non-Working Day"), Table3[Dec_NWD]))</f>
        <v>0</v>
      </c>
    </row>
    <row r="4276" spans="1:7" x14ac:dyDescent="0.3">
      <c r="A4276" s="60">
        <v>45747</v>
      </c>
      <c r="B4276" s="61" t="s">
        <v>13</v>
      </c>
      <c r="C4276" s="61" t="s">
        <v>109</v>
      </c>
      <c r="D4276" s="61" t="s">
        <v>11</v>
      </c>
      <c r="E4276" s="61" t="s">
        <v>48</v>
      </c>
      <c r="F4276" s="61">
        <v>4.1666666666666657E-2</v>
      </c>
      <c r="G4276" s="62">
        <v>0</v>
      </c>
    </row>
    <row r="4277" spans="1:7" x14ac:dyDescent="0.3">
      <c r="A4277" s="54">
        <v>45747</v>
      </c>
      <c r="B4277" s="55" t="s">
        <v>13</v>
      </c>
      <c r="C4277" s="55" t="s">
        <v>109</v>
      </c>
      <c r="D4277" s="55" t="s">
        <v>11</v>
      </c>
      <c r="E4277" s="55" t="s">
        <v>48</v>
      </c>
      <c r="F4277" s="55">
        <v>6.25E-2</v>
      </c>
      <c r="G4277" s="56">
        <v>0</v>
      </c>
    </row>
    <row r="4278" spans="1:7" x14ac:dyDescent="0.3">
      <c r="A4278" s="60">
        <v>45747</v>
      </c>
      <c r="B4278" s="61" t="s">
        <v>13</v>
      </c>
      <c r="C4278" s="61" t="s">
        <v>109</v>
      </c>
      <c r="D4278" s="61" t="s">
        <v>11</v>
      </c>
      <c r="E4278" s="61" t="s">
        <v>48</v>
      </c>
      <c r="F4278" s="61">
        <v>8.3333333333333329E-2</v>
      </c>
      <c r="G4278" s="62">
        <v>0</v>
      </c>
    </row>
    <row r="4279" spans="1:7" x14ac:dyDescent="0.3">
      <c r="A4279" s="54">
        <v>45747</v>
      </c>
      <c r="B4279" s="55" t="s">
        <v>13</v>
      </c>
      <c r="C4279" s="55" t="s">
        <v>109</v>
      </c>
      <c r="D4279" s="55" t="s">
        <v>11</v>
      </c>
      <c r="E4279" s="55" t="s">
        <v>48</v>
      </c>
      <c r="F4279" s="55">
        <v>0.1041666666666667</v>
      </c>
      <c r="G4279" s="56">
        <v>0</v>
      </c>
    </row>
    <row r="4280" spans="1:7" x14ac:dyDescent="0.3">
      <c r="A4280" s="60">
        <v>45747</v>
      </c>
      <c r="B4280" s="61" t="s">
        <v>13</v>
      </c>
      <c r="C4280" s="61" t="s">
        <v>109</v>
      </c>
      <c r="D4280" s="61" t="s">
        <v>11</v>
      </c>
      <c r="E4280" s="61" t="s">
        <v>48</v>
      </c>
      <c r="F4280" s="61">
        <v>0.125</v>
      </c>
      <c r="G4280" s="62">
        <v>0</v>
      </c>
    </row>
    <row r="4281" spans="1:7" x14ac:dyDescent="0.3">
      <c r="A4281" s="54">
        <v>45747</v>
      </c>
      <c r="B4281" s="55" t="s">
        <v>13</v>
      </c>
      <c r="C4281" s="55" t="s">
        <v>109</v>
      </c>
      <c r="D4281" s="55" t="s">
        <v>11</v>
      </c>
      <c r="E4281" s="55" t="s">
        <v>48</v>
      </c>
      <c r="F4281" s="55">
        <v>0.14583333333333329</v>
      </c>
      <c r="G4281" s="56">
        <v>0</v>
      </c>
    </row>
    <row r="4282" spans="1:7" x14ac:dyDescent="0.3">
      <c r="A4282" s="60">
        <v>45747</v>
      </c>
      <c r="B4282" s="61" t="s">
        <v>13</v>
      </c>
      <c r="C4282" s="61" t="s">
        <v>109</v>
      </c>
      <c r="D4282" s="61" t="s">
        <v>11</v>
      </c>
      <c r="E4282" s="61" t="s">
        <v>48</v>
      </c>
      <c r="F4282" s="61">
        <v>0.16666666666666671</v>
      </c>
      <c r="G4282" s="62">
        <v>0</v>
      </c>
    </row>
    <row r="4283" spans="1:7" x14ac:dyDescent="0.3">
      <c r="A4283" s="54">
        <v>45747</v>
      </c>
      <c r="B4283" s="55" t="s">
        <v>13</v>
      </c>
      <c r="C4283" s="55" t="s">
        <v>109</v>
      </c>
      <c r="D4283" s="55" t="s">
        <v>11</v>
      </c>
      <c r="E4283" s="55" t="s">
        <v>48</v>
      </c>
      <c r="F4283" s="55">
        <v>0.1875</v>
      </c>
      <c r="G4283" s="56">
        <v>0</v>
      </c>
    </row>
    <row r="4284" spans="1:7" x14ac:dyDescent="0.3">
      <c r="A4284" s="60">
        <v>45747</v>
      </c>
      <c r="B4284" s="61" t="s">
        <v>13</v>
      </c>
      <c r="C4284" s="61" t="s">
        <v>109</v>
      </c>
      <c r="D4284" s="61" t="s">
        <v>11</v>
      </c>
      <c r="E4284" s="61" t="s">
        <v>48</v>
      </c>
      <c r="F4284" s="61">
        <v>0.20833333333333329</v>
      </c>
      <c r="G4284" s="62">
        <v>0</v>
      </c>
    </row>
    <row r="4285" spans="1:7" x14ac:dyDescent="0.3">
      <c r="A4285" s="54">
        <v>45747</v>
      </c>
      <c r="B4285" s="55" t="s">
        <v>13</v>
      </c>
      <c r="C4285" s="55" t="s">
        <v>109</v>
      </c>
      <c r="D4285" s="55" t="s">
        <v>11</v>
      </c>
      <c r="E4285" s="55" t="s">
        <v>48</v>
      </c>
      <c r="F4285" s="55">
        <v>0.22916666666666671</v>
      </c>
      <c r="G4285" s="56">
        <v>0</v>
      </c>
    </row>
    <row r="4286" spans="1:7" x14ac:dyDescent="0.3">
      <c r="A4286" s="60">
        <v>45747</v>
      </c>
      <c r="B4286" s="61" t="s">
        <v>13</v>
      </c>
      <c r="C4286" s="61" t="s">
        <v>109</v>
      </c>
      <c r="D4286" s="61" t="s">
        <v>11</v>
      </c>
      <c r="E4286" s="61" t="s">
        <v>48</v>
      </c>
      <c r="F4286" s="61">
        <v>0.25</v>
      </c>
      <c r="G4286" s="62">
        <v>0</v>
      </c>
    </row>
    <row r="4287" spans="1:7" x14ac:dyDescent="0.3">
      <c r="A4287" s="54">
        <v>45747</v>
      </c>
      <c r="B4287" s="55" t="s">
        <v>13</v>
      </c>
      <c r="C4287" s="55" t="s">
        <v>109</v>
      </c>
      <c r="D4287" s="55" t="s">
        <v>11</v>
      </c>
      <c r="E4287" s="55" t="s">
        <v>48</v>
      </c>
      <c r="F4287" s="55">
        <v>0.27083333333333331</v>
      </c>
      <c r="G4287" s="56">
        <v>0</v>
      </c>
    </row>
    <row r="4288" spans="1:7" x14ac:dyDescent="0.3">
      <c r="A4288" s="60">
        <v>45747</v>
      </c>
      <c r="B4288" s="61" t="s">
        <v>13</v>
      </c>
      <c r="C4288" s="61" t="s">
        <v>109</v>
      </c>
      <c r="D4288" s="61" t="s">
        <v>11</v>
      </c>
      <c r="E4288" s="61" t="s">
        <v>48</v>
      </c>
      <c r="F4288" s="61">
        <v>0.29166666666666669</v>
      </c>
      <c r="G4288" s="62">
        <v>0</v>
      </c>
    </row>
    <row r="4289" spans="1:7" x14ac:dyDescent="0.3">
      <c r="A4289" s="54">
        <v>45747</v>
      </c>
      <c r="B4289" s="55" t="s">
        <v>13</v>
      </c>
      <c r="C4289" s="55" t="s">
        <v>109</v>
      </c>
      <c r="D4289" s="55" t="s">
        <v>11</v>
      </c>
      <c r="E4289" s="55" t="s">
        <v>48</v>
      </c>
      <c r="F4289" s="55">
        <v>0.3125</v>
      </c>
      <c r="G4289" s="56">
        <v>0</v>
      </c>
    </row>
    <row r="4290" spans="1:7" x14ac:dyDescent="0.3">
      <c r="A4290" s="60">
        <v>45747</v>
      </c>
      <c r="B4290" s="61" t="s">
        <v>13</v>
      </c>
      <c r="C4290" s="61" t="s">
        <v>109</v>
      </c>
      <c r="D4290" s="61" t="s">
        <v>11</v>
      </c>
      <c r="E4290" s="61" t="s">
        <v>48</v>
      </c>
      <c r="F4290" s="61">
        <v>0.33333333333333331</v>
      </c>
      <c r="G4290" s="62">
        <v>0</v>
      </c>
    </row>
    <row r="4291" spans="1:7" x14ac:dyDescent="0.3">
      <c r="A4291" s="54">
        <v>45747</v>
      </c>
      <c r="B4291" s="55" t="s">
        <v>13</v>
      </c>
      <c r="C4291" s="55" t="s">
        <v>109</v>
      </c>
      <c r="D4291" s="55" t="s">
        <v>11</v>
      </c>
      <c r="E4291" s="55" t="s">
        <v>48</v>
      </c>
      <c r="F4291" s="55">
        <v>0.35416666666666669</v>
      </c>
      <c r="G4291" s="56">
        <v>0</v>
      </c>
    </row>
    <row r="4292" spans="1:7" x14ac:dyDescent="0.3">
      <c r="A4292" s="60">
        <v>45747</v>
      </c>
      <c r="B4292" s="61" t="s">
        <v>13</v>
      </c>
      <c r="C4292" s="61" t="s">
        <v>109</v>
      </c>
      <c r="D4292" s="61" t="s">
        <v>11</v>
      </c>
      <c r="E4292" s="61" t="s">
        <v>48</v>
      </c>
      <c r="F4292" s="61">
        <v>0.375</v>
      </c>
      <c r="G4292" s="62">
        <v>0</v>
      </c>
    </row>
    <row r="4293" spans="1:7" x14ac:dyDescent="0.3">
      <c r="A4293" s="54">
        <v>45747</v>
      </c>
      <c r="B4293" s="55" t="s">
        <v>13</v>
      </c>
      <c r="C4293" s="55" t="s">
        <v>109</v>
      </c>
      <c r="D4293" s="55" t="s">
        <v>11</v>
      </c>
      <c r="E4293" s="55" t="s">
        <v>48</v>
      </c>
      <c r="F4293" s="55">
        <v>0.39583333333333331</v>
      </c>
      <c r="G4293" s="56">
        <v>0</v>
      </c>
    </row>
    <row r="4294" spans="1:7" x14ac:dyDescent="0.3">
      <c r="A4294" s="60">
        <v>45747</v>
      </c>
      <c r="B4294" s="61" t="s">
        <v>13</v>
      </c>
      <c r="C4294" s="61" t="s">
        <v>109</v>
      </c>
      <c r="D4294" s="61" t="s">
        <v>11</v>
      </c>
      <c r="E4294" s="61" t="s">
        <v>48</v>
      </c>
      <c r="F4294" s="61">
        <v>0.41666666666666669</v>
      </c>
      <c r="G4294" s="62">
        <v>0</v>
      </c>
    </row>
    <row r="4295" spans="1:7" x14ac:dyDescent="0.3">
      <c r="A4295" s="54">
        <v>45747</v>
      </c>
      <c r="B4295" s="55" t="s">
        <v>13</v>
      </c>
      <c r="C4295" s="55" t="s">
        <v>109</v>
      </c>
      <c r="D4295" s="55" t="s">
        <v>11</v>
      </c>
      <c r="E4295" s="55" t="s">
        <v>48</v>
      </c>
      <c r="F4295" s="55">
        <v>0.4375</v>
      </c>
      <c r="G4295" s="56">
        <v>0</v>
      </c>
    </row>
    <row r="4296" spans="1:7" x14ac:dyDescent="0.3">
      <c r="A4296" s="60">
        <v>45747</v>
      </c>
      <c r="B4296" s="61" t="s">
        <v>13</v>
      </c>
      <c r="C4296" s="61" t="s">
        <v>109</v>
      </c>
      <c r="D4296" s="61" t="s">
        <v>11</v>
      </c>
      <c r="E4296" s="61" t="s">
        <v>48</v>
      </c>
      <c r="F4296" s="61">
        <v>0.45833333333333331</v>
      </c>
      <c r="G4296" s="62">
        <v>0</v>
      </c>
    </row>
    <row r="4297" spans="1:7" x14ac:dyDescent="0.3">
      <c r="A4297" s="54">
        <v>45747</v>
      </c>
      <c r="B4297" s="55" t="s">
        <v>13</v>
      </c>
      <c r="C4297" s="55" t="s">
        <v>109</v>
      </c>
      <c r="D4297" s="55" t="s">
        <v>11</v>
      </c>
      <c r="E4297" s="55" t="s">
        <v>48</v>
      </c>
      <c r="F4297" s="55">
        <v>0.47916666666666669</v>
      </c>
      <c r="G4297" s="56">
        <v>0</v>
      </c>
    </row>
    <row r="4298" spans="1:7" x14ac:dyDescent="0.3">
      <c r="A4298" s="60">
        <v>45747</v>
      </c>
      <c r="B4298" s="61" t="s">
        <v>13</v>
      </c>
      <c r="C4298" s="61" t="s">
        <v>109</v>
      </c>
      <c r="D4298" s="61" t="s">
        <v>11</v>
      </c>
      <c r="E4298" s="61" t="s">
        <v>48</v>
      </c>
      <c r="F4298" s="61">
        <v>0.5</v>
      </c>
      <c r="G4298" s="62">
        <v>0</v>
      </c>
    </row>
    <row r="4299" spans="1:7" x14ac:dyDescent="0.3">
      <c r="A4299" s="54">
        <v>45747</v>
      </c>
      <c r="B4299" s="55" t="s">
        <v>13</v>
      </c>
      <c r="C4299" s="55" t="s">
        <v>109</v>
      </c>
      <c r="D4299" s="55" t="s">
        <v>11</v>
      </c>
      <c r="E4299" s="55" t="s">
        <v>48</v>
      </c>
      <c r="F4299" s="55">
        <v>0.52083333333333337</v>
      </c>
      <c r="G4299" s="56">
        <v>0</v>
      </c>
    </row>
    <row r="4300" spans="1:7" x14ac:dyDescent="0.3">
      <c r="A4300" s="60">
        <v>45747</v>
      </c>
      <c r="B4300" s="61" t="s">
        <v>13</v>
      </c>
      <c r="C4300" s="61" t="s">
        <v>109</v>
      </c>
      <c r="D4300" s="61" t="s">
        <v>11</v>
      </c>
      <c r="E4300" s="61" t="s">
        <v>48</v>
      </c>
      <c r="F4300" s="61">
        <v>0.54166666666666663</v>
      </c>
      <c r="G4300" s="62">
        <v>0</v>
      </c>
    </row>
    <row r="4301" spans="1:7" x14ac:dyDescent="0.3">
      <c r="A4301" s="54">
        <v>45747</v>
      </c>
      <c r="B4301" s="55" t="s">
        <v>13</v>
      </c>
      <c r="C4301" s="55" t="s">
        <v>109</v>
      </c>
      <c r="D4301" s="55" t="s">
        <v>11</v>
      </c>
      <c r="E4301" s="55" t="s">
        <v>48</v>
      </c>
      <c r="F4301" s="55">
        <v>0.5625</v>
      </c>
      <c r="G4301" s="56">
        <v>0</v>
      </c>
    </row>
    <row r="4302" spans="1:7" x14ac:dyDescent="0.3">
      <c r="A4302" s="60">
        <v>45747</v>
      </c>
      <c r="B4302" s="61" t="s">
        <v>13</v>
      </c>
      <c r="C4302" s="61" t="s">
        <v>109</v>
      </c>
      <c r="D4302" s="61" t="s">
        <v>11</v>
      </c>
      <c r="E4302" s="61" t="s">
        <v>48</v>
      </c>
      <c r="F4302" s="61">
        <v>0.58333333333333337</v>
      </c>
      <c r="G4302" s="62">
        <v>0</v>
      </c>
    </row>
    <row r="4303" spans="1:7" x14ac:dyDescent="0.3">
      <c r="A4303" s="54">
        <v>45747</v>
      </c>
      <c r="B4303" s="55" t="s">
        <v>13</v>
      </c>
      <c r="C4303" s="55" t="s">
        <v>109</v>
      </c>
      <c r="D4303" s="55" t="s">
        <v>11</v>
      </c>
      <c r="E4303" s="55" t="s">
        <v>48</v>
      </c>
      <c r="F4303" s="55">
        <v>0.60416666666666663</v>
      </c>
      <c r="G4303" s="56">
        <v>0</v>
      </c>
    </row>
    <row r="4304" spans="1:7" x14ac:dyDescent="0.3">
      <c r="A4304" s="60">
        <v>45747</v>
      </c>
      <c r="B4304" s="61" t="s">
        <v>13</v>
      </c>
      <c r="C4304" s="61" t="s">
        <v>109</v>
      </c>
      <c r="D4304" s="61" t="s">
        <v>11</v>
      </c>
      <c r="E4304" s="61" t="s">
        <v>48</v>
      </c>
      <c r="F4304" s="61">
        <v>0.625</v>
      </c>
      <c r="G4304" s="62">
        <v>0</v>
      </c>
    </row>
    <row r="4305" spans="1:7" x14ac:dyDescent="0.3">
      <c r="A4305" s="54">
        <v>45747</v>
      </c>
      <c r="B4305" s="55" t="s">
        <v>13</v>
      </c>
      <c r="C4305" s="55" t="s">
        <v>109</v>
      </c>
      <c r="D4305" s="55" t="s">
        <v>11</v>
      </c>
      <c r="E4305" s="55" t="s">
        <v>48</v>
      </c>
      <c r="F4305" s="55">
        <v>0.64583333333333337</v>
      </c>
      <c r="G4305" s="56">
        <v>0</v>
      </c>
    </row>
    <row r="4306" spans="1:7" x14ac:dyDescent="0.3">
      <c r="A4306" s="60">
        <v>45747</v>
      </c>
      <c r="B4306" s="61" t="s">
        <v>13</v>
      </c>
      <c r="C4306" s="61" t="s">
        <v>109</v>
      </c>
      <c r="D4306" s="61" t="s">
        <v>11</v>
      </c>
      <c r="E4306" s="61" t="s">
        <v>48</v>
      </c>
      <c r="F4306" s="61">
        <v>0.66666666666666663</v>
      </c>
      <c r="G4306" s="62">
        <v>0</v>
      </c>
    </row>
    <row r="4307" spans="1:7" x14ac:dyDescent="0.3">
      <c r="A4307" s="54">
        <v>45747</v>
      </c>
      <c r="B4307" s="55" t="s">
        <v>13</v>
      </c>
      <c r="C4307" s="55" t="s">
        <v>109</v>
      </c>
      <c r="D4307" s="55" t="s">
        <v>11</v>
      </c>
      <c r="E4307" s="55" t="s">
        <v>48</v>
      </c>
      <c r="F4307" s="55">
        <v>0.6875</v>
      </c>
      <c r="G4307" s="56">
        <v>0</v>
      </c>
    </row>
    <row r="4308" spans="1:7" x14ac:dyDescent="0.3">
      <c r="A4308" s="60">
        <v>45747</v>
      </c>
      <c r="B4308" s="61" t="s">
        <v>13</v>
      </c>
      <c r="C4308" s="61" t="s">
        <v>109</v>
      </c>
      <c r="D4308" s="61" t="s">
        <v>11</v>
      </c>
      <c r="E4308" s="61" t="s">
        <v>48</v>
      </c>
      <c r="F4308" s="61">
        <v>0.70833333333333337</v>
      </c>
      <c r="G4308" s="62">
        <v>0</v>
      </c>
    </row>
    <row r="4309" spans="1:7" x14ac:dyDescent="0.3">
      <c r="A4309" s="54">
        <v>45747</v>
      </c>
      <c r="B4309" s="55" t="s">
        <v>13</v>
      </c>
      <c r="C4309" s="55" t="s">
        <v>109</v>
      </c>
      <c r="D4309" s="55" t="s">
        <v>11</v>
      </c>
      <c r="E4309" s="55" t="s">
        <v>48</v>
      </c>
      <c r="F4309" s="55">
        <v>0.72916666666666663</v>
      </c>
      <c r="G4309" s="56">
        <v>0</v>
      </c>
    </row>
    <row r="4310" spans="1:7" x14ac:dyDescent="0.3">
      <c r="A4310" s="60">
        <v>45747</v>
      </c>
      <c r="B4310" s="61" t="s">
        <v>13</v>
      </c>
      <c r="C4310" s="61" t="s">
        <v>109</v>
      </c>
      <c r="D4310" s="61" t="s">
        <v>11</v>
      </c>
      <c r="E4310" s="61" t="s">
        <v>48</v>
      </c>
      <c r="F4310" s="61">
        <v>0.75</v>
      </c>
      <c r="G4310" s="62">
        <v>0</v>
      </c>
    </row>
    <row r="4311" spans="1:7" x14ac:dyDescent="0.3">
      <c r="A4311" s="54">
        <v>45747</v>
      </c>
      <c r="B4311" s="55" t="s">
        <v>13</v>
      </c>
      <c r="C4311" s="55" t="s">
        <v>109</v>
      </c>
      <c r="D4311" s="55" t="s">
        <v>11</v>
      </c>
      <c r="E4311" s="55" t="s">
        <v>48</v>
      </c>
      <c r="F4311" s="55">
        <v>0.77083333333333337</v>
      </c>
      <c r="G4311" s="56">
        <v>0</v>
      </c>
    </row>
    <row r="4312" spans="1:7" x14ac:dyDescent="0.3">
      <c r="A4312" s="60">
        <v>45747</v>
      </c>
      <c r="B4312" s="61" t="s">
        <v>13</v>
      </c>
      <c r="C4312" s="61" t="s">
        <v>109</v>
      </c>
      <c r="D4312" s="61" t="s">
        <v>11</v>
      </c>
      <c r="E4312" s="61" t="s">
        <v>48</v>
      </c>
      <c r="F4312" s="61">
        <v>0.79166666666666663</v>
      </c>
      <c r="G4312" s="62">
        <v>0</v>
      </c>
    </row>
    <row r="4313" spans="1:7" x14ac:dyDescent="0.3">
      <c r="A4313" s="54">
        <v>45747</v>
      </c>
      <c r="B4313" s="55" t="s">
        <v>13</v>
      </c>
      <c r="C4313" s="55" t="s">
        <v>109</v>
      </c>
      <c r="D4313" s="55" t="s">
        <v>11</v>
      </c>
      <c r="E4313" s="55" t="s">
        <v>48</v>
      </c>
      <c r="F4313" s="55">
        <v>0.8125</v>
      </c>
      <c r="G4313" s="56">
        <v>0</v>
      </c>
    </row>
    <row r="4314" spans="1:7" x14ac:dyDescent="0.3">
      <c r="A4314" s="60">
        <v>45747</v>
      </c>
      <c r="B4314" s="61" t="s">
        <v>13</v>
      </c>
      <c r="C4314" s="61" t="s">
        <v>109</v>
      </c>
      <c r="D4314" s="61" t="s">
        <v>11</v>
      </c>
      <c r="E4314" s="61" t="s">
        <v>48</v>
      </c>
      <c r="F4314" s="61">
        <v>0.83333333333333337</v>
      </c>
      <c r="G4314" s="62">
        <v>0</v>
      </c>
    </row>
    <row r="4315" spans="1:7" x14ac:dyDescent="0.3">
      <c r="A4315" s="54">
        <v>45747</v>
      </c>
      <c r="B4315" s="55" t="s">
        <v>13</v>
      </c>
      <c r="C4315" s="55" t="s">
        <v>109</v>
      </c>
      <c r="D4315" s="55" t="s">
        <v>11</v>
      </c>
      <c r="E4315" s="55" t="s">
        <v>48</v>
      </c>
      <c r="F4315" s="55">
        <v>0.85416666666666663</v>
      </c>
      <c r="G4315" s="56">
        <v>0</v>
      </c>
    </row>
    <row r="4316" spans="1:7" x14ac:dyDescent="0.3">
      <c r="A4316" s="60">
        <v>45747</v>
      </c>
      <c r="B4316" s="61" t="s">
        <v>13</v>
      </c>
      <c r="C4316" s="61" t="s">
        <v>109</v>
      </c>
      <c r="D4316" s="61" t="s">
        <v>11</v>
      </c>
      <c r="E4316" s="61" t="s">
        <v>48</v>
      </c>
      <c r="F4316" s="61">
        <v>0.875</v>
      </c>
      <c r="G4316" s="62">
        <v>0</v>
      </c>
    </row>
    <row r="4317" spans="1:7" x14ac:dyDescent="0.3">
      <c r="A4317" s="54">
        <v>45747</v>
      </c>
      <c r="B4317" s="55" t="s">
        <v>13</v>
      </c>
      <c r="C4317" s="55" t="s">
        <v>109</v>
      </c>
      <c r="D4317" s="55" t="s">
        <v>11</v>
      </c>
      <c r="E4317" s="55" t="s">
        <v>48</v>
      </c>
      <c r="F4317" s="55">
        <v>0.89583333333333337</v>
      </c>
      <c r="G4317" s="56">
        <v>0</v>
      </c>
    </row>
    <row r="4318" spans="1:7" x14ac:dyDescent="0.3">
      <c r="A4318" s="60">
        <v>45747</v>
      </c>
      <c r="B4318" s="61" t="s">
        <v>13</v>
      </c>
      <c r="C4318" s="61" t="s">
        <v>109</v>
      </c>
      <c r="D4318" s="61" t="s">
        <v>11</v>
      </c>
      <c r="E4318" s="61" t="s">
        <v>48</v>
      </c>
      <c r="F4318" s="61">
        <v>0.91666666666666663</v>
      </c>
      <c r="G4318" s="62">
        <v>0</v>
      </c>
    </row>
    <row r="4319" spans="1:7" x14ac:dyDescent="0.3">
      <c r="A4319" s="54">
        <v>45747</v>
      </c>
      <c r="B4319" s="55" t="s">
        <v>13</v>
      </c>
      <c r="C4319" s="55" t="s">
        <v>109</v>
      </c>
      <c r="D4319" s="55" t="s">
        <v>11</v>
      </c>
      <c r="E4319" s="55" t="s">
        <v>48</v>
      </c>
      <c r="F4319" s="55">
        <v>0.9375</v>
      </c>
      <c r="G4319" s="56">
        <v>0</v>
      </c>
    </row>
    <row r="4320" spans="1:7" x14ac:dyDescent="0.3">
      <c r="A4320" s="60">
        <v>45747</v>
      </c>
      <c r="B4320" s="61" t="s">
        <v>13</v>
      </c>
      <c r="C4320" s="61" t="s">
        <v>109</v>
      </c>
      <c r="D4320" s="61" t="s">
        <v>11</v>
      </c>
      <c r="E4320" s="61" t="s">
        <v>48</v>
      </c>
      <c r="F4320" s="61">
        <v>0.95833333333333337</v>
      </c>
      <c r="G4320" s="62">
        <v>0</v>
      </c>
    </row>
    <row r="4321" spans="1:7" x14ac:dyDescent="0.3">
      <c r="A4321" s="54">
        <v>45747</v>
      </c>
      <c r="B4321" s="55" t="s">
        <v>13</v>
      </c>
      <c r="C4321" s="55" t="s">
        <v>109</v>
      </c>
      <c r="D4321" s="55" t="s">
        <v>11</v>
      </c>
      <c r="E4321" s="55" t="s">
        <v>48</v>
      </c>
      <c r="F4321" s="55">
        <v>0.97916666666666663</v>
      </c>
      <c r="G4321" s="56">
        <v>0</v>
      </c>
    </row>
    <row r="4322" spans="1:7" x14ac:dyDescent="0.3">
      <c r="A4322" s="60">
        <v>45748</v>
      </c>
      <c r="B4322" s="61" t="s">
        <v>13</v>
      </c>
      <c r="C4322" s="61" t="s">
        <v>109</v>
      </c>
      <c r="D4322" s="61" t="s">
        <v>11</v>
      </c>
      <c r="E4322" s="61" t="s">
        <v>48</v>
      </c>
      <c r="F4322" s="61">
        <v>0</v>
      </c>
      <c r="G4322" s="62">
        <v>0</v>
      </c>
    </row>
    <row r="4323" spans="1:7" x14ac:dyDescent="0.3">
      <c r="A4323" s="54">
        <v>45748</v>
      </c>
      <c r="B4323" s="55" t="s">
        <v>14</v>
      </c>
      <c r="C4323" s="55" t="s">
        <v>109</v>
      </c>
      <c r="D4323" s="55" t="s">
        <v>5</v>
      </c>
      <c r="E4323" s="55" t="s">
        <v>49</v>
      </c>
      <c r="F4323" s="55">
        <v>2.0833333333333329E-2</v>
      </c>
      <c r="G4323" s="56" cm="1">
        <f t="array" ref="G4323:G4370">IF(LOAD_RESULTS!$C$3 = "MENU",ABS(_xlfn.IFS(AND(PER_MONTH!$B4275="January",PER_MONTH!$E4275="Working Day"),Table3[Jan_WD],AND(PER_MONTH!$B4275="January",PER_MONTH!$E4275="Non-Working Day"),Table3[Jan_NWD],AND(PER_MONTH!$B4275="February",PER_MONTH!$E4275="Working Day"),Table3[Feb_WD],AND(PER_MONTH!$B4275="February",PER_MONTH!$E4275="Non-Working Day"),Table3[Feb_NWD], AND(PER_MONTH!$B4275 = "March", PER_MONTH!$E4275 = "Working Day"), Table3[Mar_WD],  AND(PER_MONTH!$B4275 = "March", PER_MONTH!$E4275 = "Non-Working Day"), Table3[Mar_NWD], AND(PER_MONTH!$B4275 = "April", PER_MONTH!$E4275 = "Working Day"), Table3[Apr_WD], AND(PER_MONTH!$B4275 = "April", PER_MONTH!$E4275 = "Non-Working Day"), Table3[Apr_NWD], AND(PER_MONTH!$B4275 = "May", PER_MONTH!$E4275 = "Working Day"), Table3[May_WD], AND(PER_MONTH!$B4275 = "May", PER_MONTH!$E4275 = "Non-Working Day"), Table3[May_NWD], AND(PER_MONTH!$B4275 = "June", PER_MONTH!$E4275 = "Working Day"), Table3[Jun_WD], AND(PER_MONTH!$B4275 = "June", PER_MONTH!$E4275 = "Non-Working Day"), Table3[Jun_NWD], AND(PER_MONTH!$B4275 = "July", PER_MONTH!$E4275 = "Working Day"), Table3[Jul_WD], AND(PER_MONTH!$B4275 = "July", PER_MONTH!$E4275 = "Non-Working Day"), Table3[Jul_NWD], AND(PER_MONTH!$B4275 = "August", PER_MONTH!$E4275 = "Working Day"), Table3[Aug_WD], AND(PER_MONTH!$B4275 = "August", PER_MONTH!$E4275 = "Non-Working Day"), Table3[Aug_NWD], AND(PER_MONTH!$B4275 = "September", PER_MONTH!$E4275 = "Working Day"), Table3[Sep_WD], AND(PER_MONTH!$B4275 = "September", PER_MONTH!$E4275 = "Non-Working Day"), Table3[Sep_NWD], AND(PER_MONTH!$B4275 = "October", PER_MONTH!$E4275 = "Working Day"), Table3[Oct_WD], AND(PER_MONTH!$B4275 = "October", PER_MONTH!$E4275 = "Non-Working Day"), Table3[Oct_NWD], AND(PER_MONTH!$B4275 = "November", PER_MONTH!$E4275 = "Working Day"), Table3[Nov_WD], AND(PER_MONTH!$B4275 = "November", PER_MONTH!$E4275 = "Non-Working Day"), Table3[Nov_NWD], AND(PER_MONTH!$B4275 = "December", PER_MONTH!$E4275 = "Working Day"), Table3[Dec_WD], AND(PER_MONTH!$B4275 = "December", PER_MONTH!$E4275 = "Non-Working Day"), Table3[Dec_NWD])),_xlfn.IFS(AND(PER_MONTH!$B4275="January",PER_MONTH!$E4275="Working Day"),Table3[Jan_WD],AND(PER_MONTH!$B4275="January",PER_MONTH!$E4275="Non-Working Day"),Table3[Jan_NWD],AND(PER_MONTH!$B4275="February",PER_MONTH!$E4275="Working Day"),Table3[Feb_WD],AND(PER_MONTH!$B4275="February",PER_MONTH!$E4275="Non-Working Day"),Table3[Feb_NWD], AND(PER_MONTH!$B4275 = "March", PER_MONTH!$E4275 = "Working Day"), Table3[Mar_WD],  AND(PER_MONTH!$B4275 = "March", PER_MONTH!$E4275 = "Non-Working Day"), Table3[Mar_NWD], AND(PER_MONTH!$B4275 = "April", PER_MONTH!$E4275 = "Working Day"), Table3[Apr_WD], AND(PER_MONTH!$B4275 = "April", PER_MONTH!$E4275 = "Non-Working Day"), Table3[Apr_NWD], AND(PER_MONTH!$B4275 = "May", PER_MONTH!$E4275 = "Working Day"), Table3[May_WD], AND(PER_MONTH!$B4275 = "May", PER_MONTH!$E4275 = "Non-Working Day"), Table3[May_NWD], AND(PER_MONTH!$B4275 = "June", PER_MONTH!$E4275 = "Working Day"), Table3[Jun_WD], AND(PER_MONTH!$B4275 = "June", PER_MONTH!$E4275 = "Non-Working Day"), Table3[Jun_NWD], AND(PER_MONTH!$B4275 = "July", PER_MONTH!$E4275 = "Working Day"), Table3[Jul_WD], AND(PER_MONTH!$B4275 = "July", PER_MONTH!$E4275 = "Non-Working Day"), Table3[Jul_NWD], AND(PER_MONTH!$B4275 = "August", PER_MONTH!$E4275 = "Working Day"), Table3[Aug_WD], AND(PER_MONTH!$B4275 = "August", PER_MONTH!$E4275 = "Non-Working Day"), Table3[Aug_NWD], AND(PER_MONTH!$B4275 = "September", PER_MONTH!$E4275 = "Working Day"), Table3[Sep_WD], AND(PER_MONTH!$B4275 = "September", PER_MONTH!$E4275 = "Non-Working Day"), Table3[Sep_NWD], AND(PER_MONTH!$B4275 = "October", PER_MONTH!$E4275 = "Working Day"), Table3[Oct_WD], AND(PER_MONTH!$B4275 = "October", PER_MONTH!$E4275 = "Non-Working Day"), Table3[Oct_NWD], AND(PER_MONTH!$B4275 = "November", PER_MONTH!$E4275 = "Working Day"), Table3[Nov_WD], AND(PER_MONTH!$B4275 = "November", PER_MONTH!$E4275 = "Non-Working Day"), Table3[Nov_NWD], AND(PER_MONTH!$B4275 = "December", PER_MONTH!$E4275 = "Working Day"), Table3[Dec_WD], AND(PER_MONTH!$B4275 = "December", PER_MONTH!$E4275 = "Non-Working Day"), Table3[Dec_NWD]))</f>
        <v>0</v>
      </c>
    </row>
    <row r="4324" spans="1:7" x14ac:dyDescent="0.3">
      <c r="A4324" s="60">
        <v>45748</v>
      </c>
      <c r="B4324" s="61" t="s">
        <v>14</v>
      </c>
      <c r="C4324" s="61" t="s">
        <v>109</v>
      </c>
      <c r="D4324" s="61" t="s">
        <v>5</v>
      </c>
      <c r="E4324" s="61" t="s">
        <v>49</v>
      </c>
      <c r="F4324" s="61">
        <v>4.1666666666666657E-2</v>
      </c>
      <c r="G4324" s="62">
        <v>0</v>
      </c>
    </row>
    <row r="4325" spans="1:7" x14ac:dyDescent="0.3">
      <c r="A4325" s="54">
        <v>45748</v>
      </c>
      <c r="B4325" s="55" t="s">
        <v>14</v>
      </c>
      <c r="C4325" s="55" t="s">
        <v>109</v>
      </c>
      <c r="D4325" s="55" t="s">
        <v>5</v>
      </c>
      <c r="E4325" s="55" t="s">
        <v>49</v>
      </c>
      <c r="F4325" s="55">
        <v>6.25E-2</v>
      </c>
      <c r="G4325" s="56">
        <v>0</v>
      </c>
    </row>
    <row r="4326" spans="1:7" x14ac:dyDescent="0.3">
      <c r="A4326" s="60">
        <v>45748</v>
      </c>
      <c r="B4326" s="61" t="s">
        <v>14</v>
      </c>
      <c r="C4326" s="61" t="s">
        <v>109</v>
      </c>
      <c r="D4326" s="61" t="s">
        <v>5</v>
      </c>
      <c r="E4326" s="61" t="s">
        <v>49</v>
      </c>
      <c r="F4326" s="61">
        <v>8.3333333333333329E-2</v>
      </c>
      <c r="G4326" s="62">
        <v>0</v>
      </c>
    </row>
    <row r="4327" spans="1:7" x14ac:dyDescent="0.3">
      <c r="A4327" s="54">
        <v>45748</v>
      </c>
      <c r="B4327" s="55" t="s">
        <v>14</v>
      </c>
      <c r="C4327" s="55" t="s">
        <v>109</v>
      </c>
      <c r="D4327" s="55" t="s">
        <v>5</v>
      </c>
      <c r="E4327" s="55" t="s">
        <v>49</v>
      </c>
      <c r="F4327" s="55">
        <v>0.1041666666666667</v>
      </c>
      <c r="G4327" s="56">
        <v>0</v>
      </c>
    </row>
    <row r="4328" spans="1:7" x14ac:dyDescent="0.3">
      <c r="A4328" s="60">
        <v>45748</v>
      </c>
      <c r="B4328" s="61" t="s">
        <v>14</v>
      </c>
      <c r="C4328" s="61" t="s">
        <v>109</v>
      </c>
      <c r="D4328" s="61" t="s">
        <v>5</v>
      </c>
      <c r="E4328" s="61" t="s">
        <v>49</v>
      </c>
      <c r="F4328" s="61">
        <v>0.125</v>
      </c>
      <c r="G4328" s="62">
        <v>0</v>
      </c>
    </row>
    <row r="4329" spans="1:7" x14ac:dyDescent="0.3">
      <c r="A4329" s="54">
        <v>45748</v>
      </c>
      <c r="B4329" s="55" t="s">
        <v>14</v>
      </c>
      <c r="C4329" s="55" t="s">
        <v>109</v>
      </c>
      <c r="D4329" s="55" t="s">
        <v>5</v>
      </c>
      <c r="E4329" s="55" t="s">
        <v>49</v>
      </c>
      <c r="F4329" s="55">
        <v>0.14583333333333329</v>
      </c>
      <c r="G4329" s="56">
        <v>0</v>
      </c>
    </row>
    <row r="4330" spans="1:7" x14ac:dyDescent="0.3">
      <c r="A4330" s="60">
        <v>45748</v>
      </c>
      <c r="B4330" s="61" t="s">
        <v>14</v>
      </c>
      <c r="C4330" s="61" t="s">
        <v>109</v>
      </c>
      <c r="D4330" s="61" t="s">
        <v>5</v>
      </c>
      <c r="E4330" s="61" t="s">
        <v>49</v>
      </c>
      <c r="F4330" s="61">
        <v>0.16666666666666671</v>
      </c>
      <c r="G4330" s="62">
        <v>0</v>
      </c>
    </row>
    <row r="4331" spans="1:7" x14ac:dyDescent="0.3">
      <c r="A4331" s="54">
        <v>45748</v>
      </c>
      <c r="B4331" s="55" t="s">
        <v>14</v>
      </c>
      <c r="C4331" s="55" t="s">
        <v>109</v>
      </c>
      <c r="D4331" s="55" t="s">
        <v>5</v>
      </c>
      <c r="E4331" s="55" t="s">
        <v>49</v>
      </c>
      <c r="F4331" s="55">
        <v>0.1875</v>
      </c>
      <c r="G4331" s="56">
        <v>0</v>
      </c>
    </row>
    <row r="4332" spans="1:7" x14ac:dyDescent="0.3">
      <c r="A4332" s="60">
        <v>45748</v>
      </c>
      <c r="B4332" s="61" t="s">
        <v>14</v>
      </c>
      <c r="C4332" s="61" t="s">
        <v>109</v>
      </c>
      <c r="D4332" s="61" t="s">
        <v>5</v>
      </c>
      <c r="E4332" s="61" t="s">
        <v>49</v>
      </c>
      <c r="F4332" s="61">
        <v>0.20833333333333329</v>
      </c>
      <c r="G4332" s="62">
        <v>0</v>
      </c>
    </row>
    <row r="4333" spans="1:7" x14ac:dyDescent="0.3">
      <c r="A4333" s="54">
        <v>45748</v>
      </c>
      <c r="B4333" s="55" t="s">
        <v>14</v>
      </c>
      <c r="C4333" s="55" t="s">
        <v>109</v>
      </c>
      <c r="D4333" s="55" t="s">
        <v>5</v>
      </c>
      <c r="E4333" s="55" t="s">
        <v>49</v>
      </c>
      <c r="F4333" s="55">
        <v>0.22916666666666671</v>
      </c>
      <c r="G4333" s="56">
        <v>0</v>
      </c>
    </row>
    <row r="4334" spans="1:7" x14ac:dyDescent="0.3">
      <c r="A4334" s="60">
        <v>45748</v>
      </c>
      <c r="B4334" s="61" t="s">
        <v>14</v>
      </c>
      <c r="C4334" s="61" t="s">
        <v>109</v>
      </c>
      <c r="D4334" s="61" t="s">
        <v>5</v>
      </c>
      <c r="E4334" s="61" t="s">
        <v>49</v>
      </c>
      <c r="F4334" s="61">
        <v>0.25</v>
      </c>
      <c r="G4334" s="62">
        <v>0</v>
      </c>
    </row>
    <row r="4335" spans="1:7" x14ac:dyDescent="0.3">
      <c r="A4335" s="54">
        <v>45748</v>
      </c>
      <c r="B4335" s="55" t="s">
        <v>14</v>
      </c>
      <c r="C4335" s="55" t="s">
        <v>109</v>
      </c>
      <c r="D4335" s="55" t="s">
        <v>5</v>
      </c>
      <c r="E4335" s="55" t="s">
        <v>49</v>
      </c>
      <c r="F4335" s="55">
        <v>0.27083333333333331</v>
      </c>
      <c r="G4335" s="56">
        <v>0</v>
      </c>
    </row>
    <row r="4336" spans="1:7" x14ac:dyDescent="0.3">
      <c r="A4336" s="60">
        <v>45748</v>
      </c>
      <c r="B4336" s="61" t="s">
        <v>14</v>
      </c>
      <c r="C4336" s="61" t="s">
        <v>109</v>
      </c>
      <c r="D4336" s="61" t="s">
        <v>5</v>
      </c>
      <c r="E4336" s="61" t="s">
        <v>49</v>
      </c>
      <c r="F4336" s="61">
        <v>0.29166666666666669</v>
      </c>
      <c r="G4336" s="62">
        <v>0</v>
      </c>
    </row>
    <row r="4337" spans="1:7" x14ac:dyDescent="0.3">
      <c r="A4337" s="54">
        <v>45748</v>
      </c>
      <c r="B4337" s="55" t="s">
        <v>14</v>
      </c>
      <c r="C4337" s="55" t="s">
        <v>109</v>
      </c>
      <c r="D4337" s="55" t="s">
        <v>5</v>
      </c>
      <c r="E4337" s="55" t="s">
        <v>49</v>
      </c>
      <c r="F4337" s="55">
        <v>0.3125</v>
      </c>
      <c r="G4337" s="56">
        <v>0</v>
      </c>
    </row>
    <row r="4338" spans="1:7" x14ac:dyDescent="0.3">
      <c r="A4338" s="60">
        <v>45748</v>
      </c>
      <c r="B4338" s="61" t="s">
        <v>14</v>
      </c>
      <c r="C4338" s="61" t="s">
        <v>109</v>
      </c>
      <c r="D4338" s="61" t="s">
        <v>5</v>
      </c>
      <c r="E4338" s="61" t="s">
        <v>49</v>
      </c>
      <c r="F4338" s="61">
        <v>0.33333333333333331</v>
      </c>
      <c r="G4338" s="62">
        <v>0</v>
      </c>
    </row>
    <row r="4339" spans="1:7" x14ac:dyDescent="0.3">
      <c r="A4339" s="54">
        <v>45748</v>
      </c>
      <c r="B4339" s="55" t="s">
        <v>14</v>
      </c>
      <c r="C4339" s="55" t="s">
        <v>109</v>
      </c>
      <c r="D4339" s="55" t="s">
        <v>5</v>
      </c>
      <c r="E4339" s="55" t="s">
        <v>49</v>
      </c>
      <c r="F4339" s="55">
        <v>0.35416666666666669</v>
      </c>
      <c r="G4339" s="56">
        <v>0</v>
      </c>
    </row>
    <row r="4340" spans="1:7" x14ac:dyDescent="0.3">
      <c r="A4340" s="60">
        <v>45748</v>
      </c>
      <c r="B4340" s="61" t="s">
        <v>14</v>
      </c>
      <c r="C4340" s="61" t="s">
        <v>109</v>
      </c>
      <c r="D4340" s="61" t="s">
        <v>5</v>
      </c>
      <c r="E4340" s="61" t="s">
        <v>49</v>
      </c>
      <c r="F4340" s="61">
        <v>0.375</v>
      </c>
      <c r="G4340" s="62">
        <v>0</v>
      </c>
    </row>
    <row r="4341" spans="1:7" x14ac:dyDescent="0.3">
      <c r="A4341" s="54">
        <v>45748</v>
      </c>
      <c r="B4341" s="55" t="s">
        <v>14</v>
      </c>
      <c r="C4341" s="55" t="s">
        <v>109</v>
      </c>
      <c r="D4341" s="55" t="s">
        <v>5</v>
      </c>
      <c r="E4341" s="55" t="s">
        <v>49</v>
      </c>
      <c r="F4341" s="55">
        <v>0.39583333333333331</v>
      </c>
      <c r="G4341" s="56">
        <v>0</v>
      </c>
    </row>
    <row r="4342" spans="1:7" x14ac:dyDescent="0.3">
      <c r="A4342" s="60">
        <v>45748</v>
      </c>
      <c r="B4342" s="61" t="s">
        <v>14</v>
      </c>
      <c r="C4342" s="61" t="s">
        <v>109</v>
      </c>
      <c r="D4342" s="61" t="s">
        <v>5</v>
      </c>
      <c r="E4342" s="61" t="s">
        <v>49</v>
      </c>
      <c r="F4342" s="61">
        <v>0.41666666666666669</v>
      </c>
      <c r="G4342" s="62">
        <v>0</v>
      </c>
    </row>
    <row r="4343" spans="1:7" x14ac:dyDescent="0.3">
      <c r="A4343" s="54">
        <v>45748</v>
      </c>
      <c r="B4343" s="55" t="s">
        <v>14</v>
      </c>
      <c r="C4343" s="55" t="s">
        <v>109</v>
      </c>
      <c r="D4343" s="55" t="s">
        <v>5</v>
      </c>
      <c r="E4343" s="55" t="s">
        <v>49</v>
      </c>
      <c r="F4343" s="55">
        <v>0.4375</v>
      </c>
      <c r="G4343" s="56">
        <v>0</v>
      </c>
    </row>
    <row r="4344" spans="1:7" x14ac:dyDescent="0.3">
      <c r="A4344" s="60">
        <v>45748</v>
      </c>
      <c r="B4344" s="61" t="s">
        <v>14</v>
      </c>
      <c r="C4344" s="61" t="s">
        <v>109</v>
      </c>
      <c r="D4344" s="61" t="s">
        <v>5</v>
      </c>
      <c r="E4344" s="61" t="s">
        <v>49</v>
      </c>
      <c r="F4344" s="61">
        <v>0.45833333333333331</v>
      </c>
      <c r="G4344" s="62">
        <v>0</v>
      </c>
    </row>
    <row r="4345" spans="1:7" x14ac:dyDescent="0.3">
      <c r="A4345" s="54">
        <v>45748</v>
      </c>
      <c r="B4345" s="55" t="s">
        <v>14</v>
      </c>
      <c r="C4345" s="55" t="s">
        <v>109</v>
      </c>
      <c r="D4345" s="55" t="s">
        <v>5</v>
      </c>
      <c r="E4345" s="55" t="s">
        <v>49</v>
      </c>
      <c r="F4345" s="55">
        <v>0.47916666666666669</v>
      </c>
      <c r="G4345" s="56">
        <v>0</v>
      </c>
    </row>
    <row r="4346" spans="1:7" x14ac:dyDescent="0.3">
      <c r="A4346" s="60">
        <v>45748</v>
      </c>
      <c r="B4346" s="61" t="s">
        <v>14</v>
      </c>
      <c r="C4346" s="61" t="s">
        <v>109</v>
      </c>
      <c r="D4346" s="61" t="s">
        <v>5</v>
      </c>
      <c r="E4346" s="61" t="s">
        <v>49</v>
      </c>
      <c r="F4346" s="61">
        <v>0.5</v>
      </c>
      <c r="G4346" s="62">
        <v>0</v>
      </c>
    </row>
    <row r="4347" spans="1:7" x14ac:dyDescent="0.3">
      <c r="A4347" s="54">
        <v>45748</v>
      </c>
      <c r="B4347" s="55" t="s">
        <v>14</v>
      </c>
      <c r="C4347" s="55" t="s">
        <v>109</v>
      </c>
      <c r="D4347" s="55" t="s">
        <v>5</v>
      </c>
      <c r="E4347" s="55" t="s">
        <v>49</v>
      </c>
      <c r="F4347" s="55">
        <v>0.52083333333333337</v>
      </c>
      <c r="G4347" s="56">
        <v>0</v>
      </c>
    </row>
    <row r="4348" spans="1:7" x14ac:dyDescent="0.3">
      <c r="A4348" s="60">
        <v>45748</v>
      </c>
      <c r="B4348" s="61" t="s">
        <v>14</v>
      </c>
      <c r="C4348" s="61" t="s">
        <v>109</v>
      </c>
      <c r="D4348" s="61" t="s">
        <v>5</v>
      </c>
      <c r="E4348" s="61" t="s">
        <v>49</v>
      </c>
      <c r="F4348" s="61">
        <v>0.54166666666666663</v>
      </c>
      <c r="G4348" s="62">
        <v>0</v>
      </c>
    </row>
    <row r="4349" spans="1:7" x14ac:dyDescent="0.3">
      <c r="A4349" s="54">
        <v>45748</v>
      </c>
      <c r="B4349" s="55" t="s">
        <v>14</v>
      </c>
      <c r="C4349" s="55" t="s">
        <v>109</v>
      </c>
      <c r="D4349" s="55" t="s">
        <v>5</v>
      </c>
      <c r="E4349" s="55" t="s">
        <v>49</v>
      </c>
      <c r="F4349" s="55">
        <v>0.5625</v>
      </c>
      <c r="G4349" s="56">
        <v>0</v>
      </c>
    </row>
    <row r="4350" spans="1:7" x14ac:dyDescent="0.3">
      <c r="A4350" s="60">
        <v>45748</v>
      </c>
      <c r="B4350" s="61" t="s">
        <v>14</v>
      </c>
      <c r="C4350" s="61" t="s">
        <v>109</v>
      </c>
      <c r="D4350" s="61" t="s">
        <v>5</v>
      </c>
      <c r="E4350" s="61" t="s">
        <v>49</v>
      </c>
      <c r="F4350" s="61">
        <v>0.58333333333333337</v>
      </c>
      <c r="G4350" s="62">
        <v>0</v>
      </c>
    </row>
    <row r="4351" spans="1:7" x14ac:dyDescent="0.3">
      <c r="A4351" s="54">
        <v>45748</v>
      </c>
      <c r="B4351" s="55" t="s">
        <v>14</v>
      </c>
      <c r="C4351" s="55" t="s">
        <v>109</v>
      </c>
      <c r="D4351" s="55" t="s">
        <v>5</v>
      </c>
      <c r="E4351" s="55" t="s">
        <v>49</v>
      </c>
      <c r="F4351" s="55">
        <v>0.60416666666666663</v>
      </c>
      <c r="G4351" s="56">
        <v>0</v>
      </c>
    </row>
    <row r="4352" spans="1:7" x14ac:dyDescent="0.3">
      <c r="A4352" s="60">
        <v>45748</v>
      </c>
      <c r="B4352" s="61" t="s">
        <v>14</v>
      </c>
      <c r="C4352" s="61" t="s">
        <v>109</v>
      </c>
      <c r="D4352" s="61" t="s">
        <v>5</v>
      </c>
      <c r="E4352" s="61" t="s">
        <v>49</v>
      </c>
      <c r="F4352" s="61">
        <v>0.625</v>
      </c>
      <c r="G4352" s="62">
        <v>0</v>
      </c>
    </row>
    <row r="4353" spans="1:7" x14ac:dyDescent="0.3">
      <c r="A4353" s="54">
        <v>45748</v>
      </c>
      <c r="B4353" s="55" t="s">
        <v>14</v>
      </c>
      <c r="C4353" s="55" t="s">
        <v>109</v>
      </c>
      <c r="D4353" s="55" t="s">
        <v>5</v>
      </c>
      <c r="E4353" s="55" t="s">
        <v>49</v>
      </c>
      <c r="F4353" s="55">
        <v>0.64583333333333337</v>
      </c>
      <c r="G4353" s="56">
        <v>0</v>
      </c>
    </row>
    <row r="4354" spans="1:7" x14ac:dyDescent="0.3">
      <c r="A4354" s="60">
        <v>45748</v>
      </c>
      <c r="B4354" s="61" t="s">
        <v>14</v>
      </c>
      <c r="C4354" s="61" t="s">
        <v>109</v>
      </c>
      <c r="D4354" s="61" t="s">
        <v>5</v>
      </c>
      <c r="E4354" s="61" t="s">
        <v>49</v>
      </c>
      <c r="F4354" s="61">
        <v>0.66666666666666663</v>
      </c>
      <c r="G4354" s="62">
        <v>0</v>
      </c>
    </row>
    <row r="4355" spans="1:7" x14ac:dyDescent="0.3">
      <c r="A4355" s="54">
        <v>45748</v>
      </c>
      <c r="B4355" s="55" t="s">
        <v>14</v>
      </c>
      <c r="C4355" s="55" t="s">
        <v>109</v>
      </c>
      <c r="D4355" s="55" t="s">
        <v>5</v>
      </c>
      <c r="E4355" s="55" t="s">
        <v>49</v>
      </c>
      <c r="F4355" s="55">
        <v>0.6875</v>
      </c>
      <c r="G4355" s="56">
        <v>0</v>
      </c>
    </row>
    <row r="4356" spans="1:7" x14ac:dyDescent="0.3">
      <c r="A4356" s="60">
        <v>45748</v>
      </c>
      <c r="B4356" s="61" t="s">
        <v>14</v>
      </c>
      <c r="C4356" s="61" t="s">
        <v>109</v>
      </c>
      <c r="D4356" s="61" t="s">
        <v>5</v>
      </c>
      <c r="E4356" s="61" t="s">
        <v>49</v>
      </c>
      <c r="F4356" s="61">
        <v>0.70833333333333337</v>
      </c>
      <c r="G4356" s="62">
        <v>0</v>
      </c>
    </row>
    <row r="4357" spans="1:7" x14ac:dyDescent="0.3">
      <c r="A4357" s="54">
        <v>45748</v>
      </c>
      <c r="B4357" s="55" t="s">
        <v>14</v>
      </c>
      <c r="C4357" s="55" t="s">
        <v>109</v>
      </c>
      <c r="D4357" s="55" t="s">
        <v>5</v>
      </c>
      <c r="E4357" s="55" t="s">
        <v>49</v>
      </c>
      <c r="F4357" s="55">
        <v>0.72916666666666663</v>
      </c>
      <c r="G4357" s="56">
        <v>0</v>
      </c>
    </row>
    <row r="4358" spans="1:7" x14ac:dyDescent="0.3">
      <c r="A4358" s="60">
        <v>45748</v>
      </c>
      <c r="B4358" s="61" t="s">
        <v>14</v>
      </c>
      <c r="C4358" s="61" t="s">
        <v>109</v>
      </c>
      <c r="D4358" s="61" t="s">
        <v>5</v>
      </c>
      <c r="E4358" s="61" t="s">
        <v>49</v>
      </c>
      <c r="F4358" s="61">
        <v>0.75</v>
      </c>
      <c r="G4358" s="62">
        <v>0</v>
      </c>
    </row>
    <row r="4359" spans="1:7" x14ac:dyDescent="0.3">
      <c r="A4359" s="54">
        <v>45748</v>
      </c>
      <c r="B4359" s="55" t="s">
        <v>14</v>
      </c>
      <c r="C4359" s="55" t="s">
        <v>109</v>
      </c>
      <c r="D4359" s="55" t="s">
        <v>5</v>
      </c>
      <c r="E4359" s="55" t="s">
        <v>49</v>
      </c>
      <c r="F4359" s="55">
        <v>0.77083333333333337</v>
      </c>
      <c r="G4359" s="56">
        <v>0</v>
      </c>
    </row>
    <row r="4360" spans="1:7" x14ac:dyDescent="0.3">
      <c r="A4360" s="60">
        <v>45748</v>
      </c>
      <c r="B4360" s="61" t="s">
        <v>14</v>
      </c>
      <c r="C4360" s="61" t="s">
        <v>109</v>
      </c>
      <c r="D4360" s="61" t="s">
        <v>5</v>
      </c>
      <c r="E4360" s="61" t="s">
        <v>49</v>
      </c>
      <c r="F4360" s="61">
        <v>0.79166666666666663</v>
      </c>
      <c r="G4360" s="62">
        <v>0</v>
      </c>
    </row>
    <row r="4361" spans="1:7" x14ac:dyDescent="0.3">
      <c r="A4361" s="54">
        <v>45748</v>
      </c>
      <c r="B4361" s="55" t="s">
        <v>14</v>
      </c>
      <c r="C4361" s="55" t="s">
        <v>109</v>
      </c>
      <c r="D4361" s="55" t="s">
        <v>5</v>
      </c>
      <c r="E4361" s="55" t="s">
        <v>49</v>
      </c>
      <c r="F4361" s="55">
        <v>0.8125</v>
      </c>
      <c r="G4361" s="56">
        <v>0</v>
      </c>
    </row>
    <row r="4362" spans="1:7" x14ac:dyDescent="0.3">
      <c r="A4362" s="60">
        <v>45748</v>
      </c>
      <c r="B4362" s="61" t="s">
        <v>14</v>
      </c>
      <c r="C4362" s="61" t="s">
        <v>109</v>
      </c>
      <c r="D4362" s="61" t="s">
        <v>5</v>
      </c>
      <c r="E4362" s="61" t="s">
        <v>49</v>
      </c>
      <c r="F4362" s="61">
        <v>0.83333333333333337</v>
      </c>
      <c r="G4362" s="62">
        <v>0</v>
      </c>
    </row>
    <row r="4363" spans="1:7" x14ac:dyDescent="0.3">
      <c r="A4363" s="54">
        <v>45748</v>
      </c>
      <c r="B4363" s="55" t="s">
        <v>14</v>
      </c>
      <c r="C4363" s="55" t="s">
        <v>109</v>
      </c>
      <c r="D4363" s="55" t="s">
        <v>5</v>
      </c>
      <c r="E4363" s="55" t="s">
        <v>49</v>
      </c>
      <c r="F4363" s="55">
        <v>0.85416666666666663</v>
      </c>
      <c r="G4363" s="56">
        <v>0</v>
      </c>
    </row>
    <row r="4364" spans="1:7" x14ac:dyDescent="0.3">
      <c r="A4364" s="60">
        <v>45748</v>
      </c>
      <c r="B4364" s="61" t="s">
        <v>14</v>
      </c>
      <c r="C4364" s="61" t="s">
        <v>109</v>
      </c>
      <c r="D4364" s="61" t="s">
        <v>5</v>
      </c>
      <c r="E4364" s="61" t="s">
        <v>49</v>
      </c>
      <c r="F4364" s="61">
        <v>0.875</v>
      </c>
      <c r="G4364" s="62">
        <v>0</v>
      </c>
    </row>
    <row r="4365" spans="1:7" x14ac:dyDescent="0.3">
      <c r="A4365" s="54">
        <v>45748</v>
      </c>
      <c r="B4365" s="55" t="s">
        <v>14</v>
      </c>
      <c r="C4365" s="55" t="s">
        <v>109</v>
      </c>
      <c r="D4365" s="55" t="s">
        <v>5</v>
      </c>
      <c r="E4365" s="55" t="s">
        <v>49</v>
      </c>
      <c r="F4365" s="55">
        <v>0.89583333333333337</v>
      </c>
      <c r="G4365" s="56">
        <v>0</v>
      </c>
    </row>
    <row r="4366" spans="1:7" x14ac:dyDescent="0.3">
      <c r="A4366" s="60">
        <v>45748</v>
      </c>
      <c r="B4366" s="61" t="s">
        <v>14</v>
      </c>
      <c r="C4366" s="61" t="s">
        <v>109</v>
      </c>
      <c r="D4366" s="61" t="s">
        <v>5</v>
      </c>
      <c r="E4366" s="61" t="s">
        <v>49</v>
      </c>
      <c r="F4366" s="61">
        <v>0.91666666666666663</v>
      </c>
      <c r="G4366" s="62">
        <v>0</v>
      </c>
    </row>
    <row r="4367" spans="1:7" x14ac:dyDescent="0.3">
      <c r="A4367" s="54">
        <v>45748</v>
      </c>
      <c r="B4367" s="55" t="s">
        <v>14</v>
      </c>
      <c r="C4367" s="55" t="s">
        <v>109</v>
      </c>
      <c r="D4367" s="55" t="s">
        <v>5</v>
      </c>
      <c r="E4367" s="55" t="s">
        <v>49</v>
      </c>
      <c r="F4367" s="55">
        <v>0.9375</v>
      </c>
      <c r="G4367" s="56">
        <v>0</v>
      </c>
    </row>
    <row r="4368" spans="1:7" x14ac:dyDescent="0.3">
      <c r="A4368" s="60">
        <v>45748</v>
      </c>
      <c r="B4368" s="61" t="s">
        <v>14</v>
      </c>
      <c r="C4368" s="61" t="s">
        <v>109</v>
      </c>
      <c r="D4368" s="61" t="s">
        <v>5</v>
      </c>
      <c r="E4368" s="61" t="s">
        <v>49</v>
      </c>
      <c r="F4368" s="61">
        <v>0.95833333333333337</v>
      </c>
      <c r="G4368" s="62">
        <v>0</v>
      </c>
    </row>
    <row r="4369" spans="1:7" x14ac:dyDescent="0.3">
      <c r="A4369" s="54">
        <v>45748</v>
      </c>
      <c r="B4369" s="55" t="s">
        <v>14</v>
      </c>
      <c r="C4369" s="55" t="s">
        <v>109</v>
      </c>
      <c r="D4369" s="55" t="s">
        <v>5</v>
      </c>
      <c r="E4369" s="55" t="s">
        <v>49</v>
      </c>
      <c r="F4369" s="55">
        <v>0.97916666666666663</v>
      </c>
      <c r="G4369" s="56">
        <v>0</v>
      </c>
    </row>
    <row r="4370" spans="1:7" x14ac:dyDescent="0.3">
      <c r="A4370" s="60">
        <v>45749</v>
      </c>
      <c r="B4370" s="61" t="s">
        <v>14</v>
      </c>
      <c r="C4370" s="61" t="s">
        <v>109</v>
      </c>
      <c r="D4370" s="61" t="s">
        <v>5</v>
      </c>
      <c r="E4370" s="61" t="s">
        <v>49</v>
      </c>
      <c r="F4370" s="61">
        <v>0</v>
      </c>
      <c r="G4370" s="62">
        <v>0</v>
      </c>
    </row>
    <row r="4371" spans="1:7" x14ac:dyDescent="0.3">
      <c r="A4371" s="54">
        <v>45749</v>
      </c>
      <c r="B4371" s="55" t="s">
        <v>14</v>
      </c>
      <c r="C4371" s="55" t="s">
        <v>109</v>
      </c>
      <c r="D4371" s="55" t="s">
        <v>6</v>
      </c>
      <c r="E4371" s="55" t="s">
        <v>49</v>
      </c>
      <c r="F4371" s="55">
        <v>2.0833333333333329E-2</v>
      </c>
      <c r="G4371" s="56" cm="1">
        <f t="array" ref="G4371:G4418">IF(LOAD_RESULTS!$C$3 = "MENU",ABS(_xlfn.IFS(AND(PER_MONTH!$B4323="January",PER_MONTH!$E4323="Working Day"),Table3[Jan_WD],AND(PER_MONTH!$B4323="January",PER_MONTH!$E4323="Non-Working Day"),Table3[Jan_NWD],AND(PER_MONTH!$B4323="February",PER_MONTH!$E4323="Working Day"),Table3[Feb_WD],AND(PER_MONTH!$B4323="February",PER_MONTH!$E4323="Non-Working Day"),Table3[Feb_NWD], AND(PER_MONTH!$B4323 = "March", PER_MONTH!$E4323 = "Working Day"), Table3[Mar_WD],  AND(PER_MONTH!$B4323 = "March", PER_MONTH!$E4323 = "Non-Working Day"), Table3[Mar_NWD], AND(PER_MONTH!$B4323 = "April", PER_MONTH!$E4323 = "Working Day"), Table3[Apr_WD], AND(PER_MONTH!$B4323 = "April", PER_MONTH!$E4323 = "Non-Working Day"), Table3[Apr_NWD], AND(PER_MONTH!$B4323 = "May", PER_MONTH!$E4323 = "Working Day"), Table3[May_WD], AND(PER_MONTH!$B4323 = "May", PER_MONTH!$E4323 = "Non-Working Day"), Table3[May_NWD], AND(PER_MONTH!$B4323 = "June", PER_MONTH!$E4323 = "Working Day"), Table3[Jun_WD], AND(PER_MONTH!$B4323 = "June", PER_MONTH!$E4323 = "Non-Working Day"), Table3[Jun_NWD], AND(PER_MONTH!$B4323 = "July", PER_MONTH!$E4323 = "Working Day"), Table3[Jul_WD], AND(PER_MONTH!$B4323 = "July", PER_MONTH!$E4323 = "Non-Working Day"), Table3[Jul_NWD], AND(PER_MONTH!$B4323 = "August", PER_MONTH!$E4323 = "Working Day"), Table3[Aug_WD], AND(PER_MONTH!$B4323 = "August", PER_MONTH!$E4323 = "Non-Working Day"), Table3[Aug_NWD], AND(PER_MONTH!$B4323 = "September", PER_MONTH!$E4323 = "Working Day"), Table3[Sep_WD], AND(PER_MONTH!$B4323 = "September", PER_MONTH!$E4323 = "Non-Working Day"), Table3[Sep_NWD], AND(PER_MONTH!$B4323 = "October", PER_MONTH!$E4323 = "Working Day"), Table3[Oct_WD], AND(PER_MONTH!$B4323 = "October", PER_MONTH!$E4323 = "Non-Working Day"), Table3[Oct_NWD], AND(PER_MONTH!$B4323 = "November", PER_MONTH!$E4323 = "Working Day"), Table3[Nov_WD], AND(PER_MONTH!$B4323 = "November", PER_MONTH!$E4323 = "Non-Working Day"), Table3[Nov_NWD], AND(PER_MONTH!$B4323 = "December", PER_MONTH!$E4323 = "Working Day"), Table3[Dec_WD], AND(PER_MONTH!$B4323 = "December", PER_MONTH!$E4323 = "Non-Working Day"), Table3[Dec_NWD])),_xlfn.IFS(AND(PER_MONTH!$B4323="January",PER_MONTH!$E4323="Working Day"),Table3[Jan_WD],AND(PER_MONTH!$B4323="January",PER_MONTH!$E4323="Non-Working Day"),Table3[Jan_NWD],AND(PER_MONTH!$B4323="February",PER_MONTH!$E4323="Working Day"),Table3[Feb_WD],AND(PER_MONTH!$B4323="February",PER_MONTH!$E4323="Non-Working Day"),Table3[Feb_NWD], AND(PER_MONTH!$B4323 = "March", PER_MONTH!$E4323 = "Working Day"), Table3[Mar_WD],  AND(PER_MONTH!$B4323 = "March", PER_MONTH!$E4323 = "Non-Working Day"), Table3[Mar_NWD], AND(PER_MONTH!$B4323 = "April", PER_MONTH!$E4323 = "Working Day"), Table3[Apr_WD], AND(PER_MONTH!$B4323 = "April", PER_MONTH!$E4323 = "Non-Working Day"), Table3[Apr_NWD], AND(PER_MONTH!$B4323 = "May", PER_MONTH!$E4323 = "Working Day"), Table3[May_WD], AND(PER_MONTH!$B4323 = "May", PER_MONTH!$E4323 = "Non-Working Day"), Table3[May_NWD], AND(PER_MONTH!$B4323 = "June", PER_MONTH!$E4323 = "Working Day"), Table3[Jun_WD], AND(PER_MONTH!$B4323 = "June", PER_MONTH!$E4323 = "Non-Working Day"), Table3[Jun_NWD], AND(PER_MONTH!$B4323 = "July", PER_MONTH!$E4323 = "Working Day"), Table3[Jul_WD], AND(PER_MONTH!$B4323 = "July", PER_MONTH!$E4323 = "Non-Working Day"), Table3[Jul_NWD], AND(PER_MONTH!$B4323 = "August", PER_MONTH!$E4323 = "Working Day"), Table3[Aug_WD], AND(PER_MONTH!$B4323 = "August", PER_MONTH!$E4323 = "Non-Working Day"), Table3[Aug_NWD], AND(PER_MONTH!$B4323 = "September", PER_MONTH!$E4323 = "Working Day"), Table3[Sep_WD], AND(PER_MONTH!$B4323 = "September", PER_MONTH!$E4323 = "Non-Working Day"), Table3[Sep_NWD], AND(PER_MONTH!$B4323 = "October", PER_MONTH!$E4323 = "Working Day"), Table3[Oct_WD], AND(PER_MONTH!$B4323 = "October", PER_MONTH!$E4323 = "Non-Working Day"), Table3[Oct_NWD], AND(PER_MONTH!$B4323 = "November", PER_MONTH!$E4323 = "Working Day"), Table3[Nov_WD], AND(PER_MONTH!$B4323 = "November", PER_MONTH!$E4323 = "Non-Working Day"), Table3[Nov_NWD], AND(PER_MONTH!$B4323 = "December", PER_MONTH!$E4323 = "Working Day"), Table3[Dec_WD], AND(PER_MONTH!$B4323 = "December", PER_MONTH!$E4323 = "Non-Working Day"), Table3[Dec_NWD]))</f>
        <v>0</v>
      </c>
    </row>
    <row r="4372" spans="1:7" x14ac:dyDescent="0.3">
      <c r="A4372" s="60">
        <v>45749</v>
      </c>
      <c r="B4372" s="61" t="s">
        <v>14</v>
      </c>
      <c r="C4372" s="61" t="s">
        <v>109</v>
      </c>
      <c r="D4372" s="61" t="s">
        <v>6</v>
      </c>
      <c r="E4372" s="61" t="s">
        <v>49</v>
      </c>
      <c r="F4372" s="61">
        <v>4.1666666666666657E-2</v>
      </c>
      <c r="G4372" s="62">
        <v>0</v>
      </c>
    </row>
    <row r="4373" spans="1:7" x14ac:dyDescent="0.3">
      <c r="A4373" s="54">
        <v>45749</v>
      </c>
      <c r="B4373" s="55" t="s">
        <v>14</v>
      </c>
      <c r="C4373" s="55" t="s">
        <v>109</v>
      </c>
      <c r="D4373" s="55" t="s">
        <v>6</v>
      </c>
      <c r="E4373" s="55" t="s">
        <v>49</v>
      </c>
      <c r="F4373" s="55">
        <v>6.25E-2</v>
      </c>
      <c r="G4373" s="56">
        <v>0</v>
      </c>
    </row>
    <row r="4374" spans="1:7" x14ac:dyDescent="0.3">
      <c r="A4374" s="60">
        <v>45749</v>
      </c>
      <c r="B4374" s="61" t="s">
        <v>14</v>
      </c>
      <c r="C4374" s="61" t="s">
        <v>109</v>
      </c>
      <c r="D4374" s="61" t="s">
        <v>6</v>
      </c>
      <c r="E4374" s="61" t="s">
        <v>49</v>
      </c>
      <c r="F4374" s="61">
        <v>8.3333333333333329E-2</v>
      </c>
      <c r="G4374" s="62">
        <v>0</v>
      </c>
    </row>
    <row r="4375" spans="1:7" x14ac:dyDescent="0.3">
      <c r="A4375" s="54">
        <v>45749</v>
      </c>
      <c r="B4375" s="55" t="s">
        <v>14</v>
      </c>
      <c r="C4375" s="55" t="s">
        <v>109</v>
      </c>
      <c r="D4375" s="55" t="s">
        <v>6</v>
      </c>
      <c r="E4375" s="55" t="s">
        <v>49</v>
      </c>
      <c r="F4375" s="55">
        <v>0.1041666666666667</v>
      </c>
      <c r="G4375" s="56">
        <v>0</v>
      </c>
    </row>
    <row r="4376" spans="1:7" x14ac:dyDescent="0.3">
      <c r="A4376" s="60">
        <v>45749</v>
      </c>
      <c r="B4376" s="61" t="s">
        <v>14</v>
      </c>
      <c r="C4376" s="61" t="s">
        <v>109</v>
      </c>
      <c r="D4376" s="61" t="s">
        <v>6</v>
      </c>
      <c r="E4376" s="61" t="s">
        <v>49</v>
      </c>
      <c r="F4376" s="61">
        <v>0.125</v>
      </c>
      <c r="G4376" s="62">
        <v>0</v>
      </c>
    </row>
    <row r="4377" spans="1:7" x14ac:dyDescent="0.3">
      <c r="A4377" s="54">
        <v>45749</v>
      </c>
      <c r="B4377" s="55" t="s">
        <v>14</v>
      </c>
      <c r="C4377" s="55" t="s">
        <v>109</v>
      </c>
      <c r="D4377" s="55" t="s">
        <v>6</v>
      </c>
      <c r="E4377" s="55" t="s">
        <v>49</v>
      </c>
      <c r="F4377" s="55">
        <v>0.14583333333333329</v>
      </c>
      <c r="G4377" s="56">
        <v>0</v>
      </c>
    </row>
    <row r="4378" spans="1:7" x14ac:dyDescent="0.3">
      <c r="A4378" s="60">
        <v>45749</v>
      </c>
      <c r="B4378" s="61" t="s">
        <v>14</v>
      </c>
      <c r="C4378" s="61" t="s">
        <v>109</v>
      </c>
      <c r="D4378" s="61" t="s">
        <v>6</v>
      </c>
      <c r="E4378" s="61" t="s">
        <v>49</v>
      </c>
      <c r="F4378" s="61">
        <v>0.16666666666666671</v>
      </c>
      <c r="G4378" s="62">
        <v>0</v>
      </c>
    </row>
    <row r="4379" spans="1:7" x14ac:dyDescent="0.3">
      <c r="A4379" s="54">
        <v>45749</v>
      </c>
      <c r="B4379" s="55" t="s">
        <v>14</v>
      </c>
      <c r="C4379" s="55" t="s">
        <v>109</v>
      </c>
      <c r="D4379" s="55" t="s">
        <v>6</v>
      </c>
      <c r="E4379" s="55" t="s">
        <v>49</v>
      </c>
      <c r="F4379" s="55">
        <v>0.1875</v>
      </c>
      <c r="G4379" s="56">
        <v>0</v>
      </c>
    </row>
    <row r="4380" spans="1:7" x14ac:dyDescent="0.3">
      <c r="A4380" s="60">
        <v>45749</v>
      </c>
      <c r="B4380" s="61" t="s">
        <v>14</v>
      </c>
      <c r="C4380" s="61" t="s">
        <v>109</v>
      </c>
      <c r="D4380" s="61" t="s">
        <v>6</v>
      </c>
      <c r="E4380" s="61" t="s">
        <v>49</v>
      </c>
      <c r="F4380" s="61">
        <v>0.20833333333333329</v>
      </c>
      <c r="G4380" s="62">
        <v>0</v>
      </c>
    </row>
    <row r="4381" spans="1:7" x14ac:dyDescent="0.3">
      <c r="A4381" s="54">
        <v>45749</v>
      </c>
      <c r="B4381" s="55" t="s">
        <v>14</v>
      </c>
      <c r="C4381" s="55" t="s">
        <v>109</v>
      </c>
      <c r="D4381" s="55" t="s">
        <v>6</v>
      </c>
      <c r="E4381" s="55" t="s">
        <v>49</v>
      </c>
      <c r="F4381" s="55">
        <v>0.22916666666666671</v>
      </c>
      <c r="G4381" s="56">
        <v>0</v>
      </c>
    </row>
    <row r="4382" spans="1:7" x14ac:dyDescent="0.3">
      <c r="A4382" s="60">
        <v>45749</v>
      </c>
      <c r="B4382" s="61" t="s">
        <v>14</v>
      </c>
      <c r="C4382" s="61" t="s">
        <v>109</v>
      </c>
      <c r="D4382" s="61" t="s">
        <v>6</v>
      </c>
      <c r="E4382" s="61" t="s">
        <v>49</v>
      </c>
      <c r="F4382" s="61">
        <v>0.25</v>
      </c>
      <c r="G4382" s="62">
        <v>0</v>
      </c>
    </row>
    <row r="4383" spans="1:7" x14ac:dyDescent="0.3">
      <c r="A4383" s="54">
        <v>45749</v>
      </c>
      <c r="B4383" s="55" t="s">
        <v>14</v>
      </c>
      <c r="C4383" s="55" t="s">
        <v>109</v>
      </c>
      <c r="D4383" s="55" t="s">
        <v>6</v>
      </c>
      <c r="E4383" s="55" t="s">
        <v>49</v>
      </c>
      <c r="F4383" s="55">
        <v>0.27083333333333331</v>
      </c>
      <c r="G4383" s="56">
        <v>0</v>
      </c>
    </row>
    <row r="4384" spans="1:7" x14ac:dyDescent="0.3">
      <c r="A4384" s="60">
        <v>45749</v>
      </c>
      <c r="B4384" s="61" t="s">
        <v>14</v>
      </c>
      <c r="C4384" s="61" t="s">
        <v>109</v>
      </c>
      <c r="D4384" s="61" t="s">
        <v>6</v>
      </c>
      <c r="E4384" s="61" t="s">
        <v>49</v>
      </c>
      <c r="F4384" s="61">
        <v>0.29166666666666669</v>
      </c>
      <c r="G4384" s="62">
        <v>0</v>
      </c>
    </row>
    <row r="4385" spans="1:7" x14ac:dyDescent="0.3">
      <c r="A4385" s="54">
        <v>45749</v>
      </c>
      <c r="B4385" s="55" t="s">
        <v>14</v>
      </c>
      <c r="C4385" s="55" t="s">
        <v>109</v>
      </c>
      <c r="D4385" s="55" t="s">
        <v>6</v>
      </c>
      <c r="E4385" s="55" t="s">
        <v>49</v>
      </c>
      <c r="F4385" s="55">
        <v>0.3125</v>
      </c>
      <c r="G4385" s="56">
        <v>0</v>
      </c>
    </row>
    <row r="4386" spans="1:7" x14ac:dyDescent="0.3">
      <c r="A4386" s="60">
        <v>45749</v>
      </c>
      <c r="B4386" s="61" t="s">
        <v>14</v>
      </c>
      <c r="C4386" s="61" t="s">
        <v>109</v>
      </c>
      <c r="D4386" s="61" t="s">
        <v>6</v>
      </c>
      <c r="E4386" s="61" t="s">
        <v>49</v>
      </c>
      <c r="F4386" s="61">
        <v>0.33333333333333331</v>
      </c>
      <c r="G4386" s="62">
        <v>0</v>
      </c>
    </row>
    <row r="4387" spans="1:7" x14ac:dyDescent="0.3">
      <c r="A4387" s="54">
        <v>45749</v>
      </c>
      <c r="B4387" s="55" t="s">
        <v>14</v>
      </c>
      <c r="C4387" s="55" t="s">
        <v>109</v>
      </c>
      <c r="D4387" s="55" t="s">
        <v>6</v>
      </c>
      <c r="E4387" s="55" t="s">
        <v>49</v>
      </c>
      <c r="F4387" s="55">
        <v>0.35416666666666669</v>
      </c>
      <c r="G4387" s="56">
        <v>0</v>
      </c>
    </row>
    <row r="4388" spans="1:7" x14ac:dyDescent="0.3">
      <c r="A4388" s="60">
        <v>45749</v>
      </c>
      <c r="B4388" s="61" t="s">
        <v>14</v>
      </c>
      <c r="C4388" s="61" t="s">
        <v>109</v>
      </c>
      <c r="D4388" s="61" t="s">
        <v>6</v>
      </c>
      <c r="E4388" s="61" t="s">
        <v>49</v>
      </c>
      <c r="F4388" s="61">
        <v>0.375</v>
      </c>
      <c r="G4388" s="62">
        <v>0</v>
      </c>
    </row>
    <row r="4389" spans="1:7" x14ac:dyDescent="0.3">
      <c r="A4389" s="54">
        <v>45749</v>
      </c>
      <c r="B4389" s="55" t="s">
        <v>14</v>
      </c>
      <c r="C4389" s="55" t="s">
        <v>109</v>
      </c>
      <c r="D4389" s="55" t="s">
        <v>6</v>
      </c>
      <c r="E4389" s="55" t="s">
        <v>49</v>
      </c>
      <c r="F4389" s="55">
        <v>0.39583333333333331</v>
      </c>
      <c r="G4389" s="56">
        <v>0</v>
      </c>
    </row>
    <row r="4390" spans="1:7" x14ac:dyDescent="0.3">
      <c r="A4390" s="60">
        <v>45749</v>
      </c>
      <c r="B4390" s="61" t="s">
        <v>14</v>
      </c>
      <c r="C4390" s="61" t="s">
        <v>109</v>
      </c>
      <c r="D4390" s="61" t="s">
        <v>6</v>
      </c>
      <c r="E4390" s="61" t="s">
        <v>49</v>
      </c>
      <c r="F4390" s="61">
        <v>0.41666666666666669</v>
      </c>
      <c r="G4390" s="62">
        <v>0</v>
      </c>
    </row>
    <row r="4391" spans="1:7" x14ac:dyDescent="0.3">
      <c r="A4391" s="54">
        <v>45749</v>
      </c>
      <c r="B4391" s="55" t="s">
        <v>14</v>
      </c>
      <c r="C4391" s="55" t="s">
        <v>109</v>
      </c>
      <c r="D4391" s="55" t="s">
        <v>6</v>
      </c>
      <c r="E4391" s="55" t="s">
        <v>49</v>
      </c>
      <c r="F4391" s="55">
        <v>0.4375</v>
      </c>
      <c r="G4391" s="56">
        <v>0</v>
      </c>
    </row>
    <row r="4392" spans="1:7" x14ac:dyDescent="0.3">
      <c r="A4392" s="60">
        <v>45749</v>
      </c>
      <c r="B4392" s="61" t="s">
        <v>14</v>
      </c>
      <c r="C4392" s="61" t="s">
        <v>109</v>
      </c>
      <c r="D4392" s="61" t="s">
        <v>6</v>
      </c>
      <c r="E4392" s="61" t="s">
        <v>49</v>
      </c>
      <c r="F4392" s="61">
        <v>0.45833333333333331</v>
      </c>
      <c r="G4392" s="62">
        <v>0</v>
      </c>
    </row>
    <row r="4393" spans="1:7" x14ac:dyDescent="0.3">
      <c r="A4393" s="54">
        <v>45749</v>
      </c>
      <c r="B4393" s="55" t="s">
        <v>14</v>
      </c>
      <c r="C4393" s="55" t="s">
        <v>109</v>
      </c>
      <c r="D4393" s="55" t="s">
        <v>6</v>
      </c>
      <c r="E4393" s="55" t="s">
        <v>49</v>
      </c>
      <c r="F4393" s="55">
        <v>0.47916666666666669</v>
      </c>
      <c r="G4393" s="56">
        <v>0</v>
      </c>
    </row>
    <row r="4394" spans="1:7" x14ac:dyDescent="0.3">
      <c r="A4394" s="60">
        <v>45749</v>
      </c>
      <c r="B4394" s="61" t="s">
        <v>14</v>
      </c>
      <c r="C4394" s="61" t="s">
        <v>109</v>
      </c>
      <c r="D4394" s="61" t="s">
        <v>6</v>
      </c>
      <c r="E4394" s="61" t="s">
        <v>49</v>
      </c>
      <c r="F4394" s="61">
        <v>0.5</v>
      </c>
      <c r="G4394" s="62">
        <v>0</v>
      </c>
    </row>
    <row r="4395" spans="1:7" x14ac:dyDescent="0.3">
      <c r="A4395" s="54">
        <v>45749</v>
      </c>
      <c r="B4395" s="55" t="s">
        <v>14</v>
      </c>
      <c r="C4395" s="55" t="s">
        <v>109</v>
      </c>
      <c r="D4395" s="55" t="s">
        <v>6</v>
      </c>
      <c r="E4395" s="55" t="s">
        <v>49</v>
      </c>
      <c r="F4395" s="55">
        <v>0.52083333333333337</v>
      </c>
      <c r="G4395" s="56">
        <v>0</v>
      </c>
    </row>
    <row r="4396" spans="1:7" x14ac:dyDescent="0.3">
      <c r="A4396" s="60">
        <v>45749</v>
      </c>
      <c r="B4396" s="61" t="s">
        <v>14</v>
      </c>
      <c r="C4396" s="61" t="s">
        <v>109</v>
      </c>
      <c r="D4396" s="61" t="s">
        <v>6</v>
      </c>
      <c r="E4396" s="61" t="s">
        <v>49</v>
      </c>
      <c r="F4396" s="61">
        <v>0.54166666666666663</v>
      </c>
      <c r="G4396" s="62">
        <v>0</v>
      </c>
    </row>
    <row r="4397" spans="1:7" x14ac:dyDescent="0.3">
      <c r="A4397" s="54">
        <v>45749</v>
      </c>
      <c r="B4397" s="55" t="s">
        <v>14</v>
      </c>
      <c r="C4397" s="55" t="s">
        <v>109</v>
      </c>
      <c r="D4397" s="55" t="s">
        <v>6</v>
      </c>
      <c r="E4397" s="55" t="s">
        <v>49</v>
      </c>
      <c r="F4397" s="55">
        <v>0.5625</v>
      </c>
      <c r="G4397" s="56">
        <v>0</v>
      </c>
    </row>
    <row r="4398" spans="1:7" x14ac:dyDescent="0.3">
      <c r="A4398" s="60">
        <v>45749</v>
      </c>
      <c r="B4398" s="61" t="s">
        <v>14</v>
      </c>
      <c r="C4398" s="61" t="s">
        <v>109</v>
      </c>
      <c r="D4398" s="61" t="s">
        <v>6</v>
      </c>
      <c r="E4398" s="61" t="s">
        <v>49</v>
      </c>
      <c r="F4398" s="61">
        <v>0.58333333333333337</v>
      </c>
      <c r="G4398" s="62">
        <v>0</v>
      </c>
    </row>
    <row r="4399" spans="1:7" x14ac:dyDescent="0.3">
      <c r="A4399" s="54">
        <v>45749</v>
      </c>
      <c r="B4399" s="55" t="s">
        <v>14</v>
      </c>
      <c r="C4399" s="55" t="s">
        <v>109</v>
      </c>
      <c r="D4399" s="55" t="s">
        <v>6</v>
      </c>
      <c r="E4399" s="55" t="s">
        <v>49</v>
      </c>
      <c r="F4399" s="55">
        <v>0.60416666666666663</v>
      </c>
      <c r="G4399" s="56">
        <v>0</v>
      </c>
    </row>
    <row r="4400" spans="1:7" x14ac:dyDescent="0.3">
      <c r="A4400" s="60">
        <v>45749</v>
      </c>
      <c r="B4400" s="61" t="s">
        <v>14</v>
      </c>
      <c r="C4400" s="61" t="s">
        <v>109</v>
      </c>
      <c r="D4400" s="61" t="s">
        <v>6</v>
      </c>
      <c r="E4400" s="61" t="s">
        <v>49</v>
      </c>
      <c r="F4400" s="61">
        <v>0.625</v>
      </c>
      <c r="G4400" s="62">
        <v>0</v>
      </c>
    </row>
    <row r="4401" spans="1:7" x14ac:dyDescent="0.3">
      <c r="A4401" s="54">
        <v>45749</v>
      </c>
      <c r="B4401" s="55" t="s">
        <v>14</v>
      </c>
      <c r="C4401" s="55" t="s">
        <v>109</v>
      </c>
      <c r="D4401" s="55" t="s">
        <v>6</v>
      </c>
      <c r="E4401" s="55" t="s">
        <v>49</v>
      </c>
      <c r="F4401" s="55">
        <v>0.64583333333333337</v>
      </c>
      <c r="G4401" s="56">
        <v>0</v>
      </c>
    </row>
    <row r="4402" spans="1:7" x14ac:dyDescent="0.3">
      <c r="A4402" s="60">
        <v>45749</v>
      </c>
      <c r="B4402" s="61" t="s">
        <v>14</v>
      </c>
      <c r="C4402" s="61" t="s">
        <v>109</v>
      </c>
      <c r="D4402" s="61" t="s">
        <v>6</v>
      </c>
      <c r="E4402" s="61" t="s">
        <v>49</v>
      </c>
      <c r="F4402" s="61">
        <v>0.66666666666666663</v>
      </c>
      <c r="G4402" s="62">
        <v>0</v>
      </c>
    </row>
    <row r="4403" spans="1:7" x14ac:dyDescent="0.3">
      <c r="A4403" s="54">
        <v>45749</v>
      </c>
      <c r="B4403" s="55" t="s">
        <v>14</v>
      </c>
      <c r="C4403" s="55" t="s">
        <v>109</v>
      </c>
      <c r="D4403" s="55" t="s">
        <v>6</v>
      </c>
      <c r="E4403" s="55" t="s">
        <v>49</v>
      </c>
      <c r="F4403" s="55">
        <v>0.6875</v>
      </c>
      <c r="G4403" s="56">
        <v>0</v>
      </c>
    </row>
    <row r="4404" spans="1:7" x14ac:dyDescent="0.3">
      <c r="A4404" s="60">
        <v>45749</v>
      </c>
      <c r="B4404" s="61" t="s">
        <v>14</v>
      </c>
      <c r="C4404" s="61" t="s">
        <v>109</v>
      </c>
      <c r="D4404" s="61" t="s">
        <v>6</v>
      </c>
      <c r="E4404" s="61" t="s">
        <v>49</v>
      </c>
      <c r="F4404" s="61">
        <v>0.70833333333333337</v>
      </c>
      <c r="G4404" s="62">
        <v>0</v>
      </c>
    </row>
    <row r="4405" spans="1:7" x14ac:dyDescent="0.3">
      <c r="A4405" s="54">
        <v>45749</v>
      </c>
      <c r="B4405" s="55" t="s">
        <v>14</v>
      </c>
      <c r="C4405" s="55" t="s">
        <v>109</v>
      </c>
      <c r="D4405" s="55" t="s">
        <v>6</v>
      </c>
      <c r="E4405" s="55" t="s">
        <v>49</v>
      </c>
      <c r="F4405" s="55">
        <v>0.72916666666666663</v>
      </c>
      <c r="G4405" s="56">
        <v>0</v>
      </c>
    </row>
    <row r="4406" spans="1:7" x14ac:dyDescent="0.3">
      <c r="A4406" s="60">
        <v>45749</v>
      </c>
      <c r="B4406" s="61" t="s">
        <v>14</v>
      </c>
      <c r="C4406" s="61" t="s">
        <v>109</v>
      </c>
      <c r="D4406" s="61" t="s">
        <v>6</v>
      </c>
      <c r="E4406" s="61" t="s">
        <v>49</v>
      </c>
      <c r="F4406" s="61">
        <v>0.75</v>
      </c>
      <c r="G4406" s="62">
        <v>0</v>
      </c>
    </row>
    <row r="4407" spans="1:7" x14ac:dyDescent="0.3">
      <c r="A4407" s="54">
        <v>45749</v>
      </c>
      <c r="B4407" s="55" t="s">
        <v>14</v>
      </c>
      <c r="C4407" s="55" t="s">
        <v>109</v>
      </c>
      <c r="D4407" s="55" t="s">
        <v>6</v>
      </c>
      <c r="E4407" s="55" t="s">
        <v>49</v>
      </c>
      <c r="F4407" s="55">
        <v>0.77083333333333337</v>
      </c>
      <c r="G4407" s="56">
        <v>0</v>
      </c>
    </row>
    <row r="4408" spans="1:7" x14ac:dyDescent="0.3">
      <c r="A4408" s="60">
        <v>45749</v>
      </c>
      <c r="B4408" s="61" t="s">
        <v>14</v>
      </c>
      <c r="C4408" s="61" t="s">
        <v>109</v>
      </c>
      <c r="D4408" s="61" t="s">
        <v>6</v>
      </c>
      <c r="E4408" s="61" t="s">
        <v>49</v>
      </c>
      <c r="F4408" s="61">
        <v>0.79166666666666663</v>
      </c>
      <c r="G4408" s="62">
        <v>0</v>
      </c>
    </row>
    <row r="4409" spans="1:7" x14ac:dyDescent="0.3">
      <c r="A4409" s="54">
        <v>45749</v>
      </c>
      <c r="B4409" s="55" t="s">
        <v>14</v>
      </c>
      <c r="C4409" s="55" t="s">
        <v>109</v>
      </c>
      <c r="D4409" s="55" t="s">
        <v>6</v>
      </c>
      <c r="E4409" s="55" t="s">
        <v>49</v>
      </c>
      <c r="F4409" s="55">
        <v>0.8125</v>
      </c>
      <c r="G4409" s="56">
        <v>0</v>
      </c>
    </row>
    <row r="4410" spans="1:7" x14ac:dyDescent="0.3">
      <c r="A4410" s="60">
        <v>45749</v>
      </c>
      <c r="B4410" s="61" t="s">
        <v>14</v>
      </c>
      <c r="C4410" s="61" t="s">
        <v>109</v>
      </c>
      <c r="D4410" s="61" t="s">
        <v>6</v>
      </c>
      <c r="E4410" s="61" t="s">
        <v>49</v>
      </c>
      <c r="F4410" s="61">
        <v>0.83333333333333337</v>
      </c>
      <c r="G4410" s="62">
        <v>0</v>
      </c>
    </row>
    <row r="4411" spans="1:7" x14ac:dyDescent="0.3">
      <c r="A4411" s="54">
        <v>45749</v>
      </c>
      <c r="B4411" s="55" t="s">
        <v>14</v>
      </c>
      <c r="C4411" s="55" t="s">
        <v>109</v>
      </c>
      <c r="D4411" s="55" t="s">
        <v>6</v>
      </c>
      <c r="E4411" s="55" t="s">
        <v>49</v>
      </c>
      <c r="F4411" s="55">
        <v>0.85416666666666663</v>
      </c>
      <c r="G4411" s="56">
        <v>0</v>
      </c>
    </row>
    <row r="4412" spans="1:7" x14ac:dyDescent="0.3">
      <c r="A4412" s="60">
        <v>45749</v>
      </c>
      <c r="B4412" s="61" t="s">
        <v>14</v>
      </c>
      <c r="C4412" s="61" t="s">
        <v>109</v>
      </c>
      <c r="D4412" s="61" t="s">
        <v>6</v>
      </c>
      <c r="E4412" s="61" t="s">
        <v>49</v>
      </c>
      <c r="F4412" s="61">
        <v>0.875</v>
      </c>
      <c r="G4412" s="62">
        <v>0</v>
      </c>
    </row>
    <row r="4413" spans="1:7" x14ac:dyDescent="0.3">
      <c r="A4413" s="54">
        <v>45749</v>
      </c>
      <c r="B4413" s="55" t="s">
        <v>14</v>
      </c>
      <c r="C4413" s="55" t="s">
        <v>109</v>
      </c>
      <c r="D4413" s="55" t="s">
        <v>6</v>
      </c>
      <c r="E4413" s="55" t="s">
        <v>49</v>
      </c>
      <c r="F4413" s="55">
        <v>0.89583333333333337</v>
      </c>
      <c r="G4413" s="56">
        <v>0</v>
      </c>
    </row>
    <row r="4414" spans="1:7" x14ac:dyDescent="0.3">
      <c r="A4414" s="60">
        <v>45749</v>
      </c>
      <c r="B4414" s="61" t="s">
        <v>14</v>
      </c>
      <c r="C4414" s="61" t="s">
        <v>109</v>
      </c>
      <c r="D4414" s="61" t="s">
        <v>6</v>
      </c>
      <c r="E4414" s="61" t="s">
        <v>49</v>
      </c>
      <c r="F4414" s="61">
        <v>0.91666666666666663</v>
      </c>
      <c r="G4414" s="62">
        <v>0</v>
      </c>
    </row>
    <row r="4415" spans="1:7" x14ac:dyDescent="0.3">
      <c r="A4415" s="54">
        <v>45749</v>
      </c>
      <c r="B4415" s="55" t="s">
        <v>14</v>
      </c>
      <c r="C4415" s="55" t="s">
        <v>109</v>
      </c>
      <c r="D4415" s="55" t="s">
        <v>6</v>
      </c>
      <c r="E4415" s="55" t="s">
        <v>49</v>
      </c>
      <c r="F4415" s="55">
        <v>0.9375</v>
      </c>
      <c r="G4415" s="56">
        <v>0</v>
      </c>
    </row>
    <row r="4416" spans="1:7" x14ac:dyDescent="0.3">
      <c r="A4416" s="60">
        <v>45749</v>
      </c>
      <c r="B4416" s="61" t="s">
        <v>14</v>
      </c>
      <c r="C4416" s="61" t="s">
        <v>109</v>
      </c>
      <c r="D4416" s="61" t="s">
        <v>6</v>
      </c>
      <c r="E4416" s="61" t="s">
        <v>49</v>
      </c>
      <c r="F4416" s="61">
        <v>0.95833333333333337</v>
      </c>
      <c r="G4416" s="62">
        <v>0</v>
      </c>
    </row>
    <row r="4417" spans="1:7" x14ac:dyDescent="0.3">
      <c r="A4417" s="54">
        <v>45749</v>
      </c>
      <c r="B4417" s="55" t="s">
        <v>14</v>
      </c>
      <c r="C4417" s="55" t="s">
        <v>109</v>
      </c>
      <c r="D4417" s="55" t="s">
        <v>6</v>
      </c>
      <c r="E4417" s="55" t="s">
        <v>49</v>
      </c>
      <c r="F4417" s="55">
        <v>0.97916666666666663</v>
      </c>
      <c r="G4417" s="56">
        <v>0</v>
      </c>
    </row>
    <row r="4418" spans="1:7" x14ac:dyDescent="0.3">
      <c r="A4418" s="60">
        <v>45750</v>
      </c>
      <c r="B4418" s="61" t="s">
        <v>14</v>
      </c>
      <c r="C4418" s="61" t="s">
        <v>109</v>
      </c>
      <c r="D4418" s="61" t="s">
        <v>6</v>
      </c>
      <c r="E4418" s="61" t="s">
        <v>49</v>
      </c>
      <c r="F4418" s="61">
        <v>0</v>
      </c>
      <c r="G4418" s="62">
        <v>0</v>
      </c>
    </row>
    <row r="4419" spans="1:7" x14ac:dyDescent="0.3">
      <c r="A4419" s="54">
        <v>45750</v>
      </c>
      <c r="B4419" s="55" t="s">
        <v>14</v>
      </c>
      <c r="C4419" s="55" t="s">
        <v>109</v>
      </c>
      <c r="D4419" s="55" t="s">
        <v>7</v>
      </c>
      <c r="E4419" s="55" t="s">
        <v>49</v>
      </c>
      <c r="F4419" s="55">
        <v>2.0833333333333329E-2</v>
      </c>
      <c r="G4419" s="56" cm="1">
        <f t="array" ref="G4419:G4466">IF(LOAD_RESULTS!$C$3 = "MENU",ABS(_xlfn.IFS(AND(PER_MONTH!$B4371="January",PER_MONTH!$E4371="Working Day"),Table3[Jan_WD],AND(PER_MONTH!$B4371="January",PER_MONTH!$E4371="Non-Working Day"),Table3[Jan_NWD],AND(PER_MONTH!$B4371="February",PER_MONTH!$E4371="Working Day"),Table3[Feb_WD],AND(PER_MONTH!$B4371="February",PER_MONTH!$E4371="Non-Working Day"),Table3[Feb_NWD], AND(PER_MONTH!$B4371 = "March", PER_MONTH!$E4371 = "Working Day"), Table3[Mar_WD],  AND(PER_MONTH!$B4371 = "March", PER_MONTH!$E4371 = "Non-Working Day"), Table3[Mar_NWD], AND(PER_MONTH!$B4371 = "April", PER_MONTH!$E4371 = "Working Day"), Table3[Apr_WD], AND(PER_MONTH!$B4371 = "April", PER_MONTH!$E4371 = "Non-Working Day"), Table3[Apr_NWD], AND(PER_MONTH!$B4371 = "May", PER_MONTH!$E4371 = "Working Day"), Table3[May_WD], AND(PER_MONTH!$B4371 = "May", PER_MONTH!$E4371 = "Non-Working Day"), Table3[May_NWD], AND(PER_MONTH!$B4371 = "June", PER_MONTH!$E4371 = "Working Day"), Table3[Jun_WD], AND(PER_MONTH!$B4371 = "June", PER_MONTH!$E4371 = "Non-Working Day"), Table3[Jun_NWD], AND(PER_MONTH!$B4371 = "July", PER_MONTH!$E4371 = "Working Day"), Table3[Jul_WD], AND(PER_MONTH!$B4371 = "July", PER_MONTH!$E4371 = "Non-Working Day"), Table3[Jul_NWD], AND(PER_MONTH!$B4371 = "August", PER_MONTH!$E4371 = "Working Day"), Table3[Aug_WD], AND(PER_MONTH!$B4371 = "August", PER_MONTH!$E4371 = "Non-Working Day"), Table3[Aug_NWD], AND(PER_MONTH!$B4371 = "September", PER_MONTH!$E4371 = "Working Day"), Table3[Sep_WD], AND(PER_MONTH!$B4371 = "September", PER_MONTH!$E4371 = "Non-Working Day"), Table3[Sep_NWD], AND(PER_MONTH!$B4371 = "October", PER_MONTH!$E4371 = "Working Day"), Table3[Oct_WD], AND(PER_MONTH!$B4371 = "October", PER_MONTH!$E4371 = "Non-Working Day"), Table3[Oct_NWD], AND(PER_MONTH!$B4371 = "November", PER_MONTH!$E4371 = "Working Day"), Table3[Nov_WD], AND(PER_MONTH!$B4371 = "November", PER_MONTH!$E4371 = "Non-Working Day"), Table3[Nov_NWD], AND(PER_MONTH!$B4371 = "December", PER_MONTH!$E4371 = "Working Day"), Table3[Dec_WD], AND(PER_MONTH!$B4371 = "December", PER_MONTH!$E4371 = "Non-Working Day"), Table3[Dec_NWD])),_xlfn.IFS(AND(PER_MONTH!$B4371="January",PER_MONTH!$E4371="Working Day"),Table3[Jan_WD],AND(PER_MONTH!$B4371="January",PER_MONTH!$E4371="Non-Working Day"),Table3[Jan_NWD],AND(PER_MONTH!$B4371="February",PER_MONTH!$E4371="Working Day"),Table3[Feb_WD],AND(PER_MONTH!$B4371="February",PER_MONTH!$E4371="Non-Working Day"),Table3[Feb_NWD], AND(PER_MONTH!$B4371 = "March", PER_MONTH!$E4371 = "Working Day"), Table3[Mar_WD],  AND(PER_MONTH!$B4371 = "March", PER_MONTH!$E4371 = "Non-Working Day"), Table3[Mar_NWD], AND(PER_MONTH!$B4371 = "April", PER_MONTH!$E4371 = "Working Day"), Table3[Apr_WD], AND(PER_MONTH!$B4371 = "April", PER_MONTH!$E4371 = "Non-Working Day"), Table3[Apr_NWD], AND(PER_MONTH!$B4371 = "May", PER_MONTH!$E4371 = "Working Day"), Table3[May_WD], AND(PER_MONTH!$B4371 = "May", PER_MONTH!$E4371 = "Non-Working Day"), Table3[May_NWD], AND(PER_MONTH!$B4371 = "June", PER_MONTH!$E4371 = "Working Day"), Table3[Jun_WD], AND(PER_MONTH!$B4371 = "June", PER_MONTH!$E4371 = "Non-Working Day"), Table3[Jun_NWD], AND(PER_MONTH!$B4371 = "July", PER_MONTH!$E4371 = "Working Day"), Table3[Jul_WD], AND(PER_MONTH!$B4371 = "July", PER_MONTH!$E4371 = "Non-Working Day"), Table3[Jul_NWD], AND(PER_MONTH!$B4371 = "August", PER_MONTH!$E4371 = "Working Day"), Table3[Aug_WD], AND(PER_MONTH!$B4371 = "August", PER_MONTH!$E4371 = "Non-Working Day"), Table3[Aug_NWD], AND(PER_MONTH!$B4371 = "September", PER_MONTH!$E4371 = "Working Day"), Table3[Sep_WD], AND(PER_MONTH!$B4371 = "September", PER_MONTH!$E4371 = "Non-Working Day"), Table3[Sep_NWD], AND(PER_MONTH!$B4371 = "October", PER_MONTH!$E4371 = "Working Day"), Table3[Oct_WD], AND(PER_MONTH!$B4371 = "October", PER_MONTH!$E4371 = "Non-Working Day"), Table3[Oct_NWD], AND(PER_MONTH!$B4371 = "November", PER_MONTH!$E4371 = "Working Day"), Table3[Nov_WD], AND(PER_MONTH!$B4371 = "November", PER_MONTH!$E4371 = "Non-Working Day"), Table3[Nov_NWD], AND(PER_MONTH!$B4371 = "December", PER_MONTH!$E4371 = "Working Day"), Table3[Dec_WD], AND(PER_MONTH!$B4371 = "December", PER_MONTH!$E4371 = "Non-Working Day"), Table3[Dec_NWD]))</f>
        <v>0</v>
      </c>
    </row>
    <row r="4420" spans="1:7" x14ac:dyDescent="0.3">
      <c r="A4420" s="60">
        <v>45750</v>
      </c>
      <c r="B4420" s="61" t="s">
        <v>14</v>
      </c>
      <c r="C4420" s="61" t="s">
        <v>109</v>
      </c>
      <c r="D4420" s="61" t="s">
        <v>7</v>
      </c>
      <c r="E4420" s="61" t="s">
        <v>49</v>
      </c>
      <c r="F4420" s="61">
        <v>4.1666666666666657E-2</v>
      </c>
      <c r="G4420" s="62">
        <v>0</v>
      </c>
    </row>
    <row r="4421" spans="1:7" x14ac:dyDescent="0.3">
      <c r="A4421" s="54">
        <v>45750</v>
      </c>
      <c r="B4421" s="55" t="s">
        <v>14</v>
      </c>
      <c r="C4421" s="55" t="s">
        <v>109</v>
      </c>
      <c r="D4421" s="55" t="s">
        <v>7</v>
      </c>
      <c r="E4421" s="55" t="s">
        <v>49</v>
      </c>
      <c r="F4421" s="55">
        <v>6.25E-2</v>
      </c>
      <c r="G4421" s="56">
        <v>0</v>
      </c>
    </row>
    <row r="4422" spans="1:7" x14ac:dyDescent="0.3">
      <c r="A4422" s="60">
        <v>45750</v>
      </c>
      <c r="B4422" s="61" t="s">
        <v>14</v>
      </c>
      <c r="C4422" s="61" t="s">
        <v>109</v>
      </c>
      <c r="D4422" s="61" t="s">
        <v>7</v>
      </c>
      <c r="E4422" s="61" t="s">
        <v>49</v>
      </c>
      <c r="F4422" s="61">
        <v>8.3333333333333329E-2</v>
      </c>
      <c r="G4422" s="62">
        <v>0</v>
      </c>
    </row>
    <row r="4423" spans="1:7" x14ac:dyDescent="0.3">
      <c r="A4423" s="54">
        <v>45750</v>
      </c>
      <c r="B4423" s="55" t="s">
        <v>14</v>
      </c>
      <c r="C4423" s="55" t="s">
        <v>109</v>
      </c>
      <c r="D4423" s="55" t="s">
        <v>7</v>
      </c>
      <c r="E4423" s="55" t="s">
        <v>49</v>
      </c>
      <c r="F4423" s="55">
        <v>0.1041666666666667</v>
      </c>
      <c r="G4423" s="56">
        <v>0</v>
      </c>
    </row>
    <row r="4424" spans="1:7" x14ac:dyDescent="0.3">
      <c r="A4424" s="60">
        <v>45750</v>
      </c>
      <c r="B4424" s="61" t="s">
        <v>14</v>
      </c>
      <c r="C4424" s="61" t="s">
        <v>109</v>
      </c>
      <c r="D4424" s="61" t="s">
        <v>7</v>
      </c>
      <c r="E4424" s="61" t="s">
        <v>49</v>
      </c>
      <c r="F4424" s="61">
        <v>0.125</v>
      </c>
      <c r="G4424" s="62">
        <v>0</v>
      </c>
    </row>
    <row r="4425" spans="1:7" x14ac:dyDescent="0.3">
      <c r="A4425" s="54">
        <v>45750</v>
      </c>
      <c r="B4425" s="55" t="s">
        <v>14</v>
      </c>
      <c r="C4425" s="55" t="s">
        <v>109</v>
      </c>
      <c r="D4425" s="55" t="s">
        <v>7</v>
      </c>
      <c r="E4425" s="55" t="s">
        <v>49</v>
      </c>
      <c r="F4425" s="55">
        <v>0.14583333333333329</v>
      </c>
      <c r="G4425" s="56">
        <v>0</v>
      </c>
    </row>
    <row r="4426" spans="1:7" x14ac:dyDescent="0.3">
      <c r="A4426" s="60">
        <v>45750</v>
      </c>
      <c r="B4426" s="61" t="s">
        <v>14</v>
      </c>
      <c r="C4426" s="61" t="s">
        <v>109</v>
      </c>
      <c r="D4426" s="61" t="s">
        <v>7</v>
      </c>
      <c r="E4426" s="61" t="s">
        <v>49</v>
      </c>
      <c r="F4426" s="61">
        <v>0.16666666666666671</v>
      </c>
      <c r="G4426" s="62">
        <v>0</v>
      </c>
    </row>
    <row r="4427" spans="1:7" x14ac:dyDescent="0.3">
      <c r="A4427" s="54">
        <v>45750</v>
      </c>
      <c r="B4427" s="55" t="s">
        <v>14</v>
      </c>
      <c r="C4427" s="55" t="s">
        <v>109</v>
      </c>
      <c r="D4427" s="55" t="s">
        <v>7</v>
      </c>
      <c r="E4427" s="55" t="s">
        <v>49</v>
      </c>
      <c r="F4427" s="55">
        <v>0.1875</v>
      </c>
      <c r="G4427" s="56">
        <v>0</v>
      </c>
    </row>
    <row r="4428" spans="1:7" x14ac:dyDescent="0.3">
      <c r="A4428" s="60">
        <v>45750</v>
      </c>
      <c r="B4428" s="61" t="s">
        <v>14</v>
      </c>
      <c r="C4428" s="61" t="s">
        <v>109</v>
      </c>
      <c r="D4428" s="61" t="s">
        <v>7</v>
      </c>
      <c r="E4428" s="61" t="s">
        <v>49</v>
      </c>
      <c r="F4428" s="61">
        <v>0.20833333333333329</v>
      </c>
      <c r="G4428" s="62">
        <v>0</v>
      </c>
    </row>
    <row r="4429" spans="1:7" x14ac:dyDescent="0.3">
      <c r="A4429" s="54">
        <v>45750</v>
      </c>
      <c r="B4429" s="55" t="s">
        <v>14</v>
      </c>
      <c r="C4429" s="55" t="s">
        <v>109</v>
      </c>
      <c r="D4429" s="55" t="s">
        <v>7</v>
      </c>
      <c r="E4429" s="55" t="s">
        <v>49</v>
      </c>
      <c r="F4429" s="55">
        <v>0.22916666666666671</v>
      </c>
      <c r="G4429" s="56">
        <v>0</v>
      </c>
    </row>
    <row r="4430" spans="1:7" x14ac:dyDescent="0.3">
      <c r="A4430" s="60">
        <v>45750</v>
      </c>
      <c r="B4430" s="61" t="s">
        <v>14</v>
      </c>
      <c r="C4430" s="61" t="s">
        <v>109</v>
      </c>
      <c r="D4430" s="61" t="s">
        <v>7</v>
      </c>
      <c r="E4430" s="61" t="s">
        <v>49</v>
      </c>
      <c r="F4430" s="61">
        <v>0.25</v>
      </c>
      <c r="G4430" s="62">
        <v>0</v>
      </c>
    </row>
    <row r="4431" spans="1:7" x14ac:dyDescent="0.3">
      <c r="A4431" s="54">
        <v>45750</v>
      </c>
      <c r="B4431" s="55" t="s">
        <v>14</v>
      </c>
      <c r="C4431" s="55" t="s">
        <v>109</v>
      </c>
      <c r="D4431" s="55" t="s">
        <v>7</v>
      </c>
      <c r="E4431" s="55" t="s">
        <v>49</v>
      </c>
      <c r="F4431" s="55">
        <v>0.27083333333333331</v>
      </c>
      <c r="G4431" s="56">
        <v>0</v>
      </c>
    </row>
    <row r="4432" spans="1:7" x14ac:dyDescent="0.3">
      <c r="A4432" s="60">
        <v>45750</v>
      </c>
      <c r="B4432" s="61" t="s">
        <v>14</v>
      </c>
      <c r="C4432" s="61" t="s">
        <v>109</v>
      </c>
      <c r="D4432" s="61" t="s">
        <v>7</v>
      </c>
      <c r="E4432" s="61" t="s">
        <v>49</v>
      </c>
      <c r="F4432" s="61">
        <v>0.29166666666666669</v>
      </c>
      <c r="G4432" s="62">
        <v>0</v>
      </c>
    </row>
    <row r="4433" spans="1:7" x14ac:dyDescent="0.3">
      <c r="A4433" s="54">
        <v>45750</v>
      </c>
      <c r="B4433" s="55" t="s">
        <v>14</v>
      </c>
      <c r="C4433" s="55" t="s">
        <v>109</v>
      </c>
      <c r="D4433" s="55" t="s">
        <v>7</v>
      </c>
      <c r="E4433" s="55" t="s">
        <v>49</v>
      </c>
      <c r="F4433" s="55">
        <v>0.3125</v>
      </c>
      <c r="G4433" s="56">
        <v>0</v>
      </c>
    </row>
    <row r="4434" spans="1:7" x14ac:dyDescent="0.3">
      <c r="A4434" s="60">
        <v>45750</v>
      </c>
      <c r="B4434" s="61" t="s">
        <v>14</v>
      </c>
      <c r="C4434" s="61" t="s">
        <v>109</v>
      </c>
      <c r="D4434" s="61" t="s">
        <v>7</v>
      </c>
      <c r="E4434" s="61" t="s">
        <v>49</v>
      </c>
      <c r="F4434" s="61">
        <v>0.33333333333333331</v>
      </c>
      <c r="G4434" s="62">
        <v>0</v>
      </c>
    </row>
    <row r="4435" spans="1:7" x14ac:dyDescent="0.3">
      <c r="A4435" s="54">
        <v>45750</v>
      </c>
      <c r="B4435" s="55" t="s">
        <v>14</v>
      </c>
      <c r="C4435" s="55" t="s">
        <v>109</v>
      </c>
      <c r="D4435" s="55" t="s">
        <v>7</v>
      </c>
      <c r="E4435" s="55" t="s">
        <v>49</v>
      </c>
      <c r="F4435" s="55">
        <v>0.35416666666666669</v>
      </c>
      <c r="G4435" s="56">
        <v>0</v>
      </c>
    </row>
    <row r="4436" spans="1:7" x14ac:dyDescent="0.3">
      <c r="A4436" s="60">
        <v>45750</v>
      </c>
      <c r="B4436" s="61" t="s">
        <v>14</v>
      </c>
      <c r="C4436" s="61" t="s">
        <v>109</v>
      </c>
      <c r="D4436" s="61" t="s">
        <v>7</v>
      </c>
      <c r="E4436" s="61" t="s">
        <v>49</v>
      </c>
      <c r="F4436" s="61">
        <v>0.375</v>
      </c>
      <c r="G4436" s="62">
        <v>0</v>
      </c>
    </row>
    <row r="4437" spans="1:7" x14ac:dyDescent="0.3">
      <c r="A4437" s="54">
        <v>45750</v>
      </c>
      <c r="B4437" s="55" t="s">
        <v>14</v>
      </c>
      <c r="C4437" s="55" t="s">
        <v>109</v>
      </c>
      <c r="D4437" s="55" t="s">
        <v>7</v>
      </c>
      <c r="E4437" s="55" t="s">
        <v>49</v>
      </c>
      <c r="F4437" s="55">
        <v>0.39583333333333331</v>
      </c>
      <c r="G4437" s="56">
        <v>0</v>
      </c>
    </row>
    <row r="4438" spans="1:7" x14ac:dyDescent="0.3">
      <c r="A4438" s="60">
        <v>45750</v>
      </c>
      <c r="B4438" s="61" t="s">
        <v>14</v>
      </c>
      <c r="C4438" s="61" t="s">
        <v>109</v>
      </c>
      <c r="D4438" s="61" t="s">
        <v>7</v>
      </c>
      <c r="E4438" s="61" t="s">
        <v>49</v>
      </c>
      <c r="F4438" s="61">
        <v>0.41666666666666669</v>
      </c>
      <c r="G4438" s="62">
        <v>0</v>
      </c>
    </row>
    <row r="4439" spans="1:7" x14ac:dyDescent="0.3">
      <c r="A4439" s="54">
        <v>45750</v>
      </c>
      <c r="B4439" s="55" t="s">
        <v>14</v>
      </c>
      <c r="C4439" s="55" t="s">
        <v>109</v>
      </c>
      <c r="D4439" s="55" t="s">
        <v>7</v>
      </c>
      <c r="E4439" s="55" t="s">
        <v>49</v>
      </c>
      <c r="F4439" s="55">
        <v>0.4375</v>
      </c>
      <c r="G4439" s="56">
        <v>0</v>
      </c>
    </row>
    <row r="4440" spans="1:7" x14ac:dyDescent="0.3">
      <c r="A4440" s="60">
        <v>45750</v>
      </c>
      <c r="B4440" s="61" t="s">
        <v>14</v>
      </c>
      <c r="C4440" s="61" t="s">
        <v>109</v>
      </c>
      <c r="D4440" s="61" t="s">
        <v>7</v>
      </c>
      <c r="E4440" s="61" t="s">
        <v>49</v>
      </c>
      <c r="F4440" s="61">
        <v>0.45833333333333331</v>
      </c>
      <c r="G4440" s="62">
        <v>0</v>
      </c>
    </row>
    <row r="4441" spans="1:7" x14ac:dyDescent="0.3">
      <c r="A4441" s="54">
        <v>45750</v>
      </c>
      <c r="B4441" s="55" t="s">
        <v>14</v>
      </c>
      <c r="C4441" s="55" t="s">
        <v>109</v>
      </c>
      <c r="D4441" s="55" t="s">
        <v>7</v>
      </c>
      <c r="E4441" s="55" t="s">
        <v>49</v>
      </c>
      <c r="F4441" s="55">
        <v>0.47916666666666669</v>
      </c>
      <c r="G4441" s="56">
        <v>0</v>
      </c>
    </row>
    <row r="4442" spans="1:7" x14ac:dyDescent="0.3">
      <c r="A4442" s="60">
        <v>45750</v>
      </c>
      <c r="B4442" s="61" t="s">
        <v>14</v>
      </c>
      <c r="C4442" s="61" t="s">
        <v>109</v>
      </c>
      <c r="D4442" s="61" t="s">
        <v>7</v>
      </c>
      <c r="E4442" s="61" t="s">
        <v>49</v>
      </c>
      <c r="F4442" s="61">
        <v>0.5</v>
      </c>
      <c r="G4442" s="62">
        <v>0</v>
      </c>
    </row>
    <row r="4443" spans="1:7" x14ac:dyDescent="0.3">
      <c r="A4443" s="54">
        <v>45750</v>
      </c>
      <c r="B4443" s="55" t="s">
        <v>14</v>
      </c>
      <c r="C4443" s="55" t="s">
        <v>109</v>
      </c>
      <c r="D4443" s="55" t="s">
        <v>7</v>
      </c>
      <c r="E4443" s="55" t="s">
        <v>49</v>
      </c>
      <c r="F4443" s="55">
        <v>0.52083333333333337</v>
      </c>
      <c r="G4443" s="56">
        <v>0</v>
      </c>
    </row>
    <row r="4444" spans="1:7" x14ac:dyDescent="0.3">
      <c r="A4444" s="60">
        <v>45750</v>
      </c>
      <c r="B4444" s="61" t="s">
        <v>14</v>
      </c>
      <c r="C4444" s="61" t="s">
        <v>109</v>
      </c>
      <c r="D4444" s="61" t="s">
        <v>7</v>
      </c>
      <c r="E4444" s="61" t="s">
        <v>49</v>
      </c>
      <c r="F4444" s="61">
        <v>0.54166666666666663</v>
      </c>
      <c r="G4444" s="62">
        <v>0</v>
      </c>
    </row>
    <row r="4445" spans="1:7" x14ac:dyDescent="0.3">
      <c r="A4445" s="54">
        <v>45750</v>
      </c>
      <c r="B4445" s="55" t="s">
        <v>14</v>
      </c>
      <c r="C4445" s="55" t="s">
        <v>109</v>
      </c>
      <c r="D4445" s="55" t="s">
        <v>7</v>
      </c>
      <c r="E4445" s="55" t="s">
        <v>49</v>
      </c>
      <c r="F4445" s="55">
        <v>0.5625</v>
      </c>
      <c r="G4445" s="56">
        <v>0</v>
      </c>
    </row>
    <row r="4446" spans="1:7" x14ac:dyDescent="0.3">
      <c r="A4446" s="60">
        <v>45750</v>
      </c>
      <c r="B4446" s="61" t="s">
        <v>14</v>
      </c>
      <c r="C4446" s="61" t="s">
        <v>109</v>
      </c>
      <c r="D4446" s="61" t="s">
        <v>7</v>
      </c>
      <c r="E4446" s="61" t="s">
        <v>49</v>
      </c>
      <c r="F4446" s="61">
        <v>0.58333333333333337</v>
      </c>
      <c r="G4446" s="62">
        <v>0</v>
      </c>
    </row>
    <row r="4447" spans="1:7" x14ac:dyDescent="0.3">
      <c r="A4447" s="54">
        <v>45750</v>
      </c>
      <c r="B4447" s="55" t="s">
        <v>14</v>
      </c>
      <c r="C4447" s="55" t="s">
        <v>109</v>
      </c>
      <c r="D4447" s="55" t="s">
        <v>7</v>
      </c>
      <c r="E4447" s="55" t="s">
        <v>49</v>
      </c>
      <c r="F4447" s="55">
        <v>0.60416666666666663</v>
      </c>
      <c r="G4447" s="56">
        <v>0</v>
      </c>
    </row>
    <row r="4448" spans="1:7" x14ac:dyDescent="0.3">
      <c r="A4448" s="60">
        <v>45750</v>
      </c>
      <c r="B4448" s="61" t="s">
        <v>14</v>
      </c>
      <c r="C4448" s="61" t="s">
        <v>109</v>
      </c>
      <c r="D4448" s="61" t="s">
        <v>7</v>
      </c>
      <c r="E4448" s="61" t="s">
        <v>49</v>
      </c>
      <c r="F4448" s="61">
        <v>0.625</v>
      </c>
      <c r="G4448" s="62">
        <v>0</v>
      </c>
    </row>
    <row r="4449" spans="1:7" x14ac:dyDescent="0.3">
      <c r="A4449" s="54">
        <v>45750</v>
      </c>
      <c r="B4449" s="55" t="s">
        <v>14</v>
      </c>
      <c r="C4449" s="55" t="s">
        <v>109</v>
      </c>
      <c r="D4449" s="55" t="s">
        <v>7</v>
      </c>
      <c r="E4449" s="55" t="s">
        <v>49</v>
      </c>
      <c r="F4449" s="55">
        <v>0.64583333333333337</v>
      </c>
      <c r="G4449" s="56">
        <v>0</v>
      </c>
    </row>
    <row r="4450" spans="1:7" x14ac:dyDescent="0.3">
      <c r="A4450" s="60">
        <v>45750</v>
      </c>
      <c r="B4450" s="61" t="s">
        <v>14</v>
      </c>
      <c r="C4450" s="61" t="s">
        <v>109</v>
      </c>
      <c r="D4450" s="61" t="s">
        <v>7</v>
      </c>
      <c r="E4450" s="61" t="s">
        <v>49</v>
      </c>
      <c r="F4450" s="61">
        <v>0.66666666666666663</v>
      </c>
      <c r="G4450" s="62">
        <v>0</v>
      </c>
    </row>
    <row r="4451" spans="1:7" x14ac:dyDescent="0.3">
      <c r="A4451" s="54">
        <v>45750</v>
      </c>
      <c r="B4451" s="55" t="s">
        <v>14</v>
      </c>
      <c r="C4451" s="55" t="s">
        <v>109</v>
      </c>
      <c r="D4451" s="55" t="s">
        <v>7</v>
      </c>
      <c r="E4451" s="55" t="s">
        <v>49</v>
      </c>
      <c r="F4451" s="55">
        <v>0.6875</v>
      </c>
      <c r="G4451" s="56">
        <v>0</v>
      </c>
    </row>
    <row r="4452" spans="1:7" x14ac:dyDescent="0.3">
      <c r="A4452" s="60">
        <v>45750</v>
      </c>
      <c r="B4452" s="61" t="s">
        <v>14</v>
      </c>
      <c r="C4452" s="61" t="s">
        <v>109</v>
      </c>
      <c r="D4452" s="61" t="s">
        <v>7</v>
      </c>
      <c r="E4452" s="61" t="s">
        <v>49</v>
      </c>
      <c r="F4452" s="61">
        <v>0.70833333333333337</v>
      </c>
      <c r="G4452" s="62">
        <v>0</v>
      </c>
    </row>
    <row r="4453" spans="1:7" x14ac:dyDescent="0.3">
      <c r="A4453" s="54">
        <v>45750</v>
      </c>
      <c r="B4453" s="55" t="s">
        <v>14</v>
      </c>
      <c r="C4453" s="55" t="s">
        <v>109</v>
      </c>
      <c r="D4453" s="55" t="s">
        <v>7</v>
      </c>
      <c r="E4453" s="55" t="s">
        <v>49</v>
      </c>
      <c r="F4453" s="55">
        <v>0.72916666666666663</v>
      </c>
      <c r="G4453" s="56">
        <v>0</v>
      </c>
    </row>
    <row r="4454" spans="1:7" x14ac:dyDescent="0.3">
      <c r="A4454" s="60">
        <v>45750</v>
      </c>
      <c r="B4454" s="61" t="s">
        <v>14</v>
      </c>
      <c r="C4454" s="61" t="s">
        <v>109</v>
      </c>
      <c r="D4454" s="61" t="s">
        <v>7</v>
      </c>
      <c r="E4454" s="61" t="s">
        <v>49</v>
      </c>
      <c r="F4454" s="61">
        <v>0.75</v>
      </c>
      <c r="G4454" s="62">
        <v>0</v>
      </c>
    </row>
    <row r="4455" spans="1:7" x14ac:dyDescent="0.3">
      <c r="A4455" s="54">
        <v>45750</v>
      </c>
      <c r="B4455" s="55" t="s">
        <v>14</v>
      </c>
      <c r="C4455" s="55" t="s">
        <v>109</v>
      </c>
      <c r="D4455" s="55" t="s">
        <v>7</v>
      </c>
      <c r="E4455" s="55" t="s">
        <v>49</v>
      </c>
      <c r="F4455" s="55">
        <v>0.77083333333333337</v>
      </c>
      <c r="G4455" s="56">
        <v>0</v>
      </c>
    </row>
    <row r="4456" spans="1:7" x14ac:dyDescent="0.3">
      <c r="A4456" s="60">
        <v>45750</v>
      </c>
      <c r="B4456" s="61" t="s">
        <v>14</v>
      </c>
      <c r="C4456" s="61" t="s">
        <v>109</v>
      </c>
      <c r="D4456" s="61" t="s">
        <v>7</v>
      </c>
      <c r="E4456" s="61" t="s">
        <v>49</v>
      </c>
      <c r="F4456" s="61">
        <v>0.79166666666666663</v>
      </c>
      <c r="G4456" s="62">
        <v>0</v>
      </c>
    </row>
    <row r="4457" spans="1:7" x14ac:dyDescent="0.3">
      <c r="A4457" s="54">
        <v>45750</v>
      </c>
      <c r="B4457" s="55" t="s">
        <v>14</v>
      </c>
      <c r="C4457" s="55" t="s">
        <v>109</v>
      </c>
      <c r="D4457" s="55" t="s">
        <v>7</v>
      </c>
      <c r="E4457" s="55" t="s">
        <v>49</v>
      </c>
      <c r="F4457" s="55">
        <v>0.8125</v>
      </c>
      <c r="G4457" s="56">
        <v>0</v>
      </c>
    </row>
    <row r="4458" spans="1:7" x14ac:dyDescent="0.3">
      <c r="A4458" s="60">
        <v>45750</v>
      </c>
      <c r="B4458" s="61" t="s">
        <v>14</v>
      </c>
      <c r="C4458" s="61" t="s">
        <v>109</v>
      </c>
      <c r="D4458" s="61" t="s">
        <v>7</v>
      </c>
      <c r="E4458" s="61" t="s">
        <v>49</v>
      </c>
      <c r="F4458" s="61">
        <v>0.83333333333333337</v>
      </c>
      <c r="G4458" s="62">
        <v>0</v>
      </c>
    </row>
    <row r="4459" spans="1:7" x14ac:dyDescent="0.3">
      <c r="A4459" s="54">
        <v>45750</v>
      </c>
      <c r="B4459" s="55" t="s">
        <v>14</v>
      </c>
      <c r="C4459" s="55" t="s">
        <v>109</v>
      </c>
      <c r="D4459" s="55" t="s">
        <v>7</v>
      </c>
      <c r="E4459" s="55" t="s">
        <v>49</v>
      </c>
      <c r="F4459" s="55">
        <v>0.85416666666666663</v>
      </c>
      <c r="G4459" s="56">
        <v>0</v>
      </c>
    </row>
    <row r="4460" spans="1:7" x14ac:dyDescent="0.3">
      <c r="A4460" s="60">
        <v>45750</v>
      </c>
      <c r="B4460" s="61" t="s">
        <v>14</v>
      </c>
      <c r="C4460" s="61" t="s">
        <v>109</v>
      </c>
      <c r="D4460" s="61" t="s">
        <v>7</v>
      </c>
      <c r="E4460" s="61" t="s">
        <v>49</v>
      </c>
      <c r="F4460" s="61">
        <v>0.875</v>
      </c>
      <c r="G4460" s="62">
        <v>0</v>
      </c>
    </row>
    <row r="4461" spans="1:7" x14ac:dyDescent="0.3">
      <c r="A4461" s="54">
        <v>45750</v>
      </c>
      <c r="B4461" s="55" t="s">
        <v>14</v>
      </c>
      <c r="C4461" s="55" t="s">
        <v>109</v>
      </c>
      <c r="D4461" s="55" t="s">
        <v>7</v>
      </c>
      <c r="E4461" s="55" t="s">
        <v>49</v>
      </c>
      <c r="F4461" s="55">
        <v>0.89583333333333337</v>
      </c>
      <c r="G4461" s="56">
        <v>0</v>
      </c>
    </row>
    <row r="4462" spans="1:7" x14ac:dyDescent="0.3">
      <c r="A4462" s="60">
        <v>45750</v>
      </c>
      <c r="B4462" s="61" t="s">
        <v>14</v>
      </c>
      <c r="C4462" s="61" t="s">
        <v>109</v>
      </c>
      <c r="D4462" s="61" t="s">
        <v>7</v>
      </c>
      <c r="E4462" s="61" t="s">
        <v>49</v>
      </c>
      <c r="F4462" s="61">
        <v>0.91666666666666663</v>
      </c>
      <c r="G4462" s="62">
        <v>0</v>
      </c>
    </row>
    <row r="4463" spans="1:7" x14ac:dyDescent="0.3">
      <c r="A4463" s="54">
        <v>45750</v>
      </c>
      <c r="B4463" s="55" t="s">
        <v>14</v>
      </c>
      <c r="C4463" s="55" t="s">
        <v>109</v>
      </c>
      <c r="D4463" s="55" t="s">
        <v>7</v>
      </c>
      <c r="E4463" s="55" t="s">
        <v>49</v>
      </c>
      <c r="F4463" s="55">
        <v>0.9375</v>
      </c>
      <c r="G4463" s="56">
        <v>0</v>
      </c>
    </row>
    <row r="4464" spans="1:7" x14ac:dyDescent="0.3">
      <c r="A4464" s="60">
        <v>45750</v>
      </c>
      <c r="B4464" s="61" t="s">
        <v>14</v>
      </c>
      <c r="C4464" s="61" t="s">
        <v>109</v>
      </c>
      <c r="D4464" s="61" t="s">
        <v>7</v>
      </c>
      <c r="E4464" s="61" t="s">
        <v>49</v>
      </c>
      <c r="F4464" s="61">
        <v>0.95833333333333337</v>
      </c>
      <c r="G4464" s="62">
        <v>0</v>
      </c>
    </row>
    <row r="4465" spans="1:7" x14ac:dyDescent="0.3">
      <c r="A4465" s="54">
        <v>45750</v>
      </c>
      <c r="B4465" s="55" t="s">
        <v>14</v>
      </c>
      <c r="C4465" s="55" t="s">
        <v>109</v>
      </c>
      <c r="D4465" s="55" t="s">
        <v>7</v>
      </c>
      <c r="E4465" s="55" t="s">
        <v>49</v>
      </c>
      <c r="F4465" s="55">
        <v>0.97916666666666663</v>
      </c>
      <c r="G4465" s="56">
        <v>0</v>
      </c>
    </row>
    <row r="4466" spans="1:7" x14ac:dyDescent="0.3">
      <c r="A4466" s="60">
        <v>45751</v>
      </c>
      <c r="B4466" s="61" t="s">
        <v>14</v>
      </c>
      <c r="C4466" s="61" t="s">
        <v>109</v>
      </c>
      <c r="D4466" s="61" t="s">
        <v>7</v>
      </c>
      <c r="E4466" s="61" t="s">
        <v>49</v>
      </c>
      <c r="F4466" s="61">
        <v>0</v>
      </c>
      <c r="G4466" s="62">
        <v>0</v>
      </c>
    </row>
    <row r="4467" spans="1:7" x14ac:dyDescent="0.3">
      <c r="A4467" s="54">
        <v>45751</v>
      </c>
      <c r="B4467" s="55" t="s">
        <v>14</v>
      </c>
      <c r="C4467" s="55" t="s">
        <v>109</v>
      </c>
      <c r="D4467" s="55" t="s">
        <v>8</v>
      </c>
      <c r="E4467" s="55" t="s">
        <v>48</v>
      </c>
      <c r="F4467" s="55">
        <v>2.0833333333333329E-2</v>
      </c>
      <c r="G4467" s="56" cm="1">
        <f t="array" ref="G4467:G4514">IF(LOAD_RESULTS!$C$3 = "MENU",ABS(_xlfn.IFS(AND(PER_MONTH!$B4419="January",PER_MONTH!$E4419="Working Day"),Table3[Jan_WD],AND(PER_MONTH!$B4419="January",PER_MONTH!$E4419="Non-Working Day"),Table3[Jan_NWD],AND(PER_MONTH!$B4419="February",PER_MONTH!$E4419="Working Day"),Table3[Feb_WD],AND(PER_MONTH!$B4419="February",PER_MONTH!$E4419="Non-Working Day"),Table3[Feb_NWD], AND(PER_MONTH!$B4419 = "March", PER_MONTH!$E4419 = "Working Day"), Table3[Mar_WD],  AND(PER_MONTH!$B4419 = "March", PER_MONTH!$E4419 = "Non-Working Day"), Table3[Mar_NWD], AND(PER_MONTH!$B4419 = "April", PER_MONTH!$E4419 = "Working Day"), Table3[Apr_WD], AND(PER_MONTH!$B4419 = "April", PER_MONTH!$E4419 = "Non-Working Day"), Table3[Apr_NWD], AND(PER_MONTH!$B4419 = "May", PER_MONTH!$E4419 = "Working Day"), Table3[May_WD], AND(PER_MONTH!$B4419 = "May", PER_MONTH!$E4419 = "Non-Working Day"), Table3[May_NWD], AND(PER_MONTH!$B4419 = "June", PER_MONTH!$E4419 = "Working Day"), Table3[Jun_WD], AND(PER_MONTH!$B4419 = "June", PER_MONTH!$E4419 = "Non-Working Day"), Table3[Jun_NWD], AND(PER_MONTH!$B4419 = "July", PER_MONTH!$E4419 = "Working Day"), Table3[Jul_WD], AND(PER_MONTH!$B4419 = "July", PER_MONTH!$E4419 = "Non-Working Day"), Table3[Jul_NWD], AND(PER_MONTH!$B4419 = "August", PER_MONTH!$E4419 = "Working Day"), Table3[Aug_WD], AND(PER_MONTH!$B4419 = "August", PER_MONTH!$E4419 = "Non-Working Day"), Table3[Aug_NWD], AND(PER_MONTH!$B4419 = "September", PER_MONTH!$E4419 = "Working Day"), Table3[Sep_WD], AND(PER_MONTH!$B4419 = "September", PER_MONTH!$E4419 = "Non-Working Day"), Table3[Sep_NWD], AND(PER_MONTH!$B4419 = "October", PER_MONTH!$E4419 = "Working Day"), Table3[Oct_WD], AND(PER_MONTH!$B4419 = "October", PER_MONTH!$E4419 = "Non-Working Day"), Table3[Oct_NWD], AND(PER_MONTH!$B4419 = "November", PER_MONTH!$E4419 = "Working Day"), Table3[Nov_WD], AND(PER_MONTH!$B4419 = "November", PER_MONTH!$E4419 = "Non-Working Day"), Table3[Nov_NWD], AND(PER_MONTH!$B4419 = "December", PER_MONTH!$E4419 = "Working Day"), Table3[Dec_WD], AND(PER_MONTH!$B4419 = "December", PER_MONTH!$E4419 = "Non-Working Day"), Table3[Dec_NWD])),_xlfn.IFS(AND(PER_MONTH!$B4419="January",PER_MONTH!$E4419="Working Day"),Table3[Jan_WD],AND(PER_MONTH!$B4419="January",PER_MONTH!$E4419="Non-Working Day"),Table3[Jan_NWD],AND(PER_MONTH!$B4419="February",PER_MONTH!$E4419="Working Day"),Table3[Feb_WD],AND(PER_MONTH!$B4419="February",PER_MONTH!$E4419="Non-Working Day"),Table3[Feb_NWD], AND(PER_MONTH!$B4419 = "March", PER_MONTH!$E4419 = "Working Day"), Table3[Mar_WD],  AND(PER_MONTH!$B4419 = "March", PER_MONTH!$E4419 = "Non-Working Day"), Table3[Mar_NWD], AND(PER_MONTH!$B4419 = "April", PER_MONTH!$E4419 = "Working Day"), Table3[Apr_WD], AND(PER_MONTH!$B4419 = "April", PER_MONTH!$E4419 = "Non-Working Day"), Table3[Apr_NWD], AND(PER_MONTH!$B4419 = "May", PER_MONTH!$E4419 = "Working Day"), Table3[May_WD], AND(PER_MONTH!$B4419 = "May", PER_MONTH!$E4419 = "Non-Working Day"), Table3[May_NWD], AND(PER_MONTH!$B4419 = "June", PER_MONTH!$E4419 = "Working Day"), Table3[Jun_WD], AND(PER_MONTH!$B4419 = "June", PER_MONTH!$E4419 = "Non-Working Day"), Table3[Jun_NWD], AND(PER_MONTH!$B4419 = "July", PER_MONTH!$E4419 = "Working Day"), Table3[Jul_WD], AND(PER_MONTH!$B4419 = "July", PER_MONTH!$E4419 = "Non-Working Day"), Table3[Jul_NWD], AND(PER_MONTH!$B4419 = "August", PER_MONTH!$E4419 = "Working Day"), Table3[Aug_WD], AND(PER_MONTH!$B4419 = "August", PER_MONTH!$E4419 = "Non-Working Day"), Table3[Aug_NWD], AND(PER_MONTH!$B4419 = "September", PER_MONTH!$E4419 = "Working Day"), Table3[Sep_WD], AND(PER_MONTH!$B4419 = "September", PER_MONTH!$E4419 = "Non-Working Day"), Table3[Sep_NWD], AND(PER_MONTH!$B4419 = "October", PER_MONTH!$E4419 = "Working Day"), Table3[Oct_WD], AND(PER_MONTH!$B4419 = "October", PER_MONTH!$E4419 = "Non-Working Day"), Table3[Oct_NWD], AND(PER_MONTH!$B4419 = "November", PER_MONTH!$E4419 = "Working Day"), Table3[Nov_WD], AND(PER_MONTH!$B4419 = "November", PER_MONTH!$E4419 = "Non-Working Day"), Table3[Nov_NWD], AND(PER_MONTH!$B4419 = "December", PER_MONTH!$E4419 = "Working Day"), Table3[Dec_WD], AND(PER_MONTH!$B4419 = "December", PER_MONTH!$E4419 = "Non-Working Day"), Table3[Dec_NWD]))</f>
        <v>0</v>
      </c>
    </row>
    <row r="4468" spans="1:7" x14ac:dyDescent="0.3">
      <c r="A4468" s="60">
        <v>45751</v>
      </c>
      <c r="B4468" s="61" t="s">
        <v>14</v>
      </c>
      <c r="C4468" s="61" t="s">
        <v>109</v>
      </c>
      <c r="D4468" s="61" t="s">
        <v>8</v>
      </c>
      <c r="E4468" s="61" t="s">
        <v>48</v>
      </c>
      <c r="F4468" s="61">
        <v>4.1666666666666657E-2</v>
      </c>
      <c r="G4468" s="62">
        <v>0</v>
      </c>
    </row>
    <row r="4469" spans="1:7" x14ac:dyDescent="0.3">
      <c r="A4469" s="54">
        <v>45751</v>
      </c>
      <c r="B4469" s="55" t="s">
        <v>14</v>
      </c>
      <c r="C4469" s="55" t="s">
        <v>109</v>
      </c>
      <c r="D4469" s="55" t="s">
        <v>8</v>
      </c>
      <c r="E4469" s="55" t="s">
        <v>48</v>
      </c>
      <c r="F4469" s="55">
        <v>6.25E-2</v>
      </c>
      <c r="G4469" s="56">
        <v>0</v>
      </c>
    </row>
    <row r="4470" spans="1:7" x14ac:dyDescent="0.3">
      <c r="A4470" s="60">
        <v>45751</v>
      </c>
      <c r="B4470" s="61" t="s">
        <v>14</v>
      </c>
      <c r="C4470" s="61" t="s">
        <v>109</v>
      </c>
      <c r="D4470" s="61" t="s">
        <v>8</v>
      </c>
      <c r="E4470" s="61" t="s">
        <v>48</v>
      </c>
      <c r="F4470" s="61">
        <v>8.3333333333333329E-2</v>
      </c>
      <c r="G4470" s="62">
        <v>0</v>
      </c>
    </row>
    <row r="4471" spans="1:7" x14ac:dyDescent="0.3">
      <c r="A4471" s="54">
        <v>45751</v>
      </c>
      <c r="B4471" s="55" t="s">
        <v>14</v>
      </c>
      <c r="C4471" s="55" t="s">
        <v>109</v>
      </c>
      <c r="D4471" s="55" t="s">
        <v>8</v>
      </c>
      <c r="E4471" s="55" t="s">
        <v>48</v>
      </c>
      <c r="F4471" s="55">
        <v>0.1041666666666667</v>
      </c>
      <c r="G4471" s="56">
        <v>0</v>
      </c>
    </row>
    <row r="4472" spans="1:7" x14ac:dyDescent="0.3">
      <c r="A4472" s="60">
        <v>45751</v>
      </c>
      <c r="B4472" s="61" t="s">
        <v>14</v>
      </c>
      <c r="C4472" s="61" t="s">
        <v>109</v>
      </c>
      <c r="D4472" s="61" t="s">
        <v>8</v>
      </c>
      <c r="E4472" s="61" t="s">
        <v>48</v>
      </c>
      <c r="F4472" s="61">
        <v>0.125</v>
      </c>
      <c r="G4472" s="62">
        <v>0</v>
      </c>
    </row>
    <row r="4473" spans="1:7" x14ac:dyDescent="0.3">
      <c r="A4473" s="54">
        <v>45751</v>
      </c>
      <c r="B4473" s="55" t="s">
        <v>14</v>
      </c>
      <c r="C4473" s="55" t="s">
        <v>109</v>
      </c>
      <c r="D4473" s="55" t="s">
        <v>8</v>
      </c>
      <c r="E4473" s="55" t="s">
        <v>48</v>
      </c>
      <c r="F4473" s="55">
        <v>0.14583333333333329</v>
      </c>
      <c r="G4473" s="56">
        <v>0</v>
      </c>
    </row>
    <row r="4474" spans="1:7" x14ac:dyDescent="0.3">
      <c r="A4474" s="60">
        <v>45751</v>
      </c>
      <c r="B4474" s="61" t="s">
        <v>14</v>
      </c>
      <c r="C4474" s="61" t="s">
        <v>109</v>
      </c>
      <c r="D4474" s="61" t="s">
        <v>8</v>
      </c>
      <c r="E4474" s="61" t="s">
        <v>48</v>
      </c>
      <c r="F4474" s="61">
        <v>0.16666666666666671</v>
      </c>
      <c r="G4474" s="62">
        <v>0</v>
      </c>
    </row>
    <row r="4475" spans="1:7" x14ac:dyDescent="0.3">
      <c r="A4475" s="54">
        <v>45751</v>
      </c>
      <c r="B4475" s="55" t="s">
        <v>14</v>
      </c>
      <c r="C4475" s="55" t="s">
        <v>109</v>
      </c>
      <c r="D4475" s="55" t="s">
        <v>8</v>
      </c>
      <c r="E4475" s="55" t="s">
        <v>48</v>
      </c>
      <c r="F4475" s="55">
        <v>0.1875</v>
      </c>
      <c r="G4475" s="56">
        <v>0</v>
      </c>
    </row>
    <row r="4476" spans="1:7" x14ac:dyDescent="0.3">
      <c r="A4476" s="60">
        <v>45751</v>
      </c>
      <c r="B4476" s="61" t="s">
        <v>14</v>
      </c>
      <c r="C4476" s="61" t="s">
        <v>109</v>
      </c>
      <c r="D4476" s="61" t="s">
        <v>8</v>
      </c>
      <c r="E4476" s="61" t="s">
        <v>48</v>
      </c>
      <c r="F4476" s="61">
        <v>0.20833333333333329</v>
      </c>
      <c r="G4476" s="62">
        <v>0</v>
      </c>
    </row>
    <row r="4477" spans="1:7" x14ac:dyDescent="0.3">
      <c r="A4477" s="54">
        <v>45751</v>
      </c>
      <c r="B4477" s="55" t="s">
        <v>14</v>
      </c>
      <c r="C4477" s="55" t="s">
        <v>109</v>
      </c>
      <c r="D4477" s="55" t="s">
        <v>8</v>
      </c>
      <c r="E4477" s="55" t="s">
        <v>48</v>
      </c>
      <c r="F4477" s="55">
        <v>0.22916666666666671</v>
      </c>
      <c r="G4477" s="56">
        <v>0</v>
      </c>
    </row>
    <row r="4478" spans="1:7" x14ac:dyDescent="0.3">
      <c r="A4478" s="60">
        <v>45751</v>
      </c>
      <c r="B4478" s="61" t="s">
        <v>14</v>
      </c>
      <c r="C4478" s="61" t="s">
        <v>109</v>
      </c>
      <c r="D4478" s="61" t="s">
        <v>8</v>
      </c>
      <c r="E4478" s="61" t="s">
        <v>48</v>
      </c>
      <c r="F4478" s="61">
        <v>0.25</v>
      </c>
      <c r="G4478" s="62">
        <v>0</v>
      </c>
    </row>
    <row r="4479" spans="1:7" x14ac:dyDescent="0.3">
      <c r="A4479" s="54">
        <v>45751</v>
      </c>
      <c r="B4479" s="55" t="s">
        <v>14</v>
      </c>
      <c r="C4479" s="55" t="s">
        <v>109</v>
      </c>
      <c r="D4479" s="55" t="s">
        <v>8</v>
      </c>
      <c r="E4479" s="55" t="s">
        <v>48</v>
      </c>
      <c r="F4479" s="55">
        <v>0.27083333333333331</v>
      </c>
      <c r="G4479" s="56">
        <v>0</v>
      </c>
    </row>
    <row r="4480" spans="1:7" x14ac:dyDescent="0.3">
      <c r="A4480" s="60">
        <v>45751</v>
      </c>
      <c r="B4480" s="61" t="s">
        <v>14</v>
      </c>
      <c r="C4480" s="61" t="s">
        <v>109</v>
      </c>
      <c r="D4480" s="61" t="s">
        <v>8</v>
      </c>
      <c r="E4480" s="61" t="s">
        <v>48</v>
      </c>
      <c r="F4480" s="61">
        <v>0.29166666666666669</v>
      </c>
      <c r="G4480" s="62">
        <v>0</v>
      </c>
    </row>
    <row r="4481" spans="1:7" x14ac:dyDescent="0.3">
      <c r="A4481" s="54">
        <v>45751</v>
      </c>
      <c r="B4481" s="55" t="s">
        <v>14</v>
      </c>
      <c r="C4481" s="55" t="s">
        <v>109</v>
      </c>
      <c r="D4481" s="55" t="s">
        <v>8</v>
      </c>
      <c r="E4481" s="55" t="s">
        <v>48</v>
      </c>
      <c r="F4481" s="55">
        <v>0.3125</v>
      </c>
      <c r="G4481" s="56">
        <v>0</v>
      </c>
    </row>
    <row r="4482" spans="1:7" x14ac:dyDescent="0.3">
      <c r="A4482" s="60">
        <v>45751</v>
      </c>
      <c r="B4482" s="61" t="s">
        <v>14</v>
      </c>
      <c r="C4482" s="61" t="s">
        <v>109</v>
      </c>
      <c r="D4482" s="61" t="s">
        <v>8</v>
      </c>
      <c r="E4482" s="61" t="s">
        <v>48</v>
      </c>
      <c r="F4482" s="61">
        <v>0.33333333333333331</v>
      </c>
      <c r="G4482" s="62">
        <v>0</v>
      </c>
    </row>
    <row r="4483" spans="1:7" x14ac:dyDescent="0.3">
      <c r="A4483" s="54">
        <v>45751</v>
      </c>
      <c r="B4483" s="55" t="s">
        <v>14</v>
      </c>
      <c r="C4483" s="55" t="s">
        <v>109</v>
      </c>
      <c r="D4483" s="55" t="s">
        <v>8</v>
      </c>
      <c r="E4483" s="55" t="s">
        <v>48</v>
      </c>
      <c r="F4483" s="55">
        <v>0.35416666666666669</v>
      </c>
      <c r="G4483" s="56">
        <v>0</v>
      </c>
    </row>
    <row r="4484" spans="1:7" x14ac:dyDescent="0.3">
      <c r="A4484" s="60">
        <v>45751</v>
      </c>
      <c r="B4484" s="61" t="s">
        <v>14</v>
      </c>
      <c r="C4484" s="61" t="s">
        <v>109</v>
      </c>
      <c r="D4484" s="61" t="s">
        <v>8</v>
      </c>
      <c r="E4484" s="61" t="s">
        <v>48</v>
      </c>
      <c r="F4484" s="61">
        <v>0.375</v>
      </c>
      <c r="G4484" s="62">
        <v>0</v>
      </c>
    </row>
    <row r="4485" spans="1:7" x14ac:dyDescent="0.3">
      <c r="A4485" s="54">
        <v>45751</v>
      </c>
      <c r="B4485" s="55" t="s">
        <v>14</v>
      </c>
      <c r="C4485" s="55" t="s">
        <v>109</v>
      </c>
      <c r="D4485" s="55" t="s">
        <v>8</v>
      </c>
      <c r="E4485" s="55" t="s">
        <v>48</v>
      </c>
      <c r="F4485" s="55">
        <v>0.39583333333333331</v>
      </c>
      <c r="G4485" s="56">
        <v>0</v>
      </c>
    </row>
    <row r="4486" spans="1:7" x14ac:dyDescent="0.3">
      <c r="A4486" s="60">
        <v>45751</v>
      </c>
      <c r="B4486" s="61" t="s">
        <v>14</v>
      </c>
      <c r="C4486" s="61" t="s">
        <v>109</v>
      </c>
      <c r="D4486" s="61" t="s">
        <v>8</v>
      </c>
      <c r="E4486" s="61" t="s">
        <v>48</v>
      </c>
      <c r="F4486" s="61">
        <v>0.41666666666666669</v>
      </c>
      <c r="G4486" s="62">
        <v>0</v>
      </c>
    </row>
    <row r="4487" spans="1:7" x14ac:dyDescent="0.3">
      <c r="A4487" s="54">
        <v>45751</v>
      </c>
      <c r="B4487" s="55" t="s">
        <v>14</v>
      </c>
      <c r="C4487" s="55" t="s">
        <v>109</v>
      </c>
      <c r="D4487" s="55" t="s">
        <v>8</v>
      </c>
      <c r="E4487" s="55" t="s">
        <v>48</v>
      </c>
      <c r="F4487" s="55">
        <v>0.4375</v>
      </c>
      <c r="G4487" s="56">
        <v>0</v>
      </c>
    </row>
    <row r="4488" spans="1:7" x14ac:dyDescent="0.3">
      <c r="A4488" s="60">
        <v>45751</v>
      </c>
      <c r="B4488" s="61" t="s">
        <v>14</v>
      </c>
      <c r="C4488" s="61" t="s">
        <v>109</v>
      </c>
      <c r="D4488" s="61" t="s">
        <v>8</v>
      </c>
      <c r="E4488" s="61" t="s">
        <v>48</v>
      </c>
      <c r="F4488" s="61">
        <v>0.45833333333333331</v>
      </c>
      <c r="G4488" s="62">
        <v>0</v>
      </c>
    </row>
    <row r="4489" spans="1:7" x14ac:dyDescent="0.3">
      <c r="A4489" s="54">
        <v>45751</v>
      </c>
      <c r="B4489" s="55" t="s">
        <v>14</v>
      </c>
      <c r="C4489" s="55" t="s">
        <v>109</v>
      </c>
      <c r="D4489" s="55" t="s">
        <v>8</v>
      </c>
      <c r="E4489" s="55" t="s">
        <v>48</v>
      </c>
      <c r="F4489" s="55">
        <v>0.47916666666666669</v>
      </c>
      <c r="G4489" s="56">
        <v>0</v>
      </c>
    </row>
    <row r="4490" spans="1:7" x14ac:dyDescent="0.3">
      <c r="A4490" s="60">
        <v>45751</v>
      </c>
      <c r="B4490" s="61" t="s">
        <v>14</v>
      </c>
      <c r="C4490" s="61" t="s">
        <v>109</v>
      </c>
      <c r="D4490" s="61" t="s">
        <v>8</v>
      </c>
      <c r="E4490" s="61" t="s">
        <v>48</v>
      </c>
      <c r="F4490" s="61">
        <v>0.5</v>
      </c>
      <c r="G4490" s="62">
        <v>0</v>
      </c>
    </row>
    <row r="4491" spans="1:7" x14ac:dyDescent="0.3">
      <c r="A4491" s="54">
        <v>45751</v>
      </c>
      <c r="B4491" s="55" t="s">
        <v>14</v>
      </c>
      <c r="C4491" s="55" t="s">
        <v>109</v>
      </c>
      <c r="D4491" s="55" t="s">
        <v>8</v>
      </c>
      <c r="E4491" s="55" t="s">
        <v>48</v>
      </c>
      <c r="F4491" s="55">
        <v>0.52083333333333337</v>
      </c>
      <c r="G4491" s="56">
        <v>0</v>
      </c>
    </row>
    <row r="4492" spans="1:7" x14ac:dyDescent="0.3">
      <c r="A4492" s="60">
        <v>45751</v>
      </c>
      <c r="B4492" s="61" t="s">
        <v>14</v>
      </c>
      <c r="C4492" s="61" t="s">
        <v>109</v>
      </c>
      <c r="D4492" s="61" t="s">
        <v>8</v>
      </c>
      <c r="E4492" s="61" t="s">
        <v>48</v>
      </c>
      <c r="F4492" s="61">
        <v>0.54166666666666663</v>
      </c>
      <c r="G4492" s="62">
        <v>0</v>
      </c>
    </row>
    <row r="4493" spans="1:7" x14ac:dyDescent="0.3">
      <c r="A4493" s="54">
        <v>45751</v>
      </c>
      <c r="B4493" s="55" t="s">
        <v>14</v>
      </c>
      <c r="C4493" s="55" t="s">
        <v>109</v>
      </c>
      <c r="D4493" s="55" t="s">
        <v>8</v>
      </c>
      <c r="E4493" s="55" t="s">
        <v>48</v>
      </c>
      <c r="F4493" s="55">
        <v>0.5625</v>
      </c>
      <c r="G4493" s="56">
        <v>0</v>
      </c>
    </row>
    <row r="4494" spans="1:7" x14ac:dyDescent="0.3">
      <c r="A4494" s="60">
        <v>45751</v>
      </c>
      <c r="B4494" s="61" t="s">
        <v>14</v>
      </c>
      <c r="C4494" s="61" t="s">
        <v>109</v>
      </c>
      <c r="D4494" s="61" t="s">
        <v>8</v>
      </c>
      <c r="E4494" s="61" t="s">
        <v>48</v>
      </c>
      <c r="F4494" s="61">
        <v>0.58333333333333337</v>
      </c>
      <c r="G4494" s="62">
        <v>0</v>
      </c>
    </row>
    <row r="4495" spans="1:7" x14ac:dyDescent="0.3">
      <c r="A4495" s="54">
        <v>45751</v>
      </c>
      <c r="B4495" s="55" t="s">
        <v>14</v>
      </c>
      <c r="C4495" s="55" t="s">
        <v>109</v>
      </c>
      <c r="D4495" s="55" t="s">
        <v>8</v>
      </c>
      <c r="E4495" s="55" t="s">
        <v>48</v>
      </c>
      <c r="F4495" s="55">
        <v>0.60416666666666663</v>
      </c>
      <c r="G4495" s="56">
        <v>0</v>
      </c>
    </row>
    <row r="4496" spans="1:7" x14ac:dyDescent="0.3">
      <c r="A4496" s="60">
        <v>45751</v>
      </c>
      <c r="B4496" s="61" t="s">
        <v>14</v>
      </c>
      <c r="C4496" s="61" t="s">
        <v>109</v>
      </c>
      <c r="D4496" s="61" t="s">
        <v>8</v>
      </c>
      <c r="E4496" s="61" t="s">
        <v>48</v>
      </c>
      <c r="F4496" s="61">
        <v>0.625</v>
      </c>
      <c r="G4496" s="62">
        <v>0</v>
      </c>
    </row>
    <row r="4497" spans="1:7" x14ac:dyDescent="0.3">
      <c r="A4497" s="54">
        <v>45751</v>
      </c>
      <c r="B4497" s="55" t="s">
        <v>14</v>
      </c>
      <c r="C4497" s="55" t="s">
        <v>109</v>
      </c>
      <c r="D4497" s="55" t="s">
        <v>8</v>
      </c>
      <c r="E4497" s="55" t="s">
        <v>48</v>
      </c>
      <c r="F4497" s="55">
        <v>0.64583333333333337</v>
      </c>
      <c r="G4497" s="56">
        <v>0</v>
      </c>
    </row>
    <row r="4498" spans="1:7" x14ac:dyDescent="0.3">
      <c r="A4498" s="60">
        <v>45751</v>
      </c>
      <c r="B4498" s="61" t="s">
        <v>14</v>
      </c>
      <c r="C4498" s="61" t="s">
        <v>109</v>
      </c>
      <c r="D4498" s="61" t="s">
        <v>8</v>
      </c>
      <c r="E4498" s="61" t="s">
        <v>48</v>
      </c>
      <c r="F4498" s="61">
        <v>0.66666666666666663</v>
      </c>
      <c r="G4498" s="62">
        <v>0</v>
      </c>
    </row>
    <row r="4499" spans="1:7" x14ac:dyDescent="0.3">
      <c r="A4499" s="54">
        <v>45751</v>
      </c>
      <c r="B4499" s="55" t="s">
        <v>14</v>
      </c>
      <c r="C4499" s="55" t="s">
        <v>109</v>
      </c>
      <c r="D4499" s="55" t="s">
        <v>8</v>
      </c>
      <c r="E4499" s="55" t="s">
        <v>48</v>
      </c>
      <c r="F4499" s="55">
        <v>0.6875</v>
      </c>
      <c r="G4499" s="56">
        <v>0</v>
      </c>
    </row>
    <row r="4500" spans="1:7" x14ac:dyDescent="0.3">
      <c r="A4500" s="60">
        <v>45751</v>
      </c>
      <c r="B4500" s="61" t="s">
        <v>14</v>
      </c>
      <c r="C4500" s="61" t="s">
        <v>109</v>
      </c>
      <c r="D4500" s="61" t="s">
        <v>8</v>
      </c>
      <c r="E4500" s="61" t="s">
        <v>48</v>
      </c>
      <c r="F4500" s="61">
        <v>0.70833333333333337</v>
      </c>
      <c r="G4500" s="62">
        <v>0</v>
      </c>
    </row>
    <row r="4501" spans="1:7" x14ac:dyDescent="0.3">
      <c r="A4501" s="54">
        <v>45751</v>
      </c>
      <c r="B4501" s="55" t="s">
        <v>14</v>
      </c>
      <c r="C4501" s="55" t="s">
        <v>109</v>
      </c>
      <c r="D4501" s="55" t="s">
        <v>8</v>
      </c>
      <c r="E4501" s="55" t="s">
        <v>48</v>
      </c>
      <c r="F4501" s="55">
        <v>0.72916666666666663</v>
      </c>
      <c r="G4501" s="56">
        <v>0</v>
      </c>
    </row>
    <row r="4502" spans="1:7" x14ac:dyDescent="0.3">
      <c r="A4502" s="60">
        <v>45751</v>
      </c>
      <c r="B4502" s="61" t="s">
        <v>14</v>
      </c>
      <c r="C4502" s="61" t="s">
        <v>109</v>
      </c>
      <c r="D4502" s="61" t="s">
        <v>8</v>
      </c>
      <c r="E4502" s="61" t="s">
        <v>48</v>
      </c>
      <c r="F4502" s="61">
        <v>0.75</v>
      </c>
      <c r="G4502" s="62">
        <v>0</v>
      </c>
    </row>
    <row r="4503" spans="1:7" x14ac:dyDescent="0.3">
      <c r="A4503" s="54">
        <v>45751</v>
      </c>
      <c r="B4503" s="55" t="s">
        <v>14</v>
      </c>
      <c r="C4503" s="55" t="s">
        <v>109</v>
      </c>
      <c r="D4503" s="55" t="s">
        <v>8</v>
      </c>
      <c r="E4503" s="55" t="s">
        <v>48</v>
      </c>
      <c r="F4503" s="55">
        <v>0.77083333333333337</v>
      </c>
      <c r="G4503" s="56">
        <v>0</v>
      </c>
    </row>
    <row r="4504" spans="1:7" x14ac:dyDescent="0.3">
      <c r="A4504" s="60">
        <v>45751</v>
      </c>
      <c r="B4504" s="61" t="s">
        <v>14</v>
      </c>
      <c r="C4504" s="61" t="s">
        <v>109</v>
      </c>
      <c r="D4504" s="61" t="s">
        <v>8</v>
      </c>
      <c r="E4504" s="61" t="s">
        <v>48</v>
      </c>
      <c r="F4504" s="61">
        <v>0.79166666666666663</v>
      </c>
      <c r="G4504" s="62">
        <v>0</v>
      </c>
    </row>
    <row r="4505" spans="1:7" x14ac:dyDescent="0.3">
      <c r="A4505" s="54">
        <v>45751</v>
      </c>
      <c r="B4505" s="55" t="s">
        <v>14</v>
      </c>
      <c r="C4505" s="55" t="s">
        <v>109</v>
      </c>
      <c r="D4505" s="55" t="s">
        <v>8</v>
      </c>
      <c r="E4505" s="55" t="s">
        <v>48</v>
      </c>
      <c r="F4505" s="55">
        <v>0.8125</v>
      </c>
      <c r="G4505" s="56">
        <v>0</v>
      </c>
    </row>
    <row r="4506" spans="1:7" x14ac:dyDescent="0.3">
      <c r="A4506" s="60">
        <v>45751</v>
      </c>
      <c r="B4506" s="61" t="s">
        <v>14</v>
      </c>
      <c r="C4506" s="61" t="s">
        <v>109</v>
      </c>
      <c r="D4506" s="61" t="s">
        <v>8</v>
      </c>
      <c r="E4506" s="61" t="s">
        <v>48</v>
      </c>
      <c r="F4506" s="61">
        <v>0.83333333333333337</v>
      </c>
      <c r="G4506" s="62">
        <v>0</v>
      </c>
    </row>
    <row r="4507" spans="1:7" x14ac:dyDescent="0.3">
      <c r="A4507" s="54">
        <v>45751</v>
      </c>
      <c r="B4507" s="55" t="s">
        <v>14</v>
      </c>
      <c r="C4507" s="55" t="s">
        <v>109</v>
      </c>
      <c r="D4507" s="55" t="s">
        <v>8</v>
      </c>
      <c r="E4507" s="55" t="s">
        <v>48</v>
      </c>
      <c r="F4507" s="55">
        <v>0.85416666666666663</v>
      </c>
      <c r="G4507" s="56">
        <v>0</v>
      </c>
    </row>
    <row r="4508" spans="1:7" x14ac:dyDescent="0.3">
      <c r="A4508" s="60">
        <v>45751</v>
      </c>
      <c r="B4508" s="61" t="s">
        <v>14</v>
      </c>
      <c r="C4508" s="61" t="s">
        <v>109</v>
      </c>
      <c r="D4508" s="61" t="s">
        <v>8</v>
      </c>
      <c r="E4508" s="61" t="s">
        <v>48</v>
      </c>
      <c r="F4508" s="61">
        <v>0.875</v>
      </c>
      <c r="G4508" s="62">
        <v>0</v>
      </c>
    </row>
    <row r="4509" spans="1:7" x14ac:dyDescent="0.3">
      <c r="A4509" s="54">
        <v>45751</v>
      </c>
      <c r="B4509" s="55" t="s">
        <v>14</v>
      </c>
      <c r="C4509" s="55" t="s">
        <v>109</v>
      </c>
      <c r="D4509" s="55" t="s">
        <v>8</v>
      </c>
      <c r="E4509" s="55" t="s">
        <v>48</v>
      </c>
      <c r="F4509" s="55">
        <v>0.89583333333333337</v>
      </c>
      <c r="G4509" s="56">
        <v>0</v>
      </c>
    </row>
    <row r="4510" spans="1:7" x14ac:dyDescent="0.3">
      <c r="A4510" s="60">
        <v>45751</v>
      </c>
      <c r="B4510" s="61" t="s">
        <v>14</v>
      </c>
      <c r="C4510" s="61" t="s">
        <v>109</v>
      </c>
      <c r="D4510" s="61" t="s">
        <v>8</v>
      </c>
      <c r="E4510" s="61" t="s">
        <v>48</v>
      </c>
      <c r="F4510" s="61">
        <v>0.91666666666666663</v>
      </c>
      <c r="G4510" s="62">
        <v>0</v>
      </c>
    </row>
    <row r="4511" spans="1:7" x14ac:dyDescent="0.3">
      <c r="A4511" s="54">
        <v>45751</v>
      </c>
      <c r="B4511" s="55" t="s">
        <v>14</v>
      </c>
      <c r="C4511" s="55" t="s">
        <v>109</v>
      </c>
      <c r="D4511" s="55" t="s">
        <v>8</v>
      </c>
      <c r="E4511" s="55" t="s">
        <v>48</v>
      </c>
      <c r="F4511" s="55">
        <v>0.9375</v>
      </c>
      <c r="G4511" s="56">
        <v>0</v>
      </c>
    </row>
    <row r="4512" spans="1:7" x14ac:dyDescent="0.3">
      <c r="A4512" s="60">
        <v>45751</v>
      </c>
      <c r="B4512" s="61" t="s">
        <v>14</v>
      </c>
      <c r="C4512" s="61" t="s">
        <v>109</v>
      </c>
      <c r="D4512" s="61" t="s">
        <v>8</v>
      </c>
      <c r="E4512" s="61" t="s">
        <v>48</v>
      </c>
      <c r="F4512" s="61">
        <v>0.95833333333333337</v>
      </c>
      <c r="G4512" s="62">
        <v>0</v>
      </c>
    </row>
    <row r="4513" spans="1:7" x14ac:dyDescent="0.3">
      <c r="A4513" s="54">
        <v>45751</v>
      </c>
      <c r="B4513" s="55" t="s">
        <v>14</v>
      </c>
      <c r="C4513" s="55" t="s">
        <v>109</v>
      </c>
      <c r="D4513" s="55" t="s">
        <v>8</v>
      </c>
      <c r="E4513" s="55" t="s">
        <v>48</v>
      </c>
      <c r="F4513" s="55">
        <v>0.97916666666666663</v>
      </c>
      <c r="G4513" s="56">
        <v>0</v>
      </c>
    </row>
    <row r="4514" spans="1:7" x14ac:dyDescent="0.3">
      <c r="A4514" s="60">
        <v>45752</v>
      </c>
      <c r="B4514" s="61" t="s">
        <v>14</v>
      </c>
      <c r="C4514" s="61" t="s">
        <v>109</v>
      </c>
      <c r="D4514" s="61" t="s">
        <v>8</v>
      </c>
      <c r="E4514" s="61" t="s">
        <v>48</v>
      </c>
      <c r="F4514" s="61">
        <v>0</v>
      </c>
      <c r="G4514" s="62">
        <v>0</v>
      </c>
    </row>
    <row r="4515" spans="1:7" x14ac:dyDescent="0.3">
      <c r="A4515" s="54">
        <v>45752</v>
      </c>
      <c r="B4515" s="55" t="s">
        <v>14</v>
      </c>
      <c r="C4515" s="55" t="s">
        <v>109</v>
      </c>
      <c r="D4515" s="55" t="s">
        <v>9</v>
      </c>
      <c r="E4515" s="55" t="s">
        <v>48</v>
      </c>
      <c r="F4515" s="55">
        <v>2.0833333333333329E-2</v>
      </c>
      <c r="G4515" s="56" cm="1">
        <f t="array" ref="G4515:G4562">IF(LOAD_RESULTS!$C$3 = "MENU",ABS(_xlfn.IFS(AND(PER_MONTH!$B4467="January",PER_MONTH!$E4467="Working Day"),Table3[Jan_WD],AND(PER_MONTH!$B4467="January",PER_MONTH!$E4467="Non-Working Day"),Table3[Jan_NWD],AND(PER_MONTH!$B4467="February",PER_MONTH!$E4467="Working Day"),Table3[Feb_WD],AND(PER_MONTH!$B4467="February",PER_MONTH!$E4467="Non-Working Day"),Table3[Feb_NWD], AND(PER_MONTH!$B4467 = "March", PER_MONTH!$E4467 = "Working Day"), Table3[Mar_WD],  AND(PER_MONTH!$B4467 = "March", PER_MONTH!$E4467 = "Non-Working Day"), Table3[Mar_NWD], AND(PER_MONTH!$B4467 = "April", PER_MONTH!$E4467 = "Working Day"), Table3[Apr_WD], AND(PER_MONTH!$B4467 = "April", PER_MONTH!$E4467 = "Non-Working Day"), Table3[Apr_NWD], AND(PER_MONTH!$B4467 = "May", PER_MONTH!$E4467 = "Working Day"), Table3[May_WD], AND(PER_MONTH!$B4467 = "May", PER_MONTH!$E4467 = "Non-Working Day"), Table3[May_NWD], AND(PER_MONTH!$B4467 = "June", PER_MONTH!$E4467 = "Working Day"), Table3[Jun_WD], AND(PER_MONTH!$B4467 = "June", PER_MONTH!$E4467 = "Non-Working Day"), Table3[Jun_NWD], AND(PER_MONTH!$B4467 = "July", PER_MONTH!$E4467 = "Working Day"), Table3[Jul_WD], AND(PER_MONTH!$B4467 = "July", PER_MONTH!$E4467 = "Non-Working Day"), Table3[Jul_NWD], AND(PER_MONTH!$B4467 = "August", PER_MONTH!$E4467 = "Working Day"), Table3[Aug_WD], AND(PER_MONTH!$B4467 = "August", PER_MONTH!$E4467 = "Non-Working Day"), Table3[Aug_NWD], AND(PER_MONTH!$B4467 = "September", PER_MONTH!$E4467 = "Working Day"), Table3[Sep_WD], AND(PER_MONTH!$B4467 = "September", PER_MONTH!$E4467 = "Non-Working Day"), Table3[Sep_NWD], AND(PER_MONTH!$B4467 = "October", PER_MONTH!$E4467 = "Working Day"), Table3[Oct_WD], AND(PER_MONTH!$B4467 = "October", PER_MONTH!$E4467 = "Non-Working Day"), Table3[Oct_NWD], AND(PER_MONTH!$B4467 = "November", PER_MONTH!$E4467 = "Working Day"), Table3[Nov_WD], AND(PER_MONTH!$B4467 = "November", PER_MONTH!$E4467 = "Non-Working Day"), Table3[Nov_NWD], AND(PER_MONTH!$B4467 = "December", PER_MONTH!$E4467 = "Working Day"), Table3[Dec_WD], AND(PER_MONTH!$B4467 = "December", PER_MONTH!$E4467 = "Non-Working Day"), Table3[Dec_NWD])),_xlfn.IFS(AND(PER_MONTH!$B4467="January",PER_MONTH!$E4467="Working Day"),Table3[Jan_WD],AND(PER_MONTH!$B4467="January",PER_MONTH!$E4467="Non-Working Day"),Table3[Jan_NWD],AND(PER_MONTH!$B4467="February",PER_MONTH!$E4467="Working Day"),Table3[Feb_WD],AND(PER_MONTH!$B4467="February",PER_MONTH!$E4467="Non-Working Day"),Table3[Feb_NWD], AND(PER_MONTH!$B4467 = "March", PER_MONTH!$E4467 = "Working Day"), Table3[Mar_WD],  AND(PER_MONTH!$B4467 = "March", PER_MONTH!$E4467 = "Non-Working Day"), Table3[Mar_NWD], AND(PER_MONTH!$B4467 = "April", PER_MONTH!$E4467 = "Working Day"), Table3[Apr_WD], AND(PER_MONTH!$B4467 = "April", PER_MONTH!$E4467 = "Non-Working Day"), Table3[Apr_NWD], AND(PER_MONTH!$B4467 = "May", PER_MONTH!$E4467 = "Working Day"), Table3[May_WD], AND(PER_MONTH!$B4467 = "May", PER_MONTH!$E4467 = "Non-Working Day"), Table3[May_NWD], AND(PER_MONTH!$B4467 = "June", PER_MONTH!$E4467 = "Working Day"), Table3[Jun_WD], AND(PER_MONTH!$B4467 = "June", PER_MONTH!$E4467 = "Non-Working Day"), Table3[Jun_NWD], AND(PER_MONTH!$B4467 = "July", PER_MONTH!$E4467 = "Working Day"), Table3[Jul_WD], AND(PER_MONTH!$B4467 = "July", PER_MONTH!$E4467 = "Non-Working Day"), Table3[Jul_NWD], AND(PER_MONTH!$B4467 = "August", PER_MONTH!$E4467 = "Working Day"), Table3[Aug_WD], AND(PER_MONTH!$B4467 = "August", PER_MONTH!$E4467 = "Non-Working Day"), Table3[Aug_NWD], AND(PER_MONTH!$B4467 = "September", PER_MONTH!$E4467 = "Working Day"), Table3[Sep_WD], AND(PER_MONTH!$B4467 = "September", PER_MONTH!$E4467 = "Non-Working Day"), Table3[Sep_NWD], AND(PER_MONTH!$B4467 = "October", PER_MONTH!$E4467 = "Working Day"), Table3[Oct_WD], AND(PER_MONTH!$B4467 = "October", PER_MONTH!$E4467 = "Non-Working Day"), Table3[Oct_NWD], AND(PER_MONTH!$B4467 = "November", PER_MONTH!$E4467 = "Working Day"), Table3[Nov_WD], AND(PER_MONTH!$B4467 = "November", PER_MONTH!$E4467 = "Non-Working Day"), Table3[Nov_NWD], AND(PER_MONTH!$B4467 = "December", PER_MONTH!$E4467 = "Working Day"), Table3[Dec_WD], AND(PER_MONTH!$B4467 = "December", PER_MONTH!$E4467 = "Non-Working Day"), Table3[Dec_NWD]))</f>
        <v>0</v>
      </c>
    </row>
    <row r="4516" spans="1:7" x14ac:dyDescent="0.3">
      <c r="A4516" s="60">
        <v>45752</v>
      </c>
      <c r="B4516" s="61" t="s">
        <v>14</v>
      </c>
      <c r="C4516" s="61" t="s">
        <v>109</v>
      </c>
      <c r="D4516" s="61" t="s">
        <v>9</v>
      </c>
      <c r="E4516" s="61" t="s">
        <v>48</v>
      </c>
      <c r="F4516" s="61">
        <v>4.1666666666666657E-2</v>
      </c>
      <c r="G4516" s="62">
        <v>0</v>
      </c>
    </row>
    <row r="4517" spans="1:7" x14ac:dyDescent="0.3">
      <c r="A4517" s="54">
        <v>45752</v>
      </c>
      <c r="B4517" s="55" t="s">
        <v>14</v>
      </c>
      <c r="C4517" s="55" t="s">
        <v>109</v>
      </c>
      <c r="D4517" s="55" t="s">
        <v>9</v>
      </c>
      <c r="E4517" s="55" t="s">
        <v>48</v>
      </c>
      <c r="F4517" s="55">
        <v>6.25E-2</v>
      </c>
      <c r="G4517" s="56">
        <v>0</v>
      </c>
    </row>
    <row r="4518" spans="1:7" x14ac:dyDescent="0.3">
      <c r="A4518" s="60">
        <v>45752</v>
      </c>
      <c r="B4518" s="61" t="s">
        <v>14</v>
      </c>
      <c r="C4518" s="61" t="s">
        <v>109</v>
      </c>
      <c r="D4518" s="61" t="s">
        <v>9</v>
      </c>
      <c r="E4518" s="61" t="s">
        <v>48</v>
      </c>
      <c r="F4518" s="61">
        <v>8.3333333333333329E-2</v>
      </c>
      <c r="G4518" s="62">
        <v>0</v>
      </c>
    </row>
    <row r="4519" spans="1:7" x14ac:dyDescent="0.3">
      <c r="A4519" s="54">
        <v>45752</v>
      </c>
      <c r="B4519" s="55" t="s">
        <v>14</v>
      </c>
      <c r="C4519" s="55" t="s">
        <v>109</v>
      </c>
      <c r="D4519" s="55" t="s">
        <v>9</v>
      </c>
      <c r="E4519" s="55" t="s">
        <v>48</v>
      </c>
      <c r="F4519" s="55">
        <v>0.1041666666666667</v>
      </c>
      <c r="G4519" s="56">
        <v>0</v>
      </c>
    </row>
    <row r="4520" spans="1:7" x14ac:dyDescent="0.3">
      <c r="A4520" s="60">
        <v>45752</v>
      </c>
      <c r="B4520" s="61" t="s">
        <v>14</v>
      </c>
      <c r="C4520" s="61" t="s">
        <v>109</v>
      </c>
      <c r="D4520" s="61" t="s">
        <v>9</v>
      </c>
      <c r="E4520" s="61" t="s">
        <v>48</v>
      </c>
      <c r="F4520" s="61">
        <v>0.125</v>
      </c>
      <c r="G4520" s="62">
        <v>0</v>
      </c>
    </row>
    <row r="4521" spans="1:7" x14ac:dyDescent="0.3">
      <c r="A4521" s="54">
        <v>45752</v>
      </c>
      <c r="B4521" s="55" t="s">
        <v>14</v>
      </c>
      <c r="C4521" s="55" t="s">
        <v>109</v>
      </c>
      <c r="D4521" s="55" t="s">
        <v>9</v>
      </c>
      <c r="E4521" s="55" t="s">
        <v>48</v>
      </c>
      <c r="F4521" s="55">
        <v>0.14583333333333329</v>
      </c>
      <c r="G4521" s="56">
        <v>0</v>
      </c>
    </row>
    <row r="4522" spans="1:7" x14ac:dyDescent="0.3">
      <c r="A4522" s="60">
        <v>45752</v>
      </c>
      <c r="B4522" s="61" t="s">
        <v>14</v>
      </c>
      <c r="C4522" s="61" t="s">
        <v>109</v>
      </c>
      <c r="D4522" s="61" t="s">
        <v>9</v>
      </c>
      <c r="E4522" s="61" t="s">
        <v>48</v>
      </c>
      <c r="F4522" s="61">
        <v>0.16666666666666671</v>
      </c>
      <c r="G4522" s="62">
        <v>0</v>
      </c>
    </row>
    <row r="4523" spans="1:7" x14ac:dyDescent="0.3">
      <c r="A4523" s="54">
        <v>45752</v>
      </c>
      <c r="B4523" s="55" t="s">
        <v>14</v>
      </c>
      <c r="C4523" s="55" t="s">
        <v>109</v>
      </c>
      <c r="D4523" s="55" t="s">
        <v>9</v>
      </c>
      <c r="E4523" s="55" t="s">
        <v>48</v>
      </c>
      <c r="F4523" s="55">
        <v>0.1875</v>
      </c>
      <c r="G4523" s="56">
        <v>0</v>
      </c>
    </row>
    <row r="4524" spans="1:7" x14ac:dyDescent="0.3">
      <c r="A4524" s="60">
        <v>45752</v>
      </c>
      <c r="B4524" s="61" t="s">
        <v>14</v>
      </c>
      <c r="C4524" s="61" t="s">
        <v>109</v>
      </c>
      <c r="D4524" s="61" t="s">
        <v>9</v>
      </c>
      <c r="E4524" s="61" t="s">
        <v>48</v>
      </c>
      <c r="F4524" s="61">
        <v>0.20833333333333329</v>
      </c>
      <c r="G4524" s="62">
        <v>0</v>
      </c>
    </row>
    <row r="4525" spans="1:7" x14ac:dyDescent="0.3">
      <c r="A4525" s="54">
        <v>45752</v>
      </c>
      <c r="B4525" s="55" t="s">
        <v>14</v>
      </c>
      <c r="C4525" s="55" t="s">
        <v>109</v>
      </c>
      <c r="D4525" s="55" t="s">
        <v>9</v>
      </c>
      <c r="E4525" s="55" t="s">
        <v>48</v>
      </c>
      <c r="F4525" s="55">
        <v>0.22916666666666671</v>
      </c>
      <c r="G4525" s="56">
        <v>0</v>
      </c>
    </row>
    <row r="4526" spans="1:7" x14ac:dyDescent="0.3">
      <c r="A4526" s="60">
        <v>45752</v>
      </c>
      <c r="B4526" s="61" t="s">
        <v>14</v>
      </c>
      <c r="C4526" s="61" t="s">
        <v>109</v>
      </c>
      <c r="D4526" s="61" t="s">
        <v>9</v>
      </c>
      <c r="E4526" s="61" t="s">
        <v>48</v>
      </c>
      <c r="F4526" s="61">
        <v>0.25</v>
      </c>
      <c r="G4526" s="62">
        <v>0</v>
      </c>
    </row>
    <row r="4527" spans="1:7" x14ac:dyDescent="0.3">
      <c r="A4527" s="54">
        <v>45752</v>
      </c>
      <c r="B4527" s="55" t="s">
        <v>14</v>
      </c>
      <c r="C4527" s="55" t="s">
        <v>109</v>
      </c>
      <c r="D4527" s="55" t="s">
        <v>9</v>
      </c>
      <c r="E4527" s="55" t="s">
        <v>48</v>
      </c>
      <c r="F4527" s="55">
        <v>0.27083333333333331</v>
      </c>
      <c r="G4527" s="56">
        <v>0</v>
      </c>
    </row>
    <row r="4528" spans="1:7" x14ac:dyDescent="0.3">
      <c r="A4528" s="60">
        <v>45752</v>
      </c>
      <c r="B4528" s="61" t="s">
        <v>14</v>
      </c>
      <c r="C4528" s="61" t="s">
        <v>109</v>
      </c>
      <c r="D4528" s="61" t="s">
        <v>9</v>
      </c>
      <c r="E4528" s="61" t="s">
        <v>48</v>
      </c>
      <c r="F4528" s="61">
        <v>0.29166666666666669</v>
      </c>
      <c r="G4528" s="62">
        <v>0</v>
      </c>
    </row>
    <row r="4529" spans="1:7" x14ac:dyDescent="0.3">
      <c r="A4529" s="54">
        <v>45752</v>
      </c>
      <c r="B4529" s="55" t="s">
        <v>14</v>
      </c>
      <c r="C4529" s="55" t="s">
        <v>109</v>
      </c>
      <c r="D4529" s="55" t="s">
        <v>9</v>
      </c>
      <c r="E4529" s="55" t="s">
        <v>48</v>
      </c>
      <c r="F4529" s="55">
        <v>0.3125</v>
      </c>
      <c r="G4529" s="56">
        <v>0</v>
      </c>
    </row>
    <row r="4530" spans="1:7" x14ac:dyDescent="0.3">
      <c r="A4530" s="60">
        <v>45752</v>
      </c>
      <c r="B4530" s="61" t="s">
        <v>14</v>
      </c>
      <c r="C4530" s="61" t="s">
        <v>109</v>
      </c>
      <c r="D4530" s="61" t="s">
        <v>9</v>
      </c>
      <c r="E4530" s="61" t="s">
        <v>48</v>
      </c>
      <c r="F4530" s="61">
        <v>0.33333333333333331</v>
      </c>
      <c r="G4530" s="62">
        <v>0</v>
      </c>
    </row>
    <row r="4531" spans="1:7" x14ac:dyDescent="0.3">
      <c r="A4531" s="54">
        <v>45752</v>
      </c>
      <c r="B4531" s="55" t="s">
        <v>14</v>
      </c>
      <c r="C4531" s="55" t="s">
        <v>109</v>
      </c>
      <c r="D4531" s="55" t="s">
        <v>9</v>
      </c>
      <c r="E4531" s="55" t="s">
        <v>48</v>
      </c>
      <c r="F4531" s="55">
        <v>0.35416666666666669</v>
      </c>
      <c r="G4531" s="56">
        <v>0</v>
      </c>
    </row>
    <row r="4532" spans="1:7" x14ac:dyDescent="0.3">
      <c r="A4532" s="60">
        <v>45752</v>
      </c>
      <c r="B4532" s="61" t="s">
        <v>14</v>
      </c>
      <c r="C4532" s="61" t="s">
        <v>109</v>
      </c>
      <c r="D4532" s="61" t="s">
        <v>9</v>
      </c>
      <c r="E4532" s="61" t="s">
        <v>48</v>
      </c>
      <c r="F4532" s="61">
        <v>0.375</v>
      </c>
      <c r="G4532" s="62">
        <v>0</v>
      </c>
    </row>
    <row r="4533" spans="1:7" x14ac:dyDescent="0.3">
      <c r="A4533" s="54">
        <v>45752</v>
      </c>
      <c r="B4533" s="55" t="s">
        <v>14</v>
      </c>
      <c r="C4533" s="55" t="s">
        <v>109</v>
      </c>
      <c r="D4533" s="55" t="s">
        <v>9</v>
      </c>
      <c r="E4533" s="55" t="s">
        <v>48</v>
      </c>
      <c r="F4533" s="55">
        <v>0.39583333333333331</v>
      </c>
      <c r="G4533" s="56">
        <v>0</v>
      </c>
    </row>
    <row r="4534" spans="1:7" x14ac:dyDescent="0.3">
      <c r="A4534" s="60">
        <v>45752</v>
      </c>
      <c r="B4534" s="61" t="s">
        <v>14</v>
      </c>
      <c r="C4534" s="61" t="s">
        <v>109</v>
      </c>
      <c r="D4534" s="61" t="s">
        <v>9</v>
      </c>
      <c r="E4534" s="61" t="s">
        <v>48</v>
      </c>
      <c r="F4534" s="61">
        <v>0.41666666666666669</v>
      </c>
      <c r="G4534" s="62">
        <v>0</v>
      </c>
    </row>
    <row r="4535" spans="1:7" x14ac:dyDescent="0.3">
      <c r="A4535" s="54">
        <v>45752</v>
      </c>
      <c r="B4535" s="55" t="s">
        <v>14</v>
      </c>
      <c r="C4535" s="55" t="s">
        <v>109</v>
      </c>
      <c r="D4535" s="55" t="s">
        <v>9</v>
      </c>
      <c r="E4535" s="55" t="s">
        <v>48</v>
      </c>
      <c r="F4535" s="55">
        <v>0.4375</v>
      </c>
      <c r="G4535" s="56">
        <v>0</v>
      </c>
    </row>
    <row r="4536" spans="1:7" x14ac:dyDescent="0.3">
      <c r="A4536" s="60">
        <v>45752</v>
      </c>
      <c r="B4536" s="61" t="s">
        <v>14</v>
      </c>
      <c r="C4536" s="61" t="s">
        <v>109</v>
      </c>
      <c r="D4536" s="61" t="s">
        <v>9</v>
      </c>
      <c r="E4536" s="61" t="s">
        <v>48</v>
      </c>
      <c r="F4536" s="61">
        <v>0.45833333333333331</v>
      </c>
      <c r="G4536" s="62">
        <v>0</v>
      </c>
    </row>
    <row r="4537" spans="1:7" x14ac:dyDescent="0.3">
      <c r="A4537" s="54">
        <v>45752</v>
      </c>
      <c r="B4537" s="55" t="s">
        <v>14</v>
      </c>
      <c r="C4537" s="55" t="s">
        <v>109</v>
      </c>
      <c r="D4537" s="55" t="s">
        <v>9</v>
      </c>
      <c r="E4537" s="55" t="s">
        <v>48</v>
      </c>
      <c r="F4537" s="55">
        <v>0.47916666666666669</v>
      </c>
      <c r="G4537" s="56">
        <v>0</v>
      </c>
    </row>
    <row r="4538" spans="1:7" x14ac:dyDescent="0.3">
      <c r="A4538" s="60">
        <v>45752</v>
      </c>
      <c r="B4538" s="61" t="s">
        <v>14</v>
      </c>
      <c r="C4538" s="61" t="s">
        <v>109</v>
      </c>
      <c r="D4538" s="61" t="s">
        <v>9</v>
      </c>
      <c r="E4538" s="61" t="s">
        <v>48</v>
      </c>
      <c r="F4538" s="61">
        <v>0.5</v>
      </c>
      <c r="G4538" s="62">
        <v>0</v>
      </c>
    </row>
    <row r="4539" spans="1:7" x14ac:dyDescent="0.3">
      <c r="A4539" s="54">
        <v>45752</v>
      </c>
      <c r="B4539" s="55" t="s">
        <v>14</v>
      </c>
      <c r="C4539" s="55" t="s">
        <v>109</v>
      </c>
      <c r="D4539" s="55" t="s">
        <v>9</v>
      </c>
      <c r="E4539" s="55" t="s">
        <v>48</v>
      </c>
      <c r="F4539" s="55">
        <v>0.52083333333333337</v>
      </c>
      <c r="G4539" s="56">
        <v>0</v>
      </c>
    </row>
    <row r="4540" spans="1:7" x14ac:dyDescent="0.3">
      <c r="A4540" s="60">
        <v>45752</v>
      </c>
      <c r="B4540" s="61" t="s">
        <v>14</v>
      </c>
      <c r="C4540" s="61" t="s">
        <v>109</v>
      </c>
      <c r="D4540" s="61" t="s">
        <v>9</v>
      </c>
      <c r="E4540" s="61" t="s">
        <v>48</v>
      </c>
      <c r="F4540" s="61">
        <v>0.54166666666666663</v>
      </c>
      <c r="G4540" s="62">
        <v>0</v>
      </c>
    </row>
    <row r="4541" spans="1:7" x14ac:dyDescent="0.3">
      <c r="A4541" s="54">
        <v>45752</v>
      </c>
      <c r="B4541" s="55" t="s">
        <v>14</v>
      </c>
      <c r="C4541" s="55" t="s">
        <v>109</v>
      </c>
      <c r="D4541" s="55" t="s">
        <v>9</v>
      </c>
      <c r="E4541" s="55" t="s">
        <v>48</v>
      </c>
      <c r="F4541" s="55">
        <v>0.5625</v>
      </c>
      <c r="G4541" s="56">
        <v>0</v>
      </c>
    </row>
    <row r="4542" spans="1:7" x14ac:dyDescent="0.3">
      <c r="A4542" s="60">
        <v>45752</v>
      </c>
      <c r="B4542" s="61" t="s">
        <v>14</v>
      </c>
      <c r="C4542" s="61" t="s">
        <v>109</v>
      </c>
      <c r="D4542" s="61" t="s">
        <v>9</v>
      </c>
      <c r="E4542" s="61" t="s">
        <v>48</v>
      </c>
      <c r="F4542" s="61">
        <v>0.58333333333333337</v>
      </c>
      <c r="G4542" s="62">
        <v>0</v>
      </c>
    </row>
    <row r="4543" spans="1:7" x14ac:dyDescent="0.3">
      <c r="A4543" s="54">
        <v>45752</v>
      </c>
      <c r="B4543" s="55" t="s">
        <v>14</v>
      </c>
      <c r="C4543" s="55" t="s">
        <v>109</v>
      </c>
      <c r="D4543" s="55" t="s">
        <v>9</v>
      </c>
      <c r="E4543" s="55" t="s">
        <v>48</v>
      </c>
      <c r="F4543" s="55">
        <v>0.60416666666666663</v>
      </c>
      <c r="G4543" s="56">
        <v>0</v>
      </c>
    </row>
    <row r="4544" spans="1:7" x14ac:dyDescent="0.3">
      <c r="A4544" s="60">
        <v>45752</v>
      </c>
      <c r="B4544" s="61" t="s">
        <v>14</v>
      </c>
      <c r="C4544" s="61" t="s">
        <v>109</v>
      </c>
      <c r="D4544" s="61" t="s">
        <v>9</v>
      </c>
      <c r="E4544" s="61" t="s">
        <v>48</v>
      </c>
      <c r="F4544" s="61">
        <v>0.625</v>
      </c>
      <c r="G4544" s="62">
        <v>0</v>
      </c>
    </row>
    <row r="4545" spans="1:7" x14ac:dyDescent="0.3">
      <c r="A4545" s="54">
        <v>45752</v>
      </c>
      <c r="B4545" s="55" t="s">
        <v>14</v>
      </c>
      <c r="C4545" s="55" t="s">
        <v>109</v>
      </c>
      <c r="D4545" s="55" t="s">
        <v>9</v>
      </c>
      <c r="E4545" s="55" t="s">
        <v>48</v>
      </c>
      <c r="F4545" s="55">
        <v>0.64583333333333337</v>
      </c>
      <c r="G4545" s="56">
        <v>0</v>
      </c>
    </row>
    <row r="4546" spans="1:7" x14ac:dyDescent="0.3">
      <c r="A4546" s="60">
        <v>45752</v>
      </c>
      <c r="B4546" s="61" t="s">
        <v>14</v>
      </c>
      <c r="C4546" s="61" t="s">
        <v>109</v>
      </c>
      <c r="D4546" s="61" t="s">
        <v>9</v>
      </c>
      <c r="E4546" s="61" t="s">
        <v>48</v>
      </c>
      <c r="F4546" s="61">
        <v>0.66666666666666663</v>
      </c>
      <c r="G4546" s="62">
        <v>0</v>
      </c>
    </row>
    <row r="4547" spans="1:7" x14ac:dyDescent="0.3">
      <c r="A4547" s="54">
        <v>45752</v>
      </c>
      <c r="B4547" s="55" t="s">
        <v>14</v>
      </c>
      <c r="C4547" s="55" t="s">
        <v>109</v>
      </c>
      <c r="D4547" s="55" t="s">
        <v>9</v>
      </c>
      <c r="E4547" s="55" t="s">
        <v>48</v>
      </c>
      <c r="F4547" s="55">
        <v>0.6875</v>
      </c>
      <c r="G4547" s="56">
        <v>0</v>
      </c>
    </row>
    <row r="4548" spans="1:7" x14ac:dyDescent="0.3">
      <c r="A4548" s="60">
        <v>45752</v>
      </c>
      <c r="B4548" s="61" t="s">
        <v>14</v>
      </c>
      <c r="C4548" s="61" t="s">
        <v>109</v>
      </c>
      <c r="D4548" s="61" t="s">
        <v>9</v>
      </c>
      <c r="E4548" s="61" t="s">
        <v>48</v>
      </c>
      <c r="F4548" s="61">
        <v>0.70833333333333337</v>
      </c>
      <c r="G4548" s="62">
        <v>0</v>
      </c>
    </row>
    <row r="4549" spans="1:7" x14ac:dyDescent="0.3">
      <c r="A4549" s="54">
        <v>45752</v>
      </c>
      <c r="B4549" s="55" t="s">
        <v>14</v>
      </c>
      <c r="C4549" s="55" t="s">
        <v>109</v>
      </c>
      <c r="D4549" s="55" t="s">
        <v>9</v>
      </c>
      <c r="E4549" s="55" t="s">
        <v>48</v>
      </c>
      <c r="F4549" s="55">
        <v>0.72916666666666663</v>
      </c>
      <c r="G4549" s="56">
        <v>0</v>
      </c>
    </row>
    <row r="4550" spans="1:7" x14ac:dyDescent="0.3">
      <c r="A4550" s="60">
        <v>45752</v>
      </c>
      <c r="B4550" s="61" t="s">
        <v>14</v>
      </c>
      <c r="C4550" s="61" t="s">
        <v>109</v>
      </c>
      <c r="D4550" s="61" t="s">
        <v>9</v>
      </c>
      <c r="E4550" s="61" t="s">
        <v>48</v>
      </c>
      <c r="F4550" s="61">
        <v>0.75</v>
      </c>
      <c r="G4550" s="62">
        <v>0</v>
      </c>
    </row>
    <row r="4551" spans="1:7" x14ac:dyDescent="0.3">
      <c r="A4551" s="54">
        <v>45752</v>
      </c>
      <c r="B4551" s="55" t="s">
        <v>14</v>
      </c>
      <c r="C4551" s="55" t="s">
        <v>109</v>
      </c>
      <c r="D4551" s="55" t="s">
        <v>9</v>
      </c>
      <c r="E4551" s="55" t="s">
        <v>48</v>
      </c>
      <c r="F4551" s="55">
        <v>0.77083333333333337</v>
      </c>
      <c r="G4551" s="56">
        <v>0</v>
      </c>
    </row>
    <row r="4552" spans="1:7" x14ac:dyDescent="0.3">
      <c r="A4552" s="60">
        <v>45752</v>
      </c>
      <c r="B4552" s="61" t="s">
        <v>14</v>
      </c>
      <c r="C4552" s="61" t="s">
        <v>109</v>
      </c>
      <c r="D4552" s="61" t="s">
        <v>9</v>
      </c>
      <c r="E4552" s="61" t="s">
        <v>48</v>
      </c>
      <c r="F4552" s="61">
        <v>0.79166666666666663</v>
      </c>
      <c r="G4552" s="62">
        <v>0</v>
      </c>
    </row>
    <row r="4553" spans="1:7" x14ac:dyDescent="0.3">
      <c r="A4553" s="54">
        <v>45752</v>
      </c>
      <c r="B4553" s="55" t="s">
        <v>14</v>
      </c>
      <c r="C4553" s="55" t="s">
        <v>109</v>
      </c>
      <c r="D4553" s="55" t="s">
        <v>9</v>
      </c>
      <c r="E4553" s="55" t="s">
        <v>48</v>
      </c>
      <c r="F4553" s="55">
        <v>0.8125</v>
      </c>
      <c r="G4553" s="56">
        <v>0</v>
      </c>
    </row>
    <row r="4554" spans="1:7" x14ac:dyDescent="0.3">
      <c r="A4554" s="60">
        <v>45752</v>
      </c>
      <c r="B4554" s="61" t="s">
        <v>14</v>
      </c>
      <c r="C4554" s="61" t="s">
        <v>109</v>
      </c>
      <c r="D4554" s="61" t="s">
        <v>9</v>
      </c>
      <c r="E4554" s="61" t="s">
        <v>48</v>
      </c>
      <c r="F4554" s="61">
        <v>0.83333333333333337</v>
      </c>
      <c r="G4554" s="62">
        <v>0</v>
      </c>
    </row>
    <row r="4555" spans="1:7" x14ac:dyDescent="0.3">
      <c r="A4555" s="54">
        <v>45752</v>
      </c>
      <c r="B4555" s="55" t="s">
        <v>14</v>
      </c>
      <c r="C4555" s="55" t="s">
        <v>109</v>
      </c>
      <c r="D4555" s="55" t="s">
        <v>9</v>
      </c>
      <c r="E4555" s="55" t="s">
        <v>48</v>
      </c>
      <c r="F4555" s="55">
        <v>0.85416666666666663</v>
      </c>
      <c r="G4555" s="56">
        <v>0</v>
      </c>
    </row>
    <row r="4556" spans="1:7" x14ac:dyDescent="0.3">
      <c r="A4556" s="60">
        <v>45752</v>
      </c>
      <c r="B4556" s="61" t="s">
        <v>14</v>
      </c>
      <c r="C4556" s="61" t="s">
        <v>109</v>
      </c>
      <c r="D4556" s="61" t="s">
        <v>9</v>
      </c>
      <c r="E4556" s="61" t="s">
        <v>48</v>
      </c>
      <c r="F4556" s="61">
        <v>0.875</v>
      </c>
      <c r="G4556" s="62">
        <v>0</v>
      </c>
    </row>
    <row r="4557" spans="1:7" x14ac:dyDescent="0.3">
      <c r="A4557" s="54">
        <v>45752</v>
      </c>
      <c r="B4557" s="55" t="s">
        <v>14</v>
      </c>
      <c r="C4557" s="55" t="s">
        <v>109</v>
      </c>
      <c r="D4557" s="55" t="s">
        <v>9</v>
      </c>
      <c r="E4557" s="55" t="s">
        <v>48</v>
      </c>
      <c r="F4557" s="55">
        <v>0.89583333333333337</v>
      </c>
      <c r="G4557" s="56">
        <v>0</v>
      </c>
    </row>
    <row r="4558" spans="1:7" x14ac:dyDescent="0.3">
      <c r="A4558" s="60">
        <v>45752</v>
      </c>
      <c r="B4558" s="61" t="s">
        <v>14</v>
      </c>
      <c r="C4558" s="61" t="s">
        <v>109</v>
      </c>
      <c r="D4558" s="61" t="s">
        <v>9</v>
      </c>
      <c r="E4558" s="61" t="s">
        <v>48</v>
      </c>
      <c r="F4558" s="61">
        <v>0.91666666666666663</v>
      </c>
      <c r="G4558" s="62">
        <v>0</v>
      </c>
    </row>
    <row r="4559" spans="1:7" x14ac:dyDescent="0.3">
      <c r="A4559" s="54">
        <v>45752</v>
      </c>
      <c r="B4559" s="55" t="s">
        <v>14</v>
      </c>
      <c r="C4559" s="55" t="s">
        <v>109</v>
      </c>
      <c r="D4559" s="55" t="s">
        <v>9</v>
      </c>
      <c r="E4559" s="55" t="s">
        <v>48</v>
      </c>
      <c r="F4559" s="55">
        <v>0.9375</v>
      </c>
      <c r="G4559" s="56">
        <v>0</v>
      </c>
    </row>
    <row r="4560" spans="1:7" x14ac:dyDescent="0.3">
      <c r="A4560" s="60">
        <v>45752</v>
      </c>
      <c r="B4560" s="61" t="s">
        <v>14</v>
      </c>
      <c r="C4560" s="61" t="s">
        <v>109</v>
      </c>
      <c r="D4560" s="61" t="s">
        <v>9</v>
      </c>
      <c r="E4560" s="61" t="s">
        <v>48</v>
      </c>
      <c r="F4560" s="61">
        <v>0.95833333333333337</v>
      </c>
      <c r="G4560" s="62">
        <v>0</v>
      </c>
    </row>
    <row r="4561" spans="1:7" x14ac:dyDescent="0.3">
      <c r="A4561" s="54">
        <v>45752</v>
      </c>
      <c r="B4561" s="55" t="s">
        <v>14</v>
      </c>
      <c r="C4561" s="55" t="s">
        <v>109</v>
      </c>
      <c r="D4561" s="55" t="s">
        <v>9</v>
      </c>
      <c r="E4561" s="55" t="s">
        <v>48</v>
      </c>
      <c r="F4561" s="55">
        <v>0.97916666666666663</v>
      </c>
      <c r="G4561" s="56">
        <v>0</v>
      </c>
    </row>
    <row r="4562" spans="1:7" x14ac:dyDescent="0.3">
      <c r="A4562" s="60">
        <v>45753</v>
      </c>
      <c r="B4562" s="61" t="s">
        <v>14</v>
      </c>
      <c r="C4562" s="61" t="s">
        <v>109</v>
      </c>
      <c r="D4562" s="61" t="s">
        <v>9</v>
      </c>
      <c r="E4562" s="61" t="s">
        <v>48</v>
      </c>
      <c r="F4562" s="61">
        <v>0</v>
      </c>
      <c r="G4562" s="62">
        <v>0</v>
      </c>
    </row>
    <row r="4563" spans="1:7" x14ac:dyDescent="0.3">
      <c r="A4563" s="54">
        <v>45753</v>
      </c>
      <c r="B4563" s="55" t="s">
        <v>14</v>
      </c>
      <c r="C4563" s="55" t="s">
        <v>109</v>
      </c>
      <c r="D4563" s="55" t="s">
        <v>10</v>
      </c>
      <c r="E4563" s="55" t="s">
        <v>48</v>
      </c>
      <c r="F4563" s="55">
        <v>2.0833333333333329E-2</v>
      </c>
      <c r="G4563" s="56" cm="1">
        <f t="array" ref="G4563:G4610">IF(LOAD_RESULTS!$C$3 = "MENU",ABS(_xlfn.IFS(AND(PER_MONTH!$B4515="January",PER_MONTH!$E4515="Working Day"),Table3[Jan_WD],AND(PER_MONTH!$B4515="January",PER_MONTH!$E4515="Non-Working Day"),Table3[Jan_NWD],AND(PER_MONTH!$B4515="February",PER_MONTH!$E4515="Working Day"),Table3[Feb_WD],AND(PER_MONTH!$B4515="February",PER_MONTH!$E4515="Non-Working Day"),Table3[Feb_NWD], AND(PER_MONTH!$B4515 = "March", PER_MONTH!$E4515 = "Working Day"), Table3[Mar_WD],  AND(PER_MONTH!$B4515 = "March", PER_MONTH!$E4515 = "Non-Working Day"), Table3[Mar_NWD], AND(PER_MONTH!$B4515 = "April", PER_MONTH!$E4515 = "Working Day"), Table3[Apr_WD], AND(PER_MONTH!$B4515 = "April", PER_MONTH!$E4515 = "Non-Working Day"), Table3[Apr_NWD], AND(PER_MONTH!$B4515 = "May", PER_MONTH!$E4515 = "Working Day"), Table3[May_WD], AND(PER_MONTH!$B4515 = "May", PER_MONTH!$E4515 = "Non-Working Day"), Table3[May_NWD], AND(PER_MONTH!$B4515 = "June", PER_MONTH!$E4515 = "Working Day"), Table3[Jun_WD], AND(PER_MONTH!$B4515 = "June", PER_MONTH!$E4515 = "Non-Working Day"), Table3[Jun_NWD], AND(PER_MONTH!$B4515 = "July", PER_MONTH!$E4515 = "Working Day"), Table3[Jul_WD], AND(PER_MONTH!$B4515 = "July", PER_MONTH!$E4515 = "Non-Working Day"), Table3[Jul_NWD], AND(PER_MONTH!$B4515 = "August", PER_MONTH!$E4515 = "Working Day"), Table3[Aug_WD], AND(PER_MONTH!$B4515 = "August", PER_MONTH!$E4515 = "Non-Working Day"), Table3[Aug_NWD], AND(PER_MONTH!$B4515 = "September", PER_MONTH!$E4515 = "Working Day"), Table3[Sep_WD], AND(PER_MONTH!$B4515 = "September", PER_MONTH!$E4515 = "Non-Working Day"), Table3[Sep_NWD], AND(PER_MONTH!$B4515 = "October", PER_MONTH!$E4515 = "Working Day"), Table3[Oct_WD], AND(PER_MONTH!$B4515 = "October", PER_MONTH!$E4515 = "Non-Working Day"), Table3[Oct_NWD], AND(PER_MONTH!$B4515 = "November", PER_MONTH!$E4515 = "Working Day"), Table3[Nov_WD], AND(PER_MONTH!$B4515 = "November", PER_MONTH!$E4515 = "Non-Working Day"), Table3[Nov_NWD], AND(PER_MONTH!$B4515 = "December", PER_MONTH!$E4515 = "Working Day"), Table3[Dec_WD], AND(PER_MONTH!$B4515 = "December", PER_MONTH!$E4515 = "Non-Working Day"), Table3[Dec_NWD])),_xlfn.IFS(AND(PER_MONTH!$B4515="January",PER_MONTH!$E4515="Working Day"),Table3[Jan_WD],AND(PER_MONTH!$B4515="January",PER_MONTH!$E4515="Non-Working Day"),Table3[Jan_NWD],AND(PER_MONTH!$B4515="February",PER_MONTH!$E4515="Working Day"),Table3[Feb_WD],AND(PER_MONTH!$B4515="February",PER_MONTH!$E4515="Non-Working Day"),Table3[Feb_NWD], AND(PER_MONTH!$B4515 = "March", PER_MONTH!$E4515 = "Working Day"), Table3[Mar_WD],  AND(PER_MONTH!$B4515 = "March", PER_MONTH!$E4515 = "Non-Working Day"), Table3[Mar_NWD], AND(PER_MONTH!$B4515 = "April", PER_MONTH!$E4515 = "Working Day"), Table3[Apr_WD], AND(PER_MONTH!$B4515 = "April", PER_MONTH!$E4515 = "Non-Working Day"), Table3[Apr_NWD], AND(PER_MONTH!$B4515 = "May", PER_MONTH!$E4515 = "Working Day"), Table3[May_WD], AND(PER_MONTH!$B4515 = "May", PER_MONTH!$E4515 = "Non-Working Day"), Table3[May_NWD], AND(PER_MONTH!$B4515 = "June", PER_MONTH!$E4515 = "Working Day"), Table3[Jun_WD], AND(PER_MONTH!$B4515 = "June", PER_MONTH!$E4515 = "Non-Working Day"), Table3[Jun_NWD], AND(PER_MONTH!$B4515 = "July", PER_MONTH!$E4515 = "Working Day"), Table3[Jul_WD], AND(PER_MONTH!$B4515 = "July", PER_MONTH!$E4515 = "Non-Working Day"), Table3[Jul_NWD], AND(PER_MONTH!$B4515 = "August", PER_MONTH!$E4515 = "Working Day"), Table3[Aug_WD], AND(PER_MONTH!$B4515 = "August", PER_MONTH!$E4515 = "Non-Working Day"), Table3[Aug_NWD], AND(PER_MONTH!$B4515 = "September", PER_MONTH!$E4515 = "Working Day"), Table3[Sep_WD], AND(PER_MONTH!$B4515 = "September", PER_MONTH!$E4515 = "Non-Working Day"), Table3[Sep_NWD], AND(PER_MONTH!$B4515 = "October", PER_MONTH!$E4515 = "Working Day"), Table3[Oct_WD], AND(PER_MONTH!$B4515 = "October", PER_MONTH!$E4515 = "Non-Working Day"), Table3[Oct_NWD], AND(PER_MONTH!$B4515 = "November", PER_MONTH!$E4515 = "Working Day"), Table3[Nov_WD], AND(PER_MONTH!$B4515 = "November", PER_MONTH!$E4515 = "Non-Working Day"), Table3[Nov_NWD], AND(PER_MONTH!$B4515 = "December", PER_MONTH!$E4515 = "Working Day"), Table3[Dec_WD], AND(PER_MONTH!$B4515 = "December", PER_MONTH!$E4515 = "Non-Working Day"), Table3[Dec_NWD]))</f>
        <v>0</v>
      </c>
    </row>
    <row r="4564" spans="1:7" x14ac:dyDescent="0.3">
      <c r="A4564" s="60">
        <v>45753</v>
      </c>
      <c r="B4564" s="61" t="s">
        <v>14</v>
      </c>
      <c r="C4564" s="61" t="s">
        <v>109</v>
      </c>
      <c r="D4564" s="61" t="s">
        <v>10</v>
      </c>
      <c r="E4564" s="61" t="s">
        <v>48</v>
      </c>
      <c r="F4564" s="61">
        <v>4.1666666666666657E-2</v>
      </c>
      <c r="G4564" s="62">
        <v>0</v>
      </c>
    </row>
    <row r="4565" spans="1:7" x14ac:dyDescent="0.3">
      <c r="A4565" s="54">
        <v>45753</v>
      </c>
      <c r="B4565" s="55" t="s">
        <v>14</v>
      </c>
      <c r="C4565" s="55" t="s">
        <v>109</v>
      </c>
      <c r="D4565" s="55" t="s">
        <v>10</v>
      </c>
      <c r="E4565" s="55" t="s">
        <v>48</v>
      </c>
      <c r="F4565" s="55">
        <v>6.25E-2</v>
      </c>
      <c r="G4565" s="56">
        <v>0</v>
      </c>
    </row>
    <row r="4566" spans="1:7" x14ac:dyDescent="0.3">
      <c r="A4566" s="60">
        <v>45753</v>
      </c>
      <c r="B4566" s="61" t="s">
        <v>14</v>
      </c>
      <c r="C4566" s="61" t="s">
        <v>109</v>
      </c>
      <c r="D4566" s="61" t="s">
        <v>10</v>
      </c>
      <c r="E4566" s="61" t="s">
        <v>48</v>
      </c>
      <c r="F4566" s="61">
        <v>8.3333333333333329E-2</v>
      </c>
      <c r="G4566" s="62">
        <v>0</v>
      </c>
    </row>
    <row r="4567" spans="1:7" x14ac:dyDescent="0.3">
      <c r="A4567" s="54">
        <v>45753</v>
      </c>
      <c r="B4567" s="55" t="s">
        <v>14</v>
      </c>
      <c r="C4567" s="55" t="s">
        <v>109</v>
      </c>
      <c r="D4567" s="55" t="s">
        <v>10</v>
      </c>
      <c r="E4567" s="55" t="s">
        <v>48</v>
      </c>
      <c r="F4567" s="55">
        <v>0.1041666666666667</v>
      </c>
      <c r="G4567" s="56">
        <v>0</v>
      </c>
    </row>
    <row r="4568" spans="1:7" x14ac:dyDescent="0.3">
      <c r="A4568" s="60">
        <v>45753</v>
      </c>
      <c r="B4568" s="61" t="s">
        <v>14</v>
      </c>
      <c r="C4568" s="61" t="s">
        <v>109</v>
      </c>
      <c r="D4568" s="61" t="s">
        <v>10</v>
      </c>
      <c r="E4568" s="61" t="s">
        <v>48</v>
      </c>
      <c r="F4568" s="61">
        <v>0.125</v>
      </c>
      <c r="G4568" s="62">
        <v>0</v>
      </c>
    </row>
    <row r="4569" spans="1:7" x14ac:dyDescent="0.3">
      <c r="A4569" s="54">
        <v>45753</v>
      </c>
      <c r="B4569" s="55" t="s">
        <v>14</v>
      </c>
      <c r="C4569" s="55" t="s">
        <v>109</v>
      </c>
      <c r="D4569" s="55" t="s">
        <v>10</v>
      </c>
      <c r="E4569" s="55" t="s">
        <v>48</v>
      </c>
      <c r="F4569" s="55">
        <v>0.14583333333333329</v>
      </c>
      <c r="G4569" s="56">
        <v>0</v>
      </c>
    </row>
    <row r="4570" spans="1:7" x14ac:dyDescent="0.3">
      <c r="A4570" s="60">
        <v>45753</v>
      </c>
      <c r="B4570" s="61" t="s">
        <v>14</v>
      </c>
      <c r="C4570" s="61" t="s">
        <v>109</v>
      </c>
      <c r="D4570" s="61" t="s">
        <v>10</v>
      </c>
      <c r="E4570" s="61" t="s">
        <v>48</v>
      </c>
      <c r="F4570" s="61">
        <v>0.16666666666666671</v>
      </c>
      <c r="G4570" s="62">
        <v>0</v>
      </c>
    </row>
    <row r="4571" spans="1:7" x14ac:dyDescent="0.3">
      <c r="A4571" s="54">
        <v>45753</v>
      </c>
      <c r="B4571" s="55" t="s">
        <v>14</v>
      </c>
      <c r="C4571" s="55" t="s">
        <v>109</v>
      </c>
      <c r="D4571" s="55" t="s">
        <v>10</v>
      </c>
      <c r="E4571" s="55" t="s">
        <v>48</v>
      </c>
      <c r="F4571" s="55">
        <v>0.1875</v>
      </c>
      <c r="G4571" s="56">
        <v>0</v>
      </c>
    </row>
    <row r="4572" spans="1:7" x14ac:dyDescent="0.3">
      <c r="A4572" s="60">
        <v>45753</v>
      </c>
      <c r="B4572" s="61" t="s">
        <v>14</v>
      </c>
      <c r="C4572" s="61" t="s">
        <v>109</v>
      </c>
      <c r="D4572" s="61" t="s">
        <v>10</v>
      </c>
      <c r="E4572" s="61" t="s">
        <v>48</v>
      </c>
      <c r="F4572" s="61">
        <v>0.20833333333333329</v>
      </c>
      <c r="G4572" s="62">
        <v>0</v>
      </c>
    </row>
    <row r="4573" spans="1:7" x14ac:dyDescent="0.3">
      <c r="A4573" s="54">
        <v>45753</v>
      </c>
      <c r="B4573" s="55" t="s">
        <v>14</v>
      </c>
      <c r="C4573" s="55" t="s">
        <v>109</v>
      </c>
      <c r="D4573" s="55" t="s">
        <v>10</v>
      </c>
      <c r="E4573" s="55" t="s">
        <v>48</v>
      </c>
      <c r="F4573" s="55">
        <v>0.22916666666666671</v>
      </c>
      <c r="G4573" s="56">
        <v>0</v>
      </c>
    </row>
    <row r="4574" spans="1:7" x14ac:dyDescent="0.3">
      <c r="A4574" s="60">
        <v>45753</v>
      </c>
      <c r="B4574" s="61" t="s">
        <v>14</v>
      </c>
      <c r="C4574" s="61" t="s">
        <v>109</v>
      </c>
      <c r="D4574" s="61" t="s">
        <v>10</v>
      </c>
      <c r="E4574" s="61" t="s">
        <v>48</v>
      </c>
      <c r="F4574" s="61">
        <v>0.25</v>
      </c>
      <c r="G4574" s="62">
        <v>0</v>
      </c>
    </row>
    <row r="4575" spans="1:7" x14ac:dyDescent="0.3">
      <c r="A4575" s="54">
        <v>45753</v>
      </c>
      <c r="B4575" s="55" t="s">
        <v>14</v>
      </c>
      <c r="C4575" s="55" t="s">
        <v>109</v>
      </c>
      <c r="D4575" s="55" t="s">
        <v>10</v>
      </c>
      <c r="E4575" s="55" t="s">
        <v>48</v>
      </c>
      <c r="F4575" s="55">
        <v>0.27083333333333331</v>
      </c>
      <c r="G4575" s="56">
        <v>0</v>
      </c>
    </row>
    <row r="4576" spans="1:7" x14ac:dyDescent="0.3">
      <c r="A4576" s="60">
        <v>45753</v>
      </c>
      <c r="B4576" s="61" t="s">
        <v>14</v>
      </c>
      <c r="C4576" s="61" t="s">
        <v>109</v>
      </c>
      <c r="D4576" s="61" t="s">
        <v>10</v>
      </c>
      <c r="E4576" s="61" t="s">
        <v>48</v>
      </c>
      <c r="F4576" s="61">
        <v>0.29166666666666669</v>
      </c>
      <c r="G4576" s="62">
        <v>0</v>
      </c>
    </row>
    <row r="4577" spans="1:7" x14ac:dyDescent="0.3">
      <c r="A4577" s="54">
        <v>45753</v>
      </c>
      <c r="B4577" s="55" t="s">
        <v>14</v>
      </c>
      <c r="C4577" s="55" t="s">
        <v>109</v>
      </c>
      <c r="D4577" s="55" t="s">
        <v>10</v>
      </c>
      <c r="E4577" s="55" t="s">
        <v>48</v>
      </c>
      <c r="F4577" s="55">
        <v>0.3125</v>
      </c>
      <c r="G4577" s="56">
        <v>0</v>
      </c>
    </row>
    <row r="4578" spans="1:7" x14ac:dyDescent="0.3">
      <c r="A4578" s="60">
        <v>45753</v>
      </c>
      <c r="B4578" s="61" t="s">
        <v>14</v>
      </c>
      <c r="C4578" s="61" t="s">
        <v>109</v>
      </c>
      <c r="D4578" s="61" t="s">
        <v>10</v>
      </c>
      <c r="E4578" s="61" t="s">
        <v>48</v>
      </c>
      <c r="F4578" s="61">
        <v>0.33333333333333331</v>
      </c>
      <c r="G4578" s="62">
        <v>0</v>
      </c>
    </row>
    <row r="4579" spans="1:7" x14ac:dyDescent="0.3">
      <c r="A4579" s="54">
        <v>45753</v>
      </c>
      <c r="B4579" s="55" t="s">
        <v>14</v>
      </c>
      <c r="C4579" s="55" t="s">
        <v>109</v>
      </c>
      <c r="D4579" s="55" t="s">
        <v>10</v>
      </c>
      <c r="E4579" s="55" t="s">
        <v>48</v>
      </c>
      <c r="F4579" s="55">
        <v>0.35416666666666669</v>
      </c>
      <c r="G4579" s="56">
        <v>0</v>
      </c>
    </row>
    <row r="4580" spans="1:7" x14ac:dyDescent="0.3">
      <c r="A4580" s="60">
        <v>45753</v>
      </c>
      <c r="B4580" s="61" t="s">
        <v>14</v>
      </c>
      <c r="C4580" s="61" t="s">
        <v>109</v>
      </c>
      <c r="D4580" s="61" t="s">
        <v>10</v>
      </c>
      <c r="E4580" s="61" t="s">
        <v>48</v>
      </c>
      <c r="F4580" s="61">
        <v>0.375</v>
      </c>
      <c r="G4580" s="62">
        <v>0</v>
      </c>
    </row>
    <row r="4581" spans="1:7" x14ac:dyDescent="0.3">
      <c r="A4581" s="54">
        <v>45753</v>
      </c>
      <c r="B4581" s="55" t="s">
        <v>14</v>
      </c>
      <c r="C4581" s="55" t="s">
        <v>109</v>
      </c>
      <c r="D4581" s="55" t="s">
        <v>10</v>
      </c>
      <c r="E4581" s="55" t="s">
        <v>48</v>
      </c>
      <c r="F4581" s="55">
        <v>0.39583333333333331</v>
      </c>
      <c r="G4581" s="56">
        <v>0</v>
      </c>
    </row>
    <row r="4582" spans="1:7" x14ac:dyDescent="0.3">
      <c r="A4582" s="60">
        <v>45753</v>
      </c>
      <c r="B4582" s="61" t="s">
        <v>14</v>
      </c>
      <c r="C4582" s="61" t="s">
        <v>109</v>
      </c>
      <c r="D4582" s="61" t="s">
        <v>10</v>
      </c>
      <c r="E4582" s="61" t="s">
        <v>48</v>
      </c>
      <c r="F4582" s="61">
        <v>0.41666666666666669</v>
      </c>
      <c r="G4582" s="62">
        <v>0</v>
      </c>
    </row>
    <row r="4583" spans="1:7" x14ac:dyDescent="0.3">
      <c r="A4583" s="54">
        <v>45753</v>
      </c>
      <c r="B4583" s="55" t="s">
        <v>14</v>
      </c>
      <c r="C4583" s="55" t="s">
        <v>109</v>
      </c>
      <c r="D4583" s="55" t="s">
        <v>10</v>
      </c>
      <c r="E4583" s="55" t="s">
        <v>48</v>
      </c>
      <c r="F4583" s="55">
        <v>0.4375</v>
      </c>
      <c r="G4583" s="56">
        <v>0</v>
      </c>
    </row>
    <row r="4584" spans="1:7" x14ac:dyDescent="0.3">
      <c r="A4584" s="60">
        <v>45753</v>
      </c>
      <c r="B4584" s="61" t="s">
        <v>14</v>
      </c>
      <c r="C4584" s="61" t="s">
        <v>109</v>
      </c>
      <c r="D4584" s="61" t="s">
        <v>10</v>
      </c>
      <c r="E4584" s="61" t="s">
        <v>48</v>
      </c>
      <c r="F4584" s="61">
        <v>0.45833333333333331</v>
      </c>
      <c r="G4584" s="62">
        <v>0</v>
      </c>
    </row>
    <row r="4585" spans="1:7" x14ac:dyDescent="0.3">
      <c r="A4585" s="54">
        <v>45753</v>
      </c>
      <c r="B4585" s="55" t="s">
        <v>14</v>
      </c>
      <c r="C4585" s="55" t="s">
        <v>109</v>
      </c>
      <c r="D4585" s="55" t="s">
        <v>10</v>
      </c>
      <c r="E4585" s="55" t="s">
        <v>48</v>
      </c>
      <c r="F4585" s="55">
        <v>0.47916666666666669</v>
      </c>
      <c r="G4585" s="56">
        <v>0</v>
      </c>
    </row>
    <row r="4586" spans="1:7" x14ac:dyDescent="0.3">
      <c r="A4586" s="60">
        <v>45753</v>
      </c>
      <c r="B4586" s="61" t="s">
        <v>14</v>
      </c>
      <c r="C4586" s="61" t="s">
        <v>109</v>
      </c>
      <c r="D4586" s="61" t="s">
        <v>10</v>
      </c>
      <c r="E4586" s="61" t="s">
        <v>48</v>
      </c>
      <c r="F4586" s="61">
        <v>0.5</v>
      </c>
      <c r="G4586" s="62">
        <v>0</v>
      </c>
    </row>
    <row r="4587" spans="1:7" x14ac:dyDescent="0.3">
      <c r="A4587" s="54">
        <v>45753</v>
      </c>
      <c r="B4587" s="55" t="s">
        <v>14</v>
      </c>
      <c r="C4587" s="55" t="s">
        <v>109</v>
      </c>
      <c r="D4587" s="55" t="s">
        <v>10</v>
      </c>
      <c r="E4587" s="55" t="s">
        <v>48</v>
      </c>
      <c r="F4587" s="55">
        <v>0.52083333333333337</v>
      </c>
      <c r="G4587" s="56">
        <v>0</v>
      </c>
    </row>
    <row r="4588" spans="1:7" x14ac:dyDescent="0.3">
      <c r="A4588" s="60">
        <v>45753</v>
      </c>
      <c r="B4588" s="61" t="s">
        <v>14</v>
      </c>
      <c r="C4588" s="61" t="s">
        <v>109</v>
      </c>
      <c r="D4588" s="61" t="s">
        <v>10</v>
      </c>
      <c r="E4588" s="61" t="s">
        <v>48</v>
      </c>
      <c r="F4588" s="61">
        <v>0.54166666666666663</v>
      </c>
      <c r="G4588" s="62">
        <v>0</v>
      </c>
    </row>
    <row r="4589" spans="1:7" x14ac:dyDescent="0.3">
      <c r="A4589" s="54">
        <v>45753</v>
      </c>
      <c r="B4589" s="55" t="s">
        <v>14</v>
      </c>
      <c r="C4589" s="55" t="s">
        <v>109</v>
      </c>
      <c r="D4589" s="55" t="s">
        <v>10</v>
      </c>
      <c r="E4589" s="55" t="s">
        <v>48</v>
      </c>
      <c r="F4589" s="55">
        <v>0.5625</v>
      </c>
      <c r="G4589" s="56">
        <v>0</v>
      </c>
    </row>
    <row r="4590" spans="1:7" x14ac:dyDescent="0.3">
      <c r="A4590" s="60">
        <v>45753</v>
      </c>
      <c r="B4590" s="61" t="s">
        <v>14</v>
      </c>
      <c r="C4590" s="61" t="s">
        <v>109</v>
      </c>
      <c r="D4590" s="61" t="s">
        <v>10</v>
      </c>
      <c r="E4590" s="61" t="s">
        <v>48</v>
      </c>
      <c r="F4590" s="61">
        <v>0.58333333333333337</v>
      </c>
      <c r="G4590" s="62">
        <v>0</v>
      </c>
    </row>
    <row r="4591" spans="1:7" x14ac:dyDescent="0.3">
      <c r="A4591" s="54">
        <v>45753</v>
      </c>
      <c r="B4591" s="55" t="s">
        <v>14</v>
      </c>
      <c r="C4591" s="55" t="s">
        <v>109</v>
      </c>
      <c r="D4591" s="55" t="s">
        <v>10</v>
      </c>
      <c r="E4591" s="55" t="s">
        <v>48</v>
      </c>
      <c r="F4591" s="55">
        <v>0.60416666666666663</v>
      </c>
      <c r="G4591" s="56">
        <v>0</v>
      </c>
    </row>
    <row r="4592" spans="1:7" x14ac:dyDescent="0.3">
      <c r="A4592" s="60">
        <v>45753</v>
      </c>
      <c r="B4592" s="61" t="s">
        <v>14</v>
      </c>
      <c r="C4592" s="61" t="s">
        <v>109</v>
      </c>
      <c r="D4592" s="61" t="s">
        <v>10</v>
      </c>
      <c r="E4592" s="61" t="s">
        <v>48</v>
      </c>
      <c r="F4592" s="61">
        <v>0.625</v>
      </c>
      <c r="G4592" s="62">
        <v>0</v>
      </c>
    </row>
    <row r="4593" spans="1:7" x14ac:dyDescent="0.3">
      <c r="A4593" s="54">
        <v>45753</v>
      </c>
      <c r="B4593" s="55" t="s">
        <v>14</v>
      </c>
      <c r="C4593" s="55" t="s">
        <v>109</v>
      </c>
      <c r="D4593" s="55" t="s">
        <v>10</v>
      </c>
      <c r="E4593" s="55" t="s">
        <v>48</v>
      </c>
      <c r="F4593" s="55">
        <v>0.64583333333333337</v>
      </c>
      <c r="G4593" s="56">
        <v>0</v>
      </c>
    </row>
    <row r="4594" spans="1:7" x14ac:dyDescent="0.3">
      <c r="A4594" s="60">
        <v>45753</v>
      </c>
      <c r="B4594" s="61" t="s">
        <v>14</v>
      </c>
      <c r="C4594" s="61" t="s">
        <v>109</v>
      </c>
      <c r="D4594" s="61" t="s">
        <v>10</v>
      </c>
      <c r="E4594" s="61" t="s">
        <v>48</v>
      </c>
      <c r="F4594" s="61">
        <v>0.66666666666666663</v>
      </c>
      <c r="G4594" s="62">
        <v>0</v>
      </c>
    </row>
    <row r="4595" spans="1:7" x14ac:dyDescent="0.3">
      <c r="A4595" s="54">
        <v>45753</v>
      </c>
      <c r="B4595" s="55" t="s">
        <v>14</v>
      </c>
      <c r="C4595" s="55" t="s">
        <v>109</v>
      </c>
      <c r="D4595" s="55" t="s">
        <v>10</v>
      </c>
      <c r="E4595" s="55" t="s">
        <v>48</v>
      </c>
      <c r="F4595" s="55">
        <v>0.6875</v>
      </c>
      <c r="G4595" s="56">
        <v>0</v>
      </c>
    </row>
    <row r="4596" spans="1:7" x14ac:dyDescent="0.3">
      <c r="A4596" s="60">
        <v>45753</v>
      </c>
      <c r="B4596" s="61" t="s">
        <v>14</v>
      </c>
      <c r="C4596" s="61" t="s">
        <v>109</v>
      </c>
      <c r="D4596" s="61" t="s">
        <v>10</v>
      </c>
      <c r="E4596" s="61" t="s">
        <v>48</v>
      </c>
      <c r="F4596" s="61">
        <v>0.70833333333333337</v>
      </c>
      <c r="G4596" s="62">
        <v>0</v>
      </c>
    </row>
    <row r="4597" spans="1:7" x14ac:dyDescent="0.3">
      <c r="A4597" s="54">
        <v>45753</v>
      </c>
      <c r="B4597" s="55" t="s">
        <v>14</v>
      </c>
      <c r="C4597" s="55" t="s">
        <v>109</v>
      </c>
      <c r="D4597" s="55" t="s">
        <v>10</v>
      </c>
      <c r="E4597" s="55" t="s">
        <v>48</v>
      </c>
      <c r="F4597" s="55">
        <v>0.72916666666666663</v>
      </c>
      <c r="G4597" s="56">
        <v>0</v>
      </c>
    </row>
    <row r="4598" spans="1:7" x14ac:dyDescent="0.3">
      <c r="A4598" s="60">
        <v>45753</v>
      </c>
      <c r="B4598" s="61" t="s">
        <v>14</v>
      </c>
      <c r="C4598" s="61" t="s">
        <v>109</v>
      </c>
      <c r="D4598" s="61" t="s">
        <v>10</v>
      </c>
      <c r="E4598" s="61" t="s">
        <v>48</v>
      </c>
      <c r="F4598" s="61">
        <v>0.75</v>
      </c>
      <c r="G4598" s="62">
        <v>0</v>
      </c>
    </row>
    <row r="4599" spans="1:7" x14ac:dyDescent="0.3">
      <c r="A4599" s="54">
        <v>45753</v>
      </c>
      <c r="B4599" s="55" t="s">
        <v>14</v>
      </c>
      <c r="C4599" s="55" t="s">
        <v>109</v>
      </c>
      <c r="D4599" s="55" t="s">
        <v>10</v>
      </c>
      <c r="E4599" s="55" t="s">
        <v>48</v>
      </c>
      <c r="F4599" s="55">
        <v>0.77083333333333337</v>
      </c>
      <c r="G4599" s="56">
        <v>0</v>
      </c>
    </row>
    <row r="4600" spans="1:7" x14ac:dyDescent="0.3">
      <c r="A4600" s="60">
        <v>45753</v>
      </c>
      <c r="B4600" s="61" t="s">
        <v>14</v>
      </c>
      <c r="C4600" s="61" t="s">
        <v>109</v>
      </c>
      <c r="D4600" s="61" t="s">
        <v>10</v>
      </c>
      <c r="E4600" s="61" t="s">
        <v>48</v>
      </c>
      <c r="F4600" s="61">
        <v>0.79166666666666663</v>
      </c>
      <c r="G4600" s="62">
        <v>0</v>
      </c>
    </row>
    <row r="4601" spans="1:7" x14ac:dyDescent="0.3">
      <c r="A4601" s="54">
        <v>45753</v>
      </c>
      <c r="B4601" s="55" t="s">
        <v>14</v>
      </c>
      <c r="C4601" s="55" t="s">
        <v>109</v>
      </c>
      <c r="D4601" s="55" t="s">
        <v>10</v>
      </c>
      <c r="E4601" s="55" t="s">
        <v>48</v>
      </c>
      <c r="F4601" s="55">
        <v>0.8125</v>
      </c>
      <c r="G4601" s="56">
        <v>0</v>
      </c>
    </row>
    <row r="4602" spans="1:7" x14ac:dyDescent="0.3">
      <c r="A4602" s="60">
        <v>45753</v>
      </c>
      <c r="B4602" s="61" t="s">
        <v>14</v>
      </c>
      <c r="C4602" s="61" t="s">
        <v>109</v>
      </c>
      <c r="D4602" s="61" t="s">
        <v>10</v>
      </c>
      <c r="E4602" s="61" t="s">
        <v>48</v>
      </c>
      <c r="F4602" s="61">
        <v>0.83333333333333337</v>
      </c>
      <c r="G4602" s="62">
        <v>0</v>
      </c>
    </row>
    <row r="4603" spans="1:7" x14ac:dyDescent="0.3">
      <c r="A4603" s="54">
        <v>45753</v>
      </c>
      <c r="B4603" s="55" t="s">
        <v>14</v>
      </c>
      <c r="C4603" s="55" t="s">
        <v>109</v>
      </c>
      <c r="D4603" s="55" t="s">
        <v>10</v>
      </c>
      <c r="E4603" s="55" t="s">
        <v>48</v>
      </c>
      <c r="F4603" s="55">
        <v>0.85416666666666663</v>
      </c>
      <c r="G4603" s="56">
        <v>0</v>
      </c>
    </row>
    <row r="4604" spans="1:7" x14ac:dyDescent="0.3">
      <c r="A4604" s="60">
        <v>45753</v>
      </c>
      <c r="B4604" s="61" t="s">
        <v>14</v>
      </c>
      <c r="C4604" s="61" t="s">
        <v>109</v>
      </c>
      <c r="D4604" s="61" t="s">
        <v>10</v>
      </c>
      <c r="E4604" s="61" t="s">
        <v>48</v>
      </c>
      <c r="F4604" s="61">
        <v>0.875</v>
      </c>
      <c r="G4604" s="62">
        <v>0</v>
      </c>
    </row>
    <row r="4605" spans="1:7" x14ac:dyDescent="0.3">
      <c r="A4605" s="54">
        <v>45753</v>
      </c>
      <c r="B4605" s="55" t="s">
        <v>14</v>
      </c>
      <c r="C4605" s="55" t="s">
        <v>109</v>
      </c>
      <c r="D4605" s="55" t="s">
        <v>10</v>
      </c>
      <c r="E4605" s="55" t="s">
        <v>48</v>
      </c>
      <c r="F4605" s="55">
        <v>0.89583333333333337</v>
      </c>
      <c r="G4605" s="56">
        <v>0</v>
      </c>
    </row>
    <row r="4606" spans="1:7" x14ac:dyDescent="0.3">
      <c r="A4606" s="60">
        <v>45753</v>
      </c>
      <c r="B4606" s="61" t="s">
        <v>14</v>
      </c>
      <c r="C4606" s="61" t="s">
        <v>109</v>
      </c>
      <c r="D4606" s="61" t="s">
        <v>10</v>
      </c>
      <c r="E4606" s="61" t="s">
        <v>48</v>
      </c>
      <c r="F4606" s="61">
        <v>0.91666666666666663</v>
      </c>
      <c r="G4606" s="62">
        <v>0</v>
      </c>
    </row>
    <row r="4607" spans="1:7" x14ac:dyDescent="0.3">
      <c r="A4607" s="54">
        <v>45753</v>
      </c>
      <c r="B4607" s="55" t="s">
        <v>14</v>
      </c>
      <c r="C4607" s="55" t="s">
        <v>109</v>
      </c>
      <c r="D4607" s="55" t="s">
        <v>10</v>
      </c>
      <c r="E4607" s="55" t="s">
        <v>48</v>
      </c>
      <c r="F4607" s="55">
        <v>0.9375</v>
      </c>
      <c r="G4607" s="56">
        <v>0</v>
      </c>
    </row>
    <row r="4608" spans="1:7" x14ac:dyDescent="0.3">
      <c r="A4608" s="60">
        <v>45753</v>
      </c>
      <c r="B4608" s="61" t="s">
        <v>14</v>
      </c>
      <c r="C4608" s="61" t="s">
        <v>109</v>
      </c>
      <c r="D4608" s="61" t="s">
        <v>10</v>
      </c>
      <c r="E4608" s="61" t="s">
        <v>48</v>
      </c>
      <c r="F4608" s="61">
        <v>0.95833333333333337</v>
      </c>
      <c r="G4608" s="62">
        <v>0</v>
      </c>
    </row>
    <row r="4609" spans="1:7" x14ac:dyDescent="0.3">
      <c r="A4609" s="54">
        <v>45753</v>
      </c>
      <c r="B4609" s="55" t="s">
        <v>14</v>
      </c>
      <c r="C4609" s="55" t="s">
        <v>109</v>
      </c>
      <c r="D4609" s="55" t="s">
        <v>10</v>
      </c>
      <c r="E4609" s="55" t="s">
        <v>48</v>
      </c>
      <c r="F4609" s="55">
        <v>0.97916666666666663</v>
      </c>
      <c r="G4609" s="56">
        <v>0</v>
      </c>
    </row>
    <row r="4610" spans="1:7" x14ac:dyDescent="0.3">
      <c r="A4610" s="60">
        <v>45754</v>
      </c>
      <c r="B4610" s="61" t="s">
        <v>14</v>
      </c>
      <c r="C4610" s="61" t="s">
        <v>109</v>
      </c>
      <c r="D4610" s="61" t="s">
        <v>10</v>
      </c>
      <c r="E4610" s="61" t="s">
        <v>48</v>
      </c>
      <c r="F4610" s="61">
        <v>0</v>
      </c>
      <c r="G4610" s="62">
        <v>0</v>
      </c>
    </row>
    <row r="4611" spans="1:7" x14ac:dyDescent="0.3">
      <c r="A4611" s="54">
        <v>45754</v>
      </c>
      <c r="B4611" s="55" t="s">
        <v>14</v>
      </c>
      <c r="C4611" s="55" t="s">
        <v>109</v>
      </c>
      <c r="D4611" s="55" t="s">
        <v>11</v>
      </c>
      <c r="E4611" s="55" t="s">
        <v>48</v>
      </c>
      <c r="F4611" s="55">
        <v>2.0833333333333329E-2</v>
      </c>
      <c r="G4611" s="56" cm="1">
        <f t="array" ref="G4611:G4658">IF(LOAD_RESULTS!$C$3 = "MENU",ABS(_xlfn.IFS(AND(PER_MONTH!$B4563="January",PER_MONTH!$E4563="Working Day"),Table3[Jan_WD],AND(PER_MONTH!$B4563="January",PER_MONTH!$E4563="Non-Working Day"),Table3[Jan_NWD],AND(PER_MONTH!$B4563="February",PER_MONTH!$E4563="Working Day"),Table3[Feb_WD],AND(PER_MONTH!$B4563="February",PER_MONTH!$E4563="Non-Working Day"),Table3[Feb_NWD], AND(PER_MONTH!$B4563 = "March", PER_MONTH!$E4563 = "Working Day"), Table3[Mar_WD],  AND(PER_MONTH!$B4563 = "March", PER_MONTH!$E4563 = "Non-Working Day"), Table3[Mar_NWD], AND(PER_MONTH!$B4563 = "April", PER_MONTH!$E4563 = "Working Day"), Table3[Apr_WD], AND(PER_MONTH!$B4563 = "April", PER_MONTH!$E4563 = "Non-Working Day"), Table3[Apr_NWD], AND(PER_MONTH!$B4563 = "May", PER_MONTH!$E4563 = "Working Day"), Table3[May_WD], AND(PER_MONTH!$B4563 = "May", PER_MONTH!$E4563 = "Non-Working Day"), Table3[May_NWD], AND(PER_MONTH!$B4563 = "June", PER_MONTH!$E4563 = "Working Day"), Table3[Jun_WD], AND(PER_MONTH!$B4563 = "June", PER_MONTH!$E4563 = "Non-Working Day"), Table3[Jun_NWD], AND(PER_MONTH!$B4563 = "July", PER_MONTH!$E4563 = "Working Day"), Table3[Jul_WD], AND(PER_MONTH!$B4563 = "July", PER_MONTH!$E4563 = "Non-Working Day"), Table3[Jul_NWD], AND(PER_MONTH!$B4563 = "August", PER_MONTH!$E4563 = "Working Day"), Table3[Aug_WD], AND(PER_MONTH!$B4563 = "August", PER_MONTH!$E4563 = "Non-Working Day"), Table3[Aug_NWD], AND(PER_MONTH!$B4563 = "September", PER_MONTH!$E4563 = "Working Day"), Table3[Sep_WD], AND(PER_MONTH!$B4563 = "September", PER_MONTH!$E4563 = "Non-Working Day"), Table3[Sep_NWD], AND(PER_MONTH!$B4563 = "October", PER_MONTH!$E4563 = "Working Day"), Table3[Oct_WD], AND(PER_MONTH!$B4563 = "October", PER_MONTH!$E4563 = "Non-Working Day"), Table3[Oct_NWD], AND(PER_MONTH!$B4563 = "November", PER_MONTH!$E4563 = "Working Day"), Table3[Nov_WD], AND(PER_MONTH!$B4563 = "November", PER_MONTH!$E4563 = "Non-Working Day"), Table3[Nov_NWD], AND(PER_MONTH!$B4563 = "December", PER_MONTH!$E4563 = "Working Day"), Table3[Dec_WD], AND(PER_MONTH!$B4563 = "December", PER_MONTH!$E4563 = "Non-Working Day"), Table3[Dec_NWD])),_xlfn.IFS(AND(PER_MONTH!$B4563="January",PER_MONTH!$E4563="Working Day"),Table3[Jan_WD],AND(PER_MONTH!$B4563="January",PER_MONTH!$E4563="Non-Working Day"),Table3[Jan_NWD],AND(PER_MONTH!$B4563="February",PER_MONTH!$E4563="Working Day"),Table3[Feb_WD],AND(PER_MONTH!$B4563="February",PER_MONTH!$E4563="Non-Working Day"),Table3[Feb_NWD], AND(PER_MONTH!$B4563 = "March", PER_MONTH!$E4563 = "Working Day"), Table3[Mar_WD],  AND(PER_MONTH!$B4563 = "March", PER_MONTH!$E4563 = "Non-Working Day"), Table3[Mar_NWD], AND(PER_MONTH!$B4563 = "April", PER_MONTH!$E4563 = "Working Day"), Table3[Apr_WD], AND(PER_MONTH!$B4563 = "April", PER_MONTH!$E4563 = "Non-Working Day"), Table3[Apr_NWD], AND(PER_MONTH!$B4563 = "May", PER_MONTH!$E4563 = "Working Day"), Table3[May_WD], AND(PER_MONTH!$B4563 = "May", PER_MONTH!$E4563 = "Non-Working Day"), Table3[May_NWD], AND(PER_MONTH!$B4563 = "June", PER_MONTH!$E4563 = "Working Day"), Table3[Jun_WD], AND(PER_MONTH!$B4563 = "June", PER_MONTH!$E4563 = "Non-Working Day"), Table3[Jun_NWD], AND(PER_MONTH!$B4563 = "July", PER_MONTH!$E4563 = "Working Day"), Table3[Jul_WD], AND(PER_MONTH!$B4563 = "July", PER_MONTH!$E4563 = "Non-Working Day"), Table3[Jul_NWD], AND(PER_MONTH!$B4563 = "August", PER_MONTH!$E4563 = "Working Day"), Table3[Aug_WD], AND(PER_MONTH!$B4563 = "August", PER_MONTH!$E4563 = "Non-Working Day"), Table3[Aug_NWD], AND(PER_MONTH!$B4563 = "September", PER_MONTH!$E4563 = "Working Day"), Table3[Sep_WD], AND(PER_MONTH!$B4563 = "September", PER_MONTH!$E4563 = "Non-Working Day"), Table3[Sep_NWD], AND(PER_MONTH!$B4563 = "October", PER_MONTH!$E4563 = "Working Day"), Table3[Oct_WD], AND(PER_MONTH!$B4563 = "October", PER_MONTH!$E4563 = "Non-Working Day"), Table3[Oct_NWD], AND(PER_MONTH!$B4563 = "November", PER_MONTH!$E4563 = "Working Day"), Table3[Nov_WD], AND(PER_MONTH!$B4563 = "November", PER_MONTH!$E4563 = "Non-Working Day"), Table3[Nov_NWD], AND(PER_MONTH!$B4563 = "December", PER_MONTH!$E4563 = "Working Day"), Table3[Dec_WD], AND(PER_MONTH!$B4563 = "December", PER_MONTH!$E4563 = "Non-Working Day"), Table3[Dec_NWD]))</f>
        <v>0</v>
      </c>
    </row>
    <row r="4612" spans="1:7" x14ac:dyDescent="0.3">
      <c r="A4612" s="60">
        <v>45754</v>
      </c>
      <c r="B4612" s="61" t="s">
        <v>14</v>
      </c>
      <c r="C4612" s="61" t="s">
        <v>109</v>
      </c>
      <c r="D4612" s="61" t="s">
        <v>11</v>
      </c>
      <c r="E4612" s="61" t="s">
        <v>48</v>
      </c>
      <c r="F4612" s="61">
        <v>4.1666666666666657E-2</v>
      </c>
      <c r="G4612" s="62">
        <v>0</v>
      </c>
    </row>
    <row r="4613" spans="1:7" x14ac:dyDescent="0.3">
      <c r="A4613" s="54">
        <v>45754</v>
      </c>
      <c r="B4613" s="55" t="s">
        <v>14</v>
      </c>
      <c r="C4613" s="55" t="s">
        <v>109</v>
      </c>
      <c r="D4613" s="55" t="s">
        <v>11</v>
      </c>
      <c r="E4613" s="55" t="s">
        <v>48</v>
      </c>
      <c r="F4613" s="55">
        <v>6.25E-2</v>
      </c>
      <c r="G4613" s="56">
        <v>0</v>
      </c>
    </row>
    <row r="4614" spans="1:7" x14ac:dyDescent="0.3">
      <c r="A4614" s="60">
        <v>45754</v>
      </c>
      <c r="B4614" s="61" t="s">
        <v>14</v>
      </c>
      <c r="C4614" s="61" t="s">
        <v>109</v>
      </c>
      <c r="D4614" s="61" t="s">
        <v>11</v>
      </c>
      <c r="E4614" s="61" t="s">
        <v>48</v>
      </c>
      <c r="F4614" s="61">
        <v>8.3333333333333329E-2</v>
      </c>
      <c r="G4614" s="62">
        <v>0</v>
      </c>
    </row>
    <row r="4615" spans="1:7" x14ac:dyDescent="0.3">
      <c r="A4615" s="54">
        <v>45754</v>
      </c>
      <c r="B4615" s="55" t="s">
        <v>14</v>
      </c>
      <c r="C4615" s="55" t="s">
        <v>109</v>
      </c>
      <c r="D4615" s="55" t="s">
        <v>11</v>
      </c>
      <c r="E4615" s="55" t="s">
        <v>48</v>
      </c>
      <c r="F4615" s="55">
        <v>0.1041666666666667</v>
      </c>
      <c r="G4615" s="56">
        <v>0</v>
      </c>
    </row>
    <row r="4616" spans="1:7" x14ac:dyDescent="0.3">
      <c r="A4616" s="60">
        <v>45754</v>
      </c>
      <c r="B4616" s="61" t="s">
        <v>14</v>
      </c>
      <c r="C4616" s="61" t="s">
        <v>109</v>
      </c>
      <c r="D4616" s="61" t="s">
        <v>11</v>
      </c>
      <c r="E4616" s="61" t="s">
        <v>48</v>
      </c>
      <c r="F4616" s="61">
        <v>0.125</v>
      </c>
      <c r="G4616" s="62">
        <v>0</v>
      </c>
    </row>
    <row r="4617" spans="1:7" x14ac:dyDescent="0.3">
      <c r="A4617" s="54">
        <v>45754</v>
      </c>
      <c r="B4617" s="55" t="s">
        <v>14</v>
      </c>
      <c r="C4617" s="55" t="s">
        <v>109</v>
      </c>
      <c r="D4617" s="55" t="s">
        <v>11</v>
      </c>
      <c r="E4617" s="55" t="s">
        <v>48</v>
      </c>
      <c r="F4617" s="55">
        <v>0.14583333333333329</v>
      </c>
      <c r="G4617" s="56">
        <v>0</v>
      </c>
    </row>
    <row r="4618" spans="1:7" x14ac:dyDescent="0.3">
      <c r="A4618" s="60">
        <v>45754</v>
      </c>
      <c r="B4618" s="61" t="s">
        <v>14</v>
      </c>
      <c r="C4618" s="61" t="s">
        <v>109</v>
      </c>
      <c r="D4618" s="61" t="s">
        <v>11</v>
      </c>
      <c r="E4618" s="61" t="s">
        <v>48</v>
      </c>
      <c r="F4618" s="61">
        <v>0.16666666666666671</v>
      </c>
      <c r="G4618" s="62">
        <v>0</v>
      </c>
    </row>
    <row r="4619" spans="1:7" x14ac:dyDescent="0.3">
      <c r="A4619" s="54">
        <v>45754</v>
      </c>
      <c r="B4619" s="55" t="s">
        <v>14</v>
      </c>
      <c r="C4619" s="55" t="s">
        <v>109</v>
      </c>
      <c r="D4619" s="55" t="s">
        <v>11</v>
      </c>
      <c r="E4619" s="55" t="s">
        <v>48</v>
      </c>
      <c r="F4619" s="55">
        <v>0.1875</v>
      </c>
      <c r="G4619" s="56">
        <v>0</v>
      </c>
    </row>
    <row r="4620" spans="1:7" x14ac:dyDescent="0.3">
      <c r="A4620" s="60">
        <v>45754</v>
      </c>
      <c r="B4620" s="61" t="s">
        <v>14</v>
      </c>
      <c r="C4620" s="61" t="s">
        <v>109</v>
      </c>
      <c r="D4620" s="61" t="s">
        <v>11</v>
      </c>
      <c r="E4620" s="61" t="s">
        <v>48</v>
      </c>
      <c r="F4620" s="61">
        <v>0.20833333333333329</v>
      </c>
      <c r="G4620" s="62">
        <v>0</v>
      </c>
    </row>
    <row r="4621" spans="1:7" x14ac:dyDescent="0.3">
      <c r="A4621" s="54">
        <v>45754</v>
      </c>
      <c r="B4621" s="55" t="s">
        <v>14</v>
      </c>
      <c r="C4621" s="55" t="s">
        <v>109</v>
      </c>
      <c r="D4621" s="55" t="s">
        <v>11</v>
      </c>
      <c r="E4621" s="55" t="s">
        <v>48</v>
      </c>
      <c r="F4621" s="55">
        <v>0.22916666666666671</v>
      </c>
      <c r="G4621" s="56">
        <v>0</v>
      </c>
    </row>
    <row r="4622" spans="1:7" x14ac:dyDescent="0.3">
      <c r="A4622" s="60">
        <v>45754</v>
      </c>
      <c r="B4622" s="61" t="s">
        <v>14</v>
      </c>
      <c r="C4622" s="61" t="s">
        <v>109</v>
      </c>
      <c r="D4622" s="61" t="s">
        <v>11</v>
      </c>
      <c r="E4622" s="61" t="s">
        <v>48</v>
      </c>
      <c r="F4622" s="61">
        <v>0.25</v>
      </c>
      <c r="G4622" s="62">
        <v>0</v>
      </c>
    </row>
    <row r="4623" spans="1:7" x14ac:dyDescent="0.3">
      <c r="A4623" s="54">
        <v>45754</v>
      </c>
      <c r="B4623" s="55" t="s">
        <v>14</v>
      </c>
      <c r="C4623" s="55" t="s">
        <v>109</v>
      </c>
      <c r="D4623" s="55" t="s">
        <v>11</v>
      </c>
      <c r="E4623" s="55" t="s">
        <v>48</v>
      </c>
      <c r="F4623" s="55">
        <v>0.27083333333333331</v>
      </c>
      <c r="G4623" s="56">
        <v>0</v>
      </c>
    </row>
    <row r="4624" spans="1:7" x14ac:dyDescent="0.3">
      <c r="A4624" s="60">
        <v>45754</v>
      </c>
      <c r="B4624" s="61" t="s">
        <v>14</v>
      </c>
      <c r="C4624" s="61" t="s">
        <v>109</v>
      </c>
      <c r="D4624" s="61" t="s">
        <v>11</v>
      </c>
      <c r="E4624" s="61" t="s">
        <v>48</v>
      </c>
      <c r="F4624" s="61">
        <v>0.29166666666666669</v>
      </c>
      <c r="G4624" s="62">
        <v>0</v>
      </c>
    </row>
    <row r="4625" spans="1:7" x14ac:dyDescent="0.3">
      <c r="A4625" s="54">
        <v>45754</v>
      </c>
      <c r="B4625" s="55" t="s">
        <v>14</v>
      </c>
      <c r="C4625" s="55" t="s">
        <v>109</v>
      </c>
      <c r="D4625" s="55" t="s">
        <v>11</v>
      </c>
      <c r="E4625" s="55" t="s">
        <v>48</v>
      </c>
      <c r="F4625" s="55">
        <v>0.3125</v>
      </c>
      <c r="G4625" s="56">
        <v>0</v>
      </c>
    </row>
    <row r="4626" spans="1:7" x14ac:dyDescent="0.3">
      <c r="A4626" s="60">
        <v>45754</v>
      </c>
      <c r="B4626" s="61" t="s">
        <v>14</v>
      </c>
      <c r="C4626" s="61" t="s">
        <v>109</v>
      </c>
      <c r="D4626" s="61" t="s">
        <v>11</v>
      </c>
      <c r="E4626" s="61" t="s">
        <v>48</v>
      </c>
      <c r="F4626" s="61">
        <v>0.33333333333333331</v>
      </c>
      <c r="G4626" s="62">
        <v>0</v>
      </c>
    </row>
    <row r="4627" spans="1:7" x14ac:dyDescent="0.3">
      <c r="A4627" s="54">
        <v>45754</v>
      </c>
      <c r="B4627" s="55" t="s">
        <v>14</v>
      </c>
      <c r="C4627" s="55" t="s">
        <v>109</v>
      </c>
      <c r="D4627" s="55" t="s">
        <v>11</v>
      </c>
      <c r="E4627" s="55" t="s">
        <v>48</v>
      </c>
      <c r="F4627" s="55">
        <v>0.35416666666666669</v>
      </c>
      <c r="G4627" s="56">
        <v>0</v>
      </c>
    </row>
    <row r="4628" spans="1:7" x14ac:dyDescent="0.3">
      <c r="A4628" s="60">
        <v>45754</v>
      </c>
      <c r="B4628" s="61" t="s">
        <v>14</v>
      </c>
      <c r="C4628" s="61" t="s">
        <v>109</v>
      </c>
      <c r="D4628" s="61" t="s">
        <v>11</v>
      </c>
      <c r="E4628" s="61" t="s">
        <v>48</v>
      </c>
      <c r="F4628" s="61">
        <v>0.375</v>
      </c>
      <c r="G4628" s="62">
        <v>0</v>
      </c>
    </row>
    <row r="4629" spans="1:7" x14ac:dyDescent="0.3">
      <c r="A4629" s="54">
        <v>45754</v>
      </c>
      <c r="B4629" s="55" t="s">
        <v>14</v>
      </c>
      <c r="C4629" s="55" t="s">
        <v>109</v>
      </c>
      <c r="D4629" s="55" t="s">
        <v>11</v>
      </c>
      <c r="E4629" s="55" t="s">
        <v>48</v>
      </c>
      <c r="F4629" s="55">
        <v>0.39583333333333331</v>
      </c>
      <c r="G4629" s="56">
        <v>0</v>
      </c>
    </row>
    <row r="4630" spans="1:7" x14ac:dyDescent="0.3">
      <c r="A4630" s="60">
        <v>45754</v>
      </c>
      <c r="B4630" s="61" t="s">
        <v>14</v>
      </c>
      <c r="C4630" s="61" t="s">
        <v>109</v>
      </c>
      <c r="D4630" s="61" t="s">
        <v>11</v>
      </c>
      <c r="E4630" s="61" t="s">
        <v>48</v>
      </c>
      <c r="F4630" s="61">
        <v>0.41666666666666669</v>
      </c>
      <c r="G4630" s="62">
        <v>0</v>
      </c>
    </row>
    <row r="4631" spans="1:7" x14ac:dyDescent="0.3">
      <c r="A4631" s="54">
        <v>45754</v>
      </c>
      <c r="B4631" s="55" t="s">
        <v>14</v>
      </c>
      <c r="C4631" s="55" t="s">
        <v>109</v>
      </c>
      <c r="D4631" s="55" t="s">
        <v>11</v>
      </c>
      <c r="E4631" s="55" t="s">
        <v>48</v>
      </c>
      <c r="F4631" s="55">
        <v>0.4375</v>
      </c>
      <c r="G4631" s="56">
        <v>0</v>
      </c>
    </row>
    <row r="4632" spans="1:7" x14ac:dyDescent="0.3">
      <c r="A4632" s="60">
        <v>45754</v>
      </c>
      <c r="B4632" s="61" t="s">
        <v>14</v>
      </c>
      <c r="C4632" s="61" t="s">
        <v>109</v>
      </c>
      <c r="D4632" s="61" t="s">
        <v>11</v>
      </c>
      <c r="E4632" s="61" t="s">
        <v>48</v>
      </c>
      <c r="F4632" s="61">
        <v>0.45833333333333331</v>
      </c>
      <c r="G4632" s="62">
        <v>0</v>
      </c>
    </row>
    <row r="4633" spans="1:7" x14ac:dyDescent="0.3">
      <c r="A4633" s="54">
        <v>45754</v>
      </c>
      <c r="B4633" s="55" t="s">
        <v>14</v>
      </c>
      <c r="C4633" s="55" t="s">
        <v>109</v>
      </c>
      <c r="D4633" s="55" t="s">
        <v>11</v>
      </c>
      <c r="E4633" s="55" t="s">
        <v>48</v>
      </c>
      <c r="F4633" s="55">
        <v>0.47916666666666669</v>
      </c>
      <c r="G4633" s="56">
        <v>0</v>
      </c>
    </row>
    <row r="4634" spans="1:7" x14ac:dyDescent="0.3">
      <c r="A4634" s="60">
        <v>45754</v>
      </c>
      <c r="B4634" s="61" t="s">
        <v>14</v>
      </c>
      <c r="C4634" s="61" t="s">
        <v>109</v>
      </c>
      <c r="D4634" s="61" t="s">
        <v>11</v>
      </c>
      <c r="E4634" s="61" t="s">
        <v>48</v>
      </c>
      <c r="F4634" s="61">
        <v>0.5</v>
      </c>
      <c r="G4634" s="62">
        <v>0</v>
      </c>
    </row>
    <row r="4635" spans="1:7" x14ac:dyDescent="0.3">
      <c r="A4635" s="54">
        <v>45754</v>
      </c>
      <c r="B4635" s="55" t="s">
        <v>14</v>
      </c>
      <c r="C4635" s="55" t="s">
        <v>109</v>
      </c>
      <c r="D4635" s="55" t="s">
        <v>11</v>
      </c>
      <c r="E4635" s="55" t="s">
        <v>48</v>
      </c>
      <c r="F4635" s="55">
        <v>0.52083333333333337</v>
      </c>
      <c r="G4635" s="56">
        <v>0</v>
      </c>
    </row>
    <row r="4636" spans="1:7" x14ac:dyDescent="0.3">
      <c r="A4636" s="60">
        <v>45754</v>
      </c>
      <c r="B4636" s="61" t="s">
        <v>14</v>
      </c>
      <c r="C4636" s="61" t="s">
        <v>109</v>
      </c>
      <c r="D4636" s="61" t="s">
        <v>11</v>
      </c>
      <c r="E4636" s="61" t="s">
        <v>48</v>
      </c>
      <c r="F4636" s="61">
        <v>0.54166666666666663</v>
      </c>
      <c r="G4636" s="62">
        <v>0</v>
      </c>
    </row>
    <row r="4637" spans="1:7" x14ac:dyDescent="0.3">
      <c r="A4637" s="54">
        <v>45754</v>
      </c>
      <c r="B4637" s="55" t="s">
        <v>14</v>
      </c>
      <c r="C4637" s="55" t="s">
        <v>109</v>
      </c>
      <c r="D4637" s="55" t="s">
        <v>11</v>
      </c>
      <c r="E4637" s="55" t="s">
        <v>48</v>
      </c>
      <c r="F4637" s="55">
        <v>0.5625</v>
      </c>
      <c r="G4637" s="56">
        <v>0</v>
      </c>
    </row>
    <row r="4638" spans="1:7" x14ac:dyDescent="0.3">
      <c r="A4638" s="60">
        <v>45754</v>
      </c>
      <c r="B4638" s="61" t="s">
        <v>14</v>
      </c>
      <c r="C4638" s="61" t="s">
        <v>109</v>
      </c>
      <c r="D4638" s="61" t="s">
        <v>11</v>
      </c>
      <c r="E4638" s="61" t="s">
        <v>48</v>
      </c>
      <c r="F4638" s="61">
        <v>0.58333333333333337</v>
      </c>
      <c r="G4638" s="62">
        <v>0</v>
      </c>
    </row>
    <row r="4639" spans="1:7" x14ac:dyDescent="0.3">
      <c r="A4639" s="54">
        <v>45754</v>
      </c>
      <c r="B4639" s="55" t="s">
        <v>14</v>
      </c>
      <c r="C4639" s="55" t="s">
        <v>109</v>
      </c>
      <c r="D4639" s="55" t="s">
        <v>11</v>
      </c>
      <c r="E4639" s="55" t="s">
        <v>48</v>
      </c>
      <c r="F4639" s="55">
        <v>0.60416666666666663</v>
      </c>
      <c r="G4639" s="56">
        <v>0</v>
      </c>
    </row>
    <row r="4640" spans="1:7" x14ac:dyDescent="0.3">
      <c r="A4640" s="60">
        <v>45754</v>
      </c>
      <c r="B4640" s="61" t="s">
        <v>14</v>
      </c>
      <c r="C4640" s="61" t="s">
        <v>109</v>
      </c>
      <c r="D4640" s="61" t="s">
        <v>11</v>
      </c>
      <c r="E4640" s="61" t="s">
        <v>48</v>
      </c>
      <c r="F4640" s="61">
        <v>0.625</v>
      </c>
      <c r="G4640" s="62">
        <v>0</v>
      </c>
    </row>
    <row r="4641" spans="1:7" x14ac:dyDescent="0.3">
      <c r="A4641" s="54">
        <v>45754</v>
      </c>
      <c r="B4641" s="55" t="s">
        <v>14</v>
      </c>
      <c r="C4641" s="55" t="s">
        <v>109</v>
      </c>
      <c r="D4641" s="55" t="s">
        <v>11</v>
      </c>
      <c r="E4641" s="55" t="s">
        <v>48</v>
      </c>
      <c r="F4641" s="55">
        <v>0.64583333333333337</v>
      </c>
      <c r="G4641" s="56">
        <v>0</v>
      </c>
    </row>
    <row r="4642" spans="1:7" x14ac:dyDescent="0.3">
      <c r="A4642" s="60">
        <v>45754</v>
      </c>
      <c r="B4642" s="61" t="s">
        <v>14</v>
      </c>
      <c r="C4642" s="61" t="s">
        <v>109</v>
      </c>
      <c r="D4642" s="61" t="s">
        <v>11</v>
      </c>
      <c r="E4642" s="61" t="s">
        <v>48</v>
      </c>
      <c r="F4642" s="61">
        <v>0.66666666666666663</v>
      </c>
      <c r="G4642" s="62">
        <v>0</v>
      </c>
    </row>
    <row r="4643" spans="1:7" x14ac:dyDescent="0.3">
      <c r="A4643" s="54">
        <v>45754</v>
      </c>
      <c r="B4643" s="55" t="s">
        <v>14</v>
      </c>
      <c r="C4643" s="55" t="s">
        <v>109</v>
      </c>
      <c r="D4643" s="55" t="s">
        <v>11</v>
      </c>
      <c r="E4643" s="55" t="s">
        <v>48</v>
      </c>
      <c r="F4643" s="55">
        <v>0.6875</v>
      </c>
      <c r="G4643" s="56">
        <v>0</v>
      </c>
    </row>
    <row r="4644" spans="1:7" x14ac:dyDescent="0.3">
      <c r="A4644" s="60">
        <v>45754</v>
      </c>
      <c r="B4644" s="61" t="s">
        <v>14</v>
      </c>
      <c r="C4644" s="61" t="s">
        <v>109</v>
      </c>
      <c r="D4644" s="61" t="s">
        <v>11</v>
      </c>
      <c r="E4644" s="61" t="s">
        <v>48</v>
      </c>
      <c r="F4644" s="61">
        <v>0.70833333333333337</v>
      </c>
      <c r="G4644" s="62">
        <v>0</v>
      </c>
    </row>
    <row r="4645" spans="1:7" x14ac:dyDescent="0.3">
      <c r="A4645" s="54">
        <v>45754</v>
      </c>
      <c r="B4645" s="55" t="s">
        <v>14</v>
      </c>
      <c r="C4645" s="55" t="s">
        <v>109</v>
      </c>
      <c r="D4645" s="55" t="s">
        <v>11</v>
      </c>
      <c r="E4645" s="55" t="s">
        <v>48</v>
      </c>
      <c r="F4645" s="55">
        <v>0.72916666666666663</v>
      </c>
      <c r="G4645" s="56">
        <v>0</v>
      </c>
    </row>
    <row r="4646" spans="1:7" x14ac:dyDescent="0.3">
      <c r="A4646" s="60">
        <v>45754</v>
      </c>
      <c r="B4646" s="61" t="s">
        <v>14</v>
      </c>
      <c r="C4646" s="61" t="s">
        <v>109</v>
      </c>
      <c r="D4646" s="61" t="s">
        <v>11</v>
      </c>
      <c r="E4646" s="61" t="s">
        <v>48</v>
      </c>
      <c r="F4646" s="61">
        <v>0.75</v>
      </c>
      <c r="G4646" s="62">
        <v>0</v>
      </c>
    </row>
    <row r="4647" spans="1:7" x14ac:dyDescent="0.3">
      <c r="A4647" s="54">
        <v>45754</v>
      </c>
      <c r="B4647" s="55" t="s">
        <v>14</v>
      </c>
      <c r="C4647" s="55" t="s">
        <v>109</v>
      </c>
      <c r="D4647" s="55" t="s">
        <v>11</v>
      </c>
      <c r="E4647" s="55" t="s">
        <v>48</v>
      </c>
      <c r="F4647" s="55">
        <v>0.77083333333333337</v>
      </c>
      <c r="G4647" s="56">
        <v>0</v>
      </c>
    </row>
    <row r="4648" spans="1:7" x14ac:dyDescent="0.3">
      <c r="A4648" s="60">
        <v>45754</v>
      </c>
      <c r="B4648" s="61" t="s">
        <v>14</v>
      </c>
      <c r="C4648" s="61" t="s">
        <v>109</v>
      </c>
      <c r="D4648" s="61" t="s">
        <v>11</v>
      </c>
      <c r="E4648" s="61" t="s">
        <v>48</v>
      </c>
      <c r="F4648" s="61">
        <v>0.79166666666666663</v>
      </c>
      <c r="G4648" s="62">
        <v>0</v>
      </c>
    </row>
    <row r="4649" spans="1:7" x14ac:dyDescent="0.3">
      <c r="A4649" s="54">
        <v>45754</v>
      </c>
      <c r="B4649" s="55" t="s">
        <v>14</v>
      </c>
      <c r="C4649" s="55" t="s">
        <v>109</v>
      </c>
      <c r="D4649" s="55" t="s">
        <v>11</v>
      </c>
      <c r="E4649" s="55" t="s">
        <v>48</v>
      </c>
      <c r="F4649" s="55">
        <v>0.8125</v>
      </c>
      <c r="G4649" s="56">
        <v>0</v>
      </c>
    </row>
    <row r="4650" spans="1:7" x14ac:dyDescent="0.3">
      <c r="A4650" s="60">
        <v>45754</v>
      </c>
      <c r="B4650" s="61" t="s">
        <v>14</v>
      </c>
      <c r="C4650" s="61" t="s">
        <v>109</v>
      </c>
      <c r="D4650" s="61" t="s">
        <v>11</v>
      </c>
      <c r="E4650" s="61" t="s">
        <v>48</v>
      </c>
      <c r="F4650" s="61">
        <v>0.83333333333333337</v>
      </c>
      <c r="G4650" s="62">
        <v>0</v>
      </c>
    </row>
    <row r="4651" spans="1:7" x14ac:dyDescent="0.3">
      <c r="A4651" s="54">
        <v>45754</v>
      </c>
      <c r="B4651" s="55" t="s">
        <v>14</v>
      </c>
      <c r="C4651" s="55" t="s">
        <v>109</v>
      </c>
      <c r="D4651" s="55" t="s">
        <v>11</v>
      </c>
      <c r="E4651" s="55" t="s">
        <v>48</v>
      </c>
      <c r="F4651" s="55">
        <v>0.85416666666666663</v>
      </c>
      <c r="G4651" s="56">
        <v>0</v>
      </c>
    </row>
    <row r="4652" spans="1:7" x14ac:dyDescent="0.3">
      <c r="A4652" s="60">
        <v>45754</v>
      </c>
      <c r="B4652" s="61" t="s">
        <v>14</v>
      </c>
      <c r="C4652" s="61" t="s">
        <v>109</v>
      </c>
      <c r="D4652" s="61" t="s">
        <v>11</v>
      </c>
      <c r="E4652" s="61" t="s">
        <v>48</v>
      </c>
      <c r="F4652" s="61">
        <v>0.875</v>
      </c>
      <c r="G4652" s="62">
        <v>0</v>
      </c>
    </row>
    <row r="4653" spans="1:7" x14ac:dyDescent="0.3">
      <c r="A4653" s="54">
        <v>45754</v>
      </c>
      <c r="B4653" s="55" t="s">
        <v>14</v>
      </c>
      <c r="C4653" s="55" t="s">
        <v>109</v>
      </c>
      <c r="D4653" s="55" t="s">
        <v>11</v>
      </c>
      <c r="E4653" s="55" t="s">
        <v>48</v>
      </c>
      <c r="F4653" s="55">
        <v>0.89583333333333337</v>
      </c>
      <c r="G4653" s="56">
        <v>0</v>
      </c>
    </row>
    <row r="4654" spans="1:7" x14ac:dyDescent="0.3">
      <c r="A4654" s="60">
        <v>45754</v>
      </c>
      <c r="B4654" s="61" t="s">
        <v>14</v>
      </c>
      <c r="C4654" s="61" t="s">
        <v>109</v>
      </c>
      <c r="D4654" s="61" t="s">
        <v>11</v>
      </c>
      <c r="E4654" s="61" t="s">
        <v>48</v>
      </c>
      <c r="F4654" s="61">
        <v>0.91666666666666663</v>
      </c>
      <c r="G4654" s="62">
        <v>0</v>
      </c>
    </row>
    <row r="4655" spans="1:7" x14ac:dyDescent="0.3">
      <c r="A4655" s="54">
        <v>45754</v>
      </c>
      <c r="B4655" s="55" t="s">
        <v>14</v>
      </c>
      <c r="C4655" s="55" t="s">
        <v>109</v>
      </c>
      <c r="D4655" s="55" t="s">
        <v>11</v>
      </c>
      <c r="E4655" s="55" t="s">
        <v>48</v>
      </c>
      <c r="F4655" s="55">
        <v>0.9375</v>
      </c>
      <c r="G4655" s="56">
        <v>0</v>
      </c>
    </row>
    <row r="4656" spans="1:7" x14ac:dyDescent="0.3">
      <c r="A4656" s="60">
        <v>45754</v>
      </c>
      <c r="B4656" s="61" t="s">
        <v>14</v>
      </c>
      <c r="C4656" s="61" t="s">
        <v>109</v>
      </c>
      <c r="D4656" s="61" t="s">
        <v>11</v>
      </c>
      <c r="E4656" s="61" t="s">
        <v>48</v>
      </c>
      <c r="F4656" s="61">
        <v>0.95833333333333337</v>
      </c>
      <c r="G4656" s="62">
        <v>0</v>
      </c>
    </row>
    <row r="4657" spans="1:7" x14ac:dyDescent="0.3">
      <c r="A4657" s="54">
        <v>45754</v>
      </c>
      <c r="B4657" s="55" t="s">
        <v>14</v>
      </c>
      <c r="C4657" s="55" t="s">
        <v>109</v>
      </c>
      <c r="D4657" s="55" t="s">
        <v>11</v>
      </c>
      <c r="E4657" s="55" t="s">
        <v>48</v>
      </c>
      <c r="F4657" s="55">
        <v>0.97916666666666663</v>
      </c>
      <c r="G4657" s="56">
        <v>0</v>
      </c>
    </row>
    <row r="4658" spans="1:7" x14ac:dyDescent="0.3">
      <c r="A4658" s="60">
        <v>45755</v>
      </c>
      <c r="B4658" s="61" t="s">
        <v>14</v>
      </c>
      <c r="C4658" s="61" t="s">
        <v>109</v>
      </c>
      <c r="D4658" s="61" t="s">
        <v>11</v>
      </c>
      <c r="E4658" s="61" t="s">
        <v>48</v>
      </c>
      <c r="F4658" s="61">
        <v>0</v>
      </c>
      <c r="G4658" s="62">
        <v>0</v>
      </c>
    </row>
    <row r="4659" spans="1:7" x14ac:dyDescent="0.3">
      <c r="A4659" s="54">
        <v>45755</v>
      </c>
      <c r="B4659" s="55" t="s">
        <v>14</v>
      </c>
      <c r="C4659" s="55" t="s">
        <v>109</v>
      </c>
      <c r="D4659" s="55" t="s">
        <v>5</v>
      </c>
      <c r="E4659" s="55" t="s">
        <v>48</v>
      </c>
      <c r="F4659" s="55">
        <v>2.0833333333333329E-2</v>
      </c>
      <c r="G4659" s="56" cm="1">
        <f t="array" ref="G4659:G4706">IF(LOAD_RESULTS!$C$3 = "MENU",ABS(_xlfn.IFS(AND(PER_MONTH!$B4611="January",PER_MONTH!$E4611="Working Day"),Table3[Jan_WD],AND(PER_MONTH!$B4611="January",PER_MONTH!$E4611="Non-Working Day"),Table3[Jan_NWD],AND(PER_MONTH!$B4611="February",PER_MONTH!$E4611="Working Day"),Table3[Feb_WD],AND(PER_MONTH!$B4611="February",PER_MONTH!$E4611="Non-Working Day"),Table3[Feb_NWD], AND(PER_MONTH!$B4611 = "March", PER_MONTH!$E4611 = "Working Day"), Table3[Mar_WD],  AND(PER_MONTH!$B4611 = "March", PER_MONTH!$E4611 = "Non-Working Day"), Table3[Mar_NWD], AND(PER_MONTH!$B4611 = "April", PER_MONTH!$E4611 = "Working Day"), Table3[Apr_WD], AND(PER_MONTH!$B4611 = "April", PER_MONTH!$E4611 = "Non-Working Day"), Table3[Apr_NWD], AND(PER_MONTH!$B4611 = "May", PER_MONTH!$E4611 = "Working Day"), Table3[May_WD], AND(PER_MONTH!$B4611 = "May", PER_MONTH!$E4611 = "Non-Working Day"), Table3[May_NWD], AND(PER_MONTH!$B4611 = "June", PER_MONTH!$E4611 = "Working Day"), Table3[Jun_WD], AND(PER_MONTH!$B4611 = "June", PER_MONTH!$E4611 = "Non-Working Day"), Table3[Jun_NWD], AND(PER_MONTH!$B4611 = "July", PER_MONTH!$E4611 = "Working Day"), Table3[Jul_WD], AND(PER_MONTH!$B4611 = "July", PER_MONTH!$E4611 = "Non-Working Day"), Table3[Jul_NWD], AND(PER_MONTH!$B4611 = "August", PER_MONTH!$E4611 = "Working Day"), Table3[Aug_WD], AND(PER_MONTH!$B4611 = "August", PER_MONTH!$E4611 = "Non-Working Day"), Table3[Aug_NWD], AND(PER_MONTH!$B4611 = "September", PER_MONTH!$E4611 = "Working Day"), Table3[Sep_WD], AND(PER_MONTH!$B4611 = "September", PER_MONTH!$E4611 = "Non-Working Day"), Table3[Sep_NWD], AND(PER_MONTH!$B4611 = "October", PER_MONTH!$E4611 = "Working Day"), Table3[Oct_WD], AND(PER_MONTH!$B4611 = "October", PER_MONTH!$E4611 = "Non-Working Day"), Table3[Oct_NWD], AND(PER_MONTH!$B4611 = "November", PER_MONTH!$E4611 = "Working Day"), Table3[Nov_WD], AND(PER_MONTH!$B4611 = "November", PER_MONTH!$E4611 = "Non-Working Day"), Table3[Nov_NWD], AND(PER_MONTH!$B4611 = "December", PER_MONTH!$E4611 = "Working Day"), Table3[Dec_WD], AND(PER_MONTH!$B4611 = "December", PER_MONTH!$E4611 = "Non-Working Day"), Table3[Dec_NWD])),_xlfn.IFS(AND(PER_MONTH!$B4611="January",PER_MONTH!$E4611="Working Day"),Table3[Jan_WD],AND(PER_MONTH!$B4611="January",PER_MONTH!$E4611="Non-Working Day"),Table3[Jan_NWD],AND(PER_MONTH!$B4611="February",PER_MONTH!$E4611="Working Day"),Table3[Feb_WD],AND(PER_MONTH!$B4611="February",PER_MONTH!$E4611="Non-Working Day"),Table3[Feb_NWD], AND(PER_MONTH!$B4611 = "March", PER_MONTH!$E4611 = "Working Day"), Table3[Mar_WD],  AND(PER_MONTH!$B4611 = "March", PER_MONTH!$E4611 = "Non-Working Day"), Table3[Mar_NWD], AND(PER_MONTH!$B4611 = "April", PER_MONTH!$E4611 = "Working Day"), Table3[Apr_WD], AND(PER_MONTH!$B4611 = "April", PER_MONTH!$E4611 = "Non-Working Day"), Table3[Apr_NWD], AND(PER_MONTH!$B4611 = "May", PER_MONTH!$E4611 = "Working Day"), Table3[May_WD], AND(PER_MONTH!$B4611 = "May", PER_MONTH!$E4611 = "Non-Working Day"), Table3[May_NWD], AND(PER_MONTH!$B4611 = "June", PER_MONTH!$E4611 = "Working Day"), Table3[Jun_WD], AND(PER_MONTH!$B4611 = "June", PER_MONTH!$E4611 = "Non-Working Day"), Table3[Jun_NWD], AND(PER_MONTH!$B4611 = "July", PER_MONTH!$E4611 = "Working Day"), Table3[Jul_WD], AND(PER_MONTH!$B4611 = "July", PER_MONTH!$E4611 = "Non-Working Day"), Table3[Jul_NWD], AND(PER_MONTH!$B4611 = "August", PER_MONTH!$E4611 = "Working Day"), Table3[Aug_WD], AND(PER_MONTH!$B4611 = "August", PER_MONTH!$E4611 = "Non-Working Day"), Table3[Aug_NWD], AND(PER_MONTH!$B4611 = "September", PER_MONTH!$E4611 = "Working Day"), Table3[Sep_WD], AND(PER_MONTH!$B4611 = "September", PER_MONTH!$E4611 = "Non-Working Day"), Table3[Sep_NWD], AND(PER_MONTH!$B4611 = "October", PER_MONTH!$E4611 = "Working Day"), Table3[Oct_WD], AND(PER_MONTH!$B4611 = "October", PER_MONTH!$E4611 = "Non-Working Day"), Table3[Oct_NWD], AND(PER_MONTH!$B4611 = "November", PER_MONTH!$E4611 = "Working Day"), Table3[Nov_WD], AND(PER_MONTH!$B4611 = "November", PER_MONTH!$E4611 = "Non-Working Day"), Table3[Nov_NWD], AND(PER_MONTH!$B4611 = "December", PER_MONTH!$E4611 = "Working Day"), Table3[Dec_WD], AND(PER_MONTH!$B4611 = "December", PER_MONTH!$E4611 = "Non-Working Day"), Table3[Dec_NWD]))</f>
        <v>0</v>
      </c>
    </row>
    <row r="4660" spans="1:7" x14ac:dyDescent="0.3">
      <c r="A4660" s="60">
        <v>45755</v>
      </c>
      <c r="B4660" s="61" t="s">
        <v>14</v>
      </c>
      <c r="C4660" s="61" t="s">
        <v>109</v>
      </c>
      <c r="D4660" s="61" t="s">
        <v>5</v>
      </c>
      <c r="E4660" s="61" t="s">
        <v>48</v>
      </c>
      <c r="F4660" s="61">
        <v>4.1666666666666657E-2</v>
      </c>
      <c r="G4660" s="62">
        <v>0</v>
      </c>
    </row>
    <row r="4661" spans="1:7" x14ac:dyDescent="0.3">
      <c r="A4661" s="54">
        <v>45755</v>
      </c>
      <c r="B4661" s="55" t="s">
        <v>14</v>
      </c>
      <c r="C4661" s="55" t="s">
        <v>109</v>
      </c>
      <c r="D4661" s="55" t="s">
        <v>5</v>
      </c>
      <c r="E4661" s="55" t="s">
        <v>48</v>
      </c>
      <c r="F4661" s="55">
        <v>6.25E-2</v>
      </c>
      <c r="G4661" s="56">
        <v>0</v>
      </c>
    </row>
    <row r="4662" spans="1:7" x14ac:dyDescent="0.3">
      <c r="A4662" s="60">
        <v>45755</v>
      </c>
      <c r="B4662" s="61" t="s">
        <v>14</v>
      </c>
      <c r="C4662" s="61" t="s">
        <v>109</v>
      </c>
      <c r="D4662" s="61" t="s">
        <v>5</v>
      </c>
      <c r="E4662" s="61" t="s">
        <v>48</v>
      </c>
      <c r="F4662" s="61">
        <v>8.3333333333333329E-2</v>
      </c>
      <c r="G4662" s="62">
        <v>0</v>
      </c>
    </row>
    <row r="4663" spans="1:7" x14ac:dyDescent="0.3">
      <c r="A4663" s="54">
        <v>45755</v>
      </c>
      <c r="B4663" s="55" t="s">
        <v>14</v>
      </c>
      <c r="C4663" s="55" t="s">
        <v>109</v>
      </c>
      <c r="D4663" s="55" t="s">
        <v>5</v>
      </c>
      <c r="E4663" s="55" t="s">
        <v>48</v>
      </c>
      <c r="F4663" s="55">
        <v>0.1041666666666667</v>
      </c>
      <c r="G4663" s="56">
        <v>0</v>
      </c>
    </row>
    <row r="4664" spans="1:7" x14ac:dyDescent="0.3">
      <c r="A4664" s="60">
        <v>45755</v>
      </c>
      <c r="B4664" s="61" t="s">
        <v>14</v>
      </c>
      <c r="C4664" s="61" t="s">
        <v>109</v>
      </c>
      <c r="D4664" s="61" t="s">
        <v>5</v>
      </c>
      <c r="E4664" s="61" t="s">
        <v>48</v>
      </c>
      <c r="F4664" s="61">
        <v>0.125</v>
      </c>
      <c r="G4664" s="62">
        <v>0</v>
      </c>
    </row>
    <row r="4665" spans="1:7" x14ac:dyDescent="0.3">
      <c r="A4665" s="54">
        <v>45755</v>
      </c>
      <c r="B4665" s="55" t="s">
        <v>14</v>
      </c>
      <c r="C4665" s="55" t="s">
        <v>109</v>
      </c>
      <c r="D4665" s="55" t="s">
        <v>5</v>
      </c>
      <c r="E4665" s="55" t="s">
        <v>48</v>
      </c>
      <c r="F4665" s="55">
        <v>0.14583333333333329</v>
      </c>
      <c r="G4665" s="56">
        <v>0</v>
      </c>
    </row>
    <row r="4666" spans="1:7" x14ac:dyDescent="0.3">
      <c r="A4666" s="60">
        <v>45755</v>
      </c>
      <c r="B4666" s="61" t="s">
        <v>14</v>
      </c>
      <c r="C4666" s="61" t="s">
        <v>109</v>
      </c>
      <c r="D4666" s="61" t="s">
        <v>5</v>
      </c>
      <c r="E4666" s="61" t="s">
        <v>48</v>
      </c>
      <c r="F4666" s="61">
        <v>0.16666666666666671</v>
      </c>
      <c r="G4666" s="62">
        <v>0</v>
      </c>
    </row>
    <row r="4667" spans="1:7" x14ac:dyDescent="0.3">
      <c r="A4667" s="54">
        <v>45755</v>
      </c>
      <c r="B4667" s="55" t="s">
        <v>14</v>
      </c>
      <c r="C4667" s="55" t="s">
        <v>109</v>
      </c>
      <c r="D4667" s="55" t="s">
        <v>5</v>
      </c>
      <c r="E4667" s="55" t="s">
        <v>48</v>
      </c>
      <c r="F4667" s="55">
        <v>0.1875</v>
      </c>
      <c r="G4667" s="56">
        <v>0</v>
      </c>
    </row>
    <row r="4668" spans="1:7" x14ac:dyDescent="0.3">
      <c r="A4668" s="60">
        <v>45755</v>
      </c>
      <c r="B4668" s="61" t="s">
        <v>14</v>
      </c>
      <c r="C4668" s="61" t="s">
        <v>109</v>
      </c>
      <c r="D4668" s="61" t="s">
        <v>5</v>
      </c>
      <c r="E4668" s="61" t="s">
        <v>48</v>
      </c>
      <c r="F4668" s="61">
        <v>0.20833333333333329</v>
      </c>
      <c r="G4668" s="62">
        <v>0</v>
      </c>
    </row>
    <row r="4669" spans="1:7" x14ac:dyDescent="0.3">
      <c r="A4669" s="54">
        <v>45755</v>
      </c>
      <c r="B4669" s="55" t="s">
        <v>14</v>
      </c>
      <c r="C4669" s="55" t="s">
        <v>109</v>
      </c>
      <c r="D4669" s="55" t="s">
        <v>5</v>
      </c>
      <c r="E4669" s="55" t="s">
        <v>48</v>
      </c>
      <c r="F4669" s="55">
        <v>0.22916666666666671</v>
      </c>
      <c r="G4669" s="56">
        <v>0</v>
      </c>
    </row>
    <row r="4670" spans="1:7" x14ac:dyDescent="0.3">
      <c r="A4670" s="60">
        <v>45755</v>
      </c>
      <c r="B4670" s="61" t="s">
        <v>14</v>
      </c>
      <c r="C4670" s="61" t="s">
        <v>109</v>
      </c>
      <c r="D4670" s="61" t="s">
        <v>5</v>
      </c>
      <c r="E4670" s="61" t="s">
        <v>48</v>
      </c>
      <c r="F4670" s="61">
        <v>0.25</v>
      </c>
      <c r="G4670" s="62">
        <v>0</v>
      </c>
    </row>
    <row r="4671" spans="1:7" x14ac:dyDescent="0.3">
      <c r="A4671" s="54">
        <v>45755</v>
      </c>
      <c r="B4671" s="55" t="s">
        <v>14</v>
      </c>
      <c r="C4671" s="55" t="s">
        <v>109</v>
      </c>
      <c r="D4671" s="55" t="s">
        <v>5</v>
      </c>
      <c r="E4671" s="55" t="s">
        <v>48</v>
      </c>
      <c r="F4671" s="55">
        <v>0.27083333333333331</v>
      </c>
      <c r="G4671" s="56">
        <v>0</v>
      </c>
    </row>
    <row r="4672" spans="1:7" x14ac:dyDescent="0.3">
      <c r="A4672" s="60">
        <v>45755</v>
      </c>
      <c r="B4672" s="61" t="s">
        <v>14</v>
      </c>
      <c r="C4672" s="61" t="s">
        <v>109</v>
      </c>
      <c r="D4672" s="61" t="s">
        <v>5</v>
      </c>
      <c r="E4672" s="61" t="s">
        <v>48</v>
      </c>
      <c r="F4672" s="61">
        <v>0.29166666666666669</v>
      </c>
      <c r="G4672" s="62">
        <v>0</v>
      </c>
    </row>
    <row r="4673" spans="1:7" x14ac:dyDescent="0.3">
      <c r="A4673" s="54">
        <v>45755</v>
      </c>
      <c r="B4673" s="55" t="s">
        <v>14</v>
      </c>
      <c r="C4673" s="55" t="s">
        <v>109</v>
      </c>
      <c r="D4673" s="55" t="s">
        <v>5</v>
      </c>
      <c r="E4673" s="55" t="s">
        <v>48</v>
      </c>
      <c r="F4673" s="55">
        <v>0.3125</v>
      </c>
      <c r="G4673" s="56">
        <v>0</v>
      </c>
    </row>
    <row r="4674" spans="1:7" x14ac:dyDescent="0.3">
      <c r="A4674" s="60">
        <v>45755</v>
      </c>
      <c r="B4674" s="61" t="s">
        <v>14</v>
      </c>
      <c r="C4674" s="61" t="s">
        <v>109</v>
      </c>
      <c r="D4674" s="61" t="s">
        <v>5</v>
      </c>
      <c r="E4674" s="61" t="s">
        <v>48</v>
      </c>
      <c r="F4674" s="61">
        <v>0.33333333333333331</v>
      </c>
      <c r="G4674" s="62">
        <v>0</v>
      </c>
    </row>
    <row r="4675" spans="1:7" x14ac:dyDescent="0.3">
      <c r="A4675" s="54">
        <v>45755</v>
      </c>
      <c r="B4675" s="55" t="s">
        <v>14</v>
      </c>
      <c r="C4675" s="55" t="s">
        <v>109</v>
      </c>
      <c r="D4675" s="55" t="s">
        <v>5</v>
      </c>
      <c r="E4675" s="55" t="s">
        <v>48</v>
      </c>
      <c r="F4675" s="55">
        <v>0.35416666666666669</v>
      </c>
      <c r="G4675" s="56">
        <v>0</v>
      </c>
    </row>
    <row r="4676" spans="1:7" x14ac:dyDescent="0.3">
      <c r="A4676" s="60">
        <v>45755</v>
      </c>
      <c r="B4676" s="61" t="s">
        <v>14</v>
      </c>
      <c r="C4676" s="61" t="s">
        <v>109</v>
      </c>
      <c r="D4676" s="61" t="s">
        <v>5</v>
      </c>
      <c r="E4676" s="61" t="s">
        <v>48</v>
      </c>
      <c r="F4676" s="61">
        <v>0.375</v>
      </c>
      <c r="G4676" s="62">
        <v>0</v>
      </c>
    </row>
    <row r="4677" spans="1:7" x14ac:dyDescent="0.3">
      <c r="A4677" s="54">
        <v>45755</v>
      </c>
      <c r="B4677" s="55" t="s">
        <v>14</v>
      </c>
      <c r="C4677" s="55" t="s">
        <v>109</v>
      </c>
      <c r="D4677" s="55" t="s">
        <v>5</v>
      </c>
      <c r="E4677" s="55" t="s">
        <v>48</v>
      </c>
      <c r="F4677" s="55">
        <v>0.39583333333333331</v>
      </c>
      <c r="G4677" s="56">
        <v>0</v>
      </c>
    </row>
    <row r="4678" spans="1:7" x14ac:dyDescent="0.3">
      <c r="A4678" s="60">
        <v>45755</v>
      </c>
      <c r="B4678" s="61" t="s">
        <v>14</v>
      </c>
      <c r="C4678" s="61" t="s">
        <v>109</v>
      </c>
      <c r="D4678" s="61" t="s">
        <v>5</v>
      </c>
      <c r="E4678" s="61" t="s">
        <v>48</v>
      </c>
      <c r="F4678" s="61">
        <v>0.41666666666666669</v>
      </c>
      <c r="G4678" s="62">
        <v>0</v>
      </c>
    </row>
    <row r="4679" spans="1:7" x14ac:dyDescent="0.3">
      <c r="A4679" s="54">
        <v>45755</v>
      </c>
      <c r="B4679" s="55" t="s">
        <v>14</v>
      </c>
      <c r="C4679" s="55" t="s">
        <v>109</v>
      </c>
      <c r="D4679" s="55" t="s">
        <v>5</v>
      </c>
      <c r="E4679" s="55" t="s">
        <v>48</v>
      </c>
      <c r="F4679" s="55">
        <v>0.4375</v>
      </c>
      <c r="G4679" s="56">
        <v>0</v>
      </c>
    </row>
    <row r="4680" spans="1:7" x14ac:dyDescent="0.3">
      <c r="A4680" s="60">
        <v>45755</v>
      </c>
      <c r="B4680" s="61" t="s">
        <v>14</v>
      </c>
      <c r="C4680" s="61" t="s">
        <v>109</v>
      </c>
      <c r="D4680" s="61" t="s">
        <v>5</v>
      </c>
      <c r="E4680" s="61" t="s">
        <v>48</v>
      </c>
      <c r="F4680" s="61">
        <v>0.45833333333333331</v>
      </c>
      <c r="G4680" s="62">
        <v>0</v>
      </c>
    </row>
    <row r="4681" spans="1:7" x14ac:dyDescent="0.3">
      <c r="A4681" s="54">
        <v>45755</v>
      </c>
      <c r="B4681" s="55" t="s">
        <v>14</v>
      </c>
      <c r="C4681" s="55" t="s">
        <v>109</v>
      </c>
      <c r="D4681" s="55" t="s">
        <v>5</v>
      </c>
      <c r="E4681" s="55" t="s">
        <v>48</v>
      </c>
      <c r="F4681" s="55">
        <v>0.47916666666666669</v>
      </c>
      <c r="G4681" s="56">
        <v>0</v>
      </c>
    </row>
    <row r="4682" spans="1:7" x14ac:dyDescent="0.3">
      <c r="A4682" s="60">
        <v>45755</v>
      </c>
      <c r="B4682" s="61" t="s">
        <v>14</v>
      </c>
      <c r="C4682" s="61" t="s">
        <v>109</v>
      </c>
      <c r="D4682" s="61" t="s">
        <v>5</v>
      </c>
      <c r="E4682" s="61" t="s">
        <v>48</v>
      </c>
      <c r="F4682" s="61">
        <v>0.5</v>
      </c>
      <c r="G4682" s="62">
        <v>0</v>
      </c>
    </row>
    <row r="4683" spans="1:7" x14ac:dyDescent="0.3">
      <c r="A4683" s="54">
        <v>45755</v>
      </c>
      <c r="B4683" s="55" t="s">
        <v>14</v>
      </c>
      <c r="C4683" s="55" t="s">
        <v>109</v>
      </c>
      <c r="D4683" s="55" t="s">
        <v>5</v>
      </c>
      <c r="E4683" s="55" t="s">
        <v>48</v>
      </c>
      <c r="F4683" s="55">
        <v>0.52083333333333337</v>
      </c>
      <c r="G4683" s="56">
        <v>0</v>
      </c>
    </row>
    <row r="4684" spans="1:7" x14ac:dyDescent="0.3">
      <c r="A4684" s="60">
        <v>45755</v>
      </c>
      <c r="B4684" s="61" t="s">
        <v>14</v>
      </c>
      <c r="C4684" s="61" t="s">
        <v>109</v>
      </c>
      <c r="D4684" s="61" t="s">
        <v>5</v>
      </c>
      <c r="E4684" s="61" t="s">
        <v>48</v>
      </c>
      <c r="F4684" s="61">
        <v>0.54166666666666663</v>
      </c>
      <c r="G4684" s="62">
        <v>0</v>
      </c>
    </row>
    <row r="4685" spans="1:7" x14ac:dyDescent="0.3">
      <c r="A4685" s="54">
        <v>45755</v>
      </c>
      <c r="B4685" s="55" t="s">
        <v>14</v>
      </c>
      <c r="C4685" s="55" t="s">
        <v>109</v>
      </c>
      <c r="D4685" s="55" t="s">
        <v>5</v>
      </c>
      <c r="E4685" s="55" t="s">
        <v>48</v>
      </c>
      <c r="F4685" s="55">
        <v>0.5625</v>
      </c>
      <c r="G4685" s="56">
        <v>0</v>
      </c>
    </row>
    <row r="4686" spans="1:7" x14ac:dyDescent="0.3">
      <c r="A4686" s="60">
        <v>45755</v>
      </c>
      <c r="B4686" s="61" t="s">
        <v>14</v>
      </c>
      <c r="C4686" s="61" t="s">
        <v>109</v>
      </c>
      <c r="D4686" s="61" t="s">
        <v>5</v>
      </c>
      <c r="E4686" s="61" t="s">
        <v>48</v>
      </c>
      <c r="F4686" s="61">
        <v>0.58333333333333337</v>
      </c>
      <c r="G4686" s="62">
        <v>0</v>
      </c>
    </row>
    <row r="4687" spans="1:7" x14ac:dyDescent="0.3">
      <c r="A4687" s="54">
        <v>45755</v>
      </c>
      <c r="B4687" s="55" t="s">
        <v>14</v>
      </c>
      <c r="C4687" s="55" t="s">
        <v>109</v>
      </c>
      <c r="D4687" s="55" t="s">
        <v>5</v>
      </c>
      <c r="E4687" s="55" t="s">
        <v>48</v>
      </c>
      <c r="F4687" s="55">
        <v>0.60416666666666663</v>
      </c>
      <c r="G4687" s="56">
        <v>0</v>
      </c>
    </row>
    <row r="4688" spans="1:7" x14ac:dyDescent="0.3">
      <c r="A4688" s="60">
        <v>45755</v>
      </c>
      <c r="B4688" s="61" t="s">
        <v>14</v>
      </c>
      <c r="C4688" s="61" t="s">
        <v>109</v>
      </c>
      <c r="D4688" s="61" t="s">
        <v>5</v>
      </c>
      <c r="E4688" s="61" t="s">
        <v>48</v>
      </c>
      <c r="F4688" s="61">
        <v>0.625</v>
      </c>
      <c r="G4688" s="62">
        <v>0</v>
      </c>
    </row>
    <row r="4689" spans="1:7" x14ac:dyDescent="0.3">
      <c r="A4689" s="54">
        <v>45755</v>
      </c>
      <c r="B4689" s="55" t="s">
        <v>14</v>
      </c>
      <c r="C4689" s="55" t="s">
        <v>109</v>
      </c>
      <c r="D4689" s="55" t="s">
        <v>5</v>
      </c>
      <c r="E4689" s="55" t="s">
        <v>48</v>
      </c>
      <c r="F4689" s="55">
        <v>0.64583333333333337</v>
      </c>
      <c r="G4689" s="56">
        <v>0</v>
      </c>
    </row>
    <row r="4690" spans="1:7" x14ac:dyDescent="0.3">
      <c r="A4690" s="60">
        <v>45755</v>
      </c>
      <c r="B4690" s="61" t="s">
        <v>14</v>
      </c>
      <c r="C4690" s="61" t="s">
        <v>109</v>
      </c>
      <c r="D4690" s="61" t="s">
        <v>5</v>
      </c>
      <c r="E4690" s="61" t="s">
        <v>48</v>
      </c>
      <c r="F4690" s="61">
        <v>0.66666666666666663</v>
      </c>
      <c r="G4690" s="62">
        <v>0</v>
      </c>
    </row>
    <row r="4691" spans="1:7" x14ac:dyDescent="0.3">
      <c r="A4691" s="54">
        <v>45755</v>
      </c>
      <c r="B4691" s="55" t="s">
        <v>14</v>
      </c>
      <c r="C4691" s="55" t="s">
        <v>109</v>
      </c>
      <c r="D4691" s="55" t="s">
        <v>5</v>
      </c>
      <c r="E4691" s="55" t="s">
        <v>48</v>
      </c>
      <c r="F4691" s="55">
        <v>0.6875</v>
      </c>
      <c r="G4691" s="56">
        <v>0</v>
      </c>
    </row>
    <row r="4692" spans="1:7" x14ac:dyDescent="0.3">
      <c r="A4692" s="60">
        <v>45755</v>
      </c>
      <c r="B4692" s="61" t="s">
        <v>14</v>
      </c>
      <c r="C4692" s="61" t="s">
        <v>109</v>
      </c>
      <c r="D4692" s="61" t="s">
        <v>5</v>
      </c>
      <c r="E4692" s="61" t="s">
        <v>48</v>
      </c>
      <c r="F4692" s="61">
        <v>0.70833333333333337</v>
      </c>
      <c r="G4692" s="62">
        <v>0</v>
      </c>
    </row>
    <row r="4693" spans="1:7" x14ac:dyDescent="0.3">
      <c r="A4693" s="54">
        <v>45755</v>
      </c>
      <c r="B4693" s="55" t="s">
        <v>14</v>
      </c>
      <c r="C4693" s="55" t="s">
        <v>109</v>
      </c>
      <c r="D4693" s="55" t="s">
        <v>5</v>
      </c>
      <c r="E4693" s="55" t="s">
        <v>48</v>
      </c>
      <c r="F4693" s="55">
        <v>0.72916666666666663</v>
      </c>
      <c r="G4693" s="56">
        <v>0</v>
      </c>
    </row>
    <row r="4694" spans="1:7" x14ac:dyDescent="0.3">
      <c r="A4694" s="60">
        <v>45755</v>
      </c>
      <c r="B4694" s="61" t="s">
        <v>14</v>
      </c>
      <c r="C4694" s="61" t="s">
        <v>109</v>
      </c>
      <c r="D4694" s="61" t="s">
        <v>5</v>
      </c>
      <c r="E4694" s="61" t="s">
        <v>48</v>
      </c>
      <c r="F4694" s="61">
        <v>0.75</v>
      </c>
      <c r="G4694" s="62">
        <v>0</v>
      </c>
    </row>
    <row r="4695" spans="1:7" x14ac:dyDescent="0.3">
      <c r="A4695" s="54">
        <v>45755</v>
      </c>
      <c r="B4695" s="55" t="s">
        <v>14</v>
      </c>
      <c r="C4695" s="55" t="s">
        <v>109</v>
      </c>
      <c r="D4695" s="55" t="s">
        <v>5</v>
      </c>
      <c r="E4695" s="55" t="s">
        <v>48</v>
      </c>
      <c r="F4695" s="55">
        <v>0.77083333333333337</v>
      </c>
      <c r="G4695" s="56">
        <v>0</v>
      </c>
    </row>
    <row r="4696" spans="1:7" x14ac:dyDescent="0.3">
      <c r="A4696" s="60">
        <v>45755</v>
      </c>
      <c r="B4696" s="61" t="s">
        <v>14</v>
      </c>
      <c r="C4696" s="61" t="s">
        <v>109</v>
      </c>
      <c r="D4696" s="61" t="s">
        <v>5</v>
      </c>
      <c r="E4696" s="61" t="s">
        <v>48</v>
      </c>
      <c r="F4696" s="61">
        <v>0.79166666666666663</v>
      </c>
      <c r="G4696" s="62">
        <v>0</v>
      </c>
    </row>
    <row r="4697" spans="1:7" x14ac:dyDescent="0.3">
      <c r="A4697" s="54">
        <v>45755</v>
      </c>
      <c r="B4697" s="55" t="s">
        <v>14</v>
      </c>
      <c r="C4697" s="55" t="s">
        <v>109</v>
      </c>
      <c r="D4697" s="55" t="s">
        <v>5</v>
      </c>
      <c r="E4697" s="55" t="s">
        <v>48</v>
      </c>
      <c r="F4697" s="55">
        <v>0.8125</v>
      </c>
      <c r="G4697" s="56">
        <v>0</v>
      </c>
    </row>
    <row r="4698" spans="1:7" x14ac:dyDescent="0.3">
      <c r="A4698" s="60">
        <v>45755</v>
      </c>
      <c r="B4698" s="61" t="s">
        <v>14</v>
      </c>
      <c r="C4698" s="61" t="s">
        <v>109</v>
      </c>
      <c r="D4698" s="61" t="s">
        <v>5</v>
      </c>
      <c r="E4698" s="61" t="s">
        <v>48</v>
      </c>
      <c r="F4698" s="61">
        <v>0.83333333333333337</v>
      </c>
      <c r="G4698" s="62">
        <v>0</v>
      </c>
    </row>
    <row r="4699" spans="1:7" x14ac:dyDescent="0.3">
      <c r="A4699" s="54">
        <v>45755</v>
      </c>
      <c r="B4699" s="55" t="s">
        <v>14</v>
      </c>
      <c r="C4699" s="55" t="s">
        <v>109</v>
      </c>
      <c r="D4699" s="55" t="s">
        <v>5</v>
      </c>
      <c r="E4699" s="55" t="s">
        <v>48</v>
      </c>
      <c r="F4699" s="55">
        <v>0.85416666666666663</v>
      </c>
      <c r="G4699" s="56">
        <v>0</v>
      </c>
    </row>
    <row r="4700" spans="1:7" x14ac:dyDescent="0.3">
      <c r="A4700" s="60">
        <v>45755</v>
      </c>
      <c r="B4700" s="61" t="s">
        <v>14</v>
      </c>
      <c r="C4700" s="61" t="s">
        <v>109</v>
      </c>
      <c r="D4700" s="61" t="s">
        <v>5</v>
      </c>
      <c r="E4700" s="61" t="s">
        <v>48</v>
      </c>
      <c r="F4700" s="61">
        <v>0.875</v>
      </c>
      <c r="G4700" s="62">
        <v>0</v>
      </c>
    </row>
    <row r="4701" spans="1:7" x14ac:dyDescent="0.3">
      <c r="A4701" s="54">
        <v>45755</v>
      </c>
      <c r="B4701" s="55" t="s">
        <v>14</v>
      </c>
      <c r="C4701" s="55" t="s">
        <v>109</v>
      </c>
      <c r="D4701" s="55" t="s">
        <v>5</v>
      </c>
      <c r="E4701" s="55" t="s">
        <v>48</v>
      </c>
      <c r="F4701" s="55">
        <v>0.89583333333333337</v>
      </c>
      <c r="G4701" s="56">
        <v>0</v>
      </c>
    </row>
    <row r="4702" spans="1:7" x14ac:dyDescent="0.3">
      <c r="A4702" s="60">
        <v>45755</v>
      </c>
      <c r="B4702" s="61" t="s">
        <v>14</v>
      </c>
      <c r="C4702" s="61" t="s">
        <v>109</v>
      </c>
      <c r="D4702" s="61" t="s">
        <v>5</v>
      </c>
      <c r="E4702" s="61" t="s">
        <v>48</v>
      </c>
      <c r="F4702" s="61">
        <v>0.91666666666666663</v>
      </c>
      <c r="G4702" s="62">
        <v>0</v>
      </c>
    </row>
    <row r="4703" spans="1:7" x14ac:dyDescent="0.3">
      <c r="A4703" s="54">
        <v>45755</v>
      </c>
      <c r="B4703" s="55" t="s">
        <v>14</v>
      </c>
      <c r="C4703" s="55" t="s">
        <v>109</v>
      </c>
      <c r="D4703" s="55" t="s">
        <v>5</v>
      </c>
      <c r="E4703" s="55" t="s">
        <v>48</v>
      </c>
      <c r="F4703" s="55">
        <v>0.9375</v>
      </c>
      <c r="G4703" s="56">
        <v>0</v>
      </c>
    </row>
    <row r="4704" spans="1:7" x14ac:dyDescent="0.3">
      <c r="A4704" s="60">
        <v>45755</v>
      </c>
      <c r="B4704" s="61" t="s">
        <v>14</v>
      </c>
      <c r="C4704" s="61" t="s">
        <v>109</v>
      </c>
      <c r="D4704" s="61" t="s">
        <v>5</v>
      </c>
      <c r="E4704" s="61" t="s">
        <v>48</v>
      </c>
      <c r="F4704" s="61">
        <v>0.95833333333333337</v>
      </c>
      <c r="G4704" s="62">
        <v>0</v>
      </c>
    </row>
    <row r="4705" spans="1:7" x14ac:dyDescent="0.3">
      <c r="A4705" s="54">
        <v>45755</v>
      </c>
      <c r="B4705" s="55" t="s">
        <v>14</v>
      </c>
      <c r="C4705" s="55" t="s">
        <v>109</v>
      </c>
      <c r="D4705" s="55" t="s">
        <v>5</v>
      </c>
      <c r="E4705" s="55" t="s">
        <v>48</v>
      </c>
      <c r="F4705" s="55">
        <v>0.97916666666666663</v>
      </c>
      <c r="G4705" s="56">
        <v>0</v>
      </c>
    </row>
    <row r="4706" spans="1:7" x14ac:dyDescent="0.3">
      <c r="A4706" s="60">
        <v>45756</v>
      </c>
      <c r="B4706" s="61" t="s">
        <v>14</v>
      </c>
      <c r="C4706" s="61" t="s">
        <v>109</v>
      </c>
      <c r="D4706" s="61" t="s">
        <v>5</v>
      </c>
      <c r="E4706" s="61" t="s">
        <v>48</v>
      </c>
      <c r="F4706" s="61">
        <v>0</v>
      </c>
      <c r="G4706" s="62">
        <v>0</v>
      </c>
    </row>
    <row r="4707" spans="1:7" x14ac:dyDescent="0.3">
      <c r="A4707" s="54">
        <v>45756</v>
      </c>
      <c r="B4707" s="55" t="s">
        <v>14</v>
      </c>
      <c r="C4707" s="55" t="s">
        <v>109</v>
      </c>
      <c r="D4707" s="55" t="s">
        <v>6</v>
      </c>
      <c r="E4707" s="55" t="s">
        <v>49</v>
      </c>
      <c r="F4707" s="55">
        <v>2.0833333333333329E-2</v>
      </c>
      <c r="G4707" s="56" cm="1">
        <f t="array" ref="G4707:G4754">IF(LOAD_RESULTS!$C$3 = "MENU",ABS(_xlfn.IFS(AND(PER_MONTH!$B4659="January",PER_MONTH!$E4659="Working Day"),Table3[Jan_WD],AND(PER_MONTH!$B4659="January",PER_MONTH!$E4659="Non-Working Day"),Table3[Jan_NWD],AND(PER_MONTH!$B4659="February",PER_MONTH!$E4659="Working Day"),Table3[Feb_WD],AND(PER_MONTH!$B4659="February",PER_MONTH!$E4659="Non-Working Day"),Table3[Feb_NWD], AND(PER_MONTH!$B4659 = "March", PER_MONTH!$E4659 = "Working Day"), Table3[Mar_WD],  AND(PER_MONTH!$B4659 = "March", PER_MONTH!$E4659 = "Non-Working Day"), Table3[Mar_NWD], AND(PER_MONTH!$B4659 = "April", PER_MONTH!$E4659 = "Working Day"), Table3[Apr_WD], AND(PER_MONTH!$B4659 = "April", PER_MONTH!$E4659 = "Non-Working Day"), Table3[Apr_NWD], AND(PER_MONTH!$B4659 = "May", PER_MONTH!$E4659 = "Working Day"), Table3[May_WD], AND(PER_MONTH!$B4659 = "May", PER_MONTH!$E4659 = "Non-Working Day"), Table3[May_NWD], AND(PER_MONTH!$B4659 = "June", PER_MONTH!$E4659 = "Working Day"), Table3[Jun_WD], AND(PER_MONTH!$B4659 = "June", PER_MONTH!$E4659 = "Non-Working Day"), Table3[Jun_NWD], AND(PER_MONTH!$B4659 = "July", PER_MONTH!$E4659 = "Working Day"), Table3[Jul_WD], AND(PER_MONTH!$B4659 = "July", PER_MONTH!$E4659 = "Non-Working Day"), Table3[Jul_NWD], AND(PER_MONTH!$B4659 = "August", PER_MONTH!$E4659 = "Working Day"), Table3[Aug_WD], AND(PER_MONTH!$B4659 = "August", PER_MONTH!$E4659 = "Non-Working Day"), Table3[Aug_NWD], AND(PER_MONTH!$B4659 = "September", PER_MONTH!$E4659 = "Working Day"), Table3[Sep_WD], AND(PER_MONTH!$B4659 = "September", PER_MONTH!$E4659 = "Non-Working Day"), Table3[Sep_NWD], AND(PER_MONTH!$B4659 = "October", PER_MONTH!$E4659 = "Working Day"), Table3[Oct_WD], AND(PER_MONTH!$B4659 = "October", PER_MONTH!$E4659 = "Non-Working Day"), Table3[Oct_NWD], AND(PER_MONTH!$B4659 = "November", PER_MONTH!$E4659 = "Working Day"), Table3[Nov_WD], AND(PER_MONTH!$B4659 = "November", PER_MONTH!$E4659 = "Non-Working Day"), Table3[Nov_NWD], AND(PER_MONTH!$B4659 = "December", PER_MONTH!$E4659 = "Working Day"), Table3[Dec_WD], AND(PER_MONTH!$B4659 = "December", PER_MONTH!$E4659 = "Non-Working Day"), Table3[Dec_NWD])),_xlfn.IFS(AND(PER_MONTH!$B4659="January",PER_MONTH!$E4659="Working Day"),Table3[Jan_WD],AND(PER_MONTH!$B4659="January",PER_MONTH!$E4659="Non-Working Day"),Table3[Jan_NWD],AND(PER_MONTH!$B4659="February",PER_MONTH!$E4659="Working Day"),Table3[Feb_WD],AND(PER_MONTH!$B4659="February",PER_MONTH!$E4659="Non-Working Day"),Table3[Feb_NWD], AND(PER_MONTH!$B4659 = "March", PER_MONTH!$E4659 = "Working Day"), Table3[Mar_WD],  AND(PER_MONTH!$B4659 = "March", PER_MONTH!$E4659 = "Non-Working Day"), Table3[Mar_NWD], AND(PER_MONTH!$B4659 = "April", PER_MONTH!$E4659 = "Working Day"), Table3[Apr_WD], AND(PER_MONTH!$B4659 = "April", PER_MONTH!$E4659 = "Non-Working Day"), Table3[Apr_NWD], AND(PER_MONTH!$B4659 = "May", PER_MONTH!$E4659 = "Working Day"), Table3[May_WD], AND(PER_MONTH!$B4659 = "May", PER_MONTH!$E4659 = "Non-Working Day"), Table3[May_NWD], AND(PER_MONTH!$B4659 = "June", PER_MONTH!$E4659 = "Working Day"), Table3[Jun_WD], AND(PER_MONTH!$B4659 = "June", PER_MONTH!$E4659 = "Non-Working Day"), Table3[Jun_NWD], AND(PER_MONTH!$B4659 = "July", PER_MONTH!$E4659 = "Working Day"), Table3[Jul_WD], AND(PER_MONTH!$B4659 = "July", PER_MONTH!$E4659 = "Non-Working Day"), Table3[Jul_NWD], AND(PER_MONTH!$B4659 = "August", PER_MONTH!$E4659 = "Working Day"), Table3[Aug_WD], AND(PER_MONTH!$B4659 = "August", PER_MONTH!$E4659 = "Non-Working Day"), Table3[Aug_NWD], AND(PER_MONTH!$B4659 = "September", PER_MONTH!$E4659 = "Working Day"), Table3[Sep_WD], AND(PER_MONTH!$B4659 = "September", PER_MONTH!$E4659 = "Non-Working Day"), Table3[Sep_NWD], AND(PER_MONTH!$B4659 = "October", PER_MONTH!$E4659 = "Working Day"), Table3[Oct_WD], AND(PER_MONTH!$B4659 = "October", PER_MONTH!$E4659 = "Non-Working Day"), Table3[Oct_NWD], AND(PER_MONTH!$B4659 = "November", PER_MONTH!$E4659 = "Working Day"), Table3[Nov_WD], AND(PER_MONTH!$B4659 = "November", PER_MONTH!$E4659 = "Non-Working Day"), Table3[Nov_NWD], AND(PER_MONTH!$B4659 = "December", PER_MONTH!$E4659 = "Working Day"), Table3[Dec_WD], AND(PER_MONTH!$B4659 = "December", PER_MONTH!$E4659 = "Non-Working Day"), Table3[Dec_NWD]))</f>
        <v>0</v>
      </c>
    </row>
    <row r="4708" spans="1:7" x14ac:dyDescent="0.3">
      <c r="A4708" s="60">
        <v>45756</v>
      </c>
      <c r="B4708" s="61" t="s">
        <v>14</v>
      </c>
      <c r="C4708" s="61" t="s">
        <v>109</v>
      </c>
      <c r="D4708" s="61" t="s">
        <v>6</v>
      </c>
      <c r="E4708" s="61" t="s">
        <v>49</v>
      </c>
      <c r="F4708" s="61">
        <v>4.1666666666666657E-2</v>
      </c>
      <c r="G4708" s="62">
        <v>0</v>
      </c>
    </row>
    <row r="4709" spans="1:7" x14ac:dyDescent="0.3">
      <c r="A4709" s="54">
        <v>45756</v>
      </c>
      <c r="B4709" s="55" t="s">
        <v>14</v>
      </c>
      <c r="C4709" s="55" t="s">
        <v>109</v>
      </c>
      <c r="D4709" s="55" t="s">
        <v>6</v>
      </c>
      <c r="E4709" s="55" t="s">
        <v>49</v>
      </c>
      <c r="F4709" s="55">
        <v>6.25E-2</v>
      </c>
      <c r="G4709" s="56">
        <v>0</v>
      </c>
    </row>
    <row r="4710" spans="1:7" x14ac:dyDescent="0.3">
      <c r="A4710" s="60">
        <v>45756</v>
      </c>
      <c r="B4710" s="61" t="s">
        <v>14</v>
      </c>
      <c r="C4710" s="61" t="s">
        <v>109</v>
      </c>
      <c r="D4710" s="61" t="s">
        <v>6</v>
      </c>
      <c r="E4710" s="61" t="s">
        <v>49</v>
      </c>
      <c r="F4710" s="61">
        <v>8.3333333333333329E-2</v>
      </c>
      <c r="G4710" s="62">
        <v>0</v>
      </c>
    </row>
    <row r="4711" spans="1:7" x14ac:dyDescent="0.3">
      <c r="A4711" s="54">
        <v>45756</v>
      </c>
      <c r="B4711" s="55" t="s">
        <v>14</v>
      </c>
      <c r="C4711" s="55" t="s">
        <v>109</v>
      </c>
      <c r="D4711" s="55" t="s">
        <v>6</v>
      </c>
      <c r="E4711" s="55" t="s">
        <v>49</v>
      </c>
      <c r="F4711" s="55">
        <v>0.1041666666666667</v>
      </c>
      <c r="G4711" s="56">
        <v>0</v>
      </c>
    </row>
    <row r="4712" spans="1:7" x14ac:dyDescent="0.3">
      <c r="A4712" s="60">
        <v>45756</v>
      </c>
      <c r="B4712" s="61" t="s">
        <v>14</v>
      </c>
      <c r="C4712" s="61" t="s">
        <v>109</v>
      </c>
      <c r="D4712" s="61" t="s">
        <v>6</v>
      </c>
      <c r="E4712" s="61" t="s">
        <v>49</v>
      </c>
      <c r="F4712" s="61">
        <v>0.125</v>
      </c>
      <c r="G4712" s="62">
        <v>0</v>
      </c>
    </row>
    <row r="4713" spans="1:7" x14ac:dyDescent="0.3">
      <c r="A4713" s="54">
        <v>45756</v>
      </c>
      <c r="B4713" s="55" t="s">
        <v>14</v>
      </c>
      <c r="C4713" s="55" t="s">
        <v>109</v>
      </c>
      <c r="D4713" s="55" t="s">
        <v>6</v>
      </c>
      <c r="E4713" s="55" t="s">
        <v>49</v>
      </c>
      <c r="F4713" s="55">
        <v>0.14583333333333329</v>
      </c>
      <c r="G4713" s="56">
        <v>0</v>
      </c>
    </row>
    <row r="4714" spans="1:7" x14ac:dyDescent="0.3">
      <c r="A4714" s="60">
        <v>45756</v>
      </c>
      <c r="B4714" s="61" t="s">
        <v>14</v>
      </c>
      <c r="C4714" s="61" t="s">
        <v>109</v>
      </c>
      <c r="D4714" s="61" t="s">
        <v>6</v>
      </c>
      <c r="E4714" s="61" t="s">
        <v>49</v>
      </c>
      <c r="F4714" s="61">
        <v>0.16666666666666671</v>
      </c>
      <c r="G4714" s="62">
        <v>0</v>
      </c>
    </row>
    <row r="4715" spans="1:7" x14ac:dyDescent="0.3">
      <c r="A4715" s="54">
        <v>45756</v>
      </c>
      <c r="B4715" s="55" t="s">
        <v>14</v>
      </c>
      <c r="C4715" s="55" t="s">
        <v>109</v>
      </c>
      <c r="D4715" s="55" t="s">
        <v>6</v>
      </c>
      <c r="E4715" s="55" t="s">
        <v>49</v>
      </c>
      <c r="F4715" s="55">
        <v>0.1875</v>
      </c>
      <c r="G4715" s="56">
        <v>0</v>
      </c>
    </row>
    <row r="4716" spans="1:7" x14ac:dyDescent="0.3">
      <c r="A4716" s="60">
        <v>45756</v>
      </c>
      <c r="B4716" s="61" t="s">
        <v>14</v>
      </c>
      <c r="C4716" s="61" t="s">
        <v>109</v>
      </c>
      <c r="D4716" s="61" t="s">
        <v>6</v>
      </c>
      <c r="E4716" s="61" t="s">
        <v>49</v>
      </c>
      <c r="F4716" s="61">
        <v>0.20833333333333329</v>
      </c>
      <c r="G4716" s="62">
        <v>0</v>
      </c>
    </row>
    <row r="4717" spans="1:7" x14ac:dyDescent="0.3">
      <c r="A4717" s="54">
        <v>45756</v>
      </c>
      <c r="B4717" s="55" t="s">
        <v>14</v>
      </c>
      <c r="C4717" s="55" t="s">
        <v>109</v>
      </c>
      <c r="D4717" s="55" t="s">
        <v>6</v>
      </c>
      <c r="E4717" s="55" t="s">
        <v>49</v>
      </c>
      <c r="F4717" s="55">
        <v>0.22916666666666671</v>
      </c>
      <c r="G4717" s="56">
        <v>0</v>
      </c>
    </row>
    <row r="4718" spans="1:7" x14ac:dyDescent="0.3">
      <c r="A4718" s="60">
        <v>45756</v>
      </c>
      <c r="B4718" s="61" t="s">
        <v>14</v>
      </c>
      <c r="C4718" s="61" t="s">
        <v>109</v>
      </c>
      <c r="D4718" s="61" t="s">
        <v>6</v>
      </c>
      <c r="E4718" s="61" t="s">
        <v>49</v>
      </c>
      <c r="F4718" s="61">
        <v>0.25</v>
      </c>
      <c r="G4718" s="62">
        <v>0</v>
      </c>
    </row>
    <row r="4719" spans="1:7" x14ac:dyDescent="0.3">
      <c r="A4719" s="54">
        <v>45756</v>
      </c>
      <c r="B4719" s="55" t="s">
        <v>14</v>
      </c>
      <c r="C4719" s="55" t="s">
        <v>109</v>
      </c>
      <c r="D4719" s="55" t="s">
        <v>6</v>
      </c>
      <c r="E4719" s="55" t="s">
        <v>49</v>
      </c>
      <c r="F4719" s="55">
        <v>0.27083333333333331</v>
      </c>
      <c r="G4719" s="56">
        <v>0</v>
      </c>
    </row>
    <row r="4720" spans="1:7" x14ac:dyDescent="0.3">
      <c r="A4720" s="60">
        <v>45756</v>
      </c>
      <c r="B4720" s="61" t="s">
        <v>14</v>
      </c>
      <c r="C4720" s="61" t="s">
        <v>109</v>
      </c>
      <c r="D4720" s="61" t="s">
        <v>6</v>
      </c>
      <c r="E4720" s="61" t="s">
        <v>49</v>
      </c>
      <c r="F4720" s="61">
        <v>0.29166666666666669</v>
      </c>
      <c r="G4720" s="62">
        <v>0</v>
      </c>
    </row>
    <row r="4721" spans="1:7" x14ac:dyDescent="0.3">
      <c r="A4721" s="54">
        <v>45756</v>
      </c>
      <c r="B4721" s="55" t="s">
        <v>14</v>
      </c>
      <c r="C4721" s="55" t="s">
        <v>109</v>
      </c>
      <c r="D4721" s="55" t="s">
        <v>6</v>
      </c>
      <c r="E4721" s="55" t="s">
        <v>49</v>
      </c>
      <c r="F4721" s="55">
        <v>0.3125</v>
      </c>
      <c r="G4721" s="56">
        <v>0</v>
      </c>
    </row>
    <row r="4722" spans="1:7" x14ac:dyDescent="0.3">
      <c r="A4722" s="60">
        <v>45756</v>
      </c>
      <c r="B4722" s="61" t="s">
        <v>14</v>
      </c>
      <c r="C4722" s="61" t="s">
        <v>109</v>
      </c>
      <c r="D4722" s="61" t="s">
        <v>6</v>
      </c>
      <c r="E4722" s="61" t="s">
        <v>49</v>
      </c>
      <c r="F4722" s="61">
        <v>0.33333333333333331</v>
      </c>
      <c r="G4722" s="62">
        <v>0</v>
      </c>
    </row>
    <row r="4723" spans="1:7" x14ac:dyDescent="0.3">
      <c r="A4723" s="54">
        <v>45756</v>
      </c>
      <c r="B4723" s="55" t="s">
        <v>14</v>
      </c>
      <c r="C4723" s="55" t="s">
        <v>109</v>
      </c>
      <c r="D4723" s="55" t="s">
        <v>6</v>
      </c>
      <c r="E4723" s="55" t="s">
        <v>49</v>
      </c>
      <c r="F4723" s="55">
        <v>0.35416666666666669</v>
      </c>
      <c r="G4723" s="56">
        <v>0</v>
      </c>
    </row>
    <row r="4724" spans="1:7" x14ac:dyDescent="0.3">
      <c r="A4724" s="60">
        <v>45756</v>
      </c>
      <c r="B4724" s="61" t="s">
        <v>14</v>
      </c>
      <c r="C4724" s="61" t="s">
        <v>109</v>
      </c>
      <c r="D4724" s="61" t="s">
        <v>6</v>
      </c>
      <c r="E4724" s="61" t="s">
        <v>49</v>
      </c>
      <c r="F4724" s="61">
        <v>0.375</v>
      </c>
      <c r="G4724" s="62">
        <v>0</v>
      </c>
    </row>
    <row r="4725" spans="1:7" x14ac:dyDescent="0.3">
      <c r="A4725" s="54">
        <v>45756</v>
      </c>
      <c r="B4725" s="55" t="s">
        <v>14</v>
      </c>
      <c r="C4725" s="55" t="s">
        <v>109</v>
      </c>
      <c r="D4725" s="55" t="s">
        <v>6</v>
      </c>
      <c r="E4725" s="55" t="s">
        <v>49</v>
      </c>
      <c r="F4725" s="55">
        <v>0.39583333333333331</v>
      </c>
      <c r="G4725" s="56">
        <v>0</v>
      </c>
    </row>
    <row r="4726" spans="1:7" x14ac:dyDescent="0.3">
      <c r="A4726" s="60">
        <v>45756</v>
      </c>
      <c r="B4726" s="61" t="s">
        <v>14</v>
      </c>
      <c r="C4726" s="61" t="s">
        <v>109</v>
      </c>
      <c r="D4726" s="61" t="s">
        <v>6</v>
      </c>
      <c r="E4726" s="61" t="s">
        <v>49</v>
      </c>
      <c r="F4726" s="61">
        <v>0.41666666666666669</v>
      </c>
      <c r="G4726" s="62">
        <v>0</v>
      </c>
    </row>
    <row r="4727" spans="1:7" x14ac:dyDescent="0.3">
      <c r="A4727" s="54">
        <v>45756</v>
      </c>
      <c r="B4727" s="55" t="s">
        <v>14</v>
      </c>
      <c r="C4727" s="55" t="s">
        <v>109</v>
      </c>
      <c r="D4727" s="55" t="s">
        <v>6</v>
      </c>
      <c r="E4727" s="55" t="s">
        <v>49</v>
      </c>
      <c r="F4727" s="55">
        <v>0.4375</v>
      </c>
      <c r="G4727" s="56">
        <v>0</v>
      </c>
    </row>
    <row r="4728" spans="1:7" x14ac:dyDescent="0.3">
      <c r="A4728" s="60">
        <v>45756</v>
      </c>
      <c r="B4728" s="61" t="s">
        <v>14</v>
      </c>
      <c r="C4728" s="61" t="s">
        <v>109</v>
      </c>
      <c r="D4728" s="61" t="s">
        <v>6</v>
      </c>
      <c r="E4728" s="61" t="s">
        <v>49</v>
      </c>
      <c r="F4728" s="61">
        <v>0.45833333333333331</v>
      </c>
      <c r="G4728" s="62">
        <v>0</v>
      </c>
    </row>
    <row r="4729" spans="1:7" x14ac:dyDescent="0.3">
      <c r="A4729" s="54">
        <v>45756</v>
      </c>
      <c r="B4729" s="55" t="s">
        <v>14</v>
      </c>
      <c r="C4729" s="55" t="s">
        <v>109</v>
      </c>
      <c r="D4729" s="55" t="s">
        <v>6</v>
      </c>
      <c r="E4729" s="55" t="s">
        <v>49</v>
      </c>
      <c r="F4729" s="55">
        <v>0.47916666666666669</v>
      </c>
      <c r="G4729" s="56">
        <v>0</v>
      </c>
    </row>
    <row r="4730" spans="1:7" x14ac:dyDescent="0.3">
      <c r="A4730" s="60">
        <v>45756</v>
      </c>
      <c r="B4730" s="61" t="s">
        <v>14</v>
      </c>
      <c r="C4730" s="61" t="s">
        <v>109</v>
      </c>
      <c r="D4730" s="61" t="s">
        <v>6</v>
      </c>
      <c r="E4730" s="61" t="s">
        <v>49</v>
      </c>
      <c r="F4730" s="61">
        <v>0.5</v>
      </c>
      <c r="G4730" s="62">
        <v>0</v>
      </c>
    </row>
    <row r="4731" spans="1:7" x14ac:dyDescent="0.3">
      <c r="A4731" s="54">
        <v>45756</v>
      </c>
      <c r="B4731" s="55" t="s">
        <v>14</v>
      </c>
      <c r="C4731" s="55" t="s">
        <v>109</v>
      </c>
      <c r="D4731" s="55" t="s">
        <v>6</v>
      </c>
      <c r="E4731" s="55" t="s">
        <v>49</v>
      </c>
      <c r="F4731" s="55">
        <v>0.52083333333333337</v>
      </c>
      <c r="G4731" s="56">
        <v>0</v>
      </c>
    </row>
    <row r="4732" spans="1:7" x14ac:dyDescent="0.3">
      <c r="A4732" s="60">
        <v>45756</v>
      </c>
      <c r="B4732" s="61" t="s">
        <v>14</v>
      </c>
      <c r="C4732" s="61" t="s">
        <v>109</v>
      </c>
      <c r="D4732" s="61" t="s">
        <v>6</v>
      </c>
      <c r="E4732" s="61" t="s">
        <v>49</v>
      </c>
      <c r="F4732" s="61">
        <v>0.54166666666666663</v>
      </c>
      <c r="G4732" s="62">
        <v>0</v>
      </c>
    </row>
    <row r="4733" spans="1:7" x14ac:dyDescent="0.3">
      <c r="A4733" s="54">
        <v>45756</v>
      </c>
      <c r="B4733" s="55" t="s">
        <v>14</v>
      </c>
      <c r="C4733" s="55" t="s">
        <v>109</v>
      </c>
      <c r="D4733" s="55" t="s">
        <v>6</v>
      </c>
      <c r="E4733" s="55" t="s">
        <v>49</v>
      </c>
      <c r="F4733" s="55">
        <v>0.5625</v>
      </c>
      <c r="G4733" s="56">
        <v>0</v>
      </c>
    </row>
    <row r="4734" spans="1:7" x14ac:dyDescent="0.3">
      <c r="A4734" s="60">
        <v>45756</v>
      </c>
      <c r="B4734" s="61" t="s">
        <v>14</v>
      </c>
      <c r="C4734" s="61" t="s">
        <v>109</v>
      </c>
      <c r="D4734" s="61" t="s">
        <v>6</v>
      </c>
      <c r="E4734" s="61" t="s">
        <v>49</v>
      </c>
      <c r="F4734" s="61">
        <v>0.58333333333333337</v>
      </c>
      <c r="G4734" s="62">
        <v>0</v>
      </c>
    </row>
    <row r="4735" spans="1:7" x14ac:dyDescent="0.3">
      <c r="A4735" s="54">
        <v>45756</v>
      </c>
      <c r="B4735" s="55" t="s">
        <v>14</v>
      </c>
      <c r="C4735" s="55" t="s">
        <v>109</v>
      </c>
      <c r="D4735" s="55" t="s">
        <v>6</v>
      </c>
      <c r="E4735" s="55" t="s">
        <v>49</v>
      </c>
      <c r="F4735" s="55">
        <v>0.60416666666666663</v>
      </c>
      <c r="G4735" s="56">
        <v>0</v>
      </c>
    </row>
    <row r="4736" spans="1:7" x14ac:dyDescent="0.3">
      <c r="A4736" s="60">
        <v>45756</v>
      </c>
      <c r="B4736" s="61" t="s">
        <v>14</v>
      </c>
      <c r="C4736" s="61" t="s">
        <v>109</v>
      </c>
      <c r="D4736" s="61" t="s">
        <v>6</v>
      </c>
      <c r="E4736" s="61" t="s">
        <v>49</v>
      </c>
      <c r="F4736" s="61">
        <v>0.625</v>
      </c>
      <c r="G4736" s="62">
        <v>0</v>
      </c>
    </row>
    <row r="4737" spans="1:7" x14ac:dyDescent="0.3">
      <c r="A4737" s="54">
        <v>45756</v>
      </c>
      <c r="B4737" s="55" t="s">
        <v>14</v>
      </c>
      <c r="C4737" s="55" t="s">
        <v>109</v>
      </c>
      <c r="D4737" s="55" t="s">
        <v>6</v>
      </c>
      <c r="E4737" s="55" t="s">
        <v>49</v>
      </c>
      <c r="F4737" s="55">
        <v>0.64583333333333337</v>
      </c>
      <c r="G4737" s="56">
        <v>0</v>
      </c>
    </row>
    <row r="4738" spans="1:7" x14ac:dyDescent="0.3">
      <c r="A4738" s="60">
        <v>45756</v>
      </c>
      <c r="B4738" s="61" t="s">
        <v>14</v>
      </c>
      <c r="C4738" s="61" t="s">
        <v>109</v>
      </c>
      <c r="D4738" s="61" t="s">
        <v>6</v>
      </c>
      <c r="E4738" s="61" t="s">
        <v>49</v>
      </c>
      <c r="F4738" s="61">
        <v>0.66666666666666663</v>
      </c>
      <c r="G4738" s="62">
        <v>0</v>
      </c>
    </row>
    <row r="4739" spans="1:7" x14ac:dyDescent="0.3">
      <c r="A4739" s="54">
        <v>45756</v>
      </c>
      <c r="B4739" s="55" t="s">
        <v>14</v>
      </c>
      <c r="C4739" s="55" t="s">
        <v>109</v>
      </c>
      <c r="D4739" s="55" t="s">
        <v>6</v>
      </c>
      <c r="E4739" s="55" t="s">
        <v>49</v>
      </c>
      <c r="F4739" s="55">
        <v>0.6875</v>
      </c>
      <c r="G4739" s="56">
        <v>0</v>
      </c>
    </row>
    <row r="4740" spans="1:7" x14ac:dyDescent="0.3">
      <c r="A4740" s="60">
        <v>45756</v>
      </c>
      <c r="B4740" s="61" t="s">
        <v>14</v>
      </c>
      <c r="C4740" s="61" t="s">
        <v>109</v>
      </c>
      <c r="D4740" s="61" t="s">
        <v>6</v>
      </c>
      <c r="E4740" s="61" t="s">
        <v>49</v>
      </c>
      <c r="F4740" s="61">
        <v>0.70833333333333337</v>
      </c>
      <c r="G4740" s="62">
        <v>0</v>
      </c>
    </row>
    <row r="4741" spans="1:7" x14ac:dyDescent="0.3">
      <c r="A4741" s="54">
        <v>45756</v>
      </c>
      <c r="B4741" s="55" t="s">
        <v>14</v>
      </c>
      <c r="C4741" s="55" t="s">
        <v>109</v>
      </c>
      <c r="D4741" s="55" t="s">
        <v>6</v>
      </c>
      <c r="E4741" s="55" t="s">
        <v>49</v>
      </c>
      <c r="F4741" s="55">
        <v>0.72916666666666663</v>
      </c>
      <c r="G4741" s="56">
        <v>0</v>
      </c>
    </row>
    <row r="4742" spans="1:7" x14ac:dyDescent="0.3">
      <c r="A4742" s="60">
        <v>45756</v>
      </c>
      <c r="B4742" s="61" t="s">
        <v>14</v>
      </c>
      <c r="C4742" s="61" t="s">
        <v>109</v>
      </c>
      <c r="D4742" s="61" t="s">
        <v>6</v>
      </c>
      <c r="E4742" s="61" t="s">
        <v>49</v>
      </c>
      <c r="F4742" s="61">
        <v>0.75</v>
      </c>
      <c r="G4742" s="62">
        <v>0</v>
      </c>
    </row>
    <row r="4743" spans="1:7" x14ac:dyDescent="0.3">
      <c r="A4743" s="54">
        <v>45756</v>
      </c>
      <c r="B4743" s="55" t="s">
        <v>14</v>
      </c>
      <c r="C4743" s="55" t="s">
        <v>109</v>
      </c>
      <c r="D4743" s="55" t="s">
        <v>6</v>
      </c>
      <c r="E4743" s="55" t="s">
        <v>49</v>
      </c>
      <c r="F4743" s="55">
        <v>0.77083333333333337</v>
      </c>
      <c r="G4743" s="56">
        <v>0</v>
      </c>
    </row>
    <row r="4744" spans="1:7" x14ac:dyDescent="0.3">
      <c r="A4744" s="60">
        <v>45756</v>
      </c>
      <c r="B4744" s="61" t="s">
        <v>14</v>
      </c>
      <c r="C4744" s="61" t="s">
        <v>109</v>
      </c>
      <c r="D4744" s="61" t="s">
        <v>6</v>
      </c>
      <c r="E4744" s="61" t="s">
        <v>49</v>
      </c>
      <c r="F4744" s="61">
        <v>0.79166666666666663</v>
      </c>
      <c r="G4744" s="62">
        <v>0</v>
      </c>
    </row>
    <row r="4745" spans="1:7" x14ac:dyDescent="0.3">
      <c r="A4745" s="54">
        <v>45756</v>
      </c>
      <c r="B4745" s="55" t="s">
        <v>14</v>
      </c>
      <c r="C4745" s="55" t="s">
        <v>109</v>
      </c>
      <c r="D4745" s="55" t="s">
        <v>6</v>
      </c>
      <c r="E4745" s="55" t="s">
        <v>49</v>
      </c>
      <c r="F4745" s="55">
        <v>0.8125</v>
      </c>
      <c r="G4745" s="56">
        <v>0</v>
      </c>
    </row>
    <row r="4746" spans="1:7" x14ac:dyDescent="0.3">
      <c r="A4746" s="60">
        <v>45756</v>
      </c>
      <c r="B4746" s="61" t="s">
        <v>14</v>
      </c>
      <c r="C4746" s="61" t="s">
        <v>109</v>
      </c>
      <c r="D4746" s="61" t="s">
        <v>6</v>
      </c>
      <c r="E4746" s="61" t="s">
        <v>49</v>
      </c>
      <c r="F4746" s="61">
        <v>0.83333333333333337</v>
      </c>
      <c r="G4746" s="62">
        <v>0</v>
      </c>
    </row>
    <row r="4747" spans="1:7" x14ac:dyDescent="0.3">
      <c r="A4747" s="54">
        <v>45756</v>
      </c>
      <c r="B4747" s="55" t="s">
        <v>14</v>
      </c>
      <c r="C4747" s="55" t="s">
        <v>109</v>
      </c>
      <c r="D4747" s="55" t="s">
        <v>6</v>
      </c>
      <c r="E4747" s="55" t="s">
        <v>49</v>
      </c>
      <c r="F4747" s="55">
        <v>0.85416666666666663</v>
      </c>
      <c r="G4747" s="56">
        <v>0</v>
      </c>
    </row>
    <row r="4748" spans="1:7" x14ac:dyDescent="0.3">
      <c r="A4748" s="60">
        <v>45756</v>
      </c>
      <c r="B4748" s="61" t="s">
        <v>14</v>
      </c>
      <c r="C4748" s="61" t="s">
        <v>109</v>
      </c>
      <c r="D4748" s="61" t="s">
        <v>6</v>
      </c>
      <c r="E4748" s="61" t="s">
        <v>49</v>
      </c>
      <c r="F4748" s="61">
        <v>0.875</v>
      </c>
      <c r="G4748" s="62">
        <v>0</v>
      </c>
    </row>
    <row r="4749" spans="1:7" x14ac:dyDescent="0.3">
      <c r="A4749" s="54">
        <v>45756</v>
      </c>
      <c r="B4749" s="55" t="s">
        <v>14</v>
      </c>
      <c r="C4749" s="55" t="s">
        <v>109</v>
      </c>
      <c r="D4749" s="55" t="s">
        <v>6</v>
      </c>
      <c r="E4749" s="55" t="s">
        <v>49</v>
      </c>
      <c r="F4749" s="55">
        <v>0.89583333333333337</v>
      </c>
      <c r="G4749" s="56">
        <v>0</v>
      </c>
    </row>
    <row r="4750" spans="1:7" x14ac:dyDescent="0.3">
      <c r="A4750" s="60">
        <v>45756</v>
      </c>
      <c r="B4750" s="61" t="s">
        <v>14</v>
      </c>
      <c r="C4750" s="61" t="s">
        <v>109</v>
      </c>
      <c r="D4750" s="61" t="s">
        <v>6</v>
      </c>
      <c r="E4750" s="61" t="s">
        <v>49</v>
      </c>
      <c r="F4750" s="61">
        <v>0.91666666666666663</v>
      </c>
      <c r="G4750" s="62">
        <v>0</v>
      </c>
    </row>
    <row r="4751" spans="1:7" x14ac:dyDescent="0.3">
      <c r="A4751" s="54">
        <v>45756</v>
      </c>
      <c r="B4751" s="55" t="s">
        <v>14</v>
      </c>
      <c r="C4751" s="55" t="s">
        <v>109</v>
      </c>
      <c r="D4751" s="55" t="s">
        <v>6</v>
      </c>
      <c r="E4751" s="55" t="s">
        <v>49</v>
      </c>
      <c r="F4751" s="55">
        <v>0.9375</v>
      </c>
      <c r="G4751" s="56">
        <v>0</v>
      </c>
    </row>
    <row r="4752" spans="1:7" x14ac:dyDescent="0.3">
      <c r="A4752" s="60">
        <v>45756</v>
      </c>
      <c r="B4752" s="61" t="s">
        <v>14</v>
      </c>
      <c r="C4752" s="61" t="s">
        <v>109</v>
      </c>
      <c r="D4752" s="61" t="s">
        <v>6</v>
      </c>
      <c r="E4752" s="61" t="s">
        <v>49</v>
      </c>
      <c r="F4752" s="61">
        <v>0.95833333333333337</v>
      </c>
      <c r="G4752" s="62">
        <v>0</v>
      </c>
    </row>
    <row r="4753" spans="1:7" x14ac:dyDescent="0.3">
      <c r="A4753" s="54">
        <v>45756</v>
      </c>
      <c r="B4753" s="55" t="s">
        <v>14</v>
      </c>
      <c r="C4753" s="55" t="s">
        <v>109</v>
      </c>
      <c r="D4753" s="55" t="s">
        <v>6</v>
      </c>
      <c r="E4753" s="55" t="s">
        <v>49</v>
      </c>
      <c r="F4753" s="55">
        <v>0.97916666666666663</v>
      </c>
      <c r="G4753" s="56">
        <v>0</v>
      </c>
    </row>
    <row r="4754" spans="1:7" x14ac:dyDescent="0.3">
      <c r="A4754" s="60">
        <v>45757</v>
      </c>
      <c r="B4754" s="61" t="s">
        <v>14</v>
      </c>
      <c r="C4754" s="61" t="s">
        <v>109</v>
      </c>
      <c r="D4754" s="61" t="s">
        <v>6</v>
      </c>
      <c r="E4754" s="61" t="s">
        <v>49</v>
      </c>
      <c r="F4754" s="61">
        <v>0</v>
      </c>
      <c r="G4754" s="62">
        <v>0</v>
      </c>
    </row>
    <row r="4755" spans="1:7" x14ac:dyDescent="0.3">
      <c r="A4755" s="54">
        <v>45757</v>
      </c>
      <c r="B4755" s="55" t="s">
        <v>14</v>
      </c>
      <c r="C4755" s="55" t="s">
        <v>109</v>
      </c>
      <c r="D4755" s="55" t="s">
        <v>7</v>
      </c>
      <c r="E4755" s="55" t="s">
        <v>49</v>
      </c>
      <c r="F4755" s="55">
        <v>2.0833333333333329E-2</v>
      </c>
      <c r="G4755" s="56" cm="1">
        <f t="array" ref="G4755:G4802">IF(LOAD_RESULTS!$C$3 = "MENU",ABS(_xlfn.IFS(AND(PER_MONTH!$B4707="January",PER_MONTH!$E4707="Working Day"),Table3[Jan_WD],AND(PER_MONTH!$B4707="January",PER_MONTH!$E4707="Non-Working Day"),Table3[Jan_NWD],AND(PER_MONTH!$B4707="February",PER_MONTH!$E4707="Working Day"),Table3[Feb_WD],AND(PER_MONTH!$B4707="February",PER_MONTH!$E4707="Non-Working Day"),Table3[Feb_NWD], AND(PER_MONTH!$B4707 = "March", PER_MONTH!$E4707 = "Working Day"), Table3[Mar_WD],  AND(PER_MONTH!$B4707 = "March", PER_MONTH!$E4707 = "Non-Working Day"), Table3[Mar_NWD], AND(PER_MONTH!$B4707 = "April", PER_MONTH!$E4707 = "Working Day"), Table3[Apr_WD], AND(PER_MONTH!$B4707 = "April", PER_MONTH!$E4707 = "Non-Working Day"), Table3[Apr_NWD], AND(PER_MONTH!$B4707 = "May", PER_MONTH!$E4707 = "Working Day"), Table3[May_WD], AND(PER_MONTH!$B4707 = "May", PER_MONTH!$E4707 = "Non-Working Day"), Table3[May_NWD], AND(PER_MONTH!$B4707 = "June", PER_MONTH!$E4707 = "Working Day"), Table3[Jun_WD], AND(PER_MONTH!$B4707 = "June", PER_MONTH!$E4707 = "Non-Working Day"), Table3[Jun_NWD], AND(PER_MONTH!$B4707 = "July", PER_MONTH!$E4707 = "Working Day"), Table3[Jul_WD], AND(PER_MONTH!$B4707 = "July", PER_MONTH!$E4707 = "Non-Working Day"), Table3[Jul_NWD], AND(PER_MONTH!$B4707 = "August", PER_MONTH!$E4707 = "Working Day"), Table3[Aug_WD], AND(PER_MONTH!$B4707 = "August", PER_MONTH!$E4707 = "Non-Working Day"), Table3[Aug_NWD], AND(PER_MONTH!$B4707 = "September", PER_MONTH!$E4707 = "Working Day"), Table3[Sep_WD], AND(PER_MONTH!$B4707 = "September", PER_MONTH!$E4707 = "Non-Working Day"), Table3[Sep_NWD], AND(PER_MONTH!$B4707 = "October", PER_MONTH!$E4707 = "Working Day"), Table3[Oct_WD], AND(PER_MONTH!$B4707 = "October", PER_MONTH!$E4707 = "Non-Working Day"), Table3[Oct_NWD], AND(PER_MONTH!$B4707 = "November", PER_MONTH!$E4707 = "Working Day"), Table3[Nov_WD], AND(PER_MONTH!$B4707 = "November", PER_MONTH!$E4707 = "Non-Working Day"), Table3[Nov_NWD], AND(PER_MONTH!$B4707 = "December", PER_MONTH!$E4707 = "Working Day"), Table3[Dec_WD], AND(PER_MONTH!$B4707 = "December", PER_MONTH!$E4707 = "Non-Working Day"), Table3[Dec_NWD])),_xlfn.IFS(AND(PER_MONTH!$B4707="January",PER_MONTH!$E4707="Working Day"),Table3[Jan_WD],AND(PER_MONTH!$B4707="January",PER_MONTH!$E4707="Non-Working Day"),Table3[Jan_NWD],AND(PER_MONTH!$B4707="February",PER_MONTH!$E4707="Working Day"),Table3[Feb_WD],AND(PER_MONTH!$B4707="February",PER_MONTH!$E4707="Non-Working Day"),Table3[Feb_NWD], AND(PER_MONTH!$B4707 = "March", PER_MONTH!$E4707 = "Working Day"), Table3[Mar_WD],  AND(PER_MONTH!$B4707 = "March", PER_MONTH!$E4707 = "Non-Working Day"), Table3[Mar_NWD], AND(PER_MONTH!$B4707 = "April", PER_MONTH!$E4707 = "Working Day"), Table3[Apr_WD], AND(PER_MONTH!$B4707 = "April", PER_MONTH!$E4707 = "Non-Working Day"), Table3[Apr_NWD], AND(PER_MONTH!$B4707 = "May", PER_MONTH!$E4707 = "Working Day"), Table3[May_WD], AND(PER_MONTH!$B4707 = "May", PER_MONTH!$E4707 = "Non-Working Day"), Table3[May_NWD], AND(PER_MONTH!$B4707 = "June", PER_MONTH!$E4707 = "Working Day"), Table3[Jun_WD], AND(PER_MONTH!$B4707 = "June", PER_MONTH!$E4707 = "Non-Working Day"), Table3[Jun_NWD], AND(PER_MONTH!$B4707 = "July", PER_MONTH!$E4707 = "Working Day"), Table3[Jul_WD], AND(PER_MONTH!$B4707 = "July", PER_MONTH!$E4707 = "Non-Working Day"), Table3[Jul_NWD], AND(PER_MONTH!$B4707 = "August", PER_MONTH!$E4707 = "Working Day"), Table3[Aug_WD], AND(PER_MONTH!$B4707 = "August", PER_MONTH!$E4707 = "Non-Working Day"), Table3[Aug_NWD], AND(PER_MONTH!$B4707 = "September", PER_MONTH!$E4707 = "Working Day"), Table3[Sep_WD], AND(PER_MONTH!$B4707 = "September", PER_MONTH!$E4707 = "Non-Working Day"), Table3[Sep_NWD], AND(PER_MONTH!$B4707 = "October", PER_MONTH!$E4707 = "Working Day"), Table3[Oct_WD], AND(PER_MONTH!$B4707 = "October", PER_MONTH!$E4707 = "Non-Working Day"), Table3[Oct_NWD], AND(PER_MONTH!$B4707 = "November", PER_MONTH!$E4707 = "Working Day"), Table3[Nov_WD], AND(PER_MONTH!$B4707 = "November", PER_MONTH!$E4707 = "Non-Working Day"), Table3[Nov_NWD], AND(PER_MONTH!$B4707 = "December", PER_MONTH!$E4707 = "Working Day"), Table3[Dec_WD], AND(PER_MONTH!$B4707 = "December", PER_MONTH!$E4707 = "Non-Working Day"), Table3[Dec_NWD]))</f>
        <v>0</v>
      </c>
    </row>
    <row r="4756" spans="1:7" x14ac:dyDescent="0.3">
      <c r="A4756" s="60">
        <v>45757</v>
      </c>
      <c r="B4756" s="61" t="s">
        <v>14</v>
      </c>
      <c r="C4756" s="61" t="s">
        <v>109</v>
      </c>
      <c r="D4756" s="61" t="s">
        <v>7</v>
      </c>
      <c r="E4756" s="61" t="s">
        <v>49</v>
      </c>
      <c r="F4756" s="61">
        <v>4.1666666666666657E-2</v>
      </c>
      <c r="G4756" s="62">
        <v>0</v>
      </c>
    </row>
    <row r="4757" spans="1:7" x14ac:dyDescent="0.3">
      <c r="A4757" s="54">
        <v>45757</v>
      </c>
      <c r="B4757" s="55" t="s">
        <v>14</v>
      </c>
      <c r="C4757" s="55" t="s">
        <v>109</v>
      </c>
      <c r="D4757" s="55" t="s">
        <v>7</v>
      </c>
      <c r="E4757" s="55" t="s">
        <v>49</v>
      </c>
      <c r="F4757" s="55">
        <v>6.25E-2</v>
      </c>
      <c r="G4757" s="56">
        <v>0</v>
      </c>
    </row>
    <row r="4758" spans="1:7" x14ac:dyDescent="0.3">
      <c r="A4758" s="60">
        <v>45757</v>
      </c>
      <c r="B4758" s="61" t="s">
        <v>14</v>
      </c>
      <c r="C4758" s="61" t="s">
        <v>109</v>
      </c>
      <c r="D4758" s="61" t="s">
        <v>7</v>
      </c>
      <c r="E4758" s="61" t="s">
        <v>49</v>
      </c>
      <c r="F4758" s="61">
        <v>8.3333333333333329E-2</v>
      </c>
      <c r="G4758" s="62">
        <v>0</v>
      </c>
    </row>
    <row r="4759" spans="1:7" x14ac:dyDescent="0.3">
      <c r="A4759" s="54">
        <v>45757</v>
      </c>
      <c r="B4759" s="55" t="s">
        <v>14</v>
      </c>
      <c r="C4759" s="55" t="s">
        <v>109</v>
      </c>
      <c r="D4759" s="55" t="s">
        <v>7</v>
      </c>
      <c r="E4759" s="55" t="s">
        <v>49</v>
      </c>
      <c r="F4759" s="55">
        <v>0.1041666666666667</v>
      </c>
      <c r="G4759" s="56">
        <v>0</v>
      </c>
    </row>
    <row r="4760" spans="1:7" x14ac:dyDescent="0.3">
      <c r="A4760" s="60">
        <v>45757</v>
      </c>
      <c r="B4760" s="61" t="s">
        <v>14</v>
      </c>
      <c r="C4760" s="61" t="s">
        <v>109</v>
      </c>
      <c r="D4760" s="61" t="s">
        <v>7</v>
      </c>
      <c r="E4760" s="61" t="s">
        <v>49</v>
      </c>
      <c r="F4760" s="61">
        <v>0.125</v>
      </c>
      <c r="G4760" s="62">
        <v>0</v>
      </c>
    </row>
    <row r="4761" spans="1:7" x14ac:dyDescent="0.3">
      <c r="A4761" s="54">
        <v>45757</v>
      </c>
      <c r="B4761" s="55" t="s">
        <v>14</v>
      </c>
      <c r="C4761" s="55" t="s">
        <v>109</v>
      </c>
      <c r="D4761" s="55" t="s">
        <v>7</v>
      </c>
      <c r="E4761" s="55" t="s">
        <v>49</v>
      </c>
      <c r="F4761" s="55">
        <v>0.14583333333333329</v>
      </c>
      <c r="G4761" s="56">
        <v>0</v>
      </c>
    </row>
    <row r="4762" spans="1:7" x14ac:dyDescent="0.3">
      <c r="A4762" s="60">
        <v>45757</v>
      </c>
      <c r="B4762" s="61" t="s">
        <v>14</v>
      </c>
      <c r="C4762" s="61" t="s">
        <v>109</v>
      </c>
      <c r="D4762" s="61" t="s">
        <v>7</v>
      </c>
      <c r="E4762" s="61" t="s">
        <v>49</v>
      </c>
      <c r="F4762" s="61">
        <v>0.16666666666666671</v>
      </c>
      <c r="G4762" s="62">
        <v>0</v>
      </c>
    </row>
    <row r="4763" spans="1:7" x14ac:dyDescent="0.3">
      <c r="A4763" s="54">
        <v>45757</v>
      </c>
      <c r="B4763" s="55" t="s">
        <v>14</v>
      </c>
      <c r="C4763" s="55" t="s">
        <v>109</v>
      </c>
      <c r="D4763" s="55" t="s">
        <v>7</v>
      </c>
      <c r="E4763" s="55" t="s">
        <v>49</v>
      </c>
      <c r="F4763" s="55">
        <v>0.1875</v>
      </c>
      <c r="G4763" s="56">
        <v>0</v>
      </c>
    </row>
    <row r="4764" spans="1:7" x14ac:dyDescent="0.3">
      <c r="A4764" s="60">
        <v>45757</v>
      </c>
      <c r="B4764" s="61" t="s">
        <v>14</v>
      </c>
      <c r="C4764" s="61" t="s">
        <v>109</v>
      </c>
      <c r="D4764" s="61" t="s">
        <v>7</v>
      </c>
      <c r="E4764" s="61" t="s">
        <v>49</v>
      </c>
      <c r="F4764" s="61">
        <v>0.20833333333333329</v>
      </c>
      <c r="G4764" s="62">
        <v>0</v>
      </c>
    </row>
    <row r="4765" spans="1:7" x14ac:dyDescent="0.3">
      <c r="A4765" s="54">
        <v>45757</v>
      </c>
      <c r="B4765" s="55" t="s">
        <v>14</v>
      </c>
      <c r="C4765" s="55" t="s">
        <v>109</v>
      </c>
      <c r="D4765" s="55" t="s">
        <v>7</v>
      </c>
      <c r="E4765" s="55" t="s">
        <v>49</v>
      </c>
      <c r="F4765" s="55">
        <v>0.22916666666666671</v>
      </c>
      <c r="G4765" s="56">
        <v>0</v>
      </c>
    </row>
    <row r="4766" spans="1:7" x14ac:dyDescent="0.3">
      <c r="A4766" s="60">
        <v>45757</v>
      </c>
      <c r="B4766" s="61" t="s">
        <v>14</v>
      </c>
      <c r="C4766" s="61" t="s">
        <v>109</v>
      </c>
      <c r="D4766" s="61" t="s">
        <v>7</v>
      </c>
      <c r="E4766" s="61" t="s">
        <v>49</v>
      </c>
      <c r="F4766" s="61">
        <v>0.25</v>
      </c>
      <c r="G4766" s="62">
        <v>0</v>
      </c>
    </row>
    <row r="4767" spans="1:7" x14ac:dyDescent="0.3">
      <c r="A4767" s="54">
        <v>45757</v>
      </c>
      <c r="B4767" s="55" t="s">
        <v>14</v>
      </c>
      <c r="C4767" s="55" t="s">
        <v>109</v>
      </c>
      <c r="D4767" s="55" t="s">
        <v>7</v>
      </c>
      <c r="E4767" s="55" t="s">
        <v>49</v>
      </c>
      <c r="F4767" s="55">
        <v>0.27083333333333331</v>
      </c>
      <c r="G4767" s="56">
        <v>0</v>
      </c>
    </row>
    <row r="4768" spans="1:7" x14ac:dyDescent="0.3">
      <c r="A4768" s="60">
        <v>45757</v>
      </c>
      <c r="B4768" s="61" t="s">
        <v>14</v>
      </c>
      <c r="C4768" s="61" t="s">
        <v>109</v>
      </c>
      <c r="D4768" s="61" t="s">
        <v>7</v>
      </c>
      <c r="E4768" s="61" t="s">
        <v>49</v>
      </c>
      <c r="F4768" s="61">
        <v>0.29166666666666669</v>
      </c>
      <c r="G4768" s="62">
        <v>0</v>
      </c>
    </row>
    <row r="4769" spans="1:7" x14ac:dyDescent="0.3">
      <c r="A4769" s="54">
        <v>45757</v>
      </c>
      <c r="B4769" s="55" t="s">
        <v>14</v>
      </c>
      <c r="C4769" s="55" t="s">
        <v>109</v>
      </c>
      <c r="D4769" s="55" t="s">
        <v>7</v>
      </c>
      <c r="E4769" s="55" t="s">
        <v>49</v>
      </c>
      <c r="F4769" s="55">
        <v>0.3125</v>
      </c>
      <c r="G4769" s="56">
        <v>0</v>
      </c>
    </row>
    <row r="4770" spans="1:7" x14ac:dyDescent="0.3">
      <c r="A4770" s="60">
        <v>45757</v>
      </c>
      <c r="B4770" s="61" t="s">
        <v>14</v>
      </c>
      <c r="C4770" s="61" t="s">
        <v>109</v>
      </c>
      <c r="D4770" s="61" t="s">
        <v>7</v>
      </c>
      <c r="E4770" s="61" t="s">
        <v>49</v>
      </c>
      <c r="F4770" s="61">
        <v>0.33333333333333331</v>
      </c>
      <c r="G4770" s="62">
        <v>0</v>
      </c>
    </row>
    <row r="4771" spans="1:7" x14ac:dyDescent="0.3">
      <c r="A4771" s="54">
        <v>45757</v>
      </c>
      <c r="B4771" s="55" t="s">
        <v>14</v>
      </c>
      <c r="C4771" s="55" t="s">
        <v>109</v>
      </c>
      <c r="D4771" s="55" t="s">
        <v>7</v>
      </c>
      <c r="E4771" s="55" t="s">
        <v>49</v>
      </c>
      <c r="F4771" s="55">
        <v>0.35416666666666669</v>
      </c>
      <c r="G4771" s="56">
        <v>0</v>
      </c>
    </row>
    <row r="4772" spans="1:7" x14ac:dyDescent="0.3">
      <c r="A4772" s="60">
        <v>45757</v>
      </c>
      <c r="B4772" s="61" t="s">
        <v>14</v>
      </c>
      <c r="C4772" s="61" t="s">
        <v>109</v>
      </c>
      <c r="D4772" s="61" t="s">
        <v>7</v>
      </c>
      <c r="E4772" s="61" t="s">
        <v>49</v>
      </c>
      <c r="F4772" s="61">
        <v>0.375</v>
      </c>
      <c r="G4772" s="62">
        <v>0</v>
      </c>
    </row>
    <row r="4773" spans="1:7" x14ac:dyDescent="0.3">
      <c r="A4773" s="54">
        <v>45757</v>
      </c>
      <c r="B4773" s="55" t="s">
        <v>14</v>
      </c>
      <c r="C4773" s="55" t="s">
        <v>109</v>
      </c>
      <c r="D4773" s="55" t="s">
        <v>7</v>
      </c>
      <c r="E4773" s="55" t="s">
        <v>49</v>
      </c>
      <c r="F4773" s="55">
        <v>0.39583333333333331</v>
      </c>
      <c r="G4773" s="56">
        <v>0</v>
      </c>
    </row>
    <row r="4774" spans="1:7" x14ac:dyDescent="0.3">
      <c r="A4774" s="60">
        <v>45757</v>
      </c>
      <c r="B4774" s="61" t="s">
        <v>14</v>
      </c>
      <c r="C4774" s="61" t="s">
        <v>109</v>
      </c>
      <c r="D4774" s="61" t="s">
        <v>7</v>
      </c>
      <c r="E4774" s="61" t="s">
        <v>49</v>
      </c>
      <c r="F4774" s="61">
        <v>0.41666666666666669</v>
      </c>
      <c r="G4774" s="62">
        <v>0</v>
      </c>
    </row>
    <row r="4775" spans="1:7" x14ac:dyDescent="0.3">
      <c r="A4775" s="54">
        <v>45757</v>
      </c>
      <c r="B4775" s="55" t="s">
        <v>14</v>
      </c>
      <c r="C4775" s="55" t="s">
        <v>109</v>
      </c>
      <c r="D4775" s="55" t="s">
        <v>7</v>
      </c>
      <c r="E4775" s="55" t="s">
        <v>49</v>
      </c>
      <c r="F4775" s="55">
        <v>0.4375</v>
      </c>
      <c r="G4775" s="56">
        <v>0</v>
      </c>
    </row>
    <row r="4776" spans="1:7" x14ac:dyDescent="0.3">
      <c r="A4776" s="60">
        <v>45757</v>
      </c>
      <c r="B4776" s="61" t="s">
        <v>14</v>
      </c>
      <c r="C4776" s="61" t="s">
        <v>109</v>
      </c>
      <c r="D4776" s="61" t="s">
        <v>7</v>
      </c>
      <c r="E4776" s="61" t="s">
        <v>49</v>
      </c>
      <c r="F4776" s="61">
        <v>0.45833333333333331</v>
      </c>
      <c r="G4776" s="62">
        <v>0</v>
      </c>
    </row>
    <row r="4777" spans="1:7" x14ac:dyDescent="0.3">
      <c r="A4777" s="54">
        <v>45757</v>
      </c>
      <c r="B4777" s="55" t="s">
        <v>14</v>
      </c>
      <c r="C4777" s="55" t="s">
        <v>109</v>
      </c>
      <c r="D4777" s="55" t="s">
        <v>7</v>
      </c>
      <c r="E4777" s="55" t="s">
        <v>49</v>
      </c>
      <c r="F4777" s="55">
        <v>0.47916666666666669</v>
      </c>
      <c r="G4777" s="56">
        <v>0</v>
      </c>
    </row>
    <row r="4778" spans="1:7" x14ac:dyDescent="0.3">
      <c r="A4778" s="60">
        <v>45757</v>
      </c>
      <c r="B4778" s="61" t="s">
        <v>14</v>
      </c>
      <c r="C4778" s="61" t="s">
        <v>109</v>
      </c>
      <c r="D4778" s="61" t="s">
        <v>7</v>
      </c>
      <c r="E4778" s="61" t="s">
        <v>49</v>
      </c>
      <c r="F4778" s="61">
        <v>0.5</v>
      </c>
      <c r="G4778" s="62">
        <v>0</v>
      </c>
    </row>
    <row r="4779" spans="1:7" x14ac:dyDescent="0.3">
      <c r="A4779" s="54">
        <v>45757</v>
      </c>
      <c r="B4779" s="55" t="s">
        <v>14</v>
      </c>
      <c r="C4779" s="55" t="s">
        <v>109</v>
      </c>
      <c r="D4779" s="55" t="s">
        <v>7</v>
      </c>
      <c r="E4779" s="55" t="s">
        <v>49</v>
      </c>
      <c r="F4779" s="55">
        <v>0.52083333333333337</v>
      </c>
      <c r="G4779" s="56">
        <v>0</v>
      </c>
    </row>
    <row r="4780" spans="1:7" x14ac:dyDescent="0.3">
      <c r="A4780" s="60">
        <v>45757</v>
      </c>
      <c r="B4780" s="61" t="s">
        <v>14</v>
      </c>
      <c r="C4780" s="61" t="s">
        <v>109</v>
      </c>
      <c r="D4780" s="61" t="s">
        <v>7</v>
      </c>
      <c r="E4780" s="61" t="s">
        <v>49</v>
      </c>
      <c r="F4780" s="61">
        <v>0.54166666666666663</v>
      </c>
      <c r="G4780" s="62">
        <v>0</v>
      </c>
    </row>
    <row r="4781" spans="1:7" x14ac:dyDescent="0.3">
      <c r="A4781" s="54">
        <v>45757</v>
      </c>
      <c r="B4781" s="55" t="s">
        <v>14</v>
      </c>
      <c r="C4781" s="55" t="s">
        <v>109</v>
      </c>
      <c r="D4781" s="55" t="s">
        <v>7</v>
      </c>
      <c r="E4781" s="55" t="s">
        <v>49</v>
      </c>
      <c r="F4781" s="55">
        <v>0.5625</v>
      </c>
      <c r="G4781" s="56">
        <v>0</v>
      </c>
    </row>
    <row r="4782" spans="1:7" x14ac:dyDescent="0.3">
      <c r="A4782" s="60">
        <v>45757</v>
      </c>
      <c r="B4782" s="61" t="s">
        <v>14</v>
      </c>
      <c r="C4782" s="61" t="s">
        <v>109</v>
      </c>
      <c r="D4782" s="61" t="s">
        <v>7</v>
      </c>
      <c r="E4782" s="61" t="s">
        <v>49</v>
      </c>
      <c r="F4782" s="61">
        <v>0.58333333333333337</v>
      </c>
      <c r="G4782" s="62">
        <v>0</v>
      </c>
    </row>
    <row r="4783" spans="1:7" x14ac:dyDescent="0.3">
      <c r="A4783" s="54">
        <v>45757</v>
      </c>
      <c r="B4783" s="55" t="s">
        <v>14</v>
      </c>
      <c r="C4783" s="55" t="s">
        <v>109</v>
      </c>
      <c r="D4783" s="55" t="s">
        <v>7</v>
      </c>
      <c r="E4783" s="55" t="s">
        <v>49</v>
      </c>
      <c r="F4783" s="55">
        <v>0.60416666666666663</v>
      </c>
      <c r="G4783" s="56">
        <v>0</v>
      </c>
    </row>
    <row r="4784" spans="1:7" x14ac:dyDescent="0.3">
      <c r="A4784" s="60">
        <v>45757</v>
      </c>
      <c r="B4784" s="61" t="s">
        <v>14</v>
      </c>
      <c r="C4784" s="61" t="s">
        <v>109</v>
      </c>
      <c r="D4784" s="61" t="s">
        <v>7</v>
      </c>
      <c r="E4784" s="61" t="s">
        <v>49</v>
      </c>
      <c r="F4784" s="61">
        <v>0.625</v>
      </c>
      <c r="G4784" s="62">
        <v>0</v>
      </c>
    </row>
    <row r="4785" spans="1:7" x14ac:dyDescent="0.3">
      <c r="A4785" s="54">
        <v>45757</v>
      </c>
      <c r="B4785" s="55" t="s">
        <v>14</v>
      </c>
      <c r="C4785" s="55" t="s">
        <v>109</v>
      </c>
      <c r="D4785" s="55" t="s">
        <v>7</v>
      </c>
      <c r="E4785" s="55" t="s">
        <v>49</v>
      </c>
      <c r="F4785" s="55">
        <v>0.64583333333333337</v>
      </c>
      <c r="G4785" s="56">
        <v>0</v>
      </c>
    </row>
    <row r="4786" spans="1:7" x14ac:dyDescent="0.3">
      <c r="A4786" s="60">
        <v>45757</v>
      </c>
      <c r="B4786" s="61" t="s">
        <v>14</v>
      </c>
      <c r="C4786" s="61" t="s">
        <v>109</v>
      </c>
      <c r="D4786" s="61" t="s">
        <v>7</v>
      </c>
      <c r="E4786" s="61" t="s">
        <v>49</v>
      </c>
      <c r="F4786" s="61">
        <v>0.66666666666666663</v>
      </c>
      <c r="G4786" s="62">
        <v>0</v>
      </c>
    </row>
    <row r="4787" spans="1:7" x14ac:dyDescent="0.3">
      <c r="A4787" s="54">
        <v>45757</v>
      </c>
      <c r="B4787" s="55" t="s">
        <v>14</v>
      </c>
      <c r="C4787" s="55" t="s">
        <v>109</v>
      </c>
      <c r="D4787" s="55" t="s">
        <v>7</v>
      </c>
      <c r="E4787" s="55" t="s">
        <v>49</v>
      </c>
      <c r="F4787" s="55">
        <v>0.6875</v>
      </c>
      <c r="G4787" s="56">
        <v>0</v>
      </c>
    </row>
    <row r="4788" spans="1:7" x14ac:dyDescent="0.3">
      <c r="A4788" s="60">
        <v>45757</v>
      </c>
      <c r="B4788" s="61" t="s">
        <v>14</v>
      </c>
      <c r="C4788" s="61" t="s">
        <v>109</v>
      </c>
      <c r="D4788" s="61" t="s">
        <v>7</v>
      </c>
      <c r="E4788" s="61" t="s">
        <v>49</v>
      </c>
      <c r="F4788" s="61">
        <v>0.70833333333333337</v>
      </c>
      <c r="G4788" s="62">
        <v>0</v>
      </c>
    </row>
    <row r="4789" spans="1:7" x14ac:dyDescent="0.3">
      <c r="A4789" s="54">
        <v>45757</v>
      </c>
      <c r="B4789" s="55" t="s">
        <v>14</v>
      </c>
      <c r="C4789" s="55" t="s">
        <v>109</v>
      </c>
      <c r="D4789" s="55" t="s">
        <v>7</v>
      </c>
      <c r="E4789" s="55" t="s">
        <v>49</v>
      </c>
      <c r="F4789" s="55">
        <v>0.72916666666666663</v>
      </c>
      <c r="G4789" s="56">
        <v>0</v>
      </c>
    </row>
    <row r="4790" spans="1:7" x14ac:dyDescent="0.3">
      <c r="A4790" s="60">
        <v>45757</v>
      </c>
      <c r="B4790" s="61" t="s">
        <v>14</v>
      </c>
      <c r="C4790" s="61" t="s">
        <v>109</v>
      </c>
      <c r="D4790" s="61" t="s">
        <v>7</v>
      </c>
      <c r="E4790" s="61" t="s">
        <v>49</v>
      </c>
      <c r="F4790" s="61">
        <v>0.75</v>
      </c>
      <c r="G4790" s="62">
        <v>0</v>
      </c>
    </row>
    <row r="4791" spans="1:7" x14ac:dyDescent="0.3">
      <c r="A4791" s="54">
        <v>45757</v>
      </c>
      <c r="B4791" s="55" t="s">
        <v>14</v>
      </c>
      <c r="C4791" s="55" t="s">
        <v>109</v>
      </c>
      <c r="D4791" s="55" t="s">
        <v>7</v>
      </c>
      <c r="E4791" s="55" t="s">
        <v>49</v>
      </c>
      <c r="F4791" s="55">
        <v>0.77083333333333337</v>
      </c>
      <c r="G4791" s="56">
        <v>0</v>
      </c>
    </row>
    <row r="4792" spans="1:7" x14ac:dyDescent="0.3">
      <c r="A4792" s="60">
        <v>45757</v>
      </c>
      <c r="B4792" s="61" t="s">
        <v>14</v>
      </c>
      <c r="C4792" s="61" t="s">
        <v>109</v>
      </c>
      <c r="D4792" s="61" t="s">
        <v>7</v>
      </c>
      <c r="E4792" s="61" t="s">
        <v>49</v>
      </c>
      <c r="F4792" s="61">
        <v>0.79166666666666663</v>
      </c>
      <c r="G4792" s="62">
        <v>0</v>
      </c>
    </row>
    <row r="4793" spans="1:7" x14ac:dyDescent="0.3">
      <c r="A4793" s="54">
        <v>45757</v>
      </c>
      <c r="B4793" s="55" t="s">
        <v>14</v>
      </c>
      <c r="C4793" s="55" t="s">
        <v>109</v>
      </c>
      <c r="D4793" s="55" t="s">
        <v>7</v>
      </c>
      <c r="E4793" s="55" t="s">
        <v>49</v>
      </c>
      <c r="F4793" s="55">
        <v>0.8125</v>
      </c>
      <c r="G4793" s="56">
        <v>0</v>
      </c>
    </row>
    <row r="4794" spans="1:7" x14ac:dyDescent="0.3">
      <c r="A4794" s="60">
        <v>45757</v>
      </c>
      <c r="B4794" s="61" t="s">
        <v>14</v>
      </c>
      <c r="C4794" s="61" t="s">
        <v>109</v>
      </c>
      <c r="D4794" s="61" t="s">
        <v>7</v>
      </c>
      <c r="E4794" s="61" t="s">
        <v>49</v>
      </c>
      <c r="F4794" s="61">
        <v>0.83333333333333337</v>
      </c>
      <c r="G4794" s="62">
        <v>0</v>
      </c>
    </row>
    <row r="4795" spans="1:7" x14ac:dyDescent="0.3">
      <c r="A4795" s="54">
        <v>45757</v>
      </c>
      <c r="B4795" s="55" t="s">
        <v>14</v>
      </c>
      <c r="C4795" s="55" t="s">
        <v>109</v>
      </c>
      <c r="D4795" s="55" t="s">
        <v>7</v>
      </c>
      <c r="E4795" s="55" t="s">
        <v>49</v>
      </c>
      <c r="F4795" s="55">
        <v>0.85416666666666663</v>
      </c>
      <c r="G4795" s="56">
        <v>0</v>
      </c>
    </row>
    <row r="4796" spans="1:7" x14ac:dyDescent="0.3">
      <c r="A4796" s="60">
        <v>45757</v>
      </c>
      <c r="B4796" s="61" t="s">
        <v>14</v>
      </c>
      <c r="C4796" s="61" t="s">
        <v>109</v>
      </c>
      <c r="D4796" s="61" t="s">
        <v>7</v>
      </c>
      <c r="E4796" s="61" t="s">
        <v>49</v>
      </c>
      <c r="F4796" s="61">
        <v>0.875</v>
      </c>
      <c r="G4796" s="62">
        <v>0</v>
      </c>
    </row>
    <row r="4797" spans="1:7" x14ac:dyDescent="0.3">
      <c r="A4797" s="54">
        <v>45757</v>
      </c>
      <c r="B4797" s="55" t="s">
        <v>14</v>
      </c>
      <c r="C4797" s="55" t="s">
        <v>109</v>
      </c>
      <c r="D4797" s="55" t="s">
        <v>7</v>
      </c>
      <c r="E4797" s="55" t="s">
        <v>49</v>
      </c>
      <c r="F4797" s="55">
        <v>0.89583333333333337</v>
      </c>
      <c r="G4797" s="56">
        <v>0</v>
      </c>
    </row>
    <row r="4798" spans="1:7" x14ac:dyDescent="0.3">
      <c r="A4798" s="60">
        <v>45757</v>
      </c>
      <c r="B4798" s="61" t="s">
        <v>14</v>
      </c>
      <c r="C4798" s="61" t="s">
        <v>109</v>
      </c>
      <c r="D4798" s="61" t="s">
        <v>7</v>
      </c>
      <c r="E4798" s="61" t="s">
        <v>49</v>
      </c>
      <c r="F4798" s="61">
        <v>0.91666666666666663</v>
      </c>
      <c r="G4798" s="62">
        <v>0</v>
      </c>
    </row>
    <row r="4799" spans="1:7" x14ac:dyDescent="0.3">
      <c r="A4799" s="54">
        <v>45757</v>
      </c>
      <c r="B4799" s="55" t="s">
        <v>14</v>
      </c>
      <c r="C4799" s="55" t="s">
        <v>109</v>
      </c>
      <c r="D4799" s="55" t="s">
        <v>7</v>
      </c>
      <c r="E4799" s="55" t="s">
        <v>49</v>
      </c>
      <c r="F4799" s="55">
        <v>0.9375</v>
      </c>
      <c r="G4799" s="56">
        <v>0</v>
      </c>
    </row>
    <row r="4800" spans="1:7" x14ac:dyDescent="0.3">
      <c r="A4800" s="60">
        <v>45757</v>
      </c>
      <c r="B4800" s="61" t="s">
        <v>14</v>
      </c>
      <c r="C4800" s="61" t="s">
        <v>109</v>
      </c>
      <c r="D4800" s="61" t="s">
        <v>7</v>
      </c>
      <c r="E4800" s="61" t="s">
        <v>49</v>
      </c>
      <c r="F4800" s="61">
        <v>0.95833333333333337</v>
      </c>
      <c r="G4800" s="62">
        <v>0</v>
      </c>
    </row>
    <row r="4801" spans="1:7" x14ac:dyDescent="0.3">
      <c r="A4801" s="54">
        <v>45757</v>
      </c>
      <c r="B4801" s="55" t="s">
        <v>14</v>
      </c>
      <c r="C4801" s="55" t="s">
        <v>109</v>
      </c>
      <c r="D4801" s="55" t="s">
        <v>7</v>
      </c>
      <c r="E4801" s="55" t="s">
        <v>49</v>
      </c>
      <c r="F4801" s="55">
        <v>0.97916666666666663</v>
      </c>
      <c r="G4801" s="56">
        <v>0</v>
      </c>
    </row>
    <row r="4802" spans="1:7" x14ac:dyDescent="0.3">
      <c r="A4802" s="60">
        <v>45758</v>
      </c>
      <c r="B4802" s="61" t="s">
        <v>14</v>
      </c>
      <c r="C4802" s="61" t="s">
        <v>109</v>
      </c>
      <c r="D4802" s="61" t="s">
        <v>7</v>
      </c>
      <c r="E4802" s="61" t="s">
        <v>49</v>
      </c>
      <c r="F4802" s="61">
        <v>0</v>
      </c>
      <c r="G4802" s="62">
        <v>0</v>
      </c>
    </row>
    <row r="4803" spans="1:7" x14ac:dyDescent="0.3">
      <c r="A4803" s="54">
        <v>45758</v>
      </c>
      <c r="B4803" s="55" t="s">
        <v>14</v>
      </c>
      <c r="C4803" s="55" t="s">
        <v>109</v>
      </c>
      <c r="D4803" s="55" t="s">
        <v>8</v>
      </c>
      <c r="E4803" s="55" t="s">
        <v>48</v>
      </c>
      <c r="F4803" s="55">
        <v>2.0833333333333329E-2</v>
      </c>
      <c r="G4803" s="56" cm="1">
        <f t="array" ref="G4803:G4850">IF(LOAD_RESULTS!$C$3 = "MENU",ABS(_xlfn.IFS(AND(PER_MONTH!$B4755="January",PER_MONTH!$E4755="Working Day"),Table3[Jan_WD],AND(PER_MONTH!$B4755="January",PER_MONTH!$E4755="Non-Working Day"),Table3[Jan_NWD],AND(PER_MONTH!$B4755="February",PER_MONTH!$E4755="Working Day"),Table3[Feb_WD],AND(PER_MONTH!$B4755="February",PER_MONTH!$E4755="Non-Working Day"),Table3[Feb_NWD], AND(PER_MONTH!$B4755 = "March", PER_MONTH!$E4755 = "Working Day"), Table3[Mar_WD],  AND(PER_MONTH!$B4755 = "March", PER_MONTH!$E4755 = "Non-Working Day"), Table3[Mar_NWD], AND(PER_MONTH!$B4755 = "April", PER_MONTH!$E4755 = "Working Day"), Table3[Apr_WD], AND(PER_MONTH!$B4755 = "April", PER_MONTH!$E4755 = "Non-Working Day"), Table3[Apr_NWD], AND(PER_MONTH!$B4755 = "May", PER_MONTH!$E4755 = "Working Day"), Table3[May_WD], AND(PER_MONTH!$B4755 = "May", PER_MONTH!$E4755 = "Non-Working Day"), Table3[May_NWD], AND(PER_MONTH!$B4755 = "June", PER_MONTH!$E4755 = "Working Day"), Table3[Jun_WD], AND(PER_MONTH!$B4755 = "June", PER_MONTH!$E4755 = "Non-Working Day"), Table3[Jun_NWD], AND(PER_MONTH!$B4755 = "July", PER_MONTH!$E4755 = "Working Day"), Table3[Jul_WD], AND(PER_MONTH!$B4755 = "July", PER_MONTH!$E4755 = "Non-Working Day"), Table3[Jul_NWD], AND(PER_MONTH!$B4755 = "August", PER_MONTH!$E4755 = "Working Day"), Table3[Aug_WD], AND(PER_MONTH!$B4755 = "August", PER_MONTH!$E4755 = "Non-Working Day"), Table3[Aug_NWD], AND(PER_MONTH!$B4755 = "September", PER_MONTH!$E4755 = "Working Day"), Table3[Sep_WD], AND(PER_MONTH!$B4755 = "September", PER_MONTH!$E4755 = "Non-Working Day"), Table3[Sep_NWD], AND(PER_MONTH!$B4755 = "October", PER_MONTH!$E4755 = "Working Day"), Table3[Oct_WD], AND(PER_MONTH!$B4755 = "October", PER_MONTH!$E4755 = "Non-Working Day"), Table3[Oct_NWD], AND(PER_MONTH!$B4755 = "November", PER_MONTH!$E4755 = "Working Day"), Table3[Nov_WD], AND(PER_MONTH!$B4755 = "November", PER_MONTH!$E4755 = "Non-Working Day"), Table3[Nov_NWD], AND(PER_MONTH!$B4755 = "December", PER_MONTH!$E4755 = "Working Day"), Table3[Dec_WD], AND(PER_MONTH!$B4755 = "December", PER_MONTH!$E4755 = "Non-Working Day"), Table3[Dec_NWD])),_xlfn.IFS(AND(PER_MONTH!$B4755="January",PER_MONTH!$E4755="Working Day"),Table3[Jan_WD],AND(PER_MONTH!$B4755="January",PER_MONTH!$E4755="Non-Working Day"),Table3[Jan_NWD],AND(PER_MONTH!$B4755="February",PER_MONTH!$E4755="Working Day"),Table3[Feb_WD],AND(PER_MONTH!$B4755="February",PER_MONTH!$E4755="Non-Working Day"),Table3[Feb_NWD], AND(PER_MONTH!$B4755 = "March", PER_MONTH!$E4755 = "Working Day"), Table3[Mar_WD],  AND(PER_MONTH!$B4755 = "March", PER_MONTH!$E4755 = "Non-Working Day"), Table3[Mar_NWD], AND(PER_MONTH!$B4755 = "April", PER_MONTH!$E4755 = "Working Day"), Table3[Apr_WD], AND(PER_MONTH!$B4755 = "April", PER_MONTH!$E4755 = "Non-Working Day"), Table3[Apr_NWD], AND(PER_MONTH!$B4755 = "May", PER_MONTH!$E4755 = "Working Day"), Table3[May_WD], AND(PER_MONTH!$B4755 = "May", PER_MONTH!$E4755 = "Non-Working Day"), Table3[May_NWD], AND(PER_MONTH!$B4755 = "June", PER_MONTH!$E4755 = "Working Day"), Table3[Jun_WD], AND(PER_MONTH!$B4755 = "June", PER_MONTH!$E4755 = "Non-Working Day"), Table3[Jun_NWD], AND(PER_MONTH!$B4755 = "July", PER_MONTH!$E4755 = "Working Day"), Table3[Jul_WD], AND(PER_MONTH!$B4755 = "July", PER_MONTH!$E4755 = "Non-Working Day"), Table3[Jul_NWD], AND(PER_MONTH!$B4755 = "August", PER_MONTH!$E4755 = "Working Day"), Table3[Aug_WD], AND(PER_MONTH!$B4755 = "August", PER_MONTH!$E4755 = "Non-Working Day"), Table3[Aug_NWD], AND(PER_MONTH!$B4755 = "September", PER_MONTH!$E4755 = "Working Day"), Table3[Sep_WD], AND(PER_MONTH!$B4755 = "September", PER_MONTH!$E4755 = "Non-Working Day"), Table3[Sep_NWD], AND(PER_MONTH!$B4755 = "October", PER_MONTH!$E4755 = "Working Day"), Table3[Oct_WD], AND(PER_MONTH!$B4755 = "October", PER_MONTH!$E4755 = "Non-Working Day"), Table3[Oct_NWD], AND(PER_MONTH!$B4755 = "November", PER_MONTH!$E4755 = "Working Day"), Table3[Nov_WD], AND(PER_MONTH!$B4755 = "November", PER_MONTH!$E4755 = "Non-Working Day"), Table3[Nov_NWD], AND(PER_MONTH!$B4755 = "December", PER_MONTH!$E4755 = "Working Day"), Table3[Dec_WD], AND(PER_MONTH!$B4755 = "December", PER_MONTH!$E4755 = "Non-Working Day"), Table3[Dec_NWD]))</f>
        <v>0</v>
      </c>
    </row>
    <row r="4804" spans="1:7" x14ac:dyDescent="0.3">
      <c r="A4804" s="60">
        <v>45758</v>
      </c>
      <c r="B4804" s="61" t="s">
        <v>14</v>
      </c>
      <c r="C4804" s="61" t="s">
        <v>109</v>
      </c>
      <c r="D4804" s="61" t="s">
        <v>8</v>
      </c>
      <c r="E4804" s="61" t="s">
        <v>48</v>
      </c>
      <c r="F4804" s="61">
        <v>4.1666666666666657E-2</v>
      </c>
      <c r="G4804" s="62">
        <v>0</v>
      </c>
    </row>
    <row r="4805" spans="1:7" x14ac:dyDescent="0.3">
      <c r="A4805" s="54">
        <v>45758</v>
      </c>
      <c r="B4805" s="55" t="s">
        <v>14</v>
      </c>
      <c r="C4805" s="55" t="s">
        <v>109</v>
      </c>
      <c r="D4805" s="55" t="s">
        <v>8</v>
      </c>
      <c r="E4805" s="55" t="s">
        <v>48</v>
      </c>
      <c r="F4805" s="55">
        <v>6.25E-2</v>
      </c>
      <c r="G4805" s="56">
        <v>0</v>
      </c>
    </row>
    <row r="4806" spans="1:7" x14ac:dyDescent="0.3">
      <c r="A4806" s="60">
        <v>45758</v>
      </c>
      <c r="B4806" s="61" t="s">
        <v>14</v>
      </c>
      <c r="C4806" s="61" t="s">
        <v>109</v>
      </c>
      <c r="D4806" s="61" t="s">
        <v>8</v>
      </c>
      <c r="E4806" s="61" t="s">
        <v>48</v>
      </c>
      <c r="F4806" s="61">
        <v>8.3333333333333329E-2</v>
      </c>
      <c r="G4806" s="62">
        <v>0</v>
      </c>
    </row>
    <row r="4807" spans="1:7" x14ac:dyDescent="0.3">
      <c r="A4807" s="54">
        <v>45758</v>
      </c>
      <c r="B4807" s="55" t="s">
        <v>14</v>
      </c>
      <c r="C4807" s="55" t="s">
        <v>109</v>
      </c>
      <c r="D4807" s="55" t="s">
        <v>8</v>
      </c>
      <c r="E4807" s="55" t="s">
        <v>48</v>
      </c>
      <c r="F4807" s="55">
        <v>0.1041666666666667</v>
      </c>
      <c r="G4807" s="56">
        <v>0</v>
      </c>
    </row>
    <row r="4808" spans="1:7" x14ac:dyDescent="0.3">
      <c r="A4808" s="60">
        <v>45758</v>
      </c>
      <c r="B4808" s="61" t="s">
        <v>14</v>
      </c>
      <c r="C4808" s="61" t="s">
        <v>109</v>
      </c>
      <c r="D4808" s="61" t="s">
        <v>8</v>
      </c>
      <c r="E4808" s="61" t="s">
        <v>48</v>
      </c>
      <c r="F4808" s="61">
        <v>0.125</v>
      </c>
      <c r="G4808" s="62">
        <v>0</v>
      </c>
    </row>
    <row r="4809" spans="1:7" x14ac:dyDescent="0.3">
      <c r="A4809" s="54">
        <v>45758</v>
      </c>
      <c r="B4809" s="55" t="s">
        <v>14</v>
      </c>
      <c r="C4809" s="55" t="s">
        <v>109</v>
      </c>
      <c r="D4809" s="55" t="s">
        <v>8</v>
      </c>
      <c r="E4809" s="55" t="s">
        <v>48</v>
      </c>
      <c r="F4809" s="55">
        <v>0.14583333333333329</v>
      </c>
      <c r="G4809" s="56">
        <v>0</v>
      </c>
    </row>
    <row r="4810" spans="1:7" x14ac:dyDescent="0.3">
      <c r="A4810" s="60">
        <v>45758</v>
      </c>
      <c r="B4810" s="61" t="s">
        <v>14</v>
      </c>
      <c r="C4810" s="61" t="s">
        <v>109</v>
      </c>
      <c r="D4810" s="61" t="s">
        <v>8</v>
      </c>
      <c r="E4810" s="61" t="s">
        <v>48</v>
      </c>
      <c r="F4810" s="61">
        <v>0.16666666666666671</v>
      </c>
      <c r="G4810" s="62">
        <v>0</v>
      </c>
    </row>
    <row r="4811" spans="1:7" x14ac:dyDescent="0.3">
      <c r="A4811" s="54">
        <v>45758</v>
      </c>
      <c r="B4811" s="55" t="s">
        <v>14</v>
      </c>
      <c r="C4811" s="55" t="s">
        <v>109</v>
      </c>
      <c r="D4811" s="55" t="s">
        <v>8</v>
      </c>
      <c r="E4811" s="55" t="s">
        <v>48</v>
      </c>
      <c r="F4811" s="55">
        <v>0.1875</v>
      </c>
      <c r="G4811" s="56">
        <v>0</v>
      </c>
    </row>
    <row r="4812" spans="1:7" x14ac:dyDescent="0.3">
      <c r="A4812" s="60">
        <v>45758</v>
      </c>
      <c r="B4812" s="61" t="s">
        <v>14</v>
      </c>
      <c r="C4812" s="61" t="s">
        <v>109</v>
      </c>
      <c r="D4812" s="61" t="s">
        <v>8</v>
      </c>
      <c r="E4812" s="61" t="s">
        <v>48</v>
      </c>
      <c r="F4812" s="61">
        <v>0.20833333333333329</v>
      </c>
      <c r="G4812" s="62">
        <v>0</v>
      </c>
    </row>
    <row r="4813" spans="1:7" x14ac:dyDescent="0.3">
      <c r="A4813" s="54">
        <v>45758</v>
      </c>
      <c r="B4813" s="55" t="s">
        <v>14</v>
      </c>
      <c r="C4813" s="55" t="s">
        <v>109</v>
      </c>
      <c r="D4813" s="55" t="s">
        <v>8</v>
      </c>
      <c r="E4813" s="55" t="s">
        <v>48</v>
      </c>
      <c r="F4813" s="55">
        <v>0.22916666666666671</v>
      </c>
      <c r="G4813" s="56">
        <v>0</v>
      </c>
    </row>
    <row r="4814" spans="1:7" x14ac:dyDescent="0.3">
      <c r="A4814" s="60">
        <v>45758</v>
      </c>
      <c r="B4814" s="61" t="s">
        <v>14</v>
      </c>
      <c r="C4814" s="61" t="s">
        <v>109</v>
      </c>
      <c r="D4814" s="61" t="s">
        <v>8</v>
      </c>
      <c r="E4814" s="61" t="s">
        <v>48</v>
      </c>
      <c r="F4814" s="61">
        <v>0.25</v>
      </c>
      <c r="G4814" s="62">
        <v>0</v>
      </c>
    </row>
    <row r="4815" spans="1:7" x14ac:dyDescent="0.3">
      <c r="A4815" s="54">
        <v>45758</v>
      </c>
      <c r="B4815" s="55" t="s">
        <v>14</v>
      </c>
      <c r="C4815" s="55" t="s">
        <v>109</v>
      </c>
      <c r="D4815" s="55" t="s">
        <v>8</v>
      </c>
      <c r="E4815" s="55" t="s">
        <v>48</v>
      </c>
      <c r="F4815" s="55">
        <v>0.27083333333333331</v>
      </c>
      <c r="G4815" s="56">
        <v>0</v>
      </c>
    </row>
    <row r="4816" spans="1:7" x14ac:dyDescent="0.3">
      <c r="A4816" s="60">
        <v>45758</v>
      </c>
      <c r="B4816" s="61" t="s">
        <v>14</v>
      </c>
      <c r="C4816" s="61" t="s">
        <v>109</v>
      </c>
      <c r="D4816" s="61" t="s">
        <v>8</v>
      </c>
      <c r="E4816" s="61" t="s">
        <v>48</v>
      </c>
      <c r="F4816" s="61">
        <v>0.29166666666666669</v>
      </c>
      <c r="G4816" s="62">
        <v>0</v>
      </c>
    </row>
    <row r="4817" spans="1:7" x14ac:dyDescent="0.3">
      <c r="A4817" s="54">
        <v>45758</v>
      </c>
      <c r="B4817" s="55" t="s">
        <v>14</v>
      </c>
      <c r="C4817" s="55" t="s">
        <v>109</v>
      </c>
      <c r="D4817" s="55" t="s">
        <v>8</v>
      </c>
      <c r="E4817" s="55" t="s">
        <v>48</v>
      </c>
      <c r="F4817" s="55">
        <v>0.3125</v>
      </c>
      <c r="G4817" s="56">
        <v>0</v>
      </c>
    </row>
    <row r="4818" spans="1:7" x14ac:dyDescent="0.3">
      <c r="A4818" s="60">
        <v>45758</v>
      </c>
      <c r="B4818" s="61" t="s">
        <v>14</v>
      </c>
      <c r="C4818" s="61" t="s">
        <v>109</v>
      </c>
      <c r="D4818" s="61" t="s">
        <v>8</v>
      </c>
      <c r="E4818" s="61" t="s">
        <v>48</v>
      </c>
      <c r="F4818" s="61">
        <v>0.33333333333333331</v>
      </c>
      <c r="G4818" s="62">
        <v>0</v>
      </c>
    </row>
    <row r="4819" spans="1:7" x14ac:dyDescent="0.3">
      <c r="A4819" s="54">
        <v>45758</v>
      </c>
      <c r="B4819" s="55" t="s">
        <v>14</v>
      </c>
      <c r="C4819" s="55" t="s">
        <v>109</v>
      </c>
      <c r="D4819" s="55" t="s">
        <v>8</v>
      </c>
      <c r="E4819" s="55" t="s">
        <v>48</v>
      </c>
      <c r="F4819" s="55">
        <v>0.35416666666666669</v>
      </c>
      <c r="G4819" s="56">
        <v>0</v>
      </c>
    </row>
    <row r="4820" spans="1:7" x14ac:dyDescent="0.3">
      <c r="A4820" s="60">
        <v>45758</v>
      </c>
      <c r="B4820" s="61" t="s">
        <v>14</v>
      </c>
      <c r="C4820" s="61" t="s">
        <v>109</v>
      </c>
      <c r="D4820" s="61" t="s">
        <v>8</v>
      </c>
      <c r="E4820" s="61" t="s">
        <v>48</v>
      </c>
      <c r="F4820" s="61">
        <v>0.375</v>
      </c>
      <c r="G4820" s="62">
        <v>0</v>
      </c>
    </row>
    <row r="4821" spans="1:7" x14ac:dyDescent="0.3">
      <c r="A4821" s="54">
        <v>45758</v>
      </c>
      <c r="B4821" s="55" t="s">
        <v>14</v>
      </c>
      <c r="C4821" s="55" t="s">
        <v>109</v>
      </c>
      <c r="D4821" s="55" t="s">
        <v>8</v>
      </c>
      <c r="E4821" s="55" t="s">
        <v>48</v>
      </c>
      <c r="F4821" s="55">
        <v>0.39583333333333331</v>
      </c>
      <c r="G4821" s="56">
        <v>0</v>
      </c>
    </row>
    <row r="4822" spans="1:7" x14ac:dyDescent="0.3">
      <c r="A4822" s="60">
        <v>45758</v>
      </c>
      <c r="B4822" s="61" t="s">
        <v>14</v>
      </c>
      <c r="C4822" s="61" t="s">
        <v>109</v>
      </c>
      <c r="D4822" s="61" t="s">
        <v>8</v>
      </c>
      <c r="E4822" s="61" t="s">
        <v>48</v>
      </c>
      <c r="F4822" s="61">
        <v>0.41666666666666669</v>
      </c>
      <c r="G4822" s="62">
        <v>0</v>
      </c>
    </row>
    <row r="4823" spans="1:7" x14ac:dyDescent="0.3">
      <c r="A4823" s="54">
        <v>45758</v>
      </c>
      <c r="B4823" s="55" t="s">
        <v>14</v>
      </c>
      <c r="C4823" s="55" t="s">
        <v>109</v>
      </c>
      <c r="D4823" s="55" t="s">
        <v>8</v>
      </c>
      <c r="E4823" s="55" t="s">
        <v>48</v>
      </c>
      <c r="F4823" s="55">
        <v>0.4375</v>
      </c>
      <c r="G4823" s="56">
        <v>0</v>
      </c>
    </row>
    <row r="4824" spans="1:7" x14ac:dyDescent="0.3">
      <c r="A4824" s="60">
        <v>45758</v>
      </c>
      <c r="B4824" s="61" t="s">
        <v>14</v>
      </c>
      <c r="C4824" s="61" t="s">
        <v>109</v>
      </c>
      <c r="D4824" s="61" t="s">
        <v>8</v>
      </c>
      <c r="E4824" s="61" t="s">
        <v>48</v>
      </c>
      <c r="F4824" s="61">
        <v>0.45833333333333331</v>
      </c>
      <c r="G4824" s="62">
        <v>0</v>
      </c>
    </row>
    <row r="4825" spans="1:7" x14ac:dyDescent="0.3">
      <c r="A4825" s="54">
        <v>45758</v>
      </c>
      <c r="B4825" s="55" t="s">
        <v>14</v>
      </c>
      <c r="C4825" s="55" t="s">
        <v>109</v>
      </c>
      <c r="D4825" s="55" t="s">
        <v>8</v>
      </c>
      <c r="E4825" s="55" t="s">
        <v>48</v>
      </c>
      <c r="F4825" s="55">
        <v>0.47916666666666669</v>
      </c>
      <c r="G4825" s="56">
        <v>0</v>
      </c>
    </row>
    <row r="4826" spans="1:7" x14ac:dyDescent="0.3">
      <c r="A4826" s="60">
        <v>45758</v>
      </c>
      <c r="B4826" s="61" t="s">
        <v>14</v>
      </c>
      <c r="C4826" s="61" t="s">
        <v>109</v>
      </c>
      <c r="D4826" s="61" t="s">
        <v>8</v>
      </c>
      <c r="E4826" s="61" t="s">
        <v>48</v>
      </c>
      <c r="F4826" s="61">
        <v>0.5</v>
      </c>
      <c r="G4826" s="62">
        <v>0</v>
      </c>
    </row>
    <row r="4827" spans="1:7" x14ac:dyDescent="0.3">
      <c r="A4827" s="54">
        <v>45758</v>
      </c>
      <c r="B4827" s="55" t="s">
        <v>14</v>
      </c>
      <c r="C4827" s="55" t="s">
        <v>109</v>
      </c>
      <c r="D4827" s="55" t="s">
        <v>8</v>
      </c>
      <c r="E4827" s="55" t="s">
        <v>48</v>
      </c>
      <c r="F4827" s="55">
        <v>0.52083333333333337</v>
      </c>
      <c r="G4827" s="56">
        <v>0</v>
      </c>
    </row>
    <row r="4828" spans="1:7" x14ac:dyDescent="0.3">
      <c r="A4828" s="60">
        <v>45758</v>
      </c>
      <c r="B4828" s="61" t="s">
        <v>14</v>
      </c>
      <c r="C4828" s="61" t="s">
        <v>109</v>
      </c>
      <c r="D4828" s="61" t="s">
        <v>8</v>
      </c>
      <c r="E4828" s="61" t="s">
        <v>48</v>
      </c>
      <c r="F4828" s="61">
        <v>0.54166666666666663</v>
      </c>
      <c r="G4828" s="62">
        <v>0</v>
      </c>
    </row>
    <row r="4829" spans="1:7" x14ac:dyDescent="0.3">
      <c r="A4829" s="54">
        <v>45758</v>
      </c>
      <c r="B4829" s="55" t="s">
        <v>14</v>
      </c>
      <c r="C4829" s="55" t="s">
        <v>109</v>
      </c>
      <c r="D4829" s="55" t="s">
        <v>8</v>
      </c>
      <c r="E4829" s="55" t="s">
        <v>48</v>
      </c>
      <c r="F4829" s="55">
        <v>0.5625</v>
      </c>
      <c r="G4829" s="56">
        <v>0</v>
      </c>
    </row>
    <row r="4830" spans="1:7" x14ac:dyDescent="0.3">
      <c r="A4830" s="60">
        <v>45758</v>
      </c>
      <c r="B4830" s="61" t="s">
        <v>14</v>
      </c>
      <c r="C4830" s="61" t="s">
        <v>109</v>
      </c>
      <c r="D4830" s="61" t="s">
        <v>8</v>
      </c>
      <c r="E4830" s="61" t="s">
        <v>48</v>
      </c>
      <c r="F4830" s="61">
        <v>0.58333333333333337</v>
      </c>
      <c r="G4830" s="62">
        <v>0</v>
      </c>
    </row>
    <row r="4831" spans="1:7" x14ac:dyDescent="0.3">
      <c r="A4831" s="54">
        <v>45758</v>
      </c>
      <c r="B4831" s="55" t="s">
        <v>14</v>
      </c>
      <c r="C4831" s="55" t="s">
        <v>109</v>
      </c>
      <c r="D4831" s="55" t="s">
        <v>8</v>
      </c>
      <c r="E4831" s="55" t="s">
        <v>48</v>
      </c>
      <c r="F4831" s="55">
        <v>0.60416666666666663</v>
      </c>
      <c r="G4831" s="56">
        <v>0</v>
      </c>
    </row>
    <row r="4832" spans="1:7" x14ac:dyDescent="0.3">
      <c r="A4832" s="60">
        <v>45758</v>
      </c>
      <c r="B4832" s="61" t="s">
        <v>14</v>
      </c>
      <c r="C4832" s="61" t="s">
        <v>109</v>
      </c>
      <c r="D4832" s="61" t="s">
        <v>8</v>
      </c>
      <c r="E4832" s="61" t="s">
        <v>48</v>
      </c>
      <c r="F4832" s="61">
        <v>0.625</v>
      </c>
      <c r="G4832" s="62">
        <v>0</v>
      </c>
    </row>
    <row r="4833" spans="1:7" x14ac:dyDescent="0.3">
      <c r="A4833" s="54">
        <v>45758</v>
      </c>
      <c r="B4833" s="55" t="s">
        <v>14</v>
      </c>
      <c r="C4833" s="55" t="s">
        <v>109</v>
      </c>
      <c r="D4833" s="55" t="s">
        <v>8</v>
      </c>
      <c r="E4833" s="55" t="s">
        <v>48</v>
      </c>
      <c r="F4833" s="55">
        <v>0.64583333333333337</v>
      </c>
      <c r="G4833" s="56">
        <v>0</v>
      </c>
    </row>
    <row r="4834" spans="1:7" x14ac:dyDescent="0.3">
      <c r="A4834" s="60">
        <v>45758</v>
      </c>
      <c r="B4834" s="61" t="s">
        <v>14</v>
      </c>
      <c r="C4834" s="61" t="s">
        <v>109</v>
      </c>
      <c r="D4834" s="61" t="s">
        <v>8</v>
      </c>
      <c r="E4834" s="61" t="s">
        <v>48</v>
      </c>
      <c r="F4834" s="61">
        <v>0.66666666666666663</v>
      </c>
      <c r="G4834" s="62">
        <v>0</v>
      </c>
    </row>
    <row r="4835" spans="1:7" x14ac:dyDescent="0.3">
      <c r="A4835" s="54">
        <v>45758</v>
      </c>
      <c r="B4835" s="55" t="s">
        <v>14</v>
      </c>
      <c r="C4835" s="55" t="s">
        <v>109</v>
      </c>
      <c r="D4835" s="55" t="s">
        <v>8</v>
      </c>
      <c r="E4835" s="55" t="s">
        <v>48</v>
      </c>
      <c r="F4835" s="55">
        <v>0.6875</v>
      </c>
      <c r="G4835" s="56">
        <v>0</v>
      </c>
    </row>
    <row r="4836" spans="1:7" x14ac:dyDescent="0.3">
      <c r="A4836" s="60">
        <v>45758</v>
      </c>
      <c r="B4836" s="61" t="s">
        <v>14</v>
      </c>
      <c r="C4836" s="61" t="s">
        <v>109</v>
      </c>
      <c r="D4836" s="61" t="s">
        <v>8</v>
      </c>
      <c r="E4836" s="61" t="s">
        <v>48</v>
      </c>
      <c r="F4836" s="61">
        <v>0.70833333333333337</v>
      </c>
      <c r="G4836" s="62">
        <v>0</v>
      </c>
    </row>
    <row r="4837" spans="1:7" x14ac:dyDescent="0.3">
      <c r="A4837" s="54">
        <v>45758</v>
      </c>
      <c r="B4837" s="55" t="s">
        <v>14</v>
      </c>
      <c r="C4837" s="55" t="s">
        <v>109</v>
      </c>
      <c r="D4837" s="55" t="s">
        <v>8</v>
      </c>
      <c r="E4837" s="55" t="s">
        <v>48</v>
      </c>
      <c r="F4837" s="55">
        <v>0.72916666666666663</v>
      </c>
      <c r="G4837" s="56">
        <v>0</v>
      </c>
    </row>
    <row r="4838" spans="1:7" x14ac:dyDescent="0.3">
      <c r="A4838" s="60">
        <v>45758</v>
      </c>
      <c r="B4838" s="61" t="s">
        <v>14</v>
      </c>
      <c r="C4838" s="61" t="s">
        <v>109</v>
      </c>
      <c r="D4838" s="61" t="s">
        <v>8</v>
      </c>
      <c r="E4838" s="61" t="s">
        <v>48</v>
      </c>
      <c r="F4838" s="61">
        <v>0.75</v>
      </c>
      <c r="G4838" s="62">
        <v>0</v>
      </c>
    </row>
    <row r="4839" spans="1:7" x14ac:dyDescent="0.3">
      <c r="A4839" s="54">
        <v>45758</v>
      </c>
      <c r="B4839" s="55" t="s">
        <v>14</v>
      </c>
      <c r="C4839" s="55" t="s">
        <v>109</v>
      </c>
      <c r="D4839" s="55" t="s">
        <v>8</v>
      </c>
      <c r="E4839" s="55" t="s">
        <v>48</v>
      </c>
      <c r="F4839" s="55">
        <v>0.77083333333333337</v>
      </c>
      <c r="G4839" s="56">
        <v>0</v>
      </c>
    </row>
    <row r="4840" spans="1:7" x14ac:dyDescent="0.3">
      <c r="A4840" s="60">
        <v>45758</v>
      </c>
      <c r="B4840" s="61" t="s">
        <v>14</v>
      </c>
      <c r="C4840" s="61" t="s">
        <v>109</v>
      </c>
      <c r="D4840" s="61" t="s">
        <v>8</v>
      </c>
      <c r="E4840" s="61" t="s">
        <v>48</v>
      </c>
      <c r="F4840" s="61">
        <v>0.79166666666666663</v>
      </c>
      <c r="G4840" s="62">
        <v>0</v>
      </c>
    </row>
    <row r="4841" spans="1:7" x14ac:dyDescent="0.3">
      <c r="A4841" s="54">
        <v>45758</v>
      </c>
      <c r="B4841" s="55" t="s">
        <v>14</v>
      </c>
      <c r="C4841" s="55" t="s">
        <v>109</v>
      </c>
      <c r="D4841" s="55" t="s">
        <v>8</v>
      </c>
      <c r="E4841" s="55" t="s">
        <v>48</v>
      </c>
      <c r="F4841" s="55">
        <v>0.8125</v>
      </c>
      <c r="G4841" s="56">
        <v>0</v>
      </c>
    </row>
    <row r="4842" spans="1:7" x14ac:dyDescent="0.3">
      <c r="A4842" s="60">
        <v>45758</v>
      </c>
      <c r="B4842" s="61" t="s">
        <v>14</v>
      </c>
      <c r="C4842" s="61" t="s">
        <v>109</v>
      </c>
      <c r="D4842" s="61" t="s">
        <v>8</v>
      </c>
      <c r="E4842" s="61" t="s">
        <v>48</v>
      </c>
      <c r="F4842" s="61">
        <v>0.83333333333333337</v>
      </c>
      <c r="G4842" s="62">
        <v>0</v>
      </c>
    </row>
    <row r="4843" spans="1:7" x14ac:dyDescent="0.3">
      <c r="A4843" s="54">
        <v>45758</v>
      </c>
      <c r="B4843" s="55" t="s">
        <v>14</v>
      </c>
      <c r="C4843" s="55" t="s">
        <v>109</v>
      </c>
      <c r="D4843" s="55" t="s">
        <v>8</v>
      </c>
      <c r="E4843" s="55" t="s">
        <v>48</v>
      </c>
      <c r="F4843" s="55">
        <v>0.85416666666666663</v>
      </c>
      <c r="G4843" s="56">
        <v>0</v>
      </c>
    </row>
    <row r="4844" spans="1:7" x14ac:dyDescent="0.3">
      <c r="A4844" s="60">
        <v>45758</v>
      </c>
      <c r="B4844" s="61" t="s">
        <v>14</v>
      </c>
      <c r="C4844" s="61" t="s">
        <v>109</v>
      </c>
      <c r="D4844" s="61" t="s">
        <v>8</v>
      </c>
      <c r="E4844" s="61" t="s">
        <v>48</v>
      </c>
      <c r="F4844" s="61">
        <v>0.875</v>
      </c>
      <c r="G4844" s="62">
        <v>0</v>
      </c>
    </row>
    <row r="4845" spans="1:7" x14ac:dyDescent="0.3">
      <c r="A4845" s="54">
        <v>45758</v>
      </c>
      <c r="B4845" s="55" t="s">
        <v>14</v>
      </c>
      <c r="C4845" s="55" t="s">
        <v>109</v>
      </c>
      <c r="D4845" s="55" t="s">
        <v>8</v>
      </c>
      <c r="E4845" s="55" t="s">
        <v>48</v>
      </c>
      <c r="F4845" s="55">
        <v>0.89583333333333337</v>
      </c>
      <c r="G4845" s="56">
        <v>0</v>
      </c>
    </row>
    <row r="4846" spans="1:7" x14ac:dyDescent="0.3">
      <c r="A4846" s="60">
        <v>45758</v>
      </c>
      <c r="B4846" s="61" t="s">
        <v>14</v>
      </c>
      <c r="C4846" s="61" t="s">
        <v>109</v>
      </c>
      <c r="D4846" s="61" t="s">
        <v>8</v>
      </c>
      <c r="E4846" s="61" t="s">
        <v>48</v>
      </c>
      <c r="F4846" s="61">
        <v>0.91666666666666663</v>
      </c>
      <c r="G4846" s="62">
        <v>0</v>
      </c>
    </row>
    <row r="4847" spans="1:7" x14ac:dyDescent="0.3">
      <c r="A4847" s="54">
        <v>45758</v>
      </c>
      <c r="B4847" s="55" t="s">
        <v>14</v>
      </c>
      <c r="C4847" s="55" t="s">
        <v>109</v>
      </c>
      <c r="D4847" s="55" t="s">
        <v>8</v>
      </c>
      <c r="E4847" s="55" t="s">
        <v>48</v>
      </c>
      <c r="F4847" s="55">
        <v>0.9375</v>
      </c>
      <c r="G4847" s="56">
        <v>0</v>
      </c>
    </row>
    <row r="4848" spans="1:7" x14ac:dyDescent="0.3">
      <c r="A4848" s="60">
        <v>45758</v>
      </c>
      <c r="B4848" s="61" t="s">
        <v>14</v>
      </c>
      <c r="C4848" s="61" t="s">
        <v>109</v>
      </c>
      <c r="D4848" s="61" t="s">
        <v>8</v>
      </c>
      <c r="E4848" s="61" t="s">
        <v>48</v>
      </c>
      <c r="F4848" s="61">
        <v>0.95833333333333337</v>
      </c>
      <c r="G4848" s="62">
        <v>0</v>
      </c>
    </row>
    <row r="4849" spans="1:7" x14ac:dyDescent="0.3">
      <c r="A4849" s="54">
        <v>45758</v>
      </c>
      <c r="B4849" s="55" t="s">
        <v>14</v>
      </c>
      <c r="C4849" s="55" t="s">
        <v>109</v>
      </c>
      <c r="D4849" s="55" t="s">
        <v>8</v>
      </c>
      <c r="E4849" s="55" t="s">
        <v>48</v>
      </c>
      <c r="F4849" s="55">
        <v>0.97916666666666663</v>
      </c>
      <c r="G4849" s="56">
        <v>0</v>
      </c>
    </row>
    <row r="4850" spans="1:7" x14ac:dyDescent="0.3">
      <c r="A4850" s="60">
        <v>45759</v>
      </c>
      <c r="B4850" s="61" t="s">
        <v>14</v>
      </c>
      <c r="C4850" s="61" t="s">
        <v>109</v>
      </c>
      <c r="D4850" s="61" t="s">
        <v>8</v>
      </c>
      <c r="E4850" s="61" t="s">
        <v>48</v>
      </c>
      <c r="F4850" s="61">
        <v>0</v>
      </c>
      <c r="G4850" s="62">
        <v>0</v>
      </c>
    </row>
    <row r="4851" spans="1:7" x14ac:dyDescent="0.3">
      <c r="A4851" s="54">
        <v>45759</v>
      </c>
      <c r="B4851" s="55" t="s">
        <v>14</v>
      </c>
      <c r="C4851" s="55" t="s">
        <v>109</v>
      </c>
      <c r="D4851" s="55" t="s">
        <v>9</v>
      </c>
      <c r="E4851" s="55" t="s">
        <v>48</v>
      </c>
      <c r="F4851" s="55">
        <v>2.0833333333333329E-2</v>
      </c>
      <c r="G4851" s="56" cm="1">
        <f t="array" ref="G4851:G4898">IF(LOAD_RESULTS!$C$3 = "MENU",ABS(_xlfn.IFS(AND(PER_MONTH!$B4803="January",PER_MONTH!$E4803="Working Day"),Table3[Jan_WD],AND(PER_MONTH!$B4803="January",PER_MONTH!$E4803="Non-Working Day"),Table3[Jan_NWD],AND(PER_MONTH!$B4803="February",PER_MONTH!$E4803="Working Day"),Table3[Feb_WD],AND(PER_MONTH!$B4803="February",PER_MONTH!$E4803="Non-Working Day"),Table3[Feb_NWD], AND(PER_MONTH!$B4803 = "March", PER_MONTH!$E4803 = "Working Day"), Table3[Mar_WD],  AND(PER_MONTH!$B4803 = "March", PER_MONTH!$E4803 = "Non-Working Day"), Table3[Mar_NWD], AND(PER_MONTH!$B4803 = "April", PER_MONTH!$E4803 = "Working Day"), Table3[Apr_WD], AND(PER_MONTH!$B4803 = "April", PER_MONTH!$E4803 = "Non-Working Day"), Table3[Apr_NWD], AND(PER_MONTH!$B4803 = "May", PER_MONTH!$E4803 = "Working Day"), Table3[May_WD], AND(PER_MONTH!$B4803 = "May", PER_MONTH!$E4803 = "Non-Working Day"), Table3[May_NWD], AND(PER_MONTH!$B4803 = "June", PER_MONTH!$E4803 = "Working Day"), Table3[Jun_WD], AND(PER_MONTH!$B4803 = "June", PER_MONTH!$E4803 = "Non-Working Day"), Table3[Jun_NWD], AND(PER_MONTH!$B4803 = "July", PER_MONTH!$E4803 = "Working Day"), Table3[Jul_WD], AND(PER_MONTH!$B4803 = "July", PER_MONTH!$E4803 = "Non-Working Day"), Table3[Jul_NWD], AND(PER_MONTH!$B4803 = "August", PER_MONTH!$E4803 = "Working Day"), Table3[Aug_WD], AND(PER_MONTH!$B4803 = "August", PER_MONTH!$E4803 = "Non-Working Day"), Table3[Aug_NWD], AND(PER_MONTH!$B4803 = "September", PER_MONTH!$E4803 = "Working Day"), Table3[Sep_WD], AND(PER_MONTH!$B4803 = "September", PER_MONTH!$E4803 = "Non-Working Day"), Table3[Sep_NWD], AND(PER_MONTH!$B4803 = "October", PER_MONTH!$E4803 = "Working Day"), Table3[Oct_WD], AND(PER_MONTH!$B4803 = "October", PER_MONTH!$E4803 = "Non-Working Day"), Table3[Oct_NWD], AND(PER_MONTH!$B4803 = "November", PER_MONTH!$E4803 = "Working Day"), Table3[Nov_WD], AND(PER_MONTH!$B4803 = "November", PER_MONTH!$E4803 = "Non-Working Day"), Table3[Nov_NWD], AND(PER_MONTH!$B4803 = "December", PER_MONTH!$E4803 = "Working Day"), Table3[Dec_WD], AND(PER_MONTH!$B4803 = "December", PER_MONTH!$E4803 = "Non-Working Day"), Table3[Dec_NWD])),_xlfn.IFS(AND(PER_MONTH!$B4803="January",PER_MONTH!$E4803="Working Day"),Table3[Jan_WD],AND(PER_MONTH!$B4803="January",PER_MONTH!$E4803="Non-Working Day"),Table3[Jan_NWD],AND(PER_MONTH!$B4803="February",PER_MONTH!$E4803="Working Day"),Table3[Feb_WD],AND(PER_MONTH!$B4803="February",PER_MONTH!$E4803="Non-Working Day"),Table3[Feb_NWD], AND(PER_MONTH!$B4803 = "March", PER_MONTH!$E4803 = "Working Day"), Table3[Mar_WD],  AND(PER_MONTH!$B4803 = "March", PER_MONTH!$E4803 = "Non-Working Day"), Table3[Mar_NWD], AND(PER_MONTH!$B4803 = "April", PER_MONTH!$E4803 = "Working Day"), Table3[Apr_WD], AND(PER_MONTH!$B4803 = "April", PER_MONTH!$E4803 = "Non-Working Day"), Table3[Apr_NWD], AND(PER_MONTH!$B4803 = "May", PER_MONTH!$E4803 = "Working Day"), Table3[May_WD], AND(PER_MONTH!$B4803 = "May", PER_MONTH!$E4803 = "Non-Working Day"), Table3[May_NWD], AND(PER_MONTH!$B4803 = "June", PER_MONTH!$E4803 = "Working Day"), Table3[Jun_WD], AND(PER_MONTH!$B4803 = "June", PER_MONTH!$E4803 = "Non-Working Day"), Table3[Jun_NWD], AND(PER_MONTH!$B4803 = "July", PER_MONTH!$E4803 = "Working Day"), Table3[Jul_WD], AND(PER_MONTH!$B4803 = "July", PER_MONTH!$E4803 = "Non-Working Day"), Table3[Jul_NWD], AND(PER_MONTH!$B4803 = "August", PER_MONTH!$E4803 = "Working Day"), Table3[Aug_WD], AND(PER_MONTH!$B4803 = "August", PER_MONTH!$E4803 = "Non-Working Day"), Table3[Aug_NWD], AND(PER_MONTH!$B4803 = "September", PER_MONTH!$E4803 = "Working Day"), Table3[Sep_WD], AND(PER_MONTH!$B4803 = "September", PER_MONTH!$E4803 = "Non-Working Day"), Table3[Sep_NWD], AND(PER_MONTH!$B4803 = "October", PER_MONTH!$E4803 = "Working Day"), Table3[Oct_WD], AND(PER_MONTH!$B4803 = "October", PER_MONTH!$E4803 = "Non-Working Day"), Table3[Oct_NWD], AND(PER_MONTH!$B4803 = "November", PER_MONTH!$E4803 = "Working Day"), Table3[Nov_WD], AND(PER_MONTH!$B4803 = "November", PER_MONTH!$E4803 = "Non-Working Day"), Table3[Nov_NWD], AND(PER_MONTH!$B4803 = "December", PER_MONTH!$E4803 = "Working Day"), Table3[Dec_WD], AND(PER_MONTH!$B4803 = "December", PER_MONTH!$E4803 = "Non-Working Day"), Table3[Dec_NWD]))</f>
        <v>0</v>
      </c>
    </row>
    <row r="4852" spans="1:7" x14ac:dyDescent="0.3">
      <c r="A4852" s="60">
        <v>45759</v>
      </c>
      <c r="B4852" s="61" t="s">
        <v>14</v>
      </c>
      <c r="C4852" s="61" t="s">
        <v>109</v>
      </c>
      <c r="D4852" s="61" t="s">
        <v>9</v>
      </c>
      <c r="E4852" s="61" t="s">
        <v>48</v>
      </c>
      <c r="F4852" s="61">
        <v>4.1666666666666657E-2</v>
      </c>
      <c r="G4852" s="62">
        <v>0</v>
      </c>
    </row>
    <row r="4853" spans="1:7" x14ac:dyDescent="0.3">
      <c r="A4853" s="54">
        <v>45759</v>
      </c>
      <c r="B4853" s="55" t="s">
        <v>14</v>
      </c>
      <c r="C4853" s="55" t="s">
        <v>109</v>
      </c>
      <c r="D4853" s="55" t="s">
        <v>9</v>
      </c>
      <c r="E4853" s="55" t="s">
        <v>48</v>
      </c>
      <c r="F4853" s="55">
        <v>6.25E-2</v>
      </c>
      <c r="G4853" s="56">
        <v>0</v>
      </c>
    </row>
    <row r="4854" spans="1:7" x14ac:dyDescent="0.3">
      <c r="A4854" s="60">
        <v>45759</v>
      </c>
      <c r="B4854" s="61" t="s">
        <v>14</v>
      </c>
      <c r="C4854" s="61" t="s">
        <v>109</v>
      </c>
      <c r="D4854" s="61" t="s">
        <v>9</v>
      </c>
      <c r="E4854" s="61" t="s">
        <v>48</v>
      </c>
      <c r="F4854" s="61">
        <v>8.3333333333333329E-2</v>
      </c>
      <c r="G4854" s="62">
        <v>0</v>
      </c>
    </row>
    <row r="4855" spans="1:7" x14ac:dyDescent="0.3">
      <c r="A4855" s="54">
        <v>45759</v>
      </c>
      <c r="B4855" s="55" t="s">
        <v>14</v>
      </c>
      <c r="C4855" s="55" t="s">
        <v>109</v>
      </c>
      <c r="D4855" s="55" t="s">
        <v>9</v>
      </c>
      <c r="E4855" s="55" t="s">
        <v>48</v>
      </c>
      <c r="F4855" s="55">
        <v>0.1041666666666667</v>
      </c>
      <c r="G4855" s="56">
        <v>0</v>
      </c>
    </row>
    <row r="4856" spans="1:7" x14ac:dyDescent="0.3">
      <c r="A4856" s="60">
        <v>45759</v>
      </c>
      <c r="B4856" s="61" t="s">
        <v>14</v>
      </c>
      <c r="C4856" s="61" t="s">
        <v>109</v>
      </c>
      <c r="D4856" s="61" t="s">
        <v>9</v>
      </c>
      <c r="E4856" s="61" t="s">
        <v>48</v>
      </c>
      <c r="F4856" s="61">
        <v>0.125</v>
      </c>
      <c r="G4856" s="62">
        <v>0</v>
      </c>
    </row>
    <row r="4857" spans="1:7" x14ac:dyDescent="0.3">
      <c r="A4857" s="54">
        <v>45759</v>
      </c>
      <c r="B4857" s="55" t="s">
        <v>14</v>
      </c>
      <c r="C4857" s="55" t="s">
        <v>109</v>
      </c>
      <c r="D4857" s="55" t="s">
        <v>9</v>
      </c>
      <c r="E4857" s="55" t="s">
        <v>48</v>
      </c>
      <c r="F4857" s="55">
        <v>0.14583333333333329</v>
      </c>
      <c r="G4857" s="56">
        <v>0</v>
      </c>
    </row>
    <row r="4858" spans="1:7" x14ac:dyDescent="0.3">
      <c r="A4858" s="60">
        <v>45759</v>
      </c>
      <c r="B4858" s="61" t="s">
        <v>14</v>
      </c>
      <c r="C4858" s="61" t="s">
        <v>109</v>
      </c>
      <c r="D4858" s="61" t="s">
        <v>9</v>
      </c>
      <c r="E4858" s="61" t="s">
        <v>48</v>
      </c>
      <c r="F4858" s="61">
        <v>0.16666666666666671</v>
      </c>
      <c r="G4858" s="62">
        <v>0</v>
      </c>
    </row>
    <row r="4859" spans="1:7" x14ac:dyDescent="0.3">
      <c r="A4859" s="54">
        <v>45759</v>
      </c>
      <c r="B4859" s="55" t="s">
        <v>14</v>
      </c>
      <c r="C4859" s="55" t="s">
        <v>109</v>
      </c>
      <c r="D4859" s="55" t="s">
        <v>9</v>
      </c>
      <c r="E4859" s="55" t="s">
        <v>48</v>
      </c>
      <c r="F4859" s="55">
        <v>0.1875</v>
      </c>
      <c r="G4859" s="56">
        <v>0</v>
      </c>
    </row>
    <row r="4860" spans="1:7" x14ac:dyDescent="0.3">
      <c r="A4860" s="60">
        <v>45759</v>
      </c>
      <c r="B4860" s="61" t="s">
        <v>14</v>
      </c>
      <c r="C4860" s="61" t="s">
        <v>109</v>
      </c>
      <c r="D4860" s="61" t="s">
        <v>9</v>
      </c>
      <c r="E4860" s="61" t="s">
        <v>48</v>
      </c>
      <c r="F4860" s="61">
        <v>0.20833333333333329</v>
      </c>
      <c r="G4860" s="62">
        <v>0</v>
      </c>
    </row>
    <row r="4861" spans="1:7" x14ac:dyDescent="0.3">
      <c r="A4861" s="54">
        <v>45759</v>
      </c>
      <c r="B4861" s="55" t="s">
        <v>14</v>
      </c>
      <c r="C4861" s="55" t="s">
        <v>109</v>
      </c>
      <c r="D4861" s="55" t="s">
        <v>9</v>
      </c>
      <c r="E4861" s="55" t="s">
        <v>48</v>
      </c>
      <c r="F4861" s="55">
        <v>0.22916666666666671</v>
      </c>
      <c r="G4861" s="56">
        <v>0</v>
      </c>
    </row>
    <row r="4862" spans="1:7" x14ac:dyDescent="0.3">
      <c r="A4862" s="60">
        <v>45759</v>
      </c>
      <c r="B4862" s="61" t="s">
        <v>14</v>
      </c>
      <c r="C4862" s="61" t="s">
        <v>109</v>
      </c>
      <c r="D4862" s="61" t="s">
        <v>9</v>
      </c>
      <c r="E4862" s="61" t="s">
        <v>48</v>
      </c>
      <c r="F4862" s="61">
        <v>0.25</v>
      </c>
      <c r="G4862" s="62">
        <v>0</v>
      </c>
    </row>
    <row r="4863" spans="1:7" x14ac:dyDescent="0.3">
      <c r="A4863" s="54">
        <v>45759</v>
      </c>
      <c r="B4863" s="55" t="s">
        <v>14</v>
      </c>
      <c r="C4863" s="55" t="s">
        <v>109</v>
      </c>
      <c r="D4863" s="55" t="s">
        <v>9</v>
      </c>
      <c r="E4863" s="55" t="s">
        <v>48</v>
      </c>
      <c r="F4863" s="55">
        <v>0.27083333333333331</v>
      </c>
      <c r="G4863" s="56">
        <v>0</v>
      </c>
    </row>
    <row r="4864" spans="1:7" x14ac:dyDescent="0.3">
      <c r="A4864" s="60">
        <v>45759</v>
      </c>
      <c r="B4864" s="61" t="s">
        <v>14</v>
      </c>
      <c r="C4864" s="61" t="s">
        <v>109</v>
      </c>
      <c r="D4864" s="61" t="s">
        <v>9</v>
      </c>
      <c r="E4864" s="61" t="s">
        <v>48</v>
      </c>
      <c r="F4864" s="61">
        <v>0.29166666666666669</v>
      </c>
      <c r="G4864" s="62">
        <v>0</v>
      </c>
    </row>
    <row r="4865" spans="1:7" x14ac:dyDescent="0.3">
      <c r="A4865" s="54">
        <v>45759</v>
      </c>
      <c r="B4865" s="55" t="s">
        <v>14</v>
      </c>
      <c r="C4865" s="55" t="s">
        <v>109</v>
      </c>
      <c r="D4865" s="55" t="s">
        <v>9</v>
      </c>
      <c r="E4865" s="55" t="s">
        <v>48</v>
      </c>
      <c r="F4865" s="55">
        <v>0.3125</v>
      </c>
      <c r="G4865" s="56">
        <v>0</v>
      </c>
    </row>
    <row r="4866" spans="1:7" x14ac:dyDescent="0.3">
      <c r="A4866" s="60">
        <v>45759</v>
      </c>
      <c r="B4866" s="61" t="s">
        <v>14</v>
      </c>
      <c r="C4866" s="61" t="s">
        <v>109</v>
      </c>
      <c r="D4866" s="61" t="s">
        <v>9</v>
      </c>
      <c r="E4866" s="61" t="s">
        <v>48</v>
      </c>
      <c r="F4866" s="61">
        <v>0.33333333333333331</v>
      </c>
      <c r="G4866" s="62">
        <v>0</v>
      </c>
    </row>
    <row r="4867" spans="1:7" x14ac:dyDescent="0.3">
      <c r="A4867" s="54">
        <v>45759</v>
      </c>
      <c r="B4867" s="55" t="s">
        <v>14</v>
      </c>
      <c r="C4867" s="55" t="s">
        <v>109</v>
      </c>
      <c r="D4867" s="55" t="s">
        <v>9</v>
      </c>
      <c r="E4867" s="55" t="s">
        <v>48</v>
      </c>
      <c r="F4867" s="55">
        <v>0.35416666666666669</v>
      </c>
      <c r="G4867" s="56">
        <v>0</v>
      </c>
    </row>
    <row r="4868" spans="1:7" x14ac:dyDescent="0.3">
      <c r="A4868" s="60">
        <v>45759</v>
      </c>
      <c r="B4868" s="61" t="s">
        <v>14</v>
      </c>
      <c r="C4868" s="61" t="s">
        <v>109</v>
      </c>
      <c r="D4868" s="61" t="s">
        <v>9</v>
      </c>
      <c r="E4868" s="61" t="s">
        <v>48</v>
      </c>
      <c r="F4868" s="61">
        <v>0.375</v>
      </c>
      <c r="G4868" s="62">
        <v>0</v>
      </c>
    </row>
    <row r="4869" spans="1:7" x14ac:dyDescent="0.3">
      <c r="A4869" s="54">
        <v>45759</v>
      </c>
      <c r="B4869" s="55" t="s">
        <v>14</v>
      </c>
      <c r="C4869" s="55" t="s">
        <v>109</v>
      </c>
      <c r="D4869" s="55" t="s">
        <v>9</v>
      </c>
      <c r="E4869" s="55" t="s">
        <v>48</v>
      </c>
      <c r="F4869" s="55">
        <v>0.39583333333333331</v>
      </c>
      <c r="G4869" s="56">
        <v>0</v>
      </c>
    </row>
    <row r="4870" spans="1:7" x14ac:dyDescent="0.3">
      <c r="A4870" s="60">
        <v>45759</v>
      </c>
      <c r="B4870" s="61" t="s">
        <v>14</v>
      </c>
      <c r="C4870" s="61" t="s">
        <v>109</v>
      </c>
      <c r="D4870" s="61" t="s">
        <v>9</v>
      </c>
      <c r="E4870" s="61" t="s">
        <v>48</v>
      </c>
      <c r="F4870" s="61">
        <v>0.41666666666666669</v>
      </c>
      <c r="G4870" s="62">
        <v>0</v>
      </c>
    </row>
    <row r="4871" spans="1:7" x14ac:dyDescent="0.3">
      <c r="A4871" s="54">
        <v>45759</v>
      </c>
      <c r="B4871" s="55" t="s">
        <v>14</v>
      </c>
      <c r="C4871" s="55" t="s">
        <v>109</v>
      </c>
      <c r="D4871" s="55" t="s">
        <v>9</v>
      </c>
      <c r="E4871" s="55" t="s">
        <v>48</v>
      </c>
      <c r="F4871" s="55">
        <v>0.4375</v>
      </c>
      <c r="G4871" s="56">
        <v>0</v>
      </c>
    </row>
    <row r="4872" spans="1:7" x14ac:dyDescent="0.3">
      <c r="A4872" s="60">
        <v>45759</v>
      </c>
      <c r="B4872" s="61" t="s">
        <v>14</v>
      </c>
      <c r="C4872" s="61" t="s">
        <v>109</v>
      </c>
      <c r="D4872" s="61" t="s">
        <v>9</v>
      </c>
      <c r="E4872" s="61" t="s">
        <v>48</v>
      </c>
      <c r="F4872" s="61">
        <v>0.45833333333333331</v>
      </c>
      <c r="G4872" s="62">
        <v>0</v>
      </c>
    </row>
    <row r="4873" spans="1:7" x14ac:dyDescent="0.3">
      <c r="A4873" s="54">
        <v>45759</v>
      </c>
      <c r="B4873" s="55" t="s">
        <v>14</v>
      </c>
      <c r="C4873" s="55" t="s">
        <v>109</v>
      </c>
      <c r="D4873" s="55" t="s">
        <v>9</v>
      </c>
      <c r="E4873" s="55" t="s">
        <v>48</v>
      </c>
      <c r="F4873" s="55">
        <v>0.47916666666666669</v>
      </c>
      <c r="G4873" s="56">
        <v>0</v>
      </c>
    </row>
    <row r="4874" spans="1:7" x14ac:dyDescent="0.3">
      <c r="A4874" s="60">
        <v>45759</v>
      </c>
      <c r="B4874" s="61" t="s">
        <v>14</v>
      </c>
      <c r="C4874" s="61" t="s">
        <v>109</v>
      </c>
      <c r="D4874" s="61" t="s">
        <v>9</v>
      </c>
      <c r="E4874" s="61" t="s">
        <v>48</v>
      </c>
      <c r="F4874" s="61">
        <v>0.5</v>
      </c>
      <c r="G4874" s="62">
        <v>0</v>
      </c>
    </row>
    <row r="4875" spans="1:7" x14ac:dyDescent="0.3">
      <c r="A4875" s="54">
        <v>45759</v>
      </c>
      <c r="B4875" s="55" t="s">
        <v>14</v>
      </c>
      <c r="C4875" s="55" t="s">
        <v>109</v>
      </c>
      <c r="D4875" s="55" t="s">
        <v>9</v>
      </c>
      <c r="E4875" s="55" t="s">
        <v>48</v>
      </c>
      <c r="F4875" s="55">
        <v>0.52083333333333337</v>
      </c>
      <c r="G4875" s="56">
        <v>0</v>
      </c>
    </row>
    <row r="4876" spans="1:7" x14ac:dyDescent="0.3">
      <c r="A4876" s="60">
        <v>45759</v>
      </c>
      <c r="B4876" s="61" t="s">
        <v>14</v>
      </c>
      <c r="C4876" s="61" t="s">
        <v>109</v>
      </c>
      <c r="D4876" s="61" t="s">
        <v>9</v>
      </c>
      <c r="E4876" s="61" t="s">
        <v>48</v>
      </c>
      <c r="F4876" s="61">
        <v>0.54166666666666663</v>
      </c>
      <c r="G4876" s="62">
        <v>0</v>
      </c>
    </row>
    <row r="4877" spans="1:7" x14ac:dyDescent="0.3">
      <c r="A4877" s="54">
        <v>45759</v>
      </c>
      <c r="B4877" s="55" t="s">
        <v>14</v>
      </c>
      <c r="C4877" s="55" t="s">
        <v>109</v>
      </c>
      <c r="D4877" s="55" t="s">
        <v>9</v>
      </c>
      <c r="E4877" s="55" t="s">
        <v>48</v>
      </c>
      <c r="F4877" s="55">
        <v>0.5625</v>
      </c>
      <c r="G4877" s="56">
        <v>0</v>
      </c>
    </row>
    <row r="4878" spans="1:7" x14ac:dyDescent="0.3">
      <c r="A4878" s="60">
        <v>45759</v>
      </c>
      <c r="B4878" s="61" t="s">
        <v>14</v>
      </c>
      <c r="C4878" s="61" t="s">
        <v>109</v>
      </c>
      <c r="D4878" s="61" t="s">
        <v>9</v>
      </c>
      <c r="E4878" s="61" t="s">
        <v>48</v>
      </c>
      <c r="F4878" s="61">
        <v>0.58333333333333337</v>
      </c>
      <c r="G4878" s="62">
        <v>0</v>
      </c>
    </row>
    <row r="4879" spans="1:7" x14ac:dyDescent="0.3">
      <c r="A4879" s="54">
        <v>45759</v>
      </c>
      <c r="B4879" s="55" t="s">
        <v>14</v>
      </c>
      <c r="C4879" s="55" t="s">
        <v>109</v>
      </c>
      <c r="D4879" s="55" t="s">
        <v>9</v>
      </c>
      <c r="E4879" s="55" t="s">
        <v>48</v>
      </c>
      <c r="F4879" s="55">
        <v>0.60416666666666663</v>
      </c>
      <c r="G4879" s="56">
        <v>0</v>
      </c>
    </row>
    <row r="4880" spans="1:7" x14ac:dyDescent="0.3">
      <c r="A4880" s="60">
        <v>45759</v>
      </c>
      <c r="B4880" s="61" t="s">
        <v>14</v>
      </c>
      <c r="C4880" s="61" t="s">
        <v>109</v>
      </c>
      <c r="D4880" s="61" t="s">
        <v>9</v>
      </c>
      <c r="E4880" s="61" t="s">
        <v>48</v>
      </c>
      <c r="F4880" s="61">
        <v>0.625</v>
      </c>
      <c r="G4880" s="62">
        <v>0</v>
      </c>
    </row>
    <row r="4881" spans="1:7" x14ac:dyDescent="0.3">
      <c r="A4881" s="54">
        <v>45759</v>
      </c>
      <c r="B4881" s="55" t="s">
        <v>14</v>
      </c>
      <c r="C4881" s="55" t="s">
        <v>109</v>
      </c>
      <c r="D4881" s="55" t="s">
        <v>9</v>
      </c>
      <c r="E4881" s="55" t="s">
        <v>48</v>
      </c>
      <c r="F4881" s="55">
        <v>0.64583333333333337</v>
      </c>
      <c r="G4881" s="56">
        <v>0</v>
      </c>
    </row>
    <row r="4882" spans="1:7" x14ac:dyDescent="0.3">
      <c r="A4882" s="60">
        <v>45759</v>
      </c>
      <c r="B4882" s="61" t="s">
        <v>14</v>
      </c>
      <c r="C4882" s="61" t="s">
        <v>109</v>
      </c>
      <c r="D4882" s="61" t="s">
        <v>9</v>
      </c>
      <c r="E4882" s="61" t="s">
        <v>48</v>
      </c>
      <c r="F4882" s="61">
        <v>0.66666666666666663</v>
      </c>
      <c r="G4882" s="62">
        <v>0</v>
      </c>
    </row>
    <row r="4883" spans="1:7" x14ac:dyDescent="0.3">
      <c r="A4883" s="54">
        <v>45759</v>
      </c>
      <c r="B4883" s="55" t="s">
        <v>14</v>
      </c>
      <c r="C4883" s="55" t="s">
        <v>109</v>
      </c>
      <c r="D4883" s="55" t="s">
        <v>9</v>
      </c>
      <c r="E4883" s="55" t="s">
        <v>48</v>
      </c>
      <c r="F4883" s="55">
        <v>0.6875</v>
      </c>
      <c r="G4883" s="56">
        <v>0</v>
      </c>
    </row>
    <row r="4884" spans="1:7" x14ac:dyDescent="0.3">
      <c r="A4884" s="60">
        <v>45759</v>
      </c>
      <c r="B4884" s="61" t="s">
        <v>14</v>
      </c>
      <c r="C4884" s="61" t="s">
        <v>109</v>
      </c>
      <c r="D4884" s="61" t="s">
        <v>9</v>
      </c>
      <c r="E4884" s="61" t="s">
        <v>48</v>
      </c>
      <c r="F4884" s="61">
        <v>0.70833333333333337</v>
      </c>
      <c r="G4884" s="62">
        <v>0</v>
      </c>
    </row>
    <row r="4885" spans="1:7" x14ac:dyDescent="0.3">
      <c r="A4885" s="54">
        <v>45759</v>
      </c>
      <c r="B4885" s="55" t="s">
        <v>14</v>
      </c>
      <c r="C4885" s="55" t="s">
        <v>109</v>
      </c>
      <c r="D4885" s="55" t="s">
        <v>9</v>
      </c>
      <c r="E4885" s="55" t="s">
        <v>48</v>
      </c>
      <c r="F4885" s="55">
        <v>0.72916666666666663</v>
      </c>
      <c r="G4885" s="56">
        <v>0</v>
      </c>
    </row>
    <row r="4886" spans="1:7" x14ac:dyDescent="0.3">
      <c r="A4886" s="60">
        <v>45759</v>
      </c>
      <c r="B4886" s="61" t="s">
        <v>14</v>
      </c>
      <c r="C4886" s="61" t="s">
        <v>109</v>
      </c>
      <c r="D4886" s="61" t="s">
        <v>9</v>
      </c>
      <c r="E4886" s="61" t="s">
        <v>48</v>
      </c>
      <c r="F4886" s="61">
        <v>0.75</v>
      </c>
      <c r="G4886" s="62">
        <v>0</v>
      </c>
    </row>
    <row r="4887" spans="1:7" x14ac:dyDescent="0.3">
      <c r="A4887" s="54">
        <v>45759</v>
      </c>
      <c r="B4887" s="55" t="s">
        <v>14</v>
      </c>
      <c r="C4887" s="55" t="s">
        <v>109</v>
      </c>
      <c r="D4887" s="55" t="s">
        <v>9</v>
      </c>
      <c r="E4887" s="55" t="s">
        <v>48</v>
      </c>
      <c r="F4887" s="55">
        <v>0.77083333333333337</v>
      </c>
      <c r="G4887" s="56">
        <v>0</v>
      </c>
    </row>
    <row r="4888" spans="1:7" x14ac:dyDescent="0.3">
      <c r="A4888" s="60">
        <v>45759</v>
      </c>
      <c r="B4888" s="61" t="s">
        <v>14</v>
      </c>
      <c r="C4888" s="61" t="s">
        <v>109</v>
      </c>
      <c r="D4888" s="61" t="s">
        <v>9</v>
      </c>
      <c r="E4888" s="61" t="s">
        <v>48</v>
      </c>
      <c r="F4888" s="61">
        <v>0.79166666666666663</v>
      </c>
      <c r="G4888" s="62">
        <v>0</v>
      </c>
    </row>
    <row r="4889" spans="1:7" x14ac:dyDescent="0.3">
      <c r="A4889" s="54">
        <v>45759</v>
      </c>
      <c r="B4889" s="55" t="s">
        <v>14</v>
      </c>
      <c r="C4889" s="55" t="s">
        <v>109</v>
      </c>
      <c r="D4889" s="55" t="s">
        <v>9</v>
      </c>
      <c r="E4889" s="55" t="s">
        <v>48</v>
      </c>
      <c r="F4889" s="55">
        <v>0.8125</v>
      </c>
      <c r="G4889" s="56">
        <v>0</v>
      </c>
    </row>
    <row r="4890" spans="1:7" x14ac:dyDescent="0.3">
      <c r="A4890" s="60">
        <v>45759</v>
      </c>
      <c r="B4890" s="61" t="s">
        <v>14</v>
      </c>
      <c r="C4890" s="61" t="s">
        <v>109</v>
      </c>
      <c r="D4890" s="61" t="s">
        <v>9</v>
      </c>
      <c r="E4890" s="61" t="s">
        <v>48</v>
      </c>
      <c r="F4890" s="61">
        <v>0.83333333333333337</v>
      </c>
      <c r="G4890" s="62">
        <v>0</v>
      </c>
    </row>
    <row r="4891" spans="1:7" x14ac:dyDescent="0.3">
      <c r="A4891" s="54">
        <v>45759</v>
      </c>
      <c r="B4891" s="55" t="s">
        <v>14</v>
      </c>
      <c r="C4891" s="55" t="s">
        <v>109</v>
      </c>
      <c r="D4891" s="55" t="s">
        <v>9</v>
      </c>
      <c r="E4891" s="55" t="s">
        <v>48</v>
      </c>
      <c r="F4891" s="55">
        <v>0.85416666666666663</v>
      </c>
      <c r="G4891" s="56">
        <v>0</v>
      </c>
    </row>
    <row r="4892" spans="1:7" x14ac:dyDescent="0.3">
      <c r="A4892" s="60">
        <v>45759</v>
      </c>
      <c r="B4892" s="61" t="s">
        <v>14</v>
      </c>
      <c r="C4892" s="61" t="s">
        <v>109</v>
      </c>
      <c r="D4892" s="61" t="s">
        <v>9</v>
      </c>
      <c r="E4892" s="61" t="s">
        <v>48</v>
      </c>
      <c r="F4892" s="61">
        <v>0.875</v>
      </c>
      <c r="G4892" s="62">
        <v>0</v>
      </c>
    </row>
    <row r="4893" spans="1:7" x14ac:dyDescent="0.3">
      <c r="A4893" s="54">
        <v>45759</v>
      </c>
      <c r="B4893" s="55" t="s">
        <v>14</v>
      </c>
      <c r="C4893" s="55" t="s">
        <v>109</v>
      </c>
      <c r="D4893" s="55" t="s">
        <v>9</v>
      </c>
      <c r="E4893" s="55" t="s">
        <v>48</v>
      </c>
      <c r="F4893" s="55">
        <v>0.89583333333333337</v>
      </c>
      <c r="G4893" s="56">
        <v>0</v>
      </c>
    </row>
    <row r="4894" spans="1:7" x14ac:dyDescent="0.3">
      <c r="A4894" s="60">
        <v>45759</v>
      </c>
      <c r="B4894" s="61" t="s">
        <v>14</v>
      </c>
      <c r="C4894" s="61" t="s">
        <v>109</v>
      </c>
      <c r="D4894" s="61" t="s">
        <v>9</v>
      </c>
      <c r="E4894" s="61" t="s">
        <v>48</v>
      </c>
      <c r="F4894" s="61">
        <v>0.91666666666666663</v>
      </c>
      <c r="G4894" s="62">
        <v>0</v>
      </c>
    </row>
    <row r="4895" spans="1:7" x14ac:dyDescent="0.3">
      <c r="A4895" s="54">
        <v>45759</v>
      </c>
      <c r="B4895" s="55" t="s">
        <v>14</v>
      </c>
      <c r="C4895" s="55" t="s">
        <v>109</v>
      </c>
      <c r="D4895" s="55" t="s">
        <v>9</v>
      </c>
      <c r="E4895" s="55" t="s">
        <v>48</v>
      </c>
      <c r="F4895" s="55">
        <v>0.9375</v>
      </c>
      <c r="G4895" s="56">
        <v>0</v>
      </c>
    </row>
    <row r="4896" spans="1:7" x14ac:dyDescent="0.3">
      <c r="A4896" s="60">
        <v>45759</v>
      </c>
      <c r="B4896" s="61" t="s">
        <v>14</v>
      </c>
      <c r="C4896" s="61" t="s">
        <v>109</v>
      </c>
      <c r="D4896" s="61" t="s">
        <v>9</v>
      </c>
      <c r="E4896" s="61" t="s">
        <v>48</v>
      </c>
      <c r="F4896" s="61">
        <v>0.95833333333333337</v>
      </c>
      <c r="G4896" s="62">
        <v>0</v>
      </c>
    </row>
    <row r="4897" spans="1:7" x14ac:dyDescent="0.3">
      <c r="A4897" s="54">
        <v>45759</v>
      </c>
      <c r="B4897" s="55" t="s">
        <v>14</v>
      </c>
      <c r="C4897" s="55" t="s">
        <v>109</v>
      </c>
      <c r="D4897" s="55" t="s">
        <v>9</v>
      </c>
      <c r="E4897" s="55" t="s">
        <v>48</v>
      </c>
      <c r="F4897" s="55">
        <v>0.97916666666666663</v>
      </c>
      <c r="G4897" s="56">
        <v>0</v>
      </c>
    </row>
    <row r="4898" spans="1:7" x14ac:dyDescent="0.3">
      <c r="A4898" s="60">
        <v>45760</v>
      </c>
      <c r="B4898" s="61" t="s">
        <v>14</v>
      </c>
      <c r="C4898" s="61" t="s">
        <v>109</v>
      </c>
      <c r="D4898" s="61" t="s">
        <v>9</v>
      </c>
      <c r="E4898" s="61" t="s">
        <v>48</v>
      </c>
      <c r="F4898" s="61">
        <v>0</v>
      </c>
      <c r="G4898" s="62">
        <v>0</v>
      </c>
    </row>
    <row r="4899" spans="1:7" x14ac:dyDescent="0.3">
      <c r="A4899" s="54">
        <v>45760</v>
      </c>
      <c r="B4899" s="55" t="s">
        <v>14</v>
      </c>
      <c r="C4899" s="55" t="s">
        <v>109</v>
      </c>
      <c r="D4899" s="55" t="s">
        <v>10</v>
      </c>
      <c r="E4899" s="55" t="s">
        <v>48</v>
      </c>
      <c r="F4899" s="55">
        <v>2.0833333333333329E-2</v>
      </c>
      <c r="G4899" s="56" cm="1">
        <f t="array" ref="G4899:G4946">IF(LOAD_RESULTS!$C$3 = "MENU",ABS(_xlfn.IFS(AND(PER_MONTH!$B4851="January",PER_MONTH!$E4851="Working Day"),Table3[Jan_WD],AND(PER_MONTH!$B4851="January",PER_MONTH!$E4851="Non-Working Day"),Table3[Jan_NWD],AND(PER_MONTH!$B4851="February",PER_MONTH!$E4851="Working Day"),Table3[Feb_WD],AND(PER_MONTH!$B4851="February",PER_MONTH!$E4851="Non-Working Day"),Table3[Feb_NWD], AND(PER_MONTH!$B4851 = "March", PER_MONTH!$E4851 = "Working Day"), Table3[Mar_WD],  AND(PER_MONTH!$B4851 = "March", PER_MONTH!$E4851 = "Non-Working Day"), Table3[Mar_NWD], AND(PER_MONTH!$B4851 = "April", PER_MONTH!$E4851 = "Working Day"), Table3[Apr_WD], AND(PER_MONTH!$B4851 = "April", PER_MONTH!$E4851 = "Non-Working Day"), Table3[Apr_NWD], AND(PER_MONTH!$B4851 = "May", PER_MONTH!$E4851 = "Working Day"), Table3[May_WD], AND(PER_MONTH!$B4851 = "May", PER_MONTH!$E4851 = "Non-Working Day"), Table3[May_NWD], AND(PER_MONTH!$B4851 = "June", PER_MONTH!$E4851 = "Working Day"), Table3[Jun_WD], AND(PER_MONTH!$B4851 = "June", PER_MONTH!$E4851 = "Non-Working Day"), Table3[Jun_NWD], AND(PER_MONTH!$B4851 = "July", PER_MONTH!$E4851 = "Working Day"), Table3[Jul_WD], AND(PER_MONTH!$B4851 = "July", PER_MONTH!$E4851 = "Non-Working Day"), Table3[Jul_NWD], AND(PER_MONTH!$B4851 = "August", PER_MONTH!$E4851 = "Working Day"), Table3[Aug_WD], AND(PER_MONTH!$B4851 = "August", PER_MONTH!$E4851 = "Non-Working Day"), Table3[Aug_NWD], AND(PER_MONTH!$B4851 = "September", PER_MONTH!$E4851 = "Working Day"), Table3[Sep_WD], AND(PER_MONTH!$B4851 = "September", PER_MONTH!$E4851 = "Non-Working Day"), Table3[Sep_NWD], AND(PER_MONTH!$B4851 = "October", PER_MONTH!$E4851 = "Working Day"), Table3[Oct_WD], AND(PER_MONTH!$B4851 = "October", PER_MONTH!$E4851 = "Non-Working Day"), Table3[Oct_NWD], AND(PER_MONTH!$B4851 = "November", PER_MONTH!$E4851 = "Working Day"), Table3[Nov_WD], AND(PER_MONTH!$B4851 = "November", PER_MONTH!$E4851 = "Non-Working Day"), Table3[Nov_NWD], AND(PER_MONTH!$B4851 = "December", PER_MONTH!$E4851 = "Working Day"), Table3[Dec_WD], AND(PER_MONTH!$B4851 = "December", PER_MONTH!$E4851 = "Non-Working Day"), Table3[Dec_NWD])),_xlfn.IFS(AND(PER_MONTH!$B4851="January",PER_MONTH!$E4851="Working Day"),Table3[Jan_WD],AND(PER_MONTH!$B4851="January",PER_MONTH!$E4851="Non-Working Day"),Table3[Jan_NWD],AND(PER_MONTH!$B4851="February",PER_MONTH!$E4851="Working Day"),Table3[Feb_WD],AND(PER_MONTH!$B4851="February",PER_MONTH!$E4851="Non-Working Day"),Table3[Feb_NWD], AND(PER_MONTH!$B4851 = "March", PER_MONTH!$E4851 = "Working Day"), Table3[Mar_WD],  AND(PER_MONTH!$B4851 = "March", PER_MONTH!$E4851 = "Non-Working Day"), Table3[Mar_NWD], AND(PER_MONTH!$B4851 = "April", PER_MONTH!$E4851 = "Working Day"), Table3[Apr_WD], AND(PER_MONTH!$B4851 = "April", PER_MONTH!$E4851 = "Non-Working Day"), Table3[Apr_NWD], AND(PER_MONTH!$B4851 = "May", PER_MONTH!$E4851 = "Working Day"), Table3[May_WD], AND(PER_MONTH!$B4851 = "May", PER_MONTH!$E4851 = "Non-Working Day"), Table3[May_NWD], AND(PER_MONTH!$B4851 = "June", PER_MONTH!$E4851 = "Working Day"), Table3[Jun_WD], AND(PER_MONTH!$B4851 = "June", PER_MONTH!$E4851 = "Non-Working Day"), Table3[Jun_NWD], AND(PER_MONTH!$B4851 = "July", PER_MONTH!$E4851 = "Working Day"), Table3[Jul_WD], AND(PER_MONTH!$B4851 = "July", PER_MONTH!$E4851 = "Non-Working Day"), Table3[Jul_NWD], AND(PER_MONTH!$B4851 = "August", PER_MONTH!$E4851 = "Working Day"), Table3[Aug_WD], AND(PER_MONTH!$B4851 = "August", PER_MONTH!$E4851 = "Non-Working Day"), Table3[Aug_NWD], AND(PER_MONTH!$B4851 = "September", PER_MONTH!$E4851 = "Working Day"), Table3[Sep_WD], AND(PER_MONTH!$B4851 = "September", PER_MONTH!$E4851 = "Non-Working Day"), Table3[Sep_NWD], AND(PER_MONTH!$B4851 = "October", PER_MONTH!$E4851 = "Working Day"), Table3[Oct_WD], AND(PER_MONTH!$B4851 = "October", PER_MONTH!$E4851 = "Non-Working Day"), Table3[Oct_NWD], AND(PER_MONTH!$B4851 = "November", PER_MONTH!$E4851 = "Working Day"), Table3[Nov_WD], AND(PER_MONTH!$B4851 = "November", PER_MONTH!$E4851 = "Non-Working Day"), Table3[Nov_NWD], AND(PER_MONTH!$B4851 = "December", PER_MONTH!$E4851 = "Working Day"), Table3[Dec_WD], AND(PER_MONTH!$B4851 = "December", PER_MONTH!$E4851 = "Non-Working Day"), Table3[Dec_NWD]))</f>
        <v>0</v>
      </c>
    </row>
    <row r="4900" spans="1:7" x14ac:dyDescent="0.3">
      <c r="A4900" s="60">
        <v>45760</v>
      </c>
      <c r="B4900" s="61" t="s">
        <v>14</v>
      </c>
      <c r="C4900" s="61" t="s">
        <v>109</v>
      </c>
      <c r="D4900" s="61" t="s">
        <v>10</v>
      </c>
      <c r="E4900" s="61" t="s">
        <v>48</v>
      </c>
      <c r="F4900" s="61">
        <v>4.1666666666666657E-2</v>
      </c>
      <c r="G4900" s="62">
        <v>0</v>
      </c>
    </row>
    <row r="4901" spans="1:7" x14ac:dyDescent="0.3">
      <c r="A4901" s="54">
        <v>45760</v>
      </c>
      <c r="B4901" s="55" t="s">
        <v>14</v>
      </c>
      <c r="C4901" s="55" t="s">
        <v>109</v>
      </c>
      <c r="D4901" s="55" t="s">
        <v>10</v>
      </c>
      <c r="E4901" s="55" t="s">
        <v>48</v>
      </c>
      <c r="F4901" s="55">
        <v>6.25E-2</v>
      </c>
      <c r="G4901" s="56">
        <v>0</v>
      </c>
    </row>
    <row r="4902" spans="1:7" x14ac:dyDescent="0.3">
      <c r="A4902" s="60">
        <v>45760</v>
      </c>
      <c r="B4902" s="61" t="s">
        <v>14</v>
      </c>
      <c r="C4902" s="61" t="s">
        <v>109</v>
      </c>
      <c r="D4902" s="61" t="s">
        <v>10</v>
      </c>
      <c r="E4902" s="61" t="s">
        <v>48</v>
      </c>
      <c r="F4902" s="61">
        <v>8.3333333333333329E-2</v>
      </c>
      <c r="G4902" s="62">
        <v>0</v>
      </c>
    </row>
    <row r="4903" spans="1:7" x14ac:dyDescent="0.3">
      <c r="A4903" s="54">
        <v>45760</v>
      </c>
      <c r="B4903" s="55" t="s">
        <v>14</v>
      </c>
      <c r="C4903" s="55" t="s">
        <v>109</v>
      </c>
      <c r="D4903" s="55" t="s">
        <v>10</v>
      </c>
      <c r="E4903" s="55" t="s">
        <v>48</v>
      </c>
      <c r="F4903" s="55">
        <v>0.1041666666666667</v>
      </c>
      <c r="G4903" s="56">
        <v>0</v>
      </c>
    </row>
    <row r="4904" spans="1:7" x14ac:dyDescent="0.3">
      <c r="A4904" s="60">
        <v>45760</v>
      </c>
      <c r="B4904" s="61" t="s">
        <v>14</v>
      </c>
      <c r="C4904" s="61" t="s">
        <v>109</v>
      </c>
      <c r="D4904" s="61" t="s">
        <v>10</v>
      </c>
      <c r="E4904" s="61" t="s">
        <v>48</v>
      </c>
      <c r="F4904" s="61">
        <v>0.125</v>
      </c>
      <c r="G4904" s="62">
        <v>0</v>
      </c>
    </row>
    <row r="4905" spans="1:7" x14ac:dyDescent="0.3">
      <c r="A4905" s="54">
        <v>45760</v>
      </c>
      <c r="B4905" s="55" t="s">
        <v>14</v>
      </c>
      <c r="C4905" s="55" t="s">
        <v>109</v>
      </c>
      <c r="D4905" s="55" t="s">
        <v>10</v>
      </c>
      <c r="E4905" s="55" t="s">
        <v>48</v>
      </c>
      <c r="F4905" s="55">
        <v>0.14583333333333329</v>
      </c>
      <c r="G4905" s="56">
        <v>0</v>
      </c>
    </row>
    <row r="4906" spans="1:7" x14ac:dyDescent="0.3">
      <c r="A4906" s="60">
        <v>45760</v>
      </c>
      <c r="B4906" s="61" t="s">
        <v>14</v>
      </c>
      <c r="C4906" s="61" t="s">
        <v>109</v>
      </c>
      <c r="D4906" s="61" t="s">
        <v>10</v>
      </c>
      <c r="E4906" s="61" t="s">
        <v>48</v>
      </c>
      <c r="F4906" s="61">
        <v>0.16666666666666671</v>
      </c>
      <c r="G4906" s="62">
        <v>0</v>
      </c>
    </row>
    <row r="4907" spans="1:7" x14ac:dyDescent="0.3">
      <c r="A4907" s="54">
        <v>45760</v>
      </c>
      <c r="B4907" s="55" t="s">
        <v>14</v>
      </c>
      <c r="C4907" s="55" t="s">
        <v>109</v>
      </c>
      <c r="D4907" s="55" t="s">
        <v>10</v>
      </c>
      <c r="E4907" s="55" t="s">
        <v>48</v>
      </c>
      <c r="F4907" s="55">
        <v>0.1875</v>
      </c>
      <c r="G4907" s="56">
        <v>0</v>
      </c>
    </row>
    <row r="4908" spans="1:7" x14ac:dyDescent="0.3">
      <c r="A4908" s="60">
        <v>45760</v>
      </c>
      <c r="B4908" s="61" t="s">
        <v>14</v>
      </c>
      <c r="C4908" s="61" t="s">
        <v>109</v>
      </c>
      <c r="D4908" s="61" t="s">
        <v>10</v>
      </c>
      <c r="E4908" s="61" t="s">
        <v>48</v>
      </c>
      <c r="F4908" s="61">
        <v>0.20833333333333329</v>
      </c>
      <c r="G4908" s="62">
        <v>0</v>
      </c>
    </row>
    <row r="4909" spans="1:7" x14ac:dyDescent="0.3">
      <c r="A4909" s="54">
        <v>45760</v>
      </c>
      <c r="B4909" s="55" t="s">
        <v>14</v>
      </c>
      <c r="C4909" s="55" t="s">
        <v>109</v>
      </c>
      <c r="D4909" s="55" t="s">
        <v>10</v>
      </c>
      <c r="E4909" s="55" t="s">
        <v>48</v>
      </c>
      <c r="F4909" s="55">
        <v>0.22916666666666671</v>
      </c>
      <c r="G4909" s="56">
        <v>0</v>
      </c>
    </row>
    <row r="4910" spans="1:7" x14ac:dyDescent="0.3">
      <c r="A4910" s="60">
        <v>45760</v>
      </c>
      <c r="B4910" s="61" t="s">
        <v>14</v>
      </c>
      <c r="C4910" s="61" t="s">
        <v>109</v>
      </c>
      <c r="D4910" s="61" t="s">
        <v>10</v>
      </c>
      <c r="E4910" s="61" t="s">
        <v>48</v>
      </c>
      <c r="F4910" s="61">
        <v>0.25</v>
      </c>
      <c r="G4910" s="62">
        <v>0</v>
      </c>
    </row>
    <row r="4911" spans="1:7" x14ac:dyDescent="0.3">
      <c r="A4911" s="54">
        <v>45760</v>
      </c>
      <c r="B4911" s="55" t="s">
        <v>14</v>
      </c>
      <c r="C4911" s="55" t="s">
        <v>109</v>
      </c>
      <c r="D4911" s="55" t="s">
        <v>10</v>
      </c>
      <c r="E4911" s="55" t="s">
        <v>48</v>
      </c>
      <c r="F4911" s="55">
        <v>0.27083333333333331</v>
      </c>
      <c r="G4911" s="56">
        <v>0</v>
      </c>
    </row>
    <row r="4912" spans="1:7" x14ac:dyDescent="0.3">
      <c r="A4912" s="60">
        <v>45760</v>
      </c>
      <c r="B4912" s="61" t="s">
        <v>14</v>
      </c>
      <c r="C4912" s="61" t="s">
        <v>109</v>
      </c>
      <c r="D4912" s="61" t="s">
        <v>10</v>
      </c>
      <c r="E4912" s="61" t="s">
        <v>48</v>
      </c>
      <c r="F4912" s="61">
        <v>0.29166666666666669</v>
      </c>
      <c r="G4912" s="62">
        <v>0</v>
      </c>
    </row>
    <row r="4913" spans="1:7" x14ac:dyDescent="0.3">
      <c r="A4913" s="54">
        <v>45760</v>
      </c>
      <c r="B4913" s="55" t="s">
        <v>14</v>
      </c>
      <c r="C4913" s="55" t="s">
        <v>109</v>
      </c>
      <c r="D4913" s="55" t="s">
        <v>10</v>
      </c>
      <c r="E4913" s="55" t="s">
        <v>48</v>
      </c>
      <c r="F4913" s="55">
        <v>0.3125</v>
      </c>
      <c r="G4913" s="56">
        <v>0</v>
      </c>
    </row>
    <row r="4914" spans="1:7" x14ac:dyDescent="0.3">
      <c r="A4914" s="60">
        <v>45760</v>
      </c>
      <c r="B4914" s="61" t="s">
        <v>14</v>
      </c>
      <c r="C4914" s="61" t="s">
        <v>109</v>
      </c>
      <c r="D4914" s="61" t="s">
        <v>10</v>
      </c>
      <c r="E4914" s="61" t="s">
        <v>48</v>
      </c>
      <c r="F4914" s="61">
        <v>0.33333333333333331</v>
      </c>
      <c r="G4914" s="62">
        <v>0</v>
      </c>
    </row>
    <row r="4915" spans="1:7" x14ac:dyDescent="0.3">
      <c r="A4915" s="54">
        <v>45760</v>
      </c>
      <c r="B4915" s="55" t="s">
        <v>14</v>
      </c>
      <c r="C4915" s="55" t="s">
        <v>109</v>
      </c>
      <c r="D4915" s="55" t="s">
        <v>10</v>
      </c>
      <c r="E4915" s="55" t="s">
        <v>48</v>
      </c>
      <c r="F4915" s="55">
        <v>0.35416666666666669</v>
      </c>
      <c r="G4915" s="56">
        <v>0</v>
      </c>
    </row>
    <row r="4916" spans="1:7" x14ac:dyDescent="0.3">
      <c r="A4916" s="60">
        <v>45760</v>
      </c>
      <c r="B4916" s="61" t="s">
        <v>14</v>
      </c>
      <c r="C4916" s="61" t="s">
        <v>109</v>
      </c>
      <c r="D4916" s="61" t="s">
        <v>10</v>
      </c>
      <c r="E4916" s="61" t="s">
        <v>48</v>
      </c>
      <c r="F4916" s="61">
        <v>0.375</v>
      </c>
      <c r="G4916" s="62">
        <v>0</v>
      </c>
    </row>
    <row r="4917" spans="1:7" x14ac:dyDescent="0.3">
      <c r="A4917" s="54">
        <v>45760</v>
      </c>
      <c r="B4917" s="55" t="s">
        <v>14</v>
      </c>
      <c r="C4917" s="55" t="s">
        <v>109</v>
      </c>
      <c r="D4917" s="55" t="s">
        <v>10</v>
      </c>
      <c r="E4917" s="55" t="s">
        <v>48</v>
      </c>
      <c r="F4917" s="55">
        <v>0.39583333333333331</v>
      </c>
      <c r="G4917" s="56">
        <v>0</v>
      </c>
    </row>
    <row r="4918" spans="1:7" x14ac:dyDescent="0.3">
      <c r="A4918" s="60">
        <v>45760</v>
      </c>
      <c r="B4918" s="61" t="s">
        <v>14</v>
      </c>
      <c r="C4918" s="61" t="s">
        <v>109</v>
      </c>
      <c r="D4918" s="61" t="s">
        <v>10</v>
      </c>
      <c r="E4918" s="61" t="s">
        <v>48</v>
      </c>
      <c r="F4918" s="61">
        <v>0.41666666666666669</v>
      </c>
      <c r="G4918" s="62">
        <v>0</v>
      </c>
    </row>
    <row r="4919" spans="1:7" x14ac:dyDescent="0.3">
      <c r="A4919" s="54">
        <v>45760</v>
      </c>
      <c r="B4919" s="55" t="s">
        <v>14</v>
      </c>
      <c r="C4919" s="55" t="s">
        <v>109</v>
      </c>
      <c r="D4919" s="55" t="s">
        <v>10</v>
      </c>
      <c r="E4919" s="55" t="s">
        <v>48</v>
      </c>
      <c r="F4919" s="55">
        <v>0.4375</v>
      </c>
      <c r="G4919" s="56">
        <v>0</v>
      </c>
    </row>
    <row r="4920" spans="1:7" x14ac:dyDescent="0.3">
      <c r="A4920" s="60">
        <v>45760</v>
      </c>
      <c r="B4920" s="61" t="s">
        <v>14</v>
      </c>
      <c r="C4920" s="61" t="s">
        <v>109</v>
      </c>
      <c r="D4920" s="61" t="s">
        <v>10</v>
      </c>
      <c r="E4920" s="61" t="s">
        <v>48</v>
      </c>
      <c r="F4920" s="61">
        <v>0.45833333333333331</v>
      </c>
      <c r="G4920" s="62">
        <v>0</v>
      </c>
    </row>
    <row r="4921" spans="1:7" x14ac:dyDescent="0.3">
      <c r="A4921" s="54">
        <v>45760</v>
      </c>
      <c r="B4921" s="55" t="s">
        <v>14</v>
      </c>
      <c r="C4921" s="55" t="s">
        <v>109</v>
      </c>
      <c r="D4921" s="55" t="s">
        <v>10</v>
      </c>
      <c r="E4921" s="55" t="s">
        <v>48</v>
      </c>
      <c r="F4921" s="55">
        <v>0.47916666666666669</v>
      </c>
      <c r="G4921" s="56">
        <v>0</v>
      </c>
    </row>
    <row r="4922" spans="1:7" x14ac:dyDescent="0.3">
      <c r="A4922" s="60">
        <v>45760</v>
      </c>
      <c r="B4922" s="61" t="s">
        <v>14</v>
      </c>
      <c r="C4922" s="61" t="s">
        <v>109</v>
      </c>
      <c r="D4922" s="61" t="s">
        <v>10</v>
      </c>
      <c r="E4922" s="61" t="s">
        <v>48</v>
      </c>
      <c r="F4922" s="61">
        <v>0.5</v>
      </c>
      <c r="G4922" s="62">
        <v>0</v>
      </c>
    </row>
    <row r="4923" spans="1:7" x14ac:dyDescent="0.3">
      <c r="A4923" s="54">
        <v>45760</v>
      </c>
      <c r="B4923" s="55" t="s">
        <v>14</v>
      </c>
      <c r="C4923" s="55" t="s">
        <v>109</v>
      </c>
      <c r="D4923" s="55" t="s">
        <v>10</v>
      </c>
      <c r="E4923" s="55" t="s">
        <v>48</v>
      </c>
      <c r="F4923" s="55">
        <v>0.52083333333333337</v>
      </c>
      <c r="G4923" s="56">
        <v>0</v>
      </c>
    </row>
    <row r="4924" spans="1:7" x14ac:dyDescent="0.3">
      <c r="A4924" s="60">
        <v>45760</v>
      </c>
      <c r="B4924" s="61" t="s">
        <v>14</v>
      </c>
      <c r="C4924" s="61" t="s">
        <v>109</v>
      </c>
      <c r="D4924" s="61" t="s">
        <v>10</v>
      </c>
      <c r="E4924" s="61" t="s">
        <v>48</v>
      </c>
      <c r="F4924" s="61">
        <v>0.54166666666666663</v>
      </c>
      <c r="G4924" s="62">
        <v>0</v>
      </c>
    </row>
    <row r="4925" spans="1:7" x14ac:dyDescent="0.3">
      <c r="A4925" s="54">
        <v>45760</v>
      </c>
      <c r="B4925" s="55" t="s">
        <v>14</v>
      </c>
      <c r="C4925" s="55" t="s">
        <v>109</v>
      </c>
      <c r="D4925" s="55" t="s">
        <v>10</v>
      </c>
      <c r="E4925" s="55" t="s">
        <v>48</v>
      </c>
      <c r="F4925" s="55">
        <v>0.5625</v>
      </c>
      <c r="G4925" s="56">
        <v>0</v>
      </c>
    </row>
    <row r="4926" spans="1:7" x14ac:dyDescent="0.3">
      <c r="A4926" s="60">
        <v>45760</v>
      </c>
      <c r="B4926" s="61" t="s">
        <v>14</v>
      </c>
      <c r="C4926" s="61" t="s">
        <v>109</v>
      </c>
      <c r="D4926" s="61" t="s">
        <v>10</v>
      </c>
      <c r="E4926" s="61" t="s">
        <v>48</v>
      </c>
      <c r="F4926" s="61">
        <v>0.58333333333333337</v>
      </c>
      <c r="G4926" s="62">
        <v>0</v>
      </c>
    </row>
    <row r="4927" spans="1:7" x14ac:dyDescent="0.3">
      <c r="A4927" s="54">
        <v>45760</v>
      </c>
      <c r="B4927" s="55" t="s">
        <v>14</v>
      </c>
      <c r="C4927" s="55" t="s">
        <v>109</v>
      </c>
      <c r="D4927" s="55" t="s">
        <v>10</v>
      </c>
      <c r="E4927" s="55" t="s">
        <v>48</v>
      </c>
      <c r="F4927" s="55">
        <v>0.60416666666666663</v>
      </c>
      <c r="G4927" s="56">
        <v>0</v>
      </c>
    </row>
    <row r="4928" spans="1:7" x14ac:dyDescent="0.3">
      <c r="A4928" s="60">
        <v>45760</v>
      </c>
      <c r="B4928" s="61" t="s">
        <v>14</v>
      </c>
      <c r="C4928" s="61" t="s">
        <v>109</v>
      </c>
      <c r="D4928" s="61" t="s">
        <v>10</v>
      </c>
      <c r="E4928" s="61" t="s">
        <v>48</v>
      </c>
      <c r="F4928" s="61">
        <v>0.625</v>
      </c>
      <c r="G4928" s="62">
        <v>0</v>
      </c>
    </row>
    <row r="4929" spans="1:7" x14ac:dyDescent="0.3">
      <c r="A4929" s="54">
        <v>45760</v>
      </c>
      <c r="B4929" s="55" t="s">
        <v>14</v>
      </c>
      <c r="C4929" s="55" t="s">
        <v>109</v>
      </c>
      <c r="D4929" s="55" t="s">
        <v>10</v>
      </c>
      <c r="E4929" s="55" t="s">
        <v>48</v>
      </c>
      <c r="F4929" s="55">
        <v>0.64583333333333337</v>
      </c>
      <c r="G4929" s="56">
        <v>0</v>
      </c>
    </row>
    <row r="4930" spans="1:7" x14ac:dyDescent="0.3">
      <c r="A4930" s="60">
        <v>45760</v>
      </c>
      <c r="B4930" s="61" t="s">
        <v>14</v>
      </c>
      <c r="C4930" s="61" t="s">
        <v>109</v>
      </c>
      <c r="D4930" s="61" t="s">
        <v>10</v>
      </c>
      <c r="E4930" s="61" t="s">
        <v>48</v>
      </c>
      <c r="F4930" s="61">
        <v>0.66666666666666663</v>
      </c>
      <c r="G4930" s="62">
        <v>0</v>
      </c>
    </row>
    <row r="4931" spans="1:7" x14ac:dyDescent="0.3">
      <c r="A4931" s="54">
        <v>45760</v>
      </c>
      <c r="B4931" s="55" t="s">
        <v>14</v>
      </c>
      <c r="C4931" s="55" t="s">
        <v>109</v>
      </c>
      <c r="D4931" s="55" t="s">
        <v>10</v>
      </c>
      <c r="E4931" s="55" t="s">
        <v>48</v>
      </c>
      <c r="F4931" s="55">
        <v>0.6875</v>
      </c>
      <c r="G4931" s="56">
        <v>0</v>
      </c>
    </row>
    <row r="4932" spans="1:7" x14ac:dyDescent="0.3">
      <c r="A4932" s="60">
        <v>45760</v>
      </c>
      <c r="B4932" s="61" t="s">
        <v>14</v>
      </c>
      <c r="C4932" s="61" t="s">
        <v>109</v>
      </c>
      <c r="D4932" s="61" t="s">
        <v>10</v>
      </c>
      <c r="E4932" s="61" t="s">
        <v>48</v>
      </c>
      <c r="F4932" s="61">
        <v>0.70833333333333337</v>
      </c>
      <c r="G4932" s="62">
        <v>0</v>
      </c>
    </row>
    <row r="4933" spans="1:7" x14ac:dyDescent="0.3">
      <c r="A4933" s="54">
        <v>45760</v>
      </c>
      <c r="B4933" s="55" t="s">
        <v>14</v>
      </c>
      <c r="C4933" s="55" t="s">
        <v>109</v>
      </c>
      <c r="D4933" s="55" t="s">
        <v>10</v>
      </c>
      <c r="E4933" s="55" t="s">
        <v>48</v>
      </c>
      <c r="F4933" s="55">
        <v>0.72916666666666663</v>
      </c>
      <c r="G4933" s="56">
        <v>0</v>
      </c>
    </row>
    <row r="4934" spans="1:7" x14ac:dyDescent="0.3">
      <c r="A4934" s="60">
        <v>45760</v>
      </c>
      <c r="B4934" s="61" t="s">
        <v>14</v>
      </c>
      <c r="C4934" s="61" t="s">
        <v>109</v>
      </c>
      <c r="D4934" s="61" t="s">
        <v>10</v>
      </c>
      <c r="E4934" s="61" t="s">
        <v>48</v>
      </c>
      <c r="F4934" s="61">
        <v>0.75</v>
      </c>
      <c r="G4934" s="62">
        <v>0</v>
      </c>
    </row>
    <row r="4935" spans="1:7" x14ac:dyDescent="0.3">
      <c r="A4935" s="54">
        <v>45760</v>
      </c>
      <c r="B4935" s="55" t="s">
        <v>14</v>
      </c>
      <c r="C4935" s="55" t="s">
        <v>109</v>
      </c>
      <c r="D4935" s="55" t="s">
        <v>10</v>
      </c>
      <c r="E4935" s="55" t="s">
        <v>48</v>
      </c>
      <c r="F4935" s="55">
        <v>0.77083333333333337</v>
      </c>
      <c r="G4935" s="56">
        <v>0</v>
      </c>
    </row>
    <row r="4936" spans="1:7" x14ac:dyDescent="0.3">
      <c r="A4936" s="60">
        <v>45760</v>
      </c>
      <c r="B4936" s="61" t="s">
        <v>14</v>
      </c>
      <c r="C4936" s="61" t="s">
        <v>109</v>
      </c>
      <c r="D4936" s="61" t="s">
        <v>10</v>
      </c>
      <c r="E4936" s="61" t="s">
        <v>48</v>
      </c>
      <c r="F4936" s="61">
        <v>0.79166666666666663</v>
      </c>
      <c r="G4936" s="62">
        <v>0</v>
      </c>
    </row>
    <row r="4937" spans="1:7" x14ac:dyDescent="0.3">
      <c r="A4937" s="54">
        <v>45760</v>
      </c>
      <c r="B4937" s="55" t="s">
        <v>14</v>
      </c>
      <c r="C4937" s="55" t="s">
        <v>109</v>
      </c>
      <c r="D4937" s="55" t="s">
        <v>10</v>
      </c>
      <c r="E4937" s="55" t="s">
        <v>48</v>
      </c>
      <c r="F4937" s="55">
        <v>0.8125</v>
      </c>
      <c r="G4937" s="56">
        <v>0</v>
      </c>
    </row>
    <row r="4938" spans="1:7" x14ac:dyDescent="0.3">
      <c r="A4938" s="60">
        <v>45760</v>
      </c>
      <c r="B4938" s="61" t="s">
        <v>14</v>
      </c>
      <c r="C4938" s="61" t="s">
        <v>109</v>
      </c>
      <c r="D4938" s="61" t="s">
        <v>10</v>
      </c>
      <c r="E4938" s="61" t="s">
        <v>48</v>
      </c>
      <c r="F4938" s="61">
        <v>0.83333333333333337</v>
      </c>
      <c r="G4938" s="62">
        <v>0</v>
      </c>
    </row>
    <row r="4939" spans="1:7" x14ac:dyDescent="0.3">
      <c r="A4939" s="54">
        <v>45760</v>
      </c>
      <c r="B4939" s="55" t="s">
        <v>14</v>
      </c>
      <c r="C4939" s="55" t="s">
        <v>109</v>
      </c>
      <c r="D4939" s="55" t="s">
        <v>10</v>
      </c>
      <c r="E4939" s="55" t="s">
        <v>48</v>
      </c>
      <c r="F4939" s="55">
        <v>0.85416666666666663</v>
      </c>
      <c r="G4939" s="56">
        <v>0</v>
      </c>
    </row>
    <row r="4940" spans="1:7" x14ac:dyDescent="0.3">
      <c r="A4940" s="60">
        <v>45760</v>
      </c>
      <c r="B4940" s="61" t="s">
        <v>14</v>
      </c>
      <c r="C4940" s="61" t="s">
        <v>109</v>
      </c>
      <c r="D4940" s="61" t="s">
        <v>10</v>
      </c>
      <c r="E4940" s="61" t="s">
        <v>48</v>
      </c>
      <c r="F4940" s="61">
        <v>0.875</v>
      </c>
      <c r="G4940" s="62">
        <v>0</v>
      </c>
    </row>
    <row r="4941" spans="1:7" x14ac:dyDescent="0.3">
      <c r="A4941" s="54">
        <v>45760</v>
      </c>
      <c r="B4941" s="55" t="s">
        <v>14</v>
      </c>
      <c r="C4941" s="55" t="s">
        <v>109</v>
      </c>
      <c r="D4941" s="55" t="s">
        <v>10</v>
      </c>
      <c r="E4941" s="55" t="s">
        <v>48</v>
      </c>
      <c r="F4941" s="55">
        <v>0.89583333333333337</v>
      </c>
      <c r="G4941" s="56">
        <v>0</v>
      </c>
    </row>
    <row r="4942" spans="1:7" x14ac:dyDescent="0.3">
      <c r="A4942" s="60">
        <v>45760</v>
      </c>
      <c r="B4942" s="61" t="s">
        <v>14</v>
      </c>
      <c r="C4942" s="61" t="s">
        <v>109</v>
      </c>
      <c r="D4942" s="61" t="s">
        <v>10</v>
      </c>
      <c r="E4942" s="61" t="s">
        <v>48</v>
      </c>
      <c r="F4942" s="61">
        <v>0.91666666666666663</v>
      </c>
      <c r="G4942" s="62">
        <v>0</v>
      </c>
    </row>
    <row r="4943" spans="1:7" x14ac:dyDescent="0.3">
      <c r="A4943" s="54">
        <v>45760</v>
      </c>
      <c r="B4943" s="55" t="s">
        <v>14</v>
      </c>
      <c r="C4943" s="55" t="s">
        <v>109</v>
      </c>
      <c r="D4943" s="55" t="s">
        <v>10</v>
      </c>
      <c r="E4943" s="55" t="s">
        <v>48</v>
      </c>
      <c r="F4943" s="55">
        <v>0.9375</v>
      </c>
      <c r="G4943" s="56">
        <v>0</v>
      </c>
    </row>
    <row r="4944" spans="1:7" x14ac:dyDescent="0.3">
      <c r="A4944" s="60">
        <v>45760</v>
      </c>
      <c r="B4944" s="61" t="s">
        <v>14</v>
      </c>
      <c r="C4944" s="61" t="s">
        <v>109</v>
      </c>
      <c r="D4944" s="61" t="s">
        <v>10</v>
      </c>
      <c r="E4944" s="61" t="s">
        <v>48</v>
      </c>
      <c r="F4944" s="61">
        <v>0.95833333333333337</v>
      </c>
      <c r="G4944" s="62">
        <v>0</v>
      </c>
    </row>
    <row r="4945" spans="1:7" x14ac:dyDescent="0.3">
      <c r="A4945" s="54">
        <v>45760</v>
      </c>
      <c r="B4945" s="55" t="s">
        <v>14</v>
      </c>
      <c r="C4945" s="55" t="s">
        <v>109</v>
      </c>
      <c r="D4945" s="55" t="s">
        <v>10</v>
      </c>
      <c r="E4945" s="55" t="s">
        <v>48</v>
      </c>
      <c r="F4945" s="55">
        <v>0.97916666666666663</v>
      </c>
      <c r="G4945" s="56">
        <v>0</v>
      </c>
    </row>
    <row r="4946" spans="1:7" x14ac:dyDescent="0.3">
      <c r="A4946" s="60">
        <v>45761</v>
      </c>
      <c r="B4946" s="61" t="s">
        <v>14</v>
      </c>
      <c r="C4946" s="61" t="s">
        <v>109</v>
      </c>
      <c r="D4946" s="61" t="s">
        <v>10</v>
      </c>
      <c r="E4946" s="61" t="s">
        <v>48</v>
      </c>
      <c r="F4946" s="61">
        <v>0</v>
      </c>
      <c r="G4946" s="62">
        <v>0</v>
      </c>
    </row>
    <row r="4947" spans="1:7" x14ac:dyDescent="0.3">
      <c r="A4947" s="54">
        <v>45761</v>
      </c>
      <c r="B4947" s="55" t="s">
        <v>14</v>
      </c>
      <c r="C4947" s="55" t="s">
        <v>109</v>
      </c>
      <c r="D4947" s="55" t="s">
        <v>11</v>
      </c>
      <c r="E4947" s="55" t="s">
        <v>48</v>
      </c>
      <c r="F4947" s="55">
        <v>2.0833333333333329E-2</v>
      </c>
      <c r="G4947" s="56" cm="1">
        <f t="array" ref="G4947:G4994">IF(LOAD_RESULTS!$C$3 = "MENU",ABS(_xlfn.IFS(AND(PER_MONTH!$B4899="January",PER_MONTH!$E4899="Working Day"),Table3[Jan_WD],AND(PER_MONTH!$B4899="January",PER_MONTH!$E4899="Non-Working Day"),Table3[Jan_NWD],AND(PER_MONTH!$B4899="February",PER_MONTH!$E4899="Working Day"),Table3[Feb_WD],AND(PER_MONTH!$B4899="February",PER_MONTH!$E4899="Non-Working Day"),Table3[Feb_NWD], AND(PER_MONTH!$B4899 = "March", PER_MONTH!$E4899 = "Working Day"), Table3[Mar_WD],  AND(PER_MONTH!$B4899 = "March", PER_MONTH!$E4899 = "Non-Working Day"), Table3[Mar_NWD], AND(PER_MONTH!$B4899 = "April", PER_MONTH!$E4899 = "Working Day"), Table3[Apr_WD], AND(PER_MONTH!$B4899 = "April", PER_MONTH!$E4899 = "Non-Working Day"), Table3[Apr_NWD], AND(PER_MONTH!$B4899 = "May", PER_MONTH!$E4899 = "Working Day"), Table3[May_WD], AND(PER_MONTH!$B4899 = "May", PER_MONTH!$E4899 = "Non-Working Day"), Table3[May_NWD], AND(PER_MONTH!$B4899 = "June", PER_MONTH!$E4899 = "Working Day"), Table3[Jun_WD], AND(PER_MONTH!$B4899 = "June", PER_MONTH!$E4899 = "Non-Working Day"), Table3[Jun_NWD], AND(PER_MONTH!$B4899 = "July", PER_MONTH!$E4899 = "Working Day"), Table3[Jul_WD], AND(PER_MONTH!$B4899 = "July", PER_MONTH!$E4899 = "Non-Working Day"), Table3[Jul_NWD], AND(PER_MONTH!$B4899 = "August", PER_MONTH!$E4899 = "Working Day"), Table3[Aug_WD], AND(PER_MONTH!$B4899 = "August", PER_MONTH!$E4899 = "Non-Working Day"), Table3[Aug_NWD], AND(PER_MONTH!$B4899 = "September", PER_MONTH!$E4899 = "Working Day"), Table3[Sep_WD], AND(PER_MONTH!$B4899 = "September", PER_MONTH!$E4899 = "Non-Working Day"), Table3[Sep_NWD], AND(PER_MONTH!$B4899 = "October", PER_MONTH!$E4899 = "Working Day"), Table3[Oct_WD], AND(PER_MONTH!$B4899 = "October", PER_MONTH!$E4899 = "Non-Working Day"), Table3[Oct_NWD], AND(PER_MONTH!$B4899 = "November", PER_MONTH!$E4899 = "Working Day"), Table3[Nov_WD], AND(PER_MONTH!$B4899 = "November", PER_MONTH!$E4899 = "Non-Working Day"), Table3[Nov_NWD], AND(PER_MONTH!$B4899 = "December", PER_MONTH!$E4899 = "Working Day"), Table3[Dec_WD], AND(PER_MONTH!$B4899 = "December", PER_MONTH!$E4899 = "Non-Working Day"), Table3[Dec_NWD])),_xlfn.IFS(AND(PER_MONTH!$B4899="January",PER_MONTH!$E4899="Working Day"),Table3[Jan_WD],AND(PER_MONTH!$B4899="January",PER_MONTH!$E4899="Non-Working Day"),Table3[Jan_NWD],AND(PER_MONTH!$B4899="February",PER_MONTH!$E4899="Working Day"),Table3[Feb_WD],AND(PER_MONTH!$B4899="February",PER_MONTH!$E4899="Non-Working Day"),Table3[Feb_NWD], AND(PER_MONTH!$B4899 = "March", PER_MONTH!$E4899 = "Working Day"), Table3[Mar_WD],  AND(PER_MONTH!$B4899 = "March", PER_MONTH!$E4899 = "Non-Working Day"), Table3[Mar_NWD], AND(PER_MONTH!$B4899 = "April", PER_MONTH!$E4899 = "Working Day"), Table3[Apr_WD], AND(PER_MONTH!$B4899 = "April", PER_MONTH!$E4899 = "Non-Working Day"), Table3[Apr_NWD], AND(PER_MONTH!$B4899 = "May", PER_MONTH!$E4899 = "Working Day"), Table3[May_WD], AND(PER_MONTH!$B4899 = "May", PER_MONTH!$E4899 = "Non-Working Day"), Table3[May_NWD], AND(PER_MONTH!$B4899 = "June", PER_MONTH!$E4899 = "Working Day"), Table3[Jun_WD], AND(PER_MONTH!$B4899 = "June", PER_MONTH!$E4899 = "Non-Working Day"), Table3[Jun_NWD], AND(PER_MONTH!$B4899 = "July", PER_MONTH!$E4899 = "Working Day"), Table3[Jul_WD], AND(PER_MONTH!$B4899 = "July", PER_MONTH!$E4899 = "Non-Working Day"), Table3[Jul_NWD], AND(PER_MONTH!$B4899 = "August", PER_MONTH!$E4899 = "Working Day"), Table3[Aug_WD], AND(PER_MONTH!$B4899 = "August", PER_MONTH!$E4899 = "Non-Working Day"), Table3[Aug_NWD], AND(PER_MONTH!$B4899 = "September", PER_MONTH!$E4899 = "Working Day"), Table3[Sep_WD], AND(PER_MONTH!$B4899 = "September", PER_MONTH!$E4899 = "Non-Working Day"), Table3[Sep_NWD], AND(PER_MONTH!$B4899 = "October", PER_MONTH!$E4899 = "Working Day"), Table3[Oct_WD], AND(PER_MONTH!$B4899 = "October", PER_MONTH!$E4899 = "Non-Working Day"), Table3[Oct_NWD], AND(PER_MONTH!$B4899 = "November", PER_MONTH!$E4899 = "Working Day"), Table3[Nov_WD], AND(PER_MONTH!$B4899 = "November", PER_MONTH!$E4899 = "Non-Working Day"), Table3[Nov_NWD], AND(PER_MONTH!$B4899 = "December", PER_MONTH!$E4899 = "Working Day"), Table3[Dec_WD], AND(PER_MONTH!$B4899 = "December", PER_MONTH!$E4899 = "Non-Working Day"), Table3[Dec_NWD]))</f>
        <v>0</v>
      </c>
    </row>
    <row r="4948" spans="1:7" x14ac:dyDescent="0.3">
      <c r="A4948" s="60">
        <v>45761</v>
      </c>
      <c r="B4948" s="61" t="s">
        <v>14</v>
      </c>
      <c r="C4948" s="61" t="s">
        <v>109</v>
      </c>
      <c r="D4948" s="61" t="s">
        <v>11</v>
      </c>
      <c r="E4948" s="61" t="s">
        <v>48</v>
      </c>
      <c r="F4948" s="61">
        <v>4.1666666666666657E-2</v>
      </c>
      <c r="G4948" s="62">
        <v>0</v>
      </c>
    </row>
    <row r="4949" spans="1:7" x14ac:dyDescent="0.3">
      <c r="A4949" s="54">
        <v>45761</v>
      </c>
      <c r="B4949" s="55" t="s">
        <v>14</v>
      </c>
      <c r="C4949" s="55" t="s">
        <v>109</v>
      </c>
      <c r="D4949" s="55" t="s">
        <v>11</v>
      </c>
      <c r="E4949" s="55" t="s">
        <v>48</v>
      </c>
      <c r="F4949" s="55">
        <v>6.25E-2</v>
      </c>
      <c r="G4949" s="56">
        <v>0</v>
      </c>
    </row>
    <row r="4950" spans="1:7" x14ac:dyDescent="0.3">
      <c r="A4950" s="60">
        <v>45761</v>
      </c>
      <c r="B4950" s="61" t="s">
        <v>14</v>
      </c>
      <c r="C4950" s="61" t="s">
        <v>109</v>
      </c>
      <c r="D4950" s="61" t="s">
        <v>11</v>
      </c>
      <c r="E4950" s="61" t="s">
        <v>48</v>
      </c>
      <c r="F4950" s="61">
        <v>8.3333333333333329E-2</v>
      </c>
      <c r="G4950" s="62">
        <v>0</v>
      </c>
    </row>
    <row r="4951" spans="1:7" x14ac:dyDescent="0.3">
      <c r="A4951" s="54">
        <v>45761</v>
      </c>
      <c r="B4951" s="55" t="s">
        <v>14</v>
      </c>
      <c r="C4951" s="55" t="s">
        <v>109</v>
      </c>
      <c r="D4951" s="55" t="s">
        <v>11</v>
      </c>
      <c r="E4951" s="55" t="s">
        <v>48</v>
      </c>
      <c r="F4951" s="55">
        <v>0.1041666666666667</v>
      </c>
      <c r="G4951" s="56">
        <v>0</v>
      </c>
    </row>
    <row r="4952" spans="1:7" x14ac:dyDescent="0.3">
      <c r="A4952" s="60">
        <v>45761</v>
      </c>
      <c r="B4952" s="61" t="s">
        <v>14</v>
      </c>
      <c r="C4952" s="61" t="s">
        <v>109</v>
      </c>
      <c r="D4952" s="61" t="s">
        <v>11</v>
      </c>
      <c r="E4952" s="61" t="s">
        <v>48</v>
      </c>
      <c r="F4952" s="61">
        <v>0.125</v>
      </c>
      <c r="G4952" s="62">
        <v>0</v>
      </c>
    </row>
    <row r="4953" spans="1:7" x14ac:dyDescent="0.3">
      <c r="A4953" s="54">
        <v>45761</v>
      </c>
      <c r="B4953" s="55" t="s">
        <v>14</v>
      </c>
      <c r="C4953" s="55" t="s">
        <v>109</v>
      </c>
      <c r="D4953" s="55" t="s">
        <v>11</v>
      </c>
      <c r="E4953" s="55" t="s">
        <v>48</v>
      </c>
      <c r="F4953" s="55">
        <v>0.14583333333333329</v>
      </c>
      <c r="G4953" s="56">
        <v>0</v>
      </c>
    </row>
    <row r="4954" spans="1:7" x14ac:dyDescent="0.3">
      <c r="A4954" s="60">
        <v>45761</v>
      </c>
      <c r="B4954" s="61" t="s">
        <v>14</v>
      </c>
      <c r="C4954" s="61" t="s">
        <v>109</v>
      </c>
      <c r="D4954" s="61" t="s">
        <v>11</v>
      </c>
      <c r="E4954" s="61" t="s">
        <v>48</v>
      </c>
      <c r="F4954" s="61">
        <v>0.16666666666666671</v>
      </c>
      <c r="G4954" s="62">
        <v>0</v>
      </c>
    </row>
    <row r="4955" spans="1:7" x14ac:dyDescent="0.3">
      <c r="A4955" s="54">
        <v>45761</v>
      </c>
      <c r="B4955" s="55" t="s">
        <v>14</v>
      </c>
      <c r="C4955" s="55" t="s">
        <v>109</v>
      </c>
      <c r="D4955" s="55" t="s">
        <v>11</v>
      </c>
      <c r="E4955" s="55" t="s">
        <v>48</v>
      </c>
      <c r="F4955" s="55">
        <v>0.1875</v>
      </c>
      <c r="G4955" s="56">
        <v>0</v>
      </c>
    </row>
    <row r="4956" spans="1:7" x14ac:dyDescent="0.3">
      <c r="A4956" s="60">
        <v>45761</v>
      </c>
      <c r="B4956" s="61" t="s">
        <v>14</v>
      </c>
      <c r="C4956" s="61" t="s">
        <v>109</v>
      </c>
      <c r="D4956" s="61" t="s">
        <v>11</v>
      </c>
      <c r="E4956" s="61" t="s">
        <v>48</v>
      </c>
      <c r="F4956" s="61">
        <v>0.20833333333333329</v>
      </c>
      <c r="G4956" s="62">
        <v>0</v>
      </c>
    </row>
    <row r="4957" spans="1:7" x14ac:dyDescent="0.3">
      <c r="A4957" s="54">
        <v>45761</v>
      </c>
      <c r="B4957" s="55" t="s">
        <v>14</v>
      </c>
      <c r="C4957" s="55" t="s">
        <v>109</v>
      </c>
      <c r="D4957" s="55" t="s">
        <v>11</v>
      </c>
      <c r="E4957" s="55" t="s">
        <v>48</v>
      </c>
      <c r="F4957" s="55">
        <v>0.22916666666666671</v>
      </c>
      <c r="G4957" s="56">
        <v>0</v>
      </c>
    </row>
    <row r="4958" spans="1:7" x14ac:dyDescent="0.3">
      <c r="A4958" s="60">
        <v>45761</v>
      </c>
      <c r="B4958" s="61" t="s">
        <v>14</v>
      </c>
      <c r="C4958" s="61" t="s">
        <v>109</v>
      </c>
      <c r="D4958" s="61" t="s">
        <v>11</v>
      </c>
      <c r="E4958" s="61" t="s">
        <v>48</v>
      </c>
      <c r="F4958" s="61">
        <v>0.25</v>
      </c>
      <c r="G4958" s="62">
        <v>0</v>
      </c>
    </row>
    <row r="4959" spans="1:7" x14ac:dyDescent="0.3">
      <c r="A4959" s="54">
        <v>45761</v>
      </c>
      <c r="B4959" s="55" t="s">
        <v>14</v>
      </c>
      <c r="C4959" s="55" t="s">
        <v>109</v>
      </c>
      <c r="D4959" s="55" t="s">
        <v>11</v>
      </c>
      <c r="E4959" s="55" t="s">
        <v>48</v>
      </c>
      <c r="F4959" s="55">
        <v>0.27083333333333331</v>
      </c>
      <c r="G4959" s="56">
        <v>0</v>
      </c>
    </row>
    <row r="4960" spans="1:7" x14ac:dyDescent="0.3">
      <c r="A4960" s="60">
        <v>45761</v>
      </c>
      <c r="B4960" s="61" t="s">
        <v>14</v>
      </c>
      <c r="C4960" s="61" t="s">
        <v>109</v>
      </c>
      <c r="D4960" s="61" t="s">
        <v>11</v>
      </c>
      <c r="E4960" s="61" t="s">
        <v>48</v>
      </c>
      <c r="F4960" s="61">
        <v>0.29166666666666669</v>
      </c>
      <c r="G4960" s="62">
        <v>0</v>
      </c>
    </row>
    <row r="4961" spans="1:7" x14ac:dyDescent="0.3">
      <c r="A4961" s="54">
        <v>45761</v>
      </c>
      <c r="B4961" s="55" t="s">
        <v>14</v>
      </c>
      <c r="C4961" s="55" t="s">
        <v>109</v>
      </c>
      <c r="D4961" s="55" t="s">
        <v>11</v>
      </c>
      <c r="E4961" s="55" t="s">
        <v>48</v>
      </c>
      <c r="F4961" s="55">
        <v>0.3125</v>
      </c>
      <c r="G4961" s="56">
        <v>0</v>
      </c>
    </row>
    <row r="4962" spans="1:7" x14ac:dyDescent="0.3">
      <c r="A4962" s="60">
        <v>45761</v>
      </c>
      <c r="B4962" s="61" t="s">
        <v>14</v>
      </c>
      <c r="C4962" s="61" t="s">
        <v>109</v>
      </c>
      <c r="D4962" s="61" t="s">
        <v>11</v>
      </c>
      <c r="E4962" s="61" t="s">
        <v>48</v>
      </c>
      <c r="F4962" s="61">
        <v>0.33333333333333331</v>
      </c>
      <c r="G4962" s="62">
        <v>0</v>
      </c>
    </row>
    <row r="4963" spans="1:7" x14ac:dyDescent="0.3">
      <c r="A4963" s="54">
        <v>45761</v>
      </c>
      <c r="B4963" s="55" t="s">
        <v>14</v>
      </c>
      <c r="C4963" s="55" t="s">
        <v>109</v>
      </c>
      <c r="D4963" s="55" t="s">
        <v>11</v>
      </c>
      <c r="E4963" s="55" t="s">
        <v>48</v>
      </c>
      <c r="F4963" s="55">
        <v>0.35416666666666669</v>
      </c>
      <c r="G4963" s="56">
        <v>0</v>
      </c>
    </row>
    <row r="4964" spans="1:7" x14ac:dyDescent="0.3">
      <c r="A4964" s="60">
        <v>45761</v>
      </c>
      <c r="B4964" s="61" t="s">
        <v>14</v>
      </c>
      <c r="C4964" s="61" t="s">
        <v>109</v>
      </c>
      <c r="D4964" s="61" t="s">
        <v>11</v>
      </c>
      <c r="E4964" s="61" t="s">
        <v>48</v>
      </c>
      <c r="F4964" s="61">
        <v>0.375</v>
      </c>
      <c r="G4964" s="62">
        <v>0</v>
      </c>
    </row>
    <row r="4965" spans="1:7" x14ac:dyDescent="0.3">
      <c r="A4965" s="54">
        <v>45761</v>
      </c>
      <c r="B4965" s="55" t="s">
        <v>14</v>
      </c>
      <c r="C4965" s="55" t="s">
        <v>109</v>
      </c>
      <c r="D4965" s="55" t="s">
        <v>11</v>
      </c>
      <c r="E4965" s="55" t="s">
        <v>48</v>
      </c>
      <c r="F4965" s="55">
        <v>0.39583333333333331</v>
      </c>
      <c r="G4965" s="56">
        <v>0</v>
      </c>
    </row>
    <row r="4966" spans="1:7" x14ac:dyDescent="0.3">
      <c r="A4966" s="60">
        <v>45761</v>
      </c>
      <c r="B4966" s="61" t="s">
        <v>14</v>
      </c>
      <c r="C4966" s="61" t="s">
        <v>109</v>
      </c>
      <c r="D4966" s="61" t="s">
        <v>11</v>
      </c>
      <c r="E4966" s="61" t="s">
        <v>48</v>
      </c>
      <c r="F4966" s="61">
        <v>0.41666666666666669</v>
      </c>
      <c r="G4966" s="62">
        <v>0</v>
      </c>
    </row>
    <row r="4967" spans="1:7" x14ac:dyDescent="0.3">
      <c r="A4967" s="54">
        <v>45761</v>
      </c>
      <c r="B4967" s="55" t="s">
        <v>14</v>
      </c>
      <c r="C4967" s="55" t="s">
        <v>109</v>
      </c>
      <c r="D4967" s="55" t="s">
        <v>11</v>
      </c>
      <c r="E4967" s="55" t="s">
        <v>48</v>
      </c>
      <c r="F4967" s="55">
        <v>0.4375</v>
      </c>
      <c r="G4967" s="56">
        <v>0</v>
      </c>
    </row>
    <row r="4968" spans="1:7" x14ac:dyDescent="0.3">
      <c r="A4968" s="60">
        <v>45761</v>
      </c>
      <c r="B4968" s="61" t="s">
        <v>14</v>
      </c>
      <c r="C4968" s="61" t="s">
        <v>109</v>
      </c>
      <c r="D4968" s="61" t="s">
        <v>11</v>
      </c>
      <c r="E4968" s="61" t="s">
        <v>48</v>
      </c>
      <c r="F4968" s="61">
        <v>0.45833333333333331</v>
      </c>
      <c r="G4968" s="62">
        <v>0</v>
      </c>
    </row>
    <row r="4969" spans="1:7" x14ac:dyDescent="0.3">
      <c r="A4969" s="54">
        <v>45761</v>
      </c>
      <c r="B4969" s="55" t="s">
        <v>14</v>
      </c>
      <c r="C4969" s="55" t="s">
        <v>109</v>
      </c>
      <c r="D4969" s="55" t="s">
        <v>11</v>
      </c>
      <c r="E4969" s="55" t="s">
        <v>48</v>
      </c>
      <c r="F4969" s="55">
        <v>0.47916666666666669</v>
      </c>
      <c r="G4969" s="56">
        <v>0</v>
      </c>
    </row>
    <row r="4970" spans="1:7" x14ac:dyDescent="0.3">
      <c r="A4970" s="60">
        <v>45761</v>
      </c>
      <c r="B4970" s="61" t="s">
        <v>14</v>
      </c>
      <c r="C4970" s="61" t="s">
        <v>109</v>
      </c>
      <c r="D4970" s="61" t="s">
        <v>11</v>
      </c>
      <c r="E4970" s="61" t="s">
        <v>48</v>
      </c>
      <c r="F4970" s="61">
        <v>0.5</v>
      </c>
      <c r="G4970" s="62">
        <v>0</v>
      </c>
    </row>
    <row r="4971" spans="1:7" x14ac:dyDescent="0.3">
      <c r="A4971" s="54">
        <v>45761</v>
      </c>
      <c r="B4971" s="55" t="s">
        <v>14</v>
      </c>
      <c r="C4971" s="55" t="s">
        <v>109</v>
      </c>
      <c r="D4971" s="55" t="s">
        <v>11</v>
      </c>
      <c r="E4971" s="55" t="s">
        <v>48</v>
      </c>
      <c r="F4971" s="55">
        <v>0.52083333333333337</v>
      </c>
      <c r="G4971" s="56">
        <v>0</v>
      </c>
    </row>
    <row r="4972" spans="1:7" x14ac:dyDescent="0.3">
      <c r="A4972" s="60">
        <v>45761</v>
      </c>
      <c r="B4972" s="61" t="s">
        <v>14</v>
      </c>
      <c r="C4972" s="61" t="s">
        <v>109</v>
      </c>
      <c r="D4972" s="61" t="s">
        <v>11</v>
      </c>
      <c r="E4972" s="61" t="s">
        <v>48</v>
      </c>
      <c r="F4972" s="61">
        <v>0.54166666666666663</v>
      </c>
      <c r="G4972" s="62">
        <v>0</v>
      </c>
    </row>
    <row r="4973" spans="1:7" x14ac:dyDescent="0.3">
      <c r="A4973" s="54">
        <v>45761</v>
      </c>
      <c r="B4973" s="55" t="s">
        <v>14</v>
      </c>
      <c r="C4973" s="55" t="s">
        <v>109</v>
      </c>
      <c r="D4973" s="55" t="s">
        <v>11</v>
      </c>
      <c r="E4973" s="55" t="s">
        <v>48</v>
      </c>
      <c r="F4973" s="55">
        <v>0.5625</v>
      </c>
      <c r="G4973" s="56">
        <v>0</v>
      </c>
    </row>
    <row r="4974" spans="1:7" x14ac:dyDescent="0.3">
      <c r="A4974" s="60">
        <v>45761</v>
      </c>
      <c r="B4974" s="61" t="s">
        <v>14</v>
      </c>
      <c r="C4974" s="61" t="s">
        <v>109</v>
      </c>
      <c r="D4974" s="61" t="s">
        <v>11</v>
      </c>
      <c r="E4974" s="61" t="s">
        <v>48</v>
      </c>
      <c r="F4974" s="61">
        <v>0.58333333333333337</v>
      </c>
      <c r="G4974" s="62">
        <v>0</v>
      </c>
    </row>
    <row r="4975" spans="1:7" x14ac:dyDescent="0.3">
      <c r="A4975" s="54">
        <v>45761</v>
      </c>
      <c r="B4975" s="55" t="s">
        <v>14</v>
      </c>
      <c r="C4975" s="55" t="s">
        <v>109</v>
      </c>
      <c r="D4975" s="55" t="s">
        <v>11</v>
      </c>
      <c r="E4975" s="55" t="s">
        <v>48</v>
      </c>
      <c r="F4975" s="55">
        <v>0.60416666666666663</v>
      </c>
      <c r="G4975" s="56">
        <v>0</v>
      </c>
    </row>
    <row r="4976" spans="1:7" x14ac:dyDescent="0.3">
      <c r="A4976" s="60">
        <v>45761</v>
      </c>
      <c r="B4976" s="61" t="s">
        <v>14</v>
      </c>
      <c r="C4976" s="61" t="s">
        <v>109</v>
      </c>
      <c r="D4976" s="61" t="s">
        <v>11</v>
      </c>
      <c r="E4976" s="61" t="s">
        <v>48</v>
      </c>
      <c r="F4976" s="61">
        <v>0.625</v>
      </c>
      <c r="G4976" s="62">
        <v>0</v>
      </c>
    </row>
    <row r="4977" spans="1:7" x14ac:dyDescent="0.3">
      <c r="A4977" s="54">
        <v>45761</v>
      </c>
      <c r="B4977" s="55" t="s">
        <v>14</v>
      </c>
      <c r="C4977" s="55" t="s">
        <v>109</v>
      </c>
      <c r="D4977" s="55" t="s">
        <v>11</v>
      </c>
      <c r="E4977" s="55" t="s">
        <v>48</v>
      </c>
      <c r="F4977" s="55">
        <v>0.64583333333333337</v>
      </c>
      <c r="G4977" s="56">
        <v>0</v>
      </c>
    </row>
    <row r="4978" spans="1:7" x14ac:dyDescent="0.3">
      <c r="A4978" s="60">
        <v>45761</v>
      </c>
      <c r="B4978" s="61" t="s">
        <v>14</v>
      </c>
      <c r="C4978" s="61" t="s">
        <v>109</v>
      </c>
      <c r="D4978" s="61" t="s">
        <v>11</v>
      </c>
      <c r="E4978" s="61" t="s">
        <v>48</v>
      </c>
      <c r="F4978" s="61">
        <v>0.66666666666666663</v>
      </c>
      <c r="G4978" s="62">
        <v>0</v>
      </c>
    </row>
    <row r="4979" spans="1:7" x14ac:dyDescent="0.3">
      <c r="A4979" s="54">
        <v>45761</v>
      </c>
      <c r="B4979" s="55" t="s">
        <v>14</v>
      </c>
      <c r="C4979" s="55" t="s">
        <v>109</v>
      </c>
      <c r="D4979" s="55" t="s">
        <v>11</v>
      </c>
      <c r="E4979" s="55" t="s">
        <v>48</v>
      </c>
      <c r="F4979" s="55">
        <v>0.6875</v>
      </c>
      <c r="G4979" s="56">
        <v>0</v>
      </c>
    </row>
    <row r="4980" spans="1:7" x14ac:dyDescent="0.3">
      <c r="A4980" s="60">
        <v>45761</v>
      </c>
      <c r="B4980" s="61" t="s">
        <v>14</v>
      </c>
      <c r="C4980" s="61" t="s">
        <v>109</v>
      </c>
      <c r="D4980" s="61" t="s">
        <v>11</v>
      </c>
      <c r="E4980" s="61" t="s">
        <v>48</v>
      </c>
      <c r="F4980" s="61">
        <v>0.70833333333333337</v>
      </c>
      <c r="G4980" s="62">
        <v>0</v>
      </c>
    </row>
    <row r="4981" spans="1:7" x14ac:dyDescent="0.3">
      <c r="A4981" s="54">
        <v>45761</v>
      </c>
      <c r="B4981" s="55" t="s">
        <v>14</v>
      </c>
      <c r="C4981" s="55" t="s">
        <v>109</v>
      </c>
      <c r="D4981" s="55" t="s">
        <v>11</v>
      </c>
      <c r="E4981" s="55" t="s">
        <v>48</v>
      </c>
      <c r="F4981" s="55">
        <v>0.72916666666666663</v>
      </c>
      <c r="G4981" s="56">
        <v>0</v>
      </c>
    </row>
    <row r="4982" spans="1:7" x14ac:dyDescent="0.3">
      <c r="A4982" s="60">
        <v>45761</v>
      </c>
      <c r="B4982" s="61" t="s">
        <v>14</v>
      </c>
      <c r="C4982" s="61" t="s">
        <v>109</v>
      </c>
      <c r="D4982" s="61" t="s">
        <v>11</v>
      </c>
      <c r="E4982" s="61" t="s">
        <v>48</v>
      </c>
      <c r="F4982" s="61">
        <v>0.75</v>
      </c>
      <c r="G4982" s="62">
        <v>0</v>
      </c>
    </row>
    <row r="4983" spans="1:7" x14ac:dyDescent="0.3">
      <c r="A4983" s="54">
        <v>45761</v>
      </c>
      <c r="B4983" s="55" t="s">
        <v>14</v>
      </c>
      <c r="C4983" s="55" t="s">
        <v>109</v>
      </c>
      <c r="D4983" s="55" t="s">
        <v>11</v>
      </c>
      <c r="E4983" s="55" t="s">
        <v>48</v>
      </c>
      <c r="F4983" s="55">
        <v>0.77083333333333337</v>
      </c>
      <c r="G4983" s="56">
        <v>0</v>
      </c>
    </row>
    <row r="4984" spans="1:7" x14ac:dyDescent="0.3">
      <c r="A4984" s="60">
        <v>45761</v>
      </c>
      <c r="B4984" s="61" t="s">
        <v>14</v>
      </c>
      <c r="C4984" s="61" t="s">
        <v>109</v>
      </c>
      <c r="D4984" s="61" t="s">
        <v>11</v>
      </c>
      <c r="E4984" s="61" t="s">
        <v>48</v>
      </c>
      <c r="F4984" s="61">
        <v>0.79166666666666663</v>
      </c>
      <c r="G4984" s="62">
        <v>0</v>
      </c>
    </row>
    <row r="4985" spans="1:7" x14ac:dyDescent="0.3">
      <c r="A4985" s="54">
        <v>45761</v>
      </c>
      <c r="B4985" s="55" t="s">
        <v>14</v>
      </c>
      <c r="C4985" s="55" t="s">
        <v>109</v>
      </c>
      <c r="D4985" s="55" t="s">
        <v>11</v>
      </c>
      <c r="E4985" s="55" t="s">
        <v>48</v>
      </c>
      <c r="F4985" s="55">
        <v>0.8125</v>
      </c>
      <c r="G4985" s="56">
        <v>0</v>
      </c>
    </row>
    <row r="4986" spans="1:7" x14ac:dyDescent="0.3">
      <c r="A4986" s="60">
        <v>45761</v>
      </c>
      <c r="B4986" s="61" t="s">
        <v>14</v>
      </c>
      <c r="C4986" s="61" t="s">
        <v>109</v>
      </c>
      <c r="D4986" s="61" t="s">
        <v>11</v>
      </c>
      <c r="E4986" s="61" t="s">
        <v>48</v>
      </c>
      <c r="F4986" s="61">
        <v>0.83333333333333337</v>
      </c>
      <c r="G4986" s="62">
        <v>0</v>
      </c>
    </row>
    <row r="4987" spans="1:7" x14ac:dyDescent="0.3">
      <c r="A4987" s="54">
        <v>45761</v>
      </c>
      <c r="B4987" s="55" t="s">
        <v>14</v>
      </c>
      <c r="C4987" s="55" t="s">
        <v>109</v>
      </c>
      <c r="D4987" s="55" t="s">
        <v>11</v>
      </c>
      <c r="E4987" s="55" t="s">
        <v>48</v>
      </c>
      <c r="F4987" s="55">
        <v>0.85416666666666663</v>
      </c>
      <c r="G4987" s="56">
        <v>0</v>
      </c>
    </row>
    <row r="4988" spans="1:7" x14ac:dyDescent="0.3">
      <c r="A4988" s="60">
        <v>45761</v>
      </c>
      <c r="B4988" s="61" t="s">
        <v>14</v>
      </c>
      <c r="C4988" s="61" t="s">
        <v>109</v>
      </c>
      <c r="D4988" s="61" t="s">
        <v>11</v>
      </c>
      <c r="E4988" s="61" t="s">
        <v>48</v>
      </c>
      <c r="F4988" s="61">
        <v>0.875</v>
      </c>
      <c r="G4988" s="62">
        <v>0</v>
      </c>
    </row>
    <row r="4989" spans="1:7" x14ac:dyDescent="0.3">
      <c r="A4989" s="54">
        <v>45761</v>
      </c>
      <c r="B4989" s="55" t="s">
        <v>14</v>
      </c>
      <c r="C4989" s="55" t="s">
        <v>109</v>
      </c>
      <c r="D4989" s="55" t="s">
        <v>11</v>
      </c>
      <c r="E4989" s="55" t="s">
        <v>48</v>
      </c>
      <c r="F4989" s="55">
        <v>0.89583333333333337</v>
      </c>
      <c r="G4989" s="56">
        <v>0</v>
      </c>
    </row>
    <row r="4990" spans="1:7" x14ac:dyDescent="0.3">
      <c r="A4990" s="60">
        <v>45761</v>
      </c>
      <c r="B4990" s="61" t="s">
        <v>14</v>
      </c>
      <c r="C4990" s="61" t="s">
        <v>109</v>
      </c>
      <c r="D4990" s="61" t="s">
        <v>11</v>
      </c>
      <c r="E4990" s="61" t="s">
        <v>48</v>
      </c>
      <c r="F4990" s="61">
        <v>0.91666666666666663</v>
      </c>
      <c r="G4990" s="62">
        <v>0</v>
      </c>
    </row>
    <row r="4991" spans="1:7" x14ac:dyDescent="0.3">
      <c r="A4991" s="54">
        <v>45761</v>
      </c>
      <c r="B4991" s="55" t="s">
        <v>14</v>
      </c>
      <c r="C4991" s="55" t="s">
        <v>109</v>
      </c>
      <c r="D4991" s="55" t="s">
        <v>11</v>
      </c>
      <c r="E4991" s="55" t="s">
        <v>48</v>
      </c>
      <c r="F4991" s="55">
        <v>0.9375</v>
      </c>
      <c r="G4991" s="56">
        <v>0</v>
      </c>
    </row>
    <row r="4992" spans="1:7" x14ac:dyDescent="0.3">
      <c r="A4992" s="60">
        <v>45761</v>
      </c>
      <c r="B4992" s="61" t="s">
        <v>14</v>
      </c>
      <c r="C4992" s="61" t="s">
        <v>109</v>
      </c>
      <c r="D4992" s="61" t="s">
        <v>11</v>
      </c>
      <c r="E4992" s="61" t="s">
        <v>48</v>
      </c>
      <c r="F4992" s="61">
        <v>0.95833333333333337</v>
      </c>
      <c r="G4992" s="62">
        <v>0</v>
      </c>
    </row>
    <row r="4993" spans="1:7" x14ac:dyDescent="0.3">
      <c r="A4993" s="54">
        <v>45761</v>
      </c>
      <c r="B4993" s="55" t="s">
        <v>14</v>
      </c>
      <c r="C4993" s="55" t="s">
        <v>109</v>
      </c>
      <c r="D4993" s="55" t="s">
        <v>11</v>
      </c>
      <c r="E4993" s="55" t="s">
        <v>48</v>
      </c>
      <c r="F4993" s="55">
        <v>0.97916666666666663</v>
      </c>
      <c r="G4993" s="56">
        <v>0</v>
      </c>
    </row>
    <row r="4994" spans="1:7" x14ac:dyDescent="0.3">
      <c r="A4994" s="60">
        <v>45762</v>
      </c>
      <c r="B4994" s="61" t="s">
        <v>14</v>
      </c>
      <c r="C4994" s="61" t="s">
        <v>109</v>
      </c>
      <c r="D4994" s="61" t="s">
        <v>11</v>
      </c>
      <c r="E4994" s="61" t="s">
        <v>48</v>
      </c>
      <c r="F4994" s="61">
        <v>0</v>
      </c>
      <c r="G4994" s="62">
        <v>0</v>
      </c>
    </row>
    <row r="4995" spans="1:7" x14ac:dyDescent="0.3">
      <c r="A4995" s="54">
        <v>45762</v>
      </c>
      <c r="B4995" s="55" t="s">
        <v>14</v>
      </c>
      <c r="C4995" s="55" t="s">
        <v>109</v>
      </c>
      <c r="D4995" s="55" t="s">
        <v>5</v>
      </c>
      <c r="E4995" s="55" t="s">
        <v>48</v>
      </c>
      <c r="F4995" s="55">
        <v>2.0833333333333329E-2</v>
      </c>
      <c r="G4995" s="56" cm="1">
        <f t="array" ref="G4995:G5042">IF(LOAD_RESULTS!$C$3 = "MENU",ABS(_xlfn.IFS(AND(PER_MONTH!$B4947="January",PER_MONTH!$E4947="Working Day"),Table3[Jan_WD],AND(PER_MONTH!$B4947="January",PER_MONTH!$E4947="Non-Working Day"),Table3[Jan_NWD],AND(PER_MONTH!$B4947="February",PER_MONTH!$E4947="Working Day"),Table3[Feb_WD],AND(PER_MONTH!$B4947="February",PER_MONTH!$E4947="Non-Working Day"),Table3[Feb_NWD], AND(PER_MONTH!$B4947 = "March", PER_MONTH!$E4947 = "Working Day"), Table3[Mar_WD],  AND(PER_MONTH!$B4947 = "March", PER_MONTH!$E4947 = "Non-Working Day"), Table3[Mar_NWD], AND(PER_MONTH!$B4947 = "April", PER_MONTH!$E4947 = "Working Day"), Table3[Apr_WD], AND(PER_MONTH!$B4947 = "April", PER_MONTH!$E4947 = "Non-Working Day"), Table3[Apr_NWD], AND(PER_MONTH!$B4947 = "May", PER_MONTH!$E4947 = "Working Day"), Table3[May_WD], AND(PER_MONTH!$B4947 = "May", PER_MONTH!$E4947 = "Non-Working Day"), Table3[May_NWD], AND(PER_MONTH!$B4947 = "June", PER_MONTH!$E4947 = "Working Day"), Table3[Jun_WD], AND(PER_MONTH!$B4947 = "June", PER_MONTH!$E4947 = "Non-Working Day"), Table3[Jun_NWD], AND(PER_MONTH!$B4947 = "July", PER_MONTH!$E4947 = "Working Day"), Table3[Jul_WD], AND(PER_MONTH!$B4947 = "July", PER_MONTH!$E4947 = "Non-Working Day"), Table3[Jul_NWD], AND(PER_MONTH!$B4947 = "August", PER_MONTH!$E4947 = "Working Day"), Table3[Aug_WD], AND(PER_MONTH!$B4947 = "August", PER_MONTH!$E4947 = "Non-Working Day"), Table3[Aug_NWD], AND(PER_MONTH!$B4947 = "September", PER_MONTH!$E4947 = "Working Day"), Table3[Sep_WD], AND(PER_MONTH!$B4947 = "September", PER_MONTH!$E4947 = "Non-Working Day"), Table3[Sep_NWD], AND(PER_MONTH!$B4947 = "October", PER_MONTH!$E4947 = "Working Day"), Table3[Oct_WD], AND(PER_MONTH!$B4947 = "October", PER_MONTH!$E4947 = "Non-Working Day"), Table3[Oct_NWD], AND(PER_MONTH!$B4947 = "November", PER_MONTH!$E4947 = "Working Day"), Table3[Nov_WD], AND(PER_MONTH!$B4947 = "November", PER_MONTH!$E4947 = "Non-Working Day"), Table3[Nov_NWD], AND(PER_MONTH!$B4947 = "December", PER_MONTH!$E4947 = "Working Day"), Table3[Dec_WD], AND(PER_MONTH!$B4947 = "December", PER_MONTH!$E4947 = "Non-Working Day"), Table3[Dec_NWD])),_xlfn.IFS(AND(PER_MONTH!$B4947="January",PER_MONTH!$E4947="Working Day"),Table3[Jan_WD],AND(PER_MONTH!$B4947="January",PER_MONTH!$E4947="Non-Working Day"),Table3[Jan_NWD],AND(PER_MONTH!$B4947="February",PER_MONTH!$E4947="Working Day"),Table3[Feb_WD],AND(PER_MONTH!$B4947="February",PER_MONTH!$E4947="Non-Working Day"),Table3[Feb_NWD], AND(PER_MONTH!$B4947 = "March", PER_MONTH!$E4947 = "Working Day"), Table3[Mar_WD],  AND(PER_MONTH!$B4947 = "March", PER_MONTH!$E4947 = "Non-Working Day"), Table3[Mar_NWD], AND(PER_MONTH!$B4947 = "April", PER_MONTH!$E4947 = "Working Day"), Table3[Apr_WD], AND(PER_MONTH!$B4947 = "April", PER_MONTH!$E4947 = "Non-Working Day"), Table3[Apr_NWD], AND(PER_MONTH!$B4947 = "May", PER_MONTH!$E4947 = "Working Day"), Table3[May_WD], AND(PER_MONTH!$B4947 = "May", PER_MONTH!$E4947 = "Non-Working Day"), Table3[May_NWD], AND(PER_MONTH!$B4947 = "June", PER_MONTH!$E4947 = "Working Day"), Table3[Jun_WD], AND(PER_MONTH!$B4947 = "June", PER_MONTH!$E4947 = "Non-Working Day"), Table3[Jun_NWD], AND(PER_MONTH!$B4947 = "July", PER_MONTH!$E4947 = "Working Day"), Table3[Jul_WD], AND(PER_MONTH!$B4947 = "July", PER_MONTH!$E4947 = "Non-Working Day"), Table3[Jul_NWD], AND(PER_MONTH!$B4947 = "August", PER_MONTH!$E4947 = "Working Day"), Table3[Aug_WD], AND(PER_MONTH!$B4947 = "August", PER_MONTH!$E4947 = "Non-Working Day"), Table3[Aug_NWD], AND(PER_MONTH!$B4947 = "September", PER_MONTH!$E4947 = "Working Day"), Table3[Sep_WD], AND(PER_MONTH!$B4947 = "September", PER_MONTH!$E4947 = "Non-Working Day"), Table3[Sep_NWD], AND(PER_MONTH!$B4947 = "October", PER_MONTH!$E4947 = "Working Day"), Table3[Oct_WD], AND(PER_MONTH!$B4947 = "October", PER_MONTH!$E4947 = "Non-Working Day"), Table3[Oct_NWD], AND(PER_MONTH!$B4947 = "November", PER_MONTH!$E4947 = "Working Day"), Table3[Nov_WD], AND(PER_MONTH!$B4947 = "November", PER_MONTH!$E4947 = "Non-Working Day"), Table3[Nov_NWD], AND(PER_MONTH!$B4947 = "December", PER_MONTH!$E4947 = "Working Day"), Table3[Dec_WD], AND(PER_MONTH!$B4947 = "December", PER_MONTH!$E4947 = "Non-Working Day"), Table3[Dec_NWD]))</f>
        <v>0</v>
      </c>
    </row>
    <row r="4996" spans="1:7" x14ac:dyDescent="0.3">
      <c r="A4996" s="60">
        <v>45762</v>
      </c>
      <c r="B4996" s="61" t="s">
        <v>14</v>
      </c>
      <c r="C4996" s="61" t="s">
        <v>109</v>
      </c>
      <c r="D4996" s="61" t="s">
        <v>5</v>
      </c>
      <c r="E4996" s="61" t="s">
        <v>48</v>
      </c>
      <c r="F4996" s="61">
        <v>4.1666666666666657E-2</v>
      </c>
      <c r="G4996" s="62">
        <v>0</v>
      </c>
    </row>
    <row r="4997" spans="1:7" x14ac:dyDescent="0.3">
      <c r="A4997" s="54">
        <v>45762</v>
      </c>
      <c r="B4997" s="55" t="s">
        <v>14</v>
      </c>
      <c r="C4997" s="55" t="s">
        <v>109</v>
      </c>
      <c r="D4997" s="55" t="s">
        <v>5</v>
      </c>
      <c r="E4997" s="55" t="s">
        <v>48</v>
      </c>
      <c r="F4997" s="55">
        <v>6.25E-2</v>
      </c>
      <c r="G4997" s="56">
        <v>0</v>
      </c>
    </row>
    <row r="4998" spans="1:7" x14ac:dyDescent="0.3">
      <c r="A4998" s="60">
        <v>45762</v>
      </c>
      <c r="B4998" s="61" t="s">
        <v>14</v>
      </c>
      <c r="C4998" s="61" t="s">
        <v>109</v>
      </c>
      <c r="D4998" s="61" t="s">
        <v>5</v>
      </c>
      <c r="E4998" s="61" t="s">
        <v>48</v>
      </c>
      <c r="F4998" s="61">
        <v>8.3333333333333329E-2</v>
      </c>
      <c r="G4998" s="62">
        <v>0</v>
      </c>
    </row>
    <row r="4999" spans="1:7" x14ac:dyDescent="0.3">
      <c r="A4999" s="54">
        <v>45762</v>
      </c>
      <c r="B4999" s="55" t="s">
        <v>14</v>
      </c>
      <c r="C4999" s="55" t="s">
        <v>109</v>
      </c>
      <c r="D4999" s="55" t="s">
        <v>5</v>
      </c>
      <c r="E4999" s="55" t="s">
        <v>48</v>
      </c>
      <c r="F4999" s="55">
        <v>0.1041666666666667</v>
      </c>
      <c r="G4999" s="56">
        <v>0</v>
      </c>
    </row>
    <row r="5000" spans="1:7" x14ac:dyDescent="0.3">
      <c r="A5000" s="60">
        <v>45762</v>
      </c>
      <c r="B5000" s="61" t="s">
        <v>14</v>
      </c>
      <c r="C5000" s="61" t="s">
        <v>109</v>
      </c>
      <c r="D5000" s="61" t="s">
        <v>5</v>
      </c>
      <c r="E5000" s="61" t="s">
        <v>48</v>
      </c>
      <c r="F5000" s="61">
        <v>0.125</v>
      </c>
      <c r="G5000" s="62">
        <v>0</v>
      </c>
    </row>
    <row r="5001" spans="1:7" x14ac:dyDescent="0.3">
      <c r="A5001" s="54">
        <v>45762</v>
      </c>
      <c r="B5001" s="55" t="s">
        <v>14</v>
      </c>
      <c r="C5001" s="55" t="s">
        <v>109</v>
      </c>
      <c r="D5001" s="55" t="s">
        <v>5</v>
      </c>
      <c r="E5001" s="55" t="s">
        <v>48</v>
      </c>
      <c r="F5001" s="55">
        <v>0.14583333333333329</v>
      </c>
      <c r="G5001" s="56">
        <v>0</v>
      </c>
    </row>
    <row r="5002" spans="1:7" x14ac:dyDescent="0.3">
      <c r="A5002" s="60">
        <v>45762</v>
      </c>
      <c r="B5002" s="61" t="s">
        <v>14</v>
      </c>
      <c r="C5002" s="61" t="s">
        <v>109</v>
      </c>
      <c r="D5002" s="61" t="s">
        <v>5</v>
      </c>
      <c r="E5002" s="61" t="s">
        <v>48</v>
      </c>
      <c r="F5002" s="61">
        <v>0.16666666666666671</v>
      </c>
      <c r="G5002" s="62">
        <v>0</v>
      </c>
    </row>
    <row r="5003" spans="1:7" x14ac:dyDescent="0.3">
      <c r="A5003" s="54">
        <v>45762</v>
      </c>
      <c r="B5003" s="55" t="s">
        <v>14</v>
      </c>
      <c r="C5003" s="55" t="s">
        <v>109</v>
      </c>
      <c r="D5003" s="55" t="s">
        <v>5</v>
      </c>
      <c r="E5003" s="55" t="s">
        <v>48</v>
      </c>
      <c r="F5003" s="55">
        <v>0.1875</v>
      </c>
      <c r="G5003" s="56">
        <v>0</v>
      </c>
    </row>
    <row r="5004" spans="1:7" x14ac:dyDescent="0.3">
      <c r="A5004" s="60">
        <v>45762</v>
      </c>
      <c r="B5004" s="61" t="s">
        <v>14</v>
      </c>
      <c r="C5004" s="61" t="s">
        <v>109</v>
      </c>
      <c r="D5004" s="61" t="s">
        <v>5</v>
      </c>
      <c r="E5004" s="61" t="s">
        <v>48</v>
      </c>
      <c r="F5004" s="61">
        <v>0.20833333333333329</v>
      </c>
      <c r="G5004" s="62">
        <v>0</v>
      </c>
    </row>
    <row r="5005" spans="1:7" x14ac:dyDescent="0.3">
      <c r="A5005" s="54">
        <v>45762</v>
      </c>
      <c r="B5005" s="55" t="s">
        <v>14</v>
      </c>
      <c r="C5005" s="55" t="s">
        <v>109</v>
      </c>
      <c r="D5005" s="55" t="s">
        <v>5</v>
      </c>
      <c r="E5005" s="55" t="s">
        <v>48</v>
      </c>
      <c r="F5005" s="55">
        <v>0.22916666666666671</v>
      </c>
      <c r="G5005" s="56">
        <v>0</v>
      </c>
    </row>
    <row r="5006" spans="1:7" x14ac:dyDescent="0.3">
      <c r="A5006" s="60">
        <v>45762</v>
      </c>
      <c r="B5006" s="61" t="s">
        <v>14</v>
      </c>
      <c r="C5006" s="61" t="s">
        <v>109</v>
      </c>
      <c r="D5006" s="61" t="s">
        <v>5</v>
      </c>
      <c r="E5006" s="61" t="s">
        <v>48</v>
      </c>
      <c r="F5006" s="61">
        <v>0.25</v>
      </c>
      <c r="G5006" s="62">
        <v>0</v>
      </c>
    </row>
    <row r="5007" spans="1:7" x14ac:dyDescent="0.3">
      <c r="A5007" s="54">
        <v>45762</v>
      </c>
      <c r="B5007" s="55" t="s">
        <v>14</v>
      </c>
      <c r="C5007" s="55" t="s">
        <v>109</v>
      </c>
      <c r="D5007" s="55" t="s">
        <v>5</v>
      </c>
      <c r="E5007" s="55" t="s">
        <v>48</v>
      </c>
      <c r="F5007" s="55">
        <v>0.27083333333333331</v>
      </c>
      <c r="G5007" s="56">
        <v>0</v>
      </c>
    </row>
    <row r="5008" spans="1:7" x14ac:dyDescent="0.3">
      <c r="A5008" s="60">
        <v>45762</v>
      </c>
      <c r="B5008" s="61" t="s">
        <v>14</v>
      </c>
      <c r="C5008" s="61" t="s">
        <v>109</v>
      </c>
      <c r="D5008" s="61" t="s">
        <v>5</v>
      </c>
      <c r="E5008" s="61" t="s">
        <v>48</v>
      </c>
      <c r="F5008" s="61">
        <v>0.29166666666666669</v>
      </c>
      <c r="G5008" s="62">
        <v>0</v>
      </c>
    </row>
    <row r="5009" spans="1:7" x14ac:dyDescent="0.3">
      <c r="A5009" s="54">
        <v>45762</v>
      </c>
      <c r="B5009" s="55" t="s">
        <v>14</v>
      </c>
      <c r="C5009" s="55" t="s">
        <v>109</v>
      </c>
      <c r="D5009" s="55" t="s">
        <v>5</v>
      </c>
      <c r="E5009" s="55" t="s">
        <v>48</v>
      </c>
      <c r="F5009" s="55">
        <v>0.3125</v>
      </c>
      <c r="G5009" s="56">
        <v>0</v>
      </c>
    </row>
    <row r="5010" spans="1:7" x14ac:dyDescent="0.3">
      <c r="A5010" s="60">
        <v>45762</v>
      </c>
      <c r="B5010" s="61" t="s">
        <v>14</v>
      </c>
      <c r="C5010" s="61" t="s">
        <v>109</v>
      </c>
      <c r="D5010" s="61" t="s">
        <v>5</v>
      </c>
      <c r="E5010" s="61" t="s">
        <v>48</v>
      </c>
      <c r="F5010" s="61">
        <v>0.33333333333333331</v>
      </c>
      <c r="G5010" s="62">
        <v>0</v>
      </c>
    </row>
    <row r="5011" spans="1:7" x14ac:dyDescent="0.3">
      <c r="A5011" s="54">
        <v>45762</v>
      </c>
      <c r="B5011" s="55" t="s">
        <v>14</v>
      </c>
      <c r="C5011" s="55" t="s">
        <v>109</v>
      </c>
      <c r="D5011" s="55" t="s">
        <v>5</v>
      </c>
      <c r="E5011" s="55" t="s">
        <v>48</v>
      </c>
      <c r="F5011" s="55">
        <v>0.35416666666666669</v>
      </c>
      <c r="G5011" s="56">
        <v>0</v>
      </c>
    </row>
    <row r="5012" spans="1:7" x14ac:dyDescent="0.3">
      <c r="A5012" s="60">
        <v>45762</v>
      </c>
      <c r="B5012" s="61" t="s">
        <v>14</v>
      </c>
      <c r="C5012" s="61" t="s">
        <v>109</v>
      </c>
      <c r="D5012" s="61" t="s">
        <v>5</v>
      </c>
      <c r="E5012" s="61" t="s">
        <v>48</v>
      </c>
      <c r="F5012" s="61">
        <v>0.375</v>
      </c>
      <c r="G5012" s="62">
        <v>0</v>
      </c>
    </row>
    <row r="5013" spans="1:7" x14ac:dyDescent="0.3">
      <c r="A5013" s="54">
        <v>45762</v>
      </c>
      <c r="B5013" s="55" t="s">
        <v>14</v>
      </c>
      <c r="C5013" s="55" t="s">
        <v>109</v>
      </c>
      <c r="D5013" s="55" t="s">
        <v>5</v>
      </c>
      <c r="E5013" s="55" t="s">
        <v>48</v>
      </c>
      <c r="F5013" s="55">
        <v>0.39583333333333331</v>
      </c>
      <c r="G5013" s="56">
        <v>0</v>
      </c>
    </row>
    <row r="5014" spans="1:7" x14ac:dyDescent="0.3">
      <c r="A5014" s="60">
        <v>45762</v>
      </c>
      <c r="B5014" s="61" t="s">
        <v>14</v>
      </c>
      <c r="C5014" s="61" t="s">
        <v>109</v>
      </c>
      <c r="D5014" s="61" t="s">
        <v>5</v>
      </c>
      <c r="E5014" s="61" t="s">
        <v>48</v>
      </c>
      <c r="F5014" s="61">
        <v>0.41666666666666669</v>
      </c>
      <c r="G5014" s="62">
        <v>0</v>
      </c>
    </row>
    <row r="5015" spans="1:7" x14ac:dyDescent="0.3">
      <c r="A5015" s="54">
        <v>45762</v>
      </c>
      <c r="B5015" s="55" t="s">
        <v>14</v>
      </c>
      <c r="C5015" s="55" t="s">
        <v>109</v>
      </c>
      <c r="D5015" s="55" t="s">
        <v>5</v>
      </c>
      <c r="E5015" s="55" t="s">
        <v>48</v>
      </c>
      <c r="F5015" s="55">
        <v>0.4375</v>
      </c>
      <c r="G5015" s="56">
        <v>0</v>
      </c>
    </row>
    <row r="5016" spans="1:7" x14ac:dyDescent="0.3">
      <c r="A5016" s="60">
        <v>45762</v>
      </c>
      <c r="B5016" s="61" t="s">
        <v>14</v>
      </c>
      <c r="C5016" s="61" t="s">
        <v>109</v>
      </c>
      <c r="D5016" s="61" t="s">
        <v>5</v>
      </c>
      <c r="E5016" s="61" t="s">
        <v>48</v>
      </c>
      <c r="F5016" s="61">
        <v>0.45833333333333331</v>
      </c>
      <c r="G5016" s="62">
        <v>0</v>
      </c>
    </row>
    <row r="5017" spans="1:7" x14ac:dyDescent="0.3">
      <c r="A5017" s="54">
        <v>45762</v>
      </c>
      <c r="B5017" s="55" t="s">
        <v>14</v>
      </c>
      <c r="C5017" s="55" t="s">
        <v>109</v>
      </c>
      <c r="D5017" s="55" t="s">
        <v>5</v>
      </c>
      <c r="E5017" s="55" t="s">
        <v>48</v>
      </c>
      <c r="F5017" s="55">
        <v>0.47916666666666669</v>
      </c>
      <c r="G5017" s="56">
        <v>0</v>
      </c>
    </row>
    <row r="5018" spans="1:7" x14ac:dyDescent="0.3">
      <c r="A5018" s="60">
        <v>45762</v>
      </c>
      <c r="B5018" s="61" t="s">
        <v>14</v>
      </c>
      <c r="C5018" s="61" t="s">
        <v>109</v>
      </c>
      <c r="D5018" s="61" t="s">
        <v>5</v>
      </c>
      <c r="E5018" s="61" t="s">
        <v>48</v>
      </c>
      <c r="F5018" s="61">
        <v>0.5</v>
      </c>
      <c r="G5018" s="62">
        <v>0</v>
      </c>
    </row>
    <row r="5019" spans="1:7" x14ac:dyDescent="0.3">
      <c r="A5019" s="54">
        <v>45762</v>
      </c>
      <c r="B5019" s="55" t="s">
        <v>14</v>
      </c>
      <c r="C5019" s="55" t="s">
        <v>109</v>
      </c>
      <c r="D5019" s="55" t="s">
        <v>5</v>
      </c>
      <c r="E5019" s="55" t="s">
        <v>48</v>
      </c>
      <c r="F5019" s="55">
        <v>0.52083333333333337</v>
      </c>
      <c r="G5019" s="56">
        <v>0</v>
      </c>
    </row>
    <row r="5020" spans="1:7" x14ac:dyDescent="0.3">
      <c r="A5020" s="60">
        <v>45762</v>
      </c>
      <c r="B5020" s="61" t="s">
        <v>14</v>
      </c>
      <c r="C5020" s="61" t="s">
        <v>109</v>
      </c>
      <c r="D5020" s="61" t="s">
        <v>5</v>
      </c>
      <c r="E5020" s="61" t="s">
        <v>48</v>
      </c>
      <c r="F5020" s="61">
        <v>0.54166666666666663</v>
      </c>
      <c r="G5020" s="62">
        <v>0</v>
      </c>
    </row>
    <row r="5021" spans="1:7" x14ac:dyDescent="0.3">
      <c r="A5021" s="54">
        <v>45762</v>
      </c>
      <c r="B5021" s="55" t="s">
        <v>14</v>
      </c>
      <c r="C5021" s="55" t="s">
        <v>109</v>
      </c>
      <c r="D5021" s="55" t="s">
        <v>5</v>
      </c>
      <c r="E5021" s="55" t="s">
        <v>48</v>
      </c>
      <c r="F5021" s="55">
        <v>0.5625</v>
      </c>
      <c r="G5021" s="56">
        <v>0</v>
      </c>
    </row>
    <row r="5022" spans="1:7" x14ac:dyDescent="0.3">
      <c r="A5022" s="60">
        <v>45762</v>
      </c>
      <c r="B5022" s="61" t="s">
        <v>14</v>
      </c>
      <c r="C5022" s="61" t="s">
        <v>109</v>
      </c>
      <c r="D5022" s="61" t="s">
        <v>5</v>
      </c>
      <c r="E5022" s="61" t="s">
        <v>48</v>
      </c>
      <c r="F5022" s="61">
        <v>0.58333333333333337</v>
      </c>
      <c r="G5022" s="62">
        <v>0</v>
      </c>
    </row>
    <row r="5023" spans="1:7" x14ac:dyDescent="0.3">
      <c r="A5023" s="54">
        <v>45762</v>
      </c>
      <c r="B5023" s="55" t="s">
        <v>14</v>
      </c>
      <c r="C5023" s="55" t="s">
        <v>109</v>
      </c>
      <c r="D5023" s="55" t="s">
        <v>5</v>
      </c>
      <c r="E5023" s="55" t="s">
        <v>48</v>
      </c>
      <c r="F5023" s="55">
        <v>0.60416666666666663</v>
      </c>
      <c r="G5023" s="56">
        <v>0</v>
      </c>
    </row>
    <row r="5024" spans="1:7" x14ac:dyDescent="0.3">
      <c r="A5024" s="60">
        <v>45762</v>
      </c>
      <c r="B5024" s="61" t="s">
        <v>14</v>
      </c>
      <c r="C5024" s="61" t="s">
        <v>109</v>
      </c>
      <c r="D5024" s="61" t="s">
        <v>5</v>
      </c>
      <c r="E5024" s="61" t="s">
        <v>48</v>
      </c>
      <c r="F5024" s="61">
        <v>0.625</v>
      </c>
      <c r="G5024" s="62">
        <v>0</v>
      </c>
    </row>
    <row r="5025" spans="1:7" x14ac:dyDescent="0.3">
      <c r="A5025" s="54">
        <v>45762</v>
      </c>
      <c r="B5025" s="55" t="s">
        <v>14</v>
      </c>
      <c r="C5025" s="55" t="s">
        <v>109</v>
      </c>
      <c r="D5025" s="55" t="s">
        <v>5</v>
      </c>
      <c r="E5025" s="55" t="s">
        <v>48</v>
      </c>
      <c r="F5025" s="55">
        <v>0.64583333333333337</v>
      </c>
      <c r="G5025" s="56">
        <v>0</v>
      </c>
    </row>
    <row r="5026" spans="1:7" x14ac:dyDescent="0.3">
      <c r="A5026" s="60">
        <v>45762</v>
      </c>
      <c r="B5026" s="61" t="s">
        <v>14</v>
      </c>
      <c r="C5026" s="61" t="s">
        <v>109</v>
      </c>
      <c r="D5026" s="61" t="s">
        <v>5</v>
      </c>
      <c r="E5026" s="61" t="s">
        <v>48</v>
      </c>
      <c r="F5026" s="61">
        <v>0.66666666666666663</v>
      </c>
      <c r="G5026" s="62">
        <v>0</v>
      </c>
    </row>
    <row r="5027" spans="1:7" x14ac:dyDescent="0.3">
      <c r="A5027" s="54">
        <v>45762</v>
      </c>
      <c r="B5027" s="55" t="s">
        <v>14</v>
      </c>
      <c r="C5027" s="55" t="s">
        <v>109</v>
      </c>
      <c r="D5027" s="55" t="s">
        <v>5</v>
      </c>
      <c r="E5027" s="55" t="s">
        <v>48</v>
      </c>
      <c r="F5027" s="55">
        <v>0.6875</v>
      </c>
      <c r="G5027" s="56">
        <v>0</v>
      </c>
    </row>
    <row r="5028" spans="1:7" x14ac:dyDescent="0.3">
      <c r="A5028" s="60">
        <v>45762</v>
      </c>
      <c r="B5028" s="61" t="s">
        <v>14</v>
      </c>
      <c r="C5028" s="61" t="s">
        <v>109</v>
      </c>
      <c r="D5028" s="61" t="s">
        <v>5</v>
      </c>
      <c r="E5028" s="61" t="s">
        <v>48</v>
      </c>
      <c r="F5028" s="61">
        <v>0.70833333333333337</v>
      </c>
      <c r="G5028" s="62">
        <v>0</v>
      </c>
    </row>
    <row r="5029" spans="1:7" x14ac:dyDescent="0.3">
      <c r="A5029" s="54">
        <v>45762</v>
      </c>
      <c r="B5029" s="55" t="s">
        <v>14</v>
      </c>
      <c r="C5029" s="55" t="s">
        <v>109</v>
      </c>
      <c r="D5029" s="55" t="s">
        <v>5</v>
      </c>
      <c r="E5029" s="55" t="s">
        <v>48</v>
      </c>
      <c r="F5029" s="55">
        <v>0.72916666666666663</v>
      </c>
      <c r="G5029" s="56">
        <v>0</v>
      </c>
    </row>
    <row r="5030" spans="1:7" x14ac:dyDescent="0.3">
      <c r="A5030" s="60">
        <v>45762</v>
      </c>
      <c r="B5030" s="61" t="s">
        <v>14</v>
      </c>
      <c r="C5030" s="61" t="s">
        <v>109</v>
      </c>
      <c r="D5030" s="61" t="s">
        <v>5</v>
      </c>
      <c r="E5030" s="61" t="s">
        <v>48</v>
      </c>
      <c r="F5030" s="61">
        <v>0.75</v>
      </c>
      <c r="G5030" s="62">
        <v>0</v>
      </c>
    </row>
    <row r="5031" spans="1:7" x14ac:dyDescent="0.3">
      <c r="A5031" s="54">
        <v>45762</v>
      </c>
      <c r="B5031" s="55" t="s">
        <v>14</v>
      </c>
      <c r="C5031" s="55" t="s">
        <v>109</v>
      </c>
      <c r="D5031" s="55" t="s">
        <v>5</v>
      </c>
      <c r="E5031" s="55" t="s">
        <v>48</v>
      </c>
      <c r="F5031" s="55">
        <v>0.77083333333333337</v>
      </c>
      <c r="G5031" s="56">
        <v>0</v>
      </c>
    </row>
    <row r="5032" spans="1:7" x14ac:dyDescent="0.3">
      <c r="A5032" s="60">
        <v>45762</v>
      </c>
      <c r="B5032" s="61" t="s">
        <v>14</v>
      </c>
      <c r="C5032" s="61" t="s">
        <v>109</v>
      </c>
      <c r="D5032" s="61" t="s">
        <v>5</v>
      </c>
      <c r="E5032" s="61" t="s">
        <v>48</v>
      </c>
      <c r="F5032" s="61">
        <v>0.79166666666666663</v>
      </c>
      <c r="G5032" s="62">
        <v>0</v>
      </c>
    </row>
    <row r="5033" spans="1:7" x14ac:dyDescent="0.3">
      <c r="A5033" s="54">
        <v>45762</v>
      </c>
      <c r="B5033" s="55" t="s">
        <v>14</v>
      </c>
      <c r="C5033" s="55" t="s">
        <v>109</v>
      </c>
      <c r="D5033" s="55" t="s">
        <v>5</v>
      </c>
      <c r="E5033" s="55" t="s">
        <v>48</v>
      </c>
      <c r="F5033" s="55">
        <v>0.8125</v>
      </c>
      <c r="G5033" s="56">
        <v>0</v>
      </c>
    </row>
    <row r="5034" spans="1:7" x14ac:dyDescent="0.3">
      <c r="A5034" s="60">
        <v>45762</v>
      </c>
      <c r="B5034" s="61" t="s">
        <v>14</v>
      </c>
      <c r="C5034" s="61" t="s">
        <v>109</v>
      </c>
      <c r="D5034" s="61" t="s">
        <v>5</v>
      </c>
      <c r="E5034" s="61" t="s">
        <v>48</v>
      </c>
      <c r="F5034" s="61">
        <v>0.83333333333333337</v>
      </c>
      <c r="G5034" s="62">
        <v>0</v>
      </c>
    </row>
    <row r="5035" spans="1:7" x14ac:dyDescent="0.3">
      <c r="A5035" s="54">
        <v>45762</v>
      </c>
      <c r="B5035" s="55" t="s">
        <v>14</v>
      </c>
      <c r="C5035" s="55" t="s">
        <v>109</v>
      </c>
      <c r="D5035" s="55" t="s">
        <v>5</v>
      </c>
      <c r="E5035" s="55" t="s">
        <v>48</v>
      </c>
      <c r="F5035" s="55">
        <v>0.85416666666666663</v>
      </c>
      <c r="G5035" s="56">
        <v>0</v>
      </c>
    </row>
    <row r="5036" spans="1:7" x14ac:dyDescent="0.3">
      <c r="A5036" s="60">
        <v>45762</v>
      </c>
      <c r="B5036" s="61" t="s">
        <v>14</v>
      </c>
      <c r="C5036" s="61" t="s">
        <v>109</v>
      </c>
      <c r="D5036" s="61" t="s">
        <v>5</v>
      </c>
      <c r="E5036" s="61" t="s">
        <v>48</v>
      </c>
      <c r="F5036" s="61">
        <v>0.875</v>
      </c>
      <c r="G5036" s="62">
        <v>0</v>
      </c>
    </row>
    <row r="5037" spans="1:7" x14ac:dyDescent="0.3">
      <c r="A5037" s="54">
        <v>45762</v>
      </c>
      <c r="B5037" s="55" t="s">
        <v>14</v>
      </c>
      <c r="C5037" s="55" t="s">
        <v>109</v>
      </c>
      <c r="D5037" s="55" t="s">
        <v>5</v>
      </c>
      <c r="E5037" s="55" t="s">
        <v>48</v>
      </c>
      <c r="F5037" s="55">
        <v>0.89583333333333337</v>
      </c>
      <c r="G5037" s="56">
        <v>0</v>
      </c>
    </row>
    <row r="5038" spans="1:7" x14ac:dyDescent="0.3">
      <c r="A5038" s="60">
        <v>45762</v>
      </c>
      <c r="B5038" s="61" t="s">
        <v>14</v>
      </c>
      <c r="C5038" s="61" t="s">
        <v>109</v>
      </c>
      <c r="D5038" s="61" t="s">
        <v>5</v>
      </c>
      <c r="E5038" s="61" t="s">
        <v>48</v>
      </c>
      <c r="F5038" s="61">
        <v>0.91666666666666663</v>
      </c>
      <c r="G5038" s="62">
        <v>0</v>
      </c>
    </row>
    <row r="5039" spans="1:7" x14ac:dyDescent="0.3">
      <c r="A5039" s="54">
        <v>45762</v>
      </c>
      <c r="B5039" s="55" t="s">
        <v>14</v>
      </c>
      <c r="C5039" s="55" t="s">
        <v>109</v>
      </c>
      <c r="D5039" s="55" t="s">
        <v>5</v>
      </c>
      <c r="E5039" s="55" t="s">
        <v>48</v>
      </c>
      <c r="F5039" s="55">
        <v>0.9375</v>
      </c>
      <c r="G5039" s="56">
        <v>0</v>
      </c>
    </row>
    <row r="5040" spans="1:7" x14ac:dyDescent="0.3">
      <c r="A5040" s="60">
        <v>45762</v>
      </c>
      <c r="B5040" s="61" t="s">
        <v>14</v>
      </c>
      <c r="C5040" s="61" t="s">
        <v>109</v>
      </c>
      <c r="D5040" s="61" t="s">
        <v>5</v>
      </c>
      <c r="E5040" s="61" t="s">
        <v>48</v>
      </c>
      <c r="F5040" s="61">
        <v>0.95833333333333337</v>
      </c>
      <c r="G5040" s="62">
        <v>0</v>
      </c>
    </row>
    <row r="5041" spans="1:7" x14ac:dyDescent="0.3">
      <c r="A5041" s="54">
        <v>45762</v>
      </c>
      <c r="B5041" s="55" t="s">
        <v>14</v>
      </c>
      <c r="C5041" s="55" t="s">
        <v>109</v>
      </c>
      <c r="D5041" s="55" t="s">
        <v>5</v>
      </c>
      <c r="E5041" s="55" t="s">
        <v>48</v>
      </c>
      <c r="F5041" s="55">
        <v>0.97916666666666663</v>
      </c>
      <c r="G5041" s="56">
        <v>0</v>
      </c>
    </row>
    <row r="5042" spans="1:7" x14ac:dyDescent="0.3">
      <c r="A5042" s="60">
        <v>45763</v>
      </c>
      <c r="B5042" s="61" t="s">
        <v>14</v>
      </c>
      <c r="C5042" s="61" t="s">
        <v>109</v>
      </c>
      <c r="D5042" s="61" t="s">
        <v>5</v>
      </c>
      <c r="E5042" s="61" t="s">
        <v>48</v>
      </c>
      <c r="F5042" s="61">
        <v>0</v>
      </c>
      <c r="G5042" s="62">
        <v>0</v>
      </c>
    </row>
    <row r="5043" spans="1:7" x14ac:dyDescent="0.3">
      <c r="A5043" s="54">
        <v>45763</v>
      </c>
      <c r="B5043" s="55" t="s">
        <v>14</v>
      </c>
      <c r="C5043" s="55" t="s">
        <v>109</v>
      </c>
      <c r="D5043" s="55" t="s">
        <v>6</v>
      </c>
      <c r="E5043" s="55" t="s">
        <v>49</v>
      </c>
      <c r="F5043" s="55">
        <v>2.0833333333333329E-2</v>
      </c>
      <c r="G5043" s="56" cm="1">
        <f t="array" ref="G5043:G5090">IF(LOAD_RESULTS!$C$3 = "MENU",ABS(_xlfn.IFS(AND(PER_MONTH!$B4995="January",PER_MONTH!$E4995="Working Day"),Table3[Jan_WD],AND(PER_MONTH!$B4995="January",PER_MONTH!$E4995="Non-Working Day"),Table3[Jan_NWD],AND(PER_MONTH!$B4995="February",PER_MONTH!$E4995="Working Day"),Table3[Feb_WD],AND(PER_MONTH!$B4995="February",PER_MONTH!$E4995="Non-Working Day"),Table3[Feb_NWD], AND(PER_MONTH!$B4995 = "March", PER_MONTH!$E4995 = "Working Day"), Table3[Mar_WD],  AND(PER_MONTH!$B4995 = "March", PER_MONTH!$E4995 = "Non-Working Day"), Table3[Mar_NWD], AND(PER_MONTH!$B4995 = "April", PER_MONTH!$E4995 = "Working Day"), Table3[Apr_WD], AND(PER_MONTH!$B4995 = "April", PER_MONTH!$E4995 = "Non-Working Day"), Table3[Apr_NWD], AND(PER_MONTH!$B4995 = "May", PER_MONTH!$E4995 = "Working Day"), Table3[May_WD], AND(PER_MONTH!$B4995 = "May", PER_MONTH!$E4995 = "Non-Working Day"), Table3[May_NWD], AND(PER_MONTH!$B4995 = "June", PER_MONTH!$E4995 = "Working Day"), Table3[Jun_WD], AND(PER_MONTH!$B4995 = "June", PER_MONTH!$E4995 = "Non-Working Day"), Table3[Jun_NWD], AND(PER_MONTH!$B4995 = "July", PER_MONTH!$E4995 = "Working Day"), Table3[Jul_WD], AND(PER_MONTH!$B4995 = "July", PER_MONTH!$E4995 = "Non-Working Day"), Table3[Jul_NWD], AND(PER_MONTH!$B4995 = "August", PER_MONTH!$E4995 = "Working Day"), Table3[Aug_WD], AND(PER_MONTH!$B4995 = "August", PER_MONTH!$E4995 = "Non-Working Day"), Table3[Aug_NWD], AND(PER_MONTH!$B4995 = "September", PER_MONTH!$E4995 = "Working Day"), Table3[Sep_WD], AND(PER_MONTH!$B4995 = "September", PER_MONTH!$E4995 = "Non-Working Day"), Table3[Sep_NWD], AND(PER_MONTH!$B4995 = "October", PER_MONTH!$E4995 = "Working Day"), Table3[Oct_WD], AND(PER_MONTH!$B4995 = "October", PER_MONTH!$E4995 = "Non-Working Day"), Table3[Oct_NWD], AND(PER_MONTH!$B4995 = "November", PER_MONTH!$E4995 = "Working Day"), Table3[Nov_WD], AND(PER_MONTH!$B4995 = "November", PER_MONTH!$E4995 = "Non-Working Day"), Table3[Nov_NWD], AND(PER_MONTH!$B4995 = "December", PER_MONTH!$E4995 = "Working Day"), Table3[Dec_WD], AND(PER_MONTH!$B4995 = "December", PER_MONTH!$E4995 = "Non-Working Day"), Table3[Dec_NWD])),_xlfn.IFS(AND(PER_MONTH!$B4995="January",PER_MONTH!$E4995="Working Day"),Table3[Jan_WD],AND(PER_MONTH!$B4995="January",PER_MONTH!$E4995="Non-Working Day"),Table3[Jan_NWD],AND(PER_MONTH!$B4995="February",PER_MONTH!$E4995="Working Day"),Table3[Feb_WD],AND(PER_MONTH!$B4995="February",PER_MONTH!$E4995="Non-Working Day"),Table3[Feb_NWD], AND(PER_MONTH!$B4995 = "March", PER_MONTH!$E4995 = "Working Day"), Table3[Mar_WD],  AND(PER_MONTH!$B4995 = "March", PER_MONTH!$E4995 = "Non-Working Day"), Table3[Mar_NWD], AND(PER_MONTH!$B4995 = "April", PER_MONTH!$E4995 = "Working Day"), Table3[Apr_WD], AND(PER_MONTH!$B4995 = "April", PER_MONTH!$E4995 = "Non-Working Day"), Table3[Apr_NWD], AND(PER_MONTH!$B4995 = "May", PER_MONTH!$E4995 = "Working Day"), Table3[May_WD], AND(PER_MONTH!$B4995 = "May", PER_MONTH!$E4995 = "Non-Working Day"), Table3[May_NWD], AND(PER_MONTH!$B4995 = "June", PER_MONTH!$E4995 = "Working Day"), Table3[Jun_WD], AND(PER_MONTH!$B4995 = "June", PER_MONTH!$E4995 = "Non-Working Day"), Table3[Jun_NWD], AND(PER_MONTH!$B4995 = "July", PER_MONTH!$E4995 = "Working Day"), Table3[Jul_WD], AND(PER_MONTH!$B4995 = "July", PER_MONTH!$E4995 = "Non-Working Day"), Table3[Jul_NWD], AND(PER_MONTH!$B4995 = "August", PER_MONTH!$E4995 = "Working Day"), Table3[Aug_WD], AND(PER_MONTH!$B4995 = "August", PER_MONTH!$E4995 = "Non-Working Day"), Table3[Aug_NWD], AND(PER_MONTH!$B4995 = "September", PER_MONTH!$E4995 = "Working Day"), Table3[Sep_WD], AND(PER_MONTH!$B4995 = "September", PER_MONTH!$E4995 = "Non-Working Day"), Table3[Sep_NWD], AND(PER_MONTH!$B4995 = "October", PER_MONTH!$E4995 = "Working Day"), Table3[Oct_WD], AND(PER_MONTH!$B4995 = "October", PER_MONTH!$E4995 = "Non-Working Day"), Table3[Oct_NWD], AND(PER_MONTH!$B4995 = "November", PER_MONTH!$E4995 = "Working Day"), Table3[Nov_WD], AND(PER_MONTH!$B4995 = "November", PER_MONTH!$E4995 = "Non-Working Day"), Table3[Nov_NWD], AND(PER_MONTH!$B4995 = "December", PER_MONTH!$E4995 = "Working Day"), Table3[Dec_WD], AND(PER_MONTH!$B4995 = "December", PER_MONTH!$E4995 = "Non-Working Day"), Table3[Dec_NWD]))</f>
        <v>0</v>
      </c>
    </row>
    <row r="5044" spans="1:7" x14ac:dyDescent="0.3">
      <c r="A5044" s="60">
        <v>45763</v>
      </c>
      <c r="B5044" s="61" t="s">
        <v>14</v>
      </c>
      <c r="C5044" s="61" t="s">
        <v>109</v>
      </c>
      <c r="D5044" s="61" t="s">
        <v>6</v>
      </c>
      <c r="E5044" s="61" t="s">
        <v>49</v>
      </c>
      <c r="F5044" s="61">
        <v>4.1666666666666657E-2</v>
      </c>
      <c r="G5044" s="62">
        <v>0</v>
      </c>
    </row>
    <row r="5045" spans="1:7" x14ac:dyDescent="0.3">
      <c r="A5045" s="54">
        <v>45763</v>
      </c>
      <c r="B5045" s="55" t="s">
        <v>14</v>
      </c>
      <c r="C5045" s="55" t="s">
        <v>109</v>
      </c>
      <c r="D5045" s="55" t="s">
        <v>6</v>
      </c>
      <c r="E5045" s="55" t="s">
        <v>49</v>
      </c>
      <c r="F5045" s="55">
        <v>6.25E-2</v>
      </c>
      <c r="G5045" s="56">
        <v>0</v>
      </c>
    </row>
    <row r="5046" spans="1:7" x14ac:dyDescent="0.3">
      <c r="A5046" s="60">
        <v>45763</v>
      </c>
      <c r="B5046" s="61" t="s">
        <v>14</v>
      </c>
      <c r="C5046" s="61" t="s">
        <v>109</v>
      </c>
      <c r="D5046" s="61" t="s">
        <v>6</v>
      </c>
      <c r="E5046" s="61" t="s">
        <v>49</v>
      </c>
      <c r="F5046" s="61">
        <v>8.3333333333333329E-2</v>
      </c>
      <c r="G5046" s="62">
        <v>0</v>
      </c>
    </row>
    <row r="5047" spans="1:7" x14ac:dyDescent="0.3">
      <c r="A5047" s="54">
        <v>45763</v>
      </c>
      <c r="B5047" s="55" t="s">
        <v>14</v>
      </c>
      <c r="C5047" s="55" t="s">
        <v>109</v>
      </c>
      <c r="D5047" s="55" t="s">
        <v>6</v>
      </c>
      <c r="E5047" s="55" t="s">
        <v>49</v>
      </c>
      <c r="F5047" s="55">
        <v>0.1041666666666667</v>
      </c>
      <c r="G5047" s="56">
        <v>0</v>
      </c>
    </row>
    <row r="5048" spans="1:7" x14ac:dyDescent="0.3">
      <c r="A5048" s="60">
        <v>45763</v>
      </c>
      <c r="B5048" s="61" t="s">
        <v>14</v>
      </c>
      <c r="C5048" s="61" t="s">
        <v>109</v>
      </c>
      <c r="D5048" s="61" t="s">
        <v>6</v>
      </c>
      <c r="E5048" s="61" t="s">
        <v>49</v>
      </c>
      <c r="F5048" s="61">
        <v>0.125</v>
      </c>
      <c r="G5048" s="62">
        <v>0</v>
      </c>
    </row>
    <row r="5049" spans="1:7" x14ac:dyDescent="0.3">
      <c r="A5049" s="54">
        <v>45763</v>
      </c>
      <c r="B5049" s="55" t="s">
        <v>14</v>
      </c>
      <c r="C5049" s="55" t="s">
        <v>109</v>
      </c>
      <c r="D5049" s="55" t="s">
        <v>6</v>
      </c>
      <c r="E5049" s="55" t="s">
        <v>49</v>
      </c>
      <c r="F5049" s="55">
        <v>0.14583333333333329</v>
      </c>
      <c r="G5049" s="56">
        <v>0</v>
      </c>
    </row>
    <row r="5050" spans="1:7" x14ac:dyDescent="0.3">
      <c r="A5050" s="60">
        <v>45763</v>
      </c>
      <c r="B5050" s="61" t="s">
        <v>14</v>
      </c>
      <c r="C5050" s="61" t="s">
        <v>109</v>
      </c>
      <c r="D5050" s="61" t="s">
        <v>6</v>
      </c>
      <c r="E5050" s="61" t="s">
        <v>49</v>
      </c>
      <c r="F5050" s="61">
        <v>0.16666666666666671</v>
      </c>
      <c r="G5050" s="62">
        <v>0</v>
      </c>
    </row>
    <row r="5051" spans="1:7" x14ac:dyDescent="0.3">
      <c r="A5051" s="54">
        <v>45763</v>
      </c>
      <c r="B5051" s="55" t="s">
        <v>14</v>
      </c>
      <c r="C5051" s="55" t="s">
        <v>109</v>
      </c>
      <c r="D5051" s="55" t="s">
        <v>6</v>
      </c>
      <c r="E5051" s="55" t="s">
        <v>49</v>
      </c>
      <c r="F5051" s="55">
        <v>0.1875</v>
      </c>
      <c r="G5051" s="56">
        <v>0</v>
      </c>
    </row>
    <row r="5052" spans="1:7" x14ac:dyDescent="0.3">
      <c r="A5052" s="60">
        <v>45763</v>
      </c>
      <c r="B5052" s="61" t="s">
        <v>14</v>
      </c>
      <c r="C5052" s="61" t="s">
        <v>109</v>
      </c>
      <c r="D5052" s="61" t="s">
        <v>6</v>
      </c>
      <c r="E5052" s="61" t="s">
        <v>49</v>
      </c>
      <c r="F5052" s="61">
        <v>0.20833333333333329</v>
      </c>
      <c r="G5052" s="62">
        <v>0</v>
      </c>
    </row>
    <row r="5053" spans="1:7" x14ac:dyDescent="0.3">
      <c r="A5053" s="54">
        <v>45763</v>
      </c>
      <c r="B5053" s="55" t="s">
        <v>14</v>
      </c>
      <c r="C5053" s="55" t="s">
        <v>109</v>
      </c>
      <c r="D5053" s="55" t="s">
        <v>6</v>
      </c>
      <c r="E5053" s="55" t="s">
        <v>49</v>
      </c>
      <c r="F5053" s="55">
        <v>0.22916666666666671</v>
      </c>
      <c r="G5053" s="56">
        <v>0</v>
      </c>
    </row>
    <row r="5054" spans="1:7" x14ac:dyDescent="0.3">
      <c r="A5054" s="60">
        <v>45763</v>
      </c>
      <c r="B5054" s="61" t="s">
        <v>14</v>
      </c>
      <c r="C5054" s="61" t="s">
        <v>109</v>
      </c>
      <c r="D5054" s="61" t="s">
        <v>6</v>
      </c>
      <c r="E5054" s="61" t="s">
        <v>49</v>
      </c>
      <c r="F5054" s="61">
        <v>0.25</v>
      </c>
      <c r="G5054" s="62">
        <v>0</v>
      </c>
    </row>
    <row r="5055" spans="1:7" x14ac:dyDescent="0.3">
      <c r="A5055" s="54">
        <v>45763</v>
      </c>
      <c r="B5055" s="55" t="s">
        <v>14</v>
      </c>
      <c r="C5055" s="55" t="s">
        <v>109</v>
      </c>
      <c r="D5055" s="55" t="s">
        <v>6</v>
      </c>
      <c r="E5055" s="55" t="s">
        <v>49</v>
      </c>
      <c r="F5055" s="55">
        <v>0.27083333333333331</v>
      </c>
      <c r="G5055" s="56">
        <v>0</v>
      </c>
    </row>
    <row r="5056" spans="1:7" x14ac:dyDescent="0.3">
      <c r="A5056" s="60">
        <v>45763</v>
      </c>
      <c r="B5056" s="61" t="s">
        <v>14</v>
      </c>
      <c r="C5056" s="61" t="s">
        <v>109</v>
      </c>
      <c r="D5056" s="61" t="s">
        <v>6</v>
      </c>
      <c r="E5056" s="61" t="s">
        <v>49</v>
      </c>
      <c r="F5056" s="61">
        <v>0.29166666666666669</v>
      </c>
      <c r="G5056" s="62">
        <v>0</v>
      </c>
    </row>
    <row r="5057" spans="1:7" x14ac:dyDescent="0.3">
      <c r="A5057" s="54">
        <v>45763</v>
      </c>
      <c r="B5057" s="55" t="s">
        <v>14</v>
      </c>
      <c r="C5057" s="55" t="s">
        <v>109</v>
      </c>
      <c r="D5057" s="55" t="s">
        <v>6</v>
      </c>
      <c r="E5057" s="55" t="s">
        <v>49</v>
      </c>
      <c r="F5057" s="55">
        <v>0.3125</v>
      </c>
      <c r="G5057" s="56">
        <v>0</v>
      </c>
    </row>
    <row r="5058" spans="1:7" x14ac:dyDescent="0.3">
      <c r="A5058" s="60">
        <v>45763</v>
      </c>
      <c r="B5058" s="61" t="s">
        <v>14</v>
      </c>
      <c r="C5058" s="61" t="s">
        <v>109</v>
      </c>
      <c r="D5058" s="61" t="s">
        <v>6</v>
      </c>
      <c r="E5058" s="61" t="s">
        <v>49</v>
      </c>
      <c r="F5058" s="61">
        <v>0.33333333333333331</v>
      </c>
      <c r="G5058" s="62">
        <v>0</v>
      </c>
    </row>
    <row r="5059" spans="1:7" x14ac:dyDescent="0.3">
      <c r="A5059" s="54">
        <v>45763</v>
      </c>
      <c r="B5059" s="55" t="s">
        <v>14</v>
      </c>
      <c r="C5059" s="55" t="s">
        <v>109</v>
      </c>
      <c r="D5059" s="55" t="s">
        <v>6</v>
      </c>
      <c r="E5059" s="55" t="s">
        <v>49</v>
      </c>
      <c r="F5059" s="55">
        <v>0.35416666666666669</v>
      </c>
      <c r="G5059" s="56">
        <v>0</v>
      </c>
    </row>
    <row r="5060" spans="1:7" x14ac:dyDescent="0.3">
      <c r="A5060" s="60">
        <v>45763</v>
      </c>
      <c r="B5060" s="61" t="s">
        <v>14</v>
      </c>
      <c r="C5060" s="61" t="s">
        <v>109</v>
      </c>
      <c r="D5060" s="61" t="s">
        <v>6</v>
      </c>
      <c r="E5060" s="61" t="s">
        <v>49</v>
      </c>
      <c r="F5060" s="61">
        <v>0.375</v>
      </c>
      <c r="G5060" s="62">
        <v>0</v>
      </c>
    </row>
    <row r="5061" spans="1:7" x14ac:dyDescent="0.3">
      <c r="A5061" s="54">
        <v>45763</v>
      </c>
      <c r="B5061" s="55" t="s">
        <v>14</v>
      </c>
      <c r="C5061" s="55" t="s">
        <v>109</v>
      </c>
      <c r="D5061" s="55" t="s">
        <v>6</v>
      </c>
      <c r="E5061" s="55" t="s">
        <v>49</v>
      </c>
      <c r="F5061" s="55">
        <v>0.39583333333333331</v>
      </c>
      <c r="G5061" s="56">
        <v>0</v>
      </c>
    </row>
    <row r="5062" spans="1:7" x14ac:dyDescent="0.3">
      <c r="A5062" s="60">
        <v>45763</v>
      </c>
      <c r="B5062" s="61" t="s">
        <v>14</v>
      </c>
      <c r="C5062" s="61" t="s">
        <v>109</v>
      </c>
      <c r="D5062" s="61" t="s">
        <v>6</v>
      </c>
      <c r="E5062" s="61" t="s">
        <v>49</v>
      </c>
      <c r="F5062" s="61">
        <v>0.41666666666666669</v>
      </c>
      <c r="G5062" s="62">
        <v>0</v>
      </c>
    </row>
    <row r="5063" spans="1:7" x14ac:dyDescent="0.3">
      <c r="A5063" s="54">
        <v>45763</v>
      </c>
      <c r="B5063" s="55" t="s">
        <v>14</v>
      </c>
      <c r="C5063" s="55" t="s">
        <v>109</v>
      </c>
      <c r="D5063" s="55" t="s">
        <v>6</v>
      </c>
      <c r="E5063" s="55" t="s">
        <v>49</v>
      </c>
      <c r="F5063" s="55">
        <v>0.4375</v>
      </c>
      <c r="G5063" s="56">
        <v>0</v>
      </c>
    </row>
    <row r="5064" spans="1:7" x14ac:dyDescent="0.3">
      <c r="A5064" s="60">
        <v>45763</v>
      </c>
      <c r="B5064" s="61" t="s">
        <v>14</v>
      </c>
      <c r="C5064" s="61" t="s">
        <v>109</v>
      </c>
      <c r="D5064" s="61" t="s">
        <v>6</v>
      </c>
      <c r="E5064" s="61" t="s">
        <v>49</v>
      </c>
      <c r="F5064" s="61">
        <v>0.45833333333333331</v>
      </c>
      <c r="G5064" s="62">
        <v>0</v>
      </c>
    </row>
    <row r="5065" spans="1:7" x14ac:dyDescent="0.3">
      <c r="A5065" s="54">
        <v>45763</v>
      </c>
      <c r="B5065" s="55" t="s">
        <v>14</v>
      </c>
      <c r="C5065" s="55" t="s">
        <v>109</v>
      </c>
      <c r="D5065" s="55" t="s">
        <v>6</v>
      </c>
      <c r="E5065" s="55" t="s">
        <v>49</v>
      </c>
      <c r="F5065" s="55">
        <v>0.47916666666666669</v>
      </c>
      <c r="G5065" s="56">
        <v>0</v>
      </c>
    </row>
    <row r="5066" spans="1:7" x14ac:dyDescent="0.3">
      <c r="A5066" s="60">
        <v>45763</v>
      </c>
      <c r="B5066" s="61" t="s">
        <v>14</v>
      </c>
      <c r="C5066" s="61" t="s">
        <v>109</v>
      </c>
      <c r="D5066" s="61" t="s">
        <v>6</v>
      </c>
      <c r="E5066" s="61" t="s">
        <v>49</v>
      </c>
      <c r="F5066" s="61">
        <v>0.5</v>
      </c>
      <c r="G5066" s="62">
        <v>0</v>
      </c>
    </row>
    <row r="5067" spans="1:7" x14ac:dyDescent="0.3">
      <c r="A5067" s="54">
        <v>45763</v>
      </c>
      <c r="B5067" s="55" t="s">
        <v>14</v>
      </c>
      <c r="C5067" s="55" t="s">
        <v>109</v>
      </c>
      <c r="D5067" s="55" t="s">
        <v>6</v>
      </c>
      <c r="E5067" s="55" t="s">
        <v>49</v>
      </c>
      <c r="F5067" s="55">
        <v>0.52083333333333337</v>
      </c>
      <c r="G5067" s="56">
        <v>0</v>
      </c>
    </row>
    <row r="5068" spans="1:7" x14ac:dyDescent="0.3">
      <c r="A5068" s="60">
        <v>45763</v>
      </c>
      <c r="B5068" s="61" t="s">
        <v>14</v>
      </c>
      <c r="C5068" s="61" t="s">
        <v>109</v>
      </c>
      <c r="D5068" s="61" t="s">
        <v>6</v>
      </c>
      <c r="E5068" s="61" t="s">
        <v>49</v>
      </c>
      <c r="F5068" s="61">
        <v>0.54166666666666663</v>
      </c>
      <c r="G5068" s="62">
        <v>0</v>
      </c>
    </row>
    <row r="5069" spans="1:7" x14ac:dyDescent="0.3">
      <c r="A5069" s="54">
        <v>45763</v>
      </c>
      <c r="B5069" s="55" t="s">
        <v>14</v>
      </c>
      <c r="C5069" s="55" t="s">
        <v>109</v>
      </c>
      <c r="D5069" s="55" t="s">
        <v>6</v>
      </c>
      <c r="E5069" s="55" t="s">
        <v>49</v>
      </c>
      <c r="F5069" s="55">
        <v>0.5625</v>
      </c>
      <c r="G5069" s="56">
        <v>0</v>
      </c>
    </row>
    <row r="5070" spans="1:7" x14ac:dyDescent="0.3">
      <c r="A5070" s="60">
        <v>45763</v>
      </c>
      <c r="B5070" s="61" t="s">
        <v>14</v>
      </c>
      <c r="C5070" s="61" t="s">
        <v>109</v>
      </c>
      <c r="D5070" s="61" t="s">
        <v>6</v>
      </c>
      <c r="E5070" s="61" t="s">
        <v>49</v>
      </c>
      <c r="F5070" s="61">
        <v>0.58333333333333337</v>
      </c>
      <c r="G5070" s="62">
        <v>0</v>
      </c>
    </row>
    <row r="5071" spans="1:7" x14ac:dyDescent="0.3">
      <c r="A5071" s="54">
        <v>45763</v>
      </c>
      <c r="B5071" s="55" t="s">
        <v>14</v>
      </c>
      <c r="C5071" s="55" t="s">
        <v>109</v>
      </c>
      <c r="D5071" s="55" t="s">
        <v>6</v>
      </c>
      <c r="E5071" s="55" t="s">
        <v>49</v>
      </c>
      <c r="F5071" s="55">
        <v>0.60416666666666663</v>
      </c>
      <c r="G5071" s="56">
        <v>0</v>
      </c>
    </row>
    <row r="5072" spans="1:7" x14ac:dyDescent="0.3">
      <c r="A5072" s="60">
        <v>45763</v>
      </c>
      <c r="B5072" s="61" t="s">
        <v>14</v>
      </c>
      <c r="C5072" s="61" t="s">
        <v>109</v>
      </c>
      <c r="D5072" s="61" t="s">
        <v>6</v>
      </c>
      <c r="E5072" s="61" t="s">
        <v>49</v>
      </c>
      <c r="F5072" s="61">
        <v>0.625</v>
      </c>
      <c r="G5072" s="62">
        <v>0</v>
      </c>
    </row>
    <row r="5073" spans="1:7" x14ac:dyDescent="0.3">
      <c r="A5073" s="54">
        <v>45763</v>
      </c>
      <c r="B5073" s="55" t="s">
        <v>14</v>
      </c>
      <c r="C5073" s="55" t="s">
        <v>109</v>
      </c>
      <c r="D5073" s="55" t="s">
        <v>6</v>
      </c>
      <c r="E5073" s="55" t="s">
        <v>49</v>
      </c>
      <c r="F5073" s="55">
        <v>0.64583333333333337</v>
      </c>
      <c r="G5073" s="56">
        <v>0</v>
      </c>
    </row>
    <row r="5074" spans="1:7" x14ac:dyDescent="0.3">
      <c r="A5074" s="60">
        <v>45763</v>
      </c>
      <c r="B5074" s="61" t="s">
        <v>14</v>
      </c>
      <c r="C5074" s="61" t="s">
        <v>109</v>
      </c>
      <c r="D5074" s="61" t="s">
        <v>6</v>
      </c>
      <c r="E5074" s="61" t="s">
        <v>49</v>
      </c>
      <c r="F5074" s="61">
        <v>0.66666666666666663</v>
      </c>
      <c r="G5074" s="62">
        <v>0</v>
      </c>
    </row>
    <row r="5075" spans="1:7" x14ac:dyDescent="0.3">
      <c r="A5075" s="54">
        <v>45763</v>
      </c>
      <c r="B5075" s="55" t="s">
        <v>14</v>
      </c>
      <c r="C5075" s="55" t="s">
        <v>109</v>
      </c>
      <c r="D5075" s="55" t="s">
        <v>6</v>
      </c>
      <c r="E5075" s="55" t="s">
        <v>49</v>
      </c>
      <c r="F5075" s="55">
        <v>0.6875</v>
      </c>
      <c r="G5075" s="56">
        <v>0</v>
      </c>
    </row>
    <row r="5076" spans="1:7" x14ac:dyDescent="0.3">
      <c r="A5076" s="60">
        <v>45763</v>
      </c>
      <c r="B5076" s="61" t="s">
        <v>14</v>
      </c>
      <c r="C5076" s="61" t="s">
        <v>109</v>
      </c>
      <c r="D5076" s="61" t="s">
        <v>6</v>
      </c>
      <c r="E5076" s="61" t="s">
        <v>49</v>
      </c>
      <c r="F5076" s="61">
        <v>0.70833333333333337</v>
      </c>
      <c r="G5076" s="62">
        <v>0</v>
      </c>
    </row>
    <row r="5077" spans="1:7" x14ac:dyDescent="0.3">
      <c r="A5077" s="54">
        <v>45763</v>
      </c>
      <c r="B5077" s="55" t="s">
        <v>14</v>
      </c>
      <c r="C5077" s="55" t="s">
        <v>109</v>
      </c>
      <c r="D5077" s="55" t="s">
        <v>6</v>
      </c>
      <c r="E5077" s="55" t="s">
        <v>49</v>
      </c>
      <c r="F5077" s="55">
        <v>0.72916666666666663</v>
      </c>
      <c r="G5077" s="56">
        <v>0</v>
      </c>
    </row>
    <row r="5078" spans="1:7" x14ac:dyDescent="0.3">
      <c r="A5078" s="60">
        <v>45763</v>
      </c>
      <c r="B5078" s="61" t="s">
        <v>14</v>
      </c>
      <c r="C5078" s="61" t="s">
        <v>109</v>
      </c>
      <c r="D5078" s="61" t="s">
        <v>6</v>
      </c>
      <c r="E5078" s="61" t="s">
        <v>49</v>
      </c>
      <c r="F5078" s="61">
        <v>0.75</v>
      </c>
      <c r="G5078" s="62">
        <v>0</v>
      </c>
    </row>
    <row r="5079" spans="1:7" x14ac:dyDescent="0.3">
      <c r="A5079" s="54">
        <v>45763</v>
      </c>
      <c r="B5079" s="55" t="s">
        <v>14</v>
      </c>
      <c r="C5079" s="55" t="s">
        <v>109</v>
      </c>
      <c r="D5079" s="55" t="s">
        <v>6</v>
      </c>
      <c r="E5079" s="55" t="s">
        <v>49</v>
      </c>
      <c r="F5079" s="55">
        <v>0.77083333333333337</v>
      </c>
      <c r="G5079" s="56">
        <v>0</v>
      </c>
    </row>
    <row r="5080" spans="1:7" x14ac:dyDescent="0.3">
      <c r="A5080" s="60">
        <v>45763</v>
      </c>
      <c r="B5080" s="61" t="s">
        <v>14</v>
      </c>
      <c r="C5080" s="61" t="s">
        <v>109</v>
      </c>
      <c r="D5080" s="61" t="s">
        <v>6</v>
      </c>
      <c r="E5080" s="61" t="s">
        <v>49</v>
      </c>
      <c r="F5080" s="61">
        <v>0.79166666666666663</v>
      </c>
      <c r="G5080" s="62">
        <v>0</v>
      </c>
    </row>
    <row r="5081" spans="1:7" x14ac:dyDescent="0.3">
      <c r="A5081" s="54">
        <v>45763</v>
      </c>
      <c r="B5081" s="55" t="s">
        <v>14</v>
      </c>
      <c r="C5081" s="55" t="s">
        <v>109</v>
      </c>
      <c r="D5081" s="55" t="s">
        <v>6</v>
      </c>
      <c r="E5081" s="55" t="s">
        <v>49</v>
      </c>
      <c r="F5081" s="55">
        <v>0.8125</v>
      </c>
      <c r="G5081" s="56">
        <v>0</v>
      </c>
    </row>
    <row r="5082" spans="1:7" x14ac:dyDescent="0.3">
      <c r="A5082" s="60">
        <v>45763</v>
      </c>
      <c r="B5082" s="61" t="s">
        <v>14</v>
      </c>
      <c r="C5082" s="61" t="s">
        <v>109</v>
      </c>
      <c r="D5082" s="61" t="s">
        <v>6</v>
      </c>
      <c r="E5082" s="61" t="s">
        <v>49</v>
      </c>
      <c r="F5082" s="61">
        <v>0.83333333333333337</v>
      </c>
      <c r="G5082" s="62">
        <v>0</v>
      </c>
    </row>
    <row r="5083" spans="1:7" x14ac:dyDescent="0.3">
      <c r="A5083" s="54">
        <v>45763</v>
      </c>
      <c r="B5083" s="55" t="s">
        <v>14</v>
      </c>
      <c r="C5083" s="55" t="s">
        <v>109</v>
      </c>
      <c r="D5083" s="55" t="s">
        <v>6</v>
      </c>
      <c r="E5083" s="55" t="s">
        <v>49</v>
      </c>
      <c r="F5083" s="55">
        <v>0.85416666666666663</v>
      </c>
      <c r="G5083" s="56">
        <v>0</v>
      </c>
    </row>
    <row r="5084" spans="1:7" x14ac:dyDescent="0.3">
      <c r="A5084" s="60">
        <v>45763</v>
      </c>
      <c r="B5084" s="61" t="s">
        <v>14</v>
      </c>
      <c r="C5084" s="61" t="s">
        <v>109</v>
      </c>
      <c r="D5084" s="61" t="s">
        <v>6</v>
      </c>
      <c r="E5084" s="61" t="s">
        <v>49</v>
      </c>
      <c r="F5084" s="61">
        <v>0.875</v>
      </c>
      <c r="G5084" s="62">
        <v>0</v>
      </c>
    </row>
    <row r="5085" spans="1:7" x14ac:dyDescent="0.3">
      <c r="A5085" s="54">
        <v>45763</v>
      </c>
      <c r="B5085" s="55" t="s">
        <v>14</v>
      </c>
      <c r="C5085" s="55" t="s">
        <v>109</v>
      </c>
      <c r="D5085" s="55" t="s">
        <v>6</v>
      </c>
      <c r="E5085" s="55" t="s">
        <v>49</v>
      </c>
      <c r="F5085" s="55">
        <v>0.89583333333333337</v>
      </c>
      <c r="G5085" s="56">
        <v>0</v>
      </c>
    </row>
    <row r="5086" spans="1:7" x14ac:dyDescent="0.3">
      <c r="A5086" s="60">
        <v>45763</v>
      </c>
      <c r="B5086" s="61" t="s">
        <v>14</v>
      </c>
      <c r="C5086" s="61" t="s">
        <v>109</v>
      </c>
      <c r="D5086" s="61" t="s">
        <v>6</v>
      </c>
      <c r="E5086" s="61" t="s">
        <v>49</v>
      </c>
      <c r="F5086" s="61">
        <v>0.91666666666666663</v>
      </c>
      <c r="G5086" s="62">
        <v>0</v>
      </c>
    </row>
    <row r="5087" spans="1:7" x14ac:dyDescent="0.3">
      <c r="A5087" s="54">
        <v>45763</v>
      </c>
      <c r="B5087" s="55" t="s">
        <v>14</v>
      </c>
      <c r="C5087" s="55" t="s">
        <v>109</v>
      </c>
      <c r="D5087" s="55" t="s">
        <v>6</v>
      </c>
      <c r="E5087" s="55" t="s">
        <v>49</v>
      </c>
      <c r="F5087" s="55">
        <v>0.9375</v>
      </c>
      <c r="G5087" s="56">
        <v>0</v>
      </c>
    </row>
    <row r="5088" spans="1:7" x14ac:dyDescent="0.3">
      <c r="A5088" s="60">
        <v>45763</v>
      </c>
      <c r="B5088" s="61" t="s">
        <v>14</v>
      </c>
      <c r="C5088" s="61" t="s">
        <v>109</v>
      </c>
      <c r="D5088" s="61" t="s">
        <v>6</v>
      </c>
      <c r="E5088" s="61" t="s">
        <v>49</v>
      </c>
      <c r="F5088" s="61">
        <v>0.95833333333333337</v>
      </c>
      <c r="G5088" s="62">
        <v>0</v>
      </c>
    </row>
    <row r="5089" spans="1:7" x14ac:dyDescent="0.3">
      <c r="A5089" s="54">
        <v>45763</v>
      </c>
      <c r="B5089" s="55" t="s">
        <v>14</v>
      </c>
      <c r="C5089" s="55" t="s">
        <v>109</v>
      </c>
      <c r="D5089" s="55" t="s">
        <v>6</v>
      </c>
      <c r="E5089" s="55" t="s">
        <v>49</v>
      </c>
      <c r="F5089" s="55">
        <v>0.97916666666666663</v>
      </c>
      <c r="G5089" s="56">
        <v>0</v>
      </c>
    </row>
    <row r="5090" spans="1:7" x14ac:dyDescent="0.3">
      <c r="A5090" s="60">
        <v>45764</v>
      </c>
      <c r="B5090" s="61" t="s">
        <v>14</v>
      </c>
      <c r="C5090" s="61" t="s">
        <v>109</v>
      </c>
      <c r="D5090" s="61" t="s">
        <v>6</v>
      </c>
      <c r="E5090" s="61" t="s">
        <v>49</v>
      </c>
      <c r="F5090" s="61">
        <v>0</v>
      </c>
      <c r="G5090" s="62">
        <v>0</v>
      </c>
    </row>
    <row r="5091" spans="1:7" x14ac:dyDescent="0.3">
      <c r="A5091" s="54">
        <v>45764</v>
      </c>
      <c r="B5091" s="55" t="s">
        <v>14</v>
      </c>
      <c r="C5091" s="55" t="s">
        <v>109</v>
      </c>
      <c r="D5091" s="55" t="s">
        <v>7</v>
      </c>
      <c r="E5091" s="55" t="s">
        <v>49</v>
      </c>
      <c r="F5091" s="55">
        <v>2.0833333333333329E-2</v>
      </c>
      <c r="G5091" s="56" cm="1">
        <f t="array" ref="G5091:G5138">IF(LOAD_RESULTS!$C$3 = "MENU",ABS(_xlfn.IFS(AND(PER_MONTH!$B5043="January",PER_MONTH!$E5043="Working Day"),Table3[Jan_WD],AND(PER_MONTH!$B5043="January",PER_MONTH!$E5043="Non-Working Day"),Table3[Jan_NWD],AND(PER_MONTH!$B5043="February",PER_MONTH!$E5043="Working Day"),Table3[Feb_WD],AND(PER_MONTH!$B5043="February",PER_MONTH!$E5043="Non-Working Day"),Table3[Feb_NWD], AND(PER_MONTH!$B5043 = "March", PER_MONTH!$E5043 = "Working Day"), Table3[Mar_WD],  AND(PER_MONTH!$B5043 = "March", PER_MONTH!$E5043 = "Non-Working Day"), Table3[Mar_NWD], AND(PER_MONTH!$B5043 = "April", PER_MONTH!$E5043 = "Working Day"), Table3[Apr_WD], AND(PER_MONTH!$B5043 = "April", PER_MONTH!$E5043 = "Non-Working Day"), Table3[Apr_NWD], AND(PER_MONTH!$B5043 = "May", PER_MONTH!$E5043 = "Working Day"), Table3[May_WD], AND(PER_MONTH!$B5043 = "May", PER_MONTH!$E5043 = "Non-Working Day"), Table3[May_NWD], AND(PER_MONTH!$B5043 = "June", PER_MONTH!$E5043 = "Working Day"), Table3[Jun_WD], AND(PER_MONTH!$B5043 = "June", PER_MONTH!$E5043 = "Non-Working Day"), Table3[Jun_NWD], AND(PER_MONTH!$B5043 = "July", PER_MONTH!$E5043 = "Working Day"), Table3[Jul_WD], AND(PER_MONTH!$B5043 = "July", PER_MONTH!$E5043 = "Non-Working Day"), Table3[Jul_NWD], AND(PER_MONTH!$B5043 = "August", PER_MONTH!$E5043 = "Working Day"), Table3[Aug_WD], AND(PER_MONTH!$B5043 = "August", PER_MONTH!$E5043 = "Non-Working Day"), Table3[Aug_NWD], AND(PER_MONTH!$B5043 = "September", PER_MONTH!$E5043 = "Working Day"), Table3[Sep_WD], AND(PER_MONTH!$B5043 = "September", PER_MONTH!$E5043 = "Non-Working Day"), Table3[Sep_NWD], AND(PER_MONTH!$B5043 = "October", PER_MONTH!$E5043 = "Working Day"), Table3[Oct_WD], AND(PER_MONTH!$B5043 = "October", PER_MONTH!$E5043 = "Non-Working Day"), Table3[Oct_NWD], AND(PER_MONTH!$B5043 = "November", PER_MONTH!$E5043 = "Working Day"), Table3[Nov_WD], AND(PER_MONTH!$B5043 = "November", PER_MONTH!$E5043 = "Non-Working Day"), Table3[Nov_NWD], AND(PER_MONTH!$B5043 = "December", PER_MONTH!$E5043 = "Working Day"), Table3[Dec_WD], AND(PER_MONTH!$B5043 = "December", PER_MONTH!$E5043 = "Non-Working Day"), Table3[Dec_NWD])),_xlfn.IFS(AND(PER_MONTH!$B5043="January",PER_MONTH!$E5043="Working Day"),Table3[Jan_WD],AND(PER_MONTH!$B5043="January",PER_MONTH!$E5043="Non-Working Day"),Table3[Jan_NWD],AND(PER_MONTH!$B5043="February",PER_MONTH!$E5043="Working Day"),Table3[Feb_WD],AND(PER_MONTH!$B5043="February",PER_MONTH!$E5043="Non-Working Day"),Table3[Feb_NWD], AND(PER_MONTH!$B5043 = "March", PER_MONTH!$E5043 = "Working Day"), Table3[Mar_WD],  AND(PER_MONTH!$B5043 = "March", PER_MONTH!$E5043 = "Non-Working Day"), Table3[Mar_NWD], AND(PER_MONTH!$B5043 = "April", PER_MONTH!$E5043 = "Working Day"), Table3[Apr_WD], AND(PER_MONTH!$B5043 = "April", PER_MONTH!$E5043 = "Non-Working Day"), Table3[Apr_NWD], AND(PER_MONTH!$B5043 = "May", PER_MONTH!$E5043 = "Working Day"), Table3[May_WD], AND(PER_MONTH!$B5043 = "May", PER_MONTH!$E5043 = "Non-Working Day"), Table3[May_NWD], AND(PER_MONTH!$B5043 = "June", PER_MONTH!$E5043 = "Working Day"), Table3[Jun_WD], AND(PER_MONTH!$B5043 = "June", PER_MONTH!$E5043 = "Non-Working Day"), Table3[Jun_NWD], AND(PER_MONTH!$B5043 = "July", PER_MONTH!$E5043 = "Working Day"), Table3[Jul_WD], AND(PER_MONTH!$B5043 = "July", PER_MONTH!$E5043 = "Non-Working Day"), Table3[Jul_NWD], AND(PER_MONTH!$B5043 = "August", PER_MONTH!$E5043 = "Working Day"), Table3[Aug_WD], AND(PER_MONTH!$B5043 = "August", PER_MONTH!$E5043 = "Non-Working Day"), Table3[Aug_NWD], AND(PER_MONTH!$B5043 = "September", PER_MONTH!$E5043 = "Working Day"), Table3[Sep_WD], AND(PER_MONTH!$B5043 = "September", PER_MONTH!$E5043 = "Non-Working Day"), Table3[Sep_NWD], AND(PER_MONTH!$B5043 = "October", PER_MONTH!$E5043 = "Working Day"), Table3[Oct_WD], AND(PER_MONTH!$B5043 = "October", PER_MONTH!$E5043 = "Non-Working Day"), Table3[Oct_NWD], AND(PER_MONTH!$B5043 = "November", PER_MONTH!$E5043 = "Working Day"), Table3[Nov_WD], AND(PER_MONTH!$B5043 = "November", PER_MONTH!$E5043 = "Non-Working Day"), Table3[Nov_NWD], AND(PER_MONTH!$B5043 = "December", PER_MONTH!$E5043 = "Working Day"), Table3[Dec_WD], AND(PER_MONTH!$B5043 = "December", PER_MONTH!$E5043 = "Non-Working Day"), Table3[Dec_NWD]))</f>
        <v>0</v>
      </c>
    </row>
    <row r="5092" spans="1:7" x14ac:dyDescent="0.3">
      <c r="A5092" s="60">
        <v>45764</v>
      </c>
      <c r="B5092" s="61" t="s">
        <v>14</v>
      </c>
      <c r="C5092" s="61" t="s">
        <v>109</v>
      </c>
      <c r="D5092" s="61" t="s">
        <v>7</v>
      </c>
      <c r="E5092" s="61" t="s">
        <v>49</v>
      </c>
      <c r="F5092" s="61">
        <v>4.1666666666666657E-2</v>
      </c>
      <c r="G5092" s="62">
        <v>0</v>
      </c>
    </row>
    <row r="5093" spans="1:7" x14ac:dyDescent="0.3">
      <c r="A5093" s="54">
        <v>45764</v>
      </c>
      <c r="B5093" s="55" t="s">
        <v>14</v>
      </c>
      <c r="C5093" s="55" t="s">
        <v>109</v>
      </c>
      <c r="D5093" s="55" t="s">
        <v>7</v>
      </c>
      <c r="E5093" s="55" t="s">
        <v>49</v>
      </c>
      <c r="F5093" s="55">
        <v>6.25E-2</v>
      </c>
      <c r="G5093" s="56">
        <v>0</v>
      </c>
    </row>
    <row r="5094" spans="1:7" x14ac:dyDescent="0.3">
      <c r="A5094" s="60">
        <v>45764</v>
      </c>
      <c r="B5094" s="61" t="s">
        <v>14</v>
      </c>
      <c r="C5094" s="61" t="s">
        <v>109</v>
      </c>
      <c r="D5094" s="61" t="s">
        <v>7</v>
      </c>
      <c r="E5094" s="61" t="s">
        <v>49</v>
      </c>
      <c r="F5094" s="61">
        <v>8.3333333333333329E-2</v>
      </c>
      <c r="G5094" s="62">
        <v>0</v>
      </c>
    </row>
    <row r="5095" spans="1:7" x14ac:dyDescent="0.3">
      <c r="A5095" s="54">
        <v>45764</v>
      </c>
      <c r="B5095" s="55" t="s">
        <v>14</v>
      </c>
      <c r="C5095" s="55" t="s">
        <v>109</v>
      </c>
      <c r="D5095" s="55" t="s">
        <v>7</v>
      </c>
      <c r="E5095" s="55" t="s">
        <v>49</v>
      </c>
      <c r="F5095" s="55">
        <v>0.1041666666666667</v>
      </c>
      <c r="G5095" s="56">
        <v>0</v>
      </c>
    </row>
    <row r="5096" spans="1:7" x14ac:dyDescent="0.3">
      <c r="A5096" s="60">
        <v>45764</v>
      </c>
      <c r="B5096" s="61" t="s">
        <v>14</v>
      </c>
      <c r="C5096" s="61" t="s">
        <v>109</v>
      </c>
      <c r="D5096" s="61" t="s">
        <v>7</v>
      </c>
      <c r="E5096" s="61" t="s">
        <v>49</v>
      </c>
      <c r="F5096" s="61">
        <v>0.125</v>
      </c>
      <c r="G5096" s="62">
        <v>0</v>
      </c>
    </row>
    <row r="5097" spans="1:7" x14ac:dyDescent="0.3">
      <c r="A5097" s="54">
        <v>45764</v>
      </c>
      <c r="B5097" s="55" t="s">
        <v>14</v>
      </c>
      <c r="C5097" s="55" t="s">
        <v>109</v>
      </c>
      <c r="D5097" s="55" t="s">
        <v>7</v>
      </c>
      <c r="E5097" s="55" t="s">
        <v>49</v>
      </c>
      <c r="F5097" s="55">
        <v>0.14583333333333329</v>
      </c>
      <c r="G5097" s="56">
        <v>0</v>
      </c>
    </row>
    <row r="5098" spans="1:7" x14ac:dyDescent="0.3">
      <c r="A5098" s="60">
        <v>45764</v>
      </c>
      <c r="B5098" s="61" t="s">
        <v>14</v>
      </c>
      <c r="C5098" s="61" t="s">
        <v>109</v>
      </c>
      <c r="D5098" s="61" t="s">
        <v>7</v>
      </c>
      <c r="E5098" s="61" t="s">
        <v>49</v>
      </c>
      <c r="F5098" s="61">
        <v>0.16666666666666671</v>
      </c>
      <c r="G5098" s="62">
        <v>0</v>
      </c>
    </row>
    <row r="5099" spans="1:7" x14ac:dyDescent="0.3">
      <c r="A5099" s="54">
        <v>45764</v>
      </c>
      <c r="B5099" s="55" t="s">
        <v>14</v>
      </c>
      <c r="C5099" s="55" t="s">
        <v>109</v>
      </c>
      <c r="D5099" s="55" t="s">
        <v>7</v>
      </c>
      <c r="E5099" s="55" t="s">
        <v>49</v>
      </c>
      <c r="F5099" s="55">
        <v>0.1875</v>
      </c>
      <c r="G5099" s="56">
        <v>0</v>
      </c>
    </row>
    <row r="5100" spans="1:7" x14ac:dyDescent="0.3">
      <c r="A5100" s="60">
        <v>45764</v>
      </c>
      <c r="B5100" s="61" t="s">
        <v>14</v>
      </c>
      <c r="C5100" s="61" t="s">
        <v>109</v>
      </c>
      <c r="D5100" s="61" t="s">
        <v>7</v>
      </c>
      <c r="E5100" s="61" t="s">
        <v>49</v>
      </c>
      <c r="F5100" s="61">
        <v>0.20833333333333329</v>
      </c>
      <c r="G5100" s="62">
        <v>0</v>
      </c>
    </row>
    <row r="5101" spans="1:7" x14ac:dyDescent="0.3">
      <c r="A5101" s="54">
        <v>45764</v>
      </c>
      <c r="B5101" s="55" t="s">
        <v>14</v>
      </c>
      <c r="C5101" s="55" t="s">
        <v>109</v>
      </c>
      <c r="D5101" s="55" t="s">
        <v>7</v>
      </c>
      <c r="E5101" s="55" t="s">
        <v>49</v>
      </c>
      <c r="F5101" s="55">
        <v>0.22916666666666671</v>
      </c>
      <c r="G5101" s="56">
        <v>0</v>
      </c>
    </row>
    <row r="5102" spans="1:7" x14ac:dyDescent="0.3">
      <c r="A5102" s="60">
        <v>45764</v>
      </c>
      <c r="B5102" s="61" t="s">
        <v>14</v>
      </c>
      <c r="C5102" s="61" t="s">
        <v>109</v>
      </c>
      <c r="D5102" s="61" t="s">
        <v>7</v>
      </c>
      <c r="E5102" s="61" t="s">
        <v>49</v>
      </c>
      <c r="F5102" s="61">
        <v>0.25</v>
      </c>
      <c r="G5102" s="62">
        <v>0</v>
      </c>
    </row>
    <row r="5103" spans="1:7" x14ac:dyDescent="0.3">
      <c r="A5103" s="54">
        <v>45764</v>
      </c>
      <c r="B5103" s="55" t="s">
        <v>14</v>
      </c>
      <c r="C5103" s="55" t="s">
        <v>109</v>
      </c>
      <c r="D5103" s="55" t="s">
        <v>7</v>
      </c>
      <c r="E5103" s="55" t="s">
        <v>49</v>
      </c>
      <c r="F5103" s="55">
        <v>0.27083333333333331</v>
      </c>
      <c r="G5103" s="56">
        <v>0</v>
      </c>
    </row>
    <row r="5104" spans="1:7" x14ac:dyDescent="0.3">
      <c r="A5104" s="60">
        <v>45764</v>
      </c>
      <c r="B5104" s="61" t="s">
        <v>14</v>
      </c>
      <c r="C5104" s="61" t="s">
        <v>109</v>
      </c>
      <c r="D5104" s="61" t="s">
        <v>7</v>
      </c>
      <c r="E5104" s="61" t="s">
        <v>49</v>
      </c>
      <c r="F5104" s="61">
        <v>0.29166666666666669</v>
      </c>
      <c r="G5104" s="62">
        <v>0</v>
      </c>
    </row>
    <row r="5105" spans="1:7" x14ac:dyDescent="0.3">
      <c r="A5105" s="54">
        <v>45764</v>
      </c>
      <c r="B5105" s="55" t="s">
        <v>14</v>
      </c>
      <c r="C5105" s="55" t="s">
        <v>109</v>
      </c>
      <c r="D5105" s="55" t="s">
        <v>7</v>
      </c>
      <c r="E5105" s="55" t="s">
        <v>49</v>
      </c>
      <c r="F5105" s="55">
        <v>0.3125</v>
      </c>
      <c r="G5105" s="56">
        <v>0</v>
      </c>
    </row>
    <row r="5106" spans="1:7" x14ac:dyDescent="0.3">
      <c r="A5106" s="60">
        <v>45764</v>
      </c>
      <c r="B5106" s="61" t="s">
        <v>14</v>
      </c>
      <c r="C5106" s="61" t="s">
        <v>109</v>
      </c>
      <c r="D5106" s="61" t="s">
        <v>7</v>
      </c>
      <c r="E5106" s="61" t="s">
        <v>49</v>
      </c>
      <c r="F5106" s="61">
        <v>0.33333333333333331</v>
      </c>
      <c r="G5106" s="62">
        <v>0</v>
      </c>
    </row>
    <row r="5107" spans="1:7" x14ac:dyDescent="0.3">
      <c r="A5107" s="54">
        <v>45764</v>
      </c>
      <c r="B5107" s="55" t="s">
        <v>14</v>
      </c>
      <c r="C5107" s="55" t="s">
        <v>109</v>
      </c>
      <c r="D5107" s="55" t="s">
        <v>7</v>
      </c>
      <c r="E5107" s="55" t="s">
        <v>49</v>
      </c>
      <c r="F5107" s="55">
        <v>0.35416666666666669</v>
      </c>
      <c r="G5107" s="56">
        <v>0</v>
      </c>
    </row>
    <row r="5108" spans="1:7" x14ac:dyDescent="0.3">
      <c r="A5108" s="60">
        <v>45764</v>
      </c>
      <c r="B5108" s="61" t="s">
        <v>14</v>
      </c>
      <c r="C5108" s="61" t="s">
        <v>109</v>
      </c>
      <c r="D5108" s="61" t="s">
        <v>7</v>
      </c>
      <c r="E5108" s="61" t="s">
        <v>49</v>
      </c>
      <c r="F5108" s="61">
        <v>0.375</v>
      </c>
      <c r="G5108" s="62">
        <v>0</v>
      </c>
    </row>
    <row r="5109" spans="1:7" x14ac:dyDescent="0.3">
      <c r="A5109" s="54">
        <v>45764</v>
      </c>
      <c r="B5109" s="55" t="s">
        <v>14</v>
      </c>
      <c r="C5109" s="55" t="s">
        <v>109</v>
      </c>
      <c r="D5109" s="55" t="s">
        <v>7</v>
      </c>
      <c r="E5109" s="55" t="s">
        <v>49</v>
      </c>
      <c r="F5109" s="55">
        <v>0.39583333333333331</v>
      </c>
      <c r="G5109" s="56">
        <v>0</v>
      </c>
    </row>
    <row r="5110" spans="1:7" x14ac:dyDescent="0.3">
      <c r="A5110" s="60">
        <v>45764</v>
      </c>
      <c r="B5110" s="61" t="s">
        <v>14</v>
      </c>
      <c r="C5110" s="61" t="s">
        <v>109</v>
      </c>
      <c r="D5110" s="61" t="s">
        <v>7</v>
      </c>
      <c r="E5110" s="61" t="s">
        <v>49</v>
      </c>
      <c r="F5110" s="61">
        <v>0.41666666666666669</v>
      </c>
      <c r="G5110" s="62">
        <v>0</v>
      </c>
    </row>
    <row r="5111" spans="1:7" x14ac:dyDescent="0.3">
      <c r="A5111" s="54">
        <v>45764</v>
      </c>
      <c r="B5111" s="55" t="s">
        <v>14</v>
      </c>
      <c r="C5111" s="55" t="s">
        <v>109</v>
      </c>
      <c r="D5111" s="55" t="s">
        <v>7</v>
      </c>
      <c r="E5111" s="55" t="s">
        <v>49</v>
      </c>
      <c r="F5111" s="55">
        <v>0.4375</v>
      </c>
      <c r="G5111" s="56">
        <v>0</v>
      </c>
    </row>
    <row r="5112" spans="1:7" x14ac:dyDescent="0.3">
      <c r="A5112" s="60">
        <v>45764</v>
      </c>
      <c r="B5112" s="61" t="s">
        <v>14</v>
      </c>
      <c r="C5112" s="61" t="s">
        <v>109</v>
      </c>
      <c r="D5112" s="61" t="s">
        <v>7</v>
      </c>
      <c r="E5112" s="61" t="s">
        <v>49</v>
      </c>
      <c r="F5112" s="61">
        <v>0.45833333333333331</v>
      </c>
      <c r="G5112" s="62">
        <v>0</v>
      </c>
    </row>
    <row r="5113" spans="1:7" x14ac:dyDescent="0.3">
      <c r="A5113" s="54">
        <v>45764</v>
      </c>
      <c r="B5113" s="55" t="s">
        <v>14</v>
      </c>
      <c r="C5113" s="55" t="s">
        <v>109</v>
      </c>
      <c r="D5113" s="55" t="s">
        <v>7</v>
      </c>
      <c r="E5113" s="55" t="s">
        <v>49</v>
      </c>
      <c r="F5113" s="55">
        <v>0.47916666666666669</v>
      </c>
      <c r="G5113" s="56">
        <v>0</v>
      </c>
    </row>
    <row r="5114" spans="1:7" x14ac:dyDescent="0.3">
      <c r="A5114" s="60">
        <v>45764</v>
      </c>
      <c r="B5114" s="61" t="s">
        <v>14</v>
      </c>
      <c r="C5114" s="61" t="s">
        <v>109</v>
      </c>
      <c r="D5114" s="61" t="s">
        <v>7</v>
      </c>
      <c r="E5114" s="61" t="s">
        <v>49</v>
      </c>
      <c r="F5114" s="61">
        <v>0.5</v>
      </c>
      <c r="G5114" s="62">
        <v>0</v>
      </c>
    </row>
    <row r="5115" spans="1:7" x14ac:dyDescent="0.3">
      <c r="A5115" s="54">
        <v>45764</v>
      </c>
      <c r="B5115" s="55" t="s">
        <v>14</v>
      </c>
      <c r="C5115" s="55" t="s">
        <v>109</v>
      </c>
      <c r="D5115" s="55" t="s">
        <v>7</v>
      </c>
      <c r="E5115" s="55" t="s">
        <v>49</v>
      </c>
      <c r="F5115" s="55">
        <v>0.52083333333333337</v>
      </c>
      <c r="G5115" s="56">
        <v>0</v>
      </c>
    </row>
    <row r="5116" spans="1:7" x14ac:dyDescent="0.3">
      <c r="A5116" s="60">
        <v>45764</v>
      </c>
      <c r="B5116" s="61" t="s">
        <v>14</v>
      </c>
      <c r="C5116" s="61" t="s">
        <v>109</v>
      </c>
      <c r="D5116" s="61" t="s">
        <v>7</v>
      </c>
      <c r="E5116" s="61" t="s">
        <v>49</v>
      </c>
      <c r="F5116" s="61">
        <v>0.54166666666666663</v>
      </c>
      <c r="G5116" s="62">
        <v>0</v>
      </c>
    </row>
    <row r="5117" spans="1:7" x14ac:dyDescent="0.3">
      <c r="A5117" s="54">
        <v>45764</v>
      </c>
      <c r="B5117" s="55" t="s">
        <v>14</v>
      </c>
      <c r="C5117" s="55" t="s">
        <v>109</v>
      </c>
      <c r="D5117" s="55" t="s">
        <v>7</v>
      </c>
      <c r="E5117" s="55" t="s">
        <v>49</v>
      </c>
      <c r="F5117" s="55">
        <v>0.5625</v>
      </c>
      <c r="G5117" s="56">
        <v>0</v>
      </c>
    </row>
    <row r="5118" spans="1:7" x14ac:dyDescent="0.3">
      <c r="A5118" s="60">
        <v>45764</v>
      </c>
      <c r="B5118" s="61" t="s">
        <v>14</v>
      </c>
      <c r="C5118" s="61" t="s">
        <v>109</v>
      </c>
      <c r="D5118" s="61" t="s">
        <v>7</v>
      </c>
      <c r="E5118" s="61" t="s">
        <v>49</v>
      </c>
      <c r="F5118" s="61">
        <v>0.58333333333333337</v>
      </c>
      <c r="G5118" s="62">
        <v>0</v>
      </c>
    </row>
    <row r="5119" spans="1:7" x14ac:dyDescent="0.3">
      <c r="A5119" s="54">
        <v>45764</v>
      </c>
      <c r="B5119" s="55" t="s">
        <v>14</v>
      </c>
      <c r="C5119" s="55" t="s">
        <v>109</v>
      </c>
      <c r="D5119" s="55" t="s">
        <v>7</v>
      </c>
      <c r="E5119" s="55" t="s">
        <v>49</v>
      </c>
      <c r="F5119" s="55">
        <v>0.60416666666666663</v>
      </c>
      <c r="G5119" s="56">
        <v>0</v>
      </c>
    </row>
    <row r="5120" spans="1:7" x14ac:dyDescent="0.3">
      <c r="A5120" s="60">
        <v>45764</v>
      </c>
      <c r="B5120" s="61" t="s">
        <v>14</v>
      </c>
      <c r="C5120" s="61" t="s">
        <v>109</v>
      </c>
      <c r="D5120" s="61" t="s">
        <v>7</v>
      </c>
      <c r="E5120" s="61" t="s">
        <v>49</v>
      </c>
      <c r="F5120" s="61">
        <v>0.625</v>
      </c>
      <c r="G5120" s="62">
        <v>0</v>
      </c>
    </row>
    <row r="5121" spans="1:7" x14ac:dyDescent="0.3">
      <c r="A5121" s="54">
        <v>45764</v>
      </c>
      <c r="B5121" s="55" t="s">
        <v>14</v>
      </c>
      <c r="C5121" s="55" t="s">
        <v>109</v>
      </c>
      <c r="D5121" s="55" t="s">
        <v>7</v>
      </c>
      <c r="E5121" s="55" t="s">
        <v>49</v>
      </c>
      <c r="F5121" s="55">
        <v>0.64583333333333337</v>
      </c>
      <c r="G5121" s="56">
        <v>0</v>
      </c>
    </row>
    <row r="5122" spans="1:7" x14ac:dyDescent="0.3">
      <c r="A5122" s="60">
        <v>45764</v>
      </c>
      <c r="B5122" s="61" t="s">
        <v>14</v>
      </c>
      <c r="C5122" s="61" t="s">
        <v>109</v>
      </c>
      <c r="D5122" s="61" t="s">
        <v>7</v>
      </c>
      <c r="E5122" s="61" t="s">
        <v>49</v>
      </c>
      <c r="F5122" s="61">
        <v>0.66666666666666663</v>
      </c>
      <c r="G5122" s="62">
        <v>0</v>
      </c>
    </row>
    <row r="5123" spans="1:7" x14ac:dyDescent="0.3">
      <c r="A5123" s="54">
        <v>45764</v>
      </c>
      <c r="B5123" s="55" t="s">
        <v>14</v>
      </c>
      <c r="C5123" s="55" t="s">
        <v>109</v>
      </c>
      <c r="D5123" s="55" t="s">
        <v>7</v>
      </c>
      <c r="E5123" s="55" t="s">
        <v>49</v>
      </c>
      <c r="F5123" s="55">
        <v>0.6875</v>
      </c>
      <c r="G5123" s="56">
        <v>0</v>
      </c>
    </row>
    <row r="5124" spans="1:7" x14ac:dyDescent="0.3">
      <c r="A5124" s="60">
        <v>45764</v>
      </c>
      <c r="B5124" s="61" t="s">
        <v>14</v>
      </c>
      <c r="C5124" s="61" t="s">
        <v>109</v>
      </c>
      <c r="D5124" s="61" t="s">
        <v>7</v>
      </c>
      <c r="E5124" s="61" t="s">
        <v>49</v>
      </c>
      <c r="F5124" s="61">
        <v>0.70833333333333337</v>
      </c>
      <c r="G5124" s="62">
        <v>0</v>
      </c>
    </row>
    <row r="5125" spans="1:7" x14ac:dyDescent="0.3">
      <c r="A5125" s="54">
        <v>45764</v>
      </c>
      <c r="B5125" s="55" t="s">
        <v>14</v>
      </c>
      <c r="C5125" s="55" t="s">
        <v>109</v>
      </c>
      <c r="D5125" s="55" t="s">
        <v>7</v>
      </c>
      <c r="E5125" s="55" t="s">
        <v>49</v>
      </c>
      <c r="F5125" s="55">
        <v>0.72916666666666663</v>
      </c>
      <c r="G5125" s="56">
        <v>0</v>
      </c>
    </row>
    <row r="5126" spans="1:7" x14ac:dyDescent="0.3">
      <c r="A5126" s="60">
        <v>45764</v>
      </c>
      <c r="B5126" s="61" t="s">
        <v>14</v>
      </c>
      <c r="C5126" s="61" t="s">
        <v>109</v>
      </c>
      <c r="D5126" s="61" t="s">
        <v>7</v>
      </c>
      <c r="E5126" s="61" t="s">
        <v>49</v>
      </c>
      <c r="F5126" s="61">
        <v>0.75</v>
      </c>
      <c r="G5126" s="62">
        <v>0</v>
      </c>
    </row>
    <row r="5127" spans="1:7" x14ac:dyDescent="0.3">
      <c r="A5127" s="54">
        <v>45764</v>
      </c>
      <c r="B5127" s="55" t="s">
        <v>14</v>
      </c>
      <c r="C5127" s="55" t="s">
        <v>109</v>
      </c>
      <c r="D5127" s="55" t="s">
        <v>7</v>
      </c>
      <c r="E5127" s="55" t="s">
        <v>49</v>
      </c>
      <c r="F5127" s="55">
        <v>0.77083333333333337</v>
      </c>
      <c r="G5127" s="56">
        <v>0</v>
      </c>
    </row>
    <row r="5128" spans="1:7" x14ac:dyDescent="0.3">
      <c r="A5128" s="60">
        <v>45764</v>
      </c>
      <c r="B5128" s="61" t="s">
        <v>14</v>
      </c>
      <c r="C5128" s="61" t="s">
        <v>109</v>
      </c>
      <c r="D5128" s="61" t="s">
        <v>7</v>
      </c>
      <c r="E5128" s="61" t="s">
        <v>49</v>
      </c>
      <c r="F5128" s="61">
        <v>0.79166666666666663</v>
      </c>
      <c r="G5128" s="62">
        <v>0</v>
      </c>
    </row>
    <row r="5129" spans="1:7" x14ac:dyDescent="0.3">
      <c r="A5129" s="54">
        <v>45764</v>
      </c>
      <c r="B5129" s="55" t="s">
        <v>14</v>
      </c>
      <c r="C5129" s="55" t="s">
        <v>109</v>
      </c>
      <c r="D5129" s="55" t="s">
        <v>7</v>
      </c>
      <c r="E5129" s="55" t="s">
        <v>49</v>
      </c>
      <c r="F5129" s="55">
        <v>0.8125</v>
      </c>
      <c r="G5129" s="56">
        <v>0</v>
      </c>
    </row>
    <row r="5130" spans="1:7" x14ac:dyDescent="0.3">
      <c r="A5130" s="60">
        <v>45764</v>
      </c>
      <c r="B5130" s="61" t="s">
        <v>14</v>
      </c>
      <c r="C5130" s="61" t="s">
        <v>109</v>
      </c>
      <c r="D5130" s="61" t="s">
        <v>7</v>
      </c>
      <c r="E5130" s="61" t="s">
        <v>49</v>
      </c>
      <c r="F5130" s="61">
        <v>0.83333333333333337</v>
      </c>
      <c r="G5130" s="62">
        <v>0</v>
      </c>
    </row>
    <row r="5131" spans="1:7" x14ac:dyDescent="0.3">
      <c r="A5131" s="54">
        <v>45764</v>
      </c>
      <c r="B5131" s="55" t="s">
        <v>14</v>
      </c>
      <c r="C5131" s="55" t="s">
        <v>109</v>
      </c>
      <c r="D5131" s="55" t="s">
        <v>7</v>
      </c>
      <c r="E5131" s="55" t="s">
        <v>49</v>
      </c>
      <c r="F5131" s="55">
        <v>0.85416666666666663</v>
      </c>
      <c r="G5131" s="56">
        <v>0</v>
      </c>
    </row>
    <row r="5132" spans="1:7" x14ac:dyDescent="0.3">
      <c r="A5132" s="60">
        <v>45764</v>
      </c>
      <c r="B5132" s="61" t="s">
        <v>14</v>
      </c>
      <c r="C5132" s="61" t="s">
        <v>109</v>
      </c>
      <c r="D5132" s="61" t="s">
        <v>7</v>
      </c>
      <c r="E5132" s="61" t="s">
        <v>49</v>
      </c>
      <c r="F5132" s="61">
        <v>0.875</v>
      </c>
      <c r="G5132" s="62">
        <v>0</v>
      </c>
    </row>
    <row r="5133" spans="1:7" x14ac:dyDescent="0.3">
      <c r="A5133" s="54">
        <v>45764</v>
      </c>
      <c r="B5133" s="55" t="s">
        <v>14</v>
      </c>
      <c r="C5133" s="55" t="s">
        <v>109</v>
      </c>
      <c r="D5133" s="55" t="s">
        <v>7</v>
      </c>
      <c r="E5133" s="55" t="s">
        <v>49</v>
      </c>
      <c r="F5133" s="55">
        <v>0.89583333333333337</v>
      </c>
      <c r="G5133" s="56">
        <v>0</v>
      </c>
    </row>
    <row r="5134" spans="1:7" x14ac:dyDescent="0.3">
      <c r="A5134" s="60">
        <v>45764</v>
      </c>
      <c r="B5134" s="61" t="s">
        <v>14</v>
      </c>
      <c r="C5134" s="61" t="s">
        <v>109</v>
      </c>
      <c r="D5134" s="61" t="s">
        <v>7</v>
      </c>
      <c r="E5134" s="61" t="s">
        <v>49</v>
      </c>
      <c r="F5134" s="61">
        <v>0.91666666666666663</v>
      </c>
      <c r="G5134" s="62">
        <v>0</v>
      </c>
    </row>
    <row r="5135" spans="1:7" x14ac:dyDescent="0.3">
      <c r="A5135" s="54">
        <v>45764</v>
      </c>
      <c r="B5135" s="55" t="s">
        <v>14</v>
      </c>
      <c r="C5135" s="55" t="s">
        <v>109</v>
      </c>
      <c r="D5135" s="55" t="s">
        <v>7</v>
      </c>
      <c r="E5135" s="55" t="s">
        <v>49</v>
      </c>
      <c r="F5135" s="55">
        <v>0.9375</v>
      </c>
      <c r="G5135" s="56">
        <v>0</v>
      </c>
    </row>
    <row r="5136" spans="1:7" x14ac:dyDescent="0.3">
      <c r="A5136" s="60">
        <v>45764</v>
      </c>
      <c r="B5136" s="61" t="s">
        <v>14</v>
      </c>
      <c r="C5136" s="61" t="s">
        <v>109</v>
      </c>
      <c r="D5136" s="61" t="s">
        <v>7</v>
      </c>
      <c r="E5136" s="61" t="s">
        <v>49</v>
      </c>
      <c r="F5136" s="61">
        <v>0.95833333333333337</v>
      </c>
      <c r="G5136" s="62">
        <v>0</v>
      </c>
    </row>
    <row r="5137" spans="1:7" x14ac:dyDescent="0.3">
      <c r="A5137" s="54">
        <v>45764</v>
      </c>
      <c r="B5137" s="55" t="s">
        <v>14</v>
      </c>
      <c r="C5137" s="55" t="s">
        <v>109</v>
      </c>
      <c r="D5137" s="55" t="s">
        <v>7</v>
      </c>
      <c r="E5137" s="55" t="s">
        <v>49</v>
      </c>
      <c r="F5137" s="55">
        <v>0.97916666666666663</v>
      </c>
      <c r="G5137" s="56">
        <v>0</v>
      </c>
    </row>
    <row r="5138" spans="1:7" x14ac:dyDescent="0.3">
      <c r="A5138" s="60">
        <v>45765</v>
      </c>
      <c r="B5138" s="61" t="s">
        <v>14</v>
      </c>
      <c r="C5138" s="61" t="s">
        <v>109</v>
      </c>
      <c r="D5138" s="61" t="s">
        <v>7</v>
      </c>
      <c r="E5138" s="61" t="s">
        <v>49</v>
      </c>
      <c r="F5138" s="61">
        <v>0</v>
      </c>
      <c r="G5138" s="62">
        <v>0</v>
      </c>
    </row>
    <row r="5139" spans="1:7" x14ac:dyDescent="0.3">
      <c r="A5139" s="54">
        <v>45765</v>
      </c>
      <c r="B5139" s="55" t="s">
        <v>14</v>
      </c>
      <c r="C5139" s="55" t="s">
        <v>109</v>
      </c>
      <c r="D5139" s="55" t="s">
        <v>8</v>
      </c>
      <c r="E5139" s="55" t="s">
        <v>48</v>
      </c>
      <c r="F5139" s="55">
        <v>2.0833333333333329E-2</v>
      </c>
      <c r="G5139" s="56" cm="1">
        <f t="array" ref="G5139:G5186">IF(LOAD_RESULTS!$C$3 = "MENU",ABS(_xlfn.IFS(AND(PER_MONTH!$B5091="January",PER_MONTH!$E5091="Working Day"),Table3[Jan_WD],AND(PER_MONTH!$B5091="January",PER_MONTH!$E5091="Non-Working Day"),Table3[Jan_NWD],AND(PER_MONTH!$B5091="February",PER_MONTH!$E5091="Working Day"),Table3[Feb_WD],AND(PER_MONTH!$B5091="February",PER_MONTH!$E5091="Non-Working Day"),Table3[Feb_NWD], AND(PER_MONTH!$B5091 = "March", PER_MONTH!$E5091 = "Working Day"), Table3[Mar_WD],  AND(PER_MONTH!$B5091 = "March", PER_MONTH!$E5091 = "Non-Working Day"), Table3[Mar_NWD], AND(PER_MONTH!$B5091 = "April", PER_MONTH!$E5091 = "Working Day"), Table3[Apr_WD], AND(PER_MONTH!$B5091 = "April", PER_MONTH!$E5091 = "Non-Working Day"), Table3[Apr_NWD], AND(PER_MONTH!$B5091 = "May", PER_MONTH!$E5091 = "Working Day"), Table3[May_WD], AND(PER_MONTH!$B5091 = "May", PER_MONTH!$E5091 = "Non-Working Day"), Table3[May_NWD], AND(PER_MONTH!$B5091 = "June", PER_MONTH!$E5091 = "Working Day"), Table3[Jun_WD], AND(PER_MONTH!$B5091 = "June", PER_MONTH!$E5091 = "Non-Working Day"), Table3[Jun_NWD], AND(PER_MONTH!$B5091 = "July", PER_MONTH!$E5091 = "Working Day"), Table3[Jul_WD], AND(PER_MONTH!$B5091 = "July", PER_MONTH!$E5091 = "Non-Working Day"), Table3[Jul_NWD], AND(PER_MONTH!$B5091 = "August", PER_MONTH!$E5091 = "Working Day"), Table3[Aug_WD], AND(PER_MONTH!$B5091 = "August", PER_MONTH!$E5091 = "Non-Working Day"), Table3[Aug_NWD], AND(PER_MONTH!$B5091 = "September", PER_MONTH!$E5091 = "Working Day"), Table3[Sep_WD], AND(PER_MONTH!$B5091 = "September", PER_MONTH!$E5091 = "Non-Working Day"), Table3[Sep_NWD], AND(PER_MONTH!$B5091 = "October", PER_MONTH!$E5091 = "Working Day"), Table3[Oct_WD], AND(PER_MONTH!$B5091 = "October", PER_MONTH!$E5091 = "Non-Working Day"), Table3[Oct_NWD], AND(PER_MONTH!$B5091 = "November", PER_MONTH!$E5091 = "Working Day"), Table3[Nov_WD], AND(PER_MONTH!$B5091 = "November", PER_MONTH!$E5091 = "Non-Working Day"), Table3[Nov_NWD], AND(PER_MONTH!$B5091 = "December", PER_MONTH!$E5091 = "Working Day"), Table3[Dec_WD], AND(PER_MONTH!$B5091 = "December", PER_MONTH!$E5091 = "Non-Working Day"), Table3[Dec_NWD])),_xlfn.IFS(AND(PER_MONTH!$B5091="January",PER_MONTH!$E5091="Working Day"),Table3[Jan_WD],AND(PER_MONTH!$B5091="January",PER_MONTH!$E5091="Non-Working Day"),Table3[Jan_NWD],AND(PER_MONTH!$B5091="February",PER_MONTH!$E5091="Working Day"),Table3[Feb_WD],AND(PER_MONTH!$B5091="February",PER_MONTH!$E5091="Non-Working Day"),Table3[Feb_NWD], AND(PER_MONTH!$B5091 = "March", PER_MONTH!$E5091 = "Working Day"), Table3[Mar_WD],  AND(PER_MONTH!$B5091 = "March", PER_MONTH!$E5091 = "Non-Working Day"), Table3[Mar_NWD], AND(PER_MONTH!$B5091 = "April", PER_MONTH!$E5091 = "Working Day"), Table3[Apr_WD], AND(PER_MONTH!$B5091 = "April", PER_MONTH!$E5091 = "Non-Working Day"), Table3[Apr_NWD], AND(PER_MONTH!$B5091 = "May", PER_MONTH!$E5091 = "Working Day"), Table3[May_WD], AND(PER_MONTH!$B5091 = "May", PER_MONTH!$E5091 = "Non-Working Day"), Table3[May_NWD], AND(PER_MONTH!$B5091 = "June", PER_MONTH!$E5091 = "Working Day"), Table3[Jun_WD], AND(PER_MONTH!$B5091 = "June", PER_MONTH!$E5091 = "Non-Working Day"), Table3[Jun_NWD], AND(PER_MONTH!$B5091 = "July", PER_MONTH!$E5091 = "Working Day"), Table3[Jul_WD], AND(PER_MONTH!$B5091 = "July", PER_MONTH!$E5091 = "Non-Working Day"), Table3[Jul_NWD], AND(PER_MONTH!$B5091 = "August", PER_MONTH!$E5091 = "Working Day"), Table3[Aug_WD], AND(PER_MONTH!$B5091 = "August", PER_MONTH!$E5091 = "Non-Working Day"), Table3[Aug_NWD], AND(PER_MONTH!$B5091 = "September", PER_MONTH!$E5091 = "Working Day"), Table3[Sep_WD], AND(PER_MONTH!$B5091 = "September", PER_MONTH!$E5091 = "Non-Working Day"), Table3[Sep_NWD], AND(PER_MONTH!$B5091 = "October", PER_MONTH!$E5091 = "Working Day"), Table3[Oct_WD], AND(PER_MONTH!$B5091 = "October", PER_MONTH!$E5091 = "Non-Working Day"), Table3[Oct_NWD], AND(PER_MONTH!$B5091 = "November", PER_MONTH!$E5091 = "Working Day"), Table3[Nov_WD], AND(PER_MONTH!$B5091 = "November", PER_MONTH!$E5091 = "Non-Working Day"), Table3[Nov_NWD], AND(PER_MONTH!$B5091 = "December", PER_MONTH!$E5091 = "Working Day"), Table3[Dec_WD], AND(PER_MONTH!$B5091 = "December", PER_MONTH!$E5091 = "Non-Working Day"), Table3[Dec_NWD]))</f>
        <v>0</v>
      </c>
    </row>
    <row r="5140" spans="1:7" x14ac:dyDescent="0.3">
      <c r="A5140" s="60">
        <v>45765</v>
      </c>
      <c r="B5140" s="61" t="s">
        <v>14</v>
      </c>
      <c r="C5140" s="61" t="s">
        <v>109</v>
      </c>
      <c r="D5140" s="61" t="s">
        <v>8</v>
      </c>
      <c r="E5140" s="61" t="s">
        <v>48</v>
      </c>
      <c r="F5140" s="61">
        <v>4.1666666666666657E-2</v>
      </c>
      <c r="G5140" s="62">
        <v>0</v>
      </c>
    </row>
    <row r="5141" spans="1:7" x14ac:dyDescent="0.3">
      <c r="A5141" s="54">
        <v>45765</v>
      </c>
      <c r="B5141" s="55" t="s">
        <v>14</v>
      </c>
      <c r="C5141" s="55" t="s">
        <v>109</v>
      </c>
      <c r="D5141" s="55" t="s">
        <v>8</v>
      </c>
      <c r="E5141" s="55" t="s">
        <v>48</v>
      </c>
      <c r="F5141" s="55">
        <v>6.25E-2</v>
      </c>
      <c r="G5141" s="56">
        <v>0</v>
      </c>
    </row>
    <row r="5142" spans="1:7" x14ac:dyDescent="0.3">
      <c r="A5142" s="60">
        <v>45765</v>
      </c>
      <c r="B5142" s="61" t="s">
        <v>14</v>
      </c>
      <c r="C5142" s="61" t="s">
        <v>109</v>
      </c>
      <c r="D5142" s="61" t="s">
        <v>8</v>
      </c>
      <c r="E5142" s="61" t="s">
        <v>48</v>
      </c>
      <c r="F5142" s="61">
        <v>8.3333333333333329E-2</v>
      </c>
      <c r="G5142" s="62">
        <v>0</v>
      </c>
    </row>
    <row r="5143" spans="1:7" x14ac:dyDescent="0.3">
      <c r="A5143" s="54">
        <v>45765</v>
      </c>
      <c r="B5143" s="55" t="s">
        <v>14</v>
      </c>
      <c r="C5143" s="55" t="s">
        <v>109</v>
      </c>
      <c r="D5143" s="55" t="s">
        <v>8</v>
      </c>
      <c r="E5143" s="55" t="s">
        <v>48</v>
      </c>
      <c r="F5143" s="55">
        <v>0.1041666666666667</v>
      </c>
      <c r="G5143" s="56">
        <v>0</v>
      </c>
    </row>
    <row r="5144" spans="1:7" x14ac:dyDescent="0.3">
      <c r="A5144" s="60">
        <v>45765</v>
      </c>
      <c r="B5144" s="61" t="s">
        <v>14</v>
      </c>
      <c r="C5144" s="61" t="s">
        <v>109</v>
      </c>
      <c r="D5144" s="61" t="s">
        <v>8</v>
      </c>
      <c r="E5144" s="61" t="s">
        <v>48</v>
      </c>
      <c r="F5144" s="61">
        <v>0.125</v>
      </c>
      <c r="G5144" s="62">
        <v>0</v>
      </c>
    </row>
    <row r="5145" spans="1:7" x14ac:dyDescent="0.3">
      <c r="A5145" s="54">
        <v>45765</v>
      </c>
      <c r="B5145" s="55" t="s">
        <v>14</v>
      </c>
      <c r="C5145" s="55" t="s">
        <v>109</v>
      </c>
      <c r="D5145" s="55" t="s">
        <v>8</v>
      </c>
      <c r="E5145" s="55" t="s">
        <v>48</v>
      </c>
      <c r="F5145" s="55">
        <v>0.14583333333333329</v>
      </c>
      <c r="G5145" s="56">
        <v>0</v>
      </c>
    </row>
    <row r="5146" spans="1:7" x14ac:dyDescent="0.3">
      <c r="A5146" s="60">
        <v>45765</v>
      </c>
      <c r="B5146" s="61" t="s">
        <v>14</v>
      </c>
      <c r="C5146" s="61" t="s">
        <v>109</v>
      </c>
      <c r="D5146" s="61" t="s">
        <v>8</v>
      </c>
      <c r="E5146" s="61" t="s">
        <v>48</v>
      </c>
      <c r="F5146" s="61">
        <v>0.16666666666666671</v>
      </c>
      <c r="G5146" s="62">
        <v>0</v>
      </c>
    </row>
    <row r="5147" spans="1:7" x14ac:dyDescent="0.3">
      <c r="A5147" s="54">
        <v>45765</v>
      </c>
      <c r="B5147" s="55" t="s">
        <v>14</v>
      </c>
      <c r="C5147" s="55" t="s">
        <v>109</v>
      </c>
      <c r="D5147" s="55" t="s">
        <v>8</v>
      </c>
      <c r="E5147" s="55" t="s">
        <v>48</v>
      </c>
      <c r="F5147" s="55">
        <v>0.1875</v>
      </c>
      <c r="G5147" s="56">
        <v>0</v>
      </c>
    </row>
    <row r="5148" spans="1:7" x14ac:dyDescent="0.3">
      <c r="A5148" s="60">
        <v>45765</v>
      </c>
      <c r="B5148" s="61" t="s">
        <v>14</v>
      </c>
      <c r="C5148" s="61" t="s">
        <v>109</v>
      </c>
      <c r="D5148" s="61" t="s">
        <v>8</v>
      </c>
      <c r="E5148" s="61" t="s">
        <v>48</v>
      </c>
      <c r="F5148" s="61">
        <v>0.20833333333333329</v>
      </c>
      <c r="G5148" s="62">
        <v>0</v>
      </c>
    </row>
    <row r="5149" spans="1:7" x14ac:dyDescent="0.3">
      <c r="A5149" s="54">
        <v>45765</v>
      </c>
      <c r="B5149" s="55" t="s">
        <v>14</v>
      </c>
      <c r="C5149" s="55" t="s">
        <v>109</v>
      </c>
      <c r="D5149" s="55" t="s">
        <v>8</v>
      </c>
      <c r="E5149" s="55" t="s">
        <v>48</v>
      </c>
      <c r="F5149" s="55">
        <v>0.22916666666666671</v>
      </c>
      <c r="G5149" s="56">
        <v>0</v>
      </c>
    </row>
    <row r="5150" spans="1:7" x14ac:dyDescent="0.3">
      <c r="A5150" s="60">
        <v>45765</v>
      </c>
      <c r="B5150" s="61" t="s">
        <v>14</v>
      </c>
      <c r="C5150" s="61" t="s">
        <v>109</v>
      </c>
      <c r="D5150" s="61" t="s">
        <v>8</v>
      </c>
      <c r="E5150" s="61" t="s">
        <v>48</v>
      </c>
      <c r="F5150" s="61">
        <v>0.25</v>
      </c>
      <c r="G5150" s="62">
        <v>0</v>
      </c>
    </row>
    <row r="5151" spans="1:7" x14ac:dyDescent="0.3">
      <c r="A5151" s="54">
        <v>45765</v>
      </c>
      <c r="B5151" s="55" t="s">
        <v>14</v>
      </c>
      <c r="C5151" s="55" t="s">
        <v>109</v>
      </c>
      <c r="D5151" s="55" t="s">
        <v>8</v>
      </c>
      <c r="E5151" s="55" t="s">
        <v>48</v>
      </c>
      <c r="F5151" s="55">
        <v>0.27083333333333331</v>
      </c>
      <c r="G5151" s="56">
        <v>0</v>
      </c>
    </row>
    <row r="5152" spans="1:7" x14ac:dyDescent="0.3">
      <c r="A5152" s="60">
        <v>45765</v>
      </c>
      <c r="B5152" s="61" t="s">
        <v>14</v>
      </c>
      <c r="C5152" s="61" t="s">
        <v>109</v>
      </c>
      <c r="D5152" s="61" t="s">
        <v>8</v>
      </c>
      <c r="E5152" s="61" t="s">
        <v>48</v>
      </c>
      <c r="F5152" s="61">
        <v>0.29166666666666669</v>
      </c>
      <c r="G5152" s="62">
        <v>0</v>
      </c>
    </row>
    <row r="5153" spans="1:7" x14ac:dyDescent="0.3">
      <c r="A5153" s="54">
        <v>45765</v>
      </c>
      <c r="B5153" s="55" t="s">
        <v>14</v>
      </c>
      <c r="C5153" s="55" t="s">
        <v>109</v>
      </c>
      <c r="D5153" s="55" t="s">
        <v>8</v>
      </c>
      <c r="E5153" s="55" t="s">
        <v>48</v>
      </c>
      <c r="F5153" s="55">
        <v>0.3125</v>
      </c>
      <c r="G5153" s="56">
        <v>0</v>
      </c>
    </row>
    <row r="5154" spans="1:7" x14ac:dyDescent="0.3">
      <c r="A5154" s="60">
        <v>45765</v>
      </c>
      <c r="B5154" s="61" t="s">
        <v>14</v>
      </c>
      <c r="C5154" s="61" t="s">
        <v>109</v>
      </c>
      <c r="D5154" s="61" t="s">
        <v>8</v>
      </c>
      <c r="E5154" s="61" t="s">
        <v>48</v>
      </c>
      <c r="F5154" s="61">
        <v>0.33333333333333331</v>
      </c>
      <c r="G5154" s="62">
        <v>0</v>
      </c>
    </row>
    <row r="5155" spans="1:7" x14ac:dyDescent="0.3">
      <c r="A5155" s="54">
        <v>45765</v>
      </c>
      <c r="B5155" s="55" t="s">
        <v>14</v>
      </c>
      <c r="C5155" s="55" t="s">
        <v>109</v>
      </c>
      <c r="D5155" s="55" t="s">
        <v>8</v>
      </c>
      <c r="E5155" s="55" t="s">
        <v>48</v>
      </c>
      <c r="F5155" s="55">
        <v>0.35416666666666669</v>
      </c>
      <c r="G5155" s="56">
        <v>0</v>
      </c>
    </row>
    <row r="5156" spans="1:7" x14ac:dyDescent="0.3">
      <c r="A5156" s="60">
        <v>45765</v>
      </c>
      <c r="B5156" s="61" t="s">
        <v>14</v>
      </c>
      <c r="C5156" s="61" t="s">
        <v>109</v>
      </c>
      <c r="D5156" s="61" t="s">
        <v>8</v>
      </c>
      <c r="E5156" s="61" t="s">
        <v>48</v>
      </c>
      <c r="F5156" s="61">
        <v>0.375</v>
      </c>
      <c r="G5156" s="62">
        <v>0</v>
      </c>
    </row>
    <row r="5157" spans="1:7" x14ac:dyDescent="0.3">
      <c r="A5157" s="54">
        <v>45765</v>
      </c>
      <c r="B5157" s="55" t="s">
        <v>14</v>
      </c>
      <c r="C5157" s="55" t="s">
        <v>109</v>
      </c>
      <c r="D5157" s="55" t="s">
        <v>8</v>
      </c>
      <c r="E5157" s="55" t="s">
        <v>48</v>
      </c>
      <c r="F5157" s="55">
        <v>0.39583333333333331</v>
      </c>
      <c r="G5157" s="56">
        <v>0</v>
      </c>
    </row>
    <row r="5158" spans="1:7" x14ac:dyDescent="0.3">
      <c r="A5158" s="60">
        <v>45765</v>
      </c>
      <c r="B5158" s="61" t="s">
        <v>14</v>
      </c>
      <c r="C5158" s="61" t="s">
        <v>109</v>
      </c>
      <c r="D5158" s="61" t="s">
        <v>8</v>
      </c>
      <c r="E5158" s="61" t="s">
        <v>48</v>
      </c>
      <c r="F5158" s="61">
        <v>0.41666666666666669</v>
      </c>
      <c r="G5158" s="62">
        <v>0</v>
      </c>
    </row>
    <row r="5159" spans="1:7" x14ac:dyDescent="0.3">
      <c r="A5159" s="54">
        <v>45765</v>
      </c>
      <c r="B5159" s="55" t="s">
        <v>14</v>
      </c>
      <c r="C5159" s="55" t="s">
        <v>109</v>
      </c>
      <c r="D5159" s="55" t="s">
        <v>8</v>
      </c>
      <c r="E5159" s="55" t="s">
        <v>48</v>
      </c>
      <c r="F5159" s="55">
        <v>0.4375</v>
      </c>
      <c r="G5159" s="56">
        <v>0</v>
      </c>
    </row>
    <row r="5160" spans="1:7" x14ac:dyDescent="0.3">
      <c r="A5160" s="60">
        <v>45765</v>
      </c>
      <c r="B5160" s="61" t="s">
        <v>14</v>
      </c>
      <c r="C5160" s="61" t="s">
        <v>109</v>
      </c>
      <c r="D5160" s="61" t="s">
        <v>8</v>
      </c>
      <c r="E5160" s="61" t="s">
        <v>48</v>
      </c>
      <c r="F5160" s="61">
        <v>0.45833333333333331</v>
      </c>
      <c r="G5160" s="62">
        <v>0</v>
      </c>
    </row>
    <row r="5161" spans="1:7" x14ac:dyDescent="0.3">
      <c r="A5161" s="54">
        <v>45765</v>
      </c>
      <c r="B5161" s="55" t="s">
        <v>14</v>
      </c>
      <c r="C5161" s="55" t="s">
        <v>109</v>
      </c>
      <c r="D5161" s="55" t="s">
        <v>8</v>
      </c>
      <c r="E5161" s="55" t="s">
        <v>48</v>
      </c>
      <c r="F5161" s="55">
        <v>0.47916666666666669</v>
      </c>
      <c r="G5161" s="56">
        <v>0</v>
      </c>
    </row>
    <row r="5162" spans="1:7" x14ac:dyDescent="0.3">
      <c r="A5162" s="60">
        <v>45765</v>
      </c>
      <c r="B5162" s="61" t="s">
        <v>14</v>
      </c>
      <c r="C5162" s="61" t="s">
        <v>109</v>
      </c>
      <c r="D5162" s="61" t="s">
        <v>8</v>
      </c>
      <c r="E5162" s="61" t="s">
        <v>48</v>
      </c>
      <c r="F5162" s="61">
        <v>0.5</v>
      </c>
      <c r="G5162" s="62">
        <v>0</v>
      </c>
    </row>
    <row r="5163" spans="1:7" x14ac:dyDescent="0.3">
      <c r="A5163" s="54">
        <v>45765</v>
      </c>
      <c r="B5163" s="55" t="s">
        <v>14</v>
      </c>
      <c r="C5163" s="55" t="s">
        <v>109</v>
      </c>
      <c r="D5163" s="55" t="s">
        <v>8</v>
      </c>
      <c r="E5163" s="55" t="s">
        <v>48</v>
      </c>
      <c r="F5163" s="55">
        <v>0.52083333333333337</v>
      </c>
      <c r="G5163" s="56">
        <v>0</v>
      </c>
    </row>
    <row r="5164" spans="1:7" x14ac:dyDescent="0.3">
      <c r="A5164" s="60">
        <v>45765</v>
      </c>
      <c r="B5164" s="61" t="s">
        <v>14</v>
      </c>
      <c r="C5164" s="61" t="s">
        <v>109</v>
      </c>
      <c r="D5164" s="61" t="s">
        <v>8</v>
      </c>
      <c r="E5164" s="61" t="s">
        <v>48</v>
      </c>
      <c r="F5164" s="61">
        <v>0.54166666666666663</v>
      </c>
      <c r="G5164" s="62">
        <v>0</v>
      </c>
    </row>
    <row r="5165" spans="1:7" x14ac:dyDescent="0.3">
      <c r="A5165" s="54">
        <v>45765</v>
      </c>
      <c r="B5165" s="55" t="s">
        <v>14</v>
      </c>
      <c r="C5165" s="55" t="s">
        <v>109</v>
      </c>
      <c r="D5165" s="55" t="s">
        <v>8</v>
      </c>
      <c r="E5165" s="55" t="s">
        <v>48</v>
      </c>
      <c r="F5165" s="55">
        <v>0.5625</v>
      </c>
      <c r="G5165" s="56">
        <v>0</v>
      </c>
    </row>
    <row r="5166" spans="1:7" x14ac:dyDescent="0.3">
      <c r="A5166" s="60">
        <v>45765</v>
      </c>
      <c r="B5166" s="61" t="s">
        <v>14</v>
      </c>
      <c r="C5166" s="61" t="s">
        <v>109</v>
      </c>
      <c r="D5166" s="61" t="s">
        <v>8</v>
      </c>
      <c r="E5166" s="61" t="s">
        <v>48</v>
      </c>
      <c r="F5166" s="61">
        <v>0.58333333333333337</v>
      </c>
      <c r="G5166" s="62">
        <v>0</v>
      </c>
    </row>
    <row r="5167" spans="1:7" x14ac:dyDescent="0.3">
      <c r="A5167" s="54">
        <v>45765</v>
      </c>
      <c r="B5167" s="55" t="s">
        <v>14</v>
      </c>
      <c r="C5167" s="55" t="s">
        <v>109</v>
      </c>
      <c r="D5167" s="55" t="s">
        <v>8</v>
      </c>
      <c r="E5167" s="55" t="s">
        <v>48</v>
      </c>
      <c r="F5167" s="55">
        <v>0.60416666666666663</v>
      </c>
      <c r="G5167" s="56">
        <v>0</v>
      </c>
    </row>
    <row r="5168" spans="1:7" x14ac:dyDescent="0.3">
      <c r="A5168" s="60">
        <v>45765</v>
      </c>
      <c r="B5168" s="61" t="s">
        <v>14</v>
      </c>
      <c r="C5168" s="61" t="s">
        <v>109</v>
      </c>
      <c r="D5168" s="61" t="s">
        <v>8</v>
      </c>
      <c r="E5168" s="61" t="s">
        <v>48</v>
      </c>
      <c r="F5168" s="61">
        <v>0.625</v>
      </c>
      <c r="G5168" s="62">
        <v>0</v>
      </c>
    </row>
    <row r="5169" spans="1:7" x14ac:dyDescent="0.3">
      <c r="A5169" s="54">
        <v>45765</v>
      </c>
      <c r="B5169" s="55" t="s">
        <v>14</v>
      </c>
      <c r="C5169" s="55" t="s">
        <v>109</v>
      </c>
      <c r="D5169" s="55" t="s">
        <v>8</v>
      </c>
      <c r="E5169" s="55" t="s">
        <v>48</v>
      </c>
      <c r="F5169" s="55">
        <v>0.64583333333333337</v>
      </c>
      <c r="G5169" s="56">
        <v>0</v>
      </c>
    </row>
    <row r="5170" spans="1:7" x14ac:dyDescent="0.3">
      <c r="A5170" s="60">
        <v>45765</v>
      </c>
      <c r="B5170" s="61" t="s">
        <v>14</v>
      </c>
      <c r="C5170" s="61" t="s">
        <v>109</v>
      </c>
      <c r="D5170" s="61" t="s">
        <v>8</v>
      </c>
      <c r="E5170" s="61" t="s">
        <v>48</v>
      </c>
      <c r="F5170" s="61">
        <v>0.66666666666666663</v>
      </c>
      <c r="G5170" s="62">
        <v>0</v>
      </c>
    </row>
    <row r="5171" spans="1:7" x14ac:dyDescent="0.3">
      <c r="A5171" s="54">
        <v>45765</v>
      </c>
      <c r="B5171" s="55" t="s">
        <v>14</v>
      </c>
      <c r="C5171" s="55" t="s">
        <v>109</v>
      </c>
      <c r="D5171" s="55" t="s">
        <v>8</v>
      </c>
      <c r="E5171" s="55" t="s">
        <v>48</v>
      </c>
      <c r="F5171" s="55">
        <v>0.6875</v>
      </c>
      <c r="G5171" s="56">
        <v>0</v>
      </c>
    </row>
    <row r="5172" spans="1:7" x14ac:dyDescent="0.3">
      <c r="A5172" s="60">
        <v>45765</v>
      </c>
      <c r="B5172" s="61" t="s">
        <v>14</v>
      </c>
      <c r="C5172" s="61" t="s">
        <v>109</v>
      </c>
      <c r="D5172" s="61" t="s">
        <v>8</v>
      </c>
      <c r="E5172" s="61" t="s">
        <v>48</v>
      </c>
      <c r="F5172" s="61">
        <v>0.70833333333333337</v>
      </c>
      <c r="G5172" s="62">
        <v>0</v>
      </c>
    </row>
    <row r="5173" spans="1:7" x14ac:dyDescent="0.3">
      <c r="A5173" s="54">
        <v>45765</v>
      </c>
      <c r="B5173" s="55" t="s">
        <v>14</v>
      </c>
      <c r="C5173" s="55" t="s">
        <v>109</v>
      </c>
      <c r="D5173" s="55" t="s">
        <v>8</v>
      </c>
      <c r="E5173" s="55" t="s">
        <v>48</v>
      </c>
      <c r="F5173" s="55">
        <v>0.72916666666666663</v>
      </c>
      <c r="G5173" s="56">
        <v>0</v>
      </c>
    </row>
    <row r="5174" spans="1:7" x14ac:dyDescent="0.3">
      <c r="A5174" s="60">
        <v>45765</v>
      </c>
      <c r="B5174" s="61" t="s">
        <v>14</v>
      </c>
      <c r="C5174" s="61" t="s">
        <v>109</v>
      </c>
      <c r="D5174" s="61" t="s">
        <v>8</v>
      </c>
      <c r="E5174" s="61" t="s">
        <v>48</v>
      </c>
      <c r="F5174" s="61">
        <v>0.75</v>
      </c>
      <c r="G5174" s="62">
        <v>0</v>
      </c>
    </row>
    <row r="5175" spans="1:7" x14ac:dyDescent="0.3">
      <c r="A5175" s="54">
        <v>45765</v>
      </c>
      <c r="B5175" s="55" t="s">
        <v>14</v>
      </c>
      <c r="C5175" s="55" t="s">
        <v>109</v>
      </c>
      <c r="D5175" s="55" t="s">
        <v>8</v>
      </c>
      <c r="E5175" s="55" t="s">
        <v>48</v>
      </c>
      <c r="F5175" s="55">
        <v>0.77083333333333337</v>
      </c>
      <c r="G5175" s="56">
        <v>0</v>
      </c>
    </row>
    <row r="5176" spans="1:7" x14ac:dyDescent="0.3">
      <c r="A5176" s="60">
        <v>45765</v>
      </c>
      <c r="B5176" s="61" t="s">
        <v>14</v>
      </c>
      <c r="C5176" s="61" t="s">
        <v>109</v>
      </c>
      <c r="D5176" s="61" t="s">
        <v>8</v>
      </c>
      <c r="E5176" s="61" t="s">
        <v>48</v>
      </c>
      <c r="F5176" s="61">
        <v>0.79166666666666663</v>
      </c>
      <c r="G5176" s="62">
        <v>0</v>
      </c>
    </row>
    <row r="5177" spans="1:7" x14ac:dyDescent="0.3">
      <c r="A5177" s="54">
        <v>45765</v>
      </c>
      <c r="B5177" s="55" t="s">
        <v>14</v>
      </c>
      <c r="C5177" s="55" t="s">
        <v>109</v>
      </c>
      <c r="D5177" s="55" t="s">
        <v>8</v>
      </c>
      <c r="E5177" s="55" t="s">
        <v>48</v>
      </c>
      <c r="F5177" s="55">
        <v>0.8125</v>
      </c>
      <c r="G5177" s="56">
        <v>0</v>
      </c>
    </row>
    <row r="5178" spans="1:7" x14ac:dyDescent="0.3">
      <c r="A5178" s="60">
        <v>45765</v>
      </c>
      <c r="B5178" s="61" t="s">
        <v>14</v>
      </c>
      <c r="C5178" s="61" t="s">
        <v>109</v>
      </c>
      <c r="D5178" s="61" t="s">
        <v>8</v>
      </c>
      <c r="E5178" s="61" t="s">
        <v>48</v>
      </c>
      <c r="F5178" s="61">
        <v>0.83333333333333337</v>
      </c>
      <c r="G5178" s="62">
        <v>0</v>
      </c>
    </row>
    <row r="5179" spans="1:7" x14ac:dyDescent="0.3">
      <c r="A5179" s="54">
        <v>45765</v>
      </c>
      <c r="B5179" s="55" t="s">
        <v>14</v>
      </c>
      <c r="C5179" s="55" t="s">
        <v>109</v>
      </c>
      <c r="D5179" s="55" t="s">
        <v>8</v>
      </c>
      <c r="E5179" s="55" t="s">
        <v>48</v>
      </c>
      <c r="F5179" s="55">
        <v>0.85416666666666663</v>
      </c>
      <c r="G5179" s="56">
        <v>0</v>
      </c>
    </row>
    <row r="5180" spans="1:7" x14ac:dyDescent="0.3">
      <c r="A5180" s="60">
        <v>45765</v>
      </c>
      <c r="B5180" s="61" t="s">
        <v>14</v>
      </c>
      <c r="C5180" s="61" t="s">
        <v>109</v>
      </c>
      <c r="D5180" s="61" t="s">
        <v>8</v>
      </c>
      <c r="E5180" s="61" t="s">
        <v>48</v>
      </c>
      <c r="F5180" s="61">
        <v>0.875</v>
      </c>
      <c r="G5180" s="62">
        <v>0</v>
      </c>
    </row>
    <row r="5181" spans="1:7" x14ac:dyDescent="0.3">
      <c r="A5181" s="54">
        <v>45765</v>
      </c>
      <c r="B5181" s="55" t="s">
        <v>14</v>
      </c>
      <c r="C5181" s="55" t="s">
        <v>109</v>
      </c>
      <c r="D5181" s="55" t="s">
        <v>8</v>
      </c>
      <c r="E5181" s="55" t="s">
        <v>48</v>
      </c>
      <c r="F5181" s="55">
        <v>0.89583333333333337</v>
      </c>
      <c r="G5181" s="56">
        <v>0</v>
      </c>
    </row>
    <row r="5182" spans="1:7" x14ac:dyDescent="0.3">
      <c r="A5182" s="60">
        <v>45765</v>
      </c>
      <c r="B5182" s="61" t="s">
        <v>14</v>
      </c>
      <c r="C5182" s="61" t="s">
        <v>109</v>
      </c>
      <c r="D5182" s="61" t="s">
        <v>8</v>
      </c>
      <c r="E5182" s="61" t="s">
        <v>48</v>
      </c>
      <c r="F5182" s="61">
        <v>0.91666666666666663</v>
      </c>
      <c r="G5182" s="62">
        <v>0</v>
      </c>
    </row>
    <row r="5183" spans="1:7" x14ac:dyDescent="0.3">
      <c r="A5183" s="54">
        <v>45765</v>
      </c>
      <c r="B5183" s="55" t="s">
        <v>14</v>
      </c>
      <c r="C5183" s="55" t="s">
        <v>109</v>
      </c>
      <c r="D5183" s="55" t="s">
        <v>8</v>
      </c>
      <c r="E5183" s="55" t="s">
        <v>48</v>
      </c>
      <c r="F5183" s="55">
        <v>0.9375</v>
      </c>
      <c r="G5183" s="56">
        <v>0</v>
      </c>
    </row>
    <row r="5184" spans="1:7" x14ac:dyDescent="0.3">
      <c r="A5184" s="60">
        <v>45765</v>
      </c>
      <c r="B5184" s="61" t="s">
        <v>14</v>
      </c>
      <c r="C5184" s="61" t="s">
        <v>109</v>
      </c>
      <c r="D5184" s="61" t="s">
        <v>8</v>
      </c>
      <c r="E5184" s="61" t="s">
        <v>48</v>
      </c>
      <c r="F5184" s="61">
        <v>0.95833333333333337</v>
      </c>
      <c r="G5184" s="62">
        <v>0</v>
      </c>
    </row>
    <row r="5185" spans="1:7" x14ac:dyDescent="0.3">
      <c r="A5185" s="54">
        <v>45765</v>
      </c>
      <c r="B5185" s="55" t="s">
        <v>14</v>
      </c>
      <c r="C5185" s="55" t="s">
        <v>109</v>
      </c>
      <c r="D5185" s="55" t="s">
        <v>8</v>
      </c>
      <c r="E5185" s="55" t="s">
        <v>48</v>
      </c>
      <c r="F5185" s="55">
        <v>0.97916666666666663</v>
      </c>
      <c r="G5185" s="56">
        <v>0</v>
      </c>
    </row>
    <row r="5186" spans="1:7" x14ac:dyDescent="0.3">
      <c r="A5186" s="60">
        <v>45766</v>
      </c>
      <c r="B5186" s="61" t="s">
        <v>14</v>
      </c>
      <c r="C5186" s="61" t="s">
        <v>109</v>
      </c>
      <c r="D5186" s="61" t="s">
        <v>8</v>
      </c>
      <c r="E5186" s="61" t="s">
        <v>48</v>
      </c>
      <c r="F5186" s="61">
        <v>0</v>
      </c>
      <c r="G5186" s="62">
        <v>0</v>
      </c>
    </row>
    <row r="5187" spans="1:7" x14ac:dyDescent="0.3">
      <c r="A5187" s="54">
        <v>45766</v>
      </c>
      <c r="B5187" s="55" t="s">
        <v>14</v>
      </c>
      <c r="C5187" s="55" t="s">
        <v>109</v>
      </c>
      <c r="D5187" s="55" t="s">
        <v>9</v>
      </c>
      <c r="E5187" s="55" t="s">
        <v>48</v>
      </c>
      <c r="F5187" s="55">
        <v>2.0833333333333329E-2</v>
      </c>
      <c r="G5187" s="56" cm="1">
        <f t="array" ref="G5187:G5234">IF(LOAD_RESULTS!$C$3 = "MENU",ABS(_xlfn.IFS(AND(PER_MONTH!$B5139="January",PER_MONTH!$E5139="Working Day"),Table3[Jan_WD],AND(PER_MONTH!$B5139="January",PER_MONTH!$E5139="Non-Working Day"),Table3[Jan_NWD],AND(PER_MONTH!$B5139="February",PER_MONTH!$E5139="Working Day"),Table3[Feb_WD],AND(PER_MONTH!$B5139="February",PER_MONTH!$E5139="Non-Working Day"),Table3[Feb_NWD], AND(PER_MONTH!$B5139 = "March", PER_MONTH!$E5139 = "Working Day"), Table3[Mar_WD],  AND(PER_MONTH!$B5139 = "March", PER_MONTH!$E5139 = "Non-Working Day"), Table3[Mar_NWD], AND(PER_MONTH!$B5139 = "April", PER_MONTH!$E5139 = "Working Day"), Table3[Apr_WD], AND(PER_MONTH!$B5139 = "April", PER_MONTH!$E5139 = "Non-Working Day"), Table3[Apr_NWD], AND(PER_MONTH!$B5139 = "May", PER_MONTH!$E5139 = "Working Day"), Table3[May_WD], AND(PER_MONTH!$B5139 = "May", PER_MONTH!$E5139 = "Non-Working Day"), Table3[May_NWD], AND(PER_MONTH!$B5139 = "June", PER_MONTH!$E5139 = "Working Day"), Table3[Jun_WD], AND(PER_MONTH!$B5139 = "June", PER_MONTH!$E5139 = "Non-Working Day"), Table3[Jun_NWD], AND(PER_MONTH!$B5139 = "July", PER_MONTH!$E5139 = "Working Day"), Table3[Jul_WD], AND(PER_MONTH!$B5139 = "July", PER_MONTH!$E5139 = "Non-Working Day"), Table3[Jul_NWD], AND(PER_MONTH!$B5139 = "August", PER_MONTH!$E5139 = "Working Day"), Table3[Aug_WD], AND(PER_MONTH!$B5139 = "August", PER_MONTH!$E5139 = "Non-Working Day"), Table3[Aug_NWD], AND(PER_MONTH!$B5139 = "September", PER_MONTH!$E5139 = "Working Day"), Table3[Sep_WD], AND(PER_MONTH!$B5139 = "September", PER_MONTH!$E5139 = "Non-Working Day"), Table3[Sep_NWD], AND(PER_MONTH!$B5139 = "October", PER_MONTH!$E5139 = "Working Day"), Table3[Oct_WD], AND(PER_MONTH!$B5139 = "October", PER_MONTH!$E5139 = "Non-Working Day"), Table3[Oct_NWD], AND(PER_MONTH!$B5139 = "November", PER_MONTH!$E5139 = "Working Day"), Table3[Nov_WD], AND(PER_MONTH!$B5139 = "November", PER_MONTH!$E5139 = "Non-Working Day"), Table3[Nov_NWD], AND(PER_MONTH!$B5139 = "December", PER_MONTH!$E5139 = "Working Day"), Table3[Dec_WD], AND(PER_MONTH!$B5139 = "December", PER_MONTH!$E5139 = "Non-Working Day"), Table3[Dec_NWD])),_xlfn.IFS(AND(PER_MONTH!$B5139="January",PER_MONTH!$E5139="Working Day"),Table3[Jan_WD],AND(PER_MONTH!$B5139="January",PER_MONTH!$E5139="Non-Working Day"),Table3[Jan_NWD],AND(PER_MONTH!$B5139="February",PER_MONTH!$E5139="Working Day"),Table3[Feb_WD],AND(PER_MONTH!$B5139="February",PER_MONTH!$E5139="Non-Working Day"),Table3[Feb_NWD], AND(PER_MONTH!$B5139 = "March", PER_MONTH!$E5139 = "Working Day"), Table3[Mar_WD],  AND(PER_MONTH!$B5139 = "March", PER_MONTH!$E5139 = "Non-Working Day"), Table3[Mar_NWD], AND(PER_MONTH!$B5139 = "April", PER_MONTH!$E5139 = "Working Day"), Table3[Apr_WD], AND(PER_MONTH!$B5139 = "April", PER_MONTH!$E5139 = "Non-Working Day"), Table3[Apr_NWD], AND(PER_MONTH!$B5139 = "May", PER_MONTH!$E5139 = "Working Day"), Table3[May_WD], AND(PER_MONTH!$B5139 = "May", PER_MONTH!$E5139 = "Non-Working Day"), Table3[May_NWD], AND(PER_MONTH!$B5139 = "June", PER_MONTH!$E5139 = "Working Day"), Table3[Jun_WD], AND(PER_MONTH!$B5139 = "June", PER_MONTH!$E5139 = "Non-Working Day"), Table3[Jun_NWD], AND(PER_MONTH!$B5139 = "July", PER_MONTH!$E5139 = "Working Day"), Table3[Jul_WD], AND(PER_MONTH!$B5139 = "July", PER_MONTH!$E5139 = "Non-Working Day"), Table3[Jul_NWD], AND(PER_MONTH!$B5139 = "August", PER_MONTH!$E5139 = "Working Day"), Table3[Aug_WD], AND(PER_MONTH!$B5139 = "August", PER_MONTH!$E5139 = "Non-Working Day"), Table3[Aug_NWD], AND(PER_MONTH!$B5139 = "September", PER_MONTH!$E5139 = "Working Day"), Table3[Sep_WD], AND(PER_MONTH!$B5139 = "September", PER_MONTH!$E5139 = "Non-Working Day"), Table3[Sep_NWD], AND(PER_MONTH!$B5139 = "October", PER_MONTH!$E5139 = "Working Day"), Table3[Oct_WD], AND(PER_MONTH!$B5139 = "October", PER_MONTH!$E5139 = "Non-Working Day"), Table3[Oct_NWD], AND(PER_MONTH!$B5139 = "November", PER_MONTH!$E5139 = "Working Day"), Table3[Nov_WD], AND(PER_MONTH!$B5139 = "November", PER_MONTH!$E5139 = "Non-Working Day"), Table3[Nov_NWD], AND(PER_MONTH!$B5139 = "December", PER_MONTH!$E5139 = "Working Day"), Table3[Dec_WD], AND(PER_MONTH!$B5139 = "December", PER_MONTH!$E5139 = "Non-Working Day"), Table3[Dec_NWD]))</f>
        <v>0</v>
      </c>
    </row>
    <row r="5188" spans="1:7" x14ac:dyDescent="0.3">
      <c r="A5188" s="60">
        <v>45766</v>
      </c>
      <c r="B5188" s="61" t="s">
        <v>14</v>
      </c>
      <c r="C5188" s="61" t="s">
        <v>109</v>
      </c>
      <c r="D5188" s="61" t="s">
        <v>9</v>
      </c>
      <c r="E5188" s="61" t="s">
        <v>48</v>
      </c>
      <c r="F5188" s="61">
        <v>4.1666666666666657E-2</v>
      </c>
      <c r="G5188" s="62">
        <v>0</v>
      </c>
    </row>
    <row r="5189" spans="1:7" x14ac:dyDescent="0.3">
      <c r="A5189" s="54">
        <v>45766</v>
      </c>
      <c r="B5189" s="55" t="s">
        <v>14</v>
      </c>
      <c r="C5189" s="55" t="s">
        <v>109</v>
      </c>
      <c r="D5189" s="55" t="s">
        <v>9</v>
      </c>
      <c r="E5189" s="55" t="s">
        <v>48</v>
      </c>
      <c r="F5189" s="55">
        <v>6.25E-2</v>
      </c>
      <c r="G5189" s="56">
        <v>0</v>
      </c>
    </row>
    <row r="5190" spans="1:7" x14ac:dyDescent="0.3">
      <c r="A5190" s="60">
        <v>45766</v>
      </c>
      <c r="B5190" s="61" t="s">
        <v>14</v>
      </c>
      <c r="C5190" s="61" t="s">
        <v>109</v>
      </c>
      <c r="D5190" s="61" t="s">
        <v>9</v>
      </c>
      <c r="E5190" s="61" t="s">
        <v>48</v>
      </c>
      <c r="F5190" s="61">
        <v>8.3333333333333329E-2</v>
      </c>
      <c r="G5190" s="62">
        <v>0</v>
      </c>
    </row>
    <row r="5191" spans="1:7" x14ac:dyDescent="0.3">
      <c r="A5191" s="54">
        <v>45766</v>
      </c>
      <c r="B5191" s="55" t="s">
        <v>14</v>
      </c>
      <c r="C5191" s="55" t="s">
        <v>109</v>
      </c>
      <c r="D5191" s="55" t="s">
        <v>9</v>
      </c>
      <c r="E5191" s="55" t="s">
        <v>48</v>
      </c>
      <c r="F5191" s="55">
        <v>0.1041666666666667</v>
      </c>
      <c r="G5191" s="56">
        <v>0</v>
      </c>
    </row>
    <row r="5192" spans="1:7" x14ac:dyDescent="0.3">
      <c r="A5192" s="60">
        <v>45766</v>
      </c>
      <c r="B5192" s="61" t="s">
        <v>14</v>
      </c>
      <c r="C5192" s="61" t="s">
        <v>109</v>
      </c>
      <c r="D5192" s="61" t="s">
        <v>9</v>
      </c>
      <c r="E5192" s="61" t="s">
        <v>48</v>
      </c>
      <c r="F5192" s="61">
        <v>0.125</v>
      </c>
      <c r="G5192" s="62">
        <v>0</v>
      </c>
    </row>
    <row r="5193" spans="1:7" x14ac:dyDescent="0.3">
      <c r="A5193" s="54">
        <v>45766</v>
      </c>
      <c r="B5193" s="55" t="s">
        <v>14</v>
      </c>
      <c r="C5193" s="55" t="s">
        <v>109</v>
      </c>
      <c r="D5193" s="55" t="s">
        <v>9</v>
      </c>
      <c r="E5193" s="55" t="s">
        <v>48</v>
      </c>
      <c r="F5193" s="55">
        <v>0.14583333333333329</v>
      </c>
      <c r="G5193" s="56">
        <v>0</v>
      </c>
    </row>
    <row r="5194" spans="1:7" x14ac:dyDescent="0.3">
      <c r="A5194" s="60">
        <v>45766</v>
      </c>
      <c r="B5194" s="61" t="s">
        <v>14</v>
      </c>
      <c r="C5194" s="61" t="s">
        <v>109</v>
      </c>
      <c r="D5194" s="61" t="s">
        <v>9</v>
      </c>
      <c r="E5194" s="61" t="s">
        <v>48</v>
      </c>
      <c r="F5194" s="61">
        <v>0.16666666666666671</v>
      </c>
      <c r="G5194" s="62">
        <v>0</v>
      </c>
    </row>
    <row r="5195" spans="1:7" x14ac:dyDescent="0.3">
      <c r="A5195" s="54">
        <v>45766</v>
      </c>
      <c r="B5195" s="55" t="s">
        <v>14</v>
      </c>
      <c r="C5195" s="55" t="s">
        <v>109</v>
      </c>
      <c r="D5195" s="55" t="s">
        <v>9</v>
      </c>
      <c r="E5195" s="55" t="s">
        <v>48</v>
      </c>
      <c r="F5195" s="55">
        <v>0.1875</v>
      </c>
      <c r="G5195" s="56">
        <v>0</v>
      </c>
    </row>
    <row r="5196" spans="1:7" x14ac:dyDescent="0.3">
      <c r="A5196" s="60">
        <v>45766</v>
      </c>
      <c r="B5196" s="61" t="s">
        <v>14</v>
      </c>
      <c r="C5196" s="61" t="s">
        <v>109</v>
      </c>
      <c r="D5196" s="61" t="s">
        <v>9</v>
      </c>
      <c r="E5196" s="61" t="s">
        <v>48</v>
      </c>
      <c r="F5196" s="61">
        <v>0.20833333333333329</v>
      </c>
      <c r="G5196" s="62">
        <v>0</v>
      </c>
    </row>
    <row r="5197" spans="1:7" x14ac:dyDescent="0.3">
      <c r="A5197" s="54">
        <v>45766</v>
      </c>
      <c r="B5197" s="55" t="s">
        <v>14</v>
      </c>
      <c r="C5197" s="55" t="s">
        <v>109</v>
      </c>
      <c r="D5197" s="55" t="s">
        <v>9</v>
      </c>
      <c r="E5197" s="55" t="s">
        <v>48</v>
      </c>
      <c r="F5197" s="55">
        <v>0.22916666666666671</v>
      </c>
      <c r="G5197" s="56">
        <v>0</v>
      </c>
    </row>
    <row r="5198" spans="1:7" x14ac:dyDescent="0.3">
      <c r="A5198" s="60">
        <v>45766</v>
      </c>
      <c r="B5198" s="61" t="s">
        <v>14</v>
      </c>
      <c r="C5198" s="61" t="s">
        <v>109</v>
      </c>
      <c r="D5198" s="61" t="s">
        <v>9</v>
      </c>
      <c r="E5198" s="61" t="s">
        <v>48</v>
      </c>
      <c r="F5198" s="61">
        <v>0.25</v>
      </c>
      <c r="G5198" s="62">
        <v>0</v>
      </c>
    </row>
    <row r="5199" spans="1:7" x14ac:dyDescent="0.3">
      <c r="A5199" s="54">
        <v>45766</v>
      </c>
      <c r="B5199" s="55" t="s">
        <v>14</v>
      </c>
      <c r="C5199" s="55" t="s">
        <v>109</v>
      </c>
      <c r="D5199" s="55" t="s">
        <v>9</v>
      </c>
      <c r="E5199" s="55" t="s">
        <v>48</v>
      </c>
      <c r="F5199" s="55">
        <v>0.27083333333333331</v>
      </c>
      <c r="G5199" s="56">
        <v>0</v>
      </c>
    </row>
    <row r="5200" spans="1:7" x14ac:dyDescent="0.3">
      <c r="A5200" s="60">
        <v>45766</v>
      </c>
      <c r="B5200" s="61" t="s">
        <v>14</v>
      </c>
      <c r="C5200" s="61" t="s">
        <v>109</v>
      </c>
      <c r="D5200" s="61" t="s">
        <v>9</v>
      </c>
      <c r="E5200" s="61" t="s">
        <v>48</v>
      </c>
      <c r="F5200" s="61">
        <v>0.29166666666666669</v>
      </c>
      <c r="G5200" s="62">
        <v>0</v>
      </c>
    </row>
    <row r="5201" spans="1:7" x14ac:dyDescent="0.3">
      <c r="A5201" s="54">
        <v>45766</v>
      </c>
      <c r="B5201" s="55" t="s">
        <v>14</v>
      </c>
      <c r="C5201" s="55" t="s">
        <v>109</v>
      </c>
      <c r="D5201" s="55" t="s">
        <v>9</v>
      </c>
      <c r="E5201" s="55" t="s">
        <v>48</v>
      </c>
      <c r="F5201" s="55">
        <v>0.3125</v>
      </c>
      <c r="G5201" s="56">
        <v>0</v>
      </c>
    </row>
    <row r="5202" spans="1:7" x14ac:dyDescent="0.3">
      <c r="A5202" s="60">
        <v>45766</v>
      </c>
      <c r="B5202" s="61" t="s">
        <v>14</v>
      </c>
      <c r="C5202" s="61" t="s">
        <v>109</v>
      </c>
      <c r="D5202" s="61" t="s">
        <v>9</v>
      </c>
      <c r="E5202" s="61" t="s">
        <v>48</v>
      </c>
      <c r="F5202" s="61">
        <v>0.33333333333333331</v>
      </c>
      <c r="G5202" s="62">
        <v>0</v>
      </c>
    </row>
    <row r="5203" spans="1:7" x14ac:dyDescent="0.3">
      <c r="A5203" s="54">
        <v>45766</v>
      </c>
      <c r="B5203" s="55" t="s">
        <v>14</v>
      </c>
      <c r="C5203" s="55" t="s">
        <v>109</v>
      </c>
      <c r="D5203" s="55" t="s">
        <v>9</v>
      </c>
      <c r="E5203" s="55" t="s">
        <v>48</v>
      </c>
      <c r="F5203" s="55">
        <v>0.35416666666666669</v>
      </c>
      <c r="G5203" s="56">
        <v>0</v>
      </c>
    </row>
    <row r="5204" spans="1:7" x14ac:dyDescent="0.3">
      <c r="A5204" s="60">
        <v>45766</v>
      </c>
      <c r="B5204" s="61" t="s">
        <v>14</v>
      </c>
      <c r="C5204" s="61" t="s">
        <v>109</v>
      </c>
      <c r="D5204" s="61" t="s">
        <v>9</v>
      </c>
      <c r="E5204" s="61" t="s">
        <v>48</v>
      </c>
      <c r="F5204" s="61">
        <v>0.375</v>
      </c>
      <c r="G5204" s="62">
        <v>0</v>
      </c>
    </row>
    <row r="5205" spans="1:7" x14ac:dyDescent="0.3">
      <c r="A5205" s="54">
        <v>45766</v>
      </c>
      <c r="B5205" s="55" t="s">
        <v>14</v>
      </c>
      <c r="C5205" s="55" t="s">
        <v>109</v>
      </c>
      <c r="D5205" s="55" t="s">
        <v>9</v>
      </c>
      <c r="E5205" s="55" t="s">
        <v>48</v>
      </c>
      <c r="F5205" s="55">
        <v>0.39583333333333331</v>
      </c>
      <c r="G5205" s="56">
        <v>0</v>
      </c>
    </row>
    <row r="5206" spans="1:7" x14ac:dyDescent="0.3">
      <c r="A5206" s="60">
        <v>45766</v>
      </c>
      <c r="B5206" s="61" t="s">
        <v>14</v>
      </c>
      <c r="C5206" s="61" t="s">
        <v>109</v>
      </c>
      <c r="D5206" s="61" t="s">
        <v>9</v>
      </c>
      <c r="E5206" s="61" t="s">
        <v>48</v>
      </c>
      <c r="F5206" s="61">
        <v>0.41666666666666669</v>
      </c>
      <c r="G5206" s="62">
        <v>0</v>
      </c>
    </row>
    <row r="5207" spans="1:7" x14ac:dyDescent="0.3">
      <c r="A5207" s="54">
        <v>45766</v>
      </c>
      <c r="B5207" s="55" t="s">
        <v>14</v>
      </c>
      <c r="C5207" s="55" t="s">
        <v>109</v>
      </c>
      <c r="D5207" s="55" t="s">
        <v>9</v>
      </c>
      <c r="E5207" s="55" t="s">
        <v>48</v>
      </c>
      <c r="F5207" s="55">
        <v>0.4375</v>
      </c>
      <c r="G5207" s="56">
        <v>0</v>
      </c>
    </row>
    <row r="5208" spans="1:7" x14ac:dyDescent="0.3">
      <c r="A5208" s="60">
        <v>45766</v>
      </c>
      <c r="B5208" s="61" t="s">
        <v>14</v>
      </c>
      <c r="C5208" s="61" t="s">
        <v>109</v>
      </c>
      <c r="D5208" s="61" t="s">
        <v>9</v>
      </c>
      <c r="E5208" s="61" t="s">
        <v>48</v>
      </c>
      <c r="F5208" s="61">
        <v>0.45833333333333331</v>
      </c>
      <c r="G5208" s="62">
        <v>0</v>
      </c>
    </row>
    <row r="5209" spans="1:7" x14ac:dyDescent="0.3">
      <c r="A5209" s="54">
        <v>45766</v>
      </c>
      <c r="B5209" s="55" t="s">
        <v>14</v>
      </c>
      <c r="C5209" s="55" t="s">
        <v>109</v>
      </c>
      <c r="D5209" s="55" t="s">
        <v>9</v>
      </c>
      <c r="E5209" s="55" t="s">
        <v>48</v>
      </c>
      <c r="F5209" s="55">
        <v>0.47916666666666669</v>
      </c>
      <c r="G5209" s="56">
        <v>0</v>
      </c>
    </row>
    <row r="5210" spans="1:7" x14ac:dyDescent="0.3">
      <c r="A5210" s="60">
        <v>45766</v>
      </c>
      <c r="B5210" s="61" t="s">
        <v>14</v>
      </c>
      <c r="C5210" s="61" t="s">
        <v>109</v>
      </c>
      <c r="D5210" s="61" t="s">
        <v>9</v>
      </c>
      <c r="E5210" s="61" t="s">
        <v>48</v>
      </c>
      <c r="F5210" s="61">
        <v>0.5</v>
      </c>
      <c r="G5210" s="62">
        <v>0</v>
      </c>
    </row>
    <row r="5211" spans="1:7" x14ac:dyDescent="0.3">
      <c r="A5211" s="54">
        <v>45766</v>
      </c>
      <c r="B5211" s="55" t="s">
        <v>14</v>
      </c>
      <c r="C5211" s="55" t="s">
        <v>109</v>
      </c>
      <c r="D5211" s="55" t="s">
        <v>9</v>
      </c>
      <c r="E5211" s="55" t="s">
        <v>48</v>
      </c>
      <c r="F5211" s="55">
        <v>0.52083333333333337</v>
      </c>
      <c r="G5211" s="56">
        <v>0</v>
      </c>
    </row>
    <row r="5212" spans="1:7" x14ac:dyDescent="0.3">
      <c r="A5212" s="60">
        <v>45766</v>
      </c>
      <c r="B5212" s="61" t="s">
        <v>14</v>
      </c>
      <c r="C5212" s="61" t="s">
        <v>109</v>
      </c>
      <c r="D5212" s="61" t="s">
        <v>9</v>
      </c>
      <c r="E5212" s="61" t="s">
        <v>48</v>
      </c>
      <c r="F5212" s="61">
        <v>0.54166666666666663</v>
      </c>
      <c r="G5212" s="62">
        <v>0</v>
      </c>
    </row>
    <row r="5213" spans="1:7" x14ac:dyDescent="0.3">
      <c r="A5213" s="54">
        <v>45766</v>
      </c>
      <c r="B5213" s="55" t="s">
        <v>14</v>
      </c>
      <c r="C5213" s="55" t="s">
        <v>109</v>
      </c>
      <c r="D5213" s="55" t="s">
        <v>9</v>
      </c>
      <c r="E5213" s="55" t="s">
        <v>48</v>
      </c>
      <c r="F5213" s="55">
        <v>0.5625</v>
      </c>
      <c r="G5213" s="56">
        <v>0</v>
      </c>
    </row>
    <row r="5214" spans="1:7" x14ac:dyDescent="0.3">
      <c r="A5214" s="60">
        <v>45766</v>
      </c>
      <c r="B5214" s="61" t="s">
        <v>14</v>
      </c>
      <c r="C5214" s="61" t="s">
        <v>109</v>
      </c>
      <c r="D5214" s="61" t="s">
        <v>9</v>
      </c>
      <c r="E5214" s="61" t="s">
        <v>48</v>
      </c>
      <c r="F5214" s="61">
        <v>0.58333333333333337</v>
      </c>
      <c r="G5214" s="62">
        <v>0</v>
      </c>
    </row>
    <row r="5215" spans="1:7" x14ac:dyDescent="0.3">
      <c r="A5215" s="54">
        <v>45766</v>
      </c>
      <c r="B5215" s="55" t="s">
        <v>14</v>
      </c>
      <c r="C5215" s="55" t="s">
        <v>109</v>
      </c>
      <c r="D5215" s="55" t="s">
        <v>9</v>
      </c>
      <c r="E5215" s="55" t="s">
        <v>48</v>
      </c>
      <c r="F5215" s="55">
        <v>0.60416666666666663</v>
      </c>
      <c r="G5215" s="56">
        <v>0</v>
      </c>
    </row>
    <row r="5216" spans="1:7" x14ac:dyDescent="0.3">
      <c r="A5216" s="60">
        <v>45766</v>
      </c>
      <c r="B5216" s="61" t="s">
        <v>14</v>
      </c>
      <c r="C5216" s="61" t="s">
        <v>109</v>
      </c>
      <c r="D5216" s="61" t="s">
        <v>9</v>
      </c>
      <c r="E5216" s="61" t="s">
        <v>48</v>
      </c>
      <c r="F5216" s="61">
        <v>0.625</v>
      </c>
      <c r="G5216" s="62">
        <v>0</v>
      </c>
    </row>
    <row r="5217" spans="1:7" x14ac:dyDescent="0.3">
      <c r="A5217" s="54">
        <v>45766</v>
      </c>
      <c r="B5217" s="55" t="s">
        <v>14</v>
      </c>
      <c r="C5217" s="55" t="s">
        <v>109</v>
      </c>
      <c r="D5217" s="55" t="s">
        <v>9</v>
      </c>
      <c r="E5217" s="55" t="s">
        <v>48</v>
      </c>
      <c r="F5217" s="55">
        <v>0.64583333333333337</v>
      </c>
      <c r="G5217" s="56">
        <v>0</v>
      </c>
    </row>
    <row r="5218" spans="1:7" x14ac:dyDescent="0.3">
      <c r="A5218" s="60">
        <v>45766</v>
      </c>
      <c r="B5218" s="61" t="s">
        <v>14</v>
      </c>
      <c r="C5218" s="61" t="s">
        <v>109</v>
      </c>
      <c r="D5218" s="61" t="s">
        <v>9</v>
      </c>
      <c r="E5218" s="61" t="s">
        <v>48</v>
      </c>
      <c r="F5218" s="61">
        <v>0.66666666666666663</v>
      </c>
      <c r="G5218" s="62">
        <v>0</v>
      </c>
    </row>
    <row r="5219" spans="1:7" x14ac:dyDescent="0.3">
      <c r="A5219" s="54">
        <v>45766</v>
      </c>
      <c r="B5219" s="55" t="s">
        <v>14</v>
      </c>
      <c r="C5219" s="55" t="s">
        <v>109</v>
      </c>
      <c r="D5219" s="55" t="s">
        <v>9</v>
      </c>
      <c r="E5219" s="55" t="s">
        <v>48</v>
      </c>
      <c r="F5219" s="55">
        <v>0.6875</v>
      </c>
      <c r="G5219" s="56">
        <v>0</v>
      </c>
    </row>
    <row r="5220" spans="1:7" x14ac:dyDescent="0.3">
      <c r="A5220" s="60">
        <v>45766</v>
      </c>
      <c r="B5220" s="61" t="s">
        <v>14</v>
      </c>
      <c r="C5220" s="61" t="s">
        <v>109</v>
      </c>
      <c r="D5220" s="61" t="s">
        <v>9</v>
      </c>
      <c r="E5220" s="61" t="s">
        <v>48</v>
      </c>
      <c r="F5220" s="61">
        <v>0.70833333333333337</v>
      </c>
      <c r="G5220" s="62">
        <v>0</v>
      </c>
    </row>
    <row r="5221" spans="1:7" x14ac:dyDescent="0.3">
      <c r="A5221" s="54">
        <v>45766</v>
      </c>
      <c r="B5221" s="55" t="s">
        <v>14</v>
      </c>
      <c r="C5221" s="55" t="s">
        <v>109</v>
      </c>
      <c r="D5221" s="55" t="s">
        <v>9</v>
      </c>
      <c r="E5221" s="55" t="s">
        <v>48</v>
      </c>
      <c r="F5221" s="55">
        <v>0.72916666666666663</v>
      </c>
      <c r="G5221" s="56">
        <v>0</v>
      </c>
    </row>
    <row r="5222" spans="1:7" x14ac:dyDescent="0.3">
      <c r="A5222" s="60">
        <v>45766</v>
      </c>
      <c r="B5222" s="61" t="s">
        <v>14</v>
      </c>
      <c r="C5222" s="61" t="s">
        <v>109</v>
      </c>
      <c r="D5222" s="61" t="s">
        <v>9</v>
      </c>
      <c r="E5222" s="61" t="s">
        <v>48</v>
      </c>
      <c r="F5222" s="61">
        <v>0.75</v>
      </c>
      <c r="G5222" s="62">
        <v>0</v>
      </c>
    </row>
    <row r="5223" spans="1:7" x14ac:dyDescent="0.3">
      <c r="A5223" s="54">
        <v>45766</v>
      </c>
      <c r="B5223" s="55" t="s">
        <v>14</v>
      </c>
      <c r="C5223" s="55" t="s">
        <v>109</v>
      </c>
      <c r="D5223" s="55" t="s">
        <v>9</v>
      </c>
      <c r="E5223" s="55" t="s">
        <v>48</v>
      </c>
      <c r="F5223" s="55">
        <v>0.77083333333333337</v>
      </c>
      <c r="G5223" s="56">
        <v>0</v>
      </c>
    </row>
    <row r="5224" spans="1:7" x14ac:dyDescent="0.3">
      <c r="A5224" s="60">
        <v>45766</v>
      </c>
      <c r="B5224" s="61" t="s">
        <v>14</v>
      </c>
      <c r="C5224" s="61" t="s">
        <v>109</v>
      </c>
      <c r="D5224" s="61" t="s">
        <v>9</v>
      </c>
      <c r="E5224" s="61" t="s">
        <v>48</v>
      </c>
      <c r="F5224" s="61">
        <v>0.79166666666666663</v>
      </c>
      <c r="G5224" s="62">
        <v>0</v>
      </c>
    </row>
    <row r="5225" spans="1:7" x14ac:dyDescent="0.3">
      <c r="A5225" s="54">
        <v>45766</v>
      </c>
      <c r="B5225" s="55" t="s">
        <v>14</v>
      </c>
      <c r="C5225" s="55" t="s">
        <v>109</v>
      </c>
      <c r="D5225" s="55" t="s">
        <v>9</v>
      </c>
      <c r="E5225" s="55" t="s">
        <v>48</v>
      </c>
      <c r="F5225" s="55">
        <v>0.8125</v>
      </c>
      <c r="G5225" s="56">
        <v>0</v>
      </c>
    </row>
    <row r="5226" spans="1:7" x14ac:dyDescent="0.3">
      <c r="A5226" s="60">
        <v>45766</v>
      </c>
      <c r="B5226" s="61" t="s">
        <v>14</v>
      </c>
      <c r="C5226" s="61" t="s">
        <v>109</v>
      </c>
      <c r="D5226" s="61" t="s">
        <v>9</v>
      </c>
      <c r="E5226" s="61" t="s">
        <v>48</v>
      </c>
      <c r="F5226" s="61">
        <v>0.83333333333333337</v>
      </c>
      <c r="G5226" s="62">
        <v>0</v>
      </c>
    </row>
    <row r="5227" spans="1:7" x14ac:dyDescent="0.3">
      <c r="A5227" s="54">
        <v>45766</v>
      </c>
      <c r="B5227" s="55" t="s">
        <v>14</v>
      </c>
      <c r="C5227" s="55" t="s">
        <v>109</v>
      </c>
      <c r="D5227" s="55" t="s">
        <v>9</v>
      </c>
      <c r="E5227" s="55" t="s">
        <v>48</v>
      </c>
      <c r="F5227" s="55">
        <v>0.85416666666666663</v>
      </c>
      <c r="G5227" s="56">
        <v>0</v>
      </c>
    </row>
    <row r="5228" spans="1:7" x14ac:dyDescent="0.3">
      <c r="A5228" s="60">
        <v>45766</v>
      </c>
      <c r="B5228" s="61" t="s">
        <v>14</v>
      </c>
      <c r="C5228" s="61" t="s">
        <v>109</v>
      </c>
      <c r="D5228" s="61" t="s">
        <v>9</v>
      </c>
      <c r="E5228" s="61" t="s">
        <v>48</v>
      </c>
      <c r="F5228" s="61">
        <v>0.875</v>
      </c>
      <c r="G5228" s="62">
        <v>0</v>
      </c>
    </row>
    <row r="5229" spans="1:7" x14ac:dyDescent="0.3">
      <c r="A5229" s="54">
        <v>45766</v>
      </c>
      <c r="B5229" s="55" t="s">
        <v>14</v>
      </c>
      <c r="C5229" s="55" t="s">
        <v>109</v>
      </c>
      <c r="D5229" s="55" t="s">
        <v>9</v>
      </c>
      <c r="E5229" s="55" t="s">
        <v>48</v>
      </c>
      <c r="F5229" s="55">
        <v>0.89583333333333337</v>
      </c>
      <c r="G5229" s="56">
        <v>0</v>
      </c>
    </row>
    <row r="5230" spans="1:7" x14ac:dyDescent="0.3">
      <c r="A5230" s="60">
        <v>45766</v>
      </c>
      <c r="B5230" s="61" t="s">
        <v>14</v>
      </c>
      <c r="C5230" s="61" t="s">
        <v>109</v>
      </c>
      <c r="D5230" s="61" t="s">
        <v>9</v>
      </c>
      <c r="E5230" s="61" t="s">
        <v>48</v>
      </c>
      <c r="F5230" s="61">
        <v>0.91666666666666663</v>
      </c>
      <c r="G5230" s="62">
        <v>0</v>
      </c>
    </row>
    <row r="5231" spans="1:7" x14ac:dyDescent="0.3">
      <c r="A5231" s="54">
        <v>45766</v>
      </c>
      <c r="B5231" s="55" t="s">
        <v>14</v>
      </c>
      <c r="C5231" s="55" t="s">
        <v>109</v>
      </c>
      <c r="D5231" s="55" t="s">
        <v>9</v>
      </c>
      <c r="E5231" s="55" t="s">
        <v>48</v>
      </c>
      <c r="F5231" s="55">
        <v>0.9375</v>
      </c>
      <c r="G5231" s="56">
        <v>0</v>
      </c>
    </row>
    <row r="5232" spans="1:7" x14ac:dyDescent="0.3">
      <c r="A5232" s="60">
        <v>45766</v>
      </c>
      <c r="B5232" s="61" t="s">
        <v>14</v>
      </c>
      <c r="C5232" s="61" t="s">
        <v>109</v>
      </c>
      <c r="D5232" s="61" t="s">
        <v>9</v>
      </c>
      <c r="E5232" s="61" t="s">
        <v>48</v>
      </c>
      <c r="F5232" s="61">
        <v>0.95833333333333337</v>
      </c>
      <c r="G5232" s="62">
        <v>0</v>
      </c>
    </row>
    <row r="5233" spans="1:7" x14ac:dyDescent="0.3">
      <c r="A5233" s="54">
        <v>45766</v>
      </c>
      <c r="B5233" s="55" t="s">
        <v>14</v>
      </c>
      <c r="C5233" s="55" t="s">
        <v>109</v>
      </c>
      <c r="D5233" s="55" t="s">
        <v>9</v>
      </c>
      <c r="E5233" s="55" t="s">
        <v>48</v>
      </c>
      <c r="F5233" s="55">
        <v>0.97916666666666663</v>
      </c>
      <c r="G5233" s="56">
        <v>0</v>
      </c>
    </row>
    <row r="5234" spans="1:7" x14ac:dyDescent="0.3">
      <c r="A5234" s="60">
        <v>45767</v>
      </c>
      <c r="B5234" s="61" t="s">
        <v>14</v>
      </c>
      <c r="C5234" s="61" t="s">
        <v>109</v>
      </c>
      <c r="D5234" s="61" t="s">
        <v>9</v>
      </c>
      <c r="E5234" s="61" t="s">
        <v>48</v>
      </c>
      <c r="F5234" s="61">
        <v>0</v>
      </c>
      <c r="G5234" s="62">
        <v>0</v>
      </c>
    </row>
    <row r="5235" spans="1:7" x14ac:dyDescent="0.3">
      <c r="A5235" s="54">
        <v>45767</v>
      </c>
      <c r="B5235" s="55" t="s">
        <v>14</v>
      </c>
      <c r="C5235" s="55" t="s">
        <v>109</v>
      </c>
      <c r="D5235" s="55" t="s">
        <v>10</v>
      </c>
      <c r="E5235" s="55" t="s">
        <v>48</v>
      </c>
      <c r="F5235" s="55">
        <v>2.0833333333333329E-2</v>
      </c>
      <c r="G5235" s="56" cm="1">
        <f t="array" ref="G5235:G5282">IF(LOAD_RESULTS!$C$3 = "MENU",ABS(_xlfn.IFS(AND(PER_MONTH!$B5187="January",PER_MONTH!$E5187="Working Day"),Table3[Jan_WD],AND(PER_MONTH!$B5187="January",PER_MONTH!$E5187="Non-Working Day"),Table3[Jan_NWD],AND(PER_MONTH!$B5187="February",PER_MONTH!$E5187="Working Day"),Table3[Feb_WD],AND(PER_MONTH!$B5187="February",PER_MONTH!$E5187="Non-Working Day"),Table3[Feb_NWD], AND(PER_MONTH!$B5187 = "March", PER_MONTH!$E5187 = "Working Day"), Table3[Mar_WD],  AND(PER_MONTH!$B5187 = "March", PER_MONTH!$E5187 = "Non-Working Day"), Table3[Mar_NWD], AND(PER_MONTH!$B5187 = "April", PER_MONTH!$E5187 = "Working Day"), Table3[Apr_WD], AND(PER_MONTH!$B5187 = "April", PER_MONTH!$E5187 = "Non-Working Day"), Table3[Apr_NWD], AND(PER_MONTH!$B5187 = "May", PER_MONTH!$E5187 = "Working Day"), Table3[May_WD], AND(PER_MONTH!$B5187 = "May", PER_MONTH!$E5187 = "Non-Working Day"), Table3[May_NWD], AND(PER_MONTH!$B5187 = "June", PER_MONTH!$E5187 = "Working Day"), Table3[Jun_WD], AND(PER_MONTH!$B5187 = "June", PER_MONTH!$E5187 = "Non-Working Day"), Table3[Jun_NWD], AND(PER_MONTH!$B5187 = "July", PER_MONTH!$E5187 = "Working Day"), Table3[Jul_WD], AND(PER_MONTH!$B5187 = "July", PER_MONTH!$E5187 = "Non-Working Day"), Table3[Jul_NWD], AND(PER_MONTH!$B5187 = "August", PER_MONTH!$E5187 = "Working Day"), Table3[Aug_WD], AND(PER_MONTH!$B5187 = "August", PER_MONTH!$E5187 = "Non-Working Day"), Table3[Aug_NWD], AND(PER_MONTH!$B5187 = "September", PER_MONTH!$E5187 = "Working Day"), Table3[Sep_WD], AND(PER_MONTH!$B5187 = "September", PER_MONTH!$E5187 = "Non-Working Day"), Table3[Sep_NWD], AND(PER_MONTH!$B5187 = "October", PER_MONTH!$E5187 = "Working Day"), Table3[Oct_WD], AND(PER_MONTH!$B5187 = "October", PER_MONTH!$E5187 = "Non-Working Day"), Table3[Oct_NWD], AND(PER_MONTH!$B5187 = "November", PER_MONTH!$E5187 = "Working Day"), Table3[Nov_WD], AND(PER_MONTH!$B5187 = "November", PER_MONTH!$E5187 = "Non-Working Day"), Table3[Nov_NWD], AND(PER_MONTH!$B5187 = "December", PER_MONTH!$E5187 = "Working Day"), Table3[Dec_WD], AND(PER_MONTH!$B5187 = "December", PER_MONTH!$E5187 = "Non-Working Day"), Table3[Dec_NWD])),_xlfn.IFS(AND(PER_MONTH!$B5187="January",PER_MONTH!$E5187="Working Day"),Table3[Jan_WD],AND(PER_MONTH!$B5187="January",PER_MONTH!$E5187="Non-Working Day"),Table3[Jan_NWD],AND(PER_MONTH!$B5187="February",PER_MONTH!$E5187="Working Day"),Table3[Feb_WD],AND(PER_MONTH!$B5187="February",PER_MONTH!$E5187="Non-Working Day"),Table3[Feb_NWD], AND(PER_MONTH!$B5187 = "March", PER_MONTH!$E5187 = "Working Day"), Table3[Mar_WD],  AND(PER_MONTH!$B5187 = "March", PER_MONTH!$E5187 = "Non-Working Day"), Table3[Mar_NWD], AND(PER_MONTH!$B5187 = "April", PER_MONTH!$E5187 = "Working Day"), Table3[Apr_WD], AND(PER_MONTH!$B5187 = "April", PER_MONTH!$E5187 = "Non-Working Day"), Table3[Apr_NWD], AND(PER_MONTH!$B5187 = "May", PER_MONTH!$E5187 = "Working Day"), Table3[May_WD], AND(PER_MONTH!$B5187 = "May", PER_MONTH!$E5187 = "Non-Working Day"), Table3[May_NWD], AND(PER_MONTH!$B5187 = "June", PER_MONTH!$E5187 = "Working Day"), Table3[Jun_WD], AND(PER_MONTH!$B5187 = "June", PER_MONTH!$E5187 = "Non-Working Day"), Table3[Jun_NWD], AND(PER_MONTH!$B5187 = "July", PER_MONTH!$E5187 = "Working Day"), Table3[Jul_WD], AND(PER_MONTH!$B5187 = "July", PER_MONTH!$E5187 = "Non-Working Day"), Table3[Jul_NWD], AND(PER_MONTH!$B5187 = "August", PER_MONTH!$E5187 = "Working Day"), Table3[Aug_WD], AND(PER_MONTH!$B5187 = "August", PER_MONTH!$E5187 = "Non-Working Day"), Table3[Aug_NWD], AND(PER_MONTH!$B5187 = "September", PER_MONTH!$E5187 = "Working Day"), Table3[Sep_WD], AND(PER_MONTH!$B5187 = "September", PER_MONTH!$E5187 = "Non-Working Day"), Table3[Sep_NWD], AND(PER_MONTH!$B5187 = "October", PER_MONTH!$E5187 = "Working Day"), Table3[Oct_WD], AND(PER_MONTH!$B5187 = "October", PER_MONTH!$E5187 = "Non-Working Day"), Table3[Oct_NWD], AND(PER_MONTH!$B5187 = "November", PER_MONTH!$E5187 = "Working Day"), Table3[Nov_WD], AND(PER_MONTH!$B5187 = "November", PER_MONTH!$E5187 = "Non-Working Day"), Table3[Nov_NWD], AND(PER_MONTH!$B5187 = "December", PER_MONTH!$E5187 = "Working Day"), Table3[Dec_WD], AND(PER_MONTH!$B5187 = "December", PER_MONTH!$E5187 = "Non-Working Day"), Table3[Dec_NWD]))</f>
        <v>0</v>
      </c>
    </row>
    <row r="5236" spans="1:7" x14ac:dyDescent="0.3">
      <c r="A5236" s="60">
        <v>45767</v>
      </c>
      <c r="B5236" s="61" t="s">
        <v>14</v>
      </c>
      <c r="C5236" s="61" t="s">
        <v>109</v>
      </c>
      <c r="D5236" s="61" t="s">
        <v>10</v>
      </c>
      <c r="E5236" s="61" t="s">
        <v>48</v>
      </c>
      <c r="F5236" s="61">
        <v>4.1666666666666657E-2</v>
      </c>
      <c r="G5236" s="62">
        <v>0</v>
      </c>
    </row>
    <row r="5237" spans="1:7" x14ac:dyDescent="0.3">
      <c r="A5237" s="54">
        <v>45767</v>
      </c>
      <c r="B5237" s="55" t="s">
        <v>14</v>
      </c>
      <c r="C5237" s="55" t="s">
        <v>109</v>
      </c>
      <c r="D5237" s="55" t="s">
        <v>10</v>
      </c>
      <c r="E5237" s="55" t="s">
        <v>48</v>
      </c>
      <c r="F5237" s="55">
        <v>6.25E-2</v>
      </c>
      <c r="G5237" s="56">
        <v>0</v>
      </c>
    </row>
    <row r="5238" spans="1:7" x14ac:dyDescent="0.3">
      <c r="A5238" s="60">
        <v>45767</v>
      </c>
      <c r="B5238" s="61" t="s">
        <v>14</v>
      </c>
      <c r="C5238" s="61" t="s">
        <v>109</v>
      </c>
      <c r="D5238" s="61" t="s">
        <v>10</v>
      </c>
      <c r="E5238" s="61" t="s">
        <v>48</v>
      </c>
      <c r="F5238" s="61">
        <v>8.3333333333333329E-2</v>
      </c>
      <c r="G5238" s="62">
        <v>0</v>
      </c>
    </row>
    <row r="5239" spans="1:7" x14ac:dyDescent="0.3">
      <c r="A5239" s="54">
        <v>45767</v>
      </c>
      <c r="B5239" s="55" t="s">
        <v>14</v>
      </c>
      <c r="C5239" s="55" t="s">
        <v>109</v>
      </c>
      <c r="D5239" s="55" t="s">
        <v>10</v>
      </c>
      <c r="E5239" s="55" t="s">
        <v>48</v>
      </c>
      <c r="F5239" s="55">
        <v>0.1041666666666667</v>
      </c>
      <c r="G5239" s="56">
        <v>0</v>
      </c>
    </row>
    <row r="5240" spans="1:7" x14ac:dyDescent="0.3">
      <c r="A5240" s="60">
        <v>45767</v>
      </c>
      <c r="B5240" s="61" t="s">
        <v>14</v>
      </c>
      <c r="C5240" s="61" t="s">
        <v>109</v>
      </c>
      <c r="D5240" s="61" t="s">
        <v>10</v>
      </c>
      <c r="E5240" s="61" t="s">
        <v>48</v>
      </c>
      <c r="F5240" s="61">
        <v>0.125</v>
      </c>
      <c r="G5240" s="62">
        <v>0</v>
      </c>
    </row>
    <row r="5241" spans="1:7" x14ac:dyDescent="0.3">
      <c r="A5241" s="54">
        <v>45767</v>
      </c>
      <c r="B5241" s="55" t="s">
        <v>14</v>
      </c>
      <c r="C5241" s="55" t="s">
        <v>109</v>
      </c>
      <c r="D5241" s="55" t="s">
        <v>10</v>
      </c>
      <c r="E5241" s="55" t="s">
        <v>48</v>
      </c>
      <c r="F5241" s="55">
        <v>0.14583333333333329</v>
      </c>
      <c r="G5241" s="56">
        <v>0</v>
      </c>
    </row>
    <row r="5242" spans="1:7" x14ac:dyDescent="0.3">
      <c r="A5242" s="60">
        <v>45767</v>
      </c>
      <c r="B5242" s="61" t="s">
        <v>14</v>
      </c>
      <c r="C5242" s="61" t="s">
        <v>109</v>
      </c>
      <c r="D5242" s="61" t="s">
        <v>10</v>
      </c>
      <c r="E5242" s="61" t="s">
        <v>48</v>
      </c>
      <c r="F5242" s="61">
        <v>0.16666666666666671</v>
      </c>
      <c r="G5242" s="62">
        <v>0</v>
      </c>
    </row>
    <row r="5243" spans="1:7" x14ac:dyDescent="0.3">
      <c r="A5243" s="54">
        <v>45767</v>
      </c>
      <c r="B5243" s="55" t="s">
        <v>14</v>
      </c>
      <c r="C5243" s="55" t="s">
        <v>109</v>
      </c>
      <c r="D5243" s="55" t="s">
        <v>10</v>
      </c>
      <c r="E5243" s="55" t="s">
        <v>48</v>
      </c>
      <c r="F5243" s="55">
        <v>0.1875</v>
      </c>
      <c r="G5243" s="56">
        <v>0</v>
      </c>
    </row>
    <row r="5244" spans="1:7" x14ac:dyDescent="0.3">
      <c r="A5244" s="60">
        <v>45767</v>
      </c>
      <c r="B5244" s="61" t="s">
        <v>14</v>
      </c>
      <c r="C5244" s="61" t="s">
        <v>109</v>
      </c>
      <c r="D5244" s="61" t="s">
        <v>10</v>
      </c>
      <c r="E5244" s="61" t="s">
        <v>48</v>
      </c>
      <c r="F5244" s="61">
        <v>0.20833333333333329</v>
      </c>
      <c r="G5244" s="62">
        <v>0</v>
      </c>
    </row>
    <row r="5245" spans="1:7" x14ac:dyDescent="0.3">
      <c r="A5245" s="54">
        <v>45767</v>
      </c>
      <c r="B5245" s="55" t="s">
        <v>14</v>
      </c>
      <c r="C5245" s="55" t="s">
        <v>109</v>
      </c>
      <c r="D5245" s="55" t="s">
        <v>10</v>
      </c>
      <c r="E5245" s="55" t="s">
        <v>48</v>
      </c>
      <c r="F5245" s="55">
        <v>0.22916666666666671</v>
      </c>
      <c r="G5245" s="56">
        <v>0</v>
      </c>
    </row>
    <row r="5246" spans="1:7" x14ac:dyDescent="0.3">
      <c r="A5246" s="60">
        <v>45767</v>
      </c>
      <c r="B5246" s="61" t="s">
        <v>14</v>
      </c>
      <c r="C5246" s="61" t="s">
        <v>109</v>
      </c>
      <c r="D5246" s="61" t="s">
        <v>10</v>
      </c>
      <c r="E5246" s="61" t="s">
        <v>48</v>
      </c>
      <c r="F5246" s="61">
        <v>0.25</v>
      </c>
      <c r="G5246" s="62">
        <v>0</v>
      </c>
    </row>
    <row r="5247" spans="1:7" x14ac:dyDescent="0.3">
      <c r="A5247" s="54">
        <v>45767</v>
      </c>
      <c r="B5247" s="55" t="s">
        <v>14</v>
      </c>
      <c r="C5247" s="55" t="s">
        <v>109</v>
      </c>
      <c r="D5247" s="55" t="s">
        <v>10</v>
      </c>
      <c r="E5247" s="55" t="s">
        <v>48</v>
      </c>
      <c r="F5247" s="55">
        <v>0.27083333333333331</v>
      </c>
      <c r="G5247" s="56">
        <v>0</v>
      </c>
    </row>
    <row r="5248" spans="1:7" x14ac:dyDescent="0.3">
      <c r="A5248" s="60">
        <v>45767</v>
      </c>
      <c r="B5248" s="61" t="s">
        <v>14</v>
      </c>
      <c r="C5248" s="61" t="s">
        <v>109</v>
      </c>
      <c r="D5248" s="61" t="s">
        <v>10</v>
      </c>
      <c r="E5248" s="61" t="s">
        <v>48</v>
      </c>
      <c r="F5248" s="61">
        <v>0.29166666666666669</v>
      </c>
      <c r="G5248" s="62">
        <v>0</v>
      </c>
    </row>
    <row r="5249" spans="1:7" x14ac:dyDescent="0.3">
      <c r="A5249" s="54">
        <v>45767</v>
      </c>
      <c r="B5249" s="55" t="s">
        <v>14</v>
      </c>
      <c r="C5249" s="55" t="s">
        <v>109</v>
      </c>
      <c r="D5249" s="55" t="s">
        <v>10</v>
      </c>
      <c r="E5249" s="55" t="s">
        <v>48</v>
      </c>
      <c r="F5249" s="55">
        <v>0.3125</v>
      </c>
      <c r="G5249" s="56">
        <v>0</v>
      </c>
    </row>
    <row r="5250" spans="1:7" x14ac:dyDescent="0.3">
      <c r="A5250" s="60">
        <v>45767</v>
      </c>
      <c r="B5250" s="61" t="s">
        <v>14</v>
      </c>
      <c r="C5250" s="61" t="s">
        <v>109</v>
      </c>
      <c r="D5250" s="61" t="s">
        <v>10</v>
      </c>
      <c r="E5250" s="61" t="s">
        <v>48</v>
      </c>
      <c r="F5250" s="61">
        <v>0.33333333333333331</v>
      </c>
      <c r="G5250" s="62">
        <v>0</v>
      </c>
    </row>
    <row r="5251" spans="1:7" x14ac:dyDescent="0.3">
      <c r="A5251" s="54">
        <v>45767</v>
      </c>
      <c r="B5251" s="55" t="s">
        <v>14</v>
      </c>
      <c r="C5251" s="55" t="s">
        <v>109</v>
      </c>
      <c r="D5251" s="55" t="s">
        <v>10</v>
      </c>
      <c r="E5251" s="55" t="s">
        <v>48</v>
      </c>
      <c r="F5251" s="55">
        <v>0.35416666666666669</v>
      </c>
      <c r="G5251" s="56">
        <v>0</v>
      </c>
    </row>
    <row r="5252" spans="1:7" x14ac:dyDescent="0.3">
      <c r="A5252" s="60">
        <v>45767</v>
      </c>
      <c r="B5252" s="61" t="s">
        <v>14</v>
      </c>
      <c r="C5252" s="61" t="s">
        <v>109</v>
      </c>
      <c r="D5252" s="61" t="s">
        <v>10</v>
      </c>
      <c r="E5252" s="61" t="s">
        <v>48</v>
      </c>
      <c r="F5252" s="61">
        <v>0.375</v>
      </c>
      <c r="G5252" s="62">
        <v>0</v>
      </c>
    </row>
    <row r="5253" spans="1:7" x14ac:dyDescent="0.3">
      <c r="A5253" s="54">
        <v>45767</v>
      </c>
      <c r="B5253" s="55" t="s">
        <v>14</v>
      </c>
      <c r="C5253" s="55" t="s">
        <v>109</v>
      </c>
      <c r="D5253" s="55" t="s">
        <v>10</v>
      </c>
      <c r="E5253" s="55" t="s">
        <v>48</v>
      </c>
      <c r="F5253" s="55">
        <v>0.39583333333333331</v>
      </c>
      <c r="G5253" s="56">
        <v>0</v>
      </c>
    </row>
    <row r="5254" spans="1:7" x14ac:dyDescent="0.3">
      <c r="A5254" s="60">
        <v>45767</v>
      </c>
      <c r="B5254" s="61" t="s">
        <v>14</v>
      </c>
      <c r="C5254" s="61" t="s">
        <v>109</v>
      </c>
      <c r="D5254" s="61" t="s">
        <v>10</v>
      </c>
      <c r="E5254" s="61" t="s">
        <v>48</v>
      </c>
      <c r="F5254" s="61">
        <v>0.41666666666666669</v>
      </c>
      <c r="G5254" s="62">
        <v>0</v>
      </c>
    </row>
    <row r="5255" spans="1:7" x14ac:dyDescent="0.3">
      <c r="A5255" s="54">
        <v>45767</v>
      </c>
      <c r="B5255" s="55" t="s">
        <v>14</v>
      </c>
      <c r="C5255" s="55" t="s">
        <v>109</v>
      </c>
      <c r="D5255" s="55" t="s">
        <v>10</v>
      </c>
      <c r="E5255" s="55" t="s">
        <v>48</v>
      </c>
      <c r="F5255" s="55">
        <v>0.4375</v>
      </c>
      <c r="G5255" s="56">
        <v>0</v>
      </c>
    </row>
    <row r="5256" spans="1:7" x14ac:dyDescent="0.3">
      <c r="A5256" s="60">
        <v>45767</v>
      </c>
      <c r="B5256" s="61" t="s">
        <v>14</v>
      </c>
      <c r="C5256" s="61" t="s">
        <v>109</v>
      </c>
      <c r="D5256" s="61" t="s">
        <v>10</v>
      </c>
      <c r="E5256" s="61" t="s">
        <v>48</v>
      </c>
      <c r="F5256" s="61">
        <v>0.45833333333333331</v>
      </c>
      <c r="G5256" s="62">
        <v>0</v>
      </c>
    </row>
    <row r="5257" spans="1:7" x14ac:dyDescent="0.3">
      <c r="A5257" s="54">
        <v>45767</v>
      </c>
      <c r="B5257" s="55" t="s">
        <v>14</v>
      </c>
      <c r="C5257" s="55" t="s">
        <v>109</v>
      </c>
      <c r="D5257" s="55" t="s">
        <v>10</v>
      </c>
      <c r="E5257" s="55" t="s">
        <v>48</v>
      </c>
      <c r="F5257" s="55">
        <v>0.47916666666666669</v>
      </c>
      <c r="G5257" s="56">
        <v>0</v>
      </c>
    </row>
    <row r="5258" spans="1:7" x14ac:dyDescent="0.3">
      <c r="A5258" s="60">
        <v>45767</v>
      </c>
      <c r="B5258" s="61" t="s">
        <v>14</v>
      </c>
      <c r="C5258" s="61" t="s">
        <v>109</v>
      </c>
      <c r="D5258" s="61" t="s">
        <v>10</v>
      </c>
      <c r="E5258" s="61" t="s">
        <v>48</v>
      </c>
      <c r="F5258" s="61">
        <v>0.5</v>
      </c>
      <c r="G5258" s="62">
        <v>0</v>
      </c>
    </row>
    <row r="5259" spans="1:7" x14ac:dyDescent="0.3">
      <c r="A5259" s="54">
        <v>45767</v>
      </c>
      <c r="B5259" s="55" t="s">
        <v>14</v>
      </c>
      <c r="C5259" s="55" t="s">
        <v>109</v>
      </c>
      <c r="D5259" s="55" t="s">
        <v>10</v>
      </c>
      <c r="E5259" s="55" t="s">
        <v>48</v>
      </c>
      <c r="F5259" s="55">
        <v>0.52083333333333337</v>
      </c>
      <c r="G5259" s="56">
        <v>0</v>
      </c>
    </row>
    <row r="5260" spans="1:7" x14ac:dyDescent="0.3">
      <c r="A5260" s="60">
        <v>45767</v>
      </c>
      <c r="B5260" s="61" t="s">
        <v>14</v>
      </c>
      <c r="C5260" s="61" t="s">
        <v>109</v>
      </c>
      <c r="D5260" s="61" t="s">
        <v>10</v>
      </c>
      <c r="E5260" s="61" t="s">
        <v>48</v>
      </c>
      <c r="F5260" s="61">
        <v>0.54166666666666663</v>
      </c>
      <c r="G5260" s="62">
        <v>0</v>
      </c>
    </row>
    <row r="5261" spans="1:7" x14ac:dyDescent="0.3">
      <c r="A5261" s="54">
        <v>45767</v>
      </c>
      <c r="B5261" s="55" t="s">
        <v>14</v>
      </c>
      <c r="C5261" s="55" t="s">
        <v>109</v>
      </c>
      <c r="D5261" s="55" t="s">
        <v>10</v>
      </c>
      <c r="E5261" s="55" t="s">
        <v>48</v>
      </c>
      <c r="F5261" s="55">
        <v>0.5625</v>
      </c>
      <c r="G5261" s="56">
        <v>0</v>
      </c>
    </row>
    <row r="5262" spans="1:7" x14ac:dyDescent="0.3">
      <c r="A5262" s="60">
        <v>45767</v>
      </c>
      <c r="B5262" s="61" t="s">
        <v>14</v>
      </c>
      <c r="C5262" s="61" t="s">
        <v>109</v>
      </c>
      <c r="D5262" s="61" t="s">
        <v>10</v>
      </c>
      <c r="E5262" s="61" t="s">
        <v>48</v>
      </c>
      <c r="F5262" s="61">
        <v>0.58333333333333337</v>
      </c>
      <c r="G5262" s="62">
        <v>0</v>
      </c>
    </row>
    <row r="5263" spans="1:7" x14ac:dyDescent="0.3">
      <c r="A5263" s="54">
        <v>45767</v>
      </c>
      <c r="B5263" s="55" t="s">
        <v>14</v>
      </c>
      <c r="C5263" s="55" t="s">
        <v>109</v>
      </c>
      <c r="D5263" s="55" t="s">
        <v>10</v>
      </c>
      <c r="E5263" s="55" t="s">
        <v>48</v>
      </c>
      <c r="F5263" s="55">
        <v>0.60416666666666663</v>
      </c>
      <c r="G5263" s="56">
        <v>0</v>
      </c>
    </row>
    <row r="5264" spans="1:7" x14ac:dyDescent="0.3">
      <c r="A5264" s="60">
        <v>45767</v>
      </c>
      <c r="B5264" s="61" t="s">
        <v>14</v>
      </c>
      <c r="C5264" s="61" t="s">
        <v>109</v>
      </c>
      <c r="D5264" s="61" t="s">
        <v>10</v>
      </c>
      <c r="E5264" s="61" t="s">
        <v>48</v>
      </c>
      <c r="F5264" s="61">
        <v>0.625</v>
      </c>
      <c r="G5264" s="62">
        <v>0</v>
      </c>
    </row>
    <row r="5265" spans="1:7" x14ac:dyDescent="0.3">
      <c r="A5265" s="54">
        <v>45767</v>
      </c>
      <c r="B5265" s="55" t="s">
        <v>14</v>
      </c>
      <c r="C5265" s="55" t="s">
        <v>109</v>
      </c>
      <c r="D5265" s="55" t="s">
        <v>10</v>
      </c>
      <c r="E5265" s="55" t="s">
        <v>48</v>
      </c>
      <c r="F5265" s="55">
        <v>0.64583333333333337</v>
      </c>
      <c r="G5265" s="56">
        <v>0</v>
      </c>
    </row>
    <row r="5266" spans="1:7" x14ac:dyDescent="0.3">
      <c r="A5266" s="60">
        <v>45767</v>
      </c>
      <c r="B5266" s="61" t="s">
        <v>14</v>
      </c>
      <c r="C5266" s="61" t="s">
        <v>109</v>
      </c>
      <c r="D5266" s="61" t="s">
        <v>10</v>
      </c>
      <c r="E5266" s="61" t="s">
        <v>48</v>
      </c>
      <c r="F5266" s="61">
        <v>0.66666666666666663</v>
      </c>
      <c r="G5266" s="62">
        <v>0</v>
      </c>
    </row>
    <row r="5267" spans="1:7" x14ac:dyDescent="0.3">
      <c r="A5267" s="54">
        <v>45767</v>
      </c>
      <c r="B5267" s="55" t="s">
        <v>14</v>
      </c>
      <c r="C5267" s="55" t="s">
        <v>109</v>
      </c>
      <c r="D5267" s="55" t="s">
        <v>10</v>
      </c>
      <c r="E5267" s="55" t="s">
        <v>48</v>
      </c>
      <c r="F5267" s="55">
        <v>0.6875</v>
      </c>
      <c r="G5267" s="56">
        <v>0</v>
      </c>
    </row>
    <row r="5268" spans="1:7" x14ac:dyDescent="0.3">
      <c r="A5268" s="60">
        <v>45767</v>
      </c>
      <c r="B5268" s="61" t="s">
        <v>14</v>
      </c>
      <c r="C5268" s="61" t="s">
        <v>109</v>
      </c>
      <c r="D5268" s="61" t="s">
        <v>10</v>
      </c>
      <c r="E5268" s="61" t="s">
        <v>48</v>
      </c>
      <c r="F5268" s="61">
        <v>0.70833333333333337</v>
      </c>
      <c r="G5268" s="62">
        <v>0</v>
      </c>
    </row>
    <row r="5269" spans="1:7" x14ac:dyDescent="0.3">
      <c r="A5269" s="54">
        <v>45767</v>
      </c>
      <c r="B5269" s="55" t="s">
        <v>14</v>
      </c>
      <c r="C5269" s="55" t="s">
        <v>109</v>
      </c>
      <c r="D5269" s="55" t="s">
        <v>10</v>
      </c>
      <c r="E5269" s="55" t="s">
        <v>48</v>
      </c>
      <c r="F5269" s="55">
        <v>0.72916666666666663</v>
      </c>
      <c r="G5269" s="56">
        <v>0</v>
      </c>
    </row>
    <row r="5270" spans="1:7" x14ac:dyDescent="0.3">
      <c r="A5270" s="60">
        <v>45767</v>
      </c>
      <c r="B5270" s="61" t="s">
        <v>14</v>
      </c>
      <c r="C5270" s="61" t="s">
        <v>109</v>
      </c>
      <c r="D5270" s="61" t="s">
        <v>10</v>
      </c>
      <c r="E5270" s="61" t="s">
        <v>48</v>
      </c>
      <c r="F5270" s="61">
        <v>0.75</v>
      </c>
      <c r="G5270" s="62">
        <v>0</v>
      </c>
    </row>
    <row r="5271" spans="1:7" x14ac:dyDescent="0.3">
      <c r="A5271" s="54">
        <v>45767</v>
      </c>
      <c r="B5271" s="55" t="s">
        <v>14</v>
      </c>
      <c r="C5271" s="55" t="s">
        <v>109</v>
      </c>
      <c r="D5271" s="55" t="s">
        <v>10</v>
      </c>
      <c r="E5271" s="55" t="s">
        <v>48</v>
      </c>
      <c r="F5271" s="55">
        <v>0.77083333333333337</v>
      </c>
      <c r="G5271" s="56">
        <v>0</v>
      </c>
    </row>
    <row r="5272" spans="1:7" x14ac:dyDescent="0.3">
      <c r="A5272" s="60">
        <v>45767</v>
      </c>
      <c r="B5272" s="61" t="s">
        <v>14</v>
      </c>
      <c r="C5272" s="61" t="s">
        <v>109</v>
      </c>
      <c r="D5272" s="61" t="s">
        <v>10</v>
      </c>
      <c r="E5272" s="61" t="s">
        <v>48</v>
      </c>
      <c r="F5272" s="61">
        <v>0.79166666666666663</v>
      </c>
      <c r="G5272" s="62">
        <v>0</v>
      </c>
    </row>
    <row r="5273" spans="1:7" x14ac:dyDescent="0.3">
      <c r="A5273" s="54">
        <v>45767</v>
      </c>
      <c r="B5273" s="55" t="s">
        <v>14</v>
      </c>
      <c r="C5273" s="55" t="s">
        <v>109</v>
      </c>
      <c r="D5273" s="55" t="s">
        <v>10</v>
      </c>
      <c r="E5273" s="55" t="s">
        <v>48</v>
      </c>
      <c r="F5273" s="55">
        <v>0.8125</v>
      </c>
      <c r="G5273" s="56">
        <v>0</v>
      </c>
    </row>
    <row r="5274" spans="1:7" x14ac:dyDescent="0.3">
      <c r="A5274" s="60">
        <v>45767</v>
      </c>
      <c r="B5274" s="61" t="s">
        <v>14</v>
      </c>
      <c r="C5274" s="61" t="s">
        <v>109</v>
      </c>
      <c r="D5274" s="61" t="s">
        <v>10</v>
      </c>
      <c r="E5274" s="61" t="s">
        <v>48</v>
      </c>
      <c r="F5274" s="61">
        <v>0.83333333333333337</v>
      </c>
      <c r="G5274" s="62">
        <v>0</v>
      </c>
    </row>
    <row r="5275" spans="1:7" x14ac:dyDescent="0.3">
      <c r="A5275" s="54">
        <v>45767</v>
      </c>
      <c r="B5275" s="55" t="s">
        <v>14</v>
      </c>
      <c r="C5275" s="55" t="s">
        <v>109</v>
      </c>
      <c r="D5275" s="55" t="s">
        <v>10</v>
      </c>
      <c r="E5275" s="55" t="s">
        <v>48</v>
      </c>
      <c r="F5275" s="55">
        <v>0.85416666666666663</v>
      </c>
      <c r="G5275" s="56">
        <v>0</v>
      </c>
    </row>
    <row r="5276" spans="1:7" x14ac:dyDescent="0.3">
      <c r="A5276" s="60">
        <v>45767</v>
      </c>
      <c r="B5276" s="61" t="s">
        <v>14</v>
      </c>
      <c r="C5276" s="61" t="s">
        <v>109</v>
      </c>
      <c r="D5276" s="61" t="s">
        <v>10</v>
      </c>
      <c r="E5276" s="61" t="s">
        <v>48</v>
      </c>
      <c r="F5276" s="61">
        <v>0.875</v>
      </c>
      <c r="G5276" s="62">
        <v>0</v>
      </c>
    </row>
    <row r="5277" spans="1:7" x14ac:dyDescent="0.3">
      <c r="A5277" s="54">
        <v>45767</v>
      </c>
      <c r="B5277" s="55" t="s">
        <v>14</v>
      </c>
      <c r="C5277" s="55" t="s">
        <v>109</v>
      </c>
      <c r="D5277" s="55" t="s">
        <v>10</v>
      </c>
      <c r="E5277" s="55" t="s">
        <v>48</v>
      </c>
      <c r="F5277" s="55">
        <v>0.89583333333333337</v>
      </c>
      <c r="G5277" s="56">
        <v>0</v>
      </c>
    </row>
    <row r="5278" spans="1:7" x14ac:dyDescent="0.3">
      <c r="A5278" s="60">
        <v>45767</v>
      </c>
      <c r="B5278" s="61" t="s">
        <v>14</v>
      </c>
      <c r="C5278" s="61" t="s">
        <v>109</v>
      </c>
      <c r="D5278" s="61" t="s">
        <v>10</v>
      </c>
      <c r="E5278" s="61" t="s">
        <v>48</v>
      </c>
      <c r="F5278" s="61">
        <v>0.91666666666666663</v>
      </c>
      <c r="G5278" s="62">
        <v>0</v>
      </c>
    </row>
    <row r="5279" spans="1:7" x14ac:dyDescent="0.3">
      <c r="A5279" s="54">
        <v>45767</v>
      </c>
      <c r="B5279" s="55" t="s">
        <v>14</v>
      </c>
      <c r="C5279" s="55" t="s">
        <v>109</v>
      </c>
      <c r="D5279" s="55" t="s">
        <v>10</v>
      </c>
      <c r="E5279" s="55" t="s">
        <v>48</v>
      </c>
      <c r="F5279" s="55">
        <v>0.9375</v>
      </c>
      <c r="G5279" s="56">
        <v>0</v>
      </c>
    </row>
    <row r="5280" spans="1:7" x14ac:dyDescent="0.3">
      <c r="A5280" s="60">
        <v>45767</v>
      </c>
      <c r="B5280" s="61" t="s">
        <v>14</v>
      </c>
      <c r="C5280" s="61" t="s">
        <v>109</v>
      </c>
      <c r="D5280" s="61" t="s">
        <v>10</v>
      </c>
      <c r="E5280" s="61" t="s">
        <v>48</v>
      </c>
      <c r="F5280" s="61">
        <v>0.95833333333333337</v>
      </c>
      <c r="G5280" s="62">
        <v>0</v>
      </c>
    </row>
    <row r="5281" spans="1:7" x14ac:dyDescent="0.3">
      <c r="A5281" s="54">
        <v>45767</v>
      </c>
      <c r="B5281" s="55" t="s">
        <v>14</v>
      </c>
      <c r="C5281" s="55" t="s">
        <v>109</v>
      </c>
      <c r="D5281" s="55" t="s">
        <v>10</v>
      </c>
      <c r="E5281" s="55" t="s">
        <v>48</v>
      </c>
      <c r="F5281" s="55">
        <v>0.97916666666666663</v>
      </c>
      <c r="G5281" s="56">
        <v>0</v>
      </c>
    </row>
    <row r="5282" spans="1:7" x14ac:dyDescent="0.3">
      <c r="A5282" s="60">
        <v>45768</v>
      </c>
      <c r="B5282" s="61" t="s">
        <v>14</v>
      </c>
      <c r="C5282" s="61" t="s">
        <v>109</v>
      </c>
      <c r="D5282" s="61" t="s">
        <v>10</v>
      </c>
      <c r="E5282" s="61" t="s">
        <v>48</v>
      </c>
      <c r="F5282" s="61">
        <v>0</v>
      </c>
      <c r="G5282" s="62">
        <v>0</v>
      </c>
    </row>
    <row r="5283" spans="1:7" x14ac:dyDescent="0.3">
      <c r="A5283" s="54">
        <v>45768</v>
      </c>
      <c r="B5283" s="55" t="s">
        <v>14</v>
      </c>
      <c r="C5283" s="55" t="s">
        <v>109</v>
      </c>
      <c r="D5283" s="55" t="s">
        <v>11</v>
      </c>
      <c r="E5283" s="55" t="s">
        <v>48</v>
      </c>
      <c r="F5283" s="55">
        <v>2.0833333333333329E-2</v>
      </c>
      <c r="G5283" s="56" cm="1">
        <f t="array" ref="G5283:G5330">IF(LOAD_RESULTS!$C$3 = "MENU",ABS(_xlfn.IFS(AND(PER_MONTH!$B5235="January",PER_MONTH!$E5235="Working Day"),Table3[Jan_WD],AND(PER_MONTH!$B5235="January",PER_MONTH!$E5235="Non-Working Day"),Table3[Jan_NWD],AND(PER_MONTH!$B5235="February",PER_MONTH!$E5235="Working Day"),Table3[Feb_WD],AND(PER_MONTH!$B5235="February",PER_MONTH!$E5235="Non-Working Day"),Table3[Feb_NWD], AND(PER_MONTH!$B5235 = "March", PER_MONTH!$E5235 = "Working Day"), Table3[Mar_WD],  AND(PER_MONTH!$B5235 = "March", PER_MONTH!$E5235 = "Non-Working Day"), Table3[Mar_NWD], AND(PER_MONTH!$B5235 = "April", PER_MONTH!$E5235 = "Working Day"), Table3[Apr_WD], AND(PER_MONTH!$B5235 = "April", PER_MONTH!$E5235 = "Non-Working Day"), Table3[Apr_NWD], AND(PER_MONTH!$B5235 = "May", PER_MONTH!$E5235 = "Working Day"), Table3[May_WD], AND(PER_MONTH!$B5235 = "May", PER_MONTH!$E5235 = "Non-Working Day"), Table3[May_NWD], AND(PER_MONTH!$B5235 = "June", PER_MONTH!$E5235 = "Working Day"), Table3[Jun_WD], AND(PER_MONTH!$B5235 = "June", PER_MONTH!$E5235 = "Non-Working Day"), Table3[Jun_NWD], AND(PER_MONTH!$B5235 = "July", PER_MONTH!$E5235 = "Working Day"), Table3[Jul_WD], AND(PER_MONTH!$B5235 = "July", PER_MONTH!$E5235 = "Non-Working Day"), Table3[Jul_NWD], AND(PER_MONTH!$B5235 = "August", PER_MONTH!$E5235 = "Working Day"), Table3[Aug_WD], AND(PER_MONTH!$B5235 = "August", PER_MONTH!$E5235 = "Non-Working Day"), Table3[Aug_NWD], AND(PER_MONTH!$B5235 = "September", PER_MONTH!$E5235 = "Working Day"), Table3[Sep_WD], AND(PER_MONTH!$B5235 = "September", PER_MONTH!$E5235 = "Non-Working Day"), Table3[Sep_NWD], AND(PER_MONTH!$B5235 = "October", PER_MONTH!$E5235 = "Working Day"), Table3[Oct_WD], AND(PER_MONTH!$B5235 = "October", PER_MONTH!$E5235 = "Non-Working Day"), Table3[Oct_NWD], AND(PER_MONTH!$B5235 = "November", PER_MONTH!$E5235 = "Working Day"), Table3[Nov_WD], AND(PER_MONTH!$B5235 = "November", PER_MONTH!$E5235 = "Non-Working Day"), Table3[Nov_NWD], AND(PER_MONTH!$B5235 = "December", PER_MONTH!$E5235 = "Working Day"), Table3[Dec_WD], AND(PER_MONTH!$B5235 = "December", PER_MONTH!$E5235 = "Non-Working Day"), Table3[Dec_NWD])),_xlfn.IFS(AND(PER_MONTH!$B5235="January",PER_MONTH!$E5235="Working Day"),Table3[Jan_WD],AND(PER_MONTH!$B5235="January",PER_MONTH!$E5235="Non-Working Day"),Table3[Jan_NWD],AND(PER_MONTH!$B5235="February",PER_MONTH!$E5235="Working Day"),Table3[Feb_WD],AND(PER_MONTH!$B5235="February",PER_MONTH!$E5235="Non-Working Day"),Table3[Feb_NWD], AND(PER_MONTH!$B5235 = "March", PER_MONTH!$E5235 = "Working Day"), Table3[Mar_WD],  AND(PER_MONTH!$B5235 = "March", PER_MONTH!$E5235 = "Non-Working Day"), Table3[Mar_NWD], AND(PER_MONTH!$B5235 = "April", PER_MONTH!$E5235 = "Working Day"), Table3[Apr_WD], AND(PER_MONTH!$B5235 = "April", PER_MONTH!$E5235 = "Non-Working Day"), Table3[Apr_NWD], AND(PER_MONTH!$B5235 = "May", PER_MONTH!$E5235 = "Working Day"), Table3[May_WD], AND(PER_MONTH!$B5235 = "May", PER_MONTH!$E5235 = "Non-Working Day"), Table3[May_NWD], AND(PER_MONTH!$B5235 = "June", PER_MONTH!$E5235 = "Working Day"), Table3[Jun_WD], AND(PER_MONTH!$B5235 = "June", PER_MONTH!$E5235 = "Non-Working Day"), Table3[Jun_NWD], AND(PER_MONTH!$B5235 = "July", PER_MONTH!$E5235 = "Working Day"), Table3[Jul_WD], AND(PER_MONTH!$B5235 = "July", PER_MONTH!$E5235 = "Non-Working Day"), Table3[Jul_NWD], AND(PER_MONTH!$B5235 = "August", PER_MONTH!$E5235 = "Working Day"), Table3[Aug_WD], AND(PER_MONTH!$B5235 = "August", PER_MONTH!$E5235 = "Non-Working Day"), Table3[Aug_NWD], AND(PER_MONTH!$B5235 = "September", PER_MONTH!$E5235 = "Working Day"), Table3[Sep_WD], AND(PER_MONTH!$B5235 = "September", PER_MONTH!$E5235 = "Non-Working Day"), Table3[Sep_NWD], AND(PER_MONTH!$B5235 = "October", PER_MONTH!$E5235 = "Working Day"), Table3[Oct_WD], AND(PER_MONTH!$B5235 = "October", PER_MONTH!$E5235 = "Non-Working Day"), Table3[Oct_NWD], AND(PER_MONTH!$B5235 = "November", PER_MONTH!$E5235 = "Working Day"), Table3[Nov_WD], AND(PER_MONTH!$B5235 = "November", PER_MONTH!$E5235 = "Non-Working Day"), Table3[Nov_NWD], AND(PER_MONTH!$B5235 = "December", PER_MONTH!$E5235 = "Working Day"), Table3[Dec_WD], AND(PER_MONTH!$B5235 = "December", PER_MONTH!$E5235 = "Non-Working Day"), Table3[Dec_NWD]))</f>
        <v>0</v>
      </c>
    </row>
    <row r="5284" spans="1:7" x14ac:dyDescent="0.3">
      <c r="A5284" s="60">
        <v>45768</v>
      </c>
      <c r="B5284" s="61" t="s">
        <v>14</v>
      </c>
      <c r="C5284" s="61" t="s">
        <v>109</v>
      </c>
      <c r="D5284" s="61" t="s">
        <v>11</v>
      </c>
      <c r="E5284" s="61" t="s">
        <v>48</v>
      </c>
      <c r="F5284" s="61">
        <v>4.1666666666666657E-2</v>
      </c>
      <c r="G5284" s="62">
        <v>0</v>
      </c>
    </row>
    <row r="5285" spans="1:7" x14ac:dyDescent="0.3">
      <c r="A5285" s="54">
        <v>45768</v>
      </c>
      <c r="B5285" s="55" t="s">
        <v>14</v>
      </c>
      <c r="C5285" s="55" t="s">
        <v>109</v>
      </c>
      <c r="D5285" s="55" t="s">
        <v>11</v>
      </c>
      <c r="E5285" s="55" t="s">
        <v>48</v>
      </c>
      <c r="F5285" s="55">
        <v>6.25E-2</v>
      </c>
      <c r="G5285" s="56">
        <v>0</v>
      </c>
    </row>
    <row r="5286" spans="1:7" x14ac:dyDescent="0.3">
      <c r="A5286" s="60">
        <v>45768</v>
      </c>
      <c r="B5286" s="61" t="s">
        <v>14</v>
      </c>
      <c r="C5286" s="61" t="s">
        <v>109</v>
      </c>
      <c r="D5286" s="61" t="s">
        <v>11</v>
      </c>
      <c r="E5286" s="61" t="s">
        <v>48</v>
      </c>
      <c r="F5286" s="61">
        <v>8.3333333333333329E-2</v>
      </c>
      <c r="G5286" s="62">
        <v>0</v>
      </c>
    </row>
    <row r="5287" spans="1:7" x14ac:dyDescent="0.3">
      <c r="A5287" s="54">
        <v>45768</v>
      </c>
      <c r="B5287" s="55" t="s">
        <v>14</v>
      </c>
      <c r="C5287" s="55" t="s">
        <v>109</v>
      </c>
      <c r="D5287" s="55" t="s">
        <v>11</v>
      </c>
      <c r="E5287" s="55" t="s">
        <v>48</v>
      </c>
      <c r="F5287" s="55">
        <v>0.1041666666666667</v>
      </c>
      <c r="G5287" s="56">
        <v>0</v>
      </c>
    </row>
    <row r="5288" spans="1:7" x14ac:dyDescent="0.3">
      <c r="A5288" s="60">
        <v>45768</v>
      </c>
      <c r="B5288" s="61" t="s">
        <v>14</v>
      </c>
      <c r="C5288" s="61" t="s">
        <v>109</v>
      </c>
      <c r="D5288" s="61" t="s">
        <v>11</v>
      </c>
      <c r="E5288" s="61" t="s">
        <v>48</v>
      </c>
      <c r="F5288" s="61">
        <v>0.125</v>
      </c>
      <c r="G5288" s="62">
        <v>0</v>
      </c>
    </row>
    <row r="5289" spans="1:7" x14ac:dyDescent="0.3">
      <c r="A5289" s="54">
        <v>45768</v>
      </c>
      <c r="B5289" s="55" t="s">
        <v>14</v>
      </c>
      <c r="C5289" s="55" t="s">
        <v>109</v>
      </c>
      <c r="D5289" s="55" t="s">
        <v>11</v>
      </c>
      <c r="E5289" s="55" t="s">
        <v>48</v>
      </c>
      <c r="F5289" s="55">
        <v>0.14583333333333329</v>
      </c>
      <c r="G5289" s="56">
        <v>0</v>
      </c>
    </row>
    <row r="5290" spans="1:7" x14ac:dyDescent="0.3">
      <c r="A5290" s="60">
        <v>45768</v>
      </c>
      <c r="B5290" s="61" t="s">
        <v>14</v>
      </c>
      <c r="C5290" s="61" t="s">
        <v>109</v>
      </c>
      <c r="D5290" s="61" t="s">
        <v>11</v>
      </c>
      <c r="E5290" s="61" t="s">
        <v>48</v>
      </c>
      <c r="F5290" s="61">
        <v>0.16666666666666671</v>
      </c>
      <c r="G5290" s="62">
        <v>0</v>
      </c>
    </row>
    <row r="5291" spans="1:7" x14ac:dyDescent="0.3">
      <c r="A5291" s="54">
        <v>45768</v>
      </c>
      <c r="B5291" s="55" t="s">
        <v>14</v>
      </c>
      <c r="C5291" s="55" t="s">
        <v>109</v>
      </c>
      <c r="D5291" s="55" t="s">
        <v>11</v>
      </c>
      <c r="E5291" s="55" t="s">
        <v>48</v>
      </c>
      <c r="F5291" s="55">
        <v>0.1875</v>
      </c>
      <c r="G5291" s="56">
        <v>0</v>
      </c>
    </row>
    <row r="5292" spans="1:7" x14ac:dyDescent="0.3">
      <c r="A5292" s="60">
        <v>45768</v>
      </c>
      <c r="B5292" s="61" t="s">
        <v>14</v>
      </c>
      <c r="C5292" s="61" t="s">
        <v>109</v>
      </c>
      <c r="D5292" s="61" t="s">
        <v>11</v>
      </c>
      <c r="E5292" s="61" t="s">
        <v>48</v>
      </c>
      <c r="F5292" s="61">
        <v>0.20833333333333329</v>
      </c>
      <c r="G5292" s="62">
        <v>0</v>
      </c>
    </row>
    <row r="5293" spans="1:7" x14ac:dyDescent="0.3">
      <c r="A5293" s="54">
        <v>45768</v>
      </c>
      <c r="B5293" s="55" t="s">
        <v>14</v>
      </c>
      <c r="C5293" s="55" t="s">
        <v>109</v>
      </c>
      <c r="D5293" s="55" t="s">
        <v>11</v>
      </c>
      <c r="E5293" s="55" t="s">
        <v>48</v>
      </c>
      <c r="F5293" s="55">
        <v>0.22916666666666671</v>
      </c>
      <c r="G5293" s="56">
        <v>0</v>
      </c>
    </row>
    <row r="5294" spans="1:7" x14ac:dyDescent="0.3">
      <c r="A5294" s="60">
        <v>45768</v>
      </c>
      <c r="B5294" s="61" t="s">
        <v>14</v>
      </c>
      <c r="C5294" s="61" t="s">
        <v>109</v>
      </c>
      <c r="D5294" s="61" t="s">
        <v>11</v>
      </c>
      <c r="E5294" s="61" t="s">
        <v>48</v>
      </c>
      <c r="F5294" s="61">
        <v>0.25</v>
      </c>
      <c r="G5294" s="62">
        <v>0</v>
      </c>
    </row>
    <row r="5295" spans="1:7" x14ac:dyDescent="0.3">
      <c r="A5295" s="54">
        <v>45768</v>
      </c>
      <c r="B5295" s="55" t="s">
        <v>14</v>
      </c>
      <c r="C5295" s="55" t="s">
        <v>109</v>
      </c>
      <c r="D5295" s="55" t="s">
        <v>11</v>
      </c>
      <c r="E5295" s="55" t="s">
        <v>48</v>
      </c>
      <c r="F5295" s="55">
        <v>0.27083333333333331</v>
      </c>
      <c r="G5295" s="56">
        <v>0</v>
      </c>
    </row>
    <row r="5296" spans="1:7" x14ac:dyDescent="0.3">
      <c r="A5296" s="60">
        <v>45768</v>
      </c>
      <c r="B5296" s="61" t="s">
        <v>14</v>
      </c>
      <c r="C5296" s="61" t="s">
        <v>109</v>
      </c>
      <c r="D5296" s="61" t="s">
        <v>11</v>
      </c>
      <c r="E5296" s="61" t="s">
        <v>48</v>
      </c>
      <c r="F5296" s="61">
        <v>0.29166666666666669</v>
      </c>
      <c r="G5296" s="62">
        <v>0</v>
      </c>
    </row>
    <row r="5297" spans="1:7" x14ac:dyDescent="0.3">
      <c r="A5297" s="54">
        <v>45768</v>
      </c>
      <c r="B5297" s="55" t="s">
        <v>14</v>
      </c>
      <c r="C5297" s="55" t="s">
        <v>109</v>
      </c>
      <c r="D5297" s="55" t="s">
        <v>11</v>
      </c>
      <c r="E5297" s="55" t="s">
        <v>48</v>
      </c>
      <c r="F5297" s="55">
        <v>0.3125</v>
      </c>
      <c r="G5297" s="56">
        <v>0</v>
      </c>
    </row>
    <row r="5298" spans="1:7" x14ac:dyDescent="0.3">
      <c r="A5298" s="60">
        <v>45768</v>
      </c>
      <c r="B5298" s="61" t="s">
        <v>14</v>
      </c>
      <c r="C5298" s="61" t="s">
        <v>109</v>
      </c>
      <c r="D5298" s="61" t="s">
        <v>11</v>
      </c>
      <c r="E5298" s="61" t="s">
        <v>48</v>
      </c>
      <c r="F5298" s="61">
        <v>0.33333333333333331</v>
      </c>
      <c r="G5298" s="62">
        <v>0</v>
      </c>
    </row>
    <row r="5299" spans="1:7" x14ac:dyDescent="0.3">
      <c r="A5299" s="54">
        <v>45768</v>
      </c>
      <c r="B5299" s="55" t="s">
        <v>14</v>
      </c>
      <c r="C5299" s="55" t="s">
        <v>109</v>
      </c>
      <c r="D5299" s="55" t="s">
        <v>11</v>
      </c>
      <c r="E5299" s="55" t="s">
        <v>48</v>
      </c>
      <c r="F5299" s="55">
        <v>0.35416666666666669</v>
      </c>
      <c r="G5299" s="56">
        <v>0</v>
      </c>
    </row>
    <row r="5300" spans="1:7" x14ac:dyDescent="0.3">
      <c r="A5300" s="60">
        <v>45768</v>
      </c>
      <c r="B5300" s="61" t="s">
        <v>14</v>
      </c>
      <c r="C5300" s="61" t="s">
        <v>109</v>
      </c>
      <c r="D5300" s="61" t="s">
        <v>11</v>
      </c>
      <c r="E5300" s="61" t="s">
        <v>48</v>
      </c>
      <c r="F5300" s="61">
        <v>0.375</v>
      </c>
      <c r="G5300" s="62">
        <v>0</v>
      </c>
    </row>
    <row r="5301" spans="1:7" x14ac:dyDescent="0.3">
      <c r="A5301" s="54">
        <v>45768</v>
      </c>
      <c r="B5301" s="55" t="s">
        <v>14</v>
      </c>
      <c r="C5301" s="55" t="s">
        <v>109</v>
      </c>
      <c r="D5301" s="55" t="s">
        <v>11</v>
      </c>
      <c r="E5301" s="55" t="s">
        <v>48</v>
      </c>
      <c r="F5301" s="55">
        <v>0.39583333333333331</v>
      </c>
      <c r="G5301" s="56">
        <v>0</v>
      </c>
    </row>
    <row r="5302" spans="1:7" x14ac:dyDescent="0.3">
      <c r="A5302" s="60">
        <v>45768</v>
      </c>
      <c r="B5302" s="61" t="s">
        <v>14</v>
      </c>
      <c r="C5302" s="61" t="s">
        <v>109</v>
      </c>
      <c r="D5302" s="61" t="s">
        <v>11</v>
      </c>
      <c r="E5302" s="61" t="s">
        <v>48</v>
      </c>
      <c r="F5302" s="61">
        <v>0.41666666666666669</v>
      </c>
      <c r="G5302" s="62">
        <v>0</v>
      </c>
    </row>
    <row r="5303" spans="1:7" x14ac:dyDescent="0.3">
      <c r="A5303" s="54">
        <v>45768</v>
      </c>
      <c r="B5303" s="55" t="s">
        <v>14</v>
      </c>
      <c r="C5303" s="55" t="s">
        <v>109</v>
      </c>
      <c r="D5303" s="55" t="s">
        <v>11</v>
      </c>
      <c r="E5303" s="55" t="s">
        <v>48</v>
      </c>
      <c r="F5303" s="55">
        <v>0.4375</v>
      </c>
      <c r="G5303" s="56">
        <v>0</v>
      </c>
    </row>
    <row r="5304" spans="1:7" x14ac:dyDescent="0.3">
      <c r="A5304" s="60">
        <v>45768</v>
      </c>
      <c r="B5304" s="61" t="s">
        <v>14</v>
      </c>
      <c r="C5304" s="61" t="s">
        <v>109</v>
      </c>
      <c r="D5304" s="61" t="s">
        <v>11</v>
      </c>
      <c r="E5304" s="61" t="s">
        <v>48</v>
      </c>
      <c r="F5304" s="61">
        <v>0.45833333333333331</v>
      </c>
      <c r="G5304" s="62">
        <v>0</v>
      </c>
    </row>
    <row r="5305" spans="1:7" x14ac:dyDescent="0.3">
      <c r="A5305" s="54">
        <v>45768</v>
      </c>
      <c r="B5305" s="55" t="s">
        <v>14</v>
      </c>
      <c r="C5305" s="55" t="s">
        <v>109</v>
      </c>
      <c r="D5305" s="55" t="s">
        <v>11</v>
      </c>
      <c r="E5305" s="55" t="s">
        <v>48</v>
      </c>
      <c r="F5305" s="55">
        <v>0.47916666666666669</v>
      </c>
      <c r="G5305" s="56">
        <v>0</v>
      </c>
    </row>
    <row r="5306" spans="1:7" x14ac:dyDescent="0.3">
      <c r="A5306" s="60">
        <v>45768</v>
      </c>
      <c r="B5306" s="61" t="s">
        <v>14</v>
      </c>
      <c r="C5306" s="61" t="s">
        <v>109</v>
      </c>
      <c r="D5306" s="61" t="s">
        <v>11</v>
      </c>
      <c r="E5306" s="61" t="s">
        <v>48</v>
      </c>
      <c r="F5306" s="61">
        <v>0.5</v>
      </c>
      <c r="G5306" s="62">
        <v>0</v>
      </c>
    </row>
    <row r="5307" spans="1:7" x14ac:dyDescent="0.3">
      <c r="A5307" s="54">
        <v>45768</v>
      </c>
      <c r="B5307" s="55" t="s">
        <v>14</v>
      </c>
      <c r="C5307" s="55" t="s">
        <v>109</v>
      </c>
      <c r="D5307" s="55" t="s">
        <v>11</v>
      </c>
      <c r="E5307" s="55" t="s">
        <v>48</v>
      </c>
      <c r="F5307" s="55">
        <v>0.52083333333333337</v>
      </c>
      <c r="G5307" s="56">
        <v>0</v>
      </c>
    </row>
    <row r="5308" spans="1:7" x14ac:dyDescent="0.3">
      <c r="A5308" s="60">
        <v>45768</v>
      </c>
      <c r="B5308" s="61" t="s">
        <v>14</v>
      </c>
      <c r="C5308" s="61" t="s">
        <v>109</v>
      </c>
      <c r="D5308" s="61" t="s">
        <v>11</v>
      </c>
      <c r="E5308" s="61" t="s">
        <v>48</v>
      </c>
      <c r="F5308" s="61">
        <v>0.54166666666666663</v>
      </c>
      <c r="G5308" s="62">
        <v>0</v>
      </c>
    </row>
    <row r="5309" spans="1:7" x14ac:dyDescent="0.3">
      <c r="A5309" s="54">
        <v>45768</v>
      </c>
      <c r="B5309" s="55" t="s">
        <v>14</v>
      </c>
      <c r="C5309" s="55" t="s">
        <v>109</v>
      </c>
      <c r="D5309" s="55" t="s">
        <v>11</v>
      </c>
      <c r="E5309" s="55" t="s">
        <v>48</v>
      </c>
      <c r="F5309" s="55">
        <v>0.5625</v>
      </c>
      <c r="G5309" s="56">
        <v>0</v>
      </c>
    </row>
    <row r="5310" spans="1:7" x14ac:dyDescent="0.3">
      <c r="A5310" s="60">
        <v>45768</v>
      </c>
      <c r="B5310" s="61" t="s">
        <v>14</v>
      </c>
      <c r="C5310" s="61" t="s">
        <v>109</v>
      </c>
      <c r="D5310" s="61" t="s">
        <v>11</v>
      </c>
      <c r="E5310" s="61" t="s">
        <v>48</v>
      </c>
      <c r="F5310" s="61">
        <v>0.58333333333333337</v>
      </c>
      <c r="G5310" s="62">
        <v>0</v>
      </c>
    </row>
    <row r="5311" spans="1:7" x14ac:dyDescent="0.3">
      <c r="A5311" s="54">
        <v>45768</v>
      </c>
      <c r="B5311" s="55" t="s">
        <v>14</v>
      </c>
      <c r="C5311" s="55" t="s">
        <v>109</v>
      </c>
      <c r="D5311" s="55" t="s">
        <v>11</v>
      </c>
      <c r="E5311" s="55" t="s">
        <v>48</v>
      </c>
      <c r="F5311" s="55">
        <v>0.60416666666666663</v>
      </c>
      <c r="G5311" s="56">
        <v>0</v>
      </c>
    </row>
    <row r="5312" spans="1:7" x14ac:dyDescent="0.3">
      <c r="A5312" s="60">
        <v>45768</v>
      </c>
      <c r="B5312" s="61" t="s">
        <v>14</v>
      </c>
      <c r="C5312" s="61" t="s">
        <v>109</v>
      </c>
      <c r="D5312" s="61" t="s">
        <v>11</v>
      </c>
      <c r="E5312" s="61" t="s">
        <v>48</v>
      </c>
      <c r="F5312" s="61">
        <v>0.625</v>
      </c>
      <c r="G5312" s="62">
        <v>0</v>
      </c>
    </row>
    <row r="5313" spans="1:7" x14ac:dyDescent="0.3">
      <c r="A5313" s="54">
        <v>45768</v>
      </c>
      <c r="B5313" s="55" t="s">
        <v>14</v>
      </c>
      <c r="C5313" s="55" t="s">
        <v>109</v>
      </c>
      <c r="D5313" s="55" t="s">
        <v>11</v>
      </c>
      <c r="E5313" s="55" t="s">
        <v>48</v>
      </c>
      <c r="F5313" s="55">
        <v>0.64583333333333337</v>
      </c>
      <c r="G5313" s="56">
        <v>0</v>
      </c>
    </row>
    <row r="5314" spans="1:7" x14ac:dyDescent="0.3">
      <c r="A5314" s="60">
        <v>45768</v>
      </c>
      <c r="B5314" s="61" t="s">
        <v>14</v>
      </c>
      <c r="C5314" s="61" t="s">
        <v>109</v>
      </c>
      <c r="D5314" s="61" t="s">
        <v>11</v>
      </c>
      <c r="E5314" s="61" t="s">
        <v>48</v>
      </c>
      <c r="F5314" s="61">
        <v>0.66666666666666663</v>
      </c>
      <c r="G5314" s="62">
        <v>0</v>
      </c>
    </row>
    <row r="5315" spans="1:7" x14ac:dyDescent="0.3">
      <c r="A5315" s="54">
        <v>45768</v>
      </c>
      <c r="B5315" s="55" t="s">
        <v>14</v>
      </c>
      <c r="C5315" s="55" t="s">
        <v>109</v>
      </c>
      <c r="D5315" s="55" t="s">
        <v>11</v>
      </c>
      <c r="E5315" s="55" t="s">
        <v>48</v>
      </c>
      <c r="F5315" s="55">
        <v>0.6875</v>
      </c>
      <c r="G5315" s="56">
        <v>0</v>
      </c>
    </row>
    <row r="5316" spans="1:7" x14ac:dyDescent="0.3">
      <c r="A5316" s="60">
        <v>45768</v>
      </c>
      <c r="B5316" s="61" t="s">
        <v>14</v>
      </c>
      <c r="C5316" s="61" t="s">
        <v>109</v>
      </c>
      <c r="D5316" s="61" t="s">
        <v>11</v>
      </c>
      <c r="E5316" s="61" t="s">
        <v>48</v>
      </c>
      <c r="F5316" s="61">
        <v>0.70833333333333337</v>
      </c>
      <c r="G5316" s="62">
        <v>0</v>
      </c>
    </row>
    <row r="5317" spans="1:7" x14ac:dyDescent="0.3">
      <c r="A5317" s="54">
        <v>45768</v>
      </c>
      <c r="B5317" s="55" t="s">
        <v>14</v>
      </c>
      <c r="C5317" s="55" t="s">
        <v>109</v>
      </c>
      <c r="D5317" s="55" t="s">
        <v>11</v>
      </c>
      <c r="E5317" s="55" t="s">
        <v>48</v>
      </c>
      <c r="F5317" s="55">
        <v>0.72916666666666663</v>
      </c>
      <c r="G5317" s="56">
        <v>0</v>
      </c>
    </row>
    <row r="5318" spans="1:7" x14ac:dyDescent="0.3">
      <c r="A5318" s="60">
        <v>45768</v>
      </c>
      <c r="B5318" s="61" t="s">
        <v>14</v>
      </c>
      <c r="C5318" s="61" t="s">
        <v>109</v>
      </c>
      <c r="D5318" s="61" t="s">
        <v>11</v>
      </c>
      <c r="E5318" s="61" t="s">
        <v>48</v>
      </c>
      <c r="F5318" s="61">
        <v>0.75</v>
      </c>
      <c r="G5318" s="62">
        <v>0</v>
      </c>
    </row>
    <row r="5319" spans="1:7" x14ac:dyDescent="0.3">
      <c r="A5319" s="54">
        <v>45768</v>
      </c>
      <c r="B5319" s="55" t="s">
        <v>14</v>
      </c>
      <c r="C5319" s="55" t="s">
        <v>109</v>
      </c>
      <c r="D5319" s="55" t="s">
        <v>11</v>
      </c>
      <c r="E5319" s="55" t="s">
        <v>48</v>
      </c>
      <c r="F5319" s="55">
        <v>0.77083333333333337</v>
      </c>
      <c r="G5319" s="56">
        <v>0</v>
      </c>
    </row>
    <row r="5320" spans="1:7" x14ac:dyDescent="0.3">
      <c r="A5320" s="60">
        <v>45768</v>
      </c>
      <c r="B5320" s="61" t="s">
        <v>14</v>
      </c>
      <c r="C5320" s="61" t="s">
        <v>109</v>
      </c>
      <c r="D5320" s="61" t="s">
        <v>11</v>
      </c>
      <c r="E5320" s="61" t="s">
        <v>48</v>
      </c>
      <c r="F5320" s="61">
        <v>0.79166666666666663</v>
      </c>
      <c r="G5320" s="62">
        <v>0</v>
      </c>
    </row>
    <row r="5321" spans="1:7" x14ac:dyDescent="0.3">
      <c r="A5321" s="54">
        <v>45768</v>
      </c>
      <c r="B5321" s="55" t="s">
        <v>14</v>
      </c>
      <c r="C5321" s="55" t="s">
        <v>109</v>
      </c>
      <c r="D5321" s="55" t="s">
        <v>11</v>
      </c>
      <c r="E5321" s="55" t="s">
        <v>48</v>
      </c>
      <c r="F5321" s="55">
        <v>0.8125</v>
      </c>
      <c r="G5321" s="56">
        <v>0</v>
      </c>
    </row>
    <row r="5322" spans="1:7" x14ac:dyDescent="0.3">
      <c r="A5322" s="60">
        <v>45768</v>
      </c>
      <c r="B5322" s="61" t="s">
        <v>14</v>
      </c>
      <c r="C5322" s="61" t="s">
        <v>109</v>
      </c>
      <c r="D5322" s="61" t="s">
        <v>11</v>
      </c>
      <c r="E5322" s="61" t="s">
        <v>48</v>
      </c>
      <c r="F5322" s="61">
        <v>0.83333333333333337</v>
      </c>
      <c r="G5322" s="62">
        <v>0</v>
      </c>
    </row>
    <row r="5323" spans="1:7" x14ac:dyDescent="0.3">
      <c r="A5323" s="54">
        <v>45768</v>
      </c>
      <c r="B5323" s="55" t="s">
        <v>14</v>
      </c>
      <c r="C5323" s="55" t="s">
        <v>109</v>
      </c>
      <c r="D5323" s="55" t="s">
        <v>11</v>
      </c>
      <c r="E5323" s="55" t="s">
        <v>48</v>
      </c>
      <c r="F5323" s="55">
        <v>0.85416666666666663</v>
      </c>
      <c r="G5323" s="56">
        <v>0</v>
      </c>
    </row>
    <row r="5324" spans="1:7" x14ac:dyDescent="0.3">
      <c r="A5324" s="60">
        <v>45768</v>
      </c>
      <c r="B5324" s="61" t="s">
        <v>14</v>
      </c>
      <c r="C5324" s="61" t="s">
        <v>109</v>
      </c>
      <c r="D5324" s="61" t="s">
        <v>11</v>
      </c>
      <c r="E5324" s="61" t="s">
        <v>48</v>
      </c>
      <c r="F5324" s="61">
        <v>0.875</v>
      </c>
      <c r="G5324" s="62">
        <v>0</v>
      </c>
    </row>
    <row r="5325" spans="1:7" x14ac:dyDescent="0.3">
      <c r="A5325" s="54">
        <v>45768</v>
      </c>
      <c r="B5325" s="55" t="s">
        <v>14</v>
      </c>
      <c r="C5325" s="55" t="s">
        <v>109</v>
      </c>
      <c r="D5325" s="55" t="s">
        <v>11</v>
      </c>
      <c r="E5325" s="55" t="s">
        <v>48</v>
      </c>
      <c r="F5325" s="55">
        <v>0.89583333333333337</v>
      </c>
      <c r="G5325" s="56">
        <v>0</v>
      </c>
    </row>
    <row r="5326" spans="1:7" x14ac:dyDescent="0.3">
      <c r="A5326" s="60">
        <v>45768</v>
      </c>
      <c r="B5326" s="61" t="s">
        <v>14</v>
      </c>
      <c r="C5326" s="61" t="s">
        <v>109</v>
      </c>
      <c r="D5326" s="61" t="s">
        <v>11</v>
      </c>
      <c r="E5326" s="61" t="s">
        <v>48</v>
      </c>
      <c r="F5326" s="61">
        <v>0.91666666666666663</v>
      </c>
      <c r="G5326" s="62">
        <v>0</v>
      </c>
    </row>
    <row r="5327" spans="1:7" x14ac:dyDescent="0.3">
      <c r="A5327" s="54">
        <v>45768</v>
      </c>
      <c r="B5327" s="55" t="s">
        <v>14</v>
      </c>
      <c r="C5327" s="55" t="s">
        <v>109</v>
      </c>
      <c r="D5327" s="55" t="s">
        <v>11</v>
      </c>
      <c r="E5327" s="55" t="s">
        <v>48</v>
      </c>
      <c r="F5327" s="55">
        <v>0.9375</v>
      </c>
      <c r="G5327" s="56">
        <v>0</v>
      </c>
    </row>
    <row r="5328" spans="1:7" x14ac:dyDescent="0.3">
      <c r="A5328" s="60">
        <v>45768</v>
      </c>
      <c r="B5328" s="61" t="s">
        <v>14</v>
      </c>
      <c r="C5328" s="61" t="s">
        <v>109</v>
      </c>
      <c r="D5328" s="61" t="s">
        <v>11</v>
      </c>
      <c r="E5328" s="61" t="s">
        <v>48</v>
      </c>
      <c r="F5328" s="61">
        <v>0.95833333333333337</v>
      </c>
      <c r="G5328" s="62">
        <v>0</v>
      </c>
    </row>
    <row r="5329" spans="1:7" x14ac:dyDescent="0.3">
      <c r="A5329" s="54">
        <v>45768</v>
      </c>
      <c r="B5329" s="55" t="s">
        <v>14</v>
      </c>
      <c r="C5329" s="55" t="s">
        <v>109</v>
      </c>
      <c r="D5329" s="55" t="s">
        <v>11</v>
      </c>
      <c r="E5329" s="55" t="s">
        <v>48</v>
      </c>
      <c r="F5329" s="55">
        <v>0.97916666666666663</v>
      </c>
      <c r="G5329" s="56">
        <v>0</v>
      </c>
    </row>
    <row r="5330" spans="1:7" x14ac:dyDescent="0.3">
      <c r="A5330" s="60">
        <v>45769</v>
      </c>
      <c r="B5330" s="61" t="s">
        <v>14</v>
      </c>
      <c r="C5330" s="61" t="s">
        <v>109</v>
      </c>
      <c r="D5330" s="61" t="s">
        <v>11</v>
      </c>
      <c r="E5330" s="61" t="s">
        <v>48</v>
      </c>
      <c r="F5330" s="61">
        <v>0</v>
      </c>
      <c r="G5330" s="62">
        <v>0</v>
      </c>
    </row>
    <row r="5331" spans="1:7" x14ac:dyDescent="0.3">
      <c r="A5331" s="54">
        <v>45769</v>
      </c>
      <c r="B5331" s="55" t="s">
        <v>14</v>
      </c>
      <c r="C5331" s="55" t="s">
        <v>109</v>
      </c>
      <c r="D5331" s="55" t="s">
        <v>5</v>
      </c>
      <c r="E5331" s="55" t="s">
        <v>49</v>
      </c>
      <c r="F5331" s="55">
        <v>2.0833333333333329E-2</v>
      </c>
      <c r="G5331" s="56" cm="1">
        <f t="array" ref="G5331:G5378">IF(LOAD_RESULTS!$C$3 = "MENU",ABS(_xlfn.IFS(AND(PER_MONTH!$B5283="January",PER_MONTH!$E5283="Working Day"),Table3[Jan_WD],AND(PER_MONTH!$B5283="January",PER_MONTH!$E5283="Non-Working Day"),Table3[Jan_NWD],AND(PER_MONTH!$B5283="February",PER_MONTH!$E5283="Working Day"),Table3[Feb_WD],AND(PER_MONTH!$B5283="February",PER_MONTH!$E5283="Non-Working Day"),Table3[Feb_NWD], AND(PER_MONTH!$B5283 = "March", PER_MONTH!$E5283 = "Working Day"), Table3[Mar_WD],  AND(PER_MONTH!$B5283 = "March", PER_MONTH!$E5283 = "Non-Working Day"), Table3[Mar_NWD], AND(PER_MONTH!$B5283 = "April", PER_MONTH!$E5283 = "Working Day"), Table3[Apr_WD], AND(PER_MONTH!$B5283 = "April", PER_MONTH!$E5283 = "Non-Working Day"), Table3[Apr_NWD], AND(PER_MONTH!$B5283 = "May", PER_MONTH!$E5283 = "Working Day"), Table3[May_WD], AND(PER_MONTH!$B5283 = "May", PER_MONTH!$E5283 = "Non-Working Day"), Table3[May_NWD], AND(PER_MONTH!$B5283 = "June", PER_MONTH!$E5283 = "Working Day"), Table3[Jun_WD], AND(PER_MONTH!$B5283 = "June", PER_MONTH!$E5283 = "Non-Working Day"), Table3[Jun_NWD], AND(PER_MONTH!$B5283 = "July", PER_MONTH!$E5283 = "Working Day"), Table3[Jul_WD], AND(PER_MONTH!$B5283 = "July", PER_MONTH!$E5283 = "Non-Working Day"), Table3[Jul_NWD], AND(PER_MONTH!$B5283 = "August", PER_MONTH!$E5283 = "Working Day"), Table3[Aug_WD], AND(PER_MONTH!$B5283 = "August", PER_MONTH!$E5283 = "Non-Working Day"), Table3[Aug_NWD], AND(PER_MONTH!$B5283 = "September", PER_MONTH!$E5283 = "Working Day"), Table3[Sep_WD], AND(PER_MONTH!$B5283 = "September", PER_MONTH!$E5283 = "Non-Working Day"), Table3[Sep_NWD], AND(PER_MONTH!$B5283 = "October", PER_MONTH!$E5283 = "Working Day"), Table3[Oct_WD], AND(PER_MONTH!$B5283 = "October", PER_MONTH!$E5283 = "Non-Working Day"), Table3[Oct_NWD], AND(PER_MONTH!$B5283 = "November", PER_MONTH!$E5283 = "Working Day"), Table3[Nov_WD], AND(PER_MONTH!$B5283 = "November", PER_MONTH!$E5283 = "Non-Working Day"), Table3[Nov_NWD], AND(PER_MONTH!$B5283 = "December", PER_MONTH!$E5283 = "Working Day"), Table3[Dec_WD], AND(PER_MONTH!$B5283 = "December", PER_MONTH!$E5283 = "Non-Working Day"), Table3[Dec_NWD])),_xlfn.IFS(AND(PER_MONTH!$B5283="January",PER_MONTH!$E5283="Working Day"),Table3[Jan_WD],AND(PER_MONTH!$B5283="January",PER_MONTH!$E5283="Non-Working Day"),Table3[Jan_NWD],AND(PER_MONTH!$B5283="February",PER_MONTH!$E5283="Working Day"),Table3[Feb_WD],AND(PER_MONTH!$B5283="February",PER_MONTH!$E5283="Non-Working Day"),Table3[Feb_NWD], AND(PER_MONTH!$B5283 = "March", PER_MONTH!$E5283 = "Working Day"), Table3[Mar_WD],  AND(PER_MONTH!$B5283 = "March", PER_MONTH!$E5283 = "Non-Working Day"), Table3[Mar_NWD], AND(PER_MONTH!$B5283 = "April", PER_MONTH!$E5283 = "Working Day"), Table3[Apr_WD], AND(PER_MONTH!$B5283 = "April", PER_MONTH!$E5283 = "Non-Working Day"), Table3[Apr_NWD], AND(PER_MONTH!$B5283 = "May", PER_MONTH!$E5283 = "Working Day"), Table3[May_WD], AND(PER_MONTH!$B5283 = "May", PER_MONTH!$E5283 = "Non-Working Day"), Table3[May_NWD], AND(PER_MONTH!$B5283 = "June", PER_MONTH!$E5283 = "Working Day"), Table3[Jun_WD], AND(PER_MONTH!$B5283 = "June", PER_MONTH!$E5283 = "Non-Working Day"), Table3[Jun_NWD], AND(PER_MONTH!$B5283 = "July", PER_MONTH!$E5283 = "Working Day"), Table3[Jul_WD], AND(PER_MONTH!$B5283 = "July", PER_MONTH!$E5283 = "Non-Working Day"), Table3[Jul_NWD], AND(PER_MONTH!$B5283 = "August", PER_MONTH!$E5283 = "Working Day"), Table3[Aug_WD], AND(PER_MONTH!$B5283 = "August", PER_MONTH!$E5283 = "Non-Working Day"), Table3[Aug_NWD], AND(PER_MONTH!$B5283 = "September", PER_MONTH!$E5283 = "Working Day"), Table3[Sep_WD], AND(PER_MONTH!$B5283 = "September", PER_MONTH!$E5283 = "Non-Working Day"), Table3[Sep_NWD], AND(PER_MONTH!$B5283 = "October", PER_MONTH!$E5283 = "Working Day"), Table3[Oct_WD], AND(PER_MONTH!$B5283 = "October", PER_MONTH!$E5283 = "Non-Working Day"), Table3[Oct_NWD], AND(PER_MONTH!$B5283 = "November", PER_MONTH!$E5283 = "Working Day"), Table3[Nov_WD], AND(PER_MONTH!$B5283 = "November", PER_MONTH!$E5283 = "Non-Working Day"), Table3[Nov_NWD], AND(PER_MONTH!$B5283 = "December", PER_MONTH!$E5283 = "Working Day"), Table3[Dec_WD], AND(PER_MONTH!$B5283 = "December", PER_MONTH!$E5283 = "Non-Working Day"), Table3[Dec_NWD]))</f>
        <v>0</v>
      </c>
    </row>
    <row r="5332" spans="1:7" x14ac:dyDescent="0.3">
      <c r="A5332" s="60">
        <v>45769</v>
      </c>
      <c r="B5332" s="61" t="s">
        <v>14</v>
      </c>
      <c r="C5332" s="61" t="s">
        <v>109</v>
      </c>
      <c r="D5332" s="61" t="s">
        <v>5</v>
      </c>
      <c r="E5332" s="61" t="s">
        <v>49</v>
      </c>
      <c r="F5332" s="61">
        <v>4.1666666666666657E-2</v>
      </c>
      <c r="G5332" s="62">
        <v>0</v>
      </c>
    </row>
    <row r="5333" spans="1:7" x14ac:dyDescent="0.3">
      <c r="A5333" s="54">
        <v>45769</v>
      </c>
      <c r="B5333" s="55" t="s">
        <v>14</v>
      </c>
      <c r="C5333" s="55" t="s">
        <v>109</v>
      </c>
      <c r="D5333" s="55" t="s">
        <v>5</v>
      </c>
      <c r="E5333" s="55" t="s">
        <v>49</v>
      </c>
      <c r="F5333" s="55">
        <v>6.25E-2</v>
      </c>
      <c r="G5333" s="56">
        <v>0</v>
      </c>
    </row>
    <row r="5334" spans="1:7" x14ac:dyDescent="0.3">
      <c r="A5334" s="60">
        <v>45769</v>
      </c>
      <c r="B5334" s="61" t="s">
        <v>14</v>
      </c>
      <c r="C5334" s="61" t="s">
        <v>109</v>
      </c>
      <c r="D5334" s="61" t="s">
        <v>5</v>
      </c>
      <c r="E5334" s="61" t="s">
        <v>49</v>
      </c>
      <c r="F5334" s="61">
        <v>8.3333333333333329E-2</v>
      </c>
      <c r="G5334" s="62">
        <v>0</v>
      </c>
    </row>
    <row r="5335" spans="1:7" x14ac:dyDescent="0.3">
      <c r="A5335" s="54">
        <v>45769</v>
      </c>
      <c r="B5335" s="55" t="s">
        <v>14</v>
      </c>
      <c r="C5335" s="55" t="s">
        <v>109</v>
      </c>
      <c r="D5335" s="55" t="s">
        <v>5</v>
      </c>
      <c r="E5335" s="55" t="s">
        <v>49</v>
      </c>
      <c r="F5335" s="55">
        <v>0.1041666666666667</v>
      </c>
      <c r="G5335" s="56">
        <v>0</v>
      </c>
    </row>
    <row r="5336" spans="1:7" x14ac:dyDescent="0.3">
      <c r="A5336" s="60">
        <v>45769</v>
      </c>
      <c r="B5336" s="61" t="s">
        <v>14</v>
      </c>
      <c r="C5336" s="61" t="s">
        <v>109</v>
      </c>
      <c r="D5336" s="61" t="s">
        <v>5</v>
      </c>
      <c r="E5336" s="61" t="s">
        <v>49</v>
      </c>
      <c r="F5336" s="61">
        <v>0.125</v>
      </c>
      <c r="G5336" s="62">
        <v>0</v>
      </c>
    </row>
    <row r="5337" spans="1:7" x14ac:dyDescent="0.3">
      <c r="A5337" s="54">
        <v>45769</v>
      </c>
      <c r="B5337" s="55" t="s">
        <v>14</v>
      </c>
      <c r="C5337" s="55" t="s">
        <v>109</v>
      </c>
      <c r="D5337" s="55" t="s">
        <v>5</v>
      </c>
      <c r="E5337" s="55" t="s">
        <v>49</v>
      </c>
      <c r="F5337" s="55">
        <v>0.14583333333333329</v>
      </c>
      <c r="G5337" s="56">
        <v>0</v>
      </c>
    </row>
    <row r="5338" spans="1:7" x14ac:dyDescent="0.3">
      <c r="A5338" s="60">
        <v>45769</v>
      </c>
      <c r="B5338" s="61" t="s">
        <v>14</v>
      </c>
      <c r="C5338" s="61" t="s">
        <v>109</v>
      </c>
      <c r="D5338" s="61" t="s">
        <v>5</v>
      </c>
      <c r="E5338" s="61" t="s">
        <v>49</v>
      </c>
      <c r="F5338" s="61">
        <v>0.16666666666666671</v>
      </c>
      <c r="G5338" s="62">
        <v>0</v>
      </c>
    </row>
    <row r="5339" spans="1:7" x14ac:dyDescent="0.3">
      <c r="A5339" s="54">
        <v>45769</v>
      </c>
      <c r="B5339" s="55" t="s">
        <v>14</v>
      </c>
      <c r="C5339" s="55" t="s">
        <v>109</v>
      </c>
      <c r="D5339" s="55" t="s">
        <v>5</v>
      </c>
      <c r="E5339" s="55" t="s">
        <v>49</v>
      </c>
      <c r="F5339" s="55">
        <v>0.1875</v>
      </c>
      <c r="G5339" s="56">
        <v>0</v>
      </c>
    </row>
    <row r="5340" spans="1:7" x14ac:dyDescent="0.3">
      <c r="A5340" s="60">
        <v>45769</v>
      </c>
      <c r="B5340" s="61" t="s">
        <v>14</v>
      </c>
      <c r="C5340" s="61" t="s">
        <v>109</v>
      </c>
      <c r="D5340" s="61" t="s">
        <v>5</v>
      </c>
      <c r="E5340" s="61" t="s">
        <v>49</v>
      </c>
      <c r="F5340" s="61">
        <v>0.20833333333333329</v>
      </c>
      <c r="G5340" s="62">
        <v>0</v>
      </c>
    </row>
    <row r="5341" spans="1:7" x14ac:dyDescent="0.3">
      <c r="A5341" s="54">
        <v>45769</v>
      </c>
      <c r="B5341" s="55" t="s">
        <v>14</v>
      </c>
      <c r="C5341" s="55" t="s">
        <v>109</v>
      </c>
      <c r="D5341" s="55" t="s">
        <v>5</v>
      </c>
      <c r="E5341" s="55" t="s">
        <v>49</v>
      </c>
      <c r="F5341" s="55">
        <v>0.22916666666666671</v>
      </c>
      <c r="G5341" s="56">
        <v>0</v>
      </c>
    </row>
    <row r="5342" spans="1:7" x14ac:dyDescent="0.3">
      <c r="A5342" s="60">
        <v>45769</v>
      </c>
      <c r="B5342" s="61" t="s">
        <v>14</v>
      </c>
      <c r="C5342" s="61" t="s">
        <v>109</v>
      </c>
      <c r="D5342" s="61" t="s">
        <v>5</v>
      </c>
      <c r="E5342" s="61" t="s">
        <v>49</v>
      </c>
      <c r="F5342" s="61">
        <v>0.25</v>
      </c>
      <c r="G5342" s="62">
        <v>0</v>
      </c>
    </row>
    <row r="5343" spans="1:7" x14ac:dyDescent="0.3">
      <c r="A5343" s="54">
        <v>45769</v>
      </c>
      <c r="B5343" s="55" t="s">
        <v>14</v>
      </c>
      <c r="C5343" s="55" t="s">
        <v>109</v>
      </c>
      <c r="D5343" s="55" t="s">
        <v>5</v>
      </c>
      <c r="E5343" s="55" t="s">
        <v>49</v>
      </c>
      <c r="F5343" s="55">
        <v>0.27083333333333331</v>
      </c>
      <c r="G5343" s="56">
        <v>0</v>
      </c>
    </row>
    <row r="5344" spans="1:7" x14ac:dyDescent="0.3">
      <c r="A5344" s="60">
        <v>45769</v>
      </c>
      <c r="B5344" s="61" t="s">
        <v>14</v>
      </c>
      <c r="C5344" s="61" t="s">
        <v>109</v>
      </c>
      <c r="D5344" s="61" t="s">
        <v>5</v>
      </c>
      <c r="E5344" s="61" t="s">
        <v>49</v>
      </c>
      <c r="F5344" s="61">
        <v>0.29166666666666669</v>
      </c>
      <c r="G5344" s="62">
        <v>0</v>
      </c>
    </row>
    <row r="5345" spans="1:7" x14ac:dyDescent="0.3">
      <c r="A5345" s="54">
        <v>45769</v>
      </c>
      <c r="B5345" s="55" t="s">
        <v>14</v>
      </c>
      <c r="C5345" s="55" t="s">
        <v>109</v>
      </c>
      <c r="D5345" s="55" t="s">
        <v>5</v>
      </c>
      <c r="E5345" s="55" t="s">
        <v>49</v>
      </c>
      <c r="F5345" s="55">
        <v>0.3125</v>
      </c>
      <c r="G5345" s="56">
        <v>0</v>
      </c>
    </row>
    <row r="5346" spans="1:7" x14ac:dyDescent="0.3">
      <c r="A5346" s="60">
        <v>45769</v>
      </c>
      <c r="B5346" s="61" t="s">
        <v>14</v>
      </c>
      <c r="C5346" s="61" t="s">
        <v>109</v>
      </c>
      <c r="D5346" s="61" t="s">
        <v>5</v>
      </c>
      <c r="E5346" s="61" t="s">
        <v>49</v>
      </c>
      <c r="F5346" s="61">
        <v>0.33333333333333331</v>
      </c>
      <c r="G5346" s="62">
        <v>0</v>
      </c>
    </row>
    <row r="5347" spans="1:7" x14ac:dyDescent="0.3">
      <c r="A5347" s="54">
        <v>45769</v>
      </c>
      <c r="B5347" s="55" t="s">
        <v>14</v>
      </c>
      <c r="C5347" s="55" t="s">
        <v>109</v>
      </c>
      <c r="D5347" s="55" t="s">
        <v>5</v>
      </c>
      <c r="E5347" s="55" t="s">
        <v>49</v>
      </c>
      <c r="F5347" s="55">
        <v>0.35416666666666669</v>
      </c>
      <c r="G5347" s="56">
        <v>0</v>
      </c>
    </row>
    <row r="5348" spans="1:7" x14ac:dyDescent="0.3">
      <c r="A5348" s="60">
        <v>45769</v>
      </c>
      <c r="B5348" s="61" t="s">
        <v>14</v>
      </c>
      <c r="C5348" s="61" t="s">
        <v>109</v>
      </c>
      <c r="D5348" s="61" t="s">
        <v>5</v>
      </c>
      <c r="E5348" s="61" t="s">
        <v>49</v>
      </c>
      <c r="F5348" s="61">
        <v>0.375</v>
      </c>
      <c r="G5348" s="62">
        <v>0</v>
      </c>
    </row>
    <row r="5349" spans="1:7" x14ac:dyDescent="0.3">
      <c r="A5349" s="54">
        <v>45769</v>
      </c>
      <c r="B5349" s="55" t="s">
        <v>14</v>
      </c>
      <c r="C5349" s="55" t="s">
        <v>109</v>
      </c>
      <c r="D5349" s="55" t="s">
        <v>5</v>
      </c>
      <c r="E5349" s="55" t="s">
        <v>49</v>
      </c>
      <c r="F5349" s="55">
        <v>0.39583333333333331</v>
      </c>
      <c r="G5349" s="56">
        <v>0</v>
      </c>
    </row>
    <row r="5350" spans="1:7" x14ac:dyDescent="0.3">
      <c r="A5350" s="60">
        <v>45769</v>
      </c>
      <c r="B5350" s="61" t="s">
        <v>14</v>
      </c>
      <c r="C5350" s="61" t="s">
        <v>109</v>
      </c>
      <c r="D5350" s="61" t="s">
        <v>5</v>
      </c>
      <c r="E5350" s="61" t="s">
        <v>49</v>
      </c>
      <c r="F5350" s="61">
        <v>0.41666666666666669</v>
      </c>
      <c r="G5350" s="62">
        <v>0</v>
      </c>
    </row>
    <row r="5351" spans="1:7" x14ac:dyDescent="0.3">
      <c r="A5351" s="54">
        <v>45769</v>
      </c>
      <c r="B5351" s="55" t="s">
        <v>14</v>
      </c>
      <c r="C5351" s="55" t="s">
        <v>109</v>
      </c>
      <c r="D5351" s="55" t="s">
        <v>5</v>
      </c>
      <c r="E5351" s="55" t="s">
        <v>49</v>
      </c>
      <c r="F5351" s="55">
        <v>0.4375</v>
      </c>
      <c r="G5351" s="56">
        <v>0</v>
      </c>
    </row>
    <row r="5352" spans="1:7" x14ac:dyDescent="0.3">
      <c r="A5352" s="60">
        <v>45769</v>
      </c>
      <c r="B5352" s="61" t="s">
        <v>14</v>
      </c>
      <c r="C5352" s="61" t="s">
        <v>109</v>
      </c>
      <c r="D5352" s="61" t="s">
        <v>5</v>
      </c>
      <c r="E5352" s="61" t="s">
        <v>49</v>
      </c>
      <c r="F5352" s="61">
        <v>0.45833333333333331</v>
      </c>
      <c r="G5352" s="62">
        <v>0</v>
      </c>
    </row>
    <row r="5353" spans="1:7" x14ac:dyDescent="0.3">
      <c r="A5353" s="54">
        <v>45769</v>
      </c>
      <c r="B5353" s="55" t="s">
        <v>14</v>
      </c>
      <c r="C5353" s="55" t="s">
        <v>109</v>
      </c>
      <c r="D5353" s="55" t="s">
        <v>5</v>
      </c>
      <c r="E5353" s="55" t="s">
        <v>49</v>
      </c>
      <c r="F5353" s="55">
        <v>0.47916666666666669</v>
      </c>
      <c r="G5353" s="56">
        <v>0</v>
      </c>
    </row>
    <row r="5354" spans="1:7" x14ac:dyDescent="0.3">
      <c r="A5354" s="60">
        <v>45769</v>
      </c>
      <c r="B5354" s="61" t="s">
        <v>14</v>
      </c>
      <c r="C5354" s="61" t="s">
        <v>109</v>
      </c>
      <c r="D5354" s="61" t="s">
        <v>5</v>
      </c>
      <c r="E5354" s="61" t="s">
        <v>49</v>
      </c>
      <c r="F5354" s="61">
        <v>0.5</v>
      </c>
      <c r="G5354" s="62">
        <v>0</v>
      </c>
    </row>
    <row r="5355" spans="1:7" x14ac:dyDescent="0.3">
      <c r="A5355" s="54">
        <v>45769</v>
      </c>
      <c r="B5355" s="55" t="s">
        <v>14</v>
      </c>
      <c r="C5355" s="55" t="s">
        <v>109</v>
      </c>
      <c r="D5355" s="55" t="s">
        <v>5</v>
      </c>
      <c r="E5355" s="55" t="s">
        <v>49</v>
      </c>
      <c r="F5355" s="55">
        <v>0.52083333333333337</v>
      </c>
      <c r="G5355" s="56">
        <v>0</v>
      </c>
    </row>
    <row r="5356" spans="1:7" x14ac:dyDescent="0.3">
      <c r="A5356" s="60">
        <v>45769</v>
      </c>
      <c r="B5356" s="61" t="s">
        <v>14</v>
      </c>
      <c r="C5356" s="61" t="s">
        <v>109</v>
      </c>
      <c r="D5356" s="61" t="s">
        <v>5</v>
      </c>
      <c r="E5356" s="61" t="s">
        <v>49</v>
      </c>
      <c r="F5356" s="61">
        <v>0.54166666666666663</v>
      </c>
      <c r="G5356" s="62">
        <v>0</v>
      </c>
    </row>
    <row r="5357" spans="1:7" x14ac:dyDescent="0.3">
      <c r="A5357" s="54">
        <v>45769</v>
      </c>
      <c r="B5357" s="55" t="s">
        <v>14</v>
      </c>
      <c r="C5357" s="55" t="s">
        <v>109</v>
      </c>
      <c r="D5357" s="55" t="s">
        <v>5</v>
      </c>
      <c r="E5357" s="55" t="s">
        <v>49</v>
      </c>
      <c r="F5357" s="55">
        <v>0.5625</v>
      </c>
      <c r="G5357" s="56">
        <v>0</v>
      </c>
    </row>
    <row r="5358" spans="1:7" x14ac:dyDescent="0.3">
      <c r="A5358" s="60">
        <v>45769</v>
      </c>
      <c r="B5358" s="61" t="s">
        <v>14</v>
      </c>
      <c r="C5358" s="61" t="s">
        <v>109</v>
      </c>
      <c r="D5358" s="61" t="s">
        <v>5</v>
      </c>
      <c r="E5358" s="61" t="s">
        <v>49</v>
      </c>
      <c r="F5358" s="61">
        <v>0.58333333333333337</v>
      </c>
      <c r="G5358" s="62">
        <v>0</v>
      </c>
    </row>
    <row r="5359" spans="1:7" x14ac:dyDescent="0.3">
      <c r="A5359" s="54">
        <v>45769</v>
      </c>
      <c r="B5359" s="55" t="s">
        <v>14</v>
      </c>
      <c r="C5359" s="55" t="s">
        <v>109</v>
      </c>
      <c r="D5359" s="55" t="s">
        <v>5</v>
      </c>
      <c r="E5359" s="55" t="s">
        <v>49</v>
      </c>
      <c r="F5359" s="55">
        <v>0.60416666666666663</v>
      </c>
      <c r="G5359" s="56">
        <v>0</v>
      </c>
    </row>
    <row r="5360" spans="1:7" x14ac:dyDescent="0.3">
      <c r="A5360" s="60">
        <v>45769</v>
      </c>
      <c r="B5360" s="61" t="s">
        <v>14</v>
      </c>
      <c r="C5360" s="61" t="s">
        <v>109</v>
      </c>
      <c r="D5360" s="61" t="s">
        <v>5</v>
      </c>
      <c r="E5360" s="61" t="s">
        <v>49</v>
      </c>
      <c r="F5360" s="61">
        <v>0.625</v>
      </c>
      <c r="G5360" s="62">
        <v>0</v>
      </c>
    </row>
    <row r="5361" spans="1:7" x14ac:dyDescent="0.3">
      <c r="A5361" s="54">
        <v>45769</v>
      </c>
      <c r="B5361" s="55" t="s">
        <v>14</v>
      </c>
      <c r="C5361" s="55" t="s">
        <v>109</v>
      </c>
      <c r="D5361" s="55" t="s">
        <v>5</v>
      </c>
      <c r="E5361" s="55" t="s">
        <v>49</v>
      </c>
      <c r="F5361" s="55">
        <v>0.64583333333333337</v>
      </c>
      <c r="G5361" s="56">
        <v>0</v>
      </c>
    </row>
    <row r="5362" spans="1:7" x14ac:dyDescent="0.3">
      <c r="A5362" s="60">
        <v>45769</v>
      </c>
      <c r="B5362" s="61" t="s">
        <v>14</v>
      </c>
      <c r="C5362" s="61" t="s">
        <v>109</v>
      </c>
      <c r="D5362" s="61" t="s">
        <v>5</v>
      </c>
      <c r="E5362" s="61" t="s">
        <v>49</v>
      </c>
      <c r="F5362" s="61">
        <v>0.66666666666666663</v>
      </c>
      <c r="G5362" s="62">
        <v>0</v>
      </c>
    </row>
    <row r="5363" spans="1:7" x14ac:dyDescent="0.3">
      <c r="A5363" s="54">
        <v>45769</v>
      </c>
      <c r="B5363" s="55" t="s">
        <v>14</v>
      </c>
      <c r="C5363" s="55" t="s">
        <v>109</v>
      </c>
      <c r="D5363" s="55" t="s">
        <v>5</v>
      </c>
      <c r="E5363" s="55" t="s">
        <v>49</v>
      </c>
      <c r="F5363" s="55">
        <v>0.6875</v>
      </c>
      <c r="G5363" s="56">
        <v>0</v>
      </c>
    </row>
    <row r="5364" spans="1:7" x14ac:dyDescent="0.3">
      <c r="A5364" s="60">
        <v>45769</v>
      </c>
      <c r="B5364" s="61" t="s">
        <v>14</v>
      </c>
      <c r="C5364" s="61" t="s">
        <v>109</v>
      </c>
      <c r="D5364" s="61" t="s">
        <v>5</v>
      </c>
      <c r="E5364" s="61" t="s">
        <v>49</v>
      </c>
      <c r="F5364" s="61">
        <v>0.70833333333333337</v>
      </c>
      <c r="G5364" s="62">
        <v>0</v>
      </c>
    </row>
    <row r="5365" spans="1:7" x14ac:dyDescent="0.3">
      <c r="A5365" s="54">
        <v>45769</v>
      </c>
      <c r="B5365" s="55" t="s">
        <v>14</v>
      </c>
      <c r="C5365" s="55" t="s">
        <v>109</v>
      </c>
      <c r="D5365" s="55" t="s">
        <v>5</v>
      </c>
      <c r="E5365" s="55" t="s">
        <v>49</v>
      </c>
      <c r="F5365" s="55">
        <v>0.72916666666666663</v>
      </c>
      <c r="G5365" s="56">
        <v>0</v>
      </c>
    </row>
    <row r="5366" spans="1:7" x14ac:dyDescent="0.3">
      <c r="A5366" s="60">
        <v>45769</v>
      </c>
      <c r="B5366" s="61" t="s">
        <v>14</v>
      </c>
      <c r="C5366" s="61" t="s">
        <v>109</v>
      </c>
      <c r="D5366" s="61" t="s">
        <v>5</v>
      </c>
      <c r="E5366" s="61" t="s">
        <v>49</v>
      </c>
      <c r="F5366" s="61">
        <v>0.75</v>
      </c>
      <c r="G5366" s="62">
        <v>0</v>
      </c>
    </row>
    <row r="5367" spans="1:7" x14ac:dyDescent="0.3">
      <c r="A5367" s="54">
        <v>45769</v>
      </c>
      <c r="B5367" s="55" t="s">
        <v>14</v>
      </c>
      <c r="C5367" s="55" t="s">
        <v>109</v>
      </c>
      <c r="D5367" s="55" t="s">
        <v>5</v>
      </c>
      <c r="E5367" s="55" t="s">
        <v>49</v>
      </c>
      <c r="F5367" s="55">
        <v>0.77083333333333337</v>
      </c>
      <c r="G5367" s="56">
        <v>0</v>
      </c>
    </row>
    <row r="5368" spans="1:7" x14ac:dyDescent="0.3">
      <c r="A5368" s="60">
        <v>45769</v>
      </c>
      <c r="B5368" s="61" t="s">
        <v>14</v>
      </c>
      <c r="C5368" s="61" t="s">
        <v>109</v>
      </c>
      <c r="D5368" s="61" t="s">
        <v>5</v>
      </c>
      <c r="E5368" s="61" t="s">
        <v>49</v>
      </c>
      <c r="F5368" s="61">
        <v>0.79166666666666663</v>
      </c>
      <c r="G5368" s="62">
        <v>0</v>
      </c>
    </row>
    <row r="5369" spans="1:7" x14ac:dyDescent="0.3">
      <c r="A5369" s="54">
        <v>45769</v>
      </c>
      <c r="B5369" s="55" t="s">
        <v>14</v>
      </c>
      <c r="C5369" s="55" t="s">
        <v>109</v>
      </c>
      <c r="D5369" s="55" t="s">
        <v>5</v>
      </c>
      <c r="E5369" s="55" t="s">
        <v>49</v>
      </c>
      <c r="F5369" s="55">
        <v>0.8125</v>
      </c>
      <c r="G5369" s="56">
        <v>0</v>
      </c>
    </row>
    <row r="5370" spans="1:7" x14ac:dyDescent="0.3">
      <c r="A5370" s="60">
        <v>45769</v>
      </c>
      <c r="B5370" s="61" t="s">
        <v>14</v>
      </c>
      <c r="C5370" s="61" t="s">
        <v>109</v>
      </c>
      <c r="D5370" s="61" t="s">
        <v>5</v>
      </c>
      <c r="E5370" s="61" t="s">
        <v>49</v>
      </c>
      <c r="F5370" s="61">
        <v>0.83333333333333337</v>
      </c>
      <c r="G5370" s="62">
        <v>0</v>
      </c>
    </row>
    <row r="5371" spans="1:7" x14ac:dyDescent="0.3">
      <c r="A5371" s="54">
        <v>45769</v>
      </c>
      <c r="B5371" s="55" t="s">
        <v>14</v>
      </c>
      <c r="C5371" s="55" t="s">
        <v>109</v>
      </c>
      <c r="D5371" s="55" t="s">
        <v>5</v>
      </c>
      <c r="E5371" s="55" t="s">
        <v>49</v>
      </c>
      <c r="F5371" s="55">
        <v>0.85416666666666663</v>
      </c>
      <c r="G5371" s="56">
        <v>0</v>
      </c>
    </row>
    <row r="5372" spans="1:7" x14ac:dyDescent="0.3">
      <c r="A5372" s="60">
        <v>45769</v>
      </c>
      <c r="B5372" s="61" t="s">
        <v>14</v>
      </c>
      <c r="C5372" s="61" t="s">
        <v>109</v>
      </c>
      <c r="D5372" s="61" t="s">
        <v>5</v>
      </c>
      <c r="E5372" s="61" t="s">
        <v>49</v>
      </c>
      <c r="F5372" s="61">
        <v>0.875</v>
      </c>
      <c r="G5372" s="62">
        <v>0</v>
      </c>
    </row>
    <row r="5373" spans="1:7" x14ac:dyDescent="0.3">
      <c r="A5373" s="54">
        <v>45769</v>
      </c>
      <c r="B5373" s="55" t="s">
        <v>14</v>
      </c>
      <c r="C5373" s="55" t="s">
        <v>109</v>
      </c>
      <c r="D5373" s="55" t="s">
        <v>5</v>
      </c>
      <c r="E5373" s="55" t="s">
        <v>49</v>
      </c>
      <c r="F5373" s="55">
        <v>0.89583333333333337</v>
      </c>
      <c r="G5373" s="56">
        <v>0</v>
      </c>
    </row>
    <row r="5374" spans="1:7" x14ac:dyDescent="0.3">
      <c r="A5374" s="60">
        <v>45769</v>
      </c>
      <c r="B5374" s="61" t="s">
        <v>14</v>
      </c>
      <c r="C5374" s="61" t="s">
        <v>109</v>
      </c>
      <c r="D5374" s="61" t="s">
        <v>5</v>
      </c>
      <c r="E5374" s="61" t="s">
        <v>49</v>
      </c>
      <c r="F5374" s="61">
        <v>0.91666666666666663</v>
      </c>
      <c r="G5374" s="62">
        <v>0</v>
      </c>
    </row>
    <row r="5375" spans="1:7" x14ac:dyDescent="0.3">
      <c r="A5375" s="54">
        <v>45769</v>
      </c>
      <c r="B5375" s="55" t="s">
        <v>14</v>
      </c>
      <c r="C5375" s="55" t="s">
        <v>109</v>
      </c>
      <c r="D5375" s="55" t="s">
        <v>5</v>
      </c>
      <c r="E5375" s="55" t="s">
        <v>49</v>
      </c>
      <c r="F5375" s="55">
        <v>0.9375</v>
      </c>
      <c r="G5375" s="56">
        <v>0</v>
      </c>
    </row>
    <row r="5376" spans="1:7" x14ac:dyDescent="0.3">
      <c r="A5376" s="60">
        <v>45769</v>
      </c>
      <c r="B5376" s="61" t="s">
        <v>14</v>
      </c>
      <c r="C5376" s="61" t="s">
        <v>109</v>
      </c>
      <c r="D5376" s="61" t="s">
        <v>5</v>
      </c>
      <c r="E5376" s="61" t="s">
        <v>49</v>
      </c>
      <c r="F5376" s="61">
        <v>0.95833333333333337</v>
      </c>
      <c r="G5376" s="62">
        <v>0</v>
      </c>
    </row>
    <row r="5377" spans="1:7" x14ac:dyDescent="0.3">
      <c r="A5377" s="54">
        <v>45769</v>
      </c>
      <c r="B5377" s="55" t="s">
        <v>14</v>
      </c>
      <c r="C5377" s="55" t="s">
        <v>109</v>
      </c>
      <c r="D5377" s="55" t="s">
        <v>5</v>
      </c>
      <c r="E5377" s="55" t="s">
        <v>49</v>
      </c>
      <c r="F5377" s="55">
        <v>0.97916666666666663</v>
      </c>
      <c r="G5377" s="56">
        <v>0</v>
      </c>
    </row>
    <row r="5378" spans="1:7" x14ac:dyDescent="0.3">
      <c r="A5378" s="60">
        <v>45770</v>
      </c>
      <c r="B5378" s="61" t="s">
        <v>14</v>
      </c>
      <c r="C5378" s="61" t="s">
        <v>109</v>
      </c>
      <c r="D5378" s="61" t="s">
        <v>5</v>
      </c>
      <c r="E5378" s="61" t="s">
        <v>49</v>
      </c>
      <c r="F5378" s="61">
        <v>0</v>
      </c>
      <c r="G5378" s="62">
        <v>0</v>
      </c>
    </row>
    <row r="5379" spans="1:7" x14ac:dyDescent="0.3">
      <c r="A5379" s="54">
        <v>45770</v>
      </c>
      <c r="B5379" s="55" t="s">
        <v>14</v>
      </c>
      <c r="C5379" s="55" t="s">
        <v>109</v>
      </c>
      <c r="D5379" s="55" t="s">
        <v>6</v>
      </c>
      <c r="E5379" s="55" t="s">
        <v>49</v>
      </c>
      <c r="F5379" s="55">
        <v>2.0833333333333329E-2</v>
      </c>
      <c r="G5379" s="56" cm="1">
        <f t="array" ref="G5379:G5426">IF(LOAD_RESULTS!$C$3 = "MENU",ABS(_xlfn.IFS(AND(PER_MONTH!$B5331="January",PER_MONTH!$E5331="Working Day"),Table3[Jan_WD],AND(PER_MONTH!$B5331="January",PER_MONTH!$E5331="Non-Working Day"),Table3[Jan_NWD],AND(PER_MONTH!$B5331="February",PER_MONTH!$E5331="Working Day"),Table3[Feb_WD],AND(PER_MONTH!$B5331="February",PER_MONTH!$E5331="Non-Working Day"),Table3[Feb_NWD], AND(PER_MONTH!$B5331 = "March", PER_MONTH!$E5331 = "Working Day"), Table3[Mar_WD],  AND(PER_MONTH!$B5331 = "March", PER_MONTH!$E5331 = "Non-Working Day"), Table3[Mar_NWD], AND(PER_MONTH!$B5331 = "April", PER_MONTH!$E5331 = "Working Day"), Table3[Apr_WD], AND(PER_MONTH!$B5331 = "April", PER_MONTH!$E5331 = "Non-Working Day"), Table3[Apr_NWD], AND(PER_MONTH!$B5331 = "May", PER_MONTH!$E5331 = "Working Day"), Table3[May_WD], AND(PER_MONTH!$B5331 = "May", PER_MONTH!$E5331 = "Non-Working Day"), Table3[May_NWD], AND(PER_MONTH!$B5331 = "June", PER_MONTH!$E5331 = "Working Day"), Table3[Jun_WD], AND(PER_MONTH!$B5331 = "June", PER_MONTH!$E5331 = "Non-Working Day"), Table3[Jun_NWD], AND(PER_MONTH!$B5331 = "July", PER_MONTH!$E5331 = "Working Day"), Table3[Jul_WD], AND(PER_MONTH!$B5331 = "July", PER_MONTH!$E5331 = "Non-Working Day"), Table3[Jul_NWD], AND(PER_MONTH!$B5331 = "August", PER_MONTH!$E5331 = "Working Day"), Table3[Aug_WD], AND(PER_MONTH!$B5331 = "August", PER_MONTH!$E5331 = "Non-Working Day"), Table3[Aug_NWD], AND(PER_MONTH!$B5331 = "September", PER_MONTH!$E5331 = "Working Day"), Table3[Sep_WD], AND(PER_MONTH!$B5331 = "September", PER_MONTH!$E5331 = "Non-Working Day"), Table3[Sep_NWD], AND(PER_MONTH!$B5331 = "October", PER_MONTH!$E5331 = "Working Day"), Table3[Oct_WD], AND(PER_MONTH!$B5331 = "October", PER_MONTH!$E5331 = "Non-Working Day"), Table3[Oct_NWD], AND(PER_MONTH!$B5331 = "November", PER_MONTH!$E5331 = "Working Day"), Table3[Nov_WD], AND(PER_MONTH!$B5331 = "November", PER_MONTH!$E5331 = "Non-Working Day"), Table3[Nov_NWD], AND(PER_MONTH!$B5331 = "December", PER_MONTH!$E5331 = "Working Day"), Table3[Dec_WD], AND(PER_MONTH!$B5331 = "December", PER_MONTH!$E5331 = "Non-Working Day"), Table3[Dec_NWD])),_xlfn.IFS(AND(PER_MONTH!$B5331="January",PER_MONTH!$E5331="Working Day"),Table3[Jan_WD],AND(PER_MONTH!$B5331="January",PER_MONTH!$E5331="Non-Working Day"),Table3[Jan_NWD],AND(PER_MONTH!$B5331="February",PER_MONTH!$E5331="Working Day"),Table3[Feb_WD],AND(PER_MONTH!$B5331="February",PER_MONTH!$E5331="Non-Working Day"),Table3[Feb_NWD], AND(PER_MONTH!$B5331 = "March", PER_MONTH!$E5331 = "Working Day"), Table3[Mar_WD],  AND(PER_MONTH!$B5331 = "March", PER_MONTH!$E5331 = "Non-Working Day"), Table3[Mar_NWD], AND(PER_MONTH!$B5331 = "April", PER_MONTH!$E5331 = "Working Day"), Table3[Apr_WD], AND(PER_MONTH!$B5331 = "April", PER_MONTH!$E5331 = "Non-Working Day"), Table3[Apr_NWD], AND(PER_MONTH!$B5331 = "May", PER_MONTH!$E5331 = "Working Day"), Table3[May_WD], AND(PER_MONTH!$B5331 = "May", PER_MONTH!$E5331 = "Non-Working Day"), Table3[May_NWD], AND(PER_MONTH!$B5331 = "June", PER_MONTH!$E5331 = "Working Day"), Table3[Jun_WD], AND(PER_MONTH!$B5331 = "June", PER_MONTH!$E5331 = "Non-Working Day"), Table3[Jun_NWD], AND(PER_MONTH!$B5331 = "July", PER_MONTH!$E5331 = "Working Day"), Table3[Jul_WD], AND(PER_MONTH!$B5331 = "July", PER_MONTH!$E5331 = "Non-Working Day"), Table3[Jul_NWD], AND(PER_MONTH!$B5331 = "August", PER_MONTH!$E5331 = "Working Day"), Table3[Aug_WD], AND(PER_MONTH!$B5331 = "August", PER_MONTH!$E5331 = "Non-Working Day"), Table3[Aug_NWD], AND(PER_MONTH!$B5331 = "September", PER_MONTH!$E5331 = "Working Day"), Table3[Sep_WD], AND(PER_MONTH!$B5331 = "September", PER_MONTH!$E5331 = "Non-Working Day"), Table3[Sep_NWD], AND(PER_MONTH!$B5331 = "October", PER_MONTH!$E5331 = "Working Day"), Table3[Oct_WD], AND(PER_MONTH!$B5331 = "October", PER_MONTH!$E5331 = "Non-Working Day"), Table3[Oct_NWD], AND(PER_MONTH!$B5331 = "November", PER_MONTH!$E5331 = "Working Day"), Table3[Nov_WD], AND(PER_MONTH!$B5331 = "November", PER_MONTH!$E5331 = "Non-Working Day"), Table3[Nov_NWD], AND(PER_MONTH!$B5331 = "December", PER_MONTH!$E5331 = "Working Day"), Table3[Dec_WD], AND(PER_MONTH!$B5331 = "December", PER_MONTH!$E5331 = "Non-Working Day"), Table3[Dec_NWD]))</f>
        <v>0</v>
      </c>
    </row>
    <row r="5380" spans="1:7" x14ac:dyDescent="0.3">
      <c r="A5380" s="60">
        <v>45770</v>
      </c>
      <c r="B5380" s="61" t="s">
        <v>14</v>
      </c>
      <c r="C5380" s="61" t="s">
        <v>109</v>
      </c>
      <c r="D5380" s="61" t="s">
        <v>6</v>
      </c>
      <c r="E5380" s="61" t="s">
        <v>49</v>
      </c>
      <c r="F5380" s="61">
        <v>4.1666666666666657E-2</v>
      </c>
      <c r="G5380" s="62">
        <v>0</v>
      </c>
    </row>
    <row r="5381" spans="1:7" x14ac:dyDescent="0.3">
      <c r="A5381" s="54">
        <v>45770</v>
      </c>
      <c r="B5381" s="55" t="s">
        <v>14</v>
      </c>
      <c r="C5381" s="55" t="s">
        <v>109</v>
      </c>
      <c r="D5381" s="55" t="s">
        <v>6</v>
      </c>
      <c r="E5381" s="55" t="s">
        <v>49</v>
      </c>
      <c r="F5381" s="55">
        <v>6.25E-2</v>
      </c>
      <c r="G5381" s="56">
        <v>0</v>
      </c>
    </row>
    <row r="5382" spans="1:7" x14ac:dyDescent="0.3">
      <c r="A5382" s="60">
        <v>45770</v>
      </c>
      <c r="B5382" s="61" t="s">
        <v>14</v>
      </c>
      <c r="C5382" s="61" t="s">
        <v>109</v>
      </c>
      <c r="D5382" s="61" t="s">
        <v>6</v>
      </c>
      <c r="E5382" s="61" t="s">
        <v>49</v>
      </c>
      <c r="F5382" s="61">
        <v>8.3333333333333329E-2</v>
      </c>
      <c r="G5382" s="62">
        <v>0</v>
      </c>
    </row>
    <row r="5383" spans="1:7" x14ac:dyDescent="0.3">
      <c r="A5383" s="54">
        <v>45770</v>
      </c>
      <c r="B5383" s="55" t="s">
        <v>14</v>
      </c>
      <c r="C5383" s="55" t="s">
        <v>109</v>
      </c>
      <c r="D5383" s="55" t="s">
        <v>6</v>
      </c>
      <c r="E5383" s="55" t="s">
        <v>49</v>
      </c>
      <c r="F5383" s="55">
        <v>0.1041666666666667</v>
      </c>
      <c r="G5383" s="56">
        <v>0</v>
      </c>
    </row>
    <row r="5384" spans="1:7" x14ac:dyDescent="0.3">
      <c r="A5384" s="60">
        <v>45770</v>
      </c>
      <c r="B5384" s="61" t="s">
        <v>14</v>
      </c>
      <c r="C5384" s="61" t="s">
        <v>109</v>
      </c>
      <c r="D5384" s="61" t="s">
        <v>6</v>
      </c>
      <c r="E5384" s="61" t="s">
        <v>49</v>
      </c>
      <c r="F5384" s="61">
        <v>0.125</v>
      </c>
      <c r="G5384" s="62">
        <v>0</v>
      </c>
    </row>
    <row r="5385" spans="1:7" x14ac:dyDescent="0.3">
      <c r="A5385" s="54">
        <v>45770</v>
      </c>
      <c r="B5385" s="55" t="s">
        <v>14</v>
      </c>
      <c r="C5385" s="55" t="s">
        <v>109</v>
      </c>
      <c r="D5385" s="55" t="s">
        <v>6</v>
      </c>
      <c r="E5385" s="55" t="s">
        <v>49</v>
      </c>
      <c r="F5385" s="55">
        <v>0.14583333333333329</v>
      </c>
      <c r="G5385" s="56">
        <v>0</v>
      </c>
    </row>
    <row r="5386" spans="1:7" x14ac:dyDescent="0.3">
      <c r="A5386" s="60">
        <v>45770</v>
      </c>
      <c r="B5386" s="61" t="s">
        <v>14</v>
      </c>
      <c r="C5386" s="61" t="s">
        <v>109</v>
      </c>
      <c r="D5386" s="61" t="s">
        <v>6</v>
      </c>
      <c r="E5386" s="61" t="s">
        <v>49</v>
      </c>
      <c r="F5386" s="61">
        <v>0.16666666666666671</v>
      </c>
      <c r="G5386" s="62">
        <v>0</v>
      </c>
    </row>
    <row r="5387" spans="1:7" x14ac:dyDescent="0.3">
      <c r="A5387" s="54">
        <v>45770</v>
      </c>
      <c r="B5387" s="55" t="s">
        <v>14</v>
      </c>
      <c r="C5387" s="55" t="s">
        <v>109</v>
      </c>
      <c r="D5387" s="55" t="s">
        <v>6</v>
      </c>
      <c r="E5387" s="55" t="s">
        <v>49</v>
      </c>
      <c r="F5387" s="55">
        <v>0.1875</v>
      </c>
      <c r="G5387" s="56">
        <v>0</v>
      </c>
    </row>
    <row r="5388" spans="1:7" x14ac:dyDescent="0.3">
      <c r="A5388" s="60">
        <v>45770</v>
      </c>
      <c r="B5388" s="61" t="s">
        <v>14</v>
      </c>
      <c r="C5388" s="61" t="s">
        <v>109</v>
      </c>
      <c r="D5388" s="61" t="s">
        <v>6</v>
      </c>
      <c r="E5388" s="61" t="s">
        <v>49</v>
      </c>
      <c r="F5388" s="61">
        <v>0.20833333333333329</v>
      </c>
      <c r="G5388" s="62">
        <v>0</v>
      </c>
    </row>
    <row r="5389" spans="1:7" x14ac:dyDescent="0.3">
      <c r="A5389" s="54">
        <v>45770</v>
      </c>
      <c r="B5389" s="55" t="s">
        <v>14</v>
      </c>
      <c r="C5389" s="55" t="s">
        <v>109</v>
      </c>
      <c r="D5389" s="55" t="s">
        <v>6</v>
      </c>
      <c r="E5389" s="55" t="s">
        <v>49</v>
      </c>
      <c r="F5389" s="55">
        <v>0.22916666666666671</v>
      </c>
      <c r="G5389" s="56">
        <v>0</v>
      </c>
    </row>
    <row r="5390" spans="1:7" x14ac:dyDescent="0.3">
      <c r="A5390" s="60">
        <v>45770</v>
      </c>
      <c r="B5390" s="61" t="s">
        <v>14</v>
      </c>
      <c r="C5390" s="61" t="s">
        <v>109</v>
      </c>
      <c r="D5390" s="61" t="s">
        <v>6</v>
      </c>
      <c r="E5390" s="61" t="s">
        <v>49</v>
      </c>
      <c r="F5390" s="61">
        <v>0.25</v>
      </c>
      <c r="G5390" s="62">
        <v>0</v>
      </c>
    </row>
    <row r="5391" spans="1:7" x14ac:dyDescent="0.3">
      <c r="A5391" s="54">
        <v>45770</v>
      </c>
      <c r="B5391" s="55" t="s">
        <v>14</v>
      </c>
      <c r="C5391" s="55" t="s">
        <v>109</v>
      </c>
      <c r="D5391" s="55" t="s">
        <v>6</v>
      </c>
      <c r="E5391" s="55" t="s">
        <v>49</v>
      </c>
      <c r="F5391" s="55">
        <v>0.27083333333333331</v>
      </c>
      <c r="G5391" s="56">
        <v>0</v>
      </c>
    </row>
    <row r="5392" spans="1:7" x14ac:dyDescent="0.3">
      <c r="A5392" s="60">
        <v>45770</v>
      </c>
      <c r="B5392" s="61" t="s">
        <v>14</v>
      </c>
      <c r="C5392" s="61" t="s">
        <v>109</v>
      </c>
      <c r="D5392" s="61" t="s">
        <v>6</v>
      </c>
      <c r="E5392" s="61" t="s">
        <v>49</v>
      </c>
      <c r="F5392" s="61">
        <v>0.29166666666666669</v>
      </c>
      <c r="G5392" s="62">
        <v>0</v>
      </c>
    </row>
    <row r="5393" spans="1:7" x14ac:dyDescent="0.3">
      <c r="A5393" s="54">
        <v>45770</v>
      </c>
      <c r="B5393" s="55" t="s">
        <v>14</v>
      </c>
      <c r="C5393" s="55" t="s">
        <v>109</v>
      </c>
      <c r="D5393" s="55" t="s">
        <v>6</v>
      </c>
      <c r="E5393" s="55" t="s">
        <v>49</v>
      </c>
      <c r="F5393" s="55">
        <v>0.3125</v>
      </c>
      <c r="G5393" s="56">
        <v>0</v>
      </c>
    </row>
    <row r="5394" spans="1:7" x14ac:dyDescent="0.3">
      <c r="A5394" s="60">
        <v>45770</v>
      </c>
      <c r="B5394" s="61" t="s">
        <v>14</v>
      </c>
      <c r="C5394" s="61" t="s">
        <v>109</v>
      </c>
      <c r="D5394" s="61" t="s">
        <v>6</v>
      </c>
      <c r="E5394" s="61" t="s">
        <v>49</v>
      </c>
      <c r="F5394" s="61">
        <v>0.33333333333333331</v>
      </c>
      <c r="G5394" s="62">
        <v>0</v>
      </c>
    </row>
    <row r="5395" spans="1:7" x14ac:dyDescent="0.3">
      <c r="A5395" s="54">
        <v>45770</v>
      </c>
      <c r="B5395" s="55" t="s">
        <v>14</v>
      </c>
      <c r="C5395" s="55" t="s">
        <v>109</v>
      </c>
      <c r="D5395" s="55" t="s">
        <v>6</v>
      </c>
      <c r="E5395" s="55" t="s">
        <v>49</v>
      </c>
      <c r="F5395" s="55">
        <v>0.35416666666666669</v>
      </c>
      <c r="G5395" s="56">
        <v>0</v>
      </c>
    </row>
    <row r="5396" spans="1:7" x14ac:dyDescent="0.3">
      <c r="A5396" s="60">
        <v>45770</v>
      </c>
      <c r="B5396" s="61" t="s">
        <v>14</v>
      </c>
      <c r="C5396" s="61" t="s">
        <v>109</v>
      </c>
      <c r="D5396" s="61" t="s">
        <v>6</v>
      </c>
      <c r="E5396" s="61" t="s">
        <v>49</v>
      </c>
      <c r="F5396" s="61">
        <v>0.375</v>
      </c>
      <c r="G5396" s="62">
        <v>0</v>
      </c>
    </row>
    <row r="5397" spans="1:7" x14ac:dyDescent="0.3">
      <c r="A5397" s="54">
        <v>45770</v>
      </c>
      <c r="B5397" s="55" t="s">
        <v>14</v>
      </c>
      <c r="C5397" s="55" t="s">
        <v>109</v>
      </c>
      <c r="D5397" s="55" t="s">
        <v>6</v>
      </c>
      <c r="E5397" s="55" t="s">
        <v>49</v>
      </c>
      <c r="F5397" s="55">
        <v>0.39583333333333331</v>
      </c>
      <c r="G5397" s="56">
        <v>0</v>
      </c>
    </row>
    <row r="5398" spans="1:7" x14ac:dyDescent="0.3">
      <c r="A5398" s="60">
        <v>45770</v>
      </c>
      <c r="B5398" s="61" t="s">
        <v>14</v>
      </c>
      <c r="C5398" s="61" t="s">
        <v>109</v>
      </c>
      <c r="D5398" s="61" t="s">
        <v>6</v>
      </c>
      <c r="E5398" s="61" t="s">
        <v>49</v>
      </c>
      <c r="F5398" s="61">
        <v>0.41666666666666669</v>
      </c>
      <c r="G5398" s="62">
        <v>0</v>
      </c>
    </row>
    <row r="5399" spans="1:7" x14ac:dyDescent="0.3">
      <c r="A5399" s="54">
        <v>45770</v>
      </c>
      <c r="B5399" s="55" t="s">
        <v>14</v>
      </c>
      <c r="C5399" s="55" t="s">
        <v>109</v>
      </c>
      <c r="D5399" s="55" t="s">
        <v>6</v>
      </c>
      <c r="E5399" s="55" t="s">
        <v>49</v>
      </c>
      <c r="F5399" s="55">
        <v>0.4375</v>
      </c>
      <c r="G5399" s="56">
        <v>0</v>
      </c>
    </row>
    <row r="5400" spans="1:7" x14ac:dyDescent="0.3">
      <c r="A5400" s="60">
        <v>45770</v>
      </c>
      <c r="B5400" s="61" t="s">
        <v>14</v>
      </c>
      <c r="C5400" s="61" t="s">
        <v>109</v>
      </c>
      <c r="D5400" s="61" t="s">
        <v>6</v>
      </c>
      <c r="E5400" s="61" t="s">
        <v>49</v>
      </c>
      <c r="F5400" s="61">
        <v>0.45833333333333331</v>
      </c>
      <c r="G5400" s="62">
        <v>0</v>
      </c>
    </row>
    <row r="5401" spans="1:7" x14ac:dyDescent="0.3">
      <c r="A5401" s="54">
        <v>45770</v>
      </c>
      <c r="B5401" s="55" t="s">
        <v>14</v>
      </c>
      <c r="C5401" s="55" t="s">
        <v>109</v>
      </c>
      <c r="D5401" s="55" t="s">
        <v>6</v>
      </c>
      <c r="E5401" s="55" t="s">
        <v>49</v>
      </c>
      <c r="F5401" s="55">
        <v>0.47916666666666669</v>
      </c>
      <c r="G5401" s="56">
        <v>0</v>
      </c>
    </row>
    <row r="5402" spans="1:7" x14ac:dyDescent="0.3">
      <c r="A5402" s="60">
        <v>45770</v>
      </c>
      <c r="B5402" s="61" t="s">
        <v>14</v>
      </c>
      <c r="C5402" s="61" t="s">
        <v>109</v>
      </c>
      <c r="D5402" s="61" t="s">
        <v>6</v>
      </c>
      <c r="E5402" s="61" t="s">
        <v>49</v>
      </c>
      <c r="F5402" s="61">
        <v>0.5</v>
      </c>
      <c r="G5402" s="62">
        <v>0</v>
      </c>
    </row>
    <row r="5403" spans="1:7" x14ac:dyDescent="0.3">
      <c r="A5403" s="54">
        <v>45770</v>
      </c>
      <c r="B5403" s="55" t="s">
        <v>14</v>
      </c>
      <c r="C5403" s="55" t="s">
        <v>109</v>
      </c>
      <c r="D5403" s="55" t="s">
        <v>6</v>
      </c>
      <c r="E5403" s="55" t="s">
        <v>49</v>
      </c>
      <c r="F5403" s="55">
        <v>0.52083333333333337</v>
      </c>
      <c r="G5403" s="56">
        <v>0</v>
      </c>
    </row>
    <row r="5404" spans="1:7" x14ac:dyDescent="0.3">
      <c r="A5404" s="60">
        <v>45770</v>
      </c>
      <c r="B5404" s="61" t="s">
        <v>14</v>
      </c>
      <c r="C5404" s="61" t="s">
        <v>109</v>
      </c>
      <c r="D5404" s="61" t="s">
        <v>6</v>
      </c>
      <c r="E5404" s="61" t="s">
        <v>49</v>
      </c>
      <c r="F5404" s="61">
        <v>0.54166666666666663</v>
      </c>
      <c r="G5404" s="62">
        <v>0</v>
      </c>
    </row>
    <row r="5405" spans="1:7" x14ac:dyDescent="0.3">
      <c r="A5405" s="54">
        <v>45770</v>
      </c>
      <c r="B5405" s="55" t="s">
        <v>14</v>
      </c>
      <c r="C5405" s="55" t="s">
        <v>109</v>
      </c>
      <c r="D5405" s="55" t="s">
        <v>6</v>
      </c>
      <c r="E5405" s="55" t="s">
        <v>49</v>
      </c>
      <c r="F5405" s="55">
        <v>0.5625</v>
      </c>
      <c r="G5405" s="56">
        <v>0</v>
      </c>
    </row>
    <row r="5406" spans="1:7" x14ac:dyDescent="0.3">
      <c r="A5406" s="60">
        <v>45770</v>
      </c>
      <c r="B5406" s="61" t="s">
        <v>14</v>
      </c>
      <c r="C5406" s="61" t="s">
        <v>109</v>
      </c>
      <c r="D5406" s="61" t="s">
        <v>6</v>
      </c>
      <c r="E5406" s="61" t="s">
        <v>49</v>
      </c>
      <c r="F5406" s="61">
        <v>0.58333333333333337</v>
      </c>
      <c r="G5406" s="62">
        <v>0</v>
      </c>
    </row>
    <row r="5407" spans="1:7" x14ac:dyDescent="0.3">
      <c r="A5407" s="54">
        <v>45770</v>
      </c>
      <c r="B5407" s="55" t="s">
        <v>14</v>
      </c>
      <c r="C5407" s="55" t="s">
        <v>109</v>
      </c>
      <c r="D5407" s="55" t="s">
        <v>6</v>
      </c>
      <c r="E5407" s="55" t="s">
        <v>49</v>
      </c>
      <c r="F5407" s="55">
        <v>0.60416666666666663</v>
      </c>
      <c r="G5407" s="56">
        <v>0</v>
      </c>
    </row>
    <row r="5408" spans="1:7" x14ac:dyDescent="0.3">
      <c r="A5408" s="60">
        <v>45770</v>
      </c>
      <c r="B5408" s="61" t="s">
        <v>14</v>
      </c>
      <c r="C5408" s="61" t="s">
        <v>109</v>
      </c>
      <c r="D5408" s="61" t="s">
        <v>6</v>
      </c>
      <c r="E5408" s="61" t="s">
        <v>49</v>
      </c>
      <c r="F5408" s="61">
        <v>0.625</v>
      </c>
      <c r="G5408" s="62">
        <v>0</v>
      </c>
    </row>
    <row r="5409" spans="1:7" x14ac:dyDescent="0.3">
      <c r="A5409" s="54">
        <v>45770</v>
      </c>
      <c r="B5409" s="55" t="s">
        <v>14</v>
      </c>
      <c r="C5409" s="55" t="s">
        <v>109</v>
      </c>
      <c r="D5409" s="55" t="s">
        <v>6</v>
      </c>
      <c r="E5409" s="55" t="s">
        <v>49</v>
      </c>
      <c r="F5409" s="55">
        <v>0.64583333333333337</v>
      </c>
      <c r="G5409" s="56">
        <v>0</v>
      </c>
    </row>
    <row r="5410" spans="1:7" x14ac:dyDescent="0.3">
      <c r="A5410" s="60">
        <v>45770</v>
      </c>
      <c r="B5410" s="61" t="s">
        <v>14</v>
      </c>
      <c r="C5410" s="61" t="s">
        <v>109</v>
      </c>
      <c r="D5410" s="61" t="s">
        <v>6</v>
      </c>
      <c r="E5410" s="61" t="s">
        <v>49</v>
      </c>
      <c r="F5410" s="61">
        <v>0.66666666666666663</v>
      </c>
      <c r="G5410" s="62">
        <v>0</v>
      </c>
    </row>
    <row r="5411" spans="1:7" x14ac:dyDescent="0.3">
      <c r="A5411" s="54">
        <v>45770</v>
      </c>
      <c r="B5411" s="55" t="s">
        <v>14</v>
      </c>
      <c r="C5411" s="55" t="s">
        <v>109</v>
      </c>
      <c r="D5411" s="55" t="s">
        <v>6</v>
      </c>
      <c r="E5411" s="55" t="s">
        <v>49</v>
      </c>
      <c r="F5411" s="55">
        <v>0.6875</v>
      </c>
      <c r="G5411" s="56">
        <v>0</v>
      </c>
    </row>
    <row r="5412" spans="1:7" x14ac:dyDescent="0.3">
      <c r="A5412" s="60">
        <v>45770</v>
      </c>
      <c r="B5412" s="61" t="s">
        <v>14</v>
      </c>
      <c r="C5412" s="61" t="s">
        <v>109</v>
      </c>
      <c r="D5412" s="61" t="s">
        <v>6</v>
      </c>
      <c r="E5412" s="61" t="s">
        <v>49</v>
      </c>
      <c r="F5412" s="61">
        <v>0.70833333333333337</v>
      </c>
      <c r="G5412" s="62">
        <v>0</v>
      </c>
    </row>
    <row r="5413" spans="1:7" x14ac:dyDescent="0.3">
      <c r="A5413" s="54">
        <v>45770</v>
      </c>
      <c r="B5413" s="55" t="s">
        <v>14</v>
      </c>
      <c r="C5413" s="55" t="s">
        <v>109</v>
      </c>
      <c r="D5413" s="55" t="s">
        <v>6</v>
      </c>
      <c r="E5413" s="55" t="s">
        <v>49</v>
      </c>
      <c r="F5413" s="55">
        <v>0.72916666666666663</v>
      </c>
      <c r="G5413" s="56">
        <v>0</v>
      </c>
    </row>
    <row r="5414" spans="1:7" x14ac:dyDescent="0.3">
      <c r="A5414" s="60">
        <v>45770</v>
      </c>
      <c r="B5414" s="61" t="s">
        <v>14</v>
      </c>
      <c r="C5414" s="61" t="s">
        <v>109</v>
      </c>
      <c r="D5414" s="61" t="s">
        <v>6</v>
      </c>
      <c r="E5414" s="61" t="s">
        <v>49</v>
      </c>
      <c r="F5414" s="61">
        <v>0.75</v>
      </c>
      <c r="G5414" s="62">
        <v>0</v>
      </c>
    </row>
    <row r="5415" spans="1:7" x14ac:dyDescent="0.3">
      <c r="A5415" s="54">
        <v>45770</v>
      </c>
      <c r="B5415" s="55" t="s">
        <v>14</v>
      </c>
      <c r="C5415" s="55" t="s">
        <v>109</v>
      </c>
      <c r="D5415" s="55" t="s">
        <v>6</v>
      </c>
      <c r="E5415" s="55" t="s">
        <v>49</v>
      </c>
      <c r="F5415" s="55">
        <v>0.77083333333333337</v>
      </c>
      <c r="G5415" s="56">
        <v>0</v>
      </c>
    </row>
    <row r="5416" spans="1:7" x14ac:dyDescent="0.3">
      <c r="A5416" s="60">
        <v>45770</v>
      </c>
      <c r="B5416" s="61" t="s">
        <v>14</v>
      </c>
      <c r="C5416" s="61" t="s">
        <v>109</v>
      </c>
      <c r="D5416" s="61" t="s">
        <v>6</v>
      </c>
      <c r="E5416" s="61" t="s">
        <v>49</v>
      </c>
      <c r="F5416" s="61">
        <v>0.79166666666666663</v>
      </c>
      <c r="G5416" s="62">
        <v>0</v>
      </c>
    </row>
    <row r="5417" spans="1:7" x14ac:dyDescent="0.3">
      <c r="A5417" s="54">
        <v>45770</v>
      </c>
      <c r="B5417" s="55" t="s">
        <v>14</v>
      </c>
      <c r="C5417" s="55" t="s">
        <v>109</v>
      </c>
      <c r="D5417" s="55" t="s">
        <v>6</v>
      </c>
      <c r="E5417" s="55" t="s">
        <v>49</v>
      </c>
      <c r="F5417" s="55">
        <v>0.8125</v>
      </c>
      <c r="G5417" s="56">
        <v>0</v>
      </c>
    </row>
    <row r="5418" spans="1:7" x14ac:dyDescent="0.3">
      <c r="A5418" s="60">
        <v>45770</v>
      </c>
      <c r="B5418" s="61" t="s">
        <v>14</v>
      </c>
      <c r="C5418" s="61" t="s">
        <v>109</v>
      </c>
      <c r="D5418" s="61" t="s">
        <v>6</v>
      </c>
      <c r="E5418" s="61" t="s">
        <v>49</v>
      </c>
      <c r="F5418" s="61">
        <v>0.83333333333333337</v>
      </c>
      <c r="G5418" s="62">
        <v>0</v>
      </c>
    </row>
    <row r="5419" spans="1:7" x14ac:dyDescent="0.3">
      <c r="A5419" s="54">
        <v>45770</v>
      </c>
      <c r="B5419" s="55" t="s">
        <v>14</v>
      </c>
      <c r="C5419" s="55" t="s">
        <v>109</v>
      </c>
      <c r="D5419" s="55" t="s">
        <v>6</v>
      </c>
      <c r="E5419" s="55" t="s">
        <v>49</v>
      </c>
      <c r="F5419" s="55">
        <v>0.85416666666666663</v>
      </c>
      <c r="G5419" s="56">
        <v>0</v>
      </c>
    </row>
    <row r="5420" spans="1:7" x14ac:dyDescent="0.3">
      <c r="A5420" s="60">
        <v>45770</v>
      </c>
      <c r="B5420" s="61" t="s">
        <v>14</v>
      </c>
      <c r="C5420" s="61" t="s">
        <v>109</v>
      </c>
      <c r="D5420" s="61" t="s">
        <v>6</v>
      </c>
      <c r="E5420" s="61" t="s">
        <v>49</v>
      </c>
      <c r="F5420" s="61">
        <v>0.875</v>
      </c>
      <c r="G5420" s="62">
        <v>0</v>
      </c>
    </row>
    <row r="5421" spans="1:7" x14ac:dyDescent="0.3">
      <c r="A5421" s="54">
        <v>45770</v>
      </c>
      <c r="B5421" s="55" t="s">
        <v>14</v>
      </c>
      <c r="C5421" s="55" t="s">
        <v>109</v>
      </c>
      <c r="D5421" s="55" t="s">
        <v>6</v>
      </c>
      <c r="E5421" s="55" t="s">
        <v>49</v>
      </c>
      <c r="F5421" s="55">
        <v>0.89583333333333337</v>
      </c>
      <c r="G5421" s="56">
        <v>0</v>
      </c>
    </row>
    <row r="5422" spans="1:7" x14ac:dyDescent="0.3">
      <c r="A5422" s="60">
        <v>45770</v>
      </c>
      <c r="B5422" s="61" t="s">
        <v>14</v>
      </c>
      <c r="C5422" s="61" t="s">
        <v>109</v>
      </c>
      <c r="D5422" s="61" t="s">
        <v>6</v>
      </c>
      <c r="E5422" s="61" t="s">
        <v>49</v>
      </c>
      <c r="F5422" s="61">
        <v>0.91666666666666663</v>
      </c>
      <c r="G5422" s="62">
        <v>0</v>
      </c>
    </row>
    <row r="5423" spans="1:7" x14ac:dyDescent="0.3">
      <c r="A5423" s="54">
        <v>45770</v>
      </c>
      <c r="B5423" s="55" t="s">
        <v>14</v>
      </c>
      <c r="C5423" s="55" t="s">
        <v>109</v>
      </c>
      <c r="D5423" s="55" t="s">
        <v>6</v>
      </c>
      <c r="E5423" s="55" t="s">
        <v>49</v>
      </c>
      <c r="F5423" s="55">
        <v>0.9375</v>
      </c>
      <c r="G5423" s="56">
        <v>0</v>
      </c>
    </row>
    <row r="5424" spans="1:7" x14ac:dyDescent="0.3">
      <c r="A5424" s="60">
        <v>45770</v>
      </c>
      <c r="B5424" s="61" t="s">
        <v>14</v>
      </c>
      <c r="C5424" s="61" t="s">
        <v>109</v>
      </c>
      <c r="D5424" s="61" t="s">
        <v>6</v>
      </c>
      <c r="E5424" s="61" t="s">
        <v>49</v>
      </c>
      <c r="F5424" s="61">
        <v>0.95833333333333337</v>
      </c>
      <c r="G5424" s="62">
        <v>0</v>
      </c>
    </row>
    <row r="5425" spans="1:7" x14ac:dyDescent="0.3">
      <c r="A5425" s="54">
        <v>45770</v>
      </c>
      <c r="B5425" s="55" t="s">
        <v>14</v>
      </c>
      <c r="C5425" s="55" t="s">
        <v>109</v>
      </c>
      <c r="D5425" s="55" t="s">
        <v>6</v>
      </c>
      <c r="E5425" s="55" t="s">
        <v>49</v>
      </c>
      <c r="F5425" s="55">
        <v>0.97916666666666663</v>
      </c>
      <c r="G5425" s="56">
        <v>0</v>
      </c>
    </row>
    <row r="5426" spans="1:7" x14ac:dyDescent="0.3">
      <c r="A5426" s="60">
        <v>45771</v>
      </c>
      <c r="B5426" s="61" t="s">
        <v>14</v>
      </c>
      <c r="C5426" s="61" t="s">
        <v>109</v>
      </c>
      <c r="D5426" s="61" t="s">
        <v>6</v>
      </c>
      <c r="E5426" s="61" t="s">
        <v>49</v>
      </c>
      <c r="F5426" s="61">
        <v>0</v>
      </c>
      <c r="G5426" s="62">
        <v>0</v>
      </c>
    </row>
    <row r="5427" spans="1:7" x14ac:dyDescent="0.3">
      <c r="A5427" s="54">
        <v>45771</v>
      </c>
      <c r="B5427" s="55" t="s">
        <v>14</v>
      </c>
      <c r="C5427" s="55" t="s">
        <v>109</v>
      </c>
      <c r="D5427" s="55" t="s">
        <v>7</v>
      </c>
      <c r="E5427" s="55" t="s">
        <v>49</v>
      </c>
      <c r="F5427" s="55">
        <v>2.0833333333333329E-2</v>
      </c>
      <c r="G5427" s="56" cm="1">
        <f t="array" ref="G5427:G5474">IF(LOAD_RESULTS!$C$3 = "MENU",ABS(_xlfn.IFS(AND(PER_MONTH!$B5379="January",PER_MONTH!$E5379="Working Day"),Table3[Jan_WD],AND(PER_MONTH!$B5379="January",PER_MONTH!$E5379="Non-Working Day"),Table3[Jan_NWD],AND(PER_MONTH!$B5379="February",PER_MONTH!$E5379="Working Day"),Table3[Feb_WD],AND(PER_MONTH!$B5379="February",PER_MONTH!$E5379="Non-Working Day"),Table3[Feb_NWD], AND(PER_MONTH!$B5379 = "March", PER_MONTH!$E5379 = "Working Day"), Table3[Mar_WD],  AND(PER_MONTH!$B5379 = "March", PER_MONTH!$E5379 = "Non-Working Day"), Table3[Mar_NWD], AND(PER_MONTH!$B5379 = "April", PER_MONTH!$E5379 = "Working Day"), Table3[Apr_WD], AND(PER_MONTH!$B5379 = "April", PER_MONTH!$E5379 = "Non-Working Day"), Table3[Apr_NWD], AND(PER_MONTH!$B5379 = "May", PER_MONTH!$E5379 = "Working Day"), Table3[May_WD], AND(PER_MONTH!$B5379 = "May", PER_MONTH!$E5379 = "Non-Working Day"), Table3[May_NWD], AND(PER_MONTH!$B5379 = "June", PER_MONTH!$E5379 = "Working Day"), Table3[Jun_WD], AND(PER_MONTH!$B5379 = "June", PER_MONTH!$E5379 = "Non-Working Day"), Table3[Jun_NWD], AND(PER_MONTH!$B5379 = "July", PER_MONTH!$E5379 = "Working Day"), Table3[Jul_WD], AND(PER_MONTH!$B5379 = "July", PER_MONTH!$E5379 = "Non-Working Day"), Table3[Jul_NWD], AND(PER_MONTH!$B5379 = "August", PER_MONTH!$E5379 = "Working Day"), Table3[Aug_WD], AND(PER_MONTH!$B5379 = "August", PER_MONTH!$E5379 = "Non-Working Day"), Table3[Aug_NWD], AND(PER_MONTH!$B5379 = "September", PER_MONTH!$E5379 = "Working Day"), Table3[Sep_WD], AND(PER_MONTH!$B5379 = "September", PER_MONTH!$E5379 = "Non-Working Day"), Table3[Sep_NWD], AND(PER_MONTH!$B5379 = "October", PER_MONTH!$E5379 = "Working Day"), Table3[Oct_WD], AND(PER_MONTH!$B5379 = "October", PER_MONTH!$E5379 = "Non-Working Day"), Table3[Oct_NWD], AND(PER_MONTH!$B5379 = "November", PER_MONTH!$E5379 = "Working Day"), Table3[Nov_WD], AND(PER_MONTH!$B5379 = "November", PER_MONTH!$E5379 = "Non-Working Day"), Table3[Nov_NWD], AND(PER_MONTH!$B5379 = "December", PER_MONTH!$E5379 = "Working Day"), Table3[Dec_WD], AND(PER_MONTH!$B5379 = "December", PER_MONTH!$E5379 = "Non-Working Day"), Table3[Dec_NWD])),_xlfn.IFS(AND(PER_MONTH!$B5379="January",PER_MONTH!$E5379="Working Day"),Table3[Jan_WD],AND(PER_MONTH!$B5379="January",PER_MONTH!$E5379="Non-Working Day"),Table3[Jan_NWD],AND(PER_MONTH!$B5379="February",PER_MONTH!$E5379="Working Day"),Table3[Feb_WD],AND(PER_MONTH!$B5379="February",PER_MONTH!$E5379="Non-Working Day"),Table3[Feb_NWD], AND(PER_MONTH!$B5379 = "March", PER_MONTH!$E5379 = "Working Day"), Table3[Mar_WD],  AND(PER_MONTH!$B5379 = "March", PER_MONTH!$E5379 = "Non-Working Day"), Table3[Mar_NWD], AND(PER_MONTH!$B5379 = "April", PER_MONTH!$E5379 = "Working Day"), Table3[Apr_WD], AND(PER_MONTH!$B5379 = "April", PER_MONTH!$E5379 = "Non-Working Day"), Table3[Apr_NWD], AND(PER_MONTH!$B5379 = "May", PER_MONTH!$E5379 = "Working Day"), Table3[May_WD], AND(PER_MONTH!$B5379 = "May", PER_MONTH!$E5379 = "Non-Working Day"), Table3[May_NWD], AND(PER_MONTH!$B5379 = "June", PER_MONTH!$E5379 = "Working Day"), Table3[Jun_WD], AND(PER_MONTH!$B5379 = "June", PER_MONTH!$E5379 = "Non-Working Day"), Table3[Jun_NWD], AND(PER_MONTH!$B5379 = "July", PER_MONTH!$E5379 = "Working Day"), Table3[Jul_WD], AND(PER_MONTH!$B5379 = "July", PER_MONTH!$E5379 = "Non-Working Day"), Table3[Jul_NWD], AND(PER_MONTH!$B5379 = "August", PER_MONTH!$E5379 = "Working Day"), Table3[Aug_WD], AND(PER_MONTH!$B5379 = "August", PER_MONTH!$E5379 = "Non-Working Day"), Table3[Aug_NWD], AND(PER_MONTH!$B5379 = "September", PER_MONTH!$E5379 = "Working Day"), Table3[Sep_WD], AND(PER_MONTH!$B5379 = "September", PER_MONTH!$E5379 = "Non-Working Day"), Table3[Sep_NWD], AND(PER_MONTH!$B5379 = "October", PER_MONTH!$E5379 = "Working Day"), Table3[Oct_WD], AND(PER_MONTH!$B5379 = "October", PER_MONTH!$E5379 = "Non-Working Day"), Table3[Oct_NWD], AND(PER_MONTH!$B5379 = "November", PER_MONTH!$E5379 = "Working Day"), Table3[Nov_WD], AND(PER_MONTH!$B5379 = "November", PER_MONTH!$E5379 = "Non-Working Day"), Table3[Nov_NWD], AND(PER_MONTH!$B5379 = "December", PER_MONTH!$E5379 = "Working Day"), Table3[Dec_WD], AND(PER_MONTH!$B5379 = "December", PER_MONTH!$E5379 = "Non-Working Day"), Table3[Dec_NWD]))</f>
        <v>0</v>
      </c>
    </row>
    <row r="5428" spans="1:7" x14ac:dyDescent="0.3">
      <c r="A5428" s="60">
        <v>45771</v>
      </c>
      <c r="B5428" s="61" t="s">
        <v>14</v>
      </c>
      <c r="C5428" s="61" t="s">
        <v>109</v>
      </c>
      <c r="D5428" s="61" t="s">
        <v>7</v>
      </c>
      <c r="E5428" s="61" t="s">
        <v>49</v>
      </c>
      <c r="F5428" s="61">
        <v>4.1666666666666657E-2</v>
      </c>
      <c r="G5428" s="62">
        <v>0</v>
      </c>
    </row>
    <row r="5429" spans="1:7" x14ac:dyDescent="0.3">
      <c r="A5429" s="54">
        <v>45771</v>
      </c>
      <c r="B5429" s="55" t="s">
        <v>14</v>
      </c>
      <c r="C5429" s="55" t="s">
        <v>109</v>
      </c>
      <c r="D5429" s="55" t="s">
        <v>7</v>
      </c>
      <c r="E5429" s="55" t="s">
        <v>49</v>
      </c>
      <c r="F5429" s="55">
        <v>6.25E-2</v>
      </c>
      <c r="G5429" s="56">
        <v>0</v>
      </c>
    </row>
    <row r="5430" spans="1:7" x14ac:dyDescent="0.3">
      <c r="A5430" s="60">
        <v>45771</v>
      </c>
      <c r="B5430" s="61" t="s">
        <v>14</v>
      </c>
      <c r="C5430" s="61" t="s">
        <v>109</v>
      </c>
      <c r="D5430" s="61" t="s">
        <v>7</v>
      </c>
      <c r="E5430" s="61" t="s">
        <v>49</v>
      </c>
      <c r="F5430" s="61">
        <v>8.3333333333333329E-2</v>
      </c>
      <c r="G5430" s="62">
        <v>0</v>
      </c>
    </row>
    <row r="5431" spans="1:7" x14ac:dyDescent="0.3">
      <c r="A5431" s="54">
        <v>45771</v>
      </c>
      <c r="B5431" s="55" t="s">
        <v>14</v>
      </c>
      <c r="C5431" s="55" t="s">
        <v>109</v>
      </c>
      <c r="D5431" s="55" t="s">
        <v>7</v>
      </c>
      <c r="E5431" s="55" t="s">
        <v>49</v>
      </c>
      <c r="F5431" s="55">
        <v>0.1041666666666667</v>
      </c>
      <c r="G5431" s="56">
        <v>0</v>
      </c>
    </row>
    <row r="5432" spans="1:7" x14ac:dyDescent="0.3">
      <c r="A5432" s="60">
        <v>45771</v>
      </c>
      <c r="B5432" s="61" t="s">
        <v>14</v>
      </c>
      <c r="C5432" s="61" t="s">
        <v>109</v>
      </c>
      <c r="D5432" s="61" t="s">
        <v>7</v>
      </c>
      <c r="E5432" s="61" t="s">
        <v>49</v>
      </c>
      <c r="F5432" s="61">
        <v>0.125</v>
      </c>
      <c r="G5432" s="62">
        <v>0</v>
      </c>
    </row>
    <row r="5433" spans="1:7" x14ac:dyDescent="0.3">
      <c r="A5433" s="54">
        <v>45771</v>
      </c>
      <c r="B5433" s="55" t="s">
        <v>14</v>
      </c>
      <c r="C5433" s="55" t="s">
        <v>109</v>
      </c>
      <c r="D5433" s="55" t="s">
        <v>7</v>
      </c>
      <c r="E5433" s="55" t="s">
        <v>49</v>
      </c>
      <c r="F5433" s="55">
        <v>0.14583333333333329</v>
      </c>
      <c r="G5433" s="56">
        <v>0</v>
      </c>
    </row>
    <row r="5434" spans="1:7" x14ac:dyDescent="0.3">
      <c r="A5434" s="60">
        <v>45771</v>
      </c>
      <c r="B5434" s="61" t="s">
        <v>14</v>
      </c>
      <c r="C5434" s="61" t="s">
        <v>109</v>
      </c>
      <c r="D5434" s="61" t="s">
        <v>7</v>
      </c>
      <c r="E5434" s="61" t="s">
        <v>49</v>
      </c>
      <c r="F5434" s="61">
        <v>0.16666666666666671</v>
      </c>
      <c r="G5434" s="62">
        <v>0</v>
      </c>
    </row>
    <row r="5435" spans="1:7" x14ac:dyDescent="0.3">
      <c r="A5435" s="54">
        <v>45771</v>
      </c>
      <c r="B5435" s="55" t="s">
        <v>14</v>
      </c>
      <c r="C5435" s="55" t="s">
        <v>109</v>
      </c>
      <c r="D5435" s="55" t="s">
        <v>7</v>
      </c>
      <c r="E5435" s="55" t="s">
        <v>49</v>
      </c>
      <c r="F5435" s="55">
        <v>0.1875</v>
      </c>
      <c r="G5435" s="56">
        <v>0</v>
      </c>
    </row>
    <row r="5436" spans="1:7" x14ac:dyDescent="0.3">
      <c r="A5436" s="60">
        <v>45771</v>
      </c>
      <c r="B5436" s="61" t="s">
        <v>14</v>
      </c>
      <c r="C5436" s="61" t="s">
        <v>109</v>
      </c>
      <c r="D5436" s="61" t="s">
        <v>7</v>
      </c>
      <c r="E5436" s="61" t="s">
        <v>49</v>
      </c>
      <c r="F5436" s="61">
        <v>0.20833333333333329</v>
      </c>
      <c r="G5436" s="62">
        <v>0</v>
      </c>
    </row>
    <row r="5437" spans="1:7" x14ac:dyDescent="0.3">
      <c r="A5437" s="54">
        <v>45771</v>
      </c>
      <c r="B5437" s="55" t="s">
        <v>14</v>
      </c>
      <c r="C5437" s="55" t="s">
        <v>109</v>
      </c>
      <c r="D5437" s="55" t="s">
        <v>7</v>
      </c>
      <c r="E5437" s="55" t="s">
        <v>49</v>
      </c>
      <c r="F5437" s="55">
        <v>0.22916666666666671</v>
      </c>
      <c r="G5437" s="56">
        <v>0</v>
      </c>
    </row>
    <row r="5438" spans="1:7" x14ac:dyDescent="0.3">
      <c r="A5438" s="60">
        <v>45771</v>
      </c>
      <c r="B5438" s="61" t="s">
        <v>14</v>
      </c>
      <c r="C5438" s="61" t="s">
        <v>109</v>
      </c>
      <c r="D5438" s="61" t="s">
        <v>7</v>
      </c>
      <c r="E5438" s="61" t="s">
        <v>49</v>
      </c>
      <c r="F5438" s="61">
        <v>0.25</v>
      </c>
      <c r="G5438" s="62">
        <v>0</v>
      </c>
    </row>
    <row r="5439" spans="1:7" x14ac:dyDescent="0.3">
      <c r="A5439" s="54">
        <v>45771</v>
      </c>
      <c r="B5439" s="55" t="s">
        <v>14</v>
      </c>
      <c r="C5439" s="55" t="s">
        <v>109</v>
      </c>
      <c r="D5439" s="55" t="s">
        <v>7</v>
      </c>
      <c r="E5439" s="55" t="s">
        <v>49</v>
      </c>
      <c r="F5439" s="55">
        <v>0.27083333333333331</v>
      </c>
      <c r="G5439" s="56">
        <v>0</v>
      </c>
    </row>
    <row r="5440" spans="1:7" x14ac:dyDescent="0.3">
      <c r="A5440" s="60">
        <v>45771</v>
      </c>
      <c r="B5440" s="61" t="s">
        <v>14</v>
      </c>
      <c r="C5440" s="61" t="s">
        <v>109</v>
      </c>
      <c r="D5440" s="61" t="s">
        <v>7</v>
      </c>
      <c r="E5440" s="61" t="s">
        <v>49</v>
      </c>
      <c r="F5440" s="61">
        <v>0.29166666666666669</v>
      </c>
      <c r="G5440" s="62">
        <v>0</v>
      </c>
    </row>
    <row r="5441" spans="1:7" x14ac:dyDescent="0.3">
      <c r="A5441" s="54">
        <v>45771</v>
      </c>
      <c r="B5441" s="55" t="s">
        <v>14</v>
      </c>
      <c r="C5441" s="55" t="s">
        <v>109</v>
      </c>
      <c r="D5441" s="55" t="s">
        <v>7</v>
      </c>
      <c r="E5441" s="55" t="s">
        <v>49</v>
      </c>
      <c r="F5441" s="55">
        <v>0.3125</v>
      </c>
      <c r="G5441" s="56">
        <v>0</v>
      </c>
    </row>
    <row r="5442" spans="1:7" x14ac:dyDescent="0.3">
      <c r="A5442" s="60">
        <v>45771</v>
      </c>
      <c r="B5442" s="61" t="s">
        <v>14</v>
      </c>
      <c r="C5442" s="61" t="s">
        <v>109</v>
      </c>
      <c r="D5442" s="61" t="s">
        <v>7</v>
      </c>
      <c r="E5442" s="61" t="s">
        <v>49</v>
      </c>
      <c r="F5442" s="61">
        <v>0.33333333333333331</v>
      </c>
      <c r="G5442" s="62">
        <v>0</v>
      </c>
    </row>
    <row r="5443" spans="1:7" x14ac:dyDescent="0.3">
      <c r="A5443" s="54">
        <v>45771</v>
      </c>
      <c r="B5443" s="55" t="s">
        <v>14</v>
      </c>
      <c r="C5443" s="55" t="s">
        <v>109</v>
      </c>
      <c r="D5443" s="55" t="s">
        <v>7</v>
      </c>
      <c r="E5443" s="55" t="s">
        <v>49</v>
      </c>
      <c r="F5443" s="55">
        <v>0.35416666666666669</v>
      </c>
      <c r="G5443" s="56">
        <v>0</v>
      </c>
    </row>
    <row r="5444" spans="1:7" x14ac:dyDescent="0.3">
      <c r="A5444" s="60">
        <v>45771</v>
      </c>
      <c r="B5444" s="61" t="s">
        <v>14</v>
      </c>
      <c r="C5444" s="61" t="s">
        <v>109</v>
      </c>
      <c r="D5444" s="61" t="s">
        <v>7</v>
      </c>
      <c r="E5444" s="61" t="s">
        <v>49</v>
      </c>
      <c r="F5444" s="61">
        <v>0.375</v>
      </c>
      <c r="G5444" s="62">
        <v>0</v>
      </c>
    </row>
    <row r="5445" spans="1:7" x14ac:dyDescent="0.3">
      <c r="A5445" s="54">
        <v>45771</v>
      </c>
      <c r="B5445" s="55" t="s">
        <v>14</v>
      </c>
      <c r="C5445" s="55" t="s">
        <v>109</v>
      </c>
      <c r="D5445" s="55" t="s">
        <v>7</v>
      </c>
      <c r="E5445" s="55" t="s">
        <v>49</v>
      </c>
      <c r="F5445" s="55">
        <v>0.39583333333333331</v>
      </c>
      <c r="G5445" s="56">
        <v>0</v>
      </c>
    </row>
    <row r="5446" spans="1:7" x14ac:dyDescent="0.3">
      <c r="A5446" s="60">
        <v>45771</v>
      </c>
      <c r="B5446" s="61" t="s">
        <v>14</v>
      </c>
      <c r="C5446" s="61" t="s">
        <v>109</v>
      </c>
      <c r="D5446" s="61" t="s">
        <v>7</v>
      </c>
      <c r="E5446" s="61" t="s">
        <v>49</v>
      </c>
      <c r="F5446" s="61">
        <v>0.41666666666666669</v>
      </c>
      <c r="G5446" s="62">
        <v>0</v>
      </c>
    </row>
    <row r="5447" spans="1:7" x14ac:dyDescent="0.3">
      <c r="A5447" s="54">
        <v>45771</v>
      </c>
      <c r="B5447" s="55" t="s">
        <v>14</v>
      </c>
      <c r="C5447" s="55" t="s">
        <v>109</v>
      </c>
      <c r="D5447" s="55" t="s">
        <v>7</v>
      </c>
      <c r="E5447" s="55" t="s">
        <v>49</v>
      </c>
      <c r="F5447" s="55">
        <v>0.4375</v>
      </c>
      <c r="G5447" s="56">
        <v>0</v>
      </c>
    </row>
    <row r="5448" spans="1:7" x14ac:dyDescent="0.3">
      <c r="A5448" s="60">
        <v>45771</v>
      </c>
      <c r="B5448" s="61" t="s">
        <v>14</v>
      </c>
      <c r="C5448" s="61" t="s">
        <v>109</v>
      </c>
      <c r="D5448" s="61" t="s">
        <v>7</v>
      </c>
      <c r="E5448" s="61" t="s">
        <v>49</v>
      </c>
      <c r="F5448" s="61">
        <v>0.45833333333333331</v>
      </c>
      <c r="G5448" s="62">
        <v>0</v>
      </c>
    </row>
    <row r="5449" spans="1:7" x14ac:dyDescent="0.3">
      <c r="A5449" s="54">
        <v>45771</v>
      </c>
      <c r="B5449" s="55" t="s">
        <v>14</v>
      </c>
      <c r="C5449" s="55" t="s">
        <v>109</v>
      </c>
      <c r="D5449" s="55" t="s">
        <v>7</v>
      </c>
      <c r="E5449" s="55" t="s">
        <v>49</v>
      </c>
      <c r="F5449" s="55">
        <v>0.47916666666666669</v>
      </c>
      <c r="G5449" s="56">
        <v>0</v>
      </c>
    </row>
    <row r="5450" spans="1:7" x14ac:dyDescent="0.3">
      <c r="A5450" s="60">
        <v>45771</v>
      </c>
      <c r="B5450" s="61" t="s">
        <v>14</v>
      </c>
      <c r="C5450" s="61" t="s">
        <v>109</v>
      </c>
      <c r="D5450" s="61" t="s">
        <v>7</v>
      </c>
      <c r="E5450" s="61" t="s">
        <v>49</v>
      </c>
      <c r="F5450" s="61">
        <v>0.5</v>
      </c>
      <c r="G5450" s="62">
        <v>0</v>
      </c>
    </row>
    <row r="5451" spans="1:7" x14ac:dyDescent="0.3">
      <c r="A5451" s="54">
        <v>45771</v>
      </c>
      <c r="B5451" s="55" t="s">
        <v>14</v>
      </c>
      <c r="C5451" s="55" t="s">
        <v>109</v>
      </c>
      <c r="D5451" s="55" t="s">
        <v>7</v>
      </c>
      <c r="E5451" s="55" t="s">
        <v>49</v>
      </c>
      <c r="F5451" s="55">
        <v>0.52083333333333337</v>
      </c>
      <c r="G5451" s="56">
        <v>0</v>
      </c>
    </row>
    <row r="5452" spans="1:7" x14ac:dyDescent="0.3">
      <c r="A5452" s="60">
        <v>45771</v>
      </c>
      <c r="B5452" s="61" t="s">
        <v>14</v>
      </c>
      <c r="C5452" s="61" t="s">
        <v>109</v>
      </c>
      <c r="D5452" s="61" t="s">
        <v>7</v>
      </c>
      <c r="E5452" s="61" t="s">
        <v>49</v>
      </c>
      <c r="F5452" s="61">
        <v>0.54166666666666663</v>
      </c>
      <c r="G5452" s="62">
        <v>0</v>
      </c>
    </row>
    <row r="5453" spans="1:7" x14ac:dyDescent="0.3">
      <c r="A5453" s="54">
        <v>45771</v>
      </c>
      <c r="B5453" s="55" t="s">
        <v>14</v>
      </c>
      <c r="C5453" s="55" t="s">
        <v>109</v>
      </c>
      <c r="D5453" s="55" t="s">
        <v>7</v>
      </c>
      <c r="E5453" s="55" t="s">
        <v>49</v>
      </c>
      <c r="F5453" s="55">
        <v>0.5625</v>
      </c>
      <c r="G5453" s="56">
        <v>0</v>
      </c>
    </row>
    <row r="5454" spans="1:7" x14ac:dyDescent="0.3">
      <c r="A5454" s="60">
        <v>45771</v>
      </c>
      <c r="B5454" s="61" t="s">
        <v>14</v>
      </c>
      <c r="C5454" s="61" t="s">
        <v>109</v>
      </c>
      <c r="D5454" s="61" t="s">
        <v>7</v>
      </c>
      <c r="E5454" s="61" t="s">
        <v>49</v>
      </c>
      <c r="F5454" s="61">
        <v>0.58333333333333337</v>
      </c>
      <c r="G5454" s="62">
        <v>0</v>
      </c>
    </row>
    <row r="5455" spans="1:7" x14ac:dyDescent="0.3">
      <c r="A5455" s="54">
        <v>45771</v>
      </c>
      <c r="B5455" s="55" t="s">
        <v>14</v>
      </c>
      <c r="C5455" s="55" t="s">
        <v>109</v>
      </c>
      <c r="D5455" s="55" t="s">
        <v>7</v>
      </c>
      <c r="E5455" s="55" t="s">
        <v>49</v>
      </c>
      <c r="F5455" s="55">
        <v>0.60416666666666663</v>
      </c>
      <c r="G5455" s="56">
        <v>0</v>
      </c>
    </row>
    <row r="5456" spans="1:7" x14ac:dyDescent="0.3">
      <c r="A5456" s="60">
        <v>45771</v>
      </c>
      <c r="B5456" s="61" t="s">
        <v>14</v>
      </c>
      <c r="C5456" s="61" t="s">
        <v>109</v>
      </c>
      <c r="D5456" s="61" t="s">
        <v>7</v>
      </c>
      <c r="E5456" s="61" t="s">
        <v>49</v>
      </c>
      <c r="F5456" s="61">
        <v>0.625</v>
      </c>
      <c r="G5456" s="62">
        <v>0</v>
      </c>
    </row>
    <row r="5457" spans="1:7" x14ac:dyDescent="0.3">
      <c r="A5457" s="54">
        <v>45771</v>
      </c>
      <c r="B5457" s="55" t="s">
        <v>14</v>
      </c>
      <c r="C5457" s="55" t="s">
        <v>109</v>
      </c>
      <c r="D5457" s="55" t="s">
        <v>7</v>
      </c>
      <c r="E5457" s="55" t="s">
        <v>49</v>
      </c>
      <c r="F5457" s="55">
        <v>0.64583333333333337</v>
      </c>
      <c r="G5457" s="56">
        <v>0</v>
      </c>
    </row>
    <row r="5458" spans="1:7" x14ac:dyDescent="0.3">
      <c r="A5458" s="60">
        <v>45771</v>
      </c>
      <c r="B5458" s="61" t="s">
        <v>14</v>
      </c>
      <c r="C5458" s="61" t="s">
        <v>109</v>
      </c>
      <c r="D5458" s="61" t="s">
        <v>7</v>
      </c>
      <c r="E5458" s="61" t="s">
        <v>49</v>
      </c>
      <c r="F5458" s="61">
        <v>0.66666666666666663</v>
      </c>
      <c r="G5458" s="62">
        <v>0</v>
      </c>
    </row>
    <row r="5459" spans="1:7" x14ac:dyDescent="0.3">
      <c r="A5459" s="54">
        <v>45771</v>
      </c>
      <c r="B5459" s="55" t="s">
        <v>14</v>
      </c>
      <c r="C5459" s="55" t="s">
        <v>109</v>
      </c>
      <c r="D5459" s="55" t="s">
        <v>7</v>
      </c>
      <c r="E5459" s="55" t="s">
        <v>49</v>
      </c>
      <c r="F5459" s="55">
        <v>0.6875</v>
      </c>
      <c r="G5459" s="56">
        <v>0</v>
      </c>
    </row>
    <row r="5460" spans="1:7" x14ac:dyDescent="0.3">
      <c r="A5460" s="60">
        <v>45771</v>
      </c>
      <c r="B5460" s="61" t="s">
        <v>14</v>
      </c>
      <c r="C5460" s="61" t="s">
        <v>109</v>
      </c>
      <c r="D5460" s="61" t="s">
        <v>7</v>
      </c>
      <c r="E5460" s="61" t="s">
        <v>49</v>
      </c>
      <c r="F5460" s="61">
        <v>0.70833333333333337</v>
      </c>
      <c r="G5460" s="62">
        <v>0</v>
      </c>
    </row>
    <row r="5461" spans="1:7" x14ac:dyDescent="0.3">
      <c r="A5461" s="54">
        <v>45771</v>
      </c>
      <c r="B5461" s="55" t="s">
        <v>14</v>
      </c>
      <c r="C5461" s="55" t="s">
        <v>109</v>
      </c>
      <c r="D5461" s="55" t="s">
        <v>7</v>
      </c>
      <c r="E5461" s="55" t="s">
        <v>49</v>
      </c>
      <c r="F5461" s="55">
        <v>0.72916666666666663</v>
      </c>
      <c r="G5461" s="56">
        <v>0</v>
      </c>
    </row>
    <row r="5462" spans="1:7" x14ac:dyDescent="0.3">
      <c r="A5462" s="60">
        <v>45771</v>
      </c>
      <c r="B5462" s="61" t="s">
        <v>14</v>
      </c>
      <c r="C5462" s="61" t="s">
        <v>109</v>
      </c>
      <c r="D5462" s="61" t="s">
        <v>7</v>
      </c>
      <c r="E5462" s="61" t="s">
        <v>49</v>
      </c>
      <c r="F5462" s="61">
        <v>0.75</v>
      </c>
      <c r="G5462" s="62">
        <v>0</v>
      </c>
    </row>
    <row r="5463" spans="1:7" x14ac:dyDescent="0.3">
      <c r="A5463" s="54">
        <v>45771</v>
      </c>
      <c r="B5463" s="55" t="s">
        <v>14</v>
      </c>
      <c r="C5463" s="55" t="s">
        <v>109</v>
      </c>
      <c r="D5463" s="55" t="s">
        <v>7</v>
      </c>
      <c r="E5463" s="55" t="s">
        <v>49</v>
      </c>
      <c r="F5463" s="55">
        <v>0.77083333333333337</v>
      </c>
      <c r="G5463" s="56">
        <v>0</v>
      </c>
    </row>
    <row r="5464" spans="1:7" x14ac:dyDescent="0.3">
      <c r="A5464" s="60">
        <v>45771</v>
      </c>
      <c r="B5464" s="61" t="s">
        <v>14</v>
      </c>
      <c r="C5464" s="61" t="s">
        <v>109</v>
      </c>
      <c r="D5464" s="61" t="s">
        <v>7</v>
      </c>
      <c r="E5464" s="61" t="s">
        <v>49</v>
      </c>
      <c r="F5464" s="61">
        <v>0.79166666666666663</v>
      </c>
      <c r="G5464" s="62">
        <v>0</v>
      </c>
    </row>
    <row r="5465" spans="1:7" x14ac:dyDescent="0.3">
      <c r="A5465" s="54">
        <v>45771</v>
      </c>
      <c r="B5465" s="55" t="s">
        <v>14</v>
      </c>
      <c r="C5465" s="55" t="s">
        <v>109</v>
      </c>
      <c r="D5465" s="55" t="s">
        <v>7</v>
      </c>
      <c r="E5465" s="55" t="s">
        <v>49</v>
      </c>
      <c r="F5465" s="55">
        <v>0.8125</v>
      </c>
      <c r="G5465" s="56">
        <v>0</v>
      </c>
    </row>
    <row r="5466" spans="1:7" x14ac:dyDescent="0.3">
      <c r="A5466" s="60">
        <v>45771</v>
      </c>
      <c r="B5466" s="61" t="s">
        <v>14</v>
      </c>
      <c r="C5466" s="61" t="s">
        <v>109</v>
      </c>
      <c r="D5466" s="61" t="s">
        <v>7</v>
      </c>
      <c r="E5466" s="61" t="s">
        <v>49</v>
      </c>
      <c r="F5466" s="61">
        <v>0.83333333333333337</v>
      </c>
      <c r="G5466" s="62">
        <v>0</v>
      </c>
    </row>
    <row r="5467" spans="1:7" x14ac:dyDescent="0.3">
      <c r="A5467" s="54">
        <v>45771</v>
      </c>
      <c r="B5467" s="55" t="s">
        <v>14</v>
      </c>
      <c r="C5467" s="55" t="s">
        <v>109</v>
      </c>
      <c r="D5467" s="55" t="s">
        <v>7</v>
      </c>
      <c r="E5467" s="55" t="s">
        <v>49</v>
      </c>
      <c r="F5467" s="55">
        <v>0.85416666666666663</v>
      </c>
      <c r="G5467" s="56">
        <v>0</v>
      </c>
    </row>
    <row r="5468" spans="1:7" x14ac:dyDescent="0.3">
      <c r="A5468" s="60">
        <v>45771</v>
      </c>
      <c r="B5468" s="61" t="s">
        <v>14</v>
      </c>
      <c r="C5468" s="61" t="s">
        <v>109</v>
      </c>
      <c r="D5468" s="61" t="s">
        <v>7</v>
      </c>
      <c r="E5468" s="61" t="s">
        <v>49</v>
      </c>
      <c r="F5468" s="61">
        <v>0.875</v>
      </c>
      <c r="G5468" s="62">
        <v>0</v>
      </c>
    </row>
    <row r="5469" spans="1:7" x14ac:dyDescent="0.3">
      <c r="A5469" s="54">
        <v>45771</v>
      </c>
      <c r="B5469" s="55" t="s">
        <v>14</v>
      </c>
      <c r="C5469" s="55" t="s">
        <v>109</v>
      </c>
      <c r="D5469" s="55" t="s">
        <v>7</v>
      </c>
      <c r="E5469" s="55" t="s">
        <v>49</v>
      </c>
      <c r="F5469" s="55">
        <v>0.89583333333333337</v>
      </c>
      <c r="G5469" s="56">
        <v>0</v>
      </c>
    </row>
    <row r="5470" spans="1:7" x14ac:dyDescent="0.3">
      <c r="A5470" s="60">
        <v>45771</v>
      </c>
      <c r="B5470" s="61" t="s">
        <v>14</v>
      </c>
      <c r="C5470" s="61" t="s">
        <v>109</v>
      </c>
      <c r="D5470" s="61" t="s">
        <v>7</v>
      </c>
      <c r="E5470" s="61" t="s">
        <v>49</v>
      </c>
      <c r="F5470" s="61">
        <v>0.91666666666666663</v>
      </c>
      <c r="G5470" s="62">
        <v>0</v>
      </c>
    </row>
    <row r="5471" spans="1:7" x14ac:dyDescent="0.3">
      <c r="A5471" s="54">
        <v>45771</v>
      </c>
      <c r="B5471" s="55" t="s">
        <v>14</v>
      </c>
      <c r="C5471" s="55" t="s">
        <v>109</v>
      </c>
      <c r="D5471" s="55" t="s">
        <v>7</v>
      </c>
      <c r="E5471" s="55" t="s">
        <v>49</v>
      </c>
      <c r="F5471" s="55">
        <v>0.9375</v>
      </c>
      <c r="G5471" s="56">
        <v>0</v>
      </c>
    </row>
    <row r="5472" spans="1:7" x14ac:dyDescent="0.3">
      <c r="A5472" s="60">
        <v>45771</v>
      </c>
      <c r="B5472" s="61" t="s">
        <v>14</v>
      </c>
      <c r="C5472" s="61" t="s">
        <v>109</v>
      </c>
      <c r="D5472" s="61" t="s">
        <v>7</v>
      </c>
      <c r="E5472" s="61" t="s">
        <v>49</v>
      </c>
      <c r="F5472" s="61">
        <v>0.95833333333333337</v>
      </c>
      <c r="G5472" s="62">
        <v>0</v>
      </c>
    </row>
    <row r="5473" spans="1:7" x14ac:dyDescent="0.3">
      <c r="A5473" s="54">
        <v>45771</v>
      </c>
      <c r="B5473" s="55" t="s">
        <v>14</v>
      </c>
      <c r="C5473" s="55" t="s">
        <v>109</v>
      </c>
      <c r="D5473" s="55" t="s">
        <v>7</v>
      </c>
      <c r="E5473" s="55" t="s">
        <v>49</v>
      </c>
      <c r="F5473" s="55">
        <v>0.97916666666666663</v>
      </c>
      <c r="G5473" s="56">
        <v>0</v>
      </c>
    </row>
    <row r="5474" spans="1:7" x14ac:dyDescent="0.3">
      <c r="A5474" s="60">
        <v>45772</v>
      </c>
      <c r="B5474" s="61" t="s">
        <v>14</v>
      </c>
      <c r="C5474" s="61" t="s">
        <v>109</v>
      </c>
      <c r="D5474" s="61" t="s">
        <v>7</v>
      </c>
      <c r="E5474" s="61" t="s">
        <v>49</v>
      </c>
      <c r="F5474" s="61">
        <v>0</v>
      </c>
      <c r="G5474" s="62">
        <v>0</v>
      </c>
    </row>
    <row r="5475" spans="1:7" x14ac:dyDescent="0.3">
      <c r="A5475" s="54">
        <v>45772</v>
      </c>
      <c r="B5475" s="55" t="s">
        <v>14</v>
      </c>
      <c r="C5475" s="55" t="s">
        <v>109</v>
      </c>
      <c r="D5475" s="55" t="s">
        <v>8</v>
      </c>
      <c r="E5475" s="55" t="s">
        <v>49</v>
      </c>
      <c r="F5475" s="55">
        <v>2.0833333333333329E-2</v>
      </c>
      <c r="G5475" s="56" cm="1">
        <f t="array" ref="G5475:G5522">IF(LOAD_RESULTS!$C$3 = "MENU",ABS(_xlfn.IFS(AND(PER_MONTH!$B5427="January",PER_MONTH!$E5427="Working Day"),Table3[Jan_WD],AND(PER_MONTH!$B5427="January",PER_MONTH!$E5427="Non-Working Day"),Table3[Jan_NWD],AND(PER_MONTH!$B5427="February",PER_MONTH!$E5427="Working Day"),Table3[Feb_WD],AND(PER_MONTH!$B5427="February",PER_MONTH!$E5427="Non-Working Day"),Table3[Feb_NWD], AND(PER_MONTH!$B5427 = "March", PER_MONTH!$E5427 = "Working Day"), Table3[Mar_WD],  AND(PER_MONTH!$B5427 = "March", PER_MONTH!$E5427 = "Non-Working Day"), Table3[Mar_NWD], AND(PER_MONTH!$B5427 = "April", PER_MONTH!$E5427 = "Working Day"), Table3[Apr_WD], AND(PER_MONTH!$B5427 = "April", PER_MONTH!$E5427 = "Non-Working Day"), Table3[Apr_NWD], AND(PER_MONTH!$B5427 = "May", PER_MONTH!$E5427 = "Working Day"), Table3[May_WD], AND(PER_MONTH!$B5427 = "May", PER_MONTH!$E5427 = "Non-Working Day"), Table3[May_NWD], AND(PER_MONTH!$B5427 = "June", PER_MONTH!$E5427 = "Working Day"), Table3[Jun_WD], AND(PER_MONTH!$B5427 = "June", PER_MONTH!$E5427 = "Non-Working Day"), Table3[Jun_NWD], AND(PER_MONTH!$B5427 = "July", PER_MONTH!$E5427 = "Working Day"), Table3[Jul_WD], AND(PER_MONTH!$B5427 = "July", PER_MONTH!$E5427 = "Non-Working Day"), Table3[Jul_NWD], AND(PER_MONTH!$B5427 = "August", PER_MONTH!$E5427 = "Working Day"), Table3[Aug_WD], AND(PER_MONTH!$B5427 = "August", PER_MONTH!$E5427 = "Non-Working Day"), Table3[Aug_NWD], AND(PER_MONTH!$B5427 = "September", PER_MONTH!$E5427 = "Working Day"), Table3[Sep_WD], AND(PER_MONTH!$B5427 = "September", PER_MONTH!$E5427 = "Non-Working Day"), Table3[Sep_NWD], AND(PER_MONTH!$B5427 = "October", PER_MONTH!$E5427 = "Working Day"), Table3[Oct_WD], AND(PER_MONTH!$B5427 = "October", PER_MONTH!$E5427 = "Non-Working Day"), Table3[Oct_NWD], AND(PER_MONTH!$B5427 = "November", PER_MONTH!$E5427 = "Working Day"), Table3[Nov_WD], AND(PER_MONTH!$B5427 = "November", PER_MONTH!$E5427 = "Non-Working Day"), Table3[Nov_NWD], AND(PER_MONTH!$B5427 = "December", PER_MONTH!$E5427 = "Working Day"), Table3[Dec_WD], AND(PER_MONTH!$B5427 = "December", PER_MONTH!$E5427 = "Non-Working Day"), Table3[Dec_NWD])),_xlfn.IFS(AND(PER_MONTH!$B5427="January",PER_MONTH!$E5427="Working Day"),Table3[Jan_WD],AND(PER_MONTH!$B5427="January",PER_MONTH!$E5427="Non-Working Day"),Table3[Jan_NWD],AND(PER_MONTH!$B5427="February",PER_MONTH!$E5427="Working Day"),Table3[Feb_WD],AND(PER_MONTH!$B5427="February",PER_MONTH!$E5427="Non-Working Day"),Table3[Feb_NWD], AND(PER_MONTH!$B5427 = "March", PER_MONTH!$E5427 = "Working Day"), Table3[Mar_WD],  AND(PER_MONTH!$B5427 = "March", PER_MONTH!$E5427 = "Non-Working Day"), Table3[Mar_NWD], AND(PER_MONTH!$B5427 = "April", PER_MONTH!$E5427 = "Working Day"), Table3[Apr_WD], AND(PER_MONTH!$B5427 = "April", PER_MONTH!$E5427 = "Non-Working Day"), Table3[Apr_NWD], AND(PER_MONTH!$B5427 = "May", PER_MONTH!$E5427 = "Working Day"), Table3[May_WD], AND(PER_MONTH!$B5427 = "May", PER_MONTH!$E5427 = "Non-Working Day"), Table3[May_NWD], AND(PER_MONTH!$B5427 = "June", PER_MONTH!$E5427 = "Working Day"), Table3[Jun_WD], AND(PER_MONTH!$B5427 = "June", PER_MONTH!$E5427 = "Non-Working Day"), Table3[Jun_NWD], AND(PER_MONTH!$B5427 = "July", PER_MONTH!$E5427 = "Working Day"), Table3[Jul_WD], AND(PER_MONTH!$B5427 = "July", PER_MONTH!$E5427 = "Non-Working Day"), Table3[Jul_NWD], AND(PER_MONTH!$B5427 = "August", PER_MONTH!$E5427 = "Working Day"), Table3[Aug_WD], AND(PER_MONTH!$B5427 = "August", PER_MONTH!$E5427 = "Non-Working Day"), Table3[Aug_NWD], AND(PER_MONTH!$B5427 = "September", PER_MONTH!$E5427 = "Working Day"), Table3[Sep_WD], AND(PER_MONTH!$B5427 = "September", PER_MONTH!$E5427 = "Non-Working Day"), Table3[Sep_NWD], AND(PER_MONTH!$B5427 = "October", PER_MONTH!$E5427 = "Working Day"), Table3[Oct_WD], AND(PER_MONTH!$B5427 = "October", PER_MONTH!$E5427 = "Non-Working Day"), Table3[Oct_NWD], AND(PER_MONTH!$B5427 = "November", PER_MONTH!$E5427 = "Working Day"), Table3[Nov_WD], AND(PER_MONTH!$B5427 = "November", PER_MONTH!$E5427 = "Non-Working Day"), Table3[Nov_NWD], AND(PER_MONTH!$B5427 = "December", PER_MONTH!$E5427 = "Working Day"), Table3[Dec_WD], AND(PER_MONTH!$B5427 = "December", PER_MONTH!$E5427 = "Non-Working Day"), Table3[Dec_NWD]))</f>
        <v>0</v>
      </c>
    </row>
    <row r="5476" spans="1:7" x14ac:dyDescent="0.3">
      <c r="A5476" s="60">
        <v>45772</v>
      </c>
      <c r="B5476" s="61" t="s">
        <v>14</v>
      </c>
      <c r="C5476" s="61" t="s">
        <v>109</v>
      </c>
      <c r="D5476" s="61" t="s">
        <v>8</v>
      </c>
      <c r="E5476" s="61" t="s">
        <v>49</v>
      </c>
      <c r="F5476" s="61">
        <v>4.1666666666666657E-2</v>
      </c>
      <c r="G5476" s="62">
        <v>0</v>
      </c>
    </row>
    <row r="5477" spans="1:7" x14ac:dyDescent="0.3">
      <c r="A5477" s="54">
        <v>45772</v>
      </c>
      <c r="B5477" s="55" t="s">
        <v>14</v>
      </c>
      <c r="C5477" s="55" t="s">
        <v>109</v>
      </c>
      <c r="D5477" s="55" t="s">
        <v>8</v>
      </c>
      <c r="E5477" s="55" t="s">
        <v>49</v>
      </c>
      <c r="F5477" s="55">
        <v>6.25E-2</v>
      </c>
      <c r="G5477" s="56">
        <v>0</v>
      </c>
    </row>
    <row r="5478" spans="1:7" x14ac:dyDescent="0.3">
      <c r="A5478" s="60">
        <v>45772</v>
      </c>
      <c r="B5478" s="61" t="s">
        <v>14</v>
      </c>
      <c r="C5478" s="61" t="s">
        <v>109</v>
      </c>
      <c r="D5478" s="61" t="s">
        <v>8</v>
      </c>
      <c r="E5478" s="61" t="s">
        <v>49</v>
      </c>
      <c r="F5478" s="61">
        <v>8.3333333333333329E-2</v>
      </c>
      <c r="G5478" s="62">
        <v>0</v>
      </c>
    </row>
    <row r="5479" spans="1:7" x14ac:dyDescent="0.3">
      <c r="A5479" s="54">
        <v>45772</v>
      </c>
      <c r="B5479" s="55" t="s">
        <v>14</v>
      </c>
      <c r="C5479" s="55" t="s">
        <v>109</v>
      </c>
      <c r="D5479" s="55" t="s">
        <v>8</v>
      </c>
      <c r="E5479" s="55" t="s">
        <v>49</v>
      </c>
      <c r="F5479" s="55">
        <v>0.1041666666666667</v>
      </c>
      <c r="G5479" s="56">
        <v>0</v>
      </c>
    </row>
    <row r="5480" spans="1:7" x14ac:dyDescent="0.3">
      <c r="A5480" s="60">
        <v>45772</v>
      </c>
      <c r="B5480" s="61" t="s">
        <v>14</v>
      </c>
      <c r="C5480" s="61" t="s">
        <v>109</v>
      </c>
      <c r="D5480" s="61" t="s">
        <v>8</v>
      </c>
      <c r="E5480" s="61" t="s">
        <v>49</v>
      </c>
      <c r="F5480" s="61">
        <v>0.125</v>
      </c>
      <c r="G5480" s="62">
        <v>0</v>
      </c>
    </row>
    <row r="5481" spans="1:7" x14ac:dyDescent="0.3">
      <c r="A5481" s="54">
        <v>45772</v>
      </c>
      <c r="B5481" s="55" t="s">
        <v>14</v>
      </c>
      <c r="C5481" s="55" t="s">
        <v>109</v>
      </c>
      <c r="D5481" s="55" t="s">
        <v>8</v>
      </c>
      <c r="E5481" s="55" t="s">
        <v>49</v>
      </c>
      <c r="F5481" s="55">
        <v>0.14583333333333329</v>
      </c>
      <c r="G5481" s="56">
        <v>0</v>
      </c>
    </row>
    <row r="5482" spans="1:7" x14ac:dyDescent="0.3">
      <c r="A5482" s="60">
        <v>45772</v>
      </c>
      <c r="B5482" s="61" t="s">
        <v>14</v>
      </c>
      <c r="C5482" s="61" t="s">
        <v>109</v>
      </c>
      <c r="D5482" s="61" t="s">
        <v>8</v>
      </c>
      <c r="E5482" s="61" t="s">
        <v>49</v>
      </c>
      <c r="F5482" s="61">
        <v>0.16666666666666671</v>
      </c>
      <c r="G5482" s="62">
        <v>0</v>
      </c>
    </row>
    <row r="5483" spans="1:7" x14ac:dyDescent="0.3">
      <c r="A5483" s="54">
        <v>45772</v>
      </c>
      <c r="B5483" s="55" t="s">
        <v>14</v>
      </c>
      <c r="C5483" s="55" t="s">
        <v>109</v>
      </c>
      <c r="D5483" s="55" t="s">
        <v>8</v>
      </c>
      <c r="E5483" s="55" t="s">
        <v>49</v>
      </c>
      <c r="F5483" s="55">
        <v>0.1875</v>
      </c>
      <c r="G5483" s="56">
        <v>0</v>
      </c>
    </row>
    <row r="5484" spans="1:7" x14ac:dyDescent="0.3">
      <c r="A5484" s="60">
        <v>45772</v>
      </c>
      <c r="B5484" s="61" t="s">
        <v>14</v>
      </c>
      <c r="C5484" s="61" t="s">
        <v>109</v>
      </c>
      <c r="D5484" s="61" t="s">
        <v>8</v>
      </c>
      <c r="E5484" s="61" t="s">
        <v>49</v>
      </c>
      <c r="F5484" s="61">
        <v>0.20833333333333329</v>
      </c>
      <c r="G5484" s="62">
        <v>0</v>
      </c>
    </row>
    <row r="5485" spans="1:7" x14ac:dyDescent="0.3">
      <c r="A5485" s="54">
        <v>45772</v>
      </c>
      <c r="B5485" s="55" t="s">
        <v>14</v>
      </c>
      <c r="C5485" s="55" t="s">
        <v>109</v>
      </c>
      <c r="D5485" s="55" t="s">
        <v>8</v>
      </c>
      <c r="E5485" s="55" t="s">
        <v>49</v>
      </c>
      <c r="F5485" s="55">
        <v>0.22916666666666671</v>
      </c>
      <c r="G5485" s="56">
        <v>0</v>
      </c>
    </row>
    <row r="5486" spans="1:7" x14ac:dyDescent="0.3">
      <c r="A5486" s="60">
        <v>45772</v>
      </c>
      <c r="B5486" s="61" t="s">
        <v>14</v>
      </c>
      <c r="C5486" s="61" t="s">
        <v>109</v>
      </c>
      <c r="D5486" s="61" t="s">
        <v>8</v>
      </c>
      <c r="E5486" s="61" t="s">
        <v>49</v>
      </c>
      <c r="F5486" s="61">
        <v>0.25</v>
      </c>
      <c r="G5486" s="62">
        <v>0</v>
      </c>
    </row>
    <row r="5487" spans="1:7" x14ac:dyDescent="0.3">
      <c r="A5487" s="54">
        <v>45772</v>
      </c>
      <c r="B5487" s="55" t="s">
        <v>14</v>
      </c>
      <c r="C5487" s="55" t="s">
        <v>109</v>
      </c>
      <c r="D5487" s="55" t="s">
        <v>8</v>
      </c>
      <c r="E5487" s="55" t="s">
        <v>49</v>
      </c>
      <c r="F5487" s="55">
        <v>0.27083333333333331</v>
      </c>
      <c r="G5487" s="56">
        <v>0</v>
      </c>
    </row>
    <row r="5488" spans="1:7" x14ac:dyDescent="0.3">
      <c r="A5488" s="60">
        <v>45772</v>
      </c>
      <c r="B5488" s="61" t="s">
        <v>14</v>
      </c>
      <c r="C5488" s="61" t="s">
        <v>109</v>
      </c>
      <c r="D5488" s="61" t="s">
        <v>8</v>
      </c>
      <c r="E5488" s="61" t="s">
        <v>49</v>
      </c>
      <c r="F5488" s="61">
        <v>0.29166666666666669</v>
      </c>
      <c r="G5488" s="62">
        <v>0</v>
      </c>
    </row>
    <row r="5489" spans="1:7" x14ac:dyDescent="0.3">
      <c r="A5489" s="54">
        <v>45772</v>
      </c>
      <c r="B5489" s="55" t="s">
        <v>14</v>
      </c>
      <c r="C5489" s="55" t="s">
        <v>109</v>
      </c>
      <c r="D5489" s="55" t="s">
        <v>8</v>
      </c>
      <c r="E5489" s="55" t="s">
        <v>49</v>
      </c>
      <c r="F5489" s="55">
        <v>0.3125</v>
      </c>
      <c r="G5489" s="56">
        <v>0</v>
      </c>
    </row>
    <row r="5490" spans="1:7" x14ac:dyDescent="0.3">
      <c r="A5490" s="60">
        <v>45772</v>
      </c>
      <c r="B5490" s="61" t="s">
        <v>14</v>
      </c>
      <c r="C5490" s="61" t="s">
        <v>109</v>
      </c>
      <c r="D5490" s="61" t="s">
        <v>8</v>
      </c>
      <c r="E5490" s="61" t="s">
        <v>49</v>
      </c>
      <c r="F5490" s="61">
        <v>0.33333333333333331</v>
      </c>
      <c r="G5490" s="62">
        <v>0</v>
      </c>
    </row>
    <row r="5491" spans="1:7" x14ac:dyDescent="0.3">
      <c r="A5491" s="54">
        <v>45772</v>
      </c>
      <c r="B5491" s="55" t="s">
        <v>14</v>
      </c>
      <c r="C5491" s="55" t="s">
        <v>109</v>
      </c>
      <c r="D5491" s="55" t="s">
        <v>8</v>
      </c>
      <c r="E5491" s="55" t="s">
        <v>49</v>
      </c>
      <c r="F5491" s="55">
        <v>0.35416666666666669</v>
      </c>
      <c r="G5491" s="56">
        <v>0</v>
      </c>
    </row>
    <row r="5492" spans="1:7" x14ac:dyDescent="0.3">
      <c r="A5492" s="60">
        <v>45772</v>
      </c>
      <c r="B5492" s="61" t="s">
        <v>14</v>
      </c>
      <c r="C5492" s="61" t="s">
        <v>109</v>
      </c>
      <c r="D5492" s="61" t="s">
        <v>8</v>
      </c>
      <c r="E5492" s="61" t="s">
        <v>49</v>
      </c>
      <c r="F5492" s="61">
        <v>0.375</v>
      </c>
      <c r="G5492" s="62">
        <v>0</v>
      </c>
    </row>
    <row r="5493" spans="1:7" x14ac:dyDescent="0.3">
      <c r="A5493" s="54">
        <v>45772</v>
      </c>
      <c r="B5493" s="55" t="s">
        <v>14</v>
      </c>
      <c r="C5493" s="55" t="s">
        <v>109</v>
      </c>
      <c r="D5493" s="55" t="s">
        <v>8</v>
      </c>
      <c r="E5493" s="55" t="s">
        <v>49</v>
      </c>
      <c r="F5493" s="55">
        <v>0.39583333333333331</v>
      </c>
      <c r="G5493" s="56">
        <v>0</v>
      </c>
    </row>
    <row r="5494" spans="1:7" x14ac:dyDescent="0.3">
      <c r="A5494" s="60">
        <v>45772</v>
      </c>
      <c r="B5494" s="61" t="s">
        <v>14</v>
      </c>
      <c r="C5494" s="61" t="s">
        <v>109</v>
      </c>
      <c r="D5494" s="61" t="s">
        <v>8</v>
      </c>
      <c r="E5494" s="61" t="s">
        <v>49</v>
      </c>
      <c r="F5494" s="61">
        <v>0.41666666666666669</v>
      </c>
      <c r="G5494" s="62">
        <v>0</v>
      </c>
    </row>
    <row r="5495" spans="1:7" x14ac:dyDescent="0.3">
      <c r="A5495" s="54">
        <v>45772</v>
      </c>
      <c r="B5495" s="55" t="s">
        <v>14</v>
      </c>
      <c r="C5495" s="55" t="s">
        <v>109</v>
      </c>
      <c r="D5495" s="55" t="s">
        <v>8</v>
      </c>
      <c r="E5495" s="55" t="s">
        <v>49</v>
      </c>
      <c r="F5495" s="55">
        <v>0.4375</v>
      </c>
      <c r="G5495" s="56">
        <v>0</v>
      </c>
    </row>
    <row r="5496" spans="1:7" x14ac:dyDescent="0.3">
      <c r="A5496" s="60">
        <v>45772</v>
      </c>
      <c r="B5496" s="61" t="s">
        <v>14</v>
      </c>
      <c r="C5496" s="61" t="s">
        <v>109</v>
      </c>
      <c r="D5496" s="61" t="s">
        <v>8</v>
      </c>
      <c r="E5496" s="61" t="s">
        <v>49</v>
      </c>
      <c r="F5496" s="61">
        <v>0.45833333333333331</v>
      </c>
      <c r="G5496" s="62">
        <v>0</v>
      </c>
    </row>
    <row r="5497" spans="1:7" x14ac:dyDescent="0.3">
      <c r="A5497" s="54">
        <v>45772</v>
      </c>
      <c r="B5497" s="55" t="s">
        <v>14</v>
      </c>
      <c r="C5497" s="55" t="s">
        <v>109</v>
      </c>
      <c r="D5497" s="55" t="s">
        <v>8</v>
      </c>
      <c r="E5497" s="55" t="s">
        <v>49</v>
      </c>
      <c r="F5497" s="55">
        <v>0.47916666666666669</v>
      </c>
      <c r="G5497" s="56">
        <v>0</v>
      </c>
    </row>
    <row r="5498" spans="1:7" x14ac:dyDescent="0.3">
      <c r="A5498" s="60">
        <v>45772</v>
      </c>
      <c r="B5498" s="61" t="s">
        <v>14</v>
      </c>
      <c r="C5498" s="61" t="s">
        <v>109</v>
      </c>
      <c r="D5498" s="61" t="s">
        <v>8</v>
      </c>
      <c r="E5498" s="61" t="s">
        <v>49</v>
      </c>
      <c r="F5498" s="61">
        <v>0.5</v>
      </c>
      <c r="G5498" s="62">
        <v>0</v>
      </c>
    </row>
    <row r="5499" spans="1:7" x14ac:dyDescent="0.3">
      <c r="A5499" s="54">
        <v>45772</v>
      </c>
      <c r="B5499" s="55" t="s">
        <v>14</v>
      </c>
      <c r="C5499" s="55" t="s">
        <v>109</v>
      </c>
      <c r="D5499" s="55" t="s">
        <v>8</v>
      </c>
      <c r="E5499" s="55" t="s">
        <v>49</v>
      </c>
      <c r="F5499" s="55">
        <v>0.52083333333333337</v>
      </c>
      <c r="G5499" s="56">
        <v>0</v>
      </c>
    </row>
    <row r="5500" spans="1:7" x14ac:dyDescent="0.3">
      <c r="A5500" s="60">
        <v>45772</v>
      </c>
      <c r="B5500" s="61" t="s">
        <v>14</v>
      </c>
      <c r="C5500" s="61" t="s">
        <v>109</v>
      </c>
      <c r="D5500" s="61" t="s">
        <v>8</v>
      </c>
      <c r="E5500" s="61" t="s">
        <v>49</v>
      </c>
      <c r="F5500" s="61">
        <v>0.54166666666666663</v>
      </c>
      <c r="G5500" s="62">
        <v>0</v>
      </c>
    </row>
    <row r="5501" spans="1:7" x14ac:dyDescent="0.3">
      <c r="A5501" s="54">
        <v>45772</v>
      </c>
      <c r="B5501" s="55" t="s">
        <v>14</v>
      </c>
      <c r="C5501" s="55" t="s">
        <v>109</v>
      </c>
      <c r="D5501" s="55" t="s">
        <v>8</v>
      </c>
      <c r="E5501" s="55" t="s">
        <v>49</v>
      </c>
      <c r="F5501" s="55">
        <v>0.5625</v>
      </c>
      <c r="G5501" s="56">
        <v>0</v>
      </c>
    </row>
    <row r="5502" spans="1:7" x14ac:dyDescent="0.3">
      <c r="A5502" s="60">
        <v>45772</v>
      </c>
      <c r="B5502" s="61" t="s">
        <v>14</v>
      </c>
      <c r="C5502" s="61" t="s">
        <v>109</v>
      </c>
      <c r="D5502" s="61" t="s">
        <v>8</v>
      </c>
      <c r="E5502" s="61" t="s">
        <v>49</v>
      </c>
      <c r="F5502" s="61">
        <v>0.58333333333333337</v>
      </c>
      <c r="G5502" s="62">
        <v>0</v>
      </c>
    </row>
    <row r="5503" spans="1:7" x14ac:dyDescent="0.3">
      <c r="A5503" s="54">
        <v>45772</v>
      </c>
      <c r="B5503" s="55" t="s">
        <v>14</v>
      </c>
      <c r="C5503" s="55" t="s">
        <v>109</v>
      </c>
      <c r="D5503" s="55" t="s">
        <v>8</v>
      </c>
      <c r="E5503" s="55" t="s">
        <v>49</v>
      </c>
      <c r="F5503" s="55">
        <v>0.60416666666666663</v>
      </c>
      <c r="G5503" s="56">
        <v>0</v>
      </c>
    </row>
    <row r="5504" spans="1:7" x14ac:dyDescent="0.3">
      <c r="A5504" s="60">
        <v>45772</v>
      </c>
      <c r="B5504" s="61" t="s">
        <v>14</v>
      </c>
      <c r="C5504" s="61" t="s">
        <v>109</v>
      </c>
      <c r="D5504" s="61" t="s">
        <v>8</v>
      </c>
      <c r="E5504" s="61" t="s">
        <v>49</v>
      </c>
      <c r="F5504" s="61">
        <v>0.625</v>
      </c>
      <c r="G5504" s="62">
        <v>0</v>
      </c>
    </row>
    <row r="5505" spans="1:7" x14ac:dyDescent="0.3">
      <c r="A5505" s="54">
        <v>45772</v>
      </c>
      <c r="B5505" s="55" t="s">
        <v>14</v>
      </c>
      <c r="C5505" s="55" t="s">
        <v>109</v>
      </c>
      <c r="D5505" s="55" t="s">
        <v>8</v>
      </c>
      <c r="E5505" s="55" t="s">
        <v>49</v>
      </c>
      <c r="F5505" s="55">
        <v>0.64583333333333337</v>
      </c>
      <c r="G5505" s="56">
        <v>0</v>
      </c>
    </row>
    <row r="5506" spans="1:7" x14ac:dyDescent="0.3">
      <c r="A5506" s="60">
        <v>45772</v>
      </c>
      <c r="B5506" s="61" t="s">
        <v>14</v>
      </c>
      <c r="C5506" s="61" t="s">
        <v>109</v>
      </c>
      <c r="D5506" s="61" t="s">
        <v>8</v>
      </c>
      <c r="E5506" s="61" t="s">
        <v>49</v>
      </c>
      <c r="F5506" s="61">
        <v>0.66666666666666663</v>
      </c>
      <c r="G5506" s="62">
        <v>0</v>
      </c>
    </row>
    <row r="5507" spans="1:7" x14ac:dyDescent="0.3">
      <c r="A5507" s="54">
        <v>45772</v>
      </c>
      <c r="B5507" s="55" t="s">
        <v>14</v>
      </c>
      <c r="C5507" s="55" t="s">
        <v>109</v>
      </c>
      <c r="D5507" s="55" t="s">
        <v>8</v>
      </c>
      <c r="E5507" s="55" t="s">
        <v>49</v>
      </c>
      <c r="F5507" s="55">
        <v>0.6875</v>
      </c>
      <c r="G5507" s="56">
        <v>0</v>
      </c>
    </row>
    <row r="5508" spans="1:7" x14ac:dyDescent="0.3">
      <c r="A5508" s="60">
        <v>45772</v>
      </c>
      <c r="B5508" s="61" t="s">
        <v>14</v>
      </c>
      <c r="C5508" s="61" t="s">
        <v>109</v>
      </c>
      <c r="D5508" s="61" t="s">
        <v>8</v>
      </c>
      <c r="E5508" s="61" t="s">
        <v>49</v>
      </c>
      <c r="F5508" s="61">
        <v>0.70833333333333337</v>
      </c>
      <c r="G5508" s="62">
        <v>0</v>
      </c>
    </row>
    <row r="5509" spans="1:7" x14ac:dyDescent="0.3">
      <c r="A5509" s="54">
        <v>45772</v>
      </c>
      <c r="B5509" s="55" t="s">
        <v>14</v>
      </c>
      <c r="C5509" s="55" t="s">
        <v>109</v>
      </c>
      <c r="D5509" s="55" t="s">
        <v>8</v>
      </c>
      <c r="E5509" s="55" t="s">
        <v>49</v>
      </c>
      <c r="F5509" s="55">
        <v>0.72916666666666663</v>
      </c>
      <c r="G5509" s="56">
        <v>0</v>
      </c>
    </row>
    <row r="5510" spans="1:7" x14ac:dyDescent="0.3">
      <c r="A5510" s="60">
        <v>45772</v>
      </c>
      <c r="B5510" s="61" t="s">
        <v>14</v>
      </c>
      <c r="C5510" s="61" t="s">
        <v>109</v>
      </c>
      <c r="D5510" s="61" t="s">
        <v>8</v>
      </c>
      <c r="E5510" s="61" t="s">
        <v>49</v>
      </c>
      <c r="F5510" s="61">
        <v>0.75</v>
      </c>
      <c r="G5510" s="62">
        <v>0</v>
      </c>
    </row>
    <row r="5511" spans="1:7" x14ac:dyDescent="0.3">
      <c r="A5511" s="54">
        <v>45772</v>
      </c>
      <c r="B5511" s="55" t="s">
        <v>14</v>
      </c>
      <c r="C5511" s="55" t="s">
        <v>109</v>
      </c>
      <c r="D5511" s="55" t="s">
        <v>8</v>
      </c>
      <c r="E5511" s="55" t="s">
        <v>49</v>
      </c>
      <c r="F5511" s="55">
        <v>0.77083333333333337</v>
      </c>
      <c r="G5511" s="56">
        <v>0</v>
      </c>
    </row>
    <row r="5512" spans="1:7" x14ac:dyDescent="0.3">
      <c r="A5512" s="60">
        <v>45772</v>
      </c>
      <c r="B5512" s="61" t="s">
        <v>14</v>
      </c>
      <c r="C5512" s="61" t="s">
        <v>109</v>
      </c>
      <c r="D5512" s="61" t="s">
        <v>8</v>
      </c>
      <c r="E5512" s="61" t="s">
        <v>49</v>
      </c>
      <c r="F5512" s="61">
        <v>0.79166666666666663</v>
      </c>
      <c r="G5512" s="62">
        <v>0</v>
      </c>
    </row>
    <row r="5513" spans="1:7" x14ac:dyDescent="0.3">
      <c r="A5513" s="54">
        <v>45772</v>
      </c>
      <c r="B5513" s="55" t="s">
        <v>14</v>
      </c>
      <c r="C5513" s="55" t="s">
        <v>109</v>
      </c>
      <c r="D5513" s="55" t="s">
        <v>8</v>
      </c>
      <c r="E5513" s="55" t="s">
        <v>49</v>
      </c>
      <c r="F5513" s="55">
        <v>0.8125</v>
      </c>
      <c r="G5513" s="56">
        <v>0</v>
      </c>
    </row>
    <row r="5514" spans="1:7" x14ac:dyDescent="0.3">
      <c r="A5514" s="60">
        <v>45772</v>
      </c>
      <c r="B5514" s="61" t="s">
        <v>14</v>
      </c>
      <c r="C5514" s="61" t="s">
        <v>109</v>
      </c>
      <c r="D5514" s="61" t="s">
        <v>8</v>
      </c>
      <c r="E5514" s="61" t="s">
        <v>49</v>
      </c>
      <c r="F5514" s="61">
        <v>0.83333333333333337</v>
      </c>
      <c r="G5514" s="62">
        <v>0</v>
      </c>
    </row>
    <row r="5515" spans="1:7" x14ac:dyDescent="0.3">
      <c r="A5515" s="54">
        <v>45772</v>
      </c>
      <c r="B5515" s="55" t="s">
        <v>14</v>
      </c>
      <c r="C5515" s="55" t="s">
        <v>109</v>
      </c>
      <c r="D5515" s="55" t="s">
        <v>8</v>
      </c>
      <c r="E5515" s="55" t="s">
        <v>49</v>
      </c>
      <c r="F5515" s="55">
        <v>0.85416666666666663</v>
      </c>
      <c r="G5515" s="56">
        <v>0</v>
      </c>
    </row>
    <row r="5516" spans="1:7" x14ac:dyDescent="0.3">
      <c r="A5516" s="60">
        <v>45772</v>
      </c>
      <c r="B5516" s="61" t="s">
        <v>14</v>
      </c>
      <c r="C5516" s="61" t="s">
        <v>109</v>
      </c>
      <c r="D5516" s="61" t="s">
        <v>8</v>
      </c>
      <c r="E5516" s="61" t="s">
        <v>49</v>
      </c>
      <c r="F5516" s="61">
        <v>0.875</v>
      </c>
      <c r="G5516" s="62">
        <v>0</v>
      </c>
    </row>
    <row r="5517" spans="1:7" x14ac:dyDescent="0.3">
      <c r="A5517" s="54">
        <v>45772</v>
      </c>
      <c r="B5517" s="55" t="s">
        <v>14</v>
      </c>
      <c r="C5517" s="55" t="s">
        <v>109</v>
      </c>
      <c r="D5517" s="55" t="s">
        <v>8</v>
      </c>
      <c r="E5517" s="55" t="s">
        <v>49</v>
      </c>
      <c r="F5517" s="55">
        <v>0.89583333333333337</v>
      </c>
      <c r="G5517" s="56">
        <v>0</v>
      </c>
    </row>
    <row r="5518" spans="1:7" x14ac:dyDescent="0.3">
      <c r="A5518" s="60">
        <v>45772</v>
      </c>
      <c r="B5518" s="61" t="s">
        <v>14</v>
      </c>
      <c r="C5518" s="61" t="s">
        <v>109</v>
      </c>
      <c r="D5518" s="61" t="s">
        <v>8</v>
      </c>
      <c r="E5518" s="61" t="s">
        <v>49</v>
      </c>
      <c r="F5518" s="61">
        <v>0.91666666666666663</v>
      </c>
      <c r="G5518" s="62">
        <v>0</v>
      </c>
    </row>
    <row r="5519" spans="1:7" x14ac:dyDescent="0.3">
      <c r="A5519" s="54">
        <v>45772</v>
      </c>
      <c r="B5519" s="55" t="s">
        <v>14</v>
      </c>
      <c r="C5519" s="55" t="s">
        <v>109</v>
      </c>
      <c r="D5519" s="55" t="s">
        <v>8</v>
      </c>
      <c r="E5519" s="55" t="s">
        <v>49</v>
      </c>
      <c r="F5519" s="55">
        <v>0.9375</v>
      </c>
      <c r="G5519" s="56">
        <v>0</v>
      </c>
    </row>
    <row r="5520" spans="1:7" x14ac:dyDescent="0.3">
      <c r="A5520" s="60">
        <v>45772</v>
      </c>
      <c r="B5520" s="61" t="s">
        <v>14</v>
      </c>
      <c r="C5520" s="61" t="s">
        <v>109</v>
      </c>
      <c r="D5520" s="61" t="s">
        <v>8</v>
      </c>
      <c r="E5520" s="61" t="s">
        <v>49</v>
      </c>
      <c r="F5520" s="61">
        <v>0.95833333333333337</v>
      </c>
      <c r="G5520" s="62">
        <v>0</v>
      </c>
    </row>
    <row r="5521" spans="1:7" x14ac:dyDescent="0.3">
      <c r="A5521" s="54">
        <v>45772</v>
      </c>
      <c r="B5521" s="55" t="s">
        <v>14</v>
      </c>
      <c r="C5521" s="55" t="s">
        <v>109</v>
      </c>
      <c r="D5521" s="55" t="s">
        <v>8</v>
      </c>
      <c r="E5521" s="55" t="s">
        <v>49</v>
      </c>
      <c r="F5521" s="55">
        <v>0.97916666666666663</v>
      </c>
      <c r="G5521" s="56">
        <v>0</v>
      </c>
    </row>
    <row r="5522" spans="1:7" x14ac:dyDescent="0.3">
      <c r="A5522" s="60">
        <v>45773</v>
      </c>
      <c r="B5522" s="61" t="s">
        <v>14</v>
      </c>
      <c r="C5522" s="61" t="s">
        <v>109</v>
      </c>
      <c r="D5522" s="61" t="s">
        <v>8</v>
      </c>
      <c r="E5522" s="61" t="s">
        <v>49</v>
      </c>
      <c r="F5522" s="61">
        <v>0</v>
      </c>
      <c r="G5522" s="62">
        <v>0</v>
      </c>
    </row>
    <row r="5523" spans="1:7" x14ac:dyDescent="0.3">
      <c r="A5523" s="54">
        <v>45773</v>
      </c>
      <c r="B5523" s="55" t="s">
        <v>14</v>
      </c>
      <c r="C5523" s="55" t="s">
        <v>109</v>
      </c>
      <c r="D5523" s="55" t="s">
        <v>9</v>
      </c>
      <c r="E5523" s="55" t="s">
        <v>48</v>
      </c>
      <c r="F5523" s="55">
        <v>2.0833333333333329E-2</v>
      </c>
      <c r="G5523" s="56" cm="1">
        <f t="array" ref="G5523:G5570">IF(LOAD_RESULTS!$C$3 = "MENU",ABS(_xlfn.IFS(AND(PER_MONTH!$B5475="January",PER_MONTH!$E5475="Working Day"),Table3[Jan_WD],AND(PER_MONTH!$B5475="January",PER_MONTH!$E5475="Non-Working Day"),Table3[Jan_NWD],AND(PER_MONTH!$B5475="February",PER_MONTH!$E5475="Working Day"),Table3[Feb_WD],AND(PER_MONTH!$B5475="February",PER_MONTH!$E5475="Non-Working Day"),Table3[Feb_NWD], AND(PER_MONTH!$B5475 = "March", PER_MONTH!$E5475 = "Working Day"), Table3[Mar_WD],  AND(PER_MONTH!$B5475 = "March", PER_MONTH!$E5475 = "Non-Working Day"), Table3[Mar_NWD], AND(PER_MONTH!$B5475 = "April", PER_MONTH!$E5475 = "Working Day"), Table3[Apr_WD], AND(PER_MONTH!$B5475 = "April", PER_MONTH!$E5475 = "Non-Working Day"), Table3[Apr_NWD], AND(PER_MONTH!$B5475 = "May", PER_MONTH!$E5475 = "Working Day"), Table3[May_WD], AND(PER_MONTH!$B5475 = "May", PER_MONTH!$E5475 = "Non-Working Day"), Table3[May_NWD], AND(PER_MONTH!$B5475 = "June", PER_MONTH!$E5475 = "Working Day"), Table3[Jun_WD], AND(PER_MONTH!$B5475 = "June", PER_MONTH!$E5475 = "Non-Working Day"), Table3[Jun_NWD], AND(PER_MONTH!$B5475 = "July", PER_MONTH!$E5475 = "Working Day"), Table3[Jul_WD], AND(PER_MONTH!$B5475 = "July", PER_MONTH!$E5475 = "Non-Working Day"), Table3[Jul_NWD], AND(PER_MONTH!$B5475 = "August", PER_MONTH!$E5475 = "Working Day"), Table3[Aug_WD], AND(PER_MONTH!$B5475 = "August", PER_MONTH!$E5475 = "Non-Working Day"), Table3[Aug_NWD], AND(PER_MONTH!$B5475 = "September", PER_MONTH!$E5475 = "Working Day"), Table3[Sep_WD], AND(PER_MONTH!$B5475 = "September", PER_MONTH!$E5475 = "Non-Working Day"), Table3[Sep_NWD], AND(PER_MONTH!$B5475 = "October", PER_MONTH!$E5475 = "Working Day"), Table3[Oct_WD], AND(PER_MONTH!$B5475 = "October", PER_MONTH!$E5475 = "Non-Working Day"), Table3[Oct_NWD], AND(PER_MONTH!$B5475 = "November", PER_MONTH!$E5475 = "Working Day"), Table3[Nov_WD], AND(PER_MONTH!$B5475 = "November", PER_MONTH!$E5475 = "Non-Working Day"), Table3[Nov_NWD], AND(PER_MONTH!$B5475 = "December", PER_MONTH!$E5475 = "Working Day"), Table3[Dec_WD], AND(PER_MONTH!$B5475 = "December", PER_MONTH!$E5475 = "Non-Working Day"), Table3[Dec_NWD])),_xlfn.IFS(AND(PER_MONTH!$B5475="January",PER_MONTH!$E5475="Working Day"),Table3[Jan_WD],AND(PER_MONTH!$B5475="January",PER_MONTH!$E5475="Non-Working Day"),Table3[Jan_NWD],AND(PER_MONTH!$B5475="February",PER_MONTH!$E5475="Working Day"),Table3[Feb_WD],AND(PER_MONTH!$B5475="February",PER_MONTH!$E5475="Non-Working Day"),Table3[Feb_NWD], AND(PER_MONTH!$B5475 = "March", PER_MONTH!$E5475 = "Working Day"), Table3[Mar_WD],  AND(PER_MONTH!$B5475 = "March", PER_MONTH!$E5475 = "Non-Working Day"), Table3[Mar_NWD], AND(PER_MONTH!$B5475 = "April", PER_MONTH!$E5475 = "Working Day"), Table3[Apr_WD], AND(PER_MONTH!$B5475 = "April", PER_MONTH!$E5475 = "Non-Working Day"), Table3[Apr_NWD], AND(PER_MONTH!$B5475 = "May", PER_MONTH!$E5475 = "Working Day"), Table3[May_WD], AND(PER_MONTH!$B5475 = "May", PER_MONTH!$E5475 = "Non-Working Day"), Table3[May_NWD], AND(PER_MONTH!$B5475 = "June", PER_MONTH!$E5475 = "Working Day"), Table3[Jun_WD], AND(PER_MONTH!$B5475 = "June", PER_MONTH!$E5475 = "Non-Working Day"), Table3[Jun_NWD], AND(PER_MONTH!$B5475 = "July", PER_MONTH!$E5475 = "Working Day"), Table3[Jul_WD], AND(PER_MONTH!$B5475 = "July", PER_MONTH!$E5475 = "Non-Working Day"), Table3[Jul_NWD], AND(PER_MONTH!$B5475 = "August", PER_MONTH!$E5475 = "Working Day"), Table3[Aug_WD], AND(PER_MONTH!$B5475 = "August", PER_MONTH!$E5475 = "Non-Working Day"), Table3[Aug_NWD], AND(PER_MONTH!$B5475 = "September", PER_MONTH!$E5475 = "Working Day"), Table3[Sep_WD], AND(PER_MONTH!$B5475 = "September", PER_MONTH!$E5475 = "Non-Working Day"), Table3[Sep_NWD], AND(PER_MONTH!$B5475 = "October", PER_MONTH!$E5475 = "Working Day"), Table3[Oct_WD], AND(PER_MONTH!$B5475 = "October", PER_MONTH!$E5475 = "Non-Working Day"), Table3[Oct_NWD], AND(PER_MONTH!$B5475 = "November", PER_MONTH!$E5475 = "Working Day"), Table3[Nov_WD], AND(PER_MONTH!$B5475 = "November", PER_MONTH!$E5475 = "Non-Working Day"), Table3[Nov_NWD], AND(PER_MONTH!$B5475 = "December", PER_MONTH!$E5475 = "Working Day"), Table3[Dec_WD], AND(PER_MONTH!$B5475 = "December", PER_MONTH!$E5475 = "Non-Working Day"), Table3[Dec_NWD]))</f>
        <v>0</v>
      </c>
    </row>
    <row r="5524" spans="1:7" x14ac:dyDescent="0.3">
      <c r="A5524" s="60">
        <v>45773</v>
      </c>
      <c r="B5524" s="61" t="s">
        <v>14</v>
      </c>
      <c r="C5524" s="61" t="s">
        <v>109</v>
      </c>
      <c r="D5524" s="61" t="s">
        <v>9</v>
      </c>
      <c r="E5524" s="61" t="s">
        <v>48</v>
      </c>
      <c r="F5524" s="61">
        <v>4.1666666666666657E-2</v>
      </c>
      <c r="G5524" s="62">
        <v>0</v>
      </c>
    </row>
    <row r="5525" spans="1:7" x14ac:dyDescent="0.3">
      <c r="A5525" s="54">
        <v>45773</v>
      </c>
      <c r="B5525" s="55" t="s">
        <v>14</v>
      </c>
      <c r="C5525" s="55" t="s">
        <v>109</v>
      </c>
      <c r="D5525" s="55" t="s">
        <v>9</v>
      </c>
      <c r="E5525" s="55" t="s">
        <v>48</v>
      </c>
      <c r="F5525" s="55">
        <v>6.25E-2</v>
      </c>
      <c r="G5525" s="56">
        <v>0</v>
      </c>
    </row>
    <row r="5526" spans="1:7" x14ac:dyDescent="0.3">
      <c r="A5526" s="60">
        <v>45773</v>
      </c>
      <c r="B5526" s="61" t="s">
        <v>14</v>
      </c>
      <c r="C5526" s="61" t="s">
        <v>109</v>
      </c>
      <c r="D5526" s="61" t="s">
        <v>9</v>
      </c>
      <c r="E5526" s="61" t="s">
        <v>48</v>
      </c>
      <c r="F5526" s="61">
        <v>8.3333333333333329E-2</v>
      </c>
      <c r="G5526" s="62">
        <v>0</v>
      </c>
    </row>
    <row r="5527" spans="1:7" x14ac:dyDescent="0.3">
      <c r="A5527" s="54">
        <v>45773</v>
      </c>
      <c r="B5527" s="55" t="s">
        <v>14</v>
      </c>
      <c r="C5527" s="55" t="s">
        <v>109</v>
      </c>
      <c r="D5527" s="55" t="s">
        <v>9</v>
      </c>
      <c r="E5527" s="55" t="s">
        <v>48</v>
      </c>
      <c r="F5527" s="55">
        <v>0.1041666666666667</v>
      </c>
      <c r="G5527" s="56">
        <v>0</v>
      </c>
    </row>
    <row r="5528" spans="1:7" x14ac:dyDescent="0.3">
      <c r="A5528" s="60">
        <v>45773</v>
      </c>
      <c r="B5528" s="61" t="s">
        <v>14</v>
      </c>
      <c r="C5528" s="61" t="s">
        <v>109</v>
      </c>
      <c r="D5528" s="61" t="s">
        <v>9</v>
      </c>
      <c r="E5528" s="61" t="s">
        <v>48</v>
      </c>
      <c r="F5528" s="61">
        <v>0.125</v>
      </c>
      <c r="G5528" s="62">
        <v>0</v>
      </c>
    </row>
    <row r="5529" spans="1:7" x14ac:dyDescent="0.3">
      <c r="A5529" s="54">
        <v>45773</v>
      </c>
      <c r="B5529" s="55" t="s">
        <v>14</v>
      </c>
      <c r="C5529" s="55" t="s">
        <v>109</v>
      </c>
      <c r="D5529" s="55" t="s">
        <v>9</v>
      </c>
      <c r="E5529" s="55" t="s">
        <v>48</v>
      </c>
      <c r="F5529" s="55">
        <v>0.14583333333333329</v>
      </c>
      <c r="G5529" s="56">
        <v>0</v>
      </c>
    </row>
    <row r="5530" spans="1:7" x14ac:dyDescent="0.3">
      <c r="A5530" s="60">
        <v>45773</v>
      </c>
      <c r="B5530" s="61" t="s">
        <v>14</v>
      </c>
      <c r="C5530" s="61" t="s">
        <v>109</v>
      </c>
      <c r="D5530" s="61" t="s">
        <v>9</v>
      </c>
      <c r="E5530" s="61" t="s">
        <v>48</v>
      </c>
      <c r="F5530" s="61">
        <v>0.16666666666666671</v>
      </c>
      <c r="G5530" s="62">
        <v>0</v>
      </c>
    </row>
    <row r="5531" spans="1:7" x14ac:dyDescent="0.3">
      <c r="A5531" s="54">
        <v>45773</v>
      </c>
      <c r="B5531" s="55" t="s">
        <v>14</v>
      </c>
      <c r="C5531" s="55" t="s">
        <v>109</v>
      </c>
      <c r="D5531" s="55" t="s">
        <v>9</v>
      </c>
      <c r="E5531" s="55" t="s">
        <v>48</v>
      </c>
      <c r="F5531" s="55">
        <v>0.1875</v>
      </c>
      <c r="G5531" s="56">
        <v>0</v>
      </c>
    </row>
    <row r="5532" spans="1:7" x14ac:dyDescent="0.3">
      <c r="A5532" s="60">
        <v>45773</v>
      </c>
      <c r="B5532" s="61" t="s">
        <v>14</v>
      </c>
      <c r="C5532" s="61" t="s">
        <v>109</v>
      </c>
      <c r="D5532" s="61" t="s">
        <v>9</v>
      </c>
      <c r="E5532" s="61" t="s">
        <v>48</v>
      </c>
      <c r="F5532" s="61">
        <v>0.20833333333333329</v>
      </c>
      <c r="G5532" s="62">
        <v>0</v>
      </c>
    </row>
    <row r="5533" spans="1:7" x14ac:dyDescent="0.3">
      <c r="A5533" s="54">
        <v>45773</v>
      </c>
      <c r="B5533" s="55" t="s">
        <v>14</v>
      </c>
      <c r="C5533" s="55" t="s">
        <v>109</v>
      </c>
      <c r="D5533" s="55" t="s">
        <v>9</v>
      </c>
      <c r="E5533" s="55" t="s">
        <v>48</v>
      </c>
      <c r="F5533" s="55">
        <v>0.22916666666666671</v>
      </c>
      <c r="G5533" s="56">
        <v>0</v>
      </c>
    </row>
    <row r="5534" spans="1:7" x14ac:dyDescent="0.3">
      <c r="A5534" s="60">
        <v>45773</v>
      </c>
      <c r="B5534" s="61" t="s">
        <v>14</v>
      </c>
      <c r="C5534" s="61" t="s">
        <v>109</v>
      </c>
      <c r="D5534" s="61" t="s">
        <v>9</v>
      </c>
      <c r="E5534" s="61" t="s">
        <v>48</v>
      </c>
      <c r="F5534" s="61">
        <v>0.25</v>
      </c>
      <c r="G5534" s="62">
        <v>0</v>
      </c>
    </row>
    <row r="5535" spans="1:7" x14ac:dyDescent="0.3">
      <c r="A5535" s="54">
        <v>45773</v>
      </c>
      <c r="B5535" s="55" t="s">
        <v>14</v>
      </c>
      <c r="C5535" s="55" t="s">
        <v>109</v>
      </c>
      <c r="D5535" s="55" t="s">
        <v>9</v>
      </c>
      <c r="E5535" s="55" t="s">
        <v>48</v>
      </c>
      <c r="F5535" s="55">
        <v>0.27083333333333331</v>
      </c>
      <c r="G5535" s="56">
        <v>0</v>
      </c>
    </row>
    <row r="5536" spans="1:7" x14ac:dyDescent="0.3">
      <c r="A5536" s="60">
        <v>45773</v>
      </c>
      <c r="B5536" s="61" t="s">
        <v>14</v>
      </c>
      <c r="C5536" s="61" t="s">
        <v>109</v>
      </c>
      <c r="D5536" s="61" t="s">
        <v>9</v>
      </c>
      <c r="E5536" s="61" t="s">
        <v>48</v>
      </c>
      <c r="F5536" s="61">
        <v>0.29166666666666669</v>
      </c>
      <c r="G5536" s="62">
        <v>0</v>
      </c>
    </row>
    <row r="5537" spans="1:7" x14ac:dyDescent="0.3">
      <c r="A5537" s="54">
        <v>45773</v>
      </c>
      <c r="B5537" s="55" t="s">
        <v>14</v>
      </c>
      <c r="C5537" s="55" t="s">
        <v>109</v>
      </c>
      <c r="D5537" s="55" t="s">
        <v>9</v>
      </c>
      <c r="E5537" s="55" t="s">
        <v>48</v>
      </c>
      <c r="F5537" s="55">
        <v>0.3125</v>
      </c>
      <c r="G5537" s="56">
        <v>0</v>
      </c>
    </row>
    <row r="5538" spans="1:7" x14ac:dyDescent="0.3">
      <c r="A5538" s="60">
        <v>45773</v>
      </c>
      <c r="B5538" s="61" t="s">
        <v>14</v>
      </c>
      <c r="C5538" s="61" t="s">
        <v>109</v>
      </c>
      <c r="D5538" s="61" t="s">
        <v>9</v>
      </c>
      <c r="E5538" s="61" t="s">
        <v>48</v>
      </c>
      <c r="F5538" s="61">
        <v>0.33333333333333331</v>
      </c>
      <c r="G5538" s="62">
        <v>0</v>
      </c>
    </row>
    <row r="5539" spans="1:7" x14ac:dyDescent="0.3">
      <c r="A5539" s="54">
        <v>45773</v>
      </c>
      <c r="B5539" s="55" t="s">
        <v>14</v>
      </c>
      <c r="C5539" s="55" t="s">
        <v>109</v>
      </c>
      <c r="D5539" s="55" t="s">
        <v>9</v>
      </c>
      <c r="E5539" s="55" t="s">
        <v>48</v>
      </c>
      <c r="F5539" s="55">
        <v>0.35416666666666669</v>
      </c>
      <c r="G5539" s="56">
        <v>0</v>
      </c>
    </row>
    <row r="5540" spans="1:7" x14ac:dyDescent="0.3">
      <c r="A5540" s="60">
        <v>45773</v>
      </c>
      <c r="B5540" s="61" t="s">
        <v>14</v>
      </c>
      <c r="C5540" s="61" t="s">
        <v>109</v>
      </c>
      <c r="D5540" s="61" t="s">
        <v>9</v>
      </c>
      <c r="E5540" s="61" t="s">
        <v>48</v>
      </c>
      <c r="F5540" s="61">
        <v>0.375</v>
      </c>
      <c r="G5540" s="62">
        <v>0</v>
      </c>
    </row>
    <row r="5541" spans="1:7" x14ac:dyDescent="0.3">
      <c r="A5541" s="54">
        <v>45773</v>
      </c>
      <c r="B5541" s="55" t="s">
        <v>14</v>
      </c>
      <c r="C5541" s="55" t="s">
        <v>109</v>
      </c>
      <c r="D5541" s="55" t="s">
        <v>9</v>
      </c>
      <c r="E5541" s="55" t="s">
        <v>48</v>
      </c>
      <c r="F5541" s="55">
        <v>0.39583333333333331</v>
      </c>
      <c r="G5541" s="56">
        <v>0</v>
      </c>
    </row>
    <row r="5542" spans="1:7" x14ac:dyDescent="0.3">
      <c r="A5542" s="60">
        <v>45773</v>
      </c>
      <c r="B5542" s="61" t="s">
        <v>14</v>
      </c>
      <c r="C5542" s="61" t="s">
        <v>109</v>
      </c>
      <c r="D5542" s="61" t="s">
        <v>9</v>
      </c>
      <c r="E5542" s="61" t="s">
        <v>48</v>
      </c>
      <c r="F5542" s="61">
        <v>0.41666666666666669</v>
      </c>
      <c r="G5542" s="62">
        <v>0</v>
      </c>
    </row>
    <row r="5543" spans="1:7" x14ac:dyDescent="0.3">
      <c r="A5543" s="54">
        <v>45773</v>
      </c>
      <c r="B5543" s="55" t="s">
        <v>14</v>
      </c>
      <c r="C5543" s="55" t="s">
        <v>109</v>
      </c>
      <c r="D5543" s="55" t="s">
        <v>9</v>
      </c>
      <c r="E5543" s="55" t="s">
        <v>48</v>
      </c>
      <c r="F5543" s="55">
        <v>0.4375</v>
      </c>
      <c r="G5543" s="56">
        <v>0</v>
      </c>
    </row>
    <row r="5544" spans="1:7" x14ac:dyDescent="0.3">
      <c r="A5544" s="60">
        <v>45773</v>
      </c>
      <c r="B5544" s="61" t="s">
        <v>14</v>
      </c>
      <c r="C5544" s="61" t="s">
        <v>109</v>
      </c>
      <c r="D5544" s="61" t="s">
        <v>9</v>
      </c>
      <c r="E5544" s="61" t="s">
        <v>48</v>
      </c>
      <c r="F5544" s="61">
        <v>0.45833333333333331</v>
      </c>
      <c r="G5544" s="62">
        <v>0</v>
      </c>
    </row>
    <row r="5545" spans="1:7" x14ac:dyDescent="0.3">
      <c r="A5545" s="54">
        <v>45773</v>
      </c>
      <c r="B5545" s="55" t="s">
        <v>14</v>
      </c>
      <c r="C5545" s="55" t="s">
        <v>109</v>
      </c>
      <c r="D5545" s="55" t="s">
        <v>9</v>
      </c>
      <c r="E5545" s="55" t="s">
        <v>48</v>
      </c>
      <c r="F5545" s="55">
        <v>0.47916666666666669</v>
      </c>
      <c r="G5545" s="56">
        <v>0</v>
      </c>
    </row>
    <row r="5546" spans="1:7" x14ac:dyDescent="0.3">
      <c r="A5546" s="60">
        <v>45773</v>
      </c>
      <c r="B5546" s="61" t="s">
        <v>14</v>
      </c>
      <c r="C5546" s="61" t="s">
        <v>109</v>
      </c>
      <c r="D5546" s="61" t="s">
        <v>9</v>
      </c>
      <c r="E5546" s="61" t="s">
        <v>48</v>
      </c>
      <c r="F5546" s="61">
        <v>0.5</v>
      </c>
      <c r="G5546" s="62">
        <v>0</v>
      </c>
    </row>
    <row r="5547" spans="1:7" x14ac:dyDescent="0.3">
      <c r="A5547" s="54">
        <v>45773</v>
      </c>
      <c r="B5547" s="55" t="s">
        <v>14</v>
      </c>
      <c r="C5547" s="55" t="s">
        <v>109</v>
      </c>
      <c r="D5547" s="55" t="s">
        <v>9</v>
      </c>
      <c r="E5547" s="55" t="s">
        <v>48</v>
      </c>
      <c r="F5547" s="55">
        <v>0.52083333333333337</v>
      </c>
      <c r="G5547" s="56">
        <v>0</v>
      </c>
    </row>
    <row r="5548" spans="1:7" x14ac:dyDescent="0.3">
      <c r="A5548" s="60">
        <v>45773</v>
      </c>
      <c r="B5548" s="61" t="s">
        <v>14</v>
      </c>
      <c r="C5548" s="61" t="s">
        <v>109</v>
      </c>
      <c r="D5548" s="61" t="s">
        <v>9</v>
      </c>
      <c r="E5548" s="61" t="s">
        <v>48</v>
      </c>
      <c r="F5548" s="61">
        <v>0.54166666666666663</v>
      </c>
      <c r="G5548" s="62">
        <v>0</v>
      </c>
    </row>
    <row r="5549" spans="1:7" x14ac:dyDescent="0.3">
      <c r="A5549" s="54">
        <v>45773</v>
      </c>
      <c r="B5549" s="55" t="s">
        <v>14</v>
      </c>
      <c r="C5549" s="55" t="s">
        <v>109</v>
      </c>
      <c r="D5549" s="55" t="s">
        <v>9</v>
      </c>
      <c r="E5549" s="55" t="s">
        <v>48</v>
      </c>
      <c r="F5549" s="55">
        <v>0.5625</v>
      </c>
      <c r="G5549" s="56">
        <v>0</v>
      </c>
    </row>
    <row r="5550" spans="1:7" x14ac:dyDescent="0.3">
      <c r="A5550" s="60">
        <v>45773</v>
      </c>
      <c r="B5550" s="61" t="s">
        <v>14</v>
      </c>
      <c r="C5550" s="61" t="s">
        <v>109</v>
      </c>
      <c r="D5550" s="61" t="s">
        <v>9</v>
      </c>
      <c r="E5550" s="61" t="s">
        <v>48</v>
      </c>
      <c r="F5550" s="61">
        <v>0.58333333333333337</v>
      </c>
      <c r="G5550" s="62">
        <v>0</v>
      </c>
    </row>
    <row r="5551" spans="1:7" x14ac:dyDescent="0.3">
      <c r="A5551" s="54">
        <v>45773</v>
      </c>
      <c r="B5551" s="55" t="s">
        <v>14</v>
      </c>
      <c r="C5551" s="55" t="s">
        <v>109</v>
      </c>
      <c r="D5551" s="55" t="s">
        <v>9</v>
      </c>
      <c r="E5551" s="55" t="s">
        <v>48</v>
      </c>
      <c r="F5551" s="55">
        <v>0.60416666666666663</v>
      </c>
      <c r="G5551" s="56">
        <v>0</v>
      </c>
    </row>
    <row r="5552" spans="1:7" x14ac:dyDescent="0.3">
      <c r="A5552" s="60">
        <v>45773</v>
      </c>
      <c r="B5552" s="61" t="s">
        <v>14</v>
      </c>
      <c r="C5552" s="61" t="s">
        <v>109</v>
      </c>
      <c r="D5552" s="61" t="s">
        <v>9</v>
      </c>
      <c r="E5552" s="61" t="s">
        <v>48</v>
      </c>
      <c r="F5552" s="61">
        <v>0.625</v>
      </c>
      <c r="G5552" s="62">
        <v>0</v>
      </c>
    </row>
    <row r="5553" spans="1:7" x14ac:dyDescent="0.3">
      <c r="A5553" s="54">
        <v>45773</v>
      </c>
      <c r="B5553" s="55" t="s">
        <v>14</v>
      </c>
      <c r="C5553" s="55" t="s">
        <v>109</v>
      </c>
      <c r="D5553" s="55" t="s">
        <v>9</v>
      </c>
      <c r="E5553" s="55" t="s">
        <v>48</v>
      </c>
      <c r="F5553" s="55">
        <v>0.64583333333333337</v>
      </c>
      <c r="G5553" s="56">
        <v>0</v>
      </c>
    </row>
    <row r="5554" spans="1:7" x14ac:dyDescent="0.3">
      <c r="A5554" s="60">
        <v>45773</v>
      </c>
      <c r="B5554" s="61" t="s">
        <v>14</v>
      </c>
      <c r="C5554" s="61" t="s">
        <v>109</v>
      </c>
      <c r="D5554" s="61" t="s">
        <v>9</v>
      </c>
      <c r="E5554" s="61" t="s">
        <v>48</v>
      </c>
      <c r="F5554" s="61">
        <v>0.66666666666666663</v>
      </c>
      <c r="G5554" s="62">
        <v>0</v>
      </c>
    </row>
    <row r="5555" spans="1:7" x14ac:dyDescent="0.3">
      <c r="A5555" s="54">
        <v>45773</v>
      </c>
      <c r="B5555" s="55" t="s">
        <v>14</v>
      </c>
      <c r="C5555" s="55" t="s">
        <v>109</v>
      </c>
      <c r="D5555" s="55" t="s">
        <v>9</v>
      </c>
      <c r="E5555" s="55" t="s">
        <v>48</v>
      </c>
      <c r="F5555" s="55">
        <v>0.6875</v>
      </c>
      <c r="G5555" s="56">
        <v>0</v>
      </c>
    </row>
    <row r="5556" spans="1:7" x14ac:dyDescent="0.3">
      <c r="A5556" s="60">
        <v>45773</v>
      </c>
      <c r="B5556" s="61" t="s">
        <v>14</v>
      </c>
      <c r="C5556" s="61" t="s">
        <v>109</v>
      </c>
      <c r="D5556" s="61" t="s">
        <v>9</v>
      </c>
      <c r="E5556" s="61" t="s">
        <v>48</v>
      </c>
      <c r="F5556" s="61">
        <v>0.70833333333333337</v>
      </c>
      <c r="G5556" s="62">
        <v>0</v>
      </c>
    </row>
    <row r="5557" spans="1:7" x14ac:dyDescent="0.3">
      <c r="A5557" s="54">
        <v>45773</v>
      </c>
      <c r="B5557" s="55" t="s">
        <v>14</v>
      </c>
      <c r="C5557" s="55" t="s">
        <v>109</v>
      </c>
      <c r="D5557" s="55" t="s">
        <v>9</v>
      </c>
      <c r="E5557" s="55" t="s">
        <v>48</v>
      </c>
      <c r="F5557" s="55">
        <v>0.72916666666666663</v>
      </c>
      <c r="G5557" s="56">
        <v>0</v>
      </c>
    </row>
    <row r="5558" spans="1:7" x14ac:dyDescent="0.3">
      <c r="A5558" s="60">
        <v>45773</v>
      </c>
      <c r="B5558" s="61" t="s">
        <v>14</v>
      </c>
      <c r="C5558" s="61" t="s">
        <v>109</v>
      </c>
      <c r="D5558" s="61" t="s">
        <v>9</v>
      </c>
      <c r="E5558" s="61" t="s">
        <v>48</v>
      </c>
      <c r="F5558" s="61">
        <v>0.75</v>
      </c>
      <c r="G5558" s="62">
        <v>0</v>
      </c>
    </row>
    <row r="5559" spans="1:7" x14ac:dyDescent="0.3">
      <c r="A5559" s="54">
        <v>45773</v>
      </c>
      <c r="B5559" s="55" t="s">
        <v>14</v>
      </c>
      <c r="C5559" s="55" t="s">
        <v>109</v>
      </c>
      <c r="D5559" s="55" t="s">
        <v>9</v>
      </c>
      <c r="E5559" s="55" t="s">
        <v>48</v>
      </c>
      <c r="F5559" s="55">
        <v>0.77083333333333337</v>
      </c>
      <c r="G5559" s="56">
        <v>0</v>
      </c>
    </row>
    <row r="5560" spans="1:7" x14ac:dyDescent="0.3">
      <c r="A5560" s="60">
        <v>45773</v>
      </c>
      <c r="B5560" s="61" t="s">
        <v>14</v>
      </c>
      <c r="C5560" s="61" t="s">
        <v>109</v>
      </c>
      <c r="D5560" s="61" t="s">
        <v>9</v>
      </c>
      <c r="E5560" s="61" t="s">
        <v>48</v>
      </c>
      <c r="F5560" s="61">
        <v>0.79166666666666663</v>
      </c>
      <c r="G5560" s="62">
        <v>0</v>
      </c>
    </row>
    <row r="5561" spans="1:7" x14ac:dyDescent="0.3">
      <c r="A5561" s="54">
        <v>45773</v>
      </c>
      <c r="B5561" s="55" t="s">
        <v>14</v>
      </c>
      <c r="C5561" s="55" t="s">
        <v>109</v>
      </c>
      <c r="D5561" s="55" t="s">
        <v>9</v>
      </c>
      <c r="E5561" s="55" t="s">
        <v>48</v>
      </c>
      <c r="F5561" s="55">
        <v>0.8125</v>
      </c>
      <c r="G5561" s="56">
        <v>0</v>
      </c>
    </row>
    <row r="5562" spans="1:7" x14ac:dyDescent="0.3">
      <c r="A5562" s="60">
        <v>45773</v>
      </c>
      <c r="B5562" s="61" t="s">
        <v>14</v>
      </c>
      <c r="C5562" s="61" t="s">
        <v>109</v>
      </c>
      <c r="D5562" s="61" t="s">
        <v>9</v>
      </c>
      <c r="E5562" s="61" t="s">
        <v>48</v>
      </c>
      <c r="F5562" s="61">
        <v>0.83333333333333337</v>
      </c>
      <c r="G5562" s="62">
        <v>0</v>
      </c>
    </row>
    <row r="5563" spans="1:7" x14ac:dyDescent="0.3">
      <c r="A5563" s="54">
        <v>45773</v>
      </c>
      <c r="B5563" s="55" t="s">
        <v>14</v>
      </c>
      <c r="C5563" s="55" t="s">
        <v>109</v>
      </c>
      <c r="D5563" s="55" t="s">
        <v>9</v>
      </c>
      <c r="E5563" s="55" t="s">
        <v>48</v>
      </c>
      <c r="F5563" s="55">
        <v>0.85416666666666663</v>
      </c>
      <c r="G5563" s="56">
        <v>0</v>
      </c>
    </row>
    <row r="5564" spans="1:7" x14ac:dyDescent="0.3">
      <c r="A5564" s="60">
        <v>45773</v>
      </c>
      <c r="B5564" s="61" t="s">
        <v>14</v>
      </c>
      <c r="C5564" s="61" t="s">
        <v>109</v>
      </c>
      <c r="D5564" s="61" t="s">
        <v>9</v>
      </c>
      <c r="E5564" s="61" t="s">
        <v>48</v>
      </c>
      <c r="F5564" s="61">
        <v>0.875</v>
      </c>
      <c r="G5564" s="62">
        <v>0</v>
      </c>
    </row>
    <row r="5565" spans="1:7" x14ac:dyDescent="0.3">
      <c r="A5565" s="54">
        <v>45773</v>
      </c>
      <c r="B5565" s="55" t="s">
        <v>14</v>
      </c>
      <c r="C5565" s="55" t="s">
        <v>109</v>
      </c>
      <c r="D5565" s="55" t="s">
        <v>9</v>
      </c>
      <c r="E5565" s="55" t="s">
        <v>48</v>
      </c>
      <c r="F5565" s="55">
        <v>0.89583333333333337</v>
      </c>
      <c r="G5565" s="56">
        <v>0</v>
      </c>
    </row>
    <row r="5566" spans="1:7" x14ac:dyDescent="0.3">
      <c r="A5566" s="60">
        <v>45773</v>
      </c>
      <c r="B5566" s="61" t="s">
        <v>14</v>
      </c>
      <c r="C5566" s="61" t="s">
        <v>109</v>
      </c>
      <c r="D5566" s="61" t="s">
        <v>9</v>
      </c>
      <c r="E5566" s="61" t="s">
        <v>48</v>
      </c>
      <c r="F5566" s="61">
        <v>0.91666666666666663</v>
      </c>
      <c r="G5566" s="62">
        <v>0</v>
      </c>
    </row>
    <row r="5567" spans="1:7" x14ac:dyDescent="0.3">
      <c r="A5567" s="54">
        <v>45773</v>
      </c>
      <c r="B5567" s="55" t="s">
        <v>14</v>
      </c>
      <c r="C5567" s="55" t="s">
        <v>109</v>
      </c>
      <c r="D5567" s="55" t="s">
        <v>9</v>
      </c>
      <c r="E5567" s="55" t="s">
        <v>48</v>
      </c>
      <c r="F5567" s="55">
        <v>0.9375</v>
      </c>
      <c r="G5567" s="56">
        <v>0</v>
      </c>
    </row>
    <row r="5568" spans="1:7" x14ac:dyDescent="0.3">
      <c r="A5568" s="60">
        <v>45773</v>
      </c>
      <c r="B5568" s="61" t="s">
        <v>14</v>
      </c>
      <c r="C5568" s="61" t="s">
        <v>109</v>
      </c>
      <c r="D5568" s="61" t="s">
        <v>9</v>
      </c>
      <c r="E5568" s="61" t="s">
        <v>48</v>
      </c>
      <c r="F5568" s="61">
        <v>0.95833333333333337</v>
      </c>
      <c r="G5568" s="62">
        <v>0</v>
      </c>
    </row>
    <row r="5569" spans="1:7" x14ac:dyDescent="0.3">
      <c r="A5569" s="54">
        <v>45773</v>
      </c>
      <c r="B5569" s="55" t="s">
        <v>14</v>
      </c>
      <c r="C5569" s="55" t="s">
        <v>109</v>
      </c>
      <c r="D5569" s="55" t="s">
        <v>9</v>
      </c>
      <c r="E5569" s="55" t="s">
        <v>48</v>
      </c>
      <c r="F5569" s="55">
        <v>0.97916666666666663</v>
      </c>
      <c r="G5569" s="56">
        <v>0</v>
      </c>
    </row>
    <row r="5570" spans="1:7" x14ac:dyDescent="0.3">
      <c r="A5570" s="60">
        <v>45774</v>
      </c>
      <c r="B5570" s="61" t="s">
        <v>14</v>
      </c>
      <c r="C5570" s="61" t="s">
        <v>109</v>
      </c>
      <c r="D5570" s="61" t="s">
        <v>9</v>
      </c>
      <c r="E5570" s="61" t="s">
        <v>48</v>
      </c>
      <c r="F5570" s="61">
        <v>0</v>
      </c>
      <c r="G5570" s="62">
        <v>0</v>
      </c>
    </row>
    <row r="5571" spans="1:7" x14ac:dyDescent="0.3">
      <c r="A5571" s="54">
        <v>45774</v>
      </c>
      <c r="B5571" s="55" t="s">
        <v>14</v>
      </c>
      <c r="C5571" s="55" t="s">
        <v>109</v>
      </c>
      <c r="D5571" s="55" t="s">
        <v>10</v>
      </c>
      <c r="E5571" s="55" t="s">
        <v>48</v>
      </c>
      <c r="F5571" s="55">
        <v>2.0833333333333329E-2</v>
      </c>
      <c r="G5571" s="56" cm="1">
        <f t="array" ref="G5571:G5618">IF(LOAD_RESULTS!$C$3 = "MENU",ABS(_xlfn.IFS(AND(PER_MONTH!$B5523="January",PER_MONTH!$E5523="Working Day"),Table3[Jan_WD],AND(PER_MONTH!$B5523="January",PER_MONTH!$E5523="Non-Working Day"),Table3[Jan_NWD],AND(PER_MONTH!$B5523="February",PER_MONTH!$E5523="Working Day"),Table3[Feb_WD],AND(PER_MONTH!$B5523="February",PER_MONTH!$E5523="Non-Working Day"),Table3[Feb_NWD], AND(PER_MONTH!$B5523 = "March", PER_MONTH!$E5523 = "Working Day"), Table3[Mar_WD],  AND(PER_MONTH!$B5523 = "March", PER_MONTH!$E5523 = "Non-Working Day"), Table3[Mar_NWD], AND(PER_MONTH!$B5523 = "April", PER_MONTH!$E5523 = "Working Day"), Table3[Apr_WD], AND(PER_MONTH!$B5523 = "April", PER_MONTH!$E5523 = "Non-Working Day"), Table3[Apr_NWD], AND(PER_MONTH!$B5523 = "May", PER_MONTH!$E5523 = "Working Day"), Table3[May_WD], AND(PER_MONTH!$B5523 = "May", PER_MONTH!$E5523 = "Non-Working Day"), Table3[May_NWD], AND(PER_MONTH!$B5523 = "June", PER_MONTH!$E5523 = "Working Day"), Table3[Jun_WD], AND(PER_MONTH!$B5523 = "June", PER_MONTH!$E5523 = "Non-Working Day"), Table3[Jun_NWD], AND(PER_MONTH!$B5523 = "July", PER_MONTH!$E5523 = "Working Day"), Table3[Jul_WD], AND(PER_MONTH!$B5523 = "July", PER_MONTH!$E5523 = "Non-Working Day"), Table3[Jul_NWD], AND(PER_MONTH!$B5523 = "August", PER_MONTH!$E5523 = "Working Day"), Table3[Aug_WD], AND(PER_MONTH!$B5523 = "August", PER_MONTH!$E5523 = "Non-Working Day"), Table3[Aug_NWD], AND(PER_MONTH!$B5523 = "September", PER_MONTH!$E5523 = "Working Day"), Table3[Sep_WD], AND(PER_MONTH!$B5523 = "September", PER_MONTH!$E5523 = "Non-Working Day"), Table3[Sep_NWD], AND(PER_MONTH!$B5523 = "October", PER_MONTH!$E5523 = "Working Day"), Table3[Oct_WD], AND(PER_MONTH!$B5523 = "October", PER_MONTH!$E5523 = "Non-Working Day"), Table3[Oct_NWD], AND(PER_MONTH!$B5523 = "November", PER_MONTH!$E5523 = "Working Day"), Table3[Nov_WD], AND(PER_MONTH!$B5523 = "November", PER_MONTH!$E5523 = "Non-Working Day"), Table3[Nov_NWD], AND(PER_MONTH!$B5523 = "December", PER_MONTH!$E5523 = "Working Day"), Table3[Dec_WD], AND(PER_MONTH!$B5523 = "December", PER_MONTH!$E5523 = "Non-Working Day"), Table3[Dec_NWD])),_xlfn.IFS(AND(PER_MONTH!$B5523="January",PER_MONTH!$E5523="Working Day"),Table3[Jan_WD],AND(PER_MONTH!$B5523="January",PER_MONTH!$E5523="Non-Working Day"),Table3[Jan_NWD],AND(PER_MONTH!$B5523="February",PER_MONTH!$E5523="Working Day"),Table3[Feb_WD],AND(PER_MONTH!$B5523="February",PER_MONTH!$E5523="Non-Working Day"),Table3[Feb_NWD], AND(PER_MONTH!$B5523 = "March", PER_MONTH!$E5523 = "Working Day"), Table3[Mar_WD],  AND(PER_MONTH!$B5523 = "March", PER_MONTH!$E5523 = "Non-Working Day"), Table3[Mar_NWD], AND(PER_MONTH!$B5523 = "April", PER_MONTH!$E5523 = "Working Day"), Table3[Apr_WD], AND(PER_MONTH!$B5523 = "April", PER_MONTH!$E5523 = "Non-Working Day"), Table3[Apr_NWD], AND(PER_MONTH!$B5523 = "May", PER_MONTH!$E5523 = "Working Day"), Table3[May_WD], AND(PER_MONTH!$B5523 = "May", PER_MONTH!$E5523 = "Non-Working Day"), Table3[May_NWD], AND(PER_MONTH!$B5523 = "June", PER_MONTH!$E5523 = "Working Day"), Table3[Jun_WD], AND(PER_MONTH!$B5523 = "June", PER_MONTH!$E5523 = "Non-Working Day"), Table3[Jun_NWD], AND(PER_MONTH!$B5523 = "July", PER_MONTH!$E5523 = "Working Day"), Table3[Jul_WD], AND(PER_MONTH!$B5523 = "July", PER_MONTH!$E5523 = "Non-Working Day"), Table3[Jul_NWD], AND(PER_MONTH!$B5523 = "August", PER_MONTH!$E5523 = "Working Day"), Table3[Aug_WD], AND(PER_MONTH!$B5523 = "August", PER_MONTH!$E5523 = "Non-Working Day"), Table3[Aug_NWD], AND(PER_MONTH!$B5523 = "September", PER_MONTH!$E5523 = "Working Day"), Table3[Sep_WD], AND(PER_MONTH!$B5523 = "September", PER_MONTH!$E5523 = "Non-Working Day"), Table3[Sep_NWD], AND(PER_MONTH!$B5523 = "October", PER_MONTH!$E5523 = "Working Day"), Table3[Oct_WD], AND(PER_MONTH!$B5523 = "October", PER_MONTH!$E5523 = "Non-Working Day"), Table3[Oct_NWD], AND(PER_MONTH!$B5523 = "November", PER_MONTH!$E5523 = "Working Day"), Table3[Nov_WD], AND(PER_MONTH!$B5523 = "November", PER_MONTH!$E5523 = "Non-Working Day"), Table3[Nov_NWD], AND(PER_MONTH!$B5523 = "December", PER_MONTH!$E5523 = "Working Day"), Table3[Dec_WD], AND(PER_MONTH!$B5523 = "December", PER_MONTH!$E5523 = "Non-Working Day"), Table3[Dec_NWD]))</f>
        <v>0</v>
      </c>
    </row>
    <row r="5572" spans="1:7" x14ac:dyDescent="0.3">
      <c r="A5572" s="60">
        <v>45774</v>
      </c>
      <c r="B5572" s="61" t="s">
        <v>14</v>
      </c>
      <c r="C5572" s="61" t="s">
        <v>109</v>
      </c>
      <c r="D5572" s="61" t="s">
        <v>10</v>
      </c>
      <c r="E5572" s="61" t="s">
        <v>48</v>
      </c>
      <c r="F5572" s="61">
        <v>4.1666666666666657E-2</v>
      </c>
      <c r="G5572" s="62">
        <v>0</v>
      </c>
    </row>
    <row r="5573" spans="1:7" x14ac:dyDescent="0.3">
      <c r="A5573" s="54">
        <v>45774</v>
      </c>
      <c r="B5573" s="55" t="s">
        <v>14</v>
      </c>
      <c r="C5573" s="55" t="s">
        <v>109</v>
      </c>
      <c r="D5573" s="55" t="s">
        <v>10</v>
      </c>
      <c r="E5573" s="55" t="s">
        <v>48</v>
      </c>
      <c r="F5573" s="55">
        <v>6.25E-2</v>
      </c>
      <c r="G5573" s="56">
        <v>0</v>
      </c>
    </row>
    <row r="5574" spans="1:7" x14ac:dyDescent="0.3">
      <c r="A5574" s="60">
        <v>45774</v>
      </c>
      <c r="B5574" s="61" t="s">
        <v>14</v>
      </c>
      <c r="C5574" s="61" t="s">
        <v>109</v>
      </c>
      <c r="D5574" s="61" t="s">
        <v>10</v>
      </c>
      <c r="E5574" s="61" t="s">
        <v>48</v>
      </c>
      <c r="F5574" s="61">
        <v>8.3333333333333329E-2</v>
      </c>
      <c r="G5574" s="62">
        <v>0</v>
      </c>
    </row>
    <row r="5575" spans="1:7" x14ac:dyDescent="0.3">
      <c r="A5575" s="54">
        <v>45774</v>
      </c>
      <c r="B5575" s="55" t="s">
        <v>14</v>
      </c>
      <c r="C5575" s="55" t="s">
        <v>109</v>
      </c>
      <c r="D5575" s="55" t="s">
        <v>10</v>
      </c>
      <c r="E5575" s="55" t="s">
        <v>48</v>
      </c>
      <c r="F5575" s="55">
        <v>0.1041666666666667</v>
      </c>
      <c r="G5575" s="56">
        <v>0</v>
      </c>
    </row>
    <row r="5576" spans="1:7" x14ac:dyDescent="0.3">
      <c r="A5576" s="60">
        <v>45774</v>
      </c>
      <c r="B5576" s="61" t="s">
        <v>14</v>
      </c>
      <c r="C5576" s="61" t="s">
        <v>109</v>
      </c>
      <c r="D5576" s="61" t="s">
        <v>10</v>
      </c>
      <c r="E5576" s="61" t="s">
        <v>48</v>
      </c>
      <c r="F5576" s="61">
        <v>0.125</v>
      </c>
      <c r="G5576" s="62">
        <v>0</v>
      </c>
    </row>
    <row r="5577" spans="1:7" x14ac:dyDescent="0.3">
      <c r="A5577" s="54">
        <v>45774</v>
      </c>
      <c r="B5577" s="55" t="s">
        <v>14</v>
      </c>
      <c r="C5577" s="55" t="s">
        <v>109</v>
      </c>
      <c r="D5577" s="55" t="s">
        <v>10</v>
      </c>
      <c r="E5577" s="55" t="s">
        <v>48</v>
      </c>
      <c r="F5577" s="55">
        <v>0.14583333333333329</v>
      </c>
      <c r="G5577" s="56">
        <v>0</v>
      </c>
    </row>
    <row r="5578" spans="1:7" x14ac:dyDescent="0.3">
      <c r="A5578" s="60">
        <v>45774</v>
      </c>
      <c r="B5578" s="61" t="s">
        <v>14</v>
      </c>
      <c r="C5578" s="61" t="s">
        <v>109</v>
      </c>
      <c r="D5578" s="61" t="s">
        <v>10</v>
      </c>
      <c r="E5578" s="61" t="s">
        <v>48</v>
      </c>
      <c r="F5578" s="61">
        <v>0.16666666666666671</v>
      </c>
      <c r="G5578" s="62">
        <v>0</v>
      </c>
    </row>
    <row r="5579" spans="1:7" x14ac:dyDescent="0.3">
      <c r="A5579" s="54">
        <v>45774</v>
      </c>
      <c r="B5579" s="55" t="s">
        <v>14</v>
      </c>
      <c r="C5579" s="55" t="s">
        <v>109</v>
      </c>
      <c r="D5579" s="55" t="s">
        <v>10</v>
      </c>
      <c r="E5579" s="55" t="s">
        <v>48</v>
      </c>
      <c r="F5579" s="55">
        <v>0.1875</v>
      </c>
      <c r="G5579" s="56">
        <v>0</v>
      </c>
    </row>
    <row r="5580" spans="1:7" x14ac:dyDescent="0.3">
      <c r="A5580" s="60">
        <v>45774</v>
      </c>
      <c r="B5580" s="61" t="s">
        <v>14</v>
      </c>
      <c r="C5580" s="61" t="s">
        <v>109</v>
      </c>
      <c r="D5580" s="61" t="s">
        <v>10</v>
      </c>
      <c r="E5580" s="61" t="s">
        <v>48</v>
      </c>
      <c r="F5580" s="61">
        <v>0.20833333333333329</v>
      </c>
      <c r="G5580" s="62">
        <v>0</v>
      </c>
    </row>
    <row r="5581" spans="1:7" x14ac:dyDescent="0.3">
      <c r="A5581" s="54">
        <v>45774</v>
      </c>
      <c r="B5581" s="55" t="s">
        <v>14</v>
      </c>
      <c r="C5581" s="55" t="s">
        <v>109</v>
      </c>
      <c r="D5581" s="55" t="s">
        <v>10</v>
      </c>
      <c r="E5581" s="55" t="s">
        <v>48</v>
      </c>
      <c r="F5581" s="55">
        <v>0.22916666666666671</v>
      </c>
      <c r="G5581" s="56">
        <v>0</v>
      </c>
    </row>
    <row r="5582" spans="1:7" x14ac:dyDescent="0.3">
      <c r="A5582" s="60">
        <v>45774</v>
      </c>
      <c r="B5582" s="61" t="s">
        <v>14</v>
      </c>
      <c r="C5582" s="61" t="s">
        <v>109</v>
      </c>
      <c r="D5582" s="61" t="s">
        <v>10</v>
      </c>
      <c r="E5582" s="61" t="s">
        <v>48</v>
      </c>
      <c r="F5582" s="61">
        <v>0.25</v>
      </c>
      <c r="G5582" s="62">
        <v>0</v>
      </c>
    </row>
    <row r="5583" spans="1:7" x14ac:dyDescent="0.3">
      <c r="A5583" s="54">
        <v>45774</v>
      </c>
      <c r="B5583" s="55" t="s">
        <v>14</v>
      </c>
      <c r="C5583" s="55" t="s">
        <v>109</v>
      </c>
      <c r="D5583" s="55" t="s">
        <v>10</v>
      </c>
      <c r="E5583" s="55" t="s">
        <v>48</v>
      </c>
      <c r="F5583" s="55">
        <v>0.27083333333333331</v>
      </c>
      <c r="G5583" s="56">
        <v>0</v>
      </c>
    </row>
    <row r="5584" spans="1:7" x14ac:dyDescent="0.3">
      <c r="A5584" s="60">
        <v>45774</v>
      </c>
      <c r="B5584" s="61" t="s">
        <v>14</v>
      </c>
      <c r="C5584" s="61" t="s">
        <v>109</v>
      </c>
      <c r="D5584" s="61" t="s">
        <v>10</v>
      </c>
      <c r="E5584" s="61" t="s">
        <v>48</v>
      </c>
      <c r="F5584" s="61">
        <v>0.29166666666666669</v>
      </c>
      <c r="G5584" s="62">
        <v>0</v>
      </c>
    </row>
    <row r="5585" spans="1:7" x14ac:dyDescent="0.3">
      <c r="A5585" s="54">
        <v>45774</v>
      </c>
      <c r="B5585" s="55" t="s">
        <v>14</v>
      </c>
      <c r="C5585" s="55" t="s">
        <v>109</v>
      </c>
      <c r="D5585" s="55" t="s">
        <v>10</v>
      </c>
      <c r="E5585" s="55" t="s">
        <v>48</v>
      </c>
      <c r="F5585" s="55">
        <v>0.3125</v>
      </c>
      <c r="G5585" s="56">
        <v>0</v>
      </c>
    </row>
    <row r="5586" spans="1:7" x14ac:dyDescent="0.3">
      <c r="A5586" s="60">
        <v>45774</v>
      </c>
      <c r="B5586" s="61" t="s">
        <v>14</v>
      </c>
      <c r="C5586" s="61" t="s">
        <v>109</v>
      </c>
      <c r="D5586" s="61" t="s">
        <v>10</v>
      </c>
      <c r="E5586" s="61" t="s">
        <v>48</v>
      </c>
      <c r="F5586" s="61">
        <v>0.33333333333333331</v>
      </c>
      <c r="G5586" s="62">
        <v>0</v>
      </c>
    </row>
    <row r="5587" spans="1:7" x14ac:dyDescent="0.3">
      <c r="A5587" s="54">
        <v>45774</v>
      </c>
      <c r="B5587" s="55" t="s">
        <v>14</v>
      </c>
      <c r="C5587" s="55" t="s">
        <v>109</v>
      </c>
      <c r="D5587" s="55" t="s">
        <v>10</v>
      </c>
      <c r="E5587" s="55" t="s">
        <v>48</v>
      </c>
      <c r="F5587" s="55">
        <v>0.35416666666666669</v>
      </c>
      <c r="G5587" s="56">
        <v>0</v>
      </c>
    </row>
    <row r="5588" spans="1:7" x14ac:dyDescent="0.3">
      <c r="A5588" s="60">
        <v>45774</v>
      </c>
      <c r="B5588" s="61" t="s">
        <v>14</v>
      </c>
      <c r="C5588" s="61" t="s">
        <v>109</v>
      </c>
      <c r="D5588" s="61" t="s">
        <v>10</v>
      </c>
      <c r="E5588" s="61" t="s">
        <v>48</v>
      </c>
      <c r="F5588" s="61">
        <v>0.375</v>
      </c>
      <c r="G5588" s="62">
        <v>0</v>
      </c>
    </row>
    <row r="5589" spans="1:7" x14ac:dyDescent="0.3">
      <c r="A5589" s="54">
        <v>45774</v>
      </c>
      <c r="B5589" s="55" t="s">
        <v>14</v>
      </c>
      <c r="C5589" s="55" t="s">
        <v>109</v>
      </c>
      <c r="D5589" s="55" t="s">
        <v>10</v>
      </c>
      <c r="E5589" s="55" t="s">
        <v>48</v>
      </c>
      <c r="F5589" s="55">
        <v>0.39583333333333331</v>
      </c>
      <c r="G5589" s="56">
        <v>0</v>
      </c>
    </row>
    <row r="5590" spans="1:7" x14ac:dyDescent="0.3">
      <c r="A5590" s="60">
        <v>45774</v>
      </c>
      <c r="B5590" s="61" t="s">
        <v>14</v>
      </c>
      <c r="C5590" s="61" t="s">
        <v>109</v>
      </c>
      <c r="D5590" s="61" t="s">
        <v>10</v>
      </c>
      <c r="E5590" s="61" t="s">
        <v>48</v>
      </c>
      <c r="F5590" s="61">
        <v>0.41666666666666669</v>
      </c>
      <c r="G5590" s="62">
        <v>0</v>
      </c>
    </row>
    <row r="5591" spans="1:7" x14ac:dyDescent="0.3">
      <c r="A5591" s="54">
        <v>45774</v>
      </c>
      <c r="B5591" s="55" t="s">
        <v>14</v>
      </c>
      <c r="C5591" s="55" t="s">
        <v>109</v>
      </c>
      <c r="D5591" s="55" t="s">
        <v>10</v>
      </c>
      <c r="E5591" s="55" t="s">
        <v>48</v>
      </c>
      <c r="F5591" s="55">
        <v>0.4375</v>
      </c>
      <c r="G5591" s="56">
        <v>0</v>
      </c>
    </row>
    <row r="5592" spans="1:7" x14ac:dyDescent="0.3">
      <c r="A5592" s="60">
        <v>45774</v>
      </c>
      <c r="B5592" s="61" t="s">
        <v>14</v>
      </c>
      <c r="C5592" s="61" t="s">
        <v>109</v>
      </c>
      <c r="D5592" s="61" t="s">
        <v>10</v>
      </c>
      <c r="E5592" s="61" t="s">
        <v>48</v>
      </c>
      <c r="F5592" s="61">
        <v>0.45833333333333331</v>
      </c>
      <c r="G5592" s="62">
        <v>0</v>
      </c>
    </row>
    <row r="5593" spans="1:7" x14ac:dyDescent="0.3">
      <c r="A5593" s="54">
        <v>45774</v>
      </c>
      <c r="B5593" s="55" t="s">
        <v>14</v>
      </c>
      <c r="C5593" s="55" t="s">
        <v>109</v>
      </c>
      <c r="D5593" s="55" t="s">
        <v>10</v>
      </c>
      <c r="E5593" s="55" t="s">
        <v>48</v>
      </c>
      <c r="F5593" s="55">
        <v>0.47916666666666669</v>
      </c>
      <c r="G5593" s="56">
        <v>0</v>
      </c>
    </row>
    <row r="5594" spans="1:7" x14ac:dyDescent="0.3">
      <c r="A5594" s="60">
        <v>45774</v>
      </c>
      <c r="B5594" s="61" t="s">
        <v>14</v>
      </c>
      <c r="C5594" s="61" t="s">
        <v>109</v>
      </c>
      <c r="D5594" s="61" t="s">
        <v>10</v>
      </c>
      <c r="E5594" s="61" t="s">
        <v>48</v>
      </c>
      <c r="F5594" s="61">
        <v>0.5</v>
      </c>
      <c r="G5594" s="62">
        <v>0</v>
      </c>
    </row>
    <row r="5595" spans="1:7" x14ac:dyDescent="0.3">
      <c r="A5595" s="54">
        <v>45774</v>
      </c>
      <c r="B5595" s="55" t="s">
        <v>14</v>
      </c>
      <c r="C5595" s="55" t="s">
        <v>109</v>
      </c>
      <c r="D5595" s="55" t="s">
        <v>10</v>
      </c>
      <c r="E5595" s="55" t="s">
        <v>48</v>
      </c>
      <c r="F5595" s="55">
        <v>0.52083333333333337</v>
      </c>
      <c r="G5595" s="56">
        <v>0</v>
      </c>
    </row>
    <row r="5596" spans="1:7" x14ac:dyDescent="0.3">
      <c r="A5596" s="60">
        <v>45774</v>
      </c>
      <c r="B5596" s="61" t="s">
        <v>14</v>
      </c>
      <c r="C5596" s="61" t="s">
        <v>109</v>
      </c>
      <c r="D5596" s="61" t="s">
        <v>10</v>
      </c>
      <c r="E5596" s="61" t="s">
        <v>48</v>
      </c>
      <c r="F5596" s="61">
        <v>0.54166666666666663</v>
      </c>
      <c r="G5596" s="62">
        <v>0</v>
      </c>
    </row>
    <row r="5597" spans="1:7" x14ac:dyDescent="0.3">
      <c r="A5597" s="54">
        <v>45774</v>
      </c>
      <c r="B5597" s="55" t="s">
        <v>14</v>
      </c>
      <c r="C5597" s="55" t="s">
        <v>109</v>
      </c>
      <c r="D5597" s="55" t="s">
        <v>10</v>
      </c>
      <c r="E5597" s="55" t="s">
        <v>48</v>
      </c>
      <c r="F5597" s="55">
        <v>0.5625</v>
      </c>
      <c r="G5597" s="56">
        <v>0</v>
      </c>
    </row>
    <row r="5598" spans="1:7" x14ac:dyDescent="0.3">
      <c r="A5598" s="60">
        <v>45774</v>
      </c>
      <c r="B5598" s="61" t="s">
        <v>14</v>
      </c>
      <c r="C5598" s="61" t="s">
        <v>109</v>
      </c>
      <c r="D5598" s="61" t="s">
        <v>10</v>
      </c>
      <c r="E5598" s="61" t="s">
        <v>48</v>
      </c>
      <c r="F5598" s="61">
        <v>0.58333333333333337</v>
      </c>
      <c r="G5598" s="62">
        <v>0</v>
      </c>
    </row>
    <row r="5599" spans="1:7" x14ac:dyDescent="0.3">
      <c r="A5599" s="54">
        <v>45774</v>
      </c>
      <c r="B5599" s="55" t="s">
        <v>14</v>
      </c>
      <c r="C5599" s="55" t="s">
        <v>109</v>
      </c>
      <c r="D5599" s="55" t="s">
        <v>10</v>
      </c>
      <c r="E5599" s="55" t="s">
        <v>48</v>
      </c>
      <c r="F5599" s="55">
        <v>0.60416666666666663</v>
      </c>
      <c r="G5599" s="56">
        <v>0</v>
      </c>
    </row>
    <row r="5600" spans="1:7" x14ac:dyDescent="0.3">
      <c r="A5600" s="60">
        <v>45774</v>
      </c>
      <c r="B5600" s="61" t="s">
        <v>14</v>
      </c>
      <c r="C5600" s="61" t="s">
        <v>109</v>
      </c>
      <c r="D5600" s="61" t="s">
        <v>10</v>
      </c>
      <c r="E5600" s="61" t="s">
        <v>48</v>
      </c>
      <c r="F5600" s="61">
        <v>0.625</v>
      </c>
      <c r="G5600" s="62">
        <v>0</v>
      </c>
    </row>
    <row r="5601" spans="1:7" x14ac:dyDescent="0.3">
      <c r="A5601" s="54">
        <v>45774</v>
      </c>
      <c r="B5601" s="55" t="s">
        <v>14</v>
      </c>
      <c r="C5601" s="55" t="s">
        <v>109</v>
      </c>
      <c r="D5601" s="55" t="s">
        <v>10</v>
      </c>
      <c r="E5601" s="55" t="s">
        <v>48</v>
      </c>
      <c r="F5601" s="55">
        <v>0.64583333333333337</v>
      </c>
      <c r="G5601" s="56">
        <v>0</v>
      </c>
    </row>
    <row r="5602" spans="1:7" x14ac:dyDescent="0.3">
      <c r="A5602" s="60">
        <v>45774</v>
      </c>
      <c r="B5602" s="61" t="s">
        <v>14</v>
      </c>
      <c r="C5602" s="61" t="s">
        <v>109</v>
      </c>
      <c r="D5602" s="61" t="s">
        <v>10</v>
      </c>
      <c r="E5602" s="61" t="s">
        <v>48</v>
      </c>
      <c r="F5602" s="61">
        <v>0.66666666666666663</v>
      </c>
      <c r="G5602" s="62">
        <v>0</v>
      </c>
    </row>
    <row r="5603" spans="1:7" x14ac:dyDescent="0.3">
      <c r="A5603" s="54">
        <v>45774</v>
      </c>
      <c r="B5603" s="55" t="s">
        <v>14</v>
      </c>
      <c r="C5603" s="55" t="s">
        <v>109</v>
      </c>
      <c r="D5603" s="55" t="s">
        <v>10</v>
      </c>
      <c r="E5603" s="55" t="s">
        <v>48</v>
      </c>
      <c r="F5603" s="55">
        <v>0.6875</v>
      </c>
      <c r="G5603" s="56">
        <v>0</v>
      </c>
    </row>
    <row r="5604" spans="1:7" x14ac:dyDescent="0.3">
      <c r="A5604" s="60">
        <v>45774</v>
      </c>
      <c r="B5604" s="61" t="s">
        <v>14</v>
      </c>
      <c r="C5604" s="61" t="s">
        <v>109</v>
      </c>
      <c r="D5604" s="61" t="s">
        <v>10</v>
      </c>
      <c r="E5604" s="61" t="s">
        <v>48</v>
      </c>
      <c r="F5604" s="61">
        <v>0.70833333333333337</v>
      </c>
      <c r="G5604" s="62">
        <v>0</v>
      </c>
    </row>
    <row r="5605" spans="1:7" x14ac:dyDescent="0.3">
      <c r="A5605" s="54">
        <v>45774</v>
      </c>
      <c r="B5605" s="55" t="s">
        <v>14</v>
      </c>
      <c r="C5605" s="55" t="s">
        <v>109</v>
      </c>
      <c r="D5605" s="55" t="s">
        <v>10</v>
      </c>
      <c r="E5605" s="55" t="s">
        <v>48</v>
      </c>
      <c r="F5605" s="55">
        <v>0.72916666666666663</v>
      </c>
      <c r="G5605" s="56">
        <v>0</v>
      </c>
    </row>
    <row r="5606" spans="1:7" x14ac:dyDescent="0.3">
      <c r="A5606" s="60">
        <v>45774</v>
      </c>
      <c r="B5606" s="61" t="s">
        <v>14</v>
      </c>
      <c r="C5606" s="61" t="s">
        <v>109</v>
      </c>
      <c r="D5606" s="61" t="s">
        <v>10</v>
      </c>
      <c r="E5606" s="61" t="s">
        <v>48</v>
      </c>
      <c r="F5606" s="61">
        <v>0.75</v>
      </c>
      <c r="G5606" s="62">
        <v>0</v>
      </c>
    </row>
    <row r="5607" spans="1:7" x14ac:dyDescent="0.3">
      <c r="A5607" s="54">
        <v>45774</v>
      </c>
      <c r="B5607" s="55" t="s">
        <v>14</v>
      </c>
      <c r="C5607" s="55" t="s">
        <v>109</v>
      </c>
      <c r="D5607" s="55" t="s">
        <v>10</v>
      </c>
      <c r="E5607" s="55" t="s">
        <v>48</v>
      </c>
      <c r="F5607" s="55">
        <v>0.77083333333333337</v>
      </c>
      <c r="G5607" s="56">
        <v>0</v>
      </c>
    </row>
    <row r="5608" spans="1:7" x14ac:dyDescent="0.3">
      <c r="A5608" s="60">
        <v>45774</v>
      </c>
      <c r="B5608" s="61" t="s">
        <v>14</v>
      </c>
      <c r="C5608" s="61" t="s">
        <v>109</v>
      </c>
      <c r="D5608" s="61" t="s">
        <v>10</v>
      </c>
      <c r="E5608" s="61" t="s">
        <v>48</v>
      </c>
      <c r="F5608" s="61">
        <v>0.79166666666666663</v>
      </c>
      <c r="G5608" s="62">
        <v>0</v>
      </c>
    </row>
    <row r="5609" spans="1:7" x14ac:dyDescent="0.3">
      <c r="A5609" s="54">
        <v>45774</v>
      </c>
      <c r="B5609" s="55" t="s">
        <v>14</v>
      </c>
      <c r="C5609" s="55" t="s">
        <v>109</v>
      </c>
      <c r="D5609" s="55" t="s">
        <v>10</v>
      </c>
      <c r="E5609" s="55" t="s">
        <v>48</v>
      </c>
      <c r="F5609" s="55">
        <v>0.8125</v>
      </c>
      <c r="G5609" s="56">
        <v>0</v>
      </c>
    </row>
    <row r="5610" spans="1:7" x14ac:dyDescent="0.3">
      <c r="A5610" s="60">
        <v>45774</v>
      </c>
      <c r="B5610" s="61" t="s">
        <v>14</v>
      </c>
      <c r="C5610" s="61" t="s">
        <v>109</v>
      </c>
      <c r="D5610" s="61" t="s">
        <v>10</v>
      </c>
      <c r="E5610" s="61" t="s">
        <v>48</v>
      </c>
      <c r="F5610" s="61">
        <v>0.83333333333333337</v>
      </c>
      <c r="G5610" s="62">
        <v>0</v>
      </c>
    </row>
    <row r="5611" spans="1:7" x14ac:dyDescent="0.3">
      <c r="A5611" s="54">
        <v>45774</v>
      </c>
      <c r="B5611" s="55" t="s">
        <v>14</v>
      </c>
      <c r="C5611" s="55" t="s">
        <v>109</v>
      </c>
      <c r="D5611" s="55" t="s">
        <v>10</v>
      </c>
      <c r="E5611" s="55" t="s">
        <v>48</v>
      </c>
      <c r="F5611" s="55">
        <v>0.85416666666666663</v>
      </c>
      <c r="G5611" s="56">
        <v>0</v>
      </c>
    </row>
    <row r="5612" spans="1:7" x14ac:dyDescent="0.3">
      <c r="A5612" s="60">
        <v>45774</v>
      </c>
      <c r="B5612" s="61" t="s">
        <v>14</v>
      </c>
      <c r="C5612" s="61" t="s">
        <v>109</v>
      </c>
      <c r="D5612" s="61" t="s">
        <v>10</v>
      </c>
      <c r="E5612" s="61" t="s">
        <v>48</v>
      </c>
      <c r="F5612" s="61">
        <v>0.875</v>
      </c>
      <c r="G5612" s="62">
        <v>0</v>
      </c>
    </row>
    <row r="5613" spans="1:7" x14ac:dyDescent="0.3">
      <c r="A5613" s="54">
        <v>45774</v>
      </c>
      <c r="B5613" s="55" t="s">
        <v>14</v>
      </c>
      <c r="C5613" s="55" t="s">
        <v>109</v>
      </c>
      <c r="D5613" s="55" t="s">
        <v>10</v>
      </c>
      <c r="E5613" s="55" t="s">
        <v>48</v>
      </c>
      <c r="F5613" s="55">
        <v>0.89583333333333337</v>
      </c>
      <c r="G5613" s="56">
        <v>0</v>
      </c>
    </row>
    <row r="5614" spans="1:7" x14ac:dyDescent="0.3">
      <c r="A5614" s="60">
        <v>45774</v>
      </c>
      <c r="B5614" s="61" t="s">
        <v>14</v>
      </c>
      <c r="C5614" s="61" t="s">
        <v>109</v>
      </c>
      <c r="D5614" s="61" t="s">
        <v>10</v>
      </c>
      <c r="E5614" s="61" t="s">
        <v>48</v>
      </c>
      <c r="F5614" s="61">
        <v>0.91666666666666663</v>
      </c>
      <c r="G5614" s="62">
        <v>0</v>
      </c>
    </row>
    <row r="5615" spans="1:7" x14ac:dyDescent="0.3">
      <c r="A5615" s="54">
        <v>45774</v>
      </c>
      <c r="B5615" s="55" t="s">
        <v>14</v>
      </c>
      <c r="C5615" s="55" t="s">
        <v>109</v>
      </c>
      <c r="D5615" s="55" t="s">
        <v>10</v>
      </c>
      <c r="E5615" s="55" t="s">
        <v>48</v>
      </c>
      <c r="F5615" s="55">
        <v>0.9375</v>
      </c>
      <c r="G5615" s="56">
        <v>0</v>
      </c>
    </row>
    <row r="5616" spans="1:7" x14ac:dyDescent="0.3">
      <c r="A5616" s="60">
        <v>45774</v>
      </c>
      <c r="B5616" s="61" t="s">
        <v>14</v>
      </c>
      <c r="C5616" s="61" t="s">
        <v>109</v>
      </c>
      <c r="D5616" s="61" t="s">
        <v>10</v>
      </c>
      <c r="E5616" s="61" t="s">
        <v>48</v>
      </c>
      <c r="F5616" s="61">
        <v>0.95833333333333337</v>
      </c>
      <c r="G5616" s="62">
        <v>0</v>
      </c>
    </row>
    <row r="5617" spans="1:7" x14ac:dyDescent="0.3">
      <c r="A5617" s="54">
        <v>45774</v>
      </c>
      <c r="B5617" s="55" t="s">
        <v>14</v>
      </c>
      <c r="C5617" s="55" t="s">
        <v>109</v>
      </c>
      <c r="D5617" s="55" t="s">
        <v>10</v>
      </c>
      <c r="E5617" s="55" t="s">
        <v>48</v>
      </c>
      <c r="F5617" s="55">
        <v>0.97916666666666663</v>
      </c>
      <c r="G5617" s="56">
        <v>0</v>
      </c>
    </row>
    <row r="5618" spans="1:7" x14ac:dyDescent="0.3">
      <c r="A5618" s="60">
        <v>45775</v>
      </c>
      <c r="B5618" s="61" t="s">
        <v>14</v>
      </c>
      <c r="C5618" s="61" t="s">
        <v>109</v>
      </c>
      <c r="D5618" s="61" t="s">
        <v>10</v>
      </c>
      <c r="E5618" s="61" t="s">
        <v>48</v>
      </c>
      <c r="F5618" s="61">
        <v>0</v>
      </c>
      <c r="G5618" s="62">
        <v>0</v>
      </c>
    </row>
    <row r="5619" spans="1:7" x14ac:dyDescent="0.3">
      <c r="A5619" s="54">
        <v>45775</v>
      </c>
      <c r="B5619" s="55" t="s">
        <v>14</v>
      </c>
      <c r="C5619" s="55" t="s">
        <v>109</v>
      </c>
      <c r="D5619" s="55" t="s">
        <v>11</v>
      </c>
      <c r="E5619" s="55" t="s">
        <v>48</v>
      </c>
      <c r="F5619" s="55">
        <v>2.0833333333333329E-2</v>
      </c>
      <c r="G5619" s="56" cm="1">
        <f t="array" ref="G5619:G5666">IF(LOAD_RESULTS!$C$3 = "MENU",ABS(_xlfn.IFS(AND(PER_MONTH!$B5571="January",PER_MONTH!$E5571="Working Day"),Table3[Jan_WD],AND(PER_MONTH!$B5571="January",PER_MONTH!$E5571="Non-Working Day"),Table3[Jan_NWD],AND(PER_MONTH!$B5571="February",PER_MONTH!$E5571="Working Day"),Table3[Feb_WD],AND(PER_MONTH!$B5571="February",PER_MONTH!$E5571="Non-Working Day"),Table3[Feb_NWD], AND(PER_MONTH!$B5571 = "March", PER_MONTH!$E5571 = "Working Day"), Table3[Mar_WD],  AND(PER_MONTH!$B5571 = "March", PER_MONTH!$E5571 = "Non-Working Day"), Table3[Mar_NWD], AND(PER_MONTH!$B5571 = "April", PER_MONTH!$E5571 = "Working Day"), Table3[Apr_WD], AND(PER_MONTH!$B5571 = "April", PER_MONTH!$E5571 = "Non-Working Day"), Table3[Apr_NWD], AND(PER_MONTH!$B5571 = "May", PER_MONTH!$E5571 = "Working Day"), Table3[May_WD], AND(PER_MONTH!$B5571 = "May", PER_MONTH!$E5571 = "Non-Working Day"), Table3[May_NWD], AND(PER_MONTH!$B5571 = "June", PER_MONTH!$E5571 = "Working Day"), Table3[Jun_WD], AND(PER_MONTH!$B5571 = "June", PER_MONTH!$E5571 = "Non-Working Day"), Table3[Jun_NWD], AND(PER_MONTH!$B5571 = "July", PER_MONTH!$E5571 = "Working Day"), Table3[Jul_WD], AND(PER_MONTH!$B5571 = "July", PER_MONTH!$E5571 = "Non-Working Day"), Table3[Jul_NWD], AND(PER_MONTH!$B5571 = "August", PER_MONTH!$E5571 = "Working Day"), Table3[Aug_WD], AND(PER_MONTH!$B5571 = "August", PER_MONTH!$E5571 = "Non-Working Day"), Table3[Aug_NWD], AND(PER_MONTH!$B5571 = "September", PER_MONTH!$E5571 = "Working Day"), Table3[Sep_WD], AND(PER_MONTH!$B5571 = "September", PER_MONTH!$E5571 = "Non-Working Day"), Table3[Sep_NWD], AND(PER_MONTH!$B5571 = "October", PER_MONTH!$E5571 = "Working Day"), Table3[Oct_WD], AND(PER_MONTH!$B5571 = "October", PER_MONTH!$E5571 = "Non-Working Day"), Table3[Oct_NWD], AND(PER_MONTH!$B5571 = "November", PER_MONTH!$E5571 = "Working Day"), Table3[Nov_WD], AND(PER_MONTH!$B5571 = "November", PER_MONTH!$E5571 = "Non-Working Day"), Table3[Nov_NWD], AND(PER_MONTH!$B5571 = "December", PER_MONTH!$E5571 = "Working Day"), Table3[Dec_WD], AND(PER_MONTH!$B5571 = "December", PER_MONTH!$E5571 = "Non-Working Day"), Table3[Dec_NWD])),_xlfn.IFS(AND(PER_MONTH!$B5571="January",PER_MONTH!$E5571="Working Day"),Table3[Jan_WD],AND(PER_MONTH!$B5571="January",PER_MONTH!$E5571="Non-Working Day"),Table3[Jan_NWD],AND(PER_MONTH!$B5571="February",PER_MONTH!$E5571="Working Day"),Table3[Feb_WD],AND(PER_MONTH!$B5571="February",PER_MONTH!$E5571="Non-Working Day"),Table3[Feb_NWD], AND(PER_MONTH!$B5571 = "March", PER_MONTH!$E5571 = "Working Day"), Table3[Mar_WD],  AND(PER_MONTH!$B5571 = "March", PER_MONTH!$E5571 = "Non-Working Day"), Table3[Mar_NWD], AND(PER_MONTH!$B5571 = "April", PER_MONTH!$E5571 = "Working Day"), Table3[Apr_WD], AND(PER_MONTH!$B5571 = "April", PER_MONTH!$E5571 = "Non-Working Day"), Table3[Apr_NWD], AND(PER_MONTH!$B5571 = "May", PER_MONTH!$E5571 = "Working Day"), Table3[May_WD], AND(PER_MONTH!$B5571 = "May", PER_MONTH!$E5571 = "Non-Working Day"), Table3[May_NWD], AND(PER_MONTH!$B5571 = "June", PER_MONTH!$E5571 = "Working Day"), Table3[Jun_WD], AND(PER_MONTH!$B5571 = "June", PER_MONTH!$E5571 = "Non-Working Day"), Table3[Jun_NWD], AND(PER_MONTH!$B5571 = "July", PER_MONTH!$E5571 = "Working Day"), Table3[Jul_WD], AND(PER_MONTH!$B5571 = "July", PER_MONTH!$E5571 = "Non-Working Day"), Table3[Jul_NWD], AND(PER_MONTH!$B5571 = "August", PER_MONTH!$E5571 = "Working Day"), Table3[Aug_WD], AND(PER_MONTH!$B5571 = "August", PER_MONTH!$E5571 = "Non-Working Day"), Table3[Aug_NWD], AND(PER_MONTH!$B5571 = "September", PER_MONTH!$E5571 = "Working Day"), Table3[Sep_WD], AND(PER_MONTH!$B5571 = "September", PER_MONTH!$E5571 = "Non-Working Day"), Table3[Sep_NWD], AND(PER_MONTH!$B5571 = "October", PER_MONTH!$E5571 = "Working Day"), Table3[Oct_WD], AND(PER_MONTH!$B5571 = "October", PER_MONTH!$E5571 = "Non-Working Day"), Table3[Oct_NWD], AND(PER_MONTH!$B5571 = "November", PER_MONTH!$E5571 = "Working Day"), Table3[Nov_WD], AND(PER_MONTH!$B5571 = "November", PER_MONTH!$E5571 = "Non-Working Day"), Table3[Nov_NWD], AND(PER_MONTH!$B5571 = "December", PER_MONTH!$E5571 = "Working Day"), Table3[Dec_WD], AND(PER_MONTH!$B5571 = "December", PER_MONTH!$E5571 = "Non-Working Day"), Table3[Dec_NWD]))</f>
        <v>0</v>
      </c>
    </row>
    <row r="5620" spans="1:7" x14ac:dyDescent="0.3">
      <c r="A5620" s="60">
        <v>45775</v>
      </c>
      <c r="B5620" s="61" t="s">
        <v>14</v>
      </c>
      <c r="C5620" s="61" t="s">
        <v>109</v>
      </c>
      <c r="D5620" s="61" t="s">
        <v>11</v>
      </c>
      <c r="E5620" s="61" t="s">
        <v>48</v>
      </c>
      <c r="F5620" s="61">
        <v>4.1666666666666657E-2</v>
      </c>
      <c r="G5620" s="62">
        <v>0</v>
      </c>
    </row>
    <row r="5621" spans="1:7" x14ac:dyDescent="0.3">
      <c r="A5621" s="54">
        <v>45775</v>
      </c>
      <c r="B5621" s="55" t="s">
        <v>14</v>
      </c>
      <c r="C5621" s="55" t="s">
        <v>109</v>
      </c>
      <c r="D5621" s="55" t="s">
        <v>11</v>
      </c>
      <c r="E5621" s="55" t="s">
        <v>48</v>
      </c>
      <c r="F5621" s="55">
        <v>6.25E-2</v>
      </c>
      <c r="G5621" s="56">
        <v>0</v>
      </c>
    </row>
    <row r="5622" spans="1:7" x14ac:dyDescent="0.3">
      <c r="A5622" s="60">
        <v>45775</v>
      </c>
      <c r="B5622" s="61" t="s">
        <v>14</v>
      </c>
      <c r="C5622" s="61" t="s">
        <v>109</v>
      </c>
      <c r="D5622" s="61" t="s">
        <v>11</v>
      </c>
      <c r="E5622" s="61" t="s">
        <v>48</v>
      </c>
      <c r="F5622" s="61">
        <v>8.3333333333333329E-2</v>
      </c>
      <c r="G5622" s="62">
        <v>0</v>
      </c>
    </row>
    <row r="5623" spans="1:7" x14ac:dyDescent="0.3">
      <c r="A5623" s="54">
        <v>45775</v>
      </c>
      <c r="B5623" s="55" t="s">
        <v>14</v>
      </c>
      <c r="C5623" s="55" t="s">
        <v>109</v>
      </c>
      <c r="D5623" s="55" t="s">
        <v>11</v>
      </c>
      <c r="E5623" s="55" t="s">
        <v>48</v>
      </c>
      <c r="F5623" s="55">
        <v>0.1041666666666667</v>
      </c>
      <c r="G5623" s="56">
        <v>0</v>
      </c>
    </row>
    <row r="5624" spans="1:7" x14ac:dyDescent="0.3">
      <c r="A5624" s="60">
        <v>45775</v>
      </c>
      <c r="B5624" s="61" t="s">
        <v>14</v>
      </c>
      <c r="C5624" s="61" t="s">
        <v>109</v>
      </c>
      <c r="D5624" s="61" t="s">
        <v>11</v>
      </c>
      <c r="E5624" s="61" t="s">
        <v>48</v>
      </c>
      <c r="F5624" s="61">
        <v>0.125</v>
      </c>
      <c r="G5624" s="62">
        <v>0</v>
      </c>
    </row>
    <row r="5625" spans="1:7" x14ac:dyDescent="0.3">
      <c r="A5625" s="54">
        <v>45775</v>
      </c>
      <c r="B5625" s="55" t="s">
        <v>14</v>
      </c>
      <c r="C5625" s="55" t="s">
        <v>109</v>
      </c>
      <c r="D5625" s="55" t="s">
        <v>11</v>
      </c>
      <c r="E5625" s="55" t="s">
        <v>48</v>
      </c>
      <c r="F5625" s="55">
        <v>0.14583333333333329</v>
      </c>
      <c r="G5625" s="56">
        <v>0</v>
      </c>
    </row>
    <row r="5626" spans="1:7" x14ac:dyDescent="0.3">
      <c r="A5626" s="60">
        <v>45775</v>
      </c>
      <c r="B5626" s="61" t="s">
        <v>14</v>
      </c>
      <c r="C5626" s="61" t="s">
        <v>109</v>
      </c>
      <c r="D5626" s="61" t="s">
        <v>11</v>
      </c>
      <c r="E5626" s="61" t="s">
        <v>48</v>
      </c>
      <c r="F5626" s="61">
        <v>0.16666666666666671</v>
      </c>
      <c r="G5626" s="62">
        <v>0</v>
      </c>
    </row>
    <row r="5627" spans="1:7" x14ac:dyDescent="0.3">
      <c r="A5627" s="54">
        <v>45775</v>
      </c>
      <c r="B5627" s="55" t="s">
        <v>14</v>
      </c>
      <c r="C5627" s="55" t="s">
        <v>109</v>
      </c>
      <c r="D5627" s="55" t="s">
        <v>11</v>
      </c>
      <c r="E5627" s="55" t="s">
        <v>48</v>
      </c>
      <c r="F5627" s="55">
        <v>0.1875</v>
      </c>
      <c r="G5627" s="56">
        <v>0</v>
      </c>
    </row>
    <row r="5628" spans="1:7" x14ac:dyDescent="0.3">
      <c r="A5628" s="60">
        <v>45775</v>
      </c>
      <c r="B5628" s="61" t="s">
        <v>14</v>
      </c>
      <c r="C5628" s="61" t="s">
        <v>109</v>
      </c>
      <c r="D5628" s="61" t="s">
        <v>11</v>
      </c>
      <c r="E5628" s="61" t="s">
        <v>48</v>
      </c>
      <c r="F5628" s="61">
        <v>0.20833333333333329</v>
      </c>
      <c r="G5628" s="62">
        <v>0</v>
      </c>
    </row>
    <row r="5629" spans="1:7" x14ac:dyDescent="0.3">
      <c r="A5629" s="54">
        <v>45775</v>
      </c>
      <c r="B5629" s="55" t="s">
        <v>14</v>
      </c>
      <c r="C5629" s="55" t="s">
        <v>109</v>
      </c>
      <c r="D5629" s="55" t="s">
        <v>11</v>
      </c>
      <c r="E5629" s="55" t="s">
        <v>48</v>
      </c>
      <c r="F5629" s="55">
        <v>0.22916666666666671</v>
      </c>
      <c r="G5629" s="56">
        <v>0</v>
      </c>
    </row>
    <row r="5630" spans="1:7" x14ac:dyDescent="0.3">
      <c r="A5630" s="60">
        <v>45775</v>
      </c>
      <c r="B5630" s="61" t="s">
        <v>14</v>
      </c>
      <c r="C5630" s="61" t="s">
        <v>109</v>
      </c>
      <c r="D5630" s="61" t="s">
        <v>11</v>
      </c>
      <c r="E5630" s="61" t="s">
        <v>48</v>
      </c>
      <c r="F5630" s="61">
        <v>0.25</v>
      </c>
      <c r="G5630" s="62">
        <v>0</v>
      </c>
    </row>
    <row r="5631" spans="1:7" x14ac:dyDescent="0.3">
      <c r="A5631" s="54">
        <v>45775</v>
      </c>
      <c r="B5631" s="55" t="s">
        <v>14</v>
      </c>
      <c r="C5631" s="55" t="s">
        <v>109</v>
      </c>
      <c r="D5631" s="55" t="s">
        <v>11</v>
      </c>
      <c r="E5631" s="55" t="s">
        <v>48</v>
      </c>
      <c r="F5631" s="55">
        <v>0.27083333333333331</v>
      </c>
      <c r="G5631" s="56">
        <v>0</v>
      </c>
    </row>
    <row r="5632" spans="1:7" x14ac:dyDescent="0.3">
      <c r="A5632" s="60">
        <v>45775</v>
      </c>
      <c r="B5632" s="61" t="s">
        <v>14</v>
      </c>
      <c r="C5632" s="61" t="s">
        <v>109</v>
      </c>
      <c r="D5632" s="61" t="s">
        <v>11</v>
      </c>
      <c r="E5632" s="61" t="s">
        <v>48</v>
      </c>
      <c r="F5632" s="61">
        <v>0.29166666666666669</v>
      </c>
      <c r="G5632" s="62">
        <v>0</v>
      </c>
    </row>
    <row r="5633" spans="1:7" x14ac:dyDescent="0.3">
      <c r="A5633" s="54">
        <v>45775</v>
      </c>
      <c r="B5633" s="55" t="s">
        <v>14</v>
      </c>
      <c r="C5633" s="55" t="s">
        <v>109</v>
      </c>
      <c r="D5633" s="55" t="s">
        <v>11</v>
      </c>
      <c r="E5633" s="55" t="s">
        <v>48</v>
      </c>
      <c r="F5633" s="55">
        <v>0.3125</v>
      </c>
      <c r="G5633" s="56">
        <v>0</v>
      </c>
    </row>
    <row r="5634" spans="1:7" x14ac:dyDescent="0.3">
      <c r="A5634" s="60">
        <v>45775</v>
      </c>
      <c r="B5634" s="61" t="s">
        <v>14</v>
      </c>
      <c r="C5634" s="61" t="s">
        <v>109</v>
      </c>
      <c r="D5634" s="61" t="s">
        <v>11</v>
      </c>
      <c r="E5634" s="61" t="s">
        <v>48</v>
      </c>
      <c r="F5634" s="61">
        <v>0.33333333333333331</v>
      </c>
      <c r="G5634" s="62">
        <v>0</v>
      </c>
    </row>
    <row r="5635" spans="1:7" x14ac:dyDescent="0.3">
      <c r="A5635" s="54">
        <v>45775</v>
      </c>
      <c r="B5635" s="55" t="s">
        <v>14</v>
      </c>
      <c r="C5635" s="55" t="s">
        <v>109</v>
      </c>
      <c r="D5635" s="55" t="s">
        <v>11</v>
      </c>
      <c r="E5635" s="55" t="s">
        <v>48</v>
      </c>
      <c r="F5635" s="55">
        <v>0.35416666666666669</v>
      </c>
      <c r="G5635" s="56">
        <v>0</v>
      </c>
    </row>
    <row r="5636" spans="1:7" x14ac:dyDescent="0.3">
      <c r="A5636" s="60">
        <v>45775</v>
      </c>
      <c r="B5636" s="61" t="s">
        <v>14</v>
      </c>
      <c r="C5636" s="61" t="s">
        <v>109</v>
      </c>
      <c r="D5636" s="61" t="s">
        <v>11</v>
      </c>
      <c r="E5636" s="61" t="s">
        <v>48</v>
      </c>
      <c r="F5636" s="61">
        <v>0.375</v>
      </c>
      <c r="G5636" s="62">
        <v>0</v>
      </c>
    </row>
    <row r="5637" spans="1:7" x14ac:dyDescent="0.3">
      <c r="A5637" s="54">
        <v>45775</v>
      </c>
      <c r="B5637" s="55" t="s">
        <v>14</v>
      </c>
      <c r="C5637" s="55" t="s">
        <v>109</v>
      </c>
      <c r="D5637" s="55" t="s">
        <v>11</v>
      </c>
      <c r="E5637" s="55" t="s">
        <v>48</v>
      </c>
      <c r="F5637" s="55">
        <v>0.39583333333333331</v>
      </c>
      <c r="G5637" s="56">
        <v>0</v>
      </c>
    </row>
    <row r="5638" spans="1:7" x14ac:dyDescent="0.3">
      <c r="A5638" s="60">
        <v>45775</v>
      </c>
      <c r="B5638" s="61" t="s">
        <v>14</v>
      </c>
      <c r="C5638" s="61" t="s">
        <v>109</v>
      </c>
      <c r="D5638" s="61" t="s">
        <v>11</v>
      </c>
      <c r="E5638" s="61" t="s">
        <v>48</v>
      </c>
      <c r="F5638" s="61">
        <v>0.41666666666666669</v>
      </c>
      <c r="G5638" s="62">
        <v>0</v>
      </c>
    </row>
    <row r="5639" spans="1:7" x14ac:dyDescent="0.3">
      <c r="A5639" s="54">
        <v>45775</v>
      </c>
      <c r="B5639" s="55" t="s">
        <v>14</v>
      </c>
      <c r="C5639" s="55" t="s">
        <v>109</v>
      </c>
      <c r="D5639" s="55" t="s">
        <v>11</v>
      </c>
      <c r="E5639" s="55" t="s">
        <v>48</v>
      </c>
      <c r="F5639" s="55">
        <v>0.4375</v>
      </c>
      <c r="G5639" s="56">
        <v>0</v>
      </c>
    </row>
    <row r="5640" spans="1:7" x14ac:dyDescent="0.3">
      <c r="A5640" s="60">
        <v>45775</v>
      </c>
      <c r="B5640" s="61" t="s">
        <v>14</v>
      </c>
      <c r="C5640" s="61" t="s">
        <v>109</v>
      </c>
      <c r="D5640" s="61" t="s">
        <v>11</v>
      </c>
      <c r="E5640" s="61" t="s">
        <v>48</v>
      </c>
      <c r="F5640" s="61">
        <v>0.45833333333333331</v>
      </c>
      <c r="G5640" s="62">
        <v>0</v>
      </c>
    </row>
    <row r="5641" spans="1:7" x14ac:dyDescent="0.3">
      <c r="A5641" s="54">
        <v>45775</v>
      </c>
      <c r="B5641" s="55" t="s">
        <v>14</v>
      </c>
      <c r="C5641" s="55" t="s">
        <v>109</v>
      </c>
      <c r="D5641" s="55" t="s">
        <v>11</v>
      </c>
      <c r="E5641" s="55" t="s">
        <v>48</v>
      </c>
      <c r="F5641" s="55">
        <v>0.47916666666666669</v>
      </c>
      <c r="G5641" s="56">
        <v>0</v>
      </c>
    </row>
    <row r="5642" spans="1:7" x14ac:dyDescent="0.3">
      <c r="A5642" s="60">
        <v>45775</v>
      </c>
      <c r="B5642" s="61" t="s">
        <v>14</v>
      </c>
      <c r="C5642" s="61" t="s">
        <v>109</v>
      </c>
      <c r="D5642" s="61" t="s">
        <v>11</v>
      </c>
      <c r="E5642" s="61" t="s">
        <v>48</v>
      </c>
      <c r="F5642" s="61">
        <v>0.5</v>
      </c>
      <c r="G5642" s="62">
        <v>0</v>
      </c>
    </row>
    <row r="5643" spans="1:7" x14ac:dyDescent="0.3">
      <c r="A5643" s="54">
        <v>45775</v>
      </c>
      <c r="B5643" s="55" t="s">
        <v>14</v>
      </c>
      <c r="C5643" s="55" t="s">
        <v>109</v>
      </c>
      <c r="D5643" s="55" t="s">
        <v>11</v>
      </c>
      <c r="E5643" s="55" t="s">
        <v>48</v>
      </c>
      <c r="F5643" s="55">
        <v>0.52083333333333337</v>
      </c>
      <c r="G5643" s="56">
        <v>0</v>
      </c>
    </row>
    <row r="5644" spans="1:7" x14ac:dyDescent="0.3">
      <c r="A5644" s="60">
        <v>45775</v>
      </c>
      <c r="B5644" s="61" t="s">
        <v>14</v>
      </c>
      <c r="C5644" s="61" t="s">
        <v>109</v>
      </c>
      <c r="D5644" s="61" t="s">
        <v>11</v>
      </c>
      <c r="E5644" s="61" t="s">
        <v>48</v>
      </c>
      <c r="F5644" s="61">
        <v>0.54166666666666663</v>
      </c>
      <c r="G5644" s="62">
        <v>0</v>
      </c>
    </row>
    <row r="5645" spans="1:7" x14ac:dyDescent="0.3">
      <c r="A5645" s="54">
        <v>45775</v>
      </c>
      <c r="B5645" s="55" t="s">
        <v>14</v>
      </c>
      <c r="C5645" s="55" t="s">
        <v>109</v>
      </c>
      <c r="D5645" s="55" t="s">
        <v>11</v>
      </c>
      <c r="E5645" s="55" t="s">
        <v>48</v>
      </c>
      <c r="F5645" s="55">
        <v>0.5625</v>
      </c>
      <c r="G5645" s="56">
        <v>0</v>
      </c>
    </row>
    <row r="5646" spans="1:7" x14ac:dyDescent="0.3">
      <c r="A5646" s="60">
        <v>45775</v>
      </c>
      <c r="B5646" s="61" t="s">
        <v>14</v>
      </c>
      <c r="C5646" s="61" t="s">
        <v>109</v>
      </c>
      <c r="D5646" s="61" t="s">
        <v>11</v>
      </c>
      <c r="E5646" s="61" t="s">
        <v>48</v>
      </c>
      <c r="F5646" s="61">
        <v>0.58333333333333337</v>
      </c>
      <c r="G5646" s="62">
        <v>0</v>
      </c>
    </row>
    <row r="5647" spans="1:7" x14ac:dyDescent="0.3">
      <c r="A5647" s="54">
        <v>45775</v>
      </c>
      <c r="B5647" s="55" t="s">
        <v>14</v>
      </c>
      <c r="C5647" s="55" t="s">
        <v>109</v>
      </c>
      <c r="D5647" s="55" t="s">
        <v>11</v>
      </c>
      <c r="E5647" s="55" t="s">
        <v>48</v>
      </c>
      <c r="F5647" s="55">
        <v>0.60416666666666663</v>
      </c>
      <c r="G5647" s="56">
        <v>0</v>
      </c>
    </row>
    <row r="5648" spans="1:7" x14ac:dyDescent="0.3">
      <c r="A5648" s="60">
        <v>45775</v>
      </c>
      <c r="B5648" s="61" t="s">
        <v>14</v>
      </c>
      <c r="C5648" s="61" t="s">
        <v>109</v>
      </c>
      <c r="D5648" s="61" t="s">
        <v>11</v>
      </c>
      <c r="E5648" s="61" t="s">
        <v>48</v>
      </c>
      <c r="F5648" s="61">
        <v>0.625</v>
      </c>
      <c r="G5648" s="62">
        <v>0</v>
      </c>
    </row>
    <row r="5649" spans="1:7" x14ac:dyDescent="0.3">
      <c r="A5649" s="54">
        <v>45775</v>
      </c>
      <c r="B5649" s="55" t="s">
        <v>14</v>
      </c>
      <c r="C5649" s="55" t="s">
        <v>109</v>
      </c>
      <c r="D5649" s="55" t="s">
        <v>11</v>
      </c>
      <c r="E5649" s="55" t="s">
        <v>48</v>
      </c>
      <c r="F5649" s="55">
        <v>0.64583333333333337</v>
      </c>
      <c r="G5649" s="56">
        <v>0</v>
      </c>
    </row>
    <row r="5650" spans="1:7" x14ac:dyDescent="0.3">
      <c r="A5650" s="60">
        <v>45775</v>
      </c>
      <c r="B5650" s="61" t="s">
        <v>14</v>
      </c>
      <c r="C5650" s="61" t="s">
        <v>109</v>
      </c>
      <c r="D5650" s="61" t="s">
        <v>11</v>
      </c>
      <c r="E5650" s="61" t="s">
        <v>48</v>
      </c>
      <c r="F5650" s="61">
        <v>0.66666666666666663</v>
      </c>
      <c r="G5650" s="62">
        <v>0</v>
      </c>
    </row>
    <row r="5651" spans="1:7" x14ac:dyDescent="0.3">
      <c r="A5651" s="54">
        <v>45775</v>
      </c>
      <c r="B5651" s="55" t="s">
        <v>14</v>
      </c>
      <c r="C5651" s="55" t="s">
        <v>109</v>
      </c>
      <c r="D5651" s="55" t="s">
        <v>11</v>
      </c>
      <c r="E5651" s="55" t="s">
        <v>48</v>
      </c>
      <c r="F5651" s="55">
        <v>0.6875</v>
      </c>
      <c r="G5651" s="56">
        <v>0</v>
      </c>
    </row>
    <row r="5652" spans="1:7" x14ac:dyDescent="0.3">
      <c r="A5652" s="60">
        <v>45775</v>
      </c>
      <c r="B5652" s="61" t="s">
        <v>14</v>
      </c>
      <c r="C5652" s="61" t="s">
        <v>109</v>
      </c>
      <c r="D5652" s="61" t="s">
        <v>11</v>
      </c>
      <c r="E5652" s="61" t="s">
        <v>48</v>
      </c>
      <c r="F5652" s="61">
        <v>0.70833333333333337</v>
      </c>
      <c r="G5652" s="62">
        <v>0</v>
      </c>
    </row>
    <row r="5653" spans="1:7" x14ac:dyDescent="0.3">
      <c r="A5653" s="54">
        <v>45775</v>
      </c>
      <c r="B5653" s="55" t="s">
        <v>14</v>
      </c>
      <c r="C5653" s="55" t="s">
        <v>109</v>
      </c>
      <c r="D5653" s="55" t="s">
        <v>11</v>
      </c>
      <c r="E5653" s="55" t="s">
        <v>48</v>
      </c>
      <c r="F5653" s="55">
        <v>0.72916666666666663</v>
      </c>
      <c r="G5653" s="56">
        <v>0</v>
      </c>
    </row>
    <row r="5654" spans="1:7" x14ac:dyDescent="0.3">
      <c r="A5654" s="60">
        <v>45775</v>
      </c>
      <c r="B5654" s="61" t="s">
        <v>14</v>
      </c>
      <c r="C5654" s="61" t="s">
        <v>109</v>
      </c>
      <c r="D5654" s="61" t="s">
        <v>11</v>
      </c>
      <c r="E5654" s="61" t="s">
        <v>48</v>
      </c>
      <c r="F5654" s="61">
        <v>0.75</v>
      </c>
      <c r="G5654" s="62">
        <v>0</v>
      </c>
    </row>
    <row r="5655" spans="1:7" x14ac:dyDescent="0.3">
      <c r="A5655" s="54">
        <v>45775</v>
      </c>
      <c r="B5655" s="55" t="s">
        <v>14</v>
      </c>
      <c r="C5655" s="55" t="s">
        <v>109</v>
      </c>
      <c r="D5655" s="55" t="s">
        <v>11</v>
      </c>
      <c r="E5655" s="55" t="s">
        <v>48</v>
      </c>
      <c r="F5655" s="55">
        <v>0.77083333333333337</v>
      </c>
      <c r="G5655" s="56">
        <v>0</v>
      </c>
    </row>
    <row r="5656" spans="1:7" x14ac:dyDescent="0.3">
      <c r="A5656" s="60">
        <v>45775</v>
      </c>
      <c r="B5656" s="61" t="s">
        <v>14</v>
      </c>
      <c r="C5656" s="61" t="s">
        <v>109</v>
      </c>
      <c r="D5656" s="61" t="s">
        <v>11</v>
      </c>
      <c r="E5656" s="61" t="s">
        <v>48</v>
      </c>
      <c r="F5656" s="61">
        <v>0.79166666666666663</v>
      </c>
      <c r="G5656" s="62">
        <v>0</v>
      </c>
    </row>
    <row r="5657" spans="1:7" x14ac:dyDescent="0.3">
      <c r="A5657" s="54">
        <v>45775</v>
      </c>
      <c r="B5657" s="55" t="s">
        <v>14</v>
      </c>
      <c r="C5657" s="55" t="s">
        <v>109</v>
      </c>
      <c r="D5657" s="55" t="s">
        <v>11</v>
      </c>
      <c r="E5657" s="55" t="s">
        <v>48</v>
      </c>
      <c r="F5657" s="55">
        <v>0.8125</v>
      </c>
      <c r="G5657" s="56">
        <v>0</v>
      </c>
    </row>
    <row r="5658" spans="1:7" x14ac:dyDescent="0.3">
      <c r="A5658" s="60">
        <v>45775</v>
      </c>
      <c r="B5658" s="61" t="s">
        <v>14</v>
      </c>
      <c r="C5658" s="61" t="s">
        <v>109</v>
      </c>
      <c r="D5658" s="61" t="s">
        <v>11</v>
      </c>
      <c r="E5658" s="61" t="s">
        <v>48</v>
      </c>
      <c r="F5658" s="61">
        <v>0.83333333333333337</v>
      </c>
      <c r="G5658" s="62">
        <v>0</v>
      </c>
    </row>
    <row r="5659" spans="1:7" x14ac:dyDescent="0.3">
      <c r="A5659" s="54">
        <v>45775</v>
      </c>
      <c r="B5659" s="55" t="s">
        <v>14</v>
      </c>
      <c r="C5659" s="55" t="s">
        <v>109</v>
      </c>
      <c r="D5659" s="55" t="s">
        <v>11</v>
      </c>
      <c r="E5659" s="55" t="s">
        <v>48</v>
      </c>
      <c r="F5659" s="55">
        <v>0.85416666666666663</v>
      </c>
      <c r="G5659" s="56">
        <v>0</v>
      </c>
    </row>
    <row r="5660" spans="1:7" x14ac:dyDescent="0.3">
      <c r="A5660" s="60">
        <v>45775</v>
      </c>
      <c r="B5660" s="61" t="s">
        <v>14</v>
      </c>
      <c r="C5660" s="61" t="s">
        <v>109</v>
      </c>
      <c r="D5660" s="61" t="s">
        <v>11</v>
      </c>
      <c r="E5660" s="61" t="s">
        <v>48</v>
      </c>
      <c r="F5660" s="61">
        <v>0.875</v>
      </c>
      <c r="G5660" s="62">
        <v>0</v>
      </c>
    </row>
    <row r="5661" spans="1:7" x14ac:dyDescent="0.3">
      <c r="A5661" s="54">
        <v>45775</v>
      </c>
      <c r="B5661" s="55" t="s">
        <v>14</v>
      </c>
      <c r="C5661" s="55" t="s">
        <v>109</v>
      </c>
      <c r="D5661" s="55" t="s">
        <v>11</v>
      </c>
      <c r="E5661" s="55" t="s">
        <v>48</v>
      </c>
      <c r="F5661" s="55">
        <v>0.89583333333333337</v>
      </c>
      <c r="G5661" s="56">
        <v>0</v>
      </c>
    </row>
    <row r="5662" spans="1:7" x14ac:dyDescent="0.3">
      <c r="A5662" s="60">
        <v>45775</v>
      </c>
      <c r="B5662" s="61" t="s">
        <v>14</v>
      </c>
      <c r="C5662" s="61" t="s">
        <v>109</v>
      </c>
      <c r="D5662" s="61" t="s">
        <v>11</v>
      </c>
      <c r="E5662" s="61" t="s">
        <v>48</v>
      </c>
      <c r="F5662" s="61">
        <v>0.91666666666666663</v>
      </c>
      <c r="G5662" s="62">
        <v>0</v>
      </c>
    </row>
    <row r="5663" spans="1:7" x14ac:dyDescent="0.3">
      <c r="A5663" s="54">
        <v>45775</v>
      </c>
      <c r="B5663" s="55" t="s">
        <v>14</v>
      </c>
      <c r="C5663" s="55" t="s">
        <v>109</v>
      </c>
      <c r="D5663" s="55" t="s">
        <v>11</v>
      </c>
      <c r="E5663" s="55" t="s">
        <v>48</v>
      </c>
      <c r="F5663" s="55">
        <v>0.9375</v>
      </c>
      <c r="G5663" s="56">
        <v>0</v>
      </c>
    </row>
    <row r="5664" spans="1:7" x14ac:dyDescent="0.3">
      <c r="A5664" s="60">
        <v>45775</v>
      </c>
      <c r="B5664" s="61" t="s">
        <v>14</v>
      </c>
      <c r="C5664" s="61" t="s">
        <v>109</v>
      </c>
      <c r="D5664" s="61" t="s">
        <v>11</v>
      </c>
      <c r="E5664" s="61" t="s">
        <v>48</v>
      </c>
      <c r="F5664" s="61">
        <v>0.95833333333333337</v>
      </c>
      <c r="G5664" s="62">
        <v>0</v>
      </c>
    </row>
    <row r="5665" spans="1:7" x14ac:dyDescent="0.3">
      <c r="A5665" s="54">
        <v>45775</v>
      </c>
      <c r="B5665" s="55" t="s">
        <v>14</v>
      </c>
      <c r="C5665" s="55" t="s">
        <v>109</v>
      </c>
      <c r="D5665" s="55" t="s">
        <v>11</v>
      </c>
      <c r="E5665" s="55" t="s">
        <v>48</v>
      </c>
      <c r="F5665" s="55">
        <v>0.97916666666666663</v>
      </c>
      <c r="G5665" s="56">
        <v>0</v>
      </c>
    </row>
    <row r="5666" spans="1:7" x14ac:dyDescent="0.3">
      <c r="A5666" s="60">
        <v>45776</v>
      </c>
      <c r="B5666" s="61" t="s">
        <v>14</v>
      </c>
      <c r="C5666" s="61" t="s">
        <v>109</v>
      </c>
      <c r="D5666" s="61" t="s">
        <v>11</v>
      </c>
      <c r="E5666" s="61" t="s">
        <v>48</v>
      </c>
      <c r="F5666" s="61">
        <v>0</v>
      </c>
      <c r="G5666" s="62">
        <v>0</v>
      </c>
    </row>
    <row r="5667" spans="1:7" x14ac:dyDescent="0.3">
      <c r="A5667" s="54">
        <v>45776</v>
      </c>
      <c r="B5667" s="55" t="s">
        <v>14</v>
      </c>
      <c r="C5667" s="55" t="s">
        <v>109</v>
      </c>
      <c r="D5667" s="55" t="s">
        <v>5</v>
      </c>
      <c r="E5667" s="55" t="s">
        <v>48</v>
      </c>
      <c r="F5667" s="55">
        <v>2.0833333333333329E-2</v>
      </c>
      <c r="G5667" s="56" cm="1">
        <f t="array" ref="G5667:G5714">IF(LOAD_RESULTS!$C$3 = "MENU",ABS(_xlfn.IFS(AND(PER_MONTH!$B5619="January",PER_MONTH!$E5619="Working Day"),Table3[Jan_WD],AND(PER_MONTH!$B5619="January",PER_MONTH!$E5619="Non-Working Day"),Table3[Jan_NWD],AND(PER_MONTH!$B5619="February",PER_MONTH!$E5619="Working Day"),Table3[Feb_WD],AND(PER_MONTH!$B5619="February",PER_MONTH!$E5619="Non-Working Day"),Table3[Feb_NWD], AND(PER_MONTH!$B5619 = "March", PER_MONTH!$E5619 = "Working Day"), Table3[Mar_WD],  AND(PER_MONTH!$B5619 = "March", PER_MONTH!$E5619 = "Non-Working Day"), Table3[Mar_NWD], AND(PER_MONTH!$B5619 = "April", PER_MONTH!$E5619 = "Working Day"), Table3[Apr_WD], AND(PER_MONTH!$B5619 = "April", PER_MONTH!$E5619 = "Non-Working Day"), Table3[Apr_NWD], AND(PER_MONTH!$B5619 = "May", PER_MONTH!$E5619 = "Working Day"), Table3[May_WD], AND(PER_MONTH!$B5619 = "May", PER_MONTH!$E5619 = "Non-Working Day"), Table3[May_NWD], AND(PER_MONTH!$B5619 = "June", PER_MONTH!$E5619 = "Working Day"), Table3[Jun_WD], AND(PER_MONTH!$B5619 = "June", PER_MONTH!$E5619 = "Non-Working Day"), Table3[Jun_NWD], AND(PER_MONTH!$B5619 = "July", PER_MONTH!$E5619 = "Working Day"), Table3[Jul_WD], AND(PER_MONTH!$B5619 = "July", PER_MONTH!$E5619 = "Non-Working Day"), Table3[Jul_NWD], AND(PER_MONTH!$B5619 = "August", PER_MONTH!$E5619 = "Working Day"), Table3[Aug_WD], AND(PER_MONTH!$B5619 = "August", PER_MONTH!$E5619 = "Non-Working Day"), Table3[Aug_NWD], AND(PER_MONTH!$B5619 = "September", PER_MONTH!$E5619 = "Working Day"), Table3[Sep_WD], AND(PER_MONTH!$B5619 = "September", PER_MONTH!$E5619 = "Non-Working Day"), Table3[Sep_NWD], AND(PER_MONTH!$B5619 = "October", PER_MONTH!$E5619 = "Working Day"), Table3[Oct_WD], AND(PER_MONTH!$B5619 = "October", PER_MONTH!$E5619 = "Non-Working Day"), Table3[Oct_NWD], AND(PER_MONTH!$B5619 = "November", PER_MONTH!$E5619 = "Working Day"), Table3[Nov_WD], AND(PER_MONTH!$B5619 = "November", PER_MONTH!$E5619 = "Non-Working Day"), Table3[Nov_NWD], AND(PER_MONTH!$B5619 = "December", PER_MONTH!$E5619 = "Working Day"), Table3[Dec_WD], AND(PER_MONTH!$B5619 = "December", PER_MONTH!$E5619 = "Non-Working Day"), Table3[Dec_NWD])),_xlfn.IFS(AND(PER_MONTH!$B5619="January",PER_MONTH!$E5619="Working Day"),Table3[Jan_WD],AND(PER_MONTH!$B5619="January",PER_MONTH!$E5619="Non-Working Day"),Table3[Jan_NWD],AND(PER_MONTH!$B5619="February",PER_MONTH!$E5619="Working Day"),Table3[Feb_WD],AND(PER_MONTH!$B5619="February",PER_MONTH!$E5619="Non-Working Day"),Table3[Feb_NWD], AND(PER_MONTH!$B5619 = "March", PER_MONTH!$E5619 = "Working Day"), Table3[Mar_WD],  AND(PER_MONTH!$B5619 = "March", PER_MONTH!$E5619 = "Non-Working Day"), Table3[Mar_NWD], AND(PER_MONTH!$B5619 = "April", PER_MONTH!$E5619 = "Working Day"), Table3[Apr_WD], AND(PER_MONTH!$B5619 = "April", PER_MONTH!$E5619 = "Non-Working Day"), Table3[Apr_NWD], AND(PER_MONTH!$B5619 = "May", PER_MONTH!$E5619 = "Working Day"), Table3[May_WD], AND(PER_MONTH!$B5619 = "May", PER_MONTH!$E5619 = "Non-Working Day"), Table3[May_NWD], AND(PER_MONTH!$B5619 = "June", PER_MONTH!$E5619 = "Working Day"), Table3[Jun_WD], AND(PER_MONTH!$B5619 = "June", PER_MONTH!$E5619 = "Non-Working Day"), Table3[Jun_NWD], AND(PER_MONTH!$B5619 = "July", PER_MONTH!$E5619 = "Working Day"), Table3[Jul_WD], AND(PER_MONTH!$B5619 = "July", PER_MONTH!$E5619 = "Non-Working Day"), Table3[Jul_NWD], AND(PER_MONTH!$B5619 = "August", PER_MONTH!$E5619 = "Working Day"), Table3[Aug_WD], AND(PER_MONTH!$B5619 = "August", PER_MONTH!$E5619 = "Non-Working Day"), Table3[Aug_NWD], AND(PER_MONTH!$B5619 = "September", PER_MONTH!$E5619 = "Working Day"), Table3[Sep_WD], AND(PER_MONTH!$B5619 = "September", PER_MONTH!$E5619 = "Non-Working Day"), Table3[Sep_NWD], AND(PER_MONTH!$B5619 = "October", PER_MONTH!$E5619 = "Working Day"), Table3[Oct_WD], AND(PER_MONTH!$B5619 = "October", PER_MONTH!$E5619 = "Non-Working Day"), Table3[Oct_NWD], AND(PER_MONTH!$B5619 = "November", PER_MONTH!$E5619 = "Working Day"), Table3[Nov_WD], AND(PER_MONTH!$B5619 = "November", PER_MONTH!$E5619 = "Non-Working Day"), Table3[Nov_NWD], AND(PER_MONTH!$B5619 = "December", PER_MONTH!$E5619 = "Working Day"), Table3[Dec_WD], AND(PER_MONTH!$B5619 = "December", PER_MONTH!$E5619 = "Non-Working Day"), Table3[Dec_NWD]))</f>
        <v>0</v>
      </c>
    </row>
    <row r="5668" spans="1:7" x14ac:dyDescent="0.3">
      <c r="A5668" s="60">
        <v>45776</v>
      </c>
      <c r="B5668" s="61" t="s">
        <v>14</v>
      </c>
      <c r="C5668" s="61" t="s">
        <v>109</v>
      </c>
      <c r="D5668" s="61" t="s">
        <v>5</v>
      </c>
      <c r="E5668" s="61" t="s">
        <v>48</v>
      </c>
      <c r="F5668" s="61">
        <v>4.1666666666666657E-2</v>
      </c>
      <c r="G5668" s="62">
        <v>0</v>
      </c>
    </row>
    <row r="5669" spans="1:7" x14ac:dyDescent="0.3">
      <c r="A5669" s="54">
        <v>45776</v>
      </c>
      <c r="B5669" s="55" t="s">
        <v>14</v>
      </c>
      <c r="C5669" s="55" t="s">
        <v>109</v>
      </c>
      <c r="D5669" s="55" t="s">
        <v>5</v>
      </c>
      <c r="E5669" s="55" t="s">
        <v>48</v>
      </c>
      <c r="F5669" s="55">
        <v>6.25E-2</v>
      </c>
      <c r="G5669" s="56">
        <v>0</v>
      </c>
    </row>
    <row r="5670" spans="1:7" x14ac:dyDescent="0.3">
      <c r="A5670" s="60">
        <v>45776</v>
      </c>
      <c r="B5670" s="61" t="s">
        <v>14</v>
      </c>
      <c r="C5670" s="61" t="s">
        <v>109</v>
      </c>
      <c r="D5670" s="61" t="s">
        <v>5</v>
      </c>
      <c r="E5670" s="61" t="s">
        <v>48</v>
      </c>
      <c r="F5670" s="61">
        <v>8.3333333333333329E-2</v>
      </c>
      <c r="G5670" s="62">
        <v>0</v>
      </c>
    </row>
    <row r="5671" spans="1:7" x14ac:dyDescent="0.3">
      <c r="A5671" s="54">
        <v>45776</v>
      </c>
      <c r="B5671" s="55" t="s">
        <v>14</v>
      </c>
      <c r="C5671" s="55" t="s">
        <v>109</v>
      </c>
      <c r="D5671" s="55" t="s">
        <v>5</v>
      </c>
      <c r="E5671" s="55" t="s">
        <v>48</v>
      </c>
      <c r="F5671" s="55">
        <v>0.1041666666666667</v>
      </c>
      <c r="G5671" s="56">
        <v>0</v>
      </c>
    </row>
    <row r="5672" spans="1:7" x14ac:dyDescent="0.3">
      <c r="A5672" s="60">
        <v>45776</v>
      </c>
      <c r="B5672" s="61" t="s">
        <v>14</v>
      </c>
      <c r="C5672" s="61" t="s">
        <v>109</v>
      </c>
      <c r="D5672" s="61" t="s">
        <v>5</v>
      </c>
      <c r="E5672" s="61" t="s">
        <v>48</v>
      </c>
      <c r="F5672" s="61">
        <v>0.125</v>
      </c>
      <c r="G5672" s="62">
        <v>0</v>
      </c>
    </row>
    <row r="5673" spans="1:7" x14ac:dyDescent="0.3">
      <c r="A5673" s="54">
        <v>45776</v>
      </c>
      <c r="B5673" s="55" t="s">
        <v>14</v>
      </c>
      <c r="C5673" s="55" t="s">
        <v>109</v>
      </c>
      <c r="D5673" s="55" t="s">
        <v>5</v>
      </c>
      <c r="E5673" s="55" t="s">
        <v>48</v>
      </c>
      <c r="F5673" s="55">
        <v>0.14583333333333329</v>
      </c>
      <c r="G5673" s="56">
        <v>0</v>
      </c>
    </row>
    <row r="5674" spans="1:7" x14ac:dyDescent="0.3">
      <c r="A5674" s="60">
        <v>45776</v>
      </c>
      <c r="B5674" s="61" t="s">
        <v>14</v>
      </c>
      <c r="C5674" s="61" t="s">
        <v>109</v>
      </c>
      <c r="D5674" s="61" t="s">
        <v>5</v>
      </c>
      <c r="E5674" s="61" t="s">
        <v>48</v>
      </c>
      <c r="F5674" s="61">
        <v>0.16666666666666671</v>
      </c>
      <c r="G5674" s="62">
        <v>0</v>
      </c>
    </row>
    <row r="5675" spans="1:7" x14ac:dyDescent="0.3">
      <c r="A5675" s="54">
        <v>45776</v>
      </c>
      <c r="B5675" s="55" t="s">
        <v>14</v>
      </c>
      <c r="C5675" s="55" t="s">
        <v>109</v>
      </c>
      <c r="D5675" s="55" t="s">
        <v>5</v>
      </c>
      <c r="E5675" s="55" t="s">
        <v>48</v>
      </c>
      <c r="F5675" s="55">
        <v>0.1875</v>
      </c>
      <c r="G5675" s="56">
        <v>0</v>
      </c>
    </row>
    <row r="5676" spans="1:7" x14ac:dyDescent="0.3">
      <c r="A5676" s="60">
        <v>45776</v>
      </c>
      <c r="B5676" s="61" t="s">
        <v>14</v>
      </c>
      <c r="C5676" s="61" t="s">
        <v>109</v>
      </c>
      <c r="D5676" s="61" t="s">
        <v>5</v>
      </c>
      <c r="E5676" s="61" t="s">
        <v>48</v>
      </c>
      <c r="F5676" s="61">
        <v>0.20833333333333329</v>
      </c>
      <c r="G5676" s="62">
        <v>0</v>
      </c>
    </row>
    <row r="5677" spans="1:7" x14ac:dyDescent="0.3">
      <c r="A5677" s="54">
        <v>45776</v>
      </c>
      <c r="B5677" s="55" t="s">
        <v>14</v>
      </c>
      <c r="C5677" s="55" t="s">
        <v>109</v>
      </c>
      <c r="D5677" s="55" t="s">
        <v>5</v>
      </c>
      <c r="E5677" s="55" t="s">
        <v>48</v>
      </c>
      <c r="F5677" s="55">
        <v>0.22916666666666671</v>
      </c>
      <c r="G5677" s="56">
        <v>0</v>
      </c>
    </row>
    <row r="5678" spans="1:7" x14ac:dyDescent="0.3">
      <c r="A5678" s="60">
        <v>45776</v>
      </c>
      <c r="B5678" s="61" t="s">
        <v>14</v>
      </c>
      <c r="C5678" s="61" t="s">
        <v>109</v>
      </c>
      <c r="D5678" s="61" t="s">
        <v>5</v>
      </c>
      <c r="E5678" s="61" t="s">
        <v>48</v>
      </c>
      <c r="F5678" s="61">
        <v>0.25</v>
      </c>
      <c r="G5678" s="62">
        <v>0</v>
      </c>
    </row>
    <row r="5679" spans="1:7" x14ac:dyDescent="0.3">
      <c r="A5679" s="54">
        <v>45776</v>
      </c>
      <c r="B5679" s="55" t="s">
        <v>14</v>
      </c>
      <c r="C5679" s="55" t="s">
        <v>109</v>
      </c>
      <c r="D5679" s="55" t="s">
        <v>5</v>
      </c>
      <c r="E5679" s="55" t="s">
        <v>48</v>
      </c>
      <c r="F5679" s="55">
        <v>0.27083333333333331</v>
      </c>
      <c r="G5679" s="56">
        <v>0</v>
      </c>
    </row>
    <row r="5680" spans="1:7" x14ac:dyDescent="0.3">
      <c r="A5680" s="60">
        <v>45776</v>
      </c>
      <c r="B5680" s="61" t="s">
        <v>14</v>
      </c>
      <c r="C5680" s="61" t="s">
        <v>109</v>
      </c>
      <c r="D5680" s="61" t="s">
        <v>5</v>
      </c>
      <c r="E5680" s="61" t="s">
        <v>48</v>
      </c>
      <c r="F5680" s="61">
        <v>0.29166666666666669</v>
      </c>
      <c r="G5680" s="62">
        <v>0</v>
      </c>
    </row>
    <row r="5681" spans="1:7" x14ac:dyDescent="0.3">
      <c r="A5681" s="54">
        <v>45776</v>
      </c>
      <c r="B5681" s="55" t="s">
        <v>14</v>
      </c>
      <c r="C5681" s="55" t="s">
        <v>109</v>
      </c>
      <c r="D5681" s="55" t="s">
        <v>5</v>
      </c>
      <c r="E5681" s="55" t="s">
        <v>48</v>
      </c>
      <c r="F5681" s="55">
        <v>0.3125</v>
      </c>
      <c r="G5681" s="56">
        <v>0</v>
      </c>
    </row>
    <row r="5682" spans="1:7" x14ac:dyDescent="0.3">
      <c r="A5682" s="60">
        <v>45776</v>
      </c>
      <c r="B5682" s="61" t="s">
        <v>14</v>
      </c>
      <c r="C5682" s="61" t="s">
        <v>109</v>
      </c>
      <c r="D5682" s="61" t="s">
        <v>5</v>
      </c>
      <c r="E5682" s="61" t="s">
        <v>48</v>
      </c>
      <c r="F5682" s="61">
        <v>0.33333333333333331</v>
      </c>
      <c r="G5682" s="62">
        <v>0</v>
      </c>
    </row>
    <row r="5683" spans="1:7" x14ac:dyDescent="0.3">
      <c r="A5683" s="54">
        <v>45776</v>
      </c>
      <c r="B5683" s="55" t="s">
        <v>14</v>
      </c>
      <c r="C5683" s="55" t="s">
        <v>109</v>
      </c>
      <c r="D5683" s="55" t="s">
        <v>5</v>
      </c>
      <c r="E5683" s="55" t="s">
        <v>48</v>
      </c>
      <c r="F5683" s="55">
        <v>0.35416666666666669</v>
      </c>
      <c r="G5683" s="56">
        <v>0</v>
      </c>
    </row>
    <row r="5684" spans="1:7" x14ac:dyDescent="0.3">
      <c r="A5684" s="60">
        <v>45776</v>
      </c>
      <c r="B5684" s="61" t="s">
        <v>14</v>
      </c>
      <c r="C5684" s="61" t="s">
        <v>109</v>
      </c>
      <c r="D5684" s="61" t="s">
        <v>5</v>
      </c>
      <c r="E5684" s="61" t="s">
        <v>48</v>
      </c>
      <c r="F5684" s="61">
        <v>0.375</v>
      </c>
      <c r="G5684" s="62">
        <v>0</v>
      </c>
    </row>
    <row r="5685" spans="1:7" x14ac:dyDescent="0.3">
      <c r="A5685" s="54">
        <v>45776</v>
      </c>
      <c r="B5685" s="55" t="s">
        <v>14</v>
      </c>
      <c r="C5685" s="55" t="s">
        <v>109</v>
      </c>
      <c r="D5685" s="55" t="s">
        <v>5</v>
      </c>
      <c r="E5685" s="55" t="s">
        <v>48</v>
      </c>
      <c r="F5685" s="55">
        <v>0.39583333333333331</v>
      </c>
      <c r="G5685" s="56">
        <v>0</v>
      </c>
    </row>
    <row r="5686" spans="1:7" x14ac:dyDescent="0.3">
      <c r="A5686" s="60">
        <v>45776</v>
      </c>
      <c r="B5686" s="61" t="s">
        <v>14</v>
      </c>
      <c r="C5686" s="61" t="s">
        <v>109</v>
      </c>
      <c r="D5686" s="61" t="s">
        <v>5</v>
      </c>
      <c r="E5686" s="61" t="s">
        <v>48</v>
      </c>
      <c r="F5686" s="61">
        <v>0.41666666666666669</v>
      </c>
      <c r="G5686" s="62">
        <v>0</v>
      </c>
    </row>
    <row r="5687" spans="1:7" x14ac:dyDescent="0.3">
      <c r="A5687" s="54">
        <v>45776</v>
      </c>
      <c r="B5687" s="55" t="s">
        <v>14</v>
      </c>
      <c r="C5687" s="55" t="s">
        <v>109</v>
      </c>
      <c r="D5687" s="55" t="s">
        <v>5</v>
      </c>
      <c r="E5687" s="55" t="s">
        <v>48</v>
      </c>
      <c r="F5687" s="55">
        <v>0.4375</v>
      </c>
      <c r="G5687" s="56">
        <v>0</v>
      </c>
    </row>
    <row r="5688" spans="1:7" x14ac:dyDescent="0.3">
      <c r="A5688" s="60">
        <v>45776</v>
      </c>
      <c r="B5688" s="61" t="s">
        <v>14</v>
      </c>
      <c r="C5688" s="61" t="s">
        <v>109</v>
      </c>
      <c r="D5688" s="61" t="s">
        <v>5</v>
      </c>
      <c r="E5688" s="61" t="s">
        <v>48</v>
      </c>
      <c r="F5688" s="61">
        <v>0.45833333333333331</v>
      </c>
      <c r="G5688" s="62">
        <v>0</v>
      </c>
    </row>
    <row r="5689" spans="1:7" x14ac:dyDescent="0.3">
      <c r="A5689" s="54">
        <v>45776</v>
      </c>
      <c r="B5689" s="55" t="s">
        <v>14</v>
      </c>
      <c r="C5689" s="55" t="s">
        <v>109</v>
      </c>
      <c r="D5689" s="55" t="s">
        <v>5</v>
      </c>
      <c r="E5689" s="55" t="s">
        <v>48</v>
      </c>
      <c r="F5689" s="55">
        <v>0.47916666666666669</v>
      </c>
      <c r="G5689" s="56">
        <v>0</v>
      </c>
    </row>
    <row r="5690" spans="1:7" x14ac:dyDescent="0.3">
      <c r="A5690" s="60">
        <v>45776</v>
      </c>
      <c r="B5690" s="61" t="s">
        <v>14</v>
      </c>
      <c r="C5690" s="61" t="s">
        <v>109</v>
      </c>
      <c r="D5690" s="61" t="s">
        <v>5</v>
      </c>
      <c r="E5690" s="61" t="s">
        <v>48</v>
      </c>
      <c r="F5690" s="61">
        <v>0.5</v>
      </c>
      <c r="G5690" s="62">
        <v>0</v>
      </c>
    </row>
    <row r="5691" spans="1:7" x14ac:dyDescent="0.3">
      <c r="A5691" s="54">
        <v>45776</v>
      </c>
      <c r="B5691" s="55" t="s">
        <v>14</v>
      </c>
      <c r="C5691" s="55" t="s">
        <v>109</v>
      </c>
      <c r="D5691" s="55" t="s">
        <v>5</v>
      </c>
      <c r="E5691" s="55" t="s">
        <v>48</v>
      </c>
      <c r="F5691" s="55">
        <v>0.52083333333333337</v>
      </c>
      <c r="G5691" s="56">
        <v>0</v>
      </c>
    </row>
    <row r="5692" spans="1:7" x14ac:dyDescent="0.3">
      <c r="A5692" s="60">
        <v>45776</v>
      </c>
      <c r="B5692" s="61" t="s">
        <v>14</v>
      </c>
      <c r="C5692" s="61" t="s">
        <v>109</v>
      </c>
      <c r="D5692" s="61" t="s">
        <v>5</v>
      </c>
      <c r="E5692" s="61" t="s">
        <v>48</v>
      </c>
      <c r="F5692" s="61">
        <v>0.54166666666666663</v>
      </c>
      <c r="G5692" s="62">
        <v>0</v>
      </c>
    </row>
    <row r="5693" spans="1:7" x14ac:dyDescent="0.3">
      <c r="A5693" s="54">
        <v>45776</v>
      </c>
      <c r="B5693" s="55" t="s">
        <v>14</v>
      </c>
      <c r="C5693" s="55" t="s">
        <v>109</v>
      </c>
      <c r="D5693" s="55" t="s">
        <v>5</v>
      </c>
      <c r="E5693" s="55" t="s">
        <v>48</v>
      </c>
      <c r="F5693" s="55">
        <v>0.5625</v>
      </c>
      <c r="G5693" s="56">
        <v>0</v>
      </c>
    </row>
    <row r="5694" spans="1:7" x14ac:dyDescent="0.3">
      <c r="A5694" s="60">
        <v>45776</v>
      </c>
      <c r="B5694" s="61" t="s">
        <v>14</v>
      </c>
      <c r="C5694" s="61" t="s">
        <v>109</v>
      </c>
      <c r="D5694" s="61" t="s">
        <v>5</v>
      </c>
      <c r="E5694" s="61" t="s">
        <v>48</v>
      </c>
      <c r="F5694" s="61">
        <v>0.58333333333333337</v>
      </c>
      <c r="G5694" s="62">
        <v>0</v>
      </c>
    </row>
    <row r="5695" spans="1:7" x14ac:dyDescent="0.3">
      <c r="A5695" s="54">
        <v>45776</v>
      </c>
      <c r="B5695" s="55" t="s">
        <v>14</v>
      </c>
      <c r="C5695" s="55" t="s">
        <v>109</v>
      </c>
      <c r="D5695" s="55" t="s">
        <v>5</v>
      </c>
      <c r="E5695" s="55" t="s">
        <v>48</v>
      </c>
      <c r="F5695" s="55">
        <v>0.60416666666666663</v>
      </c>
      <c r="G5695" s="56">
        <v>0</v>
      </c>
    </row>
    <row r="5696" spans="1:7" x14ac:dyDescent="0.3">
      <c r="A5696" s="60">
        <v>45776</v>
      </c>
      <c r="B5696" s="61" t="s">
        <v>14</v>
      </c>
      <c r="C5696" s="61" t="s">
        <v>109</v>
      </c>
      <c r="D5696" s="61" t="s">
        <v>5</v>
      </c>
      <c r="E5696" s="61" t="s">
        <v>48</v>
      </c>
      <c r="F5696" s="61">
        <v>0.625</v>
      </c>
      <c r="G5696" s="62">
        <v>0</v>
      </c>
    </row>
    <row r="5697" spans="1:7" x14ac:dyDescent="0.3">
      <c r="A5697" s="54">
        <v>45776</v>
      </c>
      <c r="B5697" s="55" t="s">
        <v>14</v>
      </c>
      <c r="C5697" s="55" t="s">
        <v>109</v>
      </c>
      <c r="D5697" s="55" t="s">
        <v>5</v>
      </c>
      <c r="E5697" s="55" t="s">
        <v>48</v>
      </c>
      <c r="F5697" s="55">
        <v>0.64583333333333337</v>
      </c>
      <c r="G5697" s="56">
        <v>0</v>
      </c>
    </row>
    <row r="5698" spans="1:7" x14ac:dyDescent="0.3">
      <c r="A5698" s="60">
        <v>45776</v>
      </c>
      <c r="B5698" s="61" t="s">
        <v>14</v>
      </c>
      <c r="C5698" s="61" t="s">
        <v>109</v>
      </c>
      <c r="D5698" s="61" t="s">
        <v>5</v>
      </c>
      <c r="E5698" s="61" t="s">
        <v>48</v>
      </c>
      <c r="F5698" s="61">
        <v>0.66666666666666663</v>
      </c>
      <c r="G5698" s="62">
        <v>0</v>
      </c>
    </row>
    <row r="5699" spans="1:7" x14ac:dyDescent="0.3">
      <c r="A5699" s="54">
        <v>45776</v>
      </c>
      <c r="B5699" s="55" t="s">
        <v>14</v>
      </c>
      <c r="C5699" s="55" t="s">
        <v>109</v>
      </c>
      <c r="D5699" s="55" t="s">
        <v>5</v>
      </c>
      <c r="E5699" s="55" t="s">
        <v>48</v>
      </c>
      <c r="F5699" s="55">
        <v>0.6875</v>
      </c>
      <c r="G5699" s="56">
        <v>0</v>
      </c>
    </row>
    <row r="5700" spans="1:7" x14ac:dyDescent="0.3">
      <c r="A5700" s="60">
        <v>45776</v>
      </c>
      <c r="B5700" s="61" t="s">
        <v>14</v>
      </c>
      <c r="C5700" s="61" t="s">
        <v>109</v>
      </c>
      <c r="D5700" s="61" t="s">
        <v>5</v>
      </c>
      <c r="E5700" s="61" t="s">
        <v>48</v>
      </c>
      <c r="F5700" s="61">
        <v>0.70833333333333337</v>
      </c>
      <c r="G5700" s="62">
        <v>0</v>
      </c>
    </row>
    <row r="5701" spans="1:7" x14ac:dyDescent="0.3">
      <c r="A5701" s="54">
        <v>45776</v>
      </c>
      <c r="B5701" s="55" t="s">
        <v>14</v>
      </c>
      <c r="C5701" s="55" t="s">
        <v>109</v>
      </c>
      <c r="D5701" s="55" t="s">
        <v>5</v>
      </c>
      <c r="E5701" s="55" t="s">
        <v>48</v>
      </c>
      <c r="F5701" s="55">
        <v>0.72916666666666663</v>
      </c>
      <c r="G5701" s="56">
        <v>0</v>
      </c>
    </row>
    <row r="5702" spans="1:7" x14ac:dyDescent="0.3">
      <c r="A5702" s="60">
        <v>45776</v>
      </c>
      <c r="B5702" s="61" t="s">
        <v>14</v>
      </c>
      <c r="C5702" s="61" t="s">
        <v>109</v>
      </c>
      <c r="D5702" s="61" t="s">
        <v>5</v>
      </c>
      <c r="E5702" s="61" t="s">
        <v>48</v>
      </c>
      <c r="F5702" s="61">
        <v>0.75</v>
      </c>
      <c r="G5702" s="62">
        <v>0</v>
      </c>
    </row>
    <row r="5703" spans="1:7" x14ac:dyDescent="0.3">
      <c r="A5703" s="54">
        <v>45776</v>
      </c>
      <c r="B5703" s="55" t="s">
        <v>14</v>
      </c>
      <c r="C5703" s="55" t="s">
        <v>109</v>
      </c>
      <c r="D5703" s="55" t="s">
        <v>5</v>
      </c>
      <c r="E5703" s="55" t="s">
        <v>48</v>
      </c>
      <c r="F5703" s="55">
        <v>0.77083333333333337</v>
      </c>
      <c r="G5703" s="56">
        <v>0</v>
      </c>
    </row>
    <row r="5704" spans="1:7" x14ac:dyDescent="0.3">
      <c r="A5704" s="60">
        <v>45776</v>
      </c>
      <c r="B5704" s="61" t="s">
        <v>14</v>
      </c>
      <c r="C5704" s="61" t="s">
        <v>109</v>
      </c>
      <c r="D5704" s="61" t="s">
        <v>5</v>
      </c>
      <c r="E5704" s="61" t="s">
        <v>48</v>
      </c>
      <c r="F5704" s="61">
        <v>0.79166666666666663</v>
      </c>
      <c r="G5704" s="62">
        <v>0</v>
      </c>
    </row>
    <row r="5705" spans="1:7" x14ac:dyDescent="0.3">
      <c r="A5705" s="54">
        <v>45776</v>
      </c>
      <c r="B5705" s="55" t="s">
        <v>14</v>
      </c>
      <c r="C5705" s="55" t="s">
        <v>109</v>
      </c>
      <c r="D5705" s="55" t="s">
        <v>5</v>
      </c>
      <c r="E5705" s="55" t="s">
        <v>48</v>
      </c>
      <c r="F5705" s="55">
        <v>0.8125</v>
      </c>
      <c r="G5705" s="56">
        <v>0</v>
      </c>
    </row>
    <row r="5706" spans="1:7" x14ac:dyDescent="0.3">
      <c r="A5706" s="60">
        <v>45776</v>
      </c>
      <c r="B5706" s="61" t="s">
        <v>14</v>
      </c>
      <c r="C5706" s="61" t="s">
        <v>109</v>
      </c>
      <c r="D5706" s="61" t="s">
        <v>5</v>
      </c>
      <c r="E5706" s="61" t="s">
        <v>48</v>
      </c>
      <c r="F5706" s="61">
        <v>0.83333333333333337</v>
      </c>
      <c r="G5706" s="62">
        <v>0</v>
      </c>
    </row>
    <row r="5707" spans="1:7" x14ac:dyDescent="0.3">
      <c r="A5707" s="54">
        <v>45776</v>
      </c>
      <c r="B5707" s="55" t="s">
        <v>14</v>
      </c>
      <c r="C5707" s="55" t="s">
        <v>109</v>
      </c>
      <c r="D5707" s="55" t="s">
        <v>5</v>
      </c>
      <c r="E5707" s="55" t="s">
        <v>48</v>
      </c>
      <c r="F5707" s="55">
        <v>0.85416666666666663</v>
      </c>
      <c r="G5707" s="56">
        <v>0</v>
      </c>
    </row>
    <row r="5708" spans="1:7" x14ac:dyDescent="0.3">
      <c r="A5708" s="60">
        <v>45776</v>
      </c>
      <c r="B5708" s="61" t="s">
        <v>14</v>
      </c>
      <c r="C5708" s="61" t="s">
        <v>109</v>
      </c>
      <c r="D5708" s="61" t="s">
        <v>5</v>
      </c>
      <c r="E5708" s="61" t="s">
        <v>48</v>
      </c>
      <c r="F5708" s="61">
        <v>0.875</v>
      </c>
      <c r="G5708" s="62">
        <v>0</v>
      </c>
    </row>
    <row r="5709" spans="1:7" x14ac:dyDescent="0.3">
      <c r="A5709" s="54">
        <v>45776</v>
      </c>
      <c r="B5709" s="55" t="s">
        <v>14</v>
      </c>
      <c r="C5709" s="55" t="s">
        <v>109</v>
      </c>
      <c r="D5709" s="55" t="s">
        <v>5</v>
      </c>
      <c r="E5709" s="55" t="s">
        <v>48</v>
      </c>
      <c r="F5709" s="55">
        <v>0.89583333333333337</v>
      </c>
      <c r="G5709" s="56">
        <v>0</v>
      </c>
    </row>
    <row r="5710" spans="1:7" x14ac:dyDescent="0.3">
      <c r="A5710" s="60">
        <v>45776</v>
      </c>
      <c r="B5710" s="61" t="s">
        <v>14</v>
      </c>
      <c r="C5710" s="61" t="s">
        <v>109</v>
      </c>
      <c r="D5710" s="61" t="s">
        <v>5</v>
      </c>
      <c r="E5710" s="61" t="s">
        <v>48</v>
      </c>
      <c r="F5710" s="61">
        <v>0.91666666666666663</v>
      </c>
      <c r="G5710" s="62">
        <v>0</v>
      </c>
    </row>
    <row r="5711" spans="1:7" x14ac:dyDescent="0.3">
      <c r="A5711" s="54">
        <v>45776</v>
      </c>
      <c r="B5711" s="55" t="s">
        <v>14</v>
      </c>
      <c r="C5711" s="55" t="s">
        <v>109</v>
      </c>
      <c r="D5711" s="55" t="s">
        <v>5</v>
      </c>
      <c r="E5711" s="55" t="s">
        <v>48</v>
      </c>
      <c r="F5711" s="55">
        <v>0.9375</v>
      </c>
      <c r="G5711" s="56">
        <v>0</v>
      </c>
    </row>
    <row r="5712" spans="1:7" x14ac:dyDescent="0.3">
      <c r="A5712" s="60">
        <v>45776</v>
      </c>
      <c r="B5712" s="61" t="s">
        <v>14</v>
      </c>
      <c r="C5712" s="61" t="s">
        <v>109</v>
      </c>
      <c r="D5712" s="61" t="s">
        <v>5</v>
      </c>
      <c r="E5712" s="61" t="s">
        <v>48</v>
      </c>
      <c r="F5712" s="61">
        <v>0.95833333333333337</v>
      </c>
      <c r="G5712" s="62">
        <v>0</v>
      </c>
    </row>
    <row r="5713" spans="1:7" x14ac:dyDescent="0.3">
      <c r="A5713" s="54">
        <v>45776</v>
      </c>
      <c r="B5713" s="55" t="s">
        <v>14</v>
      </c>
      <c r="C5713" s="55" t="s">
        <v>109</v>
      </c>
      <c r="D5713" s="55" t="s">
        <v>5</v>
      </c>
      <c r="E5713" s="55" t="s">
        <v>48</v>
      </c>
      <c r="F5713" s="55">
        <v>0.97916666666666663</v>
      </c>
      <c r="G5713" s="56">
        <v>0</v>
      </c>
    </row>
    <row r="5714" spans="1:7" x14ac:dyDescent="0.3">
      <c r="A5714" s="60">
        <v>45777</v>
      </c>
      <c r="B5714" s="61" t="s">
        <v>14</v>
      </c>
      <c r="C5714" s="61" t="s">
        <v>109</v>
      </c>
      <c r="D5714" s="61" t="s">
        <v>5</v>
      </c>
      <c r="E5714" s="61" t="s">
        <v>48</v>
      </c>
      <c r="F5714" s="61">
        <v>0</v>
      </c>
      <c r="G5714" s="62">
        <v>0</v>
      </c>
    </row>
    <row r="5715" spans="1:7" x14ac:dyDescent="0.3">
      <c r="A5715" s="54">
        <v>45777</v>
      </c>
      <c r="B5715" s="55" t="s">
        <v>14</v>
      </c>
      <c r="C5715" s="55" t="s">
        <v>109</v>
      </c>
      <c r="D5715" s="55" t="s">
        <v>6</v>
      </c>
      <c r="E5715" s="55" t="s">
        <v>49</v>
      </c>
      <c r="F5715" s="55">
        <v>2.0833333333333329E-2</v>
      </c>
      <c r="G5715" s="56" cm="1">
        <f t="array" ref="G5715:G5762">IF(LOAD_RESULTS!$C$3 = "MENU",ABS(_xlfn.IFS(AND(PER_MONTH!$B5667="January",PER_MONTH!$E5667="Working Day"),Table3[Jan_WD],AND(PER_MONTH!$B5667="January",PER_MONTH!$E5667="Non-Working Day"),Table3[Jan_NWD],AND(PER_MONTH!$B5667="February",PER_MONTH!$E5667="Working Day"),Table3[Feb_WD],AND(PER_MONTH!$B5667="February",PER_MONTH!$E5667="Non-Working Day"),Table3[Feb_NWD], AND(PER_MONTH!$B5667 = "March", PER_MONTH!$E5667 = "Working Day"), Table3[Mar_WD],  AND(PER_MONTH!$B5667 = "March", PER_MONTH!$E5667 = "Non-Working Day"), Table3[Mar_NWD], AND(PER_MONTH!$B5667 = "April", PER_MONTH!$E5667 = "Working Day"), Table3[Apr_WD], AND(PER_MONTH!$B5667 = "April", PER_MONTH!$E5667 = "Non-Working Day"), Table3[Apr_NWD], AND(PER_MONTH!$B5667 = "May", PER_MONTH!$E5667 = "Working Day"), Table3[May_WD], AND(PER_MONTH!$B5667 = "May", PER_MONTH!$E5667 = "Non-Working Day"), Table3[May_NWD], AND(PER_MONTH!$B5667 = "June", PER_MONTH!$E5667 = "Working Day"), Table3[Jun_WD], AND(PER_MONTH!$B5667 = "June", PER_MONTH!$E5667 = "Non-Working Day"), Table3[Jun_NWD], AND(PER_MONTH!$B5667 = "July", PER_MONTH!$E5667 = "Working Day"), Table3[Jul_WD], AND(PER_MONTH!$B5667 = "July", PER_MONTH!$E5667 = "Non-Working Day"), Table3[Jul_NWD], AND(PER_MONTH!$B5667 = "August", PER_MONTH!$E5667 = "Working Day"), Table3[Aug_WD], AND(PER_MONTH!$B5667 = "August", PER_MONTH!$E5667 = "Non-Working Day"), Table3[Aug_NWD], AND(PER_MONTH!$B5667 = "September", PER_MONTH!$E5667 = "Working Day"), Table3[Sep_WD], AND(PER_MONTH!$B5667 = "September", PER_MONTH!$E5667 = "Non-Working Day"), Table3[Sep_NWD], AND(PER_MONTH!$B5667 = "October", PER_MONTH!$E5667 = "Working Day"), Table3[Oct_WD], AND(PER_MONTH!$B5667 = "October", PER_MONTH!$E5667 = "Non-Working Day"), Table3[Oct_NWD], AND(PER_MONTH!$B5667 = "November", PER_MONTH!$E5667 = "Working Day"), Table3[Nov_WD], AND(PER_MONTH!$B5667 = "November", PER_MONTH!$E5667 = "Non-Working Day"), Table3[Nov_NWD], AND(PER_MONTH!$B5667 = "December", PER_MONTH!$E5667 = "Working Day"), Table3[Dec_WD], AND(PER_MONTH!$B5667 = "December", PER_MONTH!$E5667 = "Non-Working Day"), Table3[Dec_NWD])),_xlfn.IFS(AND(PER_MONTH!$B5667="January",PER_MONTH!$E5667="Working Day"),Table3[Jan_WD],AND(PER_MONTH!$B5667="January",PER_MONTH!$E5667="Non-Working Day"),Table3[Jan_NWD],AND(PER_MONTH!$B5667="February",PER_MONTH!$E5667="Working Day"),Table3[Feb_WD],AND(PER_MONTH!$B5667="February",PER_MONTH!$E5667="Non-Working Day"),Table3[Feb_NWD], AND(PER_MONTH!$B5667 = "March", PER_MONTH!$E5667 = "Working Day"), Table3[Mar_WD],  AND(PER_MONTH!$B5667 = "March", PER_MONTH!$E5667 = "Non-Working Day"), Table3[Mar_NWD], AND(PER_MONTH!$B5667 = "April", PER_MONTH!$E5667 = "Working Day"), Table3[Apr_WD], AND(PER_MONTH!$B5667 = "April", PER_MONTH!$E5667 = "Non-Working Day"), Table3[Apr_NWD], AND(PER_MONTH!$B5667 = "May", PER_MONTH!$E5667 = "Working Day"), Table3[May_WD], AND(PER_MONTH!$B5667 = "May", PER_MONTH!$E5667 = "Non-Working Day"), Table3[May_NWD], AND(PER_MONTH!$B5667 = "June", PER_MONTH!$E5667 = "Working Day"), Table3[Jun_WD], AND(PER_MONTH!$B5667 = "June", PER_MONTH!$E5667 = "Non-Working Day"), Table3[Jun_NWD], AND(PER_MONTH!$B5667 = "July", PER_MONTH!$E5667 = "Working Day"), Table3[Jul_WD], AND(PER_MONTH!$B5667 = "July", PER_MONTH!$E5667 = "Non-Working Day"), Table3[Jul_NWD], AND(PER_MONTH!$B5667 = "August", PER_MONTH!$E5667 = "Working Day"), Table3[Aug_WD], AND(PER_MONTH!$B5667 = "August", PER_MONTH!$E5667 = "Non-Working Day"), Table3[Aug_NWD], AND(PER_MONTH!$B5667 = "September", PER_MONTH!$E5667 = "Working Day"), Table3[Sep_WD], AND(PER_MONTH!$B5667 = "September", PER_MONTH!$E5667 = "Non-Working Day"), Table3[Sep_NWD], AND(PER_MONTH!$B5667 = "October", PER_MONTH!$E5667 = "Working Day"), Table3[Oct_WD], AND(PER_MONTH!$B5667 = "October", PER_MONTH!$E5667 = "Non-Working Day"), Table3[Oct_NWD], AND(PER_MONTH!$B5667 = "November", PER_MONTH!$E5667 = "Working Day"), Table3[Nov_WD], AND(PER_MONTH!$B5667 = "November", PER_MONTH!$E5667 = "Non-Working Day"), Table3[Nov_NWD], AND(PER_MONTH!$B5667 = "December", PER_MONTH!$E5667 = "Working Day"), Table3[Dec_WD], AND(PER_MONTH!$B5667 = "December", PER_MONTH!$E5667 = "Non-Working Day"), Table3[Dec_NWD]))</f>
        <v>0</v>
      </c>
    </row>
    <row r="5716" spans="1:7" x14ac:dyDescent="0.3">
      <c r="A5716" s="60">
        <v>45777</v>
      </c>
      <c r="B5716" s="61" t="s">
        <v>14</v>
      </c>
      <c r="C5716" s="61" t="s">
        <v>109</v>
      </c>
      <c r="D5716" s="61" t="s">
        <v>6</v>
      </c>
      <c r="E5716" s="61" t="s">
        <v>49</v>
      </c>
      <c r="F5716" s="61">
        <v>4.1666666666666657E-2</v>
      </c>
      <c r="G5716" s="62">
        <v>0</v>
      </c>
    </row>
    <row r="5717" spans="1:7" x14ac:dyDescent="0.3">
      <c r="A5717" s="54">
        <v>45777</v>
      </c>
      <c r="B5717" s="55" t="s">
        <v>14</v>
      </c>
      <c r="C5717" s="55" t="s">
        <v>109</v>
      </c>
      <c r="D5717" s="55" t="s">
        <v>6</v>
      </c>
      <c r="E5717" s="55" t="s">
        <v>49</v>
      </c>
      <c r="F5717" s="55">
        <v>6.25E-2</v>
      </c>
      <c r="G5717" s="56">
        <v>0</v>
      </c>
    </row>
    <row r="5718" spans="1:7" x14ac:dyDescent="0.3">
      <c r="A5718" s="60">
        <v>45777</v>
      </c>
      <c r="B5718" s="61" t="s">
        <v>14</v>
      </c>
      <c r="C5718" s="61" t="s">
        <v>109</v>
      </c>
      <c r="D5718" s="61" t="s">
        <v>6</v>
      </c>
      <c r="E5718" s="61" t="s">
        <v>49</v>
      </c>
      <c r="F5718" s="61">
        <v>8.3333333333333329E-2</v>
      </c>
      <c r="G5718" s="62">
        <v>0</v>
      </c>
    </row>
    <row r="5719" spans="1:7" x14ac:dyDescent="0.3">
      <c r="A5719" s="54">
        <v>45777</v>
      </c>
      <c r="B5719" s="55" t="s">
        <v>14</v>
      </c>
      <c r="C5719" s="55" t="s">
        <v>109</v>
      </c>
      <c r="D5719" s="55" t="s">
        <v>6</v>
      </c>
      <c r="E5719" s="55" t="s">
        <v>49</v>
      </c>
      <c r="F5719" s="55">
        <v>0.1041666666666667</v>
      </c>
      <c r="G5719" s="56">
        <v>0</v>
      </c>
    </row>
    <row r="5720" spans="1:7" x14ac:dyDescent="0.3">
      <c r="A5720" s="60">
        <v>45777</v>
      </c>
      <c r="B5720" s="61" t="s">
        <v>14</v>
      </c>
      <c r="C5720" s="61" t="s">
        <v>109</v>
      </c>
      <c r="D5720" s="61" t="s">
        <v>6</v>
      </c>
      <c r="E5720" s="61" t="s">
        <v>49</v>
      </c>
      <c r="F5720" s="61">
        <v>0.125</v>
      </c>
      <c r="G5720" s="62">
        <v>0</v>
      </c>
    </row>
    <row r="5721" spans="1:7" x14ac:dyDescent="0.3">
      <c r="A5721" s="54">
        <v>45777</v>
      </c>
      <c r="B5721" s="55" t="s">
        <v>14</v>
      </c>
      <c r="C5721" s="55" t="s">
        <v>109</v>
      </c>
      <c r="D5721" s="55" t="s">
        <v>6</v>
      </c>
      <c r="E5721" s="55" t="s">
        <v>49</v>
      </c>
      <c r="F5721" s="55">
        <v>0.14583333333333329</v>
      </c>
      <c r="G5721" s="56">
        <v>0</v>
      </c>
    </row>
    <row r="5722" spans="1:7" x14ac:dyDescent="0.3">
      <c r="A5722" s="60">
        <v>45777</v>
      </c>
      <c r="B5722" s="61" t="s">
        <v>14</v>
      </c>
      <c r="C5722" s="61" t="s">
        <v>109</v>
      </c>
      <c r="D5722" s="61" t="s">
        <v>6</v>
      </c>
      <c r="E5722" s="61" t="s">
        <v>49</v>
      </c>
      <c r="F5722" s="61">
        <v>0.16666666666666671</v>
      </c>
      <c r="G5722" s="62">
        <v>0</v>
      </c>
    </row>
    <row r="5723" spans="1:7" x14ac:dyDescent="0.3">
      <c r="A5723" s="54">
        <v>45777</v>
      </c>
      <c r="B5723" s="55" t="s">
        <v>14</v>
      </c>
      <c r="C5723" s="55" t="s">
        <v>109</v>
      </c>
      <c r="D5723" s="55" t="s">
        <v>6</v>
      </c>
      <c r="E5723" s="55" t="s">
        <v>49</v>
      </c>
      <c r="F5723" s="55">
        <v>0.1875</v>
      </c>
      <c r="G5723" s="56">
        <v>0</v>
      </c>
    </row>
    <row r="5724" spans="1:7" x14ac:dyDescent="0.3">
      <c r="A5724" s="60">
        <v>45777</v>
      </c>
      <c r="B5724" s="61" t="s">
        <v>14</v>
      </c>
      <c r="C5724" s="61" t="s">
        <v>109</v>
      </c>
      <c r="D5724" s="61" t="s">
        <v>6</v>
      </c>
      <c r="E5724" s="61" t="s">
        <v>49</v>
      </c>
      <c r="F5724" s="61">
        <v>0.20833333333333329</v>
      </c>
      <c r="G5724" s="62">
        <v>0</v>
      </c>
    </row>
    <row r="5725" spans="1:7" x14ac:dyDescent="0.3">
      <c r="A5725" s="54">
        <v>45777</v>
      </c>
      <c r="B5725" s="55" t="s">
        <v>14</v>
      </c>
      <c r="C5725" s="55" t="s">
        <v>109</v>
      </c>
      <c r="D5725" s="55" t="s">
        <v>6</v>
      </c>
      <c r="E5725" s="55" t="s">
        <v>49</v>
      </c>
      <c r="F5725" s="55">
        <v>0.22916666666666671</v>
      </c>
      <c r="G5725" s="56">
        <v>0</v>
      </c>
    </row>
    <row r="5726" spans="1:7" x14ac:dyDescent="0.3">
      <c r="A5726" s="60">
        <v>45777</v>
      </c>
      <c r="B5726" s="61" t="s">
        <v>14</v>
      </c>
      <c r="C5726" s="61" t="s">
        <v>109</v>
      </c>
      <c r="D5726" s="61" t="s">
        <v>6</v>
      </c>
      <c r="E5726" s="61" t="s">
        <v>49</v>
      </c>
      <c r="F5726" s="61">
        <v>0.25</v>
      </c>
      <c r="G5726" s="62">
        <v>0</v>
      </c>
    </row>
    <row r="5727" spans="1:7" x14ac:dyDescent="0.3">
      <c r="A5727" s="54">
        <v>45777</v>
      </c>
      <c r="B5727" s="55" t="s">
        <v>14</v>
      </c>
      <c r="C5727" s="55" t="s">
        <v>109</v>
      </c>
      <c r="D5727" s="55" t="s">
        <v>6</v>
      </c>
      <c r="E5727" s="55" t="s">
        <v>49</v>
      </c>
      <c r="F5727" s="55">
        <v>0.27083333333333331</v>
      </c>
      <c r="G5727" s="56">
        <v>0</v>
      </c>
    </row>
    <row r="5728" spans="1:7" x14ac:dyDescent="0.3">
      <c r="A5728" s="60">
        <v>45777</v>
      </c>
      <c r="B5728" s="61" t="s">
        <v>14</v>
      </c>
      <c r="C5728" s="61" t="s">
        <v>109</v>
      </c>
      <c r="D5728" s="61" t="s">
        <v>6</v>
      </c>
      <c r="E5728" s="61" t="s">
        <v>49</v>
      </c>
      <c r="F5728" s="61">
        <v>0.29166666666666669</v>
      </c>
      <c r="G5728" s="62">
        <v>0</v>
      </c>
    </row>
    <row r="5729" spans="1:7" x14ac:dyDescent="0.3">
      <c r="A5729" s="54">
        <v>45777</v>
      </c>
      <c r="B5729" s="55" t="s">
        <v>14</v>
      </c>
      <c r="C5729" s="55" t="s">
        <v>109</v>
      </c>
      <c r="D5729" s="55" t="s">
        <v>6</v>
      </c>
      <c r="E5729" s="55" t="s">
        <v>49</v>
      </c>
      <c r="F5729" s="55">
        <v>0.3125</v>
      </c>
      <c r="G5729" s="56">
        <v>0</v>
      </c>
    </row>
    <row r="5730" spans="1:7" x14ac:dyDescent="0.3">
      <c r="A5730" s="60">
        <v>45777</v>
      </c>
      <c r="B5730" s="61" t="s">
        <v>14</v>
      </c>
      <c r="C5730" s="61" t="s">
        <v>109</v>
      </c>
      <c r="D5730" s="61" t="s">
        <v>6</v>
      </c>
      <c r="E5730" s="61" t="s">
        <v>49</v>
      </c>
      <c r="F5730" s="61">
        <v>0.33333333333333331</v>
      </c>
      <c r="G5730" s="62">
        <v>0</v>
      </c>
    </row>
    <row r="5731" spans="1:7" x14ac:dyDescent="0.3">
      <c r="A5731" s="54">
        <v>45777</v>
      </c>
      <c r="B5731" s="55" t="s">
        <v>14</v>
      </c>
      <c r="C5731" s="55" t="s">
        <v>109</v>
      </c>
      <c r="D5731" s="55" t="s">
        <v>6</v>
      </c>
      <c r="E5731" s="55" t="s">
        <v>49</v>
      </c>
      <c r="F5731" s="55">
        <v>0.35416666666666669</v>
      </c>
      <c r="G5731" s="56">
        <v>0</v>
      </c>
    </row>
    <row r="5732" spans="1:7" x14ac:dyDescent="0.3">
      <c r="A5732" s="60">
        <v>45777</v>
      </c>
      <c r="B5732" s="61" t="s">
        <v>14</v>
      </c>
      <c r="C5732" s="61" t="s">
        <v>109</v>
      </c>
      <c r="D5732" s="61" t="s">
        <v>6</v>
      </c>
      <c r="E5732" s="61" t="s">
        <v>49</v>
      </c>
      <c r="F5732" s="61">
        <v>0.375</v>
      </c>
      <c r="G5732" s="62">
        <v>0</v>
      </c>
    </row>
    <row r="5733" spans="1:7" x14ac:dyDescent="0.3">
      <c r="A5733" s="54">
        <v>45777</v>
      </c>
      <c r="B5733" s="55" t="s">
        <v>14</v>
      </c>
      <c r="C5733" s="55" t="s">
        <v>109</v>
      </c>
      <c r="D5733" s="55" t="s">
        <v>6</v>
      </c>
      <c r="E5733" s="55" t="s">
        <v>49</v>
      </c>
      <c r="F5733" s="55">
        <v>0.39583333333333331</v>
      </c>
      <c r="G5733" s="56">
        <v>0</v>
      </c>
    </row>
    <row r="5734" spans="1:7" x14ac:dyDescent="0.3">
      <c r="A5734" s="60">
        <v>45777</v>
      </c>
      <c r="B5734" s="61" t="s">
        <v>14</v>
      </c>
      <c r="C5734" s="61" t="s">
        <v>109</v>
      </c>
      <c r="D5734" s="61" t="s">
        <v>6</v>
      </c>
      <c r="E5734" s="61" t="s">
        <v>49</v>
      </c>
      <c r="F5734" s="61">
        <v>0.41666666666666669</v>
      </c>
      <c r="G5734" s="62">
        <v>0</v>
      </c>
    </row>
    <row r="5735" spans="1:7" x14ac:dyDescent="0.3">
      <c r="A5735" s="54">
        <v>45777</v>
      </c>
      <c r="B5735" s="55" t="s">
        <v>14</v>
      </c>
      <c r="C5735" s="55" t="s">
        <v>109</v>
      </c>
      <c r="D5735" s="55" t="s">
        <v>6</v>
      </c>
      <c r="E5735" s="55" t="s">
        <v>49</v>
      </c>
      <c r="F5735" s="55">
        <v>0.4375</v>
      </c>
      <c r="G5735" s="56">
        <v>0</v>
      </c>
    </row>
    <row r="5736" spans="1:7" x14ac:dyDescent="0.3">
      <c r="A5736" s="60">
        <v>45777</v>
      </c>
      <c r="B5736" s="61" t="s">
        <v>14</v>
      </c>
      <c r="C5736" s="61" t="s">
        <v>109</v>
      </c>
      <c r="D5736" s="61" t="s">
        <v>6</v>
      </c>
      <c r="E5736" s="61" t="s">
        <v>49</v>
      </c>
      <c r="F5736" s="61">
        <v>0.45833333333333331</v>
      </c>
      <c r="G5736" s="62">
        <v>0</v>
      </c>
    </row>
    <row r="5737" spans="1:7" x14ac:dyDescent="0.3">
      <c r="A5737" s="54">
        <v>45777</v>
      </c>
      <c r="B5737" s="55" t="s">
        <v>14</v>
      </c>
      <c r="C5737" s="55" t="s">
        <v>109</v>
      </c>
      <c r="D5737" s="55" t="s">
        <v>6</v>
      </c>
      <c r="E5737" s="55" t="s">
        <v>49</v>
      </c>
      <c r="F5737" s="55">
        <v>0.47916666666666669</v>
      </c>
      <c r="G5737" s="56">
        <v>0</v>
      </c>
    </row>
    <row r="5738" spans="1:7" x14ac:dyDescent="0.3">
      <c r="A5738" s="60">
        <v>45777</v>
      </c>
      <c r="B5738" s="61" t="s">
        <v>14</v>
      </c>
      <c r="C5738" s="61" t="s">
        <v>109</v>
      </c>
      <c r="D5738" s="61" t="s">
        <v>6</v>
      </c>
      <c r="E5738" s="61" t="s">
        <v>49</v>
      </c>
      <c r="F5738" s="61">
        <v>0.5</v>
      </c>
      <c r="G5738" s="62">
        <v>0</v>
      </c>
    </row>
    <row r="5739" spans="1:7" x14ac:dyDescent="0.3">
      <c r="A5739" s="54">
        <v>45777</v>
      </c>
      <c r="B5739" s="55" t="s">
        <v>14</v>
      </c>
      <c r="C5739" s="55" t="s">
        <v>109</v>
      </c>
      <c r="D5739" s="55" t="s">
        <v>6</v>
      </c>
      <c r="E5739" s="55" t="s">
        <v>49</v>
      </c>
      <c r="F5739" s="55">
        <v>0.52083333333333337</v>
      </c>
      <c r="G5739" s="56">
        <v>0</v>
      </c>
    </row>
    <row r="5740" spans="1:7" x14ac:dyDescent="0.3">
      <c r="A5740" s="60">
        <v>45777</v>
      </c>
      <c r="B5740" s="61" t="s">
        <v>14</v>
      </c>
      <c r="C5740" s="61" t="s">
        <v>109</v>
      </c>
      <c r="D5740" s="61" t="s">
        <v>6</v>
      </c>
      <c r="E5740" s="61" t="s">
        <v>49</v>
      </c>
      <c r="F5740" s="61">
        <v>0.54166666666666663</v>
      </c>
      <c r="G5740" s="62">
        <v>0</v>
      </c>
    </row>
    <row r="5741" spans="1:7" x14ac:dyDescent="0.3">
      <c r="A5741" s="54">
        <v>45777</v>
      </c>
      <c r="B5741" s="55" t="s">
        <v>14</v>
      </c>
      <c r="C5741" s="55" t="s">
        <v>109</v>
      </c>
      <c r="D5741" s="55" t="s">
        <v>6</v>
      </c>
      <c r="E5741" s="55" t="s">
        <v>49</v>
      </c>
      <c r="F5741" s="55">
        <v>0.5625</v>
      </c>
      <c r="G5741" s="56">
        <v>0</v>
      </c>
    </row>
    <row r="5742" spans="1:7" x14ac:dyDescent="0.3">
      <c r="A5742" s="60">
        <v>45777</v>
      </c>
      <c r="B5742" s="61" t="s">
        <v>14</v>
      </c>
      <c r="C5742" s="61" t="s">
        <v>109</v>
      </c>
      <c r="D5742" s="61" t="s">
        <v>6</v>
      </c>
      <c r="E5742" s="61" t="s">
        <v>49</v>
      </c>
      <c r="F5742" s="61">
        <v>0.58333333333333337</v>
      </c>
      <c r="G5742" s="62">
        <v>0</v>
      </c>
    </row>
    <row r="5743" spans="1:7" x14ac:dyDescent="0.3">
      <c r="A5743" s="54">
        <v>45777</v>
      </c>
      <c r="B5743" s="55" t="s">
        <v>14</v>
      </c>
      <c r="C5743" s="55" t="s">
        <v>109</v>
      </c>
      <c r="D5743" s="55" t="s">
        <v>6</v>
      </c>
      <c r="E5743" s="55" t="s">
        <v>49</v>
      </c>
      <c r="F5743" s="55">
        <v>0.60416666666666663</v>
      </c>
      <c r="G5743" s="56">
        <v>0</v>
      </c>
    </row>
    <row r="5744" spans="1:7" x14ac:dyDescent="0.3">
      <c r="A5744" s="60">
        <v>45777</v>
      </c>
      <c r="B5744" s="61" t="s">
        <v>14</v>
      </c>
      <c r="C5744" s="61" t="s">
        <v>109</v>
      </c>
      <c r="D5744" s="61" t="s">
        <v>6</v>
      </c>
      <c r="E5744" s="61" t="s">
        <v>49</v>
      </c>
      <c r="F5744" s="61">
        <v>0.625</v>
      </c>
      <c r="G5744" s="62">
        <v>0</v>
      </c>
    </row>
    <row r="5745" spans="1:7" x14ac:dyDescent="0.3">
      <c r="A5745" s="54">
        <v>45777</v>
      </c>
      <c r="B5745" s="55" t="s">
        <v>14</v>
      </c>
      <c r="C5745" s="55" t="s">
        <v>109</v>
      </c>
      <c r="D5745" s="55" t="s">
        <v>6</v>
      </c>
      <c r="E5745" s="55" t="s">
        <v>49</v>
      </c>
      <c r="F5745" s="55">
        <v>0.64583333333333337</v>
      </c>
      <c r="G5745" s="56">
        <v>0</v>
      </c>
    </row>
    <row r="5746" spans="1:7" x14ac:dyDescent="0.3">
      <c r="A5746" s="60">
        <v>45777</v>
      </c>
      <c r="B5746" s="61" t="s">
        <v>14</v>
      </c>
      <c r="C5746" s="61" t="s">
        <v>109</v>
      </c>
      <c r="D5746" s="61" t="s">
        <v>6</v>
      </c>
      <c r="E5746" s="61" t="s">
        <v>49</v>
      </c>
      <c r="F5746" s="61">
        <v>0.66666666666666663</v>
      </c>
      <c r="G5746" s="62">
        <v>0</v>
      </c>
    </row>
    <row r="5747" spans="1:7" x14ac:dyDescent="0.3">
      <c r="A5747" s="54">
        <v>45777</v>
      </c>
      <c r="B5747" s="55" t="s">
        <v>14</v>
      </c>
      <c r="C5747" s="55" t="s">
        <v>109</v>
      </c>
      <c r="D5747" s="55" t="s">
        <v>6</v>
      </c>
      <c r="E5747" s="55" t="s">
        <v>49</v>
      </c>
      <c r="F5747" s="55">
        <v>0.6875</v>
      </c>
      <c r="G5747" s="56">
        <v>0</v>
      </c>
    </row>
    <row r="5748" spans="1:7" x14ac:dyDescent="0.3">
      <c r="A5748" s="60">
        <v>45777</v>
      </c>
      <c r="B5748" s="61" t="s">
        <v>14</v>
      </c>
      <c r="C5748" s="61" t="s">
        <v>109</v>
      </c>
      <c r="D5748" s="61" t="s">
        <v>6</v>
      </c>
      <c r="E5748" s="61" t="s">
        <v>49</v>
      </c>
      <c r="F5748" s="61">
        <v>0.70833333333333337</v>
      </c>
      <c r="G5748" s="62">
        <v>0</v>
      </c>
    </row>
    <row r="5749" spans="1:7" x14ac:dyDescent="0.3">
      <c r="A5749" s="54">
        <v>45777</v>
      </c>
      <c r="B5749" s="55" t="s">
        <v>14</v>
      </c>
      <c r="C5749" s="55" t="s">
        <v>109</v>
      </c>
      <c r="D5749" s="55" t="s">
        <v>6</v>
      </c>
      <c r="E5749" s="55" t="s">
        <v>49</v>
      </c>
      <c r="F5749" s="55">
        <v>0.72916666666666663</v>
      </c>
      <c r="G5749" s="56">
        <v>0</v>
      </c>
    </row>
    <row r="5750" spans="1:7" x14ac:dyDescent="0.3">
      <c r="A5750" s="60">
        <v>45777</v>
      </c>
      <c r="B5750" s="61" t="s">
        <v>14</v>
      </c>
      <c r="C5750" s="61" t="s">
        <v>109</v>
      </c>
      <c r="D5750" s="61" t="s">
        <v>6</v>
      </c>
      <c r="E5750" s="61" t="s">
        <v>49</v>
      </c>
      <c r="F5750" s="61">
        <v>0.75</v>
      </c>
      <c r="G5750" s="62">
        <v>0</v>
      </c>
    </row>
    <row r="5751" spans="1:7" x14ac:dyDescent="0.3">
      <c r="A5751" s="54">
        <v>45777</v>
      </c>
      <c r="B5751" s="55" t="s">
        <v>14</v>
      </c>
      <c r="C5751" s="55" t="s">
        <v>109</v>
      </c>
      <c r="D5751" s="55" t="s">
        <v>6</v>
      </c>
      <c r="E5751" s="55" t="s">
        <v>49</v>
      </c>
      <c r="F5751" s="55">
        <v>0.77083333333333337</v>
      </c>
      <c r="G5751" s="56">
        <v>0</v>
      </c>
    </row>
    <row r="5752" spans="1:7" x14ac:dyDescent="0.3">
      <c r="A5752" s="60">
        <v>45777</v>
      </c>
      <c r="B5752" s="61" t="s">
        <v>14</v>
      </c>
      <c r="C5752" s="61" t="s">
        <v>109</v>
      </c>
      <c r="D5752" s="61" t="s">
        <v>6</v>
      </c>
      <c r="E5752" s="61" t="s">
        <v>49</v>
      </c>
      <c r="F5752" s="61">
        <v>0.79166666666666663</v>
      </c>
      <c r="G5752" s="62">
        <v>0</v>
      </c>
    </row>
    <row r="5753" spans="1:7" x14ac:dyDescent="0.3">
      <c r="A5753" s="54">
        <v>45777</v>
      </c>
      <c r="B5753" s="55" t="s">
        <v>14</v>
      </c>
      <c r="C5753" s="55" t="s">
        <v>109</v>
      </c>
      <c r="D5753" s="55" t="s">
        <v>6</v>
      </c>
      <c r="E5753" s="55" t="s">
        <v>49</v>
      </c>
      <c r="F5753" s="55">
        <v>0.8125</v>
      </c>
      <c r="G5753" s="56">
        <v>0</v>
      </c>
    </row>
    <row r="5754" spans="1:7" x14ac:dyDescent="0.3">
      <c r="A5754" s="60">
        <v>45777</v>
      </c>
      <c r="B5754" s="61" t="s">
        <v>14</v>
      </c>
      <c r="C5754" s="61" t="s">
        <v>109</v>
      </c>
      <c r="D5754" s="61" t="s">
        <v>6</v>
      </c>
      <c r="E5754" s="61" t="s">
        <v>49</v>
      </c>
      <c r="F5754" s="61">
        <v>0.83333333333333337</v>
      </c>
      <c r="G5754" s="62">
        <v>0</v>
      </c>
    </row>
    <row r="5755" spans="1:7" x14ac:dyDescent="0.3">
      <c r="A5755" s="54">
        <v>45777</v>
      </c>
      <c r="B5755" s="55" t="s">
        <v>14</v>
      </c>
      <c r="C5755" s="55" t="s">
        <v>109</v>
      </c>
      <c r="D5755" s="55" t="s">
        <v>6</v>
      </c>
      <c r="E5755" s="55" t="s">
        <v>49</v>
      </c>
      <c r="F5755" s="55">
        <v>0.85416666666666663</v>
      </c>
      <c r="G5755" s="56">
        <v>0</v>
      </c>
    </row>
    <row r="5756" spans="1:7" x14ac:dyDescent="0.3">
      <c r="A5756" s="60">
        <v>45777</v>
      </c>
      <c r="B5756" s="61" t="s">
        <v>14</v>
      </c>
      <c r="C5756" s="61" t="s">
        <v>109</v>
      </c>
      <c r="D5756" s="61" t="s">
        <v>6</v>
      </c>
      <c r="E5756" s="61" t="s">
        <v>49</v>
      </c>
      <c r="F5756" s="61">
        <v>0.875</v>
      </c>
      <c r="G5756" s="62">
        <v>0</v>
      </c>
    </row>
    <row r="5757" spans="1:7" x14ac:dyDescent="0.3">
      <c r="A5757" s="54">
        <v>45777</v>
      </c>
      <c r="B5757" s="55" t="s">
        <v>14</v>
      </c>
      <c r="C5757" s="55" t="s">
        <v>109</v>
      </c>
      <c r="D5757" s="55" t="s">
        <v>6</v>
      </c>
      <c r="E5757" s="55" t="s">
        <v>49</v>
      </c>
      <c r="F5757" s="55">
        <v>0.89583333333333337</v>
      </c>
      <c r="G5757" s="56">
        <v>0</v>
      </c>
    </row>
    <row r="5758" spans="1:7" x14ac:dyDescent="0.3">
      <c r="A5758" s="60">
        <v>45777</v>
      </c>
      <c r="B5758" s="61" t="s">
        <v>14</v>
      </c>
      <c r="C5758" s="61" t="s">
        <v>109</v>
      </c>
      <c r="D5758" s="61" t="s">
        <v>6</v>
      </c>
      <c r="E5758" s="61" t="s">
        <v>49</v>
      </c>
      <c r="F5758" s="61">
        <v>0.91666666666666663</v>
      </c>
      <c r="G5758" s="62">
        <v>0</v>
      </c>
    </row>
    <row r="5759" spans="1:7" x14ac:dyDescent="0.3">
      <c r="A5759" s="54">
        <v>45777</v>
      </c>
      <c r="B5759" s="55" t="s">
        <v>14</v>
      </c>
      <c r="C5759" s="55" t="s">
        <v>109</v>
      </c>
      <c r="D5759" s="55" t="s">
        <v>6</v>
      </c>
      <c r="E5759" s="55" t="s">
        <v>49</v>
      </c>
      <c r="F5759" s="55">
        <v>0.9375</v>
      </c>
      <c r="G5759" s="56">
        <v>0</v>
      </c>
    </row>
    <row r="5760" spans="1:7" x14ac:dyDescent="0.3">
      <c r="A5760" s="60">
        <v>45777</v>
      </c>
      <c r="B5760" s="61" t="s">
        <v>14</v>
      </c>
      <c r="C5760" s="61" t="s">
        <v>109</v>
      </c>
      <c r="D5760" s="61" t="s">
        <v>6</v>
      </c>
      <c r="E5760" s="61" t="s">
        <v>49</v>
      </c>
      <c r="F5760" s="61">
        <v>0.95833333333333337</v>
      </c>
      <c r="G5760" s="62">
        <v>0</v>
      </c>
    </row>
    <row r="5761" spans="1:7" x14ac:dyDescent="0.3">
      <c r="A5761" s="54">
        <v>45777</v>
      </c>
      <c r="B5761" s="55" t="s">
        <v>14</v>
      </c>
      <c r="C5761" s="55" t="s">
        <v>109</v>
      </c>
      <c r="D5761" s="55" t="s">
        <v>6</v>
      </c>
      <c r="E5761" s="55" t="s">
        <v>49</v>
      </c>
      <c r="F5761" s="55">
        <v>0.97916666666666663</v>
      </c>
      <c r="G5761" s="56">
        <v>0</v>
      </c>
    </row>
    <row r="5762" spans="1:7" x14ac:dyDescent="0.3">
      <c r="A5762" s="60">
        <v>45778</v>
      </c>
      <c r="B5762" s="61" t="s">
        <v>14</v>
      </c>
      <c r="C5762" s="61" t="s">
        <v>109</v>
      </c>
      <c r="D5762" s="61" t="s">
        <v>6</v>
      </c>
      <c r="E5762" s="61" t="s">
        <v>49</v>
      </c>
      <c r="F5762" s="61">
        <v>0</v>
      </c>
      <c r="G5762" s="62">
        <v>0</v>
      </c>
    </row>
    <row r="5763" spans="1:7" x14ac:dyDescent="0.3">
      <c r="A5763" s="54">
        <v>45778</v>
      </c>
      <c r="B5763" s="55" t="s">
        <v>15</v>
      </c>
      <c r="C5763" s="55" t="s">
        <v>109</v>
      </c>
      <c r="D5763" s="55" t="s">
        <v>7</v>
      </c>
      <c r="E5763" s="55" t="s">
        <v>49</v>
      </c>
      <c r="F5763" s="55">
        <v>2.0833333333333329E-2</v>
      </c>
      <c r="G5763" s="56" cm="1">
        <f t="array" ref="G5763:G5810">IF(LOAD_RESULTS!$C$3 = "MENU",ABS(_xlfn.IFS(AND(PER_MONTH!$B5715="January",PER_MONTH!$E5715="Working Day"),Table3[Jan_WD],AND(PER_MONTH!$B5715="January",PER_MONTH!$E5715="Non-Working Day"),Table3[Jan_NWD],AND(PER_MONTH!$B5715="February",PER_MONTH!$E5715="Working Day"),Table3[Feb_WD],AND(PER_MONTH!$B5715="February",PER_MONTH!$E5715="Non-Working Day"),Table3[Feb_NWD], AND(PER_MONTH!$B5715 = "March", PER_MONTH!$E5715 = "Working Day"), Table3[Mar_WD],  AND(PER_MONTH!$B5715 = "March", PER_MONTH!$E5715 = "Non-Working Day"), Table3[Mar_NWD], AND(PER_MONTH!$B5715 = "April", PER_MONTH!$E5715 = "Working Day"), Table3[Apr_WD], AND(PER_MONTH!$B5715 = "April", PER_MONTH!$E5715 = "Non-Working Day"), Table3[Apr_NWD], AND(PER_MONTH!$B5715 = "May", PER_MONTH!$E5715 = "Working Day"), Table3[May_WD], AND(PER_MONTH!$B5715 = "May", PER_MONTH!$E5715 = "Non-Working Day"), Table3[May_NWD], AND(PER_MONTH!$B5715 = "June", PER_MONTH!$E5715 = "Working Day"), Table3[Jun_WD], AND(PER_MONTH!$B5715 = "June", PER_MONTH!$E5715 = "Non-Working Day"), Table3[Jun_NWD], AND(PER_MONTH!$B5715 = "July", PER_MONTH!$E5715 = "Working Day"), Table3[Jul_WD], AND(PER_MONTH!$B5715 = "July", PER_MONTH!$E5715 = "Non-Working Day"), Table3[Jul_NWD], AND(PER_MONTH!$B5715 = "August", PER_MONTH!$E5715 = "Working Day"), Table3[Aug_WD], AND(PER_MONTH!$B5715 = "August", PER_MONTH!$E5715 = "Non-Working Day"), Table3[Aug_NWD], AND(PER_MONTH!$B5715 = "September", PER_MONTH!$E5715 = "Working Day"), Table3[Sep_WD], AND(PER_MONTH!$B5715 = "September", PER_MONTH!$E5715 = "Non-Working Day"), Table3[Sep_NWD], AND(PER_MONTH!$B5715 = "October", PER_MONTH!$E5715 = "Working Day"), Table3[Oct_WD], AND(PER_MONTH!$B5715 = "October", PER_MONTH!$E5715 = "Non-Working Day"), Table3[Oct_NWD], AND(PER_MONTH!$B5715 = "November", PER_MONTH!$E5715 = "Working Day"), Table3[Nov_WD], AND(PER_MONTH!$B5715 = "November", PER_MONTH!$E5715 = "Non-Working Day"), Table3[Nov_NWD], AND(PER_MONTH!$B5715 = "December", PER_MONTH!$E5715 = "Working Day"), Table3[Dec_WD], AND(PER_MONTH!$B5715 = "December", PER_MONTH!$E5715 = "Non-Working Day"), Table3[Dec_NWD])),_xlfn.IFS(AND(PER_MONTH!$B5715="January",PER_MONTH!$E5715="Working Day"),Table3[Jan_WD],AND(PER_MONTH!$B5715="January",PER_MONTH!$E5715="Non-Working Day"),Table3[Jan_NWD],AND(PER_MONTH!$B5715="February",PER_MONTH!$E5715="Working Day"),Table3[Feb_WD],AND(PER_MONTH!$B5715="February",PER_MONTH!$E5715="Non-Working Day"),Table3[Feb_NWD], AND(PER_MONTH!$B5715 = "March", PER_MONTH!$E5715 = "Working Day"), Table3[Mar_WD],  AND(PER_MONTH!$B5715 = "March", PER_MONTH!$E5715 = "Non-Working Day"), Table3[Mar_NWD], AND(PER_MONTH!$B5715 = "April", PER_MONTH!$E5715 = "Working Day"), Table3[Apr_WD], AND(PER_MONTH!$B5715 = "April", PER_MONTH!$E5715 = "Non-Working Day"), Table3[Apr_NWD], AND(PER_MONTH!$B5715 = "May", PER_MONTH!$E5715 = "Working Day"), Table3[May_WD], AND(PER_MONTH!$B5715 = "May", PER_MONTH!$E5715 = "Non-Working Day"), Table3[May_NWD], AND(PER_MONTH!$B5715 = "June", PER_MONTH!$E5715 = "Working Day"), Table3[Jun_WD], AND(PER_MONTH!$B5715 = "June", PER_MONTH!$E5715 = "Non-Working Day"), Table3[Jun_NWD], AND(PER_MONTH!$B5715 = "July", PER_MONTH!$E5715 = "Working Day"), Table3[Jul_WD], AND(PER_MONTH!$B5715 = "July", PER_MONTH!$E5715 = "Non-Working Day"), Table3[Jul_NWD], AND(PER_MONTH!$B5715 = "August", PER_MONTH!$E5715 = "Working Day"), Table3[Aug_WD], AND(PER_MONTH!$B5715 = "August", PER_MONTH!$E5715 = "Non-Working Day"), Table3[Aug_NWD], AND(PER_MONTH!$B5715 = "September", PER_MONTH!$E5715 = "Working Day"), Table3[Sep_WD], AND(PER_MONTH!$B5715 = "September", PER_MONTH!$E5715 = "Non-Working Day"), Table3[Sep_NWD], AND(PER_MONTH!$B5715 = "October", PER_MONTH!$E5715 = "Working Day"), Table3[Oct_WD], AND(PER_MONTH!$B5715 = "October", PER_MONTH!$E5715 = "Non-Working Day"), Table3[Oct_NWD], AND(PER_MONTH!$B5715 = "November", PER_MONTH!$E5715 = "Working Day"), Table3[Nov_WD], AND(PER_MONTH!$B5715 = "November", PER_MONTH!$E5715 = "Non-Working Day"), Table3[Nov_NWD], AND(PER_MONTH!$B5715 = "December", PER_MONTH!$E5715 = "Working Day"), Table3[Dec_WD], AND(PER_MONTH!$B5715 = "December", PER_MONTH!$E5715 = "Non-Working Day"), Table3[Dec_NWD]))</f>
        <v>0</v>
      </c>
    </row>
    <row r="5764" spans="1:7" x14ac:dyDescent="0.3">
      <c r="A5764" s="60">
        <v>45778</v>
      </c>
      <c r="B5764" s="61" t="s">
        <v>15</v>
      </c>
      <c r="C5764" s="61" t="s">
        <v>109</v>
      </c>
      <c r="D5764" s="61" t="s">
        <v>7</v>
      </c>
      <c r="E5764" s="61" t="s">
        <v>49</v>
      </c>
      <c r="F5764" s="61">
        <v>4.1666666666666657E-2</v>
      </c>
      <c r="G5764" s="62">
        <v>0</v>
      </c>
    </row>
    <row r="5765" spans="1:7" x14ac:dyDescent="0.3">
      <c r="A5765" s="54">
        <v>45778</v>
      </c>
      <c r="B5765" s="55" t="s">
        <v>15</v>
      </c>
      <c r="C5765" s="55" t="s">
        <v>109</v>
      </c>
      <c r="D5765" s="55" t="s">
        <v>7</v>
      </c>
      <c r="E5765" s="55" t="s">
        <v>49</v>
      </c>
      <c r="F5765" s="55">
        <v>6.25E-2</v>
      </c>
      <c r="G5765" s="56">
        <v>0</v>
      </c>
    </row>
    <row r="5766" spans="1:7" x14ac:dyDescent="0.3">
      <c r="A5766" s="60">
        <v>45778</v>
      </c>
      <c r="B5766" s="61" t="s">
        <v>15</v>
      </c>
      <c r="C5766" s="61" t="s">
        <v>109</v>
      </c>
      <c r="D5766" s="61" t="s">
        <v>7</v>
      </c>
      <c r="E5766" s="61" t="s">
        <v>49</v>
      </c>
      <c r="F5766" s="61">
        <v>8.3333333333333329E-2</v>
      </c>
      <c r="G5766" s="62">
        <v>0</v>
      </c>
    </row>
    <row r="5767" spans="1:7" x14ac:dyDescent="0.3">
      <c r="A5767" s="54">
        <v>45778</v>
      </c>
      <c r="B5767" s="55" t="s">
        <v>15</v>
      </c>
      <c r="C5767" s="55" t="s">
        <v>109</v>
      </c>
      <c r="D5767" s="55" t="s">
        <v>7</v>
      </c>
      <c r="E5767" s="55" t="s">
        <v>49</v>
      </c>
      <c r="F5767" s="55">
        <v>0.1041666666666667</v>
      </c>
      <c r="G5767" s="56">
        <v>0</v>
      </c>
    </row>
    <row r="5768" spans="1:7" x14ac:dyDescent="0.3">
      <c r="A5768" s="60">
        <v>45778</v>
      </c>
      <c r="B5768" s="61" t="s">
        <v>15</v>
      </c>
      <c r="C5768" s="61" t="s">
        <v>109</v>
      </c>
      <c r="D5768" s="61" t="s">
        <v>7</v>
      </c>
      <c r="E5768" s="61" t="s">
        <v>49</v>
      </c>
      <c r="F5768" s="61">
        <v>0.125</v>
      </c>
      <c r="G5768" s="62">
        <v>0</v>
      </c>
    </row>
    <row r="5769" spans="1:7" x14ac:dyDescent="0.3">
      <c r="A5769" s="54">
        <v>45778</v>
      </c>
      <c r="B5769" s="55" t="s">
        <v>15</v>
      </c>
      <c r="C5769" s="55" t="s">
        <v>109</v>
      </c>
      <c r="D5769" s="55" t="s">
        <v>7</v>
      </c>
      <c r="E5769" s="55" t="s">
        <v>49</v>
      </c>
      <c r="F5769" s="55">
        <v>0.14583333333333329</v>
      </c>
      <c r="G5769" s="56">
        <v>0</v>
      </c>
    </row>
    <row r="5770" spans="1:7" x14ac:dyDescent="0.3">
      <c r="A5770" s="60">
        <v>45778</v>
      </c>
      <c r="B5770" s="61" t="s">
        <v>15</v>
      </c>
      <c r="C5770" s="61" t="s">
        <v>109</v>
      </c>
      <c r="D5770" s="61" t="s">
        <v>7</v>
      </c>
      <c r="E5770" s="61" t="s">
        <v>49</v>
      </c>
      <c r="F5770" s="61">
        <v>0.16666666666666671</v>
      </c>
      <c r="G5770" s="62">
        <v>0</v>
      </c>
    </row>
    <row r="5771" spans="1:7" x14ac:dyDescent="0.3">
      <c r="A5771" s="54">
        <v>45778</v>
      </c>
      <c r="B5771" s="55" t="s">
        <v>15</v>
      </c>
      <c r="C5771" s="55" t="s">
        <v>109</v>
      </c>
      <c r="D5771" s="55" t="s">
        <v>7</v>
      </c>
      <c r="E5771" s="55" t="s">
        <v>49</v>
      </c>
      <c r="F5771" s="55">
        <v>0.1875</v>
      </c>
      <c r="G5771" s="56">
        <v>0</v>
      </c>
    </row>
    <row r="5772" spans="1:7" x14ac:dyDescent="0.3">
      <c r="A5772" s="60">
        <v>45778</v>
      </c>
      <c r="B5772" s="61" t="s">
        <v>15</v>
      </c>
      <c r="C5772" s="61" t="s">
        <v>109</v>
      </c>
      <c r="D5772" s="61" t="s">
        <v>7</v>
      </c>
      <c r="E5772" s="61" t="s">
        <v>49</v>
      </c>
      <c r="F5772" s="61">
        <v>0.20833333333333329</v>
      </c>
      <c r="G5772" s="62">
        <v>0</v>
      </c>
    </row>
    <row r="5773" spans="1:7" x14ac:dyDescent="0.3">
      <c r="A5773" s="54">
        <v>45778</v>
      </c>
      <c r="B5773" s="55" t="s">
        <v>15</v>
      </c>
      <c r="C5773" s="55" t="s">
        <v>109</v>
      </c>
      <c r="D5773" s="55" t="s">
        <v>7</v>
      </c>
      <c r="E5773" s="55" t="s">
        <v>49</v>
      </c>
      <c r="F5773" s="55">
        <v>0.22916666666666671</v>
      </c>
      <c r="G5773" s="56">
        <v>0</v>
      </c>
    </row>
    <row r="5774" spans="1:7" x14ac:dyDescent="0.3">
      <c r="A5774" s="60">
        <v>45778</v>
      </c>
      <c r="B5774" s="61" t="s">
        <v>15</v>
      </c>
      <c r="C5774" s="61" t="s">
        <v>109</v>
      </c>
      <c r="D5774" s="61" t="s">
        <v>7</v>
      </c>
      <c r="E5774" s="61" t="s">
        <v>49</v>
      </c>
      <c r="F5774" s="61">
        <v>0.25</v>
      </c>
      <c r="G5774" s="62">
        <v>0</v>
      </c>
    </row>
    <row r="5775" spans="1:7" x14ac:dyDescent="0.3">
      <c r="A5775" s="54">
        <v>45778</v>
      </c>
      <c r="B5775" s="55" t="s">
        <v>15</v>
      </c>
      <c r="C5775" s="55" t="s">
        <v>109</v>
      </c>
      <c r="D5775" s="55" t="s">
        <v>7</v>
      </c>
      <c r="E5775" s="55" t="s">
        <v>49</v>
      </c>
      <c r="F5775" s="55">
        <v>0.27083333333333331</v>
      </c>
      <c r="G5775" s="56">
        <v>0</v>
      </c>
    </row>
    <row r="5776" spans="1:7" x14ac:dyDescent="0.3">
      <c r="A5776" s="60">
        <v>45778</v>
      </c>
      <c r="B5776" s="61" t="s">
        <v>15</v>
      </c>
      <c r="C5776" s="61" t="s">
        <v>109</v>
      </c>
      <c r="D5776" s="61" t="s">
        <v>7</v>
      </c>
      <c r="E5776" s="61" t="s">
        <v>49</v>
      </c>
      <c r="F5776" s="61">
        <v>0.29166666666666669</v>
      </c>
      <c r="G5776" s="62">
        <v>0</v>
      </c>
    </row>
    <row r="5777" spans="1:7" x14ac:dyDescent="0.3">
      <c r="A5777" s="54">
        <v>45778</v>
      </c>
      <c r="B5777" s="55" t="s">
        <v>15</v>
      </c>
      <c r="C5777" s="55" t="s">
        <v>109</v>
      </c>
      <c r="D5777" s="55" t="s">
        <v>7</v>
      </c>
      <c r="E5777" s="55" t="s">
        <v>49</v>
      </c>
      <c r="F5777" s="55">
        <v>0.3125</v>
      </c>
      <c r="G5777" s="56">
        <v>0</v>
      </c>
    </row>
    <row r="5778" spans="1:7" x14ac:dyDescent="0.3">
      <c r="A5778" s="60">
        <v>45778</v>
      </c>
      <c r="B5778" s="61" t="s">
        <v>15</v>
      </c>
      <c r="C5778" s="61" t="s">
        <v>109</v>
      </c>
      <c r="D5778" s="61" t="s">
        <v>7</v>
      </c>
      <c r="E5778" s="61" t="s">
        <v>49</v>
      </c>
      <c r="F5778" s="61">
        <v>0.33333333333333331</v>
      </c>
      <c r="G5778" s="62">
        <v>0</v>
      </c>
    </row>
    <row r="5779" spans="1:7" x14ac:dyDescent="0.3">
      <c r="A5779" s="54">
        <v>45778</v>
      </c>
      <c r="B5779" s="55" t="s">
        <v>15</v>
      </c>
      <c r="C5779" s="55" t="s">
        <v>109</v>
      </c>
      <c r="D5779" s="55" t="s">
        <v>7</v>
      </c>
      <c r="E5779" s="55" t="s">
        <v>49</v>
      </c>
      <c r="F5779" s="55">
        <v>0.35416666666666669</v>
      </c>
      <c r="G5779" s="56">
        <v>0</v>
      </c>
    </row>
    <row r="5780" spans="1:7" x14ac:dyDescent="0.3">
      <c r="A5780" s="60">
        <v>45778</v>
      </c>
      <c r="B5780" s="61" t="s">
        <v>15</v>
      </c>
      <c r="C5780" s="61" t="s">
        <v>109</v>
      </c>
      <c r="D5780" s="61" t="s">
        <v>7</v>
      </c>
      <c r="E5780" s="61" t="s">
        <v>49</v>
      </c>
      <c r="F5780" s="61">
        <v>0.375</v>
      </c>
      <c r="G5780" s="62">
        <v>0</v>
      </c>
    </row>
    <row r="5781" spans="1:7" x14ac:dyDescent="0.3">
      <c r="A5781" s="54">
        <v>45778</v>
      </c>
      <c r="B5781" s="55" t="s">
        <v>15</v>
      </c>
      <c r="C5781" s="55" t="s">
        <v>109</v>
      </c>
      <c r="D5781" s="55" t="s">
        <v>7</v>
      </c>
      <c r="E5781" s="55" t="s">
        <v>49</v>
      </c>
      <c r="F5781" s="55">
        <v>0.39583333333333331</v>
      </c>
      <c r="G5781" s="56">
        <v>0</v>
      </c>
    </row>
    <row r="5782" spans="1:7" x14ac:dyDescent="0.3">
      <c r="A5782" s="60">
        <v>45778</v>
      </c>
      <c r="B5782" s="61" t="s">
        <v>15</v>
      </c>
      <c r="C5782" s="61" t="s">
        <v>109</v>
      </c>
      <c r="D5782" s="61" t="s">
        <v>7</v>
      </c>
      <c r="E5782" s="61" t="s">
        <v>49</v>
      </c>
      <c r="F5782" s="61">
        <v>0.41666666666666669</v>
      </c>
      <c r="G5782" s="62">
        <v>0</v>
      </c>
    </row>
    <row r="5783" spans="1:7" x14ac:dyDescent="0.3">
      <c r="A5783" s="54">
        <v>45778</v>
      </c>
      <c r="B5783" s="55" t="s">
        <v>15</v>
      </c>
      <c r="C5783" s="55" t="s">
        <v>109</v>
      </c>
      <c r="D5783" s="55" t="s">
        <v>7</v>
      </c>
      <c r="E5783" s="55" t="s">
        <v>49</v>
      </c>
      <c r="F5783" s="55">
        <v>0.4375</v>
      </c>
      <c r="G5783" s="56">
        <v>0</v>
      </c>
    </row>
    <row r="5784" spans="1:7" x14ac:dyDescent="0.3">
      <c r="A5784" s="60">
        <v>45778</v>
      </c>
      <c r="B5784" s="61" t="s">
        <v>15</v>
      </c>
      <c r="C5784" s="61" t="s">
        <v>109</v>
      </c>
      <c r="D5784" s="61" t="s">
        <v>7</v>
      </c>
      <c r="E5784" s="61" t="s">
        <v>49</v>
      </c>
      <c r="F5784" s="61">
        <v>0.45833333333333331</v>
      </c>
      <c r="G5784" s="62">
        <v>0</v>
      </c>
    </row>
    <row r="5785" spans="1:7" x14ac:dyDescent="0.3">
      <c r="A5785" s="54">
        <v>45778</v>
      </c>
      <c r="B5785" s="55" t="s">
        <v>15</v>
      </c>
      <c r="C5785" s="55" t="s">
        <v>109</v>
      </c>
      <c r="D5785" s="55" t="s">
        <v>7</v>
      </c>
      <c r="E5785" s="55" t="s">
        <v>49</v>
      </c>
      <c r="F5785" s="55">
        <v>0.47916666666666669</v>
      </c>
      <c r="G5785" s="56">
        <v>0</v>
      </c>
    </row>
    <row r="5786" spans="1:7" x14ac:dyDescent="0.3">
      <c r="A5786" s="60">
        <v>45778</v>
      </c>
      <c r="B5786" s="61" t="s">
        <v>15</v>
      </c>
      <c r="C5786" s="61" t="s">
        <v>109</v>
      </c>
      <c r="D5786" s="61" t="s">
        <v>7</v>
      </c>
      <c r="E5786" s="61" t="s">
        <v>49</v>
      </c>
      <c r="F5786" s="61">
        <v>0.5</v>
      </c>
      <c r="G5786" s="62">
        <v>0</v>
      </c>
    </row>
    <row r="5787" spans="1:7" x14ac:dyDescent="0.3">
      <c r="A5787" s="54">
        <v>45778</v>
      </c>
      <c r="B5787" s="55" t="s">
        <v>15</v>
      </c>
      <c r="C5787" s="55" t="s">
        <v>109</v>
      </c>
      <c r="D5787" s="55" t="s">
        <v>7</v>
      </c>
      <c r="E5787" s="55" t="s">
        <v>49</v>
      </c>
      <c r="F5787" s="55">
        <v>0.52083333333333337</v>
      </c>
      <c r="G5787" s="56">
        <v>0</v>
      </c>
    </row>
    <row r="5788" spans="1:7" x14ac:dyDescent="0.3">
      <c r="A5788" s="60">
        <v>45778</v>
      </c>
      <c r="B5788" s="61" t="s">
        <v>15</v>
      </c>
      <c r="C5788" s="61" t="s">
        <v>109</v>
      </c>
      <c r="D5788" s="61" t="s">
        <v>7</v>
      </c>
      <c r="E5788" s="61" t="s">
        <v>49</v>
      </c>
      <c r="F5788" s="61">
        <v>0.54166666666666663</v>
      </c>
      <c r="G5788" s="62">
        <v>0</v>
      </c>
    </row>
    <row r="5789" spans="1:7" x14ac:dyDescent="0.3">
      <c r="A5789" s="54">
        <v>45778</v>
      </c>
      <c r="B5789" s="55" t="s">
        <v>15</v>
      </c>
      <c r="C5789" s="55" t="s">
        <v>109</v>
      </c>
      <c r="D5789" s="55" t="s">
        <v>7</v>
      </c>
      <c r="E5789" s="55" t="s">
        <v>49</v>
      </c>
      <c r="F5789" s="55">
        <v>0.5625</v>
      </c>
      <c r="G5789" s="56">
        <v>0</v>
      </c>
    </row>
    <row r="5790" spans="1:7" x14ac:dyDescent="0.3">
      <c r="A5790" s="60">
        <v>45778</v>
      </c>
      <c r="B5790" s="61" t="s">
        <v>15</v>
      </c>
      <c r="C5790" s="61" t="s">
        <v>109</v>
      </c>
      <c r="D5790" s="61" t="s">
        <v>7</v>
      </c>
      <c r="E5790" s="61" t="s">
        <v>49</v>
      </c>
      <c r="F5790" s="61">
        <v>0.58333333333333337</v>
      </c>
      <c r="G5790" s="62">
        <v>0</v>
      </c>
    </row>
    <row r="5791" spans="1:7" x14ac:dyDescent="0.3">
      <c r="A5791" s="54">
        <v>45778</v>
      </c>
      <c r="B5791" s="55" t="s">
        <v>15</v>
      </c>
      <c r="C5791" s="55" t="s">
        <v>109</v>
      </c>
      <c r="D5791" s="55" t="s">
        <v>7</v>
      </c>
      <c r="E5791" s="55" t="s">
        <v>49</v>
      </c>
      <c r="F5791" s="55">
        <v>0.60416666666666663</v>
      </c>
      <c r="G5791" s="56">
        <v>0</v>
      </c>
    </row>
    <row r="5792" spans="1:7" x14ac:dyDescent="0.3">
      <c r="A5792" s="60">
        <v>45778</v>
      </c>
      <c r="B5792" s="61" t="s">
        <v>15</v>
      </c>
      <c r="C5792" s="61" t="s">
        <v>109</v>
      </c>
      <c r="D5792" s="61" t="s">
        <v>7</v>
      </c>
      <c r="E5792" s="61" t="s">
        <v>49</v>
      </c>
      <c r="F5792" s="61">
        <v>0.625</v>
      </c>
      <c r="G5792" s="62">
        <v>0</v>
      </c>
    </row>
    <row r="5793" spans="1:7" x14ac:dyDescent="0.3">
      <c r="A5793" s="54">
        <v>45778</v>
      </c>
      <c r="B5793" s="55" t="s">
        <v>15</v>
      </c>
      <c r="C5793" s="55" t="s">
        <v>109</v>
      </c>
      <c r="D5793" s="55" t="s">
        <v>7</v>
      </c>
      <c r="E5793" s="55" t="s">
        <v>49</v>
      </c>
      <c r="F5793" s="55">
        <v>0.64583333333333337</v>
      </c>
      <c r="G5793" s="56">
        <v>0</v>
      </c>
    </row>
    <row r="5794" spans="1:7" x14ac:dyDescent="0.3">
      <c r="A5794" s="60">
        <v>45778</v>
      </c>
      <c r="B5794" s="61" t="s">
        <v>15</v>
      </c>
      <c r="C5794" s="61" t="s">
        <v>109</v>
      </c>
      <c r="D5794" s="61" t="s">
        <v>7</v>
      </c>
      <c r="E5794" s="61" t="s">
        <v>49</v>
      </c>
      <c r="F5794" s="61">
        <v>0.66666666666666663</v>
      </c>
      <c r="G5794" s="62">
        <v>0</v>
      </c>
    </row>
    <row r="5795" spans="1:7" x14ac:dyDescent="0.3">
      <c r="A5795" s="54">
        <v>45778</v>
      </c>
      <c r="B5795" s="55" t="s">
        <v>15</v>
      </c>
      <c r="C5795" s="55" t="s">
        <v>109</v>
      </c>
      <c r="D5795" s="55" t="s">
        <v>7</v>
      </c>
      <c r="E5795" s="55" t="s">
        <v>49</v>
      </c>
      <c r="F5795" s="55">
        <v>0.6875</v>
      </c>
      <c r="G5795" s="56">
        <v>0</v>
      </c>
    </row>
    <row r="5796" spans="1:7" x14ac:dyDescent="0.3">
      <c r="A5796" s="60">
        <v>45778</v>
      </c>
      <c r="B5796" s="61" t="s">
        <v>15</v>
      </c>
      <c r="C5796" s="61" t="s">
        <v>109</v>
      </c>
      <c r="D5796" s="61" t="s">
        <v>7</v>
      </c>
      <c r="E5796" s="61" t="s">
        <v>49</v>
      </c>
      <c r="F5796" s="61">
        <v>0.70833333333333337</v>
      </c>
      <c r="G5796" s="62">
        <v>0</v>
      </c>
    </row>
    <row r="5797" spans="1:7" x14ac:dyDescent="0.3">
      <c r="A5797" s="54">
        <v>45778</v>
      </c>
      <c r="B5797" s="55" t="s">
        <v>15</v>
      </c>
      <c r="C5797" s="55" t="s">
        <v>109</v>
      </c>
      <c r="D5797" s="55" t="s">
        <v>7</v>
      </c>
      <c r="E5797" s="55" t="s">
        <v>49</v>
      </c>
      <c r="F5797" s="55">
        <v>0.72916666666666663</v>
      </c>
      <c r="G5797" s="56">
        <v>0</v>
      </c>
    </row>
    <row r="5798" spans="1:7" x14ac:dyDescent="0.3">
      <c r="A5798" s="60">
        <v>45778</v>
      </c>
      <c r="B5798" s="61" t="s">
        <v>15</v>
      </c>
      <c r="C5798" s="61" t="s">
        <v>109</v>
      </c>
      <c r="D5798" s="61" t="s">
        <v>7</v>
      </c>
      <c r="E5798" s="61" t="s">
        <v>49</v>
      </c>
      <c r="F5798" s="61">
        <v>0.75</v>
      </c>
      <c r="G5798" s="62">
        <v>0</v>
      </c>
    </row>
    <row r="5799" spans="1:7" x14ac:dyDescent="0.3">
      <c r="A5799" s="54">
        <v>45778</v>
      </c>
      <c r="B5799" s="55" t="s">
        <v>15</v>
      </c>
      <c r="C5799" s="55" t="s">
        <v>109</v>
      </c>
      <c r="D5799" s="55" t="s">
        <v>7</v>
      </c>
      <c r="E5799" s="55" t="s">
        <v>49</v>
      </c>
      <c r="F5799" s="55">
        <v>0.77083333333333337</v>
      </c>
      <c r="G5799" s="56">
        <v>0</v>
      </c>
    </row>
    <row r="5800" spans="1:7" x14ac:dyDescent="0.3">
      <c r="A5800" s="60">
        <v>45778</v>
      </c>
      <c r="B5800" s="61" t="s">
        <v>15</v>
      </c>
      <c r="C5800" s="61" t="s">
        <v>109</v>
      </c>
      <c r="D5800" s="61" t="s">
        <v>7</v>
      </c>
      <c r="E5800" s="61" t="s">
        <v>49</v>
      </c>
      <c r="F5800" s="61">
        <v>0.79166666666666663</v>
      </c>
      <c r="G5800" s="62">
        <v>0</v>
      </c>
    </row>
    <row r="5801" spans="1:7" x14ac:dyDescent="0.3">
      <c r="A5801" s="54">
        <v>45778</v>
      </c>
      <c r="B5801" s="55" t="s">
        <v>15</v>
      </c>
      <c r="C5801" s="55" t="s">
        <v>109</v>
      </c>
      <c r="D5801" s="55" t="s">
        <v>7</v>
      </c>
      <c r="E5801" s="55" t="s">
        <v>49</v>
      </c>
      <c r="F5801" s="55">
        <v>0.8125</v>
      </c>
      <c r="G5801" s="56">
        <v>0</v>
      </c>
    </row>
    <row r="5802" spans="1:7" x14ac:dyDescent="0.3">
      <c r="A5802" s="60">
        <v>45778</v>
      </c>
      <c r="B5802" s="61" t="s">
        <v>15</v>
      </c>
      <c r="C5802" s="61" t="s">
        <v>109</v>
      </c>
      <c r="D5802" s="61" t="s">
        <v>7</v>
      </c>
      <c r="E5802" s="61" t="s">
        <v>49</v>
      </c>
      <c r="F5802" s="61">
        <v>0.83333333333333337</v>
      </c>
      <c r="G5802" s="62">
        <v>0</v>
      </c>
    </row>
    <row r="5803" spans="1:7" x14ac:dyDescent="0.3">
      <c r="A5803" s="54">
        <v>45778</v>
      </c>
      <c r="B5803" s="55" t="s">
        <v>15</v>
      </c>
      <c r="C5803" s="55" t="s">
        <v>109</v>
      </c>
      <c r="D5803" s="55" t="s">
        <v>7</v>
      </c>
      <c r="E5803" s="55" t="s">
        <v>49</v>
      </c>
      <c r="F5803" s="55">
        <v>0.85416666666666663</v>
      </c>
      <c r="G5803" s="56">
        <v>0</v>
      </c>
    </row>
    <row r="5804" spans="1:7" x14ac:dyDescent="0.3">
      <c r="A5804" s="60">
        <v>45778</v>
      </c>
      <c r="B5804" s="61" t="s">
        <v>15</v>
      </c>
      <c r="C5804" s="61" t="s">
        <v>109</v>
      </c>
      <c r="D5804" s="61" t="s">
        <v>7</v>
      </c>
      <c r="E5804" s="61" t="s">
        <v>49</v>
      </c>
      <c r="F5804" s="61">
        <v>0.875</v>
      </c>
      <c r="G5804" s="62">
        <v>0</v>
      </c>
    </row>
    <row r="5805" spans="1:7" x14ac:dyDescent="0.3">
      <c r="A5805" s="54">
        <v>45778</v>
      </c>
      <c r="B5805" s="55" t="s">
        <v>15</v>
      </c>
      <c r="C5805" s="55" t="s">
        <v>109</v>
      </c>
      <c r="D5805" s="55" t="s">
        <v>7</v>
      </c>
      <c r="E5805" s="55" t="s">
        <v>49</v>
      </c>
      <c r="F5805" s="55">
        <v>0.89583333333333337</v>
      </c>
      <c r="G5805" s="56">
        <v>0</v>
      </c>
    </row>
    <row r="5806" spans="1:7" x14ac:dyDescent="0.3">
      <c r="A5806" s="60">
        <v>45778</v>
      </c>
      <c r="B5806" s="61" t="s">
        <v>15</v>
      </c>
      <c r="C5806" s="61" t="s">
        <v>109</v>
      </c>
      <c r="D5806" s="61" t="s">
        <v>7</v>
      </c>
      <c r="E5806" s="61" t="s">
        <v>49</v>
      </c>
      <c r="F5806" s="61">
        <v>0.91666666666666663</v>
      </c>
      <c r="G5806" s="62">
        <v>0</v>
      </c>
    </row>
    <row r="5807" spans="1:7" x14ac:dyDescent="0.3">
      <c r="A5807" s="54">
        <v>45778</v>
      </c>
      <c r="B5807" s="55" t="s">
        <v>15</v>
      </c>
      <c r="C5807" s="55" t="s">
        <v>109</v>
      </c>
      <c r="D5807" s="55" t="s">
        <v>7</v>
      </c>
      <c r="E5807" s="55" t="s">
        <v>49</v>
      </c>
      <c r="F5807" s="55">
        <v>0.9375</v>
      </c>
      <c r="G5807" s="56">
        <v>0</v>
      </c>
    </row>
    <row r="5808" spans="1:7" x14ac:dyDescent="0.3">
      <c r="A5808" s="60">
        <v>45778</v>
      </c>
      <c r="B5808" s="61" t="s">
        <v>15</v>
      </c>
      <c r="C5808" s="61" t="s">
        <v>109</v>
      </c>
      <c r="D5808" s="61" t="s">
        <v>7</v>
      </c>
      <c r="E5808" s="61" t="s">
        <v>49</v>
      </c>
      <c r="F5808" s="61">
        <v>0.95833333333333337</v>
      </c>
      <c r="G5808" s="62">
        <v>0</v>
      </c>
    </row>
    <row r="5809" spans="1:7" x14ac:dyDescent="0.3">
      <c r="A5809" s="54">
        <v>45778</v>
      </c>
      <c r="B5809" s="55" t="s">
        <v>15</v>
      </c>
      <c r="C5809" s="55" t="s">
        <v>109</v>
      </c>
      <c r="D5809" s="55" t="s">
        <v>7</v>
      </c>
      <c r="E5809" s="55" t="s">
        <v>49</v>
      </c>
      <c r="F5809" s="55">
        <v>0.97916666666666663</v>
      </c>
      <c r="G5809" s="56">
        <v>0</v>
      </c>
    </row>
    <row r="5810" spans="1:7" x14ac:dyDescent="0.3">
      <c r="A5810" s="60">
        <v>45779</v>
      </c>
      <c r="B5810" s="61" t="s">
        <v>15</v>
      </c>
      <c r="C5810" s="61" t="s">
        <v>109</v>
      </c>
      <c r="D5810" s="61" t="s">
        <v>7</v>
      </c>
      <c r="E5810" s="61" t="s">
        <v>49</v>
      </c>
      <c r="F5810" s="61">
        <v>0</v>
      </c>
      <c r="G5810" s="62">
        <v>0</v>
      </c>
    </row>
    <row r="5811" spans="1:7" x14ac:dyDescent="0.3">
      <c r="A5811" s="54">
        <v>45779</v>
      </c>
      <c r="B5811" s="55" t="s">
        <v>15</v>
      </c>
      <c r="C5811" s="55" t="s">
        <v>109</v>
      </c>
      <c r="D5811" s="55" t="s">
        <v>8</v>
      </c>
      <c r="E5811" s="55" t="s">
        <v>48</v>
      </c>
      <c r="F5811" s="55">
        <v>2.0833333333333329E-2</v>
      </c>
      <c r="G5811" s="56" cm="1">
        <f t="array" ref="G5811:G5858">IF(LOAD_RESULTS!$C$3 = "MENU",ABS(_xlfn.IFS(AND(PER_MONTH!$B5763="January",PER_MONTH!$E5763="Working Day"),Table3[Jan_WD],AND(PER_MONTH!$B5763="January",PER_MONTH!$E5763="Non-Working Day"),Table3[Jan_NWD],AND(PER_MONTH!$B5763="February",PER_MONTH!$E5763="Working Day"),Table3[Feb_WD],AND(PER_MONTH!$B5763="February",PER_MONTH!$E5763="Non-Working Day"),Table3[Feb_NWD], AND(PER_MONTH!$B5763 = "March", PER_MONTH!$E5763 = "Working Day"), Table3[Mar_WD],  AND(PER_MONTH!$B5763 = "March", PER_MONTH!$E5763 = "Non-Working Day"), Table3[Mar_NWD], AND(PER_MONTH!$B5763 = "April", PER_MONTH!$E5763 = "Working Day"), Table3[Apr_WD], AND(PER_MONTH!$B5763 = "April", PER_MONTH!$E5763 = "Non-Working Day"), Table3[Apr_NWD], AND(PER_MONTH!$B5763 = "May", PER_MONTH!$E5763 = "Working Day"), Table3[May_WD], AND(PER_MONTH!$B5763 = "May", PER_MONTH!$E5763 = "Non-Working Day"), Table3[May_NWD], AND(PER_MONTH!$B5763 = "June", PER_MONTH!$E5763 = "Working Day"), Table3[Jun_WD], AND(PER_MONTH!$B5763 = "June", PER_MONTH!$E5763 = "Non-Working Day"), Table3[Jun_NWD], AND(PER_MONTH!$B5763 = "July", PER_MONTH!$E5763 = "Working Day"), Table3[Jul_WD], AND(PER_MONTH!$B5763 = "July", PER_MONTH!$E5763 = "Non-Working Day"), Table3[Jul_NWD], AND(PER_MONTH!$B5763 = "August", PER_MONTH!$E5763 = "Working Day"), Table3[Aug_WD], AND(PER_MONTH!$B5763 = "August", PER_MONTH!$E5763 = "Non-Working Day"), Table3[Aug_NWD], AND(PER_MONTH!$B5763 = "September", PER_MONTH!$E5763 = "Working Day"), Table3[Sep_WD], AND(PER_MONTH!$B5763 = "September", PER_MONTH!$E5763 = "Non-Working Day"), Table3[Sep_NWD], AND(PER_MONTH!$B5763 = "October", PER_MONTH!$E5763 = "Working Day"), Table3[Oct_WD], AND(PER_MONTH!$B5763 = "October", PER_MONTH!$E5763 = "Non-Working Day"), Table3[Oct_NWD], AND(PER_MONTH!$B5763 = "November", PER_MONTH!$E5763 = "Working Day"), Table3[Nov_WD], AND(PER_MONTH!$B5763 = "November", PER_MONTH!$E5763 = "Non-Working Day"), Table3[Nov_NWD], AND(PER_MONTH!$B5763 = "December", PER_MONTH!$E5763 = "Working Day"), Table3[Dec_WD], AND(PER_MONTH!$B5763 = "December", PER_MONTH!$E5763 = "Non-Working Day"), Table3[Dec_NWD])),_xlfn.IFS(AND(PER_MONTH!$B5763="January",PER_MONTH!$E5763="Working Day"),Table3[Jan_WD],AND(PER_MONTH!$B5763="January",PER_MONTH!$E5763="Non-Working Day"),Table3[Jan_NWD],AND(PER_MONTH!$B5763="February",PER_MONTH!$E5763="Working Day"),Table3[Feb_WD],AND(PER_MONTH!$B5763="February",PER_MONTH!$E5763="Non-Working Day"),Table3[Feb_NWD], AND(PER_MONTH!$B5763 = "March", PER_MONTH!$E5763 = "Working Day"), Table3[Mar_WD],  AND(PER_MONTH!$B5763 = "March", PER_MONTH!$E5763 = "Non-Working Day"), Table3[Mar_NWD], AND(PER_MONTH!$B5763 = "April", PER_MONTH!$E5763 = "Working Day"), Table3[Apr_WD], AND(PER_MONTH!$B5763 = "April", PER_MONTH!$E5763 = "Non-Working Day"), Table3[Apr_NWD], AND(PER_MONTH!$B5763 = "May", PER_MONTH!$E5763 = "Working Day"), Table3[May_WD], AND(PER_MONTH!$B5763 = "May", PER_MONTH!$E5763 = "Non-Working Day"), Table3[May_NWD], AND(PER_MONTH!$B5763 = "June", PER_MONTH!$E5763 = "Working Day"), Table3[Jun_WD], AND(PER_MONTH!$B5763 = "June", PER_MONTH!$E5763 = "Non-Working Day"), Table3[Jun_NWD], AND(PER_MONTH!$B5763 = "July", PER_MONTH!$E5763 = "Working Day"), Table3[Jul_WD], AND(PER_MONTH!$B5763 = "July", PER_MONTH!$E5763 = "Non-Working Day"), Table3[Jul_NWD], AND(PER_MONTH!$B5763 = "August", PER_MONTH!$E5763 = "Working Day"), Table3[Aug_WD], AND(PER_MONTH!$B5763 = "August", PER_MONTH!$E5763 = "Non-Working Day"), Table3[Aug_NWD], AND(PER_MONTH!$B5763 = "September", PER_MONTH!$E5763 = "Working Day"), Table3[Sep_WD], AND(PER_MONTH!$B5763 = "September", PER_MONTH!$E5763 = "Non-Working Day"), Table3[Sep_NWD], AND(PER_MONTH!$B5763 = "October", PER_MONTH!$E5763 = "Working Day"), Table3[Oct_WD], AND(PER_MONTH!$B5763 = "October", PER_MONTH!$E5763 = "Non-Working Day"), Table3[Oct_NWD], AND(PER_MONTH!$B5763 = "November", PER_MONTH!$E5763 = "Working Day"), Table3[Nov_WD], AND(PER_MONTH!$B5763 = "November", PER_MONTH!$E5763 = "Non-Working Day"), Table3[Nov_NWD], AND(PER_MONTH!$B5763 = "December", PER_MONTH!$E5763 = "Working Day"), Table3[Dec_WD], AND(PER_MONTH!$B5763 = "December", PER_MONTH!$E5763 = "Non-Working Day"), Table3[Dec_NWD]))</f>
        <v>0</v>
      </c>
    </row>
    <row r="5812" spans="1:7" x14ac:dyDescent="0.3">
      <c r="A5812" s="60">
        <v>45779</v>
      </c>
      <c r="B5812" s="61" t="s">
        <v>15</v>
      </c>
      <c r="C5812" s="61" t="s">
        <v>109</v>
      </c>
      <c r="D5812" s="61" t="s">
        <v>8</v>
      </c>
      <c r="E5812" s="61" t="s">
        <v>48</v>
      </c>
      <c r="F5812" s="61">
        <v>4.1666666666666657E-2</v>
      </c>
      <c r="G5812" s="62">
        <v>0</v>
      </c>
    </row>
    <row r="5813" spans="1:7" x14ac:dyDescent="0.3">
      <c r="A5813" s="54">
        <v>45779</v>
      </c>
      <c r="B5813" s="55" t="s">
        <v>15</v>
      </c>
      <c r="C5813" s="55" t="s">
        <v>109</v>
      </c>
      <c r="D5813" s="55" t="s">
        <v>8</v>
      </c>
      <c r="E5813" s="55" t="s">
        <v>48</v>
      </c>
      <c r="F5813" s="55">
        <v>6.25E-2</v>
      </c>
      <c r="G5813" s="56">
        <v>0</v>
      </c>
    </row>
    <row r="5814" spans="1:7" x14ac:dyDescent="0.3">
      <c r="A5814" s="60">
        <v>45779</v>
      </c>
      <c r="B5814" s="61" t="s">
        <v>15</v>
      </c>
      <c r="C5814" s="61" t="s">
        <v>109</v>
      </c>
      <c r="D5814" s="61" t="s">
        <v>8</v>
      </c>
      <c r="E5814" s="61" t="s">
        <v>48</v>
      </c>
      <c r="F5814" s="61">
        <v>8.3333333333333329E-2</v>
      </c>
      <c r="G5814" s="62">
        <v>0</v>
      </c>
    </row>
    <row r="5815" spans="1:7" x14ac:dyDescent="0.3">
      <c r="A5815" s="54">
        <v>45779</v>
      </c>
      <c r="B5815" s="55" t="s">
        <v>15</v>
      </c>
      <c r="C5815" s="55" t="s">
        <v>109</v>
      </c>
      <c r="D5815" s="55" t="s">
        <v>8</v>
      </c>
      <c r="E5815" s="55" t="s">
        <v>48</v>
      </c>
      <c r="F5815" s="55">
        <v>0.1041666666666667</v>
      </c>
      <c r="G5815" s="56">
        <v>0</v>
      </c>
    </row>
    <row r="5816" spans="1:7" x14ac:dyDescent="0.3">
      <c r="A5816" s="60">
        <v>45779</v>
      </c>
      <c r="B5816" s="61" t="s">
        <v>15</v>
      </c>
      <c r="C5816" s="61" t="s">
        <v>109</v>
      </c>
      <c r="D5816" s="61" t="s">
        <v>8</v>
      </c>
      <c r="E5816" s="61" t="s">
        <v>48</v>
      </c>
      <c r="F5816" s="61">
        <v>0.125</v>
      </c>
      <c r="G5816" s="62">
        <v>0</v>
      </c>
    </row>
    <row r="5817" spans="1:7" x14ac:dyDescent="0.3">
      <c r="A5817" s="54">
        <v>45779</v>
      </c>
      <c r="B5817" s="55" t="s">
        <v>15</v>
      </c>
      <c r="C5817" s="55" t="s">
        <v>109</v>
      </c>
      <c r="D5817" s="55" t="s">
        <v>8</v>
      </c>
      <c r="E5817" s="55" t="s">
        <v>48</v>
      </c>
      <c r="F5817" s="55">
        <v>0.14583333333333329</v>
      </c>
      <c r="G5817" s="56">
        <v>0</v>
      </c>
    </row>
    <row r="5818" spans="1:7" x14ac:dyDescent="0.3">
      <c r="A5818" s="60">
        <v>45779</v>
      </c>
      <c r="B5818" s="61" t="s">
        <v>15</v>
      </c>
      <c r="C5818" s="61" t="s">
        <v>109</v>
      </c>
      <c r="D5818" s="61" t="s">
        <v>8</v>
      </c>
      <c r="E5818" s="61" t="s">
        <v>48</v>
      </c>
      <c r="F5818" s="61">
        <v>0.16666666666666671</v>
      </c>
      <c r="G5818" s="62">
        <v>0</v>
      </c>
    </row>
    <row r="5819" spans="1:7" x14ac:dyDescent="0.3">
      <c r="A5819" s="54">
        <v>45779</v>
      </c>
      <c r="B5819" s="55" t="s">
        <v>15</v>
      </c>
      <c r="C5819" s="55" t="s">
        <v>109</v>
      </c>
      <c r="D5819" s="55" t="s">
        <v>8</v>
      </c>
      <c r="E5819" s="55" t="s">
        <v>48</v>
      </c>
      <c r="F5819" s="55">
        <v>0.1875</v>
      </c>
      <c r="G5819" s="56">
        <v>0</v>
      </c>
    </row>
    <row r="5820" spans="1:7" x14ac:dyDescent="0.3">
      <c r="A5820" s="60">
        <v>45779</v>
      </c>
      <c r="B5820" s="61" t="s">
        <v>15</v>
      </c>
      <c r="C5820" s="61" t="s">
        <v>109</v>
      </c>
      <c r="D5820" s="61" t="s">
        <v>8</v>
      </c>
      <c r="E5820" s="61" t="s">
        <v>48</v>
      </c>
      <c r="F5820" s="61">
        <v>0.20833333333333329</v>
      </c>
      <c r="G5820" s="62">
        <v>0</v>
      </c>
    </row>
    <row r="5821" spans="1:7" x14ac:dyDescent="0.3">
      <c r="A5821" s="54">
        <v>45779</v>
      </c>
      <c r="B5821" s="55" t="s">
        <v>15</v>
      </c>
      <c r="C5821" s="55" t="s">
        <v>109</v>
      </c>
      <c r="D5821" s="55" t="s">
        <v>8</v>
      </c>
      <c r="E5821" s="55" t="s">
        <v>48</v>
      </c>
      <c r="F5821" s="55">
        <v>0.22916666666666671</v>
      </c>
      <c r="G5821" s="56">
        <v>0</v>
      </c>
    </row>
    <row r="5822" spans="1:7" x14ac:dyDescent="0.3">
      <c r="A5822" s="60">
        <v>45779</v>
      </c>
      <c r="B5822" s="61" t="s">
        <v>15</v>
      </c>
      <c r="C5822" s="61" t="s">
        <v>109</v>
      </c>
      <c r="D5822" s="61" t="s">
        <v>8</v>
      </c>
      <c r="E5822" s="61" t="s">
        <v>48</v>
      </c>
      <c r="F5822" s="61">
        <v>0.25</v>
      </c>
      <c r="G5822" s="62">
        <v>0</v>
      </c>
    </row>
    <row r="5823" spans="1:7" x14ac:dyDescent="0.3">
      <c r="A5823" s="54">
        <v>45779</v>
      </c>
      <c r="B5823" s="55" t="s">
        <v>15</v>
      </c>
      <c r="C5823" s="55" t="s">
        <v>109</v>
      </c>
      <c r="D5823" s="55" t="s">
        <v>8</v>
      </c>
      <c r="E5823" s="55" t="s">
        <v>48</v>
      </c>
      <c r="F5823" s="55">
        <v>0.27083333333333331</v>
      </c>
      <c r="G5823" s="56">
        <v>0</v>
      </c>
    </row>
    <row r="5824" spans="1:7" x14ac:dyDescent="0.3">
      <c r="A5824" s="60">
        <v>45779</v>
      </c>
      <c r="B5824" s="61" t="s">
        <v>15</v>
      </c>
      <c r="C5824" s="61" t="s">
        <v>109</v>
      </c>
      <c r="D5824" s="61" t="s">
        <v>8</v>
      </c>
      <c r="E5824" s="61" t="s">
        <v>48</v>
      </c>
      <c r="F5824" s="61">
        <v>0.29166666666666669</v>
      </c>
      <c r="G5824" s="62">
        <v>0</v>
      </c>
    </row>
    <row r="5825" spans="1:7" x14ac:dyDescent="0.3">
      <c r="A5825" s="54">
        <v>45779</v>
      </c>
      <c r="B5825" s="55" t="s">
        <v>15</v>
      </c>
      <c r="C5825" s="55" t="s">
        <v>109</v>
      </c>
      <c r="D5825" s="55" t="s">
        <v>8</v>
      </c>
      <c r="E5825" s="55" t="s">
        <v>48</v>
      </c>
      <c r="F5825" s="55">
        <v>0.3125</v>
      </c>
      <c r="G5825" s="56">
        <v>0</v>
      </c>
    </row>
    <row r="5826" spans="1:7" x14ac:dyDescent="0.3">
      <c r="A5826" s="60">
        <v>45779</v>
      </c>
      <c r="B5826" s="61" t="s">
        <v>15</v>
      </c>
      <c r="C5826" s="61" t="s">
        <v>109</v>
      </c>
      <c r="D5826" s="61" t="s">
        <v>8</v>
      </c>
      <c r="E5826" s="61" t="s">
        <v>48</v>
      </c>
      <c r="F5826" s="61">
        <v>0.33333333333333331</v>
      </c>
      <c r="G5826" s="62">
        <v>0</v>
      </c>
    </row>
    <row r="5827" spans="1:7" x14ac:dyDescent="0.3">
      <c r="A5827" s="54">
        <v>45779</v>
      </c>
      <c r="B5827" s="55" t="s">
        <v>15</v>
      </c>
      <c r="C5827" s="55" t="s">
        <v>109</v>
      </c>
      <c r="D5827" s="55" t="s">
        <v>8</v>
      </c>
      <c r="E5827" s="55" t="s">
        <v>48</v>
      </c>
      <c r="F5827" s="55">
        <v>0.35416666666666669</v>
      </c>
      <c r="G5827" s="56">
        <v>0</v>
      </c>
    </row>
    <row r="5828" spans="1:7" x14ac:dyDescent="0.3">
      <c r="A5828" s="60">
        <v>45779</v>
      </c>
      <c r="B5828" s="61" t="s">
        <v>15</v>
      </c>
      <c r="C5828" s="61" t="s">
        <v>109</v>
      </c>
      <c r="D5828" s="61" t="s">
        <v>8</v>
      </c>
      <c r="E5828" s="61" t="s">
        <v>48</v>
      </c>
      <c r="F5828" s="61">
        <v>0.375</v>
      </c>
      <c r="G5828" s="62">
        <v>0</v>
      </c>
    </row>
    <row r="5829" spans="1:7" x14ac:dyDescent="0.3">
      <c r="A5829" s="54">
        <v>45779</v>
      </c>
      <c r="B5829" s="55" t="s">
        <v>15</v>
      </c>
      <c r="C5829" s="55" t="s">
        <v>109</v>
      </c>
      <c r="D5829" s="55" t="s">
        <v>8</v>
      </c>
      <c r="E5829" s="55" t="s">
        <v>48</v>
      </c>
      <c r="F5829" s="55">
        <v>0.39583333333333331</v>
      </c>
      <c r="G5829" s="56">
        <v>0</v>
      </c>
    </row>
    <row r="5830" spans="1:7" x14ac:dyDescent="0.3">
      <c r="A5830" s="60">
        <v>45779</v>
      </c>
      <c r="B5830" s="61" t="s">
        <v>15</v>
      </c>
      <c r="C5830" s="61" t="s">
        <v>109</v>
      </c>
      <c r="D5830" s="61" t="s">
        <v>8</v>
      </c>
      <c r="E5830" s="61" t="s">
        <v>48</v>
      </c>
      <c r="F5830" s="61">
        <v>0.41666666666666669</v>
      </c>
      <c r="G5830" s="62">
        <v>0</v>
      </c>
    </row>
    <row r="5831" spans="1:7" x14ac:dyDescent="0.3">
      <c r="A5831" s="54">
        <v>45779</v>
      </c>
      <c r="B5831" s="55" t="s">
        <v>15</v>
      </c>
      <c r="C5831" s="55" t="s">
        <v>109</v>
      </c>
      <c r="D5831" s="55" t="s">
        <v>8</v>
      </c>
      <c r="E5831" s="55" t="s">
        <v>48</v>
      </c>
      <c r="F5831" s="55">
        <v>0.4375</v>
      </c>
      <c r="G5831" s="56">
        <v>0</v>
      </c>
    </row>
    <row r="5832" spans="1:7" x14ac:dyDescent="0.3">
      <c r="A5832" s="60">
        <v>45779</v>
      </c>
      <c r="B5832" s="61" t="s">
        <v>15</v>
      </c>
      <c r="C5832" s="61" t="s">
        <v>109</v>
      </c>
      <c r="D5832" s="61" t="s">
        <v>8</v>
      </c>
      <c r="E5832" s="61" t="s">
        <v>48</v>
      </c>
      <c r="F5832" s="61">
        <v>0.45833333333333331</v>
      </c>
      <c r="G5832" s="62">
        <v>0</v>
      </c>
    </row>
    <row r="5833" spans="1:7" x14ac:dyDescent="0.3">
      <c r="A5833" s="54">
        <v>45779</v>
      </c>
      <c r="B5833" s="55" t="s">
        <v>15</v>
      </c>
      <c r="C5833" s="55" t="s">
        <v>109</v>
      </c>
      <c r="D5833" s="55" t="s">
        <v>8</v>
      </c>
      <c r="E5833" s="55" t="s">
        <v>48</v>
      </c>
      <c r="F5833" s="55">
        <v>0.47916666666666669</v>
      </c>
      <c r="G5833" s="56">
        <v>0</v>
      </c>
    </row>
    <row r="5834" spans="1:7" x14ac:dyDescent="0.3">
      <c r="A5834" s="60">
        <v>45779</v>
      </c>
      <c r="B5834" s="61" t="s">
        <v>15</v>
      </c>
      <c r="C5834" s="61" t="s">
        <v>109</v>
      </c>
      <c r="D5834" s="61" t="s">
        <v>8</v>
      </c>
      <c r="E5834" s="61" t="s">
        <v>48</v>
      </c>
      <c r="F5834" s="61">
        <v>0.5</v>
      </c>
      <c r="G5834" s="62">
        <v>0</v>
      </c>
    </row>
    <row r="5835" spans="1:7" x14ac:dyDescent="0.3">
      <c r="A5835" s="54">
        <v>45779</v>
      </c>
      <c r="B5835" s="55" t="s">
        <v>15</v>
      </c>
      <c r="C5835" s="55" t="s">
        <v>109</v>
      </c>
      <c r="D5835" s="55" t="s">
        <v>8</v>
      </c>
      <c r="E5835" s="55" t="s">
        <v>48</v>
      </c>
      <c r="F5835" s="55">
        <v>0.52083333333333337</v>
      </c>
      <c r="G5835" s="56">
        <v>0</v>
      </c>
    </row>
    <row r="5836" spans="1:7" x14ac:dyDescent="0.3">
      <c r="A5836" s="60">
        <v>45779</v>
      </c>
      <c r="B5836" s="61" t="s">
        <v>15</v>
      </c>
      <c r="C5836" s="61" t="s">
        <v>109</v>
      </c>
      <c r="D5836" s="61" t="s">
        <v>8</v>
      </c>
      <c r="E5836" s="61" t="s">
        <v>48</v>
      </c>
      <c r="F5836" s="61">
        <v>0.54166666666666663</v>
      </c>
      <c r="G5836" s="62">
        <v>0</v>
      </c>
    </row>
    <row r="5837" spans="1:7" x14ac:dyDescent="0.3">
      <c r="A5837" s="54">
        <v>45779</v>
      </c>
      <c r="B5837" s="55" t="s">
        <v>15</v>
      </c>
      <c r="C5837" s="55" t="s">
        <v>109</v>
      </c>
      <c r="D5837" s="55" t="s">
        <v>8</v>
      </c>
      <c r="E5837" s="55" t="s">
        <v>48</v>
      </c>
      <c r="F5837" s="55">
        <v>0.5625</v>
      </c>
      <c r="G5837" s="56">
        <v>0</v>
      </c>
    </row>
    <row r="5838" spans="1:7" x14ac:dyDescent="0.3">
      <c r="A5838" s="60">
        <v>45779</v>
      </c>
      <c r="B5838" s="61" t="s">
        <v>15</v>
      </c>
      <c r="C5838" s="61" t="s">
        <v>109</v>
      </c>
      <c r="D5838" s="61" t="s">
        <v>8</v>
      </c>
      <c r="E5838" s="61" t="s">
        <v>48</v>
      </c>
      <c r="F5838" s="61">
        <v>0.58333333333333337</v>
      </c>
      <c r="G5838" s="62">
        <v>0</v>
      </c>
    </row>
    <row r="5839" spans="1:7" x14ac:dyDescent="0.3">
      <c r="A5839" s="54">
        <v>45779</v>
      </c>
      <c r="B5839" s="55" t="s">
        <v>15</v>
      </c>
      <c r="C5839" s="55" t="s">
        <v>109</v>
      </c>
      <c r="D5839" s="55" t="s">
        <v>8</v>
      </c>
      <c r="E5839" s="55" t="s">
        <v>48</v>
      </c>
      <c r="F5839" s="55">
        <v>0.60416666666666663</v>
      </c>
      <c r="G5839" s="56">
        <v>0</v>
      </c>
    </row>
    <row r="5840" spans="1:7" x14ac:dyDescent="0.3">
      <c r="A5840" s="60">
        <v>45779</v>
      </c>
      <c r="B5840" s="61" t="s">
        <v>15</v>
      </c>
      <c r="C5840" s="61" t="s">
        <v>109</v>
      </c>
      <c r="D5840" s="61" t="s">
        <v>8</v>
      </c>
      <c r="E5840" s="61" t="s">
        <v>48</v>
      </c>
      <c r="F5840" s="61">
        <v>0.625</v>
      </c>
      <c r="G5840" s="62">
        <v>0</v>
      </c>
    </row>
    <row r="5841" spans="1:7" x14ac:dyDescent="0.3">
      <c r="A5841" s="54">
        <v>45779</v>
      </c>
      <c r="B5841" s="55" t="s">
        <v>15</v>
      </c>
      <c r="C5841" s="55" t="s">
        <v>109</v>
      </c>
      <c r="D5841" s="55" t="s">
        <v>8</v>
      </c>
      <c r="E5841" s="55" t="s">
        <v>48</v>
      </c>
      <c r="F5841" s="55">
        <v>0.64583333333333337</v>
      </c>
      <c r="G5841" s="56">
        <v>0</v>
      </c>
    </row>
    <row r="5842" spans="1:7" x14ac:dyDescent="0.3">
      <c r="A5842" s="60">
        <v>45779</v>
      </c>
      <c r="B5842" s="61" t="s">
        <v>15</v>
      </c>
      <c r="C5842" s="61" t="s">
        <v>109</v>
      </c>
      <c r="D5842" s="61" t="s">
        <v>8</v>
      </c>
      <c r="E5842" s="61" t="s">
        <v>48</v>
      </c>
      <c r="F5842" s="61">
        <v>0.66666666666666663</v>
      </c>
      <c r="G5842" s="62">
        <v>0</v>
      </c>
    </row>
    <row r="5843" spans="1:7" x14ac:dyDescent="0.3">
      <c r="A5843" s="54">
        <v>45779</v>
      </c>
      <c r="B5843" s="55" t="s">
        <v>15</v>
      </c>
      <c r="C5843" s="55" t="s">
        <v>109</v>
      </c>
      <c r="D5843" s="55" t="s">
        <v>8</v>
      </c>
      <c r="E5843" s="55" t="s">
        <v>48</v>
      </c>
      <c r="F5843" s="55">
        <v>0.6875</v>
      </c>
      <c r="G5843" s="56">
        <v>0</v>
      </c>
    </row>
    <row r="5844" spans="1:7" x14ac:dyDescent="0.3">
      <c r="A5844" s="60">
        <v>45779</v>
      </c>
      <c r="B5844" s="61" t="s">
        <v>15</v>
      </c>
      <c r="C5844" s="61" t="s">
        <v>109</v>
      </c>
      <c r="D5844" s="61" t="s">
        <v>8</v>
      </c>
      <c r="E5844" s="61" t="s">
        <v>48</v>
      </c>
      <c r="F5844" s="61">
        <v>0.70833333333333337</v>
      </c>
      <c r="G5844" s="62">
        <v>0</v>
      </c>
    </row>
    <row r="5845" spans="1:7" x14ac:dyDescent="0.3">
      <c r="A5845" s="54">
        <v>45779</v>
      </c>
      <c r="B5845" s="55" t="s">
        <v>15</v>
      </c>
      <c r="C5845" s="55" t="s">
        <v>109</v>
      </c>
      <c r="D5845" s="55" t="s">
        <v>8</v>
      </c>
      <c r="E5845" s="55" t="s">
        <v>48</v>
      </c>
      <c r="F5845" s="55">
        <v>0.72916666666666663</v>
      </c>
      <c r="G5845" s="56">
        <v>0</v>
      </c>
    </row>
    <row r="5846" spans="1:7" x14ac:dyDescent="0.3">
      <c r="A5846" s="60">
        <v>45779</v>
      </c>
      <c r="B5846" s="61" t="s">
        <v>15</v>
      </c>
      <c r="C5846" s="61" t="s">
        <v>109</v>
      </c>
      <c r="D5846" s="61" t="s">
        <v>8</v>
      </c>
      <c r="E5846" s="61" t="s">
        <v>48</v>
      </c>
      <c r="F5846" s="61">
        <v>0.75</v>
      </c>
      <c r="G5846" s="62">
        <v>0</v>
      </c>
    </row>
    <row r="5847" spans="1:7" x14ac:dyDescent="0.3">
      <c r="A5847" s="54">
        <v>45779</v>
      </c>
      <c r="B5847" s="55" t="s">
        <v>15</v>
      </c>
      <c r="C5847" s="55" t="s">
        <v>109</v>
      </c>
      <c r="D5847" s="55" t="s">
        <v>8</v>
      </c>
      <c r="E5847" s="55" t="s">
        <v>48</v>
      </c>
      <c r="F5847" s="55">
        <v>0.77083333333333337</v>
      </c>
      <c r="G5847" s="56">
        <v>0</v>
      </c>
    </row>
    <row r="5848" spans="1:7" x14ac:dyDescent="0.3">
      <c r="A5848" s="60">
        <v>45779</v>
      </c>
      <c r="B5848" s="61" t="s">
        <v>15</v>
      </c>
      <c r="C5848" s="61" t="s">
        <v>109</v>
      </c>
      <c r="D5848" s="61" t="s">
        <v>8</v>
      </c>
      <c r="E5848" s="61" t="s">
        <v>48</v>
      </c>
      <c r="F5848" s="61">
        <v>0.79166666666666663</v>
      </c>
      <c r="G5848" s="62">
        <v>0</v>
      </c>
    </row>
    <row r="5849" spans="1:7" x14ac:dyDescent="0.3">
      <c r="A5849" s="54">
        <v>45779</v>
      </c>
      <c r="B5849" s="55" t="s">
        <v>15</v>
      </c>
      <c r="C5849" s="55" t="s">
        <v>109</v>
      </c>
      <c r="D5849" s="55" t="s">
        <v>8</v>
      </c>
      <c r="E5849" s="55" t="s">
        <v>48</v>
      </c>
      <c r="F5849" s="55">
        <v>0.8125</v>
      </c>
      <c r="G5849" s="56">
        <v>0</v>
      </c>
    </row>
    <row r="5850" spans="1:7" x14ac:dyDescent="0.3">
      <c r="A5850" s="60">
        <v>45779</v>
      </c>
      <c r="B5850" s="61" t="s">
        <v>15</v>
      </c>
      <c r="C5850" s="61" t="s">
        <v>109</v>
      </c>
      <c r="D5850" s="61" t="s">
        <v>8</v>
      </c>
      <c r="E5850" s="61" t="s">
        <v>48</v>
      </c>
      <c r="F5850" s="61">
        <v>0.83333333333333337</v>
      </c>
      <c r="G5850" s="62">
        <v>0</v>
      </c>
    </row>
    <row r="5851" spans="1:7" x14ac:dyDescent="0.3">
      <c r="A5851" s="54">
        <v>45779</v>
      </c>
      <c r="B5851" s="55" t="s">
        <v>15</v>
      </c>
      <c r="C5851" s="55" t="s">
        <v>109</v>
      </c>
      <c r="D5851" s="55" t="s">
        <v>8</v>
      </c>
      <c r="E5851" s="55" t="s">
        <v>48</v>
      </c>
      <c r="F5851" s="55">
        <v>0.85416666666666663</v>
      </c>
      <c r="G5851" s="56">
        <v>0</v>
      </c>
    </row>
    <row r="5852" spans="1:7" x14ac:dyDescent="0.3">
      <c r="A5852" s="60">
        <v>45779</v>
      </c>
      <c r="B5852" s="61" t="s">
        <v>15</v>
      </c>
      <c r="C5852" s="61" t="s">
        <v>109</v>
      </c>
      <c r="D5852" s="61" t="s">
        <v>8</v>
      </c>
      <c r="E5852" s="61" t="s">
        <v>48</v>
      </c>
      <c r="F5852" s="61">
        <v>0.875</v>
      </c>
      <c r="G5852" s="62">
        <v>0</v>
      </c>
    </row>
    <row r="5853" spans="1:7" x14ac:dyDescent="0.3">
      <c r="A5853" s="54">
        <v>45779</v>
      </c>
      <c r="B5853" s="55" t="s">
        <v>15</v>
      </c>
      <c r="C5853" s="55" t="s">
        <v>109</v>
      </c>
      <c r="D5853" s="55" t="s">
        <v>8</v>
      </c>
      <c r="E5853" s="55" t="s">
        <v>48</v>
      </c>
      <c r="F5853" s="55">
        <v>0.89583333333333337</v>
      </c>
      <c r="G5853" s="56">
        <v>0</v>
      </c>
    </row>
    <row r="5854" spans="1:7" x14ac:dyDescent="0.3">
      <c r="A5854" s="60">
        <v>45779</v>
      </c>
      <c r="B5854" s="61" t="s">
        <v>15</v>
      </c>
      <c r="C5854" s="61" t="s">
        <v>109</v>
      </c>
      <c r="D5854" s="61" t="s">
        <v>8</v>
      </c>
      <c r="E5854" s="61" t="s">
        <v>48</v>
      </c>
      <c r="F5854" s="61">
        <v>0.91666666666666663</v>
      </c>
      <c r="G5854" s="62">
        <v>0</v>
      </c>
    </row>
    <row r="5855" spans="1:7" x14ac:dyDescent="0.3">
      <c r="A5855" s="54">
        <v>45779</v>
      </c>
      <c r="B5855" s="55" t="s">
        <v>15</v>
      </c>
      <c r="C5855" s="55" t="s">
        <v>109</v>
      </c>
      <c r="D5855" s="55" t="s">
        <v>8</v>
      </c>
      <c r="E5855" s="55" t="s">
        <v>48</v>
      </c>
      <c r="F5855" s="55">
        <v>0.9375</v>
      </c>
      <c r="G5855" s="56">
        <v>0</v>
      </c>
    </row>
    <row r="5856" spans="1:7" x14ac:dyDescent="0.3">
      <c r="A5856" s="60">
        <v>45779</v>
      </c>
      <c r="B5856" s="61" t="s">
        <v>15</v>
      </c>
      <c r="C5856" s="61" t="s">
        <v>109</v>
      </c>
      <c r="D5856" s="61" t="s">
        <v>8</v>
      </c>
      <c r="E5856" s="61" t="s">
        <v>48</v>
      </c>
      <c r="F5856" s="61">
        <v>0.95833333333333337</v>
      </c>
      <c r="G5856" s="62">
        <v>0</v>
      </c>
    </row>
    <row r="5857" spans="1:7" x14ac:dyDescent="0.3">
      <c r="A5857" s="54">
        <v>45779</v>
      </c>
      <c r="B5857" s="55" t="s">
        <v>15</v>
      </c>
      <c r="C5857" s="55" t="s">
        <v>109</v>
      </c>
      <c r="D5857" s="55" t="s">
        <v>8</v>
      </c>
      <c r="E5857" s="55" t="s">
        <v>48</v>
      </c>
      <c r="F5857" s="55">
        <v>0.97916666666666663</v>
      </c>
      <c r="G5857" s="56">
        <v>0</v>
      </c>
    </row>
    <row r="5858" spans="1:7" x14ac:dyDescent="0.3">
      <c r="A5858" s="60">
        <v>45780</v>
      </c>
      <c r="B5858" s="61" t="s">
        <v>15</v>
      </c>
      <c r="C5858" s="61" t="s">
        <v>109</v>
      </c>
      <c r="D5858" s="61" t="s">
        <v>8</v>
      </c>
      <c r="E5858" s="61" t="s">
        <v>48</v>
      </c>
      <c r="F5858" s="61">
        <v>0</v>
      </c>
      <c r="G5858" s="62">
        <v>0</v>
      </c>
    </row>
    <row r="5859" spans="1:7" x14ac:dyDescent="0.3">
      <c r="A5859" s="54">
        <v>45780</v>
      </c>
      <c r="B5859" s="55" t="s">
        <v>15</v>
      </c>
      <c r="C5859" s="55" t="s">
        <v>109</v>
      </c>
      <c r="D5859" s="55" t="s">
        <v>9</v>
      </c>
      <c r="E5859" s="55" t="s">
        <v>48</v>
      </c>
      <c r="F5859" s="55">
        <v>2.0833333333333329E-2</v>
      </c>
      <c r="G5859" s="56" cm="1">
        <f t="array" ref="G5859:G5906">IF(LOAD_RESULTS!$C$3 = "MENU",ABS(_xlfn.IFS(AND(PER_MONTH!$B5811="January",PER_MONTH!$E5811="Working Day"),Table3[Jan_WD],AND(PER_MONTH!$B5811="January",PER_MONTH!$E5811="Non-Working Day"),Table3[Jan_NWD],AND(PER_MONTH!$B5811="February",PER_MONTH!$E5811="Working Day"),Table3[Feb_WD],AND(PER_MONTH!$B5811="February",PER_MONTH!$E5811="Non-Working Day"),Table3[Feb_NWD], AND(PER_MONTH!$B5811 = "March", PER_MONTH!$E5811 = "Working Day"), Table3[Mar_WD],  AND(PER_MONTH!$B5811 = "March", PER_MONTH!$E5811 = "Non-Working Day"), Table3[Mar_NWD], AND(PER_MONTH!$B5811 = "April", PER_MONTH!$E5811 = "Working Day"), Table3[Apr_WD], AND(PER_MONTH!$B5811 = "April", PER_MONTH!$E5811 = "Non-Working Day"), Table3[Apr_NWD], AND(PER_MONTH!$B5811 = "May", PER_MONTH!$E5811 = "Working Day"), Table3[May_WD], AND(PER_MONTH!$B5811 = "May", PER_MONTH!$E5811 = "Non-Working Day"), Table3[May_NWD], AND(PER_MONTH!$B5811 = "June", PER_MONTH!$E5811 = "Working Day"), Table3[Jun_WD], AND(PER_MONTH!$B5811 = "June", PER_MONTH!$E5811 = "Non-Working Day"), Table3[Jun_NWD], AND(PER_MONTH!$B5811 = "July", PER_MONTH!$E5811 = "Working Day"), Table3[Jul_WD], AND(PER_MONTH!$B5811 = "July", PER_MONTH!$E5811 = "Non-Working Day"), Table3[Jul_NWD], AND(PER_MONTH!$B5811 = "August", PER_MONTH!$E5811 = "Working Day"), Table3[Aug_WD], AND(PER_MONTH!$B5811 = "August", PER_MONTH!$E5811 = "Non-Working Day"), Table3[Aug_NWD], AND(PER_MONTH!$B5811 = "September", PER_MONTH!$E5811 = "Working Day"), Table3[Sep_WD], AND(PER_MONTH!$B5811 = "September", PER_MONTH!$E5811 = "Non-Working Day"), Table3[Sep_NWD], AND(PER_MONTH!$B5811 = "October", PER_MONTH!$E5811 = "Working Day"), Table3[Oct_WD], AND(PER_MONTH!$B5811 = "October", PER_MONTH!$E5811 = "Non-Working Day"), Table3[Oct_NWD], AND(PER_MONTH!$B5811 = "November", PER_MONTH!$E5811 = "Working Day"), Table3[Nov_WD], AND(PER_MONTH!$B5811 = "November", PER_MONTH!$E5811 = "Non-Working Day"), Table3[Nov_NWD], AND(PER_MONTH!$B5811 = "December", PER_MONTH!$E5811 = "Working Day"), Table3[Dec_WD], AND(PER_MONTH!$B5811 = "December", PER_MONTH!$E5811 = "Non-Working Day"), Table3[Dec_NWD])),_xlfn.IFS(AND(PER_MONTH!$B5811="January",PER_MONTH!$E5811="Working Day"),Table3[Jan_WD],AND(PER_MONTH!$B5811="January",PER_MONTH!$E5811="Non-Working Day"),Table3[Jan_NWD],AND(PER_MONTH!$B5811="February",PER_MONTH!$E5811="Working Day"),Table3[Feb_WD],AND(PER_MONTH!$B5811="February",PER_MONTH!$E5811="Non-Working Day"),Table3[Feb_NWD], AND(PER_MONTH!$B5811 = "March", PER_MONTH!$E5811 = "Working Day"), Table3[Mar_WD],  AND(PER_MONTH!$B5811 = "March", PER_MONTH!$E5811 = "Non-Working Day"), Table3[Mar_NWD], AND(PER_MONTH!$B5811 = "April", PER_MONTH!$E5811 = "Working Day"), Table3[Apr_WD], AND(PER_MONTH!$B5811 = "April", PER_MONTH!$E5811 = "Non-Working Day"), Table3[Apr_NWD], AND(PER_MONTH!$B5811 = "May", PER_MONTH!$E5811 = "Working Day"), Table3[May_WD], AND(PER_MONTH!$B5811 = "May", PER_MONTH!$E5811 = "Non-Working Day"), Table3[May_NWD], AND(PER_MONTH!$B5811 = "June", PER_MONTH!$E5811 = "Working Day"), Table3[Jun_WD], AND(PER_MONTH!$B5811 = "June", PER_MONTH!$E5811 = "Non-Working Day"), Table3[Jun_NWD], AND(PER_MONTH!$B5811 = "July", PER_MONTH!$E5811 = "Working Day"), Table3[Jul_WD], AND(PER_MONTH!$B5811 = "July", PER_MONTH!$E5811 = "Non-Working Day"), Table3[Jul_NWD], AND(PER_MONTH!$B5811 = "August", PER_MONTH!$E5811 = "Working Day"), Table3[Aug_WD], AND(PER_MONTH!$B5811 = "August", PER_MONTH!$E5811 = "Non-Working Day"), Table3[Aug_NWD], AND(PER_MONTH!$B5811 = "September", PER_MONTH!$E5811 = "Working Day"), Table3[Sep_WD], AND(PER_MONTH!$B5811 = "September", PER_MONTH!$E5811 = "Non-Working Day"), Table3[Sep_NWD], AND(PER_MONTH!$B5811 = "October", PER_MONTH!$E5811 = "Working Day"), Table3[Oct_WD], AND(PER_MONTH!$B5811 = "October", PER_MONTH!$E5811 = "Non-Working Day"), Table3[Oct_NWD], AND(PER_MONTH!$B5811 = "November", PER_MONTH!$E5811 = "Working Day"), Table3[Nov_WD], AND(PER_MONTH!$B5811 = "November", PER_MONTH!$E5811 = "Non-Working Day"), Table3[Nov_NWD], AND(PER_MONTH!$B5811 = "December", PER_MONTH!$E5811 = "Working Day"), Table3[Dec_WD], AND(PER_MONTH!$B5811 = "December", PER_MONTH!$E5811 = "Non-Working Day"), Table3[Dec_NWD]))</f>
        <v>0</v>
      </c>
    </row>
    <row r="5860" spans="1:7" x14ac:dyDescent="0.3">
      <c r="A5860" s="60">
        <v>45780</v>
      </c>
      <c r="B5860" s="61" t="s">
        <v>15</v>
      </c>
      <c r="C5860" s="61" t="s">
        <v>109</v>
      </c>
      <c r="D5860" s="61" t="s">
        <v>9</v>
      </c>
      <c r="E5860" s="61" t="s">
        <v>48</v>
      </c>
      <c r="F5860" s="61">
        <v>4.1666666666666657E-2</v>
      </c>
      <c r="G5860" s="62">
        <v>0</v>
      </c>
    </row>
    <row r="5861" spans="1:7" x14ac:dyDescent="0.3">
      <c r="A5861" s="54">
        <v>45780</v>
      </c>
      <c r="B5861" s="55" t="s">
        <v>15</v>
      </c>
      <c r="C5861" s="55" t="s">
        <v>109</v>
      </c>
      <c r="D5861" s="55" t="s">
        <v>9</v>
      </c>
      <c r="E5861" s="55" t="s">
        <v>48</v>
      </c>
      <c r="F5861" s="55">
        <v>6.25E-2</v>
      </c>
      <c r="G5861" s="56">
        <v>0</v>
      </c>
    </row>
    <row r="5862" spans="1:7" x14ac:dyDescent="0.3">
      <c r="A5862" s="60">
        <v>45780</v>
      </c>
      <c r="B5862" s="61" t="s">
        <v>15</v>
      </c>
      <c r="C5862" s="61" t="s">
        <v>109</v>
      </c>
      <c r="D5862" s="61" t="s">
        <v>9</v>
      </c>
      <c r="E5862" s="61" t="s">
        <v>48</v>
      </c>
      <c r="F5862" s="61">
        <v>8.3333333333333329E-2</v>
      </c>
      <c r="G5862" s="62">
        <v>0</v>
      </c>
    </row>
    <row r="5863" spans="1:7" x14ac:dyDescent="0.3">
      <c r="A5863" s="54">
        <v>45780</v>
      </c>
      <c r="B5863" s="55" t="s">
        <v>15</v>
      </c>
      <c r="C5863" s="55" t="s">
        <v>109</v>
      </c>
      <c r="D5863" s="55" t="s">
        <v>9</v>
      </c>
      <c r="E5863" s="55" t="s">
        <v>48</v>
      </c>
      <c r="F5863" s="55">
        <v>0.1041666666666667</v>
      </c>
      <c r="G5863" s="56">
        <v>0</v>
      </c>
    </row>
    <row r="5864" spans="1:7" x14ac:dyDescent="0.3">
      <c r="A5864" s="60">
        <v>45780</v>
      </c>
      <c r="B5864" s="61" t="s">
        <v>15</v>
      </c>
      <c r="C5864" s="61" t="s">
        <v>109</v>
      </c>
      <c r="D5864" s="61" t="s">
        <v>9</v>
      </c>
      <c r="E5864" s="61" t="s">
        <v>48</v>
      </c>
      <c r="F5864" s="61">
        <v>0.125</v>
      </c>
      <c r="G5864" s="62">
        <v>0</v>
      </c>
    </row>
    <row r="5865" spans="1:7" x14ac:dyDescent="0.3">
      <c r="A5865" s="54">
        <v>45780</v>
      </c>
      <c r="B5865" s="55" t="s">
        <v>15</v>
      </c>
      <c r="C5865" s="55" t="s">
        <v>109</v>
      </c>
      <c r="D5865" s="55" t="s">
        <v>9</v>
      </c>
      <c r="E5865" s="55" t="s">
        <v>48</v>
      </c>
      <c r="F5865" s="55">
        <v>0.14583333333333329</v>
      </c>
      <c r="G5865" s="56">
        <v>0</v>
      </c>
    </row>
    <row r="5866" spans="1:7" x14ac:dyDescent="0.3">
      <c r="A5866" s="60">
        <v>45780</v>
      </c>
      <c r="B5866" s="61" t="s">
        <v>15</v>
      </c>
      <c r="C5866" s="61" t="s">
        <v>109</v>
      </c>
      <c r="D5866" s="61" t="s">
        <v>9</v>
      </c>
      <c r="E5866" s="61" t="s">
        <v>48</v>
      </c>
      <c r="F5866" s="61">
        <v>0.16666666666666671</v>
      </c>
      <c r="G5866" s="62">
        <v>0</v>
      </c>
    </row>
    <row r="5867" spans="1:7" x14ac:dyDescent="0.3">
      <c r="A5867" s="54">
        <v>45780</v>
      </c>
      <c r="B5867" s="55" t="s">
        <v>15</v>
      </c>
      <c r="C5867" s="55" t="s">
        <v>109</v>
      </c>
      <c r="D5867" s="55" t="s">
        <v>9</v>
      </c>
      <c r="E5867" s="55" t="s">
        <v>48</v>
      </c>
      <c r="F5867" s="55">
        <v>0.1875</v>
      </c>
      <c r="G5867" s="56">
        <v>0</v>
      </c>
    </row>
    <row r="5868" spans="1:7" x14ac:dyDescent="0.3">
      <c r="A5868" s="60">
        <v>45780</v>
      </c>
      <c r="B5868" s="61" t="s">
        <v>15</v>
      </c>
      <c r="C5868" s="61" t="s">
        <v>109</v>
      </c>
      <c r="D5868" s="61" t="s">
        <v>9</v>
      </c>
      <c r="E5868" s="61" t="s">
        <v>48</v>
      </c>
      <c r="F5868" s="61">
        <v>0.20833333333333329</v>
      </c>
      <c r="G5868" s="62">
        <v>0</v>
      </c>
    </row>
    <row r="5869" spans="1:7" x14ac:dyDescent="0.3">
      <c r="A5869" s="54">
        <v>45780</v>
      </c>
      <c r="B5869" s="55" t="s">
        <v>15</v>
      </c>
      <c r="C5869" s="55" t="s">
        <v>109</v>
      </c>
      <c r="D5869" s="55" t="s">
        <v>9</v>
      </c>
      <c r="E5869" s="55" t="s">
        <v>48</v>
      </c>
      <c r="F5869" s="55">
        <v>0.22916666666666671</v>
      </c>
      <c r="G5869" s="56">
        <v>0</v>
      </c>
    </row>
    <row r="5870" spans="1:7" x14ac:dyDescent="0.3">
      <c r="A5870" s="60">
        <v>45780</v>
      </c>
      <c r="B5870" s="61" t="s">
        <v>15</v>
      </c>
      <c r="C5870" s="61" t="s">
        <v>109</v>
      </c>
      <c r="D5870" s="61" t="s">
        <v>9</v>
      </c>
      <c r="E5870" s="61" t="s">
        <v>48</v>
      </c>
      <c r="F5870" s="61">
        <v>0.25</v>
      </c>
      <c r="G5870" s="62">
        <v>0</v>
      </c>
    </row>
    <row r="5871" spans="1:7" x14ac:dyDescent="0.3">
      <c r="A5871" s="54">
        <v>45780</v>
      </c>
      <c r="B5871" s="55" t="s">
        <v>15</v>
      </c>
      <c r="C5871" s="55" t="s">
        <v>109</v>
      </c>
      <c r="D5871" s="55" t="s">
        <v>9</v>
      </c>
      <c r="E5871" s="55" t="s">
        <v>48</v>
      </c>
      <c r="F5871" s="55">
        <v>0.27083333333333331</v>
      </c>
      <c r="G5871" s="56">
        <v>0</v>
      </c>
    </row>
    <row r="5872" spans="1:7" x14ac:dyDescent="0.3">
      <c r="A5872" s="60">
        <v>45780</v>
      </c>
      <c r="B5872" s="61" t="s">
        <v>15</v>
      </c>
      <c r="C5872" s="61" t="s">
        <v>109</v>
      </c>
      <c r="D5872" s="61" t="s">
        <v>9</v>
      </c>
      <c r="E5872" s="61" t="s">
        <v>48</v>
      </c>
      <c r="F5872" s="61">
        <v>0.29166666666666669</v>
      </c>
      <c r="G5872" s="62">
        <v>0</v>
      </c>
    </row>
    <row r="5873" spans="1:7" x14ac:dyDescent="0.3">
      <c r="A5873" s="54">
        <v>45780</v>
      </c>
      <c r="B5873" s="55" t="s">
        <v>15</v>
      </c>
      <c r="C5873" s="55" t="s">
        <v>109</v>
      </c>
      <c r="D5873" s="55" t="s">
        <v>9</v>
      </c>
      <c r="E5873" s="55" t="s">
        <v>48</v>
      </c>
      <c r="F5873" s="55">
        <v>0.3125</v>
      </c>
      <c r="G5873" s="56">
        <v>0</v>
      </c>
    </row>
    <row r="5874" spans="1:7" x14ac:dyDescent="0.3">
      <c r="A5874" s="60">
        <v>45780</v>
      </c>
      <c r="B5874" s="61" t="s">
        <v>15</v>
      </c>
      <c r="C5874" s="61" t="s">
        <v>109</v>
      </c>
      <c r="D5874" s="61" t="s">
        <v>9</v>
      </c>
      <c r="E5874" s="61" t="s">
        <v>48</v>
      </c>
      <c r="F5874" s="61">
        <v>0.33333333333333331</v>
      </c>
      <c r="G5874" s="62">
        <v>0</v>
      </c>
    </row>
    <row r="5875" spans="1:7" x14ac:dyDescent="0.3">
      <c r="A5875" s="54">
        <v>45780</v>
      </c>
      <c r="B5875" s="55" t="s">
        <v>15</v>
      </c>
      <c r="C5875" s="55" t="s">
        <v>109</v>
      </c>
      <c r="D5875" s="55" t="s">
        <v>9</v>
      </c>
      <c r="E5875" s="55" t="s">
        <v>48</v>
      </c>
      <c r="F5875" s="55">
        <v>0.35416666666666669</v>
      </c>
      <c r="G5875" s="56">
        <v>0</v>
      </c>
    </row>
    <row r="5876" spans="1:7" x14ac:dyDescent="0.3">
      <c r="A5876" s="60">
        <v>45780</v>
      </c>
      <c r="B5876" s="61" t="s">
        <v>15</v>
      </c>
      <c r="C5876" s="61" t="s">
        <v>109</v>
      </c>
      <c r="D5876" s="61" t="s">
        <v>9</v>
      </c>
      <c r="E5876" s="61" t="s">
        <v>48</v>
      </c>
      <c r="F5876" s="61">
        <v>0.375</v>
      </c>
      <c r="G5876" s="62">
        <v>0</v>
      </c>
    </row>
    <row r="5877" spans="1:7" x14ac:dyDescent="0.3">
      <c r="A5877" s="54">
        <v>45780</v>
      </c>
      <c r="B5877" s="55" t="s">
        <v>15</v>
      </c>
      <c r="C5877" s="55" t="s">
        <v>109</v>
      </c>
      <c r="D5877" s="55" t="s">
        <v>9</v>
      </c>
      <c r="E5877" s="55" t="s">
        <v>48</v>
      </c>
      <c r="F5877" s="55">
        <v>0.39583333333333331</v>
      </c>
      <c r="G5877" s="56">
        <v>0</v>
      </c>
    </row>
    <row r="5878" spans="1:7" x14ac:dyDescent="0.3">
      <c r="A5878" s="60">
        <v>45780</v>
      </c>
      <c r="B5878" s="61" t="s">
        <v>15</v>
      </c>
      <c r="C5878" s="61" t="s">
        <v>109</v>
      </c>
      <c r="D5878" s="61" t="s">
        <v>9</v>
      </c>
      <c r="E5878" s="61" t="s">
        <v>48</v>
      </c>
      <c r="F5878" s="61">
        <v>0.41666666666666669</v>
      </c>
      <c r="G5878" s="62">
        <v>0</v>
      </c>
    </row>
    <row r="5879" spans="1:7" x14ac:dyDescent="0.3">
      <c r="A5879" s="54">
        <v>45780</v>
      </c>
      <c r="B5879" s="55" t="s">
        <v>15</v>
      </c>
      <c r="C5879" s="55" t="s">
        <v>109</v>
      </c>
      <c r="D5879" s="55" t="s">
        <v>9</v>
      </c>
      <c r="E5879" s="55" t="s">
        <v>48</v>
      </c>
      <c r="F5879" s="55">
        <v>0.4375</v>
      </c>
      <c r="G5879" s="56">
        <v>0</v>
      </c>
    </row>
    <row r="5880" spans="1:7" x14ac:dyDescent="0.3">
      <c r="A5880" s="60">
        <v>45780</v>
      </c>
      <c r="B5880" s="61" t="s">
        <v>15</v>
      </c>
      <c r="C5880" s="61" t="s">
        <v>109</v>
      </c>
      <c r="D5880" s="61" t="s">
        <v>9</v>
      </c>
      <c r="E5880" s="61" t="s">
        <v>48</v>
      </c>
      <c r="F5880" s="61">
        <v>0.45833333333333331</v>
      </c>
      <c r="G5880" s="62">
        <v>0</v>
      </c>
    </row>
    <row r="5881" spans="1:7" x14ac:dyDescent="0.3">
      <c r="A5881" s="54">
        <v>45780</v>
      </c>
      <c r="B5881" s="55" t="s">
        <v>15</v>
      </c>
      <c r="C5881" s="55" t="s">
        <v>109</v>
      </c>
      <c r="D5881" s="55" t="s">
        <v>9</v>
      </c>
      <c r="E5881" s="55" t="s">
        <v>48</v>
      </c>
      <c r="F5881" s="55">
        <v>0.47916666666666669</v>
      </c>
      <c r="G5881" s="56">
        <v>0</v>
      </c>
    </row>
    <row r="5882" spans="1:7" x14ac:dyDescent="0.3">
      <c r="A5882" s="60">
        <v>45780</v>
      </c>
      <c r="B5882" s="61" t="s">
        <v>15</v>
      </c>
      <c r="C5882" s="61" t="s">
        <v>109</v>
      </c>
      <c r="D5882" s="61" t="s">
        <v>9</v>
      </c>
      <c r="E5882" s="61" t="s">
        <v>48</v>
      </c>
      <c r="F5882" s="61">
        <v>0.5</v>
      </c>
      <c r="G5882" s="62">
        <v>0</v>
      </c>
    </row>
    <row r="5883" spans="1:7" x14ac:dyDescent="0.3">
      <c r="A5883" s="54">
        <v>45780</v>
      </c>
      <c r="B5883" s="55" t="s">
        <v>15</v>
      </c>
      <c r="C5883" s="55" t="s">
        <v>109</v>
      </c>
      <c r="D5883" s="55" t="s">
        <v>9</v>
      </c>
      <c r="E5883" s="55" t="s">
        <v>48</v>
      </c>
      <c r="F5883" s="55">
        <v>0.52083333333333337</v>
      </c>
      <c r="G5883" s="56">
        <v>0</v>
      </c>
    </row>
    <row r="5884" spans="1:7" x14ac:dyDescent="0.3">
      <c r="A5884" s="60">
        <v>45780</v>
      </c>
      <c r="B5884" s="61" t="s">
        <v>15</v>
      </c>
      <c r="C5884" s="61" t="s">
        <v>109</v>
      </c>
      <c r="D5884" s="61" t="s">
        <v>9</v>
      </c>
      <c r="E5884" s="61" t="s">
        <v>48</v>
      </c>
      <c r="F5884" s="61">
        <v>0.54166666666666663</v>
      </c>
      <c r="G5884" s="62">
        <v>0</v>
      </c>
    </row>
    <row r="5885" spans="1:7" x14ac:dyDescent="0.3">
      <c r="A5885" s="54">
        <v>45780</v>
      </c>
      <c r="B5885" s="55" t="s">
        <v>15</v>
      </c>
      <c r="C5885" s="55" t="s">
        <v>109</v>
      </c>
      <c r="D5885" s="55" t="s">
        <v>9</v>
      </c>
      <c r="E5885" s="55" t="s">
        <v>48</v>
      </c>
      <c r="F5885" s="55">
        <v>0.5625</v>
      </c>
      <c r="G5885" s="56">
        <v>0</v>
      </c>
    </row>
    <row r="5886" spans="1:7" x14ac:dyDescent="0.3">
      <c r="A5886" s="60">
        <v>45780</v>
      </c>
      <c r="B5886" s="61" t="s">
        <v>15</v>
      </c>
      <c r="C5886" s="61" t="s">
        <v>109</v>
      </c>
      <c r="D5886" s="61" t="s">
        <v>9</v>
      </c>
      <c r="E5886" s="61" t="s">
        <v>48</v>
      </c>
      <c r="F5886" s="61">
        <v>0.58333333333333337</v>
      </c>
      <c r="G5886" s="62">
        <v>0</v>
      </c>
    </row>
    <row r="5887" spans="1:7" x14ac:dyDescent="0.3">
      <c r="A5887" s="54">
        <v>45780</v>
      </c>
      <c r="B5887" s="55" t="s">
        <v>15</v>
      </c>
      <c r="C5887" s="55" t="s">
        <v>109</v>
      </c>
      <c r="D5887" s="55" t="s">
        <v>9</v>
      </c>
      <c r="E5887" s="55" t="s">
        <v>48</v>
      </c>
      <c r="F5887" s="55">
        <v>0.60416666666666663</v>
      </c>
      <c r="G5887" s="56">
        <v>0</v>
      </c>
    </row>
    <row r="5888" spans="1:7" x14ac:dyDescent="0.3">
      <c r="A5888" s="60">
        <v>45780</v>
      </c>
      <c r="B5888" s="61" t="s">
        <v>15</v>
      </c>
      <c r="C5888" s="61" t="s">
        <v>109</v>
      </c>
      <c r="D5888" s="61" t="s">
        <v>9</v>
      </c>
      <c r="E5888" s="61" t="s">
        <v>48</v>
      </c>
      <c r="F5888" s="61">
        <v>0.625</v>
      </c>
      <c r="G5888" s="62">
        <v>0</v>
      </c>
    </row>
    <row r="5889" spans="1:7" x14ac:dyDescent="0.3">
      <c r="A5889" s="54">
        <v>45780</v>
      </c>
      <c r="B5889" s="55" t="s">
        <v>15</v>
      </c>
      <c r="C5889" s="55" t="s">
        <v>109</v>
      </c>
      <c r="D5889" s="55" t="s">
        <v>9</v>
      </c>
      <c r="E5889" s="55" t="s">
        <v>48</v>
      </c>
      <c r="F5889" s="55">
        <v>0.64583333333333337</v>
      </c>
      <c r="G5889" s="56">
        <v>0</v>
      </c>
    </row>
    <row r="5890" spans="1:7" x14ac:dyDescent="0.3">
      <c r="A5890" s="60">
        <v>45780</v>
      </c>
      <c r="B5890" s="61" t="s">
        <v>15</v>
      </c>
      <c r="C5890" s="61" t="s">
        <v>109</v>
      </c>
      <c r="D5890" s="61" t="s">
        <v>9</v>
      </c>
      <c r="E5890" s="61" t="s">
        <v>48</v>
      </c>
      <c r="F5890" s="61">
        <v>0.66666666666666663</v>
      </c>
      <c r="G5890" s="62">
        <v>0</v>
      </c>
    </row>
    <row r="5891" spans="1:7" x14ac:dyDescent="0.3">
      <c r="A5891" s="54">
        <v>45780</v>
      </c>
      <c r="B5891" s="55" t="s">
        <v>15</v>
      </c>
      <c r="C5891" s="55" t="s">
        <v>109</v>
      </c>
      <c r="D5891" s="55" t="s">
        <v>9</v>
      </c>
      <c r="E5891" s="55" t="s">
        <v>48</v>
      </c>
      <c r="F5891" s="55">
        <v>0.6875</v>
      </c>
      <c r="G5891" s="56">
        <v>0</v>
      </c>
    </row>
    <row r="5892" spans="1:7" x14ac:dyDescent="0.3">
      <c r="A5892" s="60">
        <v>45780</v>
      </c>
      <c r="B5892" s="61" t="s">
        <v>15</v>
      </c>
      <c r="C5892" s="61" t="s">
        <v>109</v>
      </c>
      <c r="D5892" s="61" t="s">
        <v>9</v>
      </c>
      <c r="E5892" s="61" t="s">
        <v>48</v>
      </c>
      <c r="F5892" s="61">
        <v>0.70833333333333337</v>
      </c>
      <c r="G5892" s="62">
        <v>0</v>
      </c>
    </row>
    <row r="5893" spans="1:7" x14ac:dyDescent="0.3">
      <c r="A5893" s="54">
        <v>45780</v>
      </c>
      <c r="B5893" s="55" t="s">
        <v>15</v>
      </c>
      <c r="C5893" s="55" t="s">
        <v>109</v>
      </c>
      <c r="D5893" s="55" t="s">
        <v>9</v>
      </c>
      <c r="E5893" s="55" t="s">
        <v>48</v>
      </c>
      <c r="F5893" s="55">
        <v>0.72916666666666663</v>
      </c>
      <c r="G5893" s="56">
        <v>0</v>
      </c>
    </row>
    <row r="5894" spans="1:7" x14ac:dyDescent="0.3">
      <c r="A5894" s="60">
        <v>45780</v>
      </c>
      <c r="B5894" s="61" t="s">
        <v>15</v>
      </c>
      <c r="C5894" s="61" t="s">
        <v>109</v>
      </c>
      <c r="D5894" s="61" t="s">
        <v>9</v>
      </c>
      <c r="E5894" s="61" t="s">
        <v>48</v>
      </c>
      <c r="F5894" s="61">
        <v>0.75</v>
      </c>
      <c r="G5894" s="62">
        <v>0</v>
      </c>
    </row>
    <row r="5895" spans="1:7" x14ac:dyDescent="0.3">
      <c r="A5895" s="54">
        <v>45780</v>
      </c>
      <c r="B5895" s="55" t="s">
        <v>15</v>
      </c>
      <c r="C5895" s="55" t="s">
        <v>109</v>
      </c>
      <c r="D5895" s="55" t="s">
        <v>9</v>
      </c>
      <c r="E5895" s="55" t="s">
        <v>48</v>
      </c>
      <c r="F5895" s="55">
        <v>0.77083333333333337</v>
      </c>
      <c r="G5895" s="56">
        <v>0</v>
      </c>
    </row>
    <row r="5896" spans="1:7" x14ac:dyDescent="0.3">
      <c r="A5896" s="60">
        <v>45780</v>
      </c>
      <c r="B5896" s="61" t="s">
        <v>15</v>
      </c>
      <c r="C5896" s="61" t="s">
        <v>109</v>
      </c>
      <c r="D5896" s="61" t="s">
        <v>9</v>
      </c>
      <c r="E5896" s="61" t="s">
        <v>48</v>
      </c>
      <c r="F5896" s="61">
        <v>0.79166666666666663</v>
      </c>
      <c r="G5896" s="62">
        <v>0</v>
      </c>
    </row>
    <row r="5897" spans="1:7" x14ac:dyDescent="0.3">
      <c r="A5897" s="54">
        <v>45780</v>
      </c>
      <c r="B5897" s="55" t="s">
        <v>15</v>
      </c>
      <c r="C5897" s="55" t="s">
        <v>109</v>
      </c>
      <c r="D5897" s="55" t="s">
        <v>9</v>
      </c>
      <c r="E5897" s="55" t="s">
        <v>48</v>
      </c>
      <c r="F5897" s="55">
        <v>0.8125</v>
      </c>
      <c r="G5897" s="56">
        <v>0</v>
      </c>
    </row>
    <row r="5898" spans="1:7" x14ac:dyDescent="0.3">
      <c r="A5898" s="60">
        <v>45780</v>
      </c>
      <c r="B5898" s="61" t="s">
        <v>15</v>
      </c>
      <c r="C5898" s="61" t="s">
        <v>109</v>
      </c>
      <c r="D5898" s="61" t="s">
        <v>9</v>
      </c>
      <c r="E5898" s="61" t="s">
        <v>48</v>
      </c>
      <c r="F5898" s="61">
        <v>0.83333333333333337</v>
      </c>
      <c r="G5898" s="62">
        <v>0</v>
      </c>
    </row>
    <row r="5899" spans="1:7" x14ac:dyDescent="0.3">
      <c r="A5899" s="54">
        <v>45780</v>
      </c>
      <c r="B5899" s="55" t="s">
        <v>15</v>
      </c>
      <c r="C5899" s="55" t="s">
        <v>109</v>
      </c>
      <c r="D5899" s="55" t="s">
        <v>9</v>
      </c>
      <c r="E5899" s="55" t="s">
        <v>48</v>
      </c>
      <c r="F5899" s="55">
        <v>0.85416666666666663</v>
      </c>
      <c r="G5899" s="56">
        <v>0</v>
      </c>
    </row>
    <row r="5900" spans="1:7" x14ac:dyDescent="0.3">
      <c r="A5900" s="60">
        <v>45780</v>
      </c>
      <c r="B5900" s="61" t="s">
        <v>15</v>
      </c>
      <c r="C5900" s="61" t="s">
        <v>109</v>
      </c>
      <c r="D5900" s="61" t="s">
        <v>9</v>
      </c>
      <c r="E5900" s="61" t="s">
        <v>48</v>
      </c>
      <c r="F5900" s="61">
        <v>0.875</v>
      </c>
      <c r="G5900" s="62">
        <v>0</v>
      </c>
    </row>
    <row r="5901" spans="1:7" x14ac:dyDescent="0.3">
      <c r="A5901" s="54">
        <v>45780</v>
      </c>
      <c r="B5901" s="55" t="s">
        <v>15</v>
      </c>
      <c r="C5901" s="55" t="s">
        <v>109</v>
      </c>
      <c r="D5901" s="55" t="s">
        <v>9</v>
      </c>
      <c r="E5901" s="55" t="s">
        <v>48</v>
      </c>
      <c r="F5901" s="55">
        <v>0.89583333333333337</v>
      </c>
      <c r="G5901" s="56">
        <v>0</v>
      </c>
    </row>
    <row r="5902" spans="1:7" x14ac:dyDescent="0.3">
      <c r="A5902" s="60">
        <v>45780</v>
      </c>
      <c r="B5902" s="61" t="s">
        <v>15</v>
      </c>
      <c r="C5902" s="61" t="s">
        <v>109</v>
      </c>
      <c r="D5902" s="61" t="s">
        <v>9</v>
      </c>
      <c r="E5902" s="61" t="s">
        <v>48</v>
      </c>
      <c r="F5902" s="61">
        <v>0.91666666666666663</v>
      </c>
      <c r="G5902" s="62">
        <v>0</v>
      </c>
    </row>
    <row r="5903" spans="1:7" x14ac:dyDescent="0.3">
      <c r="A5903" s="54">
        <v>45780</v>
      </c>
      <c r="B5903" s="55" t="s">
        <v>15</v>
      </c>
      <c r="C5903" s="55" t="s">
        <v>109</v>
      </c>
      <c r="D5903" s="55" t="s">
        <v>9</v>
      </c>
      <c r="E5903" s="55" t="s">
        <v>48</v>
      </c>
      <c r="F5903" s="55">
        <v>0.9375</v>
      </c>
      <c r="G5903" s="56">
        <v>0</v>
      </c>
    </row>
    <row r="5904" spans="1:7" x14ac:dyDescent="0.3">
      <c r="A5904" s="60">
        <v>45780</v>
      </c>
      <c r="B5904" s="61" t="s">
        <v>15</v>
      </c>
      <c r="C5904" s="61" t="s">
        <v>109</v>
      </c>
      <c r="D5904" s="61" t="s">
        <v>9</v>
      </c>
      <c r="E5904" s="61" t="s">
        <v>48</v>
      </c>
      <c r="F5904" s="61">
        <v>0.95833333333333337</v>
      </c>
      <c r="G5904" s="62">
        <v>0</v>
      </c>
    </row>
    <row r="5905" spans="1:7" x14ac:dyDescent="0.3">
      <c r="A5905" s="54">
        <v>45780</v>
      </c>
      <c r="B5905" s="55" t="s">
        <v>15</v>
      </c>
      <c r="C5905" s="55" t="s">
        <v>109</v>
      </c>
      <c r="D5905" s="55" t="s">
        <v>9</v>
      </c>
      <c r="E5905" s="55" t="s">
        <v>48</v>
      </c>
      <c r="F5905" s="55">
        <v>0.97916666666666663</v>
      </c>
      <c r="G5905" s="56">
        <v>0</v>
      </c>
    </row>
    <row r="5906" spans="1:7" x14ac:dyDescent="0.3">
      <c r="A5906" s="60">
        <v>45781</v>
      </c>
      <c r="B5906" s="61" t="s">
        <v>15</v>
      </c>
      <c r="C5906" s="61" t="s">
        <v>109</v>
      </c>
      <c r="D5906" s="61" t="s">
        <v>9</v>
      </c>
      <c r="E5906" s="61" t="s">
        <v>48</v>
      </c>
      <c r="F5906" s="61">
        <v>0</v>
      </c>
      <c r="G5906" s="62">
        <v>0</v>
      </c>
    </row>
    <row r="5907" spans="1:7" x14ac:dyDescent="0.3">
      <c r="A5907" s="54">
        <v>45781</v>
      </c>
      <c r="B5907" s="55" t="s">
        <v>15</v>
      </c>
      <c r="C5907" s="55" t="s">
        <v>109</v>
      </c>
      <c r="D5907" s="55" t="s">
        <v>10</v>
      </c>
      <c r="E5907" s="55" t="s">
        <v>48</v>
      </c>
      <c r="F5907" s="55">
        <v>2.0833333333333329E-2</v>
      </c>
      <c r="G5907" s="56" cm="1">
        <f t="array" ref="G5907:G5954">IF(LOAD_RESULTS!$C$3 = "MENU",ABS(_xlfn.IFS(AND(PER_MONTH!$B5859="January",PER_MONTH!$E5859="Working Day"),Table3[Jan_WD],AND(PER_MONTH!$B5859="January",PER_MONTH!$E5859="Non-Working Day"),Table3[Jan_NWD],AND(PER_MONTH!$B5859="February",PER_MONTH!$E5859="Working Day"),Table3[Feb_WD],AND(PER_MONTH!$B5859="February",PER_MONTH!$E5859="Non-Working Day"),Table3[Feb_NWD], AND(PER_MONTH!$B5859 = "March", PER_MONTH!$E5859 = "Working Day"), Table3[Mar_WD],  AND(PER_MONTH!$B5859 = "March", PER_MONTH!$E5859 = "Non-Working Day"), Table3[Mar_NWD], AND(PER_MONTH!$B5859 = "April", PER_MONTH!$E5859 = "Working Day"), Table3[Apr_WD], AND(PER_MONTH!$B5859 = "April", PER_MONTH!$E5859 = "Non-Working Day"), Table3[Apr_NWD], AND(PER_MONTH!$B5859 = "May", PER_MONTH!$E5859 = "Working Day"), Table3[May_WD], AND(PER_MONTH!$B5859 = "May", PER_MONTH!$E5859 = "Non-Working Day"), Table3[May_NWD], AND(PER_MONTH!$B5859 = "June", PER_MONTH!$E5859 = "Working Day"), Table3[Jun_WD], AND(PER_MONTH!$B5859 = "June", PER_MONTH!$E5859 = "Non-Working Day"), Table3[Jun_NWD], AND(PER_MONTH!$B5859 = "July", PER_MONTH!$E5859 = "Working Day"), Table3[Jul_WD], AND(PER_MONTH!$B5859 = "July", PER_MONTH!$E5859 = "Non-Working Day"), Table3[Jul_NWD], AND(PER_MONTH!$B5859 = "August", PER_MONTH!$E5859 = "Working Day"), Table3[Aug_WD], AND(PER_MONTH!$B5859 = "August", PER_MONTH!$E5859 = "Non-Working Day"), Table3[Aug_NWD], AND(PER_MONTH!$B5859 = "September", PER_MONTH!$E5859 = "Working Day"), Table3[Sep_WD], AND(PER_MONTH!$B5859 = "September", PER_MONTH!$E5859 = "Non-Working Day"), Table3[Sep_NWD], AND(PER_MONTH!$B5859 = "October", PER_MONTH!$E5859 = "Working Day"), Table3[Oct_WD], AND(PER_MONTH!$B5859 = "October", PER_MONTH!$E5859 = "Non-Working Day"), Table3[Oct_NWD], AND(PER_MONTH!$B5859 = "November", PER_MONTH!$E5859 = "Working Day"), Table3[Nov_WD], AND(PER_MONTH!$B5859 = "November", PER_MONTH!$E5859 = "Non-Working Day"), Table3[Nov_NWD], AND(PER_MONTH!$B5859 = "December", PER_MONTH!$E5859 = "Working Day"), Table3[Dec_WD], AND(PER_MONTH!$B5859 = "December", PER_MONTH!$E5859 = "Non-Working Day"), Table3[Dec_NWD])),_xlfn.IFS(AND(PER_MONTH!$B5859="January",PER_MONTH!$E5859="Working Day"),Table3[Jan_WD],AND(PER_MONTH!$B5859="January",PER_MONTH!$E5859="Non-Working Day"),Table3[Jan_NWD],AND(PER_MONTH!$B5859="February",PER_MONTH!$E5859="Working Day"),Table3[Feb_WD],AND(PER_MONTH!$B5859="February",PER_MONTH!$E5859="Non-Working Day"),Table3[Feb_NWD], AND(PER_MONTH!$B5859 = "March", PER_MONTH!$E5859 = "Working Day"), Table3[Mar_WD],  AND(PER_MONTH!$B5859 = "March", PER_MONTH!$E5859 = "Non-Working Day"), Table3[Mar_NWD], AND(PER_MONTH!$B5859 = "April", PER_MONTH!$E5859 = "Working Day"), Table3[Apr_WD], AND(PER_MONTH!$B5859 = "April", PER_MONTH!$E5859 = "Non-Working Day"), Table3[Apr_NWD], AND(PER_MONTH!$B5859 = "May", PER_MONTH!$E5859 = "Working Day"), Table3[May_WD], AND(PER_MONTH!$B5859 = "May", PER_MONTH!$E5859 = "Non-Working Day"), Table3[May_NWD], AND(PER_MONTH!$B5859 = "June", PER_MONTH!$E5859 = "Working Day"), Table3[Jun_WD], AND(PER_MONTH!$B5859 = "June", PER_MONTH!$E5859 = "Non-Working Day"), Table3[Jun_NWD], AND(PER_MONTH!$B5859 = "July", PER_MONTH!$E5859 = "Working Day"), Table3[Jul_WD], AND(PER_MONTH!$B5859 = "July", PER_MONTH!$E5859 = "Non-Working Day"), Table3[Jul_NWD], AND(PER_MONTH!$B5859 = "August", PER_MONTH!$E5859 = "Working Day"), Table3[Aug_WD], AND(PER_MONTH!$B5859 = "August", PER_MONTH!$E5859 = "Non-Working Day"), Table3[Aug_NWD], AND(PER_MONTH!$B5859 = "September", PER_MONTH!$E5859 = "Working Day"), Table3[Sep_WD], AND(PER_MONTH!$B5859 = "September", PER_MONTH!$E5859 = "Non-Working Day"), Table3[Sep_NWD], AND(PER_MONTH!$B5859 = "October", PER_MONTH!$E5859 = "Working Day"), Table3[Oct_WD], AND(PER_MONTH!$B5859 = "October", PER_MONTH!$E5859 = "Non-Working Day"), Table3[Oct_NWD], AND(PER_MONTH!$B5859 = "November", PER_MONTH!$E5859 = "Working Day"), Table3[Nov_WD], AND(PER_MONTH!$B5859 = "November", PER_MONTH!$E5859 = "Non-Working Day"), Table3[Nov_NWD], AND(PER_MONTH!$B5859 = "December", PER_MONTH!$E5859 = "Working Day"), Table3[Dec_WD], AND(PER_MONTH!$B5859 = "December", PER_MONTH!$E5859 = "Non-Working Day"), Table3[Dec_NWD]))</f>
        <v>0</v>
      </c>
    </row>
    <row r="5908" spans="1:7" x14ac:dyDescent="0.3">
      <c r="A5908" s="60">
        <v>45781</v>
      </c>
      <c r="B5908" s="61" t="s">
        <v>15</v>
      </c>
      <c r="C5908" s="61" t="s">
        <v>109</v>
      </c>
      <c r="D5908" s="61" t="s">
        <v>10</v>
      </c>
      <c r="E5908" s="61" t="s">
        <v>48</v>
      </c>
      <c r="F5908" s="61">
        <v>4.1666666666666657E-2</v>
      </c>
      <c r="G5908" s="62">
        <v>0</v>
      </c>
    </row>
    <row r="5909" spans="1:7" x14ac:dyDescent="0.3">
      <c r="A5909" s="54">
        <v>45781</v>
      </c>
      <c r="B5909" s="55" t="s">
        <v>15</v>
      </c>
      <c r="C5909" s="55" t="s">
        <v>109</v>
      </c>
      <c r="D5909" s="55" t="s">
        <v>10</v>
      </c>
      <c r="E5909" s="55" t="s">
        <v>48</v>
      </c>
      <c r="F5909" s="55">
        <v>6.25E-2</v>
      </c>
      <c r="G5909" s="56">
        <v>0</v>
      </c>
    </row>
    <row r="5910" spans="1:7" x14ac:dyDescent="0.3">
      <c r="A5910" s="60">
        <v>45781</v>
      </c>
      <c r="B5910" s="61" t="s">
        <v>15</v>
      </c>
      <c r="C5910" s="61" t="s">
        <v>109</v>
      </c>
      <c r="D5910" s="61" t="s">
        <v>10</v>
      </c>
      <c r="E5910" s="61" t="s">
        <v>48</v>
      </c>
      <c r="F5910" s="61">
        <v>8.3333333333333329E-2</v>
      </c>
      <c r="G5910" s="62">
        <v>0</v>
      </c>
    </row>
    <row r="5911" spans="1:7" x14ac:dyDescent="0.3">
      <c r="A5911" s="54">
        <v>45781</v>
      </c>
      <c r="B5911" s="55" t="s">
        <v>15</v>
      </c>
      <c r="C5911" s="55" t="s">
        <v>109</v>
      </c>
      <c r="D5911" s="55" t="s">
        <v>10</v>
      </c>
      <c r="E5911" s="55" t="s">
        <v>48</v>
      </c>
      <c r="F5911" s="55">
        <v>0.1041666666666667</v>
      </c>
      <c r="G5911" s="56">
        <v>0</v>
      </c>
    </row>
    <row r="5912" spans="1:7" x14ac:dyDescent="0.3">
      <c r="A5912" s="60">
        <v>45781</v>
      </c>
      <c r="B5912" s="61" t="s">
        <v>15</v>
      </c>
      <c r="C5912" s="61" t="s">
        <v>109</v>
      </c>
      <c r="D5912" s="61" t="s">
        <v>10</v>
      </c>
      <c r="E5912" s="61" t="s">
        <v>48</v>
      </c>
      <c r="F5912" s="61">
        <v>0.125</v>
      </c>
      <c r="G5912" s="62">
        <v>0</v>
      </c>
    </row>
    <row r="5913" spans="1:7" x14ac:dyDescent="0.3">
      <c r="A5913" s="54">
        <v>45781</v>
      </c>
      <c r="B5913" s="55" t="s">
        <v>15</v>
      </c>
      <c r="C5913" s="55" t="s">
        <v>109</v>
      </c>
      <c r="D5913" s="55" t="s">
        <v>10</v>
      </c>
      <c r="E5913" s="55" t="s">
        <v>48</v>
      </c>
      <c r="F5913" s="55">
        <v>0.14583333333333329</v>
      </c>
      <c r="G5913" s="56">
        <v>0</v>
      </c>
    </row>
    <row r="5914" spans="1:7" x14ac:dyDescent="0.3">
      <c r="A5914" s="60">
        <v>45781</v>
      </c>
      <c r="B5914" s="61" t="s">
        <v>15</v>
      </c>
      <c r="C5914" s="61" t="s">
        <v>109</v>
      </c>
      <c r="D5914" s="61" t="s">
        <v>10</v>
      </c>
      <c r="E5914" s="61" t="s">
        <v>48</v>
      </c>
      <c r="F5914" s="61">
        <v>0.16666666666666671</v>
      </c>
      <c r="G5914" s="62">
        <v>0</v>
      </c>
    </row>
    <row r="5915" spans="1:7" x14ac:dyDescent="0.3">
      <c r="A5915" s="54">
        <v>45781</v>
      </c>
      <c r="B5915" s="55" t="s">
        <v>15</v>
      </c>
      <c r="C5915" s="55" t="s">
        <v>109</v>
      </c>
      <c r="D5915" s="55" t="s">
        <v>10</v>
      </c>
      <c r="E5915" s="55" t="s">
        <v>48</v>
      </c>
      <c r="F5915" s="55">
        <v>0.1875</v>
      </c>
      <c r="G5915" s="56">
        <v>0</v>
      </c>
    </row>
    <row r="5916" spans="1:7" x14ac:dyDescent="0.3">
      <c r="A5916" s="60">
        <v>45781</v>
      </c>
      <c r="B5916" s="61" t="s">
        <v>15</v>
      </c>
      <c r="C5916" s="61" t="s">
        <v>109</v>
      </c>
      <c r="D5916" s="61" t="s">
        <v>10</v>
      </c>
      <c r="E5916" s="61" t="s">
        <v>48</v>
      </c>
      <c r="F5916" s="61">
        <v>0.20833333333333329</v>
      </c>
      <c r="G5916" s="62">
        <v>0</v>
      </c>
    </row>
    <row r="5917" spans="1:7" x14ac:dyDescent="0.3">
      <c r="A5917" s="54">
        <v>45781</v>
      </c>
      <c r="B5917" s="55" t="s">
        <v>15</v>
      </c>
      <c r="C5917" s="55" t="s">
        <v>109</v>
      </c>
      <c r="D5917" s="55" t="s">
        <v>10</v>
      </c>
      <c r="E5917" s="55" t="s">
        <v>48</v>
      </c>
      <c r="F5917" s="55">
        <v>0.22916666666666671</v>
      </c>
      <c r="G5917" s="56">
        <v>0</v>
      </c>
    </row>
    <row r="5918" spans="1:7" x14ac:dyDescent="0.3">
      <c r="A5918" s="60">
        <v>45781</v>
      </c>
      <c r="B5918" s="61" t="s">
        <v>15</v>
      </c>
      <c r="C5918" s="61" t="s">
        <v>109</v>
      </c>
      <c r="D5918" s="61" t="s">
        <v>10</v>
      </c>
      <c r="E5918" s="61" t="s">
        <v>48</v>
      </c>
      <c r="F5918" s="61">
        <v>0.25</v>
      </c>
      <c r="G5918" s="62">
        <v>0</v>
      </c>
    </row>
    <row r="5919" spans="1:7" x14ac:dyDescent="0.3">
      <c r="A5919" s="54">
        <v>45781</v>
      </c>
      <c r="B5919" s="55" t="s">
        <v>15</v>
      </c>
      <c r="C5919" s="55" t="s">
        <v>109</v>
      </c>
      <c r="D5919" s="55" t="s">
        <v>10</v>
      </c>
      <c r="E5919" s="55" t="s">
        <v>48</v>
      </c>
      <c r="F5919" s="55">
        <v>0.27083333333333331</v>
      </c>
      <c r="G5919" s="56">
        <v>0</v>
      </c>
    </row>
    <row r="5920" spans="1:7" x14ac:dyDescent="0.3">
      <c r="A5920" s="60">
        <v>45781</v>
      </c>
      <c r="B5920" s="61" t="s">
        <v>15</v>
      </c>
      <c r="C5920" s="61" t="s">
        <v>109</v>
      </c>
      <c r="D5920" s="61" t="s">
        <v>10</v>
      </c>
      <c r="E5920" s="61" t="s">
        <v>48</v>
      </c>
      <c r="F5920" s="61">
        <v>0.29166666666666669</v>
      </c>
      <c r="G5920" s="62">
        <v>0</v>
      </c>
    </row>
    <row r="5921" spans="1:7" x14ac:dyDescent="0.3">
      <c r="A5921" s="54">
        <v>45781</v>
      </c>
      <c r="B5921" s="55" t="s">
        <v>15</v>
      </c>
      <c r="C5921" s="55" t="s">
        <v>109</v>
      </c>
      <c r="D5921" s="55" t="s">
        <v>10</v>
      </c>
      <c r="E5921" s="55" t="s">
        <v>48</v>
      </c>
      <c r="F5921" s="55">
        <v>0.3125</v>
      </c>
      <c r="G5921" s="56">
        <v>0</v>
      </c>
    </row>
    <row r="5922" spans="1:7" x14ac:dyDescent="0.3">
      <c r="A5922" s="60">
        <v>45781</v>
      </c>
      <c r="B5922" s="61" t="s">
        <v>15</v>
      </c>
      <c r="C5922" s="61" t="s">
        <v>109</v>
      </c>
      <c r="D5922" s="61" t="s">
        <v>10</v>
      </c>
      <c r="E5922" s="61" t="s">
        <v>48</v>
      </c>
      <c r="F5922" s="61">
        <v>0.33333333333333331</v>
      </c>
      <c r="G5922" s="62">
        <v>0</v>
      </c>
    </row>
    <row r="5923" spans="1:7" x14ac:dyDescent="0.3">
      <c r="A5923" s="54">
        <v>45781</v>
      </c>
      <c r="B5923" s="55" t="s">
        <v>15</v>
      </c>
      <c r="C5923" s="55" t="s">
        <v>109</v>
      </c>
      <c r="D5923" s="55" t="s">
        <v>10</v>
      </c>
      <c r="E5923" s="55" t="s">
        <v>48</v>
      </c>
      <c r="F5923" s="55">
        <v>0.35416666666666669</v>
      </c>
      <c r="G5923" s="56">
        <v>0</v>
      </c>
    </row>
    <row r="5924" spans="1:7" x14ac:dyDescent="0.3">
      <c r="A5924" s="60">
        <v>45781</v>
      </c>
      <c r="B5924" s="61" t="s">
        <v>15</v>
      </c>
      <c r="C5924" s="61" t="s">
        <v>109</v>
      </c>
      <c r="D5924" s="61" t="s">
        <v>10</v>
      </c>
      <c r="E5924" s="61" t="s">
        <v>48</v>
      </c>
      <c r="F5924" s="61">
        <v>0.375</v>
      </c>
      <c r="G5924" s="62">
        <v>0</v>
      </c>
    </row>
    <row r="5925" spans="1:7" x14ac:dyDescent="0.3">
      <c r="A5925" s="54">
        <v>45781</v>
      </c>
      <c r="B5925" s="55" t="s">
        <v>15</v>
      </c>
      <c r="C5925" s="55" t="s">
        <v>109</v>
      </c>
      <c r="D5925" s="55" t="s">
        <v>10</v>
      </c>
      <c r="E5925" s="55" t="s">
        <v>48</v>
      </c>
      <c r="F5925" s="55">
        <v>0.39583333333333331</v>
      </c>
      <c r="G5925" s="56">
        <v>0</v>
      </c>
    </row>
    <row r="5926" spans="1:7" x14ac:dyDescent="0.3">
      <c r="A5926" s="60">
        <v>45781</v>
      </c>
      <c r="B5926" s="61" t="s">
        <v>15</v>
      </c>
      <c r="C5926" s="61" t="s">
        <v>109</v>
      </c>
      <c r="D5926" s="61" t="s">
        <v>10</v>
      </c>
      <c r="E5926" s="61" t="s">
        <v>48</v>
      </c>
      <c r="F5926" s="61">
        <v>0.41666666666666669</v>
      </c>
      <c r="G5926" s="62">
        <v>0</v>
      </c>
    </row>
    <row r="5927" spans="1:7" x14ac:dyDescent="0.3">
      <c r="A5927" s="54">
        <v>45781</v>
      </c>
      <c r="B5927" s="55" t="s">
        <v>15</v>
      </c>
      <c r="C5927" s="55" t="s">
        <v>109</v>
      </c>
      <c r="D5927" s="55" t="s">
        <v>10</v>
      </c>
      <c r="E5927" s="55" t="s">
        <v>48</v>
      </c>
      <c r="F5927" s="55">
        <v>0.4375</v>
      </c>
      <c r="G5927" s="56">
        <v>0</v>
      </c>
    </row>
    <row r="5928" spans="1:7" x14ac:dyDescent="0.3">
      <c r="A5928" s="60">
        <v>45781</v>
      </c>
      <c r="B5928" s="61" t="s">
        <v>15</v>
      </c>
      <c r="C5928" s="61" t="s">
        <v>109</v>
      </c>
      <c r="D5928" s="61" t="s">
        <v>10</v>
      </c>
      <c r="E5928" s="61" t="s">
        <v>48</v>
      </c>
      <c r="F5928" s="61">
        <v>0.45833333333333331</v>
      </c>
      <c r="G5928" s="62">
        <v>0</v>
      </c>
    </row>
    <row r="5929" spans="1:7" x14ac:dyDescent="0.3">
      <c r="A5929" s="54">
        <v>45781</v>
      </c>
      <c r="B5929" s="55" t="s">
        <v>15</v>
      </c>
      <c r="C5929" s="55" t="s">
        <v>109</v>
      </c>
      <c r="D5929" s="55" t="s">
        <v>10</v>
      </c>
      <c r="E5929" s="55" t="s">
        <v>48</v>
      </c>
      <c r="F5929" s="55">
        <v>0.47916666666666669</v>
      </c>
      <c r="G5929" s="56">
        <v>0</v>
      </c>
    </row>
    <row r="5930" spans="1:7" x14ac:dyDescent="0.3">
      <c r="A5930" s="60">
        <v>45781</v>
      </c>
      <c r="B5930" s="61" t="s">
        <v>15</v>
      </c>
      <c r="C5930" s="61" t="s">
        <v>109</v>
      </c>
      <c r="D5930" s="61" t="s">
        <v>10</v>
      </c>
      <c r="E5930" s="61" t="s">
        <v>48</v>
      </c>
      <c r="F5930" s="61">
        <v>0.5</v>
      </c>
      <c r="G5930" s="62">
        <v>0</v>
      </c>
    </row>
    <row r="5931" spans="1:7" x14ac:dyDescent="0.3">
      <c r="A5931" s="54">
        <v>45781</v>
      </c>
      <c r="B5931" s="55" t="s">
        <v>15</v>
      </c>
      <c r="C5931" s="55" t="s">
        <v>109</v>
      </c>
      <c r="D5931" s="55" t="s">
        <v>10</v>
      </c>
      <c r="E5931" s="55" t="s">
        <v>48</v>
      </c>
      <c r="F5931" s="55">
        <v>0.52083333333333337</v>
      </c>
      <c r="G5931" s="56">
        <v>0</v>
      </c>
    </row>
    <row r="5932" spans="1:7" x14ac:dyDescent="0.3">
      <c r="A5932" s="60">
        <v>45781</v>
      </c>
      <c r="B5932" s="61" t="s">
        <v>15</v>
      </c>
      <c r="C5932" s="61" t="s">
        <v>109</v>
      </c>
      <c r="D5932" s="61" t="s">
        <v>10</v>
      </c>
      <c r="E5932" s="61" t="s">
        <v>48</v>
      </c>
      <c r="F5932" s="61">
        <v>0.54166666666666663</v>
      </c>
      <c r="G5932" s="62">
        <v>0</v>
      </c>
    </row>
    <row r="5933" spans="1:7" x14ac:dyDescent="0.3">
      <c r="A5933" s="54">
        <v>45781</v>
      </c>
      <c r="B5933" s="55" t="s">
        <v>15</v>
      </c>
      <c r="C5933" s="55" t="s">
        <v>109</v>
      </c>
      <c r="D5933" s="55" t="s">
        <v>10</v>
      </c>
      <c r="E5933" s="55" t="s">
        <v>48</v>
      </c>
      <c r="F5933" s="55">
        <v>0.5625</v>
      </c>
      <c r="G5933" s="56">
        <v>0</v>
      </c>
    </row>
    <row r="5934" spans="1:7" x14ac:dyDescent="0.3">
      <c r="A5934" s="60">
        <v>45781</v>
      </c>
      <c r="B5934" s="61" t="s">
        <v>15</v>
      </c>
      <c r="C5934" s="61" t="s">
        <v>109</v>
      </c>
      <c r="D5934" s="61" t="s">
        <v>10</v>
      </c>
      <c r="E5934" s="61" t="s">
        <v>48</v>
      </c>
      <c r="F5934" s="61">
        <v>0.58333333333333337</v>
      </c>
      <c r="G5934" s="62">
        <v>0</v>
      </c>
    </row>
    <row r="5935" spans="1:7" x14ac:dyDescent="0.3">
      <c r="A5935" s="54">
        <v>45781</v>
      </c>
      <c r="B5935" s="55" t="s">
        <v>15</v>
      </c>
      <c r="C5935" s="55" t="s">
        <v>109</v>
      </c>
      <c r="D5935" s="55" t="s">
        <v>10</v>
      </c>
      <c r="E5935" s="55" t="s">
        <v>48</v>
      </c>
      <c r="F5935" s="55">
        <v>0.60416666666666663</v>
      </c>
      <c r="G5935" s="56">
        <v>0</v>
      </c>
    </row>
    <row r="5936" spans="1:7" x14ac:dyDescent="0.3">
      <c r="A5936" s="60">
        <v>45781</v>
      </c>
      <c r="B5936" s="61" t="s">
        <v>15</v>
      </c>
      <c r="C5936" s="61" t="s">
        <v>109</v>
      </c>
      <c r="D5936" s="61" t="s">
        <v>10</v>
      </c>
      <c r="E5936" s="61" t="s">
        <v>48</v>
      </c>
      <c r="F5936" s="61">
        <v>0.625</v>
      </c>
      <c r="G5936" s="62">
        <v>0</v>
      </c>
    </row>
    <row r="5937" spans="1:7" x14ac:dyDescent="0.3">
      <c r="A5937" s="54">
        <v>45781</v>
      </c>
      <c r="B5937" s="55" t="s">
        <v>15</v>
      </c>
      <c r="C5937" s="55" t="s">
        <v>109</v>
      </c>
      <c r="D5937" s="55" t="s">
        <v>10</v>
      </c>
      <c r="E5937" s="55" t="s">
        <v>48</v>
      </c>
      <c r="F5937" s="55">
        <v>0.64583333333333337</v>
      </c>
      <c r="G5937" s="56">
        <v>0</v>
      </c>
    </row>
    <row r="5938" spans="1:7" x14ac:dyDescent="0.3">
      <c r="A5938" s="60">
        <v>45781</v>
      </c>
      <c r="B5938" s="61" t="s">
        <v>15</v>
      </c>
      <c r="C5938" s="61" t="s">
        <v>109</v>
      </c>
      <c r="D5938" s="61" t="s">
        <v>10</v>
      </c>
      <c r="E5938" s="61" t="s">
        <v>48</v>
      </c>
      <c r="F5938" s="61">
        <v>0.66666666666666663</v>
      </c>
      <c r="G5938" s="62">
        <v>0</v>
      </c>
    </row>
    <row r="5939" spans="1:7" x14ac:dyDescent="0.3">
      <c r="A5939" s="54">
        <v>45781</v>
      </c>
      <c r="B5939" s="55" t="s">
        <v>15</v>
      </c>
      <c r="C5939" s="55" t="s">
        <v>109</v>
      </c>
      <c r="D5939" s="55" t="s">
        <v>10</v>
      </c>
      <c r="E5939" s="55" t="s">
        <v>48</v>
      </c>
      <c r="F5939" s="55">
        <v>0.6875</v>
      </c>
      <c r="G5939" s="56">
        <v>0</v>
      </c>
    </row>
    <row r="5940" spans="1:7" x14ac:dyDescent="0.3">
      <c r="A5940" s="60">
        <v>45781</v>
      </c>
      <c r="B5940" s="61" t="s">
        <v>15</v>
      </c>
      <c r="C5940" s="61" t="s">
        <v>109</v>
      </c>
      <c r="D5940" s="61" t="s">
        <v>10</v>
      </c>
      <c r="E5940" s="61" t="s">
        <v>48</v>
      </c>
      <c r="F5940" s="61">
        <v>0.70833333333333337</v>
      </c>
      <c r="G5940" s="62">
        <v>0</v>
      </c>
    </row>
    <row r="5941" spans="1:7" x14ac:dyDescent="0.3">
      <c r="A5941" s="54">
        <v>45781</v>
      </c>
      <c r="B5941" s="55" t="s">
        <v>15</v>
      </c>
      <c r="C5941" s="55" t="s">
        <v>109</v>
      </c>
      <c r="D5941" s="55" t="s">
        <v>10</v>
      </c>
      <c r="E5941" s="55" t="s">
        <v>48</v>
      </c>
      <c r="F5941" s="55">
        <v>0.72916666666666663</v>
      </c>
      <c r="G5941" s="56">
        <v>0</v>
      </c>
    </row>
    <row r="5942" spans="1:7" x14ac:dyDescent="0.3">
      <c r="A5942" s="60">
        <v>45781</v>
      </c>
      <c r="B5942" s="61" t="s">
        <v>15</v>
      </c>
      <c r="C5942" s="61" t="s">
        <v>109</v>
      </c>
      <c r="D5942" s="61" t="s">
        <v>10</v>
      </c>
      <c r="E5942" s="61" t="s">
        <v>48</v>
      </c>
      <c r="F5942" s="61">
        <v>0.75</v>
      </c>
      <c r="G5942" s="62">
        <v>0</v>
      </c>
    </row>
    <row r="5943" spans="1:7" x14ac:dyDescent="0.3">
      <c r="A5943" s="54">
        <v>45781</v>
      </c>
      <c r="B5943" s="55" t="s">
        <v>15</v>
      </c>
      <c r="C5943" s="55" t="s">
        <v>109</v>
      </c>
      <c r="D5943" s="55" t="s">
        <v>10</v>
      </c>
      <c r="E5943" s="55" t="s">
        <v>48</v>
      </c>
      <c r="F5943" s="55">
        <v>0.77083333333333337</v>
      </c>
      <c r="G5943" s="56">
        <v>0</v>
      </c>
    </row>
    <row r="5944" spans="1:7" x14ac:dyDescent="0.3">
      <c r="A5944" s="60">
        <v>45781</v>
      </c>
      <c r="B5944" s="61" t="s">
        <v>15</v>
      </c>
      <c r="C5944" s="61" t="s">
        <v>109</v>
      </c>
      <c r="D5944" s="61" t="s">
        <v>10</v>
      </c>
      <c r="E5944" s="61" t="s">
        <v>48</v>
      </c>
      <c r="F5944" s="61">
        <v>0.79166666666666663</v>
      </c>
      <c r="G5944" s="62">
        <v>0</v>
      </c>
    </row>
    <row r="5945" spans="1:7" x14ac:dyDescent="0.3">
      <c r="A5945" s="54">
        <v>45781</v>
      </c>
      <c r="B5945" s="55" t="s">
        <v>15</v>
      </c>
      <c r="C5945" s="55" t="s">
        <v>109</v>
      </c>
      <c r="D5945" s="55" t="s">
        <v>10</v>
      </c>
      <c r="E5945" s="55" t="s">
        <v>48</v>
      </c>
      <c r="F5945" s="55">
        <v>0.8125</v>
      </c>
      <c r="G5945" s="56">
        <v>0</v>
      </c>
    </row>
    <row r="5946" spans="1:7" x14ac:dyDescent="0.3">
      <c r="A5946" s="60">
        <v>45781</v>
      </c>
      <c r="B5946" s="61" t="s">
        <v>15</v>
      </c>
      <c r="C5946" s="61" t="s">
        <v>109</v>
      </c>
      <c r="D5946" s="61" t="s">
        <v>10</v>
      </c>
      <c r="E5946" s="61" t="s">
        <v>48</v>
      </c>
      <c r="F5946" s="61">
        <v>0.83333333333333337</v>
      </c>
      <c r="G5946" s="62">
        <v>0</v>
      </c>
    </row>
    <row r="5947" spans="1:7" x14ac:dyDescent="0.3">
      <c r="A5947" s="54">
        <v>45781</v>
      </c>
      <c r="B5947" s="55" t="s">
        <v>15</v>
      </c>
      <c r="C5947" s="55" t="s">
        <v>109</v>
      </c>
      <c r="D5947" s="55" t="s">
        <v>10</v>
      </c>
      <c r="E5947" s="55" t="s">
        <v>48</v>
      </c>
      <c r="F5947" s="55">
        <v>0.85416666666666663</v>
      </c>
      <c r="G5947" s="56">
        <v>0</v>
      </c>
    </row>
    <row r="5948" spans="1:7" x14ac:dyDescent="0.3">
      <c r="A5948" s="60">
        <v>45781</v>
      </c>
      <c r="B5948" s="61" t="s">
        <v>15</v>
      </c>
      <c r="C5948" s="61" t="s">
        <v>109</v>
      </c>
      <c r="D5948" s="61" t="s">
        <v>10</v>
      </c>
      <c r="E5948" s="61" t="s">
        <v>48</v>
      </c>
      <c r="F5948" s="61">
        <v>0.875</v>
      </c>
      <c r="G5948" s="62">
        <v>0</v>
      </c>
    </row>
    <row r="5949" spans="1:7" x14ac:dyDescent="0.3">
      <c r="A5949" s="54">
        <v>45781</v>
      </c>
      <c r="B5949" s="55" t="s">
        <v>15</v>
      </c>
      <c r="C5949" s="55" t="s">
        <v>109</v>
      </c>
      <c r="D5949" s="55" t="s">
        <v>10</v>
      </c>
      <c r="E5949" s="55" t="s">
        <v>48</v>
      </c>
      <c r="F5949" s="55">
        <v>0.89583333333333337</v>
      </c>
      <c r="G5949" s="56">
        <v>0</v>
      </c>
    </row>
    <row r="5950" spans="1:7" x14ac:dyDescent="0.3">
      <c r="A5950" s="60">
        <v>45781</v>
      </c>
      <c r="B5950" s="61" t="s">
        <v>15</v>
      </c>
      <c r="C5950" s="61" t="s">
        <v>109</v>
      </c>
      <c r="D5950" s="61" t="s">
        <v>10</v>
      </c>
      <c r="E5950" s="61" t="s">
        <v>48</v>
      </c>
      <c r="F5950" s="61">
        <v>0.91666666666666663</v>
      </c>
      <c r="G5950" s="62">
        <v>0</v>
      </c>
    </row>
    <row r="5951" spans="1:7" x14ac:dyDescent="0.3">
      <c r="A5951" s="54">
        <v>45781</v>
      </c>
      <c r="B5951" s="55" t="s">
        <v>15</v>
      </c>
      <c r="C5951" s="55" t="s">
        <v>109</v>
      </c>
      <c r="D5951" s="55" t="s">
        <v>10</v>
      </c>
      <c r="E5951" s="55" t="s">
        <v>48</v>
      </c>
      <c r="F5951" s="55">
        <v>0.9375</v>
      </c>
      <c r="G5951" s="56">
        <v>0</v>
      </c>
    </row>
    <row r="5952" spans="1:7" x14ac:dyDescent="0.3">
      <c r="A5952" s="60">
        <v>45781</v>
      </c>
      <c r="B5952" s="61" t="s">
        <v>15</v>
      </c>
      <c r="C5952" s="61" t="s">
        <v>109</v>
      </c>
      <c r="D5952" s="61" t="s">
        <v>10</v>
      </c>
      <c r="E5952" s="61" t="s">
        <v>48</v>
      </c>
      <c r="F5952" s="61">
        <v>0.95833333333333337</v>
      </c>
      <c r="G5952" s="62">
        <v>0</v>
      </c>
    </row>
    <row r="5953" spans="1:7" x14ac:dyDescent="0.3">
      <c r="A5953" s="54">
        <v>45781</v>
      </c>
      <c r="B5953" s="55" t="s">
        <v>15</v>
      </c>
      <c r="C5953" s="55" t="s">
        <v>109</v>
      </c>
      <c r="D5953" s="55" t="s">
        <v>10</v>
      </c>
      <c r="E5953" s="55" t="s">
        <v>48</v>
      </c>
      <c r="F5953" s="55">
        <v>0.97916666666666663</v>
      </c>
      <c r="G5953" s="56">
        <v>0</v>
      </c>
    </row>
    <row r="5954" spans="1:7" x14ac:dyDescent="0.3">
      <c r="A5954" s="60">
        <v>45782</v>
      </c>
      <c r="B5954" s="61" t="s">
        <v>15</v>
      </c>
      <c r="C5954" s="61" t="s">
        <v>109</v>
      </c>
      <c r="D5954" s="61" t="s">
        <v>10</v>
      </c>
      <c r="E5954" s="61" t="s">
        <v>48</v>
      </c>
      <c r="F5954" s="61">
        <v>0</v>
      </c>
      <c r="G5954" s="62">
        <v>0</v>
      </c>
    </row>
    <row r="5955" spans="1:7" x14ac:dyDescent="0.3">
      <c r="A5955" s="54">
        <v>45782</v>
      </c>
      <c r="B5955" s="55" t="s">
        <v>15</v>
      </c>
      <c r="C5955" s="55" t="s">
        <v>109</v>
      </c>
      <c r="D5955" s="55" t="s">
        <v>11</v>
      </c>
      <c r="E5955" s="55" t="s">
        <v>48</v>
      </c>
      <c r="F5955" s="55">
        <v>2.0833333333333329E-2</v>
      </c>
      <c r="G5955" s="56" cm="1">
        <f t="array" ref="G5955:G6002">IF(LOAD_RESULTS!$C$3 = "MENU",ABS(_xlfn.IFS(AND(PER_MONTH!$B5907="January",PER_MONTH!$E5907="Working Day"),Table3[Jan_WD],AND(PER_MONTH!$B5907="January",PER_MONTH!$E5907="Non-Working Day"),Table3[Jan_NWD],AND(PER_MONTH!$B5907="February",PER_MONTH!$E5907="Working Day"),Table3[Feb_WD],AND(PER_MONTH!$B5907="February",PER_MONTH!$E5907="Non-Working Day"),Table3[Feb_NWD], AND(PER_MONTH!$B5907 = "March", PER_MONTH!$E5907 = "Working Day"), Table3[Mar_WD],  AND(PER_MONTH!$B5907 = "March", PER_MONTH!$E5907 = "Non-Working Day"), Table3[Mar_NWD], AND(PER_MONTH!$B5907 = "April", PER_MONTH!$E5907 = "Working Day"), Table3[Apr_WD], AND(PER_MONTH!$B5907 = "April", PER_MONTH!$E5907 = "Non-Working Day"), Table3[Apr_NWD], AND(PER_MONTH!$B5907 = "May", PER_MONTH!$E5907 = "Working Day"), Table3[May_WD], AND(PER_MONTH!$B5907 = "May", PER_MONTH!$E5907 = "Non-Working Day"), Table3[May_NWD], AND(PER_MONTH!$B5907 = "June", PER_MONTH!$E5907 = "Working Day"), Table3[Jun_WD], AND(PER_MONTH!$B5907 = "June", PER_MONTH!$E5907 = "Non-Working Day"), Table3[Jun_NWD], AND(PER_MONTH!$B5907 = "July", PER_MONTH!$E5907 = "Working Day"), Table3[Jul_WD], AND(PER_MONTH!$B5907 = "July", PER_MONTH!$E5907 = "Non-Working Day"), Table3[Jul_NWD], AND(PER_MONTH!$B5907 = "August", PER_MONTH!$E5907 = "Working Day"), Table3[Aug_WD], AND(PER_MONTH!$B5907 = "August", PER_MONTH!$E5907 = "Non-Working Day"), Table3[Aug_NWD], AND(PER_MONTH!$B5907 = "September", PER_MONTH!$E5907 = "Working Day"), Table3[Sep_WD], AND(PER_MONTH!$B5907 = "September", PER_MONTH!$E5907 = "Non-Working Day"), Table3[Sep_NWD], AND(PER_MONTH!$B5907 = "October", PER_MONTH!$E5907 = "Working Day"), Table3[Oct_WD], AND(PER_MONTH!$B5907 = "October", PER_MONTH!$E5907 = "Non-Working Day"), Table3[Oct_NWD], AND(PER_MONTH!$B5907 = "November", PER_MONTH!$E5907 = "Working Day"), Table3[Nov_WD], AND(PER_MONTH!$B5907 = "November", PER_MONTH!$E5907 = "Non-Working Day"), Table3[Nov_NWD], AND(PER_MONTH!$B5907 = "December", PER_MONTH!$E5907 = "Working Day"), Table3[Dec_WD], AND(PER_MONTH!$B5907 = "December", PER_MONTH!$E5907 = "Non-Working Day"), Table3[Dec_NWD])),_xlfn.IFS(AND(PER_MONTH!$B5907="January",PER_MONTH!$E5907="Working Day"),Table3[Jan_WD],AND(PER_MONTH!$B5907="January",PER_MONTH!$E5907="Non-Working Day"),Table3[Jan_NWD],AND(PER_MONTH!$B5907="February",PER_MONTH!$E5907="Working Day"),Table3[Feb_WD],AND(PER_MONTH!$B5907="February",PER_MONTH!$E5907="Non-Working Day"),Table3[Feb_NWD], AND(PER_MONTH!$B5907 = "March", PER_MONTH!$E5907 = "Working Day"), Table3[Mar_WD],  AND(PER_MONTH!$B5907 = "March", PER_MONTH!$E5907 = "Non-Working Day"), Table3[Mar_NWD], AND(PER_MONTH!$B5907 = "April", PER_MONTH!$E5907 = "Working Day"), Table3[Apr_WD], AND(PER_MONTH!$B5907 = "April", PER_MONTH!$E5907 = "Non-Working Day"), Table3[Apr_NWD], AND(PER_MONTH!$B5907 = "May", PER_MONTH!$E5907 = "Working Day"), Table3[May_WD], AND(PER_MONTH!$B5907 = "May", PER_MONTH!$E5907 = "Non-Working Day"), Table3[May_NWD], AND(PER_MONTH!$B5907 = "June", PER_MONTH!$E5907 = "Working Day"), Table3[Jun_WD], AND(PER_MONTH!$B5907 = "June", PER_MONTH!$E5907 = "Non-Working Day"), Table3[Jun_NWD], AND(PER_MONTH!$B5907 = "July", PER_MONTH!$E5907 = "Working Day"), Table3[Jul_WD], AND(PER_MONTH!$B5907 = "July", PER_MONTH!$E5907 = "Non-Working Day"), Table3[Jul_NWD], AND(PER_MONTH!$B5907 = "August", PER_MONTH!$E5907 = "Working Day"), Table3[Aug_WD], AND(PER_MONTH!$B5907 = "August", PER_MONTH!$E5907 = "Non-Working Day"), Table3[Aug_NWD], AND(PER_MONTH!$B5907 = "September", PER_MONTH!$E5907 = "Working Day"), Table3[Sep_WD], AND(PER_MONTH!$B5907 = "September", PER_MONTH!$E5907 = "Non-Working Day"), Table3[Sep_NWD], AND(PER_MONTH!$B5907 = "October", PER_MONTH!$E5907 = "Working Day"), Table3[Oct_WD], AND(PER_MONTH!$B5907 = "October", PER_MONTH!$E5907 = "Non-Working Day"), Table3[Oct_NWD], AND(PER_MONTH!$B5907 = "November", PER_MONTH!$E5907 = "Working Day"), Table3[Nov_WD], AND(PER_MONTH!$B5907 = "November", PER_MONTH!$E5907 = "Non-Working Day"), Table3[Nov_NWD], AND(PER_MONTH!$B5907 = "December", PER_MONTH!$E5907 = "Working Day"), Table3[Dec_WD], AND(PER_MONTH!$B5907 = "December", PER_MONTH!$E5907 = "Non-Working Day"), Table3[Dec_NWD]))</f>
        <v>0</v>
      </c>
    </row>
    <row r="5956" spans="1:7" x14ac:dyDescent="0.3">
      <c r="A5956" s="60">
        <v>45782</v>
      </c>
      <c r="B5956" s="61" t="s">
        <v>15</v>
      </c>
      <c r="C5956" s="61" t="s">
        <v>109</v>
      </c>
      <c r="D5956" s="61" t="s">
        <v>11</v>
      </c>
      <c r="E5956" s="61" t="s">
        <v>48</v>
      </c>
      <c r="F5956" s="61">
        <v>4.1666666666666657E-2</v>
      </c>
      <c r="G5956" s="62">
        <v>0</v>
      </c>
    </row>
    <row r="5957" spans="1:7" x14ac:dyDescent="0.3">
      <c r="A5957" s="54">
        <v>45782</v>
      </c>
      <c r="B5957" s="55" t="s">
        <v>15</v>
      </c>
      <c r="C5957" s="55" t="s">
        <v>109</v>
      </c>
      <c r="D5957" s="55" t="s">
        <v>11</v>
      </c>
      <c r="E5957" s="55" t="s">
        <v>48</v>
      </c>
      <c r="F5957" s="55">
        <v>6.25E-2</v>
      </c>
      <c r="G5957" s="56">
        <v>0</v>
      </c>
    </row>
    <row r="5958" spans="1:7" x14ac:dyDescent="0.3">
      <c r="A5958" s="60">
        <v>45782</v>
      </c>
      <c r="B5958" s="61" t="s">
        <v>15</v>
      </c>
      <c r="C5958" s="61" t="s">
        <v>109</v>
      </c>
      <c r="D5958" s="61" t="s">
        <v>11</v>
      </c>
      <c r="E5958" s="61" t="s">
        <v>48</v>
      </c>
      <c r="F5958" s="61">
        <v>8.3333333333333329E-2</v>
      </c>
      <c r="G5958" s="62">
        <v>0</v>
      </c>
    </row>
    <row r="5959" spans="1:7" x14ac:dyDescent="0.3">
      <c r="A5959" s="54">
        <v>45782</v>
      </c>
      <c r="B5959" s="55" t="s">
        <v>15</v>
      </c>
      <c r="C5959" s="55" t="s">
        <v>109</v>
      </c>
      <c r="D5959" s="55" t="s">
        <v>11</v>
      </c>
      <c r="E5959" s="55" t="s">
        <v>48</v>
      </c>
      <c r="F5959" s="55">
        <v>0.1041666666666667</v>
      </c>
      <c r="G5959" s="56">
        <v>0</v>
      </c>
    </row>
    <row r="5960" spans="1:7" x14ac:dyDescent="0.3">
      <c r="A5960" s="60">
        <v>45782</v>
      </c>
      <c r="B5960" s="61" t="s">
        <v>15</v>
      </c>
      <c r="C5960" s="61" t="s">
        <v>109</v>
      </c>
      <c r="D5960" s="61" t="s">
        <v>11</v>
      </c>
      <c r="E5960" s="61" t="s">
        <v>48</v>
      </c>
      <c r="F5960" s="61">
        <v>0.125</v>
      </c>
      <c r="G5960" s="62">
        <v>0</v>
      </c>
    </row>
    <row r="5961" spans="1:7" x14ac:dyDescent="0.3">
      <c r="A5961" s="54">
        <v>45782</v>
      </c>
      <c r="B5961" s="55" t="s">
        <v>15</v>
      </c>
      <c r="C5961" s="55" t="s">
        <v>109</v>
      </c>
      <c r="D5961" s="55" t="s">
        <v>11</v>
      </c>
      <c r="E5961" s="55" t="s">
        <v>48</v>
      </c>
      <c r="F5961" s="55">
        <v>0.14583333333333329</v>
      </c>
      <c r="G5961" s="56">
        <v>0</v>
      </c>
    </row>
    <row r="5962" spans="1:7" x14ac:dyDescent="0.3">
      <c r="A5962" s="60">
        <v>45782</v>
      </c>
      <c r="B5962" s="61" t="s">
        <v>15</v>
      </c>
      <c r="C5962" s="61" t="s">
        <v>109</v>
      </c>
      <c r="D5962" s="61" t="s">
        <v>11</v>
      </c>
      <c r="E5962" s="61" t="s">
        <v>48</v>
      </c>
      <c r="F5962" s="61">
        <v>0.16666666666666671</v>
      </c>
      <c r="G5962" s="62">
        <v>0</v>
      </c>
    </row>
    <row r="5963" spans="1:7" x14ac:dyDescent="0.3">
      <c r="A5963" s="54">
        <v>45782</v>
      </c>
      <c r="B5963" s="55" t="s">
        <v>15</v>
      </c>
      <c r="C5963" s="55" t="s">
        <v>109</v>
      </c>
      <c r="D5963" s="55" t="s">
        <v>11</v>
      </c>
      <c r="E5963" s="55" t="s">
        <v>48</v>
      </c>
      <c r="F5963" s="55">
        <v>0.1875</v>
      </c>
      <c r="G5963" s="56">
        <v>0</v>
      </c>
    </row>
    <row r="5964" spans="1:7" x14ac:dyDescent="0.3">
      <c r="A5964" s="60">
        <v>45782</v>
      </c>
      <c r="B5964" s="61" t="s">
        <v>15</v>
      </c>
      <c r="C5964" s="61" t="s">
        <v>109</v>
      </c>
      <c r="D5964" s="61" t="s">
        <v>11</v>
      </c>
      <c r="E5964" s="61" t="s">
        <v>48</v>
      </c>
      <c r="F5964" s="61">
        <v>0.20833333333333329</v>
      </c>
      <c r="G5964" s="62">
        <v>0</v>
      </c>
    </row>
    <row r="5965" spans="1:7" x14ac:dyDescent="0.3">
      <c r="A5965" s="54">
        <v>45782</v>
      </c>
      <c r="B5965" s="55" t="s">
        <v>15</v>
      </c>
      <c r="C5965" s="55" t="s">
        <v>109</v>
      </c>
      <c r="D5965" s="55" t="s">
        <v>11</v>
      </c>
      <c r="E5965" s="55" t="s">
        <v>48</v>
      </c>
      <c r="F5965" s="55">
        <v>0.22916666666666671</v>
      </c>
      <c r="G5965" s="56">
        <v>0</v>
      </c>
    </row>
    <row r="5966" spans="1:7" x14ac:dyDescent="0.3">
      <c r="A5966" s="60">
        <v>45782</v>
      </c>
      <c r="B5966" s="61" t="s">
        <v>15</v>
      </c>
      <c r="C5966" s="61" t="s">
        <v>109</v>
      </c>
      <c r="D5966" s="61" t="s">
        <v>11</v>
      </c>
      <c r="E5966" s="61" t="s">
        <v>48</v>
      </c>
      <c r="F5966" s="61">
        <v>0.25</v>
      </c>
      <c r="G5966" s="62">
        <v>0</v>
      </c>
    </row>
    <row r="5967" spans="1:7" x14ac:dyDescent="0.3">
      <c r="A5967" s="54">
        <v>45782</v>
      </c>
      <c r="B5967" s="55" t="s">
        <v>15</v>
      </c>
      <c r="C5967" s="55" t="s">
        <v>109</v>
      </c>
      <c r="D5967" s="55" t="s">
        <v>11</v>
      </c>
      <c r="E5967" s="55" t="s">
        <v>48</v>
      </c>
      <c r="F5967" s="55">
        <v>0.27083333333333331</v>
      </c>
      <c r="G5967" s="56">
        <v>0</v>
      </c>
    </row>
    <row r="5968" spans="1:7" x14ac:dyDescent="0.3">
      <c r="A5968" s="60">
        <v>45782</v>
      </c>
      <c r="B5968" s="61" t="s">
        <v>15</v>
      </c>
      <c r="C5968" s="61" t="s">
        <v>109</v>
      </c>
      <c r="D5968" s="61" t="s">
        <v>11</v>
      </c>
      <c r="E5968" s="61" t="s">
        <v>48</v>
      </c>
      <c r="F5968" s="61">
        <v>0.29166666666666669</v>
      </c>
      <c r="G5968" s="62">
        <v>0</v>
      </c>
    </row>
    <row r="5969" spans="1:7" x14ac:dyDescent="0.3">
      <c r="A5969" s="54">
        <v>45782</v>
      </c>
      <c r="B5969" s="55" t="s">
        <v>15</v>
      </c>
      <c r="C5969" s="55" t="s">
        <v>109</v>
      </c>
      <c r="D5969" s="55" t="s">
        <v>11</v>
      </c>
      <c r="E5969" s="55" t="s">
        <v>48</v>
      </c>
      <c r="F5969" s="55">
        <v>0.3125</v>
      </c>
      <c r="G5969" s="56">
        <v>0</v>
      </c>
    </row>
    <row r="5970" spans="1:7" x14ac:dyDescent="0.3">
      <c r="A5970" s="60">
        <v>45782</v>
      </c>
      <c r="B5970" s="61" t="s">
        <v>15</v>
      </c>
      <c r="C5970" s="61" t="s">
        <v>109</v>
      </c>
      <c r="D5970" s="61" t="s">
        <v>11</v>
      </c>
      <c r="E5970" s="61" t="s">
        <v>48</v>
      </c>
      <c r="F5970" s="61">
        <v>0.33333333333333331</v>
      </c>
      <c r="G5970" s="62">
        <v>0</v>
      </c>
    </row>
    <row r="5971" spans="1:7" x14ac:dyDescent="0.3">
      <c r="A5971" s="54">
        <v>45782</v>
      </c>
      <c r="B5971" s="55" t="s">
        <v>15</v>
      </c>
      <c r="C5971" s="55" t="s">
        <v>109</v>
      </c>
      <c r="D5971" s="55" t="s">
        <v>11</v>
      </c>
      <c r="E5971" s="55" t="s">
        <v>48</v>
      </c>
      <c r="F5971" s="55">
        <v>0.35416666666666669</v>
      </c>
      <c r="G5971" s="56">
        <v>0</v>
      </c>
    </row>
    <row r="5972" spans="1:7" x14ac:dyDescent="0.3">
      <c r="A5972" s="60">
        <v>45782</v>
      </c>
      <c r="B5972" s="61" t="s">
        <v>15</v>
      </c>
      <c r="C5972" s="61" t="s">
        <v>109</v>
      </c>
      <c r="D5972" s="61" t="s">
        <v>11</v>
      </c>
      <c r="E5972" s="61" t="s">
        <v>48</v>
      </c>
      <c r="F5972" s="61">
        <v>0.375</v>
      </c>
      <c r="G5972" s="62">
        <v>0</v>
      </c>
    </row>
    <row r="5973" spans="1:7" x14ac:dyDescent="0.3">
      <c r="A5973" s="54">
        <v>45782</v>
      </c>
      <c r="B5973" s="55" t="s">
        <v>15</v>
      </c>
      <c r="C5973" s="55" t="s">
        <v>109</v>
      </c>
      <c r="D5973" s="55" t="s">
        <v>11</v>
      </c>
      <c r="E5973" s="55" t="s">
        <v>48</v>
      </c>
      <c r="F5973" s="55">
        <v>0.39583333333333331</v>
      </c>
      <c r="G5973" s="56">
        <v>0</v>
      </c>
    </row>
    <row r="5974" spans="1:7" x14ac:dyDescent="0.3">
      <c r="A5974" s="60">
        <v>45782</v>
      </c>
      <c r="B5974" s="61" t="s">
        <v>15</v>
      </c>
      <c r="C5974" s="61" t="s">
        <v>109</v>
      </c>
      <c r="D5974" s="61" t="s">
        <v>11</v>
      </c>
      <c r="E5974" s="61" t="s">
        <v>48</v>
      </c>
      <c r="F5974" s="61">
        <v>0.41666666666666669</v>
      </c>
      <c r="G5974" s="62">
        <v>0</v>
      </c>
    </row>
    <row r="5975" spans="1:7" x14ac:dyDescent="0.3">
      <c r="A5975" s="54">
        <v>45782</v>
      </c>
      <c r="B5975" s="55" t="s">
        <v>15</v>
      </c>
      <c r="C5975" s="55" t="s">
        <v>109</v>
      </c>
      <c r="D5975" s="55" t="s">
        <v>11</v>
      </c>
      <c r="E5975" s="55" t="s">
        <v>48</v>
      </c>
      <c r="F5975" s="55">
        <v>0.4375</v>
      </c>
      <c r="G5975" s="56">
        <v>0</v>
      </c>
    </row>
    <row r="5976" spans="1:7" x14ac:dyDescent="0.3">
      <c r="A5976" s="60">
        <v>45782</v>
      </c>
      <c r="B5976" s="61" t="s">
        <v>15</v>
      </c>
      <c r="C5976" s="61" t="s">
        <v>109</v>
      </c>
      <c r="D5976" s="61" t="s">
        <v>11</v>
      </c>
      <c r="E5976" s="61" t="s">
        <v>48</v>
      </c>
      <c r="F5976" s="61">
        <v>0.45833333333333331</v>
      </c>
      <c r="G5976" s="62">
        <v>0</v>
      </c>
    </row>
    <row r="5977" spans="1:7" x14ac:dyDescent="0.3">
      <c r="A5977" s="54">
        <v>45782</v>
      </c>
      <c r="B5977" s="55" t="s">
        <v>15</v>
      </c>
      <c r="C5977" s="55" t="s">
        <v>109</v>
      </c>
      <c r="D5977" s="55" t="s">
        <v>11</v>
      </c>
      <c r="E5977" s="55" t="s">
        <v>48</v>
      </c>
      <c r="F5977" s="55">
        <v>0.47916666666666669</v>
      </c>
      <c r="G5977" s="56">
        <v>0</v>
      </c>
    </row>
    <row r="5978" spans="1:7" x14ac:dyDescent="0.3">
      <c r="A5978" s="60">
        <v>45782</v>
      </c>
      <c r="B5978" s="61" t="s">
        <v>15</v>
      </c>
      <c r="C5978" s="61" t="s">
        <v>109</v>
      </c>
      <c r="D5978" s="61" t="s">
        <v>11</v>
      </c>
      <c r="E5978" s="61" t="s">
        <v>48</v>
      </c>
      <c r="F5978" s="61">
        <v>0.5</v>
      </c>
      <c r="G5978" s="62">
        <v>0</v>
      </c>
    </row>
    <row r="5979" spans="1:7" x14ac:dyDescent="0.3">
      <c r="A5979" s="54">
        <v>45782</v>
      </c>
      <c r="B5979" s="55" t="s">
        <v>15</v>
      </c>
      <c r="C5979" s="55" t="s">
        <v>109</v>
      </c>
      <c r="D5979" s="55" t="s">
        <v>11</v>
      </c>
      <c r="E5979" s="55" t="s">
        <v>48</v>
      </c>
      <c r="F5979" s="55">
        <v>0.52083333333333337</v>
      </c>
      <c r="G5979" s="56">
        <v>0</v>
      </c>
    </row>
    <row r="5980" spans="1:7" x14ac:dyDescent="0.3">
      <c r="A5980" s="60">
        <v>45782</v>
      </c>
      <c r="B5980" s="61" t="s">
        <v>15</v>
      </c>
      <c r="C5980" s="61" t="s">
        <v>109</v>
      </c>
      <c r="D5980" s="61" t="s">
        <v>11</v>
      </c>
      <c r="E5980" s="61" t="s">
        <v>48</v>
      </c>
      <c r="F5980" s="61">
        <v>0.54166666666666663</v>
      </c>
      <c r="G5980" s="62">
        <v>0</v>
      </c>
    </row>
    <row r="5981" spans="1:7" x14ac:dyDescent="0.3">
      <c r="A5981" s="54">
        <v>45782</v>
      </c>
      <c r="B5981" s="55" t="s">
        <v>15</v>
      </c>
      <c r="C5981" s="55" t="s">
        <v>109</v>
      </c>
      <c r="D5981" s="55" t="s">
        <v>11</v>
      </c>
      <c r="E5981" s="55" t="s">
        <v>48</v>
      </c>
      <c r="F5981" s="55">
        <v>0.5625</v>
      </c>
      <c r="G5981" s="56">
        <v>0</v>
      </c>
    </row>
    <row r="5982" spans="1:7" x14ac:dyDescent="0.3">
      <c r="A5982" s="60">
        <v>45782</v>
      </c>
      <c r="B5982" s="61" t="s">
        <v>15</v>
      </c>
      <c r="C5982" s="61" t="s">
        <v>109</v>
      </c>
      <c r="D5982" s="61" t="s">
        <v>11</v>
      </c>
      <c r="E5982" s="61" t="s">
        <v>48</v>
      </c>
      <c r="F5982" s="61">
        <v>0.58333333333333337</v>
      </c>
      <c r="G5982" s="62">
        <v>0</v>
      </c>
    </row>
    <row r="5983" spans="1:7" x14ac:dyDescent="0.3">
      <c r="A5983" s="54">
        <v>45782</v>
      </c>
      <c r="B5983" s="55" t="s">
        <v>15</v>
      </c>
      <c r="C5983" s="55" t="s">
        <v>109</v>
      </c>
      <c r="D5983" s="55" t="s">
        <v>11</v>
      </c>
      <c r="E5983" s="55" t="s">
        <v>48</v>
      </c>
      <c r="F5983" s="55">
        <v>0.60416666666666663</v>
      </c>
      <c r="G5983" s="56">
        <v>0</v>
      </c>
    </row>
    <row r="5984" spans="1:7" x14ac:dyDescent="0.3">
      <c r="A5984" s="60">
        <v>45782</v>
      </c>
      <c r="B5984" s="61" t="s">
        <v>15</v>
      </c>
      <c r="C5984" s="61" t="s">
        <v>109</v>
      </c>
      <c r="D5984" s="61" t="s">
        <v>11</v>
      </c>
      <c r="E5984" s="61" t="s">
        <v>48</v>
      </c>
      <c r="F5984" s="61">
        <v>0.625</v>
      </c>
      <c r="G5984" s="62">
        <v>0</v>
      </c>
    </row>
    <row r="5985" spans="1:7" x14ac:dyDescent="0.3">
      <c r="A5985" s="54">
        <v>45782</v>
      </c>
      <c r="B5985" s="55" t="s">
        <v>15</v>
      </c>
      <c r="C5985" s="55" t="s">
        <v>109</v>
      </c>
      <c r="D5985" s="55" t="s">
        <v>11</v>
      </c>
      <c r="E5985" s="55" t="s">
        <v>48</v>
      </c>
      <c r="F5985" s="55">
        <v>0.64583333333333337</v>
      </c>
      <c r="G5985" s="56">
        <v>0</v>
      </c>
    </row>
    <row r="5986" spans="1:7" x14ac:dyDescent="0.3">
      <c r="A5986" s="60">
        <v>45782</v>
      </c>
      <c r="B5986" s="61" t="s">
        <v>15</v>
      </c>
      <c r="C5986" s="61" t="s">
        <v>109</v>
      </c>
      <c r="D5986" s="61" t="s">
        <v>11</v>
      </c>
      <c r="E5986" s="61" t="s">
        <v>48</v>
      </c>
      <c r="F5986" s="61">
        <v>0.66666666666666663</v>
      </c>
      <c r="G5986" s="62">
        <v>0</v>
      </c>
    </row>
    <row r="5987" spans="1:7" x14ac:dyDescent="0.3">
      <c r="A5987" s="54">
        <v>45782</v>
      </c>
      <c r="B5987" s="55" t="s">
        <v>15</v>
      </c>
      <c r="C5987" s="55" t="s">
        <v>109</v>
      </c>
      <c r="D5987" s="55" t="s">
        <v>11</v>
      </c>
      <c r="E5987" s="55" t="s">
        <v>48</v>
      </c>
      <c r="F5987" s="55">
        <v>0.6875</v>
      </c>
      <c r="G5987" s="56">
        <v>0</v>
      </c>
    </row>
    <row r="5988" spans="1:7" x14ac:dyDescent="0.3">
      <c r="A5988" s="60">
        <v>45782</v>
      </c>
      <c r="B5988" s="61" t="s">
        <v>15</v>
      </c>
      <c r="C5988" s="61" t="s">
        <v>109</v>
      </c>
      <c r="D5988" s="61" t="s">
        <v>11</v>
      </c>
      <c r="E5988" s="61" t="s">
        <v>48</v>
      </c>
      <c r="F5988" s="61">
        <v>0.70833333333333337</v>
      </c>
      <c r="G5988" s="62">
        <v>0</v>
      </c>
    </row>
    <row r="5989" spans="1:7" x14ac:dyDescent="0.3">
      <c r="A5989" s="54">
        <v>45782</v>
      </c>
      <c r="B5989" s="55" t="s">
        <v>15</v>
      </c>
      <c r="C5989" s="55" t="s">
        <v>109</v>
      </c>
      <c r="D5989" s="55" t="s">
        <v>11</v>
      </c>
      <c r="E5989" s="55" t="s">
        <v>48</v>
      </c>
      <c r="F5989" s="55">
        <v>0.72916666666666663</v>
      </c>
      <c r="G5989" s="56">
        <v>0</v>
      </c>
    </row>
    <row r="5990" spans="1:7" x14ac:dyDescent="0.3">
      <c r="A5990" s="60">
        <v>45782</v>
      </c>
      <c r="B5990" s="61" t="s">
        <v>15</v>
      </c>
      <c r="C5990" s="61" t="s">
        <v>109</v>
      </c>
      <c r="D5990" s="61" t="s">
        <v>11</v>
      </c>
      <c r="E5990" s="61" t="s">
        <v>48</v>
      </c>
      <c r="F5990" s="61">
        <v>0.75</v>
      </c>
      <c r="G5990" s="62">
        <v>0</v>
      </c>
    </row>
    <row r="5991" spans="1:7" x14ac:dyDescent="0.3">
      <c r="A5991" s="54">
        <v>45782</v>
      </c>
      <c r="B5991" s="55" t="s">
        <v>15</v>
      </c>
      <c r="C5991" s="55" t="s">
        <v>109</v>
      </c>
      <c r="D5991" s="55" t="s">
        <v>11</v>
      </c>
      <c r="E5991" s="55" t="s">
        <v>48</v>
      </c>
      <c r="F5991" s="55">
        <v>0.77083333333333337</v>
      </c>
      <c r="G5991" s="56">
        <v>0</v>
      </c>
    </row>
    <row r="5992" spans="1:7" x14ac:dyDescent="0.3">
      <c r="A5992" s="60">
        <v>45782</v>
      </c>
      <c r="B5992" s="61" t="s">
        <v>15</v>
      </c>
      <c r="C5992" s="61" t="s">
        <v>109</v>
      </c>
      <c r="D5992" s="61" t="s">
        <v>11</v>
      </c>
      <c r="E5992" s="61" t="s">
        <v>48</v>
      </c>
      <c r="F5992" s="61">
        <v>0.79166666666666663</v>
      </c>
      <c r="G5992" s="62">
        <v>0</v>
      </c>
    </row>
    <row r="5993" spans="1:7" x14ac:dyDescent="0.3">
      <c r="A5993" s="54">
        <v>45782</v>
      </c>
      <c r="B5993" s="55" t="s">
        <v>15</v>
      </c>
      <c r="C5993" s="55" t="s">
        <v>109</v>
      </c>
      <c r="D5993" s="55" t="s">
        <v>11</v>
      </c>
      <c r="E5993" s="55" t="s">
        <v>48</v>
      </c>
      <c r="F5993" s="55">
        <v>0.8125</v>
      </c>
      <c r="G5993" s="56">
        <v>0</v>
      </c>
    </row>
    <row r="5994" spans="1:7" x14ac:dyDescent="0.3">
      <c r="A5994" s="60">
        <v>45782</v>
      </c>
      <c r="B5994" s="61" t="s">
        <v>15</v>
      </c>
      <c r="C5994" s="61" t="s">
        <v>109</v>
      </c>
      <c r="D5994" s="61" t="s">
        <v>11</v>
      </c>
      <c r="E5994" s="61" t="s">
        <v>48</v>
      </c>
      <c r="F5994" s="61">
        <v>0.83333333333333337</v>
      </c>
      <c r="G5994" s="62">
        <v>0</v>
      </c>
    </row>
    <row r="5995" spans="1:7" x14ac:dyDescent="0.3">
      <c r="A5995" s="54">
        <v>45782</v>
      </c>
      <c r="B5995" s="55" t="s">
        <v>15</v>
      </c>
      <c r="C5995" s="55" t="s">
        <v>109</v>
      </c>
      <c r="D5995" s="55" t="s">
        <v>11</v>
      </c>
      <c r="E5995" s="55" t="s">
        <v>48</v>
      </c>
      <c r="F5995" s="55">
        <v>0.85416666666666663</v>
      </c>
      <c r="G5995" s="56">
        <v>0</v>
      </c>
    </row>
    <row r="5996" spans="1:7" x14ac:dyDescent="0.3">
      <c r="A5996" s="60">
        <v>45782</v>
      </c>
      <c r="B5996" s="61" t="s">
        <v>15</v>
      </c>
      <c r="C5996" s="61" t="s">
        <v>109</v>
      </c>
      <c r="D5996" s="61" t="s">
        <v>11</v>
      </c>
      <c r="E5996" s="61" t="s">
        <v>48</v>
      </c>
      <c r="F5996" s="61">
        <v>0.875</v>
      </c>
      <c r="G5996" s="62">
        <v>0</v>
      </c>
    </row>
    <row r="5997" spans="1:7" x14ac:dyDescent="0.3">
      <c r="A5997" s="54">
        <v>45782</v>
      </c>
      <c r="B5997" s="55" t="s">
        <v>15</v>
      </c>
      <c r="C5997" s="55" t="s">
        <v>109</v>
      </c>
      <c r="D5997" s="55" t="s">
        <v>11</v>
      </c>
      <c r="E5997" s="55" t="s">
        <v>48</v>
      </c>
      <c r="F5997" s="55">
        <v>0.89583333333333337</v>
      </c>
      <c r="G5997" s="56">
        <v>0</v>
      </c>
    </row>
    <row r="5998" spans="1:7" x14ac:dyDescent="0.3">
      <c r="A5998" s="60">
        <v>45782</v>
      </c>
      <c r="B5998" s="61" t="s">
        <v>15</v>
      </c>
      <c r="C5998" s="61" t="s">
        <v>109</v>
      </c>
      <c r="D5998" s="61" t="s">
        <v>11</v>
      </c>
      <c r="E5998" s="61" t="s">
        <v>48</v>
      </c>
      <c r="F5998" s="61">
        <v>0.91666666666666663</v>
      </c>
      <c r="G5998" s="62">
        <v>0</v>
      </c>
    </row>
    <row r="5999" spans="1:7" x14ac:dyDescent="0.3">
      <c r="A5999" s="54">
        <v>45782</v>
      </c>
      <c r="B5999" s="55" t="s">
        <v>15</v>
      </c>
      <c r="C5999" s="55" t="s">
        <v>109</v>
      </c>
      <c r="D5999" s="55" t="s">
        <v>11</v>
      </c>
      <c r="E5999" s="55" t="s">
        <v>48</v>
      </c>
      <c r="F5999" s="55">
        <v>0.9375</v>
      </c>
      <c r="G5999" s="56">
        <v>0</v>
      </c>
    </row>
    <row r="6000" spans="1:7" x14ac:dyDescent="0.3">
      <c r="A6000" s="60">
        <v>45782</v>
      </c>
      <c r="B6000" s="61" t="s">
        <v>15</v>
      </c>
      <c r="C6000" s="61" t="s">
        <v>109</v>
      </c>
      <c r="D6000" s="61" t="s">
        <v>11</v>
      </c>
      <c r="E6000" s="61" t="s">
        <v>48</v>
      </c>
      <c r="F6000" s="61">
        <v>0.95833333333333337</v>
      </c>
      <c r="G6000" s="62">
        <v>0</v>
      </c>
    </row>
    <row r="6001" spans="1:7" x14ac:dyDescent="0.3">
      <c r="A6001" s="54">
        <v>45782</v>
      </c>
      <c r="B6001" s="55" t="s">
        <v>15</v>
      </c>
      <c r="C6001" s="55" t="s">
        <v>109</v>
      </c>
      <c r="D6001" s="55" t="s">
        <v>11</v>
      </c>
      <c r="E6001" s="55" t="s">
        <v>48</v>
      </c>
      <c r="F6001" s="55">
        <v>0.97916666666666663</v>
      </c>
      <c r="G6001" s="56">
        <v>0</v>
      </c>
    </row>
    <row r="6002" spans="1:7" x14ac:dyDescent="0.3">
      <c r="A6002" s="60">
        <v>45783</v>
      </c>
      <c r="B6002" s="61" t="s">
        <v>15</v>
      </c>
      <c r="C6002" s="61" t="s">
        <v>109</v>
      </c>
      <c r="D6002" s="61" t="s">
        <v>11</v>
      </c>
      <c r="E6002" s="61" t="s">
        <v>48</v>
      </c>
      <c r="F6002" s="61">
        <v>0</v>
      </c>
      <c r="G6002" s="62">
        <v>0</v>
      </c>
    </row>
    <row r="6003" spans="1:7" x14ac:dyDescent="0.3">
      <c r="A6003" s="54">
        <v>45783</v>
      </c>
      <c r="B6003" s="55" t="s">
        <v>15</v>
      </c>
      <c r="C6003" s="55" t="s">
        <v>109</v>
      </c>
      <c r="D6003" s="55" t="s">
        <v>5</v>
      </c>
      <c r="E6003" s="55" t="s">
        <v>48</v>
      </c>
      <c r="F6003" s="55">
        <v>2.0833333333333329E-2</v>
      </c>
      <c r="G6003" s="56" cm="1">
        <f t="array" ref="G6003:G6050">IF(LOAD_RESULTS!$C$3 = "MENU",ABS(_xlfn.IFS(AND(PER_MONTH!$B5955="January",PER_MONTH!$E5955="Working Day"),Table3[Jan_WD],AND(PER_MONTH!$B5955="January",PER_MONTH!$E5955="Non-Working Day"),Table3[Jan_NWD],AND(PER_MONTH!$B5955="February",PER_MONTH!$E5955="Working Day"),Table3[Feb_WD],AND(PER_MONTH!$B5955="February",PER_MONTH!$E5955="Non-Working Day"),Table3[Feb_NWD], AND(PER_MONTH!$B5955 = "March", PER_MONTH!$E5955 = "Working Day"), Table3[Mar_WD],  AND(PER_MONTH!$B5955 = "March", PER_MONTH!$E5955 = "Non-Working Day"), Table3[Mar_NWD], AND(PER_MONTH!$B5955 = "April", PER_MONTH!$E5955 = "Working Day"), Table3[Apr_WD], AND(PER_MONTH!$B5955 = "April", PER_MONTH!$E5955 = "Non-Working Day"), Table3[Apr_NWD], AND(PER_MONTH!$B5955 = "May", PER_MONTH!$E5955 = "Working Day"), Table3[May_WD], AND(PER_MONTH!$B5955 = "May", PER_MONTH!$E5955 = "Non-Working Day"), Table3[May_NWD], AND(PER_MONTH!$B5955 = "June", PER_MONTH!$E5955 = "Working Day"), Table3[Jun_WD], AND(PER_MONTH!$B5955 = "June", PER_MONTH!$E5955 = "Non-Working Day"), Table3[Jun_NWD], AND(PER_MONTH!$B5955 = "July", PER_MONTH!$E5955 = "Working Day"), Table3[Jul_WD], AND(PER_MONTH!$B5955 = "July", PER_MONTH!$E5955 = "Non-Working Day"), Table3[Jul_NWD], AND(PER_MONTH!$B5955 = "August", PER_MONTH!$E5955 = "Working Day"), Table3[Aug_WD], AND(PER_MONTH!$B5955 = "August", PER_MONTH!$E5955 = "Non-Working Day"), Table3[Aug_NWD], AND(PER_MONTH!$B5955 = "September", PER_MONTH!$E5955 = "Working Day"), Table3[Sep_WD], AND(PER_MONTH!$B5955 = "September", PER_MONTH!$E5955 = "Non-Working Day"), Table3[Sep_NWD], AND(PER_MONTH!$B5955 = "October", PER_MONTH!$E5955 = "Working Day"), Table3[Oct_WD], AND(PER_MONTH!$B5955 = "October", PER_MONTH!$E5955 = "Non-Working Day"), Table3[Oct_NWD], AND(PER_MONTH!$B5955 = "November", PER_MONTH!$E5955 = "Working Day"), Table3[Nov_WD], AND(PER_MONTH!$B5955 = "November", PER_MONTH!$E5955 = "Non-Working Day"), Table3[Nov_NWD], AND(PER_MONTH!$B5955 = "December", PER_MONTH!$E5955 = "Working Day"), Table3[Dec_WD], AND(PER_MONTH!$B5955 = "December", PER_MONTH!$E5955 = "Non-Working Day"), Table3[Dec_NWD])),_xlfn.IFS(AND(PER_MONTH!$B5955="January",PER_MONTH!$E5955="Working Day"),Table3[Jan_WD],AND(PER_MONTH!$B5955="January",PER_MONTH!$E5955="Non-Working Day"),Table3[Jan_NWD],AND(PER_MONTH!$B5955="February",PER_MONTH!$E5955="Working Day"),Table3[Feb_WD],AND(PER_MONTH!$B5955="February",PER_MONTH!$E5955="Non-Working Day"),Table3[Feb_NWD], AND(PER_MONTH!$B5955 = "March", PER_MONTH!$E5955 = "Working Day"), Table3[Mar_WD],  AND(PER_MONTH!$B5955 = "March", PER_MONTH!$E5955 = "Non-Working Day"), Table3[Mar_NWD], AND(PER_MONTH!$B5955 = "April", PER_MONTH!$E5955 = "Working Day"), Table3[Apr_WD], AND(PER_MONTH!$B5955 = "April", PER_MONTH!$E5955 = "Non-Working Day"), Table3[Apr_NWD], AND(PER_MONTH!$B5955 = "May", PER_MONTH!$E5955 = "Working Day"), Table3[May_WD], AND(PER_MONTH!$B5955 = "May", PER_MONTH!$E5955 = "Non-Working Day"), Table3[May_NWD], AND(PER_MONTH!$B5955 = "June", PER_MONTH!$E5955 = "Working Day"), Table3[Jun_WD], AND(PER_MONTH!$B5955 = "June", PER_MONTH!$E5955 = "Non-Working Day"), Table3[Jun_NWD], AND(PER_MONTH!$B5955 = "July", PER_MONTH!$E5955 = "Working Day"), Table3[Jul_WD], AND(PER_MONTH!$B5955 = "July", PER_MONTH!$E5955 = "Non-Working Day"), Table3[Jul_NWD], AND(PER_MONTH!$B5955 = "August", PER_MONTH!$E5955 = "Working Day"), Table3[Aug_WD], AND(PER_MONTH!$B5955 = "August", PER_MONTH!$E5955 = "Non-Working Day"), Table3[Aug_NWD], AND(PER_MONTH!$B5955 = "September", PER_MONTH!$E5955 = "Working Day"), Table3[Sep_WD], AND(PER_MONTH!$B5955 = "September", PER_MONTH!$E5955 = "Non-Working Day"), Table3[Sep_NWD], AND(PER_MONTH!$B5955 = "October", PER_MONTH!$E5955 = "Working Day"), Table3[Oct_WD], AND(PER_MONTH!$B5955 = "October", PER_MONTH!$E5955 = "Non-Working Day"), Table3[Oct_NWD], AND(PER_MONTH!$B5955 = "November", PER_MONTH!$E5955 = "Working Day"), Table3[Nov_WD], AND(PER_MONTH!$B5955 = "November", PER_MONTH!$E5955 = "Non-Working Day"), Table3[Nov_NWD], AND(PER_MONTH!$B5955 = "December", PER_MONTH!$E5955 = "Working Day"), Table3[Dec_WD], AND(PER_MONTH!$B5955 = "December", PER_MONTH!$E5955 = "Non-Working Day"), Table3[Dec_NWD]))</f>
        <v>0</v>
      </c>
    </row>
    <row r="6004" spans="1:7" x14ac:dyDescent="0.3">
      <c r="A6004" s="60">
        <v>45783</v>
      </c>
      <c r="B6004" s="61" t="s">
        <v>15</v>
      </c>
      <c r="C6004" s="61" t="s">
        <v>109</v>
      </c>
      <c r="D6004" s="61" t="s">
        <v>5</v>
      </c>
      <c r="E6004" s="61" t="s">
        <v>48</v>
      </c>
      <c r="F6004" s="61">
        <v>4.1666666666666657E-2</v>
      </c>
      <c r="G6004" s="62">
        <v>0</v>
      </c>
    </row>
    <row r="6005" spans="1:7" x14ac:dyDescent="0.3">
      <c r="A6005" s="54">
        <v>45783</v>
      </c>
      <c r="B6005" s="55" t="s">
        <v>15</v>
      </c>
      <c r="C6005" s="55" t="s">
        <v>109</v>
      </c>
      <c r="D6005" s="55" t="s">
        <v>5</v>
      </c>
      <c r="E6005" s="55" t="s">
        <v>48</v>
      </c>
      <c r="F6005" s="55">
        <v>6.25E-2</v>
      </c>
      <c r="G6005" s="56">
        <v>0</v>
      </c>
    </row>
    <row r="6006" spans="1:7" x14ac:dyDescent="0.3">
      <c r="A6006" s="60">
        <v>45783</v>
      </c>
      <c r="B6006" s="61" t="s">
        <v>15</v>
      </c>
      <c r="C6006" s="61" t="s">
        <v>109</v>
      </c>
      <c r="D6006" s="61" t="s">
        <v>5</v>
      </c>
      <c r="E6006" s="61" t="s">
        <v>48</v>
      </c>
      <c r="F6006" s="61">
        <v>8.3333333333333329E-2</v>
      </c>
      <c r="G6006" s="62">
        <v>0</v>
      </c>
    </row>
    <row r="6007" spans="1:7" x14ac:dyDescent="0.3">
      <c r="A6007" s="54">
        <v>45783</v>
      </c>
      <c r="B6007" s="55" t="s">
        <v>15</v>
      </c>
      <c r="C6007" s="55" t="s">
        <v>109</v>
      </c>
      <c r="D6007" s="55" t="s">
        <v>5</v>
      </c>
      <c r="E6007" s="55" t="s">
        <v>48</v>
      </c>
      <c r="F6007" s="55">
        <v>0.1041666666666667</v>
      </c>
      <c r="G6007" s="56">
        <v>0</v>
      </c>
    </row>
    <row r="6008" spans="1:7" x14ac:dyDescent="0.3">
      <c r="A6008" s="60">
        <v>45783</v>
      </c>
      <c r="B6008" s="61" t="s">
        <v>15</v>
      </c>
      <c r="C6008" s="61" t="s">
        <v>109</v>
      </c>
      <c r="D6008" s="61" t="s">
        <v>5</v>
      </c>
      <c r="E6008" s="61" t="s">
        <v>48</v>
      </c>
      <c r="F6008" s="61">
        <v>0.125</v>
      </c>
      <c r="G6008" s="62">
        <v>0</v>
      </c>
    </row>
    <row r="6009" spans="1:7" x14ac:dyDescent="0.3">
      <c r="A6009" s="54">
        <v>45783</v>
      </c>
      <c r="B6009" s="55" t="s">
        <v>15</v>
      </c>
      <c r="C6009" s="55" t="s">
        <v>109</v>
      </c>
      <c r="D6009" s="55" t="s">
        <v>5</v>
      </c>
      <c r="E6009" s="55" t="s">
        <v>48</v>
      </c>
      <c r="F6009" s="55">
        <v>0.14583333333333329</v>
      </c>
      <c r="G6009" s="56">
        <v>0</v>
      </c>
    </row>
    <row r="6010" spans="1:7" x14ac:dyDescent="0.3">
      <c r="A6010" s="60">
        <v>45783</v>
      </c>
      <c r="B6010" s="61" t="s">
        <v>15</v>
      </c>
      <c r="C6010" s="61" t="s">
        <v>109</v>
      </c>
      <c r="D6010" s="61" t="s">
        <v>5</v>
      </c>
      <c r="E6010" s="61" t="s">
        <v>48</v>
      </c>
      <c r="F6010" s="61">
        <v>0.16666666666666671</v>
      </c>
      <c r="G6010" s="62">
        <v>0</v>
      </c>
    </row>
    <row r="6011" spans="1:7" x14ac:dyDescent="0.3">
      <c r="A6011" s="54">
        <v>45783</v>
      </c>
      <c r="B6011" s="55" t="s">
        <v>15</v>
      </c>
      <c r="C6011" s="55" t="s">
        <v>109</v>
      </c>
      <c r="D6011" s="55" t="s">
        <v>5</v>
      </c>
      <c r="E6011" s="55" t="s">
        <v>48</v>
      </c>
      <c r="F6011" s="55">
        <v>0.1875</v>
      </c>
      <c r="G6011" s="56">
        <v>0</v>
      </c>
    </row>
    <row r="6012" spans="1:7" x14ac:dyDescent="0.3">
      <c r="A6012" s="60">
        <v>45783</v>
      </c>
      <c r="B6012" s="61" t="s">
        <v>15</v>
      </c>
      <c r="C6012" s="61" t="s">
        <v>109</v>
      </c>
      <c r="D6012" s="61" t="s">
        <v>5</v>
      </c>
      <c r="E6012" s="61" t="s">
        <v>48</v>
      </c>
      <c r="F6012" s="61">
        <v>0.20833333333333329</v>
      </c>
      <c r="G6012" s="62">
        <v>0</v>
      </c>
    </row>
    <row r="6013" spans="1:7" x14ac:dyDescent="0.3">
      <c r="A6013" s="54">
        <v>45783</v>
      </c>
      <c r="B6013" s="55" t="s">
        <v>15</v>
      </c>
      <c r="C6013" s="55" t="s">
        <v>109</v>
      </c>
      <c r="D6013" s="55" t="s">
        <v>5</v>
      </c>
      <c r="E6013" s="55" t="s">
        <v>48</v>
      </c>
      <c r="F6013" s="55">
        <v>0.22916666666666671</v>
      </c>
      <c r="G6013" s="56">
        <v>0</v>
      </c>
    </row>
    <row r="6014" spans="1:7" x14ac:dyDescent="0.3">
      <c r="A6014" s="60">
        <v>45783</v>
      </c>
      <c r="B6014" s="61" t="s">
        <v>15</v>
      </c>
      <c r="C6014" s="61" t="s">
        <v>109</v>
      </c>
      <c r="D6014" s="61" t="s">
        <v>5</v>
      </c>
      <c r="E6014" s="61" t="s">
        <v>48</v>
      </c>
      <c r="F6014" s="61">
        <v>0.25</v>
      </c>
      <c r="G6014" s="62">
        <v>0</v>
      </c>
    </row>
    <row r="6015" spans="1:7" x14ac:dyDescent="0.3">
      <c r="A6015" s="54">
        <v>45783</v>
      </c>
      <c r="B6015" s="55" t="s">
        <v>15</v>
      </c>
      <c r="C6015" s="55" t="s">
        <v>109</v>
      </c>
      <c r="D6015" s="55" t="s">
        <v>5</v>
      </c>
      <c r="E6015" s="55" t="s">
        <v>48</v>
      </c>
      <c r="F6015" s="55">
        <v>0.27083333333333331</v>
      </c>
      <c r="G6015" s="56">
        <v>0</v>
      </c>
    </row>
    <row r="6016" spans="1:7" x14ac:dyDescent="0.3">
      <c r="A6016" s="60">
        <v>45783</v>
      </c>
      <c r="B6016" s="61" t="s">
        <v>15</v>
      </c>
      <c r="C6016" s="61" t="s">
        <v>109</v>
      </c>
      <c r="D6016" s="61" t="s">
        <v>5</v>
      </c>
      <c r="E6016" s="61" t="s">
        <v>48</v>
      </c>
      <c r="F6016" s="61">
        <v>0.29166666666666669</v>
      </c>
      <c r="G6016" s="62">
        <v>0</v>
      </c>
    </row>
    <row r="6017" spans="1:7" x14ac:dyDescent="0.3">
      <c r="A6017" s="54">
        <v>45783</v>
      </c>
      <c r="B6017" s="55" t="s">
        <v>15</v>
      </c>
      <c r="C6017" s="55" t="s">
        <v>109</v>
      </c>
      <c r="D6017" s="55" t="s">
        <v>5</v>
      </c>
      <c r="E6017" s="55" t="s">
        <v>48</v>
      </c>
      <c r="F6017" s="55">
        <v>0.3125</v>
      </c>
      <c r="G6017" s="56">
        <v>0</v>
      </c>
    </row>
    <row r="6018" spans="1:7" x14ac:dyDescent="0.3">
      <c r="A6018" s="60">
        <v>45783</v>
      </c>
      <c r="B6018" s="61" t="s">
        <v>15</v>
      </c>
      <c r="C6018" s="61" t="s">
        <v>109</v>
      </c>
      <c r="D6018" s="61" t="s">
        <v>5</v>
      </c>
      <c r="E6018" s="61" t="s">
        <v>48</v>
      </c>
      <c r="F6018" s="61">
        <v>0.33333333333333331</v>
      </c>
      <c r="G6018" s="62">
        <v>0</v>
      </c>
    </row>
    <row r="6019" spans="1:7" x14ac:dyDescent="0.3">
      <c r="A6019" s="54">
        <v>45783</v>
      </c>
      <c r="B6019" s="55" t="s">
        <v>15</v>
      </c>
      <c r="C6019" s="55" t="s">
        <v>109</v>
      </c>
      <c r="D6019" s="55" t="s">
        <v>5</v>
      </c>
      <c r="E6019" s="55" t="s">
        <v>48</v>
      </c>
      <c r="F6019" s="55">
        <v>0.35416666666666669</v>
      </c>
      <c r="G6019" s="56">
        <v>0</v>
      </c>
    </row>
    <row r="6020" spans="1:7" x14ac:dyDescent="0.3">
      <c r="A6020" s="60">
        <v>45783</v>
      </c>
      <c r="B6020" s="61" t="s">
        <v>15</v>
      </c>
      <c r="C6020" s="61" t="s">
        <v>109</v>
      </c>
      <c r="D6020" s="61" t="s">
        <v>5</v>
      </c>
      <c r="E6020" s="61" t="s">
        <v>48</v>
      </c>
      <c r="F6020" s="61">
        <v>0.375</v>
      </c>
      <c r="G6020" s="62">
        <v>0</v>
      </c>
    </row>
    <row r="6021" spans="1:7" x14ac:dyDescent="0.3">
      <c r="A6021" s="54">
        <v>45783</v>
      </c>
      <c r="B6021" s="55" t="s">
        <v>15</v>
      </c>
      <c r="C6021" s="55" t="s">
        <v>109</v>
      </c>
      <c r="D6021" s="55" t="s">
        <v>5</v>
      </c>
      <c r="E6021" s="55" t="s">
        <v>48</v>
      </c>
      <c r="F6021" s="55">
        <v>0.39583333333333331</v>
      </c>
      <c r="G6021" s="56">
        <v>0</v>
      </c>
    </row>
    <row r="6022" spans="1:7" x14ac:dyDescent="0.3">
      <c r="A6022" s="60">
        <v>45783</v>
      </c>
      <c r="B6022" s="61" t="s">
        <v>15</v>
      </c>
      <c r="C6022" s="61" t="s">
        <v>109</v>
      </c>
      <c r="D6022" s="61" t="s">
        <v>5</v>
      </c>
      <c r="E6022" s="61" t="s">
        <v>48</v>
      </c>
      <c r="F6022" s="61">
        <v>0.41666666666666669</v>
      </c>
      <c r="G6022" s="62">
        <v>0</v>
      </c>
    </row>
    <row r="6023" spans="1:7" x14ac:dyDescent="0.3">
      <c r="A6023" s="54">
        <v>45783</v>
      </c>
      <c r="B6023" s="55" t="s">
        <v>15</v>
      </c>
      <c r="C6023" s="55" t="s">
        <v>109</v>
      </c>
      <c r="D6023" s="55" t="s">
        <v>5</v>
      </c>
      <c r="E6023" s="55" t="s">
        <v>48</v>
      </c>
      <c r="F6023" s="55">
        <v>0.4375</v>
      </c>
      <c r="G6023" s="56">
        <v>0</v>
      </c>
    </row>
    <row r="6024" spans="1:7" x14ac:dyDescent="0.3">
      <c r="A6024" s="60">
        <v>45783</v>
      </c>
      <c r="B6024" s="61" t="s">
        <v>15</v>
      </c>
      <c r="C6024" s="61" t="s">
        <v>109</v>
      </c>
      <c r="D6024" s="61" t="s">
        <v>5</v>
      </c>
      <c r="E6024" s="61" t="s">
        <v>48</v>
      </c>
      <c r="F6024" s="61">
        <v>0.45833333333333331</v>
      </c>
      <c r="G6024" s="62">
        <v>0</v>
      </c>
    </row>
    <row r="6025" spans="1:7" x14ac:dyDescent="0.3">
      <c r="A6025" s="54">
        <v>45783</v>
      </c>
      <c r="B6025" s="55" t="s">
        <v>15</v>
      </c>
      <c r="C6025" s="55" t="s">
        <v>109</v>
      </c>
      <c r="D6025" s="55" t="s">
        <v>5</v>
      </c>
      <c r="E6025" s="55" t="s">
        <v>48</v>
      </c>
      <c r="F6025" s="55">
        <v>0.47916666666666669</v>
      </c>
      <c r="G6025" s="56">
        <v>0</v>
      </c>
    </row>
    <row r="6026" spans="1:7" x14ac:dyDescent="0.3">
      <c r="A6026" s="60">
        <v>45783</v>
      </c>
      <c r="B6026" s="61" t="s">
        <v>15</v>
      </c>
      <c r="C6026" s="61" t="s">
        <v>109</v>
      </c>
      <c r="D6026" s="61" t="s">
        <v>5</v>
      </c>
      <c r="E6026" s="61" t="s">
        <v>48</v>
      </c>
      <c r="F6026" s="61">
        <v>0.5</v>
      </c>
      <c r="G6026" s="62">
        <v>0</v>
      </c>
    </row>
    <row r="6027" spans="1:7" x14ac:dyDescent="0.3">
      <c r="A6027" s="54">
        <v>45783</v>
      </c>
      <c r="B6027" s="55" t="s">
        <v>15</v>
      </c>
      <c r="C6027" s="55" t="s">
        <v>109</v>
      </c>
      <c r="D6027" s="55" t="s">
        <v>5</v>
      </c>
      <c r="E6027" s="55" t="s">
        <v>48</v>
      </c>
      <c r="F6027" s="55">
        <v>0.52083333333333337</v>
      </c>
      <c r="G6027" s="56">
        <v>0</v>
      </c>
    </row>
    <row r="6028" spans="1:7" x14ac:dyDescent="0.3">
      <c r="A6028" s="60">
        <v>45783</v>
      </c>
      <c r="B6028" s="61" t="s">
        <v>15</v>
      </c>
      <c r="C6028" s="61" t="s">
        <v>109</v>
      </c>
      <c r="D6028" s="61" t="s">
        <v>5</v>
      </c>
      <c r="E6028" s="61" t="s">
        <v>48</v>
      </c>
      <c r="F6028" s="61">
        <v>0.54166666666666663</v>
      </c>
      <c r="G6028" s="62">
        <v>0</v>
      </c>
    </row>
    <row r="6029" spans="1:7" x14ac:dyDescent="0.3">
      <c r="A6029" s="54">
        <v>45783</v>
      </c>
      <c r="B6029" s="55" t="s">
        <v>15</v>
      </c>
      <c r="C6029" s="55" t="s">
        <v>109</v>
      </c>
      <c r="D6029" s="55" t="s">
        <v>5</v>
      </c>
      <c r="E6029" s="55" t="s">
        <v>48</v>
      </c>
      <c r="F6029" s="55">
        <v>0.5625</v>
      </c>
      <c r="G6029" s="56">
        <v>0</v>
      </c>
    </row>
    <row r="6030" spans="1:7" x14ac:dyDescent="0.3">
      <c r="A6030" s="60">
        <v>45783</v>
      </c>
      <c r="B6030" s="61" t="s">
        <v>15</v>
      </c>
      <c r="C6030" s="61" t="s">
        <v>109</v>
      </c>
      <c r="D6030" s="61" t="s">
        <v>5</v>
      </c>
      <c r="E6030" s="61" t="s">
        <v>48</v>
      </c>
      <c r="F6030" s="61">
        <v>0.58333333333333337</v>
      </c>
      <c r="G6030" s="62">
        <v>0</v>
      </c>
    </row>
    <row r="6031" spans="1:7" x14ac:dyDescent="0.3">
      <c r="A6031" s="54">
        <v>45783</v>
      </c>
      <c r="B6031" s="55" t="s">
        <v>15</v>
      </c>
      <c r="C6031" s="55" t="s">
        <v>109</v>
      </c>
      <c r="D6031" s="55" t="s">
        <v>5</v>
      </c>
      <c r="E6031" s="55" t="s">
        <v>48</v>
      </c>
      <c r="F6031" s="55">
        <v>0.60416666666666663</v>
      </c>
      <c r="G6031" s="56">
        <v>0</v>
      </c>
    </row>
    <row r="6032" spans="1:7" x14ac:dyDescent="0.3">
      <c r="A6032" s="60">
        <v>45783</v>
      </c>
      <c r="B6032" s="61" t="s">
        <v>15</v>
      </c>
      <c r="C6032" s="61" t="s">
        <v>109</v>
      </c>
      <c r="D6032" s="61" t="s">
        <v>5</v>
      </c>
      <c r="E6032" s="61" t="s">
        <v>48</v>
      </c>
      <c r="F6032" s="61">
        <v>0.625</v>
      </c>
      <c r="G6032" s="62">
        <v>0</v>
      </c>
    </row>
    <row r="6033" spans="1:7" x14ac:dyDescent="0.3">
      <c r="A6033" s="54">
        <v>45783</v>
      </c>
      <c r="B6033" s="55" t="s">
        <v>15</v>
      </c>
      <c r="C6033" s="55" t="s">
        <v>109</v>
      </c>
      <c r="D6033" s="55" t="s">
        <v>5</v>
      </c>
      <c r="E6033" s="55" t="s">
        <v>48</v>
      </c>
      <c r="F6033" s="55">
        <v>0.64583333333333337</v>
      </c>
      <c r="G6033" s="56">
        <v>0</v>
      </c>
    </row>
    <row r="6034" spans="1:7" x14ac:dyDescent="0.3">
      <c r="A6034" s="60">
        <v>45783</v>
      </c>
      <c r="B6034" s="61" t="s">
        <v>15</v>
      </c>
      <c r="C6034" s="61" t="s">
        <v>109</v>
      </c>
      <c r="D6034" s="61" t="s">
        <v>5</v>
      </c>
      <c r="E6034" s="61" t="s">
        <v>48</v>
      </c>
      <c r="F6034" s="61">
        <v>0.66666666666666663</v>
      </c>
      <c r="G6034" s="62">
        <v>0</v>
      </c>
    </row>
    <row r="6035" spans="1:7" x14ac:dyDescent="0.3">
      <c r="A6035" s="54">
        <v>45783</v>
      </c>
      <c r="B6035" s="55" t="s">
        <v>15</v>
      </c>
      <c r="C6035" s="55" t="s">
        <v>109</v>
      </c>
      <c r="D6035" s="55" t="s">
        <v>5</v>
      </c>
      <c r="E6035" s="55" t="s">
        <v>48</v>
      </c>
      <c r="F6035" s="55">
        <v>0.6875</v>
      </c>
      <c r="G6035" s="56">
        <v>0</v>
      </c>
    </row>
    <row r="6036" spans="1:7" x14ac:dyDescent="0.3">
      <c r="A6036" s="60">
        <v>45783</v>
      </c>
      <c r="B6036" s="61" t="s">
        <v>15</v>
      </c>
      <c r="C6036" s="61" t="s">
        <v>109</v>
      </c>
      <c r="D6036" s="61" t="s">
        <v>5</v>
      </c>
      <c r="E6036" s="61" t="s">
        <v>48</v>
      </c>
      <c r="F6036" s="61">
        <v>0.70833333333333337</v>
      </c>
      <c r="G6036" s="62">
        <v>0</v>
      </c>
    </row>
    <row r="6037" spans="1:7" x14ac:dyDescent="0.3">
      <c r="A6037" s="54">
        <v>45783</v>
      </c>
      <c r="B6037" s="55" t="s">
        <v>15</v>
      </c>
      <c r="C6037" s="55" t="s">
        <v>109</v>
      </c>
      <c r="D6037" s="55" t="s">
        <v>5</v>
      </c>
      <c r="E6037" s="55" t="s">
        <v>48</v>
      </c>
      <c r="F6037" s="55">
        <v>0.72916666666666663</v>
      </c>
      <c r="G6037" s="56">
        <v>0</v>
      </c>
    </row>
    <row r="6038" spans="1:7" x14ac:dyDescent="0.3">
      <c r="A6038" s="60">
        <v>45783</v>
      </c>
      <c r="B6038" s="61" t="s">
        <v>15</v>
      </c>
      <c r="C6038" s="61" t="s">
        <v>109</v>
      </c>
      <c r="D6038" s="61" t="s">
        <v>5</v>
      </c>
      <c r="E6038" s="61" t="s">
        <v>48</v>
      </c>
      <c r="F6038" s="61">
        <v>0.75</v>
      </c>
      <c r="G6038" s="62">
        <v>0</v>
      </c>
    </row>
    <row r="6039" spans="1:7" x14ac:dyDescent="0.3">
      <c r="A6039" s="54">
        <v>45783</v>
      </c>
      <c r="B6039" s="55" t="s">
        <v>15</v>
      </c>
      <c r="C6039" s="55" t="s">
        <v>109</v>
      </c>
      <c r="D6039" s="55" t="s">
        <v>5</v>
      </c>
      <c r="E6039" s="55" t="s">
        <v>48</v>
      </c>
      <c r="F6039" s="55">
        <v>0.77083333333333337</v>
      </c>
      <c r="G6039" s="56">
        <v>0</v>
      </c>
    </row>
    <row r="6040" spans="1:7" x14ac:dyDescent="0.3">
      <c r="A6040" s="60">
        <v>45783</v>
      </c>
      <c r="B6040" s="61" t="s">
        <v>15</v>
      </c>
      <c r="C6040" s="61" t="s">
        <v>109</v>
      </c>
      <c r="D6040" s="61" t="s">
        <v>5</v>
      </c>
      <c r="E6040" s="61" t="s">
        <v>48</v>
      </c>
      <c r="F6040" s="61">
        <v>0.79166666666666663</v>
      </c>
      <c r="G6040" s="62">
        <v>0</v>
      </c>
    </row>
    <row r="6041" spans="1:7" x14ac:dyDescent="0.3">
      <c r="A6041" s="54">
        <v>45783</v>
      </c>
      <c r="B6041" s="55" t="s">
        <v>15</v>
      </c>
      <c r="C6041" s="55" t="s">
        <v>109</v>
      </c>
      <c r="D6041" s="55" t="s">
        <v>5</v>
      </c>
      <c r="E6041" s="55" t="s">
        <v>48</v>
      </c>
      <c r="F6041" s="55">
        <v>0.8125</v>
      </c>
      <c r="G6041" s="56">
        <v>0</v>
      </c>
    </row>
    <row r="6042" spans="1:7" x14ac:dyDescent="0.3">
      <c r="A6042" s="60">
        <v>45783</v>
      </c>
      <c r="B6042" s="61" t="s">
        <v>15</v>
      </c>
      <c r="C6042" s="61" t="s">
        <v>109</v>
      </c>
      <c r="D6042" s="61" t="s">
        <v>5</v>
      </c>
      <c r="E6042" s="61" t="s">
        <v>48</v>
      </c>
      <c r="F6042" s="61">
        <v>0.83333333333333337</v>
      </c>
      <c r="G6042" s="62">
        <v>0</v>
      </c>
    </row>
    <row r="6043" spans="1:7" x14ac:dyDescent="0.3">
      <c r="A6043" s="54">
        <v>45783</v>
      </c>
      <c r="B6043" s="55" t="s">
        <v>15</v>
      </c>
      <c r="C6043" s="55" t="s">
        <v>109</v>
      </c>
      <c r="D6043" s="55" t="s">
        <v>5</v>
      </c>
      <c r="E6043" s="55" t="s">
        <v>48</v>
      </c>
      <c r="F6043" s="55">
        <v>0.85416666666666663</v>
      </c>
      <c r="G6043" s="56">
        <v>0</v>
      </c>
    </row>
    <row r="6044" spans="1:7" x14ac:dyDescent="0.3">
      <c r="A6044" s="60">
        <v>45783</v>
      </c>
      <c r="B6044" s="61" t="s">
        <v>15</v>
      </c>
      <c r="C6044" s="61" t="s">
        <v>109</v>
      </c>
      <c r="D6044" s="61" t="s">
        <v>5</v>
      </c>
      <c r="E6044" s="61" t="s">
        <v>48</v>
      </c>
      <c r="F6044" s="61">
        <v>0.875</v>
      </c>
      <c r="G6044" s="62">
        <v>0</v>
      </c>
    </row>
    <row r="6045" spans="1:7" x14ac:dyDescent="0.3">
      <c r="A6045" s="54">
        <v>45783</v>
      </c>
      <c r="B6045" s="55" t="s">
        <v>15</v>
      </c>
      <c r="C6045" s="55" t="s">
        <v>109</v>
      </c>
      <c r="D6045" s="55" t="s">
        <v>5</v>
      </c>
      <c r="E6045" s="55" t="s">
        <v>48</v>
      </c>
      <c r="F6045" s="55">
        <v>0.89583333333333337</v>
      </c>
      <c r="G6045" s="56">
        <v>0</v>
      </c>
    </row>
    <row r="6046" spans="1:7" x14ac:dyDescent="0.3">
      <c r="A6046" s="60">
        <v>45783</v>
      </c>
      <c r="B6046" s="61" t="s">
        <v>15</v>
      </c>
      <c r="C6046" s="61" t="s">
        <v>109</v>
      </c>
      <c r="D6046" s="61" t="s">
        <v>5</v>
      </c>
      <c r="E6046" s="61" t="s">
        <v>48</v>
      </c>
      <c r="F6046" s="61">
        <v>0.91666666666666663</v>
      </c>
      <c r="G6046" s="62">
        <v>0</v>
      </c>
    </row>
    <row r="6047" spans="1:7" x14ac:dyDescent="0.3">
      <c r="A6047" s="54">
        <v>45783</v>
      </c>
      <c r="B6047" s="55" t="s">
        <v>15</v>
      </c>
      <c r="C6047" s="55" t="s">
        <v>109</v>
      </c>
      <c r="D6047" s="55" t="s">
        <v>5</v>
      </c>
      <c r="E6047" s="55" t="s">
        <v>48</v>
      </c>
      <c r="F6047" s="55">
        <v>0.9375</v>
      </c>
      <c r="G6047" s="56">
        <v>0</v>
      </c>
    </row>
    <row r="6048" spans="1:7" x14ac:dyDescent="0.3">
      <c r="A6048" s="60">
        <v>45783</v>
      </c>
      <c r="B6048" s="61" t="s">
        <v>15</v>
      </c>
      <c r="C6048" s="61" t="s">
        <v>109</v>
      </c>
      <c r="D6048" s="61" t="s">
        <v>5</v>
      </c>
      <c r="E6048" s="61" t="s">
        <v>48</v>
      </c>
      <c r="F6048" s="61">
        <v>0.95833333333333337</v>
      </c>
      <c r="G6048" s="62">
        <v>0</v>
      </c>
    </row>
    <row r="6049" spans="1:7" x14ac:dyDescent="0.3">
      <c r="A6049" s="54">
        <v>45783</v>
      </c>
      <c r="B6049" s="55" t="s">
        <v>15</v>
      </c>
      <c r="C6049" s="55" t="s">
        <v>109</v>
      </c>
      <c r="D6049" s="55" t="s">
        <v>5</v>
      </c>
      <c r="E6049" s="55" t="s">
        <v>48</v>
      </c>
      <c r="F6049" s="55">
        <v>0.97916666666666663</v>
      </c>
      <c r="G6049" s="56">
        <v>0</v>
      </c>
    </row>
    <row r="6050" spans="1:7" x14ac:dyDescent="0.3">
      <c r="A6050" s="60">
        <v>45784</v>
      </c>
      <c r="B6050" s="61" t="s">
        <v>15</v>
      </c>
      <c r="C6050" s="61" t="s">
        <v>109</v>
      </c>
      <c r="D6050" s="61" t="s">
        <v>5</v>
      </c>
      <c r="E6050" s="61" t="s">
        <v>48</v>
      </c>
      <c r="F6050" s="61">
        <v>0</v>
      </c>
      <c r="G6050" s="62">
        <v>0</v>
      </c>
    </row>
    <row r="6051" spans="1:7" x14ac:dyDescent="0.3">
      <c r="A6051" s="54">
        <v>45784</v>
      </c>
      <c r="B6051" s="55" t="s">
        <v>15</v>
      </c>
      <c r="C6051" s="55" t="s">
        <v>109</v>
      </c>
      <c r="D6051" s="55" t="s">
        <v>6</v>
      </c>
      <c r="E6051" s="55" t="s">
        <v>49</v>
      </c>
      <c r="F6051" s="55">
        <v>2.0833333333333329E-2</v>
      </c>
      <c r="G6051" s="56" cm="1">
        <f t="array" ref="G6051:G6098">IF(LOAD_RESULTS!$C$3 = "MENU",ABS(_xlfn.IFS(AND(PER_MONTH!$B6003="January",PER_MONTH!$E6003="Working Day"),Table3[Jan_WD],AND(PER_MONTH!$B6003="January",PER_MONTH!$E6003="Non-Working Day"),Table3[Jan_NWD],AND(PER_MONTH!$B6003="February",PER_MONTH!$E6003="Working Day"),Table3[Feb_WD],AND(PER_MONTH!$B6003="February",PER_MONTH!$E6003="Non-Working Day"),Table3[Feb_NWD], AND(PER_MONTH!$B6003 = "March", PER_MONTH!$E6003 = "Working Day"), Table3[Mar_WD],  AND(PER_MONTH!$B6003 = "March", PER_MONTH!$E6003 = "Non-Working Day"), Table3[Mar_NWD], AND(PER_MONTH!$B6003 = "April", PER_MONTH!$E6003 = "Working Day"), Table3[Apr_WD], AND(PER_MONTH!$B6003 = "April", PER_MONTH!$E6003 = "Non-Working Day"), Table3[Apr_NWD], AND(PER_MONTH!$B6003 = "May", PER_MONTH!$E6003 = "Working Day"), Table3[May_WD], AND(PER_MONTH!$B6003 = "May", PER_MONTH!$E6003 = "Non-Working Day"), Table3[May_NWD], AND(PER_MONTH!$B6003 = "June", PER_MONTH!$E6003 = "Working Day"), Table3[Jun_WD], AND(PER_MONTH!$B6003 = "June", PER_MONTH!$E6003 = "Non-Working Day"), Table3[Jun_NWD], AND(PER_MONTH!$B6003 = "July", PER_MONTH!$E6003 = "Working Day"), Table3[Jul_WD], AND(PER_MONTH!$B6003 = "July", PER_MONTH!$E6003 = "Non-Working Day"), Table3[Jul_NWD], AND(PER_MONTH!$B6003 = "August", PER_MONTH!$E6003 = "Working Day"), Table3[Aug_WD], AND(PER_MONTH!$B6003 = "August", PER_MONTH!$E6003 = "Non-Working Day"), Table3[Aug_NWD], AND(PER_MONTH!$B6003 = "September", PER_MONTH!$E6003 = "Working Day"), Table3[Sep_WD], AND(PER_MONTH!$B6003 = "September", PER_MONTH!$E6003 = "Non-Working Day"), Table3[Sep_NWD], AND(PER_MONTH!$B6003 = "October", PER_MONTH!$E6003 = "Working Day"), Table3[Oct_WD], AND(PER_MONTH!$B6003 = "October", PER_MONTH!$E6003 = "Non-Working Day"), Table3[Oct_NWD], AND(PER_MONTH!$B6003 = "November", PER_MONTH!$E6003 = "Working Day"), Table3[Nov_WD], AND(PER_MONTH!$B6003 = "November", PER_MONTH!$E6003 = "Non-Working Day"), Table3[Nov_NWD], AND(PER_MONTH!$B6003 = "December", PER_MONTH!$E6003 = "Working Day"), Table3[Dec_WD], AND(PER_MONTH!$B6003 = "December", PER_MONTH!$E6003 = "Non-Working Day"), Table3[Dec_NWD])),_xlfn.IFS(AND(PER_MONTH!$B6003="January",PER_MONTH!$E6003="Working Day"),Table3[Jan_WD],AND(PER_MONTH!$B6003="January",PER_MONTH!$E6003="Non-Working Day"),Table3[Jan_NWD],AND(PER_MONTH!$B6003="February",PER_MONTH!$E6003="Working Day"),Table3[Feb_WD],AND(PER_MONTH!$B6003="February",PER_MONTH!$E6003="Non-Working Day"),Table3[Feb_NWD], AND(PER_MONTH!$B6003 = "March", PER_MONTH!$E6003 = "Working Day"), Table3[Mar_WD],  AND(PER_MONTH!$B6003 = "March", PER_MONTH!$E6003 = "Non-Working Day"), Table3[Mar_NWD], AND(PER_MONTH!$B6003 = "April", PER_MONTH!$E6003 = "Working Day"), Table3[Apr_WD], AND(PER_MONTH!$B6003 = "April", PER_MONTH!$E6003 = "Non-Working Day"), Table3[Apr_NWD], AND(PER_MONTH!$B6003 = "May", PER_MONTH!$E6003 = "Working Day"), Table3[May_WD], AND(PER_MONTH!$B6003 = "May", PER_MONTH!$E6003 = "Non-Working Day"), Table3[May_NWD], AND(PER_MONTH!$B6003 = "June", PER_MONTH!$E6003 = "Working Day"), Table3[Jun_WD], AND(PER_MONTH!$B6003 = "June", PER_MONTH!$E6003 = "Non-Working Day"), Table3[Jun_NWD], AND(PER_MONTH!$B6003 = "July", PER_MONTH!$E6003 = "Working Day"), Table3[Jul_WD], AND(PER_MONTH!$B6003 = "July", PER_MONTH!$E6003 = "Non-Working Day"), Table3[Jul_NWD], AND(PER_MONTH!$B6003 = "August", PER_MONTH!$E6003 = "Working Day"), Table3[Aug_WD], AND(PER_MONTH!$B6003 = "August", PER_MONTH!$E6003 = "Non-Working Day"), Table3[Aug_NWD], AND(PER_MONTH!$B6003 = "September", PER_MONTH!$E6003 = "Working Day"), Table3[Sep_WD], AND(PER_MONTH!$B6003 = "September", PER_MONTH!$E6003 = "Non-Working Day"), Table3[Sep_NWD], AND(PER_MONTH!$B6003 = "October", PER_MONTH!$E6003 = "Working Day"), Table3[Oct_WD], AND(PER_MONTH!$B6003 = "October", PER_MONTH!$E6003 = "Non-Working Day"), Table3[Oct_NWD], AND(PER_MONTH!$B6003 = "November", PER_MONTH!$E6003 = "Working Day"), Table3[Nov_WD], AND(PER_MONTH!$B6003 = "November", PER_MONTH!$E6003 = "Non-Working Day"), Table3[Nov_NWD], AND(PER_MONTH!$B6003 = "December", PER_MONTH!$E6003 = "Working Day"), Table3[Dec_WD], AND(PER_MONTH!$B6003 = "December", PER_MONTH!$E6003 = "Non-Working Day"), Table3[Dec_NWD]))</f>
        <v>0</v>
      </c>
    </row>
    <row r="6052" spans="1:7" x14ac:dyDescent="0.3">
      <c r="A6052" s="60">
        <v>45784</v>
      </c>
      <c r="B6052" s="61" t="s">
        <v>15</v>
      </c>
      <c r="C6052" s="61" t="s">
        <v>109</v>
      </c>
      <c r="D6052" s="61" t="s">
        <v>6</v>
      </c>
      <c r="E6052" s="61" t="s">
        <v>49</v>
      </c>
      <c r="F6052" s="61">
        <v>4.1666666666666657E-2</v>
      </c>
      <c r="G6052" s="62">
        <v>0</v>
      </c>
    </row>
    <row r="6053" spans="1:7" x14ac:dyDescent="0.3">
      <c r="A6053" s="54">
        <v>45784</v>
      </c>
      <c r="B6053" s="55" t="s">
        <v>15</v>
      </c>
      <c r="C6053" s="55" t="s">
        <v>109</v>
      </c>
      <c r="D6053" s="55" t="s">
        <v>6</v>
      </c>
      <c r="E6053" s="55" t="s">
        <v>49</v>
      </c>
      <c r="F6053" s="55">
        <v>6.25E-2</v>
      </c>
      <c r="G6053" s="56">
        <v>0</v>
      </c>
    </row>
    <row r="6054" spans="1:7" x14ac:dyDescent="0.3">
      <c r="A6054" s="60">
        <v>45784</v>
      </c>
      <c r="B6054" s="61" t="s">
        <v>15</v>
      </c>
      <c r="C6054" s="61" t="s">
        <v>109</v>
      </c>
      <c r="D6054" s="61" t="s">
        <v>6</v>
      </c>
      <c r="E6054" s="61" t="s">
        <v>49</v>
      </c>
      <c r="F6054" s="61">
        <v>8.3333333333333329E-2</v>
      </c>
      <c r="G6054" s="62">
        <v>0</v>
      </c>
    </row>
    <row r="6055" spans="1:7" x14ac:dyDescent="0.3">
      <c r="A6055" s="54">
        <v>45784</v>
      </c>
      <c r="B6055" s="55" t="s">
        <v>15</v>
      </c>
      <c r="C6055" s="55" t="s">
        <v>109</v>
      </c>
      <c r="D6055" s="55" t="s">
        <v>6</v>
      </c>
      <c r="E6055" s="55" t="s">
        <v>49</v>
      </c>
      <c r="F6055" s="55">
        <v>0.1041666666666667</v>
      </c>
      <c r="G6055" s="56">
        <v>0</v>
      </c>
    </row>
    <row r="6056" spans="1:7" x14ac:dyDescent="0.3">
      <c r="A6056" s="60">
        <v>45784</v>
      </c>
      <c r="B6056" s="61" t="s">
        <v>15</v>
      </c>
      <c r="C6056" s="61" t="s">
        <v>109</v>
      </c>
      <c r="D6056" s="61" t="s">
        <v>6</v>
      </c>
      <c r="E6056" s="61" t="s">
        <v>49</v>
      </c>
      <c r="F6056" s="61">
        <v>0.125</v>
      </c>
      <c r="G6056" s="62">
        <v>0</v>
      </c>
    </row>
    <row r="6057" spans="1:7" x14ac:dyDescent="0.3">
      <c r="A6057" s="54">
        <v>45784</v>
      </c>
      <c r="B6057" s="55" t="s">
        <v>15</v>
      </c>
      <c r="C6057" s="55" t="s">
        <v>109</v>
      </c>
      <c r="D6057" s="55" t="s">
        <v>6</v>
      </c>
      <c r="E6057" s="55" t="s">
        <v>49</v>
      </c>
      <c r="F6057" s="55">
        <v>0.14583333333333329</v>
      </c>
      <c r="G6057" s="56">
        <v>0</v>
      </c>
    </row>
    <row r="6058" spans="1:7" x14ac:dyDescent="0.3">
      <c r="A6058" s="60">
        <v>45784</v>
      </c>
      <c r="B6058" s="61" t="s">
        <v>15</v>
      </c>
      <c r="C6058" s="61" t="s">
        <v>109</v>
      </c>
      <c r="D6058" s="61" t="s">
        <v>6</v>
      </c>
      <c r="E6058" s="61" t="s">
        <v>49</v>
      </c>
      <c r="F6058" s="61">
        <v>0.16666666666666671</v>
      </c>
      <c r="G6058" s="62">
        <v>0</v>
      </c>
    </row>
    <row r="6059" spans="1:7" x14ac:dyDescent="0.3">
      <c r="A6059" s="54">
        <v>45784</v>
      </c>
      <c r="B6059" s="55" t="s">
        <v>15</v>
      </c>
      <c r="C6059" s="55" t="s">
        <v>109</v>
      </c>
      <c r="D6059" s="55" t="s">
        <v>6</v>
      </c>
      <c r="E6059" s="55" t="s">
        <v>49</v>
      </c>
      <c r="F6059" s="55">
        <v>0.1875</v>
      </c>
      <c r="G6059" s="56">
        <v>0</v>
      </c>
    </row>
    <row r="6060" spans="1:7" x14ac:dyDescent="0.3">
      <c r="A6060" s="60">
        <v>45784</v>
      </c>
      <c r="B6060" s="61" t="s">
        <v>15</v>
      </c>
      <c r="C6060" s="61" t="s">
        <v>109</v>
      </c>
      <c r="D6060" s="61" t="s">
        <v>6</v>
      </c>
      <c r="E6060" s="61" t="s">
        <v>49</v>
      </c>
      <c r="F6060" s="61">
        <v>0.20833333333333329</v>
      </c>
      <c r="G6060" s="62">
        <v>0</v>
      </c>
    </row>
    <row r="6061" spans="1:7" x14ac:dyDescent="0.3">
      <c r="A6061" s="54">
        <v>45784</v>
      </c>
      <c r="B6061" s="55" t="s">
        <v>15</v>
      </c>
      <c r="C6061" s="55" t="s">
        <v>109</v>
      </c>
      <c r="D6061" s="55" t="s">
        <v>6</v>
      </c>
      <c r="E6061" s="55" t="s">
        <v>49</v>
      </c>
      <c r="F6061" s="55">
        <v>0.22916666666666671</v>
      </c>
      <c r="G6061" s="56">
        <v>0</v>
      </c>
    </row>
    <row r="6062" spans="1:7" x14ac:dyDescent="0.3">
      <c r="A6062" s="60">
        <v>45784</v>
      </c>
      <c r="B6062" s="61" t="s">
        <v>15</v>
      </c>
      <c r="C6062" s="61" t="s">
        <v>109</v>
      </c>
      <c r="D6062" s="61" t="s">
        <v>6</v>
      </c>
      <c r="E6062" s="61" t="s">
        <v>49</v>
      </c>
      <c r="F6062" s="61">
        <v>0.25</v>
      </c>
      <c r="G6062" s="62">
        <v>0</v>
      </c>
    </row>
    <row r="6063" spans="1:7" x14ac:dyDescent="0.3">
      <c r="A6063" s="54">
        <v>45784</v>
      </c>
      <c r="B6063" s="55" t="s">
        <v>15</v>
      </c>
      <c r="C6063" s="55" t="s">
        <v>109</v>
      </c>
      <c r="D6063" s="55" t="s">
        <v>6</v>
      </c>
      <c r="E6063" s="55" t="s">
        <v>49</v>
      </c>
      <c r="F6063" s="55">
        <v>0.27083333333333331</v>
      </c>
      <c r="G6063" s="56">
        <v>0</v>
      </c>
    </row>
    <row r="6064" spans="1:7" x14ac:dyDescent="0.3">
      <c r="A6064" s="60">
        <v>45784</v>
      </c>
      <c r="B6064" s="61" t="s">
        <v>15</v>
      </c>
      <c r="C6064" s="61" t="s">
        <v>109</v>
      </c>
      <c r="D6064" s="61" t="s">
        <v>6</v>
      </c>
      <c r="E6064" s="61" t="s">
        <v>49</v>
      </c>
      <c r="F6064" s="61">
        <v>0.29166666666666669</v>
      </c>
      <c r="G6064" s="62">
        <v>0</v>
      </c>
    </row>
    <row r="6065" spans="1:7" x14ac:dyDescent="0.3">
      <c r="A6065" s="54">
        <v>45784</v>
      </c>
      <c r="B6065" s="55" t="s">
        <v>15</v>
      </c>
      <c r="C6065" s="55" t="s">
        <v>109</v>
      </c>
      <c r="D6065" s="55" t="s">
        <v>6</v>
      </c>
      <c r="E6065" s="55" t="s">
        <v>49</v>
      </c>
      <c r="F6065" s="55">
        <v>0.3125</v>
      </c>
      <c r="G6065" s="56">
        <v>0</v>
      </c>
    </row>
    <row r="6066" spans="1:7" x14ac:dyDescent="0.3">
      <c r="A6066" s="60">
        <v>45784</v>
      </c>
      <c r="B6066" s="61" t="s">
        <v>15</v>
      </c>
      <c r="C6066" s="61" t="s">
        <v>109</v>
      </c>
      <c r="D6066" s="61" t="s">
        <v>6</v>
      </c>
      <c r="E6066" s="61" t="s">
        <v>49</v>
      </c>
      <c r="F6066" s="61">
        <v>0.33333333333333331</v>
      </c>
      <c r="G6066" s="62">
        <v>0</v>
      </c>
    </row>
    <row r="6067" spans="1:7" x14ac:dyDescent="0.3">
      <c r="A6067" s="54">
        <v>45784</v>
      </c>
      <c r="B6067" s="55" t="s">
        <v>15</v>
      </c>
      <c r="C6067" s="55" t="s">
        <v>109</v>
      </c>
      <c r="D6067" s="55" t="s">
        <v>6</v>
      </c>
      <c r="E6067" s="55" t="s">
        <v>49</v>
      </c>
      <c r="F6067" s="55">
        <v>0.35416666666666669</v>
      </c>
      <c r="G6067" s="56">
        <v>0</v>
      </c>
    </row>
    <row r="6068" spans="1:7" x14ac:dyDescent="0.3">
      <c r="A6068" s="60">
        <v>45784</v>
      </c>
      <c r="B6068" s="61" t="s">
        <v>15</v>
      </c>
      <c r="C6068" s="61" t="s">
        <v>109</v>
      </c>
      <c r="D6068" s="61" t="s">
        <v>6</v>
      </c>
      <c r="E6068" s="61" t="s">
        <v>49</v>
      </c>
      <c r="F6068" s="61">
        <v>0.375</v>
      </c>
      <c r="G6068" s="62">
        <v>0</v>
      </c>
    </row>
    <row r="6069" spans="1:7" x14ac:dyDescent="0.3">
      <c r="A6069" s="54">
        <v>45784</v>
      </c>
      <c r="B6069" s="55" t="s">
        <v>15</v>
      </c>
      <c r="C6069" s="55" t="s">
        <v>109</v>
      </c>
      <c r="D6069" s="55" t="s">
        <v>6</v>
      </c>
      <c r="E6069" s="55" t="s">
        <v>49</v>
      </c>
      <c r="F6069" s="55">
        <v>0.39583333333333331</v>
      </c>
      <c r="G6069" s="56">
        <v>0</v>
      </c>
    </row>
    <row r="6070" spans="1:7" x14ac:dyDescent="0.3">
      <c r="A6070" s="60">
        <v>45784</v>
      </c>
      <c r="B6070" s="61" t="s">
        <v>15</v>
      </c>
      <c r="C6070" s="61" t="s">
        <v>109</v>
      </c>
      <c r="D6070" s="61" t="s">
        <v>6</v>
      </c>
      <c r="E6070" s="61" t="s">
        <v>49</v>
      </c>
      <c r="F6070" s="61">
        <v>0.41666666666666669</v>
      </c>
      <c r="G6070" s="62">
        <v>0</v>
      </c>
    </row>
    <row r="6071" spans="1:7" x14ac:dyDescent="0.3">
      <c r="A6071" s="54">
        <v>45784</v>
      </c>
      <c r="B6071" s="55" t="s">
        <v>15</v>
      </c>
      <c r="C6071" s="55" t="s">
        <v>109</v>
      </c>
      <c r="D6071" s="55" t="s">
        <v>6</v>
      </c>
      <c r="E6071" s="55" t="s">
        <v>49</v>
      </c>
      <c r="F6071" s="55">
        <v>0.4375</v>
      </c>
      <c r="G6071" s="56">
        <v>0</v>
      </c>
    </row>
    <row r="6072" spans="1:7" x14ac:dyDescent="0.3">
      <c r="A6072" s="60">
        <v>45784</v>
      </c>
      <c r="B6072" s="61" t="s">
        <v>15</v>
      </c>
      <c r="C6072" s="61" t="s">
        <v>109</v>
      </c>
      <c r="D6072" s="61" t="s">
        <v>6</v>
      </c>
      <c r="E6072" s="61" t="s">
        <v>49</v>
      </c>
      <c r="F6072" s="61">
        <v>0.45833333333333331</v>
      </c>
      <c r="G6072" s="62">
        <v>0</v>
      </c>
    </row>
    <row r="6073" spans="1:7" x14ac:dyDescent="0.3">
      <c r="A6073" s="54">
        <v>45784</v>
      </c>
      <c r="B6073" s="55" t="s">
        <v>15</v>
      </c>
      <c r="C6073" s="55" t="s">
        <v>109</v>
      </c>
      <c r="D6073" s="55" t="s">
        <v>6</v>
      </c>
      <c r="E6073" s="55" t="s">
        <v>49</v>
      </c>
      <c r="F6073" s="55">
        <v>0.47916666666666669</v>
      </c>
      <c r="G6073" s="56">
        <v>0</v>
      </c>
    </row>
    <row r="6074" spans="1:7" x14ac:dyDescent="0.3">
      <c r="A6074" s="60">
        <v>45784</v>
      </c>
      <c r="B6074" s="61" t="s">
        <v>15</v>
      </c>
      <c r="C6074" s="61" t="s">
        <v>109</v>
      </c>
      <c r="D6074" s="61" t="s">
        <v>6</v>
      </c>
      <c r="E6074" s="61" t="s">
        <v>49</v>
      </c>
      <c r="F6074" s="61">
        <v>0.5</v>
      </c>
      <c r="G6074" s="62">
        <v>0</v>
      </c>
    </row>
    <row r="6075" spans="1:7" x14ac:dyDescent="0.3">
      <c r="A6075" s="54">
        <v>45784</v>
      </c>
      <c r="B6075" s="55" t="s">
        <v>15</v>
      </c>
      <c r="C6075" s="55" t="s">
        <v>109</v>
      </c>
      <c r="D6075" s="55" t="s">
        <v>6</v>
      </c>
      <c r="E6075" s="55" t="s">
        <v>49</v>
      </c>
      <c r="F6075" s="55">
        <v>0.52083333333333337</v>
      </c>
      <c r="G6075" s="56">
        <v>0</v>
      </c>
    </row>
    <row r="6076" spans="1:7" x14ac:dyDescent="0.3">
      <c r="A6076" s="60">
        <v>45784</v>
      </c>
      <c r="B6076" s="61" t="s">
        <v>15</v>
      </c>
      <c r="C6076" s="61" t="s">
        <v>109</v>
      </c>
      <c r="D6076" s="61" t="s">
        <v>6</v>
      </c>
      <c r="E6076" s="61" t="s">
        <v>49</v>
      </c>
      <c r="F6076" s="61">
        <v>0.54166666666666663</v>
      </c>
      <c r="G6076" s="62">
        <v>0</v>
      </c>
    </row>
    <row r="6077" spans="1:7" x14ac:dyDescent="0.3">
      <c r="A6077" s="54">
        <v>45784</v>
      </c>
      <c r="B6077" s="55" t="s">
        <v>15</v>
      </c>
      <c r="C6077" s="55" t="s">
        <v>109</v>
      </c>
      <c r="D6077" s="55" t="s">
        <v>6</v>
      </c>
      <c r="E6077" s="55" t="s">
        <v>49</v>
      </c>
      <c r="F6077" s="55">
        <v>0.5625</v>
      </c>
      <c r="G6077" s="56">
        <v>0</v>
      </c>
    </row>
    <row r="6078" spans="1:7" x14ac:dyDescent="0.3">
      <c r="A6078" s="60">
        <v>45784</v>
      </c>
      <c r="B6078" s="61" t="s">
        <v>15</v>
      </c>
      <c r="C6078" s="61" t="s">
        <v>109</v>
      </c>
      <c r="D6078" s="61" t="s">
        <v>6</v>
      </c>
      <c r="E6078" s="61" t="s">
        <v>49</v>
      </c>
      <c r="F6078" s="61">
        <v>0.58333333333333337</v>
      </c>
      <c r="G6078" s="62">
        <v>0</v>
      </c>
    </row>
    <row r="6079" spans="1:7" x14ac:dyDescent="0.3">
      <c r="A6079" s="54">
        <v>45784</v>
      </c>
      <c r="B6079" s="55" t="s">
        <v>15</v>
      </c>
      <c r="C6079" s="55" t="s">
        <v>109</v>
      </c>
      <c r="D6079" s="55" t="s">
        <v>6</v>
      </c>
      <c r="E6079" s="55" t="s">
        <v>49</v>
      </c>
      <c r="F6079" s="55">
        <v>0.60416666666666663</v>
      </c>
      <c r="G6079" s="56">
        <v>0</v>
      </c>
    </row>
    <row r="6080" spans="1:7" x14ac:dyDescent="0.3">
      <c r="A6080" s="60">
        <v>45784</v>
      </c>
      <c r="B6080" s="61" t="s">
        <v>15</v>
      </c>
      <c r="C6080" s="61" t="s">
        <v>109</v>
      </c>
      <c r="D6080" s="61" t="s">
        <v>6</v>
      </c>
      <c r="E6080" s="61" t="s">
        <v>49</v>
      </c>
      <c r="F6080" s="61">
        <v>0.625</v>
      </c>
      <c r="G6080" s="62">
        <v>0</v>
      </c>
    </row>
    <row r="6081" spans="1:7" x14ac:dyDescent="0.3">
      <c r="A6081" s="54">
        <v>45784</v>
      </c>
      <c r="B6081" s="55" t="s">
        <v>15</v>
      </c>
      <c r="C6081" s="55" t="s">
        <v>109</v>
      </c>
      <c r="D6081" s="55" t="s">
        <v>6</v>
      </c>
      <c r="E6081" s="55" t="s">
        <v>49</v>
      </c>
      <c r="F6081" s="55">
        <v>0.64583333333333337</v>
      </c>
      <c r="G6081" s="56">
        <v>0</v>
      </c>
    </row>
    <row r="6082" spans="1:7" x14ac:dyDescent="0.3">
      <c r="A6082" s="60">
        <v>45784</v>
      </c>
      <c r="B6082" s="61" t="s">
        <v>15</v>
      </c>
      <c r="C6082" s="61" t="s">
        <v>109</v>
      </c>
      <c r="D6082" s="61" t="s">
        <v>6</v>
      </c>
      <c r="E6082" s="61" t="s">
        <v>49</v>
      </c>
      <c r="F6082" s="61">
        <v>0.66666666666666663</v>
      </c>
      <c r="G6082" s="62">
        <v>0</v>
      </c>
    </row>
    <row r="6083" spans="1:7" x14ac:dyDescent="0.3">
      <c r="A6083" s="54">
        <v>45784</v>
      </c>
      <c r="B6083" s="55" t="s">
        <v>15</v>
      </c>
      <c r="C6083" s="55" t="s">
        <v>109</v>
      </c>
      <c r="D6083" s="55" t="s">
        <v>6</v>
      </c>
      <c r="E6083" s="55" t="s">
        <v>49</v>
      </c>
      <c r="F6083" s="55">
        <v>0.6875</v>
      </c>
      <c r="G6083" s="56">
        <v>0</v>
      </c>
    </row>
    <row r="6084" spans="1:7" x14ac:dyDescent="0.3">
      <c r="A6084" s="60">
        <v>45784</v>
      </c>
      <c r="B6084" s="61" t="s">
        <v>15</v>
      </c>
      <c r="C6084" s="61" t="s">
        <v>109</v>
      </c>
      <c r="D6084" s="61" t="s">
        <v>6</v>
      </c>
      <c r="E6084" s="61" t="s">
        <v>49</v>
      </c>
      <c r="F6084" s="61">
        <v>0.70833333333333337</v>
      </c>
      <c r="G6084" s="62">
        <v>0</v>
      </c>
    </row>
    <row r="6085" spans="1:7" x14ac:dyDescent="0.3">
      <c r="A6085" s="54">
        <v>45784</v>
      </c>
      <c r="B6085" s="55" t="s">
        <v>15</v>
      </c>
      <c r="C6085" s="55" t="s">
        <v>109</v>
      </c>
      <c r="D6085" s="55" t="s">
        <v>6</v>
      </c>
      <c r="E6085" s="55" t="s">
        <v>49</v>
      </c>
      <c r="F6085" s="55">
        <v>0.72916666666666663</v>
      </c>
      <c r="G6085" s="56">
        <v>0</v>
      </c>
    </row>
    <row r="6086" spans="1:7" x14ac:dyDescent="0.3">
      <c r="A6086" s="60">
        <v>45784</v>
      </c>
      <c r="B6086" s="61" t="s">
        <v>15</v>
      </c>
      <c r="C6086" s="61" t="s">
        <v>109</v>
      </c>
      <c r="D6086" s="61" t="s">
        <v>6</v>
      </c>
      <c r="E6086" s="61" t="s">
        <v>49</v>
      </c>
      <c r="F6086" s="61">
        <v>0.75</v>
      </c>
      <c r="G6086" s="62">
        <v>0</v>
      </c>
    </row>
    <row r="6087" spans="1:7" x14ac:dyDescent="0.3">
      <c r="A6087" s="54">
        <v>45784</v>
      </c>
      <c r="B6087" s="55" t="s">
        <v>15</v>
      </c>
      <c r="C6087" s="55" t="s">
        <v>109</v>
      </c>
      <c r="D6087" s="55" t="s">
        <v>6</v>
      </c>
      <c r="E6087" s="55" t="s">
        <v>49</v>
      </c>
      <c r="F6087" s="55">
        <v>0.77083333333333337</v>
      </c>
      <c r="G6087" s="56">
        <v>0</v>
      </c>
    </row>
    <row r="6088" spans="1:7" x14ac:dyDescent="0.3">
      <c r="A6088" s="60">
        <v>45784</v>
      </c>
      <c r="B6088" s="61" t="s">
        <v>15</v>
      </c>
      <c r="C6088" s="61" t="s">
        <v>109</v>
      </c>
      <c r="D6088" s="61" t="s">
        <v>6</v>
      </c>
      <c r="E6088" s="61" t="s">
        <v>49</v>
      </c>
      <c r="F6088" s="61">
        <v>0.79166666666666663</v>
      </c>
      <c r="G6088" s="62">
        <v>0</v>
      </c>
    </row>
    <row r="6089" spans="1:7" x14ac:dyDescent="0.3">
      <c r="A6089" s="54">
        <v>45784</v>
      </c>
      <c r="B6089" s="55" t="s">
        <v>15</v>
      </c>
      <c r="C6089" s="55" t="s">
        <v>109</v>
      </c>
      <c r="D6089" s="55" t="s">
        <v>6</v>
      </c>
      <c r="E6089" s="55" t="s">
        <v>49</v>
      </c>
      <c r="F6089" s="55">
        <v>0.8125</v>
      </c>
      <c r="G6089" s="56">
        <v>0</v>
      </c>
    </row>
    <row r="6090" spans="1:7" x14ac:dyDescent="0.3">
      <c r="A6090" s="60">
        <v>45784</v>
      </c>
      <c r="B6090" s="61" t="s">
        <v>15</v>
      </c>
      <c r="C6090" s="61" t="s">
        <v>109</v>
      </c>
      <c r="D6090" s="61" t="s">
        <v>6</v>
      </c>
      <c r="E6090" s="61" t="s">
        <v>49</v>
      </c>
      <c r="F6090" s="61">
        <v>0.83333333333333337</v>
      </c>
      <c r="G6090" s="62">
        <v>0</v>
      </c>
    </row>
    <row r="6091" spans="1:7" x14ac:dyDescent="0.3">
      <c r="A6091" s="54">
        <v>45784</v>
      </c>
      <c r="B6091" s="55" t="s">
        <v>15</v>
      </c>
      <c r="C6091" s="55" t="s">
        <v>109</v>
      </c>
      <c r="D6091" s="55" t="s">
        <v>6</v>
      </c>
      <c r="E6091" s="55" t="s">
        <v>49</v>
      </c>
      <c r="F6091" s="55">
        <v>0.85416666666666663</v>
      </c>
      <c r="G6091" s="56">
        <v>0</v>
      </c>
    </row>
    <row r="6092" spans="1:7" x14ac:dyDescent="0.3">
      <c r="A6092" s="60">
        <v>45784</v>
      </c>
      <c r="B6092" s="61" t="s">
        <v>15</v>
      </c>
      <c r="C6092" s="61" t="s">
        <v>109</v>
      </c>
      <c r="D6092" s="61" t="s">
        <v>6</v>
      </c>
      <c r="E6092" s="61" t="s">
        <v>49</v>
      </c>
      <c r="F6092" s="61">
        <v>0.875</v>
      </c>
      <c r="G6092" s="62">
        <v>0</v>
      </c>
    </row>
    <row r="6093" spans="1:7" x14ac:dyDescent="0.3">
      <c r="A6093" s="54">
        <v>45784</v>
      </c>
      <c r="B6093" s="55" t="s">
        <v>15</v>
      </c>
      <c r="C6093" s="55" t="s">
        <v>109</v>
      </c>
      <c r="D6093" s="55" t="s">
        <v>6</v>
      </c>
      <c r="E6093" s="55" t="s">
        <v>49</v>
      </c>
      <c r="F6093" s="55">
        <v>0.89583333333333337</v>
      </c>
      <c r="G6093" s="56">
        <v>0</v>
      </c>
    </row>
    <row r="6094" spans="1:7" x14ac:dyDescent="0.3">
      <c r="A6094" s="60">
        <v>45784</v>
      </c>
      <c r="B6094" s="61" t="s">
        <v>15</v>
      </c>
      <c r="C6094" s="61" t="s">
        <v>109</v>
      </c>
      <c r="D6094" s="61" t="s">
        <v>6</v>
      </c>
      <c r="E6094" s="61" t="s">
        <v>49</v>
      </c>
      <c r="F6094" s="61">
        <v>0.91666666666666663</v>
      </c>
      <c r="G6094" s="62">
        <v>0</v>
      </c>
    </row>
    <row r="6095" spans="1:7" x14ac:dyDescent="0.3">
      <c r="A6095" s="54">
        <v>45784</v>
      </c>
      <c r="B6095" s="55" t="s">
        <v>15</v>
      </c>
      <c r="C6095" s="55" t="s">
        <v>109</v>
      </c>
      <c r="D6095" s="55" t="s">
        <v>6</v>
      </c>
      <c r="E6095" s="55" t="s">
        <v>49</v>
      </c>
      <c r="F6095" s="55">
        <v>0.9375</v>
      </c>
      <c r="G6095" s="56">
        <v>0</v>
      </c>
    </row>
    <row r="6096" spans="1:7" x14ac:dyDescent="0.3">
      <c r="A6096" s="60">
        <v>45784</v>
      </c>
      <c r="B6096" s="61" t="s">
        <v>15</v>
      </c>
      <c r="C6096" s="61" t="s">
        <v>109</v>
      </c>
      <c r="D6096" s="61" t="s">
        <v>6</v>
      </c>
      <c r="E6096" s="61" t="s">
        <v>49</v>
      </c>
      <c r="F6096" s="61">
        <v>0.95833333333333337</v>
      </c>
      <c r="G6096" s="62">
        <v>0</v>
      </c>
    </row>
    <row r="6097" spans="1:7" x14ac:dyDescent="0.3">
      <c r="A6097" s="54">
        <v>45784</v>
      </c>
      <c r="B6097" s="55" t="s">
        <v>15</v>
      </c>
      <c r="C6097" s="55" t="s">
        <v>109</v>
      </c>
      <c r="D6097" s="55" t="s">
        <v>6</v>
      </c>
      <c r="E6097" s="55" t="s">
        <v>49</v>
      </c>
      <c r="F6097" s="55">
        <v>0.97916666666666663</v>
      </c>
      <c r="G6097" s="56">
        <v>0</v>
      </c>
    </row>
    <row r="6098" spans="1:7" x14ac:dyDescent="0.3">
      <c r="A6098" s="60">
        <v>45785</v>
      </c>
      <c r="B6098" s="61" t="s">
        <v>15</v>
      </c>
      <c r="C6098" s="61" t="s">
        <v>109</v>
      </c>
      <c r="D6098" s="61" t="s">
        <v>6</v>
      </c>
      <c r="E6098" s="61" t="s">
        <v>49</v>
      </c>
      <c r="F6098" s="61">
        <v>0</v>
      </c>
      <c r="G6098" s="62">
        <v>0</v>
      </c>
    </row>
    <row r="6099" spans="1:7" x14ac:dyDescent="0.3">
      <c r="A6099" s="54">
        <v>45785</v>
      </c>
      <c r="B6099" s="55" t="s">
        <v>15</v>
      </c>
      <c r="C6099" s="55" t="s">
        <v>109</v>
      </c>
      <c r="D6099" s="55" t="s">
        <v>7</v>
      </c>
      <c r="E6099" s="55" t="s">
        <v>49</v>
      </c>
      <c r="F6099" s="55">
        <v>2.0833333333333329E-2</v>
      </c>
      <c r="G6099" s="56" cm="1">
        <f t="array" ref="G6099:G6146">IF(LOAD_RESULTS!$C$3 = "MENU",ABS(_xlfn.IFS(AND(PER_MONTH!$B6051="January",PER_MONTH!$E6051="Working Day"),Table3[Jan_WD],AND(PER_MONTH!$B6051="January",PER_MONTH!$E6051="Non-Working Day"),Table3[Jan_NWD],AND(PER_MONTH!$B6051="February",PER_MONTH!$E6051="Working Day"),Table3[Feb_WD],AND(PER_MONTH!$B6051="February",PER_MONTH!$E6051="Non-Working Day"),Table3[Feb_NWD], AND(PER_MONTH!$B6051 = "March", PER_MONTH!$E6051 = "Working Day"), Table3[Mar_WD],  AND(PER_MONTH!$B6051 = "March", PER_MONTH!$E6051 = "Non-Working Day"), Table3[Mar_NWD], AND(PER_MONTH!$B6051 = "April", PER_MONTH!$E6051 = "Working Day"), Table3[Apr_WD], AND(PER_MONTH!$B6051 = "April", PER_MONTH!$E6051 = "Non-Working Day"), Table3[Apr_NWD], AND(PER_MONTH!$B6051 = "May", PER_MONTH!$E6051 = "Working Day"), Table3[May_WD], AND(PER_MONTH!$B6051 = "May", PER_MONTH!$E6051 = "Non-Working Day"), Table3[May_NWD], AND(PER_MONTH!$B6051 = "June", PER_MONTH!$E6051 = "Working Day"), Table3[Jun_WD], AND(PER_MONTH!$B6051 = "June", PER_MONTH!$E6051 = "Non-Working Day"), Table3[Jun_NWD], AND(PER_MONTH!$B6051 = "July", PER_MONTH!$E6051 = "Working Day"), Table3[Jul_WD], AND(PER_MONTH!$B6051 = "July", PER_MONTH!$E6051 = "Non-Working Day"), Table3[Jul_NWD], AND(PER_MONTH!$B6051 = "August", PER_MONTH!$E6051 = "Working Day"), Table3[Aug_WD], AND(PER_MONTH!$B6051 = "August", PER_MONTH!$E6051 = "Non-Working Day"), Table3[Aug_NWD], AND(PER_MONTH!$B6051 = "September", PER_MONTH!$E6051 = "Working Day"), Table3[Sep_WD], AND(PER_MONTH!$B6051 = "September", PER_MONTH!$E6051 = "Non-Working Day"), Table3[Sep_NWD], AND(PER_MONTH!$B6051 = "October", PER_MONTH!$E6051 = "Working Day"), Table3[Oct_WD], AND(PER_MONTH!$B6051 = "October", PER_MONTH!$E6051 = "Non-Working Day"), Table3[Oct_NWD], AND(PER_MONTH!$B6051 = "November", PER_MONTH!$E6051 = "Working Day"), Table3[Nov_WD], AND(PER_MONTH!$B6051 = "November", PER_MONTH!$E6051 = "Non-Working Day"), Table3[Nov_NWD], AND(PER_MONTH!$B6051 = "December", PER_MONTH!$E6051 = "Working Day"), Table3[Dec_WD], AND(PER_MONTH!$B6051 = "December", PER_MONTH!$E6051 = "Non-Working Day"), Table3[Dec_NWD])),_xlfn.IFS(AND(PER_MONTH!$B6051="January",PER_MONTH!$E6051="Working Day"),Table3[Jan_WD],AND(PER_MONTH!$B6051="January",PER_MONTH!$E6051="Non-Working Day"),Table3[Jan_NWD],AND(PER_MONTH!$B6051="February",PER_MONTH!$E6051="Working Day"),Table3[Feb_WD],AND(PER_MONTH!$B6051="February",PER_MONTH!$E6051="Non-Working Day"),Table3[Feb_NWD], AND(PER_MONTH!$B6051 = "March", PER_MONTH!$E6051 = "Working Day"), Table3[Mar_WD],  AND(PER_MONTH!$B6051 = "March", PER_MONTH!$E6051 = "Non-Working Day"), Table3[Mar_NWD], AND(PER_MONTH!$B6051 = "April", PER_MONTH!$E6051 = "Working Day"), Table3[Apr_WD], AND(PER_MONTH!$B6051 = "April", PER_MONTH!$E6051 = "Non-Working Day"), Table3[Apr_NWD], AND(PER_MONTH!$B6051 = "May", PER_MONTH!$E6051 = "Working Day"), Table3[May_WD], AND(PER_MONTH!$B6051 = "May", PER_MONTH!$E6051 = "Non-Working Day"), Table3[May_NWD], AND(PER_MONTH!$B6051 = "June", PER_MONTH!$E6051 = "Working Day"), Table3[Jun_WD], AND(PER_MONTH!$B6051 = "June", PER_MONTH!$E6051 = "Non-Working Day"), Table3[Jun_NWD], AND(PER_MONTH!$B6051 = "July", PER_MONTH!$E6051 = "Working Day"), Table3[Jul_WD], AND(PER_MONTH!$B6051 = "July", PER_MONTH!$E6051 = "Non-Working Day"), Table3[Jul_NWD], AND(PER_MONTH!$B6051 = "August", PER_MONTH!$E6051 = "Working Day"), Table3[Aug_WD], AND(PER_MONTH!$B6051 = "August", PER_MONTH!$E6051 = "Non-Working Day"), Table3[Aug_NWD], AND(PER_MONTH!$B6051 = "September", PER_MONTH!$E6051 = "Working Day"), Table3[Sep_WD], AND(PER_MONTH!$B6051 = "September", PER_MONTH!$E6051 = "Non-Working Day"), Table3[Sep_NWD], AND(PER_MONTH!$B6051 = "October", PER_MONTH!$E6051 = "Working Day"), Table3[Oct_WD], AND(PER_MONTH!$B6051 = "October", PER_MONTH!$E6051 = "Non-Working Day"), Table3[Oct_NWD], AND(PER_MONTH!$B6051 = "November", PER_MONTH!$E6051 = "Working Day"), Table3[Nov_WD], AND(PER_MONTH!$B6051 = "November", PER_MONTH!$E6051 = "Non-Working Day"), Table3[Nov_NWD], AND(PER_MONTH!$B6051 = "December", PER_MONTH!$E6051 = "Working Day"), Table3[Dec_WD], AND(PER_MONTH!$B6051 = "December", PER_MONTH!$E6051 = "Non-Working Day"), Table3[Dec_NWD]))</f>
        <v>0</v>
      </c>
    </row>
    <row r="6100" spans="1:7" x14ac:dyDescent="0.3">
      <c r="A6100" s="60">
        <v>45785</v>
      </c>
      <c r="B6100" s="61" t="s">
        <v>15</v>
      </c>
      <c r="C6100" s="61" t="s">
        <v>109</v>
      </c>
      <c r="D6100" s="61" t="s">
        <v>7</v>
      </c>
      <c r="E6100" s="61" t="s">
        <v>49</v>
      </c>
      <c r="F6100" s="61">
        <v>4.1666666666666657E-2</v>
      </c>
      <c r="G6100" s="62">
        <v>0</v>
      </c>
    </row>
    <row r="6101" spans="1:7" x14ac:dyDescent="0.3">
      <c r="A6101" s="54">
        <v>45785</v>
      </c>
      <c r="B6101" s="55" t="s">
        <v>15</v>
      </c>
      <c r="C6101" s="55" t="s">
        <v>109</v>
      </c>
      <c r="D6101" s="55" t="s">
        <v>7</v>
      </c>
      <c r="E6101" s="55" t="s">
        <v>49</v>
      </c>
      <c r="F6101" s="55">
        <v>6.25E-2</v>
      </c>
      <c r="G6101" s="56">
        <v>0</v>
      </c>
    </row>
    <row r="6102" spans="1:7" x14ac:dyDescent="0.3">
      <c r="A6102" s="60">
        <v>45785</v>
      </c>
      <c r="B6102" s="61" t="s">
        <v>15</v>
      </c>
      <c r="C6102" s="61" t="s">
        <v>109</v>
      </c>
      <c r="D6102" s="61" t="s">
        <v>7</v>
      </c>
      <c r="E6102" s="61" t="s">
        <v>49</v>
      </c>
      <c r="F6102" s="61">
        <v>8.3333333333333329E-2</v>
      </c>
      <c r="G6102" s="62">
        <v>0</v>
      </c>
    </row>
    <row r="6103" spans="1:7" x14ac:dyDescent="0.3">
      <c r="A6103" s="54">
        <v>45785</v>
      </c>
      <c r="B6103" s="55" t="s">
        <v>15</v>
      </c>
      <c r="C6103" s="55" t="s">
        <v>109</v>
      </c>
      <c r="D6103" s="55" t="s">
        <v>7</v>
      </c>
      <c r="E6103" s="55" t="s">
        <v>49</v>
      </c>
      <c r="F6103" s="55">
        <v>0.1041666666666667</v>
      </c>
      <c r="G6103" s="56">
        <v>0</v>
      </c>
    </row>
    <row r="6104" spans="1:7" x14ac:dyDescent="0.3">
      <c r="A6104" s="60">
        <v>45785</v>
      </c>
      <c r="B6104" s="61" t="s">
        <v>15</v>
      </c>
      <c r="C6104" s="61" t="s">
        <v>109</v>
      </c>
      <c r="D6104" s="61" t="s">
        <v>7</v>
      </c>
      <c r="E6104" s="61" t="s">
        <v>49</v>
      </c>
      <c r="F6104" s="61">
        <v>0.125</v>
      </c>
      <c r="G6104" s="62">
        <v>0</v>
      </c>
    </row>
    <row r="6105" spans="1:7" x14ac:dyDescent="0.3">
      <c r="A6105" s="54">
        <v>45785</v>
      </c>
      <c r="B6105" s="55" t="s">
        <v>15</v>
      </c>
      <c r="C6105" s="55" t="s">
        <v>109</v>
      </c>
      <c r="D6105" s="55" t="s">
        <v>7</v>
      </c>
      <c r="E6105" s="55" t="s">
        <v>49</v>
      </c>
      <c r="F6105" s="55">
        <v>0.14583333333333329</v>
      </c>
      <c r="G6105" s="56">
        <v>0</v>
      </c>
    </row>
    <row r="6106" spans="1:7" x14ac:dyDescent="0.3">
      <c r="A6106" s="60">
        <v>45785</v>
      </c>
      <c r="B6106" s="61" t="s">
        <v>15</v>
      </c>
      <c r="C6106" s="61" t="s">
        <v>109</v>
      </c>
      <c r="D6106" s="61" t="s">
        <v>7</v>
      </c>
      <c r="E6106" s="61" t="s">
        <v>49</v>
      </c>
      <c r="F6106" s="61">
        <v>0.16666666666666671</v>
      </c>
      <c r="G6106" s="62">
        <v>0</v>
      </c>
    </row>
    <row r="6107" spans="1:7" x14ac:dyDescent="0.3">
      <c r="A6107" s="54">
        <v>45785</v>
      </c>
      <c r="B6107" s="55" t="s">
        <v>15</v>
      </c>
      <c r="C6107" s="55" t="s">
        <v>109</v>
      </c>
      <c r="D6107" s="55" t="s">
        <v>7</v>
      </c>
      <c r="E6107" s="55" t="s">
        <v>49</v>
      </c>
      <c r="F6107" s="55">
        <v>0.1875</v>
      </c>
      <c r="G6107" s="56">
        <v>0</v>
      </c>
    </row>
    <row r="6108" spans="1:7" x14ac:dyDescent="0.3">
      <c r="A6108" s="60">
        <v>45785</v>
      </c>
      <c r="B6108" s="61" t="s">
        <v>15</v>
      </c>
      <c r="C6108" s="61" t="s">
        <v>109</v>
      </c>
      <c r="D6108" s="61" t="s">
        <v>7</v>
      </c>
      <c r="E6108" s="61" t="s">
        <v>49</v>
      </c>
      <c r="F6108" s="61">
        <v>0.20833333333333329</v>
      </c>
      <c r="G6108" s="62">
        <v>0</v>
      </c>
    </row>
    <row r="6109" spans="1:7" x14ac:dyDescent="0.3">
      <c r="A6109" s="54">
        <v>45785</v>
      </c>
      <c r="B6109" s="55" t="s">
        <v>15</v>
      </c>
      <c r="C6109" s="55" t="s">
        <v>109</v>
      </c>
      <c r="D6109" s="55" t="s">
        <v>7</v>
      </c>
      <c r="E6109" s="55" t="s">
        <v>49</v>
      </c>
      <c r="F6109" s="55">
        <v>0.22916666666666671</v>
      </c>
      <c r="G6109" s="56">
        <v>0</v>
      </c>
    </row>
    <row r="6110" spans="1:7" x14ac:dyDescent="0.3">
      <c r="A6110" s="60">
        <v>45785</v>
      </c>
      <c r="B6110" s="61" t="s">
        <v>15</v>
      </c>
      <c r="C6110" s="61" t="s">
        <v>109</v>
      </c>
      <c r="D6110" s="61" t="s">
        <v>7</v>
      </c>
      <c r="E6110" s="61" t="s">
        <v>49</v>
      </c>
      <c r="F6110" s="61">
        <v>0.25</v>
      </c>
      <c r="G6110" s="62">
        <v>0</v>
      </c>
    </row>
    <row r="6111" spans="1:7" x14ac:dyDescent="0.3">
      <c r="A6111" s="54">
        <v>45785</v>
      </c>
      <c r="B6111" s="55" t="s">
        <v>15</v>
      </c>
      <c r="C6111" s="55" t="s">
        <v>109</v>
      </c>
      <c r="D6111" s="55" t="s">
        <v>7</v>
      </c>
      <c r="E6111" s="55" t="s">
        <v>49</v>
      </c>
      <c r="F6111" s="55">
        <v>0.27083333333333331</v>
      </c>
      <c r="G6111" s="56">
        <v>0</v>
      </c>
    </row>
    <row r="6112" spans="1:7" x14ac:dyDescent="0.3">
      <c r="A6112" s="60">
        <v>45785</v>
      </c>
      <c r="B6112" s="61" t="s">
        <v>15</v>
      </c>
      <c r="C6112" s="61" t="s">
        <v>109</v>
      </c>
      <c r="D6112" s="61" t="s">
        <v>7</v>
      </c>
      <c r="E6112" s="61" t="s">
        <v>49</v>
      </c>
      <c r="F6112" s="61">
        <v>0.29166666666666669</v>
      </c>
      <c r="G6112" s="62">
        <v>0</v>
      </c>
    </row>
    <row r="6113" spans="1:7" x14ac:dyDescent="0.3">
      <c r="A6113" s="54">
        <v>45785</v>
      </c>
      <c r="B6113" s="55" t="s">
        <v>15</v>
      </c>
      <c r="C6113" s="55" t="s">
        <v>109</v>
      </c>
      <c r="D6113" s="55" t="s">
        <v>7</v>
      </c>
      <c r="E6113" s="55" t="s">
        <v>49</v>
      </c>
      <c r="F6113" s="55">
        <v>0.3125</v>
      </c>
      <c r="G6113" s="56">
        <v>0</v>
      </c>
    </row>
    <row r="6114" spans="1:7" x14ac:dyDescent="0.3">
      <c r="A6114" s="60">
        <v>45785</v>
      </c>
      <c r="B6114" s="61" t="s">
        <v>15</v>
      </c>
      <c r="C6114" s="61" t="s">
        <v>109</v>
      </c>
      <c r="D6114" s="61" t="s">
        <v>7</v>
      </c>
      <c r="E6114" s="61" t="s">
        <v>49</v>
      </c>
      <c r="F6114" s="61">
        <v>0.33333333333333331</v>
      </c>
      <c r="G6114" s="62">
        <v>0</v>
      </c>
    </row>
    <row r="6115" spans="1:7" x14ac:dyDescent="0.3">
      <c r="A6115" s="54">
        <v>45785</v>
      </c>
      <c r="B6115" s="55" t="s">
        <v>15</v>
      </c>
      <c r="C6115" s="55" t="s">
        <v>109</v>
      </c>
      <c r="D6115" s="55" t="s">
        <v>7</v>
      </c>
      <c r="E6115" s="55" t="s">
        <v>49</v>
      </c>
      <c r="F6115" s="55">
        <v>0.35416666666666669</v>
      </c>
      <c r="G6115" s="56">
        <v>0</v>
      </c>
    </row>
    <row r="6116" spans="1:7" x14ac:dyDescent="0.3">
      <c r="A6116" s="60">
        <v>45785</v>
      </c>
      <c r="B6116" s="61" t="s">
        <v>15</v>
      </c>
      <c r="C6116" s="61" t="s">
        <v>109</v>
      </c>
      <c r="D6116" s="61" t="s">
        <v>7</v>
      </c>
      <c r="E6116" s="61" t="s">
        <v>49</v>
      </c>
      <c r="F6116" s="61">
        <v>0.375</v>
      </c>
      <c r="G6116" s="62">
        <v>0</v>
      </c>
    </row>
    <row r="6117" spans="1:7" x14ac:dyDescent="0.3">
      <c r="A6117" s="54">
        <v>45785</v>
      </c>
      <c r="B6117" s="55" t="s">
        <v>15</v>
      </c>
      <c r="C6117" s="55" t="s">
        <v>109</v>
      </c>
      <c r="D6117" s="55" t="s">
        <v>7</v>
      </c>
      <c r="E6117" s="55" t="s">
        <v>49</v>
      </c>
      <c r="F6117" s="55">
        <v>0.39583333333333331</v>
      </c>
      <c r="G6117" s="56">
        <v>0</v>
      </c>
    </row>
    <row r="6118" spans="1:7" x14ac:dyDescent="0.3">
      <c r="A6118" s="60">
        <v>45785</v>
      </c>
      <c r="B6118" s="61" t="s">
        <v>15</v>
      </c>
      <c r="C6118" s="61" t="s">
        <v>109</v>
      </c>
      <c r="D6118" s="61" t="s">
        <v>7</v>
      </c>
      <c r="E6118" s="61" t="s">
        <v>49</v>
      </c>
      <c r="F6118" s="61">
        <v>0.41666666666666669</v>
      </c>
      <c r="G6118" s="62">
        <v>0</v>
      </c>
    </row>
    <row r="6119" spans="1:7" x14ac:dyDescent="0.3">
      <c r="A6119" s="54">
        <v>45785</v>
      </c>
      <c r="B6119" s="55" t="s">
        <v>15</v>
      </c>
      <c r="C6119" s="55" t="s">
        <v>109</v>
      </c>
      <c r="D6119" s="55" t="s">
        <v>7</v>
      </c>
      <c r="E6119" s="55" t="s">
        <v>49</v>
      </c>
      <c r="F6119" s="55">
        <v>0.4375</v>
      </c>
      <c r="G6119" s="56">
        <v>0</v>
      </c>
    </row>
    <row r="6120" spans="1:7" x14ac:dyDescent="0.3">
      <c r="A6120" s="60">
        <v>45785</v>
      </c>
      <c r="B6120" s="61" t="s">
        <v>15</v>
      </c>
      <c r="C6120" s="61" t="s">
        <v>109</v>
      </c>
      <c r="D6120" s="61" t="s">
        <v>7</v>
      </c>
      <c r="E6120" s="61" t="s">
        <v>49</v>
      </c>
      <c r="F6120" s="61">
        <v>0.45833333333333331</v>
      </c>
      <c r="G6120" s="62">
        <v>0</v>
      </c>
    </row>
    <row r="6121" spans="1:7" x14ac:dyDescent="0.3">
      <c r="A6121" s="54">
        <v>45785</v>
      </c>
      <c r="B6121" s="55" t="s">
        <v>15</v>
      </c>
      <c r="C6121" s="55" t="s">
        <v>109</v>
      </c>
      <c r="D6121" s="55" t="s">
        <v>7</v>
      </c>
      <c r="E6121" s="55" t="s">
        <v>49</v>
      </c>
      <c r="F6121" s="55">
        <v>0.47916666666666669</v>
      </c>
      <c r="G6121" s="56">
        <v>0</v>
      </c>
    </row>
    <row r="6122" spans="1:7" x14ac:dyDescent="0.3">
      <c r="A6122" s="60">
        <v>45785</v>
      </c>
      <c r="B6122" s="61" t="s">
        <v>15</v>
      </c>
      <c r="C6122" s="61" t="s">
        <v>109</v>
      </c>
      <c r="D6122" s="61" t="s">
        <v>7</v>
      </c>
      <c r="E6122" s="61" t="s">
        <v>49</v>
      </c>
      <c r="F6122" s="61">
        <v>0.5</v>
      </c>
      <c r="G6122" s="62">
        <v>0</v>
      </c>
    </row>
    <row r="6123" spans="1:7" x14ac:dyDescent="0.3">
      <c r="A6123" s="54">
        <v>45785</v>
      </c>
      <c r="B6123" s="55" t="s">
        <v>15</v>
      </c>
      <c r="C6123" s="55" t="s">
        <v>109</v>
      </c>
      <c r="D6123" s="55" t="s">
        <v>7</v>
      </c>
      <c r="E6123" s="55" t="s">
        <v>49</v>
      </c>
      <c r="F6123" s="55">
        <v>0.52083333333333337</v>
      </c>
      <c r="G6123" s="56">
        <v>0</v>
      </c>
    </row>
    <row r="6124" spans="1:7" x14ac:dyDescent="0.3">
      <c r="A6124" s="60">
        <v>45785</v>
      </c>
      <c r="B6124" s="61" t="s">
        <v>15</v>
      </c>
      <c r="C6124" s="61" t="s">
        <v>109</v>
      </c>
      <c r="D6124" s="61" t="s">
        <v>7</v>
      </c>
      <c r="E6124" s="61" t="s">
        <v>49</v>
      </c>
      <c r="F6124" s="61">
        <v>0.54166666666666663</v>
      </c>
      <c r="G6124" s="62">
        <v>0</v>
      </c>
    </row>
    <row r="6125" spans="1:7" x14ac:dyDescent="0.3">
      <c r="A6125" s="54">
        <v>45785</v>
      </c>
      <c r="B6125" s="55" t="s">
        <v>15</v>
      </c>
      <c r="C6125" s="55" t="s">
        <v>109</v>
      </c>
      <c r="D6125" s="55" t="s">
        <v>7</v>
      </c>
      <c r="E6125" s="55" t="s">
        <v>49</v>
      </c>
      <c r="F6125" s="55">
        <v>0.5625</v>
      </c>
      <c r="G6125" s="56">
        <v>0</v>
      </c>
    </row>
    <row r="6126" spans="1:7" x14ac:dyDescent="0.3">
      <c r="A6126" s="60">
        <v>45785</v>
      </c>
      <c r="B6126" s="61" t="s">
        <v>15</v>
      </c>
      <c r="C6126" s="61" t="s">
        <v>109</v>
      </c>
      <c r="D6126" s="61" t="s">
        <v>7</v>
      </c>
      <c r="E6126" s="61" t="s">
        <v>49</v>
      </c>
      <c r="F6126" s="61">
        <v>0.58333333333333337</v>
      </c>
      <c r="G6126" s="62">
        <v>0</v>
      </c>
    </row>
    <row r="6127" spans="1:7" x14ac:dyDescent="0.3">
      <c r="A6127" s="54">
        <v>45785</v>
      </c>
      <c r="B6127" s="55" t="s">
        <v>15</v>
      </c>
      <c r="C6127" s="55" t="s">
        <v>109</v>
      </c>
      <c r="D6127" s="55" t="s">
        <v>7</v>
      </c>
      <c r="E6127" s="55" t="s">
        <v>49</v>
      </c>
      <c r="F6127" s="55">
        <v>0.60416666666666663</v>
      </c>
      <c r="G6127" s="56">
        <v>0</v>
      </c>
    </row>
    <row r="6128" spans="1:7" x14ac:dyDescent="0.3">
      <c r="A6128" s="60">
        <v>45785</v>
      </c>
      <c r="B6128" s="61" t="s">
        <v>15</v>
      </c>
      <c r="C6128" s="61" t="s">
        <v>109</v>
      </c>
      <c r="D6128" s="61" t="s">
        <v>7</v>
      </c>
      <c r="E6128" s="61" t="s">
        <v>49</v>
      </c>
      <c r="F6128" s="61">
        <v>0.625</v>
      </c>
      <c r="G6128" s="62">
        <v>0</v>
      </c>
    </row>
    <row r="6129" spans="1:7" x14ac:dyDescent="0.3">
      <c r="A6129" s="54">
        <v>45785</v>
      </c>
      <c r="B6129" s="55" t="s">
        <v>15</v>
      </c>
      <c r="C6129" s="55" t="s">
        <v>109</v>
      </c>
      <c r="D6129" s="55" t="s">
        <v>7</v>
      </c>
      <c r="E6129" s="55" t="s">
        <v>49</v>
      </c>
      <c r="F6129" s="55">
        <v>0.64583333333333337</v>
      </c>
      <c r="G6129" s="56">
        <v>0</v>
      </c>
    </row>
    <row r="6130" spans="1:7" x14ac:dyDescent="0.3">
      <c r="A6130" s="60">
        <v>45785</v>
      </c>
      <c r="B6130" s="61" t="s">
        <v>15</v>
      </c>
      <c r="C6130" s="61" t="s">
        <v>109</v>
      </c>
      <c r="D6130" s="61" t="s">
        <v>7</v>
      </c>
      <c r="E6130" s="61" t="s">
        <v>49</v>
      </c>
      <c r="F6130" s="61">
        <v>0.66666666666666663</v>
      </c>
      <c r="G6130" s="62">
        <v>0</v>
      </c>
    </row>
    <row r="6131" spans="1:7" x14ac:dyDescent="0.3">
      <c r="A6131" s="54">
        <v>45785</v>
      </c>
      <c r="B6131" s="55" t="s">
        <v>15</v>
      </c>
      <c r="C6131" s="55" t="s">
        <v>109</v>
      </c>
      <c r="D6131" s="55" t="s">
        <v>7</v>
      </c>
      <c r="E6131" s="55" t="s">
        <v>49</v>
      </c>
      <c r="F6131" s="55">
        <v>0.6875</v>
      </c>
      <c r="G6131" s="56">
        <v>0</v>
      </c>
    </row>
    <row r="6132" spans="1:7" x14ac:dyDescent="0.3">
      <c r="A6132" s="60">
        <v>45785</v>
      </c>
      <c r="B6132" s="61" t="s">
        <v>15</v>
      </c>
      <c r="C6132" s="61" t="s">
        <v>109</v>
      </c>
      <c r="D6132" s="61" t="s">
        <v>7</v>
      </c>
      <c r="E6132" s="61" t="s">
        <v>49</v>
      </c>
      <c r="F6132" s="61">
        <v>0.70833333333333337</v>
      </c>
      <c r="G6132" s="62">
        <v>0</v>
      </c>
    </row>
    <row r="6133" spans="1:7" x14ac:dyDescent="0.3">
      <c r="A6133" s="54">
        <v>45785</v>
      </c>
      <c r="B6133" s="55" t="s">
        <v>15</v>
      </c>
      <c r="C6133" s="55" t="s">
        <v>109</v>
      </c>
      <c r="D6133" s="55" t="s">
        <v>7</v>
      </c>
      <c r="E6133" s="55" t="s">
        <v>49</v>
      </c>
      <c r="F6133" s="55">
        <v>0.72916666666666663</v>
      </c>
      <c r="G6133" s="56">
        <v>0</v>
      </c>
    </row>
    <row r="6134" spans="1:7" x14ac:dyDescent="0.3">
      <c r="A6134" s="60">
        <v>45785</v>
      </c>
      <c r="B6134" s="61" t="s">
        <v>15</v>
      </c>
      <c r="C6134" s="61" t="s">
        <v>109</v>
      </c>
      <c r="D6134" s="61" t="s">
        <v>7</v>
      </c>
      <c r="E6134" s="61" t="s">
        <v>49</v>
      </c>
      <c r="F6134" s="61">
        <v>0.75</v>
      </c>
      <c r="G6134" s="62">
        <v>0</v>
      </c>
    </row>
    <row r="6135" spans="1:7" x14ac:dyDescent="0.3">
      <c r="A6135" s="54">
        <v>45785</v>
      </c>
      <c r="B6135" s="55" t="s">
        <v>15</v>
      </c>
      <c r="C6135" s="55" t="s">
        <v>109</v>
      </c>
      <c r="D6135" s="55" t="s">
        <v>7</v>
      </c>
      <c r="E6135" s="55" t="s">
        <v>49</v>
      </c>
      <c r="F6135" s="55">
        <v>0.77083333333333337</v>
      </c>
      <c r="G6135" s="56">
        <v>0</v>
      </c>
    </row>
    <row r="6136" spans="1:7" x14ac:dyDescent="0.3">
      <c r="A6136" s="60">
        <v>45785</v>
      </c>
      <c r="B6136" s="61" t="s">
        <v>15</v>
      </c>
      <c r="C6136" s="61" t="s">
        <v>109</v>
      </c>
      <c r="D6136" s="61" t="s">
        <v>7</v>
      </c>
      <c r="E6136" s="61" t="s">
        <v>49</v>
      </c>
      <c r="F6136" s="61">
        <v>0.79166666666666663</v>
      </c>
      <c r="G6136" s="62">
        <v>0</v>
      </c>
    </row>
    <row r="6137" spans="1:7" x14ac:dyDescent="0.3">
      <c r="A6137" s="54">
        <v>45785</v>
      </c>
      <c r="B6137" s="55" t="s">
        <v>15</v>
      </c>
      <c r="C6137" s="55" t="s">
        <v>109</v>
      </c>
      <c r="D6137" s="55" t="s">
        <v>7</v>
      </c>
      <c r="E6137" s="55" t="s">
        <v>49</v>
      </c>
      <c r="F6137" s="55">
        <v>0.8125</v>
      </c>
      <c r="G6137" s="56">
        <v>0</v>
      </c>
    </row>
    <row r="6138" spans="1:7" x14ac:dyDescent="0.3">
      <c r="A6138" s="60">
        <v>45785</v>
      </c>
      <c r="B6138" s="61" t="s">
        <v>15</v>
      </c>
      <c r="C6138" s="61" t="s">
        <v>109</v>
      </c>
      <c r="D6138" s="61" t="s">
        <v>7</v>
      </c>
      <c r="E6138" s="61" t="s">
        <v>49</v>
      </c>
      <c r="F6138" s="61">
        <v>0.83333333333333337</v>
      </c>
      <c r="G6138" s="62">
        <v>0</v>
      </c>
    </row>
    <row r="6139" spans="1:7" x14ac:dyDescent="0.3">
      <c r="A6139" s="54">
        <v>45785</v>
      </c>
      <c r="B6139" s="55" t="s">
        <v>15</v>
      </c>
      <c r="C6139" s="55" t="s">
        <v>109</v>
      </c>
      <c r="D6139" s="55" t="s">
        <v>7</v>
      </c>
      <c r="E6139" s="55" t="s">
        <v>49</v>
      </c>
      <c r="F6139" s="55">
        <v>0.85416666666666663</v>
      </c>
      <c r="G6139" s="56">
        <v>0</v>
      </c>
    </row>
    <row r="6140" spans="1:7" x14ac:dyDescent="0.3">
      <c r="A6140" s="60">
        <v>45785</v>
      </c>
      <c r="B6140" s="61" t="s">
        <v>15</v>
      </c>
      <c r="C6140" s="61" t="s">
        <v>109</v>
      </c>
      <c r="D6140" s="61" t="s">
        <v>7</v>
      </c>
      <c r="E6140" s="61" t="s">
        <v>49</v>
      </c>
      <c r="F6140" s="61">
        <v>0.875</v>
      </c>
      <c r="G6140" s="62">
        <v>0</v>
      </c>
    </row>
    <row r="6141" spans="1:7" x14ac:dyDescent="0.3">
      <c r="A6141" s="54">
        <v>45785</v>
      </c>
      <c r="B6141" s="55" t="s">
        <v>15</v>
      </c>
      <c r="C6141" s="55" t="s">
        <v>109</v>
      </c>
      <c r="D6141" s="55" t="s">
        <v>7</v>
      </c>
      <c r="E6141" s="55" t="s">
        <v>49</v>
      </c>
      <c r="F6141" s="55">
        <v>0.89583333333333337</v>
      </c>
      <c r="G6141" s="56">
        <v>0</v>
      </c>
    </row>
    <row r="6142" spans="1:7" x14ac:dyDescent="0.3">
      <c r="A6142" s="60">
        <v>45785</v>
      </c>
      <c r="B6142" s="61" t="s">
        <v>15</v>
      </c>
      <c r="C6142" s="61" t="s">
        <v>109</v>
      </c>
      <c r="D6142" s="61" t="s">
        <v>7</v>
      </c>
      <c r="E6142" s="61" t="s">
        <v>49</v>
      </c>
      <c r="F6142" s="61">
        <v>0.91666666666666663</v>
      </c>
      <c r="G6142" s="62">
        <v>0</v>
      </c>
    </row>
    <row r="6143" spans="1:7" x14ac:dyDescent="0.3">
      <c r="A6143" s="54">
        <v>45785</v>
      </c>
      <c r="B6143" s="55" t="s">
        <v>15</v>
      </c>
      <c r="C6143" s="55" t="s">
        <v>109</v>
      </c>
      <c r="D6143" s="55" t="s">
        <v>7</v>
      </c>
      <c r="E6143" s="55" t="s">
        <v>49</v>
      </c>
      <c r="F6143" s="55">
        <v>0.9375</v>
      </c>
      <c r="G6143" s="56">
        <v>0</v>
      </c>
    </row>
    <row r="6144" spans="1:7" x14ac:dyDescent="0.3">
      <c r="A6144" s="60">
        <v>45785</v>
      </c>
      <c r="B6144" s="61" t="s">
        <v>15</v>
      </c>
      <c r="C6144" s="61" t="s">
        <v>109</v>
      </c>
      <c r="D6144" s="61" t="s">
        <v>7</v>
      </c>
      <c r="E6144" s="61" t="s">
        <v>49</v>
      </c>
      <c r="F6144" s="61">
        <v>0.95833333333333337</v>
      </c>
      <c r="G6144" s="62">
        <v>0</v>
      </c>
    </row>
    <row r="6145" spans="1:7" x14ac:dyDescent="0.3">
      <c r="A6145" s="54">
        <v>45785</v>
      </c>
      <c r="B6145" s="55" t="s">
        <v>15</v>
      </c>
      <c r="C6145" s="55" t="s">
        <v>109</v>
      </c>
      <c r="D6145" s="55" t="s">
        <v>7</v>
      </c>
      <c r="E6145" s="55" t="s">
        <v>49</v>
      </c>
      <c r="F6145" s="55">
        <v>0.97916666666666663</v>
      </c>
      <c r="G6145" s="56">
        <v>0</v>
      </c>
    </row>
    <row r="6146" spans="1:7" x14ac:dyDescent="0.3">
      <c r="A6146" s="60">
        <v>45786</v>
      </c>
      <c r="B6146" s="61" t="s">
        <v>15</v>
      </c>
      <c r="C6146" s="61" t="s">
        <v>109</v>
      </c>
      <c r="D6146" s="61" t="s">
        <v>7</v>
      </c>
      <c r="E6146" s="61" t="s">
        <v>49</v>
      </c>
      <c r="F6146" s="61">
        <v>0</v>
      </c>
      <c r="G6146" s="62">
        <v>0</v>
      </c>
    </row>
    <row r="6147" spans="1:7" x14ac:dyDescent="0.3">
      <c r="A6147" s="54">
        <v>45786</v>
      </c>
      <c r="B6147" s="55" t="s">
        <v>15</v>
      </c>
      <c r="C6147" s="55" t="s">
        <v>109</v>
      </c>
      <c r="D6147" s="55" t="s">
        <v>8</v>
      </c>
      <c r="E6147" s="55" t="s">
        <v>48</v>
      </c>
      <c r="F6147" s="55">
        <v>2.0833333333333329E-2</v>
      </c>
      <c r="G6147" s="56" cm="1">
        <f t="array" ref="G6147:G6194">IF(LOAD_RESULTS!$C$3 = "MENU",ABS(_xlfn.IFS(AND(PER_MONTH!$B6099="January",PER_MONTH!$E6099="Working Day"),Table3[Jan_WD],AND(PER_MONTH!$B6099="January",PER_MONTH!$E6099="Non-Working Day"),Table3[Jan_NWD],AND(PER_MONTH!$B6099="February",PER_MONTH!$E6099="Working Day"),Table3[Feb_WD],AND(PER_MONTH!$B6099="February",PER_MONTH!$E6099="Non-Working Day"),Table3[Feb_NWD], AND(PER_MONTH!$B6099 = "March", PER_MONTH!$E6099 = "Working Day"), Table3[Mar_WD],  AND(PER_MONTH!$B6099 = "March", PER_MONTH!$E6099 = "Non-Working Day"), Table3[Mar_NWD], AND(PER_MONTH!$B6099 = "April", PER_MONTH!$E6099 = "Working Day"), Table3[Apr_WD], AND(PER_MONTH!$B6099 = "April", PER_MONTH!$E6099 = "Non-Working Day"), Table3[Apr_NWD], AND(PER_MONTH!$B6099 = "May", PER_MONTH!$E6099 = "Working Day"), Table3[May_WD], AND(PER_MONTH!$B6099 = "May", PER_MONTH!$E6099 = "Non-Working Day"), Table3[May_NWD], AND(PER_MONTH!$B6099 = "June", PER_MONTH!$E6099 = "Working Day"), Table3[Jun_WD], AND(PER_MONTH!$B6099 = "June", PER_MONTH!$E6099 = "Non-Working Day"), Table3[Jun_NWD], AND(PER_MONTH!$B6099 = "July", PER_MONTH!$E6099 = "Working Day"), Table3[Jul_WD], AND(PER_MONTH!$B6099 = "July", PER_MONTH!$E6099 = "Non-Working Day"), Table3[Jul_NWD], AND(PER_MONTH!$B6099 = "August", PER_MONTH!$E6099 = "Working Day"), Table3[Aug_WD], AND(PER_MONTH!$B6099 = "August", PER_MONTH!$E6099 = "Non-Working Day"), Table3[Aug_NWD], AND(PER_MONTH!$B6099 = "September", PER_MONTH!$E6099 = "Working Day"), Table3[Sep_WD], AND(PER_MONTH!$B6099 = "September", PER_MONTH!$E6099 = "Non-Working Day"), Table3[Sep_NWD], AND(PER_MONTH!$B6099 = "October", PER_MONTH!$E6099 = "Working Day"), Table3[Oct_WD], AND(PER_MONTH!$B6099 = "October", PER_MONTH!$E6099 = "Non-Working Day"), Table3[Oct_NWD], AND(PER_MONTH!$B6099 = "November", PER_MONTH!$E6099 = "Working Day"), Table3[Nov_WD], AND(PER_MONTH!$B6099 = "November", PER_MONTH!$E6099 = "Non-Working Day"), Table3[Nov_NWD], AND(PER_MONTH!$B6099 = "December", PER_MONTH!$E6099 = "Working Day"), Table3[Dec_WD], AND(PER_MONTH!$B6099 = "December", PER_MONTH!$E6099 = "Non-Working Day"), Table3[Dec_NWD])),_xlfn.IFS(AND(PER_MONTH!$B6099="January",PER_MONTH!$E6099="Working Day"),Table3[Jan_WD],AND(PER_MONTH!$B6099="January",PER_MONTH!$E6099="Non-Working Day"),Table3[Jan_NWD],AND(PER_MONTH!$B6099="February",PER_MONTH!$E6099="Working Day"),Table3[Feb_WD],AND(PER_MONTH!$B6099="February",PER_MONTH!$E6099="Non-Working Day"),Table3[Feb_NWD], AND(PER_MONTH!$B6099 = "March", PER_MONTH!$E6099 = "Working Day"), Table3[Mar_WD],  AND(PER_MONTH!$B6099 = "March", PER_MONTH!$E6099 = "Non-Working Day"), Table3[Mar_NWD], AND(PER_MONTH!$B6099 = "April", PER_MONTH!$E6099 = "Working Day"), Table3[Apr_WD], AND(PER_MONTH!$B6099 = "April", PER_MONTH!$E6099 = "Non-Working Day"), Table3[Apr_NWD], AND(PER_MONTH!$B6099 = "May", PER_MONTH!$E6099 = "Working Day"), Table3[May_WD], AND(PER_MONTH!$B6099 = "May", PER_MONTH!$E6099 = "Non-Working Day"), Table3[May_NWD], AND(PER_MONTH!$B6099 = "June", PER_MONTH!$E6099 = "Working Day"), Table3[Jun_WD], AND(PER_MONTH!$B6099 = "June", PER_MONTH!$E6099 = "Non-Working Day"), Table3[Jun_NWD], AND(PER_MONTH!$B6099 = "July", PER_MONTH!$E6099 = "Working Day"), Table3[Jul_WD], AND(PER_MONTH!$B6099 = "July", PER_MONTH!$E6099 = "Non-Working Day"), Table3[Jul_NWD], AND(PER_MONTH!$B6099 = "August", PER_MONTH!$E6099 = "Working Day"), Table3[Aug_WD], AND(PER_MONTH!$B6099 = "August", PER_MONTH!$E6099 = "Non-Working Day"), Table3[Aug_NWD], AND(PER_MONTH!$B6099 = "September", PER_MONTH!$E6099 = "Working Day"), Table3[Sep_WD], AND(PER_MONTH!$B6099 = "September", PER_MONTH!$E6099 = "Non-Working Day"), Table3[Sep_NWD], AND(PER_MONTH!$B6099 = "October", PER_MONTH!$E6099 = "Working Day"), Table3[Oct_WD], AND(PER_MONTH!$B6099 = "October", PER_MONTH!$E6099 = "Non-Working Day"), Table3[Oct_NWD], AND(PER_MONTH!$B6099 = "November", PER_MONTH!$E6099 = "Working Day"), Table3[Nov_WD], AND(PER_MONTH!$B6099 = "November", PER_MONTH!$E6099 = "Non-Working Day"), Table3[Nov_NWD], AND(PER_MONTH!$B6099 = "December", PER_MONTH!$E6099 = "Working Day"), Table3[Dec_WD], AND(PER_MONTH!$B6099 = "December", PER_MONTH!$E6099 = "Non-Working Day"), Table3[Dec_NWD]))</f>
        <v>0</v>
      </c>
    </row>
    <row r="6148" spans="1:7" x14ac:dyDescent="0.3">
      <c r="A6148" s="60">
        <v>45786</v>
      </c>
      <c r="B6148" s="61" t="s">
        <v>15</v>
      </c>
      <c r="C6148" s="61" t="s">
        <v>109</v>
      </c>
      <c r="D6148" s="61" t="s">
        <v>8</v>
      </c>
      <c r="E6148" s="61" t="s">
        <v>48</v>
      </c>
      <c r="F6148" s="61">
        <v>4.1666666666666657E-2</v>
      </c>
      <c r="G6148" s="62">
        <v>0</v>
      </c>
    </row>
    <row r="6149" spans="1:7" x14ac:dyDescent="0.3">
      <c r="A6149" s="54">
        <v>45786</v>
      </c>
      <c r="B6149" s="55" t="s">
        <v>15</v>
      </c>
      <c r="C6149" s="55" t="s">
        <v>109</v>
      </c>
      <c r="D6149" s="55" t="s">
        <v>8</v>
      </c>
      <c r="E6149" s="55" t="s">
        <v>48</v>
      </c>
      <c r="F6149" s="55">
        <v>6.25E-2</v>
      </c>
      <c r="G6149" s="56">
        <v>0</v>
      </c>
    </row>
    <row r="6150" spans="1:7" x14ac:dyDescent="0.3">
      <c r="A6150" s="60">
        <v>45786</v>
      </c>
      <c r="B6150" s="61" t="s">
        <v>15</v>
      </c>
      <c r="C6150" s="61" t="s">
        <v>109</v>
      </c>
      <c r="D6150" s="61" t="s">
        <v>8</v>
      </c>
      <c r="E6150" s="61" t="s">
        <v>48</v>
      </c>
      <c r="F6150" s="61">
        <v>8.3333333333333329E-2</v>
      </c>
      <c r="G6150" s="62">
        <v>0</v>
      </c>
    </row>
    <row r="6151" spans="1:7" x14ac:dyDescent="0.3">
      <c r="A6151" s="54">
        <v>45786</v>
      </c>
      <c r="B6151" s="55" t="s">
        <v>15</v>
      </c>
      <c r="C6151" s="55" t="s">
        <v>109</v>
      </c>
      <c r="D6151" s="55" t="s">
        <v>8</v>
      </c>
      <c r="E6151" s="55" t="s">
        <v>48</v>
      </c>
      <c r="F6151" s="55">
        <v>0.1041666666666667</v>
      </c>
      <c r="G6151" s="56">
        <v>0</v>
      </c>
    </row>
    <row r="6152" spans="1:7" x14ac:dyDescent="0.3">
      <c r="A6152" s="60">
        <v>45786</v>
      </c>
      <c r="B6152" s="61" t="s">
        <v>15</v>
      </c>
      <c r="C6152" s="61" t="s">
        <v>109</v>
      </c>
      <c r="D6152" s="61" t="s">
        <v>8</v>
      </c>
      <c r="E6152" s="61" t="s">
        <v>48</v>
      </c>
      <c r="F6152" s="61">
        <v>0.125</v>
      </c>
      <c r="G6152" s="62">
        <v>0</v>
      </c>
    </row>
    <row r="6153" spans="1:7" x14ac:dyDescent="0.3">
      <c r="A6153" s="54">
        <v>45786</v>
      </c>
      <c r="B6153" s="55" t="s">
        <v>15</v>
      </c>
      <c r="C6153" s="55" t="s">
        <v>109</v>
      </c>
      <c r="D6153" s="55" t="s">
        <v>8</v>
      </c>
      <c r="E6153" s="55" t="s">
        <v>48</v>
      </c>
      <c r="F6153" s="55">
        <v>0.14583333333333329</v>
      </c>
      <c r="G6153" s="56">
        <v>0</v>
      </c>
    </row>
    <row r="6154" spans="1:7" x14ac:dyDescent="0.3">
      <c r="A6154" s="60">
        <v>45786</v>
      </c>
      <c r="B6154" s="61" t="s">
        <v>15</v>
      </c>
      <c r="C6154" s="61" t="s">
        <v>109</v>
      </c>
      <c r="D6154" s="61" t="s">
        <v>8</v>
      </c>
      <c r="E6154" s="61" t="s">
        <v>48</v>
      </c>
      <c r="F6154" s="61">
        <v>0.16666666666666671</v>
      </c>
      <c r="G6154" s="62">
        <v>0</v>
      </c>
    </row>
    <row r="6155" spans="1:7" x14ac:dyDescent="0.3">
      <c r="A6155" s="54">
        <v>45786</v>
      </c>
      <c r="B6155" s="55" t="s">
        <v>15</v>
      </c>
      <c r="C6155" s="55" t="s">
        <v>109</v>
      </c>
      <c r="D6155" s="55" t="s">
        <v>8</v>
      </c>
      <c r="E6155" s="55" t="s">
        <v>48</v>
      </c>
      <c r="F6155" s="55">
        <v>0.1875</v>
      </c>
      <c r="G6155" s="56">
        <v>0</v>
      </c>
    </row>
    <row r="6156" spans="1:7" x14ac:dyDescent="0.3">
      <c r="A6156" s="60">
        <v>45786</v>
      </c>
      <c r="B6156" s="61" t="s">
        <v>15</v>
      </c>
      <c r="C6156" s="61" t="s">
        <v>109</v>
      </c>
      <c r="D6156" s="61" t="s">
        <v>8</v>
      </c>
      <c r="E6156" s="61" t="s">
        <v>48</v>
      </c>
      <c r="F6156" s="61">
        <v>0.20833333333333329</v>
      </c>
      <c r="G6156" s="62">
        <v>0</v>
      </c>
    </row>
    <row r="6157" spans="1:7" x14ac:dyDescent="0.3">
      <c r="A6157" s="54">
        <v>45786</v>
      </c>
      <c r="B6157" s="55" t="s">
        <v>15</v>
      </c>
      <c r="C6157" s="55" t="s">
        <v>109</v>
      </c>
      <c r="D6157" s="55" t="s">
        <v>8</v>
      </c>
      <c r="E6157" s="55" t="s">
        <v>48</v>
      </c>
      <c r="F6157" s="55">
        <v>0.22916666666666671</v>
      </c>
      <c r="G6157" s="56">
        <v>0</v>
      </c>
    </row>
    <row r="6158" spans="1:7" x14ac:dyDescent="0.3">
      <c r="A6158" s="60">
        <v>45786</v>
      </c>
      <c r="B6158" s="61" t="s">
        <v>15</v>
      </c>
      <c r="C6158" s="61" t="s">
        <v>109</v>
      </c>
      <c r="D6158" s="61" t="s">
        <v>8</v>
      </c>
      <c r="E6158" s="61" t="s">
        <v>48</v>
      </c>
      <c r="F6158" s="61">
        <v>0.25</v>
      </c>
      <c r="G6158" s="62">
        <v>0</v>
      </c>
    </row>
    <row r="6159" spans="1:7" x14ac:dyDescent="0.3">
      <c r="A6159" s="54">
        <v>45786</v>
      </c>
      <c r="B6159" s="55" t="s">
        <v>15</v>
      </c>
      <c r="C6159" s="55" t="s">
        <v>109</v>
      </c>
      <c r="D6159" s="55" t="s">
        <v>8</v>
      </c>
      <c r="E6159" s="55" t="s">
        <v>48</v>
      </c>
      <c r="F6159" s="55">
        <v>0.27083333333333331</v>
      </c>
      <c r="G6159" s="56">
        <v>0</v>
      </c>
    </row>
    <row r="6160" spans="1:7" x14ac:dyDescent="0.3">
      <c r="A6160" s="60">
        <v>45786</v>
      </c>
      <c r="B6160" s="61" t="s">
        <v>15</v>
      </c>
      <c r="C6160" s="61" t="s">
        <v>109</v>
      </c>
      <c r="D6160" s="61" t="s">
        <v>8</v>
      </c>
      <c r="E6160" s="61" t="s">
        <v>48</v>
      </c>
      <c r="F6160" s="61">
        <v>0.29166666666666669</v>
      </c>
      <c r="G6160" s="62">
        <v>0</v>
      </c>
    </row>
    <row r="6161" spans="1:7" x14ac:dyDescent="0.3">
      <c r="A6161" s="54">
        <v>45786</v>
      </c>
      <c r="B6161" s="55" t="s">
        <v>15</v>
      </c>
      <c r="C6161" s="55" t="s">
        <v>109</v>
      </c>
      <c r="D6161" s="55" t="s">
        <v>8</v>
      </c>
      <c r="E6161" s="55" t="s">
        <v>48</v>
      </c>
      <c r="F6161" s="55">
        <v>0.3125</v>
      </c>
      <c r="G6161" s="56">
        <v>0</v>
      </c>
    </row>
    <row r="6162" spans="1:7" x14ac:dyDescent="0.3">
      <c r="A6162" s="60">
        <v>45786</v>
      </c>
      <c r="B6162" s="61" t="s">
        <v>15</v>
      </c>
      <c r="C6162" s="61" t="s">
        <v>109</v>
      </c>
      <c r="D6162" s="61" t="s">
        <v>8</v>
      </c>
      <c r="E6162" s="61" t="s">
        <v>48</v>
      </c>
      <c r="F6162" s="61">
        <v>0.33333333333333331</v>
      </c>
      <c r="G6162" s="62">
        <v>0</v>
      </c>
    </row>
    <row r="6163" spans="1:7" x14ac:dyDescent="0.3">
      <c r="A6163" s="54">
        <v>45786</v>
      </c>
      <c r="B6163" s="55" t="s">
        <v>15</v>
      </c>
      <c r="C6163" s="55" t="s">
        <v>109</v>
      </c>
      <c r="D6163" s="55" t="s">
        <v>8</v>
      </c>
      <c r="E6163" s="55" t="s">
        <v>48</v>
      </c>
      <c r="F6163" s="55">
        <v>0.35416666666666669</v>
      </c>
      <c r="G6163" s="56">
        <v>0</v>
      </c>
    </row>
    <row r="6164" spans="1:7" x14ac:dyDescent="0.3">
      <c r="A6164" s="60">
        <v>45786</v>
      </c>
      <c r="B6164" s="61" t="s">
        <v>15</v>
      </c>
      <c r="C6164" s="61" t="s">
        <v>109</v>
      </c>
      <c r="D6164" s="61" t="s">
        <v>8</v>
      </c>
      <c r="E6164" s="61" t="s">
        <v>48</v>
      </c>
      <c r="F6164" s="61">
        <v>0.375</v>
      </c>
      <c r="G6164" s="62">
        <v>0</v>
      </c>
    </row>
    <row r="6165" spans="1:7" x14ac:dyDescent="0.3">
      <c r="A6165" s="54">
        <v>45786</v>
      </c>
      <c r="B6165" s="55" t="s">
        <v>15</v>
      </c>
      <c r="C6165" s="55" t="s">
        <v>109</v>
      </c>
      <c r="D6165" s="55" t="s">
        <v>8</v>
      </c>
      <c r="E6165" s="55" t="s">
        <v>48</v>
      </c>
      <c r="F6165" s="55">
        <v>0.39583333333333331</v>
      </c>
      <c r="G6165" s="56">
        <v>0</v>
      </c>
    </row>
    <row r="6166" spans="1:7" x14ac:dyDescent="0.3">
      <c r="A6166" s="60">
        <v>45786</v>
      </c>
      <c r="B6166" s="61" t="s">
        <v>15</v>
      </c>
      <c r="C6166" s="61" t="s">
        <v>109</v>
      </c>
      <c r="D6166" s="61" t="s">
        <v>8</v>
      </c>
      <c r="E6166" s="61" t="s">
        <v>48</v>
      </c>
      <c r="F6166" s="61">
        <v>0.41666666666666669</v>
      </c>
      <c r="G6166" s="62">
        <v>0</v>
      </c>
    </row>
    <row r="6167" spans="1:7" x14ac:dyDescent="0.3">
      <c r="A6167" s="54">
        <v>45786</v>
      </c>
      <c r="B6167" s="55" t="s">
        <v>15</v>
      </c>
      <c r="C6167" s="55" t="s">
        <v>109</v>
      </c>
      <c r="D6167" s="55" t="s">
        <v>8</v>
      </c>
      <c r="E6167" s="55" t="s">
        <v>48</v>
      </c>
      <c r="F6167" s="55">
        <v>0.4375</v>
      </c>
      <c r="G6167" s="56">
        <v>0</v>
      </c>
    </row>
    <row r="6168" spans="1:7" x14ac:dyDescent="0.3">
      <c r="A6168" s="60">
        <v>45786</v>
      </c>
      <c r="B6168" s="61" t="s">
        <v>15</v>
      </c>
      <c r="C6168" s="61" t="s">
        <v>109</v>
      </c>
      <c r="D6168" s="61" t="s">
        <v>8</v>
      </c>
      <c r="E6168" s="61" t="s">
        <v>48</v>
      </c>
      <c r="F6168" s="61">
        <v>0.45833333333333331</v>
      </c>
      <c r="G6168" s="62">
        <v>0</v>
      </c>
    </row>
    <row r="6169" spans="1:7" x14ac:dyDescent="0.3">
      <c r="A6169" s="54">
        <v>45786</v>
      </c>
      <c r="B6169" s="55" t="s">
        <v>15</v>
      </c>
      <c r="C6169" s="55" t="s">
        <v>109</v>
      </c>
      <c r="D6169" s="55" t="s">
        <v>8</v>
      </c>
      <c r="E6169" s="55" t="s">
        <v>48</v>
      </c>
      <c r="F6169" s="55">
        <v>0.47916666666666669</v>
      </c>
      <c r="G6169" s="56">
        <v>0</v>
      </c>
    </row>
    <row r="6170" spans="1:7" x14ac:dyDescent="0.3">
      <c r="A6170" s="60">
        <v>45786</v>
      </c>
      <c r="B6170" s="61" t="s">
        <v>15</v>
      </c>
      <c r="C6170" s="61" t="s">
        <v>109</v>
      </c>
      <c r="D6170" s="61" t="s">
        <v>8</v>
      </c>
      <c r="E6170" s="61" t="s">
        <v>48</v>
      </c>
      <c r="F6170" s="61">
        <v>0.5</v>
      </c>
      <c r="G6170" s="62">
        <v>0</v>
      </c>
    </row>
    <row r="6171" spans="1:7" x14ac:dyDescent="0.3">
      <c r="A6171" s="54">
        <v>45786</v>
      </c>
      <c r="B6171" s="55" t="s">
        <v>15</v>
      </c>
      <c r="C6171" s="55" t="s">
        <v>109</v>
      </c>
      <c r="D6171" s="55" t="s">
        <v>8</v>
      </c>
      <c r="E6171" s="55" t="s">
        <v>48</v>
      </c>
      <c r="F6171" s="55">
        <v>0.52083333333333337</v>
      </c>
      <c r="G6171" s="56">
        <v>0</v>
      </c>
    </row>
    <row r="6172" spans="1:7" x14ac:dyDescent="0.3">
      <c r="A6172" s="60">
        <v>45786</v>
      </c>
      <c r="B6172" s="61" t="s">
        <v>15</v>
      </c>
      <c r="C6172" s="61" t="s">
        <v>109</v>
      </c>
      <c r="D6172" s="61" t="s">
        <v>8</v>
      </c>
      <c r="E6172" s="61" t="s">
        <v>48</v>
      </c>
      <c r="F6172" s="61">
        <v>0.54166666666666663</v>
      </c>
      <c r="G6172" s="62">
        <v>0</v>
      </c>
    </row>
    <row r="6173" spans="1:7" x14ac:dyDescent="0.3">
      <c r="A6173" s="54">
        <v>45786</v>
      </c>
      <c r="B6173" s="55" t="s">
        <v>15</v>
      </c>
      <c r="C6173" s="55" t="s">
        <v>109</v>
      </c>
      <c r="D6173" s="55" t="s">
        <v>8</v>
      </c>
      <c r="E6173" s="55" t="s">
        <v>48</v>
      </c>
      <c r="F6173" s="55">
        <v>0.5625</v>
      </c>
      <c r="G6173" s="56">
        <v>0</v>
      </c>
    </row>
    <row r="6174" spans="1:7" x14ac:dyDescent="0.3">
      <c r="A6174" s="60">
        <v>45786</v>
      </c>
      <c r="B6174" s="61" t="s">
        <v>15</v>
      </c>
      <c r="C6174" s="61" t="s">
        <v>109</v>
      </c>
      <c r="D6174" s="61" t="s">
        <v>8</v>
      </c>
      <c r="E6174" s="61" t="s">
        <v>48</v>
      </c>
      <c r="F6174" s="61">
        <v>0.58333333333333337</v>
      </c>
      <c r="G6174" s="62">
        <v>0</v>
      </c>
    </row>
    <row r="6175" spans="1:7" x14ac:dyDescent="0.3">
      <c r="A6175" s="54">
        <v>45786</v>
      </c>
      <c r="B6175" s="55" t="s">
        <v>15</v>
      </c>
      <c r="C6175" s="55" t="s">
        <v>109</v>
      </c>
      <c r="D6175" s="55" t="s">
        <v>8</v>
      </c>
      <c r="E6175" s="55" t="s">
        <v>48</v>
      </c>
      <c r="F6175" s="55">
        <v>0.60416666666666663</v>
      </c>
      <c r="G6175" s="56">
        <v>0</v>
      </c>
    </row>
    <row r="6176" spans="1:7" x14ac:dyDescent="0.3">
      <c r="A6176" s="60">
        <v>45786</v>
      </c>
      <c r="B6176" s="61" t="s">
        <v>15</v>
      </c>
      <c r="C6176" s="61" t="s">
        <v>109</v>
      </c>
      <c r="D6176" s="61" t="s">
        <v>8</v>
      </c>
      <c r="E6176" s="61" t="s">
        <v>48</v>
      </c>
      <c r="F6176" s="61">
        <v>0.625</v>
      </c>
      <c r="G6176" s="62">
        <v>0</v>
      </c>
    </row>
    <row r="6177" spans="1:7" x14ac:dyDescent="0.3">
      <c r="A6177" s="54">
        <v>45786</v>
      </c>
      <c r="B6177" s="55" t="s">
        <v>15</v>
      </c>
      <c r="C6177" s="55" t="s">
        <v>109</v>
      </c>
      <c r="D6177" s="55" t="s">
        <v>8</v>
      </c>
      <c r="E6177" s="55" t="s">
        <v>48</v>
      </c>
      <c r="F6177" s="55">
        <v>0.64583333333333337</v>
      </c>
      <c r="G6177" s="56">
        <v>0</v>
      </c>
    </row>
    <row r="6178" spans="1:7" x14ac:dyDescent="0.3">
      <c r="A6178" s="60">
        <v>45786</v>
      </c>
      <c r="B6178" s="61" t="s">
        <v>15</v>
      </c>
      <c r="C6178" s="61" t="s">
        <v>109</v>
      </c>
      <c r="D6178" s="61" t="s">
        <v>8</v>
      </c>
      <c r="E6178" s="61" t="s">
        <v>48</v>
      </c>
      <c r="F6178" s="61">
        <v>0.66666666666666663</v>
      </c>
      <c r="G6178" s="62">
        <v>0</v>
      </c>
    </row>
    <row r="6179" spans="1:7" x14ac:dyDescent="0.3">
      <c r="A6179" s="54">
        <v>45786</v>
      </c>
      <c r="B6179" s="55" t="s">
        <v>15</v>
      </c>
      <c r="C6179" s="55" t="s">
        <v>109</v>
      </c>
      <c r="D6179" s="55" t="s">
        <v>8</v>
      </c>
      <c r="E6179" s="55" t="s">
        <v>48</v>
      </c>
      <c r="F6179" s="55">
        <v>0.6875</v>
      </c>
      <c r="G6179" s="56">
        <v>0</v>
      </c>
    </row>
    <row r="6180" spans="1:7" x14ac:dyDescent="0.3">
      <c r="A6180" s="60">
        <v>45786</v>
      </c>
      <c r="B6180" s="61" t="s">
        <v>15</v>
      </c>
      <c r="C6180" s="61" t="s">
        <v>109</v>
      </c>
      <c r="D6180" s="61" t="s">
        <v>8</v>
      </c>
      <c r="E6180" s="61" t="s">
        <v>48</v>
      </c>
      <c r="F6180" s="61">
        <v>0.70833333333333337</v>
      </c>
      <c r="G6180" s="62">
        <v>0</v>
      </c>
    </row>
    <row r="6181" spans="1:7" x14ac:dyDescent="0.3">
      <c r="A6181" s="54">
        <v>45786</v>
      </c>
      <c r="B6181" s="55" t="s">
        <v>15</v>
      </c>
      <c r="C6181" s="55" t="s">
        <v>109</v>
      </c>
      <c r="D6181" s="55" t="s">
        <v>8</v>
      </c>
      <c r="E6181" s="55" t="s">
        <v>48</v>
      </c>
      <c r="F6181" s="55">
        <v>0.72916666666666663</v>
      </c>
      <c r="G6181" s="56">
        <v>0</v>
      </c>
    </row>
    <row r="6182" spans="1:7" x14ac:dyDescent="0.3">
      <c r="A6182" s="60">
        <v>45786</v>
      </c>
      <c r="B6182" s="61" t="s">
        <v>15</v>
      </c>
      <c r="C6182" s="61" t="s">
        <v>109</v>
      </c>
      <c r="D6182" s="61" t="s">
        <v>8</v>
      </c>
      <c r="E6182" s="61" t="s">
        <v>48</v>
      </c>
      <c r="F6182" s="61">
        <v>0.75</v>
      </c>
      <c r="G6182" s="62">
        <v>0</v>
      </c>
    </row>
    <row r="6183" spans="1:7" x14ac:dyDescent="0.3">
      <c r="A6183" s="54">
        <v>45786</v>
      </c>
      <c r="B6183" s="55" t="s">
        <v>15</v>
      </c>
      <c r="C6183" s="55" t="s">
        <v>109</v>
      </c>
      <c r="D6183" s="55" t="s">
        <v>8</v>
      </c>
      <c r="E6183" s="55" t="s">
        <v>48</v>
      </c>
      <c r="F6183" s="55">
        <v>0.77083333333333337</v>
      </c>
      <c r="G6183" s="56">
        <v>0</v>
      </c>
    </row>
    <row r="6184" spans="1:7" x14ac:dyDescent="0.3">
      <c r="A6184" s="60">
        <v>45786</v>
      </c>
      <c r="B6184" s="61" t="s">
        <v>15</v>
      </c>
      <c r="C6184" s="61" t="s">
        <v>109</v>
      </c>
      <c r="D6184" s="61" t="s">
        <v>8</v>
      </c>
      <c r="E6184" s="61" t="s">
        <v>48</v>
      </c>
      <c r="F6184" s="61">
        <v>0.79166666666666663</v>
      </c>
      <c r="G6184" s="62">
        <v>0</v>
      </c>
    </row>
    <row r="6185" spans="1:7" x14ac:dyDescent="0.3">
      <c r="A6185" s="54">
        <v>45786</v>
      </c>
      <c r="B6185" s="55" t="s">
        <v>15</v>
      </c>
      <c r="C6185" s="55" t="s">
        <v>109</v>
      </c>
      <c r="D6185" s="55" t="s">
        <v>8</v>
      </c>
      <c r="E6185" s="55" t="s">
        <v>48</v>
      </c>
      <c r="F6185" s="55">
        <v>0.8125</v>
      </c>
      <c r="G6185" s="56">
        <v>0</v>
      </c>
    </row>
    <row r="6186" spans="1:7" x14ac:dyDescent="0.3">
      <c r="A6186" s="60">
        <v>45786</v>
      </c>
      <c r="B6186" s="61" t="s">
        <v>15</v>
      </c>
      <c r="C6186" s="61" t="s">
        <v>109</v>
      </c>
      <c r="D6186" s="61" t="s">
        <v>8</v>
      </c>
      <c r="E6186" s="61" t="s">
        <v>48</v>
      </c>
      <c r="F6186" s="61">
        <v>0.83333333333333337</v>
      </c>
      <c r="G6186" s="62">
        <v>0</v>
      </c>
    </row>
    <row r="6187" spans="1:7" x14ac:dyDescent="0.3">
      <c r="A6187" s="54">
        <v>45786</v>
      </c>
      <c r="B6187" s="55" t="s">
        <v>15</v>
      </c>
      <c r="C6187" s="55" t="s">
        <v>109</v>
      </c>
      <c r="D6187" s="55" t="s">
        <v>8</v>
      </c>
      <c r="E6187" s="55" t="s">
        <v>48</v>
      </c>
      <c r="F6187" s="55">
        <v>0.85416666666666663</v>
      </c>
      <c r="G6187" s="56">
        <v>0</v>
      </c>
    </row>
    <row r="6188" spans="1:7" x14ac:dyDescent="0.3">
      <c r="A6188" s="60">
        <v>45786</v>
      </c>
      <c r="B6188" s="61" t="s">
        <v>15</v>
      </c>
      <c r="C6188" s="61" t="s">
        <v>109</v>
      </c>
      <c r="D6188" s="61" t="s">
        <v>8</v>
      </c>
      <c r="E6188" s="61" t="s">
        <v>48</v>
      </c>
      <c r="F6188" s="61">
        <v>0.875</v>
      </c>
      <c r="G6188" s="62">
        <v>0</v>
      </c>
    </row>
    <row r="6189" spans="1:7" x14ac:dyDescent="0.3">
      <c r="A6189" s="54">
        <v>45786</v>
      </c>
      <c r="B6189" s="55" t="s">
        <v>15</v>
      </c>
      <c r="C6189" s="55" t="s">
        <v>109</v>
      </c>
      <c r="D6189" s="55" t="s">
        <v>8</v>
      </c>
      <c r="E6189" s="55" t="s">
        <v>48</v>
      </c>
      <c r="F6189" s="55">
        <v>0.89583333333333337</v>
      </c>
      <c r="G6189" s="56">
        <v>0</v>
      </c>
    </row>
    <row r="6190" spans="1:7" x14ac:dyDescent="0.3">
      <c r="A6190" s="60">
        <v>45786</v>
      </c>
      <c r="B6190" s="61" t="s">
        <v>15</v>
      </c>
      <c r="C6190" s="61" t="s">
        <v>109</v>
      </c>
      <c r="D6190" s="61" t="s">
        <v>8</v>
      </c>
      <c r="E6190" s="61" t="s">
        <v>48</v>
      </c>
      <c r="F6190" s="61">
        <v>0.91666666666666663</v>
      </c>
      <c r="G6190" s="62">
        <v>0</v>
      </c>
    </row>
    <row r="6191" spans="1:7" x14ac:dyDescent="0.3">
      <c r="A6191" s="54">
        <v>45786</v>
      </c>
      <c r="B6191" s="55" t="s">
        <v>15</v>
      </c>
      <c r="C6191" s="55" t="s">
        <v>109</v>
      </c>
      <c r="D6191" s="55" t="s">
        <v>8</v>
      </c>
      <c r="E6191" s="55" t="s">
        <v>48</v>
      </c>
      <c r="F6191" s="55">
        <v>0.9375</v>
      </c>
      <c r="G6191" s="56">
        <v>0</v>
      </c>
    </row>
    <row r="6192" spans="1:7" x14ac:dyDescent="0.3">
      <c r="A6192" s="60">
        <v>45786</v>
      </c>
      <c r="B6192" s="61" t="s">
        <v>15</v>
      </c>
      <c r="C6192" s="61" t="s">
        <v>109</v>
      </c>
      <c r="D6192" s="61" t="s">
        <v>8</v>
      </c>
      <c r="E6192" s="61" t="s">
        <v>48</v>
      </c>
      <c r="F6192" s="61">
        <v>0.95833333333333337</v>
      </c>
      <c r="G6192" s="62">
        <v>0</v>
      </c>
    </row>
    <row r="6193" spans="1:7" x14ac:dyDescent="0.3">
      <c r="A6193" s="54">
        <v>45786</v>
      </c>
      <c r="B6193" s="55" t="s">
        <v>15</v>
      </c>
      <c r="C6193" s="55" t="s">
        <v>109</v>
      </c>
      <c r="D6193" s="55" t="s">
        <v>8</v>
      </c>
      <c r="E6193" s="55" t="s">
        <v>48</v>
      </c>
      <c r="F6193" s="55">
        <v>0.97916666666666663</v>
      </c>
      <c r="G6193" s="56">
        <v>0</v>
      </c>
    </row>
    <row r="6194" spans="1:7" x14ac:dyDescent="0.3">
      <c r="A6194" s="60">
        <v>45787</v>
      </c>
      <c r="B6194" s="61" t="s">
        <v>15</v>
      </c>
      <c r="C6194" s="61" t="s">
        <v>109</v>
      </c>
      <c r="D6194" s="61" t="s">
        <v>8</v>
      </c>
      <c r="E6194" s="61" t="s">
        <v>48</v>
      </c>
      <c r="F6194" s="61">
        <v>0</v>
      </c>
      <c r="G6194" s="62">
        <v>0</v>
      </c>
    </row>
    <row r="6195" spans="1:7" x14ac:dyDescent="0.3">
      <c r="A6195" s="54">
        <v>45787</v>
      </c>
      <c r="B6195" s="55" t="s">
        <v>15</v>
      </c>
      <c r="C6195" s="55" t="s">
        <v>109</v>
      </c>
      <c r="D6195" s="55" t="s">
        <v>9</v>
      </c>
      <c r="E6195" s="55" t="s">
        <v>48</v>
      </c>
      <c r="F6195" s="55">
        <v>2.0833333333333329E-2</v>
      </c>
      <c r="G6195" s="56" cm="1">
        <f t="array" ref="G6195:G6242">IF(LOAD_RESULTS!$C$3 = "MENU",ABS(_xlfn.IFS(AND(PER_MONTH!$B6147="January",PER_MONTH!$E6147="Working Day"),Table3[Jan_WD],AND(PER_MONTH!$B6147="January",PER_MONTH!$E6147="Non-Working Day"),Table3[Jan_NWD],AND(PER_MONTH!$B6147="February",PER_MONTH!$E6147="Working Day"),Table3[Feb_WD],AND(PER_MONTH!$B6147="February",PER_MONTH!$E6147="Non-Working Day"),Table3[Feb_NWD], AND(PER_MONTH!$B6147 = "March", PER_MONTH!$E6147 = "Working Day"), Table3[Mar_WD],  AND(PER_MONTH!$B6147 = "March", PER_MONTH!$E6147 = "Non-Working Day"), Table3[Mar_NWD], AND(PER_MONTH!$B6147 = "April", PER_MONTH!$E6147 = "Working Day"), Table3[Apr_WD], AND(PER_MONTH!$B6147 = "April", PER_MONTH!$E6147 = "Non-Working Day"), Table3[Apr_NWD], AND(PER_MONTH!$B6147 = "May", PER_MONTH!$E6147 = "Working Day"), Table3[May_WD], AND(PER_MONTH!$B6147 = "May", PER_MONTH!$E6147 = "Non-Working Day"), Table3[May_NWD], AND(PER_MONTH!$B6147 = "June", PER_MONTH!$E6147 = "Working Day"), Table3[Jun_WD], AND(PER_MONTH!$B6147 = "June", PER_MONTH!$E6147 = "Non-Working Day"), Table3[Jun_NWD], AND(PER_MONTH!$B6147 = "July", PER_MONTH!$E6147 = "Working Day"), Table3[Jul_WD], AND(PER_MONTH!$B6147 = "July", PER_MONTH!$E6147 = "Non-Working Day"), Table3[Jul_NWD], AND(PER_MONTH!$B6147 = "August", PER_MONTH!$E6147 = "Working Day"), Table3[Aug_WD], AND(PER_MONTH!$B6147 = "August", PER_MONTH!$E6147 = "Non-Working Day"), Table3[Aug_NWD], AND(PER_MONTH!$B6147 = "September", PER_MONTH!$E6147 = "Working Day"), Table3[Sep_WD], AND(PER_MONTH!$B6147 = "September", PER_MONTH!$E6147 = "Non-Working Day"), Table3[Sep_NWD], AND(PER_MONTH!$B6147 = "October", PER_MONTH!$E6147 = "Working Day"), Table3[Oct_WD], AND(PER_MONTH!$B6147 = "October", PER_MONTH!$E6147 = "Non-Working Day"), Table3[Oct_NWD], AND(PER_MONTH!$B6147 = "November", PER_MONTH!$E6147 = "Working Day"), Table3[Nov_WD], AND(PER_MONTH!$B6147 = "November", PER_MONTH!$E6147 = "Non-Working Day"), Table3[Nov_NWD], AND(PER_MONTH!$B6147 = "December", PER_MONTH!$E6147 = "Working Day"), Table3[Dec_WD], AND(PER_MONTH!$B6147 = "December", PER_MONTH!$E6147 = "Non-Working Day"), Table3[Dec_NWD])),_xlfn.IFS(AND(PER_MONTH!$B6147="January",PER_MONTH!$E6147="Working Day"),Table3[Jan_WD],AND(PER_MONTH!$B6147="January",PER_MONTH!$E6147="Non-Working Day"),Table3[Jan_NWD],AND(PER_MONTH!$B6147="February",PER_MONTH!$E6147="Working Day"),Table3[Feb_WD],AND(PER_MONTH!$B6147="February",PER_MONTH!$E6147="Non-Working Day"),Table3[Feb_NWD], AND(PER_MONTH!$B6147 = "March", PER_MONTH!$E6147 = "Working Day"), Table3[Mar_WD],  AND(PER_MONTH!$B6147 = "March", PER_MONTH!$E6147 = "Non-Working Day"), Table3[Mar_NWD], AND(PER_MONTH!$B6147 = "April", PER_MONTH!$E6147 = "Working Day"), Table3[Apr_WD], AND(PER_MONTH!$B6147 = "April", PER_MONTH!$E6147 = "Non-Working Day"), Table3[Apr_NWD], AND(PER_MONTH!$B6147 = "May", PER_MONTH!$E6147 = "Working Day"), Table3[May_WD], AND(PER_MONTH!$B6147 = "May", PER_MONTH!$E6147 = "Non-Working Day"), Table3[May_NWD], AND(PER_MONTH!$B6147 = "June", PER_MONTH!$E6147 = "Working Day"), Table3[Jun_WD], AND(PER_MONTH!$B6147 = "June", PER_MONTH!$E6147 = "Non-Working Day"), Table3[Jun_NWD], AND(PER_MONTH!$B6147 = "July", PER_MONTH!$E6147 = "Working Day"), Table3[Jul_WD], AND(PER_MONTH!$B6147 = "July", PER_MONTH!$E6147 = "Non-Working Day"), Table3[Jul_NWD], AND(PER_MONTH!$B6147 = "August", PER_MONTH!$E6147 = "Working Day"), Table3[Aug_WD], AND(PER_MONTH!$B6147 = "August", PER_MONTH!$E6147 = "Non-Working Day"), Table3[Aug_NWD], AND(PER_MONTH!$B6147 = "September", PER_MONTH!$E6147 = "Working Day"), Table3[Sep_WD], AND(PER_MONTH!$B6147 = "September", PER_MONTH!$E6147 = "Non-Working Day"), Table3[Sep_NWD], AND(PER_MONTH!$B6147 = "October", PER_MONTH!$E6147 = "Working Day"), Table3[Oct_WD], AND(PER_MONTH!$B6147 = "October", PER_MONTH!$E6147 = "Non-Working Day"), Table3[Oct_NWD], AND(PER_MONTH!$B6147 = "November", PER_MONTH!$E6147 = "Working Day"), Table3[Nov_WD], AND(PER_MONTH!$B6147 = "November", PER_MONTH!$E6147 = "Non-Working Day"), Table3[Nov_NWD], AND(PER_MONTH!$B6147 = "December", PER_MONTH!$E6147 = "Working Day"), Table3[Dec_WD], AND(PER_MONTH!$B6147 = "December", PER_MONTH!$E6147 = "Non-Working Day"), Table3[Dec_NWD]))</f>
        <v>0</v>
      </c>
    </row>
    <row r="6196" spans="1:7" x14ac:dyDescent="0.3">
      <c r="A6196" s="60">
        <v>45787</v>
      </c>
      <c r="B6196" s="61" t="s">
        <v>15</v>
      </c>
      <c r="C6196" s="61" t="s">
        <v>109</v>
      </c>
      <c r="D6196" s="61" t="s">
        <v>9</v>
      </c>
      <c r="E6196" s="61" t="s">
        <v>48</v>
      </c>
      <c r="F6196" s="61">
        <v>4.1666666666666657E-2</v>
      </c>
      <c r="G6196" s="62">
        <v>0</v>
      </c>
    </row>
    <row r="6197" spans="1:7" x14ac:dyDescent="0.3">
      <c r="A6197" s="54">
        <v>45787</v>
      </c>
      <c r="B6197" s="55" t="s">
        <v>15</v>
      </c>
      <c r="C6197" s="55" t="s">
        <v>109</v>
      </c>
      <c r="D6197" s="55" t="s">
        <v>9</v>
      </c>
      <c r="E6197" s="55" t="s">
        <v>48</v>
      </c>
      <c r="F6197" s="55">
        <v>6.25E-2</v>
      </c>
      <c r="G6197" s="56">
        <v>0</v>
      </c>
    </row>
    <row r="6198" spans="1:7" x14ac:dyDescent="0.3">
      <c r="A6198" s="60">
        <v>45787</v>
      </c>
      <c r="B6198" s="61" t="s">
        <v>15</v>
      </c>
      <c r="C6198" s="61" t="s">
        <v>109</v>
      </c>
      <c r="D6198" s="61" t="s">
        <v>9</v>
      </c>
      <c r="E6198" s="61" t="s">
        <v>48</v>
      </c>
      <c r="F6198" s="61">
        <v>8.3333333333333329E-2</v>
      </c>
      <c r="G6198" s="62">
        <v>0</v>
      </c>
    </row>
    <row r="6199" spans="1:7" x14ac:dyDescent="0.3">
      <c r="A6199" s="54">
        <v>45787</v>
      </c>
      <c r="B6199" s="55" t="s">
        <v>15</v>
      </c>
      <c r="C6199" s="55" t="s">
        <v>109</v>
      </c>
      <c r="D6199" s="55" t="s">
        <v>9</v>
      </c>
      <c r="E6199" s="55" t="s">
        <v>48</v>
      </c>
      <c r="F6199" s="55">
        <v>0.1041666666666667</v>
      </c>
      <c r="G6199" s="56">
        <v>0</v>
      </c>
    </row>
    <row r="6200" spans="1:7" x14ac:dyDescent="0.3">
      <c r="A6200" s="60">
        <v>45787</v>
      </c>
      <c r="B6200" s="61" t="s">
        <v>15</v>
      </c>
      <c r="C6200" s="61" t="s">
        <v>109</v>
      </c>
      <c r="D6200" s="61" t="s">
        <v>9</v>
      </c>
      <c r="E6200" s="61" t="s">
        <v>48</v>
      </c>
      <c r="F6200" s="61">
        <v>0.125</v>
      </c>
      <c r="G6200" s="62">
        <v>0</v>
      </c>
    </row>
    <row r="6201" spans="1:7" x14ac:dyDescent="0.3">
      <c r="A6201" s="54">
        <v>45787</v>
      </c>
      <c r="B6201" s="55" t="s">
        <v>15</v>
      </c>
      <c r="C6201" s="55" t="s">
        <v>109</v>
      </c>
      <c r="D6201" s="55" t="s">
        <v>9</v>
      </c>
      <c r="E6201" s="55" t="s">
        <v>48</v>
      </c>
      <c r="F6201" s="55">
        <v>0.14583333333333329</v>
      </c>
      <c r="G6201" s="56">
        <v>0</v>
      </c>
    </row>
    <row r="6202" spans="1:7" x14ac:dyDescent="0.3">
      <c r="A6202" s="60">
        <v>45787</v>
      </c>
      <c r="B6202" s="61" t="s">
        <v>15</v>
      </c>
      <c r="C6202" s="61" t="s">
        <v>109</v>
      </c>
      <c r="D6202" s="61" t="s">
        <v>9</v>
      </c>
      <c r="E6202" s="61" t="s">
        <v>48</v>
      </c>
      <c r="F6202" s="61">
        <v>0.16666666666666671</v>
      </c>
      <c r="G6202" s="62">
        <v>0</v>
      </c>
    </row>
    <row r="6203" spans="1:7" x14ac:dyDescent="0.3">
      <c r="A6203" s="54">
        <v>45787</v>
      </c>
      <c r="B6203" s="55" t="s">
        <v>15</v>
      </c>
      <c r="C6203" s="55" t="s">
        <v>109</v>
      </c>
      <c r="D6203" s="55" t="s">
        <v>9</v>
      </c>
      <c r="E6203" s="55" t="s">
        <v>48</v>
      </c>
      <c r="F6203" s="55">
        <v>0.1875</v>
      </c>
      <c r="G6203" s="56">
        <v>0</v>
      </c>
    </row>
    <row r="6204" spans="1:7" x14ac:dyDescent="0.3">
      <c r="A6204" s="60">
        <v>45787</v>
      </c>
      <c r="B6204" s="61" t="s">
        <v>15</v>
      </c>
      <c r="C6204" s="61" t="s">
        <v>109</v>
      </c>
      <c r="D6204" s="61" t="s">
        <v>9</v>
      </c>
      <c r="E6204" s="61" t="s">
        <v>48</v>
      </c>
      <c r="F6204" s="61">
        <v>0.20833333333333329</v>
      </c>
      <c r="G6204" s="62">
        <v>0</v>
      </c>
    </row>
    <row r="6205" spans="1:7" x14ac:dyDescent="0.3">
      <c r="A6205" s="54">
        <v>45787</v>
      </c>
      <c r="B6205" s="55" t="s">
        <v>15</v>
      </c>
      <c r="C6205" s="55" t="s">
        <v>109</v>
      </c>
      <c r="D6205" s="55" t="s">
        <v>9</v>
      </c>
      <c r="E6205" s="55" t="s">
        <v>48</v>
      </c>
      <c r="F6205" s="55">
        <v>0.22916666666666671</v>
      </c>
      <c r="G6205" s="56">
        <v>0</v>
      </c>
    </row>
    <row r="6206" spans="1:7" x14ac:dyDescent="0.3">
      <c r="A6206" s="60">
        <v>45787</v>
      </c>
      <c r="B6206" s="61" t="s">
        <v>15</v>
      </c>
      <c r="C6206" s="61" t="s">
        <v>109</v>
      </c>
      <c r="D6206" s="61" t="s">
        <v>9</v>
      </c>
      <c r="E6206" s="61" t="s">
        <v>48</v>
      </c>
      <c r="F6206" s="61">
        <v>0.25</v>
      </c>
      <c r="G6206" s="62">
        <v>0</v>
      </c>
    </row>
    <row r="6207" spans="1:7" x14ac:dyDescent="0.3">
      <c r="A6207" s="54">
        <v>45787</v>
      </c>
      <c r="B6207" s="55" t="s">
        <v>15</v>
      </c>
      <c r="C6207" s="55" t="s">
        <v>109</v>
      </c>
      <c r="D6207" s="55" t="s">
        <v>9</v>
      </c>
      <c r="E6207" s="55" t="s">
        <v>48</v>
      </c>
      <c r="F6207" s="55">
        <v>0.27083333333333331</v>
      </c>
      <c r="G6207" s="56">
        <v>0</v>
      </c>
    </row>
    <row r="6208" spans="1:7" x14ac:dyDescent="0.3">
      <c r="A6208" s="60">
        <v>45787</v>
      </c>
      <c r="B6208" s="61" t="s">
        <v>15</v>
      </c>
      <c r="C6208" s="61" t="s">
        <v>109</v>
      </c>
      <c r="D6208" s="61" t="s">
        <v>9</v>
      </c>
      <c r="E6208" s="61" t="s">
        <v>48</v>
      </c>
      <c r="F6208" s="61">
        <v>0.29166666666666669</v>
      </c>
      <c r="G6208" s="62">
        <v>0</v>
      </c>
    </row>
    <row r="6209" spans="1:7" x14ac:dyDescent="0.3">
      <c r="A6209" s="54">
        <v>45787</v>
      </c>
      <c r="B6209" s="55" t="s">
        <v>15</v>
      </c>
      <c r="C6209" s="55" t="s">
        <v>109</v>
      </c>
      <c r="D6209" s="55" t="s">
        <v>9</v>
      </c>
      <c r="E6209" s="55" t="s">
        <v>48</v>
      </c>
      <c r="F6209" s="55">
        <v>0.3125</v>
      </c>
      <c r="G6209" s="56">
        <v>0</v>
      </c>
    </row>
    <row r="6210" spans="1:7" x14ac:dyDescent="0.3">
      <c r="A6210" s="60">
        <v>45787</v>
      </c>
      <c r="B6210" s="61" t="s">
        <v>15</v>
      </c>
      <c r="C6210" s="61" t="s">
        <v>109</v>
      </c>
      <c r="D6210" s="61" t="s">
        <v>9</v>
      </c>
      <c r="E6210" s="61" t="s">
        <v>48</v>
      </c>
      <c r="F6210" s="61">
        <v>0.33333333333333331</v>
      </c>
      <c r="G6210" s="62">
        <v>0</v>
      </c>
    </row>
    <row r="6211" spans="1:7" x14ac:dyDescent="0.3">
      <c r="A6211" s="54">
        <v>45787</v>
      </c>
      <c r="B6211" s="55" t="s">
        <v>15</v>
      </c>
      <c r="C6211" s="55" t="s">
        <v>109</v>
      </c>
      <c r="D6211" s="55" t="s">
        <v>9</v>
      </c>
      <c r="E6211" s="55" t="s">
        <v>48</v>
      </c>
      <c r="F6211" s="55">
        <v>0.35416666666666669</v>
      </c>
      <c r="G6211" s="56">
        <v>0</v>
      </c>
    </row>
    <row r="6212" spans="1:7" x14ac:dyDescent="0.3">
      <c r="A6212" s="60">
        <v>45787</v>
      </c>
      <c r="B6212" s="61" t="s">
        <v>15</v>
      </c>
      <c r="C6212" s="61" t="s">
        <v>109</v>
      </c>
      <c r="D6212" s="61" t="s">
        <v>9</v>
      </c>
      <c r="E6212" s="61" t="s">
        <v>48</v>
      </c>
      <c r="F6212" s="61">
        <v>0.375</v>
      </c>
      <c r="G6212" s="62">
        <v>0</v>
      </c>
    </row>
    <row r="6213" spans="1:7" x14ac:dyDescent="0.3">
      <c r="A6213" s="54">
        <v>45787</v>
      </c>
      <c r="B6213" s="55" t="s">
        <v>15</v>
      </c>
      <c r="C6213" s="55" t="s">
        <v>109</v>
      </c>
      <c r="D6213" s="55" t="s">
        <v>9</v>
      </c>
      <c r="E6213" s="55" t="s">
        <v>48</v>
      </c>
      <c r="F6213" s="55">
        <v>0.39583333333333331</v>
      </c>
      <c r="G6213" s="56">
        <v>0</v>
      </c>
    </row>
    <row r="6214" spans="1:7" x14ac:dyDescent="0.3">
      <c r="A6214" s="60">
        <v>45787</v>
      </c>
      <c r="B6214" s="61" t="s">
        <v>15</v>
      </c>
      <c r="C6214" s="61" t="s">
        <v>109</v>
      </c>
      <c r="D6214" s="61" t="s">
        <v>9</v>
      </c>
      <c r="E6214" s="61" t="s">
        <v>48</v>
      </c>
      <c r="F6214" s="61">
        <v>0.41666666666666669</v>
      </c>
      <c r="G6214" s="62">
        <v>0</v>
      </c>
    </row>
    <row r="6215" spans="1:7" x14ac:dyDescent="0.3">
      <c r="A6215" s="54">
        <v>45787</v>
      </c>
      <c r="B6215" s="55" t="s">
        <v>15</v>
      </c>
      <c r="C6215" s="55" t="s">
        <v>109</v>
      </c>
      <c r="D6215" s="55" t="s">
        <v>9</v>
      </c>
      <c r="E6215" s="55" t="s">
        <v>48</v>
      </c>
      <c r="F6215" s="55">
        <v>0.4375</v>
      </c>
      <c r="G6215" s="56">
        <v>0</v>
      </c>
    </row>
    <row r="6216" spans="1:7" x14ac:dyDescent="0.3">
      <c r="A6216" s="60">
        <v>45787</v>
      </c>
      <c r="B6216" s="61" t="s">
        <v>15</v>
      </c>
      <c r="C6216" s="61" t="s">
        <v>109</v>
      </c>
      <c r="D6216" s="61" t="s">
        <v>9</v>
      </c>
      <c r="E6216" s="61" t="s">
        <v>48</v>
      </c>
      <c r="F6216" s="61">
        <v>0.45833333333333331</v>
      </c>
      <c r="G6216" s="62">
        <v>0</v>
      </c>
    </row>
    <row r="6217" spans="1:7" x14ac:dyDescent="0.3">
      <c r="A6217" s="54">
        <v>45787</v>
      </c>
      <c r="B6217" s="55" t="s">
        <v>15</v>
      </c>
      <c r="C6217" s="55" t="s">
        <v>109</v>
      </c>
      <c r="D6217" s="55" t="s">
        <v>9</v>
      </c>
      <c r="E6217" s="55" t="s">
        <v>48</v>
      </c>
      <c r="F6217" s="55">
        <v>0.47916666666666669</v>
      </c>
      <c r="G6217" s="56">
        <v>0</v>
      </c>
    </row>
    <row r="6218" spans="1:7" x14ac:dyDescent="0.3">
      <c r="A6218" s="60">
        <v>45787</v>
      </c>
      <c r="B6218" s="61" t="s">
        <v>15</v>
      </c>
      <c r="C6218" s="61" t="s">
        <v>109</v>
      </c>
      <c r="D6218" s="61" t="s">
        <v>9</v>
      </c>
      <c r="E6218" s="61" t="s">
        <v>48</v>
      </c>
      <c r="F6218" s="61">
        <v>0.5</v>
      </c>
      <c r="G6218" s="62">
        <v>0</v>
      </c>
    </row>
    <row r="6219" spans="1:7" x14ac:dyDescent="0.3">
      <c r="A6219" s="54">
        <v>45787</v>
      </c>
      <c r="B6219" s="55" t="s">
        <v>15</v>
      </c>
      <c r="C6219" s="55" t="s">
        <v>109</v>
      </c>
      <c r="D6219" s="55" t="s">
        <v>9</v>
      </c>
      <c r="E6219" s="55" t="s">
        <v>48</v>
      </c>
      <c r="F6219" s="55">
        <v>0.52083333333333337</v>
      </c>
      <c r="G6219" s="56">
        <v>0</v>
      </c>
    </row>
    <row r="6220" spans="1:7" x14ac:dyDescent="0.3">
      <c r="A6220" s="60">
        <v>45787</v>
      </c>
      <c r="B6220" s="61" t="s">
        <v>15</v>
      </c>
      <c r="C6220" s="61" t="s">
        <v>109</v>
      </c>
      <c r="D6220" s="61" t="s">
        <v>9</v>
      </c>
      <c r="E6220" s="61" t="s">
        <v>48</v>
      </c>
      <c r="F6220" s="61">
        <v>0.54166666666666663</v>
      </c>
      <c r="G6220" s="62">
        <v>0</v>
      </c>
    </row>
    <row r="6221" spans="1:7" x14ac:dyDescent="0.3">
      <c r="A6221" s="54">
        <v>45787</v>
      </c>
      <c r="B6221" s="55" t="s">
        <v>15</v>
      </c>
      <c r="C6221" s="55" t="s">
        <v>109</v>
      </c>
      <c r="D6221" s="55" t="s">
        <v>9</v>
      </c>
      <c r="E6221" s="55" t="s">
        <v>48</v>
      </c>
      <c r="F6221" s="55">
        <v>0.5625</v>
      </c>
      <c r="G6221" s="56">
        <v>0</v>
      </c>
    </row>
    <row r="6222" spans="1:7" x14ac:dyDescent="0.3">
      <c r="A6222" s="60">
        <v>45787</v>
      </c>
      <c r="B6222" s="61" t="s">
        <v>15</v>
      </c>
      <c r="C6222" s="61" t="s">
        <v>109</v>
      </c>
      <c r="D6222" s="61" t="s">
        <v>9</v>
      </c>
      <c r="E6222" s="61" t="s">
        <v>48</v>
      </c>
      <c r="F6222" s="61">
        <v>0.58333333333333337</v>
      </c>
      <c r="G6222" s="62">
        <v>0</v>
      </c>
    </row>
    <row r="6223" spans="1:7" x14ac:dyDescent="0.3">
      <c r="A6223" s="54">
        <v>45787</v>
      </c>
      <c r="B6223" s="55" t="s">
        <v>15</v>
      </c>
      <c r="C6223" s="55" t="s">
        <v>109</v>
      </c>
      <c r="D6223" s="55" t="s">
        <v>9</v>
      </c>
      <c r="E6223" s="55" t="s">
        <v>48</v>
      </c>
      <c r="F6223" s="55">
        <v>0.60416666666666663</v>
      </c>
      <c r="G6223" s="56">
        <v>0</v>
      </c>
    </row>
    <row r="6224" spans="1:7" x14ac:dyDescent="0.3">
      <c r="A6224" s="60">
        <v>45787</v>
      </c>
      <c r="B6224" s="61" t="s">
        <v>15</v>
      </c>
      <c r="C6224" s="61" t="s">
        <v>109</v>
      </c>
      <c r="D6224" s="61" t="s">
        <v>9</v>
      </c>
      <c r="E6224" s="61" t="s">
        <v>48</v>
      </c>
      <c r="F6224" s="61">
        <v>0.625</v>
      </c>
      <c r="G6224" s="62">
        <v>0</v>
      </c>
    </row>
    <row r="6225" spans="1:7" x14ac:dyDescent="0.3">
      <c r="A6225" s="54">
        <v>45787</v>
      </c>
      <c r="B6225" s="55" t="s">
        <v>15</v>
      </c>
      <c r="C6225" s="55" t="s">
        <v>109</v>
      </c>
      <c r="D6225" s="55" t="s">
        <v>9</v>
      </c>
      <c r="E6225" s="55" t="s">
        <v>48</v>
      </c>
      <c r="F6225" s="55">
        <v>0.64583333333333337</v>
      </c>
      <c r="G6225" s="56">
        <v>0</v>
      </c>
    </row>
    <row r="6226" spans="1:7" x14ac:dyDescent="0.3">
      <c r="A6226" s="60">
        <v>45787</v>
      </c>
      <c r="B6226" s="61" t="s">
        <v>15</v>
      </c>
      <c r="C6226" s="61" t="s">
        <v>109</v>
      </c>
      <c r="D6226" s="61" t="s">
        <v>9</v>
      </c>
      <c r="E6226" s="61" t="s">
        <v>48</v>
      </c>
      <c r="F6226" s="61">
        <v>0.66666666666666663</v>
      </c>
      <c r="G6226" s="62">
        <v>0</v>
      </c>
    </row>
    <row r="6227" spans="1:7" x14ac:dyDescent="0.3">
      <c r="A6227" s="54">
        <v>45787</v>
      </c>
      <c r="B6227" s="55" t="s">
        <v>15</v>
      </c>
      <c r="C6227" s="55" t="s">
        <v>109</v>
      </c>
      <c r="D6227" s="55" t="s">
        <v>9</v>
      </c>
      <c r="E6227" s="55" t="s">
        <v>48</v>
      </c>
      <c r="F6227" s="55">
        <v>0.6875</v>
      </c>
      <c r="G6227" s="56">
        <v>0</v>
      </c>
    </row>
    <row r="6228" spans="1:7" x14ac:dyDescent="0.3">
      <c r="A6228" s="60">
        <v>45787</v>
      </c>
      <c r="B6228" s="61" t="s">
        <v>15</v>
      </c>
      <c r="C6228" s="61" t="s">
        <v>109</v>
      </c>
      <c r="D6228" s="61" t="s">
        <v>9</v>
      </c>
      <c r="E6228" s="61" t="s">
        <v>48</v>
      </c>
      <c r="F6228" s="61">
        <v>0.70833333333333337</v>
      </c>
      <c r="G6228" s="62">
        <v>0</v>
      </c>
    </row>
    <row r="6229" spans="1:7" x14ac:dyDescent="0.3">
      <c r="A6229" s="54">
        <v>45787</v>
      </c>
      <c r="B6229" s="55" t="s">
        <v>15</v>
      </c>
      <c r="C6229" s="55" t="s">
        <v>109</v>
      </c>
      <c r="D6229" s="55" t="s">
        <v>9</v>
      </c>
      <c r="E6229" s="55" t="s">
        <v>48</v>
      </c>
      <c r="F6229" s="55">
        <v>0.72916666666666663</v>
      </c>
      <c r="G6229" s="56">
        <v>0</v>
      </c>
    </row>
    <row r="6230" spans="1:7" x14ac:dyDescent="0.3">
      <c r="A6230" s="60">
        <v>45787</v>
      </c>
      <c r="B6230" s="61" t="s">
        <v>15</v>
      </c>
      <c r="C6230" s="61" t="s">
        <v>109</v>
      </c>
      <c r="D6230" s="61" t="s">
        <v>9</v>
      </c>
      <c r="E6230" s="61" t="s">
        <v>48</v>
      </c>
      <c r="F6230" s="61">
        <v>0.75</v>
      </c>
      <c r="G6230" s="62">
        <v>0</v>
      </c>
    </row>
    <row r="6231" spans="1:7" x14ac:dyDescent="0.3">
      <c r="A6231" s="54">
        <v>45787</v>
      </c>
      <c r="B6231" s="55" t="s">
        <v>15</v>
      </c>
      <c r="C6231" s="55" t="s">
        <v>109</v>
      </c>
      <c r="D6231" s="55" t="s">
        <v>9</v>
      </c>
      <c r="E6231" s="55" t="s">
        <v>48</v>
      </c>
      <c r="F6231" s="55">
        <v>0.77083333333333337</v>
      </c>
      <c r="G6231" s="56">
        <v>0</v>
      </c>
    </row>
    <row r="6232" spans="1:7" x14ac:dyDescent="0.3">
      <c r="A6232" s="60">
        <v>45787</v>
      </c>
      <c r="B6232" s="61" t="s">
        <v>15</v>
      </c>
      <c r="C6232" s="61" t="s">
        <v>109</v>
      </c>
      <c r="D6232" s="61" t="s">
        <v>9</v>
      </c>
      <c r="E6232" s="61" t="s">
        <v>48</v>
      </c>
      <c r="F6232" s="61">
        <v>0.79166666666666663</v>
      </c>
      <c r="G6232" s="62">
        <v>0</v>
      </c>
    </row>
    <row r="6233" spans="1:7" x14ac:dyDescent="0.3">
      <c r="A6233" s="54">
        <v>45787</v>
      </c>
      <c r="B6233" s="55" t="s">
        <v>15</v>
      </c>
      <c r="C6233" s="55" t="s">
        <v>109</v>
      </c>
      <c r="D6233" s="55" t="s">
        <v>9</v>
      </c>
      <c r="E6233" s="55" t="s">
        <v>48</v>
      </c>
      <c r="F6233" s="55">
        <v>0.8125</v>
      </c>
      <c r="G6233" s="56">
        <v>0</v>
      </c>
    </row>
    <row r="6234" spans="1:7" x14ac:dyDescent="0.3">
      <c r="A6234" s="60">
        <v>45787</v>
      </c>
      <c r="B6234" s="61" t="s">
        <v>15</v>
      </c>
      <c r="C6234" s="61" t="s">
        <v>109</v>
      </c>
      <c r="D6234" s="61" t="s">
        <v>9</v>
      </c>
      <c r="E6234" s="61" t="s">
        <v>48</v>
      </c>
      <c r="F6234" s="61">
        <v>0.83333333333333337</v>
      </c>
      <c r="G6234" s="62">
        <v>0</v>
      </c>
    </row>
    <row r="6235" spans="1:7" x14ac:dyDescent="0.3">
      <c r="A6235" s="54">
        <v>45787</v>
      </c>
      <c r="B6235" s="55" t="s">
        <v>15</v>
      </c>
      <c r="C6235" s="55" t="s">
        <v>109</v>
      </c>
      <c r="D6235" s="55" t="s">
        <v>9</v>
      </c>
      <c r="E6235" s="55" t="s">
        <v>48</v>
      </c>
      <c r="F6235" s="55">
        <v>0.85416666666666663</v>
      </c>
      <c r="G6235" s="56">
        <v>0</v>
      </c>
    </row>
    <row r="6236" spans="1:7" x14ac:dyDescent="0.3">
      <c r="A6236" s="60">
        <v>45787</v>
      </c>
      <c r="B6236" s="61" t="s">
        <v>15</v>
      </c>
      <c r="C6236" s="61" t="s">
        <v>109</v>
      </c>
      <c r="D6236" s="61" t="s">
        <v>9</v>
      </c>
      <c r="E6236" s="61" t="s">
        <v>48</v>
      </c>
      <c r="F6236" s="61">
        <v>0.875</v>
      </c>
      <c r="G6236" s="62">
        <v>0</v>
      </c>
    </row>
    <row r="6237" spans="1:7" x14ac:dyDescent="0.3">
      <c r="A6237" s="54">
        <v>45787</v>
      </c>
      <c r="B6237" s="55" t="s">
        <v>15</v>
      </c>
      <c r="C6237" s="55" t="s">
        <v>109</v>
      </c>
      <c r="D6237" s="55" t="s">
        <v>9</v>
      </c>
      <c r="E6237" s="55" t="s">
        <v>48</v>
      </c>
      <c r="F6237" s="55">
        <v>0.89583333333333337</v>
      </c>
      <c r="G6237" s="56">
        <v>0</v>
      </c>
    </row>
    <row r="6238" spans="1:7" x14ac:dyDescent="0.3">
      <c r="A6238" s="60">
        <v>45787</v>
      </c>
      <c r="B6238" s="61" t="s">
        <v>15</v>
      </c>
      <c r="C6238" s="61" t="s">
        <v>109</v>
      </c>
      <c r="D6238" s="61" t="s">
        <v>9</v>
      </c>
      <c r="E6238" s="61" t="s">
        <v>48</v>
      </c>
      <c r="F6238" s="61">
        <v>0.91666666666666663</v>
      </c>
      <c r="G6238" s="62">
        <v>0</v>
      </c>
    </row>
    <row r="6239" spans="1:7" x14ac:dyDescent="0.3">
      <c r="A6239" s="54">
        <v>45787</v>
      </c>
      <c r="B6239" s="55" t="s">
        <v>15</v>
      </c>
      <c r="C6239" s="55" t="s">
        <v>109</v>
      </c>
      <c r="D6239" s="55" t="s">
        <v>9</v>
      </c>
      <c r="E6239" s="55" t="s">
        <v>48</v>
      </c>
      <c r="F6239" s="55">
        <v>0.9375</v>
      </c>
      <c r="G6239" s="56">
        <v>0</v>
      </c>
    </row>
    <row r="6240" spans="1:7" x14ac:dyDescent="0.3">
      <c r="A6240" s="60">
        <v>45787</v>
      </c>
      <c r="B6240" s="61" t="s">
        <v>15</v>
      </c>
      <c r="C6240" s="61" t="s">
        <v>109</v>
      </c>
      <c r="D6240" s="61" t="s">
        <v>9</v>
      </c>
      <c r="E6240" s="61" t="s">
        <v>48</v>
      </c>
      <c r="F6240" s="61">
        <v>0.95833333333333337</v>
      </c>
      <c r="G6240" s="62">
        <v>0</v>
      </c>
    </row>
    <row r="6241" spans="1:7" x14ac:dyDescent="0.3">
      <c r="A6241" s="54">
        <v>45787</v>
      </c>
      <c r="B6241" s="55" t="s">
        <v>15</v>
      </c>
      <c r="C6241" s="55" t="s">
        <v>109</v>
      </c>
      <c r="D6241" s="55" t="s">
        <v>9</v>
      </c>
      <c r="E6241" s="55" t="s">
        <v>48</v>
      </c>
      <c r="F6241" s="55">
        <v>0.97916666666666663</v>
      </c>
      <c r="G6241" s="56">
        <v>0</v>
      </c>
    </row>
    <row r="6242" spans="1:7" x14ac:dyDescent="0.3">
      <c r="A6242" s="60">
        <v>45788</v>
      </c>
      <c r="B6242" s="61" t="s">
        <v>15</v>
      </c>
      <c r="C6242" s="61" t="s">
        <v>109</v>
      </c>
      <c r="D6242" s="61" t="s">
        <v>9</v>
      </c>
      <c r="E6242" s="61" t="s">
        <v>48</v>
      </c>
      <c r="F6242" s="61">
        <v>0</v>
      </c>
      <c r="G6242" s="62">
        <v>0</v>
      </c>
    </row>
    <row r="6243" spans="1:7" x14ac:dyDescent="0.3">
      <c r="A6243" s="54">
        <v>45788</v>
      </c>
      <c r="B6243" s="55" t="s">
        <v>15</v>
      </c>
      <c r="C6243" s="55" t="s">
        <v>109</v>
      </c>
      <c r="D6243" s="55" t="s">
        <v>10</v>
      </c>
      <c r="E6243" s="55" t="s">
        <v>48</v>
      </c>
      <c r="F6243" s="55">
        <v>2.0833333333333329E-2</v>
      </c>
      <c r="G6243" s="56" cm="1">
        <f t="array" ref="G6243:G6290">IF(LOAD_RESULTS!$C$3 = "MENU",ABS(_xlfn.IFS(AND(PER_MONTH!$B6195="January",PER_MONTH!$E6195="Working Day"),Table3[Jan_WD],AND(PER_MONTH!$B6195="January",PER_MONTH!$E6195="Non-Working Day"),Table3[Jan_NWD],AND(PER_MONTH!$B6195="February",PER_MONTH!$E6195="Working Day"),Table3[Feb_WD],AND(PER_MONTH!$B6195="February",PER_MONTH!$E6195="Non-Working Day"),Table3[Feb_NWD], AND(PER_MONTH!$B6195 = "March", PER_MONTH!$E6195 = "Working Day"), Table3[Mar_WD],  AND(PER_MONTH!$B6195 = "March", PER_MONTH!$E6195 = "Non-Working Day"), Table3[Mar_NWD], AND(PER_MONTH!$B6195 = "April", PER_MONTH!$E6195 = "Working Day"), Table3[Apr_WD], AND(PER_MONTH!$B6195 = "April", PER_MONTH!$E6195 = "Non-Working Day"), Table3[Apr_NWD], AND(PER_MONTH!$B6195 = "May", PER_MONTH!$E6195 = "Working Day"), Table3[May_WD], AND(PER_MONTH!$B6195 = "May", PER_MONTH!$E6195 = "Non-Working Day"), Table3[May_NWD], AND(PER_MONTH!$B6195 = "June", PER_MONTH!$E6195 = "Working Day"), Table3[Jun_WD], AND(PER_MONTH!$B6195 = "June", PER_MONTH!$E6195 = "Non-Working Day"), Table3[Jun_NWD], AND(PER_MONTH!$B6195 = "July", PER_MONTH!$E6195 = "Working Day"), Table3[Jul_WD], AND(PER_MONTH!$B6195 = "July", PER_MONTH!$E6195 = "Non-Working Day"), Table3[Jul_NWD], AND(PER_MONTH!$B6195 = "August", PER_MONTH!$E6195 = "Working Day"), Table3[Aug_WD], AND(PER_MONTH!$B6195 = "August", PER_MONTH!$E6195 = "Non-Working Day"), Table3[Aug_NWD], AND(PER_MONTH!$B6195 = "September", PER_MONTH!$E6195 = "Working Day"), Table3[Sep_WD], AND(PER_MONTH!$B6195 = "September", PER_MONTH!$E6195 = "Non-Working Day"), Table3[Sep_NWD], AND(PER_MONTH!$B6195 = "October", PER_MONTH!$E6195 = "Working Day"), Table3[Oct_WD], AND(PER_MONTH!$B6195 = "October", PER_MONTH!$E6195 = "Non-Working Day"), Table3[Oct_NWD], AND(PER_MONTH!$B6195 = "November", PER_MONTH!$E6195 = "Working Day"), Table3[Nov_WD], AND(PER_MONTH!$B6195 = "November", PER_MONTH!$E6195 = "Non-Working Day"), Table3[Nov_NWD], AND(PER_MONTH!$B6195 = "December", PER_MONTH!$E6195 = "Working Day"), Table3[Dec_WD], AND(PER_MONTH!$B6195 = "December", PER_MONTH!$E6195 = "Non-Working Day"), Table3[Dec_NWD])),_xlfn.IFS(AND(PER_MONTH!$B6195="January",PER_MONTH!$E6195="Working Day"),Table3[Jan_WD],AND(PER_MONTH!$B6195="January",PER_MONTH!$E6195="Non-Working Day"),Table3[Jan_NWD],AND(PER_MONTH!$B6195="February",PER_MONTH!$E6195="Working Day"),Table3[Feb_WD],AND(PER_MONTH!$B6195="February",PER_MONTH!$E6195="Non-Working Day"),Table3[Feb_NWD], AND(PER_MONTH!$B6195 = "March", PER_MONTH!$E6195 = "Working Day"), Table3[Mar_WD],  AND(PER_MONTH!$B6195 = "March", PER_MONTH!$E6195 = "Non-Working Day"), Table3[Mar_NWD], AND(PER_MONTH!$B6195 = "April", PER_MONTH!$E6195 = "Working Day"), Table3[Apr_WD], AND(PER_MONTH!$B6195 = "April", PER_MONTH!$E6195 = "Non-Working Day"), Table3[Apr_NWD], AND(PER_MONTH!$B6195 = "May", PER_MONTH!$E6195 = "Working Day"), Table3[May_WD], AND(PER_MONTH!$B6195 = "May", PER_MONTH!$E6195 = "Non-Working Day"), Table3[May_NWD], AND(PER_MONTH!$B6195 = "June", PER_MONTH!$E6195 = "Working Day"), Table3[Jun_WD], AND(PER_MONTH!$B6195 = "June", PER_MONTH!$E6195 = "Non-Working Day"), Table3[Jun_NWD], AND(PER_MONTH!$B6195 = "July", PER_MONTH!$E6195 = "Working Day"), Table3[Jul_WD], AND(PER_MONTH!$B6195 = "July", PER_MONTH!$E6195 = "Non-Working Day"), Table3[Jul_NWD], AND(PER_MONTH!$B6195 = "August", PER_MONTH!$E6195 = "Working Day"), Table3[Aug_WD], AND(PER_MONTH!$B6195 = "August", PER_MONTH!$E6195 = "Non-Working Day"), Table3[Aug_NWD], AND(PER_MONTH!$B6195 = "September", PER_MONTH!$E6195 = "Working Day"), Table3[Sep_WD], AND(PER_MONTH!$B6195 = "September", PER_MONTH!$E6195 = "Non-Working Day"), Table3[Sep_NWD], AND(PER_MONTH!$B6195 = "October", PER_MONTH!$E6195 = "Working Day"), Table3[Oct_WD], AND(PER_MONTH!$B6195 = "October", PER_MONTH!$E6195 = "Non-Working Day"), Table3[Oct_NWD], AND(PER_MONTH!$B6195 = "November", PER_MONTH!$E6195 = "Working Day"), Table3[Nov_WD], AND(PER_MONTH!$B6195 = "November", PER_MONTH!$E6195 = "Non-Working Day"), Table3[Nov_NWD], AND(PER_MONTH!$B6195 = "December", PER_MONTH!$E6195 = "Working Day"), Table3[Dec_WD], AND(PER_MONTH!$B6195 = "December", PER_MONTH!$E6195 = "Non-Working Day"), Table3[Dec_NWD]))</f>
        <v>0</v>
      </c>
    </row>
    <row r="6244" spans="1:7" x14ac:dyDescent="0.3">
      <c r="A6244" s="60">
        <v>45788</v>
      </c>
      <c r="B6244" s="61" t="s">
        <v>15</v>
      </c>
      <c r="C6244" s="61" t="s">
        <v>109</v>
      </c>
      <c r="D6244" s="61" t="s">
        <v>10</v>
      </c>
      <c r="E6244" s="61" t="s">
        <v>48</v>
      </c>
      <c r="F6244" s="61">
        <v>4.1666666666666657E-2</v>
      </c>
      <c r="G6244" s="62">
        <v>0</v>
      </c>
    </row>
    <row r="6245" spans="1:7" x14ac:dyDescent="0.3">
      <c r="A6245" s="54">
        <v>45788</v>
      </c>
      <c r="B6245" s="55" t="s">
        <v>15</v>
      </c>
      <c r="C6245" s="55" t="s">
        <v>109</v>
      </c>
      <c r="D6245" s="55" t="s">
        <v>10</v>
      </c>
      <c r="E6245" s="55" t="s">
        <v>48</v>
      </c>
      <c r="F6245" s="55">
        <v>6.25E-2</v>
      </c>
      <c r="G6245" s="56">
        <v>0</v>
      </c>
    </row>
    <row r="6246" spans="1:7" x14ac:dyDescent="0.3">
      <c r="A6246" s="60">
        <v>45788</v>
      </c>
      <c r="B6246" s="61" t="s">
        <v>15</v>
      </c>
      <c r="C6246" s="61" t="s">
        <v>109</v>
      </c>
      <c r="D6246" s="61" t="s">
        <v>10</v>
      </c>
      <c r="E6246" s="61" t="s">
        <v>48</v>
      </c>
      <c r="F6246" s="61">
        <v>8.3333333333333329E-2</v>
      </c>
      <c r="G6246" s="62">
        <v>0</v>
      </c>
    </row>
    <row r="6247" spans="1:7" x14ac:dyDescent="0.3">
      <c r="A6247" s="54">
        <v>45788</v>
      </c>
      <c r="B6247" s="55" t="s">
        <v>15</v>
      </c>
      <c r="C6247" s="55" t="s">
        <v>109</v>
      </c>
      <c r="D6247" s="55" t="s">
        <v>10</v>
      </c>
      <c r="E6247" s="55" t="s">
        <v>48</v>
      </c>
      <c r="F6247" s="55">
        <v>0.1041666666666667</v>
      </c>
      <c r="G6247" s="56">
        <v>0</v>
      </c>
    </row>
    <row r="6248" spans="1:7" x14ac:dyDescent="0.3">
      <c r="A6248" s="60">
        <v>45788</v>
      </c>
      <c r="B6248" s="61" t="s">
        <v>15</v>
      </c>
      <c r="C6248" s="61" t="s">
        <v>109</v>
      </c>
      <c r="D6248" s="61" t="s">
        <v>10</v>
      </c>
      <c r="E6248" s="61" t="s">
        <v>48</v>
      </c>
      <c r="F6248" s="61">
        <v>0.125</v>
      </c>
      <c r="G6248" s="62">
        <v>0</v>
      </c>
    </row>
    <row r="6249" spans="1:7" x14ac:dyDescent="0.3">
      <c r="A6249" s="54">
        <v>45788</v>
      </c>
      <c r="B6249" s="55" t="s">
        <v>15</v>
      </c>
      <c r="C6249" s="55" t="s">
        <v>109</v>
      </c>
      <c r="D6249" s="55" t="s">
        <v>10</v>
      </c>
      <c r="E6249" s="55" t="s">
        <v>48</v>
      </c>
      <c r="F6249" s="55">
        <v>0.14583333333333329</v>
      </c>
      <c r="G6249" s="56">
        <v>0</v>
      </c>
    </row>
    <row r="6250" spans="1:7" x14ac:dyDescent="0.3">
      <c r="A6250" s="60">
        <v>45788</v>
      </c>
      <c r="B6250" s="61" t="s">
        <v>15</v>
      </c>
      <c r="C6250" s="61" t="s">
        <v>109</v>
      </c>
      <c r="D6250" s="61" t="s">
        <v>10</v>
      </c>
      <c r="E6250" s="61" t="s">
        <v>48</v>
      </c>
      <c r="F6250" s="61">
        <v>0.16666666666666671</v>
      </c>
      <c r="G6250" s="62">
        <v>0</v>
      </c>
    </row>
    <row r="6251" spans="1:7" x14ac:dyDescent="0.3">
      <c r="A6251" s="54">
        <v>45788</v>
      </c>
      <c r="B6251" s="55" t="s">
        <v>15</v>
      </c>
      <c r="C6251" s="55" t="s">
        <v>109</v>
      </c>
      <c r="D6251" s="55" t="s">
        <v>10</v>
      </c>
      <c r="E6251" s="55" t="s">
        <v>48</v>
      </c>
      <c r="F6251" s="55">
        <v>0.1875</v>
      </c>
      <c r="G6251" s="56">
        <v>0</v>
      </c>
    </row>
    <row r="6252" spans="1:7" x14ac:dyDescent="0.3">
      <c r="A6252" s="60">
        <v>45788</v>
      </c>
      <c r="B6252" s="61" t="s">
        <v>15</v>
      </c>
      <c r="C6252" s="61" t="s">
        <v>109</v>
      </c>
      <c r="D6252" s="61" t="s">
        <v>10</v>
      </c>
      <c r="E6252" s="61" t="s">
        <v>48</v>
      </c>
      <c r="F6252" s="61">
        <v>0.20833333333333329</v>
      </c>
      <c r="G6252" s="62">
        <v>0</v>
      </c>
    </row>
    <row r="6253" spans="1:7" x14ac:dyDescent="0.3">
      <c r="A6253" s="54">
        <v>45788</v>
      </c>
      <c r="B6253" s="55" t="s">
        <v>15</v>
      </c>
      <c r="C6253" s="55" t="s">
        <v>109</v>
      </c>
      <c r="D6253" s="55" t="s">
        <v>10</v>
      </c>
      <c r="E6253" s="55" t="s">
        <v>48</v>
      </c>
      <c r="F6253" s="55">
        <v>0.22916666666666671</v>
      </c>
      <c r="G6253" s="56">
        <v>0</v>
      </c>
    </row>
    <row r="6254" spans="1:7" x14ac:dyDescent="0.3">
      <c r="A6254" s="60">
        <v>45788</v>
      </c>
      <c r="B6254" s="61" t="s">
        <v>15</v>
      </c>
      <c r="C6254" s="61" t="s">
        <v>109</v>
      </c>
      <c r="D6254" s="61" t="s">
        <v>10</v>
      </c>
      <c r="E6254" s="61" t="s">
        <v>48</v>
      </c>
      <c r="F6254" s="61">
        <v>0.25</v>
      </c>
      <c r="G6254" s="62">
        <v>0</v>
      </c>
    </row>
    <row r="6255" spans="1:7" x14ac:dyDescent="0.3">
      <c r="A6255" s="54">
        <v>45788</v>
      </c>
      <c r="B6255" s="55" t="s">
        <v>15</v>
      </c>
      <c r="C6255" s="55" t="s">
        <v>109</v>
      </c>
      <c r="D6255" s="55" t="s">
        <v>10</v>
      </c>
      <c r="E6255" s="55" t="s">
        <v>48</v>
      </c>
      <c r="F6255" s="55">
        <v>0.27083333333333331</v>
      </c>
      <c r="G6255" s="56">
        <v>0</v>
      </c>
    </row>
    <row r="6256" spans="1:7" x14ac:dyDescent="0.3">
      <c r="A6256" s="60">
        <v>45788</v>
      </c>
      <c r="B6256" s="61" t="s">
        <v>15</v>
      </c>
      <c r="C6256" s="61" t="s">
        <v>109</v>
      </c>
      <c r="D6256" s="61" t="s">
        <v>10</v>
      </c>
      <c r="E6256" s="61" t="s">
        <v>48</v>
      </c>
      <c r="F6256" s="61">
        <v>0.29166666666666669</v>
      </c>
      <c r="G6256" s="62">
        <v>0</v>
      </c>
    </row>
    <row r="6257" spans="1:7" x14ac:dyDescent="0.3">
      <c r="A6257" s="54">
        <v>45788</v>
      </c>
      <c r="B6257" s="55" t="s">
        <v>15</v>
      </c>
      <c r="C6257" s="55" t="s">
        <v>109</v>
      </c>
      <c r="D6257" s="55" t="s">
        <v>10</v>
      </c>
      <c r="E6257" s="55" t="s">
        <v>48</v>
      </c>
      <c r="F6257" s="55">
        <v>0.3125</v>
      </c>
      <c r="G6257" s="56">
        <v>0</v>
      </c>
    </row>
    <row r="6258" spans="1:7" x14ac:dyDescent="0.3">
      <c r="A6258" s="60">
        <v>45788</v>
      </c>
      <c r="B6258" s="61" t="s">
        <v>15</v>
      </c>
      <c r="C6258" s="61" t="s">
        <v>109</v>
      </c>
      <c r="D6258" s="61" t="s">
        <v>10</v>
      </c>
      <c r="E6258" s="61" t="s">
        <v>48</v>
      </c>
      <c r="F6258" s="61">
        <v>0.33333333333333331</v>
      </c>
      <c r="G6258" s="62">
        <v>0</v>
      </c>
    </row>
    <row r="6259" spans="1:7" x14ac:dyDescent="0.3">
      <c r="A6259" s="54">
        <v>45788</v>
      </c>
      <c r="B6259" s="55" t="s">
        <v>15</v>
      </c>
      <c r="C6259" s="55" t="s">
        <v>109</v>
      </c>
      <c r="D6259" s="55" t="s">
        <v>10</v>
      </c>
      <c r="E6259" s="55" t="s">
        <v>48</v>
      </c>
      <c r="F6259" s="55">
        <v>0.35416666666666669</v>
      </c>
      <c r="G6259" s="56">
        <v>0</v>
      </c>
    </row>
    <row r="6260" spans="1:7" x14ac:dyDescent="0.3">
      <c r="A6260" s="60">
        <v>45788</v>
      </c>
      <c r="B6260" s="61" t="s">
        <v>15</v>
      </c>
      <c r="C6260" s="61" t="s">
        <v>109</v>
      </c>
      <c r="D6260" s="61" t="s">
        <v>10</v>
      </c>
      <c r="E6260" s="61" t="s">
        <v>48</v>
      </c>
      <c r="F6260" s="61">
        <v>0.375</v>
      </c>
      <c r="G6260" s="62">
        <v>0</v>
      </c>
    </row>
    <row r="6261" spans="1:7" x14ac:dyDescent="0.3">
      <c r="A6261" s="54">
        <v>45788</v>
      </c>
      <c r="B6261" s="55" t="s">
        <v>15</v>
      </c>
      <c r="C6261" s="55" t="s">
        <v>109</v>
      </c>
      <c r="D6261" s="55" t="s">
        <v>10</v>
      </c>
      <c r="E6261" s="55" t="s">
        <v>48</v>
      </c>
      <c r="F6261" s="55">
        <v>0.39583333333333331</v>
      </c>
      <c r="G6261" s="56">
        <v>0</v>
      </c>
    </row>
    <row r="6262" spans="1:7" x14ac:dyDescent="0.3">
      <c r="A6262" s="60">
        <v>45788</v>
      </c>
      <c r="B6262" s="61" t="s">
        <v>15</v>
      </c>
      <c r="C6262" s="61" t="s">
        <v>109</v>
      </c>
      <c r="D6262" s="61" t="s">
        <v>10</v>
      </c>
      <c r="E6262" s="61" t="s">
        <v>48</v>
      </c>
      <c r="F6262" s="61">
        <v>0.41666666666666669</v>
      </c>
      <c r="G6262" s="62">
        <v>0</v>
      </c>
    </row>
    <row r="6263" spans="1:7" x14ac:dyDescent="0.3">
      <c r="A6263" s="54">
        <v>45788</v>
      </c>
      <c r="B6263" s="55" t="s">
        <v>15</v>
      </c>
      <c r="C6263" s="55" t="s">
        <v>109</v>
      </c>
      <c r="D6263" s="55" t="s">
        <v>10</v>
      </c>
      <c r="E6263" s="55" t="s">
        <v>48</v>
      </c>
      <c r="F6263" s="55">
        <v>0.4375</v>
      </c>
      <c r="G6263" s="56">
        <v>0</v>
      </c>
    </row>
    <row r="6264" spans="1:7" x14ac:dyDescent="0.3">
      <c r="A6264" s="60">
        <v>45788</v>
      </c>
      <c r="B6264" s="61" t="s">
        <v>15</v>
      </c>
      <c r="C6264" s="61" t="s">
        <v>109</v>
      </c>
      <c r="D6264" s="61" t="s">
        <v>10</v>
      </c>
      <c r="E6264" s="61" t="s">
        <v>48</v>
      </c>
      <c r="F6264" s="61">
        <v>0.45833333333333331</v>
      </c>
      <c r="G6264" s="62">
        <v>0</v>
      </c>
    </row>
    <row r="6265" spans="1:7" x14ac:dyDescent="0.3">
      <c r="A6265" s="54">
        <v>45788</v>
      </c>
      <c r="B6265" s="55" t="s">
        <v>15</v>
      </c>
      <c r="C6265" s="55" t="s">
        <v>109</v>
      </c>
      <c r="D6265" s="55" t="s">
        <v>10</v>
      </c>
      <c r="E6265" s="55" t="s">
        <v>48</v>
      </c>
      <c r="F6265" s="55">
        <v>0.47916666666666669</v>
      </c>
      <c r="G6265" s="56">
        <v>0</v>
      </c>
    </row>
    <row r="6266" spans="1:7" x14ac:dyDescent="0.3">
      <c r="A6266" s="60">
        <v>45788</v>
      </c>
      <c r="B6266" s="61" t="s">
        <v>15</v>
      </c>
      <c r="C6266" s="61" t="s">
        <v>109</v>
      </c>
      <c r="D6266" s="61" t="s">
        <v>10</v>
      </c>
      <c r="E6266" s="61" t="s">
        <v>48</v>
      </c>
      <c r="F6266" s="61">
        <v>0.5</v>
      </c>
      <c r="G6266" s="62">
        <v>0</v>
      </c>
    </row>
    <row r="6267" spans="1:7" x14ac:dyDescent="0.3">
      <c r="A6267" s="54">
        <v>45788</v>
      </c>
      <c r="B6267" s="55" t="s">
        <v>15</v>
      </c>
      <c r="C6267" s="55" t="s">
        <v>109</v>
      </c>
      <c r="D6267" s="55" t="s">
        <v>10</v>
      </c>
      <c r="E6267" s="55" t="s">
        <v>48</v>
      </c>
      <c r="F6267" s="55">
        <v>0.52083333333333337</v>
      </c>
      <c r="G6267" s="56">
        <v>0</v>
      </c>
    </row>
    <row r="6268" spans="1:7" x14ac:dyDescent="0.3">
      <c r="A6268" s="60">
        <v>45788</v>
      </c>
      <c r="B6268" s="61" t="s">
        <v>15</v>
      </c>
      <c r="C6268" s="61" t="s">
        <v>109</v>
      </c>
      <c r="D6268" s="61" t="s">
        <v>10</v>
      </c>
      <c r="E6268" s="61" t="s">
        <v>48</v>
      </c>
      <c r="F6268" s="61">
        <v>0.54166666666666663</v>
      </c>
      <c r="G6268" s="62">
        <v>0</v>
      </c>
    </row>
    <row r="6269" spans="1:7" x14ac:dyDescent="0.3">
      <c r="A6269" s="54">
        <v>45788</v>
      </c>
      <c r="B6269" s="55" t="s">
        <v>15</v>
      </c>
      <c r="C6269" s="55" t="s">
        <v>109</v>
      </c>
      <c r="D6269" s="55" t="s">
        <v>10</v>
      </c>
      <c r="E6269" s="55" t="s">
        <v>48</v>
      </c>
      <c r="F6269" s="55">
        <v>0.5625</v>
      </c>
      <c r="G6269" s="56">
        <v>0</v>
      </c>
    </row>
    <row r="6270" spans="1:7" x14ac:dyDescent="0.3">
      <c r="A6270" s="60">
        <v>45788</v>
      </c>
      <c r="B6270" s="61" t="s">
        <v>15</v>
      </c>
      <c r="C6270" s="61" t="s">
        <v>109</v>
      </c>
      <c r="D6270" s="61" t="s">
        <v>10</v>
      </c>
      <c r="E6270" s="61" t="s">
        <v>48</v>
      </c>
      <c r="F6270" s="61">
        <v>0.58333333333333337</v>
      </c>
      <c r="G6270" s="62">
        <v>0</v>
      </c>
    </row>
    <row r="6271" spans="1:7" x14ac:dyDescent="0.3">
      <c r="A6271" s="54">
        <v>45788</v>
      </c>
      <c r="B6271" s="55" t="s">
        <v>15</v>
      </c>
      <c r="C6271" s="55" t="s">
        <v>109</v>
      </c>
      <c r="D6271" s="55" t="s">
        <v>10</v>
      </c>
      <c r="E6271" s="55" t="s">
        <v>48</v>
      </c>
      <c r="F6271" s="55">
        <v>0.60416666666666663</v>
      </c>
      <c r="G6271" s="56">
        <v>0</v>
      </c>
    </row>
    <row r="6272" spans="1:7" x14ac:dyDescent="0.3">
      <c r="A6272" s="60">
        <v>45788</v>
      </c>
      <c r="B6272" s="61" t="s">
        <v>15</v>
      </c>
      <c r="C6272" s="61" t="s">
        <v>109</v>
      </c>
      <c r="D6272" s="61" t="s">
        <v>10</v>
      </c>
      <c r="E6272" s="61" t="s">
        <v>48</v>
      </c>
      <c r="F6272" s="61">
        <v>0.625</v>
      </c>
      <c r="G6272" s="62">
        <v>0</v>
      </c>
    </row>
    <row r="6273" spans="1:7" x14ac:dyDescent="0.3">
      <c r="A6273" s="54">
        <v>45788</v>
      </c>
      <c r="B6273" s="55" t="s">
        <v>15</v>
      </c>
      <c r="C6273" s="55" t="s">
        <v>109</v>
      </c>
      <c r="D6273" s="55" t="s">
        <v>10</v>
      </c>
      <c r="E6273" s="55" t="s">
        <v>48</v>
      </c>
      <c r="F6273" s="55">
        <v>0.64583333333333337</v>
      </c>
      <c r="G6273" s="56">
        <v>0</v>
      </c>
    </row>
    <row r="6274" spans="1:7" x14ac:dyDescent="0.3">
      <c r="A6274" s="60">
        <v>45788</v>
      </c>
      <c r="B6274" s="61" t="s">
        <v>15</v>
      </c>
      <c r="C6274" s="61" t="s">
        <v>109</v>
      </c>
      <c r="D6274" s="61" t="s">
        <v>10</v>
      </c>
      <c r="E6274" s="61" t="s">
        <v>48</v>
      </c>
      <c r="F6274" s="61">
        <v>0.66666666666666663</v>
      </c>
      <c r="G6274" s="62">
        <v>0</v>
      </c>
    </row>
    <row r="6275" spans="1:7" x14ac:dyDescent="0.3">
      <c r="A6275" s="54">
        <v>45788</v>
      </c>
      <c r="B6275" s="55" t="s">
        <v>15</v>
      </c>
      <c r="C6275" s="55" t="s">
        <v>109</v>
      </c>
      <c r="D6275" s="55" t="s">
        <v>10</v>
      </c>
      <c r="E6275" s="55" t="s">
        <v>48</v>
      </c>
      <c r="F6275" s="55">
        <v>0.6875</v>
      </c>
      <c r="G6275" s="56">
        <v>0</v>
      </c>
    </row>
    <row r="6276" spans="1:7" x14ac:dyDescent="0.3">
      <c r="A6276" s="60">
        <v>45788</v>
      </c>
      <c r="B6276" s="61" t="s">
        <v>15</v>
      </c>
      <c r="C6276" s="61" t="s">
        <v>109</v>
      </c>
      <c r="D6276" s="61" t="s">
        <v>10</v>
      </c>
      <c r="E6276" s="61" t="s">
        <v>48</v>
      </c>
      <c r="F6276" s="61">
        <v>0.70833333333333337</v>
      </c>
      <c r="G6276" s="62">
        <v>0</v>
      </c>
    </row>
    <row r="6277" spans="1:7" x14ac:dyDescent="0.3">
      <c r="A6277" s="54">
        <v>45788</v>
      </c>
      <c r="B6277" s="55" t="s">
        <v>15</v>
      </c>
      <c r="C6277" s="55" t="s">
        <v>109</v>
      </c>
      <c r="D6277" s="55" t="s">
        <v>10</v>
      </c>
      <c r="E6277" s="55" t="s">
        <v>48</v>
      </c>
      <c r="F6277" s="55">
        <v>0.72916666666666663</v>
      </c>
      <c r="G6277" s="56">
        <v>0</v>
      </c>
    </row>
    <row r="6278" spans="1:7" x14ac:dyDescent="0.3">
      <c r="A6278" s="60">
        <v>45788</v>
      </c>
      <c r="B6278" s="61" t="s">
        <v>15</v>
      </c>
      <c r="C6278" s="61" t="s">
        <v>109</v>
      </c>
      <c r="D6278" s="61" t="s">
        <v>10</v>
      </c>
      <c r="E6278" s="61" t="s">
        <v>48</v>
      </c>
      <c r="F6278" s="61">
        <v>0.75</v>
      </c>
      <c r="G6278" s="62">
        <v>0</v>
      </c>
    </row>
    <row r="6279" spans="1:7" x14ac:dyDescent="0.3">
      <c r="A6279" s="54">
        <v>45788</v>
      </c>
      <c r="B6279" s="55" t="s">
        <v>15</v>
      </c>
      <c r="C6279" s="55" t="s">
        <v>109</v>
      </c>
      <c r="D6279" s="55" t="s">
        <v>10</v>
      </c>
      <c r="E6279" s="55" t="s">
        <v>48</v>
      </c>
      <c r="F6279" s="55">
        <v>0.77083333333333337</v>
      </c>
      <c r="G6279" s="56">
        <v>0</v>
      </c>
    </row>
    <row r="6280" spans="1:7" x14ac:dyDescent="0.3">
      <c r="A6280" s="60">
        <v>45788</v>
      </c>
      <c r="B6280" s="61" t="s">
        <v>15</v>
      </c>
      <c r="C6280" s="61" t="s">
        <v>109</v>
      </c>
      <c r="D6280" s="61" t="s">
        <v>10</v>
      </c>
      <c r="E6280" s="61" t="s">
        <v>48</v>
      </c>
      <c r="F6280" s="61">
        <v>0.79166666666666663</v>
      </c>
      <c r="G6280" s="62">
        <v>0</v>
      </c>
    </row>
    <row r="6281" spans="1:7" x14ac:dyDescent="0.3">
      <c r="A6281" s="54">
        <v>45788</v>
      </c>
      <c r="B6281" s="55" t="s">
        <v>15</v>
      </c>
      <c r="C6281" s="55" t="s">
        <v>109</v>
      </c>
      <c r="D6281" s="55" t="s">
        <v>10</v>
      </c>
      <c r="E6281" s="55" t="s">
        <v>48</v>
      </c>
      <c r="F6281" s="55">
        <v>0.8125</v>
      </c>
      <c r="G6281" s="56">
        <v>0</v>
      </c>
    </row>
    <row r="6282" spans="1:7" x14ac:dyDescent="0.3">
      <c r="A6282" s="60">
        <v>45788</v>
      </c>
      <c r="B6282" s="61" t="s">
        <v>15</v>
      </c>
      <c r="C6282" s="61" t="s">
        <v>109</v>
      </c>
      <c r="D6282" s="61" t="s">
        <v>10</v>
      </c>
      <c r="E6282" s="61" t="s">
        <v>48</v>
      </c>
      <c r="F6282" s="61">
        <v>0.83333333333333337</v>
      </c>
      <c r="G6282" s="62">
        <v>0</v>
      </c>
    </row>
    <row r="6283" spans="1:7" x14ac:dyDescent="0.3">
      <c r="A6283" s="54">
        <v>45788</v>
      </c>
      <c r="B6283" s="55" t="s">
        <v>15</v>
      </c>
      <c r="C6283" s="55" t="s">
        <v>109</v>
      </c>
      <c r="D6283" s="55" t="s">
        <v>10</v>
      </c>
      <c r="E6283" s="55" t="s">
        <v>48</v>
      </c>
      <c r="F6283" s="55">
        <v>0.85416666666666663</v>
      </c>
      <c r="G6283" s="56">
        <v>0</v>
      </c>
    </row>
    <row r="6284" spans="1:7" x14ac:dyDescent="0.3">
      <c r="A6284" s="60">
        <v>45788</v>
      </c>
      <c r="B6284" s="61" t="s">
        <v>15</v>
      </c>
      <c r="C6284" s="61" t="s">
        <v>109</v>
      </c>
      <c r="D6284" s="61" t="s">
        <v>10</v>
      </c>
      <c r="E6284" s="61" t="s">
        <v>48</v>
      </c>
      <c r="F6284" s="61">
        <v>0.875</v>
      </c>
      <c r="G6284" s="62">
        <v>0</v>
      </c>
    </row>
    <row r="6285" spans="1:7" x14ac:dyDescent="0.3">
      <c r="A6285" s="54">
        <v>45788</v>
      </c>
      <c r="B6285" s="55" t="s">
        <v>15</v>
      </c>
      <c r="C6285" s="55" t="s">
        <v>109</v>
      </c>
      <c r="D6285" s="55" t="s">
        <v>10</v>
      </c>
      <c r="E6285" s="55" t="s">
        <v>48</v>
      </c>
      <c r="F6285" s="55">
        <v>0.89583333333333337</v>
      </c>
      <c r="G6285" s="56">
        <v>0</v>
      </c>
    </row>
    <row r="6286" spans="1:7" x14ac:dyDescent="0.3">
      <c r="A6286" s="60">
        <v>45788</v>
      </c>
      <c r="B6286" s="61" t="s">
        <v>15</v>
      </c>
      <c r="C6286" s="61" t="s">
        <v>109</v>
      </c>
      <c r="D6286" s="61" t="s">
        <v>10</v>
      </c>
      <c r="E6286" s="61" t="s">
        <v>48</v>
      </c>
      <c r="F6286" s="61">
        <v>0.91666666666666663</v>
      </c>
      <c r="G6286" s="62">
        <v>0</v>
      </c>
    </row>
    <row r="6287" spans="1:7" x14ac:dyDescent="0.3">
      <c r="A6287" s="54">
        <v>45788</v>
      </c>
      <c r="B6287" s="55" t="s">
        <v>15</v>
      </c>
      <c r="C6287" s="55" t="s">
        <v>109</v>
      </c>
      <c r="D6287" s="55" t="s">
        <v>10</v>
      </c>
      <c r="E6287" s="55" t="s">
        <v>48</v>
      </c>
      <c r="F6287" s="55">
        <v>0.9375</v>
      </c>
      <c r="G6287" s="56">
        <v>0</v>
      </c>
    </row>
    <row r="6288" spans="1:7" x14ac:dyDescent="0.3">
      <c r="A6288" s="60">
        <v>45788</v>
      </c>
      <c r="B6288" s="61" t="s">
        <v>15</v>
      </c>
      <c r="C6288" s="61" t="s">
        <v>109</v>
      </c>
      <c r="D6288" s="61" t="s">
        <v>10</v>
      </c>
      <c r="E6288" s="61" t="s">
        <v>48</v>
      </c>
      <c r="F6288" s="61">
        <v>0.95833333333333337</v>
      </c>
      <c r="G6288" s="62">
        <v>0</v>
      </c>
    </row>
    <row r="6289" spans="1:7" x14ac:dyDescent="0.3">
      <c r="A6289" s="54">
        <v>45788</v>
      </c>
      <c r="B6289" s="55" t="s">
        <v>15</v>
      </c>
      <c r="C6289" s="55" t="s">
        <v>109</v>
      </c>
      <c r="D6289" s="55" t="s">
        <v>10</v>
      </c>
      <c r="E6289" s="55" t="s">
        <v>48</v>
      </c>
      <c r="F6289" s="55">
        <v>0.97916666666666663</v>
      </c>
      <c r="G6289" s="56">
        <v>0</v>
      </c>
    </row>
    <row r="6290" spans="1:7" x14ac:dyDescent="0.3">
      <c r="A6290" s="60">
        <v>45789</v>
      </c>
      <c r="B6290" s="61" t="s">
        <v>15</v>
      </c>
      <c r="C6290" s="61" t="s">
        <v>109</v>
      </c>
      <c r="D6290" s="61" t="s">
        <v>10</v>
      </c>
      <c r="E6290" s="61" t="s">
        <v>48</v>
      </c>
      <c r="F6290" s="61">
        <v>0</v>
      </c>
      <c r="G6290" s="62">
        <v>0</v>
      </c>
    </row>
    <row r="6291" spans="1:7" x14ac:dyDescent="0.3">
      <c r="A6291" s="54">
        <v>45789</v>
      </c>
      <c r="B6291" s="55" t="s">
        <v>15</v>
      </c>
      <c r="C6291" s="55" t="s">
        <v>109</v>
      </c>
      <c r="D6291" s="55" t="s">
        <v>11</v>
      </c>
      <c r="E6291" s="55" t="s">
        <v>48</v>
      </c>
      <c r="F6291" s="55">
        <v>2.0833333333333329E-2</v>
      </c>
      <c r="G6291" s="56" cm="1">
        <f t="array" ref="G6291:G6338">IF(LOAD_RESULTS!$C$3 = "MENU",ABS(_xlfn.IFS(AND(PER_MONTH!$B6243="January",PER_MONTH!$E6243="Working Day"),Table3[Jan_WD],AND(PER_MONTH!$B6243="January",PER_MONTH!$E6243="Non-Working Day"),Table3[Jan_NWD],AND(PER_MONTH!$B6243="February",PER_MONTH!$E6243="Working Day"),Table3[Feb_WD],AND(PER_MONTH!$B6243="February",PER_MONTH!$E6243="Non-Working Day"),Table3[Feb_NWD], AND(PER_MONTH!$B6243 = "March", PER_MONTH!$E6243 = "Working Day"), Table3[Mar_WD],  AND(PER_MONTH!$B6243 = "March", PER_MONTH!$E6243 = "Non-Working Day"), Table3[Mar_NWD], AND(PER_MONTH!$B6243 = "April", PER_MONTH!$E6243 = "Working Day"), Table3[Apr_WD], AND(PER_MONTH!$B6243 = "April", PER_MONTH!$E6243 = "Non-Working Day"), Table3[Apr_NWD], AND(PER_MONTH!$B6243 = "May", PER_MONTH!$E6243 = "Working Day"), Table3[May_WD], AND(PER_MONTH!$B6243 = "May", PER_MONTH!$E6243 = "Non-Working Day"), Table3[May_NWD], AND(PER_MONTH!$B6243 = "June", PER_MONTH!$E6243 = "Working Day"), Table3[Jun_WD], AND(PER_MONTH!$B6243 = "June", PER_MONTH!$E6243 = "Non-Working Day"), Table3[Jun_NWD], AND(PER_MONTH!$B6243 = "July", PER_MONTH!$E6243 = "Working Day"), Table3[Jul_WD], AND(PER_MONTH!$B6243 = "July", PER_MONTH!$E6243 = "Non-Working Day"), Table3[Jul_NWD], AND(PER_MONTH!$B6243 = "August", PER_MONTH!$E6243 = "Working Day"), Table3[Aug_WD], AND(PER_MONTH!$B6243 = "August", PER_MONTH!$E6243 = "Non-Working Day"), Table3[Aug_NWD], AND(PER_MONTH!$B6243 = "September", PER_MONTH!$E6243 = "Working Day"), Table3[Sep_WD], AND(PER_MONTH!$B6243 = "September", PER_MONTH!$E6243 = "Non-Working Day"), Table3[Sep_NWD], AND(PER_MONTH!$B6243 = "October", PER_MONTH!$E6243 = "Working Day"), Table3[Oct_WD], AND(PER_MONTH!$B6243 = "October", PER_MONTH!$E6243 = "Non-Working Day"), Table3[Oct_NWD], AND(PER_MONTH!$B6243 = "November", PER_MONTH!$E6243 = "Working Day"), Table3[Nov_WD], AND(PER_MONTH!$B6243 = "November", PER_MONTH!$E6243 = "Non-Working Day"), Table3[Nov_NWD], AND(PER_MONTH!$B6243 = "December", PER_MONTH!$E6243 = "Working Day"), Table3[Dec_WD], AND(PER_MONTH!$B6243 = "December", PER_MONTH!$E6243 = "Non-Working Day"), Table3[Dec_NWD])),_xlfn.IFS(AND(PER_MONTH!$B6243="January",PER_MONTH!$E6243="Working Day"),Table3[Jan_WD],AND(PER_MONTH!$B6243="January",PER_MONTH!$E6243="Non-Working Day"),Table3[Jan_NWD],AND(PER_MONTH!$B6243="February",PER_MONTH!$E6243="Working Day"),Table3[Feb_WD],AND(PER_MONTH!$B6243="February",PER_MONTH!$E6243="Non-Working Day"),Table3[Feb_NWD], AND(PER_MONTH!$B6243 = "March", PER_MONTH!$E6243 = "Working Day"), Table3[Mar_WD],  AND(PER_MONTH!$B6243 = "March", PER_MONTH!$E6243 = "Non-Working Day"), Table3[Mar_NWD], AND(PER_MONTH!$B6243 = "April", PER_MONTH!$E6243 = "Working Day"), Table3[Apr_WD], AND(PER_MONTH!$B6243 = "April", PER_MONTH!$E6243 = "Non-Working Day"), Table3[Apr_NWD], AND(PER_MONTH!$B6243 = "May", PER_MONTH!$E6243 = "Working Day"), Table3[May_WD], AND(PER_MONTH!$B6243 = "May", PER_MONTH!$E6243 = "Non-Working Day"), Table3[May_NWD], AND(PER_MONTH!$B6243 = "June", PER_MONTH!$E6243 = "Working Day"), Table3[Jun_WD], AND(PER_MONTH!$B6243 = "June", PER_MONTH!$E6243 = "Non-Working Day"), Table3[Jun_NWD], AND(PER_MONTH!$B6243 = "July", PER_MONTH!$E6243 = "Working Day"), Table3[Jul_WD], AND(PER_MONTH!$B6243 = "July", PER_MONTH!$E6243 = "Non-Working Day"), Table3[Jul_NWD], AND(PER_MONTH!$B6243 = "August", PER_MONTH!$E6243 = "Working Day"), Table3[Aug_WD], AND(PER_MONTH!$B6243 = "August", PER_MONTH!$E6243 = "Non-Working Day"), Table3[Aug_NWD], AND(PER_MONTH!$B6243 = "September", PER_MONTH!$E6243 = "Working Day"), Table3[Sep_WD], AND(PER_MONTH!$B6243 = "September", PER_MONTH!$E6243 = "Non-Working Day"), Table3[Sep_NWD], AND(PER_MONTH!$B6243 = "October", PER_MONTH!$E6243 = "Working Day"), Table3[Oct_WD], AND(PER_MONTH!$B6243 = "October", PER_MONTH!$E6243 = "Non-Working Day"), Table3[Oct_NWD], AND(PER_MONTH!$B6243 = "November", PER_MONTH!$E6243 = "Working Day"), Table3[Nov_WD], AND(PER_MONTH!$B6243 = "November", PER_MONTH!$E6243 = "Non-Working Day"), Table3[Nov_NWD], AND(PER_MONTH!$B6243 = "December", PER_MONTH!$E6243 = "Working Day"), Table3[Dec_WD], AND(PER_MONTH!$B6243 = "December", PER_MONTH!$E6243 = "Non-Working Day"), Table3[Dec_NWD]))</f>
        <v>0</v>
      </c>
    </row>
    <row r="6292" spans="1:7" x14ac:dyDescent="0.3">
      <c r="A6292" s="60">
        <v>45789</v>
      </c>
      <c r="B6292" s="61" t="s">
        <v>15</v>
      </c>
      <c r="C6292" s="61" t="s">
        <v>109</v>
      </c>
      <c r="D6292" s="61" t="s">
        <v>11</v>
      </c>
      <c r="E6292" s="61" t="s">
        <v>48</v>
      </c>
      <c r="F6292" s="61">
        <v>4.1666666666666657E-2</v>
      </c>
      <c r="G6292" s="62">
        <v>0</v>
      </c>
    </row>
    <row r="6293" spans="1:7" x14ac:dyDescent="0.3">
      <c r="A6293" s="54">
        <v>45789</v>
      </c>
      <c r="B6293" s="55" t="s">
        <v>15</v>
      </c>
      <c r="C6293" s="55" t="s">
        <v>109</v>
      </c>
      <c r="D6293" s="55" t="s">
        <v>11</v>
      </c>
      <c r="E6293" s="55" t="s">
        <v>48</v>
      </c>
      <c r="F6293" s="55">
        <v>6.25E-2</v>
      </c>
      <c r="G6293" s="56">
        <v>0</v>
      </c>
    </row>
    <row r="6294" spans="1:7" x14ac:dyDescent="0.3">
      <c r="A6294" s="60">
        <v>45789</v>
      </c>
      <c r="B6294" s="61" t="s">
        <v>15</v>
      </c>
      <c r="C6294" s="61" t="s">
        <v>109</v>
      </c>
      <c r="D6294" s="61" t="s">
        <v>11</v>
      </c>
      <c r="E6294" s="61" t="s">
        <v>48</v>
      </c>
      <c r="F6294" s="61">
        <v>8.3333333333333329E-2</v>
      </c>
      <c r="G6294" s="62">
        <v>0</v>
      </c>
    </row>
    <row r="6295" spans="1:7" x14ac:dyDescent="0.3">
      <c r="A6295" s="54">
        <v>45789</v>
      </c>
      <c r="B6295" s="55" t="s">
        <v>15</v>
      </c>
      <c r="C6295" s="55" t="s">
        <v>109</v>
      </c>
      <c r="D6295" s="55" t="s">
        <v>11</v>
      </c>
      <c r="E6295" s="55" t="s">
        <v>48</v>
      </c>
      <c r="F6295" s="55">
        <v>0.1041666666666667</v>
      </c>
      <c r="G6295" s="56">
        <v>0</v>
      </c>
    </row>
    <row r="6296" spans="1:7" x14ac:dyDescent="0.3">
      <c r="A6296" s="60">
        <v>45789</v>
      </c>
      <c r="B6296" s="61" t="s">
        <v>15</v>
      </c>
      <c r="C6296" s="61" t="s">
        <v>109</v>
      </c>
      <c r="D6296" s="61" t="s">
        <v>11</v>
      </c>
      <c r="E6296" s="61" t="s">
        <v>48</v>
      </c>
      <c r="F6296" s="61">
        <v>0.125</v>
      </c>
      <c r="G6296" s="62">
        <v>0</v>
      </c>
    </row>
    <row r="6297" spans="1:7" x14ac:dyDescent="0.3">
      <c r="A6297" s="54">
        <v>45789</v>
      </c>
      <c r="B6297" s="55" t="s">
        <v>15</v>
      </c>
      <c r="C6297" s="55" t="s">
        <v>109</v>
      </c>
      <c r="D6297" s="55" t="s">
        <v>11</v>
      </c>
      <c r="E6297" s="55" t="s">
        <v>48</v>
      </c>
      <c r="F6297" s="55">
        <v>0.14583333333333329</v>
      </c>
      <c r="G6297" s="56">
        <v>0</v>
      </c>
    </row>
    <row r="6298" spans="1:7" x14ac:dyDescent="0.3">
      <c r="A6298" s="60">
        <v>45789</v>
      </c>
      <c r="B6298" s="61" t="s">
        <v>15</v>
      </c>
      <c r="C6298" s="61" t="s">
        <v>109</v>
      </c>
      <c r="D6298" s="61" t="s">
        <v>11</v>
      </c>
      <c r="E6298" s="61" t="s">
        <v>48</v>
      </c>
      <c r="F6298" s="61">
        <v>0.16666666666666671</v>
      </c>
      <c r="G6298" s="62">
        <v>0</v>
      </c>
    </row>
    <row r="6299" spans="1:7" x14ac:dyDescent="0.3">
      <c r="A6299" s="54">
        <v>45789</v>
      </c>
      <c r="B6299" s="55" t="s">
        <v>15</v>
      </c>
      <c r="C6299" s="55" t="s">
        <v>109</v>
      </c>
      <c r="D6299" s="55" t="s">
        <v>11</v>
      </c>
      <c r="E6299" s="55" t="s">
        <v>48</v>
      </c>
      <c r="F6299" s="55">
        <v>0.1875</v>
      </c>
      <c r="G6299" s="56">
        <v>0</v>
      </c>
    </row>
    <row r="6300" spans="1:7" x14ac:dyDescent="0.3">
      <c r="A6300" s="60">
        <v>45789</v>
      </c>
      <c r="B6300" s="61" t="s">
        <v>15</v>
      </c>
      <c r="C6300" s="61" t="s">
        <v>109</v>
      </c>
      <c r="D6300" s="61" t="s">
        <v>11</v>
      </c>
      <c r="E6300" s="61" t="s">
        <v>48</v>
      </c>
      <c r="F6300" s="61">
        <v>0.20833333333333329</v>
      </c>
      <c r="G6300" s="62">
        <v>0</v>
      </c>
    </row>
    <row r="6301" spans="1:7" x14ac:dyDescent="0.3">
      <c r="A6301" s="54">
        <v>45789</v>
      </c>
      <c r="B6301" s="55" t="s">
        <v>15</v>
      </c>
      <c r="C6301" s="55" t="s">
        <v>109</v>
      </c>
      <c r="D6301" s="55" t="s">
        <v>11</v>
      </c>
      <c r="E6301" s="55" t="s">
        <v>48</v>
      </c>
      <c r="F6301" s="55">
        <v>0.22916666666666671</v>
      </c>
      <c r="G6301" s="56">
        <v>0</v>
      </c>
    </row>
    <row r="6302" spans="1:7" x14ac:dyDescent="0.3">
      <c r="A6302" s="60">
        <v>45789</v>
      </c>
      <c r="B6302" s="61" t="s">
        <v>15</v>
      </c>
      <c r="C6302" s="61" t="s">
        <v>109</v>
      </c>
      <c r="D6302" s="61" t="s">
        <v>11</v>
      </c>
      <c r="E6302" s="61" t="s">
        <v>48</v>
      </c>
      <c r="F6302" s="61">
        <v>0.25</v>
      </c>
      <c r="G6302" s="62">
        <v>0</v>
      </c>
    </row>
    <row r="6303" spans="1:7" x14ac:dyDescent="0.3">
      <c r="A6303" s="54">
        <v>45789</v>
      </c>
      <c r="B6303" s="55" t="s">
        <v>15</v>
      </c>
      <c r="C6303" s="55" t="s">
        <v>109</v>
      </c>
      <c r="D6303" s="55" t="s">
        <v>11</v>
      </c>
      <c r="E6303" s="55" t="s">
        <v>48</v>
      </c>
      <c r="F6303" s="55">
        <v>0.27083333333333331</v>
      </c>
      <c r="G6303" s="56">
        <v>0</v>
      </c>
    </row>
    <row r="6304" spans="1:7" x14ac:dyDescent="0.3">
      <c r="A6304" s="60">
        <v>45789</v>
      </c>
      <c r="B6304" s="61" t="s">
        <v>15</v>
      </c>
      <c r="C6304" s="61" t="s">
        <v>109</v>
      </c>
      <c r="D6304" s="61" t="s">
        <v>11</v>
      </c>
      <c r="E6304" s="61" t="s">
        <v>48</v>
      </c>
      <c r="F6304" s="61">
        <v>0.29166666666666669</v>
      </c>
      <c r="G6304" s="62">
        <v>0</v>
      </c>
    </row>
    <row r="6305" spans="1:7" x14ac:dyDescent="0.3">
      <c r="A6305" s="54">
        <v>45789</v>
      </c>
      <c r="B6305" s="55" t="s">
        <v>15</v>
      </c>
      <c r="C6305" s="55" t="s">
        <v>109</v>
      </c>
      <c r="D6305" s="55" t="s">
        <v>11</v>
      </c>
      <c r="E6305" s="55" t="s">
        <v>48</v>
      </c>
      <c r="F6305" s="55">
        <v>0.3125</v>
      </c>
      <c r="G6305" s="56">
        <v>0</v>
      </c>
    </row>
    <row r="6306" spans="1:7" x14ac:dyDescent="0.3">
      <c r="A6306" s="60">
        <v>45789</v>
      </c>
      <c r="B6306" s="61" t="s">
        <v>15</v>
      </c>
      <c r="C6306" s="61" t="s">
        <v>109</v>
      </c>
      <c r="D6306" s="61" t="s">
        <v>11</v>
      </c>
      <c r="E6306" s="61" t="s">
        <v>48</v>
      </c>
      <c r="F6306" s="61">
        <v>0.33333333333333331</v>
      </c>
      <c r="G6306" s="62">
        <v>0</v>
      </c>
    </row>
    <row r="6307" spans="1:7" x14ac:dyDescent="0.3">
      <c r="A6307" s="54">
        <v>45789</v>
      </c>
      <c r="B6307" s="55" t="s">
        <v>15</v>
      </c>
      <c r="C6307" s="55" t="s">
        <v>109</v>
      </c>
      <c r="D6307" s="55" t="s">
        <v>11</v>
      </c>
      <c r="E6307" s="55" t="s">
        <v>48</v>
      </c>
      <c r="F6307" s="55">
        <v>0.35416666666666669</v>
      </c>
      <c r="G6307" s="56">
        <v>0</v>
      </c>
    </row>
    <row r="6308" spans="1:7" x14ac:dyDescent="0.3">
      <c r="A6308" s="60">
        <v>45789</v>
      </c>
      <c r="B6308" s="61" t="s">
        <v>15</v>
      </c>
      <c r="C6308" s="61" t="s">
        <v>109</v>
      </c>
      <c r="D6308" s="61" t="s">
        <v>11</v>
      </c>
      <c r="E6308" s="61" t="s">
        <v>48</v>
      </c>
      <c r="F6308" s="61">
        <v>0.375</v>
      </c>
      <c r="G6308" s="62">
        <v>0</v>
      </c>
    </row>
    <row r="6309" spans="1:7" x14ac:dyDescent="0.3">
      <c r="A6309" s="54">
        <v>45789</v>
      </c>
      <c r="B6309" s="55" t="s">
        <v>15</v>
      </c>
      <c r="C6309" s="55" t="s">
        <v>109</v>
      </c>
      <c r="D6309" s="55" t="s">
        <v>11</v>
      </c>
      <c r="E6309" s="55" t="s">
        <v>48</v>
      </c>
      <c r="F6309" s="55">
        <v>0.39583333333333331</v>
      </c>
      <c r="G6309" s="56">
        <v>0</v>
      </c>
    </row>
    <row r="6310" spans="1:7" x14ac:dyDescent="0.3">
      <c r="A6310" s="60">
        <v>45789</v>
      </c>
      <c r="B6310" s="61" t="s">
        <v>15</v>
      </c>
      <c r="C6310" s="61" t="s">
        <v>109</v>
      </c>
      <c r="D6310" s="61" t="s">
        <v>11</v>
      </c>
      <c r="E6310" s="61" t="s">
        <v>48</v>
      </c>
      <c r="F6310" s="61">
        <v>0.41666666666666669</v>
      </c>
      <c r="G6310" s="62">
        <v>0</v>
      </c>
    </row>
    <row r="6311" spans="1:7" x14ac:dyDescent="0.3">
      <c r="A6311" s="54">
        <v>45789</v>
      </c>
      <c r="B6311" s="55" t="s">
        <v>15</v>
      </c>
      <c r="C6311" s="55" t="s">
        <v>109</v>
      </c>
      <c r="D6311" s="55" t="s">
        <v>11</v>
      </c>
      <c r="E6311" s="55" t="s">
        <v>48</v>
      </c>
      <c r="F6311" s="55">
        <v>0.4375</v>
      </c>
      <c r="G6311" s="56">
        <v>0</v>
      </c>
    </row>
    <row r="6312" spans="1:7" x14ac:dyDescent="0.3">
      <c r="A6312" s="60">
        <v>45789</v>
      </c>
      <c r="B6312" s="61" t="s">
        <v>15</v>
      </c>
      <c r="C6312" s="61" t="s">
        <v>109</v>
      </c>
      <c r="D6312" s="61" t="s">
        <v>11</v>
      </c>
      <c r="E6312" s="61" t="s">
        <v>48</v>
      </c>
      <c r="F6312" s="61">
        <v>0.45833333333333331</v>
      </c>
      <c r="G6312" s="62">
        <v>0</v>
      </c>
    </row>
    <row r="6313" spans="1:7" x14ac:dyDescent="0.3">
      <c r="A6313" s="54">
        <v>45789</v>
      </c>
      <c r="B6313" s="55" t="s">
        <v>15</v>
      </c>
      <c r="C6313" s="55" t="s">
        <v>109</v>
      </c>
      <c r="D6313" s="55" t="s">
        <v>11</v>
      </c>
      <c r="E6313" s="55" t="s">
        <v>48</v>
      </c>
      <c r="F6313" s="55">
        <v>0.47916666666666669</v>
      </c>
      <c r="G6313" s="56">
        <v>0</v>
      </c>
    </row>
    <row r="6314" spans="1:7" x14ac:dyDescent="0.3">
      <c r="A6314" s="60">
        <v>45789</v>
      </c>
      <c r="B6314" s="61" t="s">
        <v>15</v>
      </c>
      <c r="C6314" s="61" t="s">
        <v>109</v>
      </c>
      <c r="D6314" s="61" t="s">
        <v>11</v>
      </c>
      <c r="E6314" s="61" t="s">
        <v>48</v>
      </c>
      <c r="F6314" s="61">
        <v>0.5</v>
      </c>
      <c r="G6314" s="62">
        <v>0</v>
      </c>
    </row>
    <row r="6315" spans="1:7" x14ac:dyDescent="0.3">
      <c r="A6315" s="54">
        <v>45789</v>
      </c>
      <c r="B6315" s="55" t="s">
        <v>15</v>
      </c>
      <c r="C6315" s="55" t="s">
        <v>109</v>
      </c>
      <c r="D6315" s="55" t="s">
        <v>11</v>
      </c>
      <c r="E6315" s="55" t="s">
        <v>48</v>
      </c>
      <c r="F6315" s="55">
        <v>0.52083333333333337</v>
      </c>
      <c r="G6315" s="56">
        <v>0</v>
      </c>
    </row>
    <row r="6316" spans="1:7" x14ac:dyDescent="0.3">
      <c r="A6316" s="60">
        <v>45789</v>
      </c>
      <c r="B6316" s="61" t="s">
        <v>15</v>
      </c>
      <c r="C6316" s="61" t="s">
        <v>109</v>
      </c>
      <c r="D6316" s="61" t="s">
        <v>11</v>
      </c>
      <c r="E6316" s="61" t="s">
        <v>48</v>
      </c>
      <c r="F6316" s="61">
        <v>0.54166666666666663</v>
      </c>
      <c r="G6316" s="62">
        <v>0</v>
      </c>
    </row>
    <row r="6317" spans="1:7" x14ac:dyDescent="0.3">
      <c r="A6317" s="54">
        <v>45789</v>
      </c>
      <c r="B6317" s="55" t="s">
        <v>15</v>
      </c>
      <c r="C6317" s="55" t="s">
        <v>109</v>
      </c>
      <c r="D6317" s="55" t="s">
        <v>11</v>
      </c>
      <c r="E6317" s="55" t="s">
        <v>48</v>
      </c>
      <c r="F6317" s="55">
        <v>0.5625</v>
      </c>
      <c r="G6317" s="56">
        <v>0</v>
      </c>
    </row>
    <row r="6318" spans="1:7" x14ac:dyDescent="0.3">
      <c r="A6318" s="60">
        <v>45789</v>
      </c>
      <c r="B6318" s="61" t="s">
        <v>15</v>
      </c>
      <c r="C6318" s="61" t="s">
        <v>109</v>
      </c>
      <c r="D6318" s="61" t="s">
        <v>11</v>
      </c>
      <c r="E6318" s="61" t="s">
        <v>48</v>
      </c>
      <c r="F6318" s="61">
        <v>0.58333333333333337</v>
      </c>
      <c r="G6318" s="62">
        <v>0</v>
      </c>
    </row>
    <row r="6319" spans="1:7" x14ac:dyDescent="0.3">
      <c r="A6319" s="54">
        <v>45789</v>
      </c>
      <c r="B6319" s="55" t="s">
        <v>15</v>
      </c>
      <c r="C6319" s="55" t="s">
        <v>109</v>
      </c>
      <c r="D6319" s="55" t="s">
        <v>11</v>
      </c>
      <c r="E6319" s="55" t="s">
        <v>48</v>
      </c>
      <c r="F6319" s="55">
        <v>0.60416666666666663</v>
      </c>
      <c r="G6319" s="56">
        <v>0</v>
      </c>
    </row>
    <row r="6320" spans="1:7" x14ac:dyDescent="0.3">
      <c r="A6320" s="60">
        <v>45789</v>
      </c>
      <c r="B6320" s="61" t="s">
        <v>15</v>
      </c>
      <c r="C6320" s="61" t="s">
        <v>109</v>
      </c>
      <c r="D6320" s="61" t="s">
        <v>11</v>
      </c>
      <c r="E6320" s="61" t="s">
        <v>48</v>
      </c>
      <c r="F6320" s="61">
        <v>0.625</v>
      </c>
      <c r="G6320" s="62">
        <v>0</v>
      </c>
    </row>
    <row r="6321" spans="1:7" x14ac:dyDescent="0.3">
      <c r="A6321" s="54">
        <v>45789</v>
      </c>
      <c r="B6321" s="55" t="s">
        <v>15</v>
      </c>
      <c r="C6321" s="55" t="s">
        <v>109</v>
      </c>
      <c r="D6321" s="55" t="s">
        <v>11</v>
      </c>
      <c r="E6321" s="55" t="s">
        <v>48</v>
      </c>
      <c r="F6321" s="55">
        <v>0.64583333333333337</v>
      </c>
      <c r="G6321" s="56">
        <v>0</v>
      </c>
    </row>
    <row r="6322" spans="1:7" x14ac:dyDescent="0.3">
      <c r="A6322" s="60">
        <v>45789</v>
      </c>
      <c r="B6322" s="61" t="s">
        <v>15</v>
      </c>
      <c r="C6322" s="61" t="s">
        <v>109</v>
      </c>
      <c r="D6322" s="61" t="s">
        <v>11</v>
      </c>
      <c r="E6322" s="61" t="s">
        <v>48</v>
      </c>
      <c r="F6322" s="61">
        <v>0.66666666666666663</v>
      </c>
      <c r="G6322" s="62">
        <v>0</v>
      </c>
    </row>
    <row r="6323" spans="1:7" x14ac:dyDescent="0.3">
      <c r="A6323" s="54">
        <v>45789</v>
      </c>
      <c r="B6323" s="55" t="s">
        <v>15</v>
      </c>
      <c r="C6323" s="55" t="s">
        <v>109</v>
      </c>
      <c r="D6323" s="55" t="s">
        <v>11</v>
      </c>
      <c r="E6323" s="55" t="s">
        <v>48</v>
      </c>
      <c r="F6323" s="55">
        <v>0.6875</v>
      </c>
      <c r="G6323" s="56">
        <v>0</v>
      </c>
    </row>
    <row r="6324" spans="1:7" x14ac:dyDescent="0.3">
      <c r="A6324" s="60">
        <v>45789</v>
      </c>
      <c r="B6324" s="61" t="s">
        <v>15</v>
      </c>
      <c r="C6324" s="61" t="s">
        <v>109</v>
      </c>
      <c r="D6324" s="61" t="s">
        <v>11</v>
      </c>
      <c r="E6324" s="61" t="s">
        <v>48</v>
      </c>
      <c r="F6324" s="61">
        <v>0.70833333333333337</v>
      </c>
      <c r="G6324" s="62">
        <v>0</v>
      </c>
    </row>
    <row r="6325" spans="1:7" x14ac:dyDescent="0.3">
      <c r="A6325" s="54">
        <v>45789</v>
      </c>
      <c r="B6325" s="55" t="s">
        <v>15</v>
      </c>
      <c r="C6325" s="55" t="s">
        <v>109</v>
      </c>
      <c r="D6325" s="55" t="s">
        <v>11</v>
      </c>
      <c r="E6325" s="55" t="s">
        <v>48</v>
      </c>
      <c r="F6325" s="55">
        <v>0.72916666666666663</v>
      </c>
      <c r="G6325" s="56">
        <v>0</v>
      </c>
    </row>
    <row r="6326" spans="1:7" x14ac:dyDescent="0.3">
      <c r="A6326" s="60">
        <v>45789</v>
      </c>
      <c r="B6326" s="61" t="s">
        <v>15</v>
      </c>
      <c r="C6326" s="61" t="s">
        <v>109</v>
      </c>
      <c r="D6326" s="61" t="s">
        <v>11</v>
      </c>
      <c r="E6326" s="61" t="s">
        <v>48</v>
      </c>
      <c r="F6326" s="61">
        <v>0.75</v>
      </c>
      <c r="G6326" s="62">
        <v>0</v>
      </c>
    </row>
    <row r="6327" spans="1:7" x14ac:dyDescent="0.3">
      <c r="A6327" s="54">
        <v>45789</v>
      </c>
      <c r="B6327" s="55" t="s">
        <v>15</v>
      </c>
      <c r="C6327" s="55" t="s">
        <v>109</v>
      </c>
      <c r="D6327" s="55" t="s">
        <v>11</v>
      </c>
      <c r="E6327" s="55" t="s">
        <v>48</v>
      </c>
      <c r="F6327" s="55">
        <v>0.77083333333333337</v>
      </c>
      <c r="G6327" s="56">
        <v>0</v>
      </c>
    </row>
    <row r="6328" spans="1:7" x14ac:dyDescent="0.3">
      <c r="A6328" s="60">
        <v>45789</v>
      </c>
      <c r="B6328" s="61" t="s">
        <v>15</v>
      </c>
      <c r="C6328" s="61" t="s">
        <v>109</v>
      </c>
      <c r="D6328" s="61" t="s">
        <v>11</v>
      </c>
      <c r="E6328" s="61" t="s">
        <v>48</v>
      </c>
      <c r="F6328" s="61">
        <v>0.79166666666666663</v>
      </c>
      <c r="G6328" s="62">
        <v>0</v>
      </c>
    </row>
    <row r="6329" spans="1:7" x14ac:dyDescent="0.3">
      <c r="A6329" s="54">
        <v>45789</v>
      </c>
      <c r="B6329" s="55" t="s">
        <v>15</v>
      </c>
      <c r="C6329" s="55" t="s">
        <v>109</v>
      </c>
      <c r="D6329" s="55" t="s">
        <v>11</v>
      </c>
      <c r="E6329" s="55" t="s">
        <v>48</v>
      </c>
      <c r="F6329" s="55">
        <v>0.8125</v>
      </c>
      <c r="G6329" s="56">
        <v>0</v>
      </c>
    </row>
    <row r="6330" spans="1:7" x14ac:dyDescent="0.3">
      <c r="A6330" s="60">
        <v>45789</v>
      </c>
      <c r="B6330" s="61" t="s">
        <v>15</v>
      </c>
      <c r="C6330" s="61" t="s">
        <v>109</v>
      </c>
      <c r="D6330" s="61" t="s">
        <v>11</v>
      </c>
      <c r="E6330" s="61" t="s">
        <v>48</v>
      </c>
      <c r="F6330" s="61">
        <v>0.83333333333333337</v>
      </c>
      <c r="G6330" s="62">
        <v>0</v>
      </c>
    </row>
    <row r="6331" spans="1:7" x14ac:dyDescent="0.3">
      <c r="A6331" s="54">
        <v>45789</v>
      </c>
      <c r="B6331" s="55" t="s">
        <v>15</v>
      </c>
      <c r="C6331" s="55" t="s">
        <v>109</v>
      </c>
      <c r="D6331" s="55" t="s">
        <v>11</v>
      </c>
      <c r="E6331" s="55" t="s">
        <v>48</v>
      </c>
      <c r="F6331" s="55">
        <v>0.85416666666666663</v>
      </c>
      <c r="G6331" s="56">
        <v>0</v>
      </c>
    </row>
    <row r="6332" spans="1:7" x14ac:dyDescent="0.3">
      <c r="A6332" s="60">
        <v>45789</v>
      </c>
      <c r="B6332" s="61" t="s">
        <v>15</v>
      </c>
      <c r="C6332" s="61" t="s">
        <v>109</v>
      </c>
      <c r="D6332" s="61" t="s">
        <v>11</v>
      </c>
      <c r="E6332" s="61" t="s">
        <v>48</v>
      </c>
      <c r="F6332" s="61">
        <v>0.875</v>
      </c>
      <c r="G6332" s="62">
        <v>0</v>
      </c>
    </row>
    <row r="6333" spans="1:7" x14ac:dyDescent="0.3">
      <c r="A6333" s="54">
        <v>45789</v>
      </c>
      <c r="B6333" s="55" t="s">
        <v>15</v>
      </c>
      <c r="C6333" s="55" t="s">
        <v>109</v>
      </c>
      <c r="D6333" s="55" t="s">
        <v>11</v>
      </c>
      <c r="E6333" s="55" t="s">
        <v>48</v>
      </c>
      <c r="F6333" s="55">
        <v>0.89583333333333337</v>
      </c>
      <c r="G6333" s="56">
        <v>0</v>
      </c>
    </row>
    <row r="6334" spans="1:7" x14ac:dyDescent="0.3">
      <c r="A6334" s="60">
        <v>45789</v>
      </c>
      <c r="B6334" s="61" t="s">
        <v>15</v>
      </c>
      <c r="C6334" s="61" t="s">
        <v>109</v>
      </c>
      <c r="D6334" s="61" t="s">
        <v>11</v>
      </c>
      <c r="E6334" s="61" t="s">
        <v>48</v>
      </c>
      <c r="F6334" s="61">
        <v>0.91666666666666663</v>
      </c>
      <c r="G6334" s="62">
        <v>0</v>
      </c>
    </row>
    <row r="6335" spans="1:7" x14ac:dyDescent="0.3">
      <c r="A6335" s="54">
        <v>45789</v>
      </c>
      <c r="B6335" s="55" t="s">
        <v>15</v>
      </c>
      <c r="C6335" s="55" t="s">
        <v>109</v>
      </c>
      <c r="D6335" s="55" t="s">
        <v>11</v>
      </c>
      <c r="E6335" s="55" t="s">
        <v>48</v>
      </c>
      <c r="F6335" s="55">
        <v>0.9375</v>
      </c>
      <c r="G6335" s="56">
        <v>0</v>
      </c>
    </row>
    <row r="6336" spans="1:7" x14ac:dyDescent="0.3">
      <c r="A6336" s="60">
        <v>45789</v>
      </c>
      <c r="B6336" s="61" t="s">
        <v>15</v>
      </c>
      <c r="C6336" s="61" t="s">
        <v>109</v>
      </c>
      <c r="D6336" s="61" t="s">
        <v>11</v>
      </c>
      <c r="E6336" s="61" t="s">
        <v>48</v>
      </c>
      <c r="F6336" s="61">
        <v>0.95833333333333337</v>
      </c>
      <c r="G6336" s="62">
        <v>0</v>
      </c>
    </row>
    <row r="6337" spans="1:7" x14ac:dyDescent="0.3">
      <c r="A6337" s="54">
        <v>45789</v>
      </c>
      <c r="B6337" s="55" t="s">
        <v>15</v>
      </c>
      <c r="C6337" s="55" t="s">
        <v>109</v>
      </c>
      <c r="D6337" s="55" t="s">
        <v>11</v>
      </c>
      <c r="E6337" s="55" t="s">
        <v>48</v>
      </c>
      <c r="F6337" s="55">
        <v>0.97916666666666663</v>
      </c>
      <c r="G6337" s="56">
        <v>0</v>
      </c>
    </row>
    <row r="6338" spans="1:7" x14ac:dyDescent="0.3">
      <c r="A6338" s="60">
        <v>45790</v>
      </c>
      <c r="B6338" s="61" t="s">
        <v>15</v>
      </c>
      <c r="C6338" s="61" t="s">
        <v>109</v>
      </c>
      <c r="D6338" s="61" t="s">
        <v>11</v>
      </c>
      <c r="E6338" s="61" t="s">
        <v>48</v>
      </c>
      <c r="F6338" s="61">
        <v>0</v>
      </c>
      <c r="G6338" s="62">
        <v>0</v>
      </c>
    </row>
    <row r="6339" spans="1:7" x14ac:dyDescent="0.3">
      <c r="A6339" s="54">
        <v>45790</v>
      </c>
      <c r="B6339" s="55" t="s">
        <v>15</v>
      </c>
      <c r="C6339" s="55" t="s">
        <v>109</v>
      </c>
      <c r="D6339" s="55" t="s">
        <v>5</v>
      </c>
      <c r="E6339" s="55" t="s">
        <v>48</v>
      </c>
      <c r="F6339" s="55">
        <v>2.0833333333333329E-2</v>
      </c>
      <c r="G6339" s="56" cm="1">
        <f t="array" ref="G6339:G6386">IF(LOAD_RESULTS!$C$3 = "MENU",ABS(_xlfn.IFS(AND(PER_MONTH!$B6291="January",PER_MONTH!$E6291="Working Day"),Table3[Jan_WD],AND(PER_MONTH!$B6291="January",PER_MONTH!$E6291="Non-Working Day"),Table3[Jan_NWD],AND(PER_MONTH!$B6291="February",PER_MONTH!$E6291="Working Day"),Table3[Feb_WD],AND(PER_MONTH!$B6291="February",PER_MONTH!$E6291="Non-Working Day"),Table3[Feb_NWD], AND(PER_MONTH!$B6291 = "March", PER_MONTH!$E6291 = "Working Day"), Table3[Mar_WD],  AND(PER_MONTH!$B6291 = "March", PER_MONTH!$E6291 = "Non-Working Day"), Table3[Mar_NWD], AND(PER_MONTH!$B6291 = "April", PER_MONTH!$E6291 = "Working Day"), Table3[Apr_WD], AND(PER_MONTH!$B6291 = "April", PER_MONTH!$E6291 = "Non-Working Day"), Table3[Apr_NWD], AND(PER_MONTH!$B6291 = "May", PER_MONTH!$E6291 = "Working Day"), Table3[May_WD], AND(PER_MONTH!$B6291 = "May", PER_MONTH!$E6291 = "Non-Working Day"), Table3[May_NWD], AND(PER_MONTH!$B6291 = "June", PER_MONTH!$E6291 = "Working Day"), Table3[Jun_WD], AND(PER_MONTH!$B6291 = "June", PER_MONTH!$E6291 = "Non-Working Day"), Table3[Jun_NWD], AND(PER_MONTH!$B6291 = "July", PER_MONTH!$E6291 = "Working Day"), Table3[Jul_WD], AND(PER_MONTH!$B6291 = "July", PER_MONTH!$E6291 = "Non-Working Day"), Table3[Jul_NWD], AND(PER_MONTH!$B6291 = "August", PER_MONTH!$E6291 = "Working Day"), Table3[Aug_WD], AND(PER_MONTH!$B6291 = "August", PER_MONTH!$E6291 = "Non-Working Day"), Table3[Aug_NWD], AND(PER_MONTH!$B6291 = "September", PER_MONTH!$E6291 = "Working Day"), Table3[Sep_WD], AND(PER_MONTH!$B6291 = "September", PER_MONTH!$E6291 = "Non-Working Day"), Table3[Sep_NWD], AND(PER_MONTH!$B6291 = "October", PER_MONTH!$E6291 = "Working Day"), Table3[Oct_WD], AND(PER_MONTH!$B6291 = "October", PER_MONTH!$E6291 = "Non-Working Day"), Table3[Oct_NWD], AND(PER_MONTH!$B6291 = "November", PER_MONTH!$E6291 = "Working Day"), Table3[Nov_WD], AND(PER_MONTH!$B6291 = "November", PER_MONTH!$E6291 = "Non-Working Day"), Table3[Nov_NWD], AND(PER_MONTH!$B6291 = "December", PER_MONTH!$E6291 = "Working Day"), Table3[Dec_WD], AND(PER_MONTH!$B6291 = "December", PER_MONTH!$E6291 = "Non-Working Day"), Table3[Dec_NWD])),_xlfn.IFS(AND(PER_MONTH!$B6291="January",PER_MONTH!$E6291="Working Day"),Table3[Jan_WD],AND(PER_MONTH!$B6291="January",PER_MONTH!$E6291="Non-Working Day"),Table3[Jan_NWD],AND(PER_MONTH!$B6291="February",PER_MONTH!$E6291="Working Day"),Table3[Feb_WD],AND(PER_MONTH!$B6291="February",PER_MONTH!$E6291="Non-Working Day"),Table3[Feb_NWD], AND(PER_MONTH!$B6291 = "March", PER_MONTH!$E6291 = "Working Day"), Table3[Mar_WD],  AND(PER_MONTH!$B6291 = "March", PER_MONTH!$E6291 = "Non-Working Day"), Table3[Mar_NWD], AND(PER_MONTH!$B6291 = "April", PER_MONTH!$E6291 = "Working Day"), Table3[Apr_WD], AND(PER_MONTH!$B6291 = "April", PER_MONTH!$E6291 = "Non-Working Day"), Table3[Apr_NWD], AND(PER_MONTH!$B6291 = "May", PER_MONTH!$E6291 = "Working Day"), Table3[May_WD], AND(PER_MONTH!$B6291 = "May", PER_MONTH!$E6291 = "Non-Working Day"), Table3[May_NWD], AND(PER_MONTH!$B6291 = "June", PER_MONTH!$E6291 = "Working Day"), Table3[Jun_WD], AND(PER_MONTH!$B6291 = "June", PER_MONTH!$E6291 = "Non-Working Day"), Table3[Jun_NWD], AND(PER_MONTH!$B6291 = "July", PER_MONTH!$E6291 = "Working Day"), Table3[Jul_WD], AND(PER_MONTH!$B6291 = "July", PER_MONTH!$E6291 = "Non-Working Day"), Table3[Jul_NWD], AND(PER_MONTH!$B6291 = "August", PER_MONTH!$E6291 = "Working Day"), Table3[Aug_WD], AND(PER_MONTH!$B6291 = "August", PER_MONTH!$E6291 = "Non-Working Day"), Table3[Aug_NWD], AND(PER_MONTH!$B6291 = "September", PER_MONTH!$E6291 = "Working Day"), Table3[Sep_WD], AND(PER_MONTH!$B6291 = "September", PER_MONTH!$E6291 = "Non-Working Day"), Table3[Sep_NWD], AND(PER_MONTH!$B6291 = "October", PER_MONTH!$E6291 = "Working Day"), Table3[Oct_WD], AND(PER_MONTH!$B6291 = "October", PER_MONTH!$E6291 = "Non-Working Day"), Table3[Oct_NWD], AND(PER_MONTH!$B6291 = "November", PER_MONTH!$E6291 = "Working Day"), Table3[Nov_WD], AND(PER_MONTH!$B6291 = "November", PER_MONTH!$E6291 = "Non-Working Day"), Table3[Nov_NWD], AND(PER_MONTH!$B6291 = "December", PER_MONTH!$E6291 = "Working Day"), Table3[Dec_WD], AND(PER_MONTH!$B6291 = "December", PER_MONTH!$E6291 = "Non-Working Day"), Table3[Dec_NWD]))</f>
        <v>0</v>
      </c>
    </row>
    <row r="6340" spans="1:7" x14ac:dyDescent="0.3">
      <c r="A6340" s="60">
        <v>45790</v>
      </c>
      <c r="B6340" s="61" t="s">
        <v>15</v>
      </c>
      <c r="C6340" s="61" t="s">
        <v>109</v>
      </c>
      <c r="D6340" s="61" t="s">
        <v>5</v>
      </c>
      <c r="E6340" s="61" t="s">
        <v>48</v>
      </c>
      <c r="F6340" s="61">
        <v>4.1666666666666657E-2</v>
      </c>
      <c r="G6340" s="62">
        <v>0</v>
      </c>
    </row>
    <row r="6341" spans="1:7" x14ac:dyDescent="0.3">
      <c r="A6341" s="54">
        <v>45790</v>
      </c>
      <c r="B6341" s="55" t="s">
        <v>15</v>
      </c>
      <c r="C6341" s="55" t="s">
        <v>109</v>
      </c>
      <c r="D6341" s="55" t="s">
        <v>5</v>
      </c>
      <c r="E6341" s="55" t="s">
        <v>48</v>
      </c>
      <c r="F6341" s="55">
        <v>6.25E-2</v>
      </c>
      <c r="G6341" s="56">
        <v>0</v>
      </c>
    </row>
    <row r="6342" spans="1:7" x14ac:dyDescent="0.3">
      <c r="A6342" s="60">
        <v>45790</v>
      </c>
      <c r="B6342" s="61" t="s">
        <v>15</v>
      </c>
      <c r="C6342" s="61" t="s">
        <v>109</v>
      </c>
      <c r="D6342" s="61" t="s">
        <v>5</v>
      </c>
      <c r="E6342" s="61" t="s">
        <v>48</v>
      </c>
      <c r="F6342" s="61">
        <v>8.3333333333333329E-2</v>
      </c>
      <c r="G6342" s="62">
        <v>0</v>
      </c>
    </row>
    <row r="6343" spans="1:7" x14ac:dyDescent="0.3">
      <c r="A6343" s="54">
        <v>45790</v>
      </c>
      <c r="B6343" s="55" t="s">
        <v>15</v>
      </c>
      <c r="C6343" s="55" t="s">
        <v>109</v>
      </c>
      <c r="D6343" s="55" t="s">
        <v>5</v>
      </c>
      <c r="E6343" s="55" t="s">
        <v>48</v>
      </c>
      <c r="F6343" s="55">
        <v>0.1041666666666667</v>
      </c>
      <c r="G6343" s="56">
        <v>0</v>
      </c>
    </row>
    <row r="6344" spans="1:7" x14ac:dyDescent="0.3">
      <c r="A6344" s="60">
        <v>45790</v>
      </c>
      <c r="B6344" s="61" t="s">
        <v>15</v>
      </c>
      <c r="C6344" s="61" t="s">
        <v>109</v>
      </c>
      <c r="D6344" s="61" t="s">
        <v>5</v>
      </c>
      <c r="E6344" s="61" t="s">
        <v>48</v>
      </c>
      <c r="F6344" s="61">
        <v>0.125</v>
      </c>
      <c r="G6344" s="62">
        <v>0</v>
      </c>
    </row>
    <row r="6345" spans="1:7" x14ac:dyDescent="0.3">
      <c r="A6345" s="54">
        <v>45790</v>
      </c>
      <c r="B6345" s="55" t="s">
        <v>15</v>
      </c>
      <c r="C6345" s="55" t="s">
        <v>109</v>
      </c>
      <c r="D6345" s="55" t="s">
        <v>5</v>
      </c>
      <c r="E6345" s="55" t="s">
        <v>48</v>
      </c>
      <c r="F6345" s="55">
        <v>0.14583333333333329</v>
      </c>
      <c r="G6345" s="56">
        <v>0</v>
      </c>
    </row>
    <row r="6346" spans="1:7" x14ac:dyDescent="0.3">
      <c r="A6346" s="60">
        <v>45790</v>
      </c>
      <c r="B6346" s="61" t="s">
        <v>15</v>
      </c>
      <c r="C6346" s="61" t="s">
        <v>109</v>
      </c>
      <c r="D6346" s="61" t="s">
        <v>5</v>
      </c>
      <c r="E6346" s="61" t="s">
        <v>48</v>
      </c>
      <c r="F6346" s="61">
        <v>0.16666666666666671</v>
      </c>
      <c r="G6346" s="62">
        <v>0</v>
      </c>
    </row>
    <row r="6347" spans="1:7" x14ac:dyDescent="0.3">
      <c r="A6347" s="54">
        <v>45790</v>
      </c>
      <c r="B6347" s="55" t="s">
        <v>15</v>
      </c>
      <c r="C6347" s="55" t="s">
        <v>109</v>
      </c>
      <c r="D6347" s="55" t="s">
        <v>5</v>
      </c>
      <c r="E6347" s="55" t="s">
        <v>48</v>
      </c>
      <c r="F6347" s="55">
        <v>0.1875</v>
      </c>
      <c r="G6347" s="56">
        <v>0</v>
      </c>
    </row>
    <row r="6348" spans="1:7" x14ac:dyDescent="0.3">
      <c r="A6348" s="60">
        <v>45790</v>
      </c>
      <c r="B6348" s="61" t="s">
        <v>15</v>
      </c>
      <c r="C6348" s="61" t="s">
        <v>109</v>
      </c>
      <c r="D6348" s="61" t="s">
        <v>5</v>
      </c>
      <c r="E6348" s="61" t="s">
        <v>48</v>
      </c>
      <c r="F6348" s="61">
        <v>0.20833333333333329</v>
      </c>
      <c r="G6348" s="62">
        <v>0</v>
      </c>
    </row>
    <row r="6349" spans="1:7" x14ac:dyDescent="0.3">
      <c r="A6349" s="54">
        <v>45790</v>
      </c>
      <c r="B6349" s="55" t="s">
        <v>15</v>
      </c>
      <c r="C6349" s="55" t="s">
        <v>109</v>
      </c>
      <c r="D6349" s="55" t="s">
        <v>5</v>
      </c>
      <c r="E6349" s="55" t="s">
        <v>48</v>
      </c>
      <c r="F6349" s="55">
        <v>0.22916666666666671</v>
      </c>
      <c r="G6349" s="56">
        <v>0</v>
      </c>
    </row>
    <row r="6350" spans="1:7" x14ac:dyDescent="0.3">
      <c r="A6350" s="60">
        <v>45790</v>
      </c>
      <c r="B6350" s="61" t="s">
        <v>15</v>
      </c>
      <c r="C6350" s="61" t="s">
        <v>109</v>
      </c>
      <c r="D6350" s="61" t="s">
        <v>5</v>
      </c>
      <c r="E6350" s="61" t="s">
        <v>48</v>
      </c>
      <c r="F6350" s="61">
        <v>0.25</v>
      </c>
      <c r="G6350" s="62">
        <v>0</v>
      </c>
    </row>
    <row r="6351" spans="1:7" x14ac:dyDescent="0.3">
      <c r="A6351" s="54">
        <v>45790</v>
      </c>
      <c r="B6351" s="55" t="s">
        <v>15</v>
      </c>
      <c r="C6351" s="55" t="s">
        <v>109</v>
      </c>
      <c r="D6351" s="55" t="s">
        <v>5</v>
      </c>
      <c r="E6351" s="55" t="s">
        <v>48</v>
      </c>
      <c r="F6351" s="55">
        <v>0.27083333333333331</v>
      </c>
      <c r="G6351" s="56">
        <v>0</v>
      </c>
    </row>
    <row r="6352" spans="1:7" x14ac:dyDescent="0.3">
      <c r="A6352" s="60">
        <v>45790</v>
      </c>
      <c r="B6352" s="61" t="s">
        <v>15</v>
      </c>
      <c r="C6352" s="61" t="s">
        <v>109</v>
      </c>
      <c r="D6352" s="61" t="s">
        <v>5</v>
      </c>
      <c r="E6352" s="61" t="s">
        <v>48</v>
      </c>
      <c r="F6352" s="61">
        <v>0.29166666666666669</v>
      </c>
      <c r="G6352" s="62">
        <v>0</v>
      </c>
    </row>
    <row r="6353" spans="1:7" x14ac:dyDescent="0.3">
      <c r="A6353" s="54">
        <v>45790</v>
      </c>
      <c r="B6353" s="55" t="s">
        <v>15</v>
      </c>
      <c r="C6353" s="55" t="s">
        <v>109</v>
      </c>
      <c r="D6353" s="55" t="s">
        <v>5</v>
      </c>
      <c r="E6353" s="55" t="s">
        <v>48</v>
      </c>
      <c r="F6353" s="55">
        <v>0.3125</v>
      </c>
      <c r="G6353" s="56">
        <v>0</v>
      </c>
    </row>
    <row r="6354" spans="1:7" x14ac:dyDescent="0.3">
      <c r="A6354" s="60">
        <v>45790</v>
      </c>
      <c r="B6354" s="61" t="s">
        <v>15</v>
      </c>
      <c r="C6354" s="61" t="s">
        <v>109</v>
      </c>
      <c r="D6354" s="61" t="s">
        <v>5</v>
      </c>
      <c r="E6354" s="61" t="s">
        <v>48</v>
      </c>
      <c r="F6354" s="61">
        <v>0.33333333333333331</v>
      </c>
      <c r="G6354" s="62">
        <v>0</v>
      </c>
    </row>
    <row r="6355" spans="1:7" x14ac:dyDescent="0.3">
      <c r="A6355" s="54">
        <v>45790</v>
      </c>
      <c r="B6355" s="55" t="s">
        <v>15</v>
      </c>
      <c r="C6355" s="55" t="s">
        <v>109</v>
      </c>
      <c r="D6355" s="55" t="s">
        <v>5</v>
      </c>
      <c r="E6355" s="55" t="s">
        <v>48</v>
      </c>
      <c r="F6355" s="55">
        <v>0.35416666666666669</v>
      </c>
      <c r="G6355" s="56">
        <v>0</v>
      </c>
    </row>
    <row r="6356" spans="1:7" x14ac:dyDescent="0.3">
      <c r="A6356" s="60">
        <v>45790</v>
      </c>
      <c r="B6356" s="61" t="s">
        <v>15</v>
      </c>
      <c r="C6356" s="61" t="s">
        <v>109</v>
      </c>
      <c r="D6356" s="61" t="s">
        <v>5</v>
      </c>
      <c r="E6356" s="61" t="s">
        <v>48</v>
      </c>
      <c r="F6356" s="61">
        <v>0.375</v>
      </c>
      <c r="G6356" s="62">
        <v>0</v>
      </c>
    </row>
    <row r="6357" spans="1:7" x14ac:dyDescent="0.3">
      <c r="A6357" s="54">
        <v>45790</v>
      </c>
      <c r="B6357" s="55" t="s">
        <v>15</v>
      </c>
      <c r="C6357" s="55" t="s">
        <v>109</v>
      </c>
      <c r="D6357" s="55" t="s">
        <v>5</v>
      </c>
      <c r="E6357" s="55" t="s">
        <v>48</v>
      </c>
      <c r="F6357" s="55">
        <v>0.39583333333333331</v>
      </c>
      <c r="G6357" s="56">
        <v>0</v>
      </c>
    </row>
    <row r="6358" spans="1:7" x14ac:dyDescent="0.3">
      <c r="A6358" s="60">
        <v>45790</v>
      </c>
      <c r="B6358" s="61" t="s">
        <v>15</v>
      </c>
      <c r="C6358" s="61" t="s">
        <v>109</v>
      </c>
      <c r="D6358" s="61" t="s">
        <v>5</v>
      </c>
      <c r="E6358" s="61" t="s">
        <v>48</v>
      </c>
      <c r="F6358" s="61">
        <v>0.41666666666666669</v>
      </c>
      <c r="G6358" s="62">
        <v>0</v>
      </c>
    </row>
    <row r="6359" spans="1:7" x14ac:dyDescent="0.3">
      <c r="A6359" s="54">
        <v>45790</v>
      </c>
      <c r="B6359" s="55" t="s">
        <v>15</v>
      </c>
      <c r="C6359" s="55" t="s">
        <v>109</v>
      </c>
      <c r="D6359" s="55" t="s">
        <v>5</v>
      </c>
      <c r="E6359" s="55" t="s">
        <v>48</v>
      </c>
      <c r="F6359" s="55">
        <v>0.4375</v>
      </c>
      <c r="G6359" s="56">
        <v>0</v>
      </c>
    </row>
    <row r="6360" spans="1:7" x14ac:dyDescent="0.3">
      <c r="A6360" s="60">
        <v>45790</v>
      </c>
      <c r="B6360" s="61" t="s">
        <v>15</v>
      </c>
      <c r="C6360" s="61" t="s">
        <v>109</v>
      </c>
      <c r="D6360" s="61" t="s">
        <v>5</v>
      </c>
      <c r="E6360" s="61" t="s">
        <v>48</v>
      </c>
      <c r="F6360" s="61">
        <v>0.45833333333333331</v>
      </c>
      <c r="G6360" s="62">
        <v>0</v>
      </c>
    </row>
    <row r="6361" spans="1:7" x14ac:dyDescent="0.3">
      <c r="A6361" s="54">
        <v>45790</v>
      </c>
      <c r="B6361" s="55" t="s">
        <v>15</v>
      </c>
      <c r="C6361" s="55" t="s">
        <v>109</v>
      </c>
      <c r="D6361" s="55" t="s">
        <v>5</v>
      </c>
      <c r="E6361" s="55" t="s">
        <v>48</v>
      </c>
      <c r="F6361" s="55">
        <v>0.47916666666666669</v>
      </c>
      <c r="G6361" s="56">
        <v>0</v>
      </c>
    </row>
    <row r="6362" spans="1:7" x14ac:dyDescent="0.3">
      <c r="A6362" s="60">
        <v>45790</v>
      </c>
      <c r="B6362" s="61" t="s">
        <v>15</v>
      </c>
      <c r="C6362" s="61" t="s">
        <v>109</v>
      </c>
      <c r="D6362" s="61" t="s">
        <v>5</v>
      </c>
      <c r="E6362" s="61" t="s">
        <v>48</v>
      </c>
      <c r="F6362" s="61">
        <v>0.5</v>
      </c>
      <c r="G6362" s="62">
        <v>0</v>
      </c>
    </row>
    <row r="6363" spans="1:7" x14ac:dyDescent="0.3">
      <c r="A6363" s="54">
        <v>45790</v>
      </c>
      <c r="B6363" s="55" t="s">
        <v>15</v>
      </c>
      <c r="C6363" s="55" t="s">
        <v>109</v>
      </c>
      <c r="D6363" s="55" t="s">
        <v>5</v>
      </c>
      <c r="E6363" s="55" t="s">
        <v>48</v>
      </c>
      <c r="F6363" s="55">
        <v>0.52083333333333337</v>
      </c>
      <c r="G6363" s="56">
        <v>0</v>
      </c>
    </row>
    <row r="6364" spans="1:7" x14ac:dyDescent="0.3">
      <c r="A6364" s="60">
        <v>45790</v>
      </c>
      <c r="B6364" s="61" t="s">
        <v>15</v>
      </c>
      <c r="C6364" s="61" t="s">
        <v>109</v>
      </c>
      <c r="D6364" s="61" t="s">
        <v>5</v>
      </c>
      <c r="E6364" s="61" t="s">
        <v>48</v>
      </c>
      <c r="F6364" s="61">
        <v>0.54166666666666663</v>
      </c>
      <c r="G6364" s="62">
        <v>0</v>
      </c>
    </row>
    <row r="6365" spans="1:7" x14ac:dyDescent="0.3">
      <c r="A6365" s="54">
        <v>45790</v>
      </c>
      <c r="B6365" s="55" t="s">
        <v>15</v>
      </c>
      <c r="C6365" s="55" t="s">
        <v>109</v>
      </c>
      <c r="D6365" s="55" t="s">
        <v>5</v>
      </c>
      <c r="E6365" s="55" t="s">
        <v>48</v>
      </c>
      <c r="F6365" s="55">
        <v>0.5625</v>
      </c>
      <c r="G6365" s="56">
        <v>0</v>
      </c>
    </row>
    <row r="6366" spans="1:7" x14ac:dyDescent="0.3">
      <c r="A6366" s="60">
        <v>45790</v>
      </c>
      <c r="B6366" s="61" t="s">
        <v>15</v>
      </c>
      <c r="C6366" s="61" t="s">
        <v>109</v>
      </c>
      <c r="D6366" s="61" t="s">
        <v>5</v>
      </c>
      <c r="E6366" s="61" t="s">
        <v>48</v>
      </c>
      <c r="F6366" s="61">
        <v>0.58333333333333337</v>
      </c>
      <c r="G6366" s="62">
        <v>0</v>
      </c>
    </row>
    <row r="6367" spans="1:7" x14ac:dyDescent="0.3">
      <c r="A6367" s="54">
        <v>45790</v>
      </c>
      <c r="B6367" s="55" t="s">
        <v>15</v>
      </c>
      <c r="C6367" s="55" t="s">
        <v>109</v>
      </c>
      <c r="D6367" s="55" t="s">
        <v>5</v>
      </c>
      <c r="E6367" s="55" t="s">
        <v>48</v>
      </c>
      <c r="F6367" s="55">
        <v>0.60416666666666663</v>
      </c>
      <c r="G6367" s="56">
        <v>0</v>
      </c>
    </row>
    <row r="6368" spans="1:7" x14ac:dyDescent="0.3">
      <c r="A6368" s="60">
        <v>45790</v>
      </c>
      <c r="B6368" s="61" t="s">
        <v>15</v>
      </c>
      <c r="C6368" s="61" t="s">
        <v>109</v>
      </c>
      <c r="D6368" s="61" t="s">
        <v>5</v>
      </c>
      <c r="E6368" s="61" t="s">
        <v>48</v>
      </c>
      <c r="F6368" s="61">
        <v>0.625</v>
      </c>
      <c r="G6368" s="62">
        <v>0</v>
      </c>
    </row>
    <row r="6369" spans="1:7" x14ac:dyDescent="0.3">
      <c r="A6369" s="54">
        <v>45790</v>
      </c>
      <c r="B6369" s="55" t="s">
        <v>15</v>
      </c>
      <c r="C6369" s="55" t="s">
        <v>109</v>
      </c>
      <c r="D6369" s="55" t="s">
        <v>5</v>
      </c>
      <c r="E6369" s="55" t="s">
        <v>48</v>
      </c>
      <c r="F6369" s="55">
        <v>0.64583333333333337</v>
      </c>
      <c r="G6369" s="56">
        <v>0</v>
      </c>
    </row>
    <row r="6370" spans="1:7" x14ac:dyDescent="0.3">
      <c r="A6370" s="60">
        <v>45790</v>
      </c>
      <c r="B6370" s="61" t="s">
        <v>15</v>
      </c>
      <c r="C6370" s="61" t="s">
        <v>109</v>
      </c>
      <c r="D6370" s="61" t="s">
        <v>5</v>
      </c>
      <c r="E6370" s="61" t="s">
        <v>48</v>
      </c>
      <c r="F6370" s="61">
        <v>0.66666666666666663</v>
      </c>
      <c r="G6370" s="62">
        <v>0</v>
      </c>
    </row>
    <row r="6371" spans="1:7" x14ac:dyDescent="0.3">
      <c r="A6371" s="54">
        <v>45790</v>
      </c>
      <c r="B6371" s="55" t="s">
        <v>15</v>
      </c>
      <c r="C6371" s="55" t="s">
        <v>109</v>
      </c>
      <c r="D6371" s="55" t="s">
        <v>5</v>
      </c>
      <c r="E6371" s="55" t="s">
        <v>48</v>
      </c>
      <c r="F6371" s="55">
        <v>0.6875</v>
      </c>
      <c r="G6371" s="56">
        <v>0</v>
      </c>
    </row>
    <row r="6372" spans="1:7" x14ac:dyDescent="0.3">
      <c r="A6372" s="60">
        <v>45790</v>
      </c>
      <c r="B6372" s="61" t="s">
        <v>15</v>
      </c>
      <c r="C6372" s="61" t="s">
        <v>109</v>
      </c>
      <c r="D6372" s="61" t="s">
        <v>5</v>
      </c>
      <c r="E6372" s="61" t="s">
        <v>48</v>
      </c>
      <c r="F6372" s="61">
        <v>0.70833333333333337</v>
      </c>
      <c r="G6372" s="62">
        <v>0</v>
      </c>
    </row>
    <row r="6373" spans="1:7" x14ac:dyDescent="0.3">
      <c r="A6373" s="54">
        <v>45790</v>
      </c>
      <c r="B6373" s="55" t="s">
        <v>15</v>
      </c>
      <c r="C6373" s="55" t="s">
        <v>109</v>
      </c>
      <c r="D6373" s="55" t="s">
        <v>5</v>
      </c>
      <c r="E6373" s="55" t="s">
        <v>48</v>
      </c>
      <c r="F6373" s="55">
        <v>0.72916666666666663</v>
      </c>
      <c r="G6373" s="56">
        <v>0</v>
      </c>
    </row>
    <row r="6374" spans="1:7" x14ac:dyDescent="0.3">
      <c r="A6374" s="60">
        <v>45790</v>
      </c>
      <c r="B6374" s="61" t="s">
        <v>15</v>
      </c>
      <c r="C6374" s="61" t="s">
        <v>109</v>
      </c>
      <c r="D6374" s="61" t="s">
        <v>5</v>
      </c>
      <c r="E6374" s="61" t="s">
        <v>48</v>
      </c>
      <c r="F6374" s="61">
        <v>0.75</v>
      </c>
      <c r="G6374" s="62">
        <v>0</v>
      </c>
    </row>
    <row r="6375" spans="1:7" x14ac:dyDescent="0.3">
      <c r="A6375" s="54">
        <v>45790</v>
      </c>
      <c r="B6375" s="55" t="s">
        <v>15</v>
      </c>
      <c r="C6375" s="55" t="s">
        <v>109</v>
      </c>
      <c r="D6375" s="55" t="s">
        <v>5</v>
      </c>
      <c r="E6375" s="55" t="s">
        <v>48</v>
      </c>
      <c r="F6375" s="55">
        <v>0.77083333333333337</v>
      </c>
      <c r="G6375" s="56">
        <v>0</v>
      </c>
    </row>
    <row r="6376" spans="1:7" x14ac:dyDescent="0.3">
      <c r="A6376" s="60">
        <v>45790</v>
      </c>
      <c r="B6376" s="61" t="s">
        <v>15</v>
      </c>
      <c r="C6376" s="61" t="s">
        <v>109</v>
      </c>
      <c r="D6376" s="61" t="s">
        <v>5</v>
      </c>
      <c r="E6376" s="61" t="s">
        <v>48</v>
      </c>
      <c r="F6376" s="61">
        <v>0.79166666666666663</v>
      </c>
      <c r="G6376" s="62">
        <v>0</v>
      </c>
    </row>
    <row r="6377" spans="1:7" x14ac:dyDescent="0.3">
      <c r="A6377" s="54">
        <v>45790</v>
      </c>
      <c r="B6377" s="55" t="s">
        <v>15</v>
      </c>
      <c r="C6377" s="55" t="s">
        <v>109</v>
      </c>
      <c r="D6377" s="55" t="s">
        <v>5</v>
      </c>
      <c r="E6377" s="55" t="s">
        <v>48</v>
      </c>
      <c r="F6377" s="55">
        <v>0.8125</v>
      </c>
      <c r="G6377" s="56">
        <v>0</v>
      </c>
    </row>
    <row r="6378" spans="1:7" x14ac:dyDescent="0.3">
      <c r="A6378" s="60">
        <v>45790</v>
      </c>
      <c r="B6378" s="61" t="s">
        <v>15</v>
      </c>
      <c r="C6378" s="61" t="s">
        <v>109</v>
      </c>
      <c r="D6378" s="61" t="s">
        <v>5</v>
      </c>
      <c r="E6378" s="61" t="s">
        <v>48</v>
      </c>
      <c r="F6378" s="61">
        <v>0.83333333333333337</v>
      </c>
      <c r="G6378" s="62">
        <v>0</v>
      </c>
    </row>
    <row r="6379" spans="1:7" x14ac:dyDescent="0.3">
      <c r="A6379" s="54">
        <v>45790</v>
      </c>
      <c r="B6379" s="55" t="s">
        <v>15</v>
      </c>
      <c r="C6379" s="55" t="s">
        <v>109</v>
      </c>
      <c r="D6379" s="55" t="s">
        <v>5</v>
      </c>
      <c r="E6379" s="55" t="s">
        <v>48</v>
      </c>
      <c r="F6379" s="55">
        <v>0.85416666666666663</v>
      </c>
      <c r="G6379" s="56">
        <v>0</v>
      </c>
    </row>
    <row r="6380" spans="1:7" x14ac:dyDescent="0.3">
      <c r="A6380" s="60">
        <v>45790</v>
      </c>
      <c r="B6380" s="61" t="s">
        <v>15</v>
      </c>
      <c r="C6380" s="61" t="s">
        <v>109</v>
      </c>
      <c r="D6380" s="61" t="s">
        <v>5</v>
      </c>
      <c r="E6380" s="61" t="s">
        <v>48</v>
      </c>
      <c r="F6380" s="61">
        <v>0.875</v>
      </c>
      <c r="G6380" s="62">
        <v>0</v>
      </c>
    </row>
    <row r="6381" spans="1:7" x14ac:dyDescent="0.3">
      <c r="A6381" s="54">
        <v>45790</v>
      </c>
      <c r="B6381" s="55" t="s">
        <v>15</v>
      </c>
      <c r="C6381" s="55" t="s">
        <v>109</v>
      </c>
      <c r="D6381" s="55" t="s">
        <v>5</v>
      </c>
      <c r="E6381" s="55" t="s">
        <v>48</v>
      </c>
      <c r="F6381" s="55">
        <v>0.89583333333333337</v>
      </c>
      <c r="G6381" s="56">
        <v>0</v>
      </c>
    </row>
    <row r="6382" spans="1:7" x14ac:dyDescent="0.3">
      <c r="A6382" s="60">
        <v>45790</v>
      </c>
      <c r="B6382" s="61" t="s">
        <v>15</v>
      </c>
      <c r="C6382" s="61" t="s">
        <v>109</v>
      </c>
      <c r="D6382" s="61" t="s">
        <v>5</v>
      </c>
      <c r="E6382" s="61" t="s">
        <v>48</v>
      </c>
      <c r="F6382" s="61">
        <v>0.91666666666666663</v>
      </c>
      <c r="G6382" s="62">
        <v>0</v>
      </c>
    </row>
    <row r="6383" spans="1:7" x14ac:dyDescent="0.3">
      <c r="A6383" s="54">
        <v>45790</v>
      </c>
      <c r="B6383" s="55" t="s">
        <v>15</v>
      </c>
      <c r="C6383" s="55" t="s">
        <v>109</v>
      </c>
      <c r="D6383" s="55" t="s">
        <v>5</v>
      </c>
      <c r="E6383" s="55" t="s">
        <v>48</v>
      </c>
      <c r="F6383" s="55">
        <v>0.9375</v>
      </c>
      <c r="G6383" s="56">
        <v>0</v>
      </c>
    </row>
    <row r="6384" spans="1:7" x14ac:dyDescent="0.3">
      <c r="A6384" s="60">
        <v>45790</v>
      </c>
      <c r="B6384" s="61" t="s">
        <v>15</v>
      </c>
      <c r="C6384" s="61" t="s">
        <v>109</v>
      </c>
      <c r="D6384" s="61" t="s">
        <v>5</v>
      </c>
      <c r="E6384" s="61" t="s">
        <v>48</v>
      </c>
      <c r="F6384" s="61">
        <v>0.95833333333333337</v>
      </c>
      <c r="G6384" s="62">
        <v>0</v>
      </c>
    </row>
    <row r="6385" spans="1:7" x14ac:dyDescent="0.3">
      <c r="A6385" s="54">
        <v>45790</v>
      </c>
      <c r="B6385" s="55" t="s">
        <v>15</v>
      </c>
      <c r="C6385" s="55" t="s">
        <v>109</v>
      </c>
      <c r="D6385" s="55" t="s">
        <v>5</v>
      </c>
      <c r="E6385" s="55" t="s">
        <v>48</v>
      </c>
      <c r="F6385" s="55">
        <v>0.97916666666666663</v>
      </c>
      <c r="G6385" s="56">
        <v>0</v>
      </c>
    </row>
    <row r="6386" spans="1:7" x14ac:dyDescent="0.3">
      <c r="A6386" s="60">
        <v>45791</v>
      </c>
      <c r="B6386" s="61" t="s">
        <v>15</v>
      </c>
      <c r="C6386" s="61" t="s">
        <v>109</v>
      </c>
      <c r="D6386" s="61" t="s">
        <v>5</v>
      </c>
      <c r="E6386" s="61" t="s">
        <v>48</v>
      </c>
      <c r="F6386" s="61">
        <v>0</v>
      </c>
      <c r="G6386" s="62">
        <v>0</v>
      </c>
    </row>
    <row r="6387" spans="1:7" x14ac:dyDescent="0.3">
      <c r="A6387" s="54">
        <v>45791</v>
      </c>
      <c r="B6387" s="55" t="s">
        <v>15</v>
      </c>
      <c r="C6387" s="55" t="s">
        <v>109</v>
      </c>
      <c r="D6387" s="55" t="s">
        <v>6</v>
      </c>
      <c r="E6387" s="55" t="s">
        <v>49</v>
      </c>
      <c r="F6387" s="55">
        <v>2.0833333333333329E-2</v>
      </c>
      <c r="G6387" s="56" cm="1">
        <f t="array" ref="G6387:G6434">IF(LOAD_RESULTS!$C$3 = "MENU",ABS(_xlfn.IFS(AND(PER_MONTH!$B6339="January",PER_MONTH!$E6339="Working Day"),Table3[Jan_WD],AND(PER_MONTH!$B6339="January",PER_MONTH!$E6339="Non-Working Day"),Table3[Jan_NWD],AND(PER_MONTH!$B6339="February",PER_MONTH!$E6339="Working Day"),Table3[Feb_WD],AND(PER_MONTH!$B6339="February",PER_MONTH!$E6339="Non-Working Day"),Table3[Feb_NWD], AND(PER_MONTH!$B6339 = "March", PER_MONTH!$E6339 = "Working Day"), Table3[Mar_WD],  AND(PER_MONTH!$B6339 = "March", PER_MONTH!$E6339 = "Non-Working Day"), Table3[Mar_NWD], AND(PER_MONTH!$B6339 = "April", PER_MONTH!$E6339 = "Working Day"), Table3[Apr_WD], AND(PER_MONTH!$B6339 = "April", PER_MONTH!$E6339 = "Non-Working Day"), Table3[Apr_NWD], AND(PER_MONTH!$B6339 = "May", PER_MONTH!$E6339 = "Working Day"), Table3[May_WD], AND(PER_MONTH!$B6339 = "May", PER_MONTH!$E6339 = "Non-Working Day"), Table3[May_NWD], AND(PER_MONTH!$B6339 = "June", PER_MONTH!$E6339 = "Working Day"), Table3[Jun_WD], AND(PER_MONTH!$B6339 = "June", PER_MONTH!$E6339 = "Non-Working Day"), Table3[Jun_NWD], AND(PER_MONTH!$B6339 = "July", PER_MONTH!$E6339 = "Working Day"), Table3[Jul_WD], AND(PER_MONTH!$B6339 = "July", PER_MONTH!$E6339 = "Non-Working Day"), Table3[Jul_NWD], AND(PER_MONTH!$B6339 = "August", PER_MONTH!$E6339 = "Working Day"), Table3[Aug_WD], AND(PER_MONTH!$B6339 = "August", PER_MONTH!$E6339 = "Non-Working Day"), Table3[Aug_NWD], AND(PER_MONTH!$B6339 = "September", PER_MONTH!$E6339 = "Working Day"), Table3[Sep_WD], AND(PER_MONTH!$B6339 = "September", PER_MONTH!$E6339 = "Non-Working Day"), Table3[Sep_NWD], AND(PER_MONTH!$B6339 = "October", PER_MONTH!$E6339 = "Working Day"), Table3[Oct_WD], AND(PER_MONTH!$B6339 = "October", PER_MONTH!$E6339 = "Non-Working Day"), Table3[Oct_NWD], AND(PER_MONTH!$B6339 = "November", PER_MONTH!$E6339 = "Working Day"), Table3[Nov_WD], AND(PER_MONTH!$B6339 = "November", PER_MONTH!$E6339 = "Non-Working Day"), Table3[Nov_NWD], AND(PER_MONTH!$B6339 = "December", PER_MONTH!$E6339 = "Working Day"), Table3[Dec_WD], AND(PER_MONTH!$B6339 = "December", PER_MONTH!$E6339 = "Non-Working Day"), Table3[Dec_NWD])),_xlfn.IFS(AND(PER_MONTH!$B6339="January",PER_MONTH!$E6339="Working Day"),Table3[Jan_WD],AND(PER_MONTH!$B6339="January",PER_MONTH!$E6339="Non-Working Day"),Table3[Jan_NWD],AND(PER_MONTH!$B6339="February",PER_MONTH!$E6339="Working Day"),Table3[Feb_WD],AND(PER_MONTH!$B6339="February",PER_MONTH!$E6339="Non-Working Day"),Table3[Feb_NWD], AND(PER_MONTH!$B6339 = "March", PER_MONTH!$E6339 = "Working Day"), Table3[Mar_WD],  AND(PER_MONTH!$B6339 = "March", PER_MONTH!$E6339 = "Non-Working Day"), Table3[Mar_NWD], AND(PER_MONTH!$B6339 = "April", PER_MONTH!$E6339 = "Working Day"), Table3[Apr_WD], AND(PER_MONTH!$B6339 = "April", PER_MONTH!$E6339 = "Non-Working Day"), Table3[Apr_NWD], AND(PER_MONTH!$B6339 = "May", PER_MONTH!$E6339 = "Working Day"), Table3[May_WD], AND(PER_MONTH!$B6339 = "May", PER_MONTH!$E6339 = "Non-Working Day"), Table3[May_NWD], AND(PER_MONTH!$B6339 = "June", PER_MONTH!$E6339 = "Working Day"), Table3[Jun_WD], AND(PER_MONTH!$B6339 = "June", PER_MONTH!$E6339 = "Non-Working Day"), Table3[Jun_NWD], AND(PER_MONTH!$B6339 = "July", PER_MONTH!$E6339 = "Working Day"), Table3[Jul_WD], AND(PER_MONTH!$B6339 = "July", PER_MONTH!$E6339 = "Non-Working Day"), Table3[Jul_NWD], AND(PER_MONTH!$B6339 = "August", PER_MONTH!$E6339 = "Working Day"), Table3[Aug_WD], AND(PER_MONTH!$B6339 = "August", PER_MONTH!$E6339 = "Non-Working Day"), Table3[Aug_NWD], AND(PER_MONTH!$B6339 = "September", PER_MONTH!$E6339 = "Working Day"), Table3[Sep_WD], AND(PER_MONTH!$B6339 = "September", PER_MONTH!$E6339 = "Non-Working Day"), Table3[Sep_NWD], AND(PER_MONTH!$B6339 = "October", PER_MONTH!$E6339 = "Working Day"), Table3[Oct_WD], AND(PER_MONTH!$B6339 = "October", PER_MONTH!$E6339 = "Non-Working Day"), Table3[Oct_NWD], AND(PER_MONTH!$B6339 = "November", PER_MONTH!$E6339 = "Working Day"), Table3[Nov_WD], AND(PER_MONTH!$B6339 = "November", PER_MONTH!$E6339 = "Non-Working Day"), Table3[Nov_NWD], AND(PER_MONTH!$B6339 = "December", PER_MONTH!$E6339 = "Working Day"), Table3[Dec_WD], AND(PER_MONTH!$B6339 = "December", PER_MONTH!$E6339 = "Non-Working Day"), Table3[Dec_NWD]))</f>
        <v>0</v>
      </c>
    </row>
    <row r="6388" spans="1:7" x14ac:dyDescent="0.3">
      <c r="A6388" s="60">
        <v>45791</v>
      </c>
      <c r="B6388" s="61" t="s">
        <v>15</v>
      </c>
      <c r="C6388" s="61" t="s">
        <v>109</v>
      </c>
      <c r="D6388" s="61" t="s">
        <v>6</v>
      </c>
      <c r="E6388" s="61" t="s">
        <v>49</v>
      </c>
      <c r="F6388" s="61">
        <v>4.1666666666666657E-2</v>
      </c>
      <c r="G6388" s="62">
        <v>0</v>
      </c>
    </row>
    <row r="6389" spans="1:7" x14ac:dyDescent="0.3">
      <c r="A6389" s="54">
        <v>45791</v>
      </c>
      <c r="B6389" s="55" t="s">
        <v>15</v>
      </c>
      <c r="C6389" s="55" t="s">
        <v>109</v>
      </c>
      <c r="D6389" s="55" t="s">
        <v>6</v>
      </c>
      <c r="E6389" s="55" t="s">
        <v>49</v>
      </c>
      <c r="F6389" s="55">
        <v>6.25E-2</v>
      </c>
      <c r="G6389" s="56">
        <v>0</v>
      </c>
    </row>
    <row r="6390" spans="1:7" x14ac:dyDescent="0.3">
      <c r="A6390" s="60">
        <v>45791</v>
      </c>
      <c r="B6390" s="61" t="s">
        <v>15</v>
      </c>
      <c r="C6390" s="61" t="s">
        <v>109</v>
      </c>
      <c r="D6390" s="61" t="s">
        <v>6</v>
      </c>
      <c r="E6390" s="61" t="s">
        <v>49</v>
      </c>
      <c r="F6390" s="61">
        <v>8.3333333333333329E-2</v>
      </c>
      <c r="G6390" s="62">
        <v>0</v>
      </c>
    </row>
    <row r="6391" spans="1:7" x14ac:dyDescent="0.3">
      <c r="A6391" s="54">
        <v>45791</v>
      </c>
      <c r="B6391" s="55" t="s">
        <v>15</v>
      </c>
      <c r="C6391" s="55" t="s">
        <v>109</v>
      </c>
      <c r="D6391" s="55" t="s">
        <v>6</v>
      </c>
      <c r="E6391" s="55" t="s">
        <v>49</v>
      </c>
      <c r="F6391" s="55">
        <v>0.1041666666666667</v>
      </c>
      <c r="G6391" s="56">
        <v>0</v>
      </c>
    </row>
    <row r="6392" spans="1:7" x14ac:dyDescent="0.3">
      <c r="A6392" s="60">
        <v>45791</v>
      </c>
      <c r="B6392" s="61" t="s">
        <v>15</v>
      </c>
      <c r="C6392" s="61" t="s">
        <v>109</v>
      </c>
      <c r="D6392" s="61" t="s">
        <v>6</v>
      </c>
      <c r="E6392" s="61" t="s">
        <v>49</v>
      </c>
      <c r="F6392" s="61">
        <v>0.125</v>
      </c>
      <c r="G6392" s="62">
        <v>0</v>
      </c>
    </row>
    <row r="6393" spans="1:7" x14ac:dyDescent="0.3">
      <c r="A6393" s="54">
        <v>45791</v>
      </c>
      <c r="B6393" s="55" t="s">
        <v>15</v>
      </c>
      <c r="C6393" s="55" t="s">
        <v>109</v>
      </c>
      <c r="D6393" s="55" t="s">
        <v>6</v>
      </c>
      <c r="E6393" s="55" t="s">
        <v>49</v>
      </c>
      <c r="F6393" s="55">
        <v>0.14583333333333329</v>
      </c>
      <c r="G6393" s="56">
        <v>0</v>
      </c>
    </row>
    <row r="6394" spans="1:7" x14ac:dyDescent="0.3">
      <c r="A6394" s="60">
        <v>45791</v>
      </c>
      <c r="B6394" s="61" t="s">
        <v>15</v>
      </c>
      <c r="C6394" s="61" t="s">
        <v>109</v>
      </c>
      <c r="D6394" s="61" t="s">
        <v>6</v>
      </c>
      <c r="E6394" s="61" t="s">
        <v>49</v>
      </c>
      <c r="F6394" s="61">
        <v>0.16666666666666671</v>
      </c>
      <c r="G6394" s="62">
        <v>0</v>
      </c>
    </row>
    <row r="6395" spans="1:7" x14ac:dyDescent="0.3">
      <c r="A6395" s="54">
        <v>45791</v>
      </c>
      <c r="B6395" s="55" t="s">
        <v>15</v>
      </c>
      <c r="C6395" s="55" t="s">
        <v>109</v>
      </c>
      <c r="D6395" s="55" t="s">
        <v>6</v>
      </c>
      <c r="E6395" s="55" t="s">
        <v>49</v>
      </c>
      <c r="F6395" s="55">
        <v>0.1875</v>
      </c>
      <c r="G6395" s="56">
        <v>0</v>
      </c>
    </row>
    <row r="6396" spans="1:7" x14ac:dyDescent="0.3">
      <c r="A6396" s="60">
        <v>45791</v>
      </c>
      <c r="B6396" s="61" t="s">
        <v>15</v>
      </c>
      <c r="C6396" s="61" t="s">
        <v>109</v>
      </c>
      <c r="D6396" s="61" t="s">
        <v>6</v>
      </c>
      <c r="E6396" s="61" t="s">
        <v>49</v>
      </c>
      <c r="F6396" s="61">
        <v>0.20833333333333329</v>
      </c>
      <c r="G6396" s="62">
        <v>0</v>
      </c>
    </row>
    <row r="6397" spans="1:7" x14ac:dyDescent="0.3">
      <c r="A6397" s="54">
        <v>45791</v>
      </c>
      <c r="B6397" s="55" t="s">
        <v>15</v>
      </c>
      <c r="C6397" s="55" t="s">
        <v>109</v>
      </c>
      <c r="D6397" s="55" t="s">
        <v>6</v>
      </c>
      <c r="E6397" s="55" t="s">
        <v>49</v>
      </c>
      <c r="F6397" s="55">
        <v>0.22916666666666671</v>
      </c>
      <c r="G6397" s="56">
        <v>0</v>
      </c>
    </row>
    <row r="6398" spans="1:7" x14ac:dyDescent="0.3">
      <c r="A6398" s="60">
        <v>45791</v>
      </c>
      <c r="B6398" s="61" t="s">
        <v>15</v>
      </c>
      <c r="C6398" s="61" t="s">
        <v>109</v>
      </c>
      <c r="D6398" s="61" t="s">
        <v>6</v>
      </c>
      <c r="E6398" s="61" t="s">
        <v>49</v>
      </c>
      <c r="F6398" s="61">
        <v>0.25</v>
      </c>
      <c r="G6398" s="62">
        <v>0</v>
      </c>
    </row>
    <row r="6399" spans="1:7" x14ac:dyDescent="0.3">
      <c r="A6399" s="54">
        <v>45791</v>
      </c>
      <c r="B6399" s="55" t="s">
        <v>15</v>
      </c>
      <c r="C6399" s="55" t="s">
        <v>109</v>
      </c>
      <c r="D6399" s="55" t="s">
        <v>6</v>
      </c>
      <c r="E6399" s="55" t="s">
        <v>49</v>
      </c>
      <c r="F6399" s="55">
        <v>0.27083333333333331</v>
      </c>
      <c r="G6399" s="56">
        <v>0</v>
      </c>
    </row>
    <row r="6400" spans="1:7" x14ac:dyDescent="0.3">
      <c r="A6400" s="60">
        <v>45791</v>
      </c>
      <c r="B6400" s="61" t="s">
        <v>15</v>
      </c>
      <c r="C6400" s="61" t="s">
        <v>109</v>
      </c>
      <c r="D6400" s="61" t="s">
        <v>6</v>
      </c>
      <c r="E6400" s="61" t="s">
        <v>49</v>
      </c>
      <c r="F6400" s="61">
        <v>0.29166666666666669</v>
      </c>
      <c r="G6400" s="62">
        <v>0</v>
      </c>
    </row>
    <row r="6401" spans="1:7" x14ac:dyDescent="0.3">
      <c r="A6401" s="54">
        <v>45791</v>
      </c>
      <c r="B6401" s="55" t="s">
        <v>15</v>
      </c>
      <c r="C6401" s="55" t="s">
        <v>109</v>
      </c>
      <c r="D6401" s="55" t="s">
        <v>6</v>
      </c>
      <c r="E6401" s="55" t="s">
        <v>49</v>
      </c>
      <c r="F6401" s="55">
        <v>0.3125</v>
      </c>
      <c r="G6401" s="56">
        <v>0</v>
      </c>
    </row>
    <row r="6402" spans="1:7" x14ac:dyDescent="0.3">
      <c r="A6402" s="60">
        <v>45791</v>
      </c>
      <c r="B6402" s="61" t="s">
        <v>15</v>
      </c>
      <c r="C6402" s="61" t="s">
        <v>109</v>
      </c>
      <c r="D6402" s="61" t="s">
        <v>6</v>
      </c>
      <c r="E6402" s="61" t="s">
        <v>49</v>
      </c>
      <c r="F6402" s="61">
        <v>0.33333333333333331</v>
      </c>
      <c r="G6402" s="62">
        <v>0</v>
      </c>
    </row>
    <row r="6403" spans="1:7" x14ac:dyDescent="0.3">
      <c r="A6403" s="54">
        <v>45791</v>
      </c>
      <c r="B6403" s="55" t="s">
        <v>15</v>
      </c>
      <c r="C6403" s="55" t="s">
        <v>109</v>
      </c>
      <c r="D6403" s="55" t="s">
        <v>6</v>
      </c>
      <c r="E6403" s="55" t="s">
        <v>49</v>
      </c>
      <c r="F6403" s="55">
        <v>0.35416666666666669</v>
      </c>
      <c r="G6403" s="56">
        <v>0</v>
      </c>
    </row>
    <row r="6404" spans="1:7" x14ac:dyDescent="0.3">
      <c r="A6404" s="60">
        <v>45791</v>
      </c>
      <c r="B6404" s="61" t="s">
        <v>15</v>
      </c>
      <c r="C6404" s="61" t="s">
        <v>109</v>
      </c>
      <c r="D6404" s="61" t="s">
        <v>6</v>
      </c>
      <c r="E6404" s="61" t="s">
        <v>49</v>
      </c>
      <c r="F6404" s="61">
        <v>0.375</v>
      </c>
      <c r="G6404" s="62">
        <v>0</v>
      </c>
    </row>
    <row r="6405" spans="1:7" x14ac:dyDescent="0.3">
      <c r="A6405" s="54">
        <v>45791</v>
      </c>
      <c r="B6405" s="55" t="s">
        <v>15</v>
      </c>
      <c r="C6405" s="55" t="s">
        <v>109</v>
      </c>
      <c r="D6405" s="55" t="s">
        <v>6</v>
      </c>
      <c r="E6405" s="55" t="s">
        <v>49</v>
      </c>
      <c r="F6405" s="55">
        <v>0.39583333333333331</v>
      </c>
      <c r="G6405" s="56">
        <v>0</v>
      </c>
    </row>
    <row r="6406" spans="1:7" x14ac:dyDescent="0.3">
      <c r="A6406" s="60">
        <v>45791</v>
      </c>
      <c r="B6406" s="61" t="s">
        <v>15</v>
      </c>
      <c r="C6406" s="61" t="s">
        <v>109</v>
      </c>
      <c r="D6406" s="61" t="s">
        <v>6</v>
      </c>
      <c r="E6406" s="61" t="s">
        <v>49</v>
      </c>
      <c r="F6406" s="61">
        <v>0.41666666666666669</v>
      </c>
      <c r="G6406" s="62">
        <v>0</v>
      </c>
    </row>
    <row r="6407" spans="1:7" x14ac:dyDescent="0.3">
      <c r="A6407" s="54">
        <v>45791</v>
      </c>
      <c r="B6407" s="55" t="s">
        <v>15</v>
      </c>
      <c r="C6407" s="55" t="s">
        <v>109</v>
      </c>
      <c r="D6407" s="55" t="s">
        <v>6</v>
      </c>
      <c r="E6407" s="55" t="s">
        <v>49</v>
      </c>
      <c r="F6407" s="55">
        <v>0.4375</v>
      </c>
      <c r="G6407" s="56">
        <v>0</v>
      </c>
    </row>
    <row r="6408" spans="1:7" x14ac:dyDescent="0.3">
      <c r="A6408" s="60">
        <v>45791</v>
      </c>
      <c r="B6408" s="61" t="s">
        <v>15</v>
      </c>
      <c r="C6408" s="61" t="s">
        <v>109</v>
      </c>
      <c r="D6408" s="61" t="s">
        <v>6</v>
      </c>
      <c r="E6408" s="61" t="s">
        <v>49</v>
      </c>
      <c r="F6408" s="61">
        <v>0.45833333333333331</v>
      </c>
      <c r="G6408" s="62">
        <v>0</v>
      </c>
    </row>
    <row r="6409" spans="1:7" x14ac:dyDescent="0.3">
      <c r="A6409" s="54">
        <v>45791</v>
      </c>
      <c r="B6409" s="55" t="s">
        <v>15</v>
      </c>
      <c r="C6409" s="55" t="s">
        <v>109</v>
      </c>
      <c r="D6409" s="55" t="s">
        <v>6</v>
      </c>
      <c r="E6409" s="55" t="s">
        <v>49</v>
      </c>
      <c r="F6409" s="55">
        <v>0.47916666666666669</v>
      </c>
      <c r="G6409" s="56">
        <v>0</v>
      </c>
    </row>
    <row r="6410" spans="1:7" x14ac:dyDescent="0.3">
      <c r="A6410" s="60">
        <v>45791</v>
      </c>
      <c r="B6410" s="61" t="s">
        <v>15</v>
      </c>
      <c r="C6410" s="61" t="s">
        <v>109</v>
      </c>
      <c r="D6410" s="61" t="s">
        <v>6</v>
      </c>
      <c r="E6410" s="61" t="s">
        <v>49</v>
      </c>
      <c r="F6410" s="61">
        <v>0.5</v>
      </c>
      <c r="G6410" s="62">
        <v>0</v>
      </c>
    </row>
    <row r="6411" spans="1:7" x14ac:dyDescent="0.3">
      <c r="A6411" s="54">
        <v>45791</v>
      </c>
      <c r="B6411" s="55" t="s">
        <v>15</v>
      </c>
      <c r="C6411" s="55" t="s">
        <v>109</v>
      </c>
      <c r="D6411" s="55" t="s">
        <v>6</v>
      </c>
      <c r="E6411" s="55" t="s">
        <v>49</v>
      </c>
      <c r="F6411" s="55">
        <v>0.52083333333333337</v>
      </c>
      <c r="G6411" s="56">
        <v>0</v>
      </c>
    </row>
    <row r="6412" spans="1:7" x14ac:dyDescent="0.3">
      <c r="A6412" s="60">
        <v>45791</v>
      </c>
      <c r="B6412" s="61" t="s">
        <v>15</v>
      </c>
      <c r="C6412" s="61" t="s">
        <v>109</v>
      </c>
      <c r="D6412" s="61" t="s">
        <v>6</v>
      </c>
      <c r="E6412" s="61" t="s">
        <v>49</v>
      </c>
      <c r="F6412" s="61">
        <v>0.54166666666666663</v>
      </c>
      <c r="G6412" s="62">
        <v>0</v>
      </c>
    </row>
    <row r="6413" spans="1:7" x14ac:dyDescent="0.3">
      <c r="A6413" s="54">
        <v>45791</v>
      </c>
      <c r="B6413" s="55" t="s">
        <v>15</v>
      </c>
      <c r="C6413" s="55" t="s">
        <v>109</v>
      </c>
      <c r="D6413" s="55" t="s">
        <v>6</v>
      </c>
      <c r="E6413" s="55" t="s">
        <v>49</v>
      </c>
      <c r="F6413" s="55">
        <v>0.5625</v>
      </c>
      <c r="G6413" s="56">
        <v>0</v>
      </c>
    </row>
    <row r="6414" spans="1:7" x14ac:dyDescent="0.3">
      <c r="A6414" s="60">
        <v>45791</v>
      </c>
      <c r="B6414" s="61" t="s">
        <v>15</v>
      </c>
      <c r="C6414" s="61" t="s">
        <v>109</v>
      </c>
      <c r="D6414" s="61" t="s">
        <v>6</v>
      </c>
      <c r="E6414" s="61" t="s">
        <v>49</v>
      </c>
      <c r="F6414" s="61">
        <v>0.58333333333333337</v>
      </c>
      <c r="G6414" s="62">
        <v>0</v>
      </c>
    </row>
    <row r="6415" spans="1:7" x14ac:dyDescent="0.3">
      <c r="A6415" s="54">
        <v>45791</v>
      </c>
      <c r="B6415" s="55" t="s">
        <v>15</v>
      </c>
      <c r="C6415" s="55" t="s">
        <v>109</v>
      </c>
      <c r="D6415" s="55" t="s">
        <v>6</v>
      </c>
      <c r="E6415" s="55" t="s">
        <v>49</v>
      </c>
      <c r="F6415" s="55">
        <v>0.60416666666666663</v>
      </c>
      <c r="G6415" s="56">
        <v>0</v>
      </c>
    </row>
    <row r="6416" spans="1:7" x14ac:dyDescent="0.3">
      <c r="A6416" s="60">
        <v>45791</v>
      </c>
      <c r="B6416" s="61" t="s">
        <v>15</v>
      </c>
      <c r="C6416" s="61" t="s">
        <v>109</v>
      </c>
      <c r="D6416" s="61" t="s">
        <v>6</v>
      </c>
      <c r="E6416" s="61" t="s">
        <v>49</v>
      </c>
      <c r="F6416" s="61">
        <v>0.625</v>
      </c>
      <c r="G6416" s="62">
        <v>0</v>
      </c>
    </row>
    <row r="6417" spans="1:7" x14ac:dyDescent="0.3">
      <c r="A6417" s="54">
        <v>45791</v>
      </c>
      <c r="B6417" s="55" t="s">
        <v>15</v>
      </c>
      <c r="C6417" s="55" t="s">
        <v>109</v>
      </c>
      <c r="D6417" s="55" t="s">
        <v>6</v>
      </c>
      <c r="E6417" s="55" t="s">
        <v>49</v>
      </c>
      <c r="F6417" s="55">
        <v>0.64583333333333337</v>
      </c>
      <c r="G6417" s="56">
        <v>0</v>
      </c>
    </row>
    <row r="6418" spans="1:7" x14ac:dyDescent="0.3">
      <c r="A6418" s="60">
        <v>45791</v>
      </c>
      <c r="B6418" s="61" t="s">
        <v>15</v>
      </c>
      <c r="C6418" s="61" t="s">
        <v>109</v>
      </c>
      <c r="D6418" s="61" t="s">
        <v>6</v>
      </c>
      <c r="E6418" s="61" t="s">
        <v>49</v>
      </c>
      <c r="F6418" s="61">
        <v>0.66666666666666663</v>
      </c>
      <c r="G6418" s="62">
        <v>0</v>
      </c>
    </row>
    <row r="6419" spans="1:7" x14ac:dyDescent="0.3">
      <c r="A6419" s="54">
        <v>45791</v>
      </c>
      <c r="B6419" s="55" t="s">
        <v>15</v>
      </c>
      <c r="C6419" s="55" t="s">
        <v>109</v>
      </c>
      <c r="D6419" s="55" t="s">
        <v>6</v>
      </c>
      <c r="E6419" s="55" t="s">
        <v>49</v>
      </c>
      <c r="F6419" s="55">
        <v>0.6875</v>
      </c>
      <c r="G6419" s="56">
        <v>0</v>
      </c>
    </row>
    <row r="6420" spans="1:7" x14ac:dyDescent="0.3">
      <c r="A6420" s="60">
        <v>45791</v>
      </c>
      <c r="B6420" s="61" t="s">
        <v>15</v>
      </c>
      <c r="C6420" s="61" t="s">
        <v>109</v>
      </c>
      <c r="D6420" s="61" t="s">
        <v>6</v>
      </c>
      <c r="E6420" s="61" t="s">
        <v>49</v>
      </c>
      <c r="F6420" s="61">
        <v>0.70833333333333337</v>
      </c>
      <c r="G6420" s="62">
        <v>0</v>
      </c>
    </row>
    <row r="6421" spans="1:7" x14ac:dyDescent="0.3">
      <c r="A6421" s="54">
        <v>45791</v>
      </c>
      <c r="B6421" s="55" t="s">
        <v>15</v>
      </c>
      <c r="C6421" s="55" t="s">
        <v>109</v>
      </c>
      <c r="D6421" s="55" t="s">
        <v>6</v>
      </c>
      <c r="E6421" s="55" t="s">
        <v>49</v>
      </c>
      <c r="F6421" s="55">
        <v>0.72916666666666663</v>
      </c>
      <c r="G6421" s="56">
        <v>0</v>
      </c>
    </row>
    <row r="6422" spans="1:7" x14ac:dyDescent="0.3">
      <c r="A6422" s="60">
        <v>45791</v>
      </c>
      <c r="B6422" s="61" t="s">
        <v>15</v>
      </c>
      <c r="C6422" s="61" t="s">
        <v>109</v>
      </c>
      <c r="D6422" s="61" t="s">
        <v>6</v>
      </c>
      <c r="E6422" s="61" t="s">
        <v>49</v>
      </c>
      <c r="F6422" s="61">
        <v>0.75</v>
      </c>
      <c r="G6422" s="62">
        <v>0</v>
      </c>
    </row>
    <row r="6423" spans="1:7" x14ac:dyDescent="0.3">
      <c r="A6423" s="54">
        <v>45791</v>
      </c>
      <c r="B6423" s="55" t="s">
        <v>15</v>
      </c>
      <c r="C6423" s="55" t="s">
        <v>109</v>
      </c>
      <c r="D6423" s="55" t="s">
        <v>6</v>
      </c>
      <c r="E6423" s="55" t="s">
        <v>49</v>
      </c>
      <c r="F6423" s="55">
        <v>0.77083333333333337</v>
      </c>
      <c r="G6423" s="56">
        <v>0</v>
      </c>
    </row>
    <row r="6424" spans="1:7" x14ac:dyDescent="0.3">
      <c r="A6424" s="60">
        <v>45791</v>
      </c>
      <c r="B6424" s="61" t="s">
        <v>15</v>
      </c>
      <c r="C6424" s="61" t="s">
        <v>109</v>
      </c>
      <c r="D6424" s="61" t="s">
        <v>6</v>
      </c>
      <c r="E6424" s="61" t="s">
        <v>49</v>
      </c>
      <c r="F6424" s="61">
        <v>0.79166666666666663</v>
      </c>
      <c r="G6424" s="62">
        <v>0</v>
      </c>
    </row>
    <row r="6425" spans="1:7" x14ac:dyDescent="0.3">
      <c r="A6425" s="54">
        <v>45791</v>
      </c>
      <c r="B6425" s="55" t="s">
        <v>15</v>
      </c>
      <c r="C6425" s="55" t="s">
        <v>109</v>
      </c>
      <c r="D6425" s="55" t="s">
        <v>6</v>
      </c>
      <c r="E6425" s="55" t="s">
        <v>49</v>
      </c>
      <c r="F6425" s="55">
        <v>0.8125</v>
      </c>
      <c r="G6425" s="56">
        <v>0</v>
      </c>
    </row>
    <row r="6426" spans="1:7" x14ac:dyDescent="0.3">
      <c r="A6426" s="60">
        <v>45791</v>
      </c>
      <c r="B6426" s="61" t="s">
        <v>15</v>
      </c>
      <c r="C6426" s="61" t="s">
        <v>109</v>
      </c>
      <c r="D6426" s="61" t="s">
        <v>6</v>
      </c>
      <c r="E6426" s="61" t="s">
        <v>49</v>
      </c>
      <c r="F6426" s="61">
        <v>0.83333333333333337</v>
      </c>
      <c r="G6426" s="62">
        <v>0</v>
      </c>
    </row>
    <row r="6427" spans="1:7" x14ac:dyDescent="0.3">
      <c r="A6427" s="54">
        <v>45791</v>
      </c>
      <c r="B6427" s="55" t="s">
        <v>15</v>
      </c>
      <c r="C6427" s="55" t="s">
        <v>109</v>
      </c>
      <c r="D6427" s="55" t="s">
        <v>6</v>
      </c>
      <c r="E6427" s="55" t="s">
        <v>49</v>
      </c>
      <c r="F6427" s="55">
        <v>0.85416666666666663</v>
      </c>
      <c r="G6427" s="56">
        <v>0</v>
      </c>
    </row>
    <row r="6428" spans="1:7" x14ac:dyDescent="0.3">
      <c r="A6428" s="60">
        <v>45791</v>
      </c>
      <c r="B6428" s="61" t="s">
        <v>15</v>
      </c>
      <c r="C6428" s="61" t="s">
        <v>109</v>
      </c>
      <c r="D6428" s="61" t="s">
        <v>6</v>
      </c>
      <c r="E6428" s="61" t="s">
        <v>49</v>
      </c>
      <c r="F6428" s="61">
        <v>0.875</v>
      </c>
      <c r="G6428" s="62">
        <v>0</v>
      </c>
    </row>
    <row r="6429" spans="1:7" x14ac:dyDescent="0.3">
      <c r="A6429" s="54">
        <v>45791</v>
      </c>
      <c r="B6429" s="55" t="s">
        <v>15</v>
      </c>
      <c r="C6429" s="55" t="s">
        <v>109</v>
      </c>
      <c r="D6429" s="55" t="s">
        <v>6</v>
      </c>
      <c r="E6429" s="55" t="s">
        <v>49</v>
      </c>
      <c r="F6429" s="55">
        <v>0.89583333333333337</v>
      </c>
      <c r="G6429" s="56">
        <v>0</v>
      </c>
    </row>
    <row r="6430" spans="1:7" x14ac:dyDescent="0.3">
      <c r="A6430" s="60">
        <v>45791</v>
      </c>
      <c r="B6430" s="61" t="s">
        <v>15</v>
      </c>
      <c r="C6430" s="61" t="s">
        <v>109</v>
      </c>
      <c r="D6430" s="61" t="s">
        <v>6</v>
      </c>
      <c r="E6430" s="61" t="s">
        <v>49</v>
      </c>
      <c r="F6430" s="61">
        <v>0.91666666666666663</v>
      </c>
      <c r="G6430" s="62">
        <v>0</v>
      </c>
    </row>
    <row r="6431" spans="1:7" x14ac:dyDescent="0.3">
      <c r="A6431" s="54">
        <v>45791</v>
      </c>
      <c r="B6431" s="55" t="s">
        <v>15</v>
      </c>
      <c r="C6431" s="55" t="s">
        <v>109</v>
      </c>
      <c r="D6431" s="55" t="s">
        <v>6</v>
      </c>
      <c r="E6431" s="55" t="s">
        <v>49</v>
      </c>
      <c r="F6431" s="55">
        <v>0.9375</v>
      </c>
      <c r="G6431" s="56">
        <v>0</v>
      </c>
    </row>
    <row r="6432" spans="1:7" x14ac:dyDescent="0.3">
      <c r="A6432" s="60">
        <v>45791</v>
      </c>
      <c r="B6432" s="61" t="s">
        <v>15</v>
      </c>
      <c r="C6432" s="61" t="s">
        <v>109</v>
      </c>
      <c r="D6432" s="61" t="s">
        <v>6</v>
      </c>
      <c r="E6432" s="61" t="s">
        <v>49</v>
      </c>
      <c r="F6432" s="61">
        <v>0.95833333333333337</v>
      </c>
      <c r="G6432" s="62">
        <v>0</v>
      </c>
    </row>
    <row r="6433" spans="1:7" x14ac:dyDescent="0.3">
      <c r="A6433" s="54">
        <v>45791</v>
      </c>
      <c r="B6433" s="55" t="s">
        <v>15</v>
      </c>
      <c r="C6433" s="55" t="s">
        <v>109</v>
      </c>
      <c r="D6433" s="55" t="s">
        <v>6</v>
      </c>
      <c r="E6433" s="55" t="s">
        <v>49</v>
      </c>
      <c r="F6433" s="55">
        <v>0.97916666666666663</v>
      </c>
      <c r="G6433" s="56">
        <v>0</v>
      </c>
    </row>
    <row r="6434" spans="1:7" x14ac:dyDescent="0.3">
      <c r="A6434" s="60">
        <v>45792</v>
      </c>
      <c r="B6434" s="61" t="s">
        <v>15</v>
      </c>
      <c r="C6434" s="61" t="s">
        <v>109</v>
      </c>
      <c r="D6434" s="61" t="s">
        <v>6</v>
      </c>
      <c r="E6434" s="61" t="s">
        <v>49</v>
      </c>
      <c r="F6434" s="61">
        <v>0</v>
      </c>
      <c r="G6434" s="62">
        <v>0</v>
      </c>
    </row>
    <row r="6435" spans="1:7" x14ac:dyDescent="0.3">
      <c r="A6435" s="54">
        <v>45792</v>
      </c>
      <c r="B6435" s="55" t="s">
        <v>15</v>
      </c>
      <c r="C6435" s="55" t="s">
        <v>109</v>
      </c>
      <c r="D6435" s="55" t="s">
        <v>7</v>
      </c>
      <c r="E6435" s="55" t="s">
        <v>49</v>
      </c>
      <c r="F6435" s="55">
        <v>2.0833333333333329E-2</v>
      </c>
      <c r="G6435" s="56" cm="1">
        <f t="array" ref="G6435:G6482">IF(LOAD_RESULTS!$C$3 = "MENU",ABS(_xlfn.IFS(AND(PER_MONTH!$B6387="January",PER_MONTH!$E6387="Working Day"),Table3[Jan_WD],AND(PER_MONTH!$B6387="January",PER_MONTH!$E6387="Non-Working Day"),Table3[Jan_NWD],AND(PER_MONTH!$B6387="February",PER_MONTH!$E6387="Working Day"),Table3[Feb_WD],AND(PER_MONTH!$B6387="February",PER_MONTH!$E6387="Non-Working Day"),Table3[Feb_NWD], AND(PER_MONTH!$B6387 = "March", PER_MONTH!$E6387 = "Working Day"), Table3[Mar_WD],  AND(PER_MONTH!$B6387 = "March", PER_MONTH!$E6387 = "Non-Working Day"), Table3[Mar_NWD], AND(PER_MONTH!$B6387 = "April", PER_MONTH!$E6387 = "Working Day"), Table3[Apr_WD], AND(PER_MONTH!$B6387 = "April", PER_MONTH!$E6387 = "Non-Working Day"), Table3[Apr_NWD], AND(PER_MONTH!$B6387 = "May", PER_MONTH!$E6387 = "Working Day"), Table3[May_WD], AND(PER_MONTH!$B6387 = "May", PER_MONTH!$E6387 = "Non-Working Day"), Table3[May_NWD], AND(PER_MONTH!$B6387 = "June", PER_MONTH!$E6387 = "Working Day"), Table3[Jun_WD], AND(PER_MONTH!$B6387 = "June", PER_MONTH!$E6387 = "Non-Working Day"), Table3[Jun_NWD], AND(PER_MONTH!$B6387 = "July", PER_MONTH!$E6387 = "Working Day"), Table3[Jul_WD], AND(PER_MONTH!$B6387 = "July", PER_MONTH!$E6387 = "Non-Working Day"), Table3[Jul_NWD], AND(PER_MONTH!$B6387 = "August", PER_MONTH!$E6387 = "Working Day"), Table3[Aug_WD], AND(PER_MONTH!$B6387 = "August", PER_MONTH!$E6387 = "Non-Working Day"), Table3[Aug_NWD], AND(PER_MONTH!$B6387 = "September", PER_MONTH!$E6387 = "Working Day"), Table3[Sep_WD], AND(PER_MONTH!$B6387 = "September", PER_MONTH!$E6387 = "Non-Working Day"), Table3[Sep_NWD], AND(PER_MONTH!$B6387 = "October", PER_MONTH!$E6387 = "Working Day"), Table3[Oct_WD], AND(PER_MONTH!$B6387 = "October", PER_MONTH!$E6387 = "Non-Working Day"), Table3[Oct_NWD], AND(PER_MONTH!$B6387 = "November", PER_MONTH!$E6387 = "Working Day"), Table3[Nov_WD], AND(PER_MONTH!$B6387 = "November", PER_MONTH!$E6387 = "Non-Working Day"), Table3[Nov_NWD], AND(PER_MONTH!$B6387 = "December", PER_MONTH!$E6387 = "Working Day"), Table3[Dec_WD], AND(PER_MONTH!$B6387 = "December", PER_MONTH!$E6387 = "Non-Working Day"), Table3[Dec_NWD])),_xlfn.IFS(AND(PER_MONTH!$B6387="January",PER_MONTH!$E6387="Working Day"),Table3[Jan_WD],AND(PER_MONTH!$B6387="January",PER_MONTH!$E6387="Non-Working Day"),Table3[Jan_NWD],AND(PER_MONTH!$B6387="February",PER_MONTH!$E6387="Working Day"),Table3[Feb_WD],AND(PER_MONTH!$B6387="February",PER_MONTH!$E6387="Non-Working Day"),Table3[Feb_NWD], AND(PER_MONTH!$B6387 = "March", PER_MONTH!$E6387 = "Working Day"), Table3[Mar_WD],  AND(PER_MONTH!$B6387 = "March", PER_MONTH!$E6387 = "Non-Working Day"), Table3[Mar_NWD], AND(PER_MONTH!$B6387 = "April", PER_MONTH!$E6387 = "Working Day"), Table3[Apr_WD], AND(PER_MONTH!$B6387 = "April", PER_MONTH!$E6387 = "Non-Working Day"), Table3[Apr_NWD], AND(PER_MONTH!$B6387 = "May", PER_MONTH!$E6387 = "Working Day"), Table3[May_WD], AND(PER_MONTH!$B6387 = "May", PER_MONTH!$E6387 = "Non-Working Day"), Table3[May_NWD], AND(PER_MONTH!$B6387 = "June", PER_MONTH!$E6387 = "Working Day"), Table3[Jun_WD], AND(PER_MONTH!$B6387 = "June", PER_MONTH!$E6387 = "Non-Working Day"), Table3[Jun_NWD], AND(PER_MONTH!$B6387 = "July", PER_MONTH!$E6387 = "Working Day"), Table3[Jul_WD], AND(PER_MONTH!$B6387 = "July", PER_MONTH!$E6387 = "Non-Working Day"), Table3[Jul_NWD], AND(PER_MONTH!$B6387 = "August", PER_MONTH!$E6387 = "Working Day"), Table3[Aug_WD], AND(PER_MONTH!$B6387 = "August", PER_MONTH!$E6387 = "Non-Working Day"), Table3[Aug_NWD], AND(PER_MONTH!$B6387 = "September", PER_MONTH!$E6387 = "Working Day"), Table3[Sep_WD], AND(PER_MONTH!$B6387 = "September", PER_MONTH!$E6387 = "Non-Working Day"), Table3[Sep_NWD], AND(PER_MONTH!$B6387 = "October", PER_MONTH!$E6387 = "Working Day"), Table3[Oct_WD], AND(PER_MONTH!$B6387 = "October", PER_MONTH!$E6387 = "Non-Working Day"), Table3[Oct_NWD], AND(PER_MONTH!$B6387 = "November", PER_MONTH!$E6387 = "Working Day"), Table3[Nov_WD], AND(PER_MONTH!$B6387 = "November", PER_MONTH!$E6387 = "Non-Working Day"), Table3[Nov_NWD], AND(PER_MONTH!$B6387 = "December", PER_MONTH!$E6387 = "Working Day"), Table3[Dec_WD], AND(PER_MONTH!$B6387 = "December", PER_MONTH!$E6387 = "Non-Working Day"), Table3[Dec_NWD]))</f>
        <v>0</v>
      </c>
    </row>
    <row r="6436" spans="1:7" x14ac:dyDescent="0.3">
      <c r="A6436" s="60">
        <v>45792</v>
      </c>
      <c r="B6436" s="61" t="s">
        <v>15</v>
      </c>
      <c r="C6436" s="61" t="s">
        <v>109</v>
      </c>
      <c r="D6436" s="61" t="s">
        <v>7</v>
      </c>
      <c r="E6436" s="61" t="s">
        <v>49</v>
      </c>
      <c r="F6436" s="61">
        <v>4.1666666666666657E-2</v>
      </c>
      <c r="G6436" s="62">
        <v>0</v>
      </c>
    </row>
    <row r="6437" spans="1:7" x14ac:dyDescent="0.3">
      <c r="A6437" s="54">
        <v>45792</v>
      </c>
      <c r="B6437" s="55" t="s">
        <v>15</v>
      </c>
      <c r="C6437" s="55" t="s">
        <v>109</v>
      </c>
      <c r="D6437" s="55" t="s">
        <v>7</v>
      </c>
      <c r="E6437" s="55" t="s">
        <v>49</v>
      </c>
      <c r="F6437" s="55">
        <v>6.25E-2</v>
      </c>
      <c r="G6437" s="56">
        <v>0</v>
      </c>
    </row>
    <row r="6438" spans="1:7" x14ac:dyDescent="0.3">
      <c r="A6438" s="60">
        <v>45792</v>
      </c>
      <c r="B6438" s="61" t="s">
        <v>15</v>
      </c>
      <c r="C6438" s="61" t="s">
        <v>109</v>
      </c>
      <c r="D6438" s="61" t="s">
        <v>7</v>
      </c>
      <c r="E6438" s="61" t="s">
        <v>49</v>
      </c>
      <c r="F6438" s="61">
        <v>8.3333333333333329E-2</v>
      </c>
      <c r="G6438" s="62">
        <v>0</v>
      </c>
    </row>
    <row r="6439" spans="1:7" x14ac:dyDescent="0.3">
      <c r="A6439" s="54">
        <v>45792</v>
      </c>
      <c r="B6439" s="55" t="s">
        <v>15</v>
      </c>
      <c r="C6439" s="55" t="s">
        <v>109</v>
      </c>
      <c r="D6439" s="55" t="s">
        <v>7</v>
      </c>
      <c r="E6439" s="55" t="s">
        <v>49</v>
      </c>
      <c r="F6439" s="55">
        <v>0.1041666666666667</v>
      </c>
      <c r="G6439" s="56">
        <v>0</v>
      </c>
    </row>
    <row r="6440" spans="1:7" x14ac:dyDescent="0.3">
      <c r="A6440" s="60">
        <v>45792</v>
      </c>
      <c r="B6440" s="61" t="s">
        <v>15</v>
      </c>
      <c r="C6440" s="61" t="s">
        <v>109</v>
      </c>
      <c r="D6440" s="61" t="s">
        <v>7</v>
      </c>
      <c r="E6440" s="61" t="s">
        <v>49</v>
      </c>
      <c r="F6440" s="61">
        <v>0.125</v>
      </c>
      <c r="G6440" s="62">
        <v>0</v>
      </c>
    </row>
    <row r="6441" spans="1:7" x14ac:dyDescent="0.3">
      <c r="A6441" s="54">
        <v>45792</v>
      </c>
      <c r="B6441" s="55" t="s">
        <v>15</v>
      </c>
      <c r="C6441" s="55" t="s">
        <v>109</v>
      </c>
      <c r="D6441" s="55" t="s">
        <v>7</v>
      </c>
      <c r="E6441" s="55" t="s">
        <v>49</v>
      </c>
      <c r="F6441" s="55">
        <v>0.14583333333333329</v>
      </c>
      <c r="G6441" s="56">
        <v>0</v>
      </c>
    </row>
    <row r="6442" spans="1:7" x14ac:dyDescent="0.3">
      <c r="A6442" s="60">
        <v>45792</v>
      </c>
      <c r="B6442" s="61" t="s">
        <v>15</v>
      </c>
      <c r="C6442" s="61" t="s">
        <v>109</v>
      </c>
      <c r="D6442" s="61" t="s">
        <v>7</v>
      </c>
      <c r="E6442" s="61" t="s">
        <v>49</v>
      </c>
      <c r="F6442" s="61">
        <v>0.16666666666666671</v>
      </c>
      <c r="G6442" s="62">
        <v>0</v>
      </c>
    </row>
    <row r="6443" spans="1:7" x14ac:dyDescent="0.3">
      <c r="A6443" s="54">
        <v>45792</v>
      </c>
      <c r="B6443" s="55" t="s">
        <v>15</v>
      </c>
      <c r="C6443" s="55" t="s">
        <v>109</v>
      </c>
      <c r="D6443" s="55" t="s">
        <v>7</v>
      </c>
      <c r="E6443" s="55" t="s">
        <v>49</v>
      </c>
      <c r="F6443" s="55">
        <v>0.1875</v>
      </c>
      <c r="G6443" s="56">
        <v>0</v>
      </c>
    </row>
    <row r="6444" spans="1:7" x14ac:dyDescent="0.3">
      <c r="A6444" s="60">
        <v>45792</v>
      </c>
      <c r="B6444" s="61" t="s">
        <v>15</v>
      </c>
      <c r="C6444" s="61" t="s">
        <v>109</v>
      </c>
      <c r="D6444" s="61" t="s">
        <v>7</v>
      </c>
      <c r="E6444" s="61" t="s">
        <v>49</v>
      </c>
      <c r="F6444" s="61">
        <v>0.20833333333333329</v>
      </c>
      <c r="G6444" s="62">
        <v>0</v>
      </c>
    </row>
    <row r="6445" spans="1:7" x14ac:dyDescent="0.3">
      <c r="A6445" s="54">
        <v>45792</v>
      </c>
      <c r="B6445" s="55" t="s">
        <v>15</v>
      </c>
      <c r="C6445" s="55" t="s">
        <v>109</v>
      </c>
      <c r="D6445" s="55" t="s">
        <v>7</v>
      </c>
      <c r="E6445" s="55" t="s">
        <v>49</v>
      </c>
      <c r="F6445" s="55">
        <v>0.22916666666666671</v>
      </c>
      <c r="G6445" s="56">
        <v>0</v>
      </c>
    </row>
    <row r="6446" spans="1:7" x14ac:dyDescent="0.3">
      <c r="A6446" s="60">
        <v>45792</v>
      </c>
      <c r="B6446" s="61" t="s">
        <v>15</v>
      </c>
      <c r="C6446" s="61" t="s">
        <v>109</v>
      </c>
      <c r="D6446" s="61" t="s">
        <v>7</v>
      </c>
      <c r="E6446" s="61" t="s">
        <v>49</v>
      </c>
      <c r="F6446" s="61">
        <v>0.25</v>
      </c>
      <c r="G6446" s="62">
        <v>0</v>
      </c>
    </row>
    <row r="6447" spans="1:7" x14ac:dyDescent="0.3">
      <c r="A6447" s="54">
        <v>45792</v>
      </c>
      <c r="B6447" s="55" t="s">
        <v>15</v>
      </c>
      <c r="C6447" s="55" t="s">
        <v>109</v>
      </c>
      <c r="D6447" s="55" t="s">
        <v>7</v>
      </c>
      <c r="E6447" s="55" t="s">
        <v>49</v>
      </c>
      <c r="F6447" s="55">
        <v>0.27083333333333331</v>
      </c>
      <c r="G6447" s="56">
        <v>0</v>
      </c>
    </row>
    <row r="6448" spans="1:7" x14ac:dyDescent="0.3">
      <c r="A6448" s="60">
        <v>45792</v>
      </c>
      <c r="B6448" s="61" t="s">
        <v>15</v>
      </c>
      <c r="C6448" s="61" t="s">
        <v>109</v>
      </c>
      <c r="D6448" s="61" t="s">
        <v>7</v>
      </c>
      <c r="E6448" s="61" t="s">
        <v>49</v>
      </c>
      <c r="F6448" s="61">
        <v>0.29166666666666669</v>
      </c>
      <c r="G6448" s="62">
        <v>0</v>
      </c>
    </row>
    <row r="6449" spans="1:7" x14ac:dyDescent="0.3">
      <c r="A6449" s="54">
        <v>45792</v>
      </c>
      <c r="B6449" s="55" t="s">
        <v>15</v>
      </c>
      <c r="C6449" s="55" t="s">
        <v>109</v>
      </c>
      <c r="D6449" s="55" t="s">
        <v>7</v>
      </c>
      <c r="E6449" s="55" t="s">
        <v>49</v>
      </c>
      <c r="F6449" s="55">
        <v>0.3125</v>
      </c>
      <c r="G6449" s="56">
        <v>0</v>
      </c>
    </row>
    <row r="6450" spans="1:7" x14ac:dyDescent="0.3">
      <c r="A6450" s="60">
        <v>45792</v>
      </c>
      <c r="B6450" s="61" t="s">
        <v>15</v>
      </c>
      <c r="C6450" s="61" t="s">
        <v>109</v>
      </c>
      <c r="D6450" s="61" t="s">
        <v>7</v>
      </c>
      <c r="E6450" s="61" t="s">
        <v>49</v>
      </c>
      <c r="F6450" s="61">
        <v>0.33333333333333331</v>
      </c>
      <c r="G6450" s="62">
        <v>0</v>
      </c>
    </row>
    <row r="6451" spans="1:7" x14ac:dyDescent="0.3">
      <c r="A6451" s="54">
        <v>45792</v>
      </c>
      <c r="B6451" s="55" t="s">
        <v>15</v>
      </c>
      <c r="C6451" s="55" t="s">
        <v>109</v>
      </c>
      <c r="D6451" s="55" t="s">
        <v>7</v>
      </c>
      <c r="E6451" s="55" t="s">
        <v>49</v>
      </c>
      <c r="F6451" s="55">
        <v>0.35416666666666669</v>
      </c>
      <c r="G6451" s="56">
        <v>0</v>
      </c>
    </row>
    <row r="6452" spans="1:7" x14ac:dyDescent="0.3">
      <c r="A6452" s="60">
        <v>45792</v>
      </c>
      <c r="B6452" s="61" t="s">
        <v>15</v>
      </c>
      <c r="C6452" s="61" t="s">
        <v>109</v>
      </c>
      <c r="D6452" s="61" t="s">
        <v>7</v>
      </c>
      <c r="E6452" s="61" t="s">
        <v>49</v>
      </c>
      <c r="F6452" s="61">
        <v>0.375</v>
      </c>
      <c r="G6452" s="62">
        <v>0</v>
      </c>
    </row>
    <row r="6453" spans="1:7" x14ac:dyDescent="0.3">
      <c r="A6453" s="54">
        <v>45792</v>
      </c>
      <c r="B6453" s="55" t="s">
        <v>15</v>
      </c>
      <c r="C6453" s="55" t="s">
        <v>109</v>
      </c>
      <c r="D6453" s="55" t="s">
        <v>7</v>
      </c>
      <c r="E6453" s="55" t="s">
        <v>49</v>
      </c>
      <c r="F6453" s="55">
        <v>0.39583333333333331</v>
      </c>
      <c r="G6453" s="56">
        <v>0</v>
      </c>
    </row>
    <row r="6454" spans="1:7" x14ac:dyDescent="0.3">
      <c r="A6454" s="60">
        <v>45792</v>
      </c>
      <c r="B6454" s="61" t="s">
        <v>15</v>
      </c>
      <c r="C6454" s="61" t="s">
        <v>109</v>
      </c>
      <c r="D6454" s="61" t="s">
        <v>7</v>
      </c>
      <c r="E6454" s="61" t="s">
        <v>49</v>
      </c>
      <c r="F6454" s="61">
        <v>0.41666666666666669</v>
      </c>
      <c r="G6454" s="62">
        <v>0</v>
      </c>
    </row>
    <row r="6455" spans="1:7" x14ac:dyDescent="0.3">
      <c r="A6455" s="54">
        <v>45792</v>
      </c>
      <c r="B6455" s="55" t="s">
        <v>15</v>
      </c>
      <c r="C6455" s="55" t="s">
        <v>109</v>
      </c>
      <c r="D6455" s="55" t="s">
        <v>7</v>
      </c>
      <c r="E6455" s="55" t="s">
        <v>49</v>
      </c>
      <c r="F6455" s="55">
        <v>0.4375</v>
      </c>
      <c r="G6455" s="56">
        <v>0</v>
      </c>
    </row>
    <row r="6456" spans="1:7" x14ac:dyDescent="0.3">
      <c r="A6456" s="60">
        <v>45792</v>
      </c>
      <c r="B6456" s="61" t="s">
        <v>15</v>
      </c>
      <c r="C6456" s="61" t="s">
        <v>109</v>
      </c>
      <c r="D6456" s="61" t="s">
        <v>7</v>
      </c>
      <c r="E6456" s="61" t="s">
        <v>49</v>
      </c>
      <c r="F6456" s="61">
        <v>0.45833333333333331</v>
      </c>
      <c r="G6456" s="62">
        <v>0</v>
      </c>
    </row>
    <row r="6457" spans="1:7" x14ac:dyDescent="0.3">
      <c r="A6457" s="54">
        <v>45792</v>
      </c>
      <c r="B6457" s="55" t="s">
        <v>15</v>
      </c>
      <c r="C6457" s="55" t="s">
        <v>109</v>
      </c>
      <c r="D6457" s="55" t="s">
        <v>7</v>
      </c>
      <c r="E6457" s="55" t="s">
        <v>49</v>
      </c>
      <c r="F6457" s="55">
        <v>0.47916666666666669</v>
      </c>
      <c r="G6457" s="56">
        <v>0</v>
      </c>
    </row>
    <row r="6458" spans="1:7" x14ac:dyDescent="0.3">
      <c r="A6458" s="60">
        <v>45792</v>
      </c>
      <c r="B6458" s="61" t="s">
        <v>15</v>
      </c>
      <c r="C6458" s="61" t="s">
        <v>109</v>
      </c>
      <c r="D6458" s="61" t="s">
        <v>7</v>
      </c>
      <c r="E6458" s="61" t="s">
        <v>49</v>
      </c>
      <c r="F6458" s="61">
        <v>0.5</v>
      </c>
      <c r="G6458" s="62">
        <v>0</v>
      </c>
    </row>
    <row r="6459" spans="1:7" x14ac:dyDescent="0.3">
      <c r="A6459" s="54">
        <v>45792</v>
      </c>
      <c r="B6459" s="55" t="s">
        <v>15</v>
      </c>
      <c r="C6459" s="55" t="s">
        <v>109</v>
      </c>
      <c r="D6459" s="55" t="s">
        <v>7</v>
      </c>
      <c r="E6459" s="55" t="s">
        <v>49</v>
      </c>
      <c r="F6459" s="55">
        <v>0.52083333333333337</v>
      </c>
      <c r="G6459" s="56">
        <v>0</v>
      </c>
    </row>
    <row r="6460" spans="1:7" x14ac:dyDescent="0.3">
      <c r="A6460" s="60">
        <v>45792</v>
      </c>
      <c r="B6460" s="61" t="s">
        <v>15</v>
      </c>
      <c r="C6460" s="61" t="s">
        <v>109</v>
      </c>
      <c r="D6460" s="61" t="s">
        <v>7</v>
      </c>
      <c r="E6460" s="61" t="s">
        <v>49</v>
      </c>
      <c r="F6460" s="61">
        <v>0.54166666666666663</v>
      </c>
      <c r="G6460" s="62">
        <v>0</v>
      </c>
    </row>
    <row r="6461" spans="1:7" x14ac:dyDescent="0.3">
      <c r="A6461" s="54">
        <v>45792</v>
      </c>
      <c r="B6461" s="55" t="s">
        <v>15</v>
      </c>
      <c r="C6461" s="55" t="s">
        <v>109</v>
      </c>
      <c r="D6461" s="55" t="s">
        <v>7</v>
      </c>
      <c r="E6461" s="55" t="s">
        <v>49</v>
      </c>
      <c r="F6461" s="55">
        <v>0.5625</v>
      </c>
      <c r="G6461" s="56">
        <v>0</v>
      </c>
    </row>
    <row r="6462" spans="1:7" x14ac:dyDescent="0.3">
      <c r="A6462" s="60">
        <v>45792</v>
      </c>
      <c r="B6462" s="61" t="s">
        <v>15</v>
      </c>
      <c r="C6462" s="61" t="s">
        <v>109</v>
      </c>
      <c r="D6462" s="61" t="s">
        <v>7</v>
      </c>
      <c r="E6462" s="61" t="s">
        <v>49</v>
      </c>
      <c r="F6462" s="61">
        <v>0.58333333333333337</v>
      </c>
      <c r="G6462" s="62">
        <v>0</v>
      </c>
    </row>
    <row r="6463" spans="1:7" x14ac:dyDescent="0.3">
      <c r="A6463" s="54">
        <v>45792</v>
      </c>
      <c r="B6463" s="55" t="s">
        <v>15</v>
      </c>
      <c r="C6463" s="55" t="s">
        <v>109</v>
      </c>
      <c r="D6463" s="55" t="s">
        <v>7</v>
      </c>
      <c r="E6463" s="55" t="s">
        <v>49</v>
      </c>
      <c r="F6463" s="55">
        <v>0.60416666666666663</v>
      </c>
      <c r="G6463" s="56">
        <v>0</v>
      </c>
    </row>
    <row r="6464" spans="1:7" x14ac:dyDescent="0.3">
      <c r="A6464" s="60">
        <v>45792</v>
      </c>
      <c r="B6464" s="61" t="s">
        <v>15</v>
      </c>
      <c r="C6464" s="61" t="s">
        <v>109</v>
      </c>
      <c r="D6464" s="61" t="s">
        <v>7</v>
      </c>
      <c r="E6464" s="61" t="s">
        <v>49</v>
      </c>
      <c r="F6464" s="61">
        <v>0.625</v>
      </c>
      <c r="G6464" s="62">
        <v>0</v>
      </c>
    </row>
    <row r="6465" spans="1:7" x14ac:dyDescent="0.3">
      <c r="A6465" s="54">
        <v>45792</v>
      </c>
      <c r="B6465" s="55" t="s">
        <v>15</v>
      </c>
      <c r="C6465" s="55" t="s">
        <v>109</v>
      </c>
      <c r="D6465" s="55" t="s">
        <v>7</v>
      </c>
      <c r="E6465" s="55" t="s">
        <v>49</v>
      </c>
      <c r="F6465" s="55">
        <v>0.64583333333333337</v>
      </c>
      <c r="G6465" s="56">
        <v>0</v>
      </c>
    </row>
    <row r="6466" spans="1:7" x14ac:dyDescent="0.3">
      <c r="A6466" s="60">
        <v>45792</v>
      </c>
      <c r="B6466" s="61" t="s">
        <v>15</v>
      </c>
      <c r="C6466" s="61" t="s">
        <v>109</v>
      </c>
      <c r="D6466" s="61" t="s">
        <v>7</v>
      </c>
      <c r="E6466" s="61" t="s">
        <v>49</v>
      </c>
      <c r="F6466" s="61">
        <v>0.66666666666666663</v>
      </c>
      <c r="G6466" s="62">
        <v>0</v>
      </c>
    </row>
    <row r="6467" spans="1:7" x14ac:dyDescent="0.3">
      <c r="A6467" s="54">
        <v>45792</v>
      </c>
      <c r="B6467" s="55" t="s">
        <v>15</v>
      </c>
      <c r="C6467" s="55" t="s">
        <v>109</v>
      </c>
      <c r="D6467" s="55" t="s">
        <v>7</v>
      </c>
      <c r="E6467" s="55" t="s">
        <v>49</v>
      </c>
      <c r="F6467" s="55">
        <v>0.6875</v>
      </c>
      <c r="G6467" s="56">
        <v>0</v>
      </c>
    </row>
    <row r="6468" spans="1:7" x14ac:dyDescent="0.3">
      <c r="A6468" s="60">
        <v>45792</v>
      </c>
      <c r="B6468" s="61" t="s">
        <v>15</v>
      </c>
      <c r="C6468" s="61" t="s">
        <v>109</v>
      </c>
      <c r="D6468" s="61" t="s">
        <v>7</v>
      </c>
      <c r="E6468" s="61" t="s">
        <v>49</v>
      </c>
      <c r="F6468" s="61">
        <v>0.70833333333333337</v>
      </c>
      <c r="G6468" s="62">
        <v>0</v>
      </c>
    </row>
    <row r="6469" spans="1:7" x14ac:dyDescent="0.3">
      <c r="A6469" s="54">
        <v>45792</v>
      </c>
      <c r="B6469" s="55" t="s">
        <v>15</v>
      </c>
      <c r="C6469" s="55" t="s">
        <v>109</v>
      </c>
      <c r="D6469" s="55" t="s">
        <v>7</v>
      </c>
      <c r="E6469" s="55" t="s">
        <v>49</v>
      </c>
      <c r="F6469" s="55">
        <v>0.72916666666666663</v>
      </c>
      <c r="G6469" s="56">
        <v>0</v>
      </c>
    </row>
    <row r="6470" spans="1:7" x14ac:dyDescent="0.3">
      <c r="A6470" s="60">
        <v>45792</v>
      </c>
      <c r="B6470" s="61" t="s">
        <v>15</v>
      </c>
      <c r="C6470" s="61" t="s">
        <v>109</v>
      </c>
      <c r="D6470" s="61" t="s">
        <v>7</v>
      </c>
      <c r="E6470" s="61" t="s">
        <v>49</v>
      </c>
      <c r="F6470" s="61">
        <v>0.75</v>
      </c>
      <c r="G6470" s="62">
        <v>0</v>
      </c>
    </row>
    <row r="6471" spans="1:7" x14ac:dyDescent="0.3">
      <c r="A6471" s="54">
        <v>45792</v>
      </c>
      <c r="B6471" s="55" t="s">
        <v>15</v>
      </c>
      <c r="C6471" s="55" t="s">
        <v>109</v>
      </c>
      <c r="D6471" s="55" t="s">
        <v>7</v>
      </c>
      <c r="E6471" s="55" t="s">
        <v>49</v>
      </c>
      <c r="F6471" s="55">
        <v>0.77083333333333337</v>
      </c>
      <c r="G6471" s="56">
        <v>0</v>
      </c>
    </row>
    <row r="6472" spans="1:7" x14ac:dyDescent="0.3">
      <c r="A6472" s="60">
        <v>45792</v>
      </c>
      <c r="B6472" s="61" t="s">
        <v>15</v>
      </c>
      <c r="C6472" s="61" t="s">
        <v>109</v>
      </c>
      <c r="D6472" s="61" t="s">
        <v>7</v>
      </c>
      <c r="E6472" s="61" t="s">
        <v>49</v>
      </c>
      <c r="F6472" s="61">
        <v>0.79166666666666663</v>
      </c>
      <c r="G6472" s="62">
        <v>0</v>
      </c>
    </row>
    <row r="6473" spans="1:7" x14ac:dyDescent="0.3">
      <c r="A6473" s="54">
        <v>45792</v>
      </c>
      <c r="B6473" s="55" t="s">
        <v>15</v>
      </c>
      <c r="C6473" s="55" t="s">
        <v>109</v>
      </c>
      <c r="D6473" s="55" t="s">
        <v>7</v>
      </c>
      <c r="E6473" s="55" t="s">
        <v>49</v>
      </c>
      <c r="F6473" s="55">
        <v>0.8125</v>
      </c>
      <c r="G6473" s="56">
        <v>0</v>
      </c>
    </row>
    <row r="6474" spans="1:7" x14ac:dyDescent="0.3">
      <c r="A6474" s="60">
        <v>45792</v>
      </c>
      <c r="B6474" s="61" t="s">
        <v>15</v>
      </c>
      <c r="C6474" s="61" t="s">
        <v>109</v>
      </c>
      <c r="D6474" s="61" t="s">
        <v>7</v>
      </c>
      <c r="E6474" s="61" t="s">
        <v>49</v>
      </c>
      <c r="F6474" s="61">
        <v>0.83333333333333337</v>
      </c>
      <c r="G6474" s="62">
        <v>0</v>
      </c>
    </row>
    <row r="6475" spans="1:7" x14ac:dyDescent="0.3">
      <c r="A6475" s="54">
        <v>45792</v>
      </c>
      <c r="B6475" s="55" t="s">
        <v>15</v>
      </c>
      <c r="C6475" s="55" t="s">
        <v>109</v>
      </c>
      <c r="D6475" s="55" t="s">
        <v>7</v>
      </c>
      <c r="E6475" s="55" t="s">
        <v>49</v>
      </c>
      <c r="F6475" s="55">
        <v>0.85416666666666663</v>
      </c>
      <c r="G6475" s="56">
        <v>0</v>
      </c>
    </row>
    <row r="6476" spans="1:7" x14ac:dyDescent="0.3">
      <c r="A6476" s="60">
        <v>45792</v>
      </c>
      <c r="B6476" s="61" t="s">
        <v>15</v>
      </c>
      <c r="C6476" s="61" t="s">
        <v>109</v>
      </c>
      <c r="D6476" s="61" t="s">
        <v>7</v>
      </c>
      <c r="E6476" s="61" t="s">
        <v>49</v>
      </c>
      <c r="F6476" s="61">
        <v>0.875</v>
      </c>
      <c r="G6476" s="62">
        <v>0</v>
      </c>
    </row>
    <row r="6477" spans="1:7" x14ac:dyDescent="0.3">
      <c r="A6477" s="54">
        <v>45792</v>
      </c>
      <c r="B6477" s="55" t="s">
        <v>15</v>
      </c>
      <c r="C6477" s="55" t="s">
        <v>109</v>
      </c>
      <c r="D6477" s="55" t="s">
        <v>7</v>
      </c>
      <c r="E6477" s="55" t="s">
        <v>49</v>
      </c>
      <c r="F6477" s="55">
        <v>0.89583333333333337</v>
      </c>
      <c r="G6477" s="56">
        <v>0</v>
      </c>
    </row>
    <row r="6478" spans="1:7" x14ac:dyDescent="0.3">
      <c r="A6478" s="60">
        <v>45792</v>
      </c>
      <c r="B6478" s="61" t="s">
        <v>15</v>
      </c>
      <c r="C6478" s="61" t="s">
        <v>109</v>
      </c>
      <c r="D6478" s="61" t="s">
        <v>7</v>
      </c>
      <c r="E6478" s="61" t="s">
        <v>49</v>
      </c>
      <c r="F6478" s="61">
        <v>0.91666666666666663</v>
      </c>
      <c r="G6478" s="62">
        <v>0</v>
      </c>
    </row>
    <row r="6479" spans="1:7" x14ac:dyDescent="0.3">
      <c r="A6479" s="54">
        <v>45792</v>
      </c>
      <c r="B6479" s="55" t="s">
        <v>15</v>
      </c>
      <c r="C6479" s="55" t="s">
        <v>109</v>
      </c>
      <c r="D6479" s="55" t="s">
        <v>7</v>
      </c>
      <c r="E6479" s="55" t="s">
        <v>49</v>
      </c>
      <c r="F6479" s="55">
        <v>0.9375</v>
      </c>
      <c r="G6479" s="56">
        <v>0</v>
      </c>
    </row>
    <row r="6480" spans="1:7" x14ac:dyDescent="0.3">
      <c r="A6480" s="60">
        <v>45792</v>
      </c>
      <c r="B6480" s="61" t="s">
        <v>15</v>
      </c>
      <c r="C6480" s="61" t="s">
        <v>109</v>
      </c>
      <c r="D6480" s="61" t="s">
        <v>7</v>
      </c>
      <c r="E6480" s="61" t="s">
        <v>49</v>
      </c>
      <c r="F6480" s="61">
        <v>0.95833333333333337</v>
      </c>
      <c r="G6480" s="62">
        <v>0</v>
      </c>
    </row>
    <row r="6481" spans="1:7" x14ac:dyDescent="0.3">
      <c r="A6481" s="54">
        <v>45792</v>
      </c>
      <c r="B6481" s="55" t="s">
        <v>15</v>
      </c>
      <c r="C6481" s="55" t="s">
        <v>109</v>
      </c>
      <c r="D6481" s="55" t="s">
        <v>7</v>
      </c>
      <c r="E6481" s="55" t="s">
        <v>49</v>
      </c>
      <c r="F6481" s="55">
        <v>0.97916666666666663</v>
      </c>
      <c r="G6481" s="56">
        <v>0</v>
      </c>
    </row>
    <row r="6482" spans="1:7" x14ac:dyDescent="0.3">
      <c r="A6482" s="60">
        <v>45793</v>
      </c>
      <c r="B6482" s="61" t="s">
        <v>15</v>
      </c>
      <c r="C6482" s="61" t="s">
        <v>109</v>
      </c>
      <c r="D6482" s="61" t="s">
        <v>7</v>
      </c>
      <c r="E6482" s="61" t="s">
        <v>49</v>
      </c>
      <c r="F6482" s="61">
        <v>0</v>
      </c>
      <c r="G6482" s="62">
        <v>0</v>
      </c>
    </row>
    <row r="6483" spans="1:7" x14ac:dyDescent="0.3">
      <c r="A6483" s="54">
        <v>45793</v>
      </c>
      <c r="B6483" s="55" t="s">
        <v>15</v>
      </c>
      <c r="C6483" s="55" t="s">
        <v>109</v>
      </c>
      <c r="D6483" s="55" t="s">
        <v>8</v>
      </c>
      <c r="E6483" s="55" t="s">
        <v>48</v>
      </c>
      <c r="F6483" s="55">
        <v>2.0833333333333329E-2</v>
      </c>
      <c r="G6483" s="56" cm="1">
        <f t="array" ref="G6483:G6530">IF(LOAD_RESULTS!$C$3 = "MENU",ABS(_xlfn.IFS(AND(PER_MONTH!$B6435="January",PER_MONTH!$E6435="Working Day"),Table3[Jan_WD],AND(PER_MONTH!$B6435="January",PER_MONTH!$E6435="Non-Working Day"),Table3[Jan_NWD],AND(PER_MONTH!$B6435="February",PER_MONTH!$E6435="Working Day"),Table3[Feb_WD],AND(PER_MONTH!$B6435="February",PER_MONTH!$E6435="Non-Working Day"),Table3[Feb_NWD], AND(PER_MONTH!$B6435 = "March", PER_MONTH!$E6435 = "Working Day"), Table3[Mar_WD],  AND(PER_MONTH!$B6435 = "March", PER_MONTH!$E6435 = "Non-Working Day"), Table3[Mar_NWD], AND(PER_MONTH!$B6435 = "April", PER_MONTH!$E6435 = "Working Day"), Table3[Apr_WD], AND(PER_MONTH!$B6435 = "April", PER_MONTH!$E6435 = "Non-Working Day"), Table3[Apr_NWD], AND(PER_MONTH!$B6435 = "May", PER_MONTH!$E6435 = "Working Day"), Table3[May_WD], AND(PER_MONTH!$B6435 = "May", PER_MONTH!$E6435 = "Non-Working Day"), Table3[May_NWD], AND(PER_MONTH!$B6435 = "June", PER_MONTH!$E6435 = "Working Day"), Table3[Jun_WD], AND(PER_MONTH!$B6435 = "June", PER_MONTH!$E6435 = "Non-Working Day"), Table3[Jun_NWD], AND(PER_MONTH!$B6435 = "July", PER_MONTH!$E6435 = "Working Day"), Table3[Jul_WD], AND(PER_MONTH!$B6435 = "July", PER_MONTH!$E6435 = "Non-Working Day"), Table3[Jul_NWD], AND(PER_MONTH!$B6435 = "August", PER_MONTH!$E6435 = "Working Day"), Table3[Aug_WD], AND(PER_MONTH!$B6435 = "August", PER_MONTH!$E6435 = "Non-Working Day"), Table3[Aug_NWD], AND(PER_MONTH!$B6435 = "September", PER_MONTH!$E6435 = "Working Day"), Table3[Sep_WD], AND(PER_MONTH!$B6435 = "September", PER_MONTH!$E6435 = "Non-Working Day"), Table3[Sep_NWD], AND(PER_MONTH!$B6435 = "October", PER_MONTH!$E6435 = "Working Day"), Table3[Oct_WD], AND(PER_MONTH!$B6435 = "October", PER_MONTH!$E6435 = "Non-Working Day"), Table3[Oct_NWD], AND(PER_MONTH!$B6435 = "November", PER_MONTH!$E6435 = "Working Day"), Table3[Nov_WD], AND(PER_MONTH!$B6435 = "November", PER_MONTH!$E6435 = "Non-Working Day"), Table3[Nov_NWD], AND(PER_MONTH!$B6435 = "December", PER_MONTH!$E6435 = "Working Day"), Table3[Dec_WD], AND(PER_MONTH!$B6435 = "December", PER_MONTH!$E6435 = "Non-Working Day"), Table3[Dec_NWD])),_xlfn.IFS(AND(PER_MONTH!$B6435="January",PER_MONTH!$E6435="Working Day"),Table3[Jan_WD],AND(PER_MONTH!$B6435="January",PER_MONTH!$E6435="Non-Working Day"),Table3[Jan_NWD],AND(PER_MONTH!$B6435="February",PER_MONTH!$E6435="Working Day"),Table3[Feb_WD],AND(PER_MONTH!$B6435="February",PER_MONTH!$E6435="Non-Working Day"),Table3[Feb_NWD], AND(PER_MONTH!$B6435 = "March", PER_MONTH!$E6435 = "Working Day"), Table3[Mar_WD],  AND(PER_MONTH!$B6435 = "March", PER_MONTH!$E6435 = "Non-Working Day"), Table3[Mar_NWD], AND(PER_MONTH!$B6435 = "April", PER_MONTH!$E6435 = "Working Day"), Table3[Apr_WD], AND(PER_MONTH!$B6435 = "April", PER_MONTH!$E6435 = "Non-Working Day"), Table3[Apr_NWD], AND(PER_MONTH!$B6435 = "May", PER_MONTH!$E6435 = "Working Day"), Table3[May_WD], AND(PER_MONTH!$B6435 = "May", PER_MONTH!$E6435 = "Non-Working Day"), Table3[May_NWD], AND(PER_MONTH!$B6435 = "June", PER_MONTH!$E6435 = "Working Day"), Table3[Jun_WD], AND(PER_MONTH!$B6435 = "June", PER_MONTH!$E6435 = "Non-Working Day"), Table3[Jun_NWD], AND(PER_MONTH!$B6435 = "July", PER_MONTH!$E6435 = "Working Day"), Table3[Jul_WD], AND(PER_MONTH!$B6435 = "July", PER_MONTH!$E6435 = "Non-Working Day"), Table3[Jul_NWD], AND(PER_MONTH!$B6435 = "August", PER_MONTH!$E6435 = "Working Day"), Table3[Aug_WD], AND(PER_MONTH!$B6435 = "August", PER_MONTH!$E6435 = "Non-Working Day"), Table3[Aug_NWD], AND(PER_MONTH!$B6435 = "September", PER_MONTH!$E6435 = "Working Day"), Table3[Sep_WD], AND(PER_MONTH!$B6435 = "September", PER_MONTH!$E6435 = "Non-Working Day"), Table3[Sep_NWD], AND(PER_MONTH!$B6435 = "October", PER_MONTH!$E6435 = "Working Day"), Table3[Oct_WD], AND(PER_MONTH!$B6435 = "October", PER_MONTH!$E6435 = "Non-Working Day"), Table3[Oct_NWD], AND(PER_MONTH!$B6435 = "November", PER_MONTH!$E6435 = "Working Day"), Table3[Nov_WD], AND(PER_MONTH!$B6435 = "November", PER_MONTH!$E6435 = "Non-Working Day"), Table3[Nov_NWD], AND(PER_MONTH!$B6435 = "December", PER_MONTH!$E6435 = "Working Day"), Table3[Dec_WD], AND(PER_MONTH!$B6435 = "December", PER_MONTH!$E6435 = "Non-Working Day"), Table3[Dec_NWD]))</f>
        <v>0</v>
      </c>
    </row>
    <row r="6484" spans="1:7" x14ac:dyDescent="0.3">
      <c r="A6484" s="60">
        <v>45793</v>
      </c>
      <c r="B6484" s="61" t="s">
        <v>15</v>
      </c>
      <c r="C6484" s="61" t="s">
        <v>109</v>
      </c>
      <c r="D6484" s="61" t="s">
        <v>8</v>
      </c>
      <c r="E6484" s="61" t="s">
        <v>48</v>
      </c>
      <c r="F6484" s="61">
        <v>4.1666666666666657E-2</v>
      </c>
      <c r="G6484" s="62">
        <v>0</v>
      </c>
    </row>
    <row r="6485" spans="1:7" x14ac:dyDescent="0.3">
      <c r="A6485" s="54">
        <v>45793</v>
      </c>
      <c r="B6485" s="55" t="s">
        <v>15</v>
      </c>
      <c r="C6485" s="55" t="s">
        <v>109</v>
      </c>
      <c r="D6485" s="55" t="s">
        <v>8</v>
      </c>
      <c r="E6485" s="55" t="s">
        <v>48</v>
      </c>
      <c r="F6485" s="55">
        <v>6.25E-2</v>
      </c>
      <c r="G6485" s="56">
        <v>0</v>
      </c>
    </row>
    <row r="6486" spans="1:7" x14ac:dyDescent="0.3">
      <c r="A6486" s="60">
        <v>45793</v>
      </c>
      <c r="B6486" s="61" t="s">
        <v>15</v>
      </c>
      <c r="C6486" s="61" t="s">
        <v>109</v>
      </c>
      <c r="D6486" s="61" t="s">
        <v>8</v>
      </c>
      <c r="E6486" s="61" t="s">
        <v>48</v>
      </c>
      <c r="F6486" s="61">
        <v>8.3333333333333329E-2</v>
      </c>
      <c r="G6486" s="62">
        <v>0</v>
      </c>
    </row>
    <row r="6487" spans="1:7" x14ac:dyDescent="0.3">
      <c r="A6487" s="54">
        <v>45793</v>
      </c>
      <c r="B6487" s="55" t="s">
        <v>15</v>
      </c>
      <c r="C6487" s="55" t="s">
        <v>109</v>
      </c>
      <c r="D6487" s="55" t="s">
        <v>8</v>
      </c>
      <c r="E6487" s="55" t="s">
        <v>48</v>
      </c>
      <c r="F6487" s="55">
        <v>0.1041666666666667</v>
      </c>
      <c r="G6487" s="56">
        <v>0</v>
      </c>
    </row>
    <row r="6488" spans="1:7" x14ac:dyDescent="0.3">
      <c r="A6488" s="60">
        <v>45793</v>
      </c>
      <c r="B6488" s="61" t="s">
        <v>15</v>
      </c>
      <c r="C6488" s="61" t="s">
        <v>109</v>
      </c>
      <c r="D6488" s="61" t="s">
        <v>8</v>
      </c>
      <c r="E6488" s="61" t="s">
        <v>48</v>
      </c>
      <c r="F6488" s="61">
        <v>0.125</v>
      </c>
      <c r="G6488" s="62">
        <v>0</v>
      </c>
    </row>
    <row r="6489" spans="1:7" x14ac:dyDescent="0.3">
      <c r="A6489" s="54">
        <v>45793</v>
      </c>
      <c r="B6489" s="55" t="s">
        <v>15</v>
      </c>
      <c r="C6489" s="55" t="s">
        <v>109</v>
      </c>
      <c r="D6489" s="55" t="s">
        <v>8</v>
      </c>
      <c r="E6489" s="55" t="s">
        <v>48</v>
      </c>
      <c r="F6489" s="55">
        <v>0.14583333333333329</v>
      </c>
      <c r="G6489" s="56">
        <v>0</v>
      </c>
    </row>
    <row r="6490" spans="1:7" x14ac:dyDescent="0.3">
      <c r="A6490" s="60">
        <v>45793</v>
      </c>
      <c r="B6490" s="61" t="s">
        <v>15</v>
      </c>
      <c r="C6490" s="61" t="s">
        <v>109</v>
      </c>
      <c r="D6490" s="61" t="s">
        <v>8</v>
      </c>
      <c r="E6490" s="61" t="s">
        <v>48</v>
      </c>
      <c r="F6490" s="61">
        <v>0.16666666666666671</v>
      </c>
      <c r="G6490" s="62">
        <v>0</v>
      </c>
    </row>
    <row r="6491" spans="1:7" x14ac:dyDescent="0.3">
      <c r="A6491" s="54">
        <v>45793</v>
      </c>
      <c r="B6491" s="55" t="s">
        <v>15</v>
      </c>
      <c r="C6491" s="55" t="s">
        <v>109</v>
      </c>
      <c r="D6491" s="55" t="s">
        <v>8</v>
      </c>
      <c r="E6491" s="55" t="s">
        <v>48</v>
      </c>
      <c r="F6491" s="55">
        <v>0.1875</v>
      </c>
      <c r="G6491" s="56">
        <v>0</v>
      </c>
    </row>
    <row r="6492" spans="1:7" x14ac:dyDescent="0.3">
      <c r="A6492" s="60">
        <v>45793</v>
      </c>
      <c r="B6492" s="61" t="s">
        <v>15</v>
      </c>
      <c r="C6492" s="61" t="s">
        <v>109</v>
      </c>
      <c r="D6492" s="61" t="s">
        <v>8</v>
      </c>
      <c r="E6492" s="61" t="s">
        <v>48</v>
      </c>
      <c r="F6492" s="61">
        <v>0.20833333333333329</v>
      </c>
      <c r="G6492" s="62">
        <v>0</v>
      </c>
    </row>
    <row r="6493" spans="1:7" x14ac:dyDescent="0.3">
      <c r="A6493" s="54">
        <v>45793</v>
      </c>
      <c r="B6493" s="55" t="s">
        <v>15</v>
      </c>
      <c r="C6493" s="55" t="s">
        <v>109</v>
      </c>
      <c r="D6493" s="55" t="s">
        <v>8</v>
      </c>
      <c r="E6493" s="55" t="s">
        <v>48</v>
      </c>
      <c r="F6493" s="55">
        <v>0.22916666666666671</v>
      </c>
      <c r="G6493" s="56">
        <v>0</v>
      </c>
    </row>
    <row r="6494" spans="1:7" x14ac:dyDescent="0.3">
      <c r="A6494" s="60">
        <v>45793</v>
      </c>
      <c r="B6494" s="61" t="s">
        <v>15</v>
      </c>
      <c r="C6494" s="61" t="s">
        <v>109</v>
      </c>
      <c r="D6494" s="61" t="s">
        <v>8</v>
      </c>
      <c r="E6494" s="61" t="s">
        <v>48</v>
      </c>
      <c r="F6494" s="61">
        <v>0.25</v>
      </c>
      <c r="G6494" s="62">
        <v>0</v>
      </c>
    </row>
    <row r="6495" spans="1:7" x14ac:dyDescent="0.3">
      <c r="A6495" s="54">
        <v>45793</v>
      </c>
      <c r="B6495" s="55" t="s">
        <v>15</v>
      </c>
      <c r="C6495" s="55" t="s">
        <v>109</v>
      </c>
      <c r="D6495" s="55" t="s">
        <v>8</v>
      </c>
      <c r="E6495" s="55" t="s">
        <v>48</v>
      </c>
      <c r="F6495" s="55">
        <v>0.27083333333333331</v>
      </c>
      <c r="G6495" s="56">
        <v>0</v>
      </c>
    </row>
    <row r="6496" spans="1:7" x14ac:dyDescent="0.3">
      <c r="A6496" s="60">
        <v>45793</v>
      </c>
      <c r="B6496" s="61" t="s">
        <v>15</v>
      </c>
      <c r="C6496" s="61" t="s">
        <v>109</v>
      </c>
      <c r="D6496" s="61" t="s">
        <v>8</v>
      </c>
      <c r="E6496" s="61" t="s">
        <v>48</v>
      </c>
      <c r="F6496" s="61">
        <v>0.29166666666666669</v>
      </c>
      <c r="G6496" s="62">
        <v>0</v>
      </c>
    </row>
    <row r="6497" spans="1:7" x14ac:dyDescent="0.3">
      <c r="A6497" s="54">
        <v>45793</v>
      </c>
      <c r="B6497" s="55" t="s">
        <v>15</v>
      </c>
      <c r="C6497" s="55" t="s">
        <v>109</v>
      </c>
      <c r="D6497" s="55" t="s">
        <v>8</v>
      </c>
      <c r="E6497" s="55" t="s">
        <v>48</v>
      </c>
      <c r="F6497" s="55">
        <v>0.3125</v>
      </c>
      <c r="G6497" s="56">
        <v>0</v>
      </c>
    </row>
    <row r="6498" spans="1:7" x14ac:dyDescent="0.3">
      <c r="A6498" s="60">
        <v>45793</v>
      </c>
      <c r="B6498" s="61" t="s">
        <v>15</v>
      </c>
      <c r="C6498" s="61" t="s">
        <v>109</v>
      </c>
      <c r="D6498" s="61" t="s">
        <v>8</v>
      </c>
      <c r="E6498" s="61" t="s">
        <v>48</v>
      </c>
      <c r="F6498" s="61">
        <v>0.33333333333333331</v>
      </c>
      <c r="G6498" s="62">
        <v>0</v>
      </c>
    </row>
    <row r="6499" spans="1:7" x14ac:dyDescent="0.3">
      <c r="A6499" s="54">
        <v>45793</v>
      </c>
      <c r="B6499" s="55" t="s">
        <v>15</v>
      </c>
      <c r="C6499" s="55" t="s">
        <v>109</v>
      </c>
      <c r="D6499" s="55" t="s">
        <v>8</v>
      </c>
      <c r="E6499" s="55" t="s">
        <v>48</v>
      </c>
      <c r="F6499" s="55">
        <v>0.35416666666666669</v>
      </c>
      <c r="G6499" s="56">
        <v>0</v>
      </c>
    </row>
    <row r="6500" spans="1:7" x14ac:dyDescent="0.3">
      <c r="A6500" s="60">
        <v>45793</v>
      </c>
      <c r="B6500" s="61" t="s">
        <v>15</v>
      </c>
      <c r="C6500" s="61" t="s">
        <v>109</v>
      </c>
      <c r="D6500" s="61" t="s">
        <v>8</v>
      </c>
      <c r="E6500" s="61" t="s">
        <v>48</v>
      </c>
      <c r="F6500" s="61">
        <v>0.375</v>
      </c>
      <c r="G6500" s="62">
        <v>0</v>
      </c>
    </row>
    <row r="6501" spans="1:7" x14ac:dyDescent="0.3">
      <c r="A6501" s="54">
        <v>45793</v>
      </c>
      <c r="B6501" s="55" t="s">
        <v>15</v>
      </c>
      <c r="C6501" s="55" t="s">
        <v>109</v>
      </c>
      <c r="D6501" s="55" t="s">
        <v>8</v>
      </c>
      <c r="E6501" s="55" t="s">
        <v>48</v>
      </c>
      <c r="F6501" s="55">
        <v>0.39583333333333331</v>
      </c>
      <c r="G6501" s="56">
        <v>0</v>
      </c>
    </row>
    <row r="6502" spans="1:7" x14ac:dyDescent="0.3">
      <c r="A6502" s="60">
        <v>45793</v>
      </c>
      <c r="B6502" s="61" t="s">
        <v>15</v>
      </c>
      <c r="C6502" s="61" t="s">
        <v>109</v>
      </c>
      <c r="D6502" s="61" t="s">
        <v>8</v>
      </c>
      <c r="E6502" s="61" t="s">
        <v>48</v>
      </c>
      <c r="F6502" s="61">
        <v>0.41666666666666669</v>
      </c>
      <c r="G6502" s="62">
        <v>0</v>
      </c>
    </row>
    <row r="6503" spans="1:7" x14ac:dyDescent="0.3">
      <c r="A6503" s="54">
        <v>45793</v>
      </c>
      <c r="B6503" s="55" t="s">
        <v>15</v>
      </c>
      <c r="C6503" s="55" t="s">
        <v>109</v>
      </c>
      <c r="D6503" s="55" t="s">
        <v>8</v>
      </c>
      <c r="E6503" s="55" t="s">
        <v>48</v>
      </c>
      <c r="F6503" s="55">
        <v>0.4375</v>
      </c>
      <c r="G6503" s="56">
        <v>0</v>
      </c>
    </row>
    <row r="6504" spans="1:7" x14ac:dyDescent="0.3">
      <c r="A6504" s="60">
        <v>45793</v>
      </c>
      <c r="B6504" s="61" t="s">
        <v>15</v>
      </c>
      <c r="C6504" s="61" t="s">
        <v>109</v>
      </c>
      <c r="D6504" s="61" t="s">
        <v>8</v>
      </c>
      <c r="E6504" s="61" t="s">
        <v>48</v>
      </c>
      <c r="F6504" s="61">
        <v>0.45833333333333331</v>
      </c>
      <c r="G6504" s="62">
        <v>0</v>
      </c>
    </row>
    <row r="6505" spans="1:7" x14ac:dyDescent="0.3">
      <c r="A6505" s="54">
        <v>45793</v>
      </c>
      <c r="B6505" s="55" t="s">
        <v>15</v>
      </c>
      <c r="C6505" s="55" t="s">
        <v>109</v>
      </c>
      <c r="D6505" s="55" t="s">
        <v>8</v>
      </c>
      <c r="E6505" s="55" t="s">
        <v>48</v>
      </c>
      <c r="F6505" s="55">
        <v>0.47916666666666669</v>
      </c>
      <c r="G6505" s="56">
        <v>0</v>
      </c>
    </row>
    <row r="6506" spans="1:7" x14ac:dyDescent="0.3">
      <c r="A6506" s="60">
        <v>45793</v>
      </c>
      <c r="B6506" s="61" t="s">
        <v>15</v>
      </c>
      <c r="C6506" s="61" t="s">
        <v>109</v>
      </c>
      <c r="D6506" s="61" t="s">
        <v>8</v>
      </c>
      <c r="E6506" s="61" t="s">
        <v>48</v>
      </c>
      <c r="F6506" s="61">
        <v>0.5</v>
      </c>
      <c r="G6506" s="62">
        <v>0</v>
      </c>
    </row>
    <row r="6507" spans="1:7" x14ac:dyDescent="0.3">
      <c r="A6507" s="54">
        <v>45793</v>
      </c>
      <c r="B6507" s="55" t="s">
        <v>15</v>
      </c>
      <c r="C6507" s="55" t="s">
        <v>109</v>
      </c>
      <c r="D6507" s="55" t="s">
        <v>8</v>
      </c>
      <c r="E6507" s="55" t="s">
        <v>48</v>
      </c>
      <c r="F6507" s="55">
        <v>0.52083333333333337</v>
      </c>
      <c r="G6507" s="56">
        <v>0</v>
      </c>
    </row>
    <row r="6508" spans="1:7" x14ac:dyDescent="0.3">
      <c r="A6508" s="60">
        <v>45793</v>
      </c>
      <c r="B6508" s="61" t="s">
        <v>15</v>
      </c>
      <c r="C6508" s="61" t="s">
        <v>109</v>
      </c>
      <c r="D6508" s="61" t="s">
        <v>8</v>
      </c>
      <c r="E6508" s="61" t="s">
        <v>48</v>
      </c>
      <c r="F6508" s="61">
        <v>0.54166666666666663</v>
      </c>
      <c r="G6508" s="62">
        <v>0</v>
      </c>
    </row>
    <row r="6509" spans="1:7" x14ac:dyDescent="0.3">
      <c r="A6509" s="54">
        <v>45793</v>
      </c>
      <c r="B6509" s="55" t="s">
        <v>15</v>
      </c>
      <c r="C6509" s="55" t="s">
        <v>109</v>
      </c>
      <c r="D6509" s="55" t="s">
        <v>8</v>
      </c>
      <c r="E6509" s="55" t="s">
        <v>48</v>
      </c>
      <c r="F6509" s="55">
        <v>0.5625</v>
      </c>
      <c r="G6509" s="56">
        <v>0</v>
      </c>
    </row>
    <row r="6510" spans="1:7" x14ac:dyDescent="0.3">
      <c r="A6510" s="60">
        <v>45793</v>
      </c>
      <c r="B6510" s="61" t="s">
        <v>15</v>
      </c>
      <c r="C6510" s="61" t="s">
        <v>109</v>
      </c>
      <c r="D6510" s="61" t="s">
        <v>8</v>
      </c>
      <c r="E6510" s="61" t="s">
        <v>48</v>
      </c>
      <c r="F6510" s="61">
        <v>0.58333333333333337</v>
      </c>
      <c r="G6510" s="62">
        <v>0</v>
      </c>
    </row>
    <row r="6511" spans="1:7" x14ac:dyDescent="0.3">
      <c r="A6511" s="54">
        <v>45793</v>
      </c>
      <c r="B6511" s="55" t="s">
        <v>15</v>
      </c>
      <c r="C6511" s="55" t="s">
        <v>109</v>
      </c>
      <c r="D6511" s="55" t="s">
        <v>8</v>
      </c>
      <c r="E6511" s="55" t="s">
        <v>48</v>
      </c>
      <c r="F6511" s="55">
        <v>0.60416666666666663</v>
      </c>
      <c r="G6511" s="56">
        <v>0</v>
      </c>
    </row>
    <row r="6512" spans="1:7" x14ac:dyDescent="0.3">
      <c r="A6512" s="60">
        <v>45793</v>
      </c>
      <c r="B6512" s="61" t="s">
        <v>15</v>
      </c>
      <c r="C6512" s="61" t="s">
        <v>109</v>
      </c>
      <c r="D6512" s="61" t="s">
        <v>8</v>
      </c>
      <c r="E6512" s="61" t="s">
        <v>48</v>
      </c>
      <c r="F6512" s="61">
        <v>0.625</v>
      </c>
      <c r="G6512" s="62">
        <v>0</v>
      </c>
    </row>
    <row r="6513" spans="1:7" x14ac:dyDescent="0.3">
      <c r="A6513" s="54">
        <v>45793</v>
      </c>
      <c r="B6513" s="55" t="s">
        <v>15</v>
      </c>
      <c r="C6513" s="55" t="s">
        <v>109</v>
      </c>
      <c r="D6513" s="55" t="s">
        <v>8</v>
      </c>
      <c r="E6513" s="55" t="s">
        <v>48</v>
      </c>
      <c r="F6513" s="55">
        <v>0.64583333333333337</v>
      </c>
      <c r="G6513" s="56">
        <v>0</v>
      </c>
    </row>
    <row r="6514" spans="1:7" x14ac:dyDescent="0.3">
      <c r="A6514" s="60">
        <v>45793</v>
      </c>
      <c r="B6514" s="61" t="s">
        <v>15</v>
      </c>
      <c r="C6514" s="61" t="s">
        <v>109</v>
      </c>
      <c r="D6514" s="61" t="s">
        <v>8</v>
      </c>
      <c r="E6514" s="61" t="s">
        <v>48</v>
      </c>
      <c r="F6514" s="61">
        <v>0.66666666666666663</v>
      </c>
      <c r="G6514" s="62">
        <v>0</v>
      </c>
    </row>
    <row r="6515" spans="1:7" x14ac:dyDescent="0.3">
      <c r="A6515" s="54">
        <v>45793</v>
      </c>
      <c r="B6515" s="55" t="s">
        <v>15</v>
      </c>
      <c r="C6515" s="55" t="s">
        <v>109</v>
      </c>
      <c r="D6515" s="55" t="s">
        <v>8</v>
      </c>
      <c r="E6515" s="55" t="s">
        <v>48</v>
      </c>
      <c r="F6515" s="55">
        <v>0.6875</v>
      </c>
      <c r="G6515" s="56">
        <v>0</v>
      </c>
    </row>
    <row r="6516" spans="1:7" x14ac:dyDescent="0.3">
      <c r="A6516" s="60">
        <v>45793</v>
      </c>
      <c r="B6516" s="61" t="s">
        <v>15</v>
      </c>
      <c r="C6516" s="61" t="s">
        <v>109</v>
      </c>
      <c r="D6516" s="61" t="s">
        <v>8</v>
      </c>
      <c r="E6516" s="61" t="s">
        <v>48</v>
      </c>
      <c r="F6516" s="61">
        <v>0.70833333333333337</v>
      </c>
      <c r="G6516" s="62">
        <v>0</v>
      </c>
    </row>
    <row r="6517" spans="1:7" x14ac:dyDescent="0.3">
      <c r="A6517" s="54">
        <v>45793</v>
      </c>
      <c r="B6517" s="55" t="s">
        <v>15</v>
      </c>
      <c r="C6517" s="55" t="s">
        <v>109</v>
      </c>
      <c r="D6517" s="55" t="s">
        <v>8</v>
      </c>
      <c r="E6517" s="55" t="s">
        <v>48</v>
      </c>
      <c r="F6517" s="55">
        <v>0.72916666666666663</v>
      </c>
      <c r="G6517" s="56">
        <v>0</v>
      </c>
    </row>
    <row r="6518" spans="1:7" x14ac:dyDescent="0.3">
      <c r="A6518" s="60">
        <v>45793</v>
      </c>
      <c r="B6518" s="61" t="s">
        <v>15</v>
      </c>
      <c r="C6518" s="61" t="s">
        <v>109</v>
      </c>
      <c r="D6518" s="61" t="s">
        <v>8</v>
      </c>
      <c r="E6518" s="61" t="s">
        <v>48</v>
      </c>
      <c r="F6518" s="61">
        <v>0.75</v>
      </c>
      <c r="G6518" s="62">
        <v>0</v>
      </c>
    </row>
    <row r="6519" spans="1:7" x14ac:dyDescent="0.3">
      <c r="A6519" s="54">
        <v>45793</v>
      </c>
      <c r="B6519" s="55" t="s">
        <v>15</v>
      </c>
      <c r="C6519" s="55" t="s">
        <v>109</v>
      </c>
      <c r="D6519" s="55" t="s">
        <v>8</v>
      </c>
      <c r="E6519" s="55" t="s">
        <v>48</v>
      </c>
      <c r="F6519" s="55">
        <v>0.77083333333333337</v>
      </c>
      <c r="G6519" s="56">
        <v>0</v>
      </c>
    </row>
    <row r="6520" spans="1:7" x14ac:dyDescent="0.3">
      <c r="A6520" s="60">
        <v>45793</v>
      </c>
      <c r="B6520" s="61" t="s">
        <v>15</v>
      </c>
      <c r="C6520" s="61" t="s">
        <v>109</v>
      </c>
      <c r="D6520" s="61" t="s">
        <v>8</v>
      </c>
      <c r="E6520" s="61" t="s">
        <v>48</v>
      </c>
      <c r="F6520" s="61">
        <v>0.79166666666666663</v>
      </c>
      <c r="G6520" s="62">
        <v>0</v>
      </c>
    </row>
    <row r="6521" spans="1:7" x14ac:dyDescent="0.3">
      <c r="A6521" s="54">
        <v>45793</v>
      </c>
      <c r="B6521" s="55" t="s">
        <v>15</v>
      </c>
      <c r="C6521" s="55" t="s">
        <v>109</v>
      </c>
      <c r="D6521" s="55" t="s">
        <v>8</v>
      </c>
      <c r="E6521" s="55" t="s">
        <v>48</v>
      </c>
      <c r="F6521" s="55">
        <v>0.8125</v>
      </c>
      <c r="G6521" s="56">
        <v>0</v>
      </c>
    </row>
    <row r="6522" spans="1:7" x14ac:dyDescent="0.3">
      <c r="A6522" s="60">
        <v>45793</v>
      </c>
      <c r="B6522" s="61" t="s">
        <v>15</v>
      </c>
      <c r="C6522" s="61" t="s">
        <v>109</v>
      </c>
      <c r="D6522" s="61" t="s">
        <v>8</v>
      </c>
      <c r="E6522" s="61" t="s">
        <v>48</v>
      </c>
      <c r="F6522" s="61">
        <v>0.83333333333333337</v>
      </c>
      <c r="G6522" s="62">
        <v>0</v>
      </c>
    </row>
    <row r="6523" spans="1:7" x14ac:dyDescent="0.3">
      <c r="A6523" s="54">
        <v>45793</v>
      </c>
      <c r="B6523" s="55" t="s">
        <v>15</v>
      </c>
      <c r="C6523" s="55" t="s">
        <v>109</v>
      </c>
      <c r="D6523" s="55" t="s">
        <v>8</v>
      </c>
      <c r="E6523" s="55" t="s">
        <v>48</v>
      </c>
      <c r="F6523" s="55">
        <v>0.85416666666666663</v>
      </c>
      <c r="G6523" s="56">
        <v>0</v>
      </c>
    </row>
    <row r="6524" spans="1:7" x14ac:dyDescent="0.3">
      <c r="A6524" s="60">
        <v>45793</v>
      </c>
      <c r="B6524" s="61" t="s">
        <v>15</v>
      </c>
      <c r="C6524" s="61" t="s">
        <v>109</v>
      </c>
      <c r="D6524" s="61" t="s">
        <v>8</v>
      </c>
      <c r="E6524" s="61" t="s">
        <v>48</v>
      </c>
      <c r="F6524" s="61">
        <v>0.875</v>
      </c>
      <c r="G6524" s="62">
        <v>0</v>
      </c>
    </row>
    <row r="6525" spans="1:7" x14ac:dyDescent="0.3">
      <c r="A6525" s="54">
        <v>45793</v>
      </c>
      <c r="B6525" s="55" t="s">
        <v>15</v>
      </c>
      <c r="C6525" s="55" t="s">
        <v>109</v>
      </c>
      <c r="D6525" s="55" t="s">
        <v>8</v>
      </c>
      <c r="E6525" s="55" t="s">
        <v>48</v>
      </c>
      <c r="F6525" s="55">
        <v>0.89583333333333337</v>
      </c>
      <c r="G6525" s="56">
        <v>0</v>
      </c>
    </row>
    <row r="6526" spans="1:7" x14ac:dyDescent="0.3">
      <c r="A6526" s="60">
        <v>45793</v>
      </c>
      <c r="B6526" s="61" t="s">
        <v>15</v>
      </c>
      <c r="C6526" s="61" t="s">
        <v>109</v>
      </c>
      <c r="D6526" s="61" t="s">
        <v>8</v>
      </c>
      <c r="E6526" s="61" t="s">
        <v>48</v>
      </c>
      <c r="F6526" s="61">
        <v>0.91666666666666663</v>
      </c>
      <c r="G6526" s="62">
        <v>0</v>
      </c>
    </row>
    <row r="6527" spans="1:7" x14ac:dyDescent="0.3">
      <c r="A6527" s="54">
        <v>45793</v>
      </c>
      <c r="B6527" s="55" t="s">
        <v>15</v>
      </c>
      <c r="C6527" s="55" t="s">
        <v>109</v>
      </c>
      <c r="D6527" s="55" t="s">
        <v>8</v>
      </c>
      <c r="E6527" s="55" t="s">
        <v>48</v>
      </c>
      <c r="F6527" s="55">
        <v>0.9375</v>
      </c>
      <c r="G6527" s="56">
        <v>0</v>
      </c>
    </row>
    <row r="6528" spans="1:7" x14ac:dyDescent="0.3">
      <c r="A6528" s="60">
        <v>45793</v>
      </c>
      <c r="B6528" s="61" t="s">
        <v>15</v>
      </c>
      <c r="C6528" s="61" t="s">
        <v>109</v>
      </c>
      <c r="D6528" s="61" t="s">
        <v>8</v>
      </c>
      <c r="E6528" s="61" t="s">
        <v>48</v>
      </c>
      <c r="F6528" s="61">
        <v>0.95833333333333337</v>
      </c>
      <c r="G6528" s="62">
        <v>0</v>
      </c>
    </row>
    <row r="6529" spans="1:7" x14ac:dyDescent="0.3">
      <c r="A6529" s="54">
        <v>45793</v>
      </c>
      <c r="B6529" s="55" t="s">
        <v>15</v>
      </c>
      <c r="C6529" s="55" t="s">
        <v>109</v>
      </c>
      <c r="D6529" s="55" t="s">
        <v>8</v>
      </c>
      <c r="E6529" s="55" t="s">
        <v>48</v>
      </c>
      <c r="F6529" s="55">
        <v>0.97916666666666663</v>
      </c>
      <c r="G6529" s="56">
        <v>0</v>
      </c>
    </row>
    <row r="6530" spans="1:7" x14ac:dyDescent="0.3">
      <c r="A6530" s="60">
        <v>45794</v>
      </c>
      <c r="B6530" s="61" t="s">
        <v>15</v>
      </c>
      <c r="C6530" s="61" t="s">
        <v>109</v>
      </c>
      <c r="D6530" s="61" t="s">
        <v>8</v>
      </c>
      <c r="E6530" s="61" t="s">
        <v>48</v>
      </c>
      <c r="F6530" s="61">
        <v>0</v>
      </c>
      <c r="G6530" s="62">
        <v>0</v>
      </c>
    </row>
    <row r="6531" spans="1:7" x14ac:dyDescent="0.3">
      <c r="A6531" s="54">
        <v>45794</v>
      </c>
      <c r="B6531" s="55" t="s">
        <v>15</v>
      </c>
      <c r="C6531" s="55" t="s">
        <v>109</v>
      </c>
      <c r="D6531" s="55" t="s">
        <v>9</v>
      </c>
      <c r="E6531" s="55" t="s">
        <v>48</v>
      </c>
      <c r="F6531" s="55">
        <v>2.0833333333333329E-2</v>
      </c>
      <c r="G6531" s="56" cm="1">
        <f t="array" ref="G6531:G6578">IF(LOAD_RESULTS!$C$3 = "MENU",ABS(_xlfn.IFS(AND(PER_MONTH!$B6483="January",PER_MONTH!$E6483="Working Day"),Table3[Jan_WD],AND(PER_MONTH!$B6483="January",PER_MONTH!$E6483="Non-Working Day"),Table3[Jan_NWD],AND(PER_MONTH!$B6483="February",PER_MONTH!$E6483="Working Day"),Table3[Feb_WD],AND(PER_MONTH!$B6483="February",PER_MONTH!$E6483="Non-Working Day"),Table3[Feb_NWD], AND(PER_MONTH!$B6483 = "March", PER_MONTH!$E6483 = "Working Day"), Table3[Mar_WD],  AND(PER_MONTH!$B6483 = "March", PER_MONTH!$E6483 = "Non-Working Day"), Table3[Mar_NWD], AND(PER_MONTH!$B6483 = "April", PER_MONTH!$E6483 = "Working Day"), Table3[Apr_WD], AND(PER_MONTH!$B6483 = "April", PER_MONTH!$E6483 = "Non-Working Day"), Table3[Apr_NWD], AND(PER_MONTH!$B6483 = "May", PER_MONTH!$E6483 = "Working Day"), Table3[May_WD], AND(PER_MONTH!$B6483 = "May", PER_MONTH!$E6483 = "Non-Working Day"), Table3[May_NWD], AND(PER_MONTH!$B6483 = "June", PER_MONTH!$E6483 = "Working Day"), Table3[Jun_WD], AND(PER_MONTH!$B6483 = "June", PER_MONTH!$E6483 = "Non-Working Day"), Table3[Jun_NWD], AND(PER_MONTH!$B6483 = "July", PER_MONTH!$E6483 = "Working Day"), Table3[Jul_WD], AND(PER_MONTH!$B6483 = "July", PER_MONTH!$E6483 = "Non-Working Day"), Table3[Jul_NWD], AND(PER_MONTH!$B6483 = "August", PER_MONTH!$E6483 = "Working Day"), Table3[Aug_WD], AND(PER_MONTH!$B6483 = "August", PER_MONTH!$E6483 = "Non-Working Day"), Table3[Aug_NWD], AND(PER_MONTH!$B6483 = "September", PER_MONTH!$E6483 = "Working Day"), Table3[Sep_WD], AND(PER_MONTH!$B6483 = "September", PER_MONTH!$E6483 = "Non-Working Day"), Table3[Sep_NWD], AND(PER_MONTH!$B6483 = "October", PER_MONTH!$E6483 = "Working Day"), Table3[Oct_WD], AND(PER_MONTH!$B6483 = "October", PER_MONTH!$E6483 = "Non-Working Day"), Table3[Oct_NWD], AND(PER_MONTH!$B6483 = "November", PER_MONTH!$E6483 = "Working Day"), Table3[Nov_WD], AND(PER_MONTH!$B6483 = "November", PER_MONTH!$E6483 = "Non-Working Day"), Table3[Nov_NWD], AND(PER_MONTH!$B6483 = "December", PER_MONTH!$E6483 = "Working Day"), Table3[Dec_WD], AND(PER_MONTH!$B6483 = "December", PER_MONTH!$E6483 = "Non-Working Day"), Table3[Dec_NWD])),_xlfn.IFS(AND(PER_MONTH!$B6483="January",PER_MONTH!$E6483="Working Day"),Table3[Jan_WD],AND(PER_MONTH!$B6483="January",PER_MONTH!$E6483="Non-Working Day"),Table3[Jan_NWD],AND(PER_MONTH!$B6483="February",PER_MONTH!$E6483="Working Day"),Table3[Feb_WD],AND(PER_MONTH!$B6483="February",PER_MONTH!$E6483="Non-Working Day"),Table3[Feb_NWD], AND(PER_MONTH!$B6483 = "March", PER_MONTH!$E6483 = "Working Day"), Table3[Mar_WD],  AND(PER_MONTH!$B6483 = "March", PER_MONTH!$E6483 = "Non-Working Day"), Table3[Mar_NWD], AND(PER_MONTH!$B6483 = "April", PER_MONTH!$E6483 = "Working Day"), Table3[Apr_WD], AND(PER_MONTH!$B6483 = "April", PER_MONTH!$E6483 = "Non-Working Day"), Table3[Apr_NWD], AND(PER_MONTH!$B6483 = "May", PER_MONTH!$E6483 = "Working Day"), Table3[May_WD], AND(PER_MONTH!$B6483 = "May", PER_MONTH!$E6483 = "Non-Working Day"), Table3[May_NWD], AND(PER_MONTH!$B6483 = "June", PER_MONTH!$E6483 = "Working Day"), Table3[Jun_WD], AND(PER_MONTH!$B6483 = "June", PER_MONTH!$E6483 = "Non-Working Day"), Table3[Jun_NWD], AND(PER_MONTH!$B6483 = "July", PER_MONTH!$E6483 = "Working Day"), Table3[Jul_WD], AND(PER_MONTH!$B6483 = "July", PER_MONTH!$E6483 = "Non-Working Day"), Table3[Jul_NWD], AND(PER_MONTH!$B6483 = "August", PER_MONTH!$E6483 = "Working Day"), Table3[Aug_WD], AND(PER_MONTH!$B6483 = "August", PER_MONTH!$E6483 = "Non-Working Day"), Table3[Aug_NWD], AND(PER_MONTH!$B6483 = "September", PER_MONTH!$E6483 = "Working Day"), Table3[Sep_WD], AND(PER_MONTH!$B6483 = "September", PER_MONTH!$E6483 = "Non-Working Day"), Table3[Sep_NWD], AND(PER_MONTH!$B6483 = "October", PER_MONTH!$E6483 = "Working Day"), Table3[Oct_WD], AND(PER_MONTH!$B6483 = "October", PER_MONTH!$E6483 = "Non-Working Day"), Table3[Oct_NWD], AND(PER_MONTH!$B6483 = "November", PER_MONTH!$E6483 = "Working Day"), Table3[Nov_WD], AND(PER_MONTH!$B6483 = "November", PER_MONTH!$E6483 = "Non-Working Day"), Table3[Nov_NWD], AND(PER_MONTH!$B6483 = "December", PER_MONTH!$E6483 = "Working Day"), Table3[Dec_WD], AND(PER_MONTH!$B6483 = "December", PER_MONTH!$E6483 = "Non-Working Day"), Table3[Dec_NWD]))</f>
        <v>0</v>
      </c>
    </row>
    <row r="6532" spans="1:7" x14ac:dyDescent="0.3">
      <c r="A6532" s="60">
        <v>45794</v>
      </c>
      <c r="B6532" s="61" t="s">
        <v>15</v>
      </c>
      <c r="C6532" s="61" t="s">
        <v>109</v>
      </c>
      <c r="D6532" s="61" t="s">
        <v>9</v>
      </c>
      <c r="E6532" s="61" t="s">
        <v>48</v>
      </c>
      <c r="F6532" s="61">
        <v>4.1666666666666657E-2</v>
      </c>
      <c r="G6532" s="62">
        <v>0</v>
      </c>
    </row>
    <row r="6533" spans="1:7" x14ac:dyDescent="0.3">
      <c r="A6533" s="54">
        <v>45794</v>
      </c>
      <c r="B6533" s="55" t="s">
        <v>15</v>
      </c>
      <c r="C6533" s="55" t="s">
        <v>109</v>
      </c>
      <c r="D6533" s="55" t="s">
        <v>9</v>
      </c>
      <c r="E6533" s="55" t="s">
        <v>48</v>
      </c>
      <c r="F6533" s="55">
        <v>6.25E-2</v>
      </c>
      <c r="G6533" s="56">
        <v>0</v>
      </c>
    </row>
    <row r="6534" spans="1:7" x14ac:dyDescent="0.3">
      <c r="A6534" s="60">
        <v>45794</v>
      </c>
      <c r="B6534" s="61" t="s">
        <v>15</v>
      </c>
      <c r="C6534" s="61" t="s">
        <v>109</v>
      </c>
      <c r="D6534" s="61" t="s">
        <v>9</v>
      </c>
      <c r="E6534" s="61" t="s">
        <v>48</v>
      </c>
      <c r="F6534" s="61">
        <v>8.3333333333333329E-2</v>
      </c>
      <c r="G6534" s="62">
        <v>0</v>
      </c>
    </row>
    <row r="6535" spans="1:7" x14ac:dyDescent="0.3">
      <c r="A6535" s="54">
        <v>45794</v>
      </c>
      <c r="B6535" s="55" t="s">
        <v>15</v>
      </c>
      <c r="C6535" s="55" t="s">
        <v>109</v>
      </c>
      <c r="D6535" s="55" t="s">
        <v>9</v>
      </c>
      <c r="E6535" s="55" t="s">
        <v>48</v>
      </c>
      <c r="F6535" s="55">
        <v>0.1041666666666667</v>
      </c>
      <c r="G6535" s="56">
        <v>0</v>
      </c>
    </row>
    <row r="6536" spans="1:7" x14ac:dyDescent="0.3">
      <c r="A6536" s="60">
        <v>45794</v>
      </c>
      <c r="B6536" s="61" t="s">
        <v>15</v>
      </c>
      <c r="C6536" s="61" t="s">
        <v>109</v>
      </c>
      <c r="D6536" s="61" t="s">
        <v>9</v>
      </c>
      <c r="E6536" s="61" t="s">
        <v>48</v>
      </c>
      <c r="F6536" s="61">
        <v>0.125</v>
      </c>
      <c r="G6536" s="62">
        <v>0</v>
      </c>
    </row>
    <row r="6537" spans="1:7" x14ac:dyDescent="0.3">
      <c r="A6537" s="54">
        <v>45794</v>
      </c>
      <c r="B6537" s="55" t="s">
        <v>15</v>
      </c>
      <c r="C6537" s="55" t="s">
        <v>109</v>
      </c>
      <c r="D6537" s="55" t="s">
        <v>9</v>
      </c>
      <c r="E6537" s="55" t="s">
        <v>48</v>
      </c>
      <c r="F6537" s="55">
        <v>0.14583333333333329</v>
      </c>
      <c r="G6537" s="56">
        <v>0</v>
      </c>
    </row>
    <row r="6538" spans="1:7" x14ac:dyDescent="0.3">
      <c r="A6538" s="60">
        <v>45794</v>
      </c>
      <c r="B6538" s="61" t="s">
        <v>15</v>
      </c>
      <c r="C6538" s="61" t="s">
        <v>109</v>
      </c>
      <c r="D6538" s="61" t="s">
        <v>9</v>
      </c>
      <c r="E6538" s="61" t="s">
        <v>48</v>
      </c>
      <c r="F6538" s="61">
        <v>0.16666666666666671</v>
      </c>
      <c r="G6538" s="62">
        <v>0</v>
      </c>
    </row>
    <row r="6539" spans="1:7" x14ac:dyDescent="0.3">
      <c r="A6539" s="54">
        <v>45794</v>
      </c>
      <c r="B6539" s="55" t="s">
        <v>15</v>
      </c>
      <c r="C6539" s="55" t="s">
        <v>109</v>
      </c>
      <c r="D6539" s="55" t="s">
        <v>9</v>
      </c>
      <c r="E6539" s="55" t="s">
        <v>48</v>
      </c>
      <c r="F6539" s="55">
        <v>0.1875</v>
      </c>
      <c r="G6539" s="56">
        <v>0</v>
      </c>
    </row>
    <row r="6540" spans="1:7" x14ac:dyDescent="0.3">
      <c r="A6540" s="60">
        <v>45794</v>
      </c>
      <c r="B6540" s="61" t="s">
        <v>15</v>
      </c>
      <c r="C6540" s="61" t="s">
        <v>109</v>
      </c>
      <c r="D6540" s="61" t="s">
        <v>9</v>
      </c>
      <c r="E6540" s="61" t="s">
        <v>48</v>
      </c>
      <c r="F6540" s="61">
        <v>0.20833333333333329</v>
      </c>
      <c r="G6540" s="62">
        <v>0</v>
      </c>
    </row>
    <row r="6541" spans="1:7" x14ac:dyDescent="0.3">
      <c r="A6541" s="54">
        <v>45794</v>
      </c>
      <c r="B6541" s="55" t="s">
        <v>15</v>
      </c>
      <c r="C6541" s="55" t="s">
        <v>109</v>
      </c>
      <c r="D6541" s="55" t="s">
        <v>9</v>
      </c>
      <c r="E6541" s="55" t="s">
        <v>48</v>
      </c>
      <c r="F6541" s="55">
        <v>0.22916666666666671</v>
      </c>
      <c r="G6541" s="56">
        <v>0</v>
      </c>
    </row>
    <row r="6542" spans="1:7" x14ac:dyDescent="0.3">
      <c r="A6542" s="60">
        <v>45794</v>
      </c>
      <c r="B6542" s="61" t="s">
        <v>15</v>
      </c>
      <c r="C6542" s="61" t="s">
        <v>109</v>
      </c>
      <c r="D6542" s="61" t="s">
        <v>9</v>
      </c>
      <c r="E6542" s="61" t="s">
        <v>48</v>
      </c>
      <c r="F6542" s="61">
        <v>0.25</v>
      </c>
      <c r="G6542" s="62">
        <v>0</v>
      </c>
    </row>
    <row r="6543" spans="1:7" x14ac:dyDescent="0.3">
      <c r="A6543" s="54">
        <v>45794</v>
      </c>
      <c r="B6543" s="55" t="s">
        <v>15</v>
      </c>
      <c r="C6543" s="55" t="s">
        <v>109</v>
      </c>
      <c r="D6543" s="55" t="s">
        <v>9</v>
      </c>
      <c r="E6543" s="55" t="s">
        <v>48</v>
      </c>
      <c r="F6543" s="55">
        <v>0.27083333333333331</v>
      </c>
      <c r="G6543" s="56">
        <v>0</v>
      </c>
    </row>
    <row r="6544" spans="1:7" x14ac:dyDescent="0.3">
      <c r="A6544" s="60">
        <v>45794</v>
      </c>
      <c r="B6544" s="61" t="s">
        <v>15</v>
      </c>
      <c r="C6544" s="61" t="s">
        <v>109</v>
      </c>
      <c r="D6544" s="61" t="s">
        <v>9</v>
      </c>
      <c r="E6544" s="61" t="s">
        <v>48</v>
      </c>
      <c r="F6544" s="61">
        <v>0.29166666666666669</v>
      </c>
      <c r="G6544" s="62">
        <v>0</v>
      </c>
    </row>
    <row r="6545" spans="1:7" x14ac:dyDescent="0.3">
      <c r="A6545" s="54">
        <v>45794</v>
      </c>
      <c r="B6545" s="55" t="s">
        <v>15</v>
      </c>
      <c r="C6545" s="55" t="s">
        <v>109</v>
      </c>
      <c r="D6545" s="55" t="s">
        <v>9</v>
      </c>
      <c r="E6545" s="55" t="s">
        <v>48</v>
      </c>
      <c r="F6545" s="55">
        <v>0.3125</v>
      </c>
      <c r="G6545" s="56">
        <v>0</v>
      </c>
    </row>
    <row r="6546" spans="1:7" x14ac:dyDescent="0.3">
      <c r="A6546" s="60">
        <v>45794</v>
      </c>
      <c r="B6546" s="61" t="s">
        <v>15</v>
      </c>
      <c r="C6546" s="61" t="s">
        <v>109</v>
      </c>
      <c r="D6546" s="61" t="s">
        <v>9</v>
      </c>
      <c r="E6546" s="61" t="s">
        <v>48</v>
      </c>
      <c r="F6546" s="61">
        <v>0.33333333333333331</v>
      </c>
      <c r="G6546" s="62">
        <v>0</v>
      </c>
    </row>
    <row r="6547" spans="1:7" x14ac:dyDescent="0.3">
      <c r="A6547" s="54">
        <v>45794</v>
      </c>
      <c r="B6547" s="55" t="s">
        <v>15</v>
      </c>
      <c r="C6547" s="55" t="s">
        <v>109</v>
      </c>
      <c r="D6547" s="55" t="s">
        <v>9</v>
      </c>
      <c r="E6547" s="55" t="s">
        <v>48</v>
      </c>
      <c r="F6547" s="55">
        <v>0.35416666666666669</v>
      </c>
      <c r="G6547" s="56">
        <v>0</v>
      </c>
    </row>
    <row r="6548" spans="1:7" x14ac:dyDescent="0.3">
      <c r="A6548" s="60">
        <v>45794</v>
      </c>
      <c r="B6548" s="61" t="s">
        <v>15</v>
      </c>
      <c r="C6548" s="61" t="s">
        <v>109</v>
      </c>
      <c r="D6548" s="61" t="s">
        <v>9</v>
      </c>
      <c r="E6548" s="61" t="s">
        <v>48</v>
      </c>
      <c r="F6548" s="61">
        <v>0.375</v>
      </c>
      <c r="G6548" s="62">
        <v>0</v>
      </c>
    </row>
    <row r="6549" spans="1:7" x14ac:dyDescent="0.3">
      <c r="A6549" s="54">
        <v>45794</v>
      </c>
      <c r="B6549" s="55" t="s">
        <v>15</v>
      </c>
      <c r="C6549" s="55" t="s">
        <v>109</v>
      </c>
      <c r="D6549" s="55" t="s">
        <v>9</v>
      </c>
      <c r="E6549" s="55" t="s">
        <v>48</v>
      </c>
      <c r="F6549" s="55">
        <v>0.39583333333333331</v>
      </c>
      <c r="G6549" s="56">
        <v>0</v>
      </c>
    </row>
    <row r="6550" spans="1:7" x14ac:dyDescent="0.3">
      <c r="A6550" s="60">
        <v>45794</v>
      </c>
      <c r="B6550" s="61" t="s">
        <v>15</v>
      </c>
      <c r="C6550" s="61" t="s">
        <v>109</v>
      </c>
      <c r="D6550" s="61" t="s">
        <v>9</v>
      </c>
      <c r="E6550" s="61" t="s">
        <v>48</v>
      </c>
      <c r="F6550" s="61">
        <v>0.41666666666666669</v>
      </c>
      <c r="G6550" s="62">
        <v>0</v>
      </c>
    </row>
    <row r="6551" spans="1:7" x14ac:dyDescent="0.3">
      <c r="A6551" s="54">
        <v>45794</v>
      </c>
      <c r="B6551" s="55" t="s">
        <v>15</v>
      </c>
      <c r="C6551" s="55" t="s">
        <v>109</v>
      </c>
      <c r="D6551" s="55" t="s">
        <v>9</v>
      </c>
      <c r="E6551" s="55" t="s">
        <v>48</v>
      </c>
      <c r="F6551" s="55">
        <v>0.4375</v>
      </c>
      <c r="G6551" s="56">
        <v>0</v>
      </c>
    </row>
    <row r="6552" spans="1:7" x14ac:dyDescent="0.3">
      <c r="A6552" s="60">
        <v>45794</v>
      </c>
      <c r="B6552" s="61" t="s">
        <v>15</v>
      </c>
      <c r="C6552" s="61" t="s">
        <v>109</v>
      </c>
      <c r="D6552" s="61" t="s">
        <v>9</v>
      </c>
      <c r="E6552" s="61" t="s">
        <v>48</v>
      </c>
      <c r="F6552" s="61">
        <v>0.45833333333333331</v>
      </c>
      <c r="G6552" s="62">
        <v>0</v>
      </c>
    </row>
    <row r="6553" spans="1:7" x14ac:dyDescent="0.3">
      <c r="A6553" s="54">
        <v>45794</v>
      </c>
      <c r="B6553" s="55" t="s">
        <v>15</v>
      </c>
      <c r="C6553" s="55" t="s">
        <v>109</v>
      </c>
      <c r="D6553" s="55" t="s">
        <v>9</v>
      </c>
      <c r="E6553" s="55" t="s">
        <v>48</v>
      </c>
      <c r="F6553" s="55">
        <v>0.47916666666666669</v>
      </c>
      <c r="G6553" s="56">
        <v>0</v>
      </c>
    </row>
    <row r="6554" spans="1:7" x14ac:dyDescent="0.3">
      <c r="A6554" s="60">
        <v>45794</v>
      </c>
      <c r="B6554" s="61" t="s">
        <v>15</v>
      </c>
      <c r="C6554" s="61" t="s">
        <v>109</v>
      </c>
      <c r="D6554" s="61" t="s">
        <v>9</v>
      </c>
      <c r="E6554" s="61" t="s">
        <v>48</v>
      </c>
      <c r="F6554" s="61">
        <v>0.5</v>
      </c>
      <c r="G6554" s="62">
        <v>0</v>
      </c>
    </row>
    <row r="6555" spans="1:7" x14ac:dyDescent="0.3">
      <c r="A6555" s="54">
        <v>45794</v>
      </c>
      <c r="B6555" s="55" t="s">
        <v>15</v>
      </c>
      <c r="C6555" s="55" t="s">
        <v>109</v>
      </c>
      <c r="D6555" s="55" t="s">
        <v>9</v>
      </c>
      <c r="E6555" s="55" t="s">
        <v>48</v>
      </c>
      <c r="F6555" s="55">
        <v>0.52083333333333337</v>
      </c>
      <c r="G6555" s="56">
        <v>0</v>
      </c>
    </row>
    <row r="6556" spans="1:7" x14ac:dyDescent="0.3">
      <c r="A6556" s="60">
        <v>45794</v>
      </c>
      <c r="B6556" s="61" t="s">
        <v>15</v>
      </c>
      <c r="C6556" s="61" t="s">
        <v>109</v>
      </c>
      <c r="D6556" s="61" t="s">
        <v>9</v>
      </c>
      <c r="E6556" s="61" t="s">
        <v>48</v>
      </c>
      <c r="F6556" s="61">
        <v>0.54166666666666663</v>
      </c>
      <c r="G6556" s="62">
        <v>0</v>
      </c>
    </row>
    <row r="6557" spans="1:7" x14ac:dyDescent="0.3">
      <c r="A6557" s="54">
        <v>45794</v>
      </c>
      <c r="B6557" s="55" t="s">
        <v>15</v>
      </c>
      <c r="C6557" s="55" t="s">
        <v>109</v>
      </c>
      <c r="D6557" s="55" t="s">
        <v>9</v>
      </c>
      <c r="E6557" s="55" t="s">
        <v>48</v>
      </c>
      <c r="F6557" s="55">
        <v>0.5625</v>
      </c>
      <c r="G6557" s="56">
        <v>0</v>
      </c>
    </row>
    <row r="6558" spans="1:7" x14ac:dyDescent="0.3">
      <c r="A6558" s="60">
        <v>45794</v>
      </c>
      <c r="B6558" s="61" t="s">
        <v>15</v>
      </c>
      <c r="C6558" s="61" t="s">
        <v>109</v>
      </c>
      <c r="D6558" s="61" t="s">
        <v>9</v>
      </c>
      <c r="E6558" s="61" t="s">
        <v>48</v>
      </c>
      <c r="F6558" s="61">
        <v>0.58333333333333337</v>
      </c>
      <c r="G6558" s="62">
        <v>0</v>
      </c>
    </row>
    <row r="6559" spans="1:7" x14ac:dyDescent="0.3">
      <c r="A6559" s="54">
        <v>45794</v>
      </c>
      <c r="B6559" s="55" t="s">
        <v>15</v>
      </c>
      <c r="C6559" s="55" t="s">
        <v>109</v>
      </c>
      <c r="D6559" s="55" t="s">
        <v>9</v>
      </c>
      <c r="E6559" s="55" t="s">
        <v>48</v>
      </c>
      <c r="F6559" s="55">
        <v>0.60416666666666663</v>
      </c>
      <c r="G6559" s="56">
        <v>0</v>
      </c>
    </row>
    <row r="6560" spans="1:7" x14ac:dyDescent="0.3">
      <c r="A6560" s="60">
        <v>45794</v>
      </c>
      <c r="B6560" s="61" t="s">
        <v>15</v>
      </c>
      <c r="C6560" s="61" t="s">
        <v>109</v>
      </c>
      <c r="D6560" s="61" t="s">
        <v>9</v>
      </c>
      <c r="E6560" s="61" t="s">
        <v>48</v>
      </c>
      <c r="F6560" s="61">
        <v>0.625</v>
      </c>
      <c r="G6560" s="62">
        <v>0</v>
      </c>
    </row>
    <row r="6561" spans="1:7" x14ac:dyDescent="0.3">
      <c r="A6561" s="54">
        <v>45794</v>
      </c>
      <c r="B6561" s="55" t="s">
        <v>15</v>
      </c>
      <c r="C6561" s="55" t="s">
        <v>109</v>
      </c>
      <c r="D6561" s="55" t="s">
        <v>9</v>
      </c>
      <c r="E6561" s="55" t="s">
        <v>48</v>
      </c>
      <c r="F6561" s="55">
        <v>0.64583333333333337</v>
      </c>
      <c r="G6561" s="56">
        <v>0</v>
      </c>
    </row>
    <row r="6562" spans="1:7" x14ac:dyDescent="0.3">
      <c r="A6562" s="60">
        <v>45794</v>
      </c>
      <c r="B6562" s="61" t="s">
        <v>15</v>
      </c>
      <c r="C6562" s="61" t="s">
        <v>109</v>
      </c>
      <c r="D6562" s="61" t="s">
        <v>9</v>
      </c>
      <c r="E6562" s="61" t="s">
        <v>48</v>
      </c>
      <c r="F6562" s="61">
        <v>0.66666666666666663</v>
      </c>
      <c r="G6562" s="62">
        <v>0</v>
      </c>
    </row>
    <row r="6563" spans="1:7" x14ac:dyDescent="0.3">
      <c r="A6563" s="54">
        <v>45794</v>
      </c>
      <c r="B6563" s="55" t="s">
        <v>15</v>
      </c>
      <c r="C6563" s="55" t="s">
        <v>109</v>
      </c>
      <c r="D6563" s="55" t="s">
        <v>9</v>
      </c>
      <c r="E6563" s="55" t="s">
        <v>48</v>
      </c>
      <c r="F6563" s="55">
        <v>0.6875</v>
      </c>
      <c r="G6563" s="56">
        <v>0</v>
      </c>
    </row>
    <row r="6564" spans="1:7" x14ac:dyDescent="0.3">
      <c r="A6564" s="60">
        <v>45794</v>
      </c>
      <c r="B6564" s="61" t="s">
        <v>15</v>
      </c>
      <c r="C6564" s="61" t="s">
        <v>109</v>
      </c>
      <c r="D6564" s="61" t="s">
        <v>9</v>
      </c>
      <c r="E6564" s="61" t="s">
        <v>48</v>
      </c>
      <c r="F6564" s="61">
        <v>0.70833333333333337</v>
      </c>
      <c r="G6564" s="62">
        <v>0</v>
      </c>
    </row>
    <row r="6565" spans="1:7" x14ac:dyDescent="0.3">
      <c r="A6565" s="54">
        <v>45794</v>
      </c>
      <c r="B6565" s="55" t="s">
        <v>15</v>
      </c>
      <c r="C6565" s="55" t="s">
        <v>109</v>
      </c>
      <c r="D6565" s="55" t="s">
        <v>9</v>
      </c>
      <c r="E6565" s="55" t="s">
        <v>48</v>
      </c>
      <c r="F6565" s="55">
        <v>0.72916666666666663</v>
      </c>
      <c r="G6565" s="56">
        <v>0</v>
      </c>
    </row>
    <row r="6566" spans="1:7" x14ac:dyDescent="0.3">
      <c r="A6566" s="60">
        <v>45794</v>
      </c>
      <c r="B6566" s="61" t="s">
        <v>15</v>
      </c>
      <c r="C6566" s="61" t="s">
        <v>109</v>
      </c>
      <c r="D6566" s="61" t="s">
        <v>9</v>
      </c>
      <c r="E6566" s="61" t="s">
        <v>48</v>
      </c>
      <c r="F6566" s="61">
        <v>0.75</v>
      </c>
      <c r="G6566" s="62">
        <v>0</v>
      </c>
    </row>
    <row r="6567" spans="1:7" x14ac:dyDescent="0.3">
      <c r="A6567" s="54">
        <v>45794</v>
      </c>
      <c r="B6567" s="55" t="s">
        <v>15</v>
      </c>
      <c r="C6567" s="55" t="s">
        <v>109</v>
      </c>
      <c r="D6567" s="55" t="s">
        <v>9</v>
      </c>
      <c r="E6567" s="55" t="s">
        <v>48</v>
      </c>
      <c r="F6567" s="55">
        <v>0.77083333333333337</v>
      </c>
      <c r="G6567" s="56">
        <v>0</v>
      </c>
    </row>
    <row r="6568" spans="1:7" x14ac:dyDescent="0.3">
      <c r="A6568" s="60">
        <v>45794</v>
      </c>
      <c r="B6568" s="61" t="s">
        <v>15</v>
      </c>
      <c r="C6568" s="61" t="s">
        <v>109</v>
      </c>
      <c r="D6568" s="61" t="s">
        <v>9</v>
      </c>
      <c r="E6568" s="61" t="s">
        <v>48</v>
      </c>
      <c r="F6568" s="61">
        <v>0.79166666666666663</v>
      </c>
      <c r="G6568" s="62">
        <v>0</v>
      </c>
    </row>
    <row r="6569" spans="1:7" x14ac:dyDescent="0.3">
      <c r="A6569" s="54">
        <v>45794</v>
      </c>
      <c r="B6569" s="55" t="s">
        <v>15</v>
      </c>
      <c r="C6569" s="55" t="s">
        <v>109</v>
      </c>
      <c r="D6569" s="55" t="s">
        <v>9</v>
      </c>
      <c r="E6569" s="55" t="s">
        <v>48</v>
      </c>
      <c r="F6569" s="55">
        <v>0.8125</v>
      </c>
      <c r="G6569" s="56">
        <v>0</v>
      </c>
    </row>
    <row r="6570" spans="1:7" x14ac:dyDescent="0.3">
      <c r="A6570" s="60">
        <v>45794</v>
      </c>
      <c r="B6570" s="61" t="s">
        <v>15</v>
      </c>
      <c r="C6570" s="61" t="s">
        <v>109</v>
      </c>
      <c r="D6570" s="61" t="s">
        <v>9</v>
      </c>
      <c r="E6570" s="61" t="s">
        <v>48</v>
      </c>
      <c r="F6570" s="61">
        <v>0.83333333333333337</v>
      </c>
      <c r="G6570" s="62">
        <v>0</v>
      </c>
    </row>
    <row r="6571" spans="1:7" x14ac:dyDescent="0.3">
      <c r="A6571" s="54">
        <v>45794</v>
      </c>
      <c r="B6571" s="55" t="s">
        <v>15</v>
      </c>
      <c r="C6571" s="55" t="s">
        <v>109</v>
      </c>
      <c r="D6571" s="55" t="s">
        <v>9</v>
      </c>
      <c r="E6571" s="55" t="s">
        <v>48</v>
      </c>
      <c r="F6571" s="55">
        <v>0.85416666666666663</v>
      </c>
      <c r="G6571" s="56">
        <v>0</v>
      </c>
    </row>
    <row r="6572" spans="1:7" x14ac:dyDescent="0.3">
      <c r="A6572" s="60">
        <v>45794</v>
      </c>
      <c r="B6572" s="61" t="s">
        <v>15</v>
      </c>
      <c r="C6572" s="61" t="s">
        <v>109</v>
      </c>
      <c r="D6572" s="61" t="s">
        <v>9</v>
      </c>
      <c r="E6572" s="61" t="s">
        <v>48</v>
      </c>
      <c r="F6572" s="61">
        <v>0.875</v>
      </c>
      <c r="G6572" s="62">
        <v>0</v>
      </c>
    </row>
    <row r="6573" spans="1:7" x14ac:dyDescent="0.3">
      <c r="A6573" s="54">
        <v>45794</v>
      </c>
      <c r="B6573" s="55" t="s">
        <v>15</v>
      </c>
      <c r="C6573" s="55" t="s">
        <v>109</v>
      </c>
      <c r="D6573" s="55" t="s">
        <v>9</v>
      </c>
      <c r="E6573" s="55" t="s">
        <v>48</v>
      </c>
      <c r="F6573" s="55">
        <v>0.89583333333333337</v>
      </c>
      <c r="G6573" s="56">
        <v>0</v>
      </c>
    </row>
    <row r="6574" spans="1:7" x14ac:dyDescent="0.3">
      <c r="A6574" s="60">
        <v>45794</v>
      </c>
      <c r="B6574" s="61" t="s">
        <v>15</v>
      </c>
      <c r="C6574" s="61" t="s">
        <v>109</v>
      </c>
      <c r="D6574" s="61" t="s">
        <v>9</v>
      </c>
      <c r="E6574" s="61" t="s">
        <v>48</v>
      </c>
      <c r="F6574" s="61">
        <v>0.91666666666666663</v>
      </c>
      <c r="G6574" s="62">
        <v>0</v>
      </c>
    </row>
    <row r="6575" spans="1:7" x14ac:dyDescent="0.3">
      <c r="A6575" s="54">
        <v>45794</v>
      </c>
      <c r="B6575" s="55" t="s">
        <v>15</v>
      </c>
      <c r="C6575" s="55" t="s">
        <v>109</v>
      </c>
      <c r="D6575" s="55" t="s">
        <v>9</v>
      </c>
      <c r="E6575" s="55" t="s">
        <v>48</v>
      </c>
      <c r="F6575" s="55">
        <v>0.9375</v>
      </c>
      <c r="G6575" s="56">
        <v>0</v>
      </c>
    </row>
    <row r="6576" spans="1:7" x14ac:dyDescent="0.3">
      <c r="A6576" s="60">
        <v>45794</v>
      </c>
      <c r="B6576" s="61" t="s">
        <v>15</v>
      </c>
      <c r="C6576" s="61" t="s">
        <v>109</v>
      </c>
      <c r="D6576" s="61" t="s">
        <v>9</v>
      </c>
      <c r="E6576" s="61" t="s">
        <v>48</v>
      </c>
      <c r="F6576" s="61">
        <v>0.95833333333333337</v>
      </c>
      <c r="G6576" s="62">
        <v>0</v>
      </c>
    </row>
    <row r="6577" spans="1:7" x14ac:dyDescent="0.3">
      <c r="A6577" s="54">
        <v>45794</v>
      </c>
      <c r="B6577" s="55" t="s">
        <v>15</v>
      </c>
      <c r="C6577" s="55" t="s">
        <v>109</v>
      </c>
      <c r="D6577" s="55" t="s">
        <v>9</v>
      </c>
      <c r="E6577" s="55" t="s">
        <v>48</v>
      </c>
      <c r="F6577" s="55">
        <v>0.97916666666666663</v>
      </c>
      <c r="G6577" s="56">
        <v>0</v>
      </c>
    </row>
    <row r="6578" spans="1:7" x14ac:dyDescent="0.3">
      <c r="A6578" s="60">
        <v>45795</v>
      </c>
      <c r="B6578" s="61" t="s">
        <v>15</v>
      </c>
      <c r="C6578" s="61" t="s">
        <v>109</v>
      </c>
      <c r="D6578" s="61" t="s">
        <v>9</v>
      </c>
      <c r="E6578" s="61" t="s">
        <v>48</v>
      </c>
      <c r="F6578" s="61">
        <v>0</v>
      </c>
      <c r="G6578" s="62">
        <v>0</v>
      </c>
    </row>
    <row r="6579" spans="1:7" x14ac:dyDescent="0.3">
      <c r="A6579" s="54">
        <v>45795</v>
      </c>
      <c r="B6579" s="55" t="s">
        <v>15</v>
      </c>
      <c r="C6579" s="55" t="s">
        <v>109</v>
      </c>
      <c r="D6579" s="55" t="s">
        <v>10</v>
      </c>
      <c r="E6579" s="55" t="s">
        <v>48</v>
      </c>
      <c r="F6579" s="55">
        <v>2.0833333333333329E-2</v>
      </c>
      <c r="G6579" s="56" cm="1">
        <f t="array" ref="G6579:G6626">IF(LOAD_RESULTS!$C$3 = "MENU",ABS(_xlfn.IFS(AND(PER_MONTH!$B6531="January",PER_MONTH!$E6531="Working Day"),Table3[Jan_WD],AND(PER_MONTH!$B6531="January",PER_MONTH!$E6531="Non-Working Day"),Table3[Jan_NWD],AND(PER_MONTH!$B6531="February",PER_MONTH!$E6531="Working Day"),Table3[Feb_WD],AND(PER_MONTH!$B6531="February",PER_MONTH!$E6531="Non-Working Day"),Table3[Feb_NWD], AND(PER_MONTH!$B6531 = "March", PER_MONTH!$E6531 = "Working Day"), Table3[Mar_WD],  AND(PER_MONTH!$B6531 = "March", PER_MONTH!$E6531 = "Non-Working Day"), Table3[Mar_NWD], AND(PER_MONTH!$B6531 = "April", PER_MONTH!$E6531 = "Working Day"), Table3[Apr_WD], AND(PER_MONTH!$B6531 = "April", PER_MONTH!$E6531 = "Non-Working Day"), Table3[Apr_NWD], AND(PER_MONTH!$B6531 = "May", PER_MONTH!$E6531 = "Working Day"), Table3[May_WD], AND(PER_MONTH!$B6531 = "May", PER_MONTH!$E6531 = "Non-Working Day"), Table3[May_NWD], AND(PER_MONTH!$B6531 = "June", PER_MONTH!$E6531 = "Working Day"), Table3[Jun_WD], AND(PER_MONTH!$B6531 = "June", PER_MONTH!$E6531 = "Non-Working Day"), Table3[Jun_NWD], AND(PER_MONTH!$B6531 = "July", PER_MONTH!$E6531 = "Working Day"), Table3[Jul_WD], AND(PER_MONTH!$B6531 = "July", PER_MONTH!$E6531 = "Non-Working Day"), Table3[Jul_NWD], AND(PER_MONTH!$B6531 = "August", PER_MONTH!$E6531 = "Working Day"), Table3[Aug_WD], AND(PER_MONTH!$B6531 = "August", PER_MONTH!$E6531 = "Non-Working Day"), Table3[Aug_NWD], AND(PER_MONTH!$B6531 = "September", PER_MONTH!$E6531 = "Working Day"), Table3[Sep_WD], AND(PER_MONTH!$B6531 = "September", PER_MONTH!$E6531 = "Non-Working Day"), Table3[Sep_NWD], AND(PER_MONTH!$B6531 = "October", PER_MONTH!$E6531 = "Working Day"), Table3[Oct_WD], AND(PER_MONTH!$B6531 = "October", PER_MONTH!$E6531 = "Non-Working Day"), Table3[Oct_NWD], AND(PER_MONTH!$B6531 = "November", PER_MONTH!$E6531 = "Working Day"), Table3[Nov_WD], AND(PER_MONTH!$B6531 = "November", PER_MONTH!$E6531 = "Non-Working Day"), Table3[Nov_NWD], AND(PER_MONTH!$B6531 = "December", PER_MONTH!$E6531 = "Working Day"), Table3[Dec_WD], AND(PER_MONTH!$B6531 = "December", PER_MONTH!$E6531 = "Non-Working Day"), Table3[Dec_NWD])),_xlfn.IFS(AND(PER_MONTH!$B6531="January",PER_MONTH!$E6531="Working Day"),Table3[Jan_WD],AND(PER_MONTH!$B6531="January",PER_MONTH!$E6531="Non-Working Day"),Table3[Jan_NWD],AND(PER_MONTH!$B6531="February",PER_MONTH!$E6531="Working Day"),Table3[Feb_WD],AND(PER_MONTH!$B6531="February",PER_MONTH!$E6531="Non-Working Day"),Table3[Feb_NWD], AND(PER_MONTH!$B6531 = "March", PER_MONTH!$E6531 = "Working Day"), Table3[Mar_WD],  AND(PER_MONTH!$B6531 = "March", PER_MONTH!$E6531 = "Non-Working Day"), Table3[Mar_NWD], AND(PER_MONTH!$B6531 = "April", PER_MONTH!$E6531 = "Working Day"), Table3[Apr_WD], AND(PER_MONTH!$B6531 = "April", PER_MONTH!$E6531 = "Non-Working Day"), Table3[Apr_NWD], AND(PER_MONTH!$B6531 = "May", PER_MONTH!$E6531 = "Working Day"), Table3[May_WD], AND(PER_MONTH!$B6531 = "May", PER_MONTH!$E6531 = "Non-Working Day"), Table3[May_NWD], AND(PER_MONTH!$B6531 = "June", PER_MONTH!$E6531 = "Working Day"), Table3[Jun_WD], AND(PER_MONTH!$B6531 = "June", PER_MONTH!$E6531 = "Non-Working Day"), Table3[Jun_NWD], AND(PER_MONTH!$B6531 = "July", PER_MONTH!$E6531 = "Working Day"), Table3[Jul_WD], AND(PER_MONTH!$B6531 = "July", PER_MONTH!$E6531 = "Non-Working Day"), Table3[Jul_NWD], AND(PER_MONTH!$B6531 = "August", PER_MONTH!$E6531 = "Working Day"), Table3[Aug_WD], AND(PER_MONTH!$B6531 = "August", PER_MONTH!$E6531 = "Non-Working Day"), Table3[Aug_NWD], AND(PER_MONTH!$B6531 = "September", PER_MONTH!$E6531 = "Working Day"), Table3[Sep_WD], AND(PER_MONTH!$B6531 = "September", PER_MONTH!$E6531 = "Non-Working Day"), Table3[Sep_NWD], AND(PER_MONTH!$B6531 = "October", PER_MONTH!$E6531 = "Working Day"), Table3[Oct_WD], AND(PER_MONTH!$B6531 = "October", PER_MONTH!$E6531 = "Non-Working Day"), Table3[Oct_NWD], AND(PER_MONTH!$B6531 = "November", PER_MONTH!$E6531 = "Working Day"), Table3[Nov_WD], AND(PER_MONTH!$B6531 = "November", PER_MONTH!$E6531 = "Non-Working Day"), Table3[Nov_NWD], AND(PER_MONTH!$B6531 = "December", PER_MONTH!$E6531 = "Working Day"), Table3[Dec_WD], AND(PER_MONTH!$B6531 = "December", PER_MONTH!$E6531 = "Non-Working Day"), Table3[Dec_NWD]))</f>
        <v>0</v>
      </c>
    </row>
    <row r="6580" spans="1:7" x14ac:dyDescent="0.3">
      <c r="A6580" s="60">
        <v>45795</v>
      </c>
      <c r="B6580" s="61" t="s">
        <v>15</v>
      </c>
      <c r="C6580" s="61" t="s">
        <v>109</v>
      </c>
      <c r="D6580" s="61" t="s">
        <v>10</v>
      </c>
      <c r="E6580" s="61" t="s">
        <v>48</v>
      </c>
      <c r="F6580" s="61">
        <v>4.1666666666666657E-2</v>
      </c>
      <c r="G6580" s="62">
        <v>0</v>
      </c>
    </row>
    <row r="6581" spans="1:7" x14ac:dyDescent="0.3">
      <c r="A6581" s="54">
        <v>45795</v>
      </c>
      <c r="B6581" s="55" t="s">
        <v>15</v>
      </c>
      <c r="C6581" s="55" t="s">
        <v>109</v>
      </c>
      <c r="D6581" s="55" t="s">
        <v>10</v>
      </c>
      <c r="E6581" s="55" t="s">
        <v>48</v>
      </c>
      <c r="F6581" s="55">
        <v>6.25E-2</v>
      </c>
      <c r="G6581" s="56">
        <v>0</v>
      </c>
    </row>
    <row r="6582" spans="1:7" x14ac:dyDescent="0.3">
      <c r="A6582" s="60">
        <v>45795</v>
      </c>
      <c r="B6582" s="61" t="s">
        <v>15</v>
      </c>
      <c r="C6582" s="61" t="s">
        <v>109</v>
      </c>
      <c r="D6582" s="61" t="s">
        <v>10</v>
      </c>
      <c r="E6582" s="61" t="s">
        <v>48</v>
      </c>
      <c r="F6582" s="61">
        <v>8.3333333333333329E-2</v>
      </c>
      <c r="G6582" s="62">
        <v>0</v>
      </c>
    </row>
    <row r="6583" spans="1:7" x14ac:dyDescent="0.3">
      <c r="A6583" s="54">
        <v>45795</v>
      </c>
      <c r="B6583" s="55" t="s">
        <v>15</v>
      </c>
      <c r="C6583" s="55" t="s">
        <v>109</v>
      </c>
      <c r="D6583" s="55" t="s">
        <v>10</v>
      </c>
      <c r="E6583" s="55" t="s">
        <v>48</v>
      </c>
      <c r="F6583" s="55">
        <v>0.1041666666666667</v>
      </c>
      <c r="G6583" s="56">
        <v>0</v>
      </c>
    </row>
    <row r="6584" spans="1:7" x14ac:dyDescent="0.3">
      <c r="A6584" s="60">
        <v>45795</v>
      </c>
      <c r="B6584" s="61" t="s">
        <v>15</v>
      </c>
      <c r="C6584" s="61" t="s">
        <v>109</v>
      </c>
      <c r="D6584" s="61" t="s">
        <v>10</v>
      </c>
      <c r="E6584" s="61" t="s">
        <v>48</v>
      </c>
      <c r="F6584" s="61">
        <v>0.125</v>
      </c>
      <c r="G6584" s="62">
        <v>0</v>
      </c>
    </row>
    <row r="6585" spans="1:7" x14ac:dyDescent="0.3">
      <c r="A6585" s="54">
        <v>45795</v>
      </c>
      <c r="B6585" s="55" t="s">
        <v>15</v>
      </c>
      <c r="C6585" s="55" t="s">
        <v>109</v>
      </c>
      <c r="D6585" s="55" t="s">
        <v>10</v>
      </c>
      <c r="E6585" s="55" t="s">
        <v>48</v>
      </c>
      <c r="F6585" s="55">
        <v>0.14583333333333329</v>
      </c>
      <c r="G6585" s="56">
        <v>0</v>
      </c>
    </row>
    <row r="6586" spans="1:7" x14ac:dyDescent="0.3">
      <c r="A6586" s="60">
        <v>45795</v>
      </c>
      <c r="B6586" s="61" t="s">
        <v>15</v>
      </c>
      <c r="C6586" s="61" t="s">
        <v>109</v>
      </c>
      <c r="D6586" s="61" t="s">
        <v>10</v>
      </c>
      <c r="E6586" s="61" t="s">
        <v>48</v>
      </c>
      <c r="F6586" s="61">
        <v>0.16666666666666671</v>
      </c>
      <c r="G6586" s="62">
        <v>0</v>
      </c>
    </row>
    <row r="6587" spans="1:7" x14ac:dyDescent="0.3">
      <c r="A6587" s="54">
        <v>45795</v>
      </c>
      <c r="B6587" s="55" t="s">
        <v>15</v>
      </c>
      <c r="C6587" s="55" t="s">
        <v>109</v>
      </c>
      <c r="D6587" s="55" t="s">
        <v>10</v>
      </c>
      <c r="E6587" s="55" t="s">
        <v>48</v>
      </c>
      <c r="F6587" s="55">
        <v>0.1875</v>
      </c>
      <c r="G6587" s="56">
        <v>0</v>
      </c>
    </row>
    <row r="6588" spans="1:7" x14ac:dyDescent="0.3">
      <c r="A6588" s="60">
        <v>45795</v>
      </c>
      <c r="B6588" s="61" t="s">
        <v>15</v>
      </c>
      <c r="C6588" s="61" t="s">
        <v>109</v>
      </c>
      <c r="D6588" s="61" t="s">
        <v>10</v>
      </c>
      <c r="E6588" s="61" t="s">
        <v>48</v>
      </c>
      <c r="F6588" s="61">
        <v>0.20833333333333329</v>
      </c>
      <c r="G6588" s="62">
        <v>0</v>
      </c>
    </row>
    <row r="6589" spans="1:7" x14ac:dyDescent="0.3">
      <c r="A6589" s="54">
        <v>45795</v>
      </c>
      <c r="B6589" s="55" t="s">
        <v>15</v>
      </c>
      <c r="C6589" s="55" t="s">
        <v>109</v>
      </c>
      <c r="D6589" s="55" t="s">
        <v>10</v>
      </c>
      <c r="E6589" s="55" t="s">
        <v>48</v>
      </c>
      <c r="F6589" s="55">
        <v>0.22916666666666671</v>
      </c>
      <c r="G6589" s="56">
        <v>0</v>
      </c>
    </row>
    <row r="6590" spans="1:7" x14ac:dyDescent="0.3">
      <c r="A6590" s="60">
        <v>45795</v>
      </c>
      <c r="B6590" s="61" t="s">
        <v>15</v>
      </c>
      <c r="C6590" s="61" t="s">
        <v>109</v>
      </c>
      <c r="D6590" s="61" t="s">
        <v>10</v>
      </c>
      <c r="E6590" s="61" t="s">
        <v>48</v>
      </c>
      <c r="F6590" s="61">
        <v>0.25</v>
      </c>
      <c r="G6590" s="62">
        <v>0</v>
      </c>
    </row>
    <row r="6591" spans="1:7" x14ac:dyDescent="0.3">
      <c r="A6591" s="54">
        <v>45795</v>
      </c>
      <c r="B6591" s="55" t="s">
        <v>15</v>
      </c>
      <c r="C6591" s="55" t="s">
        <v>109</v>
      </c>
      <c r="D6591" s="55" t="s">
        <v>10</v>
      </c>
      <c r="E6591" s="55" t="s">
        <v>48</v>
      </c>
      <c r="F6591" s="55">
        <v>0.27083333333333331</v>
      </c>
      <c r="G6591" s="56">
        <v>0</v>
      </c>
    </row>
    <row r="6592" spans="1:7" x14ac:dyDescent="0.3">
      <c r="A6592" s="60">
        <v>45795</v>
      </c>
      <c r="B6592" s="61" t="s">
        <v>15</v>
      </c>
      <c r="C6592" s="61" t="s">
        <v>109</v>
      </c>
      <c r="D6592" s="61" t="s">
        <v>10</v>
      </c>
      <c r="E6592" s="61" t="s">
        <v>48</v>
      </c>
      <c r="F6592" s="61">
        <v>0.29166666666666669</v>
      </c>
      <c r="G6592" s="62">
        <v>0</v>
      </c>
    </row>
    <row r="6593" spans="1:7" x14ac:dyDescent="0.3">
      <c r="A6593" s="54">
        <v>45795</v>
      </c>
      <c r="B6593" s="55" t="s">
        <v>15</v>
      </c>
      <c r="C6593" s="55" t="s">
        <v>109</v>
      </c>
      <c r="D6593" s="55" t="s">
        <v>10</v>
      </c>
      <c r="E6593" s="55" t="s">
        <v>48</v>
      </c>
      <c r="F6593" s="55">
        <v>0.3125</v>
      </c>
      <c r="G6593" s="56">
        <v>0</v>
      </c>
    </row>
    <row r="6594" spans="1:7" x14ac:dyDescent="0.3">
      <c r="A6594" s="60">
        <v>45795</v>
      </c>
      <c r="B6594" s="61" t="s">
        <v>15</v>
      </c>
      <c r="C6594" s="61" t="s">
        <v>109</v>
      </c>
      <c r="D6594" s="61" t="s">
        <v>10</v>
      </c>
      <c r="E6594" s="61" t="s">
        <v>48</v>
      </c>
      <c r="F6594" s="61">
        <v>0.33333333333333331</v>
      </c>
      <c r="G6594" s="62">
        <v>0</v>
      </c>
    </row>
    <row r="6595" spans="1:7" x14ac:dyDescent="0.3">
      <c r="A6595" s="54">
        <v>45795</v>
      </c>
      <c r="B6595" s="55" t="s">
        <v>15</v>
      </c>
      <c r="C6595" s="55" t="s">
        <v>109</v>
      </c>
      <c r="D6595" s="55" t="s">
        <v>10</v>
      </c>
      <c r="E6595" s="55" t="s">
        <v>48</v>
      </c>
      <c r="F6595" s="55">
        <v>0.35416666666666669</v>
      </c>
      <c r="G6595" s="56">
        <v>0</v>
      </c>
    </row>
    <row r="6596" spans="1:7" x14ac:dyDescent="0.3">
      <c r="A6596" s="60">
        <v>45795</v>
      </c>
      <c r="B6596" s="61" t="s">
        <v>15</v>
      </c>
      <c r="C6596" s="61" t="s">
        <v>109</v>
      </c>
      <c r="D6596" s="61" t="s">
        <v>10</v>
      </c>
      <c r="E6596" s="61" t="s">
        <v>48</v>
      </c>
      <c r="F6596" s="61">
        <v>0.375</v>
      </c>
      <c r="G6596" s="62">
        <v>0</v>
      </c>
    </row>
    <row r="6597" spans="1:7" x14ac:dyDescent="0.3">
      <c r="A6597" s="54">
        <v>45795</v>
      </c>
      <c r="B6597" s="55" t="s">
        <v>15</v>
      </c>
      <c r="C6597" s="55" t="s">
        <v>109</v>
      </c>
      <c r="D6597" s="55" t="s">
        <v>10</v>
      </c>
      <c r="E6597" s="55" t="s">
        <v>48</v>
      </c>
      <c r="F6597" s="55">
        <v>0.39583333333333331</v>
      </c>
      <c r="G6597" s="56">
        <v>0</v>
      </c>
    </row>
    <row r="6598" spans="1:7" x14ac:dyDescent="0.3">
      <c r="A6598" s="60">
        <v>45795</v>
      </c>
      <c r="B6598" s="61" t="s">
        <v>15</v>
      </c>
      <c r="C6598" s="61" t="s">
        <v>109</v>
      </c>
      <c r="D6598" s="61" t="s">
        <v>10</v>
      </c>
      <c r="E6598" s="61" t="s">
        <v>48</v>
      </c>
      <c r="F6598" s="61">
        <v>0.41666666666666669</v>
      </c>
      <c r="G6598" s="62">
        <v>0</v>
      </c>
    </row>
    <row r="6599" spans="1:7" x14ac:dyDescent="0.3">
      <c r="A6599" s="54">
        <v>45795</v>
      </c>
      <c r="B6599" s="55" t="s">
        <v>15</v>
      </c>
      <c r="C6599" s="55" t="s">
        <v>109</v>
      </c>
      <c r="D6599" s="55" t="s">
        <v>10</v>
      </c>
      <c r="E6599" s="55" t="s">
        <v>48</v>
      </c>
      <c r="F6599" s="55">
        <v>0.4375</v>
      </c>
      <c r="G6599" s="56">
        <v>0</v>
      </c>
    </row>
    <row r="6600" spans="1:7" x14ac:dyDescent="0.3">
      <c r="A6600" s="60">
        <v>45795</v>
      </c>
      <c r="B6600" s="61" t="s">
        <v>15</v>
      </c>
      <c r="C6600" s="61" t="s">
        <v>109</v>
      </c>
      <c r="D6600" s="61" t="s">
        <v>10</v>
      </c>
      <c r="E6600" s="61" t="s">
        <v>48</v>
      </c>
      <c r="F6600" s="61">
        <v>0.45833333333333331</v>
      </c>
      <c r="G6600" s="62">
        <v>0</v>
      </c>
    </row>
    <row r="6601" spans="1:7" x14ac:dyDescent="0.3">
      <c r="A6601" s="54">
        <v>45795</v>
      </c>
      <c r="B6601" s="55" t="s">
        <v>15</v>
      </c>
      <c r="C6601" s="55" t="s">
        <v>109</v>
      </c>
      <c r="D6601" s="55" t="s">
        <v>10</v>
      </c>
      <c r="E6601" s="55" t="s">
        <v>48</v>
      </c>
      <c r="F6601" s="55">
        <v>0.47916666666666669</v>
      </c>
      <c r="G6601" s="56">
        <v>0</v>
      </c>
    </row>
    <row r="6602" spans="1:7" x14ac:dyDescent="0.3">
      <c r="A6602" s="60">
        <v>45795</v>
      </c>
      <c r="B6602" s="61" t="s">
        <v>15</v>
      </c>
      <c r="C6602" s="61" t="s">
        <v>109</v>
      </c>
      <c r="D6602" s="61" t="s">
        <v>10</v>
      </c>
      <c r="E6602" s="61" t="s">
        <v>48</v>
      </c>
      <c r="F6602" s="61">
        <v>0.5</v>
      </c>
      <c r="G6602" s="62">
        <v>0</v>
      </c>
    </row>
    <row r="6603" spans="1:7" x14ac:dyDescent="0.3">
      <c r="A6603" s="54">
        <v>45795</v>
      </c>
      <c r="B6603" s="55" t="s">
        <v>15</v>
      </c>
      <c r="C6603" s="55" t="s">
        <v>109</v>
      </c>
      <c r="D6603" s="55" t="s">
        <v>10</v>
      </c>
      <c r="E6603" s="55" t="s">
        <v>48</v>
      </c>
      <c r="F6603" s="55">
        <v>0.52083333333333337</v>
      </c>
      <c r="G6603" s="56">
        <v>0</v>
      </c>
    </row>
    <row r="6604" spans="1:7" x14ac:dyDescent="0.3">
      <c r="A6604" s="60">
        <v>45795</v>
      </c>
      <c r="B6604" s="61" t="s">
        <v>15</v>
      </c>
      <c r="C6604" s="61" t="s">
        <v>109</v>
      </c>
      <c r="D6604" s="61" t="s">
        <v>10</v>
      </c>
      <c r="E6604" s="61" t="s">
        <v>48</v>
      </c>
      <c r="F6604" s="61">
        <v>0.54166666666666663</v>
      </c>
      <c r="G6604" s="62">
        <v>0</v>
      </c>
    </row>
    <row r="6605" spans="1:7" x14ac:dyDescent="0.3">
      <c r="A6605" s="54">
        <v>45795</v>
      </c>
      <c r="B6605" s="55" t="s">
        <v>15</v>
      </c>
      <c r="C6605" s="55" t="s">
        <v>109</v>
      </c>
      <c r="D6605" s="55" t="s">
        <v>10</v>
      </c>
      <c r="E6605" s="55" t="s">
        <v>48</v>
      </c>
      <c r="F6605" s="55">
        <v>0.5625</v>
      </c>
      <c r="G6605" s="56">
        <v>0</v>
      </c>
    </row>
    <row r="6606" spans="1:7" x14ac:dyDescent="0.3">
      <c r="A6606" s="60">
        <v>45795</v>
      </c>
      <c r="B6606" s="61" t="s">
        <v>15</v>
      </c>
      <c r="C6606" s="61" t="s">
        <v>109</v>
      </c>
      <c r="D6606" s="61" t="s">
        <v>10</v>
      </c>
      <c r="E6606" s="61" t="s">
        <v>48</v>
      </c>
      <c r="F6606" s="61">
        <v>0.58333333333333337</v>
      </c>
      <c r="G6606" s="62">
        <v>0</v>
      </c>
    </row>
    <row r="6607" spans="1:7" x14ac:dyDescent="0.3">
      <c r="A6607" s="54">
        <v>45795</v>
      </c>
      <c r="B6607" s="55" t="s">
        <v>15</v>
      </c>
      <c r="C6607" s="55" t="s">
        <v>109</v>
      </c>
      <c r="D6607" s="55" t="s">
        <v>10</v>
      </c>
      <c r="E6607" s="55" t="s">
        <v>48</v>
      </c>
      <c r="F6607" s="55">
        <v>0.60416666666666663</v>
      </c>
      <c r="G6607" s="56">
        <v>0</v>
      </c>
    </row>
    <row r="6608" spans="1:7" x14ac:dyDescent="0.3">
      <c r="A6608" s="60">
        <v>45795</v>
      </c>
      <c r="B6608" s="61" t="s">
        <v>15</v>
      </c>
      <c r="C6608" s="61" t="s">
        <v>109</v>
      </c>
      <c r="D6608" s="61" t="s">
        <v>10</v>
      </c>
      <c r="E6608" s="61" t="s">
        <v>48</v>
      </c>
      <c r="F6608" s="61">
        <v>0.625</v>
      </c>
      <c r="G6608" s="62">
        <v>0</v>
      </c>
    </row>
    <row r="6609" spans="1:7" x14ac:dyDescent="0.3">
      <c r="A6609" s="54">
        <v>45795</v>
      </c>
      <c r="B6609" s="55" t="s">
        <v>15</v>
      </c>
      <c r="C6609" s="55" t="s">
        <v>109</v>
      </c>
      <c r="D6609" s="55" t="s">
        <v>10</v>
      </c>
      <c r="E6609" s="55" t="s">
        <v>48</v>
      </c>
      <c r="F6609" s="55">
        <v>0.64583333333333337</v>
      </c>
      <c r="G6609" s="56">
        <v>0</v>
      </c>
    </row>
    <row r="6610" spans="1:7" x14ac:dyDescent="0.3">
      <c r="A6610" s="60">
        <v>45795</v>
      </c>
      <c r="B6610" s="61" t="s">
        <v>15</v>
      </c>
      <c r="C6610" s="61" t="s">
        <v>109</v>
      </c>
      <c r="D6610" s="61" t="s">
        <v>10</v>
      </c>
      <c r="E6610" s="61" t="s">
        <v>48</v>
      </c>
      <c r="F6610" s="61">
        <v>0.66666666666666663</v>
      </c>
      <c r="G6610" s="62">
        <v>0</v>
      </c>
    </row>
    <row r="6611" spans="1:7" x14ac:dyDescent="0.3">
      <c r="A6611" s="54">
        <v>45795</v>
      </c>
      <c r="B6611" s="55" t="s">
        <v>15</v>
      </c>
      <c r="C6611" s="55" t="s">
        <v>109</v>
      </c>
      <c r="D6611" s="55" t="s">
        <v>10</v>
      </c>
      <c r="E6611" s="55" t="s">
        <v>48</v>
      </c>
      <c r="F6611" s="55">
        <v>0.6875</v>
      </c>
      <c r="G6611" s="56">
        <v>0</v>
      </c>
    </row>
    <row r="6612" spans="1:7" x14ac:dyDescent="0.3">
      <c r="A6612" s="60">
        <v>45795</v>
      </c>
      <c r="B6612" s="61" t="s">
        <v>15</v>
      </c>
      <c r="C6612" s="61" t="s">
        <v>109</v>
      </c>
      <c r="D6612" s="61" t="s">
        <v>10</v>
      </c>
      <c r="E6612" s="61" t="s">
        <v>48</v>
      </c>
      <c r="F6612" s="61">
        <v>0.70833333333333337</v>
      </c>
      <c r="G6612" s="62">
        <v>0</v>
      </c>
    </row>
    <row r="6613" spans="1:7" x14ac:dyDescent="0.3">
      <c r="A6613" s="54">
        <v>45795</v>
      </c>
      <c r="B6613" s="55" t="s">
        <v>15</v>
      </c>
      <c r="C6613" s="55" t="s">
        <v>109</v>
      </c>
      <c r="D6613" s="55" t="s">
        <v>10</v>
      </c>
      <c r="E6613" s="55" t="s">
        <v>48</v>
      </c>
      <c r="F6613" s="55">
        <v>0.72916666666666663</v>
      </c>
      <c r="G6613" s="56">
        <v>0</v>
      </c>
    </row>
    <row r="6614" spans="1:7" x14ac:dyDescent="0.3">
      <c r="A6614" s="60">
        <v>45795</v>
      </c>
      <c r="B6614" s="61" t="s">
        <v>15</v>
      </c>
      <c r="C6614" s="61" t="s">
        <v>109</v>
      </c>
      <c r="D6614" s="61" t="s">
        <v>10</v>
      </c>
      <c r="E6614" s="61" t="s">
        <v>48</v>
      </c>
      <c r="F6614" s="61">
        <v>0.75</v>
      </c>
      <c r="G6614" s="62">
        <v>0</v>
      </c>
    </row>
    <row r="6615" spans="1:7" x14ac:dyDescent="0.3">
      <c r="A6615" s="54">
        <v>45795</v>
      </c>
      <c r="B6615" s="55" t="s">
        <v>15</v>
      </c>
      <c r="C6615" s="55" t="s">
        <v>109</v>
      </c>
      <c r="D6615" s="55" t="s">
        <v>10</v>
      </c>
      <c r="E6615" s="55" t="s">
        <v>48</v>
      </c>
      <c r="F6615" s="55">
        <v>0.77083333333333337</v>
      </c>
      <c r="G6615" s="56">
        <v>0</v>
      </c>
    </row>
    <row r="6616" spans="1:7" x14ac:dyDescent="0.3">
      <c r="A6616" s="60">
        <v>45795</v>
      </c>
      <c r="B6616" s="61" t="s">
        <v>15</v>
      </c>
      <c r="C6616" s="61" t="s">
        <v>109</v>
      </c>
      <c r="D6616" s="61" t="s">
        <v>10</v>
      </c>
      <c r="E6616" s="61" t="s">
        <v>48</v>
      </c>
      <c r="F6616" s="61">
        <v>0.79166666666666663</v>
      </c>
      <c r="G6616" s="62">
        <v>0</v>
      </c>
    </row>
    <row r="6617" spans="1:7" x14ac:dyDescent="0.3">
      <c r="A6617" s="54">
        <v>45795</v>
      </c>
      <c r="B6617" s="55" t="s">
        <v>15</v>
      </c>
      <c r="C6617" s="55" t="s">
        <v>109</v>
      </c>
      <c r="D6617" s="55" t="s">
        <v>10</v>
      </c>
      <c r="E6617" s="55" t="s">
        <v>48</v>
      </c>
      <c r="F6617" s="55">
        <v>0.8125</v>
      </c>
      <c r="G6617" s="56">
        <v>0</v>
      </c>
    </row>
    <row r="6618" spans="1:7" x14ac:dyDescent="0.3">
      <c r="A6618" s="60">
        <v>45795</v>
      </c>
      <c r="B6618" s="61" t="s">
        <v>15</v>
      </c>
      <c r="C6618" s="61" t="s">
        <v>109</v>
      </c>
      <c r="D6618" s="61" t="s">
        <v>10</v>
      </c>
      <c r="E6618" s="61" t="s">
        <v>48</v>
      </c>
      <c r="F6618" s="61">
        <v>0.83333333333333337</v>
      </c>
      <c r="G6618" s="62">
        <v>0</v>
      </c>
    </row>
    <row r="6619" spans="1:7" x14ac:dyDescent="0.3">
      <c r="A6619" s="54">
        <v>45795</v>
      </c>
      <c r="B6619" s="55" t="s">
        <v>15</v>
      </c>
      <c r="C6619" s="55" t="s">
        <v>109</v>
      </c>
      <c r="D6619" s="55" t="s">
        <v>10</v>
      </c>
      <c r="E6619" s="55" t="s">
        <v>48</v>
      </c>
      <c r="F6619" s="55">
        <v>0.85416666666666663</v>
      </c>
      <c r="G6619" s="56">
        <v>0</v>
      </c>
    </row>
    <row r="6620" spans="1:7" x14ac:dyDescent="0.3">
      <c r="A6620" s="60">
        <v>45795</v>
      </c>
      <c r="B6620" s="61" t="s">
        <v>15</v>
      </c>
      <c r="C6620" s="61" t="s">
        <v>109</v>
      </c>
      <c r="D6620" s="61" t="s">
        <v>10</v>
      </c>
      <c r="E6620" s="61" t="s">
        <v>48</v>
      </c>
      <c r="F6620" s="61">
        <v>0.875</v>
      </c>
      <c r="G6620" s="62">
        <v>0</v>
      </c>
    </row>
    <row r="6621" spans="1:7" x14ac:dyDescent="0.3">
      <c r="A6621" s="54">
        <v>45795</v>
      </c>
      <c r="B6621" s="55" t="s">
        <v>15</v>
      </c>
      <c r="C6621" s="55" t="s">
        <v>109</v>
      </c>
      <c r="D6621" s="55" t="s">
        <v>10</v>
      </c>
      <c r="E6621" s="55" t="s">
        <v>48</v>
      </c>
      <c r="F6621" s="55">
        <v>0.89583333333333337</v>
      </c>
      <c r="G6621" s="56">
        <v>0</v>
      </c>
    </row>
    <row r="6622" spans="1:7" x14ac:dyDescent="0.3">
      <c r="A6622" s="60">
        <v>45795</v>
      </c>
      <c r="B6622" s="61" t="s">
        <v>15</v>
      </c>
      <c r="C6622" s="61" t="s">
        <v>109</v>
      </c>
      <c r="D6622" s="61" t="s">
        <v>10</v>
      </c>
      <c r="E6622" s="61" t="s">
        <v>48</v>
      </c>
      <c r="F6622" s="61">
        <v>0.91666666666666663</v>
      </c>
      <c r="G6622" s="62">
        <v>0</v>
      </c>
    </row>
    <row r="6623" spans="1:7" x14ac:dyDescent="0.3">
      <c r="A6623" s="54">
        <v>45795</v>
      </c>
      <c r="B6623" s="55" t="s">
        <v>15</v>
      </c>
      <c r="C6623" s="55" t="s">
        <v>109</v>
      </c>
      <c r="D6623" s="55" t="s">
        <v>10</v>
      </c>
      <c r="E6623" s="55" t="s">
        <v>48</v>
      </c>
      <c r="F6623" s="55">
        <v>0.9375</v>
      </c>
      <c r="G6623" s="56">
        <v>0</v>
      </c>
    </row>
    <row r="6624" spans="1:7" x14ac:dyDescent="0.3">
      <c r="A6624" s="60">
        <v>45795</v>
      </c>
      <c r="B6624" s="61" t="s">
        <v>15</v>
      </c>
      <c r="C6624" s="61" t="s">
        <v>109</v>
      </c>
      <c r="D6624" s="61" t="s">
        <v>10</v>
      </c>
      <c r="E6624" s="61" t="s">
        <v>48</v>
      </c>
      <c r="F6624" s="61">
        <v>0.95833333333333337</v>
      </c>
      <c r="G6624" s="62">
        <v>0</v>
      </c>
    </row>
    <row r="6625" spans="1:7" x14ac:dyDescent="0.3">
      <c r="A6625" s="54">
        <v>45795</v>
      </c>
      <c r="B6625" s="55" t="s">
        <v>15</v>
      </c>
      <c r="C6625" s="55" t="s">
        <v>109</v>
      </c>
      <c r="D6625" s="55" t="s">
        <v>10</v>
      </c>
      <c r="E6625" s="55" t="s">
        <v>48</v>
      </c>
      <c r="F6625" s="55">
        <v>0.97916666666666663</v>
      </c>
      <c r="G6625" s="56">
        <v>0</v>
      </c>
    </row>
    <row r="6626" spans="1:7" x14ac:dyDescent="0.3">
      <c r="A6626" s="60">
        <v>45796</v>
      </c>
      <c r="B6626" s="61" t="s">
        <v>15</v>
      </c>
      <c r="C6626" s="61" t="s">
        <v>109</v>
      </c>
      <c r="D6626" s="61" t="s">
        <v>10</v>
      </c>
      <c r="E6626" s="61" t="s">
        <v>48</v>
      </c>
      <c r="F6626" s="61">
        <v>0</v>
      </c>
      <c r="G6626" s="62">
        <v>0</v>
      </c>
    </row>
    <row r="6627" spans="1:7" x14ac:dyDescent="0.3">
      <c r="A6627" s="54">
        <v>45796</v>
      </c>
      <c r="B6627" s="55" t="s">
        <v>15</v>
      </c>
      <c r="C6627" s="55" t="s">
        <v>109</v>
      </c>
      <c r="D6627" s="55" t="s">
        <v>11</v>
      </c>
      <c r="E6627" s="55" t="s">
        <v>48</v>
      </c>
      <c r="F6627" s="55">
        <v>2.0833333333333329E-2</v>
      </c>
      <c r="G6627" s="56" cm="1">
        <f t="array" ref="G6627:G6674">IF(LOAD_RESULTS!$C$3 = "MENU",ABS(_xlfn.IFS(AND(PER_MONTH!$B6579="January",PER_MONTH!$E6579="Working Day"),Table3[Jan_WD],AND(PER_MONTH!$B6579="January",PER_MONTH!$E6579="Non-Working Day"),Table3[Jan_NWD],AND(PER_MONTH!$B6579="February",PER_MONTH!$E6579="Working Day"),Table3[Feb_WD],AND(PER_MONTH!$B6579="February",PER_MONTH!$E6579="Non-Working Day"),Table3[Feb_NWD], AND(PER_MONTH!$B6579 = "March", PER_MONTH!$E6579 = "Working Day"), Table3[Mar_WD],  AND(PER_MONTH!$B6579 = "March", PER_MONTH!$E6579 = "Non-Working Day"), Table3[Mar_NWD], AND(PER_MONTH!$B6579 = "April", PER_MONTH!$E6579 = "Working Day"), Table3[Apr_WD], AND(PER_MONTH!$B6579 = "April", PER_MONTH!$E6579 = "Non-Working Day"), Table3[Apr_NWD], AND(PER_MONTH!$B6579 = "May", PER_MONTH!$E6579 = "Working Day"), Table3[May_WD], AND(PER_MONTH!$B6579 = "May", PER_MONTH!$E6579 = "Non-Working Day"), Table3[May_NWD], AND(PER_MONTH!$B6579 = "June", PER_MONTH!$E6579 = "Working Day"), Table3[Jun_WD], AND(PER_MONTH!$B6579 = "June", PER_MONTH!$E6579 = "Non-Working Day"), Table3[Jun_NWD], AND(PER_MONTH!$B6579 = "July", PER_MONTH!$E6579 = "Working Day"), Table3[Jul_WD], AND(PER_MONTH!$B6579 = "July", PER_MONTH!$E6579 = "Non-Working Day"), Table3[Jul_NWD], AND(PER_MONTH!$B6579 = "August", PER_MONTH!$E6579 = "Working Day"), Table3[Aug_WD], AND(PER_MONTH!$B6579 = "August", PER_MONTH!$E6579 = "Non-Working Day"), Table3[Aug_NWD], AND(PER_MONTH!$B6579 = "September", PER_MONTH!$E6579 = "Working Day"), Table3[Sep_WD], AND(PER_MONTH!$B6579 = "September", PER_MONTH!$E6579 = "Non-Working Day"), Table3[Sep_NWD], AND(PER_MONTH!$B6579 = "October", PER_MONTH!$E6579 = "Working Day"), Table3[Oct_WD], AND(PER_MONTH!$B6579 = "October", PER_MONTH!$E6579 = "Non-Working Day"), Table3[Oct_NWD], AND(PER_MONTH!$B6579 = "November", PER_MONTH!$E6579 = "Working Day"), Table3[Nov_WD], AND(PER_MONTH!$B6579 = "November", PER_MONTH!$E6579 = "Non-Working Day"), Table3[Nov_NWD], AND(PER_MONTH!$B6579 = "December", PER_MONTH!$E6579 = "Working Day"), Table3[Dec_WD], AND(PER_MONTH!$B6579 = "December", PER_MONTH!$E6579 = "Non-Working Day"), Table3[Dec_NWD])),_xlfn.IFS(AND(PER_MONTH!$B6579="January",PER_MONTH!$E6579="Working Day"),Table3[Jan_WD],AND(PER_MONTH!$B6579="January",PER_MONTH!$E6579="Non-Working Day"),Table3[Jan_NWD],AND(PER_MONTH!$B6579="February",PER_MONTH!$E6579="Working Day"),Table3[Feb_WD],AND(PER_MONTH!$B6579="February",PER_MONTH!$E6579="Non-Working Day"),Table3[Feb_NWD], AND(PER_MONTH!$B6579 = "March", PER_MONTH!$E6579 = "Working Day"), Table3[Mar_WD],  AND(PER_MONTH!$B6579 = "March", PER_MONTH!$E6579 = "Non-Working Day"), Table3[Mar_NWD], AND(PER_MONTH!$B6579 = "April", PER_MONTH!$E6579 = "Working Day"), Table3[Apr_WD], AND(PER_MONTH!$B6579 = "April", PER_MONTH!$E6579 = "Non-Working Day"), Table3[Apr_NWD], AND(PER_MONTH!$B6579 = "May", PER_MONTH!$E6579 = "Working Day"), Table3[May_WD], AND(PER_MONTH!$B6579 = "May", PER_MONTH!$E6579 = "Non-Working Day"), Table3[May_NWD], AND(PER_MONTH!$B6579 = "June", PER_MONTH!$E6579 = "Working Day"), Table3[Jun_WD], AND(PER_MONTH!$B6579 = "June", PER_MONTH!$E6579 = "Non-Working Day"), Table3[Jun_NWD], AND(PER_MONTH!$B6579 = "July", PER_MONTH!$E6579 = "Working Day"), Table3[Jul_WD], AND(PER_MONTH!$B6579 = "July", PER_MONTH!$E6579 = "Non-Working Day"), Table3[Jul_NWD], AND(PER_MONTH!$B6579 = "August", PER_MONTH!$E6579 = "Working Day"), Table3[Aug_WD], AND(PER_MONTH!$B6579 = "August", PER_MONTH!$E6579 = "Non-Working Day"), Table3[Aug_NWD], AND(PER_MONTH!$B6579 = "September", PER_MONTH!$E6579 = "Working Day"), Table3[Sep_WD], AND(PER_MONTH!$B6579 = "September", PER_MONTH!$E6579 = "Non-Working Day"), Table3[Sep_NWD], AND(PER_MONTH!$B6579 = "October", PER_MONTH!$E6579 = "Working Day"), Table3[Oct_WD], AND(PER_MONTH!$B6579 = "October", PER_MONTH!$E6579 = "Non-Working Day"), Table3[Oct_NWD], AND(PER_MONTH!$B6579 = "November", PER_MONTH!$E6579 = "Working Day"), Table3[Nov_WD], AND(PER_MONTH!$B6579 = "November", PER_MONTH!$E6579 = "Non-Working Day"), Table3[Nov_NWD], AND(PER_MONTH!$B6579 = "December", PER_MONTH!$E6579 = "Working Day"), Table3[Dec_WD], AND(PER_MONTH!$B6579 = "December", PER_MONTH!$E6579 = "Non-Working Day"), Table3[Dec_NWD]))</f>
        <v>0</v>
      </c>
    </row>
    <row r="6628" spans="1:7" x14ac:dyDescent="0.3">
      <c r="A6628" s="60">
        <v>45796</v>
      </c>
      <c r="B6628" s="61" t="s">
        <v>15</v>
      </c>
      <c r="C6628" s="61" t="s">
        <v>109</v>
      </c>
      <c r="D6628" s="61" t="s">
        <v>11</v>
      </c>
      <c r="E6628" s="61" t="s">
        <v>48</v>
      </c>
      <c r="F6628" s="61">
        <v>4.1666666666666657E-2</v>
      </c>
      <c r="G6628" s="62">
        <v>0</v>
      </c>
    </row>
    <row r="6629" spans="1:7" x14ac:dyDescent="0.3">
      <c r="A6629" s="54">
        <v>45796</v>
      </c>
      <c r="B6629" s="55" t="s">
        <v>15</v>
      </c>
      <c r="C6629" s="55" t="s">
        <v>109</v>
      </c>
      <c r="D6629" s="55" t="s">
        <v>11</v>
      </c>
      <c r="E6629" s="55" t="s">
        <v>48</v>
      </c>
      <c r="F6629" s="55">
        <v>6.25E-2</v>
      </c>
      <c r="G6629" s="56">
        <v>0</v>
      </c>
    </row>
    <row r="6630" spans="1:7" x14ac:dyDescent="0.3">
      <c r="A6630" s="60">
        <v>45796</v>
      </c>
      <c r="B6630" s="61" t="s">
        <v>15</v>
      </c>
      <c r="C6630" s="61" t="s">
        <v>109</v>
      </c>
      <c r="D6630" s="61" t="s">
        <v>11</v>
      </c>
      <c r="E6630" s="61" t="s">
        <v>48</v>
      </c>
      <c r="F6630" s="61">
        <v>8.3333333333333329E-2</v>
      </c>
      <c r="G6630" s="62">
        <v>0</v>
      </c>
    </row>
    <row r="6631" spans="1:7" x14ac:dyDescent="0.3">
      <c r="A6631" s="54">
        <v>45796</v>
      </c>
      <c r="B6631" s="55" t="s">
        <v>15</v>
      </c>
      <c r="C6631" s="55" t="s">
        <v>109</v>
      </c>
      <c r="D6631" s="55" t="s">
        <v>11</v>
      </c>
      <c r="E6631" s="55" t="s">
        <v>48</v>
      </c>
      <c r="F6631" s="55">
        <v>0.1041666666666667</v>
      </c>
      <c r="G6631" s="56">
        <v>0</v>
      </c>
    </row>
    <row r="6632" spans="1:7" x14ac:dyDescent="0.3">
      <c r="A6632" s="60">
        <v>45796</v>
      </c>
      <c r="B6632" s="61" t="s">
        <v>15</v>
      </c>
      <c r="C6632" s="61" t="s">
        <v>109</v>
      </c>
      <c r="D6632" s="61" t="s">
        <v>11</v>
      </c>
      <c r="E6632" s="61" t="s">
        <v>48</v>
      </c>
      <c r="F6632" s="61">
        <v>0.125</v>
      </c>
      <c r="G6632" s="62">
        <v>0</v>
      </c>
    </row>
    <row r="6633" spans="1:7" x14ac:dyDescent="0.3">
      <c r="A6633" s="54">
        <v>45796</v>
      </c>
      <c r="B6633" s="55" t="s">
        <v>15</v>
      </c>
      <c r="C6633" s="55" t="s">
        <v>109</v>
      </c>
      <c r="D6633" s="55" t="s">
        <v>11</v>
      </c>
      <c r="E6633" s="55" t="s">
        <v>48</v>
      </c>
      <c r="F6633" s="55">
        <v>0.14583333333333329</v>
      </c>
      <c r="G6633" s="56">
        <v>0</v>
      </c>
    </row>
    <row r="6634" spans="1:7" x14ac:dyDescent="0.3">
      <c r="A6634" s="60">
        <v>45796</v>
      </c>
      <c r="B6634" s="61" t="s">
        <v>15</v>
      </c>
      <c r="C6634" s="61" t="s">
        <v>109</v>
      </c>
      <c r="D6634" s="61" t="s">
        <v>11</v>
      </c>
      <c r="E6634" s="61" t="s">
        <v>48</v>
      </c>
      <c r="F6634" s="61">
        <v>0.16666666666666671</v>
      </c>
      <c r="G6634" s="62">
        <v>0</v>
      </c>
    </row>
    <row r="6635" spans="1:7" x14ac:dyDescent="0.3">
      <c r="A6635" s="54">
        <v>45796</v>
      </c>
      <c r="B6635" s="55" t="s">
        <v>15</v>
      </c>
      <c r="C6635" s="55" t="s">
        <v>109</v>
      </c>
      <c r="D6635" s="55" t="s">
        <v>11</v>
      </c>
      <c r="E6635" s="55" t="s">
        <v>48</v>
      </c>
      <c r="F6635" s="55">
        <v>0.1875</v>
      </c>
      <c r="G6635" s="56">
        <v>0</v>
      </c>
    </row>
    <row r="6636" spans="1:7" x14ac:dyDescent="0.3">
      <c r="A6636" s="60">
        <v>45796</v>
      </c>
      <c r="B6636" s="61" t="s">
        <v>15</v>
      </c>
      <c r="C6636" s="61" t="s">
        <v>109</v>
      </c>
      <c r="D6636" s="61" t="s">
        <v>11</v>
      </c>
      <c r="E6636" s="61" t="s">
        <v>48</v>
      </c>
      <c r="F6636" s="61">
        <v>0.20833333333333329</v>
      </c>
      <c r="G6636" s="62">
        <v>0</v>
      </c>
    </row>
    <row r="6637" spans="1:7" x14ac:dyDescent="0.3">
      <c r="A6637" s="54">
        <v>45796</v>
      </c>
      <c r="B6637" s="55" t="s">
        <v>15</v>
      </c>
      <c r="C6637" s="55" t="s">
        <v>109</v>
      </c>
      <c r="D6637" s="55" t="s">
        <v>11</v>
      </c>
      <c r="E6637" s="55" t="s">
        <v>48</v>
      </c>
      <c r="F6637" s="55">
        <v>0.22916666666666671</v>
      </c>
      <c r="G6637" s="56">
        <v>0</v>
      </c>
    </row>
    <row r="6638" spans="1:7" x14ac:dyDescent="0.3">
      <c r="A6638" s="60">
        <v>45796</v>
      </c>
      <c r="B6638" s="61" t="s">
        <v>15</v>
      </c>
      <c r="C6638" s="61" t="s">
        <v>109</v>
      </c>
      <c r="D6638" s="61" t="s">
        <v>11</v>
      </c>
      <c r="E6638" s="61" t="s">
        <v>48</v>
      </c>
      <c r="F6638" s="61">
        <v>0.25</v>
      </c>
      <c r="G6638" s="62">
        <v>0</v>
      </c>
    </row>
    <row r="6639" spans="1:7" x14ac:dyDescent="0.3">
      <c r="A6639" s="54">
        <v>45796</v>
      </c>
      <c r="B6639" s="55" t="s">
        <v>15</v>
      </c>
      <c r="C6639" s="55" t="s">
        <v>109</v>
      </c>
      <c r="D6639" s="55" t="s">
        <v>11</v>
      </c>
      <c r="E6639" s="55" t="s">
        <v>48</v>
      </c>
      <c r="F6639" s="55">
        <v>0.27083333333333331</v>
      </c>
      <c r="G6639" s="56">
        <v>0</v>
      </c>
    </row>
    <row r="6640" spans="1:7" x14ac:dyDescent="0.3">
      <c r="A6640" s="60">
        <v>45796</v>
      </c>
      <c r="B6640" s="61" t="s">
        <v>15</v>
      </c>
      <c r="C6640" s="61" t="s">
        <v>109</v>
      </c>
      <c r="D6640" s="61" t="s">
        <v>11</v>
      </c>
      <c r="E6640" s="61" t="s">
        <v>48</v>
      </c>
      <c r="F6640" s="61">
        <v>0.29166666666666669</v>
      </c>
      <c r="G6640" s="62">
        <v>0</v>
      </c>
    </row>
    <row r="6641" spans="1:7" x14ac:dyDescent="0.3">
      <c r="A6641" s="54">
        <v>45796</v>
      </c>
      <c r="B6641" s="55" t="s">
        <v>15</v>
      </c>
      <c r="C6641" s="55" t="s">
        <v>109</v>
      </c>
      <c r="D6641" s="55" t="s">
        <v>11</v>
      </c>
      <c r="E6641" s="55" t="s">
        <v>48</v>
      </c>
      <c r="F6641" s="55">
        <v>0.3125</v>
      </c>
      <c r="G6641" s="56">
        <v>0</v>
      </c>
    </row>
    <row r="6642" spans="1:7" x14ac:dyDescent="0.3">
      <c r="A6642" s="60">
        <v>45796</v>
      </c>
      <c r="B6642" s="61" t="s">
        <v>15</v>
      </c>
      <c r="C6642" s="61" t="s">
        <v>109</v>
      </c>
      <c r="D6642" s="61" t="s">
        <v>11</v>
      </c>
      <c r="E6642" s="61" t="s">
        <v>48</v>
      </c>
      <c r="F6642" s="61">
        <v>0.33333333333333331</v>
      </c>
      <c r="G6642" s="62">
        <v>0</v>
      </c>
    </row>
    <row r="6643" spans="1:7" x14ac:dyDescent="0.3">
      <c r="A6643" s="54">
        <v>45796</v>
      </c>
      <c r="B6643" s="55" t="s">
        <v>15</v>
      </c>
      <c r="C6643" s="55" t="s">
        <v>109</v>
      </c>
      <c r="D6643" s="55" t="s">
        <v>11</v>
      </c>
      <c r="E6643" s="55" t="s">
        <v>48</v>
      </c>
      <c r="F6643" s="55">
        <v>0.35416666666666669</v>
      </c>
      <c r="G6643" s="56">
        <v>0</v>
      </c>
    </row>
    <row r="6644" spans="1:7" x14ac:dyDescent="0.3">
      <c r="A6644" s="60">
        <v>45796</v>
      </c>
      <c r="B6644" s="61" t="s">
        <v>15</v>
      </c>
      <c r="C6644" s="61" t="s">
        <v>109</v>
      </c>
      <c r="D6644" s="61" t="s">
        <v>11</v>
      </c>
      <c r="E6644" s="61" t="s">
        <v>48</v>
      </c>
      <c r="F6644" s="61">
        <v>0.375</v>
      </c>
      <c r="G6644" s="62">
        <v>0</v>
      </c>
    </row>
    <row r="6645" spans="1:7" x14ac:dyDescent="0.3">
      <c r="A6645" s="54">
        <v>45796</v>
      </c>
      <c r="B6645" s="55" t="s">
        <v>15</v>
      </c>
      <c r="C6645" s="55" t="s">
        <v>109</v>
      </c>
      <c r="D6645" s="55" t="s">
        <v>11</v>
      </c>
      <c r="E6645" s="55" t="s">
        <v>48</v>
      </c>
      <c r="F6645" s="55">
        <v>0.39583333333333331</v>
      </c>
      <c r="G6645" s="56">
        <v>0</v>
      </c>
    </row>
    <row r="6646" spans="1:7" x14ac:dyDescent="0.3">
      <c r="A6646" s="60">
        <v>45796</v>
      </c>
      <c r="B6646" s="61" t="s">
        <v>15</v>
      </c>
      <c r="C6646" s="61" t="s">
        <v>109</v>
      </c>
      <c r="D6646" s="61" t="s">
        <v>11</v>
      </c>
      <c r="E6646" s="61" t="s">
        <v>48</v>
      </c>
      <c r="F6646" s="61">
        <v>0.41666666666666669</v>
      </c>
      <c r="G6646" s="62">
        <v>0</v>
      </c>
    </row>
    <row r="6647" spans="1:7" x14ac:dyDescent="0.3">
      <c r="A6647" s="54">
        <v>45796</v>
      </c>
      <c r="B6647" s="55" t="s">
        <v>15</v>
      </c>
      <c r="C6647" s="55" t="s">
        <v>109</v>
      </c>
      <c r="D6647" s="55" t="s">
        <v>11</v>
      </c>
      <c r="E6647" s="55" t="s">
        <v>48</v>
      </c>
      <c r="F6647" s="55">
        <v>0.4375</v>
      </c>
      <c r="G6647" s="56">
        <v>0</v>
      </c>
    </row>
    <row r="6648" spans="1:7" x14ac:dyDescent="0.3">
      <c r="A6648" s="60">
        <v>45796</v>
      </c>
      <c r="B6648" s="61" t="s">
        <v>15</v>
      </c>
      <c r="C6648" s="61" t="s">
        <v>109</v>
      </c>
      <c r="D6648" s="61" t="s">
        <v>11</v>
      </c>
      <c r="E6648" s="61" t="s">
        <v>48</v>
      </c>
      <c r="F6648" s="61">
        <v>0.45833333333333331</v>
      </c>
      <c r="G6648" s="62">
        <v>0</v>
      </c>
    </row>
    <row r="6649" spans="1:7" x14ac:dyDescent="0.3">
      <c r="A6649" s="54">
        <v>45796</v>
      </c>
      <c r="B6649" s="55" t="s">
        <v>15</v>
      </c>
      <c r="C6649" s="55" t="s">
        <v>109</v>
      </c>
      <c r="D6649" s="55" t="s">
        <v>11</v>
      </c>
      <c r="E6649" s="55" t="s">
        <v>48</v>
      </c>
      <c r="F6649" s="55">
        <v>0.47916666666666669</v>
      </c>
      <c r="G6649" s="56">
        <v>0</v>
      </c>
    </row>
    <row r="6650" spans="1:7" x14ac:dyDescent="0.3">
      <c r="A6650" s="60">
        <v>45796</v>
      </c>
      <c r="B6650" s="61" t="s">
        <v>15</v>
      </c>
      <c r="C6650" s="61" t="s">
        <v>109</v>
      </c>
      <c r="D6650" s="61" t="s">
        <v>11</v>
      </c>
      <c r="E6650" s="61" t="s">
        <v>48</v>
      </c>
      <c r="F6650" s="61">
        <v>0.5</v>
      </c>
      <c r="G6650" s="62">
        <v>0</v>
      </c>
    </row>
    <row r="6651" spans="1:7" x14ac:dyDescent="0.3">
      <c r="A6651" s="54">
        <v>45796</v>
      </c>
      <c r="B6651" s="55" t="s">
        <v>15</v>
      </c>
      <c r="C6651" s="55" t="s">
        <v>109</v>
      </c>
      <c r="D6651" s="55" t="s">
        <v>11</v>
      </c>
      <c r="E6651" s="55" t="s">
        <v>48</v>
      </c>
      <c r="F6651" s="55">
        <v>0.52083333333333337</v>
      </c>
      <c r="G6651" s="56">
        <v>0</v>
      </c>
    </row>
    <row r="6652" spans="1:7" x14ac:dyDescent="0.3">
      <c r="A6652" s="60">
        <v>45796</v>
      </c>
      <c r="B6652" s="61" t="s">
        <v>15</v>
      </c>
      <c r="C6652" s="61" t="s">
        <v>109</v>
      </c>
      <c r="D6652" s="61" t="s">
        <v>11</v>
      </c>
      <c r="E6652" s="61" t="s">
        <v>48</v>
      </c>
      <c r="F6652" s="61">
        <v>0.54166666666666663</v>
      </c>
      <c r="G6652" s="62">
        <v>0</v>
      </c>
    </row>
    <row r="6653" spans="1:7" x14ac:dyDescent="0.3">
      <c r="A6653" s="54">
        <v>45796</v>
      </c>
      <c r="B6653" s="55" t="s">
        <v>15</v>
      </c>
      <c r="C6653" s="55" t="s">
        <v>109</v>
      </c>
      <c r="D6653" s="55" t="s">
        <v>11</v>
      </c>
      <c r="E6653" s="55" t="s">
        <v>48</v>
      </c>
      <c r="F6653" s="55">
        <v>0.5625</v>
      </c>
      <c r="G6653" s="56">
        <v>0</v>
      </c>
    </row>
    <row r="6654" spans="1:7" x14ac:dyDescent="0.3">
      <c r="A6654" s="60">
        <v>45796</v>
      </c>
      <c r="B6654" s="61" t="s">
        <v>15</v>
      </c>
      <c r="C6654" s="61" t="s">
        <v>109</v>
      </c>
      <c r="D6654" s="61" t="s">
        <v>11</v>
      </c>
      <c r="E6654" s="61" t="s">
        <v>48</v>
      </c>
      <c r="F6654" s="61">
        <v>0.58333333333333337</v>
      </c>
      <c r="G6654" s="62">
        <v>0</v>
      </c>
    </row>
    <row r="6655" spans="1:7" x14ac:dyDescent="0.3">
      <c r="A6655" s="54">
        <v>45796</v>
      </c>
      <c r="B6655" s="55" t="s">
        <v>15</v>
      </c>
      <c r="C6655" s="55" t="s">
        <v>109</v>
      </c>
      <c r="D6655" s="55" t="s">
        <v>11</v>
      </c>
      <c r="E6655" s="55" t="s">
        <v>48</v>
      </c>
      <c r="F6655" s="55">
        <v>0.60416666666666663</v>
      </c>
      <c r="G6655" s="56">
        <v>0</v>
      </c>
    </row>
    <row r="6656" spans="1:7" x14ac:dyDescent="0.3">
      <c r="A6656" s="60">
        <v>45796</v>
      </c>
      <c r="B6656" s="61" t="s">
        <v>15</v>
      </c>
      <c r="C6656" s="61" t="s">
        <v>109</v>
      </c>
      <c r="D6656" s="61" t="s">
        <v>11</v>
      </c>
      <c r="E6656" s="61" t="s">
        <v>48</v>
      </c>
      <c r="F6656" s="61">
        <v>0.625</v>
      </c>
      <c r="G6656" s="62">
        <v>0</v>
      </c>
    </row>
    <row r="6657" spans="1:7" x14ac:dyDescent="0.3">
      <c r="A6657" s="54">
        <v>45796</v>
      </c>
      <c r="B6657" s="55" t="s">
        <v>15</v>
      </c>
      <c r="C6657" s="55" t="s">
        <v>109</v>
      </c>
      <c r="D6657" s="55" t="s">
        <v>11</v>
      </c>
      <c r="E6657" s="55" t="s">
        <v>48</v>
      </c>
      <c r="F6657" s="55">
        <v>0.64583333333333337</v>
      </c>
      <c r="G6657" s="56">
        <v>0</v>
      </c>
    </row>
    <row r="6658" spans="1:7" x14ac:dyDescent="0.3">
      <c r="A6658" s="60">
        <v>45796</v>
      </c>
      <c r="B6658" s="61" t="s">
        <v>15</v>
      </c>
      <c r="C6658" s="61" t="s">
        <v>109</v>
      </c>
      <c r="D6658" s="61" t="s">
        <v>11</v>
      </c>
      <c r="E6658" s="61" t="s">
        <v>48</v>
      </c>
      <c r="F6658" s="61">
        <v>0.66666666666666663</v>
      </c>
      <c r="G6658" s="62">
        <v>0</v>
      </c>
    </row>
    <row r="6659" spans="1:7" x14ac:dyDescent="0.3">
      <c r="A6659" s="54">
        <v>45796</v>
      </c>
      <c r="B6659" s="55" t="s">
        <v>15</v>
      </c>
      <c r="C6659" s="55" t="s">
        <v>109</v>
      </c>
      <c r="D6659" s="55" t="s">
        <v>11</v>
      </c>
      <c r="E6659" s="55" t="s">
        <v>48</v>
      </c>
      <c r="F6659" s="55">
        <v>0.6875</v>
      </c>
      <c r="G6659" s="56">
        <v>0</v>
      </c>
    </row>
    <row r="6660" spans="1:7" x14ac:dyDescent="0.3">
      <c r="A6660" s="60">
        <v>45796</v>
      </c>
      <c r="B6660" s="61" t="s">
        <v>15</v>
      </c>
      <c r="C6660" s="61" t="s">
        <v>109</v>
      </c>
      <c r="D6660" s="61" t="s">
        <v>11</v>
      </c>
      <c r="E6660" s="61" t="s">
        <v>48</v>
      </c>
      <c r="F6660" s="61">
        <v>0.70833333333333337</v>
      </c>
      <c r="G6660" s="62">
        <v>0</v>
      </c>
    </row>
    <row r="6661" spans="1:7" x14ac:dyDescent="0.3">
      <c r="A6661" s="54">
        <v>45796</v>
      </c>
      <c r="B6661" s="55" t="s">
        <v>15</v>
      </c>
      <c r="C6661" s="55" t="s">
        <v>109</v>
      </c>
      <c r="D6661" s="55" t="s">
        <v>11</v>
      </c>
      <c r="E6661" s="55" t="s">
        <v>48</v>
      </c>
      <c r="F6661" s="55">
        <v>0.72916666666666663</v>
      </c>
      <c r="G6661" s="56">
        <v>0</v>
      </c>
    </row>
    <row r="6662" spans="1:7" x14ac:dyDescent="0.3">
      <c r="A6662" s="60">
        <v>45796</v>
      </c>
      <c r="B6662" s="61" t="s">
        <v>15</v>
      </c>
      <c r="C6662" s="61" t="s">
        <v>109</v>
      </c>
      <c r="D6662" s="61" t="s">
        <v>11</v>
      </c>
      <c r="E6662" s="61" t="s">
        <v>48</v>
      </c>
      <c r="F6662" s="61">
        <v>0.75</v>
      </c>
      <c r="G6662" s="62">
        <v>0</v>
      </c>
    </row>
    <row r="6663" spans="1:7" x14ac:dyDescent="0.3">
      <c r="A6663" s="54">
        <v>45796</v>
      </c>
      <c r="B6663" s="55" t="s">
        <v>15</v>
      </c>
      <c r="C6663" s="55" t="s">
        <v>109</v>
      </c>
      <c r="D6663" s="55" t="s">
        <v>11</v>
      </c>
      <c r="E6663" s="55" t="s">
        <v>48</v>
      </c>
      <c r="F6663" s="55">
        <v>0.77083333333333337</v>
      </c>
      <c r="G6663" s="56">
        <v>0</v>
      </c>
    </row>
    <row r="6664" spans="1:7" x14ac:dyDescent="0.3">
      <c r="A6664" s="60">
        <v>45796</v>
      </c>
      <c r="B6664" s="61" t="s">
        <v>15</v>
      </c>
      <c r="C6664" s="61" t="s">
        <v>109</v>
      </c>
      <c r="D6664" s="61" t="s">
        <v>11</v>
      </c>
      <c r="E6664" s="61" t="s">
        <v>48</v>
      </c>
      <c r="F6664" s="61">
        <v>0.79166666666666663</v>
      </c>
      <c r="G6664" s="62">
        <v>0</v>
      </c>
    </row>
    <row r="6665" spans="1:7" x14ac:dyDescent="0.3">
      <c r="A6665" s="54">
        <v>45796</v>
      </c>
      <c r="B6665" s="55" t="s">
        <v>15</v>
      </c>
      <c r="C6665" s="55" t="s">
        <v>109</v>
      </c>
      <c r="D6665" s="55" t="s">
        <v>11</v>
      </c>
      <c r="E6665" s="55" t="s">
        <v>48</v>
      </c>
      <c r="F6665" s="55">
        <v>0.8125</v>
      </c>
      <c r="G6665" s="56">
        <v>0</v>
      </c>
    </row>
    <row r="6666" spans="1:7" x14ac:dyDescent="0.3">
      <c r="A6666" s="60">
        <v>45796</v>
      </c>
      <c r="B6666" s="61" t="s">
        <v>15</v>
      </c>
      <c r="C6666" s="61" t="s">
        <v>109</v>
      </c>
      <c r="D6666" s="61" t="s">
        <v>11</v>
      </c>
      <c r="E6666" s="61" t="s">
        <v>48</v>
      </c>
      <c r="F6666" s="61">
        <v>0.83333333333333337</v>
      </c>
      <c r="G6666" s="62">
        <v>0</v>
      </c>
    </row>
    <row r="6667" spans="1:7" x14ac:dyDescent="0.3">
      <c r="A6667" s="54">
        <v>45796</v>
      </c>
      <c r="B6667" s="55" t="s">
        <v>15</v>
      </c>
      <c r="C6667" s="55" t="s">
        <v>109</v>
      </c>
      <c r="D6667" s="55" t="s">
        <v>11</v>
      </c>
      <c r="E6667" s="55" t="s">
        <v>48</v>
      </c>
      <c r="F6667" s="55">
        <v>0.85416666666666663</v>
      </c>
      <c r="G6667" s="56">
        <v>0</v>
      </c>
    </row>
    <row r="6668" spans="1:7" x14ac:dyDescent="0.3">
      <c r="A6668" s="60">
        <v>45796</v>
      </c>
      <c r="B6668" s="61" t="s">
        <v>15</v>
      </c>
      <c r="C6668" s="61" t="s">
        <v>109</v>
      </c>
      <c r="D6668" s="61" t="s">
        <v>11</v>
      </c>
      <c r="E6668" s="61" t="s">
        <v>48</v>
      </c>
      <c r="F6668" s="61">
        <v>0.875</v>
      </c>
      <c r="G6668" s="62">
        <v>0</v>
      </c>
    </row>
    <row r="6669" spans="1:7" x14ac:dyDescent="0.3">
      <c r="A6669" s="54">
        <v>45796</v>
      </c>
      <c r="B6669" s="55" t="s">
        <v>15</v>
      </c>
      <c r="C6669" s="55" t="s">
        <v>109</v>
      </c>
      <c r="D6669" s="55" t="s">
        <v>11</v>
      </c>
      <c r="E6669" s="55" t="s">
        <v>48</v>
      </c>
      <c r="F6669" s="55">
        <v>0.89583333333333337</v>
      </c>
      <c r="G6669" s="56">
        <v>0</v>
      </c>
    </row>
    <row r="6670" spans="1:7" x14ac:dyDescent="0.3">
      <c r="A6670" s="60">
        <v>45796</v>
      </c>
      <c r="B6670" s="61" t="s">
        <v>15</v>
      </c>
      <c r="C6670" s="61" t="s">
        <v>109</v>
      </c>
      <c r="D6670" s="61" t="s">
        <v>11</v>
      </c>
      <c r="E6670" s="61" t="s">
        <v>48</v>
      </c>
      <c r="F6670" s="61">
        <v>0.91666666666666663</v>
      </c>
      <c r="G6670" s="62">
        <v>0</v>
      </c>
    </row>
    <row r="6671" spans="1:7" x14ac:dyDescent="0.3">
      <c r="A6671" s="54">
        <v>45796</v>
      </c>
      <c r="B6671" s="55" t="s">
        <v>15</v>
      </c>
      <c r="C6671" s="55" t="s">
        <v>109</v>
      </c>
      <c r="D6671" s="55" t="s">
        <v>11</v>
      </c>
      <c r="E6671" s="55" t="s">
        <v>48</v>
      </c>
      <c r="F6671" s="55">
        <v>0.9375</v>
      </c>
      <c r="G6671" s="56">
        <v>0</v>
      </c>
    </row>
    <row r="6672" spans="1:7" x14ac:dyDescent="0.3">
      <c r="A6672" s="60">
        <v>45796</v>
      </c>
      <c r="B6672" s="61" t="s">
        <v>15</v>
      </c>
      <c r="C6672" s="61" t="s">
        <v>109</v>
      </c>
      <c r="D6672" s="61" t="s">
        <v>11</v>
      </c>
      <c r="E6672" s="61" t="s">
        <v>48</v>
      </c>
      <c r="F6672" s="61">
        <v>0.95833333333333337</v>
      </c>
      <c r="G6672" s="62">
        <v>0</v>
      </c>
    </row>
    <row r="6673" spans="1:7" x14ac:dyDescent="0.3">
      <c r="A6673" s="54">
        <v>45796</v>
      </c>
      <c r="B6673" s="55" t="s">
        <v>15</v>
      </c>
      <c r="C6673" s="55" t="s">
        <v>109</v>
      </c>
      <c r="D6673" s="55" t="s">
        <v>11</v>
      </c>
      <c r="E6673" s="55" t="s">
        <v>48</v>
      </c>
      <c r="F6673" s="55">
        <v>0.97916666666666663</v>
      </c>
      <c r="G6673" s="56">
        <v>0</v>
      </c>
    </row>
    <row r="6674" spans="1:7" x14ac:dyDescent="0.3">
      <c r="A6674" s="60">
        <v>45797</v>
      </c>
      <c r="B6674" s="61" t="s">
        <v>15</v>
      </c>
      <c r="C6674" s="61" t="s">
        <v>109</v>
      </c>
      <c r="D6674" s="61" t="s">
        <v>11</v>
      </c>
      <c r="E6674" s="61" t="s">
        <v>48</v>
      </c>
      <c r="F6674" s="61">
        <v>0</v>
      </c>
      <c r="G6674" s="62">
        <v>0</v>
      </c>
    </row>
    <row r="6675" spans="1:7" x14ac:dyDescent="0.3">
      <c r="A6675" s="54">
        <v>45797</v>
      </c>
      <c r="B6675" s="55" t="s">
        <v>15</v>
      </c>
      <c r="C6675" s="55" t="s">
        <v>109</v>
      </c>
      <c r="D6675" s="55" t="s">
        <v>5</v>
      </c>
      <c r="E6675" s="55" t="s">
        <v>48</v>
      </c>
      <c r="F6675" s="55">
        <v>2.0833333333333329E-2</v>
      </c>
      <c r="G6675" s="56" cm="1">
        <f t="array" ref="G6675:G6722">IF(LOAD_RESULTS!$C$3 = "MENU",ABS(_xlfn.IFS(AND(PER_MONTH!$B6627="January",PER_MONTH!$E6627="Working Day"),Table3[Jan_WD],AND(PER_MONTH!$B6627="January",PER_MONTH!$E6627="Non-Working Day"),Table3[Jan_NWD],AND(PER_MONTH!$B6627="February",PER_MONTH!$E6627="Working Day"),Table3[Feb_WD],AND(PER_MONTH!$B6627="February",PER_MONTH!$E6627="Non-Working Day"),Table3[Feb_NWD], AND(PER_MONTH!$B6627 = "March", PER_MONTH!$E6627 = "Working Day"), Table3[Mar_WD],  AND(PER_MONTH!$B6627 = "March", PER_MONTH!$E6627 = "Non-Working Day"), Table3[Mar_NWD], AND(PER_MONTH!$B6627 = "April", PER_MONTH!$E6627 = "Working Day"), Table3[Apr_WD], AND(PER_MONTH!$B6627 = "April", PER_MONTH!$E6627 = "Non-Working Day"), Table3[Apr_NWD], AND(PER_MONTH!$B6627 = "May", PER_MONTH!$E6627 = "Working Day"), Table3[May_WD], AND(PER_MONTH!$B6627 = "May", PER_MONTH!$E6627 = "Non-Working Day"), Table3[May_NWD], AND(PER_MONTH!$B6627 = "June", PER_MONTH!$E6627 = "Working Day"), Table3[Jun_WD], AND(PER_MONTH!$B6627 = "June", PER_MONTH!$E6627 = "Non-Working Day"), Table3[Jun_NWD], AND(PER_MONTH!$B6627 = "July", PER_MONTH!$E6627 = "Working Day"), Table3[Jul_WD], AND(PER_MONTH!$B6627 = "July", PER_MONTH!$E6627 = "Non-Working Day"), Table3[Jul_NWD], AND(PER_MONTH!$B6627 = "August", PER_MONTH!$E6627 = "Working Day"), Table3[Aug_WD], AND(PER_MONTH!$B6627 = "August", PER_MONTH!$E6627 = "Non-Working Day"), Table3[Aug_NWD], AND(PER_MONTH!$B6627 = "September", PER_MONTH!$E6627 = "Working Day"), Table3[Sep_WD], AND(PER_MONTH!$B6627 = "September", PER_MONTH!$E6627 = "Non-Working Day"), Table3[Sep_NWD], AND(PER_MONTH!$B6627 = "October", PER_MONTH!$E6627 = "Working Day"), Table3[Oct_WD], AND(PER_MONTH!$B6627 = "October", PER_MONTH!$E6627 = "Non-Working Day"), Table3[Oct_NWD], AND(PER_MONTH!$B6627 = "November", PER_MONTH!$E6627 = "Working Day"), Table3[Nov_WD], AND(PER_MONTH!$B6627 = "November", PER_MONTH!$E6627 = "Non-Working Day"), Table3[Nov_NWD], AND(PER_MONTH!$B6627 = "December", PER_MONTH!$E6627 = "Working Day"), Table3[Dec_WD], AND(PER_MONTH!$B6627 = "December", PER_MONTH!$E6627 = "Non-Working Day"), Table3[Dec_NWD])),_xlfn.IFS(AND(PER_MONTH!$B6627="January",PER_MONTH!$E6627="Working Day"),Table3[Jan_WD],AND(PER_MONTH!$B6627="January",PER_MONTH!$E6627="Non-Working Day"),Table3[Jan_NWD],AND(PER_MONTH!$B6627="February",PER_MONTH!$E6627="Working Day"),Table3[Feb_WD],AND(PER_MONTH!$B6627="February",PER_MONTH!$E6627="Non-Working Day"),Table3[Feb_NWD], AND(PER_MONTH!$B6627 = "March", PER_MONTH!$E6627 = "Working Day"), Table3[Mar_WD],  AND(PER_MONTH!$B6627 = "March", PER_MONTH!$E6627 = "Non-Working Day"), Table3[Mar_NWD], AND(PER_MONTH!$B6627 = "April", PER_MONTH!$E6627 = "Working Day"), Table3[Apr_WD], AND(PER_MONTH!$B6627 = "April", PER_MONTH!$E6627 = "Non-Working Day"), Table3[Apr_NWD], AND(PER_MONTH!$B6627 = "May", PER_MONTH!$E6627 = "Working Day"), Table3[May_WD], AND(PER_MONTH!$B6627 = "May", PER_MONTH!$E6627 = "Non-Working Day"), Table3[May_NWD], AND(PER_MONTH!$B6627 = "June", PER_MONTH!$E6627 = "Working Day"), Table3[Jun_WD], AND(PER_MONTH!$B6627 = "June", PER_MONTH!$E6627 = "Non-Working Day"), Table3[Jun_NWD], AND(PER_MONTH!$B6627 = "July", PER_MONTH!$E6627 = "Working Day"), Table3[Jul_WD], AND(PER_MONTH!$B6627 = "July", PER_MONTH!$E6627 = "Non-Working Day"), Table3[Jul_NWD], AND(PER_MONTH!$B6627 = "August", PER_MONTH!$E6627 = "Working Day"), Table3[Aug_WD], AND(PER_MONTH!$B6627 = "August", PER_MONTH!$E6627 = "Non-Working Day"), Table3[Aug_NWD], AND(PER_MONTH!$B6627 = "September", PER_MONTH!$E6627 = "Working Day"), Table3[Sep_WD], AND(PER_MONTH!$B6627 = "September", PER_MONTH!$E6627 = "Non-Working Day"), Table3[Sep_NWD], AND(PER_MONTH!$B6627 = "October", PER_MONTH!$E6627 = "Working Day"), Table3[Oct_WD], AND(PER_MONTH!$B6627 = "October", PER_MONTH!$E6627 = "Non-Working Day"), Table3[Oct_NWD], AND(PER_MONTH!$B6627 = "November", PER_MONTH!$E6627 = "Working Day"), Table3[Nov_WD], AND(PER_MONTH!$B6627 = "November", PER_MONTH!$E6627 = "Non-Working Day"), Table3[Nov_NWD], AND(PER_MONTH!$B6627 = "December", PER_MONTH!$E6627 = "Working Day"), Table3[Dec_WD], AND(PER_MONTH!$B6627 = "December", PER_MONTH!$E6627 = "Non-Working Day"), Table3[Dec_NWD]))</f>
        <v>0</v>
      </c>
    </row>
    <row r="6676" spans="1:7" x14ac:dyDescent="0.3">
      <c r="A6676" s="60">
        <v>45797</v>
      </c>
      <c r="B6676" s="61" t="s">
        <v>15</v>
      </c>
      <c r="C6676" s="61" t="s">
        <v>109</v>
      </c>
      <c r="D6676" s="61" t="s">
        <v>5</v>
      </c>
      <c r="E6676" s="61" t="s">
        <v>48</v>
      </c>
      <c r="F6676" s="61">
        <v>4.1666666666666657E-2</v>
      </c>
      <c r="G6676" s="62">
        <v>0</v>
      </c>
    </row>
    <row r="6677" spans="1:7" x14ac:dyDescent="0.3">
      <c r="A6677" s="54">
        <v>45797</v>
      </c>
      <c r="B6677" s="55" t="s">
        <v>15</v>
      </c>
      <c r="C6677" s="55" t="s">
        <v>109</v>
      </c>
      <c r="D6677" s="55" t="s">
        <v>5</v>
      </c>
      <c r="E6677" s="55" t="s">
        <v>48</v>
      </c>
      <c r="F6677" s="55">
        <v>6.25E-2</v>
      </c>
      <c r="G6677" s="56">
        <v>0</v>
      </c>
    </row>
    <row r="6678" spans="1:7" x14ac:dyDescent="0.3">
      <c r="A6678" s="60">
        <v>45797</v>
      </c>
      <c r="B6678" s="61" t="s">
        <v>15</v>
      </c>
      <c r="C6678" s="61" t="s">
        <v>109</v>
      </c>
      <c r="D6678" s="61" t="s">
        <v>5</v>
      </c>
      <c r="E6678" s="61" t="s">
        <v>48</v>
      </c>
      <c r="F6678" s="61">
        <v>8.3333333333333329E-2</v>
      </c>
      <c r="G6678" s="62">
        <v>0</v>
      </c>
    </row>
    <row r="6679" spans="1:7" x14ac:dyDescent="0.3">
      <c r="A6679" s="54">
        <v>45797</v>
      </c>
      <c r="B6679" s="55" t="s">
        <v>15</v>
      </c>
      <c r="C6679" s="55" t="s">
        <v>109</v>
      </c>
      <c r="D6679" s="55" t="s">
        <v>5</v>
      </c>
      <c r="E6679" s="55" t="s">
        <v>48</v>
      </c>
      <c r="F6679" s="55">
        <v>0.1041666666666667</v>
      </c>
      <c r="G6679" s="56">
        <v>0</v>
      </c>
    </row>
    <row r="6680" spans="1:7" x14ac:dyDescent="0.3">
      <c r="A6680" s="60">
        <v>45797</v>
      </c>
      <c r="B6680" s="61" t="s">
        <v>15</v>
      </c>
      <c r="C6680" s="61" t="s">
        <v>109</v>
      </c>
      <c r="D6680" s="61" t="s">
        <v>5</v>
      </c>
      <c r="E6680" s="61" t="s">
        <v>48</v>
      </c>
      <c r="F6680" s="61">
        <v>0.125</v>
      </c>
      <c r="G6680" s="62">
        <v>0</v>
      </c>
    </row>
    <row r="6681" spans="1:7" x14ac:dyDescent="0.3">
      <c r="A6681" s="54">
        <v>45797</v>
      </c>
      <c r="B6681" s="55" t="s">
        <v>15</v>
      </c>
      <c r="C6681" s="55" t="s">
        <v>109</v>
      </c>
      <c r="D6681" s="55" t="s">
        <v>5</v>
      </c>
      <c r="E6681" s="55" t="s">
        <v>48</v>
      </c>
      <c r="F6681" s="55">
        <v>0.14583333333333329</v>
      </c>
      <c r="G6681" s="56">
        <v>0</v>
      </c>
    </row>
    <row r="6682" spans="1:7" x14ac:dyDescent="0.3">
      <c r="A6682" s="60">
        <v>45797</v>
      </c>
      <c r="B6682" s="61" t="s">
        <v>15</v>
      </c>
      <c r="C6682" s="61" t="s">
        <v>109</v>
      </c>
      <c r="D6682" s="61" t="s">
        <v>5</v>
      </c>
      <c r="E6682" s="61" t="s">
        <v>48</v>
      </c>
      <c r="F6682" s="61">
        <v>0.16666666666666671</v>
      </c>
      <c r="G6682" s="62">
        <v>0</v>
      </c>
    </row>
    <row r="6683" spans="1:7" x14ac:dyDescent="0.3">
      <c r="A6683" s="54">
        <v>45797</v>
      </c>
      <c r="B6683" s="55" t="s">
        <v>15</v>
      </c>
      <c r="C6683" s="55" t="s">
        <v>109</v>
      </c>
      <c r="D6683" s="55" t="s">
        <v>5</v>
      </c>
      <c r="E6683" s="55" t="s">
        <v>48</v>
      </c>
      <c r="F6683" s="55">
        <v>0.1875</v>
      </c>
      <c r="G6683" s="56">
        <v>0</v>
      </c>
    </row>
    <row r="6684" spans="1:7" x14ac:dyDescent="0.3">
      <c r="A6684" s="60">
        <v>45797</v>
      </c>
      <c r="B6684" s="61" t="s">
        <v>15</v>
      </c>
      <c r="C6684" s="61" t="s">
        <v>109</v>
      </c>
      <c r="D6684" s="61" t="s">
        <v>5</v>
      </c>
      <c r="E6684" s="61" t="s">
        <v>48</v>
      </c>
      <c r="F6684" s="61">
        <v>0.20833333333333329</v>
      </c>
      <c r="G6684" s="62">
        <v>0</v>
      </c>
    </row>
    <row r="6685" spans="1:7" x14ac:dyDescent="0.3">
      <c r="A6685" s="54">
        <v>45797</v>
      </c>
      <c r="B6685" s="55" t="s">
        <v>15</v>
      </c>
      <c r="C6685" s="55" t="s">
        <v>109</v>
      </c>
      <c r="D6685" s="55" t="s">
        <v>5</v>
      </c>
      <c r="E6685" s="55" t="s">
        <v>48</v>
      </c>
      <c r="F6685" s="55">
        <v>0.22916666666666671</v>
      </c>
      <c r="G6685" s="56">
        <v>0</v>
      </c>
    </row>
    <row r="6686" spans="1:7" x14ac:dyDescent="0.3">
      <c r="A6686" s="60">
        <v>45797</v>
      </c>
      <c r="B6686" s="61" t="s">
        <v>15</v>
      </c>
      <c r="C6686" s="61" t="s">
        <v>109</v>
      </c>
      <c r="D6686" s="61" t="s">
        <v>5</v>
      </c>
      <c r="E6686" s="61" t="s">
        <v>48</v>
      </c>
      <c r="F6686" s="61">
        <v>0.25</v>
      </c>
      <c r="G6686" s="62">
        <v>0</v>
      </c>
    </row>
    <row r="6687" spans="1:7" x14ac:dyDescent="0.3">
      <c r="A6687" s="54">
        <v>45797</v>
      </c>
      <c r="B6687" s="55" t="s">
        <v>15</v>
      </c>
      <c r="C6687" s="55" t="s">
        <v>109</v>
      </c>
      <c r="D6687" s="55" t="s">
        <v>5</v>
      </c>
      <c r="E6687" s="55" t="s">
        <v>48</v>
      </c>
      <c r="F6687" s="55">
        <v>0.27083333333333331</v>
      </c>
      <c r="G6687" s="56">
        <v>0</v>
      </c>
    </row>
    <row r="6688" spans="1:7" x14ac:dyDescent="0.3">
      <c r="A6688" s="60">
        <v>45797</v>
      </c>
      <c r="B6688" s="61" t="s">
        <v>15</v>
      </c>
      <c r="C6688" s="61" t="s">
        <v>109</v>
      </c>
      <c r="D6688" s="61" t="s">
        <v>5</v>
      </c>
      <c r="E6688" s="61" t="s">
        <v>48</v>
      </c>
      <c r="F6688" s="61">
        <v>0.29166666666666669</v>
      </c>
      <c r="G6688" s="62">
        <v>0</v>
      </c>
    </row>
    <row r="6689" spans="1:7" x14ac:dyDescent="0.3">
      <c r="A6689" s="54">
        <v>45797</v>
      </c>
      <c r="B6689" s="55" t="s">
        <v>15</v>
      </c>
      <c r="C6689" s="55" t="s">
        <v>109</v>
      </c>
      <c r="D6689" s="55" t="s">
        <v>5</v>
      </c>
      <c r="E6689" s="55" t="s">
        <v>48</v>
      </c>
      <c r="F6689" s="55">
        <v>0.3125</v>
      </c>
      <c r="G6689" s="56">
        <v>0</v>
      </c>
    </row>
    <row r="6690" spans="1:7" x14ac:dyDescent="0.3">
      <c r="A6690" s="60">
        <v>45797</v>
      </c>
      <c r="B6690" s="61" t="s">
        <v>15</v>
      </c>
      <c r="C6690" s="61" t="s">
        <v>109</v>
      </c>
      <c r="D6690" s="61" t="s">
        <v>5</v>
      </c>
      <c r="E6690" s="61" t="s">
        <v>48</v>
      </c>
      <c r="F6690" s="61">
        <v>0.33333333333333331</v>
      </c>
      <c r="G6690" s="62">
        <v>0</v>
      </c>
    </row>
    <row r="6691" spans="1:7" x14ac:dyDescent="0.3">
      <c r="A6691" s="54">
        <v>45797</v>
      </c>
      <c r="B6691" s="55" t="s">
        <v>15</v>
      </c>
      <c r="C6691" s="55" t="s">
        <v>109</v>
      </c>
      <c r="D6691" s="55" t="s">
        <v>5</v>
      </c>
      <c r="E6691" s="55" t="s">
        <v>48</v>
      </c>
      <c r="F6691" s="55">
        <v>0.35416666666666669</v>
      </c>
      <c r="G6691" s="56">
        <v>0</v>
      </c>
    </row>
    <row r="6692" spans="1:7" x14ac:dyDescent="0.3">
      <c r="A6692" s="60">
        <v>45797</v>
      </c>
      <c r="B6692" s="61" t="s">
        <v>15</v>
      </c>
      <c r="C6692" s="61" t="s">
        <v>109</v>
      </c>
      <c r="D6692" s="61" t="s">
        <v>5</v>
      </c>
      <c r="E6692" s="61" t="s">
        <v>48</v>
      </c>
      <c r="F6692" s="61">
        <v>0.375</v>
      </c>
      <c r="G6692" s="62">
        <v>0</v>
      </c>
    </row>
    <row r="6693" spans="1:7" x14ac:dyDescent="0.3">
      <c r="A6693" s="54">
        <v>45797</v>
      </c>
      <c r="B6693" s="55" t="s">
        <v>15</v>
      </c>
      <c r="C6693" s="55" t="s">
        <v>109</v>
      </c>
      <c r="D6693" s="55" t="s">
        <v>5</v>
      </c>
      <c r="E6693" s="55" t="s">
        <v>48</v>
      </c>
      <c r="F6693" s="55">
        <v>0.39583333333333331</v>
      </c>
      <c r="G6693" s="56">
        <v>0</v>
      </c>
    </row>
    <row r="6694" spans="1:7" x14ac:dyDescent="0.3">
      <c r="A6694" s="60">
        <v>45797</v>
      </c>
      <c r="B6694" s="61" t="s">
        <v>15</v>
      </c>
      <c r="C6694" s="61" t="s">
        <v>109</v>
      </c>
      <c r="D6694" s="61" t="s">
        <v>5</v>
      </c>
      <c r="E6694" s="61" t="s">
        <v>48</v>
      </c>
      <c r="F6694" s="61">
        <v>0.41666666666666669</v>
      </c>
      <c r="G6694" s="62">
        <v>0</v>
      </c>
    </row>
    <row r="6695" spans="1:7" x14ac:dyDescent="0.3">
      <c r="A6695" s="54">
        <v>45797</v>
      </c>
      <c r="B6695" s="55" t="s">
        <v>15</v>
      </c>
      <c r="C6695" s="55" t="s">
        <v>109</v>
      </c>
      <c r="D6695" s="55" t="s">
        <v>5</v>
      </c>
      <c r="E6695" s="55" t="s">
        <v>48</v>
      </c>
      <c r="F6695" s="55">
        <v>0.4375</v>
      </c>
      <c r="G6695" s="56">
        <v>0</v>
      </c>
    </row>
    <row r="6696" spans="1:7" x14ac:dyDescent="0.3">
      <c r="A6696" s="60">
        <v>45797</v>
      </c>
      <c r="B6696" s="61" t="s">
        <v>15</v>
      </c>
      <c r="C6696" s="61" t="s">
        <v>109</v>
      </c>
      <c r="D6696" s="61" t="s">
        <v>5</v>
      </c>
      <c r="E6696" s="61" t="s">
        <v>48</v>
      </c>
      <c r="F6696" s="61">
        <v>0.45833333333333331</v>
      </c>
      <c r="G6696" s="62">
        <v>0</v>
      </c>
    </row>
    <row r="6697" spans="1:7" x14ac:dyDescent="0.3">
      <c r="A6697" s="54">
        <v>45797</v>
      </c>
      <c r="B6697" s="55" t="s">
        <v>15</v>
      </c>
      <c r="C6697" s="55" t="s">
        <v>109</v>
      </c>
      <c r="D6697" s="55" t="s">
        <v>5</v>
      </c>
      <c r="E6697" s="55" t="s">
        <v>48</v>
      </c>
      <c r="F6697" s="55">
        <v>0.47916666666666669</v>
      </c>
      <c r="G6697" s="56">
        <v>0</v>
      </c>
    </row>
    <row r="6698" spans="1:7" x14ac:dyDescent="0.3">
      <c r="A6698" s="60">
        <v>45797</v>
      </c>
      <c r="B6698" s="61" t="s">
        <v>15</v>
      </c>
      <c r="C6698" s="61" t="s">
        <v>109</v>
      </c>
      <c r="D6698" s="61" t="s">
        <v>5</v>
      </c>
      <c r="E6698" s="61" t="s">
        <v>48</v>
      </c>
      <c r="F6698" s="61">
        <v>0.5</v>
      </c>
      <c r="G6698" s="62">
        <v>0</v>
      </c>
    </row>
    <row r="6699" spans="1:7" x14ac:dyDescent="0.3">
      <c r="A6699" s="54">
        <v>45797</v>
      </c>
      <c r="B6699" s="55" t="s">
        <v>15</v>
      </c>
      <c r="C6699" s="55" t="s">
        <v>109</v>
      </c>
      <c r="D6699" s="55" t="s">
        <v>5</v>
      </c>
      <c r="E6699" s="55" t="s">
        <v>48</v>
      </c>
      <c r="F6699" s="55">
        <v>0.52083333333333337</v>
      </c>
      <c r="G6699" s="56">
        <v>0</v>
      </c>
    </row>
    <row r="6700" spans="1:7" x14ac:dyDescent="0.3">
      <c r="A6700" s="60">
        <v>45797</v>
      </c>
      <c r="B6700" s="61" t="s">
        <v>15</v>
      </c>
      <c r="C6700" s="61" t="s">
        <v>109</v>
      </c>
      <c r="D6700" s="61" t="s">
        <v>5</v>
      </c>
      <c r="E6700" s="61" t="s">
        <v>48</v>
      </c>
      <c r="F6700" s="61">
        <v>0.54166666666666663</v>
      </c>
      <c r="G6700" s="62">
        <v>0</v>
      </c>
    </row>
    <row r="6701" spans="1:7" x14ac:dyDescent="0.3">
      <c r="A6701" s="54">
        <v>45797</v>
      </c>
      <c r="B6701" s="55" t="s">
        <v>15</v>
      </c>
      <c r="C6701" s="55" t="s">
        <v>109</v>
      </c>
      <c r="D6701" s="55" t="s">
        <v>5</v>
      </c>
      <c r="E6701" s="55" t="s">
        <v>48</v>
      </c>
      <c r="F6701" s="55">
        <v>0.5625</v>
      </c>
      <c r="G6701" s="56">
        <v>0</v>
      </c>
    </row>
    <row r="6702" spans="1:7" x14ac:dyDescent="0.3">
      <c r="A6702" s="60">
        <v>45797</v>
      </c>
      <c r="B6702" s="61" t="s">
        <v>15</v>
      </c>
      <c r="C6702" s="61" t="s">
        <v>109</v>
      </c>
      <c r="D6702" s="61" t="s">
        <v>5</v>
      </c>
      <c r="E6702" s="61" t="s">
        <v>48</v>
      </c>
      <c r="F6702" s="61">
        <v>0.58333333333333337</v>
      </c>
      <c r="G6702" s="62">
        <v>0</v>
      </c>
    </row>
    <row r="6703" spans="1:7" x14ac:dyDescent="0.3">
      <c r="A6703" s="54">
        <v>45797</v>
      </c>
      <c r="B6703" s="55" t="s">
        <v>15</v>
      </c>
      <c r="C6703" s="55" t="s">
        <v>109</v>
      </c>
      <c r="D6703" s="55" t="s">
        <v>5</v>
      </c>
      <c r="E6703" s="55" t="s">
        <v>48</v>
      </c>
      <c r="F6703" s="55">
        <v>0.60416666666666663</v>
      </c>
      <c r="G6703" s="56">
        <v>0</v>
      </c>
    </row>
    <row r="6704" spans="1:7" x14ac:dyDescent="0.3">
      <c r="A6704" s="60">
        <v>45797</v>
      </c>
      <c r="B6704" s="61" t="s">
        <v>15</v>
      </c>
      <c r="C6704" s="61" t="s">
        <v>109</v>
      </c>
      <c r="D6704" s="61" t="s">
        <v>5</v>
      </c>
      <c r="E6704" s="61" t="s">
        <v>48</v>
      </c>
      <c r="F6704" s="61">
        <v>0.625</v>
      </c>
      <c r="G6704" s="62">
        <v>0</v>
      </c>
    </row>
    <row r="6705" spans="1:7" x14ac:dyDescent="0.3">
      <c r="A6705" s="54">
        <v>45797</v>
      </c>
      <c r="B6705" s="55" t="s">
        <v>15</v>
      </c>
      <c r="C6705" s="55" t="s">
        <v>109</v>
      </c>
      <c r="D6705" s="55" t="s">
        <v>5</v>
      </c>
      <c r="E6705" s="55" t="s">
        <v>48</v>
      </c>
      <c r="F6705" s="55">
        <v>0.64583333333333337</v>
      </c>
      <c r="G6705" s="56">
        <v>0</v>
      </c>
    </row>
    <row r="6706" spans="1:7" x14ac:dyDescent="0.3">
      <c r="A6706" s="60">
        <v>45797</v>
      </c>
      <c r="B6706" s="61" t="s">
        <v>15</v>
      </c>
      <c r="C6706" s="61" t="s">
        <v>109</v>
      </c>
      <c r="D6706" s="61" t="s">
        <v>5</v>
      </c>
      <c r="E6706" s="61" t="s">
        <v>48</v>
      </c>
      <c r="F6706" s="61">
        <v>0.66666666666666663</v>
      </c>
      <c r="G6706" s="62">
        <v>0</v>
      </c>
    </row>
    <row r="6707" spans="1:7" x14ac:dyDescent="0.3">
      <c r="A6707" s="54">
        <v>45797</v>
      </c>
      <c r="B6707" s="55" t="s">
        <v>15</v>
      </c>
      <c r="C6707" s="55" t="s">
        <v>109</v>
      </c>
      <c r="D6707" s="55" t="s">
        <v>5</v>
      </c>
      <c r="E6707" s="55" t="s">
        <v>48</v>
      </c>
      <c r="F6707" s="55">
        <v>0.6875</v>
      </c>
      <c r="G6707" s="56">
        <v>0</v>
      </c>
    </row>
    <row r="6708" spans="1:7" x14ac:dyDescent="0.3">
      <c r="A6708" s="60">
        <v>45797</v>
      </c>
      <c r="B6708" s="61" t="s">
        <v>15</v>
      </c>
      <c r="C6708" s="61" t="s">
        <v>109</v>
      </c>
      <c r="D6708" s="61" t="s">
        <v>5</v>
      </c>
      <c r="E6708" s="61" t="s">
        <v>48</v>
      </c>
      <c r="F6708" s="61">
        <v>0.70833333333333337</v>
      </c>
      <c r="G6708" s="62">
        <v>0</v>
      </c>
    </row>
    <row r="6709" spans="1:7" x14ac:dyDescent="0.3">
      <c r="A6709" s="54">
        <v>45797</v>
      </c>
      <c r="B6709" s="55" t="s">
        <v>15</v>
      </c>
      <c r="C6709" s="55" t="s">
        <v>109</v>
      </c>
      <c r="D6709" s="55" t="s">
        <v>5</v>
      </c>
      <c r="E6709" s="55" t="s">
        <v>48</v>
      </c>
      <c r="F6709" s="55">
        <v>0.72916666666666663</v>
      </c>
      <c r="G6709" s="56">
        <v>0</v>
      </c>
    </row>
    <row r="6710" spans="1:7" x14ac:dyDescent="0.3">
      <c r="A6710" s="60">
        <v>45797</v>
      </c>
      <c r="B6710" s="61" t="s">
        <v>15</v>
      </c>
      <c r="C6710" s="61" t="s">
        <v>109</v>
      </c>
      <c r="D6710" s="61" t="s">
        <v>5</v>
      </c>
      <c r="E6710" s="61" t="s">
        <v>48</v>
      </c>
      <c r="F6710" s="61">
        <v>0.75</v>
      </c>
      <c r="G6710" s="62">
        <v>0</v>
      </c>
    </row>
    <row r="6711" spans="1:7" x14ac:dyDescent="0.3">
      <c r="A6711" s="54">
        <v>45797</v>
      </c>
      <c r="B6711" s="55" t="s">
        <v>15</v>
      </c>
      <c r="C6711" s="55" t="s">
        <v>109</v>
      </c>
      <c r="D6711" s="55" t="s">
        <v>5</v>
      </c>
      <c r="E6711" s="55" t="s">
        <v>48</v>
      </c>
      <c r="F6711" s="55">
        <v>0.77083333333333337</v>
      </c>
      <c r="G6711" s="56">
        <v>0</v>
      </c>
    </row>
    <row r="6712" spans="1:7" x14ac:dyDescent="0.3">
      <c r="A6712" s="60">
        <v>45797</v>
      </c>
      <c r="B6712" s="61" t="s">
        <v>15</v>
      </c>
      <c r="C6712" s="61" t="s">
        <v>109</v>
      </c>
      <c r="D6712" s="61" t="s">
        <v>5</v>
      </c>
      <c r="E6712" s="61" t="s">
        <v>48</v>
      </c>
      <c r="F6712" s="61">
        <v>0.79166666666666663</v>
      </c>
      <c r="G6712" s="62">
        <v>0</v>
      </c>
    </row>
    <row r="6713" spans="1:7" x14ac:dyDescent="0.3">
      <c r="A6713" s="54">
        <v>45797</v>
      </c>
      <c r="B6713" s="55" t="s">
        <v>15</v>
      </c>
      <c r="C6713" s="55" t="s">
        <v>109</v>
      </c>
      <c r="D6713" s="55" t="s">
        <v>5</v>
      </c>
      <c r="E6713" s="55" t="s">
        <v>48</v>
      </c>
      <c r="F6713" s="55">
        <v>0.8125</v>
      </c>
      <c r="G6713" s="56">
        <v>0</v>
      </c>
    </row>
    <row r="6714" spans="1:7" x14ac:dyDescent="0.3">
      <c r="A6714" s="60">
        <v>45797</v>
      </c>
      <c r="B6714" s="61" t="s">
        <v>15</v>
      </c>
      <c r="C6714" s="61" t="s">
        <v>109</v>
      </c>
      <c r="D6714" s="61" t="s">
        <v>5</v>
      </c>
      <c r="E6714" s="61" t="s">
        <v>48</v>
      </c>
      <c r="F6714" s="61">
        <v>0.83333333333333337</v>
      </c>
      <c r="G6714" s="62">
        <v>0</v>
      </c>
    </row>
    <row r="6715" spans="1:7" x14ac:dyDescent="0.3">
      <c r="A6715" s="54">
        <v>45797</v>
      </c>
      <c r="B6715" s="55" t="s">
        <v>15</v>
      </c>
      <c r="C6715" s="55" t="s">
        <v>109</v>
      </c>
      <c r="D6715" s="55" t="s">
        <v>5</v>
      </c>
      <c r="E6715" s="55" t="s">
        <v>48</v>
      </c>
      <c r="F6715" s="55">
        <v>0.85416666666666663</v>
      </c>
      <c r="G6715" s="56">
        <v>0</v>
      </c>
    </row>
    <row r="6716" spans="1:7" x14ac:dyDescent="0.3">
      <c r="A6716" s="60">
        <v>45797</v>
      </c>
      <c r="B6716" s="61" t="s">
        <v>15</v>
      </c>
      <c r="C6716" s="61" t="s">
        <v>109</v>
      </c>
      <c r="D6716" s="61" t="s">
        <v>5</v>
      </c>
      <c r="E6716" s="61" t="s">
        <v>48</v>
      </c>
      <c r="F6716" s="61">
        <v>0.875</v>
      </c>
      <c r="G6716" s="62">
        <v>0</v>
      </c>
    </row>
    <row r="6717" spans="1:7" x14ac:dyDescent="0.3">
      <c r="A6717" s="54">
        <v>45797</v>
      </c>
      <c r="B6717" s="55" t="s">
        <v>15</v>
      </c>
      <c r="C6717" s="55" t="s">
        <v>109</v>
      </c>
      <c r="D6717" s="55" t="s">
        <v>5</v>
      </c>
      <c r="E6717" s="55" t="s">
        <v>48</v>
      </c>
      <c r="F6717" s="55">
        <v>0.89583333333333337</v>
      </c>
      <c r="G6717" s="56">
        <v>0</v>
      </c>
    </row>
    <row r="6718" spans="1:7" x14ac:dyDescent="0.3">
      <c r="A6718" s="60">
        <v>45797</v>
      </c>
      <c r="B6718" s="61" t="s">
        <v>15</v>
      </c>
      <c r="C6718" s="61" t="s">
        <v>109</v>
      </c>
      <c r="D6718" s="61" t="s">
        <v>5</v>
      </c>
      <c r="E6718" s="61" t="s">
        <v>48</v>
      </c>
      <c r="F6718" s="61">
        <v>0.91666666666666663</v>
      </c>
      <c r="G6718" s="62">
        <v>0</v>
      </c>
    </row>
    <row r="6719" spans="1:7" x14ac:dyDescent="0.3">
      <c r="A6719" s="54">
        <v>45797</v>
      </c>
      <c r="B6719" s="55" t="s">
        <v>15</v>
      </c>
      <c r="C6719" s="55" t="s">
        <v>109</v>
      </c>
      <c r="D6719" s="55" t="s">
        <v>5</v>
      </c>
      <c r="E6719" s="55" t="s">
        <v>48</v>
      </c>
      <c r="F6719" s="55">
        <v>0.9375</v>
      </c>
      <c r="G6719" s="56">
        <v>0</v>
      </c>
    </row>
    <row r="6720" spans="1:7" x14ac:dyDescent="0.3">
      <c r="A6720" s="60">
        <v>45797</v>
      </c>
      <c r="B6720" s="61" t="s">
        <v>15</v>
      </c>
      <c r="C6720" s="61" t="s">
        <v>109</v>
      </c>
      <c r="D6720" s="61" t="s">
        <v>5</v>
      </c>
      <c r="E6720" s="61" t="s">
        <v>48</v>
      </c>
      <c r="F6720" s="61">
        <v>0.95833333333333337</v>
      </c>
      <c r="G6720" s="62">
        <v>0</v>
      </c>
    </row>
    <row r="6721" spans="1:7" x14ac:dyDescent="0.3">
      <c r="A6721" s="54">
        <v>45797</v>
      </c>
      <c r="B6721" s="55" t="s">
        <v>15</v>
      </c>
      <c r="C6721" s="55" t="s">
        <v>109</v>
      </c>
      <c r="D6721" s="55" t="s">
        <v>5</v>
      </c>
      <c r="E6721" s="55" t="s">
        <v>48</v>
      </c>
      <c r="F6721" s="55">
        <v>0.97916666666666663</v>
      </c>
      <c r="G6721" s="56">
        <v>0</v>
      </c>
    </row>
    <row r="6722" spans="1:7" x14ac:dyDescent="0.3">
      <c r="A6722" s="60">
        <v>45798</v>
      </c>
      <c r="B6722" s="61" t="s">
        <v>15</v>
      </c>
      <c r="C6722" s="61" t="s">
        <v>109</v>
      </c>
      <c r="D6722" s="61" t="s">
        <v>5</v>
      </c>
      <c r="E6722" s="61" t="s">
        <v>48</v>
      </c>
      <c r="F6722" s="61">
        <v>0</v>
      </c>
      <c r="G6722" s="62">
        <v>0</v>
      </c>
    </row>
    <row r="6723" spans="1:7" x14ac:dyDescent="0.3">
      <c r="A6723" s="54">
        <v>45798</v>
      </c>
      <c r="B6723" s="55" t="s">
        <v>15</v>
      </c>
      <c r="C6723" s="55" t="s">
        <v>109</v>
      </c>
      <c r="D6723" s="55" t="s">
        <v>6</v>
      </c>
      <c r="E6723" s="55" t="s">
        <v>49</v>
      </c>
      <c r="F6723" s="55">
        <v>2.0833333333333329E-2</v>
      </c>
      <c r="G6723" s="56" cm="1">
        <f t="array" ref="G6723:G6770">IF(LOAD_RESULTS!$C$3 = "MENU",ABS(_xlfn.IFS(AND(PER_MONTH!$B6675="January",PER_MONTH!$E6675="Working Day"),Table3[Jan_WD],AND(PER_MONTH!$B6675="January",PER_MONTH!$E6675="Non-Working Day"),Table3[Jan_NWD],AND(PER_MONTH!$B6675="February",PER_MONTH!$E6675="Working Day"),Table3[Feb_WD],AND(PER_MONTH!$B6675="February",PER_MONTH!$E6675="Non-Working Day"),Table3[Feb_NWD], AND(PER_MONTH!$B6675 = "March", PER_MONTH!$E6675 = "Working Day"), Table3[Mar_WD],  AND(PER_MONTH!$B6675 = "March", PER_MONTH!$E6675 = "Non-Working Day"), Table3[Mar_NWD], AND(PER_MONTH!$B6675 = "April", PER_MONTH!$E6675 = "Working Day"), Table3[Apr_WD], AND(PER_MONTH!$B6675 = "April", PER_MONTH!$E6675 = "Non-Working Day"), Table3[Apr_NWD], AND(PER_MONTH!$B6675 = "May", PER_MONTH!$E6675 = "Working Day"), Table3[May_WD], AND(PER_MONTH!$B6675 = "May", PER_MONTH!$E6675 = "Non-Working Day"), Table3[May_NWD], AND(PER_MONTH!$B6675 = "June", PER_MONTH!$E6675 = "Working Day"), Table3[Jun_WD], AND(PER_MONTH!$B6675 = "June", PER_MONTH!$E6675 = "Non-Working Day"), Table3[Jun_NWD], AND(PER_MONTH!$B6675 = "July", PER_MONTH!$E6675 = "Working Day"), Table3[Jul_WD], AND(PER_MONTH!$B6675 = "July", PER_MONTH!$E6675 = "Non-Working Day"), Table3[Jul_NWD], AND(PER_MONTH!$B6675 = "August", PER_MONTH!$E6675 = "Working Day"), Table3[Aug_WD], AND(PER_MONTH!$B6675 = "August", PER_MONTH!$E6675 = "Non-Working Day"), Table3[Aug_NWD], AND(PER_MONTH!$B6675 = "September", PER_MONTH!$E6675 = "Working Day"), Table3[Sep_WD], AND(PER_MONTH!$B6675 = "September", PER_MONTH!$E6675 = "Non-Working Day"), Table3[Sep_NWD], AND(PER_MONTH!$B6675 = "October", PER_MONTH!$E6675 = "Working Day"), Table3[Oct_WD], AND(PER_MONTH!$B6675 = "October", PER_MONTH!$E6675 = "Non-Working Day"), Table3[Oct_NWD], AND(PER_MONTH!$B6675 = "November", PER_MONTH!$E6675 = "Working Day"), Table3[Nov_WD], AND(PER_MONTH!$B6675 = "November", PER_MONTH!$E6675 = "Non-Working Day"), Table3[Nov_NWD], AND(PER_MONTH!$B6675 = "December", PER_MONTH!$E6675 = "Working Day"), Table3[Dec_WD], AND(PER_MONTH!$B6675 = "December", PER_MONTH!$E6675 = "Non-Working Day"), Table3[Dec_NWD])),_xlfn.IFS(AND(PER_MONTH!$B6675="January",PER_MONTH!$E6675="Working Day"),Table3[Jan_WD],AND(PER_MONTH!$B6675="January",PER_MONTH!$E6675="Non-Working Day"),Table3[Jan_NWD],AND(PER_MONTH!$B6675="February",PER_MONTH!$E6675="Working Day"),Table3[Feb_WD],AND(PER_MONTH!$B6675="February",PER_MONTH!$E6675="Non-Working Day"),Table3[Feb_NWD], AND(PER_MONTH!$B6675 = "March", PER_MONTH!$E6675 = "Working Day"), Table3[Mar_WD],  AND(PER_MONTH!$B6675 = "March", PER_MONTH!$E6675 = "Non-Working Day"), Table3[Mar_NWD], AND(PER_MONTH!$B6675 = "April", PER_MONTH!$E6675 = "Working Day"), Table3[Apr_WD], AND(PER_MONTH!$B6675 = "April", PER_MONTH!$E6675 = "Non-Working Day"), Table3[Apr_NWD], AND(PER_MONTH!$B6675 = "May", PER_MONTH!$E6675 = "Working Day"), Table3[May_WD], AND(PER_MONTH!$B6675 = "May", PER_MONTH!$E6675 = "Non-Working Day"), Table3[May_NWD], AND(PER_MONTH!$B6675 = "June", PER_MONTH!$E6675 = "Working Day"), Table3[Jun_WD], AND(PER_MONTH!$B6675 = "June", PER_MONTH!$E6675 = "Non-Working Day"), Table3[Jun_NWD], AND(PER_MONTH!$B6675 = "July", PER_MONTH!$E6675 = "Working Day"), Table3[Jul_WD], AND(PER_MONTH!$B6675 = "July", PER_MONTH!$E6675 = "Non-Working Day"), Table3[Jul_NWD], AND(PER_MONTH!$B6675 = "August", PER_MONTH!$E6675 = "Working Day"), Table3[Aug_WD], AND(PER_MONTH!$B6675 = "August", PER_MONTH!$E6675 = "Non-Working Day"), Table3[Aug_NWD], AND(PER_MONTH!$B6675 = "September", PER_MONTH!$E6675 = "Working Day"), Table3[Sep_WD], AND(PER_MONTH!$B6675 = "September", PER_MONTH!$E6675 = "Non-Working Day"), Table3[Sep_NWD], AND(PER_MONTH!$B6675 = "October", PER_MONTH!$E6675 = "Working Day"), Table3[Oct_WD], AND(PER_MONTH!$B6675 = "October", PER_MONTH!$E6675 = "Non-Working Day"), Table3[Oct_NWD], AND(PER_MONTH!$B6675 = "November", PER_MONTH!$E6675 = "Working Day"), Table3[Nov_WD], AND(PER_MONTH!$B6675 = "November", PER_MONTH!$E6675 = "Non-Working Day"), Table3[Nov_NWD], AND(PER_MONTH!$B6675 = "December", PER_MONTH!$E6675 = "Working Day"), Table3[Dec_WD], AND(PER_MONTH!$B6675 = "December", PER_MONTH!$E6675 = "Non-Working Day"), Table3[Dec_NWD]))</f>
        <v>0</v>
      </c>
    </row>
    <row r="6724" spans="1:7" x14ac:dyDescent="0.3">
      <c r="A6724" s="60">
        <v>45798</v>
      </c>
      <c r="B6724" s="61" t="s">
        <v>15</v>
      </c>
      <c r="C6724" s="61" t="s">
        <v>109</v>
      </c>
      <c r="D6724" s="61" t="s">
        <v>6</v>
      </c>
      <c r="E6724" s="61" t="s">
        <v>49</v>
      </c>
      <c r="F6724" s="61">
        <v>4.1666666666666657E-2</v>
      </c>
      <c r="G6724" s="62">
        <v>0</v>
      </c>
    </row>
    <row r="6725" spans="1:7" x14ac:dyDescent="0.3">
      <c r="A6725" s="54">
        <v>45798</v>
      </c>
      <c r="B6725" s="55" t="s">
        <v>15</v>
      </c>
      <c r="C6725" s="55" t="s">
        <v>109</v>
      </c>
      <c r="D6725" s="55" t="s">
        <v>6</v>
      </c>
      <c r="E6725" s="55" t="s">
        <v>49</v>
      </c>
      <c r="F6725" s="55">
        <v>6.25E-2</v>
      </c>
      <c r="G6725" s="56">
        <v>0</v>
      </c>
    </row>
    <row r="6726" spans="1:7" x14ac:dyDescent="0.3">
      <c r="A6726" s="60">
        <v>45798</v>
      </c>
      <c r="B6726" s="61" t="s">
        <v>15</v>
      </c>
      <c r="C6726" s="61" t="s">
        <v>109</v>
      </c>
      <c r="D6726" s="61" t="s">
        <v>6</v>
      </c>
      <c r="E6726" s="61" t="s">
        <v>49</v>
      </c>
      <c r="F6726" s="61">
        <v>8.3333333333333329E-2</v>
      </c>
      <c r="G6726" s="62">
        <v>0</v>
      </c>
    </row>
    <row r="6727" spans="1:7" x14ac:dyDescent="0.3">
      <c r="A6727" s="54">
        <v>45798</v>
      </c>
      <c r="B6727" s="55" t="s">
        <v>15</v>
      </c>
      <c r="C6727" s="55" t="s">
        <v>109</v>
      </c>
      <c r="D6727" s="55" t="s">
        <v>6</v>
      </c>
      <c r="E6727" s="55" t="s">
        <v>49</v>
      </c>
      <c r="F6727" s="55">
        <v>0.1041666666666667</v>
      </c>
      <c r="G6727" s="56">
        <v>0</v>
      </c>
    </row>
    <row r="6728" spans="1:7" x14ac:dyDescent="0.3">
      <c r="A6728" s="60">
        <v>45798</v>
      </c>
      <c r="B6728" s="61" t="s">
        <v>15</v>
      </c>
      <c r="C6728" s="61" t="s">
        <v>109</v>
      </c>
      <c r="D6728" s="61" t="s">
        <v>6</v>
      </c>
      <c r="E6728" s="61" t="s">
        <v>49</v>
      </c>
      <c r="F6728" s="61">
        <v>0.125</v>
      </c>
      <c r="G6728" s="62">
        <v>0</v>
      </c>
    </row>
    <row r="6729" spans="1:7" x14ac:dyDescent="0.3">
      <c r="A6729" s="54">
        <v>45798</v>
      </c>
      <c r="B6729" s="55" t="s">
        <v>15</v>
      </c>
      <c r="C6729" s="55" t="s">
        <v>109</v>
      </c>
      <c r="D6729" s="55" t="s">
        <v>6</v>
      </c>
      <c r="E6729" s="55" t="s">
        <v>49</v>
      </c>
      <c r="F6729" s="55">
        <v>0.14583333333333329</v>
      </c>
      <c r="G6729" s="56">
        <v>0</v>
      </c>
    </row>
    <row r="6730" spans="1:7" x14ac:dyDescent="0.3">
      <c r="A6730" s="60">
        <v>45798</v>
      </c>
      <c r="B6730" s="61" t="s">
        <v>15</v>
      </c>
      <c r="C6730" s="61" t="s">
        <v>109</v>
      </c>
      <c r="D6730" s="61" t="s">
        <v>6</v>
      </c>
      <c r="E6730" s="61" t="s">
        <v>49</v>
      </c>
      <c r="F6730" s="61">
        <v>0.16666666666666671</v>
      </c>
      <c r="G6730" s="62">
        <v>0</v>
      </c>
    </row>
    <row r="6731" spans="1:7" x14ac:dyDescent="0.3">
      <c r="A6731" s="54">
        <v>45798</v>
      </c>
      <c r="B6731" s="55" t="s">
        <v>15</v>
      </c>
      <c r="C6731" s="55" t="s">
        <v>109</v>
      </c>
      <c r="D6731" s="55" t="s">
        <v>6</v>
      </c>
      <c r="E6731" s="55" t="s">
        <v>49</v>
      </c>
      <c r="F6731" s="55">
        <v>0.1875</v>
      </c>
      <c r="G6731" s="56">
        <v>0</v>
      </c>
    </row>
    <row r="6732" spans="1:7" x14ac:dyDescent="0.3">
      <c r="A6732" s="60">
        <v>45798</v>
      </c>
      <c r="B6732" s="61" t="s">
        <v>15</v>
      </c>
      <c r="C6732" s="61" t="s">
        <v>109</v>
      </c>
      <c r="D6732" s="61" t="s">
        <v>6</v>
      </c>
      <c r="E6732" s="61" t="s">
        <v>49</v>
      </c>
      <c r="F6732" s="61">
        <v>0.20833333333333329</v>
      </c>
      <c r="G6732" s="62">
        <v>0</v>
      </c>
    </row>
    <row r="6733" spans="1:7" x14ac:dyDescent="0.3">
      <c r="A6733" s="54">
        <v>45798</v>
      </c>
      <c r="B6733" s="55" t="s">
        <v>15</v>
      </c>
      <c r="C6733" s="55" t="s">
        <v>109</v>
      </c>
      <c r="D6733" s="55" t="s">
        <v>6</v>
      </c>
      <c r="E6733" s="55" t="s">
        <v>49</v>
      </c>
      <c r="F6733" s="55">
        <v>0.22916666666666671</v>
      </c>
      <c r="G6733" s="56">
        <v>0</v>
      </c>
    </row>
    <row r="6734" spans="1:7" x14ac:dyDescent="0.3">
      <c r="A6734" s="60">
        <v>45798</v>
      </c>
      <c r="B6734" s="61" t="s">
        <v>15</v>
      </c>
      <c r="C6734" s="61" t="s">
        <v>109</v>
      </c>
      <c r="D6734" s="61" t="s">
        <v>6</v>
      </c>
      <c r="E6734" s="61" t="s">
        <v>49</v>
      </c>
      <c r="F6734" s="61">
        <v>0.25</v>
      </c>
      <c r="G6734" s="62">
        <v>0</v>
      </c>
    </row>
    <row r="6735" spans="1:7" x14ac:dyDescent="0.3">
      <c r="A6735" s="54">
        <v>45798</v>
      </c>
      <c r="B6735" s="55" t="s">
        <v>15</v>
      </c>
      <c r="C6735" s="55" t="s">
        <v>109</v>
      </c>
      <c r="D6735" s="55" t="s">
        <v>6</v>
      </c>
      <c r="E6735" s="55" t="s">
        <v>49</v>
      </c>
      <c r="F6735" s="55">
        <v>0.27083333333333331</v>
      </c>
      <c r="G6735" s="56">
        <v>0</v>
      </c>
    </row>
    <row r="6736" spans="1:7" x14ac:dyDescent="0.3">
      <c r="A6736" s="60">
        <v>45798</v>
      </c>
      <c r="B6736" s="61" t="s">
        <v>15</v>
      </c>
      <c r="C6736" s="61" t="s">
        <v>109</v>
      </c>
      <c r="D6736" s="61" t="s">
        <v>6</v>
      </c>
      <c r="E6736" s="61" t="s">
        <v>49</v>
      </c>
      <c r="F6736" s="61">
        <v>0.29166666666666669</v>
      </c>
      <c r="G6736" s="62">
        <v>0</v>
      </c>
    </row>
    <row r="6737" spans="1:7" x14ac:dyDescent="0.3">
      <c r="A6737" s="54">
        <v>45798</v>
      </c>
      <c r="B6737" s="55" t="s">
        <v>15</v>
      </c>
      <c r="C6737" s="55" t="s">
        <v>109</v>
      </c>
      <c r="D6737" s="55" t="s">
        <v>6</v>
      </c>
      <c r="E6737" s="55" t="s">
        <v>49</v>
      </c>
      <c r="F6737" s="55">
        <v>0.3125</v>
      </c>
      <c r="G6737" s="56">
        <v>0</v>
      </c>
    </row>
    <row r="6738" spans="1:7" x14ac:dyDescent="0.3">
      <c r="A6738" s="60">
        <v>45798</v>
      </c>
      <c r="B6738" s="61" t="s">
        <v>15</v>
      </c>
      <c r="C6738" s="61" t="s">
        <v>109</v>
      </c>
      <c r="D6738" s="61" t="s">
        <v>6</v>
      </c>
      <c r="E6738" s="61" t="s">
        <v>49</v>
      </c>
      <c r="F6738" s="61">
        <v>0.33333333333333331</v>
      </c>
      <c r="G6738" s="62">
        <v>0</v>
      </c>
    </row>
    <row r="6739" spans="1:7" x14ac:dyDescent="0.3">
      <c r="A6739" s="54">
        <v>45798</v>
      </c>
      <c r="B6739" s="55" t="s">
        <v>15</v>
      </c>
      <c r="C6739" s="55" t="s">
        <v>109</v>
      </c>
      <c r="D6739" s="55" t="s">
        <v>6</v>
      </c>
      <c r="E6739" s="55" t="s">
        <v>49</v>
      </c>
      <c r="F6739" s="55">
        <v>0.35416666666666669</v>
      </c>
      <c r="G6739" s="56">
        <v>0</v>
      </c>
    </row>
    <row r="6740" spans="1:7" x14ac:dyDescent="0.3">
      <c r="A6740" s="60">
        <v>45798</v>
      </c>
      <c r="B6740" s="61" t="s">
        <v>15</v>
      </c>
      <c r="C6740" s="61" t="s">
        <v>109</v>
      </c>
      <c r="D6740" s="61" t="s">
        <v>6</v>
      </c>
      <c r="E6740" s="61" t="s">
        <v>49</v>
      </c>
      <c r="F6740" s="61">
        <v>0.375</v>
      </c>
      <c r="G6740" s="62">
        <v>0</v>
      </c>
    </row>
    <row r="6741" spans="1:7" x14ac:dyDescent="0.3">
      <c r="A6741" s="54">
        <v>45798</v>
      </c>
      <c r="B6741" s="55" t="s">
        <v>15</v>
      </c>
      <c r="C6741" s="55" t="s">
        <v>109</v>
      </c>
      <c r="D6741" s="55" t="s">
        <v>6</v>
      </c>
      <c r="E6741" s="55" t="s">
        <v>49</v>
      </c>
      <c r="F6741" s="55">
        <v>0.39583333333333331</v>
      </c>
      <c r="G6741" s="56">
        <v>0</v>
      </c>
    </row>
    <row r="6742" spans="1:7" x14ac:dyDescent="0.3">
      <c r="A6742" s="60">
        <v>45798</v>
      </c>
      <c r="B6742" s="61" t="s">
        <v>15</v>
      </c>
      <c r="C6742" s="61" t="s">
        <v>109</v>
      </c>
      <c r="D6742" s="61" t="s">
        <v>6</v>
      </c>
      <c r="E6742" s="61" t="s">
        <v>49</v>
      </c>
      <c r="F6742" s="61">
        <v>0.41666666666666669</v>
      </c>
      <c r="G6742" s="62">
        <v>0</v>
      </c>
    </row>
    <row r="6743" spans="1:7" x14ac:dyDescent="0.3">
      <c r="A6743" s="54">
        <v>45798</v>
      </c>
      <c r="B6743" s="55" t="s">
        <v>15</v>
      </c>
      <c r="C6743" s="55" t="s">
        <v>109</v>
      </c>
      <c r="D6743" s="55" t="s">
        <v>6</v>
      </c>
      <c r="E6743" s="55" t="s">
        <v>49</v>
      </c>
      <c r="F6743" s="55">
        <v>0.4375</v>
      </c>
      <c r="G6743" s="56">
        <v>0</v>
      </c>
    </row>
    <row r="6744" spans="1:7" x14ac:dyDescent="0.3">
      <c r="A6744" s="60">
        <v>45798</v>
      </c>
      <c r="B6744" s="61" t="s">
        <v>15</v>
      </c>
      <c r="C6744" s="61" t="s">
        <v>109</v>
      </c>
      <c r="D6744" s="61" t="s">
        <v>6</v>
      </c>
      <c r="E6744" s="61" t="s">
        <v>49</v>
      </c>
      <c r="F6744" s="61">
        <v>0.45833333333333331</v>
      </c>
      <c r="G6744" s="62">
        <v>0</v>
      </c>
    </row>
    <row r="6745" spans="1:7" x14ac:dyDescent="0.3">
      <c r="A6745" s="54">
        <v>45798</v>
      </c>
      <c r="B6745" s="55" t="s">
        <v>15</v>
      </c>
      <c r="C6745" s="55" t="s">
        <v>109</v>
      </c>
      <c r="D6745" s="55" t="s">
        <v>6</v>
      </c>
      <c r="E6745" s="55" t="s">
        <v>49</v>
      </c>
      <c r="F6745" s="55">
        <v>0.47916666666666669</v>
      </c>
      <c r="G6745" s="56">
        <v>0</v>
      </c>
    </row>
    <row r="6746" spans="1:7" x14ac:dyDescent="0.3">
      <c r="A6746" s="60">
        <v>45798</v>
      </c>
      <c r="B6746" s="61" t="s">
        <v>15</v>
      </c>
      <c r="C6746" s="61" t="s">
        <v>109</v>
      </c>
      <c r="D6746" s="61" t="s">
        <v>6</v>
      </c>
      <c r="E6746" s="61" t="s">
        <v>49</v>
      </c>
      <c r="F6746" s="61">
        <v>0.5</v>
      </c>
      <c r="G6746" s="62">
        <v>0</v>
      </c>
    </row>
    <row r="6747" spans="1:7" x14ac:dyDescent="0.3">
      <c r="A6747" s="54">
        <v>45798</v>
      </c>
      <c r="B6747" s="55" t="s">
        <v>15</v>
      </c>
      <c r="C6747" s="55" t="s">
        <v>109</v>
      </c>
      <c r="D6747" s="55" t="s">
        <v>6</v>
      </c>
      <c r="E6747" s="55" t="s">
        <v>49</v>
      </c>
      <c r="F6747" s="55">
        <v>0.52083333333333337</v>
      </c>
      <c r="G6747" s="56">
        <v>0</v>
      </c>
    </row>
    <row r="6748" spans="1:7" x14ac:dyDescent="0.3">
      <c r="A6748" s="60">
        <v>45798</v>
      </c>
      <c r="B6748" s="61" t="s">
        <v>15</v>
      </c>
      <c r="C6748" s="61" t="s">
        <v>109</v>
      </c>
      <c r="D6748" s="61" t="s">
        <v>6</v>
      </c>
      <c r="E6748" s="61" t="s">
        <v>49</v>
      </c>
      <c r="F6748" s="61">
        <v>0.54166666666666663</v>
      </c>
      <c r="G6748" s="62">
        <v>0</v>
      </c>
    </row>
    <row r="6749" spans="1:7" x14ac:dyDescent="0.3">
      <c r="A6749" s="54">
        <v>45798</v>
      </c>
      <c r="B6749" s="55" t="s">
        <v>15</v>
      </c>
      <c r="C6749" s="55" t="s">
        <v>109</v>
      </c>
      <c r="D6749" s="55" t="s">
        <v>6</v>
      </c>
      <c r="E6749" s="55" t="s">
        <v>49</v>
      </c>
      <c r="F6749" s="55">
        <v>0.5625</v>
      </c>
      <c r="G6749" s="56">
        <v>0</v>
      </c>
    </row>
    <row r="6750" spans="1:7" x14ac:dyDescent="0.3">
      <c r="A6750" s="60">
        <v>45798</v>
      </c>
      <c r="B6750" s="61" t="s">
        <v>15</v>
      </c>
      <c r="C6750" s="61" t="s">
        <v>109</v>
      </c>
      <c r="D6750" s="61" t="s">
        <v>6</v>
      </c>
      <c r="E6750" s="61" t="s">
        <v>49</v>
      </c>
      <c r="F6750" s="61">
        <v>0.58333333333333337</v>
      </c>
      <c r="G6750" s="62">
        <v>0</v>
      </c>
    </row>
    <row r="6751" spans="1:7" x14ac:dyDescent="0.3">
      <c r="A6751" s="54">
        <v>45798</v>
      </c>
      <c r="B6751" s="55" t="s">
        <v>15</v>
      </c>
      <c r="C6751" s="55" t="s">
        <v>109</v>
      </c>
      <c r="D6751" s="55" t="s">
        <v>6</v>
      </c>
      <c r="E6751" s="55" t="s">
        <v>49</v>
      </c>
      <c r="F6751" s="55">
        <v>0.60416666666666663</v>
      </c>
      <c r="G6751" s="56">
        <v>0</v>
      </c>
    </row>
    <row r="6752" spans="1:7" x14ac:dyDescent="0.3">
      <c r="A6752" s="60">
        <v>45798</v>
      </c>
      <c r="B6752" s="61" t="s">
        <v>15</v>
      </c>
      <c r="C6752" s="61" t="s">
        <v>109</v>
      </c>
      <c r="D6752" s="61" t="s">
        <v>6</v>
      </c>
      <c r="E6752" s="61" t="s">
        <v>49</v>
      </c>
      <c r="F6752" s="61">
        <v>0.625</v>
      </c>
      <c r="G6752" s="62">
        <v>0</v>
      </c>
    </row>
    <row r="6753" spans="1:7" x14ac:dyDescent="0.3">
      <c r="A6753" s="54">
        <v>45798</v>
      </c>
      <c r="B6753" s="55" t="s">
        <v>15</v>
      </c>
      <c r="C6753" s="55" t="s">
        <v>109</v>
      </c>
      <c r="D6753" s="55" t="s">
        <v>6</v>
      </c>
      <c r="E6753" s="55" t="s">
        <v>49</v>
      </c>
      <c r="F6753" s="55">
        <v>0.64583333333333337</v>
      </c>
      <c r="G6753" s="56">
        <v>0</v>
      </c>
    </row>
    <row r="6754" spans="1:7" x14ac:dyDescent="0.3">
      <c r="A6754" s="60">
        <v>45798</v>
      </c>
      <c r="B6754" s="61" t="s">
        <v>15</v>
      </c>
      <c r="C6754" s="61" t="s">
        <v>109</v>
      </c>
      <c r="D6754" s="61" t="s">
        <v>6</v>
      </c>
      <c r="E6754" s="61" t="s">
        <v>49</v>
      </c>
      <c r="F6754" s="61">
        <v>0.66666666666666663</v>
      </c>
      <c r="G6754" s="62">
        <v>0</v>
      </c>
    </row>
    <row r="6755" spans="1:7" x14ac:dyDescent="0.3">
      <c r="A6755" s="54">
        <v>45798</v>
      </c>
      <c r="B6755" s="55" t="s">
        <v>15</v>
      </c>
      <c r="C6755" s="55" t="s">
        <v>109</v>
      </c>
      <c r="D6755" s="55" t="s">
        <v>6</v>
      </c>
      <c r="E6755" s="55" t="s">
        <v>49</v>
      </c>
      <c r="F6755" s="55">
        <v>0.6875</v>
      </c>
      <c r="G6755" s="56">
        <v>0</v>
      </c>
    </row>
    <row r="6756" spans="1:7" x14ac:dyDescent="0.3">
      <c r="A6756" s="60">
        <v>45798</v>
      </c>
      <c r="B6756" s="61" t="s">
        <v>15</v>
      </c>
      <c r="C6756" s="61" t="s">
        <v>109</v>
      </c>
      <c r="D6756" s="61" t="s">
        <v>6</v>
      </c>
      <c r="E6756" s="61" t="s">
        <v>49</v>
      </c>
      <c r="F6756" s="61">
        <v>0.70833333333333337</v>
      </c>
      <c r="G6756" s="62">
        <v>0</v>
      </c>
    </row>
    <row r="6757" spans="1:7" x14ac:dyDescent="0.3">
      <c r="A6757" s="54">
        <v>45798</v>
      </c>
      <c r="B6757" s="55" t="s">
        <v>15</v>
      </c>
      <c r="C6757" s="55" t="s">
        <v>109</v>
      </c>
      <c r="D6757" s="55" t="s">
        <v>6</v>
      </c>
      <c r="E6757" s="55" t="s">
        <v>49</v>
      </c>
      <c r="F6757" s="55">
        <v>0.72916666666666663</v>
      </c>
      <c r="G6757" s="56">
        <v>0</v>
      </c>
    </row>
    <row r="6758" spans="1:7" x14ac:dyDescent="0.3">
      <c r="A6758" s="60">
        <v>45798</v>
      </c>
      <c r="B6758" s="61" t="s">
        <v>15</v>
      </c>
      <c r="C6758" s="61" t="s">
        <v>109</v>
      </c>
      <c r="D6758" s="61" t="s">
        <v>6</v>
      </c>
      <c r="E6758" s="61" t="s">
        <v>49</v>
      </c>
      <c r="F6758" s="61">
        <v>0.75</v>
      </c>
      <c r="G6758" s="62">
        <v>0</v>
      </c>
    </row>
    <row r="6759" spans="1:7" x14ac:dyDescent="0.3">
      <c r="A6759" s="54">
        <v>45798</v>
      </c>
      <c r="B6759" s="55" t="s">
        <v>15</v>
      </c>
      <c r="C6759" s="55" t="s">
        <v>109</v>
      </c>
      <c r="D6759" s="55" t="s">
        <v>6</v>
      </c>
      <c r="E6759" s="55" t="s">
        <v>49</v>
      </c>
      <c r="F6759" s="55">
        <v>0.77083333333333337</v>
      </c>
      <c r="G6759" s="56">
        <v>0</v>
      </c>
    </row>
    <row r="6760" spans="1:7" x14ac:dyDescent="0.3">
      <c r="A6760" s="60">
        <v>45798</v>
      </c>
      <c r="B6760" s="61" t="s">
        <v>15</v>
      </c>
      <c r="C6760" s="61" t="s">
        <v>109</v>
      </c>
      <c r="D6760" s="61" t="s">
        <v>6</v>
      </c>
      <c r="E6760" s="61" t="s">
        <v>49</v>
      </c>
      <c r="F6760" s="61">
        <v>0.79166666666666663</v>
      </c>
      <c r="G6760" s="62">
        <v>0</v>
      </c>
    </row>
    <row r="6761" spans="1:7" x14ac:dyDescent="0.3">
      <c r="A6761" s="54">
        <v>45798</v>
      </c>
      <c r="B6761" s="55" t="s">
        <v>15</v>
      </c>
      <c r="C6761" s="55" t="s">
        <v>109</v>
      </c>
      <c r="D6761" s="55" t="s">
        <v>6</v>
      </c>
      <c r="E6761" s="55" t="s">
        <v>49</v>
      </c>
      <c r="F6761" s="55">
        <v>0.8125</v>
      </c>
      <c r="G6761" s="56">
        <v>0</v>
      </c>
    </row>
    <row r="6762" spans="1:7" x14ac:dyDescent="0.3">
      <c r="A6762" s="60">
        <v>45798</v>
      </c>
      <c r="B6762" s="61" t="s">
        <v>15</v>
      </c>
      <c r="C6762" s="61" t="s">
        <v>109</v>
      </c>
      <c r="D6762" s="61" t="s">
        <v>6</v>
      </c>
      <c r="E6762" s="61" t="s">
        <v>49</v>
      </c>
      <c r="F6762" s="61">
        <v>0.83333333333333337</v>
      </c>
      <c r="G6762" s="62">
        <v>0</v>
      </c>
    </row>
    <row r="6763" spans="1:7" x14ac:dyDescent="0.3">
      <c r="A6763" s="54">
        <v>45798</v>
      </c>
      <c r="B6763" s="55" t="s">
        <v>15</v>
      </c>
      <c r="C6763" s="55" t="s">
        <v>109</v>
      </c>
      <c r="D6763" s="55" t="s">
        <v>6</v>
      </c>
      <c r="E6763" s="55" t="s">
        <v>49</v>
      </c>
      <c r="F6763" s="55">
        <v>0.85416666666666663</v>
      </c>
      <c r="G6763" s="56">
        <v>0</v>
      </c>
    </row>
    <row r="6764" spans="1:7" x14ac:dyDescent="0.3">
      <c r="A6764" s="60">
        <v>45798</v>
      </c>
      <c r="B6764" s="61" t="s">
        <v>15</v>
      </c>
      <c r="C6764" s="61" t="s">
        <v>109</v>
      </c>
      <c r="D6764" s="61" t="s">
        <v>6</v>
      </c>
      <c r="E6764" s="61" t="s">
        <v>49</v>
      </c>
      <c r="F6764" s="61">
        <v>0.875</v>
      </c>
      <c r="G6764" s="62">
        <v>0</v>
      </c>
    </row>
    <row r="6765" spans="1:7" x14ac:dyDescent="0.3">
      <c r="A6765" s="54">
        <v>45798</v>
      </c>
      <c r="B6765" s="55" t="s">
        <v>15</v>
      </c>
      <c r="C6765" s="55" t="s">
        <v>109</v>
      </c>
      <c r="D6765" s="55" t="s">
        <v>6</v>
      </c>
      <c r="E6765" s="55" t="s">
        <v>49</v>
      </c>
      <c r="F6765" s="55">
        <v>0.89583333333333337</v>
      </c>
      <c r="G6765" s="56">
        <v>0</v>
      </c>
    </row>
    <row r="6766" spans="1:7" x14ac:dyDescent="0.3">
      <c r="A6766" s="60">
        <v>45798</v>
      </c>
      <c r="B6766" s="61" t="s">
        <v>15</v>
      </c>
      <c r="C6766" s="61" t="s">
        <v>109</v>
      </c>
      <c r="D6766" s="61" t="s">
        <v>6</v>
      </c>
      <c r="E6766" s="61" t="s">
        <v>49</v>
      </c>
      <c r="F6766" s="61">
        <v>0.91666666666666663</v>
      </c>
      <c r="G6766" s="62">
        <v>0</v>
      </c>
    </row>
    <row r="6767" spans="1:7" x14ac:dyDescent="0.3">
      <c r="A6767" s="54">
        <v>45798</v>
      </c>
      <c r="B6767" s="55" t="s">
        <v>15</v>
      </c>
      <c r="C6767" s="55" t="s">
        <v>109</v>
      </c>
      <c r="D6767" s="55" t="s">
        <v>6</v>
      </c>
      <c r="E6767" s="55" t="s">
        <v>49</v>
      </c>
      <c r="F6767" s="55">
        <v>0.9375</v>
      </c>
      <c r="G6767" s="56">
        <v>0</v>
      </c>
    </row>
    <row r="6768" spans="1:7" x14ac:dyDescent="0.3">
      <c r="A6768" s="60">
        <v>45798</v>
      </c>
      <c r="B6768" s="61" t="s">
        <v>15</v>
      </c>
      <c r="C6768" s="61" t="s">
        <v>109</v>
      </c>
      <c r="D6768" s="61" t="s">
        <v>6</v>
      </c>
      <c r="E6768" s="61" t="s">
        <v>49</v>
      </c>
      <c r="F6768" s="61">
        <v>0.95833333333333337</v>
      </c>
      <c r="G6768" s="62">
        <v>0</v>
      </c>
    </row>
    <row r="6769" spans="1:7" x14ac:dyDescent="0.3">
      <c r="A6769" s="54">
        <v>45798</v>
      </c>
      <c r="B6769" s="55" t="s">
        <v>15</v>
      </c>
      <c r="C6769" s="55" t="s">
        <v>109</v>
      </c>
      <c r="D6769" s="55" t="s">
        <v>6</v>
      </c>
      <c r="E6769" s="55" t="s">
        <v>49</v>
      </c>
      <c r="F6769" s="55">
        <v>0.97916666666666663</v>
      </c>
      <c r="G6769" s="56">
        <v>0</v>
      </c>
    </row>
    <row r="6770" spans="1:7" x14ac:dyDescent="0.3">
      <c r="A6770" s="60">
        <v>45799</v>
      </c>
      <c r="B6770" s="61" t="s">
        <v>15</v>
      </c>
      <c r="C6770" s="61" t="s">
        <v>109</v>
      </c>
      <c r="D6770" s="61" t="s">
        <v>6</v>
      </c>
      <c r="E6770" s="61" t="s">
        <v>49</v>
      </c>
      <c r="F6770" s="61">
        <v>0</v>
      </c>
      <c r="G6770" s="62">
        <v>0</v>
      </c>
    </row>
    <row r="6771" spans="1:7" x14ac:dyDescent="0.3">
      <c r="A6771" s="54">
        <v>45799</v>
      </c>
      <c r="B6771" s="55" t="s">
        <v>15</v>
      </c>
      <c r="C6771" s="55" t="s">
        <v>109</v>
      </c>
      <c r="D6771" s="55" t="s">
        <v>7</v>
      </c>
      <c r="E6771" s="55" t="s">
        <v>49</v>
      </c>
      <c r="F6771" s="55">
        <v>2.0833333333333329E-2</v>
      </c>
      <c r="G6771" s="56" cm="1">
        <f t="array" ref="G6771:G6818">IF(LOAD_RESULTS!$C$3 = "MENU",ABS(_xlfn.IFS(AND(PER_MONTH!$B6723="January",PER_MONTH!$E6723="Working Day"),Table3[Jan_WD],AND(PER_MONTH!$B6723="January",PER_MONTH!$E6723="Non-Working Day"),Table3[Jan_NWD],AND(PER_MONTH!$B6723="February",PER_MONTH!$E6723="Working Day"),Table3[Feb_WD],AND(PER_MONTH!$B6723="February",PER_MONTH!$E6723="Non-Working Day"),Table3[Feb_NWD], AND(PER_MONTH!$B6723 = "March", PER_MONTH!$E6723 = "Working Day"), Table3[Mar_WD],  AND(PER_MONTH!$B6723 = "March", PER_MONTH!$E6723 = "Non-Working Day"), Table3[Mar_NWD], AND(PER_MONTH!$B6723 = "April", PER_MONTH!$E6723 = "Working Day"), Table3[Apr_WD], AND(PER_MONTH!$B6723 = "April", PER_MONTH!$E6723 = "Non-Working Day"), Table3[Apr_NWD], AND(PER_MONTH!$B6723 = "May", PER_MONTH!$E6723 = "Working Day"), Table3[May_WD], AND(PER_MONTH!$B6723 = "May", PER_MONTH!$E6723 = "Non-Working Day"), Table3[May_NWD], AND(PER_MONTH!$B6723 = "June", PER_MONTH!$E6723 = "Working Day"), Table3[Jun_WD], AND(PER_MONTH!$B6723 = "June", PER_MONTH!$E6723 = "Non-Working Day"), Table3[Jun_NWD], AND(PER_MONTH!$B6723 = "July", PER_MONTH!$E6723 = "Working Day"), Table3[Jul_WD], AND(PER_MONTH!$B6723 = "July", PER_MONTH!$E6723 = "Non-Working Day"), Table3[Jul_NWD], AND(PER_MONTH!$B6723 = "August", PER_MONTH!$E6723 = "Working Day"), Table3[Aug_WD], AND(PER_MONTH!$B6723 = "August", PER_MONTH!$E6723 = "Non-Working Day"), Table3[Aug_NWD], AND(PER_MONTH!$B6723 = "September", PER_MONTH!$E6723 = "Working Day"), Table3[Sep_WD], AND(PER_MONTH!$B6723 = "September", PER_MONTH!$E6723 = "Non-Working Day"), Table3[Sep_NWD], AND(PER_MONTH!$B6723 = "October", PER_MONTH!$E6723 = "Working Day"), Table3[Oct_WD], AND(PER_MONTH!$B6723 = "October", PER_MONTH!$E6723 = "Non-Working Day"), Table3[Oct_NWD], AND(PER_MONTH!$B6723 = "November", PER_MONTH!$E6723 = "Working Day"), Table3[Nov_WD], AND(PER_MONTH!$B6723 = "November", PER_MONTH!$E6723 = "Non-Working Day"), Table3[Nov_NWD], AND(PER_MONTH!$B6723 = "December", PER_MONTH!$E6723 = "Working Day"), Table3[Dec_WD], AND(PER_MONTH!$B6723 = "December", PER_MONTH!$E6723 = "Non-Working Day"), Table3[Dec_NWD])),_xlfn.IFS(AND(PER_MONTH!$B6723="January",PER_MONTH!$E6723="Working Day"),Table3[Jan_WD],AND(PER_MONTH!$B6723="January",PER_MONTH!$E6723="Non-Working Day"),Table3[Jan_NWD],AND(PER_MONTH!$B6723="February",PER_MONTH!$E6723="Working Day"),Table3[Feb_WD],AND(PER_MONTH!$B6723="February",PER_MONTH!$E6723="Non-Working Day"),Table3[Feb_NWD], AND(PER_MONTH!$B6723 = "March", PER_MONTH!$E6723 = "Working Day"), Table3[Mar_WD],  AND(PER_MONTH!$B6723 = "March", PER_MONTH!$E6723 = "Non-Working Day"), Table3[Mar_NWD], AND(PER_MONTH!$B6723 = "April", PER_MONTH!$E6723 = "Working Day"), Table3[Apr_WD], AND(PER_MONTH!$B6723 = "April", PER_MONTH!$E6723 = "Non-Working Day"), Table3[Apr_NWD], AND(PER_MONTH!$B6723 = "May", PER_MONTH!$E6723 = "Working Day"), Table3[May_WD], AND(PER_MONTH!$B6723 = "May", PER_MONTH!$E6723 = "Non-Working Day"), Table3[May_NWD], AND(PER_MONTH!$B6723 = "June", PER_MONTH!$E6723 = "Working Day"), Table3[Jun_WD], AND(PER_MONTH!$B6723 = "June", PER_MONTH!$E6723 = "Non-Working Day"), Table3[Jun_NWD], AND(PER_MONTH!$B6723 = "July", PER_MONTH!$E6723 = "Working Day"), Table3[Jul_WD], AND(PER_MONTH!$B6723 = "July", PER_MONTH!$E6723 = "Non-Working Day"), Table3[Jul_NWD], AND(PER_MONTH!$B6723 = "August", PER_MONTH!$E6723 = "Working Day"), Table3[Aug_WD], AND(PER_MONTH!$B6723 = "August", PER_MONTH!$E6723 = "Non-Working Day"), Table3[Aug_NWD], AND(PER_MONTH!$B6723 = "September", PER_MONTH!$E6723 = "Working Day"), Table3[Sep_WD], AND(PER_MONTH!$B6723 = "September", PER_MONTH!$E6723 = "Non-Working Day"), Table3[Sep_NWD], AND(PER_MONTH!$B6723 = "October", PER_MONTH!$E6723 = "Working Day"), Table3[Oct_WD], AND(PER_MONTH!$B6723 = "October", PER_MONTH!$E6723 = "Non-Working Day"), Table3[Oct_NWD], AND(PER_MONTH!$B6723 = "November", PER_MONTH!$E6723 = "Working Day"), Table3[Nov_WD], AND(PER_MONTH!$B6723 = "November", PER_MONTH!$E6723 = "Non-Working Day"), Table3[Nov_NWD], AND(PER_MONTH!$B6723 = "December", PER_MONTH!$E6723 = "Working Day"), Table3[Dec_WD], AND(PER_MONTH!$B6723 = "December", PER_MONTH!$E6723 = "Non-Working Day"), Table3[Dec_NWD]))</f>
        <v>0</v>
      </c>
    </row>
    <row r="6772" spans="1:7" x14ac:dyDescent="0.3">
      <c r="A6772" s="60">
        <v>45799</v>
      </c>
      <c r="B6772" s="61" t="s">
        <v>15</v>
      </c>
      <c r="C6772" s="61" t="s">
        <v>109</v>
      </c>
      <c r="D6772" s="61" t="s">
        <v>7</v>
      </c>
      <c r="E6772" s="61" t="s">
        <v>49</v>
      </c>
      <c r="F6772" s="61">
        <v>4.1666666666666657E-2</v>
      </c>
      <c r="G6772" s="62">
        <v>0</v>
      </c>
    </row>
    <row r="6773" spans="1:7" x14ac:dyDescent="0.3">
      <c r="A6773" s="54">
        <v>45799</v>
      </c>
      <c r="B6773" s="55" t="s">
        <v>15</v>
      </c>
      <c r="C6773" s="55" t="s">
        <v>109</v>
      </c>
      <c r="D6773" s="55" t="s">
        <v>7</v>
      </c>
      <c r="E6773" s="55" t="s">
        <v>49</v>
      </c>
      <c r="F6773" s="55">
        <v>6.25E-2</v>
      </c>
      <c r="G6773" s="56">
        <v>0</v>
      </c>
    </row>
    <row r="6774" spans="1:7" x14ac:dyDescent="0.3">
      <c r="A6774" s="60">
        <v>45799</v>
      </c>
      <c r="B6774" s="61" t="s">
        <v>15</v>
      </c>
      <c r="C6774" s="61" t="s">
        <v>109</v>
      </c>
      <c r="D6774" s="61" t="s">
        <v>7</v>
      </c>
      <c r="E6774" s="61" t="s">
        <v>49</v>
      </c>
      <c r="F6774" s="61">
        <v>8.3333333333333329E-2</v>
      </c>
      <c r="G6774" s="62">
        <v>0</v>
      </c>
    </row>
    <row r="6775" spans="1:7" x14ac:dyDescent="0.3">
      <c r="A6775" s="54">
        <v>45799</v>
      </c>
      <c r="B6775" s="55" t="s">
        <v>15</v>
      </c>
      <c r="C6775" s="55" t="s">
        <v>109</v>
      </c>
      <c r="D6775" s="55" t="s">
        <v>7</v>
      </c>
      <c r="E6775" s="55" t="s">
        <v>49</v>
      </c>
      <c r="F6775" s="55">
        <v>0.1041666666666667</v>
      </c>
      <c r="G6775" s="56">
        <v>0</v>
      </c>
    </row>
    <row r="6776" spans="1:7" x14ac:dyDescent="0.3">
      <c r="A6776" s="60">
        <v>45799</v>
      </c>
      <c r="B6776" s="61" t="s">
        <v>15</v>
      </c>
      <c r="C6776" s="61" t="s">
        <v>109</v>
      </c>
      <c r="D6776" s="61" t="s">
        <v>7</v>
      </c>
      <c r="E6776" s="61" t="s">
        <v>49</v>
      </c>
      <c r="F6776" s="61">
        <v>0.125</v>
      </c>
      <c r="G6776" s="62">
        <v>0</v>
      </c>
    </row>
    <row r="6777" spans="1:7" x14ac:dyDescent="0.3">
      <c r="A6777" s="54">
        <v>45799</v>
      </c>
      <c r="B6777" s="55" t="s">
        <v>15</v>
      </c>
      <c r="C6777" s="55" t="s">
        <v>109</v>
      </c>
      <c r="D6777" s="55" t="s">
        <v>7</v>
      </c>
      <c r="E6777" s="55" t="s">
        <v>49</v>
      </c>
      <c r="F6777" s="55">
        <v>0.14583333333333329</v>
      </c>
      <c r="G6777" s="56">
        <v>0</v>
      </c>
    </row>
    <row r="6778" spans="1:7" x14ac:dyDescent="0.3">
      <c r="A6778" s="60">
        <v>45799</v>
      </c>
      <c r="B6778" s="61" t="s">
        <v>15</v>
      </c>
      <c r="C6778" s="61" t="s">
        <v>109</v>
      </c>
      <c r="D6778" s="61" t="s">
        <v>7</v>
      </c>
      <c r="E6778" s="61" t="s">
        <v>49</v>
      </c>
      <c r="F6778" s="61">
        <v>0.16666666666666671</v>
      </c>
      <c r="G6778" s="62">
        <v>0</v>
      </c>
    </row>
    <row r="6779" spans="1:7" x14ac:dyDescent="0.3">
      <c r="A6779" s="54">
        <v>45799</v>
      </c>
      <c r="B6779" s="55" t="s">
        <v>15</v>
      </c>
      <c r="C6779" s="55" t="s">
        <v>109</v>
      </c>
      <c r="D6779" s="55" t="s">
        <v>7</v>
      </c>
      <c r="E6779" s="55" t="s">
        <v>49</v>
      </c>
      <c r="F6779" s="55">
        <v>0.1875</v>
      </c>
      <c r="G6779" s="56">
        <v>0</v>
      </c>
    </row>
    <row r="6780" spans="1:7" x14ac:dyDescent="0.3">
      <c r="A6780" s="60">
        <v>45799</v>
      </c>
      <c r="B6780" s="61" t="s">
        <v>15</v>
      </c>
      <c r="C6780" s="61" t="s">
        <v>109</v>
      </c>
      <c r="D6780" s="61" t="s">
        <v>7</v>
      </c>
      <c r="E6780" s="61" t="s">
        <v>49</v>
      </c>
      <c r="F6780" s="61">
        <v>0.20833333333333329</v>
      </c>
      <c r="G6780" s="62">
        <v>0</v>
      </c>
    </row>
    <row r="6781" spans="1:7" x14ac:dyDescent="0.3">
      <c r="A6781" s="54">
        <v>45799</v>
      </c>
      <c r="B6781" s="55" t="s">
        <v>15</v>
      </c>
      <c r="C6781" s="55" t="s">
        <v>109</v>
      </c>
      <c r="D6781" s="55" t="s">
        <v>7</v>
      </c>
      <c r="E6781" s="55" t="s">
        <v>49</v>
      </c>
      <c r="F6781" s="55">
        <v>0.22916666666666671</v>
      </c>
      <c r="G6781" s="56">
        <v>0</v>
      </c>
    </row>
    <row r="6782" spans="1:7" x14ac:dyDescent="0.3">
      <c r="A6782" s="60">
        <v>45799</v>
      </c>
      <c r="B6782" s="61" t="s">
        <v>15</v>
      </c>
      <c r="C6782" s="61" t="s">
        <v>109</v>
      </c>
      <c r="D6782" s="61" t="s">
        <v>7</v>
      </c>
      <c r="E6782" s="61" t="s">
        <v>49</v>
      </c>
      <c r="F6782" s="61">
        <v>0.25</v>
      </c>
      <c r="G6782" s="62">
        <v>0</v>
      </c>
    </row>
    <row r="6783" spans="1:7" x14ac:dyDescent="0.3">
      <c r="A6783" s="54">
        <v>45799</v>
      </c>
      <c r="B6783" s="55" t="s">
        <v>15</v>
      </c>
      <c r="C6783" s="55" t="s">
        <v>109</v>
      </c>
      <c r="D6783" s="55" t="s">
        <v>7</v>
      </c>
      <c r="E6783" s="55" t="s">
        <v>49</v>
      </c>
      <c r="F6783" s="55">
        <v>0.27083333333333331</v>
      </c>
      <c r="G6783" s="56">
        <v>0</v>
      </c>
    </row>
    <row r="6784" spans="1:7" x14ac:dyDescent="0.3">
      <c r="A6784" s="60">
        <v>45799</v>
      </c>
      <c r="B6784" s="61" t="s">
        <v>15</v>
      </c>
      <c r="C6784" s="61" t="s">
        <v>109</v>
      </c>
      <c r="D6784" s="61" t="s">
        <v>7</v>
      </c>
      <c r="E6784" s="61" t="s">
        <v>49</v>
      </c>
      <c r="F6784" s="61">
        <v>0.29166666666666669</v>
      </c>
      <c r="G6784" s="62">
        <v>0</v>
      </c>
    </row>
    <row r="6785" spans="1:7" x14ac:dyDescent="0.3">
      <c r="A6785" s="54">
        <v>45799</v>
      </c>
      <c r="B6785" s="55" t="s">
        <v>15</v>
      </c>
      <c r="C6785" s="55" t="s">
        <v>109</v>
      </c>
      <c r="D6785" s="55" t="s">
        <v>7</v>
      </c>
      <c r="E6785" s="55" t="s">
        <v>49</v>
      </c>
      <c r="F6785" s="55">
        <v>0.3125</v>
      </c>
      <c r="G6785" s="56">
        <v>0</v>
      </c>
    </row>
    <row r="6786" spans="1:7" x14ac:dyDescent="0.3">
      <c r="A6786" s="60">
        <v>45799</v>
      </c>
      <c r="B6786" s="61" t="s">
        <v>15</v>
      </c>
      <c r="C6786" s="61" t="s">
        <v>109</v>
      </c>
      <c r="D6786" s="61" t="s">
        <v>7</v>
      </c>
      <c r="E6786" s="61" t="s">
        <v>49</v>
      </c>
      <c r="F6786" s="61">
        <v>0.33333333333333331</v>
      </c>
      <c r="G6786" s="62">
        <v>0</v>
      </c>
    </row>
    <row r="6787" spans="1:7" x14ac:dyDescent="0.3">
      <c r="A6787" s="54">
        <v>45799</v>
      </c>
      <c r="B6787" s="55" t="s">
        <v>15</v>
      </c>
      <c r="C6787" s="55" t="s">
        <v>109</v>
      </c>
      <c r="D6787" s="55" t="s">
        <v>7</v>
      </c>
      <c r="E6787" s="55" t="s">
        <v>49</v>
      </c>
      <c r="F6787" s="55">
        <v>0.35416666666666669</v>
      </c>
      <c r="G6787" s="56">
        <v>0</v>
      </c>
    </row>
    <row r="6788" spans="1:7" x14ac:dyDescent="0.3">
      <c r="A6788" s="60">
        <v>45799</v>
      </c>
      <c r="B6788" s="61" t="s">
        <v>15</v>
      </c>
      <c r="C6788" s="61" t="s">
        <v>109</v>
      </c>
      <c r="D6788" s="61" t="s">
        <v>7</v>
      </c>
      <c r="E6788" s="61" t="s">
        <v>49</v>
      </c>
      <c r="F6788" s="61">
        <v>0.375</v>
      </c>
      <c r="G6788" s="62">
        <v>0</v>
      </c>
    </row>
    <row r="6789" spans="1:7" x14ac:dyDescent="0.3">
      <c r="A6789" s="54">
        <v>45799</v>
      </c>
      <c r="B6789" s="55" t="s">
        <v>15</v>
      </c>
      <c r="C6789" s="55" t="s">
        <v>109</v>
      </c>
      <c r="D6789" s="55" t="s">
        <v>7</v>
      </c>
      <c r="E6789" s="55" t="s">
        <v>49</v>
      </c>
      <c r="F6789" s="55">
        <v>0.39583333333333331</v>
      </c>
      <c r="G6789" s="56">
        <v>0</v>
      </c>
    </row>
    <row r="6790" spans="1:7" x14ac:dyDescent="0.3">
      <c r="A6790" s="60">
        <v>45799</v>
      </c>
      <c r="B6790" s="61" t="s">
        <v>15</v>
      </c>
      <c r="C6790" s="61" t="s">
        <v>109</v>
      </c>
      <c r="D6790" s="61" t="s">
        <v>7</v>
      </c>
      <c r="E6790" s="61" t="s">
        <v>49</v>
      </c>
      <c r="F6790" s="61">
        <v>0.41666666666666669</v>
      </c>
      <c r="G6790" s="62">
        <v>0</v>
      </c>
    </row>
    <row r="6791" spans="1:7" x14ac:dyDescent="0.3">
      <c r="A6791" s="54">
        <v>45799</v>
      </c>
      <c r="B6791" s="55" t="s">
        <v>15</v>
      </c>
      <c r="C6791" s="55" t="s">
        <v>109</v>
      </c>
      <c r="D6791" s="55" t="s">
        <v>7</v>
      </c>
      <c r="E6791" s="55" t="s">
        <v>49</v>
      </c>
      <c r="F6791" s="55">
        <v>0.4375</v>
      </c>
      <c r="G6791" s="56">
        <v>0</v>
      </c>
    </row>
    <row r="6792" spans="1:7" x14ac:dyDescent="0.3">
      <c r="A6792" s="60">
        <v>45799</v>
      </c>
      <c r="B6792" s="61" t="s">
        <v>15</v>
      </c>
      <c r="C6792" s="61" t="s">
        <v>109</v>
      </c>
      <c r="D6792" s="61" t="s">
        <v>7</v>
      </c>
      <c r="E6792" s="61" t="s">
        <v>49</v>
      </c>
      <c r="F6792" s="61">
        <v>0.45833333333333331</v>
      </c>
      <c r="G6792" s="62">
        <v>0</v>
      </c>
    </row>
    <row r="6793" spans="1:7" x14ac:dyDescent="0.3">
      <c r="A6793" s="54">
        <v>45799</v>
      </c>
      <c r="B6793" s="55" t="s">
        <v>15</v>
      </c>
      <c r="C6793" s="55" t="s">
        <v>109</v>
      </c>
      <c r="D6793" s="55" t="s">
        <v>7</v>
      </c>
      <c r="E6793" s="55" t="s">
        <v>49</v>
      </c>
      <c r="F6793" s="55">
        <v>0.47916666666666669</v>
      </c>
      <c r="G6793" s="56">
        <v>0</v>
      </c>
    </row>
    <row r="6794" spans="1:7" x14ac:dyDescent="0.3">
      <c r="A6794" s="60">
        <v>45799</v>
      </c>
      <c r="B6794" s="61" t="s">
        <v>15</v>
      </c>
      <c r="C6794" s="61" t="s">
        <v>109</v>
      </c>
      <c r="D6794" s="61" t="s">
        <v>7</v>
      </c>
      <c r="E6794" s="61" t="s">
        <v>49</v>
      </c>
      <c r="F6794" s="61">
        <v>0.5</v>
      </c>
      <c r="G6794" s="62">
        <v>0</v>
      </c>
    </row>
    <row r="6795" spans="1:7" x14ac:dyDescent="0.3">
      <c r="A6795" s="54">
        <v>45799</v>
      </c>
      <c r="B6795" s="55" t="s">
        <v>15</v>
      </c>
      <c r="C6795" s="55" t="s">
        <v>109</v>
      </c>
      <c r="D6795" s="55" t="s">
        <v>7</v>
      </c>
      <c r="E6795" s="55" t="s">
        <v>49</v>
      </c>
      <c r="F6795" s="55">
        <v>0.52083333333333337</v>
      </c>
      <c r="G6795" s="56">
        <v>0</v>
      </c>
    </row>
    <row r="6796" spans="1:7" x14ac:dyDescent="0.3">
      <c r="A6796" s="60">
        <v>45799</v>
      </c>
      <c r="B6796" s="61" t="s">
        <v>15</v>
      </c>
      <c r="C6796" s="61" t="s">
        <v>109</v>
      </c>
      <c r="D6796" s="61" t="s">
        <v>7</v>
      </c>
      <c r="E6796" s="61" t="s">
        <v>49</v>
      </c>
      <c r="F6796" s="61">
        <v>0.54166666666666663</v>
      </c>
      <c r="G6796" s="62">
        <v>0</v>
      </c>
    </row>
    <row r="6797" spans="1:7" x14ac:dyDescent="0.3">
      <c r="A6797" s="54">
        <v>45799</v>
      </c>
      <c r="B6797" s="55" t="s">
        <v>15</v>
      </c>
      <c r="C6797" s="55" t="s">
        <v>109</v>
      </c>
      <c r="D6797" s="55" t="s">
        <v>7</v>
      </c>
      <c r="E6797" s="55" t="s">
        <v>49</v>
      </c>
      <c r="F6797" s="55">
        <v>0.5625</v>
      </c>
      <c r="G6797" s="56">
        <v>0</v>
      </c>
    </row>
    <row r="6798" spans="1:7" x14ac:dyDescent="0.3">
      <c r="A6798" s="60">
        <v>45799</v>
      </c>
      <c r="B6798" s="61" t="s">
        <v>15</v>
      </c>
      <c r="C6798" s="61" t="s">
        <v>109</v>
      </c>
      <c r="D6798" s="61" t="s">
        <v>7</v>
      </c>
      <c r="E6798" s="61" t="s">
        <v>49</v>
      </c>
      <c r="F6798" s="61">
        <v>0.58333333333333337</v>
      </c>
      <c r="G6798" s="62">
        <v>0</v>
      </c>
    </row>
    <row r="6799" spans="1:7" x14ac:dyDescent="0.3">
      <c r="A6799" s="54">
        <v>45799</v>
      </c>
      <c r="B6799" s="55" t="s">
        <v>15</v>
      </c>
      <c r="C6799" s="55" t="s">
        <v>109</v>
      </c>
      <c r="D6799" s="55" t="s">
        <v>7</v>
      </c>
      <c r="E6799" s="55" t="s">
        <v>49</v>
      </c>
      <c r="F6799" s="55">
        <v>0.60416666666666663</v>
      </c>
      <c r="G6799" s="56">
        <v>0</v>
      </c>
    </row>
    <row r="6800" spans="1:7" x14ac:dyDescent="0.3">
      <c r="A6800" s="60">
        <v>45799</v>
      </c>
      <c r="B6800" s="61" t="s">
        <v>15</v>
      </c>
      <c r="C6800" s="61" t="s">
        <v>109</v>
      </c>
      <c r="D6800" s="61" t="s">
        <v>7</v>
      </c>
      <c r="E6800" s="61" t="s">
        <v>49</v>
      </c>
      <c r="F6800" s="61">
        <v>0.625</v>
      </c>
      <c r="G6800" s="62">
        <v>0</v>
      </c>
    </row>
    <row r="6801" spans="1:7" x14ac:dyDescent="0.3">
      <c r="A6801" s="54">
        <v>45799</v>
      </c>
      <c r="B6801" s="55" t="s">
        <v>15</v>
      </c>
      <c r="C6801" s="55" t="s">
        <v>109</v>
      </c>
      <c r="D6801" s="55" t="s">
        <v>7</v>
      </c>
      <c r="E6801" s="55" t="s">
        <v>49</v>
      </c>
      <c r="F6801" s="55">
        <v>0.64583333333333337</v>
      </c>
      <c r="G6801" s="56">
        <v>0</v>
      </c>
    </row>
    <row r="6802" spans="1:7" x14ac:dyDescent="0.3">
      <c r="A6802" s="60">
        <v>45799</v>
      </c>
      <c r="B6802" s="61" t="s">
        <v>15</v>
      </c>
      <c r="C6802" s="61" t="s">
        <v>109</v>
      </c>
      <c r="D6802" s="61" t="s">
        <v>7</v>
      </c>
      <c r="E6802" s="61" t="s">
        <v>49</v>
      </c>
      <c r="F6802" s="61">
        <v>0.66666666666666663</v>
      </c>
      <c r="G6802" s="62">
        <v>0</v>
      </c>
    </row>
    <row r="6803" spans="1:7" x14ac:dyDescent="0.3">
      <c r="A6803" s="54">
        <v>45799</v>
      </c>
      <c r="B6803" s="55" t="s">
        <v>15</v>
      </c>
      <c r="C6803" s="55" t="s">
        <v>109</v>
      </c>
      <c r="D6803" s="55" t="s">
        <v>7</v>
      </c>
      <c r="E6803" s="55" t="s">
        <v>49</v>
      </c>
      <c r="F6803" s="55">
        <v>0.6875</v>
      </c>
      <c r="G6803" s="56">
        <v>0</v>
      </c>
    </row>
    <row r="6804" spans="1:7" x14ac:dyDescent="0.3">
      <c r="A6804" s="60">
        <v>45799</v>
      </c>
      <c r="B6804" s="61" t="s">
        <v>15</v>
      </c>
      <c r="C6804" s="61" t="s">
        <v>109</v>
      </c>
      <c r="D6804" s="61" t="s">
        <v>7</v>
      </c>
      <c r="E6804" s="61" t="s">
        <v>49</v>
      </c>
      <c r="F6804" s="61">
        <v>0.70833333333333337</v>
      </c>
      <c r="G6804" s="62">
        <v>0</v>
      </c>
    </row>
    <row r="6805" spans="1:7" x14ac:dyDescent="0.3">
      <c r="A6805" s="54">
        <v>45799</v>
      </c>
      <c r="B6805" s="55" t="s">
        <v>15</v>
      </c>
      <c r="C6805" s="55" t="s">
        <v>109</v>
      </c>
      <c r="D6805" s="55" t="s">
        <v>7</v>
      </c>
      <c r="E6805" s="55" t="s">
        <v>49</v>
      </c>
      <c r="F6805" s="55">
        <v>0.72916666666666663</v>
      </c>
      <c r="G6805" s="56">
        <v>0</v>
      </c>
    </row>
    <row r="6806" spans="1:7" x14ac:dyDescent="0.3">
      <c r="A6806" s="60">
        <v>45799</v>
      </c>
      <c r="B6806" s="61" t="s">
        <v>15</v>
      </c>
      <c r="C6806" s="61" t="s">
        <v>109</v>
      </c>
      <c r="D6806" s="61" t="s">
        <v>7</v>
      </c>
      <c r="E6806" s="61" t="s">
        <v>49</v>
      </c>
      <c r="F6806" s="61">
        <v>0.75</v>
      </c>
      <c r="G6806" s="62">
        <v>0</v>
      </c>
    </row>
    <row r="6807" spans="1:7" x14ac:dyDescent="0.3">
      <c r="A6807" s="54">
        <v>45799</v>
      </c>
      <c r="B6807" s="55" t="s">
        <v>15</v>
      </c>
      <c r="C6807" s="55" t="s">
        <v>109</v>
      </c>
      <c r="D6807" s="55" t="s">
        <v>7</v>
      </c>
      <c r="E6807" s="55" t="s">
        <v>49</v>
      </c>
      <c r="F6807" s="55">
        <v>0.77083333333333337</v>
      </c>
      <c r="G6807" s="56">
        <v>0</v>
      </c>
    </row>
    <row r="6808" spans="1:7" x14ac:dyDescent="0.3">
      <c r="A6808" s="60">
        <v>45799</v>
      </c>
      <c r="B6808" s="61" t="s">
        <v>15</v>
      </c>
      <c r="C6808" s="61" t="s">
        <v>109</v>
      </c>
      <c r="D6808" s="61" t="s">
        <v>7</v>
      </c>
      <c r="E6808" s="61" t="s">
        <v>49</v>
      </c>
      <c r="F6808" s="61">
        <v>0.79166666666666663</v>
      </c>
      <c r="G6808" s="62">
        <v>0</v>
      </c>
    </row>
    <row r="6809" spans="1:7" x14ac:dyDescent="0.3">
      <c r="A6809" s="54">
        <v>45799</v>
      </c>
      <c r="B6809" s="55" t="s">
        <v>15</v>
      </c>
      <c r="C6809" s="55" t="s">
        <v>109</v>
      </c>
      <c r="D6809" s="55" t="s">
        <v>7</v>
      </c>
      <c r="E6809" s="55" t="s">
        <v>49</v>
      </c>
      <c r="F6809" s="55">
        <v>0.8125</v>
      </c>
      <c r="G6809" s="56">
        <v>0</v>
      </c>
    </row>
    <row r="6810" spans="1:7" x14ac:dyDescent="0.3">
      <c r="A6810" s="60">
        <v>45799</v>
      </c>
      <c r="B6810" s="61" t="s">
        <v>15</v>
      </c>
      <c r="C6810" s="61" t="s">
        <v>109</v>
      </c>
      <c r="D6810" s="61" t="s">
        <v>7</v>
      </c>
      <c r="E6810" s="61" t="s">
        <v>49</v>
      </c>
      <c r="F6810" s="61">
        <v>0.83333333333333337</v>
      </c>
      <c r="G6810" s="62">
        <v>0</v>
      </c>
    </row>
    <row r="6811" spans="1:7" x14ac:dyDescent="0.3">
      <c r="A6811" s="54">
        <v>45799</v>
      </c>
      <c r="B6811" s="55" t="s">
        <v>15</v>
      </c>
      <c r="C6811" s="55" t="s">
        <v>109</v>
      </c>
      <c r="D6811" s="55" t="s">
        <v>7</v>
      </c>
      <c r="E6811" s="55" t="s">
        <v>49</v>
      </c>
      <c r="F6811" s="55">
        <v>0.85416666666666663</v>
      </c>
      <c r="G6811" s="56">
        <v>0</v>
      </c>
    </row>
    <row r="6812" spans="1:7" x14ac:dyDescent="0.3">
      <c r="A6812" s="60">
        <v>45799</v>
      </c>
      <c r="B6812" s="61" t="s">
        <v>15</v>
      </c>
      <c r="C6812" s="61" t="s">
        <v>109</v>
      </c>
      <c r="D6812" s="61" t="s">
        <v>7</v>
      </c>
      <c r="E6812" s="61" t="s">
        <v>49</v>
      </c>
      <c r="F6812" s="61">
        <v>0.875</v>
      </c>
      <c r="G6812" s="62">
        <v>0</v>
      </c>
    </row>
    <row r="6813" spans="1:7" x14ac:dyDescent="0.3">
      <c r="A6813" s="54">
        <v>45799</v>
      </c>
      <c r="B6813" s="55" t="s">
        <v>15</v>
      </c>
      <c r="C6813" s="55" t="s">
        <v>109</v>
      </c>
      <c r="D6813" s="55" t="s">
        <v>7</v>
      </c>
      <c r="E6813" s="55" t="s">
        <v>49</v>
      </c>
      <c r="F6813" s="55">
        <v>0.89583333333333337</v>
      </c>
      <c r="G6813" s="56">
        <v>0</v>
      </c>
    </row>
    <row r="6814" spans="1:7" x14ac:dyDescent="0.3">
      <c r="A6814" s="60">
        <v>45799</v>
      </c>
      <c r="B6814" s="61" t="s">
        <v>15</v>
      </c>
      <c r="C6814" s="61" t="s">
        <v>109</v>
      </c>
      <c r="D6814" s="61" t="s">
        <v>7</v>
      </c>
      <c r="E6814" s="61" t="s">
        <v>49</v>
      </c>
      <c r="F6814" s="61">
        <v>0.91666666666666663</v>
      </c>
      <c r="G6814" s="62">
        <v>0</v>
      </c>
    </row>
    <row r="6815" spans="1:7" x14ac:dyDescent="0.3">
      <c r="A6815" s="54">
        <v>45799</v>
      </c>
      <c r="B6815" s="55" t="s">
        <v>15</v>
      </c>
      <c r="C6815" s="55" t="s">
        <v>109</v>
      </c>
      <c r="D6815" s="55" t="s">
        <v>7</v>
      </c>
      <c r="E6815" s="55" t="s">
        <v>49</v>
      </c>
      <c r="F6815" s="55">
        <v>0.9375</v>
      </c>
      <c r="G6815" s="56">
        <v>0</v>
      </c>
    </row>
    <row r="6816" spans="1:7" x14ac:dyDescent="0.3">
      <c r="A6816" s="60">
        <v>45799</v>
      </c>
      <c r="B6816" s="61" t="s">
        <v>15</v>
      </c>
      <c r="C6816" s="61" t="s">
        <v>109</v>
      </c>
      <c r="D6816" s="61" t="s">
        <v>7</v>
      </c>
      <c r="E6816" s="61" t="s">
        <v>49</v>
      </c>
      <c r="F6816" s="61">
        <v>0.95833333333333337</v>
      </c>
      <c r="G6816" s="62">
        <v>0</v>
      </c>
    </row>
    <row r="6817" spans="1:7" x14ac:dyDescent="0.3">
      <c r="A6817" s="54">
        <v>45799</v>
      </c>
      <c r="B6817" s="55" t="s">
        <v>15</v>
      </c>
      <c r="C6817" s="55" t="s">
        <v>109</v>
      </c>
      <c r="D6817" s="55" t="s">
        <v>7</v>
      </c>
      <c r="E6817" s="55" t="s">
        <v>49</v>
      </c>
      <c r="F6817" s="55">
        <v>0.97916666666666663</v>
      </c>
      <c r="G6817" s="56">
        <v>0</v>
      </c>
    </row>
    <row r="6818" spans="1:7" x14ac:dyDescent="0.3">
      <c r="A6818" s="60">
        <v>45800</v>
      </c>
      <c r="B6818" s="61" t="s">
        <v>15</v>
      </c>
      <c r="C6818" s="61" t="s">
        <v>109</v>
      </c>
      <c r="D6818" s="61" t="s">
        <v>7</v>
      </c>
      <c r="E6818" s="61" t="s">
        <v>49</v>
      </c>
      <c r="F6818" s="61">
        <v>0</v>
      </c>
      <c r="G6818" s="62">
        <v>0</v>
      </c>
    </row>
    <row r="6819" spans="1:7" x14ac:dyDescent="0.3">
      <c r="A6819" s="54">
        <v>45800</v>
      </c>
      <c r="B6819" s="55" t="s">
        <v>15</v>
      </c>
      <c r="C6819" s="55" t="s">
        <v>109</v>
      </c>
      <c r="D6819" s="55" t="s">
        <v>8</v>
      </c>
      <c r="E6819" s="55" t="s">
        <v>48</v>
      </c>
      <c r="F6819" s="55">
        <v>2.0833333333333329E-2</v>
      </c>
      <c r="G6819" s="56" cm="1">
        <f t="array" ref="G6819:G6866">IF(LOAD_RESULTS!$C$3 = "MENU",ABS(_xlfn.IFS(AND(PER_MONTH!$B6771="January",PER_MONTH!$E6771="Working Day"),Table3[Jan_WD],AND(PER_MONTH!$B6771="January",PER_MONTH!$E6771="Non-Working Day"),Table3[Jan_NWD],AND(PER_MONTH!$B6771="February",PER_MONTH!$E6771="Working Day"),Table3[Feb_WD],AND(PER_MONTH!$B6771="February",PER_MONTH!$E6771="Non-Working Day"),Table3[Feb_NWD], AND(PER_MONTH!$B6771 = "March", PER_MONTH!$E6771 = "Working Day"), Table3[Mar_WD],  AND(PER_MONTH!$B6771 = "March", PER_MONTH!$E6771 = "Non-Working Day"), Table3[Mar_NWD], AND(PER_MONTH!$B6771 = "April", PER_MONTH!$E6771 = "Working Day"), Table3[Apr_WD], AND(PER_MONTH!$B6771 = "April", PER_MONTH!$E6771 = "Non-Working Day"), Table3[Apr_NWD], AND(PER_MONTH!$B6771 = "May", PER_MONTH!$E6771 = "Working Day"), Table3[May_WD], AND(PER_MONTH!$B6771 = "May", PER_MONTH!$E6771 = "Non-Working Day"), Table3[May_NWD], AND(PER_MONTH!$B6771 = "June", PER_MONTH!$E6771 = "Working Day"), Table3[Jun_WD], AND(PER_MONTH!$B6771 = "June", PER_MONTH!$E6771 = "Non-Working Day"), Table3[Jun_NWD], AND(PER_MONTH!$B6771 = "July", PER_MONTH!$E6771 = "Working Day"), Table3[Jul_WD], AND(PER_MONTH!$B6771 = "July", PER_MONTH!$E6771 = "Non-Working Day"), Table3[Jul_NWD], AND(PER_MONTH!$B6771 = "August", PER_MONTH!$E6771 = "Working Day"), Table3[Aug_WD], AND(PER_MONTH!$B6771 = "August", PER_MONTH!$E6771 = "Non-Working Day"), Table3[Aug_NWD], AND(PER_MONTH!$B6771 = "September", PER_MONTH!$E6771 = "Working Day"), Table3[Sep_WD], AND(PER_MONTH!$B6771 = "September", PER_MONTH!$E6771 = "Non-Working Day"), Table3[Sep_NWD], AND(PER_MONTH!$B6771 = "October", PER_MONTH!$E6771 = "Working Day"), Table3[Oct_WD], AND(PER_MONTH!$B6771 = "October", PER_MONTH!$E6771 = "Non-Working Day"), Table3[Oct_NWD], AND(PER_MONTH!$B6771 = "November", PER_MONTH!$E6771 = "Working Day"), Table3[Nov_WD], AND(PER_MONTH!$B6771 = "November", PER_MONTH!$E6771 = "Non-Working Day"), Table3[Nov_NWD], AND(PER_MONTH!$B6771 = "December", PER_MONTH!$E6771 = "Working Day"), Table3[Dec_WD], AND(PER_MONTH!$B6771 = "December", PER_MONTH!$E6771 = "Non-Working Day"), Table3[Dec_NWD])),_xlfn.IFS(AND(PER_MONTH!$B6771="January",PER_MONTH!$E6771="Working Day"),Table3[Jan_WD],AND(PER_MONTH!$B6771="January",PER_MONTH!$E6771="Non-Working Day"),Table3[Jan_NWD],AND(PER_MONTH!$B6771="February",PER_MONTH!$E6771="Working Day"),Table3[Feb_WD],AND(PER_MONTH!$B6771="February",PER_MONTH!$E6771="Non-Working Day"),Table3[Feb_NWD], AND(PER_MONTH!$B6771 = "March", PER_MONTH!$E6771 = "Working Day"), Table3[Mar_WD],  AND(PER_MONTH!$B6771 = "March", PER_MONTH!$E6771 = "Non-Working Day"), Table3[Mar_NWD], AND(PER_MONTH!$B6771 = "April", PER_MONTH!$E6771 = "Working Day"), Table3[Apr_WD], AND(PER_MONTH!$B6771 = "April", PER_MONTH!$E6771 = "Non-Working Day"), Table3[Apr_NWD], AND(PER_MONTH!$B6771 = "May", PER_MONTH!$E6771 = "Working Day"), Table3[May_WD], AND(PER_MONTH!$B6771 = "May", PER_MONTH!$E6771 = "Non-Working Day"), Table3[May_NWD], AND(PER_MONTH!$B6771 = "June", PER_MONTH!$E6771 = "Working Day"), Table3[Jun_WD], AND(PER_MONTH!$B6771 = "June", PER_MONTH!$E6771 = "Non-Working Day"), Table3[Jun_NWD], AND(PER_MONTH!$B6771 = "July", PER_MONTH!$E6771 = "Working Day"), Table3[Jul_WD], AND(PER_MONTH!$B6771 = "July", PER_MONTH!$E6771 = "Non-Working Day"), Table3[Jul_NWD], AND(PER_MONTH!$B6771 = "August", PER_MONTH!$E6771 = "Working Day"), Table3[Aug_WD], AND(PER_MONTH!$B6771 = "August", PER_MONTH!$E6771 = "Non-Working Day"), Table3[Aug_NWD], AND(PER_MONTH!$B6771 = "September", PER_MONTH!$E6771 = "Working Day"), Table3[Sep_WD], AND(PER_MONTH!$B6771 = "September", PER_MONTH!$E6771 = "Non-Working Day"), Table3[Sep_NWD], AND(PER_MONTH!$B6771 = "October", PER_MONTH!$E6771 = "Working Day"), Table3[Oct_WD], AND(PER_MONTH!$B6771 = "October", PER_MONTH!$E6771 = "Non-Working Day"), Table3[Oct_NWD], AND(PER_MONTH!$B6771 = "November", PER_MONTH!$E6771 = "Working Day"), Table3[Nov_WD], AND(PER_MONTH!$B6771 = "November", PER_MONTH!$E6771 = "Non-Working Day"), Table3[Nov_NWD], AND(PER_MONTH!$B6771 = "December", PER_MONTH!$E6771 = "Working Day"), Table3[Dec_WD], AND(PER_MONTH!$B6771 = "December", PER_MONTH!$E6771 = "Non-Working Day"), Table3[Dec_NWD]))</f>
        <v>0</v>
      </c>
    </row>
    <row r="6820" spans="1:7" x14ac:dyDescent="0.3">
      <c r="A6820" s="60">
        <v>45800</v>
      </c>
      <c r="B6820" s="61" t="s">
        <v>15</v>
      </c>
      <c r="C6820" s="61" t="s">
        <v>109</v>
      </c>
      <c r="D6820" s="61" t="s">
        <v>8</v>
      </c>
      <c r="E6820" s="61" t="s">
        <v>48</v>
      </c>
      <c r="F6820" s="61">
        <v>4.1666666666666657E-2</v>
      </c>
      <c r="G6820" s="62">
        <v>0</v>
      </c>
    </row>
    <row r="6821" spans="1:7" x14ac:dyDescent="0.3">
      <c r="A6821" s="54">
        <v>45800</v>
      </c>
      <c r="B6821" s="55" t="s">
        <v>15</v>
      </c>
      <c r="C6821" s="55" t="s">
        <v>109</v>
      </c>
      <c r="D6821" s="55" t="s">
        <v>8</v>
      </c>
      <c r="E6821" s="55" t="s">
        <v>48</v>
      </c>
      <c r="F6821" s="55">
        <v>6.25E-2</v>
      </c>
      <c r="G6821" s="56">
        <v>0</v>
      </c>
    </row>
    <row r="6822" spans="1:7" x14ac:dyDescent="0.3">
      <c r="A6822" s="60">
        <v>45800</v>
      </c>
      <c r="B6822" s="61" t="s">
        <v>15</v>
      </c>
      <c r="C6822" s="61" t="s">
        <v>109</v>
      </c>
      <c r="D6822" s="61" t="s">
        <v>8</v>
      </c>
      <c r="E6822" s="61" t="s">
        <v>48</v>
      </c>
      <c r="F6822" s="61">
        <v>8.3333333333333329E-2</v>
      </c>
      <c r="G6822" s="62">
        <v>0</v>
      </c>
    </row>
    <row r="6823" spans="1:7" x14ac:dyDescent="0.3">
      <c r="A6823" s="54">
        <v>45800</v>
      </c>
      <c r="B6823" s="55" t="s">
        <v>15</v>
      </c>
      <c r="C6823" s="55" t="s">
        <v>109</v>
      </c>
      <c r="D6823" s="55" t="s">
        <v>8</v>
      </c>
      <c r="E6823" s="55" t="s">
        <v>48</v>
      </c>
      <c r="F6823" s="55">
        <v>0.1041666666666667</v>
      </c>
      <c r="G6823" s="56">
        <v>0</v>
      </c>
    </row>
    <row r="6824" spans="1:7" x14ac:dyDescent="0.3">
      <c r="A6824" s="60">
        <v>45800</v>
      </c>
      <c r="B6824" s="61" t="s">
        <v>15</v>
      </c>
      <c r="C6824" s="61" t="s">
        <v>109</v>
      </c>
      <c r="D6824" s="61" t="s">
        <v>8</v>
      </c>
      <c r="E6824" s="61" t="s">
        <v>48</v>
      </c>
      <c r="F6824" s="61">
        <v>0.125</v>
      </c>
      <c r="G6824" s="62">
        <v>0</v>
      </c>
    </row>
    <row r="6825" spans="1:7" x14ac:dyDescent="0.3">
      <c r="A6825" s="54">
        <v>45800</v>
      </c>
      <c r="B6825" s="55" t="s">
        <v>15</v>
      </c>
      <c r="C6825" s="55" t="s">
        <v>109</v>
      </c>
      <c r="D6825" s="55" t="s">
        <v>8</v>
      </c>
      <c r="E6825" s="55" t="s">
        <v>48</v>
      </c>
      <c r="F6825" s="55">
        <v>0.14583333333333329</v>
      </c>
      <c r="G6825" s="56">
        <v>0</v>
      </c>
    </row>
    <row r="6826" spans="1:7" x14ac:dyDescent="0.3">
      <c r="A6826" s="60">
        <v>45800</v>
      </c>
      <c r="B6826" s="61" t="s">
        <v>15</v>
      </c>
      <c r="C6826" s="61" t="s">
        <v>109</v>
      </c>
      <c r="D6826" s="61" t="s">
        <v>8</v>
      </c>
      <c r="E6826" s="61" t="s">
        <v>48</v>
      </c>
      <c r="F6826" s="61">
        <v>0.16666666666666671</v>
      </c>
      <c r="G6826" s="62">
        <v>0</v>
      </c>
    </row>
    <row r="6827" spans="1:7" x14ac:dyDescent="0.3">
      <c r="A6827" s="54">
        <v>45800</v>
      </c>
      <c r="B6827" s="55" t="s">
        <v>15</v>
      </c>
      <c r="C6827" s="55" t="s">
        <v>109</v>
      </c>
      <c r="D6827" s="55" t="s">
        <v>8</v>
      </c>
      <c r="E6827" s="55" t="s">
        <v>48</v>
      </c>
      <c r="F6827" s="55">
        <v>0.1875</v>
      </c>
      <c r="G6827" s="56">
        <v>0</v>
      </c>
    </row>
    <row r="6828" spans="1:7" x14ac:dyDescent="0.3">
      <c r="A6828" s="60">
        <v>45800</v>
      </c>
      <c r="B6828" s="61" t="s">
        <v>15</v>
      </c>
      <c r="C6828" s="61" t="s">
        <v>109</v>
      </c>
      <c r="D6828" s="61" t="s">
        <v>8</v>
      </c>
      <c r="E6828" s="61" t="s">
        <v>48</v>
      </c>
      <c r="F6828" s="61">
        <v>0.20833333333333329</v>
      </c>
      <c r="G6828" s="62">
        <v>0</v>
      </c>
    </row>
    <row r="6829" spans="1:7" x14ac:dyDescent="0.3">
      <c r="A6829" s="54">
        <v>45800</v>
      </c>
      <c r="B6829" s="55" t="s">
        <v>15</v>
      </c>
      <c r="C6829" s="55" t="s">
        <v>109</v>
      </c>
      <c r="D6829" s="55" t="s">
        <v>8</v>
      </c>
      <c r="E6829" s="55" t="s">
        <v>48</v>
      </c>
      <c r="F6829" s="55">
        <v>0.22916666666666671</v>
      </c>
      <c r="G6829" s="56">
        <v>0</v>
      </c>
    </row>
    <row r="6830" spans="1:7" x14ac:dyDescent="0.3">
      <c r="A6830" s="60">
        <v>45800</v>
      </c>
      <c r="B6830" s="61" t="s">
        <v>15</v>
      </c>
      <c r="C6830" s="61" t="s">
        <v>109</v>
      </c>
      <c r="D6830" s="61" t="s">
        <v>8</v>
      </c>
      <c r="E6830" s="61" t="s">
        <v>48</v>
      </c>
      <c r="F6830" s="61">
        <v>0.25</v>
      </c>
      <c r="G6830" s="62">
        <v>0</v>
      </c>
    </row>
    <row r="6831" spans="1:7" x14ac:dyDescent="0.3">
      <c r="A6831" s="54">
        <v>45800</v>
      </c>
      <c r="B6831" s="55" t="s">
        <v>15</v>
      </c>
      <c r="C6831" s="55" t="s">
        <v>109</v>
      </c>
      <c r="D6831" s="55" t="s">
        <v>8</v>
      </c>
      <c r="E6831" s="55" t="s">
        <v>48</v>
      </c>
      <c r="F6831" s="55">
        <v>0.27083333333333331</v>
      </c>
      <c r="G6831" s="56">
        <v>0</v>
      </c>
    </row>
    <row r="6832" spans="1:7" x14ac:dyDescent="0.3">
      <c r="A6832" s="60">
        <v>45800</v>
      </c>
      <c r="B6832" s="61" t="s">
        <v>15</v>
      </c>
      <c r="C6832" s="61" t="s">
        <v>109</v>
      </c>
      <c r="D6832" s="61" t="s">
        <v>8</v>
      </c>
      <c r="E6832" s="61" t="s">
        <v>48</v>
      </c>
      <c r="F6832" s="61">
        <v>0.29166666666666669</v>
      </c>
      <c r="G6832" s="62">
        <v>0</v>
      </c>
    </row>
    <row r="6833" spans="1:7" x14ac:dyDescent="0.3">
      <c r="A6833" s="54">
        <v>45800</v>
      </c>
      <c r="B6833" s="55" t="s">
        <v>15</v>
      </c>
      <c r="C6833" s="55" t="s">
        <v>109</v>
      </c>
      <c r="D6833" s="55" t="s">
        <v>8</v>
      </c>
      <c r="E6833" s="55" t="s">
        <v>48</v>
      </c>
      <c r="F6833" s="55">
        <v>0.3125</v>
      </c>
      <c r="G6833" s="56">
        <v>0</v>
      </c>
    </row>
    <row r="6834" spans="1:7" x14ac:dyDescent="0.3">
      <c r="A6834" s="60">
        <v>45800</v>
      </c>
      <c r="B6834" s="61" t="s">
        <v>15</v>
      </c>
      <c r="C6834" s="61" t="s">
        <v>109</v>
      </c>
      <c r="D6834" s="61" t="s">
        <v>8</v>
      </c>
      <c r="E6834" s="61" t="s">
        <v>48</v>
      </c>
      <c r="F6834" s="61">
        <v>0.33333333333333331</v>
      </c>
      <c r="G6834" s="62">
        <v>0</v>
      </c>
    </row>
    <row r="6835" spans="1:7" x14ac:dyDescent="0.3">
      <c r="A6835" s="54">
        <v>45800</v>
      </c>
      <c r="B6835" s="55" t="s">
        <v>15</v>
      </c>
      <c r="C6835" s="55" t="s">
        <v>109</v>
      </c>
      <c r="D6835" s="55" t="s">
        <v>8</v>
      </c>
      <c r="E6835" s="55" t="s">
        <v>48</v>
      </c>
      <c r="F6835" s="55">
        <v>0.35416666666666669</v>
      </c>
      <c r="G6835" s="56">
        <v>0</v>
      </c>
    </row>
    <row r="6836" spans="1:7" x14ac:dyDescent="0.3">
      <c r="A6836" s="60">
        <v>45800</v>
      </c>
      <c r="B6836" s="61" t="s">
        <v>15</v>
      </c>
      <c r="C6836" s="61" t="s">
        <v>109</v>
      </c>
      <c r="D6836" s="61" t="s">
        <v>8</v>
      </c>
      <c r="E6836" s="61" t="s">
        <v>48</v>
      </c>
      <c r="F6836" s="61">
        <v>0.375</v>
      </c>
      <c r="G6836" s="62">
        <v>0</v>
      </c>
    </row>
    <row r="6837" spans="1:7" x14ac:dyDescent="0.3">
      <c r="A6837" s="54">
        <v>45800</v>
      </c>
      <c r="B6837" s="55" t="s">
        <v>15</v>
      </c>
      <c r="C6837" s="55" t="s">
        <v>109</v>
      </c>
      <c r="D6837" s="55" t="s">
        <v>8</v>
      </c>
      <c r="E6837" s="55" t="s">
        <v>48</v>
      </c>
      <c r="F6837" s="55">
        <v>0.39583333333333331</v>
      </c>
      <c r="G6837" s="56">
        <v>0</v>
      </c>
    </row>
    <row r="6838" spans="1:7" x14ac:dyDescent="0.3">
      <c r="A6838" s="60">
        <v>45800</v>
      </c>
      <c r="B6838" s="61" t="s">
        <v>15</v>
      </c>
      <c r="C6838" s="61" t="s">
        <v>109</v>
      </c>
      <c r="D6838" s="61" t="s">
        <v>8</v>
      </c>
      <c r="E6838" s="61" t="s">
        <v>48</v>
      </c>
      <c r="F6838" s="61">
        <v>0.41666666666666669</v>
      </c>
      <c r="G6838" s="62">
        <v>0</v>
      </c>
    </row>
    <row r="6839" spans="1:7" x14ac:dyDescent="0.3">
      <c r="A6839" s="54">
        <v>45800</v>
      </c>
      <c r="B6839" s="55" t="s">
        <v>15</v>
      </c>
      <c r="C6839" s="55" t="s">
        <v>109</v>
      </c>
      <c r="D6839" s="55" t="s">
        <v>8</v>
      </c>
      <c r="E6839" s="55" t="s">
        <v>48</v>
      </c>
      <c r="F6839" s="55">
        <v>0.4375</v>
      </c>
      <c r="G6839" s="56">
        <v>0</v>
      </c>
    </row>
    <row r="6840" spans="1:7" x14ac:dyDescent="0.3">
      <c r="A6840" s="60">
        <v>45800</v>
      </c>
      <c r="B6840" s="61" t="s">
        <v>15</v>
      </c>
      <c r="C6840" s="61" t="s">
        <v>109</v>
      </c>
      <c r="D6840" s="61" t="s">
        <v>8</v>
      </c>
      <c r="E6840" s="61" t="s">
        <v>48</v>
      </c>
      <c r="F6840" s="61">
        <v>0.45833333333333331</v>
      </c>
      <c r="G6840" s="62">
        <v>0</v>
      </c>
    </row>
    <row r="6841" spans="1:7" x14ac:dyDescent="0.3">
      <c r="A6841" s="54">
        <v>45800</v>
      </c>
      <c r="B6841" s="55" t="s">
        <v>15</v>
      </c>
      <c r="C6841" s="55" t="s">
        <v>109</v>
      </c>
      <c r="D6841" s="55" t="s">
        <v>8</v>
      </c>
      <c r="E6841" s="55" t="s">
        <v>48</v>
      </c>
      <c r="F6841" s="55">
        <v>0.47916666666666669</v>
      </c>
      <c r="G6841" s="56">
        <v>0</v>
      </c>
    </row>
    <row r="6842" spans="1:7" x14ac:dyDescent="0.3">
      <c r="A6842" s="60">
        <v>45800</v>
      </c>
      <c r="B6842" s="61" t="s">
        <v>15</v>
      </c>
      <c r="C6842" s="61" t="s">
        <v>109</v>
      </c>
      <c r="D6842" s="61" t="s">
        <v>8</v>
      </c>
      <c r="E6842" s="61" t="s">
        <v>48</v>
      </c>
      <c r="F6842" s="61">
        <v>0.5</v>
      </c>
      <c r="G6842" s="62">
        <v>0</v>
      </c>
    </row>
    <row r="6843" spans="1:7" x14ac:dyDescent="0.3">
      <c r="A6843" s="54">
        <v>45800</v>
      </c>
      <c r="B6843" s="55" t="s">
        <v>15</v>
      </c>
      <c r="C6843" s="55" t="s">
        <v>109</v>
      </c>
      <c r="D6843" s="55" t="s">
        <v>8</v>
      </c>
      <c r="E6843" s="55" t="s">
        <v>48</v>
      </c>
      <c r="F6843" s="55">
        <v>0.52083333333333337</v>
      </c>
      <c r="G6843" s="56">
        <v>0</v>
      </c>
    </row>
    <row r="6844" spans="1:7" x14ac:dyDescent="0.3">
      <c r="A6844" s="60">
        <v>45800</v>
      </c>
      <c r="B6844" s="61" t="s">
        <v>15</v>
      </c>
      <c r="C6844" s="61" t="s">
        <v>109</v>
      </c>
      <c r="D6844" s="61" t="s">
        <v>8</v>
      </c>
      <c r="E6844" s="61" t="s">
        <v>48</v>
      </c>
      <c r="F6844" s="61">
        <v>0.54166666666666663</v>
      </c>
      <c r="G6844" s="62">
        <v>0</v>
      </c>
    </row>
    <row r="6845" spans="1:7" x14ac:dyDescent="0.3">
      <c r="A6845" s="54">
        <v>45800</v>
      </c>
      <c r="B6845" s="55" t="s">
        <v>15</v>
      </c>
      <c r="C6845" s="55" t="s">
        <v>109</v>
      </c>
      <c r="D6845" s="55" t="s">
        <v>8</v>
      </c>
      <c r="E6845" s="55" t="s">
        <v>48</v>
      </c>
      <c r="F6845" s="55">
        <v>0.5625</v>
      </c>
      <c r="G6845" s="56">
        <v>0</v>
      </c>
    </row>
    <row r="6846" spans="1:7" x14ac:dyDescent="0.3">
      <c r="A6846" s="60">
        <v>45800</v>
      </c>
      <c r="B6846" s="61" t="s">
        <v>15</v>
      </c>
      <c r="C6846" s="61" t="s">
        <v>109</v>
      </c>
      <c r="D6846" s="61" t="s">
        <v>8</v>
      </c>
      <c r="E6846" s="61" t="s">
        <v>48</v>
      </c>
      <c r="F6846" s="61">
        <v>0.58333333333333337</v>
      </c>
      <c r="G6846" s="62">
        <v>0</v>
      </c>
    </row>
    <row r="6847" spans="1:7" x14ac:dyDescent="0.3">
      <c r="A6847" s="54">
        <v>45800</v>
      </c>
      <c r="B6847" s="55" t="s">
        <v>15</v>
      </c>
      <c r="C6847" s="55" t="s">
        <v>109</v>
      </c>
      <c r="D6847" s="55" t="s">
        <v>8</v>
      </c>
      <c r="E6847" s="55" t="s">
        <v>48</v>
      </c>
      <c r="F6847" s="55">
        <v>0.60416666666666663</v>
      </c>
      <c r="G6847" s="56">
        <v>0</v>
      </c>
    </row>
    <row r="6848" spans="1:7" x14ac:dyDescent="0.3">
      <c r="A6848" s="60">
        <v>45800</v>
      </c>
      <c r="B6848" s="61" t="s">
        <v>15</v>
      </c>
      <c r="C6848" s="61" t="s">
        <v>109</v>
      </c>
      <c r="D6848" s="61" t="s">
        <v>8</v>
      </c>
      <c r="E6848" s="61" t="s">
        <v>48</v>
      </c>
      <c r="F6848" s="61">
        <v>0.625</v>
      </c>
      <c r="G6848" s="62">
        <v>0</v>
      </c>
    </row>
    <row r="6849" spans="1:7" x14ac:dyDescent="0.3">
      <c r="A6849" s="54">
        <v>45800</v>
      </c>
      <c r="B6849" s="55" t="s">
        <v>15</v>
      </c>
      <c r="C6849" s="55" t="s">
        <v>109</v>
      </c>
      <c r="D6849" s="55" t="s">
        <v>8</v>
      </c>
      <c r="E6849" s="55" t="s">
        <v>48</v>
      </c>
      <c r="F6849" s="55">
        <v>0.64583333333333337</v>
      </c>
      <c r="G6849" s="56">
        <v>0</v>
      </c>
    </row>
    <row r="6850" spans="1:7" x14ac:dyDescent="0.3">
      <c r="A6850" s="60">
        <v>45800</v>
      </c>
      <c r="B6850" s="61" t="s">
        <v>15</v>
      </c>
      <c r="C6850" s="61" t="s">
        <v>109</v>
      </c>
      <c r="D6850" s="61" t="s">
        <v>8</v>
      </c>
      <c r="E6850" s="61" t="s">
        <v>48</v>
      </c>
      <c r="F6850" s="61">
        <v>0.66666666666666663</v>
      </c>
      <c r="G6850" s="62">
        <v>0</v>
      </c>
    </row>
    <row r="6851" spans="1:7" x14ac:dyDescent="0.3">
      <c r="A6851" s="54">
        <v>45800</v>
      </c>
      <c r="B6851" s="55" t="s">
        <v>15</v>
      </c>
      <c r="C6851" s="55" t="s">
        <v>109</v>
      </c>
      <c r="D6851" s="55" t="s">
        <v>8</v>
      </c>
      <c r="E6851" s="55" t="s">
        <v>48</v>
      </c>
      <c r="F6851" s="55">
        <v>0.6875</v>
      </c>
      <c r="G6851" s="56">
        <v>0</v>
      </c>
    </row>
    <row r="6852" spans="1:7" x14ac:dyDescent="0.3">
      <c r="A6852" s="60">
        <v>45800</v>
      </c>
      <c r="B6852" s="61" t="s">
        <v>15</v>
      </c>
      <c r="C6852" s="61" t="s">
        <v>109</v>
      </c>
      <c r="D6852" s="61" t="s">
        <v>8</v>
      </c>
      <c r="E6852" s="61" t="s">
        <v>48</v>
      </c>
      <c r="F6852" s="61">
        <v>0.70833333333333337</v>
      </c>
      <c r="G6852" s="62">
        <v>0</v>
      </c>
    </row>
    <row r="6853" spans="1:7" x14ac:dyDescent="0.3">
      <c r="A6853" s="54">
        <v>45800</v>
      </c>
      <c r="B6853" s="55" t="s">
        <v>15</v>
      </c>
      <c r="C6853" s="55" t="s">
        <v>109</v>
      </c>
      <c r="D6853" s="55" t="s">
        <v>8</v>
      </c>
      <c r="E6853" s="55" t="s">
        <v>48</v>
      </c>
      <c r="F6853" s="55">
        <v>0.72916666666666663</v>
      </c>
      <c r="G6853" s="56">
        <v>0</v>
      </c>
    </row>
    <row r="6854" spans="1:7" x14ac:dyDescent="0.3">
      <c r="A6854" s="60">
        <v>45800</v>
      </c>
      <c r="B6854" s="61" t="s">
        <v>15</v>
      </c>
      <c r="C6854" s="61" t="s">
        <v>109</v>
      </c>
      <c r="D6854" s="61" t="s">
        <v>8</v>
      </c>
      <c r="E6854" s="61" t="s">
        <v>48</v>
      </c>
      <c r="F6854" s="61">
        <v>0.75</v>
      </c>
      <c r="G6854" s="62">
        <v>0</v>
      </c>
    </row>
    <row r="6855" spans="1:7" x14ac:dyDescent="0.3">
      <c r="A6855" s="54">
        <v>45800</v>
      </c>
      <c r="B6855" s="55" t="s">
        <v>15</v>
      </c>
      <c r="C6855" s="55" t="s">
        <v>109</v>
      </c>
      <c r="D6855" s="55" t="s">
        <v>8</v>
      </c>
      <c r="E6855" s="55" t="s">
        <v>48</v>
      </c>
      <c r="F6855" s="55">
        <v>0.77083333333333337</v>
      </c>
      <c r="G6855" s="56">
        <v>0</v>
      </c>
    </row>
    <row r="6856" spans="1:7" x14ac:dyDescent="0.3">
      <c r="A6856" s="60">
        <v>45800</v>
      </c>
      <c r="B6856" s="61" t="s">
        <v>15</v>
      </c>
      <c r="C6856" s="61" t="s">
        <v>109</v>
      </c>
      <c r="D6856" s="61" t="s">
        <v>8</v>
      </c>
      <c r="E6856" s="61" t="s">
        <v>48</v>
      </c>
      <c r="F6856" s="61">
        <v>0.79166666666666663</v>
      </c>
      <c r="G6856" s="62">
        <v>0</v>
      </c>
    </row>
    <row r="6857" spans="1:7" x14ac:dyDescent="0.3">
      <c r="A6857" s="54">
        <v>45800</v>
      </c>
      <c r="B6857" s="55" t="s">
        <v>15</v>
      </c>
      <c r="C6857" s="55" t="s">
        <v>109</v>
      </c>
      <c r="D6857" s="55" t="s">
        <v>8</v>
      </c>
      <c r="E6857" s="55" t="s">
        <v>48</v>
      </c>
      <c r="F6857" s="55">
        <v>0.8125</v>
      </c>
      <c r="G6857" s="56">
        <v>0</v>
      </c>
    </row>
    <row r="6858" spans="1:7" x14ac:dyDescent="0.3">
      <c r="A6858" s="60">
        <v>45800</v>
      </c>
      <c r="B6858" s="61" t="s">
        <v>15</v>
      </c>
      <c r="C6858" s="61" t="s">
        <v>109</v>
      </c>
      <c r="D6858" s="61" t="s">
        <v>8</v>
      </c>
      <c r="E6858" s="61" t="s">
        <v>48</v>
      </c>
      <c r="F6858" s="61">
        <v>0.83333333333333337</v>
      </c>
      <c r="G6858" s="62">
        <v>0</v>
      </c>
    </row>
    <row r="6859" spans="1:7" x14ac:dyDescent="0.3">
      <c r="A6859" s="54">
        <v>45800</v>
      </c>
      <c r="B6859" s="55" t="s">
        <v>15</v>
      </c>
      <c r="C6859" s="55" t="s">
        <v>109</v>
      </c>
      <c r="D6859" s="55" t="s">
        <v>8</v>
      </c>
      <c r="E6859" s="55" t="s">
        <v>48</v>
      </c>
      <c r="F6859" s="55">
        <v>0.85416666666666663</v>
      </c>
      <c r="G6859" s="56">
        <v>0</v>
      </c>
    </row>
    <row r="6860" spans="1:7" x14ac:dyDescent="0.3">
      <c r="A6860" s="60">
        <v>45800</v>
      </c>
      <c r="B6860" s="61" t="s">
        <v>15</v>
      </c>
      <c r="C6860" s="61" t="s">
        <v>109</v>
      </c>
      <c r="D6860" s="61" t="s">
        <v>8</v>
      </c>
      <c r="E6860" s="61" t="s">
        <v>48</v>
      </c>
      <c r="F6860" s="61">
        <v>0.875</v>
      </c>
      <c r="G6860" s="62">
        <v>0</v>
      </c>
    </row>
    <row r="6861" spans="1:7" x14ac:dyDescent="0.3">
      <c r="A6861" s="54">
        <v>45800</v>
      </c>
      <c r="B6861" s="55" t="s">
        <v>15</v>
      </c>
      <c r="C6861" s="55" t="s">
        <v>109</v>
      </c>
      <c r="D6861" s="55" t="s">
        <v>8</v>
      </c>
      <c r="E6861" s="55" t="s">
        <v>48</v>
      </c>
      <c r="F6861" s="55">
        <v>0.89583333333333337</v>
      </c>
      <c r="G6861" s="56">
        <v>0</v>
      </c>
    </row>
    <row r="6862" spans="1:7" x14ac:dyDescent="0.3">
      <c r="A6862" s="60">
        <v>45800</v>
      </c>
      <c r="B6862" s="61" t="s">
        <v>15</v>
      </c>
      <c r="C6862" s="61" t="s">
        <v>109</v>
      </c>
      <c r="D6862" s="61" t="s">
        <v>8</v>
      </c>
      <c r="E6862" s="61" t="s">
        <v>48</v>
      </c>
      <c r="F6862" s="61">
        <v>0.91666666666666663</v>
      </c>
      <c r="G6862" s="62">
        <v>0</v>
      </c>
    </row>
    <row r="6863" spans="1:7" x14ac:dyDescent="0.3">
      <c r="A6863" s="54">
        <v>45800</v>
      </c>
      <c r="B6863" s="55" t="s">
        <v>15</v>
      </c>
      <c r="C6863" s="55" t="s">
        <v>109</v>
      </c>
      <c r="D6863" s="55" t="s">
        <v>8</v>
      </c>
      <c r="E6863" s="55" t="s">
        <v>48</v>
      </c>
      <c r="F6863" s="55">
        <v>0.9375</v>
      </c>
      <c r="G6863" s="56">
        <v>0</v>
      </c>
    </row>
    <row r="6864" spans="1:7" x14ac:dyDescent="0.3">
      <c r="A6864" s="60">
        <v>45800</v>
      </c>
      <c r="B6864" s="61" t="s">
        <v>15</v>
      </c>
      <c r="C6864" s="61" t="s">
        <v>109</v>
      </c>
      <c r="D6864" s="61" t="s">
        <v>8</v>
      </c>
      <c r="E6864" s="61" t="s">
        <v>48</v>
      </c>
      <c r="F6864" s="61">
        <v>0.95833333333333337</v>
      </c>
      <c r="G6864" s="62">
        <v>0</v>
      </c>
    </row>
    <row r="6865" spans="1:7" x14ac:dyDescent="0.3">
      <c r="A6865" s="54">
        <v>45800</v>
      </c>
      <c r="B6865" s="55" t="s">
        <v>15</v>
      </c>
      <c r="C6865" s="55" t="s">
        <v>109</v>
      </c>
      <c r="D6865" s="55" t="s">
        <v>8</v>
      </c>
      <c r="E6865" s="55" t="s">
        <v>48</v>
      </c>
      <c r="F6865" s="55">
        <v>0.97916666666666663</v>
      </c>
      <c r="G6865" s="56">
        <v>0</v>
      </c>
    </row>
    <row r="6866" spans="1:7" x14ac:dyDescent="0.3">
      <c r="A6866" s="60">
        <v>45801</v>
      </c>
      <c r="B6866" s="61" t="s">
        <v>15</v>
      </c>
      <c r="C6866" s="61" t="s">
        <v>109</v>
      </c>
      <c r="D6866" s="61" t="s">
        <v>8</v>
      </c>
      <c r="E6866" s="61" t="s">
        <v>48</v>
      </c>
      <c r="F6866" s="61">
        <v>0</v>
      </c>
      <c r="G6866" s="62">
        <v>0</v>
      </c>
    </row>
    <row r="6867" spans="1:7" x14ac:dyDescent="0.3">
      <c r="A6867" s="54">
        <v>45801</v>
      </c>
      <c r="B6867" s="55" t="s">
        <v>15</v>
      </c>
      <c r="C6867" s="55" t="s">
        <v>109</v>
      </c>
      <c r="D6867" s="55" t="s">
        <v>9</v>
      </c>
      <c r="E6867" s="55" t="s">
        <v>48</v>
      </c>
      <c r="F6867" s="55">
        <v>2.0833333333333329E-2</v>
      </c>
      <c r="G6867" s="56" cm="1">
        <f t="array" ref="G6867:G6914">IF(LOAD_RESULTS!$C$3 = "MENU",ABS(_xlfn.IFS(AND(PER_MONTH!$B6819="January",PER_MONTH!$E6819="Working Day"),Table3[Jan_WD],AND(PER_MONTH!$B6819="January",PER_MONTH!$E6819="Non-Working Day"),Table3[Jan_NWD],AND(PER_MONTH!$B6819="February",PER_MONTH!$E6819="Working Day"),Table3[Feb_WD],AND(PER_MONTH!$B6819="February",PER_MONTH!$E6819="Non-Working Day"),Table3[Feb_NWD], AND(PER_MONTH!$B6819 = "March", PER_MONTH!$E6819 = "Working Day"), Table3[Mar_WD],  AND(PER_MONTH!$B6819 = "March", PER_MONTH!$E6819 = "Non-Working Day"), Table3[Mar_NWD], AND(PER_MONTH!$B6819 = "April", PER_MONTH!$E6819 = "Working Day"), Table3[Apr_WD], AND(PER_MONTH!$B6819 = "April", PER_MONTH!$E6819 = "Non-Working Day"), Table3[Apr_NWD], AND(PER_MONTH!$B6819 = "May", PER_MONTH!$E6819 = "Working Day"), Table3[May_WD], AND(PER_MONTH!$B6819 = "May", PER_MONTH!$E6819 = "Non-Working Day"), Table3[May_NWD], AND(PER_MONTH!$B6819 = "June", PER_MONTH!$E6819 = "Working Day"), Table3[Jun_WD], AND(PER_MONTH!$B6819 = "June", PER_MONTH!$E6819 = "Non-Working Day"), Table3[Jun_NWD], AND(PER_MONTH!$B6819 = "July", PER_MONTH!$E6819 = "Working Day"), Table3[Jul_WD], AND(PER_MONTH!$B6819 = "July", PER_MONTH!$E6819 = "Non-Working Day"), Table3[Jul_NWD], AND(PER_MONTH!$B6819 = "August", PER_MONTH!$E6819 = "Working Day"), Table3[Aug_WD], AND(PER_MONTH!$B6819 = "August", PER_MONTH!$E6819 = "Non-Working Day"), Table3[Aug_NWD], AND(PER_MONTH!$B6819 = "September", PER_MONTH!$E6819 = "Working Day"), Table3[Sep_WD], AND(PER_MONTH!$B6819 = "September", PER_MONTH!$E6819 = "Non-Working Day"), Table3[Sep_NWD], AND(PER_MONTH!$B6819 = "October", PER_MONTH!$E6819 = "Working Day"), Table3[Oct_WD], AND(PER_MONTH!$B6819 = "October", PER_MONTH!$E6819 = "Non-Working Day"), Table3[Oct_NWD], AND(PER_MONTH!$B6819 = "November", PER_MONTH!$E6819 = "Working Day"), Table3[Nov_WD], AND(PER_MONTH!$B6819 = "November", PER_MONTH!$E6819 = "Non-Working Day"), Table3[Nov_NWD], AND(PER_MONTH!$B6819 = "December", PER_MONTH!$E6819 = "Working Day"), Table3[Dec_WD], AND(PER_MONTH!$B6819 = "December", PER_MONTH!$E6819 = "Non-Working Day"), Table3[Dec_NWD])),_xlfn.IFS(AND(PER_MONTH!$B6819="January",PER_MONTH!$E6819="Working Day"),Table3[Jan_WD],AND(PER_MONTH!$B6819="January",PER_MONTH!$E6819="Non-Working Day"),Table3[Jan_NWD],AND(PER_MONTH!$B6819="February",PER_MONTH!$E6819="Working Day"),Table3[Feb_WD],AND(PER_MONTH!$B6819="February",PER_MONTH!$E6819="Non-Working Day"),Table3[Feb_NWD], AND(PER_MONTH!$B6819 = "March", PER_MONTH!$E6819 = "Working Day"), Table3[Mar_WD],  AND(PER_MONTH!$B6819 = "March", PER_MONTH!$E6819 = "Non-Working Day"), Table3[Mar_NWD], AND(PER_MONTH!$B6819 = "April", PER_MONTH!$E6819 = "Working Day"), Table3[Apr_WD], AND(PER_MONTH!$B6819 = "April", PER_MONTH!$E6819 = "Non-Working Day"), Table3[Apr_NWD], AND(PER_MONTH!$B6819 = "May", PER_MONTH!$E6819 = "Working Day"), Table3[May_WD], AND(PER_MONTH!$B6819 = "May", PER_MONTH!$E6819 = "Non-Working Day"), Table3[May_NWD], AND(PER_MONTH!$B6819 = "June", PER_MONTH!$E6819 = "Working Day"), Table3[Jun_WD], AND(PER_MONTH!$B6819 = "June", PER_MONTH!$E6819 = "Non-Working Day"), Table3[Jun_NWD], AND(PER_MONTH!$B6819 = "July", PER_MONTH!$E6819 = "Working Day"), Table3[Jul_WD], AND(PER_MONTH!$B6819 = "July", PER_MONTH!$E6819 = "Non-Working Day"), Table3[Jul_NWD], AND(PER_MONTH!$B6819 = "August", PER_MONTH!$E6819 = "Working Day"), Table3[Aug_WD], AND(PER_MONTH!$B6819 = "August", PER_MONTH!$E6819 = "Non-Working Day"), Table3[Aug_NWD], AND(PER_MONTH!$B6819 = "September", PER_MONTH!$E6819 = "Working Day"), Table3[Sep_WD], AND(PER_MONTH!$B6819 = "September", PER_MONTH!$E6819 = "Non-Working Day"), Table3[Sep_NWD], AND(PER_MONTH!$B6819 = "October", PER_MONTH!$E6819 = "Working Day"), Table3[Oct_WD], AND(PER_MONTH!$B6819 = "October", PER_MONTH!$E6819 = "Non-Working Day"), Table3[Oct_NWD], AND(PER_MONTH!$B6819 = "November", PER_MONTH!$E6819 = "Working Day"), Table3[Nov_WD], AND(PER_MONTH!$B6819 = "November", PER_MONTH!$E6819 = "Non-Working Day"), Table3[Nov_NWD], AND(PER_MONTH!$B6819 = "December", PER_MONTH!$E6819 = "Working Day"), Table3[Dec_WD], AND(PER_MONTH!$B6819 = "December", PER_MONTH!$E6819 = "Non-Working Day"), Table3[Dec_NWD]))</f>
        <v>0</v>
      </c>
    </row>
    <row r="6868" spans="1:7" x14ac:dyDescent="0.3">
      <c r="A6868" s="60">
        <v>45801</v>
      </c>
      <c r="B6868" s="61" t="s">
        <v>15</v>
      </c>
      <c r="C6868" s="61" t="s">
        <v>109</v>
      </c>
      <c r="D6868" s="61" t="s">
        <v>9</v>
      </c>
      <c r="E6868" s="61" t="s">
        <v>48</v>
      </c>
      <c r="F6868" s="61">
        <v>4.1666666666666657E-2</v>
      </c>
      <c r="G6868" s="62">
        <v>0</v>
      </c>
    </row>
    <row r="6869" spans="1:7" x14ac:dyDescent="0.3">
      <c r="A6869" s="54">
        <v>45801</v>
      </c>
      <c r="B6869" s="55" t="s">
        <v>15</v>
      </c>
      <c r="C6869" s="55" t="s">
        <v>109</v>
      </c>
      <c r="D6869" s="55" t="s">
        <v>9</v>
      </c>
      <c r="E6869" s="55" t="s">
        <v>48</v>
      </c>
      <c r="F6869" s="55">
        <v>6.25E-2</v>
      </c>
      <c r="G6869" s="56">
        <v>0</v>
      </c>
    </row>
    <row r="6870" spans="1:7" x14ac:dyDescent="0.3">
      <c r="A6870" s="60">
        <v>45801</v>
      </c>
      <c r="B6870" s="61" t="s">
        <v>15</v>
      </c>
      <c r="C6870" s="61" t="s">
        <v>109</v>
      </c>
      <c r="D6870" s="61" t="s">
        <v>9</v>
      </c>
      <c r="E6870" s="61" t="s">
        <v>48</v>
      </c>
      <c r="F6870" s="61">
        <v>8.3333333333333329E-2</v>
      </c>
      <c r="G6870" s="62">
        <v>0</v>
      </c>
    </row>
    <row r="6871" spans="1:7" x14ac:dyDescent="0.3">
      <c r="A6871" s="54">
        <v>45801</v>
      </c>
      <c r="B6871" s="55" t="s">
        <v>15</v>
      </c>
      <c r="C6871" s="55" t="s">
        <v>109</v>
      </c>
      <c r="D6871" s="55" t="s">
        <v>9</v>
      </c>
      <c r="E6871" s="55" t="s">
        <v>48</v>
      </c>
      <c r="F6871" s="55">
        <v>0.1041666666666667</v>
      </c>
      <c r="G6871" s="56">
        <v>0</v>
      </c>
    </row>
    <row r="6872" spans="1:7" x14ac:dyDescent="0.3">
      <c r="A6872" s="60">
        <v>45801</v>
      </c>
      <c r="B6872" s="61" t="s">
        <v>15</v>
      </c>
      <c r="C6872" s="61" t="s">
        <v>109</v>
      </c>
      <c r="D6872" s="61" t="s">
        <v>9</v>
      </c>
      <c r="E6872" s="61" t="s">
        <v>48</v>
      </c>
      <c r="F6872" s="61">
        <v>0.125</v>
      </c>
      <c r="G6872" s="62">
        <v>0</v>
      </c>
    </row>
    <row r="6873" spans="1:7" x14ac:dyDescent="0.3">
      <c r="A6873" s="54">
        <v>45801</v>
      </c>
      <c r="B6873" s="55" t="s">
        <v>15</v>
      </c>
      <c r="C6873" s="55" t="s">
        <v>109</v>
      </c>
      <c r="D6873" s="55" t="s">
        <v>9</v>
      </c>
      <c r="E6873" s="55" t="s">
        <v>48</v>
      </c>
      <c r="F6873" s="55">
        <v>0.14583333333333329</v>
      </c>
      <c r="G6873" s="56">
        <v>0</v>
      </c>
    </row>
    <row r="6874" spans="1:7" x14ac:dyDescent="0.3">
      <c r="A6874" s="60">
        <v>45801</v>
      </c>
      <c r="B6874" s="61" t="s">
        <v>15</v>
      </c>
      <c r="C6874" s="61" t="s">
        <v>109</v>
      </c>
      <c r="D6874" s="61" t="s">
        <v>9</v>
      </c>
      <c r="E6874" s="61" t="s">
        <v>48</v>
      </c>
      <c r="F6874" s="61">
        <v>0.16666666666666671</v>
      </c>
      <c r="G6874" s="62">
        <v>0</v>
      </c>
    </row>
    <row r="6875" spans="1:7" x14ac:dyDescent="0.3">
      <c r="A6875" s="54">
        <v>45801</v>
      </c>
      <c r="B6875" s="55" t="s">
        <v>15</v>
      </c>
      <c r="C6875" s="55" t="s">
        <v>109</v>
      </c>
      <c r="D6875" s="55" t="s">
        <v>9</v>
      </c>
      <c r="E6875" s="55" t="s">
        <v>48</v>
      </c>
      <c r="F6875" s="55">
        <v>0.1875</v>
      </c>
      <c r="G6875" s="56">
        <v>0</v>
      </c>
    </row>
    <row r="6876" spans="1:7" x14ac:dyDescent="0.3">
      <c r="A6876" s="60">
        <v>45801</v>
      </c>
      <c r="B6876" s="61" t="s">
        <v>15</v>
      </c>
      <c r="C6876" s="61" t="s">
        <v>109</v>
      </c>
      <c r="D6876" s="61" t="s">
        <v>9</v>
      </c>
      <c r="E6876" s="61" t="s">
        <v>48</v>
      </c>
      <c r="F6876" s="61">
        <v>0.20833333333333329</v>
      </c>
      <c r="G6876" s="62">
        <v>0</v>
      </c>
    </row>
    <row r="6877" spans="1:7" x14ac:dyDescent="0.3">
      <c r="A6877" s="54">
        <v>45801</v>
      </c>
      <c r="B6877" s="55" t="s">
        <v>15</v>
      </c>
      <c r="C6877" s="55" t="s">
        <v>109</v>
      </c>
      <c r="D6877" s="55" t="s">
        <v>9</v>
      </c>
      <c r="E6877" s="55" t="s">
        <v>48</v>
      </c>
      <c r="F6877" s="55">
        <v>0.22916666666666671</v>
      </c>
      <c r="G6877" s="56">
        <v>0</v>
      </c>
    </row>
    <row r="6878" spans="1:7" x14ac:dyDescent="0.3">
      <c r="A6878" s="60">
        <v>45801</v>
      </c>
      <c r="B6878" s="61" t="s">
        <v>15</v>
      </c>
      <c r="C6878" s="61" t="s">
        <v>109</v>
      </c>
      <c r="D6878" s="61" t="s">
        <v>9</v>
      </c>
      <c r="E6878" s="61" t="s">
        <v>48</v>
      </c>
      <c r="F6878" s="61">
        <v>0.25</v>
      </c>
      <c r="G6878" s="62">
        <v>0</v>
      </c>
    </row>
    <row r="6879" spans="1:7" x14ac:dyDescent="0.3">
      <c r="A6879" s="54">
        <v>45801</v>
      </c>
      <c r="B6879" s="55" t="s">
        <v>15</v>
      </c>
      <c r="C6879" s="55" t="s">
        <v>109</v>
      </c>
      <c r="D6879" s="55" t="s">
        <v>9</v>
      </c>
      <c r="E6879" s="55" t="s">
        <v>48</v>
      </c>
      <c r="F6879" s="55">
        <v>0.27083333333333331</v>
      </c>
      <c r="G6879" s="56">
        <v>0</v>
      </c>
    </row>
    <row r="6880" spans="1:7" x14ac:dyDescent="0.3">
      <c r="A6880" s="60">
        <v>45801</v>
      </c>
      <c r="B6880" s="61" t="s">
        <v>15</v>
      </c>
      <c r="C6880" s="61" t="s">
        <v>109</v>
      </c>
      <c r="D6880" s="61" t="s">
        <v>9</v>
      </c>
      <c r="E6880" s="61" t="s">
        <v>48</v>
      </c>
      <c r="F6880" s="61">
        <v>0.29166666666666669</v>
      </c>
      <c r="G6880" s="62">
        <v>0</v>
      </c>
    </row>
    <row r="6881" spans="1:7" x14ac:dyDescent="0.3">
      <c r="A6881" s="54">
        <v>45801</v>
      </c>
      <c r="B6881" s="55" t="s">
        <v>15</v>
      </c>
      <c r="C6881" s="55" t="s">
        <v>109</v>
      </c>
      <c r="D6881" s="55" t="s">
        <v>9</v>
      </c>
      <c r="E6881" s="55" t="s">
        <v>48</v>
      </c>
      <c r="F6881" s="55">
        <v>0.3125</v>
      </c>
      <c r="G6881" s="56">
        <v>0</v>
      </c>
    </row>
    <row r="6882" spans="1:7" x14ac:dyDescent="0.3">
      <c r="A6882" s="60">
        <v>45801</v>
      </c>
      <c r="B6882" s="61" t="s">
        <v>15</v>
      </c>
      <c r="C6882" s="61" t="s">
        <v>109</v>
      </c>
      <c r="D6882" s="61" t="s">
        <v>9</v>
      </c>
      <c r="E6882" s="61" t="s">
        <v>48</v>
      </c>
      <c r="F6882" s="61">
        <v>0.33333333333333331</v>
      </c>
      <c r="G6882" s="62">
        <v>0</v>
      </c>
    </row>
    <row r="6883" spans="1:7" x14ac:dyDescent="0.3">
      <c r="A6883" s="54">
        <v>45801</v>
      </c>
      <c r="B6883" s="55" t="s">
        <v>15</v>
      </c>
      <c r="C6883" s="55" t="s">
        <v>109</v>
      </c>
      <c r="D6883" s="55" t="s">
        <v>9</v>
      </c>
      <c r="E6883" s="55" t="s">
        <v>48</v>
      </c>
      <c r="F6883" s="55">
        <v>0.35416666666666669</v>
      </c>
      <c r="G6883" s="56">
        <v>0</v>
      </c>
    </row>
    <row r="6884" spans="1:7" x14ac:dyDescent="0.3">
      <c r="A6884" s="60">
        <v>45801</v>
      </c>
      <c r="B6884" s="61" t="s">
        <v>15</v>
      </c>
      <c r="C6884" s="61" t="s">
        <v>109</v>
      </c>
      <c r="D6884" s="61" t="s">
        <v>9</v>
      </c>
      <c r="E6884" s="61" t="s">
        <v>48</v>
      </c>
      <c r="F6884" s="61">
        <v>0.375</v>
      </c>
      <c r="G6884" s="62">
        <v>0</v>
      </c>
    </row>
    <row r="6885" spans="1:7" x14ac:dyDescent="0.3">
      <c r="A6885" s="54">
        <v>45801</v>
      </c>
      <c r="B6885" s="55" t="s">
        <v>15</v>
      </c>
      <c r="C6885" s="55" t="s">
        <v>109</v>
      </c>
      <c r="D6885" s="55" t="s">
        <v>9</v>
      </c>
      <c r="E6885" s="55" t="s">
        <v>48</v>
      </c>
      <c r="F6885" s="55">
        <v>0.39583333333333331</v>
      </c>
      <c r="G6885" s="56">
        <v>0</v>
      </c>
    </row>
    <row r="6886" spans="1:7" x14ac:dyDescent="0.3">
      <c r="A6886" s="60">
        <v>45801</v>
      </c>
      <c r="B6886" s="61" t="s">
        <v>15</v>
      </c>
      <c r="C6886" s="61" t="s">
        <v>109</v>
      </c>
      <c r="D6886" s="61" t="s">
        <v>9</v>
      </c>
      <c r="E6886" s="61" t="s">
        <v>48</v>
      </c>
      <c r="F6886" s="61">
        <v>0.41666666666666669</v>
      </c>
      <c r="G6886" s="62">
        <v>0</v>
      </c>
    </row>
    <row r="6887" spans="1:7" x14ac:dyDescent="0.3">
      <c r="A6887" s="54">
        <v>45801</v>
      </c>
      <c r="B6887" s="55" t="s">
        <v>15</v>
      </c>
      <c r="C6887" s="55" t="s">
        <v>109</v>
      </c>
      <c r="D6887" s="55" t="s">
        <v>9</v>
      </c>
      <c r="E6887" s="55" t="s">
        <v>48</v>
      </c>
      <c r="F6887" s="55">
        <v>0.4375</v>
      </c>
      <c r="G6887" s="56">
        <v>0</v>
      </c>
    </row>
    <row r="6888" spans="1:7" x14ac:dyDescent="0.3">
      <c r="A6888" s="60">
        <v>45801</v>
      </c>
      <c r="B6888" s="61" t="s">
        <v>15</v>
      </c>
      <c r="C6888" s="61" t="s">
        <v>109</v>
      </c>
      <c r="D6888" s="61" t="s">
        <v>9</v>
      </c>
      <c r="E6888" s="61" t="s">
        <v>48</v>
      </c>
      <c r="F6888" s="61">
        <v>0.45833333333333331</v>
      </c>
      <c r="G6888" s="62">
        <v>0</v>
      </c>
    </row>
    <row r="6889" spans="1:7" x14ac:dyDescent="0.3">
      <c r="A6889" s="54">
        <v>45801</v>
      </c>
      <c r="B6889" s="55" t="s">
        <v>15</v>
      </c>
      <c r="C6889" s="55" t="s">
        <v>109</v>
      </c>
      <c r="D6889" s="55" t="s">
        <v>9</v>
      </c>
      <c r="E6889" s="55" t="s">
        <v>48</v>
      </c>
      <c r="F6889" s="55">
        <v>0.47916666666666669</v>
      </c>
      <c r="G6889" s="56">
        <v>0</v>
      </c>
    </row>
    <row r="6890" spans="1:7" x14ac:dyDescent="0.3">
      <c r="A6890" s="60">
        <v>45801</v>
      </c>
      <c r="B6890" s="61" t="s">
        <v>15</v>
      </c>
      <c r="C6890" s="61" t="s">
        <v>109</v>
      </c>
      <c r="D6890" s="61" t="s">
        <v>9</v>
      </c>
      <c r="E6890" s="61" t="s">
        <v>48</v>
      </c>
      <c r="F6890" s="61">
        <v>0.5</v>
      </c>
      <c r="G6890" s="62">
        <v>0</v>
      </c>
    </row>
    <row r="6891" spans="1:7" x14ac:dyDescent="0.3">
      <c r="A6891" s="54">
        <v>45801</v>
      </c>
      <c r="B6891" s="55" t="s">
        <v>15</v>
      </c>
      <c r="C6891" s="55" t="s">
        <v>109</v>
      </c>
      <c r="D6891" s="55" t="s">
        <v>9</v>
      </c>
      <c r="E6891" s="55" t="s">
        <v>48</v>
      </c>
      <c r="F6891" s="55">
        <v>0.52083333333333337</v>
      </c>
      <c r="G6891" s="56">
        <v>0</v>
      </c>
    </row>
    <row r="6892" spans="1:7" x14ac:dyDescent="0.3">
      <c r="A6892" s="60">
        <v>45801</v>
      </c>
      <c r="B6892" s="61" t="s">
        <v>15</v>
      </c>
      <c r="C6892" s="61" t="s">
        <v>109</v>
      </c>
      <c r="D6892" s="61" t="s">
        <v>9</v>
      </c>
      <c r="E6892" s="61" t="s">
        <v>48</v>
      </c>
      <c r="F6892" s="61">
        <v>0.54166666666666663</v>
      </c>
      <c r="G6892" s="62">
        <v>0</v>
      </c>
    </row>
    <row r="6893" spans="1:7" x14ac:dyDescent="0.3">
      <c r="A6893" s="54">
        <v>45801</v>
      </c>
      <c r="B6893" s="55" t="s">
        <v>15</v>
      </c>
      <c r="C6893" s="55" t="s">
        <v>109</v>
      </c>
      <c r="D6893" s="55" t="s">
        <v>9</v>
      </c>
      <c r="E6893" s="55" t="s">
        <v>48</v>
      </c>
      <c r="F6893" s="55">
        <v>0.5625</v>
      </c>
      <c r="G6893" s="56">
        <v>0</v>
      </c>
    </row>
    <row r="6894" spans="1:7" x14ac:dyDescent="0.3">
      <c r="A6894" s="60">
        <v>45801</v>
      </c>
      <c r="B6894" s="61" t="s">
        <v>15</v>
      </c>
      <c r="C6894" s="61" t="s">
        <v>109</v>
      </c>
      <c r="D6894" s="61" t="s">
        <v>9</v>
      </c>
      <c r="E6894" s="61" t="s">
        <v>48</v>
      </c>
      <c r="F6894" s="61">
        <v>0.58333333333333337</v>
      </c>
      <c r="G6894" s="62">
        <v>0</v>
      </c>
    </row>
    <row r="6895" spans="1:7" x14ac:dyDescent="0.3">
      <c r="A6895" s="54">
        <v>45801</v>
      </c>
      <c r="B6895" s="55" t="s">
        <v>15</v>
      </c>
      <c r="C6895" s="55" t="s">
        <v>109</v>
      </c>
      <c r="D6895" s="55" t="s">
        <v>9</v>
      </c>
      <c r="E6895" s="55" t="s">
        <v>48</v>
      </c>
      <c r="F6895" s="55">
        <v>0.60416666666666663</v>
      </c>
      <c r="G6895" s="56">
        <v>0</v>
      </c>
    </row>
    <row r="6896" spans="1:7" x14ac:dyDescent="0.3">
      <c r="A6896" s="60">
        <v>45801</v>
      </c>
      <c r="B6896" s="61" t="s">
        <v>15</v>
      </c>
      <c r="C6896" s="61" t="s">
        <v>109</v>
      </c>
      <c r="D6896" s="61" t="s">
        <v>9</v>
      </c>
      <c r="E6896" s="61" t="s">
        <v>48</v>
      </c>
      <c r="F6896" s="61">
        <v>0.625</v>
      </c>
      <c r="G6896" s="62">
        <v>0</v>
      </c>
    </row>
    <row r="6897" spans="1:7" x14ac:dyDescent="0.3">
      <c r="A6897" s="54">
        <v>45801</v>
      </c>
      <c r="B6897" s="55" t="s">
        <v>15</v>
      </c>
      <c r="C6897" s="55" t="s">
        <v>109</v>
      </c>
      <c r="D6897" s="55" t="s">
        <v>9</v>
      </c>
      <c r="E6897" s="55" t="s">
        <v>48</v>
      </c>
      <c r="F6897" s="55">
        <v>0.64583333333333337</v>
      </c>
      <c r="G6897" s="56">
        <v>0</v>
      </c>
    </row>
    <row r="6898" spans="1:7" x14ac:dyDescent="0.3">
      <c r="A6898" s="60">
        <v>45801</v>
      </c>
      <c r="B6898" s="61" t="s">
        <v>15</v>
      </c>
      <c r="C6898" s="61" t="s">
        <v>109</v>
      </c>
      <c r="D6898" s="61" t="s">
        <v>9</v>
      </c>
      <c r="E6898" s="61" t="s">
        <v>48</v>
      </c>
      <c r="F6898" s="61">
        <v>0.66666666666666663</v>
      </c>
      <c r="G6898" s="62">
        <v>0</v>
      </c>
    </row>
    <row r="6899" spans="1:7" x14ac:dyDescent="0.3">
      <c r="A6899" s="54">
        <v>45801</v>
      </c>
      <c r="B6899" s="55" t="s">
        <v>15</v>
      </c>
      <c r="C6899" s="55" t="s">
        <v>109</v>
      </c>
      <c r="D6899" s="55" t="s">
        <v>9</v>
      </c>
      <c r="E6899" s="55" t="s">
        <v>48</v>
      </c>
      <c r="F6899" s="55">
        <v>0.6875</v>
      </c>
      <c r="G6899" s="56">
        <v>0</v>
      </c>
    </row>
    <row r="6900" spans="1:7" x14ac:dyDescent="0.3">
      <c r="A6900" s="60">
        <v>45801</v>
      </c>
      <c r="B6900" s="61" t="s">
        <v>15</v>
      </c>
      <c r="C6900" s="61" t="s">
        <v>109</v>
      </c>
      <c r="D6900" s="61" t="s">
        <v>9</v>
      </c>
      <c r="E6900" s="61" t="s">
        <v>48</v>
      </c>
      <c r="F6900" s="61">
        <v>0.70833333333333337</v>
      </c>
      <c r="G6900" s="62">
        <v>0</v>
      </c>
    </row>
    <row r="6901" spans="1:7" x14ac:dyDescent="0.3">
      <c r="A6901" s="54">
        <v>45801</v>
      </c>
      <c r="B6901" s="55" t="s">
        <v>15</v>
      </c>
      <c r="C6901" s="55" t="s">
        <v>109</v>
      </c>
      <c r="D6901" s="55" t="s">
        <v>9</v>
      </c>
      <c r="E6901" s="55" t="s">
        <v>48</v>
      </c>
      <c r="F6901" s="55">
        <v>0.72916666666666663</v>
      </c>
      <c r="G6901" s="56">
        <v>0</v>
      </c>
    </row>
    <row r="6902" spans="1:7" x14ac:dyDescent="0.3">
      <c r="A6902" s="60">
        <v>45801</v>
      </c>
      <c r="B6902" s="61" t="s">
        <v>15</v>
      </c>
      <c r="C6902" s="61" t="s">
        <v>109</v>
      </c>
      <c r="D6902" s="61" t="s">
        <v>9</v>
      </c>
      <c r="E6902" s="61" t="s">
        <v>48</v>
      </c>
      <c r="F6902" s="61">
        <v>0.75</v>
      </c>
      <c r="G6902" s="62">
        <v>0</v>
      </c>
    </row>
    <row r="6903" spans="1:7" x14ac:dyDescent="0.3">
      <c r="A6903" s="54">
        <v>45801</v>
      </c>
      <c r="B6903" s="55" t="s">
        <v>15</v>
      </c>
      <c r="C6903" s="55" t="s">
        <v>109</v>
      </c>
      <c r="D6903" s="55" t="s">
        <v>9</v>
      </c>
      <c r="E6903" s="55" t="s">
        <v>48</v>
      </c>
      <c r="F6903" s="55">
        <v>0.77083333333333337</v>
      </c>
      <c r="G6903" s="56">
        <v>0</v>
      </c>
    </row>
    <row r="6904" spans="1:7" x14ac:dyDescent="0.3">
      <c r="A6904" s="60">
        <v>45801</v>
      </c>
      <c r="B6904" s="61" t="s">
        <v>15</v>
      </c>
      <c r="C6904" s="61" t="s">
        <v>109</v>
      </c>
      <c r="D6904" s="61" t="s">
        <v>9</v>
      </c>
      <c r="E6904" s="61" t="s">
        <v>48</v>
      </c>
      <c r="F6904" s="61">
        <v>0.79166666666666663</v>
      </c>
      <c r="G6904" s="62">
        <v>0</v>
      </c>
    </row>
    <row r="6905" spans="1:7" x14ac:dyDescent="0.3">
      <c r="A6905" s="54">
        <v>45801</v>
      </c>
      <c r="B6905" s="55" t="s">
        <v>15</v>
      </c>
      <c r="C6905" s="55" t="s">
        <v>109</v>
      </c>
      <c r="D6905" s="55" t="s">
        <v>9</v>
      </c>
      <c r="E6905" s="55" t="s">
        <v>48</v>
      </c>
      <c r="F6905" s="55">
        <v>0.8125</v>
      </c>
      <c r="G6905" s="56">
        <v>0</v>
      </c>
    </row>
    <row r="6906" spans="1:7" x14ac:dyDescent="0.3">
      <c r="A6906" s="60">
        <v>45801</v>
      </c>
      <c r="B6906" s="61" t="s">
        <v>15</v>
      </c>
      <c r="C6906" s="61" t="s">
        <v>109</v>
      </c>
      <c r="D6906" s="61" t="s">
        <v>9</v>
      </c>
      <c r="E6906" s="61" t="s">
        <v>48</v>
      </c>
      <c r="F6906" s="61">
        <v>0.83333333333333337</v>
      </c>
      <c r="G6906" s="62">
        <v>0</v>
      </c>
    </row>
    <row r="6907" spans="1:7" x14ac:dyDescent="0.3">
      <c r="A6907" s="54">
        <v>45801</v>
      </c>
      <c r="B6907" s="55" t="s">
        <v>15</v>
      </c>
      <c r="C6907" s="55" t="s">
        <v>109</v>
      </c>
      <c r="D6907" s="55" t="s">
        <v>9</v>
      </c>
      <c r="E6907" s="55" t="s">
        <v>48</v>
      </c>
      <c r="F6907" s="55">
        <v>0.85416666666666663</v>
      </c>
      <c r="G6907" s="56">
        <v>0</v>
      </c>
    </row>
    <row r="6908" spans="1:7" x14ac:dyDescent="0.3">
      <c r="A6908" s="60">
        <v>45801</v>
      </c>
      <c r="B6908" s="61" t="s">
        <v>15</v>
      </c>
      <c r="C6908" s="61" t="s">
        <v>109</v>
      </c>
      <c r="D6908" s="61" t="s">
        <v>9</v>
      </c>
      <c r="E6908" s="61" t="s">
        <v>48</v>
      </c>
      <c r="F6908" s="61">
        <v>0.875</v>
      </c>
      <c r="G6908" s="62">
        <v>0</v>
      </c>
    </row>
    <row r="6909" spans="1:7" x14ac:dyDescent="0.3">
      <c r="A6909" s="54">
        <v>45801</v>
      </c>
      <c r="B6909" s="55" t="s">
        <v>15</v>
      </c>
      <c r="C6909" s="55" t="s">
        <v>109</v>
      </c>
      <c r="D6909" s="55" t="s">
        <v>9</v>
      </c>
      <c r="E6909" s="55" t="s">
        <v>48</v>
      </c>
      <c r="F6909" s="55">
        <v>0.89583333333333337</v>
      </c>
      <c r="G6909" s="56">
        <v>0</v>
      </c>
    </row>
    <row r="6910" spans="1:7" x14ac:dyDescent="0.3">
      <c r="A6910" s="60">
        <v>45801</v>
      </c>
      <c r="B6910" s="61" t="s">
        <v>15</v>
      </c>
      <c r="C6910" s="61" t="s">
        <v>109</v>
      </c>
      <c r="D6910" s="61" t="s">
        <v>9</v>
      </c>
      <c r="E6910" s="61" t="s">
        <v>48</v>
      </c>
      <c r="F6910" s="61">
        <v>0.91666666666666663</v>
      </c>
      <c r="G6910" s="62">
        <v>0</v>
      </c>
    </row>
    <row r="6911" spans="1:7" x14ac:dyDescent="0.3">
      <c r="A6911" s="54">
        <v>45801</v>
      </c>
      <c r="B6911" s="55" t="s">
        <v>15</v>
      </c>
      <c r="C6911" s="55" t="s">
        <v>109</v>
      </c>
      <c r="D6911" s="55" t="s">
        <v>9</v>
      </c>
      <c r="E6911" s="55" t="s">
        <v>48</v>
      </c>
      <c r="F6911" s="55">
        <v>0.9375</v>
      </c>
      <c r="G6911" s="56">
        <v>0</v>
      </c>
    </row>
    <row r="6912" spans="1:7" x14ac:dyDescent="0.3">
      <c r="A6912" s="60">
        <v>45801</v>
      </c>
      <c r="B6912" s="61" t="s">
        <v>15</v>
      </c>
      <c r="C6912" s="61" t="s">
        <v>109</v>
      </c>
      <c r="D6912" s="61" t="s">
        <v>9</v>
      </c>
      <c r="E6912" s="61" t="s">
        <v>48</v>
      </c>
      <c r="F6912" s="61">
        <v>0.95833333333333337</v>
      </c>
      <c r="G6912" s="62">
        <v>0</v>
      </c>
    </row>
    <row r="6913" spans="1:7" x14ac:dyDescent="0.3">
      <c r="A6913" s="54">
        <v>45801</v>
      </c>
      <c r="B6913" s="55" t="s">
        <v>15</v>
      </c>
      <c r="C6913" s="55" t="s">
        <v>109</v>
      </c>
      <c r="D6913" s="55" t="s">
        <v>9</v>
      </c>
      <c r="E6913" s="55" t="s">
        <v>48</v>
      </c>
      <c r="F6913" s="55">
        <v>0.97916666666666663</v>
      </c>
      <c r="G6913" s="56">
        <v>0</v>
      </c>
    </row>
    <row r="6914" spans="1:7" x14ac:dyDescent="0.3">
      <c r="A6914" s="60">
        <v>45802</v>
      </c>
      <c r="B6914" s="61" t="s">
        <v>15</v>
      </c>
      <c r="C6914" s="61" t="s">
        <v>109</v>
      </c>
      <c r="D6914" s="61" t="s">
        <v>9</v>
      </c>
      <c r="E6914" s="61" t="s">
        <v>48</v>
      </c>
      <c r="F6914" s="61">
        <v>0</v>
      </c>
      <c r="G6914" s="62">
        <v>0</v>
      </c>
    </row>
    <row r="6915" spans="1:7" x14ac:dyDescent="0.3">
      <c r="A6915" s="54">
        <v>45802</v>
      </c>
      <c r="B6915" s="55" t="s">
        <v>15</v>
      </c>
      <c r="C6915" s="55" t="s">
        <v>109</v>
      </c>
      <c r="D6915" s="55" t="s">
        <v>10</v>
      </c>
      <c r="E6915" s="55" t="s">
        <v>48</v>
      </c>
      <c r="F6915" s="55">
        <v>2.0833333333333329E-2</v>
      </c>
      <c r="G6915" s="56" cm="1">
        <f t="array" ref="G6915:G6962">IF(LOAD_RESULTS!$C$3 = "MENU",ABS(_xlfn.IFS(AND(PER_MONTH!$B6867="January",PER_MONTH!$E6867="Working Day"),Table3[Jan_WD],AND(PER_MONTH!$B6867="January",PER_MONTH!$E6867="Non-Working Day"),Table3[Jan_NWD],AND(PER_MONTH!$B6867="February",PER_MONTH!$E6867="Working Day"),Table3[Feb_WD],AND(PER_MONTH!$B6867="February",PER_MONTH!$E6867="Non-Working Day"),Table3[Feb_NWD], AND(PER_MONTH!$B6867 = "March", PER_MONTH!$E6867 = "Working Day"), Table3[Mar_WD],  AND(PER_MONTH!$B6867 = "March", PER_MONTH!$E6867 = "Non-Working Day"), Table3[Mar_NWD], AND(PER_MONTH!$B6867 = "April", PER_MONTH!$E6867 = "Working Day"), Table3[Apr_WD], AND(PER_MONTH!$B6867 = "April", PER_MONTH!$E6867 = "Non-Working Day"), Table3[Apr_NWD], AND(PER_MONTH!$B6867 = "May", PER_MONTH!$E6867 = "Working Day"), Table3[May_WD], AND(PER_MONTH!$B6867 = "May", PER_MONTH!$E6867 = "Non-Working Day"), Table3[May_NWD], AND(PER_MONTH!$B6867 = "June", PER_MONTH!$E6867 = "Working Day"), Table3[Jun_WD], AND(PER_MONTH!$B6867 = "June", PER_MONTH!$E6867 = "Non-Working Day"), Table3[Jun_NWD], AND(PER_MONTH!$B6867 = "July", PER_MONTH!$E6867 = "Working Day"), Table3[Jul_WD], AND(PER_MONTH!$B6867 = "July", PER_MONTH!$E6867 = "Non-Working Day"), Table3[Jul_NWD], AND(PER_MONTH!$B6867 = "August", PER_MONTH!$E6867 = "Working Day"), Table3[Aug_WD], AND(PER_MONTH!$B6867 = "August", PER_MONTH!$E6867 = "Non-Working Day"), Table3[Aug_NWD], AND(PER_MONTH!$B6867 = "September", PER_MONTH!$E6867 = "Working Day"), Table3[Sep_WD], AND(PER_MONTH!$B6867 = "September", PER_MONTH!$E6867 = "Non-Working Day"), Table3[Sep_NWD], AND(PER_MONTH!$B6867 = "October", PER_MONTH!$E6867 = "Working Day"), Table3[Oct_WD], AND(PER_MONTH!$B6867 = "October", PER_MONTH!$E6867 = "Non-Working Day"), Table3[Oct_NWD], AND(PER_MONTH!$B6867 = "November", PER_MONTH!$E6867 = "Working Day"), Table3[Nov_WD], AND(PER_MONTH!$B6867 = "November", PER_MONTH!$E6867 = "Non-Working Day"), Table3[Nov_NWD], AND(PER_MONTH!$B6867 = "December", PER_MONTH!$E6867 = "Working Day"), Table3[Dec_WD], AND(PER_MONTH!$B6867 = "December", PER_MONTH!$E6867 = "Non-Working Day"), Table3[Dec_NWD])),_xlfn.IFS(AND(PER_MONTH!$B6867="January",PER_MONTH!$E6867="Working Day"),Table3[Jan_WD],AND(PER_MONTH!$B6867="January",PER_MONTH!$E6867="Non-Working Day"),Table3[Jan_NWD],AND(PER_MONTH!$B6867="February",PER_MONTH!$E6867="Working Day"),Table3[Feb_WD],AND(PER_MONTH!$B6867="February",PER_MONTH!$E6867="Non-Working Day"),Table3[Feb_NWD], AND(PER_MONTH!$B6867 = "March", PER_MONTH!$E6867 = "Working Day"), Table3[Mar_WD],  AND(PER_MONTH!$B6867 = "March", PER_MONTH!$E6867 = "Non-Working Day"), Table3[Mar_NWD], AND(PER_MONTH!$B6867 = "April", PER_MONTH!$E6867 = "Working Day"), Table3[Apr_WD], AND(PER_MONTH!$B6867 = "April", PER_MONTH!$E6867 = "Non-Working Day"), Table3[Apr_NWD], AND(PER_MONTH!$B6867 = "May", PER_MONTH!$E6867 = "Working Day"), Table3[May_WD], AND(PER_MONTH!$B6867 = "May", PER_MONTH!$E6867 = "Non-Working Day"), Table3[May_NWD], AND(PER_MONTH!$B6867 = "June", PER_MONTH!$E6867 = "Working Day"), Table3[Jun_WD], AND(PER_MONTH!$B6867 = "June", PER_MONTH!$E6867 = "Non-Working Day"), Table3[Jun_NWD], AND(PER_MONTH!$B6867 = "July", PER_MONTH!$E6867 = "Working Day"), Table3[Jul_WD], AND(PER_MONTH!$B6867 = "July", PER_MONTH!$E6867 = "Non-Working Day"), Table3[Jul_NWD], AND(PER_MONTH!$B6867 = "August", PER_MONTH!$E6867 = "Working Day"), Table3[Aug_WD], AND(PER_MONTH!$B6867 = "August", PER_MONTH!$E6867 = "Non-Working Day"), Table3[Aug_NWD], AND(PER_MONTH!$B6867 = "September", PER_MONTH!$E6867 = "Working Day"), Table3[Sep_WD], AND(PER_MONTH!$B6867 = "September", PER_MONTH!$E6867 = "Non-Working Day"), Table3[Sep_NWD], AND(PER_MONTH!$B6867 = "October", PER_MONTH!$E6867 = "Working Day"), Table3[Oct_WD], AND(PER_MONTH!$B6867 = "October", PER_MONTH!$E6867 = "Non-Working Day"), Table3[Oct_NWD], AND(PER_MONTH!$B6867 = "November", PER_MONTH!$E6867 = "Working Day"), Table3[Nov_WD], AND(PER_MONTH!$B6867 = "November", PER_MONTH!$E6867 = "Non-Working Day"), Table3[Nov_NWD], AND(PER_MONTH!$B6867 = "December", PER_MONTH!$E6867 = "Working Day"), Table3[Dec_WD], AND(PER_MONTH!$B6867 = "December", PER_MONTH!$E6867 = "Non-Working Day"), Table3[Dec_NWD]))</f>
        <v>0</v>
      </c>
    </row>
    <row r="6916" spans="1:7" x14ac:dyDescent="0.3">
      <c r="A6916" s="60">
        <v>45802</v>
      </c>
      <c r="B6916" s="61" t="s">
        <v>15</v>
      </c>
      <c r="C6916" s="61" t="s">
        <v>109</v>
      </c>
      <c r="D6916" s="61" t="s">
        <v>10</v>
      </c>
      <c r="E6916" s="61" t="s">
        <v>48</v>
      </c>
      <c r="F6916" s="61">
        <v>4.1666666666666657E-2</v>
      </c>
      <c r="G6916" s="62">
        <v>0</v>
      </c>
    </row>
    <row r="6917" spans="1:7" x14ac:dyDescent="0.3">
      <c r="A6917" s="54">
        <v>45802</v>
      </c>
      <c r="B6917" s="55" t="s">
        <v>15</v>
      </c>
      <c r="C6917" s="55" t="s">
        <v>109</v>
      </c>
      <c r="D6917" s="55" t="s">
        <v>10</v>
      </c>
      <c r="E6917" s="55" t="s">
        <v>48</v>
      </c>
      <c r="F6917" s="55">
        <v>6.25E-2</v>
      </c>
      <c r="G6917" s="56">
        <v>0</v>
      </c>
    </row>
    <row r="6918" spans="1:7" x14ac:dyDescent="0.3">
      <c r="A6918" s="60">
        <v>45802</v>
      </c>
      <c r="B6918" s="61" t="s">
        <v>15</v>
      </c>
      <c r="C6918" s="61" t="s">
        <v>109</v>
      </c>
      <c r="D6918" s="61" t="s">
        <v>10</v>
      </c>
      <c r="E6918" s="61" t="s">
        <v>48</v>
      </c>
      <c r="F6918" s="61">
        <v>8.3333333333333329E-2</v>
      </c>
      <c r="G6918" s="62">
        <v>0</v>
      </c>
    </row>
    <row r="6919" spans="1:7" x14ac:dyDescent="0.3">
      <c r="A6919" s="54">
        <v>45802</v>
      </c>
      <c r="B6919" s="55" t="s">
        <v>15</v>
      </c>
      <c r="C6919" s="55" t="s">
        <v>109</v>
      </c>
      <c r="D6919" s="55" t="s">
        <v>10</v>
      </c>
      <c r="E6919" s="55" t="s">
        <v>48</v>
      </c>
      <c r="F6919" s="55">
        <v>0.1041666666666667</v>
      </c>
      <c r="G6919" s="56">
        <v>0</v>
      </c>
    </row>
    <row r="6920" spans="1:7" x14ac:dyDescent="0.3">
      <c r="A6920" s="60">
        <v>45802</v>
      </c>
      <c r="B6920" s="61" t="s">
        <v>15</v>
      </c>
      <c r="C6920" s="61" t="s">
        <v>109</v>
      </c>
      <c r="D6920" s="61" t="s">
        <v>10</v>
      </c>
      <c r="E6920" s="61" t="s">
        <v>48</v>
      </c>
      <c r="F6920" s="61">
        <v>0.125</v>
      </c>
      <c r="G6920" s="62">
        <v>0</v>
      </c>
    </row>
    <row r="6921" spans="1:7" x14ac:dyDescent="0.3">
      <c r="A6921" s="54">
        <v>45802</v>
      </c>
      <c r="B6921" s="55" t="s">
        <v>15</v>
      </c>
      <c r="C6921" s="55" t="s">
        <v>109</v>
      </c>
      <c r="D6921" s="55" t="s">
        <v>10</v>
      </c>
      <c r="E6921" s="55" t="s">
        <v>48</v>
      </c>
      <c r="F6921" s="55">
        <v>0.14583333333333329</v>
      </c>
      <c r="G6921" s="56">
        <v>0</v>
      </c>
    </row>
    <row r="6922" spans="1:7" x14ac:dyDescent="0.3">
      <c r="A6922" s="60">
        <v>45802</v>
      </c>
      <c r="B6922" s="61" t="s">
        <v>15</v>
      </c>
      <c r="C6922" s="61" t="s">
        <v>109</v>
      </c>
      <c r="D6922" s="61" t="s">
        <v>10</v>
      </c>
      <c r="E6922" s="61" t="s">
        <v>48</v>
      </c>
      <c r="F6922" s="61">
        <v>0.16666666666666671</v>
      </c>
      <c r="G6922" s="62">
        <v>0</v>
      </c>
    </row>
    <row r="6923" spans="1:7" x14ac:dyDescent="0.3">
      <c r="A6923" s="54">
        <v>45802</v>
      </c>
      <c r="B6923" s="55" t="s">
        <v>15</v>
      </c>
      <c r="C6923" s="55" t="s">
        <v>109</v>
      </c>
      <c r="D6923" s="55" t="s">
        <v>10</v>
      </c>
      <c r="E6923" s="55" t="s">
        <v>48</v>
      </c>
      <c r="F6923" s="55">
        <v>0.1875</v>
      </c>
      <c r="G6923" s="56">
        <v>0</v>
      </c>
    </row>
    <row r="6924" spans="1:7" x14ac:dyDescent="0.3">
      <c r="A6924" s="60">
        <v>45802</v>
      </c>
      <c r="B6924" s="61" t="s">
        <v>15</v>
      </c>
      <c r="C6924" s="61" t="s">
        <v>109</v>
      </c>
      <c r="D6924" s="61" t="s">
        <v>10</v>
      </c>
      <c r="E6924" s="61" t="s">
        <v>48</v>
      </c>
      <c r="F6924" s="61">
        <v>0.20833333333333329</v>
      </c>
      <c r="G6924" s="62">
        <v>0</v>
      </c>
    </row>
    <row r="6925" spans="1:7" x14ac:dyDescent="0.3">
      <c r="A6925" s="54">
        <v>45802</v>
      </c>
      <c r="B6925" s="55" t="s">
        <v>15</v>
      </c>
      <c r="C6925" s="55" t="s">
        <v>109</v>
      </c>
      <c r="D6925" s="55" t="s">
        <v>10</v>
      </c>
      <c r="E6925" s="55" t="s">
        <v>48</v>
      </c>
      <c r="F6925" s="55">
        <v>0.22916666666666671</v>
      </c>
      <c r="G6925" s="56">
        <v>0</v>
      </c>
    </row>
    <row r="6926" spans="1:7" x14ac:dyDescent="0.3">
      <c r="A6926" s="60">
        <v>45802</v>
      </c>
      <c r="B6926" s="61" t="s">
        <v>15</v>
      </c>
      <c r="C6926" s="61" t="s">
        <v>109</v>
      </c>
      <c r="D6926" s="61" t="s">
        <v>10</v>
      </c>
      <c r="E6926" s="61" t="s">
        <v>48</v>
      </c>
      <c r="F6926" s="61">
        <v>0.25</v>
      </c>
      <c r="G6926" s="62">
        <v>0</v>
      </c>
    </row>
    <row r="6927" spans="1:7" x14ac:dyDescent="0.3">
      <c r="A6927" s="54">
        <v>45802</v>
      </c>
      <c r="B6927" s="55" t="s">
        <v>15</v>
      </c>
      <c r="C6927" s="55" t="s">
        <v>109</v>
      </c>
      <c r="D6927" s="55" t="s">
        <v>10</v>
      </c>
      <c r="E6927" s="55" t="s">
        <v>48</v>
      </c>
      <c r="F6927" s="55">
        <v>0.27083333333333331</v>
      </c>
      <c r="G6927" s="56">
        <v>0</v>
      </c>
    </row>
    <row r="6928" spans="1:7" x14ac:dyDescent="0.3">
      <c r="A6928" s="60">
        <v>45802</v>
      </c>
      <c r="B6928" s="61" t="s">
        <v>15</v>
      </c>
      <c r="C6928" s="61" t="s">
        <v>109</v>
      </c>
      <c r="D6928" s="61" t="s">
        <v>10</v>
      </c>
      <c r="E6928" s="61" t="s">
        <v>48</v>
      </c>
      <c r="F6928" s="61">
        <v>0.29166666666666669</v>
      </c>
      <c r="G6928" s="62">
        <v>0</v>
      </c>
    </row>
    <row r="6929" spans="1:7" x14ac:dyDescent="0.3">
      <c r="A6929" s="54">
        <v>45802</v>
      </c>
      <c r="B6929" s="55" t="s">
        <v>15</v>
      </c>
      <c r="C6929" s="55" t="s">
        <v>109</v>
      </c>
      <c r="D6929" s="55" t="s">
        <v>10</v>
      </c>
      <c r="E6929" s="55" t="s">
        <v>48</v>
      </c>
      <c r="F6929" s="55">
        <v>0.3125</v>
      </c>
      <c r="G6929" s="56">
        <v>0</v>
      </c>
    </row>
    <row r="6930" spans="1:7" x14ac:dyDescent="0.3">
      <c r="A6930" s="60">
        <v>45802</v>
      </c>
      <c r="B6930" s="61" t="s">
        <v>15</v>
      </c>
      <c r="C6930" s="61" t="s">
        <v>109</v>
      </c>
      <c r="D6930" s="61" t="s">
        <v>10</v>
      </c>
      <c r="E6930" s="61" t="s">
        <v>48</v>
      </c>
      <c r="F6930" s="61">
        <v>0.33333333333333331</v>
      </c>
      <c r="G6930" s="62">
        <v>0</v>
      </c>
    </row>
    <row r="6931" spans="1:7" x14ac:dyDescent="0.3">
      <c r="A6931" s="54">
        <v>45802</v>
      </c>
      <c r="B6931" s="55" t="s">
        <v>15</v>
      </c>
      <c r="C6931" s="55" t="s">
        <v>109</v>
      </c>
      <c r="D6931" s="55" t="s">
        <v>10</v>
      </c>
      <c r="E6931" s="55" t="s">
        <v>48</v>
      </c>
      <c r="F6931" s="55">
        <v>0.35416666666666669</v>
      </c>
      <c r="G6931" s="56">
        <v>0</v>
      </c>
    </row>
    <row r="6932" spans="1:7" x14ac:dyDescent="0.3">
      <c r="A6932" s="60">
        <v>45802</v>
      </c>
      <c r="B6932" s="61" t="s">
        <v>15</v>
      </c>
      <c r="C6932" s="61" t="s">
        <v>109</v>
      </c>
      <c r="D6932" s="61" t="s">
        <v>10</v>
      </c>
      <c r="E6932" s="61" t="s">
        <v>48</v>
      </c>
      <c r="F6932" s="61">
        <v>0.375</v>
      </c>
      <c r="G6932" s="62">
        <v>0</v>
      </c>
    </row>
    <row r="6933" spans="1:7" x14ac:dyDescent="0.3">
      <c r="A6933" s="54">
        <v>45802</v>
      </c>
      <c r="B6933" s="55" t="s">
        <v>15</v>
      </c>
      <c r="C6933" s="55" t="s">
        <v>109</v>
      </c>
      <c r="D6933" s="55" t="s">
        <v>10</v>
      </c>
      <c r="E6933" s="55" t="s">
        <v>48</v>
      </c>
      <c r="F6933" s="55">
        <v>0.39583333333333331</v>
      </c>
      <c r="G6933" s="56">
        <v>0</v>
      </c>
    </row>
    <row r="6934" spans="1:7" x14ac:dyDescent="0.3">
      <c r="A6934" s="60">
        <v>45802</v>
      </c>
      <c r="B6934" s="61" t="s">
        <v>15</v>
      </c>
      <c r="C6934" s="61" t="s">
        <v>109</v>
      </c>
      <c r="D6934" s="61" t="s">
        <v>10</v>
      </c>
      <c r="E6934" s="61" t="s">
        <v>48</v>
      </c>
      <c r="F6934" s="61">
        <v>0.41666666666666669</v>
      </c>
      <c r="G6934" s="62">
        <v>0</v>
      </c>
    </row>
    <row r="6935" spans="1:7" x14ac:dyDescent="0.3">
      <c r="A6935" s="54">
        <v>45802</v>
      </c>
      <c r="B6935" s="55" t="s">
        <v>15</v>
      </c>
      <c r="C6935" s="55" t="s">
        <v>109</v>
      </c>
      <c r="D6935" s="55" t="s">
        <v>10</v>
      </c>
      <c r="E6935" s="55" t="s">
        <v>48</v>
      </c>
      <c r="F6935" s="55">
        <v>0.4375</v>
      </c>
      <c r="G6935" s="56">
        <v>0</v>
      </c>
    </row>
    <row r="6936" spans="1:7" x14ac:dyDescent="0.3">
      <c r="A6936" s="60">
        <v>45802</v>
      </c>
      <c r="B6936" s="61" t="s">
        <v>15</v>
      </c>
      <c r="C6936" s="61" t="s">
        <v>109</v>
      </c>
      <c r="D6936" s="61" t="s">
        <v>10</v>
      </c>
      <c r="E6936" s="61" t="s">
        <v>48</v>
      </c>
      <c r="F6936" s="61">
        <v>0.45833333333333331</v>
      </c>
      <c r="G6936" s="62">
        <v>0</v>
      </c>
    </row>
    <row r="6937" spans="1:7" x14ac:dyDescent="0.3">
      <c r="A6937" s="54">
        <v>45802</v>
      </c>
      <c r="B6937" s="55" t="s">
        <v>15</v>
      </c>
      <c r="C6937" s="55" t="s">
        <v>109</v>
      </c>
      <c r="D6937" s="55" t="s">
        <v>10</v>
      </c>
      <c r="E6937" s="55" t="s">
        <v>48</v>
      </c>
      <c r="F6937" s="55">
        <v>0.47916666666666669</v>
      </c>
      <c r="G6937" s="56">
        <v>0</v>
      </c>
    </row>
    <row r="6938" spans="1:7" x14ac:dyDescent="0.3">
      <c r="A6938" s="60">
        <v>45802</v>
      </c>
      <c r="B6938" s="61" t="s">
        <v>15</v>
      </c>
      <c r="C6938" s="61" t="s">
        <v>109</v>
      </c>
      <c r="D6938" s="61" t="s">
        <v>10</v>
      </c>
      <c r="E6938" s="61" t="s">
        <v>48</v>
      </c>
      <c r="F6938" s="61">
        <v>0.5</v>
      </c>
      <c r="G6938" s="62">
        <v>0</v>
      </c>
    </row>
    <row r="6939" spans="1:7" x14ac:dyDescent="0.3">
      <c r="A6939" s="54">
        <v>45802</v>
      </c>
      <c r="B6939" s="55" t="s">
        <v>15</v>
      </c>
      <c r="C6939" s="55" t="s">
        <v>109</v>
      </c>
      <c r="D6939" s="55" t="s">
        <v>10</v>
      </c>
      <c r="E6939" s="55" t="s">
        <v>48</v>
      </c>
      <c r="F6939" s="55">
        <v>0.52083333333333337</v>
      </c>
      <c r="G6939" s="56">
        <v>0</v>
      </c>
    </row>
    <row r="6940" spans="1:7" x14ac:dyDescent="0.3">
      <c r="A6940" s="60">
        <v>45802</v>
      </c>
      <c r="B6940" s="61" t="s">
        <v>15</v>
      </c>
      <c r="C6940" s="61" t="s">
        <v>109</v>
      </c>
      <c r="D6940" s="61" t="s">
        <v>10</v>
      </c>
      <c r="E6940" s="61" t="s">
        <v>48</v>
      </c>
      <c r="F6940" s="61">
        <v>0.54166666666666663</v>
      </c>
      <c r="G6940" s="62">
        <v>0</v>
      </c>
    </row>
    <row r="6941" spans="1:7" x14ac:dyDescent="0.3">
      <c r="A6941" s="54">
        <v>45802</v>
      </c>
      <c r="B6941" s="55" t="s">
        <v>15</v>
      </c>
      <c r="C6941" s="55" t="s">
        <v>109</v>
      </c>
      <c r="D6941" s="55" t="s">
        <v>10</v>
      </c>
      <c r="E6941" s="55" t="s">
        <v>48</v>
      </c>
      <c r="F6941" s="55">
        <v>0.5625</v>
      </c>
      <c r="G6941" s="56">
        <v>0</v>
      </c>
    </row>
    <row r="6942" spans="1:7" x14ac:dyDescent="0.3">
      <c r="A6942" s="60">
        <v>45802</v>
      </c>
      <c r="B6942" s="61" t="s">
        <v>15</v>
      </c>
      <c r="C6942" s="61" t="s">
        <v>109</v>
      </c>
      <c r="D6942" s="61" t="s">
        <v>10</v>
      </c>
      <c r="E6942" s="61" t="s">
        <v>48</v>
      </c>
      <c r="F6942" s="61">
        <v>0.58333333333333337</v>
      </c>
      <c r="G6942" s="62">
        <v>0</v>
      </c>
    </row>
    <row r="6943" spans="1:7" x14ac:dyDescent="0.3">
      <c r="A6943" s="54">
        <v>45802</v>
      </c>
      <c r="B6943" s="55" t="s">
        <v>15</v>
      </c>
      <c r="C6943" s="55" t="s">
        <v>109</v>
      </c>
      <c r="D6943" s="55" t="s">
        <v>10</v>
      </c>
      <c r="E6943" s="55" t="s">
        <v>48</v>
      </c>
      <c r="F6943" s="55">
        <v>0.60416666666666663</v>
      </c>
      <c r="G6943" s="56">
        <v>0</v>
      </c>
    </row>
    <row r="6944" spans="1:7" x14ac:dyDescent="0.3">
      <c r="A6944" s="60">
        <v>45802</v>
      </c>
      <c r="B6944" s="61" t="s">
        <v>15</v>
      </c>
      <c r="C6944" s="61" t="s">
        <v>109</v>
      </c>
      <c r="D6944" s="61" t="s">
        <v>10</v>
      </c>
      <c r="E6944" s="61" t="s">
        <v>48</v>
      </c>
      <c r="F6944" s="61">
        <v>0.625</v>
      </c>
      <c r="G6944" s="62">
        <v>0</v>
      </c>
    </row>
    <row r="6945" spans="1:7" x14ac:dyDescent="0.3">
      <c r="A6945" s="54">
        <v>45802</v>
      </c>
      <c r="B6945" s="55" t="s">
        <v>15</v>
      </c>
      <c r="C6945" s="55" t="s">
        <v>109</v>
      </c>
      <c r="D6945" s="55" t="s">
        <v>10</v>
      </c>
      <c r="E6945" s="55" t="s">
        <v>48</v>
      </c>
      <c r="F6945" s="55">
        <v>0.64583333333333337</v>
      </c>
      <c r="G6945" s="56">
        <v>0</v>
      </c>
    </row>
    <row r="6946" spans="1:7" x14ac:dyDescent="0.3">
      <c r="A6946" s="60">
        <v>45802</v>
      </c>
      <c r="B6946" s="61" t="s">
        <v>15</v>
      </c>
      <c r="C6946" s="61" t="s">
        <v>109</v>
      </c>
      <c r="D6946" s="61" t="s">
        <v>10</v>
      </c>
      <c r="E6946" s="61" t="s">
        <v>48</v>
      </c>
      <c r="F6946" s="61">
        <v>0.66666666666666663</v>
      </c>
      <c r="G6946" s="62">
        <v>0</v>
      </c>
    </row>
    <row r="6947" spans="1:7" x14ac:dyDescent="0.3">
      <c r="A6947" s="54">
        <v>45802</v>
      </c>
      <c r="B6947" s="55" t="s">
        <v>15</v>
      </c>
      <c r="C6947" s="55" t="s">
        <v>109</v>
      </c>
      <c r="D6947" s="55" t="s">
        <v>10</v>
      </c>
      <c r="E6947" s="55" t="s">
        <v>48</v>
      </c>
      <c r="F6947" s="55">
        <v>0.6875</v>
      </c>
      <c r="G6947" s="56">
        <v>0</v>
      </c>
    </row>
    <row r="6948" spans="1:7" x14ac:dyDescent="0.3">
      <c r="A6948" s="60">
        <v>45802</v>
      </c>
      <c r="B6948" s="61" t="s">
        <v>15</v>
      </c>
      <c r="C6948" s="61" t="s">
        <v>109</v>
      </c>
      <c r="D6948" s="61" t="s">
        <v>10</v>
      </c>
      <c r="E6948" s="61" t="s">
        <v>48</v>
      </c>
      <c r="F6948" s="61">
        <v>0.70833333333333337</v>
      </c>
      <c r="G6948" s="62">
        <v>0</v>
      </c>
    </row>
    <row r="6949" spans="1:7" x14ac:dyDescent="0.3">
      <c r="A6949" s="54">
        <v>45802</v>
      </c>
      <c r="B6949" s="55" t="s">
        <v>15</v>
      </c>
      <c r="C6949" s="55" t="s">
        <v>109</v>
      </c>
      <c r="D6949" s="55" t="s">
        <v>10</v>
      </c>
      <c r="E6949" s="55" t="s">
        <v>48</v>
      </c>
      <c r="F6949" s="55">
        <v>0.72916666666666663</v>
      </c>
      <c r="G6949" s="56">
        <v>0</v>
      </c>
    </row>
    <row r="6950" spans="1:7" x14ac:dyDescent="0.3">
      <c r="A6950" s="60">
        <v>45802</v>
      </c>
      <c r="B6950" s="61" t="s">
        <v>15</v>
      </c>
      <c r="C6950" s="61" t="s">
        <v>109</v>
      </c>
      <c r="D6950" s="61" t="s">
        <v>10</v>
      </c>
      <c r="E6950" s="61" t="s">
        <v>48</v>
      </c>
      <c r="F6950" s="61">
        <v>0.75</v>
      </c>
      <c r="G6950" s="62">
        <v>0</v>
      </c>
    </row>
    <row r="6951" spans="1:7" x14ac:dyDescent="0.3">
      <c r="A6951" s="54">
        <v>45802</v>
      </c>
      <c r="B6951" s="55" t="s">
        <v>15</v>
      </c>
      <c r="C6951" s="55" t="s">
        <v>109</v>
      </c>
      <c r="D6951" s="55" t="s">
        <v>10</v>
      </c>
      <c r="E6951" s="55" t="s">
        <v>48</v>
      </c>
      <c r="F6951" s="55">
        <v>0.77083333333333337</v>
      </c>
      <c r="G6951" s="56">
        <v>0</v>
      </c>
    </row>
    <row r="6952" spans="1:7" x14ac:dyDescent="0.3">
      <c r="A6952" s="60">
        <v>45802</v>
      </c>
      <c r="B6952" s="61" t="s">
        <v>15</v>
      </c>
      <c r="C6952" s="61" t="s">
        <v>109</v>
      </c>
      <c r="D6952" s="61" t="s">
        <v>10</v>
      </c>
      <c r="E6952" s="61" t="s">
        <v>48</v>
      </c>
      <c r="F6952" s="61">
        <v>0.79166666666666663</v>
      </c>
      <c r="G6952" s="62">
        <v>0</v>
      </c>
    </row>
    <row r="6953" spans="1:7" x14ac:dyDescent="0.3">
      <c r="A6953" s="54">
        <v>45802</v>
      </c>
      <c r="B6953" s="55" t="s">
        <v>15</v>
      </c>
      <c r="C6953" s="55" t="s">
        <v>109</v>
      </c>
      <c r="D6953" s="55" t="s">
        <v>10</v>
      </c>
      <c r="E6953" s="55" t="s">
        <v>48</v>
      </c>
      <c r="F6953" s="55">
        <v>0.8125</v>
      </c>
      <c r="G6953" s="56">
        <v>0</v>
      </c>
    </row>
    <row r="6954" spans="1:7" x14ac:dyDescent="0.3">
      <c r="A6954" s="60">
        <v>45802</v>
      </c>
      <c r="B6954" s="61" t="s">
        <v>15</v>
      </c>
      <c r="C6954" s="61" t="s">
        <v>109</v>
      </c>
      <c r="D6954" s="61" t="s">
        <v>10</v>
      </c>
      <c r="E6954" s="61" t="s">
        <v>48</v>
      </c>
      <c r="F6954" s="61">
        <v>0.83333333333333337</v>
      </c>
      <c r="G6954" s="62">
        <v>0</v>
      </c>
    </row>
    <row r="6955" spans="1:7" x14ac:dyDescent="0.3">
      <c r="A6955" s="54">
        <v>45802</v>
      </c>
      <c r="B6955" s="55" t="s">
        <v>15</v>
      </c>
      <c r="C6955" s="55" t="s">
        <v>109</v>
      </c>
      <c r="D6955" s="55" t="s">
        <v>10</v>
      </c>
      <c r="E6955" s="55" t="s">
        <v>48</v>
      </c>
      <c r="F6955" s="55">
        <v>0.85416666666666663</v>
      </c>
      <c r="G6955" s="56">
        <v>0</v>
      </c>
    </row>
    <row r="6956" spans="1:7" x14ac:dyDescent="0.3">
      <c r="A6956" s="60">
        <v>45802</v>
      </c>
      <c r="B6956" s="61" t="s">
        <v>15</v>
      </c>
      <c r="C6956" s="61" t="s">
        <v>109</v>
      </c>
      <c r="D6956" s="61" t="s">
        <v>10</v>
      </c>
      <c r="E6956" s="61" t="s">
        <v>48</v>
      </c>
      <c r="F6956" s="61">
        <v>0.875</v>
      </c>
      <c r="G6956" s="62">
        <v>0</v>
      </c>
    </row>
    <row r="6957" spans="1:7" x14ac:dyDescent="0.3">
      <c r="A6957" s="54">
        <v>45802</v>
      </c>
      <c r="B6957" s="55" t="s">
        <v>15</v>
      </c>
      <c r="C6957" s="55" t="s">
        <v>109</v>
      </c>
      <c r="D6957" s="55" t="s">
        <v>10</v>
      </c>
      <c r="E6957" s="55" t="s">
        <v>48</v>
      </c>
      <c r="F6957" s="55">
        <v>0.89583333333333337</v>
      </c>
      <c r="G6957" s="56">
        <v>0</v>
      </c>
    </row>
    <row r="6958" spans="1:7" x14ac:dyDescent="0.3">
      <c r="A6958" s="60">
        <v>45802</v>
      </c>
      <c r="B6958" s="61" t="s">
        <v>15</v>
      </c>
      <c r="C6958" s="61" t="s">
        <v>109</v>
      </c>
      <c r="D6958" s="61" t="s">
        <v>10</v>
      </c>
      <c r="E6958" s="61" t="s">
        <v>48</v>
      </c>
      <c r="F6958" s="61">
        <v>0.91666666666666663</v>
      </c>
      <c r="G6958" s="62">
        <v>0</v>
      </c>
    </row>
    <row r="6959" spans="1:7" x14ac:dyDescent="0.3">
      <c r="A6959" s="54">
        <v>45802</v>
      </c>
      <c r="B6959" s="55" t="s">
        <v>15</v>
      </c>
      <c r="C6959" s="55" t="s">
        <v>109</v>
      </c>
      <c r="D6959" s="55" t="s">
        <v>10</v>
      </c>
      <c r="E6959" s="55" t="s">
        <v>48</v>
      </c>
      <c r="F6959" s="55">
        <v>0.9375</v>
      </c>
      <c r="G6959" s="56">
        <v>0</v>
      </c>
    </row>
    <row r="6960" spans="1:7" x14ac:dyDescent="0.3">
      <c r="A6960" s="60">
        <v>45802</v>
      </c>
      <c r="B6960" s="61" t="s">
        <v>15</v>
      </c>
      <c r="C6960" s="61" t="s">
        <v>109</v>
      </c>
      <c r="D6960" s="61" t="s">
        <v>10</v>
      </c>
      <c r="E6960" s="61" t="s">
        <v>48</v>
      </c>
      <c r="F6960" s="61">
        <v>0.95833333333333337</v>
      </c>
      <c r="G6960" s="62">
        <v>0</v>
      </c>
    </row>
    <row r="6961" spans="1:7" x14ac:dyDescent="0.3">
      <c r="A6961" s="54">
        <v>45802</v>
      </c>
      <c r="B6961" s="55" t="s">
        <v>15</v>
      </c>
      <c r="C6961" s="55" t="s">
        <v>109</v>
      </c>
      <c r="D6961" s="55" t="s">
        <v>10</v>
      </c>
      <c r="E6961" s="55" t="s">
        <v>48</v>
      </c>
      <c r="F6961" s="55">
        <v>0.97916666666666663</v>
      </c>
      <c r="G6961" s="56">
        <v>0</v>
      </c>
    </row>
    <row r="6962" spans="1:7" x14ac:dyDescent="0.3">
      <c r="A6962" s="60">
        <v>45803</v>
      </c>
      <c r="B6962" s="61" t="s">
        <v>15</v>
      </c>
      <c r="C6962" s="61" t="s">
        <v>109</v>
      </c>
      <c r="D6962" s="61" t="s">
        <v>10</v>
      </c>
      <c r="E6962" s="61" t="s">
        <v>48</v>
      </c>
      <c r="F6962" s="61">
        <v>0</v>
      </c>
      <c r="G6962" s="62">
        <v>0</v>
      </c>
    </row>
    <row r="6963" spans="1:7" x14ac:dyDescent="0.3">
      <c r="A6963" s="54">
        <v>45803</v>
      </c>
      <c r="B6963" s="55" t="s">
        <v>15</v>
      </c>
      <c r="C6963" s="55" t="s">
        <v>109</v>
      </c>
      <c r="D6963" s="55" t="s">
        <v>11</v>
      </c>
      <c r="E6963" s="55" t="s">
        <v>48</v>
      </c>
      <c r="F6963" s="55">
        <v>2.0833333333333329E-2</v>
      </c>
      <c r="G6963" s="56" cm="1">
        <f t="array" ref="G6963:G7010">IF(LOAD_RESULTS!$C$3 = "MENU",ABS(_xlfn.IFS(AND(PER_MONTH!$B6915="January",PER_MONTH!$E6915="Working Day"),Table3[Jan_WD],AND(PER_MONTH!$B6915="January",PER_MONTH!$E6915="Non-Working Day"),Table3[Jan_NWD],AND(PER_MONTH!$B6915="February",PER_MONTH!$E6915="Working Day"),Table3[Feb_WD],AND(PER_MONTH!$B6915="February",PER_MONTH!$E6915="Non-Working Day"),Table3[Feb_NWD], AND(PER_MONTH!$B6915 = "March", PER_MONTH!$E6915 = "Working Day"), Table3[Mar_WD],  AND(PER_MONTH!$B6915 = "March", PER_MONTH!$E6915 = "Non-Working Day"), Table3[Mar_NWD], AND(PER_MONTH!$B6915 = "April", PER_MONTH!$E6915 = "Working Day"), Table3[Apr_WD], AND(PER_MONTH!$B6915 = "April", PER_MONTH!$E6915 = "Non-Working Day"), Table3[Apr_NWD], AND(PER_MONTH!$B6915 = "May", PER_MONTH!$E6915 = "Working Day"), Table3[May_WD], AND(PER_MONTH!$B6915 = "May", PER_MONTH!$E6915 = "Non-Working Day"), Table3[May_NWD], AND(PER_MONTH!$B6915 = "June", PER_MONTH!$E6915 = "Working Day"), Table3[Jun_WD], AND(PER_MONTH!$B6915 = "June", PER_MONTH!$E6915 = "Non-Working Day"), Table3[Jun_NWD], AND(PER_MONTH!$B6915 = "July", PER_MONTH!$E6915 = "Working Day"), Table3[Jul_WD], AND(PER_MONTH!$B6915 = "July", PER_MONTH!$E6915 = "Non-Working Day"), Table3[Jul_NWD], AND(PER_MONTH!$B6915 = "August", PER_MONTH!$E6915 = "Working Day"), Table3[Aug_WD], AND(PER_MONTH!$B6915 = "August", PER_MONTH!$E6915 = "Non-Working Day"), Table3[Aug_NWD], AND(PER_MONTH!$B6915 = "September", PER_MONTH!$E6915 = "Working Day"), Table3[Sep_WD], AND(PER_MONTH!$B6915 = "September", PER_MONTH!$E6915 = "Non-Working Day"), Table3[Sep_NWD], AND(PER_MONTH!$B6915 = "October", PER_MONTH!$E6915 = "Working Day"), Table3[Oct_WD], AND(PER_MONTH!$B6915 = "October", PER_MONTH!$E6915 = "Non-Working Day"), Table3[Oct_NWD], AND(PER_MONTH!$B6915 = "November", PER_MONTH!$E6915 = "Working Day"), Table3[Nov_WD], AND(PER_MONTH!$B6915 = "November", PER_MONTH!$E6915 = "Non-Working Day"), Table3[Nov_NWD], AND(PER_MONTH!$B6915 = "December", PER_MONTH!$E6915 = "Working Day"), Table3[Dec_WD], AND(PER_MONTH!$B6915 = "December", PER_MONTH!$E6915 = "Non-Working Day"), Table3[Dec_NWD])),_xlfn.IFS(AND(PER_MONTH!$B6915="January",PER_MONTH!$E6915="Working Day"),Table3[Jan_WD],AND(PER_MONTH!$B6915="January",PER_MONTH!$E6915="Non-Working Day"),Table3[Jan_NWD],AND(PER_MONTH!$B6915="February",PER_MONTH!$E6915="Working Day"),Table3[Feb_WD],AND(PER_MONTH!$B6915="February",PER_MONTH!$E6915="Non-Working Day"),Table3[Feb_NWD], AND(PER_MONTH!$B6915 = "March", PER_MONTH!$E6915 = "Working Day"), Table3[Mar_WD],  AND(PER_MONTH!$B6915 = "March", PER_MONTH!$E6915 = "Non-Working Day"), Table3[Mar_NWD], AND(PER_MONTH!$B6915 = "April", PER_MONTH!$E6915 = "Working Day"), Table3[Apr_WD], AND(PER_MONTH!$B6915 = "April", PER_MONTH!$E6915 = "Non-Working Day"), Table3[Apr_NWD], AND(PER_MONTH!$B6915 = "May", PER_MONTH!$E6915 = "Working Day"), Table3[May_WD], AND(PER_MONTH!$B6915 = "May", PER_MONTH!$E6915 = "Non-Working Day"), Table3[May_NWD], AND(PER_MONTH!$B6915 = "June", PER_MONTH!$E6915 = "Working Day"), Table3[Jun_WD], AND(PER_MONTH!$B6915 = "June", PER_MONTH!$E6915 = "Non-Working Day"), Table3[Jun_NWD], AND(PER_MONTH!$B6915 = "July", PER_MONTH!$E6915 = "Working Day"), Table3[Jul_WD], AND(PER_MONTH!$B6915 = "July", PER_MONTH!$E6915 = "Non-Working Day"), Table3[Jul_NWD], AND(PER_MONTH!$B6915 = "August", PER_MONTH!$E6915 = "Working Day"), Table3[Aug_WD], AND(PER_MONTH!$B6915 = "August", PER_MONTH!$E6915 = "Non-Working Day"), Table3[Aug_NWD], AND(PER_MONTH!$B6915 = "September", PER_MONTH!$E6915 = "Working Day"), Table3[Sep_WD], AND(PER_MONTH!$B6915 = "September", PER_MONTH!$E6915 = "Non-Working Day"), Table3[Sep_NWD], AND(PER_MONTH!$B6915 = "October", PER_MONTH!$E6915 = "Working Day"), Table3[Oct_WD], AND(PER_MONTH!$B6915 = "October", PER_MONTH!$E6915 = "Non-Working Day"), Table3[Oct_NWD], AND(PER_MONTH!$B6915 = "November", PER_MONTH!$E6915 = "Working Day"), Table3[Nov_WD], AND(PER_MONTH!$B6915 = "November", PER_MONTH!$E6915 = "Non-Working Day"), Table3[Nov_NWD], AND(PER_MONTH!$B6915 = "December", PER_MONTH!$E6915 = "Working Day"), Table3[Dec_WD], AND(PER_MONTH!$B6915 = "December", PER_MONTH!$E6915 = "Non-Working Day"), Table3[Dec_NWD]))</f>
        <v>0</v>
      </c>
    </row>
    <row r="6964" spans="1:7" x14ac:dyDescent="0.3">
      <c r="A6964" s="60">
        <v>45803</v>
      </c>
      <c r="B6964" s="61" t="s">
        <v>15</v>
      </c>
      <c r="C6964" s="61" t="s">
        <v>109</v>
      </c>
      <c r="D6964" s="61" t="s">
        <v>11</v>
      </c>
      <c r="E6964" s="61" t="s">
        <v>48</v>
      </c>
      <c r="F6964" s="61">
        <v>4.1666666666666657E-2</v>
      </c>
      <c r="G6964" s="62">
        <v>0</v>
      </c>
    </row>
    <row r="6965" spans="1:7" x14ac:dyDescent="0.3">
      <c r="A6965" s="54">
        <v>45803</v>
      </c>
      <c r="B6965" s="55" t="s">
        <v>15</v>
      </c>
      <c r="C6965" s="55" t="s">
        <v>109</v>
      </c>
      <c r="D6965" s="55" t="s">
        <v>11</v>
      </c>
      <c r="E6965" s="55" t="s">
        <v>48</v>
      </c>
      <c r="F6965" s="55">
        <v>6.25E-2</v>
      </c>
      <c r="G6965" s="56">
        <v>0</v>
      </c>
    </row>
    <row r="6966" spans="1:7" x14ac:dyDescent="0.3">
      <c r="A6966" s="60">
        <v>45803</v>
      </c>
      <c r="B6966" s="61" t="s">
        <v>15</v>
      </c>
      <c r="C6966" s="61" t="s">
        <v>109</v>
      </c>
      <c r="D6966" s="61" t="s">
        <v>11</v>
      </c>
      <c r="E6966" s="61" t="s">
        <v>48</v>
      </c>
      <c r="F6966" s="61">
        <v>8.3333333333333329E-2</v>
      </c>
      <c r="G6966" s="62">
        <v>0</v>
      </c>
    </row>
    <row r="6967" spans="1:7" x14ac:dyDescent="0.3">
      <c r="A6967" s="54">
        <v>45803</v>
      </c>
      <c r="B6967" s="55" t="s">
        <v>15</v>
      </c>
      <c r="C6967" s="55" t="s">
        <v>109</v>
      </c>
      <c r="D6967" s="55" t="s">
        <v>11</v>
      </c>
      <c r="E6967" s="55" t="s">
        <v>48</v>
      </c>
      <c r="F6967" s="55">
        <v>0.1041666666666667</v>
      </c>
      <c r="G6967" s="56">
        <v>0</v>
      </c>
    </row>
    <row r="6968" spans="1:7" x14ac:dyDescent="0.3">
      <c r="A6968" s="60">
        <v>45803</v>
      </c>
      <c r="B6968" s="61" t="s">
        <v>15</v>
      </c>
      <c r="C6968" s="61" t="s">
        <v>109</v>
      </c>
      <c r="D6968" s="61" t="s">
        <v>11</v>
      </c>
      <c r="E6968" s="61" t="s">
        <v>48</v>
      </c>
      <c r="F6968" s="61">
        <v>0.125</v>
      </c>
      <c r="G6968" s="62">
        <v>0</v>
      </c>
    </row>
    <row r="6969" spans="1:7" x14ac:dyDescent="0.3">
      <c r="A6969" s="54">
        <v>45803</v>
      </c>
      <c r="B6969" s="55" t="s">
        <v>15</v>
      </c>
      <c r="C6969" s="55" t="s">
        <v>109</v>
      </c>
      <c r="D6969" s="55" t="s">
        <v>11</v>
      </c>
      <c r="E6969" s="55" t="s">
        <v>48</v>
      </c>
      <c r="F6969" s="55">
        <v>0.14583333333333329</v>
      </c>
      <c r="G6969" s="56">
        <v>0</v>
      </c>
    </row>
    <row r="6970" spans="1:7" x14ac:dyDescent="0.3">
      <c r="A6970" s="60">
        <v>45803</v>
      </c>
      <c r="B6970" s="61" t="s">
        <v>15</v>
      </c>
      <c r="C6970" s="61" t="s">
        <v>109</v>
      </c>
      <c r="D6970" s="61" t="s">
        <v>11</v>
      </c>
      <c r="E6970" s="61" t="s">
        <v>48</v>
      </c>
      <c r="F6970" s="61">
        <v>0.16666666666666671</v>
      </c>
      <c r="G6970" s="62">
        <v>0</v>
      </c>
    </row>
    <row r="6971" spans="1:7" x14ac:dyDescent="0.3">
      <c r="A6971" s="54">
        <v>45803</v>
      </c>
      <c r="B6971" s="55" t="s">
        <v>15</v>
      </c>
      <c r="C6971" s="55" t="s">
        <v>109</v>
      </c>
      <c r="D6971" s="55" t="s">
        <v>11</v>
      </c>
      <c r="E6971" s="55" t="s">
        <v>48</v>
      </c>
      <c r="F6971" s="55">
        <v>0.1875</v>
      </c>
      <c r="G6971" s="56">
        <v>0</v>
      </c>
    </row>
    <row r="6972" spans="1:7" x14ac:dyDescent="0.3">
      <c r="A6972" s="60">
        <v>45803</v>
      </c>
      <c r="B6972" s="61" t="s">
        <v>15</v>
      </c>
      <c r="C6972" s="61" t="s">
        <v>109</v>
      </c>
      <c r="D6972" s="61" t="s">
        <v>11</v>
      </c>
      <c r="E6972" s="61" t="s">
        <v>48</v>
      </c>
      <c r="F6972" s="61">
        <v>0.20833333333333329</v>
      </c>
      <c r="G6972" s="62">
        <v>0</v>
      </c>
    </row>
    <row r="6973" spans="1:7" x14ac:dyDescent="0.3">
      <c r="A6973" s="54">
        <v>45803</v>
      </c>
      <c r="B6973" s="55" t="s">
        <v>15</v>
      </c>
      <c r="C6973" s="55" t="s">
        <v>109</v>
      </c>
      <c r="D6973" s="55" t="s">
        <v>11</v>
      </c>
      <c r="E6973" s="55" t="s">
        <v>48</v>
      </c>
      <c r="F6973" s="55">
        <v>0.22916666666666671</v>
      </c>
      <c r="G6973" s="56">
        <v>0</v>
      </c>
    </row>
    <row r="6974" spans="1:7" x14ac:dyDescent="0.3">
      <c r="A6974" s="60">
        <v>45803</v>
      </c>
      <c r="B6974" s="61" t="s">
        <v>15</v>
      </c>
      <c r="C6974" s="61" t="s">
        <v>109</v>
      </c>
      <c r="D6974" s="61" t="s">
        <v>11</v>
      </c>
      <c r="E6974" s="61" t="s">
        <v>48</v>
      </c>
      <c r="F6974" s="61">
        <v>0.25</v>
      </c>
      <c r="G6974" s="62">
        <v>0</v>
      </c>
    </row>
    <row r="6975" spans="1:7" x14ac:dyDescent="0.3">
      <c r="A6975" s="54">
        <v>45803</v>
      </c>
      <c r="B6975" s="55" t="s">
        <v>15</v>
      </c>
      <c r="C6975" s="55" t="s">
        <v>109</v>
      </c>
      <c r="D6975" s="55" t="s">
        <v>11</v>
      </c>
      <c r="E6975" s="55" t="s">
        <v>48</v>
      </c>
      <c r="F6975" s="55">
        <v>0.27083333333333331</v>
      </c>
      <c r="G6975" s="56">
        <v>0</v>
      </c>
    </row>
    <row r="6976" spans="1:7" x14ac:dyDescent="0.3">
      <c r="A6976" s="60">
        <v>45803</v>
      </c>
      <c r="B6976" s="61" t="s">
        <v>15</v>
      </c>
      <c r="C6976" s="61" t="s">
        <v>109</v>
      </c>
      <c r="D6976" s="61" t="s">
        <v>11</v>
      </c>
      <c r="E6976" s="61" t="s">
        <v>48</v>
      </c>
      <c r="F6976" s="61">
        <v>0.29166666666666669</v>
      </c>
      <c r="G6976" s="62">
        <v>0</v>
      </c>
    </row>
    <row r="6977" spans="1:7" x14ac:dyDescent="0.3">
      <c r="A6977" s="54">
        <v>45803</v>
      </c>
      <c r="B6977" s="55" t="s">
        <v>15</v>
      </c>
      <c r="C6977" s="55" t="s">
        <v>109</v>
      </c>
      <c r="D6977" s="55" t="s">
        <v>11</v>
      </c>
      <c r="E6977" s="55" t="s">
        <v>48</v>
      </c>
      <c r="F6977" s="55">
        <v>0.3125</v>
      </c>
      <c r="G6977" s="56">
        <v>0</v>
      </c>
    </row>
    <row r="6978" spans="1:7" x14ac:dyDescent="0.3">
      <c r="A6978" s="60">
        <v>45803</v>
      </c>
      <c r="B6978" s="61" t="s">
        <v>15</v>
      </c>
      <c r="C6978" s="61" t="s">
        <v>109</v>
      </c>
      <c r="D6978" s="61" t="s">
        <v>11</v>
      </c>
      <c r="E6978" s="61" t="s">
        <v>48</v>
      </c>
      <c r="F6978" s="61">
        <v>0.33333333333333331</v>
      </c>
      <c r="G6978" s="62">
        <v>0</v>
      </c>
    </row>
    <row r="6979" spans="1:7" x14ac:dyDescent="0.3">
      <c r="A6979" s="54">
        <v>45803</v>
      </c>
      <c r="B6979" s="55" t="s">
        <v>15</v>
      </c>
      <c r="C6979" s="55" t="s">
        <v>109</v>
      </c>
      <c r="D6979" s="55" t="s">
        <v>11</v>
      </c>
      <c r="E6979" s="55" t="s">
        <v>48</v>
      </c>
      <c r="F6979" s="55">
        <v>0.35416666666666669</v>
      </c>
      <c r="G6979" s="56">
        <v>0</v>
      </c>
    </row>
    <row r="6980" spans="1:7" x14ac:dyDescent="0.3">
      <c r="A6980" s="60">
        <v>45803</v>
      </c>
      <c r="B6980" s="61" t="s">
        <v>15</v>
      </c>
      <c r="C6980" s="61" t="s">
        <v>109</v>
      </c>
      <c r="D6980" s="61" t="s">
        <v>11</v>
      </c>
      <c r="E6980" s="61" t="s">
        <v>48</v>
      </c>
      <c r="F6980" s="61">
        <v>0.375</v>
      </c>
      <c r="G6980" s="62">
        <v>0</v>
      </c>
    </row>
    <row r="6981" spans="1:7" x14ac:dyDescent="0.3">
      <c r="A6981" s="54">
        <v>45803</v>
      </c>
      <c r="B6981" s="55" t="s">
        <v>15</v>
      </c>
      <c r="C6981" s="55" t="s">
        <v>109</v>
      </c>
      <c r="D6981" s="55" t="s">
        <v>11</v>
      </c>
      <c r="E6981" s="55" t="s">
        <v>48</v>
      </c>
      <c r="F6981" s="55">
        <v>0.39583333333333331</v>
      </c>
      <c r="G6981" s="56">
        <v>0</v>
      </c>
    </row>
    <row r="6982" spans="1:7" x14ac:dyDescent="0.3">
      <c r="A6982" s="60">
        <v>45803</v>
      </c>
      <c r="B6982" s="61" t="s">
        <v>15</v>
      </c>
      <c r="C6982" s="61" t="s">
        <v>109</v>
      </c>
      <c r="D6982" s="61" t="s">
        <v>11</v>
      </c>
      <c r="E6982" s="61" t="s">
        <v>48</v>
      </c>
      <c r="F6982" s="61">
        <v>0.41666666666666669</v>
      </c>
      <c r="G6982" s="62">
        <v>0</v>
      </c>
    </row>
    <row r="6983" spans="1:7" x14ac:dyDescent="0.3">
      <c r="A6983" s="54">
        <v>45803</v>
      </c>
      <c r="B6983" s="55" t="s">
        <v>15</v>
      </c>
      <c r="C6983" s="55" t="s">
        <v>109</v>
      </c>
      <c r="D6983" s="55" t="s">
        <v>11</v>
      </c>
      <c r="E6983" s="55" t="s">
        <v>48</v>
      </c>
      <c r="F6983" s="55">
        <v>0.4375</v>
      </c>
      <c r="G6983" s="56">
        <v>0</v>
      </c>
    </row>
    <row r="6984" spans="1:7" x14ac:dyDescent="0.3">
      <c r="A6984" s="60">
        <v>45803</v>
      </c>
      <c r="B6984" s="61" t="s">
        <v>15</v>
      </c>
      <c r="C6984" s="61" t="s">
        <v>109</v>
      </c>
      <c r="D6984" s="61" t="s">
        <v>11</v>
      </c>
      <c r="E6984" s="61" t="s">
        <v>48</v>
      </c>
      <c r="F6984" s="61">
        <v>0.45833333333333331</v>
      </c>
      <c r="G6984" s="62">
        <v>0</v>
      </c>
    </row>
    <row r="6985" spans="1:7" x14ac:dyDescent="0.3">
      <c r="A6985" s="54">
        <v>45803</v>
      </c>
      <c r="B6985" s="55" t="s">
        <v>15</v>
      </c>
      <c r="C6985" s="55" t="s">
        <v>109</v>
      </c>
      <c r="D6985" s="55" t="s">
        <v>11</v>
      </c>
      <c r="E6985" s="55" t="s">
        <v>48</v>
      </c>
      <c r="F6985" s="55">
        <v>0.47916666666666669</v>
      </c>
      <c r="G6985" s="56">
        <v>0</v>
      </c>
    </row>
    <row r="6986" spans="1:7" x14ac:dyDescent="0.3">
      <c r="A6986" s="60">
        <v>45803</v>
      </c>
      <c r="B6986" s="61" t="s">
        <v>15</v>
      </c>
      <c r="C6986" s="61" t="s">
        <v>109</v>
      </c>
      <c r="D6986" s="61" t="s">
        <v>11</v>
      </c>
      <c r="E6986" s="61" t="s">
        <v>48</v>
      </c>
      <c r="F6986" s="61">
        <v>0.5</v>
      </c>
      <c r="G6986" s="62">
        <v>0</v>
      </c>
    </row>
    <row r="6987" spans="1:7" x14ac:dyDescent="0.3">
      <c r="A6987" s="54">
        <v>45803</v>
      </c>
      <c r="B6987" s="55" t="s">
        <v>15</v>
      </c>
      <c r="C6987" s="55" t="s">
        <v>109</v>
      </c>
      <c r="D6987" s="55" t="s">
        <v>11</v>
      </c>
      <c r="E6987" s="55" t="s">
        <v>48</v>
      </c>
      <c r="F6987" s="55">
        <v>0.52083333333333337</v>
      </c>
      <c r="G6987" s="56">
        <v>0</v>
      </c>
    </row>
    <row r="6988" spans="1:7" x14ac:dyDescent="0.3">
      <c r="A6988" s="60">
        <v>45803</v>
      </c>
      <c r="B6988" s="61" t="s">
        <v>15</v>
      </c>
      <c r="C6988" s="61" t="s">
        <v>109</v>
      </c>
      <c r="D6988" s="61" t="s">
        <v>11</v>
      </c>
      <c r="E6988" s="61" t="s">
        <v>48</v>
      </c>
      <c r="F6988" s="61">
        <v>0.54166666666666663</v>
      </c>
      <c r="G6988" s="62">
        <v>0</v>
      </c>
    </row>
    <row r="6989" spans="1:7" x14ac:dyDescent="0.3">
      <c r="A6989" s="54">
        <v>45803</v>
      </c>
      <c r="B6989" s="55" t="s">
        <v>15</v>
      </c>
      <c r="C6989" s="55" t="s">
        <v>109</v>
      </c>
      <c r="D6989" s="55" t="s">
        <v>11</v>
      </c>
      <c r="E6989" s="55" t="s">
        <v>48</v>
      </c>
      <c r="F6989" s="55">
        <v>0.5625</v>
      </c>
      <c r="G6989" s="56">
        <v>0</v>
      </c>
    </row>
    <row r="6990" spans="1:7" x14ac:dyDescent="0.3">
      <c r="A6990" s="60">
        <v>45803</v>
      </c>
      <c r="B6990" s="61" t="s">
        <v>15</v>
      </c>
      <c r="C6990" s="61" t="s">
        <v>109</v>
      </c>
      <c r="D6990" s="61" t="s">
        <v>11</v>
      </c>
      <c r="E6990" s="61" t="s">
        <v>48</v>
      </c>
      <c r="F6990" s="61">
        <v>0.58333333333333337</v>
      </c>
      <c r="G6990" s="62">
        <v>0</v>
      </c>
    </row>
    <row r="6991" spans="1:7" x14ac:dyDescent="0.3">
      <c r="A6991" s="54">
        <v>45803</v>
      </c>
      <c r="B6991" s="55" t="s">
        <v>15</v>
      </c>
      <c r="C6991" s="55" t="s">
        <v>109</v>
      </c>
      <c r="D6991" s="55" t="s">
        <v>11</v>
      </c>
      <c r="E6991" s="55" t="s">
        <v>48</v>
      </c>
      <c r="F6991" s="55">
        <v>0.60416666666666663</v>
      </c>
      <c r="G6991" s="56">
        <v>0</v>
      </c>
    </row>
    <row r="6992" spans="1:7" x14ac:dyDescent="0.3">
      <c r="A6992" s="60">
        <v>45803</v>
      </c>
      <c r="B6992" s="61" t="s">
        <v>15</v>
      </c>
      <c r="C6992" s="61" t="s">
        <v>109</v>
      </c>
      <c r="D6992" s="61" t="s">
        <v>11</v>
      </c>
      <c r="E6992" s="61" t="s">
        <v>48</v>
      </c>
      <c r="F6992" s="61">
        <v>0.625</v>
      </c>
      <c r="G6992" s="62">
        <v>0</v>
      </c>
    </row>
    <row r="6993" spans="1:7" x14ac:dyDescent="0.3">
      <c r="A6993" s="54">
        <v>45803</v>
      </c>
      <c r="B6993" s="55" t="s">
        <v>15</v>
      </c>
      <c r="C6993" s="55" t="s">
        <v>109</v>
      </c>
      <c r="D6993" s="55" t="s">
        <v>11</v>
      </c>
      <c r="E6993" s="55" t="s">
        <v>48</v>
      </c>
      <c r="F6993" s="55">
        <v>0.64583333333333337</v>
      </c>
      <c r="G6993" s="56">
        <v>0</v>
      </c>
    </row>
    <row r="6994" spans="1:7" x14ac:dyDescent="0.3">
      <c r="A6994" s="60">
        <v>45803</v>
      </c>
      <c r="B6994" s="61" t="s">
        <v>15</v>
      </c>
      <c r="C6994" s="61" t="s">
        <v>109</v>
      </c>
      <c r="D6994" s="61" t="s">
        <v>11</v>
      </c>
      <c r="E6994" s="61" t="s">
        <v>48</v>
      </c>
      <c r="F6994" s="61">
        <v>0.66666666666666663</v>
      </c>
      <c r="G6994" s="62">
        <v>0</v>
      </c>
    </row>
    <row r="6995" spans="1:7" x14ac:dyDescent="0.3">
      <c r="A6995" s="54">
        <v>45803</v>
      </c>
      <c r="B6995" s="55" t="s">
        <v>15</v>
      </c>
      <c r="C6995" s="55" t="s">
        <v>109</v>
      </c>
      <c r="D6995" s="55" t="s">
        <v>11</v>
      </c>
      <c r="E6995" s="55" t="s">
        <v>48</v>
      </c>
      <c r="F6995" s="55">
        <v>0.6875</v>
      </c>
      <c r="G6995" s="56">
        <v>0</v>
      </c>
    </row>
    <row r="6996" spans="1:7" x14ac:dyDescent="0.3">
      <c r="A6996" s="60">
        <v>45803</v>
      </c>
      <c r="B6996" s="61" t="s">
        <v>15</v>
      </c>
      <c r="C6996" s="61" t="s">
        <v>109</v>
      </c>
      <c r="D6996" s="61" t="s">
        <v>11</v>
      </c>
      <c r="E6996" s="61" t="s">
        <v>48</v>
      </c>
      <c r="F6996" s="61">
        <v>0.70833333333333337</v>
      </c>
      <c r="G6996" s="62">
        <v>0</v>
      </c>
    </row>
    <row r="6997" spans="1:7" x14ac:dyDescent="0.3">
      <c r="A6997" s="54">
        <v>45803</v>
      </c>
      <c r="B6997" s="55" t="s">
        <v>15</v>
      </c>
      <c r="C6997" s="55" t="s">
        <v>109</v>
      </c>
      <c r="D6997" s="55" t="s">
        <v>11</v>
      </c>
      <c r="E6997" s="55" t="s">
        <v>48</v>
      </c>
      <c r="F6997" s="55">
        <v>0.72916666666666663</v>
      </c>
      <c r="G6997" s="56">
        <v>0</v>
      </c>
    </row>
    <row r="6998" spans="1:7" x14ac:dyDescent="0.3">
      <c r="A6998" s="60">
        <v>45803</v>
      </c>
      <c r="B6998" s="61" t="s">
        <v>15</v>
      </c>
      <c r="C6998" s="61" t="s">
        <v>109</v>
      </c>
      <c r="D6998" s="61" t="s">
        <v>11</v>
      </c>
      <c r="E6998" s="61" t="s">
        <v>48</v>
      </c>
      <c r="F6998" s="61">
        <v>0.75</v>
      </c>
      <c r="G6998" s="62">
        <v>0</v>
      </c>
    </row>
    <row r="6999" spans="1:7" x14ac:dyDescent="0.3">
      <c r="A6999" s="54">
        <v>45803</v>
      </c>
      <c r="B6999" s="55" t="s">
        <v>15</v>
      </c>
      <c r="C6999" s="55" t="s">
        <v>109</v>
      </c>
      <c r="D6999" s="55" t="s">
        <v>11</v>
      </c>
      <c r="E6999" s="55" t="s">
        <v>48</v>
      </c>
      <c r="F6999" s="55">
        <v>0.77083333333333337</v>
      </c>
      <c r="G6999" s="56">
        <v>0</v>
      </c>
    </row>
    <row r="7000" spans="1:7" x14ac:dyDescent="0.3">
      <c r="A7000" s="60">
        <v>45803</v>
      </c>
      <c r="B7000" s="61" t="s">
        <v>15</v>
      </c>
      <c r="C7000" s="61" t="s">
        <v>109</v>
      </c>
      <c r="D7000" s="61" t="s">
        <v>11</v>
      </c>
      <c r="E7000" s="61" t="s">
        <v>48</v>
      </c>
      <c r="F7000" s="61">
        <v>0.79166666666666663</v>
      </c>
      <c r="G7000" s="62">
        <v>0</v>
      </c>
    </row>
    <row r="7001" spans="1:7" x14ac:dyDescent="0.3">
      <c r="A7001" s="54">
        <v>45803</v>
      </c>
      <c r="B7001" s="55" t="s">
        <v>15</v>
      </c>
      <c r="C7001" s="55" t="s">
        <v>109</v>
      </c>
      <c r="D7001" s="55" t="s">
        <v>11</v>
      </c>
      <c r="E7001" s="55" t="s">
        <v>48</v>
      </c>
      <c r="F7001" s="55">
        <v>0.8125</v>
      </c>
      <c r="G7001" s="56">
        <v>0</v>
      </c>
    </row>
    <row r="7002" spans="1:7" x14ac:dyDescent="0.3">
      <c r="A7002" s="60">
        <v>45803</v>
      </c>
      <c r="B7002" s="61" t="s">
        <v>15</v>
      </c>
      <c r="C7002" s="61" t="s">
        <v>109</v>
      </c>
      <c r="D7002" s="61" t="s">
        <v>11</v>
      </c>
      <c r="E7002" s="61" t="s">
        <v>48</v>
      </c>
      <c r="F7002" s="61">
        <v>0.83333333333333337</v>
      </c>
      <c r="G7002" s="62">
        <v>0</v>
      </c>
    </row>
    <row r="7003" spans="1:7" x14ac:dyDescent="0.3">
      <c r="A7003" s="54">
        <v>45803</v>
      </c>
      <c r="B7003" s="55" t="s">
        <v>15</v>
      </c>
      <c r="C7003" s="55" t="s">
        <v>109</v>
      </c>
      <c r="D7003" s="55" t="s">
        <v>11</v>
      </c>
      <c r="E7003" s="55" t="s">
        <v>48</v>
      </c>
      <c r="F7003" s="55">
        <v>0.85416666666666663</v>
      </c>
      <c r="G7003" s="56">
        <v>0</v>
      </c>
    </row>
    <row r="7004" spans="1:7" x14ac:dyDescent="0.3">
      <c r="A7004" s="60">
        <v>45803</v>
      </c>
      <c r="B7004" s="61" t="s">
        <v>15</v>
      </c>
      <c r="C7004" s="61" t="s">
        <v>109</v>
      </c>
      <c r="D7004" s="61" t="s">
        <v>11</v>
      </c>
      <c r="E7004" s="61" t="s">
        <v>48</v>
      </c>
      <c r="F7004" s="61">
        <v>0.875</v>
      </c>
      <c r="G7004" s="62">
        <v>0</v>
      </c>
    </row>
    <row r="7005" spans="1:7" x14ac:dyDescent="0.3">
      <c r="A7005" s="54">
        <v>45803</v>
      </c>
      <c r="B7005" s="55" t="s">
        <v>15</v>
      </c>
      <c r="C7005" s="55" t="s">
        <v>109</v>
      </c>
      <c r="D7005" s="55" t="s">
        <v>11</v>
      </c>
      <c r="E7005" s="55" t="s">
        <v>48</v>
      </c>
      <c r="F7005" s="55">
        <v>0.89583333333333337</v>
      </c>
      <c r="G7005" s="56">
        <v>0</v>
      </c>
    </row>
    <row r="7006" spans="1:7" x14ac:dyDescent="0.3">
      <c r="A7006" s="60">
        <v>45803</v>
      </c>
      <c r="B7006" s="61" t="s">
        <v>15</v>
      </c>
      <c r="C7006" s="61" t="s">
        <v>109</v>
      </c>
      <c r="D7006" s="61" t="s">
        <v>11</v>
      </c>
      <c r="E7006" s="61" t="s">
        <v>48</v>
      </c>
      <c r="F7006" s="61">
        <v>0.91666666666666663</v>
      </c>
      <c r="G7006" s="62">
        <v>0</v>
      </c>
    </row>
    <row r="7007" spans="1:7" x14ac:dyDescent="0.3">
      <c r="A7007" s="54">
        <v>45803</v>
      </c>
      <c r="B7007" s="55" t="s">
        <v>15</v>
      </c>
      <c r="C7007" s="55" t="s">
        <v>109</v>
      </c>
      <c r="D7007" s="55" t="s">
        <v>11</v>
      </c>
      <c r="E7007" s="55" t="s">
        <v>48</v>
      </c>
      <c r="F7007" s="55">
        <v>0.9375</v>
      </c>
      <c r="G7007" s="56">
        <v>0</v>
      </c>
    </row>
    <row r="7008" spans="1:7" x14ac:dyDescent="0.3">
      <c r="A7008" s="60">
        <v>45803</v>
      </c>
      <c r="B7008" s="61" t="s">
        <v>15</v>
      </c>
      <c r="C7008" s="61" t="s">
        <v>109</v>
      </c>
      <c r="D7008" s="61" t="s">
        <v>11</v>
      </c>
      <c r="E7008" s="61" t="s">
        <v>48</v>
      </c>
      <c r="F7008" s="61">
        <v>0.95833333333333337</v>
      </c>
      <c r="G7008" s="62">
        <v>0</v>
      </c>
    </row>
    <row r="7009" spans="1:7" x14ac:dyDescent="0.3">
      <c r="A7009" s="54">
        <v>45803</v>
      </c>
      <c r="B7009" s="55" t="s">
        <v>15</v>
      </c>
      <c r="C7009" s="55" t="s">
        <v>109</v>
      </c>
      <c r="D7009" s="55" t="s">
        <v>11</v>
      </c>
      <c r="E7009" s="55" t="s">
        <v>48</v>
      </c>
      <c r="F7009" s="55">
        <v>0.97916666666666663</v>
      </c>
      <c r="G7009" s="56">
        <v>0</v>
      </c>
    </row>
    <row r="7010" spans="1:7" x14ac:dyDescent="0.3">
      <c r="A7010" s="60">
        <v>45804</v>
      </c>
      <c r="B7010" s="61" t="s">
        <v>15</v>
      </c>
      <c r="C7010" s="61" t="s">
        <v>109</v>
      </c>
      <c r="D7010" s="61" t="s">
        <v>11</v>
      </c>
      <c r="E7010" s="61" t="s">
        <v>48</v>
      </c>
      <c r="F7010" s="61">
        <v>0</v>
      </c>
      <c r="G7010" s="62">
        <v>0</v>
      </c>
    </row>
    <row r="7011" spans="1:7" x14ac:dyDescent="0.3">
      <c r="A7011" s="54">
        <v>45804</v>
      </c>
      <c r="B7011" s="55" t="s">
        <v>15</v>
      </c>
      <c r="C7011" s="55" t="s">
        <v>109</v>
      </c>
      <c r="D7011" s="55" t="s">
        <v>5</v>
      </c>
      <c r="E7011" s="55" t="s">
        <v>48</v>
      </c>
      <c r="F7011" s="55">
        <v>2.0833333333333329E-2</v>
      </c>
      <c r="G7011" s="56" cm="1">
        <f t="array" ref="G7011:G7058">IF(LOAD_RESULTS!$C$3 = "MENU",ABS(_xlfn.IFS(AND(PER_MONTH!$B6963="January",PER_MONTH!$E6963="Working Day"),Table3[Jan_WD],AND(PER_MONTH!$B6963="January",PER_MONTH!$E6963="Non-Working Day"),Table3[Jan_NWD],AND(PER_MONTH!$B6963="February",PER_MONTH!$E6963="Working Day"),Table3[Feb_WD],AND(PER_MONTH!$B6963="February",PER_MONTH!$E6963="Non-Working Day"),Table3[Feb_NWD], AND(PER_MONTH!$B6963 = "March", PER_MONTH!$E6963 = "Working Day"), Table3[Mar_WD],  AND(PER_MONTH!$B6963 = "March", PER_MONTH!$E6963 = "Non-Working Day"), Table3[Mar_NWD], AND(PER_MONTH!$B6963 = "April", PER_MONTH!$E6963 = "Working Day"), Table3[Apr_WD], AND(PER_MONTH!$B6963 = "April", PER_MONTH!$E6963 = "Non-Working Day"), Table3[Apr_NWD], AND(PER_MONTH!$B6963 = "May", PER_MONTH!$E6963 = "Working Day"), Table3[May_WD], AND(PER_MONTH!$B6963 = "May", PER_MONTH!$E6963 = "Non-Working Day"), Table3[May_NWD], AND(PER_MONTH!$B6963 = "June", PER_MONTH!$E6963 = "Working Day"), Table3[Jun_WD], AND(PER_MONTH!$B6963 = "June", PER_MONTH!$E6963 = "Non-Working Day"), Table3[Jun_NWD], AND(PER_MONTH!$B6963 = "July", PER_MONTH!$E6963 = "Working Day"), Table3[Jul_WD], AND(PER_MONTH!$B6963 = "July", PER_MONTH!$E6963 = "Non-Working Day"), Table3[Jul_NWD], AND(PER_MONTH!$B6963 = "August", PER_MONTH!$E6963 = "Working Day"), Table3[Aug_WD], AND(PER_MONTH!$B6963 = "August", PER_MONTH!$E6963 = "Non-Working Day"), Table3[Aug_NWD], AND(PER_MONTH!$B6963 = "September", PER_MONTH!$E6963 = "Working Day"), Table3[Sep_WD], AND(PER_MONTH!$B6963 = "September", PER_MONTH!$E6963 = "Non-Working Day"), Table3[Sep_NWD], AND(PER_MONTH!$B6963 = "October", PER_MONTH!$E6963 = "Working Day"), Table3[Oct_WD], AND(PER_MONTH!$B6963 = "October", PER_MONTH!$E6963 = "Non-Working Day"), Table3[Oct_NWD], AND(PER_MONTH!$B6963 = "November", PER_MONTH!$E6963 = "Working Day"), Table3[Nov_WD], AND(PER_MONTH!$B6963 = "November", PER_MONTH!$E6963 = "Non-Working Day"), Table3[Nov_NWD], AND(PER_MONTH!$B6963 = "December", PER_MONTH!$E6963 = "Working Day"), Table3[Dec_WD], AND(PER_MONTH!$B6963 = "December", PER_MONTH!$E6963 = "Non-Working Day"), Table3[Dec_NWD])),_xlfn.IFS(AND(PER_MONTH!$B6963="January",PER_MONTH!$E6963="Working Day"),Table3[Jan_WD],AND(PER_MONTH!$B6963="January",PER_MONTH!$E6963="Non-Working Day"),Table3[Jan_NWD],AND(PER_MONTH!$B6963="February",PER_MONTH!$E6963="Working Day"),Table3[Feb_WD],AND(PER_MONTH!$B6963="February",PER_MONTH!$E6963="Non-Working Day"),Table3[Feb_NWD], AND(PER_MONTH!$B6963 = "March", PER_MONTH!$E6963 = "Working Day"), Table3[Mar_WD],  AND(PER_MONTH!$B6963 = "March", PER_MONTH!$E6963 = "Non-Working Day"), Table3[Mar_NWD], AND(PER_MONTH!$B6963 = "April", PER_MONTH!$E6963 = "Working Day"), Table3[Apr_WD], AND(PER_MONTH!$B6963 = "April", PER_MONTH!$E6963 = "Non-Working Day"), Table3[Apr_NWD], AND(PER_MONTH!$B6963 = "May", PER_MONTH!$E6963 = "Working Day"), Table3[May_WD], AND(PER_MONTH!$B6963 = "May", PER_MONTH!$E6963 = "Non-Working Day"), Table3[May_NWD], AND(PER_MONTH!$B6963 = "June", PER_MONTH!$E6963 = "Working Day"), Table3[Jun_WD], AND(PER_MONTH!$B6963 = "June", PER_MONTH!$E6963 = "Non-Working Day"), Table3[Jun_NWD], AND(PER_MONTH!$B6963 = "July", PER_MONTH!$E6963 = "Working Day"), Table3[Jul_WD], AND(PER_MONTH!$B6963 = "July", PER_MONTH!$E6963 = "Non-Working Day"), Table3[Jul_NWD], AND(PER_MONTH!$B6963 = "August", PER_MONTH!$E6963 = "Working Day"), Table3[Aug_WD], AND(PER_MONTH!$B6963 = "August", PER_MONTH!$E6963 = "Non-Working Day"), Table3[Aug_NWD], AND(PER_MONTH!$B6963 = "September", PER_MONTH!$E6963 = "Working Day"), Table3[Sep_WD], AND(PER_MONTH!$B6963 = "September", PER_MONTH!$E6963 = "Non-Working Day"), Table3[Sep_NWD], AND(PER_MONTH!$B6963 = "October", PER_MONTH!$E6963 = "Working Day"), Table3[Oct_WD], AND(PER_MONTH!$B6963 = "October", PER_MONTH!$E6963 = "Non-Working Day"), Table3[Oct_NWD], AND(PER_MONTH!$B6963 = "November", PER_MONTH!$E6963 = "Working Day"), Table3[Nov_WD], AND(PER_MONTH!$B6963 = "November", PER_MONTH!$E6963 = "Non-Working Day"), Table3[Nov_NWD], AND(PER_MONTH!$B6963 = "December", PER_MONTH!$E6963 = "Working Day"), Table3[Dec_WD], AND(PER_MONTH!$B6963 = "December", PER_MONTH!$E6963 = "Non-Working Day"), Table3[Dec_NWD]))</f>
        <v>0</v>
      </c>
    </row>
    <row r="7012" spans="1:7" x14ac:dyDescent="0.3">
      <c r="A7012" s="60">
        <v>45804</v>
      </c>
      <c r="B7012" s="61" t="s">
        <v>15</v>
      </c>
      <c r="C7012" s="61" t="s">
        <v>109</v>
      </c>
      <c r="D7012" s="61" t="s">
        <v>5</v>
      </c>
      <c r="E7012" s="61" t="s">
        <v>48</v>
      </c>
      <c r="F7012" s="61">
        <v>4.1666666666666657E-2</v>
      </c>
      <c r="G7012" s="62">
        <v>0</v>
      </c>
    </row>
    <row r="7013" spans="1:7" x14ac:dyDescent="0.3">
      <c r="A7013" s="54">
        <v>45804</v>
      </c>
      <c r="B7013" s="55" t="s">
        <v>15</v>
      </c>
      <c r="C7013" s="55" t="s">
        <v>109</v>
      </c>
      <c r="D7013" s="55" t="s">
        <v>5</v>
      </c>
      <c r="E7013" s="55" t="s">
        <v>48</v>
      </c>
      <c r="F7013" s="55">
        <v>6.25E-2</v>
      </c>
      <c r="G7013" s="56">
        <v>0</v>
      </c>
    </row>
    <row r="7014" spans="1:7" x14ac:dyDescent="0.3">
      <c r="A7014" s="60">
        <v>45804</v>
      </c>
      <c r="B7014" s="61" t="s">
        <v>15</v>
      </c>
      <c r="C7014" s="61" t="s">
        <v>109</v>
      </c>
      <c r="D7014" s="61" t="s">
        <v>5</v>
      </c>
      <c r="E7014" s="61" t="s">
        <v>48</v>
      </c>
      <c r="F7014" s="61">
        <v>8.3333333333333329E-2</v>
      </c>
      <c r="G7014" s="62">
        <v>0</v>
      </c>
    </row>
    <row r="7015" spans="1:7" x14ac:dyDescent="0.3">
      <c r="A7015" s="54">
        <v>45804</v>
      </c>
      <c r="B7015" s="55" t="s">
        <v>15</v>
      </c>
      <c r="C7015" s="55" t="s">
        <v>109</v>
      </c>
      <c r="D7015" s="55" t="s">
        <v>5</v>
      </c>
      <c r="E7015" s="55" t="s">
        <v>48</v>
      </c>
      <c r="F7015" s="55">
        <v>0.1041666666666667</v>
      </c>
      <c r="G7015" s="56">
        <v>0</v>
      </c>
    </row>
    <row r="7016" spans="1:7" x14ac:dyDescent="0.3">
      <c r="A7016" s="60">
        <v>45804</v>
      </c>
      <c r="B7016" s="61" t="s">
        <v>15</v>
      </c>
      <c r="C7016" s="61" t="s">
        <v>109</v>
      </c>
      <c r="D7016" s="61" t="s">
        <v>5</v>
      </c>
      <c r="E7016" s="61" t="s">
        <v>48</v>
      </c>
      <c r="F7016" s="61">
        <v>0.125</v>
      </c>
      <c r="G7016" s="62">
        <v>0</v>
      </c>
    </row>
    <row r="7017" spans="1:7" x14ac:dyDescent="0.3">
      <c r="A7017" s="54">
        <v>45804</v>
      </c>
      <c r="B7017" s="55" t="s">
        <v>15</v>
      </c>
      <c r="C7017" s="55" t="s">
        <v>109</v>
      </c>
      <c r="D7017" s="55" t="s">
        <v>5</v>
      </c>
      <c r="E7017" s="55" t="s">
        <v>48</v>
      </c>
      <c r="F7017" s="55">
        <v>0.14583333333333329</v>
      </c>
      <c r="G7017" s="56">
        <v>0</v>
      </c>
    </row>
    <row r="7018" spans="1:7" x14ac:dyDescent="0.3">
      <c r="A7018" s="60">
        <v>45804</v>
      </c>
      <c r="B7018" s="61" t="s">
        <v>15</v>
      </c>
      <c r="C7018" s="61" t="s">
        <v>109</v>
      </c>
      <c r="D7018" s="61" t="s">
        <v>5</v>
      </c>
      <c r="E7018" s="61" t="s">
        <v>48</v>
      </c>
      <c r="F7018" s="61">
        <v>0.16666666666666671</v>
      </c>
      <c r="G7018" s="62">
        <v>0</v>
      </c>
    </row>
    <row r="7019" spans="1:7" x14ac:dyDescent="0.3">
      <c r="A7019" s="54">
        <v>45804</v>
      </c>
      <c r="B7019" s="55" t="s">
        <v>15</v>
      </c>
      <c r="C7019" s="55" t="s">
        <v>109</v>
      </c>
      <c r="D7019" s="55" t="s">
        <v>5</v>
      </c>
      <c r="E7019" s="55" t="s">
        <v>48</v>
      </c>
      <c r="F7019" s="55">
        <v>0.1875</v>
      </c>
      <c r="G7019" s="56">
        <v>0</v>
      </c>
    </row>
    <row r="7020" spans="1:7" x14ac:dyDescent="0.3">
      <c r="A7020" s="60">
        <v>45804</v>
      </c>
      <c r="B7020" s="61" t="s">
        <v>15</v>
      </c>
      <c r="C7020" s="61" t="s">
        <v>109</v>
      </c>
      <c r="D7020" s="61" t="s">
        <v>5</v>
      </c>
      <c r="E7020" s="61" t="s">
        <v>48</v>
      </c>
      <c r="F7020" s="61">
        <v>0.20833333333333329</v>
      </c>
      <c r="G7020" s="62">
        <v>0</v>
      </c>
    </row>
    <row r="7021" spans="1:7" x14ac:dyDescent="0.3">
      <c r="A7021" s="54">
        <v>45804</v>
      </c>
      <c r="B7021" s="55" t="s">
        <v>15</v>
      </c>
      <c r="C7021" s="55" t="s">
        <v>109</v>
      </c>
      <c r="D7021" s="55" t="s">
        <v>5</v>
      </c>
      <c r="E7021" s="55" t="s">
        <v>48</v>
      </c>
      <c r="F7021" s="55">
        <v>0.22916666666666671</v>
      </c>
      <c r="G7021" s="56">
        <v>0</v>
      </c>
    </row>
    <row r="7022" spans="1:7" x14ac:dyDescent="0.3">
      <c r="A7022" s="60">
        <v>45804</v>
      </c>
      <c r="B7022" s="61" t="s">
        <v>15</v>
      </c>
      <c r="C7022" s="61" t="s">
        <v>109</v>
      </c>
      <c r="D7022" s="61" t="s">
        <v>5</v>
      </c>
      <c r="E7022" s="61" t="s">
        <v>48</v>
      </c>
      <c r="F7022" s="61">
        <v>0.25</v>
      </c>
      <c r="G7022" s="62">
        <v>0</v>
      </c>
    </row>
    <row r="7023" spans="1:7" x14ac:dyDescent="0.3">
      <c r="A7023" s="54">
        <v>45804</v>
      </c>
      <c r="B7023" s="55" t="s">
        <v>15</v>
      </c>
      <c r="C7023" s="55" t="s">
        <v>109</v>
      </c>
      <c r="D7023" s="55" t="s">
        <v>5</v>
      </c>
      <c r="E7023" s="55" t="s">
        <v>48</v>
      </c>
      <c r="F7023" s="55">
        <v>0.27083333333333331</v>
      </c>
      <c r="G7023" s="56">
        <v>0</v>
      </c>
    </row>
    <row r="7024" spans="1:7" x14ac:dyDescent="0.3">
      <c r="A7024" s="60">
        <v>45804</v>
      </c>
      <c r="B7024" s="61" t="s">
        <v>15</v>
      </c>
      <c r="C7024" s="61" t="s">
        <v>109</v>
      </c>
      <c r="D7024" s="61" t="s">
        <v>5</v>
      </c>
      <c r="E7024" s="61" t="s">
        <v>48</v>
      </c>
      <c r="F7024" s="61">
        <v>0.29166666666666669</v>
      </c>
      <c r="G7024" s="62">
        <v>0</v>
      </c>
    </row>
    <row r="7025" spans="1:7" x14ac:dyDescent="0.3">
      <c r="A7025" s="54">
        <v>45804</v>
      </c>
      <c r="B7025" s="55" t="s">
        <v>15</v>
      </c>
      <c r="C7025" s="55" t="s">
        <v>109</v>
      </c>
      <c r="D7025" s="55" t="s">
        <v>5</v>
      </c>
      <c r="E7025" s="55" t="s">
        <v>48</v>
      </c>
      <c r="F7025" s="55">
        <v>0.3125</v>
      </c>
      <c r="G7025" s="56">
        <v>0</v>
      </c>
    </row>
    <row r="7026" spans="1:7" x14ac:dyDescent="0.3">
      <c r="A7026" s="60">
        <v>45804</v>
      </c>
      <c r="B7026" s="61" t="s">
        <v>15</v>
      </c>
      <c r="C7026" s="61" t="s">
        <v>109</v>
      </c>
      <c r="D7026" s="61" t="s">
        <v>5</v>
      </c>
      <c r="E7026" s="61" t="s">
        <v>48</v>
      </c>
      <c r="F7026" s="61">
        <v>0.33333333333333331</v>
      </c>
      <c r="G7026" s="62">
        <v>0</v>
      </c>
    </row>
    <row r="7027" spans="1:7" x14ac:dyDescent="0.3">
      <c r="A7027" s="54">
        <v>45804</v>
      </c>
      <c r="B7027" s="55" t="s">
        <v>15</v>
      </c>
      <c r="C7027" s="55" t="s">
        <v>109</v>
      </c>
      <c r="D7027" s="55" t="s">
        <v>5</v>
      </c>
      <c r="E7027" s="55" t="s">
        <v>48</v>
      </c>
      <c r="F7027" s="55">
        <v>0.35416666666666669</v>
      </c>
      <c r="G7027" s="56">
        <v>0</v>
      </c>
    </row>
    <row r="7028" spans="1:7" x14ac:dyDescent="0.3">
      <c r="A7028" s="60">
        <v>45804</v>
      </c>
      <c r="B7028" s="61" t="s">
        <v>15</v>
      </c>
      <c r="C7028" s="61" t="s">
        <v>109</v>
      </c>
      <c r="D7028" s="61" t="s">
        <v>5</v>
      </c>
      <c r="E7028" s="61" t="s">
        <v>48</v>
      </c>
      <c r="F7028" s="61">
        <v>0.375</v>
      </c>
      <c r="G7028" s="62">
        <v>0</v>
      </c>
    </row>
    <row r="7029" spans="1:7" x14ac:dyDescent="0.3">
      <c r="A7029" s="54">
        <v>45804</v>
      </c>
      <c r="B7029" s="55" t="s">
        <v>15</v>
      </c>
      <c r="C7029" s="55" t="s">
        <v>109</v>
      </c>
      <c r="D7029" s="55" t="s">
        <v>5</v>
      </c>
      <c r="E7029" s="55" t="s">
        <v>48</v>
      </c>
      <c r="F7029" s="55">
        <v>0.39583333333333331</v>
      </c>
      <c r="G7029" s="56">
        <v>0</v>
      </c>
    </row>
    <row r="7030" spans="1:7" x14ac:dyDescent="0.3">
      <c r="A7030" s="60">
        <v>45804</v>
      </c>
      <c r="B7030" s="61" t="s">
        <v>15</v>
      </c>
      <c r="C7030" s="61" t="s">
        <v>109</v>
      </c>
      <c r="D7030" s="61" t="s">
        <v>5</v>
      </c>
      <c r="E7030" s="61" t="s">
        <v>48</v>
      </c>
      <c r="F7030" s="61">
        <v>0.41666666666666669</v>
      </c>
      <c r="G7030" s="62">
        <v>0</v>
      </c>
    </row>
    <row r="7031" spans="1:7" x14ac:dyDescent="0.3">
      <c r="A7031" s="54">
        <v>45804</v>
      </c>
      <c r="B7031" s="55" t="s">
        <v>15</v>
      </c>
      <c r="C7031" s="55" t="s">
        <v>109</v>
      </c>
      <c r="D7031" s="55" t="s">
        <v>5</v>
      </c>
      <c r="E7031" s="55" t="s">
        <v>48</v>
      </c>
      <c r="F7031" s="55">
        <v>0.4375</v>
      </c>
      <c r="G7031" s="56">
        <v>0</v>
      </c>
    </row>
    <row r="7032" spans="1:7" x14ac:dyDescent="0.3">
      <c r="A7032" s="60">
        <v>45804</v>
      </c>
      <c r="B7032" s="61" t="s">
        <v>15</v>
      </c>
      <c r="C7032" s="61" t="s">
        <v>109</v>
      </c>
      <c r="D7032" s="61" t="s">
        <v>5</v>
      </c>
      <c r="E7032" s="61" t="s">
        <v>48</v>
      </c>
      <c r="F7032" s="61">
        <v>0.45833333333333331</v>
      </c>
      <c r="G7032" s="62">
        <v>0</v>
      </c>
    </row>
    <row r="7033" spans="1:7" x14ac:dyDescent="0.3">
      <c r="A7033" s="54">
        <v>45804</v>
      </c>
      <c r="B7033" s="55" t="s">
        <v>15</v>
      </c>
      <c r="C7033" s="55" t="s">
        <v>109</v>
      </c>
      <c r="D7033" s="55" t="s">
        <v>5</v>
      </c>
      <c r="E7033" s="55" t="s">
        <v>48</v>
      </c>
      <c r="F7033" s="55">
        <v>0.47916666666666669</v>
      </c>
      <c r="G7033" s="56">
        <v>0</v>
      </c>
    </row>
    <row r="7034" spans="1:7" x14ac:dyDescent="0.3">
      <c r="A7034" s="60">
        <v>45804</v>
      </c>
      <c r="B7034" s="61" t="s">
        <v>15</v>
      </c>
      <c r="C7034" s="61" t="s">
        <v>109</v>
      </c>
      <c r="D7034" s="61" t="s">
        <v>5</v>
      </c>
      <c r="E7034" s="61" t="s">
        <v>48</v>
      </c>
      <c r="F7034" s="61">
        <v>0.5</v>
      </c>
      <c r="G7034" s="62">
        <v>0</v>
      </c>
    </row>
    <row r="7035" spans="1:7" x14ac:dyDescent="0.3">
      <c r="A7035" s="54">
        <v>45804</v>
      </c>
      <c r="B7035" s="55" t="s">
        <v>15</v>
      </c>
      <c r="C7035" s="55" t="s">
        <v>109</v>
      </c>
      <c r="D7035" s="55" t="s">
        <v>5</v>
      </c>
      <c r="E7035" s="55" t="s">
        <v>48</v>
      </c>
      <c r="F7035" s="55">
        <v>0.52083333333333337</v>
      </c>
      <c r="G7035" s="56">
        <v>0</v>
      </c>
    </row>
    <row r="7036" spans="1:7" x14ac:dyDescent="0.3">
      <c r="A7036" s="60">
        <v>45804</v>
      </c>
      <c r="B7036" s="61" t="s">
        <v>15</v>
      </c>
      <c r="C7036" s="61" t="s">
        <v>109</v>
      </c>
      <c r="D7036" s="61" t="s">
        <v>5</v>
      </c>
      <c r="E7036" s="61" t="s">
        <v>48</v>
      </c>
      <c r="F7036" s="61">
        <v>0.54166666666666663</v>
      </c>
      <c r="G7036" s="62">
        <v>0</v>
      </c>
    </row>
    <row r="7037" spans="1:7" x14ac:dyDescent="0.3">
      <c r="A7037" s="54">
        <v>45804</v>
      </c>
      <c r="B7037" s="55" t="s">
        <v>15</v>
      </c>
      <c r="C7037" s="55" t="s">
        <v>109</v>
      </c>
      <c r="D7037" s="55" t="s">
        <v>5</v>
      </c>
      <c r="E7037" s="55" t="s">
        <v>48</v>
      </c>
      <c r="F7037" s="55">
        <v>0.5625</v>
      </c>
      <c r="G7037" s="56">
        <v>0</v>
      </c>
    </row>
    <row r="7038" spans="1:7" x14ac:dyDescent="0.3">
      <c r="A7038" s="60">
        <v>45804</v>
      </c>
      <c r="B7038" s="61" t="s">
        <v>15</v>
      </c>
      <c r="C7038" s="61" t="s">
        <v>109</v>
      </c>
      <c r="D7038" s="61" t="s">
        <v>5</v>
      </c>
      <c r="E7038" s="61" t="s">
        <v>48</v>
      </c>
      <c r="F7038" s="61">
        <v>0.58333333333333337</v>
      </c>
      <c r="G7038" s="62">
        <v>0</v>
      </c>
    </row>
    <row r="7039" spans="1:7" x14ac:dyDescent="0.3">
      <c r="A7039" s="54">
        <v>45804</v>
      </c>
      <c r="B7039" s="55" t="s">
        <v>15</v>
      </c>
      <c r="C7039" s="55" t="s">
        <v>109</v>
      </c>
      <c r="D7039" s="55" t="s">
        <v>5</v>
      </c>
      <c r="E7039" s="55" t="s">
        <v>48</v>
      </c>
      <c r="F7039" s="55">
        <v>0.60416666666666663</v>
      </c>
      <c r="G7039" s="56">
        <v>0</v>
      </c>
    </row>
    <row r="7040" spans="1:7" x14ac:dyDescent="0.3">
      <c r="A7040" s="60">
        <v>45804</v>
      </c>
      <c r="B7040" s="61" t="s">
        <v>15</v>
      </c>
      <c r="C7040" s="61" t="s">
        <v>109</v>
      </c>
      <c r="D7040" s="61" t="s">
        <v>5</v>
      </c>
      <c r="E7040" s="61" t="s">
        <v>48</v>
      </c>
      <c r="F7040" s="61">
        <v>0.625</v>
      </c>
      <c r="G7040" s="62">
        <v>0</v>
      </c>
    </row>
    <row r="7041" spans="1:7" x14ac:dyDescent="0.3">
      <c r="A7041" s="54">
        <v>45804</v>
      </c>
      <c r="B7041" s="55" t="s">
        <v>15</v>
      </c>
      <c r="C7041" s="55" t="s">
        <v>109</v>
      </c>
      <c r="D7041" s="55" t="s">
        <v>5</v>
      </c>
      <c r="E7041" s="55" t="s">
        <v>48</v>
      </c>
      <c r="F7041" s="55">
        <v>0.64583333333333337</v>
      </c>
      <c r="G7041" s="56">
        <v>0</v>
      </c>
    </row>
    <row r="7042" spans="1:7" x14ac:dyDescent="0.3">
      <c r="A7042" s="60">
        <v>45804</v>
      </c>
      <c r="B7042" s="61" t="s">
        <v>15</v>
      </c>
      <c r="C7042" s="61" t="s">
        <v>109</v>
      </c>
      <c r="D7042" s="61" t="s">
        <v>5</v>
      </c>
      <c r="E7042" s="61" t="s">
        <v>48</v>
      </c>
      <c r="F7042" s="61">
        <v>0.66666666666666663</v>
      </c>
      <c r="G7042" s="62">
        <v>0</v>
      </c>
    </row>
    <row r="7043" spans="1:7" x14ac:dyDescent="0.3">
      <c r="A7043" s="54">
        <v>45804</v>
      </c>
      <c r="B7043" s="55" t="s">
        <v>15</v>
      </c>
      <c r="C7043" s="55" t="s">
        <v>109</v>
      </c>
      <c r="D7043" s="55" t="s">
        <v>5</v>
      </c>
      <c r="E7043" s="55" t="s">
        <v>48</v>
      </c>
      <c r="F7043" s="55">
        <v>0.6875</v>
      </c>
      <c r="G7043" s="56">
        <v>0</v>
      </c>
    </row>
    <row r="7044" spans="1:7" x14ac:dyDescent="0.3">
      <c r="A7044" s="60">
        <v>45804</v>
      </c>
      <c r="B7044" s="61" t="s">
        <v>15</v>
      </c>
      <c r="C7044" s="61" t="s">
        <v>109</v>
      </c>
      <c r="D7044" s="61" t="s">
        <v>5</v>
      </c>
      <c r="E7044" s="61" t="s">
        <v>48</v>
      </c>
      <c r="F7044" s="61">
        <v>0.70833333333333337</v>
      </c>
      <c r="G7044" s="62">
        <v>0</v>
      </c>
    </row>
    <row r="7045" spans="1:7" x14ac:dyDescent="0.3">
      <c r="A7045" s="54">
        <v>45804</v>
      </c>
      <c r="B7045" s="55" t="s">
        <v>15</v>
      </c>
      <c r="C7045" s="55" t="s">
        <v>109</v>
      </c>
      <c r="D7045" s="55" t="s">
        <v>5</v>
      </c>
      <c r="E7045" s="55" t="s">
        <v>48</v>
      </c>
      <c r="F7045" s="55">
        <v>0.72916666666666663</v>
      </c>
      <c r="G7045" s="56">
        <v>0</v>
      </c>
    </row>
    <row r="7046" spans="1:7" x14ac:dyDescent="0.3">
      <c r="A7046" s="60">
        <v>45804</v>
      </c>
      <c r="B7046" s="61" t="s">
        <v>15</v>
      </c>
      <c r="C7046" s="61" t="s">
        <v>109</v>
      </c>
      <c r="D7046" s="61" t="s">
        <v>5</v>
      </c>
      <c r="E7046" s="61" t="s">
        <v>48</v>
      </c>
      <c r="F7046" s="61">
        <v>0.75</v>
      </c>
      <c r="G7046" s="62">
        <v>0</v>
      </c>
    </row>
    <row r="7047" spans="1:7" x14ac:dyDescent="0.3">
      <c r="A7047" s="54">
        <v>45804</v>
      </c>
      <c r="B7047" s="55" t="s">
        <v>15</v>
      </c>
      <c r="C7047" s="55" t="s">
        <v>109</v>
      </c>
      <c r="D7047" s="55" t="s">
        <v>5</v>
      </c>
      <c r="E7047" s="55" t="s">
        <v>48</v>
      </c>
      <c r="F7047" s="55">
        <v>0.77083333333333337</v>
      </c>
      <c r="G7047" s="56">
        <v>0</v>
      </c>
    </row>
    <row r="7048" spans="1:7" x14ac:dyDescent="0.3">
      <c r="A7048" s="60">
        <v>45804</v>
      </c>
      <c r="B7048" s="61" t="s">
        <v>15</v>
      </c>
      <c r="C7048" s="61" t="s">
        <v>109</v>
      </c>
      <c r="D7048" s="61" t="s">
        <v>5</v>
      </c>
      <c r="E7048" s="61" t="s">
        <v>48</v>
      </c>
      <c r="F7048" s="61">
        <v>0.79166666666666663</v>
      </c>
      <c r="G7048" s="62">
        <v>0</v>
      </c>
    </row>
    <row r="7049" spans="1:7" x14ac:dyDescent="0.3">
      <c r="A7049" s="54">
        <v>45804</v>
      </c>
      <c r="B7049" s="55" t="s">
        <v>15</v>
      </c>
      <c r="C7049" s="55" t="s">
        <v>109</v>
      </c>
      <c r="D7049" s="55" t="s">
        <v>5</v>
      </c>
      <c r="E7049" s="55" t="s">
        <v>48</v>
      </c>
      <c r="F7049" s="55">
        <v>0.8125</v>
      </c>
      <c r="G7049" s="56">
        <v>0</v>
      </c>
    </row>
    <row r="7050" spans="1:7" x14ac:dyDescent="0.3">
      <c r="A7050" s="60">
        <v>45804</v>
      </c>
      <c r="B7050" s="61" t="s">
        <v>15</v>
      </c>
      <c r="C7050" s="61" t="s">
        <v>109</v>
      </c>
      <c r="D7050" s="61" t="s">
        <v>5</v>
      </c>
      <c r="E7050" s="61" t="s">
        <v>48</v>
      </c>
      <c r="F7050" s="61">
        <v>0.83333333333333337</v>
      </c>
      <c r="G7050" s="62">
        <v>0</v>
      </c>
    </row>
    <row r="7051" spans="1:7" x14ac:dyDescent="0.3">
      <c r="A7051" s="54">
        <v>45804</v>
      </c>
      <c r="B7051" s="55" t="s">
        <v>15</v>
      </c>
      <c r="C7051" s="55" t="s">
        <v>109</v>
      </c>
      <c r="D7051" s="55" t="s">
        <v>5</v>
      </c>
      <c r="E7051" s="55" t="s">
        <v>48</v>
      </c>
      <c r="F7051" s="55">
        <v>0.85416666666666663</v>
      </c>
      <c r="G7051" s="56">
        <v>0</v>
      </c>
    </row>
    <row r="7052" spans="1:7" x14ac:dyDescent="0.3">
      <c r="A7052" s="60">
        <v>45804</v>
      </c>
      <c r="B7052" s="61" t="s">
        <v>15</v>
      </c>
      <c r="C7052" s="61" t="s">
        <v>109</v>
      </c>
      <c r="D7052" s="61" t="s">
        <v>5</v>
      </c>
      <c r="E7052" s="61" t="s">
        <v>48</v>
      </c>
      <c r="F7052" s="61">
        <v>0.875</v>
      </c>
      <c r="G7052" s="62">
        <v>0</v>
      </c>
    </row>
    <row r="7053" spans="1:7" x14ac:dyDescent="0.3">
      <c r="A7053" s="54">
        <v>45804</v>
      </c>
      <c r="B7053" s="55" t="s">
        <v>15</v>
      </c>
      <c r="C7053" s="55" t="s">
        <v>109</v>
      </c>
      <c r="D7053" s="55" t="s">
        <v>5</v>
      </c>
      <c r="E7053" s="55" t="s">
        <v>48</v>
      </c>
      <c r="F7053" s="55">
        <v>0.89583333333333337</v>
      </c>
      <c r="G7053" s="56">
        <v>0</v>
      </c>
    </row>
    <row r="7054" spans="1:7" x14ac:dyDescent="0.3">
      <c r="A7054" s="60">
        <v>45804</v>
      </c>
      <c r="B7054" s="61" t="s">
        <v>15</v>
      </c>
      <c r="C7054" s="61" t="s">
        <v>109</v>
      </c>
      <c r="D7054" s="61" t="s">
        <v>5</v>
      </c>
      <c r="E7054" s="61" t="s">
        <v>48</v>
      </c>
      <c r="F7054" s="61">
        <v>0.91666666666666663</v>
      </c>
      <c r="G7054" s="62">
        <v>0</v>
      </c>
    </row>
    <row r="7055" spans="1:7" x14ac:dyDescent="0.3">
      <c r="A7055" s="54">
        <v>45804</v>
      </c>
      <c r="B7055" s="55" t="s">
        <v>15</v>
      </c>
      <c r="C7055" s="55" t="s">
        <v>109</v>
      </c>
      <c r="D7055" s="55" t="s">
        <v>5</v>
      </c>
      <c r="E7055" s="55" t="s">
        <v>48</v>
      </c>
      <c r="F7055" s="55">
        <v>0.9375</v>
      </c>
      <c r="G7055" s="56">
        <v>0</v>
      </c>
    </row>
    <row r="7056" spans="1:7" x14ac:dyDescent="0.3">
      <c r="A7056" s="60">
        <v>45804</v>
      </c>
      <c r="B7056" s="61" t="s">
        <v>15</v>
      </c>
      <c r="C7056" s="61" t="s">
        <v>109</v>
      </c>
      <c r="D7056" s="61" t="s">
        <v>5</v>
      </c>
      <c r="E7056" s="61" t="s">
        <v>48</v>
      </c>
      <c r="F7056" s="61">
        <v>0.95833333333333337</v>
      </c>
      <c r="G7056" s="62">
        <v>0</v>
      </c>
    </row>
    <row r="7057" spans="1:7" x14ac:dyDescent="0.3">
      <c r="A7057" s="54">
        <v>45804</v>
      </c>
      <c r="B7057" s="55" t="s">
        <v>15</v>
      </c>
      <c r="C7057" s="55" t="s">
        <v>109</v>
      </c>
      <c r="D7057" s="55" t="s">
        <v>5</v>
      </c>
      <c r="E7057" s="55" t="s">
        <v>48</v>
      </c>
      <c r="F7057" s="55">
        <v>0.97916666666666663</v>
      </c>
      <c r="G7057" s="56">
        <v>0</v>
      </c>
    </row>
    <row r="7058" spans="1:7" x14ac:dyDescent="0.3">
      <c r="A7058" s="60">
        <v>45805</v>
      </c>
      <c r="B7058" s="61" t="s">
        <v>15</v>
      </c>
      <c r="C7058" s="61" t="s">
        <v>109</v>
      </c>
      <c r="D7058" s="61" t="s">
        <v>5</v>
      </c>
      <c r="E7058" s="61" t="s">
        <v>48</v>
      </c>
      <c r="F7058" s="61">
        <v>0</v>
      </c>
      <c r="G7058" s="62">
        <v>0</v>
      </c>
    </row>
    <row r="7059" spans="1:7" x14ac:dyDescent="0.3">
      <c r="A7059" s="54">
        <v>45805</v>
      </c>
      <c r="B7059" s="55" t="s">
        <v>15</v>
      </c>
      <c r="C7059" s="55" t="s">
        <v>109</v>
      </c>
      <c r="D7059" s="55" t="s">
        <v>6</v>
      </c>
      <c r="E7059" s="55" t="s">
        <v>49</v>
      </c>
      <c r="F7059" s="55">
        <v>2.0833333333333329E-2</v>
      </c>
      <c r="G7059" s="56" cm="1">
        <f t="array" ref="G7059:G7106">IF(LOAD_RESULTS!$C$3 = "MENU",ABS(_xlfn.IFS(AND(PER_MONTH!$B7011="January",PER_MONTH!$E7011="Working Day"),Table3[Jan_WD],AND(PER_MONTH!$B7011="January",PER_MONTH!$E7011="Non-Working Day"),Table3[Jan_NWD],AND(PER_MONTH!$B7011="February",PER_MONTH!$E7011="Working Day"),Table3[Feb_WD],AND(PER_MONTH!$B7011="February",PER_MONTH!$E7011="Non-Working Day"),Table3[Feb_NWD], AND(PER_MONTH!$B7011 = "March", PER_MONTH!$E7011 = "Working Day"), Table3[Mar_WD],  AND(PER_MONTH!$B7011 = "March", PER_MONTH!$E7011 = "Non-Working Day"), Table3[Mar_NWD], AND(PER_MONTH!$B7011 = "April", PER_MONTH!$E7011 = "Working Day"), Table3[Apr_WD], AND(PER_MONTH!$B7011 = "April", PER_MONTH!$E7011 = "Non-Working Day"), Table3[Apr_NWD], AND(PER_MONTH!$B7011 = "May", PER_MONTH!$E7011 = "Working Day"), Table3[May_WD], AND(PER_MONTH!$B7011 = "May", PER_MONTH!$E7011 = "Non-Working Day"), Table3[May_NWD], AND(PER_MONTH!$B7011 = "June", PER_MONTH!$E7011 = "Working Day"), Table3[Jun_WD], AND(PER_MONTH!$B7011 = "June", PER_MONTH!$E7011 = "Non-Working Day"), Table3[Jun_NWD], AND(PER_MONTH!$B7011 = "July", PER_MONTH!$E7011 = "Working Day"), Table3[Jul_WD], AND(PER_MONTH!$B7011 = "July", PER_MONTH!$E7011 = "Non-Working Day"), Table3[Jul_NWD], AND(PER_MONTH!$B7011 = "August", PER_MONTH!$E7011 = "Working Day"), Table3[Aug_WD], AND(PER_MONTH!$B7011 = "August", PER_MONTH!$E7011 = "Non-Working Day"), Table3[Aug_NWD], AND(PER_MONTH!$B7011 = "September", PER_MONTH!$E7011 = "Working Day"), Table3[Sep_WD], AND(PER_MONTH!$B7011 = "September", PER_MONTH!$E7011 = "Non-Working Day"), Table3[Sep_NWD], AND(PER_MONTH!$B7011 = "October", PER_MONTH!$E7011 = "Working Day"), Table3[Oct_WD], AND(PER_MONTH!$B7011 = "October", PER_MONTH!$E7011 = "Non-Working Day"), Table3[Oct_NWD], AND(PER_MONTH!$B7011 = "November", PER_MONTH!$E7011 = "Working Day"), Table3[Nov_WD], AND(PER_MONTH!$B7011 = "November", PER_MONTH!$E7011 = "Non-Working Day"), Table3[Nov_NWD], AND(PER_MONTH!$B7011 = "December", PER_MONTH!$E7011 = "Working Day"), Table3[Dec_WD], AND(PER_MONTH!$B7011 = "December", PER_MONTH!$E7011 = "Non-Working Day"), Table3[Dec_NWD])),_xlfn.IFS(AND(PER_MONTH!$B7011="January",PER_MONTH!$E7011="Working Day"),Table3[Jan_WD],AND(PER_MONTH!$B7011="January",PER_MONTH!$E7011="Non-Working Day"),Table3[Jan_NWD],AND(PER_MONTH!$B7011="February",PER_MONTH!$E7011="Working Day"),Table3[Feb_WD],AND(PER_MONTH!$B7011="February",PER_MONTH!$E7011="Non-Working Day"),Table3[Feb_NWD], AND(PER_MONTH!$B7011 = "March", PER_MONTH!$E7011 = "Working Day"), Table3[Mar_WD],  AND(PER_MONTH!$B7011 = "March", PER_MONTH!$E7011 = "Non-Working Day"), Table3[Mar_NWD], AND(PER_MONTH!$B7011 = "April", PER_MONTH!$E7011 = "Working Day"), Table3[Apr_WD], AND(PER_MONTH!$B7011 = "April", PER_MONTH!$E7011 = "Non-Working Day"), Table3[Apr_NWD], AND(PER_MONTH!$B7011 = "May", PER_MONTH!$E7011 = "Working Day"), Table3[May_WD], AND(PER_MONTH!$B7011 = "May", PER_MONTH!$E7011 = "Non-Working Day"), Table3[May_NWD], AND(PER_MONTH!$B7011 = "June", PER_MONTH!$E7011 = "Working Day"), Table3[Jun_WD], AND(PER_MONTH!$B7011 = "June", PER_MONTH!$E7011 = "Non-Working Day"), Table3[Jun_NWD], AND(PER_MONTH!$B7011 = "July", PER_MONTH!$E7011 = "Working Day"), Table3[Jul_WD], AND(PER_MONTH!$B7011 = "July", PER_MONTH!$E7011 = "Non-Working Day"), Table3[Jul_NWD], AND(PER_MONTH!$B7011 = "August", PER_MONTH!$E7011 = "Working Day"), Table3[Aug_WD], AND(PER_MONTH!$B7011 = "August", PER_MONTH!$E7011 = "Non-Working Day"), Table3[Aug_NWD], AND(PER_MONTH!$B7011 = "September", PER_MONTH!$E7011 = "Working Day"), Table3[Sep_WD], AND(PER_MONTH!$B7011 = "September", PER_MONTH!$E7011 = "Non-Working Day"), Table3[Sep_NWD], AND(PER_MONTH!$B7011 = "October", PER_MONTH!$E7011 = "Working Day"), Table3[Oct_WD], AND(PER_MONTH!$B7011 = "October", PER_MONTH!$E7011 = "Non-Working Day"), Table3[Oct_NWD], AND(PER_MONTH!$B7011 = "November", PER_MONTH!$E7011 = "Working Day"), Table3[Nov_WD], AND(PER_MONTH!$B7011 = "November", PER_MONTH!$E7011 = "Non-Working Day"), Table3[Nov_NWD], AND(PER_MONTH!$B7011 = "December", PER_MONTH!$E7011 = "Working Day"), Table3[Dec_WD], AND(PER_MONTH!$B7011 = "December", PER_MONTH!$E7011 = "Non-Working Day"), Table3[Dec_NWD]))</f>
        <v>0</v>
      </c>
    </row>
    <row r="7060" spans="1:7" x14ac:dyDescent="0.3">
      <c r="A7060" s="60">
        <v>45805</v>
      </c>
      <c r="B7060" s="61" t="s">
        <v>15</v>
      </c>
      <c r="C7060" s="61" t="s">
        <v>109</v>
      </c>
      <c r="D7060" s="61" t="s">
        <v>6</v>
      </c>
      <c r="E7060" s="61" t="s">
        <v>49</v>
      </c>
      <c r="F7060" s="61">
        <v>4.1666666666666657E-2</v>
      </c>
      <c r="G7060" s="62">
        <v>0</v>
      </c>
    </row>
    <row r="7061" spans="1:7" x14ac:dyDescent="0.3">
      <c r="A7061" s="54">
        <v>45805</v>
      </c>
      <c r="B7061" s="55" t="s">
        <v>15</v>
      </c>
      <c r="C7061" s="55" t="s">
        <v>109</v>
      </c>
      <c r="D7061" s="55" t="s">
        <v>6</v>
      </c>
      <c r="E7061" s="55" t="s">
        <v>49</v>
      </c>
      <c r="F7061" s="55">
        <v>6.25E-2</v>
      </c>
      <c r="G7061" s="56">
        <v>0</v>
      </c>
    </row>
    <row r="7062" spans="1:7" x14ac:dyDescent="0.3">
      <c r="A7062" s="60">
        <v>45805</v>
      </c>
      <c r="B7062" s="61" t="s">
        <v>15</v>
      </c>
      <c r="C7062" s="61" t="s">
        <v>109</v>
      </c>
      <c r="D7062" s="61" t="s">
        <v>6</v>
      </c>
      <c r="E7062" s="61" t="s">
        <v>49</v>
      </c>
      <c r="F7062" s="61">
        <v>8.3333333333333329E-2</v>
      </c>
      <c r="G7062" s="62">
        <v>0</v>
      </c>
    </row>
    <row r="7063" spans="1:7" x14ac:dyDescent="0.3">
      <c r="A7063" s="54">
        <v>45805</v>
      </c>
      <c r="B7063" s="55" t="s">
        <v>15</v>
      </c>
      <c r="C7063" s="55" t="s">
        <v>109</v>
      </c>
      <c r="D7063" s="55" t="s">
        <v>6</v>
      </c>
      <c r="E7063" s="55" t="s">
        <v>49</v>
      </c>
      <c r="F7063" s="55">
        <v>0.1041666666666667</v>
      </c>
      <c r="G7063" s="56">
        <v>0</v>
      </c>
    </row>
    <row r="7064" spans="1:7" x14ac:dyDescent="0.3">
      <c r="A7064" s="60">
        <v>45805</v>
      </c>
      <c r="B7064" s="61" t="s">
        <v>15</v>
      </c>
      <c r="C7064" s="61" t="s">
        <v>109</v>
      </c>
      <c r="D7064" s="61" t="s">
        <v>6</v>
      </c>
      <c r="E7064" s="61" t="s">
        <v>49</v>
      </c>
      <c r="F7064" s="61">
        <v>0.125</v>
      </c>
      <c r="G7064" s="62">
        <v>0</v>
      </c>
    </row>
    <row r="7065" spans="1:7" x14ac:dyDescent="0.3">
      <c r="A7065" s="54">
        <v>45805</v>
      </c>
      <c r="B7065" s="55" t="s">
        <v>15</v>
      </c>
      <c r="C7065" s="55" t="s">
        <v>109</v>
      </c>
      <c r="D7065" s="55" t="s">
        <v>6</v>
      </c>
      <c r="E7065" s="55" t="s">
        <v>49</v>
      </c>
      <c r="F7065" s="55">
        <v>0.14583333333333329</v>
      </c>
      <c r="G7065" s="56">
        <v>0</v>
      </c>
    </row>
    <row r="7066" spans="1:7" x14ac:dyDescent="0.3">
      <c r="A7066" s="60">
        <v>45805</v>
      </c>
      <c r="B7066" s="61" t="s">
        <v>15</v>
      </c>
      <c r="C7066" s="61" t="s">
        <v>109</v>
      </c>
      <c r="D7066" s="61" t="s">
        <v>6</v>
      </c>
      <c r="E7066" s="61" t="s">
        <v>49</v>
      </c>
      <c r="F7066" s="61">
        <v>0.16666666666666671</v>
      </c>
      <c r="G7066" s="62">
        <v>0</v>
      </c>
    </row>
    <row r="7067" spans="1:7" x14ac:dyDescent="0.3">
      <c r="A7067" s="54">
        <v>45805</v>
      </c>
      <c r="B7067" s="55" t="s">
        <v>15</v>
      </c>
      <c r="C7067" s="55" t="s">
        <v>109</v>
      </c>
      <c r="D7067" s="55" t="s">
        <v>6</v>
      </c>
      <c r="E7067" s="55" t="s">
        <v>49</v>
      </c>
      <c r="F7067" s="55">
        <v>0.1875</v>
      </c>
      <c r="G7067" s="56">
        <v>0</v>
      </c>
    </row>
    <row r="7068" spans="1:7" x14ac:dyDescent="0.3">
      <c r="A7068" s="60">
        <v>45805</v>
      </c>
      <c r="B7068" s="61" t="s">
        <v>15</v>
      </c>
      <c r="C7068" s="61" t="s">
        <v>109</v>
      </c>
      <c r="D7068" s="61" t="s">
        <v>6</v>
      </c>
      <c r="E7068" s="61" t="s">
        <v>49</v>
      </c>
      <c r="F7068" s="61">
        <v>0.20833333333333329</v>
      </c>
      <c r="G7068" s="62">
        <v>0</v>
      </c>
    </row>
    <row r="7069" spans="1:7" x14ac:dyDescent="0.3">
      <c r="A7069" s="54">
        <v>45805</v>
      </c>
      <c r="B7069" s="55" t="s">
        <v>15</v>
      </c>
      <c r="C7069" s="55" t="s">
        <v>109</v>
      </c>
      <c r="D7069" s="55" t="s">
        <v>6</v>
      </c>
      <c r="E7069" s="55" t="s">
        <v>49</v>
      </c>
      <c r="F7069" s="55">
        <v>0.22916666666666671</v>
      </c>
      <c r="G7069" s="56">
        <v>0</v>
      </c>
    </row>
    <row r="7070" spans="1:7" x14ac:dyDescent="0.3">
      <c r="A7070" s="60">
        <v>45805</v>
      </c>
      <c r="B7070" s="61" t="s">
        <v>15</v>
      </c>
      <c r="C7070" s="61" t="s">
        <v>109</v>
      </c>
      <c r="D7070" s="61" t="s">
        <v>6</v>
      </c>
      <c r="E7070" s="61" t="s">
        <v>49</v>
      </c>
      <c r="F7070" s="61">
        <v>0.25</v>
      </c>
      <c r="G7070" s="62">
        <v>0</v>
      </c>
    </row>
    <row r="7071" spans="1:7" x14ac:dyDescent="0.3">
      <c r="A7071" s="54">
        <v>45805</v>
      </c>
      <c r="B7071" s="55" t="s">
        <v>15</v>
      </c>
      <c r="C7071" s="55" t="s">
        <v>109</v>
      </c>
      <c r="D7071" s="55" t="s">
        <v>6</v>
      </c>
      <c r="E7071" s="55" t="s">
        <v>49</v>
      </c>
      <c r="F7071" s="55">
        <v>0.27083333333333331</v>
      </c>
      <c r="G7071" s="56">
        <v>0</v>
      </c>
    </row>
    <row r="7072" spans="1:7" x14ac:dyDescent="0.3">
      <c r="A7072" s="60">
        <v>45805</v>
      </c>
      <c r="B7072" s="61" t="s">
        <v>15</v>
      </c>
      <c r="C7072" s="61" t="s">
        <v>109</v>
      </c>
      <c r="D7072" s="61" t="s">
        <v>6</v>
      </c>
      <c r="E7072" s="61" t="s">
        <v>49</v>
      </c>
      <c r="F7072" s="61">
        <v>0.29166666666666669</v>
      </c>
      <c r="G7072" s="62">
        <v>0</v>
      </c>
    </row>
    <row r="7073" spans="1:7" x14ac:dyDescent="0.3">
      <c r="A7073" s="54">
        <v>45805</v>
      </c>
      <c r="B7073" s="55" t="s">
        <v>15</v>
      </c>
      <c r="C7073" s="55" t="s">
        <v>109</v>
      </c>
      <c r="D7073" s="55" t="s">
        <v>6</v>
      </c>
      <c r="E7073" s="55" t="s">
        <v>49</v>
      </c>
      <c r="F7073" s="55">
        <v>0.3125</v>
      </c>
      <c r="G7073" s="56">
        <v>0</v>
      </c>
    </row>
    <row r="7074" spans="1:7" x14ac:dyDescent="0.3">
      <c r="A7074" s="60">
        <v>45805</v>
      </c>
      <c r="B7074" s="61" t="s">
        <v>15</v>
      </c>
      <c r="C7074" s="61" t="s">
        <v>109</v>
      </c>
      <c r="D7074" s="61" t="s">
        <v>6</v>
      </c>
      <c r="E7074" s="61" t="s">
        <v>49</v>
      </c>
      <c r="F7074" s="61">
        <v>0.33333333333333331</v>
      </c>
      <c r="G7074" s="62">
        <v>0</v>
      </c>
    </row>
    <row r="7075" spans="1:7" x14ac:dyDescent="0.3">
      <c r="A7075" s="54">
        <v>45805</v>
      </c>
      <c r="B7075" s="55" t="s">
        <v>15</v>
      </c>
      <c r="C7075" s="55" t="s">
        <v>109</v>
      </c>
      <c r="D7075" s="55" t="s">
        <v>6</v>
      </c>
      <c r="E7075" s="55" t="s">
        <v>49</v>
      </c>
      <c r="F7075" s="55">
        <v>0.35416666666666669</v>
      </c>
      <c r="G7075" s="56">
        <v>0</v>
      </c>
    </row>
    <row r="7076" spans="1:7" x14ac:dyDescent="0.3">
      <c r="A7076" s="60">
        <v>45805</v>
      </c>
      <c r="B7076" s="61" t="s">
        <v>15</v>
      </c>
      <c r="C7076" s="61" t="s">
        <v>109</v>
      </c>
      <c r="D7076" s="61" t="s">
        <v>6</v>
      </c>
      <c r="E7076" s="61" t="s">
        <v>49</v>
      </c>
      <c r="F7076" s="61">
        <v>0.375</v>
      </c>
      <c r="G7076" s="62">
        <v>0</v>
      </c>
    </row>
    <row r="7077" spans="1:7" x14ac:dyDescent="0.3">
      <c r="A7077" s="54">
        <v>45805</v>
      </c>
      <c r="B7077" s="55" t="s">
        <v>15</v>
      </c>
      <c r="C7077" s="55" t="s">
        <v>109</v>
      </c>
      <c r="D7077" s="55" t="s">
        <v>6</v>
      </c>
      <c r="E7077" s="55" t="s">
        <v>49</v>
      </c>
      <c r="F7077" s="55">
        <v>0.39583333333333331</v>
      </c>
      <c r="G7077" s="56">
        <v>0</v>
      </c>
    </row>
    <row r="7078" spans="1:7" x14ac:dyDescent="0.3">
      <c r="A7078" s="60">
        <v>45805</v>
      </c>
      <c r="B7078" s="61" t="s">
        <v>15</v>
      </c>
      <c r="C7078" s="61" t="s">
        <v>109</v>
      </c>
      <c r="D7078" s="61" t="s">
        <v>6</v>
      </c>
      <c r="E7078" s="61" t="s">
        <v>49</v>
      </c>
      <c r="F7078" s="61">
        <v>0.41666666666666669</v>
      </c>
      <c r="G7078" s="62">
        <v>0</v>
      </c>
    </row>
    <row r="7079" spans="1:7" x14ac:dyDescent="0.3">
      <c r="A7079" s="54">
        <v>45805</v>
      </c>
      <c r="B7079" s="55" t="s">
        <v>15</v>
      </c>
      <c r="C7079" s="55" t="s">
        <v>109</v>
      </c>
      <c r="D7079" s="55" t="s">
        <v>6</v>
      </c>
      <c r="E7079" s="55" t="s">
        <v>49</v>
      </c>
      <c r="F7079" s="55">
        <v>0.4375</v>
      </c>
      <c r="G7079" s="56">
        <v>0</v>
      </c>
    </row>
    <row r="7080" spans="1:7" x14ac:dyDescent="0.3">
      <c r="A7080" s="60">
        <v>45805</v>
      </c>
      <c r="B7080" s="61" t="s">
        <v>15</v>
      </c>
      <c r="C7080" s="61" t="s">
        <v>109</v>
      </c>
      <c r="D7080" s="61" t="s">
        <v>6</v>
      </c>
      <c r="E7080" s="61" t="s">
        <v>49</v>
      </c>
      <c r="F7080" s="61">
        <v>0.45833333333333331</v>
      </c>
      <c r="G7080" s="62">
        <v>0</v>
      </c>
    </row>
    <row r="7081" spans="1:7" x14ac:dyDescent="0.3">
      <c r="A7081" s="54">
        <v>45805</v>
      </c>
      <c r="B7081" s="55" t="s">
        <v>15</v>
      </c>
      <c r="C7081" s="55" t="s">
        <v>109</v>
      </c>
      <c r="D7081" s="55" t="s">
        <v>6</v>
      </c>
      <c r="E7081" s="55" t="s">
        <v>49</v>
      </c>
      <c r="F7081" s="55">
        <v>0.47916666666666669</v>
      </c>
      <c r="G7081" s="56">
        <v>0</v>
      </c>
    </row>
    <row r="7082" spans="1:7" x14ac:dyDescent="0.3">
      <c r="A7082" s="60">
        <v>45805</v>
      </c>
      <c r="B7082" s="61" t="s">
        <v>15</v>
      </c>
      <c r="C7082" s="61" t="s">
        <v>109</v>
      </c>
      <c r="D7082" s="61" t="s">
        <v>6</v>
      </c>
      <c r="E7082" s="61" t="s">
        <v>49</v>
      </c>
      <c r="F7082" s="61">
        <v>0.5</v>
      </c>
      <c r="G7082" s="62">
        <v>0</v>
      </c>
    </row>
    <row r="7083" spans="1:7" x14ac:dyDescent="0.3">
      <c r="A7083" s="54">
        <v>45805</v>
      </c>
      <c r="B7083" s="55" t="s">
        <v>15</v>
      </c>
      <c r="C7083" s="55" t="s">
        <v>109</v>
      </c>
      <c r="D7083" s="55" t="s">
        <v>6</v>
      </c>
      <c r="E7083" s="55" t="s">
        <v>49</v>
      </c>
      <c r="F7083" s="55">
        <v>0.52083333333333337</v>
      </c>
      <c r="G7083" s="56">
        <v>0</v>
      </c>
    </row>
    <row r="7084" spans="1:7" x14ac:dyDescent="0.3">
      <c r="A7084" s="60">
        <v>45805</v>
      </c>
      <c r="B7084" s="61" t="s">
        <v>15</v>
      </c>
      <c r="C7084" s="61" t="s">
        <v>109</v>
      </c>
      <c r="D7084" s="61" t="s">
        <v>6</v>
      </c>
      <c r="E7084" s="61" t="s">
        <v>49</v>
      </c>
      <c r="F7084" s="61">
        <v>0.54166666666666663</v>
      </c>
      <c r="G7084" s="62">
        <v>0</v>
      </c>
    </row>
    <row r="7085" spans="1:7" x14ac:dyDescent="0.3">
      <c r="A7085" s="54">
        <v>45805</v>
      </c>
      <c r="B7085" s="55" t="s">
        <v>15</v>
      </c>
      <c r="C7085" s="55" t="s">
        <v>109</v>
      </c>
      <c r="D7085" s="55" t="s">
        <v>6</v>
      </c>
      <c r="E7085" s="55" t="s">
        <v>49</v>
      </c>
      <c r="F7085" s="55">
        <v>0.5625</v>
      </c>
      <c r="G7085" s="56">
        <v>0</v>
      </c>
    </row>
    <row r="7086" spans="1:7" x14ac:dyDescent="0.3">
      <c r="A7086" s="60">
        <v>45805</v>
      </c>
      <c r="B7086" s="61" t="s">
        <v>15</v>
      </c>
      <c r="C7086" s="61" t="s">
        <v>109</v>
      </c>
      <c r="D7086" s="61" t="s">
        <v>6</v>
      </c>
      <c r="E7086" s="61" t="s">
        <v>49</v>
      </c>
      <c r="F7086" s="61">
        <v>0.58333333333333337</v>
      </c>
      <c r="G7086" s="62">
        <v>0</v>
      </c>
    </row>
    <row r="7087" spans="1:7" x14ac:dyDescent="0.3">
      <c r="A7087" s="54">
        <v>45805</v>
      </c>
      <c r="B7087" s="55" t="s">
        <v>15</v>
      </c>
      <c r="C7087" s="55" t="s">
        <v>109</v>
      </c>
      <c r="D7087" s="55" t="s">
        <v>6</v>
      </c>
      <c r="E7087" s="55" t="s">
        <v>49</v>
      </c>
      <c r="F7087" s="55">
        <v>0.60416666666666663</v>
      </c>
      <c r="G7087" s="56">
        <v>0</v>
      </c>
    </row>
    <row r="7088" spans="1:7" x14ac:dyDescent="0.3">
      <c r="A7088" s="60">
        <v>45805</v>
      </c>
      <c r="B7088" s="61" t="s">
        <v>15</v>
      </c>
      <c r="C7088" s="61" t="s">
        <v>109</v>
      </c>
      <c r="D7088" s="61" t="s">
        <v>6</v>
      </c>
      <c r="E7088" s="61" t="s">
        <v>49</v>
      </c>
      <c r="F7088" s="61">
        <v>0.625</v>
      </c>
      <c r="G7088" s="62">
        <v>0</v>
      </c>
    </row>
    <row r="7089" spans="1:7" x14ac:dyDescent="0.3">
      <c r="A7089" s="54">
        <v>45805</v>
      </c>
      <c r="B7089" s="55" t="s">
        <v>15</v>
      </c>
      <c r="C7089" s="55" t="s">
        <v>109</v>
      </c>
      <c r="D7089" s="55" t="s">
        <v>6</v>
      </c>
      <c r="E7089" s="55" t="s">
        <v>49</v>
      </c>
      <c r="F7089" s="55">
        <v>0.64583333333333337</v>
      </c>
      <c r="G7089" s="56">
        <v>0</v>
      </c>
    </row>
    <row r="7090" spans="1:7" x14ac:dyDescent="0.3">
      <c r="A7090" s="60">
        <v>45805</v>
      </c>
      <c r="B7090" s="61" t="s">
        <v>15</v>
      </c>
      <c r="C7090" s="61" t="s">
        <v>109</v>
      </c>
      <c r="D7090" s="61" t="s">
        <v>6</v>
      </c>
      <c r="E7090" s="61" t="s">
        <v>49</v>
      </c>
      <c r="F7090" s="61">
        <v>0.66666666666666663</v>
      </c>
      <c r="G7090" s="62">
        <v>0</v>
      </c>
    </row>
    <row r="7091" spans="1:7" x14ac:dyDescent="0.3">
      <c r="A7091" s="54">
        <v>45805</v>
      </c>
      <c r="B7091" s="55" t="s">
        <v>15</v>
      </c>
      <c r="C7091" s="55" t="s">
        <v>109</v>
      </c>
      <c r="D7091" s="55" t="s">
        <v>6</v>
      </c>
      <c r="E7091" s="55" t="s">
        <v>49</v>
      </c>
      <c r="F7091" s="55">
        <v>0.6875</v>
      </c>
      <c r="G7091" s="56">
        <v>0</v>
      </c>
    </row>
    <row r="7092" spans="1:7" x14ac:dyDescent="0.3">
      <c r="A7092" s="60">
        <v>45805</v>
      </c>
      <c r="B7092" s="61" t="s">
        <v>15</v>
      </c>
      <c r="C7092" s="61" t="s">
        <v>109</v>
      </c>
      <c r="D7092" s="61" t="s">
        <v>6</v>
      </c>
      <c r="E7092" s="61" t="s">
        <v>49</v>
      </c>
      <c r="F7092" s="61">
        <v>0.70833333333333337</v>
      </c>
      <c r="G7092" s="62">
        <v>0</v>
      </c>
    </row>
    <row r="7093" spans="1:7" x14ac:dyDescent="0.3">
      <c r="A7093" s="54">
        <v>45805</v>
      </c>
      <c r="B7093" s="55" t="s">
        <v>15</v>
      </c>
      <c r="C7093" s="55" t="s">
        <v>109</v>
      </c>
      <c r="D7093" s="55" t="s">
        <v>6</v>
      </c>
      <c r="E7093" s="55" t="s">
        <v>49</v>
      </c>
      <c r="F7093" s="55">
        <v>0.72916666666666663</v>
      </c>
      <c r="G7093" s="56">
        <v>0</v>
      </c>
    </row>
    <row r="7094" spans="1:7" x14ac:dyDescent="0.3">
      <c r="A7094" s="60">
        <v>45805</v>
      </c>
      <c r="B7094" s="61" t="s">
        <v>15</v>
      </c>
      <c r="C7094" s="61" t="s">
        <v>109</v>
      </c>
      <c r="D7094" s="61" t="s">
        <v>6</v>
      </c>
      <c r="E7094" s="61" t="s">
        <v>49</v>
      </c>
      <c r="F7094" s="61">
        <v>0.75</v>
      </c>
      <c r="G7094" s="62">
        <v>0</v>
      </c>
    </row>
    <row r="7095" spans="1:7" x14ac:dyDescent="0.3">
      <c r="A7095" s="54">
        <v>45805</v>
      </c>
      <c r="B7095" s="55" t="s">
        <v>15</v>
      </c>
      <c r="C7095" s="55" t="s">
        <v>109</v>
      </c>
      <c r="D7095" s="55" t="s">
        <v>6</v>
      </c>
      <c r="E7095" s="55" t="s">
        <v>49</v>
      </c>
      <c r="F7095" s="55">
        <v>0.77083333333333337</v>
      </c>
      <c r="G7095" s="56">
        <v>0</v>
      </c>
    </row>
    <row r="7096" spans="1:7" x14ac:dyDescent="0.3">
      <c r="A7096" s="60">
        <v>45805</v>
      </c>
      <c r="B7096" s="61" t="s">
        <v>15</v>
      </c>
      <c r="C7096" s="61" t="s">
        <v>109</v>
      </c>
      <c r="D7096" s="61" t="s">
        <v>6</v>
      </c>
      <c r="E7096" s="61" t="s">
        <v>49</v>
      </c>
      <c r="F7096" s="61">
        <v>0.79166666666666663</v>
      </c>
      <c r="G7096" s="62">
        <v>0</v>
      </c>
    </row>
    <row r="7097" spans="1:7" x14ac:dyDescent="0.3">
      <c r="A7097" s="54">
        <v>45805</v>
      </c>
      <c r="B7097" s="55" t="s">
        <v>15</v>
      </c>
      <c r="C7097" s="55" t="s">
        <v>109</v>
      </c>
      <c r="D7097" s="55" t="s">
        <v>6</v>
      </c>
      <c r="E7097" s="55" t="s">
        <v>49</v>
      </c>
      <c r="F7097" s="55">
        <v>0.8125</v>
      </c>
      <c r="G7097" s="56">
        <v>0</v>
      </c>
    </row>
    <row r="7098" spans="1:7" x14ac:dyDescent="0.3">
      <c r="A7098" s="60">
        <v>45805</v>
      </c>
      <c r="B7098" s="61" t="s">
        <v>15</v>
      </c>
      <c r="C7098" s="61" t="s">
        <v>109</v>
      </c>
      <c r="D7098" s="61" t="s">
        <v>6</v>
      </c>
      <c r="E7098" s="61" t="s">
        <v>49</v>
      </c>
      <c r="F7098" s="61">
        <v>0.83333333333333337</v>
      </c>
      <c r="G7098" s="62">
        <v>0</v>
      </c>
    </row>
    <row r="7099" spans="1:7" x14ac:dyDescent="0.3">
      <c r="A7099" s="54">
        <v>45805</v>
      </c>
      <c r="B7099" s="55" t="s">
        <v>15</v>
      </c>
      <c r="C7099" s="55" t="s">
        <v>109</v>
      </c>
      <c r="D7099" s="55" t="s">
        <v>6</v>
      </c>
      <c r="E7099" s="55" t="s">
        <v>49</v>
      </c>
      <c r="F7099" s="55">
        <v>0.85416666666666663</v>
      </c>
      <c r="G7099" s="56">
        <v>0</v>
      </c>
    </row>
    <row r="7100" spans="1:7" x14ac:dyDescent="0.3">
      <c r="A7100" s="60">
        <v>45805</v>
      </c>
      <c r="B7100" s="61" t="s">
        <v>15</v>
      </c>
      <c r="C7100" s="61" t="s">
        <v>109</v>
      </c>
      <c r="D7100" s="61" t="s">
        <v>6</v>
      </c>
      <c r="E7100" s="61" t="s">
        <v>49</v>
      </c>
      <c r="F7100" s="61">
        <v>0.875</v>
      </c>
      <c r="G7100" s="62">
        <v>0</v>
      </c>
    </row>
    <row r="7101" spans="1:7" x14ac:dyDescent="0.3">
      <c r="A7101" s="54">
        <v>45805</v>
      </c>
      <c r="B7101" s="55" t="s">
        <v>15</v>
      </c>
      <c r="C7101" s="55" t="s">
        <v>109</v>
      </c>
      <c r="D7101" s="55" t="s">
        <v>6</v>
      </c>
      <c r="E7101" s="55" t="s">
        <v>49</v>
      </c>
      <c r="F7101" s="55">
        <v>0.89583333333333337</v>
      </c>
      <c r="G7101" s="56">
        <v>0</v>
      </c>
    </row>
    <row r="7102" spans="1:7" x14ac:dyDescent="0.3">
      <c r="A7102" s="60">
        <v>45805</v>
      </c>
      <c r="B7102" s="61" t="s">
        <v>15</v>
      </c>
      <c r="C7102" s="61" t="s">
        <v>109</v>
      </c>
      <c r="D7102" s="61" t="s">
        <v>6</v>
      </c>
      <c r="E7102" s="61" t="s">
        <v>49</v>
      </c>
      <c r="F7102" s="61">
        <v>0.91666666666666663</v>
      </c>
      <c r="G7102" s="62">
        <v>0</v>
      </c>
    </row>
    <row r="7103" spans="1:7" x14ac:dyDescent="0.3">
      <c r="A7103" s="54">
        <v>45805</v>
      </c>
      <c r="B7103" s="55" t="s">
        <v>15</v>
      </c>
      <c r="C7103" s="55" t="s">
        <v>109</v>
      </c>
      <c r="D7103" s="55" t="s">
        <v>6</v>
      </c>
      <c r="E7103" s="55" t="s">
        <v>49</v>
      </c>
      <c r="F7103" s="55">
        <v>0.9375</v>
      </c>
      <c r="G7103" s="56">
        <v>0</v>
      </c>
    </row>
    <row r="7104" spans="1:7" x14ac:dyDescent="0.3">
      <c r="A7104" s="60">
        <v>45805</v>
      </c>
      <c r="B7104" s="61" t="s">
        <v>15</v>
      </c>
      <c r="C7104" s="61" t="s">
        <v>109</v>
      </c>
      <c r="D7104" s="61" t="s">
        <v>6</v>
      </c>
      <c r="E7104" s="61" t="s">
        <v>49</v>
      </c>
      <c r="F7104" s="61">
        <v>0.95833333333333337</v>
      </c>
      <c r="G7104" s="62">
        <v>0</v>
      </c>
    </row>
    <row r="7105" spans="1:7" x14ac:dyDescent="0.3">
      <c r="A7105" s="54">
        <v>45805</v>
      </c>
      <c r="B7105" s="55" t="s">
        <v>15</v>
      </c>
      <c r="C7105" s="55" t="s">
        <v>109</v>
      </c>
      <c r="D7105" s="55" t="s">
        <v>6</v>
      </c>
      <c r="E7105" s="55" t="s">
        <v>49</v>
      </c>
      <c r="F7105" s="55">
        <v>0.97916666666666663</v>
      </c>
      <c r="G7105" s="56">
        <v>0</v>
      </c>
    </row>
    <row r="7106" spans="1:7" x14ac:dyDescent="0.3">
      <c r="A7106" s="60">
        <v>45806</v>
      </c>
      <c r="B7106" s="61" t="s">
        <v>15</v>
      </c>
      <c r="C7106" s="61" t="s">
        <v>109</v>
      </c>
      <c r="D7106" s="61" t="s">
        <v>6</v>
      </c>
      <c r="E7106" s="61" t="s">
        <v>49</v>
      </c>
      <c r="F7106" s="61">
        <v>0</v>
      </c>
      <c r="G7106" s="62">
        <v>0</v>
      </c>
    </row>
    <row r="7107" spans="1:7" x14ac:dyDescent="0.3">
      <c r="A7107" s="54">
        <v>45806</v>
      </c>
      <c r="B7107" s="55" t="s">
        <v>15</v>
      </c>
      <c r="C7107" s="55" t="s">
        <v>109</v>
      </c>
      <c r="D7107" s="55" t="s">
        <v>7</v>
      </c>
      <c r="E7107" s="55" t="s">
        <v>49</v>
      </c>
      <c r="F7107" s="55">
        <v>2.0833333333333329E-2</v>
      </c>
      <c r="G7107" s="56" cm="1">
        <f t="array" ref="G7107:G7154">IF(LOAD_RESULTS!$C$3 = "MENU",ABS(_xlfn.IFS(AND(PER_MONTH!$B7059="January",PER_MONTH!$E7059="Working Day"),Table3[Jan_WD],AND(PER_MONTH!$B7059="January",PER_MONTH!$E7059="Non-Working Day"),Table3[Jan_NWD],AND(PER_MONTH!$B7059="February",PER_MONTH!$E7059="Working Day"),Table3[Feb_WD],AND(PER_MONTH!$B7059="February",PER_MONTH!$E7059="Non-Working Day"),Table3[Feb_NWD], AND(PER_MONTH!$B7059 = "March", PER_MONTH!$E7059 = "Working Day"), Table3[Mar_WD],  AND(PER_MONTH!$B7059 = "March", PER_MONTH!$E7059 = "Non-Working Day"), Table3[Mar_NWD], AND(PER_MONTH!$B7059 = "April", PER_MONTH!$E7059 = "Working Day"), Table3[Apr_WD], AND(PER_MONTH!$B7059 = "April", PER_MONTH!$E7059 = "Non-Working Day"), Table3[Apr_NWD], AND(PER_MONTH!$B7059 = "May", PER_MONTH!$E7059 = "Working Day"), Table3[May_WD], AND(PER_MONTH!$B7059 = "May", PER_MONTH!$E7059 = "Non-Working Day"), Table3[May_NWD], AND(PER_MONTH!$B7059 = "June", PER_MONTH!$E7059 = "Working Day"), Table3[Jun_WD], AND(PER_MONTH!$B7059 = "June", PER_MONTH!$E7059 = "Non-Working Day"), Table3[Jun_NWD], AND(PER_MONTH!$B7059 = "July", PER_MONTH!$E7059 = "Working Day"), Table3[Jul_WD], AND(PER_MONTH!$B7059 = "July", PER_MONTH!$E7059 = "Non-Working Day"), Table3[Jul_NWD], AND(PER_MONTH!$B7059 = "August", PER_MONTH!$E7059 = "Working Day"), Table3[Aug_WD], AND(PER_MONTH!$B7059 = "August", PER_MONTH!$E7059 = "Non-Working Day"), Table3[Aug_NWD], AND(PER_MONTH!$B7059 = "September", PER_MONTH!$E7059 = "Working Day"), Table3[Sep_WD], AND(PER_MONTH!$B7059 = "September", PER_MONTH!$E7059 = "Non-Working Day"), Table3[Sep_NWD], AND(PER_MONTH!$B7059 = "October", PER_MONTH!$E7059 = "Working Day"), Table3[Oct_WD], AND(PER_MONTH!$B7059 = "October", PER_MONTH!$E7059 = "Non-Working Day"), Table3[Oct_NWD], AND(PER_MONTH!$B7059 = "November", PER_MONTH!$E7059 = "Working Day"), Table3[Nov_WD], AND(PER_MONTH!$B7059 = "November", PER_MONTH!$E7059 = "Non-Working Day"), Table3[Nov_NWD], AND(PER_MONTH!$B7059 = "December", PER_MONTH!$E7059 = "Working Day"), Table3[Dec_WD], AND(PER_MONTH!$B7059 = "December", PER_MONTH!$E7059 = "Non-Working Day"), Table3[Dec_NWD])),_xlfn.IFS(AND(PER_MONTH!$B7059="January",PER_MONTH!$E7059="Working Day"),Table3[Jan_WD],AND(PER_MONTH!$B7059="January",PER_MONTH!$E7059="Non-Working Day"),Table3[Jan_NWD],AND(PER_MONTH!$B7059="February",PER_MONTH!$E7059="Working Day"),Table3[Feb_WD],AND(PER_MONTH!$B7059="February",PER_MONTH!$E7059="Non-Working Day"),Table3[Feb_NWD], AND(PER_MONTH!$B7059 = "March", PER_MONTH!$E7059 = "Working Day"), Table3[Mar_WD],  AND(PER_MONTH!$B7059 = "March", PER_MONTH!$E7059 = "Non-Working Day"), Table3[Mar_NWD], AND(PER_MONTH!$B7059 = "April", PER_MONTH!$E7059 = "Working Day"), Table3[Apr_WD], AND(PER_MONTH!$B7059 = "April", PER_MONTH!$E7059 = "Non-Working Day"), Table3[Apr_NWD], AND(PER_MONTH!$B7059 = "May", PER_MONTH!$E7059 = "Working Day"), Table3[May_WD], AND(PER_MONTH!$B7059 = "May", PER_MONTH!$E7059 = "Non-Working Day"), Table3[May_NWD], AND(PER_MONTH!$B7059 = "June", PER_MONTH!$E7059 = "Working Day"), Table3[Jun_WD], AND(PER_MONTH!$B7059 = "June", PER_MONTH!$E7059 = "Non-Working Day"), Table3[Jun_NWD], AND(PER_MONTH!$B7059 = "July", PER_MONTH!$E7059 = "Working Day"), Table3[Jul_WD], AND(PER_MONTH!$B7059 = "July", PER_MONTH!$E7059 = "Non-Working Day"), Table3[Jul_NWD], AND(PER_MONTH!$B7059 = "August", PER_MONTH!$E7059 = "Working Day"), Table3[Aug_WD], AND(PER_MONTH!$B7059 = "August", PER_MONTH!$E7059 = "Non-Working Day"), Table3[Aug_NWD], AND(PER_MONTH!$B7059 = "September", PER_MONTH!$E7059 = "Working Day"), Table3[Sep_WD], AND(PER_MONTH!$B7059 = "September", PER_MONTH!$E7059 = "Non-Working Day"), Table3[Sep_NWD], AND(PER_MONTH!$B7059 = "October", PER_MONTH!$E7059 = "Working Day"), Table3[Oct_WD], AND(PER_MONTH!$B7059 = "October", PER_MONTH!$E7059 = "Non-Working Day"), Table3[Oct_NWD], AND(PER_MONTH!$B7059 = "November", PER_MONTH!$E7059 = "Working Day"), Table3[Nov_WD], AND(PER_MONTH!$B7059 = "November", PER_MONTH!$E7059 = "Non-Working Day"), Table3[Nov_NWD], AND(PER_MONTH!$B7059 = "December", PER_MONTH!$E7059 = "Working Day"), Table3[Dec_WD], AND(PER_MONTH!$B7059 = "December", PER_MONTH!$E7059 = "Non-Working Day"), Table3[Dec_NWD]))</f>
        <v>0</v>
      </c>
    </row>
    <row r="7108" spans="1:7" x14ac:dyDescent="0.3">
      <c r="A7108" s="60">
        <v>45806</v>
      </c>
      <c r="B7108" s="61" t="s">
        <v>15</v>
      </c>
      <c r="C7108" s="61" t="s">
        <v>109</v>
      </c>
      <c r="D7108" s="61" t="s">
        <v>7</v>
      </c>
      <c r="E7108" s="61" t="s">
        <v>49</v>
      </c>
      <c r="F7108" s="61">
        <v>4.1666666666666657E-2</v>
      </c>
      <c r="G7108" s="62">
        <v>0</v>
      </c>
    </row>
    <row r="7109" spans="1:7" x14ac:dyDescent="0.3">
      <c r="A7109" s="54">
        <v>45806</v>
      </c>
      <c r="B7109" s="55" t="s">
        <v>15</v>
      </c>
      <c r="C7109" s="55" t="s">
        <v>109</v>
      </c>
      <c r="D7109" s="55" t="s">
        <v>7</v>
      </c>
      <c r="E7109" s="55" t="s">
        <v>49</v>
      </c>
      <c r="F7109" s="55">
        <v>6.25E-2</v>
      </c>
      <c r="G7109" s="56">
        <v>0</v>
      </c>
    </row>
    <row r="7110" spans="1:7" x14ac:dyDescent="0.3">
      <c r="A7110" s="60">
        <v>45806</v>
      </c>
      <c r="B7110" s="61" t="s">
        <v>15</v>
      </c>
      <c r="C7110" s="61" t="s">
        <v>109</v>
      </c>
      <c r="D7110" s="61" t="s">
        <v>7</v>
      </c>
      <c r="E7110" s="61" t="s">
        <v>49</v>
      </c>
      <c r="F7110" s="61">
        <v>8.3333333333333329E-2</v>
      </c>
      <c r="G7110" s="62">
        <v>0</v>
      </c>
    </row>
    <row r="7111" spans="1:7" x14ac:dyDescent="0.3">
      <c r="A7111" s="54">
        <v>45806</v>
      </c>
      <c r="B7111" s="55" t="s">
        <v>15</v>
      </c>
      <c r="C7111" s="55" t="s">
        <v>109</v>
      </c>
      <c r="D7111" s="55" t="s">
        <v>7</v>
      </c>
      <c r="E7111" s="55" t="s">
        <v>49</v>
      </c>
      <c r="F7111" s="55">
        <v>0.1041666666666667</v>
      </c>
      <c r="G7111" s="56">
        <v>0</v>
      </c>
    </row>
    <row r="7112" spans="1:7" x14ac:dyDescent="0.3">
      <c r="A7112" s="60">
        <v>45806</v>
      </c>
      <c r="B7112" s="61" t="s">
        <v>15</v>
      </c>
      <c r="C7112" s="61" t="s">
        <v>109</v>
      </c>
      <c r="D7112" s="61" t="s">
        <v>7</v>
      </c>
      <c r="E7112" s="61" t="s">
        <v>49</v>
      </c>
      <c r="F7112" s="61">
        <v>0.125</v>
      </c>
      <c r="G7112" s="62">
        <v>0</v>
      </c>
    </row>
    <row r="7113" spans="1:7" x14ac:dyDescent="0.3">
      <c r="A7113" s="54">
        <v>45806</v>
      </c>
      <c r="B7113" s="55" t="s">
        <v>15</v>
      </c>
      <c r="C7113" s="55" t="s">
        <v>109</v>
      </c>
      <c r="D7113" s="55" t="s">
        <v>7</v>
      </c>
      <c r="E7113" s="55" t="s">
        <v>49</v>
      </c>
      <c r="F7113" s="55">
        <v>0.14583333333333329</v>
      </c>
      <c r="G7113" s="56">
        <v>0</v>
      </c>
    </row>
    <row r="7114" spans="1:7" x14ac:dyDescent="0.3">
      <c r="A7114" s="60">
        <v>45806</v>
      </c>
      <c r="B7114" s="61" t="s">
        <v>15</v>
      </c>
      <c r="C7114" s="61" t="s">
        <v>109</v>
      </c>
      <c r="D7114" s="61" t="s">
        <v>7</v>
      </c>
      <c r="E7114" s="61" t="s">
        <v>49</v>
      </c>
      <c r="F7114" s="61">
        <v>0.16666666666666671</v>
      </c>
      <c r="G7114" s="62">
        <v>0</v>
      </c>
    </row>
    <row r="7115" spans="1:7" x14ac:dyDescent="0.3">
      <c r="A7115" s="54">
        <v>45806</v>
      </c>
      <c r="B7115" s="55" t="s">
        <v>15</v>
      </c>
      <c r="C7115" s="55" t="s">
        <v>109</v>
      </c>
      <c r="D7115" s="55" t="s">
        <v>7</v>
      </c>
      <c r="E7115" s="55" t="s">
        <v>49</v>
      </c>
      <c r="F7115" s="55">
        <v>0.1875</v>
      </c>
      <c r="G7115" s="56">
        <v>0</v>
      </c>
    </row>
    <row r="7116" spans="1:7" x14ac:dyDescent="0.3">
      <c r="A7116" s="60">
        <v>45806</v>
      </c>
      <c r="B7116" s="61" t="s">
        <v>15</v>
      </c>
      <c r="C7116" s="61" t="s">
        <v>109</v>
      </c>
      <c r="D7116" s="61" t="s">
        <v>7</v>
      </c>
      <c r="E7116" s="61" t="s">
        <v>49</v>
      </c>
      <c r="F7116" s="61">
        <v>0.20833333333333329</v>
      </c>
      <c r="G7116" s="62">
        <v>0</v>
      </c>
    </row>
    <row r="7117" spans="1:7" x14ac:dyDescent="0.3">
      <c r="A7117" s="54">
        <v>45806</v>
      </c>
      <c r="B7117" s="55" t="s">
        <v>15</v>
      </c>
      <c r="C7117" s="55" t="s">
        <v>109</v>
      </c>
      <c r="D7117" s="55" t="s">
        <v>7</v>
      </c>
      <c r="E7117" s="55" t="s">
        <v>49</v>
      </c>
      <c r="F7117" s="55">
        <v>0.22916666666666671</v>
      </c>
      <c r="G7117" s="56">
        <v>0</v>
      </c>
    </row>
    <row r="7118" spans="1:7" x14ac:dyDescent="0.3">
      <c r="A7118" s="60">
        <v>45806</v>
      </c>
      <c r="B7118" s="61" t="s">
        <v>15</v>
      </c>
      <c r="C7118" s="61" t="s">
        <v>109</v>
      </c>
      <c r="D7118" s="61" t="s">
        <v>7</v>
      </c>
      <c r="E7118" s="61" t="s">
        <v>49</v>
      </c>
      <c r="F7118" s="61">
        <v>0.25</v>
      </c>
      <c r="G7118" s="62">
        <v>0</v>
      </c>
    </row>
    <row r="7119" spans="1:7" x14ac:dyDescent="0.3">
      <c r="A7119" s="54">
        <v>45806</v>
      </c>
      <c r="B7119" s="55" t="s">
        <v>15</v>
      </c>
      <c r="C7119" s="55" t="s">
        <v>109</v>
      </c>
      <c r="D7119" s="55" t="s">
        <v>7</v>
      </c>
      <c r="E7119" s="55" t="s">
        <v>49</v>
      </c>
      <c r="F7119" s="55">
        <v>0.27083333333333331</v>
      </c>
      <c r="G7119" s="56">
        <v>0</v>
      </c>
    </row>
    <row r="7120" spans="1:7" x14ac:dyDescent="0.3">
      <c r="A7120" s="60">
        <v>45806</v>
      </c>
      <c r="B7120" s="61" t="s">
        <v>15</v>
      </c>
      <c r="C7120" s="61" t="s">
        <v>109</v>
      </c>
      <c r="D7120" s="61" t="s">
        <v>7</v>
      </c>
      <c r="E7120" s="61" t="s">
        <v>49</v>
      </c>
      <c r="F7120" s="61">
        <v>0.29166666666666669</v>
      </c>
      <c r="G7120" s="62">
        <v>0</v>
      </c>
    </row>
    <row r="7121" spans="1:7" x14ac:dyDescent="0.3">
      <c r="A7121" s="54">
        <v>45806</v>
      </c>
      <c r="B7121" s="55" t="s">
        <v>15</v>
      </c>
      <c r="C7121" s="55" t="s">
        <v>109</v>
      </c>
      <c r="D7121" s="55" t="s">
        <v>7</v>
      </c>
      <c r="E7121" s="55" t="s">
        <v>49</v>
      </c>
      <c r="F7121" s="55">
        <v>0.3125</v>
      </c>
      <c r="G7121" s="56">
        <v>0</v>
      </c>
    </row>
    <row r="7122" spans="1:7" x14ac:dyDescent="0.3">
      <c r="A7122" s="60">
        <v>45806</v>
      </c>
      <c r="B7122" s="61" t="s">
        <v>15</v>
      </c>
      <c r="C7122" s="61" t="s">
        <v>109</v>
      </c>
      <c r="D7122" s="61" t="s">
        <v>7</v>
      </c>
      <c r="E7122" s="61" t="s">
        <v>49</v>
      </c>
      <c r="F7122" s="61">
        <v>0.33333333333333331</v>
      </c>
      <c r="G7122" s="62">
        <v>0</v>
      </c>
    </row>
    <row r="7123" spans="1:7" x14ac:dyDescent="0.3">
      <c r="A7123" s="54">
        <v>45806</v>
      </c>
      <c r="B7123" s="55" t="s">
        <v>15</v>
      </c>
      <c r="C7123" s="55" t="s">
        <v>109</v>
      </c>
      <c r="D7123" s="55" t="s">
        <v>7</v>
      </c>
      <c r="E7123" s="55" t="s">
        <v>49</v>
      </c>
      <c r="F7123" s="55">
        <v>0.35416666666666669</v>
      </c>
      <c r="G7123" s="56">
        <v>0</v>
      </c>
    </row>
    <row r="7124" spans="1:7" x14ac:dyDescent="0.3">
      <c r="A7124" s="60">
        <v>45806</v>
      </c>
      <c r="B7124" s="61" t="s">
        <v>15</v>
      </c>
      <c r="C7124" s="61" t="s">
        <v>109</v>
      </c>
      <c r="D7124" s="61" t="s">
        <v>7</v>
      </c>
      <c r="E7124" s="61" t="s">
        <v>49</v>
      </c>
      <c r="F7124" s="61">
        <v>0.375</v>
      </c>
      <c r="G7124" s="62">
        <v>0</v>
      </c>
    </row>
    <row r="7125" spans="1:7" x14ac:dyDescent="0.3">
      <c r="A7125" s="54">
        <v>45806</v>
      </c>
      <c r="B7125" s="55" t="s">
        <v>15</v>
      </c>
      <c r="C7125" s="55" t="s">
        <v>109</v>
      </c>
      <c r="D7125" s="55" t="s">
        <v>7</v>
      </c>
      <c r="E7125" s="55" t="s">
        <v>49</v>
      </c>
      <c r="F7125" s="55">
        <v>0.39583333333333331</v>
      </c>
      <c r="G7125" s="56">
        <v>0</v>
      </c>
    </row>
    <row r="7126" spans="1:7" x14ac:dyDescent="0.3">
      <c r="A7126" s="60">
        <v>45806</v>
      </c>
      <c r="B7126" s="61" t="s">
        <v>15</v>
      </c>
      <c r="C7126" s="61" t="s">
        <v>109</v>
      </c>
      <c r="D7126" s="61" t="s">
        <v>7</v>
      </c>
      <c r="E7126" s="61" t="s">
        <v>49</v>
      </c>
      <c r="F7126" s="61">
        <v>0.41666666666666669</v>
      </c>
      <c r="G7126" s="62">
        <v>0</v>
      </c>
    </row>
    <row r="7127" spans="1:7" x14ac:dyDescent="0.3">
      <c r="A7127" s="54">
        <v>45806</v>
      </c>
      <c r="B7127" s="55" t="s">
        <v>15</v>
      </c>
      <c r="C7127" s="55" t="s">
        <v>109</v>
      </c>
      <c r="D7127" s="55" t="s">
        <v>7</v>
      </c>
      <c r="E7127" s="55" t="s">
        <v>49</v>
      </c>
      <c r="F7127" s="55">
        <v>0.4375</v>
      </c>
      <c r="G7127" s="56">
        <v>0</v>
      </c>
    </row>
    <row r="7128" spans="1:7" x14ac:dyDescent="0.3">
      <c r="A7128" s="60">
        <v>45806</v>
      </c>
      <c r="B7128" s="61" t="s">
        <v>15</v>
      </c>
      <c r="C7128" s="61" t="s">
        <v>109</v>
      </c>
      <c r="D7128" s="61" t="s">
        <v>7</v>
      </c>
      <c r="E7128" s="61" t="s">
        <v>49</v>
      </c>
      <c r="F7128" s="61">
        <v>0.45833333333333331</v>
      </c>
      <c r="G7128" s="62">
        <v>0</v>
      </c>
    </row>
    <row r="7129" spans="1:7" x14ac:dyDescent="0.3">
      <c r="A7129" s="54">
        <v>45806</v>
      </c>
      <c r="B7129" s="55" t="s">
        <v>15</v>
      </c>
      <c r="C7129" s="55" t="s">
        <v>109</v>
      </c>
      <c r="D7129" s="55" t="s">
        <v>7</v>
      </c>
      <c r="E7129" s="55" t="s">
        <v>49</v>
      </c>
      <c r="F7129" s="55">
        <v>0.47916666666666669</v>
      </c>
      <c r="G7129" s="56">
        <v>0</v>
      </c>
    </row>
    <row r="7130" spans="1:7" x14ac:dyDescent="0.3">
      <c r="A7130" s="60">
        <v>45806</v>
      </c>
      <c r="B7130" s="61" t="s">
        <v>15</v>
      </c>
      <c r="C7130" s="61" t="s">
        <v>109</v>
      </c>
      <c r="D7130" s="61" t="s">
        <v>7</v>
      </c>
      <c r="E7130" s="61" t="s">
        <v>49</v>
      </c>
      <c r="F7130" s="61">
        <v>0.5</v>
      </c>
      <c r="G7130" s="62">
        <v>0</v>
      </c>
    </row>
    <row r="7131" spans="1:7" x14ac:dyDescent="0.3">
      <c r="A7131" s="54">
        <v>45806</v>
      </c>
      <c r="B7131" s="55" t="s">
        <v>15</v>
      </c>
      <c r="C7131" s="55" t="s">
        <v>109</v>
      </c>
      <c r="D7131" s="55" t="s">
        <v>7</v>
      </c>
      <c r="E7131" s="55" t="s">
        <v>49</v>
      </c>
      <c r="F7131" s="55">
        <v>0.52083333333333337</v>
      </c>
      <c r="G7131" s="56">
        <v>0</v>
      </c>
    </row>
    <row r="7132" spans="1:7" x14ac:dyDescent="0.3">
      <c r="A7132" s="60">
        <v>45806</v>
      </c>
      <c r="B7132" s="61" t="s">
        <v>15</v>
      </c>
      <c r="C7132" s="61" t="s">
        <v>109</v>
      </c>
      <c r="D7132" s="61" t="s">
        <v>7</v>
      </c>
      <c r="E7132" s="61" t="s">
        <v>49</v>
      </c>
      <c r="F7132" s="61">
        <v>0.54166666666666663</v>
      </c>
      <c r="G7132" s="62">
        <v>0</v>
      </c>
    </row>
    <row r="7133" spans="1:7" x14ac:dyDescent="0.3">
      <c r="A7133" s="54">
        <v>45806</v>
      </c>
      <c r="B7133" s="55" t="s">
        <v>15</v>
      </c>
      <c r="C7133" s="55" t="s">
        <v>109</v>
      </c>
      <c r="D7133" s="55" t="s">
        <v>7</v>
      </c>
      <c r="E7133" s="55" t="s">
        <v>49</v>
      </c>
      <c r="F7133" s="55">
        <v>0.5625</v>
      </c>
      <c r="G7133" s="56">
        <v>0</v>
      </c>
    </row>
    <row r="7134" spans="1:7" x14ac:dyDescent="0.3">
      <c r="A7134" s="60">
        <v>45806</v>
      </c>
      <c r="B7134" s="61" t="s">
        <v>15</v>
      </c>
      <c r="C7134" s="61" t="s">
        <v>109</v>
      </c>
      <c r="D7134" s="61" t="s">
        <v>7</v>
      </c>
      <c r="E7134" s="61" t="s">
        <v>49</v>
      </c>
      <c r="F7134" s="61">
        <v>0.58333333333333337</v>
      </c>
      <c r="G7134" s="62">
        <v>0</v>
      </c>
    </row>
    <row r="7135" spans="1:7" x14ac:dyDescent="0.3">
      <c r="A7135" s="54">
        <v>45806</v>
      </c>
      <c r="B7135" s="55" t="s">
        <v>15</v>
      </c>
      <c r="C7135" s="55" t="s">
        <v>109</v>
      </c>
      <c r="D7135" s="55" t="s">
        <v>7</v>
      </c>
      <c r="E7135" s="55" t="s">
        <v>49</v>
      </c>
      <c r="F7135" s="55">
        <v>0.60416666666666663</v>
      </c>
      <c r="G7135" s="56">
        <v>0</v>
      </c>
    </row>
    <row r="7136" spans="1:7" x14ac:dyDescent="0.3">
      <c r="A7136" s="60">
        <v>45806</v>
      </c>
      <c r="B7136" s="61" t="s">
        <v>15</v>
      </c>
      <c r="C7136" s="61" t="s">
        <v>109</v>
      </c>
      <c r="D7136" s="61" t="s">
        <v>7</v>
      </c>
      <c r="E7136" s="61" t="s">
        <v>49</v>
      </c>
      <c r="F7136" s="61">
        <v>0.625</v>
      </c>
      <c r="G7136" s="62">
        <v>0</v>
      </c>
    </row>
    <row r="7137" spans="1:7" x14ac:dyDescent="0.3">
      <c r="A7137" s="54">
        <v>45806</v>
      </c>
      <c r="B7137" s="55" t="s">
        <v>15</v>
      </c>
      <c r="C7137" s="55" t="s">
        <v>109</v>
      </c>
      <c r="D7137" s="55" t="s">
        <v>7</v>
      </c>
      <c r="E7137" s="55" t="s">
        <v>49</v>
      </c>
      <c r="F7137" s="55">
        <v>0.64583333333333337</v>
      </c>
      <c r="G7137" s="56">
        <v>0</v>
      </c>
    </row>
    <row r="7138" spans="1:7" x14ac:dyDescent="0.3">
      <c r="A7138" s="60">
        <v>45806</v>
      </c>
      <c r="B7138" s="61" t="s">
        <v>15</v>
      </c>
      <c r="C7138" s="61" t="s">
        <v>109</v>
      </c>
      <c r="D7138" s="61" t="s">
        <v>7</v>
      </c>
      <c r="E7138" s="61" t="s">
        <v>49</v>
      </c>
      <c r="F7138" s="61">
        <v>0.66666666666666663</v>
      </c>
      <c r="G7138" s="62">
        <v>0</v>
      </c>
    </row>
    <row r="7139" spans="1:7" x14ac:dyDescent="0.3">
      <c r="A7139" s="54">
        <v>45806</v>
      </c>
      <c r="B7139" s="55" t="s">
        <v>15</v>
      </c>
      <c r="C7139" s="55" t="s">
        <v>109</v>
      </c>
      <c r="D7139" s="55" t="s">
        <v>7</v>
      </c>
      <c r="E7139" s="55" t="s">
        <v>49</v>
      </c>
      <c r="F7139" s="55">
        <v>0.6875</v>
      </c>
      <c r="G7139" s="56">
        <v>0</v>
      </c>
    </row>
    <row r="7140" spans="1:7" x14ac:dyDescent="0.3">
      <c r="A7140" s="60">
        <v>45806</v>
      </c>
      <c r="B7140" s="61" t="s">
        <v>15</v>
      </c>
      <c r="C7140" s="61" t="s">
        <v>109</v>
      </c>
      <c r="D7140" s="61" t="s">
        <v>7</v>
      </c>
      <c r="E7140" s="61" t="s">
        <v>49</v>
      </c>
      <c r="F7140" s="61">
        <v>0.70833333333333337</v>
      </c>
      <c r="G7140" s="62">
        <v>0</v>
      </c>
    </row>
    <row r="7141" spans="1:7" x14ac:dyDescent="0.3">
      <c r="A7141" s="54">
        <v>45806</v>
      </c>
      <c r="B7141" s="55" t="s">
        <v>15</v>
      </c>
      <c r="C7141" s="55" t="s">
        <v>109</v>
      </c>
      <c r="D7141" s="55" t="s">
        <v>7</v>
      </c>
      <c r="E7141" s="55" t="s">
        <v>49</v>
      </c>
      <c r="F7141" s="55">
        <v>0.72916666666666663</v>
      </c>
      <c r="G7141" s="56">
        <v>0</v>
      </c>
    </row>
    <row r="7142" spans="1:7" x14ac:dyDescent="0.3">
      <c r="A7142" s="60">
        <v>45806</v>
      </c>
      <c r="B7142" s="61" t="s">
        <v>15</v>
      </c>
      <c r="C7142" s="61" t="s">
        <v>109</v>
      </c>
      <c r="D7142" s="61" t="s">
        <v>7</v>
      </c>
      <c r="E7142" s="61" t="s">
        <v>49</v>
      </c>
      <c r="F7142" s="61">
        <v>0.75</v>
      </c>
      <c r="G7142" s="62">
        <v>0</v>
      </c>
    </row>
    <row r="7143" spans="1:7" x14ac:dyDescent="0.3">
      <c r="A7143" s="54">
        <v>45806</v>
      </c>
      <c r="B7143" s="55" t="s">
        <v>15</v>
      </c>
      <c r="C7143" s="55" t="s">
        <v>109</v>
      </c>
      <c r="D7143" s="55" t="s">
        <v>7</v>
      </c>
      <c r="E7143" s="55" t="s">
        <v>49</v>
      </c>
      <c r="F7143" s="55">
        <v>0.77083333333333337</v>
      </c>
      <c r="G7143" s="56">
        <v>0</v>
      </c>
    </row>
    <row r="7144" spans="1:7" x14ac:dyDescent="0.3">
      <c r="A7144" s="60">
        <v>45806</v>
      </c>
      <c r="B7144" s="61" t="s">
        <v>15</v>
      </c>
      <c r="C7144" s="61" t="s">
        <v>109</v>
      </c>
      <c r="D7144" s="61" t="s">
        <v>7</v>
      </c>
      <c r="E7144" s="61" t="s">
        <v>49</v>
      </c>
      <c r="F7144" s="61">
        <v>0.79166666666666663</v>
      </c>
      <c r="G7144" s="62">
        <v>0</v>
      </c>
    </row>
    <row r="7145" spans="1:7" x14ac:dyDescent="0.3">
      <c r="A7145" s="54">
        <v>45806</v>
      </c>
      <c r="B7145" s="55" t="s">
        <v>15</v>
      </c>
      <c r="C7145" s="55" t="s">
        <v>109</v>
      </c>
      <c r="D7145" s="55" t="s">
        <v>7</v>
      </c>
      <c r="E7145" s="55" t="s">
        <v>49</v>
      </c>
      <c r="F7145" s="55">
        <v>0.8125</v>
      </c>
      <c r="G7145" s="56">
        <v>0</v>
      </c>
    </row>
    <row r="7146" spans="1:7" x14ac:dyDescent="0.3">
      <c r="A7146" s="60">
        <v>45806</v>
      </c>
      <c r="B7146" s="61" t="s">
        <v>15</v>
      </c>
      <c r="C7146" s="61" t="s">
        <v>109</v>
      </c>
      <c r="D7146" s="61" t="s">
        <v>7</v>
      </c>
      <c r="E7146" s="61" t="s">
        <v>49</v>
      </c>
      <c r="F7146" s="61">
        <v>0.83333333333333337</v>
      </c>
      <c r="G7146" s="62">
        <v>0</v>
      </c>
    </row>
    <row r="7147" spans="1:7" x14ac:dyDescent="0.3">
      <c r="A7147" s="54">
        <v>45806</v>
      </c>
      <c r="B7147" s="55" t="s">
        <v>15</v>
      </c>
      <c r="C7147" s="55" t="s">
        <v>109</v>
      </c>
      <c r="D7147" s="55" t="s">
        <v>7</v>
      </c>
      <c r="E7147" s="55" t="s">
        <v>49</v>
      </c>
      <c r="F7147" s="55">
        <v>0.85416666666666663</v>
      </c>
      <c r="G7147" s="56">
        <v>0</v>
      </c>
    </row>
    <row r="7148" spans="1:7" x14ac:dyDescent="0.3">
      <c r="A7148" s="60">
        <v>45806</v>
      </c>
      <c r="B7148" s="61" t="s">
        <v>15</v>
      </c>
      <c r="C7148" s="61" t="s">
        <v>109</v>
      </c>
      <c r="D7148" s="61" t="s">
        <v>7</v>
      </c>
      <c r="E7148" s="61" t="s">
        <v>49</v>
      </c>
      <c r="F7148" s="61">
        <v>0.875</v>
      </c>
      <c r="G7148" s="62">
        <v>0</v>
      </c>
    </row>
    <row r="7149" spans="1:7" x14ac:dyDescent="0.3">
      <c r="A7149" s="54">
        <v>45806</v>
      </c>
      <c r="B7149" s="55" t="s">
        <v>15</v>
      </c>
      <c r="C7149" s="55" t="s">
        <v>109</v>
      </c>
      <c r="D7149" s="55" t="s">
        <v>7</v>
      </c>
      <c r="E7149" s="55" t="s">
        <v>49</v>
      </c>
      <c r="F7149" s="55">
        <v>0.89583333333333337</v>
      </c>
      <c r="G7149" s="56">
        <v>0</v>
      </c>
    </row>
    <row r="7150" spans="1:7" x14ac:dyDescent="0.3">
      <c r="A7150" s="60">
        <v>45806</v>
      </c>
      <c r="B7150" s="61" t="s">
        <v>15</v>
      </c>
      <c r="C7150" s="61" t="s">
        <v>109</v>
      </c>
      <c r="D7150" s="61" t="s">
        <v>7</v>
      </c>
      <c r="E7150" s="61" t="s">
        <v>49</v>
      </c>
      <c r="F7150" s="61">
        <v>0.91666666666666663</v>
      </c>
      <c r="G7150" s="62">
        <v>0</v>
      </c>
    </row>
    <row r="7151" spans="1:7" x14ac:dyDescent="0.3">
      <c r="A7151" s="54">
        <v>45806</v>
      </c>
      <c r="B7151" s="55" t="s">
        <v>15</v>
      </c>
      <c r="C7151" s="55" t="s">
        <v>109</v>
      </c>
      <c r="D7151" s="55" t="s">
        <v>7</v>
      </c>
      <c r="E7151" s="55" t="s">
        <v>49</v>
      </c>
      <c r="F7151" s="55">
        <v>0.9375</v>
      </c>
      <c r="G7151" s="56">
        <v>0</v>
      </c>
    </row>
    <row r="7152" spans="1:7" x14ac:dyDescent="0.3">
      <c r="A7152" s="60">
        <v>45806</v>
      </c>
      <c r="B7152" s="61" t="s">
        <v>15</v>
      </c>
      <c r="C7152" s="61" t="s">
        <v>109</v>
      </c>
      <c r="D7152" s="61" t="s">
        <v>7</v>
      </c>
      <c r="E7152" s="61" t="s">
        <v>49</v>
      </c>
      <c r="F7152" s="61">
        <v>0.95833333333333337</v>
      </c>
      <c r="G7152" s="62">
        <v>0</v>
      </c>
    </row>
    <row r="7153" spans="1:7" x14ac:dyDescent="0.3">
      <c r="A7153" s="54">
        <v>45806</v>
      </c>
      <c r="B7153" s="55" t="s">
        <v>15</v>
      </c>
      <c r="C7153" s="55" t="s">
        <v>109</v>
      </c>
      <c r="D7153" s="55" t="s">
        <v>7</v>
      </c>
      <c r="E7153" s="55" t="s">
        <v>49</v>
      </c>
      <c r="F7153" s="55">
        <v>0.97916666666666663</v>
      </c>
      <c r="G7153" s="56">
        <v>0</v>
      </c>
    </row>
    <row r="7154" spans="1:7" x14ac:dyDescent="0.3">
      <c r="A7154" s="60">
        <v>45807</v>
      </c>
      <c r="B7154" s="61" t="s">
        <v>15</v>
      </c>
      <c r="C7154" s="61" t="s">
        <v>109</v>
      </c>
      <c r="D7154" s="61" t="s">
        <v>7</v>
      </c>
      <c r="E7154" s="61" t="s">
        <v>49</v>
      </c>
      <c r="F7154" s="61">
        <v>0</v>
      </c>
      <c r="G7154" s="62">
        <v>0</v>
      </c>
    </row>
    <row r="7155" spans="1:7" x14ac:dyDescent="0.3">
      <c r="A7155" s="54">
        <v>45807</v>
      </c>
      <c r="B7155" s="55" t="s">
        <v>15</v>
      </c>
      <c r="C7155" s="55" t="s">
        <v>109</v>
      </c>
      <c r="D7155" s="55" t="s">
        <v>8</v>
      </c>
      <c r="E7155" s="55" t="s">
        <v>48</v>
      </c>
      <c r="F7155" s="55">
        <v>2.0833333333333329E-2</v>
      </c>
      <c r="G7155" s="56" cm="1">
        <f t="array" ref="G7155:G7202">IF(LOAD_RESULTS!$C$3 = "MENU",ABS(_xlfn.IFS(AND(PER_MONTH!$B7107="January",PER_MONTH!$E7107="Working Day"),Table3[Jan_WD],AND(PER_MONTH!$B7107="January",PER_MONTH!$E7107="Non-Working Day"),Table3[Jan_NWD],AND(PER_MONTH!$B7107="February",PER_MONTH!$E7107="Working Day"),Table3[Feb_WD],AND(PER_MONTH!$B7107="February",PER_MONTH!$E7107="Non-Working Day"),Table3[Feb_NWD], AND(PER_MONTH!$B7107 = "March", PER_MONTH!$E7107 = "Working Day"), Table3[Mar_WD],  AND(PER_MONTH!$B7107 = "March", PER_MONTH!$E7107 = "Non-Working Day"), Table3[Mar_NWD], AND(PER_MONTH!$B7107 = "April", PER_MONTH!$E7107 = "Working Day"), Table3[Apr_WD], AND(PER_MONTH!$B7107 = "April", PER_MONTH!$E7107 = "Non-Working Day"), Table3[Apr_NWD], AND(PER_MONTH!$B7107 = "May", PER_MONTH!$E7107 = "Working Day"), Table3[May_WD], AND(PER_MONTH!$B7107 = "May", PER_MONTH!$E7107 = "Non-Working Day"), Table3[May_NWD], AND(PER_MONTH!$B7107 = "June", PER_MONTH!$E7107 = "Working Day"), Table3[Jun_WD], AND(PER_MONTH!$B7107 = "June", PER_MONTH!$E7107 = "Non-Working Day"), Table3[Jun_NWD], AND(PER_MONTH!$B7107 = "July", PER_MONTH!$E7107 = "Working Day"), Table3[Jul_WD], AND(PER_MONTH!$B7107 = "July", PER_MONTH!$E7107 = "Non-Working Day"), Table3[Jul_NWD], AND(PER_MONTH!$B7107 = "August", PER_MONTH!$E7107 = "Working Day"), Table3[Aug_WD], AND(PER_MONTH!$B7107 = "August", PER_MONTH!$E7107 = "Non-Working Day"), Table3[Aug_NWD], AND(PER_MONTH!$B7107 = "September", PER_MONTH!$E7107 = "Working Day"), Table3[Sep_WD], AND(PER_MONTH!$B7107 = "September", PER_MONTH!$E7107 = "Non-Working Day"), Table3[Sep_NWD], AND(PER_MONTH!$B7107 = "October", PER_MONTH!$E7107 = "Working Day"), Table3[Oct_WD], AND(PER_MONTH!$B7107 = "October", PER_MONTH!$E7107 = "Non-Working Day"), Table3[Oct_NWD], AND(PER_MONTH!$B7107 = "November", PER_MONTH!$E7107 = "Working Day"), Table3[Nov_WD], AND(PER_MONTH!$B7107 = "November", PER_MONTH!$E7107 = "Non-Working Day"), Table3[Nov_NWD], AND(PER_MONTH!$B7107 = "December", PER_MONTH!$E7107 = "Working Day"), Table3[Dec_WD], AND(PER_MONTH!$B7107 = "December", PER_MONTH!$E7107 = "Non-Working Day"), Table3[Dec_NWD])),_xlfn.IFS(AND(PER_MONTH!$B7107="January",PER_MONTH!$E7107="Working Day"),Table3[Jan_WD],AND(PER_MONTH!$B7107="January",PER_MONTH!$E7107="Non-Working Day"),Table3[Jan_NWD],AND(PER_MONTH!$B7107="February",PER_MONTH!$E7107="Working Day"),Table3[Feb_WD],AND(PER_MONTH!$B7107="February",PER_MONTH!$E7107="Non-Working Day"),Table3[Feb_NWD], AND(PER_MONTH!$B7107 = "March", PER_MONTH!$E7107 = "Working Day"), Table3[Mar_WD],  AND(PER_MONTH!$B7107 = "March", PER_MONTH!$E7107 = "Non-Working Day"), Table3[Mar_NWD], AND(PER_MONTH!$B7107 = "April", PER_MONTH!$E7107 = "Working Day"), Table3[Apr_WD], AND(PER_MONTH!$B7107 = "April", PER_MONTH!$E7107 = "Non-Working Day"), Table3[Apr_NWD], AND(PER_MONTH!$B7107 = "May", PER_MONTH!$E7107 = "Working Day"), Table3[May_WD], AND(PER_MONTH!$B7107 = "May", PER_MONTH!$E7107 = "Non-Working Day"), Table3[May_NWD], AND(PER_MONTH!$B7107 = "June", PER_MONTH!$E7107 = "Working Day"), Table3[Jun_WD], AND(PER_MONTH!$B7107 = "June", PER_MONTH!$E7107 = "Non-Working Day"), Table3[Jun_NWD], AND(PER_MONTH!$B7107 = "July", PER_MONTH!$E7107 = "Working Day"), Table3[Jul_WD], AND(PER_MONTH!$B7107 = "July", PER_MONTH!$E7107 = "Non-Working Day"), Table3[Jul_NWD], AND(PER_MONTH!$B7107 = "August", PER_MONTH!$E7107 = "Working Day"), Table3[Aug_WD], AND(PER_MONTH!$B7107 = "August", PER_MONTH!$E7107 = "Non-Working Day"), Table3[Aug_NWD], AND(PER_MONTH!$B7107 = "September", PER_MONTH!$E7107 = "Working Day"), Table3[Sep_WD], AND(PER_MONTH!$B7107 = "September", PER_MONTH!$E7107 = "Non-Working Day"), Table3[Sep_NWD], AND(PER_MONTH!$B7107 = "October", PER_MONTH!$E7107 = "Working Day"), Table3[Oct_WD], AND(PER_MONTH!$B7107 = "October", PER_MONTH!$E7107 = "Non-Working Day"), Table3[Oct_NWD], AND(PER_MONTH!$B7107 = "November", PER_MONTH!$E7107 = "Working Day"), Table3[Nov_WD], AND(PER_MONTH!$B7107 = "November", PER_MONTH!$E7107 = "Non-Working Day"), Table3[Nov_NWD], AND(PER_MONTH!$B7107 = "December", PER_MONTH!$E7107 = "Working Day"), Table3[Dec_WD], AND(PER_MONTH!$B7107 = "December", PER_MONTH!$E7107 = "Non-Working Day"), Table3[Dec_NWD]))</f>
        <v>0</v>
      </c>
    </row>
    <row r="7156" spans="1:7" x14ac:dyDescent="0.3">
      <c r="A7156" s="60">
        <v>45807</v>
      </c>
      <c r="B7156" s="61" t="s">
        <v>15</v>
      </c>
      <c r="C7156" s="61" t="s">
        <v>109</v>
      </c>
      <c r="D7156" s="61" t="s">
        <v>8</v>
      </c>
      <c r="E7156" s="61" t="s">
        <v>48</v>
      </c>
      <c r="F7156" s="61">
        <v>4.1666666666666657E-2</v>
      </c>
      <c r="G7156" s="62">
        <v>0</v>
      </c>
    </row>
    <row r="7157" spans="1:7" x14ac:dyDescent="0.3">
      <c r="A7157" s="54">
        <v>45807</v>
      </c>
      <c r="B7157" s="55" t="s">
        <v>15</v>
      </c>
      <c r="C7157" s="55" t="s">
        <v>109</v>
      </c>
      <c r="D7157" s="55" t="s">
        <v>8</v>
      </c>
      <c r="E7157" s="55" t="s">
        <v>48</v>
      </c>
      <c r="F7157" s="55">
        <v>6.25E-2</v>
      </c>
      <c r="G7157" s="56">
        <v>0</v>
      </c>
    </row>
    <row r="7158" spans="1:7" x14ac:dyDescent="0.3">
      <c r="A7158" s="60">
        <v>45807</v>
      </c>
      <c r="B7158" s="61" t="s">
        <v>15</v>
      </c>
      <c r="C7158" s="61" t="s">
        <v>109</v>
      </c>
      <c r="D7158" s="61" t="s">
        <v>8</v>
      </c>
      <c r="E7158" s="61" t="s">
        <v>48</v>
      </c>
      <c r="F7158" s="61">
        <v>8.3333333333333329E-2</v>
      </c>
      <c r="G7158" s="62">
        <v>0</v>
      </c>
    </row>
    <row r="7159" spans="1:7" x14ac:dyDescent="0.3">
      <c r="A7159" s="54">
        <v>45807</v>
      </c>
      <c r="B7159" s="55" t="s">
        <v>15</v>
      </c>
      <c r="C7159" s="55" t="s">
        <v>109</v>
      </c>
      <c r="D7159" s="55" t="s">
        <v>8</v>
      </c>
      <c r="E7159" s="55" t="s">
        <v>48</v>
      </c>
      <c r="F7159" s="55">
        <v>0.1041666666666667</v>
      </c>
      <c r="G7159" s="56">
        <v>0</v>
      </c>
    </row>
    <row r="7160" spans="1:7" x14ac:dyDescent="0.3">
      <c r="A7160" s="60">
        <v>45807</v>
      </c>
      <c r="B7160" s="61" t="s">
        <v>15</v>
      </c>
      <c r="C7160" s="61" t="s">
        <v>109</v>
      </c>
      <c r="D7160" s="61" t="s">
        <v>8</v>
      </c>
      <c r="E7160" s="61" t="s">
        <v>48</v>
      </c>
      <c r="F7160" s="61">
        <v>0.125</v>
      </c>
      <c r="G7160" s="62">
        <v>0</v>
      </c>
    </row>
    <row r="7161" spans="1:7" x14ac:dyDescent="0.3">
      <c r="A7161" s="54">
        <v>45807</v>
      </c>
      <c r="B7161" s="55" t="s">
        <v>15</v>
      </c>
      <c r="C7161" s="55" t="s">
        <v>109</v>
      </c>
      <c r="D7161" s="55" t="s">
        <v>8</v>
      </c>
      <c r="E7161" s="55" t="s">
        <v>48</v>
      </c>
      <c r="F7161" s="55">
        <v>0.14583333333333329</v>
      </c>
      <c r="G7161" s="56">
        <v>0</v>
      </c>
    </row>
    <row r="7162" spans="1:7" x14ac:dyDescent="0.3">
      <c r="A7162" s="60">
        <v>45807</v>
      </c>
      <c r="B7162" s="61" t="s">
        <v>15</v>
      </c>
      <c r="C7162" s="61" t="s">
        <v>109</v>
      </c>
      <c r="D7162" s="61" t="s">
        <v>8</v>
      </c>
      <c r="E7162" s="61" t="s">
        <v>48</v>
      </c>
      <c r="F7162" s="61">
        <v>0.16666666666666671</v>
      </c>
      <c r="G7162" s="62">
        <v>0</v>
      </c>
    </row>
    <row r="7163" spans="1:7" x14ac:dyDescent="0.3">
      <c r="A7163" s="54">
        <v>45807</v>
      </c>
      <c r="B7163" s="55" t="s">
        <v>15</v>
      </c>
      <c r="C7163" s="55" t="s">
        <v>109</v>
      </c>
      <c r="D7163" s="55" t="s">
        <v>8</v>
      </c>
      <c r="E7163" s="55" t="s">
        <v>48</v>
      </c>
      <c r="F7163" s="55">
        <v>0.1875</v>
      </c>
      <c r="G7163" s="56">
        <v>0</v>
      </c>
    </row>
    <row r="7164" spans="1:7" x14ac:dyDescent="0.3">
      <c r="A7164" s="60">
        <v>45807</v>
      </c>
      <c r="B7164" s="61" t="s">
        <v>15</v>
      </c>
      <c r="C7164" s="61" t="s">
        <v>109</v>
      </c>
      <c r="D7164" s="61" t="s">
        <v>8</v>
      </c>
      <c r="E7164" s="61" t="s">
        <v>48</v>
      </c>
      <c r="F7164" s="61">
        <v>0.20833333333333329</v>
      </c>
      <c r="G7164" s="62">
        <v>0</v>
      </c>
    </row>
    <row r="7165" spans="1:7" x14ac:dyDescent="0.3">
      <c r="A7165" s="54">
        <v>45807</v>
      </c>
      <c r="B7165" s="55" t="s">
        <v>15</v>
      </c>
      <c r="C7165" s="55" t="s">
        <v>109</v>
      </c>
      <c r="D7165" s="55" t="s">
        <v>8</v>
      </c>
      <c r="E7165" s="55" t="s">
        <v>48</v>
      </c>
      <c r="F7165" s="55">
        <v>0.22916666666666671</v>
      </c>
      <c r="G7165" s="56">
        <v>0</v>
      </c>
    </row>
    <row r="7166" spans="1:7" x14ac:dyDescent="0.3">
      <c r="A7166" s="60">
        <v>45807</v>
      </c>
      <c r="B7166" s="61" t="s">
        <v>15</v>
      </c>
      <c r="C7166" s="61" t="s">
        <v>109</v>
      </c>
      <c r="D7166" s="61" t="s">
        <v>8</v>
      </c>
      <c r="E7166" s="61" t="s">
        <v>48</v>
      </c>
      <c r="F7166" s="61">
        <v>0.25</v>
      </c>
      <c r="G7166" s="62">
        <v>0</v>
      </c>
    </row>
    <row r="7167" spans="1:7" x14ac:dyDescent="0.3">
      <c r="A7167" s="54">
        <v>45807</v>
      </c>
      <c r="B7167" s="55" t="s">
        <v>15</v>
      </c>
      <c r="C7167" s="55" t="s">
        <v>109</v>
      </c>
      <c r="D7167" s="55" t="s">
        <v>8</v>
      </c>
      <c r="E7167" s="55" t="s">
        <v>48</v>
      </c>
      <c r="F7167" s="55">
        <v>0.27083333333333331</v>
      </c>
      <c r="G7167" s="56">
        <v>0</v>
      </c>
    </row>
    <row r="7168" spans="1:7" x14ac:dyDescent="0.3">
      <c r="A7168" s="60">
        <v>45807</v>
      </c>
      <c r="B7168" s="61" t="s">
        <v>15</v>
      </c>
      <c r="C7168" s="61" t="s">
        <v>109</v>
      </c>
      <c r="D7168" s="61" t="s">
        <v>8</v>
      </c>
      <c r="E7168" s="61" t="s">
        <v>48</v>
      </c>
      <c r="F7168" s="61">
        <v>0.29166666666666669</v>
      </c>
      <c r="G7168" s="62">
        <v>0</v>
      </c>
    </row>
    <row r="7169" spans="1:7" x14ac:dyDescent="0.3">
      <c r="A7169" s="54">
        <v>45807</v>
      </c>
      <c r="B7169" s="55" t="s">
        <v>15</v>
      </c>
      <c r="C7169" s="55" t="s">
        <v>109</v>
      </c>
      <c r="D7169" s="55" t="s">
        <v>8</v>
      </c>
      <c r="E7169" s="55" t="s">
        <v>48</v>
      </c>
      <c r="F7169" s="55">
        <v>0.3125</v>
      </c>
      <c r="G7169" s="56">
        <v>0</v>
      </c>
    </row>
    <row r="7170" spans="1:7" x14ac:dyDescent="0.3">
      <c r="A7170" s="60">
        <v>45807</v>
      </c>
      <c r="B7170" s="61" t="s">
        <v>15</v>
      </c>
      <c r="C7170" s="61" t="s">
        <v>109</v>
      </c>
      <c r="D7170" s="61" t="s">
        <v>8</v>
      </c>
      <c r="E7170" s="61" t="s">
        <v>48</v>
      </c>
      <c r="F7170" s="61">
        <v>0.33333333333333331</v>
      </c>
      <c r="G7170" s="62">
        <v>0</v>
      </c>
    </row>
    <row r="7171" spans="1:7" x14ac:dyDescent="0.3">
      <c r="A7171" s="54">
        <v>45807</v>
      </c>
      <c r="B7171" s="55" t="s">
        <v>15</v>
      </c>
      <c r="C7171" s="55" t="s">
        <v>109</v>
      </c>
      <c r="D7171" s="55" t="s">
        <v>8</v>
      </c>
      <c r="E7171" s="55" t="s">
        <v>48</v>
      </c>
      <c r="F7171" s="55">
        <v>0.35416666666666669</v>
      </c>
      <c r="G7171" s="56">
        <v>0</v>
      </c>
    </row>
    <row r="7172" spans="1:7" x14ac:dyDescent="0.3">
      <c r="A7172" s="60">
        <v>45807</v>
      </c>
      <c r="B7172" s="61" t="s">
        <v>15</v>
      </c>
      <c r="C7172" s="61" t="s">
        <v>109</v>
      </c>
      <c r="D7172" s="61" t="s">
        <v>8</v>
      </c>
      <c r="E7172" s="61" t="s">
        <v>48</v>
      </c>
      <c r="F7172" s="61">
        <v>0.375</v>
      </c>
      <c r="G7172" s="62">
        <v>0</v>
      </c>
    </row>
    <row r="7173" spans="1:7" x14ac:dyDescent="0.3">
      <c r="A7173" s="54">
        <v>45807</v>
      </c>
      <c r="B7173" s="55" t="s">
        <v>15</v>
      </c>
      <c r="C7173" s="55" t="s">
        <v>109</v>
      </c>
      <c r="D7173" s="55" t="s">
        <v>8</v>
      </c>
      <c r="E7173" s="55" t="s">
        <v>48</v>
      </c>
      <c r="F7173" s="55">
        <v>0.39583333333333331</v>
      </c>
      <c r="G7173" s="56">
        <v>0</v>
      </c>
    </row>
    <row r="7174" spans="1:7" x14ac:dyDescent="0.3">
      <c r="A7174" s="60">
        <v>45807</v>
      </c>
      <c r="B7174" s="61" t="s">
        <v>15</v>
      </c>
      <c r="C7174" s="61" t="s">
        <v>109</v>
      </c>
      <c r="D7174" s="61" t="s">
        <v>8</v>
      </c>
      <c r="E7174" s="61" t="s">
        <v>48</v>
      </c>
      <c r="F7174" s="61">
        <v>0.41666666666666669</v>
      </c>
      <c r="G7174" s="62">
        <v>0</v>
      </c>
    </row>
    <row r="7175" spans="1:7" x14ac:dyDescent="0.3">
      <c r="A7175" s="54">
        <v>45807</v>
      </c>
      <c r="B7175" s="55" t="s">
        <v>15</v>
      </c>
      <c r="C7175" s="55" t="s">
        <v>109</v>
      </c>
      <c r="D7175" s="55" t="s">
        <v>8</v>
      </c>
      <c r="E7175" s="55" t="s">
        <v>48</v>
      </c>
      <c r="F7175" s="55">
        <v>0.4375</v>
      </c>
      <c r="G7175" s="56">
        <v>0</v>
      </c>
    </row>
    <row r="7176" spans="1:7" x14ac:dyDescent="0.3">
      <c r="A7176" s="60">
        <v>45807</v>
      </c>
      <c r="B7176" s="61" t="s">
        <v>15</v>
      </c>
      <c r="C7176" s="61" t="s">
        <v>109</v>
      </c>
      <c r="D7176" s="61" t="s">
        <v>8</v>
      </c>
      <c r="E7176" s="61" t="s">
        <v>48</v>
      </c>
      <c r="F7176" s="61">
        <v>0.45833333333333331</v>
      </c>
      <c r="G7176" s="62">
        <v>0</v>
      </c>
    </row>
    <row r="7177" spans="1:7" x14ac:dyDescent="0.3">
      <c r="A7177" s="54">
        <v>45807</v>
      </c>
      <c r="B7177" s="55" t="s">
        <v>15</v>
      </c>
      <c r="C7177" s="55" t="s">
        <v>109</v>
      </c>
      <c r="D7177" s="55" t="s">
        <v>8</v>
      </c>
      <c r="E7177" s="55" t="s">
        <v>48</v>
      </c>
      <c r="F7177" s="55">
        <v>0.47916666666666669</v>
      </c>
      <c r="G7177" s="56">
        <v>0</v>
      </c>
    </row>
    <row r="7178" spans="1:7" x14ac:dyDescent="0.3">
      <c r="A7178" s="60">
        <v>45807</v>
      </c>
      <c r="B7178" s="61" t="s">
        <v>15</v>
      </c>
      <c r="C7178" s="61" t="s">
        <v>109</v>
      </c>
      <c r="D7178" s="61" t="s">
        <v>8</v>
      </c>
      <c r="E7178" s="61" t="s">
        <v>48</v>
      </c>
      <c r="F7178" s="61">
        <v>0.5</v>
      </c>
      <c r="G7178" s="62">
        <v>0</v>
      </c>
    </row>
    <row r="7179" spans="1:7" x14ac:dyDescent="0.3">
      <c r="A7179" s="54">
        <v>45807</v>
      </c>
      <c r="B7179" s="55" t="s">
        <v>15</v>
      </c>
      <c r="C7179" s="55" t="s">
        <v>109</v>
      </c>
      <c r="D7179" s="55" t="s">
        <v>8</v>
      </c>
      <c r="E7179" s="55" t="s">
        <v>48</v>
      </c>
      <c r="F7179" s="55">
        <v>0.52083333333333337</v>
      </c>
      <c r="G7179" s="56">
        <v>0</v>
      </c>
    </row>
    <row r="7180" spans="1:7" x14ac:dyDescent="0.3">
      <c r="A7180" s="60">
        <v>45807</v>
      </c>
      <c r="B7180" s="61" t="s">
        <v>15</v>
      </c>
      <c r="C7180" s="61" t="s">
        <v>109</v>
      </c>
      <c r="D7180" s="61" t="s">
        <v>8</v>
      </c>
      <c r="E7180" s="61" t="s">
        <v>48</v>
      </c>
      <c r="F7180" s="61">
        <v>0.54166666666666663</v>
      </c>
      <c r="G7180" s="62">
        <v>0</v>
      </c>
    </row>
    <row r="7181" spans="1:7" x14ac:dyDescent="0.3">
      <c r="A7181" s="54">
        <v>45807</v>
      </c>
      <c r="B7181" s="55" t="s">
        <v>15</v>
      </c>
      <c r="C7181" s="55" t="s">
        <v>109</v>
      </c>
      <c r="D7181" s="55" t="s">
        <v>8</v>
      </c>
      <c r="E7181" s="55" t="s">
        <v>48</v>
      </c>
      <c r="F7181" s="55">
        <v>0.5625</v>
      </c>
      <c r="G7181" s="56">
        <v>0</v>
      </c>
    </row>
    <row r="7182" spans="1:7" x14ac:dyDescent="0.3">
      <c r="A7182" s="60">
        <v>45807</v>
      </c>
      <c r="B7182" s="61" t="s">
        <v>15</v>
      </c>
      <c r="C7182" s="61" t="s">
        <v>109</v>
      </c>
      <c r="D7182" s="61" t="s">
        <v>8</v>
      </c>
      <c r="E7182" s="61" t="s">
        <v>48</v>
      </c>
      <c r="F7182" s="61">
        <v>0.58333333333333337</v>
      </c>
      <c r="G7182" s="62">
        <v>0</v>
      </c>
    </row>
    <row r="7183" spans="1:7" x14ac:dyDescent="0.3">
      <c r="A7183" s="54">
        <v>45807</v>
      </c>
      <c r="B7183" s="55" t="s">
        <v>15</v>
      </c>
      <c r="C7183" s="55" t="s">
        <v>109</v>
      </c>
      <c r="D7183" s="55" t="s">
        <v>8</v>
      </c>
      <c r="E7183" s="55" t="s">
        <v>48</v>
      </c>
      <c r="F7183" s="55">
        <v>0.60416666666666663</v>
      </c>
      <c r="G7183" s="56">
        <v>0</v>
      </c>
    </row>
    <row r="7184" spans="1:7" x14ac:dyDescent="0.3">
      <c r="A7184" s="60">
        <v>45807</v>
      </c>
      <c r="B7184" s="61" t="s">
        <v>15</v>
      </c>
      <c r="C7184" s="61" t="s">
        <v>109</v>
      </c>
      <c r="D7184" s="61" t="s">
        <v>8</v>
      </c>
      <c r="E7184" s="61" t="s">
        <v>48</v>
      </c>
      <c r="F7184" s="61">
        <v>0.625</v>
      </c>
      <c r="G7184" s="62">
        <v>0</v>
      </c>
    </row>
    <row r="7185" spans="1:7" x14ac:dyDescent="0.3">
      <c r="A7185" s="54">
        <v>45807</v>
      </c>
      <c r="B7185" s="55" t="s">
        <v>15</v>
      </c>
      <c r="C7185" s="55" t="s">
        <v>109</v>
      </c>
      <c r="D7185" s="55" t="s">
        <v>8</v>
      </c>
      <c r="E7185" s="55" t="s">
        <v>48</v>
      </c>
      <c r="F7185" s="55">
        <v>0.64583333333333337</v>
      </c>
      <c r="G7185" s="56">
        <v>0</v>
      </c>
    </row>
    <row r="7186" spans="1:7" x14ac:dyDescent="0.3">
      <c r="A7186" s="60">
        <v>45807</v>
      </c>
      <c r="B7186" s="61" t="s">
        <v>15</v>
      </c>
      <c r="C7186" s="61" t="s">
        <v>109</v>
      </c>
      <c r="D7186" s="61" t="s">
        <v>8</v>
      </c>
      <c r="E7186" s="61" t="s">
        <v>48</v>
      </c>
      <c r="F7186" s="61">
        <v>0.66666666666666663</v>
      </c>
      <c r="G7186" s="62">
        <v>0</v>
      </c>
    </row>
    <row r="7187" spans="1:7" x14ac:dyDescent="0.3">
      <c r="A7187" s="54">
        <v>45807</v>
      </c>
      <c r="B7187" s="55" t="s">
        <v>15</v>
      </c>
      <c r="C7187" s="55" t="s">
        <v>109</v>
      </c>
      <c r="D7187" s="55" t="s">
        <v>8</v>
      </c>
      <c r="E7187" s="55" t="s">
        <v>48</v>
      </c>
      <c r="F7187" s="55">
        <v>0.6875</v>
      </c>
      <c r="G7187" s="56">
        <v>0</v>
      </c>
    </row>
    <row r="7188" spans="1:7" x14ac:dyDescent="0.3">
      <c r="A7188" s="60">
        <v>45807</v>
      </c>
      <c r="B7188" s="61" t="s">
        <v>15</v>
      </c>
      <c r="C7188" s="61" t="s">
        <v>109</v>
      </c>
      <c r="D7188" s="61" t="s">
        <v>8</v>
      </c>
      <c r="E7188" s="61" t="s">
        <v>48</v>
      </c>
      <c r="F7188" s="61">
        <v>0.70833333333333337</v>
      </c>
      <c r="G7188" s="62">
        <v>0</v>
      </c>
    </row>
    <row r="7189" spans="1:7" x14ac:dyDescent="0.3">
      <c r="A7189" s="54">
        <v>45807</v>
      </c>
      <c r="B7189" s="55" t="s">
        <v>15</v>
      </c>
      <c r="C7189" s="55" t="s">
        <v>109</v>
      </c>
      <c r="D7189" s="55" t="s">
        <v>8</v>
      </c>
      <c r="E7189" s="55" t="s">
        <v>48</v>
      </c>
      <c r="F7189" s="55">
        <v>0.72916666666666663</v>
      </c>
      <c r="G7189" s="56">
        <v>0</v>
      </c>
    </row>
    <row r="7190" spans="1:7" x14ac:dyDescent="0.3">
      <c r="A7190" s="60">
        <v>45807</v>
      </c>
      <c r="B7190" s="61" t="s">
        <v>15</v>
      </c>
      <c r="C7190" s="61" t="s">
        <v>109</v>
      </c>
      <c r="D7190" s="61" t="s">
        <v>8</v>
      </c>
      <c r="E7190" s="61" t="s">
        <v>48</v>
      </c>
      <c r="F7190" s="61">
        <v>0.75</v>
      </c>
      <c r="G7190" s="62">
        <v>0</v>
      </c>
    </row>
    <row r="7191" spans="1:7" x14ac:dyDescent="0.3">
      <c r="A7191" s="54">
        <v>45807</v>
      </c>
      <c r="B7191" s="55" t="s">
        <v>15</v>
      </c>
      <c r="C7191" s="55" t="s">
        <v>109</v>
      </c>
      <c r="D7191" s="55" t="s">
        <v>8</v>
      </c>
      <c r="E7191" s="55" t="s">
        <v>48</v>
      </c>
      <c r="F7191" s="55">
        <v>0.77083333333333337</v>
      </c>
      <c r="G7191" s="56">
        <v>0</v>
      </c>
    </row>
    <row r="7192" spans="1:7" x14ac:dyDescent="0.3">
      <c r="A7192" s="60">
        <v>45807</v>
      </c>
      <c r="B7192" s="61" t="s">
        <v>15</v>
      </c>
      <c r="C7192" s="61" t="s">
        <v>109</v>
      </c>
      <c r="D7192" s="61" t="s">
        <v>8</v>
      </c>
      <c r="E7192" s="61" t="s">
        <v>48</v>
      </c>
      <c r="F7192" s="61">
        <v>0.79166666666666663</v>
      </c>
      <c r="G7192" s="62">
        <v>0</v>
      </c>
    </row>
    <row r="7193" spans="1:7" x14ac:dyDescent="0.3">
      <c r="A7193" s="54">
        <v>45807</v>
      </c>
      <c r="B7193" s="55" t="s">
        <v>15</v>
      </c>
      <c r="C7193" s="55" t="s">
        <v>109</v>
      </c>
      <c r="D7193" s="55" t="s">
        <v>8</v>
      </c>
      <c r="E7193" s="55" t="s">
        <v>48</v>
      </c>
      <c r="F7193" s="55">
        <v>0.8125</v>
      </c>
      <c r="G7193" s="56">
        <v>0</v>
      </c>
    </row>
    <row r="7194" spans="1:7" x14ac:dyDescent="0.3">
      <c r="A7194" s="60">
        <v>45807</v>
      </c>
      <c r="B7194" s="61" t="s">
        <v>15</v>
      </c>
      <c r="C7194" s="61" t="s">
        <v>109</v>
      </c>
      <c r="D7194" s="61" t="s">
        <v>8</v>
      </c>
      <c r="E7194" s="61" t="s">
        <v>48</v>
      </c>
      <c r="F7194" s="61">
        <v>0.83333333333333337</v>
      </c>
      <c r="G7194" s="62">
        <v>0</v>
      </c>
    </row>
    <row r="7195" spans="1:7" x14ac:dyDescent="0.3">
      <c r="A7195" s="54">
        <v>45807</v>
      </c>
      <c r="B7195" s="55" t="s">
        <v>15</v>
      </c>
      <c r="C7195" s="55" t="s">
        <v>109</v>
      </c>
      <c r="D7195" s="55" t="s">
        <v>8</v>
      </c>
      <c r="E7195" s="55" t="s">
        <v>48</v>
      </c>
      <c r="F7195" s="55">
        <v>0.85416666666666663</v>
      </c>
      <c r="G7195" s="56">
        <v>0</v>
      </c>
    </row>
    <row r="7196" spans="1:7" x14ac:dyDescent="0.3">
      <c r="A7196" s="60">
        <v>45807</v>
      </c>
      <c r="B7196" s="61" t="s">
        <v>15</v>
      </c>
      <c r="C7196" s="61" t="s">
        <v>109</v>
      </c>
      <c r="D7196" s="61" t="s">
        <v>8</v>
      </c>
      <c r="E7196" s="61" t="s">
        <v>48</v>
      </c>
      <c r="F7196" s="61">
        <v>0.875</v>
      </c>
      <c r="G7196" s="62">
        <v>0</v>
      </c>
    </row>
    <row r="7197" spans="1:7" x14ac:dyDescent="0.3">
      <c r="A7197" s="54">
        <v>45807</v>
      </c>
      <c r="B7197" s="55" t="s">
        <v>15</v>
      </c>
      <c r="C7197" s="55" t="s">
        <v>109</v>
      </c>
      <c r="D7197" s="55" t="s">
        <v>8</v>
      </c>
      <c r="E7197" s="55" t="s">
        <v>48</v>
      </c>
      <c r="F7197" s="55">
        <v>0.89583333333333337</v>
      </c>
      <c r="G7197" s="56">
        <v>0</v>
      </c>
    </row>
    <row r="7198" spans="1:7" x14ac:dyDescent="0.3">
      <c r="A7198" s="60">
        <v>45807</v>
      </c>
      <c r="B7198" s="61" t="s">
        <v>15</v>
      </c>
      <c r="C7198" s="61" t="s">
        <v>109</v>
      </c>
      <c r="D7198" s="61" t="s">
        <v>8</v>
      </c>
      <c r="E7198" s="61" t="s">
        <v>48</v>
      </c>
      <c r="F7198" s="61">
        <v>0.91666666666666663</v>
      </c>
      <c r="G7198" s="62">
        <v>0</v>
      </c>
    </row>
    <row r="7199" spans="1:7" x14ac:dyDescent="0.3">
      <c r="A7199" s="54">
        <v>45807</v>
      </c>
      <c r="B7199" s="55" t="s">
        <v>15</v>
      </c>
      <c r="C7199" s="55" t="s">
        <v>109</v>
      </c>
      <c r="D7199" s="55" t="s">
        <v>8</v>
      </c>
      <c r="E7199" s="55" t="s">
        <v>48</v>
      </c>
      <c r="F7199" s="55">
        <v>0.9375</v>
      </c>
      <c r="G7199" s="56">
        <v>0</v>
      </c>
    </row>
    <row r="7200" spans="1:7" x14ac:dyDescent="0.3">
      <c r="A7200" s="60">
        <v>45807</v>
      </c>
      <c r="B7200" s="61" t="s">
        <v>15</v>
      </c>
      <c r="C7200" s="61" t="s">
        <v>109</v>
      </c>
      <c r="D7200" s="61" t="s">
        <v>8</v>
      </c>
      <c r="E7200" s="61" t="s">
        <v>48</v>
      </c>
      <c r="F7200" s="61">
        <v>0.95833333333333337</v>
      </c>
      <c r="G7200" s="62">
        <v>0</v>
      </c>
    </row>
    <row r="7201" spans="1:7" x14ac:dyDescent="0.3">
      <c r="A7201" s="54">
        <v>45807</v>
      </c>
      <c r="B7201" s="55" t="s">
        <v>15</v>
      </c>
      <c r="C7201" s="55" t="s">
        <v>109</v>
      </c>
      <c r="D7201" s="55" t="s">
        <v>8</v>
      </c>
      <c r="E7201" s="55" t="s">
        <v>48</v>
      </c>
      <c r="F7201" s="55">
        <v>0.97916666666666663</v>
      </c>
      <c r="G7201" s="56">
        <v>0</v>
      </c>
    </row>
    <row r="7202" spans="1:7" x14ac:dyDescent="0.3">
      <c r="A7202" s="60">
        <v>45808</v>
      </c>
      <c r="B7202" s="61" t="s">
        <v>15</v>
      </c>
      <c r="C7202" s="61" t="s">
        <v>109</v>
      </c>
      <c r="D7202" s="61" t="s">
        <v>8</v>
      </c>
      <c r="E7202" s="61" t="s">
        <v>48</v>
      </c>
      <c r="F7202" s="61">
        <v>0</v>
      </c>
      <c r="G7202" s="62">
        <v>0</v>
      </c>
    </row>
    <row r="7203" spans="1:7" x14ac:dyDescent="0.3">
      <c r="A7203" s="54">
        <v>45808</v>
      </c>
      <c r="B7203" s="55" t="s">
        <v>15</v>
      </c>
      <c r="C7203" s="55" t="s">
        <v>109</v>
      </c>
      <c r="D7203" s="55" t="s">
        <v>9</v>
      </c>
      <c r="E7203" s="55" t="s">
        <v>48</v>
      </c>
      <c r="F7203" s="55">
        <v>2.0833333333333329E-2</v>
      </c>
      <c r="G7203" s="56" cm="1">
        <f t="array" ref="G7203:G7250">IF(LOAD_RESULTS!$C$3 = "MENU",ABS(_xlfn.IFS(AND(PER_MONTH!$B7155="January",PER_MONTH!$E7155="Working Day"),Table3[Jan_WD],AND(PER_MONTH!$B7155="January",PER_MONTH!$E7155="Non-Working Day"),Table3[Jan_NWD],AND(PER_MONTH!$B7155="February",PER_MONTH!$E7155="Working Day"),Table3[Feb_WD],AND(PER_MONTH!$B7155="February",PER_MONTH!$E7155="Non-Working Day"),Table3[Feb_NWD], AND(PER_MONTH!$B7155 = "March", PER_MONTH!$E7155 = "Working Day"), Table3[Mar_WD],  AND(PER_MONTH!$B7155 = "March", PER_MONTH!$E7155 = "Non-Working Day"), Table3[Mar_NWD], AND(PER_MONTH!$B7155 = "April", PER_MONTH!$E7155 = "Working Day"), Table3[Apr_WD], AND(PER_MONTH!$B7155 = "April", PER_MONTH!$E7155 = "Non-Working Day"), Table3[Apr_NWD], AND(PER_MONTH!$B7155 = "May", PER_MONTH!$E7155 = "Working Day"), Table3[May_WD], AND(PER_MONTH!$B7155 = "May", PER_MONTH!$E7155 = "Non-Working Day"), Table3[May_NWD], AND(PER_MONTH!$B7155 = "June", PER_MONTH!$E7155 = "Working Day"), Table3[Jun_WD], AND(PER_MONTH!$B7155 = "June", PER_MONTH!$E7155 = "Non-Working Day"), Table3[Jun_NWD], AND(PER_MONTH!$B7155 = "July", PER_MONTH!$E7155 = "Working Day"), Table3[Jul_WD], AND(PER_MONTH!$B7155 = "July", PER_MONTH!$E7155 = "Non-Working Day"), Table3[Jul_NWD], AND(PER_MONTH!$B7155 = "August", PER_MONTH!$E7155 = "Working Day"), Table3[Aug_WD], AND(PER_MONTH!$B7155 = "August", PER_MONTH!$E7155 = "Non-Working Day"), Table3[Aug_NWD], AND(PER_MONTH!$B7155 = "September", PER_MONTH!$E7155 = "Working Day"), Table3[Sep_WD], AND(PER_MONTH!$B7155 = "September", PER_MONTH!$E7155 = "Non-Working Day"), Table3[Sep_NWD], AND(PER_MONTH!$B7155 = "October", PER_MONTH!$E7155 = "Working Day"), Table3[Oct_WD], AND(PER_MONTH!$B7155 = "October", PER_MONTH!$E7155 = "Non-Working Day"), Table3[Oct_NWD], AND(PER_MONTH!$B7155 = "November", PER_MONTH!$E7155 = "Working Day"), Table3[Nov_WD], AND(PER_MONTH!$B7155 = "November", PER_MONTH!$E7155 = "Non-Working Day"), Table3[Nov_NWD], AND(PER_MONTH!$B7155 = "December", PER_MONTH!$E7155 = "Working Day"), Table3[Dec_WD], AND(PER_MONTH!$B7155 = "December", PER_MONTH!$E7155 = "Non-Working Day"), Table3[Dec_NWD])),_xlfn.IFS(AND(PER_MONTH!$B7155="January",PER_MONTH!$E7155="Working Day"),Table3[Jan_WD],AND(PER_MONTH!$B7155="January",PER_MONTH!$E7155="Non-Working Day"),Table3[Jan_NWD],AND(PER_MONTH!$B7155="February",PER_MONTH!$E7155="Working Day"),Table3[Feb_WD],AND(PER_MONTH!$B7155="February",PER_MONTH!$E7155="Non-Working Day"),Table3[Feb_NWD], AND(PER_MONTH!$B7155 = "March", PER_MONTH!$E7155 = "Working Day"), Table3[Mar_WD],  AND(PER_MONTH!$B7155 = "March", PER_MONTH!$E7155 = "Non-Working Day"), Table3[Mar_NWD], AND(PER_MONTH!$B7155 = "April", PER_MONTH!$E7155 = "Working Day"), Table3[Apr_WD], AND(PER_MONTH!$B7155 = "April", PER_MONTH!$E7155 = "Non-Working Day"), Table3[Apr_NWD], AND(PER_MONTH!$B7155 = "May", PER_MONTH!$E7155 = "Working Day"), Table3[May_WD], AND(PER_MONTH!$B7155 = "May", PER_MONTH!$E7155 = "Non-Working Day"), Table3[May_NWD], AND(PER_MONTH!$B7155 = "June", PER_MONTH!$E7155 = "Working Day"), Table3[Jun_WD], AND(PER_MONTH!$B7155 = "June", PER_MONTH!$E7155 = "Non-Working Day"), Table3[Jun_NWD], AND(PER_MONTH!$B7155 = "July", PER_MONTH!$E7155 = "Working Day"), Table3[Jul_WD], AND(PER_MONTH!$B7155 = "July", PER_MONTH!$E7155 = "Non-Working Day"), Table3[Jul_NWD], AND(PER_MONTH!$B7155 = "August", PER_MONTH!$E7155 = "Working Day"), Table3[Aug_WD], AND(PER_MONTH!$B7155 = "August", PER_MONTH!$E7155 = "Non-Working Day"), Table3[Aug_NWD], AND(PER_MONTH!$B7155 = "September", PER_MONTH!$E7155 = "Working Day"), Table3[Sep_WD], AND(PER_MONTH!$B7155 = "September", PER_MONTH!$E7155 = "Non-Working Day"), Table3[Sep_NWD], AND(PER_MONTH!$B7155 = "October", PER_MONTH!$E7155 = "Working Day"), Table3[Oct_WD], AND(PER_MONTH!$B7155 = "October", PER_MONTH!$E7155 = "Non-Working Day"), Table3[Oct_NWD], AND(PER_MONTH!$B7155 = "November", PER_MONTH!$E7155 = "Working Day"), Table3[Nov_WD], AND(PER_MONTH!$B7155 = "November", PER_MONTH!$E7155 = "Non-Working Day"), Table3[Nov_NWD], AND(PER_MONTH!$B7155 = "December", PER_MONTH!$E7155 = "Working Day"), Table3[Dec_WD], AND(PER_MONTH!$B7155 = "December", PER_MONTH!$E7155 = "Non-Working Day"), Table3[Dec_NWD]))</f>
        <v>0</v>
      </c>
    </row>
    <row r="7204" spans="1:7" x14ac:dyDescent="0.3">
      <c r="A7204" s="60">
        <v>45808</v>
      </c>
      <c r="B7204" s="61" t="s">
        <v>15</v>
      </c>
      <c r="C7204" s="61" t="s">
        <v>109</v>
      </c>
      <c r="D7204" s="61" t="s">
        <v>9</v>
      </c>
      <c r="E7204" s="61" t="s">
        <v>48</v>
      </c>
      <c r="F7204" s="61">
        <v>4.1666666666666657E-2</v>
      </c>
      <c r="G7204" s="62">
        <v>0</v>
      </c>
    </row>
    <row r="7205" spans="1:7" x14ac:dyDescent="0.3">
      <c r="A7205" s="54">
        <v>45808</v>
      </c>
      <c r="B7205" s="55" t="s">
        <v>15</v>
      </c>
      <c r="C7205" s="55" t="s">
        <v>109</v>
      </c>
      <c r="D7205" s="55" t="s">
        <v>9</v>
      </c>
      <c r="E7205" s="55" t="s">
        <v>48</v>
      </c>
      <c r="F7205" s="55">
        <v>6.25E-2</v>
      </c>
      <c r="G7205" s="56">
        <v>0</v>
      </c>
    </row>
    <row r="7206" spans="1:7" x14ac:dyDescent="0.3">
      <c r="A7206" s="60">
        <v>45808</v>
      </c>
      <c r="B7206" s="61" t="s">
        <v>15</v>
      </c>
      <c r="C7206" s="61" t="s">
        <v>109</v>
      </c>
      <c r="D7206" s="61" t="s">
        <v>9</v>
      </c>
      <c r="E7206" s="61" t="s">
        <v>48</v>
      </c>
      <c r="F7206" s="61">
        <v>8.3333333333333329E-2</v>
      </c>
      <c r="G7206" s="62">
        <v>0</v>
      </c>
    </row>
    <row r="7207" spans="1:7" x14ac:dyDescent="0.3">
      <c r="A7207" s="54">
        <v>45808</v>
      </c>
      <c r="B7207" s="55" t="s">
        <v>15</v>
      </c>
      <c r="C7207" s="55" t="s">
        <v>109</v>
      </c>
      <c r="D7207" s="55" t="s">
        <v>9</v>
      </c>
      <c r="E7207" s="55" t="s">
        <v>48</v>
      </c>
      <c r="F7207" s="55">
        <v>0.1041666666666667</v>
      </c>
      <c r="G7207" s="56">
        <v>0</v>
      </c>
    </row>
    <row r="7208" spans="1:7" x14ac:dyDescent="0.3">
      <c r="A7208" s="60">
        <v>45808</v>
      </c>
      <c r="B7208" s="61" t="s">
        <v>15</v>
      </c>
      <c r="C7208" s="61" t="s">
        <v>109</v>
      </c>
      <c r="D7208" s="61" t="s">
        <v>9</v>
      </c>
      <c r="E7208" s="61" t="s">
        <v>48</v>
      </c>
      <c r="F7208" s="61">
        <v>0.125</v>
      </c>
      <c r="G7208" s="62">
        <v>0</v>
      </c>
    </row>
    <row r="7209" spans="1:7" x14ac:dyDescent="0.3">
      <c r="A7209" s="54">
        <v>45808</v>
      </c>
      <c r="B7209" s="55" t="s">
        <v>15</v>
      </c>
      <c r="C7209" s="55" t="s">
        <v>109</v>
      </c>
      <c r="D7209" s="55" t="s">
        <v>9</v>
      </c>
      <c r="E7209" s="55" t="s">
        <v>48</v>
      </c>
      <c r="F7209" s="55">
        <v>0.14583333333333329</v>
      </c>
      <c r="G7209" s="56">
        <v>0</v>
      </c>
    </row>
    <row r="7210" spans="1:7" x14ac:dyDescent="0.3">
      <c r="A7210" s="60">
        <v>45808</v>
      </c>
      <c r="B7210" s="61" t="s">
        <v>15</v>
      </c>
      <c r="C7210" s="61" t="s">
        <v>109</v>
      </c>
      <c r="D7210" s="61" t="s">
        <v>9</v>
      </c>
      <c r="E7210" s="61" t="s">
        <v>48</v>
      </c>
      <c r="F7210" s="61">
        <v>0.16666666666666671</v>
      </c>
      <c r="G7210" s="62">
        <v>0</v>
      </c>
    </row>
    <row r="7211" spans="1:7" x14ac:dyDescent="0.3">
      <c r="A7211" s="54">
        <v>45808</v>
      </c>
      <c r="B7211" s="55" t="s">
        <v>15</v>
      </c>
      <c r="C7211" s="55" t="s">
        <v>109</v>
      </c>
      <c r="D7211" s="55" t="s">
        <v>9</v>
      </c>
      <c r="E7211" s="55" t="s">
        <v>48</v>
      </c>
      <c r="F7211" s="55">
        <v>0.1875</v>
      </c>
      <c r="G7211" s="56">
        <v>0</v>
      </c>
    </row>
    <row r="7212" spans="1:7" x14ac:dyDescent="0.3">
      <c r="A7212" s="60">
        <v>45808</v>
      </c>
      <c r="B7212" s="61" t="s">
        <v>15</v>
      </c>
      <c r="C7212" s="61" t="s">
        <v>109</v>
      </c>
      <c r="D7212" s="61" t="s">
        <v>9</v>
      </c>
      <c r="E7212" s="61" t="s">
        <v>48</v>
      </c>
      <c r="F7212" s="61">
        <v>0.20833333333333329</v>
      </c>
      <c r="G7212" s="62">
        <v>0</v>
      </c>
    </row>
    <row r="7213" spans="1:7" x14ac:dyDescent="0.3">
      <c r="A7213" s="54">
        <v>45808</v>
      </c>
      <c r="B7213" s="55" t="s">
        <v>15</v>
      </c>
      <c r="C7213" s="55" t="s">
        <v>109</v>
      </c>
      <c r="D7213" s="55" t="s">
        <v>9</v>
      </c>
      <c r="E7213" s="55" t="s">
        <v>48</v>
      </c>
      <c r="F7213" s="55">
        <v>0.22916666666666671</v>
      </c>
      <c r="G7213" s="56">
        <v>0</v>
      </c>
    </row>
    <row r="7214" spans="1:7" x14ac:dyDescent="0.3">
      <c r="A7214" s="60">
        <v>45808</v>
      </c>
      <c r="B7214" s="61" t="s">
        <v>15</v>
      </c>
      <c r="C7214" s="61" t="s">
        <v>109</v>
      </c>
      <c r="D7214" s="61" t="s">
        <v>9</v>
      </c>
      <c r="E7214" s="61" t="s">
        <v>48</v>
      </c>
      <c r="F7214" s="61">
        <v>0.25</v>
      </c>
      <c r="G7214" s="62">
        <v>0</v>
      </c>
    </row>
    <row r="7215" spans="1:7" x14ac:dyDescent="0.3">
      <c r="A7215" s="54">
        <v>45808</v>
      </c>
      <c r="B7215" s="55" t="s">
        <v>15</v>
      </c>
      <c r="C7215" s="55" t="s">
        <v>109</v>
      </c>
      <c r="D7215" s="55" t="s">
        <v>9</v>
      </c>
      <c r="E7215" s="55" t="s">
        <v>48</v>
      </c>
      <c r="F7215" s="55">
        <v>0.27083333333333331</v>
      </c>
      <c r="G7215" s="56">
        <v>0</v>
      </c>
    </row>
    <row r="7216" spans="1:7" x14ac:dyDescent="0.3">
      <c r="A7216" s="60">
        <v>45808</v>
      </c>
      <c r="B7216" s="61" t="s">
        <v>15</v>
      </c>
      <c r="C7216" s="61" t="s">
        <v>109</v>
      </c>
      <c r="D7216" s="61" t="s">
        <v>9</v>
      </c>
      <c r="E7216" s="61" t="s">
        <v>48</v>
      </c>
      <c r="F7216" s="61">
        <v>0.29166666666666669</v>
      </c>
      <c r="G7216" s="62">
        <v>0</v>
      </c>
    </row>
    <row r="7217" spans="1:7" x14ac:dyDescent="0.3">
      <c r="A7217" s="54">
        <v>45808</v>
      </c>
      <c r="B7217" s="55" t="s">
        <v>15</v>
      </c>
      <c r="C7217" s="55" t="s">
        <v>109</v>
      </c>
      <c r="D7217" s="55" t="s">
        <v>9</v>
      </c>
      <c r="E7217" s="55" t="s">
        <v>48</v>
      </c>
      <c r="F7217" s="55">
        <v>0.3125</v>
      </c>
      <c r="G7217" s="56">
        <v>0</v>
      </c>
    </row>
    <row r="7218" spans="1:7" x14ac:dyDescent="0.3">
      <c r="A7218" s="60">
        <v>45808</v>
      </c>
      <c r="B7218" s="61" t="s">
        <v>15</v>
      </c>
      <c r="C7218" s="61" t="s">
        <v>109</v>
      </c>
      <c r="D7218" s="61" t="s">
        <v>9</v>
      </c>
      <c r="E7218" s="61" t="s">
        <v>48</v>
      </c>
      <c r="F7218" s="61">
        <v>0.33333333333333331</v>
      </c>
      <c r="G7218" s="62">
        <v>0</v>
      </c>
    </row>
    <row r="7219" spans="1:7" x14ac:dyDescent="0.3">
      <c r="A7219" s="54">
        <v>45808</v>
      </c>
      <c r="B7219" s="55" t="s">
        <v>15</v>
      </c>
      <c r="C7219" s="55" t="s">
        <v>109</v>
      </c>
      <c r="D7219" s="55" t="s">
        <v>9</v>
      </c>
      <c r="E7219" s="55" t="s">
        <v>48</v>
      </c>
      <c r="F7219" s="55">
        <v>0.35416666666666669</v>
      </c>
      <c r="G7219" s="56">
        <v>0</v>
      </c>
    </row>
    <row r="7220" spans="1:7" x14ac:dyDescent="0.3">
      <c r="A7220" s="60">
        <v>45808</v>
      </c>
      <c r="B7220" s="61" t="s">
        <v>15</v>
      </c>
      <c r="C7220" s="61" t="s">
        <v>109</v>
      </c>
      <c r="D7220" s="61" t="s">
        <v>9</v>
      </c>
      <c r="E7220" s="61" t="s">
        <v>48</v>
      </c>
      <c r="F7220" s="61">
        <v>0.375</v>
      </c>
      <c r="G7220" s="62">
        <v>0</v>
      </c>
    </row>
    <row r="7221" spans="1:7" x14ac:dyDescent="0.3">
      <c r="A7221" s="54">
        <v>45808</v>
      </c>
      <c r="B7221" s="55" t="s">
        <v>15</v>
      </c>
      <c r="C7221" s="55" t="s">
        <v>109</v>
      </c>
      <c r="D7221" s="55" t="s">
        <v>9</v>
      </c>
      <c r="E7221" s="55" t="s">
        <v>48</v>
      </c>
      <c r="F7221" s="55">
        <v>0.39583333333333331</v>
      </c>
      <c r="G7221" s="56">
        <v>0</v>
      </c>
    </row>
    <row r="7222" spans="1:7" x14ac:dyDescent="0.3">
      <c r="A7222" s="60">
        <v>45808</v>
      </c>
      <c r="B7222" s="61" t="s">
        <v>15</v>
      </c>
      <c r="C7222" s="61" t="s">
        <v>109</v>
      </c>
      <c r="D7222" s="61" t="s">
        <v>9</v>
      </c>
      <c r="E7222" s="61" t="s">
        <v>48</v>
      </c>
      <c r="F7222" s="61">
        <v>0.41666666666666669</v>
      </c>
      <c r="G7222" s="62">
        <v>0</v>
      </c>
    </row>
    <row r="7223" spans="1:7" x14ac:dyDescent="0.3">
      <c r="A7223" s="54">
        <v>45808</v>
      </c>
      <c r="B7223" s="55" t="s">
        <v>15</v>
      </c>
      <c r="C7223" s="55" t="s">
        <v>109</v>
      </c>
      <c r="D7223" s="55" t="s">
        <v>9</v>
      </c>
      <c r="E7223" s="55" t="s">
        <v>48</v>
      </c>
      <c r="F7223" s="55">
        <v>0.4375</v>
      </c>
      <c r="G7223" s="56">
        <v>0</v>
      </c>
    </row>
    <row r="7224" spans="1:7" x14ac:dyDescent="0.3">
      <c r="A7224" s="60">
        <v>45808</v>
      </c>
      <c r="B7224" s="61" t="s">
        <v>15</v>
      </c>
      <c r="C7224" s="61" t="s">
        <v>109</v>
      </c>
      <c r="D7224" s="61" t="s">
        <v>9</v>
      </c>
      <c r="E7224" s="61" t="s">
        <v>48</v>
      </c>
      <c r="F7224" s="61">
        <v>0.45833333333333331</v>
      </c>
      <c r="G7224" s="62">
        <v>0</v>
      </c>
    </row>
    <row r="7225" spans="1:7" x14ac:dyDescent="0.3">
      <c r="A7225" s="54">
        <v>45808</v>
      </c>
      <c r="B7225" s="55" t="s">
        <v>15</v>
      </c>
      <c r="C7225" s="55" t="s">
        <v>109</v>
      </c>
      <c r="D7225" s="55" t="s">
        <v>9</v>
      </c>
      <c r="E7225" s="55" t="s">
        <v>48</v>
      </c>
      <c r="F7225" s="55">
        <v>0.47916666666666669</v>
      </c>
      <c r="G7225" s="56">
        <v>0</v>
      </c>
    </row>
    <row r="7226" spans="1:7" x14ac:dyDescent="0.3">
      <c r="A7226" s="60">
        <v>45808</v>
      </c>
      <c r="B7226" s="61" t="s">
        <v>15</v>
      </c>
      <c r="C7226" s="61" t="s">
        <v>109</v>
      </c>
      <c r="D7226" s="61" t="s">
        <v>9</v>
      </c>
      <c r="E7226" s="61" t="s">
        <v>48</v>
      </c>
      <c r="F7226" s="61">
        <v>0.5</v>
      </c>
      <c r="G7226" s="62">
        <v>0</v>
      </c>
    </row>
    <row r="7227" spans="1:7" x14ac:dyDescent="0.3">
      <c r="A7227" s="54">
        <v>45808</v>
      </c>
      <c r="B7227" s="55" t="s">
        <v>15</v>
      </c>
      <c r="C7227" s="55" t="s">
        <v>109</v>
      </c>
      <c r="D7227" s="55" t="s">
        <v>9</v>
      </c>
      <c r="E7227" s="55" t="s">
        <v>48</v>
      </c>
      <c r="F7227" s="55">
        <v>0.52083333333333337</v>
      </c>
      <c r="G7227" s="56">
        <v>0</v>
      </c>
    </row>
    <row r="7228" spans="1:7" x14ac:dyDescent="0.3">
      <c r="A7228" s="60">
        <v>45808</v>
      </c>
      <c r="B7228" s="61" t="s">
        <v>15</v>
      </c>
      <c r="C7228" s="61" t="s">
        <v>109</v>
      </c>
      <c r="D7228" s="61" t="s">
        <v>9</v>
      </c>
      <c r="E7228" s="61" t="s">
        <v>48</v>
      </c>
      <c r="F7228" s="61">
        <v>0.54166666666666663</v>
      </c>
      <c r="G7228" s="62">
        <v>0</v>
      </c>
    </row>
    <row r="7229" spans="1:7" x14ac:dyDescent="0.3">
      <c r="A7229" s="54">
        <v>45808</v>
      </c>
      <c r="B7229" s="55" t="s">
        <v>15</v>
      </c>
      <c r="C7229" s="55" t="s">
        <v>109</v>
      </c>
      <c r="D7229" s="55" t="s">
        <v>9</v>
      </c>
      <c r="E7229" s="55" t="s">
        <v>48</v>
      </c>
      <c r="F7229" s="55">
        <v>0.5625</v>
      </c>
      <c r="G7229" s="56">
        <v>0</v>
      </c>
    </row>
    <row r="7230" spans="1:7" x14ac:dyDescent="0.3">
      <c r="A7230" s="60">
        <v>45808</v>
      </c>
      <c r="B7230" s="61" t="s">
        <v>15</v>
      </c>
      <c r="C7230" s="61" t="s">
        <v>109</v>
      </c>
      <c r="D7230" s="61" t="s">
        <v>9</v>
      </c>
      <c r="E7230" s="61" t="s">
        <v>48</v>
      </c>
      <c r="F7230" s="61">
        <v>0.58333333333333337</v>
      </c>
      <c r="G7230" s="62">
        <v>0</v>
      </c>
    </row>
    <row r="7231" spans="1:7" x14ac:dyDescent="0.3">
      <c r="A7231" s="54">
        <v>45808</v>
      </c>
      <c r="B7231" s="55" t="s">
        <v>15</v>
      </c>
      <c r="C7231" s="55" t="s">
        <v>109</v>
      </c>
      <c r="D7231" s="55" t="s">
        <v>9</v>
      </c>
      <c r="E7231" s="55" t="s">
        <v>48</v>
      </c>
      <c r="F7231" s="55">
        <v>0.60416666666666663</v>
      </c>
      <c r="G7231" s="56">
        <v>0</v>
      </c>
    </row>
    <row r="7232" spans="1:7" x14ac:dyDescent="0.3">
      <c r="A7232" s="60">
        <v>45808</v>
      </c>
      <c r="B7232" s="61" t="s">
        <v>15</v>
      </c>
      <c r="C7232" s="61" t="s">
        <v>109</v>
      </c>
      <c r="D7232" s="61" t="s">
        <v>9</v>
      </c>
      <c r="E7232" s="61" t="s">
        <v>48</v>
      </c>
      <c r="F7232" s="61">
        <v>0.625</v>
      </c>
      <c r="G7232" s="62">
        <v>0</v>
      </c>
    </row>
    <row r="7233" spans="1:7" x14ac:dyDescent="0.3">
      <c r="A7233" s="54">
        <v>45808</v>
      </c>
      <c r="B7233" s="55" t="s">
        <v>15</v>
      </c>
      <c r="C7233" s="55" t="s">
        <v>109</v>
      </c>
      <c r="D7233" s="55" t="s">
        <v>9</v>
      </c>
      <c r="E7233" s="55" t="s">
        <v>48</v>
      </c>
      <c r="F7233" s="55">
        <v>0.64583333333333337</v>
      </c>
      <c r="G7233" s="56">
        <v>0</v>
      </c>
    </row>
    <row r="7234" spans="1:7" x14ac:dyDescent="0.3">
      <c r="A7234" s="60">
        <v>45808</v>
      </c>
      <c r="B7234" s="61" t="s">
        <v>15</v>
      </c>
      <c r="C7234" s="61" t="s">
        <v>109</v>
      </c>
      <c r="D7234" s="61" t="s">
        <v>9</v>
      </c>
      <c r="E7234" s="61" t="s">
        <v>48</v>
      </c>
      <c r="F7234" s="61">
        <v>0.66666666666666663</v>
      </c>
      <c r="G7234" s="62">
        <v>0</v>
      </c>
    </row>
    <row r="7235" spans="1:7" x14ac:dyDescent="0.3">
      <c r="A7235" s="54">
        <v>45808</v>
      </c>
      <c r="B7235" s="55" t="s">
        <v>15</v>
      </c>
      <c r="C7235" s="55" t="s">
        <v>109</v>
      </c>
      <c r="D7235" s="55" t="s">
        <v>9</v>
      </c>
      <c r="E7235" s="55" t="s">
        <v>48</v>
      </c>
      <c r="F7235" s="55">
        <v>0.6875</v>
      </c>
      <c r="G7235" s="56">
        <v>0</v>
      </c>
    </row>
    <row r="7236" spans="1:7" x14ac:dyDescent="0.3">
      <c r="A7236" s="60">
        <v>45808</v>
      </c>
      <c r="B7236" s="61" t="s">
        <v>15</v>
      </c>
      <c r="C7236" s="61" t="s">
        <v>109</v>
      </c>
      <c r="D7236" s="61" t="s">
        <v>9</v>
      </c>
      <c r="E7236" s="61" t="s">
        <v>48</v>
      </c>
      <c r="F7236" s="61">
        <v>0.70833333333333337</v>
      </c>
      <c r="G7236" s="62">
        <v>0</v>
      </c>
    </row>
    <row r="7237" spans="1:7" x14ac:dyDescent="0.3">
      <c r="A7237" s="54">
        <v>45808</v>
      </c>
      <c r="B7237" s="55" t="s">
        <v>15</v>
      </c>
      <c r="C7237" s="55" t="s">
        <v>109</v>
      </c>
      <c r="D7237" s="55" t="s">
        <v>9</v>
      </c>
      <c r="E7237" s="55" t="s">
        <v>48</v>
      </c>
      <c r="F7237" s="55">
        <v>0.72916666666666663</v>
      </c>
      <c r="G7237" s="56">
        <v>0</v>
      </c>
    </row>
    <row r="7238" spans="1:7" x14ac:dyDescent="0.3">
      <c r="A7238" s="60">
        <v>45808</v>
      </c>
      <c r="B7238" s="61" t="s">
        <v>15</v>
      </c>
      <c r="C7238" s="61" t="s">
        <v>109</v>
      </c>
      <c r="D7238" s="61" t="s">
        <v>9</v>
      </c>
      <c r="E7238" s="61" t="s">
        <v>48</v>
      </c>
      <c r="F7238" s="61">
        <v>0.75</v>
      </c>
      <c r="G7238" s="62">
        <v>0</v>
      </c>
    </row>
    <row r="7239" spans="1:7" x14ac:dyDescent="0.3">
      <c r="A7239" s="54">
        <v>45808</v>
      </c>
      <c r="B7239" s="55" t="s">
        <v>15</v>
      </c>
      <c r="C7239" s="55" t="s">
        <v>109</v>
      </c>
      <c r="D7239" s="55" t="s">
        <v>9</v>
      </c>
      <c r="E7239" s="55" t="s">
        <v>48</v>
      </c>
      <c r="F7239" s="55">
        <v>0.77083333333333337</v>
      </c>
      <c r="G7239" s="56">
        <v>0</v>
      </c>
    </row>
    <row r="7240" spans="1:7" x14ac:dyDescent="0.3">
      <c r="A7240" s="60">
        <v>45808</v>
      </c>
      <c r="B7240" s="61" t="s">
        <v>15</v>
      </c>
      <c r="C7240" s="61" t="s">
        <v>109</v>
      </c>
      <c r="D7240" s="61" t="s">
        <v>9</v>
      </c>
      <c r="E7240" s="61" t="s">
        <v>48</v>
      </c>
      <c r="F7240" s="61">
        <v>0.79166666666666663</v>
      </c>
      <c r="G7240" s="62">
        <v>0</v>
      </c>
    </row>
    <row r="7241" spans="1:7" x14ac:dyDescent="0.3">
      <c r="A7241" s="54">
        <v>45808</v>
      </c>
      <c r="B7241" s="55" t="s">
        <v>15</v>
      </c>
      <c r="C7241" s="55" t="s">
        <v>109</v>
      </c>
      <c r="D7241" s="55" t="s">
        <v>9</v>
      </c>
      <c r="E7241" s="55" t="s">
        <v>48</v>
      </c>
      <c r="F7241" s="55">
        <v>0.8125</v>
      </c>
      <c r="G7241" s="56">
        <v>0</v>
      </c>
    </row>
    <row r="7242" spans="1:7" x14ac:dyDescent="0.3">
      <c r="A7242" s="60">
        <v>45808</v>
      </c>
      <c r="B7242" s="61" t="s">
        <v>15</v>
      </c>
      <c r="C7242" s="61" t="s">
        <v>109</v>
      </c>
      <c r="D7242" s="61" t="s">
        <v>9</v>
      </c>
      <c r="E7242" s="61" t="s">
        <v>48</v>
      </c>
      <c r="F7242" s="61">
        <v>0.83333333333333337</v>
      </c>
      <c r="G7242" s="62">
        <v>0</v>
      </c>
    </row>
    <row r="7243" spans="1:7" x14ac:dyDescent="0.3">
      <c r="A7243" s="54">
        <v>45808</v>
      </c>
      <c r="B7243" s="55" t="s">
        <v>15</v>
      </c>
      <c r="C7243" s="55" t="s">
        <v>109</v>
      </c>
      <c r="D7243" s="55" t="s">
        <v>9</v>
      </c>
      <c r="E7243" s="55" t="s">
        <v>48</v>
      </c>
      <c r="F7243" s="55">
        <v>0.85416666666666663</v>
      </c>
      <c r="G7243" s="56">
        <v>0</v>
      </c>
    </row>
    <row r="7244" spans="1:7" x14ac:dyDescent="0.3">
      <c r="A7244" s="60">
        <v>45808</v>
      </c>
      <c r="B7244" s="61" t="s">
        <v>15</v>
      </c>
      <c r="C7244" s="61" t="s">
        <v>109</v>
      </c>
      <c r="D7244" s="61" t="s">
        <v>9</v>
      </c>
      <c r="E7244" s="61" t="s">
        <v>48</v>
      </c>
      <c r="F7244" s="61">
        <v>0.875</v>
      </c>
      <c r="G7244" s="62">
        <v>0</v>
      </c>
    </row>
    <row r="7245" spans="1:7" x14ac:dyDescent="0.3">
      <c r="A7245" s="54">
        <v>45808</v>
      </c>
      <c r="B7245" s="55" t="s">
        <v>15</v>
      </c>
      <c r="C7245" s="55" t="s">
        <v>109</v>
      </c>
      <c r="D7245" s="55" t="s">
        <v>9</v>
      </c>
      <c r="E7245" s="55" t="s">
        <v>48</v>
      </c>
      <c r="F7245" s="55">
        <v>0.89583333333333337</v>
      </c>
      <c r="G7245" s="56">
        <v>0</v>
      </c>
    </row>
    <row r="7246" spans="1:7" x14ac:dyDescent="0.3">
      <c r="A7246" s="60">
        <v>45808</v>
      </c>
      <c r="B7246" s="61" t="s">
        <v>15</v>
      </c>
      <c r="C7246" s="61" t="s">
        <v>109</v>
      </c>
      <c r="D7246" s="61" t="s">
        <v>9</v>
      </c>
      <c r="E7246" s="61" t="s">
        <v>48</v>
      </c>
      <c r="F7246" s="61">
        <v>0.91666666666666663</v>
      </c>
      <c r="G7246" s="62">
        <v>0</v>
      </c>
    </row>
    <row r="7247" spans="1:7" x14ac:dyDescent="0.3">
      <c r="A7247" s="54">
        <v>45808</v>
      </c>
      <c r="B7247" s="55" t="s">
        <v>15</v>
      </c>
      <c r="C7247" s="55" t="s">
        <v>109</v>
      </c>
      <c r="D7247" s="55" t="s">
        <v>9</v>
      </c>
      <c r="E7247" s="55" t="s">
        <v>48</v>
      </c>
      <c r="F7247" s="55">
        <v>0.9375</v>
      </c>
      <c r="G7247" s="56">
        <v>0</v>
      </c>
    </row>
    <row r="7248" spans="1:7" x14ac:dyDescent="0.3">
      <c r="A7248" s="60">
        <v>45808</v>
      </c>
      <c r="B7248" s="61" t="s">
        <v>15</v>
      </c>
      <c r="C7248" s="61" t="s">
        <v>109</v>
      </c>
      <c r="D7248" s="61" t="s">
        <v>9</v>
      </c>
      <c r="E7248" s="61" t="s">
        <v>48</v>
      </c>
      <c r="F7248" s="61">
        <v>0.95833333333333337</v>
      </c>
      <c r="G7248" s="62">
        <v>0</v>
      </c>
    </row>
    <row r="7249" spans="1:7" x14ac:dyDescent="0.3">
      <c r="A7249" s="54">
        <v>45808</v>
      </c>
      <c r="B7249" s="55" t="s">
        <v>15</v>
      </c>
      <c r="C7249" s="55" t="s">
        <v>109</v>
      </c>
      <c r="D7249" s="55" t="s">
        <v>9</v>
      </c>
      <c r="E7249" s="55" t="s">
        <v>48</v>
      </c>
      <c r="F7249" s="55">
        <v>0.97916666666666663</v>
      </c>
      <c r="G7249" s="56">
        <v>0</v>
      </c>
    </row>
    <row r="7250" spans="1:7" x14ac:dyDescent="0.3">
      <c r="A7250" s="60">
        <v>45809</v>
      </c>
      <c r="B7250" s="61" t="s">
        <v>15</v>
      </c>
      <c r="C7250" s="61" t="s">
        <v>109</v>
      </c>
      <c r="D7250" s="61" t="s">
        <v>9</v>
      </c>
      <c r="E7250" s="61" t="s">
        <v>48</v>
      </c>
      <c r="F7250" s="61">
        <v>0</v>
      </c>
      <c r="G7250" s="62">
        <v>0</v>
      </c>
    </row>
    <row r="7251" spans="1:7" x14ac:dyDescent="0.3">
      <c r="A7251" s="54">
        <v>45809</v>
      </c>
      <c r="B7251" s="55" t="s">
        <v>16</v>
      </c>
      <c r="C7251" s="55" t="s">
        <v>110</v>
      </c>
      <c r="D7251" s="55" t="s">
        <v>10</v>
      </c>
      <c r="E7251" s="55" t="s">
        <v>48</v>
      </c>
      <c r="F7251" s="55">
        <v>2.0833333333333329E-2</v>
      </c>
      <c r="G7251" s="56" cm="1">
        <f t="array" ref="G7251:G7298">IF(LOAD_RESULTS!$C$3 = "MENU",ABS(_xlfn.IFS(AND(PER_MONTH!$B7203="January",PER_MONTH!$E7203="Working Day"),Table3[Jan_WD],AND(PER_MONTH!$B7203="January",PER_MONTH!$E7203="Non-Working Day"),Table3[Jan_NWD],AND(PER_MONTH!$B7203="February",PER_MONTH!$E7203="Working Day"),Table3[Feb_WD],AND(PER_MONTH!$B7203="February",PER_MONTH!$E7203="Non-Working Day"),Table3[Feb_NWD], AND(PER_MONTH!$B7203 = "March", PER_MONTH!$E7203 = "Working Day"), Table3[Mar_WD],  AND(PER_MONTH!$B7203 = "March", PER_MONTH!$E7203 = "Non-Working Day"), Table3[Mar_NWD], AND(PER_MONTH!$B7203 = "April", PER_MONTH!$E7203 = "Working Day"), Table3[Apr_WD], AND(PER_MONTH!$B7203 = "April", PER_MONTH!$E7203 = "Non-Working Day"), Table3[Apr_NWD], AND(PER_MONTH!$B7203 = "May", PER_MONTH!$E7203 = "Working Day"), Table3[May_WD], AND(PER_MONTH!$B7203 = "May", PER_MONTH!$E7203 = "Non-Working Day"), Table3[May_NWD], AND(PER_MONTH!$B7203 = "June", PER_MONTH!$E7203 = "Working Day"), Table3[Jun_WD], AND(PER_MONTH!$B7203 = "June", PER_MONTH!$E7203 = "Non-Working Day"), Table3[Jun_NWD], AND(PER_MONTH!$B7203 = "July", PER_MONTH!$E7203 = "Working Day"), Table3[Jul_WD], AND(PER_MONTH!$B7203 = "July", PER_MONTH!$E7203 = "Non-Working Day"), Table3[Jul_NWD], AND(PER_MONTH!$B7203 = "August", PER_MONTH!$E7203 = "Working Day"), Table3[Aug_WD], AND(PER_MONTH!$B7203 = "August", PER_MONTH!$E7203 = "Non-Working Day"), Table3[Aug_NWD], AND(PER_MONTH!$B7203 = "September", PER_MONTH!$E7203 = "Working Day"), Table3[Sep_WD], AND(PER_MONTH!$B7203 = "September", PER_MONTH!$E7203 = "Non-Working Day"), Table3[Sep_NWD], AND(PER_MONTH!$B7203 = "October", PER_MONTH!$E7203 = "Working Day"), Table3[Oct_WD], AND(PER_MONTH!$B7203 = "October", PER_MONTH!$E7203 = "Non-Working Day"), Table3[Oct_NWD], AND(PER_MONTH!$B7203 = "November", PER_MONTH!$E7203 = "Working Day"), Table3[Nov_WD], AND(PER_MONTH!$B7203 = "November", PER_MONTH!$E7203 = "Non-Working Day"), Table3[Nov_NWD], AND(PER_MONTH!$B7203 = "December", PER_MONTH!$E7203 = "Working Day"), Table3[Dec_WD], AND(PER_MONTH!$B7203 = "December", PER_MONTH!$E7203 = "Non-Working Day"), Table3[Dec_NWD])),_xlfn.IFS(AND(PER_MONTH!$B7203="January",PER_MONTH!$E7203="Working Day"),Table3[Jan_WD],AND(PER_MONTH!$B7203="January",PER_MONTH!$E7203="Non-Working Day"),Table3[Jan_NWD],AND(PER_MONTH!$B7203="February",PER_MONTH!$E7203="Working Day"),Table3[Feb_WD],AND(PER_MONTH!$B7203="February",PER_MONTH!$E7203="Non-Working Day"),Table3[Feb_NWD], AND(PER_MONTH!$B7203 = "March", PER_MONTH!$E7203 = "Working Day"), Table3[Mar_WD],  AND(PER_MONTH!$B7203 = "March", PER_MONTH!$E7203 = "Non-Working Day"), Table3[Mar_NWD], AND(PER_MONTH!$B7203 = "April", PER_MONTH!$E7203 = "Working Day"), Table3[Apr_WD], AND(PER_MONTH!$B7203 = "April", PER_MONTH!$E7203 = "Non-Working Day"), Table3[Apr_NWD], AND(PER_MONTH!$B7203 = "May", PER_MONTH!$E7203 = "Working Day"), Table3[May_WD], AND(PER_MONTH!$B7203 = "May", PER_MONTH!$E7203 = "Non-Working Day"), Table3[May_NWD], AND(PER_MONTH!$B7203 = "June", PER_MONTH!$E7203 = "Working Day"), Table3[Jun_WD], AND(PER_MONTH!$B7203 = "June", PER_MONTH!$E7203 = "Non-Working Day"), Table3[Jun_NWD], AND(PER_MONTH!$B7203 = "July", PER_MONTH!$E7203 = "Working Day"), Table3[Jul_WD], AND(PER_MONTH!$B7203 = "July", PER_MONTH!$E7203 = "Non-Working Day"), Table3[Jul_NWD], AND(PER_MONTH!$B7203 = "August", PER_MONTH!$E7203 = "Working Day"), Table3[Aug_WD], AND(PER_MONTH!$B7203 = "August", PER_MONTH!$E7203 = "Non-Working Day"), Table3[Aug_NWD], AND(PER_MONTH!$B7203 = "September", PER_MONTH!$E7203 = "Working Day"), Table3[Sep_WD], AND(PER_MONTH!$B7203 = "September", PER_MONTH!$E7203 = "Non-Working Day"), Table3[Sep_NWD], AND(PER_MONTH!$B7203 = "October", PER_MONTH!$E7203 = "Working Day"), Table3[Oct_WD], AND(PER_MONTH!$B7203 = "October", PER_MONTH!$E7203 = "Non-Working Day"), Table3[Oct_NWD], AND(PER_MONTH!$B7203 = "November", PER_MONTH!$E7203 = "Working Day"), Table3[Nov_WD], AND(PER_MONTH!$B7203 = "November", PER_MONTH!$E7203 = "Non-Working Day"), Table3[Nov_NWD], AND(PER_MONTH!$B7203 = "December", PER_MONTH!$E7203 = "Working Day"), Table3[Dec_WD], AND(PER_MONTH!$B7203 = "December", PER_MONTH!$E7203 = "Non-Working Day"), Table3[Dec_NWD]))</f>
        <v>0</v>
      </c>
    </row>
    <row r="7252" spans="1:7" x14ac:dyDescent="0.3">
      <c r="A7252" s="60">
        <v>45809</v>
      </c>
      <c r="B7252" s="61" t="s">
        <v>16</v>
      </c>
      <c r="C7252" s="61" t="s">
        <v>110</v>
      </c>
      <c r="D7252" s="61" t="s">
        <v>10</v>
      </c>
      <c r="E7252" s="61" t="s">
        <v>48</v>
      </c>
      <c r="F7252" s="61">
        <v>4.1666666666666657E-2</v>
      </c>
      <c r="G7252" s="62">
        <v>0</v>
      </c>
    </row>
    <row r="7253" spans="1:7" x14ac:dyDescent="0.3">
      <c r="A7253" s="54">
        <v>45809</v>
      </c>
      <c r="B7253" s="55" t="s">
        <v>16</v>
      </c>
      <c r="C7253" s="55" t="s">
        <v>110</v>
      </c>
      <c r="D7253" s="55" t="s">
        <v>10</v>
      </c>
      <c r="E7253" s="55" t="s">
        <v>48</v>
      </c>
      <c r="F7253" s="55">
        <v>6.25E-2</v>
      </c>
      <c r="G7253" s="56">
        <v>0</v>
      </c>
    </row>
    <row r="7254" spans="1:7" x14ac:dyDescent="0.3">
      <c r="A7254" s="60">
        <v>45809</v>
      </c>
      <c r="B7254" s="61" t="s">
        <v>16</v>
      </c>
      <c r="C7254" s="61" t="s">
        <v>110</v>
      </c>
      <c r="D7254" s="61" t="s">
        <v>10</v>
      </c>
      <c r="E7254" s="61" t="s">
        <v>48</v>
      </c>
      <c r="F7254" s="61">
        <v>8.3333333333333329E-2</v>
      </c>
      <c r="G7254" s="62">
        <v>0</v>
      </c>
    </row>
    <row r="7255" spans="1:7" x14ac:dyDescent="0.3">
      <c r="A7255" s="54">
        <v>45809</v>
      </c>
      <c r="B7255" s="55" t="s">
        <v>16</v>
      </c>
      <c r="C7255" s="55" t="s">
        <v>110</v>
      </c>
      <c r="D7255" s="55" t="s">
        <v>10</v>
      </c>
      <c r="E7255" s="55" t="s">
        <v>48</v>
      </c>
      <c r="F7255" s="55">
        <v>0.1041666666666667</v>
      </c>
      <c r="G7255" s="56">
        <v>0</v>
      </c>
    </row>
    <row r="7256" spans="1:7" x14ac:dyDescent="0.3">
      <c r="A7256" s="60">
        <v>45809</v>
      </c>
      <c r="B7256" s="61" t="s">
        <v>16</v>
      </c>
      <c r="C7256" s="61" t="s">
        <v>110</v>
      </c>
      <c r="D7256" s="61" t="s">
        <v>10</v>
      </c>
      <c r="E7256" s="61" t="s">
        <v>48</v>
      </c>
      <c r="F7256" s="61">
        <v>0.125</v>
      </c>
      <c r="G7256" s="62">
        <v>0</v>
      </c>
    </row>
    <row r="7257" spans="1:7" x14ac:dyDescent="0.3">
      <c r="A7257" s="54">
        <v>45809</v>
      </c>
      <c r="B7257" s="55" t="s">
        <v>16</v>
      </c>
      <c r="C7257" s="55" t="s">
        <v>110</v>
      </c>
      <c r="D7257" s="55" t="s">
        <v>10</v>
      </c>
      <c r="E7257" s="55" t="s">
        <v>48</v>
      </c>
      <c r="F7257" s="55">
        <v>0.14583333333333329</v>
      </c>
      <c r="G7257" s="56">
        <v>0</v>
      </c>
    </row>
    <row r="7258" spans="1:7" x14ac:dyDescent="0.3">
      <c r="A7258" s="60">
        <v>45809</v>
      </c>
      <c r="B7258" s="61" t="s">
        <v>16</v>
      </c>
      <c r="C7258" s="61" t="s">
        <v>110</v>
      </c>
      <c r="D7258" s="61" t="s">
        <v>10</v>
      </c>
      <c r="E7258" s="61" t="s">
        <v>48</v>
      </c>
      <c r="F7258" s="61">
        <v>0.16666666666666671</v>
      </c>
      <c r="G7258" s="62">
        <v>0</v>
      </c>
    </row>
    <row r="7259" spans="1:7" x14ac:dyDescent="0.3">
      <c r="A7259" s="54">
        <v>45809</v>
      </c>
      <c r="B7259" s="55" t="s">
        <v>16</v>
      </c>
      <c r="C7259" s="55" t="s">
        <v>110</v>
      </c>
      <c r="D7259" s="55" t="s">
        <v>10</v>
      </c>
      <c r="E7259" s="55" t="s">
        <v>48</v>
      </c>
      <c r="F7259" s="55">
        <v>0.1875</v>
      </c>
      <c r="G7259" s="56">
        <v>0</v>
      </c>
    </row>
    <row r="7260" spans="1:7" x14ac:dyDescent="0.3">
      <c r="A7260" s="60">
        <v>45809</v>
      </c>
      <c r="B7260" s="61" t="s">
        <v>16</v>
      </c>
      <c r="C7260" s="61" t="s">
        <v>110</v>
      </c>
      <c r="D7260" s="61" t="s">
        <v>10</v>
      </c>
      <c r="E7260" s="61" t="s">
        <v>48</v>
      </c>
      <c r="F7260" s="61">
        <v>0.20833333333333329</v>
      </c>
      <c r="G7260" s="62">
        <v>0</v>
      </c>
    </row>
    <row r="7261" spans="1:7" x14ac:dyDescent="0.3">
      <c r="A7261" s="54">
        <v>45809</v>
      </c>
      <c r="B7261" s="55" t="s">
        <v>16</v>
      </c>
      <c r="C7261" s="55" t="s">
        <v>110</v>
      </c>
      <c r="D7261" s="55" t="s">
        <v>10</v>
      </c>
      <c r="E7261" s="55" t="s">
        <v>48</v>
      </c>
      <c r="F7261" s="55">
        <v>0.22916666666666671</v>
      </c>
      <c r="G7261" s="56">
        <v>0</v>
      </c>
    </row>
    <row r="7262" spans="1:7" x14ac:dyDescent="0.3">
      <c r="A7262" s="60">
        <v>45809</v>
      </c>
      <c r="B7262" s="61" t="s">
        <v>16</v>
      </c>
      <c r="C7262" s="61" t="s">
        <v>110</v>
      </c>
      <c r="D7262" s="61" t="s">
        <v>10</v>
      </c>
      <c r="E7262" s="61" t="s">
        <v>48</v>
      </c>
      <c r="F7262" s="61">
        <v>0.25</v>
      </c>
      <c r="G7262" s="62">
        <v>0</v>
      </c>
    </row>
    <row r="7263" spans="1:7" x14ac:dyDescent="0.3">
      <c r="A7263" s="54">
        <v>45809</v>
      </c>
      <c r="B7263" s="55" t="s">
        <v>16</v>
      </c>
      <c r="C7263" s="55" t="s">
        <v>110</v>
      </c>
      <c r="D7263" s="55" t="s">
        <v>10</v>
      </c>
      <c r="E7263" s="55" t="s">
        <v>48</v>
      </c>
      <c r="F7263" s="55">
        <v>0.27083333333333331</v>
      </c>
      <c r="G7263" s="56">
        <v>0</v>
      </c>
    </row>
    <row r="7264" spans="1:7" x14ac:dyDescent="0.3">
      <c r="A7264" s="60">
        <v>45809</v>
      </c>
      <c r="B7264" s="61" t="s">
        <v>16</v>
      </c>
      <c r="C7264" s="61" t="s">
        <v>110</v>
      </c>
      <c r="D7264" s="61" t="s">
        <v>10</v>
      </c>
      <c r="E7264" s="61" t="s">
        <v>48</v>
      </c>
      <c r="F7264" s="61">
        <v>0.29166666666666669</v>
      </c>
      <c r="G7264" s="62">
        <v>0</v>
      </c>
    </row>
    <row r="7265" spans="1:7" x14ac:dyDescent="0.3">
      <c r="A7265" s="54">
        <v>45809</v>
      </c>
      <c r="B7265" s="55" t="s">
        <v>16</v>
      </c>
      <c r="C7265" s="55" t="s">
        <v>110</v>
      </c>
      <c r="D7265" s="55" t="s">
        <v>10</v>
      </c>
      <c r="E7265" s="55" t="s">
        <v>48</v>
      </c>
      <c r="F7265" s="55">
        <v>0.3125</v>
      </c>
      <c r="G7265" s="56">
        <v>0</v>
      </c>
    </row>
    <row r="7266" spans="1:7" x14ac:dyDescent="0.3">
      <c r="A7266" s="60">
        <v>45809</v>
      </c>
      <c r="B7266" s="61" t="s">
        <v>16</v>
      </c>
      <c r="C7266" s="61" t="s">
        <v>110</v>
      </c>
      <c r="D7266" s="61" t="s">
        <v>10</v>
      </c>
      <c r="E7266" s="61" t="s">
        <v>48</v>
      </c>
      <c r="F7266" s="61">
        <v>0.33333333333333331</v>
      </c>
      <c r="G7266" s="62">
        <v>0</v>
      </c>
    </row>
    <row r="7267" spans="1:7" x14ac:dyDescent="0.3">
      <c r="A7267" s="54">
        <v>45809</v>
      </c>
      <c r="B7267" s="55" t="s">
        <v>16</v>
      </c>
      <c r="C7267" s="55" t="s">
        <v>110</v>
      </c>
      <c r="D7267" s="55" t="s">
        <v>10</v>
      </c>
      <c r="E7267" s="55" t="s">
        <v>48</v>
      </c>
      <c r="F7267" s="55">
        <v>0.35416666666666669</v>
      </c>
      <c r="G7267" s="56">
        <v>0</v>
      </c>
    </row>
    <row r="7268" spans="1:7" x14ac:dyDescent="0.3">
      <c r="A7268" s="60">
        <v>45809</v>
      </c>
      <c r="B7268" s="61" t="s">
        <v>16</v>
      </c>
      <c r="C7268" s="61" t="s">
        <v>110</v>
      </c>
      <c r="D7268" s="61" t="s">
        <v>10</v>
      </c>
      <c r="E7268" s="61" t="s">
        <v>48</v>
      </c>
      <c r="F7268" s="61">
        <v>0.375</v>
      </c>
      <c r="G7268" s="62">
        <v>0</v>
      </c>
    </row>
    <row r="7269" spans="1:7" x14ac:dyDescent="0.3">
      <c r="A7269" s="54">
        <v>45809</v>
      </c>
      <c r="B7269" s="55" t="s">
        <v>16</v>
      </c>
      <c r="C7269" s="55" t="s">
        <v>110</v>
      </c>
      <c r="D7269" s="55" t="s">
        <v>10</v>
      </c>
      <c r="E7269" s="55" t="s">
        <v>48</v>
      </c>
      <c r="F7269" s="55">
        <v>0.39583333333333331</v>
      </c>
      <c r="G7269" s="56">
        <v>0</v>
      </c>
    </row>
    <row r="7270" spans="1:7" x14ac:dyDescent="0.3">
      <c r="A7270" s="60">
        <v>45809</v>
      </c>
      <c r="B7270" s="61" t="s">
        <v>16</v>
      </c>
      <c r="C7270" s="61" t="s">
        <v>110</v>
      </c>
      <c r="D7270" s="61" t="s">
        <v>10</v>
      </c>
      <c r="E7270" s="61" t="s">
        <v>48</v>
      </c>
      <c r="F7270" s="61">
        <v>0.41666666666666669</v>
      </c>
      <c r="G7270" s="62">
        <v>0</v>
      </c>
    </row>
    <row r="7271" spans="1:7" x14ac:dyDescent="0.3">
      <c r="A7271" s="54">
        <v>45809</v>
      </c>
      <c r="B7271" s="55" t="s">
        <v>16</v>
      </c>
      <c r="C7271" s="55" t="s">
        <v>110</v>
      </c>
      <c r="D7271" s="55" t="s">
        <v>10</v>
      </c>
      <c r="E7271" s="55" t="s">
        <v>48</v>
      </c>
      <c r="F7271" s="55">
        <v>0.4375</v>
      </c>
      <c r="G7271" s="56">
        <v>0</v>
      </c>
    </row>
    <row r="7272" spans="1:7" x14ac:dyDescent="0.3">
      <c r="A7272" s="60">
        <v>45809</v>
      </c>
      <c r="B7272" s="61" t="s">
        <v>16</v>
      </c>
      <c r="C7272" s="61" t="s">
        <v>110</v>
      </c>
      <c r="D7272" s="61" t="s">
        <v>10</v>
      </c>
      <c r="E7272" s="61" t="s">
        <v>48</v>
      </c>
      <c r="F7272" s="61">
        <v>0.45833333333333331</v>
      </c>
      <c r="G7272" s="62">
        <v>0</v>
      </c>
    </row>
    <row r="7273" spans="1:7" x14ac:dyDescent="0.3">
      <c r="A7273" s="54">
        <v>45809</v>
      </c>
      <c r="B7273" s="55" t="s">
        <v>16</v>
      </c>
      <c r="C7273" s="55" t="s">
        <v>110</v>
      </c>
      <c r="D7273" s="55" t="s">
        <v>10</v>
      </c>
      <c r="E7273" s="55" t="s">
        <v>48</v>
      </c>
      <c r="F7273" s="55">
        <v>0.47916666666666669</v>
      </c>
      <c r="G7273" s="56">
        <v>0</v>
      </c>
    </row>
    <row r="7274" spans="1:7" x14ac:dyDescent="0.3">
      <c r="A7274" s="60">
        <v>45809</v>
      </c>
      <c r="B7274" s="61" t="s">
        <v>16</v>
      </c>
      <c r="C7274" s="61" t="s">
        <v>110</v>
      </c>
      <c r="D7274" s="61" t="s">
        <v>10</v>
      </c>
      <c r="E7274" s="61" t="s">
        <v>48</v>
      </c>
      <c r="F7274" s="61">
        <v>0.5</v>
      </c>
      <c r="G7274" s="62">
        <v>0</v>
      </c>
    </row>
    <row r="7275" spans="1:7" x14ac:dyDescent="0.3">
      <c r="A7275" s="54">
        <v>45809</v>
      </c>
      <c r="B7275" s="55" t="s">
        <v>16</v>
      </c>
      <c r="C7275" s="55" t="s">
        <v>110</v>
      </c>
      <c r="D7275" s="55" t="s">
        <v>10</v>
      </c>
      <c r="E7275" s="55" t="s">
        <v>48</v>
      </c>
      <c r="F7275" s="55">
        <v>0.52083333333333337</v>
      </c>
      <c r="G7275" s="56">
        <v>0</v>
      </c>
    </row>
    <row r="7276" spans="1:7" x14ac:dyDescent="0.3">
      <c r="A7276" s="60">
        <v>45809</v>
      </c>
      <c r="B7276" s="61" t="s">
        <v>16</v>
      </c>
      <c r="C7276" s="61" t="s">
        <v>110</v>
      </c>
      <c r="D7276" s="61" t="s">
        <v>10</v>
      </c>
      <c r="E7276" s="61" t="s">
        <v>48</v>
      </c>
      <c r="F7276" s="61">
        <v>0.54166666666666663</v>
      </c>
      <c r="G7276" s="62">
        <v>0</v>
      </c>
    </row>
    <row r="7277" spans="1:7" x14ac:dyDescent="0.3">
      <c r="A7277" s="54">
        <v>45809</v>
      </c>
      <c r="B7277" s="55" t="s">
        <v>16</v>
      </c>
      <c r="C7277" s="55" t="s">
        <v>110</v>
      </c>
      <c r="D7277" s="55" t="s">
        <v>10</v>
      </c>
      <c r="E7277" s="55" t="s">
        <v>48</v>
      </c>
      <c r="F7277" s="55">
        <v>0.5625</v>
      </c>
      <c r="G7277" s="56">
        <v>0</v>
      </c>
    </row>
    <row r="7278" spans="1:7" x14ac:dyDescent="0.3">
      <c r="A7278" s="60">
        <v>45809</v>
      </c>
      <c r="B7278" s="61" t="s">
        <v>16</v>
      </c>
      <c r="C7278" s="61" t="s">
        <v>110</v>
      </c>
      <c r="D7278" s="61" t="s">
        <v>10</v>
      </c>
      <c r="E7278" s="61" t="s">
        <v>48</v>
      </c>
      <c r="F7278" s="61">
        <v>0.58333333333333337</v>
      </c>
      <c r="G7278" s="62">
        <v>0</v>
      </c>
    </row>
    <row r="7279" spans="1:7" x14ac:dyDescent="0.3">
      <c r="A7279" s="54">
        <v>45809</v>
      </c>
      <c r="B7279" s="55" t="s">
        <v>16</v>
      </c>
      <c r="C7279" s="55" t="s">
        <v>110</v>
      </c>
      <c r="D7279" s="55" t="s">
        <v>10</v>
      </c>
      <c r="E7279" s="55" t="s">
        <v>48</v>
      </c>
      <c r="F7279" s="55">
        <v>0.60416666666666663</v>
      </c>
      <c r="G7279" s="56">
        <v>0</v>
      </c>
    </row>
    <row r="7280" spans="1:7" x14ac:dyDescent="0.3">
      <c r="A7280" s="60">
        <v>45809</v>
      </c>
      <c r="B7280" s="61" t="s">
        <v>16</v>
      </c>
      <c r="C7280" s="61" t="s">
        <v>110</v>
      </c>
      <c r="D7280" s="61" t="s">
        <v>10</v>
      </c>
      <c r="E7280" s="61" t="s">
        <v>48</v>
      </c>
      <c r="F7280" s="61">
        <v>0.625</v>
      </c>
      <c r="G7280" s="62">
        <v>0</v>
      </c>
    </row>
    <row r="7281" spans="1:7" x14ac:dyDescent="0.3">
      <c r="A7281" s="54">
        <v>45809</v>
      </c>
      <c r="B7281" s="55" t="s">
        <v>16</v>
      </c>
      <c r="C7281" s="55" t="s">
        <v>110</v>
      </c>
      <c r="D7281" s="55" t="s">
        <v>10</v>
      </c>
      <c r="E7281" s="55" t="s">
        <v>48</v>
      </c>
      <c r="F7281" s="55">
        <v>0.64583333333333337</v>
      </c>
      <c r="G7281" s="56">
        <v>0</v>
      </c>
    </row>
    <row r="7282" spans="1:7" x14ac:dyDescent="0.3">
      <c r="A7282" s="60">
        <v>45809</v>
      </c>
      <c r="B7282" s="61" t="s">
        <v>16</v>
      </c>
      <c r="C7282" s="61" t="s">
        <v>110</v>
      </c>
      <c r="D7282" s="61" t="s">
        <v>10</v>
      </c>
      <c r="E7282" s="61" t="s">
        <v>48</v>
      </c>
      <c r="F7282" s="61">
        <v>0.66666666666666663</v>
      </c>
      <c r="G7282" s="62">
        <v>0</v>
      </c>
    </row>
    <row r="7283" spans="1:7" x14ac:dyDescent="0.3">
      <c r="A7283" s="54">
        <v>45809</v>
      </c>
      <c r="B7283" s="55" t="s">
        <v>16</v>
      </c>
      <c r="C7283" s="55" t="s">
        <v>110</v>
      </c>
      <c r="D7283" s="55" t="s">
        <v>10</v>
      </c>
      <c r="E7283" s="55" t="s">
        <v>48</v>
      </c>
      <c r="F7283" s="55">
        <v>0.6875</v>
      </c>
      <c r="G7283" s="56">
        <v>0</v>
      </c>
    </row>
    <row r="7284" spans="1:7" x14ac:dyDescent="0.3">
      <c r="A7284" s="60">
        <v>45809</v>
      </c>
      <c r="B7284" s="61" t="s">
        <v>16</v>
      </c>
      <c r="C7284" s="61" t="s">
        <v>110</v>
      </c>
      <c r="D7284" s="61" t="s">
        <v>10</v>
      </c>
      <c r="E7284" s="61" t="s">
        <v>48</v>
      </c>
      <c r="F7284" s="61">
        <v>0.70833333333333337</v>
      </c>
      <c r="G7284" s="62">
        <v>0</v>
      </c>
    </row>
    <row r="7285" spans="1:7" x14ac:dyDescent="0.3">
      <c r="A7285" s="54">
        <v>45809</v>
      </c>
      <c r="B7285" s="55" t="s">
        <v>16</v>
      </c>
      <c r="C7285" s="55" t="s">
        <v>110</v>
      </c>
      <c r="D7285" s="55" t="s">
        <v>10</v>
      </c>
      <c r="E7285" s="55" t="s">
        <v>48</v>
      </c>
      <c r="F7285" s="55">
        <v>0.72916666666666663</v>
      </c>
      <c r="G7285" s="56">
        <v>0</v>
      </c>
    </row>
    <row r="7286" spans="1:7" x14ac:dyDescent="0.3">
      <c r="A7286" s="60">
        <v>45809</v>
      </c>
      <c r="B7286" s="61" t="s">
        <v>16</v>
      </c>
      <c r="C7286" s="61" t="s">
        <v>110</v>
      </c>
      <c r="D7286" s="61" t="s">
        <v>10</v>
      </c>
      <c r="E7286" s="61" t="s">
        <v>48</v>
      </c>
      <c r="F7286" s="61">
        <v>0.75</v>
      </c>
      <c r="G7286" s="62">
        <v>0</v>
      </c>
    </row>
    <row r="7287" spans="1:7" x14ac:dyDescent="0.3">
      <c r="A7287" s="54">
        <v>45809</v>
      </c>
      <c r="B7287" s="55" t="s">
        <v>16</v>
      </c>
      <c r="C7287" s="55" t="s">
        <v>110</v>
      </c>
      <c r="D7287" s="55" t="s">
        <v>10</v>
      </c>
      <c r="E7287" s="55" t="s">
        <v>48</v>
      </c>
      <c r="F7287" s="55">
        <v>0.77083333333333337</v>
      </c>
      <c r="G7287" s="56">
        <v>0</v>
      </c>
    </row>
    <row r="7288" spans="1:7" x14ac:dyDescent="0.3">
      <c r="A7288" s="60">
        <v>45809</v>
      </c>
      <c r="B7288" s="61" t="s">
        <v>16</v>
      </c>
      <c r="C7288" s="61" t="s">
        <v>110</v>
      </c>
      <c r="D7288" s="61" t="s">
        <v>10</v>
      </c>
      <c r="E7288" s="61" t="s">
        <v>48</v>
      </c>
      <c r="F7288" s="61">
        <v>0.79166666666666663</v>
      </c>
      <c r="G7288" s="62">
        <v>0</v>
      </c>
    </row>
    <row r="7289" spans="1:7" x14ac:dyDescent="0.3">
      <c r="A7289" s="54">
        <v>45809</v>
      </c>
      <c r="B7289" s="55" t="s">
        <v>16</v>
      </c>
      <c r="C7289" s="55" t="s">
        <v>110</v>
      </c>
      <c r="D7289" s="55" t="s">
        <v>10</v>
      </c>
      <c r="E7289" s="55" t="s">
        <v>48</v>
      </c>
      <c r="F7289" s="55">
        <v>0.8125</v>
      </c>
      <c r="G7289" s="56">
        <v>0</v>
      </c>
    </row>
    <row r="7290" spans="1:7" x14ac:dyDescent="0.3">
      <c r="A7290" s="60">
        <v>45809</v>
      </c>
      <c r="B7290" s="61" t="s">
        <v>16</v>
      </c>
      <c r="C7290" s="61" t="s">
        <v>110</v>
      </c>
      <c r="D7290" s="61" t="s">
        <v>10</v>
      </c>
      <c r="E7290" s="61" t="s">
        <v>48</v>
      </c>
      <c r="F7290" s="61">
        <v>0.83333333333333337</v>
      </c>
      <c r="G7290" s="62">
        <v>0</v>
      </c>
    </row>
    <row r="7291" spans="1:7" x14ac:dyDescent="0.3">
      <c r="A7291" s="54">
        <v>45809</v>
      </c>
      <c r="B7291" s="55" t="s">
        <v>16</v>
      </c>
      <c r="C7291" s="55" t="s">
        <v>110</v>
      </c>
      <c r="D7291" s="55" t="s">
        <v>10</v>
      </c>
      <c r="E7291" s="55" t="s">
        <v>48</v>
      </c>
      <c r="F7291" s="55">
        <v>0.85416666666666663</v>
      </c>
      <c r="G7291" s="56">
        <v>0</v>
      </c>
    </row>
    <row r="7292" spans="1:7" x14ac:dyDescent="0.3">
      <c r="A7292" s="60">
        <v>45809</v>
      </c>
      <c r="B7292" s="61" t="s">
        <v>16</v>
      </c>
      <c r="C7292" s="61" t="s">
        <v>110</v>
      </c>
      <c r="D7292" s="61" t="s">
        <v>10</v>
      </c>
      <c r="E7292" s="61" t="s">
        <v>48</v>
      </c>
      <c r="F7292" s="61">
        <v>0.875</v>
      </c>
      <c r="G7292" s="62">
        <v>0</v>
      </c>
    </row>
    <row r="7293" spans="1:7" x14ac:dyDescent="0.3">
      <c r="A7293" s="54">
        <v>45809</v>
      </c>
      <c r="B7293" s="55" t="s">
        <v>16</v>
      </c>
      <c r="C7293" s="55" t="s">
        <v>110</v>
      </c>
      <c r="D7293" s="55" t="s">
        <v>10</v>
      </c>
      <c r="E7293" s="55" t="s">
        <v>48</v>
      </c>
      <c r="F7293" s="55">
        <v>0.89583333333333337</v>
      </c>
      <c r="G7293" s="56">
        <v>0</v>
      </c>
    </row>
    <row r="7294" spans="1:7" x14ac:dyDescent="0.3">
      <c r="A7294" s="60">
        <v>45809</v>
      </c>
      <c r="B7294" s="61" t="s">
        <v>16</v>
      </c>
      <c r="C7294" s="61" t="s">
        <v>110</v>
      </c>
      <c r="D7294" s="61" t="s">
        <v>10</v>
      </c>
      <c r="E7294" s="61" t="s">
        <v>48</v>
      </c>
      <c r="F7294" s="61">
        <v>0.91666666666666663</v>
      </c>
      <c r="G7294" s="62">
        <v>0</v>
      </c>
    </row>
    <row r="7295" spans="1:7" x14ac:dyDescent="0.3">
      <c r="A7295" s="54">
        <v>45809</v>
      </c>
      <c r="B7295" s="55" t="s">
        <v>16</v>
      </c>
      <c r="C7295" s="55" t="s">
        <v>110</v>
      </c>
      <c r="D7295" s="55" t="s">
        <v>10</v>
      </c>
      <c r="E7295" s="55" t="s">
        <v>48</v>
      </c>
      <c r="F7295" s="55">
        <v>0.9375</v>
      </c>
      <c r="G7295" s="56">
        <v>0</v>
      </c>
    </row>
    <row r="7296" spans="1:7" x14ac:dyDescent="0.3">
      <c r="A7296" s="60">
        <v>45809</v>
      </c>
      <c r="B7296" s="61" t="s">
        <v>16</v>
      </c>
      <c r="C7296" s="61" t="s">
        <v>110</v>
      </c>
      <c r="D7296" s="61" t="s">
        <v>10</v>
      </c>
      <c r="E7296" s="61" t="s">
        <v>48</v>
      </c>
      <c r="F7296" s="61">
        <v>0.95833333333333337</v>
      </c>
      <c r="G7296" s="62">
        <v>0</v>
      </c>
    </row>
    <row r="7297" spans="1:7" x14ac:dyDescent="0.3">
      <c r="A7297" s="54">
        <v>45809</v>
      </c>
      <c r="B7297" s="55" t="s">
        <v>16</v>
      </c>
      <c r="C7297" s="55" t="s">
        <v>110</v>
      </c>
      <c r="D7297" s="55" t="s">
        <v>10</v>
      </c>
      <c r="E7297" s="55" t="s">
        <v>48</v>
      </c>
      <c r="F7297" s="55">
        <v>0.97916666666666663</v>
      </c>
      <c r="G7297" s="56">
        <v>0</v>
      </c>
    </row>
    <row r="7298" spans="1:7" x14ac:dyDescent="0.3">
      <c r="A7298" s="60">
        <v>45810</v>
      </c>
      <c r="B7298" s="61" t="s">
        <v>16</v>
      </c>
      <c r="C7298" s="61" t="s">
        <v>110</v>
      </c>
      <c r="D7298" s="61" t="s">
        <v>10</v>
      </c>
      <c r="E7298" s="61" t="s">
        <v>48</v>
      </c>
      <c r="F7298" s="61">
        <v>0</v>
      </c>
      <c r="G7298" s="62">
        <v>0</v>
      </c>
    </row>
    <row r="7299" spans="1:7" x14ac:dyDescent="0.3">
      <c r="A7299" s="54">
        <v>45810</v>
      </c>
      <c r="B7299" s="55" t="s">
        <v>16</v>
      </c>
      <c r="C7299" s="55" t="s">
        <v>110</v>
      </c>
      <c r="D7299" s="55" t="s">
        <v>11</v>
      </c>
      <c r="E7299" s="55" t="s">
        <v>48</v>
      </c>
      <c r="F7299" s="55">
        <v>2.0833333333333329E-2</v>
      </c>
      <c r="G7299" s="56" cm="1">
        <f t="array" ref="G7299:G7346">IF(LOAD_RESULTS!$C$3 = "MENU",ABS(_xlfn.IFS(AND(PER_MONTH!$B7251="January",PER_MONTH!$E7251="Working Day"),Table3[Jan_WD],AND(PER_MONTH!$B7251="January",PER_MONTH!$E7251="Non-Working Day"),Table3[Jan_NWD],AND(PER_MONTH!$B7251="February",PER_MONTH!$E7251="Working Day"),Table3[Feb_WD],AND(PER_MONTH!$B7251="February",PER_MONTH!$E7251="Non-Working Day"),Table3[Feb_NWD], AND(PER_MONTH!$B7251 = "March", PER_MONTH!$E7251 = "Working Day"), Table3[Mar_WD],  AND(PER_MONTH!$B7251 = "March", PER_MONTH!$E7251 = "Non-Working Day"), Table3[Mar_NWD], AND(PER_MONTH!$B7251 = "April", PER_MONTH!$E7251 = "Working Day"), Table3[Apr_WD], AND(PER_MONTH!$B7251 = "April", PER_MONTH!$E7251 = "Non-Working Day"), Table3[Apr_NWD], AND(PER_MONTH!$B7251 = "May", PER_MONTH!$E7251 = "Working Day"), Table3[May_WD], AND(PER_MONTH!$B7251 = "May", PER_MONTH!$E7251 = "Non-Working Day"), Table3[May_NWD], AND(PER_MONTH!$B7251 = "June", PER_MONTH!$E7251 = "Working Day"), Table3[Jun_WD], AND(PER_MONTH!$B7251 = "June", PER_MONTH!$E7251 = "Non-Working Day"), Table3[Jun_NWD], AND(PER_MONTH!$B7251 = "July", PER_MONTH!$E7251 = "Working Day"), Table3[Jul_WD], AND(PER_MONTH!$B7251 = "July", PER_MONTH!$E7251 = "Non-Working Day"), Table3[Jul_NWD], AND(PER_MONTH!$B7251 = "August", PER_MONTH!$E7251 = "Working Day"), Table3[Aug_WD], AND(PER_MONTH!$B7251 = "August", PER_MONTH!$E7251 = "Non-Working Day"), Table3[Aug_NWD], AND(PER_MONTH!$B7251 = "September", PER_MONTH!$E7251 = "Working Day"), Table3[Sep_WD], AND(PER_MONTH!$B7251 = "September", PER_MONTH!$E7251 = "Non-Working Day"), Table3[Sep_NWD], AND(PER_MONTH!$B7251 = "October", PER_MONTH!$E7251 = "Working Day"), Table3[Oct_WD], AND(PER_MONTH!$B7251 = "October", PER_MONTH!$E7251 = "Non-Working Day"), Table3[Oct_NWD], AND(PER_MONTH!$B7251 = "November", PER_MONTH!$E7251 = "Working Day"), Table3[Nov_WD], AND(PER_MONTH!$B7251 = "November", PER_MONTH!$E7251 = "Non-Working Day"), Table3[Nov_NWD], AND(PER_MONTH!$B7251 = "December", PER_MONTH!$E7251 = "Working Day"), Table3[Dec_WD], AND(PER_MONTH!$B7251 = "December", PER_MONTH!$E7251 = "Non-Working Day"), Table3[Dec_NWD])),_xlfn.IFS(AND(PER_MONTH!$B7251="January",PER_MONTH!$E7251="Working Day"),Table3[Jan_WD],AND(PER_MONTH!$B7251="January",PER_MONTH!$E7251="Non-Working Day"),Table3[Jan_NWD],AND(PER_MONTH!$B7251="February",PER_MONTH!$E7251="Working Day"),Table3[Feb_WD],AND(PER_MONTH!$B7251="February",PER_MONTH!$E7251="Non-Working Day"),Table3[Feb_NWD], AND(PER_MONTH!$B7251 = "March", PER_MONTH!$E7251 = "Working Day"), Table3[Mar_WD],  AND(PER_MONTH!$B7251 = "March", PER_MONTH!$E7251 = "Non-Working Day"), Table3[Mar_NWD], AND(PER_MONTH!$B7251 = "April", PER_MONTH!$E7251 = "Working Day"), Table3[Apr_WD], AND(PER_MONTH!$B7251 = "April", PER_MONTH!$E7251 = "Non-Working Day"), Table3[Apr_NWD], AND(PER_MONTH!$B7251 = "May", PER_MONTH!$E7251 = "Working Day"), Table3[May_WD], AND(PER_MONTH!$B7251 = "May", PER_MONTH!$E7251 = "Non-Working Day"), Table3[May_NWD], AND(PER_MONTH!$B7251 = "June", PER_MONTH!$E7251 = "Working Day"), Table3[Jun_WD], AND(PER_MONTH!$B7251 = "June", PER_MONTH!$E7251 = "Non-Working Day"), Table3[Jun_NWD], AND(PER_MONTH!$B7251 = "July", PER_MONTH!$E7251 = "Working Day"), Table3[Jul_WD], AND(PER_MONTH!$B7251 = "July", PER_MONTH!$E7251 = "Non-Working Day"), Table3[Jul_NWD], AND(PER_MONTH!$B7251 = "August", PER_MONTH!$E7251 = "Working Day"), Table3[Aug_WD], AND(PER_MONTH!$B7251 = "August", PER_MONTH!$E7251 = "Non-Working Day"), Table3[Aug_NWD], AND(PER_MONTH!$B7251 = "September", PER_MONTH!$E7251 = "Working Day"), Table3[Sep_WD], AND(PER_MONTH!$B7251 = "September", PER_MONTH!$E7251 = "Non-Working Day"), Table3[Sep_NWD], AND(PER_MONTH!$B7251 = "October", PER_MONTH!$E7251 = "Working Day"), Table3[Oct_WD], AND(PER_MONTH!$B7251 = "October", PER_MONTH!$E7251 = "Non-Working Day"), Table3[Oct_NWD], AND(PER_MONTH!$B7251 = "November", PER_MONTH!$E7251 = "Working Day"), Table3[Nov_WD], AND(PER_MONTH!$B7251 = "November", PER_MONTH!$E7251 = "Non-Working Day"), Table3[Nov_NWD], AND(PER_MONTH!$B7251 = "December", PER_MONTH!$E7251 = "Working Day"), Table3[Dec_WD], AND(PER_MONTH!$B7251 = "December", PER_MONTH!$E7251 = "Non-Working Day"), Table3[Dec_NWD]))</f>
        <v>0</v>
      </c>
    </row>
    <row r="7300" spans="1:7" x14ac:dyDescent="0.3">
      <c r="A7300" s="60">
        <v>45810</v>
      </c>
      <c r="B7300" s="61" t="s">
        <v>16</v>
      </c>
      <c r="C7300" s="61" t="s">
        <v>110</v>
      </c>
      <c r="D7300" s="61" t="s">
        <v>11</v>
      </c>
      <c r="E7300" s="61" t="s">
        <v>48</v>
      </c>
      <c r="F7300" s="61">
        <v>4.1666666666666657E-2</v>
      </c>
      <c r="G7300" s="62">
        <v>0</v>
      </c>
    </row>
    <row r="7301" spans="1:7" x14ac:dyDescent="0.3">
      <c r="A7301" s="54">
        <v>45810</v>
      </c>
      <c r="B7301" s="55" t="s">
        <v>16</v>
      </c>
      <c r="C7301" s="55" t="s">
        <v>110</v>
      </c>
      <c r="D7301" s="55" t="s">
        <v>11</v>
      </c>
      <c r="E7301" s="55" t="s">
        <v>48</v>
      </c>
      <c r="F7301" s="55">
        <v>6.25E-2</v>
      </c>
      <c r="G7301" s="56">
        <v>0</v>
      </c>
    </row>
    <row r="7302" spans="1:7" x14ac:dyDescent="0.3">
      <c r="A7302" s="60">
        <v>45810</v>
      </c>
      <c r="B7302" s="61" t="s">
        <v>16</v>
      </c>
      <c r="C7302" s="61" t="s">
        <v>110</v>
      </c>
      <c r="D7302" s="61" t="s">
        <v>11</v>
      </c>
      <c r="E7302" s="61" t="s">
        <v>48</v>
      </c>
      <c r="F7302" s="61">
        <v>8.3333333333333329E-2</v>
      </c>
      <c r="G7302" s="62">
        <v>0</v>
      </c>
    </row>
    <row r="7303" spans="1:7" x14ac:dyDescent="0.3">
      <c r="A7303" s="54">
        <v>45810</v>
      </c>
      <c r="B7303" s="55" t="s">
        <v>16</v>
      </c>
      <c r="C7303" s="55" t="s">
        <v>110</v>
      </c>
      <c r="D7303" s="55" t="s">
        <v>11</v>
      </c>
      <c r="E7303" s="55" t="s">
        <v>48</v>
      </c>
      <c r="F7303" s="55">
        <v>0.1041666666666667</v>
      </c>
      <c r="G7303" s="56">
        <v>0</v>
      </c>
    </row>
    <row r="7304" spans="1:7" x14ac:dyDescent="0.3">
      <c r="A7304" s="60">
        <v>45810</v>
      </c>
      <c r="B7304" s="61" t="s">
        <v>16</v>
      </c>
      <c r="C7304" s="61" t="s">
        <v>110</v>
      </c>
      <c r="D7304" s="61" t="s">
        <v>11</v>
      </c>
      <c r="E7304" s="61" t="s">
        <v>48</v>
      </c>
      <c r="F7304" s="61">
        <v>0.125</v>
      </c>
      <c r="G7304" s="62">
        <v>0</v>
      </c>
    </row>
    <row r="7305" spans="1:7" x14ac:dyDescent="0.3">
      <c r="A7305" s="54">
        <v>45810</v>
      </c>
      <c r="B7305" s="55" t="s">
        <v>16</v>
      </c>
      <c r="C7305" s="55" t="s">
        <v>110</v>
      </c>
      <c r="D7305" s="55" t="s">
        <v>11</v>
      </c>
      <c r="E7305" s="55" t="s">
        <v>48</v>
      </c>
      <c r="F7305" s="55">
        <v>0.14583333333333329</v>
      </c>
      <c r="G7305" s="56">
        <v>0</v>
      </c>
    </row>
    <row r="7306" spans="1:7" x14ac:dyDescent="0.3">
      <c r="A7306" s="60">
        <v>45810</v>
      </c>
      <c r="B7306" s="61" t="s">
        <v>16</v>
      </c>
      <c r="C7306" s="61" t="s">
        <v>110</v>
      </c>
      <c r="D7306" s="61" t="s">
        <v>11</v>
      </c>
      <c r="E7306" s="61" t="s">
        <v>48</v>
      </c>
      <c r="F7306" s="61">
        <v>0.16666666666666671</v>
      </c>
      <c r="G7306" s="62">
        <v>0</v>
      </c>
    </row>
    <row r="7307" spans="1:7" x14ac:dyDescent="0.3">
      <c r="A7307" s="54">
        <v>45810</v>
      </c>
      <c r="B7307" s="55" t="s">
        <v>16</v>
      </c>
      <c r="C7307" s="55" t="s">
        <v>110</v>
      </c>
      <c r="D7307" s="55" t="s">
        <v>11</v>
      </c>
      <c r="E7307" s="55" t="s">
        <v>48</v>
      </c>
      <c r="F7307" s="55">
        <v>0.1875</v>
      </c>
      <c r="G7307" s="56">
        <v>0</v>
      </c>
    </row>
    <row r="7308" spans="1:7" x14ac:dyDescent="0.3">
      <c r="A7308" s="60">
        <v>45810</v>
      </c>
      <c r="B7308" s="61" t="s">
        <v>16</v>
      </c>
      <c r="C7308" s="61" t="s">
        <v>110</v>
      </c>
      <c r="D7308" s="61" t="s">
        <v>11</v>
      </c>
      <c r="E7308" s="61" t="s">
        <v>48</v>
      </c>
      <c r="F7308" s="61">
        <v>0.20833333333333329</v>
      </c>
      <c r="G7308" s="62">
        <v>0</v>
      </c>
    </row>
    <row r="7309" spans="1:7" x14ac:dyDescent="0.3">
      <c r="A7309" s="54">
        <v>45810</v>
      </c>
      <c r="B7309" s="55" t="s">
        <v>16</v>
      </c>
      <c r="C7309" s="55" t="s">
        <v>110</v>
      </c>
      <c r="D7309" s="55" t="s">
        <v>11</v>
      </c>
      <c r="E7309" s="55" t="s">
        <v>48</v>
      </c>
      <c r="F7309" s="55">
        <v>0.22916666666666671</v>
      </c>
      <c r="G7309" s="56">
        <v>0</v>
      </c>
    </row>
    <row r="7310" spans="1:7" x14ac:dyDescent="0.3">
      <c r="A7310" s="60">
        <v>45810</v>
      </c>
      <c r="B7310" s="61" t="s">
        <v>16</v>
      </c>
      <c r="C7310" s="61" t="s">
        <v>110</v>
      </c>
      <c r="D7310" s="61" t="s">
        <v>11</v>
      </c>
      <c r="E7310" s="61" t="s">
        <v>48</v>
      </c>
      <c r="F7310" s="61">
        <v>0.25</v>
      </c>
      <c r="G7310" s="62">
        <v>0</v>
      </c>
    </row>
    <row r="7311" spans="1:7" x14ac:dyDescent="0.3">
      <c r="A7311" s="54">
        <v>45810</v>
      </c>
      <c r="B7311" s="55" t="s">
        <v>16</v>
      </c>
      <c r="C7311" s="55" t="s">
        <v>110</v>
      </c>
      <c r="D7311" s="55" t="s">
        <v>11</v>
      </c>
      <c r="E7311" s="55" t="s">
        <v>48</v>
      </c>
      <c r="F7311" s="55">
        <v>0.27083333333333331</v>
      </c>
      <c r="G7311" s="56">
        <v>0</v>
      </c>
    </row>
    <row r="7312" spans="1:7" x14ac:dyDescent="0.3">
      <c r="A7312" s="60">
        <v>45810</v>
      </c>
      <c r="B7312" s="61" t="s">
        <v>16</v>
      </c>
      <c r="C7312" s="61" t="s">
        <v>110</v>
      </c>
      <c r="D7312" s="61" t="s">
        <v>11</v>
      </c>
      <c r="E7312" s="61" t="s">
        <v>48</v>
      </c>
      <c r="F7312" s="61">
        <v>0.29166666666666669</v>
      </c>
      <c r="G7312" s="62">
        <v>0</v>
      </c>
    </row>
    <row r="7313" spans="1:7" x14ac:dyDescent="0.3">
      <c r="A7313" s="54">
        <v>45810</v>
      </c>
      <c r="B7313" s="55" t="s">
        <v>16</v>
      </c>
      <c r="C7313" s="55" t="s">
        <v>110</v>
      </c>
      <c r="D7313" s="55" t="s">
        <v>11</v>
      </c>
      <c r="E7313" s="55" t="s">
        <v>48</v>
      </c>
      <c r="F7313" s="55">
        <v>0.3125</v>
      </c>
      <c r="G7313" s="56">
        <v>0</v>
      </c>
    </row>
    <row r="7314" spans="1:7" x14ac:dyDescent="0.3">
      <c r="A7314" s="60">
        <v>45810</v>
      </c>
      <c r="B7314" s="61" t="s">
        <v>16</v>
      </c>
      <c r="C7314" s="61" t="s">
        <v>110</v>
      </c>
      <c r="D7314" s="61" t="s">
        <v>11</v>
      </c>
      <c r="E7314" s="61" t="s">
        <v>48</v>
      </c>
      <c r="F7314" s="61">
        <v>0.33333333333333331</v>
      </c>
      <c r="G7314" s="62">
        <v>0</v>
      </c>
    </row>
    <row r="7315" spans="1:7" x14ac:dyDescent="0.3">
      <c r="A7315" s="54">
        <v>45810</v>
      </c>
      <c r="B7315" s="55" t="s">
        <v>16</v>
      </c>
      <c r="C7315" s="55" t="s">
        <v>110</v>
      </c>
      <c r="D7315" s="55" t="s">
        <v>11</v>
      </c>
      <c r="E7315" s="55" t="s">
        <v>48</v>
      </c>
      <c r="F7315" s="55">
        <v>0.35416666666666669</v>
      </c>
      <c r="G7315" s="56">
        <v>0</v>
      </c>
    </row>
    <row r="7316" spans="1:7" x14ac:dyDescent="0.3">
      <c r="A7316" s="60">
        <v>45810</v>
      </c>
      <c r="B7316" s="61" t="s">
        <v>16</v>
      </c>
      <c r="C7316" s="61" t="s">
        <v>110</v>
      </c>
      <c r="D7316" s="61" t="s">
        <v>11</v>
      </c>
      <c r="E7316" s="61" t="s">
        <v>48</v>
      </c>
      <c r="F7316" s="61">
        <v>0.375</v>
      </c>
      <c r="G7316" s="62">
        <v>0</v>
      </c>
    </row>
    <row r="7317" spans="1:7" x14ac:dyDescent="0.3">
      <c r="A7317" s="54">
        <v>45810</v>
      </c>
      <c r="B7317" s="55" t="s">
        <v>16</v>
      </c>
      <c r="C7317" s="55" t="s">
        <v>110</v>
      </c>
      <c r="D7317" s="55" t="s">
        <v>11</v>
      </c>
      <c r="E7317" s="55" t="s">
        <v>48</v>
      </c>
      <c r="F7317" s="55">
        <v>0.39583333333333331</v>
      </c>
      <c r="G7317" s="56">
        <v>0</v>
      </c>
    </row>
    <row r="7318" spans="1:7" x14ac:dyDescent="0.3">
      <c r="A7318" s="60">
        <v>45810</v>
      </c>
      <c r="B7318" s="61" t="s">
        <v>16</v>
      </c>
      <c r="C7318" s="61" t="s">
        <v>110</v>
      </c>
      <c r="D7318" s="61" t="s">
        <v>11</v>
      </c>
      <c r="E7318" s="61" t="s">
        <v>48</v>
      </c>
      <c r="F7318" s="61">
        <v>0.41666666666666669</v>
      </c>
      <c r="G7318" s="62">
        <v>0</v>
      </c>
    </row>
    <row r="7319" spans="1:7" x14ac:dyDescent="0.3">
      <c r="A7319" s="54">
        <v>45810</v>
      </c>
      <c r="B7319" s="55" t="s">
        <v>16</v>
      </c>
      <c r="C7319" s="55" t="s">
        <v>110</v>
      </c>
      <c r="D7319" s="55" t="s">
        <v>11</v>
      </c>
      <c r="E7319" s="55" t="s">
        <v>48</v>
      </c>
      <c r="F7319" s="55">
        <v>0.4375</v>
      </c>
      <c r="G7319" s="56">
        <v>0</v>
      </c>
    </row>
    <row r="7320" spans="1:7" x14ac:dyDescent="0.3">
      <c r="A7320" s="60">
        <v>45810</v>
      </c>
      <c r="B7320" s="61" t="s">
        <v>16</v>
      </c>
      <c r="C7320" s="61" t="s">
        <v>110</v>
      </c>
      <c r="D7320" s="61" t="s">
        <v>11</v>
      </c>
      <c r="E7320" s="61" t="s">
        <v>48</v>
      </c>
      <c r="F7320" s="61">
        <v>0.45833333333333331</v>
      </c>
      <c r="G7320" s="62">
        <v>0</v>
      </c>
    </row>
    <row r="7321" spans="1:7" x14ac:dyDescent="0.3">
      <c r="A7321" s="54">
        <v>45810</v>
      </c>
      <c r="B7321" s="55" t="s">
        <v>16</v>
      </c>
      <c r="C7321" s="55" t="s">
        <v>110</v>
      </c>
      <c r="D7321" s="55" t="s">
        <v>11</v>
      </c>
      <c r="E7321" s="55" t="s">
        <v>48</v>
      </c>
      <c r="F7321" s="55">
        <v>0.47916666666666669</v>
      </c>
      <c r="G7321" s="56">
        <v>0</v>
      </c>
    </row>
    <row r="7322" spans="1:7" x14ac:dyDescent="0.3">
      <c r="A7322" s="60">
        <v>45810</v>
      </c>
      <c r="B7322" s="61" t="s">
        <v>16</v>
      </c>
      <c r="C7322" s="61" t="s">
        <v>110</v>
      </c>
      <c r="D7322" s="61" t="s">
        <v>11</v>
      </c>
      <c r="E7322" s="61" t="s">
        <v>48</v>
      </c>
      <c r="F7322" s="61">
        <v>0.5</v>
      </c>
      <c r="G7322" s="62">
        <v>0</v>
      </c>
    </row>
    <row r="7323" spans="1:7" x14ac:dyDescent="0.3">
      <c r="A7323" s="54">
        <v>45810</v>
      </c>
      <c r="B7323" s="55" t="s">
        <v>16</v>
      </c>
      <c r="C7323" s="55" t="s">
        <v>110</v>
      </c>
      <c r="D7323" s="55" t="s">
        <v>11</v>
      </c>
      <c r="E7323" s="55" t="s">
        <v>48</v>
      </c>
      <c r="F7323" s="55">
        <v>0.52083333333333337</v>
      </c>
      <c r="G7323" s="56">
        <v>0</v>
      </c>
    </row>
    <row r="7324" spans="1:7" x14ac:dyDescent="0.3">
      <c r="A7324" s="60">
        <v>45810</v>
      </c>
      <c r="B7324" s="61" t="s">
        <v>16</v>
      </c>
      <c r="C7324" s="61" t="s">
        <v>110</v>
      </c>
      <c r="D7324" s="61" t="s">
        <v>11</v>
      </c>
      <c r="E7324" s="61" t="s">
        <v>48</v>
      </c>
      <c r="F7324" s="61">
        <v>0.54166666666666663</v>
      </c>
      <c r="G7324" s="62">
        <v>0</v>
      </c>
    </row>
    <row r="7325" spans="1:7" x14ac:dyDescent="0.3">
      <c r="A7325" s="54">
        <v>45810</v>
      </c>
      <c r="B7325" s="55" t="s">
        <v>16</v>
      </c>
      <c r="C7325" s="55" t="s">
        <v>110</v>
      </c>
      <c r="D7325" s="55" t="s">
        <v>11</v>
      </c>
      <c r="E7325" s="55" t="s">
        <v>48</v>
      </c>
      <c r="F7325" s="55">
        <v>0.5625</v>
      </c>
      <c r="G7325" s="56">
        <v>0</v>
      </c>
    </row>
    <row r="7326" spans="1:7" x14ac:dyDescent="0.3">
      <c r="A7326" s="60">
        <v>45810</v>
      </c>
      <c r="B7326" s="61" t="s">
        <v>16</v>
      </c>
      <c r="C7326" s="61" t="s">
        <v>110</v>
      </c>
      <c r="D7326" s="61" t="s">
        <v>11</v>
      </c>
      <c r="E7326" s="61" t="s">
        <v>48</v>
      </c>
      <c r="F7326" s="61">
        <v>0.58333333333333337</v>
      </c>
      <c r="G7326" s="62">
        <v>0</v>
      </c>
    </row>
    <row r="7327" spans="1:7" x14ac:dyDescent="0.3">
      <c r="A7327" s="54">
        <v>45810</v>
      </c>
      <c r="B7327" s="55" t="s">
        <v>16</v>
      </c>
      <c r="C7327" s="55" t="s">
        <v>110</v>
      </c>
      <c r="D7327" s="55" t="s">
        <v>11</v>
      </c>
      <c r="E7327" s="55" t="s">
        <v>48</v>
      </c>
      <c r="F7327" s="55">
        <v>0.60416666666666663</v>
      </c>
      <c r="G7327" s="56">
        <v>0</v>
      </c>
    </row>
    <row r="7328" spans="1:7" x14ac:dyDescent="0.3">
      <c r="A7328" s="60">
        <v>45810</v>
      </c>
      <c r="B7328" s="61" t="s">
        <v>16</v>
      </c>
      <c r="C7328" s="61" t="s">
        <v>110</v>
      </c>
      <c r="D7328" s="61" t="s">
        <v>11</v>
      </c>
      <c r="E7328" s="61" t="s">
        <v>48</v>
      </c>
      <c r="F7328" s="61">
        <v>0.625</v>
      </c>
      <c r="G7328" s="62">
        <v>0</v>
      </c>
    </row>
    <row r="7329" spans="1:7" x14ac:dyDescent="0.3">
      <c r="A7329" s="54">
        <v>45810</v>
      </c>
      <c r="B7329" s="55" t="s">
        <v>16</v>
      </c>
      <c r="C7329" s="55" t="s">
        <v>110</v>
      </c>
      <c r="D7329" s="55" t="s">
        <v>11</v>
      </c>
      <c r="E7329" s="55" t="s">
        <v>48</v>
      </c>
      <c r="F7329" s="55">
        <v>0.64583333333333337</v>
      </c>
      <c r="G7329" s="56">
        <v>0</v>
      </c>
    </row>
    <row r="7330" spans="1:7" x14ac:dyDescent="0.3">
      <c r="A7330" s="60">
        <v>45810</v>
      </c>
      <c r="B7330" s="61" t="s">
        <v>16</v>
      </c>
      <c r="C7330" s="61" t="s">
        <v>110</v>
      </c>
      <c r="D7330" s="61" t="s">
        <v>11</v>
      </c>
      <c r="E7330" s="61" t="s">
        <v>48</v>
      </c>
      <c r="F7330" s="61">
        <v>0.66666666666666663</v>
      </c>
      <c r="G7330" s="62">
        <v>0</v>
      </c>
    </row>
    <row r="7331" spans="1:7" x14ac:dyDescent="0.3">
      <c r="A7331" s="54">
        <v>45810</v>
      </c>
      <c r="B7331" s="55" t="s">
        <v>16</v>
      </c>
      <c r="C7331" s="55" t="s">
        <v>110</v>
      </c>
      <c r="D7331" s="55" t="s">
        <v>11</v>
      </c>
      <c r="E7331" s="55" t="s">
        <v>48</v>
      </c>
      <c r="F7331" s="55">
        <v>0.6875</v>
      </c>
      <c r="G7331" s="56">
        <v>0</v>
      </c>
    </row>
    <row r="7332" spans="1:7" x14ac:dyDescent="0.3">
      <c r="A7332" s="60">
        <v>45810</v>
      </c>
      <c r="B7332" s="61" t="s">
        <v>16</v>
      </c>
      <c r="C7332" s="61" t="s">
        <v>110</v>
      </c>
      <c r="D7332" s="61" t="s">
        <v>11</v>
      </c>
      <c r="E7332" s="61" t="s">
        <v>48</v>
      </c>
      <c r="F7332" s="61">
        <v>0.70833333333333337</v>
      </c>
      <c r="G7332" s="62">
        <v>0</v>
      </c>
    </row>
    <row r="7333" spans="1:7" x14ac:dyDescent="0.3">
      <c r="A7333" s="54">
        <v>45810</v>
      </c>
      <c r="B7333" s="55" t="s">
        <v>16</v>
      </c>
      <c r="C7333" s="55" t="s">
        <v>110</v>
      </c>
      <c r="D7333" s="55" t="s">
        <v>11</v>
      </c>
      <c r="E7333" s="55" t="s">
        <v>48</v>
      </c>
      <c r="F7333" s="55">
        <v>0.72916666666666663</v>
      </c>
      <c r="G7333" s="56">
        <v>0</v>
      </c>
    </row>
    <row r="7334" spans="1:7" x14ac:dyDescent="0.3">
      <c r="A7334" s="60">
        <v>45810</v>
      </c>
      <c r="B7334" s="61" t="s">
        <v>16</v>
      </c>
      <c r="C7334" s="61" t="s">
        <v>110</v>
      </c>
      <c r="D7334" s="61" t="s">
        <v>11</v>
      </c>
      <c r="E7334" s="61" t="s">
        <v>48</v>
      </c>
      <c r="F7334" s="61">
        <v>0.75</v>
      </c>
      <c r="G7334" s="62">
        <v>0</v>
      </c>
    </row>
    <row r="7335" spans="1:7" x14ac:dyDescent="0.3">
      <c r="A7335" s="54">
        <v>45810</v>
      </c>
      <c r="B7335" s="55" t="s">
        <v>16</v>
      </c>
      <c r="C7335" s="55" t="s">
        <v>110</v>
      </c>
      <c r="D7335" s="55" t="s">
        <v>11</v>
      </c>
      <c r="E7335" s="55" t="s">
        <v>48</v>
      </c>
      <c r="F7335" s="55">
        <v>0.77083333333333337</v>
      </c>
      <c r="G7335" s="56">
        <v>0</v>
      </c>
    </row>
    <row r="7336" spans="1:7" x14ac:dyDescent="0.3">
      <c r="A7336" s="60">
        <v>45810</v>
      </c>
      <c r="B7336" s="61" t="s">
        <v>16</v>
      </c>
      <c r="C7336" s="61" t="s">
        <v>110</v>
      </c>
      <c r="D7336" s="61" t="s">
        <v>11</v>
      </c>
      <c r="E7336" s="61" t="s">
        <v>48</v>
      </c>
      <c r="F7336" s="61">
        <v>0.79166666666666663</v>
      </c>
      <c r="G7336" s="62">
        <v>0</v>
      </c>
    </row>
    <row r="7337" spans="1:7" x14ac:dyDescent="0.3">
      <c r="A7337" s="54">
        <v>45810</v>
      </c>
      <c r="B7337" s="55" t="s">
        <v>16</v>
      </c>
      <c r="C7337" s="55" t="s">
        <v>110</v>
      </c>
      <c r="D7337" s="55" t="s">
        <v>11</v>
      </c>
      <c r="E7337" s="55" t="s">
        <v>48</v>
      </c>
      <c r="F7337" s="55">
        <v>0.8125</v>
      </c>
      <c r="G7337" s="56">
        <v>0</v>
      </c>
    </row>
    <row r="7338" spans="1:7" x14ac:dyDescent="0.3">
      <c r="A7338" s="60">
        <v>45810</v>
      </c>
      <c r="B7338" s="61" t="s">
        <v>16</v>
      </c>
      <c r="C7338" s="61" t="s">
        <v>110</v>
      </c>
      <c r="D7338" s="61" t="s">
        <v>11</v>
      </c>
      <c r="E7338" s="61" t="s">
        <v>48</v>
      </c>
      <c r="F7338" s="61">
        <v>0.83333333333333337</v>
      </c>
      <c r="G7338" s="62">
        <v>0</v>
      </c>
    </row>
    <row r="7339" spans="1:7" x14ac:dyDescent="0.3">
      <c r="A7339" s="54">
        <v>45810</v>
      </c>
      <c r="B7339" s="55" t="s">
        <v>16</v>
      </c>
      <c r="C7339" s="55" t="s">
        <v>110</v>
      </c>
      <c r="D7339" s="55" t="s">
        <v>11</v>
      </c>
      <c r="E7339" s="55" t="s">
        <v>48</v>
      </c>
      <c r="F7339" s="55">
        <v>0.85416666666666663</v>
      </c>
      <c r="G7339" s="56">
        <v>0</v>
      </c>
    </row>
    <row r="7340" spans="1:7" x14ac:dyDescent="0.3">
      <c r="A7340" s="60">
        <v>45810</v>
      </c>
      <c r="B7340" s="61" t="s">
        <v>16</v>
      </c>
      <c r="C7340" s="61" t="s">
        <v>110</v>
      </c>
      <c r="D7340" s="61" t="s">
        <v>11</v>
      </c>
      <c r="E7340" s="61" t="s">
        <v>48</v>
      </c>
      <c r="F7340" s="61">
        <v>0.875</v>
      </c>
      <c r="G7340" s="62">
        <v>0</v>
      </c>
    </row>
    <row r="7341" spans="1:7" x14ac:dyDescent="0.3">
      <c r="A7341" s="54">
        <v>45810</v>
      </c>
      <c r="B7341" s="55" t="s">
        <v>16</v>
      </c>
      <c r="C7341" s="55" t="s">
        <v>110</v>
      </c>
      <c r="D7341" s="55" t="s">
        <v>11</v>
      </c>
      <c r="E7341" s="55" t="s">
        <v>48</v>
      </c>
      <c r="F7341" s="55">
        <v>0.89583333333333337</v>
      </c>
      <c r="G7341" s="56">
        <v>0</v>
      </c>
    </row>
    <row r="7342" spans="1:7" x14ac:dyDescent="0.3">
      <c r="A7342" s="60">
        <v>45810</v>
      </c>
      <c r="B7342" s="61" t="s">
        <v>16</v>
      </c>
      <c r="C7342" s="61" t="s">
        <v>110</v>
      </c>
      <c r="D7342" s="61" t="s">
        <v>11</v>
      </c>
      <c r="E7342" s="61" t="s">
        <v>48</v>
      </c>
      <c r="F7342" s="61">
        <v>0.91666666666666663</v>
      </c>
      <c r="G7342" s="62">
        <v>0</v>
      </c>
    </row>
    <row r="7343" spans="1:7" x14ac:dyDescent="0.3">
      <c r="A7343" s="54">
        <v>45810</v>
      </c>
      <c r="B7343" s="55" t="s">
        <v>16</v>
      </c>
      <c r="C7343" s="55" t="s">
        <v>110</v>
      </c>
      <c r="D7343" s="55" t="s">
        <v>11</v>
      </c>
      <c r="E7343" s="55" t="s">
        <v>48</v>
      </c>
      <c r="F7343" s="55">
        <v>0.9375</v>
      </c>
      <c r="G7343" s="56">
        <v>0</v>
      </c>
    </row>
    <row r="7344" spans="1:7" x14ac:dyDescent="0.3">
      <c r="A7344" s="60">
        <v>45810</v>
      </c>
      <c r="B7344" s="61" t="s">
        <v>16</v>
      </c>
      <c r="C7344" s="61" t="s">
        <v>110</v>
      </c>
      <c r="D7344" s="61" t="s">
        <v>11</v>
      </c>
      <c r="E7344" s="61" t="s">
        <v>48</v>
      </c>
      <c r="F7344" s="61">
        <v>0.95833333333333337</v>
      </c>
      <c r="G7344" s="62">
        <v>0</v>
      </c>
    </row>
    <row r="7345" spans="1:7" x14ac:dyDescent="0.3">
      <c r="A7345" s="54">
        <v>45810</v>
      </c>
      <c r="B7345" s="55" t="s">
        <v>16</v>
      </c>
      <c r="C7345" s="55" t="s">
        <v>110</v>
      </c>
      <c r="D7345" s="55" t="s">
        <v>11</v>
      </c>
      <c r="E7345" s="55" t="s">
        <v>48</v>
      </c>
      <c r="F7345" s="55">
        <v>0.97916666666666663</v>
      </c>
      <c r="G7345" s="56">
        <v>0</v>
      </c>
    </row>
    <row r="7346" spans="1:7" x14ac:dyDescent="0.3">
      <c r="A7346" s="60">
        <v>45811</v>
      </c>
      <c r="B7346" s="61" t="s">
        <v>16</v>
      </c>
      <c r="C7346" s="61" t="s">
        <v>110</v>
      </c>
      <c r="D7346" s="61" t="s">
        <v>11</v>
      </c>
      <c r="E7346" s="61" t="s">
        <v>48</v>
      </c>
      <c r="F7346" s="61">
        <v>0</v>
      </c>
      <c r="G7346" s="62">
        <v>0</v>
      </c>
    </row>
    <row r="7347" spans="1:7" x14ac:dyDescent="0.3">
      <c r="A7347" s="54">
        <v>45811</v>
      </c>
      <c r="B7347" s="55" t="s">
        <v>16</v>
      </c>
      <c r="C7347" s="55" t="s">
        <v>110</v>
      </c>
      <c r="D7347" s="55" t="s">
        <v>5</v>
      </c>
      <c r="E7347" s="55" t="s">
        <v>48</v>
      </c>
      <c r="F7347" s="55">
        <v>2.0833333333333329E-2</v>
      </c>
      <c r="G7347" s="56" cm="1">
        <f t="array" ref="G7347:G7394">IF(LOAD_RESULTS!$C$3 = "MENU",ABS(_xlfn.IFS(AND(PER_MONTH!$B7299="January",PER_MONTH!$E7299="Working Day"),Table3[Jan_WD],AND(PER_MONTH!$B7299="January",PER_MONTH!$E7299="Non-Working Day"),Table3[Jan_NWD],AND(PER_MONTH!$B7299="February",PER_MONTH!$E7299="Working Day"),Table3[Feb_WD],AND(PER_MONTH!$B7299="February",PER_MONTH!$E7299="Non-Working Day"),Table3[Feb_NWD], AND(PER_MONTH!$B7299 = "March", PER_MONTH!$E7299 = "Working Day"), Table3[Mar_WD],  AND(PER_MONTH!$B7299 = "March", PER_MONTH!$E7299 = "Non-Working Day"), Table3[Mar_NWD], AND(PER_MONTH!$B7299 = "April", PER_MONTH!$E7299 = "Working Day"), Table3[Apr_WD], AND(PER_MONTH!$B7299 = "April", PER_MONTH!$E7299 = "Non-Working Day"), Table3[Apr_NWD], AND(PER_MONTH!$B7299 = "May", PER_MONTH!$E7299 = "Working Day"), Table3[May_WD], AND(PER_MONTH!$B7299 = "May", PER_MONTH!$E7299 = "Non-Working Day"), Table3[May_NWD], AND(PER_MONTH!$B7299 = "June", PER_MONTH!$E7299 = "Working Day"), Table3[Jun_WD], AND(PER_MONTH!$B7299 = "June", PER_MONTH!$E7299 = "Non-Working Day"), Table3[Jun_NWD], AND(PER_MONTH!$B7299 = "July", PER_MONTH!$E7299 = "Working Day"), Table3[Jul_WD], AND(PER_MONTH!$B7299 = "July", PER_MONTH!$E7299 = "Non-Working Day"), Table3[Jul_NWD], AND(PER_MONTH!$B7299 = "August", PER_MONTH!$E7299 = "Working Day"), Table3[Aug_WD], AND(PER_MONTH!$B7299 = "August", PER_MONTH!$E7299 = "Non-Working Day"), Table3[Aug_NWD], AND(PER_MONTH!$B7299 = "September", PER_MONTH!$E7299 = "Working Day"), Table3[Sep_WD], AND(PER_MONTH!$B7299 = "September", PER_MONTH!$E7299 = "Non-Working Day"), Table3[Sep_NWD], AND(PER_MONTH!$B7299 = "October", PER_MONTH!$E7299 = "Working Day"), Table3[Oct_WD], AND(PER_MONTH!$B7299 = "October", PER_MONTH!$E7299 = "Non-Working Day"), Table3[Oct_NWD], AND(PER_MONTH!$B7299 = "November", PER_MONTH!$E7299 = "Working Day"), Table3[Nov_WD], AND(PER_MONTH!$B7299 = "November", PER_MONTH!$E7299 = "Non-Working Day"), Table3[Nov_NWD], AND(PER_MONTH!$B7299 = "December", PER_MONTH!$E7299 = "Working Day"), Table3[Dec_WD], AND(PER_MONTH!$B7299 = "December", PER_MONTH!$E7299 = "Non-Working Day"), Table3[Dec_NWD])),_xlfn.IFS(AND(PER_MONTH!$B7299="January",PER_MONTH!$E7299="Working Day"),Table3[Jan_WD],AND(PER_MONTH!$B7299="January",PER_MONTH!$E7299="Non-Working Day"),Table3[Jan_NWD],AND(PER_MONTH!$B7299="February",PER_MONTH!$E7299="Working Day"),Table3[Feb_WD],AND(PER_MONTH!$B7299="February",PER_MONTH!$E7299="Non-Working Day"),Table3[Feb_NWD], AND(PER_MONTH!$B7299 = "March", PER_MONTH!$E7299 = "Working Day"), Table3[Mar_WD],  AND(PER_MONTH!$B7299 = "March", PER_MONTH!$E7299 = "Non-Working Day"), Table3[Mar_NWD], AND(PER_MONTH!$B7299 = "April", PER_MONTH!$E7299 = "Working Day"), Table3[Apr_WD], AND(PER_MONTH!$B7299 = "April", PER_MONTH!$E7299 = "Non-Working Day"), Table3[Apr_NWD], AND(PER_MONTH!$B7299 = "May", PER_MONTH!$E7299 = "Working Day"), Table3[May_WD], AND(PER_MONTH!$B7299 = "May", PER_MONTH!$E7299 = "Non-Working Day"), Table3[May_NWD], AND(PER_MONTH!$B7299 = "June", PER_MONTH!$E7299 = "Working Day"), Table3[Jun_WD], AND(PER_MONTH!$B7299 = "June", PER_MONTH!$E7299 = "Non-Working Day"), Table3[Jun_NWD], AND(PER_MONTH!$B7299 = "July", PER_MONTH!$E7299 = "Working Day"), Table3[Jul_WD], AND(PER_MONTH!$B7299 = "July", PER_MONTH!$E7299 = "Non-Working Day"), Table3[Jul_NWD], AND(PER_MONTH!$B7299 = "August", PER_MONTH!$E7299 = "Working Day"), Table3[Aug_WD], AND(PER_MONTH!$B7299 = "August", PER_MONTH!$E7299 = "Non-Working Day"), Table3[Aug_NWD], AND(PER_MONTH!$B7299 = "September", PER_MONTH!$E7299 = "Working Day"), Table3[Sep_WD], AND(PER_MONTH!$B7299 = "September", PER_MONTH!$E7299 = "Non-Working Day"), Table3[Sep_NWD], AND(PER_MONTH!$B7299 = "October", PER_MONTH!$E7299 = "Working Day"), Table3[Oct_WD], AND(PER_MONTH!$B7299 = "October", PER_MONTH!$E7299 = "Non-Working Day"), Table3[Oct_NWD], AND(PER_MONTH!$B7299 = "November", PER_MONTH!$E7299 = "Working Day"), Table3[Nov_WD], AND(PER_MONTH!$B7299 = "November", PER_MONTH!$E7299 = "Non-Working Day"), Table3[Nov_NWD], AND(PER_MONTH!$B7299 = "December", PER_MONTH!$E7299 = "Working Day"), Table3[Dec_WD], AND(PER_MONTH!$B7299 = "December", PER_MONTH!$E7299 = "Non-Working Day"), Table3[Dec_NWD]))</f>
        <v>0</v>
      </c>
    </row>
    <row r="7348" spans="1:7" x14ac:dyDescent="0.3">
      <c r="A7348" s="60">
        <v>45811</v>
      </c>
      <c r="B7348" s="61" t="s">
        <v>16</v>
      </c>
      <c r="C7348" s="61" t="s">
        <v>110</v>
      </c>
      <c r="D7348" s="61" t="s">
        <v>5</v>
      </c>
      <c r="E7348" s="61" t="s">
        <v>48</v>
      </c>
      <c r="F7348" s="61">
        <v>4.1666666666666657E-2</v>
      </c>
      <c r="G7348" s="62">
        <v>0</v>
      </c>
    </row>
    <row r="7349" spans="1:7" x14ac:dyDescent="0.3">
      <c r="A7349" s="54">
        <v>45811</v>
      </c>
      <c r="B7349" s="55" t="s">
        <v>16</v>
      </c>
      <c r="C7349" s="55" t="s">
        <v>110</v>
      </c>
      <c r="D7349" s="55" t="s">
        <v>5</v>
      </c>
      <c r="E7349" s="55" t="s">
        <v>48</v>
      </c>
      <c r="F7349" s="55">
        <v>6.25E-2</v>
      </c>
      <c r="G7349" s="56">
        <v>0</v>
      </c>
    </row>
    <row r="7350" spans="1:7" x14ac:dyDescent="0.3">
      <c r="A7350" s="60">
        <v>45811</v>
      </c>
      <c r="B7350" s="61" t="s">
        <v>16</v>
      </c>
      <c r="C7350" s="61" t="s">
        <v>110</v>
      </c>
      <c r="D7350" s="61" t="s">
        <v>5</v>
      </c>
      <c r="E7350" s="61" t="s">
        <v>48</v>
      </c>
      <c r="F7350" s="61">
        <v>8.3333333333333329E-2</v>
      </c>
      <c r="G7350" s="62">
        <v>0</v>
      </c>
    </row>
    <row r="7351" spans="1:7" x14ac:dyDescent="0.3">
      <c r="A7351" s="54">
        <v>45811</v>
      </c>
      <c r="B7351" s="55" t="s">
        <v>16</v>
      </c>
      <c r="C7351" s="55" t="s">
        <v>110</v>
      </c>
      <c r="D7351" s="55" t="s">
        <v>5</v>
      </c>
      <c r="E7351" s="55" t="s">
        <v>48</v>
      </c>
      <c r="F7351" s="55">
        <v>0.1041666666666667</v>
      </c>
      <c r="G7351" s="56">
        <v>0</v>
      </c>
    </row>
    <row r="7352" spans="1:7" x14ac:dyDescent="0.3">
      <c r="A7352" s="60">
        <v>45811</v>
      </c>
      <c r="B7352" s="61" t="s">
        <v>16</v>
      </c>
      <c r="C7352" s="61" t="s">
        <v>110</v>
      </c>
      <c r="D7352" s="61" t="s">
        <v>5</v>
      </c>
      <c r="E7352" s="61" t="s">
        <v>48</v>
      </c>
      <c r="F7352" s="61">
        <v>0.125</v>
      </c>
      <c r="G7352" s="62">
        <v>0</v>
      </c>
    </row>
    <row r="7353" spans="1:7" x14ac:dyDescent="0.3">
      <c r="A7353" s="54">
        <v>45811</v>
      </c>
      <c r="B7353" s="55" t="s">
        <v>16</v>
      </c>
      <c r="C7353" s="55" t="s">
        <v>110</v>
      </c>
      <c r="D7353" s="55" t="s">
        <v>5</v>
      </c>
      <c r="E7353" s="55" t="s">
        <v>48</v>
      </c>
      <c r="F7353" s="55">
        <v>0.14583333333333329</v>
      </c>
      <c r="G7353" s="56">
        <v>0</v>
      </c>
    </row>
    <row r="7354" spans="1:7" x14ac:dyDescent="0.3">
      <c r="A7354" s="60">
        <v>45811</v>
      </c>
      <c r="B7354" s="61" t="s">
        <v>16</v>
      </c>
      <c r="C7354" s="61" t="s">
        <v>110</v>
      </c>
      <c r="D7354" s="61" t="s">
        <v>5</v>
      </c>
      <c r="E7354" s="61" t="s">
        <v>48</v>
      </c>
      <c r="F7354" s="61">
        <v>0.16666666666666671</v>
      </c>
      <c r="G7354" s="62">
        <v>0</v>
      </c>
    </row>
    <row r="7355" spans="1:7" x14ac:dyDescent="0.3">
      <c r="A7355" s="54">
        <v>45811</v>
      </c>
      <c r="B7355" s="55" t="s">
        <v>16</v>
      </c>
      <c r="C7355" s="55" t="s">
        <v>110</v>
      </c>
      <c r="D7355" s="55" t="s">
        <v>5</v>
      </c>
      <c r="E7355" s="55" t="s">
        <v>48</v>
      </c>
      <c r="F7355" s="55">
        <v>0.1875</v>
      </c>
      <c r="G7355" s="56">
        <v>0</v>
      </c>
    </row>
    <row r="7356" spans="1:7" x14ac:dyDescent="0.3">
      <c r="A7356" s="60">
        <v>45811</v>
      </c>
      <c r="B7356" s="61" t="s">
        <v>16</v>
      </c>
      <c r="C7356" s="61" t="s">
        <v>110</v>
      </c>
      <c r="D7356" s="61" t="s">
        <v>5</v>
      </c>
      <c r="E7356" s="61" t="s">
        <v>48</v>
      </c>
      <c r="F7356" s="61">
        <v>0.20833333333333329</v>
      </c>
      <c r="G7356" s="62">
        <v>0</v>
      </c>
    </row>
    <row r="7357" spans="1:7" x14ac:dyDescent="0.3">
      <c r="A7357" s="54">
        <v>45811</v>
      </c>
      <c r="B7357" s="55" t="s">
        <v>16</v>
      </c>
      <c r="C7357" s="55" t="s">
        <v>110</v>
      </c>
      <c r="D7357" s="55" t="s">
        <v>5</v>
      </c>
      <c r="E7357" s="55" t="s">
        <v>48</v>
      </c>
      <c r="F7357" s="55">
        <v>0.22916666666666671</v>
      </c>
      <c r="G7357" s="56">
        <v>0</v>
      </c>
    </row>
    <row r="7358" spans="1:7" x14ac:dyDescent="0.3">
      <c r="A7358" s="60">
        <v>45811</v>
      </c>
      <c r="B7358" s="61" t="s">
        <v>16</v>
      </c>
      <c r="C7358" s="61" t="s">
        <v>110</v>
      </c>
      <c r="D7358" s="61" t="s">
        <v>5</v>
      </c>
      <c r="E7358" s="61" t="s">
        <v>48</v>
      </c>
      <c r="F7358" s="61">
        <v>0.25</v>
      </c>
      <c r="G7358" s="62">
        <v>0</v>
      </c>
    </row>
    <row r="7359" spans="1:7" x14ac:dyDescent="0.3">
      <c r="A7359" s="54">
        <v>45811</v>
      </c>
      <c r="B7359" s="55" t="s">
        <v>16</v>
      </c>
      <c r="C7359" s="55" t="s">
        <v>110</v>
      </c>
      <c r="D7359" s="55" t="s">
        <v>5</v>
      </c>
      <c r="E7359" s="55" t="s">
        <v>48</v>
      </c>
      <c r="F7359" s="55">
        <v>0.27083333333333331</v>
      </c>
      <c r="G7359" s="56">
        <v>0</v>
      </c>
    </row>
    <row r="7360" spans="1:7" x14ac:dyDescent="0.3">
      <c r="A7360" s="60">
        <v>45811</v>
      </c>
      <c r="B7360" s="61" t="s">
        <v>16</v>
      </c>
      <c r="C7360" s="61" t="s">
        <v>110</v>
      </c>
      <c r="D7360" s="61" t="s">
        <v>5</v>
      </c>
      <c r="E7360" s="61" t="s">
        <v>48</v>
      </c>
      <c r="F7360" s="61">
        <v>0.29166666666666669</v>
      </c>
      <c r="G7360" s="62">
        <v>0</v>
      </c>
    </row>
    <row r="7361" spans="1:7" x14ac:dyDescent="0.3">
      <c r="A7361" s="54">
        <v>45811</v>
      </c>
      <c r="B7361" s="55" t="s">
        <v>16</v>
      </c>
      <c r="C7361" s="55" t="s">
        <v>110</v>
      </c>
      <c r="D7361" s="55" t="s">
        <v>5</v>
      </c>
      <c r="E7361" s="55" t="s">
        <v>48</v>
      </c>
      <c r="F7361" s="55">
        <v>0.3125</v>
      </c>
      <c r="G7361" s="56">
        <v>0</v>
      </c>
    </row>
    <row r="7362" spans="1:7" x14ac:dyDescent="0.3">
      <c r="A7362" s="60">
        <v>45811</v>
      </c>
      <c r="B7362" s="61" t="s">
        <v>16</v>
      </c>
      <c r="C7362" s="61" t="s">
        <v>110</v>
      </c>
      <c r="D7362" s="61" t="s">
        <v>5</v>
      </c>
      <c r="E7362" s="61" t="s">
        <v>48</v>
      </c>
      <c r="F7362" s="61">
        <v>0.33333333333333331</v>
      </c>
      <c r="G7362" s="62">
        <v>0</v>
      </c>
    </row>
    <row r="7363" spans="1:7" x14ac:dyDescent="0.3">
      <c r="A7363" s="54">
        <v>45811</v>
      </c>
      <c r="B7363" s="55" t="s">
        <v>16</v>
      </c>
      <c r="C7363" s="55" t="s">
        <v>110</v>
      </c>
      <c r="D7363" s="55" t="s">
        <v>5</v>
      </c>
      <c r="E7363" s="55" t="s">
        <v>48</v>
      </c>
      <c r="F7363" s="55">
        <v>0.35416666666666669</v>
      </c>
      <c r="G7363" s="56">
        <v>0</v>
      </c>
    </row>
    <row r="7364" spans="1:7" x14ac:dyDescent="0.3">
      <c r="A7364" s="60">
        <v>45811</v>
      </c>
      <c r="B7364" s="61" t="s">
        <v>16</v>
      </c>
      <c r="C7364" s="61" t="s">
        <v>110</v>
      </c>
      <c r="D7364" s="61" t="s">
        <v>5</v>
      </c>
      <c r="E7364" s="61" t="s">
        <v>48</v>
      </c>
      <c r="F7364" s="61">
        <v>0.375</v>
      </c>
      <c r="G7364" s="62">
        <v>0</v>
      </c>
    </row>
    <row r="7365" spans="1:7" x14ac:dyDescent="0.3">
      <c r="A7365" s="54">
        <v>45811</v>
      </c>
      <c r="B7365" s="55" t="s">
        <v>16</v>
      </c>
      <c r="C7365" s="55" t="s">
        <v>110</v>
      </c>
      <c r="D7365" s="55" t="s">
        <v>5</v>
      </c>
      <c r="E7365" s="55" t="s">
        <v>48</v>
      </c>
      <c r="F7365" s="55">
        <v>0.39583333333333331</v>
      </c>
      <c r="G7365" s="56">
        <v>0</v>
      </c>
    </row>
    <row r="7366" spans="1:7" x14ac:dyDescent="0.3">
      <c r="A7366" s="60">
        <v>45811</v>
      </c>
      <c r="B7366" s="61" t="s">
        <v>16</v>
      </c>
      <c r="C7366" s="61" t="s">
        <v>110</v>
      </c>
      <c r="D7366" s="61" t="s">
        <v>5</v>
      </c>
      <c r="E7366" s="61" t="s">
        <v>48</v>
      </c>
      <c r="F7366" s="61">
        <v>0.41666666666666669</v>
      </c>
      <c r="G7366" s="62">
        <v>0</v>
      </c>
    </row>
    <row r="7367" spans="1:7" x14ac:dyDescent="0.3">
      <c r="A7367" s="54">
        <v>45811</v>
      </c>
      <c r="B7367" s="55" t="s">
        <v>16</v>
      </c>
      <c r="C7367" s="55" t="s">
        <v>110</v>
      </c>
      <c r="D7367" s="55" t="s">
        <v>5</v>
      </c>
      <c r="E7367" s="55" t="s">
        <v>48</v>
      </c>
      <c r="F7367" s="55">
        <v>0.4375</v>
      </c>
      <c r="G7367" s="56">
        <v>0</v>
      </c>
    </row>
    <row r="7368" spans="1:7" x14ac:dyDescent="0.3">
      <c r="A7368" s="60">
        <v>45811</v>
      </c>
      <c r="B7368" s="61" t="s">
        <v>16</v>
      </c>
      <c r="C7368" s="61" t="s">
        <v>110</v>
      </c>
      <c r="D7368" s="61" t="s">
        <v>5</v>
      </c>
      <c r="E7368" s="61" t="s">
        <v>48</v>
      </c>
      <c r="F7368" s="61">
        <v>0.45833333333333331</v>
      </c>
      <c r="G7368" s="62">
        <v>0</v>
      </c>
    </row>
    <row r="7369" spans="1:7" x14ac:dyDescent="0.3">
      <c r="A7369" s="54">
        <v>45811</v>
      </c>
      <c r="B7369" s="55" t="s">
        <v>16</v>
      </c>
      <c r="C7369" s="55" t="s">
        <v>110</v>
      </c>
      <c r="D7369" s="55" t="s">
        <v>5</v>
      </c>
      <c r="E7369" s="55" t="s">
        <v>48</v>
      </c>
      <c r="F7369" s="55">
        <v>0.47916666666666669</v>
      </c>
      <c r="G7369" s="56">
        <v>0</v>
      </c>
    </row>
    <row r="7370" spans="1:7" x14ac:dyDescent="0.3">
      <c r="A7370" s="60">
        <v>45811</v>
      </c>
      <c r="B7370" s="61" t="s">
        <v>16</v>
      </c>
      <c r="C7370" s="61" t="s">
        <v>110</v>
      </c>
      <c r="D7370" s="61" t="s">
        <v>5</v>
      </c>
      <c r="E7370" s="61" t="s">
        <v>48</v>
      </c>
      <c r="F7370" s="61">
        <v>0.5</v>
      </c>
      <c r="G7370" s="62">
        <v>0</v>
      </c>
    </row>
    <row r="7371" spans="1:7" x14ac:dyDescent="0.3">
      <c r="A7371" s="54">
        <v>45811</v>
      </c>
      <c r="B7371" s="55" t="s">
        <v>16</v>
      </c>
      <c r="C7371" s="55" t="s">
        <v>110</v>
      </c>
      <c r="D7371" s="55" t="s">
        <v>5</v>
      </c>
      <c r="E7371" s="55" t="s">
        <v>48</v>
      </c>
      <c r="F7371" s="55">
        <v>0.52083333333333337</v>
      </c>
      <c r="G7371" s="56">
        <v>0</v>
      </c>
    </row>
    <row r="7372" spans="1:7" x14ac:dyDescent="0.3">
      <c r="A7372" s="60">
        <v>45811</v>
      </c>
      <c r="B7372" s="61" t="s">
        <v>16</v>
      </c>
      <c r="C7372" s="61" t="s">
        <v>110</v>
      </c>
      <c r="D7372" s="61" t="s">
        <v>5</v>
      </c>
      <c r="E7372" s="61" t="s">
        <v>48</v>
      </c>
      <c r="F7372" s="61">
        <v>0.54166666666666663</v>
      </c>
      <c r="G7372" s="62">
        <v>0</v>
      </c>
    </row>
    <row r="7373" spans="1:7" x14ac:dyDescent="0.3">
      <c r="A7373" s="54">
        <v>45811</v>
      </c>
      <c r="B7373" s="55" t="s">
        <v>16</v>
      </c>
      <c r="C7373" s="55" t="s">
        <v>110</v>
      </c>
      <c r="D7373" s="55" t="s">
        <v>5</v>
      </c>
      <c r="E7373" s="55" t="s">
        <v>48</v>
      </c>
      <c r="F7373" s="55">
        <v>0.5625</v>
      </c>
      <c r="G7373" s="56">
        <v>0</v>
      </c>
    </row>
    <row r="7374" spans="1:7" x14ac:dyDescent="0.3">
      <c r="A7374" s="60">
        <v>45811</v>
      </c>
      <c r="B7374" s="61" t="s">
        <v>16</v>
      </c>
      <c r="C7374" s="61" t="s">
        <v>110</v>
      </c>
      <c r="D7374" s="61" t="s">
        <v>5</v>
      </c>
      <c r="E7374" s="61" t="s">
        <v>48</v>
      </c>
      <c r="F7374" s="61">
        <v>0.58333333333333337</v>
      </c>
      <c r="G7374" s="62">
        <v>0</v>
      </c>
    </row>
    <row r="7375" spans="1:7" x14ac:dyDescent="0.3">
      <c r="A7375" s="54">
        <v>45811</v>
      </c>
      <c r="B7375" s="55" t="s">
        <v>16</v>
      </c>
      <c r="C7375" s="55" t="s">
        <v>110</v>
      </c>
      <c r="D7375" s="55" t="s">
        <v>5</v>
      </c>
      <c r="E7375" s="55" t="s">
        <v>48</v>
      </c>
      <c r="F7375" s="55">
        <v>0.60416666666666663</v>
      </c>
      <c r="G7375" s="56">
        <v>0</v>
      </c>
    </row>
    <row r="7376" spans="1:7" x14ac:dyDescent="0.3">
      <c r="A7376" s="60">
        <v>45811</v>
      </c>
      <c r="B7376" s="61" t="s">
        <v>16</v>
      </c>
      <c r="C7376" s="61" t="s">
        <v>110</v>
      </c>
      <c r="D7376" s="61" t="s">
        <v>5</v>
      </c>
      <c r="E7376" s="61" t="s">
        <v>48</v>
      </c>
      <c r="F7376" s="61">
        <v>0.625</v>
      </c>
      <c r="G7376" s="62">
        <v>0</v>
      </c>
    </row>
    <row r="7377" spans="1:7" x14ac:dyDescent="0.3">
      <c r="A7377" s="54">
        <v>45811</v>
      </c>
      <c r="B7377" s="55" t="s">
        <v>16</v>
      </c>
      <c r="C7377" s="55" t="s">
        <v>110</v>
      </c>
      <c r="D7377" s="55" t="s">
        <v>5</v>
      </c>
      <c r="E7377" s="55" t="s">
        <v>48</v>
      </c>
      <c r="F7377" s="55">
        <v>0.64583333333333337</v>
      </c>
      <c r="G7377" s="56">
        <v>0</v>
      </c>
    </row>
    <row r="7378" spans="1:7" x14ac:dyDescent="0.3">
      <c r="A7378" s="60">
        <v>45811</v>
      </c>
      <c r="B7378" s="61" t="s">
        <v>16</v>
      </c>
      <c r="C7378" s="61" t="s">
        <v>110</v>
      </c>
      <c r="D7378" s="61" t="s">
        <v>5</v>
      </c>
      <c r="E7378" s="61" t="s">
        <v>48</v>
      </c>
      <c r="F7378" s="61">
        <v>0.66666666666666663</v>
      </c>
      <c r="G7378" s="62">
        <v>0</v>
      </c>
    </row>
    <row r="7379" spans="1:7" x14ac:dyDescent="0.3">
      <c r="A7379" s="54">
        <v>45811</v>
      </c>
      <c r="B7379" s="55" t="s">
        <v>16</v>
      </c>
      <c r="C7379" s="55" t="s">
        <v>110</v>
      </c>
      <c r="D7379" s="55" t="s">
        <v>5</v>
      </c>
      <c r="E7379" s="55" t="s">
        <v>48</v>
      </c>
      <c r="F7379" s="55">
        <v>0.6875</v>
      </c>
      <c r="G7379" s="56">
        <v>0</v>
      </c>
    </row>
    <row r="7380" spans="1:7" x14ac:dyDescent="0.3">
      <c r="A7380" s="60">
        <v>45811</v>
      </c>
      <c r="B7380" s="61" t="s">
        <v>16</v>
      </c>
      <c r="C7380" s="61" t="s">
        <v>110</v>
      </c>
      <c r="D7380" s="61" t="s">
        <v>5</v>
      </c>
      <c r="E7380" s="61" t="s">
        <v>48</v>
      </c>
      <c r="F7380" s="61">
        <v>0.70833333333333337</v>
      </c>
      <c r="G7380" s="62">
        <v>0</v>
      </c>
    </row>
    <row r="7381" spans="1:7" x14ac:dyDescent="0.3">
      <c r="A7381" s="54">
        <v>45811</v>
      </c>
      <c r="B7381" s="55" t="s">
        <v>16</v>
      </c>
      <c r="C7381" s="55" t="s">
        <v>110</v>
      </c>
      <c r="D7381" s="55" t="s">
        <v>5</v>
      </c>
      <c r="E7381" s="55" t="s">
        <v>48</v>
      </c>
      <c r="F7381" s="55">
        <v>0.72916666666666663</v>
      </c>
      <c r="G7381" s="56">
        <v>0</v>
      </c>
    </row>
    <row r="7382" spans="1:7" x14ac:dyDescent="0.3">
      <c r="A7382" s="60">
        <v>45811</v>
      </c>
      <c r="B7382" s="61" t="s">
        <v>16</v>
      </c>
      <c r="C7382" s="61" t="s">
        <v>110</v>
      </c>
      <c r="D7382" s="61" t="s">
        <v>5</v>
      </c>
      <c r="E7382" s="61" t="s">
        <v>48</v>
      </c>
      <c r="F7382" s="61">
        <v>0.75</v>
      </c>
      <c r="G7382" s="62">
        <v>0</v>
      </c>
    </row>
    <row r="7383" spans="1:7" x14ac:dyDescent="0.3">
      <c r="A7383" s="54">
        <v>45811</v>
      </c>
      <c r="B7383" s="55" t="s">
        <v>16</v>
      </c>
      <c r="C7383" s="55" t="s">
        <v>110</v>
      </c>
      <c r="D7383" s="55" t="s">
        <v>5</v>
      </c>
      <c r="E7383" s="55" t="s">
        <v>48</v>
      </c>
      <c r="F7383" s="55">
        <v>0.77083333333333337</v>
      </c>
      <c r="G7383" s="56">
        <v>0</v>
      </c>
    </row>
    <row r="7384" spans="1:7" x14ac:dyDescent="0.3">
      <c r="A7384" s="60">
        <v>45811</v>
      </c>
      <c r="B7384" s="61" t="s">
        <v>16</v>
      </c>
      <c r="C7384" s="61" t="s">
        <v>110</v>
      </c>
      <c r="D7384" s="61" t="s">
        <v>5</v>
      </c>
      <c r="E7384" s="61" t="s">
        <v>48</v>
      </c>
      <c r="F7384" s="61">
        <v>0.79166666666666663</v>
      </c>
      <c r="G7384" s="62">
        <v>0</v>
      </c>
    </row>
    <row r="7385" spans="1:7" x14ac:dyDescent="0.3">
      <c r="A7385" s="54">
        <v>45811</v>
      </c>
      <c r="B7385" s="55" t="s">
        <v>16</v>
      </c>
      <c r="C7385" s="55" t="s">
        <v>110</v>
      </c>
      <c r="D7385" s="55" t="s">
        <v>5</v>
      </c>
      <c r="E7385" s="55" t="s">
        <v>48</v>
      </c>
      <c r="F7385" s="55">
        <v>0.8125</v>
      </c>
      <c r="G7385" s="56">
        <v>0</v>
      </c>
    </row>
    <row r="7386" spans="1:7" x14ac:dyDescent="0.3">
      <c r="A7386" s="60">
        <v>45811</v>
      </c>
      <c r="B7386" s="61" t="s">
        <v>16</v>
      </c>
      <c r="C7386" s="61" t="s">
        <v>110</v>
      </c>
      <c r="D7386" s="61" t="s">
        <v>5</v>
      </c>
      <c r="E7386" s="61" t="s">
        <v>48</v>
      </c>
      <c r="F7386" s="61">
        <v>0.83333333333333337</v>
      </c>
      <c r="G7386" s="62">
        <v>0</v>
      </c>
    </row>
    <row r="7387" spans="1:7" x14ac:dyDescent="0.3">
      <c r="A7387" s="54">
        <v>45811</v>
      </c>
      <c r="B7387" s="55" t="s">
        <v>16</v>
      </c>
      <c r="C7387" s="55" t="s">
        <v>110</v>
      </c>
      <c r="D7387" s="55" t="s">
        <v>5</v>
      </c>
      <c r="E7387" s="55" t="s">
        <v>48</v>
      </c>
      <c r="F7387" s="55">
        <v>0.85416666666666663</v>
      </c>
      <c r="G7387" s="56">
        <v>0</v>
      </c>
    </row>
    <row r="7388" spans="1:7" x14ac:dyDescent="0.3">
      <c r="A7388" s="60">
        <v>45811</v>
      </c>
      <c r="B7388" s="61" t="s">
        <v>16</v>
      </c>
      <c r="C7388" s="61" t="s">
        <v>110</v>
      </c>
      <c r="D7388" s="61" t="s">
        <v>5</v>
      </c>
      <c r="E7388" s="61" t="s">
        <v>48</v>
      </c>
      <c r="F7388" s="61">
        <v>0.875</v>
      </c>
      <c r="G7388" s="62">
        <v>0</v>
      </c>
    </row>
    <row r="7389" spans="1:7" x14ac:dyDescent="0.3">
      <c r="A7389" s="54">
        <v>45811</v>
      </c>
      <c r="B7389" s="55" t="s">
        <v>16</v>
      </c>
      <c r="C7389" s="55" t="s">
        <v>110</v>
      </c>
      <c r="D7389" s="55" t="s">
        <v>5</v>
      </c>
      <c r="E7389" s="55" t="s">
        <v>48</v>
      </c>
      <c r="F7389" s="55">
        <v>0.89583333333333337</v>
      </c>
      <c r="G7389" s="56">
        <v>0</v>
      </c>
    </row>
    <row r="7390" spans="1:7" x14ac:dyDescent="0.3">
      <c r="A7390" s="60">
        <v>45811</v>
      </c>
      <c r="B7390" s="61" t="s">
        <v>16</v>
      </c>
      <c r="C7390" s="61" t="s">
        <v>110</v>
      </c>
      <c r="D7390" s="61" t="s">
        <v>5</v>
      </c>
      <c r="E7390" s="61" t="s">
        <v>48</v>
      </c>
      <c r="F7390" s="61">
        <v>0.91666666666666663</v>
      </c>
      <c r="G7390" s="62">
        <v>0</v>
      </c>
    </row>
    <row r="7391" spans="1:7" x14ac:dyDescent="0.3">
      <c r="A7391" s="54">
        <v>45811</v>
      </c>
      <c r="B7391" s="55" t="s">
        <v>16</v>
      </c>
      <c r="C7391" s="55" t="s">
        <v>110</v>
      </c>
      <c r="D7391" s="55" t="s">
        <v>5</v>
      </c>
      <c r="E7391" s="55" t="s">
        <v>48</v>
      </c>
      <c r="F7391" s="55">
        <v>0.9375</v>
      </c>
      <c r="G7391" s="56">
        <v>0</v>
      </c>
    </row>
    <row r="7392" spans="1:7" x14ac:dyDescent="0.3">
      <c r="A7392" s="60">
        <v>45811</v>
      </c>
      <c r="B7392" s="61" t="s">
        <v>16</v>
      </c>
      <c r="C7392" s="61" t="s">
        <v>110</v>
      </c>
      <c r="D7392" s="61" t="s">
        <v>5</v>
      </c>
      <c r="E7392" s="61" t="s">
        <v>48</v>
      </c>
      <c r="F7392" s="61">
        <v>0.95833333333333337</v>
      </c>
      <c r="G7392" s="62">
        <v>0</v>
      </c>
    </row>
    <row r="7393" spans="1:7" x14ac:dyDescent="0.3">
      <c r="A7393" s="54">
        <v>45811</v>
      </c>
      <c r="B7393" s="55" t="s">
        <v>16</v>
      </c>
      <c r="C7393" s="55" t="s">
        <v>110</v>
      </c>
      <c r="D7393" s="55" t="s">
        <v>5</v>
      </c>
      <c r="E7393" s="55" t="s">
        <v>48</v>
      </c>
      <c r="F7393" s="55">
        <v>0.97916666666666663</v>
      </c>
      <c r="G7393" s="56">
        <v>0</v>
      </c>
    </row>
    <row r="7394" spans="1:7" x14ac:dyDescent="0.3">
      <c r="A7394" s="60">
        <v>45812</v>
      </c>
      <c r="B7394" s="61" t="s">
        <v>16</v>
      </c>
      <c r="C7394" s="61" t="s">
        <v>110</v>
      </c>
      <c r="D7394" s="61" t="s">
        <v>5</v>
      </c>
      <c r="E7394" s="61" t="s">
        <v>48</v>
      </c>
      <c r="F7394" s="61">
        <v>0</v>
      </c>
      <c r="G7394" s="62">
        <v>0</v>
      </c>
    </row>
    <row r="7395" spans="1:7" x14ac:dyDescent="0.3">
      <c r="A7395" s="54">
        <v>45812</v>
      </c>
      <c r="B7395" s="55" t="s">
        <v>16</v>
      </c>
      <c r="C7395" s="55" t="s">
        <v>110</v>
      </c>
      <c r="D7395" s="55" t="s">
        <v>6</v>
      </c>
      <c r="E7395" s="55" t="s">
        <v>49</v>
      </c>
      <c r="F7395" s="55">
        <v>2.0833333333333329E-2</v>
      </c>
      <c r="G7395" s="56" cm="1">
        <f t="array" ref="G7395:G7442">IF(LOAD_RESULTS!$C$3 = "MENU",ABS(_xlfn.IFS(AND(PER_MONTH!$B7347="January",PER_MONTH!$E7347="Working Day"),Table3[Jan_WD],AND(PER_MONTH!$B7347="January",PER_MONTH!$E7347="Non-Working Day"),Table3[Jan_NWD],AND(PER_MONTH!$B7347="February",PER_MONTH!$E7347="Working Day"),Table3[Feb_WD],AND(PER_MONTH!$B7347="February",PER_MONTH!$E7347="Non-Working Day"),Table3[Feb_NWD], AND(PER_MONTH!$B7347 = "March", PER_MONTH!$E7347 = "Working Day"), Table3[Mar_WD],  AND(PER_MONTH!$B7347 = "March", PER_MONTH!$E7347 = "Non-Working Day"), Table3[Mar_NWD], AND(PER_MONTH!$B7347 = "April", PER_MONTH!$E7347 = "Working Day"), Table3[Apr_WD], AND(PER_MONTH!$B7347 = "April", PER_MONTH!$E7347 = "Non-Working Day"), Table3[Apr_NWD], AND(PER_MONTH!$B7347 = "May", PER_MONTH!$E7347 = "Working Day"), Table3[May_WD], AND(PER_MONTH!$B7347 = "May", PER_MONTH!$E7347 = "Non-Working Day"), Table3[May_NWD], AND(PER_MONTH!$B7347 = "June", PER_MONTH!$E7347 = "Working Day"), Table3[Jun_WD], AND(PER_MONTH!$B7347 = "June", PER_MONTH!$E7347 = "Non-Working Day"), Table3[Jun_NWD], AND(PER_MONTH!$B7347 = "July", PER_MONTH!$E7347 = "Working Day"), Table3[Jul_WD], AND(PER_MONTH!$B7347 = "July", PER_MONTH!$E7347 = "Non-Working Day"), Table3[Jul_NWD], AND(PER_MONTH!$B7347 = "August", PER_MONTH!$E7347 = "Working Day"), Table3[Aug_WD], AND(PER_MONTH!$B7347 = "August", PER_MONTH!$E7347 = "Non-Working Day"), Table3[Aug_NWD], AND(PER_MONTH!$B7347 = "September", PER_MONTH!$E7347 = "Working Day"), Table3[Sep_WD], AND(PER_MONTH!$B7347 = "September", PER_MONTH!$E7347 = "Non-Working Day"), Table3[Sep_NWD], AND(PER_MONTH!$B7347 = "October", PER_MONTH!$E7347 = "Working Day"), Table3[Oct_WD], AND(PER_MONTH!$B7347 = "October", PER_MONTH!$E7347 = "Non-Working Day"), Table3[Oct_NWD], AND(PER_MONTH!$B7347 = "November", PER_MONTH!$E7347 = "Working Day"), Table3[Nov_WD], AND(PER_MONTH!$B7347 = "November", PER_MONTH!$E7347 = "Non-Working Day"), Table3[Nov_NWD], AND(PER_MONTH!$B7347 = "December", PER_MONTH!$E7347 = "Working Day"), Table3[Dec_WD], AND(PER_MONTH!$B7347 = "December", PER_MONTH!$E7347 = "Non-Working Day"), Table3[Dec_NWD])),_xlfn.IFS(AND(PER_MONTH!$B7347="January",PER_MONTH!$E7347="Working Day"),Table3[Jan_WD],AND(PER_MONTH!$B7347="January",PER_MONTH!$E7347="Non-Working Day"),Table3[Jan_NWD],AND(PER_MONTH!$B7347="February",PER_MONTH!$E7347="Working Day"),Table3[Feb_WD],AND(PER_MONTH!$B7347="February",PER_MONTH!$E7347="Non-Working Day"),Table3[Feb_NWD], AND(PER_MONTH!$B7347 = "March", PER_MONTH!$E7347 = "Working Day"), Table3[Mar_WD],  AND(PER_MONTH!$B7347 = "March", PER_MONTH!$E7347 = "Non-Working Day"), Table3[Mar_NWD], AND(PER_MONTH!$B7347 = "April", PER_MONTH!$E7347 = "Working Day"), Table3[Apr_WD], AND(PER_MONTH!$B7347 = "April", PER_MONTH!$E7347 = "Non-Working Day"), Table3[Apr_NWD], AND(PER_MONTH!$B7347 = "May", PER_MONTH!$E7347 = "Working Day"), Table3[May_WD], AND(PER_MONTH!$B7347 = "May", PER_MONTH!$E7347 = "Non-Working Day"), Table3[May_NWD], AND(PER_MONTH!$B7347 = "June", PER_MONTH!$E7347 = "Working Day"), Table3[Jun_WD], AND(PER_MONTH!$B7347 = "June", PER_MONTH!$E7347 = "Non-Working Day"), Table3[Jun_NWD], AND(PER_MONTH!$B7347 = "July", PER_MONTH!$E7347 = "Working Day"), Table3[Jul_WD], AND(PER_MONTH!$B7347 = "July", PER_MONTH!$E7347 = "Non-Working Day"), Table3[Jul_NWD], AND(PER_MONTH!$B7347 = "August", PER_MONTH!$E7347 = "Working Day"), Table3[Aug_WD], AND(PER_MONTH!$B7347 = "August", PER_MONTH!$E7347 = "Non-Working Day"), Table3[Aug_NWD], AND(PER_MONTH!$B7347 = "September", PER_MONTH!$E7347 = "Working Day"), Table3[Sep_WD], AND(PER_MONTH!$B7347 = "September", PER_MONTH!$E7347 = "Non-Working Day"), Table3[Sep_NWD], AND(PER_MONTH!$B7347 = "October", PER_MONTH!$E7347 = "Working Day"), Table3[Oct_WD], AND(PER_MONTH!$B7347 = "October", PER_MONTH!$E7347 = "Non-Working Day"), Table3[Oct_NWD], AND(PER_MONTH!$B7347 = "November", PER_MONTH!$E7347 = "Working Day"), Table3[Nov_WD], AND(PER_MONTH!$B7347 = "November", PER_MONTH!$E7347 = "Non-Working Day"), Table3[Nov_NWD], AND(PER_MONTH!$B7347 = "December", PER_MONTH!$E7347 = "Working Day"), Table3[Dec_WD], AND(PER_MONTH!$B7347 = "December", PER_MONTH!$E7347 = "Non-Working Day"), Table3[Dec_NWD]))</f>
        <v>0</v>
      </c>
    </row>
    <row r="7396" spans="1:7" x14ac:dyDescent="0.3">
      <c r="A7396" s="60">
        <v>45812</v>
      </c>
      <c r="B7396" s="61" t="s">
        <v>16</v>
      </c>
      <c r="C7396" s="61" t="s">
        <v>110</v>
      </c>
      <c r="D7396" s="61" t="s">
        <v>6</v>
      </c>
      <c r="E7396" s="61" t="s">
        <v>49</v>
      </c>
      <c r="F7396" s="61">
        <v>4.1666666666666657E-2</v>
      </c>
      <c r="G7396" s="62">
        <v>0</v>
      </c>
    </row>
    <row r="7397" spans="1:7" x14ac:dyDescent="0.3">
      <c r="A7397" s="54">
        <v>45812</v>
      </c>
      <c r="B7397" s="55" t="s">
        <v>16</v>
      </c>
      <c r="C7397" s="55" t="s">
        <v>110</v>
      </c>
      <c r="D7397" s="55" t="s">
        <v>6</v>
      </c>
      <c r="E7397" s="55" t="s">
        <v>49</v>
      </c>
      <c r="F7397" s="55">
        <v>6.25E-2</v>
      </c>
      <c r="G7397" s="56">
        <v>0</v>
      </c>
    </row>
    <row r="7398" spans="1:7" x14ac:dyDescent="0.3">
      <c r="A7398" s="60">
        <v>45812</v>
      </c>
      <c r="B7398" s="61" t="s">
        <v>16</v>
      </c>
      <c r="C7398" s="61" t="s">
        <v>110</v>
      </c>
      <c r="D7398" s="61" t="s">
        <v>6</v>
      </c>
      <c r="E7398" s="61" t="s">
        <v>49</v>
      </c>
      <c r="F7398" s="61">
        <v>8.3333333333333329E-2</v>
      </c>
      <c r="G7398" s="62">
        <v>0</v>
      </c>
    </row>
    <row r="7399" spans="1:7" x14ac:dyDescent="0.3">
      <c r="A7399" s="54">
        <v>45812</v>
      </c>
      <c r="B7399" s="55" t="s">
        <v>16</v>
      </c>
      <c r="C7399" s="55" t="s">
        <v>110</v>
      </c>
      <c r="D7399" s="55" t="s">
        <v>6</v>
      </c>
      <c r="E7399" s="55" t="s">
        <v>49</v>
      </c>
      <c r="F7399" s="55">
        <v>0.1041666666666667</v>
      </c>
      <c r="G7399" s="56">
        <v>0</v>
      </c>
    </row>
    <row r="7400" spans="1:7" x14ac:dyDescent="0.3">
      <c r="A7400" s="60">
        <v>45812</v>
      </c>
      <c r="B7400" s="61" t="s">
        <v>16</v>
      </c>
      <c r="C7400" s="61" t="s">
        <v>110</v>
      </c>
      <c r="D7400" s="61" t="s">
        <v>6</v>
      </c>
      <c r="E7400" s="61" t="s">
        <v>49</v>
      </c>
      <c r="F7400" s="61">
        <v>0.125</v>
      </c>
      <c r="G7400" s="62">
        <v>0</v>
      </c>
    </row>
    <row r="7401" spans="1:7" x14ac:dyDescent="0.3">
      <c r="A7401" s="54">
        <v>45812</v>
      </c>
      <c r="B7401" s="55" t="s">
        <v>16</v>
      </c>
      <c r="C7401" s="55" t="s">
        <v>110</v>
      </c>
      <c r="D7401" s="55" t="s">
        <v>6</v>
      </c>
      <c r="E7401" s="55" t="s">
        <v>49</v>
      </c>
      <c r="F7401" s="55">
        <v>0.14583333333333329</v>
      </c>
      <c r="G7401" s="56">
        <v>0</v>
      </c>
    </row>
    <row r="7402" spans="1:7" x14ac:dyDescent="0.3">
      <c r="A7402" s="60">
        <v>45812</v>
      </c>
      <c r="B7402" s="61" t="s">
        <v>16</v>
      </c>
      <c r="C7402" s="61" t="s">
        <v>110</v>
      </c>
      <c r="D7402" s="61" t="s">
        <v>6</v>
      </c>
      <c r="E7402" s="61" t="s">
        <v>49</v>
      </c>
      <c r="F7402" s="61">
        <v>0.16666666666666671</v>
      </c>
      <c r="G7402" s="62">
        <v>0</v>
      </c>
    </row>
    <row r="7403" spans="1:7" x14ac:dyDescent="0.3">
      <c r="A7403" s="54">
        <v>45812</v>
      </c>
      <c r="B7403" s="55" t="s">
        <v>16</v>
      </c>
      <c r="C7403" s="55" t="s">
        <v>110</v>
      </c>
      <c r="D7403" s="55" t="s">
        <v>6</v>
      </c>
      <c r="E7403" s="55" t="s">
        <v>49</v>
      </c>
      <c r="F7403" s="55">
        <v>0.1875</v>
      </c>
      <c r="G7403" s="56">
        <v>0</v>
      </c>
    </row>
    <row r="7404" spans="1:7" x14ac:dyDescent="0.3">
      <c r="A7404" s="60">
        <v>45812</v>
      </c>
      <c r="B7404" s="61" t="s">
        <v>16</v>
      </c>
      <c r="C7404" s="61" t="s">
        <v>110</v>
      </c>
      <c r="D7404" s="61" t="s">
        <v>6</v>
      </c>
      <c r="E7404" s="61" t="s">
        <v>49</v>
      </c>
      <c r="F7404" s="61">
        <v>0.20833333333333329</v>
      </c>
      <c r="G7404" s="62">
        <v>0</v>
      </c>
    </row>
    <row r="7405" spans="1:7" x14ac:dyDescent="0.3">
      <c r="A7405" s="54">
        <v>45812</v>
      </c>
      <c r="B7405" s="55" t="s">
        <v>16</v>
      </c>
      <c r="C7405" s="55" t="s">
        <v>110</v>
      </c>
      <c r="D7405" s="55" t="s">
        <v>6</v>
      </c>
      <c r="E7405" s="55" t="s">
        <v>49</v>
      </c>
      <c r="F7405" s="55">
        <v>0.22916666666666671</v>
      </c>
      <c r="G7405" s="56">
        <v>0</v>
      </c>
    </row>
    <row r="7406" spans="1:7" x14ac:dyDescent="0.3">
      <c r="A7406" s="60">
        <v>45812</v>
      </c>
      <c r="B7406" s="61" t="s">
        <v>16</v>
      </c>
      <c r="C7406" s="61" t="s">
        <v>110</v>
      </c>
      <c r="D7406" s="61" t="s">
        <v>6</v>
      </c>
      <c r="E7406" s="61" t="s">
        <v>49</v>
      </c>
      <c r="F7406" s="61">
        <v>0.25</v>
      </c>
      <c r="G7406" s="62">
        <v>0</v>
      </c>
    </row>
    <row r="7407" spans="1:7" x14ac:dyDescent="0.3">
      <c r="A7407" s="54">
        <v>45812</v>
      </c>
      <c r="B7407" s="55" t="s">
        <v>16</v>
      </c>
      <c r="C7407" s="55" t="s">
        <v>110</v>
      </c>
      <c r="D7407" s="55" t="s">
        <v>6</v>
      </c>
      <c r="E7407" s="55" t="s">
        <v>49</v>
      </c>
      <c r="F7407" s="55">
        <v>0.27083333333333331</v>
      </c>
      <c r="G7407" s="56">
        <v>0</v>
      </c>
    </row>
    <row r="7408" spans="1:7" x14ac:dyDescent="0.3">
      <c r="A7408" s="60">
        <v>45812</v>
      </c>
      <c r="B7408" s="61" t="s">
        <v>16</v>
      </c>
      <c r="C7408" s="61" t="s">
        <v>110</v>
      </c>
      <c r="D7408" s="61" t="s">
        <v>6</v>
      </c>
      <c r="E7408" s="61" t="s">
        <v>49</v>
      </c>
      <c r="F7408" s="61">
        <v>0.29166666666666669</v>
      </c>
      <c r="G7408" s="62">
        <v>0</v>
      </c>
    </row>
    <row r="7409" spans="1:7" x14ac:dyDescent="0.3">
      <c r="A7409" s="54">
        <v>45812</v>
      </c>
      <c r="B7409" s="55" t="s">
        <v>16</v>
      </c>
      <c r="C7409" s="55" t="s">
        <v>110</v>
      </c>
      <c r="D7409" s="55" t="s">
        <v>6</v>
      </c>
      <c r="E7409" s="55" t="s">
        <v>49</v>
      </c>
      <c r="F7409" s="55">
        <v>0.3125</v>
      </c>
      <c r="G7409" s="56">
        <v>0</v>
      </c>
    </row>
    <row r="7410" spans="1:7" x14ac:dyDescent="0.3">
      <c r="A7410" s="60">
        <v>45812</v>
      </c>
      <c r="B7410" s="61" t="s">
        <v>16</v>
      </c>
      <c r="C7410" s="61" t="s">
        <v>110</v>
      </c>
      <c r="D7410" s="61" t="s">
        <v>6</v>
      </c>
      <c r="E7410" s="61" t="s">
        <v>49</v>
      </c>
      <c r="F7410" s="61">
        <v>0.33333333333333331</v>
      </c>
      <c r="G7410" s="62">
        <v>0</v>
      </c>
    </row>
    <row r="7411" spans="1:7" x14ac:dyDescent="0.3">
      <c r="A7411" s="54">
        <v>45812</v>
      </c>
      <c r="B7411" s="55" t="s">
        <v>16</v>
      </c>
      <c r="C7411" s="55" t="s">
        <v>110</v>
      </c>
      <c r="D7411" s="55" t="s">
        <v>6</v>
      </c>
      <c r="E7411" s="55" t="s">
        <v>49</v>
      </c>
      <c r="F7411" s="55">
        <v>0.35416666666666669</v>
      </c>
      <c r="G7411" s="56">
        <v>0</v>
      </c>
    </row>
    <row r="7412" spans="1:7" x14ac:dyDescent="0.3">
      <c r="A7412" s="60">
        <v>45812</v>
      </c>
      <c r="B7412" s="61" t="s">
        <v>16</v>
      </c>
      <c r="C7412" s="61" t="s">
        <v>110</v>
      </c>
      <c r="D7412" s="61" t="s">
        <v>6</v>
      </c>
      <c r="E7412" s="61" t="s">
        <v>49</v>
      </c>
      <c r="F7412" s="61">
        <v>0.375</v>
      </c>
      <c r="G7412" s="62">
        <v>0</v>
      </c>
    </row>
    <row r="7413" spans="1:7" x14ac:dyDescent="0.3">
      <c r="A7413" s="54">
        <v>45812</v>
      </c>
      <c r="B7413" s="55" t="s">
        <v>16</v>
      </c>
      <c r="C7413" s="55" t="s">
        <v>110</v>
      </c>
      <c r="D7413" s="55" t="s">
        <v>6</v>
      </c>
      <c r="E7413" s="55" t="s">
        <v>49</v>
      </c>
      <c r="F7413" s="55">
        <v>0.39583333333333331</v>
      </c>
      <c r="G7413" s="56">
        <v>0</v>
      </c>
    </row>
    <row r="7414" spans="1:7" x14ac:dyDescent="0.3">
      <c r="A7414" s="60">
        <v>45812</v>
      </c>
      <c r="B7414" s="61" t="s">
        <v>16</v>
      </c>
      <c r="C7414" s="61" t="s">
        <v>110</v>
      </c>
      <c r="D7414" s="61" t="s">
        <v>6</v>
      </c>
      <c r="E7414" s="61" t="s">
        <v>49</v>
      </c>
      <c r="F7414" s="61">
        <v>0.41666666666666669</v>
      </c>
      <c r="G7414" s="62">
        <v>0</v>
      </c>
    </row>
    <row r="7415" spans="1:7" x14ac:dyDescent="0.3">
      <c r="A7415" s="54">
        <v>45812</v>
      </c>
      <c r="B7415" s="55" t="s">
        <v>16</v>
      </c>
      <c r="C7415" s="55" t="s">
        <v>110</v>
      </c>
      <c r="D7415" s="55" t="s">
        <v>6</v>
      </c>
      <c r="E7415" s="55" t="s">
        <v>49</v>
      </c>
      <c r="F7415" s="55">
        <v>0.4375</v>
      </c>
      <c r="G7415" s="56">
        <v>0</v>
      </c>
    </row>
    <row r="7416" spans="1:7" x14ac:dyDescent="0.3">
      <c r="A7416" s="60">
        <v>45812</v>
      </c>
      <c r="B7416" s="61" t="s">
        <v>16</v>
      </c>
      <c r="C7416" s="61" t="s">
        <v>110</v>
      </c>
      <c r="D7416" s="61" t="s">
        <v>6</v>
      </c>
      <c r="E7416" s="61" t="s">
        <v>49</v>
      </c>
      <c r="F7416" s="61">
        <v>0.45833333333333331</v>
      </c>
      <c r="G7416" s="62">
        <v>0</v>
      </c>
    </row>
    <row r="7417" spans="1:7" x14ac:dyDescent="0.3">
      <c r="A7417" s="54">
        <v>45812</v>
      </c>
      <c r="B7417" s="55" t="s">
        <v>16</v>
      </c>
      <c r="C7417" s="55" t="s">
        <v>110</v>
      </c>
      <c r="D7417" s="55" t="s">
        <v>6</v>
      </c>
      <c r="E7417" s="55" t="s">
        <v>49</v>
      </c>
      <c r="F7417" s="55">
        <v>0.47916666666666669</v>
      </c>
      <c r="G7417" s="56">
        <v>0</v>
      </c>
    </row>
    <row r="7418" spans="1:7" x14ac:dyDescent="0.3">
      <c r="A7418" s="60">
        <v>45812</v>
      </c>
      <c r="B7418" s="61" t="s">
        <v>16</v>
      </c>
      <c r="C7418" s="61" t="s">
        <v>110</v>
      </c>
      <c r="D7418" s="61" t="s">
        <v>6</v>
      </c>
      <c r="E7418" s="61" t="s">
        <v>49</v>
      </c>
      <c r="F7418" s="61">
        <v>0.5</v>
      </c>
      <c r="G7418" s="62">
        <v>0</v>
      </c>
    </row>
    <row r="7419" spans="1:7" x14ac:dyDescent="0.3">
      <c r="A7419" s="54">
        <v>45812</v>
      </c>
      <c r="B7419" s="55" t="s">
        <v>16</v>
      </c>
      <c r="C7419" s="55" t="s">
        <v>110</v>
      </c>
      <c r="D7419" s="55" t="s">
        <v>6</v>
      </c>
      <c r="E7419" s="55" t="s">
        <v>49</v>
      </c>
      <c r="F7419" s="55">
        <v>0.52083333333333337</v>
      </c>
      <c r="G7419" s="56">
        <v>0</v>
      </c>
    </row>
    <row r="7420" spans="1:7" x14ac:dyDescent="0.3">
      <c r="A7420" s="60">
        <v>45812</v>
      </c>
      <c r="B7420" s="61" t="s">
        <v>16</v>
      </c>
      <c r="C7420" s="61" t="s">
        <v>110</v>
      </c>
      <c r="D7420" s="61" t="s">
        <v>6</v>
      </c>
      <c r="E7420" s="61" t="s">
        <v>49</v>
      </c>
      <c r="F7420" s="61">
        <v>0.54166666666666663</v>
      </c>
      <c r="G7420" s="62">
        <v>0</v>
      </c>
    </row>
    <row r="7421" spans="1:7" x14ac:dyDescent="0.3">
      <c r="A7421" s="54">
        <v>45812</v>
      </c>
      <c r="B7421" s="55" t="s">
        <v>16</v>
      </c>
      <c r="C7421" s="55" t="s">
        <v>110</v>
      </c>
      <c r="D7421" s="55" t="s">
        <v>6</v>
      </c>
      <c r="E7421" s="55" t="s">
        <v>49</v>
      </c>
      <c r="F7421" s="55">
        <v>0.5625</v>
      </c>
      <c r="G7421" s="56">
        <v>0</v>
      </c>
    </row>
    <row r="7422" spans="1:7" x14ac:dyDescent="0.3">
      <c r="A7422" s="60">
        <v>45812</v>
      </c>
      <c r="B7422" s="61" t="s">
        <v>16</v>
      </c>
      <c r="C7422" s="61" t="s">
        <v>110</v>
      </c>
      <c r="D7422" s="61" t="s">
        <v>6</v>
      </c>
      <c r="E7422" s="61" t="s">
        <v>49</v>
      </c>
      <c r="F7422" s="61">
        <v>0.58333333333333337</v>
      </c>
      <c r="G7422" s="62">
        <v>0</v>
      </c>
    </row>
    <row r="7423" spans="1:7" x14ac:dyDescent="0.3">
      <c r="A7423" s="54">
        <v>45812</v>
      </c>
      <c r="B7423" s="55" t="s">
        <v>16</v>
      </c>
      <c r="C7423" s="55" t="s">
        <v>110</v>
      </c>
      <c r="D7423" s="55" t="s">
        <v>6</v>
      </c>
      <c r="E7423" s="55" t="s">
        <v>49</v>
      </c>
      <c r="F7423" s="55">
        <v>0.60416666666666663</v>
      </c>
      <c r="G7423" s="56">
        <v>0</v>
      </c>
    </row>
    <row r="7424" spans="1:7" x14ac:dyDescent="0.3">
      <c r="A7424" s="60">
        <v>45812</v>
      </c>
      <c r="B7424" s="61" t="s">
        <v>16</v>
      </c>
      <c r="C7424" s="61" t="s">
        <v>110</v>
      </c>
      <c r="D7424" s="61" t="s">
        <v>6</v>
      </c>
      <c r="E7424" s="61" t="s">
        <v>49</v>
      </c>
      <c r="F7424" s="61">
        <v>0.625</v>
      </c>
      <c r="G7424" s="62">
        <v>0</v>
      </c>
    </row>
    <row r="7425" spans="1:7" x14ac:dyDescent="0.3">
      <c r="A7425" s="54">
        <v>45812</v>
      </c>
      <c r="B7425" s="55" t="s">
        <v>16</v>
      </c>
      <c r="C7425" s="55" t="s">
        <v>110</v>
      </c>
      <c r="D7425" s="55" t="s">
        <v>6</v>
      </c>
      <c r="E7425" s="55" t="s">
        <v>49</v>
      </c>
      <c r="F7425" s="55">
        <v>0.64583333333333337</v>
      </c>
      <c r="G7425" s="56">
        <v>0</v>
      </c>
    </row>
    <row r="7426" spans="1:7" x14ac:dyDescent="0.3">
      <c r="A7426" s="60">
        <v>45812</v>
      </c>
      <c r="B7426" s="61" t="s">
        <v>16</v>
      </c>
      <c r="C7426" s="61" t="s">
        <v>110</v>
      </c>
      <c r="D7426" s="61" t="s">
        <v>6</v>
      </c>
      <c r="E7426" s="61" t="s">
        <v>49</v>
      </c>
      <c r="F7426" s="61">
        <v>0.66666666666666663</v>
      </c>
      <c r="G7426" s="62">
        <v>0</v>
      </c>
    </row>
    <row r="7427" spans="1:7" x14ac:dyDescent="0.3">
      <c r="A7427" s="54">
        <v>45812</v>
      </c>
      <c r="B7427" s="55" t="s">
        <v>16</v>
      </c>
      <c r="C7427" s="55" t="s">
        <v>110</v>
      </c>
      <c r="D7427" s="55" t="s">
        <v>6</v>
      </c>
      <c r="E7427" s="55" t="s">
        <v>49</v>
      </c>
      <c r="F7427" s="55">
        <v>0.6875</v>
      </c>
      <c r="G7427" s="56">
        <v>0</v>
      </c>
    </row>
    <row r="7428" spans="1:7" x14ac:dyDescent="0.3">
      <c r="A7428" s="60">
        <v>45812</v>
      </c>
      <c r="B7428" s="61" t="s">
        <v>16</v>
      </c>
      <c r="C7428" s="61" t="s">
        <v>110</v>
      </c>
      <c r="D7428" s="61" t="s">
        <v>6</v>
      </c>
      <c r="E7428" s="61" t="s">
        <v>49</v>
      </c>
      <c r="F7428" s="61">
        <v>0.70833333333333337</v>
      </c>
      <c r="G7428" s="62">
        <v>0</v>
      </c>
    </row>
    <row r="7429" spans="1:7" x14ac:dyDescent="0.3">
      <c r="A7429" s="54">
        <v>45812</v>
      </c>
      <c r="B7429" s="55" t="s">
        <v>16</v>
      </c>
      <c r="C7429" s="55" t="s">
        <v>110</v>
      </c>
      <c r="D7429" s="55" t="s">
        <v>6</v>
      </c>
      <c r="E7429" s="55" t="s">
        <v>49</v>
      </c>
      <c r="F7429" s="55">
        <v>0.72916666666666663</v>
      </c>
      <c r="G7429" s="56">
        <v>0</v>
      </c>
    </row>
    <row r="7430" spans="1:7" x14ac:dyDescent="0.3">
      <c r="A7430" s="60">
        <v>45812</v>
      </c>
      <c r="B7430" s="61" t="s">
        <v>16</v>
      </c>
      <c r="C7430" s="61" t="s">
        <v>110</v>
      </c>
      <c r="D7430" s="61" t="s">
        <v>6</v>
      </c>
      <c r="E7430" s="61" t="s">
        <v>49</v>
      </c>
      <c r="F7430" s="61">
        <v>0.75</v>
      </c>
      <c r="G7430" s="62">
        <v>0</v>
      </c>
    </row>
    <row r="7431" spans="1:7" x14ac:dyDescent="0.3">
      <c r="A7431" s="54">
        <v>45812</v>
      </c>
      <c r="B7431" s="55" t="s">
        <v>16</v>
      </c>
      <c r="C7431" s="55" t="s">
        <v>110</v>
      </c>
      <c r="D7431" s="55" t="s">
        <v>6</v>
      </c>
      <c r="E7431" s="55" t="s">
        <v>49</v>
      </c>
      <c r="F7431" s="55">
        <v>0.77083333333333337</v>
      </c>
      <c r="G7431" s="56">
        <v>0</v>
      </c>
    </row>
    <row r="7432" spans="1:7" x14ac:dyDescent="0.3">
      <c r="A7432" s="60">
        <v>45812</v>
      </c>
      <c r="B7432" s="61" t="s">
        <v>16</v>
      </c>
      <c r="C7432" s="61" t="s">
        <v>110</v>
      </c>
      <c r="D7432" s="61" t="s">
        <v>6</v>
      </c>
      <c r="E7432" s="61" t="s">
        <v>49</v>
      </c>
      <c r="F7432" s="61">
        <v>0.79166666666666663</v>
      </c>
      <c r="G7432" s="62">
        <v>0</v>
      </c>
    </row>
    <row r="7433" spans="1:7" x14ac:dyDescent="0.3">
      <c r="A7433" s="54">
        <v>45812</v>
      </c>
      <c r="B7433" s="55" t="s">
        <v>16</v>
      </c>
      <c r="C7433" s="55" t="s">
        <v>110</v>
      </c>
      <c r="D7433" s="55" t="s">
        <v>6</v>
      </c>
      <c r="E7433" s="55" t="s">
        <v>49</v>
      </c>
      <c r="F7433" s="55">
        <v>0.8125</v>
      </c>
      <c r="G7433" s="56">
        <v>0</v>
      </c>
    </row>
    <row r="7434" spans="1:7" x14ac:dyDescent="0.3">
      <c r="A7434" s="60">
        <v>45812</v>
      </c>
      <c r="B7434" s="61" t="s">
        <v>16</v>
      </c>
      <c r="C7434" s="61" t="s">
        <v>110</v>
      </c>
      <c r="D7434" s="61" t="s">
        <v>6</v>
      </c>
      <c r="E7434" s="61" t="s">
        <v>49</v>
      </c>
      <c r="F7434" s="61">
        <v>0.83333333333333337</v>
      </c>
      <c r="G7434" s="62">
        <v>0</v>
      </c>
    </row>
    <row r="7435" spans="1:7" x14ac:dyDescent="0.3">
      <c r="A7435" s="54">
        <v>45812</v>
      </c>
      <c r="B7435" s="55" t="s">
        <v>16</v>
      </c>
      <c r="C7435" s="55" t="s">
        <v>110</v>
      </c>
      <c r="D7435" s="55" t="s">
        <v>6</v>
      </c>
      <c r="E7435" s="55" t="s">
        <v>49</v>
      </c>
      <c r="F7435" s="55">
        <v>0.85416666666666663</v>
      </c>
      <c r="G7435" s="56">
        <v>0</v>
      </c>
    </row>
    <row r="7436" spans="1:7" x14ac:dyDescent="0.3">
      <c r="A7436" s="60">
        <v>45812</v>
      </c>
      <c r="B7436" s="61" t="s">
        <v>16</v>
      </c>
      <c r="C7436" s="61" t="s">
        <v>110</v>
      </c>
      <c r="D7436" s="61" t="s">
        <v>6</v>
      </c>
      <c r="E7436" s="61" t="s">
        <v>49</v>
      </c>
      <c r="F7436" s="61">
        <v>0.875</v>
      </c>
      <c r="G7436" s="62">
        <v>0</v>
      </c>
    </row>
    <row r="7437" spans="1:7" x14ac:dyDescent="0.3">
      <c r="A7437" s="54">
        <v>45812</v>
      </c>
      <c r="B7437" s="55" t="s">
        <v>16</v>
      </c>
      <c r="C7437" s="55" t="s">
        <v>110</v>
      </c>
      <c r="D7437" s="55" t="s">
        <v>6</v>
      </c>
      <c r="E7437" s="55" t="s">
        <v>49</v>
      </c>
      <c r="F7437" s="55">
        <v>0.89583333333333337</v>
      </c>
      <c r="G7437" s="56">
        <v>0</v>
      </c>
    </row>
    <row r="7438" spans="1:7" x14ac:dyDescent="0.3">
      <c r="A7438" s="60">
        <v>45812</v>
      </c>
      <c r="B7438" s="61" t="s">
        <v>16</v>
      </c>
      <c r="C7438" s="61" t="s">
        <v>110</v>
      </c>
      <c r="D7438" s="61" t="s">
        <v>6</v>
      </c>
      <c r="E7438" s="61" t="s">
        <v>49</v>
      </c>
      <c r="F7438" s="61">
        <v>0.91666666666666663</v>
      </c>
      <c r="G7438" s="62">
        <v>0</v>
      </c>
    </row>
    <row r="7439" spans="1:7" x14ac:dyDescent="0.3">
      <c r="A7439" s="54">
        <v>45812</v>
      </c>
      <c r="B7439" s="55" t="s">
        <v>16</v>
      </c>
      <c r="C7439" s="55" t="s">
        <v>110</v>
      </c>
      <c r="D7439" s="55" t="s">
        <v>6</v>
      </c>
      <c r="E7439" s="55" t="s">
        <v>49</v>
      </c>
      <c r="F7439" s="55">
        <v>0.9375</v>
      </c>
      <c r="G7439" s="56">
        <v>0</v>
      </c>
    </row>
    <row r="7440" spans="1:7" x14ac:dyDescent="0.3">
      <c r="A7440" s="60">
        <v>45812</v>
      </c>
      <c r="B7440" s="61" t="s">
        <v>16</v>
      </c>
      <c r="C7440" s="61" t="s">
        <v>110</v>
      </c>
      <c r="D7440" s="61" t="s">
        <v>6</v>
      </c>
      <c r="E7440" s="61" t="s">
        <v>49</v>
      </c>
      <c r="F7440" s="61">
        <v>0.95833333333333337</v>
      </c>
      <c r="G7440" s="62">
        <v>0</v>
      </c>
    </row>
    <row r="7441" spans="1:7" x14ac:dyDescent="0.3">
      <c r="A7441" s="54">
        <v>45812</v>
      </c>
      <c r="B7441" s="55" t="s">
        <v>16</v>
      </c>
      <c r="C7441" s="55" t="s">
        <v>110</v>
      </c>
      <c r="D7441" s="55" t="s">
        <v>6</v>
      </c>
      <c r="E7441" s="55" t="s">
        <v>49</v>
      </c>
      <c r="F7441" s="55">
        <v>0.97916666666666663</v>
      </c>
      <c r="G7441" s="56">
        <v>0</v>
      </c>
    </row>
    <row r="7442" spans="1:7" x14ac:dyDescent="0.3">
      <c r="A7442" s="60">
        <v>45813</v>
      </c>
      <c r="B7442" s="61" t="s">
        <v>16</v>
      </c>
      <c r="C7442" s="61" t="s">
        <v>110</v>
      </c>
      <c r="D7442" s="61" t="s">
        <v>6</v>
      </c>
      <c r="E7442" s="61" t="s">
        <v>49</v>
      </c>
      <c r="F7442" s="61">
        <v>0</v>
      </c>
      <c r="G7442" s="62">
        <v>0</v>
      </c>
    </row>
    <row r="7443" spans="1:7" x14ac:dyDescent="0.3">
      <c r="A7443" s="54">
        <v>45813</v>
      </c>
      <c r="B7443" s="55" t="s">
        <v>16</v>
      </c>
      <c r="C7443" s="55" t="s">
        <v>110</v>
      </c>
      <c r="D7443" s="55" t="s">
        <v>7</v>
      </c>
      <c r="E7443" s="55" t="s">
        <v>49</v>
      </c>
      <c r="F7443" s="55">
        <v>2.0833333333333329E-2</v>
      </c>
      <c r="G7443" s="56" cm="1">
        <f t="array" ref="G7443:G7490">IF(LOAD_RESULTS!$C$3 = "MENU",ABS(_xlfn.IFS(AND(PER_MONTH!$B7395="January",PER_MONTH!$E7395="Working Day"),Table3[Jan_WD],AND(PER_MONTH!$B7395="January",PER_MONTH!$E7395="Non-Working Day"),Table3[Jan_NWD],AND(PER_MONTH!$B7395="February",PER_MONTH!$E7395="Working Day"),Table3[Feb_WD],AND(PER_MONTH!$B7395="February",PER_MONTH!$E7395="Non-Working Day"),Table3[Feb_NWD], AND(PER_MONTH!$B7395 = "March", PER_MONTH!$E7395 = "Working Day"), Table3[Mar_WD],  AND(PER_MONTH!$B7395 = "March", PER_MONTH!$E7395 = "Non-Working Day"), Table3[Mar_NWD], AND(PER_MONTH!$B7395 = "April", PER_MONTH!$E7395 = "Working Day"), Table3[Apr_WD], AND(PER_MONTH!$B7395 = "April", PER_MONTH!$E7395 = "Non-Working Day"), Table3[Apr_NWD], AND(PER_MONTH!$B7395 = "May", PER_MONTH!$E7395 = "Working Day"), Table3[May_WD], AND(PER_MONTH!$B7395 = "May", PER_MONTH!$E7395 = "Non-Working Day"), Table3[May_NWD], AND(PER_MONTH!$B7395 = "June", PER_MONTH!$E7395 = "Working Day"), Table3[Jun_WD], AND(PER_MONTH!$B7395 = "June", PER_MONTH!$E7395 = "Non-Working Day"), Table3[Jun_NWD], AND(PER_MONTH!$B7395 = "July", PER_MONTH!$E7395 = "Working Day"), Table3[Jul_WD], AND(PER_MONTH!$B7395 = "July", PER_MONTH!$E7395 = "Non-Working Day"), Table3[Jul_NWD], AND(PER_MONTH!$B7395 = "August", PER_MONTH!$E7395 = "Working Day"), Table3[Aug_WD], AND(PER_MONTH!$B7395 = "August", PER_MONTH!$E7395 = "Non-Working Day"), Table3[Aug_NWD], AND(PER_MONTH!$B7395 = "September", PER_MONTH!$E7395 = "Working Day"), Table3[Sep_WD], AND(PER_MONTH!$B7395 = "September", PER_MONTH!$E7395 = "Non-Working Day"), Table3[Sep_NWD], AND(PER_MONTH!$B7395 = "October", PER_MONTH!$E7395 = "Working Day"), Table3[Oct_WD], AND(PER_MONTH!$B7395 = "October", PER_MONTH!$E7395 = "Non-Working Day"), Table3[Oct_NWD], AND(PER_MONTH!$B7395 = "November", PER_MONTH!$E7395 = "Working Day"), Table3[Nov_WD], AND(PER_MONTH!$B7395 = "November", PER_MONTH!$E7395 = "Non-Working Day"), Table3[Nov_NWD], AND(PER_MONTH!$B7395 = "December", PER_MONTH!$E7395 = "Working Day"), Table3[Dec_WD], AND(PER_MONTH!$B7395 = "December", PER_MONTH!$E7395 = "Non-Working Day"), Table3[Dec_NWD])),_xlfn.IFS(AND(PER_MONTH!$B7395="January",PER_MONTH!$E7395="Working Day"),Table3[Jan_WD],AND(PER_MONTH!$B7395="January",PER_MONTH!$E7395="Non-Working Day"),Table3[Jan_NWD],AND(PER_MONTH!$B7395="February",PER_MONTH!$E7395="Working Day"),Table3[Feb_WD],AND(PER_MONTH!$B7395="February",PER_MONTH!$E7395="Non-Working Day"),Table3[Feb_NWD], AND(PER_MONTH!$B7395 = "March", PER_MONTH!$E7395 = "Working Day"), Table3[Mar_WD],  AND(PER_MONTH!$B7395 = "March", PER_MONTH!$E7395 = "Non-Working Day"), Table3[Mar_NWD], AND(PER_MONTH!$B7395 = "April", PER_MONTH!$E7395 = "Working Day"), Table3[Apr_WD], AND(PER_MONTH!$B7395 = "April", PER_MONTH!$E7395 = "Non-Working Day"), Table3[Apr_NWD], AND(PER_MONTH!$B7395 = "May", PER_MONTH!$E7395 = "Working Day"), Table3[May_WD], AND(PER_MONTH!$B7395 = "May", PER_MONTH!$E7395 = "Non-Working Day"), Table3[May_NWD], AND(PER_MONTH!$B7395 = "June", PER_MONTH!$E7395 = "Working Day"), Table3[Jun_WD], AND(PER_MONTH!$B7395 = "June", PER_MONTH!$E7395 = "Non-Working Day"), Table3[Jun_NWD], AND(PER_MONTH!$B7395 = "July", PER_MONTH!$E7395 = "Working Day"), Table3[Jul_WD], AND(PER_MONTH!$B7395 = "July", PER_MONTH!$E7395 = "Non-Working Day"), Table3[Jul_NWD], AND(PER_MONTH!$B7395 = "August", PER_MONTH!$E7395 = "Working Day"), Table3[Aug_WD], AND(PER_MONTH!$B7395 = "August", PER_MONTH!$E7395 = "Non-Working Day"), Table3[Aug_NWD], AND(PER_MONTH!$B7395 = "September", PER_MONTH!$E7395 = "Working Day"), Table3[Sep_WD], AND(PER_MONTH!$B7395 = "September", PER_MONTH!$E7395 = "Non-Working Day"), Table3[Sep_NWD], AND(PER_MONTH!$B7395 = "October", PER_MONTH!$E7395 = "Working Day"), Table3[Oct_WD], AND(PER_MONTH!$B7395 = "October", PER_MONTH!$E7395 = "Non-Working Day"), Table3[Oct_NWD], AND(PER_MONTH!$B7395 = "November", PER_MONTH!$E7395 = "Working Day"), Table3[Nov_WD], AND(PER_MONTH!$B7395 = "November", PER_MONTH!$E7395 = "Non-Working Day"), Table3[Nov_NWD], AND(PER_MONTH!$B7395 = "December", PER_MONTH!$E7395 = "Working Day"), Table3[Dec_WD], AND(PER_MONTH!$B7395 = "December", PER_MONTH!$E7395 = "Non-Working Day"), Table3[Dec_NWD]))</f>
        <v>0</v>
      </c>
    </row>
    <row r="7444" spans="1:7" x14ac:dyDescent="0.3">
      <c r="A7444" s="60">
        <v>45813</v>
      </c>
      <c r="B7444" s="61" t="s">
        <v>16</v>
      </c>
      <c r="C7444" s="61" t="s">
        <v>110</v>
      </c>
      <c r="D7444" s="61" t="s">
        <v>7</v>
      </c>
      <c r="E7444" s="61" t="s">
        <v>49</v>
      </c>
      <c r="F7444" s="61">
        <v>4.1666666666666657E-2</v>
      </c>
      <c r="G7444" s="62">
        <v>0</v>
      </c>
    </row>
    <row r="7445" spans="1:7" x14ac:dyDescent="0.3">
      <c r="A7445" s="54">
        <v>45813</v>
      </c>
      <c r="B7445" s="55" t="s">
        <v>16</v>
      </c>
      <c r="C7445" s="55" t="s">
        <v>110</v>
      </c>
      <c r="D7445" s="55" t="s">
        <v>7</v>
      </c>
      <c r="E7445" s="55" t="s">
        <v>49</v>
      </c>
      <c r="F7445" s="55">
        <v>6.25E-2</v>
      </c>
      <c r="G7445" s="56">
        <v>0</v>
      </c>
    </row>
    <row r="7446" spans="1:7" x14ac:dyDescent="0.3">
      <c r="A7446" s="60">
        <v>45813</v>
      </c>
      <c r="B7446" s="61" t="s">
        <v>16</v>
      </c>
      <c r="C7446" s="61" t="s">
        <v>110</v>
      </c>
      <c r="D7446" s="61" t="s">
        <v>7</v>
      </c>
      <c r="E7446" s="61" t="s">
        <v>49</v>
      </c>
      <c r="F7446" s="61">
        <v>8.3333333333333329E-2</v>
      </c>
      <c r="G7446" s="62">
        <v>0</v>
      </c>
    </row>
    <row r="7447" spans="1:7" x14ac:dyDescent="0.3">
      <c r="A7447" s="54">
        <v>45813</v>
      </c>
      <c r="B7447" s="55" t="s">
        <v>16</v>
      </c>
      <c r="C7447" s="55" t="s">
        <v>110</v>
      </c>
      <c r="D7447" s="55" t="s">
        <v>7</v>
      </c>
      <c r="E7447" s="55" t="s">
        <v>49</v>
      </c>
      <c r="F7447" s="55">
        <v>0.1041666666666667</v>
      </c>
      <c r="G7447" s="56">
        <v>0</v>
      </c>
    </row>
    <row r="7448" spans="1:7" x14ac:dyDescent="0.3">
      <c r="A7448" s="60">
        <v>45813</v>
      </c>
      <c r="B7448" s="61" t="s">
        <v>16</v>
      </c>
      <c r="C7448" s="61" t="s">
        <v>110</v>
      </c>
      <c r="D7448" s="61" t="s">
        <v>7</v>
      </c>
      <c r="E7448" s="61" t="s">
        <v>49</v>
      </c>
      <c r="F7448" s="61">
        <v>0.125</v>
      </c>
      <c r="G7448" s="62">
        <v>0</v>
      </c>
    </row>
    <row r="7449" spans="1:7" x14ac:dyDescent="0.3">
      <c r="A7449" s="54">
        <v>45813</v>
      </c>
      <c r="B7449" s="55" t="s">
        <v>16</v>
      </c>
      <c r="C7449" s="55" t="s">
        <v>110</v>
      </c>
      <c r="D7449" s="55" t="s">
        <v>7</v>
      </c>
      <c r="E7449" s="55" t="s">
        <v>49</v>
      </c>
      <c r="F7449" s="55">
        <v>0.14583333333333329</v>
      </c>
      <c r="G7449" s="56">
        <v>0</v>
      </c>
    </row>
    <row r="7450" spans="1:7" x14ac:dyDescent="0.3">
      <c r="A7450" s="60">
        <v>45813</v>
      </c>
      <c r="B7450" s="61" t="s">
        <v>16</v>
      </c>
      <c r="C7450" s="61" t="s">
        <v>110</v>
      </c>
      <c r="D7450" s="61" t="s">
        <v>7</v>
      </c>
      <c r="E7450" s="61" t="s">
        <v>49</v>
      </c>
      <c r="F7450" s="61">
        <v>0.16666666666666671</v>
      </c>
      <c r="G7450" s="62">
        <v>0</v>
      </c>
    </row>
    <row r="7451" spans="1:7" x14ac:dyDescent="0.3">
      <c r="A7451" s="54">
        <v>45813</v>
      </c>
      <c r="B7451" s="55" t="s">
        <v>16</v>
      </c>
      <c r="C7451" s="55" t="s">
        <v>110</v>
      </c>
      <c r="D7451" s="55" t="s">
        <v>7</v>
      </c>
      <c r="E7451" s="55" t="s">
        <v>49</v>
      </c>
      <c r="F7451" s="55">
        <v>0.1875</v>
      </c>
      <c r="G7451" s="56">
        <v>0</v>
      </c>
    </row>
    <row r="7452" spans="1:7" x14ac:dyDescent="0.3">
      <c r="A7452" s="60">
        <v>45813</v>
      </c>
      <c r="B7452" s="61" t="s">
        <v>16</v>
      </c>
      <c r="C7452" s="61" t="s">
        <v>110</v>
      </c>
      <c r="D7452" s="61" t="s">
        <v>7</v>
      </c>
      <c r="E7452" s="61" t="s">
        <v>49</v>
      </c>
      <c r="F7452" s="61">
        <v>0.20833333333333329</v>
      </c>
      <c r="G7452" s="62">
        <v>0</v>
      </c>
    </row>
    <row r="7453" spans="1:7" x14ac:dyDescent="0.3">
      <c r="A7453" s="54">
        <v>45813</v>
      </c>
      <c r="B7453" s="55" t="s">
        <v>16</v>
      </c>
      <c r="C7453" s="55" t="s">
        <v>110</v>
      </c>
      <c r="D7453" s="55" t="s">
        <v>7</v>
      </c>
      <c r="E7453" s="55" t="s">
        <v>49</v>
      </c>
      <c r="F7453" s="55">
        <v>0.22916666666666671</v>
      </c>
      <c r="G7453" s="56">
        <v>0</v>
      </c>
    </row>
    <row r="7454" spans="1:7" x14ac:dyDescent="0.3">
      <c r="A7454" s="60">
        <v>45813</v>
      </c>
      <c r="B7454" s="61" t="s">
        <v>16</v>
      </c>
      <c r="C7454" s="61" t="s">
        <v>110</v>
      </c>
      <c r="D7454" s="61" t="s">
        <v>7</v>
      </c>
      <c r="E7454" s="61" t="s">
        <v>49</v>
      </c>
      <c r="F7454" s="61">
        <v>0.25</v>
      </c>
      <c r="G7454" s="62">
        <v>0</v>
      </c>
    </row>
    <row r="7455" spans="1:7" x14ac:dyDescent="0.3">
      <c r="A7455" s="54">
        <v>45813</v>
      </c>
      <c r="B7455" s="55" t="s">
        <v>16</v>
      </c>
      <c r="C7455" s="55" t="s">
        <v>110</v>
      </c>
      <c r="D7455" s="55" t="s">
        <v>7</v>
      </c>
      <c r="E7455" s="55" t="s">
        <v>49</v>
      </c>
      <c r="F7455" s="55">
        <v>0.27083333333333331</v>
      </c>
      <c r="G7455" s="56">
        <v>0</v>
      </c>
    </row>
    <row r="7456" spans="1:7" x14ac:dyDescent="0.3">
      <c r="A7456" s="60">
        <v>45813</v>
      </c>
      <c r="B7456" s="61" t="s">
        <v>16</v>
      </c>
      <c r="C7456" s="61" t="s">
        <v>110</v>
      </c>
      <c r="D7456" s="61" t="s">
        <v>7</v>
      </c>
      <c r="E7456" s="61" t="s">
        <v>49</v>
      </c>
      <c r="F7456" s="61">
        <v>0.29166666666666669</v>
      </c>
      <c r="G7456" s="62">
        <v>0</v>
      </c>
    </row>
    <row r="7457" spans="1:7" x14ac:dyDescent="0.3">
      <c r="A7457" s="54">
        <v>45813</v>
      </c>
      <c r="B7457" s="55" t="s">
        <v>16</v>
      </c>
      <c r="C7457" s="55" t="s">
        <v>110</v>
      </c>
      <c r="D7457" s="55" t="s">
        <v>7</v>
      </c>
      <c r="E7457" s="55" t="s">
        <v>49</v>
      </c>
      <c r="F7457" s="55">
        <v>0.3125</v>
      </c>
      <c r="G7457" s="56">
        <v>0</v>
      </c>
    </row>
    <row r="7458" spans="1:7" x14ac:dyDescent="0.3">
      <c r="A7458" s="60">
        <v>45813</v>
      </c>
      <c r="B7458" s="61" t="s">
        <v>16</v>
      </c>
      <c r="C7458" s="61" t="s">
        <v>110</v>
      </c>
      <c r="D7458" s="61" t="s">
        <v>7</v>
      </c>
      <c r="E7458" s="61" t="s">
        <v>49</v>
      </c>
      <c r="F7458" s="61">
        <v>0.33333333333333331</v>
      </c>
      <c r="G7458" s="62">
        <v>0</v>
      </c>
    </row>
    <row r="7459" spans="1:7" x14ac:dyDescent="0.3">
      <c r="A7459" s="54">
        <v>45813</v>
      </c>
      <c r="B7459" s="55" t="s">
        <v>16</v>
      </c>
      <c r="C7459" s="55" t="s">
        <v>110</v>
      </c>
      <c r="D7459" s="55" t="s">
        <v>7</v>
      </c>
      <c r="E7459" s="55" t="s">
        <v>49</v>
      </c>
      <c r="F7459" s="55">
        <v>0.35416666666666669</v>
      </c>
      <c r="G7459" s="56">
        <v>0</v>
      </c>
    </row>
    <row r="7460" spans="1:7" x14ac:dyDescent="0.3">
      <c r="A7460" s="60">
        <v>45813</v>
      </c>
      <c r="B7460" s="61" t="s">
        <v>16</v>
      </c>
      <c r="C7460" s="61" t="s">
        <v>110</v>
      </c>
      <c r="D7460" s="61" t="s">
        <v>7</v>
      </c>
      <c r="E7460" s="61" t="s">
        <v>49</v>
      </c>
      <c r="F7460" s="61">
        <v>0.375</v>
      </c>
      <c r="G7460" s="62">
        <v>0</v>
      </c>
    </row>
    <row r="7461" spans="1:7" x14ac:dyDescent="0.3">
      <c r="A7461" s="54">
        <v>45813</v>
      </c>
      <c r="B7461" s="55" t="s">
        <v>16</v>
      </c>
      <c r="C7461" s="55" t="s">
        <v>110</v>
      </c>
      <c r="D7461" s="55" t="s">
        <v>7</v>
      </c>
      <c r="E7461" s="55" t="s">
        <v>49</v>
      </c>
      <c r="F7461" s="55">
        <v>0.39583333333333331</v>
      </c>
      <c r="G7461" s="56">
        <v>0</v>
      </c>
    </row>
    <row r="7462" spans="1:7" x14ac:dyDescent="0.3">
      <c r="A7462" s="60">
        <v>45813</v>
      </c>
      <c r="B7462" s="61" t="s">
        <v>16</v>
      </c>
      <c r="C7462" s="61" t="s">
        <v>110</v>
      </c>
      <c r="D7462" s="61" t="s">
        <v>7</v>
      </c>
      <c r="E7462" s="61" t="s">
        <v>49</v>
      </c>
      <c r="F7462" s="61">
        <v>0.41666666666666669</v>
      </c>
      <c r="G7462" s="62">
        <v>0</v>
      </c>
    </row>
    <row r="7463" spans="1:7" x14ac:dyDescent="0.3">
      <c r="A7463" s="54">
        <v>45813</v>
      </c>
      <c r="B7463" s="55" t="s">
        <v>16</v>
      </c>
      <c r="C7463" s="55" t="s">
        <v>110</v>
      </c>
      <c r="D7463" s="55" t="s">
        <v>7</v>
      </c>
      <c r="E7463" s="55" t="s">
        <v>49</v>
      </c>
      <c r="F7463" s="55">
        <v>0.4375</v>
      </c>
      <c r="G7463" s="56">
        <v>0</v>
      </c>
    </row>
    <row r="7464" spans="1:7" x14ac:dyDescent="0.3">
      <c r="A7464" s="60">
        <v>45813</v>
      </c>
      <c r="B7464" s="61" t="s">
        <v>16</v>
      </c>
      <c r="C7464" s="61" t="s">
        <v>110</v>
      </c>
      <c r="D7464" s="61" t="s">
        <v>7</v>
      </c>
      <c r="E7464" s="61" t="s">
        <v>49</v>
      </c>
      <c r="F7464" s="61">
        <v>0.45833333333333331</v>
      </c>
      <c r="G7464" s="62">
        <v>0</v>
      </c>
    </row>
    <row r="7465" spans="1:7" x14ac:dyDescent="0.3">
      <c r="A7465" s="54">
        <v>45813</v>
      </c>
      <c r="B7465" s="55" t="s">
        <v>16</v>
      </c>
      <c r="C7465" s="55" t="s">
        <v>110</v>
      </c>
      <c r="D7465" s="55" t="s">
        <v>7</v>
      </c>
      <c r="E7465" s="55" t="s">
        <v>49</v>
      </c>
      <c r="F7465" s="55">
        <v>0.47916666666666669</v>
      </c>
      <c r="G7465" s="56">
        <v>0</v>
      </c>
    </row>
    <row r="7466" spans="1:7" x14ac:dyDescent="0.3">
      <c r="A7466" s="60">
        <v>45813</v>
      </c>
      <c r="B7466" s="61" t="s">
        <v>16</v>
      </c>
      <c r="C7466" s="61" t="s">
        <v>110</v>
      </c>
      <c r="D7466" s="61" t="s">
        <v>7</v>
      </c>
      <c r="E7466" s="61" t="s">
        <v>49</v>
      </c>
      <c r="F7466" s="61">
        <v>0.5</v>
      </c>
      <c r="G7466" s="62">
        <v>0</v>
      </c>
    </row>
    <row r="7467" spans="1:7" x14ac:dyDescent="0.3">
      <c r="A7467" s="54">
        <v>45813</v>
      </c>
      <c r="B7467" s="55" t="s">
        <v>16</v>
      </c>
      <c r="C7467" s="55" t="s">
        <v>110</v>
      </c>
      <c r="D7467" s="55" t="s">
        <v>7</v>
      </c>
      <c r="E7467" s="55" t="s">
        <v>49</v>
      </c>
      <c r="F7467" s="55">
        <v>0.52083333333333337</v>
      </c>
      <c r="G7467" s="56">
        <v>0</v>
      </c>
    </row>
    <row r="7468" spans="1:7" x14ac:dyDescent="0.3">
      <c r="A7468" s="60">
        <v>45813</v>
      </c>
      <c r="B7468" s="61" t="s">
        <v>16</v>
      </c>
      <c r="C7468" s="61" t="s">
        <v>110</v>
      </c>
      <c r="D7468" s="61" t="s">
        <v>7</v>
      </c>
      <c r="E7468" s="61" t="s">
        <v>49</v>
      </c>
      <c r="F7468" s="61">
        <v>0.54166666666666663</v>
      </c>
      <c r="G7468" s="62">
        <v>0</v>
      </c>
    </row>
    <row r="7469" spans="1:7" x14ac:dyDescent="0.3">
      <c r="A7469" s="54">
        <v>45813</v>
      </c>
      <c r="B7469" s="55" t="s">
        <v>16</v>
      </c>
      <c r="C7469" s="55" t="s">
        <v>110</v>
      </c>
      <c r="D7469" s="55" t="s">
        <v>7</v>
      </c>
      <c r="E7469" s="55" t="s">
        <v>49</v>
      </c>
      <c r="F7469" s="55">
        <v>0.5625</v>
      </c>
      <c r="G7469" s="56">
        <v>0</v>
      </c>
    </row>
    <row r="7470" spans="1:7" x14ac:dyDescent="0.3">
      <c r="A7470" s="60">
        <v>45813</v>
      </c>
      <c r="B7470" s="61" t="s">
        <v>16</v>
      </c>
      <c r="C7470" s="61" t="s">
        <v>110</v>
      </c>
      <c r="D7470" s="61" t="s">
        <v>7</v>
      </c>
      <c r="E7470" s="61" t="s">
        <v>49</v>
      </c>
      <c r="F7470" s="61">
        <v>0.58333333333333337</v>
      </c>
      <c r="G7470" s="62">
        <v>0</v>
      </c>
    </row>
    <row r="7471" spans="1:7" x14ac:dyDescent="0.3">
      <c r="A7471" s="54">
        <v>45813</v>
      </c>
      <c r="B7471" s="55" t="s">
        <v>16</v>
      </c>
      <c r="C7471" s="55" t="s">
        <v>110</v>
      </c>
      <c r="D7471" s="55" t="s">
        <v>7</v>
      </c>
      <c r="E7471" s="55" t="s">
        <v>49</v>
      </c>
      <c r="F7471" s="55">
        <v>0.60416666666666663</v>
      </c>
      <c r="G7471" s="56">
        <v>0</v>
      </c>
    </row>
    <row r="7472" spans="1:7" x14ac:dyDescent="0.3">
      <c r="A7472" s="60">
        <v>45813</v>
      </c>
      <c r="B7472" s="61" t="s">
        <v>16</v>
      </c>
      <c r="C7472" s="61" t="s">
        <v>110</v>
      </c>
      <c r="D7472" s="61" t="s">
        <v>7</v>
      </c>
      <c r="E7472" s="61" t="s">
        <v>49</v>
      </c>
      <c r="F7472" s="61">
        <v>0.625</v>
      </c>
      <c r="G7472" s="62">
        <v>0</v>
      </c>
    </row>
    <row r="7473" spans="1:7" x14ac:dyDescent="0.3">
      <c r="A7473" s="54">
        <v>45813</v>
      </c>
      <c r="B7473" s="55" t="s">
        <v>16</v>
      </c>
      <c r="C7473" s="55" t="s">
        <v>110</v>
      </c>
      <c r="D7473" s="55" t="s">
        <v>7</v>
      </c>
      <c r="E7473" s="55" t="s">
        <v>49</v>
      </c>
      <c r="F7473" s="55">
        <v>0.64583333333333337</v>
      </c>
      <c r="G7473" s="56">
        <v>0</v>
      </c>
    </row>
    <row r="7474" spans="1:7" x14ac:dyDescent="0.3">
      <c r="A7474" s="60">
        <v>45813</v>
      </c>
      <c r="B7474" s="61" t="s">
        <v>16</v>
      </c>
      <c r="C7474" s="61" t="s">
        <v>110</v>
      </c>
      <c r="D7474" s="61" t="s">
        <v>7</v>
      </c>
      <c r="E7474" s="61" t="s">
        <v>49</v>
      </c>
      <c r="F7474" s="61">
        <v>0.66666666666666663</v>
      </c>
      <c r="G7474" s="62">
        <v>0</v>
      </c>
    </row>
    <row r="7475" spans="1:7" x14ac:dyDescent="0.3">
      <c r="A7475" s="54">
        <v>45813</v>
      </c>
      <c r="B7475" s="55" t="s">
        <v>16</v>
      </c>
      <c r="C7475" s="55" t="s">
        <v>110</v>
      </c>
      <c r="D7475" s="55" t="s">
        <v>7</v>
      </c>
      <c r="E7475" s="55" t="s">
        <v>49</v>
      </c>
      <c r="F7475" s="55">
        <v>0.6875</v>
      </c>
      <c r="G7475" s="56">
        <v>0</v>
      </c>
    </row>
    <row r="7476" spans="1:7" x14ac:dyDescent="0.3">
      <c r="A7476" s="60">
        <v>45813</v>
      </c>
      <c r="B7476" s="61" t="s">
        <v>16</v>
      </c>
      <c r="C7476" s="61" t="s">
        <v>110</v>
      </c>
      <c r="D7476" s="61" t="s">
        <v>7</v>
      </c>
      <c r="E7476" s="61" t="s">
        <v>49</v>
      </c>
      <c r="F7476" s="61">
        <v>0.70833333333333337</v>
      </c>
      <c r="G7476" s="62">
        <v>0</v>
      </c>
    </row>
    <row r="7477" spans="1:7" x14ac:dyDescent="0.3">
      <c r="A7477" s="54">
        <v>45813</v>
      </c>
      <c r="B7477" s="55" t="s">
        <v>16</v>
      </c>
      <c r="C7477" s="55" t="s">
        <v>110</v>
      </c>
      <c r="D7477" s="55" t="s">
        <v>7</v>
      </c>
      <c r="E7477" s="55" t="s">
        <v>49</v>
      </c>
      <c r="F7477" s="55">
        <v>0.72916666666666663</v>
      </c>
      <c r="G7477" s="56">
        <v>0</v>
      </c>
    </row>
    <row r="7478" spans="1:7" x14ac:dyDescent="0.3">
      <c r="A7478" s="60">
        <v>45813</v>
      </c>
      <c r="B7478" s="61" t="s">
        <v>16</v>
      </c>
      <c r="C7478" s="61" t="s">
        <v>110</v>
      </c>
      <c r="D7478" s="61" t="s">
        <v>7</v>
      </c>
      <c r="E7478" s="61" t="s">
        <v>49</v>
      </c>
      <c r="F7478" s="61">
        <v>0.75</v>
      </c>
      <c r="G7478" s="62">
        <v>0</v>
      </c>
    </row>
    <row r="7479" spans="1:7" x14ac:dyDescent="0.3">
      <c r="A7479" s="54">
        <v>45813</v>
      </c>
      <c r="B7479" s="55" t="s">
        <v>16</v>
      </c>
      <c r="C7479" s="55" t="s">
        <v>110</v>
      </c>
      <c r="D7479" s="55" t="s">
        <v>7</v>
      </c>
      <c r="E7479" s="55" t="s">
        <v>49</v>
      </c>
      <c r="F7479" s="55">
        <v>0.77083333333333337</v>
      </c>
      <c r="G7479" s="56">
        <v>0</v>
      </c>
    </row>
    <row r="7480" spans="1:7" x14ac:dyDescent="0.3">
      <c r="A7480" s="60">
        <v>45813</v>
      </c>
      <c r="B7480" s="61" t="s">
        <v>16</v>
      </c>
      <c r="C7480" s="61" t="s">
        <v>110</v>
      </c>
      <c r="D7480" s="61" t="s">
        <v>7</v>
      </c>
      <c r="E7480" s="61" t="s">
        <v>49</v>
      </c>
      <c r="F7480" s="61">
        <v>0.79166666666666663</v>
      </c>
      <c r="G7480" s="62">
        <v>0</v>
      </c>
    </row>
    <row r="7481" spans="1:7" x14ac:dyDescent="0.3">
      <c r="A7481" s="54">
        <v>45813</v>
      </c>
      <c r="B7481" s="55" t="s">
        <v>16</v>
      </c>
      <c r="C7481" s="55" t="s">
        <v>110</v>
      </c>
      <c r="D7481" s="55" t="s">
        <v>7</v>
      </c>
      <c r="E7481" s="55" t="s">
        <v>49</v>
      </c>
      <c r="F7481" s="55">
        <v>0.8125</v>
      </c>
      <c r="G7481" s="56">
        <v>0</v>
      </c>
    </row>
    <row r="7482" spans="1:7" x14ac:dyDescent="0.3">
      <c r="A7482" s="60">
        <v>45813</v>
      </c>
      <c r="B7482" s="61" t="s">
        <v>16</v>
      </c>
      <c r="C7482" s="61" t="s">
        <v>110</v>
      </c>
      <c r="D7482" s="61" t="s">
        <v>7</v>
      </c>
      <c r="E7482" s="61" t="s">
        <v>49</v>
      </c>
      <c r="F7482" s="61">
        <v>0.83333333333333337</v>
      </c>
      <c r="G7482" s="62">
        <v>0</v>
      </c>
    </row>
    <row r="7483" spans="1:7" x14ac:dyDescent="0.3">
      <c r="A7483" s="54">
        <v>45813</v>
      </c>
      <c r="B7483" s="55" t="s">
        <v>16</v>
      </c>
      <c r="C7483" s="55" t="s">
        <v>110</v>
      </c>
      <c r="D7483" s="55" t="s">
        <v>7</v>
      </c>
      <c r="E7483" s="55" t="s">
        <v>49</v>
      </c>
      <c r="F7483" s="55">
        <v>0.85416666666666663</v>
      </c>
      <c r="G7483" s="56">
        <v>0</v>
      </c>
    </row>
    <row r="7484" spans="1:7" x14ac:dyDescent="0.3">
      <c r="A7484" s="60">
        <v>45813</v>
      </c>
      <c r="B7484" s="61" t="s">
        <v>16</v>
      </c>
      <c r="C7484" s="61" t="s">
        <v>110</v>
      </c>
      <c r="D7484" s="61" t="s">
        <v>7</v>
      </c>
      <c r="E7484" s="61" t="s">
        <v>49</v>
      </c>
      <c r="F7484" s="61">
        <v>0.875</v>
      </c>
      <c r="G7484" s="62">
        <v>0</v>
      </c>
    </row>
    <row r="7485" spans="1:7" x14ac:dyDescent="0.3">
      <c r="A7485" s="54">
        <v>45813</v>
      </c>
      <c r="B7485" s="55" t="s">
        <v>16</v>
      </c>
      <c r="C7485" s="55" t="s">
        <v>110</v>
      </c>
      <c r="D7485" s="55" t="s">
        <v>7</v>
      </c>
      <c r="E7485" s="55" t="s">
        <v>49</v>
      </c>
      <c r="F7485" s="55">
        <v>0.89583333333333337</v>
      </c>
      <c r="G7485" s="56">
        <v>0</v>
      </c>
    </row>
    <row r="7486" spans="1:7" x14ac:dyDescent="0.3">
      <c r="A7486" s="60">
        <v>45813</v>
      </c>
      <c r="B7486" s="61" t="s">
        <v>16</v>
      </c>
      <c r="C7486" s="61" t="s">
        <v>110</v>
      </c>
      <c r="D7486" s="61" t="s">
        <v>7</v>
      </c>
      <c r="E7486" s="61" t="s">
        <v>49</v>
      </c>
      <c r="F7486" s="61">
        <v>0.91666666666666663</v>
      </c>
      <c r="G7486" s="62">
        <v>0</v>
      </c>
    </row>
    <row r="7487" spans="1:7" x14ac:dyDescent="0.3">
      <c r="A7487" s="54">
        <v>45813</v>
      </c>
      <c r="B7487" s="55" t="s">
        <v>16</v>
      </c>
      <c r="C7487" s="55" t="s">
        <v>110</v>
      </c>
      <c r="D7487" s="55" t="s">
        <v>7</v>
      </c>
      <c r="E7487" s="55" t="s">
        <v>49</v>
      </c>
      <c r="F7487" s="55">
        <v>0.9375</v>
      </c>
      <c r="G7487" s="56">
        <v>0</v>
      </c>
    </row>
    <row r="7488" spans="1:7" x14ac:dyDescent="0.3">
      <c r="A7488" s="60">
        <v>45813</v>
      </c>
      <c r="B7488" s="61" t="s">
        <v>16</v>
      </c>
      <c r="C7488" s="61" t="s">
        <v>110</v>
      </c>
      <c r="D7488" s="61" t="s">
        <v>7</v>
      </c>
      <c r="E7488" s="61" t="s">
        <v>49</v>
      </c>
      <c r="F7488" s="61">
        <v>0.95833333333333337</v>
      </c>
      <c r="G7488" s="62">
        <v>0</v>
      </c>
    </row>
    <row r="7489" spans="1:7" x14ac:dyDescent="0.3">
      <c r="A7489" s="54">
        <v>45813</v>
      </c>
      <c r="B7489" s="55" t="s">
        <v>16</v>
      </c>
      <c r="C7489" s="55" t="s">
        <v>110</v>
      </c>
      <c r="D7489" s="55" t="s">
        <v>7</v>
      </c>
      <c r="E7489" s="55" t="s">
        <v>49</v>
      </c>
      <c r="F7489" s="55">
        <v>0.97916666666666663</v>
      </c>
      <c r="G7489" s="56">
        <v>0</v>
      </c>
    </row>
    <row r="7490" spans="1:7" x14ac:dyDescent="0.3">
      <c r="A7490" s="60">
        <v>45814</v>
      </c>
      <c r="B7490" s="61" t="s">
        <v>16</v>
      </c>
      <c r="C7490" s="61" t="s">
        <v>110</v>
      </c>
      <c r="D7490" s="61" t="s">
        <v>7</v>
      </c>
      <c r="E7490" s="61" t="s">
        <v>49</v>
      </c>
      <c r="F7490" s="61">
        <v>0</v>
      </c>
      <c r="G7490" s="62">
        <v>0</v>
      </c>
    </row>
    <row r="7491" spans="1:7" x14ac:dyDescent="0.3">
      <c r="A7491" s="54">
        <v>45814</v>
      </c>
      <c r="B7491" s="55" t="s">
        <v>16</v>
      </c>
      <c r="C7491" s="55" t="s">
        <v>110</v>
      </c>
      <c r="D7491" s="55" t="s">
        <v>8</v>
      </c>
      <c r="E7491" s="55" t="s">
        <v>48</v>
      </c>
      <c r="F7491" s="55">
        <v>2.0833333333333329E-2</v>
      </c>
      <c r="G7491" s="56" cm="1">
        <f t="array" ref="G7491:G7538">IF(LOAD_RESULTS!$C$3 = "MENU",ABS(_xlfn.IFS(AND(PER_MONTH!$B7443="January",PER_MONTH!$E7443="Working Day"),Table3[Jan_WD],AND(PER_MONTH!$B7443="January",PER_MONTH!$E7443="Non-Working Day"),Table3[Jan_NWD],AND(PER_MONTH!$B7443="February",PER_MONTH!$E7443="Working Day"),Table3[Feb_WD],AND(PER_MONTH!$B7443="February",PER_MONTH!$E7443="Non-Working Day"),Table3[Feb_NWD], AND(PER_MONTH!$B7443 = "March", PER_MONTH!$E7443 = "Working Day"), Table3[Mar_WD],  AND(PER_MONTH!$B7443 = "March", PER_MONTH!$E7443 = "Non-Working Day"), Table3[Mar_NWD], AND(PER_MONTH!$B7443 = "April", PER_MONTH!$E7443 = "Working Day"), Table3[Apr_WD], AND(PER_MONTH!$B7443 = "April", PER_MONTH!$E7443 = "Non-Working Day"), Table3[Apr_NWD], AND(PER_MONTH!$B7443 = "May", PER_MONTH!$E7443 = "Working Day"), Table3[May_WD], AND(PER_MONTH!$B7443 = "May", PER_MONTH!$E7443 = "Non-Working Day"), Table3[May_NWD], AND(PER_MONTH!$B7443 = "June", PER_MONTH!$E7443 = "Working Day"), Table3[Jun_WD], AND(PER_MONTH!$B7443 = "June", PER_MONTH!$E7443 = "Non-Working Day"), Table3[Jun_NWD], AND(PER_MONTH!$B7443 = "July", PER_MONTH!$E7443 = "Working Day"), Table3[Jul_WD], AND(PER_MONTH!$B7443 = "July", PER_MONTH!$E7443 = "Non-Working Day"), Table3[Jul_NWD], AND(PER_MONTH!$B7443 = "August", PER_MONTH!$E7443 = "Working Day"), Table3[Aug_WD], AND(PER_MONTH!$B7443 = "August", PER_MONTH!$E7443 = "Non-Working Day"), Table3[Aug_NWD], AND(PER_MONTH!$B7443 = "September", PER_MONTH!$E7443 = "Working Day"), Table3[Sep_WD], AND(PER_MONTH!$B7443 = "September", PER_MONTH!$E7443 = "Non-Working Day"), Table3[Sep_NWD], AND(PER_MONTH!$B7443 = "October", PER_MONTH!$E7443 = "Working Day"), Table3[Oct_WD], AND(PER_MONTH!$B7443 = "October", PER_MONTH!$E7443 = "Non-Working Day"), Table3[Oct_NWD], AND(PER_MONTH!$B7443 = "November", PER_MONTH!$E7443 = "Working Day"), Table3[Nov_WD], AND(PER_MONTH!$B7443 = "November", PER_MONTH!$E7443 = "Non-Working Day"), Table3[Nov_NWD], AND(PER_MONTH!$B7443 = "December", PER_MONTH!$E7443 = "Working Day"), Table3[Dec_WD], AND(PER_MONTH!$B7443 = "December", PER_MONTH!$E7443 = "Non-Working Day"), Table3[Dec_NWD])),_xlfn.IFS(AND(PER_MONTH!$B7443="January",PER_MONTH!$E7443="Working Day"),Table3[Jan_WD],AND(PER_MONTH!$B7443="January",PER_MONTH!$E7443="Non-Working Day"),Table3[Jan_NWD],AND(PER_MONTH!$B7443="February",PER_MONTH!$E7443="Working Day"),Table3[Feb_WD],AND(PER_MONTH!$B7443="February",PER_MONTH!$E7443="Non-Working Day"),Table3[Feb_NWD], AND(PER_MONTH!$B7443 = "March", PER_MONTH!$E7443 = "Working Day"), Table3[Mar_WD],  AND(PER_MONTH!$B7443 = "March", PER_MONTH!$E7443 = "Non-Working Day"), Table3[Mar_NWD], AND(PER_MONTH!$B7443 = "April", PER_MONTH!$E7443 = "Working Day"), Table3[Apr_WD], AND(PER_MONTH!$B7443 = "April", PER_MONTH!$E7443 = "Non-Working Day"), Table3[Apr_NWD], AND(PER_MONTH!$B7443 = "May", PER_MONTH!$E7443 = "Working Day"), Table3[May_WD], AND(PER_MONTH!$B7443 = "May", PER_MONTH!$E7443 = "Non-Working Day"), Table3[May_NWD], AND(PER_MONTH!$B7443 = "June", PER_MONTH!$E7443 = "Working Day"), Table3[Jun_WD], AND(PER_MONTH!$B7443 = "June", PER_MONTH!$E7443 = "Non-Working Day"), Table3[Jun_NWD], AND(PER_MONTH!$B7443 = "July", PER_MONTH!$E7443 = "Working Day"), Table3[Jul_WD], AND(PER_MONTH!$B7443 = "July", PER_MONTH!$E7443 = "Non-Working Day"), Table3[Jul_NWD], AND(PER_MONTH!$B7443 = "August", PER_MONTH!$E7443 = "Working Day"), Table3[Aug_WD], AND(PER_MONTH!$B7443 = "August", PER_MONTH!$E7443 = "Non-Working Day"), Table3[Aug_NWD], AND(PER_MONTH!$B7443 = "September", PER_MONTH!$E7443 = "Working Day"), Table3[Sep_WD], AND(PER_MONTH!$B7443 = "September", PER_MONTH!$E7443 = "Non-Working Day"), Table3[Sep_NWD], AND(PER_MONTH!$B7443 = "October", PER_MONTH!$E7443 = "Working Day"), Table3[Oct_WD], AND(PER_MONTH!$B7443 = "October", PER_MONTH!$E7443 = "Non-Working Day"), Table3[Oct_NWD], AND(PER_MONTH!$B7443 = "November", PER_MONTH!$E7443 = "Working Day"), Table3[Nov_WD], AND(PER_MONTH!$B7443 = "November", PER_MONTH!$E7443 = "Non-Working Day"), Table3[Nov_NWD], AND(PER_MONTH!$B7443 = "December", PER_MONTH!$E7443 = "Working Day"), Table3[Dec_WD], AND(PER_MONTH!$B7443 = "December", PER_MONTH!$E7443 = "Non-Working Day"), Table3[Dec_NWD]))</f>
        <v>0</v>
      </c>
    </row>
    <row r="7492" spans="1:7" x14ac:dyDescent="0.3">
      <c r="A7492" s="60">
        <v>45814</v>
      </c>
      <c r="B7492" s="61" t="s">
        <v>16</v>
      </c>
      <c r="C7492" s="61" t="s">
        <v>110</v>
      </c>
      <c r="D7492" s="61" t="s">
        <v>8</v>
      </c>
      <c r="E7492" s="61" t="s">
        <v>48</v>
      </c>
      <c r="F7492" s="61">
        <v>4.1666666666666657E-2</v>
      </c>
      <c r="G7492" s="62">
        <v>0</v>
      </c>
    </row>
    <row r="7493" spans="1:7" x14ac:dyDescent="0.3">
      <c r="A7493" s="54">
        <v>45814</v>
      </c>
      <c r="B7493" s="55" t="s">
        <v>16</v>
      </c>
      <c r="C7493" s="55" t="s">
        <v>110</v>
      </c>
      <c r="D7493" s="55" t="s">
        <v>8</v>
      </c>
      <c r="E7493" s="55" t="s">
        <v>48</v>
      </c>
      <c r="F7493" s="55">
        <v>6.25E-2</v>
      </c>
      <c r="G7493" s="56">
        <v>0</v>
      </c>
    </row>
    <row r="7494" spans="1:7" x14ac:dyDescent="0.3">
      <c r="A7494" s="60">
        <v>45814</v>
      </c>
      <c r="B7494" s="61" t="s">
        <v>16</v>
      </c>
      <c r="C7494" s="61" t="s">
        <v>110</v>
      </c>
      <c r="D7494" s="61" t="s">
        <v>8</v>
      </c>
      <c r="E7494" s="61" t="s">
        <v>48</v>
      </c>
      <c r="F7494" s="61">
        <v>8.3333333333333329E-2</v>
      </c>
      <c r="G7494" s="62">
        <v>0</v>
      </c>
    </row>
    <row r="7495" spans="1:7" x14ac:dyDescent="0.3">
      <c r="A7495" s="54">
        <v>45814</v>
      </c>
      <c r="B7495" s="55" t="s">
        <v>16</v>
      </c>
      <c r="C7495" s="55" t="s">
        <v>110</v>
      </c>
      <c r="D7495" s="55" t="s">
        <v>8</v>
      </c>
      <c r="E7495" s="55" t="s">
        <v>48</v>
      </c>
      <c r="F7495" s="55">
        <v>0.1041666666666667</v>
      </c>
      <c r="G7495" s="56">
        <v>0</v>
      </c>
    </row>
    <row r="7496" spans="1:7" x14ac:dyDescent="0.3">
      <c r="A7496" s="60">
        <v>45814</v>
      </c>
      <c r="B7496" s="61" t="s">
        <v>16</v>
      </c>
      <c r="C7496" s="61" t="s">
        <v>110</v>
      </c>
      <c r="D7496" s="61" t="s">
        <v>8</v>
      </c>
      <c r="E7496" s="61" t="s">
        <v>48</v>
      </c>
      <c r="F7496" s="61">
        <v>0.125</v>
      </c>
      <c r="G7496" s="62">
        <v>0</v>
      </c>
    </row>
    <row r="7497" spans="1:7" x14ac:dyDescent="0.3">
      <c r="A7497" s="54">
        <v>45814</v>
      </c>
      <c r="B7497" s="55" t="s">
        <v>16</v>
      </c>
      <c r="C7497" s="55" t="s">
        <v>110</v>
      </c>
      <c r="D7497" s="55" t="s">
        <v>8</v>
      </c>
      <c r="E7497" s="55" t="s">
        <v>48</v>
      </c>
      <c r="F7497" s="55">
        <v>0.14583333333333329</v>
      </c>
      <c r="G7497" s="56">
        <v>0</v>
      </c>
    </row>
    <row r="7498" spans="1:7" x14ac:dyDescent="0.3">
      <c r="A7498" s="60">
        <v>45814</v>
      </c>
      <c r="B7498" s="61" t="s">
        <v>16</v>
      </c>
      <c r="C7498" s="61" t="s">
        <v>110</v>
      </c>
      <c r="D7498" s="61" t="s">
        <v>8</v>
      </c>
      <c r="E7498" s="61" t="s">
        <v>48</v>
      </c>
      <c r="F7498" s="61">
        <v>0.16666666666666671</v>
      </c>
      <c r="G7498" s="62">
        <v>0</v>
      </c>
    </row>
    <row r="7499" spans="1:7" x14ac:dyDescent="0.3">
      <c r="A7499" s="54">
        <v>45814</v>
      </c>
      <c r="B7499" s="55" t="s">
        <v>16</v>
      </c>
      <c r="C7499" s="55" t="s">
        <v>110</v>
      </c>
      <c r="D7499" s="55" t="s">
        <v>8</v>
      </c>
      <c r="E7499" s="55" t="s">
        <v>48</v>
      </c>
      <c r="F7499" s="55">
        <v>0.1875</v>
      </c>
      <c r="G7499" s="56">
        <v>0</v>
      </c>
    </row>
    <row r="7500" spans="1:7" x14ac:dyDescent="0.3">
      <c r="A7500" s="60">
        <v>45814</v>
      </c>
      <c r="B7500" s="61" t="s">
        <v>16</v>
      </c>
      <c r="C7500" s="61" t="s">
        <v>110</v>
      </c>
      <c r="D7500" s="61" t="s">
        <v>8</v>
      </c>
      <c r="E7500" s="61" t="s">
        <v>48</v>
      </c>
      <c r="F7500" s="61">
        <v>0.20833333333333329</v>
      </c>
      <c r="G7500" s="62">
        <v>0</v>
      </c>
    </row>
    <row r="7501" spans="1:7" x14ac:dyDescent="0.3">
      <c r="A7501" s="54">
        <v>45814</v>
      </c>
      <c r="B7501" s="55" t="s">
        <v>16</v>
      </c>
      <c r="C7501" s="55" t="s">
        <v>110</v>
      </c>
      <c r="D7501" s="55" t="s">
        <v>8</v>
      </c>
      <c r="E7501" s="55" t="s">
        <v>48</v>
      </c>
      <c r="F7501" s="55">
        <v>0.22916666666666671</v>
      </c>
      <c r="G7501" s="56">
        <v>0</v>
      </c>
    </row>
    <row r="7502" spans="1:7" x14ac:dyDescent="0.3">
      <c r="A7502" s="60">
        <v>45814</v>
      </c>
      <c r="B7502" s="61" t="s">
        <v>16</v>
      </c>
      <c r="C7502" s="61" t="s">
        <v>110</v>
      </c>
      <c r="D7502" s="61" t="s">
        <v>8</v>
      </c>
      <c r="E7502" s="61" t="s">
        <v>48</v>
      </c>
      <c r="F7502" s="61">
        <v>0.25</v>
      </c>
      <c r="G7502" s="62">
        <v>0</v>
      </c>
    </row>
    <row r="7503" spans="1:7" x14ac:dyDescent="0.3">
      <c r="A7503" s="54">
        <v>45814</v>
      </c>
      <c r="B7503" s="55" t="s">
        <v>16</v>
      </c>
      <c r="C7503" s="55" t="s">
        <v>110</v>
      </c>
      <c r="D7503" s="55" t="s">
        <v>8</v>
      </c>
      <c r="E7503" s="55" t="s">
        <v>48</v>
      </c>
      <c r="F7503" s="55">
        <v>0.27083333333333331</v>
      </c>
      <c r="G7503" s="56">
        <v>0</v>
      </c>
    </row>
    <row r="7504" spans="1:7" x14ac:dyDescent="0.3">
      <c r="A7504" s="60">
        <v>45814</v>
      </c>
      <c r="B7504" s="61" t="s">
        <v>16</v>
      </c>
      <c r="C7504" s="61" t="s">
        <v>110</v>
      </c>
      <c r="D7504" s="61" t="s">
        <v>8</v>
      </c>
      <c r="E7504" s="61" t="s">
        <v>48</v>
      </c>
      <c r="F7504" s="61">
        <v>0.29166666666666669</v>
      </c>
      <c r="G7504" s="62">
        <v>0</v>
      </c>
    </row>
    <row r="7505" spans="1:7" x14ac:dyDescent="0.3">
      <c r="A7505" s="54">
        <v>45814</v>
      </c>
      <c r="B7505" s="55" t="s">
        <v>16</v>
      </c>
      <c r="C7505" s="55" t="s">
        <v>110</v>
      </c>
      <c r="D7505" s="55" t="s">
        <v>8</v>
      </c>
      <c r="E7505" s="55" t="s">
        <v>48</v>
      </c>
      <c r="F7505" s="55">
        <v>0.3125</v>
      </c>
      <c r="G7505" s="56">
        <v>0</v>
      </c>
    </row>
    <row r="7506" spans="1:7" x14ac:dyDescent="0.3">
      <c r="A7506" s="60">
        <v>45814</v>
      </c>
      <c r="B7506" s="61" t="s">
        <v>16</v>
      </c>
      <c r="C7506" s="61" t="s">
        <v>110</v>
      </c>
      <c r="D7506" s="61" t="s">
        <v>8</v>
      </c>
      <c r="E7506" s="61" t="s">
        <v>48</v>
      </c>
      <c r="F7506" s="61">
        <v>0.33333333333333331</v>
      </c>
      <c r="G7506" s="62">
        <v>0</v>
      </c>
    </row>
    <row r="7507" spans="1:7" x14ac:dyDescent="0.3">
      <c r="A7507" s="54">
        <v>45814</v>
      </c>
      <c r="B7507" s="55" t="s">
        <v>16</v>
      </c>
      <c r="C7507" s="55" t="s">
        <v>110</v>
      </c>
      <c r="D7507" s="55" t="s">
        <v>8</v>
      </c>
      <c r="E7507" s="55" t="s">
        <v>48</v>
      </c>
      <c r="F7507" s="55">
        <v>0.35416666666666669</v>
      </c>
      <c r="G7507" s="56">
        <v>0</v>
      </c>
    </row>
    <row r="7508" spans="1:7" x14ac:dyDescent="0.3">
      <c r="A7508" s="60">
        <v>45814</v>
      </c>
      <c r="B7508" s="61" t="s">
        <v>16</v>
      </c>
      <c r="C7508" s="61" t="s">
        <v>110</v>
      </c>
      <c r="D7508" s="61" t="s">
        <v>8</v>
      </c>
      <c r="E7508" s="61" t="s">
        <v>48</v>
      </c>
      <c r="F7508" s="61">
        <v>0.375</v>
      </c>
      <c r="G7508" s="62">
        <v>0</v>
      </c>
    </row>
    <row r="7509" spans="1:7" x14ac:dyDescent="0.3">
      <c r="A7509" s="54">
        <v>45814</v>
      </c>
      <c r="B7509" s="55" t="s">
        <v>16</v>
      </c>
      <c r="C7509" s="55" t="s">
        <v>110</v>
      </c>
      <c r="D7509" s="55" t="s">
        <v>8</v>
      </c>
      <c r="E7509" s="55" t="s">
        <v>48</v>
      </c>
      <c r="F7509" s="55">
        <v>0.39583333333333331</v>
      </c>
      <c r="G7509" s="56">
        <v>0</v>
      </c>
    </row>
    <row r="7510" spans="1:7" x14ac:dyDescent="0.3">
      <c r="A7510" s="60">
        <v>45814</v>
      </c>
      <c r="B7510" s="61" t="s">
        <v>16</v>
      </c>
      <c r="C7510" s="61" t="s">
        <v>110</v>
      </c>
      <c r="D7510" s="61" t="s">
        <v>8</v>
      </c>
      <c r="E7510" s="61" t="s">
        <v>48</v>
      </c>
      <c r="F7510" s="61">
        <v>0.41666666666666669</v>
      </c>
      <c r="G7510" s="62">
        <v>0</v>
      </c>
    </row>
    <row r="7511" spans="1:7" x14ac:dyDescent="0.3">
      <c r="A7511" s="54">
        <v>45814</v>
      </c>
      <c r="B7511" s="55" t="s">
        <v>16</v>
      </c>
      <c r="C7511" s="55" t="s">
        <v>110</v>
      </c>
      <c r="D7511" s="55" t="s">
        <v>8</v>
      </c>
      <c r="E7511" s="55" t="s">
        <v>48</v>
      </c>
      <c r="F7511" s="55">
        <v>0.4375</v>
      </c>
      <c r="G7511" s="56">
        <v>0</v>
      </c>
    </row>
    <row r="7512" spans="1:7" x14ac:dyDescent="0.3">
      <c r="A7512" s="60">
        <v>45814</v>
      </c>
      <c r="B7512" s="61" t="s">
        <v>16</v>
      </c>
      <c r="C7512" s="61" t="s">
        <v>110</v>
      </c>
      <c r="D7512" s="61" t="s">
        <v>8</v>
      </c>
      <c r="E7512" s="61" t="s">
        <v>48</v>
      </c>
      <c r="F7512" s="61">
        <v>0.45833333333333331</v>
      </c>
      <c r="G7512" s="62">
        <v>0</v>
      </c>
    </row>
    <row r="7513" spans="1:7" x14ac:dyDescent="0.3">
      <c r="A7513" s="54">
        <v>45814</v>
      </c>
      <c r="B7513" s="55" t="s">
        <v>16</v>
      </c>
      <c r="C7513" s="55" t="s">
        <v>110</v>
      </c>
      <c r="D7513" s="55" t="s">
        <v>8</v>
      </c>
      <c r="E7513" s="55" t="s">
        <v>48</v>
      </c>
      <c r="F7513" s="55">
        <v>0.47916666666666669</v>
      </c>
      <c r="G7513" s="56">
        <v>0</v>
      </c>
    </row>
    <row r="7514" spans="1:7" x14ac:dyDescent="0.3">
      <c r="A7514" s="60">
        <v>45814</v>
      </c>
      <c r="B7514" s="61" t="s">
        <v>16</v>
      </c>
      <c r="C7514" s="61" t="s">
        <v>110</v>
      </c>
      <c r="D7514" s="61" t="s">
        <v>8</v>
      </c>
      <c r="E7514" s="61" t="s">
        <v>48</v>
      </c>
      <c r="F7514" s="61">
        <v>0.5</v>
      </c>
      <c r="G7514" s="62">
        <v>0</v>
      </c>
    </row>
    <row r="7515" spans="1:7" x14ac:dyDescent="0.3">
      <c r="A7515" s="54">
        <v>45814</v>
      </c>
      <c r="B7515" s="55" t="s">
        <v>16</v>
      </c>
      <c r="C7515" s="55" t="s">
        <v>110</v>
      </c>
      <c r="D7515" s="55" t="s">
        <v>8</v>
      </c>
      <c r="E7515" s="55" t="s">
        <v>48</v>
      </c>
      <c r="F7515" s="55">
        <v>0.52083333333333337</v>
      </c>
      <c r="G7515" s="56">
        <v>0</v>
      </c>
    </row>
    <row r="7516" spans="1:7" x14ac:dyDescent="0.3">
      <c r="A7516" s="60">
        <v>45814</v>
      </c>
      <c r="B7516" s="61" t="s">
        <v>16</v>
      </c>
      <c r="C7516" s="61" t="s">
        <v>110</v>
      </c>
      <c r="D7516" s="61" t="s">
        <v>8</v>
      </c>
      <c r="E7516" s="61" t="s">
        <v>48</v>
      </c>
      <c r="F7516" s="61">
        <v>0.54166666666666663</v>
      </c>
      <c r="G7516" s="62">
        <v>0</v>
      </c>
    </row>
    <row r="7517" spans="1:7" x14ac:dyDescent="0.3">
      <c r="A7517" s="54">
        <v>45814</v>
      </c>
      <c r="B7517" s="55" t="s">
        <v>16</v>
      </c>
      <c r="C7517" s="55" t="s">
        <v>110</v>
      </c>
      <c r="D7517" s="55" t="s">
        <v>8</v>
      </c>
      <c r="E7517" s="55" t="s">
        <v>48</v>
      </c>
      <c r="F7517" s="55">
        <v>0.5625</v>
      </c>
      <c r="G7517" s="56">
        <v>0</v>
      </c>
    </row>
    <row r="7518" spans="1:7" x14ac:dyDescent="0.3">
      <c r="A7518" s="60">
        <v>45814</v>
      </c>
      <c r="B7518" s="61" t="s">
        <v>16</v>
      </c>
      <c r="C7518" s="61" t="s">
        <v>110</v>
      </c>
      <c r="D7518" s="61" t="s">
        <v>8</v>
      </c>
      <c r="E7518" s="61" t="s">
        <v>48</v>
      </c>
      <c r="F7518" s="61">
        <v>0.58333333333333337</v>
      </c>
      <c r="G7518" s="62">
        <v>0</v>
      </c>
    </row>
    <row r="7519" spans="1:7" x14ac:dyDescent="0.3">
      <c r="A7519" s="54">
        <v>45814</v>
      </c>
      <c r="B7519" s="55" t="s">
        <v>16</v>
      </c>
      <c r="C7519" s="55" t="s">
        <v>110</v>
      </c>
      <c r="D7519" s="55" t="s">
        <v>8</v>
      </c>
      <c r="E7519" s="55" t="s">
        <v>48</v>
      </c>
      <c r="F7519" s="55">
        <v>0.60416666666666663</v>
      </c>
      <c r="G7519" s="56">
        <v>0</v>
      </c>
    </row>
    <row r="7520" spans="1:7" x14ac:dyDescent="0.3">
      <c r="A7520" s="60">
        <v>45814</v>
      </c>
      <c r="B7520" s="61" t="s">
        <v>16</v>
      </c>
      <c r="C7520" s="61" t="s">
        <v>110</v>
      </c>
      <c r="D7520" s="61" t="s">
        <v>8</v>
      </c>
      <c r="E7520" s="61" t="s">
        <v>48</v>
      </c>
      <c r="F7520" s="61">
        <v>0.625</v>
      </c>
      <c r="G7520" s="62">
        <v>0</v>
      </c>
    </row>
    <row r="7521" spans="1:7" x14ac:dyDescent="0.3">
      <c r="A7521" s="54">
        <v>45814</v>
      </c>
      <c r="B7521" s="55" t="s">
        <v>16</v>
      </c>
      <c r="C7521" s="55" t="s">
        <v>110</v>
      </c>
      <c r="D7521" s="55" t="s">
        <v>8</v>
      </c>
      <c r="E7521" s="55" t="s">
        <v>48</v>
      </c>
      <c r="F7521" s="55">
        <v>0.64583333333333337</v>
      </c>
      <c r="G7521" s="56">
        <v>0</v>
      </c>
    </row>
    <row r="7522" spans="1:7" x14ac:dyDescent="0.3">
      <c r="A7522" s="60">
        <v>45814</v>
      </c>
      <c r="B7522" s="61" t="s">
        <v>16</v>
      </c>
      <c r="C7522" s="61" t="s">
        <v>110</v>
      </c>
      <c r="D7522" s="61" t="s">
        <v>8</v>
      </c>
      <c r="E7522" s="61" t="s">
        <v>48</v>
      </c>
      <c r="F7522" s="61">
        <v>0.66666666666666663</v>
      </c>
      <c r="G7522" s="62">
        <v>0</v>
      </c>
    </row>
    <row r="7523" spans="1:7" x14ac:dyDescent="0.3">
      <c r="A7523" s="54">
        <v>45814</v>
      </c>
      <c r="B7523" s="55" t="s">
        <v>16</v>
      </c>
      <c r="C7523" s="55" t="s">
        <v>110</v>
      </c>
      <c r="D7523" s="55" t="s">
        <v>8</v>
      </c>
      <c r="E7523" s="55" t="s">
        <v>48</v>
      </c>
      <c r="F7523" s="55">
        <v>0.6875</v>
      </c>
      <c r="G7523" s="56">
        <v>0</v>
      </c>
    </row>
    <row r="7524" spans="1:7" x14ac:dyDescent="0.3">
      <c r="A7524" s="60">
        <v>45814</v>
      </c>
      <c r="B7524" s="61" t="s">
        <v>16</v>
      </c>
      <c r="C7524" s="61" t="s">
        <v>110</v>
      </c>
      <c r="D7524" s="61" t="s">
        <v>8</v>
      </c>
      <c r="E7524" s="61" t="s">
        <v>48</v>
      </c>
      <c r="F7524" s="61">
        <v>0.70833333333333337</v>
      </c>
      <c r="G7524" s="62">
        <v>0</v>
      </c>
    </row>
    <row r="7525" spans="1:7" x14ac:dyDescent="0.3">
      <c r="A7525" s="54">
        <v>45814</v>
      </c>
      <c r="B7525" s="55" t="s">
        <v>16</v>
      </c>
      <c r="C7525" s="55" t="s">
        <v>110</v>
      </c>
      <c r="D7525" s="55" t="s">
        <v>8</v>
      </c>
      <c r="E7525" s="55" t="s">
        <v>48</v>
      </c>
      <c r="F7525" s="55">
        <v>0.72916666666666663</v>
      </c>
      <c r="G7525" s="56">
        <v>0</v>
      </c>
    </row>
    <row r="7526" spans="1:7" x14ac:dyDescent="0.3">
      <c r="A7526" s="60">
        <v>45814</v>
      </c>
      <c r="B7526" s="61" t="s">
        <v>16</v>
      </c>
      <c r="C7526" s="61" t="s">
        <v>110</v>
      </c>
      <c r="D7526" s="61" t="s">
        <v>8</v>
      </c>
      <c r="E7526" s="61" t="s">
        <v>48</v>
      </c>
      <c r="F7526" s="61">
        <v>0.75</v>
      </c>
      <c r="G7526" s="62">
        <v>0</v>
      </c>
    </row>
    <row r="7527" spans="1:7" x14ac:dyDescent="0.3">
      <c r="A7527" s="54">
        <v>45814</v>
      </c>
      <c r="B7527" s="55" t="s">
        <v>16</v>
      </c>
      <c r="C7527" s="55" t="s">
        <v>110</v>
      </c>
      <c r="D7527" s="55" t="s">
        <v>8</v>
      </c>
      <c r="E7527" s="55" t="s">
        <v>48</v>
      </c>
      <c r="F7527" s="55">
        <v>0.77083333333333337</v>
      </c>
      <c r="G7527" s="56">
        <v>0</v>
      </c>
    </row>
    <row r="7528" spans="1:7" x14ac:dyDescent="0.3">
      <c r="A7528" s="60">
        <v>45814</v>
      </c>
      <c r="B7528" s="61" t="s">
        <v>16</v>
      </c>
      <c r="C7528" s="61" t="s">
        <v>110</v>
      </c>
      <c r="D7528" s="61" t="s">
        <v>8</v>
      </c>
      <c r="E7528" s="61" t="s">
        <v>48</v>
      </c>
      <c r="F7528" s="61">
        <v>0.79166666666666663</v>
      </c>
      <c r="G7528" s="62">
        <v>0</v>
      </c>
    </row>
    <row r="7529" spans="1:7" x14ac:dyDescent="0.3">
      <c r="A7529" s="54">
        <v>45814</v>
      </c>
      <c r="B7529" s="55" t="s">
        <v>16</v>
      </c>
      <c r="C7529" s="55" t="s">
        <v>110</v>
      </c>
      <c r="D7529" s="55" t="s">
        <v>8</v>
      </c>
      <c r="E7529" s="55" t="s">
        <v>48</v>
      </c>
      <c r="F7529" s="55">
        <v>0.8125</v>
      </c>
      <c r="G7529" s="56">
        <v>0</v>
      </c>
    </row>
    <row r="7530" spans="1:7" x14ac:dyDescent="0.3">
      <c r="A7530" s="60">
        <v>45814</v>
      </c>
      <c r="B7530" s="61" t="s">
        <v>16</v>
      </c>
      <c r="C7530" s="61" t="s">
        <v>110</v>
      </c>
      <c r="D7530" s="61" t="s">
        <v>8</v>
      </c>
      <c r="E7530" s="61" t="s">
        <v>48</v>
      </c>
      <c r="F7530" s="61">
        <v>0.83333333333333337</v>
      </c>
      <c r="G7530" s="62">
        <v>0</v>
      </c>
    </row>
    <row r="7531" spans="1:7" x14ac:dyDescent="0.3">
      <c r="A7531" s="54">
        <v>45814</v>
      </c>
      <c r="B7531" s="55" t="s">
        <v>16</v>
      </c>
      <c r="C7531" s="55" t="s">
        <v>110</v>
      </c>
      <c r="D7531" s="55" t="s">
        <v>8</v>
      </c>
      <c r="E7531" s="55" t="s">
        <v>48</v>
      </c>
      <c r="F7531" s="55">
        <v>0.85416666666666663</v>
      </c>
      <c r="G7531" s="56">
        <v>0</v>
      </c>
    </row>
    <row r="7532" spans="1:7" x14ac:dyDescent="0.3">
      <c r="A7532" s="60">
        <v>45814</v>
      </c>
      <c r="B7532" s="61" t="s">
        <v>16</v>
      </c>
      <c r="C7532" s="61" t="s">
        <v>110</v>
      </c>
      <c r="D7532" s="61" t="s">
        <v>8</v>
      </c>
      <c r="E7532" s="61" t="s">
        <v>48</v>
      </c>
      <c r="F7532" s="61">
        <v>0.875</v>
      </c>
      <c r="G7532" s="62">
        <v>0</v>
      </c>
    </row>
    <row r="7533" spans="1:7" x14ac:dyDescent="0.3">
      <c r="A7533" s="54">
        <v>45814</v>
      </c>
      <c r="B7533" s="55" t="s">
        <v>16</v>
      </c>
      <c r="C7533" s="55" t="s">
        <v>110</v>
      </c>
      <c r="D7533" s="55" t="s">
        <v>8</v>
      </c>
      <c r="E7533" s="55" t="s">
        <v>48</v>
      </c>
      <c r="F7533" s="55">
        <v>0.89583333333333337</v>
      </c>
      <c r="G7533" s="56">
        <v>0</v>
      </c>
    </row>
    <row r="7534" spans="1:7" x14ac:dyDescent="0.3">
      <c r="A7534" s="60">
        <v>45814</v>
      </c>
      <c r="B7534" s="61" t="s">
        <v>16</v>
      </c>
      <c r="C7534" s="61" t="s">
        <v>110</v>
      </c>
      <c r="D7534" s="61" t="s">
        <v>8</v>
      </c>
      <c r="E7534" s="61" t="s">
        <v>48</v>
      </c>
      <c r="F7534" s="61">
        <v>0.91666666666666663</v>
      </c>
      <c r="G7534" s="62">
        <v>0</v>
      </c>
    </row>
    <row r="7535" spans="1:7" x14ac:dyDescent="0.3">
      <c r="A7535" s="54">
        <v>45814</v>
      </c>
      <c r="B7535" s="55" t="s">
        <v>16</v>
      </c>
      <c r="C7535" s="55" t="s">
        <v>110</v>
      </c>
      <c r="D7535" s="55" t="s">
        <v>8</v>
      </c>
      <c r="E7535" s="55" t="s">
        <v>48</v>
      </c>
      <c r="F7535" s="55">
        <v>0.9375</v>
      </c>
      <c r="G7535" s="56">
        <v>0</v>
      </c>
    </row>
    <row r="7536" spans="1:7" x14ac:dyDescent="0.3">
      <c r="A7536" s="60">
        <v>45814</v>
      </c>
      <c r="B7536" s="61" t="s">
        <v>16</v>
      </c>
      <c r="C7536" s="61" t="s">
        <v>110</v>
      </c>
      <c r="D7536" s="61" t="s">
        <v>8</v>
      </c>
      <c r="E7536" s="61" t="s">
        <v>48</v>
      </c>
      <c r="F7536" s="61">
        <v>0.95833333333333337</v>
      </c>
      <c r="G7536" s="62">
        <v>0</v>
      </c>
    </row>
    <row r="7537" spans="1:7" x14ac:dyDescent="0.3">
      <c r="A7537" s="54">
        <v>45814</v>
      </c>
      <c r="B7537" s="55" t="s">
        <v>16</v>
      </c>
      <c r="C7537" s="55" t="s">
        <v>110</v>
      </c>
      <c r="D7537" s="55" t="s">
        <v>8</v>
      </c>
      <c r="E7537" s="55" t="s">
        <v>48</v>
      </c>
      <c r="F7537" s="55">
        <v>0.97916666666666663</v>
      </c>
      <c r="G7537" s="56">
        <v>0</v>
      </c>
    </row>
    <row r="7538" spans="1:7" x14ac:dyDescent="0.3">
      <c r="A7538" s="60">
        <v>45815</v>
      </c>
      <c r="B7538" s="61" t="s">
        <v>16</v>
      </c>
      <c r="C7538" s="61" t="s">
        <v>110</v>
      </c>
      <c r="D7538" s="61" t="s">
        <v>8</v>
      </c>
      <c r="E7538" s="61" t="s">
        <v>48</v>
      </c>
      <c r="F7538" s="61">
        <v>0</v>
      </c>
      <c r="G7538" s="62">
        <v>0</v>
      </c>
    </row>
    <row r="7539" spans="1:7" x14ac:dyDescent="0.3">
      <c r="A7539" s="54">
        <v>45815</v>
      </c>
      <c r="B7539" s="55" t="s">
        <v>16</v>
      </c>
      <c r="C7539" s="55" t="s">
        <v>110</v>
      </c>
      <c r="D7539" s="55" t="s">
        <v>9</v>
      </c>
      <c r="E7539" s="55" t="s">
        <v>48</v>
      </c>
      <c r="F7539" s="55">
        <v>2.0833333333333329E-2</v>
      </c>
      <c r="G7539" s="56" cm="1">
        <f t="array" ref="G7539:G7586">IF(LOAD_RESULTS!$C$3 = "MENU",ABS(_xlfn.IFS(AND(PER_MONTH!$B7491="January",PER_MONTH!$E7491="Working Day"),Table3[Jan_WD],AND(PER_MONTH!$B7491="January",PER_MONTH!$E7491="Non-Working Day"),Table3[Jan_NWD],AND(PER_MONTH!$B7491="February",PER_MONTH!$E7491="Working Day"),Table3[Feb_WD],AND(PER_MONTH!$B7491="February",PER_MONTH!$E7491="Non-Working Day"),Table3[Feb_NWD], AND(PER_MONTH!$B7491 = "March", PER_MONTH!$E7491 = "Working Day"), Table3[Mar_WD],  AND(PER_MONTH!$B7491 = "March", PER_MONTH!$E7491 = "Non-Working Day"), Table3[Mar_NWD], AND(PER_MONTH!$B7491 = "April", PER_MONTH!$E7491 = "Working Day"), Table3[Apr_WD], AND(PER_MONTH!$B7491 = "April", PER_MONTH!$E7491 = "Non-Working Day"), Table3[Apr_NWD], AND(PER_MONTH!$B7491 = "May", PER_MONTH!$E7491 = "Working Day"), Table3[May_WD], AND(PER_MONTH!$B7491 = "May", PER_MONTH!$E7491 = "Non-Working Day"), Table3[May_NWD], AND(PER_MONTH!$B7491 = "June", PER_MONTH!$E7491 = "Working Day"), Table3[Jun_WD], AND(PER_MONTH!$B7491 = "June", PER_MONTH!$E7491 = "Non-Working Day"), Table3[Jun_NWD], AND(PER_MONTH!$B7491 = "July", PER_MONTH!$E7491 = "Working Day"), Table3[Jul_WD], AND(PER_MONTH!$B7491 = "July", PER_MONTH!$E7491 = "Non-Working Day"), Table3[Jul_NWD], AND(PER_MONTH!$B7491 = "August", PER_MONTH!$E7491 = "Working Day"), Table3[Aug_WD], AND(PER_MONTH!$B7491 = "August", PER_MONTH!$E7491 = "Non-Working Day"), Table3[Aug_NWD], AND(PER_MONTH!$B7491 = "September", PER_MONTH!$E7491 = "Working Day"), Table3[Sep_WD], AND(PER_MONTH!$B7491 = "September", PER_MONTH!$E7491 = "Non-Working Day"), Table3[Sep_NWD], AND(PER_MONTH!$B7491 = "October", PER_MONTH!$E7491 = "Working Day"), Table3[Oct_WD], AND(PER_MONTH!$B7491 = "October", PER_MONTH!$E7491 = "Non-Working Day"), Table3[Oct_NWD], AND(PER_MONTH!$B7491 = "November", PER_MONTH!$E7491 = "Working Day"), Table3[Nov_WD], AND(PER_MONTH!$B7491 = "November", PER_MONTH!$E7491 = "Non-Working Day"), Table3[Nov_NWD], AND(PER_MONTH!$B7491 = "December", PER_MONTH!$E7491 = "Working Day"), Table3[Dec_WD], AND(PER_MONTH!$B7491 = "December", PER_MONTH!$E7491 = "Non-Working Day"), Table3[Dec_NWD])),_xlfn.IFS(AND(PER_MONTH!$B7491="January",PER_MONTH!$E7491="Working Day"),Table3[Jan_WD],AND(PER_MONTH!$B7491="January",PER_MONTH!$E7491="Non-Working Day"),Table3[Jan_NWD],AND(PER_MONTH!$B7491="February",PER_MONTH!$E7491="Working Day"),Table3[Feb_WD],AND(PER_MONTH!$B7491="February",PER_MONTH!$E7491="Non-Working Day"),Table3[Feb_NWD], AND(PER_MONTH!$B7491 = "March", PER_MONTH!$E7491 = "Working Day"), Table3[Mar_WD],  AND(PER_MONTH!$B7491 = "March", PER_MONTH!$E7491 = "Non-Working Day"), Table3[Mar_NWD], AND(PER_MONTH!$B7491 = "April", PER_MONTH!$E7491 = "Working Day"), Table3[Apr_WD], AND(PER_MONTH!$B7491 = "April", PER_MONTH!$E7491 = "Non-Working Day"), Table3[Apr_NWD], AND(PER_MONTH!$B7491 = "May", PER_MONTH!$E7491 = "Working Day"), Table3[May_WD], AND(PER_MONTH!$B7491 = "May", PER_MONTH!$E7491 = "Non-Working Day"), Table3[May_NWD], AND(PER_MONTH!$B7491 = "June", PER_MONTH!$E7491 = "Working Day"), Table3[Jun_WD], AND(PER_MONTH!$B7491 = "June", PER_MONTH!$E7491 = "Non-Working Day"), Table3[Jun_NWD], AND(PER_MONTH!$B7491 = "July", PER_MONTH!$E7491 = "Working Day"), Table3[Jul_WD], AND(PER_MONTH!$B7491 = "July", PER_MONTH!$E7491 = "Non-Working Day"), Table3[Jul_NWD], AND(PER_MONTH!$B7491 = "August", PER_MONTH!$E7491 = "Working Day"), Table3[Aug_WD], AND(PER_MONTH!$B7491 = "August", PER_MONTH!$E7491 = "Non-Working Day"), Table3[Aug_NWD], AND(PER_MONTH!$B7491 = "September", PER_MONTH!$E7491 = "Working Day"), Table3[Sep_WD], AND(PER_MONTH!$B7491 = "September", PER_MONTH!$E7491 = "Non-Working Day"), Table3[Sep_NWD], AND(PER_MONTH!$B7491 = "October", PER_MONTH!$E7491 = "Working Day"), Table3[Oct_WD], AND(PER_MONTH!$B7491 = "October", PER_MONTH!$E7491 = "Non-Working Day"), Table3[Oct_NWD], AND(PER_MONTH!$B7491 = "November", PER_MONTH!$E7491 = "Working Day"), Table3[Nov_WD], AND(PER_MONTH!$B7491 = "November", PER_MONTH!$E7491 = "Non-Working Day"), Table3[Nov_NWD], AND(PER_MONTH!$B7491 = "December", PER_MONTH!$E7491 = "Working Day"), Table3[Dec_WD], AND(PER_MONTH!$B7491 = "December", PER_MONTH!$E7491 = "Non-Working Day"), Table3[Dec_NWD]))</f>
        <v>0</v>
      </c>
    </row>
    <row r="7540" spans="1:7" x14ac:dyDescent="0.3">
      <c r="A7540" s="60">
        <v>45815</v>
      </c>
      <c r="B7540" s="61" t="s">
        <v>16</v>
      </c>
      <c r="C7540" s="61" t="s">
        <v>110</v>
      </c>
      <c r="D7540" s="61" t="s">
        <v>9</v>
      </c>
      <c r="E7540" s="61" t="s">
        <v>48</v>
      </c>
      <c r="F7540" s="61">
        <v>4.1666666666666657E-2</v>
      </c>
      <c r="G7540" s="62">
        <v>0</v>
      </c>
    </row>
    <row r="7541" spans="1:7" x14ac:dyDescent="0.3">
      <c r="A7541" s="54">
        <v>45815</v>
      </c>
      <c r="B7541" s="55" t="s">
        <v>16</v>
      </c>
      <c r="C7541" s="55" t="s">
        <v>110</v>
      </c>
      <c r="D7541" s="55" t="s">
        <v>9</v>
      </c>
      <c r="E7541" s="55" t="s">
        <v>48</v>
      </c>
      <c r="F7541" s="55">
        <v>6.25E-2</v>
      </c>
      <c r="G7541" s="56">
        <v>0</v>
      </c>
    </row>
    <row r="7542" spans="1:7" x14ac:dyDescent="0.3">
      <c r="A7542" s="60">
        <v>45815</v>
      </c>
      <c r="B7542" s="61" t="s">
        <v>16</v>
      </c>
      <c r="C7542" s="61" t="s">
        <v>110</v>
      </c>
      <c r="D7542" s="61" t="s">
        <v>9</v>
      </c>
      <c r="E7542" s="61" t="s">
        <v>48</v>
      </c>
      <c r="F7542" s="61">
        <v>8.3333333333333329E-2</v>
      </c>
      <c r="G7542" s="62">
        <v>0</v>
      </c>
    </row>
    <row r="7543" spans="1:7" x14ac:dyDescent="0.3">
      <c r="A7543" s="54">
        <v>45815</v>
      </c>
      <c r="B7543" s="55" t="s">
        <v>16</v>
      </c>
      <c r="C7543" s="55" t="s">
        <v>110</v>
      </c>
      <c r="D7543" s="55" t="s">
        <v>9</v>
      </c>
      <c r="E7543" s="55" t="s">
        <v>48</v>
      </c>
      <c r="F7543" s="55">
        <v>0.1041666666666667</v>
      </c>
      <c r="G7543" s="56">
        <v>0</v>
      </c>
    </row>
    <row r="7544" spans="1:7" x14ac:dyDescent="0.3">
      <c r="A7544" s="60">
        <v>45815</v>
      </c>
      <c r="B7544" s="61" t="s">
        <v>16</v>
      </c>
      <c r="C7544" s="61" t="s">
        <v>110</v>
      </c>
      <c r="D7544" s="61" t="s">
        <v>9</v>
      </c>
      <c r="E7544" s="61" t="s">
        <v>48</v>
      </c>
      <c r="F7544" s="61">
        <v>0.125</v>
      </c>
      <c r="G7544" s="62">
        <v>0</v>
      </c>
    </row>
    <row r="7545" spans="1:7" x14ac:dyDescent="0.3">
      <c r="A7545" s="54">
        <v>45815</v>
      </c>
      <c r="B7545" s="55" t="s">
        <v>16</v>
      </c>
      <c r="C7545" s="55" t="s">
        <v>110</v>
      </c>
      <c r="D7545" s="55" t="s">
        <v>9</v>
      </c>
      <c r="E7545" s="55" t="s">
        <v>48</v>
      </c>
      <c r="F7545" s="55">
        <v>0.14583333333333329</v>
      </c>
      <c r="G7545" s="56">
        <v>0</v>
      </c>
    </row>
    <row r="7546" spans="1:7" x14ac:dyDescent="0.3">
      <c r="A7546" s="60">
        <v>45815</v>
      </c>
      <c r="B7546" s="61" t="s">
        <v>16</v>
      </c>
      <c r="C7546" s="61" t="s">
        <v>110</v>
      </c>
      <c r="D7546" s="61" t="s">
        <v>9</v>
      </c>
      <c r="E7546" s="61" t="s">
        <v>48</v>
      </c>
      <c r="F7546" s="61">
        <v>0.16666666666666671</v>
      </c>
      <c r="G7546" s="62">
        <v>0</v>
      </c>
    </row>
    <row r="7547" spans="1:7" x14ac:dyDescent="0.3">
      <c r="A7547" s="54">
        <v>45815</v>
      </c>
      <c r="B7547" s="55" t="s">
        <v>16</v>
      </c>
      <c r="C7547" s="55" t="s">
        <v>110</v>
      </c>
      <c r="D7547" s="55" t="s">
        <v>9</v>
      </c>
      <c r="E7547" s="55" t="s">
        <v>48</v>
      </c>
      <c r="F7547" s="55">
        <v>0.1875</v>
      </c>
      <c r="G7547" s="56">
        <v>0</v>
      </c>
    </row>
    <row r="7548" spans="1:7" x14ac:dyDescent="0.3">
      <c r="A7548" s="60">
        <v>45815</v>
      </c>
      <c r="B7548" s="61" t="s">
        <v>16</v>
      </c>
      <c r="C7548" s="61" t="s">
        <v>110</v>
      </c>
      <c r="D7548" s="61" t="s">
        <v>9</v>
      </c>
      <c r="E7548" s="61" t="s">
        <v>48</v>
      </c>
      <c r="F7548" s="61">
        <v>0.20833333333333329</v>
      </c>
      <c r="G7548" s="62">
        <v>0</v>
      </c>
    </row>
    <row r="7549" spans="1:7" x14ac:dyDescent="0.3">
      <c r="A7549" s="54">
        <v>45815</v>
      </c>
      <c r="B7549" s="55" t="s">
        <v>16</v>
      </c>
      <c r="C7549" s="55" t="s">
        <v>110</v>
      </c>
      <c r="D7549" s="55" t="s">
        <v>9</v>
      </c>
      <c r="E7549" s="55" t="s">
        <v>48</v>
      </c>
      <c r="F7549" s="55">
        <v>0.22916666666666671</v>
      </c>
      <c r="G7549" s="56">
        <v>0</v>
      </c>
    </row>
    <row r="7550" spans="1:7" x14ac:dyDescent="0.3">
      <c r="A7550" s="60">
        <v>45815</v>
      </c>
      <c r="B7550" s="61" t="s">
        <v>16</v>
      </c>
      <c r="C7550" s="61" t="s">
        <v>110</v>
      </c>
      <c r="D7550" s="61" t="s">
        <v>9</v>
      </c>
      <c r="E7550" s="61" t="s">
        <v>48</v>
      </c>
      <c r="F7550" s="61">
        <v>0.25</v>
      </c>
      <c r="G7550" s="62">
        <v>0</v>
      </c>
    </row>
    <row r="7551" spans="1:7" x14ac:dyDescent="0.3">
      <c r="A7551" s="54">
        <v>45815</v>
      </c>
      <c r="B7551" s="55" t="s">
        <v>16</v>
      </c>
      <c r="C7551" s="55" t="s">
        <v>110</v>
      </c>
      <c r="D7551" s="55" t="s">
        <v>9</v>
      </c>
      <c r="E7551" s="55" t="s">
        <v>48</v>
      </c>
      <c r="F7551" s="55">
        <v>0.27083333333333331</v>
      </c>
      <c r="G7551" s="56">
        <v>0</v>
      </c>
    </row>
    <row r="7552" spans="1:7" x14ac:dyDescent="0.3">
      <c r="A7552" s="60">
        <v>45815</v>
      </c>
      <c r="B7552" s="61" t="s">
        <v>16</v>
      </c>
      <c r="C7552" s="61" t="s">
        <v>110</v>
      </c>
      <c r="D7552" s="61" t="s">
        <v>9</v>
      </c>
      <c r="E7552" s="61" t="s">
        <v>48</v>
      </c>
      <c r="F7552" s="61">
        <v>0.29166666666666669</v>
      </c>
      <c r="G7552" s="62">
        <v>0</v>
      </c>
    </row>
    <row r="7553" spans="1:7" x14ac:dyDescent="0.3">
      <c r="A7553" s="54">
        <v>45815</v>
      </c>
      <c r="B7553" s="55" t="s">
        <v>16</v>
      </c>
      <c r="C7553" s="55" t="s">
        <v>110</v>
      </c>
      <c r="D7553" s="55" t="s">
        <v>9</v>
      </c>
      <c r="E7553" s="55" t="s">
        <v>48</v>
      </c>
      <c r="F7553" s="55">
        <v>0.3125</v>
      </c>
      <c r="G7553" s="56">
        <v>0</v>
      </c>
    </row>
    <row r="7554" spans="1:7" x14ac:dyDescent="0.3">
      <c r="A7554" s="60">
        <v>45815</v>
      </c>
      <c r="B7554" s="61" t="s">
        <v>16</v>
      </c>
      <c r="C7554" s="61" t="s">
        <v>110</v>
      </c>
      <c r="D7554" s="61" t="s">
        <v>9</v>
      </c>
      <c r="E7554" s="61" t="s">
        <v>48</v>
      </c>
      <c r="F7554" s="61">
        <v>0.33333333333333331</v>
      </c>
      <c r="G7554" s="62">
        <v>0</v>
      </c>
    </row>
    <row r="7555" spans="1:7" x14ac:dyDescent="0.3">
      <c r="A7555" s="54">
        <v>45815</v>
      </c>
      <c r="B7555" s="55" t="s">
        <v>16</v>
      </c>
      <c r="C7555" s="55" t="s">
        <v>110</v>
      </c>
      <c r="D7555" s="55" t="s">
        <v>9</v>
      </c>
      <c r="E7555" s="55" t="s">
        <v>48</v>
      </c>
      <c r="F7555" s="55">
        <v>0.35416666666666669</v>
      </c>
      <c r="G7555" s="56">
        <v>0</v>
      </c>
    </row>
    <row r="7556" spans="1:7" x14ac:dyDescent="0.3">
      <c r="A7556" s="60">
        <v>45815</v>
      </c>
      <c r="B7556" s="61" t="s">
        <v>16</v>
      </c>
      <c r="C7556" s="61" t="s">
        <v>110</v>
      </c>
      <c r="D7556" s="61" t="s">
        <v>9</v>
      </c>
      <c r="E7556" s="61" t="s">
        <v>48</v>
      </c>
      <c r="F7556" s="61">
        <v>0.375</v>
      </c>
      <c r="G7556" s="62">
        <v>0</v>
      </c>
    </row>
    <row r="7557" spans="1:7" x14ac:dyDescent="0.3">
      <c r="A7557" s="54">
        <v>45815</v>
      </c>
      <c r="B7557" s="55" t="s">
        <v>16</v>
      </c>
      <c r="C7557" s="55" t="s">
        <v>110</v>
      </c>
      <c r="D7557" s="55" t="s">
        <v>9</v>
      </c>
      <c r="E7557" s="55" t="s">
        <v>48</v>
      </c>
      <c r="F7557" s="55">
        <v>0.39583333333333331</v>
      </c>
      <c r="G7557" s="56">
        <v>0</v>
      </c>
    </row>
    <row r="7558" spans="1:7" x14ac:dyDescent="0.3">
      <c r="A7558" s="60">
        <v>45815</v>
      </c>
      <c r="B7558" s="61" t="s">
        <v>16</v>
      </c>
      <c r="C7558" s="61" t="s">
        <v>110</v>
      </c>
      <c r="D7558" s="61" t="s">
        <v>9</v>
      </c>
      <c r="E7558" s="61" t="s">
        <v>48</v>
      </c>
      <c r="F7558" s="61">
        <v>0.41666666666666669</v>
      </c>
      <c r="G7558" s="62">
        <v>0</v>
      </c>
    </row>
    <row r="7559" spans="1:7" x14ac:dyDescent="0.3">
      <c r="A7559" s="54">
        <v>45815</v>
      </c>
      <c r="B7559" s="55" t="s">
        <v>16</v>
      </c>
      <c r="C7559" s="55" t="s">
        <v>110</v>
      </c>
      <c r="D7559" s="55" t="s">
        <v>9</v>
      </c>
      <c r="E7559" s="55" t="s">
        <v>48</v>
      </c>
      <c r="F7559" s="55">
        <v>0.4375</v>
      </c>
      <c r="G7559" s="56">
        <v>0</v>
      </c>
    </row>
    <row r="7560" spans="1:7" x14ac:dyDescent="0.3">
      <c r="A7560" s="60">
        <v>45815</v>
      </c>
      <c r="B7560" s="61" t="s">
        <v>16</v>
      </c>
      <c r="C7560" s="61" t="s">
        <v>110</v>
      </c>
      <c r="D7560" s="61" t="s">
        <v>9</v>
      </c>
      <c r="E7560" s="61" t="s">
        <v>48</v>
      </c>
      <c r="F7560" s="61">
        <v>0.45833333333333331</v>
      </c>
      <c r="G7560" s="62">
        <v>0</v>
      </c>
    </row>
    <row r="7561" spans="1:7" x14ac:dyDescent="0.3">
      <c r="A7561" s="54">
        <v>45815</v>
      </c>
      <c r="B7561" s="55" t="s">
        <v>16</v>
      </c>
      <c r="C7561" s="55" t="s">
        <v>110</v>
      </c>
      <c r="D7561" s="55" t="s">
        <v>9</v>
      </c>
      <c r="E7561" s="55" t="s">
        <v>48</v>
      </c>
      <c r="F7561" s="55">
        <v>0.47916666666666669</v>
      </c>
      <c r="G7561" s="56">
        <v>0</v>
      </c>
    </row>
    <row r="7562" spans="1:7" x14ac:dyDescent="0.3">
      <c r="A7562" s="60">
        <v>45815</v>
      </c>
      <c r="B7562" s="61" t="s">
        <v>16</v>
      </c>
      <c r="C7562" s="61" t="s">
        <v>110</v>
      </c>
      <c r="D7562" s="61" t="s">
        <v>9</v>
      </c>
      <c r="E7562" s="61" t="s">
        <v>48</v>
      </c>
      <c r="F7562" s="61">
        <v>0.5</v>
      </c>
      <c r="G7562" s="62">
        <v>0</v>
      </c>
    </row>
    <row r="7563" spans="1:7" x14ac:dyDescent="0.3">
      <c r="A7563" s="54">
        <v>45815</v>
      </c>
      <c r="B7563" s="55" t="s">
        <v>16</v>
      </c>
      <c r="C7563" s="55" t="s">
        <v>110</v>
      </c>
      <c r="D7563" s="55" t="s">
        <v>9</v>
      </c>
      <c r="E7563" s="55" t="s">
        <v>48</v>
      </c>
      <c r="F7563" s="55">
        <v>0.52083333333333337</v>
      </c>
      <c r="G7563" s="56">
        <v>0</v>
      </c>
    </row>
    <row r="7564" spans="1:7" x14ac:dyDescent="0.3">
      <c r="A7564" s="60">
        <v>45815</v>
      </c>
      <c r="B7564" s="61" t="s">
        <v>16</v>
      </c>
      <c r="C7564" s="61" t="s">
        <v>110</v>
      </c>
      <c r="D7564" s="61" t="s">
        <v>9</v>
      </c>
      <c r="E7564" s="61" t="s">
        <v>48</v>
      </c>
      <c r="F7564" s="61">
        <v>0.54166666666666663</v>
      </c>
      <c r="G7564" s="62">
        <v>0</v>
      </c>
    </row>
    <row r="7565" spans="1:7" x14ac:dyDescent="0.3">
      <c r="A7565" s="54">
        <v>45815</v>
      </c>
      <c r="B7565" s="55" t="s">
        <v>16</v>
      </c>
      <c r="C7565" s="55" t="s">
        <v>110</v>
      </c>
      <c r="D7565" s="55" t="s">
        <v>9</v>
      </c>
      <c r="E7565" s="55" t="s">
        <v>48</v>
      </c>
      <c r="F7565" s="55">
        <v>0.5625</v>
      </c>
      <c r="G7565" s="56">
        <v>0</v>
      </c>
    </row>
    <row r="7566" spans="1:7" x14ac:dyDescent="0.3">
      <c r="A7566" s="60">
        <v>45815</v>
      </c>
      <c r="B7566" s="61" t="s">
        <v>16</v>
      </c>
      <c r="C7566" s="61" t="s">
        <v>110</v>
      </c>
      <c r="D7566" s="61" t="s">
        <v>9</v>
      </c>
      <c r="E7566" s="61" t="s">
        <v>48</v>
      </c>
      <c r="F7566" s="61">
        <v>0.58333333333333337</v>
      </c>
      <c r="G7566" s="62">
        <v>0</v>
      </c>
    </row>
    <row r="7567" spans="1:7" x14ac:dyDescent="0.3">
      <c r="A7567" s="54">
        <v>45815</v>
      </c>
      <c r="B7567" s="55" t="s">
        <v>16</v>
      </c>
      <c r="C7567" s="55" t="s">
        <v>110</v>
      </c>
      <c r="D7567" s="55" t="s">
        <v>9</v>
      </c>
      <c r="E7567" s="55" t="s">
        <v>48</v>
      </c>
      <c r="F7567" s="55">
        <v>0.60416666666666663</v>
      </c>
      <c r="G7567" s="56">
        <v>0</v>
      </c>
    </row>
    <row r="7568" spans="1:7" x14ac:dyDescent="0.3">
      <c r="A7568" s="60">
        <v>45815</v>
      </c>
      <c r="B7568" s="61" t="s">
        <v>16</v>
      </c>
      <c r="C7568" s="61" t="s">
        <v>110</v>
      </c>
      <c r="D7568" s="61" t="s">
        <v>9</v>
      </c>
      <c r="E7568" s="61" t="s">
        <v>48</v>
      </c>
      <c r="F7568" s="61">
        <v>0.625</v>
      </c>
      <c r="G7568" s="62">
        <v>0</v>
      </c>
    </row>
    <row r="7569" spans="1:7" x14ac:dyDescent="0.3">
      <c r="A7569" s="54">
        <v>45815</v>
      </c>
      <c r="B7569" s="55" t="s">
        <v>16</v>
      </c>
      <c r="C7569" s="55" t="s">
        <v>110</v>
      </c>
      <c r="D7569" s="55" t="s">
        <v>9</v>
      </c>
      <c r="E7569" s="55" t="s">
        <v>48</v>
      </c>
      <c r="F7569" s="55">
        <v>0.64583333333333337</v>
      </c>
      <c r="G7569" s="56">
        <v>0</v>
      </c>
    </row>
    <row r="7570" spans="1:7" x14ac:dyDescent="0.3">
      <c r="A7570" s="60">
        <v>45815</v>
      </c>
      <c r="B7570" s="61" t="s">
        <v>16</v>
      </c>
      <c r="C7570" s="61" t="s">
        <v>110</v>
      </c>
      <c r="D7570" s="61" t="s">
        <v>9</v>
      </c>
      <c r="E7570" s="61" t="s">
        <v>48</v>
      </c>
      <c r="F7570" s="61">
        <v>0.66666666666666663</v>
      </c>
      <c r="G7570" s="62">
        <v>0</v>
      </c>
    </row>
    <row r="7571" spans="1:7" x14ac:dyDescent="0.3">
      <c r="A7571" s="54">
        <v>45815</v>
      </c>
      <c r="B7571" s="55" t="s">
        <v>16</v>
      </c>
      <c r="C7571" s="55" t="s">
        <v>110</v>
      </c>
      <c r="D7571" s="55" t="s">
        <v>9</v>
      </c>
      <c r="E7571" s="55" t="s">
        <v>48</v>
      </c>
      <c r="F7571" s="55">
        <v>0.6875</v>
      </c>
      <c r="G7571" s="56">
        <v>0</v>
      </c>
    </row>
    <row r="7572" spans="1:7" x14ac:dyDescent="0.3">
      <c r="A7572" s="60">
        <v>45815</v>
      </c>
      <c r="B7572" s="61" t="s">
        <v>16</v>
      </c>
      <c r="C7572" s="61" t="s">
        <v>110</v>
      </c>
      <c r="D7572" s="61" t="s">
        <v>9</v>
      </c>
      <c r="E7572" s="61" t="s">
        <v>48</v>
      </c>
      <c r="F7572" s="61">
        <v>0.70833333333333337</v>
      </c>
      <c r="G7572" s="62">
        <v>0</v>
      </c>
    </row>
    <row r="7573" spans="1:7" x14ac:dyDescent="0.3">
      <c r="A7573" s="54">
        <v>45815</v>
      </c>
      <c r="B7573" s="55" t="s">
        <v>16</v>
      </c>
      <c r="C7573" s="55" t="s">
        <v>110</v>
      </c>
      <c r="D7573" s="55" t="s">
        <v>9</v>
      </c>
      <c r="E7573" s="55" t="s">
        <v>48</v>
      </c>
      <c r="F7573" s="55">
        <v>0.72916666666666663</v>
      </c>
      <c r="G7573" s="56">
        <v>0</v>
      </c>
    </row>
    <row r="7574" spans="1:7" x14ac:dyDescent="0.3">
      <c r="A7574" s="60">
        <v>45815</v>
      </c>
      <c r="B7574" s="61" t="s">
        <v>16</v>
      </c>
      <c r="C7574" s="61" t="s">
        <v>110</v>
      </c>
      <c r="D7574" s="61" t="s">
        <v>9</v>
      </c>
      <c r="E7574" s="61" t="s">
        <v>48</v>
      </c>
      <c r="F7574" s="61">
        <v>0.75</v>
      </c>
      <c r="G7574" s="62">
        <v>0</v>
      </c>
    </row>
    <row r="7575" spans="1:7" x14ac:dyDescent="0.3">
      <c r="A7575" s="54">
        <v>45815</v>
      </c>
      <c r="B7575" s="55" t="s">
        <v>16</v>
      </c>
      <c r="C7575" s="55" t="s">
        <v>110</v>
      </c>
      <c r="D7575" s="55" t="s">
        <v>9</v>
      </c>
      <c r="E7575" s="55" t="s">
        <v>48</v>
      </c>
      <c r="F7575" s="55">
        <v>0.77083333333333337</v>
      </c>
      <c r="G7575" s="56">
        <v>0</v>
      </c>
    </row>
    <row r="7576" spans="1:7" x14ac:dyDescent="0.3">
      <c r="A7576" s="60">
        <v>45815</v>
      </c>
      <c r="B7576" s="61" t="s">
        <v>16</v>
      </c>
      <c r="C7576" s="61" t="s">
        <v>110</v>
      </c>
      <c r="D7576" s="61" t="s">
        <v>9</v>
      </c>
      <c r="E7576" s="61" t="s">
        <v>48</v>
      </c>
      <c r="F7576" s="61">
        <v>0.79166666666666663</v>
      </c>
      <c r="G7576" s="62">
        <v>0</v>
      </c>
    </row>
    <row r="7577" spans="1:7" x14ac:dyDescent="0.3">
      <c r="A7577" s="54">
        <v>45815</v>
      </c>
      <c r="B7577" s="55" t="s">
        <v>16</v>
      </c>
      <c r="C7577" s="55" t="s">
        <v>110</v>
      </c>
      <c r="D7577" s="55" t="s">
        <v>9</v>
      </c>
      <c r="E7577" s="55" t="s">
        <v>48</v>
      </c>
      <c r="F7577" s="55">
        <v>0.8125</v>
      </c>
      <c r="G7577" s="56">
        <v>0</v>
      </c>
    </row>
    <row r="7578" spans="1:7" x14ac:dyDescent="0.3">
      <c r="A7578" s="60">
        <v>45815</v>
      </c>
      <c r="B7578" s="61" t="s">
        <v>16</v>
      </c>
      <c r="C7578" s="61" t="s">
        <v>110</v>
      </c>
      <c r="D7578" s="61" t="s">
        <v>9</v>
      </c>
      <c r="E7578" s="61" t="s">
        <v>48</v>
      </c>
      <c r="F7578" s="61">
        <v>0.83333333333333337</v>
      </c>
      <c r="G7578" s="62">
        <v>0</v>
      </c>
    </row>
    <row r="7579" spans="1:7" x14ac:dyDescent="0.3">
      <c r="A7579" s="54">
        <v>45815</v>
      </c>
      <c r="B7579" s="55" t="s">
        <v>16</v>
      </c>
      <c r="C7579" s="55" t="s">
        <v>110</v>
      </c>
      <c r="D7579" s="55" t="s">
        <v>9</v>
      </c>
      <c r="E7579" s="55" t="s">
        <v>48</v>
      </c>
      <c r="F7579" s="55">
        <v>0.85416666666666663</v>
      </c>
      <c r="G7579" s="56">
        <v>0</v>
      </c>
    </row>
    <row r="7580" spans="1:7" x14ac:dyDescent="0.3">
      <c r="A7580" s="60">
        <v>45815</v>
      </c>
      <c r="B7580" s="61" t="s">
        <v>16</v>
      </c>
      <c r="C7580" s="61" t="s">
        <v>110</v>
      </c>
      <c r="D7580" s="61" t="s">
        <v>9</v>
      </c>
      <c r="E7580" s="61" t="s">
        <v>48</v>
      </c>
      <c r="F7580" s="61">
        <v>0.875</v>
      </c>
      <c r="G7580" s="62">
        <v>0</v>
      </c>
    </row>
    <row r="7581" spans="1:7" x14ac:dyDescent="0.3">
      <c r="A7581" s="54">
        <v>45815</v>
      </c>
      <c r="B7581" s="55" t="s">
        <v>16</v>
      </c>
      <c r="C7581" s="55" t="s">
        <v>110</v>
      </c>
      <c r="D7581" s="55" t="s">
        <v>9</v>
      </c>
      <c r="E7581" s="55" t="s">
        <v>48</v>
      </c>
      <c r="F7581" s="55">
        <v>0.89583333333333337</v>
      </c>
      <c r="G7581" s="56">
        <v>0</v>
      </c>
    </row>
    <row r="7582" spans="1:7" x14ac:dyDescent="0.3">
      <c r="A7582" s="60">
        <v>45815</v>
      </c>
      <c r="B7582" s="61" t="s">
        <v>16</v>
      </c>
      <c r="C7582" s="61" t="s">
        <v>110</v>
      </c>
      <c r="D7582" s="61" t="s">
        <v>9</v>
      </c>
      <c r="E7582" s="61" t="s">
        <v>48</v>
      </c>
      <c r="F7582" s="61">
        <v>0.91666666666666663</v>
      </c>
      <c r="G7582" s="62">
        <v>0</v>
      </c>
    </row>
    <row r="7583" spans="1:7" x14ac:dyDescent="0.3">
      <c r="A7583" s="54">
        <v>45815</v>
      </c>
      <c r="B7583" s="55" t="s">
        <v>16</v>
      </c>
      <c r="C7583" s="55" t="s">
        <v>110</v>
      </c>
      <c r="D7583" s="55" t="s">
        <v>9</v>
      </c>
      <c r="E7583" s="55" t="s">
        <v>48</v>
      </c>
      <c r="F7583" s="55">
        <v>0.9375</v>
      </c>
      <c r="G7583" s="56">
        <v>0</v>
      </c>
    </row>
    <row r="7584" spans="1:7" x14ac:dyDescent="0.3">
      <c r="A7584" s="60">
        <v>45815</v>
      </c>
      <c r="B7584" s="61" t="s">
        <v>16</v>
      </c>
      <c r="C7584" s="61" t="s">
        <v>110</v>
      </c>
      <c r="D7584" s="61" t="s">
        <v>9</v>
      </c>
      <c r="E7584" s="61" t="s">
        <v>48</v>
      </c>
      <c r="F7584" s="61">
        <v>0.95833333333333337</v>
      </c>
      <c r="G7584" s="62">
        <v>0</v>
      </c>
    </row>
    <row r="7585" spans="1:7" x14ac:dyDescent="0.3">
      <c r="A7585" s="54">
        <v>45815</v>
      </c>
      <c r="B7585" s="55" t="s">
        <v>16</v>
      </c>
      <c r="C7585" s="55" t="s">
        <v>110</v>
      </c>
      <c r="D7585" s="55" t="s">
        <v>9</v>
      </c>
      <c r="E7585" s="55" t="s">
        <v>48</v>
      </c>
      <c r="F7585" s="55">
        <v>0.97916666666666663</v>
      </c>
      <c r="G7585" s="56">
        <v>0</v>
      </c>
    </row>
    <row r="7586" spans="1:7" x14ac:dyDescent="0.3">
      <c r="A7586" s="60">
        <v>45816</v>
      </c>
      <c r="B7586" s="61" t="s">
        <v>16</v>
      </c>
      <c r="C7586" s="61" t="s">
        <v>110</v>
      </c>
      <c r="D7586" s="61" t="s">
        <v>9</v>
      </c>
      <c r="E7586" s="61" t="s">
        <v>48</v>
      </c>
      <c r="F7586" s="61">
        <v>0</v>
      </c>
      <c r="G7586" s="62">
        <v>0</v>
      </c>
    </row>
    <row r="7587" spans="1:7" x14ac:dyDescent="0.3">
      <c r="A7587" s="54">
        <v>45816</v>
      </c>
      <c r="B7587" s="55" t="s">
        <v>16</v>
      </c>
      <c r="C7587" s="55" t="s">
        <v>110</v>
      </c>
      <c r="D7587" s="55" t="s">
        <v>10</v>
      </c>
      <c r="E7587" s="55" t="s">
        <v>48</v>
      </c>
      <c r="F7587" s="55">
        <v>2.0833333333333329E-2</v>
      </c>
      <c r="G7587" s="56" cm="1">
        <f t="array" ref="G7587:G7634">IF(LOAD_RESULTS!$C$3 = "MENU",ABS(_xlfn.IFS(AND(PER_MONTH!$B7539="January",PER_MONTH!$E7539="Working Day"),Table3[Jan_WD],AND(PER_MONTH!$B7539="January",PER_MONTH!$E7539="Non-Working Day"),Table3[Jan_NWD],AND(PER_MONTH!$B7539="February",PER_MONTH!$E7539="Working Day"),Table3[Feb_WD],AND(PER_MONTH!$B7539="February",PER_MONTH!$E7539="Non-Working Day"),Table3[Feb_NWD], AND(PER_MONTH!$B7539 = "March", PER_MONTH!$E7539 = "Working Day"), Table3[Mar_WD],  AND(PER_MONTH!$B7539 = "March", PER_MONTH!$E7539 = "Non-Working Day"), Table3[Mar_NWD], AND(PER_MONTH!$B7539 = "April", PER_MONTH!$E7539 = "Working Day"), Table3[Apr_WD], AND(PER_MONTH!$B7539 = "April", PER_MONTH!$E7539 = "Non-Working Day"), Table3[Apr_NWD], AND(PER_MONTH!$B7539 = "May", PER_MONTH!$E7539 = "Working Day"), Table3[May_WD], AND(PER_MONTH!$B7539 = "May", PER_MONTH!$E7539 = "Non-Working Day"), Table3[May_NWD], AND(PER_MONTH!$B7539 = "June", PER_MONTH!$E7539 = "Working Day"), Table3[Jun_WD], AND(PER_MONTH!$B7539 = "June", PER_MONTH!$E7539 = "Non-Working Day"), Table3[Jun_NWD], AND(PER_MONTH!$B7539 = "July", PER_MONTH!$E7539 = "Working Day"), Table3[Jul_WD], AND(PER_MONTH!$B7539 = "July", PER_MONTH!$E7539 = "Non-Working Day"), Table3[Jul_NWD], AND(PER_MONTH!$B7539 = "August", PER_MONTH!$E7539 = "Working Day"), Table3[Aug_WD], AND(PER_MONTH!$B7539 = "August", PER_MONTH!$E7539 = "Non-Working Day"), Table3[Aug_NWD], AND(PER_MONTH!$B7539 = "September", PER_MONTH!$E7539 = "Working Day"), Table3[Sep_WD], AND(PER_MONTH!$B7539 = "September", PER_MONTH!$E7539 = "Non-Working Day"), Table3[Sep_NWD], AND(PER_MONTH!$B7539 = "October", PER_MONTH!$E7539 = "Working Day"), Table3[Oct_WD], AND(PER_MONTH!$B7539 = "October", PER_MONTH!$E7539 = "Non-Working Day"), Table3[Oct_NWD], AND(PER_MONTH!$B7539 = "November", PER_MONTH!$E7539 = "Working Day"), Table3[Nov_WD], AND(PER_MONTH!$B7539 = "November", PER_MONTH!$E7539 = "Non-Working Day"), Table3[Nov_NWD], AND(PER_MONTH!$B7539 = "December", PER_MONTH!$E7539 = "Working Day"), Table3[Dec_WD], AND(PER_MONTH!$B7539 = "December", PER_MONTH!$E7539 = "Non-Working Day"), Table3[Dec_NWD])),_xlfn.IFS(AND(PER_MONTH!$B7539="January",PER_MONTH!$E7539="Working Day"),Table3[Jan_WD],AND(PER_MONTH!$B7539="January",PER_MONTH!$E7539="Non-Working Day"),Table3[Jan_NWD],AND(PER_MONTH!$B7539="February",PER_MONTH!$E7539="Working Day"),Table3[Feb_WD],AND(PER_MONTH!$B7539="February",PER_MONTH!$E7539="Non-Working Day"),Table3[Feb_NWD], AND(PER_MONTH!$B7539 = "March", PER_MONTH!$E7539 = "Working Day"), Table3[Mar_WD],  AND(PER_MONTH!$B7539 = "March", PER_MONTH!$E7539 = "Non-Working Day"), Table3[Mar_NWD], AND(PER_MONTH!$B7539 = "April", PER_MONTH!$E7539 = "Working Day"), Table3[Apr_WD], AND(PER_MONTH!$B7539 = "April", PER_MONTH!$E7539 = "Non-Working Day"), Table3[Apr_NWD], AND(PER_MONTH!$B7539 = "May", PER_MONTH!$E7539 = "Working Day"), Table3[May_WD], AND(PER_MONTH!$B7539 = "May", PER_MONTH!$E7539 = "Non-Working Day"), Table3[May_NWD], AND(PER_MONTH!$B7539 = "June", PER_MONTH!$E7539 = "Working Day"), Table3[Jun_WD], AND(PER_MONTH!$B7539 = "June", PER_MONTH!$E7539 = "Non-Working Day"), Table3[Jun_NWD], AND(PER_MONTH!$B7539 = "July", PER_MONTH!$E7539 = "Working Day"), Table3[Jul_WD], AND(PER_MONTH!$B7539 = "July", PER_MONTH!$E7539 = "Non-Working Day"), Table3[Jul_NWD], AND(PER_MONTH!$B7539 = "August", PER_MONTH!$E7539 = "Working Day"), Table3[Aug_WD], AND(PER_MONTH!$B7539 = "August", PER_MONTH!$E7539 = "Non-Working Day"), Table3[Aug_NWD], AND(PER_MONTH!$B7539 = "September", PER_MONTH!$E7539 = "Working Day"), Table3[Sep_WD], AND(PER_MONTH!$B7539 = "September", PER_MONTH!$E7539 = "Non-Working Day"), Table3[Sep_NWD], AND(PER_MONTH!$B7539 = "October", PER_MONTH!$E7539 = "Working Day"), Table3[Oct_WD], AND(PER_MONTH!$B7539 = "October", PER_MONTH!$E7539 = "Non-Working Day"), Table3[Oct_NWD], AND(PER_MONTH!$B7539 = "November", PER_MONTH!$E7539 = "Working Day"), Table3[Nov_WD], AND(PER_MONTH!$B7539 = "November", PER_MONTH!$E7539 = "Non-Working Day"), Table3[Nov_NWD], AND(PER_MONTH!$B7539 = "December", PER_MONTH!$E7539 = "Working Day"), Table3[Dec_WD], AND(PER_MONTH!$B7539 = "December", PER_MONTH!$E7539 = "Non-Working Day"), Table3[Dec_NWD]))</f>
        <v>0</v>
      </c>
    </row>
    <row r="7588" spans="1:7" x14ac:dyDescent="0.3">
      <c r="A7588" s="60">
        <v>45816</v>
      </c>
      <c r="B7588" s="61" t="s">
        <v>16</v>
      </c>
      <c r="C7588" s="61" t="s">
        <v>110</v>
      </c>
      <c r="D7588" s="61" t="s">
        <v>10</v>
      </c>
      <c r="E7588" s="61" t="s">
        <v>48</v>
      </c>
      <c r="F7588" s="61">
        <v>4.1666666666666657E-2</v>
      </c>
      <c r="G7588" s="62">
        <v>0</v>
      </c>
    </row>
    <row r="7589" spans="1:7" x14ac:dyDescent="0.3">
      <c r="A7589" s="54">
        <v>45816</v>
      </c>
      <c r="B7589" s="55" t="s">
        <v>16</v>
      </c>
      <c r="C7589" s="55" t="s">
        <v>110</v>
      </c>
      <c r="D7589" s="55" t="s">
        <v>10</v>
      </c>
      <c r="E7589" s="55" t="s">
        <v>48</v>
      </c>
      <c r="F7589" s="55">
        <v>6.25E-2</v>
      </c>
      <c r="G7589" s="56">
        <v>0</v>
      </c>
    </row>
    <row r="7590" spans="1:7" x14ac:dyDescent="0.3">
      <c r="A7590" s="60">
        <v>45816</v>
      </c>
      <c r="B7590" s="61" t="s">
        <v>16</v>
      </c>
      <c r="C7590" s="61" t="s">
        <v>110</v>
      </c>
      <c r="D7590" s="61" t="s">
        <v>10</v>
      </c>
      <c r="E7590" s="61" t="s">
        <v>48</v>
      </c>
      <c r="F7590" s="61">
        <v>8.3333333333333329E-2</v>
      </c>
      <c r="G7590" s="62">
        <v>0</v>
      </c>
    </row>
    <row r="7591" spans="1:7" x14ac:dyDescent="0.3">
      <c r="A7591" s="54">
        <v>45816</v>
      </c>
      <c r="B7591" s="55" t="s">
        <v>16</v>
      </c>
      <c r="C7591" s="55" t="s">
        <v>110</v>
      </c>
      <c r="D7591" s="55" t="s">
        <v>10</v>
      </c>
      <c r="E7591" s="55" t="s">
        <v>48</v>
      </c>
      <c r="F7591" s="55">
        <v>0.1041666666666667</v>
      </c>
      <c r="G7591" s="56">
        <v>0</v>
      </c>
    </row>
    <row r="7592" spans="1:7" x14ac:dyDescent="0.3">
      <c r="A7592" s="60">
        <v>45816</v>
      </c>
      <c r="B7592" s="61" t="s">
        <v>16</v>
      </c>
      <c r="C7592" s="61" t="s">
        <v>110</v>
      </c>
      <c r="D7592" s="61" t="s">
        <v>10</v>
      </c>
      <c r="E7592" s="61" t="s">
        <v>48</v>
      </c>
      <c r="F7592" s="61">
        <v>0.125</v>
      </c>
      <c r="G7592" s="62">
        <v>0</v>
      </c>
    </row>
    <row r="7593" spans="1:7" x14ac:dyDescent="0.3">
      <c r="A7593" s="54">
        <v>45816</v>
      </c>
      <c r="B7593" s="55" t="s">
        <v>16</v>
      </c>
      <c r="C7593" s="55" t="s">
        <v>110</v>
      </c>
      <c r="D7593" s="55" t="s">
        <v>10</v>
      </c>
      <c r="E7593" s="55" t="s">
        <v>48</v>
      </c>
      <c r="F7593" s="55">
        <v>0.14583333333333329</v>
      </c>
      <c r="G7593" s="56">
        <v>0</v>
      </c>
    </row>
    <row r="7594" spans="1:7" x14ac:dyDescent="0.3">
      <c r="A7594" s="60">
        <v>45816</v>
      </c>
      <c r="B7594" s="61" t="s">
        <v>16</v>
      </c>
      <c r="C7594" s="61" t="s">
        <v>110</v>
      </c>
      <c r="D7594" s="61" t="s">
        <v>10</v>
      </c>
      <c r="E7594" s="61" t="s">
        <v>48</v>
      </c>
      <c r="F7594" s="61">
        <v>0.16666666666666671</v>
      </c>
      <c r="G7594" s="62">
        <v>0</v>
      </c>
    </row>
    <row r="7595" spans="1:7" x14ac:dyDescent="0.3">
      <c r="A7595" s="54">
        <v>45816</v>
      </c>
      <c r="B7595" s="55" t="s">
        <v>16</v>
      </c>
      <c r="C7595" s="55" t="s">
        <v>110</v>
      </c>
      <c r="D7595" s="55" t="s">
        <v>10</v>
      </c>
      <c r="E7595" s="55" t="s">
        <v>48</v>
      </c>
      <c r="F7595" s="55">
        <v>0.1875</v>
      </c>
      <c r="G7595" s="56">
        <v>0</v>
      </c>
    </row>
    <row r="7596" spans="1:7" x14ac:dyDescent="0.3">
      <c r="A7596" s="60">
        <v>45816</v>
      </c>
      <c r="B7596" s="61" t="s">
        <v>16</v>
      </c>
      <c r="C7596" s="61" t="s">
        <v>110</v>
      </c>
      <c r="D7596" s="61" t="s">
        <v>10</v>
      </c>
      <c r="E7596" s="61" t="s">
        <v>48</v>
      </c>
      <c r="F7596" s="61">
        <v>0.20833333333333329</v>
      </c>
      <c r="G7596" s="62">
        <v>0</v>
      </c>
    </row>
    <row r="7597" spans="1:7" x14ac:dyDescent="0.3">
      <c r="A7597" s="54">
        <v>45816</v>
      </c>
      <c r="B7597" s="55" t="s">
        <v>16</v>
      </c>
      <c r="C7597" s="55" t="s">
        <v>110</v>
      </c>
      <c r="D7597" s="55" t="s">
        <v>10</v>
      </c>
      <c r="E7597" s="55" t="s">
        <v>48</v>
      </c>
      <c r="F7597" s="55">
        <v>0.22916666666666671</v>
      </c>
      <c r="G7597" s="56">
        <v>0</v>
      </c>
    </row>
    <row r="7598" spans="1:7" x14ac:dyDescent="0.3">
      <c r="A7598" s="60">
        <v>45816</v>
      </c>
      <c r="B7598" s="61" t="s">
        <v>16</v>
      </c>
      <c r="C7598" s="61" t="s">
        <v>110</v>
      </c>
      <c r="D7598" s="61" t="s">
        <v>10</v>
      </c>
      <c r="E7598" s="61" t="s">
        <v>48</v>
      </c>
      <c r="F7598" s="61">
        <v>0.25</v>
      </c>
      <c r="G7598" s="62">
        <v>0</v>
      </c>
    </row>
    <row r="7599" spans="1:7" x14ac:dyDescent="0.3">
      <c r="A7599" s="54">
        <v>45816</v>
      </c>
      <c r="B7599" s="55" t="s">
        <v>16</v>
      </c>
      <c r="C7599" s="55" t="s">
        <v>110</v>
      </c>
      <c r="D7599" s="55" t="s">
        <v>10</v>
      </c>
      <c r="E7599" s="55" t="s">
        <v>48</v>
      </c>
      <c r="F7599" s="55">
        <v>0.27083333333333331</v>
      </c>
      <c r="G7599" s="56">
        <v>0</v>
      </c>
    </row>
    <row r="7600" spans="1:7" x14ac:dyDescent="0.3">
      <c r="A7600" s="60">
        <v>45816</v>
      </c>
      <c r="B7600" s="61" t="s">
        <v>16</v>
      </c>
      <c r="C7600" s="61" t="s">
        <v>110</v>
      </c>
      <c r="D7600" s="61" t="s">
        <v>10</v>
      </c>
      <c r="E7600" s="61" t="s">
        <v>48</v>
      </c>
      <c r="F7600" s="61">
        <v>0.29166666666666669</v>
      </c>
      <c r="G7600" s="62">
        <v>0</v>
      </c>
    </row>
    <row r="7601" spans="1:7" x14ac:dyDescent="0.3">
      <c r="A7601" s="54">
        <v>45816</v>
      </c>
      <c r="B7601" s="55" t="s">
        <v>16</v>
      </c>
      <c r="C7601" s="55" t="s">
        <v>110</v>
      </c>
      <c r="D7601" s="55" t="s">
        <v>10</v>
      </c>
      <c r="E7601" s="55" t="s">
        <v>48</v>
      </c>
      <c r="F7601" s="55">
        <v>0.3125</v>
      </c>
      <c r="G7601" s="56">
        <v>0</v>
      </c>
    </row>
    <row r="7602" spans="1:7" x14ac:dyDescent="0.3">
      <c r="A7602" s="60">
        <v>45816</v>
      </c>
      <c r="B7602" s="61" t="s">
        <v>16</v>
      </c>
      <c r="C7602" s="61" t="s">
        <v>110</v>
      </c>
      <c r="D7602" s="61" t="s">
        <v>10</v>
      </c>
      <c r="E7602" s="61" t="s">
        <v>48</v>
      </c>
      <c r="F7602" s="61">
        <v>0.33333333333333331</v>
      </c>
      <c r="G7602" s="62">
        <v>0</v>
      </c>
    </row>
    <row r="7603" spans="1:7" x14ac:dyDescent="0.3">
      <c r="A7603" s="54">
        <v>45816</v>
      </c>
      <c r="B7603" s="55" t="s">
        <v>16</v>
      </c>
      <c r="C7603" s="55" t="s">
        <v>110</v>
      </c>
      <c r="D7603" s="55" t="s">
        <v>10</v>
      </c>
      <c r="E7603" s="55" t="s">
        <v>48</v>
      </c>
      <c r="F7603" s="55">
        <v>0.35416666666666669</v>
      </c>
      <c r="G7603" s="56">
        <v>0</v>
      </c>
    </row>
    <row r="7604" spans="1:7" x14ac:dyDescent="0.3">
      <c r="A7604" s="60">
        <v>45816</v>
      </c>
      <c r="B7604" s="61" t="s">
        <v>16</v>
      </c>
      <c r="C7604" s="61" t="s">
        <v>110</v>
      </c>
      <c r="D7604" s="61" t="s">
        <v>10</v>
      </c>
      <c r="E7604" s="61" t="s">
        <v>48</v>
      </c>
      <c r="F7604" s="61">
        <v>0.375</v>
      </c>
      <c r="G7604" s="62">
        <v>0</v>
      </c>
    </row>
    <row r="7605" spans="1:7" x14ac:dyDescent="0.3">
      <c r="A7605" s="54">
        <v>45816</v>
      </c>
      <c r="B7605" s="55" t="s">
        <v>16</v>
      </c>
      <c r="C7605" s="55" t="s">
        <v>110</v>
      </c>
      <c r="D7605" s="55" t="s">
        <v>10</v>
      </c>
      <c r="E7605" s="55" t="s">
        <v>48</v>
      </c>
      <c r="F7605" s="55">
        <v>0.39583333333333331</v>
      </c>
      <c r="G7605" s="56">
        <v>0</v>
      </c>
    </row>
    <row r="7606" spans="1:7" x14ac:dyDescent="0.3">
      <c r="A7606" s="60">
        <v>45816</v>
      </c>
      <c r="B7606" s="61" t="s">
        <v>16</v>
      </c>
      <c r="C7606" s="61" t="s">
        <v>110</v>
      </c>
      <c r="D7606" s="61" t="s">
        <v>10</v>
      </c>
      <c r="E7606" s="61" t="s">
        <v>48</v>
      </c>
      <c r="F7606" s="61">
        <v>0.41666666666666669</v>
      </c>
      <c r="G7606" s="62">
        <v>0</v>
      </c>
    </row>
    <row r="7607" spans="1:7" x14ac:dyDescent="0.3">
      <c r="A7607" s="54">
        <v>45816</v>
      </c>
      <c r="B7607" s="55" t="s">
        <v>16</v>
      </c>
      <c r="C7607" s="55" t="s">
        <v>110</v>
      </c>
      <c r="D7607" s="55" t="s">
        <v>10</v>
      </c>
      <c r="E7607" s="55" t="s">
        <v>48</v>
      </c>
      <c r="F7607" s="55">
        <v>0.4375</v>
      </c>
      <c r="G7607" s="56">
        <v>0</v>
      </c>
    </row>
    <row r="7608" spans="1:7" x14ac:dyDescent="0.3">
      <c r="A7608" s="60">
        <v>45816</v>
      </c>
      <c r="B7608" s="61" t="s">
        <v>16</v>
      </c>
      <c r="C7608" s="61" t="s">
        <v>110</v>
      </c>
      <c r="D7608" s="61" t="s">
        <v>10</v>
      </c>
      <c r="E7608" s="61" t="s">
        <v>48</v>
      </c>
      <c r="F7608" s="61">
        <v>0.45833333333333331</v>
      </c>
      <c r="G7608" s="62">
        <v>0</v>
      </c>
    </row>
    <row r="7609" spans="1:7" x14ac:dyDescent="0.3">
      <c r="A7609" s="54">
        <v>45816</v>
      </c>
      <c r="B7609" s="55" t="s">
        <v>16</v>
      </c>
      <c r="C7609" s="55" t="s">
        <v>110</v>
      </c>
      <c r="D7609" s="55" t="s">
        <v>10</v>
      </c>
      <c r="E7609" s="55" t="s">
        <v>48</v>
      </c>
      <c r="F7609" s="55">
        <v>0.47916666666666669</v>
      </c>
      <c r="G7609" s="56">
        <v>0</v>
      </c>
    </row>
    <row r="7610" spans="1:7" x14ac:dyDescent="0.3">
      <c r="A7610" s="60">
        <v>45816</v>
      </c>
      <c r="B7610" s="61" t="s">
        <v>16</v>
      </c>
      <c r="C7610" s="61" t="s">
        <v>110</v>
      </c>
      <c r="D7610" s="61" t="s">
        <v>10</v>
      </c>
      <c r="E7610" s="61" t="s">
        <v>48</v>
      </c>
      <c r="F7610" s="61">
        <v>0.5</v>
      </c>
      <c r="G7610" s="62">
        <v>0</v>
      </c>
    </row>
    <row r="7611" spans="1:7" x14ac:dyDescent="0.3">
      <c r="A7611" s="54">
        <v>45816</v>
      </c>
      <c r="B7611" s="55" t="s">
        <v>16</v>
      </c>
      <c r="C7611" s="55" t="s">
        <v>110</v>
      </c>
      <c r="D7611" s="55" t="s">
        <v>10</v>
      </c>
      <c r="E7611" s="55" t="s">
        <v>48</v>
      </c>
      <c r="F7611" s="55">
        <v>0.52083333333333337</v>
      </c>
      <c r="G7611" s="56">
        <v>0</v>
      </c>
    </row>
    <row r="7612" spans="1:7" x14ac:dyDescent="0.3">
      <c r="A7612" s="60">
        <v>45816</v>
      </c>
      <c r="B7612" s="61" t="s">
        <v>16</v>
      </c>
      <c r="C7612" s="61" t="s">
        <v>110</v>
      </c>
      <c r="D7612" s="61" t="s">
        <v>10</v>
      </c>
      <c r="E7612" s="61" t="s">
        <v>48</v>
      </c>
      <c r="F7612" s="61">
        <v>0.54166666666666663</v>
      </c>
      <c r="G7612" s="62">
        <v>0</v>
      </c>
    </row>
    <row r="7613" spans="1:7" x14ac:dyDescent="0.3">
      <c r="A7613" s="54">
        <v>45816</v>
      </c>
      <c r="B7613" s="55" t="s">
        <v>16</v>
      </c>
      <c r="C7613" s="55" t="s">
        <v>110</v>
      </c>
      <c r="D7613" s="55" t="s">
        <v>10</v>
      </c>
      <c r="E7613" s="55" t="s">
        <v>48</v>
      </c>
      <c r="F7613" s="55">
        <v>0.5625</v>
      </c>
      <c r="G7613" s="56">
        <v>0</v>
      </c>
    </row>
    <row r="7614" spans="1:7" x14ac:dyDescent="0.3">
      <c r="A7614" s="60">
        <v>45816</v>
      </c>
      <c r="B7614" s="61" t="s">
        <v>16</v>
      </c>
      <c r="C7614" s="61" t="s">
        <v>110</v>
      </c>
      <c r="D7614" s="61" t="s">
        <v>10</v>
      </c>
      <c r="E7614" s="61" t="s">
        <v>48</v>
      </c>
      <c r="F7614" s="61">
        <v>0.58333333333333337</v>
      </c>
      <c r="G7614" s="62">
        <v>0</v>
      </c>
    </row>
    <row r="7615" spans="1:7" x14ac:dyDescent="0.3">
      <c r="A7615" s="54">
        <v>45816</v>
      </c>
      <c r="B7615" s="55" t="s">
        <v>16</v>
      </c>
      <c r="C7615" s="55" t="s">
        <v>110</v>
      </c>
      <c r="D7615" s="55" t="s">
        <v>10</v>
      </c>
      <c r="E7615" s="55" t="s">
        <v>48</v>
      </c>
      <c r="F7615" s="55">
        <v>0.60416666666666663</v>
      </c>
      <c r="G7615" s="56">
        <v>0</v>
      </c>
    </row>
    <row r="7616" spans="1:7" x14ac:dyDescent="0.3">
      <c r="A7616" s="60">
        <v>45816</v>
      </c>
      <c r="B7616" s="61" t="s">
        <v>16</v>
      </c>
      <c r="C7616" s="61" t="s">
        <v>110</v>
      </c>
      <c r="D7616" s="61" t="s">
        <v>10</v>
      </c>
      <c r="E7616" s="61" t="s">
        <v>48</v>
      </c>
      <c r="F7616" s="61">
        <v>0.625</v>
      </c>
      <c r="G7616" s="62">
        <v>0</v>
      </c>
    </row>
    <row r="7617" spans="1:7" x14ac:dyDescent="0.3">
      <c r="A7617" s="54">
        <v>45816</v>
      </c>
      <c r="B7617" s="55" t="s">
        <v>16</v>
      </c>
      <c r="C7617" s="55" t="s">
        <v>110</v>
      </c>
      <c r="D7617" s="55" t="s">
        <v>10</v>
      </c>
      <c r="E7617" s="55" t="s">
        <v>48</v>
      </c>
      <c r="F7617" s="55">
        <v>0.64583333333333337</v>
      </c>
      <c r="G7617" s="56">
        <v>0</v>
      </c>
    </row>
    <row r="7618" spans="1:7" x14ac:dyDescent="0.3">
      <c r="A7618" s="60">
        <v>45816</v>
      </c>
      <c r="B7618" s="61" t="s">
        <v>16</v>
      </c>
      <c r="C7618" s="61" t="s">
        <v>110</v>
      </c>
      <c r="D7618" s="61" t="s">
        <v>10</v>
      </c>
      <c r="E7618" s="61" t="s">
        <v>48</v>
      </c>
      <c r="F7618" s="61">
        <v>0.66666666666666663</v>
      </c>
      <c r="G7618" s="62">
        <v>0</v>
      </c>
    </row>
    <row r="7619" spans="1:7" x14ac:dyDescent="0.3">
      <c r="A7619" s="54">
        <v>45816</v>
      </c>
      <c r="B7619" s="55" t="s">
        <v>16</v>
      </c>
      <c r="C7619" s="55" t="s">
        <v>110</v>
      </c>
      <c r="D7619" s="55" t="s">
        <v>10</v>
      </c>
      <c r="E7619" s="55" t="s">
        <v>48</v>
      </c>
      <c r="F7619" s="55">
        <v>0.6875</v>
      </c>
      <c r="G7619" s="56">
        <v>0</v>
      </c>
    </row>
    <row r="7620" spans="1:7" x14ac:dyDescent="0.3">
      <c r="A7620" s="60">
        <v>45816</v>
      </c>
      <c r="B7620" s="61" t="s">
        <v>16</v>
      </c>
      <c r="C7620" s="61" t="s">
        <v>110</v>
      </c>
      <c r="D7620" s="61" t="s">
        <v>10</v>
      </c>
      <c r="E7620" s="61" t="s">
        <v>48</v>
      </c>
      <c r="F7620" s="61">
        <v>0.70833333333333337</v>
      </c>
      <c r="G7620" s="62">
        <v>0</v>
      </c>
    </row>
    <row r="7621" spans="1:7" x14ac:dyDescent="0.3">
      <c r="A7621" s="54">
        <v>45816</v>
      </c>
      <c r="B7621" s="55" t="s">
        <v>16</v>
      </c>
      <c r="C7621" s="55" t="s">
        <v>110</v>
      </c>
      <c r="D7621" s="55" t="s">
        <v>10</v>
      </c>
      <c r="E7621" s="55" t="s">
        <v>48</v>
      </c>
      <c r="F7621" s="55">
        <v>0.72916666666666663</v>
      </c>
      <c r="G7621" s="56">
        <v>0</v>
      </c>
    </row>
    <row r="7622" spans="1:7" x14ac:dyDescent="0.3">
      <c r="A7622" s="60">
        <v>45816</v>
      </c>
      <c r="B7622" s="61" t="s">
        <v>16</v>
      </c>
      <c r="C7622" s="61" t="s">
        <v>110</v>
      </c>
      <c r="D7622" s="61" t="s">
        <v>10</v>
      </c>
      <c r="E7622" s="61" t="s">
        <v>48</v>
      </c>
      <c r="F7622" s="61">
        <v>0.75</v>
      </c>
      <c r="G7622" s="62">
        <v>0</v>
      </c>
    </row>
    <row r="7623" spans="1:7" x14ac:dyDescent="0.3">
      <c r="A7623" s="54">
        <v>45816</v>
      </c>
      <c r="B7623" s="55" t="s">
        <v>16</v>
      </c>
      <c r="C7623" s="55" t="s">
        <v>110</v>
      </c>
      <c r="D7623" s="55" t="s">
        <v>10</v>
      </c>
      <c r="E7623" s="55" t="s">
        <v>48</v>
      </c>
      <c r="F7623" s="55">
        <v>0.77083333333333337</v>
      </c>
      <c r="G7623" s="56">
        <v>0</v>
      </c>
    </row>
    <row r="7624" spans="1:7" x14ac:dyDescent="0.3">
      <c r="A7624" s="60">
        <v>45816</v>
      </c>
      <c r="B7624" s="61" t="s">
        <v>16</v>
      </c>
      <c r="C7624" s="61" t="s">
        <v>110</v>
      </c>
      <c r="D7624" s="61" t="s">
        <v>10</v>
      </c>
      <c r="E7624" s="61" t="s">
        <v>48</v>
      </c>
      <c r="F7624" s="61">
        <v>0.79166666666666663</v>
      </c>
      <c r="G7624" s="62">
        <v>0</v>
      </c>
    </row>
    <row r="7625" spans="1:7" x14ac:dyDescent="0.3">
      <c r="A7625" s="54">
        <v>45816</v>
      </c>
      <c r="B7625" s="55" t="s">
        <v>16</v>
      </c>
      <c r="C7625" s="55" t="s">
        <v>110</v>
      </c>
      <c r="D7625" s="55" t="s">
        <v>10</v>
      </c>
      <c r="E7625" s="55" t="s">
        <v>48</v>
      </c>
      <c r="F7625" s="55">
        <v>0.8125</v>
      </c>
      <c r="G7625" s="56">
        <v>0</v>
      </c>
    </row>
    <row r="7626" spans="1:7" x14ac:dyDescent="0.3">
      <c r="A7626" s="60">
        <v>45816</v>
      </c>
      <c r="B7626" s="61" t="s">
        <v>16</v>
      </c>
      <c r="C7626" s="61" t="s">
        <v>110</v>
      </c>
      <c r="D7626" s="61" t="s">
        <v>10</v>
      </c>
      <c r="E7626" s="61" t="s">
        <v>48</v>
      </c>
      <c r="F7626" s="61">
        <v>0.83333333333333337</v>
      </c>
      <c r="G7626" s="62">
        <v>0</v>
      </c>
    </row>
    <row r="7627" spans="1:7" x14ac:dyDescent="0.3">
      <c r="A7627" s="54">
        <v>45816</v>
      </c>
      <c r="B7627" s="55" t="s">
        <v>16</v>
      </c>
      <c r="C7627" s="55" t="s">
        <v>110</v>
      </c>
      <c r="D7627" s="55" t="s">
        <v>10</v>
      </c>
      <c r="E7627" s="55" t="s">
        <v>48</v>
      </c>
      <c r="F7627" s="55">
        <v>0.85416666666666663</v>
      </c>
      <c r="G7627" s="56">
        <v>0</v>
      </c>
    </row>
    <row r="7628" spans="1:7" x14ac:dyDescent="0.3">
      <c r="A7628" s="60">
        <v>45816</v>
      </c>
      <c r="B7628" s="61" t="s">
        <v>16</v>
      </c>
      <c r="C7628" s="61" t="s">
        <v>110</v>
      </c>
      <c r="D7628" s="61" t="s">
        <v>10</v>
      </c>
      <c r="E7628" s="61" t="s">
        <v>48</v>
      </c>
      <c r="F7628" s="61">
        <v>0.875</v>
      </c>
      <c r="G7628" s="62">
        <v>0</v>
      </c>
    </row>
    <row r="7629" spans="1:7" x14ac:dyDescent="0.3">
      <c r="A7629" s="54">
        <v>45816</v>
      </c>
      <c r="B7629" s="55" t="s">
        <v>16</v>
      </c>
      <c r="C7629" s="55" t="s">
        <v>110</v>
      </c>
      <c r="D7629" s="55" t="s">
        <v>10</v>
      </c>
      <c r="E7629" s="55" t="s">
        <v>48</v>
      </c>
      <c r="F7629" s="55">
        <v>0.89583333333333337</v>
      </c>
      <c r="G7629" s="56">
        <v>0</v>
      </c>
    </row>
    <row r="7630" spans="1:7" x14ac:dyDescent="0.3">
      <c r="A7630" s="60">
        <v>45816</v>
      </c>
      <c r="B7630" s="61" t="s">
        <v>16</v>
      </c>
      <c r="C7630" s="61" t="s">
        <v>110</v>
      </c>
      <c r="D7630" s="61" t="s">
        <v>10</v>
      </c>
      <c r="E7630" s="61" t="s">
        <v>48</v>
      </c>
      <c r="F7630" s="61">
        <v>0.91666666666666663</v>
      </c>
      <c r="G7630" s="62">
        <v>0</v>
      </c>
    </row>
    <row r="7631" spans="1:7" x14ac:dyDescent="0.3">
      <c r="A7631" s="54">
        <v>45816</v>
      </c>
      <c r="B7631" s="55" t="s">
        <v>16</v>
      </c>
      <c r="C7631" s="55" t="s">
        <v>110</v>
      </c>
      <c r="D7631" s="55" t="s">
        <v>10</v>
      </c>
      <c r="E7631" s="55" t="s">
        <v>48</v>
      </c>
      <c r="F7631" s="55">
        <v>0.9375</v>
      </c>
      <c r="G7631" s="56">
        <v>0</v>
      </c>
    </row>
    <row r="7632" spans="1:7" x14ac:dyDescent="0.3">
      <c r="A7632" s="60">
        <v>45816</v>
      </c>
      <c r="B7632" s="61" t="s">
        <v>16</v>
      </c>
      <c r="C7632" s="61" t="s">
        <v>110</v>
      </c>
      <c r="D7632" s="61" t="s">
        <v>10</v>
      </c>
      <c r="E7632" s="61" t="s">
        <v>48</v>
      </c>
      <c r="F7632" s="61">
        <v>0.95833333333333337</v>
      </c>
      <c r="G7632" s="62">
        <v>0</v>
      </c>
    </row>
    <row r="7633" spans="1:7" x14ac:dyDescent="0.3">
      <c r="A7633" s="54">
        <v>45816</v>
      </c>
      <c r="B7633" s="55" t="s">
        <v>16</v>
      </c>
      <c r="C7633" s="55" t="s">
        <v>110</v>
      </c>
      <c r="D7633" s="55" t="s">
        <v>10</v>
      </c>
      <c r="E7633" s="55" t="s">
        <v>48</v>
      </c>
      <c r="F7633" s="55">
        <v>0.97916666666666663</v>
      </c>
      <c r="G7633" s="56">
        <v>0</v>
      </c>
    </row>
    <row r="7634" spans="1:7" x14ac:dyDescent="0.3">
      <c r="A7634" s="60">
        <v>45817</v>
      </c>
      <c r="B7634" s="61" t="s">
        <v>16</v>
      </c>
      <c r="C7634" s="61" t="s">
        <v>110</v>
      </c>
      <c r="D7634" s="61" t="s">
        <v>10</v>
      </c>
      <c r="E7634" s="61" t="s">
        <v>48</v>
      </c>
      <c r="F7634" s="61">
        <v>0</v>
      </c>
      <c r="G7634" s="62">
        <v>0</v>
      </c>
    </row>
    <row r="7635" spans="1:7" x14ac:dyDescent="0.3">
      <c r="A7635" s="54">
        <v>45817</v>
      </c>
      <c r="B7635" s="55" t="s">
        <v>16</v>
      </c>
      <c r="C7635" s="55" t="s">
        <v>110</v>
      </c>
      <c r="D7635" s="55" t="s">
        <v>11</v>
      </c>
      <c r="E7635" s="55" t="s">
        <v>48</v>
      </c>
      <c r="F7635" s="55">
        <v>2.0833333333333329E-2</v>
      </c>
      <c r="G7635" s="56" cm="1">
        <f t="array" ref="G7635:G7682">IF(LOAD_RESULTS!$C$3 = "MENU",ABS(_xlfn.IFS(AND(PER_MONTH!$B7587="January",PER_MONTH!$E7587="Working Day"),Table3[Jan_WD],AND(PER_MONTH!$B7587="January",PER_MONTH!$E7587="Non-Working Day"),Table3[Jan_NWD],AND(PER_MONTH!$B7587="February",PER_MONTH!$E7587="Working Day"),Table3[Feb_WD],AND(PER_MONTH!$B7587="February",PER_MONTH!$E7587="Non-Working Day"),Table3[Feb_NWD], AND(PER_MONTH!$B7587 = "March", PER_MONTH!$E7587 = "Working Day"), Table3[Mar_WD],  AND(PER_MONTH!$B7587 = "March", PER_MONTH!$E7587 = "Non-Working Day"), Table3[Mar_NWD], AND(PER_MONTH!$B7587 = "April", PER_MONTH!$E7587 = "Working Day"), Table3[Apr_WD], AND(PER_MONTH!$B7587 = "April", PER_MONTH!$E7587 = "Non-Working Day"), Table3[Apr_NWD], AND(PER_MONTH!$B7587 = "May", PER_MONTH!$E7587 = "Working Day"), Table3[May_WD], AND(PER_MONTH!$B7587 = "May", PER_MONTH!$E7587 = "Non-Working Day"), Table3[May_NWD], AND(PER_MONTH!$B7587 = "June", PER_MONTH!$E7587 = "Working Day"), Table3[Jun_WD], AND(PER_MONTH!$B7587 = "June", PER_MONTH!$E7587 = "Non-Working Day"), Table3[Jun_NWD], AND(PER_MONTH!$B7587 = "July", PER_MONTH!$E7587 = "Working Day"), Table3[Jul_WD], AND(PER_MONTH!$B7587 = "July", PER_MONTH!$E7587 = "Non-Working Day"), Table3[Jul_NWD], AND(PER_MONTH!$B7587 = "August", PER_MONTH!$E7587 = "Working Day"), Table3[Aug_WD], AND(PER_MONTH!$B7587 = "August", PER_MONTH!$E7587 = "Non-Working Day"), Table3[Aug_NWD], AND(PER_MONTH!$B7587 = "September", PER_MONTH!$E7587 = "Working Day"), Table3[Sep_WD], AND(PER_MONTH!$B7587 = "September", PER_MONTH!$E7587 = "Non-Working Day"), Table3[Sep_NWD], AND(PER_MONTH!$B7587 = "October", PER_MONTH!$E7587 = "Working Day"), Table3[Oct_WD], AND(PER_MONTH!$B7587 = "October", PER_MONTH!$E7587 = "Non-Working Day"), Table3[Oct_NWD], AND(PER_MONTH!$B7587 = "November", PER_MONTH!$E7587 = "Working Day"), Table3[Nov_WD], AND(PER_MONTH!$B7587 = "November", PER_MONTH!$E7587 = "Non-Working Day"), Table3[Nov_NWD], AND(PER_MONTH!$B7587 = "December", PER_MONTH!$E7587 = "Working Day"), Table3[Dec_WD], AND(PER_MONTH!$B7587 = "December", PER_MONTH!$E7587 = "Non-Working Day"), Table3[Dec_NWD])),_xlfn.IFS(AND(PER_MONTH!$B7587="January",PER_MONTH!$E7587="Working Day"),Table3[Jan_WD],AND(PER_MONTH!$B7587="January",PER_MONTH!$E7587="Non-Working Day"),Table3[Jan_NWD],AND(PER_MONTH!$B7587="February",PER_MONTH!$E7587="Working Day"),Table3[Feb_WD],AND(PER_MONTH!$B7587="February",PER_MONTH!$E7587="Non-Working Day"),Table3[Feb_NWD], AND(PER_MONTH!$B7587 = "March", PER_MONTH!$E7587 = "Working Day"), Table3[Mar_WD],  AND(PER_MONTH!$B7587 = "March", PER_MONTH!$E7587 = "Non-Working Day"), Table3[Mar_NWD], AND(PER_MONTH!$B7587 = "April", PER_MONTH!$E7587 = "Working Day"), Table3[Apr_WD], AND(PER_MONTH!$B7587 = "April", PER_MONTH!$E7587 = "Non-Working Day"), Table3[Apr_NWD], AND(PER_MONTH!$B7587 = "May", PER_MONTH!$E7587 = "Working Day"), Table3[May_WD], AND(PER_MONTH!$B7587 = "May", PER_MONTH!$E7587 = "Non-Working Day"), Table3[May_NWD], AND(PER_MONTH!$B7587 = "June", PER_MONTH!$E7587 = "Working Day"), Table3[Jun_WD], AND(PER_MONTH!$B7587 = "June", PER_MONTH!$E7587 = "Non-Working Day"), Table3[Jun_NWD], AND(PER_MONTH!$B7587 = "July", PER_MONTH!$E7587 = "Working Day"), Table3[Jul_WD], AND(PER_MONTH!$B7587 = "July", PER_MONTH!$E7587 = "Non-Working Day"), Table3[Jul_NWD], AND(PER_MONTH!$B7587 = "August", PER_MONTH!$E7587 = "Working Day"), Table3[Aug_WD], AND(PER_MONTH!$B7587 = "August", PER_MONTH!$E7587 = "Non-Working Day"), Table3[Aug_NWD], AND(PER_MONTH!$B7587 = "September", PER_MONTH!$E7587 = "Working Day"), Table3[Sep_WD], AND(PER_MONTH!$B7587 = "September", PER_MONTH!$E7587 = "Non-Working Day"), Table3[Sep_NWD], AND(PER_MONTH!$B7587 = "October", PER_MONTH!$E7587 = "Working Day"), Table3[Oct_WD], AND(PER_MONTH!$B7587 = "October", PER_MONTH!$E7587 = "Non-Working Day"), Table3[Oct_NWD], AND(PER_MONTH!$B7587 = "November", PER_MONTH!$E7587 = "Working Day"), Table3[Nov_WD], AND(PER_MONTH!$B7587 = "November", PER_MONTH!$E7587 = "Non-Working Day"), Table3[Nov_NWD], AND(PER_MONTH!$B7587 = "December", PER_MONTH!$E7587 = "Working Day"), Table3[Dec_WD], AND(PER_MONTH!$B7587 = "December", PER_MONTH!$E7587 = "Non-Working Day"), Table3[Dec_NWD]))</f>
        <v>0</v>
      </c>
    </row>
    <row r="7636" spans="1:7" x14ac:dyDescent="0.3">
      <c r="A7636" s="60">
        <v>45817</v>
      </c>
      <c r="B7636" s="61" t="s">
        <v>16</v>
      </c>
      <c r="C7636" s="61" t="s">
        <v>110</v>
      </c>
      <c r="D7636" s="61" t="s">
        <v>11</v>
      </c>
      <c r="E7636" s="61" t="s">
        <v>48</v>
      </c>
      <c r="F7636" s="61">
        <v>4.1666666666666657E-2</v>
      </c>
      <c r="G7636" s="62">
        <v>0</v>
      </c>
    </row>
    <row r="7637" spans="1:7" x14ac:dyDescent="0.3">
      <c r="A7637" s="54">
        <v>45817</v>
      </c>
      <c r="B7637" s="55" t="s">
        <v>16</v>
      </c>
      <c r="C7637" s="55" t="s">
        <v>110</v>
      </c>
      <c r="D7637" s="55" t="s">
        <v>11</v>
      </c>
      <c r="E7637" s="55" t="s">
        <v>48</v>
      </c>
      <c r="F7637" s="55">
        <v>6.25E-2</v>
      </c>
      <c r="G7637" s="56">
        <v>0</v>
      </c>
    </row>
    <row r="7638" spans="1:7" x14ac:dyDescent="0.3">
      <c r="A7638" s="60">
        <v>45817</v>
      </c>
      <c r="B7638" s="61" t="s">
        <v>16</v>
      </c>
      <c r="C7638" s="61" t="s">
        <v>110</v>
      </c>
      <c r="D7638" s="61" t="s">
        <v>11</v>
      </c>
      <c r="E7638" s="61" t="s">
        <v>48</v>
      </c>
      <c r="F7638" s="61">
        <v>8.3333333333333329E-2</v>
      </c>
      <c r="G7638" s="62">
        <v>0</v>
      </c>
    </row>
    <row r="7639" spans="1:7" x14ac:dyDescent="0.3">
      <c r="A7639" s="54">
        <v>45817</v>
      </c>
      <c r="B7639" s="55" t="s">
        <v>16</v>
      </c>
      <c r="C7639" s="55" t="s">
        <v>110</v>
      </c>
      <c r="D7639" s="55" t="s">
        <v>11</v>
      </c>
      <c r="E7639" s="55" t="s">
        <v>48</v>
      </c>
      <c r="F7639" s="55">
        <v>0.1041666666666667</v>
      </c>
      <c r="G7639" s="56">
        <v>0</v>
      </c>
    </row>
    <row r="7640" spans="1:7" x14ac:dyDescent="0.3">
      <c r="A7640" s="60">
        <v>45817</v>
      </c>
      <c r="B7640" s="61" t="s">
        <v>16</v>
      </c>
      <c r="C7640" s="61" t="s">
        <v>110</v>
      </c>
      <c r="D7640" s="61" t="s">
        <v>11</v>
      </c>
      <c r="E7640" s="61" t="s">
        <v>48</v>
      </c>
      <c r="F7640" s="61">
        <v>0.125</v>
      </c>
      <c r="G7640" s="62">
        <v>0</v>
      </c>
    </row>
    <row r="7641" spans="1:7" x14ac:dyDescent="0.3">
      <c r="A7641" s="54">
        <v>45817</v>
      </c>
      <c r="B7641" s="55" t="s">
        <v>16</v>
      </c>
      <c r="C7641" s="55" t="s">
        <v>110</v>
      </c>
      <c r="D7641" s="55" t="s">
        <v>11</v>
      </c>
      <c r="E7641" s="55" t="s">
        <v>48</v>
      </c>
      <c r="F7641" s="55">
        <v>0.14583333333333329</v>
      </c>
      <c r="G7641" s="56">
        <v>0</v>
      </c>
    </row>
    <row r="7642" spans="1:7" x14ac:dyDescent="0.3">
      <c r="A7642" s="60">
        <v>45817</v>
      </c>
      <c r="B7642" s="61" t="s">
        <v>16</v>
      </c>
      <c r="C7642" s="61" t="s">
        <v>110</v>
      </c>
      <c r="D7642" s="61" t="s">
        <v>11</v>
      </c>
      <c r="E7642" s="61" t="s">
        <v>48</v>
      </c>
      <c r="F7642" s="61">
        <v>0.16666666666666671</v>
      </c>
      <c r="G7642" s="62">
        <v>0</v>
      </c>
    </row>
    <row r="7643" spans="1:7" x14ac:dyDescent="0.3">
      <c r="A7643" s="54">
        <v>45817</v>
      </c>
      <c r="B7643" s="55" t="s">
        <v>16</v>
      </c>
      <c r="C7643" s="55" t="s">
        <v>110</v>
      </c>
      <c r="D7643" s="55" t="s">
        <v>11</v>
      </c>
      <c r="E7643" s="55" t="s">
        <v>48</v>
      </c>
      <c r="F7643" s="55">
        <v>0.1875</v>
      </c>
      <c r="G7643" s="56">
        <v>0</v>
      </c>
    </row>
    <row r="7644" spans="1:7" x14ac:dyDescent="0.3">
      <c r="A7644" s="60">
        <v>45817</v>
      </c>
      <c r="B7644" s="61" t="s">
        <v>16</v>
      </c>
      <c r="C7644" s="61" t="s">
        <v>110</v>
      </c>
      <c r="D7644" s="61" t="s">
        <v>11</v>
      </c>
      <c r="E7644" s="61" t="s">
        <v>48</v>
      </c>
      <c r="F7644" s="61">
        <v>0.20833333333333329</v>
      </c>
      <c r="G7644" s="62">
        <v>0</v>
      </c>
    </row>
    <row r="7645" spans="1:7" x14ac:dyDescent="0.3">
      <c r="A7645" s="54">
        <v>45817</v>
      </c>
      <c r="B7645" s="55" t="s">
        <v>16</v>
      </c>
      <c r="C7645" s="55" t="s">
        <v>110</v>
      </c>
      <c r="D7645" s="55" t="s">
        <v>11</v>
      </c>
      <c r="E7645" s="55" t="s">
        <v>48</v>
      </c>
      <c r="F7645" s="55">
        <v>0.22916666666666671</v>
      </c>
      <c r="G7645" s="56">
        <v>0</v>
      </c>
    </row>
    <row r="7646" spans="1:7" x14ac:dyDescent="0.3">
      <c r="A7646" s="60">
        <v>45817</v>
      </c>
      <c r="B7646" s="61" t="s">
        <v>16</v>
      </c>
      <c r="C7646" s="61" t="s">
        <v>110</v>
      </c>
      <c r="D7646" s="61" t="s">
        <v>11</v>
      </c>
      <c r="E7646" s="61" t="s">
        <v>48</v>
      </c>
      <c r="F7646" s="61">
        <v>0.25</v>
      </c>
      <c r="G7646" s="62">
        <v>0</v>
      </c>
    </row>
    <row r="7647" spans="1:7" x14ac:dyDescent="0.3">
      <c r="A7647" s="54">
        <v>45817</v>
      </c>
      <c r="B7647" s="55" t="s">
        <v>16</v>
      </c>
      <c r="C7647" s="55" t="s">
        <v>110</v>
      </c>
      <c r="D7647" s="55" t="s">
        <v>11</v>
      </c>
      <c r="E7647" s="55" t="s">
        <v>48</v>
      </c>
      <c r="F7647" s="55">
        <v>0.27083333333333331</v>
      </c>
      <c r="G7647" s="56">
        <v>0</v>
      </c>
    </row>
    <row r="7648" spans="1:7" x14ac:dyDescent="0.3">
      <c r="A7648" s="60">
        <v>45817</v>
      </c>
      <c r="B7648" s="61" t="s">
        <v>16</v>
      </c>
      <c r="C7648" s="61" t="s">
        <v>110</v>
      </c>
      <c r="D7648" s="61" t="s">
        <v>11</v>
      </c>
      <c r="E7648" s="61" t="s">
        <v>48</v>
      </c>
      <c r="F7648" s="61">
        <v>0.29166666666666669</v>
      </c>
      <c r="G7648" s="62">
        <v>0</v>
      </c>
    </row>
    <row r="7649" spans="1:7" x14ac:dyDescent="0.3">
      <c r="A7649" s="54">
        <v>45817</v>
      </c>
      <c r="B7649" s="55" t="s">
        <v>16</v>
      </c>
      <c r="C7649" s="55" t="s">
        <v>110</v>
      </c>
      <c r="D7649" s="55" t="s">
        <v>11</v>
      </c>
      <c r="E7649" s="55" t="s">
        <v>48</v>
      </c>
      <c r="F7649" s="55">
        <v>0.3125</v>
      </c>
      <c r="G7649" s="56">
        <v>0</v>
      </c>
    </row>
    <row r="7650" spans="1:7" x14ac:dyDescent="0.3">
      <c r="A7650" s="60">
        <v>45817</v>
      </c>
      <c r="B7650" s="61" t="s">
        <v>16</v>
      </c>
      <c r="C7650" s="61" t="s">
        <v>110</v>
      </c>
      <c r="D7650" s="61" t="s">
        <v>11</v>
      </c>
      <c r="E7650" s="61" t="s">
        <v>48</v>
      </c>
      <c r="F7650" s="61">
        <v>0.33333333333333331</v>
      </c>
      <c r="G7650" s="62">
        <v>0</v>
      </c>
    </row>
    <row r="7651" spans="1:7" x14ac:dyDescent="0.3">
      <c r="A7651" s="54">
        <v>45817</v>
      </c>
      <c r="B7651" s="55" t="s">
        <v>16</v>
      </c>
      <c r="C7651" s="55" t="s">
        <v>110</v>
      </c>
      <c r="D7651" s="55" t="s">
        <v>11</v>
      </c>
      <c r="E7651" s="55" t="s">
        <v>48</v>
      </c>
      <c r="F7651" s="55">
        <v>0.35416666666666669</v>
      </c>
      <c r="G7651" s="56">
        <v>0</v>
      </c>
    </row>
    <row r="7652" spans="1:7" x14ac:dyDescent="0.3">
      <c r="A7652" s="60">
        <v>45817</v>
      </c>
      <c r="B7652" s="61" t="s">
        <v>16</v>
      </c>
      <c r="C7652" s="61" t="s">
        <v>110</v>
      </c>
      <c r="D7652" s="61" t="s">
        <v>11</v>
      </c>
      <c r="E7652" s="61" t="s">
        <v>48</v>
      </c>
      <c r="F7652" s="61">
        <v>0.375</v>
      </c>
      <c r="G7652" s="62">
        <v>0</v>
      </c>
    </row>
    <row r="7653" spans="1:7" x14ac:dyDescent="0.3">
      <c r="A7653" s="54">
        <v>45817</v>
      </c>
      <c r="B7653" s="55" t="s">
        <v>16</v>
      </c>
      <c r="C7653" s="55" t="s">
        <v>110</v>
      </c>
      <c r="D7653" s="55" t="s">
        <v>11</v>
      </c>
      <c r="E7653" s="55" t="s">
        <v>48</v>
      </c>
      <c r="F7653" s="55">
        <v>0.39583333333333331</v>
      </c>
      <c r="G7653" s="56">
        <v>0</v>
      </c>
    </row>
    <row r="7654" spans="1:7" x14ac:dyDescent="0.3">
      <c r="A7654" s="60">
        <v>45817</v>
      </c>
      <c r="B7654" s="61" t="s">
        <v>16</v>
      </c>
      <c r="C7654" s="61" t="s">
        <v>110</v>
      </c>
      <c r="D7654" s="61" t="s">
        <v>11</v>
      </c>
      <c r="E7654" s="61" t="s">
        <v>48</v>
      </c>
      <c r="F7654" s="61">
        <v>0.41666666666666669</v>
      </c>
      <c r="G7654" s="62">
        <v>0</v>
      </c>
    </row>
    <row r="7655" spans="1:7" x14ac:dyDescent="0.3">
      <c r="A7655" s="54">
        <v>45817</v>
      </c>
      <c r="B7655" s="55" t="s">
        <v>16</v>
      </c>
      <c r="C7655" s="55" t="s">
        <v>110</v>
      </c>
      <c r="D7655" s="55" t="s">
        <v>11</v>
      </c>
      <c r="E7655" s="55" t="s">
        <v>48</v>
      </c>
      <c r="F7655" s="55">
        <v>0.4375</v>
      </c>
      <c r="G7655" s="56">
        <v>0</v>
      </c>
    </row>
    <row r="7656" spans="1:7" x14ac:dyDescent="0.3">
      <c r="A7656" s="60">
        <v>45817</v>
      </c>
      <c r="B7656" s="61" t="s">
        <v>16</v>
      </c>
      <c r="C7656" s="61" t="s">
        <v>110</v>
      </c>
      <c r="D7656" s="61" t="s">
        <v>11</v>
      </c>
      <c r="E7656" s="61" t="s">
        <v>48</v>
      </c>
      <c r="F7656" s="61">
        <v>0.45833333333333331</v>
      </c>
      <c r="G7656" s="62">
        <v>0</v>
      </c>
    </row>
    <row r="7657" spans="1:7" x14ac:dyDescent="0.3">
      <c r="A7657" s="54">
        <v>45817</v>
      </c>
      <c r="B7657" s="55" t="s">
        <v>16</v>
      </c>
      <c r="C7657" s="55" t="s">
        <v>110</v>
      </c>
      <c r="D7657" s="55" t="s">
        <v>11</v>
      </c>
      <c r="E7657" s="55" t="s">
        <v>48</v>
      </c>
      <c r="F7657" s="55">
        <v>0.47916666666666669</v>
      </c>
      <c r="G7657" s="56">
        <v>0</v>
      </c>
    </row>
    <row r="7658" spans="1:7" x14ac:dyDescent="0.3">
      <c r="A7658" s="60">
        <v>45817</v>
      </c>
      <c r="B7658" s="61" t="s">
        <v>16</v>
      </c>
      <c r="C7658" s="61" t="s">
        <v>110</v>
      </c>
      <c r="D7658" s="61" t="s">
        <v>11</v>
      </c>
      <c r="E7658" s="61" t="s">
        <v>48</v>
      </c>
      <c r="F7658" s="61">
        <v>0.5</v>
      </c>
      <c r="G7658" s="62">
        <v>0</v>
      </c>
    </row>
    <row r="7659" spans="1:7" x14ac:dyDescent="0.3">
      <c r="A7659" s="54">
        <v>45817</v>
      </c>
      <c r="B7659" s="55" t="s">
        <v>16</v>
      </c>
      <c r="C7659" s="55" t="s">
        <v>110</v>
      </c>
      <c r="D7659" s="55" t="s">
        <v>11</v>
      </c>
      <c r="E7659" s="55" t="s">
        <v>48</v>
      </c>
      <c r="F7659" s="55">
        <v>0.52083333333333337</v>
      </c>
      <c r="G7659" s="56">
        <v>0</v>
      </c>
    </row>
    <row r="7660" spans="1:7" x14ac:dyDescent="0.3">
      <c r="A7660" s="60">
        <v>45817</v>
      </c>
      <c r="B7660" s="61" t="s">
        <v>16</v>
      </c>
      <c r="C7660" s="61" t="s">
        <v>110</v>
      </c>
      <c r="D7660" s="61" t="s">
        <v>11</v>
      </c>
      <c r="E7660" s="61" t="s">
        <v>48</v>
      </c>
      <c r="F7660" s="61">
        <v>0.54166666666666663</v>
      </c>
      <c r="G7660" s="62">
        <v>0</v>
      </c>
    </row>
    <row r="7661" spans="1:7" x14ac:dyDescent="0.3">
      <c r="A7661" s="54">
        <v>45817</v>
      </c>
      <c r="B7661" s="55" t="s">
        <v>16</v>
      </c>
      <c r="C7661" s="55" t="s">
        <v>110</v>
      </c>
      <c r="D7661" s="55" t="s">
        <v>11</v>
      </c>
      <c r="E7661" s="55" t="s">
        <v>48</v>
      </c>
      <c r="F7661" s="55">
        <v>0.5625</v>
      </c>
      <c r="G7661" s="56">
        <v>0</v>
      </c>
    </row>
    <row r="7662" spans="1:7" x14ac:dyDescent="0.3">
      <c r="A7662" s="60">
        <v>45817</v>
      </c>
      <c r="B7662" s="61" t="s">
        <v>16</v>
      </c>
      <c r="C7662" s="61" t="s">
        <v>110</v>
      </c>
      <c r="D7662" s="61" t="s">
        <v>11</v>
      </c>
      <c r="E7662" s="61" t="s">
        <v>48</v>
      </c>
      <c r="F7662" s="61">
        <v>0.58333333333333337</v>
      </c>
      <c r="G7662" s="62">
        <v>0</v>
      </c>
    </row>
    <row r="7663" spans="1:7" x14ac:dyDescent="0.3">
      <c r="A7663" s="54">
        <v>45817</v>
      </c>
      <c r="B7663" s="55" t="s">
        <v>16</v>
      </c>
      <c r="C7663" s="55" t="s">
        <v>110</v>
      </c>
      <c r="D7663" s="55" t="s">
        <v>11</v>
      </c>
      <c r="E7663" s="55" t="s">
        <v>48</v>
      </c>
      <c r="F7663" s="55">
        <v>0.60416666666666663</v>
      </c>
      <c r="G7663" s="56">
        <v>0</v>
      </c>
    </row>
    <row r="7664" spans="1:7" x14ac:dyDescent="0.3">
      <c r="A7664" s="60">
        <v>45817</v>
      </c>
      <c r="B7664" s="61" t="s">
        <v>16</v>
      </c>
      <c r="C7664" s="61" t="s">
        <v>110</v>
      </c>
      <c r="D7664" s="61" t="s">
        <v>11</v>
      </c>
      <c r="E7664" s="61" t="s">
        <v>48</v>
      </c>
      <c r="F7664" s="61">
        <v>0.625</v>
      </c>
      <c r="G7664" s="62">
        <v>0</v>
      </c>
    </row>
    <row r="7665" spans="1:7" x14ac:dyDescent="0.3">
      <c r="A7665" s="54">
        <v>45817</v>
      </c>
      <c r="B7665" s="55" t="s">
        <v>16</v>
      </c>
      <c r="C7665" s="55" t="s">
        <v>110</v>
      </c>
      <c r="D7665" s="55" t="s">
        <v>11</v>
      </c>
      <c r="E7665" s="55" t="s">
        <v>48</v>
      </c>
      <c r="F7665" s="55">
        <v>0.64583333333333337</v>
      </c>
      <c r="G7665" s="56">
        <v>0</v>
      </c>
    </row>
    <row r="7666" spans="1:7" x14ac:dyDescent="0.3">
      <c r="A7666" s="60">
        <v>45817</v>
      </c>
      <c r="B7666" s="61" t="s">
        <v>16</v>
      </c>
      <c r="C7666" s="61" t="s">
        <v>110</v>
      </c>
      <c r="D7666" s="61" t="s">
        <v>11</v>
      </c>
      <c r="E7666" s="61" t="s">
        <v>48</v>
      </c>
      <c r="F7666" s="61">
        <v>0.66666666666666663</v>
      </c>
      <c r="G7666" s="62">
        <v>0</v>
      </c>
    </row>
    <row r="7667" spans="1:7" x14ac:dyDescent="0.3">
      <c r="A7667" s="54">
        <v>45817</v>
      </c>
      <c r="B7667" s="55" t="s">
        <v>16</v>
      </c>
      <c r="C7667" s="55" t="s">
        <v>110</v>
      </c>
      <c r="D7667" s="55" t="s">
        <v>11</v>
      </c>
      <c r="E7667" s="55" t="s">
        <v>48</v>
      </c>
      <c r="F7667" s="55">
        <v>0.6875</v>
      </c>
      <c r="G7667" s="56">
        <v>0</v>
      </c>
    </row>
    <row r="7668" spans="1:7" x14ac:dyDescent="0.3">
      <c r="A7668" s="60">
        <v>45817</v>
      </c>
      <c r="B7668" s="61" t="s">
        <v>16</v>
      </c>
      <c r="C7668" s="61" t="s">
        <v>110</v>
      </c>
      <c r="D7668" s="61" t="s">
        <v>11</v>
      </c>
      <c r="E7668" s="61" t="s">
        <v>48</v>
      </c>
      <c r="F7668" s="61">
        <v>0.70833333333333337</v>
      </c>
      <c r="G7668" s="62">
        <v>0</v>
      </c>
    </row>
    <row r="7669" spans="1:7" x14ac:dyDescent="0.3">
      <c r="A7669" s="54">
        <v>45817</v>
      </c>
      <c r="B7669" s="55" t="s">
        <v>16</v>
      </c>
      <c r="C7669" s="55" t="s">
        <v>110</v>
      </c>
      <c r="D7669" s="55" t="s">
        <v>11</v>
      </c>
      <c r="E7669" s="55" t="s">
        <v>48</v>
      </c>
      <c r="F7669" s="55">
        <v>0.72916666666666663</v>
      </c>
      <c r="G7669" s="56">
        <v>0</v>
      </c>
    </row>
    <row r="7670" spans="1:7" x14ac:dyDescent="0.3">
      <c r="A7670" s="60">
        <v>45817</v>
      </c>
      <c r="B7670" s="61" t="s">
        <v>16</v>
      </c>
      <c r="C7670" s="61" t="s">
        <v>110</v>
      </c>
      <c r="D7670" s="61" t="s">
        <v>11</v>
      </c>
      <c r="E7670" s="61" t="s">
        <v>48</v>
      </c>
      <c r="F7670" s="61">
        <v>0.75</v>
      </c>
      <c r="G7670" s="62">
        <v>0</v>
      </c>
    </row>
    <row r="7671" spans="1:7" x14ac:dyDescent="0.3">
      <c r="A7671" s="54">
        <v>45817</v>
      </c>
      <c r="B7671" s="55" t="s">
        <v>16</v>
      </c>
      <c r="C7671" s="55" t="s">
        <v>110</v>
      </c>
      <c r="D7671" s="55" t="s">
        <v>11</v>
      </c>
      <c r="E7671" s="55" t="s">
        <v>48</v>
      </c>
      <c r="F7671" s="55">
        <v>0.77083333333333337</v>
      </c>
      <c r="G7671" s="56">
        <v>0</v>
      </c>
    </row>
    <row r="7672" spans="1:7" x14ac:dyDescent="0.3">
      <c r="A7672" s="60">
        <v>45817</v>
      </c>
      <c r="B7672" s="61" t="s">
        <v>16</v>
      </c>
      <c r="C7672" s="61" t="s">
        <v>110</v>
      </c>
      <c r="D7672" s="61" t="s">
        <v>11</v>
      </c>
      <c r="E7672" s="61" t="s">
        <v>48</v>
      </c>
      <c r="F7672" s="61">
        <v>0.79166666666666663</v>
      </c>
      <c r="G7672" s="62">
        <v>0</v>
      </c>
    </row>
    <row r="7673" spans="1:7" x14ac:dyDescent="0.3">
      <c r="A7673" s="54">
        <v>45817</v>
      </c>
      <c r="B7673" s="55" t="s">
        <v>16</v>
      </c>
      <c r="C7673" s="55" t="s">
        <v>110</v>
      </c>
      <c r="D7673" s="55" t="s">
        <v>11</v>
      </c>
      <c r="E7673" s="55" t="s">
        <v>48</v>
      </c>
      <c r="F7673" s="55">
        <v>0.8125</v>
      </c>
      <c r="G7673" s="56">
        <v>0</v>
      </c>
    </row>
    <row r="7674" spans="1:7" x14ac:dyDescent="0.3">
      <c r="A7674" s="60">
        <v>45817</v>
      </c>
      <c r="B7674" s="61" t="s">
        <v>16</v>
      </c>
      <c r="C7674" s="61" t="s">
        <v>110</v>
      </c>
      <c r="D7674" s="61" t="s">
        <v>11</v>
      </c>
      <c r="E7674" s="61" t="s">
        <v>48</v>
      </c>
      <c r="F7674" s="61">
        <v>0.83333333333333337</v>
      </c>
      <c r="G7674" s="62">
        <v>0</v>
      </c>
    </row>
    <row r="7675" spans="1:7" x14ac:dyDescent="0.3">
      <c r="A7675" s="54">
        <v>45817</v>
      </c>
      <c r="B7675" s="55" t="s">
        <v>16</v>
      </c>
      <c r="C7675" s="55" t="s">
        <v>110</v>
      </c>
      <c r="D7675" s="55" t="s">
        <v>11</v>
      </c>
      <c r="E7675" s="55" t="s">
        <v>48</v>
      </c>
      <c r="F7675" s="55">
        <v>0.85416666666666663</v>
      </c>
      <c r="G7675" s="56">
        <v>0</v>
      </c>
    </row>
    <row r="7676" spans="1:7" x14ac:dyDescent="0.3">
      <c r="A7676" s="60">
        <v>45817</v>
      </c>
      <c r="B7676" s="61" t="s">
        <v>16</v>
      </c>
      <c r="C7676" s="61" t="s">
        <v>110</v>
      </c>
      <c r="D7676" s="61" t="s">
        <v>11</v>
      </c>
      <c r="E7676" s="61" t="s">
        <v>48</v>
      </c>
      <c r="F7676" s="61">
        <v>0.875</v>
      </c>
      <c r="G7676" s="62">
        <v>0</v>
      </c>
    </row>
    <row r="7677" spans="1:7" x14ac:dyDescent="0.3">
      <c r="A7677" s="54">
        <v>45817</v>
      </c>
      <c r="B7677" s="55" t="s">
        <v>16</v>
      </c>
      <c r="C7677" s="55" t="s">
        <v>110</v>
      </c>
      <c r="D7677" s="55" t="s">
        <v>11</v>
      </c>
      <c r="E7677" s="55" t="s">
        <v>48</v>
      </c>
      <c r="F7677" s="55">
        <v>0.89583333333333337</v>
      </c>
      <c r="G7677" s="56">
        <v>0</v>
      </c>
    </row>
    <row r="7678" spans="1:7" x14ac:dyDescent="0.3">
      <c r="A7678" s="60">
        <v>45817</v>
      </c>
      <c r="B7678" s="61" t="s">
        <v>16</v>
      </c>
      <c r="C7678" s="61" t="s">
        <v>110</v>
      </c>
      <c r="D7678" s="61" t="s">
        <v>11</v>
      </c>
      <c r="E7678" s="61" t="s">
        <v>48</v>
      </c>
      <c r="F7678" s="61">
        <v>0.91666666666666663</v>
      </c>
      <c r="G7678" s="62">
        <v>0</v>
      </c>
    </row>
    <row r="7679" spans="1:7" x14ac:dyDescent="0.3">
      <c r="A7679" s="54">
        <v>45817</v>
      </c>
      <c r="B7679" s="55" t="s">
        <v>16</v>
      </c>
      <c r="C7679" s="55" t="s">
        <v>110</v>
      </c>
      <c r="D7679" s="55" t="s">
        <v>11</v>
      </c>
      <c r="E7679" s="55" t="s">
        <v>48</v>
      </c>
      <c r="F7679" s="55">
        <v>0.9375</v>
      </c>
      <c r="G7679" s="56">
        <v>0</v>
      </c>
    </row>
    <row r="7680" spans="1:7" x14ac:dyDescent="0.3">
      <c r="A7680" s="60">
        <v>45817</v>
      </c>
      <c r="B7680" s="61" t="s">
        <v>16</v>
      </c>
      <c r="C7680" s="61" t="s">
        <v>110</v>
      </c>
      <c r="D7680" s="61" t="s">
        <v>11</v>
      </c>
      <c r="E7680" s="61" t="s">
        <v>48</v>
      </c>
      <c r="F7680" s="61">
        <v>0.95833333333333337</v>
      </c>
      <c r="G7680" s="62">
        <v>0</v>
      </c>
    </row>
    <row r="7681" spans="1:7" x14ac:dyDescent="0.3">
      <c r="A7681" s="54">
        <v>45817</v>
      </c>
      <c r="B7681" s="55" t="s">
        <v>16</v>
      </c>
      <c r="C7681" s="55" t="s">
        <v>110</v>
      </c>
      <c r="D7681" s="55" t="s">
        <v>11</v>
      </c>
      <c r="E7681" s="55" t="s">
        <v>48</v>
      </c>
      <c r="F7681" s="55">
        <v>0.97916666666666663</v>
      </c>
      <c r="G7681" s="56">
        <v>0</v>
      </c>
    </row>
    <row r="7682" spans="1:7" x14ac:dyDescent="0.3">
      <c r="A7682" s="60">
        <v>45818</v>
      </c>
      <c r="B7682" s="61" t="s">
        <v>16</v>
      </c>
      <c r="C7682" s="61" t="s">
        <v>110</v>
      </c>
      <c r="D7682" s="61" t="s">
        <v>11</v>
      </c>
      <c r="E7682" s="61" t="s">
        <v>48</v>
      </c>
      <c r="F7682" s="61">
        <v>0</v>
      </c>
      <c r="G7682" s="62">
        <v>0</v>
      </c>
    </row>
    <row r="7683" spans="1:7" x14ac:dyDescent="0.3">
      <c r="A7683" s="54">
        <v>45818</v>
      </c>
      <c r="B7683" s="55" t="s">
        <v>16</v>
      </c>
      <c r="C7683" s="55" t="s">
        <v>110</v>
      </c>
      <c r="D7683" s="55" t="s">
        <v>5</v>
      </c>
      <c r="E7683" s="55" t="s">
        <v>48</v>
      </c>
      <c r="F7683" s="55">
        <v>2.0833333333333329E-2</v>
      </c>
      <c r="G7683" s="56" cm="1">
        <f t="array" ref="G7683:G7730">IF(LOAD_RESULTS!$C$3 = "MENU",ABS(_xlfn.IFS(AND(PER_MONTH!$B7635="January",PER_MONTH!$E7635="Working Day"),Table3[Jan_WD],AND(PER_MONTH!$B7635="January",PER_MONTH!$E7635="Non-Working Day"),Table3[Jan_NWD],AND(PER_MONTH!$B7635="February",PER_MONTH!$E7635="Working Day"),Table3[Feb_WD],AND(PER_MONTH!$B7635="February",PER_MONTH!$E7635="Non-Working Day"),Table3[Feb_NWD], AND(PER_MONTH!$B7635 = "March", PER_MONTH!$E7635 = "Working Day"), Table3[Mar_WD],  AND(PER_MONTH!$B7635 = "March", PER_MONTH!$E7635 = "Non-Working Day"), Table3[Mar_NWD], AND(PER_MONTH!$B7635 = "April", PER_MONTH!$E7635 = "Working Day"), Table3[Apr_WD], AND(PER_MONTH!$B7635 = "April", PER_MONTH!$E7635 = "Non-Working Day"), Table3[Apr_NWD], AND(PER_MONTH!$B7635 = "May", PER_MONTH!$E7635 = "Working Day"), Table3[May_WD], AND(PER_MONTH!$B7635 = "May", PER_MONTH!$E7635 = "Non-Working Day"), Table3[May_NWD], AND(PER_MONTH!$B7635 = "June", PER_MONTH!$E7635 = "Working Day"), Table3[Jun_WD], AND(PER_MONTH!$B7635 = "June", PER_MONTH!$E7635 = "Non-Working Day"), Table3[Jun_NWD], AND(PER_MONTH!$B7635 = "July", PER_MONTH!$E7635 = "Working Day"), Table3[Jul_WD], AND(PER_MONTH!$B7635 = "July", PER_MONTH!$E7635 = "Non-Working Day"), Table3[Jul_NWD], AND(PER_MONTH!$B7635 = "August", PER_MONTH!$E7635 = "Working Day"), Table3[Aug_WD], AND(PER_MONTH!$B7635 = "August", PER_MONTH!$E7635 = "Non-Working Day"), Table3[Aug_NWD], AND(PER_MONTH!$B7635 = "September", PER_MONTH!$E7635 = "Working Day"), Table3[Sep_WD], AND(PER_MONTH!$B7635 = "September", PER_MONTH!$E7635 = "Non-Working Day"), Table3[Sep_NWD], AND(PER_MONTH!$B7635 = "October", PER_MONTH!$E7635 = "Working Day"), Table3[Oct_WD], AND(PER_MONTH!$B7635 = "October", PER_MONTH!$E7635 = "Non-Working Day"), Table3[Oct_NWD], AND(PER_MONTH!$B7635 = "November", PER_MONTH!$E7635 = "Working Day"), Table3[Nov_WD], AND(PER_MONTH!$B7635 = "November", PER_MONTH!$E7635 = "Non-Working Day"), Table3[Nov_NWD], AND(PER_MONTH!$B7635 = "December", PER_MONTH!$E7635 = "Working Day"), Table3[Dec_WD], AND(PER_MONTH!$B7635 = "December", PER_MONTH!$E7635 = "Non-Working Day"), Table3[Dec_NWD])),_xlfn.IFS(AND(PER_MONTH!$B7635="January",PER_MONTH!$E7635="Working Day"),Table3[Jan_WD],AND(PER_MONTH!$B7635="January",PER_MONTH!$E7635="Non-Working Day"),Table3[Jan_NWD],AND(PER_MONTH!$B7635="February",PER_MONTH!$E7635="Working Day"),Table3[Feb_WD],AND(PER_MONTH!$B7635="February",PER_MONTH!$E7635="Non-Working Day"),Table3[Feb_NWD], AND(PER_MONTH!$B7635 = "March", PER_MONTH!$E7635 = "Working Day"), Table3[Mar_WD],  AND(PER_MONTH!$B7635 = "March", PER_MONTH!$E7635 = "Non-Working Day"), Table3[Mar_NWD], AND(PER_MONTH!$B7635 = "April", PER_MONTH!$E7635 = "Working Day"), Table3[Apr_WD], AND(PER_MONTH!$B7635 = "April", PER_MONTH!$E7635 = "Non-Working Day"), Table3[Apr_NWD], AND(PER_MONTH!$B7635 = "May", PER_MONTH!$E7635 = "Working Day"), Table3[May_WD], AND(PER_MONTH!$B7635 = "May", PER_MONTH!$E7635 = "Non-Working Day"), Table3[May_NWD], AND(PER_MONTH!$B7635 = "June", PER_MONTH!$E7635 = "Working Day"), Table3[Jun_WD], AND(PER_MONTH!$B7635 = "June", PER_MONTH!$E7635 = "Non-Working Day"), Table3[Jun_NWD], AND(PER_MONTH!$B7635 = "July", PER_MONTH!$E7635 = "Working Day"), Table3[Jul_WD], AND(PER_MONTH!$B7635 = "July", PER_MONTH!$E7635 = "Non-Working Day"), Table3[Jul_NWD], AND(PER_MONTH!$B7635 = "August", PER_MONTH!$E7635 = "Working Day"), Table3[Aug_WD], AND(PER_MONTH!$B7635 = "August", PER_MONTH!$E7635 = "Non-Working Day"), Table3[Aug_NWD], AND(PER_MONTH!$B7635 = "September", PER_MONTH!$E7635 = "Working Day"), Table3[Sep_WD], AND(PER_MONTH!$B7635 = "September", PER_MONTH!$E7635 = "Non-Working Day"), Table3[Sep_NWD], AND(PER_MONTH!$B7635 = "October", PER_MONTH!$E7635 = "Working Day"), Table3[Oct_WD], AND(PER_MONTH!$B7635 = "October", PER_MONTH!$E7635 = "Non-Working Day"), Table3[Oct_NWD], AND(PER_MONTH!$B7635 = "November", PER_MONTH!$E7635 = "Working Day"), Table3[Nov_WD], AND(PER_MONTH!$B7635 = "November", PER_MONTH!$E7635 = "Non-Working Day"), Table3[Nov_NWD], AND(PER_MONTH!$B7635 = "December", PER_MONTH!$E7635 = "Working Day"), Table3[Dec_WD], AND(PER_MONTH!$B7635 = "December", PER_MONTH!$E7635 = "Non-Working Day"), Table3[Dec_NWD]))</f>
        <v>0</v>
      </c>
    </row>
    <row r="7684" spans="1:7" x14ac:dyDescent="0.3">
      <c r="A7684" s="60">
        <v>45818</v>
      </c>
      <c r="B7684" s="61" t="s">
        <v>16</v>
      </c>
      <c r="C7684" s="61" t="s">
        <v>110</v>
      </c>
      <c r="D7684" s="61" t="s">
        <v>5</v>
      </c>
      <c r="E7684" s="61" t="s">
        <v>48</v>
      </c>
      <c r="F7684" s="61">
        <v>4.1666666666666657E-2</v>
      </c>
      <c r="G7684" s="62">
        <v>0</v>
      </c>
    </row>
    <row r="7685" spans="1:7" x14ac:dyDescent="0.3">
      <c r="A7685" s="54">
        <v>45818</v>
      </c>
      <c r="B7685" s="55" t="s">
        <v>16</v>
      </c>
      <c r="C7685" s="55" t="s">
        <v>110</v>
      </c>
      <c r="D7685" s="55" t="s">
        <v>5</v>
      </c>
      <c r="E7685" s="55" t="s">
        <v>48</v>
      </c>
      <c r="F7685" s="55">
        <v>6.25E-2</v>
      </c>
      <c r="G7685" s="56">
        <v>0</v>
      </c>
    </row>
    <row r="7686" spans="1:7" x14ac:dyDescent="0.3">
      <c r="A7686" s="60">
        <v>45818</v>
      </c>
      <c r="B7686" s="61" t="s">
        <v>16</v>
      </c>
      <c r="C7686" s="61" t="s">
        <v>110</v>
      </c>
      <c r="D7686" s="61" t="s">
        <v>5</v>
      </c>
      <c r="E7686" s="61" t="s">
        <v>48</v>
      </c>
      <c r="F7686" s="61">
        <v>8.3333333333333329E-2</v>
      </c>
      <c r="G7686" s="62">
        <v>0</v>
      </c>
    </row>
    <row r="7687" spans="1:7" x14ac:dyDescent="0.3">
      <c r="A7687" s="54">
        <v>45818</v>
      </c>
      <c r="B7687" s="55" t="s">
        <v>16</v>
      </c>
      <c r="C7687" s="55" t="s">
        <v>110</v>
      </c>
      <c r="D7687" s="55" t="s">
        <v>5</v>
      </c>
      <c r="E7687" s="55" t="s">
        <v>48</v>
      </c>
      <c r="F7687" s="55">
        <v>0.1041666666666667</v>
      </c>
      <c r="G7687" s="56">
        <v>0</v>
      </c>
    </row>
    <row r="7688" spans="1:7" x14ac:dyDescent="0.3">
      <c r="A7688" s="60">
        <v>45818</v>
      </c>
      <c r="B7688" s="61" t="s">
        <v>16</v>
      </c>
      <c r="C7688" s="61" t="s">
        <v>110</v>
      </c>
      <c r="D7688" s="61" t="s">
        <v>5</v>
      </c>
      <c r="E7688" s="61" t="s">
        <v>48</v>
      </c>
      <c r="F7688" s="61">
        <v>0.125</v>
      </c>
      <c r="G7688" s="62">
        <v>0</v>
      </c>
    </row>
    <row r="7689" spans="1:7" x14ac:dyDescent="0.3">
      <c r="A7689" s="54">
        <v>45818</v>
      </c>
      <c r="B7689" s="55" t="s">
        <v>16</v>
      </c>
      <c r="C7689" s="55" t="s">
        <v>110</v>
      </c>
      <c r="D7689" s="55" t="s">
        <v>5</v>
      </c>
      <c r="E7689" s="55" t="s">
        <v>48</v>
      </c>
      <c r="F7689" s="55">
        <v>0.14583333333333329</v>
      </c>
      <c r="G7689" s="56">
        <v>0</v>
      </c>
    </row>
    <row r="7690" spans="1:7" x14ac:dyDescent="0.3">
      <c r="A7690" s="60">
        <v>45818</v>
      </c>
      <c r="B7690" s="61" t="s">
        <v>16</v>
      </c>
      <c r="C7690" s="61" t="s">
        <v>110</v>
      </c>
      <c r="D7690" s="61" t="s">
        <v>5</v>
      </c>
      <c r="E7690" s="61" t="s">
        <v>48</v>
      </c>
      <c r="F7690" s="61">
        <v>0.16666666666666671</v>
      </c>
      <c r="G7690" s="62">
        <v>0</v>
      </c>
    </row>
    <row r="7691" spans="1:7" x14ac:dyDescent="0.3">
      <c r="A7691" s="54">
        <v>45818</v>
      </c>
      <c r="B7691" s="55" t="s">
        <v>16</v>
      </c>
      <c r="C7691" s="55" t="s">
        <v>110</v>
      </c>
      <c r="D7691" s="55" t="s">
        <v>5</v>
      </c>
      <c r="E7691" s="55" t="s">
        <v>48</v>
      </c>
      <c r="F7691" s="55">
        <v>0.1875</v>
      </c>
      <c r="G7691" s="56">
        <v>0</v>
      </c>
    </row>
    <row r="7692" spans="1:7" x14ac:dyDescent="0.3">
      <c r="A7692" s="60">
        <v>45818</v>
      </c>
      <c r="B7692" s="61" t="s">
        <v>16</v>
      </c>
      <c r="C7692" s="61" t="s">
        <v>110</v>
      </c>
      <c r="D7692" s="61" t="s">
        <v>5</v>
      </c>
      <c r="E7692" s="61" t="s">
        <v>48</v>
      </c>
      <c r="F7692" s="61">
        <v>0.20833333333333329</v>
      </c>
      <c r="G7692" s="62">
        <v>0</v>
      </c>
    </row>
    <row r="7693" spans="1:7" x14ac:dyDescent="0.3">
      <c r="A7693" s="54">
        <v>45818</v>
      </c>
      <c r="B7693" s="55" t="s">
        <v>16</v>
      </c>
      <c r="C7693" s="55" t="s">
        <v>110</v>
      </c>
      <c r="D7693" s="55" t="s">
        <v>5</v>
      </c>
      <c r="E7693" s="55" t="s">
        <v>48</v>
      </c>
      <c r="F7693" s="55">
        <v>0.22916666666666671</v>
      </c>
      <c r="G7693" s="56">
        <v>0</v>
      </c>
    </row>
    <row r="7694" spans="1:7" x14ac:dyDescent="0.3">
      <c r="A7694" s="60">
        <v>45818</v>
      </c>
      <c r="B7694" s="61" t="s">
        <v>16</v>
      </c>
      <c r="C7694" s="61" t="s">
        <v>110</v>
      </c>
      <c r="D7694" s="61" t="s">
        <v>5</v>
      </c>
      <c r="E7694" s="61" t="s">
        <v>48</v>
      </c>
      <c r="F7694" s="61">
        <v>0.25</v>
      </c>
      <c r="G7694" s="62">
        <v>0</v>
      </c>
    </row>
    <row r="7695" spans="1:7" x14ac:dyDescent="0.3">
      <c r="A7695" s="54">
        <v>45818</v>
      </c>
      <c r="B7695" s="55" t="s">
        <v>16</v>
      </c>
      <c r="C7695" s="55" t="s">
        <v>110</v>
      </c>
      <c r="D7695" s="55" t="s">
        <v>5</v>
      </c>
      <c r="E7695" s="55" t="s">
        <v>48</v>
      </c>
      <c r="F7695" s="55">
        <v>0.27083333333333331</v>
      </c>
      <c r="G7695" s="56">
        <v>0</v>
      </c>
    </row>
    <row r="7696" spans="1:7" x14ac:dyDescent="0.3">
      <c r="A7696" s="60">
        <v>45818</v>
      </c>
      <c r="B7696" s="61" t="s">
        <v>16</v>
      </c>
      <c r="C7696" s="61" t="s">
        <v>110</v>
      </c>
      <c r="D7696" s="61" t="s">
        <v>5</v>
      </c>
      <c r="E7696" s="61" t="s">
        <v>48</v>
      </c>
      <c r="F7696" s="61">
        <v>0.29166666666666669</v>
      </c>
      <c r="G7696" s="62">
        <v>0</v>
      </c>
    </row>
    <row r="7697" spans="1:7" x14ac:dyDescent="0.3">
      <c r="A7697" s="54">
        <v>45818</v>
      </c>
      <c r="B7697" s="55" t="s">
        <v>16</v>
      </c>
      <c r="C7697" s="55" t="s">
        <v>110</v>
      </c>
      <c r="D7697" s="55" t="s">
        <v>5</v>
      </c>
      <c r="E7697" s="55" t="s">
        <v>48</v>
      </c>
      <c r="F7697" s="55">
        <v>0.3125</v>
      </c>
      <c r="G7697" s="56">
        <v>0</v>
      </c>
    </row>
    <row r="7698" spans="1:7" x14ac:dyDescent="0.3">
      <c r="A7698" s="60">
        <v>45818</v>
      </c>
      <c r="B7698" s="61" t="s">
        <v>16</v>
      </c>
      <c r="C7698" s="61" t="s">
        <v>110</v>
      </c>
      <c r="D7698" s="61" t="s">
        <v>5</v>
      </c>
      <c r="E7698" s="61" t="s">
        <v>48</v>
      </c>
      <c r="F7698" s="61">
        <v>0.33333333333333331</v>
      </c>
      <c r="G7698" s="62">
        <v>0</v>
      </c>
    </row>
    <row r="7699" spans="1:7" x14ac:dyDescent="0.3">
      <c r="A7699" s="54">
        <v>45818</v>
      </c>
      <c r="B7699" s="55" t="s">
        <v>16</v>
      </c>
      <c r="C7699" s="55" t="s">
        <v>110</v>
      </c>
      <c r="D7699" s="55" t="s">
        <v>5</v>
      </c>
      <c r="E7699" s="55" t="s">
        <v>48</v>
      </c>
      <c r="F7699" s="55">
        <v>0.35416666666666669</v>
      </c>
      <c r="G7699" s="56">
        <v>0</v>
      </c>
    </row>
    <row r="7700" spans="1:7" x14ac:dyDescent="0.3">
      <c r="A7700" s="60">
        <v>45818</v>
      </c>
      <c r="B7700" s="61" t="s">
        <v>16</v>
      </c>
      <c r="C7700" s="61" t="s">
        <v>110</v>
      </c>
      <c r="D7700" s="61" t="s">
        <v>5</v>
      </c>
      <c r="E7700" s="61" t="s">
        <v>48</v>
      </c>
      <c r="F7700" s="61">
        <v>0.375</v>
      </c>
      <c r="G7700" s="62">
        <v>0</v>
      </c>
    </row>
    <row r="7701" spans="1:7" x14ac:dyDescent="0.3">
      <c r="A7701" s="54">
        <v>45818</v>
      </c>
      <c r="B7701" s="55" t="s">
        <v>16</v>
      </c>
      <c r="C7701" s="55" t="s">
        <v>110</v>
      </c>
      <c r="D7701" s="55" t="s">
        <v>5</v>
      </c>
      <c r="E7701" s="55" t="s">
        <v>48</v>
      </c>
      <c r="F7701" s="55">
        <v>0.39583333333333331</v>
      </c>
      <c r="G7701" s="56">
        <v>0</v>
      </c>
    </row>
    <row r="7702" spans="1:7" x14ac:dyDescent="0.3">
      <c r="A7702" s="60">
        <v>45818</v>
      </c>
      <c r="B7702" s="61" t="s">
        <v>16</v>
      </c>
      <c r="C7702" s="61" t="s">
        <v>110</v>
      </c>
      <c r="D7702" s="61" t="s">
        <v>5</v>
      </c>
      <c r="E7702" s="61" t="s">
        <v>48</v>
      </c>
      <c r="F7702" s="61">
        <v>0.41666666666666669</v>
      </c>
      <c r="G7702" s="62">
        <v>0</v>
      </c>
    </row>
    <row r="7703" spans="1:7" x14ac:dyDescent="0.3">
      <c r="A7703" s="54">
        <v>45818</v>
      </c>
      <c r="B7703" s="55" t="s">
        <v>16</v>
      </c>
      <c r="C7703" s="55" t="s">
        <v>110</v>
      </c>
      <c r="D7703" s="55" t="s">
        <v>5</v>
      </c>
      <c r="E7703" s="55" t="s">
        <v>48</v>
      </c>
      <c r="F7703" s="55">
        <v>0.4375</v>
      </c>
      <c r="G7703" s="56">
        <v>0</v>
      </c>
    </row>
    <row r="7704" spans="1:7" x14ac:dyDescent="0.3">
      <c r="A7704" s="60">
        <v>45818</v>
      </c>
      <c r="B7704" s="61" t="s">
        <v>16</v>
      </c>
      <c r="C7704" s="61" t="s">
        <v>110</v>
      </c>
      <c r="D7704" s="61" t="s">
        <v>5</v>
      </c>
      <c r="E7704" s="61" t="s">
        <v>48</v>
      </c>
      <c r="F7704" s="61">
        <v>0.45833333333333331</v>
      </c>
      <c r="G7704" s="62">
        <v>0</v>
      </c>
    </row>
    <row r="7705" spans="1:7" x14ac:dyDescent="0.3">
      <c r="A7705" s="54">
        <v>45818</v>
      </c>
      <c r="B7705" s="55" t="s">
        <v>16</v>
      </c>
      <c r="C7705" s="55" t="s">
        <v>110</v>
      </c>
      <c r="D7705" s="55" t="s">
        <v>5</v>
      </c>
      <c r="E7705" s="55" t="s">
        <v>48</v>
      </c>
      <c r="F7705" s="55">
        <v>0.47916666666666669</v>
      </c>
      <c r="G7705" s="56">
        <v>0</v>
      </c>
    </row>
    <row r="7706" spans="1:7" x14ac:dyDescent="0.3">
      <c r="A7706" s="60">
        <v>45818</v>
      </c>
      <c r="B7706" s="61" t="s">
        <v>16</v>
      </c>
      <c r="C7706" s="61" t="s">
        <v>110</v>
      </c>
      <c r="D7706" s="61" t="s">
        <v>5</v>
      </c>
      <c r="E7706" s="61" t="s">
        <v>48</v>
      </c>
      <c r="F7706" s="61">
        <v>0.5</v>
      </c>
      <c r="G7706" s="62">
        <v>0</v>
      </c>
    </row>
    <row r="7707" spans="1:7" x14ac:dyDescent="0.3">
      <c r="A7707" s="54">
        <v>45818</v>
      </c>
      <c r="B7707" s="55" t="s">
        <v>16</v>
      </c>
      <c r="C7707" s="55" t="s">
        <v>110</v>
      </c>
      <c r="D7707" s="55" t="s">
        <v>5</v>
      </c>
      <c r="E7707" s="55" t="s">
        <v>48</v>
      </c>
      <c r="F7707" s="55">
        <v>0.52083333333333337</v>
      </c>
      <c r="G7707" s="56">
        <v>0</v>
      </c>
    </row>
    <row r="7708" spans="1:7" x14ac:dyDescent="0.3">
      <c r="A7708" s="60">
        <v>45818</v>
      </c>
      <c r="B7708" s="61" t="s">
        <v>16</v>
      </c>
      <c r="C7708" s="61" t="s">
        <v>110</v>
      </c>
      <c r="D7708" s="61" t="s">
        <v>5</v>
      </c>
      <c r="E7708" s="61" t="s">
        <v>48</v>
      </c>
      <c r="F7708" s="61">
        <v>0.54166666666666663</v>
      </c>
      <c r="G7708" s="62">
        <v>0</v>
      </c>
    </row>
    <row r="7709" spans="1:7" x14ac:dyDescent="0.3">
      <c r="A7709" s="54">
        <v>45818</v>
      </c>
      <c r="B7709" s="55" t="s">
        <v>16</v>
      </c>
      <c r="C7709" s="55" t="s">
        <v>110</v>
      </c>
      <c r="D7709" s="55" t="s">
        <v>5</v>
      </c>
      <c r="E7709" s="55" t="s">
        <v>48</v>
      </c>
      <c r="F7709" s="55">
        <v>0.5625</v>
      </c>
      <c r="G7709" s="56">
        <v>0</v>
      </c>
    </row>
    <row r="7710" spans="1:7" x14ac:dyDescent="0.3">
      <c r="A7710" s="60">
        <v>45818</v>
      </c>
      <c r="B7710" s="61" t="s">
        <v>16</v>
      </c>
      <c r="C7710" s="61" t="s">
        <v>110</v>
      </c>
      <c r="D7710" s="61" t="s">
        <v>5</v>
      </c>
      <c r="E7710" s="61" t="s">
        <v>48</v>
      </c>
      <c r="F7710" s="61">
        <v>0.58333333333333337</v>
      </c>
      <c r="G7710" s="62">
        <v>0</v>
      </c>
    </row>
    <row r="7711" spans="1:7" x14ac:dyDescent="0.3">
      <c r="A7711" s="54">
        <v>45818</v>
      </c>
      <c r="B7711" s="55" t="s">
        <v>16</v>
      </c>
      <c r="C7711" s="55" t="s">
        <v>110</v>
      </c>
      <c r="D7711" s="55" t="s">
        <v>5</v>
      </c>
      <c r="E7711" s="55" t="s">
        <v>48</v>
      </c>
      <c r="F7711" s="55">
        <v>0.60416666666666663</v>
      </c>
      <c r="G7711" s="56">
        <v>0</v>
      </c>
    </row>
    <row r="7712" spans="1:7" x14ac:dyDescent="0.3">
      <c r="A7712" s="60">
        <v>45818</v>
      </c>
      <c r="B7712" s="61" t="s">
        <v>16</v>
      </c>
      <c r="C7712" s="61" t="s">
        <v>110</v>
      </c>
      <c r="D7712" s="61" t="s">
        <v>5</v>
      </c>
      <c r="E7712" s="61" t="s">
        <v>48</v>
      </c>
      <c r="F7712" s="61">
        <v>0.625</v>
      </c>
      <c r="G7712" s="62">
        <v>0</v>
      </c>
    </row>
    <row r="7713" spans="1:7" x14ac:dyDescent="0.3">
      <c r="A7713" s="54">
        <v>45818</v>
      </c>
      <c r="B7713" s="55" t="s">
        <v>16</v>
      </c>
      <c r="C7713" s="55" t="s">
        <v>110</v>
      </c>
      <c r="D7713" s="55" t="s">
        <v>5</v>
      </c>
      <c r="E7713" s="55" t="s">
        <v>48</v>
      </c>
      <c r="F7713" s="55">
        <v>0.64583333333333337</v>
      </c>
      <c r="G7713" s="56">
        <v>0</v>
      </c>
    </row>
    <row r="7714" spans="1:7" x14ac:dyDescent="0.3">
      <c r="A7714" s="60">
        <v>45818</v>
      </c>
      <c r="B7714" s="61" t="s">
        <v>16</v>
      </c>
      <c r="C7714" s="61" t="s">
        <v>110</v>
      </c>
      <c r="D7714" s="61" t="s">
        <v>5</v>
      </c>
      <c r="E7714" s="61" t="s">
        <v>48</v>
      </c>
      <c r="F7714" s="61">
        <v>0.66666666666666663</v>
      </c>
      <c r="G7714" s="62">
        <v>0</v>
      </c>
    </row>
    <row r="7715" spans="1:7" x14ac:dyDescent="0.3">
      <c r="A7715" s="54">
        <v>45818</v>
      </c>
      <c r="B7715" s="55" t="s">
        <v>16</v>
      </c>
      <c r="C7715" s="55" t="s">
        <v>110</v>
      </c>
      <c r="D7715" s="55" t="s">
        <v>5</v>
      </c>
      <c r="E7715" s="55" t="s">
        <v>48</v>
      </c>
      <c r="F7715" s="55">
        <v>0.6875</v>
      </c>
      <c r="G7715" s="56">
        <v>0</v>
      </c>
    </row>
    <row r="7716" spans="1:7" x14ac:dyDescent="0.3">
      <c r="A7716" s="60">
        <v>45818</v>
      </c>
      <c r="B7716" s="61" t="s">
        <v>16</v>
      </c>
      <c r="C7716" s="61" t="s">
        <v>110</v>
      </c>
      <c r="D7716" s="61" t="s">
        <v>5</v>
      </c>
      <c r="E7716" s="61" t="s">
        <v>48</v>
      </c>
      <c r="F7716" s="61">
        <v>0.70833333333333337</v>
      </c>
      <c r="G7716" s="62">
        <v>0</v>
      </c>
    </row>
    <row r="7717" spans="1:7" x14ac:dyDescent="0.3">
      <c r="A7717" s="54">
        <v>45818</v>
      </c>
      <c r="B7717" s="55" t="s">
        <v>16</v>
      </c>
      <c r="C7717" s="55" t="s">
        <v>110</v>
      </c>
      <c r="D7717" s="55" t="s">
        <v>5</v>
      </c>
      <c r="E7717" s="55" t="s">
        <v>48</v>
      </c>
      <c r="F7717" s="55">
        <v>0.72916666666666663</v>
      </c>
      <c r="G7717" s="56">
        <v>0</v>
      </c>
    </row>
    <row r="7718" spans="1:7" x14ac:dyDescent="0.3">
      <c r="A7718" s="60">
        <v>45818</v>
      </c>
      <c r="B7718" s="61" t="s">
        <v>16</v>
      </c>
      <c r="C7718" s="61" t="s">
        <v>110</v>
      </c>
      <c r="D7718" s="61" t="s">
        <v>5</v>
      </c>
      <c r="E7718" s="61" t="s">
        <v>48</v>
      </c>
      <c r="F7718" s="61">
        <v>0.75</v>
      </c>
      <c r="G7718" s="62">
        <v>0</v>
      </c>
    </row>
    <row r="7719" spans="1:7" x14ac:dyDescent="0.3">
      <c r="A7719" s="54">
        <v>45818</v>
      </c>
      <c r="B7719" s="55" t="s">
        <v>16</v>
      </c>
      <c r="C7719" s="55" t="s">
        <v>110</v>
      </c>
      <c r="D7719" s="55" t="s">
        <v>5</v>
      </c>
      <c r="E7719" s="55" t="s">
        <v>48</v>
      </c>
      <c r="F7719" s="55">
        <v>0.77083333333333337</v>
      </c>
      <c r="G7719" s="56">
        <v>0</v>
      </c>
    </row>
    <row r="7720" spans="1:7" x14ac:dyDescent="0.3">
      <c r="A7720" s="60">
        <v>45818</v>
      </c>
      <c r="B7720" s="61" t="s">
        <v>16</v>
      </c>
      <c r="C7720" s="61" t="s">
        <v>110</v>
      </c>
      <c r="D7720" s="61" t="s">
        <v>5</v>
      </c>
      <c r="E7720" s="61" t="s">
        <v>48</v>
      </c>
      <c r="F7720" s="61">
        <v>0.79166666666666663</v>
      </c>
      <c r="G7720" s="62">
        <v>0</v>
      </c>
    </row>
    <row r="7721" spans="1:7" x14ac:dyDescent="0.3">
      <c r="A7721" s="54">
        <v>45818</v>
      </c>
      <c r="B7721" s="55" t="s">
        <v>16</v>
      </c>
      <c r="C7721" s="55" t="s">
        <v>110</v>
      </c>
      <c r="D7721" s="55" t="s">
        <v>5</v>
      </c>
      <c r="E7721" s="55" t="s">
        <v>48</v>
      </c>
      <c r="F7721" s="55">
        <v>0.8125</v>
      </c>
      <c r="G7721" s="56">
        <v>0</v>
      </c>
    </row>
    <row r="7722" spans="1:7" x14ac:dyDescent="0.3">
      <c r="A7722" s="60">
        <v>45818</v>
      </c>
      <c r="B7722" s="61" t="s">
        <v>16</v>
      </c>
      <c r="C7722" s="61" t="s">
        <v>110</v>
      </c>
      <c r="D7722" s="61" t="s">
        <v>5</v>
      </c>
      <c r="E7722" s="61" t="s">
        <v>48</v>
      </c>
      <c r="F7722" s="61">
        <v>0.83333333333333337</v>
      </c>
      <c r="G7722" s="62">
        <v>0</v>
      </c>
    </row>
    <row r="7723" spans="1:7" x14ac:dyDescent="0.3">
      <c r="A7723" s="54">
        <v>45818</v>
      </c>
      <c r="B7723" s="55" t="s">
        <v>16</v>
      </c>
      <c r="C7723" s="55" t="s">
        <v>110</v>
      </c>
      <c r="D7723" s="55" t="s">
        <v>5</v>
      </c>
      <c r="E7723" s="55" t="s">
        <v>48</v>
      </c>
      <c r="F7723" s="55">
        <v>0.85416666666666663</v>
      </c>
      <c r="G7723" s="56">
        <v>0</v>
      </c>
    </row>
    <row r="7724" spans="1:7" x14ac:dyDescent="0.3">
      <c r="A7724" s="60">
        <v>45818</v>
      </c>
      <c r="B7724" s="61" t="s">
        <v>16</v>
      </c>
      <c r="C7724" s="61" t="s">
        <v>110</v>
      </c>
      <c r="D7724" s="61" t="s">
        <v>5</v>
      </c>
      <c r="E7724" s="61" t="s">
        <v>48</v>
      </c>
      <c r="F7724" s="61">
        <v>0.875</v>
      </c>
      <c r="G7724" s="62">
        <v>0</v>
      </c>
    </row>
    <row r="7725" spans="1:7" x14ac:dyDescent="0.3">
      <c r="A7725" s="54">
        <v>45818</v>
      </c>
      <c r="B7725" s="55" t="s">
        <v>16</v>
      </c>
      <c r="C7725" s="55" t="s">
        <v>110</v>
      </c>
      <c r="D7725" s="55" t="s">
        <v>5</v>
      </c>
      <c r="E7725" s="55" t="s">
        <v>48</v>
      </c>
      <c r="F7725" s="55">
        <v>0.89583333333333337</v>
      </c>
      <c r="G7725" s="56">
        <v>0</v>
      </c>
    </row>
    <row r="7726" spans="1:7" x14ac:dyDescent="0.3">
      <c r="A7726" s="60">
        <v>45818</v>
      </c>
      <c r="B7726" s="61" t="s">
        <v>16</v>
      </c>
      <c r="C7726" s="61" t="s">
        <v>110</v>
      </c>
      <c r="D7726" s="61" t="s">
        <v>5</v>
      </c>
      <c r="E7726" s="61" t="s">
        <v>48</v>
      </c>
      <c r="F7726" s="61">
        <v>0.91666666666666663</v>
      </c>
      <c r="G7726" s="62">
        <v>0</v>
      </c>
    </row>
    <row r="7727" spans="1:7" x14ac:dyDescent="0.3">
      <c r="A7727" s="54">
        <v>45818</v>
      </c>
      <c r="B7727" s="55" t="s">
        <v>16</v>
      </c>
      <c r="C7727" s="55" t="s">
        <v>110</v>
      </c>
      <c r="D7727" s="55" t="s">
        <v>5</v>
      </c>
      <c r="E7727" s="55" t="s">
        <v>48</v>
      </c>
      <c r="F7727" s="55">
        <v>0.9375</v>
      </c>
      <c r="G7727" s="56">
        <v>0</v>
      </c>
    </row>
    <row r="7728" spans="1:7" x14ac:dyDescent="0.3">
      <c r="A7728" s="60">
        <v>45818</v>
      </c>
      <c r="B7728" s="61" t="s">
        <v>16</v>
      </c>
      <c r="C7728" s="61" t="s">
        <v>110</v>
      </c>
      <c r="D7728" s="61" t="s">
        <v>5</v>
      </c>
      <c r="E7728" s="61" t="s">
        <v>48</v>
      </c>
      <c r="F7728" s="61">
        <v>0.95833333333333337</v>
      </c>
      <c r="G7728" s="62">
        <v>0</v>
      </c>
    </row>
    <row r="7729" spans="1:7" x14ac:dyDescent="0.3">
      <c r="A7729" s="54">
        <v>45818</v>
      </c>
      <c r="B7729" s="55" t="s">
        <v>16</v>
      </c>
      <c r="C7729" s="55" t="s">
        <v>110</v>
      </c>
      <c r="D7729" s="55" t="s">
        <v>5</v>
      </c>
      <c r="E7729" s="55" t="s">
        <v>48</v>
      </c>
      <c r="F7729" s="55">
        <v>0.97916666666666663</v>
      </c>
      <c r="G7729" s="56">
        <v>0</v>
      </c>
    </row>
    <row r="7730" spans="1:7" x14ac:dyDescent="0.3">
      <c r="A7730" s="60">
        <v>45819</v>
      </c>
      <c r="B7730" s="61" t="s">
        <v>16</v>
      </c>
      <c r="C7730" s="61" t="s">
        <v>110</v>
      </c>
      <c r="D7730" s="61" t="s">
        <v>5</v>
      </c>
      <c r="E7730" s="61" t="s">
        <v>48</v>
      </c>
      <c r="F7730" s="61">
        <v>0</v>
      </c>
      <c r="G7730" s="62">
        <v>0</v>
      </c>
    </row>
    <row r="7731" spans="1:7" x14ac:dyDescent="0.3">
      <c r="A7731" s="54">
        <v>45819</v>
      </c>
      <c r="B7731" s="55" t="s">
        <v>16</v>
      </c>
      <c r="C7731" s="55" t="s">
        <v>110</v>
      </c>
      <c r="D7731" s="55" t="s">
        <v>6</v>
      </c>
      <c r="E7731" s="55" t="s">
        <v>49</v>
      </c>
      <c r="F7731" s="55">
        <v>2.0833333333333329E-2</v>
      </c>
      <c r="G7731" s="56" cm="1">
        <f t="array" ref="G7731:G7778">IF(LOAD_RESULTS!$C$3 = "MENU",ABS(_xlfn.IFS(AND(PER_MONTH!$B7683="January",PER_MONTH!$E7683="Working Day"),Table3[Jan_WD],AND(PER_MONTH!$B7683="January",PER_MONTH!$E7683="Non-Working Day"),Table3[Jan_NWD],AND(PER_MONTH!$B7683="February",PER_MONTH!$E7683="Working Day"),Table3[Feb_WD],AND(PER_MONTH!$B7683="February",PER_MONTH!$E7683="Non-Working Day"),Table3[Feb_NWD], AND(PER_MONTH!$B7683 = "March", PER_MONTH!$E7683 = "Working Day"), Table3[Mar_WD],  AND(PER_MONTH!$B7683 = "March", PER_MONTH!$E7683 = "Non-Working Day"), Table3[Mar_NWD], AND(PER_MONTH!$B7683 = "April", PER_MONTH!$E7683 = "Working Day"), Table3[Apr_WD], AND(PER_MONTH!$B7683 = "April", PER_MONTH!$E7683 = "Non-Working Day"), Table3[Apr_NWD], AND(PER_MONTH!$B7683 = "May", PER_MONTH!$E7683 = "Working Day"), Table3[May_WD], AND(PER_MONTH!$B7683 = "May", PER_MONTH!$E7683 = "Non-Working Day"), Table3[May_NWD], AND(PER_MONTH!$B7683 = "June", PER_MONTH!$E7683 = "Working Day"), Table3[Jun_WD], AND(PER_MONTH!$B7683 = "June", PER_MONTH!$E7683 = "Non-Working Day"), Table3[Jun_NWD], AND(PER_MONTH!$B7683 = "July", PER_MONTH!$E7683 = "Working Day"), Table3[Jul_WD], AND(PER_MONTH!$B7683 = "July", PER_MONTH!$E7683 = "Non-Working Day"), Table3[Jul_NWD], AND(PER_MONTH!$B7683 = "August", PER_MONTH!$E7683 = "Working Day"), Table3[Aug_WD], AND(PER_MONTH!$B7683 = "August", PER_MONTH!$E7683 = "Non-Working Day"), Table3[Aug_NWD], AND(PER_MONTH!$B7683 = "September", PER_MONTH!$E7683 = "Working Day"), Table3[Sep_WD], AND(PER_MONTH!$B7683 = "September", PER_MONTH!$E7683 = "Non-Working Day"), Table3[Sep_NWD], AND(PER_MONTH!$B7683 = "October", PER_MONTH!$E7683 = "Working Day"), Table3[Oct_WD], AND(PER_MONTH!$B7683 = "October", PER_MONTH!$E7683 = "Non-Working Day"), Table3[Oct_NWD], AND(PER_MONTH!$B7683 = "November", PER_MONTH!$E7683 = "Working Day"), Table3[Nov_WD], AND(PER_MONTH!$B7683 = "November", PER_MONTH!$E7683 = "Non-Working Day"), Table3[Nov_NWD], AND(PER_MONTH!$B7683 = "December", PER_MONTH!$E7683 = "Working Day"), Table3[Dec_WD], AND(PER_MONTH!$B7683 = "December", PER_MONTH!$E7683 = "Non-Working Day"), Table3[Dec_NWD])),_xlfn.IFS(AND(PER_MONTH!$B7683="January",PER_MONTH!$E7683="Working Day"),Table3[Jan_WD],AND(PER_MONTH!$B7683="January",PER_MONTH!$E7683="Non-Working Day"),Table3[Jan_NWD],AND(PER_MONTH!$B7683="February",PER_MONTH!$E7683="Working Day"),Table3[Feb_WD],AND(PER_MONTH!$B7683="February",PER_MONTH!$E7683="Non-Working Day"),Table3[Feb_NWD], AND(PER_MONTH!$B7683 = "March", PER_MONTH!$E7683 = "Working Day"), Table3[Mar_WD],  AND(PER_MONTH!$B7683 = "March", PER_MONTH!$E7683 = "Non-Working Day"), Table3[Mar_NWD], AND(PER_MONTH!$B7683 = "April", PER_MONTH!$E7683 = "Working Day"), Table3[Apr_WD], AND(PER_MONTH!$B7683 = "April", PER_MONTH!$E7683 = "Non-Working Day"), Table3[Apr_NWD], AND(PER_MONTH!$B7683 = "May", PER_MONTH!$E7683 = "Working Day"), Table3[May_WD], AND(PER_MONTH!$B7683 = "May", PER_MONTH!$E7683 = "Non-Working Day"), Table3[May_NWD], AND(PER_MONTH!$B7683 = "June", PER_MONTH!$E7683 = "Working Day"), Table3[Jun_WD], AND(PER_MONTH!$B7683 = "June", PER_MONTH!$E7683 = "Non-Working Day"), Table3[Jun_NWD], AND(PER_MONTH!$B7683 = "July", PER_MONTH!$E7683 = "Working Day"), Table3[Jul_WD], AND(PER_MONTH!$B7683 = "July", PER_MONTH!$E7683 = "Non-Working Day"), Table3[Jul_NWD], AND(PER_MONTH!$B7683 = "August", PER_MONTH!$E7683 = "Working Day"), Table3[Aug_WD], AND(PER_MONTH!$B7683 = "August", PER_MONTH!$E7683 = "Non-Working Day"), Table3[Aug_NWD], AND(PER_MONTH!$B7683 = "September", PER_MONTH!$E7683 = "Working Day"), Table3[Sep_WD], AND(PER_MONTH!$B7683 = "September", PER_MONTH!$E7683 = "Non-Working Day"), Table3[Sep_NWD], AND(PER_MONTH!$B7683 = "October", PER_MONTH!$E7683 = "Working Day"), Table3[Oct_WD], AND(PER_MONTH!$B7683 = "October", PER_MONTH!$E7683 = "Non-Working Day"), Table3[Oct_NWD], AND(PER_MONTH!$B7683 = "November", PER_MONTH!$E7683 = "Working Day"), Table3[Nov_WD], AND(PER_MONTH!$B7683 = "November", PER_MONTH!$E7683 = "Non-Working Day"), Table3[Nov_NWD], AND(PER_MONTH!$B7683 = "December", PER_MONTH!$E7683 = "Working Day"), Table3[Dec_WD], AND(PER_MONTH!$B7683 = "December", PER_MONTH!$E7683 = "Non-Working Day"), Table3[Dec_NWD]))</f>
        <v>0</v>
      </c>
    </row>
    <row r="7732" spans="1:7" x14ac:dyDescent="0.3">
      <c r="A7732" s="60">
        <v>45819</v>
      </c>
      <c r="B7732" s="61" t="s">
        <v>16</v>
      </c>
      <c r="C7732" s="61" t="s">
        <v>110</v>
      </c>
      <c r="D7732" s="61" t="s">
        <v>6</v>
      </c>
      <c r="E7732" s="61" t="s">
        <v>49</v>
      </c>
      <c r="F7732" s="61">
        <v>4.1666666666666657E-2</v>
      </c>
      <c r="G7732" s="62">
        <v>0</v>
      </c>
    </row>
    <row r="7733" spans="1:7" x14ac:dyDescent="0.3">
      <c r="A7733" s="54">
        <v>45819</v>
      </c>
      <c r="B7733" s="55" t="s">
        <v>16</v>
      </c>
      <c r="C7733" s="55" t="s">
        <v>110</v>
      </c>
      <c r="D7733" s="55" t="s">
        <v>6</v>
      </c>
      <c r="E7733" s="55" t="s">
        <v>49</v>
      </c>
      <c r="F7733" s="55">
        <v>6.25E-2</v>
      </c>
      <c r="G7733" s="56">
        <v>0</v>
      </c>
    </row>
    <row r="7734" spans="1:7" x14ac:dyDescent="0.3">
      <c r="A7734" s="60">
        <v>45819</v>
      </c>
      <c r="B7734" s="61" t="s">
        <v>16</v>
      </c>
      <c r="C7734" s="61" t="s">
        <v>110</v>
      </c>
      <c r="D7734" s="61" t="s">
        <v>6</v>
      </c>
      <c r="E7734" s="61" t="s">
        <v>49</v>
      </c>
      <c r="F7734" s="61">
        <v>8.3333333333333329E-2</v>
      </c>
      <c r="G7734" s="62">
        <v>0</v>
      </c>
    </row>
    <row r="7735" spans="1:7" x14ac:dyDescent="0.3">
      <c r="A7735" s="54">
        <v>45819</v>
      </c>
      <c r="B7735" s="55" t="s">
        <v>16</v>
      </c>
      <c r="C7735" s="55" t="s">
        <v>110</v>
      </c>
      <c r="D7735" s="55" t="s">
        <v>6</v>
      </c>
      <c r="E7735" s="55" t="s">
        <v>49</v>
      </c>
      <c r="F7735" s="55">
        <v>0.1041666666666667</v>
      </c>
      <c r="G7735" s="56">
        <v>0</v>
      </c>
    </row>
    <row r="7736" spans="1:7" x14ac:dyDescent="0.3">
      <c r="A7736" s="60">
        <v>45819</v>
      </c>
      <c r="B7736" s="61" t="s">
        <v>16</v>
      </c>
      <c r="C7736" s="61" t="s">
        <v>110</v>
      </c>
      <c r="D7736" s="61" t="s">
        <v>6</v>
      </c>
      <c r="E7736" s="61" t="s">
        <v>49</v>
      </c>
      <c r="F7736" s="61">
        <v>0.125</v>
      </c>
      <c r="G7736" s="62">
        <v>0</v>
      </c>
    </row>
    <row r="7737" spans="1:7" x14ac:dyDescent="0.3">
      <c r="A7737" s="54">
        <v>45819</v>
      </c>
      <c r="B7737" s="55" t="s">
        <v>16</v>
      </c>
      <c r="C7737" s="55" t="s">
        <v>110</v>
      </c>
      <c r="D7737" s="55" t="s">
        <v>6</v>
      </c>
      <c r="E7737" s="55" t="s">
        <v>49</v>
      </c>
      <c r="F7737" s="55">
        <v>0.14583333333333329</v>
      </c>
      <c r="G7737" s="56">
        <v>0</v>
      </c>
    </row>
    <row r="7738" spans="1:7" x14ac:dyDescent="0.3">
      <c r="A7738" s="60">
        <v>45819</v>
      </c>
      <c r="B7738" s="61" t="s">
        <v>16</v>
      </c>
      <c r="C7738" s="61" t="s">
        <v>110</v>
      </c>
      <c r="D7738" s="61" t="s">
        <v>6</v>
      </c>
      <c r="E7738" s="61" t="s">
        <v>49</v>
      </c>
      <c r="F7738" s="61">
        <v>0.16666666666666671</v>
      </c>
      <c r="G7738" s="62">
        <v>0</v>
      </c>
    </row>
    <row r="7739" spans="1:7" x14ac:dyDescent="0.3">
      <c r="A7739" s="54">
        <v>45819</v>
      </c>
      <c r="B7739" s="55" t="s">
        <v>16</v>
      </c>
      <c r="C7739" s="55" t="s">
        <v>110</v>
      </c>
      <c r="D7739" s="55" t="s">
        <v>6</v>
      </c>
      <c r="E7739" s="55" t="s">
        <v>49</v>
      </c>
      <c r="F7739" s="55">
        <v>0.1875</v>
      </c>
      <c r="G7739" s="56">
        <v>0</v>
      </c>
    </row>
    <row r="7740" spans="1:7" x14ac:dyDescent="0.3">
      <c r="A7740" s="60">
        <v>45819</v>
      </c>
      <c r="B7740" s="61" t="s">
        <v>16</v>
      </c>
      <c r="C7740" s="61" t="s">
        <v>110</v>
      </c>
      <c r="D7740" s="61" t="s">
        <v>6</v>
      </c>
      <c r="E7740" s="61" t="s">
        <v>49</v>
      </c>
      <c r="F7740" s="61">
        <v>0.20833333333333329</v>
      </c>
      <c r="G7740" s="62">
        <v>0</v>
      </c>
    </row>
    <row r="7741" spans="1:7" x14ac:dyDescent="0.3">
      <c r="A7741" s="54">
        <v>45819</v>
      </c>
      <c r="B7741" s="55" t="s">
        <v>16</v>
      </c>
      <c r="C7741" s="55" t="s">
        <v>110</v>
      </c>
      <c r="D7741" s="55" t="s">
        <v>6</v>
      </c>
      <c r="E7741" s="55" t="s">
        <v>49</v>
      </c>
      <c r="F7741" s="55">
        <v>0.22916666666666671</v>
      </c>
      <c r="G7741" s="56">
        <v>0</v>
      </c>
    </row>
    <row r="7742" spans="1:7" x14ac:dyDescent="0.3">
      <c r="A7742" s="60">
        <v>45819</v>
      </c>
      <c r="B7742" s="61" t="s">
        <v>16</v>
      </c>
      <c r="C7742" s="61" t="s">
        <v>110</v>
      </c>
      <c r="D7742" s="61" t="s">
        <v>6</v>
      </c>
      <c r="E7742" s="61" t="s">
        <v>49</v>
      </c>
      <c r="F7742" s="61">
        <v>0.25</v>
      </c>
      <c r="G7742" s="62">
        <v>0</v>
      </c>
    </row>
    <row r="7743" spans="1:7" x14ac:dyDescent="0.3">
      <c r="A7743" s="54">
        <v>45819</v>
      </c>
      <c r="B7743" s="55" t="s">
        <v>16</v>
      </c>
      <c r="C7743" s="55" t="s">
        <v>110</v>
      </c>
      <c r="D7743" s="55" t="s">
        <v>6</v>
      </c>
      <c r="E7743" s="55" t="s">
        <v>49</v>
      </c>
      <c r="F7743" s="55">
        <v>0.27083333333333331</v>
      </c>
      <c r="G7743" s="56">
        <v>0</v>
      </c>
    </row>
    <row r="7744" spans="1:7" x14ac:dyDescent="0.3">
      <c r="A7744" s="60">
        <v>45819</v>
      </c>
      <c r="B7744" s="61" t="s">
        <v>16</v>
      </c>
      <c r="C7744" s="61" t="s">
        <v>110</v>
      </c>
      <c r="D7744" s="61" t="s">
        <v>6</v>
      </c>
      <c r="E7744" s="61" t="s">
        <v>49</v>
      </c>
      <c r="F7744" s="61">
        <v>0.29166666666666669</v>
      </c>
      <c r="G7744" s="62">
        <v>0</v>
      </c>
    </row>
    <row r="7745" spans="1:7" x14ac:dyDescent="0.3">
      <c r="A7745" s="54">
        <v>45819</v>
      </c>
      <c r="B7745" s="55" t="s">
        <v>16</v>
      </c>
      <c r="C7745" s="55" t="s">
        <v>110</v>
      </c>
      <c r="D7745" s="55" t="s">
        <v>6</v>
      </c>
      <c r="E7745" s="55" t="s">
        <v>49</v>
      </c>
      <c r="F7745" s="55">
        <v>0.3125</v>
      </c>
      <c r="G7745" s="56">
        <v>0</v>
      </c>
    </row>
    <row r="7746" spans="1:7" x14ac:dyDescent="0.3">
      <c r="A7746" s="60">
        <v>45819</v>
      </c>
      <c r="B7746" s="61" t="s">
        <v>16</v>
      </c>
      <c r="C7746" s="61" t="s">
        <v>110</v>
      </c>
      <c r="D7746" s="61" t="s">
        <v>6</v>
      </c>
      <c r="E7746" s="61" t="s">
        <v>49</v>
      </c>
      <c r="F7746" s="61">
        <v>0.33333333333333331</v>
      </c>
      <c r="G7746" s="62">
        <v>0</v>
      </c>
    </row>
    <row r="7747" spans="1:7" x14ac:dyDescent="0.3">
      <c r="A7747" s="54">
        <v>45819</v>
      </c>
      <c r="B7747" s="55" t="s">
        <v>16</v>
      </c>
      <c r="C7747" s="55" t="s">
        <v>110</v>
      </c>
      <c r="D7747" s="55" t="s">
        <v>6</v>
      </c>
      <c r="E7747" s="55" t="s">
        <v>49</v>
      </c>
      <c r="F7747" s="55">
        <v>0.35416666666666669</v>
      </c>
      <c r="G7747" s="56">
        <v>0</v>
      </c>
    </row>
    <row r="7748" spans="1:7" x14ac:dyDescent="0.3">
      <c r="A7748" s="60">
        <v>45819</v>
      </c>
      <c r="B7748" s="61" t="s">
        <v>16</v>
      </c>
      <c r="C7748" s="61" t="s">
        <v>110</v>
      </c>
      <c r="D7748" s="61" t="s">
        <v>6</v>
      </c>
      <c r="E7748" s="61" t="s">
        <v>49</v>
      </c>
      <c r="F7748" s="61">
        <v>0.375</v>
      </c>
      <c r="G7748" s="62">
        <v>0</v>
      </c>
    </row>
    <row r="7749" spans="1:7" x14ac:dyDescent="0.3">
      <c r="A7749" s="54">
        <v>45819</v>
      </c>
      <c r="B7749" s="55" t="s">
        <v>16</v>
      </c>
      <c r="C7749" s="55" t="s">
        <v>110</v>
      </c>
      <c r="D7749" s="55" t="s">
        <v>6</v>
      </c>
      <c r="E7749" s="55" t="s">
        <v>49</v>
      </c>
      <c r="F7749" s="55">
        <v>0.39583333333333331</v>
      </c>
      <c r="G7749" s="56">
        <v>0</v>
      </c>
    </row>
    <row r="7750" spans="1:7" x14ac:dyDescent="0.3">
      <c r="A7750" s="60">
        <v>45819</v>
      </c>
      <c r="B7750" s="61" t="s">
        <v>16</v>
      </c>
      <c r="C7750" s="61" t="s">
        <v>110</v>
      </c>
      <c r="D7750" s="61" t="s">
        <v>6</v>
      </c>
      <c r="E7750" s="61" t="s">
        <v>49</v>
      </c>
      <c r="F7750" s="61">
        <v>0.41666666666666669</v>
      </c>
      <c r="G7750" s="62">
        <v>0</v>
      </c>
    </row>
    <row r="7751" spans="1:7" x14ac:dyDescent="0.3">
      <c r="A7751" s="54">
        <v>45819</v>
      </c>
      <c r="B7751" s="55" t="s">
        <v>16</v>
      </c>
      <c r="C7751" s="55" t="s">
        <v>110</v>
      </c>
      <c r="D7751" s="55" t="s">
        <v>6</v>
      </c>
      <c r="E7751" s="55" t="s">
        <v>49</v>
      </c>
      <c r="F7751" s="55">
        <v>0.4375</v>
      </c>
      <c r="G7751" s="56">
        <v>0</v>
      </c>
    </row>
    <row r="7752" spans="1:7" x14ac:dyDescent="0.3">
      <c r="A7752" s="60">
        <v>45819</v>
      </c>
      <c r="B7752" s="61" t="s">
        <v>16</v>
      </c>
      <c r="C7752" s="61" t="s">
        <v>110</v>
      </c>
      <c r="D7752" s="61" t="s">
        <v>6</v>
      </c>
      <c r="E7752" s="61" t="s">
        <v>49</v>
      </c>
      <c r="F7752" s="61">
        <v>0.45833333333333331</v>
      </c>
      <c r="G7752" s="62">
        <v>0</v>
      </c>
    </row>
    <row r="7753" spans="1:7" x14ac:dyDescent="0.3">
      <c r="A7753" s="54">
        <v>45819</v>
      </c>
      <c r="B7753" s="55" t="s">
        <v>16</v>
      </c>
      <c r="C7753" s="55" t="s">
        <v>110</v>
      </c>
      <c r="D7753" s="55" t="s">
        <v>6</v>
      </c>
      <c r="E7753" s="55" t="s">
        <v>49</v>
      </c>
      <c r="F7753" s="55">
        <v>0.47916666666666669</v>
      </c>
      <c r="G7753" s="56">
        <v>0</v>
      </c>
    </row>
    <row r="7754" spans="1:7" x14ac:dyDescent="0.3">
      <c r="A7754" s="60">
        <v>45819</v>
      </c>
      <c r="B7754" s="61" t="s">
        <v>16</v>
      </c>
      <c r="C7754" s="61" t="s">
        <v>110</v>
      </c>
      <c r="D7754" s="61" t="s">
        <v>6</v>
      </c>
      <c r="E7754" s="61" t="s">
        <v>49</v>
      </c>
      <c r="F7754" s="61">
        <v>0.5</v>
      </c>
      <c r="G7754" s="62">
        <v>0</v>
      </c>
    </row>
    <row r="7755" spans="1:7" x14ac:dyDescent="0.3">
      <c r="A7755" s="54">
        <v>45819</v>
      </c>
      <c r="B7755" s="55" t="s">
        <v>16</v>
      </c>
      <c r="C7755" s="55" t="s">
        <v>110</v>
      </c>
      <c r="D7755" s="55" t="s">
        <v>6</v>
      </c>
      <c r="E7755" s="55" t="s">
        <v>49</v>
      </c>
      <c r="F7755" s="55">
        <v>0.52083333333333337</v>
      </c>
      <c r="G7755" s="56">
        <v>0</v>
      </c>
    </row>
    <row r="7756" spans="1:7" x14ac:dyDescent="0.3">
      <c r="A7756" s="60">
        <v>45819</v>
      </c>
      <c r="B7756" s="61" t="s">
        <v>16</v>
      </c>
      <c r="C7756" s="61" t="s">
        <v>110</v>
      </c>
      <c r="D7756" s="61" t="s">
        <v>6</v>
      </c>
      <c r="E7756" s="61" t="s">
        <v>49</v>
      </c>
      <c r="F7756" s="61">
        <v>0.54166666666666663</v>
      </c>
      <c r="G7756" s="62">
        <v>0</v>
      </c>
    </row>
    <row r="7757" spans="1:7" x14ac:dyDescent="0.3">
      <c r="A7757" s="54">
        <v>45819</v>
      </c>
      <c r="B7757" s="55" t="s">
        <v>16</v>
      </c>
      <c r="C7757" s="55" t="s">
        <v>110</v>
      </c>
      <c r="D7757" s="55" t="s">
        <v>6</v>
      </c>
      <c r="E7757" s="55" t="s">
        <v>49</v>
      </c>
      <c r="F7757" s="55">
        <v>0.5625</v>
      </c>
      <c r="G7757" s="56">
        <v>0</v>
      </c>
    </row>
    <row r="7758" spans="1:7" x14ac:dyDescent="0.3">
      <c r="A7758" s="60">
        <v>45819</v>
      </c>
      <c r="B7758" s="61" t="s">
        <v>16</v>
      </c>
      <c r="C7758" s="61" t="s">
        <v>110</v>
      </c>
      <c r="D7758" s="61" t="s">
        <v>6</v>
      </c>
      <c r="E7758" s="61" t="s">
        <v>49</v>
      </c>
      <c r="F7758" s="61">
        <v>0.58333333333333337</v>
      </c>
      <c r="G7758" s="62">
        <v>0</v>
      </c>
    </row>
    <row r="7759" spans="1:7" x14ac:dyDescent="0.3">
      <c r="A7759" s="54">
        <v>45819</v>
      </c>
      <c r="B7759" s="55" t="s">
        <v>16</v>
      </c>
      <c r="C7759" s="55" t="s">
        <v>110</v>
      </c>
      <c r="D7759" s="55" t="s">
        <v>6</v>
      </c>
      <c r="E7759" s="55" t="s">
        <v>49</v>
      </c>
      <c r="F7759" s="55">
        <v>0.60416666666666663</v>
      </c>
      <c r="G7759" s="56">
        <v>0</v>
      </c>
    </row>
    <row r="7760" spans="1:7" x14ac:dyDescent="0.3">
      <c r="A7760" s="60">
        <v>45819</v>
      </c>
      <c r="B7760" s="61" t="s">
        <v>16</v>
      </c>
      <c r="C7760" s="61" t="s">
        <v>110</v>
      </c>
      <c r="D7760" s="61" t="s">
        <v>6</v>
      </c>
      <c r="E7760" s="61" t="s">
        <v>49</v>
      </c>
      <c r="F7760" s="61">
        <v>0.625</v>
      </c>
      <c r="G7760" s="62">
        <v>0</v>
      </c>
    </row>
    <row r="7761" spans="1:7" x14ac:dyDescent="0.3">
      <c r="A7761" s="54">
        <v>45819</v>
      </c>
      <c r="B7761" s="55" t="s">
        <v>16</v>
      </c>
      <c r="C7761" s="55" t="s">
        <v>110</v>
      </c>
      <c r="D7761" s="55" t="s">
        <v>6</v>
      </c>
      <c r="E7761" s="55" t="s">
        <v>49</v>
      </c>
      <c r="F7761" s="55">
        <v>0.64583333333333337</v>
      </c>
      <c r="G7761" s="56">
        <v>0</v>
      </c>
    </row>
    <row r="7762" spans="1:7" x14ac:dyDescent="0.3">
      <c r="A7762" s="60">
        <v>45819</v>
      </c>
      <c r="B7762" s="61" t="s">
        <v>16</v>
      </c>
      <c r="C7762" s="61" t="s">
        <v>110</v>
      </c>
      <c r="D7762" s="61" t="s">
        <v>6</v>
      </c>
      <c r="E7762" s="61" t="s">
        <v>49</v>
      </c>
      <c r="F7762" s="61">
        <v>0.66666666666666663</v>
      </c>
      <c r="G7762" s="62">
        <v>0</v>
      </c>
    </row>
    <row r="7763" spans="1:7" x14ac:dyDescent="0.3">
      <c r="A7763" s="54">
        <v>45819</v>
      </c>
      <c r="B7763" s="55" t="s">
        <v>16</v>
      </c>
      <c r="C7763" s="55" t="s">
        <v>110</v>
      </c>
      <c r="D7763" s="55" t="s">
        <v>6</v>
      </c>
      <c r="E7763" s="55" t="s">
        <v>49</v>
      </c>
      <c r="F7763" s="55">
        <v>0.6875</v>
      </c>
      <c r="G7763" s="56">
        <v>0</v>
      </c>
    </row>
    <row r="7764" spans="1:7" x14ac:dyDescent="0.3">
      <c r="A7764" s="60">
        <v>45819</v>
      </c>
      <c r="B7764" s="61" t="s">
        <v>16</v>
      </c>
      <c r="C7764" s="61" t="s">
        <v>110</v>
      </c>
      <c r="D7764" s="61" t="s">
        <v>6</v>
      </c>
      <c r="E7764" s="61" t="s">
        <v>49</v>
      </c>
      <c r="F7764" s="61">
        <v>0.70833333333333337</v>
      </c>
      <c r="G7764" s="62">
        <v>0</v>
      </c>
    </row>
    <row r="7765" spans="1:7" x14ac:dyDescent="0.3">
      <c r="A7765" s="54">
        <v>45819</v>
      </c>
      <c r="B7765" s="55" t="s">
        <v>16</v>
      </c>
      <c r="C7765" s="55" t="s">
        <v>110</v>
      </c>
      <c r="D7765" s="55" t="s">
        <v>6</v>
      </c>
      <c r="E7765" s="55" t="s">
        <v>49</v>
      </c>
      <c r="F7765" s="55">
        <v>0.72916666666666663</v>
      </c>
      <c r="G7765" s="56">
        <v>0</v>
      </c>
    </row>
    <row r="7766" spans="1:7" x14ac:dyDescent="0.3">
      <c r="A7766" s="60">
        <v>45819</v>
      </c>
      <c r="B7766" s="61" t="s">
        <v>16</v>
      </c>
      <c r="C7766" s="61" t="s">
        <v>110</v>
      </c>
      <c r="D7766" s="61" t="s">
        <v>6</v>
      </c>
      <c r="E7766" s="61" t="s">
        <v>49</v>
      </c>
      <c r="F7766" s="61">
        <v>0.75</v>
      </c>
      <c r="G7766" s="62">
        <v>0</v>
      </c>
    </row>
    <row r="7767" spans="1:7" x14ac:dyDescent="0.3">
      <c r="A7767" s="54">
        <v>45819</v>
      </c>
      <c r="B7767" s="55" t="s">
        <v>16</v>
      </c>
      <c r="C7767" s="55" t="s">
        <v>110</v>
      </c>
      <c r="D7767" s="55" t="s">
        <v>6</v>
      </c>
      <c r="E7767" s="55" t="s">
        <v>49</v>
      </c>
      <c r="F7767" s="55">
        <v>0.77083333333333337</v>
      </c>
      <c r="G7767" s="56">
        <v>0</v>
      </c>
    </row>
    <row r="7768" spans="1:7" x14ac:dyDescent="0.3">
      <c r="A7768" s="60">
        <v>45819</v>
      </c>
      <c r="B7768" s="61" t="s">
        <v>16</v>
      </c>
      <c r="C7768" s="61" t="s">
        <v>110</v>
      </c>
      <c r="D7768" s="61" t="s">
        <v>6</v>
      </c>
      <c r="E7768" s="61" t="s">
        <v>49</v>
      </c>
      <c r="F7768" s="61">
        <v>0.79166666666666663</v>
      </c>
      <c r="G7768" s="62">
        <v>0</v>
      </c>
    </row>
    <row r="7769" spans="1:7" x14ac:dyDescent="0.3">
      <c r="A7769" s="54">
        <v>45819</v>
      </c>
      <c r="B7769" s="55" t="s">
        <v>16</v>
      </c>
      <c r="C7769" s="55" t="s">
        <v>110</v>
      </c>
      <c r="D7769" s="55" t="s">
        <v>6</v>
      </c>
      <c r="E7769" s="55" t="s">
        <v>49</v>
      </c>
      <c r="F7769" s="55">
        <v>0.8125</v>
      </c>
      <c r="G7769" s="56">
        <v>0</v>
      </c>
    </row>
    <row r="7770" spans="1:7" x14ac:dyDescent="0.3">
      <c r="A7770" s="60">
        <v>45819</v>
      </c>
      <c r="B7770" s="61" t="s">
        <v>16</v>
      </c>
      <c r="C7770" s="61" t="s">
        <v>110</v>
      </c>
      <c r="D7770" s="61" t="s">
        <v>6</v>
      </c>
      <c r="E7770" s="61" t="s">
        <v>49</v>
      </c>
      <c r="F7770" s="61">
        <v>0.83333333333333337</v>
      </c>
      <c r="G7770" s="62">
        <v>0</v>
      </c>
    </row>
    <row r="7771" spans="1:7" x14ac:dyDescent="0.3">
      <c r="A7771" s="54">
        <v>45819</v>
      </c>
      <c r="B7771" s="55" t="s">
        <v>16</v>
      </c>
      <c r="C7771" s="55" t="s">
        <v>110</v>
      </c>
      <c r="D7771" s="55" t="s">
        <v>6</v>
      </c>
      <c r="E7771" s="55" t="s">
        <v>49</v>
      </c>
      <c r="F7771" s="55">
        <v>0.85416666666666663</v>
      </c>
      <c r="G7771" s="56">
        <v>0</v>
      </c>
    </row>
    <row r="7772" spans="1:7" x14ac:dyDescent="0.3">
      <c r="A7772" s="60">
        <v>45819</v>
      </c>
      <c r="B7772" s="61" t="s">
        <v>16</v>
      </c>
      <c r="C7772" s="61" t="s">
        <v>110</v>
      </c>
      <c r="D7772" s="61" t="s">
        <v>6</v>
      </c>
      <c r="E7772" s="61" t="s">
        <v>49</v>
      </c>
      <c r="F7772" s="61">
        <v>0.875</v>
      </c>
      <c r="G7772" s="62">
        <v>0</v>
      </c>
    </row>
    <row r="7773" spans="1:7" x14ac:dyDescent="0.3">
      <c r="A7773" s="54">
        <v>45819</v>
      </c>
      <c r="B7773" s="55" t="s">
        <v>16</v>
      </c>
      <c r="C7773" s="55" t="s">
        <v>110</v>
      </c>
      <c r="D7773" s="55" t="s">
        <v>6</v>
      </c>
      <c r="E7773" s="55" t="s">
        <v>49</v>
      </c>
      <c r="F7773" s="55">
        <v>0.89583333333333337</v>
      </c>
      <c r="G7773" s="56">
        <v>0</v>
      </c>
    </row>
    <row r="7774" spans="1:7" x14ac:dyDescent="0.3">
      <c r="A7774" s="60">
        <v>45819</v>
      </c>
      <c r="B7774" s="61" t="s">
        <v>16</v>
      </c>
      <c r="C7774" s="61" t="s">
        <v>110</v>
      </c>
      <c r="D7774" s="61" t="s">
        <v>6</v>
      </c>
      <c r="E7774" s="61" t="s">
        <v>49</v>
      </c>
      <c r="F7774" s="61">
        <v>0.91666666666666663</v>
      </c>
      <c r="G7774" s="62">
        <v>0</v>
      </c>
    </row>
    <row r="7775" spans="1:7" x14ac:dyDescent="0.3">
      <c r="A7775" s="54">
        <v>45819</v>
      </c>
      <c r="B7775" s="55" t="s">
        <v>16</v>
      </c>
      <c r="C7775" s="55" t="s">
        <v>110</v>
      </c>
      <c r="D7775" s="55" t="s">
        <v>6</v>
      </c>
      <c r="E7775" s="55" t="s">
        <v>49</v>
      </c>
      <c r="F7775" s="55">
        <v>0.9375</v>
      </c>
      <c r="G7775" s="56">
        <v>0</v>
      </c>
    </row>
    <row r="7776" spans="1:7" x14ac:dyDescent="0.3">
      <c r="A7776" s="60">
        <v>45819</v>
      </c>
      <c r="B7776" s="61" t="s">
        <v>16</v>
      </c>
      <c r="C7776" s="61" t="s">
        <v>110</v>
      </c>
      <c r="D7776" s="61" t="s">
        <v>6</v>
      </c>
      <c r="E7776" s="61" t="s">
        <v>49</v>
      </c>
      <c r="F7776" s="61">
        <v>0.95833333333333337</v>
      </c>
      <c r="G7776" s="62">
        <v>0</v>
      </c>
    </row>
    <row r="7777" spans="1:7" x14ac:dyDescent="0.3">
      <c r="A7777" s="54">
        <v>45819</v>
      </c>
      <c r="B7777" s="55" t="s">
        <v>16</v>
      </c>
      <c r="C7777" s="55" t="s">
        <v>110</v>
      </c>
      <c r="D7777" s="55" t="s">
        <v>6</v>
      </c>
      <c r="E7777" s="55" t="s">
        <v>49</v>
      </c>
      <c r="F7777" s="55">
        <v>0.97916666666666663</v>
      </c>
      <c r="G7777" s="56">
        <v>0</v>
      </c>
    </row>
    <row r="7778" spans="1:7" x14ac:dyDescent="0.3">
      <c r="A7778" s="60">
        <v>45820</v>
      </c>
      <c r="B7778" s="61" t="s">
        <v>16</v>
      </c>
      <c r="C7778" s="61" t="s">
        <v>110</v>
      </c>
      <c r="D7778" s="61" t="s">
        <v>6</v>
      </c>
      <c r="E7778" s="61" t="s">
        <v>49</v>
      </c>
      <c r="F7778" s="61">
        <v>0</v>
      </c>
      <c r="G7778" s="62">
        <v>0</v>
      </c>
    </row>
    <row r="7779" spans="1:7" x14ac:dyDescent="0.3">
      <c r="A7779" s="54">
        <v>45820</v>
      </c>
      <c r="B7779" s="55" t="s">
        <v>16</v>
      </c>
      <c r="C7779" s="55" t="s">
        <v>110</v>
      </c>
      <c r="D7779" s="55" t="s">
        <v>7</v>
      </c>
      <c r="E7779" s="55" t="s">
        <v>49</v>
      </c>
      <c r="F7779" s="55">
        <v>2.0833333333333329E-2</v>
      </c>
      <c r="G7779" s="56" cm="1">
        <f t="array" ref="G7779:G7826">IF(LOAD_RESULTS!$C$3 = "MENU",ABS(_xlfn.IFS(AND(PER_MONTH!$B7731="January",PER_MONTH!$E7731="Working Day"),Table3[Jan_WD],AND(PER_MONTH!$B7731="January",PER_MONTH!$E7731="Non-Working Day"),Table3[Jan_NWD],AND(PER_MONTH!$B7731="February",PER_MONTH!$E7731="Working Day"),Table3[Feb_WD],AND(PER_MONTH!$B7731="February",PER_MONTH!$E7731="Non-Working Day"),Table3[Feb_NWD], AND(PER_MONTH!$B7731 = "March", PER_MONTH!$E7731 = "Working Day"), Table3[Mar_WD],  AND(PER_MONTH!$B7731 = "March", PER_MONTH!$E7731 = "Non-Working Day"), Table3[Mar_NWD], AND(PER_MONTH!$B7731 = "April", PER_MONTH!$E7731 = "Working Day"), Table3[Apr_WD], AND(PER_MONTH!$B7731 = "April", PER_MONTH!$E7731 = "Non-Working Day"), Table3[Apr_NWD], AND(PER_MONTH!$B7731 = "May", PER_MONTH!$E7731 = "Working Day"), Table3[May_WD], AND(PER_MONTH!$B7731 = "May", PER_MONTH!$E7731 = "Non-Working Day"), Table3[May_NWD], AND(PER_MONTH!$B7731 = "June", PER_MONTH!$E7731 = "Working Day"), Table3[Jun_WD], AND(PER_MONTH!$B7731 = "June", PER_MONTH!$E7731 = "Non-Working Day"), Table3[Jun_NWD], AND(PER_MONTH!$B7731 = "July", PER_MONTH!$E7731 = "Working Day"), Table3[Jul_WD], AND(PER_MONTH!$B7731 = "July", PER_MONTH!$E7731 = "Non-Working Day"), Table3[Jul_NWD], AND(PER_MONTH!$B7731 = "August", PER_MONTH!$E7731 = "Working Day"), Table3[Aug_WD], AND(PER_MONTH!$B7731 = "August", PER_MONTH!$E7731 = "Non-Working Day"), Table3[Aug_NWD], AND(PER_MONTH!$B7731 = "September", PER_MONTH!$E7731 = "Working Day"), Table3[Sep_WD], AND(PER_MONTH!$B7731 = "September", PER_MONTH!$E7731 = "Non-Working Day"), Table3[Sep_NWD], AND(PER_MONTH!$B7731 = "October", PER_MONTH!$E7731 = "Working Day"), Table3[Oct_WD], AND(PER_MONTH!$B7731 = "October", PER_MONTH!$E7731 = "Non-Working Day"), Table3[Oct_NWD], AND(PER_MONTH!$B7731 = "November", PER_MONTH!$E7731 = "Working Day"), Table3[Nov_WD], AND(PER_MONTH!$B7731 = "November", PER_MONTH!$E7731 = "Non-Working Day"), Table3[Nov_NWD], AND(PER_MONTH!$B7731 = "December", PER_MONTH!$E7731 = "Working Day"), Table3[Dec_WD], AND(PER_MONTH!$B7731 = "December", PER_MONTH!$E7731 = "Non-Working Day"), Table3[Dec_NWD])),_xlfn.IFS(AND(PER_MONTH!$B7731="January",PER_MONTH!$E7731="Working Day"),Table3[Jan_WD],AND(PER_MONTH!$B7731="January",PER_MONTH!$E7731="Non-Working Day"),Table3[Jan_NWD],AND(PER_MONTH!$B7731="February",PER_MONTH!$E7731="Working Day"),Table3[Feb_WD],AND(PER_MONTH!$B7731="February",PER_MONTH!$E7731="Non-Working Day"),Table3[Feb_NWD], AND(PER_MONTH!$B7731 = "March", PER_MONTH!$E7731 = "Working Day"), Table3[Mar_WD],  AND(PER_MONTH!$B7731 = "March", PER_MONTH!$E7731 = "Non-Working Day"), Table3[Mar_NWD], AND(PER_MONTH!$B7731 = "April", PER_MONTH!$E7731 = "Working Day"), Table3[Apr_WD], AND(PER_MONTH!$B7731 = "April", PER_MONTH!$E7731 = "Non-Working Day"), Table3[Apr_NWD], AND(PER_MONTH!$B7731 = "May", PER_MONTH!$E7731 = "Working Day"), Table3[May_WD], AND(PER_MONTH!$B7731 = "May", PER_MONTH!$E7731 = "Non-Working Day"), Table3[May_NWD], AND(PER_MONTH!$B7731 = "June", PER_MONTH!$E7731 = "Working Day"), Table3[Jun_WD], AND(PER_MONTH!$B7731 = "June", PER_MONTH!$E7731 = "Non-Working Day"), Table3[Jun_NWD], AND(PER_MONTH!$B7731 = "July", PER_MONTH!$E7731 = "Working Day"), Table3[Jul_WD], AND(PER_MONTH!$B7731 = "July", PER_MONTH!$E7731 = "Non-Working Day"), Table3[Jul_NWD], AND(PER_MONTH!$B7731 = "August", PER_MONTH!$E7731 = "Working Day"), Table3[Aug_WD], AND(PER_MONTH!$B7731 = "August", PER_MONTH!$E7731 = "Non-Working Day"), Table3[Aug_NWD], AND(PER_MONTH!$B7731 = "September", PER_MONTH!$E7731 = "Working Day"), Table3[Sep_WD], AND(PER_MONTH!$B7731 = "September", PER_MONTH!$E7731 = "Non-Working Day"), Table3[Sep_NWD], AND(PER_MONTH!$B7731 = "October", PER_MONTH!$E7731 = "Working Day"), Table3[Oct_WD], AND(PER_MONTH!$B7731 = "October", PER_MONTH!$E7731 = "Non-Working Day"), Table3[Oct_NWD], AND(PER_MONTH!$B7731 = "November", PER_MONTH!$E7731 = "Working Day"), Table3[Nov_WD], AND(PER_MONTH!$B7731 = "November", PER_MONTH!$E7731 = "Non-Working Day"), Table3[Nov_NWD], AND(PER_MONTH!$B7731 = "December", PER_MONTH!$E7731 = "Working Day"), Table3[Dec_WD], AND(PER_MONTH!$B7731 = "December", PER_MONTH!$E7731 = "Non-Working Day"), Table3[Dec_NWD]))</f>
        <v>0</v>
      </c>
    </row>
    <row r="7780" spans="1:7" x14ac:dyDescent="0.3">
      <c r="A7780" s="60">
        <v>45820</v>
      </c>
      <c r="B7780" s="61" t="s">
        <v>16</v>
      </c>
      <c r="C7780" s="61" t="s">
        <v>110</v>
      </c>
      <c r="D7780" s="61" t="s">
        <v>7</v>
      </c>
      <c r="E7780" s="61" t="s">
        <v>49</v>
      </c>
      <c r="F7780" s="61">
        <v>4.1666666666666657E-2</v>
      </c>
      <c r="G7780" s="62">
        <v>0</v>
      </c>
    </row>
    <row r="7781" spans="1:7" x14ac:dyDescent="0.3">
      <c r="A7781" s="54">
        <v>45820</v>
      </c>
      <c r="B7781" s="55" t="s">
        <v>16</v>
      </c>
      <c r="C7781" s="55" t="s">
        <v>110</v>
      </c>
      <c r="D7781" s="55" t="s">
        <v>7</v>
      </c>
      <c r="E7781" s="55" t="s">
        <v>49</v>
      </c>
      <c r="F7781" s="55">
        <v>6.25E-2</v>
      </c>
      <c r="G7781" s="56">
        <v>0</v>
      </c>
    </row>
    <row r="7782" spans="1:7" x14ac:dyDescent="0.3">
      <c r="A7782" s="60">
        <v>45820</v>
      </c>
      <c r="B7782" s="61" t="s">
        <v>16</v>
      </c>
      <c r="C7782" s="61" t="s">
        <v>110</v>
      </c>
      <c r="D7782" s="61" t="s">
        <v>7</v>
      </c>
      <c r="E7782" s="61" t="s">
        <v>49</v>
      </c>
      <c r="F7782" s="61">
        <v>8.3333333333333329E-2</v>
      </c>
      <c r="G7782" s="62">
        <v>0</v>
      </c>
    </row>
    <row r="7783" spans="1:7" x14ac:dyDescent="0.3">
      <c r="A7783" s="54">
        <v>45820</v>
      </c>
      <c r="B7783" s="55" t="s">
        <v>16</v>
      </c>
      <c r="C7783" s="55" t="s">
        <v>110</v>
      </c>
      <c r="D7783" s="55" t="s">
        <v>7</v>
      </c>
      <c r="E7783" s="55" t="s">
        <v>49</v>
      </c>
      <c r="F7783" s="55">
        <v>0.1041666666666667</v>
      </c>
      <c r="G7783" s="56">
        <v>0</v>
      </c>
    </row>
    <row r="7784" spans="1:7" x14ac:dyDescent="0.3">
      <c r="A7784" s="60">
        <v>45820</v>
      </c>
      <c r="B7784" s="61" t="s">
        <v>16</v>
      </c>
      <c r="C7784" s="61" t="s">
        <v>110</v>
      </c>
      <c r="D7784" s="61" t="s">
        <v>7</v>
      </c>
      <c r="E7784" s="61" t="s">
        <v>49</v>
      </c>
      <c r="F7784" s="61">
        <v>0.125</v>
      </c>
      <c r="G7784" s="62">
        <v>0</v>
      </c>
    </row>
    <row r="7785" spans="1:7" x14ac:dyDescent="0.3">
      <c r="A7785" s="54">
        <v>45820</v>
      </c>
      <c r="B7785" s="55" t="s">
        <v>16</v>
      </c>
      <c r="C7785" s="55" t="s">
        <v>110</v>
      </c>
      <c r="D7785" s="55" t="s">
        <v>7</v>
      </c>
      <c r="E7785" s="55" t="s">
        <v>49</v>
      </c>
      <c r="F7785" s="55">
        <v>0.14583333333333329</v>
      </c>
      <c r="G7785" s="56">
        <v>0</v>
      </c>
    </row>
    <row r="7786" spans="1:7" x14ac:dyDescent="0.3">
      <c r="A7786" s="60">
        <v>45820</v>
      </c>
      <c r="B7786" s="61" t="s">
        <v>16</v>
      </c>
      <c r="C7786" s="61" t="s">
        <v>110</v>
      </c>
      <c r="D7786" s="61" t="s">
        <v>7</v>
      </c>
      <c r="E7786" s="61" t="s">
        <v>49</v>
      </c>
      <c r="F7786" s="61">
        <v>0.16666666666666671</v>
      </c>
      <c r="G7786" s="62">
        <v>0</v>
      </c>
    </row>
    <row r="7787" spans="1:7" x14ac:dyDescent="0.3">
      <c r="A7787" s="54">
        <v>45820</v>
      </c>
      <c r="B7787" s="55" t="s">
        <v>16</v>
      </c>
      <c r="C7787" s="55" t="s">
        <v>110</v>
      </c>
      <c r="D7787" s="55" t="s">
        <v>7</v>
      </c>
      <c r="E7787" s="55" t="s">
        <v>49</v>
      </c>
      <c r="F7787" s="55">
        <v>0.1875</v>
      </c>
      <c r="G7787" s="56">
        <v>0</v>
      </c>
    </row>
    <row r="7788" spans="1:7" x14ac:dyDescent="0.3">
      <c r="A7788" s="60">
        <v>45820</v>
      </c>
      <c r="B7788" s="61" t="s">
        <v>16</v>
      </c>
      <c r="C7788" s="61" t="s">
        <v>110</v>
      </c>
      <c r="D7788" s="61" t="s">
        <v>7</v>
      </c>
      <c r="E7788" s="61" t="s">
        <v>49</v>
      </c>
      <c r="F7788" s="61">
        <v>0.20833333333333329</v>
      </c>
      <c r="G7788" s="62">
        <v>0</v>
      </c>
    </row>
    <row r="7789" spans="1:7" x14ac:dyDescent="0.3">
      <c r="A7789" s="54">
        <v>45820</v>
      </c>
      <c r="B7789" s="55" t="s">
        <v>16</v>
      </c>
      <c r="C7789" s="55" t="s">
        <v>110</v>
      </c>
      <c r="D7789" s="55" t="s">
        <v>7</v>
      </c>
      <c r="E7789" s="55" t="s">
        <v>49</v>
      </c>
      <c r="F7789" s="55">
        <v>0.22916666666666671</v>
      </c>
      <c r="G7789" s="56">
        <v>0</v>
      </c>
    </row>
    <row r="7790" spans="1:7" x14ac:dyDescent="0.3">
      <c r="A7790" s="60">
        <v>45820</v>
      </c>
      <c r="B7790" s="61" t="s">
        <v>16</v>
      </c>
      <c r="C7790" s="61" t="s">
        <v>110</v>
      </c>
      <c r="D7790" s="61" t="s">
        <v>7</v>
      </c>
      <c r="E7790" s="61" t="s">
        <v>49</v>
      </c>
      <c r="F7790" s="61">
        <v>0.25</v>
      </c>
      <c r="G7790" s="62">
        <v>0</v>
      </c>
    </row>
    <row r="7791" spans="1:7" x14ac:dyDescent="0.3">
      <c r="A7791" s="54">
        <v>45820</v>
      </c>
      <c r="B7791" s="55" t="s">
        <v>16</v>
      </c>
      <c r="C7791" s="55" t="s">
        <v>110</v>
      </c>
      <c r="D7791" s="55" t="s">
        <v>7</v>
      </c>
      <c r="E7791" s="55" t="s">
        <v>49</v>
      </c>
      <c r="F7791" s="55">
        <v>0.27083333333333331</v>
      </c>
      <c r="G7791" s="56">
        <v>0</v>
      </c>
    </row>
    <row r="7792" spans="1:7" x14ac:dyDescent="0.3">
      <c r="A7792" s="60">
        <v>45820</v>
      </c>
      <c r="B7792" s="61" t="s">
        <v>16</v>
      </c>
      <c r="C7792" s="61" t="s">
        <v>110</v>
      </c>
      <c r="D7792" s="61" t="s">
        <v>7</v>
      </c>
      <c r="E7792" s="61" t="s">
        <v>49</v>
      </c>
      <c r="F7792" s="61">
        <v>0.29166666666666669</v>
      </c>
      <c r="G7792" s="62">
        <v>0</v>
      </c>
    </row>
    <row r="7793" spans="1:7" x14ac:dyDescent="0.3">
      <c r="A7793" s="54">
        <v>45820</v>
      </c>
      <c r="B7793" s="55" t="s">
        <v>16</v>
      </c>
      <c r="C7793" s="55" t="s">
        <v>110</v>
      </c>
      <c r="D7793" s="55" t="s">
        <v>7</v>
      </c>
      <c r="E7793" s="55" t="s">
        <v>49</v>
      </c>
      <c r="F7793" s="55">
        <v>0.3125</v>
      </c>
      <c r="G7793" s="56">
        <v>0</v>
      </c>
    </row>
    <row r="7794" spans="1:7" x14ac:dyDescent="0.3">
      <c r="A7794" s="60">
        <v>45820</v>
      </c>
      <c r="B7794" s="61" t="s">
        <v>16</v>
      </c>
      <c r="C7794" s="61" t="s">
        <v>110</v>
      </c>
      <c r="D7794" s="61" t="s">
        <v>7</v>
      </c>
      <c r="E7794" s="61" t="s">
        <v>49</v>
      </c>
      <c r="F7794" s="61">
        <v>0.33333333333333331</v>
      </c>
      <c r="G7794" s="62">
        <v>0</v>
      </c>
    </row>
    <row r="7795" spans="1:7" x14ac:dyDescent="0.3">
      <c r="A7795" s="54">
        <v>45820</v>
      </c>
      <c r="B7795" s="55" t="s">
        <v>16</v>
      </c>
      <c r="C7795" s="55" t="s">
        <v>110</v>
      </c>
      <c r="D7795" s="55" t="s">
        <v>7</v>
      </c>
      <c r="E7795" s="55" t="s">
        <v>49</v>
      </c>
      <c r="F7795" s="55">
        <v>0.35416666666666669</v>
      </c>
      <c r="G7795" s="56">
        <v>0</v>
      </c>
    </row>
    <row r="7796" spans="1:7" x14ac:dyDescent="0.3">
      <c r="A7796" s="60">
        <v>45820</v>
      </c>
      <c r="B7796" s="61" t="s">
        <v>16</v>
      </c>
      <c r="C7796" s="61" t="s">
        <v>110</v>
      </c>
      <c r="D7796" s="61" t="s">
        <v>7</v>
      </c>
      <c r="E7796" s="61" t="s">
        <v>49</v>
      </c>
      <c r="F7796" s="61">
        <v>0.375</v>
      </c>
      <c r="G7796" s="62">
        <v>0</v>
      </c>
    </row>
    <row r="7797" spans="1:7" x14ac:dyDescent="0.3">
      <c r="A7797" s="54">
        <v>45820</v>
      </c>
      <c r="B7797" s="55" t="s">
        <v>16</v>
      </c>
      <c r="C7797" s="55" t="s">
        <v>110</v>
      </c>
      <c r="D7797" s="55" t="s">
        <v>7</v>
      </c>
      <c r="E7797" s="55" t="s">
        <v>49</v>
      </c>
      <c r="F7797" s="55">
        <v>0.39583333333333331</v>
      </c>
      <c r="G7797" s="56">
        <v>0</v>
      </c>
    </row>
    <row r="7798" spans="1:7" x14ac:dyDescent="0.3">
      <c r="A7798" s="60">
        <v>45820</v>
      </c>
      <c r="B7798" s="61" t="s">
        <v>16</v>
      </c>
      <c r="C7798" s="61" t="s">
        <v>110</v>
      </c>
      <c r="D7798" s="61" t="s">
        <v>7</v>
      </c>
      <c r="E7798" s="61" t="s">
        <v>49</v>
      </c>
      <c r="F7798" s="61">
        <v>0.41666666666666669</v>
      </c>
      <c r="G7798" s="62">
        <v>0</v>
      </c>
    </row>
    <row r="7799" spans="1:7" x14ac:dyDescent="0.3">
      <c r="A7799" s="54">
        <v>45820</v>
      </c>
      <c r="B7799" s="55" t="s">
        <v>16</v>
      </c>
      <c r="C7799" s="55" t="s">
        <v>110</v>
      </c>
      <c r="D7799" s="55" t="s">
        <v>7</v>
      </c>
      <c r="E7799" s="55" t="s">
        <v>49</v>
      </c>
      <c r="F7799" s="55">
        <v>0.4375</v>
      </c>
      <c r="G7799" s="56">
        <v>0</v>
      </c>
    </row>
    <row r="7800" spans="1:7" x14ac:dyDescent="0.3">
      <c r="A7800" s="60">
        <v>45820</v>
      </c>
      <c r="B7800" s="61" t="s">
        <v>16</v>
      </c>
      <c r="C7800" s="61" t="s">
        <v>110</v>
      </c>
      <c r="D7800" s="61" t="s">
        <v>7</v>
      </c>
      <c r="E7800" s="61" t="s">
        <v>49</v>
      </c>
      <c r="F7800" s="61">
        <v>0.45833333333333331</v>
      </c>
      <c r="G7800" s="62">
        <v>0</v>
      </c>
    </row>
    <row r="7801" spans="1:7" x14ac:dyDescent="0.3">
      <c r="A7801" s="54">
        <v>45820</v>
      </c>
      <c r="B7801" s="55" t="s">
        <v>16</v>
      </c>
      <c r="C7801" s="55" t="s">
        <v>110</v>
      </c>
      <c r="D7801" s="55" t="s">
        <v>7</v>
      </c>
      <c r="E7801" s="55" t="s">
        <v>49</v>
      </c>
      <c r="F7801" s="55">
        <v>0.47916666666666669</v>
      </c>
      <c r="G7801" s="56">
        <v>0</v>
      </c>
    </row>
    <row r="7802" spans="1:7" x14ac:dyDescent="0.3">
      <c r="A7802" s="60">
        <v>45820</v>
      </c>
      <c r="B7802" s="61" t="s">
        <v>16</v>
      </c>
      <c r="C7802" s="61" t="s">
        <v>110</v>
      </c>
      <c r="D7802" s="61" t="s">
        <v>7</v>
      </c>
      <c r="E7802" s="61" t="s">
        <v>49</v>
      </c>
      <c r="F7802" s="61">
        <v>0.5</v>
      </c>
      <c r="G7802" s="62">
        <v>0</v>
      </c>
    </row>
    <row r="7803" spans="1:7" x14ac:dyDescent="0.3">
      <c r="A7803" s="54">
        <v>45820</v>
      </c>
      <c r="B7803" s="55" t="s">
        <v>16</v>
      </c>
      <c r="C7803" s="55" t="s">
        <v>110</v>
      </c>
      <c r="D7803" s="55" t="s">
        <v>7</v>
      </c>
      <c r="E7803" s="55" t="s">
        <v>49</v>
      </c>
      <c r="F7803" s="55">
        <v>0.52083333333333337</v>
      </c>
      <c r="G7803" s="56">
        <v>0</v>
      </c>
    </row>
    <row r="7804" spans="1:7" x14ac:dyDescent="0.3">
      <c r="A7804" s="60">
        <v>45820</v>
      </c>
      <c r="B7804" s="61" t="s">
        <v>16</v>
      </c>
      <c r="C7804" s="61" t="s">
        <v>110</v>
      </c>
      <c r="D7804" s="61" t="s">
        <v>7</v>
      </c>
      <c r="E7804" s="61" t="s">
        <v>49</v>
      </c>
      <c r="F7804" s="61">
        <v>0.54166666666666663</v>
      </c>
      <c r="G7804" s="62">
        <v>0</v>
      </c>
    </row>
    <row r="7805" spans="1:7" x14ac:dyDescent="0.3">
      <c r="A7805" s="54">
        <v>45820</v>
      </c>
      <c r="B7805" s="55" t="s">
        <v>16</v>
      </c>
      <c r="C7805" s="55" t="s">
        <v>110</v>
      </c>
      <c r="D7805" s="55" t="s">
        <v>7</v>
      </c>
      <c r="E7805" s="55" t="s">
        <v>49</v>
      </c>
      <c r="F7805" s="55">
        <v>0.5625</v>
      </c>
      <c r="G7805" s="56">
        <v>0</v>
      </c>
    </row>
    <row r="7806" spans="1:7" x14ac:dyDescent="0.3">
      <c r="A7806" s="60">
        <v>45820</v>
      </c>
      <c r="B7806" s="61" t="s">
        <v>16</v>
      </c>
      <c r="C7806" s="61" t="s">
        <v>110</v>
      </c>
      <c r="D7806" s="61" t="s">
        <v>7</v>
      </c>
      <c r="E7806" s="61" t="s">
        <v>49</v>
      </c>
      <c r="F7806" s="61">
        <v>0.58333333333333337</v>
      </c>
      <c r="G7806" s="62">
        <v>0</v>
      </c>
    </row>
    <row r="7807" spans="1:7" x14ac:dyDescent="0.3">
      <c r="A7807" s="54">
        <v>45820</v>
      </c>
      <c r="B7807" s="55" t="s">
        <v>16</v>
      </c>
      <c r="C7807" s="55" t="s">
        <v>110</v>
      </c>
      <c r="D7807" s="55" t="s">
        <v>7</v>
      </c>
      <c r="E7807" s="55" t="s">
        <v>49</v>
      </c>
      <c r="F7807" s="55">
        <v>0.60416666666666663</v>
      </c>
      <c r="G7807" s="56">
        <v>0</v>
      </c>
    </row>
    <row r="7808" spans="1:7" x14ac:dyDescent="0.3">
      <c r="A7808" s="60">
        <v>45820</v>
      </c>
      <c r="B7808" s="61" t="s">
        <v>16</v>
      </c>
      <c r="C7808" s="61" t="s">
        <v>110</v>
      </c>
      <c r="D7808" s="61" t="s">
        <v>7</v>
      </c>
      <c r="E7808" s="61" t="s">
        <v>49</v>
      </c>
      <c r="F7808" s="61">
        <v>0.625</v>
      </c>
      <c r="G7808" s="62">
        <v>0</v>
      </c>
    </row>
    <row r="7809" spans="1:7" x14ac:dyDescent="0.3">
      <c r="A7809" s="54">
        <v>45820</v>
      </c>
      <c r="B7809" s="55" t="s">
        <v>16</v>
      </c>
      <c r="C7809" s="55" t="s">
        <v>110</v>
      </c>
      <c r="D7809" s="55" t="s">
        <v>7</v>
      </c>
      <c r="E7809" s="55" t="s">
        <v>49</v>
      </c>
      <c r="F7809" s="55">
        <v>0.64583333333333337</v>
      </c>
      <c r="G7809" s="56">
        <v>0</v>
      </c>
    </row>
    <row r="7810" spans="1:7" x14ac:dyDescent="0.3">
      <c r="A7810" s="60">
        <v>45820</v>
      </c>
      <c r="B7810" s="61" t="s">
        <v>16</v>
      </c>
      <c r="C7810" s="61" t="s">
        <v>110</v>
      </c>
      <c r="D7810" s="61" t="s">
        <v>7</v>
      </c>
      <c r="E7810" s="61" t="s">
        <v>49</v>
      </c>
      <c r="F7810" s="61">
        <v>0.66666666666666663</v>
      </c>
      <c r="G7810" s="62">
        <v>0</v>
      </c>
    </row>
    <row r="7811" spans="1:7" x14ac:dyDescent="0.3">
      <c r="A7811" s="54">
        <v>45820</v>
      </c>
      <c r="B7811" s="55" t="s">
        <v>16</v>
      </c>
      <c r="C7811" s="55" t="s">
        <v>110</v>
      </c>
      <c r="D7811" s="55" t="s">
        <v>7</v>
      </c>
      <c r="E7811" s="55" t="s">
        <v>49</v>
      </c>
      <c r="F7811" s="55">
        <v>0.6875</v>
      </c>
      <c r="G7811" s="56">
        <v>0</v>
      </c>
    </row>
    <row r="7812" spans="1:7" x14ac:dyDescent="0.3">
      <c r="A7812" s="60">
        <v>45820</v>
      </c>
      <c r="B7812" s="61" t="s">
        <v>16</v>
      </c>
      <c r="C7812" s="61" t="s">
        <v>110</v>
      </c>
      <c r="D7812" s="61" t="s">
        <v>7</v>
      </c>
      <c r="E7812" s="61" t="s">
        <v>49</v>
      </c>
      <c r="F7812" s="61">
        <v>0.70833333333333337</v>
      </c>
      <c r="G7812" s="62">
        <v>0</v>
      </c>
    </row>
    <row r="7813" spans="1:7" x14ac:dyDescent="0.3">
      <c r="A7813" s="54">
        <v>45820</v>
      </c>
      <c r="B7813" s="55" t="s">
        <v>16</v>
      </c>
      <c r="C7813" s="55" t="s">
        <v>110</v>
      </c>
      <c r="D7813" s="55" t="s">
        <v>7</v>
      </c>
      <c r="E7813" s="55" t="s">
        <v>49</v>
      </c>
      <c r="F7813" s="55">
        <v>0.72916666666666663</v>
      </c>
      <c r="G7813" s="56">
        <v>0</v>
      </c>
    </row>
    <row r="7814" spans="1:7" x14ac:dyDescent="0.3">
      <c r="A7814" s="60">
        <v>45820</v>
      </c>
      <c r="B7814" s="61" t="s">
        <v>16</v>
      </c>
      <c r="C7814" s="61" t="s">
        <v>110</v>
      </c>
      <c r="D7814" s="61" t="s">
        <v>7</v>
      </c>
      <c r="E7814" s="61" t="s">
        <v>49</v>
      </c>
      <c r="F7814" s="61">
        <v>0.75</v>
      </c>
      <c r="G7814" s="62">
        <v>0</v>
      </c>
    </row>
    <row r="7815" spans="1:7" x14ac:dyDescent="0.3">
      <c r="A7815" s="54">
        <v>45820</v>
      </c>
      <c r="B7815" s="55" t="s">
        <v>16</v>
      </c>
      <c r="C7815" s="55" t="s">
        <v>110</v>
      </c>
      <c r="D7815" s="55" t="s">
        <v>7</v>
      </c>
      <c r="E7815" s="55" t="s">
        <v>49</v>
      </c>
      <c r="F7815" s="55">
        <v>0.77083333333333337</v>
      </c>
      <c r="G7815" s="56">
        <v>0</v>
      </c>
    </row>
    <row r="7816" spans="1:7" x14ac:dyDescent="0.3">
      <c r="A7816" s="60">
        <v>45820</v>
      </c>
      <c r="B7816" s="61" t="s">
        <v>16</v>
      </c>
      <c r="C7816" s="61" t="s">
        <v>110</v>
      </c>
      <c r="D7816" s="61" t="s">
        <v>7</v>
      </c>
      <c r="E7816" s="61" t="s">
        <v>49</v>
      </c>
      <c r="F7816" s="61">
        <v>0.79166666666666663</v>
      </c>
      <c r="G7816" s="62">
        <v>0</v>
      </c>
    </row>
    <row r="7817" spans="1:7" x14ac:dyDescent="0.3">
      <c r="A7817" s="54">
        <v>45820</v>
      </c>
      <c r="B7817" s="55" t="s">
        <v>16</v>
      </c>
      <c r="C7817" s="55" t="s">
        <v>110</v>
      </c>
      <c r="D7817" s="55" t="s">
        <v>7</v>
      </c>
      <c r="E7817" s="55" t="s">
        <v>49</v>
      </c>
      <c r="F7817" s="55">
        <v>0.8125</v>
      </c>
      <c r="G7817" s="56">
        <v>0</v>
      </c>
    </row>
    <row r="7818" spans="1:7" x14ac:dyDescent="0.3">
      <c r="A7818" s="60">
        <v>45820</v>
      </c>
      <c r="B7818" s="61" t="s">
        <v>16</v>
      </c>
      <c r="C7818" s="61" t="s">
        <v>110</v>
      </c>
      <c r="D7818" s="61" t="s">
        <v>7</v>
      </c>
      <c r="E7818" s="61" t="s">
        <v>49</v>
      </c>
      <c r="F7818" s="61">
        <v>0.83333333333333337</v>
      </c>
      <c r="G7818" s="62">
        <v>0</v>
      </c>
    </row>
    <row r="7819" spans="1:7" x14ac:dyDescent="0.3">
      <c r="A7819" s="54">
        <v>45820</v>
      </c>
      <c r="B7819" s="55" t="s">
        <v>16</v>
      </c>
      <c r="C7819" s="55" t="s">
        <v>110</v>
      </c>
      <c r="D7819" s="55" t="s">
        <v>7</v>
      </c>
      <c r="E7819" s="55" t="s">
        <v>49</v>
      </c>
      <c r="F7819" s="55">
        <v>0.85416666666666663</v>
      </c>
      <c r="G7819" s="56">
        <v>0</v>
      </c>
    </row>
    <row r="7820" spans="1:7" x14ac:dyDescent="0.3">
      <c r="A7820" s="60">
        <v>45820</v>
      </c>
      <c r="B7820" s="61" t="s">
        <v>16</v>
      </c>
      <c r="C7820" s="61" t="s">
        <v>110</v>
      </c>
      <c r="D7820" s="61" t="s">
        <v>7</v>
      </c>
      <c r="E7820" s="61" t="s">
        <v>49</v>
      </c>
      <c r="F7820" s="61">
        <v>0.875</v>
      </c>
      <c r="G7820" s="62">
        <v>0</v>
      </c>
    </row>
    <row r="7821" spans="1:7" x14ac:dyDescent="0.3">
      <c r="A7821" s="54">
        <v>45820</v>
      </c>
      <c r="B7821" s="55" t="s">
        <v>16</v>
      </c>
      <c r="C7821" s="55" t="s">
        <v>110</v>
      </c>
      <c r="D7821" s="55" t="s">
        <v>7</v>
      </c>
      <c r="E7821" s="55" t="s">
        <v>49</v>
      </c>
      <c r="F7821" s="55">
        <v>0.89583333333333337</v>
      </c>
      <c r="G7821" s="56">
        <v>0</v>
      </c>
    </row>
    <row r="7822" spans="1:7" x14ac:dyDescent="0.3">
      <c r="A7822" s="60">
        <v>45820</v>
      </c>
      <c r="B7822" s="61" t="s">
        <v>16</v>
      </c>
      <c r="C7822" s="61" t="s">
        <v>110</v>
      </c>
      <c r="D7822" s="61" t="s">
        <v>7</v>
      </c>
      <c r="E7822" s="61" t="s">
        <v>49</v>
      </c>
      <c r="F7822" s="61">
        <v>0.91666666666666663</v>
      </c>
      <c r="G7822" s="62">
        <v>0</v>
      </c>
    </row>
    <row r="7823" spans="1:7" x14ac:dyDescent="0.3">
      <c r="A7823" s="54">
        <v>45820</v>
      </c>
      <c r="B7823" s="55" t="s">
        <v>16</v>
      </c>
      <c r="C7823" s="55" t="s">
        <v>110</v>
      </c>
      <c r="D7823" s="55" t="s">
        <v>7</v>
      </c>
      <c r="E7823" s="55" t="s">
        <v>49</v>
      </c>
      <c r="F7823" s="55">
        <v>0.9375</v>
      </c>
      <c r="G7823" s="56">
        <v>0</v>
      </c>
    </row>
    <row r="7824" spans="1:7" x14ac:dyDescent="0.3">
      <c r="A7824" s="60">
        <v>45820</v>
      </c>
      <c r="B7824" s="61" t="s">
        <v>16</v>
      </c>
      <c r="C7824" s="61" t="s">
        <v>110</v>
      </c>
      <c r="D7824" s="61" t="s">
        <v>7</v>
      </c>
      <c r="E7824" s="61" t="s">
        <v>49</v>
      </c>
      <c r="F7824" s="61">
        <v>0.95833333333333337</v>
      </c>
      <c r="G7824" s="62">
        <v>0</v>
      </c>
    </row>
    <row r="7825" spans="1:7" x14ac:dyDescent="0.3">
      <c r="A7825" s="54">
        <v>45820</v>
      </c>
      <c r="B7825" s="55" t="s">
        <v>16</v>
      </c>
      <c r="C7825" s="55" t="s">
        <v>110</v>
      </c>
      <c r="D7825" s="55" t="s">
        <v>7</v>
      </c>
      <c r="E7825" s="55" t="s">
        <v>49</v>
      </c>
      <c r="F7825" s="55">
        <v>0.97916666666666663</v>
      </c>
      <c r="G7825" s="56">
        <v>0</v>
      </c>
    </row>
    <row r="7826" spans="1:7" x14ac:dyDescent="0.3">
      <c r="A7826" s="60">
        <v>45821</v>
      </c>
      <c r="B7826" s="61" t="s">
        <v>16</v>
      </c>
      <c r="C7826" s="61" t="s">
        <v>110</v>
      </c>
      <c r="D7826" s="61" t="s">
        <v>7</v>
      </c>
      <c r="E7826" s="61" t="s">
        <v>49</v>
      </c>
      <c r="F7826" s="61">
        <v>0</v>
      </c>
      <c r="G7826" s="62">
        <v>0</v>
      </c>
    </row>
    <row r="7827" spans="1:7" x14ac:dyDescent="0.3">
      <c r="A7827" s="54">
        <v>45821</v>
      </c>
      <c r="B7827" s="55" t="s">
        <v>16</v>
      </c>
      <c r="C7827" s="55" t="s">
        <v>110</v>
      </c>
      <c r="D7827" s="55" t="s">
        <v>8</v>
      </c>
      <c r="E7827" s="55" t="s">
        <v>48</v>
      </c>
      <c r="F7827" s="55">
        <v>2.0833333333333329E-2</v>
      </c>
      <c r="G7827" s="56" cm="1">
        <f t="array" ref="G7827:G7874">IF(LOAD_RESULTS!$C$3 = "MENU",ABS(_xlfn.IFS(AND(PER_MONTH!$B7779="January",PER_MONTH!$E7779="Working Day"),Table3[Jan_WD],AND(PER_MONTH!$B7779="January",PER_MONTH!$E7779="Non-Working Day"),Table3[Jan_NWD],AND(PER_MONTH!$B7779="February",PER_MONTH!$E7779="Working Day"),Table3[Feb_WD],AND(PER_MONTH!$B7779="February",PER_MONTH!$E7779="Non-Working Day"),Table3[Feb_NWD], AND(PER_MONTH!$B7779 = "March", PER_MONTH!$E7779 = "Working Day"), Table3[Mar_WD],  AND(PER_MONTH!$B7779 = "March", PER_MONTH!$E7779 = "Non-Working Day"), Table3[Mar_NWD], AND(PER_MONTH!$B7779 = "April", PER_MONTH!$E7779 = "Working Day"), Table3[Apr_WD], AND(PER_MONTH!$B7779 = "April", PER_MONTH!$E7779 = "Non-Working Day"), Table3[Apr_NWD], AND(PER_MONTH!$B7779 = "May", PER_MONTH!$E7779 = "Working Day"), Table3[May_WD], AND(PER_MONTH!$B7779 = "May", PER_MONTH!$E7779 = "Non-Working Day"), Table3[May_NWD], AND(PER_MONTH!$B7779 = "June", PER_MONTH!$E7779 = "Working Day"), Table3[Jun_WD], AND(PER_MONTH!$B7779 = "June", PER_MONTH!$E7779 = "Non-Working Day"), Table3[Jun_NWD], AND(PER_MONTH!$B7779 = "July", PER_MONTH!$E7779 = "Working Day"), Table3[Jul_WD], AND(PER_MONTH!$B7779 = "July", PER_MONTH!$E7779 = "Non-Working Day"), Table3[Jul_NWD], AND(PER_MONTH!$B7779 = "August", PER_MONTH!$E7779 = "Working Day"), Table3[Aug_WD], AND(PER_MONTH!$B7779 = "August", PER_MONTH!$E7779 = "Non-Working Day"), Table3[Aug_NWD], AND(PER_MONTH!$B7779 = "September", PER_MONTH!$E7779 = "Working Day"), Table3[Sep_WD], AND(PER_MONTH!$B7779 = "September", PER_MONTH!$E7779 = "Non-Working Day"), Table3[Sep_NWD], AND(PER_MONTH!$B7779 = "October", PER_MONTH!$E7779 = "Working Day"), Table3[Oct_WD], AND(PER_MONTH!$B7779 = "October", PER_MONTH!$E7779 = "Non-Working Day"), Table3[Oct_NWD], AND(PER_MONTH!$B7779 = "November", PER_MONTH!$E7779 = "Working Day"), Table3[Nov_WD], AND(PER_MONTH!$B7779 = "November", PER_MONTH!$E7779 = "Non-Working Day"), Table3[Nov_NWD], AND(PER_MONTH!$B7779 = "December", PER_MONTH!$E7779 = "Working Day"), Table3[Dec_WD], AND(PER_MONTH!$B7779 = "December", PER_MONTH!$E7779 = "Non-Working Day"), Table3[Dec_NWD])),_xlfn.IFS(AND(PER_MONTH!$B7779="January",PER_MONTH!$E7779="Working Day"),Table3[Jan_WD],AND(PER_MONTH!$B7779="January",PER_MONTH!$E7779="Non-Working Day"),Table3[Jan_NWD],AND(PER_MONTH!$B7779="February",PER_MONTH!$E7779="Working Day"),Table3[Feb_WD],AND(PER_MONTH!$B7779="February",PER_MONTH!$E7779="Non-Working Day"),Table3[Feb_NWD], AND(PER_MONTH!$B7779 = "March", PER_MONTH!$E7779 = "Working Day"), Table3[Mar_WD],  AND(PER_MONTH!$B7779 = "March", PER_MONTH!$E7779 = "Non-Working Day"), Table3[Mar_NWD], AND(PER_MONTH!$B7779 = "April", PER_MONTH!$E7779 = "Working Day"), Table3[Apr_WD], AND(PER_MONTH!$B7779 = "April", PER_MONTH!$E7779 = "Non-Working Day"), Table3[Apr_NWD], AND(PER_MONTH!$B7779 = "May", PER_MONTH!$E7779 = "Working Day"), Table3[May_WD], AND(PER_MONTH!$B7779 = "May", PER_MONTH!$E7779 = "Non-Working Day"), Table3[May_NWD], AND(PER_MONTH!$B7779 = "June", PER_MONTH!$E7779 = "Working Day"), Table3[Jun_WD], AND(PER_MONTH!$B7779 = "June", PER_MONTH!$E7779 = "Non-Working Day"), Table3[Jun_NWD], AND(PER_MONTH!$B7779 = "July", PER_MONTH!$E7779 = "Working Day"), Table3[Jul_WD], AND(PER_MONTH!$B7779 = "July", PER_MONTH!$E7779 = "Non-Working Day"), Table3[Jul_NWD], AND(PER_MONTH!$B7779 = "August", PER_MONTH!$E7779 = "Working Day"), Table3[Aug_WD], AND(PER_MONTH!$B7779 = "August", PER_MONTH!$E7779 = "Non-Working Day"), Table3[Aug_NWD], AND(PER_MONTH!$B7779 = "September", PER_MONTH!$E7779 = "Working Day"), Table3[Sep_WD], AND(PER_MONTH!$B7779 = "September", PER_MONTH!$E7779 = "Non-Working Day"), Table3[Sep_NWD], AND(PER_MONTH!$B7779 = "October", PER_MONTH!$E7779 = "Working Day"), Table3[Oct_WD], AND(PER_MONTH!$B7779 = "October", PER_MONTH!$E7779 = "Non-Working Day"), Table3[Oct_NWD], AND(PER_MONTH!$B7779 = "November", PER_MONTH!$E7779 = "Working Day"), Table3[Nov_WD], AND(PER_MONTH!$B7779 = "November", PER_MONTH!$E7779 = "Non-Working Day"), Table3[Nov_NWD], AND(PER_MONTH!$B7779 = "December", PER_MONTH!$E7779 = "Working Day"), Table3[Dec_WD], AND(PER_MONTH!$B7779 = "December", PER_MONTH!$E7779 = "Non-Working Day"), Table3[Dec_NWD]))</f>
        <v>0</v>
      </c>
    </row>
    <row r="7828" spans="1:7" x14ac:dyDescent="0.3">
      <c r="A7828" s="60">
        <v>45821</v>
      </c>
      <c r="B7828" s="61" t="s">
        <v>16</v>
      </c>
      <c r="C7828" s="61" t="s">
        <v>110</v>
      </c>
      <c r="D7828" s="61" t="s">
        <v>8</v>
      </c>
      <c r="E7828" s="61" t="s">
        <v>48</v>
      </c>
      <c r="F7828" s="61">
        <v>4.1666666666666657E-2</v>
      </c>
      <c r="G7828" s="62">
        <v>0</v>
      </c>
    </row>
    <row r="7829" spans="1:7" x14ac:dyDescent="0.3">
      <c r="A7829" s="54">
        <v>45821</v>
      </c>
      <c r="B7829" s="55" t="s">
        <v>16</v>
      </c>
      <c r="C7829" s="55" t="s">
        <v>110</v>
      </c>
      <c r="D7829" s="55" t="s">
        <v>8</v>
      </c>
      <c r="E7829" s="55" t="s">
        <v>48</v>
      </c>
      <c r="F7829" s="55">
        <v>6.25E-2</v>
      </c>
      <c r="G7829" s="56">
        <v>0</v>
      </c>
    </row>
    <row r="7830" spans="1:7" x14ac:dyDescent="0.3">
      <c r="A7830" s="60">
        <v>45821</v>
      </c>
      <c r="B7830" s="61" t="s">
        <v>16</v>
      </c>
      <c r="C7830" s="61" t="s">
        <v>110</v>
      </c>
      <c r="D7830" s="61" t="s">
        <v>8</v>
      </c>
      <c r="E7830" s="61" t="s">
        <v>48</v>
      </c>
      <c r="F7830" s="61">
        <v>8.3333333333333329E-2</v>
      </c>
      <c r="G7830" s="62">
        <v>0</v>
      </c>
    </row>
    <row r="7831" spans="1:7" x14ac:dyDescent="0.3">
      <c r="A7831" s="54">
        <v>45821</v>
      </c>
      <c r="B7831" s="55" t="s">
        <v>16</v>
      </c>
      <c r="C7831" s="55" t="s">
        <v>110</v>
      </c>
      <c r="D7831" s="55" t="s">
        <v>8</v>
      </c>
      <c r="E7831" s="55" t="s">
        <v>48</v>
      </c>
      <c r="F7831" s="55">
        <v>0.1041666666666667</v>
      </c>
      <c r="G7831" s="56">
        <v>0</v>
      </c>
    </row>
    <row r="7832" spans="1:7" x14ac:dyDescent="0.3">
      <c r="A7832" s="60">
        <v>45821</v>
      </c>
      <c r="B7832" s="61" t="s">
        <v>16</v>
      </c>
      <c r="C7832" s="61" t="s">
        <v>110</v>
      </c>
      <c r="D7832" s="61" t="s">
        <v>8</v>
      </c>
      <c r="E7832" s="61" t="s">
        <v>48</v>
      </c>
      <c r="F7832" s="61">
        <v>0.125</v>
      </c>
      <c r="G7832" s="62">
        <v>0</v>
      </c>
    </row>
    <row r="7833" spans="1:7" x14ac:dyDescent="0.3">
      <c r="A7833" s="54">
        <v>45821</v>
      </c>
      <c r="B7833" s="55" t="s">
        <v>16</v>
      </c>
      <c r="C7833" s="55" t="s">
        <v>110</v>
      </c>
      <c r="D7833" s="55" t="s">
        <v>8</v>
      </c>
      <c r="E7833" s="55" t="s">
        <v>48</v>
      </c>
      <c r="F7833" s="55">
        <v>0.14583333333333329</v>
      </c>
      <c r="G7833" s="56">
        <v>0</v>
      </c>
    </row>
    <row r="7834" spans="1:7" x14ac:dyDescent="0.3">
      <c r="A7834" s="60">
        <v>45821</v>
      </c>
      <c r="B7834" s="61" t="s">
        <v>16</v>
      </c>
      <c r="C7834" s="61" t="s">
        <v>110</v>
      </c>
      <c r="D7834" s="61" t="s">
        <v>8</v>
      </c>
      <c r="E7834" s="61" t="s">
        <v>48</v>
      </c>
      <c r="F7834" s="61">
        <v>0.16666666666666671</v>
      </c>
      <c r="G7834" s="62">
        <v>0</v>
      </c>
    </row>
    <row r="7835" spans="1:7" x14ac:dyDescent="0.3">
      <c r="A7835" s="54">
        <v>45821</v>
      </c>
      <c r="B7835" s="55" t="s">
        <v>16</v>
      </c>
      <c r="C7835" s="55" t="s">
        <v>110</v>
      </c>
      <c r="D7835" s="55" t="s">
        <v>8</v>
      </c>
      <c r="E7835" s="55" t="s">
        <v>48</v>
      </c>
      <c r="F7835" s="55">
        <v>0.1875</v>
      </c>
      <c r="G7835" s="56">
        <v>0</v>
      </c>
    </row>
    <row r="7836" spans="1:7" x14ac:dyDescent="0.3">
      <c r="A7836" s="60">
        <v>45821</v>
      </c>
      <c r="B7836" s="61" t="s">
        <v>16</v>
      </c>
      <c r="C7836" s="61" t="s">
        <v>110</v>
      </c>
      <c r="D7836" s="61" t="s">
        <v>8</v>
      </c>
      <c r="E7836" s="61" t="s">
        <v>48</v>
      </c>
      <c r="F7836" s="61">
        <v>0.20833333333333329</v>
      </c>
      <c r="G7836" s="62">
        <v>0</v>
      </c>
    </row>
    <row r="7837" spans="1:7" x14ac:dyDescent="0.3">
      <c r="A7837" s="54">
        <v>45821</v>
      </c>
      <c r="B7837" s="55" t="s">
        <v>16</v>
      </c>
      <c r="C7837" s="55" t="s">
        <v>110</v>
      </c>
      <c r="D7837" s="55" t="s">
        <v>8</v>
      </c>
      <c r="E7837" s="55" t="s">
        <v>48</v>
      </c>
      <c r="F7837" s="55">
        <v>0.22916666666666671</v>
      </c>
      <c r="G7837" s="56">
        <v>0</v>
      </c>
    </row>
    <row r="7838" spans="1:7" x14ac:dyDescent="0.3">
      <c r="A7838" s="60">
        <v>45821</v>
      </c>
      <c r="B7838" s="61" t="s">
        <v>16</v>
      </c>
      <c r="C7838" s="61" t="s">
        <v>110</v>
      </c>
      <c r="D7838" s="61" t="s">
        <v>8</v>
      </c>
      <c r="E7838" s="61" t="s">
        <v>48</v>
      </c>
      <c r="F7838" s="61">
        <v>0.25</v>
      </c>
      <c r="G7838" s="62">
        <v>0</v>
      </c>
    </row>
    <row r="7839" spans="1:7" x14ac:dyDescent="0.3">
      <c r="A7839" s="54">
        <v>45821</v>
      </c>
      <c r="B7839" s="55" t="s">
        <v>16</v>
      </c>
      <c r="C7839" s="55" t="s">
        <v>110</v>
      </c>
      <c r="D7839" s="55" t="s">
        <v>8</v>
      </c>
      <c r="E7839" s="55" t="s">
        <v>48</v>
      </c>
      <c r="F7839" s="55">
        <v>0.27083333333333331</v>
      </c>
      <c r="G7839" s="56">
        <v>0</v>
      </c>
    </row>
    <row r="7840" spans="1:7" x14ac:dyDescent="0.3">
      <c r="A7840" s="60">
        <v>45821</v>
      </c>
      <c r="B7840" s="61" t="s">
        <v>16</v>
      </c>
      <c r="C7840" s="61" t="s">
        <v>110</v>
      </c>
      <c r="D7840" s="61" t="s">
        <v>8</v>
      </c>
      <c r="E7840" s="61" t="s">
        <v>48</v>
      </c>
      <c r="F7840" s="61">
        <v>0.29166666666666669</v>
      </c>
      <c r="G7840" s="62">
        <v>0</v>
      </c>
    </row>
    <row r="7841" spans="1:7" x14ac:dyDescent="0.3">
      <c r="A7841" s="54">
        <v>45821</v>
      </c>
      <c r="B7841" s="55" t="s">
        <v>16</v>
      </c>
      <c r="C7841" s="55" t="s">
        <v>110</v>
      </c>
      <c r="D7841" s="55" t="s">
        <v>8</v>
      </c>
      <c r="E7841" s="55" t="s">
        <v>48</v>
      </c>
      <c r="F7841" s="55">
        <v>0.3125</v>
      </c>
      <c r="G7841" s="56">
        <v>0</v>
      </c>
    </row>
    <row r="7842" spans="1:7" x14ac:dyDescent="0.3">
      <c r="A7842" s="60">
        <v>45821</v>
      </c>
      <c r="B7842" s="61" t="s">
        <v>16</v>
      </c>
      <c r="C7842" s="61" t="s">
        <v>110</v>
      </c>
      <c r="D7842" s="61" t="s">
        <v>8</v>
      </c>
      <c r="E7842" s="61" t="s">
        <v>48</v>
      </c>
      <c r="F7842" s="61">
        <v>0.33333333333333331</v>
      </c>
      <c r="G7842" s="62">
        <v>0</v>
      </c>
    </row>
    <row r="7843" spans="1:7" x14ac:dyDescent="0.3">
      <c r="A7843" s="54">
        <v>45821</v>
      </c>
      <c r="B7843" s="55" t="s">
        <v>16</v>
      </c>
      <c r="C7843" s="55" t="s">
        <v>110</v>
      </c>
      <c r="D7843" s="55" t="s">
        <v>8</v>
      </c>
      <c r="E7843" s="55" t="s">
        <v>48</v>
      </c>
      <c r="F7843" s="55">
        <v>0.35416666666666669</v>
      </c>
      <c r="G7843" s="56">
        <v>0</v>
      </c>
    </row>
    <row r="7844" spans="1:7" x14ac:dyDescent="0.3">
      <c r="A7844" s="60">
        <v>45821</v>
      </c>
      <c r="B7844" s="61" t="s">
        <v>16</v>
      </c>
      <c r="C7844" s="61" t="s">
        <v>110</v>
      </c>
      <c r="D7844" s="61" t="s">
        <v>8</v>
      </c>
      <c r="E7844" s="61" t="s">
        <v>48</v>
      </c>
      <c r="F7844" s="61">
        <v>0.375</v>
      </c>
      <c r="G7844" s="62">
        <v>0</v>
      </c>
    </row>
    <row r="7845" spans="1:7" x14ac:dyDescent="0.3">
      <c r="A7845" s="54">
        <v>45821</v>
      </c>
      <c r="B7845" s="55" t="s">
        <v>16</v>
      </c>
      <c r="C7845" s="55" t="s">
        <v>110</v>
      </c>
      <c r="D7845" s="55" t="s">
        <v>8</v>
      </c>
      <c r="E7845" s="55" t="s">
        <v>48</v>
      </c>
      <c r="F7845" s="55">
        <v>0.39583333333333331</v>
      </c>
      <c r="G7845" s="56">
        <v>0</v>
      </c>
    </row>
    <row r="7846" spans="1:7" x14ac:dyDescent="0.3">
      <c r="A7846" s="60">
        <v>45821</v>
      </c>
      <c r="B7846" s="61" t="s">
        <v>16</v>
      </c>
      <c r="C7846" s="61" t="s">
        <v>110</v>
      </c>
      <c r="D7846" s="61" t="s">
        <v>8</v>
      </c>
      <c r="E7846" s="61" t="s">
        <v>48</v>
      </c>
      <c r="F7846" s="61">
        <v>0.41666666666666669</v>
      </c>
      <c r="G7846" s="62">
        <v>0</v>
      </c>
    </row>
    <row r="7847" spans="1:7" x14ac:dyDescent="0.3">
      <c r="A7847" s="54">
        <v>45821</v>
      </c>
      <c r="B7847" s="55" t="s">
        <v>16</v>
      </c>
      <c r="C7847" s="55" t="s">
        <v>110</v>
      </c>
      <c r="D7847" s="55" t="s">
        <v>8</v>
      </c>
      <c r="E7847" s="55" t="s">
        <v>48</v>
      </c>
      <c r="F7847" s="55">
        <v>0.4375</v>
      </c>
      <c r="G7847" s="56">
        <v>0</v>
      </c>
    </row>
    <row r="7848" spans="1:7" x14ac:dyDescent="0.3">
      <c r="A7848" s="60">
        <v>45821</v>
      </c>
      <c r="B7848" s="61" t="s">
        <v>16</v>
      </c>
      <c r="C7848" s="61" t="s">
        <v>110</v>
      </c>
      <c r="D7848" s="61" t="s">
        <v>8</v>
      </c>
      <c r="E7848" s="61" t="s">
        <v>48</v>
      </c>
      <c r="F7848" s="61">
        <v>0.45833333333333331</v>
      </c>
      <c r="G7848" s="62">
        <v>0</v>
      </c>
    </row>
    <row r="7849" spans="1:7" x14ac:dyDescent="0.3">
      <c r="A7849" s="54">
        <v>45821</v>
      </c>
      <c r="B7849" s="55" t="s">
        <v>16</v>
      </c>
      <c r="C7849" s="55" t="s">
        <v>110</v>
      </c>
      <c r="D7849" s="55" t="s">
        <v>8</v>
      </c>
      <c r="E7849" s="55" t="s">
        <v>48</v>
      </c>
      <c r="F7849" s="55">
        <v>0.47916666666666669</v>
      </c>
      <c r="G7849" s="56">
        <v>0</v>
      </c>
    </row>
    <row r="7850" spans="1:7" x14ac:dyDescent="0.3">
      <c r="A7850" s="60">
        <v>45821</v>
      </c>
      <c r="B7850" s="61" t="s">
        <v>16</v>
      </c>
      <c r="C7850" s="61" t="s">
        <v>110</v>
      </c>
      <c r="D7850" s="61" t="s">
        <v>8</v>
      </c>
      <c r="E7850" s="61" t="s">
        <v>48</v>
      </c>
      <c r="F7850" s="61">
        <v>0.5</v>
      </c>
      <c r="G7850" s="62">
        <v>0</v>
      </c>
    </row>
    <row r="7851" spans="1:7" x14ac:dyDescent="0.3">
      <c r="A7851" s="54">
        <v>45821</v>
      </c>
      <c r="B7851" s="55" t="s">
        <v>16</v>
      </c>
      <c r="C7851" s="55" t="s">
        <v>110</v>
      </c>
      <c r="D7851" s="55" t="s">
        <v>8</v>
      </c>
      <c r="E7851" s="55" t="s">
        <v>48</v>
      </c>
      <c r="F7851" s="55">
        <v>0.52083333333333337</v>
      </c>
      <c r="G7851" s="56">
        <v>0</v>
      </c>
    </row>
    <row r="7852" spans="1:7" x14ac:dyDescent="0.3">
      <c r="A7852" s="60">
        <v>45821</v>
      </c>
      <c r="B7852" s="61" t="s">
        <v>16</v>
      </c>
      <c r="C7852" s="61" t="s">
        <v>110</v>
      </c>
      <c r="D7852" s="61" t="s">
        <v>8</v>
      </c>
      <c r="E7852" s="61" t="s">
        <v>48</v>
      </c>
      <c r="F7852" s="61">
        <v>0.54166666666666663</v>
      </c>
      <c r="G7852" s="62">
        <v>0</v>
      </c>
    </row>
    <row r="7853" spans="1:7" x14ac:dyDescent="0.3">
      <c r="A7853" s="54">
        <v>45821</v>
      </c>
      <c r="B7853" s="55" t="s">
        <v>16</v>
      </c>
      <c r="C7853" s="55" t="s">
        <v>110</v>
      </c>
      <c r="D7853" s="55" t="s">
        <v>8</v>
      </c>
      <c r="E7853" s="55" t="s">
        <v>48</v>
      </c>
      <c r="F7853" s="55">
        <v>0.5625</v>
      </c>
      <c r="G7853" s="56">
        <v>0</v>
      </c>
    </row>
    <row r="7854" spans="1:7" x14ac:dyDescent="0.3">
      <c r="A7854" s="60">
        <v>45821</v>
      </c>
      <c r="B7854" s="61" t="s">
        <v>16</v>
      </c>
      <c r="C7854" s="61" t="s">
        <v>110</v>
      </c>
      <c r="D7854" s="61" t="s">
        <v>8</v>
      </c>
      <c r="E7854" s="61" t="s">
        <v>48</v>
      </c>
      <c r="F7854" s="61">
        <v>0.58333333333333337</v>
      </c>
      <c r="G7854" s="62">
        <v>0</v>
      </c>
    </row>
    <row r="7855" spans="1:7" x14ac:dyDescent="0.3">
      <c r="A7855" s="54">
        <v>45821</v>
      </c>
      <c r="B7855" s="55" t="s">
        <v>16</v>
      </c>
      <c r="C7855" s="55" t="s">
        <v>110</v>
      </c>
      <c r="D7855" s="55" t="s">
        <v>8</v>
      </c>
      <c r="E7855" s="55" t="s">
        <v>48</v>
      </c>
      <c r="F7855" s="55">
        <v>0.60416666666666663</v>
      </c>
      <c r="G7855" s="56">
        <v>0</v>
      </c>
    </row>
    <row r="7856" spans="1:7" x14ac:dyDescent="0.3">
      <c r="A7856" s="60">
        <v>45821</v>
      </c>
      <c r="B7856" s="61" t="s">
        <v>16</v>
      </c>
      <c r="C7856" s="61" t="s">
        <v>110</v>
      </c>
      <c r="D7856" s="61" t="s">
        <v>8</v>
      </c>
      <c r="E7856" s="61" t="s">
        <v>48</v>
      </c>
      <c r="F7856" s="61">
        <v>0.625</v>
      </c>
      <c r="G7856" s="62">
        <v>0</v>
      </c>
    </row>
    <row r="7857" spans="1:7" x14ac:dyDescent="0.3">
      <c r="A7857" s="54">
        <v>45821</v>
      </c>
      <c r="B7857" s="55" t="s">
        <v>16</v>
      </c>
      <c r="C7857" s="55" t="s">
        <v>110</v>
      </c>
      <c r="D7857" s="55" t="s">
        <v>8</v>
      </c>
      <c r="E7857" s="55" t="s">
        <v>48</v>
      </c>
      <c r="F7857" s="55">
        <v>0.64583333333333337</v>
      </c>
      <c r="G7857" s="56">
        <v>0</v>
      </c>
    </row>
    <row r="7858" spans="1:7" x14ac:dyDescent="0.3">
      <c r="A7858" s="60">
        <v>45821</v>
      </c>
      <c r="B7858" s="61" t="s">
        <v>16</v>
      </c>
      <c r="C7858" s="61" t="s">
        <v>110</v>
      </c>
      <c r="D7858" s="61" t="s">
        <v>8</v>
      </c>
      <c r="E7858" s="61" t="s">
        <v>48</v>
      </c>
      <c r="F7858" s="61">
        <v>0.66666666666666663</v>
      </c>
      <c r="G7858" s="62">
        <v>0</v>
      </c>
    </row>
    <row r="7859" spans="1:7" x14ac:dyDescent="0.3">
      <c r="A7859" s="54">
        <v>45821</v>
      </c>
      <c r="B7859" s="55" t="s">
        <v>16</v>
      </c>
      <c r="C7859" s="55" t="s">
        <v>110</v>
      </c>
      <c r="D7859" s="55" t="s">
        <v>8</v>
      </c>
      <c r="E7859" s="55" t="s">
        <v>48</v>
      </c>
      <c r="F7859" s="55">
        <v>0.6875</v>
      </c>
      <c r="G7859" s="56">
        <v>0</v>
      </c>
    </row>
    <row r="7860" spans="1:7" x14ac:dyDescent="0.3">
      <c r="A7860" s="60">
        <v>45821</v>
      </c>
      <c r="B7860" s="61" t="s">
        <v>16</v>
      </c>
      <c r="C7860" s="61" t="s">
        <v>110</v>
      </c>
      <c r="D7860" s="61" t="s">
        <v>8</v>
      </c>
      <c r="E7860" s="61" t="s">
        <v>48</v>
      </c>
      <c r="F7860" s="61">
        <v>0.70833333333333337</v>
      </c>
      <c r="G7860" s="62">
        <v>0</v>
      </c>
    </row>
    <row r="7861" spans="1:7" x14ac:dyDescent="0.3">
      <c r="A7861" s="54">
        <v>45821</v>
      </c>
      <c r="B7861" s="55" t="s">
        <v>16</v>
      </c>
      <c r="C7861" s="55" t="s">
        <v>110</v>
      </c>
      <c r="D7861" s="55" t="s">
        <v>8</v>
      </c>
      <c r="E7861" s="55" t="s">
        <v>48</v>
      </c>
      <c r="F7861" s="55">
        <v>0.72916666666666663</v>
      </c>
      <c r="G7861" s="56">
        <v>0</v>
      </c>
    </row>
    <row r="7862" spans="1:7" x14ac:dyDescent="0.3">
      <c r="A7862" s="60">
        <v>45821</v>
      </c>
      <c r="B7862" s="61" t="s">
        <v>16</v>
      </c>
      <c r="C7862" s="61" t="s">
        <v>110</v>
      </c>
      <c r="D7862" s="61" t="s">
        <v>8</v>
      </c>
      <c r="E7862" s="61" t="s">
        <v>48</v>
      </c>
      <c r="F7862" s="61">
        <v>0.75</v>
      </c>
      <c r="G7862" s="62">
        <v>0</v>
      </c>
    </row>
    <row r="7863" spans="1:7" x14ac:dyDescent="0.3">
      <c r="A7863" s="54">
        <v>45821</v>
      </c>
      <c r="B7863" s="55" t="s">
        <v>16</v>
      </c>
      <c r="C7863" s="55" t="s">
        <v>110</v>
      </c>
      <c r="D7863" s="55" t="s">
        <v>8</v>
      </c>
      <c r="E7863" s="55" t="s">
        <v>48</v>
      </c>
      <c r="F7863" s="55">
        <v>0.77083333333333337</v>
      </c>
      <c r="G7863" s="56">
        <v>0</v>
      </c>
    </row>
    <row r="7864" spans="1:7" x14ac:dyDescent="0.3">
      <c r="A7864" s="60">
        <v>45821</v>
      </c>
      <c r="B7864" s="61" t="s">
        <v>16</v>
      </c>
      <c r="C7864" s="61" t="s">
        <v>110</v>
      </c>
      <c r="D7864" s="61" t="s">
        <v>8</v>
      </c>
      <c r="E7864" s="61" t="s">
        <v>48</v>
      </c>
      <c r="F7864" s="61">
        <v>0.79166666666666663</v>
      </c>
      <c r="G7864" s="62">
        <v>0</v>
      </c>
    </row>
    <row r="7865" spans="1:7" x14ac:dyDescent="0.3">
      <c r="A7865" s="54">
        <v>45821</v>
      </c>
      <c r="B7865" s="55" t="s">
        <v>16</v>
      </c>
      <c r="C7865" s="55" t="s">
        <v>110</v>
      </c>
      <c r="D7865" s="55" t="s">
        <v>8</v>
      </c>
      <c r="E7865" s="55" t="s">
        <v>48</v>
      </c>
      <c r="F7865" s="55">
        <v>0.8125</v>
      </c>
      <c r="G7865" s="56">
        <v>0</v>
      </c>
    </row>
    <row r="7866" spans="1:7" x14ac:dyDescent="0.3">
      <c r="A7866" s="60">
        <v>45821</v>
      </c>
      <c r="B7866" s="61" t="s">
        <v>16</v>
      </c>
      <c r="C7866" s="61" t="s">
        <v>110</v>
      </c>
      <c r="D7866" s="61" t="s">
        <v>8</v>
      </c>
      <c r="E7866" s="61" t="s">
        <v>48</v>
      </c>
      <c r="F7866" s="61">
        <v>0.83333333333333337</v>
      </c>
      <c r="G7866" s="62">
        <v>0</v>
      </c>
    </row>
    <row r="7867" spans="1:7" x14ac:dyDescent="0.3">
      <c r="A7867" s="54">
        <v>45821</v>
      </c>
      <c r="B7867" s="55" t="s">
        <v>16</v>
      </c>
      <c r="C7867" s="55" t="s">
        <v>110</v>
      </c>
      <c r="D7867" s="55" t="s">
        <v>8</v>
      </c>
      <c r="E7867" s="55" t="s">
        <v>48</v>
      </c>
      <c r="F7867" s="55">
        <v>0.85416666666666663</v>
      </c>
      <c r="G7867" s="56">
        <v>0</v>
      </c>
    </row>
    <row r="7868" spans="1:7" x14ac:dyDescent="0.3">
      <c r="A7868" s="60">
        <v>45821</v>
      </c>
      <c r="B7868" s="61" t="s">
        <v>16</v>
      </c>
      <c r="C7868" s="61" t="s">
        <v>110</v>
      </c>
      <c r="D7868" s="61" t="s">
        <v>8</v>
      </c>
      <c r="E7868" s="61" t="s">
        <v>48</v>
      </c>
      <c r="F7868" s="61">
        <v>0.875</v>
      </c>
      <c r="G7868" s="62">
        <v>0</v>
      </c>
    </row>
    <row r="7869" spans="1:7" x14ac:dyDescent="0.3">
      <c r="A7869" s="54">
        <v>45821</v>
      </c>
      <c r="B7869" s="55" t="s">
        <v>16</v>
      </c>
      <c r="C7869" s="55" t="s">
        <v>110</v>
      </c>
      <c r="D7869" s="55" t="s">
        <v>8</v>
      </c>
      <c r="E7869" s="55" t="s">
        <v>48</v>
      </c>
      <c r="F7869" s="55">
        <v>0.89583333333333337</v>
      </c>
      <c r="G7869" s="56">
        <v>0</v>
      </c>
    </row>
    <row r="7870" spans="1:7" x14ac:dyDescent="0.3">
      <c r="A7870" s="60">
        <v>45821</v>
      </c>
      <c r="B7870" s="61" t="s">
        <v>16</v>
      </c>
      <c r="C7870" s="61" t="s">
        <v>110</v>
      </c>
      <c r="D7870" s="61" t="s">
        <v>8</v>
      </c>
      <c r="E7870" s="61" t="s">
        <v>48</v>
      </c>
      <c r="F7870" s="61">
        <v>0.91666666666666663</v>
      </c>
      <c r="G7870" s="62">
        <v>0</v>
      </c>
    </row>
    <row r="7871" spans="1:7" x14ac:dyDescent="0.3">
      <c r="A7871" s="54">
        <v>45821</v>
      </c>
      <c r="B7871" s="55" t="s">
        <v>16</v>
      </c>
      <c r="C7871" s="55" t="s">
        <v>110</v>
      </c>
      <c r="D7871" s="55" t="s">
        <v>8</v>
      </c>
      <c r="E7871" s="55" t="s">
        <v>48</v>
      </c>
      <c r="F7871" s="55">
        <v>0.9375</v>
      </c>
      <c r="G7871" s="56">
        <v>0</v>
      </c>
    </row>
    <row r="7872" spans="1:7" x14ac:dyDescent="0.3">
      <c r="A7872" s="60">
        <v>45821</v>
      </c>
      <c r="B7872" s="61" t="s">
        <v>16</v>
      </c>
      <c r="C7872" s="61" t="s">
        <v>110</v>
      </c>
      <c r="D7872" s="61" t="s">
        <v>8</v>
      </c>
      <c r="E7872" s="61" t="s">
        <v>48</v>
      </c>
      <c r="F7872" s="61">
        <v>0.95833333333333337</v>
      </c>
      <c r="G7872" s="62">
        <v>0</v>
      </c>
    </row>
    <row r="7873" spans="1:7" x14ac:dyDescent="0.3">
      <c r="A7873" s="54">
        <v>45821</v>
      </c>
      <c r="B7873" s="55" t="s">
        <v>16</v>
      </c>
      <c r="C7873" s="55" t="s">
        <v>110</v>
      </c>
      <c r="D7873" s="55" t="s">
        <v>8</v>
      </c>
      <c r="E7873" s="55" t="s">
        <v>48</v>
      </c>
      <c r="F7873" s="55">
        <v>0.97916666666666663</v>
      </c>
      <c r="G7873" s="56">
        <v>0</v>
      </c>
    </row>
    <row r="7874" spans="1:7" x14ac:dyDescent="0.3">
      <c r="A7874" s="60">
        <v>45822</v>
      </c>
      <c r="B7874" s="61" t="s">
        <v>16</v>
      </c>
      <c r="C7874" s="61" t="s">
        <v>110</v>
      </c>
      <c r="D7874" s="61" t="s">
        <v>8</v>
      </c>
      <c r="E7874" s="61" t="s">
        <v>48</v>
      </c>
      <c r="F7874" s="61">
        <v>0</v>
      </c>
      <c r="G7874" s="62">
        <v>0</v>
      </c>
    </row>
    <row r="7875" spans="1:7" x14ac:dyDescent="0.3">
      <c r="A7875" s="54">
        <v>45822</v>
      </c>
      <c r="B7875" s="55" t="s">
        <v>16</v>
      </c>
      <c r="C7875" s="55" t="s">
        <v>110</v>
      </c>
      <c r="D7875" s="55" t="s">
        <v>9</v>
      </c>
      <c r="E7875" s="55" t="s">
        <v>48</v>
      </c>
      <c r="F7875" s="55">
        <v>2.0833333333333329E-2</v>
      </c>
      <c r="G7875" s="56" cm="1">
        <f t="array" ref="G7875:G7922">IF(LOAD_RESULTS!$C$3 = "MENU",ABS(_xlfn.IFS(AND(PER_MONTH!$B7827="January",PER_MONTH!$E7827="Working Day"),Table3[Jan_WD],AND(PER_MONTH!$B7827="January",PER_MONTH!$E7827="Non-Working Day"),Table3[Jan_NWD],AND(PER_MONTH!$B7827="February",PER_MONTH!$E7827="Working Day"),Table3[Feb_WD],AND(PER_MONTH!$B7827="February",PER_MONTH!$E7827="Non-Working Day"),Table3[Feb_NWD], AND(PER_MONTH!$B7827 = "March", PER_MONTH!$E7827 = "Working Day"), Table3[Mar_WD],  AND(PER_MONTH!$B7827 = "March", PER_MONTH!$E7827 = "Non-Working Day"), Table3[Mar_NWD], AND(PER_MONTH!$B7827 = "April", PER_MONTH!$E7827 = "Working Day"), Table3[Apr_WD], AND(PER_MONTH!$B7827 = "April", PER_MONTH!$E7827 = "Non-Working Day"), Table3[Apr_NWD], AND(PER_MONTH!$B7827 = "May", PER_MONTH!$E7827 = "Working Day"), Table3[May_WD], AND(PER_MONTH!$B7827 = "May", PER_MONTH!$E7827 = "Non-Working Day"), Table3[May_NWD], AND(PER_MONTH!$B7827 = "June", PER_MONTH!$E7827 = "Working Day"), Table3[Jun_WD], AND(PER_MONTH!$B7827 = "June", PER_MONTH!$E7827 = "Non-Working Day"), Table3[Jun_NWD], AND(PER_MONTH!$B7827 = "July", PER_MONTH!$E7827 = "Working Day"), Table3[Jul_WD], AND(PER_MONTH!$B7827 = "July", PER_MONTH!$E7827 = "Non-Working Day"), Table3[Jul_NWD], AND(PER_MONTH!$B7827 = "August", PER_MONTH!$E7827 = "Working Day"), Table3[Aug_WD], AND(PER_MONTH!$B7827 = "August", PER_MONTH!$E7827 = "Non-Working Day"), Table3[Aug_NWD], AND(PER_MONTH!$B7827 = "September", PER_MONTH!$E7827 = "Working Day"), Table3[Sep_WD], AND(PER_MONTH!$B7827 = "September", PER_MONTH!$E7827 = "Non-Working Day"), Table3[Sep_NWD], AND(PER_MONTH!$B7827 = "October", PER_MONTH!$E7827 = "Working Day"), Table3[Oct_WD], AND(PER_MONTH!$B7827 = "October", PER_MONTH!$E7827 = "Non-Working Day"), Table3[Oct_NWD], AND(PER_MONTH!$B7827 = "November", PER_MONTH!$E7827 = "Working Day"), Table3[Nov_WD], AND(PER_MONTH!$B7827 = "November", PER_MONTH!$E7827 = "Non-Working Day"), Table3[Nov_NWD], AND(PER_MONTH!$B7827 = "December", PER_MONTH!$E7827 = "Working Day"), Table3[Dec_WD], AND(PER_MONTH!$B7827 = "December", PER_MONTH!$E7827 = "Non-Working Day"), Table3[Dec_NWD])),_xlfn.IFS(AND(PER_MONTH!$B7827="January",PER_MONTH!$E7827="Working Day"),Table3[Jan_WD],AND(PER_MONTH!$B7827="January",PER_MONTH!$E7827="Non-Working Day"),Table3[Jan_NWD],AND(PER_MONTH!$B7827="February",PER_MONTH!$E7827="Working Day"),Table3[Feb_WD],AND(PER_MONTH!$B7827="February",PER_MONTH!$E7827="Non-Working Day"),Table3[Feb_NWD], AND(PER_MONTH!$B7827 = "March", PER_MONTH!$E7827 = "Working Day"), Table3[Mar_WD],  AND(PER_MONTH!$B7827 = "March", PER_MONTH!$E7827 = "Non-Working Day"), Table3[Mar_NWD], AND(PER_MONTH!$B7827 = "April", PER_MONTH!$E7827 = "Working Day"), Table3[Apr_WD], AND(PER_MONTH!$B7827 = "April", PER_MONTH!$E7827 = "Non-Working Day"), Table3[Apr_NWD], AND(PER_MONTH!$B7827 = "May", PER_MONTH!$E7827 = "Working Day"), Table3[May_WD], AND(PER_MONTH!$B7827 = "May", PER_MONTH!$E7827 = "Non-Working Day"), Table3[May_NWD], AND(PER_MONTH!$B7827 = "June", PER_MONTH!$E7827 = "Working Day"), Table3[Jun_WD], AND(PER_MONTH!$B7827 = "June", PER_MONTH!$E7827 = "Non-Working Day"), Table3[Jun_NWD], AND(PER_MONTH!$B7827 = "July", PER_MONTH!$E7827 = "Working Day"), Table3[Jul_WD], AND(PER_MONTH!$B7827 = "July", PER_MONTH!$E7827 = "Non-Working Day"), Table3[Jul_NWD], AND(PER_MONTH!$B7827 = "August", PER_MONTH!$E7827 = "Working Day"), Table3[Aug_WD], AND(PER_MONTH!$B7827 = "August", PER_MONTH!$E7827 = "Non-Working Day"), Table3[Aug_NWD], AND(PER_MONTH!$B7827 = "September", PER_MONTH!$E7827 = "Working Day"), Table3[Sep_WD], AND(PER_MONTH!$B7827 = "September", PER_MONTH!$E7827 = "Non-Working Day"), Table3[Sep_NWD], AND(PER_MONTH!$B7827 = "October", PER_MONTH!$E7827 = "Working Day"), Table3[Oct_WD], AND(PER_MONTH!$B7827 = "October", PER_MONTH!$E7827 = "Non-Working Day"), Table3[Oct_NWD], AND(PER_MONTH!$B7827 = "November", PER_MONTH!$E7827 = "Working Day"), Table3[Nov_WD], AND(PER_MONTH!$B7827 = "November", PER_MONTH!$E7827 = "Non-Working Day"), Table3[Nov_NWD], AND(PER_MONTH!$B7827 = "December", PER_MONTH!$E7827 = "Working Day"), Table3[Dec_WD], AND(PER_MONTH!$B7827 = "December", PER_MONTH!$E7827 = "Non-Working Day"), Table3[Dec_NWD]))</f>
        <v>0</v>
      </c>
    </row>
    <row r="7876" spans="1:7" x14ac:dyDescent="0.3">
      <c r="A7876" s="60">
        <v>45822</v>
      </c>
      <c r="B7876" s="61" t="s">
        <v>16</v>
      </c>
      <c r="C7876" s="61" t="s">
        <v>110</v>
      </c>
      <c r="D7876" s="61" t="s">
        <v>9</v>
      </c>
      <c r="E7876" s="61" t="s">
        <v>48</v>
      </c>
      <c r="F7876" s="61">
        <v>4.1666666666666657E-2</v>
      </c>
      <c r="G7876" s="62">
        <v>0</v>
      </c>
    </row>
    <row r="7877" spans="1:7" x14ac:dyDescent="0.3">
      <c r="A7877" s="54">
        <v>45822</v>
      </c>
      <c r="B7877" s="55" t="s">
        <v>16</v>
      </c>
      <c r="C7877" s="55" t="s">
        <v>110</v>
      </c>
      <c r="D7877" s="55" t="s">
        <v>9</v>
      </c>
      <c r="E7877" s="55" t="s">
        <v>48</v>
      </c>
      <c r="F7877" s="55">
        <v>6.25E-2</v>
      </c>
      <c r="G7877" s="56">
        <v>0</v>
      </c>
    </row>
    <row r="7878" spans="1:7" x14ac:dyDescent="0.3">
      <c r="A7878" s="60">
        <v>45822</v>
      </c>
      <c r="B7878" s="61" t="s">
        <v>16</v>
      </c>
      <c r="C7878" s="61" t="s">
        <v>110</v>
      </c>
      <c r="D7878" s="61" t="s">
        <v>9</v>
      </c>
      <c r="E7878" s="61" t="s">
        <v>48</v>
      </c>
      <c r="F7878" s="61">
        <v>8.3333333333333329E-2</v>
      </c>
      <c r="G7878" s="62">
        <v>0</v>
      </c>
    </row>
    <row r="7879" spans="1:7" x14ac:dyDescent="0.3">
      <c r="A7879" s="54">
        <v>45822</v>
      </c>
      <c r="B7879" s="55" t="s">
        <v>16</v>
      </c>
      <c r="C7879" s="55" t="s">
        <v>110</v>
      </c>
      <c r="D7879" s="55" t="s">
        <v>9</v>
      </c>
      <c r="E7879" s="55" t="s">
        <v>48</v>
      </c>
      <c r="F7879" s="55">
        <v>0.1041666666666667</v>
      </c>
      <c r="G7879" s="56">
        <v>0</v>
      </c>
    </row>
    <row r="7880" spans="1:7" x14ac:dyDescent="0.3">
      <c r="A7880" s="60">
        <v>45822</v>
      </c>
      <c r="B7880" s="61" t="s">
        <v>16</v>
      </c>
      <c r="C7880" s="61" t="s">
        <v>110</v>
      </c>
      <c r="D7880" s="61" t="s">
        <v>9</v>
      </c>
      <c r="E7880" s="61" t="s">
        <v>48</v>
      </c>
      <c r="F7880" s="61">
        <v>0.125</v>
      </c>
      <c r="G7880" s="62">
        <v>0</v>
      </c>
    </row>
    <row r="7881" spans="1:7" x14ac:dyDescent="0.3">
      <c r="A7881" s="54">
        <v>45822</v>
      </c>
      <c r="B7881" s="55" t="s">
        <v>16</v>
      </c>
      <c r="C7881" s="55" t="s">
        <v>110</v>
      </c>
      <c r="D7881" s="55" t="s">
        <v>9</v>
      </c>
      <c r="E7881" s="55" t="s">
        <v>48</v>
      </c>
      <c r="F7881" s="55">
        <v>0.14583333333333329</v>
      </c>
      <c r="G7881" s="56">
        <v>0</v>
      </c>
    </row>
    <row r="7882" spans="1:7" x14ac:dyDescent="0.3">
      <c r="A7882" s="60">
        <v>45822</v>
      </c>
      <c r="B7882" s="61" t="s">
        <v>16</v>
      </c>
      <c r="C7882" s="61" t="s">
        <v>110</v>
      </c>
      <c r="D7882" s="61" t="s">
        <v>9</v>
      </c>
      <c r="E7882" s="61" t="s">
        <v>48</v>
      </c>
      <c r="F7882" s="61">
        <v>0.16666666666666671</v>
      </c>
      <c r="G7882" s="62">
        <v>0</v>
      </c>
    </row>
    <row r="7883" spans="1:7" x14ac:dyDescent="0.3">
      <c r="A7883" s="54">
        <v>45822</v>
      </c>
      <c r="B7883" s="55" t="s">
        <v>16</v>
      </c>
      <c r="C7883" s="55" t="s">
        <v>110</v>
      </c>
      <c r="D7883" s="55" t="s">
        <v>9</v>
      </c>
      <c r="E7883" s="55" t="s">
        <v>48</v>
      </c>
      <c r="F7883" s="55">
        <v>0.1875</v>
      </c>
      <c r="G7883" s="56">
        <v>0</v>
      </c>
    </row>
    <row r="7884" spans="1:7" x14ac:dyDescent="0.3">
      <c r="A7884" s="60">
        <v>45822</v>
      </c>
      <c r="B7884" s="61" t="s">
        <v>16</v>
      </c>
      <c r="C7884" s="61" t="s">
        <v>110</v>
      </c>
      <c r="D7884" s="61" t="s">
        <v>9</v>
      </c>
      <c r="E7884" s="61" t="s">
        <v>48</v>
      </c>
      <c r="F7884" s="61">
        <v>0.20833333333333329</v>
      </c>
      <c r="G7884" s="62">
        <v>0</v>
      </c>
    </row>
    <row r="7885" spans="1:7" x14ac:dyDescent="0.3">
      <c r="A7885" s="54">
        <v>45822</v>
      </c>
      <c r="B7885" s="55" t="s">
        <v>16</v>
      </c>
      <c r="C7885" s="55" t="s">
        <v>110</v>
      </c>
      <c r="D7885" s="55" t="s">
        <v>9</v>
      </c>
      <c r="E7885" s="55" t="s">
        <v>48</v>
      </c>
      <c r="F7885" s="55">
        <v>0.22916666666666671</v>
      </c>
      <c r="G7885" s="56">
        <v>0</v>
      </c>
    </row>
    <row r="7886" spans="1:7" x14ac:dyDescent="0.3">
      <c r="A7886" s="60">
        <v>45822</v>
      </c>
      <c r="B7886" s="61" t="s">
        <v>16</v>
      </c>
      <c r="C7886" s="61" t="s">
        <v>110</v>
      </c>
      <c r="D7886" s="61" t="s">
        <v>9</v>
      </c>
      <c r="E7886" s="61" t="s">
        <v>48</v>
      </c>
      <c r="F7886" s="61">
        <v>0.25</v>
      </c>
      <c r="G7886" s="62">
        <v>0</v>
      </c>
    </row>
    <row r="7887" spans="1:7" x14ac:dyDescent="0.3">
      <c r="A7887" s="54">
        <v>45822</v>
      </c>
      <c r="B7887" s="55" t="s">
        <v>16</v>
      </c>
      <c r="C7887" s="55" t="s">
        <v>110</v>
      </c>
      <c r="D7887" s="55" t="s">
        <v>9</v>
      </c>
      <c r="E7887" s="55" t="s">
        <v>48</v>
      </c>
      <c r="F7887" s="55">
        <v>0.27083333333333331</v>
      </c>
      <c r="G7887" s="56">
        <v>0</v>
      </c>
    </row>
    <row r="7888" spans="1:7" x14ac:dyDescent="0.3">
      <c r="A7888" s="60">
        <v>45822</v>
      </c>
      <c r="B7888" s="61" t="s">
        <v>16</v>
      </c>
      <c r="C7888" s="61" t="s">
        <v>110</v>
      </c>
      <c r="D7888" s="61" t="s">
        <v>9</v>
      </c>
      <c r="E7888" s="61" t="s">
        <v>48</v>
      </c>
      <c r="F7888" s="61">
        <v>0.29166666666666669</v>
      </c>
      <c r="G7888" s="62">
        <v>0</v>
      </c>
    </row>
    <row r="7889" spans="1:7" x14ac:dyDescent="0.3">
      <c r="A7889" s="54">
        <v>45822</v>
      </c>
      <c r="B7889" s="55" t="s">
        <v>16</v>
      </c>
      <c r="C7889" s="55" t="s">
        <v>110</v>
      </c>
      <c r="D7889" s="55" t="s">
        <v>9</v>
      </c>
      <c r="E7889" s="55" t="s">
        <v>48</v>
      </c>
      <c r="F7889" s="55">
        <v>0.3125</v>
      </c>
      <c r="G7889" s="56">
        <v>0</v>
      </c>
    </row>
    <row r="7890" spans="1:7" x14ac:dyDescent="0.3">
      <c r="A7890" s="60">
        <v>45822</v>
      </c>
      <c r="B7890" s="61" t="s">
        <v>16</v>
      </c>
      <c r="C7890" s="61" t="s">
        <v>110</v>
      </c>
      <c r="D7890" s="61" t="s">
        <v>9</v>
      </c>
      <c r="E7890" s="61" t="s">
        <v>48</v>
      </c>
      <c r="F7890" s="61">
        <v>0.33333333333333331</v>
      </c>
      <c r="G7890" s="62">
        <v>0</v>
      </c>
    </row>
    <row r="7891" spans="1:7" x14ac:dyDescent="0.3">
      <c r="A7891" s="54">
        <v>45822</v>
      </c>
      <c r="B7891" s="55" t="s">
        <v>16</v>
      </c>
      <c r="C7891" s="55" t="s">
        <v>110</v>
      </c>
      <c r="D7891" s="55" t="s">
        <v>9</v>
      </c>
      <c r="E7891" s="55" t="s">
        <v>48</v>
      </c>
      <c r="F7891" s="55">
        <v>0.35416666666666669</v>
      </c>
      <c r="G7891" s="56">
        <v>0</v>
      </c>
    </row>
    <row r="7892" spans="1:7" x14ac:dyDescent="0.3">
      <c r="A7892" s="60">
        <v>45822</v>
      </c>
      <c r="B7892" s="61" t="s">
        <v>16</v>
      </c>
      <c r="C7892" s="61" t="s">
        <v>110</v>
      </c>
      <c r="D7892" s="61" t="s">
        <v>9</v>
      </c>
      <c r="E7892" s="61" t="s">
        <v>48</v>
      </c>
      <c r="F7892" s="61">
        <v>0.375</v>
      </c>
      <c r="G7892" s="62">
        <v>0</v>
      </c>
    </row>
    <row r="7893" spans="1:7" x14ac:dyDescent="0.3">
      <c r="A7893" s="54">
        <v>45822</v>
      </c>
      <c r="B7893" s="55" t="s">
        <v>16</v>
      </c>
      <c r="C7893" s="55" t="s">
        <v>110</v>
      </c>
      <c r="D7893" s="55" t="s">
        <v>9</v>
      </c>
      <c r="E7893" s="55" t="s">
        <v>48</v>
      </c>
      <c r="F7893" s="55">
        <v>0.39583333333333331</v>
      </c>
      <c r="G7893" s="56">
        <v>0</v>
      </c>
    </row>
    <row r="7894" spans="1:7" x14ac:dyDescent="0.3">
      <c r="A7894" s="60">
        <v>45822</v>
      </c>
      <c r="B7894" s="61" t="s">
        <v>16</v>
      </c>
      <c r="C7894" s="61" t="s">
        <v>110</v>
      </c>
      <c r="D7894" s="61" t="s">
        <v>9</v>
      </c>
      <c r="E7894" s="61" t="s">
        <v>48</v>
      </c>
      <c r="F7894" s="61">
        <v>0.41666666666666669</v>
      </c>
      <c r="G7894" s="62">
        <v>0</v>
      </c>
    </row>
    <row r="7895" spans="1:7" x14ac:dyDescent="0.3">
      <c r="A7895" s="54">
        <v>45822</v>
      </c>
      <c r="B7895" s="55" t="s">
        <v>16</v>
      </c>
      <c r="C7895" s="55" t="s">
        <v>110</v>
      </c>
      <c r="D7895" s="55" t="s">
        <v>9</v>
      </c>
      <c r="E7895" s="55" t="s">
        <v>48</v>
      </c>
      <c r="F7895" s="55">
        <v>0.4375</v>
      </c>
      <c r="G7895" s="56">
        <v>0</v>
      </c>
    </row>
    <row r="7896" spans="1:7" x14ac:dyDescent="0.3">
      <c r="A7896" s="60">
        <v>45822</v>
      </c>
      <c r="B7896" s="61" t="s">
        <v>16</v>
      </c>
      <c r="C7896" s="61" t="s">
        <v>110</v>
      </c>
      <c r="D7896" s="61" t="s">
        <v>9</v>
      </c>
      <c r="E7896" s="61" t="s">
        <v>48</v>
      </c>
      <c r="F7896" s="61">
        <v>0.45833333333333331</v>
      </c>
      <c r="G7896" s="62">
        <v>0</v>
      </c>
    </row>
    <row r="7897" spans="1:7" x14ac:dyDescent="0.3">
      <c r="A7897" s="54">
        <v>45822</v>
      </c>
      <c r="B7897" s="55" t="s">
        <v>16</v>
      </c>
      <c r="C7897" s="55" t="s">
        <v>110</v>
      </c>
      <c r="D7897" s="55" t="s">
        <v>9</v>
      </c>
      <c r="E7897" s="55" t="s">
        <v>48</v>
      </c>
      <c r="F7897" s="55">
        <v>0.47916666666666669</v>
      </c>
      <c r="G7897" s="56">
        <v>0</v>
      </c>
    </row>
    <row r="7898" spans="1:7" x14ac:dyDescent="0.3">
      <c r="A7898" s="60">
        <v>45822</v>
      </c>
      <c r="B7898" s="61" t="s">
        <v>16</v>
      </c>
      <c r="C7898" s="61" t="s">
        <v>110</v>
      </c>
      <c r="D7898" s="61" t="s">
        <v>9</v>
      </c>
      <c r="E7898" s="61" t="s">
        <v>48</v>
      </c>
      <c r="F7898" s="61">
        <v>0.5</v>
      </c>
      <c r="G7898" s="62">
        <v>0</v>
      </c>
    </row>
    <row r="7899" spans="1:7" x14ac:dyDescent="0.3">
      <c r="A7899" s="54">
        <v>45822</v>
      </c>
      <c r="B7899" s="55" t="s">
        <v>16</v>
      </c>
      <c r="C7899" s="55" t="s">
        <v>110</v>
      </c>
      <c r="D7899" s="55" t="s">
        <v>9</v>
      </c>
      <c r="E7899" s="55" t="s">
        <v>48</v>
      </c>
      <c r="F7899" s="55">
        <v>0.52083333333333337</v>
      </c>
      <c r="G7899" s="56">
        <v>0</v>
      </c>
    </row>
    <row r="7900" spans="1:7" x14ac:dyDescent="0.3">
      <c r="A7900" s="60">
        <v>45822</v>
      </c>
      <c r="B7900" s="61" t="s">
        <v>16</v>
      </c>
      <c r="C7900" s="61" t="s">
        <v>110</v>
      </c>
      <c r="D7900" s="61" t="s">
        <v>9</v>
      </c>
      <c r="E7900" s="61" t="s">
        <v>48</v>
      </c>
      <c r="F7900" s="61">
        <v>0.54166666666666663</v>
      </c>
      <c r="G7900" s="62">
        <v>0</v>
      </c>
    </row>
    <row r="7901" spans="1:7" x14ac:dyDescent="0.3">
      <c r="A7901" s="54">
        <v>45822</v>
      </c>
      <c r="B7901" s="55" t="s">
        <v>16</v>
      </c>
      <c r="C7901" s="55" t="s">
        <v>110</v>
      </c>
      <c r="D7901" s="55" t="s">
        <v>9</v>
      </c>
      <c r="E7901" s="55" t="s">
        <v>48</v>
      </c>
      <c r="F7901" s="55">
        <v>0.5625</v>
      </c>
      <c r="G7901" s="56">
        <v>0</v>
      </c>
    </row>
    <row r="7902" spans="1:7" x14ac:dyDescent="0.3">
      <c r="A7902" s="60">
        <v>45822</v>
      </c>
      <c r="B7902" s="61" t="s">
        <v>16</v>
      </c>
      <c r="C7902" s="61" t="s">
        <v>110</v>
      </c>
      <c r="D7902" s="61" t="s">
        <v>9</v>
      </c>
      <c r="E7902" s="61" t="s">
        <v>48</v>
      </c>
      <c r="F7902" s="61">
        <v>0.58333333333333337</v>
      </c>
      <c r="G7902" s="62">
        <v>0</v>
      </c>
    </row>
    <row r="7903" spans="1:7" x14ac:dyDescent="0.3">
      <c r="A7903" s="54">
        <v>45822</v>
      </c>
      <c r="B7903" s="55" t="s">
        <v>16</v>
      </c>
      <c r="C7903" s="55" t="s">
        <v>110</v>
      </c>
      <c r="D7903" s="55" t="s">
        <v>9</v>
      </c>
      <c r="E7903" s="55" t="s">
        <v>48</v>
      </c>
      <c r="F7903" s="55">
        <v>0.60416666666666663</v>
      </c>
      <c r="G7903" s="56">
        <v>0</v>
      </c>
    </row>
    <row r="7904" spans="1:7" x14ac:dyDescent="0.3">
      <c r="A7904" s="60">
        <v>45822</v>
      </c>
      <c r="B7904" s="61" t="s">
        <v>16</v>
      </c>
      <c r="C7904" s="61" t="s">
        <v>110</v>
      </c>
      <c r="D7904" s="61" t="s">
        <v>9</v>
      </c>
      <c r="E7904" s="61" t="s">
        <v>48</v>
      </c>
      <c r="F7904" s="61">
        <v>0.625</v>
      </c>
      <c r="G7904" s="62">
        <v>0</v>
      </c>
    </row>
    <row r="7905" spans="1:7" x14ac:dyDescent="0.3">
      <c r="A7905" s="54">
        <v>45822</v>
      </c>
      <c r="B7905" s="55" t="s">
        <v>16</v>
      </c>
      <c r="C7905" s="55" t="s">
        <v>110</v>
      </c>
      <c r="D7905" s="55" t="s">
        <v>9</v>
      </c>
      <c r="E7905" s="55" t="s">
        <v>48</v>
      </c>
      <c r="F7905" s="55">
        <v>0.64583333333333337</v>
      </c>
      <c r="G7905" s="56">
        <v>0</v>
      </c>
    </row>
    <row r="7906" spans="1:7" x14ac:dyDescent="0.3">
      <c r="A7906" s="60">
        <v>45822</v>
      </c>
      <c r="B7906" s="61" t="s">
        <v>16</v>
      </c>
      <c r="C7906" s="61" t="s">
        <v>110</v>
      </c>
      <c r="D7906" s="61" t="s">
        <v>9</v>
      </c>
      <c r="E7906" s="61" t="s">
        <v>48</v>
      </c>
      <c r="F7906" s="61">
        <v>0.66666666666666663</v>
      </c>
      <c r="G7906" s="62">
        <v>0</v>
      </c>
    </row>
    <row r="7907" spans="1:7" x14ac:dyDescent="0.3">
      <c r="A7907" s="54">
        <v>45822</v>
      </c>
      <c r="B7907" s="55" t="s">
        <v>16</v>
      </c>
      <c r="C7907" s="55" t="s">
        <v>110</v>
      </c>
      <c r="D7907" s="55" t="s">
        <v>9</v>
      </c>
      <c r="E7907" s="55" t="s">
        <v>48</v>
      </c>
      <c r="F7907" s="55">
        <v>0.6875</v>
      </c>
      <c r="G7907" s="56">
        <v>0</v>
      </c>
    </row>
    <row r="7908" spans="1:7" x14ac:dyDescent="0.3">
      <c r="A7908" s="60">
        <v>45822</v>
      </c>
      <c r="B7908" s="61" t="s">
        <v>16</v>
      </c>
      <c r="C7908" s="61" t="s">
        <v>110</v>
      </c>
      <c r="D7908" s="61" t="s">
        <v>9</v>
      </c>
      <c r="E7908" s="61" t="s">
        <v>48</v>
      </c>
      <c r="F7908" s="61">
        <v>0.70833333333333337</v>
      </c>
      <c r="G7908" s="62">
        <v>0</v>
      </c>
    </row>
    <row r="7909" spans="1:7" x14ac:dyDescent="0.3">
      <c r="A7909" s="54">
        <v>45822</v>
      </c>
      <c r="B7909" s="55" t="s">
        <v>16</v>
      </c>
      <c r="C7909" s="55" t="s">
        <v>110</v>
      </c>
      <c r="D7909" s="55" t="s">
        <v>9</v>
      </c>
      <c r="E7909" s="55" t="s">
        <v>48</v>
      </c>
      <c r="F7909" s="55">
        <v>0.72916666666666663</v>
      </c>
      <c r="G7909" s="56">
        <v>0</v>
      </c>
    </row>
    <row r="7910" spans="1:7" x14ac:dyDescent="0.3">
      <c r="A7910" s="60">
        <v>45822</v>
      </c>
      <c r="B7910" s="61" t="s">
        <v>16</v>
      </c>
      <c r="C7910" s="61" t="s">
        <v>110</v>
      </c>
      <c r="D7910" s="61" t="s">
        <v>9</v>
      </c>
      <c r="E7910" s="61" t="s">
        <v>48</v>
      </c>
      <c r="F7910" s="61">
        <v>0.75</v>
      </c>
      <c r="G7910" s="62">
        <v>0</v>
      </c>
    </row>
    <row r="7911" spans="1:7" x14ac:dyDescent="0.3">
      <c r="A7911" s="54">
        <v>45822</v>
      </c>
      <c r="B7911" s="55" t="s">
        <v>16</v>
      </c>
      <c r="C7911" s="55" t="s">
        <v>110</v>
      </c>
      <c r="D7911" s="55" t="s">
        <v>9</v>
      </c>
      <c r="E7911" s="55" t="s">
        <v>48</v>
      </c>
      <c r="F7911" s="55">
        <v>0.77083333333333337</v>
      </c>
      <c r="G7911" s="56">
        <v>0</v>
      </c>
    </row>
    <row r="7912" spans="1:7" x14ac:dyDescent="0.3">
      <c r="A7912" s="60">
        <v>45822</v>
      </c>
      <c r="B7912" s="61" t="s">
        <v>16</v>
      </c>
      <c r="C7912" s="61" t="s">
        <v>110</v>
      </c>
      <c r="D7912" s="61" t="s">
        <v>9</v>
      </c>
      <c r="E7912" s="61" t="s">
        <v>48</v>
      </c>
      <c r="F7912" s="61">
        <v>0.79166666666666663</v>
      </c>
      <c r="G7912" s="62">
        <v>0</v>
      </c>
    </row>
    <row r="7913" spans="1:7" x14ac:dyDescent="0.3">
      <c r="A7913" s="54">
        <v>45822</v>
      </c>
      <c r="B7913" s="55" t="s">
        <v>16</v>
      </c>
      <c r="C7913" s="55" t="s">
        <v>110</v>
      </c>
      <c r="D7913" s="55" t="s">
        <v>9</v>
      </c>
      <c r="E7913" s="55" t="s">
        <v>48</v>
      </c>
      <c r="F7913" s="55">
        <v>0.8125</v>
      </c>
      <c r="G7913" s="56">
        <v>0</v>
      </c>
    </row>
    <row r="7914" spans="1:7" x14ac:dyDescent="0.3">
      <c r="A7914" s="60">
        <v>45822</v>
      </c>
      <c r="B7914" s="61" t="s">
        <v>16</v>
      </c>
      <c r="C7914" s="61" t="s">
        <v>110</v>
      </c>
      <c r="D7914" s="61" t="s">
        <v>9</v>
      </c>
      <c r="E7914" s="61" t="s">
        <v>48</v>
      </c>
      <c r="F7914" s="61">
        <v>0.83333333333333337</v>
      </c>
      <c r="G7914" s="62">
        <v>0</v>
      </c>
    </row>
    <row r="7915" spans="1:7" x14ac:dyDescent="0.3">
      <c r="A7915" s="54">
        <v>45822</v>
      </c>
      <c r="B7915" s="55" t="s">
        <v>16</v>
      </c>
      <c r="C7915" s="55" t="s">
        <v>110</v>
      </c>
      <c r="D7915" s="55" t="s">
        <v>9</v>
      </c>
      <c r="E7915" s="55" t="s">
        <v>48</v>
      </c>
      <c r="F7915" s="55">
        <v>0.85416666666666663</v>
      </c>
      <c r="G7915" s="56">
        <v>0</v>
      </c>
    </row>
    <row r="7916" spans="1:7" x14ac:dyDescent="0.3">
      <c r="A7916" s="60">
        <v>45822</v>
      </c>
      <c r="B7916" s="61" t="s">
        <v>16</v>
      </c>
      <c r="C7916" s="61" t="s">
        <v>110</v>
      </c>
      <c r="D7916" s="61" t="s">
        <v>9</v>
      </c>
      <c r="E7916" s="61" t="s">
        <v>48</v>
      </c>
      <c r="F7916" s="61">
        <v>0.875</v>
      </c>
      <c r="G7916" s="62">
        <v>0</v>
      </c>
    </row>
    <row r="7917" spans="1:7" x14ac:dyDescent="0.3">
      <c r="A7917" s="54">
        <v>45822</v>
      </c>
      <c r="B7917" s="55" t="s">
        <v>16</v>
      </c>
      <c r="C7917" s="55" t="s">
        <v>110</v>
      </c>
      <c r="D7917" s="55" t="s">
        <v>9</v>
      </c>
      <c r="E7917" s="55" t="s">
        <v>48</v>
      </c>
      <c r="F7917" s="55">
        <v>0.89583333333333337</v>
      </c>
      <c r="G7917" s="56">
        <v>0</v>
      </c>
    </row>
    <row r="7918" spans="1:7" x14ac:dyDescent="0.3">
      <c r="A7918" s="60">
        <v>45822</v>
      </c>
      <c r="B7918" s="61" t="s">
        <v>16</v>
      </c>
      <c r="C7918" s="61" t="s">
        <v>110</v>
      </c>
      <c r="D7918" s="61" t="s">
        <v>9</v>
      </c>
      <c r="E7918" s="61" t="s">
        <v>48</v>
      </c>
      <c r="F7918" s="61">
        <v>0.91666666666666663</v>
      </c>
      <c r="G7918" s="62">
        <v>0</v>
      </c>
    </row>
    <row r="7919" spans="1:7" x14ac:dyDescent="0.3">
      <c r="A7919" s="54">
        <v>45822</v>
      </c>
      <c r="B7919" s="55" t="s">
        <v>16</v>
      </c>
      <c r="C7919" s="55" t="s">
        <v>110</v>
      </c>
      <c r="D7919" s="55" t="s">
        <v>9</v>
      </c>
      <c r="E7919" s="55" t="s">
        <v>48</v>
      </c>
      <c r="F7919" s="55">
        <v>0.9375</v>
      </c>
      <c r="G7919" s="56">
        <v>0</v>
      </c>
    </row>
    <row r="7920" spans="1:7" x14ac:dyDescent="0.3">
      <c r="A7920" s="60">
        <v>45822</v>
      </c>
      <c r="B7920" s="61" t="s">
        <v>16</v>
      </c>
      <c r="C7920" s="61" t="s">
        <v>110</v>
      </c>
      <c r="D7920" s="61" t="s">
        <v>9</v>
      </c>
      <c r="E7920" s="61" t="s">
        <v>48</v>
      </c>
      <c r="F7920" s="61">
        <v>0.95833333333333337</v>
      </c>
      <c r="G7920" s="62">
        <v>0</v>
      </c>
    </row>
    <row r="7921" spans="1:7" x14ac:dyDescent="0.3">
      <c r="A7921" s="54">
        <v>45822</v>
      </c>
      <c r="B7921" s="55" t="s">
        <v>16</v>
      </c>
      <c r="C7921" s="55" t="s">
        <v>110</v>
      </c>
      <c r="D7921" s="55" t="s">
        <v>9</v>
      </c>
      <c r="E7921" s="55" t="s">
        <v>48</v>
      </c>
      <c r="F7921" s="55">
        <v>0.97916666666666663</v>
      </c>
      <c r="G7921" s="56">
        <v>0</v>
      </c>
    </row>
    <row r="7922" spans="1:7" x14ac:dyDescent="0.3">
      <c r="A7922" s="60">
        <v>45823</v>
      </c>
      <c r="B7922" s="61" t="s">
        <v>16</v>
      </c>
      <c r="C7922" s="61" t="s">
        <v>110</v>
      </c>
      <c r="D7922" s="61" t="s">
        <v>9</v>
      </c>
      <c r="E7922" s="61" t="s">
        <v>48</v>
      </c>
      <c r="F7922" s="61">
        <v>0</v>
      </c>
      <c r="G7922" s="62">
        <v>0</v>
      </c>
    </row>
    <row r="7923" spans="1:7" x14ac:dyDescent="0.3">
      <c r="A7923" s="54">
        <v>45823</v>
      </c>
      <c r="B7923" s="55" t="s">
        <v>16</v>
      </c>
      <c r="C7923" s="55" t="s">
        <v>110</v>
      </c>
      <c r="D7923" s="55" t="s">
        <v>10</v>
      </c>
      <c r="E7923" s="55" t="s">
        <v>48</v>
      </c>
      <c r="F7923" s="55">
        <v>2.0833333333333329E-2</v>
      </c>
      <c r="G7923" s="56" cm="1">
        <f t="array" ref="G7923:G7970">IF(LOAD_RESULTS!$C$3 = "MENU",ABS(_xlfn.IFS(AND(PER_MONTH!$B7875="January",PER_MONTH!$E7875="Working Day"),Table3[Jan_WD],AND(PER_MONTH!$B7875="January",PER_MONTH!$E7875="Non-Working Day"),Table3[Jan_NWD],AND(PER_MONTH!$B7875="February",PER_MONTH!$E7875="Working Day"),Table3[Feb_WD],AND(PER_MONTH!$B7875="February",PER_MONTH!$E7875="Non-Working Day"),Table3[Feb_NWD], AND(PER_MONTH!$B7875 = "March", PER_MONTH!$E7875 = "Working Day"), Table3[Mar_WD],  AND(PER_MONTH!$B7875 = "March", PER_MONTH!$E7875 = "Non-Working Day"), Table3[Mar_NWD], AND(PER_MONTH!$B7875 = "April", PER_MONTH!$E7875 = "Working Day"), Table3[Apr_WD], AND(PER_MONTH!$B7875 = "April", PER_MONTH!$E7875 = "Non-Working Day"), Table3[Apr_NWD], AND(PER_MONTH!$B7875 = "May", PER_MONTH!$E7875 = "Working Day"), Table3[May_WD], AND(PER_MONTH!$B7875 = "May", PER_MONTH!$E7875 = "Non-Working Day"), Table3[May_NWD], AND(PER_MONTH!$B7875 = "June", PER_MONTH!$E7875 = "Working Day"), Table3[Jun_WD], AND(PER_MONTH!$B7875 = "June", PER_MONTH!$E7875 = "Non-Working Day"), Table3[Jun_NWD], AND(PER_MONTH!$B7875 = "July", PER_MONTH!$E7875 = "Working Day"), Table3[Jul_WD], AND(PER_MONTH!$B7875 = "July", PER_MONTH!$E7875 = "Non-Working Day"), Table3[Jul_NWD], AND(PER_MONTH!$B7875 = "August", PER_MONTH!$E7875 = "Working Day"), Table3[Aug_WD], AND(PER_MONTH!$B7875 = "August", PER_MONTH!$E7875 = "Non-Working Day"), Table3[Aug_NWD], AND(PER_MONTH!$B7875 = "September", PER_MONTH!$E7875 = "Working Day"), Table3[Sep_WD], AND(PER_MONTH!$B7875 = "September", PER_MONTH!$E7875 = "Non-Working Day"), Table3[Sep_NWD], AND(PER_MONTH!$B7875 = "October", PER_MONTH!$E7875 = "Working Day"), Table3[Oct_WD], AND(PER_MONTH!$B7875 = "October", PER_MONTH!$E7875 = "Non-Working Day"), Table3[Oct_NWD], AND(PER_MONTH!$B7875 = "November", PER_MONTH!$E7875 = "Working Day"), Table3[Nov_WD], AND(PER_MONTH!$B7875 = "November", PER_MONTH!$E7875 = "Non-Working Day"), Table3[Nov_NWD], AND(PER_MONTH!$B7875 = "December", PER_MONTH!$E7875 = "Working Day"), Table3[Dec_WD], AND(PER_MONTH!$B7875 = "December", PER_MONTH!$E7875 = "Non-Working Day"), Table3[Dec_NWD])),_xlfn.IFS(AND(PER_MONTH!$B7875="January",PER_MONTH!$E7875="Working Day"),Table3[Jan_WD],AND(PER_MONTH!$B7875="January",PER_MONTH!$E7875="Non-Working Day"),Table3[Jan_NWD],AND(PER_MONTH!$B7875="February",PER_MONTH!$E7875="Working Day"),Table3[Feb_WD],AND(PER_MONTH!$B7875="February",PER_MONTH!$E7875="Non-Working Day"),Table3[Feb_NWD], AND(PER_MONTH!$B7875 = "March", PER_MONTH!$E7875 = "Working Day"), Table3[Mar_WD],  AND(PER_MONTH!$B7875 = "March", PER_MONTH!$E7875 = "Non-Working Day"), Table3[Mar_NWD], AND(PER_MONTH!$B7875 = "April", PER_MONTH!$E7875 = "Working Day"), Table3[Apr_WD], AND(PER_MONTH!$B7875 = "April", PER_MONTH!$E7875 = "Non-Working Day"), Table3[Apr_NWD], AND(PER_MONTH!$B7875 = "May", PER_MONTH!$E7875 = "Working Day"), Table3[May_WD], AND(PER_MONTH!$B7875 = "May", PER_MONTH!$E7875 = "Non-Working Day"), Table3[May_NWD], AND(PER_MONTH!$B7875 = "June", PER_MONTH!$E7875 = "Working Day"), Table3[Jun_WD], AND(PER_MONTH!$B7875 = "June", PER_MONTH!$E7875 = "Non-Working Day"), Table3[Jun_NWD], AND(PER_MONTH!$B7875 = "July", PER_MONTH!$E7875 = "Working Day"), Table3[Jul_WD], AND(PER_MONTH!$B7875 = "July", PER_MONTH!$E7875 = "Non-Working Day"), Table3[Jul_NWD], AND(PER_MONTH!$B7875 = "August", PER_MONTH!$E7875 = "Working Day"), Table3[Aug_WD], AND(PER_MONTH!$B7875 = "August", PER_MONTH!$E7875 = "Non-Working Day"), Table3[Aug_NWD], AND(PER_MONTH!$B7875 = "September", PER_MONTH!$E7875 = "Working Day"), Table3[Sep_WD], AND(PER_MONTH!$B7875 = "September", PER_MONTH!$E7875 = "Non-Working Day"), Table3[Sep_NWD], AND(PER_MONTH!$B7875 = "October", PER_MONTH!$E7875 = "Working Day"), Table3[Oct_WD], AND(PER_MONTH!$B7875 = "October", PER_MONTH!$E7875 = "Non-Working Day"), Table3[Oct_NWD], AND(PER_MONTH!$B7875 = "November", PER_MONTH!$E7875 = "Working Day"), Table3[Nov_WD], AND(PER_MONTH!$B7875 = "November", PER_MONTH!$E7875 = "Non-Working Day"), Table3[Nov_NWD], AND(PER_MONTH!$B7875 = "December", PER_MONTH!$E7875 = "Working Day"), Table3[Dec_WD], AND(PER_MONTH!$B7875 = "December", PER_MONTH!$E7875 = "Non-Working Day"), Table3[Dec_NWD]))</f>
        <v>0</v>
      </c>
    </row>
    <row r="7924" spans="1:7" x14ac:dyDescent="0.3">
      <c r="A7924" s="60">
        <v>45823</v>
      </c>
      <c r="B7924" s="61" t="s">
        <v>16</v>
      </c>
      <c r="C7924" s="61" t="s">
        <v>110</v>
      </c>
      <c r="D7924" s="61" t="s">
        <v>10</v>
      </c>
      <c r="E7924" s="61" t="s">
        <v>48</v>
      </c>
      <c r="F7924" s="61">
        <v>4.1666666666666657E-2</v>
      </c>
      <c r="G7924" s="62">
        <v>0</v>
      </c>
    </row>
    <row r="7925" spans="1:7" x14ac:dyDescent="0.3">
      <c r="A7925" s="54">
        <v>45823</v>
      </c>
      <c r="B7925" s="55" t="s">
        <v>16</v>
      </c>
      <c r="C7925" s="55" t="s">
        <v>110</v>
      </c>
      <c r="D7925" s="55" t="s">
        <v>10</v>
      </c>
      <c r="E7925" s="55" t="s">
        <v>48</v>
      </c>
      <c r="F7925" s="55">
        <v>6.25E-2</v>
      </c>
      <c r="G7925" s="56">
        <v>0</v>
      </c>
    </row>
    <row r="7926" spans="1:7" x14ac:dyDescent="0.3">
      <c r="A7926" s="60">
        <v>45823</v>
      </c>
      <c r="B7926" s="61" t="s">
        <v>16</v>
      </c>
      <c r="C7926" s="61" t="s">
        <v>110</v>
      </c>
      <c r="D7926" s="61" t="s">
        <v>10</v>
      </c>
      <c r="E7926" s="61" t="s">
        <v>48</v>
      </c>
      <c r="F7926" s="61">
        <v>8.3333333333333329E-2</v>
      </c>
      <c r="G7926" s="62">
        <v>0</v>
      </c>
    </row>
    <row r="7927" spans="1:7" x14ac:dyDescent="0.3">
      <c r="A7927" s="54">
        <v>45823</v>
      </c>
      <c r="B7927" s="55" t="s">
        <v>16</v>
      </c>
      <c r="C7927" s="55" t="s">
        <v>110</v>
      </c>
      <c r="D7927" s="55" t="s">
        <v>10</v>
      </c>
      <c r="E7927" s="55" t="s">
        <v>48</v>
      </c>
      <c r="F7927" s="55">
        <v>0.1041666666666667</v>
      </c>
      <c r="G7927" s="56">
        <v>0</v>
      </c>
    </row>
    <row r="7928" spans="1:7" x14ac:dyDescent="0.3">
      <c r="A7928" s="60">
        <v>45823</v>
      </c>
      <c r="B7928" s="61" t="s">
        <v>16</v>
      </c>
      <c r="C7928" s="61" t="s">
        <v>110</v>
      </c>
      <c r="D7928" s="61" t="s">
        <v>10</v>
      </c>
      <c r="E7928" s="61" t="s">
        <v>48</v>
      </c>
      <c r="F7928" s="61">
        <v>0.125</v>
      </c>
      <c r="G7928" s="62">
        <v>0</v>
      </c>
    </row>
    <row r="7929" spans="1:7" x14ac:dyDescent="0.3">
      <c r="A7929" s="54">
        <v>45823</v>
      </c>
      <c r="B7929" s="55" t="s">
        <v>16</v>
      </c>
      <c r="C7929" s="55" t="s">
        <v>110</v>
      </c>
      <c r="D7929" s="55" t="s">
        <v>10</v>
      </c>
      <c r="E7929" s="55" t="s">
        <v>48</v>
      </c>
      <c r="F7929" s="55">
        <v>0.14583333333333329</v>
      </c>
      <c r="G7929" s="56">
        <v>0</v>
      </c>
    </row>
    <row r="7930" spans="1:7" x14ac:dyDescent="0.3">
      <c r="A7930" s="60">
        <v>45823</v>
      </c>
      <c r="B7930" s="61" t="s">
        <v>16</v>
      </c>
      <c r="C7930" s="61" t="s">
        <v>110</v>
      </c>
      <c r="D7930" s="61" t="s">
        <v>10</v>
      </c>
      <c r="E7930" s="61" t="s">
        <v>48</v>
      </c>
      <c r="F7930" s="61">
        <v>0.16666666666666671</v>
      </c>
      <c r="G7930" s="62">
        <v>0</v>
      </c>
    </row>
    <row r="7931" spans="1:7" x14ac:dyDescent="0.3">
      <c r="A7931" s="54">
        <v>45823</v>
      </c>
      <c r="B7931" s="55" t="s">
        <v>16</v>
      </c>
      <c r="C7931" s="55" t="s">
        <v>110</v>
      </c>
      <c r="D7931" s="55" t="s">
        <v>10</v>
      </c>
      <c r="E7931" s="55" t="s">
        <v>48</v>
      </c>
      <c r="F7931" s="55">
        <v>0.1875</v>
      </c>
      <c r="G7931" s="56">
        <v>0</v>
      </c>
    </row>
    <row r="7932" spans="1:7" x14ac:dyDescent="0.3">
      <c r="A7932" s="60">
        <v>45823</v>
      </c>
      <c r="B7932" s="61" t="s">
        <v>16</v>
      </c>
      <c r="C7932" s="61" t="s">
        <v>110</v>
      </c>
      <c r="D7932" s="61" t="s">
        <v>10</v>
      </c>
      <c r="E7932" s="61" t="s">
        <v>48</v>
      </c>
      <c r="F7932" s="61">
        <v>0.20833333333333329</v>
      </c>
      <c r="G7932" s="62">
        <v>0</v>
      </c>
    </row>
    <row r="7933" spans="1:7" x14ac:dyDescent="0.3">
      <c r="A7933" s="54">
        <v>45823</v>
      </c>
      <c r="B7933" s="55" t="s">
        <v>16</v>
      </c>
      <c r="C7933" s="55" t="s">
        <v>110</v>
      </c>
      <c r="D7933" s="55" t="s">
        <v>10</v>
      </c>
      <c r="E7933" s="55" t="s">
        <v>48</v>
      </c>
      <c r="F7933" s="55">
        <v>0.22916666666666671</v>
      </c>
      <c r="G7933" s="56">
        <v>0</v>
      </c>
    </row>
    <row r="7934" spans="1:7" x14ac:dyDescent="0.3">
      <c r="A7934" s="60">
        <v>45823</v>
      </c>
      <c r="B7934" s="61" t="s">
        <v>16</v>
      </c>
      <c r="C7934" s="61" t="s">
        <v>110</v>
      </c>
      <c r="D7934" s="61" t="s">
        <v>10</v>
      </c>
      <c r="E7934" s="61" t="s">
        <v>48</v>
      </c>
      <c r="F7934" s="61">
        <v>0.25</v>
      </c>
      <c r="G7934" s="62">
        <v>0</v>
      </c>
    </row>
    <row r="7935" spans="1:7" x14ac:dyDescent="0.3">
      <c r="A7935" s="54">
        <v>45823</v>
      </c>
      <c r="B7935" s="55" t="s">
        <v>16</v>
      </c>
      <c r="C7935" s="55" t="s">
        <v>110</v>
      </c>
      <c r="D7935" s="55" t="s">
        <v>10</v>
      </c>
      <c r="E7935" s="55" t="s">
        <v>48</v>
      </c>
      <c r="F7935" s="55">
        <v>0.27083333333333331</v>
      </c>
      <c r="G7935" s="56">
        <v>0</v>
      </c>
    </row>
    <row r="7936" spans="1:7" x14ac:dyDescent="0.3">
      <c r="A7936" s="60">
        <v>45823</v>
      </c>
      <c r="B7936" s="61" t="s">
        <v>16</v>
      </c>
      <c r="C7936" s="61" t="s">
        <v>110</v>
      </c>
      <c r="D7936" s="61" t="s">
        <v>10</v>
      </c>
      <c r="E7936" s="61" t="s">
        <v>48</v>
      </c>
      <c r="F7936" s="61">
        <v>0.29166666666666669</v>
      </c>
      <c r="G7936" s="62">
        <v>0</v>
      </c>
    </row>
    <row r="7937" spans="1:7" x14ac:dyDescent="0.3">
      <c r="A7937" s="54">
        <v>45823</v>
      </c>
      <c r="B7937" s="55" t="s">
        <v>16</v>
      </c>
      <c r="C7937" s="55" t="s">
        <v>110</v>
      </c>
      <c r="D7937" s="55" t="s">
        <v>10</v>
      </c>
      <c r="E7937" s="55" t="s">
        <v>48</v>
      </c>
      <c r="F7937" s="55">
        <v>0.3125</v>
      </c>
      <c r="G7937" s="56">
        <v>0</v>
      </c>
    </row>
    <row r="7938" spans="1:7" x14ac:dyDescent="0.3">
      <c r="A7938" s="60">
        <v>45823</v>
      </c>
      <c r="B7938" s="61" t="s">
        <v>16</v>
      </c>
      <c r="C7938" s="61" t="s">
        <v>110</v>
      </c>
      <c r="D7938" s="61" t="s">
        <v>10</v>
      </c>
      <c r="E7938" s="61" t="s">
        <v>48</v>
      </c>
      <c r="F7938" s="61">
        <v>0.33333333333333331</v>
      </c>
      <c r="G7938" s="62">
        <v>0</v>
      </c>
    </row>
    <row r="7939" spans="1:7" x14ac:dyDescent="0.3">
      <c r="A7939" s="54">
        <v>45823</v>
      </c>
      <c r="B7939" s="55" t="s">
        <v>16</v>
      </c>
      <c r="C7939" s="55" t="s">
        <v>110</v>
      </c>
      <c r="D7939" s="55" t="s">
        <v>10</v>
      </c>
      <c r="E7939" s="55" t="s">
        <v>48</v>
      </c>
      <c r="F7939" s="55">
        <v>0.35416666666666669</v>
      </c>
      <c r="G7939" s="56">
        <v>0</v>
      </c>
    </row>
    <row r="7940" spans="1:7" x14ac:dyDescent="0.3">
      <c r="A7940" s="60">
        <v>45823</v>
      </c>
      <c r="B7940" s="61" t="s">
        <v>16</v>
      </c>
      <c r="C7940" s="61" t="s">
        <v>110</v>
      </c>
      <c r="D7940" s="61" t="s">
        <v>10</v>
      </c>
      <c r="E7940" s="61" t="s">
        <v>48</v>
      </c>
      <c r="F7940" s="61">
        <v>0.375</v>
      </c>
      <c r="G7940" s="62">
        <v>0</v>
      </c>
    </row>
    <row r="7941" spans="1:7" x14ac:dyDescent="0.3">
      <c r="A7941" s="54">
        <v>45823</v>
      </c>
      <c r="B7941" s="55" t="s">
        <v>16</v>
      </c>
      <c r="C7941" s="55" t="s">
        <v>110</v>
      </c>
      <c r="D7941" s="55" t="s">
        <v>10</v>
      </c>
      <c r="E7941" s="55" t="s">
        <v>48</v>
      </c>
      <c r="F7941" s="55">
        <v>0.39583333333333331</v>
      </c>
      <c r="G7941" s="56">
        <v>0</v>
      </c>
    </row>
    <row r="7942" spans="1:7" x14ac:dyDescent="0.3">
      <c r="A7942" s="60">
        <v>45823</v>
      </c>
      <c r="B7942" s="61" t="s">
        <v>16</v>
      </c>
      <c r="C7942" s="61" t="s">
        <v>110</v>
      </c>
      <c r="D7942" s="61" t="s">
        <v>10</v>
      </c>
      <c r="E7942" s="61" t="s">
        <v>48</v>
      </c>
      <c r="F7942" s="61">
        <v>0.41666666666666669</v>
      </c>
      <c r="G7942" s="62">
        <v>0</v>
      </c>
    </row>
    <row r="7943" spans="1:7" x14ac:dyDescent="0.3">
      <c r="A7943" s="54">
        <v>45823</v>
      </c>
      <c r="B7943" s="55" t="s">
        <v>16</v>
      </c>
      <c r="C7943" s="55" t="s">
        <v>110</v>
      </c>
      <c r="D7943" s="55" t="s">
        <v>10</v>
      </c>
      <c r="E7943" s="55" t="s">
        <v>48</v>
      </c>
      <c r="F7943" s="55">
        <v>0.4375</v>
      </c>
      <c r="G7943" s="56">
        <v>0</v>
      </c>
    </row>
    <row r="7944" spans="1:7" x14ac:dyDescent="0.3">
      <c r="A7944" s="60">
        <v>45823</v>
      </c>
      <c r="B7944" s="61" t="s">
        <v>16</v>
      </c>
      <c r="C7944" s="61" t="s">
        <v>110</v>
      </c>
      <c r="D7944" s="61" t="s">
        <v>10</v>
      </c>
      <c r="E7944" s="61" t="s">
        <v>48</v>
      </c>
      <c r="F7944" s="61">
        <v>0.45833333333333331</v>
      </c>
      <c r="G7944" s="62">
        <v>0</v>
      </c>
    </row>
    <row r="7945" spans="1:7" x14ac:dyDescent="0.3">
      <c r="A7945" s="54">
        <v>45823</v>
      </c>
      <c r="B7945" s="55" t="s">
        <v>16</v>
      </c>
      <c r="C7945" s="55" t="s">
        <v>110</v>
      </c>
      <c r="D7945" s="55" t="s">
        <v>10</v>
      </c>
      <c r="E7945" s="55" t="s">
        <v>48</v>
      </c>
      <c r="F7945" s="55">
        <v>0.47916666666666669</v>
      </c>
      <c r="G7945" s="56">
        <v>0</v>
      </c>
    </row>
    <row r="7946" spans="1:7" x14ac:dyDescent="0.3">
      <c r="A7946" s="60">
        <v>45823</v>
      </c>
      <c r="B7946" s="61" t="s">
        <v>16</v>
      </c>
      <c r="C7946" s="61" t="s">
        <v>110</v>
      </c>
      <c r="D7946" s="61" t="s">
        <v>10</v>
      </c>
      <c r="E7946" s="61" t="s">
        <v>48</v>
      </c>
      <c r="F7946" s="61">
        <v>0.5</v>
      </c>
      <c r="G7946" s="62">
        <v>0</v>
      </c>
    </row>
    <row r="7947" spans="1:7" x14ac:dyDescent="0.3">
      <c r="A7947" s="54">
        <v>45823</v>
      </c>
      <c r="B7947" s="55" t="s">
        <v>16</v>
      </c>
      <c r="C7947" s="55" t="s">
        <v>110</v>
      </c>
      <c r="D7947" s="55" t="s">
        <v>10</v>
      </c>
      <c r="E7947" s="55" t="s">
        <v>48</v>
      </c>
      <c r="F7947" s="55">
        <v>0.52083333333333337</v>
      </c>
      <c r="G7947" s="56">
        <v>0</v>
      </c>
    </row>
    <row r="7948" spans="1:7" x14ac:dyDescent="0.3">
      <c r="A7948" s="60">
        <v>45823</v>
      </c>
      <c r="B7948" s="61" t="s">
        <v>16</v>
      </c>
      <c r="C7948" s="61" t="s">
        <v>110</v>
      </c>
      <c r="D7948" s="61" t="s">
        <v>10</v>
      </c>
      <c r="E7948" s="61" t="s">
        <v>48</v>
      </c>
      <c r="F7948" s="61">
        <v>0.54166666666666663</v>
      </c>
      <c r="G7948" s="62">
        <v>0</v>
      </c>
    </row>
    <row r="7949" spans="1:7" x14ac:dyDescent="0.3">
      <c r="A7949" s="54">
        <v>45823</v>
      </c>
      <c r="B7949" s="55" t="s">
        <v>16</v>
      </c>
      <c r="C7949" s="55" t="s">
        <v>110</v>
      </c>
      <c r="D7949" s="55" t="s">
        <v>10</v>
      </c>
      <c r="E7949" s="55" t="s">
        <v>48</v>
      </c>
      <c r="F7949" s="55">
        <v>0.5625</v>
      </c>
      <c r="G7949" s="56">
        <v>0</v>
      </c>
    </row>
    <row r="7950" spans="1:7" x14ac:dyDescent="0.3">
      <c r="A7950" s="60">
        <v>45823</v>
      </c>
      <c r="B7950" s="61" t="s">
        <v>16</v>
      </c>
      <c r="C7950" s="61" t="s">
        <v>110</v>
      </c>
      <c r="D7950" s="61" t="s">
        <v>10</v>
      </c>
      <c r="E7950" s="61" t="s">
        <v>48</v>
      </c>
      <c r="F7950" s="61">
        <v>0.58333333333333337</v>
      </c>
      <c r="G7950" s="62">
        <v>0</v>
      </c>
    </row>
    <row r="7951" spans="1:7" x14ac:dyDescent="0.3">
      <c r="A7951" s="54">
        <v>45823</v>
      </c>
      <c r="B7951" s="55" t="s">
        <v>16</v>
      </c>
      <c r="C7951" s="55" t="s">
        <v>110</v>
      </c>
      <c r="D7951" s="55" t="s">
        <v>10</v>
      </c>
      <c r="E7951" s="55" t="s">
        <v>48</v>
      </c>
      <c r="F7951" s="55">
        <v>0.60416666666666663</v>
      </c>
      <c r="G7951" s="56">
        <v>0</v>
      </c>
    </row>
    <row r="7952" spans="1:7" x14ac:dyDescent="0.3">
      <c r="A7952" s="60">
        <v>45823</v>
      </c>
      <c r="B7952" s="61" t="s">
        <v>16</v>
      </c>
      <c r="C7952" s="61" t="s">
        <v>110</v>
      </c>
      <c r="D7952" s="61" t="s">
        <v>10</v>
      </c>
      <c r="E7952" s="61" t="s">
        <v>48</v>
      </c>
      <c r="F7952" s="61">
        <v>0.625</v>
      </c>
      <c r="G7952" s="62">
        <v>0</v>
      </c>
    </row>
    <row r="7953" spans="1:7" x14ac:dyDescent="0.3">
      <c r="A7953" s="54">
        <v>45823</v>
      </c>
      <c r="B7953" s="55" t="s">
        <v>16</v>
      </c>
      <c r="C7953" s="55" t="s">
        <v>110</v>
      </c>
      <c r="D7953" s="55" t="s">
        <v>10</v>
      </c>
      <c r="E7953" s="55" t="s">
        <v>48</v>
      </c>
      <c r="F7953" s="55">
        <v>0.64583333333333337</v>
      </c>
      <c r="G7953" s="56">
        <v>0</v>
      </c>
    </row>
    <row r="7954" spans="1:7" x14ac:dyDescent="0.3">
      <c r="A7954" s="60">
        <v>45823</v>
      </c>
      <c r="B7954" s="61" t="s">
        <v>16</v>
      </c>
      <c r="C7954" s="61" t="s">
        <v>110</v>
      </c>
      <c r="D7954" s="61" t="s">
        <v>10</v>
      </c>
      <c r="E7954" s="61" t="s">
        <v>48</v>
      </c>
      <c r="F7954" s="61">
        <v>0.66666666666666663</v>
      </c>
      <c r="G7954" s="62">
        <v>0</v>
      </c>
    </row>
    <row r="7955" spans="1:7" x14ac:dyDescent="0.3">
      <c r="A7955" s="54">
        <v>45823</v>
      </c>
      <c r="B7955" s="55" t="s">
        <v>16</v>
      </c>
      <c r="C7955" s="55" t="s">
        <v>110</v>
      </c>
      <c r="D7955" s="55" t="s">
        <v>10</v>
      </c>
      <c r="E7955" s="55" t="s">
        <v>48</v>
      </c>
      <c r="F7955" s="55">
        <v>0.6875</v>
      </c>
      <c r="G7955" s="56">
        <v>0</v>
      </c>
    </row>
    <row r="7956" spans="1:7" x14ac:dyDescent="0.3">
      <c r="A7956" s="60">
        <v>45823</v>
      </c>
      <c r="B7956" s="61" t="s">
        <v>16</v>
      </c>
      <c r="C7956" s="61" t="s">
        <v>110</v>
      </c>
      <c r="D7956" s="61" t="s">
        <v>10</v>
      </c>
      <c r="E7956" s="61" t="s">
        <v>48</v>
      </c>
      <c r="F7956" s="61">
        <v>0.70833333333333337</v>
      </c>
      <c r="G7956" s="62">
        <v>0</v>
      </c>
    </row>
    <row r="7957" spans="1:7" x14ac:dyDescent="0.3">
      <c r="A7957" s="54">
        <v>45823</v>
      </c>
      <c r="B7957" s="55" t="s">
        <v>16</v>
      </c>
      <c r="C7957" s="55" t="s">
        <v>110</v>
      </c>
      <c r="D7957" s="55" t="s">
        <v>10</v>
      </c>
      <c r="E7957" s="55" t="s">
        <v>48</v>
      </c>
      <c r="F7957" s="55">
        <v>0.72916666666666663</v>
      </c>
      <c r="G7957" s="56">
        <v>0</v>
      </c>
    </row>
    <row r="7958" spans="1:7" x14ac:dyDescent="0.3">
      <c r="A7958" s="60">
        <v>45823</v>
      </c>
      <c r="B7958" s="61" t="s">
        <v>16</v>
      </c>
      <c r="C7958" s="61" t="s">
        <v>110</v>
      </c>
      <c r="D7958" s="61" t="s">
        <v>10</v>
      </c>
      <c r="E7958" s="61" t="s">
        <v>48</v>
      </c>
      <c r="F7958" s="61">
        <v>0.75</v>
      </c>
      <c r="G7958" s="62">
        <v>0</v>
      </c>
    </row>
    <row r="7959" spans="1:7" x14ac:dyDescent="0.3">
      <c r="A7959" s="54">
        <v>45823</v>
      </c>
      <c r="B7959" s="55" t="s">
        <v>16</v>
      </c>
      <c r="C7959" s="55" t="s">
        <v>110</v>
      </c>
      <c r="D7959" s="55" t="s">
        <v>10</v>
      </c>
      <c r="E7959" s="55" t="s">
        <v>48</v>
      </c>
      <c r="F7959" s="55">
        <v>0.77083333333333337</v>
      </c>
      <c r="G7959" s="56">
        <v>0</v>
      </c>
    </row>
    <row r="7960" spans="1:7" x14ac:dyDescent="0.3">
      <c r="A7960" s="60">
        <v>45823</v>
      </c>
      <c r="B7960" s="61" t="s">
        <v>16</v>
      </c>
      <c r="C7960" s="61" t="s">
        <v>110</v>
      </c>
      <c r="D7960" s="61" t="s">
        <v>10</v>
      </c>
      <c r="E7960" s="61" t="s">
        <v>48</v>
      </c>
      <c r="F7960" s="61">
        <v>0.79166666666666663</v>
      </c>
      <c r="G7960" s="62">
        <v>0</v>
      </c>
    </row>
    <row r="7961" spans="1:7" x14ac:dyDescent="0.3">
      <c r="A7961" s="54">
        <v>45823</v>
      </c>
      <c r="B7961" s="55" t="s">
        <v>16</v>
      </c>
      <c r="C7961" s="55" t="s">
        <v>110</v>
      </c>
      <c r="D7961" s="55" t="s">
        <v>10</v>
      </c>
      <c r="E7961" s="55" t="s">
        <v>48</v>
      </c>
      <c r="F7961" s="55">
        <v>0.8125</v>
      </c>
      <c r="G7961" s="56">
        <v>0</v>
      </c>
    </row>
    <row r="7962" spans="1:7" x14ac:dyDescent="0.3">
      <c r="A7962" s="60">
        <v>45823</v>
      </c>
      <c r="B7962" s="61" t="s">
        <v>16</v>
      </c>
      <c r="C7962" s="61" t="s">
        <v>110</v>
      </c>
      <c r="D7962" s="61" t="s">
        <v>10</v>
      </c>
      <c r="E7962" s="61" t="s">
        <v>48</v>
      </c>
      <c r="F7962" s="61">
        <v>0.83333333333333337</v>
      </c>
      <c r="G7962" s="62">
        <v>0</v>
      </c>
    </row>
    <row r="7963" spans="1:7" x14ac:dyDescent="0.3">
      <c r="A7963" s="54">
        <v>45823</v>
      </c>
      <c r="B7963" s="55" t="s">
        <v>16</v>
      </c>
      <c r="C7963" s="55" t="s">
        <v>110</v>
      </c>
      <c r="D7963" s="55" t="s">
        <v>10</v>
      </c>
      <c r="E7963" s="55" t="s">
        <v>48</v>
      </c>
      <c r="F7963" s="55">
        <v>0.85416666666666663</v>
      </c>
      <c r="G7963" s="56">
        <v>0</v>
      </c>
    </row>
    <row r="7964" spans="1:7" x14ac:dyDescent="0.3">
      <c r="A7964" s="60">
        <v>45823</v>
      </c>
      <c r="B7964" s="61" t="s">
        <v>16</v>
      </c>
      <c r="C7964" s="61" t="s">
        <v>110</v>
      </c>
      <c r="D7964" s="61" t="s">
        <v>10</v>
      </c>
      <c r="E7964" s="61" t="s">
        <v>48</v>
      </c>
      <c r="F7964" s="61">
        <v>0.875</v>
      </c>
      <c r="G7964" s="62">
        <v>0</v>
      </c>
    </row>
    <row r="7965" spans="1:7" x14ac:dyDescent="0.3">
      <c r="A7965" s="54">
        <v>45823</v>
      </c>
      <c r="B7965" s="55" t="s">
        <v>16</v>
      </c>
      <c r="C7965" s="55" t="s">
        <v>110</v>
      </c>
      <c r="D7965" s="55" t="s">
        <v>10</v>
      </c>
      <c r="E7965" s="55" t="s">
        <v>48</v>
      </c>
      <c r="F7965" s="55">
        <v>0.89583333333333337</v>
      </c>
      <c r="G7965" s="56">
        <v>0</v>
      </c>
    </row>
    <row r="7966" spans="1:7" x14ac:dyDescent="0.3">
      <c r="A7966" s="60">
        <v>45823</v>
      </c>
      <c r="B7966" s="61" t="s">
        <v>16</v>
      </c>
      <c r="C7966" s="61" t="s">
        <v>110</v>
      </c>
      <c r="D7966" s="61" t="s">
        <v>10</v>
      </c>
      <c r="E7966" s="61" t="s">
        <v>48</v>
      </c>
      <c r="F7966" s="61">
        <v>0.91666666666666663</v>
      </c>
      <c r="G7966" s="62">
        <v>0</v>
      </c>
    </row>
    <row r="7967" spans="1:7" x14ac:dyDescent="0.3">
      <c r="A7967" s="54">
        <v>45823</v>
      </c>
      <c r="B7967" s="55" t="s">
        <v>16</v>
      </c>
      <c r="C7967" s="55" t="s">
        <v>110</v>
      </c>
      <c r="D7967" s="55" t="s">
        <v>10</v>
      </c>
      <c r="E7967" s="55" t="s">
        <v>48</v>
      </c>
      <c r="F7967" s="55">
        <v>0.9375</v>
      </c>
      <c r="G7967" s="56">
        <v>0</v>
      </c>
    </row>
    <row r="7968" spans="1:7" x14ac:dyDescent="0.3">
      <c r="A7968" s="60">
        <v>45823</v>
      </c>
      <c r="B7968" s="61" t="s">
        <v>16</v>
      </c>
      <c r="C7968" s="61" t="s">
        <v>110</v>
      </c>
      <c r="D7968" s="61" t="s">
        <v>10</v>
      </c>
      <c r="E7968" s="61" t="s">
        <v>48</v>
      </c>
      <c r="F7968" s="61">
        <v>0.95833333333333337</v>
      </c>
      <c r="G7968" s="62">
        <v>0</v>
      </c>
    </row>
    <row r="7969" spans="1:7" x14ac:dyDescent="0.3">
      <c r="A7969" s="54">
        <v>45823</v>
      </c>
      <c r="B7969" s="55" t="s">
        <v>16</v>
      </c>
      <c r="C7969" s="55" t="s">
        <v>110</v>
      </c>
      <c r="D7969" s="55" t="s">
        <v>10</v>
      </c>
      <c r="E7969" s="55" t="s">
        <v>48</v>
      </c>
      <c r="F7969" s="55">
        <v>0.97916666666666663</v>
      </c>
      <c r="G7969" s="56">
        <v>0</v>
      </c>
    </row>
    <row r="7970" spans="1:7" x14ac:dyDescent="0.3">
      <c r="A7970" s="60">
        <v>45824</v>
      </c>
      <c r="B7970" s="61" t="s">
        <v>16</v>
      </c>
      <c r="C7970" s="61" t="s">
        <v>110</v>
      </c>
      <c r="D7970" s="61" t="s">
        <v>10</v>
      </c>
      <c r="E7970" s="61" t="s">
        <v>48</v>
      </c>
      <c r="F7970" s="61">
        <v>0</v>
      </c>
      <c r="G7970" s="62">
        <v>0</v>
      </c>
    </row>
    <row r="7971" spans="1:7" x14ac:dyDescent="0.3">
      <c r="A7971" s="54">
        <v>45824</v>
      </c>
      <c r="B7971" s="55" t="s">
        <v>16</v>
      </c>
      <c r="C7971" s="55" t="s">
        <v>110</v>
      </c>
      <c r="D7971" s="55" t="s">
        <v>11</v>
      </c>
      <c r="E7971" s="55" t="s">
        <v>48</v>
      </c>
      <c r="F7971" s="55">
        <v>2.0833333333333329E-2</v>
      </c>
      <c r="G7971" s="56" cm="1">
        <f t="array" ref="G7971:G8018">IF(LOAD_RESULTS!$C$3 = "MENU",ABS(_xlfn.IFS(AND(PER_MONTH!$B7923="January",PER_MONTH!$E7923="Working Day"),Table3[Jan_WD],AND(PER_MONTH!$B7923="January",PER_MONTH!$E7923="Non-Working Day"),Table3[Jan_NWD],AND(PER_MONTH!$B7923="February",PER_MONTH!$E7923="Working Day"),Table3[Feb_WD],AND(PER_MONTH!$B7923="February",PER_MONTH!$E7923="Non-Working Day"),Table3[Feb_NWD], AND(PER_MONTH!$B7923 = "March", PER_MONTH!$E7923 = "Working Day"), Table3[Mar_WD],  AND(PER_MONTH!$B7923 = "March", PER_MONTH!$E7923 = "Non-Working Day"), Table3[Mar_NWD], AND(PER_MONTH!$B7923 = "April", PER_MONTH!$E7923 = "Working Day"), Table3[Apr_WD], AND(PER_MONTH!$B7923 = "April", PER_MONTH!$E7923 = "Non-Working Day"), Table3[Apr_NWD], AND(PER_MONTH!$B7923 = "May", PER_MONTH!$E7923 = "Working Day"), Table3[May_WD], AND(PER_MONTH!$B7923 = "May", PER_MONTH!$E7923 = "Non-Working Day"), Table3[May_NWD], AND(PER_MONTH!$B7923 = "June", PER_MONTH!$E7923 = "Working Day"), Table3[Jun_WD], AND(PER_MONTH!$B7923 = "June", PER_MONTH!$E7923 = "Non-Working Day"), Table3[Jun_NWD], AND(PER_MONTH!$B7923 = "July", PER_MONTH!$E7923 = "Working Day"), Table3[Jul_WD], AND(PER_MONTH!$B7923 = "July", PER_MONTH!$E7923 = "Non-Working Day"), Table3[Jul_NWD], AND(PER_MONTH!$B7923 = "August", PER_MONTH!$E7923 = "Working Day"), Table3[Aug_WD], AND(PER_MONTH!$B7923 = "August", PER_MONTH!$E7923 = "Non-Working Day"), Table3[Aug_NWD], AND(PER_MONTH!$B7923 = "September", PER_MONTH!$E7923 = "Working Day"), Table3[Sep_WD], AND(PER_MONTH!$B7923 = "September", PER_MONTH!$E7923 = "Non-Working Day"), Table3[Sep_NWD], AND(PER_MONTH!$B7923 = "October", PER_MONTH!$E7923 = "Working Day"), Table3[Oct_WD], AND(PER_MONTH!$B7923 = "October", PER_MONTH!$E7923 = "Non-Working Day"), Table3[Oct_NWD], AND(PER_MONTH!$B7923 = "November", PER_MONTH!$E7923 = "Working Day"), Table3[Nov_WD], AND(PER_MONTH!$B7923 = "November", PER_MONTH!$E7923 = "Non-Working Day"), Table3[Nov_NWD], AND(PER_MONTH!$B7923 = "December", PER_MONTH!$E7923 = "Working Day"), Table3[Dec_WD], AND(PER_MONTH!$B7923 = "December", PER_MONTH!$E7923 = "Non-Working Day"), Table3[Dec_NWD])),_xlfn.IFS(AND(PER_MONTH!$B7923="January",PER_MONTH!$E7923="Working Day"),Table3[Jan_WD],AND(PER_MONTH!$B7923="January",PER_MONTH!$E7923="Non-Working Day"),Table3[Jan_NWD],AND(PER_MONTH!$B7923="February",PER_MONTH!$E7923="Working Day"),Table3[Feb_WD],AND(PER_MONTH!$B7923="February",PER_MONTH!$E7923="Non-Working Day"),Table3[Feb_NWD], AND(PER_MONTH!$B7923 = "March", PER_MONTH!$E7923 = "Working Day"), Table3[Mar_WD],  AND(PER_MONTH!$B7923 = "March", PER_MONTH!$E7923 = "Non-Working Day"), Table3[Mar_NWD], AND(PER_MONTH!$B7923 = "April", PER_MONTH!$E7923 = "Working Day"), Table3[Apr_WD], AND(PER_MONTH!$B7923 = "April", PER_MONTH!$E7923 = "Non-Working Day"), Table3[Apr_NWD], AND(PER_MONTH!$B7923 = "May", PER_MONTH!$E7923 = "Working Day"), Table3[May_WD], AND(PER_MONTH!$B7923 = "May", PER_MONTH!$E7923 = "Non-Working Day"), Table3[May_NWD], AND(PER_MONTH!$B7923 = "June", PER_MONTH!$E7923 = "Working Day"), Table3[Jun_WD], AND(PER_MONTH!$B7923 = "June", PER_MONTH!$E7923 = "Non-Working Day"), Table3[Jun_NWD], AND(PER_MONTH!$B7923 = "July", PER_MONTH!$E7923 = "Working Day"), Table3[Jul_WD], AND(PER_MONTH!$B7923 = "July", PER_MONTH!$E7923 = "Non-Working Day"), Table3[Jul_NWD], AND(PER_MONTH!$B7923 = "August", PER_MONTH!$E7923 = "Working Day"), Table3[Aug_WD], AND(PER_MONTH!$B7923 = "August", PER_MONTH!$E7923 = "Non-Working Day"), Table3[Aug_NWD], AND(PER_MONTH!$B7923 = "September", PER_MONTH!$E7923 = "Working Day"), Table3[Sep_WD], AND(PER_MONTH!$B7923 = "September", PER_MONTH!$E7923 = "Non-Working Day"), Table3[Sep_NWD], AND(PER_MONTH!$B7923 = "October", PER_MONTH!$E7923 = "Working Day"), Table3[Oct_WD], AND(PER_MONTH!$B7923 = "October", PER_MONTH!$E7923 = "Non-Working Day"), Table3[Oct_NWD], AND(PER_MONTH!$B7923 = "November", PER_MONTH!$E7923 = "Working Day"), Table3[Nov_WD], AND(PER_MONTH!$B7923 = "November", PER_MONTH!$E7923 = "Non-Working Day"), Table3[Nov_NWD], AND(PER_MONTH!$B7923 = "December", PER_MONTH!$E7923 = "Working Day"), Table3[Dec_WD], AND(PER_MONTH!$B7923 = "December", PER_MONTH!$E7923 = "Non-Working Day"), Table3[Dec_NWD]))</f>
        <v>0</v>
      </c>
    </row>
    <row r="7972" spans="1:7" x14ac:dyDescent="0.3">
      <c r="A7972" s="60">
        <v>45824</v>
      </c>
      <c r="B7972" s="61" t="s">
        <v>16</v>
      </c>
      <c r="C7972" s="61" t="s">
        <v>110</v>
      </c>
      <c r="D7972" s="61" t="s">
        <v>11</v>
      </c>
      <c r="E7972" s="61" t="s">
        <v>48</v>
      </c>
      <c r="F7972" s="61">
        <v>4.1666666666666657E-2</v>
      </c>
      <c r="G7972" s="62">
        <v>0</v>
      </c>
    </row>
    <row r="7973" spans="1:7" x14ac:dyDescent="0.3">
      <c r="A7973" s="54">
        <v>45824</v>
      </c>
      <c r="B7973" s="55" t="s">
        <v>16</v>
      </c>
      <c r="C7973" s="55" t="s">
        <v>110</v>
      </c>
      <c r="D7973" s="55" t="s">
        <v>11</v>
      </c>
      <c r="E7973" s="55" t="s">
        <v>48</v>
      </c>
      <c r="F7973" s="55">
        <v>6.25E-2</v>
      </c>
      <c r="G7973" s="56">
        <v>0</v>
      </c>
    </row>
    <row r="7974" spans="1:7" x14ac:dyDescent="0.3">
      <c r="A7974" s="60">
        <v>45824</v>
      </c>
      <c r="B7974" s="61" t="s">
        <v>16</v>
      </c>
      <c r="C7974" s="61" t="s">
        <v>110</v>
      </c>
      <c r="D7974" s="61" t="s">
        <v>11</v>
      </c>
      <c r="E7974" s="61" t="s">
        <v>48</v>
      </c>
      <c r="F7974" s="61">
        <v>8.3333333333333329E-2</v>
      </c>
      <c r="G7974" s="62">
        <v>0</v>
      </c>
    </row>
    <row r="7975" spans="1:7" x14ac:dyDescent="0.3">
      <c r="A7975" s="54">
        <v>45824</v>
      </c>
      <c r="B7975" s="55" t="s">
        <v>16</v>
      </c>
      <c r="C7975" s="55" t="s">
        <v>110</v>
      </c>
      <c r="D7975" s="55" t="s">
        <v>11</v>
      </c>
      <c r="E7975" s="55" t="s">
        <v>48</v>
      </c>
      <c r="F7975" s="55">
        <v>0.1041666666666667</v>
      </c>
      <c r="G7975" s="56">
        <v>0</v>
      </c>
    </row>
    <row r="7976" spans="1:7" x14ac:dyDescent="0.3">
      <c r="A7976" s="60">
        <v>45824</v>
      </c>
      <c r="B7976" s="61" t="s">
        <v>16</v>
      </c>
      <c r="C7976" s="61" t="s">
        <v>110</v>
      </c>
      <c r="D7976" s="61" t="s">
        <v>11</v>
      </c>
      <c r="E7976" s="61" t="s">
        <v>48</v>
      </c>
      <c r="F7976" s="61">
        <v>0.125</v>
      </c>
      <c r="G7976" s="62">
        <v>0</v>
      </c>
    </row>
    <row r="7977" spans="1:7" x14ac:dyDescent="0.3">
      <c r="A7977" s="54">
        <v>45824</v>
      </c>
      <c r="B7977" s="55" t="s">
        <v>16</v>
      </c>
      <c r="C7977" s="55" t="s">
        <v>110</v>
      </c>
      <c r="D7977" s="55" t="s">
        <v>11</v>
      </c>
      <c r="E7977" s="55" t="s">
        <v>48</v>
      </c>
      <c r="F7977" s="55">
        <v>0.14583333333333329</v>
      </c>
      <c r="G7977" s="56">
        <v>0</v>
      </c>
    </row>
    <row r="7978" spans="1:7" x14ac:dyDescent="0.3">
      <c r="A7978" s="60">
        <v>45824</v>
      </c>
      <c r="B7978" s="61" t="s">
        <v>16</v>
      </c>
      <c r="C7978" s="61" t="s">
        <v>110</v>
      </c>
      <c r="D7978" s="61" t="s">
        <v>11</v>
      </c>
      <c r="E7978" s="61" t="s">
        <v>48</v>
      </c>
      <c r="F7978" s="61">
        <v>0.16666666666666671</v>
      </c>
      <c r="G7978" s="62">
        <v>0</v>
      </c>
    </row>
    <row r="7979" spans="1:7" x14ac:dyDescent="0.3">
      <c r="A7979" s="54">
        <v>45824</v>
      </c>
      <c r="B7979" s="55" t="s">
        <v>16</v>
      </c>
      <c r="C7979" s="55" t="s">
        <v>110</v>
      </c>
      <c r="D7979" s="55" t="s">
        <v>11</v>
      </c>
      <c r="E7979" s="55" t="s">
        <v>48</v>
      </c>
      <c r="F7979" s="55">
        <v>0.1875</v>
      </c>
      <c r="G7979" s="56">
        <v>0</v>
      </c>
    </row>
    <row r="7980" spans="1:7" x14ac:dyDescent="0.3">
      <c r="A7980" s="60">
        <v>45824</v>
      </c>
      <c r="B7980" s="61" t="s">
        <v>16</v>
      </c>
      <c r="C7980" s="61" t="s">
        <v>110</v>
      </c>
      <c r="D7980" s="61" t="s">
        <v>11</v>
      </c>
      <c r="E7980" s="61" t="s">
        <v>48</v>
      </c>
      <c r="F7980" s="61">
        <v>0.20833333333333329</v>
      </c>
      <c r="G7980" s="62">
        <v>0</v>
      </c>
    </row>
    <row r="7981" spans="1:7" x14ac:dyDescent="0.3">
      <c r="A7981" s="54">
        <v>45824</v>
      </c>
      <c r="B7981" s="55" t="s">
        <v>16</v>
      </c>
      <c r="C7981" s="55" t="s">
        <v>110</v>
      </c>
      <c r="D7981" s="55" t="s">
        <v>11</v>
      </c>
      <c r="E7981" s="55" t="s">
        <v>48</v>
      </c>
      <c r="F7981" s="55">
        <v>0.22916666666666671</v>
      </c>
      <c r="G7981" s="56">
        <v>0</v>
      </c>
    </row>
    <row r="7982" spans="1:7" x14ac:dyDescent="0.3">
      <c r="A7982" s="60">
        <v>45824</v>
      </c>
      <c r="B7982" s="61" t="s">
        <v>16</v>
      </c>
      <c r="C7982" s="61" t="s">
        <v>110</v>
      </c>
      <c r="D7982" s="61" t="s">
        <v>11</v>
      </c>
      <c r="E7982" s="61" t="s">
        <v>48</v>
      </c>
      <c r="F7982" s="61">
        <v>0.25</v>
      </c>
      <c r="G7982" s="62">
        <v>0</v>
      </c>
    </row>
    <row r="7983" spans="1:7" x14ac:dyDescent="0.3">
      <c r="A7983" s="54">
        <v>45824</v>
      </c>
      <c r="B7983" s="55" t="s">
        <v>16</v>
      </c>
      <c r="C7983" s="55" t="s">
        <v>110</v>
      </c>
      <c r="D7983" s="55" t="s">
        <v>11</v>
      </c>
      <c r="E7983" s="55" t="s">
        <v>48</v>
      </c>
      <c r="F7983" s="55">
        <v>0.27083333333333331</v>
      </c>
      <c r="G7983" s="56">
        <v>0</v>
      </c>
    </row>
    <row r="7984" spans="1:7" x14ac:dyDescent="0.3">
      <c r="A7984" s="60">
        <v>45824</v>
      </c>
      <c r="B7984" s="61" t="s">
        <v>16</v>
      </c>
      <c r="C7984" s="61" t="s">
        <v>110</v>
      </c>
      <c r="D7984" s="61" t="s">
        <v>11</v>
      </c>
      <c r="E7984" s="61" t="s">
        <v>48</v>
      </c>
      <c r="F7984" s="61">
        <v>0.29166666666666669</v>
      </c>
      <c r="G7984" s="62">
        <v>0</v>
      </c>
    </row>
    <row r="7985" spans="1:7" x14ac:dyDescent="0.3">
      <c r="A7985" s="54">
        <v>45824</v>
      </c>
      <c r="B7985" s="55" t="s">
        <v>16</v>
      </c>
      <c r="C7985" s="55" t="s">
        <v>110</v>
      </c>
      <c r="D7985" s="55" t="s">
        <v>11</v>
      </c>
      <c r="E7985" s="55" t="s">
        <v>48</v>
      </c>
      <c r="F7985" s="55">
        <v>0.3125</v>
      </c>
      <c r="G7985" s="56">
        <v>0</v>
      </c>
    </row>
    <row r="7986" spans="1:7" x14ac:dyDescent="0.3">
      <c r="A7986" s="60">
        <v>45824</v>
      </c>
      <c r="B7986" s="61" t="s">
        <v>16</v>
      </c>
      <c r="C7986" s="61" t="s">
        <v>110</v>
      </c>
      <c r="D7986" s="61" t="s">
        <v>11</v>
      </c>
      <c r="E7986" s="61" t="s">
        <v>48</v>
      </c>
      <c r="F7986" s="61">
        <v>0.33333333333333331</v>
      </c>
      <c r="G7986" s="62">
        <v>0</v>
      </c>
    </row>
    <row r="7987" spans="1:7" x14ac:dyDescent="0.3">
      <c r="A7987" s="54">
        <v>45824</v>
      </c>
      <c r="B7987" s="55" t="s">
        <v>16</v>
      </c>
      <c r="C7987" s="55" t="s">
        <v>110</v>
      </c>
      <c r="D7987" s="55" t="s">
        <v>11</v>
      </c>
      <c r="E7987" s="55" t="s">
        <v>48</v>
      </c>
      <c r="F7987" s="55">
        <v>0.35416666666666669</v>
      </c>
      <c r="G7987" s="56">
        <v>0</v>
      </c>
    </row>
    <row r="7988" spans="1:7" x14ac:dyDescent="0.3">
      <c r="A7988" s="60">
        <v>45824</v>
      </c>
      <c r="B7988" s="61" t="s">
        <v>16</v>
      </c>
      <c r="C7988" s="61" t="s">
        <v>110</v>
      </c>
      <c r="D7988" s="61" t="s">
        <v>11</v>
      </c>
      <c r="E7988" s="61" t="s">
        <v>48</v>
      </c>
      <c r="F7988" s="61">
        <v>0.375</v>
      </c>
      <c r="G7988" s="62">
        <v>0</v>
      </c>
    </row>
    <row r="7989" spans="1:7" x14ac:dyDescent="0.3">
      <c r="A7989" s="54">
        <v>45824</v>
      </c>
      <c r="B7989" s="55" t="s">
        <v>16</v>
      </c>
      <c r="C7989" s="55" t="s">
        <v>110</v>
      </c>
      <c r="D7989" s="55" t="s">
        <v>11</v>
      </c>
      <c r="E7989" s="55" t="s">
        <v>48</v>
      </c>
      <c r="F7989" s="55">
        <v>0.39583333333333331</v>
      </c>
      <c r="G7989" s="56">
        <v>0</v>
      </c>
    </row>
    <row r="7990" spans="1:7" x14ac:dyDescent="0.3">
      <c r="A7990" s="60">
        <v>45824</v>
      </c>
      <c r="B7990" s="61" t="s">
        <v>16</v>
      </c>
      <c r="C7990" s="61" t="s">
        <v>110</v>
      </c>
      <c r="D7990" s="61" t="s">
        <v>11</v>
      </c>
      <c r="E7990" s="61" t="s">
        <v>48</v>
      </c>
      <c r="F7990" s="61">
        <v>0.41666666666666669</v>
      </c>
      <c r="G7990" s="62">
        <v>0</v>
      </c>
    </row>
    <row r="7991" spans="1:7" x14ac:dyDescent="0.3">
      <c r="A7991" s="54">
        <v>45824</v>
      </c>
      <c r="B7991" s="55" t="s">
        <v>16</v>
      </c>
      <c r="C7991" s="55" t="s">
        <v>110</v>
      </c>
      <c r="D7991" s="55" t="s">
        <v>11</v>
      </c>
      <c r="E7991" s="55" t="s">
        <v>48</v>
      </c>
      <c r="F7991" s="55">
        <v>0.4375</v>
      </c>
      <c r="G7991" s="56">
        <v>0</v>
      </c>
    </row>
    <row r="7992" spans="1:7" x14ac:dyDescent="0.3">
      <c r="A7992" s="60">
        <v>45824</v>
      </c>
      <c r="B7992" s="61" t="s">
        <v>16</v>
      </c>
      <c r="C7992" s="61" t="s">
        <v>110</v>
      </c>
      <c r="D7992" s="61" t="s">
        <v>11</v>
      </c>
      <c r="E7992" s="61" t="s">
        <v>48</v>
      </c>
      <c r="F7992" s="61">
        <v>0.45833333333333331</v>
      </c>
      <c r="G7992" s="62">
        <v>0</v>
      </c>
    </row>
    <row r="7993" spans="1:7" x14ac:dyDescent="0.3">
      <c r="A7993" s="54">
        <v>45824</v>
      </c>
      <c r="B7993" s="55" t="s">
        <v>16</v>
      </c>
      <c r="C7993" s="55" t="s">
        <v>110</v>
      </c>
      <c r="D7993" s="55" t="s">
        <v>11</v>
      </c>
      <c r="E7993" s="55" t="s">
        <v>48</v>
      </c>
      <c r="F7993" s="55">
        <v>0.47916666666666669</v>
      </c>
      <c r="G7993" s="56">
        <v>0</v>
      </c>
    </row>
    <row r="7994" spans="1:7" x14ac:dyDescent="0.3">
      <c r="A7994" s="60">
        <v>45824</v>
      </c>
      <c r="B7994" s="61" t="s">
        <v>16</v>
      </c>
      <c r="C7994" s="61" t="s">
        <v>110</v>
      </c>
      <c r="D7994" s="61" t="s">
        <v>11</v>
      </c>
      <c r="E7994" s="61" t="s">
        <v>48</v>
      </c>
      <c r="F7994" s="61">
        <v>0.5</v>
      </c>
      <c r="G7994" s="62">
        <v>0</v>
      </c>
    </row>
    <row r="7995" spans="1:7" x14ac:dyDescent="0.3">
      <c r="A7995" s="54">
        <v>45824</v>
      </c>
      <c r="B7995" s="55" t="s">
        <v>16</v>
      </c>
      <c r="C7995" s="55" t="s">
        <v>110</v>
      </c>
      <c r="D7995" s="55" t="s">
        <v>11</v>
      </c>
      <c r="E7995" s="55" t="s">
        <v>48</v>
      </c>
      <c r="F7995" s="55">
        <v>0.52083333333333337</v>
      </c>
      <c r="G7995" s="56">
        <v>0</v>
      </c>
    </row>
    <row r="7996" spans="1:7" x14ac:dyDescent="0.3">
      <c r="A7996" s="60">
        <v>45824</v>
      </c>
      <c r="B7996" s="61" t="s">
        <v>16</v>
      </c>
      <c r="C7996" s="61" t="s">
        <v>110</v>
      </c>
      <c r="D7996" s="61" t="s">
        <v>11</v>
      </c>
      <c r="E7996" s="61" t="s">
        <v>48</v>
      </c>
      <c r="F7996" s="61">
        <v>0.54166666666666663</v>
      </c>
      <c r="G7996" s="62">
        <v>0</v>
      </c>
    </row>
    <row r="7997" spans="1:7" x14ac:dyDescent="0.3">
      <c r="A7997" s="54">
        <v>45824</v>
      </c>
      <c r="B7997" s="55" t="s">
        <v>16</v>
      </c>
      <c r="C7997" s="55" t="s">
        <v>110</v>
      </c>
      <c r="D7997" s="55" t="s">
        <v>11</v>
      </c>
      <c r="E7997" s="55" t="s">
        <v>48</v>
      </c>
      <c r="F7997" s="55">
        <v>0.5625</v>
      </c>
      <c r="G7997" s="56">
        <v>0</v>
      </c>
    </row>
    <row r="7998" spans="1:7" x14ac:dyDescent="0.3">
      <c r="A7998" s="60">
        <v>45824</v>
      </c>
      <c r="B7998" s="61" t="s">
        <v>16</v>
      </c>
      <c r="C7998" s="61" t="s">
        <v>110</v>
      </c>
      <c r="D7998" s="61" t="s">
        <v>11</v>
      </c>
      <c r="E7998" s="61" t="s">
        <v>48</v>
      </c>
      <c r="F7998" s="61">
        <v>0.58333333333333337</v>
      </c>
      <c r="G7998" s="62">
        <v>0</v>
      </c>
    </row>
    <row r="7999" spans="1:7" x14ac:dyDescent="0.3">
      <c r="A7999" s="54">
        <v>45824</v>
      </c>
      <c r="B7999" s="55" t="s">
        <v>16</v>
      </c>
      <c r="C7999" s="55" t="s">
        <v>110</v>
      </c>
      <c r="D7999" s="55" t="s">
        <v>11</v>
      </c>
      <c r="E7999" s="55" t="s">
        <v>48</v>
      </c>
      <c r="F7999" s="55">
        <v>0.60416666666666663</v>
      </c>
      <c r="G7999" s="56">
        <v>0</v>
      </c>
    </row>
    <row r="8000" spans="1:7" x14ac:dyDescent="0.3">
      <c r="A8000" s="60">
        <v>45824</v>
      </c>
      <c r="B8000" s="61" t="s">
        <v>16</v>
      </c>
      <c r="C8000" s="61" t="s">
        <v>110</v>
      </c>
      <c r="D8000" s="61" t="s">
        <v>11</v>
      </c>
      <c r="E8000" s="61" t="s">
        <v>48</v>
      </c>
      <c r="F8000" s="61">
        <v>0.625</v>
      </c>
      <c r="G8000" s="62">
        <v>0</v>
      </c>
    </row>
    <row r="8001" spans="1:7" x14ac:dyDescent="0.3">
      <c r="A8001" s="54">
        <v>45824</v>
      </c>
      <c r="B8001" s="55" t="s">
        <v>16</v>
      </c>
      <c r="C8001" s="55" t="s">
        <v>110</v>
      </c>
      <c r="D8001" s="55" t="s">
        <v>11</v>
      </c>
      <c r="E8001" s="55" t="s">
        <v>48</v>
      </c>
      <c r="F8001" s="55">
        <v>0.64583333333333337</v>
      </c>
      <c r="G8001" s="56">
        <v>0</v>
      </c>
    </row>
    <row r="8002" spans="1:7" x14ac:dyDescent="0.3">
      <c r="A8002" s="60">
        <v>45824</v>
      </c>
      <c r="B8002" s="61" t="s">
        <v>16</v>
      </c>
      <c r="C8002" s="61" t="s">
        <v>110</v>
      </c>
      <c r="D8002" s="61" t="s">
        <v>11</v>
      </c>
      <c r="E8002" s="61" t="s">
        <v>48</v>
      </c>
      <c r="F8002" s="61">
        <v>0.66666666666666663</v>
      </c>
      <c r="G8002" s="62">
        <v>0</v>
      </c>
    </row>
    <row r="8003" spans="1:7" x14ac:dyDescent="0.3">
      <c r="A8003" s="54">
        <v>45824</v>
      </c>
      <c r="B8003" s="55" t="s">
        <v>16</v>
      </c>
      <c r="C8003" s="55" t="s">
        <v>110</v>
      </c>
      <c r="D8003" s="55" t="s">
        <v>11</v>
      </c>
      <c r="E8003" s="55" t="s">
        <v>48</v>
      </c>
      <c r="F8003" s="55">
        <v>0.6875</v>
      </c>
      <c r="G8003" s="56">
        <v>0</v>
      </c>
    </row>
    <row r="8004" spans="1:7" x14ac:dyDescent="0.3">
      <c r="A8004" s="60">
        <v>45824</v>
      </c>
      <c r="B8004" s="61" t="s">
        <v>16</v>
      </c>
      <c r="C8004" s="61" t="s">
        <v>110</v>
      </c>
      <c r="D8004" s="61" t="s">
        <v>11</v>
      </c>
      <c r="E8004" s="61" t="s">
        <v>48</v>
      </c>
      <c r="F8004" s="61">
        <v>0.70833333333333337</v>
      </c>
      <c r="G8004" s="62">
        <v>0</v>
      </c>
    </row>
    <row r="8005" spans="1:7" x14ac:dyDescent="0.3">
      <c r="A8005" s="54">
        <v>45824</v>
      </c>
      <c r="B8005" s="55" t="s">
        <v>16</v>
      </c>
      <c r="C8005" s="55" t="s">
        <v>110</v>
      </c>
      <c r="D8005" s="55" t="s">
        <v>11</v>
      </c>
      <c r="E8005" s="55" t="s">
        <v>48</v>
      </c>
      <c r="F8005" s="55">
        <v>0.72916666666666663</v>
      </c>
      <c r="G8005" s="56">
        <v>0</v>
      </c>
    </row>
    <row r="8006" spans="1:7" x14ac:dyDescent="0.3">
      <c r="A8006" s="60">
        <v>45824</v>
      </c>
      <c r="B8006" s="61" t="s">
        <v>16</v>
      </c>
      <c r="C8006" s="61" t="s">
        <v>110</v>
      </c>
      <c r="D8006" s="61" t="s">
        <v>11</v>
      </c>
      <c r="E8006" s="61" t="s">
        <v>48</v>
      </c>
      <c r="F8006" s="61">
        <v>0.75</v>
      </c>
      <c r="G8006" s="62">
        <v>0</v>
      </c>
    </row>
    <row r="8007" spans="1:7" x14ac:dyDescent="0.3">
      <c r="A8007" s="54">
        <v>45824</v>
      </c>
      <c r="B8007" s="55" t="s">
        <v>16</v>
      </c>
      <c r="C8007" s="55" t="s">
        <v>110</v>
      </c>
      <c r="D8007" s="55" t="s">
        <v>11</v>
      </c>
      <c r="E8007" s="55" t="s">
        <v>48</v>
      </c>
      <c r="F8007" s="55">
        <v>0.77083333333333337</v>
      </c>
      <c r="G8007" s="56">
        <v>0</v>
      </c>
    </row>
    <row r="8008" spans="1:7" x14ac:dyDescent="0.3">
      <c r="A8008" s="60">
        <v>45824</v>
      </c>
      <c r="B8008" s="61" t="s">
        <v>16</v>
      </c>
      <c r="C8008" s="61" t="s">
        <v>110</v>
      </c>
      <c r="D8008" s="61" t="s">
        <v>11</v>
      </c>
      <c r="E8008" s="61" t="s">
        <v>48</v>
      </c>
      <c r="F8008" s="61">
        <v>0.79166666666666663</v>
      </c>
      <c r="G8008" s="62">
        <v>0</v>
      </c>
    </row>
    <row r="8009" spans="1:7" x14ac:dyDescent="0.3">
      <c r="A8009" s="54">
        <v>45824</v>
      </c>
      <c r="B8009" s="55" t="s">
        <v>16</v>
      </c>
      <c r="C8009" s="55" t="s">
        <v>110</v>
      </c>
      <c r="D8009" s="55" t="s">
        <v>11</v>
      </c>
      <c r="E8009" s="55" t="s">
        <v>48</v>
      </c>
      <c r="F8009" s="55">
        <v>0.8125</v>
      </c>
      <c r="G8009" s="56">
        <v>0</v>
      </c>
    </row>
    <row r="8010" spans="1:7" x14ac:dyDescent="0.3">
      <c r="A8010" s="60">
        <v>45824</v>
      </c>
      <c r="B8010" s="61" t="s">
        <v>16</v>
      </c>
      <c r="C8010" s="61" t="s">
        <v>110</v>
      </c>
      <c r="D8010" s="61" t="s">
        <v>11</v>
      </c>
      <c r="E8010" s="61" t="s">
        <v>48</v>
      </c>
      <c r="F8010" s="61">
        <v>0.83333333333333337</v>
      </c>
      <c r="G8010" s="62">
        <v>0</v>
      </c>
    </row>
    <row r="8011" spans="1:7" x14ac:dyDescent="0.3">
      <c r="A8011" s="54">
        <v>45824</v>
      </c>
      <c r="B8011" s="55" t="s">
        <v>16</v>
      </c>
      <c r="C8011" s="55" t="s">
        <v>110</v>
      </c>
      <c r="D8011" s="55" t="s">
        <v>11</v>
      </c>
      <c r="E8011" s="55" t="s">
        <v>48</v>
      </c>
      <c r="F8011" s="55">
        <v>0.85416666666666663</v>
      </c>
      <c r="G8011" s="56">
        <v>0</v>
      </c>
    </row>
    <row r="8012" spans="1:7" x14ac:dyDescent="0.3">
      <c r="A8012" s="60">
        <v>45824</v>
      </c>
      <c r="B8012" s="61" t="s">
        <v>16</v>
      </c>
      <c r="C8012" s="61" t="s">
        <v>110</v>
      </c>
      <c r="D8012" s="61" t="s">
        <v>11</v>
      </c>
      <c r="E8012" s="61" t="s">
        <v>48</v>
      </c>
      <c r="F8012" s="61">
        <v>0.875</v>
      </c>
      <c r="G8012" s="62">
        <v>0</v>
      </c>
    </row>
    <row r="8013" spans="1:7" x14ac:dyDescent="0.3">
      <c r="A8013" s="54">
        <v>45824</v>
      </c>
      <c r="B8013" s="55" t="s">
        <v>16</v>
      </c>
      <c r="C8013" s="55" t="s">
        <v>110</v>
      </c>
      <c r="D8013" s="55" t="s">
        <v>11</v>
      </c>
      <c r="E8013" s="55" t="s">
        <v>48</v>
      </c>
      <c r="F8013" s="55">
        <v>0.89583333333333337</v>
      </c>
      <c r="G8013" s="56">
        <v>0</v>
      </c>
    </row>
    <row r="8014" spans="1:7" x14ac:dyDescent="0.3">
      <c r="A8014" s="60">
        <v>45824</v>
      </c>
      <c r="B8014" s="61" t="s">
        <v>16</v>
      </c>
      <c r="C8014" s="61" t="s">
        <v>110</v>
      </c>
      <c r="D8014" s="61" t="s">
        <v>11</v>
      </c>
      <c r="E8014" s="61" t="s">
        <v>48</v>
      </c>
      <c r="F8014" s="61">
        <v>0.91666666666666663</v>
      </c>
      <c r="G8014" s="62">
        <v>0</v>
      </c>
    </row>
    <row r="8015" spans="1:7" x14ac:dyDescent="0.3">
      <c r="A8015" s="54">
        <v>45824</v>
      </c>
      <c r="B8015" s="55" t="s">
        <v>16</v>
      </c>
      <c r="C8015" s="55" t="s">
        <v>110</v>
      </c>
      <c r="D8015" s="55" t="s">
        <v>11</v>
      </c>
      <c r="E8015" s="55" t="s">
        <v>48</v>
      </c>
      <c r="F8015" s="55">
        <v>0.9375</v>
      </c>
      <c r="G8015" s="56">
        <v>0</v>
      </c>
    </row>
    <row r="8016" spans="1:7" x14ac:dyDescent="0.3">
      <c r="A8016" s="60">
        <v>45824</v>
      </c>
      <c r="B8016" s="61" t="s">
        <v>16</v>
      </c>
      <c r="C8016" s="61" t="s">
        <v>110</v>
      </c>
      <c r="D8016" s="61" t="s">
        <v>11</v>
      </c>
      <c r="E8016" s="61" t="s">
        <v>48</v>
      </c>
      <c r="F8016" s="61">
        <v>0.95833333333333337</v>
      </c>
      <c r="G8016" s="62">
        <v>0</v>
      </c>
    </row>
    <row r="8017" spans="1:7" x14ac:dyDescent="0.3">
      <c r="A8017" s="54">
        <v>45824</v>
      </c>
      <c r="B8017" s="55" t="s">
        <v>16</v>
      </c>
      <c r="C8017" s="55" t="s">
        <v>110</v>
      </c>
      <c r="D8017" s="55" t="s">
        <v>11</v>
      </c>
      <c r="E8017" s="55" t="s">
        <v>48</v>
      </c>
      <c r="F8017" s="55">
        <v>0.97916666666666663</v>
      </c>
      <c r="G8017" s="56">
        <v>0</v>
      </c>
    </row>
    <row r="8018" spans="1:7" x14ac:dyDescent="0.3">
      <c r="A8018" s="60">
        <v>45825</v>
      </c>
      <c r="B8018" s="61" t="s">
        <v>16</v>
      </c>
      <c r="C8018" s="61" t="s">
        <v>110</v>
      </c>
      <c r="D8018" s="61" t="s">
        <v>11</v>
      </c>
      <c r="E8018" s="61" t="s">
        <v>48</v>
      </c>
      <c r="F8018" s="61">
        <v>0</v>
      </c>
      <c r="G8018" s="62">
        <v>0</v>
      </c>
    </row>
    <row r="8019" spans="1:7" x14ac:dyDescent="0.3">
      <c r="A8019" s="54">
        <v>45825</v>
      </c>
      <c r="B8019" s="55" t="s">
        <v>16</v>
      </c>
      <c r="C8019" s="55" t="s">
        <v>110</v>
      </c>
      <c r="D8019" s="55" t="s">
        <v>5</v>
      </c>
      <c r="E8019" s="55" t="s">
        <v>48</v>
      </c>
      <c r="F8019" s="55">
        <v>2.0833333333333329E-2</v>
      </c>
      <c r="G8019" s="56" cm="1">
        <f t="array" ref="G8019:G8066">IF(LOAD_RESULTS!$C$3 = "MENU",ABS(_xlfn.IFS(AND(PER_MONTH!$B7971="January",PER_MONTH!$E7971="Working Day"),Table3[Jan_WD],AND(PER_MONTH!$B7971="January",PER_MONTH!$E7971="Non-Working Day"),Table3[Jan_NWD],AND(PER_MONTH!$B7971="February",PER_MONTH!$E7971="Working Day"),Table3[Feb_WD],AND(PER_MONTH!$B7971="February",PER_MONTH!$E7971="Non-Working Day"),Table3[Feb_NWD], AND(PER_MONTH!$B7971 = "March", PER_MONTH!$E7971 = "Working Day"), Table3[Mar_WD],  AND(PER_MONTH!$B7971 = "March", PER_MONTH!$E7971 = "Non-Working Day"), Table3[Mar_NWD], AND(PER_MONTH!$B7971 = "April", PER_MONTH!$E7971 = "Working Day"), Table3[Apr_WD], AND(PER_MONTH!$B7971 = "April", PER_MONTH!$E7971 = "Non-Working Day"), Table3[Apr_NWD], AND(PER_MONTH!$B7971 = "May", PER_MONTH!$E7971 = "Working Day"), Table3[May_WD], AND(PER_MONTH!$B7971 = "May", PER_MONTH!$E7971 = "Non-Working Day"), Table3[May_NWD], AND(PER_MONTH!$B7971 = "June", PER_MONTH!$E7971 = "Working Day"), Table3[Jun_WD], AND(PER_MONTH!$B7971 = "June", PER_MONTH!$E7971 = "Non-Working Day"), Table3[Jun_NWD], AND(PER_MONTH!$B7971 = "July", PER_MONTH!$E7971 = "Working Day"), Table3[Jul_WD], AND(PER_MONTH!$B7971 = "July", PER_MONTH!$E7971 = "Non-Working Day"), Table3[Jul_NWD], AND(PER_MONTH!$B7971 = "August", PER_MONTH!$E7971 = "Working Day"), Table3[Aug_WD], AND(PER_MONTH!$B7971 = "August", PER_MONTH!$E7971 = "Non-Working Day"), Table3[Aug_NWD], AND(PER_MONTH!$B7971 = "September", PER_MONTH!$E7971 = "Working Day"), Table3[Sep_WD], AND(PER_MONTH!$B7971 = "September", PER_MONTH!$E7971 = "Non-Working Day"), Table3[Sep_NWD], AND(PER_MONTH!$B7971 = "October", PER_MONTH!$E7971 = "Working Day"), Table3[Oct_WD], AND(PER_MONTH!$B7971 = "October", PER_MONTH!$E7971 = "Non-Working Day"), Table3[Oct_NWD], AND(PER_MONTH!$B7971 = "November", PER_MONTH!$E7971 = "Working Day"), Table3[Nov_WD], AND(PER_MONTH!$B7971 = "November", PER_MONTH!$E7971 = "Non-Working Day"), Table3[Nov_NWD], AND(PER_MONTH!$B7971 = "December", PER_MONTH!$E7971 = "Working Day"), Table3[Dec_WD], AND(PER_MONTH!$B7971 = "December", PER_MONTH!$E7971 = "Non-Working Day"), Table3[Dec_NWD])),_xlfn.IFS(AND(PER_MONTH!$B7971="January",PER_MONTH!$E7971="Working Day"),Table3[Jan_WD],AND(PER_MONTH!$B7971="January",PER_MONTH!$E7971="Non-Working Day"),Table3[Jan_NWD],AND(PER_MONTH!$B7971="February",PER_MONTH!$E7971="Working Day"),Table3[Feb_WD],AND(PER_MONTH!$B7971="February",PER_MONTH!$E7971="Non-Working Day"),Table3[Feb_NWD], AND(PER_MONTH!$B7971 = "March", PER_MONTH!$E7971 = "Working Day"), Table3[Mar_WD],  AND(PER_MONTH!$B7971 = "March", PER_MONTH!$E7971 = "Non-Working Day"), Table3[Mar_NWD], AND(PER_MONTH!$B7971 = "April", PER_MONTH!$E7971 = "Working Day"), Table3[Apr_WD], AND(PER_MONTH!$B7971 = "April", PER_MONTH!$E7971 = "Non-Working Day"), Table3[Apr_NWD], AND(PER_MONTH!$B7971 = "May", PER_MONTH!$E7971 = "Working Day"), Table3[May_WD], AND(PER_MONTH!$B7971 = "May", PER_MONTH!$E7971 = "Non-Working Day"), Table3[May_NWD], AND(PER_MONTH!$B7971 = "June", PER_MONTH!$E7971 = "Working Day"), Table3[Jun_WD], AND(PER_MONTH!$B7971 = "June", PER_MONTH!$E7971 = "Non-Working Day"), Table3[Jun_NWD], AND(PER_MONTH!$B7971 = "July", PER_MONTH!$E7971 = "Working Day"), Table3[Jul_WD], AND(PER_MONTH!$B7971 = "July", PER_MONTH!$E7971 = "Non-Working Day"), Table3[Jul_NWD], AND(PER_MONTH!$B7971 = "August", PER_MONTH!$E7971 = "Working Day"), Table3[Aug_WD], AND(PER_MONTH!$B7971 = "August", PER_MONTH!$E7971 = "Non-Working Day"), Table3[Aug_NWD], AND(PER_MONTH!$B7971 = "September", PER_MONTH!$E7971 = "Working Day"), Table3[Sep_WD], AND(PER_MONTH!$B7971 = "September", PER_MONTH!$E7971 = "Non-Working Day"), Table3[Sep_NWD], AND(PER_MONTH!$B7971 = "October", PER_MONTH!$E7971 = "Working Day"), Table3[Oct_WD], AND(PER_MONTH!$B7971 = "October", PER_MONTH!$E7971 = "Non-Working Day"), Table3[Oct_NWD], AND(PER_MONTH!$B7971 = "November", PER_MONTH!$E7971 = "Working Day"), Table3[Nov_WD], AND(PER_MONTH!$B7971 = "November", PER_MONTH!$E7971 = "Non-Working Day"), Table3[Nov_NWD], AND(PER_MONTH!$B7971 = "December", PER_MONTH!$E7971 = "Working Day"), Table3[Dec_WD], AND(PER_MONTH!$B7971 = "December", PER_MONTH!$E7971 = "Non-Working Day"), Table3[Dec_NWD]))</f>
        <v>0</v>
      </c>
    </row>
    <row r="8020" spans="1:7" x14ac:dyDescent="0.3">
      <c r="A8020" s="60">
        <v>45825</v>
      </c>
      <c r="B8020" s="61" t="s">
        <v>16</v>
      </c>
      <c r="C8020" s="61" t="s">
        <v>110</v>
      </c>
      <c r="D8020" s="61" t="s">
        <v>5</v>
      </c>
      <c r="E8020" s="61" t="s">
        <v>48</v>
      </c>
      <c r="F8020" s="61">
        <v>4.1666666666666657E-2</v>
      </c>
      <c r="G8020" s="62">
        <v>0</v>
      </c>
    </row>
    <row r="8021" spans="1:7" x14ac:dyDescent="0.3">
      <c r="A8021" s="54">
        <v>45825</v>
      </c>
      <c r="B8021" s="55" t="s">
        <v>16</v>
      </c>
      <c r="C8021" s="55" t="s">
        <v>110</v>
      </c>
      <c r="D8021" s="55" t="s">
        <v>5</v>
      </c>
      <c r="E8021" s="55" t="s">
        <v>48</v>
      </c>
      <c r="F8021" s="55">
        <v>6.25E-2</v>
      </c>
      <c r="G8021" s="56">
        <v>0</v>
      </c>
    </row>
    <row r="8022" spans="1:7" x14ac:dyDescent="0.3">
      <c r="A8022" s="60">
        <v>45825</v>
      </c>
      <c r="B8022" s="61" t="s">
        <v>16</v>
      </c>
      <c r="C8022" s="61" t="s">
        <v>110</v>
      </c>
      <c r="D8022" s="61" t="s">
        <v>5</v>
      </c>
      <c r="E8022" s="61" t="s">
        <v>48</v>
      </c>
      <c r="F8022" s="61">
        <v>8.3333333333333329E-2</v>
      </c>
      <c r="G8022" s="62">
        <v>0</v>
      </c>
    </row>
    <row r="8023" spans="1:7" x14ac:dyDescent="0.3">
      <c r="A8023" s="54">
        <v>45825</v>
      </c>
      <c r="B8023" s="55" t="s">
        <v>16</v>
      </c>
      <c r="C8023" s="55" t="s">
        <v>110</v>
      </c>
      <c r="D8023" s="55" t="s">
        <v>5</v>
      </c>
      <c r="E8023" s="55" t="s">
        <v>48</v>
      </c>
      <c r="F8023" s="55">
        <v>0.1041666666666667</v>
      </c>
      <c r="G8023" s="56">
        <v>0</v>
      </c>
    </row>
    <row r="8024" spans="1:7" x14ac:dyDescent="0.3">
      <c r="A8024" s="60">
        <v>45825</v>
      </c>
      <c r="B8024" s="61" t="s">
        <v>16</v>
      </c>
      <c r="C8024" s="61" t="s">
        <v>110</v>
      </c>
      <c r="D8024" s="61" t="s">
        <v>5</v>
      </c>
      <c r="E8024" s="61" t="s">
        <v>48</v>
      </c>
      <c r="F8024" s="61">
        <v>0.125</v>
      </c>
      <c r="G8024" s="62">
        <v>0</v>
      </c>
    </row>
    <row r="8025" spans="1:7" x14ac:dyDescent="0.3">
      <c r="A8025" s="54">
        <v>45825</v>
      </c>
      <c r="B8025" s="55" t="s">
        <v>16</v>
      </c>
      <c r="C8025" s="55" t="s">
        <v>110</v>
      </c>
      <c r="D8025" s="55" t="s">
        <v>5</v>
      </c>
      <c r="E8025" s="55" t="s">
        <v>48</v>
      </c>
      <c r="F8025" s="55">
        <v>0.14583333333333329</v>
      </c>
      <c r="G8025" s="56">
        <v>0</v>
      </c>
    </row>
    <row r="8026" spans="1:7" x14ac:dyDescent="0.3">
      <c r="A8026" s="60">
        <v>45825</v>
      </c>
      <c r="B8026" s="61" t="s">
        <v>16</v>
      </c>
      <c r="C8026" s="61" t="s">
        <v>110</v>
      </c>
      <c r="D8026" s="61" t="s">
        <v>5</v>
      </c>
      <c r="E8026" s="61" t="s">
        <v>48</v>
      </c>
      <c r="F8026" s="61">
        <v>0.16666666666666671</v>
      </c>
      <c r="G8026" s="62">
        <v>0</v>
      </c>
    </row>
    <row r="8027" spans="1:7" x14ac:dyDescent="0.3">
      <c r="A8027" s="54">
        <v>45825</v>
      </c>
      <c r="B8027" s="55" t="s">
        <v>16</v>
      </c>
      <c r="C8027" s="55" t="s">
        <v>110</v>
      </c>
      <c r="D8027" s="55" t="s">
        <v>5</v>
      </c>
      <c r="E8027" s="55" t="s">
        <v>48</v>
      </c>
      <c r="F8027" s="55">
        <v>0.1875</v>
      </c>
      <c r="G8027" s="56">
        <v>0</v>
      </c>
    </row>
    <row r="8028" spans="1:7" x14ac:dyDescent="0.3">
      <c r="A8028" s="60">
        <v>45825</v>
      </c>
      <c r="B8028" s="61" t="s">
        <v>16</v>
      </c>
      <c r="C8028" s="61" t="s">
        <v>110</v>
      </c>
      <c r="D8028" s="61" t="s">
        <v>5</v>
      </c>
      <c r="E8028" s="61" t="s">
        <v>48</v>
      </c>
      <c r="F8028" s="61">
        <v>0.20833333333333329</v>
      </c>
      <c r="G8028" s="62">
        <v>0</v>
      </c>
    </row>
    <row r="8029" spans="1:7" x14ac:dyDescent="0.3">
      <c r="A8029" s="54">
        <v>45825</v>
      </c>
      <c r="B8029" s="55" t="s">
        <v>16</v>
      </c>
      <c r="C8029" s="55" t="s">
        <v>110</v>
      </c>
      <c r="D8029" s="55" t="s">
        <v>5</v>
      </c>
      <c r="E8029" s="55" t="s">
        <v>48</v>
      </c>
      <c r="F8029" s="55">
        <v>0.22916666666666671</v>
      </c>
      <c r="G8029" s="56">
        <v>0</v>
      </c>
    </row>
    <row r="8030" spans="1:7" x14ac:dyDescent="0.3">
      <c r="A8030" s="60">
        <v>45825</v>
      </c>
      <c r="B8030" s="61" t="s">
        <v>16</v>
      </c>
      <c r="C8030" s="61" t="s">
        <v>110</v>
      </c>
      <c r="D8030" s="61" t="s">
        <v>5</v>
      </c>
      <c r="E8030" s="61" t="s">
        <v>48</v>
      </c>
      <c r="F8030" s="61">
        <v>0.25</v>
      </c>
      <c r="G8030" s="62">
        <v>0</v>
      </c>
    </row>
    <row r="8031" spans="1:7" x14ac:dyDescent="0.3">
      <c r="A8031" s="54">
        <v>45825</v>
      </c>
      <c r="B8031" s="55" t="s">
        <v>16</v>
      </c>
      <c r="C8031" s="55" t="s">
        <v>110</v>
      </c>
      <c r="D8031" s="55" t="s">
        <v>5</v>
      </c>
      <c r="E8031" s="55" t="s">
        <v>48</v>
      </c>
      <c r="F8031" s="55">
        <v>0.27083333333333331</v>
      </c>
      <c r="G8031" s="56">
        <v>0</v>
      </c>
    </row>
    <row r="8032" spans="1:7" x14ac:dyDescent="0.3">
      <c r="A8032" s="60">
        <v>45825</v>
      </c>
      <c r="B8032" s="61" t="s">
        <v>16</v>
      </c>
      <c r="C8032" s="61" t="s">
        <v>110</v>
      </c>
      <c r="D8032" s="61" t="s">
        <v>5</v>
      </c>
      <c r="E8032" s="61" t="s">
        <v>48</v>
      </c>
      <c r="F8032" s="61">
        <v>0.29166666666666669</v>
      </c>
      <c r="G8032" s="62">
        <v>0</v>
      </c>
    </row>
    <row r="8033" spans="1:7" x14ac:dyDescent="0.3">
      <c r="A8033" s="54">
        <v>45825</v>
      </c>
      <c r="B8033" s="55" t="s">
        <v>16</v>
      </c>
      <c r="C8033" s="55" t="s">
        <v>110</v>
      </c>
      <c r="D8033" s="55" t="s">
        <v>5</v>
      </c>
      <c r="E8033" s="55" t="s">
        <v>48</v>
      </c>
      <c r="F8033" s="55">
        <v>0.3125</v>
      </c>
      <c r="G8033" s="56">
        <v>0</v>
      </c>
    </row>
    <row r="8034" spans="1:7" x14ac:dyDescent="0.3">
      <c r="A8034" s="60">
        <v>45825</v>
      </c>
      <c r="B8034" s="61" t="s">
        <v>16</v>
      </c>
      <c r="C8034" s="61" t="s">
        <v>110</v>
      </c>
      <c r="D8034" s="61" t="s">
        <v>5</v>
      </c>
      <c r="E8034" s="61" t="s">
        <v>48</v>
      </c>
      <c r="F8034" s="61">
        <v>0.33333333333333331</v>
      </c>
      <c r="G8034" s="62">
        <v>0</v>
      </c>
    </row>
    <row r="8035" spans="1:7" x14ac:dyDescent="0.3">
      <c r="A8035" s="54">
        <v>45825</v>
      </c>
      <c r="B8035" s="55" t="s">
        <v>16</v>
      </c>
      <c r="C8035" s="55" t="s">
        <v>110</v>
      </c>
      <c r="D8035" s="55" t="s">
        <v>5</v>
      </c>
      <c r="E8035" s="55" t="s">
        <v>48</v>
      </c>
      <c r="F8035" s="55">
        <v>0.35416666666666669</v>
      </c>
      <c r="G8035" s="56">
        <v>0</v>
      </c>
    </row>
    <row r="8036" spans="1:7" x14ac:dyDescent="0.3">
      <c r="A8036" s="60">
        <v>45825</v>
      </c>
      <c r="B8036" s="61" t="s">
        <v>16</v>
      </c>
      <c r="C8036" s="61" t="s">
        <v>110</v>
      </c>
      <c r="D8036" s="61" t="s">
        <v>5</v>
      </c>
      <c r="E8036" s="61" t="s">
        <v>48</v>
      </c>
      <c r="F8036" s="61">
        <v>0.375</v>
      </c>
      <c r="G8036" s="62">
        <v>0</v>
      </c>
    </row>
    <row r="8037" spans="1:7" x14ac:dyDescent="0.3">
      <c r="A8037" s="54">
        <v>45825</v>
      </c>
      <c r="B8037" s="55" t="s">
        <v>16</v>
      </c>
      <c r="C8037" s="55" t="s">
        <v>110</v>
      </c>
      <c r="D8037" s="55" t="s">
        <v>5</v>
      </c>
      <c r="E8037" s="55" t="s">
        <v>48</v>
      </c>
      <c r="F8037" s="55">
        <v>0.39583333333333331</v>
      </c>
      <c r="G8037" s="56">
        <v>0</v>
      </c>
    </row>
    <row r="8038" spans="1:7" x14ac:dyDescent="0.3">
      <c r="A8038" s="60">
        <v>45825</v>
      </c>
      <c r="B8038" s="61" t="s">
        <v>16</v>
      </c>
      <c r="C8038" s="61" t="s">
        <v>110</v>
      </c>
      <c r="D8038" s="61" t="s">
        <v>5</v>
      </c>
      <c r="E8038" s="61" t="s">
        <v>48</v>
      </c>
      <c r="F8038" s="61">
        <v>0.41666666666666669</v>
      </c>
      <c r="G8038" s="62">
        <v>0</v>
      </c>
    </row>
    <row r="8039" spans="1:7" x14ac:dyDescent="0.3">
      <c r="A8039" s="54">
        <v>45825</v>
      </c>
      <c r="B8039" s="55" t="s">
        <v>16</v>
      </c>
      <c r="C8039" s="55" t="s">
        <v>110</v>
      </c>
      <c r="D8039" s="55" t="s">
        <v>5</v>
      </c>
      <c r="E8039" s="55" t="s">
        <v>48</v>
      </c>
      <c r="F8039" s="55">
        <v>0.4375</v>
      </c>
      <c r="G8039" s="56">
        <v>0</v>
      </c>
    </row>
    <row r="8040" spans="1:7" x14ac:dyDescent="0.3">
      <c r="A8040" s="60">
        <v>45825</v>
      </c>
      <c r="B8040" s="61" t="s">
        <v>16</v>
      </c>
      <c r="C8040" s="61" t="s">
        <v>110</v>
      </c>
      <c r="D8040" s="61" t="s">
        <v>5</v>
      </c>
      <c r="E8040" s="61" t="s">
        <v>48</v>
      </c>
      <c r="F8040" s="61">
        <v>0.45833333333333331</v>
      </c>
      <c r="G8040" s="62">
        <v>0</v>
      </c>
    </row>
    <row r="8041" spans="1:7" x14ac:dyDescent="0.3">
      <c r="A8041" s="54">
        <v>45825</v>
      </c>
      <c r="B8041" s="55" t="s">
        <v>16</v>
      </c>
      <c r="C8041" s="55" t="s">
        <v>110</v>
      </c>
      <c r="D8041" s="55" t="s">
        <v>5</v>
      </c>
      <c r="E8041" s="55" t="s">
        <v>48</v>
      </c>
      <c r="F8041" s="55">
        <v>0.47916666666666669</v>
      </c>
      <c r="G8041" s="56">
        <v>0</v>
      </c>
    </row>
    <row r="8042" spans="1:7" x14ac:dyDescent="0.3">
      <c r="A8042" s="60">
        <v>45825</v>
      </c>
      <c r="B8042" s="61" t="s">
        <v>16</v>
      </c>
      <c r="C8042" s="61" t="s">
        <v>110</v>
      </c>
      <c r="D8042" s="61" t="s">
        <v>5</v>
      </c>
      <c r="E8042" s="61" t="s">
        <v>48</v>
      </c>
      <c r="F8042" s="61">
        <v>0.5</v>
      </c>
      <c r="G8042" s="62">
        <v>0</v>
      </c>
    </row>
    <row r="8043" spans="1:7" x14ac:dyDescent="0.3">
      <c r="A8043" s="54">
        <v>45825</v>
      </c>
      <c r="B8043" s="55" t="s">
        <v>16</v>
      </c>
      <c r="C8043" s="55" t="s">
        <v>110</v>
      </c>
      <c r="D8043" s="55" t="s">
        <v>5</v>
      </c>
      <c r="E8043" s="55" t="s">
        <v>48</v>
      </c>
      <c r="F8043" s="55">
        <v>0.52083333333333337</v>
      </c>
      <c r="G8043" s="56">
        <v>0</v>
      </c>
    </row>
    <row r="8044" spans="1:7" x14ac:dyDescent="0.3">
      <c r="A8044" s="60">
        <v>45825</v>
      </c>
      <c r="B8044" s="61" t="s">
        <v>16</v>
      </c>
      <c r="C8044" s="61" t="s">
        <v>110</v>
      </c>
      <c r="D8044" s="61" t="s">
        <v>5</v>
      </c>
      <c r="E8044" s="61" t="s">
        <v>48</v>
      </c>
      <c r="F8044" s="61">
        <v>0.54166666666666663</v>
      </c>
      <c r="G8044" s="62">
        <v>0</v>
      </c>
    </row>
    <row r="8045" spans="1:7" x14ac:dyDescent="0.3">
      <c r="A8045" s="54">
        <v>45825</v>
      </c>
      <c r="B8045" s="55" t="s">
        <v>16</v>
      </c>
      <c r="C8045" s="55" t="s">
        <v>110</v>
      </c>
      <c r="D8045" s="55" t="s">
        <v>5</v>
      </c>
      <c r="E8045" s="55" t="s">
        <v>48</v>
      </c>
      <c r="F8045" s="55">
        <v>0.5625</v>
      </c>
      <c r="G8045" s="56">
        <v>0</v>
      </c>
    </row>
    <row r="8046" spans="1:7" x14ac:dyDescent="0.3">
      <c r="A8046" s="60">
        <v>45825</v>
      </c>
      <c r="B8046" s="61" t="s">
        <v>16</v>
      </c>
      <c r="C8046" s="61" t="s">
        <v>110</v>
      </c>
      <c r="D8046" s="61" t="s">
        <v>5</v>
      </c>
      <c r="E8046" s="61" t="s">
        <v>48</v>
      </c>
      <c r="F8046" s="61">
        <v>0.58333333333333337</v>
      </c>
      <c r="G8046" s="62">
        <v>0</v>
      </c>
    </row>
    <row r="8047" spans="1:7" x14ac:dyDescent="0.3">
      <c r="A8047" s="54">
        <v>45825</v>
      </c>
      <c r="B8047" s="55" t="s">
        <v>16</v>
      </c>
      <c r="C8047" s="55" t="s">
        <v>110</v>
      </c>
      <c r="D8047" s="55" t="s">
        <v>5</v>
      </c>
      <c r="E8047" s="55" t="s">
        <v>48</v>
      </c>
      <c r="F8047" s="55">
        <v>0.60416666666666663</v>
      </c>
      <c r="G8047" s="56">
        <v>0</v>
      </c>
    </row>
    <row r="8048" spans="1:7" x14ac:dyDescent="0.3">
      <c r="A8048" s="60">
        <v>45825</v>
      </c>
      <c r="B8048" s="61" t="s">
        <v>16</v>
      </c>
      <c r="C8048" s="61" t="s">
        <v>110</v>
      </c>
      <c r="D8048" s="61" t="s">
        <v>5</v>
      </c>
      <c r="E8048" s="61" t="s">
        <v>48</v>
      </c>
      <c r="F8048" s="61">
        <v>0.625</v>
      </c>
      <c r="G8048" s="62">
        <v>0</v>
      </c>
    </row>
    <row r="8049" spans="1:7" x14ac:dyDescent="0.3">
      <c r="A8049" s="54">
        <v>45825</v>
      </c>
      <c r="B8049" s="55" t="s">
        <v>16</v>
      </c>
      <c r="C8049" s="55" t="s">
        <v>110</v>
      </c>
      <c r="D8049" s="55" t="s">
        <v>5</v>
      </c>
      <c r="E8049" s="55" t="s">
        <v>48</v>
      </c>
      <c r="F8049" s="55">
        <v>0.64583333333333337</v>
      </c>
      <c r="G8049" s="56">
        <v>0</v>
      </c>
    </row>
    <row r="8050" spans="1:7" x14ac:dyDescent="0.3">
      <c r="A8050" s="60">
        <v>45825</v>
      </c>
      <c r="B8050" s="61" t="s">
        <v>16</v>
      </c>
      <c r="C8050" s="61" t="s">
        <v>110</v>
      </c>
      <c r="D8050" s="61" t="s">
        <v>5</v>
      </c>
      <c r="E8050" s="61" t="s">
        <v>48</v>
      </c>
      <c r="F8050" s="61">
        <v>0.66666666666666663</v>
      </c>
      <c r="G8050" s="62">
        <v>0</v>
      </c>
    </row>
    <row r="8051" spans="1:7" x14ac:dyDescent="0.3">
      <c r="A8051" s="54">
        <v>45825</v>
      </c>
      <c r="B8051" s="55" t="s">
        <v>16</v>
      </c>
      <c r="C8051" s="55" t="s">
        <v>110</v>
      </c>
      <c r="D8051" s="55" t="s">
        <v>5</v>
      </c>
      <c r="E8051" s="55" t="s">
        <v>48</v>
      </c>
      <c r="F8051" s="55">
        <v>0.6875</v>
      </c>
      <c r="G8051" s="56">
        <v>0</v>
      </c>
    </row>
    <row r="8052" spans="1:7" x14ac:dyDescent="0.3">
      <c r="A8052" s="60">
        <v>45825</v>
      </c>
      <c r="B8052" s="61" t="s">
        <v>16</v>
      </c>
      <c r="C8052" s="61" t="s">
        <v>110</v>
      </c>
      <c r="D8052" s="61" t="s">
        <v>5</v>
      </c>
      <c r="E8052" s="61" t="s">
        <v>48</v>
      </c>
      <c r="F8052" s="61">
        <v>0.70833333333333337</v>
      </c>
      <c r="G8052" s="62">
        <v>0</v>
      </c>
    </row>
    <row r="8053" spans="1:7" x14ac:dyDescent="0.3">
      <c r="A8053" s="54">
        <v>45825</v>
      </c>
      <c r="B8053" s="55" t="s">
        <v>16</v>
      </c>
      <c r="C8053" s="55" t="s">
        <v>110</v>
      </c>
      <c r="D8053" s="55" t="s">
        <v>5</v>
      </c>
      <c r="E8053" s="55" t="s">
        <v>48</v>
      </c>
      <c r="F8053" s="55">
        <v>0.72916666666666663</v>
      </c>
      <c r="G8053" s="56">
        <v>0</v>
      </c>
    </row>
    <row r="8054" spans="1:7" x14ac:dyDescent="0.3">
      <c r="A8054" s="60">
        <v>45825</v>
      </c>
      <c r="B8054" s="61" t="s">
        <v>16</v>
      </c>
      <c r="C8054" s="61" t="s">
        <v>110</v>
      </c>
      <c r="D8054" s="61" t="s">
        <v>5</v>
      </c>
      <c r="E8054" s="61" t="s">
        <v>48</v>
      </c>
      <c r="F8054" s="61">
        <v>0.75</v>
      </c>
      <c r="G8054" s="62">
        <v>0</v>
      </c>
    </row>
    <row r="8055" spans="1:7" x14ac:dyDescent="0.3">
      <c r="A8055" s="54">
        <v>45825</v>
      </c>
      <c r="B8055" s="55" t="s">
        <v>16</v>
      </c>
      <c r="C8055" s="55" t="s">
        <v>110</v>
      </c>
      <c r="D8055" s="55" t="s">
        <v>5</v>
      </c>
      <c r="E8055" s="55" t="s">
        <v>48</v>
      </c>
      <c r="F8055" s="55">
        <v>0.77083333333333337</v>
      </c>
      <c r="G8055" s="56">
        <v>0</v>
      </c>
    </row>
    <row r="8056" spans="1:7" x14ac:dyDescent="0.3">
      <c r="A8056" s="60">
        <v>45825</v>
      </c>
      <c r="B8056" s="61" t="s">
        <v>16</v>
      </c>
      <c r="C8056" s="61" t="s">
        <v>110</v>
      </c>
      <c r="D8056" s="61" t="s">
        <v>5</v>
      </c>
      <c r="E8056" s="61" t="s">
        <v>48</v>
      </c>
      <c r="F8056" s="61">
        <v>0.79166666666666663</v>
      </c>
      <c r="G8056" s="62">
        <v>0</v>
      </c>
    </row>
    <row r="8057" spans="1:7" x14ac:dyDescent="0.3">
      <c r="A8057" s="54">
        <v>45825</v>
      </c>
      <c r="B8057" s="55" t="s">
        <v>16</v>
      </c>
      <c r="C8057" s="55" t="s">
        <v>110</v>
      </c>
      <c r="D8057" s="55" t="s">
        <v>5</v>
      </c>
      <c r="E8057" s="55" t="s">
        <v>48</v>
      </c>
      <c r="F8057" s="55">
        <v>0.8125</v>
      </c>
      <c r="G8057" s="56">
        <v>0</v>
      </c>
    </row>
    <row r="8058" spans="1:7" x14ac:dyDescent="0.3">
      <c r="A8058" s="60">
        <v>45825</v>
      </c>
      <c r="B8058" s="61" t="s">
        <v>16</v>
      </c>
      <c r="C8058" s="61" t="s">
        <v>110</v>
      </c>
      <c r="D8058" s="61" t="s">
        <v>5</v>
      </c>
      <c r="E8058" s="61" t="s">
        <v>48</v>
      </c>
      <c r="F8058" s="61">
        <v>0.83333333333333337</v>
      </c>
      <c r="G8058" s="62">
        <v>0</v>
      </c>
    </row>
    <row r="8059" spans="1:7" x14ac:dyDescent="0.3">
      <c r="A8059" s="54">
        <v>45825</v>
      </c>
      <c r="B8059" s="55" t="s">
        <v>16</v>
      </c>
      <c r="C8059" s="55" t="s">
        <v>110</v>
      </c>
      <c r="D8059" s="55" t="s">
        <v>5</v>
      </c>
      <c r="E8059" s="55" t="s">
        <v>48</v>
      </c>
      <c r="F8059" s="55">
        <v>0.85416666666666663</v>
      </c>
      <c r="G8059" s="56">
        <v>0</v>
      </c>
    </row>
    <row r="8060" spans="1:7" x14ac:dyDescent="0.3">
      <c r="A8060" s="60">
        <v>45825</v>
      </c>
      <c r="B8060" s="61" t="s">
        <v>16</v>
      </c>
      <c r="C8060" s="61" t="s">
        <v>110</v>
      </c>
      <c r="D8060" s="61" t="s">
        <v>5</v>
      </c>
      <c r="E8060" s="61" t="s">
        <v>48</v>
      </c>
      <c r="F8060" s="61">
        <v>0.875</v>
      </c>
      <c r="G8060" s="62">
        <v>0</v>
      </c>
    </row>
    <row r="8061" spans="1:7" x14ac:dyDescent="0.3">
      <c r="A8061" s="54">
        <v>45825</v>
      </c>
      <c r="B8061" s="55" t="s">
        <v>16</v>
      </c>
      <c r="C8061" s="55" t="s">
        <v>110</v>
      </c>
      <c r="D8061" s="55" t="s">
        <v>5</v>
      </c>
      <c r="E8061" s="55" t="s">
        <v>48</v>
      </c>
      <c r="F8061" s="55">
        <v>0.89583333333333337</v>
      </c>
      <c r="G8061" s="56">
        <v>0</v>
      </c>
    </row>
    <row r="8062" spans="1:7" x14ac:dyDescent="0.3">
      <c r="A8062" s="60">
        <v>45825</v>
      </c>
      <c r="B8062" s="61" t="s">
        <v>16</v>
      </c>
      <c r="C8062" s="61" t="s">
        <v>110</v>
      </c>
      <c r="D8062" s="61" t="s">
        <v>5</v>
      </c>
      <c r="E8062" s="61" t="s">
        <v>48</v>
      </c>
      <c r="F8062" s="61">
        <v>0.91666666666666663</v>
      </c>
      <c r="G8062" s="62">
        <v>0</v>
      </c>
    </row>
    <row r="8063" spans="1:7" x14ac:dyDescent="0.3">
      <c r="A8063" s="54">
        <v>45825</v>
      </c>
      <c r="B8063" s="55" t="s">
        <v>16</v>
      </c>
      <c r="C8063" s="55" t="s">
        <v>110</v>
      </c>
      <c r="D8063" s="55" t="s">
        <v>5</v>
      </c>
      <c r="E8063" s="55" t="s">
        <v>48</v>
      </c>
      <c r="F8063" s="55">
        <v>0.9375</v>
      </c>
      <c r="G8063" s="56">
        <v>0</v>
      </c>
    </row>
    <row r="8064" spans="1:7" x14ac:dyDescent="0.3">
      <c r="A8064" s="60">
        <v>45825</v>
      </c>
      <c r="B8064" s="61" t="s">
        <v>16</v>
      </c>
      <c r="C8064" s="61" t="s">
        <v>110</v>
      </c>
      <c r="D8064" s="61" t="s">
        <v>5</v>
      </c>
      <c r="E8064" s="61" t="s">
        <v>48</v>
      </c>
      <c r="F8064" s="61">
        <v>0.95833333333333337</v>
      </c>
      <c r="G8064" s="62">
        <v>0</v>
      </c>
    </row>
    <row r="8065" spans="1:7" x14ac:dyDescent="0.3">
      <c r="A8065" s="54">
        <v>45825</v>
      </c>
      <c r="B8065" s="55" t="s">
        <v>16</v>
      </c>
      <c r="C8065" s="55" t="s">
        <v>110</v>
      </c>
      <c r="D8065" s="55" t="s">
        <v>5</v>
      </c>
      <c r="E8065" s="55" t="s">
        <v>48</v>
      </c>
      <c r="F8065" s="55">
        <v>0.97916666666666663</v>
      </c>
      <c r="G8065" s="56">
        <v>0</v>
      </c>
    </row>
    <row r="8066" spans="1:7" x14ac:dyDescent="0.3">
      <c r="A8066" s="60">
        <v>45826</v>
      </c>
      <c r="B8066" s="61" t="s">
        <v>16</v>
      </c>
      <c r="C8066" s="61" t="s">
        <v>110</v>
      </c>
      <c r="D8066" s="61" t="s">
        <v>5</v>
      </c>
      <c r="E8066" s="61" t="s">
        <v>48</v>
      </c>
      <c r="F8066" s="61">
        <v>0</v>
      </c>
      <c r="G8066" s="62">
        <v>0</v>
      </c>
    </row>
    <row r="8067" spans="1:7" x14ac:dyDescent="0.3">
      <c r="A8067" s="54">
        <v>45826</v>
      </c>
      <c r="B8067" s="55" t="s">
        <v>16</v>
      </c>
      <c r="C8067" s="55" t="s">
        <v>110</v>
      </c>
      <c r="D8067" s="55" t="s">
        <v>6</v>
      </c>
      <c r="E8067" s="55" t="s">
        <v>49</v>
      </c>
      <c r="F8067" s="55">
        <v>2.0833333333333329E-2</v>
      </c>
      <c r="G8067" s="56" cm="1">
        <f t="array" ref="G8067:G8114">IF(LOAD_RESULTS!$C$3 = "MENU",ABS(_xlfn.IFS(AND(PER_MONTH!$B8019="January",PER_MONTH!$E8019="Working Day"),Table3[Jan_WD],AND(PER_MONTH!$B8019="January",PER_MONTH!$E8019="Non-Working Day"),Table3[Jan_NWD],AND(PER_MONTH!$B8019="February",PER_MONTH!$E8019="Working Day"),Table3[Feb_WD],AND(PER_MONTH!$B8019="February",PER_MONTH!$E8019="Non-Working Day"),Table3[Feb_NWD], AND(PER_MONTH!$B8019 = "March", PER_MONTH!$E8019 = "Working Day"), Table3[Mar_WD],  AND(PER_MONTH!$B8019 = "March", PER_MONTH!$E8019 = "Non-Working Day"), Table3[Mar_NWD], AND(PER_MONTH!$B8019 = "April", PER_MONTH!$E8019 = "Working Day"), Table3[Apr_WD], AND(PER_MONTH!$B8019 = "April", PER_MONTH!$E8019 = "Non-Working Day"), Table3[Apr_NWD], AND(PER_MONTH!$B8019 = "May", PER_MONTH!$E8019 = "Working Day"), Table3[May_WD], AND(PER_MONTH!$B8019 = "May", PER_MONTH!$E8019 = "Non-Working Day"), Table3[May_NWD], AND(PER_MONTH!$B8019 = "June", PER_MONTH!$E8019 = "Working Day"), Table3[Jun_WD], AND(PER_MONTH!$B8019 = "June", PER_MONTH!$E8019 = "Non-Working Day"), Table3[Jun_NWD], AND(PER_MONTH!$B8019 = "July", PER_MONTH!$E8019 = "Working Day"), Table3[Jul_WD], AND(PER_MONTH!$B8019 = "July", PER_MONTH!$E8019 = "Non-Working Day"), Table3[Jul_NWD], AND(PER_MONTH!$B8019 = "August", PER_MONTH!$E8019 = "Working Day"), Table3[Aug_WD], AND(PER_MONTH!$B8019 = "August", PER_MONTH!$E8019 = "Non-Working Day"), Table3[Aug_NWD], AND(PER_MONTH!$B8019 = "September", PER_MONTH!$E8019 = "Working Day"), Table3[Sep_WD], AND(PER_MONTH!$B8019 = "September", PER_MONTH!$E8019 = "Non-Working Day"), Table3[Sep_NWD], AND(PER_MONTH!$B8019 = "October", PER_MONTH!$E8019 = "Working Day"), Table3[Oct_WD], AND(PER_MONTH!$B8019 = "October", PER_MONTH!$E8019 = "Non-Working Day"), Table3[Oct_NWD], AND(PER_MONTH!$B8019 = "November", PER_MONTH!$E8019 = "Working Day"), Table3[Nov_WD], AND(PER_MONTH!$B8019 = "November", PER_MONTH!$E8019 = "Non-Working Day"), Table3[Nov_NWD], AND(PER_MONTH!$B8019 = "December", PER_MONTH!$E8019 = "Working Day"), Table3[Dec_WD], AND(PER_MONTH!$B8019 = "December", PER_MONTH!$E8019 = "Non-Working Day"), Table3[Dec_NWD])),_xlfn.IFS(AND(PER_MONTH!$B8019="January",PER_MONTH!$E8019="Working Day"),Table3[Jan_WD],AND(PER_MONTH!$B8019="January",PER_MONTH!$E8019="Non-Working Day"),Table3[Jan_NWD],AND(PER_MONTH!$B8019="February",PER_MONTH!$E8019="Working Day"),Table3[Feb_WD],AND(PER_MONTH!$B8019="February",PER_MONTH!$E8019="Non-Working Day"),Table3[Feb_NWD], AND(PER_MONTH!$B8019 = "March", PER_MONTH!$E8019 = "Working Day"), Table3[Mar_WD],  AND(PER_MONTH!$B8019 = "March", PER_MONTH!$E8019 = "Non-Working Day"), Table3[Mar_NWD], AND(PER_MONTH!$B8019 = "April", PER_MONTH!$E8019 = "Working Day"), Table3[Apr_WD], AND(PER_MONTH!$B8019 = "April", PER_MONTH!$E8019 = "Non-Working Day"), Table3[Apr_NWD], AND(PER_MONTH!$B8019 = "May", PER_MONTH!$E8019 = "Working Day"), Table3[May_WD], AND(PER_MONTH!$B8019 = "May", PER_MONTH!$E8019 = "Non-Working Day"), Table3[May_NWD], AND(PER_MONTH!$B8019 = "June", PER_MONTH!$E8019 = "Working Day"), Table3[Jun_WD], AND(PER_MONTH!$B8019 = "June", PER_MONTH!$E8019 = "Non-Working Day"), Table3[Jun_NWD], AND(PER_MONTH!$B8019 = "July", PER_MONTH!$E8019 = "Working Day"), Table3[Jul_WD], AND(PER_MONTH!$B8019 = "July", PER_MONTH!$E8019 = "Non-Working Day"), Table3[Jul_NWD], AND(PER_MONTH!$B8019 = "August", PER_MONTH!$E8019 = "Working Day"), Table3[Aug_WD], AND(PER_MONTH!$B8019 = "August", PER_MONTH!$E8019 = "Non-Working Day"), Table3[Aug_NWD], AND(PER_MONTH!$B8019 = "September", PER_MONTH!$E8019 = "Working Day"), Table3[Sep_WD], AND(PER_MONTH!$B8019 = "September", PER_MONTH!$E8019 = "Non-Working Day"), Table3[Sep_NWD], AND(PER_MONTH!$B8019 = "October", PER_MONTH!$E8019 = "Working Day"), Table3[Oct_WD], AND(PER_MONTH!$B8019 = "October", PER_MONTH!$E8019 = "Non-Working Day"), Table3[Oct_NWD], AND(PER_MONTH!$B8019 = "November", PER_MONTH!$E8019 = "Working Day"), Table3[Nov_WD], AND(PER_MONTH!$B8019 = "November", PER_MONTH!$E8019 = "Non-Working Day"), Table3[Nov_NWD], AND(PER_MONTH!$B8019 = "December", PER_MONTH!$E8019 = "Working Day"), Table3[Dec_WD], AND(PER_MONTH!$B8019 = "December", PER_MONTH!$E8019 = "Non-Working Day"), Table3[Dec_NWD]))</f>
        <v>0</v>
      </c>
    </row>
    <row r="8068" spans="1:7" x14ac:dyDescent="0.3">
      <c r="A8068" s="60">
        <v>45826</v>
      </c>
      <c r="B8068" s="61" t="s">
        <v>16</v>
      </c>
      <c r="C8068" s="61" t="s">
        <v>110</v>
      </c>
      <c r="D8068" s="61" t="s">
        <v>6</v>
      </c>
      <c r="E8068" s="61" t="s">
        <v>49</v>
      </c>
      <c r="F8068" s="61">
        <v>4.1666666666666657E-2</v>
      </c>
      <c r="G8068" s="62">
        <v>0</v>
      </c>
    </row>
    <row r="8069" spans="1:7" x14ac:dyDescent="0.3">
      <c r="A8069" s="54">
        <v>45826</v>
      </c>
      <c r="B8069" s="55" t="s">
        <v>16</v>
      </c>
      <c r="C8069" s="55" t="s">
        <v>110</v>
      </c>
      <c r="D8069" s="55" t="s">
        <v>6</v>
      </c>
      <c r="E8069" s="55" t="s">
        <v>49</v>
      </c>
      <c r="F8069" s="55">
        <v>6.25E-2</v>
      </c>
      <c r="G8069" s="56">
        <v>0</v>
      </c>
    </row>
    <row r="8070" spans="1:7" x14ac:dyDescent="0.3">
      <c r="A8070" s="60">
        <v>45826</v>
      </c>
      <c r="B8070" s="61" t="s">
        <v>16</v>
      </c>
      <c r="C8070" s="61" t="s">
        <v>110</v>
      </c>
      <c r="D8070" s="61" t="s">
        <v>6</v>
      </c>
      <c r="E8070" s="61" t="s">
        <v>49</v>
      </c>
      <c r="F8070" s="61">
        <v>8.3333333333333329E-2</v>
      </c>
      <c r="G8070" s="62">
        <v>0</v>
      </c>
    </row>
    <row r="8071" spans="1:7" x14ac:dyDescent="0.3">
      <c r="A8071" s="54">
        <v>45826</v>
      </c>
      <c r="B8071" s="55" t="s">
        <v>16</v>
      </c>
      <c r="C8071" s="55" t="s">
        <v>110</v>
      </c>
      <c r="D8071" s="55" t="s">
        <v>6</v>
      </c>
      <c r="E8071" s="55" t="s">
        <v>49</v>
      </c>
      <c r="F8071" s="55">
        <v>0.1041666666666667</v>
      </c>
      <c r="G8071" s="56">
        <v>0</v>
      </c>
    </row>
    <row r="8072" spans="1:7" x14ac:dyDescent="0.3">
      <c r="A8072" s="60">
        <v>45826</v>
      </c>
      <c r="B8072" s="61" t="s">
        <v>16</v>
      </c>
      <c r="C8072" s="61" t="s">
        <v>110</v>
      </c>
      <c r="D8072" s="61" t="s">
        <v>6</v>
      </c>
      <c r="E8072" s="61" t="s">
        <v>49</v>
      </c>
      <c r="F8072" s="61">
        <v>0.125</v>
      </c>
      <c r="G8072" s="62">
        <v>0</v>
      </c>
    </row>
    <row r="8073" spans="1:7" x14ac:dyDescent="0.3">
      <c r="A8073" s="54">
        <v>45826</v>
      </c>
      <c r="B8073" s="55" t="s">
        <v>16</v>
      </c>
      <c r="C8073" s="55" t="s">
        <v>110</v>
      </c>
      <c r="D8073" s="55" t="s">
        <v>6</v>
      </c>
      <c r="E8073" s="55" t="s">
        <v>49</v>
      </c>
      <c r="F8073" s="55">
        <v>0.14583333333333329</v>
      </c>
      <c r="G8073" s="56">
        <v>0</v>
      </c>
    </row>
    <row r="8074" spans="1:7" x14ac:dyDescent="0.3">
      <c r="A8074" s="60">
        <v>45826</v>
      </c>
      <c r="B8074" s="61" t="s">
        <v>16</v>
      </c>
      <c r="C8074" s="61" t="s">
        <v>110</v>
      </c>
      <c r="D8074" s="61" t="s">
        <v>6</v>
      </c>
      <c r="E8074" s="61" t="s">
        <v>49</v>
      </c>
      <c r="F8074" s="61">
        <v>0.16666666666666671</v>
      </c>
      <c r="G8074" s="62">
        <v>0</v>
      </c>
    </row>
    <row r="8075" spans="1:7" x14ac:dyDescent="0.3">
      <c r="A8075" s="54">
        <v>45826</v>
      </c>
      <c r="B8075" s="55" t="s">
        <v>16</v>
      </c>
      <c r="C8075" s="55" t="s">
        <v>110</v>
      </c>
      <c r="D8075" s="55" t="s">
        <v>6</v>
      </c>
      <c r="E8075" s="55" t="s">
        <v>49</v>
      </c>
      <c r="F8075" s="55">
        <v>0.1875</v>
      </c>
      <c r="G8075" s="56">
        <v>0</v>
      </c>
    </row>
    <row r="8076" spans="1:7" x14ac:dyDescent="0.3">
      <c r="A8076" s="60">
        <v>45826</v>
      </c>
      <c r="B8076" s="61" t="s">
        <v>16</v>
      </c>
      <c r="C8076" s="61" t="s">
        <v>110</v>
      </c>
      <c r="D8076" s="61" t="s">
        <v>6</v>
      </c>
      <c r="E8076" s="61" t="s">
        <v>49</v>
      </c>
      <c r="F8076" s="61">
        <v>0.20833333333333329</v>
      </c>
      <c r="G8076" s="62">
        <v>0</v>
      </c>
    </row>
    <row r="8077" spans="1:7" x14ac:dyDescent="0.3">
      <c r="A8077" s="54">
        <v>45826</v>
      </c>
      <c r="B8077" s="55" t="s">
        <v>16</v>
      </c>
      <c r="C8077" s="55" t="s">
        <v>110</v>
      </c>
      <c r="D8077" s="55" t="s">
        <v>6</v>
      </c>
      <c r="E8077" s="55" t="s">
        <v>49</v>
      </c>
      <c r="F8077" s="55">
        <v>0.22916666666666671</v>
      </c>
      <c r="G8077" s="56">
        <v>0</v>
      </c>
    </row>
    <row r="8078" spans="1:7" x14ac:dyDescent="0.3">
      <c r="A8078" s="60">
        <v>45826</v>
      </c>
      <c r="B8078" s="61" t="s">
        <v>16</v>
      </c>
      <c r="C8078" s="61" t="s">
        <v>110</v>
      </c>
      <c r="D8078" s="61" t="s">
        <v>6</v>
      </c>
      <c r="E8078" s="61" t="s">
        <v>49</v>
      </c>
      <c r="F8078" s="61">
        <v>0.25</v>
      </c>
      <c r="G8078" s="62">
        <v>0</v>
      </c>
    </row>
    <row r="8079" spans="1:7" x14ac:dyDescent="0.3">
      <c r="A8079" s="54">
        <v>45826</v>
      </c>
      <c r="B8079" s="55" t="s">
        <v>16</v>
      </c>
      <c r="C8079" s="55" t="s">
        <v>110</v>
      </c>
      <c r="D8079" s="55" t="s">
        <v>6</v>
      </c>
      <c r="E8079" s="55" t="s">
        <v>49</v>
      </c>
      <c r="F8079" s="55">
        <v>0.27083333333333331</v>
      </c>
      <c r="G8079" s="56">
        <v>0</v>
      </c>
    </row>
    <row r="8080" spans="1:7" x14ac:dyDescent="0.3">
      <c r="A8080" s="60">
        <v>45826</v>
      </c>
      <c r="B8080" s="61" t="s">
        <v>16</v>
      </c>
      <c r="C8080" s="61" t="s">
        <v>110</v>
      </c>
      <c r="D8080" s="61" t="s">
        <v>6</v>
      </c>
      <c r="E8080" s="61" t="s">
        <v>49</v>
      </c>
      <c r="F8080" s="61">
        <v>0.29166666666666669</v>
      </c>
      <c r="G8080" s="62">
        <v>0</v>
      </c>
    </row>
    <row r="8081" spans="1:7" x14ac:dyDescent="0.3">
      <c r="A8081" s="54">
        <v>45826</v>
      </c>
      <c r="B8081" s="55" t="s">
        <v>16</v>
      </c>
      <c r="C8081" s="55" t="s">
        <v>110</v>
      </c>
      <c r="D8081" s="55" t="s">
        <v>6</v>
      </c>
      <c r="E8081" s="55" t="s">
        <v>49</v>
      </c>
      <c r="F8081" s="55">
        <v>0.3125</v>
      </c>
      <c r="G8081" s="56">
        <v>0</v>
      </c>
    </row>
    <row r="8082" spans="1:7" x14ac:dyDescent="0.3">
      <c r="A8082" s="60">
        <v>45826</v>
      </c>
      <c r="B8082" s="61" t="s">
        <v>16</v>
      </c>
      <c r="C8082" s="61" t="s">
        <v>110</v>
      </c>
      <c r="D8082" s="61" t="s">
        <v>6</v>
      </c>
      <c r="E8082" s="61" t="s">
        <v>49</v>
      </c>
      <c r="F8082" s="61">
        <v>0.33333333333333331</v>
      </c>
      <c r="G8082" s="62">
        <v>0</v>
      </c>
    </row>
    <row r="8083" spans="1:7" x14ac:dyDescent="0.3">
      <c r="A8083" s="54">
        <v>45826</v>
      </c>
      <c r="B8083" s="55" t="s">
        <v>16</v>
      </c>
      <c r="C8083" s="55" t="s">
        <v>110</v>
      </c>
      <c r="D8083" s="55" t="s">
        <v>6</v>
      </c>
      <c r="E8083" s="55" t="s">
        <v>49</v>
      </c>
      <c r="F8083" s="55">
        <v>0.35416666666666669</v>
      </c>
      <c r="G8083" s="56">
        <v>0</v>
      </c>
    </row>
    <row r="8084" spans="1:7" x14ac:dyDescent="0.3">
      <c r="A8084" s="60">
        <v>45826</v>
      </c>
      <c r="B8084" s="61" t="s">
        <v>16</v>
      </c>
      <c r="C8084" s="61" t="s">
        <v>110</v>
      </c>
      <c r="D8084" s="61" t="s">
        <v>6</v>
      </c>
      <c r="E8084" s="61" t="s">
        <v>49</v>
      </c>
      <c r="F8084" s="61">
        <v>0.375</v>
      </c>
      <c r="G8084" s="62">
        <v>0</v>
      </c>
    </row>
    <row r="8085" spans="1:7" x14ac:dyDescent="0.3">
      <c r="A8085" s="54">
        <v>45826</v>
      </c>
      <c r="B8085" s="55" t="s">
        <v>16</v>
      </c>
      <c r="C8085" s="55" t="s">
        <v>110</v>
      </c>
      <c r="D8085" s="55" t="s">
        <v>6</v>
      </c>
      <c r="E8085" s="55" t="s">
        <v>49</v>
      </c>
      <c r="F8085" s="55">
        <v>0.39583333333333331</v>
      </c>
      <c r="G8085" s="56">
        <v>0</v>
      </c>
    </row>
    <row r="8086" spans="1:7" x14ac:dyDescent="0.3">
      <c r="A8086" s="60">
        <v>45826</v>
      </c>
      <c r="B8086" s="61" t="s">
        <v>16</v>
      </c>
      <c r="C8086" s="61" t="s">
        <v>110</v>
      </c>
      <c r="D8086" s="61" t="s">
        <v>6</v>
      </c>
      <c r="E8086" s="61" t="s">
        <v>49</v>
      </c>
      <c r="F8086" s="61">
        <v>0.41666666666666669</v>
      </c>
      <c r="G8086" s="62">
        <v>0</v>
      </c>
    </row>
    <row r="8087" spans="1:7" x14ac:dyDescent="0.3">
      <c r="A8087" s="54">
        <v>45826</v>
      </c>
      <c r="B8087" s="55" t="s">
        <v>16</v>
      </c>
      <c r="C8087" s="55" t="s">
        <v>110</v>
      </c>
      <c r="D8087" s="55" t="s">
        <v>6</v>
      </c>
      <c r="E8087" s="55" t="s">
        <v>49</v>
      </c>
      <c r="F8087" s="55">
        <v>0.4375</v>
      </c>
      <c r="G8087" s="56">
        <v>0</v>
      </c>
    </row>
    <row r="8088" spans="1:7" x14ac:dyDescent="0.3">
      <c r="A8088" s="60">
        <v>45826</v>
      </c>
      <c r="B8088" s="61" t="s">
        <v>16</v>
      </c>
      <c r="C8088" s="61" t="s">
        <v>110</v>
      </c>
      <c r="D8088" s="61" t="s">
        <v>6</v>
      </c>
      <c r="E8088" s="61" t="s">
        <v>49</v>
      </c>
      <c r="F8088" s="61">
        <v>0.45833333333333331</v>
      </c>
      <c r="G8088" s="62">
        <v>0</v>
      </c>
    </row>
    <row r="8089" spans="1:7" x14ac:dyDescent="0.3">
      <c r="A8089" s="54">
        <v>45826</v>
      </c>
      <c r="B8089" s="55" t="s">
        <v>16</v>
      </c>
      <c r="C8089" s="55" t="s">
        <v>110</v>
      </c>
      <c r="D8089" s="55" t="s">
        <v>6</v>
      </c>
      <c r="E8089" s="55" t="s">
        <v>49</v>
      </c>
      <c r="F8089" s="55">
        <v>0.47916666666666669</v>
      </c>
      <c r="G8089" s="56">
        <v>0</v>
      </c>
    </row>
    <row r="8090" spans="1:7" x14ac:dyDescent="0.3">
      <c r="A8090" s="60">
        <v>45826</v>
      </c>
      <c r="B8090" s="61" t="s">
        <v>16</v>
      </c>
      <c r="C8090" s="61" t="s">
        <v>110</v>
      </c>
      <c r="D8090" s="61" t="s">
        <v>6</v>
      </c>
      <c r="E8090" s="61" t="s">
        <v>49</v>
      </c>
      <c r="F8090" s="61">
        <v>0.5</v>
      </c>
      <c r="G8090" s="62">
        <v>0</v>
      </c>
    </row>
    <row r="8091" spans="1:7" x14ac:dyDescent="0.3">
      <c r="A8091" s="54">
        <v>45826</v>
      </c>
      <c r="B8091" s="55" t="s">
        <v>16</v>
      </c>
      <c r="C8091" s="55" t="s">
        <v>110</v>
      </c>
      <c r="D8091" s="55" t="s">
        <v>6</v>
      </c>
      <c r="E8091" s="55" t="s">
        <v>49</v>
      </c>
      <c r="F8091" s="55">
        <v>0.52083333333333337</v>
      </c>
      <c r="G8091" s="56">
        <v>0</v>
      </c>
    </row>
    <row r="8092" spans="1:7" x14ac:dyDescent="0.3">
      <c r="A8092" s="60">
        <v>45826</v>
      </c>
      <c r="B8092" s="61" t="s">
        <v>16</v>
      </c>
      <c r="C8092" s="61" t="s">
        <v>110</v>
      </c>
      <c r="D8092" s="61" t="s">
        <v>6</v>
      </c>
      <c r="E8092" s="61" t="s">
        <v>49</v>
      </c>
      <c r="F8092" s="61">
        <v>0.54166666666666663</v>
      </c>
      <c r="G8092" s="62">
        <v>0</v>
      </c>
    </row>
    <row r="8093" spans="1:7" x14ac:dyDescent="0.3">
      <c r="A8093" s="54">
        <v>45826</v>
      </c>
      <c r="B8093" s="55" t="s">
        <v>16</v>
      </c>
      <c r="C8093" s="55" t="s">
        <v>110</v>
      </c>
      <c r="D8093" s="55" t="s">
        <v>6</v>
      </c>
      <c r="E8093" s="55" t="s">
        <v>49</v>
      </c>
      <c r="F8093" s="55">
        <v>0.5625</v>
      </c>
      <c r="G8093" s="56">
        <v>0</v>
      </c>
    </row>
    <row r="8094" spans="1:7" x14ac:dyDescent="0.3">
      <c r="A8094" s="60">
        <v>45826</v>
      </c>
      <c r="B8094" s="61" t="s">
        <v>16</v>
      </c>
      <c r="C8094" s="61" t="s">
        <v>110</v>
      </c>
      <c r="D8094" s="61" t="s">
        <v>6</v>
      </c>
      <c r="E8094" s="61" t="s">
        <v>49</v>
      </c>
      <c r="F8094" s="61">
        <v>0.58333333333333337</v>
      </c>
      <c r="G8094" s="62">
        <v>0</v>
      </c>
    </row>
    <row r="8095" spans="1:7" x14ac:dyDescent="0.3">
      <c r="A8095" s="54">
        <v>45826</v>
      </c>
      <c r="B8095" s="55" t="s">
        <v>16</v>
      </c>
      <c r="C8095" s="55" t="s">
        <v>110</v>
      </c>
      <c r="D8095" s="55" t="s">
        <v>6</v>
      </c>
      <c r="E8095" s="55" t="s">
        <v>49</v>
      </c>
      <c r="F8095" s="55">
        <v>0.60416666666666663</v>
      </c>
      <c r="G8095" s="56">
        <v>0</v>
      </c>
    </row>
    <row r="8096" spans="1:7" x14ac:dyDescent="0.3">
      <c r="A8096" s="60">
        <v>45826</v>
      </c>
      <c r="B8096" s="61" t="s">
        <v>16</v>
      </c>
      <c r="C8096" s="61" t="s">
        <v>110</v>
      </c>
      <c r="D8096" s="61" t="s">
        <v>6</v>
      </c>
      <c r="E8096" s="61" t="s">
        <v>49</v>
      </c>
      <c r="F8096" s="61">
        <v>0.625</v>
      </c>
      <c r="G8096" s="62">
        <v>0</v>
      </c>
    </row>
    <row r="8097" spans="1:7" x14ac:dyDescent="0.3">
      <c r="A8097" s="54">
        <v>45826</v>
      </c>
      <c r="B8097" s="55" t="s">
        <v>16</v>
      </c>
      <c r="C8097" s="55" t="s">
        <v>110</v>
      </c>
      <c r="D8097" s="55" t="s">
        <v>6</v>
      </c>
      <c r="E8097" s="55" t="s">
        <v>49</v>
      </c>
      <c r="F8097" s="55">
        <v>0.64583333333333337</v>
      </c>
      <c r="G8097" s="56">
        <v>0</v>
      </c>
    </row>
    <row r="8098" spans="1:7" x14ac:dyDescent="0.3">
      <c r="A8098" s="60">
        <v>45826</v>
      </c>
      <c r="B8098" s="61" t="s">
        <v>16</v>
      </c>
      <c r="C8098" s="61" t="s">
        <v>110</v>
      </c>
      <c r="D8098" s="61" t="s">
        <v>6</v>
      </c>
      <c r="E8098" s="61" t="s">
        <v>49</v>
      </c>
      <c r="F8098" s="61">
        <v>0.66666666666666663</v>
      </c>
      <c r="G8098" s="62">
        <v>0</v>
      </c>
    </row>
    <row r="8099" spans="1:7" x14ac:dyDescent="0.3">
      <c r="A8099" s="54">
        <v>45826</v>
      </c>
      <c r="B8099" s="55" t="s">
        <v>16</v>
      </c>
      <c r="C8099" s="55" t="s">
        <v>110</v>
      </c>
      <c r="D8099" s="55" t="s">
        <v>6</v>
      </c>
      <c r="E8099" s="55" t="s">
        <v>49</v>
      </c>
      <c r="F8099" s="55">
        <v>0.6875</v>
      </c>
      <c r="G8099" s="56">
        <v>0</v>
      </c>
    </row>
    <row r="8100" spans="1:7" x14ac:dyDescent="0.3">
      <c r="A8100" s="60">
        <v>45826</v>
      </c>
      <c r="B8100" s="61" t="s">
        <v>16</v>
      </c>
      <c r="C8100" s="61" t="s">
        <v>110</v>
      </c>
      <c r="D8100" s="61" t="s">
        <v>6</v>
      </c>
      <c r="E8100" s="61" t="s">
        <v>49</v>
      </c>
      <c r="F8100" s="61">
        <v>0.70833333333333337</v>
      </c>
      <c r="G8100" s="62">
        <v>0</v>
      </c>
    </row>
    <row r="8101" spans="1:7" x14ac:dyDescent="0.3">
      <c r="A8101" s="54">
        <v>45826</v>
      </c>
      <c r="B8101" s="55" t="s">
        <v>16</v>
      </c>
      <c r="C8101" s="55" t="s">
        <v>110</v>
      </c>
      <c r="D8101" s="55" t="s">
        <v>6</v>
      </c>
      <c r="E8101" s="55" t="s">
        <v>49</v>
      </c>
      <c r="F8101" s="55">
        <v>0.72916666666666663</v>
      </c>
      <c r="G8101" s="56">
        <v>0</v>
      </c>
    </row>
    <row r="8102" spans="1:7" x14ac:dyDescent="0.3">
      <c r="A8102" s="60">
        <v>45826</v>
      </c>
      <c r="B8102" s="61" t="s">
        <v>16</v>
      </c>
      <c r="C8102" s="61" t="s">
        <v>110</v>
      </c>
      <c r="D8102" s="61" t="s">
        <v>6</v>
      </c>
      <c r="E8102" s="61" t="s">
        <v>49</v>
      </c>
      <c r="F8102" s="61">
        <v>0.75</v>
      </c>
      <c r="G8102" s="62">
        <v>0</v>
      </c>
    </row>
    <row r="8103" spans="1:7" x14ac:dyDescent="0.3">
      <c r="A8103" s="54">
        <v>45826</v>
      </c>
      <c r="B8103" s="55" t="s">
        <v>16</v>
      </c>
      <c r="C8103" s="55" t="s">
        <v>110</v>
      </c>
      <c r="D8103" s="55" t="s">
        <v>6</v>
      </c>
      <c r="E8103" s="55" t="s">
        <v>49</v>
      </c>
      <c r="F8103" s="55">
        <v>0.77083333333333337</v>
      </c>
      <c r="G8103" s="56">
        <v>0</v>
      </c>
    </row>
    <row r="8104" spans="1:7" x14ac:dyDescent="0.3">
      <c r="A8104" s="60">
        <v>45826</v>
      </c>
      <c r="B8104" s="61" t="s">
        <v>16</v>
      </c>
      <c r="C8104" s="61" t="s">
        <v>110</v>
      </c>
      <c r="D8104" s="61" t="s">
        <v>6</v>
      </c>
      <c r="E8104" s="61" t="s">
        <v>49</v>
      </c>
      <c r="F8104" s="61">
        <v>0.79166666666666663</v>
      </c>
      <c r="G8104" s="62">
        <v>0</v>
      </c>
    </row>
    <row r="8105" spans="1:7" x14ac:dyDescent="0.3">
      <c r="A8105" s="54">
        <v>45826</v>
      </c>
      <c r="B8105" s="55" t="s">
        <v>16</v>
      </c>
      <c r="C8105" s="55" t="s">
        <v>110</v>
      </c>
      <c r="D8105" s="55" t="s">
        <v>6</v>
      </c>
      <c r="E8105" s="55" t="s">
        <v>49</v>
      </c>
      <c r="F8105" s="55">
        <v>0.8125</v>
      </c>
      <c r="G8105" s="56">
        <v>0</v>
      </c>
    </row>
    <row r="8106" spans="1:7" x14ac:dyDescent="0.3">
      <c r="A8106" s="60">
        <v>45826</v>
      </c>
      <c r="B8106" s="61" t="s">
        <v>16</v>
      </c>
      <c r="C8106" s="61" t="s">
        <v>110</v>
      </c>
      <c r="D8106" s="61" t="s">
        <v>6</v>
      </c>
      <c r="E8106" s="61" t="s">
        <v>49</v>
      </c>
      <c r="F8106" s="61">
        <v>0.83333333333333337</v>
      </c>
      <c r="G8106" s="62">
        <v>0</v>
      </c>
    </row>
    <row r="8107" spans="1:7" x14ac:dyDescent="0.3">
      <c r="A8107" s="54">
        <v>45826</v>
      </c>
      <c r="B8107" s="55" t="s">
        <v>16</v>
      </c>
      <c r="C8107" s="55" t="s">
        <v>110</v>
      </c>
      <c r="D8107" s="55" t="s">
        <v>6</v>
      </c>
      <c r="E8107" s="55" t="s">
        <v>49</v>
      </c>
      <c r="F8107" s="55">
        <v>0.85416666666666663</v>
      </c>
      <c r="G8107" s="56">
        <v>0</v>
      </c>
    </row>
    <row r="8108" spans="1:7" x14ac:dyDescent="0.3">
      <c r="A8108" s="60">
        <v>45826</v>
      </c>
      <c r="B8108" s="61" t="s">
        <v>16</v>
      </c>
      <c r="C8108" s="61" t="s">
        <v>110</v>
      </c>
      <c r="D8108" s="61" t="s">
        <v>6</v>
      </c>
      <c r="E8108" s="61" t="s">
        <v>49</v>
      </c>
      <c r="F8108" s="61">
        <v>0.875</v>
      </c>
      <c r="G8108" s="62">
        <v>0</v>
      </c>
    </row>
    <row r="8109" spans="1:7" x14ac:dyDescent="0.3">
      <c r="A8109" s="54">
        <v>45826</v>
      </c>
      <c r="B8109" s="55" t="s">
        <v>16</v>
      </c>
      <c r="C8109" s="55" t="s">
        <v>110</v>
      </c>
      <c r="D8109" s="55" t="s">
        <v>6</v>
      </c>
      <c r="E8109" s="55" t="s">
        <v>49</v>
      </c>
      <c r="F8109" s="55">
        <v>0.89583333333333337</v>
      </c>
      <c r="G8109" s="56">
        <v>0</v>
      </c>
    </row>
    <row r="8110" spans="1:7" x14ac:dyDescent="0.3">
      <c r="A8110" s="60">
        <v>45826</v>
      </c>
      <c r="B8110" s="61" t="s">
        <v>16</v>
      </c>
      <c r="C8110" s="61" t="s">
        <v>110</v>
      </c>
      <c r="D8110" s="61" t="s">
        <v>6</v>
      </c>
      <c r="E8110" s="61" t="s">
        <v>49</v>
      </c>
      <c r="F8110" s="61">
        <v>0.91666666666666663</v>
      </c>
      <c r="G8110" s="62">
        <v>0</v>
      </c>
    </row>
    <row r="8111" spans="1:7" x14ac:dyDescent="0.3">
      <c r="A8111" s="54">
        <v>45826</v>
      </c>
      <c r="B8111" s="55" t="s">
        <v>16</v>
      </c>
      <c r="C8111" s="55" t="s">
        <v>110</v>
      </c>
      <c r="D8111" s="55" t="s">
        <v>6</v>
      </c>
      <c r="E8111" s="55" t="s">
        <v>49</v>
      </c>
      <c r="F8111" s="55">
        <v>0.9375</v>
      </c>
      <c r="G8111" s="56">
        <v>0</v>
      </c>
    </row>
    <row r="8112" spans="1:7" x14ac:dyDescent="0.3">
      <c r="A8112" s="60">
        <v>45826</v>
      </c>
      <c r="B8112" s="61" t="s">
        <v>16</v>
      </c>
      <c r="C8112" s="61" t="s">
        <v>110</v>
      </c>
      <c r="D8112" s="61" t="s">
        <v>6</v>
      </c>
      <c r="E8112" s="61" t="s">
        <v>49</v>
      </c>
      <c r="F8112" s="61">
        <v>0.95833333333333337</v>
      </c>
      <c r="G8112" s="62">
        <v>0</v>
      </c>
    </row>
    <row r="8113" spans="1:7" x14ac:dyDescent="0.3">
      <c r="A8113" s="54">
        <v>45826</v>
      </c>
      <c r="B8113" s="55" t="s">
        <v>16</v>
      </c>
      <c r="C8113" s="55" t="s">
        <v>110</v>
      </c>
      <c r="D8113" s="55" t="s">
        <v>6</v>
      </c>
      <c r="E8113" s="55" t="s">
        <v>49</v>
      </c>
      <c r="F8113" s="55">
        <v>0.97916666666666663</v>
      </c>
      <c r="G8113" s="56">
        <v>0</v>
      </c>
    </row>
    <row r="8114" spans="1:7" x14ac:dyDescent="0.3">
      <c r="A8114" s="60">
        <v>45827</v>
      </c>
      <c r="B8114" s="61" t="s">
        <v>16</v>
      </c>
      <c r="C8114" s="61" t="s">
        <v>110</v>
      </c>
      <c r="D8114" s="61" t="s">
        <v>6</v>
      </c>
      <c r="E8114" s="61" t="s">
        <v>49</v>
      </c>
      <c r="F8114" s="61">
        <v>0</v>
      </c>
      <c r="G8114" s="62">
        <v>0</v>
      </c>
    </row>
    <row r="8115" spans="1:7" x14ac:dyDescent="0.3">
      <c r="A8115" s="54">
        <v>45827</v>
      </c>
      <c r="B8115" s="55" t="s">
        <v>16</v>
      </c>
      <c r="C8115" s="55" t="s">
        <v>110</v>
      </c>
      <c r="D8115" s="55" t="s">
        <v>7</v>
      </c>
      <c r="E8115" s="55" t="s">
        <v>49</v>
      </c>
      <c r="F8115" s="55">
        <v>2.0833333333333329E-2</v>
      </c>
      <c r="G8115" s="56" cm="1">
        <f t="array" ref="G8115:G8162">IF(LOAD_RESULTS!$C$3 = "MENU",ABS(_xlfn.IFS(AND(PER_MONTH!$B8067="January",PER_MONTH!$E8067="Working Day"),Table3[Jan_WD],AND(PER_MONTH!$B8067="January",PER_MONTH!$E8067="Non-Working Day"),Table3[Jan_NWD],AND(PER_MONTH!$B8067="February",PER_MONTH!$E8067="Working Day"),Table3[Feb_WD],AND(PER_MONTH!$B8067="February",PER_MONTH!$E8067="Non-Working Day"),Table3[Feb_NWD], AND(PER_MONTH!$B8067 = "March", PER_MONTH!$E8067 = "Working Day"), Table3[Mar_WD],  AND(PER_MONTH!$B8067 = "March", PER_MONTH!$E8067 = "Non-Working Day"), Table3[Mar_NWD], AND(PER_MONTH!$B8067 = "April", PER_MONTH!$E8067 = "Working Day"), Table3[Apr_WD], AND(PER_MONTH!$B8067 = "April", PER_MONTH!$E8067 = "Non-Working Day"), Table3[Apr_NWD], AND(PER_MONTH!$B8067 = "May", PER_MONTH!$E8067 = "Working Day"), Table3[May_WD], AND(PER_MONTH!$B8067 = "May", PER_MONTH!$E8067 = "Non-Working Day"), Table3[May_NWD], AND(PER_MONTH!$B8067 = "June", PER_MONTH!$E8067 = "Working Day"), Table3[Jun_WD], AND(PER_MONTH!$B8067 = "June", PER_MONTH!$E8067 = "Non-Working Day"), Table3[Jun_NWD], AND(PER_MONTH!$B8067 = "July", PER_MONTH!$E8067 = "Working Day"), Table3[Jul_WD], AND(PER_MONTH!$B8067 = "July", PER_MONTH!$E8067 = "Non-Working Day"), Table3[Jul_NWD], AND(PER_MONTH!$B8067 = "August", PER_MONTH!$E8067 = "Working Day"), Table3[Aug_WD], AND(PER_MONTH!$B8067 = "August", PER_MONTH!$E8067 = "Non-Working Day"), Table3[Aug_NWD], AND(PER_MONTH!$B8067 = "September", PER_MONTH!$E8067 = "Working Day"), Table3[Sep_WD], AND(PER_MONTH!$B8067 = "September", PER_MONTH!$E8067 = "Non-Working Day"), Table3[Sep_NWD], AND(PER_MONTH!$B8067 = "October", PER_MONTH!$E8067 = "Working Day"), Table3[Oct_WD], AND(PER_MONTH!$B8067 = "October", PER_MONTH!$E8067 = "Non-Working Day"), Table3[Oct_NWD], AND(PER_MONTH!$B8067 = "November", PER_MONTH!$E8067 = "Working Day"), Table3[Nov_WD], AND(PER_MONTH!$B8067 = "November", PER_MONTH!$E8067 = "Non-Working Day"), Table3[Nov_NWD], AND(PER_MONTH!$B8067 = "December", PER_MONTH!$E8067 = "Working Day"), Table3[Dec_WD], AND(PER_MONTH!$B8067 = "December", PER_MONTH!$E8067 = "Non-Working Day"), Table3[Dec_NWD])),_xlfn.IFS(AND(PER_MONTH!$B8067="January",PER_MONTH!$E8067="Working Day"),Table3[Jan_WD],AND(PER_MONTH!$B8067="January",PER_MONTH!$E8067="Non-Working Day"),Table3[Jan_NWD],AND(PER_MONTH!$B8067="February",PER_MONTH!$E8067="Working Day"),Table3[Feb_WD],AND(PER_MONTH!$B8067="February",PER_MONTH!$E8067="Non-Working Day"),Table3[Feb_NWD], AND(PER_MONTH!$B8067 = "March", PER_MONTH!$E8067 = "Working Day"), Table3[Mar_WD],  AND(PER_MONTH!$B8067 = "March", PER_MONTH!$E8067 = "Non-Working Day"), Table3[Mar_NWD], AND(PER_MONTH!$B8067 = "April", PER_MONTH!$E8067 = "Working Day"), Table3[Apr_WD], AND(PER_MONTH!$B8067 = "April", PER_MONTH!$E8067 = "Non-Working Day"), Table3[Apr_NWD], AND(PER_MONTH!$B8067 = "May", PER_MONTH!$E8067 = "Working Day"), Table3[May_WD], AND(PER_MONTH!$B8067 = "May", PER_MONTH!$E8067 = "Non-Working Day"), Table3[May_NWD], AND(PER_MONTH!$B8067 = "June", PER_MONTH!$E8067 = "Working Day"), Table3[Jun_WD], AND(PER_MONTH!$B8067 = "June", PER_MONTH!$E8067 = "Non-Working Day"), Table3[Jun_NWD], AND(PER_MONTH!$B8067 = "July", PER_MONTH!$E8067 = "Working Day"), Table3[Jul_WD], AND(PER_MONTH!$B8067 = "July", PER_MONTH!$E8067 = "Non-Working Day"), Table3[Jul_NWD], AND(PER_MONTH!$B8067 = "August", PER_MONTH!$E8067 = "Working Day"), Table3[Aug_WD], AND(PER_MONTH!$B8067 = "August", PER_MONTH!$E8067 = "Non-Working Day"), Table3[Aug_NWD], AND(PER_MONTH!$B8067 = "September", PER_MONTH!$E8067 = "Working Day"), Table3[Sep_WD], AND(PER_MONTH!$B8067 = "September", PER_MONTH!$E8067 = "Non-Working Day"), Table3[Sep_NWD], AND(PER_MONTH!$B8067 = "October", PER_MONTH!$E8067 = "Working Day"), Table3[Oct_WD], AND(PER_MONTH!$B8067 = "October", PER_MONTH!$E8067 = "Non-Working Day"), Table3[Oct_NWD], AND(PER_MONTH!$B8067 = "November", PER_MONTH!$E8067 = "Working Day"), Table3[Nov_WD], AND(PER_MONTH!$B8067 = "November", PER_MONTH!$E8067 = "Non-Working Day"), Table3[Nov_NWD], AND(PER_MONTH!$B8067 = "December", PER_MONTH!$E8067 = "Working Day"), Table3[Dec_WD], AND(PER_MONTH!$B8067 = "December", PER_MONTH!$E8067 = "Non-Working Day"), Table3[Dec_NWD]))</f>
        <v>0</v>
      </c>
    </row>
    <row r="8116" spans="1:7" x14ac:dyDescent="0.3">
      <c r="A8116" s="60">
        <v>45827</v>
      </c>
      <c r="B8116" s="61" t="s">
        <v>16</v>
      </c>
      <c r="C8116" s="61" t="s">
        <v>110</v>
      </c>
      <c r="D8116" s="61" t="s">
        <v>7</v>
      </c>
      <c r="E8116" s="61" t="s">
        <v>49</v>
      </c>
      <c r="F8116" s="61">
        <v>4.1666666666666657E-2</v>
      </c>
      <c r="G8116" s="62">
        <v>0</v>
      </c>
    </row>
    <row r="8117" spans="1:7" x14ac:dyDescent="0.3">
      <c r="A8117" s="54">
        <v>45827</v>
      </c>
      <c r="B8117" s="55" t="s">
        <v>16</v>
      </c>
      <c r="C8117" s="55" t="s">
        <v>110</v>
      </c>
      <c r="D8117" s="55" t="s">
        <v>7</v>
      </c>
      <c r="E8117" s="55" t="s">
        <v>49</v>
      </c>
      <c r="F8117" s="55">
        <v>6.25E-2</v>
      </c>
      <c r="G8117" s="56">
        <v>0</v>
      </c>
    </row>
    <row r="8118" spans="1:7" x14ac:dyDescent="0.3">
      <c r="A8118" s="60">
        <v>45827</v>
      </c>
      <c r="B8118" s="61" t="s">
        <v>16</v>
      </c>
      <c r="C8118" s="61" t="s">
        <v>110</v>
      </c>
      <c r="D8118" s="61" t="s">
        <v>7</v>
      </c>
      <c r="E8118" s="61" t="s">
        <v>49</v>
      </c>
      <c r="F8118" s="61">
        <v>8.3333333333333329E-2</v>
      </c>
      <c r="G8118" s="62">
        <v>0</v>
      </c>
    </row>
    <row r="8119" spans="1:7" x14ac:dyDescent="0.3">
      <c r="A8119" s="54">
        <v>45827</v>
      </c>
      <c r="B8119" s="55" t="s">
        <v>16</v>
      </c>
      <c r="C8119" s="55" t="s">
        <v>110</v>
      </c>
      <c r="D8119" s="55" t="s">
        <v>7</v>
      </c>
      <c r="E8119" s="55" t="s">
        <v>49</v>
      </c>
      <c r="F8119" s="55">
        <v>0.1041666666666667</v>
      </c>
      <c r="G8119" s="56">
        <v>0</v>
      </c>
    </row>
    <row r="8120" spans="1:7" x14ac:dyDescent="0.3">
      <c r="A8120" s="60">
        <v>45827</v>
      </c>
      <c r="B8120" s="61" t="s">
        <v>16</v>
      </c>
      <c r="C8120" s="61" t="s">
        <v>110</v>
      </c>
      <c r="D8120" s="61" t="s">
        <v>7</v>
      </c>
      <c r="E8120" s="61" t="s">
        <v>49</v>
      </c>
      <c r="F8120" s="61">
        <v>0.125</v>
      </c>
      <c r="G8120" s="62">
        <v>0</v>
      </c>
    </row>
    <row r="8121" spans="1:7" x14ac:dyDescent="0.3">
      <c r="A8121" s="54">
        <v>45827</v>
      </c>
      <c r="B8121" s="55" t="s">
        <v>16</v>
      </c>
      <c r="C8121" s="55" t="s">
        <v>110</v>
      </c>
      <c r="D8121" s="55" t="s">
        <v>7</v>
      </c>
      <c r="E8121" s="55" t="s">
        <v>49</v>
      </c>
      <c r="F8121" s="55">
        <v>0.14583333333333329</v>
      </c>
      <c r="G8121" s="56">
        <v>0</v>
      </c>
    </row>
    <row r="8122" spans="1:7" x14ac:dyDescent="0.3">
      <c r="A8122" s="60">
        <v>45827</v>
      </c>
      <c r="B8122" s="61" t="s">
        <v>16</v>
      </c>
      <c r="C8122" s="61" t="s">
        <v>110</v>
      </c>
      <c r="D8122" s="61" t="s">
        <v>7</v>
      </c>
      <c r="E8122" s="61" t="s">
        <v>49</v>
      </c>
      <c r="F8122" s="61">
        <v>0.16666666666666671</v>
      </c>
      <c r="G8122" s="62">
        <v>0</v>
      </c>
    </row>
    <row r="8123" spans="1:7" x14ac:dyDescent="0.3">
      <c r="A8123" s="54">
        <v>45827</v>
      </c>
      <c r="B8123" s="55" t="s">
        <v>16</v>
      </c>
      <c r="C8123" s="55" t="s">
        <v>110</v>
      </c>
      <c r="D8123" s="55" t="s">
        <v>7</v>
      </c>
      <c r="E8123" s="55" t="s">
        <v>49</v>
      </c>
      <c r="F8123" s="55">
        <v>0.1875</v>
      </c>
      <c r="G8123" s="56">
        <v>0</v>
      </c>
    </row>
    <row r="8124" spans="1:7" x14ac:dyDescent="0.3">
      <c r="A8124" s="60">
        <v>45827</v>
      </c>
      <c r="B8124" s="61" t="s">
        <v>16</v>
      </c>
      <c r="C8124" s="61" t="s">
        <v>110</v>
      </c>
      <c r="D8124" s="61" t="s">
        <v>7</v>
      </c>
      <c r="E8124" s="61" t="s">
        <v>49</v>
      </c>
      <c r="F8124" s="61">
        <v>0.20833333333333329</v>
      </c>
      <c r="G8124" s="62">
        <v>0</v>
      </c>
    </row>
    <row r="8125" spans="1:7" x14ac:dyDescent="0.3">
      <c r="A8125" s="54">
        <v>45827</v>
      </c>
      <c r="B8125" s="55" t="s">
        <v>16</v>
      </c>
      <c r="C8125" s="55" t="s">
        <v>110</v>
      </c>
      <c r="D8125" s="55" t="s">
        <v>7</v>
      </c>
      <c r="E8125" s="55" t="s">
        <v>49</v>
      </c>
      <c r="F8125" s="55">
        <v>0.22916666666666671</v>
      </c>
      <c r="G8125" s="56">
        <v>0</v>
      </c>
    </row>
    <row r="8126" spans="1:7" x14ac:dyDescent="0.3">
      <c r="A8126" s="60">
        <v>45827</v>
      </c>
      <c r="B8126" s="61" t="s">
        <v>16</v>
      </c>
      <c r="C8126" s="61" t="s">
        <v>110</v>
      </c>
      <c r="D8126" s="61" t="s">
        <v>7</v>
      </c>
      <c r="E8126" s="61" t="s">
        <v>49</v>
      </c>
      <c r="F8126" s="61">
        <v>0.25</v>
      </c>
      <c r="G8126" s="62">
        <v>0</v>
      </c>
    </row>
    <row r="8127" spans="1:7" x14ac:dyDescent="0.3">
      <c r="A8127" s="54">
        <v>45827</v>
      </c>
      <c r="B8127" s="55" t="s">
        <v>16</v>
      </c>
      <c r="C8127" s="55" t="s">
        <v>110</v>
      </c>
      <c r="D8127" s="55" t="s">
        <v>7</v>
      </c>
      <c r="E8127" s="55" t="s">
        <v>49</v>
      </c>
      <c r="F8127" s="55">
        <v>0.27083333333333331</v>
      </c>
      <c r="G8127" s="56">
        <v>0</v>
      </c>
    </row>
    <row r="8128" spans="1:7" x14ac:dyDescent="0.3">
      <c r="A8128" s="60">
        <v>45827</v>
      </c>
      <c r="B8128" s="61" t="s">
        <v>16</v>
      </c>
      <c r="C8128" s="61" t="s">
        <v>110</v>
      </c>
      <c r="D8128" s="61" t="s">
        <v>7</v>
      </c>
      <c r="E8128" s="61" t="s">
        <v>49</v>
      </c>
      <c r="F8128" s="61">
        <v>0.29166666666666669</v>
      </c>
      <c r="G8128" s="62">
        <v>0</v>
      </c>
    </row>
    <row r="8129" spans="1:7" x14ac:dyDescent="0.3">
      <c r="A8129" s="54">
        <v>45827</v>
      </c>
      <c r="B8129" s="55" t="s">
        <v>16</v>
      </c>
      <c r="C8129" s="55" t="s">
        <v>110</v>
      </c>
      <c r="D8129" s="55" t="s">
        <v>7</v>
      </c>
      <c r="E8129" s="55" t="s">
        <v>49</v>
      </c>
      <c r="F8129" s="55">
        <v>0.3125</v>
      </c>
      <c r="G8129" s="56">
        <v>0</v>
      </c>
    </row>
    <row r="8130" spans="1:7" x14ac:dyDescent="0.3">
      <c r="A8130" s="60">
        <v>45827</v>
      </c>
      <c r="B8130" s="61" t="s">
        <v>16</v>
      </c>
      <c r="C8130" s="61" t="s">
        <v>110</v>
      </c>
      <c r="D8130" s="61" t="s">
        <v>7</v>
      </c>
      <c r="E8130" s="61" t="s">
        <v>49</v>
      </c>
      <c r="F8130" s="61">
        <v>0.33333333333333331</v>
      </c>
      <c r="G8130" s="62">
        <v>0</v>
      </c>
    </row>
    <row r="8131" spans="1:7" x14ac:dyDescent="0.3">
      <c r="A8131" s="54">
        <v>45827</v>
      </c>
      <c r="B8131" s="55" t="s">
        <v>16</v>
      </c>
      <c r="C8131" s="55" t="s">
        <v>110</v>
      </c>
      <c r="D8131" s="55" t="s">
        <v>7</v>
      </c>
      <c r="E8131" s="55" t="s">
        <v>49</v>
      </c>
      <c r="F8131" s="55">
        <v>0.35416666666666669</v>
      </c>
      <c r="G8131" s="56">
        <v>0</v>
      </c>
    </row>
    <row r="8132" spans="1:7" x14ac:dyDescent="0.3">
      <c r="A8132" s="60">
        <v>45827</v>
      </c>
      <c r="B8132" s="61" t="s">
        <v>16</v>
      </c>
      <c r="C8132" s="61" t="s">
        <v>110</v>
      </c>
      <c r="D8132" s="61" t="s">
        <v>7</v>
      </c>
      <c r="E8132" s="61" t="s">
        <v>49</v>
      </c>
      <c r="F8132" s="61">
        <v>0.375</v>
      </c>
      <c r="G8132" s="62">
        <v>0</v>
      </c>
    </row>
    <row r="8133" spans="1:7" x14ac:dyDescent="0.3">
      <c r="A8133" s="54">
        <v>45827</v>
      </c>
      <c r="B8133" s="55" t="s">
        <v>16</v>
      </c>
      <c r="C8133" s="55" t="s">
        <v>110</v>
      </c>
      <c r="D8133" s="55" t="s">
        <v>7</v>
      </c>
      <c r="E8133" s="55" t="s">
        <v>49</v>
      </c>
      <c r="F8133" s="55">
        <v>0.39583333333333331</v>
      </c>
      <c r="G8133" s="56">
        <v>0</v>
      </c>
    </row>
    <row r="8134" spans="1:7" x14ac:dyDescent="0.3">
      <c r="A8134" s="60">
        <v>45827</v>
      </c>
      <c r="B8134" s="61" t="s">
        <v>16</v>
      </c>
      <c r="C8134" s="61" t="s">
        <v>110</v>
      </c>
      <c r="D8134" s="61" t="s">
        <v>7</v>
      </c>
      <c r="E8134" s="61" t="s">
        <v>49</v>
      </c>
      <c r="F8134" s="61">
        <v>0.41666666666666669</v>
      </c>
      <c r="G8134" s="62">
        <v>0</v>
      </c>
    </row>
    <row r="8135" spans="1:7" x14ac:dyDescent="0.3">
      <c r="A8135" s="54">
        <v>45827</v>
      </c>
      <c r="B8135" s="55" t="s">
        <v>16</v>
      </c>
      <c r="C8135" s="55" t="s">
        <v>110</v>
      </c>
      <c r="D8135" s="55" t="s">
        <v>7</v>
      </c>
      <c r="E8135" s="55" t="s">
        <v>49</v>
      </c>
      <c r="F8135" s="55">
        <v>0.4375</v>
      </c>
      <c r="G8135" s="56">
        <v>0</v>
      </c>
    </row>
    <row r="8136" spans="1:7" x14ac:dyDescent="0.3">
      <c r="A8136" s="60">
        <v>45827</v>
      </c>
      <c r="B8136" s="61" t="s">
        <v>16</v>
      </c>
      <c r="C8136" s="61" t="s">
        <v>110</v>
      </c>
      <c r="D8136" s="61" t="s">
        <v>7</v>
      </c>
      <c r="E8136" s="61" t="s">
        <v>49</v>
      </c>
      <c r="F8136" s="61">
        <v>0.45833333333333331</v>
      </c>
      <c r="G8136" s="62">
        <v>0</v>
      </c>
    </row>
    <row r="8137" spans="1:7" x14ac:dyDescent="0.3">
      <c r="A8137" s="54">
        <v>45827</v>
      </c>
      <c r="B8137" s="55" t="s">
        <v>16</v>
      </c>
      <c r="C8137" s="55" t="s">
        <v>110</v>
      </c>
      <c r="D8137" s="55" t="s">
        <v>7</v>
      </c>
      <c r="E8137" s="55" t="s">
        <v>49</v>
      </c>
      <c r="F8137" s="55">
        <v>0.47916666666666669</v>
      </c>
      <c r="G8137" s="56">
        <v>0</v>
      </c>
    </row>
    <row r="8138" spans="1:7" x14ac:dyDescent="0.3">
      <c r="A8138" s="60">
        <v>45827</v>
      </c>
      <c r="B8138" s="61" t="s">
        <v>16</v>
      </c>
      <c r="C8138" s="61" t="s">
        <v>110</v>
      </c>
      <c r="D8138" s="61" t="s">
        <v>7</v>
      </c>
      <c r="E8138" s="61" t="s">
        <v>49</v>
      </c>
      <c r="F8138" s="61">
        <v>0.5</v>
      </c>
      <c r="G8138" s="62">
        <v>0</v>
      </c>
    </row>
    <row r="8139" spans="1:7" x14ac:dyDescent="0.3">
      <c r="A8139" s="54">
        <v>45827</v>
      </c>
      <c r="B8139" s="55" t="s">
        <v>16</v>
      </c>
      <c r="C8139" s="55" t="s">
        <v>110</v>
      </c>
      <c r="D8139" s="55" t="s">
        <v>7</v>
      </c>
      <c r="E8139" s="55" t="s">
        <v>49</v>
      </c>
      <c r="F8139" s="55">
        <v>0.52083333333333337</v>
      </c>
      <c r="G8139" s="56">
        <v>0</v>
      </c>
    </row>
    <row r="8140" spans="1:7" x14ac:dyDescent="0.3">
      <c r="A8140" s="60">
        <v>45827</v>
      </c>
      <c r="B8140" s="61" t="s">
        <v>16</v>
      </c>
      <c r="C8140" s="61" t="s">
        <v>110</v>
      </c>
      <c r="D8140" s="61" t="s">
        <v>7</v>
      </c>
      <c r="E8140" s="61" t="s">
        <v>49</v>
      </c>
      <c r="F8140" s="61">
        <v>0.54166666666666663</v>
      </c>
      <c r="G8140" s="62">
        <v>0</v>
      </c>
    </row>
    <row r="8141" spans="1:7" x14ac:dyDescent="0.3">
      <c r="A8141" s="54">
        <v>45827</v>
      </c>
      <c r="B8141" s="55" t="s">
        <v>16</v>
      </c>
      <c r="C8141" s="55" t="s">
        <v>110</v>
      </c>
      <c r="D8141" s="55" t="s">
        <v>7</v>
      </c>
      <c r="E8141" s="55" t="s">
        <v>49</v>
      </c>
      <c r="F8141" s="55">
        <v>0.5625</v>
      </c>
      <c r="G8141" s="56">
        <v>0</v>
      </c>
    </row>
    <row r="8142" spans="1:7" x14ac:dyDescent="0.3">
      <c r="A8142" s="60">
        <v>45827</v>
      </c>
      <c r="B8142" s="61" t="s">
        <v>16</v>
      </c>
      <c r="C8142" s="61" t="s">
        <v>110</v>
      </c>
      <c r="D8142" s="61" t="s">
        <v>7</v>
      </c>
      <c r="E8142" s="61" t="s">
        <v>49</v>
      </c>
      <c r="F8142" s="61">
        <v>0.58333333333333337</v>
      </c>
      <c r="G8142" s="62">
        <v>0</v>
      </c>
    </row>
    <row r="8143" spans="1:7" x14ac:dyDescent="0.3">
      <c r="A8143" s="54">
        <v>45827</v>
      </c>
      <c r="B8143" s="55" t="s">
        <v>16</v>
      </c>
      <c r="C8143" s="55" t="s">
        <v>110</v>
      </c>
      <c r="D8143" s="55" t="s">
        <v>7</v>
      </c>
      <c r="E8143" s="55" t="s">
        <v>49</v>
      </c>
      <c r="F8143" s="55">
        <v>0.60416666666666663</v>
      </c>
      <c r="G8143" s="56">
        <v>0</v>
      </c>
    </row>
    <row r="8144" spans="1:7" x14ac:dyDescent="0.3">
      <c r="A8144" s="60">
        <v>45827</v>
      </c>
      <c r="B8144" s="61" t="s">
        <v>16</v>
      </c>
      <c r="C8144" s="61" t="s">
        <v>110</v>
      </c>
      <c r="D8144" s="61" t="s">
        <v>7</v>
      </c>
      <c r="E8144" s="61" t="s">
        <v>49</v>
      </c>
      <c r="F8144" s="61">
        <v>0.625</v>
      </c>
      <c r="G8144" s="62">
        <v>0</v>
      </c>
    </row>
    <row r="8145" spans="1:7" x14ac:dyDescent="0.3">
      <c r="A8145" s="54">
        <v>45827</v>
      </c>
      <c r="B8145" s="55" t="s">
        <v>16</v>
      </c>
      <c r="C8145" s="55" t="s">
        <v>110</v>
      </c>
      <c r="D8145" s="55" t="s">
        <v>7</v>
      </c>
      <c r="E8145" s="55" t="s">
        <v>49</v>
      </c>
      <c r="F8145" s="55">
        <v>0.64583333333333337</v>
      </c>
      <c r="G8145" s="56">
        <v>0</v>
      </c>
    </row>
    <row r="8146" spans="1:7" x14ac:dyDescent="0.3">
      <c r="A8146" s="60">
        <v>45827</v>
      </c>
      <c r="B8146" s="61" t="s">
        <v>16</v>
      </c>
      <c r="C8146" s="61" t="s">
        <v>110</v>
      </c>
      <c r="D8146" s="61" t="s">
        <v>7</v>
      </c>
      <c r="E8146" s="61" t="s">
        <v>49</v>
      </c>
      <c r="F8146" s="61">
        <v>0.66666666666666663</v>
      </c>
      <c r="G8146" s="62">
        <v>0</v>
      </c>
    </row>
    <row r="8147" spans="1:7" x14ac:dyDescent="0.3">
      <c r="A8147" s="54">
        <v>45827</v>
      </c>
      <c r="B8147" s="55" t="s">
        <v>16</v>
      </c>
      <c r="C8147" s="55" t="s">
        <v>110</v>
      </c>
      <c r="D8147" s="55" t="s">
        <v>7</v>
      </c>
      <c r="E8147" s="55" t="s">
        <v>49</v>
      </c>
      <c r="F8147" s="55">
        <v>0.6875</v>
      </c>
      <c r="G8147" s="56">
        <v>0</v>
      </c>
    </row>
    <row r="8148" spans="1:7" x14ac:dyDescent="0.3">
      <c r="A8148" s="60">
        <v>45827</v>
      </c>
      <c r="B8148" s="61" t="s">
        <v>16</v>
      </c>
      <c r="C8148" s="61" t="s">
        <v>110</v>
      </c>
      <c r="D8148" s="61" t="s">
        <v>7</v>
      </c>
      <c r="E8148" s="61" t="s">
        <v>49</v>
      </c>
      <c r="F8148" s="61">
        <v>0.70833333333333337</v>
      </c>
      <c r="G8148" s="62">
        <v>0</v>
      </c>
    </row>
    <row r="8149" spans="1:7" x14ac:dyDescent="0.3">
      <c r="A8149" s="54">
        <v>45827</v>
      </c>
      <c r="B8149" s="55" t="s">
        <v>16</v>
      </c>
      <c r="C8149" s="55" t="s">
        <v>110</v>
      </c>
      <c r="D8149" s="55" t="s">
        <v>7</v>
      </c>
      <c r="E8149" s="55" t="s">
        <v>49</v>
      </c>
      <c r="F8149" s="55">
        <v>0.72916666666666663</v>
      </c>
      <c r="G8149" s="56">
        <v>0</v>
      </c>
    </row>
    <row r="8150" spans="1:7" x14ac:dyDescent="0.3">
      <c r="A8150" s="60">
        <v>45827</v>
      </c>
      <c r="B8150" s="61" t="s">
        <v>16</v>
      </c>
      <c r="C8150" s="61" t="s">
        <v>110</v>
      </c>
      <c r="D8150" s="61" t="s">
        <v>7</v>
      </c>
      <c r="E8150" s="61" t="s">
        <v>49</v>
      </c>
      <c r="F8150" s="61">
        <v>0.75</v>
      </c>
      <c r="G8150" s="62">
        <v>0</v>
      </c>
    </row>
    <row r="8151" spans="1:7" x14ac:dyDescent="0.3">
      <c r="A8151" s="54">
        <v>45827</v>
      </c>
      <c r="B8151" s="55" t="s">
        <v>16</v>
      </c>
      <c r="C8151" s="55" t="s">
        <v>110</v>
      </c>
      <c r="D8151" s="55" t="s">
        <v>7</v>
      </c>
      <c r="E8151" s="55" t="s">
        <v>49</v>
      </c>
      <c r="F8151" s="55">
        <v>0.77083333333333337</v>
      </c>
      <c r="G8151" s="56">
        <v>0</v>
      </c>
    </row>
    <row r="8152" spans="1:7" x14ac:dyDescent="0.3">
      <c r="A8152" s="60">
        <v>45827</v>
      </c>
      <c r="B8152" s="61" t="s">
        <v>16</v>
      </c>
      <c r="C8152" s="61" t="s">
        <v>110</v>
      </c>
      <c r="D8152" s="61" t="s">
        <v>7</v>
      </c>
      <c r="E8152" s="61" t="s">
        <v>49</v>
      </c>
      <c r="F8152" s="61">
        <v>0.79166666666666663</v>
      </c>
      <c r="G8152" s="62">
        <v>0</v>
      </c>
    </row>
    <row r="8153" spans="1:7" x14ac:dyDescent="0.3">
      <c r="A8153" s="54">
        <v>45827</v>
      </c>
      <c r="B8153" s="55" t="s">
        <v>16</v>
      </c>
      <c r="C8153" s="55" t="s">
        <v>110</v>
      </c>
      <c r="D8153" s="55" t="s">
        <v>7</v>
      </c>
      <c r="E8153" s="55" t="s">
        <v>49</v>
      </c>
      <c r="F8153" s="55">
        <v>0.8125</v>
      </c>
      <c r="G8153" s="56">
        <v>0</v>
      </c>
    </row>
    <row r="8154" spans="1:7" x14ac:dyDescent="0.3">
      <c r="A8154" s="60">
        <v>45827</v>
      </c>
      <c r="B8154" s="61" t="s">
        <v>16</v>
      </c>
      <c r="C8154" s="61" t="s">
        <v>110</v>
      </c>
      <c r="D8154" s="61" t="s">
        <v>7</v>
      </c>
      <c r="E8154" s="61" t="s">
        <v>49</v>
      </c>
      <c r="F8154" s="61">
        <v>0.83333333333333337</v>
      </c>
      <c r="G8154" s="62">
        <v>0</v>
      </c>
    </row>
    <row r="8155" spans="1:7" x14ac:dyDescent="0.3">
      <c r="A8155" s="54">
        <v>45827</v>
      </c>
      <c r="B8155" s="55" t="s">
        <v>16</v>
      </c>
      <c r="C8155" s="55" t="s">
        <v>110</v>
      </c>
      <c r="D8155" s="55" t="s">
        <v>7</v>
      </c>
      <c r="E8155" s="55" t="s">
        <v>49</v>
      </c>
      <c r="F8155" s="55">
        <v>0.85416666666666663</v>
      </c>
      <c r="G8155" s="56">
        <v>0</v>
      </c>
    </row>
    <row r="8156" spans="1:7" x14ac:dyDescent="0.3">
      <c r="A8156" s="60">
        <v>45827</v>
      </c>
      <c r="B8156" s="61" t="s">
        <v>16</v>
      </c>
      <c r="C8156" s="61" t="s">
        <v>110</v>
      </c>
      <c r="D8156" s="61" t="s">
        <v>7</v>
      </c>
      <c r="E8156" s="61" t="s">
        <v>49</v>
      </c>
      <c r="F8156" s="61">
        <v>0.875</v>
      </c>
      <c r="G8156" s="62">
        <v>0</v>
      </c>
    </row>
    <row r="8157" spans="1:7" x14ac:dyDescent="0.3">
      <c r="A8157" s="54">
        <v>45827</v>
      </c>
      <c r="B8157" s="55" t="s">
        <v>16</v>
      </c>
      <c r="C8157" s="55" t="s">
        <v>110</v>
      </c>
      <c r="D8157" s="55" t="s">
        <v>7</v>
      </c>
      <c r="E8157" s="55" t="s">
        <v>49</v>
      </c>
      <c r="F8157" s="55">
        <v>0.89583333333333337</v>
      </c>
      <c r="G8157" s="56">
        <v>0</v>
      </c>
    </row>
    <row r="8158" spans="1:7" x14ac:dyDescent="0.3">
      <c r="A8158" s="60">
        <v>45827</v>
      </c>
      <c r="B8158" s="61" t="s">
        <v>16</v>
      </c>
      <c r="C8158" s="61" t="s">
        <v>110</v>
      </c>
      <c r="D8158" s="61" t="s">
        <v>7</v>
      </c>
      <c r="E8158" s="61" t="s">
        <v>49</v>
      </c>
      <c r="F8158" s="61">
        <v>0.91666666666666663</v>
      </c>
      <c r="G8158" s="62">
        <v>0</v>
      </c>
    </row>
    <row r="8159" spans="1:7" x14ac:dyDescent="0.3">
      <c r="A8159" s="54">
        <v>45827</v>
      </c>
      <c r="B8159" s="55" t="s">
        <v>16</v>
      </c>
      <c r="C8159" s="55" t="s">
        <v>110</v>
      </c>
      <c r="D8159" s="55" t="s">
        <v>7</v>
      </c>
      <c r="E8159" s="55" t="s">
        <v>49</v>
      </c>
      <c r="F8159" s="55">
        <v>0.9375</v>
      </c>
      <c r="G8159" s="56">
        <v>0</v>
      </c>
    </row>
    <row r="8160" spans="1:7" x14ac:dyDescent="0.3">
      <c r="A8160" s="60">
        <v>45827</v>
      </c>
      <c r="B8160" s="61" t="s">
        <v>16</v>
      </c>
      <c r="C8160" s="61" t="s">
        <v>110</v>
      </c>
      <c r="D8160" s="61" t="s">
        <v>7</v>
      </c>
      <c r="E8160" s="61" t="s">
        <v>49</v>
      </c>
      <c r="F8160" s="61">
        <v>0.95833333333333337</v>
      </c>
      <c r="G8160" s="62">
        <v>0</v>
      </c>
    </row>
    <row r="8161" spans="1:7" x14ac:dyDescent="0.3">
      <c r="A8161" s="54">
        <v>45827</v>
      </c>
      <c r="B8161" s="55" t="s">
        <v>16</v>
      </c>
      <c r="C8161" s="55" t="s">
        <v>110</v>
      </c>
      <c r="D8161" s="55" t="s">
        <v>7</v>
      </c>
      <c r="E8161" s="55" t="s">
        <v>49</v>
      </c>
      <c r="F8161" s="55">
        <v>0.97916666666666663</v>
      </c>
      <c r="G8161" s="56">
        <v>0</v>
      </c>
    </row>
    <row r="8162" spans="1:7" x14ac:dyDescent="0.3">
      <c r="A8162" s="60">
        <v>45828</v>
      </c>
      <c r="B8162" s="61" t="s">
        <v>16</v>
      </c>
      <c r="C8162" s="61" t="s">
        <v>110</v>
      </c>
      <c r="D8162" s="61" t="s">
        <v>7</v>
      </c>
      <c r="E8162" s="61" t="s">
        <v>49</v>
      </c>
      <c r="F8162" s="61">
        <v>0</v>
      </c>
      <c r="G8162" s="62">
        <v>0</v>
      </c>
    </row>
    <row r="8163" spans="1:7" x14ac:dyDescent="0.3">
      <c r="A8163" s="54">
        <v>45828</v>
      </c>
      <c r="B8163" s="55" t="s">
        <v>16</v>
      </c>
      <c r="C8163" s="55" t="s">
        <v>110</v>
      </c>
      <c r="D8163" s="55" t="s">
        <v>8</v>
      </c>
      <c r="E8163" s="55" t="s">
        <v>48</v>
      </c>
      <c r="F8163" s="55">
        <v>2.0833333333333329E-2</v>
      </c>
      <c r="G8163" s="56" cm="1">
        <f t="array" ref="G8163:G8210">IF(LOAD_RESULTS!$C$3 = "MENU",ABS(_xlfn.IFS(AND(PER_MONTH!$B8115="January",PER_MONTH!$E8115="Working Day"),Table3[Jan_WD],AND(PER_MONTH!$B8115="January",PER_MONTH!$E8115="Non-Working Day"),Table3[Jan_NWD],AND(PER_MONTH!$B8115="February",PER_MONTH!$E8115="Working Day"),Table3[Feb_WD],AND(PER_MONTH!$B8115="February",PER_MONTH!$E8115="Non-Working Day"),Table3[Feb_NWD], AND(PER_MONTH!$B8115 = "March", PER_MONTH!$E8115 = "Working Day"), Table3[Mar_WD],  AND(PER_MONTH!$B8115 = "March", PER_MONTH!$E8115 = "Non-Working Day"), Table3[Mar_NWD], AND(PER_MONTH!$B8115 = "April", PER_MONTH!$E8115 = "Working Day"), Table3[Apr_WD], AND(PER_MONTH!$B8115 = "April", PER_MONTH!$E8115 = "Non-Working Day"), Table3[Apr_NWD], AND(PER_MONTH!$B8115 = "May", PER_MONTH!$E8115 = "Working Day"), Table3[May_WD], AND(PER_MONTH!$B8115 = "May", PER_MONTH!$E8115 = "Non-Working Day"), Table3[May_NWD], AND(PER_MONTH!$B8115 = "June", PER_MONTH!$E8115 = "Working Day"), Table3[Jun_WD], AND(PER_MONTH!$B8115 = "June", PER_MONTH!$E8115 = "Non-Working Day"), Table3[Jun_NWD], AND(PER_MONTH!$B8115 = "July", PER_MONTH!$E8115 = "Working Day"), Table3[Jul_WD], AND(PER_MONTH!$B8115 = "July", PER_MONTH!$E8115 = "Non-Working Day"), Table3[Jul_NWD], AND(PER_MONTH!$B8115 = "August", PER_MONTH!$E8115 = "Working Day"), Table3[Aug_WD], AND(PER_MONTH!$B8115 = "August", PER_MONTH!$E8115 = "Non-Working Day"), Table3[Aug_NWD], AND(PER_MONTH!$B8115 = "September", PER_MONTH!$E8115 = "Working Day"), Table3[Sep_WD], AND(PER_MONTH!$B8115 = "September", PER_MONTH!$E8115 = "Non-Working Day"), Table3[Sep_NWD], AND(PER_MONTH!$B8115 = "October", PER_MONTH!$E8115 = "Working Day"), Table3[Oct_WD], AND(PER_MONTH!$B8115 = "October", PER_MONTH!$E8115 = "Non-Working Day"), Table3[Oct_NWD], AND(PER_MONTH!$B8115 = "November", PER_MONTH!$E8115 = "Working Day"), Table3[Nov_WD], AND(PER_MONTH!$B8115 = "November", PER_MONTH!$E8115 = "Non-Working Day"), Table3[Nov_NWD], AND(PER_MONTH!$B8115 = "December", PER_MONTH!$E8115 = "Working Day"), Table3[Dec_WD], AND(PER_MONTH!$B8115 = "December", PER_MONTH!$E8115 = "Non-Working Day"), Table3[Dec_NWD])),_xlfn.IFS(AND(PER_MONTH!$B8115="January",PER_MONTH!$E8115="Working Day"),Table3[Jan_WD],AND(PER_MONTH!$B8115="January",PER_MONTH!$E8115="Non-Working Day"),Table3[Jan_NWD],AND(PER_MONTH!$B8115="February",PER_MONTH!$E8115="Working Day"),Table3[Feb_WD],AND(PER_MONTH!$B8115="February",PER_MONTH!$E8115="Non-Working Day"),Table3[Feb_NWD], AND(PER_MONTH!$B8115 = "March", PER_MONTH!$E8115 = "Working Day"), Table3[Mar_WD],  AND(PER_MONTH!$B8115 = "March", PER_MONTH!$E8115 = "Non-Working Day"), Table3[Mar_NWD], AND(PER_MONTH!$B8115 = "April", PER_MONTH!$E8115 = "Working Day"), Table3[Apr_WD], AND(PER_MONTH!$B8115 = "April", PER_MONTH!$E8115 = "Non-Working Day"), Table3[Apr_NWD], AND(PER_MONTH!$B8115 = "May", PER_MONTH!$E8115 = "Working Day"), Table3[May_WD], AND(PER_MONTH!$B8115 = "May", PER_MONTH!$E8115 = "Non-Working Day"), Table3[May_NWD], AND(PER_MONTH!$B8115 = "June", PER_MONTH!$E8115 = "Working Day"), Table3[Jun_WD], AND(PER_MONTH!$B8115 = "June", PER_MONTH!$E8115 = "Non-Working Day"), Table3[Jun_NWD], AND(PER_MONTH!$B8115 = "July", PER_MONTH!$E8115 = "Working Day"), Table3[Jul_WD], AND(PER_MONTH!$B8115 = "July", PER_MONTH!$E8115 = "Non-Working Day"), Table3[Jul_NWD], AND(PER_MONTH!$B8115 = "August", PER_MONTH!$E8115 = "Working Day"), Table3[Aug_WD], AND(PER_MONTH!$B8115 = "August", PER_MONTH!$E8115 = "Non-Working Day"), Table3[Aug_NWD], AND(PER_MONTH!$B8115 = "September", PER_MONTH!$E8115 = "Working Day"), Table3[Sep_WD], AND(PER_MONTH!$B8115 = "September", PER_MONTH!$E8115 = "Non-Working Day"), Table3[Sep_NWD], AND(PER_MONTH!$B8115 = "October", PER_MONTH!$E8115 = "Working Day"), Table3[Oct_WD], AND(PER_MONTH!$B8115 = "October", PER_MONTH!$E8115 = "Non-Working Day"), Table3[Oct_NWD], AND(PER_MONTH!$B8115 = "November", PER_MONTH!$E8115 = "Working Day"), Table3[Nov_WD], AND(PER_MONTH!$B8115 = "November", PER_MONTH!$E8115 = "Non-Working Day"), Table3[Nov_NWD], AND(PER_MONTH!$B8115 = "December", PER_MONTH!$E8115 = "Working Day"), Table3[Dec_WD], AND(PER_MONTH!$B8115 = "December", PER_MONTH!$E8115 = "Non-Working Day"), Table3[Dec_NWD]))</f>
        <v>0</v>
      </c>
    </row>
    <row r="8164" spans="1:7" x14ac:dyDescent="0.3">
      <c r="A8164" s="60">
        <v>45828</v>
      </c>
      <c r="B8164" s="61" t="s">
        <v>16</v>
      </c>
      <c r="C8164" s="61" t="s">
        <v>110</v>
      </c>
      <c r="D8164" s="61" t="s">
        <v>8</v>
      </c>
      <c r="E8164" s="61" t="s">
        <v>48</v>
      </c>
      <c r="F8164" s="61">
        <v>4.1666666666666657E-2</v>
      </c>
      <c r="G8164" s="62">
        <v>0</v>
      </c>
    </row>
    <row r="8165" spans="1:7" x14ac:dyDescent="0.3">
      <c r="A8165" s="54">
        <v>45828</v>
      </c>
      <c r="B8165" s="55" t="s">
        <v>16</v>
      </c>
      <c r="C8165" s="55" t="s">
        <v>110</v>
      </c>
      <c r="D8165" s="55" t="s">
        <v>8</v>
      </c>
      <c r="E8165" s="55" t="s">
        <v>48</v>
      </c>
      <c r="F8165" s="55">
        <v>6.25E-2</v>
      </c>
      <c r="G8165" s="56">
        <v>0</v>
      </c>
    </row>
    <row r="8166" spans="1:7" x14ac:dyDescent="0.3">
      <c r="A8166" s="60">
        <v>45828</v>
      </c>
      <c r="B8166" s="61" t="s">
        <v>16</v>
      </c>
      <c r="C8166" s="61" t="s">
        <v>110</v>
      </c>
      <c r="D8166" s="61" t="s">
        <v>8</v>
      </c>
      <c r="E8166" s="61" t="s">
        <v>48</v>
      </c>
      <c r="F8166" s="61">
        <v>8.3333333333333329E-2</v>
      </c>
      <c r="G8166" s="62">
        <v>0</v>
      </c>
    </row>
    <row r="8167" spans="1:7" x14ac:dyDescent="0.3">
      <c r="A8167" s="54">
        <v>45828</v>
      </c>
      <c r="B8167" s="55" t="s">
        <v>16</v>
      </c>
      <c r="C8167" s="55" t="s">
        <v>110</v>
      </c>
      <c r="D8167" s="55" t="s">
        <v>8</v>
      </c>
      <c r="E8167" s="55" t="s">
        <v>48</v>
      </c>
      <c r="F8167" s="55">
        <v>0.1041666666666667</v>
      </c>
      <c r="G8167" s="56">
        <v>0</v>
      </c>
    </row>
    <row r="8168" spans="1:7" x14ac:dyDescent="0.3">
      <c r="A8168" s="60">
        <v>45828</v>
      </c>
      <c r="B8168" s="61" t="s">
        <v>16</v>
      </c>
      <c r="C8168" s="61" t="s">
        <v>110</v>
      </c>
      <c r="D8168" s="61" t="s">
        <v>8</v>
      </c>
      <c r="E8168" s="61" t="s">
        <v>48</v>
      </c>
      <c r="F8168" s="61">
        <v>0.125</v>
      </c>
      <c r="G8168" s="62">
        <v>0</v>
      </c>
    </row>
    <row r="8169" spans="1:7" x14ac:dyDescent="0.3">
      <c r="A8169" s="54">
        <v>45828</v>
      </c>
      <c r="B8169" s="55" t="s">
        <v>16</v>
      </c>
      <c r="C8169" s="55" t="s">
        <v>110</v>
      </c>
      <c r="D8169" s="55" t="s">
        <v>8</v>
      </c>
      <c r="E8169" s="55" t="s">
        <v>48</v>
      </c>
      <c r="F8169" s="55">
        <v>0.14583333333333329</v>
      </c>
      <c r="G8169" s="56">
        <v>0</v>
      </c>
    </row>
    <row r="8170" spans="1:7" x14ac:dyDescent="0.3">
      <c r="A8170" s="60">
        <v>45828</v>
      </c>
      <c r="B8170" s="61" t="s">
        <v>16</v>
      </c>
      <c r="C8170" s="61" t="s">
        <v>110</v>
      </c>
      <c r="D8170" s="61" t="s">
        <v>8</v>
      </c>
      <c r="E8170" s="61" t="s">
        <v>48</v>
      </c>
      <c r="F8170" s="61">
        <v>0.16666666666666671</v>
      </c>
      <c r="G8170" s="62">
        <v>0</v>
      </c>
    </row>
    <row r="8171" spans="1:7" x14ac:dyDescent="0.3">
      <c r="A8171" s="54">
        <v>45828</v>
      </c>
      <c r="B8171" s="55" t="s">
        <v>16</v>
      </c>
      <c r="C8171" s="55" t="s">
        <v>110</v>
      </c>
      <c r="D8171" s="55" t="s">
        <v>8</v>
      </c>
      <c r="E8171" s="55" t="s">
        <v>48</v>
      </c>
      <c r="F8171" s="55">
        <v>0.1875</v>
      </c>
      <c r="G8171" s="56">
        <v>0</v>
      </c>
    </row>
    <row r="8172" spans="1:7" x14ac:dyDescent="0.3">
      <c r="A8172" s="60">
        <v>45828</v>
      </c>
      <c r="B8172" s="61" t="s">
        <v>16</v>
      </c>
      <c r="C8172" s="61" t="s">
        <v>110</v>
      </c>
      <c r="D8172" s="61" t="s">
        <v>8</v>
      </c>
      <c r="E8172" s="61" t="s">
        <v>48</v>
      </c>
      <c r="F8172" s="61">
        <v>0.20833333333333329</v>
      </c>
      <c r="G8172" s="62">
        <v>0</v>
      </c>
    </row>
    <row r="8173" spans="1:7" x14ac:dyDescent="0.3">
      <c r="A8173" s="54">
        <v>45828</v>
      </c>
      <c r="B8173" s="55" t="s">
        <v>16</v>
      </c>
      <c r="C8173" s="55" t="s">
        <v>110</v>
      </c>
      <c r="D8173" s="55" t="s">
        <v>8</v>
      </c>
      <c r="E8173" s="55" t="s">
        <v>48</v>
      </c>
      <c r="F8173" s="55">
        <v>0.22916666666666671</v>
      </c>
      <c r="G8173" s="56">
        <v>0</v>
      </c>
    </row>
    <row r="8174" spans="1:7" x14ac:dyDescent="0.3">
      <c r="A8174" s="60">
        <v>45828</v>
      </c>
      <c r="B8174" s="61" t="s">
        <v>16</v>
      </c>
      <c r="C8174" s="61" t="s">
        <v>110</v>
      </c>
      <c r="D8174" s="61" t="s">
        <v>8</v>
      </c>
      <c r="E8174" s="61" t="s">
        <v>48</v>
      </c>
      <c r="F8174" s="61">
        <v>0.25</v>
      </c>
      <c r="G8174" s="62">
        <v>0</v>
      </c>
    </row>
    <row r="8175" spans="1:7" x14ac:dyDescent="0.3">
      <c r="A8175" s="54">
        <v>45828</v>
      </c>
      <c r="B8175" s="55" t="s">
        <v>16</v>
      </c>
      <c r="C8175" s="55" t="s">
        <v>110</v>
      </c>
      <c r="D8175" s="55" t="s">
        <v>8</v>
      </c>
      <c r="E8175" s="55" t="s">
        <v>48</v>
      </c>
      <c r="F8175" s="55">
        <v>0.27083333333333331</v>
      </c>
      <c r="G8175" s="56">
        <v>0</v>
      </c>
    </row>
    <row r="8176" spans="1:7" x14ac:dyDescent="0.3">
      <c r="A8176" s="60">
        <v>45828</v>
      </c>
      <c r="B8176" s="61" t="s">
        <v>16</v>
      </c>
      <c r="C8176" s="61" t="s">
        <v>110</v>
      </c>
      <c r="D8176" s="61" t="s">
        <v>8</v>
      </c>
      <c r="E8176" s="61" t="s">
        <v>48</v>
      </c>
      <c r="F8176" s="61">
        <v>0.29166666666666669</v>
      </c>
      <c r="G8176" s="62">
        <v>0</v>
      </c>
    </row>
    <row r="8177" spans="1:7" x14ac:dyDescent="0.3">
      <c r="A8177" s="54">
        <v>45828</v>
      </c>
      <c r="B8177" s="55" t="s">
        <v>16</v>
      </c>
      <c r="C8177" s="55" t="s">
        <v>110</v>
      </c>
      <c r="D8177" s="55" t="s">
        <v>8</v>
      </c>
      <c r="E8177" s="55" t="s">
        <v>48</v>
      </c>
      <c r="F8177" s="55">
        <v>0.3125</v>
      </c>
      <c r="G8177" s="56">
        <v>0</v>
      </c>
    </row>
    <row r="8178" spans="1:7" x14ac:dyDescent="0.3">
      <c r="A8178" s="60">
        <v>45828</v>
      </c>
      <c r="B8178" s="61" t="s">
        <v>16</v>
      </c>
      <c r="C8178" s="61" t="s">
        <v>110</v>
      </c>
      <c r="D8178" s="61" t="s">
        <v>8</v>
      </c>
      <c r="E8178" s="61" t="s">
        <v>48</v>
      </c>
      <c r="F8178" s="61">
        <v>0.33333333333333331</v>
      </c>
      <c r="G8178" s="62">
        <v>0</v>
      </c>
    </row>
    <row r="8179" spans="1:7" x14ac:dyDescent="0.3">
      <c r="A8179" s="54">
        <v>45828</v>
      </c>
      <c r="B8179" s="55" t="s">
        <v>16</v>
      </c>
      <c r="C8179" s="55" t="s">
        <v>110</v>
      </c>
      <c r="D8179" s="55" t="s">
        <v>8</v>
      </c>
      <c r="E8179" s="55" t="s">
        <v>48</v>
      </c>
      <c r="F8179" s="55">
        <v>0.35416666666666669</v>
      </c>
      <c r="G8179" s="56">
        <v>0</v>
      </c>
    </row>
    <row r="8180" spans="1:7" x14ac:dyDescent="0.3">
      <c r="A8180" s="60">
        <v>45828</v>
      </c>
      <c r="B8180" s="61" t="s">
        <v>16</v>
      </c>
      <c r="C8180" s="61" t="s">
        <v>110</v>
      </c>
      <c r="D8180" s="61" t="s">
        <v>8</v>
      </c>
      <c r="E8180" s="61" t="s">
        <v>48</v>
      </c>
      <c r="F8180" s="61">
        <v>0.375</v>
      </c>
      <c r="G8180" s="62">
        <v>0</v>
      </c>
    </row>
    <row r="8181" spans="1:7" x14ac:dyDescent="0.3">
      <c r="A8181" s="54">
        <v>45828</v>
      </c>
      <c r="B8181" s="55" t="s">
        <v>16</v>
      </c>
      <c r="C8181" s="55" t="s">
        <v>110</v>
      </c>
      <c r="D8181" s="55" t="s">
        <v>8</v>
      </c>
      <c r="E8181" s="55" t="s">
        <v>48</v>
      </c>
      <c r="F8181" s="55">
        <v>0.39583333333333331</v>
      </c>
      <c r="G8181" s="56">
        <v>0</v>
      </c>
    </row>
    <row r="8182" spans="1:7" x14ac:dyDescent="0.3">
      <c r="A8182" s="60">
        <v>45828</v>
      </c>
      <c r="B8182" s="61" t="s">
        <v>16</v>
      </c>
      <c r="C8182" s="61" t="s">
        <v>110</v>
      </c>
      <c r="D8182" s="61" t="s">
        <v>8</v>
      </c>
      <c r="E8182" s="61" t="s">
        <v>48</v>
      </c>
      <c r="F8182" s="61">
        <v>0.41666666666666669</v>
      </c>
      <c r="G8182" s="62">
        <v>0</v>
      </c>
    </row>
    <row r="8183" spans="1:7" x14ac:dyDescent="0.3">
      <c r="A8183" s="54">
        <v>45828</v>
      </c>
      <c r="B8183" s="55" t="s">
        <v>16</v>
      </c>
      <c r="C8183" s="55" t="s">
        <v>110</v>
      </c>
      <c r="D8183" s="55" t="s">
        <v>8</v>
      </c>
      <c r="E8183" s="55" t="s">
        <v>48</v>
      </c>
      <c r="F8183" s="55">
        <v>0.4375</v>
      </c>
      <c r="G8183" s="56">
        <v>0</v>
      </c>
    </row>
    <row r="8184" spans="1:7" x14ac:dyDescent="0.3">
      <c r="A8184" s="60">
        <v>45828</v>
      </c>
      <c r="B8184" s="61" t="s">
        <v>16</v>
      </c>
      <c r="C8184" s="61" t="s">
        <v>110</v>
      </c>
      <c r="D8184" s="61" t="s">
        <v>8</v>
      </c>
      <c r="E8184" s="61" t="s">
        <v>48</v>
      </c>
      <c r="F8184" s="61">
        <v>0.45833333333333331</v>
      </c>
      <c r="G8184" s="62">
        <v>0</v>
      </c>
    </row>
    <row r="8185" spans="1:7" x14ac:dyDescent="0.3">
      <c r="A8185" s="54">
        <v>45828</v>
      </c>
      <c r="B8185" s="55" t="s">
        <v>16</v>
      </c>
      <c r="C8185" s="55" t="s">
        <v>110</v>
      </c>
      <c r="D8185" s="55" t="s">
        <v>8</v>
      </c>
      <c r="E8185" s="55" t="s">
        <v>48</v>
      </c>
      <c r="F8185" s="55">
        <v>0.47916666666666669</v>
      </c>
      <c r="G8185" s="56">
        <v>0</v>
      </c>
    </row>
    <row r="8186" spans="1:7" x14ac:dyDescent="0.3">
      <c r="A8186" s="60">
        <v>45828</v>
      </c>
      <c r="B8186" s="61" t="s">
        <v>16</v>
      </c>
      <c r="C8186" s="61" t="s">
        <v>110</v>
      </c>
      <c r="D8186" s="61" t="s">
        <v>8</v>
      </c>
      <c r="E8186" s="61" t="s">
        <v>48</v>
      </c>
      <c r="F8186" s="61">
        <v>0.5</v>
      </c>
      <c r="G8186" s="62">
        <v>0</v>
      </c>
    </row>
    <row r="8187" spans="1:7" x14ac:dyDescent="0.3">
      <c r="A8187" s="54">
        <v>45828</v>
      </c>
      <c r="B8187" s="55" t="s">
        <v>16</v>
      </c>
      <c r="C8187" s="55" t="s">
        <v>110</v>
      </c>
      <c r="D8187" s="55" t="s">
        <v>8</v>
      </c>
      <c r="E8187" s="55" t="s">
        <v>48</v>
      </c>
      <c r="F8187" s="55">
        <v>0.52083333333333337</v>
      </c>
      <c r="G8187" s="56">
        <v>0</v>
      </c>
    </row>
    <row r="8188" spans="1:7" x14ac:dyDescent="0.3">
      <c r="A8188" s="60">
        <v>45828</v>
      </c>
      <c r="B8188" s="61" t="s">
        <v>16</v>
      </c>
      <c r="C8188" s="61" t="s">
        <v>110</v>
      </c>
      <c r="D8188" s="61" t="s">
        <v>8</v>
      </c>
      <c r="E8188" s="61" t="s">
        <v>48</v>
      </c>
      <c r="F8188" s="61">
        <v>0.54166666666666663</v>
      </c>
      <c r="G8188" s="62">
        <v>0</v>
      </c>
    </row>
    <row r="8189" spans="1:7" x14ac:dyDescent="0.3">
      <c r="A8189" s="54">
        <v>45828</v>
      </c>
      <c r="B8189" s="55" t="s">
        <v>16</v>
      </c>
      <c r="C8189" s="55" t="s">
        <v>110</v>
      </c>
      <c r="D8189" s="55" t="s">
        <v>8</v>
      </c>
      <c r="E8189" s="55" t="s">
        <v>48</v>
      </c>
      <c r="F8189" s="55">
        <v>0.5625</v>
      </c>
      <c r="G8189" s="56">
        <v>0</v>
      </c>
    </row>
    <row r="8190" spans="1:7" x14ac:dyDescent="0.3">
      <c r="A8190" s="60">
        <v>45828</v>
      </c>
      <c r="B8190" s="61" t="s">
        <v>16</v>
      </c>
      <c r="C8190" s="61" t="s">
        <v>110</v>
      </c>
      <c r="D8190" s="61" t="s">
        <v>8</v>
      </c>
      <c r="E8190" s="61" t="s">
        <v>48</v>
      </c>
      <c r="F8190" s="61">
        <v>0.58333333333333337</v>
      </c>
      <c r="G8190" s="62">
        <v>0</v>
      </c>
    </row>
    <row r="8191" spans="1:7" x14ac:dyDescent="0.3">
      <c r="A8191" s="54">
        <v>45828</v>
      </c>
      <c r="B8191" s="55" t="s">
        <v>16</v>
      </c>
      <c r="C8191" s="55" t="s">
        <v>110</v>
      </c>
      <c r="D8191" s="55" t="s">
        <v>8</v>
      </c>
      <c r="E8191" s="55" t="s">
        <v>48</v>
      </c>
      <c r="F8191" s="55">
        <v>0.60416666666666663</v>
      </c>
      <c r="G8191" s="56">
        <v>0</v>
      </c>
    </row>
    <row r="8192" spans="1:7" x14ac:dyDescent="0.3">
      <c r="A8192" s="60">
        <v>45828</v>
      </c>
      <c r="B8192" s="61" t="s">
        <v>16</v>
      </c>
      <c r="C8192" s="61" t="s">
        <v>110</v>
      </c>
      <c r="D8192" s="61" t="s">
        <v>8</v>
      </c>
      <c r="E8192" s="61" t="s">
        <v>48</v>
      </c>
      <c r="F8192" s="61">
        <v>0.625</v>
      </c>
      <c r="G8192" s="62">
        <v>0</v>
      </c>
    </row>
    <row r="8193" spans="1:7" x14ac:dyDescent="0.3">
      <c r="A8193" s="54">
        <v>45828</v>
      </c>
      <c r="B8193" s="55" t="s">
        <v>16</v>
      </c>
      <c r="C8193" s="55" t="s">
        <v>110</v>
      </c>
      <c r="D8193" s="55" t="s">
        <v>8</v>
      </c>
      <c r="E8193" s="55" t="s">
        <v>48</v>
      </c>
      <c r="F8193" s="55">
        <v>0.64583333333333337</v>
      </c>
      <c r="G8193" s="56">
        <v>0</v>
      </c>
    </row>
    <row r="8194" spans="1:7" x14ac:dyDescent="0.3">
      <c r="A8194" s="60">
        <v>45828</v>
      </c>
      <c r="B8194" s="61" t="s">
        <v>16</v>
      </c>
      <c r="C8194" s="61" t="s">
        <v>110</v>
      </c>
      <c r="D8194" s="61" t="s">
        <v>8</v>
      </c>
      <c r="E8194" s="61" t="s">
        <v>48</v>
      </c>
      <c r="F8194" s="61">
        <v>0.66666666666666663</v>
      </c>
      <c r="G8194" s="62">
        <v>0</v>
      </c>
    </row>
    <row r="8195" spans="1:7" x14ac:dyDescent="0.3">
      <c r="A8195" s="54">
        <v>45828</v>
      </c>
      <c r="B8195" s="55" t="s">
        <v>16</v>
      </c>
      <c r="C8195" s="55" t="s">
        <v>110</v>
      </c>
      <c r="D8195" s="55" t="s">
        <v>8</v>
      </c>
      <c r="E8195" s="55" t="s">
        <v>48</v>
      </c>
      <c r="F8195" s="55">
        <v>0.6875</v>
      </c>
      <c r="G8195" s="56">
        <v>0</v>
      </c>
    </row>
    <row r="8196" spans="1:7" x14ac:dyDescent="0.3">
      <c r="A8196" s="60">
        <v>45828</v>
      </c>
      <c r="B8196" s="61" t="s">
        <v>16</v>
      </c>
      <c r="C8196" s="61" t="s">
        <v>110</v>
      </c>
      <c r="D8196" s="61" t="s">
        <v>8</v>
      </c>
      <c r="E8196" s="61" t="s">
        <v>48</v>
      </c>
      <c r="F8196" s="61">
        <v>0.70833333333333337</v>
      </c>
      <c r="G8196" s="62">
        <v>0</v>
      </c>
    </row>
    <row r="8197" spans="1:7" x14ac:dyDescent="0.3">
      <c r="A8197" s="54">
        <v>45828</v>
      </c>
      <c r="B8197" s="55" t="s">
        <v>16</v>
      </c>
      <c r="C8197" s="55" t="s">
        <v>110</v>
      </c>
      <c r="D8197" s="55" t="s">
        <v>8</v>
      </c>
      <c r="E8197" s="55" t="s">
        <v>48</v>
      </c>
      <c r="F8197" s="55">
        <v>0.72916666666666663</v>
      </c>
      <c r="G8197" s="56">
        <v>0</v>
      </c>
    </row>
    <row r="8198" spans="1:7" x14ac:dyDescent="0.3">
      <c r="A8198" s="60">
        <v>45828</v>
      </c>
      <c r="B8198" s="61" t="s">
        <v>16</v>
      </c>
      <c r="C8198" s="61" t="s">
        <v>110</v>
      </c>
      <c r="D8198" s="61" t="s">
        <v>8</v>
      </c>
      <c r="E8198" s="61" t="s">
        <v>48</v>
      </c>
      <c r="F8198" s="61">
        <v>0.75</v>
      </c>
      <c r="G8198" s="62">
        <v>0</v>
      </c>
    </row>
    <row r="8199" spans="1:7" x14ac:dyDescent="0.3">
      <c r="A8199" s="54">
        <v>45828</v>
      </c>
      <c r="B8199" s="55" t="s">
        <v>16</v>
      </c>
      <c r="C8199" s="55" t="s">
        <v>110</v>
      </c>
      <c r="D8199" s="55" t="s">
        <v>8</v>
      </c>
      <c r="E8199" s="55" t="s">
        <v>48</v>
      </c>
      <c r="F8199" s="55">
        <v>0.77083333333333337</v>
      </c>
      <c r="G8199" s="56">
        <v>0</v>
      </c>
    </row>
    <row r="8200" spans="1:7" x14ac:dyDescent="0.3">
      <c r="A8200" s="60">
        <v>45828</v>
      </c>
      <c r="B8200" s="61" t="s">
        <v>16</v>
      </c>
      <c r="C8200" s="61" t="s">
        <v>110</v>
      </c>
      <c r="D8200" s="61" t="s">
        <v>8</v>
      </c>
      <c r="E8200" s="61" t="s">
        <v>48</v>
      </c>
      <c r="F8200" s="61">
        <v>0.79166666666666663</v>
      </c>
      <c r="G8200" s="62">
        <v>0</v>
      </c>
    </row>
    <row r="8201" spans="1:7" x14ac:dyDescent="0.3">
      <c r="A8201" s="54">
        <v>45828</v>
      </c>
      <c r="B8201" s="55" t="s">
        <v>16</v>
      </c>
      <c r="C8201" s="55" t="s">
        <v>110</v>
      </c>
      <c r="D8201" s="55" t="s">
        <v>8</v>
      </c>
      <c r="E8201" s="55" t="s">
        <v>48</v>
      </c>
      <c r="F8201" s="55">
        <v>0.8125</v>
      </c>
      <c r="G8201" s="56">
        <v>0</v>
      </c>
    </row>
    <row r="8202" spans="1:7" x14ac:dyDescent="0.3">
      <c r="A8202" s="60">
        <v>45828</v>
      </c>
      <c r="B8202" s="61" t="s">
        <v>16</v>
      </c>
      <c r="C8202" s="61" t="s">
        <v>110</v>
      </c>
      <c r="D8202" s="61" t="s">
        <v>8</v>
      </c>
      <c r="E8202" s="61" t="s">
        <v>48</v>
      </c>
      <c r="F8202" s="61">
        <v>0.83333333333333337</v>
      </c>
      <c r="G8202" s="62">
        <v>0</v>
      </c>
    </row>
    <row r="8203" spans="1:7" x14ac:dyDescent="0.3">
      <c r="A8203" s="54">
        <v>45828</v>
      </c>
      <c r="B8203" s="55" t="s">
        <v>16</v>
      </c>
      <c r="C8203" s="55" t="s">
        <v>110</v>
      </c>
      <c r="D8203" s="55" t="s">
        <v>8</v>
      </c>
      <c r="E8203" s="55" t="s">
        <v>48</v>
      </c>
      <c r="F8203" s="55">
        <v>0.85416666666666663</v>
      </c>
      <c r="G8203" s="56">
        <v>0</v>
      </c>
    </row>
    <row r="8204" spans="1:7" x14ac:dyDescent="0.3">
      <c r="A8204" s="60">
        <v>45828</v>
      </c>
      <c r="B8204" s="61" t="s">
        <v>16</v>
      </c>
      <c r="C8204" s="61" t="s">
        <v>110</v>
      </c>
      <c r="D8204" s="61" t="s">
        <v>8</v>
      </c>
      <c r="E8204" s="61" t="s">
        <v>48</v>
      </c>
      <c r="F8204" s="61">
        <v>0.875</v>
      </c>
      <c r="G8204" s="62">
        <v>0</v>
      </c>
    </row>
    <row r="8205" spans="1:7" x14ac:dyDescent="0.3">
      <c r="A8205" s="54">
        <v>45828</v>
      </c>
      <c r="B8205" s="55" t="s">
        <v>16</v>
      </c>
      <c r="C8205" s="55" t="s">
        <v>110</v>
      </c>
      <c r="D8205" s="55" t="s">
        <v>8</v>
      </c>
      <c r="E8205" s="55" t="s">
        <v>48</v>
      </c>
      <c r="F8205" s="55">
        <v>0.89583333333333337</v>
      </c>
      <c r="G8205" s="56">
        <v>0</v>
      </c>
    </row>
    <row r="8206" spans="1:7" x14ac:dyDescent="0.3">
      <c r="A8206" s="60">
        <v>45828</v>
      </c>
      <c r="B8206" s="61" t="s">
        <v>16</v>
      </c>
      <c r="C8206" s="61" t="s">
        <v>110</v>
      </c>
      <c r="D8206" s="61" t="s">
        <v>8</v>
      </c>
      <c r="E8206" s="61" t="s">
        <v>48</v>
      </c>
      <c r="F8206" s="61">
        <v>0.91666666666666663</v>
      </c>
      <c r="G8206" s="62">
        <v>0</v>
      </c>
    </row>
    <row r="8207" spans="1:7" x14ac:dyDescent="0.3">
      <c r="A8207" s="54">
        <v>45828</v>
      </c>
      <c r="B8207" s="55" t="s">
        <v>16</v>
      </c>
      <c r="C8207" s="55" t="s">
        <v>110</v>
      </c>
      <c r="D8207" s="55" t="s">
        <v>8</v>
      </c>
      <c r="E8207" s="55" t="s">
        <v>48</v>
      </c>
      <c r="F8207" s="55">
        <v>0.9375</v>
      </c>
      <c r="G8207" s="56">
        <v>0</v>
      </c>
    </row>
    <row r="8208" spans="1:7" x14ac:dyDescent="0.3">
      <c r="A8208" s="60">
        <v>45828</v>
      </c>
      <c r="B8208" s="61" t="s">
        <v>16</v>
      </c>
      <c r="C8208" s="61" t="s">
        <v>110</v>
      </c>
      <c r="D8208" s="61" t="s">
        <v>8</v>
      </c>
      <c r="E8208" s="61" t="s">
        <v>48</v>
      </c>
      <c r="F8208" s="61">
        <v>0.95833333333333337</v>
      </c>
      <c r="G8208" s="62">
        <v>0</v>
      </c>
    </row>
    <row r="8209" spans="1:7" x14ac:dyDescent="0.3">
      <c r="A8209" s="54">
        <v>45828</v>
      </c>
      <c r="B8209" s="55" t="s">
        <v>16</v>
      </c>
      <c r="C8209" s="55" t="s">
        <v>110</v>
      </c>
      <c r="D8209" s="55" t="s">
        <v>8</v>
      </c>
      <c r="E8209" s="55" t="s">
        <v>48</v>
      </c>
      <c r="F8209" s="55">
        <v>0.97916666666666663</v>
      </c>
      <c r="G8209" s="56">
        <v>0</v>
      </c>
    </row>
    <row r="8210" spans="1:7" x14ac:dyDescent="0.3">
      <c r="A8210" s="60">
        <v>45829</v>
      </c>
      <c r="B8210" s="61" t="s">
        <v>16</v>
      </c>
      <c r="C8210" s="61" t="s">
        <v>110</v>
      </c>
      <c r="D8210" s="61" t="s">
        <v>8</v>
      </c>
      <c r="E8210" s="61" t="s">
        <v>48</v>
      </c>
      <c r="F8210" s="61">
        <v>0</v>
      </c>
      <c r="G8210" s="62">
        <v>0</v>
      </c>
    </row>
    <row r="8211" spans="1:7" x14ac:dyDescent="0.3">
      <c r="A8211" s="54">
        <v>45829</v>
      </c>
      <c r="B8211" s="55" t="s">
        <v>16</v>
      </c>
      <c r="C8211" s="55" t="s">
        <v>110</v>
      </c>
      <c r="D8211" s="55" t="s">
        <v>9</v>
      </c>
      <c r="E8211" s="55" t="s">
        <v>48</v>
      </c>
      <c r="F8211" s="55">
        <v>2.0833333333333329E-2</v>
      </c>
      <c r="G8211" s="56" cm="1">
        <f t="array" ref="G8211:G8258">IF(LOAD_RESULTS!$C$3 = "MENU",ABS(_xlfn.IFS(AND(PER_MONTH!$B8163="January",PER_MONTH!$E8163="Working Day"),Table3[Jan_WD],AND(PER_MONTH!$B8163="January",PER_MONTH!$E8163="Non-Working Day"),Table3[Jan_NWD],AND(PER_MONTH!$B8163="February",PER_MONTH!$E8163="Working Day"),Table3[Feb_WD],AND(PER_MONTH!$B8163="February",PER_MONTH!$E8163="Non-Working Day"),Table3[Feb_NWD], AND(PER_MONTH!$B8163 = "March", PER_MONTH!$E8163 = "Working Day"), Table3[Mar_WD],  AND(PER_MONTH!$B8163 = "March", PER_MONTH!$E8163 = "Non-Working Day"), Table3[Mar_NWD], AND(PER_MONTH!$B8163 = "April", PER_MONTH!$E8163 = "Working Day"), Table3[Apr_WD], AND(PER_MONTH!$B8163 = "April", PER_MONTH!$E8163 = "Non-Working Day"), Table3[Apr_NWD], AND(PER_MONTH!$B8163 = "May", PER_MONTH!$E8163 = "Working Day"), Table3[May_WD], AND(PER_MONTH!$B8163 = "May", PER_MONTH!$E8163 = "Non-Working Day"), Table3[May_NWD], AND(PER_MONTH!$B8163 = "June", PER_MONTH!$E8163 = "Working Day"), Table3[Jun_WD], AND(PER_MONTH!$B8163 = "June", PER_MONTH!$E8163 = "Non-Working Day"), Table3[Jun_NWD], AND(PER_MONTH!$B8163 = "July", PER_MONTH!$E8163 = "Working Day"), Table3[Jul_WD], AND(PER_MONTH!$B8163 = "July", PER_MONTH!$E8163 = "Non-Working Day"), Table3[Jul_NWD], AND(PER_MONTH!$B8163 = "August", PER_MONTH!$E8163 = "Working Day"), Table3[Aug_WD], AND(PER_MONTH!$B8163 = "August", PER_MONTH!$E8163 = "Non-Working Day"), Table3[Aug_NWD], AND(PER_MONTH!$B8163 = "September", PER_MONTH!$E8163 = "Working Day"), Table3[Sep_WD], AND(PER_MONTH!$B8163 = "September", PER_MONTH!$E8163 = "Non-Working Day"), Table3[Sep_NWD], AND(PER_MONTH!$B8163 = "October", PER_MONTH!$E8163 = "Working Day"), Table3[Oct_WD], AND(PER_MONTH!$B8163 = "October", PER_MONTH!$E8163 = "Non-Working Day"), Table3[Oct_NWD], AND(PER_MONTH!$B8163 = "November", PER_MONTH!$E8163 = "Working Day"), Table3[Nov_WD], AND(PER_MONTH!$B8163 = "November", PER_MONTH!$E8163 = "Non-Working Day"), Table3[Nov_NWD], AND(PER_MONTH!$B8163 = "December", PER_MONTH!$E8163 = "Working Day"), Table3[Dec_WD], AND(PER_MONTH!$B8163 = "December", PER_MONTH!$E8163 = "Non-Working Day"), Table3[Dec_NWD])),_xlfn.IFS(AND(PER_MONTH!$B8163="January",PER_MONTH!$E8163="Working Day"),Table3[Jan_WD],AND(PER_MONTH!$B8163="January",PER_MONTH!$E8163="Non-Working Day"),Table3[Jan_NWD],AND(PER_MONTH!$B8163="February",PER_MONTH!$E8163="Working Day"),Table3[Feb_WD],AND(PER_MONTH!$B8163="February",PER_MONTH!$E8163="Non-Working Day"),Table3[Feb_NWD], AND(PER_MONTH!$B8163 = "March", PER_MONTH!$E8163 = "Working Day"), Table3[Mar_WD],  AND(PER_MONTH!$B8163 = "March", PER_MONTH!$E8163 = "Non-Working Day"), Table3[Mar_NWD], AND(PER_MONTH!$B8163 = "April", PER_MONTH!$E8163 = "Working Day"), Table3[Apr_WD], AND(PER_MONTH!$B8163 = "April", PER_MONTH!$E8163 = "Non-Working Day"), Table3[Apr_NWD], AND(PER_MONTH!$B8163 = "May", PER_MONTH!$E8163 = "Working Day"), Table3[May_WD], AND(PER_MONTH!$B8163 = "May", PER_MONTH!$E8163 = "Non-Working Day"), Table3[May_NWD], AND(PER_MONTH!$B8163 = "June", PER_MONTH!$E8163 = "Working Day"), Table3[Jun_WD], AND(PER_MONTH!$B8163 = "June", PER_MONTH!$E8163 = "Non-Working Day"), Table3[Jun_NWD], AND(PER_MONTH!$B8163 = "July", PER_MONTH!$E8163 = "Working Day"), Table3[Jul_WD], AND(PER_MONTH!$B8163 = "July", PER_MONTH!$E8163 = "Non-Working Day"), Table3[Jul_NWD], AND(PER_MONTH!$B8163 = "August", PER_MONTH!$E8163 = "Working Day"), Table3[Aug_WD], AND(PER_MONTH!$B8163 = "August", PER_MONTH!$E8163 = "Non-Working Day"), Table3[Aug_NWD], AND(PER_MONTH!$B8163 = "September", PER_MONTH!$E8163 = "Working Day"), Table3[Sep_WD], AND(PER_MONTH!$B8163 = "September", PER_MONTH!$E8163 = "Non-Working Day"), Table3[Sep_NWD], AND(PER_MONTH!$B8163 = "October", PER_MONTH!$E8163 = "Working Day"), Table3[Oct_WD], AND(PER_MONTH!$B8163 = "October", PER_MONTH!$E8163 = "Non-Working Day"), Table3[Oct_NWD], AND(PER_MONTH!$B8163 = "November", PER_MONTH!$E8163 = "Working Day"), Table3[Nov_WD], AND(PER_MONTH!$B8163 = "November", PER_MONTH!$E8163 = "Non-Working Day"), Table3[Nov_NWD], AND(PER_MONTH!$B8163 = "December", PER_MONTH!$E8163 = "Working Day"), Table3[Dec_WD], AND(PER_MONTH!$B8163 = "December", PER_MONTH!$E8163 = "Non-Working Day"), Table3[Dec_NWD]))</f>
        <v>0</v>
      </c>
    </row>
    <row r="8212" spans="1:7" x14ac:dyDescent="0.3">
      <c r="A8212" s="60">
        <v>45829</v>
      </c>
      <c r="B8212" s="61" t="s">
        <v>16</v>
      </c>
      <c r="C8212" s="61" t="s">
        <v>110</v>
      </c>
      <c r="D8212" s="61" t="s">
        <v>9</v>
      </c>
      <c r="E8212" s="61" t="s">
        <v>48</v>
      </c>
      <c r="F8212" s="61">
        <v>4.1666666666666657E-2</v>
      </c>
      <c r="G8212" s="62">
        <v>0</v>
      </c>
    </row>
    <row r="8213" spans="1:7" x14ac:dyDescent="0.3">
      <c r="A8213" s="54">
        <v>45829</v>
      </c>
      <c r="B8213" s="55" t="s">
        <v>16</v>
      </c>
      <c r="C8213" s="55" t="s">
        <v>110</v>
      </c>
      <c r="D8213" s="55" t="s">
        <v>9</v>
      </c>
      <c r="E8213" s="55" t="s">
        <v>48</v>
      </c>
      <c r="F8213" s="55">
        <v>6.25E-2</v>
      </c>
      <c r="G8213" s="56">
        <v>0</v>
      </c>
    </row>
    <row r="8214" spans="1:7" x14ac:dyDescent="0.3">
      <c r="A8214" s="60">
        <v>45829</v>
      </c>
      <c r="B8214" s="61" t="s">
        <v>16</v>
      </c>
      <c r="C8214" s="61" t="s">
        <v>110</v>
      </c>
      <c r="D8214" s="61" t="s">
        <v>9</v>
      </c>
      <c r="E8214" s="61" t="s">
        <v>48</v>
      </c>
      <c r="F8214" s="61">
        <v>8.3333333333333329E-2</v>
      </c>
      <c r="G8214" s="62">
        <v>0</v>
      </c>
    </row>
    <row r="8215" spans="1:7" x14ac:dyDescent="0.3">
      <c r="A8215" s="54">
        <v>45829</v>
      </c>
      <c r="B8215" s="55" t="s">
        <v>16</v>
      </c>
      <c r="C8215" s="55" t="s">
        <v>110</v>
      </c>
      <c r="D8215" s="55" t="s">
        <v>9</v>
      </c>
      <c r="E8215" s="55" t="s">
        <v>48</v>
      </c>
      <c r="F8215" s="55">
        <v>0.1041666666666667</v>
      </c>
      <c r="G8215" s="56">
        <v>0</v>
      </c>
    </row>
    <row r="8216" spans="1:7" x14ac:dyDescent="0.3">
      <c r="A8216" s="60">
        <v>45829</v>
      </c>
      <c r="B8216" s="61" t="s">
        <v>16</v>
      </c>
      <c r="C8216" s="61" t="s">
        <v>110</v>
      </c>
      <c r="D8216" s="61" t="s">
        <v>9</v>
      </c>
      <c r="E8216" s="61" t="s">
        <v>48</v>
      </c>
      <c r="F8216" s="61">
        <v>0.125</v>
      </c>
      <c r="G8216" s="62">
        <v>0</v>
      </c>
    </row>
    <row r="8217" spans="1:7" x14ac:dyDescent="0.3">
      <c r="A8217" s="54">
        <v>45829</v>
      </c>
      <c r="B8217" s="55" t="s">
        <v>16</v>
      </c>
      <c r="C8217" s="55" t="s">
        <v>110</v>
      </c>
      <c r="D8217" s="55" t="s">
        <v>9</v>
      </c>
      <c r="E8217" s="55" t="s">
        <v>48</v>
      </c>
      <c r="F8217" s="55">
        <v>0.14583333333333329</v>
      </c>
      <c r="G8217" s="56">
        <v>0</v>
      </c>
    </row>
    <row r="8218" spans="1:7" x14ac:dyDescent="0.3">
      <c r="A8218" s="60">
        <v>45829</v>
      </c>
      <c r="B8218" s="61" t="s">
        <v>16</v>
      </c>
      <c r="C8218" s="61" t="s">
        <v>110</v>
      </c>
      <c r="D8218" s="61" t="s">
        <v>9</v>
      </c>
      <c r="E8218" s="61" t="s">
        <v>48</v>
      </c>
      <c r="F8218" s="61">
        <v>0.16666666666666671</v>
      </c>
      <c r="G8218" s="62">
        <v>0</v>
      </c>
    </row>
    <row r="8219" spans="1:7" x14ac:dyDescent="0.3">
      <c r="A8219" s="54">
        <v>45829</v>
      </c>
      <c r="B8219" s="55" t="s">
        <v>16</v>
      </c>
      <c r="C8219" s="55" t="s">
        <v>110</v>
      </c>
      <c r="D8219" s="55" t="s">
        <v>9</v>
      </c>
      <c r="E8219" s="55" t="s">
        <v>48</v>
      </c>
      <c r="F8219" s="55">
        <v>0.1875</v>
      </c>
      <c r="G8219" s="56">
        <v>0</v>
      </c>
    </row>
    <row r="8220" spans="1:7" x14ac:dyDescent="0.3">
      <c r="A8220" s="60">
        <v>45829</v>
      </c>
      <c r="B8220" s="61" t="s">
        <v>16</v>
      </c>
      <c r="C8220" s="61" t="s">
        <v>110</v>
      </c>
      <c r="D8220" s="61" t="s">
        <v>9</v>
      </c>
      <c r="E8220" s="61" t="s">
        <v>48</v>
      </c>
      <c r="F8220" s="61">
        <v>0.20833333333333329</v>
      </c>
      <c r="G8220" s="62">
        <v>0</v>
      </c>
    </row>
    <row r="8221" spans="1:7" x14ac:dyDescent="0.3">
      <c r="A8221" s="54">
        <v>45829</v>
      </c>
      <c r="B8221" s="55" t="s">
        <v>16</v>
      </c>
      <c r="C8221" s="55" t="s">
        <v>110</v>
      </c>
      <c r="D8221" s="55" t="s">
        <v>9</v>
      </c>
      <c r="E8221" s="55" t="s">
        <v>48</v>
      </c>
      <c r="F8221" s="55">
        <v>0.22916666666666671</v>
      </c>
      <c r="G8221" s="56">
        <v>0</v>
      </c>
    </row>
    <row r="8222" spans="1:7" x14ac:dyDescent="0.3">
      <c r="A8222" s="60">
        <v>45829</v>
      </c>
      <c r="B8222" s="61" t="s">
        <v>16</v>
      </c>
      <c r="C8222" s="61" t="s">
        <v>110</v>
      </c>
      <c r="D8222" s="61" t="s">
        <v>9</v>
      </c>
      <c r="E8222" s="61" t="s">
        <v>48</v>
      </c>
      <c r="F8222" s="61">
        <v>0.25</v>
      </c>
      <c r="G8222" s="62">
        <v>0</v>
      </c>
    </row>
    <row r="8223" spans="1:7" x14ac:dyDescent="0.3">
      <c r="A8223" s="54">
        <v>45829</v>
      </c>
      <c r="B8223" s="55" t="s">
        <v>16</v>
      </c>
      <c r="C8223" s="55" t="s">
        <v>110</v>
      </c>
      <c r="D8223" s="55" t="s">
        <v>9</v>
      </c>
      <c r="E8223" s="55" t="s">
        <v>48</v>
      </c>
      <c r="F8223" s="55">
        <v>0.27083333333333331</v>
      </c>
      <c r="G8223" s="56">
        <v>0</v>
      </c>
    </row>
    <row r="8224" spans="1:7" x14ac:dyDescent="0.3">
      <c r="A8224" s="60">
        <v>45829</v>
      </c>
      <c r="B8224" s="61" t="s">
        <v>16</v>
      </c>
      <c r="C8224" s="61" t="s">
        <v>110</v>
      </c>
      <c r="D8224" s="61" t="s">
        <v>9</v>
      </c>
      <c r="E8224" s="61" t="s">
        <v>48</v>
      </c>
      <c r="F8224" s="61">
        <v>0.29166666666666669</v>
      </c>
      <c r="G8224" s="62">
        <v>0</v>
      </c>
    </row>
    <row r="8225" spans="1:7" x14ac:dyDescent="0.3">
      <c r="A8225" s="54">
        <v>45829</v>
      </c>
      <c r="B8225" s="55" t="s">
        <v>16</v>
      </c>
      <c r="C8225" s="55" t="s">
        <v>110</v>
      </c>
      <c r="D8225" s="55" t="s">
        <v>9</v>
      </c>
      <c r="E8225" s="55" t="s">
        <v>48</v>
      </c>
      <c r="F8225" s="55">
        <v>0.3125</v>
      </c>
      <c r="G8225" s="56">
        <v>0</v>
      </c>
    </row>
    <row r="8226" spans="1:7" x14ac:dyDescent="0.3">
      <c r="A8226" s="60">
        <v>45829</v>
      </c>
      <c r="B8226" s="61" t="s">
        <v>16</v>
      </c>
      <c r="C8226" s="61" t="s">
        <v>110</v>
      </c>
      <c r="D8226" s="61" t="s">
        <v>9</v>
      </c>
      <c r="E8226" s="61" t="s">
        <v>48</v>
      </c>
      <c r="F8226" s="61">
        <v>0.33333333333333331</v>
      </c>
      <c r="G8226" s="62">
        <v>0</v>
      </c>
    </row>
    <row r="8227" spans="1:7" x14ac:dyDescent="0.3">
      <c r="A8227" s="54">
        <v>45829</v>
      </c>
      <c r="B8227" s="55" t="s">
        <v>16</v>
      </c>
      <c r="C8227" s="55" t="s">
        <v>110</v>
      </c>
      <c r="D8227" s="55" t="s">
        <v>9</v>
      </c>
      <c r="E8227" s="55" t="s">
        <v>48</v>
      </c>
      <c r="F8227" s="55">
        <v>0.35416666666666669</v>
      </c>
      <c r="G8227" s="56">
        <v>0</v>
      </c>
    </row>
    <row r="8228" spans="1:7" x14ac:dyDescent="0.3">
      <c r="A8228" s="60">
        <v>45829</v>
      </c>
      <c r="B8228" s="61" t="s">
        <v>16</v>
      </c>
      <c r="C8228" s="61" t="s">
        <v>110</v>
      </c>
      <c r="D8228" s="61" t="s">
        <v>9</v>
      </c>
      <c r="E8228" s="61" t="s">
        <v>48</v>
      </c>
      <c r="F8228" s="61">
        <v>0.375</v>
      </c>
      <c r="G8228" s="62">
        <v>0</v>
      </c>
    </row>
    <row r="8229" spans="1:7" x14ac:dyDescent="0.3">
      <c r="A8229" s="54">
        <v>45829</v>
      </c>
      <c r="B8229" s="55" t="s">
        <v>16</v>
      </c>
      <c r="C8229" s="55" t="s">
        <v>110</v>
      </c>
      <c r="D8229" s="55" t="s">
        <v>9</v>
      </c>
      <c r="E8229" s="55" t="s">
        <v>48</v>
      </c>
      <c r="F8229" s="55">
        <v>0.39583333333333331</v>
      </c>
      <c r="G8229" s="56">
        <v>0</v>
      </c>
    </row>
    <row r="8230" spans="1:7" x14ac:dyDescent="0.3">
      <c r="A8230" s="60">
        <v>45829</v>
      </c>
      <c r="B8230" s="61" t="s">
        <v>16</v>
      </c>
      <c r="C8230" s="61" t="s">
        <v>110</v>
      </c>
      <c r="D8230" s="61" t="s">
        <v>9</v>
      </c>
      <c r="E8230" s="61" t="s">
        <v>48</v>
      </c>
      <c r="F8230" s="61">
        <v>0.41666666666666669</v>
      </c>
      <c r="G8230" s="62">
        <v>0</v>
      </c>
    </row>
    <row r="8231" spans="1:7" x14ac:dyDescent="0.3">
      <c r="A8231" s="54">
        <v>45829</v>
      </c>
      <c r="B8231" s="55" t="s">
        <v>16</v>
      </c>
      <c r="C8231" s="55" t="s">
        <v>110</v>
      </c>
      <c r="D8231" s="55" t="s">
        <v>9</v>
      </c>
      <c r="E8231" s="55" t="s">
        <v>48</v>
      </c>
      <c r="F8231" s="55">
        <v>0.4375</v>
      </c>
      <c r="G8231" s="56">
        <v>0</v>
      </c>
    </row>
    <row r="8232" spans="1:7" x14ac:dyDescent="0.3">
      <c r="A8232" s="60">
        <v>45829</v>
      </c>
      <c r="B8232" s="61" t="s">
        <v>16</v>
      </c>
      <c r="C8232" s="61" t="s">
        <v>110</v>
      </c>
      <c r="D8232" s="61" t="s">
        <v>9</v>
      </c>
      <c r="E8232" s="61" t="s">
        <v>48</v>
      </c>
      <c r="F8232" s="61">
        <v>0.45833333333333331</v>
      </c>
      <c r="G8232" s="62">
        <v>0</v>
      </c>
    </row>
    <row r="8233" spans="1:7" x14ac:dyDescent="0.3">
      <c r="A8233" s="54">
        <v>45829</v>
      </c>
      <c r="B8233" s="55" t="s">
        <v>16</v>
      </c>
      <c r="C8233" s="55" t="s">
        <v>110</v>
      </c>
      <c r="D8233" s="55" t="s">
        <v>9</v>
      </c>
      <c r="E8233" s="55" t="s">
        <v>48</v>
      </c>
      <c r="F8233" s="55">
        <v>0.47916666666666669</v>
      </c>
      <c r="G8233" s="56">
        <v>0</v>
      </c>
    </row>
    <row r="8234" spans="1:7" x14ac:dyDescent="0.3">
      <c r="A8234" s="60">
        <v>45829</v>
      </c>
      <c r="B8234" s="61" t="s">
        <v>16</v>
      </c>
      <c r="C8234" s="61" t="s">
        <v>110</v>
      </c>
      <c r="D8234" s="61" t="s">
        <v>9</v>
      </c>
      <c r="E8234" s="61" t="s">
        <v>48</v>
      </c>
      <c r="F8234" s="61">
        <v>0.5</v>
      </c>
      <c r="G8234" s="62">
        <v>0</v>
      </c>
    </row>
    <row r="8235" spans="1:7" x14ac:dyDescent="0.3">
      <c r="A8235" s="54">
        <v>45829</v>
      </c>
      <c r="B8235" s="55" t="s">
        <v>16</v>
      </c>
      <c r="C8235" s="55" t="s">
        <v>110</v>
      </c>
      <c r="D8235" s="55" t="s">
        <v>9</v>
      </c>
      <c r="E8235" s="55" t="s">
        <v>48</v>
      </c>
      <c r="F8235" s="55">
        <v>0.52083333333333337</v>
      </c>
      <c r="G8235" s="56">
        <v>0</v>
      </c>
    </row>
    <row r="8236" spans="1:7" x14ac:dyDescent="0.3">
      <c r="A8236" s="60">
        <v>45829</v>
      </c>
      <c r="B8236" s="61" t="s">
        <v>16</v>
      </c>
      <c r="C8236" s="61" t="s">
        <v>110</v>
      </c>
      <c r="D8236" s="61" t="s">
        <v>9</v>
      </c>
      <c r="E8236" s="61" t="s">
        <v>48</v>
      </c>
      <c r="F8236" s="61">
        <v>0.54166666666666663</v>
      </c>
      <c r="G8236" s="62">
        <v>0</v>
      </c>
    </row>
    <row r="8237" spans="1:7" x14ac:dyDescent="0.3">
      <c r="A8237" s="54">
        <v>45829</v>
      </c>
      <c r="B8237" s="55" t="s">
        <v>16</v>
      </c>
      <c r="C8237" s="55" t="s">
        <v>110</v>
      </c>
      <c r="D8237" s="55" t="s">
        <v>9</v>
      </c>
      <c r="E8237" s="55" t="s">
        <v>48</v>
      </c>
      <c r="F8237" s="55">
        <v>0.5625</v>
      </c>
      <c r="G8237" s="56">
        <v>0</v>
      </c>
    </row>
    <row r="8238" spans="1:7" x14ac:dyDescent="0.3">
      <c r="A8238" s="60">
        <v>45829</v>
      </c>
      <c r="B8238" s="61" t="s">
        <v>16</v>
      </c>
      <c r="C8238" s="61" t="s">
        <v>110</v>
      </c>
      <c r="D8238" s="61" t="s">
        <v>9</v>
      </c>
      <c r="E8238" s="61" t="s">
        <v>48</v>
      </c>
      <c r="F8238" s="61">
        <v>0.58333333333333337</v>
      </c>
      <c r="G8238" s="62">
        <v>0</v>
      </c>
    </row>
    <row r="8239" spans="1:7" x14ac:dyDescent="0.3">
      <c r="A8239" s="54">
        <v>45829</v>
      </c>
      <c r="B8239" s="55" t="s">
        <v>16</v>
      </c>
      <c r="C8239" s="55" t="s">
        <v>110</v>
      </c>
      <c r="D8239" s="55" t="s">
        <v>9</v>
      </c>
      <c r="E8239" s="55" t="s">
        <v>48</v>
      </c>
      <c r="F8239" s="55">
        <v>0.60416666666666663</v>
      </c>
      <c r="G8239" s="56">
        <v>0</v>
      </c>
    </row>
    <row r="8240" spans="1:7" x14ac:dyDescent="0.3">
      <c r="A8240" s="60">
        <v>45829</v>
      </c>
      <c r="B8240" s="61" t="s">
        <v>16</v>
      </c>
      <c r="C8240" s="61" t="s">
        <v>110</v>
      </c>
      <c r="D8240" s="61" t="s">
        <v>9</v>
      </c>
      <c r="E8240" s="61" t="s">
        <v>48</v>
      </c>
      <c r="F8240" s="61">
        <v>0.625</v>
      </c>
      <c r="G8240" s="62">
        <v>0</v>
      </c>
    </row>
    <row r="8241" spans="1:7" x14ac:dyDescent="0.3">
      <c r="A8241" s="54">
        <v>45829</v>
      </c>
      <c r="B8241" s="55" t="s">
        <v>16</v>
      </c>
      <c r="C8241" s="55" t="s">
        <v>110</v>
      </c>
      <c r="D8241" s="55" t="s">
        <v>9</v>
      </c>
      <c r="E8241" s="55" t="s">
        <v>48</v>
      </c>
      <c r="F8241" s="55">
        <v>0.64583333333333337</v>
      </c>
      <c r="G8241" s="56">
        <v>0</v>
      </c>
    </row>
    <row r="8242" spans="1:7" x14ac:dyDescent="0.3">
      <c r="A8242" s="60">
        <v>45829</v>
      </c>
      <c r="B8242" s="61" t="s">
        <v>16</v>
      </c>
      <c r="C8242" s="61" t="s">
        <v>110</v>
      </c>
      <c r="D8242" s="61" t="s">
        <v>9</v>
      </c>
      <c r="E8242" s="61" t="s">
        <v>48</v>
      </c>
      <c r="F8242" s="61">
        <v>0.66666666666666663</v>
      </c>
      <c r="G8242" s="62">
        <v>0</v>
      </c>
    </row>
    <row r="8243" spans="1:7" x14ac:dyDescent="0.3">
      <c r="A8243" s="54">
        <v>45829</v>
      </c>
      <c r="B8243" s="55" t="s">
        <v>16</v>
      </c>
      <c r="C8243" s="55" t="s">
        <v>110</v>
      </c>
      <c r="D8243" s="55" t="s">
        <v>9</v>
      </c>
      <c r="E8243" s="55" t="s">
        <v>48</v>
      </c>
      <c r="F8243" s="55">
        <v>0.6875</v>
      </c>
      <c r="G8243" s="56">
        <v>0</v>
      </c>
    </row>
    <row r="8244" spans="1:7" x14ac:dyDescent="0.3">
      <c r="A8244" s="60">
        <v>45829</v>
      </c>
      <c r="B8244" s="61" t="s">
        <v>16</v>
      </c>
      <c r="C8244" s="61" t="s">
        <v>110</v>
      </c>
      <c r="D8244" s="61" t="s">
        <v>9</v>
      </c>
      <c r="E8244" s="61" t="s">
        <v>48</v>
      </c>
      <c r="F8244" s="61">
        <v>0.70833333333333337</v>
      </c>
      <c r="G8244" s="62">
        <v>0</v>
      </c>
    </row>
    <row r="8245" spans="1:7" x14ac:dyDescent="0.3">
      <c r="A8245" s="54">
        <v>45829</v>
      </c>
      <c r="B8245" s="55" t="s">
        <v>16</v>
      </c>
      <c r="C8245" s="55" t="s">
        <v>110</v>
      </c>
      <c r="D8245" s="55" t="s">
        <v>9</v>
      </c>
      <c r="E8245" s="55" t="s">
        <v>48</v>
      </c>
      <c r="F8245" s="55">
        <v>0.72916666666666663</v>
      </c>
      <c r="G8245" s="56">
        <v>0</v>
      </c>
    </row>
    <row r="8246" spans="1:7" x14ac:dyDescent="0.3">
      <c r="A8246" s="60">
        <v>45829</v>
      </c>
      <c r="B8246" s="61" t="s">
        <v>16</v>
      </c>
      <c r="C8246" s="61" t="s">
        <v>110</v>
      </c>
      <c r="D8246" s="61" t="s">
        <v>9</v>
      </c>
      <c r="E8246" s="61" t="s">
        <v>48</v>
      </c>
      <c r="F8246" s="61">
        <v>0.75</v>
      </c>
      <c r="G8246" s="62">
        <v>0</v>
      </c>
    </row>
    <row r="8247" spans="1:7" x14ac:dyDescent="0.3">
      <c r="A8247" s="54">
        <v>45829</v>
      </c>
      <c r="B8247" s="55" t="s">
        <v>16</v>
      </c>
      <c r="C8247" s="55" t="s">
        <v>110</v>
      </c>
      <c r="D8247" s="55" t="s">
        <v>9</v>
      </c>
      <c r="E8247" s="55" t="s">
        <v>48</v>
      </c>
      <c r="F8247" s="55">
        <v>0.77083333333333337</v>
      </c>
      <c r="G8247" s="56">
        <v>0</v>
      </c>
    </row>
    <row r="8248" spans="1:7" x14ac:dyDescent="0.3">
      <c r="A8248" s="60">
        <v>45829</v>
      </c>
      <c r="B8248" s="61" t="s">
        <v>16</v>
      </c>
      <c r="C8248" s="61" t="s">
        <v>110</v>
      </c>
      <c r="D8248" s="61" t="s">
        <v>9</v>
      </c>
      <c r="E8248" s="61" t="s">
        <v>48</v>
      </c>
      <c r="F8248" s="61">
        <v>0.79166666666666663</v>
      </c>
      <c r="G8248" s="62">
        <v>0</v>
      </c>
    </row>
    <row r="8249" spans="1:7" x14ac:dyDescent="0.3">
      <c r="A8249" s="54">
        <v>45829</v>
      </c>
      <c r="B8249" s="55" t="s">
        <v>16</v>
      </c>
      <c r="C8249" s="55" t="s">
        <v>110</v>
      </c>
      <c r="D8249" s="55" t="s">
        <v>9</v>
      </c>
      <c r="E8249" s="55" t="s">
        <v>48</v>
      </c>
      <c r="F8249" s="55">
        <v>0.8125</v>
      </c>
      <c r="G8249" s="56">
        <v>0</v>
      </c>
    </row>
    <row r="8250" spans="1:7" x14ac:dyDescent="0.3">
      <c r="A8250" s="60">
        <v>45829</v>
      </c>
      <c r="B8250" s="61" t="s">
        <v>16</v>
      </c>
      <c r="C8250" s="61" t="s">
        <v>110</v>
      </c>
      <c r="D8250" s="61" t="s">
        <v>9</v>
      </c>
      <c r="E8250" s="61" t="s">
        <v>48</v>
      </c>
      <c r="F8250" s="61">
        <v>0.83333333333333337</v>
      </c>
      <c r="G8250" s="62">
        <v>0</v>
      </c>
    </row>
    <row r="8251" spans="1:7" x14ac:dyDescent="0.3">
      <c r="A8251" s="54">
        <v>45829</v>
      </c>
      <c r="B8251" s="55" t="s">
        <v>16</v>
      </c>
      <c r="C8251" s="55" t="s">
        <v>110</v>
      </c>
      <c r="D8251" s="55" t="s">
        <v>9</v>
      </c>
      <c r="E8251" s="55" t="s">
        <v>48</v>
      </c>
      <c r="F8251" s="55">
        <v>0.85416666666666663</v>
      </c>
      <c r="G8251" s="56">
        <v>0</v>
      </c>
    </row>
    <row r="8252" spans="1:7" x14ac:dyDescent="0.3">
      <c r="A8252" s="60">
        <v>45829</v>
      </c>
      <c r="B8252" s="61" t="s">
        <v>16</v>
      </c>
      <c r="C8252" s="61" t="s">
        <v>110</v>
      </c>
      <c r="D8252" s="61" t="s">
        <v>9</v>
      </c>
      <c r="E8252" s="61" t="s">
        <v>48</v>
      </c>
      <c r="F8252" s="61">
        <v>0.875</v>
      </c>
      <c r="G8252" s="62">
        <v>0</v>
      </c>
    </row>
    <row r="8253" spans="1:7" x14ac:dyDescent="0.3">
      <c r="A8253" s="54">
        <v>45829</v>
      </c>
      <c r="B8253" s="55" t="s">
        <v>16</v>
      </c>
      <c r="C8253" s="55" t="s">
        <v>110</v>
      </c>
      <c r="D8253" s="55" t="s">
        <v>9</v>
      </c>
      <c r="E8253" s="55" t="s">
        <v>48</v>
      </c>
      <c r="F8253" s="55">
        <v>0.89583333333333337</v>
      </c>
      <c r="G8253" s="56">
        <v>0</v>
      </c>
    </row>
    <row r="8254" spans="1:7" x14ac:dyDescent="0.3">
      <c r="A8254" s="60">
        <v>45829</v>
      </c>
      <c r="B8254" s="61" t="s">
        <v>16</v>
      </c>
      <c r="C8254" s="61" t="s">
        <v>110</v>
      </c>
      <c r="D8254" s="61" t="s">
        <v>9</v>
      </c>
      <c r="E8254" s="61" t="s">
        <v>48</v>
      </c>
      <c r="F8254" s="61">
        <v>0.91666666666666663</v>
      </c>
      <c r="G8254" s="62">
        <v>0</v>
      </c>
    </row>
    <row r="8255" spans="1:7" x14ac:dyDescent="0.3">
      <c r="A8255" s="54">
        <v>45829</v>
      </c>
      <c r="B8255" s="55" t="s">
        <v>16</v>
      </c>
      <c r="C8255" s="55" t="s">
        <v>110</v>
      </c>
      <c r="D8255" s="55" t="s">
        <v>9</v>
      </c>
      <c r="E8255" s="55" t="s">
        <v>48</v>
      </c>
      <c r="F8255" s="55">
        <v>0.9375</v>
      </c>
      <c r="G8255" s="56">
        <v>0</v>
      </c>
    </row>
    <row r="8256" spans="1:7" x14ac:dyDescent="0.3">
      <c r="A8256" s="60">
        <v>45829</v>
      </c>
      <c r="B8256" s="61" t="s">
        <v>16</v>
      </c>
      <c r="C8256" s="61" t="s">
        <v>110</v>
      </c>
      <c r="D8256" s="61" t="s">
        <v>9</v>
      </c>
      <c r="E8256" s="61" t="s">
        <v>48</v>
      </c>
      <c r="F8256" s="61">
        <v>0.95833333333333337</v>
      </c>
      <c r="G8256" s="62">
        <v>0</v>
      </c>
    </row>
    <row r="8257" spans="1:7" x14ac:dyDescent="0.3">
      <c r="A8257" s="54">
        <v>45829</v>
      </c>
      <c r="B8257" s="55" t="s">
        <v>16</v>
      </c>
      <c r="C8257" s="55" t="s">
        <v>110</v>
      </c>
      <c r="D8257" s="55" t="s">
        <v>9</v>
      </c>
      <c r="E8257" s="55" t="s">
        <v>48</v>
      </c>
      <c r="F8257" s="55">
        <v>0.97916666666666663</v>
      </c>
      <c r="G8257" s="56">
        <v>0</v>
      </c>
    </row>
    <row r="8258" spans="1:7" x14ac:dyDescent="0.3">
      <c r="A8258" s="60">
        <v>45830</v>
      </c>
      <c r="B8258" s="61" t="s">
        <v>16</v>
      </c>
      <c r="C8258" s="61" t="s">
        <v>110</v>
      </c>
      <c r="D8258" s="61" t="s">
        <v>9</v>
      </c>
      <c r="E8258" s="61" t="s">
        <v>48</v>
      </c>
      <c r="F8258" s="61">
        <v>0</v>
      </c>
      <c r="G8258" s="62">
        <v>0</v>
      </c>
    </row>
    <row r="8259" spans="1:7" x14ac:dyDescent="0.3">
      <c r="A8259" s="54">
        <v>45830</v>
      </c>
      <c r="B8259" s="55" t="s">
        <v>16</v>
      </c>
      <c r="C8259" s="55" t="s">
        <v>110</v>
      </c>
      <c r="D8259" s="55" t="s">
        <v>10</v>
      </c>
      <c r="E8259" s="55" t="s">
        <v>48</v>
      </c>
      <c r="F8259" s="55">
        <v>2.0833333333333329E-2</v>
      </c>
      <c r="G8259" s="56" cm="1">
        <f t="array" ref="G8259:G8306">IF(LOAD_RESULTS!$C$3 = "MENU",ABS(_xlfn.IFS(AND(PER_MONTH!$B8211="January",PER_MONTH!$E8211="Working Day"),Table3[Jan_WD],AND(PER_MONTH!$B8211="January",PER_MONTH!$E8211="Non-Working Day"),Table3[Jan_NWD],AND(PER_MONTH!$B8211="February",PER_MONTH!$E8211="Working Day"),Table3[Feb_WD],AND(PER_MONTH!$B8211="February",PER_MONTH!$E8211="Non-Working Day"),Table3[Feb_NWD], AND(PER_MONTH!$B8211 = "March", PER_MONTH!$E8211 = "Working Day"), Table3[Mar_WD],  AND(PER_MONTH!$B8211 = "March", PER_MONTH!$E8211 = "Non-Working Day"), Table3[Mar_NWD], AND(PER_MONTH!$B8211 = "April", PER_MONTH!$E8211 = "Working Day"), Table3[Apr_WD], AND(PER_MONTH!$B8211 = "April", PER_MONTH!$E8211 = "Non-Working Day"), Table3[Apr_NWD], AND(PER_MONTH!$B8211 = "May", PER_MONTH!$E8211 = "Working Day"), Table3[May_WD], AND(PER_MONTH!$B8211 = "May", PER_MONTH!$E8211 = "Non-Working Day"), Table3[May_NWD], AND(PER_MONTH!$B8211 = "June", PER_MONTH!$E8211 = "Working Day"), Table3[Jun_WD], AND(PER_MONTH!$B8211 = "June", PER_MONTH!$E8211 = "Non-Working Day"), Table3[Jun_NWD], AND(PER_MONTH!$B8211 = "July", PER_MONTH!$E8211 = "Working Day"), Table3[Jul_WD], AND(PER_MONTH!$B8211 = "July", PER_MONTH!$E8211 = "Non-Working Day"), Table3[Jul_NWD], AND(PER_MONTH!$B8211 = "August", PER_MONTH!$E8211 = "Working Day"), Table3[Aug_WD], AND(PER_MONTH!$B8211 = "August", PER_MONTH!$E8211 = "Non-Working Day"), Table3[Aug_NWD], AND(PER_MONTH!$B8211 = "September", PER_MONTH!$E8211 = "Working Day"), Table3[Sep_WD], AND(PER_MONTH!$B8211 = "September", PER_MONTH!$E8211 = "Non-Working Day"), Table3[Sep_NWD], AND(PER_MONTH!$B8211 = "October", PER_MONTH!$E8211 = "Working Day"), Table3[Oct_WD], AND(PER_MONTH!$B8211 = "October", PER_MONTH!$E8211 = "Non-Working Day"), Table3[Oct_NWD], AND(PER_MONTH!$B8211 = "November", PER_MONTH!$E8211 = "Working Day"), Table3[Nov_WD], AND(PER_MONTH!$B8211 = "November", PER_MONTH!$E8211 = "Non-Working Day"), Table3[Nov_NWD], AND(PER_MONTH!$B8211 = "December", PER_MONTH!$E8211 = "Working Day"), Table3[Dec_WD], AND(PER_MONTH!$B8211 = "December", PER_MONTH!$E8211 = "Non-Working Day"), Table3[Dec_NWD])),_xlfn.IFS(AND(PER_MONTH!$B8211="January",PER_MONTH!$E8211="Working Day"),Table3[Jan_WD],AND(PER_MONTH!$B8211="January",PER_MONTH!$E8211="Non-Working Day"),Table3[Jan_NWD],AND(PER_MONTH!$B8211="February",PER_MONTH!$E8211="Working Day"),Table3[Feb_WD],AND(PER_MONTH!$B8211="February",PER_MONTH!$E8211="Non-Working Day"),Table3[Feb_NWD], AND(PER_MONTH!$B8211 = "March", PER_MONTH!$E8211 = "Working Day"), Table3[Mar_WD],  AND(PER_MONTH!$B8211 = "March", PER_MONTH!$E8211 = "Non-Working Day"), Table3[Mar_NWD], AND(PER_MONTH!$B8211 = "April", PER_MONTH!$E8211 = "Working Day"), Table3[Apr_WD], AND(PER_MONTH!$B8211 = "April", PER_MONTH!$E8211 = "Non-Working Day"), Table3[Apr_NWD], AND(PER_MONTH!$B8211 = "May", PER_MONTH!$E8211 = "Working Day"), Table3[May_WD], AND(PER_MONTH!$B8211 = "May", PER_MONTH!$E8211 = "Non-Working Day"), Table3[May_NWD], AND(PER_MONTH!$B8211 = "June", PER_MONTH!$E8211 = "Working Day"), Table3[Jun_WD], AND(PER_MONTH!$B8211 = "June", PER_MONTH!$E8211 = "Non-Working Day"), Table3[Jun_NWD], AND(PER_MONTH!$B8211 = "July", PER_MONTH!$E8211 = "Working Day"), Table3[Jul_WD], AND(PER_MONTH!$B8211 = "July", PER_MONTH!$E8211 = "Non-Working Day"), Table3[Jul_NWD], AND(PER_MONTH!$B8211 = "August", PER_MONTH!$E8211 = "Working Day"), Table3[Aug_WD], AND(PER_MONTH!$B8211 = "August", PER_MONTH!$E8211 = "Non-Working Day"), Table3[Aug_NWD], AND(PER_MONTH!$B8211 = "September", PER_MONTH!$E8211 = "Working Day"), Table3[Sep_WD], AND(PER_MONTH!$B8211 = "September", PER_MONTH!$E8211 = "Non-Working Day"), Table3[Sep_NWD], AND(PER_MONTH!$B8211 = "October", PER_MONTH!$E8211 = "Working Day"), Table3[Oct_WD], AND(PER_MONTH!$B8211 = "October", PER_MONTH!$E8211 = "Non-Working Day"), Table3[Oct_NWD], AND(PER_MONTH!$B8211 = "November", PER_MONTH!$E8211 = "Working Day"), Table3[Nov_WD], AND(PER_MONTH!$B8211 = "November", PER_MONTH!$E8211 = "Non-Working Day"), Table3[Nov_NWD], AND(PER_MONTH!$B8211 = "December", PER_MONTH!$E8211 = "Working Day"), Table3[Dec_WD], AND(PER_MONTH!$B8211 = "December", PER_MONTH!$E8211 = "Non-Working Day"), Table3[Dec_NWD]))</f>
        <v>0</v>
      </c>
    </row>
    <row r="8260" spans="1:7" x14ac:dyDescent="0.3">
      <c r="A8260" s="60">
        <v>45830</v>
      </c>
      <c r="B8260" s="61" t="s">
        <v>16</v>
      </c>
      <c r="C8260" s="61" t="s">
        <v>110</v>
      </c>
      <c r="D8260" s="61" t="s">
        <v>10</v>
      </c>
      <c r="E8260" s="61" t="s">
        <v>48</v>
      </c>
      <c r="F8260" s="61">
        <v>4.1666666666666657E-2</v>
      </c>
      <c r="G8260" s="62">
        <v>0</v>
      </c>
    </row>
    <row r="8261" spans="1:7" x14ac:dyDescent="0.3">
      <c r="A8261" s="54">
        <v>45830</v>
      </c>
      <c r="B8261" s="55" t="s">
        <v>16</v>
      </c>
      <c r="C8261" s="55" t="s">
        <v>110</v>
      </c>
      <c r="D8261" s="55" t="s">
        <v>10</v>
      </c>
      <c r="E8261" s="55" t="s">
        <v>48</v>
      </c>
      <c r="F8261" s="55">
        <v>6.25E-2</v>
      </c>
      <c r="G8261" s="56">
        <v>0</v>
      </c>
    </row>
    <row r="8262" spans="1:7" x14ac:dyDescent="0.3">
      <c r="A8262" s="60">
        <v>45830</v>
      </c>
      <c r="B8262" s="61" t="s">
        <v>16</v>
      </c>
      <c r="C8262" s="61" t="s">
        <v>110</v>
      </c>
      <c r="D8262" s="61" t="s">
        <v>10</v>
      </c>
      <c r="E8262" s="61" t="s">
        <v>48</v>
      </c>
      <c r="F8262" s="61">
        <v>8.3333333333333329E-2</v>
      </c>
      <c r="G8262" s="62">
        <v>0</v>
      </c>
    </row>
    <row r="8263" spans="1:7" x14ac:dyDescent="0.3">
      <c r="A8263" s="54">
        <v>45830</v>
      </c>
      <c r="B8263" s="55" t="s">
        <v>16</v>
      </c>
      <c r="C8263" s="55" t="s">
        <v>110</v>
      </c>
      <c r="D8263" s="55" t="s">
        <v>10</v>
      </c>
      <c r="E8263" s="55" t="s">
        <v>48</v>
      </c>
      <c r="F8263" s="55">
        <v>0.1041666666666667</v>
      </c>
      <c r="G8263" s="56">
        <v>0</v>
      </c>
    </row>
    <row r="8264" spans="1:7" x14ac:dyDescent="0.3">
      <c r="A8264" s="60">
        <v>45830</v>
      </c>
      <c r="B8264" s="61" t="s">
        <v>16</v>
      </c>
      <c r="C8264" s="61" t="s">
        <v>110</v>
      </c>
      <c r="D8264" s="61" t="s">
        <v>10</v>
      </c>
      <c r="E8264" s="61" t="s">
        <v>48</v>
      </c>
      <c r="F8264" s="61">
        <v>0.125</v>
      </c>
      <c r="G8264" s="62">
        <v>0</v>
      </c>
    </row>
    <row r="8265" spans="1:7" x14ac:dyDescent="0.3">
      <c r="A8265" s="54">
        <v>45830</v>
      </c>
      <c r="B8265" s="55" t="s">
        <v>16</v>
      </c>
      <c r="C8265" s="55" t="s">
        <v>110</v>
      </c>
      <c r="D8265" s="55" t="s">
        <v>10</v>
      </c>
      <c r="E8265" s="55" t="s">
        <v>48</v>
      </c>
      <c r="F8265" s="55">
        <v>0.14583333333333329</v>
      </c>
      <c r="G8265" s="56">
        <v>0</v>
      </c>
    </row>
    <row r="8266" spans="1:7" x14ac:dyDescent="0.3">
      <c r="A8266" s="60">
        <v>45830</v>
      </c>
      <c r="B8266" s="61" t="s">
        <v>16</v>
      </c>
      <c r="C8266" s="61" t="s">
        <v>110</v>
      </c>
      <c r="D8266" s="61" t="s">
        <v>10</v>
      </c>
      <c r="E8266" s="61" t="s">
        <v>48</v>
      </c>
      <c r="F8266" s="61">
        <v>0.16666666666666671</v>
      </c>
      <c r="G8266" s="62">
        <v>0</v>
      </c>
    </row>
    <row r="8267" spans="1:7" x14ac:dyDescent="0.3">
      <c r="A8267" s="54">
        <v>45830</v>
      </c>
      <c r="B8267" s="55" t="s">
        <v>16</v>
      </c>
      <c r="C8267" s="55" t="s">
        <v>110</v>
      </c>
      <c r="D8267" s="55" t="s">
        <v>10</v>
      </c>
      <c r="E8267" s="55" t="s">
        <v>48</v>
      </c>
      <c r="F8267" s="55">
        <v>0.1875</v>
      </c>
      <c r="G8267" s="56">
        <v>0</v>
      </c>
    </row>
    <row r="8268" spans="1:7" x14ac:dyDescent="0.3">
      <c r="A8268" s="60">
        <v>45830</v>
      </c>
      <c r="B8268" s="61" t="s">
        <v>16</v>
      </c>
      <c r="C8268" s="61" t="s">
        <v>110</v>
      </c>
      <c r="D8268" s="61" t="s">
        <v>10</v>
      </c>
      <c r="E8268" s="61" t="s">
        <v>48</v>
      </c>
      <c r="F8268" s="61">
        <v>0.20833333333333329</v>
      </c>
      <c r="G8268" s="62">
        <v>0</v>
      </c>
    </row>
    <row r="8269" spans="1:7" x14ac:dyDescent="0.3">
      <c r="A8269" s="54">
        <v>45830</v>
      </c>
      <c r="B8269" s="55" t="s">
        <v>16</v>
      </c>
      <c r="C8269" s="55" t="s">
        <v>110</v>
      </c>
      <c r="D8269" s="55" t="s">
        <v>10</v>
      </c>
      <c r="E8269" s="55" t="s">
        <v>48</v>
      </c>
      <c r="F8269" s="55">
        <v>0.22916666666666671</v>
      </c>
      <c r="G8269" s="56">
        <v>0</v>
      </c>
    </row>
    <row r="8270" spans="1:7" x14ac:dyDescent="0.3">
      <c r="A8270" s="60">
        <v>45830</v>
      </c>
      <c r="B8270" s="61" t="s">
        <v>16</v>
      </c>
      <c r="C8270" s="61" t="s">
        <v>110</v>
      </c>
      <c r="D8270" s="61" t="s">
        <v>10</v>
      </c>
      <c r="E8270" s="61" t="s">
        <v>48</v>
      </c>
      <c r="F8270" s="61">
        <v>0.25</v>
      </c>
      <c r="G8270" s="62">
        <v>0</v>
      </c>
    </row>
    <row r="8271" spans="1:7" x14ac:dyDescent="0.3">
      <c r="A8271" s="54">
        <v>45830</v>
      </c>
      <c r="B8271" s="55" t="s">
        <v>16</v>
      </c>
      <c r="C8271" s="55" t="s">
        <v>110</v>
      </c>
      <c r="D8271" s="55" t="s">
        <v>10</v>
      </c>
      <c r="E8271" s="55" t="s">
        <v>48</v>
      </c>
      <c r="F8271" s="55">
        <v>0.27083333333333331</v>
      </c>
      <c r="G8271" s="56">
        <v>0</v>
      </c>
    </row>
    <row r="8272" spans="1:7" x14ac:dyDescent="0.3">
      <c r="A8272" s="60">
        <v>45830</v>
      </c>
      <c r="B8272" s="61" t="s">
        <v>16</v>
      </c>
      <c r="C8272" s="61" t="s">
        <v>110</v>
      </c>
      <c r="D8272" s="61" t="s">
        <v>10</v>
      </c>
      <c r="E8272" s="61" t="s">
        <v>48</v>
      </c>
      <c r="F8272" s="61">
        <v>0.29166666666666669</v>
      </c>
      <c r="G8272" s="62">
        <v>0</v>
      </c>
    </row>
    <row r="8273" spans="1:7" x14ac:dyDescent="0.3">
      <c r="A8273" s="54">
        <v>45830</v>
      </c>
      <c r="B8273" s="55" t="s">
        <v>16</v>
      </c>
      <c r="C8273" s="55" t="s">
        <v>110</v>
      </c>
      <c r="D8273" s="55" t="s">
        <v>10</v>
      </c>
      <c r="E8273" s="55" t="s">
        <v>48</v>
      </c>
      <c r="F8273" s="55">
        <v>0.3125</v>
      </c>
      <c r="G8273" s="56">
        <v>0</v>
      </c>
    </row>
    <row r="8274" spans="1:7" x14ac:dyDescent="0.3">
      <c r="A8274" s="60">
        <v>45830</v>
      </c>
      <c r="B8274" s="61" t="s">
        <v>16</v>
      </c>
      <c r="C8274" s="61" t="s">
        <v>110</v>
      </c>
      <c r="D8274" s="61" t="s">
        <v>10</v>
      </c>
      <c r="E8274" s="61" t="s">
        <v>48</v>
      </c>
      <c r="F8274" s="61">
        <v>0.33333333333333331</v>
      </c>
      <c r="G8274" s="62">
        <v>0</v>
      </c>
    </row>
    <row r="8275" spans="1:7" x14ac:dyDescent="0.3">
      <c r="A8275" s="54">
        <v>45830</v>
      </c>
      <c r="B8275" s="55" t="s">
        <v>16</v>
      </c>
      <c r="C8275" s="55" t="s">
        <v>110</v>
      </c>
      <c r="D8275" s="55" t="s">
        <v>10</v>
      </c>
      <c r="E8275" s="55" t="s">
        <v>48</v>
      </c>
      <c r="F8275" s="55">
        <v>0.35416666666666669</v>
      </c>
      <c r="G8275" s="56">
        <v>0</v>
      </c>
    </row>
    <row r="8276" spans="1:7" x14ac:dyDescent="0.3">
      <c r="A8276" s="60">
        <v>45830</v>
      </c>
      <c r="B8276" s="61" t="s">
        <v>16</v>
      </c>
      <c r="C8276" s="61" t="s">
        <v>110</v>
      </c>
      <c r="D8276" s="61" t="s">
        <v>10</v>
      </c>
      <c r="E8276" s="61" t="s">
        <v>48</v>
      </c>
      <c r="F8276" s="61">
        <v>0.375</v>
      </c>
      <c r="G8276" s="62">
        <v>0</v>
      </c>
    </row>
    <row r="8277" spans="1:7" x14ac:dyDescent="0.3">
      <c r="A8277" s="54">
        <v>45830</v>
      </c>
      <c r="B8277" s="55" t="s">
        <v>16</v>
      </c>
      <c r="C8277" s="55" t="s">
        <v>110</v>
      </c>
      <c r="D8277" s="55" t="s">
        <v>10</v>
      </c>
      <c r="E8277" s="55" t="s">
        <v>48</v>
      </c>
      <c r="F8277" s="55">
        <v>0.39583333333333331</v>
      </c>
      <c r="G8277" s="56">
        <v>0</v>
      </c>
    </row>
    <row r="8278" spans="1:7" x14ac:dyDescent="0.3">
      <c r="A8278" s="60">
        <v>45830</v>
      </c>
      <c r="B8278" s="61" t="s">
        <v>16</v>
      </c>
      <c r="C8278" s="61" t="s">
        <v>110</v>
      </c>
      <c r="D8278" s="61" t="s">
        <v>10</v>
      </c>
      <c r="E8278" s="61" t="s">
        <v>48</v>
      </c>
      <c r="F8278" s="61">
        <v>0.41666666666666669</v>
      </c>
      <c r="G8278" s="62">
        <v>0</v>
      </c>
    </row>
    <row r="8279" spans="1:7" x14ac:dyDescent="0.3">
      <c r="A8279" s="54">
        <v>45830</v>
      </c>
      <c r="B8279" s="55" t="s">
        <v>16</v>
      </c>
      <c r="C8279" s="55" t="s">
        <v>110</v>
      </c>
      <c r="D8279" s="55" t="s">
        <v>10</v>
      </c>
      <c r="E8279" s="55" t="s">
        <v>48</v>
      </c>
      <c r="F8279" s="55">
        <v>0.4375</v>
      </c>
      <c r="G8279" s="56">
        <v>0</v>
      </c>
    </row>
    <row r="8280" spans="1:7" x14ac:dyDescent="0.3">
      <c r="A8280" s="60">
        <v>45830</v>
      </c>
      <c r="B8280" s="61" t="s">
        <v>16</v>
      </c>
      <c r="C8280" s="61" t="s">
        <v>110</v>
      </c>
      <c r="D8280" s="61" t="s">
        <v>10</v>
      </c>
      <c r="E8280" s="61" t="s">
        <v>48</v>
      </c>
      <c r="F8280" s="61">
        <v>0.45833333333333331</v>
      </c>
      <c r="G8280" s="62">
        <v>0</v>
      </c>
    </row>
    <row r="8281" spans="1:7" x14ac:dyDescent="0.3">
      <c r="A8281" s="54">
        <v>45830</v>
      </c>
      <c r="B8281" s="55" t="s">
        <v>16</v>
      </c>
      <c r="C8281" s="55" t="s">
        <v>110</v>
      </c>
      <c r="D8281" s="55" t="s">
        <v>10</v>
      </c>
      <c r="E8281" s="55" t="s">
        <v>48</v>
      </c>
      <c r="F8281" s="55">
        <v>0.47916666666666669</v>
      </c>
      <c r="G8281" s="56">
        <v>0</v>
      </c>
    </row>
    <row r="8282" spans="1:7" x14ac:dyDescent="0.3">
      <c r="A8282" s="60">
        <v>45830</v>
      </c>
      <c r="B8282" s="61" t="s">
        <v>16</v>
      </c>
      <c r="C8282" s="61" t="s">
        <v>110</v>
      </c>
      <c r="D8282" s="61" t="s">
        <v>10</v>
      </c>
      <c r="E8282" s="61" t="s">
        <v>48</v>
      </c>
      <c r="F8282" s="61">
        <v>0.5</v>
      </c>
      <c r="G8282" s="62">
        <v>0</v>
      </c>
    </row>
    <row r="8283" spans="1:7" x14ac:dyDescent="0.3">
      <c r="A8283" s="54">
        <v>45830</v>
      </c>
      <c r="B8283" s="55" t="s">
        <v>16</v>
      </c>
      <c r="C8283" s="55" t="s">
        <v>110</v>
      </c>
      <c r="D8283" s="55" t="s">
        <v>10</v>
      </c>
      <c r="E8283" s="55" t="s">
        <v>48</v>
      </c>
      <c r="F8283" s="55">
        <v>0.52083333333333337</v>
      </c>
      <c r="G8283" s="56">
        <v>0</v>
      </c>
    </row>
    <row r="8284" spans="1:7" x14ac:dyDescent="0.3">
      <c r="A8284" s="60">
        <v>45830</v>
      </c>
      <c r="B8284" s="61" t="s">
        <v>16</v>
      </c>
      <c r="C8284" s="61" t="s">
        <v>110</v>
      </c>
      <c r="D8284" s="61" t="s">
        <v>10</v>
      </c>
      <c r="E8284" s="61" t="s">
        <v>48</v>
      </c>
      <c r="F8284" s="61">
        <v>0.54166666666666663</v>
      </c>
      <c r="G8284" s="62">
        <v>0</v>
      </c>
    </row>
    <row r="8285" spans="1:7" x14ac:dyDescent="0.3">
      <c r="A8285" s="54">
        <v>45830</v>
      </c>
      <c r="B8285" s="55" t="s">
        <v>16</v>
      </c>
      <c r="C8285" s="55" t="s">
        <v>110</v>
      </c>
      <c r="D8285" s="55" t="s">
        <v>10</v>
      </c>
      <c r="E8285" s="55" t="s">
        <v>48</v>
      </c>
      <c r="F8285" s="55">
        <v>0.5625</v>
      </c>
      <c r="G8285" s="56">
        <v>0</v>
      </c>
    </row>
    <row r="8286" spans="1:7" x14ac:dyDescent="0.3">
      <c r="A8286" s="60">
        <v>45830</v>
      </c>
      <c r="B8286" s="61" t="s">
        <v>16</v>
      </c>
      <c r="C8286" s="61" t="s">
        <v>110</v>
      </c>
      <c r="D8286" s="61" t="s">
        <v>10</v>
      </c>
      <c r="E8286" s="61" t="s">
        <v>48</v>
      </c>
      <c r="F8286" s="61">
        <v>0.58333333333333337</v>
      </c>
      <c r="G8286" s="62">
        <v>0</v>
      </c>
    </row>
    <row r="8287" spans="1:7" x14ac:dyDescent="0.3">
      <c r="A8287" s="54">
        <v>45830</v>
      </c>
      <c r="B8287" s="55" t="s">
        <v>16</v>
      </c>
      <c r="C8287" s="55" t="s">
        <v>110</v>
      </c>
      <c r="D8287" s="55" t="s">
        <v>10</v>
      </c>
      <c r="E8287" s="55" t="s">
        <v>48</v>
      </c>
      <c r="F8287" s="55">
        <v>0.60416666666666663</v>
      </c>
      <c r="G8287" s="56">
        <v>0</v>
      </c>
    </row>
    <row r="8288" spans="1:7" x14ac:dyDescent="0.3">
      <c r="A8288" s="60">
        <v>45830</v>
      </c>
      <c r="B8288" s="61" t="s">
        <v>16</v>
      </c>
      <c r="C8288" s="61" t="s">
        <v>110</v>
      </c>
      <c r="D8288" s="61" t="s">
        <v>10</v>
      </c>
      <c r="E8288" s="61" t="s">
        <v>48</v>
      </c>
      <c r="F8288" s="61">
        <v>0.625</v>
      </c>
      <c r="G8288" s="62">
        <v>0</v>
      </c>
    </row>
    <row r="8289" spans="1:7" x14ac:dyDescent="0.3">
      <c r="A8289" s="54">
        <v>45830</v>
      </c>
      <c r="B8289" s="55" t="s">
        <v>16</v>
      </c>
      <c r="C8289" s="55" t="s">
        <v>110</v>
      </c>
      <c r="D8289" s="55" t="s">
        <v>10</v>
      </c>
      <c r="E8289" s="55" t="s">
        <v>48</v>
      </c>
      <c r="F8289" s="55">
        <v>0.64583333333333337</v>
      </c>
      <c r="G8289" s="56">
        <v>0</v>
      </c>
    </row>
    <row r="8290" spans="1:7" x14ac:dyDescent="0.3">
      <c r="A8290" s="60">
        <v>45830</v>
      </c>
      <c r="B8290" s="61" t="s">
        <v>16</v>
      </c>
      <c r="C8290" s="61" t="s">
        <v>110</v>
      </c>
      <c r="D8290" s="61" t="s">
        <v>10</v>
      </c>
      <c r="E8290" s="61" t="s">
        <v>48</v>
      </c>
      <c r="F8290" s="61">
        <v>0.66666666666666663</v>
      </c>
      <c r="G8290" s="62">
        <v>0</v>
      </c>
    </row>
    <row r="8291" spans="1:7" x14ac:dyDescent="0.3">
      <c r="A8291" s="54">
        <v>45830</v>
      </c>
      <c r="B8291" s="55" t="s">
        <v>16</v>
      </c>
      <c r="C8291" s="55" t="s">
        <v>110</v>
      </c>
      <c r="D8291" s="55" t="s">
        <v>10</v>
      </c>
      <c r="E8291" s="55" t="s">
        <v>48</v>
      </c>
      <c r="F8291" s="55">
        <v>0.6875</v>
      </c>
      <c r="G8291" s="56">
        <v>0</v>
      </c>
    </row>
    <row r="8292" spans="1:7" x14ac:dyDescent="0.3">
      <c r="A8292" s="60">
        <v>45830</v>
      </c>
      <c r="B8292" s="61" t="s">
        <v>16</v>
      </c>
      <c r="C8292" s="61" t="s">
        <v>110</v>
      </c>
      <c r="D8292" s="61" t="s">
        <v>10</v>
      </c>
      <c r="E8292" s="61" t="s">
        <v>48</v>
      </c>
      <c r="F8292" s="61">
        <v>0.70833333333333337</v>
      </c>
      <c r="G8292" s="62">
        <v>0</v>
      </c>
    </row>
    <row r="8293" spans="1:7" x14ac:dyDescent="0.3">
      <c r="A8293" s="54">
        <v>45830</v>
      </c>
      <c r="B8293" s="55" t="s">
        <v>16</v>
      </c>
      <c r="C8293" s="55" t="s">
        <v>110</v>
      </c>
      <c r="D8293" s="55" t="s">
        <v>10</v>
      </c>
      <c r="E8293" s="55" t="s">
        <v>48</v>
      </c>
      <c r="F8293" s="55">
        <v>0.72916666666666663</v>
      </c>
      <c r="G8293" s="56">
        <v>0</v>
      </c>
    </row>
    <row r="8294" spans="1:7" x14ac:dyDescent="0.3">
      <c r="A8294" s="60">
        <v>45830</v>
      </c>
      <c r="B8294" s="61" t="s">
        <v>16</v>
      </c>
      <c r="C8294" s="61" t="s">
        <v>110</v>
      </c>
      <c r="D8294" s="61" t="s">
        <v>10</v>
      </c>
      <c r="E8294" s="61" t="s">
        <v>48</v>
      </c>
      <c r="F8294" s="61">
        <v>0.75</v>
      </c>
      <c r="G8294" s="62">
        <v>0</v>
      </c>
    </row>
    <row r="8295" spans="1:7" x14ac:dyDescent="0.3">
      <c r="A8295" s="54">
        <v>45830</v>
      </c>
      <c r="B8295" s="55" t="s">
        <v>16</v>
      </c>
      <c r="C8295" s="55" t="s">
        <v>110</v>
      </c>
      <c r="D8295" s="55" t="s">
        <v>10</v>
      </c>
      <c r="E8295" s="55" t="s">
        <v>48</v>
      </c>
      <c r="F8295" s="55">
        <v>0.77083333333333337</v>
      </c>
      <c r="G8295" s="56">
        <v>0</v>
      </c>
    </row>
    <row r="8296" spans="1:7" x14ac:dyDescent="0.3">
      <c r="A8296" s="60">
        <v>45830</v>
      </c>
      <c r="B8296" s="61" t="s">
        <v>16</v>
      </c>
      <c r="C8296" s="61" t="s">
        <v>110</v>
      </c>
      <c r="D8296" s="61" t="s">
        <v>10</v>
      </c>
      <c r="E8296" s="61" t="s">
        <v>48</v>
      </c>
      <c r="F8296" s="61">
        <v>0.79166666666666663</v>
      </c>
      <c r="G8296" s="62">
        <v>0</v>
      </c>
    </row>
    <row r="8297" spans="1:7" x14ac:dyDescent="0.3">
      <c r="A8297" s="54">
        <v>45830</v>
      </c>
      <c r="B8297" s="55" t="s">
        <v>16</v>
      </c>
      <c r="C8297" s="55" t="s">
        <v>110</v>
      </c>
      <c r="D8297" s="55" t="s">
        <v>10</v>
      </c>
      <c r="E8297" s="55" t="s">
        <v>48</v>
      </c>
      <c r="F8297" s="55">
        <v>0.8125</v>
      </c>
      <c r="G8297" s="56">
        <v>0</v>
      </c>
    </row>
    <row r="8298" spans="1:7" x14ac:dyDescent="0.3">
      <c r="A8298" s="60">
        <v>45830</v>
      </c>
      <c r="B8298" s="61" t="s">
        <v>16</v>
      </c>
      <c r="C8298" s="61" t="s">
        <v>110</v>
      </c>
      <c r="D8298" s="61" t="s">
        <v>10</v>
      </c>
      <c r="E8298" s="61" t="s">
        <v>48</v>
      </c>
      <c r="F8298" s="61">
        <v>0.83333333333333337</v>
      </c>
      <c r="G8298" s="62">
        <v>0</v>
      </c>
    </row>
    <row r="8299" spans="1:7" x14ac:dyDescent="0.3">
      <c r="A8299" s="54">
        <v>45830</v>
      </c>
      <c r="B8299" s="55" t="s">
        <v>16</v>
      </c>
      <c r="C8299" s="55" t="s">
        <v>110</v>
      </c>
      <c r="D8299" s="55" t="s">
        <v>10</v>
      </c>
      <c r="E8299" s="55" t="s">
        <v>48</v>
      </c>
      <c r="F8299" s="55">
        <v>0.85416666666666663</v>
      </c>
      <c r="G8299" s="56">
        <v>0</v>
      </c>
    </row>
    <row r="8300" spans="1:7" x14ac:dyDescent="0.3">
      <c r="A8300" s="60">
        <v>45830</v>
      </c>
      <c r="B8300" s="61" t="s">
        <v>16</v>
      </c>
      <c r="C8300" s="61" t="s">
        <v>110</v>
      </c>
      <c r="D8300" s="61" t="s">
        <v>10</v>
      </c>
      <c r="E8300" s="61" t="s">
        <v>48</v>
      </c>
      <c r="F8300" s="61">
        <v>0.875</v>
      </c>
      <c r="G8300" s="62">
        <v>0</v>
      </c>
    </row>
    <row r="8301" spans="1:7" x14ac:dyDescent="0.3">
      <c r="A8301" s="54">
        <v>45830</v>
      </c>
      <c r="B8301" s="55" t="s">
        <v>16</v>
      </c>
      <c r="C8301" s="55" t="s">
        <v>110</v>
      </c>
      <c r="D8301" s="55" t="s">
        <v>10</v>
      </c>
      <c r="E8301" s="55" t="s">
        <v>48</v>
      </c>
      <c r="F8301" s="55">
        <v>0.89583333333333337</v>
      </c>
      <c r="G8301" s="56">
        <v>0</v>
      </c>
    </row>
    <row r="8302" spans="1:7" x14ac:dyDescent="0.3">
      <c r="A8302" s="60">
        <v>45830</v>
      </c>
      <c r="B8302" s="61" t="s">
        <v>16</v>
      </c>
      <c r="C8302" s="61" t="s">
        <v>110</v>
      </c>
      <c r="D8302" s="61" t="s">
        <v>10</v>
      </c>
      <c r="E8302" s="61" t="s">
        <v>48</v>
      </c>
      <c r="F8302" s="61">
        <v>0.91666666666666663</v>
      </c>
      <c r="G8302" s="62">
        <v>0</v>
      </c>
    </row>
    <row r="8303" spans="1:7" x14ac:dyDescent="0.3">
      <c r="A8303" s="54">
        <v>45830</v>
      </c>
      <c r="B8303" s="55" t="s">
        <v>16</v>
      </c>
      <c r="C8303" s="55" t="s">
        <v>110</v>
      </c>
      <c r="D8303" s="55" t="s">
        <v>10</v>
      </c>
      <c r="E8303" s="55" t="s">
        <v>48</v>
      </c>
      <c r="F8303" s="55">
        <v>0.9375</v>
      </c>
      <c r="G8303" s="56">
        <v>0</v>
      </c>
    </row>
    <row r="8304" spans="1:7" x14ac:dyDescent="0.3">
      <c r="A8304" s="60">
        <v>45830</v>
      </c>
      <c r="B8304" s="61" t="s">
        <v>16</v>
      </c>
      <c r="C8304" s="61" t="s">
        <v>110</v>
      </c>
      <c r="D8304" s="61" t="s">
        <v>10</v>
      </c>
      <c r="E8304" s="61" t="s">
        <v>48</v>
      </c>
      <c r="F8304" s="61">
        <v>0.95833333333333337</v>
      </c>
      <c r="G8304" s="62">
        <v>0</v>
      </c>
    </row>
    <row r="8305" spans="1:7" x14ac:dyDescent="0.3">
      <c r="A8305" s="54">
        <v>45830</v>
      </c>
      <c r="B8305" s="55" t="s">
        <v>16</v>
      </c>
      <c r="C8305" s="55" t="s">
        <v>110</v>
      </c>
      <c r="D8305" s="55" t="s">
        <v>10</v>
      </c>
      <c r="E8305" s="55" t="s">
        <v>48</v>
      </c>
      <c r="F8305" s="55">
        <v>0.97916666666666663</v>
      </c>
      <c r="G8305" s="56">
        <v>0</v>
      </c>
    </row>
    <row r="8306" spans="1:7" x14ac:dyDescent="0.3">
      <c r="A8306" s="60">
        <v>45831</v>
      </c>
      <c r="B8306" s="61" t="s">
        <v>16</v>
      </c>
      <c r="C8306" s="61" t="s">
        <v>110</v>
      </c>
      <c r="D8306" s="61" t="s">
        <v>10</v>
      </c>
      <c r="E8306" s="61" t="s">
        <v>48</v>
      </c>
      <c r="F8306" s="61">
        <v>0</v>
      </c>
      <c r="G8306" s="62">
        <v>0</v>
      </c>
    </row>
    <row r="8307" spans="1:7" x14ac:dyDescent="0.3">
      <c r="A8307" s="54">
        <v>45831</v>
      </c>
      <c r="B8307" s="55" t="s">
        <v>16</v>
      </c>
      <c r="C8307" s="55" t="s">
        <v>110</v>
      </c>
      <c r="D8307" s="55" t="s">
        <v>11</v>
      </c>
      <c r="E8307" s="55" t="s">
        <v>48</v>
      </c>
      <c r="F8307" s="55">
        <v>2.0833333333333329E-2</v>
      </c>
      <c r="G8307" s="56" cm="1">
        <f t="array" ref="G8307:G8354">IF(LOAD_RESULTS!$C$3 = "MENU",ABS(_xlfn.IFS(AND(PER_MONTH!$B8259="January",PER_MONTH!$E8259="Working Day"),Table3[Jan_WD],AND(PER_MONTH!$B8259="January",PER_MONTH!$E8259="Non-Working Day"),Table3[Jan_NWD],AND(PER_MONTH!$B8259="February",PER_MONTH!$E8259="Working Day"),Table3[Feb_WD],AND(PER_MONTH!$B8259="February",PER_MONTH!$E8259="Non-Working Day"),Table3[Feb_NWD], AND(PER_MONTH!$B8259 = "March", PER_MONTH!$E8259 = "Working Day"), Table3[Mar_WD],  AND(PER_MONTH!$B8259 = "March", PER_MONTH!$E8259 = "Non-Working Day"), Table3[Mar_NWD], AND(PER_MONTH!$B8259 = "April", PER_MONTH!$E8259 = "Working Day"), Table3[Apr_WD], AND(PER_MONTH!$B8259 = "April", PER_MONTH!$E8259 = "Non-Working Day"), Table3[Apr_NWD], AND(PER_MONTH!$B8259 = "May", PER_MONTH!$E8259 = "Working Day"), Table3[May_WD], AND(PER_MONTH!$B8259 = "May", PER_MONTH!$E8259 = "Non-Working Day"), Table3[May_NWD], AND(PER_MONTH!$B8259 = "June", PER_MONTH!$E8259 = "Working Day"), Table3[Jun_WD], AND(PER_MONTH!$B8259 = "June", PER_MONTH!$E8259 = "Non-Working Day"), Table3[Jun_NWD], AND(PER_MONTH!$B8259 = "July", PER_MONTH!$E8259 = "Working Day"), Table3[Jul_WD], AND(PER_MONTH!$B8259 = "July", PER_MONTH!$E8259 = "Non-Working Day"), Table3[Jul_NWD], AND(PER_MONTH!$B8259 = "August", PER_MONTH!$E8259 = "Working Day"), Table3[Aug_WD], AND(PER_MONTH!$B8259 = "August", PER_MONTH!$E8259 = "Non-Working Day"), Table3[Aug_NWD], AND(PER_MONTH!$B8259 = "September", PER_MONTH!$E8259 = "Working Day"), Table3[Sep_WD], AND(PER_MONTH!$B8259 = "September", PER_MONTH!$E8259 = "Non-Working Day"), Table3[Sep_NWD], AND(PER_MONTH!$B8259 = "October", PER_MONTH!$E8259 = "Working Day"), Table3[Oct_WD], AND(PER_MONTH!$B8259 = "October", PER_MONTH!$E8259 = "Non-Working Day"), Table3[Oct_NWD], AND(PER_MONTH!$B8259 = "November", PER_MONTH!$E8259 = "Working Day"), Table3[Nov_WD], AND(PER_MONTH!$B8259 = "November", PER_MONTH!$E8259 = "Non-Working Day"), Table3[Nov_NWD], AND(PER_MONTH!$B8259 = "December", PER_MONTH!$E8259 = "Working Day"), Table3[Dec_WD], AND(PER_MONTH!$B8259 = "December", PER_MONTH!$E8259 = "Non-Working Day"), Table3[Dec_NWD])),_xlfn.IFS(AND(PER_MONTH!$B8259="January",PER_MONTH!$E8259="Working Day"),Table3[Jan_WD],AND(PER_MONTH!$B8259="January",PER_MONTH!$E8259="Non-Working Day"),Table3[Jan_NWD],AND(PER_MONTH!$B8259="February",PER_MONTH!$E8259="Working Day"),Table3[Feb_WD],AND(PER_MONTH!$B8259="February",PER_MONTH!$E8259="Non-Working Day"),Table3[Feb_NWD], AND(PER_MONTH!$B8259 = "March", PER_MONTH!$E8259 = "Working Day"), Table3[Mar_WD],  AND(PER_MONTH!$B8259 = "March", PER_MONTH!$E8259 = "Non-Working Day"), Table3[Mar_NWD], AND(PER_MONTH!$B8259 = "April", PER_MONTH!$E8259 = "Working Day"), Table3[Apr_WD], AND(PER_MONTH!$B8259 = "April", PER_MONTH!$E8259 = "Non-Working Day"), Table3[Apr_NWD], AND(PER_MONTH!$B8259 = "May", PER_MONTH!$E8259 = "Working Day"), Table3[May_WD], AND(PER_MONTH!$B8259 = "May", PER_MONTH!$E8259 = "Non-Working Day"), Table3[May_NWD], AND(PER_MONTH!$B8259 = "June", PER_MONTH!$E8259 = "Working Day"), Table3[Jun_WD], AND(PER_MONTH!$B8259 = "June", PER_MONTH!$E8259 = "Non-Working Day"), Table3[Jun_NWD], AND(PER_MONTH!$B8259 = "July", PER_MONTH!$E8259 = "Working Day"), Table3[Jul_WD], AND(PER_MONTH!$B8259 = "July", PER_MONTH!$E8259 = "Non-Working Day"), Table3[Jul_NWD], AND(PER_MONTH!$B8259 = "August", PER_MONTH!$E8259 = "Working Day"), Table3[Aug_WD], AND(PER_MONTH!$B8259 = "August", PER_MONTH!$E8259 = "Non-Working Day"), Table3[Aug_NWD], AND(PER_MONTH!$B8259 = "September", PER_MONTH!$E8259 = "Working Day"), Table3[Sep_WD], AND(PER_MONTH!$B8259 = "September", PER_MONTH!$E8259 = "Non-Working Day"), Table3[Sep_NWD], AND(PER_MONTH!$B8259 = "October", PER_MONTH!$E8259 = "Working Day"), Table3[Oct_WD], AND(PER_MONTH!$B8259 = "October", PER_MONTH!$E8259 = "Non-Working Day"), Table3[Oct_NWD], AND(PER_MONTH!$B8259 = "November", PER_MONTH!$E8259 = "Working Day"), Table3[Nov_WD], AND(PER_MONTH!$B8259 = "November", PER_MONTH!$E8259 = "Non-Working Day"), Table3[Nov_NWD], AND(PER_MONTH!$B8259 = "December", PER_MONTH!$E8259 = "Working Day"), Table3[Dec_WD], AND(PER_MONTH!$B8259 = "December", PER_MONTH!$E8259 = "Non-Working Day"), Table3[Dec_NWD]))</f>
        <v>0</v>
      </c>
    </row>
    <row r="8308" spans="1:7" x14ac:dyDescent="0.3">
      <c r="A8308" s="60">
        <v>45831</v>
      </c>
      <c r="B8308" s="61" t="s">
        <v>16</v>
      </c>
      <c r="C8308" s="61" t="s">
        <v>110</v>
      </c>
      <c r="D8308" s="61" t="s">
        <v>11</v>
      </c>
      <c r="E8308" s="61" t="s">
        <v>48</v>
      </c>
      <c r="F8308" s="61">
        <v>4.1666666666666657E-2</v>
      </c>
      <c r="G8308" s="62">
        <v>0</v>
      </c>
    </row>
    <row r="8309" spans="1:7" x14ac:dyDescent="0.3">
      <c r="A8309" s="54">
        <v>45831</v>
      </c>
      <c r="B8309" s="55" t="s">
        <v>16</v>
      </c>
      <c r="C8309" s="55" t="s">
        <v>110</v>
      </c>
      <c r="D8309" s="55" t="s">
        <v>11</v>
      </c>
      <c r="E8309" s="55" t="s">
        <v>48</v>
      </c>
      <c r="F8309" s="55">
        <v>6.25E-2</v>
      </c>
      <c r="G8309" s="56">
        <v>0</v>
      </c>
    </row>
    <row r="8310" spans="1:7" x14ac:dyDescent="0.3">
      <c r="A8310" s="60">
        <v>45831</v>
      </c>
      <c r="B8310" s="61" t="s">
        <v>16</v>
      </c>
      <c r="C8310" s="61" t="s">
        <v>110</v>
      </c>
      <c r="D8310" s="61" t="s">
        <v>11</v>
      </c>
      <c r="E8310" s="61" t="s">
        <v>48</v>
      </c>
      <c r="F8310" s="61">
        <v>8.3333333333333329E-2</v>
      </c>
      <c r="G8310" s="62">
        <v>0</v>
      </c>
    </row>
    <row r="8311" spans="1:7" x14ac:dyDescent="0.3">
      <c r="A8311" s="54">
        <v>45831</v>
      </c>
      <c r="B8311" s="55" t="s">
        <v>16</v>
      </c>
      <c r="C8311" s="55" t="s">
        <v>110</v>
      </c>
      <c r="D8311" s="55" t="s">
        <v>11</v>
      </c>
      <c r="E8311" s="55" t="s">
        <v>48</v>
      </c>
      <c r="F8311" s="55">
        <v>0.1041666666666667</v>
      </c>
      <c r="G8311" s="56">
        <v>0</v>
      </c>
    </row>
    <row r="8312" spans="1:7" x14ac:dyDescent="0.3">
      <c r="A8312" s="60">
        <v>45831</v>
      </c>
      <c r="B8312" s="61" t="s">
        <v>16</v>
      </c>
      <c r="C8312" s="61" t="s">
        <v>110</v>
      </c>
      <c r="D8312" s="61" t="s">
        <v>11</v>
      </c>
      <c r="E8312" s="61" t="s">
        <v>48</v>
      </c>
      <c r="F8312" s="61">
        <v>0.125</v>
      </c>
      <c r="G8312" s="62">
        <v>0</v>
      </c>
    </row>
    <row r="8313" spans="1:7" x14ac:dyDescent="0.3">
      <c r="A8313" s="54">
        <v>45831</v>
      </c>
      <c r="B8313" s="55" t="s">
        <v>16</v>
      </c>
      <c r="C8313" s="55" t="s">
        <v>110</v>
      </c>
      <c r="D8313" s="55" t="s">
        <v>11</v>
      </c>
      <c r="E8313" s="55" t="s">
        <v>48</v>
      </c>
      <c r="F8313" s="55">
        <v>0.14583333333333329</v>
      </c>
      <c r="G8313" s="56">
        <v>0</v>
      </c>
    </row>
    <row r="8314" spans="1:7" x14ac:dyDescent="0.3">
      <c r="A8314" s="60">
        <v>45831</v>
      </c>
      <c r="B8314" s="61" t="s">
        <v>16</v>
      </c>
      <c r="C8314" s="61" t="s">
        <v>110</v>
      </c>
      <c r="D8314" s="61" t="s">
        <v>11</v>
      </c>
      <c r="E8314" s="61" t="s">
        <v>48</v>
      </c>
      <c r="F8314" s="61">
        <v>0.16666666666666671</v>
      </c>
      <c r="G8314" s="62">
        <v>0</v>
      </c>
    </row>
    <row r="8315" spans="1:7" x14ac:dyDescent="0.3">
      <c r="A8315" s="54">
        <v>45831</v>
      </c>
      <c r="B8315" s="55" t="s">
        <v>16</v>
      </c>
      <c r="C8315" s="55" t="s">
        <v>110</v>
      </c>
      <c r="D8315" s="55" t="s">
        <v>11</v>
      </c>
      <c r="E8315" s="55" t="s">
        <v>48</v>
      </c>
      <c r="F8315" s="55">
        <v>0.1875</v>
      </c>
      <c r="G8315" s="56">
        <v>0</v>
      </c>
    </row>
    <row r="8316" spans="1:7" x14ac:dyDescent="0.3">
      <c r="A8316" s="60">
        <v>45831</v>
      </c>
      <c r="B8316" s="61" t="s">
        <v>16</v>
      </c>
      <c r="C8316" s="61" t="s">
        <v>110</v>
      </c>
      <c r="D8316" s="61" t="s">
        <v>11</v>
      </c>
      <c r="E8316" s="61" t="s">
        <v>48</v>
      </c>
      <c r="F8316" s="61">
        <v>0.20833333333333329</v>
      </c>
      <c r="G8316" s="62">
        <v>0</v>
      </c>
    </row>
    <row r="8317" spans="1:7" x14ac:dyDescent="0.3">
      <c r="A8317" s="54">
        <v>45831</v>
      </c>
      <c r="B8317" s="55" t="s">
        <v>16</v>
      </c>
      <c r="C8317" s="55" t="s">
        <v>110</v>
      </c>
      <c r="D8317" s="55" t="s">
        <v>11</v>
      </c>
      <c r="E8317" s="55" t="s">
        <v>48</v>
      </c>
      <c r="F8317" s="55">
        <v>0.22916666666666671</v>
      </c>
      <c r="G8317" s="56">
        <v>0</v>
      </c>
    </row>
    <row r="8318" spans="1:7" x14ac:dyDescent="0.3">
      <c r="A8318" s="60">
        <v>45831</v>
      </c>
      <c r="B8318" s="61" t="s">
        <v>16</v>
      </c>
      <c r="C8318" s="61" t="s">
        <v>110</v>
      </c>
      <c r="D8318" s="61" t="s">
        <v>11</v>
      </c>
      <c r="E8318" s="61" t="s">
        <v>48</v>
      </c>
      <c r="F8318" s="61">
        <v>0.25</v>
      </c>
      <c r="G8318" s="62">
        <v>0</v>
      </c>
    </row>
    <row r="8319" spans="1:7" x14ac:dyDescent="0.3">
      <c r="A8319" s="54">
        <v>45831</v>
      </c>
      <c r="B8319" s="55" t="s">
        <v>16</v>
      </c>
      <c r="C8319" s="55" t="s">
        <v>110</v>
      </c>
      <c r="D8319" s="55" t="s">
        <v>11</v>
      </c>
      <c r="E8319" s="55" t="s">
        <v>48</v>
      </c>
      <c r="F8319" s="55">
        <v>0.27083333333333331</v>
      </c>
      <c r="G8319" s="56">
        <v>0</v>
      </c>
    </row>
    <row r="8320" spans="1:7" x14ac:dyDescent="0.3">
      <c r="A8320" s="60">
        <v>45831</v>
      </c>
      <c r="B8320" s="61" t="s">
        <v>16</v>
      </c>
      <c r="C8320" s="61" t="s">
        <v>110</v>
      </c>
      <c r="D8320" s="61" t="s">
        <v>11</v>
      </c>
      <c r="E8320" s="61" t="s">
        <v>48</v>
      </c>
      <c r="F8320" s="61">
        <v>0.29166666666666669</v>
      </c>
      <c r="G8320" s="62">
        <v>0</v>
      </c>
    </row>
    <row r="8321" spans="1:7" x14ac:dyDescent="0.3">
      <c r="A8321" s="54">
        <v>45831</v>
      </c>
      <c r="B8321" s="55" t="s">
        <v>16</v>
      </c>
      <c r="C8321" s="55" t="s">
        <v>110</v>
      </c>
      <c r="D8321" s="55" t="s">
        <v>11</v>
      </c>
      <c r="E8321" s="55" t="s">
        <v>48</v>
      </c>
      <c r="F8321" s="55">
        <v>0.3125</v>
      </c>
      <c r="G8321" s="56">
        <v>0</v>
      </c>
    </row>
    <row r="8322" spans="1:7" x14ac:dyDescent="0.3">
      <c r="A8322" s="60">
        <v>45831</v>
      </c>
      <c r="B8322" s="61" t="s">
        <v>16</v>
      </c>
      <c r="C8322" s="61" t="s">
        <v>110</v>
      </c>
      <c r="D8322" s="61" t="s">
        <v>11</v>
      </c>
      <c r="E8322" s="61" t="s">
        <v>48</v>
      </c>
      <c r="F8322" s="61">
        <v>0.33333333333333331</v>
      </c>
      <c r="G8322" s="62">
        <v>0</v>
      </c>
    </row>
    <row r="8323" spans="1:7" x14ac:dyDescent="0.3">
      <c r="A8323" s="54">
        <v>45831</v>
      </c>
      <c r="B8323" s="55" t="s">
        <v>16</v>
      </c>
      <c r="C8323" s="55" t="s">
        <v>110</v>
      </c>
      <c r="D8323" s="55" t="s">
        <v>11</v>
      </c>
      <c r="E8323" s="55" t="s">
        <v>48</v>
      </c>
      <c r="F8323" s="55">
        <v>0.35416666666666669</v>
      </c>
      <c r="G8323" s="56">
        <v>0</v>
      </c>
    </row>
    <row r="8324" spans="1:7" x14ac:dyDescent="0.3">
      <c r="A8324" s="60">
        <v>45831</v>
      </c>
      <c r="B8324" s="61" t="s">
        <v>16</v>
      </c>
      <c r="C8324" s="61" t="s">
        <v>110</v>
      </c>
      <c r="D8324" s="61" t="s">
        <v>11</v>
      </c>
      <c r="E8324" s="61" t="s">
        <v>48</v>
      </c>
      <c r="F8324" s="61">
        <v>0.375</v>
      </c>
      <c r="G8324" s="62">
        <v>0</v>
      </c>
    </row>
    <row r="8325" spans="1:7" x14ac:dyDescent="0.3">
      <c r="A8325" s="54">
        <v>45831</v>
      </c>
      <c r="B8325" s="55" t="s">
        <v>16</v>
      </c>
      <c r="C8325" s="55" t="s">
        <v>110</v>
      </c>
      <c r="D8325" s="55" t="s">
        <v>11</v>
      </c>
      <c r="E8325" s="55" t="s">
        <v>48</v>
      </c>
      <c r="F8325" s="55">
        <v>0.39583333333333331</v>
      </c>
      <c r="G8325" s="56">
        <v>0</v>
      </c>
    </row>
    <row r="8326" spans="1:7" x14ac:dyDescent="0.3">
      <c r="A8326" s="60">
        <v>45831</v>
      </c>
      <c r="B8326" s="61" t="s">
        <v>16</v>
      </c>
      <c r="C8326" s="61" t="s">
        <v>110</v>
      </c>
      <c r="D8326" s="61" t="s">
        <v>11</v>
      </c>
      <c r="E8326" s="61" t="s">
        <v>48</v>
      </c>
      <c r="F8326" s="61">
        <v>0.41666666666666669</v>
      </c>
      <c r="G8326" s="62">
        <v>0</v>
      </c>
    </row>
    <row r="8327" spans="1:7" x14ac:dyDescent="0.3">
      <c r="A8327" s="54">
        <v>45831</v>
      </c>
      <c r="B8327" s="55" t="s">
        <v>16</v>
      </c>
      <c r="C8327" s="55" t="s">
        <v>110</v>
      </c>
      <c r="D8327" s="55" t="s">
        <v>11</v>
      </c>
      <c r="E8327" s="55" t="s">
        <v>48</v>
      </c>
      <c r="F8327" s="55">
        <v>0.4375</v>
      </c>
      <c r="G8327" s="56">
        <v>0</v>
      </c>
    </row>
    <row r="8328" spans="1:7" x14ac:dyDescent="0.3">
      <c r="A8328" s="60">
        <v>45831</v>
      </c>
      <c r="B8328" s="61" t="s">
        <v>16</v>
      </c>
      <c r="C8328" s="61" t="s">
        <v>110</v>
      </c>
      <c r="D8328" s="61" t="s">
        <v>11</v>
      </c>
      <c r="E8328" s="61" t="s">
        <v>48</v>
      </c>
      <c r="F8328" s="61">
        <v>0.45833333333333331</v>
      </c>
      <c r="G8328" s="62">
        <v>0</v>
      </c>
    </row>
    <row r="8329" spans="1:7" x14ac:dyDescent="0.3">
      <c r="A8329" s="54">
        <v>45831</v>
      </c>
      <c r="B8329" s="55" t="s">
        <v>16</v>
      </c>
      <c r="C8329" s="55" t="s">
        <v>110</v>
      </c>
      <c r="D8329" s="55" t="s">
        <v>11</v>
      </c>
      <c r="E8329" s="55" t="s">
        <v>48</v>
      </c>
      <c r="F8329" s="55">
        <v>0.47916666666666669</v>
      </c>
      <c r="G8329" s="56">
        <v>0</v>
      </c>
    </row>
    <row r="8330" spans="1:7" x14ac:dyDescent="0.3">
      <c r="A8330" s="60">
        <v>45831</v>
      </c>
      <c r="B8330" s="61" t="s">
        <v>16</v>
      </c>
      <c r="C8330" s="61" t="s">
        <v>110</v>
      </c>
      <c r="D8330" s="61" t="s">
        <v>11</v>
      </c>
      <c r="E8330" s="61" t="s">
        <v>48</v>
      </c>
      <c r="F8330" s="61">
        <v>0.5</v>
      </c>
      <c r="G8330" s="62">
        <v>0</v>
      </c>
    </row>
    <row r="8331" spans="1:7" x14ac:dyDescent="0.3">
      <c r="A8331" s="54">
        <v>45831</v>
      </c>
      <c r="B8331" s="55" t="s">
        <v>16</v>
      </c>
      <c r="C8331" s="55" t="s">
        <v>110</v>
      </c>
      <c r="D8331" s="55" t="s">
        <v>11</v>
      </c>
      <c r="E8331" s="55" t="s">
        <v>48</v>
      </c>
      <c r="F8331" s="55">
        <v>0.52083333333333337</v>
      </c>
      <c r="G8331" s="56">
        <v>0</v>
      </c>
    </row>
    <row r="8332" spans="1:7" x14ac:dyDescent="0.3">
      <c r="A8332" s="60">
        <v>45831</v>
      </c>
      <c r="B8332" s="61" t="s">
        <v>16</v>
      </c>
      <c r="C8332" s="61" t="s">
        <v>110</v>
      </c>
      <c r="D8332" s="61" t="s">
        <v>11</v>
      </c>
      <c r="E8332" s="61" t="s">
        <v>48</v>
      </c>
      <c r="F8332" s="61">
        <v>0.54166666666666663</v>
      </c>
      <c r="G8332" s="62">
        <v>0</v>
      </c>
    </row>
    <row r="8333" spans="1:7" x14ac:dyDescent="0.3">
      <c r="A8333" s="54">
        <v>45831</v>
      </c>
      <c r="B8333" s="55" t="s">
        <v>16</v>
      </c>
      <c r="C8333" s="55" t="s">
        <v>110</v>
      </c>
      <c r="D8333" s="55" t="s">
        <v>11</v>
      </c>
      <c r="E8333" s="55" t="s">
        <v>48</v>
      </c>
      <c r="F8333" s="55">
        <v>0.5625</v>
      </c>
      <c r="G8333" s="56">
        <v>0</v>
      </c>
    </row>
    <row r="8334" spans="1:7" x14ac:dyDescent="0.3">
      <c r="A8334" s="60">
        <v>45831</v>
      </c>
      <c r="B8334" s="61" t="s">
        <v>16</v>
      </c>
      <c r="C8334" s="61" t="s">
        <v>110</v>
      </c>
      <c r="D8334" s="61" t="s">
        <v>11</v>
      </c>
      <c r="E8334" s="61" t="s">
        <v>48</v>
      </c>
      <c r="F8334" s="61">
        <v>0.58333333333333337</v>
      </c>
      <c r="G8334" s="62">
        <v>0</v>
      </c>
    </row>
    <row r="8335" spans="1:7" x14ac:dyDescent="0.3">
      <c r="A8335" s="54">
        <v>45831</v>
      </c>
      <c r="B8335" s="55" t="s">
        <v>16</v>
      </c>
      <c r="C8335" s="55" t="s">
        <v>110</v>
      </c>
      <c r="D8335" s="55" t="s">
        <v>11</v>
      </c>
      <c r="E8335" s="55" t="s">
        <v>48</v>
      </c>
      <c r="F8335" s="55">
        <v>0.60416666666666663</v>
      </c>
      <c r="G8335" s="56">
        <v>0</v>
      </c>
    </row>
    <row r="8336" spans="1:7" x14ac:dyDescent="0.3">
      <c r="A8336" s="60">
        <v>45831</v>
      </c>
      <c r="B8336" s="61" t="s">
        <v>16</v>
      </c>
      <c r="C8336" s="61" t="s">
        <v>110</v>
      </c>
      <c r="D8336" s="61" t="s">
        <v>11</v>
      </c>
      <c r="E8336" s="61" t="s">
        <v>48</v>
      </c>
      <c r="F8336" s="61">
        <v>0.625</v>
      </c>
      <c r="G8336" s="62">
        <v>0</v>
      </c>
    </row>
    <row r="8337" spans="1:7" x14ac:dyDescent="0.3">
      <c r="A8337" s="54">
        <v>45831</v>
      </c>
      <c r="B8337" s="55" t="s">
        <v>16</v>
      </c>
      <c r="C8337" s="55" t="s">
        <v>110</v>
      </c>
      <c r="D8337" s="55" t="s">
        <v>11</v>
      </c>
      <c r="E8337" s="55" t="s">
        <v>48</v>
      </c>
      <c r="F8337" s="55">
        <v>0.64583333333333337</v>
      </c>
      <c r="G8337" s="56">
        <v>0</v>
      </c>
    </row>
    <row r="8338" spans="1:7" x14ac:dyDescent="0.3">
      <c r="A8338" s="60">
        <v>45831</v>
      </c>
      <c r="B8338" s="61" t="s">
        <v>16</v>
      </c>
      <c r="C8338" s="61" t="s">
        <v>110</v>
      </c>
      <c r="D8338" s="61" t="s">
        <v>11</v>
      </c>
      <c r="E8338" s="61" t="s">
        <v>48</v>
      </c>
      <c r="F8338" s="61">
        <v>0.66666666666666663</v>
      </c>
      <c r="G8338" s="62">
        <v>0</v>
      </c>
    </row>
    <row r="8339" spans="1:7" x14ac:dyDescent="0.3">
      <c r="A8339" s="54">
        <v>45831</v>
      </c>
      <c r="B8339" s="55" t="s">
        <v>16</v>
      </c>
      <c r="C8339" s="55" t="s">
        <v>110</v>
      </c>
      <c r="D8339" s="55" t="s">
        <v>11</v>
      </c>
      <c r="E8339" s="55" t="s">
        <v>48</v>
      </c>
      <c r="F8339" s="55">
        <v>0.6875</v>
      </c>
      <c r="G8339" s="56">
        <v>0</v>
      </c>
    </row>
    <row r="8340" spans="1:7" x14ac:dyDescent="0.3">
      <c r="A8340" s="60">
        <v>45831</v>
      </c>
      <c r="B8340" s="61" t="s">
        <v>16</v>
      </c>
      <c r="C8340" s="61" t="s">
        <v>110</v>
      </c>
      <c r="D8340" s="61" t="s">
        <v>11</v>
      </c>
      <c r="E8340" s="61" t="s">
        <v>48</v>
      </c>
      <c r="F8340" s="61">
        <v>0.70833333333333337</v>
      </c>
      <c r="G8340" s="62">
        <v>0</v>
      </c>
    </row>
    <row r="8341" spans="1:7" x14ac:dyDescent="0.3">
      <c r="A8341" s="54">
        <v>45831</v>
      </c>
      <c r="B8341" s="55" t="s">
        <v>16</v>
      </c>
      <c r="C8341" s="55" t="s">
        <v>110</v>
      </c>
      <c r="D8341" s="55" t="s">
        <v>11</v>
      </c>
      <c r="E8341" s="55" t="s">
        <v>48</v>
      </c>
      <c r="F8341" s="55">
        <v>0.72916666666666663</v>
      </c>
      <c r="G8341" s="56">
        <v>0</v>
      </c>
    </row>
    <row r="8342" spans="1:7" x14ac:dyDescent="0.3">
      <c r="A8342" s="60">
        <v>45831</v>
      </c>
      <c r="B8342" s="61" t="s">
        <v>16</v>
      </c>
      <c r="C8342" s="61" t="s">
        <v>110</v>
      </c>
      <c r="D8342" s="61" t="s">
        <v>11</v>
      </c>
      <c r="E8342" s="61" t="s">
        <v>48</v>
      </c>
      <c r="F8342" s="61">
        <v>0.75</v>
      </c>
      <c r="G8342" s="62">
        <v>0</v>
      </c>
    </row>
    <row r="8343" spans="1:7" x14ac:dyDescent="0.3">
      <c r="A8343" s="54">
        <v>45831</v>
      </c>
      <c r="B8343" s="55" t="s">
        <v>16</v>
      </c>
      <c r="C8343" s="55" t="s">
        <v>110</v>
      </c>
      <c r="D8343" s="55" t="s">
        <v>11</v>
      </c>
      <c r="E8343" s="55" t="s">
        <v>48</v>
      </c>
      <c r="F8343" s="55">
        <v>0.77083333333333337</v>
      </c>
      <c r="G8343" s="56">
        <v>0</v>
      </c>
    </row>
    <row r="8344" spans="1:7" x14ac:dyDescent="0.3">
      <c r="A8344" s="60">
        <v>45831</v>
      </c>
      <c r="B8344" s="61" t="s">
        <v>16</v>
      </c>
      <c r="C8344" s="61" t="s">
        <v>110</v>
      </c>
      <c r="D8344" s="61" t="s">
        <v>11</v>
      </c>
      <c r="E8344" s="61" t="s">
        <v>48</v>
      </c>
      <c r="F8344" s="61">
        <v>0.79166666666666663</v>
      </c>
      <c r="G8344" s="62">
        <v>0</v>
      </c>
    </row>
    <row r="8345" spans="1:7" x14ac:dyDescent="0.3">
      <c r="A8345" s="54">
        <v>45831</v>
      </c>
      <c r="B8345" s="55" t="s">
        <v>16</v>
      </c>
      <c r="C8345" s="55" t="s">
        <v>110</v>
      </c>
      <c r="D8345" s="55" t="s">
        <v>11</v>
      </c>
      <c r="E8345" s="55" t="s">
        <v>48</v>
      </c>
      <c r="F8345" s="55">
        <v>0.8125</v>
      </c>
      <c r="G8345" s="56">
        <v>0</v>
      </c>
    </row>
    <row r="8346" spans="1:7" x14ac:dyDescent="0.3">
      <c r="A8346" s="60">
        <v>45831</v>
      </c>
      <c r="B8346" s="61" t="s">
        <v>16</v>
      </c>
      <c r="C8346" s="61" t="s">
        <v>110</v>
      </c>
      <c r="D8346" s="61" t="s">
        <v>11</v>
      </c>
      <c r="E8346" s="61" t="s">
        <v>48</v>
      </c>
      <c r="F8346" s="61">
        <v>0.83333333333333337</v>
      </c>
      <c r="G8346" s="62">
        <v>0</v>
      </c>
    </row>
    <row r="8347" spans="1:7" x14ac:dyDescent="0.3">
      <c r="A8347" s="54">
        <v>45831</v>
      </c>
      <c r="B8347" s="55" t="s">
        <v>16</v>
      </c>
      <c r="C8347" s="55" t="s">
        <v>110</v>
      </c>
      <c r="D8347" s="55" t="s">
        <v>11</v>
      </c>
      <c r="E8347" s="55" t="s">
        <v>48</v>
      </c>
      <c r="F8347" s="55">
        <v>0.85416666666666663</v>
      </c>
      <c r="G8347" s="56">
        <v>0</v>
      </c>
    </row>
    <row r="8348" spans="1:7" x14ac:dyDescent="0.3">
      <c r="A8348" s="60">
        <v>45831</v>
      </c>
      <c r="B8348" s="61" t="s">
        <v>16</v>
      </c>
      <c r="C8348" s="61" t="s">
        <v>110</v>
      </c>
      <c r="D8348" s="61" t="s">
        <v>11</v>
      </c>
      <c r="E8348" s="61" t="s">
        <v>48</v>
      </c>
      <c r="F8348" s="61">
        <v>0.875</v>
      </c>
      <c r="G8348" s="62">
        <v>0</v>
      </c>
    </row>
    <row r="8349" spans="1:7" x14ac:dyDescent="0.3">
      <c r="A8349" s="54">
        <v>45831</v>
      </c>
      <c r="B8349" s="55" t="s">
        <v>16</v>
      </c>
      <c r="C8349" s="55" t="s">
        <v>110</v>
      </c>
      <c r="D8349" s="55" t="s">
        <v>11</v>
      </c>
      <c r="E8349" s="55" t="s">
        <v>48</v>
      </c>
      <c r="F8349" s="55">
        <v>0.89583333333333337</v>
      </c>
      <c r="G8349" s="56">
        <v>0</v>
      </c>
    </row>
    <row r="8350" spans="1:7" x14ac:dyDescent="0.3">
      <c r="A8350" s="60">
        <v>45831</v>
      </c>
      <c r="B8350" s="61" t="s">
        <v>16</v>
      </c>
      <c r="C8350" s="61" t="s">
        <v>110</v>
      </c>
      <c r="D8350" s="61" t="s">
        <v>11</v>
      </c>
      <c r="E8350" s="61" t="s">
        <v>48</v>
      </c>
      <c r="F8350" s="61">
        <v>0.91666666666666663</v>
      </c>
      <c r="G8350" s="62">
        <v>0</v>
      </c>
    </row>
    <row r="8351" spans="1:7" x14ac:dyDescent="0.3">
      <c r="A8351" s="54">
        <v>45831</v>
      </c>
      <c r="B8351" s="55" t="s">
        <v>16</v>
      </c>
      <c r="C8351" s="55" t="s">
        <v>110</v>
      </c>
      <c r="D8351" s="55" t="s">
        <v>11</v>
      </c>
      <c r="E8351" s="55" t="s">
        <v>48</v>
      </c>
      <c r="F8351" s="55">
        <v>0.9375</v>
      </c>
      <c r="G8351" s="56">
        <v>0</v>
      </c>
    </row>
    <row r="8352" spans="1:7" x14ac:dyDescent="0.3">
      <c r="A8352" s="60">
        <v>45831</v>
      </c>
      <c r="B8352" s="61" t="s">
        <v>16</v>
      </c>
      <c r="C8352" s="61" t="s">
        <v>110</v>
      </c>
      <c r="D8352" s="61" t="s">
        <v>11</v>
      </c>
      <c r="E8352" s="61" t="s">
        <v>48</v>
      </c>
      <c r="F8352" s="61">
        <v>0.95833333333333337</v>
      </c>
      <c r="G8352" s="62">
        <v>0</v>
      </c>
    </row>
    <row r="8353" spans="1:7" x14ac:dyDescent="0.3">
      <c r="A8353" s="54">
        <v>45831</v>
      </c>
      <c r="B8353" s="55" t="s">
        <v>16</v>
      </c>
      <c r="C8353" s="55" t="s">
        <v>110</v>
      </c>
      <c r="D8353" s="55" t="s">
        <v>11</v>
      </c>
      <c r="E8353" s="55" t="s">
        <v>48</v>
      </c>
      <c r="F8353" s="55">
        <v>0.97916666666666663</v>
      </c>
      <c r="G8353" s="56">
        <v>0</v>
      </c>
    </row>
    <row r="8354" spans="1:7" x14ac:dyDescent="0.3">
      <c r="A8354" s="60">
        <v>45832</v>
      </c>
      <c r="B8354" s="61" t="s">
        <v>16</v>
      </c>
      <c r="C8354" s="61" t="s">
        <v>110</v>
      </c>
      <c r="D8354" s="61" t="s">
        <v>11</v>
      </c>
      <c r="E8354" s="61" t="s">
        <v>48</v>
      </c>
      <c r="F8354" s="61">
        <v>0</v>
      </c>
      <c r="G8354" s="62">
        <v>0</v>
      </c>
    </row>
    <row r="8355" spans="1:7" x14ac:dyDescent="0.3">
      <c r="A8355" s="54">
        <v>45832</v>
      </c>
      <c r="B8355" s="55" t="s">
        <v>16</v>
      </c>
      <c r="C8355" s="55" t="s">
        <v>110</v>
      </c>
      <c r="D8355" s="55" t="s">
        <v>5</v>
      </c>
      <c r="E8355" s="55" t="s">
        <v>48</v>
      </c>
      <c r="F8355" s="55">
        <v>2.0833333333333329E-2</v>
      </c>
      <c r="G8355" s="56" cm="1">
        <f t="array" ref="G8355:G8402">IF(LOAD_RESULTS!$C$3 = "MENU",ABS(_xlfn.IFS(AND(PER_MONTH!$B8307="January",PER_MONTH!$E8307="Working Day"),Table3[Jan_WD],AND(PER_MONTH!$B8307="January",PER_MONTH!$E8307="Non-Working Day"),Table3[Jan_NWD],AND(PER_MONTH!$B8307="February",PER_MONTH!$E8307="Working Day"),Table3[Feb_WD],AND(PER_MONTH!$B8307="February",PER_MONTH!$E8307="Non-Working Day"),Table3[Feb_NWD], AND(PER_MONTH!$B8307 = "March", PER_MONTH!$E8307 = "Working Day"), Table3[Mar_WD],  AND(PER_MONTH!$B8307 = "March", PER_MONTH!$E8307 = "Non-Working Day"), Table3[Mar_NWD], AND(PER_MONTH!$B8307 = "April", PER_MONTH!$E8307 = "Working Day"), Table3[Apr_WD], AND(PER_MONTH!$B8307 = "April", PER_MONTH!$E8307 = "Non-Working Day"), Table3[Apr_NWD], AND(PER_MONTH!$B8307 = "May", PER_MONTH!$E8307 = "Working Day"), Table3[May_WD], AND(PER_MONTH!$B8307 = "May", PER_MONTH!$E8307 = "Non-Working Day"), Table3[May_NWD], AND(PER_MONTH!$B8307 = "June", PER_MONTH!$E8307 = "Working Day"), Table3[Jun_WD], AND(PER_MONTH!$B8307 = "June", PER_MONTH!$E8307 = "Non-Working Day"), Table3[Jun_NWD], AND(PER_MONTH!$B8307 = "July", PER_MONTH!$E8307 = "Working Day"), Table3[Jul_WD], AND(PER_MONTH!$B8307 = "July", PER_MONTH!$E8307 = "Non-Working Day"), Table3[Jul_NWD], AND(PER_MONTH!$B8307 = "August", PER_MONTH!$E8307 = "Working Day"), Table3[Aug_WD], AND(PER_MONTH!$B8307 = "August", PER_MONTH!$E8307 = "Non-Working Day"), Table3[Aug_NWD], AND(PER_MONTH!$B8307 = "September", PER_MONTH!$E8307 = "Working Day"), Table3[Sep_WD], AND(PER_MONTH!$B8307 = "September", PER_MONTH!$E8307 = "Non-Working Day"), Table3[Sep_NWD], AND(PER_MONTH!$B8307 = "October", PER_MONTH!$E8307 = "Working Day"), Table3[Oct_WD], AND(PER_MONTH!$B8307 = "October", PER_MONTH!$E8307 = "Non-Working Day"), Table3[Oct_NWD], AND(PER_MONTH!$B8307 = "November", PER_MONTH!$E8307 = "Working Day"), Table3[Nov_WD], AND(PER_MONTH!$B8307 = "November", PER_MONTH!$E8307 = "Non-Working Day"), Table3[Nov_NWD], AND(PER_MONTH!$B8307 = "December", PER_MONTH!$E8307 = "Working Day"), Table3[Dec_WD], AND(PER_MONTH!$B8307 = "December", PER_MONTH!$E8307 = "Non-Working Day"), Table3[Dec_NWD])),_xlfn.IFS(AND(PER_MONTH!$B8307="January",PER_MONTH!$E8307="Working Day"),Table3[Jan_WD],AND(PER_MONTH!$B8307="January",PER_MONTH!$E8307="Non-Working Day"),Table3[Jan_NWD],AND(PER_MONTH!$B8307="February",PER_MONTH!$E8307="Working Day"),Table3[Feb_WD],AND(PER_MONTH!$B8307="February",PER_MONTH!$E8307="Non-Working Day"),Table3[Feb_NWD], AND(PER_MONTH!$B8307 = "March", PER_MONTH!$E8307 = "Working Day"), Table3[Mar_WD],  AND(PER_MONTH!$B8307 = "March", PER_MONTH!$E8307 = "Non-Working Day"), Table3[Mar_NWD], AND(PER_MONTH!$B8307 = "April", PER_MONTH!$E8307 = "Working Day"), Table3[Apr_WD], AND(PER_MONTH!$B8307 = "April", PER_MONTH!$E8307 = "Non-Working Day"), Table3[Apr_NWD], AND(PER_MONTH!$B8307 = "May", PER_MONTH!$E8307 = "Working Day"), Table3[May_WD], AND(PER_MONTH!$B8307 = "May", PER_MONTH!$E8307 = "Non-Working Day"), Table3[May_NWD], AND(PER_MONTH!$B8307 = "June", PER_MONTH!$E8307 = "Working Day"), Table3[Jun_WD], AND(PER_MONTH!$B8307 = "June", PER_MONTH!$E8307 = "Non-Working Day"), Table3[Jun_NWD], AND(PER_MONTH!$B8307 = "July", PER_MONTH!$E8307 = "Working Day"), Table3[Jul_WD], AND(PER_MONTH!$B8307 = "July", PER_MONTH!$E8307 = "Non-Working Day"), Table3[Jul_NWD], AND(PER_MONTH!$B8307 = "August", PER_MONTH!$E8307 = "Working Day"), Table3[Aug_WD], AND(PER_MONTH!$B8307 = "August", PER_MONTH!$E8307 = "Non-Working Day"), Table3[Aug_NWD], AND(PER_MONTH!$B8307 = "September", PER_MONTH!$E8307 = "Working Day"), Table3[Sep_WD], AND(PER_MONTH!$B8307 = "September", PER_MONTH!$E8307 = "Non-Working Day"), Table3[Sep_NWD], AND(PER_MONTH!$B8307 = "October", PER_MONTH!$E8307 = "Working Day"), Table3[Oct_WD], AND(PER_MONTH!$B8307 = "October", PER_MONTH!$E8307 = "Non-Working Day"), Table3[Oct_NWD], AND(PER_MONTH!$B8307 = "November", PER_MONTH!$E8307 = "Working Day"), Table3[Nov_WD], AND(PER_MONTH!$B8307 = "November", PER_MONTH!$E8307 = "Non-Working Day"), Table3[Nov_NWD], AND(PER_MONTH!$B8307 = "December", PER_MONTH!$E8307 = "Working Day"), Table3[Dec_WD], AND(PER_MONTH!$B8307 = "December", PER_MONTH!$E8307 = "Non-Working Day"), Table3[Dec_NWD]))</f>
        <v>0</v>
      </c>
    </row>
    <row r="8356" spans="1:7" x14ac:dyDescent="0.3">
      <c r="A8356" s="60">
        <v>45832</v>
      </c>
      <c r="B8356" s="61" t="s">
        <v>16</v>
      </c>
      <c r="C8356" s="61" t="s">
        <v>110</v>
      </c>
      <c r="D8356" s="61" t="s">
        <v>5</v>
      </c>
      <c r="E8356" s="61" t="s">
        <v>48</v>
      </c>
      <c r="F8356" s="61">
        <v>4.1666666666666657E-2</v>
      </c>
      <c r="G8356" s="62">
        <v>0</v>
      </c>
    </row>
    <row r="8357" spans="1:7" x14ac:dyDescent="0.3">
      <c r="A8357" s="54">
        <v>45832</v>
      </c>
      <c r="B8357" s="55" t="s">
        <v>16</v>
      </c>
      <c r="C8357" s="55" t="s">
        <v>110</v>
      </c>
      <c r="D8357" s="55" t="s">
        <v>5</v>
      </c>
      <c r="E8357" s="55" t="s">
        <v>48</v>
      </c>
      <c r="F8357" s="55">
        <v>6.25E-2</v>
      </c>
      <c r="G8357" s="56">
        <v>0</v>
      </c>
    </row>
    <row r="8358" spans="1:7" x14ac:dyDescent="0.3">
      <c r="A8358" s="60">
        <v>45832</v>
      </c>
      <c r="B8358" s="61" t="s">
        <v>16</v>
      </c>
      <c r="C8358" s="61" t="s">
        <v>110</v>
      </c>
      <c r="D8358" s="61" t="s">
        <v>5</v>
      </c>
      <c r="E8358" s="61" t="s">
        <v>48</v>
      </c>
      <c r="F8358" s="61">
        <v>8.3333333333333329E-2</v>
      </c>
      <c r="G8358" s="62">
        <v>0</v>
      </c>
    </row>
    <row r="8359" spans="1:7" x14ac:dyDescent="0.3">
      <c r="A8359" s="54">
        <v>45832</v>
      </c>
      <c r="B8359" s="55" t="s">
        <v>16</v>
      </c>
      <c r="C8359" s="55" t="s">
        <v>110</v>
      </c>
      <c r="D8359" s="55" t="s">
        <v>5</v>
      </c>
      <c r="E8359" s="55" t="s">
        <v>48</v>
      </c>
      <c r="F8359" s="55">
        <v>0.1041666666666667</v>
      </c>
      <c r="G8359" s="56">
        <v>0</v>
      </c>
    </row>
    <row r="8360" spans="1:7" x14ac:dyDescent="0.3">
      <c r="A8360" s="60">
        <v>45832</v>
      </c>
      <c r="B8360" s="61" t="s">
        <v>16</v>
      </c>
      <c r="C8360" s="61" t="s">
        <v>110</v>
      </c>
      <c r="D8360" s="61" t="s">
        <v>5</v>
      </c>
      <c r="E8360" s="61" t="s">
        <v>48</v>
      </c>
      <c r="F8360" s="61">
        <v>0.125</v>
      </c>
      <c r="G8360" s="62">
        <v>0</v>
      </c>
    </row>
    <row r="8361" spans="1:7" x14ac:dyDescent="0.3">
      <c r="A8361" s="54">
        <v>45832</v>
      </c>
      <c r="B8361" s="55" t="s">
        <v>16</v>
      </c>
      <c r="C8361" s="55" t="s">
        <v>110</v>
      </c>
      <c r="D8361" s="55" t="s">
        <v>5</v>
      </c>
      <c r="E8361" s="55" t="s">
        <v>48</v>
      </c>
      <c r="F8361" s="55">
        <v>0.14583333333333329</v>
      </c>
      <c r="G8361" s="56">
        <v>0</v>
      </c>
    </row>
    <row r="8362" spans="1:7" x14ac:dyDescent="0.3">
      <c r="A8362" s="60">
        <v>45832</v>
      </c>
      <c r="B8362" s="61" t="s">
        <v>16</v>
      </c>
      <c r="C8362" s="61" t="s">
        <v>110</v>
      </c>
      <c r="D8362" s="61" t="s">
        <v>5</v>
      </c>
      <c r="E8362" s="61" t="s">
        <v>48</v>
      </c>
      <c r="F8362" s="61">
        <v>0.16666666666666671</v>
      </c>
      <c r="G8362" s="62">
        <v>0</v>
      </c>
    </row>
    <row r="8363" spans="1:7" x14ac:dyDescent="0.3">
      <c r="A8363" s="54">
        <v>45832</v>
      </c>
      <c r="B8363" s="55" t="s">
        <v>16</v>
      </c>
      <c r="C8363" s="55" t="s">
        <v>110</v>
      </c>
      <c r="D8363" s="55" t="s">
        <v>5</v>
      </c>
      <c r="E8363" s="55" t="s">
        <v>48</v>
      </c>
      <c r="F8363" s="55">
        <v>0.1875</v>
      </c>
      <c r="G8363" s="56">
        <v>0</v>
      </c>
    </row>
    <row r="8364" spans="1:7" x14ac:dyDescent="0.3">
      <c r="A8364" s="60">
        <v>45832</v>
      </c>
      <c r="B8364" s="61" t="s">
        <v>16</v>
      </c>
      <c r="C8364" s="61" t="s">
        <v>110</v>
      </c>
      <c r="D8364" s="61" t="s">
        <v>5</v>
      </c>
      <c r="E8364" s="61" t="s">
        <v>48</v>
      </c>
      <c r="F8364" s="61">
        <v>0.20833333333333329</v>
      </c>
      <c r="G8364" s="62">
        <v>0</v>
      </c>
    </row>
    <row r="8365" spans="1:7" x14ac:dyDescent="0.3">
      <c r="A8365" s="54">
        <v>45832</v>
      </c>
      <c r="B8365" s="55" t="s">
        <v>16</v>
      </c>
      <c r="C8365" s="55" t="s">
        <v>110</v>
      </c>
      <c r="D8365" s="55" t="s">
        <v>5</v>
      </c>
      <c r="E8365" s="55" t="s">
        <v>48</v>
      </c>
      <c r="F8365" s="55">
        <v>0.22916666666666671</v>
      </c>
      <c r="G8365" s="56">
        <v>0</v>
      </c>
    </row>
    <row r="8366" spans="1:7" x14ac:dyDescent="0.3">
      <c r="A8366" s="60">
        <v>45832</v>
      </c>
      <c r="B8366" s="61" t="s">
        <v>16</v>
      </c>
      <c r="C8366" s="61" t="s">
        <v>110</v>
      </c>
      <c r="D8366" s="61" t="s">
        <v>5</v>
      </c>
      <c r="E8366" s="61" t="s">
        <v>48</v>
      </c>
      <c r="F8366" s="61">
        <v>0.25</v>
      </c>
      <c r="G8366" s="62">
        <v>0</v>
      </c>
    </row>
    <row r="8367" spans="1:7" x14ac:dyDescent="0.3">
      <c r="A8367" s="54">
        <v>45832</v>
      </c>
      <c r="B8367" s="55" t="s">
        <v>16</v>
      </c>
      <c r="C8367" s="55" t="s">
        <v>110</v>
      </c>
      <c r="D8367" s="55" t="s">
        <v>5</v>
      </c>
      <c r="E8367" s="55" t="s">
        <v>48</v>
      </c>
      <c r="F8367" s="55">
        <v>0.27083333333333331</v>
      </c>
      <c r="G8367" s="56">
        <v>0</v>
      </c>
    </row>
    <row r="8368" spans="1:7" x14ac:dyDescent="0.3">
      <c r="A8368" s="60">
        <v>45832</v>
      </c>
      <c r="B8368" s="61" t="s">
        <v>16</v>
      </c>
      <c r="C8368" s="61" t="s">
        <v>110</v>
      </c>
      <c r="D8368" s="61" t="s">
        <v>5</v>
      </c>
      <c r="E8368" s="61" t="s">
        <v>48</v>
      </c>
      <c r="F8368" s="61">
        <v>0.29166666666666669</v>
      </c>
      <c r="G8368" s="62">
        <v>0</v>
      </c>
    </row>
    <row r="8369" spans="1:7" x14ac:dyDescent="0.3">
      <c r="A8369" s="54">
        <v>45832</v>
      </c>
      <c r="B8369" s="55" t="s">
        <v>16</v>
      </c>
      <c r="C8369" s="55" t="s">
        <v>110</v>
      </c>
      <c r="D8369" s="55" t="s">
        <v>5</v>
      </c>
      <c r="E8369" s="55" t="s">
        <v>48</v>
      </c>
      <c r="F8369" s="55">
        <v>0.3125</v>
      </c>
      <c r="G8369" s="56">
        <v>0</v>
      </c>
    </row>
    <row r="8370" spans="1:7" x14ac:dyDescent="0.3">
      <c r="A8370" s="60">
        <v>45832</v>
      </c>
      <c r="B8370" s="61" t="s">
        <v>16</v>
      </c>
      <c r="C8370" s="61" t="s">
        <v>110</v>
      </c>
      <c r="D8370" s="61" t="s">
        <v>5</v>
      </c>
      <c r="E8370" s="61" t="s">
        <v>48</v>
      </c>
      <c r="F8370" s="61">
        <v>0.33333333333333331</v>
      </c>
      <c r="G8370" s="62">
        <v>0</v>
      </c>
    </row>
    <row r="8371" spans="1:7" x14ac:dyDescent="0.3">
      <c r="A8371" s="54">
        <v>45832</v>
      </c>
      <c r="B8371" s="55" t="s">
        <v>16</v>
      </c>
      <c r="C8371" s="55" t="s">
        <v>110</v>
      </c>
      <c r="D8371" s="55" t="s">
        <v>5</v>
      </c>
      <c r="E8371" s="55" t="s">
        <v>48</v>
      </c>
      <c r="F8371" s="55">
        <v>0.35416666666666669</v>
      </c>
      <c r="G8371" s="56">
        <v>0</v>
      </c>
    </row>
    <row r="8372" spans="1:7" x14ac:dyDescent="0.3">
      <c r="A8372" s="60">
        <v>45832</v>
      </c>
      <c r="B8372" s="61" t="s">
        <v>16</v>
      </c>
      <c r="C8372" s="61" t="s">
        <v>110</v>
      </c>
      <c r="D8372" s="61" t="s">
        <v>5</v>
      </c>
      <c r="E8372" s="61" t="s">
        <v>48</v>
      </c>
      <c r="F8372" s="61">
        <v>0.375</v>
      </c>
      <c r="G8372" s="62">
        <v>0</v>
      </c>
    </row>
    <row r="8373" spans="1:7" x14ac:dyDescent="0.3">
      <c r="A8373" s="54">
        <v>45832</v>
      </c>
      <c r="B8373" s="55" t="s">
        <v>16</v>
      </c>
      <c r="C8373" s="55" t="s">
        <v>110</v>
      </c>
      <c r="D8373" s="55" t="s">
        <v>5</v>
      </c>
      <c r="E8373" s="55" t="s">
        <v>48</v>
      </c>
      <c r="F8373" s="55">
        <v>0.39583333333333331</v>
      </c>
      <c r="G8373" s="56">
        <v>0</v>
      </c>
    </row>
    <row r="8374" spans="1:7" x14ac:dyDescent="0.3">
      <c r="A8374" s="60">
        <v>45832</v>
      </c>
      <c r="B8374" s="61" t="s">
        <v>16</v>
      </c>
      <c r="C8374" s="61" t="s">
        <v>110</v>
      </c>
      <c r="D8374" s="61" t="s">
        <v>5</v>
      </c>
      <c r="E8374" s="61" t="s">
        <v>48</v>
      </c>
      <c r="F8374" s="61">
        <v>0.41666666666666669</v>
      </c>
      <c r="G8374" s="62">
        <v>0</v>
      </c>
    </row>
    <row r="8375" spans="1:7" x14ac:dyDescent="0.3">
      <c r="A8375" s="54">
        <v>45832</v>
      </c>
      <c r="B8375" s="55" t="s">
        <v>16</v>
      </c>
      <c r="C8375" s="55" t="s">
        <v>110</v>
      </c>
      <c r="D8375" s="55" t="s">
        <v>5</v>
      </c>
      <c r="E8375" s="55" t="s">
        <v>48</v>
      </c>
      <c r="F8375" s="55">
        <v>0.4375</v>
      </c>
      <c r="G8375" s="56">
        <v>0</v>
      </c>
    </row>
    <row r="8376" spans="1:7" x14ac:dyDescent="0.3">
      <c r="A8376" s="60">
        <v>45832</v>
      </c>
      <c r="B8376" s="61" t="s">
        <v>16</v>
      </c>
      <c r="C8376" s="61" t="s">
        <v>110</v>
      </c>
      <c r="D8376" s="61" t="s">
        <v>5</v>
      </c>
      <c r="E8376" s="61" t="s">
        <v>48</v>
      </c>
      <c r="F8376" s="61">
        <v>0.45833333333333331</v>
      </c>
      <c r="G8376" s="62">
        <v>0</v>
      </c>
    </row>
    <row r="8377" spans="1:7" x14ac:dyDescent="0.3">
      <c r="A8377" s="54">
        <v>45832</v>
      </c>
      <c r="B8377" s="55" t="s">
        <v>16</v>
      </c>
      <c r="C8377" s="55" t="s">
        <v>110</v>
      </c>
      <c r="D8377" s="55" t="s">
        <v>5</v>
      </c>
      <c r="E8377" s="55" t="s">
        <v>48</v>
      </c>
      <c r="F8377" s="55">
        <v>0.47916666666666669</v>
      </c>
      <c r="G8377" s="56">
        <v>0</v>
      </c>
    </row>
    <row r="8378" spans="1:7" x14ac:dyDescent="0.3">
      <c r="A8378" s="60">
        <v>45832</v>
      </c>
      <c r="B8378" s="61" t="s">
        <v>16</v>
      </c>
      <c r="C8378" s="61" t="s">
        <v>110</v>
      </c>
      <c r="D8378" s="61" t="s">
        <v>5</v>
      </c>
      <c r="E8378" s="61" t="s">
        <v>48</v>
      </c>
      <c r="F8378" s="61">
        <v>0.5</v>
      </c>
      <c r="G8378" s="62">
        <v>0</v>
      </c>
    </row>
    <row r="8379" spans="1:7" x14ac:dyDescent="0.3">
      <c r="A8379" s="54">
        <v>45832</v>
      </c>
      <c r="B8379" s="55" t="s">
        <v>16</v>
      </c>
      <c r="C8379" s="55" t="s">
        <v>110</v>
      </c>
      <c r="D8379" s="55" t="s">
        <v>5</v>
      </c>
      <c r="E8379" s="55" t="s">
        <v>48</v>
      </c>
      <c r="F8379" s="55">
        <v>0.52083333333333337</v>
      </c>
      <c r="G8379" s="56">
        <v>0</v>
      </c>
    </row>
    <row r="8380" spans="1:7" x14ac:dyDescent="0.3">
      <c r="A8380" s="60">
        <v>45832</v>
      </c>
      <c r="B8380" s="61" t="s">
        <v>16</v>
      </c>
      <c r="C8380" s="61" t="s">
        <v>110</v>
      </c>
      <c r="D8380" s="61" t="s">
        <v>5</v>
      </c>
      <c r="E8380" s="61" t="s">
        <v>48</v>
      </c>
      <c r="F8380" s="61">
        <v>0.54166666666666663</v>
      </c>
      <c r="G8380" s="62">
        <v>0</v>
      </c>
    </row>
    <row r="8381" spans="1:7" x14ac:dyDescent="0.3">
      <c r="A8381" s="54">
        <v>45832</v>
      </c>
      <c r="B8381" s="55" t="s">
        <v>16</v>
      </c>
      <c r="C8381" s="55" t="s">
        <v>110</v>
      </c>
      <c r="D8381" s="55" t="s">
        <v>5</v>
      </c>
      <c r="E8381" s="55" t="s">
        <v>48</v>
      </c>
      <c r="F8381" s="55">
        <v>0.5625</v>
      </c>
      <c r="G8381" s="56">
        <v>0</v>
      </c>
    </row>
    <row r="8382" spans="1:7" x14ac:dyDescent="0.3">
      <c r="A8382" s="60">
        <v>45832</v>
      </c>
      <c r="B8382" s="61" t="s">
        <v>16</v>
      </c>
      <c r="C8382" s="61" t="s">
        <v>110</v>
      </c>
      <c r="D8382" s="61" t="s">
        <v>5</v>
      </c>
      <c r="E8382" s="61" t="s">
        <v>48</v>
      </c>
      <c r="F8382" s="61">
        <v>0.58333333333333337</v>
      </c>
      <c r="G8382" s="62">
        <v>0</v>
      </c>
    </row>
    <row r="8383" spans="1:7" x14ac:dyDescent="0.3">
      <c r="A8383" s="54">
        <v>45832</v>
      </c>
      <c r="B8383" s="55" t="s">
        <v>16</v>
      </c>
      <c r="C8383" s="55" t="s">
        <v>110</v>
      </c>
      <c r="D8383" s="55" t="s">
        <v>5</v>
      </c>
      <c r="E8383" s="55" t="s">
        <v>48</v>
      </c>
      <c r="F8383" s="55">
        <v>0.60416666666666663</v>
      </c>
      <c r="G8383" s="56">
        <v>0</v>
      </c>
    </row>
    <row r="8384" spans="1:7" x14ac:dyDescent="0.3">
      <c r="A8384" s="60">
        <v>45832</v>
      </c>
      <c r="B8384" s="61" t="s">
        <v>16</v>
      </c>
      <c r="C8384" s="61" t="s">
        <v>110</v>
      </c>
      <c r="D8384" s="61" t="s">
        <v>5</v>
      </c>
      <c r="E8384" s="61" t="s">
        <v>48</v>
      </c>
      <c r="F8384" s="61">
        <v>0.625</v>
      </c>
      <c r="G8384" s="62">
        <v>0</v>
      </c>
    </row>
    <row r="8385" spans="1:7" x14ac:dyDescent="0.3">
      <c r="A8385" s="54">
        <v>45832</v>
      </c>
      <c r="B8385" s="55" t="s">
        <v>16</v>
      </c>
      <c r="C8385" s="55" t="s">
        <v>110</v>
      </c>
      <c r="D8385" s="55" t="s">
        <v>5</v>
      </c>
      <c r="E8385" s="55" t="s">
        <v>48</v>
      </c>
      <c r="F8385" s="55">
        <v>0.64583333333333337</v>
      </c>
      <c r="G8385" s="56">
        <v>0</v>
      </c>
    </row>
    <row r="8386" spans="1:7" x14ac:dyDescent="0.3">
      <c r="A8386" s="60">
        <v>45832</v>
      </c>
      <c r="B8386" s="61" t="s">
        <v>16</v>
      </c>
      <c r="C8386" s="61" t="s">
        <v>110</v>
      </c>
      <c r="D8386" s="61" t="s">
        <v>5</v>
      </c>
      <c r="E8386" s="61" t="s">
        <v>48</v>
      </c>
      <c r="F8386" s="61">
        <v>0.66666666666666663</v>
      </c>
      <c r="G8386" s="62">
        <v>0</v>
      </c>
    </row>
    <row r="8387" spans="1:7" x14ac:dyDescent="0.3">
      <c r="A8387" s="54">
        <v>45832</v>
      </c>
      <c r="B8387" s="55" t="s">
        <v>16</v>
      </c>
      <c r="C8387" s="55" t="s">
        <v>110</v>
      </c>
      <c r="D8387" s="55" t="s">
        <v>5</v>
      </c>
      <c r="E8387" s="55" t="s">
        <v>48</v>
      </c>
      <c r="F8387" s="55">
        <v>0.6875</v>
      </c>
      <c r="G8387" s="56">
        <v>0</v>
      </c>
    </row>
    <row r="8388" spans="1:7" x14ac:dyDescent="0.3">
      <c r="A8388" s="60">
        <v>45832</v>
      </c>
      <c r="B8388" s="61" t="s">
        <v>16</v>
      </c>
      <c r="C8388" s="61" t="s">
        <v>110</v>
      </c>
      <c r="D8388" s="61" t="s">
        <v>5</v>
      </c>
      <c r="E8388" s="61" t="s">
        <v>48</v>
      </c>
      <c r="F8388" s="61">
        <v>0.70833333333333337</v>
      </c>
      <c r="G8388" s="62">
        <v>0</v>
      </c>
    </row>
    <row r="8389" spans="1:7" x14ac:dyDescent="0.3">
      <c r="A8389" s="54">
        <v>45832</v>
      </c>
      <c r="B8389" s="55" t="s">
        <v>16</v>
      </c>
      <c r="C8389" s="55" t="s">
        <v>110</v>
      </c>
      <c r="D8389" s="55" t="s">
        <v>5</v>
      </c>
      <c r="E8389" s="55" t="s">
        <v>48</v>
      </c>
      <c r="F8389" s="55">
        <v>0.72916666666666663</v>
      </c>
      <c r="G8389" s="56">
        <v>0</v>
      </c>
    </row>
    <row r="8390" spans="1:7" x14ac:dyDescent="0.3">
      <c r="A8390" s="60">
        <v>45832</v>
      </c>
      <c r="B8390" s="61" t="s">
        <v>16</v>
      </c>
      <c r="C8390" s="61" t="s">
        <v>110</v>
      </c>
      <c r="D8390" s="61" t="s">
        <v>5</v>
      </c>
      <c r="E8390" s="61" t="s">
        <v>48</v>
      </c>
      <c r="F8390" s="61">
        <v>0.75</v>
      </c>
      <c r="G8390" s="62">
        <v>0</v>
      </c>
    </row>
    <row r="8391" spans="1:7" x14ac:dyDescent="0.3">
      <c r="A8391" s="54">
        <v>45832</v>
      </c>
      <c r="B8391" s="55" t="s">
        <v>16</v>
      </c>
      <c r="C8391" s="55" t="s">
        <v>110</v>
      </c>
      <c r="D8391" s="55" t="s">
        <v>5</v>
      </c>
      <c r="E8391" s="55" t="s">
        <v>48</v>
      </c>
      <c r="F8391" s="55">
        <v>0.77083333333333337</v>
      </c>
      <c r="G8391" s="56">
        <v>0</v>
      </c>
    </row>
    <row r="8392" spans="1:7" x14ac:dyDescent="0.3">
      <c r="A8392" s="60">
        <v>45832</v>
      </c>
      <c r="B8392" s="61" t="s">
        <v>16</v>
      </c>
      <c r="C8392" s="61" t="s">
        <v>110</v>
      </c>
      <c r="D8392" s="61" t="s">
        <v>5</v>
      </c>
      <c r="E8392" s="61" t="s">
        <v>48</v>
      </c>
      <c r="F8392" s="61">
        <v>0.79166666666666663</v>
      </c>
      <c r="G8392" s="62">
        <v>0</v>
      </c>
    </row>
    <row r="8393" spans="1:7" x14ac:dyDescent="0.3">
      <c r="A8393" s="54">
        <v>45832</v>
      </c>
      <c r="B8393" s="55" t="s">
        <v>16</v>
      </c>
      <c r="C8393" s="55" t="s">
        <v>110</v>
      </c>
      <c r="D8393" s="55" t="s">
        <v>5</v>
      </c>
      <c r="E8393" s="55" t="s">
        <v>48</v>
      </c>
      <c r="F8393" s="55">
        <v>0.8125</v>
      </c>
      <c r="G8393" s="56">
        <v>0</v>
      </c>
    </row>
    <row r="8394" spans="1:7" x14ac:dyDescent="0.3">
      <c r="A8394" s="60">
        <v>45832</v>
      </c>
      <c r="B8394" s="61" t="s">
        <v>16</v>
      </c>
      <c r="C8394" s="61" t="s">
        <v>110</v>
      </c>
      <c r="D8394" s="61" t="s">
        <v>5</v>
      </c>
      <c r="E8394" s="61" t="s">
        <v>48</v>
      </c>
      <c r="F8394" s="61">
        <v>0.83333333333333337</v>
      </c>
      <c r="G8394" s="62">
        <v>0</v>
      </c>
    </row>
    <row r="8395" spans="1:7" x14ac:dyDescent="0.3">
      <c r="A8395" s="54">
        <v>45832</v>
      </c>
      <c r="B8395" s="55" t="s">
        <v>16</v>
      </c>
      <c r="C8395" s="55" t="s">
        <v>110</v>
      </c>
      <c r="D8395" s="55" t="s">
        <v>5</v>
      </c>
      <c r="E8395" s="55" t="s">
        <v>48</v>
      </c>
      <c r="F8395" s="55">
        <v>0.85416666666666663</v>
      </c>
      <c r="G8395" s="56">
        <v>0</v>
      </c>
    </row>
    <row r="8396" spans="1:7" x14ac:dyDescent="0.3">
      <c r="A8396" s="60">
        <v>45832</v>
      </c>
      <c r="B8396" s="61" t="s">
        <v>16</v>
      </c>
      <c r="C8396" s="61" t="s">
        <v>110</v>
      </c>
      <c r="D8396" s="61" t="s">
        <v>5</v>
      </c>
      <c r="E8396" s="61" t="s">
        <v>48</v>
      </c>
      <c r="F8396" s="61">
        <v>0.875</v>
      </c>
      <c r="G8396" s="62">
        <v>0</v>
      </c>
    </row>
    <row r="8397" spans="1:7" x14ac:dyDescent="0.3">
      <c r="A8397" s="54">
        <v>45832</v>
      </c>
      <c r="B8397" s="55" t="s">
        <v>16</v>
      </c>
      <c r="C8397" s="55" t="s">
        <v>110</v>
      </c>
      <c r="D8397" s="55" t="s">
        <v>5</v>
      </c>
      <c r="E8397" s="55" t="s">
        <v>48</v>
      </c>
      <c r="F8397" s="55">
        <v>0.89583333333333337</v>
      </c>
      <c r="G8397" s="56">
        <v>0</v>
      </c>
    </row>
    <row r="8398" spans="1:7" x14ac:dyDescent="0.3">
      <c r="A8398" s="60">
        <v>45832</v>
      </c>
      <c r="B8398" s="61" t="s">
        <v>16</v>
      </c>
      <c r="C8398" s="61" t="s">
        <v>110</v>
      </c>
      <c r="D8398" s="61" t="s">
        <v>5</v>
      </c>
      <c r="E8398" s="61" t="s">
        <v>48</v>
      </c>
      <c r="F8398" s="61">
        <v>0.91666666666666663</v>
      </c>
      <c r="G8398" s="62">
        <v>0</v>
      </c>
    </row>
    <row r="8399" spans="1:7" x14ac:dyDescent="0.3">
      <c r="A8399" s="54">
        <v>45832</v>
      </c>
      <c r="B8399" s="55" t="s">
        <v>16</v>
      </c>
      <c r="C8399" s="55" t="s">
        <v>110</v>
      </c>
      <c r="D8399" s="55" t="s">
        <v>5</v>
      </c>
      <c r="E8399" s="55" t="s">
        <v>48</v>
      </c>
      <c r="F8399" s="55">
        <v>0.9375</v>
      </c>
      <c r="G8399" s="56">
        <v>0</v>
      </c>
    </row>
    <row r="8400" spans="1:7" x14ac:dyDescent="0.3">
      <c r="A8400" s="60">
        <v>45832</v>
      </c>
      <c r="B8400" s="61" t="s">
        <v>16</v>
      </c>
      <c r="C8400" s="61" t="s">
        <v>110</v>
      </c>
      <c r="D8400" s="61" t="s">
        <v>5</v>
      </c>
      <c r="E8400" s="61" t="s">
        <v>48</v>
      </c>
      <c r="F8400" s="61">
        <v>0.95833333333333337</v>
      </c>
      <c r="G8400" s="62">
        <v>0</v>
      </c>
    </row>
    <row r="8401" spans="1:7" x14ac:dyDescent="0.3">
      <c r="A8401" s="54">
        <v>45832</v>
      </c>
      <c r="B8401" s="55" t="s">
        <v>16</v>
      </c>
      <c r="C8401" s="55" t="s">
        <v>110</v>
      </c>
      <c r="D8401" s="55" t="s">
        <v>5</v>
      </c>
      <c r="E8401" s="55" t="s">
        <v>48</v>
      </c>
      <c r="F8401" s="55">
        <v>0.97916666666666663</v>
      </c>
      <c r="G8401" s="56">
        <v>0</v>
      </c>
    </row>
    <row r="8402" spans="1:7" x14ac:dyDescent="0.3">
      <c r="A8402" s="60">
        <v>45833</v>
      </c>
      <c r="B8402" s="61" t="s">
        <v>16</v>
      </c>
      <c r="C8402" s="61" t="s">
        <v>110</v>
      </c>
      <c r="D8402" s="61" t="s">
        <v>5</v>
      </c>
      <c r="E8402" s="61" t="s">
        <v>48</v>
      </c>
      <c r="F8402" s="61">
        <v>0</v>
      </c>
      <c r="G8402" s="62">
        <v>0</v>
      </c>
    </row>
    <row r="8403" spans="1:7" x14ac:dyDescent="0.3">
      <c r="A8403" s="54">
        <v>45833</v>
      </c>
      <c r="B8403" s="55" t="s">
        <v>16</v>
      </c>
      <c r="C8403" s="55" t="s">
        <v>110</v>
      </c>
      <c r="D8403" s="55" t="s">
        <v>6</v>
      </c>
      <c r="E8403" s="55" t="s">
        <v>49</v>
      </c>
      <c r="F8403" s="55">
        <v>2.0833333333333329E-2</v>
      </c>
      <c r="G8403" s="56" cm="1">
        <f t="array" ref="G8403:G8450">IF(LOAD_RESULTS!$C$3 = "MENU",ABS(_xlfn.IFS(AND(PER_MONTH!$B8355="January",PER_MONTH!$E8355="Working Day"),Table3[Jan_WD],AND(PER_MONTH!$B8355="January",PER_MONTH!$E8355="Non-Working Day"),Table3[Jan_NWD],AND(PER_MONTH!$B8355="February",PER_MONTH!$E8355="Working Day"),Table3[Feb_WD],AND(PER_MONTH!$B8355="February",PER_MONTH!$E8355="Non-Working Day"),Table3[Feb_NWD], AND(PER_MONTH!$B8355 = "March", PER_MONTH!$E8355 = "Working Day"), Table3[Mar_WD],  AND(PER_MONTH!$B8355 = "March", PER_MONTH!$E8355 = "Non-Working Day"), Table3[Mar_NWD], AND(PER_MONTH!$B8355 = "April", PER_MONTH!$E8355 = "Working Day"), Table3[Apr_WD], AND(PER_MONTH!$B8355 = "April", PER_MONTH!$E8355 = "Non-Working Day"), Table3[Apr_NWD], AND(PER_MONTH!$B8355 = "May", PER_MONTH!$E8355 = "Working Day"), Table3[May_WD], AND(PER_MONTH!$B8355 = "May", PER_MONTH!$E8355 = "Non-Working Day"), Table3[May_NWD], AND(PER_MONTH!$B8355 = "June", PER_MONTH!$E8355 = "Working Day"), Table3[Jun_WD], AND(PER_MONTH!$B8355 = "June", PER_MONTH!$E8355 = "Non-Working Day"), Table3[Jun_NWD], AND(PER_MONTH!$B8355 = "July", PER_MONTH!$E8355 = "Working Day"), Table3[Jul_WD], AND(PER_MONTH!$B8355 = "July", PER_MONTH!$E8355 = "Non-Working Day"), Table3[Jul_NWD], AND(PER_MONTH!$B8355 = "August", PER_MONTH!$E8355 = "Working Day"), Table3[Aug_WD], AND(PER_MONTH!$B8355 = "August", PER_MONTH!$E8355 = "Non-Working Day"), Table3[Aug_NWD], AND(PER_MONTH!$B8355 = "September", PER_MONTH!$E8355 = "Working Day"), Table3[Sep_WD], AND(PER_MONTH!$B8355 = "September", PER_MONTH!$E8355 = "Non-Working Day"), Table3[Sep_NWD], AND(PER_MONTH!$B8355 = "October", PER_MONTH!$E8355 = "Working Day"), Table3[Oct_WD], AND(PER_MONTH!$B8355 = "October", PER_MONTH!$E8355 = "Non-Working Day"), Table3[Oct_NWD], AND(PER_MONTH!$B8355 = "November", PER_MONTH!$E8355 = "Working Day"), Table3[Nov_WD], AND(PER_MONTH!$B8355 = "November", PER_MONTH!$E8355 = "Non-Working Day"), Table3[Nov_NWD], AND(PER_MONTH!$B8355 = "December", PER_MONTH!$E8355 = "Working Day"), Table3[Dec_WD], AND(PER_MONTH!$B8355 = "December", PER_MONTH!$E8355 = "Non-Working Day"), Table3[Dec_NWD])),_xlfn.IFS(AND(PER_MONTH!$B8355="January",PER_MONTH!$E8355="Working Day"),Table3[Jan_WD],AND(PER_MONTH!$B8355="January",PER_MONTH!$E8355="Non-Working Day"),Table3[Jan_NWD],AND(PER_MONTH!$B8355="February",PER_MONTH!$E8355="Working Day"),Table3[Feb_WD],AND(PER_MONTH!$B8355="February",PER_MONTH!$E8355="Non-Working Day"),Table3[Feb_NWD], AND(PER_MONTH!$B8355 = "March", PER_MONTH!$E8355 = "Working Day"), Table3[Mar_WD],  AND(PER_MONTH!$B8355 = "March", PER_MONTH!$E8355 = "Non-Working Day"), Table3[Mar_NWD], AND(PER_MONTH!$B8355 = "April", PER_MONTH!$E8355 = "Working Day"), Table3[Apr_WD], AND(PER_MONTH!$B8355 = "April", PER_MONTH!$E8355 = "Non-Working Day"), Table3[Apr_NWD], AND(PER_MONTH!$B8355 = "May", PER_MONTH!$E8355 = "Working Day"), Table3[May_WD], AND(PER_MONTH!$B8355 = "May", PER_MONTH!$E8355 = "Non-Working Day"), Table3[May_NWD], AND(PER_MONTH!$B8355 = "June", PER_MONTH!$E8355 = "Working Day"), Table3[Jun_WD], AND(PER_MONTH!$B8355 = "June", PER_MONTH!$E8355 = "Non-Working Day"), Table3[Jun_NWD], AND(PER_MONTH!$B8355 = "July", PER_MONTH!$E8355 = "Working Day"), Table3[Jul_WD], AND(PER_MONTH!$B8355 = "July", PER_MONTH!$E8355 = "Non-Working Day"), Table3[Jul_NWD], AND(PER_MONTH!$B8355 = "August", PER_MONTH!$E8355 = "Working Day"), Table3[Aug_WD], AND(PER_MONTH!$B8355 = "August", PER_MONTH!$E8355 = "Non-Working Day"), Table3[Aug_NWD], AND(PER_MONTH!$B8355 = "September", PER_MONTH!$E8355 = "Working Day"), Table3[Sep_WD], AND(PER_MONTH!$B8355 = "September", PER_MONTH!$E8355 = "Non-Working Day"), Table3[Sep_NWD], AND(PER_MONTH!$B8355 = "October", PER_MONTH!$E8355 = "Working Day"), Table3[Oct_WD], AND(PER_MONTH!$B8355 = "October", PER_MONTH!$E8355 = "Non-Working Day"), Table3[Oct_NWD], AND(PER_MONTH!$B8355 = "November", PER_MONTH!$E8355 = "Working Day"), Table3[Nov_WD], AND(PER_MONTH!$B8355 = "November", PER_MONTH!$E8355 = "Non-Working Day"), Table3[Nov_NWD], AND(PER_MONTH!$B8355 = "December", PER_MONTH!$E8355 = "Working Day"), Table3[Dec_WD], AND(PER_MONTH!$B8355 = "December", PER_MONTH!$E8355 = "Non-Working Day"), Table3[Dec_NWD]))</f>
        <v>0</v>
      </c>
    </row>
    <row r="8404" spans="1:7" x14ac:dyDescent="0.3">
      <c r="A8404" s="60">
        <v>45833</v>
      </c>
      <c r="B8404" s="61" t="s">
        <v>16</v>
      </c>
      <c r="C8404" s="61" t="s">
        <v>110</v>
      </c>
      <c r="D8404" s="61" t="s">
        <v>6</v>
      </c>
      <c r="E8404" s="61" t="s">
        <v>49</v>
      </c>
      <c r="F8404" s="61">
        <v>4.1666666666666657E-2</v>
      </c>
      <c r="G8404" s="62">
        <v>0</v>
      </c>
    </row>
    <row r="8405" spans="1:7" x14ac:dyDescent="0.3">
      <c r="A8405" s="54">
        <v>45833</v>
      </c>
      <c r="B8405" s="55" t="s">
        <v>16</v>
      </c>
      <c r="C8405" s="55" t="s">
        <v>110</v>
      </c>
      <c r="D8405" s="55" t="s">
        <v>6</v>
      </c>
      <c r="E8405" s="55" t="s">
        <v>49</v>
      </c>
      <c r="F8405" s="55">
        <v>6.25E-2</v>
      </c>
      <c r="G8405" s="56">
        <v>0</v>
      </c>
    </row>
    <row r="8406" spans="1:7" x14ac:dyDescent="0.3">
      <c r="A8406" s="60">
        <v>45833</v>
      </c>
      <c r="B8406" s="61" t="s">
        <v>16</v>
      </c>
      <c r="C8406" s="61" t="s">
        <v>110</v>
      </c>
      <c r="D8406" s="61" t="s">
        <v>6</v>
      </c>
      <c r="E8406" s="61" t="s">
        <v>49</v>
      </c>
      <c r="F8406" s="61">
        <v>8.3333333333333329E-2</v>
      </c>
      <c r="G8406" s="62">
        <v>0</v>
      </c>
    </row>
    <row r="8407" spans="1:7" x14ac:dyDescent="0.3">
      <c r="A8407" s="54">
        <v>45833</v>
      </c>
      <c r="B8407" s="55" t="s">
        <v>16</v>
      </c>
      <c r="C8407" s="55" t="s">
        <v>110</v>
      </c>
      <c r="D8407" s="55" t="s">
        <v>6</v>
      </c>
      <c r="E8407" s="55" t="s">
        <v>49</v>
      </c>
      <c r="F8407" s="55">
        <v>0.1041666666666667</v>
      </c>
      <c r="G8407" s="56">
        <v>0</v>
      </c>
    </row>
    <row r="8408" spans="1:7" x14ac:dyDescent="0.3">
      <c r="A8408" s="60">
        <v>45833</v>
      </c>
      <c r="B8408" s="61" t="s">
        <v>16</v>
      </c>
      <c r="C8408" s="61" t="s">
        <v>110</v>
      </c>
      <c r="D8408" s="61" t="s">
        <v>6</v>
      </c>
      <c r="E8408" s="61" t="s">
        <v>49</v>
      </c>
      <c r="F8408" s="61">
        <v>0.125</v>
      </c>
      <c r="G8408" s="62">
        <v>0</v>
      </c>
    </row>
    <row r="8409" spans="1:7" x14ac:dyDescent="0.3">
      <c r="A8409" s="54">
        <v>45833</v>
      </c>
      <c r="B8409" s="55" t="s">
        <v>16</v>
      </c>
      <c r="C8409" s="55" t="s">
        <v>110</v>
      </c>
      <c r="D8409" s="55" t="s">
        <v>6</v>
      </c>
      <c r="E8409" s="55" t="s">
        <v>49</v>
      </c>
      <c r="F8409" s="55">
        <v>0.14583333333333329</v>
      </c>
      <c r="G8409" s="56">
        <v>0</v>
      </c>
    </row>
    <row r="8410" spans="1:7" x14ac:dyDescent="0.3">
      <c r="A8410" s="60">
        <v>45833</v>
      </c>
      <c r="B8410" s="61" t="s">
        <v>16</v>
      </c>
      <c r="C8410" s="61" t="s">
        <v>110</v>
      </c>
      <c r="D8410" s="61" t="s">
        <v>6</v>
      </c>
      <c r="E8410" s="61" t="s">
        <v>49</v>
      </c>
      <c r="F8410" s="61">
        <v>0.16666666666666671</v>
      </c>
      <c r="G8410" s="62">
        <v>0</v>
      </c>
    </row>
    <row r="8411" spans="1:7" x14ac:dyDescent="0.3">
      <c r="A8411" s="54">
        <v>45833</v>
      </c>
      <c r="B8411" s="55" t="s">
        <v>16</v>
      </c>
      <c r="C8411" s="55" t="s">
        <v>110</v>
      </c>
      <c r="D8411" s="55" t="s">
        <v>6</v>
      </c>
      <c r="E8411" s="55" t="s">
        <v>49</v>
      </c>
      <c r="F8411" s="55">
        <v>0.1875</v>
      </c>
      <c r="G8411" s="56">
        <v>0</v>
      </c>
    </row>
    <row r="8412" spans="1:7" x14ac:dyDescent="0.3">
      <c r="A8412" s="60">
        <v>45833</v>
      </c>
      <c r="B8412" s="61" t="s">
        <v>16</v>
      </c>
      <c r="C8412" s="61" t="s">
        <v>110</v>
      </c>
      <c r="D8412" s="61" t="s">
        <v>6</v>
      </c>
      <c r="E8412" s="61" t="s">
        <v>49</v>
      </c>
      <c r="F8412" s="61">
        <v>0.20833333333333329</v>
      </c>
      <c r="G8412" s="62">
        <v>0</v>
      </c>
    </row>
    <row r="8413" spans="1:7" x14ac:dyDescent="0.3">
      <c r="A8413" s="54">
        <v>45833</v>
      </c>
      <c r="B8413" s="55" t="s">
        <v>16</v>
      </c>
      <c r="C8413" s="55" t="s">
        <v>110</v>
      </c>
      <c r="D8413" s="55" t="s">
        <v>6</v>
      </c>
      <c r="E8413" s="55" t="s">
        <v>49</v>
      </c>
      <c r="F8413" s="55">
        <v>0.22916666666666671</v>
      </c>
      <c r="G8413" s="56">
        <v>0</v>
      </c>
    </row>
    <row r="8414" spans="1:7" x14ac:dyDescent="0.3">
      <c r="A8414" s="60">
        <v>45833</v>
      </c>
      <c r="B8414" s="61" t="s">
        <v>16</v>
      </c>
      <c r="C8414" s="61" t="s">
        <v>110</v>
      </c>
      <c r="D8414" s="61" t="s">
        <v>6</v>
      </c>
      <c r="E8414" s="61" t="s">
        <v>49</v>
      </c>
      <c r="F8414" s="61">
        <v>0.25</v>
      </c>
      <c r="G8414" s="62">
        <v>0</v>
      </c>
    </row>
    <row r="8415" spans="1:7" x14ac:dyDescent="0.3">
      <c r="A8415" s="54">
        <v>45833</v>
      </c>
      <c r="B8415" s="55" t="s">
        <v>16</v>
      </c>
      <c r="C8415" s="55" t="s">
        <v>110</v>
      </c>
      <c r="D8415" s="55" t="s">
        <v>6</v>
      </c>
      <c r="E8415" s="55" t="s">
        <v>49</v>
      </c>
      <c r="F8415" s="55">
        <v>0.27083333333333331</v>
      </c>
      <c r="G8415" s="56">
        <v>0</v>
      </c>
    </row>
    <row r="8416" spans="1:7" x14ac:dyDescent="0.3">
      <c r="A8416" s="60">
        <v>45833</v>
      </c>
      <c r="B8416" s="61" t="s">
        <v>16</v>
      </c>
      <c r="C8416" s="61" t="s">
        <v>110</v>
      </c>
      <c r="D8416" s="61" t="s">
        <v>6</v>
      </c>
      <c r="E8416" s="61" t="s">
        <v>49</v>
      </c>
      <c r="F8416" s="61">
        <v>0.29166666666666669</v>
      </c>
      <c r="G8416" s="62">
        <v>0</v>
      </c>
    </row>
    <row r="8417" spans="1:7" x14ac:dyDescent="0.3">
      <c r="A8417" s="54">
        <v>45833</v>
      </c>
      <c r="B8417" s="55" t="s">
        <v>16</v>
      </c>
      <c r="C8417" s="55" t="s">
        <v>110</v>
      </c>
      <c r="D8417" s="55" t="s">
        <v>6</v>
      </c>
      <c r="E8417" s="55" t="s">
        <v>49</v>
      </c>
      <c r="F8417" s="55">
        <v>0.3125</v>
      </c>
      <c r="G8417" s="56">
        <v>0</v>
      </c>
    </row>
    <row r="8418" spans="1:7" x14ac:dyDescent="0.3">
      <c r="A8418" s="60">
        <v>45833</v>
      </c>
      <c r="B8418" s="61" t="s">
        <v>16</v>
      </c>
      <c r="C8418" s="61" t="s">
        <v>110</v>
      </c>
      <c r="D8418" s="61" t="s">
        <v>6</v>
      </c>
      <c r="E8418" s="61" t="s">
        <v>49</v>
      </c>
      <c r="F8418" s="61">
        <v>0.33333333333333331</v>
      </c>
      <c r="G8418" s="62">
        <v>0</v>
      </c>
    </row>
    <row r="8419" spans="1:7" x14ac:dyDescent="0.3">
      <c r="A8419" s="54">
        <v>45833</v>
      </c>
      <c r="B8419" s="55" t="s">
        <v>16</v>
      </c>
      <c r="C8419" s="55" t="s">
        <v>110</v>
      </c>
      <c r="D8419" s="55" t="s">
        <v>6</v>
      </c>
      <c r="E8419" s="55" t="s">
        <v>49</v>
      </c>
      <c r="F8419" s="55">
        <v>0.35416666666666669</v>
      </c>
      <c r="G8419" s="56">
        <v>0</v>
      </c>
    </row>
    <row r="8420" spans="1:7" x14ac:dyDescent="0.3">
      <c r="A8420" s="60">
        <v>45833</v>
      </c>
      <c r="B8420" s="61" t="s">
        <v>16</v>
      </c>
      <c r="C8420" s="61" t="s">
        <v>110</v>
      </c>
      <c r="D8420" s="61" t="s">
        <v>6</v>
      </c>
      <c r="E8420" s="61" t="s">
        <v>49</v>
      </c>
      <c r="F8420" s="61">
        <v>0.375</v>
      </c>
      <c r="G8420" s="62">
        <v>0</v>
      </c>
    </row>
    <row r="8421" spans="1:7" x14ac:dyDescent="0.3">
      <c r="A8421" s="54">
        <v>45833</v>
      </c>
      <c r="B8421" s="55" t="s">
        <v>16</v>
      </c>
      <c r="C8421" s="55" t="s">
        <v>110</v>
      </c>
      <c r="D8421" s="55" t="s">
        <v>6</v>
      </c>
      <c r="E8421" s="55" t="s">
        <v>49</v>
      </c>
      <c r="F8421" s="55">
        <v>0.39583333333333331</v>
      </c>
      <c r="G8421" s="56">
        <v>0</v>
      </c>
    </row>
    <row r="8422" spans="1:7" x14ac:dyDescent="0.3">
      <c r="A8422" s="60">
        <v>45833</v>
      </c>
      <c r="B8422" s="61" t="s">
        <v>16</v>
      </c>
      <c r="C8422" s="61" t="s">
        <v>110</v>
      </c>
      <c r="D8422" s="61" t="s">
        <v>6</v>
      </c>
      <c r="E8422" s="61" t="s">
        <v>49</v>
      </c>
      <c r="F8422" s="61">
        <v>0.41666666666666669</v>
      </c>
      <c r="G8422" s="62">
        <v>0</v>
      </c>
    </row>
    <row r="8423" spans="1:7" x14ac:dyDescent="0.3">
      <c r="A8423" s="54">
        <v>45833</v>
      </c>
      <c r="B8423" s="55" t="s">
        <v>16</v>
      </c>
      <c r="C8423" s="55" t="s">
        <v>110</v>
      </c>
      <c r="D8423" s="55" t="s">
        <v>6</v>
      </c>
      <c r="E8423" s="55" t="s">
        <v>49</v>
      </c>
      <c r="F8423" s="55">
        <v>0.4375</v>
      </c>
      <c r="G8423" s="56">
        <v>0</v>
      </c>
    </row>
    <row r="8424" spans="1:7" x14ac:dyDescent="0.3">
      <c r="A8424" s="60">
        <v>45833</v>
      </c>
      <c r="B8424" s="61" t="s">
        <v>16</v>
      </c>
      <c r="C8424" s="61" t="s">
        <v>110</v>
      </c>
      <c r="D8424" s="61" t="s">
        <v>6</v>
      </c>
      <c r="E8424" s="61" t="s">
        <v>49</v>
      </c>
      <c r="F8424" s="61">
        <v>0.45833333333333331</v>
      </c>
      <c r="G8424" s="62">
        <v>0</v>
      </c>
    </row>
    <row r="8425" spans="1:7" x14ac:dyDescent="0.3">
      <c r="A8425" s="54">
        <v>45833</v>
      </c>
      <c r="B8425" s="55" t="s">
        <v>16</v>
      </c>
      <c r="C8425" s="55" t="s">
        <v>110</v>
      </c>
      <c r="D8425" s="55" t="s">
        <v>6</v>
      </c>
      <c r="E8425" s="55" t="s">
        <v>49</v>
      </c>
      <c r="F8425" s="55">
        <v>0.47916666666666669</v>
      </c>
      <c r="G8425" s="56">
        <v>0</v>
      </c>
    </row>
    <row r="8426" spans="1:7" x14ac:dyDescent="0.3">
      <c r="A8426" s="60">
        <v>45833</v>
      </c>
      <c r="B8426" s="61" t="s">
        <v>16</v>
      </c>
      <c r="C8426" s="61" t="s">
        <v>110</v>
      </c>
      <c r="D8426" s="61" t="s">
        <v>6</v>
      </c>
      <c r="E8426" s="61" t="s">
        <v>49</v>
      </c>
      <c r="F8426" s="61">
        <v>0.5</v>
      </c>
      <c r="G8426" s="62">
        <v>0</v>
      </c>
    </row>
    <row r="8427" spans="1:7" x14ac:dyDescent="0.3">
      <c r="A8427" s="54">
        <v>45833</v>
      </c>
      <c r="B8427" s="55" t="s">
        <v>16</v>
      </c>
      <c r="C8427" s="55" t="s">
        <v>110</v>
      </c>
      <c r="D8427" s="55" t="s">
        <v>6</v>
      </c>
      <c r="E8427" s="55" t="s">
        <v>49</v>
      </c>
      <c r="F8427" s="55">
        <v>0.52083333333333337</v>
      </c>
      <c r="G8427" s="56">
        <v>0</v>
      </c>
    </row>
    <row r="8428" spans="1:7" x14ac:dyDescent="0.3">
      <c r="A8428" s="60">
        <v>45833</v>
      </c>
      <c r="B8428" s="61" t="s">
        <v>16</v>
      </c>
      <c r="C8428" s="61" t="s">
        <v>110</v>
      </c>
      <c r="D8428" s="61" t="s">
        <v>6</v>
      </c>
      <c r="E8428" s="61" t="s">
        <v>49</v>
      </c>
      <c r="F8428" s="61">
        <v>0.54166666666666663</v>
      </c>
      <c r="G8428" s="62">
        <v>0</v>
      </c>
    </row>
    <row r="8429" spans="1:7" x14ac:dyDescent="0.3">
      <c r="A8429" s="54">
        <v>45833</v>
      </c>
      <c r="B8429" s="55" t="s">
        <v>16</v>
      </c>
      <c r="C8429" s="55" t="s">
        <v>110</v>
      </c>
      <c r="D8429" s="55" t="s">
        <v>6</v>
      </c>
      <c r="E8429" s="55" t="s">
        <v>49</v>
      </c>
      <c r="F8429" s="55">
        <v>0.5625</v>
      </c>
      <c r="G8429" s="56">
        <v>0</v>
      </c>
    </row>
    <row r="8430" spans="1:7" x14ac:dyDescent="0.3">
      <c r="A8430" s="60">
        <v>45833</v>
      </c>
      <c r="B8430" s="61" t="s">
        <v>16</v>
      </c>
      <c r="C8430" s="61" t="s">
        <v>110</v>
      </c>
      <c r="D8430" s="61" t="s">
        <v>6</v>
      </c>
      <c r="E8430" s="61" t="s">
        <v>49</v>
      </c>
      <c r="F8430" s="61">
        <v>0.58333333333333337</v>
      </c>
      <c r="G8430" s="62">
        <v>0</v>
      </c>
    </row>
    <row r="8431" spans="1:7" x14ac:dyDescent="0.3">
      <c r="A8431" s="54">
        <v>45833</v>
      </c>
      <c r="B8431" s="55" t="s">
        <v>16</v>
      </c>
      <c r="C8431" s="55" t="s">
        <v>110</v>
      </c>
      <c r="D8431" s="55" t="s">
        <v>6</v>
      </c>
      <c r="E8431" s="55" t="s">
        <v>49</v>
      </c>
      <c r="F8431" s="55">
        <v>0.60416666666666663</v>
      </c>
      <c r="G8431" s="56">
        <v>0</v>
      </c>
    </row>
    <row r="8432" spans="1:7" x14ac:dyDescent="0.3">
      <c r="A8432" s="60">
        <v>45833</v>
      </c>
      <c r="B8432" s="61" t="s">
        <v>16</v>
      </c>
      <c r="C8432" s="61" t="s">
        <v>110</v>
      </c>
      <c r="D8432" s="61" t="s">
        <v>6</v>
      </c>
      <c r="E8432" s="61" t="s">
        <v>49</v>
      </c>
      <c r="F8432" s="61">
        <v>0.625</v>
      </c>
      <c r="G8432" s="62">
        <v>0</v>
      </c>
    </row>
    <row r="8433" spans="1:7" x14ac:dyDescent="0.3">
      <c r="A8433" s="54">
        <v>45833</v>
      </c>
      <c r="B8433" s="55" t="s">
        <v>16</v>
      </c>
      <c r="C8433" s="55" t="s">
        <v>110</v>
      </c>
      <c r="D8433" s="55" t="s">
        <v>6</v>
      </c>
      <c r="E8433" s="55" t="s">
        <v>49</v>
      </c>
      <c r="F8433" s="55">
        <v>0.64583333333333337</v>
      </c>
      <c r="G8433" s="56">
        <v>0</v>
      </c>
    </row>
    <row r="8434" spans="1:7" x14ac:dyDescent="0.3">
      <c r="A8434" s="60">
        <v>45833</v>
      </c>
      <c r="B8434" s="61" t="s">
        <v>16</v>
      </c>
      <c r="C8434" s="61" t="s">
        <v>110</v>
      </c>
      <c r="D8434" s="61" t="s">
        <v>6</v>
      </c>
      <c r="E8434" s="61" t="s">
        <v>49</v>
      </c>
      <c r="F8434" s="61">
        <v>0.66666666666666663</v>
      </c>
      <c r="G8434" s="62">
        <v>0</v>
      </c>
    </row>
    <row r="8435" spans="1:7" x14ac:dyDescent="0.3">
      <c r="A8435" s="54">
        <v>45833</v>
      </c>
      <c r="B8435" s="55" t="s">
        <v>16</v>
      </c>
      <c r="C8435" s="55" t="s">
        <v>110</v>
      </c>
      <c r="D8435" s="55" t="s">
        <v>6</v>
      </c>
      <c r="E8435" s="55" t="s">
        <v>49</v>
      </c>
      <c r="F8435" s="55">
        <v>0.6875</v>
      </c>
      <c r="G8435" s="56">
        <v>0</v>
      </c>
    </row>
    <row r="8436" spans="1:7" x14ac:dyDescent="0.3">
      <c r="A8436" s="60">
        <v>45833</v>
      </c>
      <c r="B8436" s="61" t="s">
        <v>16</v>
      </c>
      <c r="C8436" s="61" t="s">
        <v>110</v>
      </c>
      <c r="D8436" s="61" t="s">
        <v>6</v>
      </c>
      <c r="E8436" s="61" t="s">
        <v>49</v>
      </c>
      <c r="F8436" s="61">
        <v>0.70833333333333337</v>
      </c>
      <c r="G8436" s="62">
        <v>0</v>
      </c>
    </row>
    <row r="8437" spans="1:7" x14ac:dyDescent="0.3">
      <c r="A8437" s="54">
        <v>45833</v>
      </c>
      <c r="B8437" s="55" t="s">
        <v>16</v>
      </c>
      <c r="C8437" s="55" t="s">
        <v>110</v>
      </c>
      <c r="D8437" s="55" t="s">
        <v>6</v>
      </c>
      <c r="E8437" s="55" t="s">
        <v>49</v>
      </c>
      <c r="F8437" s="55">
        <v>0.72916666666666663</v>
      </c>
      <c r="G8437" s="56">
        <v>0</v>
      </c>
    </row>
    <row r="8438" spans="1:7" x14ac:dyDescent="0.3">
      <c r="A8438" s="60">
        <v>45833</v>
      </c>
      <c r="B8438" s="61" t="s">
        <v>16</v>
      </c>
      <c r="C8438" s="61" t="s">
        <v>110</v>
      </c>
      <c r="D8438" s="61" t="s">
        <v>6</v>
      </c>
      <c r="E8438" s="61" t="s">
        <v>49</v>
      </c>
      <c r="F8438" s="61">
        <v>0.75</v>
      </c>
      <c r="G8438" s="62">
        <v>0</v>
      </c>
    </row>
    <row r="8439" spans="1:7" x14ac:dyDescent="0.3">
      <c r="A8439" s="54">
        <v>45833</v>
      </c>
      <c r="B8439" s="55" t="s">
        <v>16</v>
      </c>
      <c r="C8439" s="55" t="s">
        <v>110</v>
      </c>
      <c r="D8439" s="55" t="s">
        <v>6</v>
      </c>
      <c r="E8439" s="55" t="s">
        <v>49</v>
      </c>
      <c r="F8439" s="55">
        <v>0.77083333333333337</v>
      </c>
      <c r="G8439" s="56">
        <v>0</v>
      </c>
    </row>
    <row r="8440" spans="1:7" x14ac:dyDescent="0.3">
      <c r="A8440" s="60">
        <v>45833</v>
      </c>
      <c r="B8440" s="61" t="s">
        <v>16</v>
      </c>
      <c r="C8440" s="61" t="s">
        <v>110</v>
      </c>
      <c r="D8440" s="61" t="s">
        <v>6</v>
      </c>
      <c r="E8440" s="61" t="s">
        <v>49</v>
      </c>
      <c r="F8440" s="61">
        <v>0.79166666666666663</v>
      </c>
      <c r="G8440" s="62">
        <v>0</v>
      </c>
    </row>
    <row r="8441" spans="1:7" x14ac:dyDescent="0.3">
      <c r="A8441" s="54">
        <v>45833</v>
      </c>
      <c r="B8441" s="55" t="s">
        <v>16</v>
      </c>
      <c r="C8441" s="55" t="s">
        <v>110</v>
      </c>
      <c r="D8441" s="55" t="s">
        <v>6</v>
      </c>
      <c r="E8441" s="55" t="s">
        <v>49</v>
      </c>
      <c r="F8441" s="55">
        <v>0.8125</v>
      </c>
      <c r="G8441" s="56">
        <v>0</v>
      </c>
    </row>
    <row r="8442" spans="1:7" x14ac:dyDescent="0.3">
      <c r="A8442" s="60">
        <v>45833</v>
      </c>
      <c r="B8442" s="61" t="s">
        <v>16</v>
      </c>
      <c r="C8442" s="61" t="s">
        <v>110</v>
      </c>
      <c r="D8442" s="61" t="s">
        <v>6</v>
      </c>
      <c r="E8442" s="61" t="s">
        <v>49</v>
      </c>
      <c r="F8442" s="61">
        <v>0.83333333333333337</v>
      </c>
      <c r="G8442" s="62">
        <v>0</v>
      </c>
    </row>
    <row r="8443" spans="1:7" x14ac:dyDescent="0.3">
      <c r="A8443" s="54">
        <v>45833</v>
      </c>
      <c r="B8443" s="55" t="s">
        <v>16</v>
      </c>
      <c r="C8443" s="55" t="s">
        <v>110</v>
      </c>
      <c r="D8443" s="55" t="s">
        <v>6</v>
      </c>
      <c r="E8443" s="55" t="s">
        <v>49</v>
      </c>
      <c r="F8443" s="55">
        <v>0.85416666666666663</v>
      </c>
      <c r="G8443" s="56">
        <v>0</v>
      </c>
    </row>
    <row r="8444" spans="1:7" x14ac:dyDescent="0.3">
      <c r="A8444" s="60">
        <v>45833</v>
      </c>
      <c r="B8444" s="61" t="s">
        <v>16</v>
      </c>
      <c r="C8444" s="61" t="s">
        <v>110</v>
      </c>
      <c r="D8444" s="61" t="s">
        <v>6</v>
      </c>
      <c r="E8444" s="61" t="s">
        <v>49</v>
      </c>
      <c r="F8444" s="61">
        <v>0.875</v>
      </c>
      <c r="G8444" s="62">
        <v>0</v>
      </c>
    </row>
    <row r="8445" spans="1:7" x14ac:dyDescent="0.3">
      <c r="A8445" s="54">
        <v>45833</v>
      </c>
      <c r="B8445" s="55" t="s">
        <v>16</v>
      </c>
      <c r="C8445" s="55" t="s">
        <v>110</v>
      </c>
      <c r="D8445" s="55" t="s">
        <v>6</v>
      </c>
      <c r="E8445" s="55" t="s">
        <v>49</v>
      </c>
      <c r="F8445" s="55">
        <v>0.89583333333333337</v>
      </c>
      <c r="G8445" s="56">
        <v>0</v>
      </c>
    </row>
    <row r="8446" spans="1:7" x14ac:dyDescent="0.3">
      <c r="A8446" s="60">
        <v>45833</v>
      </c>
      <c r="B8446" s="61" t="s">
        <v>16</v>
      </c>
      <c r="C8446" s="61" t="s">
        <v>110</v>
      </c>
      <c r="D8446" s="61" t="s">
        <v>6</v>
      </c>
      <c r="E8446" s="61" t="s">
        <v>49</v>
      </c>
      <c r="F8446" s="61">
        <v>0.91666666666666663</v>
      </c>
      <c r="G8446" s="62">
        <v>0</v>
      </c>
    </row>
    <row r="8447" spans="1:7" x14ac:dyDescent="0.3">
      <c r="A8447" s="54">
        <v>45833</v>
      </c>
      <c r="B8447" s="55" t="s">
        <v>16</v>
      </c>
      <c r="C8447" s="55" t="s">
        <v>110</v>
      </c>
      <c r="D8447" s="55" t="s">
        <v>6</v>
      </c>
      <c r="E8447" s="55" t="s">
        <v>49</v>
      </c>
      <c r="F8447" s="55">
        <v>0.9375</v>
      </c>
      <c r="G8447" s="56">
        <v>0</v>
      </c>
    </row>
    <row r="8448" spans="1:7" x14ac:dyDescent="0.3">
      <c r="A8448" s="60">
        <v>45833</v>
      </c>
      <c r="B8448" s="61" t="s">
        <v>16</v>
      </c>
      <c r="C8448" s="61" t="s">
        <v>110</v>
      </c>
      <c r="D8448" s="61" t="s">
        <v>6</v>
      </c>
      <c r="E8448" s="61" t="s">
        <v>49</v>
      </c>
      <c r="F8448" s="61">
        <v>0.95833333333333337</v>
      </c>
      <c r="G8448" s="62">
        <v>0</v>
      </c>
    </row>
    <row r="8449" spans="1:7" x14ac:dyDescent="0.3">
      <c r="A8449" s="54">
        <v>45833</v>
      </c>
      <c r="B8449" s="55" t="s">
        <v>16</v>
      </c>
      <c r="C8449" s="55" t="s">
        <v>110</v>
      </c>
      <c r="D8449" s="55" t="s">
        <v>6</v>
      </c>
      <c r="E8449" s="55" t="s">
        <v>49</v>
      </c>
      <c r="F8449" s="55">
        <v>0.97916666666666663</v>
      </c>
      <c r="G8449" s="56">
        <v>0</v>
      </c>
    </row>
    <row r="8450" spans="1:7" x14ac:dyDescent="0.3">
      <c r="A8450" s="60">
        <v>45834</v>
      </c>
      <c r="B8450" s="61" t="s">
        <v>16</v>
      </c>
      <c r="C8450" s="61" t="s">
        <v>110</v>
      </c>
      <c r="D8450" s="61" t="s">
        <v>6</v>
      </c>
      <c r="E8450" s="61" t="s">
        <v>49</v>
      </c>
      <c r="F8450" s="61">
        <v>0</v>
      </c>
      <c r="G8450" s="62">
        <v>0</v>
      </c>
    </row>
    <row r="8451" spans="1:7" x14ac:dyDescent="0.3">
      <c r="A8451" s="54">
        <v>45834</v>
      </c>
      <c r="B8451" s="55" t="s">
        <v>16</v>
      </c>
      <c r="C8451" s="55" t="s">
        <v>110</v>
      </c>
      <c r="D8451" s="55" t="s">
        <v>7</v>
      </c>
      <c r="E8451" s="55" t="s">
        <v>49</v>
      </c>
      <c r="F8451" s="55">
        <v>2.0833333333333329E-2</v>
      </c>
      <c r="G8451" s="56" cm="1">
        <f t="array" ref="G8451:G8498">IF(LOAD_RESULTS!$C$3 = "MENU",ABS(_xlfn.IFS(AND(PER_MONTH!$B8403="January",PER_MONTH!$E8403="Working Day"),Table3[Jan_WD],AND(PER_MONTH!$B8403="January",PER_MONTH!$E8403="Non-Working Day"),Table3[Jan_NWD],AND(PER_MONTH!$B8403="February",PER_MONTH!$E8403="Working Day"),Table3[Feb_WD],AND(PER_MONTH!$B8403="February",PER_MONTH!$E8403="Non-Working Day"),Table3[Feb_NWD], AND(PER_MONTH!$B8403 = "March", PER_MONTH!$E8403 = "Working Day"), Table3[Mar_WD],  AND(PER_MONTH!$B8403 = "March", PER_MONTH!$E8403 = "Non-Working Day"), Table3[Mar_NWD], AND(PER_MONTH!$B8403 = "April", PER_MONTH!$E8403 = "Working Day"), Table3[Apr_WD], AND(PER_MONTH!$B8403 = "April", PER_MONTH!$E8403 = "Non-Working Day"), Table3[Apr_NWD], AND(PER_MONTH!$B8403 = "May", PER_MONTH!$E8403 = "Working Day"), Table3[May_WD], AND(PER_MONTH!$B8403 = "May", PER_MONTH!$E8403 = "Non-Working Day"), Table3[May_NWD], AND(PER_MONTH!$B8403 = "June", PER_MONTH!$E8403 = "Working Day"), Table3[Jun_WD], AND(PER_MONTH!$B8403 = "June", PER_MONTH!$E8403 = "Non-Working Day"), Table3[Jun_NWD], AND(PER_MONTH!$B8403 = "July", PER_MONTH!$E8403 = "Working Day"), Table3[Jul_WD], AND(PER_MONTH!$B8403 = "July", PER_MONTH!$E8403 = "Non-Working Day"), Table3[Jul_NWD], AND(PER_MONTH!$B8403 = "August", PER_MONTH!$E8403 = "Working Day"), Table3[Aug_WD], AND(PER_MONTH!$B8403 = "August", PER_MONTH!$E8403 = "Non-Working Day"), Table3[Aug_NWD], AND(PER_MONTH!$B8403 = "September", PER_MONTH!$E8403 = "Working Day"), Table3[Sep_WD], AND(PER_MONTH!$B8403 = "September", PER_MONTH!$E8403 = "Non-Working Day"), Table3[Sep_NWD], AND(PER_MONTH!$B8403 = "October", PER_MONTH!$E8403 = "Working Day"), Table3[Oct_WD], AND(PER_MONTH!$B8403 = "October", PER_MONTH!$E8403 = "Non-Working Day"), Table3[Oct_NWD], AND(PER_MONTH!$B8403 = "November", PER_MONTH!$E8403 = "Working Day"), Table3[Nov_WD], AND(PER_MONTH!$B8403 = "November", PER_MONTH!$E8403 = "Non-Working Day"), Table3[Nov_NWD], AND(PER_MONTH!$B8403 = "December", PER_MONTH!$E8403 = "Working Day"), Table3[Dec_WD], AND(PER_MONTH!$B8403 = "December", PER_MONTH!$E8403 = "Non-Working Day"), Table3[Dec_NWD])),_xlfn.IFS(AND(PER_MONTH!$B8403="January",PER_MONTH!$E8403="Working Day"),Table3[Jan_WD],AND(PER_MONTH!$B8403="January",PER_MONTH!$E8403="Non-Working Day"),Table3[Jan_NWD],AND(PER_MONTH!$B8403="February",PER_MONTH!$E8403="Working Day"),Table3[Feb_WD],AND(PER_MONTH!$B8403="February",PER_MONTH!$E8403="Non-Working Day"),Table3[Feb_NWD], AND(PER_MONTH!$B8403 = "March", PER_MONTH!$E8403 = "Working Day"), Table3[Mar_WD],  AND(PER_MONTH!$B8403 = "March", PER_MONTH!$E8403 = "Non-Working Day"), Table3[Mar_NWD], AND(PER_MONTH!$B8403 = "April", PER_MONTH!$E8403 = "Working Day"), Table3[Apr_WD], AND(PER_MONTH!$B8403 = "April", PER_MONTH!$E8403 = "Non-Working Day"), Table3[Apr_NWD], AND(PER_MONTH!$B8403 = "May", PER_MONTH!$E8403 = "Working Day"), Table3[May_WD], AND(PER_MONTH!$B8403 = "May", PER_MONTH!$E8403 = "Non-Working Day"), Table3[May_NWD], AND(PER_MONTH!$B8403 = "June", PER_MONTH!$E8403 = "Working Day"), Table3[Jun_WD], AND(PER_MONTH!$B8403 = "June", PER_MONTH!$E8403 = "Non-Working Day"), Table3[Jun_NWD], AND(PER_MONTH!$B8403 = "July", PER_MONTH!$E8403 = "Working Day"), Table3[Jul_WD], AND(PER_MONTH!$B8403 = "July", PER_MONTH!$E8403 = "Non-Working Day"), Table3[Jul_NWD], AND(PER_MONTH!$B8403 = "August", PER_MONTH!$E8403 = "Working Day"), Table3[Aug_WD], AND(PER_MONTH!$B8403 = "August", PER_MONTH!$E8403 = "Non-Working Day"), Table3[Aug_NWD], AND(PER_MONTH!$B8403 = "September", PER_MONTH!$E8403 = "Working Day"), Table3[Sep_WD], AND(PER_MONTH!$B8403 = "September", PER_MONTH!$E8403 = "Non-Working Day"), Table3[Sep_NWD], AND(PER_MONTH!$B8403 = "October", PER_MONTH!$E8403 = "Working Day"), Table3[Oct_WD], AND(PER_MONTH!$B8403 = "October", PER_MONTH!$E8403 = "Non-Working Day"), Table3[Oct_NWD], AND(PER_MONTH!$B8403 = "November", PER_MONTH!$E8403 = "Working Day"), Table3[Nov_WD], AND(PER_MONTH!$B8403 = "November", PER_MONTH!$E8403 = "Non-Working Day"), Table3[Nov_NWD], AND(PER_MONTH!$B8403 = "December", PER_MONTH!$E8403 = "Working Day"), Table3[Dec_WD], AND(PER_MONTH!$B8403 = "December", PER_MONTH!$E8403 = "Non-Working Day"), Table3[Dec_NWD]))</f>
        <v>0</v>
      </c>
    </row>
    <row r="8452" spans="1:7" x14ac:dyDescent="0.3">
      <c r="A8452" s="60">
        <v>45834</v>
      </c>
      <c r="B8452" s="61" t="s">
        <v>16</v>
      </c>
      <c r="C8452" s="61" t="s">
        <v>110</v>
      </c>
      <c r="D8452" s="61" t="s">
        <v>7</v>
      </c>
      <c r="E8452" s="61" t="s">
        <v>49</v>
      </c>
      <c r="F8452" s="61">
        <v>4.1666666666666657E-2</v>
      </c>
      <c r="G8452" s="62">
        <v>0</v>
      </c>
    </row>
    <row r="8453" spans="1:7" x14ac:dyDescent="0.3">
      <c r="A8453" s="54">
        <v>45834</v>
      </c>
      <c r="B8453" s="55" t="s">
        <v>16</v>
      </c>
      <c r="C8453" s="55" t="s">
        <v>110</v>
      </c>
      <c r="D8453" s="55" t="s">
        <v>7</v>
      </c>
      <c r="E8453" s="55" t="s">
        <v>49</v>
      </c>
      <c r="F8453" s="55">
        <v>6.25E-2</v>
      </c>
      <c r="G8453" s="56">
        <v>0</v>
      </c>
    </row>
    <row r="8454" spans="1:7" x14ac:dyDescent="0.3">
      <c r="A8454" s="60">
        <v>45834</v>
      </c>
      <c r="B8454" s="61" t="s">
        <v>16</v>
      </c>
      <c r="C8454" s="61" t="s">
        <v>110</v>
      </c>
      <c r="D8454" s="61" t="s">
        <v>7</v>
      </c>
      <c r="E8454" s="61" t="s">
        <v>49</v>
      </c>
      <c r="F8454" s="61">
        <v>8.3333333333333329E-2</v>
      </c>
      <c r="G8454" s="62">
        <v>0</v>
      </c>
    </row>
    <row r="8455" spans="1:7" x14ac:dyDescent="0.3">
      <c r="A8455" s="54">
        <v>45834</v>
      </c>
      <c r="B8455" s="55" t="s">
        <v>16</v>
      </c>
      <c r="C8455" s="55" t="s">
        <v>110</v>
      </c>
      <c r="D8455" s="55" t="s">
        <v>7</v>
      </c>
      <c r="E8455" s="55" t="s">
        <v>49</v>
      </c>
      <c r="F8455" s="55">
        <v>0.1041666666666667</v>
      </c>
      <c r="G8455" s="56">
        <v>0</v>
      </c>
    </row>
    <row r="8456" spans="1:7" x14ac:dyDescent="0.3">
      <c r="A8456" s="60">
        <v>45834</v>
      </c>
      <c r="B8456" s="61" t="s">
        <v>16</v>
      </c>
      <c r="C8456" s="61" t="s">
        <v>110</v>
      </c>
      <c r="D8456" s="61" t="s">
        <v>7</v>
      </c>
      <c r="E8456" s="61" t="s">
        <v>49</v>
      </c>
      <c r="F8456" s="61">
        <v>0.125</v>
      </c>
      <c r="G8456" s="62">
        <v>0</v>
      </c>
    </row>
    <row r="8457" spans="1:7" x14ac:dyDescent="0.3">
      <c r="A8457" s="54">
        <v>45834</v>
      </c>
      <c r="B8457" s="55" t="s">
        <v>16</v>
      </c>
      <c r="C8457" s="55" t="s">
        <v>110</v>
      </c>
      <c r="D8457" s="55" t="s">
        <v>7</v>
      </c>
      <c r="E8457" s="55" t="s">
        <v>49</v>
      </c>
      <c r="F8457" s="55">
        <v>0.14583333333333329</v>
      </c>
      <c r="G8457" s="56">
        <v>0</v>
      </c>
    </row>
    <row r="8458" spans="1:7" x14ac:dyDescent="0.3">
      <c r="A8458" s="60">
        <v>45834</v>
      </c>
      <c r="B8458" s="61" t="s">
        <v>16</v>
      </c>
      <c r="C8458" s="61" t="s">
        <v>110</v>
      </c>
      <c r="D8458" s="61" t="s">
        <v>7</v>
      </c>
      <c r="E8458" s="61" t="s">
        <v>49</v>
      </c>
      <c r="F8458" s="61">
        <v>0.16666666666666671</v>
      </c>
      <c r="G8458" s="62">
        <v>0</v>
      </c>
    </row>
    <row r="8459" spans="1:7" x14ac:dyDescent="0.3">
      <c r="A8459" s="54">
        <v>45834</v>
      </c>
      <c r="B8459" s="55" t="s">
        <v>16</v>
      </c>
      <c r="C8459" s="55" t="s">
        <v>110</v>
      </c>
      <c r="D8459" s="55" t="s">
        <v>7</v>
      </c>
      <c r="E8459" s="55" t="s">
        <v>49</v>
      </c>
      <c r="F8459" s="55">
        <v>0.1875</v>
      </c>
      <c r="G8459" s="56">
        <v>0</v>
      </c>
    </row>
    <row r="8460" spans="1:7" x14ac:dyDescent="0.3">
      <c r="A8460" s="60">
        <v>45834</v>
      </c>
      <c r="B8460" s="61" t="s">
        <v>16</v>
      </c>
      <c r="C8460" s="61" t="s">
        <v>110</v>
      </c>
      <c r="D8460" s="61" t="s">
        <v>7</v>
      </c>
      <c r="E8460" s="61" t="s">
        <v>49</v>
      </c>
      <c r="F8460" s="61">
        <v>0.20833333333333329</v>
      </c>
      <c r="G8460" s="62">
        <v>0</v>
      </c>
    </row>
    <row r="8461" spans="1:7" x14ac:dyDescent="0.3">
      <c r="A8461" s="54">
        <v>45834</v>
      </c>
      <c r="B8461" s="55" t="s">
        <v>16</v>
      </c>
      <c r="C8461" s="55" t="s">
        <v>110</v>
      </c>
      <c r="D8461" s="55" t="s">
        <v>7</v>
      </c>
      <c r="E8461" s="55" t="s">
        <v>49</v>
      </c>
      <c r="F8461" s="55">
        <v>0.22916666666666671</v>
      </c>
      <c r="G8461" s="56">
        <v>0</v>
      </c>
    </row>
    <row r="8462" spans="1:7" x14ac:dyDescent="0.3">
      <c r="A8462" s="60">
        <v>45834</v>
      </c>
      <c r="B8462" s="61" t="s">
        <v>16</v>
      </c>
      <c r="C8462" s="61" t="s">
        <v>110</v>
      </c>
      <c r="D8462" s="61" t="s">
        <v>7</v>
      </c>
      <c r="E8462" s="61" t="s">
        <v>49</v>
      </c>
      <c r="F8462" s="61">
        <v>0.25</v>
      </c>
      <c r="G8462" s="62">
        <v>0</v>
      </c>
    </row>
    <row r="8463" spans="1:7" x14ac:dyDescent="0.3">
      <c r="A8463" s="54">
        <v>45834</v>
      </c>
      <c r="B8463" s="55" t="s">
        <v>16</v>
      </c>
      <c r="C8463" s="55" t="s">
        <v>110</v>
      </c>
      <c r="D8463" s="55" t="s">
        <v>7</v>
      </c>
      <c r="E8463" s="55" t="s">
        <v>49</v>
      </c>
      <c r="F8463" s="55">
        <v>0.27083333333333331</v>
      </c>
      <c r="G8463" s="56">
        <v>0</v>
      </c>
    </row>
    <row r="8464" spans="1:7" x14ac:dyDescent="0.3">
      <c r="A8464" s="60">
        <v>45834</v>
      </c>
      <c r="B8464" s="61" t="s">
        <v>16</v>
      </c>
      <c r="C8464" s="61" t="s">
        <v>110</v>
      </c>
      <c r="D8464" s="61" t="s">
        <v>7</v>
      </c>
      <c r="E8464" s="61" t="s">
        <v>49</v>
      </c>
      <c r="F8464" s="61">
        <v>0.29166666666666669</v>
      </c>
      <c r="G8464" s="62">
        <v>0</v>
      </c>
    </row>
    <row r="8465" spans="1:7" x14ac:dyDescent="0.3">
      <c r="A8465" s="54">
        <v>45834</v>
      </c>
      <c r="B8465" s="55" t="s">
        <v>16</v>
      </c>
      <c r="C8465" s="55" t="s">
        <v>110</v>
      </c>
      <c r="D8465" s="55" t="s">
        <v>7</v>
      </c>
      <c r="E8465" s="55" t="s">
        <v>49</v>
      </c>
      <c r="F8465" s="55">
        <v>0.3125</v>
      </c>
      <c r="G8465" s="56">
        <v>0</v>
      </c>
    </row>
    <row r="8466" spans="1:7" x14ac:dyDescent="0.3">
      <c r="A8466" s="60">
        <v>45834</v>
      </c>
      <c r="B8466" s="61" t="s">
        <v>16</v>
      </c>
      <c r="C8466" s="61" t="s">
        <v>110</v>
      </c>
      <c r="D8466" s="61" t="s">
        <v>7</v>
      </c>
      <c r="E8466" s="61" t="s">
        <v>49</v>
      </c>
      <c r="F8466" s="61">
        <v>0.33333333333333331</v>
      </c>
      <c r="G8466" s="62">
        <v>0</v>
      </c>
    </row>
    <row r="8467" spans="1:7" x14ac:dyDescent="0.3">
      <c r="A8467" s="54">
        <v>45834</v>
      </c>
      <c r="B8467" s="55" t="s">
        <v>16</v>
      </c>
      <c r="C8467" s="55" t="s">
        <v>110</v>
      </c>
      <c r="D8467" s="55" t="s">
        <v>7</v>
      </c>
      <c r="E8467" s="55" t="s">
        <v>49</v>
      </c>
      <c r="F8467" s="55">
        <v>0.35416666666666669</v>
      </c>
      <c r="G8467" s="56">
        <v>0</v>
      </c>
    </row>
    <row r="8468" spans="1:7" x14ac:dyDescent="0.3">
      <c r="A8468" s="60">
        <v>45834</v>
      </c>
      <c r="B8468" s="61" t="s">
        <v>16</v>
      </c>
      <c r="C8468" s="61" t="s">
        <v>110</v>
      </c>
      <c r="D8468" s="61" t="s">
        <v>7</v>
      </c>
      <c r="E8468" s="61" t="s">
        <v>49</v>
      </c>
      <c r="F8468" s="61">
        <v>0.375</v>
      </c>
      <c r="G8468" s="62">
        <v>0</v>
      </c>
    </row>
    <row r="8469" spans="1:7" x14ac:dyDescent="0.3">
      <c r="A8469" s="54">
        <v>45834</v>
      </c>
      <c r="B8469" s="55" t="s">
        <v>16</v>
      </c>
      <c r="C8469" s="55" t="s">
        <v>110</v>
      </c>
      <c r="D8469" s="55" t="s">
        <v>7</v>
      </c>
      <c r="E8469" s="55" t="s">
        <v>49</v>
      </c>
      <c r="F8469" s="55">
        <v>0.39583333333333331</v>
      </c>
      <c r="G8469" s="56">
        <v>0</v>
      </c>
    </row>
    <row r="8470" spans="1:7" x14ac:dyDescent="0.3">
      <c r="A8470" s="60">
        <v>45834</v>
      </c>
      <c r="B8470" s="61" t="s">
        <v>16</v>
      </c>
      <c r="C8470" s="61" t="s">
        <v>110</v>
      </c>
      <c r="D8470" s="61" t="s">
        <v>7</v>
      </c>
      <c r="E8470" s="61" t="s">
        <v>49</v>
      </c>
      <c r="F8470" s="61">
        <v>0.41666666666666669</v>
      </c>
      <c r="G8470" s="62">
        <v>0</v>
      </c>
    </row>
    <row r="8471" spans="1:7" x14ac:dyDescent="0.3">
      <c r="A8471" s="54">
        <v>45834</v>
      </c>
      <c r="B8471" s="55" t="s">
        <v>16</v>
      </c>
      <c r="C8471" s="55" t="s">
        <v>110</v>
      </c>
      <c r="D8471" s="55" t="s">
        <v>7</v>
      </c>
      <c r="E8471" s="55" t="s">
        <v>49</v>
      </c>
      <c r="F8471" s="55">
        <v>0.4375</v>
      </c>
      <c r="G8471" s="56">
        <v>0</v>
      </c>
    </row>
    <row r="8472" spans="1:7" x14ac:dyDescent="0.3">
      <c r="A8472" s="60">
        <v>45834</v>
      </c>
      <c r="B8472" s="61" t="s">
        <v>16</v>
      </c>
      <c r="C8472" s="61" t="s">
        <v>110</v>
      </c>
      <c r="D8472" s="61" t="s">
        <v>7</v>
      </c>
      <c r="E8472" s="61" t="s">
        <v>49</v>
      </c>
      <c r="F8472" s="61">
        <v>0.45833333333333331</v>
      </c>
      <c r="G8472" s="62">
        <v>0</v>
      </c>
    </row>
    <row r="8473" spans="1:7" x14ac:dyDescent="0.3">
      <c r="A8473" s="54">
        <v>45834</v>
      </c>
      <c r="B8473" s="55" t="s">
        <v>16</v>
      </c>
      <c r="C8473" s="55" t="s">
        <v>110</v>
      </c>
      <c r="D8473" s="55" t="s">
        <v>7</v>
      </c>
      <c r="E8473" s="55" t="s">
        <v>49</v>
      </c>
      <c r="F8473" s="55">
        <v>0.47916666666666669</v>
      </c>
      <c r="G8473" s="56">
        <v>0</v>
      </c>
    </row>
    <row r="8474" spans="1:7" x14ac:dyDescent="0.3">
      <c r="A8474" s="60">
        <v>45834</v>
      </c>
      <c r="B8474" s="61" t="s">
        <v>16</v>
      </c>
      <c r="C8474" s="61" t="s">
        <v>110</v>
      </c>
      <c r="D8474" s="61" t="s">
        <v>7</v>
      </c>
      <c r="E8474" s="61" t="s">
        <v>49</v>
      </c>
      <c r="F8474" s="61">
        <v>0.5</v>
      </c>
      <c r="G8474" s="62">
        <v>0</v>
      </c>
    </row>
    <row r="8475" spans="1:7" x14ac:dyDescent="0.3">
      <c r="A8475" s="54">
        <v>45834</v>
      </c>
      <c r="B8475" s="55" t="s">
        <v>16</v>
      </c>
      <c r="C8475" s="55" t="s">
        <v>110</v>
      </c>
      <c r="D8475" s="55" t="s">
        <v>7</v>
      </c>
      <c r="E8475" s="55" t="s">
        <v>49</v>
      </c>
      <c r="F8475" s="55">
        <v>0.52083333333333337</v>
      </c>
      <c r="G8475" s="56">
        <v>0</v>
      </c>
    </row>
    <row r="8476" spans="1:7" x14ac:dyDescent="0.3">
      <c r="A8476" s="60">
        <v>45834</v>
      </c>
      <c r="B8476" s="61" t="s">
        <v>16</v>
      </c>
      <c r="C8476" s="61" t="s">
        <v>110</v>
      </c>
      <c r="D8476" s="61" t="s">
        <v>7</v>
      </c>
      <c r="E8476" s="61" t="s">
        <v>49</v>
      </c>
      <c r="F8476" s="61">
        <v>0.54166666666666663</v>
      </c>
      <c r="G8476" s="62">
        <v>0</v>
      </c>
    </row>
    <row r="8477" spans="1:7" x14ac:dyDescent="0.3">
      <c r="A8477" s="54">
        <v>45834</v>
      </c>
      <c r="B8477" s="55" t="s">
        <v>16</v>
      </c>
      <c r="C8477" s="55" t="s">
        <v>110</v>
      </c>
      <c r="D8477" s="55" t="s">
        <v>7</v>
      </c>
      <c r="E8477" s="55" t="s">
        <v>49</v>
      </c>
      <c r="F8477" s="55">
        <v>0.5625</v>
      </c>
      <c r="G8477" s="56">
        <v>0</v>
      </c>
    </row>
    <row r="8478" spans="1:7" x14ac:dyDescent="0.3">
      <c r="A8478" s="60">
        <v>45834</v>
      </c>
      <c r="B8478" s="61" t="s">
        <v>16</v>
      </c>
      <c r="C8478" s="61" t="s">
        <v>110</v>
      </c>
      <c r="D8478" s="61" t="s">
        <v>7</v>
      </c>
      <c r="E8478" s="61" t="s">
        <v>49</v>
      </c>
      <c r="F8478" s="61">
        <v>0.58333333333333337</v>
      </c>
      <c r="G8478" s="62">
        <v>0</v>
      </c>
    </row>
    <row r="8479" spans="1:7" x14ac:dyDescent="0.3">
      <c r="A8479" s="54">
        <v>45834</v>
      </c>
      <c r="B8479" s="55" t="s">
        <v>16</v>
      </c>
      <c r="C8479" s="55" t="s">
        <v>110</v>
      </c>
      <c r="D8479" s="55" t="s">
        <v>7</v>
      </c>
      <c r="E8479" s="55" t="s">
        <v>49</v>
      </c>
      <c r="F8479" s="55">
        <v>0.60416666666666663</v>
      </c>
      <c r="G8479" s="56">
        <v>0</v>
      </c>
    </row>
    <row r="8480" spans="1:7" x14ac:dyDescent="0.3">
      <c r="A8480" s="60">
        <v>45834</v>
      </c>
      <c r="B8480" s="61" t="s">
        <v>16</v>
      </c>
      <c r="C8480" s="61" t="s">
        <v>110</v>
      </c>
      <c r="D8480" s="61" t="s">
        <v>7</v>
      </c>
      <c r="E8480" s="61" t="s">
        <v>49</v>
      </c>
      <c r="F8480" s="61">
        <v>0.625</v>
      </c>
      <c r="G8480" s="62">
        <v>0</v>
      </c>
    </row>
    <row r="8481" spans="1:7" x14ac:dyDescent="0.3">
      <c r="A8481" s="54">
        <v>45834</v>
      </c>
      <c r="B8481" s="55" t="s">
        <v>16</v>
      </c>
      <c r="C8481" s="55" t="s">
        <v>110</v>
      </c>
      <c r="D8481" s="55" t="s">
        <v>7</v>
      </c>
      <c r="E8481" s="55" t="s">
        <v>49</v>
      </c>
      <c r="F8481" s="55">
        <v>0.64583333333333337</v>
      </c>
      <c r="G8481" s="56">
        <v>0</v>
      </c>
    </row>
    <row r="8482" spans="1:7" x14ac:dyDescent="0.3">
      <c r="A8482" s="60">
        <v>45834</v>
      </c>
      <c r="B8482" s="61" t="s">
        <v>16</v>
      </c>
      <c r="C8482" s="61" t="s">
        <v>110</v>
      </c>
      <c r="D8482" s="61" t="s">
        <v>7</v>
      </c>
      <c r="E8482" s="61" t="s">
        <v>49</v>
      </c>
      <c r="F8482" s="61">
        <v>0.66666666666666663</v>
      </c>
      <c r="G8482" s="62">
        <v>0</v>
      </c>
    </row>
    <row r="8483" spans="1:7" x14ac:dyDescent="0.3">
      <c r="A8483" s="54">
        <v>45834</v>
      </c>
      <c r="B8483" s="55" t="s">
        <v>16</v>
      </c>
      <c r="C8483" s="55" t="s">
        <v>110</v>
      </c>
      <c r="D8483" s="55" t="s">
        <v>7</v>
      </c>
      <c r="E8483" s="55" t="s">
        <v>49</v>
      </c>
      <c r="F8483" s="55">
        <v>0.6875</v>
      </c>
      <c r="G8483" s="56">
        <v>0</v>
      </c>
    </row>
    <row r="8484" spans="1:7" x14ac:dyDescent="0.3">
      <c r="A8484" s="60">
        <v>45834</v>
      </c>
      <c r="B8484" s="61" t="s">
        <v>16</v>
      </c>
      <c r="C8484" s="61" t="s">
        <v>110</v>
      </c>
      <c r="D8484" s="61" t="s">
        <v>7</v>
      </c>
      <c r="E8484" s="61" t="s">
        <v>49</v>
      </c>
      <c r="F8484" s="61">
        <v>0.70833333333333337</v>
      </c>
      <c r="G8484" s="62">
        <v>0</v>
      </c>
    </row>
    <row r="8485" spans="1:7" x14ac:dyDescent="0.3">
      <c r="A8485" s="54">
        <v>45834</v>
      </c>
      <c r="B8485" s="55" t="s">
        <v>16</v>
      </c>
      <c r="C8485" s="55" t="s">
        <v>110</v>
      </c>
      <c r="D8485" s="55" t="s">
        <v>7</v>
      </c>
      <c r="E8485" s="55" t="s">
        <v>49</v>
      </c>
      <c r="F8485" s="55">
        <v>0.72916666666666663</v>
      </c>
      <c r="G8485" s="56">
        <v>0</v>
      </c>
    </row>
    <row r="8486" spans="1:7" x14ac:dyDescent="0.3">
      <c r="A8486" s="60">
        <v>45834</v>
      </c>
      <c r="B8486" s="61" t="s">
        <v>16</v>
      </c>
      <c r="C8486" s="61" t="s">
        <v>110</v>
      </c>
      <c r="D8486" s="61" t="s">
        <v>7</v>
      </c>
      <c r="E8486" s="61" t="s">
        <v>49</v>
      </c>
      <c r="F8486" s="61">
        <v>0.75</v>
      </c>
      <c r="G8486" s="62">
        <v>0</v>
      </c>
    </row>
    <row r="8487" spans="1:7" x14ac:dyDescent="0.3">
      <c r="A8487" s="54">
        <v>45834</v>
      </c>
      <c r="B8487" s="55" t="s">
        <v>16</v>
      </c>
      <c r="C8487" s="55" t="s">
        <v>110</v>
      </c>
      <c r="D8487" s="55" t="s">
        <v>7</v>
      </c>
      <c r="E8487" s="55" t="s">
        <v>49</v>
      </c>
      <c r="F8487" s="55">
        <v>0.77083333333333337</v>
      </c>
      <c r="G8487" s="56">
        <v>0</v>
      </c>
    </row>
    <row r="8488" spans="1:7" x14ac:dyDescent="0.3">
      <c r="A8488" s="60">
        <v>45834</v>
      </c>
      <c r="B8488" s="61" t="s">
        <v>16</v>
      </c>
      <c r="C8488" s="61" t="s">
        <v>110</v>
      </c>
      <c r="D8488" s="61" t="s">
        <v>7</v>
      </c>
      <c r="E8488" s="61" t="s">
        <v>49</v>
      </c>
      <c r="F8488" s="61">
        <v>0.79166666666666663</v>
      </c>
      <c r="G8488" s="62">
        <v>0</v>
      </c>
    </row>
    <row r="8489" spans="1:7" x14ac:dyDescent="0.3">
      <c r="A8489" s="54">
        <v>45834</v>
      </c>
      <c r="B8489" s="55" t="s">
        <v>16</v>
      </c>
      <c r="C8489" s="55" t="s">
        <v>110</v>
      </c>
      <c r="D8489" s="55" t="s">
        <v>7</v>
      </c>
      <c r="E8489" s="55" t="s">
        <v>49</v>
      </c>
      <c r="F8489" s="55">
        <v>0.8125</v>
      </c>
      <c r="G8489" s="56">
        <v>0</v>
      </c>
    </row>
    <row r="8490" spans="1:7" x14ac:dyDescent="0.3">
      <c r="A8490" s="60">
        <v>45834</v>
      </c>
      <c r="B8490" s="61" t="s">
        <v>16</v>
      </c>
      <c r="C8490" s="61" t="s">
        <v>110</v>
      </c>
      <c r="D8490" s="61" t="s">
        <v>7</v>
      </c>
      <c r="E8490" s="61" t="s">
        <v>49</v>
      </c>
      <c r="F8490" s="61">
        <v>0.83333333333333337</v>
      </c>
      <c r="G8490" s="62">
        <v>0</v>
      </c>
    </row>
    <row r="8491" spans="1:7" x14ac:dyDescent="0.3">
      <c r="A8491" s="54">
        <v>45834</v>
      </c>
      <c r="B8491" s="55" t="s">
        <v>16</v>
      </c>
      <c r="C8491" s="55" t="s">
        <v>110</v>
      </c>
      <c r="D8491" s="55" t="s">
        <v>7</v>
      </c>
      <c r="E8491" s="55" t="s">
        <v>49</v>
      </c>
      <c r="F8491" s="55">
        <v>0.85416666666666663</v>
      </c>
      <c r="G8491" s="56">
        <v>0</v>
      </c>
    </row>
    <row r="8492" spans="1:7" x14ac:dyDescent="0.3">
      <c r="A8492" s="60">
        <v>45834</v>
      </c>
      <c r="B8492" s="61" t="s">
        <v>16</v>
      </c>
      <c r="C8492" s="61" t="s">
        <v>110</v>
      </c>
      <c r="D8492" s="61" t="s">
        <v>7</v>
      </c>
      <c r="E8492" s="61" t="s">
        <v>49</v>
      </c>
      <c r="F8492" s="61">
        <v>0.875</v>
      </c>
      <c r="G8492" s="62">
        <v>0</v>
      </c>
    </row>
    <row r="8493" spans="1:7" x14ac:dyDescent="0.3">
      <c r="A8493" s="54">
        <v>45834</v>
      </c>
      <c r="B8493" s="55" t="s">
        <v>16</v>
      </c>
      <c r="C8493" s="55" t="s">
        <v>110</v>
      </c>
      <c r="D8493" s="55" t="s">
        <v>7</v>
      </c>
      <c r="E8493" s="55" t="s">
        <v>49</v>
      </c>
      <c r="F8493" s="55">
        <v>0.89583333333333337</v>
      </c>
      <c r="G8493" s="56">
        <v>0</v>
      </c>
    </row>
    <row r="8494" spans="1:7" x14ac:dyDescent="0.3">
      <c r="A8494" s="60">
        <v>45834</v>
      </c>
      <c r="B8494" s="61" t="s">
        <v>16</v>
      </c>
      <c r="C8494" s="61" t="s">
        <v>110</v>
      </c>
      <c r="D8494" s="61" t="s">
        <v>7</v>
      </c>
      <c r="E8494" s="61" t="s">
        <v>49</v>
      </c>
      <c r="F8494" s="61">
        <v>0.91666666666666663</v>
      </c>
      <c r="G8494" s="62">
        <v>0</v>
      </c>
    </row>
    <row r="8495" spans="1:7" x14ac:dyDescent="0.3">
      <c r="A8495" s="54">
        <v>45834</v>
      </c>
      <c r="B8495" s="55" t="s">
        <v>16</v>
      </c>
      <c r="C8495" s="55" t="s">
        <v>110</v>
      </c>
      <c r="D8495" s="55" t="s">
        <v>7</v>
      </c>
      <c r="E8495" s="55" t="s">
        <v>49</v>
      </c>
      <c r="F8495" s="55">
        <v>0.9375</v>
      </c>
      <c r="G8495" s="56">
        <v>0</v>
      </c>
    </row>
    <row r="8496" spans="1:7" x14ac:dyDescent="0.3">
      <c r="A8496" s="60">
        <v>45834</v>
      </c>
      <c r="B8496" s="61" t="s">
        <v>16</v>
      </c>
      <c r="C8496" s="61" t="s">
        <v>110</v>
      </c>
      <c r="D8496" s="61" t="s">
        <v>7</v>
      </c>
      <c r="E8496" s="61" t="s">
        <v>49</v>
      </c>
      <c r="F8496" s="61">
        <v>0.95833333333333337</v>
      </c>
      <c r="G8496" s="62">
        <v>0</v>
      </c>
    </row>
    <row r="8497" spans="1:7" x14ac:dyDescent="0.3">
      <c r="A8497" s="54">
        <v>45834</v>
      </c>
      <c r="B8497" s="55" t="s">
        <v>16</v>
      </c>
      <c r="C8497" s="55" t="s">
        <v>110</v>
      </c>
      <c r="D8497" s="55" t="s">
        <v>7</v>
      </c>
      <c r="E8497" s="55" t="s">
        <v>49</v>
      </c>
      <c r="F8497" s="55">
        <v>0.97916666666666663</v>
      </c>
      <c r="G8497" s="56">
        <v>0</v>
      </c>
    </row>
    <row r="8498" spans="1:7" x14ac:dyDescent="0.3">
      <c r="A8498" s="60">
        <v>45835</v>
      </c>
      <c r="B8498" s="61" t="s">
        <v>16</v>
      </c>
      <c r="C8498" s="61" t="s">
        <v>110</v>
      </c>
      <c r="D8498" s="61" t="s">
        <v>7</v>
      </c>
      <c r="E8498" s="61" t="s">
        <v>49</v>
      </c>
      <c r="F8498" s="61">
        <v>0</v>
      </c>
      <c r="G8498" s="62">
        <v>0</v>
      </c>
    </row>
    <row r="8499" spans="1:7" x14ac:dyDescent="0.3">
      <c r="A8499" s="54">
        <v>45835</v>
      </c>
      <c r="B8499" s="55" t="s">
        <v>16</v>
      </c>
      <c r="C8499" s="55" t="s">
        <v>110</v>
      </c>
      <c r="D8499" s="55" t="s">
        <v>8</v>
      </c>
      <c r="E8499" s="55" t="s">
        <v>48</v>
      </c>
      <c r="F8499" s="55">
        <v>2.0833333333333329E-2</v>
      </c>
      <c r="G8499" s="56" cm="1">
        <f t="array" ref="G8499:G8546">IF(LOAD_RESULTS!$C$3 = "MENU",ABS(_xlfn.IFS(AND(PER_MONTH!$B8451="January",PER_MONTH!$E8451="Working Day"),Table3[Jan_WD],AND(PER_MONTH!$B8451="January",PER_MONTH!$E8451="Non-Working Day"),Table3[Jan_NWD],AND(PER_MONTH!$B8451="February",PER_MONTH!$E8451="Working Day"),Table3[Feb_WD],AND(PER_MONTH!$B8451="February",PER_MONTH!$E8451="Non-Working Day"),Table3[Feb_NWD], AND(PER_MONTH!$B8451 = "March", PER_MONTH!$E8451 = "Working Day"), Table3[Mar_WD],  AND(PER_MONTH!$B8451 = "March", PER_MONTH!$E8451 = "Non-Working Day"), Table3[Mar_NWD], AND(PER_MONTH!$B8451 = "April", PER_MONTH!$E8451 = "Working Day"), Table3[Apr_WD], AND(PER_MONTH!$B8451 = "April", PER_MONTH!$E8451 = "Non-Working Day"), Table3[Apr_NWD], AND(PER_MONTH!$B8451 = "May", PER_MONTH!$E8451 = "Working Day"), Table3[May_WD], AND(PER_MONTH!$B8451 = "May", PER_MONTH!$E8451 = "Non-Working Day"), Table3[May_NWD], AND(PER_MONTH!$B8451 = "June", PER_MONTH!$E8451 = "Working Day"), Table3[Jun_WD], AND(PER_MONTH!$B8451 = "June", PER_MONTH!$E8451 = "Non-Working Day"), Table3[Jun_NWD], AND(PER_MONTH!$B8451 = "July", PER_MONTH!$E8451 = "Working Day"), Table3[Jul_WD], AND(PER_MONTH!$B8451 = "July", PER_MONTH!$E8451 = "Non-Working Day"), Table3[Jul_NWD], AND(PER_MONTH!$B8451 = "August", PER_MONTH!$E8451 = "Working Day"), Table3[Aug_WD], AND(PER_MONTH!$B8451 = "August", PER_MONTH!$E8451 = "Non-Working Day"), Table3[Aug_NWD], AND(PER_MONTH!$B8451 = "September", PER_MONTH!$E8451 = "Working Day"), Table3[Sep_WD], AND(PER_MONTH!$B8451 = "September", PER_MONTH!$E8451 = "Non-Working Day"), Table3[Sep_NWD], AND(PER_MONTH!$B8451 = "October", PER_MONTH!$E8451 = "Working Day"), Table3[Oct_WD], AND(PER_MONTH!$B8451 = "October", PER_MONTH!$E8451 = "Non-Working Day"), Table3[Oct_NWD], AND(PER_MONTH!$B8451 = "November", PER_MONTH!$E8451 = "Working Day"), Table3[Nov_WD], AND(PER_MONTH!$B8451 = "November", PER_MONTH!$E8451 = "Non-Working Day"), Table3[Nov_NWD], AND(PER_MONTH!$B8451 = "December", PER_MONTH!$E8451 = "Working Day"), Table3[Dec_WD], AND(PER_MONTH!$B8451 = "December", PER_MONTH!$E8451 = "Non-Working Day"), Table3[Dec_NWD])),_xlfn.IFS(AND(PER_MONTH!$B8451="January",PER_MONTH!$E8451="Working Day"),Table3[Jan_WD],AND(PER_MONTH!$B8451="January",PER_MONTH!$E8451="Non-Working Day"),Table3[Jan_NWD],AND(PER_MONTH!$B8451="February",PER_MONTH!$E8451="Working Day"),Table3[Feb_WD],AND(PER_MONTH!$B8451="February",PER_MONTH!$E8451="Non-Working Day"),Table3[Feb_NWD], AND(PER_MONTH!$B8451 = "March", PER_MONTH!$E8451 = "Working Day"), Table3[Mar_WD],  AND(PER_MONTH!$B8451 = "March", PER_MONTH!$E8451 = "Non-Working Day"), Table3[Mar_NWD], AND(PER_MONTH!$B8451 = "April", PER_MONTH!$E8451 = "Working Day"), Table3[Apr_WD], AND(PER_MONTH!$B8451 = "April", PER_MONTH!$E8451 = "Non-Working Day"), Table3[Apr_NWD], AND(PER_MONTH!$B8451 = "May", PER_MONTH!$E8451 = "Working Day"), Table3[May_WD], AND(PER_MONTH!$B8451 = "May", PER_MONTH!$E8451 = "Non-Working Day"), Table3[May_NWD], AND(PER_MONTH!$B8451 = "June", PER_MONTH!$E8451 = "Working Day"), Table3[Jun_WD], AND(PER_MONTH!$B8451 = "June", PER_MONTH!$E8451 = "Non-Working Day"), Table3[Jun_NWD], AND(PER_MONTH!$B8451 = "July", PER_MONTH!$E8451 = "Working Day"), Table3[Jul_WD], AND(PER_MONTH!$B8451 = "July", PER_MONTH!$E8451 = "Non-Working Day"), Table3[Jul_NWD], AND(PER_MONTH!$B8451 = "August", PER_MONTH!$E8451 = "Working Day"), Table3[Aug_WD], AND(PER_MONTH!$B8451 = "August", PER_MONTH!$E8451 = "Non-Working Day"), Table3[Aug_NWD], AND(PER_MONTH!$B8451 = "September", PER_MONTH!$E8451 = "Working Day"), Table3[Sep_WD], AND(PER_MONTH!$B8451 = "September", PER_MONTH!$E8451 = "Non-Working Day"), Table3[Sep_NWD], AND(PER_MONTH!$B8451 = "October", PER_MONTH!$E8451 = "Working Day"), Table3[Oct_WD], AND(PER_MONTH!$B8451 = "October", PER_MONTH!$E8451 = "Non-Working Day"), Table3[Oct_NWD], AND(PER_MONTH!$B8451 = "November", PER_MONTH!$E8451 = "Working Day"), Table3[Nov_WD], AND(PER_MONTH!$B8451 = "November", PER_MONTH!$E8451 = "Non-Working Day"), Table3[Nov_NWD], AND(PER_MONTH!$B8451 = "December", PER_MONTH!$E8451 = "Working Day"), Table3[Dec_WD], AND(PER_MONTH!$B8451 = "December", PER_MONTH!$E8451 = "Non-Working Day"), Table3[Dec_NWD]))</f>
        <v>0</v>
      </c>
    </row>
    <row r="8500" spans="1:7" x14ac:dyDescent="0.3">
      <c r="A8500" s="60">
        <v>45835</v>
      </c>
      <c r="B8500" s="61" t="s">
        <v>16</v>
      </c>
      <c r="C8500" s="61" t="s">
        <v>110</v>
      </c>
      <c r="D8500" s="61" t="s">
        <v>8</v>
      </c>
      <c r="E8500" s="61" t="s">
        <v>48</v>
      </c>
      <c r="F8500" s="61">
        <v>4.1666666666666657E-2</v>
      </c>
      <c r="G8500" s="62">
        <v>0</v>
      </c>
    </row>
    <row r="8501" spans="1:7" x14ac:dyDescent="0.3">
      <c r="A8501" s="54">
        <v>45835</v>
      </c>
      <c r="B8501" s="55" t="s">
        <v>16</v>
      </c>
      <c r="C8501" s="55" t="s">
        <v>110</v>
      </c>
      <c r="D8501" s="55" t="s">
        <v>8</v>
      </c>
      <c r="E8501" s="55" t="s">
        <v>48</v>
      </c>
      <c r="F8501" s="55">
        <v>6.25E-2</v>
      </c>
      <c r="G8501" s="56">
        <v>0</v>
      </c>
    </row>
    <row r="8502" spans="1:7" x14ac:dyDescent="0.3">
      <c r="A8502" s="60">
        <v>45835</v>
      </c>
      <c r="B8502" s="61" t="s">
        <v>16</v>
      </c>
      <c r="C8502" s="61" t="s">
        <v>110</v>
      </c>
      <c r="D8502" s="61" t="s">
        <v>8</v>
      </c>
      <c r="E8502" s="61" t="s">
        <v>48</v>
      </c>
      <c r="F8502" s="61">
        <v>8.3333333333333329E-2</v>
      </c>
      <c r="G8502" s="62">
        <v>0</v>
      </c>
    </row>
    <row r="8503" spans="1:7" x14ac:dyDescent="0.3">
      <c r="A8503" s="54">
        <v>45835</v>
      </c>
      <c r="B8503" s="55" t="s">
        <v>16</v>
      </c>
      <c r="C8503" s="55" t="s">
        <v>110</v>
      </c>
      <c r="D8503" s="55" t="s">
        <v>8</v>
      </c>
      <c r="E8503" s="55" t="s">
        <v>48</v>
      </c>
      <c r="F8503" s="55">
        <v>0.1041666666666667</v>
      </c>
      <c r="G8503" s="56">
        <v>0</v>
      </c>
    </row>
    <row r="8504" spans="1:7" x14ac:dyDescent="0.3">
      <c r="A8504" s="60">
        <v>45835</v>
      </c>
      <c r="B8504" s="61" t="s">
        <v>16</v>
      </c>
      <c r="C8504" s="61" t="s">
        <v>110</v>
      </c>
      <c r="D8504" s="61" t="s">
        <v>8</v>
      </c>
      <c r="E8504" s="61" t="s">
        <v>48</v>
      </c>
      <c r="F8504" s="61">
        <v>0.125</v>
      </c>
      <c r="G8504" s="62">
        <v>0</v>
      </c>
    </row>
    <row r="8505" spans="1:7" x14ac:dyDescent="0.3">
      <c r="A8505" s="54">
        <v>45835</v>
      </c>
      <c r="B8505" s="55" t="s">
        <v>16</v>
      </c>
      <c r="C8505" s="55" t="s">
        <v>110</v>
      </c>
      <c r="D8505" s="55" t="s">
        <v>8</v>
      </c>
      <c r="E8505" s="55" t="s">
        <v>48</v>
      </c>
      <c r="F8505" s="55">
        <v>0.14583333333333329</v>
      </c>
      <c r="G8505" s="56">
        <v>0</v>
      </c>
    </row>
    <row r="8506" spans="1:7" x14ac:dyDescent="0.3">
      <c r="A8506" s="60">
        <v>45835</v>
      </c>
      <c r="B8506" s="61" t="s">
        <v>16</v>
      </c>
      <c r="C8506" s="61" t="s">
        <v>110</v>
      </c>
      <c r="D8506" s="61" t="s">
        <v>8</v>
      </c>
      <c r="E8506" s="61" t="s">
        <v>48</v>
      </c>
      <c r="F8506" s="61">
        <v>0.16666666666666671</v>
      </c>
      <c r="G8506" s="62">
        <v>0</v>
      </c>
    </row>
    <row r="8507" spans="1:7" x14ac:dyDescent="0.3">
      <c r="A8507" s="54">
        <v>45835</v>
      </c>
      <c r="B8507" s="55" t="s">
        <v>16</v>
      </c>
      <c r="C8507" s="55" t="s">
        <v>110</v>
      </c>
      <c r="D8507" s="55" t="s">
        <v>8</v>
      </c>
      <c r="E8507" s="55" t="s">
        <v>48</v>
      </c>
      <c r="F8507" s="55">
        <v>0.1875</v>
      </c>
      <c r="G8507" s="56">
        <v>0</v>
      </c>
    </row>
    <row r="8508" spans="1:7" x14ac:dyDescent="0.3">
      <c r="A8508" s="60">
        <v>45835</v>
      </c>
      <c r="B8508" s="61" t="s">
        <v>16</v>
      </c>
      <c r="C8508" s="61" t="s">
        <v>110</v>
      </c>
      <c r="D8508" s="61" t="s">
        <v>8</v>
      </c>
      <c r="E8508" s="61" t="s">
        <v>48</v>
      </c>
      <c r="F8508" s="61">
        <v>0.20833333333333329</v>
      </c>
      <c r="G8508" s="62">
        <v>0</v>
      </c>
    </row>
    <row r="8509" spans="1:7" x14ac:dyDescent="0.3">
      <c r="A8509" s="54">
        <v>45835</v>
      </c>
      <c r="B8509" s="55" t="s">
        <v>16</v>
      </c>
      <c r="C8509" s="55" t="s">
        <v>110</v>
      </c>
      <c r="D8509" s="55" t="s">
        <v>8</v>
      </c>
      <c r="E8509" s="55" t="s">
        <v>48</v>
      </c>
      <c r="F8509" s="55">
        <v>0.22916666666666671</v>
      </c>
      <c r="G8509" s="56">
        <v>0</v>
      </c>
    </row>
    <row r="8510" spans="1:7" x14ac:dyDescent="0.3">
      <c r="A8510" s="60">
        <v>45835</v>
      </c>
      <c r="B8510" s="61" t="s">
        <v>16</v>
      </c>
      <c r="C8510" s="61" t="s">
        <v>110</v>
      </c>
      <c r="D8510" s="61" t="s">
        <v>8</v>
      </c>
      <c r="E8510" s="61" t="s">
        <v>48</v>
      </c>
      <c r="F8510" s="61">
        <v>0.25</v>
      </c>
      <c r="G8510" s="62">
        <v>0</v>
      </c>
    </row>
    <row r="8511" spans="1:7" x14ac:dyDescent="0.3">
      <c r="A8511" s="54">
        <v>45835</v>
      </c>
      <c r="B8511" s="55" t="s">
        <v>16</v>
      </c>
      <c r="C8511" s="55" t="s">
        <v>110</v>
      </c>
      <c r="D8511" s="55" t="s">
        <v>8</v>
      </c>
      <c r="E8511" s="55" t="s">
        <v>48</v>
      </c>
      <c r="F8511" s="55">
        <v>0.27083333333333331</v>
      </c>
      <c r="G8511" s="56">
        <v>0</v>
      </c>
    </row>
    <row r="8512" spans="1:7" x14ac:dyDescent="0.3">
      <c r="A8512" s="60">
        <v>45835</v>
      </c>
      <c r="B8512" s="61" t="s">
        <v>16</v>
      </c>
      <c r="C8512" s="61" t="s">
        <v>110</v>
      </c>
      <c r="D8512" s="61" t="s">
        <v>8</v>
      </c>
      <c r="E8512" s="61" t="s">
        <v>48</v>
      </c>
      <c r="F8512" s="61">
        <v>0.29166666666666669</v>
      </c>
      <c r="G8512" s="62">
        <v>0</v>
      </c>
    </row>
    <row r="8513" spans="1:7" x14ac:dyDescent="0.3">
      <c r="A8513" s="54">
        <v>45835</v>
      </c>
      <c r="B8513" s="55" t="s">
        <v>16</v>
      </c>
      <c r="C8513" s="55" t="s">
        <v>110</v>
      </c>
      <c r="D8513" s="55" t="s">
        <v>8</v>
      </c>
      <c r="E8513" s="55" t="s">
        <v>48</v>
      </c>
      <c r="F8513" s="55">
        <v>0.3125</v>
      </c>
      <c r="G8513" s="56">
        <v>0</v>
      </c>
    </row>
    <row r="8514" spans="1:7" x14ac:dyDescent="0.3">
      <c r="A8514" s="60">
        <v>45835</v>
      </c>
      <c r="B8514" s="61" t="s">
        <v>16</v>
      </c>
      <c r="C8514" s="61" t="s">
        <v>110</v>
      </c>
      <c r="D8514" s="61" t="s">
        <v>8</v>
      </c>
      <c r="E8514" s="61" t="s">
        <v>48</v>
      </c>
      <c r="F8514" s="61">
        <v>0.33333333333333331</v>
      </c>
      <c r="G8514" s="62">
        <v>0</v>
      </c>
    </row>
    <row r="8515" spans="1:7" x14ac:dyDescent="0.3">
      <c r="A8515" s="54">
        <v>45835</v>
      </c>
      <c r="B8515" s="55" t="s">
        <v>16</v>
      </c>
      <c r="C8515" s="55" t="s">
        <v>110</v>
      </c>
      <c r="D8515" s="55" t="s">
        <v>8</v>
      </c>
      <c r="E8515" s="55" t="s">
        <v>48</v>
      </c>
      <c r="F8515" s="55">
        <v>0.35416666666666669</v>
      </c>
      <c r="G8515" s="56">
        <v>0</v>
      </c>
    </row>
    <row r="8516" spans="1:7" x14ac:dyDescent="0.3">
      <c r="A8516" s="60">
        <v>45835</v>
      </c>
      <c r="B8516" s="61" t="s">
        <v>16</v>
      </c>
      <c r="C8516" s="61" t="s">
        <v>110</v>
      </c>
      <c r="D8516" s="61" t="s">
        <v>8</v>
      </c>
      <c r="E8516" s="61" t="s">
        <v>48</v>
      </c>
      <c r="F8516" s="61">
        <v>0.375</v>
      </c>
      <c r="G8516" s="62">
        <v>0</v>
      </c>
    </row>
    <row r="8517" spans="1:7" x14ac:dyDescent="0.3">
      <c r="A8517" s="54">
        <v>45835</v>
      </c>
      <c r="B8517" s="55" t="s">
        <v>16</v>
      </c>
      <c r="C8517" s="55" t="s">
        <v>110</v>
      </c>
      <c r="D8517" s="55" t="s">
        <v>8</v>
      </c>
      <c r="E8517" s="55" t="s">
        <v>48</v>
      </c>
      <c r="F8517" s="55">
        <v>0.39583333333333331</v>
      </c>
      <c r="G8517" s="56">
        <v>0</v>
      </c>
    </row>
    <row r="8518" spans="1:7" x14ac:dyDescent="0.3">
      <c r="A8518" s="60">
        <v>45835</v>
      </c>
      <c r="B8518" s="61" t="s">
        <v>16</v>
      </c>
      <c r="C8518" s="61" t="s">
        <v>110</v>
      </c>
      <c r="D8518" s="61" t="s">
        <v>8</v>
      </c>
      <c r="E8518" s="61" t="s">
        <v>48</v>
      </c>
      <c r="F8518" s="61">
        <v>0.41666666666666669</v>
      </c>
      <c r="G8518" s="62">
        <v>0</v>
      </c>
    </row>
    <row r="8519" spans="1:7" x14ac:dyDescent="0.3">
      <c r="A8519" s="54">
        <v>45835</v>
      </c>
      <c r="B8519" s="55" t="s">
        <v>16</v>
      </c>
      <c r="C8519" s="55" t="s">
        <v>110</v>
      </c>
      <c r="D8519" s="55" t="s">
        <v>8</v>
      </c>
      <c r="E8519" s="55" t="s">
        <v>48</v>
      </c>
      <c r="F8519" s="55">
        <v>0.4375</v>
      </c>
      <c r="G8519" s="56">
        <v>0</v>
      </c>
    </row>
    <row r="8520" spans="1:7" x14ac:dyDescent="0.3">
      <c r="A8520" s="60">
        <v>45835</v>
      </c>
      <c r="B8520" s="61" t="s">
        <v>16</v>
      </c>
      <c r="C8520" s="61" t="s">
        <v>110</v>
      </c>
      <c r="D8520" s="61" t="s">
        <v>8</v>
      </c>
      <c r="E8520" s="61" t="s">
        <v>48</v>
      </c>
      <c r="F8520" s="61">
        <v>0.45833333333333331</v>
      </c>
      <c r="G8520" s="62">
        <v>0</v>
      </c>
    </row>
    <row r="8521" spans="1:7" x14ac:dyDescent="0.3">
      <c r="A8521" s="54">
        <v>45835</v>
      </c>
      <c r="B8521" s="55" t="s">
        <v>16</v>
      </c>
      <c r="C8521" s="55" t="s">
        <v>110</v>
      </c>
      <c r="D8521" s="55" t="s">
        <v>8</v>
      </c>
      <c r="E8521" s="55" t="s">
        <v>48</v>
      </c>
      <c r="F8521" s="55">
        <v>0.47916666666666669</v>
      </c>
      <c r="G8521" s="56">
        <v>0</v>
      </c>
    </row>
    <row r="8522" spans="1:7" x14ac:dyDescent="0.3">
      <c r="A8522" s="60">
        <v>45835</v>
      </c>
      <c r="B8522" s="61" t="s">
        <v>16</v>
      </c>
      <c r="C8522" s="61" t="s">
        <v>110</v>
      </c>
      <c r="D8522" s="61" t="s">
        <v>8</v>
      </c>
      <c r="E8522" s="61" t="s">
        <v>48</v>
      </c>
      <c r="F8522" s="61">
        <v>0.5</v>
      </c>
      <c r="G8522" s="62">
        <v>0</v>
      </c>
    </row>
    <row r="8523" spans="1:7" x14ac:dyDescent="0.3">
      <c r="A8523" s="54">
        <v>45835</v>
      </c>
      <c r="B8523" s="55" t="s">
        <v>16</v>
      </c>
      <c r="C8523" s="55" t="s">
        <v>110</v>
      </c>
      <c r="D8523" s="55" t="s">
        <v>8</v>
      </c>
      <c r="E8523" s="55" t="s">
        <v>48</v>
      </c>
      <c r="F8523" s="55">
        <v>0.52083333333333337</v>
      </c>
      <c r="G8523" s="56">
        <v>0</v>
      </c>
    </row>
    <row r="8524" spans="1:7" x14ac:dyDescent="0.3">
      <c r="A8524" s="60">
        <v>45835</v>
      </c>
      <c r="B8524" s="61" t="s">
        <v>16</v>
      </c>
      <c r="C8524" s="61" t="s">
        <v>110</v>
      </c>
      <c r="D8524" s="61" t="s">
        <v>8</v>
      </c>
      <c r="E8524" s="61" t="s">
        <v>48</v>
      </c>
      <c r="F8524" s="61">
        <v>0.54166666666666663</v>
      </c>
      <c r="G8524" s="62">
        <v>0</v>
      </c>
    </row>
    <row r="8525" spans="1:7" x14ac:dyDescent="0.3">
      <c r="A8525" s="54">
        <v>45835</v>
      </c>
      <c r="B8525" s="55" t="s">
        <v>16</v>
      </c>
      <c r="C8525" s="55" t="s">
        <v>110</v>
      </c>
      <c r="D8525" s="55" t="s">
        <v>8</v>
      </c>
      <c r="E8525" s="55" t="s">
        <v>48</v>
      </c>
      <c r="F8525" s="55">
        <v>0.5625</v>
      </c>
      <c r="G8525" s="56">
        <v>0</v>
      </c>
    </row>
    <row r="8526" spans="1:7" x14ac:dyDescent="0.3">
      <c r="A8526" s="60">
        <v>45835</v>
      </c>
      <c r="B8526" s="61" t="s">
        <v>16</v>
      </c>
      <c r="C8526" s="61" t="s">
        <v>110</v>
      </c>
      <c r="D8526" s="61" t="s">
        <v>8</v>
      </c>
      <c r="E8526" s="61" t="s">
        <v>48</v>
      </c>
      <c r="F8526" s="61">
        <v>0.58333333333333337</v>
      </c>
      <c r="G8526" s="62">
        <v>0</v>
      </c>
    </row>
    <row r="8527" spans="1:7" x14ac:dyDescent="0.3">
      <c r="A8527" s="54">
        <v>45835</v>
      </c>
      <c r="B8527" s="55" t="s">
        <v>16</v>
      </c>
      <c r="C8527" s="55" t="s">
        <v>110</v>
      </c>
      <c r="D8527" s="55" t="s">
        <v>8</v>
      </c>
      <c r="E8527" s="55" t="s">
        <v>48</v>
      </c>
      <c r="F8527" s="55">
        <v>0.60416666666666663</v>
      </c>
      <c r="G8527" s="56">
        <v>0</v>
      </c>
    </row>
    <row r="8528" spans="1:7" x14ac:dyDescent="0.3">
      <c r="A8528" s="60">
        <v>45835</v>
      </c>
      <c r="B8528" s="61" t="s">
        <v>16</v>
      </c>
      <c r="C8528" s="61" t="s">
        <v>110</v>
      </c>
      <c r="D8528" s="61" t="s">
        <v>8</v>
      </c>
      <c r="E8528" s="61" t="s">
        <v>48</v>
      </c>
      <c r="F8528" s="61">
        <v>0.625</v>
      </c>
      <c r="G8528" s="62">
        <v>0</v>
      </c>
    </row>
    <row r="8529" spans="1:7" x14ac:dyDescent="0.3">
      <c r="A8529" s="54">
        <v>45835</v>
      </c>
      <c r="B8529" s="55" t="s">
        <v>16</v>
      </c>
      <c r="C8529" s="55" t="s">
        <v>110</v>
      </c>
      <c r="D8529" s="55" t="s">
        <v>8</v>
      </c>
      <c r="E8529" s="55" t="s">
        <v>48</v>
      </c>
      <c r="F8529" s="55">
        <v>0.64583333333333337</v>
      </c>
      <c r="G8529" s="56">
        <v>0</v>
      </c>
    </row>
    <row r="8530" spans="1:7" x14ac:dyDescent="0.3">
      <c r="A8530" s="60">
        <v>45835</v>
      </c>
      <c r="B8530" s="61" t="s">
        <v>16</v>
      </c>
      <c r="C8530" s="61" t="s">
        <v>110</v>
      </c>
      <c r="D8530" s="61" t="s">
        <v>8</v>
      </c>
      <c r="E8530" s="61" t="s">
        <v>48</v>
      </c>
      <c r="F8530" s="61">
        <v>0.66666666666666663</v>
      </c>
      <c r="G8530" s="62">
        <v>0</v>
      </c>
    </row>
    <row r="8531" spans="1:7" x14ac:dyDescent="0.3">
      <c r="A8531" s="54">
        <v>45835</v>
      </c>
      <c r="B8531" s="55" t="s">
        <v>16</v>
      </c>
      <c r="C8531" s="55" t="s">
        <v>110</v>
      </c>
      <c r="D8531" s="55" t="s">
        <v>8</v>
      </c>
      <c r="E8531" s="55" t="s">
        <v>48</v>
      </c>
      <c r="F8531" s="55">
        <v>0.6875</v>
      </c>
      <c r="G8531" s="56">
        <v>0</v>
      </c>
    </row>
    <row r="8532" spans="1:7" x14ac:dyDescent="0.3">
      <c r="A8532" s="60">
        <v>45835</v>
      </c>
      <c r="B8532" s="61" t="s">
        <v>16</v>
      </c>
      <c r="C8532" s="61" t="s">
        <v>110</v>
      </c>
      <c r="D8532" s="61" t="s">
        <v>8</v>
      </c>
      <c r="E8532" s="61" t="s">
        <v>48</v>
      </c>
      <c r="F8532" s="61">
        <v>0.70833333333333337</v>
      </c>
      <c r="G8532" s="62">
        <v>0</v>
      </c>
    </row>
    <row r="8533" spans="1:7" x14ac:dyDescent="0.3">
      <c r="A8533" s="54">
        <v>45835</v>
      </c>
      <c r="B8533" s="55" t="s">
        <v>16</v>
      </c>
      <c r="C8533" s="55" t="s">
        <v>110</v>
      </c>
      <c r="D8533" s="55" t="s">
        <v>8</v>
      </c>
      <c r="E8533" s="55" t="s">
        <v>48</v>
      </c>
      <c r="F8533" s="55">
        <v>0.72916666666666663</v>
      </c>
      <c r="G8533" s="56">
        <v>0</v>
      </c>
    </row>
    <row r="8534" spans="1:7" x14ac:dyDescent="0.3">
      <c r="A8534" s="60">
        <v>45835</v>
      </c>
      <c r="B8534" s="61" t="s">
        <v>16</v>
      </c>
      <c r="C8534" s="61" t="s">
        <v>110</v>
      </c>
      <c r="D8534" s="61" t="s">
        <v>8</v>
      </c>
      <c r="E8534" s="61" t="s">
        <v>48</v>
      </c>
      <c r="F8534" s="61">
        <v>0.75</v>
      </c>
      <c r="G8534" s="62">
        <v>0</v>
      </c>
    </row>
    <row r="8535" spans="1:7" x14ac:dyDescent="0.3">
      <c r="A8535" s="54">
        <v>45835</v>
      </c>
      <c r="B8535" s="55" t="s">
        <v>16</v>
      </c>
      <c r="C8535" s="55" t="s">
        <v>110</v>
      </c>
      <c r="D8535" s="55" t="s">
        <v>8</v>
      </c>
      <c r="E8535" s="55" t="s">
        <v>48</v>
      </c>
      <c r="F8535" s="55">
        <v>0.77083333333333337</v>
      </c>
      <c r="G8535" s="56">
        <v>0</v>
      </c>
    </row>
    <row r="8536" spans="1:7" x14ac:dyDescent="0.3">
      <c r="A8536" s="60">
        <v>45835</v>
      </c>
      <c r="B8536" s="61" t="s">
        <v>16</v>
      </c>
      <c r="C8536" s="61" t="s">
        <v>110</v>
      </c>
      <c r="D8536" s="61" t="s">
        <v>8</v>
      </c>
      <c r="E8536" s="61" t="s">
        <v>48</v>
      </c>
      <c r="F8536" s="61">
        <v>0.79166666666666663</v>
      </c>
      <c r="G8536" s="62">
        <v>0</v>
      </c>
    </row>
    <row r="8537" spans="1:7" x14ac:dyDescent="0.3">
      <c r="A8537" s="54">
        <v>45835</v>
      </c>
      <c r="B8537" s="55" t="s">
        <v>16</v>
      </c>
      <c r="C8537" s="55" t="s">
        <v>110</v>
      </c>
      <c r="D8537" s="55" t="s">
        <v>8</v>
      </c>
      <c r="E8537" s="55" t="s">
        <v>48</v>
      </c>
      <c r="F8537" s="55">
        <v>0.8125</v>
      </c>
      <c r="G8537" s="56">
        <v>0</v>
      </c>
    </row>
    <row r="8538" spans="1:7" x14ac:dyDescent="0.3">
      <c r="A8538" s="60">
        <v>45835</v>
      </c>
      <c r="B8538" s="61" t="s">
        <v>16</v>
      </c>
      <c r="C8538" s="61" t="s">
        <v>110</v>
      </c>
      <c r="D8538" s="61" t="s">
        <v>8</v>
      </c>
      <c r="E8538" s="61" t="s">
        <v>48</v>
      </c>
      <c r="F8538" s="61">
        <v>0.83333333333333337</v>
      </c>
      <c r="G8538" s="62">
        <v>0</v>
      </c>
    </row>
    <row r="8539" spans="1:7" x14ac:dyDescent="0.3">
      <c r="A8539" s="54">
        <v>45835</v>
      </c>
      <c r="B8539" s="55" t="s">
        <v>16</v>
      </c>
      <c r="C8539" s="55" t="s">
        <v>110</v>
      </c>
      <c r="D8539" s="55" t="s">
        <v>8</v>
      </c>
      <c r="E8539" s="55" t="s">
        <v>48</v>
      </c>
      <c r="F8539" s="55">
        <v>0.85416666666666663</v>
      </c>
      <c r="G8539" s="56">
        <v>0</v>
      </c>
    </row>
    <row r="8540" spans="1:7" x14ac:dyDescent="0.3">
      <c r="A8540" s="60">
        <v>45835</v>
      </c>
      <c r="B8540" s="61" t="s">
        <v>16</v>
      </c>
      <c r="C8540" s="61" t="s">
        <v>110</v>
      </c>
      <c r="D8540" s="61" t="s">
        <v>8</v>
      </c>
      <c r="E8540" s="61" t="s">
        <v>48</v>
      </c>
      <c r="F8540" s="61">
        <v>0.875</v>
      </c>
      <c r="G8540" s="62">
        <v>0</v>
      </c>
    </row>
    <row r="8541" spans="1:7" x14ac:dyDescent="0.3">
      <c r="A8541" s="54">
        <v>45835</v>
      </c>
      <c r="B8541" s="55" t="s">
        <v>16</v>
      </c>
      <c r="C8541" s="55" t="s">
        <v>110</v>
      </c>
      <c r="D8541" s="55" t="s">
        <v>8</v>
      </c>
      <c r="E8541" s="55" t="s">
        <v>48</v>
      </c>
      <c r="F8541" s="55">
        <v>0.89583333333333337</v>
      </c>
      <c r="G8541" s="56">
        <v>0</v>
      </c>
    </row>
    <row r="8542" spans="1:7" x14ac:dyDescent="0.3">
      <c r="A8542" s="60">
        <v>45835</v>
      </c>
      <c r="B8542" s="61" t="s">
        <v>16</v>
      </c>
      <c r="C8542" s="61" t="s">
        <v>110</v>
      </c>
      <c r="D8542" s="61" t="s">
        <v>8</v>
      </c>
      <c r="E8542" s="61" t="s">
        <v>48</v>
      </c>
      <c r="F8542" s="61">
        <v>0.91666666666666663</v>
      </c>
      <c r="G8542" s="62">
        <v>0</v>
      </c>
    </row>
    <row r="8543" spans="1:7" x14ac:dyDescent="0.3">
      <c r="A8543" s="54">
        <v>45835</v>
      </c>
      <c r="B8543" s="55" t="s">
        <v>16</v>
      </c>
      <c r="C8543" s="55" t="s">
        <v>110</v>
      </c>
      <c r="D8543" s="55" t="s">
        <v>8</v>
      </c>
      <c r="E8543" s="55" t="s">
        <v>48</v>
      </c>
      <c r="F8543" s="55">
        <v>0.9375</v>
      </c>
      <c r="G8543" s="56">
        <v>0</v>
      </c>
    </row>
    <row r="8544" spans="1:7" x14ac:dyDescent="0.3">
      <c r="A8544" s="60">
        <v>45835</v>
      </c>
      <c r="B8544" s="61" t="s">
        <v>16</v>
      </c>
      <c r="C8544" s="61" t="s">
        <v>110</v>
      </c>
      <c r="D8544" s="61" t="s">
        <v>8</v>
      </c>
      <c r="E8544" s="61" t="s">
        <v>48</v>
      </c>
      <c r="F8544" s="61">
        <v>0.95833333333333337</v>
      </c>
      <c r="G8544" s="62">
        <v>0</v>
      </c>
    </row>
    <row r="8545" spans="1:7" x14ac:dyDescent="0.3">
      <c r="A8545" s="54">
        <v>45835</v>
      </c>
      <c r="B8545" s="55" t="s">
        <v>16</v>
      </c>
      <c r="C8545" s="55" t="s">
        <v>110</v>
      </c>
      <c r="D8545" s="55" t="s">
        <v>8</v>
      </c>
      <c r="E8545" s="55" t="s">
        <v>48</v>
      </c>
      <c r="F8545" s="55">
        <v>0.97916666666666663</v>
      </c>
      <c r="G8545" s="56">
        <v>0</v>
      </c>
    </row>
    <row r="8546" spans="1:7" x14ac:dyDescent="0.3">
      <c r="A8546" s="60">
        <v>45836</v>
      </c>
      <c r="B8546" s="61" t="s">
        <v>16</v>
      </c>
      <c r="C8546" s="61" t="s">
        <v>110</v>
      </c>
      <c r="D8546" s="61" t="s">
        <v>8</v>
      </c>
      <c r="E8546" s="61" t="s">
        <v>48</v>
      </c>
      <c r="F8546" s="61">
        <v>0</v>
      </c>
      <c r="G8546" s="62">
        <v>0</v>
      </c>
    </row>
    <row r="8547" spans="1:7" x14ac:dyDescent="0.3">
      <c r="A8547" s="54">
        <v>45836</v>
      </c>
      <c r="B8547" s="55" t="s">
        <v>16</v>
      </c>
      <c r="C8547" s="55" t="s">
        <v>110</v>
      </c>
      <c r="D8547" s="55" t="s">
        <v>9</v>
      </c>
      <c r="E8547" s="55" t="s">
        <v>48</v>
      </c>
      <c r="F8547" s="55">
        <v>2.0833333333333329E-2</v>
      </c>
      <c r="G8547" s="56" cm="1">
        <f t="array" ref="G8547:G8594">IF(LOAD_RESULTS!$C$3 = "MENU",ABS(_xlfn.IFS(AND(PER_MONTH!$B8499="January",PER_MONTH!$E8499="Working Day"),Table3[Jan_WD],AND(PER_MONTH!$B8499="January",PER_MONTH!$E8499="Non-Working Day"),Table3[Jan_NWD],AND(PER_MONTH!$B8499="February",PER_MONTH!$E8499="Working Day"),Table3[Feb_WD],AND(PER_MONTH!$B8499="February",PER_MONTH!$E8499="Non-Working Day"),Table3[Feb_NWD], AND(PER_MONTH!$B8499 = "March", PER_MONTH!$E8499 = "Working Day"), Table3[Mar_WD],  AND(PER_MONTH!$B8499 = "March", PER_MONTH!$E8499 = "Non-Working Day"), Table3[Mar_NWD], AND(PER_MONTH!$B8499 = "April", PER_MONTH!$E8499 = "Working Day"), Table3[Apr_WD], AND(PER_MONTH!$B8499 = "April", PER_MONTH!$E8499 = "Non-Working Day"), Table3[Apr_NWD], AND(PER_MONTH!$B8499 = "May", PER_MONTH!$E8499 = "Working Day"), Table3[May_WD], AND(PER_MONTH!$B8499 = "May", PER_MONTH!$E8499 = "Non-Working Day"), Table3[May_NWD], AND(PER_MONTH!$B8499 = "June", PER_MONTH!$E8499 = "Working Day"), Table3[Jun_WD], AND(PER_MONTH!$B8499 = "June", PER_MONTH!$E8499 = "Non-Working Day"), Table3[Jun_NWD], AND(PER_MONTH!$B8499 = "July", PER_MONTH!$E8499 = "Working Day"), Table3[Jul_WD], AND(PER_MONTH!$B8499 = "July", PER_MONTH!$E8499 = "Non-Working Day"), Table3[Jul_NWD], AND(PER_MONTH!$B8499 = "August", PER_MONTH!$E8499 = "Working Day"), Table3[Aug_WD], AND(PER_MONTH!$B8499 = "August", PER_MONTH!$E8499 = "Non-Working Day"), Table3[Aug_NWD], AND(PER_MONTH!$B8499 = "September", PER_MONTH!$E8499 = "Working Day"), Table3[Sep_WD], AND(PER_MONTH!$B8499 = "September", PER_MONTH!$E8499 = "Non-Working Day"), Table3[Sep_NWD], AND(PER_MONTH!$B8499 = "October", PER_MONTH!$E8499 = "Working Day"), Table3[Oct_WD], AND(PER_MONTH!$B8499 = "October", PER_MONTH!$E8499 = "Non-Working Day"), Table3[Oct_NWD], AND(PER_MONTH!$B8499 = "November", PER_MONTH!$E8499 = "Working Day"), Table3[Nov_WD], AND(PER_MONTH!$B8499 = "November", PER_MONTH!$E8499 = "Non-Working Day"), Table3[Nov_NWD], AND(PER_MONTH!$B8499 = "December", PER_MONTH!$E8499 = "Working Day"), Table3[Dec_WD], AND(PER_MONTH!$B8499 = "December", PER_MONTH!$E8499 = "Non-Working Day"), Table3[Dec_NWD])),_xlfn.IFS(AND(PER_MONTH!$B8499="January",PER_MONTH!$E8499="Working Day"),Table3[Jan_WD],AND(PER_MONTH!$B8499="January",PER_MONTH!$E8499="Non-Working Day"),Table3[Jan_NWD],AND(PER_MONTH!$B8499="February",PER_MONTH!$E8499="Working Day"),Table3[Feb_WD],AND(PER_MONTH!$B8499="February",PER_MONTH!$E8499="Non-Working Day"),Table3[Feb_NWD], AND(PER_MONTH!$B8499 = "March", PER_MONTH!$E8499 = "Working Day"), Table3[Mar_WD],  AND(PER_MONTH!$B8499 = "March", PER_MONTH!$E8499 = "Non-Working Day"), Table3[Mar_NWD], AND(PER_MONTH!$B8499 = "April", PER_MONTH!$E8499 = "Working Day"), Table3[Apr_WD], AND(PER_MONTH!$B8499 = "April", PER_MONTH!$E8499 = "Non-Working Day"), Table3[Apr_NWD], AND(PER_MONTH!$B8499 = "May", PER_MONTH!$E8499 = "Working Day"), Table3[May_WD], AND(PER_MONTH!$B8499 = "May", PER_MONTH!$E8499 = "Non-Working Day"), Table3[May_NWD], AND(PER_MONTH!$B8499 = "June", PER_MONTH!$E8499 = "Working Day"), Table3[Jun_WD], AND(PER_MONTH!$B8499 = "June", PER_MONTH!$E8499 = "Non-Working Day"), Table3[Jun_NWD], AND(PER_MONTH!$B8499 = "July", PER_MONTH!$E8499 = "Working Day"), Table3[Jul_WD], AND(PER_MONTH!$B8499 = "July", PER_MONTH!$E8499 = "Non-Working Day"), Table3[Jul_NWD], AND(PER_MONTH!$B8499 = "August", PER_MONTH!$E8499 = "Working Day"), Table3[Aug_WD], AND(PER_MONTH!$B8499 = "August", PER_MONTH!$E8499 = "Non-Working Day"), Table3[Aug_NWD], AND(PER_MONTH!$B8499 = "September", PER_MONTH!$E8499 = "Working Day"), Table3[Sep_WD], AND(PER_MONTH!$B8499 = "September", PER_MONTH!$E8499 = "Non-Working Day"), Table3[Sep_NWD], AND(PER_MONTH!$B8499 = "October", PER_MONTH!$E8499 = "Working Day"), Table3[Oct_WD], AND(PER_MONTH!$B8499 = "October", PER_MONTH!$E8499 = "Non-Working Day"), Table3[Oct_NWD], AND(PER_MONTH!$B8499 = "November", PER_MONTH!$E8499 = "Working Day"), Table3[Nov_WD], AND(PER_MONTH!$B8499 = "November", PER_MONTH!$E8499 = "Non-Working Day"), Table3[Nov_NWD], AND(PER_MONTH!$B8499 = "December", PER_MONTH!$E8499 = "Working Day"), Table3[Dec_WD], AND(PER_MONTH!$B8499 = "December", PER_MONTH!$E8499 = "Non-Working Day"), Table3[Dec_NWD]))</f>
        <v>0</v>
      </c>
    </row>
    <row r="8548" spans="1:7" x14ac:dyDescent="0.3">
      <c r="A8548" s="60">
        <v>45836</v>
      </c>
      <c r="B8548" s="61" t="s">
        <v>16</v>
      </c>
      <c r="C8548" s="61" t="s">
        <v>110</v>
      </c>
      <c r="D8548" s="61" t="s">
        <v>9</v>
      </c>
      <c r="E8548" s="61" t="s">
        <v>48</v>
      </c>
      <c r="F8548" s="61">
        <v>4.1666666666666657E-2</v>
      </c>
      <c r="G8548" s="62">
        <v>0</v>
      </c>
    </row>
    <row r="8549" spans="1:7" x14ac:dyDescent="0.3">
      <c r="A8549" s="54">
        <v>45836</v>
      </c>
      <c r="B8549" s="55" t="s">
        <v>16</v>
      </c>
      <c r="C8549" s="55" t="s">
        <v>110</v>
      </c>
      <c r="D8549" s="55" t="s">
        <v>9</v>
      </c>
      <c r="E8549" s="55" t="s">
        <v>48</v>
      </c>
      <c r="F8549" s="55">
        <v>6.25E-2</v>
      </c>
      <c r="G8549" s="56">
        <v>0</v>
      </c>
    </row>
    <row r="8550" spans="1:7" x14ac:dyDescent="0.3">
      <c r="A8550" s="60">
        <v>45836</v>
      </c>
      <c r="B8550" s="61" t="s">
        <v>16</v>
      </c>
      <c r="C8550" s="61" t="s">
        <v>110</v>
      </c>
      <c r="D8550" s="61" t="s">
        <v>9</v>
      </c>
      <c r="E8550" s="61" t="s">
        <v>48</v>
      </c>
      <c r="F8550" s="61">
        <v>8.3333333333333329E-2</v>
      </c>
      <c r="G8550" s="62">
        <v>0</v>
      </c>
    </row>
    <row r="8551" spans="1:7" x14ac:dyDescent="0.3">
      <c r="A8551" s="54">
        <v>45836</v>
      </c>
      <c r="B8551" s="55" t="s">
        <v>16</v>
      </c>
      <c r="C8551" s="55" t="s">
        <v>110</v>
      </c>
      <c r="D8551" s="55" t="s">
        <v>9</v>
      </c>
      <c r="E8551" s="55" t="s">
        <v>48</v>
      </c>
      <c r="F8551" s="55">
        <v>0.1041666666666667</v>
      </c>
      <c r="G8551" s="56">
        <v>0</v>
      </c>
    </row>
    <row r="8552" spans="1:7" x14ac:dyDescent="0.3">
      <c r="A8552" s="60">
        <v>45836</v>
      </c>
      <c r="B8552" s="61" t="s">
        <v>16</v>
      </c>
      <c r="C8552" s="61" t="s">
        <v>110</v>
      </c>
      <c r="D8552" s="61" t="s">
        <v>9</v>
      </c>
      <c r="E8552" s="61" t="s">
        <v>48</v>
      </c>
      <c r="F8552" s="61">
        <v>0.125</v>
      </c>
      <c r="G8552" s="62">
        <v>0</v>
      </c>
    </row>
    <row r="8553" spans="1:7" x14ac:dyDescent="0.3">
      <c r="A8553" s="54">
        <v>45836</v>
      </c>
      <c r="B8553" s="55" t="s">
        <v>16</v>
      </c>
      <c r="C8553" s="55" t="s">
        <v>110</v>
      </c>
      <c r="D8553" s="55" t="s">
        <v>9</v>
      </c>
      <c r="E8553" s="55" t="s">
        <v>48</v>
      </c>
      <c r="F8553" s="55">
        <v>0.14583333333333329</v>
      </c>
      <c r="G8553" s="56">
        <v>0</v>
      </c>
    </row>
    <row r="8554" spans="1:7" x14ac:dyDescent="0.3">
      <c r="A8554" s="60">
        <v>45836</v>
      </c>
      <c r="B8554" s="61" t="s">
        <v>16</v>
      </c>
      <c r="C8554" s="61" t="s">
        <v>110</v>
      </c>
      <c r="D8554" s="61" t="s">
        <v>9</v>
      </c>
      <c r="E8554" s="61" t="s">
        <v>48</v>
      </c>
      <c r="F8554" s="61">
        <v>0.16666666666666671</v>
      </c>
      <c r="G8554" s="62">
        <v>0</v>
      </c>
    </row>
    <row r="8555" spans="1:7" x14ac:dyDescent="0.3">
      <c r="A8555" s="54">
        <v>45836</v>
      </c>
      <c r="B8555" s="55" t="s">
        <v>16</v>
      </c>
      <c r="C8555" s="55" t="s">
        <v>110</v>
      </c>
      <c r="D8555" s="55" t="s">
        <v>9</v>
      </c>
      <c r="E8555" s="55" t="s">
        <v>48</v>
      </c>
      <c r="F8555" s="55">
        <v>0.1875</v>
      </c>
      <c r="G8555" s="56">
        <v>0</v>
      </c>
    </row>
    <row r="8556" spans="1:7" x14ac:dyDescent="0.3">
      <c r="A8556" s="60">
        <v>45836</v>
      </c>
      <c r="B8556" s="61" t="s">
        <v>16</v>
      </c>
      <c r="C8556" s="61" t="s">
        <v>110</v>
      </c>
      <c r="D8556" s="61" t="s">
        <v>9</v>
      </c>
      <c r="E8556" s="61" t="s">
        <v>48</v>
      </c>
      <c r="F8556" s="61">
        <v>0.20833333333333329</v>
      </c>
      <c r="G8556" s="62">
        <v>0</v>
      </c>
    </row>
    <row r="8557" spans="1:7" x14ac:dyDescent="0.3">
      <c r="A8557" s="54">
        <v>45836</v>
      </c>
      <c r="B8557" s="55" t="s">
        <v>16</v>
      </c>
      <c r="C8557" s="55" t="s">
        <v>110</v>
      </c>
      <c r="D8557" s="55" t="s">
        <v>9</v>
      </c>
      <c r="E8557" s="55" t="s">
        <v>48</v>
      </c>
      <c r="F8557" s="55">
        <v>0.22916666666666671</v>
      </c>
      <c r="G8557" s="56">
        <v>0</v>
      </c>
    </row>
    <row r="8558" spans="1:7" x14ac:dyDescent="0.3">
      <c r="A8558" s="60">
        <v>45836</v>
      </c>
      <c r="B8558" s="61" t="s">
        <v>16</v>
      </c>
      <c r="C8558" s="61" t="s">
        <v>110</v>
      </c>
      <c r="D8558" s="61" t="s">
        <v>9</v>
      </c>
      <c r="E8558" s="61" t="s">
        <v>48</v>
      </c>
      <c r="F8558" s="61">
        <v>0.25</v>
      </c>
      <c r="G8558" s="62">
        <v>0</v>
      </c>
    </row>
    <row r="8559" spans="1:7" x14ac:dyDescent="0.3">
      <c r="A8559" s="54">
        <v>45836</v>
      </c>
      <c r="B8559" s="55" t="s">
        <v>16</v>
      </c>
      <c r="C8559" s="55" t="s">
        <v>110</v>
      </c>
      <c r="D8559" s="55" t="s">
        <v>9</v>
      </c>
      <c r="E8559" s="55" t="s">
        <v>48</v>
      </c>
      <c r="F8559" s="55">
        <v>0.27083333333333331</v>
      </c>
      <c r="G8559" s="56">
        <v>0</v>
      </c>
    </row>
    <row r="8560" spans="1:7" x14ac:dyDescent="0.3">
      <c r="A8560" s="60">
        <v>45836</v>
      </c>
      <c r="B8560" s="61" t="s">
        <v>16</v>
      </c>
      <c r="C8560" s="61" t="s">
        <v>110</v>
      </c>
      <c r="D8560" s="61" t="s">
        <v>9</v>
      </c>
      <c r="E8560" s="61" t="s">
        <v>48</v>
      </c>
      <c r="F8560" s="61">
        <v>0.29166666666666669</v>
      </c>
      <c r="G8560" s="62">
        <v>0</v>
      </c>
    </row>
    <row r="8561" spans="1:7" x14ac:dyDescent="0.3">
      <c r="A8561" s="54">
        <v>45836</v>
      </c>
      <c r="B8561" s="55" t="s">
        <v>16</v>
      </c>
      <c r="C8561" s="55" t="s">
        <v>110</v>
      </c>
      <c r="D8561" s="55" t="s">
        <v>9</v>
      </c>
      <c r="E8561" s="55" t="s">
        <v>48</v>
      </c>
      <c r="F8561" s="55">
        <v>0.3125</v>
      </c>
      <c r="G8561" s="56">
        <v>0</v>
      </c>
    </row>
    <row r="8562" spans="1:7" x14ac:dyDescent="0.3">
      <c r="A8562" s="60">
        <v>45836</v>
      </c>
      <c r="B8562" s="61" t="s">
        <v>16</v>
      </c>
      <c r="C8562" s="61" t="s">
        <v>110</v>
      </c>
      <c r="D8562" s="61" t="s">
        <v>9</v>
      </c>
      <c r="E8562" s="61" t="s">
        <v>48</v>
      </c>
      <c r="F8562" s="61">
        <v>0.33333333333333331</v>
      </c>
      <c r="G8562" s="62">
        <v>0</v>
      </c>
    </row>
    <row r="8563" spans="1:7" x14ac:dyDescent="0.3">
      <c r="A8563" s="54">
        <v>45836</v>
      </c>
      <c r="B8563" s="55" t="s">
        <v>16</v>
      </c>
      <c r="C8563" s="55" t="s">
        <v>110</v>
      </c>
      <c r="D8563" s="55" t="s">
        <v>9</v>
      </c>
      <c r="E8563" s="55" t="s">
        <v>48</v>
      </c>
      <c r="F8563" s="55">
        <v>0.35416666666666669</v>
      </c>
      <c r="G8563" s="56">
        <v>0</v>
      </c>
    </row>
    <row r="8564" spans="1:7" x14ac:dyDescent="0.3">
      <c r="A8564" s="60">
        <v>45836</v>
      </c>
      <c r="B8564" s="61" t="s">
        <v>16</v>
      </c>
      <c r="C8564" s="61" t="s">
        <v>110</v>
      </c>
      <c r="D8564" s="61" t="s">
        <v>9</v>
      </c>
      <c r="E8564" s="61" t="s">
        <v>48</v>
      </c>
      <c r="F8564" s="61">
        <v>0.375</v>
      </c>
      <c r="G8564" s="62">
        <v>0</v>
      </c>
    </row>
    <row r="8565" spans="1:7" x14ac:dyDescent="0.3">
      <c r="A8565" s="54">
        <v>45836</v>
      </c>
      <c r="B8565" s="55" t="s">
        <v>16</v>
      </c>
      <c r="C8565" s="55" t="s">
        <v>110</v>
      </c>
      <c r="D8565" s="55" t="s">
        <v>9</v>
      </c>
      <c r="E8565" s="55" t="s">
        <v>48</v>
      </c>
      <c r="F8565" s="55">
        <v>0.39583333333333331</v>
      </c>
      <c r="G8565" s="56">
        <v>0</v>
      </c>
    </row>
    <row r="8566" spans="1:7" x14ac:dyDescent="0.3">
      <c r="A8566" s="60">
        <v>45836</v>
      </c>
      <c r="B8566" s="61" t="s">
        <v>16</v>
      </c>
      <c r="C8566" s="61" t="s">
        <v>110</v>
      </c>
      <c r="D8566" s="61" t="s">
        <v>9</v>
      </c>
      <c r="E8566" s="61" t="s">
        <v>48</v>
      </c>
      <c r="F8566" s="61">
        <v>0.41666666666666669</v>
      </c>
      <c r="G8566" s="62">
        <v>0</v>
      </c>
    </row>
    <row r="8567" spans="1:7" x14ac:dyDescent="0.3">
      <c r="A8567" s="54">
        <v>45836</v>
      </c>
      <c r="B8567" s="55" t="s">
        <v>16</v>
      </c>
      <c r="C8567" s="55" t="s">
        <v>110</v>
      </c>
      <c r="D8567" s="55" t="s">
        <v>9</v>
      </c>
      <c r="E8567" s="55" t="s">
        <v>48</v>
      </c>
      <c r="F8567" s="55">
        <v>0.4375</v>
      </c>
      <c r="G8567" s="56">
        <v>0</v>
      </c>
    </row>
    <row r="8568" spans="1:7" x14ac:dyDescent="0.3">
      <c r="A8568" s="60">
        <v>45836</v>
      </c>
      <c r="B8568" s="61" t="s">
        <v>16</v>
      </c>
      <c r="C8568" s="61" t="s">
        <v>110</v>
      </c>
      <c r="D8568" s="61" t="s">
        <v>9</v>
      </c>
      <c r="E8568" s="61" t="s">
        <v>48</v>
      </c>
      <c r="F8568" s="61">
        <v>0.45833333333333331</v>
      </c>
      <c r="G8568" s="62">
        <v>0</v>
      </c>
    </row>
    <row r="8569" spans="1:7" x14ac:dyDescent="0.3">
      <c r="A8569" s="54">
        <v>45836</v>
      </c>
      <c r="B8569" s="55" t="s">
        <v>16</v>
      </c>
      <c r="C8569" s="55" t="s">
        <v>110</v>
      </c>
      <c r="D8569" s="55" t="s">
        <v>9</v>
      </c>
      <c r="E8569" s="55" t="s">
        <v>48</v>
      </c>
      <c r="F8569" s="55">
        <v>0.47916666666666669</v>
      </c>
      <c r="G8569" s="56">
        <v>0</v>
      </c>
    </row>
    <row r="8570" spans="1:7" x14ac:dyDescent="0.3">
      <c r="A8570" s="60">
        <v>45836</v>
      </c>
      <c r="B8570" s="61" t="s">
        <v>16</v>
      </c>
      <c r="C8570" s="61" t="s">
        <v>110</v>
      </c>
      <c r="D8570" s="61" t="s">
        <v>9</v>
      </c>
      <c r="E8570" s="61" t="s">
        <v>48</v>
      </c>
      <c r="F8570" s="61">
        <v>0.5</v>
      </c>
      <c r="G8570" s="62">
        <v>0</v>
      </c>
    </row>
    <row r="8571" spans="1:7" x14ac:dyDescent="0.3">
      <c r="A8571" s="54">
        <v>45836</v>
      </c>
      <c r="B8571" s="55" t="s">
        <v>16</v>
      </c>
      <c r="C8571" s="55" t="s">
        <v>110</v>
      </c>
      <c r="D8571" s="55" t="s">
        <v>9</v>
      </c>
      <c r="E8571" s="55" t="s">
        <v>48</v>
      </c>
      <c r="F8571" s="55">
        <v>0.52083333333333337</v>
      </c>
      <c r="G8571" s="56">
        <v>0</v>
      </c>
    </row>
    <row r="8572" spans="1:7" x14ac:dyDescent="0.3">
      <c r="A8572" s="60">
        <v>45836</v>
      </c>
      <c r="B8572" s="61" t="s">
        <v>16</v>
      </c>
      <c r="C8572" s="61" t="s">
        <v>110</v>
      </c>
      <c r="D8572" s="61" t="s">
        <v>9</v>
      </c>
      <c r="E8572" s="61" t="s">
        <v>48</v>
      </c>
      <c r="F8572" s="61">
        <v>0.54166666666666663</v>
      </c>
      <c r="G8572" s="62">
        <v>0</v>
      </c>
    </row>
    <row r="8573" spans="1:7" x14ac:dyDescent="0.3">
      <c r="A8573" s="54">
        <v>45836</v>
      </c>
      <c r="B8573" s="55" t="s">
        <v>16</v>
      </c>
      <c r="C8573" s="55" t="s">
        <v>110</v>
      </c>
      <c r="D8573" s="55" t="s">
        <v>9</v>
      </c>
      <c r="E8573" s="55" t="s">
        <v>48</v>
      </c>
      <c r="F8573" s="55">
        <v>0.5625</v>
      </c>
      <c r="G8573" s="56">
        <v>0</v>
      </c>
    </row>
    <row r="8574" spans="1:7" x14ac:dyDescent="0.3">
      <c r="A8574" s="60">
        <v>45836</v>
      </c>
      <c r="B8574" s="61" t="s">
        <v>16</v>
      </c>
      <c r="C8574" s="61" t="s">
        <v>110</v>
      </c>
      <c r="D8574" s="61" t="s">
        <v>9</v>
      </c>
      <c r="E8574" s="61" t="s">
        <v>48</v>
      </c>
      <c r="F8574" s="61">
        <v>0.58333333333333337</v>
      </c>
      <c r="G8574" s="62">
        <v>0</v>
      </c>
    </row>
    <row r="8575" spans="1:7" x14ac:dyDescent="0.3">
      <c r="A8575" s="54">
        <v>45836</v>
      </c>
      <c r="B8575" s="55" t="s">
        <v>16</v>
      </c>
      <c r="C8575" s="55" t="s">
        <v>110</v>
      </c>
      <c r="D8575" s="55" t="s">
        <v>9</v>
      </c>
      <c r="E8575" s="55" t="s">
        <v>48</v>
      </c>
      <c r="F8575" s="55">
        <v>0.60416666666666663</v>
      </c>
      <c r="G8575" s="56">
        <v>0</v>
      </c>
    </row>
    <row r="8576" spans="1:7" x14ac:dyDescent="0.3">
      <c r="A8576" s="60">
        <v>45836</v>
      </c>
      <c r="B8576" s="61" t="s">
        <v>16</v>
      </c>
      <c r="C8576" s="61" t="s">
        <v>110</v>
      </c>
      <c r="D8576" s="61" t="s">
        <v>9</v>
      </c>
      <c r="E8576" s="61" t="s">
        <v>48</v>
      </c>
      <c r="F8576" s="61">
        <v>0.625</v>
      </c>
      <c r="G8576" s="62">
        <v>0</v>
      </c>
    </row>
    <row r="8577" spans="1:7" x14ac:dyDescent="0.3">
      <c r="A8577" s="54">
        <v>45836</v>
      </c>
      <c r="B8577" s="55" t="s">
        <v>16</v>
      </c>
      <c r="C8577" s="55" t="s">
        <v>110</v>
      </c>
      <c r="D8577" s="55" t="s">
        <v>9</v>
      </c>
      <c r="E8577" s="55" t="s">
        <v>48</v>
      </c>
      <c r="F8577" s="55">
        <v>0.64583333333333337</v>
      </c>
      <c r="G8577" s="56">
        <v>0</v>
      </c>
    </row>
    <row r="8578" spans="1:7" x14ac:dyDescent="0.3">
      <c r="A8578" s="60">
        <v>45836</v>
      </c>
      <c r="B8578" s="61" t="s">
        <v>16</v>
      </c>
      <c r="C8578" s="61" t="s">
        <v>110</v>
      </c>
      <c r="D8578" s="61" t="s">
        <v>9</v>
      </c>
      <c r="E8578" s="61" t="s">
        <v>48</v>
      </c>
      <c r="F8578" s="61">
        <v>0.66666666666666663</v>
      </c>
      <c r="G8578" s="62">
        <v>0</v>
      </c>
    </row>
    <row r="8579" spans="1:7" x14ac:dyDescent="0.3">
      <c r="A8579" s="54">
        <v>45836</v>
      </c>
      <c r="B8579" s="55" t="s">
        <v>16</v>
      </c>
      <c r="C8579" s="55" t="s">
        <v>110</v>
      </c>
      <c r="D8579" s="55" t="s">
        <v>9</v>
      </c>
      <c r="E8579" s="55" t="s">
        <v>48</v>
      </c>
      <c r="F8579" s="55">
        <v>0.6875</v>
      </c>
      <c r="G8579" s="56">
        <v>0</v>
      </c>
    </row>
    <row r="8580" spans="1:7" x14ac:dyDescent="0.3">
      <c r="A8580" s="60">
        <v>45836</v>
      </c>
      <c r="B8580" s="61" t="s">
        <v>16</v>
      </c>
      <c r="C8580" s="61" t="s">
        <v>110</v>
      </c>
      <c r="D8580" s="61" t="s">
        <v>9</v>
      </c>
      <c r="E8580" s="61" t="s">
        <v>48</v>
      </c>
      <c r="F8580" s="61">
        <v>0.70833333333333337</v>
      </c>
      <c r="G8580" s="62">
        <v>0</v>
      </c>
    </row>
    <row r="8581" spans="1:7" x14ac:dyDescent="0.3">
      <c r="A8581" s="54">
        <v>45836</v>
      </c>
      <c r="B8581" s="55" t="s">
        <v>16</v>
      </c>
      <c r="C8581" s="55" t="s">
        <v>110</v>
      </c>
      <c r="D8581" s="55" t="s">
        <v>9</v>
      </c>
      <c r="E8581" s="55" t="s">
        <v>48</v>
      </c>
      <c r="F8581" s="55">
        <v>0.72916666666666663</v>
      </c>
      <c r="G8581" s="56">
        <v>0</v>
      </c>
    </row>
    <row r="8582" spans="1:7" x14ac:dyDescent="0.3">
      <c r="A8582" s="60">
        <v>45836</v>
      </c>
      <c r="B8582" s="61" t="s">
        <v>16</v>
      </c>
      <c r="C8582" s="61" t="s">
        <v>110</v>
      </c>
      <c r="D8582" s="61" t="s">
        <v>9</v>
      </c>
      <c r="E8582" s="61" t="s">
        <v>48</v>
      </c>
      <c r="F8582" s="61">
        <v>0.75</v>
      </c>
      <c r="G8582" s="62">
        <v>0</v>
      </c>
    </row>
    <row r="8583" spans="1:7" x14ac:dyDescent="0.3">
      <c r="A8583" s="54">
        <v>45836</v>
      </c>
      <c r="B8583" s="55" t="s">
        <v>16</v>
      </c>
      <c r="C8583" s="55" t="s">
        <v>110</v>
      </c>
      <c r="D8583" s="55" t="s">
        <v>9</v>
      </c>
      <c r="E8583" s="55" t="s">
        <v>48</v>
      </c>
      <c r="F8583" s="55">
        <v>0.77083333333333337</v>
      </c>
      <c r="G8583" s="56">
        <v>0</v>
      </c>
    </row>
    <row r="8584" spans="1:7" x14ac:dyDescent="0.3">
      <c r="A8584" s="60">
        <v>45836</v>
      </c>
      <c r="B8584" s="61" t="s">
        <v>16</v>
      </c>
      <c r="C8584" s="61" t="s">
        <v>110</v>
      </c>
      <c r="D8584" s="61" t="s">
        <v>9</v>
      </c>
      <c r="E8584" s="61" t="s">
        <v>48</v>
      </c>
      <c r="F8584" s="61">
        <v>0.79166666666666663</v>
      </c>
      <c r="G8584" s="62">
        <v>0</v>
      </c>
    </row>
    <row r="8585" spans="1:7" x14ac:dyDescent="0.3">
      <c r="A8585" s="54">
        <v>45836</v>
      </c>
      <c r="B8585" s="55" t="s">
        <v>16</v>
      </c>
      <c r="C8585" s="55" t="s">
        <v>110</v>
      </c>
      <c r="D8585" s="55" t="s">
        <v>9</v>
      </c>
      <c r="E8585" s="55" t="s">
        <v>48</v>
      </c>
      <c r="F8585" s="55">
        <v>0.8125</v>
      </c>
      <c r="G8585" s="56">
        <v>0</v>
      </c>
    </row>
    <row r="8586" spans="1:7" x14ac:dyDescent="0.3">
      <c r="A8586" s="60">
        <v>45836</v>
      </c>
      <c r="B8586" s="61" t="s">
        <v>16</v>
      </c>
      <c r="C8586" s="61" t="s">
        <v>110</v>
      </c>
      <c r="D8586" s="61" t="s">
        <v>9</v>
      </c>
      <c r="E8586" s="61" t="s">
        <v>48</v>
      </c>
      <c r="F8586" s="61">
        <v>0.83333333333333337</v>
      </c>
      <c r="G8586" s="62">
        <v>0</v>
      </c>
    </row>
    <row r="8587" spans="1:7" x14ac:dyDescent="0.3">
      <c r="A8587" s="54">
        <v>45836</v>
      </c>
      <c r="B8587" s="55" t="s">
        <v>16</v>
      </c>
      <c r="C8587" s="55" t="s">
        <v>110</v>
      </c>
      <c r="D8587" s="55" t="s">
        <v>9</v>
      </c>
      <c r="E8587" s="55" t="s">
        <v>48</v>
      </c>
      <c r="F8587" s="55">
        <v>0.85416666666666663</v>
      </c>
      <c r="G8587" s="56">
        <v>0</v>
      </c>
    </row>
    <row r="8588" spans="1:7" x14ac:dyDescent="0.3">
      <c r="A8588" s="60">
        <v>45836</v>
      </c>
      <c r="B8588" s="61" t="s">
        <v>16</v>
      </c>
      <c r="C8588" s="61" t="s">
        <v>110</v>
      </c>
      <c r="D8588" s="61" t="s">
        <v>9</v>
      </c>
      <c r="E8588" s="61" t="s">
        <v>48</v>
      </c>
      <c r="F8588" s="61">
        <v>0.875</v>
      </c>
      <c r="G8588" s="62">
        <v>0</v>
      </c>
    </row>
    <row r="8589" spans="1:7" x14ac:dyDescent="0.3">
      <c r="A8589" s="54">
        <v>45836</v>
      </c>
      <c r="B8589" s="55" t="s">
        <v>16</v>
      </c>
      <c r="C8589" s="55" t="s">
        <v>110</v>
      </c>
      <c r="D8589" s="55" t="s">
        <v>9</v>
      </c>
      <c r="E8589" s="55" t="s">
        <v>48</v>
      </c>
      <c r="F8589" s="55">
        <v>0.89583333333333337</v>
      </c>
      <c r="G8589" s="56">
        <v>0</v>
      </c>
    </row>
    <row r="8590" spans="1:7" x14ac:dyDescent="0.3">
      <c r="A8590" s="60">
        <v>45836</v>
      </c>
      <c r="B8590" s="61" t="s">
        <v>16</v>
      </c>
      <c r="C8590" s="61" t="s">
        <v>110</v>
      </c>
      <c r="D8590" s="61" t="s">
        <v>9</v>
      </c>
      <c r="E8590" s="61" t="s">
        <v>48</v>
      </c>
      <c r="F8590" s="61">
        <v>0.91666666666666663</v>
      </c>
      <c r="G8590" s="62">
        <v>0</v>
      </c>
    </row>
    <row r="8591" spans="1:7" x14ac:dyDescent="0.3">
      <c r="A8591" s="54">
        <v>45836</v>
      </c>
      <c r="B8591" s="55" t="s">
        <v>16</v>
      </c>
      <c r="C8591" s="55" t="s">
        <v>110</v>
      </c>
      <c r="D8591" s="55" t="s">
        <v>9</v>
      </c>
      <c r="E8591" s="55" t="s">
        <v>48</v>
      </c>
      <c r="F8591" s="55">
        <v>0.9375</v>
      </c>
      <c r="G8591" s="56">
        <v>0</v>
      </c>
    </row>
    <row r="8592" spans="1:7" x14ac:dyDescent="0.3">
      <c r="A8592" s="60">
        <v>45836</v>
      </c>
      <c r="B8592" s="61" t="s">
        <v>16</v>
      </c>
      <c r="C8592" s="61" t="s">
        <v>110</v>
      </c>
      <c r="D8592" s="61" t="s">
        <v>9</v>
      </c>
      <c r="E8592" s="61" t="s">
        <v>48</v>
      </c>
      <c r="F8592" s="61">
        <v>0.95833333333333337</v>
      </c>
      <c r="G8592" s="62">
        <v>0</v>
      </c>
    </row>
    <row r="8593" spans="1:7" x14ac:dyDescent="0.3">
      <c r="A8593" s="54">
        <v>45836</v>
      </c>
      <c r="B8593" s="55" t="s">
        <v>16</v>
      </c>
      <c r="C8593" s="55" t="s">
        <v>110</v>
      </c>
      <c r="D8593" s="55" t="s">
        <v>9</v>
      </c>
      <c r="E8593" s="55" t="s">
        <v>48</v>
      </c>
      <c r="F8593" s="55">
        <v>0.97916666666666663</v>
      </c>
      <c r="G8593" s="56">
        <v>0</v>
      </c>
    </row>
    <row r="8594" spans="1:7" x14ac:dyDescent="0.3">
      <c r="A8594" s="60">
        <v>45837</v>
      </c>
      <c r="B8594" s="61" t="s">
        <v>16</v>
      </c>
      <c r="C8594" s="61" t="s">
        <v>110</v>
      </c>
      <c r="D8594" s="61" t="s">
        <v>9</v>
      </c>
      <c r="E8594" s="61" t="s">
        <v>48</v>
      </c>
      <c r="F8594" s="61">
        <v>0</v>
      </c>
      <c r="G8594" s="62">
        <v>0</v>
      </c>
    </row>
    <row r="8595" spans="1:7" x14ac:dyDescent="0.3">
      <c r="A8595" s="54">
        <v>45837</v>
      </c>
      <c r="B8595" s="55" t="s">
        <v>16</v>
      </c>
      <c r="C8595" s="55" t="s">
        <v>110</v>
      </c>
      <c r="D8595" s="55" t="s">
        <v>10</v>
      </c>
      <c r="E8595" s="55" t="s">
        <v>48</v>
      </c>
      <c r="F8595" s="55">
        <v>2.0833333333333329E-2</v>
      </c>
      <c r="G8595" s="56" cm="1">
        <f t="array" ref="G8595:G8642">IF(LOAD_RESULTS!$C$3 = "MENU",ABS(_xlfn.IFS(AND(PER_MONTH!$B8547="January",PER_MONTH!$E8547="Working Day"),Table3[Jan_WD],AND(PER_MONTH!$B8547="January",PER_MONTH!$E8547="Non-Working Day"),Table3[Jan_NWD],AND(PER_MONTH!$B8547="February",PER_MONTH!$E8547="Working Day"),Table3[Feb_WD],AND(PER_MONTH!$B8547="February",PER_MONTH!$E8547="Non-Working Day"),Table3[Feb_NWD], AND(PER_MONTH!$B8547 = "March", PER_MONTH!$E8547 = "Working Day"), Table3[Mar_WD],  AND(PER_MONTH!$B8547 = "March", PER_MONTH!$E8547 = "Non-Working Day"), Table3[Mar_NWD], AND(PER_MONTH!$B8547 = "April", PER_MONTH!$E8547 = "Working Day"), Table3[Apr_WD], AND(PER_MONTH!$B8547 = "April", PER_MONTH!$E8547 = "Non-Working Day"), Table3[Apr_NWD], AND(PER_MONTH!$B8547 = "May", PER_MONTH!$E8547 = "Working Day"), Table3[May_WD], AND(PER_MONTH!$B8547 = "May", PER_MONTH!$E8547 = "Non-Working Day"), Table3[May_NWD], AND(PER_MONTH!$B8547 = "June", PER_MONTH!$E8547 = "Working Day"), Table3[Jun_WD], AND(PER_MONTH!$B8547 = "June", PER_MONTH!$E8547 = "Non-Working Day"), Table3[Jun_NWD], AND(PER_MONTH!$B8547 = "July", PER_MONTH!$E8547 = "Working Day"), Table3[Jul_WD], AND(PER_MONTH!$B8547 = "July", PER_MONTH!$E8547 = "Non-Working Day"), Table3[Jul_NWD], AND(PER_MONTH!$B8547 = "August", PER_MONTH!$E8547 = "Working Day"), Table3[Aug_WD], AND(PER_MONTH!$B8547 = "August", PER_MONTH!$E8547 = "Non-Working Day"), Table3[Aug_NWD], AND(PER_MONTH!$B8547 = "September", PER_MONTH!$E8547 = "Working Day"), Table3[Sep_WD], AND(PER_MONTH!$B8547 = "September", PER_MONTH!$E8547 = "Non-Working Day"), Table3[Sep_NWD], AND(PER_MONTH!$B8547 = "October", PER_MONTH!$E8547 = "Working Day"), Table3[Oct_WD], AND(PER_MONTH!$B8547 = "October", PER_MONTH!$E8547 = "Non-Working Day"), Table3[Oct_NWD], AND(PER_MONTH!$B8547 = "November", PER_MONTH!$E8547 = "Working Day"), Table3[Nov_WD], AND(PER_MONTH!$B8547 = "November", PER_MONTH!$E8547 = "Non-Working Day"), Table3[Nov_NWD], AND(PER_MONTH!$B8547 = "December", PER_MONTH!$E8547 = "Working Day"), Table3[Dec_WD], AND(PER_MONTH!$B8547 = "December", PER_MONTH!$E8547 = "Non-Working Day"), Table3[Dec_NWD])),_xlfn.IFS(AND(PER_MONTH!$B8547="January",PER_MONTH!$E8547="Working Day"),Table3[Jan_WD],AND(PER_MONTH!$B8547="January",PER_MONTH!$E8547="Non-Working Day"),Table3[Jan_NWD],AND(PER_MONTH!$B8547="February",PER_MONTH!$E8547="Working Day"),Table3[Feb_WD],AND(PER_MONTH!$B8547="February",PER_MONTH!$E8547="Non-Working Day"),Table3[Feb_NWD], AND(PER_MONTH!$B8547 = "March", PER_MONTH!$E8547 = "Working Day"), Table3[Mar_WD],  AND(PER_MONTH!$B8547 = "March", PER_MONTH!$E8547 = "Non-Working Day"), Table3[Mar_NWD], AND(PER_MONTH!$B8547 = "April", PER_MONTH!$E8547 = "Working Day"), Table3[Apr_WD], AND(PER_MONTH!$B8547 = "April", PER_MONTH!$E8547 = "Non-Working Day"), Table3[Apr_NWD], AND(PER_MONTH!$B8547 = "May", PER_MONTH!$E8547 = "Working Day"), Table3[May_WD], AND(PER_MONTH!$B8547 = "May", PER_MONTH!$E8547 = "Non-Working Day"), Table3[May_NWD], AND(PER_MONTH!$B8547 = "June", PER_MONTH!$E8547 = "Working Day"), Table3[Jun_WD], AND(PER_MONTH!$B8547 = "June", PER_MONTH!$E8547 = "Non-Working Day"), Table3[Jun_NWD], AND(PER_MONTH!$B8547 = "July", PER_MONTH!$E8547 = "Working Day"), Table3[Jul_WD], AND(PER_MONTH!$B8547 = "July", PER_MONTH!$E8547 = "Non-Working Day"), Table3[Jul_NWD], AND(PER_MONTH!$B8547 = "August", PER_MONTH!$E8547 = "Working Day"), Table3[Aug_WD], AND(PER_MONTH!$B8547 = "August", PER_MONTH!$E8547 = "Non-Working Day"), Table3[Aug_NWD], AND(PER_MONTH!$B8547 = "September", PER_MONTH!$E8547 = "Working Day"), Table3[Sep_WD], AND(PER_MONTH!$B8547 = "September", PER_MONTH!$E8547 = "Non-Working Day"), Table3[Sep_NWD], AND(PER_MONTH!$B8547 = "October", PER_MONTH!$E8547 = "Working Day"), Table3[Oct_WD], AND(PER_MONTH!$B8547 = "October", PER_MONTH!$E8547 = "Non-Working Day"), Table3[Oct_NWD], AND(PER_MONTH!$B8547 = "November", PER_MONTH!$E8547 = "Working Day"), Table3[Nov_WD], AND(PER_MONTH!$B8547 = "November", PER_MONTH!$E8547 = "Non-Working Day"), Table3[Nov_NWD], AND(PER_MONTH!$B8547 = "December", PER_MONTH!$E8547 = "Working Day"), Table3[Dec_WD], AND(PER_MONTH!$B8547 = "December", PER_MONTH!$E8547 = "Non-Working Day"), Table3[Dec_NWD]))</f>
        <v>0</v>
      </c>
    </row>
    <row r="8596" spans="1:7" x14ac:dyDescent="0.3">
      <c r="A8596" s="60">
        <v>45837</v>
      </c>
      <c r="B8596" s="61" t="s">
        <v>16</v>
      </c>
      <c r="C8596" s="61" t="s">
        <v>110</v>
      </c>
      <c r="D8596" s="61" t="s">
        <v>10</v>
      </c>
      <c r="E8596" s="61" t="s">
        <v>48</v>
      </c>
      <c r="F8596" s="61">
        <v>4.1666666666666657E-2</v>
      </c>
      <c r="G8596" s="62">
        <v>0</v>
      </c>
    </row>
    <row r="8597" spans="1:7" x14ac:dyDescent="0.3">
      <c r="A8597" s="54">
        <v>45837</v>
      </c>
      <c r="B8597" s="55" t="s">
        <v>16</v>
      </c>
      <c r="C8597" s="55" t="s">
        <v>110</v>
      </c>
      <c r="D8597" s="55" t="s">
        <v>10</v>
      </c>
      <c r="E8597" s="55" t="s">
        <v>48</v>
      </c>
      <c r="F8597" s="55">
        <v>6.25E-2</v>
      </c>
      <c r="G8597" s="56">
        <v>0</v>
      </c>
    </row>
    <row r="8598" spans="1:7" x14ac:dyDescent="0.3">
      <c r="A8598" s="60">
        <v>45837</v>
      </c>
      <c r="B8598" s="61" t="s">
        <v>16</v>
      </c>
      <c r="C8598" s="61" t="s">
        <v>110</v>
      </c>
      <c r="D8598" s="61" t="s">
        <v>10</v>
      </c>
      <c r="E8598" s="61" t="s">
        <v>48</v>
      </c>
      <c r="F8598" s="61">
        <v>8.3333333333333329E-2</v>
      </c>
      <c r="G8598" s="62">
        <v>0</v>
      </c>
    </row>
    <row r="8599" spans="1:7" x14ac:dyDescent="0.3">
      <c r="A8599" s="54">
        <v>45837</v>
      </c>
      <c r="B8599" s="55" t="s">
        <v>16</v>
      </c>
      <c r="C8599" s="55" t="s">
        <v>110</v>
      </c>
      <c r="D8599" s="55" t="s">
        <v>10</v>
      </c>
      <c r="E8599" s="55" t="s">
        <v>48</v>
      </c>
      <c r="F8599" s="55">
        <v>0.1041666666666667</v>
      </c>
      <c r="G8599" s="56">
        <v>0</v>
      </c>
    </row>
    <row r="8600" spans="1:7" x14ac:dyDescent="0.3">
      <c r="A8600" s="60">
        <v>45837</v>
      </c>
      <c r="B8600" s="61" t="s">
        <v>16</v>
      </c>
      <c r="C8600" s="61" t="s">
        <v>110</v>
      </c>
      <c r="D8600" s="61" t="s">
        <v>10</v>
      </c>
      <c r="E8600" s="61" t="s">
        <v>48</v>
      </c>
      <c r="F8600" s="61">
        <v>0.125</v>
      </c>
      <c r="G8600" s="62">
        <v>0</v>
      </c>
    </row>
    <row r="8601" spans="1:7" x14ac:dyDescent="0.3">
      <c r="A8601" s="54">
        <v>45837</v>
      </c>
      <c r="B8601" s="55" t="s">
        <v>16</v>
      </c>
      <c r="C8601" s="55" t="s">
        <v>110</v>
      </c>
      <c r="D8601" s="55" t="s">
        <v>10</v>
      </c>
      <c r="E8601" s="55" t="s">
        <v>48</v>
      </c>
      <c r="F8601" s="55">
        <v>0.14583333333333329</v>
      </c>
      <c r="G8601" s="56">
        <v>0</v>
      </c>
    </row>
    <row r="8602" spans="1:7" x14ac:dyDescent="0.3">
      <c r="A8602" s="60">
        <v>45837</v>
      </c>
      <c r="B8602" s="61" t="s">
        <v>16</v>
      </c>
      <c r="C8602" s="61" t="s">
        <v>110</v>
      </c>
      <c r="D8602" s="61" t="s">
        <v>10</v>
      </c>
      <c r="E8602" s="61" t="s">
        <v>48</v>
      </c>
      <c r="F8602" s="61">
        <v>0.16666666666666671</v>
      </c>
      <c r="G8602" s="62">
        <v>0</v>
      </c>
    </row>
    <row r="8603" spans="1:7" x14ac:dyDescent="0.3">
      <c r="A8603" s="54">
        <v>45837</v>
      </c>
      <c r="B8603" s="55" t="s">
        <v>16</v>
      </c>
      <c r="C8603" s="55" t="s">
        <v>110</v>
      </c>
      <c r="D8603" s="55" t="s">
        <v>10</v>
      </c>
      <c r="E8603" s="55" t="s">
        <v>48</v>
      </c>
      <c r="F8603" s="55">
        <v>0.1875</v>
      </c>
      <c r="G8603" s="56">
        <v>0</v>
      </c>
    </row>
    <row r="8604" spans="1:7" x14ac:dyDescent="0.3">
      <c r="A8604" s="60">
        <v>45837</v>
      </c>
      <c r="B8604" s="61" t="s">
        <v>16</v>
      </c>
      <c r="C8604" s="61" t="s">
        <v>110</v>
      </c>
      <c r="D8604" s="61" t="s">
        <v>10</v>
      </c>
      <c r="E8604" s="61" t="s">
        <v>48</v>
      </c>
      <c r="F8604" s="61">
        <v>0.20833333333333329</v>
      </c>
      <c r="G8604" s="62">
        <v>0</v>
      </c>
    </row>
    <row r="8605" spans="1:7" x14ac:dyDescent="0.3">
      <c r="A8605" s="54">
        <v>45837</v>
      </c>
      <c r="B8605" s="55" t="s">
        <v>16</v>
      </c>
      <c r="C8605" s="55" t="s">
        <v>110</v>
      </c>
      <c r="D8605" s="55" t="s">
        <v>10</v>
      </c>
      <c r="E8605" s="55" t="s">
        <v>48</v>
      </c>
      <c r="F8605" s="55">
        <v>0.22916666666666671</v>
      </c>
      <c r="G8605" s="56">
        <v>0</v>
      </c>
    </row>
    <row r="8606" spans="1:7" x14ac:dyDescent="0.3">
      <c r="A8606" s="60">
        <v>45837</v>
      </c>
      <c r="B8606" s="61" t="s">
        <v>16</v>
      </c>
      <c r="C8606" s="61" t="s">
        <v>110</v>
      </c>
      <c r="D8606" s="61" t="s">
        <v>10</v>
      </c>
      <c r="E8606" s="61" t="s">
        <v>48</v>
      </c>
      <c r="F8606" s="61">
        <v>0.25</v>
      </c>
      <c r="G8606" s="62">
        <v>0</v>
      </c>
    </row>
    <row r="8607" spans="1:7" x14ac:dyDescent="0.3">
      <c r="A8607" s="54">
        <v>45837</v>
      </c>
      <c r="B8607" s="55" t="s">
        <v>16</v>
      </c>
      <c r="C8607" s="55" t="s">
        <v>110</v>
      </c>
      <c r="D8607" s="55" t="s">
        <v>10</v>
      </c>
      <c r="E8607" s="55" t="s">
        <v>48</v>
      </c>
      <c r="F8607" s="55">
        <v>0.27083333333333331</v>
      </c>
      <c r="G8607" s="56">
        <v>0</v>
      </c>
    </row>
    <row r="8608" spans="1:7" x14ac:dyDescent="0.3">
      <c r="A8608" s="60">
        <v>45837</v>
      </c>
      <c r="B8608" s="61" t="s">
        <v>16</v>
      </c>
      <c r="C8608" s="61" t="s">
        <v>110</v>
      </c>
      <c r="D8608" s="61" t="s">
        <v>10</v>
      </c>
      <c r="E8608" s="61" t="s">
        <v>48</v>
      </c>
      <c r="F8608" s="61">
        <v>0.29166666666666669</v>
      </c>
      <c r="G8608" s="62">
        <v>0</v>
      </c>
    </row>
    <row r="8609" spans="1:7" x14ac:dyDescent="0.3">
      <c r="A8609" s="54">
        <v>45837</v>
      </c>
      <c r="B8609" s="55" t="s">
        <v>16</v>
      </c>
      <c r="C8609" s="55" t="s">
        <v>110</v>
      </c>
      <c r="D8609" s="55" t="s">
        <v>10</v>
      </c>
      <c r="E8609" s="55" t="s">
        <v>48</v>
      </c>
      <c r="F8609" s="55">
        <v>0.3125</v>
      </c>
      <c r="G8609" s="56">
        <v>0</v>
      </c>
    </row>
    <row r="8610" spans="1:7" x14ac:dyDescent="0.3">
      <c r="A8610" s="60">
        <v>45837</v>
      </c>
      <c r="B8610" s="61" t="s">
        <v>16</v>
      </c>
      <c r="C8610" s="61" t="s">
        <v>110</v>
      </c>
      <c r="D8610" s="61" t="s">
        <v>10</v>
      </c>
      <c r="E8610" s="61" t="s">
        <v>48</v>
      </c>
      <c r="F8610" s="61">
        <v>0.33333333333333331</v>
      </c>
      <c r="G8610" s="62">
        <v>0</v>
      </c>
    </row>
    <row r="8611" spans="1:7" x14ac:dyDescent="0.3">
      <c r="A8611" s="54">
        <v>45837</v>
      </c>
      <c r="B8611" s="55" t="s">
        <v>16</v>
      </c>
      <c r="C8611" s="55" t="s">
        <v>110</v>
      </c>
      <c r="D8611" s="55" t="s">
        <v>10</v>
      </c>
      <c r="E8611" s="55" t="s">
        <v>48</v>
      </c>
      <c r="F8611" s="55">
        <v>0.35416666666666669</v>
      </c>
      <c r="G8611" s="56">
        <v>0</v>
      </c>
    </row>
    <row r="8612" spans="1:7" x14ac:dyDescent="0.3">
      <c r="A8612" s="60">
        <v>45837</v>
      </c>
      <c r="B8612" s="61" t="s">
        <v>16</v>
      </c>
      <c r="C8612" s="61" t="s">
        <v>110</v>
      </c>
      <c r="D8612" s="61" t="s">
        <v>10</v>
      </c>
      <c r="E8612" s="61" t="s">
        <v>48</v>
      </c>
      <c r="F8612" s="61">
        <v>0.375</v>
      </c>
      <c r="G8612" s="62">
        <v>0</v>
      </c>
    </row>
    <row r="8613" spans="1:7" x14ac:dyDescent="0.3">
      <c r="A8613" s="54">
        <v>45837</v>
      </c>
      <c r="B8613" s="55" t="s">
        <v>16</v>
      </c>
      <c r="C8613" s="55" t="s">
        <v>110</v>
      </c>
      <c r="D8613" s="55" t="s">
        <v>10</v>
      </c>
      <c r="E8613" s="55" t="s">
        <v>48</v>
      </c>
      <c r="F8613" s="55">
        <v>0.39583333333333331</v>
      </c>
      <c r="G8613" s="56">
        <v>0</v>
      </c>
    </row>
    <row r="8614" spans="1:7" x14ac:dyDescent="0.3">
      <c r="A8614" s="60">
        <v>45837</v>
      </c>
      <c r="B8614" s="61" t="s">
        <v>16</v>
      </c>
      <c r="C8614" s="61" t="s">
        <v>110</v>
      </c>
      <c r="D8614" s="61" t="s">
        <v>10</v>
      </c>
      <c r="E8614" s="61" t="s">
        <v>48</v>
      </c>
      <c r="F8614" s="61">
        <v>0.41666666666666669</v>
      </c>
      <c r="G8614" s="62">
        <v>0</v>
      </c>
    </row>
    <row r="8615" spans="1:7" x14ac:dyDescent="0.3">
      <c r="A8615" s="54">
        <v>45837</v>
      </c>
      <c r="B8615" s="55" t="s">
        <v>16</v>
      </c>
      <c r="C8615" s="55" t="s">
        <v>110</v>
      </c>
      <c r="D8615" s="55" t="s">
        <v>10</v>
      </c>
      <c r="E8615" s="55" t="s">
        <v>48</v>
      </c>
      <c r="F8615" s="55">
        <v>0.4375</v>
      </c>
      <c r="G8615" s="56">
        <v>0</v>
      </c>
    </row>
    <row r="8616" spans="1:7" x14ac:dyDescent="0.3">
      <c r="A8616" s="60">
        <v>45837</v>
      </c>
      <c r="B8616" s="61" t="s">
        <v>16</v>
      </c>
      <c r="C8616" s="61" t="s">
        <v>110</v>
      </c>
      <c r="D8616" s="61" t="s">
        <v>10</v>
      </c>
      <c r="E8616" s="61" t="s">
        <v>48</v>
      </c>
      <c r="F8616" s="61">
        <v>0.45833333333333331</v>
      </c>
      <c r="G8616" s="62">
        <v>0</v>
      </c>
    </row>
    <row r="8617" spans="1:7" x14ac:dyDescent="0.3">
      <c r="A8617" s="54">
        <v>45837</v>
      </c>
      <c r="B8617" s="55" t="s">
        <v>16</v>
      </c>
      <c r="C8617" s="55" t="s">
        <v>110</v>
      </c>
      <c r="D8617" s="55" t="s">
        <v>10</v>
      </c>
      <c r="E8617" s="55" t="s">
        <v>48</v>
      </c>
      <c r="F8617" s="55">
        <v>0.47916666666666669</v>
      </c>
      <c r="G8617" s="56">
        <v>0</v>
      </c>
    </row>
    <row r="8618" spans="1:7" x14ac:dyDescent="0.3">
      <c r="A8618" s="60">
        <v>45837</v>
      </c>
      <c r="B8618" s="61" t="s">
        <v>16</v>
      </c>
      <c r="C8618" s="61" t="s">
        <v>110</v>
      </c>
      <c r="D8618" s="61" t="s">
        <v>10</v>
      </c>
      <c r="E8618" s="61" t="s">
        <v>48</v>
      </c>
      <c r="F8618" s="61">
        <v>0.5</v>
      </c>
      <c r="G8618" s="62">
        <v>0</v>
      </c>
    </row>
    <row r="8619" spans="1:7" x14ac:dyDescent="0.3">
      <c r="A8619" s="54">
        <v>45837</v>
      </c>
      <c r="B8619" s="55" t="s">
        <v>16</v>
      </c>
      <c r="C8619" s="55" t="s">
        <v>110</v>
      </c>
      <c r="D8619" s="55" t="s">
        <v>10</v>
      </c>
      <c r="E8619" s="55" t="s">
        <v>48</v>
      </c>
      <c r="F8619" s="55">
        <v>0.52083333333333337</v>
      </c>
      <c r="G8619" s="56">
        <v>0</v>
      </c>
    </row>
    <row r="8620" spans="1:7" x14ac:dyDescent="0.3">
      <c r="A8620" s="60">
        <v>45837</v>
      </c>
      <c r="B8620" s="61" t="s">
        <v>16</v>
      </c>
      <c r="C8620" s="61" t="s">
        <v>110</v>
      </c>
      <c r="D8620" s="61" t="s">
        <v>10</v>
      </c>
      <c r="E8620" s="61" t="s">
        <v>48</v>
      </c>
      <c r="F8620" s="61">
        <v>0.54166666666666663</v>
      </c>
      <c r="G8620" s="62">
        <v>0</v>
      </c>
    </row>
    <row r="8621" spans="1:7" x14ac:dyDescent="0.3">
      <c r="A8621" s="54">
        <v>45837</v>
      </c>
      <c r="B8621" s="55" t="s">
        <v>16</v>
      </c>
      <c r="C8621" s="55" t="s">
        <v>110</v>
      </c>
      <c r="D8621" s="55" t="s">
        <v>10</v>
      </c>
      <c r="E8621" s="55" t="s">
        <v>48</v>
      </c>
      <c r="F8621" s="55">
        <v>0.5625</v>
      </c>
      <c r="G8621" s="56">
        <v>0</v>
      </c>
    </row>
    <row r="8622" spans="1:7" x14ac:dyDescent="0.3">
      <c r="A8622" s="60">
        <v>45837</v>
      </c>
      <c r="B8622" s="61" t="s">
        <v>16</v>
      </c>
      <c r="C8622" s="61" t="s">
        <v>110</v>
      </c>
      <c r="D8622" s="61" t="s">
        <v>10</v>
      </c>
      <c r="E8622" s="61" t="s">
        <v>48</v>
      </c>
      <c r="F8622" s="61">
        <v>0.58333333333333337</v>
      </c>
      <c r="G8622" s="62">
        <v>0</v>
      </c>
    </row>
    <row r="8623" spans="1:7" x14ac:dyDescent="0.3">
      <c r="A8623" s="54">
        <v>45837</v>
      </c>
      <c r="B8623" s="55" t="s">
        <v>16</v>
      </c>
      <c r="C8623" s="55" t="s">
        <v>110</v>
      </c>
      <c r="D8623" s="55" t="s">
        <v>10</v>
      </c>
      <c r="E8623" s="55" t="s">
        <v>48</v>
      </c>
      <c r="F8623" s="55">
        <v>0.60416666666666663</v>
      </c>
      <c r="G8623" s="56">
        <v>0</v>
      </c>
    </row>
    <row r="8624" spans="1:7" x14ac:dyDescent="0.3">
      <c r="A8624" s="60">
        <v>45837</v>
      </c>
      <c r="B8624" s="61" t="s">
        <v>16</v>
      </c>
      <c r="C8624" s="61" t="s">
        <v>110</v>
      </c>
      <c r="D8624" s="61" t="s">
        <v>10</v>
      </c>
      <c r="E8624" s="61" t="s">
        <v>48</v>
      </c>
      <c r="F8624" s="61">
        <v>0.625</v>
      </c>
      <c r="G8624" s="62">
        <v>0</v>
      </c>
    </row>
    <row r="8625" spans="1:7" x14ac:dyDescent="0.3">
      <c r="A8625" s="54">
        <v>45837</v>
      </c>
      <c r="B8625" s="55" t="s">
        <v>16</v>
      </c>
      <c r="C8625" s="55" t="s">
        <v>110</v>
      </c>
      <c r="D8625" s="55" t="s">
        <v>10</v>
      </c>
      <c r="E8625" s="55" t="s">
        <v>48</v>
      </c>
      <c r="F8625" s="55">
        <v>0.64583333333333337</v>
      </c>
      <c r="G8625" s="56">
        <v>0</v>
      </c>
    </row>
    <row r="8626" spans="1:7" x14ac:dyDescent="0.3">
      <c r="A8626" s="60">
        <v>45837</v>
      </c>
      <c r="B8626" s="61" t="s">
        <v>16</v>
      </c>
      <c r="C8626" s="61" t="s">
        <v>110</v>
      </c>
      <c r="D8626" s="61" t="s">
        <v>10</v>
      </c>
      <c r="E8626" s="61" t="s">
        <v>48</v>
      </c>
      <c r="F8626" s="61">
        <v>0.66666666666666663</v>
      </c>
      <c r="G8626" s="62">
        <v>0</v>
      </c>
    </row>
    <row r="8627" spans="1:7" x14ac:dyDescent="0.3">
      <c r="A8627" s="54">
        <v>45837</v>
      </c>
      <c r="B8627" s="55" t="s">
        <v>16</v>
      </c>
      <c r="C8627" s="55" t="s">
        <v>110</v>
      </c>
      <c r="D8627" s="55" t="s">
        <v>10</v>
      </c>
      <c r="E8627" s="55" t="s">
        <v>48</v>
      </c>
      <c r="F8627" s="55">
        <v>0.6875</v>
      </c>
      <c r="G8627" s="56">
        <v>0</v>
      </c>
    </row>
    <row r="8628" spans="1:7" x14ac:dyDescent="0.3">
      <c r="A8628" s="60">
        <v>45837</v>
      </c>
      <c r="B8628" s="61" t="s">
        <v>16</v>
      </c>
      <c r="C8628" s="61" t="s">
        <v>110</v>
      </c>
      <c r="D8628" s="61" t="s">
        <v>10</v>
      </c>
      <c r="E8628" s="61" t="s">
        <v>48</v>
      </c>
      <c r="F8628" s="61">
        <v>0.70833333333333337</v>
      </c>
      <c r="G8628" s="62">
        <v>0</v>
      </c>
    </row>
    <row r="8629" spans="1:7" x14ac:dyDescent="0.3">
      <c r="A8629" s="54">
        <v>45837</v>
      </c>
      <c r="B8629" s="55" t="s">
        <v>16</v>
      </c>
      <c r="C8629" s="55" t="s">
        <v>110</v>
      </c>
      <c r="D8629" s="55" t="s">
        <v>10</v>
      </c>
      <c r="E8629" s="55" t="s">
        <v>48</v>
      </c>
      <c r="F8629" s="55">
        <v>0.72916666666666663</v>
      </c>
      <c r="G8629" s="56">
        <v>0</v>
      </c>
    </row>
    <row r="8630" spans="1:7" x14ac:dyDescent="0.3">
      <c r="A8630" s="60">
        <v>45837</v>
      </c>
      <c r="B8630" s="61" t="s">
        <v>16</v>
      </c>
      <c r="C8630" s="61" t="s">
        <v>110</v>
      </c>
      <c r="D8630" s="61" t="s">
        <v>10</v>
      </c>
      <c r="E8630" s="61" t="s">
        <v>48</v>
      </c>
      <c r="F8630" s="61">
        <v>0.75</v>
      </c>
      <c r="G8630" s="62">
        <v>0</v>
      </c>
    </row>
    <row r="8631" spans="1:7" x14ac:dyDescent="0.3">
      <c r="A8631" s="54">
        <v>45837</v>
      </c>
      <c r="B8631" s="55" t="s">
        <v>16</v>
      </c>
      <c r="C8631" s="55" t="s">
        <v>110</v>
      </c>
      <c r="D8631" s="55" t="s">
        <v>10</v>
      </c>
      <c r="E8631" s="55" t="s">
        <v>48</v>
      </c>
      <c r="F8631" s="55">
        <v>0.77083333333333337</v>
      </c>
      <c r="G8631" s="56">
        <v>0</v>
      </c>
    </row>
    <row r="8632" spans="1:7" x14ac:dyDescent="0.3">
      <c r="A8632" s="60">
        <v>45837</v>
      </c>
      <c r="B8632" s="61" t="s">
        <v>16</v>
      </c>
      <c r="C8632" s="61" t="s">
        <v>110</v>
      </c>
      <c r="D8632" s="61" t="s">
        <v>10</v>
      </c>
      <c r="E8632" s="61" t="s">
        <v>48</v>
      </c>
      <c r="F8632" s="61">
        <v>0.79166666666666663</v>
      </c>
      <c r="G8632" s="62">
        <v>0</v>
      </c>
    </row>
    <row r="8633" spans="1:7" x14ac:dyDescent="0.3">
      <c r="A8633" s="54">
        <v>45837</v>
      </c>
      <c r="B8633" s="55" t="s">
        <v>16</v>
      </c>
      <c r="C8633" s="55" t="s">
        <v>110</v>
      </c>
      <c r="D8633" s="55" t="s">
        <v>10</v>
      </c>
      <c r="E8633" s="55" t="s">
        <v>48</v>
      </c>
      <c r="F8633" s="55">
        <v>0.8125</v>
      </c>
      <c r="G8633" s="56">
        <v>0</v>
      </c>
    </row>
    <row r="8634" spans="1:7" x14ac:dyDescent="0.3">
      <c r="A8634" s="60">
        <v>45837</v>
      </c>
      <c r="B8634" s="61" t="s">
        <v>16</v>
      </c>
      <c r="C8634" s="61" t="s">
        <v>110</v>
      </c>
      <c r="D8634" s="61" t="s">
        <v>10</v>
      </c>
      <c r="E8634" s="61" t="s">
        <v>48</v>
      </c>
      <c r="F8634" s="61">
        <v>0.83333333333333337</v>
      </c>
      <c r="G8634" s="62">
        <v>0</v>
      </c>
    </row>
    <row r="8635" spans="1:7" x14ac:dyDescent="0.3">
      <c r="A8635" s="54">
        <v>45837</v>
      </c>
      <c r="B8635" s="55" t="s">
        <v>16</v>
      </c>
      <c r="C8635" s="55" t="s">
        <v>110</v>
      </c>
      <c r="D8635" s="55" t="s">
        <v>10</v>
      </c>
      <c r="E8635" s="55" t="s">
        <v>48</v>
      </c>
      <c r="F8635" s="55">
        <v>0.85416666666666663</v>
      </c>
      <c r="G8635" s="56">
        <v>0</v>
      </c>
    </row>
    <row r="8636" spans="1:7" x14ac:dyDescent="0.3">
      <c r="A8636" s="60">
        <v>45837</v>
      </c>
      <c r="B8636" s="61" t="s">
        <v>16</v>
      </c>
      <c r="C8636" s="61" t="s">
        <v>110</v>
      </c>
      <c r="D8636" s="61" t="s">
        <v>10</v>
      </c>
      <c r="E8636" s="61" t="s">
        <v>48</v>
      </c>
      <c r="F8636" s="61">
        <v>0.875</v>
      </c>
      <c r="G8636" s="62">
        <v>0</v>
      </c>
    </row>
    <row r="8637" spans="1:7" x14ac:dyDescent="0.3">
      <c r="A8637" s="54">
        <v>45837</v>
      </c>
      <c r="B8637" s="55" t="s">
        <v>16</v>
      </c>
      <c r="C8637" s="55" t="s">
        <v>110</v>
      </c>
      <c r="D8637" s="55" t="s">
        <v>10</v>
      </c>
      <c r="E8637" s="55" t="s">
        <v>48</v>
      </c>
      <c r="F8637" s="55">
        <v>0.89583333333333337</v>
      </c>
      <c r="G8637" s="56">
        <v>0</v>
      </c>
    </row>
    <row r="8638" spans="1:7" x14ac:dyDescent="0.3">
      <c r="A8638" s="60">
        <v>45837</v>
      </c>
      <c r="B8638" s="61" t="s">
        <v>16</v>
      </c>
      <c r="C8638" s="61" t="s">
        <v>110</v>
      </c>
      <c r="D8638" s="61" t="s">
        <v>10</v>
      </c>
      <c r="E8638" s="61" t="s">
        <v>48</v>
      </c>
      <c r="F8638" s="61">
        <v>0.91666666666666663</v>
      </c>
      <c r="G8638" s="62">
        <v>0</v>
      </c>
    </row>
    <row r="8639" spans="1:7" x14ac:dyDescent="0.3">
      <c r="A8639" s="54">
        <v>45837</v>
      </c>
      <c r="B8639" s="55" t="s">
        <v>16</v>
      </c>
      <c r="C8639" s="55" t="s">
        <v>110</v>
      </c>
      <c r="D8639" s="55" t="s">
        <v>10</v>
      </c>
      <c r="E8639" s="55" t="s">
        <v>48</v>
      </c>
      <c r="F8639" s="55">
        <v>0.9375</v>
      </c>
      <c r="G8639" s="56">
        <v>0</v>
      </c>
    </row>
    <row r="8640" spans="1:7" x14ac:dyDescent="0.3">
      <c r="A8640" s="60">
        <v>45837</v>
      </c>
      <c r="B8640" s="61" t="s">
        <v>16</v>
      </c>
      <c r="C8640" s="61" t="s">
        <v>110</v>
      </c>
      <c r="D8640" s="61" t="s">
        <v>10</v>
      </c>
      <c r="E8640" s="61" t="s">
        <v>48</v>
      </c>
      <c r="F8640" s="61">
        <v>0.95833333333333337</v>
      </c>
      <c r="G8640" s="62">
        <v>0</v>
      </c>
    </row>
    <row r="8641" spans="1:7" x14ac:dyDescent="0.3">
      <c r="A8641" s="54">
        <v>45837</v>
      </c>
      <c r="B8641" s="55" t="s">
        <v>16</v>
      </c>
      <c r="C8641" s="55" t="s">
        <v>110</v>
      </c>
      <c r="D8641" s="55" t="s">
        <v>10</v>
      </c>
      <c r="E8641" s="55" t="s">
        <v>48</v>
      </c>
      <c r="F8641" s="55">
        <v>0.97916666666666663</v>
      </c>
      <c r="G8641" s="56">
        <v>0</v>
      </c>
    </row>
    <row r="8642" spans="1:7" x14ac:dyDescent="0.3">
      <c r="A8642" s="60">
        <v>45838</v>
      </c>
      <c r="B8642" s="61" t="s">
        <v>16</v>
      </c>
      <c r="C8642" s="61" t="s">
        <v>110</v>
      </c>
      <c r="D8642" s="61" t="s">
        <v>10</v>
      </c>
      <c r="E8642" s="61" t="s">
        <v>48</v>
      </c>
      <c r="F8642" s="61">
        <v>0</v>
      </c>
      <c r="G8642" s="62">
        <v>0</v>
      </c>
    </row>
    <row r="8643" spans="1:7" x14ac:dyDescent="0.3">
      <c r="A8643" s="54">
        <v>45838</v>
      </c>
      <c r="B8643" s="55" t="s">
        <v>16</v>
      </c>
      <c r="C8643" s="55" t="s">
        <v>110</v>
      </c>
      <c r="D8643" s="55" t="s">
        <v>11</v>
      </c>
      <c r="E8643" s="55" t="s">
        <v>48</v>
      </c>
      <c r="F8643" s="55">
        <v>2.0833333333333329E-2</v>
      </c>
      <c r="G8643" s="56" cm="1">
        <f t="array" ref="G8643:G8690">IF(LOAD_RESULTS!$C$3 = "MENU",ABS(_xlfn.IFS(AND(PER_MONTH!$B8595="January",PER_MONTH!$E8595="Working Day"),Table3[Jan_WD],AND(PER_MONTH!$B8595="January",PER_MONTH!$E8595="Non-Working Day"),Table3[Jan_NWD],AND(PER_MONTH!$B8595="February",PER_MONTH!$E8595="Working Day"),Table3[Feb_WD],AND(PER_MONTH!$B8595="February",PER_MONTH!$E8595="Non-Working Day"),Table3[Feb_NWD], AND(PER_MONTH!$B8595 = "March", PER_MONTH!$E8595 = "Working Day"), Table3[Mar_WD],  AND(PER_MONTH!$B8595 = "March", PER_MONTH!$E8595 = "Non-Working Day"), Table3[Mar_NWD], AND(PER_MONTH!$B8595 = "April", PER_MONTH!$E8595 = "Working Day"), Table3[Apr_WD], AND(PER_MONTH!$B8595 = "April", PER_MONTH!$E8595 = "Non-Working Day"), Table3[Apr_NWD], AND(PER_MONTH!$B8595 = "May", PER_MONTH!$E8595 = "Working Day"), Table3[May_WD], AND(PER_MONTH!$B8595 = "May", PER_MONTH!$E8595 = "Non-Working Day"), Table3[May_NWD], AND(PER_MONTH!$B8595 = "June", PER_MONTH!$E8595 = "Working Day"), Table3[Jun_WD], AND(PER_MONTH!$B8595 = "June", PER_MONTH!$E8595 = "Non-Working Day"), Table3[Jun_NWD], AND(PER_MONTH!$B8595 = "July", PER_MONTH!$E8595 = "Working Day"), Table3[Jul_WD], AND(PER_MONTH!$B8595 = "July", PER_MONTH!$E8595 = "Non-Working Day"), Table3[Jul_NWD], AND(PER_MONTH!$B8595 = "August", PER_MONTH!$E8595 = "Working Day"), Table3[Aug_WD], AND(PER_MONTH!$B8595 = "August", PER_MONTH!$E8595 = "Non-Working Day"), Table3[Aug_NWD], AND(PER_MONTH!$B8595 = "September", PER_MONTH!$E8595 = "Working Day"), Table3[Sep_WD], AND(PER_MONTH!$B8595 = "September", PER_MONTH!$E8595 = "Non-Working Day"), Table3[Sep_NWD], AND(PER_MONTH!$B8595 = "October", PER_MONTH!$E8595 = "Working Day"), Table3[Oct_WD], AND(PER_MONTH!$B8595 = "October", PER_MONTH!$E8595 = "Non-Working Day"), Table3[Oct_NWD], AND(PER_MONTH!$B8595 = "November", PER_MONTH!$E8595 = "Working Day"), Table3[Nov_WD], AND(PER_MONTH!$B8595 = "November", PER_MONTH!$E8595 = "Non-Working Day"), Table3[Nov_NWD], AND(PER_MONTH!$B8595 = "December", PER_MONTH!$E8595 = "Working Day"), Table3[Dec_WD], AND(PER_MONTH!$B8595 = "December", PER_MONTH!$E8595 = "Non-Working Day"), Table3[Dec_NWD])),_xlfn.IFS(AND(PER_MONTH!$B8595="January",PER_MONTH!$E8595="Working Day"),Table3[Jan_WD],AND(PER_MONTH!$B8595="January",PER_MONTH!$E8595="Non-Working Day"),Table3[Jan_NWD],AND(PER_MONTH!$B8595="February",PER_MONTH!$E8595="Working Day"),Table3[Feb_WD],AND(PER_MONTH!$B8595="February",PER_MONTH!$E8595="Non-Working Day"),Table3[Feb_NWD], AND(PER_MONTH!$B8595 = "March", PER_MONTH!$E8595 = "Working Day"), Table3[Mar_WD],  AND(PER_MONTH!$B8595 = "March", PER_MONTH!$E8595 = "Non-Working Day"), Table3[Mar_NWD], AND(PER_MONTH!$B8595 = "April", PER_MONTH!$E8595 = "Working Day"), Table3[Apr_WD], AND(PER_MONTH!$B8595 = "April", PER_MONTH!$E8595 = "Non-Working Day"), Table3[Apr_NWD], AND(PER_MONTH!$B8595 = "May", PER_MONTH!$E8595 = "Working Day"), Table3[May_WD], AND(PER_MONTH!$B8595 = "May", PER_MONTH!$E8595 = "Non-Working Day"), Table3[May_NWD], AND(PER_MONTH!$B8595 = "June", PER_MONTH!$E8595 = "Working Day"), Table3[Jun_WD], AND(PER_MONTH!$B8595 = "June", PER_MONTH!$E8595 = "Non-Working Day"), Table3[Jun_NWD], AND(PER_MONTH!$B8595 = "July", PER_MONTH!$E8595 = "Working Day"), Table3[Jul_WD], AND(PER_MONTH!$B8595 = "July", PER_MONTH!$E8595 = "Non-Working Day"), Table3[Jul_NWD], AND(PER_MONTH!$B8595 = "August", PER_MONTH!$E8595 = "Working Day"), Table3[Aug_WD], AND(PER_MONTH!$B8595 = "August", PER_MONTH!$E8595 = "Non-Working Day"), Table3[Aug_NWD], AND(PER_MONTH!$B8595 = "September", PER_MONTH!$E8595 = "Working Day"), Table3[Sep_WD], AND(PER_MONTH!$B8595 = "September", PER_MONTH!$E8595 = "Non-Working Day"), Table3[Sep_NWD], AND(PER_MONTH!$B8595 = "October", PER_MONTH!$E8595 = "Working Day"), Table3[Oct_WD], AND(PER_MONTH!$B8595 = "October", PER_MONTH!$E8595 = "Non-Working Day"), Table3[Oct_NWD], AND(PER_MONTH!$B8595 = "November", PER_MONTH!$E8595 = "Working Day"), Table3[Nov_WD], AND(PER_MONTH!$B8595 = "November", PER_MONTH!$E8595 = "Non-Working Day"), Table3[Nov_NWD], AND(PER_MONTH!$B8595 = "December", PER_MONTH!$E8595 = "Working Day"), Table3[Dec_WD], AND(PER_MONTH!$B8595 = "December", PER_MONTH!$E8595 = "Non-Working Day"), Table3[Dec_NWD]))</f>
        <v>0</v>
      </c>
    </row>
    <row r="8644" spans="1:7" x14ac:dyDescent="0.3">
      <c r="A8644" s="60">
        <v>45838</v>
      </c>
      <c r="B8644" s="61" t="s">
        <v>16</v>
      </c>
      <c r="C8644" s="61" t="s">
        <v>110</v>
      </c>
      <c r="D8644" s="61" t="s">
        <v>11</v>
      </c>
      <c r="E8644" s="61" t="s">
        <v>48</v>
      </c>
      <c r="F8644" s="61">
        <v>4.1666666666666657E-2</v>
      </c>
      <c r="G8644" s="62">
        <v>0</v>
      </c>
    </row>
    <row r="8645" spans="1:7" x14ac:dyDescent="0.3">
      <c r="A8645" s="54">
        <v>45838</v>
      </c>
      <c r="B8645" s="55" t="s">
        <v>16</v>
      </c>
      <c r="C8645" s="55" t="s">
        <v>110</v>
      </c>
      <c r="D8645" s="55" t="s">
        <v>11</v>
      </c>
      <c r="E8645" s="55" t="s">
        <v>48</v>
      </c>
      <c r="F8645" s="55">
        <v>6.25E-2</v>
      </c>
      <c r="G8645" s="56">
        <v>0</v>
      </c>
    </row>
    <row r="8646" spans="1:7" x14ac:dyDescent="0.3">
      <c r="A8646" s="60">
        <v>45838</v>
      </c>
      <c r="B8646" s="61" t="s">
        <v>16</v>
      </c>
      <c r="C8646" s="61" t="s">
        <v>110</v>
      </c>
      <c r="D8646" s="61" t="s">
        <v>11</v>
      </c>
      <c r="E8646" s="61" t="s">
        <v>48</v>
      </c>
      <c r="F8646" s="61">
        <v>8.3333333333333329E-2</v>
      </c>
      <c r="G8646" s="62">
        <v>0</v>
      </c>
    </row>
    <row r="8647" spans="1:7" x14ac:dyDescent="0.3">
      <c r="A8647" s="54">
        <v>45838</v>
      </c>
      <c r="B8647" s="55" t="s">
        <v>16</v>
      </c>
      <c r="C8647" s="55" t="s">
        <v>110</v>
      </c>
      <c r="D8647" s="55" t="s">
        <v>11</v>
      </c>
      <c r="E8647" s="55" t="s">
        <v>48</v>
      </c>
      <c r="F8647" s="55">
        <v>0.1041666666666667</v>
      </c>
      <c r="G8647" s="56">
        <v>0</v>
      </c>
    </row>
    <row r="8648" spans="1:7" x14ac:dyDescent="0.3">
      <c r="A8648" s="60">
        <v>45838</v>
      </c>
      <c r="B8648" s="61" t="s">
        <v>16</v>
      </c>
      <c r="C8648" s="61" t="s">
        <v>110</v>
      </c>
      <c r="D8648" s="61" t="s">
        <v>11</v>
      </c>
      <c r="E8648" s="61" t="s">
        <v>48</v>
      </c>
      <c r="F8648" s="61">
        <v>0.125</v>
      </c>
      <c r="G8648" s="62">
        <v>0</v>
      </c>
    </row>
    <row r="8649" spans="1:7" x14ac:dyDescent="0.3">
      <c r="A8649" s="54">
        <v>45838</v>
      </c>
      <c r="B8649" s="55" t="s">
        <v>16</v>
      </c>
      <c r="C8649" s="55" t="s">
        <v>110</v>
      </c>
      <c r="D8649" s="55" t="s">
        <v>11</v>
      </c>
      <c r="E8649" s="55" t="s">
        <v>48</v>
      </c>
      <c r="F8649" s="55">
        <v>0.14583333333333329</v>
      </c>
      <c r="G8649" s="56">
        <v>0</v>
      </c>
    </row>
    <row r="8650" spans="1:7" x14ac:dyDescent="0.3">
      <c r="A8650" s="60">
        <v>45838</v>
      </c>
      <c r="B8650" s="61" t="s">
        <v>16</v>
      </c>
      <c r="C8650" s="61" t="s">
        <v>110</v>
      </c>
      <c r="D8650" s="61" t="s">
        <v>11</v>
      </c>
      <c r="E8650" s="61" t="s">
        <v>48</v>
      </c>
      <c r="F8650" s="61">
        <v>0.16666666666666671</v>
      </c>
      <c r="G8650" s="62">
        <v>0</v>
      </c>
    </row>
    <row r="8651" spans="1:7" x14ac:dyDescent="0.3">
      <c r="A8651" s="54">
        <v>45838</v>
      </c>
      <c r="B8651" s="55" t="s">
        <v>16</v>
      </c>
      <c r="C8651" s="55" t="s">
        <v>110</v>
      </c>
      <c r="D8651" s="55" t="s">
        <v>11</v>
      </c>
      <c r="E8651" s="55" t="s">
        <v>48</v>
      </c>
      <c r="F8651" s="55">
        <v>0.1875</v>
      </c>
      <c r="G8651" s="56">
        <v>0</v>
      </c>
    </row>
    <row r="8652" spans="1:7" x14ac:dyDescent="0.3">
      <c r="A8652" s="60">
        <v>45838</v>
      </c>
      <c r="B8652" s="61" t="s">
        <v>16</v>
      </c>
      <c r="C8652" s="61" t="s">
        <v>110</v>
      </c>
      <c r="D8652" s="61" t="s">
        <v>11</v>
      </c>
      <c r="E8652" s="61" t="s">
        <v>48</v>
      </c>
      <c r="F8652" s="61">
        <v>0.20833333333333329</v>
      </c>
      <c r="G8652" s="62">
        <v>0</v>
      </c>
    </row>
    <row r="8653" spans="1:7" x14ac:dyDescent="0.3">
      <c r="A8653" s="54">
        <v>45838</v>
      </c>
      <c r="B8653" s="55" t="s">
        <v>16</v>
      </c>
      <c r="C8653" s="55" t="s">
        <v>110</v>
      </c>
      <c r="D8653" s="55" t="s">
        <v>11</v>
      </c>
      <c r="E8653" s="55" t="s">
        <v>48</v>
      </c>
      <c r="F8653" s="55">
        <v>0.22916666666666671</v>
      </c>
      <c r="G8653" s="56">
        <v>0</v>
      </c>
    </row>
    <row r="8654" spans="1:7" x14ac:dyDescent="0.3">
      <c r="A8654" s="60">
        <v>45838</v>
      </c>
      <c r="B8654" s="61" t="s">
        <v>16</v>
      </c>
      <c r="C8654" s="61" t="s">
        <v>110</v>
      </c>
      <c r="D8654" s="61" t="s">
        <v>11</v>
      </c>
      <c r="E8654" s="61" t="s">
        <v>48</v>
      </c>
      <c r="F8654" s="61">
        <v>0.25</v>
      </c>
      <c r="G8654" s="62">
        <v>0</v>
      </c>
    </row>
    <row r="8655" spans="1:7" x14ac:dyDescent="0.3">
      <c r="A8655" s="54">
        <v>45838</v>
      </c>
      <c r="B8655" s="55" t="s">
        <v>16</v>
      </c>
      <c r="C8655" s="55" t="s">
        <v>110</v>
      </c>
      <c r="D8655" s="55" t="s">
        <v>11</v>
      </c>
      <c r="E8655" s="55" t="s">
        <v>48</v>
      </c>
      <c r="F8655" s="55">
        <v>0.27083333333333331</v>
      </c>
      <c r="G8655" s="56">
        <v>0</v>
      </c>
    </row>
    <row r="8656" spans="1:7" x14ac:dyDescent="0.3">
      <c r="A8656" s="60">
        <v>45838</v>
      </c>
      <c r="B8656" s="61" t="s">
        <v>16</v>
      </c>
      <c r="C8656" s="61" t="s">
        <v>110</v>
      </c>
      <c r="D8656" s="61" t="s">
        <v>11</v>
      </c>
      <c r="E8656" s="61" t="s">
        <v>48</v>
      </c>
      <c r="F8656" s="61">
        <v>0.29166666666666669</v>
      </c>
      <c r="G8656" s="62">
        <v>0</v>
      </c>
    </row>
    <row r="8657" spans="1:7" x14ac:dyDescent="0.3">
      <c r="A8657" s="54">
        <v>45838</v>
      </c>
      <c r="B8657" s="55" t="s">
        <v>16</v>
      </c>
      <c r="C8657" s="55" t="s">
        <v>110</v>
      </c>
      <c r="D8657" s="55" t="s">
        <v>11</v>
      </c>
      <c r="E8657" s="55" t="s">
        <v>48</v>
      </c>
      <c r="F8657" s="55">
        <v>0.3125</v>
      </c>
      <c r="G8657" s="56">
        <v>0</v>
      </c>
    </row>
    <row r="8658" spans="1:7" x14ac:dyDescent="0.3">
      <c r="A8658" s="60">
        <v>45838</v>
      </c>
      <c r="B8658" s="61" t="s">
        <v>16</v>
      </c>
      <c r="C8658" s="61" t="s">
        <v>110</v>
      </c>
      <c r="D8658" s="61" t="s">
        <v>11</v>
      </c>
      <c r="E8658" s="61" t="s">
        <v>48</v>
      </c>
      <c r="F8658" s="61">
        <v>0.33333333333333331</v>
      </c>
      <c r="G8658" s="62">
        <v>0</v>
      </c>
    </row>
    <row r="8659" spans="1:7" x14ac:dyDescent="0.3">
      <c r="A8659" s="54">
        <v>45838</v>
      </c>
      <c r="B8659" s="55" t="s">
        <v>16</v>
      </c>
      <c r="C8659" s="55" t="s">
        <v>110</v>
      </c>
      <c r="D8659" s="55" t="s">
        <v>11</v>
      </c>
      <c r="E8659" s="55" t="s">
        <v>48</v>
      </c>
      <c r="F8659" s="55">
        <v>0.35416666666666669</v>
      </c>
      <c r="G8659" s="56">
        <v>0</v>
      </c>
    </row>
    <row r="8660" spans="1:7" x14ac:dyDescent="0.3">
      <c r="A8660" s="60">
        <v>45838</v>
      </c>
      <c r="B8660" s="61" t="s">
        <v>16</v>
      </c>
      <c r="C8660" s="61" t="s">
        <v>110</v>
      </c>
      <c r="D8660" s="61" t="s">
        <v>11</v>
      </c>
      <c r="E8660" s="61" t="s">
        <v>48</v>
      </c>
      <c r="F8660" s="61">
        <v>0.375</v>
      </c>
      <c r="G8660" s="62">
        <v>0</v>
      </c>
    </row>
    <row r="8661" spans="1:7" x14ac:dyDescent="0.3">
      <c r="A8661" s="54">
        <v>45838</v>
      </c>
      <c r="B8661" s="55" t="s">
        <v>16</v>
      </c>
      <c r="C8661" s="55" t="s">
        <v>110</v>
      </c>
      <c r="D8661" s="55" t="s">
        <v>11</v>
      </c>
      <c r="E8661" s="55" t="s">
        <v>48</v>
      </c>
      <c r="F8661" s="55">
        <v>0.39583333333333331</v>
      </c>
      <c r="G8661" s="56">
        <v>0</v>
      </c>
    </row>
    <row r="8662" spans="1:7" x14ac:dyDescent="0.3">
      <c r="A8662" s="60">
        <v>45838</v>
      </c>
      <c r="B8662" s="61" t="s">
        <v>16</v>
      </c>
      <c r="C8662" s="61" t="s">
        <v>110</v>
      </c>
      <c r="D8662" s="61" t="s">
        <v>11</v>
      </c>
      <c r="E8662" s="61" t="s">
        <v>48</v>
      </c>
      <c r="F8662" s="61">
        <v>0.41666666666666669</v>
      </c>
      <c r="G8662" s="62">
        <v>0</v>
      </c>
    </row>
    <row r="8663" spans="1:7" x14ac:dyDescent="0.3">
      <c r="A8663" s="54">
        <v>45838</v>
      </c>
      <c r="B8663" s="55" t="s">
        <v>16</v>
      </c>
      <c r="C8663" s="55" t="s">
        <v>110</v>
      </c>
      <c r="D8663" s="55" t="s">
        <v>11</v>
      </c>
      <c r="E8663" s="55" t="s">
        <v>48</v>
      </c>
      <c r="F8663" s="55">
        <v>0.4375</v>
      </c>
      <c r="G8663" s="56">
        <v>0</v>
      </c>
    </row>
    <row r="8664" spans="1:7" x14ac:dyDescent="0.3">
      <c r="A8664" s="60">
        <v>45838</v>
      </c>
      <c r="B8664" s="61" t="s">
        <v>16</v>
      </c>
      <c r="C8664" s="61" t="s">
        <v>110</v>
      </c>
      <c r="D8664" s="61" t="s">
        <v>11</v>
      </c>
      <c r="E8664" s="61" t="s">
        <v>48</v>
      </c>
      <c r="F8664" s="61">
        <v>0.45833333333333331</v>
      </c>
      <c r="G8664" s="62">
        <v>0</v>
      </c>
    </row>
    <row r="8665" spans="1:7" x14ac:dyDescent="0.3">
      <c r="A8665" s="54">
        <v>45838</v>
      </c>
      <c r="B8665" s="55" t="s">
        <v>16</v>
      </c>
      <c r="C8665" s="55" t="s">
        <v>110</v>
      </c>
      <c r="D8665" s="55" t="s">
        <v>11</v>
      </c>
      <c r="E8665" s="55" t="s">
        <v>48</v>
      </c>
      <c r="F8665" s="55">
        <v>0.47916666666666669</v>
      </c>
      <c r="G8665" s="56">
        <v>0</v>
      </c>
    </row>
    <row r="8666" spans="1:7" x14ac:dyDescent="0.3">
      <c r="A8666" s="60">
        <v>45838</v>
      </c>
      <c r="B8666" s="61" t="s">
        <v>16</v>
      </c>
      <c r="C8666" s="61" t="s">
        <v>110</v>
      </c>
      <c r="D8666" s="61" t="s">
        <v>11</v>
      </c>
      <c r="E8666" s="61" t="s">
        <v>48</v>
      </c>
      <c r="F8666" s="61">
        <v>0.5</v>
      </c>
      <c r="G8666" s="62">
        <v>0</v>
      </c>
    </row>
    <row r="8667" spans="1:7" x14ac:dyDescent="0.3">
      <c r="A8667" s="54">
        <v>45838</v>
      </c>
      <c r="B8667" s="55" t="s">
        <v>16</v>
      </c>
      <c r="C8667" s="55" t="s">
        <v>110</v>
      </c>
      <c r="D8667" s="55" t="s">
        <v>11</v>
      </c>
      <c r="E8667" s="55" t="s">
        <v>48</v>
      </c>
      <c r="F8667" s="55">
        <v>0.52083333333333337</v>
      </c>
      <c r="G8667" s="56">
        <v>0</v>
      </c>
    </row>
    <row r="8668" spans="1:7" x14ac:dyDescent="0.3">
      <c r="A8668" s="60">
        <v>45838</v>
      </c>
      <c r="B8668" s="61" t="s">
        <v>16</v>
      </c>
      <c r="C8668" s="61" t="s">
        <v>110</v>
      </c>
      <c r="D8668" s="61" t="s">
        <v>11</v>
      </c>
      <c r="E8668" s="61" t="s">
        <v>48</v>
      </c>
      <c r="F8668" s="61">
        <v>0.54166666666666663</v>
      </c>
      <c r="G8668" s="62">
        <v>0</v>
      </c>
    </row>
    <row r="8669" spans="1:7" x14ac:dyDescent="0.3">
      <c r="A8669" s="54">
        <v>45838</v>
      </c>
      <c r="B8669" s="55" t="s">
        <v>16</v>
      </c>
      <c r="C8669" s="55" t="s">
        <v>110</v>
      </c>
      <c r="D8669" s="55" t="s">
        <v>11</v>
      </c>
      <c r="E8669" s="55" t="s">
        <v>48</v>
      </c>
      <c r="F8669" s="55">
        <v>0.5625</v>
      </c>
      <c r="G8669" s="56">
        <v>0</v>
      </c>
    </row>
    <row r="8670" spans="1:7" x14ac:dyDescent="0.3">
      <c r="A8670" s="60">
        <v>45838</v>
      </c>
      <c r="B8670" s="61" t="s">
        <v>16</v>
      </c>
      <c r="C8670" s="61" t="s">
        <v>110</v>
      </c>
      <c r="D8670" s="61" t="s">
        <v>11</v>
      </c>
      <c r="E8670" s="61" t="s">
        <v>48</v>
      </c>
      <c r="F8670" s="61">
        <v>0.58333333333333337</v>
      </c>
      <c r="G8670" s="62">
        <v>0</v>
      </c>
    </row>
    <row r="8671" spans="1:7" x14ac:dyDescent="0.3">
      <c r="A8671" s="54">
        <v>45838</v>
      </c>
      <c r="B8671" s="55" t="s">
        <v>16</v>
      </c>
      <c r="C8671" s="55" t="s">
        <v>110</v>
      </c>
      <c r="D8671" s="55" t="s">
        <v>11</v>
      </c>
      <c r="E8671" s="55" t="s">
        <v>48</v>
      </c>
      <c r="F8671" s="55">
        <v>0.60416666666666663</v>
      </c>
      <c r="G8671" s="56">
        <v>0</v>
      </c>
    </row>
    <row r="8672" spans="1:7" x14ac:dyDescent="0.3">
      <c r="A8672" s="60">
        <v>45838</v>
      </c>
      <c r="B8672" s="61" t="s">
        <v>16</v>
      </c>
      <c r="C8672" s="61" t="s">
        <v>110</v>
      </c>
      <c r="D8672" s="61" t="s">
        <v>11</v>
      </c>
      <c r="E8672" s="61" t="s">
        <v>48</v>
      </c>
      <c r="F8672" s="61">
        <v>0.625</v>
      </c>
      <c r="G8672" s="62">
        <v>0</v>
      </c>
    </row>
    <row r="8673" spans="1:7" x14ac:dyDescent="0.3">
      <c r="A8673" s="54">
        <v>45838</v>
      </c>
      <c r="B8673" s="55" t="s">
        <v>16</v>
      </c>
      <c r="C8673" s="55" t="s">
        <v>110</v>
      </c>
      <c r="D8673" s="55" t="s">
        <v>11</v>
      </c>
      <c r="E8673" s="55" t="s">
        <v>48</v>
      </c>
      <c r="F8673" s="55">
        <v>0.64583333333333337</v>
      </c>
      <c r="G8673" s="56">
        <v>0</v>
      </c>
    </row>
    <row r="8674" spans="1:7" x14ac:dyDescent="0.3">
      <c r="A8674" s="60">
        <v>45838</v>
      </c>
      <c r="B8674" s="61" t="s">
        <v>16</v>
      </c>
      <c r="C8674" s="61" t="s">
        <v>110</v>
      </c>
      <c r="D8674" s="61" t="s">
        <v>11</v>
      </c>
      <c r="E8674" s="61" t="s">
        <v>48</v>
      </c>
      <c r="F8674" s="61">
        <v>0.66666666666666663</v>
      </c>
      <c r="G8674" s="62">
        <v>0</v>
      </c>
    </row>
    <row r="8675" spans="1:7" x14ac:dyDescent="0.3">
      <c r="A8675" s="54">
        <v>45838</v>
      </c>
      <c r="B8675" s="55" t="s">
        <v>16</v>
      </c>
      <c r="C8675" s="55" t="s">
        <v>110</v>
      </c>
      <c r="D8675" s="55" t="s">
        <v>11</v>
      </c>
      <c r="E8675" s="55" t="s">
        <v>48</v>
      </c>
      <c r="F8675" s="55">
        <v>0.6875</v>
      </c>
      <c r="G8675" s="56">
        <v>0</v>
      </c>
    </row>
    <row r="8676" spans="1:7" x14ac:dyDescent="0.3">
      <c r="A8676" s="60">
        <v>45838</v>
      </c>
      <c r="B8676" s="61" t="s">
        <v>16</v>
      </c>
      <c r="C8676" s="61" t="s">
        <v>110</v>
      </c>
      <c r="D8676" s="61" t="s">
        <v>11</v>
      </c>
      <c r="E8676" s="61" t="s">
        <v>48</v>
      </c>
      <c r="F8676" s="61">
        <v>0.70833333333333337</v>
      </c>
      <c r="G8676" s="62">
        <v>0</v>
      </c>
    </row>
    <row r="8677" spans="1:7" x14ac:dyDescent="0.3">
      <c r="A8677" s="54">
        <v>45838</v>
      </c>
      <c r="B8677" s="55" t="s">
        <v>16</v>
      </c>
      <c r="C8677" s="55" t="s">
        <v>110</v>
      </c>
      <c r="D8677" s="55" t="s">
        <v>11</v>
      </c>
      <c r="E8677" s="55" t="s">
        <v>48</v>
      </c>
      <c r="F8677" s="55">
        <v>0.72916666666666663</v>
      </c>
      <c r="G8677" s="56">
        <v>0</v>
      </c>
    </row>
    <row r="8678" spans="1:7" x14ac:dyDescent="0.3">
      <c r="A8678" s="60">
        <v>45838</v>
      </c>
      <c r="B8678" s="61" t="s">
        <v>16</v>
      </c>
      <c r="C8678" s="61" t="s">
        <v>110</v>
      </c>
      <c r="D8678" s="61" t="s">
        <v>11</v>
      </c>
      <c r="E8678" s="61" t="s">
        <v>48</v>
      </c>
      <c r="F8678" s="61">
        <v>0.75</v>
      </c>
      <c r="G8678" s="62">
        <v>0</v>
      </c>
    </row>
    <row r="8679" spans="1:7" x14ac:dyDescent="0.3">
      <c r="A8679" s="54">
        <v>45838</v>
      </c>
      <c r="B8679" s="55" t="s">
        <v>16</v>
      </c>
      <c r="C8679" s="55" t="s">
        <v>110</v>
      </c>
      <c r="D8679" s="55" t="s">
        <v>11</v>
      </c>
      <c r="E8679" s="55" t="s">
        <v>48</v>
      </c>
      <c r="F8679" s="55">
        <v>0.77083333333333337</v>
      </c>
      <c r="G8679" s="56">
        <v>0</v>
      </c>
    </row>
    <row r="8680" spans="1:7" x14ac:dyDescent="0.3">
      <c r="A8680" s="60">
        <v>45838</v>
      </c>
      <c r="B8680" s="61" t="s">
        <v>16</v>
      </c>
      <c r="C8680" s="61" t="s">
        <v>110</v>
      </c>
      <c r="D8680" s="61" t="s">
        <v>11</v>
      </c>
      <c r="E8680" s="61" t="s">
        <v>48</v>
      </c>
      <c r="F8680" s="61">
        <v>0.79166666666666663</v>
      </c>
      <c r="G8680" s="62">
        <v>0</v>
      </c>
    </row>
    <row r="8681" spans="1:7" x14ac:dyDescent="0.3">
      <c r="A8681" s="54">
        <v>45838</v>
      </c>
      <c r="B8681" s="55" t="s">
        <v>16</v>
      </c>
      <c r="C8681" s="55" t="s">
        <v>110</v>
      </c>
      <c r="D8681" s="55" t="s">
        <v>11</v>
      </c>
      <c r="E8681" s="55" t="s">
        <v>48</v>
      </c>
      <c r="F8681" s="55">
        <v>0.8125</v>
      </c>
      <c r="G8681" s="56">
        <v>0</v>
      </c>
    </row>
    <row r="8682" spans="1:7" x14ac:dyDescent="0.3">
      <c r="A8682" s="60">
        <v>45838</v>
      </c>
      <c r="B8682" s="61" t="s">
        <v>16</v>
      </c>
      <c r="C8682" s="61" t="s">
        <v>110</v>
      </c>
      <c r="D8682" s="61" t="s">
        <v>11</v>
      </c>
      <c r="E8682" s="61" t="s">
        <v>48</v>
      </c>
      <c r="F8682" s="61">
        <v>0.83333333333333337</v>
      </c>
      <c r="G8682" s="62">
        <v>0</v>
      </c>
    </row>
    <row r="8683" spans="1:7" x14ac:dyDescent="0.3">
      <c r="A8683" s="54">
        <v>45838</v>
      </c>
      <c r="B8683" s="55" t="s">
        <v>16</v>
      </c>
      <c r="C8683" s="55" t="s">
        <v>110</v>
      </c>
      <c r="D8683" s="55" t="s">
        <v>11</v>
      </c>
      <c r="E8683" s="55" t="s">
        <v>48</v>
      </c>
      <c r="F8683" s="55">
        <v>0.85416666666666663</v>
      </c>
      <c r="G8683" s="56">
        <v>0</v>
      </c>
    </row>
    <row r="8684" spans="1:7" x14ac:dyDescent="0.3">
      <c r="A8684" s="60">
        <v>45838</v>
      </c>
      <c r="B8684" s="61" t="s">
        <v>16</v>
      </c>
      <c r="C8684" s="61" t="s">
        <v>110</v>
      </c>
      <c r="D8684" s="61" t="s">
        <v>11</v>
      </c>
      <c r="E8684" s="61" t="s">
        <v>48</v>
      </c>
      <c r="F8684" s="61">
        <v>0.875</v>
      </c>
      <c r="G8684" s="62">
        <v>0</v>
      </c>
    </row>
    <row r="8685" spans="1:7" x14ac:dyDescent="0.3">
      <c r="A8685" s="54">
        <v>45838</v>
      </c>
      <c r="B8685" s="55" t="s">
        <v>16</v>
      </c>
      <c r="C8685" s="55" t="s">
        <v>110</v>
      </c>
      <c r="D8685" s="55" t="s">
        <v>11</v>
      </c>
      <c r="E8685" s="55" t="s">
        <v>48</v>
      </c>
      <c r="F8685" s="55">
        <v>0.89583333333333337</v>
      </c>
      <c r="G8685" s="56">
        <v>0</v>
      </c>
    </row>
    <row r="8686" spans="1:7" x14ac:dyDescent="0.3">
      <c r="A8686" s="60">
        <v>45838</v>
      </c>
      <c r="B8686" s="61" t="s">
        <v>16</v>
      </c>
      <c r="C8686" s="61" t="s">
        <v>110</v>
      </c>
      <c r="D8686" s="61" t="s">
        <v>11</v>
      </c>
      <c r="E8686" s="61" t="s">
        <v>48</v>
      </c>
      <c r="F8686" s="61">
        <v>0.91666666666666663</v>
      </c>
      <c r="G8686" s="62">
        <v>0</v>
      </c>
    </row>
    <row r="8687" spans="1:7" x14ac:dyDescent="0.3">
      <c r="A8687" s="54">
        <v>45838</v>
      </c>
      <c r="B8687" s="55" t="s">
        <v>16</v>
      </c>
      <c r="C8687" s="55" t="s">
        <v>110</v>
      </c>
      <c r="D8687" s="55" t="s">
        <v>11</v>
      </c>
      <c r="E8687" s="55" t="s">
        <v>48</v>
      </c>
      <c r="F8687" s="55">
        <v>0.9375</v>
      </c>
      <c r="G8687" s="56">
        <v>0</v>
      </c>
    </row>
    <row r="8688" spans="1:7" x14ac:dyDescent="0.3">
      <c r="A8688" s="60">
        <v>45838</v>
      </c>
      <c r="B8688" s="61" t="s">
        <v>16</v>
      </c>
      <c r="C8688" s="61" t="s">
        <v>110</v>
      </c>
      <c r="D8688" s="61" t="s">
        <v>11</v>
      </c>
      <c r="E8688" s="61" t="s">
        <v>48</v>
      </c>
      <c r="F8688" s="61">
        <v>0.95833333333333337</v>
      </c>
      <c r="G8688" s="62">
        <v>0</v>
      </c>
    </row>
    <row r="8689" spans="1:7" x14ac:dyDescent="0.3">
      <c r="A8689" s="54">
        <v>45838</v>
      </c>
      <c r="B8689" s="55" t="s">
        <v>16</v>
      </c>
      <c r="C8689" s="55" t="s">
        <v>110</v>
      </c>
      <c r="D8689" s="55" t="s">
        <v>11</v>
      </c>
      <c r="E8689" s="55" t="s">
        <v>48</v>
      </c>
      <c r="F8689" s="55">
        <v>0.97916666666666663</v>
      </c>
      <c r="G8689" s="56">
        <v>0</v>
      </c>
    </row>
    <row r="8690" spans="1:7" x14ac:dyDescent="0.3">
      <c r="A8690" s="60">
        <v>45839</v>
      </c>
      <c r="B8690" s="61" t="s">
        <v>16</v>
      </c>
      <c r="C8690" s="61" t="s">
        <v>110</v>
      </c>
      <c r="D8690" s="61" t="s">
        <v>11</v>
      </c>
      <c r="E8690" s="61" t="s">
        <v>48</v>
      </c>
      <c r="F8690" s="61">
        <v>0</v>
      </c>
      <c r="G8690" s="62">
        <v>0</v>
      </c>
    </row>
    <row r="8691" spans="1:7" x14ac:dyDescent="0.3">
      <c r="A8691" s="54">
        <v>45839</v>
      </c>
      <c r="B8691" s="55" t="s">
        <v>17</v>
      </c>
      <c r="C8691" s="55" t="s">
        <v>110</v>
      </c>
      <c r="D8691" s="55" t="s">
        <v>5</v>
      </c>
      <c r="E8691" s="55" t="s">
        <v>48</v>
      </c>
      <c r="F8691" s="55">
        <v>2.0833333333333329E-2</v>
      </c>
      <c r="G8691" s="56" cm="1">
        <f t="array" ref="G8691:G8738">IF(LOAD_RESULTS!$C$3 = "MENU",ABS(_xlfn.IFS(AND(PER_MONTH!$B8643="January",PER_MONTH!$E8643="Working Day"),Table3[Jan_WD],AND(PER_MONTH!$B8643="January",PER_MONTH!$E8643="Non-Working Day"),Table3[Jan_NWD],AND(PER_MONTH!$B8643="February",PER_MONTH!$E8643="Working Day"),Table3[Feb_WD],AND(PER_MONTH!$B8643="February",PER_MONTH!$E8643="Non-Working Day"),Table3[Feb_NWD], AND(PER_MONTH!$B8643 = "March", PER_MONTH!$E8643 = "Working Day"), Table3[Mar_WD],  AND(PER_MONTH!$B8643 = "March", PER_MONTH!$E8643 = "Non-Working Day"), Table3[Mar_NWD], AND(PER_MONTH!$B8643 = "April", PER_MONTH!$E8643 = "Working Day"), Table3[Apr_WD], AND(PER_MONTH!$B8643 = "April", PER_MONTH!$E8643 = "Non-Working Day"), Table3[Apr_NWD], AND(PER_MONTH!$B8643 = "May", PER_MONTH!$E8643 = "Working Day"), Table3[May_WD], AND(PER_MONTH!$B8643 = "May", PER_MONTH!$E8643 = "Non-Working Day"), Table3[May_NWD], AND(PER_MONTH!$B8643 = "June", PER_MONTH!$E8643 = "Working Day"), Table3[Jun_WD], AND(PER_MONTH!$B8643 = "June", PER_MONTH!$E8643 = "Non-Working Day"), Table3[Jun_NWD], AND(PER_MONTH!$B8643 = "July", PER_MONTH!$E8643 = "Working Day"), Table3[Jul_WD], AND(PER_MONTH!$B8643 = "July", PER_MONTH!$E8643 = "Non-Working Day"), Table3[Jul_NWD], AND(PER_MONTH!$B8643 = "August", PER_MONTH!$E8643 = "Working Day"), Table3[Aug_WD], AND(PER_MONTH!$B8643 = "August", PER_MONTH!$E8643 = "Non-Working Day"), Table3[Aug_NWD], AND(PER_MONTH!$B8643 = "September", PER_MONTH!$E8643 = "Working Day"), Table3[Sep_WD], AND(PER_MONTH!$B8643 = "September", PER_MONTH!$E8643 = "Non-Working Day"), Table3[Sep_NWD], AND(PER_MONTH!$B8643 = "October", PER_MONTH!$E8643 = "Working Day"), Table3[Oct_WD], AND(PER_MONTH!$B8643 = "October", PER_MONTH!$E8643 = "Non-Working Day"), Table3[Oct_NWD], AND(PER_MONTH!$B8643 = "November", PER_MONTH!$E8643 = "Working Day"), Table3[Nov_WD], AND(PER_MONTH!$B8643 = "November", PER_MONTH!$E8643 = "Non-Working Day"), Table3[Nov_NWD], AND(PER_MONTH!$B8643 = "December", PER_MONTH!$E8643 = "Working Day"), Table3[Dec_WD], AND(PER_MONTH!$B8643 = "December", PER_MONTH!$E8643 = "Non-Working Day"), Table3[Dec_NWD])),_xlfn.IFS(AND(PER_MONTH!$B8643="January",PER_MONTH!$E8643="Working Day"),Table3[Jan_WD],AND(PER_MONTH!$B8643="January",PER_MONTH!$E8643="Non-Working Day"),Table3[Jan_NWD],AND(PER_MONTH!$B8643="February",PER_MONTH!$E8643="Working Day"),Table3[Feb_WD],AND(PER_MONTH!$B8643="February",PER_MONTH!$E8643="Non-Working Day"),Table3[Feb_NWD], AND(PER_MONTH!$B8643 = "March", PER_MONTH!$E8643 = "Working Day"), Table3[Mar_WD],  AND(PER_MONTH!$B8643 = "March", PER_MONTH!$E8643 = "Non-Working Day"), Table3[Mar_NWD], AND(PER_MONTH!$B8643 = "April", PER_MONTH!$E8643 = "Working Day"), Table3[Apr_WD], AND(PER_MONTH!$B8643 = "April", PER_MONTH!$E8643 = "Non-Working Day"), Table3[Apr_NWD], AND(PER_MONTH!$B8643 = "May", PER_MONTH!$E8643 = "Working Day"), Table3[May_WD], AND(PER_MONTH!$B8643 = "May", PER_MONTH!$E8643 = "Non-Working Day"), Table3[May_NWD], AND(PER_MONTH!$B8643 = "June", PER_MONTH!$E8643 = "Working Day"), Table3[Jun_WD], AND(PER_MONTH!$B8643 = "June", PER_MONTH!$E8643 = "Non-Working Day"), Table3[Jun_NWD], AND(PER_MONTH!$B8643 = "July", PER_MONTH!$E8643 = "Working Day"), Table3[Jul_WD], AND(PER_MONTH!$B8643 = "July", PER_MONTH!$E8643 = "Non-Working Day"), Table3[Jul_NWD], AND(PER_MONTH!$B8643 = "August", PER_MONTH!$E8643 = "Working Day"), Table3[Aug_WD], AND(PER_MONTH!$B8643 = "August", PER_MONTH!$E8643 = "Non-Working Day"), Table3[Aug_NWD], AND(PER_MONTH!$B8643 = "September", PER_MONTH!$E8643 = "Working Day"), Table3[Sep_WD], AND(PER_MONTH!$B8643 = "September", PER_MONTH!$E8643 = "Non-Working Day"), Table3[Sep_NWD], AND(PER_MONTH!$B8643 = "October", PER_MONTH!$E8643 = "Working Day"), Table3[Oct_WD], AND(PER_MONTH!$B8643 = "October", PER_MONTH!$E8643 = "Non-Working Day"), Table3[Oct_NWD], AND(PER_MONTH!$B8643 = "November", PER_MONTH!$E8643 = "Working Day"), Table3[Nov_WD], AND(PER_MONTH!$B8643 = "November", PER_MONTH!$E8643 = "Non-Working Day"), Table3[Nov_NWD], AND(PER_MONTH!$B8643 = "December", PER_MONTH!$E8643 = "Working Day"), Table3[Dec_WD], AND(PER_MONTH!$B8643 = "December", PER_MONTH!$E8643 = "Non-Working Day"), Table3[Dec_NWD]))</f>
        <v>0</v>
      </c>
    </row>
    <row r="8692" spans="1:7" x14ac:dyDescent="0.3">
      <c r="A8692" s="60">
        <v>45839</v>
      </c>
      <c r="B8692" s="61" t="s">
        <v>17</v>
      </c>
      <c r="C8692" s="61" t="s">
        <v>110</v>
      </c>
      <c r="D8692" s="61" t="s">
        <v>5</v>
      </c>
      <c r="E8692" s="61" t="s">
        <v>48</v>
      </c>
      <c r="F8692" s="61">
        <v>4.1666666666666657E-2</v>
      </c>
      <c r="G8692" s="62">
        <v>0</v>
      </c>
    </row>
    <row r="8693" spans="1:7" x14ac:dyDescent="0.3">
      <c r="A8693" s="54">
        <v>45839</v>
      </c>
      <c r="B8693" s="55" t="s">
        <v>17</v>
      </c>
      <c r="C8693" s="55" t="s">
        <v>110</v>
      </c>
      <c r="D8693" s="55" t="s">
        <v>5</v>
      </c>
      <c r="E8693" s="55" t="s">
        <v>48</v>
      </c>
      <c r="F8693" s="55">
        <v>6.25E-2</v>
      </c>
      <c r="G8693" s="56">
        <v>0</v>
      </c>
    </row>
    <row r="8694" spans="1:7" x14ac:dyDescent="0.3">
      <c r="A8694" s="60">
        <v>45839</v>
      </c>
      <c r="B8694" s="61" t="s">
        <v>17</v>
      </c>
      <c r="C8694" s="61" t="s">
        <v>110</v>
      </c>
      <c r="D8694" s="61" t="s">
        <v>5</v>
      </c>
      <c r="E8694" s="61" t="s">
        <v>48</v>
      </c>
      <c r="F8694" s="61">
        <v>8.3333333333333329E-2</v>
      </c>
      <c r="G8694" s="62">
        <v>0</v>
      </c>
    </row>
    <row r="8695" spans="1:7" x14ac:dyDescent="0.3">
      <c r="A8695" s="54">
        <v>45839</v>
      </c>
      <c r="B8695" s="55" t="s">
        <v>17</v>
      </c>
      <c r="C8695" s="55" t="s">
        <v>110</v>
      </c>
      <c r="D8695" s="55" t="s">
        <v>5</v>
      </c>
      <c r="E8695" s="55" t="s">
        <v>48</v>
      </c>
      <c r="F8695" s="55">
        <v>0.1041666666666667</v>
      </c>
      <c r="G8695" s="56">
        <v>0</v>
      </c>
    </row>
    <row r="8696" spans="1:7" x14ac:dyDescent="0.3">
      <c r="A8696" s="60">
        <v>45839</v>
      </c>
      <c r="B8696" s="61" t="s">
        <v>17</v>
      </c>
      <c r="C8696" s="61" t="s">
        <v>110</v>
      </c>
      <c r="D8696" s="61" t="s">
        <v>5</v>
      </c>
      <c r="E8696" s="61" t="s">
        <v>48</v>
      </c>
      <c r="F8696" s="61">
        <v>0.125</v>
      </c>
      <c r="G8696" s="62">
        <v>0</v>
      </c>
    </row>
    <row r="8697" spans="1:7" x14ac:dyDescent="0.3">
      <c r="A8697" s="54">
        <v>45839</v>
      </c>
      <c r="B8697" s="55" t="s">
        <v>17</v>
      </c>
      <c r="C8697" s="55" t="s">
        <v>110</v>
      </c>
      <c r="D8697" s="55" t="s">
        <v>5</v>
      </c>
      <c r="E8697" s="55" t="s">
        <v>48</v>
      </c>
      <c r="F8697" s="55">
        <v>0.14583333333333329</v>
      </c>
      <c r="G8697" s="56">
        <v>0</v>
      </c>
    </row>
    <row r="8698" spans="1:7" x14ac:dyDescent="0.3">
      <c r="A8698" s="60">
        <v>45839</v>
      </c>
      <c r="B8698" s="61" t="s">
        <v>17</v>
      </c>
      <c r="C8698" s="61" t="s">
        <v>110</v>
      </c>
      <c r="D8698" s="61" t="s">
        <v>5</v>
      </c>
      <c r="E8698" s="61" t="s">
        <v>48</v>
      </c>
      <c r="F8698" s="61">
        <v>0.16666666666666671</v>
      </c>
      <c r="G8698" s="62">
        <v>0</v>
      </c>
    </row>
    <row r="8699" spans="1:7" x14ac:dyDescent="0.3">
      <c r="A8699" s="54">
        <v>45839</v>
      </c>
      <c r="B8699" s="55" t="s">
        <v>17</v>
      </c>
      <c r="C8699" s="55" t="s">
        <v>110</v>
      </c>
      <c r="D8699" s="55" t="s">
        <v>5</v>
      </c>
      <c r="E8699" s="55" t="s">
        <v>48</v>
      </c>
      <c r="F8699" s="55">
        <v>0.1875</v>
      </c>
      <c r="G8699" s="56">
        <v>0</v>
      </c>
    </row>
    <row r="8700" spans="1:7" x14ac:dyDescent="0.3">
      <c r="A8700" s="60">
        <v>45839</v>
      </c>
      <c r="B8700" s="61" t="s">
        <v>17</v>
      </c>
      <c r="C8700" s="61" t="s">
        <v>110</v>
      </c>
      <c r="D8700" s="61" t="s">
        <v>5</v>
      </c>
      <c r="E8700" s="61" t="s">
        <v>48</v>
      </c>
      <c r="F8700" s="61">
        <v>0.20833333333333329</v>
      </c>
      <c r="G8700" s="62">
        <v>0</v>
      </c>
    </row>
    <row r="8701" spans="1:7" x14ac:dyDescent="0.3">
      <c r="A8701" s="54">
        <v>45839</v>
      </c>
      <c r="B8701" s="55" t="s">
        <v>17</v>
      </c>
      <c r="C8701" s="55" t="s">
        <v>110</v>
      </c>
      <c r="D8701" s="55" t="s">
        <v>5</v>
      </c>
      <c r="E8701" s="55" t="s">
        <v>48</v>
      </c>
      <c r="F8701" s="55">
        <v>0.22916666666666671</v>
      </c>
      <c r="G8701" s="56">
        <v>0</v>
      </c>
    </row>
    <row r="8702" spans="1:7" x14ac:dyDescent="0.3">
      <c r="A8702" s="60">
        <v>45839</v>
      </c>
      <c r="B8702" s="61" t="s">
        <v>17</v>
      </c>
      <c r="C8702" s="61" t="s">
        <v>110</v>
      </c>
      <c r="D8702" s="61" t="s">
        <v>5</v>
      </c>
      <c r="E8702" s="61" t="s">
        <v>48</v>
      </c>
      <c r="F8702" s="61">
        <v>0.25</v>
      </c>
      <c r="G8702" s="62">
        <v>0</v>
      </c>
    </row>
    <row r="8703" spans="1:7" x14ac:dyDescent="0.3">
      <c r="A8703" s="54">
        <v>45839</v>
      </c>
      <c r="B8703" s="55" t="s">
        <v>17</v>
      </c>
      <c r="C8703" s="55" t="s">
        <v>110</v>
      </c>
      <c r="D8703" s="55" t="s">
        <v>5</v>
      </c>
      <c r="E8703" s="55" t="s">
        <v>48</v>
      </c>
      <c r="F8703" s="55">
        <v>0.27083333333333331</v>
      </c>
      <c r="G8703" s="56">
        <v>0</v>
      </c>
    </row>
    <row r="8704" spans="1:7" x14ac:dyDescent="0.3">
      <c r="A8704" s="60">
        <v>45839</v>
      </c>
      <c r="B8704" s="61" t="s">
        <v>17</v>
      </c>
      <c r="C8704" s="61" t="s">
        <v>110</v>
      </c>
      <c r="D8704" s="61" t="s">
        <v>5</v>
      </c>
      <c r="E8704" s="61" t="s">
        <v>48</v>
      </c>
      <c r="F8704" s="61">
        <v>0.29166666666666669</v>
      </c>
      <c r="G8704" s="62">
        <v>0</v>
      </c>
    </row>
    <row r="8705" spans="1:7" x14ac:dyDescent="0.3">
      <c r="A8705" s="54">
        <v>45839</v>
      </c>
      <c r="B8705" s="55" t="s">
        <v>17</v>
      </c>
      <c r="C8705" s="55" t="s">
        <v>110</v>
      </c>
      <c r="D8705" s="55" t="s">
        <v>5</v>
      </c>
      <c r="E8705" s="55" t="s">
        <v>48</v>
      </c>
      <c r="F8705" s="55">
        <v>0.3125</v>
      </c>
      <c r="G8705" s="56">
        <v>0</v>
      </c>
    </row>
    <row r="8706" spans="1:7" x14ac:dyDescent="0.3">
      <c r="A8706" s="60">
        <v>45839</v>
      </c>
      <c r="B8706" s="61" t="s">
        <v>17</v>
      </c>
      <c r="C8706" s="61" t="s">
        <v>110</v>
      </c>
      <c r="D8706" s="61" t="s">
        <v>5</v>
      </c>
      <c r="E8706" s="61" t="s">
        <v>48</v>
      </c>
      <c r="F8706" s="61">
        <v>0.33333333333333331</v>
      </c>
      <c r="G8706" s="62">
        <v>0</v>
      </c>
    </row>
    <row r="8707" spans="1:7" x14ac:dyDescent="0.3">
      <c r="A8707" s="54">
        <v>45839</v>
      </c>
      <c r="B8707" s="55" t="s">
        <v>17</v>
      </c>
      <c r="C8707" s="55" t="s">
        <v>110</v>
      </c>
      <c r="D8707" s="55" t="s">
        <v>5</v>
      </c>
      <c r="E8707" s="55" t="s">
        <v>48</v>
      </c>
      <c r="F8707" s="55">
        <v>0.35416666666666669</v>
      </c>
      <c r="G8707" s="56">
        <v>0</v>
      </c>
    </row>
    <row r="8708" spans="1:7" x14ac:dyDescent="0.3">
      <c r="A8708" s="60">
        <v>45839</v>
      </c>
      <c r="B8708" s="61" t="s">
        <v>17</v>
      </c>
      <c r="C8708" s="61" t="s">
        <v>110</v>
      </c>
      <c r="D8708" s="61" t="s">
        <v>5</v>
      </c>
      <c r="E8708" s="61" t="s">
        <v>48</v>
      </c>
      <c r="F8708" s="61">
        <v>0.375</v>
      </c>
      <c r="G8708" s="62">
        <v>0</v>
      </c>
    </row>
    <row r="8709" spans="1:7" x14ac:dyDescent="0.3">
      <c r="A8709" s="54">
        <v>45839</v>
      </c>
      <c r="B8709" s="55" t="s">
        <v>17</v>
      </c>
      <c r="C8709" s="55" t="s">
        <v>110</v>
      </c>
      <c r="D8709" s="55" t="s">
        <v>5</v>
      </c>
      <c r="E8709" s="55" t="s">
        <v>48</v>
      </c>
      <c r="F8709" s="55">
        <v>0.39583333333333331</v>
      </c>
      <c r="G8709" s="56">
        <v>0</v>
      </c>
    </row>
    <row r="8710" spans="1:7" x14ac:dyDescent="0.3">
      <c r="A8710" s="60">
        <v>45839</v>
      </c>
      <c r="B8710" s="61" t="s">
        <v>17</v>
      </c>
      <c r="C8710" s="61" t="s">
        <v>110</v>
      </c>
      <c r="D8710" s="61" t="s">
        <v>5</v>
      </c>
      <c r="E8710" s="61" t="s">
        <v>48</v>
      </c>
      <c r="F8710" s="61">
        <v>0.41666666666666669</v>
      </c>
      <c r="G8710" s="62">
        <v>0</v>
      </c>
    </row>
    <row r="8711" spans="1:7" x14ac:dyDescent="0.3">
      <c r="A8711" s="54">
        <v>45839</v>
      </c>
      <c r="B8711" s="55" t="s">
        <v>17</v>
      </c>
      <c r="C8711" s="55" t="s">
        <v>110</v>
      </c>
      <c r="D8711" s="55" t="s">
        <v>5</v>
      </c>
      <c r="E8711" s="55" t="s">
        <v>48</v>
      </c>
      <c r="F8711" s="55">
        <v>0.4375</v>
      </c>
      <c r="G8711" s="56">
        <v>0</v>
      </c>
    </row>
    <row r="8712" spans="1:7" x14ac:dyDescent="0.3">
      <c r="A8712" s="60">
        <v>45839</v>
      </c>
      <c r="B8712" s="61" t="s">
        <v>17</v>
      </c>
      <c r="C8712" s="61" t="s">
        <v>110</v>
      </c>
      <c r="D8712" s="61" t="s">
        <v>5</v>
      </c>
      <c r="E8712" s="61" t="s">
        <v>48</v>
      </c>
      <c r="F8712" s="61">
        <v>0.45833333333333331</v>
      </c>
      <c r="G8712" s="62">
        <v>0</v>
      </c>
    </row>
    <row r="8713" spans="1:7" x14ac:dyDescent="0.3">
      <c r="A8713" s="54">
        <v>45839</v>
      </c>
      <c r="B8713" s="55" t="s">
        <v>17</v>
      </c>
      <c r="C8713" s="55" t="s">
        <v>110</v>
      </c>
      <c r="D8713" s="55" t="s">
        <v>5</v>
      </c>
      <c r="E8713" s="55" t="s">
        <v>48</v>
      </c>
      <c r="F8713" s="55">
        <v>0.47916666666666669</v>
      </c>
      <c r="G8713" s="56">
        <v>0</v>
      </c>
    </row>
    <row r="8714" spans="1:7" x14ac:dyDescent="0.3">
      <c r="A8714" s="60">
        <v>45839</v>
      </c>
      <c r="B8714" s="61" t="s">
        <v>17</v>
      </c>
      <c r="C8714" s="61" t="s">
        <v>110</v>
      </c>
      <c r="D8714" s="61" t="s">
        <v>5</v>
      </c>
      <c r="E8714" s="61" t="s">
        <v>48</v>
      </c>
      <c r="F8714" s="61">
        <v>0.5</v>
      </c>
      <c r="G8714" s="62">
        <v>0</v>
      </c>
    </row>
    <row r="8715" spans="1:7" x14ac:dyDescent="0.3">
      <c r="A8715" s="54">
        <v>45839</v>
      </c>
      <c r="B8715" s="55" t="s">
        <v>17</v>
      </c>
      <c r="C8715" s="55" t="s">
        <v>110</v>
      </c>
      <c r="D8715" s="55" t="s">
        <v>5</v>
      </c>
      <c r="E8715" s="55" t="s">
        <v>48</v>
      </c>
      <c r="F8715" s="55">
        <v>0.52083333333333337</v>
      </c>
      <c r="G8715" s="56">
        <v>0</v>
      </c>
    </row>
    <row r="8716" spans="1:7" x14ac:dyDescent="0.3">
      <c r="A8716" s="60">
        <v>45839</v>
      </c>
      <c r="B8716" s="61" t="s">
        <v>17</v>
      </c>
      <c r="C8716" s="61" t="s">
        <v>110</v>
      </c>
      <c r="D8716" s="61" t="s">
        <v>5</v>
      </c>
      <c r="E8716" s="61" t="s">
        <v>48</v>
      </c>
      <c r="F8716" s="61">
        <v>0.54166666666666663</v>
      </c>
      <c r="G8716" s="62">
        <v>0</v>
      </c>
    </row>
    <row r="8717" spans="1:7" x14ac:dyDescent="0.3">
      <c r="A8717" s="54">
        <v>45839</v>
      </c>
      <c r="B8717" s="55" t="s">
        <v>17</v>
      </c>
      <c r="C8717" s="55" t="s">
        <v>110</v>
      </c>
      <c r="D8717" s="55" t="s">
        <v>5</v>
      </c>
      <c r="E8717" s="55" t="s">
        <v>48</v>
      </c>
      <c r="F8717" s="55">
        <v>0.5625</v>
      </c>
      <c r="G8717" s="56">
        <v>0</v>
      </c>
    </row>
    <row r="8718" spans="1:7" x14ac:dyDescent="0.3">
      <c r="A8718" s="60">
        <v>45839</v>
      </c>
      <c r="B8718" s="61" t="s">
        <v>17</v>
      </c>
      <c r="C8718" s="61" t="s">
        <v>110</v>
      </c>
      <c r="D8718" s="61" t="s">
        <v>5</v>
      </c>
      <c r="E8718" s="61" t="s">
        <v>48</v>
      </c>
      <c r="F8718" s="61">
        <v>0.58333333333333337</v>
      </c>
      <c r="G8718" s="62">
        <v>0</v>
      </c>
    </row>
    <row r="8719" spans="1:7" x14ac:dyDescent="0.3">
      <c r="A8719" s="54">
        <v>45839</v>
      </c>
      <c r="B8719" s="55" t="s">
        <v>17</v>
      </c>
      <c r="C8719" s="55" t="s">
        <v>110</v>
      </c>
      <c r="D8719" s="55" t="s">
        <v>5</v>
      </c>
      <c r="E8719" s="55" t="s">
        <v>48</v>
      </c>
      <c r="F8719" s="55">
        <v>0.60416666666666663</v>
      </c>
      <c r="G8719" s="56">
        <v>0</v>
      </c>
    </row>
    <row r="8720" spans="1:7" x14ac:dyDescent="0.3">
      <c r="A8720" s="60">
        <v>45839</v>
      </c>
      <c r="B8720" s="61" t="s">
        <v>17</v>
      </c>
      <c r="C8720" s="61" t="s">
        <v>110</v>
      </c>
      <c r="D8720" s="61" t="s">
        <v>5</v>
      </c>
      <c r="E8720" s="61" t="s">
        <v>48</v>
      </c>
      <c r="F8720" s="61">
        <v>0.625</v>
      </c>
      <c r="G8720" s="62">
        <v>0</v>
      </c>
    </row>
    <row r="8721" spans="1:7" x14ac:dyDescent="0.3">
      <c r="A8721" s="54">
        <v>45839</v>
      </c>
      <c r="B8721" s="55" t="s">
        <v>17</v>
      </c>
      <c r="C8721" s="55" t="s">
        <v>110</v>
      </c>
      <c r="D8721" s="55" t="s">
        <v>5</v>
      </c>
      <c r="E8721" s="55" t="s">
        <v>48</v>
      </c>
      <c r="F8721" s="55">
        <v>0.64583333333333337</v>
      </c>
      <c r="G8721" s="56">
        <v>0</v>
      </c>
    </row>
    <row r="8722" spans="1:7" x14ac:dyDescent="0.3">
      <c r="A8722" s="60">
        <v>45839</v>
      </c>
      <c r="B8722" s="61" t="s">
        <v>17</v>
      </c>
      <c r="C8722" s="61" t="s">
        <v>110</v>
      </c>
      <c r="D8722" s="61" t="s">
        <v>5</v>
      </c>
      <c r="E8722" s="61" t="s">
        <v>48</v>
      </c>
      <c r="F8722" s="61">
        <v>0.66666666666666663</v>
      </c>
      <c r="G8722" s="62">
        <v>0</v>
      </c>
    </row>
    <row r="8723" spans="1:7" x14ac:dyDescent="0.3">
      <c r="A8723" s="54">
        <v>45839</v>
      </c>
      <c r="B8723" s="55" t="s">
        <v>17</v>
      </c>
      <c r="C8723" s="55" t="s">
        <v>110</v>
      </c>
      <c r="D8723" s="55" t="s">
        <v>5</v>
      </c>
      <c r="E8723" s="55" t="s">
        <v>48</v>
      </c>
      <c r="F8723" s="55">
        <v>0.6875</v>
      </c>
      <c r="G8723" s="56">
        <v>0</v>
      </c>
    </row>
    <row r="8724" spans="1:7" x14ac:dyDescent="0.3">
      <c r="A8724" s="60">
        <v>45839</v>
      </c>
      <c r="B8724" s="61" t="s">
        <v>17</v>
      </c>
      <c r="C8724" s="61" t="s">
        <v>110</v>
      </c>
      <c r="D8724" s="61" t="s">
        <v>5</v>
      </c>
      <c r="E8724" s="61" t="s">
        <v>48</v>
      </c>
      <c r="F8724" s="61">
        <v>0.70833333333333337</v>
      </c>
      <c r="G8724" s="62">
        <v>0</v>
      </c>
    </row>
    <row r="8725" spans="1:7" x14ac:dyDescent="0.3">
      <c r="A8725" s="54">
        <v>45839</v>
      </c>
      <c r="B8725" s="55" t="s">
        <v>17</v>
      </c>
      <c r="C8725" s="55" t="s">
        <v>110</v>
      </c>
      <c r="D8725" s="55" t="s">
        <v>5</v>
      </c>
      <c r="E8725" s="55" t="s">
        <v>48</v>
      </c>
      <c r="F8725" s="55">
        <v>0.72916666666666663</v>
      </c>
      <c r="G8725" s="56">
        <v>0</v>
      </c>
    </row>
    <row r="8726" spans="1:7" x14ac:dyDescent="0.3">
      <c r="A8726" s="60">
        <v>45839</v>
      </c>
      <c r="B8726" s="61" t="s">
        <v>17</v>
      </c>
      <c r="C8726" s="61" t="s">
        <v>110</v>
      </c>
      <c r="D8726" s="61" t="s">
        <v>5</v>
      </c>
      <c r="E8726" s="61" t="s">
        <v>48</v>
      </c>
      <c r="F8726" s="61">
        <v>0.75</v>
      </c>
      <c r="G8726" s="62">
        <v>0</v>
      </c>
    </row>
    <row r="8727" spans="1:7" x14ac:dyDescent="0.3">
      <c r="A8727" s="54">
        <v>45839</v>
      </c>
      <c r="B8727" s="55" t="s">
        <v>17</v>
      </c>
      <c r="C8727" s="55" t="s">
        <v>110</v>
      </c>
      <c r="D8727" s="55" t="s">
        <v>5</v>
      </c>
      <c r="E8727" s="55" t="s">
        <v>48</v>
      </c>
      <c r="F8727" s="55">
        <v>0.77083333333333337</v>
      </c>
      <c r="G8727" s="56">
        <v>0</v>
      </c>
    </row>
    <row r="8728" spans="1:7" x14ac:dyDescent="0.3">
      <c r="A8728" s="60">
        <v>45839</v>
      </c>
      <c r="B8728" s="61" t="s">
        <v>17</v>
      </c>
      <c r="C8728" s="61" t="s">
        <v>110</v>
      </c>
      <c r="D8728" s="61" t="s">
        <v>5</v>
      </c>
      <c r="E8728" s="61" t="s">
        <v>48</v>
      </c>
      <c r="F8728" s="61">
        <v>0.79166666666666663</v>
      </c>
      <c r="G8728" s="62">
        <v>0</v>
      </c>
    </row>
    <row r="8729" spans="1:7" x14ac:dyDescent="0.3">
      <c r="A8729" s="54">
        <v>45839</v>
      </c>
      <c r="B8729" s="55" t="s">
        <v>17</v>
      </c>
      <c r="C8729" s="55" t="s">
        <v>110</v>
      </c>
      <c r="D8729" s="55" t="s">
        <v>5</v>
      </c>
      <c r="E8729" s="55" t="s">
        <v>48</v>
      </c>
      <c r="F8729" s="55">
        <v>0.8125</v>
      </c>
      <c r="G8729" s="56">
        <v>0</v>
      </c>
    </row>
    <row r="8730" spans="1:7" x14ac:dyDescent="0.3">
      <c r="A8730" s="60">
        <v>45839</v>
      </c>
      <c r="B8730" s="61" t="s">
        <v>17</v>
      </c>
      <c r="C8730" s="61" t="s">
        <v>110</v>
      </c>
      <c r="D8730" s="61" t="s">
        <v>5</v>
      </c>
      <c r="E8730" s="61" t="s">
        <v>48</v>
      </c>
      <c r="F8730" s="61">
        <v>0.83333333333333337</v>
      </c>
      <c r="G8730" s="62">
        <v>0</v>
      </c>
    </row>
    <row r="8731" spans="1:7" x14ac:dyDescent="0.3">
      <c r="A8731" s="54">
        <v>45839</v>
      </c>
      <c r="B8731" s="55" t="s">
        <v>17</v>
      </c>
      <c r="C8731" s="55" t="s">
        <v>110</v>
      </c>
      <c r="D8731" s="55" t="s">
        <v>5</v>
      </c>
      <c r="E8731" s="55" t="s">
        <v>48</v>
      </c>
      <c r="F8731" s="55">
        <v>0.85416666666666663</v>
      </c>
      <c r="G8731" s="56">
        <v>0</v>
      </c>
    </row>
    <row r="8732" spans="1:7" x14ac:dyDescent="0.3">
      <c r="A8732" s="60">
        <v>45839</v>
      </c>
      <c r="B8732" s="61" t="s">
        <v>17</v>
      </c>
      <c r="C8732" s="61" t="s">
        <v>110</v>
      </c>
      <c r="D8732" s="61" t="s">
        <v>5</v>
      </c>
      <c r="E8732" s="61" t="s">
        <v>48</v>
      </c>
      <c r="F8732" s="61">
        <v>0.875</v>
      </c>
      <c r="G8732" s="62">
        <v>0</v>
      </c>
    </row>
    <row r="8733" spans="1:7" x14ac:dyDescent="0.3">
      <c r="A8733" s="54">
        <v>45839</v>
      </c>
      <c r="B8733" s="55" t="s">
        <v>17</v>
      </c>
      <c r="C8733" s="55" t="s">
        <v>110</v>
      </c>
      <c r="D8733" s="55" t="s">
        <v>5</v>
      </c>
      <c r="E8733" s="55" t="s">
        <v>48</v>
      </c>
      <c r="F8733" s="55">
        <v>0.89583333333333337</v>
      </c>
      <c r="G8733" s="56">
        <v>0</v>
      </c>
    </row>
    <row r="8734" spans="1:7" x14ac:dyDescent="0.3">
      <c r="A8734" s="60">
        <v>45839</v>
      </c>
      <c r="B8734" s="61" t="s">
        <v>17</v>
      </c>
      <c r="C8734" s="61" t="s">
        <v>110</v>
      </c>
      <c r="D8734" s="61" t="s">
        <v>5</v>
      </c>
      <c r="E8734" s="61" t="s">
        <v>48</v>
      </c>
      <c r="F8734" s="61">
        <v>0.91666666666666663</v>
      </c>
      <c r="G8734" s="62">
        <v>0</v>
      </c>
    </row>
    <row r="8735" spans="1:7" x14ac:dyDescent="0.3">
      <c r="A8735" s="54">
        <v>45839</v>
      </c>
      <c r="B8735" s="55" t="s">
        <v>17</v>
      </c>
      <c r="C8735" s="55" t="s">
        <v>110</v>
      </c>
      <c r="D8735" s="55" t="s">
        <v>5</v>
      </c>
      <c r="E8735" s="55" t="s">
        <v>48</v>
      </c>
      <c r="F8735" s="55">
        <v>0.9375</v>
      </c>
      <c r="G8735" s="56">
        <v>0</v>
      </c>
    </row>
    <row r="8736" spans="1:7" x14ac:dyDescent="0.3">
      <c r="A8736" s="60">
        <v>45839</v>
      </c>
      <c r="B8736" s="61" t="s">
        <v>17</v>
      </c>
      <c r="C8736" s="61" t="s">
        <v>110</v>
      </c>
      <c r="D8736" s="61" t="s">
        <v>5</v>
      </c>
      <c r="E8736" s="61" t="s">
        <v>48</v>
      </c>
      <c r="F8736" s="61">
        <v>0.95833333333333337</v>
      </c>
      <c r="G8736" s="62">
        <v>0</v>
      </c>
    </row>
    <row r="8737" spans="1:7" x14ac:dyDescent="0.3">
      <c r="A8737" s="54">
        <v>45839</v>
      </c>
      <c r="B8737" s="55" t="s">
        <v>17</v>
      </c>
      <c r="C8737" s="55" t="s">
        <v>110</v>
      </c>
      <c r="D8737" s="55" t="s">
        <v>5</v>
      </c>
      <c r="E8737" s="55" t="s">
        <v>48</v>
      </c>
      <c r="F8737" s="55">
        <v>0.97916666666666663</v>
      </c>
      <c r="G8737" s="56">
        <v>0</v>
      </c>
    </row>
    <row r="8738" spans="1:7" x14ac:dyDescent="0.3">
      <c r="A8738" s="60">
        <v>45840</v>
      </c>
      <c r="B8738" s="61" t="s">
        <v>17</v>
      </c>
      <c r="C8738" s="61" t="s">
        <v>110</v>
      </c>
      <c r="D8738" s="61" t="s">
        <v>5</v>
      </c>
      <c r="E8738" s="61" t="s">
        <v>48</v>
      </c>
      <c r="F8738" s="61">
        <v>0</v>
      </c>
      <c r="G8738" s="62">
        <v>0</v>
      </c>
    </row>
    <row r="8739" spans="1:7" x14ac:dyDescent="0.3">
      <c r="A8739" s="54">
        <v>45840</v>
      </c>
      <c r="B8739" s="55" t="s">
        <v>17</v>
      </c>
      <c r="C8739" s="55" t="s">
        <v>110</v>
      </c>
      <c r="D8739" s="55" t="s">
        <v>6</v>
      </c>
      <c r="E8739" s="55" t="s">
        <v>49</v>
      </c>
      <c r="F8739" s="55">
        <v>2.0833333333333329E-2</v>
      </c>
      <c r="G8739" s="56" cm="1">
        <f t="array" ref="G8739:G8786">IF(LOAD_RESULTS!$C$3 = "MENU",ABS(_xlfn.IFS(AND(PER_MONTH!$B8691="January",PER_MONTH!$E8691="Working Day"),Table3[Jan_WD],AND(PER_MONTH!$B8691="January",PER_MONTH!$E8691="Non-Working Day"),Table3[Jan_NWD],AND(PER_MONTH!$B8691="February",PER_MONTH!$E8691="Working Day"),Table3[Feb_WD],AND(PER_MONTH!$B8691="February",PER_MONTH!$E8691="Non-Working Day"),Table3[Feb_NWD], AND(PER_MONTH!$B8691 = "March", PER_MONTH!$E8691 = "Working Day"), Table3[Mar_WD],  AND(PER_MONTH!$B8691 = "March", PER_MONTH!$E8691 = "Non-Working Day"), Table3[Mar_NWD], AND(PER_MONTH!$B8691 = "April", PER_MONTH!$E8691 = "Working Day"), Table3[Apr_WD], AND(PER_MONTH!$B8691 = "April", PER_MONTH!$E8691 = "Non-Working Day"), Table3[Apr_NWD], AND(PER_MONTH!$B8691 = "May", PER_MONTH!$E8691 = "Working Day"), Table3[May_WD], AND(PER_MONTH!$B8691 = "May", PER_MONTH!$E8691 = "Non-Working Day"), Table3[May_NWD], AND(PER_MONTH!$B8691 = "June", PER_MONTH!$E8691 = "Working Day"), Table3[Jun_WD], AND(PER_MONTH!$B8691 = "June", PER_MONTH!$E8691 = "Non-Working Day"), Table3[Jun_NWD], AND(PER_MONTH!$B8691 = "July", PER_MONTH!$E8691 = "Working Day"), Table3[Jul_WD], AND(PER_MONTH!$B8691 = "July", PER_MONTH!$E8691 = "Non-Working Day"), Table3[Jul_NWD], AND(PER_MONTH!$B8691 = "August", PER_MONTH!$E8691 = "Working Day"), Table3[Aug_WD], AND(PER_MONTH!$B8691 = "August", PER_MONTH!$E8691 = "Non-Working Day"), Table3[Aug_NWD], AND(PER_MONTH!$B8691 = "September", PER_MONTH!$E8691 = "Working Day"), Table3[Sep_WD], AND(PER_MONTH!$B8691 = "September", PER_MONTH!$E8691 = "Non-Working Day"), Table3[Sep_NWD], AND(PER_MONTH!$B8691 = "October", PER_MONTH!$E8691 = "Working Day"), Table3[Oct_WD], AND(PER_MONTH!$B8691 = "October", PER_MONTH!$E8691 = "Non-Working Day"), Table3[Oct_NWD], AND(PER_MONTH!$B8691 = "November", PER_MONTH!$E8691 = "Working Day"), Table3[Nov_WD], AND(PER_MONTH!$B8691 = "November", PER_MONTH!$E8691 = "Non-Working Day"), Table3[Nov_NWD], AND(PER_MONTH!$B8691 = "December", PER_MONTH!$E8691 = "Working Day"), Table3[Dec_WD], AND(PER_MONTH!$B8691 = "December", PER_MONTH!$E8691 = "Non-Working Day"), Table3[Dec_NWD])),_xlfn.IFS(AND(PER_MONTH!$B8691="January",PER_MONTH!$E8691="Working Day"),Table3[Jan_WD],AND(PER_MONTH!$B8691="January",PER_MONTH!$E8691="Non-Working Day"),Table3[Jan_NWD],AND(PER_MONTH!$B8691="February",PER_MONTH!$E8691="Working Day"),Table3[Feb_WD],AND(PER_MONTH!$B8691="February",PER_MONTH!$E8691="Non-Working Day"),Table3[Feb_NWD], AND(PER_MONTH!$B8691 = "March", PER_MONTH!$E8691 = "Working Day"), Table3[Mar_WD],  AND(PER_MONTH!$B8691 = "March", PER_MONTH!$E8691 = "Non-Working Day"), Table3[Mar_NWD], AND(PER_MONTH!$B8691 = "April", PER_MONTH!$E8691 = "Working Day"), Table3[Apr_WD], AND(PER_MONTH!$B8691 = "April", PER_MONTH!$E8691 = "Non-Working Day"), Table3[Apr_NWD], AND(PER_MONTH!$B8691 = "May", PER_MONTH!$E8691 = "Working Day"), Table3[May_WD], AND(PER_MONTH!$B8691 = "May", PER_MONTH!$E8691 = "Non-Working Day"), Table3[May_NWD], AND(PER_MONTH!$B8691 = "June", PER_MONTH!$E8691 = "Working Day"), Table3[Jun_WD], AND(PER_MONTH!$B8691 = "June", PER_MONTH!$E8691 = "Non-Working Day"), Table3[Jun_NWD], AND(PER_MONTH!$B8691 = "July", PER_MONTH!$E8691 = "Working Day"), Table3[Jul_WD], AND(PER_MONTH!$B8691 = "July", PER_MONTH!$E8691 = "Non-Working Day"), Table3[Jul_NWD], AND(PER_MONTH!$B8691 = "August", PER_MONTH!$E8691 = "Working Day"), Table3[Aug_WD], AND(PER_MONTH!$B8691 = "August", PER_MONTH!$E8691 = "Non-Working Day"), Table3[Aug_NWD], AND(PER_MONTH!$B8691 = "September", PER_MONTH!$E8691 = "Working Day"), Table3[Sep_WD], AND(PER_MONTH!$B8691 = "September", PER_MONTH!$E8691 = "Non-Working Day"), Table3[Sep_NWD], AND(PER_MONTH!$B8691 = "October", PER_MONTH!$E8691 = "Working Day"), Table3[Oct_WD], AND(PER_MONTH!$B8691 = "October", PER_MONTH!$E8691 = "Non-Working Day"), Table3[Oct_NWD], AND(PER_MONTH!$B8691 = "November", PER_MONTH!$E8691 = "Working Day"), Table3[Nov_WD], AND(PER_MONTH!$B8691 = "November", PER_MONTH!$E8691 = "Non-Working Day"), Table3[Nov_NWD], AND(PER_MONTH!$B8691 = "December", PER_MONTH!$E8691 = "Working Day"), Table3[Dec_WD], AND(PER_MONTH!$B8691 = "December", PER_MONTH!$E8691 = "Non-Working Day"), Table3[Dec_NWD]))</f>
        <v>0</v>
      </c>
    </row>
    <row r="8740" spans="1:7" x14ac:dyDescent="0.3">
      <c r="A8740" s="60">
        <v>45840</v>
      </c>
      <c r="B8740" s="61" t="s">
        <v>17</v>
      </c>
      <c r="C8740" s="61" t="s">
        <v>110</v>
      </c>
      <c r="D8740" s="61" t="s">
        <v>6</v>
      </c>
      <c r="E8740" s="61" t="s">
        <v>49</v>
      </c>
      <c r="F8740" s="61">
        <v>4.1666666666666657E-2</v>
      </c>
      <c r="G8740" s="62">
        <v>0</v>
      </c>
    </row>
    <row r="8741" spans="1:7" x14ac:dyDescent="0.3">
      <c r="A8741" s="54">
        <v>45840</v>
      </c>
      <c r="B8741" s="55" t="s">
        <v>17</v>
      </c>
      <c r="C8741" s="55" t="s">
        <v>110</v>
      </c>
      <c r="D8741" s="55" t="s">
        <v>6</v>
      </c>
      <c r="E8741" s="55" t="s">
        <v>49</v>
      </c>
      <c r="F8741" s="55">
        <v>6.25E-2</v>
      </c>
      <c r="G8741" s="56">
        <v>0</v>
      </c>
    </row>
    <row r="8742" spans="1:7" x14ac:dyDescent="0.3">
      <c r="A8742" s="60">
        <v>45840</v>
      </c>
      <c r="B8742" s="61" t="s">
        <v>17</v>
      </c>
      <c r="C8742" s="61" t="s">
        <v>110</v>
      </c>
      <c r="D8742" s="61" t="s">
        <v>6</v>
      </c>
      <c r="E8742" s="61" t="s">
        <v>49</v>
      </c>
      <c r="F8742" s="61">
        <v>8.3333333333333329E-2</v>
      </c>
      <c r="G8742" s="62">
        <v>0</v>
      </c>
    </row>
    <row r="8743" spans="1:7" x14ac:dyDescent="0.3">
      <c r="A8743" s="54">
        <v>45840</v>
      </c>
      <c r="B8743" s="55" t="s">
        <v>17</v>
      </c>
      <c r="C8743" s="55" t="s">
        <v>110</v>
      </c>
      <c r="D8743" s="55" t="s">
        <v>6</v>
      </c>
      <c r="E8743" s="55" t="s">
        <v>49</v>
      </c>
      <c r="F8743" s="55">
        <v>0.1041666666666667</v>
      </c>
      <c r="G8743" s="56">
        <v>0</v>
      </c>
    </row>
    <row r="8744" spans="1:7" x14ac:dyDescent="0.3">
      <c r="A8744" s="60">
        <v>45840</v>
      </c>
      <c r="B8744" s="61" t="s">
        <v>17</v>
      </c>
      <c r="C8744" s="61" t="s">
        <v>110</v>
      </c>
      <c r="D8744" s="61" t="s">
        <v>6</v>
      </c>
      <c r="E8744" s="61" t="s">
        <v>49</v>
      </c>
      <c r="F8744" s="61">
        <v>0.125</v>
      </c>
      <c r="G8744" s="62">
        <v>0</v>
      </c>
    </row>
    <row r="8745" spans="1:7" x14ac:dyDescent="0.3">
      <c r="A8745" s="54">
        <v>45840</v>
      </c>
      <c r="B8745" s="55" t="s">
        <v>17</v>
      </c>
      <c r="C8745" s="55" t="s">
        <v>110</v>
      </c>
      <c r="D8745" s="55" t="s">
        <v>6</v>
      </c>
      <c r="E8745" s="55" t="s">
        <v>49</v>
      </c>
      <c r="F8745" s="55">
        <v>0.14583333333333329</v>
      </c>
      <c r="G8745" s="56">
        <v>0</v>
      </c>
    </row>
    <row r="8746" spans="1:7" x14ac:dyDescent="0.3">
      <c r="A8746" s="60">
        <v>45840</v>
      </c>
      <c r="B8746" s="61" t="s">
        <v>17</v>
      </c>
      <c r="C8746" s="61" t="s">
        <v>110</v>
      </c>
      <c r="D8746" s="61" t="s">
        <v>6</v>
      </c>
      <c r="E8746" s="61" t="s">
        <v>49</v>
      </c>
      <c r="F8746" s="61">
        <v>0.16666666666666671</v>
      </c>
      <c r="G8746" s="62">
        <v>0</v>
      </c>
    </row>
    <row r="8747" spans="1:7" x14ac:dyDescent="0.3">
      <c r="A8747" s="54">
        <v>45840</v>
      </c>
      <c r="B8747" s="55" t="s">
        <v>17</v>
      </c>
      <c r="C8747" s="55" t="s">
        <v>110</v>
      </c>
      <c r="D8747" s="55" t="s">
        <v>6</v>
      </c>
      <c r="E8747" s="55" t="s">
        <v>49</v>
      </c>
      <c r="F8747" s="55">
        <v>0.1875</v>
      </c>
      <c r="G8747" s="56">
        <v>0</v>
      </c>
    </row>
    <row r="8748" spans="1:7" x14ac:dyDescent="0.3">
      <c r="A8748" s="60">
        <v>45840</v>
      </c>
      <c r="B8748" s="61" t="s">
        <v>17</v>
      </c>
      <c r="C8748" s="61" t="s">
        <v>110</v>
      </c>
      <c r="D8748" s="61" t="s">
        <v>6</v>
      </c>
      <c r="E8748" s="61" t="s">
        <v>49</v>
      </c>
      <c r="F8748" s="61">
        <v>0.20833333333333329</v>
      </c>
      <c r="G8748" s="62">
        <v>0</v>
      </c>
    </row>
    <row r="8749" spans="1:7" x14ac:dyDescent="0.3">
      <c r="A8749" s="54">
        <v>45840</v>
      </c>
      <c r="B8749" s="55" t="s">
        <v>17</v>
      </c>
      <c r="C8749" s="55" t="s">
        <v>110</v>
      </c>
      <c r="D8749" s="55" t="s">
        <v>6</v>
      </c>
      <c r="E8749" s="55" t="s">
        <v>49</v>
      </c>
      <c r="F8749" s="55">
        <v>0.22916666666666671</v>
      </c>
      <c r="G8749" s="56">
        <v>0</v>
      </c>
    </row>
    <row r="8750" spans="1:7" x14ac:dyDescent="0.3">
      <c r="A8750" s="60">
        <v>45840</v>
      </c>
      <c r="B8750" s="61" t="s">
        <v>17</v>
      </c>
      <c r="C8750" s="61" t="s">
        <v>110</v>
      </c>
      <c r="D8750" s="61" t="s">
        <v>6</v>
      </c>
      <c r="E8750" s="61" t="s">
        <v>49</v>
      </c>
      <c r="F8750" s="61">
        <v>0.25</v>
      </c>
      <c r="G8750" s="62">
        <v>0</v>
      </c>
    </row>
    <row r="8751" spans="1:7" x14ac:dyDescent="0.3">
      <c r="A8751" s="54">
        <v>45840</v>
      </c>
      <c r="B8751" s="55" t="s">
        <v>17</v>
      </c>
      <c r="C8751" s="55" t="s">
        <v>110</v>
      </c>
      <c r="D8751" s="55" t="s">
        <v>6</v>
      </c>
      <c r="E8751" s="55" t="s">
        <v>49</v>
      </c>
      <c r="F8751" s="55">
        <v>0.27083333333333331</v>
      </c>
      <c r="G8751" s="56">
        <v>0</v>
      </c>
    </row>
    <row r="8752" spans="1:7" x14ac:dyDescent="0.3">
      <c r="A8752" s="60">
        <v>45840</v>
      </c>
      <c r="B8752" s="61" t="s">
        <v>17</v>
      </c>
      <c r="C8752" s="61" t="s">
        <v>110</v>
      </c>
      <c r="D8752" s="61" t="s">
        <v>6</v>
      </c>
      <c r="E8752" s="61" t="s">
        <v>49</v>
      </c>
      <c r="F8752" s="61">
        <v>0.29166666666666669</v>
      </c>
      <c r="G8752" s="62">
        <v>0</v>
      </c>
    </row>
    <row r="8753" spans="1:7" x14ac:dyDescent="0.3">
      <c r="A8753" s="54">
        <v>45840</v>
      </c>
      <c r="B8753" s="55" t="s">
        <v>17</v>
      </c>
      <c r="C8753" s="55" t="s">
        <v>110</v>
      </c>
      <c r="D8753" s="55" t="s">
        <v>6</v>
      </c>
      <c r="E8753" s="55" t="s">
        <v>49</v>
      </c>
      <c r="F8753" s="55">
        <v>0.3125</v>
      </c>
      <c r="G8753" s="56">
        <v>0</v>
      </c>
    </row>
    <row r="8754" spans="1:7" x14ac:dyDescent="0.3">
      <c r="A8754" s="60">
        <v>45840</v>
      </c>
      <c r="B8754" s="61" t="s">
        <v>17</v>
      </c>
      <c r="C8754" s="61" t="s">
        <v>110</v>
      </c>
      <c r="D8754" s="61" t="s">
        <v>6</v>
      </c>
      <c r="E8754" s="61" t="s">
        <v>49</v>
      </c>
      <c r="F8754" s="61">
        <v>0.33333333333333331</v>
      </c>
      <c r="G8754" s="62">
        <v>0</v>
      </c>
    </row>
    <row r="8755" spans="1:7" x14ac:dyDescent="0.3">
      <c r="A8755" s="54">
        <v>45840</v>
      </c>
      <c r="B8755" s="55" t="s">
        <v>17</v>
      </c>
      <c r="C8755" s="55" t="s">
        <v>110</v>
      </c>
      <c r="D8755" s="55" t="s">
        <v>6</v>
      </c>
      <c r="E8755" s="55" t="s">
        <v>49</v>
      </c>
      <c r="F8755" s="55">
        <v>0.35416666666666669</v>
      </c>
      <c r="G8755" s="56">
        <v>0</v>
      </c>
    </row>
    <row r="8756" spans="1:7" x14ac:dyDescent="0.3">
      <c r="A8756" s="60">
        <v>45840</v>
      </c>
      <c r="B8756" s="61" t="s">
        <v>17</v>
      </c>
      <c r="C8756" s="61" t="s">
        <v>110</v>
      </c>
      <c r="D8756" s="61" t="s">
        <v>6</v>
      </c>
      <c r="E8756" s="61" t="s">
        <v>49</v>
      </c>
      <c r="F8756" s="61">
        <v>0.375</v>
      </c>
      <c r="G8756" s="62">
        <v>0</v>
      </c>
    </row>
    <row r="8757" spans="1:7" x14ac:dyDescent="0.3">
      <c r="A8757" s="54">
        <v>45840</v>
      </c>
      <c r="B8757" s="55" t="s">
        <v>17</v>
      </c>
      <c r="C8757" s="55" t="s">
        <v>110</v>
      </c>
      <c r="D8757" s="55" t="s">
        <v>6</v>
      </c>
      <c r="E8757" s="55" t="s">
        <v>49</v>
      </c>
      <c r="F8757" s="55">
        <v>0.39583333333333331</v>
      </c>
      <c r="G8757" s="56">
        <v>0</v>
      </c>
    </row>
    <row r="8758" spans="1:7" x14ac:dyDescent="0.3">
      <c r="A8758" s="60">
        <v>45840</v>
      </c>
      <c r="B8758" s="61" t="s">
        <v>17</v>
      </c>
      <c r="C8758" s="61" t="s">
        <v>110</v>
      </c>
      <c r="D8758" s="61" t="s">
        <v>6</v>
      </c>
      <c r="E8758" s="61" t="s">
        <v>49</v>
      </c>
      <c r="F8758" s="61">
        <v>0.41666666666666669</v>
      </c>
      <c r="G8758" s="62">
        <v>0</v>
      </c>
    </row>
    <row r="8759" spans="1:7" x14ac:dyDescent="0.3">
      <c r="A8759" s="54">
        <v>45840</v>
      </c>
      <c r="B8759" s="55" t="s">
        <v>17</v>
      </c>
      <c r="C8759" s="55" t="s">
        <v>110</v>
      </c>
      <c r="D8759" s="55" t="s">
        <v>6</v>
      </c>
      <c r="E8759" s="55" t="s">
        <v>49</v>
      </c>
      <c r="F8759" s="55">
        <v>0.4375</v>
      </c>
      <c r="G8759" s="56">
        <v>0</v>
      </c>
    </row>
    <row r="8760" spans="1:7" x14ac:dyDescent="0.3">
      <c r="A8760" s="60">
        <v>45840</v>
      </c>
      <c r="B8760" s="61" t="s">
        <v>17</v>
      </c>
      <c r="C8760" s="61" t="s">
        <v>110</v>
      </c>
      <c r="D8760" s="61" t="s">
        <v>6</v>
      </c>
      <c r="E8760" s="61" t="s">
        <v>49</v>
      </c>
      <c r="F8760" s="61">
        <v>0.45833333333333331</v>
      </c>
      <c r="G8760" s="62">
        <v>0</v>
      </c>
    </row>
    <row r="8761" spans="1:7" x14ac:dyDescent="0.3">
      <c r="A8761" s="54">
        <v>45840</v>
      </c>
      <c r="B8761" s="55" t="s">
        <v>17</v>
      </c>
      <c r="C8761" s="55" t="s">
        <v>110</v>
      </c>
      <c r="D8761" s="55" t="s">
        <v>6</v>
      </c>
      <c r="E8761" s="55" t="s">
        <v>49</v>
      </c>
      <c r="F8761" s="55">
        <v>0.47916666666666669</v>
      </c>
      <c r="G8761" s="56">
        <v>0</v>
      </c>
    </row>
    <row r="8762" spans="1:7" x14ac:dyDescent="0.3">
      <c r="A8762" s="60">
        <v>45840</v>
      </c>
      <c r="B8762" s="61" t="s">
        <v>17</v>
      </c>
      <c r="C8762" s="61" t="s">
        <v>110</v>
      </c>
      <c r="D8762" s="61" t="s">
        <v>6</v>
      </c>
      <c r="E8762" s="61" t="s">
        <v>49</v>
      </c>
      <c r="F8762" s="61">
        <v>0.5</v>
      </c>
      <c r="G8762" s="62">
        <v>0</v>
      </c>
    </row>
    <row r="8763" spans="1:7" x14ac:dyDescent="0.3">
      <c r="A8763" s="54">
        <v>45840</v>
      </c>
      <c r="B8763" s="55" t="s">
        <v>17</v>
      </c>
      <c r="C8763" s="55" t="s">
        <v>110</v>
      </c>
      <c r="D8763" s="55" t="s">
        <v>6</v>
      </c>
      <c r="E8763" s="55" t="s">
        <v>49</v>
      </c>
      <c r="F8763" s="55">
        <v>0.52083333333333337</v>
      </c>
      <c r="G8763" s="56">
        <v>0</v>
      </c>
    </row>
    <row r="8764" spans="1:7" x14ac:dyDescent="0.3">
      <c r="A8764" s="60">
        <v>45840</v>
      </c>
      <c r="B8764" s="61" t="s">
        <v>17</v>
      </c>
      <c r="C8764" s="61" t="s">
        <v>110</v>
      </c>
      <c r="D8764" s="61" t="s">
        <v>6</v>
      </c>
      <c r="E8764" s="61" t="s">
        <v>49</v>
      </c>
      <c r="F8764" s="61">
        <v>0.54166666666666663</v>
      </c>
      <c r="G8764" s="62">
        <v>0</v>
      </c>
    </row>
    <row r="8765" spans="1:7" x14ac:dyDescent="0.3">
      <c r="A8765" s="54">
        <v>45840</v>
      </c>
      <c r="B8765" s="55" t="s">
        <v>17</v>
      </c>
      <c r="C8765" s="55" t="s">
        <v>110</v>
      </c>
      <c r="D8765" s="55" t="s">
        <v>6</v>
      </c>
      <c r="E8765" s="55" t="s">
        <v>49</v>
      </c>
      <c r="F8765" s="55">
        <v>0.5625</v>
      </c>
      <c r="G8765" s="56">
        <v>0</v>
      </c>
    </row>
    <row r="8766" spans="1:7" x14ac:dyDescent="0.3">
      <c r="A8766" s="60">
        <v>45840</v>
      </c>
      <c r="B8766" s="61" t="s">
        <v>17</v>
      </c>
      <c r="C8766" s="61" t="s">
        <v>110</v>
      </c>
      <c r="D8766" s="61" t="s">
        <v>6</v>
      </c>
      <c r="E8766" s="61" t="s">
        <v>49</v>
      </c>
      <c r="F8766" s="61">
        <v>0.58333333333333337</v>
      </c>
      <c r="G8766" s="62">
        <v>0</v>
      </c>
    </row>
    <row r="8767" spans="1:7" x14ac:dyDescent="0.3">
      <c r="A8767" s="54">
        <v>45840</v>
      </c>
      <c r="B8767" s="55" t="s">
        <v>17</v>
      </c>
      <c r="C8767" s="55" t="s">
        <v>110</v>
      </c>
      <c r="D8767" s="55" t="s">
        <v>6</v>
      </c>
      <c r="E8767" s="55" t="s">
        <v>49</v>
      </c>
      <c r="F8767" s="55">
        <v>0.60416666666666663</v>
      </c>
      <c r="G8767" s="56">
        <v>0</v>
      </c>
    </row>
    <row r="8768" spans="1:7" x14ac:dyDescent="0.3">
      <c r="A8768" s="60">
        <v>45840</v>
      </c>
      <c r="B8768" s="61" t="s">
        <v>17</v>
      </c>
      <c r="C8768" s="61" t="s">
        <v>110</v>
      </c>
      <c r="D8768" s="61" t="s">
        <v>6</v>
      </c>
      <c r="E8768" s="61" t="s">
        <v>49</v>
      </c>
      <c r="F8768" s="61">
        <v>0.625</v>
      </c>
      <c r="G8768" s="62">
        <v>0</v>
      </c>
    </row>
    <row r="8769" spans="1:7" x14ac:dyDescent="0.3">
      <c r="A8769" s="54">
        <v>45840</v>
      </c>
      <c r="B8769" s="55" t="s">
        <v>17</v>
      </c>
      <c r="C8769" s="55" t="s">
        <v>110</v>
      </c>
      <c r="D8769" s="55" t="s">
        <v>6</v>
      </c>
      <c r="E8769" s="55" t="s">
        <v>49</v>
      </c>
      <c r="F8769" s="55">
        <v>0.64583333333333337</v>
      </c>
      <c r="G8769" s="56">
        <v>0</v>
      </c>
    </row>
    <row r="8770" spans="1:7" x14ac:dyDescent="0.3">
      <c r="A8770" s="60">
        <v>45840</v>
      </c>
      <c r="B8770" s="61" t="s">
        <v>17</v>
      </c>
      <c r="C8770" s="61" t="s">
        <v>110</v>
      </c>
      <c r="D8770" s="61" t="s">
        <v>6</v>
      </c>
      <c r="E8770" s="61" t="s">
        <v>49</v>
      </c>
      <c r="F8770" s="61">
        <v>0.66666666666666663</v>
      </c>
      <c r="G8770" s="62">
        <v>0</v>
      </c>
    </row>
    <row r="8771" spans="1:7" x14ac:dyDescent="0.3">
      <c r="A8771" s="54">
        <v>45840</v>
      </c>
      <c r="B8771" s="55" t="s">
        <v>17</v>
      </c>
      <c r="C8771" s="55" t="s">
        <v>110</v>
      </c>
      <c r="D8771" s="55" t="s">
        <v>6</v>
      </c>
      <c r="E8771" s="55" t="s">
        <v>49</v>
      </c>
      <c r="F8771" s="55">
        <v>0.6875</v>
      </c>
      <c r="G8771" s="56">
        <v>0</v>
      </c>
    </row>
    <row r="8772" spans="1:7" x14ac:dyDescent="0.3">
      <c r="A8772" s="60">
        <v>45840</v>
      </c>
      <c r="B8772" s="61" t="s">
        <v>17</v>
      </c>
      <c r="C8772" s="61" t="s">
        <v>110</v>
      </c>
      <c r="D8772" s="61" t="s">
        <v>6</v>
      </c>
      <c r="E8772" s="61" t="s">
        <v>49</v>
      </c>
      <c r="F8772" s="61">
        <v>0.70833333333333337</v>
      </c>
      <c r="G8772" s="62">
        <v>0</v>
      </c>
    </row>
    <row r="8773" spans="1:7" x14ac:dyDescent="0.3">
      <c r="A8773" s="54">
        <v>45840</v>
      </c>
      <c r="B8773" s="55" t="s">
        <v>17</v>
      </c>
      <c r="C8773" s="55" t="s">
        <v>110</v>
      </c>
      <c r="D8773" s="55" t="s">
        <v>6</v>
      </c>
      <c r="E8773" s="55" t="s">
        <v>49</v>
      </c>
      <c r="F8773" s="55">
        <v>0.72916666666666663</v>
      </c>
      <c r="G8773" s="56">
        <v>0</v>
      </c>
    </row>
    <row r="8774" spans="1:7" x14ac:dyDescent="0.3">
      <c r="A8774" s="60">
        <v>45840</v>
      </c>
      <c r="B8774" s="61" t="s">
        <v>17</v>
      </c>
      <c r="C8774" s="61" t="s">
        <v>110</v>
      </c>
      <c r="D8774" s="61" t="s">
        <v>6</v>
      </c>
      <c r="E8774" s="61" t="s">
        <v>49</v>
      </c>
      <c r="F8774" s="61">
        <v>0.75</v>
      </c>
      <c r="G8774" s="62">
        <v>0</v>
      </c>
    </row>
    <row r="8775" spans="1:7" x14ac:dyDescent="0.3">
      <c r="A8775" s="54">
        <v>45840</v>
      </c>
      <c r="B8775" s="55" t="s">
        <v>17</v>
      </c>
      <c r="C8775" s="55" t="s">
        <v>110</v>
      </c>
      <c r="D8775" s="55" t="s">
        <v>6</v>
      </c>
      <c r="E8775" s="55" t="s">
        <v>49</v>
      </c>
      <c r="F8775" s="55">
        <v>0.77083333333333337</v>
      </c>
      <c r="G8775" s="56">
        <v>0</v>
      </c>
    </row>
    <row r="8776" spans="1:7" x14ac:dyDescent="0.3">
      <c r="A8776" s="60">
        <v>45840</v>
      </c>
      <c r="B8776" s="61" t="s">
        <v>17</v>
      </c>
      <c r="C8776" s="61" t="s">
        <v>110</v>
      </c>
      <c r="D8776" s="61" t="s">
        <v>6</v>
      </c>
      <c r="E8776" s="61" t="s">
        <v>49</v>
      </c>
      <c r="F8776" s="61">
        <v>0.79166666666666663</v>
      </c>
      <c r="G8776" s="62">
        <v>0</v>
      </c>
    </row>
    <row r="8777" spans="1:7" x14ac:dyDescent="0.3">
      <c r="A8777" s="54">
        <v>45840</v>
      </c>
      <c r="B8777" s="55" t="s">
        <v>17</v>
      </c>
      <c r="C8777" s="55" t="s">
        <v>110</v>
      </c>
      <c r="D8777" s="55" t="s">
        <v>6</v>
      </c>
      <c r="E8777" s="55" t="s">
        <v>49</v>
      </c>
      <c r="F8777" s="55">
        <v>0.8125</v>
      </c>
      <c r="G8777" s="56">
        <v>0</v>
      </c>
    </row>
    <row r="8778" spans="1:7" x14ac:dyDescent="0.3">
      <c r="A8778" s="60">
        <v>45840</v>
      </c>
      <c r="B8778" s="61" t="s">
        <v>17</v>
      </c>
      <c r="C8778" s="61" t="s">
        <v>110</v>
      </c>
      <c r="D8778" s="61" t="s">
        <v>6</v>
      </c>
      <c r="E8778" s="61" t="s">
        <v>49</v>
      </c>
      <c r="F8778" s="61">
        <v>0.83333333333333337</v>
      </c>
      <c r="G8778" s="62">
        <v>0</v>
      </c>
    </row>
    <row r="8779" spans="1:7" x14ac:dyDescent="0.3">
      <c r="A8779" s="54">
        <v>45840</v>
      </c>
      <c r="B8779" s="55" t="s">
        <v>17</v>
      </c>
      <c r="C8779" s="55" t="s">
        <v>110</v>
      </c>
      <c r="D8779" s="55" t="s">
        <v>6</v>
      </c>
      <c r="E8779" s="55" t="s">
        <v>49</v>
      </c>
      <c r="F8779" s="55">
        <v>0.85416666666666663</v>
      </c>
      <c r="G8779" s="56">
        <v>0</v>
      </c>
    </row>
    <row r="8780" spans="1:7" x14ac:dyDescent="0.3">
      <c r="A8780" s="60">
        <v>45840</v>
      </c>
      <c r="B8780" s="61" t="s">
        <v>17</v>
      </c>
      <c r="C8780" s="61" t="s">
        <v>110</v>
      </c>
      <c r="D8780" s="61" t="s">
        <v>6</v>
      </c>
      <c r="E8780" s="61" t="s">
        <v>49</v>
      </c>
      <c r="F8780" s="61">
        <v>0.875</v>
      </c>
      <c r="G8780" s="62">
        <v>0</v>
      </c>
    </row>
    <row r="8781" spans="1:7" x14ac:dyDescent="0.3">
      <c r="A8781" s="54">
        <v>45840</v>
      </c>
      <c r="B8781" s="55" t="s">
        <v>17</v>
      </c>
      <c r="C8781" s="55" t="s">
        <v>110</v>
      </c>
      <c r="D8781" s="55" t="s">
        <v>6</v>
      </c>
      <c r="E8781" s="55" t="s">
        <v>49</v>
      </c>
      <c r="F8781" s="55">
        <v>0.89583333333333337</v>
      </c>
      <c r="G8781" s="56">
        <v>0</v>
      </c>
    </row>
    <row r="8782" spans="1:7" x14ac:dyDescent="0.3">
      <c r="A8782" s="60">
        <v>45840</v>
      </c>
      <c r="B8782" s="61" t="s">
        <v>17</v>
      </c>
      <c r="C8782" s="61" t="s">
        <v>110</v>
      </c>
      <c r="D8782" s="61" t="s">
        <v>6</v>
      </c>
      <c r="E8782" s="61" t="s">
        <v>49</v>
      </c>
      <c r="F8782" s="61">
        <v>0.91666666666666663</v>
      </c>
      <c r="G8782" s="62">
        <v>0</v>
      </c>
    </row>
    <row r="8783" spans="1:7" x14ac:dyDescent="0.3">
      <c r="A8783" s="54">
        <v>45840</v>
      </c>
      <c r="B8783" s="55" t="s">
        <v>17</v>
      </c>
      <c r="C8783" s="55" t="s">
        <v>110</v>
      </c>
      <c r="D8783" s="55" t="s">
        <v>6</v>
      </c>
      <c r="E8783" s="55" t="s">
        <v>49</v>
      </c>
      <c r="F8783" s="55">
        <v>0.9375</v>
      </c>
      <c r="G8783" s="56">
        <v>0</v>
      </c>
    </row>
    <row r="8784" spans="1:7" x14ac:dyDescent="0.3">
      <c r="A8784" s="60">
        <v>45840</v>
      </c>
      <c r="B8784" s="61" t="s">
        <v>17</v>
      </c>
      <c r="C8784" s="61" t="s">
        <v>110</v>
      </c>
      <c r="D8784" s="61" t="s">
        <v>6</v>
      </c>
      <c r="E8784" s="61" t="s">
        <v>49</v>
      </c>
      <c r="F8784" s="61">
        <v>0.95833333333333337</v>
      </c>
      <c r="G8784" s="62">
        <v>0</v>
      </c>
    </row>
    <row r="8785" spans="1:7" x14ac:dyDescent="0.3">
      <c r="A8785" s="54">
        <v>45840</v>
      </c>
      <c r="B8785" s="55" t="s">
        <v>17</v>
      </c>
      <c r="C8785" s="55" t="s">
        <v>110</v>
      </c>
      <c r="D8785" s="55" t="s">
        <v>6</v>
      </c>
      <c r="E8785" s="55" t="s">
        <v>49</v>
      </c>
      <c r="F8785" s="55">
        <v>0.97916666666666663</v>
      </c>
      <c r="G8785" s="56">
        <v>0</v>
      </c>
    </row>
    <row r="8786" spans="1:7" x14ac:dyDescent="0.3">
      <c r="A8786" s="60">
        <v>45841</v>
      </c>
      <c r="B8786" s="61" t="s">
        <v>17</v>
      </c>
      <c r="C8786" s="61" t="s">
        <v>110</v>
      </c>
      <c r="D8786" s="61" t="s">
        <v>6</v>
      </c>
      <c r="E8786" s="61" t="s">
        <v>49</v>
      </c>
      <c r="F8786" s="61">
        <v>0</v>
      </c>
      <c r="G8786" s="62">
        <v>0</v>
      </c>
    </row>
    <row r="8787" spans="1:7" x14ac:dyDescent="0.3">
      <c r="A8787" s="54">
        <v>45841</v>
      </c>
      <c r="B8787" s="55" t="s">
        <v>17</v>
      </c>
      <c r="C8787" s="55" t="s">
        <v>110</v>
      </c>
      <c r="D8787" s="55" t="s">
        <v>7</v>
      </c>
      <c r="E8787" s="55" t="s">
        <v>49</v>
      </c>
      <c r="F8787" s="55">
        <v>2.0833333333333329E-2</v>
      </c>
      <c r="G8787" s="56" cm="1">
        <f t="array" ref="G8787:G8834">IF(LOAD_RESULTS!$C$3 = "MENU",ABS(_xlfn.IFS(AND(PER_MONTH!$B8739="January",PER_MONTH!$E8739="Working Day"),Table3[Jan_WD],AND(PER_MONTH!$B8739="January",PER_MONTH!$E8739="Non-Working Day"),Table3[Jan_NWD],AND(PER_MONTH!$B8739="February",PER_MONTH!$E8739="Working Day"),Table3[Feb_WD],AND(PER_MONTH!$B8739="February",PER_MONTH!$E8739="Non-Working Day"),Table3[Feb_NWD], AND(PER_MONTH!$B8739 = "March", PER_MONTH!$E8739 = "Working Day"), Table3[Mar_WD],  AND(PER_MONTH!$B8739 = "March", PER_MONTH!$E8739 = "Non-Working Day"), Table3[Mar_NWD], AND(PER_MONTH!$B8739 = "April", PER_MONTH!$E8739 = "Working Day"), Table3[Apr_WD], AND(PER_MONTH!$B8739 = "April", PER_MONTH!$E8739 = "Non-Working Day"), Table3[Apr_NWD], AND(PER_MONTH!$B8739 = "May", PER_MONTH!$E8739 = "Working Day"), Table3[May_WD], AND(PER_MONTH!$B8739 = "May", PER_MONTH!$E8739 = "Non-Working Day"), Table3[May_NWD], AND(PER_MONTH!$B8739 = "June", PER_MONTH!$E8739 = "Working Day"), Table3[Jun_WD], AND(PER_MONTH!$B8739 = "June", PER_MONTH!$E8739 = "Non-Working Day"), Table3[Jun_NWD], AND(PER_MONTH!$B8739 = "July", PER_MONTH!$E8739 = "Working Day"), Table3[Jul_WD], AND(PER_MONTH!$B8739 = "July", PER_MONTH!$E8739 = "Non-Working Day"), Table3[Jul_NWD], AND(PER_MONTH!$B8739 = "August", PER_MONTH!$E8739 = "Working Day"), Table3[Aug_WD], AND(PER_MONTH!$B8739 = "August", PER_MONTH!$E8739 = "Non-Working Day"), Table3[Aug_NWD], AND(PER_MONTH!$B8739 = "September", PER_MONTH!$E8739 = "Working Day"), Table3[Sep_WD], AND(PER_MONTH!$B8739 = "September", PER_MONTH!$E8739 = "Non-Working Day"), Table3[Sep_NWD], AND(PER_MONTH!$B8739 = "October", PER_MONTH!$E8739 = "Working Day"), Table3[Oct_WD], AND(PER_MONTH!$B8739 = "October", PER_MONTH!$E8739 = "Non-Working Day"), Table3[Oct_NWD], AND(PER_MONTH!$B8739 = "November", PER_MONTH!$E8739 = "Working Day"), Table3[Nov_WD], AND(PER_MONTH!$B8739 = "November", PER_MONTH!$E8739 = "Non-Working Day"), Table3[Nov_NWD], AND(PER_MONTH!$B8739 = "December", PER_MONTH!$E8739 = "Working Day"), Table3[Dec_WD], AND(PER_MONTH!$B8739 = "December", PER_MONTH!$E8739 = "Non-Working Day"), Table3[Dec_NWD])),_xlfn.IFS(AND(PER_MONTH!$B8739="January",PER_MONTH!$E8739="Working Day"),Table3[Jan_WD],AND(PER_MONTH!$B8739="January",PER_MONTH!$E8739="Non-Working Day"),Table3[Jan_NWD],AND(PER_MONTH!$B8739="February",PER_MONTH!$E8739="Working Day"),Table3[Feb_WD],AND(PER_MONTH!$B8739="February",PER_MONTH!$E8739="Non-Working Day"),Table3[Feb_NWD], AND(PER_MONTH!$B8739 = "March", PER_MONTH!$E8739 = "Working Day"), Table3[Mar_WD],  AND(PER_MONTH!$B8739 = "March", PER_MONTH!$E8739 = "Non-Working Day"), Table3[Mar_NWD], AND(PER_MONTH!$B8739 = "April", PER_MONTH!$E8739 = "Working Day"), Table3[Apr_WD], AND(PER_MONTH!$B8739 = "April", PER_MONTH!$E8739 = "Non-Working Day"), Table3[Apr_NWD], AND(PER_MONTH!$B8739 = "May", PER_MONTH!$E8739 = "Working Day"), Table3[May_WD], AND(PER_MONTH!$B8739 = "May", PER_MONTH!$E8739 = "Non-Working Day"), Table3[May_NWD], AND(PER_MONTH!$B8739 = "June", PER_MONTH!$E8739 = "Working Day"), Table3[Jun_WD], AND(PER_MONTH!$B8739 = "June", PER_MONTH!$E8739 = "Non-Working Day"), Table3[Jun_NWD], AND(PER_MONTH!$B8739 = "July", PER_MONTH!$E8739 = "Working Day"), Table3[Jul_WD], AND(PER_MONTH!$B8739 = "July", PER_MONTH!$E8739 = "Non-Working Day"), Table3[Jul_NWD], AND(PER_MONTH!$B8739 = "August", PER_MONTH!$E8739 = "Working Day"), Table3[Aug_WD], AND(PER_MONTH!$B8739 = "August", PER_MONTH!$E8739 = "Non-Working Day"), Table3[Aug_NWD], AND(PER_MONTH!$B8739 = "September", PER_MONTH!$E8739 = "Working Day"), Table3[Sep_WD], AND(PER_MONTH!$B8739 = "September", PER_MONTH!$E8739 = "Non-Working Day"), Table3[Sep_NWD], AND(PER_MONTH!$B8739 = "October", PER_MONTH!$E8739 = "Working Day"), Table3[Oct_WD], AND(PER_MONTH!$B8739 = "October", PER_MONTH!$E8739 = "Non-Working Day"), Table3[Oct_NWD], AND(PER_MONTH!$B8739 = "November", PER_MONTH!$E8739 = "Working Day"), Table3[Nov_WD], AND(PER_MONTH!$B8739 = "November", PER_MONTH!$E8739 = "Non-Working Day"), Table3[Nov_NWD], AND(PER_MONTH!$B8739 = "December", PER_MONTH!$E8739 = "Working Day"), Table3[Dec_WD], AND(PER_MONTH!$B8739 = "December", PER_MONTH!$E8739 = "Non-Working Day"), Table3[Dec_NWD]))</f>
        <v>0</v>
      </c>
    </row>
    <row r="8788" spans="1:7" x14ac:dyDescent="0.3">
      <c r="A8788" s="60">
        <v>45841</v>
      </c>
      <c r="B8788" s="61" t="s">
        <v>17</v>
      </c>
      <c r="C8788" s="61" t="s">
        <v>110</v>
      </c>
      <c r="D8788" s="61" t="s">
        <v>7</v>
      </c>
      <c r="E8788" s="61" t="s">
        <v>49</v>
      </c>
      <c r="F8788" s="61">
        <v>4.1666666666666657E-2</v>
      </c>
      <c r="G8788" s="62">
        <v>0</v>
      </c>
    </row>
    <row r="8789" spans="1:7" x14ac:dyDescent="0.3">
      <c r="A8789" s="54">
        <v>45841</v>
      </c>
      <c r="B8789" s="55" t="s">
        <v>17</v>
      </c>
      <c r="C8789" s="55" t="s">
        <v>110</v>
      </c>
      <c r="D8789" s="55" t="s">
        <v>7</v>
      </c>
      <c r="E8789" s="55" t="s">
        <v>49</v>
      </c>
      <c r="F8789" s="55">
        <v>6.25E-2</v>
      </c>
      <c r="G8789" s="56">
        <v>0</v>
      </c>
    </row>
    <row r="8790" spans="1:7" x14ac:dyDescent="0.3">
      <c r="A8790" s="60">
        <v>45841</v>
      </c>
      <c r="B8790" s="61" t="s">
        <v>17</v>
      </c>
      <c r="C8790" s="61" t="s">
        <v>110</v>
      </c>
      <c r="D8790" s="61" t="s">
        <v>7</v>
      </c>
      <c r="E8790" s="61" t="s">
        <v>49</v>
      </c>
      <c r="F8790" s="61">
        <v>8.3333333333333329E-2</v>
      </c>
      <c r="G8790" s="62">
        <v>0</v>
      </c>
    </row>
    <row r="8791" spans="1:7" x14ac:dyDescent="0.3">
      <c r="A8791" s="54">
        <v>45841</v>
      </c>
      <c r="B8791" s="55" t="s">
        <v>17</v>
      </c>
      <c r="C8791" s="55" t="s">
        <v>110</v>
      </c>
      <c r="D8791" s="55" t="s">
        <v>7</v>
      </c>
      <c r="E8791" s="55" t="s">
        <v>49</v>
      </c>
      <c r="F8791" s="55">
        <v>0.1041666666666667</v>
      </c>
      <c r="G8791" s="56">
        <v>0</v>
      </c>
    </row>
    <row r="8792" spans="1:7" x14ac:dyDescent="0.3">
      <c r="A8792" s="60">
        <v>45841</v>
      </c>
      <c r="B8792" s="61" t="s">
        <v>17</v>
      </c>
      <c r="C8792" s="61" t="s">
        <v>110</v>
      </c>
      <c r="D8792" s="61" t="s">
        <v>7</v>
      </c>
      <c r="E8792" s="61" t="s">
        <v>49</v>
      </c>
      <c r="F8792" s="61">
        <v>0.125</v>
      </c>
      <c r="G8792" s="62">
        <v>0</v>
      </c>
    </row>
    <row r="8793" spans="1:7" x14ac:dyDescent="0.3">
      <c r="A8793" s="54">
        <v>45841</v>
      </c>
      <c r="B8793" s="55" t="s">
        <v>17</v>
      </c>
      <c r="C8793" s="55" t="s">
        <v>110</v>
      </c>
      <c r="D8793" s="55" t="s">
        <v>7</v>
      </c>
      <c r="E8793" s="55" t="s">
        <v>49</v>
      </c>
      <c r="F8793" s="55">
        <v>0.14583333333333329</v>
      </c>
      <c r="G8793" s="56">
        <v>0</v>
      </c>
    </row>
    <row r="8794" spans="1:7" x14ac:dyDescent="0.3">
      <c r="A8794" s="60">
        <v>45841</v>
      </c>
      <c r="B8794" s="61" t="s">
        <v>17</v>
      </c>
      <c r="C8794" s="61" t="s">
        <v>110</v>
      </c>
      <c r="D8794" s="61" t="s">
        <v>7</v>
      </c>
      <c r="E8794" s="61" t="s">
        <v>49</v>
      </c>
      <c r="F8794" s="61">
        <v>0.16666666666666671</v>
      </c>
      <c r="G8794" s="62">
        <v>0</v>
      </c>
    </row>
    <row r="8795" spans="1:7" x14ac:dyDescent="0.3">
      <c r="A8795" s="54">
        <v>45841</v>
      </c>
      <c r="B8795" s="55" t="s">
        <v>17</v>
      </c>
      <c r="C8795" s="55" t="s">
        <v>110</v>
      </c>
      <c r="D8795" s="55" t="s">
        <v>7</v>
      </c>
      <c r="E8795" s="55" t="s">
        <v>49</v>
      </c>
      <c r="F8795" s="55">
        <v>0.1875</v>
      </c>
      <c r="G8795" s="56">
        <v>0</v>
      </c>
    </row>
    <row r="8796" spans="1:7" x14ac:dyDescent="0.3">
      <c r="A8796" s="60">
        <v>45841</v>
      </c>
      <c r="B8796" s="61" t="s">
        <v>17</v>
      </c>
      <c r="C8796" s="61" t="s">
        <v>110</v>
      </c>
      <c r="D8796" s="61" t="s">
        <v>7</v>
      </c>
      <c r="E8796" s="61" t="s">
        <v>49</v>
      </c>
      <c r="F8796" s="61">
        <v>0.20833333333333329</v>
      </c>
      <c r="G8796" s="62">
        <v>0</v>
      </c>
    </row>
    <row r="8797" spans="1:7" x14ac:dyDescent="0.3">
      <c r="A8797" s="54">
        <v>45841</v>
      </c>
      <c r="B8797" s="55" t="s">
        <v>17</v>
      </c>
      <c r="C8797" s="55" t="s">
        <v>110</v>
      </c>
      <c r="D8797" s="55" t="s">
        <v>7</v>
      </c>
      <c r="E8797" s="55" t="s">
        <v>49</v>
      </c>
      <c r="F8797" s="55">
        <v>0.22916666666666671</v>
      </c>
      <c r="G8797" s="56">
        <v>0</v>
      </c>
    </row>
    <row r="8798" spans="1:7" x14ac:dyDescent="0.3">
      <c r="A8798" s="60">
        <v>45841</v>
      </c>
      <c r="B8798" s="61" t="s">
        <v>17</v>
      </c>
      <c r="C8798" s="61" t="s">
        <v>110</v>
      </c>
      <c r="D8798" s="61" t="s">
        <v>7</v>
      </c>
      <c r="E8798" s="61" t="s">
        <v>49</v>
      </c>
      <c r="F8798" s="61">
        <v>0.25</v>
      </c>
      <c r="G8798" s="62">
        <v>0</v>
      </c>
    </row>
    <row r="8799" spans="1:7" x14ac:dyDescent="0.3">
      <c r="A8799" s="54">
        <v>45841</v>
      </c>
      <c r="B8799" s="55" t="s">
        <v>17</v>
      </c>
      <c r="C8799" s="55" t="s">
        <v>110</v>
      </c>
      <c r="D8799" s="55" t="s">
        <v>7</v>
      </c>
      <c r="E8799" s="55" t="s">
        <v>49</v>
      </c>
      <c r="F8799" s="55">
        <v>0.27083333333333331</v>
      </c>
      <c r="G8799" s="56">
        <v>0</v>
      </c>
    </row>
    <row r="8800" spans="1:7" x14ac:dyDescent="0.3">
      <c r="A8800" s="60">
        <v>45841</v>
      </c>
      <c r="B8800" s="61" t="s">
        <v>17</v>
      </c>
      <c r="C8800" s="61" t="s">
        <v>110</v>
      </c>
      <c r="D8800" s="61" t="s">
        <v>7</v>
      </c>
      <c r="E8800" s="61" t="s">
        <v>49</v>
      </c>
      <c r="F8800" s="61">
        <v>0.29166666666666669</v>
      </c>
      <c r="G8800" s="62">
        <v>0</v>
      </c>
    </row>
    <row r="8801" spans="1:7" x14ac:dyDescent="0.3">
      <c r="A8801" s="54">
        <v>45841</v>
      </c>
      <c r="B8801" s="55" t="s">
        <v>17</v>
      </c>
      <c r="C8801" s="55" t="s">
        <v>110</v>
      </c>
      <c r="D8801" s="55" t="s">
        <v>7</v>
      </c>
      <c r="E8801" s="55" t="s">
        <v>49</v>
      </c>
      <c r="F8801" s="55">
        <v>0.3125</v>
      </c>
      <c r="G8801" s="56">
        <v>0</v>
      </c>
    </row>
    <row r="8802" spans="1:7" x14ac:dyDescent="0.3">
      <c r="A8802" s="60">
        <v>45841</v>
      </c>
      <c r="B8802" s="61" t="s">
        <v>17</v>
      </c>
      <c r="C8802" s="61" t="s">
        <v>110</v>
      </c>
      <c r="D8802" s="61" t="s">
        <v>7</v>
      </c>
      <c r="E8802" s="61" t="s">
        <v>49</v>
      </c>
      <c r="F8802" s="61">
        <v>0.33333333333333331</v>
      </c>
      <c r="G8802" s="62">
        <v>0</v>
      </c>
    </row>
    <row r="8803" spans="1:7" x14ac:dyDescent="0.3">
      <c r="A8803" s="54">
        <v>45841</v>
      </c>
      <c r="B8803" s="55" t="s">
        <v>17</v>
      </c>
      <c r="C8803" s="55" t="s">
        <v>110</v>
      </c>
      <c r="D8803" s="55" t="s">
        <v>7</v>
      </c>
      <c r="E8803" s="55" t="s">
        <v>49</v>
      </c>
      <c r="F8803" s="55">
        <v>0.35416666666666669</v>
      </c>
      <c r="G8803" s="56">
        <v>0</v>
      </c>
    </row>
    <row r="8804" spans="1:7" x14ac:dyDescent="0.3">
      <c r="A8804" s="60">
        <v>45841</v>
      </c>
      <c r="B8804" s="61" t="s">
        <v>17</v>
      </c>
      <c r="C8804" s="61" t="s">
        <v>110</v>
      </c>
      <c r="D8804" s="61" t="s">
        <v>7</v>
      </c>
      <c r="E8804" s="61" t="s">
        <v>49</v>
      </c>
      <c r="F8804" s="61">
        <v>0.375</v>
      </c>
      <c r="G8804" s="62">
        <v>0</v>
      </c>
    </row>
    <row r="8805" spans="1:7" x14ac:dyDescent="0.3">
      <c r="A8805" s="54">
        <v>45841</v>
      </c>
      <c r="B8805" s="55" t="s">
        <v>17</v>
      </c>
      <c r="C8805" s="55" t="s">
        <v>110</v>
      </c>
      <c r="D8805" s="55" t="s">
        <v>7</v>
      </c>
      <c r="E8805" s="55" t="s">
        <v>49</v>
      </c>
      <c r="F8805" s="55">
        <v>0.39583333333333331</v>
      </c>
      <c r="G8805" s="56">
        <v>0</v>
      </c>
    </row>
    <row r="8806" spans="1:7" x14ac:dyDescent="0.3">
      <c r="A8806" s="60">
        <v>45841</v>
      </c>
      <c r="B8806" s="61" t="s">
        <v>17</v>
      </c>
      <c r="C8806" s="61" t="s">
        <v>110</v>
      </c>
      <c r="D8806" s="61" t="s">
        <v>7</v>
      </c>
      <c r="E8806" s="61" t="s">
        <v>49</v>
      </c>
      <c r="F8806" s="61">
        <v>0.41666666666666669</v>
      </c>
      <c r="G8806" s="62">
        <v>0</v>
      </c>
    </row>
    <row r="8807" spans="1:7" x14ac:dyDescent="0.3">
      <c r="A8807" s="54">
        <v>45841</v>
      </c>
      <c r="B8807" s="55" t="s">
        <v>17</v>
      </c>
      <c r="C8807" s="55" t="s">
        <v>110</v>
      </c>
      <c r="D8807" s="55" t="s">
        <v>7</v>
      </c>
      <c r="E8807" s="55" t="s">
        <v>49</v>
      </c>
      <c r="F8807" s="55">
        <v>0.4375</v>
      </c>
      <c r="G8807" s="56">
        <v>0</v>
      </c>
    </row>
    <row r="8808" spans="1:7" x14ac:dyDescent="0.3">
      <c r="A8808" s="60">
        <v>45841</v>
      </c>
      <c r="B8808" s="61" t="s">
        <v>17</v>
      </c>
      <c r="C8808" s="61" t="s">
        <v>110</v>
      </c>
      <c r="D8808" s="61" t="s">
        <v>7</v>
      </c>
      <c r="E8808" s="61" t="s">
        <v>49</v>
      </c>
      <c r="F8808" s="61">
        <v>0.45833333333333331</v>
      </c>
      <c r="G8808" s="62">
        <v>0</v>
      </c>
    </row>
    <row r="8809" spans="1:7" x14ac:dyDescent="0.3">
      <c r="A8809" s="54">
        <v>45841</v>
      </c>
      <c r="B8809" s="55" t="s">
        <v>17</v>
      </c>
      <c r="C8809" s="55" t="s">
        <v>110</v>
      </c>
      <c r="D8809" s="55" t="s">
        <v>7</v>
      </c>
      <c r="E8809" s="55" t="s">
        <v>49</v>
      </c>
      <c r="F8809" s="55">
        <v>0.47916666666666669</v>
      </c>
      <c r="G8809" s="56">
        <v>0</v>
      </c>
    </row>
    <row r="8810" spans="1:7" x14ac:dyDescent="0.3">
      <c r="A8810" s="60">
        <v>45841</v>
      </c>
      <c r="B8810" s="61" t="s">
        <v>17</v>
      </c>
      <c r="C8810" s="61" t="s">
        <v>110</v>
      </c>
      <c r="D8810" s="61" t="s">
        <v>7</v>
      </c>
      <c r="E8810" s="61" t="s">
        <v>49</v>
      </c>
      <c r="F8810" s="61">
        <v>0.5</v>
      </c>
      <c r="G8810" s="62">
        <v>0</v>
      </c>
    </row>
    <row r="8811" spans="1:7" x14ac:dyDescent="0.3">
      <c r="A8811" s="54">
        <v>45841</v>
      </c>
      <c r="B8811" s="55" t="s">
        <v>17</v>
      </c>
      <c r="C8811" s="55" t="s">
        <v>110</v>
      </c>
      <c r="D8811" s="55" t="s">
        <v>7</v>
      </c>
      <c r="E8811" s="55" t="s">
        <v>49</v>
      </c>
      <c r="F8811" s="55">
        <v>0.52083333333333337</v>
      </c>
      <c r="G8811" s="56">
        <v>0</v>
      </c>
    </row>
    <row r="8812" spans="1:7" x14ac:dyDescent="0.3">
      <c r="A8812" s="60">
        <v>45841</v>
      </c>
      <c r="B8812" s="61" t="s">
        <v>17</v>
      </c>
      <c r="C8812" s="61" t="s">
        <v>110</v>
      </c>
      <c r="D8812" s="61" t="s">
        <v>7</v>
      </c>
      <c r="E8812" s="61" t="s">
        <v>49</v>
      </c>
      <c r="F8812" s="61">
        <v>0.54166666666666663</v>
      </c>
      <c r="G8812" s="62">
        <v>0</v>
      </c>
    </row>
    <row r="8813" spans="1:7" x14ac:dyDescent="0.3">
      <c r="A8813" s="54">
        <v>45841</v>
      </c>
      <c r="B8813" s="55" t="s">
        <v>17</v>
      </c>
      <c r="C8813" s="55" t="s">
        <v>110</v>
      </c>
      <c r="D8813" s="55" t="s">
        <v>7</v>
      </c>
      <c r="E8813" s="55" t="s">
        <v>49</v>
      </c>
      <c r="F8813" s="55">
        <v>0.5625</v>
      </c>
      <c r="G8813" s="56">
        <v>0</v>
      </c>
    </row>
    <row r="8814" spans="1:7" x14ac:dyDescent="0.3">
      <c r="A8814" s="60">
        <v>45841</v>
      </c>
      <c r="B8814" s="61" t="s">
        <v>17</v>
      </c>
      <c r="C8814" s="61" t="s">
        <v>110</v>
      </c>
      <c r="D8814" s="61" t="s">
        <v>7</v>
      </c>
      <c r="E8814" s="61" t="s">
        <v>49</v>
      </c>
      <c r="F8814" s="61">
        <v>0.58333333333333337</v>
      </c>
      <c r="G8814" s="62">
        <v>0</v>
      </c>
    </row>
    <row r="8815" spans="1:7" x14ac:dyDescent="0.3">
      <c r="A8815" s="54">
        <v>45841</v>
      </c>
      <c r="B8815" s="55" t="s">
        <v>17</v>
      </c>
      <c r="C8815" s="55" t="s">
        <v>110</v>
      </c>
      <c r="D8815" s="55" t="s">
        <v>7</v>
      </c>
      <c r="E8815" s="55" t="s">
        <v>49</v>
      </c>
      <c r="F8815" s="55">
        <v>0.60416666666666663</v>
      </c>
      <c r="G8815" s="56">
        <v>0</v>
      </c>
    </row>
    <row r="8816" spans="1:7" x14ac:dyDescent="0.3">
      <c r="A8816" s="60">
        <v>45841</v>
      </c>
      <c r="B8816" s="61" t="s">
        <v>17</v>
      </c>
      <c r="C8816" s="61" t="s">
        <v>110</v>
      </c>
      <c r="D8816" s="61" t="s">
        <v>7</v>
      </c>
      <c r="E8816" s="61" t="s">
        <v>49</v>
      </c>
      <c r="F8816" s="61">
        <v>0.625</v>
      </c>
      <c r="G8816" s="62">
        <v>0</v>
      </c>
    </row>
    <row r="8817" spans="1:7" x14ac:dyDescent="0.3">
      <c r="A8817" s="54">
        <v>45841</v>
      </c>
      <c r="B8817" s="55" t="s">
        <v>17</v>
      </c>
      <c r="C8817" s="55" t="s">
        <v>110</v>
      </c>
      <c r="D8817" s="55" t="s">
        <v>7</v>
      </c>
      <c r="E8817" s="55" t="s">
        <v>49</v>
      </c>
      <c r="F8817" s="55">
        <v>0.64583333333333337</v>
      </c>
      <c r="G8817" s="56">
        <v>0</v>
      </c>
    </row>
    <row r="8818" spans="1:7" x14ac:dyDescent="0.3">
      <c r="A8818" s="60">
        <v>45841</v>
      </c>
      <c r="B8818" s="61" t="s">
        <v>17</v>
      </c>
      <c r="C8818" s="61" t="s">
        <v>110</v>
      </c>
      <c r="D8818" s="61" t="s">
        <v>7</v>
      </c>
      <c r="E8818" s="61" t="s">
        <v>49</v>
      </c>
      <c r="F8818" s="61">
        <v>0.66666666666666663</v>
      </c>
      <c r="G8818" s="62">
        <v>0</v>
      </c>
    </row>
    <row r="8819" spans="1:7" x14ac:dyDescent="0.3">
      <c r="A8819" s="54">
        <v>45841</v>
      </c>
      <c r="B8819" s="55" t="s">
        <v>17</v>
      </c>
      <c r="C8819" s="55" t="s">
        <v>110</v>
      </c>
      <c r="D8819" s="55" t="s">
        <v>7</v>
      </c>
      <c r="E8819" s="55" t="s">
        <v>49</v>
      </c>
      <c r="F8819" s="55">
        <v>0.6875</v>
      </c>
      <c r="G8819" s="56">
        <v>0</v>
      </c>
    </row>
    <row r="8820" spans="1:7" x14ac:dyDescent="0.3">
      <c r="A8820" s="60">
        <v>45841</v>
      </c>
      <c r="B8820" s="61" t="s">
        <v>17</v>
      </c>
      <c r="C8820" s="61" t="s">
        <v>110</v>
      </c>
      <c r="D8820" s="61" t="s">
        <v>7</v>
      </c>
      <c r="E8820" s="61" t="s">
        <v>49</v>
      </c>
      <c r="F8820" s="61">
        <v>0.70833333333333337</v>
      </c>
      <c r="G8820" s="62">
        <v>0</v>
      </c>
    </row>
    <row r="8821" spans="1:7" x14ac:dyDescent="0.3">
      <c r="A8821" s="54">
        <v>45841</v>
      </c>
      <c r="B8821" s="55" t="s">
        <v>17</v>
      </c>
      <c r="C8821" s="55" t="s">
        <v>110</v>
      </c>
      <c r="D8821" s="55" t="s">
        <v>7</v>
      </c>
      <c r="E8821" s="55" t="s">
        <v>49</v>
      </c>
      <c r="F8821" s="55">
        <v>0.72916666666666663</v>
      </c>
      <c r="G8821" s="56">
        <v>0</v>
      </c>
    </row>
    <row r="8822" spans="1:7" x14ac:dyDescent="0.3">
      <c r="A8822" s="60">
        <v>45841</v>
      </c>
      <c r="B8822" s="61" t="s">
        <v>17</v>
      </c>
      <c r="C8822" s="61" t="s">
        <v>110</v>
      </c>
      <c r="D8822" s="61" t="s">
        <v>7</v>
      </c>
      <c r="E8822" s="61" t="s">
        <v>49</v>
      </c>
      <c r="F8822" s="61">
        <v>0.75</v>
      </c>
      <c r="G8822" s="62">
        <v>0</v>
      </c>
    </row>
    <row r="8823" spans="1:7" x14ac:dyDescent="0.3">
      <c r="A8823" s="54">
        <v>45841</v>
      </c>
      <c r="B8823" s="55" t="s">
        <v>17</v>
      </c>
      <c r="C8823" s="55" t="s">
        <v>110</v>
      </c>
      <c r="D8823" s="55" t="s">
        <v>7</v>
      </c>
      <c r="E8823" s="55" t="s">
        <v>49</v>
      </c>
      <c r="F8823" s="55">
        <v>0.77083333333333337</v>
      </c>
      <c r="G8823" s="56">
        <v>0</v>
      </c>
    </row>
    <row r="8824" spans="1:7" x14ac:dyDescent="0.3">
      <c r="A8824" s="60">
        <v>45841</v>
      </c>
      <c r="B8824" s="61" t="s">
        <v>17</v>
      </c>
      <c r="C8824" s="61" t="s">
        <v>110</v>
      </c>
      <c r="D8824" s="61" t="s">
        <v>7</v>
      </c>
      <c r="E8824" s="61" t="s">
        <v>49</v>
      </c>
      <c r="F8824" s="61">
        <v>0.79166666666666663</v>
      </c>
      <c r="G8824" s="62">
        <v>0</v>
      </c>
    </row>
    <row r="8825" spans="1:7" x14ac:dyDescent="0.3">
      <c r="A8825" s="54">
        <v>45841</v>
      </c>
      <c r="B8825" s="55" t="s">
        <v>17</v>
      </c>
      <c r="C8825" s="55" t="s">
        <v>110</v>
      </c>
      <c r="D8825" s="55" t="s">
        <v>7</v>
      </c>
      <c r="E8825" s="55" t="s">
        <v>49</v>
      </c>
      <c r="F8825" s="55">
        <v>0.8125</v>
      </c>
      <c r="G8825" s="56">
        <v>0</v>
      </c>
    </row>
    <row r="8826" spans="1:7" x14ac:dyDescent="0.3">
      <c r="A8826" s="60">
        <v>45841</v>
      </c>
      <c r="B8826" s="61" t="s">
        <v>17</v>
      </c>
      <c r="C8826" s="61" t="s">
        <v>110</v>
      </c>
      <c r="D8826" s="61" t="s">
        <v>7</v>
      </c>
      <c r="E8826" s="61" t="s">
        <v>49</v>
      </c>
      <c r="F8826" s="61">
        <v>0.83333333333333337</v>
      </c>
      <c r="G8826" s="62">
        <v>0</v>
      </c>
    </row>
    <row r="8827" spans="1:7" x14ac:dyDescent="0.3">
      <c r="A8827" s="54">
        <v>45841</v>
      </c>
      <c r="B8827" s="55" t="s">
        <v>17</v>
      </c>
      <c r="C8827" s="55" t="s">
        <v>110</v>
      </c>
      <c r="D8827" s="55" t="s">
        <v>7</v>
      </c>
      <c r="E8827" s="55" t="s">
        <v>49</v>
      </c>
      <c r="F8827" s="55">
        <v>0.85416666666666663</v>
      </c>
      <c r="G8827" s="56">
        <v>0</v>
      </c>
    </row>
    <row r="8828" spans="1:7" x14ac:dyDescent="0.3">
      <c r="A8828" s="60">
        <v>45841</v>
      </c>
      <c r="B8828" s="61" t="s">
        <v>17</v>
      </c>
      <c r="C8828" s="61" t="s">
        <v>110</v>
      </c>
      <c r="D8828" s="61" t="s">
        <v>7</v>
      </c>
      <c r="E8828" s="61" t="s">
        <v>49</v>
      </c>
      <c r="F8828" s="61">
        <v>0.875</v>
      </c>
      <c r="G8828" s="62">
        <v>0</v>
      </c>
    </row>
    <row r="8829" spans="1:7" x14ac:dyDescent="0.3">
      <c r="A8829" s="54">
        <v>45841</v>
      </c>
      <c r="B8829" s="55" t="s">
        <v>17</v>
      </c>
      <c r="C8829" s="55" t="s">
        <v>110</v>
      </c>
      <c r="D8829" s="55" t="s">
        <v>7</v>
      </c>
      <c r="E8829" s="55" t="s">
        <v>49</v>
      </c>
      <c r="F8829" s="55">
        <v>0.89583333333333337</v>
      </c>
      <c r="G8829" s="56">
        <v>0</v>
      </c>
    </row>
    <row r="8830" spans="1:7" x14ac:dyDescent="0.3">
      <c r="A8830" s="60">
        <v>45841</v>
      </c>
      <c r="B8830" s="61" t="s">
        <v>17</v>
      </c>
      <c r="C8830" s="61" t="s">
        <v>110</v>
      </c>
      <c r="D8830" s="61" t="s">
        <v>7</v>
      </c>
      <c r="E8830" s="61" t="s">
        <v>49</v>
      </c>
      <c r="F8830" s="61">
        <v>0.91666666666666663</v>
      </c>
      <c r="G8830" s="62">
        <v>0</v>
      </c>
    </row>
    <row r="8831" spans="1:7" x14ac:dyDescent="0.3">
      <c r="A8831" s="54">
        <v>45841</v>
      </c>
      <c r="B8831" s="55" t="s">
        <v>17</v>
      </c>
      <c r="C8831" s="55" t="s">
        <v>110</v>
      </c>
      <c r="D8831" s="55" t="s">
        <v>7</v>
      </c>
      <c r="E8831" s="55" t="s">
        <v>49</v>
      </c>
      <c r="F8831" s="55">
        <v>0.9375</v>
      </c>
      <c r="G8831" s="56">
        <v>0</v>
      </c>
    </row>
    <row r="8832" spans="1:7" x14ac:dyDescent="0.3">
      <c r="A8832" s="60">
        <v>45841</v>
      </c>
      <c r="B8832" s="61" t="s">
        <v>17</v>
      </c>
      <c r="C8832" s="61" t="s">
        <v>110</v>
      </c>
      <c r="D8832" s="61" t="s">
        <v>7</v>
      </c>
      <c r="E8832" s="61" t="s">
        <v>49</v>
      </c>
      <c r="F8832" s="61">
        <v>0.95833333333333337</v>
      </c>
      <c r="G8832" s="62">
        <v>0</v>
      </c>
    </row>
    <row r="8833" spans="1:7" x14ac:dyDescent="0.3">
      <c r="A8833" s="54">
        <v>45841</v>
      </c>
      <c r="B8833" s="55" t="s">
        <v>17</v>
      </c>
      <c r="C8833" s="55" t="s">
        <v>110</v>
      </c>
      <c r="D8833" s="55" t="s">
        <v>7</v>
      </c>
      <c r="E8833" s="55" t="s">
        <v>49</v>
      </c>
      <c r="F8833" s="55">
        <v>0.97916666666666663</v>
      </c>
      <c r="G8833" s="56">
        <v>0</v>
      </c>
    </row>
    <row r="8834" spans="1:7" x14ac:dyDescent="0.3">
      <c r="A8834" s="60">
        <v>45842</v>
      </c>
      <c r="B8834" s="61" t="s">
        <v>17</v>
      </c>
      <c r="C8834" s="61" t="s">
        <v>110</v>
      </c>
      <c r="D8834" s="61" t="s">
        <v>7</v>
      </c>
      <c r="E8834" s="61" t="s">
        <v>49</v>
      </c>
      <c r="F8834" s="61">
        <v>0</v>
      </c>
      <c r="G8834" s="62">
        <v>0</v>
      </c>
    </row>
    <row r="8835" spans="1:7" x14ac:dyDescent="0.3">
      <c r="A8835" s="54">
        <v>45842</v>
      </c>
      <c r="B8835" s="55" t="s">
        <v>17</v>
      </c>
      <c r="C8835" s="55" t="s">
        <v>110</v>
      </c>
      <c r="D8835" s="55" t="s">
        <v>8</v>
      </c>
      <c r="E8835" s="55" t="s">
        <v>48</v>
      </c>
      <c r="F8835" s="55">
        <v>2.0833333333333329E-2</v>
      </c>
      <c r="G8835" s="56" cm="1">
        <f t="array" ref="G8835:G8882">IF(LOAD_RESULTS!$C$3 = "MENU",ABS(_xlfn.IFS(AND(PER_MONTH!$B8787="January",PER_MONTH!$E8787="Working Day"),Table3[Jan_WD],AND(PER_MONTH!$B8787="January",PER_MONTH!$E8787="Non-Working Day"),Table3[Jan_NWD],AND(PER_MONTH!$B8787="February",PER_MONTH!$E8787="Working Day"),Table3[Feb_WD],AND(PER_MONTH!$B8787="February",PER_MONTH!$E8787="Non-Working Day"),Table3[Feb_NWD], AND(PER_MONTH!$B8787 = "March", PER_MONTH!$E8787 = "Working Day"), Table3[Mar_WD],  AND(PER_MONTH!$B8787 = "March", PER_MONTH!$E8787 = "Non-Working Day"), Table3[Mar_NWD], AND(PER_MONTH!$B8787 = "April", PER_MONTH!$E8787 = "Working Day"), Table3[Apr_WD], AND(PER_MONTH!$B8787 = "April", PER_MONTH!$E8787 = "Non-Working Day"), Table3[Apr_NWD], AND(PER_MONTH!$B8787 = "May", PER_MONTH!$E8787 = "Working Day"), Table3[May_WD], AND(PER_MONTH!$B8787 = "May", PER_MONTH!$E8787 = "Non-Working Day"), Table3[May_NWD], AND(PER_MONTH!$B8787 = "June", PER_MONTH!$E8787 = "Working Day"), Table3[Jun_WD], AND(PER_MONTH!$B8787 = "June", PER_MONTH!$E8787 = "Non-Working Day"), Table3[Jun_NWD], AND(PER_MONTH!$B8787 = "July", PER_MONTH!$E8787 = "Working Day"), Table3[Jul_WD], AND(PER_MONTH!$B8787 = "July", PER_MONTH!$E8787 = "Non-Working Day"), Table3[Jul_NWD], AND(PER_MONTH!$B8787 = "August", PER_MONTH!$E8787 = "Working Day"), Table3[Aug_WD], AND(PER_MONTH!$B8787 = "August", PER_MONTH!$E8787 = "Non-Working Day"), Table3[Aug_NWD], AND(PER_MONTH!$B8787 = "September", PER_MONTH!$E8787 = "Working Day"), Table3[Sep_WD], AND(PER_MONTH!$B8787 = "September", PER_MONTH!$E8787 = "Non-Working Day"), Table3[Sep_NWD], AND(PER_MONTH!$B8787 = "October", PER_MONTH!$E8787 = "Working Day"), Table3[Oct_WD], AND(PER_MONTH!$B8787 = "October", PER_MONTH!$E8787 = "Non-Working Day"), Table3[Oct_NWD], AND(PER_MONTH!$B8787 = "November", PER_MONTH!$E8787 = "Working Day"), Table3[Nov_WD], AND(PER_MONTH!$B8787 = "November", PER_MONTH!$E8787 = "Non-Working Day"), Table3[Nov_NWD], AND(PER_MONTH!$B8787 = "December", PER_MONTH!$E8787 = "Working Day"), Table3[Dec_WD], AND(PER_MONTH!$B8787 = "December", PER_MONTH!$E8787 = "Non-Working Day"), Table3[Dec_NWD])),_xlfn.IFS(AND(PER_MONTH!$B8787="January",PER_MONTH!$E8787="Working Day"),Table3[Jan_WD],AND(PER_MONTH!$B8787="January",PER_MONTH!$E8787="Non-Working Day"),Table3[Jan_NWD],AND(PER_MONTH!$B8787="February",PER_MONTH!$E8787="Working Day"),Table3[Feb_WD],AND(PER_MONTH!$B8787="February",PER_MONTH!$E8787="Non-Working Day"),Table3[Feb_NWD], AND(PER_MONTH!$B8787 = "March", PER_MONTH!$E8787 = "Working Day"), Table3[Mar_WD],  AND(PER_MONTH!$B8787 = "March", PER_MONTH!$E8787 = "Non-Working Day"), Table3[Mar_NWD], AND(PER_MONTH!$B8787 = "April", PER_MONTH!$E8787 = "Working Day"), Table3[Apr_WD], AND(PER_MONTH!$B8787 = "April", PER_MONTH!$E8787 = "Non-Working Day"), Table3[Apr_NWD], AND(PER_MONTH!$B8787 = "May", PER_MONTH!$E8787 = "Working Day"), Table3[May_WD], AND(PER_MONTH!$B8787 = "May", PER_MONTH!$E8787 = "Non-Working Day"), Table3[May_NWD], AND(PER_MONTH!$B8787 = "June", PER_MONTH!$E8787 = "Working Day"), Table3[Jun_WD], AND(PER_MONTH!$B8787 = "June", PER_MONTH!$E8787 = "Non-Working Day"), Table3[Jun_NWD], AND(PER_MONTH!$B8787 = "July", PER_MONTH!$E8787 = "Working Day"), Table3[Jul_WD], AND(PER_MONTH!$B8787 = "July", PER_MONTH!$E8787 = "Non-Working Day"), Table3[Jul_NWD], AND(PER_MONTH!$B8787 = "August", PER_MONTH!$E8787 = "Working Day"), Table3[Aug_WD], AND(PER_MONTH!$B8787 = "August", PER_MONTH!$E8787 = "Non-Working Day"), Table3[Aug_NWD], AND(PER_MONTH!$B8787 = "September", PER_MONTH!$E8787 = "Working Day"), Table3[Sep_WD], AND(PER_MONTH!$B8787 = "September", PER_MONTH!$E8787 = "Non-Working Day"), Table3[Sep_NWD], AND(PER_MONTH!$B8787 = "October", PER_MONTH!$E8787 = "Working Day"), Table3[Oct_WD], AND(PER_MONTH!$B8787 = "October", PER_MONTH!$E8787 = "Non-Working Day"), Table3[Oct_NWD], AND(PER_MONTH!$B8787 = "November", PER_MONTH!$E8787 = "Working Day"), Table3[Nov_WD], AND(PER_MONTH!$B8787 = "November", PER_MONTH!$E8787 = "Non-Working Day"), Table3[Nov_NWD], AND(PER_MONTH!$B8787 = "December", PER_MONTH!$E8787 = "Working Day"), Table3[Dec_WD], AND(PER_MONTH!$B8787 = "December", PER_MONTH!$E8787 = "Non-Working Day"), Table3[Dec_NWD]))</f>
        <v>0</v>
      </c>
    </row>
    <row r="8836" spans="1:7" x14ac:dyDescent="0.3">
      <c r="A8836" s="60">
        <v>45842</v>
      </c>
      <c r="B8836" s="61" t="s">
        <v>17</v>
      </c>
      <c r="C8836" s="61" t="s">
        <v>110</v>
      </c>
      <c r="D8836" s="61" t="s">
        <v>8</v>
      </c>
      <c r="E8836" s="61" t="s">
        <v>48</v>
      </c>
      <c r="F8836" s="61">
        <v>4.1666666666666657E-2</v>
      </c>
      <c r="G8836" s="62">
        <v>0</v>
      </c>
    </row>
    <row r="8837" spans="1:7" x14ac:dyDescent="0.3">
      <c r="A8837" s="54">
        <v>45842</v>
      </c>
      <c r="B8837" s="55" t="s">
        <v>17</v>
      </c>
      <c r="C8837" s="55" t="s">
        <v>110</v>
      </c>
      <c r="D8837" s="55" t="s">
        <v>8</v>
      </c>
      <c r="E8837" s="55" t="s">
        <v>48</v>
      </c>
      <c r="F8837" s="55">
        <v>6.25E-2</v>
      </c>
      <c r="G8837" s="56">
        <v>0</v>
      </c>
    </row>
    <row r="8838" spans="1:7" x14ac:dyDescent="0.3">
      <c r="A8838" s="60">
        <v>45842</v>
      </c>
      <c r="B8838" s="61" t="s">
        <v>17</v>
      </c>
      <c r="C8838" s="61" t="s">
        <v>110</v>
      </c>
      <c r="D8838" s="61" t="s">
        <v>8</v>
      </c>
      <c r="E8838" s="61" t="s">
        <v>48</v>
      </c>
      <c r="F8838" s="61">
        <v>8.3333333333333329E-2</v>
      </c>
      <c r="G8838" s="62">
        <v>0</v>
      </c>
    </row>
    <row r="8839" spans="1:7" x14ac:dyDescent="0.3">
      <c r="A8839" s="54">
        <v>45842</v>
      </c>
      <c r="B8839" s="55" t="s">
        <v>17</v>
      </c>
      <c r="C8839" s="55" t="s">
        <v>110</v>
      </c>
      <c r="D8839" s="55" t="s">
        <v>8</v>
      </c>
      <c r="E8839" s="55" t="s">
        <v>48</v>
      </c>
      <c r="F8839" s="55">
        <v>0.1041666666666667</v>
      </c>
      <c r="G8839" s="56">
        <v>0</v>
      </c>
    </row>
    <row r="8840" spans="1:7" x14ac:dyDescent="0.3">
      <c r="A8840" s="60">
        <v>45842</v>
      </c>
      <c r="B8840" s="61" t="s">
        <v>17</v>
      </c>
      <c r="C8840" s="61" t="s">
        <v>110</v>
      </c>
      <c r="D8840" s="61" t="s">
        <v>8</v>
      </c>
      <c r="E8840" s="61" t="s">
        <v>48</v>
      </c>
      <c r="F8840" s="61">
        <v>0.125</v>
      </c>
      <c r="G8840" s="62">
        <v>0</v>
      </c>
    </row>
    <row r="8841" spans="1:7" x14ac:dyDescent="0.3">
      <c r="A8841" s="54">
        <v>45842</v>
      </c>
      <c r="B8841" s="55" t="s">
        <v>17</v>
      </c>
      <c r="C8841" s="55" t="s">
        <v>110</v>
      </c>
      <c r="D8841" s="55" t="s">
        <v>8</v>
      </c>
      <c r="E8841" s="55" t="s">
        <v>48</v>
      </c>
      <c r="F8841" s="55">
        <v>0.14583333333333329</v>
      </c>
      <c r="G8841" s="56">
        <v>0</v>
      </c>
    </row>
    <row r="8842" spans="1:7" x14ac:dyDescent="0.3">
      <c r="A8842" s="60">
        <v>45842</v>
      </c>
      <c r="B8842" s="61" t="s">
        <v>17</v>
      </c>
      <c r="C8842" s="61" t="s">
        <v>110</v>
      </c>
      <c r="D8842" s="61" t="s">
        <v>8</v>
      </c>
      <c r="E8842" s="61" t="s">
        <v>48</v>
      </c>
      <c r="F8842" s="61">
        <v>0.16666666666666671</v>
      </c>
      <c r="G8842" s="62">
        <v>0</v>
      </c>
    </row>
    <row r="8843" spans="1:7" x14ac:dyDescent="0.3">
      <c r="A8843" s="54">
        <v>45842</v>
      </c>
      <c r="B8843" s="55" t="s">
        <v>17</v>
      </c>
      <c r="C8843" s="55" t="s">
        <v>110</v>
      </c>
      <c r="D8843" s="55" t="s">
        <v>8</v>
      </c>
      <c r="E8843" s="55" t="s">
        <v>48</v>
      </c>
      <c r="F8843" s="55">
        <v>0.1875</v>
      </c>
      <c r="G8843" s="56">
        <v>0</v>
      </c>
    </row>
    <row r="8844" spans="1:7" x14ac:dyDescent="0.3">
      <c r="A8844" s="60">
        <v>45842</v>
      </c>
      <c r="B8844" s="61" t="s">
        <v>17</v>
      </c>
      <c r="C8844" s="61" t="s">
        <v>110</v>
      </c>
      <c r="D8844" s="61" t="s">
        <v>8</v>
      </c>
      <c r="E8844" s="61" t="s">
        <v>48</v>
      </c>
      <c r="F8844" s="61">
        <v>0.20833333333333329</v>
      </c>
      <c r="G8844" s="62">
        <v>0</v>
      </c>
    </row>
    <row r="8845" spans="1:7" x14ac:dyDescent="0.3">
      <c r="A8845" s="54">
        <v>45842</v>
      </c>
      <c r="B8845" s="55" t="s">
        <v>17</v>
      </c>
      <c r="C8845" s="55" t="s">
        <v>110</v>
      </c>
      <c r="D8845" s="55" t="s">
        <v>8</v>
      </c>
      <c r="E8845" s="55" t="s">
        <v>48</v>
      </c>
      <c r="F8845" s="55">
        <v>0.22916666666666671</v>
      </c>
      <c r="G8845" s="56">
        <v>0</v>
      </c>
    </row>
    <row r="8846" spans="1:7" x14ac:dyDescent="0.3">
      <c r="A8846" s="60">
        <v>45842</v>
      </c>
      <c r="B8846" s="61" t="s">
        <v>17</v>
      </c>
      <c r="C8846" s="61" t="s">
        <v>110</v>
      </c>
      <c r="D8846" s="61" t="s">
        <v>8</v>
      </c>
      <c r="E8846" s="61" t="s">
        <v>48</v>
      </c>
      <c r="F8846" s="61">
        <v>0.25</v>
      </c>
      <c r="G8846" s="62">
        <v>0</v>
      </c>
    </row>
    <row r="8847" spans="1:7" x14ac:dyDescent="0.3">
      <c r="A8847" s="54">
        <v>45842</v>
      </c>
      <c r="B8847" s="55" t="s">
        <v>17</v>
      </c>
      <c r="C8847" s="55" t="s">
        <v>110</v>
      </c>
      <c r="D8847" s="55" t="s">
        <v>8</v>
      </c>
      <c r="E8847" s="55" t="s">
        <v>48</v>
      </c>
      <c r="F8847" s="55">
        <v>0.27083333333333331</v>
      </c>
      <c r="G8847" s="56">
        <v>0</v>
      </c>
    </row>
    <row r="8848" spans="1:7" x14ac:dyDescent="0.3">
      <c r="A8848" s="60">
        <v>45842</v>
      </c>
      <c r="B8848" s="61" t="s">
        <v>17</v>
      </c>
      <c r="C8848" s="61" t="s">
        <v>110</v>
      </c>
      <c r="D8848" s="61" t="s">
        <v>8</v>
      </c>
      <c r="E8848" s="61" t="s">
        <v>48</v>
      </c>
      <c r="F8848" s="61">
        <v>0.29166666666666669</v>
      </c>
      <c r="G8848" s="62">
        <v>0</v>
      </c>
    </row>
    <row r="8849" spans="1:7" x14ac:dyDescent="0.3">
      <c r="A8849" s="54">
        <v>45842</v>
      </c>
      <c r="B8849" s="55" t="s">
        <v>17</v>
      </c>
      <c r="C8849" s="55" t="s">
        <v>110</v>
      </c>
      <c r="D8849" s="55" t="s">
        <v>8</v>
      </c>
      <c r="E8849" s="55" t="s">
        <v>48</v>
      </c>
      <c r="F8849" s="55">
        <v>0.3125</v>
      </c>
      <c r="G8849" s="56">
        <v>0</v>
      </c>
    </row>
    <row r="8850" spans="1:7" x14ac:dyDescent="0.3">
      <c r="A8850" s="60">
        <v>45842</v>
      </c>
      <c r="B8850" s="61" t="s">
        <v>17</v>
      </c>
      <c r="C8850" s="61" t="s">
        <v>110</v>
      </c>
      <c r="D8850" s="61" t="s">
        <v>8</v>
      </c>
      <c r="E8850" s="61" t="s">
        <v>48</v>
      </c>
      <c r="F8850" s="61">
        <v>0.33333333333333331</v>
      </c>
      <c r="G8850" s="62">
        <v>0</v>
      </c>
    </row>
    <row r="8851" spans="1:7" x14ac:dyDescent="0.3">
      <c r="A8851" s="54">
        <v>45842</v>
      </c>
      <c r="B8851" s="55" t="s">
        <v>17</v>
      </c>
      <c r="C8851" s="55" t="s">
        <v>110</v>
      </c>
      <c r="D8851" s="55" t="s">
        <v>8</v>
      </c>
      <c r="E8851" s="55" t="s">
        <v>48</v>
      </c>
      <c r="F8851" s="55">
        <v>0.35416666666666669</v>
      </c>
      <c r="G8851" s="56">
        <v>0</v>
      </c>
    </row>
    <row r="8852" spans="1:7" x14ac:dyDescent="0.3">
      <c r="A8852" s="60">
        <v>45842</v>
      </c>
      <c r="B8852" s="61" t="s">
        <v>17</v>
      </c>
      <c r="C8852" s="61" t="s">
        <v>110</v>
      </c>
      <c r="D8852" s="61" t="s">
        <v>8</v>
      </c>
      <c r="E8852" s="61" t="s">
        <v>48</v>
      </c>
      <c r="F8852" s="61">
        <v>0.375</v>
      </c>
      <c r="G8852" s="62">
        <v>0</v>
      </c>
    </row>
    <row r="8853" spans="1:7" x14ac:dyDescent="0.3">
      <c r="A8853" s="54">
        <v>45842</v>
      </c>
      <c r="B8853" s="55" t="s">
        <v>17</v>
      </c>
      <c r="C8853" s="55" t="s">
        <v>110</v>
      </c>
      <c r="D8853" s="55" t="s">
        <v>8</v>
      </c>
      <c r="E8853" s="55" t="s">
        <v>48</v>
      </c>
      <c r="F8853" s="55">
        <v>0.39583333333333331</v>
      </c>
      <c r="G8853" s="56">
        <v>0</v>
      </c>
    </row>
    <row r="8854" spans="1:7" x14ac:dyDescent="0.3">
      <c r="A8854" s="60">
        <v>45842</v>
      </c>
      <c r="B8854" s="61" t="s">
        <v>17</v>
      </c>
      <c r="C8854" s="61" t="s">
        <v>110</v>
      </c>
      <c r="D8854" s="61" t="s">
        <v>8</v>
      </c>
      <c r="E8854" s="61" t="s">
        <v>48</v>
      </c>
      <c r="F8854" s="61">
        <v>0.41666666666666669</v>
      </c>
      <c r="G8854" s="62">
        <v>0</v>
      </c>
    </row>
    <row r="8855" spans="1:7" x14ac:dyDescent="0.3">
      <c r="A8855" s="54">
        <v>45842</v>
      </c>
      <c r="B8855" s="55" t="s">
        <v>17</v>
      </c>
      <c r="C8855" s="55" t="s">
        <v>110</v>
      </c>
      <c r="D8855" s="55" t="s">
        <v>8</v>
      </c>
      <c r="E8855" s="55" t="s">
        <v>48</v>
      </c>
      <c r="F8855" s="55">
        <v>0.4375</v>
      </c>
      <c r="G8855" s="56">
        <v>0</v>
      </c>
    </row>
    <row r="8856" spans="1:7" x14ac:dyDescent="0.3">
      <c r="A8856" s="60">
        <v>45842</v>
      </c>
      <c r="B8856" s="61" t="s">
        <v>17</v>
      </c>
      <c r="C8856" s="61" t="s">
        <v>110</v>
      </c>
      <c r="D8856" s="61" t="s">
        <v>8</v>
      </c>
      <c r="E8856" s="61" t="s">
        <v>48</v>
      </c>
      <c r="F8856" s="61">
        <v>0.45833333333333331</v>
      </c>
      <c r="G8856" s="62">
        <v>0</v>
      </c>
    </row>
    <row r="8857" spans="1:7" x14ac:dyDescent="0.3">
      <c r="A8857" s="54">
        <v>45842</v>
      </c>
      <c r="B8857" s="55" t="s">
        <v>17</v>
      </c>
      <c r="C8857" s="55" t="s">
        <v>110</v>
      </c>
      <c r="D8857" s="55" t="s">
        <v>8</v>
      </c>
      <c r="E8857" s="55" t="s">
        <v>48</v>
      </c>
      <c r="F8857" s="55">
        <v>0.47916666666666669</v>
      </c>
      <c r="G8857" s="56">
        <v>0</v>
      </c>
    </row>
    <row r="8858" spans="1:7" x14ac:dyDescent="0.3">
      <c r="A8858" s="60">
        <v>45842</v>
      </c>
      <c r="B8858" s="61" t="s">
        <v>17</v>
      </c>
      <c r="C8858" s="61" t="s">
        <v>110</v>
      </c>
      <c r="D8858" s="61" t="s">
        <v>8</v>
      </c>
      <c r="E8858" s="61" t="s">
        <v>48</v>
      </c>
      <c r="F8858" s="61">
        <v>0.5</v>
      </c>
      <c r="G8858" s="62">
        <v>0</v>
      </c>
    </row>
    <row r="8859" spans="1:7" x14ac:dyDescent="0.3">
      <c r="A8859" s="54">
        <v>45842</v>
      </c>
      <c r="B8859" s="55" t="s">
        <v>17</v>
      </c>
      <c r="C8859" s="55" t="s">
        <v>110</v>
      </c>
      <c r="D8859" s="55" t="s">
        <v>8</v>
      </c>
      <c r="E8859" s="55" t="s">
        <v>48</v>
      </c>
      <c r="F8859" s="55">
        <v>0.52083333333333337</v>
      </c>
      <c r="G8859" s="56">
        <v>0</v>
      </c>
    </row>
    <row r="8860" spans="1:7" x14ac:dyDescent="0.3">
      <c r="A8860" s="60">
        <v>45842</v>
      </c>
      <c r="B8860" s="61" t="s">
        <v>17</v>
      </c>
      <c r="C8860" s="61" t="s">
        <v>110</v>
      </c>
      <c r="D8860" s="61" t="s">
        <v>8</v>
      </c>
      <c r="E8860" s="61" t="s">
        <v>48</v>
      </c>
      <c r="F8860" s="61">
        <v>0.54166666666666663</v>
      </c>
      <c r="G8860" s="62">
        <v>0</v>
      </c>
    </row>
    <row r="8861" spans="1:7" x14ac:dyDescent="0.3">
      <c r="A8861" s="54">
        <v>45842</v>
      </c>
      <c r="B8861" s="55" t="s">
        <v>17</v>
      </c>
      <c r="C8861" s="55" t="s">
        <v>110</v>
      </c>
      <c r="D8861" s="55" t="s">
        <v>8</v>
      </c>
      <c r="E8861" s="55" t="s">
        <v>48</v>
      </c>
      <c r="F8861" s="55">
        <v>0.5625</v>
      </c>
      <c r="G8861" s="56">
        <v>0</v>
      </c>
    </row>
    <row r="8862" spans="1:7" x14ac:dyDescent="0.3">
      <c r="A8862" s="60">
        <v>45842</v>
      </c>
      <c r="B8862" s="61" t="s">
        <v>17</v>
      </c>
      <c r="C8862" s="61" t="s">
        <v>110</v>
      </c>
      <c r="D8862" s="61" t="s">
        <v>8</v>
      </c>
      <c r="E8862" s="61" t="s">
        <v>48</v>
      </c>
      <c r="F8862" s="61">
        <v>0.58333333333333337</v>
      </c>
      <c r="G8862" s="62">
        <v>0</v>
      </c>
    </row>
    <row r="8863" spans="1:7" x14ac:dyDescent="0.3">
      <c r="A8863" s="54">
        <v>45842</v>
      </c>
      <c r="B8863" s="55" t="s">
        <v>17</v>
      </c>
      <c r="C8863" s="55" t="s">
        <v>110</v>
      </c>
      <c r="D8863" s="55" t="s">
        <v>8</v>
      </c>
      <c r="E8863" s="55" t="s">
        <v>48</v>
      </c>
      <c r="F8863" s="55">
        <v>0.60416666666666663</v>
      </c>
      <c r="G8863" s="56">
        <v>0</v>
      </c>
    </row>
    <row r="8864" spans="1:7" x14ac:dyDescent="0.3">
      <c r="A8864" s="60">
        <v>45842</v>
      </c>
      <c r="B8864" s="61" t="s">
        <v>17</v>
      </c>
      <c r="C8864" s="61" t="s">
        <v>110</v>
      </c>
      <c r="D8864" s="61" t="s">
        <v>8</v>
      </c>
      <c r="E8864" s="61" t="s">
        <v>48</v>
      </c>
      <c r="F8864" s="61">
        <v>0.625</v>
      </c>
      <c r="G8864" s="62">
        <v>0</v>
      </c>
    </row>
    <row r="8865" spans="1:7" x14ac:dyDescent="0.3">
      <c r="A8865" s="54">
        <v>45842</v>
      </c>
      <c r="B8865" s="55" t="s">
        <v>17</v>
      </c>
      <c r="C8865" s="55" t="s">
        <v>110</v>
      </c>
      <c r="D8865" s="55" t="s">
        <v>8</v>
      </c>
      <c r="E8865" s="55" t="s">
        <v>48</v>
      </c>
      <c r="F8865" s="55">
        <v>0.64583333333333337</v>
      </c>
      <c r="G8865" s="56">
        <v>0</v>
      </c>
    </row>
    <row r="8866" spans="1:7" x14ac:dyDescent="0.3">
      <c r="A8866" s="60">
        <v>45842</v>
      </c>
      <c r="B8866" s="61" t="s">
        <v>17</v>
      </c>
      <c r="C8866" s="61" t="s">
        <v>110</v>
      </c>
      <c r="D8866" s="61" t="s">
        <v>8</v>
      </c>
      <c r="E8866" s="61" t="s">
        <v>48</v>
      </c>
      <c r="F8866" s="61">
        <v>0.66666666666666663</v>
      </c>
      <c r="G8866" s="62">
        <v>0</v>
      </c>
    </row>
    <row r="8867" spans="1:7" x14ac:dyDescent="0.3">
      <c r="A8867" s="54">
        <v>45842</v>
      </c>
      <c r="B8867" s="55" t="s">
        <v>17</v>
      </c>
      <c r="C8867" s="55" t="s">
        <v>110</v>
      </c>
      <c r="D8867" s="55" t="s">
        <v>8</v>
      </c>
      <c r="E8867" s="55" t="s">
        <v>48</v>
      </c>
      <c r="F8867" s="55">
        <v>0.6875</v>
      </c>
      <c r="G8867" s="56">
        <v>0</v>
      </c>
    </row>
    <row r="8868" spans="1:7" x14ac:dyDescent="0.3">
      <c r="A8868" s="60">
        <v>45842</v>
      </c>
      <c r="B8868" s="61" t="s">
        <v>17</v>
      </c>
      <c r="C8868" s="61" t="s">
        <v>110</v>
      </c>
      <c r="D8868" s="61" t="s">
        <v>8</v>
      </c>
      <c r="E8868" s="61" t="s">
        <v>48</v>
      </c>
      <c r="F8868" s="61">
        <v>0.70833333333333337</v>
      </c>
      <c r="G8868" s="62">
        <v>0</v>
      </c>
    </row>
    <row r="8869" spans="1:7" x14ac:dyDescent="0.3">
      <c r="A8869" s="54">
        <v>45842</v>
      </c>
      <c r="B8869" s="55" t="s">
        <v>17</v>
      </c>
      <c r="C8869" s="55" t="s">
        <v>110</v>
      </c>
      <c r="D8869" s="55" t="s">
        <v>8</v>
      </c>
      <c r="E8869" s="55" t="s">
        <v>48</v>
      </c>
      <c r="F8869" s="55">
        <v>0.72916666666666663</v>
      </c>
      <c r="G8869" s="56">
        <v>0</v>
      </c>
    </row>
    <row r="8870" spans="1:7" x14ac:dyDescent="0.3">
      <c r="A8870" s="60">
        <v>45842</v>
      </c>
      <c r="B8870" s="61" t="s">
        <v>17</v>
      </c>
      <c r="C8870" s="61" t="s">
        <v>110</v>
      </c>
      <c r="D8870" s="61" t="s">
        <v>8</v>
      </c>
      <c r="E8870" s="61" t="s">
        <v>48</v>
      </c>
      <c r="F8870" s="61">
        <v>0.75</v>
      </c>
      <c r="G8870" s="62">
        <v>0</v>
      </c>
    </row>
    <row r="8871" spans="1:7" x14ac:dyDescent="0.3">
      <c r="A8871" s="54">
        <v>45842</v>
      </c>
      <c r="B8871" s="55" t="s">
        <v>17</v>
      </c>
      <c r="C8871" s="55" t="s">
        <v>110</v>
      </c>
      <c r="D8871" s="55" t="s">
        <v>8</v>
      </c>
      <c r="E8871" s="55" t="s">
        <v>48</v>
      </c>
      <c r="F8871" s="55">
        <v>0.77083333333333337</v>
      </c>
      <c r="G8871" s="56">
        <v>0</v>
      </c>
    </row>
    <row r="8872" spans="1:7" x14ac:dyDescent="0.3">
      <c r="A8872" s="60">
        <v>45842</v>
      </c>
      <c r="B8872" s="61" t="s">
        <v>17</v>
      </c>
      <c r="C8872" s="61" t="s">
        <v>110</v>
      </c>
      <c r="D8872" s="61" t="s">
        <v>8</v>
      </c>
      <c r="E8872" s="61" t="s">
        <v>48</v>
      </c>
      <c r="F8872" s="61">
        <v>0.79166666666666663</v>
      </c>
      <c r="G8872" s="62">
        <v>0</v>
      </c>
    </row>
    <row r="8873" spans="1:7" x14ac:dyDescent="0.3">
      <c r="A8873" s="54">
        <v>45842</v>
      </c>
      <c r="B8873" s="55" t="s">
        <v>17</v>
      </c>
      <c r="C8873" s="55" t="s">
        <v>110</v>
      </c>
      <c r="D8873" s="55" t="s">
        <v>8</v>
      </c>
      <c r="E8873" s="55" t="s">
        <v>48</v>
      </c>
      <c r="F8873" s="55">
        <v>0.8125</v>
      </c>
      <c r="G8873" s="56">
        <v>0</v>
      </c>
    </row>
    <row r="8874" spans="1:7" x14ac:dyDescent="0.3">
      <c r="A8874" s="60">
        <v>45842</v>
      </c>
      <c r="B8874" s="61" t="s">
        <v>17</v>
      </c>
      <c r="C8874" s="61" t="s">
        <v>110</v>
      </c>
      <c r="D8874" s="61" t="s">
        <v>8</v>
      </c>
      <c r="E8874" s="61" t="s">
        <v>48</v>
      </c>
      <c r="F8874" s="61">
        <v>0.83333333333333337</v>
      </c>
      <c r="G8874" s="62">
        <v>0</v>
      </c>
    </row>
    <row r="8875" spans="1:7" x14ac:dyDescent="0.3">
      <c r="A8875" s="54">
        <v>45842</v>
      </c>
      <c r="B8875" s="55" t="s">
        <v>17</v>
      </c>
      <c r="C8875" s="55" t="s">
        <v>110</v>
      </c>
      <c r="D8875" s="55" t="s">
        <v>8</v>
      </c>
      <c r="E8875" s="55" t="s">
        <v>48</v>
      </c>
      <c r="F8875" s="55">
        <v>0.85416666666666663</v>
      </c>
      <c r="G8875" s="56">
        <v>0</v>
      </c>
    </row>
    <row r="8876" spans="1:7" x14ac:dyDescent="0.3">
      <c r="A8876" s="60">
        <v>45842</v>
      </c>
      <c r="B8876" s="61" t="s">
        <v>17</v>
      </c>
      <c r="C8876" s="61" t="s">
        <v>110</v>
      </c>
      <c r="D8876" s="61" t="s">
        <v>8</v>
      </c>
      <c r="E8876" s="61" t="s">
        <v>48</v>
      </c>
      <c r="F8876" s="61">
        <v>0.875</v>
      </c>
      <c r="G8876" s="62">
        <v>0</v>
      </c>
    </row>
    <row r="8877" spans="1:7" x14ac:dyDescent="0.3">
      <c r="A8877" s="54">
        <v>45842</v>
      </c>
      <c r="B8877" s="55" t="s">
        <v>17</v>
      </c>
      <c r="C8877" s="55" t="s">
        <v>110</v>
      </c>
      <c r="D8877" s="55" t="s">
        <v>8</v>
      </c>
      <c r="E8877" s="55" t="s">
        <v>48</v>
      </c>
      <c r="F8877" s="55">
        <v>0.89583333333333337</v>
      </c>
      <c r="G8877" s="56">
        <v>0</v>
      </c>
    </row>
    <row r="8878" spans="1:7" x14ac:dyDescent="0.3">
      <c r="A8878" s="60">
        <v>45842</v>
      </c>
      <c r="B8878" s="61" t="s">
        <v>17</v>
      </c>
      <c r="C8878" s="61" t="s">
        <v>110</v>
      </c>
      <c r="D8878" s="61" t="s">
        <v>8</v>
      </c>
      <c r="E8878" s="61" t="s">
        <v>48</v>
      </c>
      <c r="F8878" s="61">
        <v>0.91666666666666663</v>
      </c>
      <c r="G8878" s="62">
        <v>0</v>
      </c>
    </row>
    <row r="8879" spans="1:7" x14ac:dyDescent="0.3">
      <c r="A8879" s="54">
        <v>45842</v>
      </c>
      <c r="B8879" s="55" t="s">
        <v>17</v>
      </c>
      <c r="C8879" s="55" t="s">
        <v>110</v>
      </c>
      <c r="D8879" s="55" t="s">
        <v>8</v>
      </c>
      <c r="E8879" s="55" t="s">
        <v>48</v>
      </c>
      <c r="F8879" s="55">
        <v>0.9375</v>
      </c>
      <c r="G8879" s="56">
        <v>0</v>
      </c>
    </row>
    <row r="8880" spans="1:7" x14ac:dyDescent="0.3">
      <c r="A8880" s="60">
        <v>45842</v>
      </c>
      <c r="B8880" s="61" t="s">
        <v>17</v>
      </c>
      <c r="C8880" s="61" t="s">
        <v>110</v>
      </c>
      <c r="D8880" s="61" t="s">
        <v>8</v>
      </c>
      <c r="E8880" s="61" t="s">
        <v>48</v>
      </c>
      <c r="F8880" s="61">
        <v>0.95833333333333337</v>
      </c>
      <c r="G8880" s="62">
        <v>0</v>
      </c>
    </row>
    <row r="8881" spans="1:7" x14ac:dyDescent="0.3">
      <c r="A8881" s="54">
        <v>45842</v>
      </c>
      <c r="B8881" s="55" t="s">
        <v>17</v>
      </c>
      <c r="C8881" s="55" t="s">
        <v>110</v>
      </c>
      <c r="D8881" s="55" t="s">
        <v>8</v>
      </c>
      <c r="E8881" s="55" t="s">
        <v>48</v>
      </c>
      <c r="F8881" s="55">
        <v>0.97916666666666663</v>
      </c>
      <c r="G8881" s="56">
        <v>0</v>
      </c>
    </row>
    <row r="8882" spans="1:7" x14ac:dyDescent="0.3">
      <c r="A8882" s="60">
        <v>45843</v>
      </c>
      <c r="B8882" s="61" t="s">
        <v>17</v>
      </c>
      <c r="C8882" s="61" t="s">
        <v>110</v>
      </c>
      <c r="D8882" s="61" t="s">
        <v>8</v>
      </c>
      <c r="E8882" s="61" t="s">
        <v>48</v>
      </c>
      <c r="F8882" s="61">
        <v>0</v>
      </c>
      <c r="G8882" s="62">
        <v>0</v>
      </c>
    </row>
    <row r="8883" spans="1:7" x14ac:dyDescent="0.3">
      <c r="A8883" s="54">
        <v>45843</v>
      </c>
      <c r="B8883" s="55" t="s">
        <v>17</v>
      </c>
      <c r="C8883" s="55" t="s">
        <v>110</v>
      </c>
      <c r="D8883" s="55" t="s">
        <v>9</v>
      </c>
      <c r="E8883" s="55" t="s">
        <v>48</v>
      </c>
      <c r="F8883" s="55">
        <v>2.0833333333333329E-2</v>
      </c>
      <c r="G8883" s="56" cm="1">
        <f t="array" ref="G8883:G8930">IF(LOAD_RESULTS!$C$3 = "MENU",ABS(_xlfn.IFS(AND(PER_MONTH!$B8835="January",PER_MONTH!$E8835="Working Day"),Table3[Jan_WD],AND(PER_MONTH!$B8835="January",PER_MONTH!$E8835="Non-Working Day"),Table3[Jan_NWD],AND(PER_MONTH!$B8835="February",PER_MONTH!$E8835="Working Day"),Table3[Feb_WD],AND(PER_MONTH!$B8835="February",PER_MONTH!$E8835="Non-Working Day"),Table3[Feb_NWD], AND(PER_MONTH!$B8835 = "March", PER_MONTH!$E8835 = "Working Day"), Table3[Mar_WD],  AND(PER_MONTH!$B8835 = "March", PER_MONTH!$E8835 = "Non-Working Day"), Table3[Mar_NWD], AND(PER_MONTH!$B8835 = "April", PER_MONTH!$E8835 = "Working Day"), Table3[Apr_WD], AND(PER_MONTH!$B8835 = "April", PER_MONTH!$E8835 = "Non-Working Day"), Table3[Apr_NWD], AND(PER_MONTH!$B8835 = "May", PER_MONTH!$E8835 = "Working Day"), Table3[May_WD], AND(PER_MONTH!$B8835 = "May", PER_MONTH!$E8835 = "Non-Working Day"), Table3[May_NWD], AND(PER_MONTH!$B8835 = "June", PER_MONTH!$E8835 = "Working Day"), Table3[Jun_WD], AND(PER_MONTH!$B8835 = "June", PER_MONTH!$E8835 = "Non-Working Day"), Table3[Jun_NWD], AND(PER_MONTH!$B8835 = "July", PER_MONTH!$E8835 = "Working Day"), Table3[Jul_WD], AND(PER_MONTH!$B8835 = "July", PER_MONTH!$E8835 = "Non-Working Day"), Table3[Jul_NWD], AND(PER_MONTH!$B8835 = "August", PER_MONTH!$E8835 = "Working Day"), Table3[Aug_WD], AND(PER_MONTH!$B8835 = "August", PER_MONTH!$E8835 = "Non-Working Day"), Table3[Aug_NWD], AND(PER_MONTH!$B8835 = "September", PER_MONTH!$E8835 = "Working Day"), Table3[Sep_WD], AND(PER_MONTH!$B8835 = "September", PER_MONTH!$E8835 = "Non-Working Day"), Table3[Sep_NWD], AND(PER_MONTH!$B8835 = "October", PER_MONTH!$E8835 = "Working Day"), Table3[Oct_WD], AND(PER_MONTH!$B8835 = "October", PER_MONTH!$E8835 = "Non-Working Day"), Table3[Oct_NWD], AND(PER_MONTH!$B8835 = "November", PER_MONTH!$E8835 = "Working Day"), Table3[Nov_WD], AND(PER_MONTH!$B8835 = "November", PER_MONTH!$E8835 = "Non-Working Day"), Table3[Nov_NWD], AND(PER_MONTH!$B8835 = "December", PER_MONTH!$E8835 = "Working Day"), Table3[Dec_WD], AND(PER_MONTH!$B8835 = "December", PER_MONTH!$E8835 = "Non-Working Day"), Table3[Dec_NWD])),_xlfn.IFS(AND(PER_MONTH!$B8835="January",PER_MONTH!$E8835="Working Day"),Table3[Jan_WD],AND(PER_MONTH!$B8835="January",PER_MONTH!$E8835="Non-Working Day"),Table3[Jan_NWD],AND(PER_MONTH!$B8835="February",PER_MONTH!$E8835="Working Day"),Table3[Feb_WD],AND(PER_MONTH!$B8835="February",PER_MONTH!$E8835="Non-Working Day"),Table3[Feb_NWD], AND(PER_MONTH!$B8835 = "March", PER_MONTH!$E8835 = "Working Day"), Table3[Mar_WD],  AND(PER_MONTH!$B8835 = "March", PER_MONTH!$E8835 = "Non-Working Day"), Table3[Mar_NWD], AND(PER_MONTH!$B8835 = "April", PER_MONTH!$E8835 = "Working Day"), Table3[Apr_WD], AND(PER_MONTH!$B8835 = "April", PER_MONTH!$E8835 = "Non-Working Day"), Table3[Apr_NWD], AND(PER_MONTH!$B8835 = "May", PER_MONTH!$E8835 = "Working Day"), Table3[May_WD], AND(PER_MONTH!$B8835 = "May", PER_MONTH!$E8835 = "Non-Working Day"), Table3[May_NWD], AND(PER_MONTH!$B8835 = "June", PER_MONTH!$E8835 = "Working Day"), Table3[Jun_WD], AND(PER_MONTH!$B8835 = "June", PER_MONTH!$E8835 = "Non-Working Day"), Table3[Jun_NWD], AND(PER_MONTH!$B8835 = "July", PER_MONTH!$E8835 = "Working Day"), Table3[Jul_WD], AND(PER_MONTH!$B8835 = "July", PER_MONTH!$E8835 = "Non-Working Day"), Table3[Jul_NWD], AND(PER_MONTH!$B8835 = "August", PER_MONTH!$E8835 = "Working Day"), Table3[Aug_WD], AND(PER_MONTH!$B8835 = "August", PER_MONTH!$E8835 = "Non-Working Day"), Table3[Aug_NWD], AND(PER_MONTH!$B8835 = "September", PER_MONTH!$E8835 = "Working Day"), Table3[Sep_WD], AND(PER_MONTH!$B8835 = "September", PER_MONTH!$E8835 = "Non-Working Day"), Table3[Sep_NWD], AND(PER_MONTH!$B8835 = "October", PER_MONTH!$E8835 = "Working Day"), Table3[Oct_WD], AND(PER_MONTH!$B8835 = "October", PER_MONTH!$E8835 = "Non-Working Day"), Table3[Oct_NWD], AND(PER_MONTH!$B8835 = "November", PER_MONTH!$E8835 = "Working Day"), Table3[Nov_WD], AND(PER_MONTH!$B8835 = "November", PER_MONTH!$E8835 = "Non-Working Day"), Table3[Nov_NWD], AND(PER_MONTH!$B8835 = "December", PER_MONTH!$E8835 = "Working Day"), Table3[Dec_WD], AND(PER_MONTH!$B8835 = "December", PER_MONTH!$E8835 = "Non-Working Day"), Table3[Dec_NWD]))</f>
        <v>0</v>
      </c>
    </row>
    <row r="8884" spans="1:7" x14ac:dyDescent="0.3">
      <c r="A8884" s="60">
        <v>45843</v>
      </c>
      <c r="B8884" s="61" t="s">
        <v>17</v>
      </c>
      <c r="C8884" s="61" t="s">
        <v>110</v>
      </c>
      <c r="D8884" s="61" t="s">
        <v>9</v>
      </c>
      <c r="E8884" s="61" t="s">
        <v>48</v>
      </c>
      <c r="F8884" s="61">
        <v>4.1666666666666657E-2</v>
      </c>
      <c r="G8884" s="62">
        <v>0</v>
      </c>
    </row>
    <row r="8885" spans="1:7" x14ac:dyDescent="0.3">
      <c r="A8885" s="54">
        <v>45843</v>
      </c>
      <c r="B8885" s="55" t="s">
        <v>17</v>
      </c>
      <c r="C8885" s="55" t="s">
        <v>110</v>
      </c>
      <c r="D8885" s="55" t="s">
        <v>9</v>
      </c>
      <c r="E8885" s="55" t="s">
        <v>48</v>
      </c>
      <c r="F8885" s="55">
        <v>6.25E-2</v>
      </c>
      <c r="G8885" s="56">
        <v>0</v>
      </c>
    </row>
    <row r="8886" spans="1:7" x14ac:dyDescent="0.3">
      <c r="A8886" s="60">
        <v>45843</v>
      </c>
      <c r="B8886" s="61" t="s">
        <v>17</v>
      </c>
      <c r="C8886" s="61" t="s">
        <v>110</v>
      </c>
      <c r="D8886" s="61" t="s">
        <v>9</v>
      </c>
      <c r="E8886" s="61" t="s">
        <v>48</v>
      </c>
      <c r="F8886" s="61">
        <v>8.3333333333333329E-2</v>
      </c>
      <c r="G8886" s="62">
        <v>0</v>
      </c>
    </row>
    <row r="8887" spans="1:7" x14ac:dyDescent="0.3">
      <c r="A8887" s="54">
        <v>45843</v>
      </c>
      <c r="B8887" s="55" t="s">
        <v>17</v>
      </c>
      <c r="C8887" s="55" t="s">
        <v>110</v>
      </c>
      <c r="D8887" s="55" t="s">
        <v>9</v>
      </c>
      <c r="E8887" s="55" t="s">
        <v>48</v>
      </c>
      <c r="F8887" s="55">
        <v>0.1041666666666667</v>
      </c>
      <c r="G8887" s="56">
        <v>0</v>
      </c>
    </row>
    <row r="8888" spans="1:7" x14ac:dyDescent="0.3">
      <c r="A8888" s="60">
        <v>45843</v>
      </c>
      <c r="B8888" s="61" t="s">
        <v>17</v>
      </c>
      <c r="C8888" s="61" t="s">
        <v>110</v>
      </c>
      <c r="D8888" s="61" t="s">
        <v>9</v>
      </c>
      <c r="E8888" s="61" t="s">
        <v>48</v>
      </c>
      <c r="F8888" s="61">
        <v>0.125</v>
      </c>
      <c r="G8888" s="62">
        <v>0</v>
      </c>
    </row>
    <row r="8889" spans="1:7" x14ac:dyDescent="0.3">
      <c r="A8889" s="54">
        <v>45843</v>
      </c>
      <c r="B8889" s="55" t="s">
        <v>17</v>
      </c>
      <c r="C8889" s="55" t="s">
        <v>110</v>
      </c>
      <c r="D8889" s="55" t="s">
        <v>9</v>
      </c>
      <c r="E8889" s="55" t="s">
        <v>48</v>
      </c>
      <c r="F8889" s="55">
        <v>0.14583333333333329</v>
      </c>
      <c r="G8889" s="56">
        <v>0</v>
      </c>
    </row>
    <row r="8890" spans="1:7" x14ac:dyDescent="0.3">
      <c r="A8890" s="60">
        <v>45843</v>
      </c>
      <c r="B8890" s="61" t="s">
        <v>17</v>
      </c>
      <c r="C8890" s="61" t="s">
        <v>110</v>
      </c>
      <c r="D8890" s="61" t="s">
        <v>9</v>
      </c>
      <c r="E8890" s="61" t="s">
        <v>48</v>
      </c>
      <c r="F8890" s="61">
        <v>0.16666666666666671</v>
      </c>
      <c r="G8890" s="62">
        <v>0</v>
      </c>
    </row>
    <row r="8891" spans="1:7" x14ac:dyDescent="0.3">
      <c r="A8891" s="54">
        <v>45843</v>
      </c>
      <c r="B8891" s="55" t="s">
        <v>17</v>
      </c>
      <c r="C8891" s="55" t="s">
        <v>110</v>
      </c>
      <c r="D8891" s="55" t="s">
        <v>9</v>
      </c>
      <c r="E8891" s="55" t="s">
        <v>48</v>
      </c>
      <c r="F8891" s="55">
        <v>0.1875</v>
      </c>
      <c r="G8891" s="56">
        <v>0</v>
      </c>
    </row>
    <row r="8892" spans="1:7" x14ac:dyDescent="0.3">
      <c r="A8892" s="60">
        <v>45843</v>
      </c>
      <c r="B8892" s="61" t="s">
        <v>17</v>
      </c>
      <c r="C8892" s="61" t="s">
        <v>110</v>
      </c>
      <c r="D8892" s="61" t="s">
        <v>9</v>
      </c>
      <c r="E8892" s="61" t="s">
        <v>48</v>
      </c>
      <c r="F8892" s="61">
        <v>0.20833333333333329</v>
      </c>
      <c r="G8892" s="62">
        <v>0</v>
      </c>
    </row>
    <row r="8893" spans="1:7" x14ac:dyDescent="0.3">
      <c r="A8893" s="54">
        <v>45843</v>
      </c>
      <c r="B8893" s="55" t="s">
        <v>17</v>
      </c>
      <c r="C8893" s="55" t="s">
        <v>110</v>
      </c>
      <c r="D8893" s="55" t="s">
        <v>9</v>
      </c>
      <c r="E8893" s="55" t="s">
        <v>48</v>
      </c>
      <c r="F8893" s="55">
        <v>0.22916666666666671</v>
      </c>
      <c r="G8893" s="56">
        <v>0</v>
      </c>
    </row>
    <row r="8894" spans="1:7" x14ac:dyDescent="0.3">
      <c r="A8894" s="60">
        <v>45843</v>
      </c>
      <c r="B8894" s="61" t="s">
        <v>17</v>
      </c>
      <c r="C8894" s="61" t="s">
        <v>110</v>
      </c>
      <c r="D8894" s="61" t="s">
        <v>9</v>
      </c>
      <c r="E8894" s="61" t="s">
        <v>48</v>
      </c>
      <c r="F8894" s="61">
        <v>0.25</v>
      </c>
      <c r="G8894" s="62">
        <v>0</v>
      </c>
    </row>
    <row r="8895" spans="1:7" x14ac:dyDescent="0.3">
      <c r="A8895" s="54">
        <v>45843</v>
      </c>
      <c r="B8895" s="55" t="s">
        <v>17</v>
      </c>
      <c r="C8895" s="55" t="s">
        <v>110</v>
      </c>
      <c r="D8895" s="55" t="s">
        <v>9</v>
      </c>
      <c r="E8895" s="55" t="s">
        <v>48</v>
      </c>
      <c r="F8895" s="55">
        <v>0.27083333333333331</v>
      </c>
      <c r="G8895" s="56">
        <v>0</v>
      </c>
    </row>
    <row r="8896" spans="1:7" x14ac:dyDescent="0.3">
      <c r="A8896" s="60">
        <v>45843</v>
      </c>
      <c r="B8896" s="61" t="s">
        <v>17</v>
      </c>
      <c r="C8896" s="61" t="s">
        <v>110</v>
      </c>
      <c r="D8896" s="61" t="s">
        <v>9</v>
      </c>
      <c r="E8896" s="61" t="s">
        <v>48</v>
      </c>
      <c r="F8896" s="61">
        <v>0.29166666666666669</v>
      </c>
      <c r="G8896" s="62">
        <v>0</v>
      </c>
    </row>
    <row r="8897" spans="1:7" x14ac:dyDescent="0.3">
      <c r="A8897" s="54">
        <v>45843</v>
      </c>
      <c r="B8897" s="55" t="s">
        <v>17</v>
      </c>
      <c r="C8897" s="55" t="s">
        <v>110</v>
      </c>
      <c r="D8897" s="55" t="s">
        <v>9</v>
      </c>
      <c r="E8897" s="55" t="s">
        <v>48</v>
      </c>
      <c r="F8897" s="55">
        <v>0.3125</v>
      </c>
      <c r="G8897" s="56">
        <v>0</v>
      </c>
    </row>
    <row r="8898" spans="1:7" x14ac:dyDescent="0.3">
      <c r="A8898" s="60">
        <v>45843</v>
      </c>
      <c r="B8898" s="61" t="s">
        <v>17</v>
      </c>
      <c r="C8898" s="61" t="s">
        <v>110</v>
      </c>
      <c r="D8898" s="61" t="s">
        <v>9</v>
      </c>
      <c r="E8898" s="61" t="s">
        <v>48</v>
      </c>
      <c r="F8898" s="61">
        <v>0.33333333333333331</v>
      </c>
      <c r="G8898" s="62">
        <v>0</v>
      </c>
    </row>
    <row r="8899" spans="1:7" x14ac:dyDescent="0.3">
      <c r="A8899" s="54">
        <v>45843</v>
      </c>
      <c r="B8899" s="55" t="s">
        <v>17</v>
      </c>
      <c r="C8899" s="55" t="s">
        <v>110</v>
      </c>
      <c r="D8899" s="55" t="s">
        <v>9</v>
      </c>
      <c r="E8899" s="55" t="s">
        <v>48</v>
      </c>
      <c r="F8899" s="55">
        <v>0.35416666666666669</v>
      </c>
      <c r="G8899" s="56">
        <v>0</v>
      </c>
    </row>
    <row r="8900" spans="1:7" x14ac:dyDescent="0.3">
      <c r="A8900" s="60">
        <v>45843</v>
      </c>
      <c r="B8900" s="61" t="s">
        <v>17</v>
      </c>
      <c r="C8900" s="61" t="s">
        <v>110</v>
      </c>
      <c r="D8900" s="61" t="s">
        <v>9</v>
      </c>
      <c r="E8900" s="61" t="s">
        <v>48</v>
      </c>
      <c r="F8900" s="61">
        <v>0.375</v>
      </c>
      <c r="G8900" s="62">
        <v>0</v>
      </c>
    </row>
    <row r="8901" spans="1:7" x14ac:dyDescent="0.3">
      <c r="A8901" s="54">
        <v>45843</v>
      </c>
      <c r="B8901" s="55" t="s">
        <v>17</v>
      </c>
      <c r="C8901" s="55" t="s">
        <v>110</v>
      </c>
      <c r="D8901" s="55" t="s">
        <v>9</v>
      </c>
      <c r="E8901" s="55" t="s">
        <v>48</v>
      </c>
      <c r="F8901" s="55">
        <v>0.39583333333333331</v>
      </c>
      <c r="G8901" s="56">
        <v>0</v>
      </c>
    </row>
    <row r="8902" spans="1:7" x14ac:dyDescent="0.3">
      <c r="A8902" s="60">
        <v>45843</v>
      </c>
      <c r="B8902" s="61" t="s">
        <v>17</v>
      </c>
      <c r="C8902" s="61" t="s">
        <v>110</v>
      </c>
      <c r="D8902" s="61" t="s">
        <v>9</v>
      </c>
      <c r="E8902" s="61" t="s">
        <v>48</v>
      </c>
      <c r="F8902" s="61">
        <v>0.41666666666666669</v>
      </c>
      <c r="G8902" s="62">
        <v>0</v>
      </c>
    </row>
    <row r="8903" spans="1:7" x14ac:dyDescent="0.3">
      <c r="A8903" s="54">
        <v>45843</v>
      </c>
      <c r="B8903" s="55" t="s">
        <v>17</v>
      </c>
      <c r="C8903" s="55" t="s">
        <v>110</v>
      </c>
      <c r="D8903" s="55" t="s">
        <v>9</v>
      </c>
      <c r="E8903" s="55" t="s">
        <v>48</v>
      </c>
      <c r="F8903" s="55">
        <v>0.4375</v>
      </c>
      <c r="G8903" s="56">
        <v>0</v>
      </c>
    </row>
    <row r="8904" spans="1:7" x14ac:dyDescent="0.3">
      <c r="A8904" s="60">
        <v>45843</v>
      </c>
      <c r="B8904" s="61" t="s">
        <v>17</v>
      </c>
      <c r="C8904" s="61" t="s">
        <v>110</v>
      </c>
      <c r="D8904" s="61" t="s">
        <v>9</v>
      </c>
      <c r="E8904" s="61" t="s">
        <v>48</v>
      </c>
      <c r="F8904" s="61">
        <v>0.45833333333333331</v>
      </c>
      <c r="G8904" s="62">
        <v>0</v>
      </c>
    </row>
    <row r="8905" spans="1:7" x14ac:dyDescent="0.3">
      <c r="A8905" s="54">
        <v>45843</v>
      </c>
      <c r="B8905" s="55" t="s">
        <v>17</v>
      </c>
      <c r="C8905" s="55" t="s">
        <v>110</v>
      </c>
      <c r="D8905" s="55" t="s">
        <v>9</v>
      </c>
      <c r="E8905" s="55" t="s">
        <v>48</v>
      </c>
      <c r="F8905" s="55">
        <v>0.47916666666666669</v>
      </c>
      <c r="G8905" s="56">
        <v>0</v>
      </c>
    </row>
    <row r="8906" spans="1:7" x14ac:dyDescent="0.3">
      <c r="A8906" s="60">
        <v>45843</v>
      </c>
      <c r="B8906" s="61" t="s">
        <v>17</v>
      </c>
      <c r="C8906" s="61" t="s">
        <v>110</v>
      </c>
      <c r="D8906" s="61" t="s">
        <v>9</v>
      </c>
      <c r="E8906" s="61" t="s">
        <v>48</v>
      </c>
      <c r="F8906" s="61">
        <v>0.5</v>
      </c>
      <c r="G8906" s="62">
        <v>0</v>
      </c>
    </row>
    <row r="8907" spans="1:7" x14ac:dyDescent="0.3">
      <c r="A8907" s="54">
        <v>45843</v>
      </c>
      <c r="B8907" s="55" t="s">
        <v>17</v>
      </c>
      <c r="C8907" s="55" t="s">
        <v>110</v>
      </c>
      <c r="D8907" s="55" t="s">
        <v>9</v>
      </c>
      <c r="E8907" s="55" t="s">
        <v>48</v>
      </c>
      <c r="F8907" s="55">
        <v>0.52083333333333337</v>
      </c>
      <c r="G8907" s="56">
        <v>0</v>
      </c>
    </row>
    <row r="8908" spans="1:7" x14ac:dyDescent="0.3">
      <c r="A8908" s="60">
        <v>45843</v>
      </c>
      <c r="B8908" s="61" t="s">
        <v>17</v>
      </c>
      <c r="C8908" s="61" t="s">
        <v>110</v>
      </c>
      <c r="D8908" s="61" t="s">
        <v>9</v>
      </c>
      <c r="E8908" s="61" t="s">
        <v>48</v>
      </c>
      <c r="F8908" s="61">
        <v>0.54166666666666663</v>
      </c>
      <c r="G8908" s="62">
        <v>0</v>
      </c>
    </row>
    <row r="8909" spans="1:7" x14ac:dyDescent="0.3">
      <c r="A8909" s="54">
        <v>45843</v>
      </c>
      <c r="B8909" s="55" t="s">
        <v>17</v>
      </c>
      <c r="C8909" s="55" t="s">
        <v>110</v>
      </c>
      <c r="D8909" s="55" t="s">
        <v>9</v>
      </c>
      <c r="E8909" s="55" t="s">
        <v>48</v>
      </c>
      <c r="F8909" s="55">
        <v>0.5625</v>
      </c>
      <c r="G8909" s="56">
        <v>0</v>
      </c>
    </row>
    <row r="8910" spans="1:7" x14ac:dyDescent="0.3">
      <c r="A8910" s="60">
        <v>45843</v>
      </c>
      <c r="B8910" s="61" t="s">
        <v>17</v>
      </c>
      <c r="C8910" s="61" t="s">
        <v>110</v>
      </c>
      <c r="D8910" s="61" t="s">
        <v>9</v>
      </c>
      <c r="E8910" s="61" t="s">
        <v>48</v>
      </c>
      <c r="F8910" s="61">
        <v>0.58333333333333337</v>
      </c>
      <c r="G8910" s="62">
        <v>0</v>
      </c>
    </row>
    <row r="8911" spans="1:7" x14ac:dyDescent="0.3">
      <c r="A8911" s="54">
        <v>45843</v>
      </c>
      <c r="B8911" s="55" t="s">
        <v>17</v>
      </c>
      <c r="C8911" s="55" t="s">
        <v>110</v>
      </c>
      <c r="D8911" s="55" t="s">
        <v>9</v>
      </c>
      <c r="E8911" s="55" t="s">
        <v>48</v>
      </c>
      <c r="F8911" s="55">
        <v>0.60416666666666663</v>
      </c>
      <c r="G8911" s="56">
        <v>0</v>
      </c>
    </row>
    <row r="8912" spans="1:7" x14ac:dyDescent="0.3">
      <c r="A8912" s="60">
        <v>45843</v>
      </c>
      <c r="B8912" s="61" t="s">
        <v>17</v>
      </c>
      <c r="C8912" s="61" t="s">
        <v>110</v>
      </c>
      <c r="D8912" s="61" t="s">
        <v>9</v>
      </c>
      <c r="E8912" s="61" t="s">
        <v>48</v>
      </c>
      <c r="F8912" s="61">
        <v>0.625</v>
      </c>
      <c r="G8912" s="62">
        <v>0</v>
      </c>
    </row>
    <row r="8913" spans="1:7" x14ac:dyDescent="0.3">
      <c r="A8913" s="54">
        <v>45843</v>
      </c>
      <c r="B8913" s="55" t="s">
        <v>17</v>
      </c>
      <c r="C8913" s="55" t="s">
        <v>110</v>
      </c>
      <c r="D8913" s="55" t="s">
        <v>9</v>
      </c>
      <c r="E8913" s="55" t="s">
        <v>48</v>
      </c>
      <c r="F8913" s="55">
        <v>0.64583333333333337</v>
      </c>
      <c r="G8913" s="56">
        <v>0</v>
      </c>
    </row>
    <row r="8914" spans="1:7" x14ac:dyDescent="0.3">
      <c r="A8914" s="60">
        <v>45843</v>
      </c>
      <c r="B8914" s="61" t="s">
        <v>17</v>
      </c>
      <c r="C8914" s="61" t="s">
        <v>110</v>
      </c>
      <c r="D8914" s="61" t="s">
        <v>9</v>
      </c>
      <c r="E8914" s="61" t="s">
        <v>48</v>
      </c>
      <c r="F8914" s="61">
        <v>0.66666666666666663</v>
      </c>
      <c r="G8914" s="62">
        <v>0</v>
      </c>
    </row>
    <row r="8915" spans="1:7" x14ac:dyDescent="0.3">
      <c r="A8915" s="54">
        <v>45843</v>
      </c>
      <c r="B8915" s="55" t="s">
        <v>17</v>
      </c>
      <c r="C8915" s="55" t="s">
        <v>110</v>
      </c>
      <c r="D8915" s="55" t="s">
        <v>9</v>
      </c>
      <c r="E8915" s="55" t="s">
        <v>48</v>
      </c>
      <c r="F8915" s="55">
        <v>0.6875</v>
      </c>
      <c r="G8915" s="56">
        <v>0</v>
      </c>
    </row>
    <row r="8916" spans="1:7" x14ac:dyDescent="0.3">
      <c r="A8916" s="60">
        <v>45843</v>
      </c>
      <c r="B8916" s="61" t="s">
        <v>17</v>
      </c>
      <c r="C8916" s="61" t="s">
        <v>110</v>
      </c>
      <c r="D8916" s="61" t="s">
        <v>9</v>
      </c>
      <c r="E8916" s="61" t="s">
        <v>48</v>
      </c>
      <c r="F8916" s="61">
        <v>0.70833333333333337</v>
      </c>
      <c r="G8916" s="62">
        <v>0</v>
      </c>
    </row>
    <row r="8917" spans="1:7" x14ac:dyDescent="0.3">
      <c r="A8917" s="54">
        <v>45843</v>
      </c>
      <c r="B8917" s="55" t="s">
        <v>17</v>
      </c>
      <c r="C8917" s="55" t="s">
        <v>110</v>
      </c>
      <c r="D8917" s="55" t="s">
        <v>9</v>
      </c>
      <c r="E8917" s="55" t="s">
        <v>48</v>
      </c>
      <c r="F8917" s="55">
        <v>0.72916666666666663</v>
      </c>
      <c r="G8917" s="56">
        <v>0</v>
      </c>
    </row>
    <row r="8918" spans="1:7" x14ac:dyDescent="0.3">
      <c r="A8918" s="60">
        <v>45843</v>
      </c>
      <c r="B8918" s="61" t="s">
        <v>17</v>
      </c>
      <c r="C8918" s="61" t="s">
        <v>110</v>
      </c>
      <c r="D8918" s="61" t="s">
        <v>9</v>
      </c>
      <c r="E8918" s="61" t="s">
        <v>48</v>
      </c>
      <c r="F8918" s="61">
        <v>0.75</v>
      </c>
      <c r="G8918" s="62">
        <v>0</v>
      </c>
    </row>
    <row r="8919" spans="1:7" x14ac:dyDescent="0.3">
      <c r="A8919" s="54">
        <v>45843</v>
      </c>
      <c r="B8919" s="55" t="s">
        <v>17</v>
      </c>
      <c r="C8919" s="55" t="s">
        <v>110</v>
      </c>
      <c r="D8919" s="55" t="s">
        <v>9</v>
      </c>
      <c r="E8919" s="55" t="s">
        <v>48</v>
      </c>
      <c r="F8919" s="55">
        <v>0.77083333333333337</v>
      </c>
      <c r="G8919" s="56">
        <v>0</v>
      </c>
    </row>
    <row r="8920" spans="1:7" x14ac:dyDescent="0.3">
      <c r="A8920" s="60">
        <v>45843</v>
      </c>
      <c r="B8920" s="61" t="s">
        <v>17</v>
      </c>
      <c r="C8920" s="61" t="s">
        <v>110</v>
      </c>
      <c r="D8920" s="61" t="s">
        <v>9</v>
      </c>
      <c r="E8920" s="61" t="s">
        <v>48</v>
      </c>
      <c r="F8920" s="61">
        <v>0.79166666666666663</v>
      </c>
      <c r="G8920" s="62">
        <v>0</v>
      </c>
    </row>
    <row r="8921" spans="1:7" x14ac:dyDescent="0.3">
      <c r="A8921" s="54">
        <v>45843</v>
      </c>
      <c r="B8921" s="55" t="s">
        <v>17</v>
      </c>
      <c r="C8921" s="55" t="s">
        <v>110</v>
      </c>
      <c r="D8921" s="55" t="s">
        <v>9</v>
      </c>
      <c r="E8921" s="55" t="s">
        <v>48</v>
      </c>
      <c r="F8921" s="55">
        <v>0.8125</v>
      </c>
      <c r="G8921" s="56">
        <v>0</v>
      </c>
    </row>
    <row r="8922" spans="1:7" x14ac:dyDescent="0.3">
      <c r="A8922" s="60">
        <v>45843</v>
      </c>
      <c r="B8922" s="61" t="s">
        <v>17</v>
      </c>
      <c r="C8922" s="61" t="s">
        <v>110</v>
      </c>
      <c r="D8922" s="61" t="s">
        <v>9</v>
      </c>
      <c r="E8922" s="61" t="s">
        <v>48</v>
      </c>
      <c r="F8922" s="61">
        <v>0.83333333333333337</v>
      </c>
      <c r="G8922" s="62">
        <v>0</v>
      </c>
    </row>
    <row r="8923" spans="1:7" x14ac:dyDescent="0.3">
      <c r="A8923" s="54">
        <v>45843</v>
      </c>
      <c r="B8923" s="55" t="s">
        <v>17</v>
      </c>
      <c r="C8923" s="55" t="s">
        <v>110</v>
      </c>
      <c r="D8923" s="55" t="s">
        <v>9</v>
      </c>
      <c r="E8923" s="55" t="s">
        <v>48</v>
      </c>
      <c r="F8923" s="55">
        <v>0.85416666666666663</v>
      </c>
      <c r="G8923" s="56">
        <v>0</v>
      </c>
    </row>
    <row r="8924" spans="1:7" x14ac:dyDescent="0.3">
      <c r="A8924" s="60">
        <v>45843</v>
      </c>
      <c r="B8924" s="61" t="s">
        <v>17</v>
      </c>
      <c r="C8924" s="61" t="s">
        <v>110</v>
      </c>
      <c r="D8924" s="61" t="s">
        <v>9</v>
      </c>
      <c r="E8924" s="61" t="s">
        <v>48</v>
      </c>
      <c r="F8924" s="61">
        <v>0.875</v>
      </c>
      <c r="G8924" s="62">
        <v>0</v>
      </c>
    </row>
    <row r="8925" spans="1:7" x14ac:dyDescent="0.3">
      <c r="A8925" s="54">
        <v>45843</v>
      </c>
      <c r="B8925" s="55" t="s">
        <v>17</v>
      </c>
      <c r="C8925" s="55" t="s">
        <v>110</v>
      </c>
      <c r="D8925" s="55" t="s">
        <v>9</v>
      </c>
      <c r="E8925" s="55" t="s">
        <v>48</v>
      </c>
      <c r="F8925" s="55">
        <v>0.89583333333333337</v>
      </c>
      <c r="G8925" s="56">
        <v>0</v>
      </c>
    </row>
    <row r="8926" spans="1:7" x14ac:dyDescent="0.3">
      <c r="A8926" s="60">
        <v>45843</v>
      </c>
      <c r="B8926" s="61" t="s">
        <v>17</v>
      </c>
      <c r="C8926" s="61" t="s">
        <v>110</v>
      </c>
      <c r="D8926" s="61" t="s">
        <v>9</v>
      </c>
      <c r="E8926" s="61" t="s">
        <v>48</v>
      </c>
      <c r="F8926" s="61">
        <v>0.91666666666666663</v>
      </c>
      <c r="G8926" s="62">
        <v>0</v>
      </c>
    </row>
    <row r="8927" spans="1:7" x14ac:dyDescent="0.3">
      <c r="A8927" s="54">
        <v>45843</v>
      </c>
      <c r="B8927" s="55" t="s">
        <v>17</v>
      </c>
      <c r="C8927" s="55" t="s">
        <v>110</v>
      </c>
      <c r="D8927" s="55" t="s">
        <v>9</v>
      </c>
      <c r="E8927" s="55" t="s">
        <v>48</v>
      </c>
      <c r="F8927" s="55">
        <v>0.9375</v>
      </c>
      <c r="G8927" s="56">
        <v>0</v>
      </c>
    </row>
    <row r="8928" spans="1:7" x14ac:dyDescent="0.3">
      <c r="A8928" s="60">
        <v>45843</v>
      </c>
      <c r="B8928" s="61" t="s">
        <v>17</v>
      </c>
      <c r="C8928" s="61" t="s">
        <v>110</v>
      </c>
      <c r="D8928" s="61" t="s">
        <v>9</v>
      </c>
      <c r="E8928" s="61" t="s">
        <v>48</v>
      </c>
      <c r="F8928" s="61">
        <v>0.95833333333333337</v>
      </c>
      <c r="G8928" s="62">
        <v>0</v>
      </c>
    </row>
    <row r="8929" spans="1:7" x14ac:dyDescent="0.3">
      <c r="A8929" s="54">
        <v>45843</v>
      </c>
      <c r="B8929" s="55" t="s">
        <v>17</v>
      </c>
      <c r="C8929" s="55" t="s">
        <v>110</v>
      </c>
      <c r="D8929" s="55" t="s">
        <v>9</v>
      </c>
      <c r="E8929" s="55" t="s">
        <v>48</v>
      </c>
      <c r="F8929" s="55">
        <v>0.97916666666666663</v>
      </c>
      <c r="G8929" s="56">
        <v>0</v>
      </c>
    </row>
    <row r="8930" spans="1:7" x14ac:dyDescent="0.3">
      <c r="A8930" s="60">
        <v>45844</v>
      </c>
      <c r="B8930" s="61" t="s">
        <v>17</v>
      </c>
      <c r="C8930" s="61" t="s">
        <v>110</v>
      </c>
      <c r="D8930" s="61" t="s">
        <v>9</v>
      </c>
      <c r="E8930" s="61" t="s">
        <v>48</v>
      </c>
      <c r="F8930" s="61">
        <v>0</v>
      </c>
      <c r="G8930" s="62">
        <v>0</v>
      </c>
    </row>
    <row r="8931" spans="1:7" x14ac:dyDescent="0.3">
      <c r="A8931" s="54">
        <v>45844</v>
      </c>
      <c r="B8931" s="55" t="s">
        <v>17</v>
      </c>
      <c r="C8931" s="55" t="s">
        <v>110</v>
      </c>
      <c r="D8931" s="55" t="s">
        <v>10</v>
      </c>
      <c r="E8931" s="55" t="s">
        <v>48</v>
      </c>
      <c r="F8931" s="55">
        <v>2.0833333333333329E-2</v>
      </c>
      <c r="G8931" s="56" cm="1">
        <f t="array" ref="G8931:G8978">IF(LOAD_RESULTS!$C$3 = "MENU",ABS(_xlfn.IFS(AND(PER_MONTH!$B8883="January",PER_MONTH!$E8883="Working Day"),Table3[Jan_WD],AND(PER_MONTH!$B8883="January",PER_MONTH!$E8883="Non-Working Day"),Table3[Jan_NWD],AND(PER_MONTH!$B8883="February",PER_MONTH!$E8883="Working Day"),Table3[Feb_WD],AND(PER_MONTH!$B8883="February",PER_MONTH!$E8883="Non-Working Day"),Table3[Feb_NWD], AND(PER_MONTH!$B8883 = "March", PER_MONTH!$E8883 = "Working Day"), Table3[Mar_WD],  AND(PER_MONTH!$B8883 = "March", PER_MONTH!$E8883 = "Non-Working Day"), Table3[Mar_NWD], AND(PER_MONTH!$B8883 = "April", PER_MONTH!$E8883 = "Working Day"), Table3[Apr_WD], AND(PER_MONTH!$B8883 = "April", PER_MONTH!$E8883 = "Non-Working Day"), Table3[Apr_NWD], AND(PER_MONTH!$B8883 = "May", PER_MONTH!$E8883 = "Working Day"), Table3[May_WD], AND(PER_MONTH!$B8883 = "May", PER_MONTH!$E8883 = "Non-Working Day"), Table3[May_NWD], AND(PER_MONTH!$B8883 = "June", PER_MONTH!$E8883 = "Working Day"), Table3[Jun_WD], AND(PER_MONTH!$B8883 = "June", PER_MONTH!$E8883 = "Non-Working Day"), Table3[Jun_NWD], AND(PER_MONTH!$B8883 = "July", PER_MONTH!$E8883 = "Working Day"), Table3[Jul_WD], AND(PER_MONTH!$B8883 = "July", PER_MONTH!$E8883 = "Non-Working Day"), Table3[Jul_NWD], AND(PER_MONTH!$B8883 = "August", PER_MONTH!$E8883 = "Working Day"), Table3[Aug_WD], AND(PER_MONTH!$B8883 = "August", PER_MONTH!$E8883 = "Non-Working Day"), Table3[Aug_NWD], AND(PER_MONTH!$B8883 = "September", PER_MONTH!$E8883 = "Working Day"), Table3[Sep_WD], AND(PER_MONTH!$B8883 = "September", PER_MONTH!$E8883 = "Non-Working Day"), Table3[Sep_NWD], AND(PER_MONTH!$B8883 = "October", PER_MONTH!$E8883 = "Working Day"), Table3[Oct_WD], AND(PER_MONTH!$B8883 = "October", PER_MONTH!$E8883 = "Non-Working Day"), Table3[Oct_NWD], AND(PER_MONTH!$B8883 = "November", PER_MONTH!$E8883 = "Working Day"), Table3[Nov_WD], AND(PER_MONTH!$B8883 = "November", PER_MONTH!$E8883 = "Non-Working Day"), Table3[Nov_NWD], AND(PER_MONTH!$B8883 = "December", PER_MONTH!$E8883 = "Working Day"), Table3[Dec_WD], AND(PER_MONTH!$B8883 = "December", PER_MONTH!$E8883 = "Non-Working Day"), Table3[Dec_NWD])),_xlfn.IFS(AND(PER_MONTH!$B8883="January",PER_MONTH!$E8883="Working Day"),Table3[Jan_WD],AND(PER_MONTH!$B8883="January",PER_MONTH!$E8883="Non-Working Day"),Table3[Jan_NWD],AND(PER_MONTH!$B8883="February",PER_MONTH!$E8883="Working Day"),Table3[Feb_WD],AND(PER_MONTH!$B8883="February",PER_MONTH!$E8883="Non-Working Day"),Table3[Feb_NWD], AND(PER_MONTH!$B8883 = "March", PER_MONTH!$E8883 = "Working Day"), Table3[Mar_WD],  AND(PER_MONTH!$B8883 = "March", PER_MONTH!$E8883 = "Non-Working Day"), Table3[Mar_NWD], AND(PER_MONTH!$B8883 = "April", PER_MONTH!$E8883 = "Working Day"), Table3[Apr_WD], AND(PER_MONTH!$B8883 = "April", PER_MONTH!$E8883 = "Non-Working Day"), Table3[Apr_NWD], AND(PER_MONTH!$B8883 = "May", PER_MONTH!$E8883 = "Working Day"), Table3[May_WD], AND(PER_MONTH!$B8883 = "May", PER_MONTH!$E8883 = "Non-Working Day"), Table3[May_NWD], AND(PER_MONTH!$B8883 = "June", PER_MONTH!$E8883 = "Working Day"), Table3[Jun_WD], AND(PER_MONTH!$B8883 = "June", PER_MONTH!$E8883 = "Non-Working Day"), Table3[Jun_NWD], AND(PER_MONTH!$B8883 = "July", PER_MONTH!$E8883 = "Working Day"), Table3[Jul_WD], AND(PER_MONTH!$B8883 = "July", PER_MONTH!$E8883 = "Non-Working Day"), Table3[Jul_NWD], AND(PER_MONTH!$B8883 = "August", PER_MONTH!$E8883 = "Working Day"), Table3[Aug_WD], AND(PER_MONTH!$B8883 = "August", PER_MONTH!$E8883 = "Non-Working Day"), Table3[Aug_NWD], AND(PER_MONTH!$B8883 = "September", PER_MONTH!$E8883 = "Working Day"), Table3[Sep_WD], AND(PER_MONTH!$B8883 = "September", PER_MONTH!$E8883 = "Non-Working Day"), Table3[Sep_NWD], AND(PER_MONTH!$B8883 = "October", PER_MONTH!$E8883 = "Working Day"), Table3[Oct_WD], AND(PER_MONTH!$B8883 = "October", PER_MONTH!$E8883 = "Non-Working Day"), Table3[Oct_NWD], AND(PER_MONTH!$B8883 = "November", PER_MONTH!$E8883 = "Working Day"), Table3[Nov_WD], AND(PER_MONTH!$B8883 = "November", PER_MONTH!$E8883 = "Non-Working Day"), Table3[Nov_NWD], AND(PER_MONTH!$B8883 = "December", PER_MONTH!$E8883 = "Working Day"), Table3[Dec_WD], AND(PER_MONTH!$B8883 = "December", PER_MONTH!$E8883 = "Non-Working Day"), Table3[Dec_NWD]))</f>
        <v>0</v>
      </c>
    </row>
    <row r="8932" spans="1:7" x14ac:dyDescent="0.3">
      <c r="A8932" s="60">
        <v>45844</v>
      </c>
      <c r="B8932" s="61" t="s">
        <v>17</v>
      </c>
      <c r="C8932" s="61" t="s">
        <v>110</v>
      </c>
      <c r="D8932" s="61" t="s">
        <v>10</v>
      </c>
      <c r="E8932" s="61" t="s">
        <v>48</v>
      </c>
      <c r="F8932" s="61">
        <v>4.1666666666666657E-2</v>
      </c>
      <c r="G8932" s="62">
        <v>0</v>
      </c>
    </row>
    <row r="8933" spans="1:7" x14ac:dyDescent="0.3">
      <c r="A8933" s="54">
        <v>45844</v>
      </c>
      <c r="B8933" s="55" t="s">
        <v>17</v>
      </c>
      <c r="C8933" s="55" t="s">
        <v>110</v>
      </c>
      <c r="D8933" s="55" t="s">
        <v>10</v>
      </c>
      <c r="E8933" s="55" t="s">
        <v>48</v>
      </c>
      <c r="F8933" s="55">
        <v>6.25E-2</v>
      </c>
      <c r="G8933" s="56">
        <v>0</v>
      </c>
    </row>
    <row r="8934" spans="1:7" x14ac:dyDescent="0.3">
      <c r="A8934" s="60">
        <v>45844</v>
      </c>
      <c r="B8934" s="61" t="s">
        <v>17</v>
      </c>
      <c r="C8934" s="61" t="s">
        <v>110</v>
      </c>
      <c r="D8934" s="61" t="s">
        <v>10</v>
      </c>
      <c r="E8934" s="61" t="s">
        <v>48</v>
      </c>
      <c r="F8934" s="61">
        <v>8.3333333333333329E-2</v>
      </c>
      <c r="G8934" s="62">
        <v>0</v>
      </c>
    </row>
    <row r="8935" spans="1:7" x14ac:dyDescent="0.3">
      <c r="A8935" s="54">
        <v>45844</v>
      </c>
      <c r="B8935" s="55" t="s">
        <v>17</v>
      </c>
      <c r="C8935" s="55" t="s">
        <v>110</v>
      </c>
      <c r="D8935" s="55" t="s">
        <v>10</v>
      </c>
      <c r="E8935" s="55" t="s">
        <v>48</v>
      </c>
      <c r="F8935" s="55">
        <v>0.1041666666666667</v>
      </c>
      <c r="G8935" s="56">
        <v>0</v>
      </c>
    </row>
    <row r="8936" spans="1:7" x14ac:dyDescent="0.3">
      <c r="A8936" s="60">
        <v>45844</v>
      </c>
      <c r="B8936" s="61" t="s">
        <v>17</v>
      </c>
      <c r="C8936" s="61" t="s">
        <v>110</v>
      </c>
      <c r="D8936" s="61" t="s">
        <v>10</v>
      </c>
      <c r="E8936" s="61" t="s">
        <v>48</v>
      </c>
      <c r="F8936" s="61">
        <v>0.125</v>
      </c>
      <c r="G8936" s="62">
        <v>0</v>
      </c>
    </row>
    <row r="8937" spans="1:7" x14ac:dyDescent="0.3">
      <c r="A8937" s="54">
        <v>45844</v>
      </c>
      <c r="B8937" s="55" t="s">
        <v>17</v>
      </c>
      <c r="C8937" s="55" t="s">
        <v>110</v>
      </c>
      <c r="D8937" s="55" t="s">
        <v>10</v>
      </c>
      <c r="E8937" s="55" t="s">
        <v>48</v>
      </c>
      <c r="F8937" s="55">
        <v>0.14583333333333329</v>
      </c>
      <c r="G8937" s="56">
        <v>0</v>
      </c>
    </row>
    <row r="8938" spans="1:7" x14ac:dyDescent="0.3">
      <c r="A8938" s="60">
        <v>45844</v>
      </c>
      <c r="B8938" s="61" t="s">
        <v>17</v>
      </c>
      <c r="C8938" s="61" t="s">
        <v>110</v>
      </c>
      <c r="D8938" s="61" t="s">
        <v>10</v>
      </c>
      <c r="E8938" s="61" t="s">
        <v>48</v>
      </c>
      <c r="F8938" s="61">
        <v>0.16666666666666671</v>
      </c>
      <c r="G8938" s="62">
        <v>0</v>
      </c>
    </row>
    <row r="8939" spans="1:7" x14ac:dyDescent="0.3">
      <c r="A8939" s="54">
        <v>45844</v>
      </c>
      <c r="B8939" s="55" t="s">
        <v>17</v>
      </c>
      <c r="C8939" s="55" t="s">
        <v>110</v>
      </c>
      <c r="D8939" s="55" t="s">
        <v>10</v>
      </c>
      <c r="E8939" s="55" t="s">
        <v>48</v>
      </c>
      <c r="F8939" s="55">
        <v>0.1875</v>
      </c>
      <c r="G8939" s="56">
        <v>0</v>
      </c>
    </row>
    <row r="8940" spans="1:7" x14ac:dyDescent="0.3">
      <c r="A8940" s="60">
        <v>45844</v>
      </c>
      <c r="B8940" s="61" t="s">
        <v>17</v>
      </c>
      <c r="C8940" s="61" t="s">
        <v>110</v>
      </c>
      <c r="D8940" s="61" t="s">
        <v>10</v>
      </c>
      <c r="E8940" s="61" t="s">
        <v>48</v>
      </c>
      <c r="F8940" s="61">
        <v>0.20833333333333329</v>
      </c>
      <c r="G8940" s="62">
        <v>0</v>
      </c>
    </row>
    <row r="8941" spans="1:7" x14ac:dyDescent="0.3">
      <c r="A8941" s="54">
        <v>45844</v>
      </c>
      <c r="B8941" s="55" t="s">
        <v>17</v>
      </c>
      <c r="C8941" s="55" t="s">
        <v>110</v>
      </c>
      <c r="D8941" s="55" t="s">
        <v>10</v>
      </c>
      <c r="E8941" s="55" t="s">
        <v>48</v>
      </c>
      <c r="F8941" s="55">
        <v>0.22916666666666671</v>
      </c>
      <c r="G8941" s="56">
        <v>0</v>
      </c>
    </row>
    <row r="8942" spans="1:7" x14ac:dyDescent="0.3">
      <c r="A8942" s="60">
        <v>45844</v>
      </c>
      <c r="B8942" s="61" t="s">
        <v>17</v>
      </c>
      <c r="C8942" s="61" t="s">
        <v>110</v>
      </c>
      <c r="D8942" s="61" t="s">
        <v>10</v>
      </c>
      <c r="E8942" s="61" t="s">
        <v>48</v>
      </c>
      <c r="F8942" s="61">
        <v>0.25</v>
      </c>
      <c r="G8942" s="62">
        <v>0</v>
      </c>
    </row>
    <row r="8943" spans="1:7" x14ac:dyDescent="0.3">
      <c r="A8943" s="54">
        <v>45844</v>
      </c>
      <c r="B8943" s="55" t="s">
        <v>17</v>
      </c>
      <c r="C8943" s="55" t="s">
        <v>110</v>
      </c>
      <c r="D8943" s="55" t="s">
        <v>10</v>
      </c>
      <c r="E8943" s="55" t="s">
        <v>48</v>
      </c>
      <c r="F8943" s="55">
        <v>0.27083333333333331</v>
      </c>
      <c r="G8943" s="56">
        <v>0</v>
      </c>
    </row>
    <row r="8944" spans="1:7" x14ac:dyDescent="0.3">
      <c r="A8944" s="60">
        <v>45844</v>
      </c>
      <c r="B8944" s="61" t="s">
        <v>17</v>
      </c>
      <c r="C8944" s="61" t="s">
        <v>110</v>
      </c>
      <c r="D8944" s="61" t="s">
        <v>10</v>
      </c>
      <c r="E8944" s="61" t="s">
        <v>48</v>
      </c>
      <c r="F8944" s="61">
        <v>0.29166666666666669</v>
      </c>
      <c r="G8944" s="62">
        <v>0</v>
      </c>
    </row>
    <row r="8945" spans="1:7" x14ac:dyDescent="0.3">
      <c r="A8945" s="54">
        <v>45844</v>
      </c>
      <c r="B8945" s="55" t="s">
        <v>17</v>
      </c>
      <c r="C8945" s="55" t="s">
        <v>110</v>
      </c>
      <c r="D8945" s="55" t="s">
        <v>10</v>
      </c>
      <c r="E8945" s="55" t="s">
        <v>48</v>
      </c>
      <c r="F8945" s="55">
        <v>0.3125</v>
      </c>
      <c r="G8945" s="56">
        <v>0</v>
      </c>
    </row>
    <row r="8946" spans="1:7" x14ac:dyDescent="0.3">
      <c r="A8946" s="60">
        <v>45844</v>
      </c>
      <c r="B8946" s="61" t="s">
        <v>17</v>
      </c>
      <c r="C8946" s="61" t="s">
        <v>110</v>
      </c>
      <c r="D8946" s="61" t="s">
        <v>10</v>
      </c>
      <c r="E8946" s="61" t="s">
        <v>48</v>
      </c>
      <c r="F8946" s="61">
        <v>0.33333333333333331</v>
      </c>
      <c r="G8946" s="62">
        <v>0</v>
      </c>
    </row>
    <row r="8947" spans="1:7" x14ac:dyDescent="0.3">
      <c r="A8947" s="54">
        <v>45844</v>
      </c>
      <c r="B8947" s="55" t="s">
        <v>17</v>
      </c>
      <c r="C8947" s="55" t="s">
        <v>110</v>
      </c>
      <c r="D8947" s="55" t="s">
        <v>10</v>
      </c>
      <c r="E8947" s="55" t="s">
        <v>48</v>
      </c>
      <c r="F8947" s="55">
        <v>0.35416666666666669</v>
      </c>
      <c r="G8947" s="56">
        <v>0</v>
      </c>
    </row>
    <row r="8948" spans="1:7" x14ac:dyDescent="0.3">
      <c r="A8948" s="60">
        <v>45844</v>
      </c>
      <c r="B8948" s="61" t="s">
        <v>17</v>
      </c>
      <c r="C8948" s="61" t="s">
        <v>110</v>
      </c>
      <c r="D8948" s="61" t="s">
        <v>10</v>
      </c>
      <c r="E8948" s="61" t="s">
        <v>48</v>
      </c>
      <c r="F8948" s="61">
        <v>0.375</v>
      </c>
      <c r="G8948" s="62">
        <v>0</v>
      </c>
    </row>
    <row r="8949" spans="1:7" x14ac:dyDescent="0.3">
      <c r="A8949" s="54">
        <v>45844</v>
      </c>
      <c r="B8949" s="55" t="s">
        <v>17</v>
      </c>
      <c r="C8949" s="55" t="s">
        <v>110</v>
      </c>
      <c r="D8949" s="55" t="s">
        <v>10</v>
      </c>
      <c r="E8949" s="55" t="s">
        <v>48</v>
      </c>
      <c r="F8949" s="55">
        <v>0.39583333333333331</v>
      </c>
      <c r="G8949" s="56">
        <v>0</v>
      </c>
    </row>
    <row r="8950" spans="1:7" x14ac:dyDescent="0.3">
      <c r="A8950" s="60">
        <v>45844</v>
      </c>
      <c r="B8950" s="61" t="s">
        <v>17</v>
      </c>
      <c r="C8950" s="61" t="s">
        <v>110</v>
      </c>
      <c r="D8950" s="61" t="s">
        <v>10</v>
      </c>
      <c r="E8950" s="61" t="s">
        <v>48</v>
      </c>
      <c r="F8950" s="61">
        <v>0.41666666666666669</v>
      </c>
      <c r="G8950" s="62">
        <v>0</v>
      </c>
    </row>
    <row r="8951" spans="1:7" x14ac:dyDescent="0.3">
      <c r="A8951" s="54">
        <v>45844</v>
      </c>
      <c r="B8951" s="55" t="s">
        <v>17</v>
      </c>
      <c r="C8951" s="55" t="s">
        <v>110</v>
      </c>
      <c r="D8951" s="55" t="s">
        <v>10</v>
      </c>
      <c r="E8951" s="55" t="s">
        <v>48</v>
      </c>
      <c r="F8951" s="55">
        <v>0.4375</v>
      </c>
      <c r="G8951" s="56">
        <v>0</v>
      </c>
    </row>
    <row r="8952" spans="1:7" x14ac:dyDescent="0.3">
      <c r="A8952" s="60">
        <v>45844</v>
      </c>
      <c r="B8952" s="61" t="s">
        <v>17</v>
      </c>
      <c r="C8952" s="61" t="s">
        <v>110</v>
      </c>
      <c r="D8952" s="61" t="s">
        <v>10</v>
      </c>
      <c r="E8952" s="61" t="s">
        <v>48</v>
      </c>
      <c r="F8952" s="61">
        <v>0.45833333333333331</v>
      </c>
      <c r="G8952" s="62">
        <v>0</v>
      </c>
    </row>
    <row r="8953" spans="1:7" x14ac:dyDescent="0.3">
      <c r="A8953" s="54">
        <v>45844</v>
      </c>
      <c r="B8953" s="55" t="s">
        <v>17</v>
      </c>
      <c r="C8953" s="55" t="s">
        <v>110</v>
      </c>
      <c r="D8953" s="55" t="s">
        <v>10</v>
      </c>
      <c r="E8953" s="55" t="s">
        <v>48</v>
      </c>
      <c r="F8953" s="55">
        <v>0.47916666666666669</v>
      </c>
      <c r="G8953" s="56">
        <v>0</v>
      </c>
    </row>
    <row r="8954" spans="1:7" x14ac:dyDescent="0.3">
      <c r="A8954" s="60">
        <v>45844</v>
      </c>
      <c r="B8954" s="61" t="s">
        <v>17</v>
      </c>
      <c r="C8954" s="61" t="s">
        <v>110</v>
      </c>
      <c r="D8954" s="61" t="s">
        <v>10</v>
      </c>
      <c r="E8954" s="61" t="s">
        <v>48</v>
      </c>
      <c r="F8954" s="61">
        <v>0.5</v>
      </c>
      <c r="G8954" s="62">
        <v>0</v>
      </c>
    </row>
    <row r="8955" spans="1:7" x14ac:dyDescent="0.3">
      <c r="A8955" s="54">
        <v>45844</v>
      </c>
      <c r="B8955" s="55" t="s">
        <v>17</v>
      </c>
      <c r="C8955" s="55" t="s">
        <v>110</v>
      </c>
      <c r="D8955" s="55" t="s">
        <v>10</v>
      </c>
      <c r="E8955" s="55" t="s">
        <v>48</v>
      </c>
      <c r="F8955" s="55">
        <v>0.52083333333333337</v>
      </c>
      <c r="G8955" s="56">
        <v>0</v>
      </c>
    </row>
    <row r="8956" spans="1:7" x14ac:dyDescent="0.3">
      <c r="A8956" s="60">
        <v>45844</v>
      </c>
      <c r="B8956" s="61" t="s">
        <v>17</v>
      </c>
      <c r="C8956" s="61" t="s">
        <v>110</v>
      </c>
      <c r="D8956" s="61" t="s">
        <v>10</v>
      </c>
      <c r="E8956" s="61" t="s">
        <v>48</v>
      </c>
      <c r="F8956" s="61">
        <v>0.54166666666666663</v>
      </c>
      <c r="G8956" s="62">
        <v>0</v>
      </c>
    </row>
    <row r="8957" spans="1:7" x14ac:dyDescent="0.3">
      <c r="A8957" s="54">
        <v>45844</v>
      </c>
      <c r="B8957" s="55" t="s">
        <v>17</v>
      </c>
      <c r="C8957" s="55" t="s">
        <v>110</v>
      </c>
      <c r="D8957" s="55" t="s">
        <v>10</v>
      </c>
      <c r="E8957" s="55" t="s">
        <v>48</v>
      </c>
      <c r="F8957" s="55">
        <v>0.5625</v>
      </c>
      <c r="G8957" s="56">
        <v>0</v>
      </c>
    </row>
    <row r="8958" spans="1:7" x14ac:dyDescent="0.3">
      <c r="A8958" s="60">
        <v>45844</v>
      </c>
      <c r="B8958" s="61" t="s">
        <v>17</v>
      </c>
      <c r="C8958" s="61" t="s">
        <v>110</v>
      </c>
      <c r="D8958" s="61" t="s">
        <v>10</v>
      </c>
      <c r="E8958" s="61" t="s">
        <v>48</v>
      </c>
      <c r="F8958" s="61">
        <v>0.58333333333333337</v>
      </c>
      <c r="G8958" s="62">
        <v>0</v>
      </c>
    </row>
    <row r="8959" spans="1:7" x14ac:dyDescent="0.3">
      <c r="A8959" s="54">
        <v>45844</v>
      </c>
      <c r="B8959" s="55" t="s">
        <v>17</v>
      </c>
      <c r="C8959" s="55" t="s">
        <v>110</v>
      </c>
      <c r="D8959" s="55" t="s">
        <v>10</v>
      </c>
      <c r="E8959" s="55" t="s">
        <v>48</v>
      </c>
      <c r="F8959" s="55">
        <v>0.60416666666666663</v>
      </c>
      <c r="G8959" s="56">
        <v>0</v>
      </c>
    </row>
    <row r="8960" spans="1:7" x14ac:dyDescent="0.3">
      <c r="A8960" s="60">
        <v>45844</v>
      </c>
      <c r="B8960" s="61" t="s">
        <v>17</v>
      </c>
      <c r="C8960" s="61" t="s">
        <v>110</v>
      </c>
      <c r="D8960" s="61" t="s">
        <v>10</v>
      </c>
      <c r="E8960" s="61" t="s">
        <v>48</v>
      </c>
      <c r="F8960" s="61">
        <v>0.625</v>
      </c>
      <c r="G8960" s="62">
        <v>0</v>
      </c>
    </row>
    <row r="8961" spans="1:7" x14ac:dyDescent="0.3">
      <c r="A8961" s="54">
        <v>45844</v>
      </c>
      <c r="B8961" s="55" t="s">
        <v>17</v>
      </c>
      <c r="C8961" s="55" t="s">
        <v>110</v>
      </c>
      <c r="D8961" s="55" t="s">
        <v>10</v>
      </c>
      <c r="E8961" s="55" t="s">
        <v>48</v>
      </c>
      <c r="F8961" s="55">
        <v>0.64583333333333337</v>
      </c>
      <c r="G8961" s="56">
        <v>0</v>
      </c>
    </row>
    <row r="8962" spans="1:7" x14ac:dyDescent="0.3">
      <c r="A8962" s="60">
        <v>45844</v>
      </c>
      <c r="B8962" s="61" t="s">
        <v>17</v>
      </c>
      <c r="C8962" s="61" t="s">
        <v>110</v>
      </c>
      <c r="D8962" s="61" t="s">
        <v>10</v>
      </c>
      <c r="E8962" s="61" t="s">
        <v>48</v>
      </c>
      <c r="F8962" s="61">
        <v>0.66666666666666663</v>
      </c>
      <c r="G8962" s="62">
        <v>0</v>
      </c>
    </row>
    <row r="8963" spans="1:7" x14ac:dyDescent="0.3">
      <c r="A8963" s="54">
        <v>45844</v>
      </c>
      <c r="B8963" s="55" t="s">
        <v>17</v>
      </c>
      <c r="C8963" s="55" t="s">
        <v>110</v>
      </c>
      <c r="D8963" s="55" t="s">
        <v>10</v>
      </c>
      <c r="E8963" s="55" t="s">
        <v>48</v>
      </c>
      <c r="F8963" s="55">
        <v>0.6875</v>
      </c>
      <c r="G8963" s="56">
        <v>0</v>
      </c>
    </row>
    <row r="8964" spans="1:7" x14ac:dyDescent="0.3">
      <c r="A8964" s="60">
        <v>45844</v>
      </c>
      <c r="B8964" s="61" t="s">
        <v>17</v>
      </c>
      <c r="C8964" s="61" t="s">
        <v>110</v>
      </c>
      <c r="D8964" s="61" t="s">
        <v>10</v>
      </c>
      <c r="E8964" s="61" t="s">
        <v>48</v>
      </c>
      <c r="F8964" s="61">
        <v>0.70833333333333337</v>
      </c>
      <c r="G8964" s="62">
        <v>0</v>
      </c>
    </row>
    <row r="8965" spans="1:7" x14ac:dyDescent="0.3">
      <c r="A8965" s="54">
        <v>45844</v>
      </c>
      <c r="B8965" s="55" t="s">
        <v>17</v>
      </c>
      <c r="C8965" s="55" t="s">
        <v>110</v>
      </c>
      <c r="D8965" s="55" t="s">
        <v>10</v>
      </c>
      <c r="E8965" s="55" t="s">
        <v>48</v>
      </c>
      <c r="F8965" s="55">
        <v>0.72916666666666663</v>
      </c>
      <c r="G8965" s="56">
        <v>0</v>
      </c>
    </row>
    <row r="8966" spans="1:7" x14ac:dyDescent="0.3">
      <c r="A8966" s="60">
        <v>45844</v>
      </c>
      <c r="B8966" s="61" t="s">
        <v>17</v>
      </c>
      <c r="C8966" s="61" t="s">
        <v>110</v>
      </c>
      <c r="D8966" s="61" t="s">
        <v>10</v>
      </c>
      <c r="E8966" s="61" t="s">
        <v>48</v>
      </c>
      <c r="F8966" s="61">
        <v>0.75</v>
      </c>
      <c r="G8966" s="62">
        <v>0</v>
      </c>
    </row>
    <row r="8967" spans="1:7" x14ac:dyDescent="0.3">
      <c r="A8967" s="54">
        <v>45844</v>
      </c>
      <c r="B8967" s="55" t="s">
        <v>17</v>
      </c>
      <c r="C8967" s="55" t="s">
        <v>110</v>
      </c>
      <c r="D8967" s="55" t="s">
        <v>10</v>
      </c>
      <c r="E8967" s="55" t="s">
        <v>48</v>
      </c>
      <c r="F8967" s="55">
        <v>0.77083333333333337</v>
      </c>
      <c r="G8967" s="56">
        <v>0</v>
      </c>
    </row>
    <row r="8968" spans="1:7" x14ac:dyDescent="0.3">
      <c r="A8968" s="60">
        <v>45844</v>
      </c>
      <c r="B8968" s="61" t="s">
        <v>17</v>
      </c>
      <c r="C8968" s="61" t="s">
        <v>110</v>
      </c>
      <c r="D8968" s="61" t="s">
        <v>10</v>
      </c>
      <c r="E8968" s="61" t="s">
        <v>48</v>
      </c>
      <c r="F8968" s="61">
        <v>0.79166666666666663</v>
      </c>
      <c r="G8968" s="62">
        <v>0</v>
      </c>
    </row>
    <row r="8969" spans="1:7" x14ac:dyDescent="0.3">
      <c r="A8969" s="54">
        <v>45844</v>
      </c>
      <c r="B8969" s="55" t="s">
        <v>17</v>
      </c>
      <c r="C8969" s="55" t="s">
        <v>110</v>
      </c>
      <c r="D8969" s="55" t="s">
        <v>10</v>
      </c>
      <c r="E8969" s="55" t="s">
        <v>48</v>
      </c>
      <c r="F8969" s="55">
        <v>0.8125</v>
      </c>
      <c r="G8969" s="56">
        <v>0</v>
      </c>
    </row>
    <row r="8970" spans="1:7" x14ac:dyDescent="0.3">
      <c r="A8970" s="60">
        <v>45844</v>
      </c>
      <c r="B8970" s="61" t="s">
        <v>17</v>
      </c>
      <c r="C8970" s="61" t="s">
        <v>110</v>
      </c>
      <c r="D8970" s="61" t="s">
        <v>10</v>
      </c>
      <c r="E8970" s="61" t="s">
        <v>48</v>
      </c>
      <c r="F8970" s="61">
        <v>0.83333333333333337</v>
      </c>
      <c r="G8970" s="62">
        <v>0</v>
      </c>
    </row>
    <row r="8971" spans="1:7" x14ac:dyDescent="0.3">
      <c r="A8971" s="54">
        <v>45844</v>
      </c>
      <c r="B8971" s="55" t="s">
        <v>17</v>
      </c>
      <c r="C8971" s="55" t="s">
        <v>110</v>
      </c>
      <c r="D8971" s="55" t="s">
        <v>10</v>
      </c>
      <c r="E8971" s="55" t="s">
        <v>48</v>
      </c>
      <c r="F8971" s="55">
        <v>0.85416666666666663</v>
      </c>
      <c r="G8971" s="56">
        <v>0</v>
      </c>
    </row>
    <row r="8972" spans="1:7" x14ac:dyDescent="0.3">
      <c r="A8972" s="60">
        <v>45844</v>
      </c>
      <c r="B8972" s="61" t="s">
        <v>17</v>
      </c>
      <c r="C8972" s="61" t="s">
        <v>110</v>
      </c>
      <c r="D8972" s="61" t="s">
        <v>10</v>
      </c>
      <c r="E8972" s="61" t="s">
        <v>48</v>
      </c>
      <c r="F8972" s="61">
        <v>0.875</v>
      </c>
      <c r="G8972" s="62">
        <v>0</v>
      </c>
    </row>
    <row r="8973" spans="1:7" x14ac:dyDescent="0.3">
      <c r="A8973" s="54">
        <v>45844</v>
      </c>
      <c r="B8973" s="55" t="s">
        <v>17</v>
      </c>
      <c r="C8973" s="55" t="s">
        <v>110</v>
      </c>
      <c r="D8973" s="55" t="s">
        <v>10</v>
      </c>
      <c r="E8973" s="55" t="s">
        <v>48</v>
      </c>
      <c r="F8973" s="55">
        <v>0.89583333333333337</v>
      </c>
      <c r="G8973" s="56">
        <v>0</v>
      </c>
    </row>
    <row r="8974" spans="1:7" x14ac:dyDescent="0.3">
      <c r="A8974" s="60">
        <v>45844</v>
      </c>
      <c r="B8974" s="61" t="s">
        <v>17</v>
      </c>
      <c r="C8974" s="61" t="s">
        <v>110</v>
      </c>
      <c r="D8974" s="61" t="s">
        <v>10</v>
      </c>
      <c r="E8974" s="61" t="s">
        <v>48</v>
      </c>
      <c r="F8974" s="61">
        <v>0.91666666666666663</v>
      </c>
      <c r="G8974" s="62">
        <v>0</v>
      </c>
    </row>
    <row r="8975" spans="1:7" x14ac:dyDescent="0.3">
      <c r="A8975" s="54">
        <v>45844</v>
      </c>
      <c r="B8975" s="55" t="s">
        <v>17</v>
      </c>
      <c r="C8975" s="55" t="s">
        <v>110</v>
      </c>
      <c r="D8975" s="55" t="s">
        <v>10</v>
      </c>
      <c r="E8975" s="55" t="s">
        <v>48</v>
      </c>
      <c r="F8975" s="55">
        <v>0.9375</v>
      </c>
      <c r="G8975" s="56">
        <v>0</v>
      </c>
    </row>
    <row r="8976" spans="1:7" x14ac:dyDescent="0.3">
      <c r="A8976" s="60">
        <v>45844</v>
      </c>
      <c r="B8976" s="61" t="s">
        <v>17</v>
      </c>
      <c r="C8976" s="61" t="s">
        <v>110</v>
      </c>
      <c r="D8976" s="61" t="s">
        <v>10</v>
      </c>
      <c r="E8976" s="61" t="s">
        <v>48</v>
      </c>
      <c r="F8976" s="61">
        <v>0.95833333333333337</v>
      </c>
      <c r="G8976" s="62">
        <v>0</v>
      </c>
    </row>
    <row r="8977" spans="1:7" x14ac:dyDescent="0.3">
      <c r="A8977" s="54">
        <v>45844</v>
      </c>
      <c r="B8977" s="55" t="s">
        <v>17</v>
      </c>
      <c r="C8977" s="55" t="s">
        <v>110</v>
      </c>
      <c r="D8977" s="55" t="s">
        <v>10</v>
      </c>
      <c r="E8977" s="55" t="s">
        <v>48</v>
      </c>
      <c r="F8977" s="55">
        <v>0.97916666666666663</v>
      </c>
      <c r="G8977" s="56">
        <v>0</v>
      </c>
    </row>
    <row r="8978" spans="1:7" x14ac:dyDescent="0.3">
      <c r="A8978" s="60">
        <v>45845</v>
      </c>
      <c r="B8978" s="61" t="s">
        <v>17</v>
      </c>
      <c r="C8978" s="61" t="s">
        <v>110</v>
      </c>
      <c r="D8978" s="61" t="s">
        <v>10</v>
      </c>
      <c r="E8978" s="61" t="s">
        <v>48</v>
      </c>
      <c r="F8978" s="61">
        <v>0</v>
      </c>
      <c r="G8978" s="62">
        <v>0</v>
      </c>
    </row>
    <row r="8979" spans="1:7" x14ac:dyDescent="0.3">
      <c r="A8979" s="54">
        <v>45845</v>
      </c>
      <c r="B8979" s="55" t="s">
        <v>17</v>
      </c>
      <c r="C8979" s="55" t="s">
        <v>110</v>
      </c>
      <c r="D8979" s="55" t="s">
        <v>11</v>
      </c>
      <c r="E8979" s="55" t="s">
        <v>48</v>
      </c>
      <c r="F8979" s="55">
        <v>2.0833333333333329E-2</v>
      </c>
      <c r="G8979" s="56" cm="1">
        <f t="array" ref="G8979:G9026">IF(LOAD_RESULTS!$C$3 = "MENU",ABS(_xlfn.IFS(AND(PER_MONTH!$B8931="January",PER_MONTH!$E8931="Working Day"),Table3[Jan_WD],AND(PER_MONTH!$B8931="January",PER_MONTH!$E8931="Non-Working Day"),Table3[Jan_NWD],AND(PER_MONTH!$B8931="February",PER_MONTH!$E8931="Working Day"),Table3[Feb_WD],AND(PER_MONTH!$B8931="February",PER_MONTH!$E8931="Non-Working Day"),Table3[Feb_NWD], AND(PER_MONTH!$B8931 = "March", PER_MONTH!$E8931 = "Working Day"), Table3[Mar_WD],  AND(PER_MONTH!$B8931 = "March", PER_MONTH!$E8931 = "Non-Working Day"), Table3[Mar_NWD], AND(PER_MONTH!$B8931 = "April", PER_MONTH!$E8931 = "Working Day"), Table3[Apr_WD], AND(PER_MONTH!$B8931 = "April", PER_MONTH!$E8931 = "Non-Working Day"), Table3[Apr_NWD], AND(PER_MONTH!$B8931 = "May", PER_MONTH!$E8931 = "Working Day"), Table3[May_WD], AND(PER_MONTH!$B8931 = "May", PER_MONTH!$E8931 = "Non-Working Day"), Table3[May_NWD], AND(PER_MONTH!$B8931 = "June", PER_MONTH!$E8931 = "Working Day"), Table3[Jun_WD], AND(PER_MONTH!$B8931 = "June", PER_MONTH!$E8931 = "Non-Working Day"), Table3[Jun_NWD], AND(PER_MONTH!$B8931 = "July", PER_MONTH!$E8931 = "Working Day"), Table3[Jul_WD], AND(PER_MONTH!$B8931 = "July", PER_MONTH!$E8931 = "Non-Working Day"), Table3[Jul_NWD], AND(PER_MONTH!$B8931 = "August", PER_MONTH!$E8931 = "Working Day"), Table3[Aug_WD], AND(PER_MONTH!$B8931 = "August", PER_MONTH!$E8931 = "Non-Working Day"), Table3[Aug_NWD], AND(PER_MONTH!$B8931 = "September", PER_MONTH!$E8931 = "Working Day"), Table3[Sep_WD], AND(PER_MONTH!$B8931 = "September", PER_MONTH!$E8931 = "Non-Working Day"), Table3[Sep_NWD], AND(PER_MONTH!$B8931 = "October", PER_MONTH!$E8931 = "Working Day"), Table3[Oct_WD], AND(PER_MONTH!$B8931 = "October", PER_MONTH!$E8931 = "Non-Working Day"), Table3[Oct_NWD], AND(PER_MONTH!$B8931 = "November", PER_MONTH!$E8931 = "Working Day"), Table3[Nov_WD], AND(PER_MONTH!$B8931 = "November", PER_MONTH!$E8931 = "Non-Working Day"), Table3[Nov_NWD], AND(PER_MONTH!$B8931 = "December", PER_MONTH!$E8931 = "Working Day"), Table3[Dec_WD], AND(PER_MONTH!$B8931 = "December", PER_MONTH!$E8931 = "Non-Working Day"), Table3[Dec_NWD])),_xlfn.IFS(AND(PER_MONTH!$B8931="January",PER_MONTH!$E8931="Working Day"),Table3[Jan_WD],AND(PER_MONTH!$B8931="January",PER_MONTH!$E8931="Non-Working Day"),Table3[Jan_NWD],AND(PER_MONTH!$B8931="February",PER_MONTH!$E8931="Working Day"),Table3[Feb_WD],AND(PER_MONTH!$B8931="February",PER_MONTH!$E8931="Non-Working Day"),Table3[Feb_NWD], AND(PER_MONTH!$B8931 = "March", PER_MONTH!$E8931 = "Working Day"), Table3[Mar_WD],  AND(PER_MONTH!$B8931 = "March", PER_MONTH!$E8931 = "Non-Working Day"), Table3[Mar_NWD], AND(PER_MONTH!$B8931 = "April", PER_MONTH!$E8931 = "Working Day"), Table3[Apr_WD], AND(PER_MONTH!$B8931 = "April", PER_MONTH!$E8931 = "Non-Working Day"), Table3[Apr_NWD], AND(PER_MONTH!$B8931 = "May", PER_MONTH!$E8931 = "Working Day"), Table3[May_WD], AND(PER_MONTH!$B8931 = "May", PER_MONTH!$E8931 = "Non-Working Day"), Table3[May_NWD], AND(PER_MONTH!$B8931 = "June", PER_MONTH!$E8931 = "Working Day"), Table3[Jun_WD], AND(PER_MONTH!$B8931 = "June", PER_MONTH!$E8931 = "Non-Working Day"), Table3[Jun_NWD], AND(PER_MONTH!$B8931 = "July", PER_MONTH!$E8931 = "Working Day"), Table3[Jul_WD], AND(PER_MONTH!$B8931 = "July", PER_MONTH!$E8931 = "Non-Working Day"), Table3[Jul_NWD], AND(PER_MONTH!$B8931 = "August", PER_MONTH!$E8931 = "Working Day"), Table3[Aug_WD], AND(PER_MONTH!$B8931 = "August", PER_MONTH!$E8931 = "Non-Working Day"), Table3[Aug_NWD], AND(PER_MONTH!$B8931 = "September", PER_MONTH!$E8931 = "Working Day"), Table3[Sep_WD], AND(PER_MONTH!$B8931 = "September", PER_MONTH!$E8931 = "Non-Working Day"), Table3[Sep_NWD], AND(PER_MONTH!$B8931 = "October", PER_MONTH!$E8931 = "Working Day"), Table3[Oct_WD], AND(PER_MONTH!$B8931 = "October", PER_MONTH!$E8931 = "Non-Working Day"), Table3[Oct_NWD], AND(PER_MONTH!$B8931 = "November", PER_MONTH!$E8931 = "Working Day"), Table3[Nov_WD], AND(PER_MONTH!$B8931 = "November", PER_MONTH!$E8931 = "Non-Working Day"), Table3[Nov_NWD], AND(PER_MONTH!$B8931 = "December", PER_MONTH!$E8931 = "Working Day"), Table3[Dec_WD], AND(PER_MONTH!$B8931 = "December", PER_MONTH!$E8931 = "Non-Working Day"), Table3[Dec_NWD]))</f>
        <v>0</v>
      </c>
    </row>
    <row r="8980" spans="1:7" x14ac:dyDescent="0.3">
      <c r="A8980" s="60">
        <v>45845</v>
      </c>
      <c r="B8980" s="61" t="s">
        <v>17</v>
      </c>
      <c r="C8980" s="61" t="s">
        <v>110</v>
      </c>
      <c r="D8980" s="61" t="s">
        <v>11</v>
      </c>
      <c r="E8980" s="61" t="s">
        <v>48</v>
      </c>
      <c r="F8980" s="61">
        <v>4.1666666666666657E-2</v>
      </c>
      <c r="G8980" s="62">
        <v>0</v>
      </c>
    </row>
    <row r="8981" spans="1:7" x14ac:dyDescent="0.3">
      <c r="A8981" s="54">
        <v>45845</v>
      </c>
      <c r="B8981" s="55" t="s">
        <v>17</v>
      </c>
      <c r="C8981" s="55" t="s">
        <v>110</v>
      </c>
      <c r="D8981" s="55" t="s">
        <v>11</v>
      </c>
      <c r="E8981" s="55" t="s">
        <v>48</v>
      </c>
      <c r="F8981" s="55">
        <v>6.25E-2</v>
      </c>
      <c r="G8981" s="56">
        <v>0</v>
      </c>
    </row>
    <row r="8982" spans="1:7" x14ac:dyDescent="0.3">
      <c r="A8982" s="60">
        <v>45845</v>
      </c>
      <c r="B8982" s="61" t="s">
        <v>17</v>
      </c>
      <c r="C8982" s="61" t="s">
        <v>110</v>
      </c>
      <c r="D8982" s="61" t="s">
        <v>11</v>
      </c>
      <c r="E8982" s="61" t="s">
        <v>48</v>
      </c>
      <c r="F8982" s="61">
        <v>8.3333333333333329E-2</v>
      </c>
      <c r="G8982" s="62">
        <v>0</v>
      </c>
    </row>
    <row r="8983" spans="1:7" x14ac:dyDescent="0.3">
      <c r="A8983" s="54">
        <v>45845</v>
      </c>
      <c r="B8983" s="55" t="s">
        <v>17</v>
      </c>
      <c r="C8983" s="55" t="s">
        <v>110</v>
      </c>
      <c r="D8983" s="55" t="s">
        <v>11</v>
      </c>
      <c r="E8983" s="55" t="s">
        <v>48</v>
      </c>
      <c r="F8983" s="55">
        <v>0.1041666666666667</v>
      </c>
      <c r="G8983" s="56">
        <v>0</v>
      </c>
    </row>
    <row r="8984" spans="1:7" x14ac:dyDescent="0.3">
      <c r="A8984" s="60">
        <v>45845</v>
      </c>
      <c r="B8984" s="61" t="s">
        <v>17</v>
      </c>
      <c r="C8984" s="61" t="s">
        <v>110</v>
      </c>
      <c r="D8984" s="61" t="s">
        <v>11</v>
      </c>
      <c r="E8984" s="61" t="s">
        <v>48</v>
      </c>
      <c r="F8984" s="61">
        <v>0.125</v>
      </c>
      <c r="G8984" s="62">
        <v>0</v>
      </c>
    </row>
    <row r="8985" spans="1:7" x14ac:dyDescent="0.3">
      <c r="A8985" s="54">
        <v>45845</v>
      </c>
      <c r="B8985" s="55" t="s">
        <v>17</v>
      </c>
      <c r="C8985" s="55" t="s">
        <v>110</v>
      </c>
      <c r="D8985" s="55" t="s">
        <v>11</v>
      </c>
      <c r="E8985" s="55" t="s">
        <v>48</v>
      </c>
      <c r="F8985" s="55">
        <v>0.14583333333333329</v>
      </c>
      <c r="G8985" s="56">
        <v>0</v>
      </c>
    </row>
    <row r="8986" spans="1:7" x14ac:dyDescent="0.3">
      <c r="A8986" s="60">
        <v>45845</v>
      </c>
      <c r="B8986" s="61" t="s">
        <v>17</v>
      </c>
      <c r="C8986" s="61" t="s">
        <v>110</v>
      </c>
      <c r="D8986" s="61" t="s">
        <v>11</v>
      </c>
      <c r="E8986" s="61" t="s">
        <v>48</v>
      </c>
      <c r="F8986" s="61">
        <v>0.16666666666666671</v>
      </c>
      <c r="G8986" s="62">
        <v>0</v>
      </c>
    </row>
    <row r="8987" spans="1:7" x14ac:dyDescent="0.3">
      <c r="A8987" s="54">
        <v>45845</v>
      </c>
      <c r="B8987" s="55" t="s">
        <v>17</v>
      </c>
      <c r="C8987" s="55" t="s">
        <v>110</v>
      </c>
      <c r="D8987" s="55" t="s">
        <v>11</v>
      </c>
      <c r="E8987" s="55" t="s">
        <v>48</v>
      </c>
      <c r="F8987" s="55">
        <v>0.1875</v>
      </c>
      <c r="G8987" s="56">
        <v>0</v>
      </c>
    </row>
    <row r="8988" spans="1:7" x14ac:dyDescent="0.3">
      <c r="A8988" s="60">
        <v>45845</v>
      </c>
      <c r="B8988" s="61" t="s">
        <v>17</v>
      </c>
      <c r="C8988" s="61" t="s">
        <v>110</v>
      </c>
      <c r="D8988" s="61" t="s">
        <v>11</v>
      </c>
      <c r="E8988" s="61" t="s">
        <v>48</v>
      </c>
      <c r="F8988" s="61">
        <v>0.20833333333333329</v>
      </c>
      <c r="G8988" s="62">
        <v>0</v>
      </c>
    </row>
    <row r="8989" spans="1:7" x14ac:dyDescent="0.3">
      <c r="A8989" s="54">
        <v>45845</v>
      </c>
      <c r="B8989" s="55" t="s">
        <v>17</v>
      </c>
      <c r="C8989" s="55" t="s">
        <v>110</v>
      </c>
      <c r="D8989" s="55" t="s">
        <v>11</v>
      </c>
      <c r="E8989" s="55" t="s">
        <v>48</v>
      </c>
      <c r="F8989" s="55">
        <v>0.22916666666666671</v>
      </c>
      <c r="G8989" s="56">
        <v>0</v>
      </c>
    </row>
    <row r="8990" spans="1:7" x14ac:dyDescent="0.3">
      <c r="A8990" s="60">
        <v>45845</v>
      </c>
      <c r="B8990" s="61" t="s">
        <v>17</v>
      </c>
      <c r="C8990" s="61" t="s">
        <v>110</v>
      </c>
      <c r="D8990" s="61" t="s">
        <v>11</v>
      </c>
      <c r="E8990" s="61" t="s">
        <v>48</v>
      </c>
      <c r="F8990" s="61">
        <v>0.25</v>
      </c>
      <c r="G8990" s="62">
        <v>0</v>
      </c>
    </row>
    <row r="8991" spans="1:7" x14ac:dyDescent="0.3">
      <c r="A8991" s="54">
        <v>45845</v>
      </c>
      <c r="B8991" s="55" t="s">
        <v>17</v>
      </c>
      <c r="C8991" s="55" t="s">
        <v>110</v>
      </c>
      <c r="D8991" s="55" t="s">
        <v>11</v>
      </c>
      <c r="E8991" s="55" t="s">
        <v>48</v>
      </c>
      <c r="F8991" s="55">
        <v>0.27083333333333331</v>
      </c>
      <c r="G8991" s="56">
        <v>0</v>
      </c>
    </row>
    <row r="8992" spans="1:7" x14ac:dyDescent="0.3">
      <c r="A8992" s="60">
        <v>45845</v>
      </c>
      <c r="B8992" s="61" t="s">
        <v>17</v>
      </c>
      <c r="C8992" s="61" t="s">
        <v>110</v>
      </c>
      <c r="D8992" s="61" t="s">
        <v>11</v>
      </c>
      <c r="E8992" s="61" t="s">
        <v>48</v>
      </c>
      <c r="F8992" s="61">
        <v>0.29166666666666669</v>
      </c>
      <c r="G8992" s="62">
        <v>0</v>
      </c>
    </row>
    <row r="8993" spans="1:7" x14ac:dyDescent="0.3">
      <c r="A8993" s="54">
        <v>45845</v>
      </c>
      <c r="B8993" s="55" t="s">
        <v>17</v>
      </c>
      <c r="C8993" s="55" t="s">
        <v>110</v>
      </c>
      <c r="D8993" s="55" t="s">
        <v>11</v>
      </c>
      <c r="E8993" s="55" t="s">
        <v>48</v>
      </c>
      <c r="F8993" s="55">
        <v>0.3125</v>
      </c>
      <c r="G8993" s="56">
        <v>0</v>
      </c>
    </row>
    <row r="8994" spans="1:7" x14ac:dyDescent="0.3">
      <c r="A8994" s="60">
        <v>45845</v>
      </c>
      <c r="B8994" s="61" t="s">
        <v>17</v>
      </c>
      <c r="C8994" s="61" t="s">
        <v>110</v>
      </c>
      <c r="D8994" s="61" t="s">
        <v>11</v>
      </c>
      <c r="E8994" s="61" t="s">
        <v>48</v>
      </c>
      <c r="F8994" s="61">
        <v>0.33333333333333331</v>
      </c>
      <c r="G8994" s="62">
        <v>0</v>
      </c>
    </row>
    <row r="8995" spans="1:7" x14ac:dyDescent="0.3">
      <c r="A8995" s="54">
        <v>45845</v>
      </c>
      <c r="B8995" s="55" t="s">
        <v>17</v>
      </c>
      <c r="C8995" s="55" t="s">
        <v>110</v>
      </c>
      <c r="D8995" s="55" t="s">
        <v>11</v>
      </c>
      <c r="E8995" s="55" t="s">
        <v>48</v>
      </c>
      <c r="F8995" s="55">
        <v>0.35416666666666669</v>
      </c>
      <c r="G8995" s="56">
        <v>0</v>
      </c>
    </row>
    <row r="8996" spans="1:7" x14ac:dyDescent="0.3">
      <c r="A8996" s="60">
        <v>45845</v>
      </c>
      <c r="B8996" s="61" t="s">
        <v>17</v>
      </c>
      <c r="C8996" s="61" t="s">
        <v>110</v>
      </c>
      <c r="D8996" s="61" t="s">
        <v>11</v>
      </c>
      <c r="E8996" s="61" t="s">
        <v>48</v>
      </c>
      <c r="F8996" s="61">
        <v>0.375</v>
      </c>
      <c r="G8996" s="62">
        <v>0</v>
      </c>
    </row>
    <row r="8997" spans="1:7" x14ac:dyDescent="0.3">
      <c r="A8997" s="54">
        <v>45845</v>
      </c>
      <c r="B8997" s="55" t="s">
        <v>17</v>
      </c>
      <c r="C8997" s="55" t="s">
        <v>110</v>
      </c>
      <c r="D8997" s="55" t="s">
        <v>11</v>
      </c>
      <c r="E8997" s="55" t="s">
        <v>48</v>
      </c>
      <c r="F8997" s="55">
        <v>0.39583333333333331</v>
      </c>
      <c r="G8997" s="56">
        <v>0</v>
      </c>
    </row>
    <row r="8998" spans="1:7" x14ac:dyDescent="0.3">
      <c r="A8998" s="60">
        <v>45845</v>
      </c>
      <c r="B8998" s="61" t="s">
        <v>17</v>
      </c>
      <c r="C8998" s="61" t="s">
        <v>110</v>
      </c>
      <c r="D8998" s="61" t="s">
        <v>11</v>
      </c>
      <c r="E8998" s="61" t="s">
        <v>48</v>
      </c>
      <c r="F8998" s="61">
        <v>0.41666666666666669</v>
      </c>
      <c r="G8998" s="62">
        <v>0</v>
      </c>
    </row>
    <row r="8999" spans="1:7" x14ac:dyDescent="0.3">
      <c r="A8999" s="54">
        <v>45845</v>
      </c>
      <c r="B8999" s="55" t="s">
        <v>17</v>
      </c>
      <c r="C8999" s="55" t="s">
        <v>110</v>
      </c>
      <c r="D8999" s="55" t="s">
        <v>11</v>
      </c>
      <c r="E8999" s="55" t="s">
        <v>48</v>
      </c>
      <c r="F8999" s="55">
        <v>0.4375</v>
      </c>
      <c r="G8999" s="56">
        <v>0</v>
      </c>
    </row>
    <row r="9000" spans="1:7" x14ac:dyDescent="0.3">
      <c r="A9000" s="60">
        <v>45845</v>
      </c>
      <c r="B9000" s="61" t="s">
        <v>17</v>
      </c>
      <c r="C9000" s="61" t="s">
        <v>110</v>
      </c>
      <c r="D9000" s="61" t="s">
        <v>11</v>
      </c>
      <c r="E9000" s="61" t="s">
        <v>48</v>
      </c>
      <c r="F9000" s="61">
        <v>0.45833333333333331</v>
      </c>
      <c r="G9000" s="62">
        <v>0</v>
      </c>
    </row>
    <row r="9001" spans="1:7" x14ac:dyDescent="0.3">
      <c r="A9001" s="54">
        <v>45845</v>
      </c>
      <c r="B9001" s="55" t="s">
        <v>17</v>
      </c>
      <c r="C9001" s="55" t="s">
        <v>110</v>
      </c>
      <c r="D9001" s="55" t="s">
        <v>11</v>
      </c>
      <c r="E9001" s="55" t="s">
        <v>48</v>
      </c>
      <c r="F9001" s="55">
        <v>0.47916666666666669</v>
      </c>
      <c r="G9001" s="56">
        <v>0</v>
      </c>
    </row>
    <row r="9002" spans="1:7" x14ac:dyDescent="0.3">
      <c r="A9002" s="60">
        <v>45845</v>
      </c>
      <c r="B9002" s="61" t="s">
        <v>17</v>
      </c>
      <c r="C9002" s="61" t="s">
        <v>110</v>
      </c>
      <c r="D9002" s="61" t="s">
        <v>11</v>
      </c>
      <c r="E9002" s="61" t="s">
        <v>48</v>
      </c>
      <c r="F9002" s="61">
        <v>0.5</v>
      </c>
      <c r="G9002" s="62">
        <v>0</v>
      </c>
    </row>
    <row r="9003" spans="1:7" x14ac:dyDescent="0.3">
      <c r="A9003" s="54">
        <v>45845</v>
      </c>
      <c r="B9003" s="55" t="s">
        <v>17</v>
      </c>
      <c r="C9003" s="55" t="s">
        <v>110</v>
      </c>
      <c r="D9003" s="55" t="s">
        <v>11</v>
      </c>
      <c r="E9003" s="55" t="s">
        <v>48</v>
      </c>
      <c r="F9003" s="55">
        <v>0.52083333333333337</v>
      </c>
      <c r="G9003" s="56">
        <v>0</v>
      </c>
    </row>
    <row r="9004" spans="1:7" x14ac:dyDescent="0.3">
      <c r="A9004" s="60">
        <v>45845</v>
      </c>
      <c r="B9004" s="61" t="s">
        <v>17</v>
      </c>
      <c r="C9004" s="61" t="s">
        <v>110</v>
      </c>
      <c r="D9004" s="61" t="s">
        <v>11</v>
      </c>
      <c r="E9004" s="61" t="s">
        <v>48</v>
      </c>
      <c r="F9004" s="61">
        <v>0.54166666666666663</v>
      </c>
      <c r="G9004" s="62">
        <v>0</v>
      </c>
    </row>
    <row r="9005" spans="1:7" x14ac:dyDescent="0.3">
      <c r="A9005" s="54">
        <v>45845</v>
      </c>
      <c r="B9005" s="55" t="s">
        <v>17</v>
      </c>
      <c r="C9005" s="55" t="s">
        <v>110</v>
      </c>
      <c r="D9005" s="55" t="s">
        <v>11</v>
      </c>
      <c r="E9005" s="55" t="s">
        <v>48</v>
      </c>
      <c r="F9005" s="55">
        <v>0.5625</v>
      </c>
      <c r="G9005" s="56">
        <v>0</v>
      </c>
    </row>
    <row r="9006" spans="1:7" x14ac:dyDescent="0.3">
      <c r="A9006" s="60">
        <v>45845</v>
      </c>
      <c r="B9006" s="61" t="s">
        <v>17</v>
      </c>
      <c r="C9006" s="61" t="s">
        <v>110</v>
      </c>
      <c r="D9006" s="61" t="s">
        <v>11</v>
      </c>
      <c r="E9006" s="61" t="s">
        <v>48</v>
      </c>
      <c r="F9006" s="61">
        <v>0.58333333333333337</v>
      </c>
      <c r="G9006" s="62">
        <v>0</v>
      </c>
    </row>
    <row r="9007" spans="1:7" x14ac:dyDescent="0.3">
      <c r="A9007" s="54">
        <v>45845</v>
      </c>
      <c r="B9007" s="55" t="s">
        <v>17</v>
      </c>
      <c r="C9007" s="55" t="s">
        <v>110</v>
      </c>
      <c r="D9007" s="55" t="s">
        <v>11</v>
      </c>
      <c r="E9007" s="55" t="s">
        <v>48</v>
      </c>
      <c r="F9007" s="55">
        <v>0.60416666666666663</v>
      </c>
      <c r="G9007" s="56">
        <v>0</v>
      </c>
    </row>
    <row r="9008" spans="1:7" x14ac:dyDescent="0.3">
      <c r="A9008" s="60">
        <v>45845</v>
      </c>
      <c r="B9008" s="61" t="s">
        <v>17</v>
      </c>
      <c r="C9008" s="61" t="s">
        <v>110</v>
      </c>
      <c r="D9008" s="61" t="s">
        <v>11</v>
      </c>
      <c r="E9008" s="61" t="s">
        <v>48</v>
      </c>
      <c r="F9008" s="61">
        <v>0.625</v>
      </c>
      <c r="G9008" s="62">
        <v>0</v>
      </c>
    </row>
    <row r="9009" spans="1:7" x14ac:dyDescent="0.3">
      <c r="A9009" s="54">
        <v>45845</v>
      </c>
      <c r="B9009" s="55" t="s">
        <v>17</v>
      </c>
      <c r="C9009" s="55" t="s">
        <v>110</v>
      </c>
      <c r="D9009" s="55" t="s">
        <v>11</v>
      </c>
      <c r="E9009" s="55" t="s">
        <v>48</v>
      </c>
      <c r="F9009" s="55">
        <v>0.64583333333333337</v>
      </c>
      <c r="G9009" s="56">
        <v>0</v>
      </c>
    </row>
    <row r="9010" spans="1:7" x14ac:dyDescent="0.3">
      <c r="A9010" s="60">
        <v>45845</v>
      </c>
      <c r="B9010" s="61" t="s">
        <v>17</v>
      </c>
      <c r="C9010" s="61" t="s">
        <v>110</v>
      </c>
      <c r="D9010" s="61" t="s">
        <v>11</v>
      </c>
      <c r="E9010" s="61" t="s">
        <v>48</v>
      </c>
      <c r="F9010" s="61">
        <v>0.66666666666666663</v>
      </c>
      <c r="G9010" s="62">
        <v>0</v>
      </c>
    </row>
    <row r="9011" spans="1:7" x14ac:dyDescent="0.3">
      <c r="A9011" s="54">
        <v>45845</v>
      </c>
      <c r="B9011" s="55" t="s">
        <v>17</v>
      </c>
      <c r="C9011" s="55" t="s">
        <v>110</v>
      </c>
      <c r="D9011" s="55" t="s">
        <v>11</v>
      </c>
      <c r="E9011" s="55" t="s">
        <v>48</v>
      </c>
      <c r="F9011" s="55">
        <v>0.6875</v>
      </c>
      <c r="G9011" s="56">
        <v>0</v>
      </c>
    </row>
    <row r="9012" spans="1:7" x14ac:dyDescent="0.3">
      <c r="A9012" s="60">
        <v>45845</v>
      </c>
      <c r="B9012" s="61" t="s">
        <v>17</v>
      </c>
      <c r="C9012" s="61" t="s">
        <v>110</v>
      </c>
      <c r="D9012" s="61" t="s">
        <v>11</v>
      </c>
      <c r="E9012" s="61" t="s">
        <v>48</v>
      </c>
      <c r="F9012" s="61">
        <v>0.70833333333333337</v>
      </c>
      <c r="G9012" s="62">
        <v>0</v>
      </c>
    </row>
    <row r="9013" spans="1:7" x14ac:dyDescent="0.3">
      <c r="A9013" s="54">
        <v>45845</v>
      </c>
      <c r="B9013" s="55" t="s">
        <v>17</v>
      </c>
      <c r="C9013" s="55" t="s">
        <v>110</v>
      </c>
      <c r="D9013" s="55" t="s">
        <v>11</v>
      </c>
      <c r="E9013" s="55" t="s">
        <v>48</v>
      </c>
      <c r="F9013" s="55">
        <v>0.72916666666666663</v>
      </c>
      <c r="G9013" s="56">
        <v>0</v>
      </c>
    </row>
    <row r="9014" spans="1:7" x14ac:dyDescent="0.3">
      <c r="A9014" s="60">
        <v>45845</v>
      </c>
      <c r="B9014" s="61" t="s">
        <v>17</v>
      </c>
      <c r="C9014" s="61" t="s">
        <v>110</v>
      </c>
      <c r="D9014" s="61" t="s">
        <v>11</v>
      </c>
      <c r="E9014" s="61" t="s">
        <v>48</v>
      </c>
      <c r="F9014" s="61">
        <v>0.75</v>
      </c>
      <c r="G9014" s="62">
        <v>0</v>
      </c>
    </row>
    <row r="9015" spans="1:7" x14ac:dyDescent="0.3">
      <c r="A9015" s="54">
        <v>45845</v>
      </c>
      <c r="B9015" s="55" t="s">
        <v>17</v>
      </c>
      <c r="C9015" s="55" t="s">
        <v>110</v>
      </c>
      <c r="D9015" s="55" t="s">
        <v>11</v>
      </c>
      <c r="E9015" s="55" t="s">
        <v>48</v>
      </c>
      <c r="F9015" s="55">
        <v>0.77083333333333337</v>
      </c>
      <c r="G9015" s="56">
        <v>0</v>
      </c>
    </row>
    <row r="9016" spans="1:7" x14ac:dyDescent="0.3">
      <c r="A9016" s="60">
        <v>45845</v>
      </c>
      <c r="B9016" s="61" t="s">
        <v>17</v>
      </c>
      <c r="C9016" s="61" t="s">
        <v>110</v>
      </c>
      <c r="D9016" s="61" t="s">
        <v>11</v>
      </c>
      <c r="E9016" s="61" t="s">
        <v>48</v>
      </c>
      <c r="F9016" s="61">
        <v>0.79166666666666663</v>
      </c>
      <c r="G9016" s="62">
        <v>0</v>
      </c>
    </row>
    <row r="9017" spans="1:7" x14ac:dyDescent="0.3">
      <c r="A9017" s="54">
        <v>45845</v>
      </c>
      <c r="B9017" s="55" t="s">
        <v>17</v>
      </c>
      <c r="C9017" s="55" t="s">
        <v>110</v>
      </c>
      <c r="D9017" s="55" t="s">
        <v>11</v>
      </c>
      <c r="E9017" s="55" t="s">
        <v>48</v>
      </c>
      <c r="F9017" s="55">
        <v>0.8125</v>
      </c>
      <c r="G9017" s="56">
        <v>0</v>
      </c>
    </row>
    <row r="9018" spans="1:7" x14ac:dyDescent="0.3">
      <c r="A9018" s="60">
        <v>45845</v>
      </c>
      <c r="B9018" s="61" t="s">
        <v>17</v>
      </c>
      <c r="C9018" s="61" t="s">
        <v>110</v>
      </c>
      <c r="D9018" s="61" t="s">
        <v>11</v>
      </c>
      <c r="E9018" s="61" t="s">
        <v>48</v>
      </c>
      <c r="F9018" s="61">
        <v>0.83333333333333337</v>
      </c>
      <c r="G9018" s="62">
        <v>0</v>
      </c>
    </row>
    <row r="9019" spans="1:7" x14ac:dyDescent="0.3">
      <c r="A9019" s="54">
        <v>45845</v>
      </c>
      <c r="B9019" s="55" t="s">
        <v>17</v>
      </c>
      <c r="C9019" s="55" t="s">
        <v>110</v>
      </c>
      <c r="D9019" s="55" t="s">
        <v>11</v>
      </c>
      <c r="E9019" s="55" t="s">
        <v>48</v>
      </c>
      <c r="F9019" s="55">
        <v>0.85416666666666663</v>
      </c>
      <c r="G9019" s="56">
        <v>0</v>
      </c>
    </row>
    <row r="9020" spans="1:7" x14ac:dyDescent="0.3">
      <c r="A9020" s="60">
        <v>45845</v>
      </c>
      <c r="B9020" s="61" t="s">
        <v>17</v>
      </c>
      <c r="C9020" s="61" t="s">
        <v>110</v>
      </c>
      <c r="D9020" s="61" t="s">
        <v>11</v>
      </c>
      <c r="E9020" s="61" t="s">
        <v>48</v>
      </c>
      <c r="F9020" s="61">
        <v>0.875</v>
      </c>
      <c r="G9020" s="62">
        <v>0</v>
      </c>
    </row>
    <row r="9021" spans="1:7" x14ac:dyDescent="0.3">
      <c r="A9021" s="54">
        <v>45845</v>
      </c>
      <c r="B9021" s="55" t="s">
        <v>17</v>
      </c>
      <c r="C9021" s="55" t="s">
        <v>110</v>
      </c>
      <c r="D9021" s="55" t="s">
        <v>11</v>
      </c>
      <c r="E9021" s="55" t="s">
        <v>48</v>
      </c>
      <c r="F9021" s="55">
        <v>0.89583333333333337</v>
      </c>
      <c r="G9021" s="56">
        <v>0</v>
      </c>
    </row>
    <row r="9022" spans="1:7" x14ac:dyDescent="0.3">
      <c r="A9022" s="60">
        <v>45845</v>
      </c>
      <c r="B9022" s="61" t="s">
        <v>17</v>
      </c>
      <c r="C9022" s="61" t="s">
        <v>110</v>
      </c>
      <c r="D9022" s="61" t="s">
        <v>11</v>
      </c>
      <c r="E9022" s="61" t="s">
        <v>48</v>
      </c>
      <c r="F9022" s="61">
        <v>0.91666666666666663</v>
      </c>
      <c r="G9022" s="62">
        <v>0</v>
      </c>
    </row>
    <row r="9023" spans="1:7" x14ac:dyDescent="0.3">
      <c r="A9023" s="54">
        <v>45845</v>
      </c>
      <c r="B9023" s="55" t="s">
        <v>17</v>
      </c>
      <c r="C9023" s="55" t="s">
        <v>110</v>
      </c>
      <c r="D9023" s="55" t="s">
        <v>11</v>
      </c>
      <c r="E9023" s="55" t="s">
        <v>48</v>
      </c>
      <c r="F9023" s="55">
        <v>0.9375</v>
      </c>
      <c r="G9023" s="56">
        <v>0</v>
      </c>
    </row>
    <row r="9024" spans="1:7" x14ac:dyDescent="0.3">
      <c r="A9024" s="60">
        <v>45845</v>
      </c>
      <c r="B9024" s="61" t="s">
        <v>17</v>
      </c>
      <c r="C9024" s="61" t="s">
        <v>110</v>
      </c>
      <c r="D9024" s="61" t="s">
        <v>11</v>
      </c>
      <c r="E9024" s="61" t="s">
        <v>48</v>
      </c>
      <c r="F9024" s="61">
        <v>0.95833333333333337</v>
      </c>
      <c r="G9024" s="62">
        <v>0</v>
      </c>
    </row>
    <row r="9025" spans="1:7" x14ac:dyDescent="0.3">
      <c r="A9025" s="54">
        <v>45845</v>
      </c>
      <c r="B9025" s="55" t="s">
        <v>17</v>
      </c>
      <c r="C9025" s="55" t="s">
        <v>110</v>
      </c>
      <c r="D9025" s="55" t="s">
        <v>11</v>
      </c>
      <c r="E9025" s="55" t="s">
        <v>48</v>
      </c>
      <c r="F9025" s="55">
        <v>0.97916666666666663</v>
      </c>
      <c r="G9025" s="56">
        <v>0</v>
      </c>
    </row>
    <row r="9026" spans="1:7" x14ac:dyDescent="0.3">
      <c r="A9026" s="60">
        <v>45846</v>
      </c>
      <c r="B9026" s="61" t="s">
        <v>17</v>
      </c>
      <c r="C9026" s="61" t="s">
        <v>110</v>
      </c>
      <c r="D9026" s="61" t="s">
        <v>11</v>
      </c>
      <c r="E9026" s="61" t="s">
        <v>48</v>
      </c>
      <c r="F9026" s="61">
        <v>0</v>
      </c>
      <c r="G9026" s="62">
        <v>0</v>
      </c>
    </row>
    <row r="9027" spans="1:7" x14ac:dyDescent="0.3">
      <c r="A9027" s="54">
        <v>45846</v>
      </c>
      <c r="B9027" s="55" t="s">
        <v>17</v>
      </c>
      <c r="C9027" s="55" t="s">
        <v>110</v>
      </c>
      <c r="D9027" s="55" t="s">
        <v>5</v>
      </c>
      <c r="E9027" s="55" t="s">
        <v>48</v>
      </c>
      <c r="F9027" s="55">
        <v>2.0833333333333329E-2</v>
      </c>
      <c r="G9027" s="56" cm="1">
        <f t="array" ref="G9027:G9074">IF(LOAD_RESULTS!$C$3 = "MENU",ABS(_xlfn.IFS(AND(PER_MONTH!$B8979="January",PER_MONTH!$E8979="Working Day"),Table3[Jan_WD],AND(PER_MONTH!$B8979="January",PER_MONTH!$E8979="Non-Working Day"),Table3[Jan_NWD],AND(PER_MONTH!$B8979="February",PER_MONTH!$E8979="Working Day"),Table3[Feb_WD],AND(PER_MONTH!$B8979="February",PER_MONTH!$E8979="Non-Working Day"),Table3[Feb_NWD], AND(PER_MONTH!$B8979 = "March", PER_MONTH!$E8979 = "Working Day"), Table3[Mar_WD],  AND(PER_MONTH!$B8979 = "March", PER_MONTH!$E8979 = "Non-Working Day"), Table3[Mar_NWD], AND(PER_MONTH!$B8979 = "April", PER_MONTH!$E8979 = "Working Day"), Table3[Apr_WD], AND(PER_MONTH!$B8979 = "April", PER_MONTH!$E8979 = "Non-Working Day"), Table3[Apr_NWD], AND(PER_MONTH!$B8979 = "May", PER_MONTH!$E8979 = "Working Day"), Table3[May_WD], AND(PER_MONTH!$B8979 = "May", PER_MONTH!$E8979 = "Non-Working Day"), Table3[May_NWD], AND(PER_MONTH!$B8979 = "June", PER_MONTH!$E8979 = "Working Day"), Table3[Jun_WD], AND(PER_MONTH!$B8979 = "June", PER_MONTH!$E8979 = "Non-Working Day"), Table3[Jun_NWD], AND(PER_MONTH!$B8979 = "July", PER_MONTH!$E8979 = "Working Day"), Table3[Jul_WD], AND(PER_MONTH!$B8979 = "July", PER_MONTH!$E8979 = "Non-Working Day"), Table3[Jul_NWD], AND(PER_MONTH!$B8979 = "August", PER_MONTH!$E8979 = "Working Day"), Table3[Aug_WD], AND(PER_MONTH!$B8979 = "August", PER_MONTH!$E8979 = "Non-Working Day"), Table3[Aug_NWD], AND(PER_MONTH!$B8979 = "September", PER_MONTH!$E8979 = "Working Day"), Table3[Sep_WD], AND(PER_MONTH!$B8979 = "September", PER_MONTH!$E8979 = "Non-Working Day"), Table3[Sep_NWD], AND(PER_MONTH!$B8979 = "October", PER_MONTH!$E8979 = "Working Day"), Table3[Oct_WD], AND(PER_MONTH!$B8979 = "October", PER_MONTH!$E8979 = "Non-Working Day"), Table3[Oct_NWD], AND(PER_MONTH!$B8979 = "November", PER_MONTH!$E8979 = "Working Day"), Table3[Nov_WD], AND(PER_MONTH!$B8979 = "November", PER_MONTH!$E8979 = "Non-Working Day"), Table3[Nov_NWD], AND(PER_MONTH!$B8979 = "December", PER_MONTH!$E8979 = "Working Day"), Table3[Dec_WD], AND(PER_MONTH!$B8979 = "December", PER_MONTH!$E8979 = "Non-Working Day"), Table3[Dec_NWD])),_xlfn.IFS(AND(PER_MONTH!$B8979="January",PER_MONTH!$E8979="Working Day"),Table3[Jan_WD],AND(PER_MONTH!$B8979="January",PER_MONTH!$E8979="Non-Working Day"),Table3[Jan_NWD],AND(PER_MONTH!$B8979="February",PER_MONTH!$E8979="Working Day"),Table3[Feb_WD],AND(PER_MONTH!$B8979="February",PER_MONTH!$E8979="Non-Working Day"),Table3[Feb_NWD], AND(PER_MONTH!$B8979 = "March", PER_MONTH!$E8979 = "Working Day"), Table3[Mar_WD],  AND(PER_MONTH!$B8979 = "March", PER_MONTH!$E8979 = "Non-Working Day"), Table3[Mar_NWD], AND(PER_MONTH!$B8979 = "April", PER_MONTH!$E8979 = "Working Day"), Table3[Apr_WD], AND(PER_MONTH!$B8979 = "April", PER_MONTH!$E8979 = "Non-Working Day"), Table3[Apr_NWD], AND(PER_MONTH!$B8979 = "May", PER_MONTH!$E8979 = "Working Day"), Table3[May_WD], AND(PER_MONTH!$B8979 = "May", PER_MONTH!$E8979 = "Non-Working Day"), Table3[May_NWD], AND(PER_MONTH!$B8979 = "June", PER_MONTH!$E8979 = "Working Day"), Table3[Jun_WD], AND(PER_MONTH!$B8979 = "June", PER_MONTH!$E8979 = "Non-Working Day"), Table3[Jun_NWD], AND(PER_MONTH!$B8979 = "July", PER_MONTH!$E8979 = "Working Day"), Table3[Jul_WD], AND(PER_MONTH!$B8979 = "July", PER_MONTH!$E8979 = "Non-Working Day"), Table3[Jul_NWD], AND(PER_MONTH!$B8979 = "August", PER_MONTH!$E8979 = "Working Day"), Table3[Aug_WD], AND(PER_MONTH!$B8979 = "August", PER_MONTH!$E8979 = "Non-Working Day"), Table3[Aug_NWD], AND(PER_MONTH!$B8979 = "September", PER_MONTH!$E8979 = "Working Day"), Table3[Sep_WD], AND(PER_MONTH!$B8979 = "September", PER_MONTH!$E8979 = "Non-Working Day"), Table3[Sep_NWD], AND(PER_MONTH!$B8979 = "October", PER_MONTH!$E8979 = "Working Day"), Table3[Oct_WD], AND(PER_MONTH!$B8979 = "October", PER_MONTH!$E8979 = "Non-Working Day"), Table3[Oct_NWD], AND(PER_MONTH!$B8979 = "November", PER_MONTH!$E8979 = "Working Day"), Table3[Nov_WD], AND(PER_MONTH!$B8979 = "November", PER_MONTH!$E8979 = "Non-Working Day"), Table3[Nov_NWD], AND(PER_MONTH!$B8979 = "December", PER_MONTH!$E8979 = "Working Day"), Table3[Dec_WD], AND(PER_MONTH!$B8979 = "December", PER_MONTH!$E8979 = "Non-Working Day"), Table3[Dec_NWD]))</f>
        <v>0</v>
      </c>
    </row>
    <row r="9028" spans="1:7" x14ac:dyDescent="0.3">
      <c r="A9028" s="60">
        <v>45846</v>
      </c>
      <c r="B9028" s="61" t="s">
        <v>17</v>
      </c>
      <c r="C9028" s="61" t="s">
        <v>110</v>
      </c>
      <c r="D9028" s="61" t="s">
        <v>5</v>
      </c>
      <c r="E9028" s="61" t="s">
        <v>48</v>
      </c>
      <c r="F9028" s="61">
        <v>4.1666666666666657E-2</v>
      </c>
      <c r="G9028" s="62">
        <v>0</v>
      </c>
    </row>
    <row r="9029" spans="1:7" x14ac:dyDescent="0.3">
      <c r="A9029" s="54">
        <v>45846</v>
      </c>
      <c r="B9029" s="55" t="s">
        <v>17</v>
      </c>
      <c r="C9029" s="55" t="s">
        <v>110</v>
      </c>
      <c r="D9029" s="55" t="s">
        <v>5</v>
      </c>
      <c r="E9029" s="55" t="s">
        <v>48</v>
      </c>
      <c r="F9029" s="55">
        <v>6.25E-2</v>
      </c>
      <c r="G9029" s="56">
        <v>0</v>
      </c>
    </row>
    <row r="9030" spans="1:7" x14ac:dyDescent="0.3">
      <c r="A9030" s="60">
        <v>45846</v>
      </c>
      <c r="B9030" s="61" t="s">
        <v>17</v>
      </c>
      <c r="C9030" s="61" t="s">
        <v>110</v>
      </c>
      <c r="D9030" s="61" t="s">
        <v>5</v>
      </c>
      <c r="E9030" s="61" t="s">
        <v>48</v>
      </c>
      <c r="F9030" s="61">
        <v>8.3333333333333329E-2</v>
      </c>
      <c r="G9030" s="62">
        <v>0</v>
      </c>
    </row>
    <row r="9031" spans="1:7" x14ac:dyDescent="0.3">
      <c r="A9031" s="54">
        <v>45846</v>
      </c>
      <c r="B9031" s="55" t="s">
        <v>17</v>
      </c>
      <c r="C9031" s="55" t="s">
        <v>110</v>
      </c>
      <c r="D9031" s="55" t="s">
        <v>5</v>
      </c>
      <c r="E9031" s="55" t="s">
        <v>48</v>
      </c>
      <c r="F9031" s="55">
        <v>0.1041666666666667</v>
      </c>
      <c r="G9031" s="56">
        <v>0</v>
      </c>
    </row>
    <row r="9032" spans="1:7" x14ac:dyDescent="0.3">
      <c r="A9032" s="60">
        <v>45846</v>
      </c>
      <c r="B9032" s="61" t="s">
        <v>17</v>
      </c>
      <c r="C9032" s="61" t="s">
        <v>110</v>
      </c>
      <c r="D9032" s="61" t="s">
        <v>5</v>
      </c>
      <c r="E9032" s="61" t="s">
        <v>48</v>
      </c>
      <c r="F9032" s="61">
        <v>0.125</v>
      </c>
      <c r="G9032" s="62">
        <v>0</v>
      </c>
    </row>
    <row r="9033" spans="1:7" x14ac:dyDescent="0.3">
      <c r="A9033" s="54">
        <v>45846</v>
      </c>
      <c r="B9033" s="55" t="s">
        <v>17</v>
      </c>
      <c r="C9033" s="55" t="s">
        <v>110</v>
      </c>
      <c r="D9033" s="55" t="s">
        <v>5</v>
      </c>
      <c r="E9033" s="55" t="s">
        <v>48</v>
      </c>
      <c r="F9033" s="55">
        <v>0.14583333333333329</v>
      </c>
      <c r="G9033" s="56">
        <v>0</v>
      </c>
    </row>
    <row r="9034" spans="1:7" x14ac:dyDescent="0.3">
      <c r="A9034" s="60">
        <v>45846</v>
      </c>
      <c r="B9034" s="61" t="s">
        <v>17</v>
      </c>
      <c r="C9034" s="61" t="s">
        <v>110</v>
      </c>
      <c r="D9034" s="61" t="s">
        <v>5</v>
      </c>
      <c r="E9034" s="61" t="s">
        <v>48</v>
      </c>
      <c r="F9034" s="61">
        <v>0.16666666666666671</v>
      </c>
      <c r="G9034" s="62">
        <v>0</v>
      </c>
    </row>
    <row r="9035" spans="1:7" x14ac:dyDescent="0.3">
      <c r="A9035" s="54">
        <v>45846</v>
      </c>
      <c r="B9035" s="55" t="s">
        <v>17</v>
      </c>
      <c r="C9035" s="55" t="s">
        <v>110</v>
      </c>
      <c r="D9035" s="55" t="s">
        <v>5</v>
      </c>
      <c r="E9035" s="55" t="s">
        <v>48</v>
      </c>
      <c r="F9035" s="55">
        <v>0.1875</v>
      </c>
      <c r="G9035" s="56">
        <v>0</v>
      </c>
    </row>
    <row r="9036" spans="1:7" x14ac:dyDescent="0.3">
      <c r="A9036" s="60">
        <v>45846</v>
      </c>
      <c r="B9036" s="61" t="s">
        <v>17</v>
      </c>
      <c r="C9036" s="61" t="s">
        <v>110</v>
      </c>
      <c r="D9036" s="61" t="s">
        <v>5</v>
      </c>
      <c r="E9036" s="61" t="s">
        <v>48</v>
      </c>
      <c r="F9036" s="61">
        <v>0.20833333333333329</v>
      </c>
      <c r="G9036" s="62">
        <v>0</v>
      </c>
    </row>
    <row r="9037" spans="1:7" x14ac:dyDescent="0.3">
      <c r="A9037" s="54">
        <v>45846</v>
      </c>
      <c r="B9037" s="55" t="s">
        <v>17</v>
      </c>
      <c r="C9037" s="55" t="s">
        <v>110</v>
      </c>
      <c r="D9037" s="55" t="s">
        <v>5</v>
      </c>
      <c r="E9037" s="55" t="s">
        <v>48</v>
      </c>
      <c r="F9037" s="55">
        <v>0.22916666666666671</v>
      </c>
      <c r="G9037" s="56">
        <v>0</v>
      </c>
    </row>
    <row r="9038" spans="1:7" x14ac:dyDescent="0.3">
      <c r="A9038" s="60">
        <v>45846</v>
      </c>
      <c r="B9038" s="61" t="s">
        <v>17</v>
      </c>
      <c r="C9038" s="61" t="s">
        <v>110</v>
      </c>
      <c r="D9038" s="61" t="s">
        <v>5</v>
      </c>
      <c r="E9038" s="61" t="s">
        <v>48</v>
      </c>
      <c r="F9038" s="61">
        <v>0.25</v>
      </c>
      <c r="G9038" s="62">
        <v>0</v>
      </c>
    </row>
    <row r="9039" spans="1:7" x14ac:dyDescent="0.3">
      <c r="A9039" s="54">
        <v>45846</v>
      </c>
      <c r="B9039" s="55" t="s">
        <v>17</v>
      </c>
      <c r="C9039" s="55" t="s">
        <v>110</v>
      </c>
      <c r="D9039" s="55" t="s">
        <v>5</v>
      </c>
      <c r="E9039" s="55" t="s">
        <v>48</v>
      </c>
      <c r="F9039" s="55">
        <v>0.27083333333333331</v>
      </c>
      <c r="G9039" s="56">
        <v>0</v>
      </c>
    </row>
    <row r="9040" spans="1:7" x14ac:dyDescent="0.3">
      <c r="A9040" s="60">
        <v>45846</v>
      </c>
      <c r="B9040" s="61" t="s">
        <v>17</v>
      </c>
      <c r="C9040" s="61" t="s">
        <v>110</v>
      </c>
      <c r="D9040" s="61" t="s">
        <v>5</v>
      </c>
      <c r="E9040" s="61" t="s">
        <v>48</v>
      </c>
      <c r="F9040" s="61">
        <v>0.29166666666666669</v>
      </c>
      <c r="G9040" s="62">
        <v>0</v>
      </c>
    </row>
    <row r="9041" spans="1:7" x14ac:dyDescent="0.3">
      <c r="A9041" s="54">
        <v>45846</v>
      </c>
      <c r="B9041" s="55" t="s">
        <v>17</v>
      </c>
      <c r="C9041" s="55" t="s">
        <v>110</v>
      </c>
      <c r="D9041" s="55" t="s">
        <v>5</v>
      </c>
      <c r="E9041" s="55" t="s">
        <v>48</v>
      </c>
      <c r="F9041" s="55">
        <v>0.3125</v>
      </c>
      <c r="G9041" s="56">
        <v>0</v>
      </c>
    </row>
    <row r="9042" spans="1:7" x14ac:dyDescent="0.3">
      <c r="A9042" s="60">
        <v>45846</v>
      </c>
      <c r="B9042" s="61" t="s">
        <v>17</v>
      </c>
      <c r="C9042" s="61" t="s">
        <v>110</v>
      </c>
      <c r="D9042" s="61" t="s">
        <v>5</v>
      </c>
      <c r="E9042" s="61" t="s">
        <v>48</v>
      </c>
      <c r="F9042" s="61">
        <v>0.33333333333333331</v>
      </c>
      <c r="G9042" s="62">
        <v>0</v>
      </c>
    </row>
    <row r="9043" spans="1:7" x14ac:dyDescent="0.3">
      <c r="A9043" s="54">
        <v>45846</v>
      </c>
      <c r="B9043" s="55" t="s">
        <v>17</v>
      </c>
      <c r="C9043" s="55" t="s">
        <v>110</v>
      </c>
      <c r="D9043" s="55" t="s">
        <v>5</v>
      </c>
      <c r="E9043" s="55" t="s">
        <v>48</v>
      </c>
      <c r="F9043" s="55">
        <v>0.35416666666666669</v>
      </c>
      <c r="G9043" s="56">
        <v>0</v>
      </c>
    </row>
    <row r="9044" spans="1:7" x14ac:dyDescent="0.3">
      <c r="A9044" s="60">
        <v>45846</v>
      </c>
      <c r="B9044" s="61" t="s">
        <v>17</v>
      </c>
      <c r="C9044" s="61" t="s">
        <v>110</v>
      </c>
      <c r="D9044" s="61" t="s">
        <v>5</v>
      </c>
      <c r="E9044" s="61" t="s">
        <v>48</v>
      </c>
      <c r="F9044" s="61">
        <v>0.375</v>
      </c>
      <c r="G9044" s="62">
        <v>0</v>
      </c>
    </row>
    <row r="9045" spans="1:7" x14ac:dyDescent="0.3">
      <c r="A9045" s="54">
        <v>45846</v>
      </c>
      <c r="B9045" s="55" t="s">
        <v>17</v>
      </c>
      <c r="C9045" s="55" t="s">
        <v>110</v>
      </c>
      <c r="D9045" s="55" t="s">
        <v>5</v>
      </c>
      <c r="E9045" s="55" t="s">
        <v>48</v>
      </c>
      <c r="F9045" s="55">
        <v>0.39583333333333331</v>
      </c>
      <c r="G9045" s="56">
        <v>0</v>
      </c>
    </row>
    <row r="9046" spans="1:7" x14ac:dyDescent="0.3">
      <c r="A9046" s="60">
        <v>45846</v>
      </c>
      <c r="B9046" s="61" t="s">
        <v>17</v>
      </c>
      <c r="C9046" s="61" t="s">
        <v>110</v>
      </c>
      <c r="D9046" s="61" t="s">
        <v>5</v>
      </c>
      <c r="E9046" s="61" t="s">
        <v>48</v>
      </c>
      <c r="F9046" s="61">
        <v>0.41666666666666669</v>
      </c>
      <c r="G9046" s="62">
        <v>0</v>
      </c>
    </row>
    <row r="9047" spans="1:7" x14ac:dyDescent="0.3">
      <c r="A9047" s="54">
        <v>45846</v>
      </c>
      <c r="B9047" s="55" t="s">
        <v>17</v>
      </c>
      <c r="C9047" s="55" t="s">
        <v>110</v>
      </c>
      <c r="D9047" s="55" t="s">
        <v>5</v>
      </c>
      <c r="E9047" s="55" t="s">
        <v>48</v>
      </c>
      <c r="F9047" s="55">
        <v>0.4375</v>
      </c>
      <c r="G9047" s="56">
        <v>0</v>
      </c>
    </row>
    <row r="9048" spans="1:7" x14ac:dyDescent="0.3">
      <c r="A9048" s="60">
        <v>45846</v>
      </c>
      <c r="B9048" s="61" t="s">
        <v>17</v>
      </c>
      <c r="C9048" s="61" t="s">
        <v>110</v>
      </c>
      <c r="D9048" s="61" t="s">
        <v>5</v>
      </c>
      <c r="E9048" s="61" t="s">
        <v>48</v>
      </c>
      <c r="F9048" s="61">
        <v>0.45833333333333331</v>
      </c>
      <c r="G9048" s="62">
        <v>0</v>
      </c>
    </row>
    <row r="9049" spans="1:7" x14ac:dyDescent="0.3">
      <c r="A9049" s="54">
        <v>45846</v>
      </c>
      <c r="B9049" s="55" t="s">
        <v>17</v>
      </c>
      <c r="C9049" s="55" t="s">
        <v>110</v>
      </c>
      <c r="D9049" s="55" t="s">
        <v>5</v>
      </c>
      <c r="E9049" s="55" t="s">
        <v>48</v>
      </c>
      <c r="F9049" s="55">
        <v>0.47916666666666669</v>
      </c>
      <c r="G9049" s="56">
        <v>0</v>
      </c>
    </row>
    <row r="9050" spans="1:7" x14ac:dyDescent="0.3">
      <c r="A9050" s="60">
        <v>45846</v>
      </c>
      <c r="B9050" s="61" t="s">
        <v>17</v>
      </c>
      <c r="C9050" s="61" t="s">
        <v>110</v>
      </c>
      <c r="D9050" s="61" t="s">
        <v>5</v>
      </c>
      <c r="E9050" s="61" t="s">
        <v>48</v>
      </c>
      <c r="F9050" s="61">
        <v>0.5</v>
      </c>
      <c r="G9050" s="62">
        <v>0</v>
      </c>
    </row>
    <row r="9051" spans="1:7" x14ac:dyDescent="0.3">
      <c r="A9051" s="54">
        <v>45846</v>
      </c>
      <c r="B9051" s="55" t="s">
        <v>17</v>
      </c>
      <c r="C9051" s="55" t="s">
        <v>110</v>
      </c>
      <c r="D9051" s="55" t="s">
        <v>5</v>
      </c>
      <c r="E9051" s="55" t="s">
        <v>48</v>
      </c>
      <c r="F9051" s="55">
        <v>0.52083333333333337</v>
      </c>
      <c r="G9051" s="56">
        <v>0</v>
      </c>
    </row>
    <row r="9052" spans="1:7" x14ac:dyDescent="0.3">
      <c r="A9052" s="60">
        <v>45846</v>
      </c>
      <c r="B9052" s="61" t="s">
        <v>17</v>
      </c>
      <c r="C9052" s="61" t="s">
        <v>110</v>
      </c>
      <c r="D9052" s="61" t="s">
        <v>5</v>
      </c>
      <c r="E9052" s="61" t="s">
        <v>48</v>
      </c>
      <c r="F9052" s="61">
        <v>0.54166666666666663</v>
      </c>
      <c r="G9052" s="62">
        <v>0</v>
      </c>
    </row>
    <row r="9053" spans="1:7" x14ac:dyDescent="0.3">
      <c r="A9053" s="54">
        <v>45846</v>
      </c>
      <c r="B9053" s="55" t="s">
        <v>17</v>
      </c>
      <c r="C9053" s="55" t="s">
        <v>110</v>
      </c>
      <c r="D9053" s="55" t="s">
        <v>5</v>
      </c>
      <c r="E9053" s="55" t="s">
        <v>48</v>
      </c>
      <c r="F9053" s="55">
        <v>0.5625</v>
      </c>
      <c r="G9053" s="56">
        <v>0</v>
      </c>
    </row>
    <row r="9054" spans="1:7" x14ac:dyDescent="0.3">
      <c r="A9054" s="60">
        <v>45846</v>
      </c>
      <c r="B9054" s="61" t="s">
        <v>17</v>
      </c>
      <c r="C9054" s="61" t="s">
        <v>110</v>
      </c>
      <c r="D9054" s="61" t="s">
        <v>5</v>
      </c>
      <c r="E9054" s="61" t="s">
        <v>48</v>
      </c>
      <c r="F9054" s="61">
        <v>0.58333333333333337</v>
      </c>
      <c r="G9054" s="62">
        <v>0</v>
      </c>
    </row>
    <row r="9055" spans="1:7" x14ac:dyDescent="0.3">
      <c r="A9055" s="54">
        <v>45846</v>
      </c>
      <c r="B9055" s="55" t="s">
        <v>17</v>
      </c>
      <c r="C9055" s="55" t="s">
        <v>110</v>
      </c>
      <c r="D9055" s="55" t="s">
        <v>5</v>
      </c>
      <c r="E9055" s="55" t="s">
        <v>48</v>
      </c>
      <c r="F9055" s="55">
        <v>0.60416666666666663</v>
      </c>
      <c r="G9055" s="56">
        <v>0</v>
      </c>
    </row>
    <row r="9056" spans="1:7" x14ac:dyDescent="0.3">
      <c r="A9056" s="60">
        <v>45846</v>
      </c>
      <c r="B9056" s="61" t="s">
        <v>17</v>
      </c>
      <c r="C9056" s="61" t="s">
        <v>110</v>
      </c>
      <c r="D9056" s="61" t="s">
        <v>5</v>
      </c>
      <c r="E9056" s="61" t="s">
        <v>48</v>
      </c>
      <c r="F9056" s="61">
        <v>0.625</v>
      </c>
      <c r="G9056" s="62">
        <v>0</v>
      </c>
    </row>
    <row r="9057" spans="1:7" x14ac:dyDescent="0.3">
      <c r="A9057" s="54">
        <v>45846</v>
      </c>
      <c r="B9057" s="55" t="s">
        <v>17</v>
      </c>
      <c r="C9057" s="55" t="s">
        <v>110</v>
      </c>
      <c r="D9057" s="55" t="s">
        <v>5</v>
      </c>
      <c r="E9057" s="55" t="s">
        <v>48</v>
      </c>
      <c r="F9057" s="55">
        <v>0.64583333333333337</v>
      </c>
      <c r="G9057" s="56">
        <v>0</v>
      </c>
    </row>
    <row r="9058" spans="1:7" x14ac:dyDescent="0.3">
      <c r="A9058" s="60">
        <v>45846</v>
      </c>
      <c r="B9058" s="61" t="s">
        <v>17</v>
      </c>
      <c r="C9058" s="61" t="s">
        <v>110</v>
      </c>
      <c r="D9058" s="61" t="s">
        <v>5</v>
      </c>
      <c r="E9058" s="61" t="s">
        <v>48</v>
      </c>
      <c r="F9058" s="61">
        <v>0.66666666666666663</v>
      </c>
      <c r="G9058" s="62">
        <v>0</v>
      </c>
    </row>
    <row r="9059" spans="1:7" x14ac:dyDescent="0.3">
      <c r="A9059" s="54">
        <v>45846</v>
      </c>
      <c r="B9059" s="55" t="s">
        <v>17</v>
      </c>
      <c r="C9059" s="55" t="s">
        <v>110</v>
      </c>
      <c r="D9059" s="55" t="s">
        <v>5</v>
      </c>
      <c r="E9059" s="55" t="s">
        <v>48</v>
      </c>
      <c r="F9059" s="55">
        <v>0.6875</v>
      </c>
      <c r="G9059" s="56">
        <v>0</v>
      </c>
    </row>
    <row r="9060" spans="1:7" x14ac:dyDescent="0.3">
      <c r="A9060" s="60">
        <v>45846</v>
      </c>
      <c r="B9060" s="61" t="s">
        <v>17</v>
      </c>
      <c r="C9060" s="61" t="s">
        <v>110</v>
      </c>
      <c r="D9060" s="61" t="s">
        <v>5</v>
      </c>
      <c r="E9060" s="61" t="s">
        <v>48</v>
      </c>
      <c r="F9060" s="61">
        <v>0.70833333333333337</v>
      </c>
      <c r="G9060" s="62">
        <v>0</v>
      </c>
    </row>
    <row r="9061" spans="1:7" x14ac:dyDescent="0.3">
      <c r="A9061" s="54">
        <v>45846</v>
      </c>
      <c r="B9061" s="55" t="s">
        <v>17</v>
      </c>
      <c r="C9061" s="55" t="s">
        <v>110</v>
      </c>
      <c r="D9061" s="55" t="s">
        <v>5</v>
      </c>
      <c r="E9061" s="55" t="s">
        <v>48</v>
      </c>
      <c r="F9061" s="55">
        <v>0.72916666666666663</v>
      </c>
      <c r="G9061" s="56">
        <v>0</v>
      </c>
    </row>
    <row r="9062" spans="1:7" x14ac:dyDescent="0.3">
      <c r="A9062" s="60">
        <v>45846</v>
      </c>
      <c r="B9062" s="61" t="s">
        <v>17</v>
      </c>
      <c r="C9062" s="61" t="s">
        <v>110</v>
      </c>
      <c r="D9062" s="61" t="s">
        <v>5</v>
      </c>
      <c r="E9062" s="61" t="s">
        <v>48</v>
      </c>
      <c r="F9062" s="61">
        <v>0.75</v>
      </c>
      <c r="G9062" s="62">
        <v>0</v>
      </c>
    </row>
    <row r="9063" spans="1:7" x14ac:dyDescent="0.3">
      <c r="A9063" s="54">
        <v>45846</v>
      </c>
      <c r="B9063" s="55" t="s">
        <v>17</v>
      </c>
      <c r="C9063" s="55" t="s">
        <v>110</v>
      </c>
      <c r="D9063" s="55" t="s">
        <v>5</v>
      </c>
      <c r="E9063" s="55" t="s">
        <v>48</v>
      </c>
      <c r="F9063" s="55">
        <v>0.77083333333333337</v>
      </c>
      <c r="G9063" s="56">
        <v>0</v>
      </c>
    </row>
    <row r="9064" spans="1:7" x14ac:dyDescent="0.3">
      <c r="A9064" s="60">
        <v>45846</v>
      </c>
      <c r="B9064" s="61" t="s">
        <v>17</v>
      </c>
      <c r="C9064" s="61" t="s">
        <v>110</v>
      </c>
      <c r="D9064" s="61" t="s">
        <v>5</v>
      </c>
      <c r="E9064" s="61" t="s">
        <v>48</v>
      </c>
      <c r="F9064" s="61">
        <v>0.79166666666666663</v>
      </c>
      <c r="G9064" s="62">
        <v>0</v>
      </c>
    </row>
    <row r="9065" spans="1:7" x14ac:dyDescent="0.3">
      <c r="A9065" s="54">
        <v>45846</v>
      </c>
      <c r="B9065" s="55" t="s">
        <v>17</v>
      </c>
      <c r="C9065" s="55" t="s">
        <v>110</v>
      </c>
      <c r="D9065" s="55" t="s">
        <v>5</v>
      </c>
      <c r="E9065" s="55" t="s">
        <v>48</v>
      </c>
      <c r="F9065" s="55">
        <v>0.8125</v>
      </c>
      <c r="G9065" s="56">
        <v>0</v>
      </c>
    </row>
    <row r="9066" spans="1:7" x14ac:dyDescent="0.3">
      <c r="A9066" s="60">
        <v>45846</v>
      </c>
      <c r="B9066" s="61" t="s">
        <v>17</v>
      </c>
      <c r="C9066" s="61" t="s">
        <v>110</v>
      </c>
      <c r="D9066" s="61" t="s">
        <v>5</v>
      </c>
      <c r="E9066" s="61" t="s">
        <v>48</v>
      </c>
      <c r="F9066" s="61">
        <v>0.83333333333333337</v>
      </c>
      <c r="G9066" s="62">
        <v>0</v>
      </c>
    </row>
    <row r="9067" spans="1:7" x14ac:dyDescent="0.3">
      <c r="A9067" s="54">
        <v>45846</v>
      </c>
      <c r="B9067" s="55" t="s">
        <v>17</v>
      </c>
      <c r="C9067" s="55" t="s">
        <v>110</v>
      </c>
      <c r="D9067" s="55" t="s">
        <v>5</v>
      </c>
      <c r="E9067" s="55" t="s">
        <v>48</v>
      </c>
      <c r="F9067" s="55">
        <v>0.85416666666666663</v>
      </c>
      <c r="G9067" s="56">
        <v>0</v>
      </c>
    </row>
    <row r="9068" spans="1:7" x14ac:dyDescent="0.3">
      <c r="A9068" s="60">
        <v>45846</v>
      </c>
      <c r="B9068" s="61" t="s">
        <v>17</v>
      </c>
      <c r="C9068" s="61" t="s">
        <v>110</v>
      </c>
      <c r="D9068" s="61" t="s">
        <v>5</v>
      </c>
      <c r="E9068" s="61" t="s">
        <v>48</v>
      </c>
      <c r="F9068" s="61">
        <v>0.875</v>
      </c>
      <c r="G9068" s="62">
        <v>0</v>
      </c>
    </row>
    <row r="9069" spans="1:7" x14ac:dyDescent="0.3">
      <c r="A9069" s="54">
        <v>45846</v>
      </c>
      <c r="B9069" s="55" t="s">
        <v>17</v>
      </c>
      <c r="C9069" s="55" t="s">
        <v>110</v>
      </c>
      <c r="D9069" s="55" t="s">
        <v>5</v>
      </c>
      <c r="E9069" s="55" t="s">
        <v>48</v>
      </c>
      <c r="F9069" s="55">
        <v>0.89583333333333337</v>
      </c>
      <c r="G9069" s="56">
        <v>0</v>
      </c>
    </row>
    <row r="9070" spans="1:7" x14ac:dyDescent="0.3">
      <c r="A9070" s="60">
        <v>45846</v>
      </c>
      <c r="B9070" s="61" t="s">
        <v>17</v>
      </c>
      <c r="C9070" s="61" t="s">
        <v>110</v>
      </c>
      <c r="D9070" s="61" t="s">
        <v>5</v>
      </c>
      <c r="E9070" s="61" t="s">
        <v>48</v>
      </c>
      <c r="F9070" s="61">
        <v>0.91666666666666663</v>
      </c>
      <c r="G9070" s="62">
        <v>0</v>
      </c>
    </row>
    <row r="9071" spans="1:7" x14ac:dyDescent="0.3">
      <c r="A9071" s="54">
        <v>45846</v>
      </c>
      <c r="B9071" s="55" t="s">
        <v>17</v>
      </c>
      <c r="C9071" s="55" t="s">
        <v>110</v>
      </c>
      <c r="D9071" s="55" t="s">
        <v>5</v>
      </c>
      <c r="E9071" s="55" t="s">
        <v>48</v>
      </c>
      <c r="F9071" s="55">
        <v>0.9375</v>
      </c>
      <c r="G9071" s="56">
        <v>0</v>
      </c>
    </row>
    <row r="9072" spans="1:7" x14ac:dyDescent="0.3">
      <c r="A9072" s="60">
        <v>45846</v>
      </c>
      <c r="B9072" s="61" t="s">
        <v>17</v>
      </c>
      <c r="C9072" s="61" t="s">
        <v>110</v>
      </c>
      <c r="D9072" s="61" t="s">
        <v>5</v>
      </c>
      <c r="E9072" s="61" t="s">
        <v>48</v>
      </c>
      <c r="F9072" s="61">
        <v>0.95833333333333337</v>
      </c>
      <c r="G9072" s="62">
        <v>0</v>
      </c>
    </row>
    <row r="9073" spans="1:7" x14ac:dyDescent="0.3">
      <c r="A9073" s="54">
        <v>45846</v>
      </c>
      <c r="B9073" s="55" t="s">
        <v>17</v>
      </c>
      <c r="C9073" s="55" t="s">
        <v>110</v>
      </c>
      <c r="D9073" s="55" t="s">
        <v>5</v>
      </c>
      <c r="E9073" s="55" t="s">
        <v>48</v>
      </c>
      <c r="F9073" s="55">
        <v>0.97916666666666663</v>
      </c>
      <c r="G9073" s="56">
        <v>0</v>
      </c>
    </row>
    <row r="9074" spans="1:7" x14ac:dyDescent="0.3">
      <c r="A9074" s="60">
        <v>45847</v>
      </c>
      <c r="B9074" s="61" t="s">
        <v>17</v>
      </c>
      <c r="C9074" s="61" t="s">
        <v>110</v>
      </c>
      <c r="D9074" s="61" t="s">
        <v>5</v>
      </c>
      <c r="E9074" s="61" t="s">
        <v>48</v>
      </c>
      <c r="F9074" s="61">
        <v>0</v>
      </c>
      <c r="G9074" s="62">
        <v>0</v>
      </c>
    </row>
    <row r="9075" spans="1:7" x14ac:dyDescent="0.3">
      <c r="A9075" s="54">
        <v>45847</v>
      </c>
      <c r="B9075" s="55" t="s">
        <v>17</v>
      </c>
      <c r="C9075" s="55" t="s">
        <v>110</v>
      </c>
      <c r="D9075" s="55" t="s">
        <v>6</v>
      </c>
      <c r="E9075" s="55" t="s">
        <v>49</v>
      </c>
      <c r="F9075" s="55">
        <v>2.0833333333333329E-2</v>
      </c>
      <c r="G9075" s="56" cm="1">
        <f t="array" ref="G9075:G9122">IF(LOAD_RESULTS!$C$3 = "MENU",ABS(_xlfn.IFS(AND(PER_MONTH!$B9027="January",PER_MONTH!$E9027="Working Day"),Table3[Jan_WD],AND(PER_MONTH!$B9027="January",PER_MONTH!$E9027="Non-Working Day"),Table3[Jan_NWD],AND(PER_MONTH!$B9027="February",PER_MONTH!$E9027="Working Day"),Table3[Feb_WD],AND(PER_MONTH!$B9027="February",PER_MONTH!$E9027="Non-Working Day"),Table3[Feb_NWD], AND(PER_MONTH!$B9027 = "March", PER_MONTH!$E9027 = "Working Day"), Table3[Mar_WD],  AND(PER_MONTH!$B9027 = "March", PER_MONTH!$E9027 = "Non-Working Day"), Table3[Mar_NWD], AND(PER_MONTH!$B9027 = "April", PER_MONTH!$E9027 = "Working Day"), Table3[Apr_WD], AND(PER_MONTH!$B9027 = "April", PER_MONTH!$E9027 = "Non-Working Day"), Table3[Apr_NWD], AND(PER_MONTH!$B9027 = "May", PER_MONTH!$E9027 = "Working Day"), Table3[May_WD], AND(PER_MONTH!$B9027 = "May", PER_MONTH!$E9027 = "Non-Working Day"), Table3[May_NWD], AND(PER_MONTH!$B9027 = "June", PER_MONTH!$E9027 = "Working Day"), Table3[Jun_WD], AND(PER_MONTH!$B9027 = "June", PER_MONTH!$E9027 = "Non-Working Day"), Table3[Jun_NWD], AND(PER_MONTH!$B9027 = "July", PER_MONTH!$E9027 = "Working Day"), Table3[Jul_WD], AND(PER_MONTH!$B9027 = "July", PER_MONTH!$E9027 = "Non-Working Day"), Table3[Jul_NWD], AND(PER_MONTH!$B9027 = "August", PER_MONTH!$E9027 = "Working Day"), Table3[Aug_WD], AND(PER_MONTH!$B9027 = "August", PER_MONTH!$E9027 = "Non-Working Day"), Table3[Aug_NWD], AND(PER_MONTH!$B9027 = "September", PER_MONTH!$E9027 = "Working Day"), Table3[Sep_WD], AND(PER_MONTH!$B9027 = "September", PER_MONTH!$E9027 = "Non-Working Day"), Table3[Sep_NWD], AND(PER_MONTH!$B9027 = "October", PER_MONTH!$E9027 = "Working Day"), Table3[Oct_WD], AND(PER_MONTH!$B9027 = "October", PER_MONTH!$E9027 = "Non-Working Day"), Table3[Oct_NWD], AND(PER_MONTH!$B9027 = "November", PER_MONTH!$E9027 = "Working Day"), Table3[Nov_WD], AND(PER_MONTH!$B9027 = "November", PER_MONTH!$E9027 = "Non-Working Day"), Table3[Nov_NWD], AND(PER_MONTH!$B9027 = "December", PER_MONTH!$E9027 = "Working Day"), Table3[Dec_WD], AND(PER_MONTH!$B9027 = "December", PER_MONTH!$E9027 = "Non-Working Day"), Table3[Dec_NWD])),_xlfn.IFS(AND(PER_MONTH!$B9027="January",PER_MONTH!$E9027="Working Day"),Table3[Jan_WD],AND(PER_MONTH!$B9027="January",PER_MONTH!$E9027="Non-Working Day"),Table3[Jan_NWD],AND(PER_MONTH!$B9027="February",PER_MONTH!$E9027="Working Day"),Table3[Feb_WD],AND(PER_MONTH!$B9027="February",PER_MONTH!$E9027="Non-Working Day"),Table3[Feb_NWD], AND(PER_MONTH!$B9027 = "March", PER_MONTH!$E9027 = "Working Day"), Table3[Mar_WD],  AND(PER_MONTH!$B9027 = "March", PER_MONTH!$E9027 = "Non-Working Day"), Table3[Mar_NWD], AND(PER_MONTH!$B9027 = "April", PER_MONTH!$E9027 = "Working Day"), Table3[Apr_WD], AND(PER_MONTH!$B9027 = "April", PER_MONTH!$E9027 = "Non-Working Day"), Table3[Apr_NWD], AND(PER_MONTH!$B9027 = "May", PER_MONTH!$E9027 = "Working Day"), Table3[May_WD], AND(PER_MONTH!$B9027 = "May", PER_MONTH!$E9027 = "Non-Working Day"), Table3[May_NWD], AND(PER_MONTH!$B9027 = "June", PER_MONTH!$E9027 = "Working Day"), Table3[Jun_WD], AND(PER_MONTH!$B9027 = "June", PER_MONTH!$E9027 = "Non-Working Day"), Table3[Jun_NWD], AND(PER_MONTH!$B9027 = "July", PER_MONTH!$E9027 = "Working Day"), Table3[Jul_WD], AND(PER_MONTH!$B9027 = "July", PER_MONTH!$E9027 = "Non-Working Day"), Table3[Jul_NWD], AND(PER_MONTH!$B9027 = "August", PER_MONTH!$E9027 = "Working Day"), Table3[Aug_WD], AND(PER_MONTH!$B9027 = "August", PER_MONTH!$E9027 = "Non-Working Day"), Table3[Aug_NWD], AND(PER_MONTH!$B9027 = "September", PER_MONTH!$E9027 = "Working Day"), Table3[Sep_WD], AND(PER_MONTH!$B9027 = "September", PER_MONTH!$E9027 = "Non-Working Day"), Table3[Sep_NWD], AND(PER_MONTH!$B9027 = "October", PER_MONTH!$E9027 = "Working Day"), Table3[Oct_WD], AND(PER_MONTH!$B9027 = "October", PER_MONTH!$E9027 = "Non-Working Day"), Table3[Oct_NWD], AND(PER_MONTH!$B9027 = "November", PER_MONTH!$E9027 = "Working Day"), Table3[Nov_WD], AND(PER_MONTH!$B9027 = "November", PER_MONTH!$E9027 = "Non-Working Day"), Table3[Nov_NWD], AND(PER_MONTH!$B9027 = "December", PER_MONTH!$E9027 = "Working Day"), Table3[Dec_WD], AND(PER_MONTH!$B9027 = "December", PER_MONTH!$E9027 = "Non-Working Day"), Table3[Dec_NWD]))</f>
        <v>0</v>
      </c>
    </row>
    <row r="9076" spans="1:7" x14ac:dyDescent="0.3">
      <c r="A9076" s="60">
        <v>45847</v>
      </c>
      <c r="B9076" s="61" t="s">
        <v>17</v>
      </c>
      <c r="C9076" s="61" t="s">
        <v>110</v>
      </c>
      <c r="D9076" s="61" t="s">
        <v>6</v>
      </c>
      <c r="E9076" s="61" t="s">
        <v>49</v>
      </c>
      <c r="F9076" s="61">
        <v>4.1666666666666657E-2</v>
      </c>
      <c r="G9076" s="62">
        <v>0</v>
      </c>
    </row>
    <row r="9077" spans="1:7" x14ac:dyDescent="0.3">
      <c r="A9077" s="54">
        <v>45847</v>
      </c>
      <c r="B9077" s="55" t="s">
        <v>17</v>
      </c>
      <c r="C9077" s="55" t="s">
        <v>110</v>
      </c>
      <c r="D9077" s="55" t="s">
        <v>6</v>
      </c>
      <c r="E9077" s="55" t="s">
        <v>49</v>
      </c>
      <c r="F9077" s="55">
        <v>6.25E-2</v>
      </c>
      <c r="G9077" s="56">
        <v>0</v>
      </c>
    </row>
    <row r="9078" spans="1:7" x14ac:dyDescent="0.3">
      <c r="A9078" s="60">
        <v>45847</v>
      </c>
      <c r="B9078" s="61" t="s">
        <v>17</v>
      </c>
      <c r="C9078" s="61" t="s">
        <v>110</v>
      </c>
      <c r="D9078" s="61" t="s">
        <v>6</v>
      </c>
      <c r="E9078" s="61" t="s">
        <v>49</v>
      </c>
      <c r="F9078" s="61">
        <v>8.3333333333333329E-2</v>
      </c>
      <c r="G9078" s="62">
        <v>0</v>
      </c>
    </row>
    <row r="9079" spans="1:7" x14ac:dyDescent="0.3">
      <c r="A9079" s="54">
        <v>45847</v>
      </c>
      <c r="B9079" s="55" t="s">
        <v>17</v>
      </c>
      <c r="C9079" s="55" t="s">
        <v>110</v>
      </c>
      <c r="D9079" s="55" t="s">
        <v>6</v>
      </c>
      <c r="E9079" s="55" t="s">
        <v>49</v>
      </c>
      <c r="F9079" s="55">
        <v>0.1041666666666667</v>
      </c>
      <c r="G9079" s="56">
        <v>0</v>
      </c>
    </row>
    <row r="9080" spans="1:7" x14ac:dyDescent="0.3">
      <c r="A9080" s="60">
        <v>45847</v>
      </c>
      <c r="B9080" s="61" t="s">
        <v>17</v>
      </c>
      <c r="C9080" s="61" t="s">
        <v>110</v>
      </c>
      <c r="D9080" s="61" t="s">
        <v>6</v>
      </c>
      <c r="E9080" s="61" t="s">
        <v>49</v>
      </c>
      <c r="F9080" s="61">
        <v>0.125</v>
      </c>
      <c r="G9080" s="62">
        <v>0</v>
      </c>
    </row>
    <row r="9081" spans="1:7" x14ac:dyDescent="0.3">
      <c r="A9081" s="54">
        <v>45847</v>
      </c>
      <c r="B9081" s="55" t="s">
        <v>17</v>
      </c>
      <c r="C9081" s="55" t="s">
        <v>110</v>
      </c>
      <c r="D9081" s="55" t="s">
        <v>6</v>
      </c>
      <c r="E9081" s="55" t="s">
        <v>49</v>
      </c>
      <c r="F9081" s="55">
        <v>0.14583333333333329</v>
      </c>
      <c r="G9081" s="56">
        <v>0</v>
      </c>
    </row>
    <row r="9082" spans="1:7" x14ac:dyDescent="0.3">
      <c r="A9082" s="60">
        <v>45847</v>
      </c>
      <c r="B9082" s="61" t="s">
        <v>17</v>
      </c>
      <c r="C9082" s="61" t="s">
        <v>110</v>
      </c>
      <c r="D9082" s="61" t="s">
        <v>6</v>
      </c>
      <c r="E9082" s="61" t="s">
        <v>49</v>
      </c>
      <c r="F9082" s="61">
        <v>0.16666666666666671</v>
      </c>
      <c r="G9082" s="62">
        <v>0</v>
      </c>
    </row>
    <row r="9083" spans="1:7" x14ac:dyDescent="0.3">
      <c r="A9083" s="54">
        <v>45847</v>
      </c>
      <c r="B9083" s="55" t="s">
        <v>17</v>
      </c>
      <c r="C9083" s="55" t="s">
        <v>110</v>
      </c>
      <c r="D9083" s="55" t="s">
        <v>6</v>
      </c>
      <c r="E9083" s="55" t="s">
        <v>49</v>
      </c>
      <c r="F9083" s="55">
        <v>0.1875</v>
      </c>
      <c r="G9083" s="56">
        <v>0</v>
      </c>
    </row>
    <row r="9084" spans="1:7" x14ac:dyDescent="0.3">
      <c r="A9084" s="60">
        <v>45847</v>
      </c>
      <c r="B9084" s="61" t="s">
        <v>17</v>
      </c>
      <c r="C9084" s="61" t="s">
        <v>110</v>
      </c>
      <c r="D9084" s="61" t="s">
        <v>6</v>
      </c>
      <c r="E9084" s="61" t="s">
        <v>49</v>
      </c>
      <c r="F9084" s="61">
        <v>0.20833333333333329</v>
      </c>
      <c r="G9084" s="62">
        <v>0</v>
      </c>
    </row>
    <row r="9085" spans="1:7" x14ac:dyDescent="0.3">
      <c r="A9085" s="54">
        <v>45847</v>
      </c>
      <c r="B9085" s="55" t="s">
        <v>17</v>
      </c>
      <c r="C9085" s="55" t="s">
        <v>110</v>
      </c>
      <c r="D9085" s="55" t="s">
        <v>6</v>
      </c>
      <c r="E9085" s="55" t="s">
        <v>49</v>
      </c>
      <c r="F9085" s="55">
        <v>0.22916666666666671</v>
      </c>
      <c r="G9085" s="56">
        <v>0</v>
      </c>
    </row>
    <row r="9086" spans="1:7" x14ac:dyDescent="0.3">
      <c r="A9086" s="60">
        <v>45847</v>
      </c>
      <c r="B9086" s="61" t="s">
        <v>17</v>
      </c>
      <c r="C9086" s="61" t="s">
        <v>110</v>
      </c>
      <c r="D9086" s="61" t="s">
        <v>6</v>
      </c>
      <c r="E9086" s="61" t="s">
        <v>49</v>
      </c>
      <c r="F9086" s="61">
        <v>0.25</v>
      </c>
      <c r="G9086" s="62">
        <v>0</v>
      </c>
    </row>
    <row r="9087" spans="1:7" x14ac:dyDescent="0.3">
      <c r="A9087" s="54">
        <v>45847</v>
      </c>
      <c r="B9087" s="55" t="s">
        <v>17</v>
      </c>
      <c r="C9087" s="55" t="s">
        <v>110</v>
      </c>
      <c r="D9087" s="55" t="s">
        <v>6</v>
      </c>
      <c r="E9087" s="55" t="s">
        <v>49</v>
      </c>
      <c r="F9087" s="55">
        <v>0.27083333333333331</v>
      </c>
      <c r="G9087" s="56">
        <v>0</v>
      </c>
    </row>
    <row r="9088" spans="1:7" x14ac:dyDescent="0.3">
      <c r="A9088" s="60">
        <v>45847</v>
      </c>
      <c r="B9088" s="61" t="s">
        <v>17</v>
      </c>
      <c r="C9088" s="61" t="s">
        <v>110</v>
      </c>
      <c r="D9088" s="61" t="s">
        <v>6</v>
      </c>
      <c r="E9088" s="61" t="s">
        <v>49</v>
      </c>
      <c r="F9088" s="61">
        <v>0.29166666666666669</v>
      </c>
      <c r="G9088" s="62">
        <v>0</v>
      </c>
    </row>
    <row r="9089" spans="1:7" x14ac:dyDescent="0.3">
      <c r="A9089" s="54">
        <v>45847</v>
      </c>
      <c r="B9089" s="55" t="s">
        <v>17</v>
      </c>
      <c r="C9089" s="55" t="s">
        <v>110</v>
      </c>
      <c r="D9089" s="55" t="s">
        <v>6</v>
      </c>
      <c r="E9089" s="55" t="s">
        <v>49</v>
      </c>
      <c r="F9089" s="55">
        <v>0.3125</v>
      </c>
      <c r="G9089" s="56">
        <v>0</v>
      </c>
    </row>
    <row r="9090" spans="1:7" x14ac:dyDescent="0.3">
      <c r="A9090" s="60">
        <v>45847</v>
      </c>
      <c r="B9090" s="61" t="s">
        <v>17</v>
      </c>
      <c r="C9090" s="61" t="s">
        <v>110</v>
      </c>
      <c r="D9090" s="61" t="s">
        <v>6</v>
      </c>
      <c r="E9090" s="61" t="s">
        <v>49</v>
      </c>
      <c r="F9090" s="61">
        <v>0.33333333333333331</v>
      </c>
      <c r="G9090" s="62">
        <v>0</v>
      </c>
    </row>
    <row r="9091" spans="1:7" x14ac:dyDescent="0.3">
      <c r="A9091" s="54">
        <v>45847</v>
      </c>
      <c r="B9091" s="55" t="s">
        <v>17</v>
      </c>
      <c r="C9091" s="55" t="s">
        <v>110</v>
      </c>
      <c r="D9091" s="55" t="s">
        <v>6</v>
      </c>
      <c r="E9091" s="55" t="s">
        <v>49</v>
      </c>
      <c r="F9091" s="55">
        <v>0.35416666666666669</v>
      </c>
      <c r="G9091" s="56">
        <v>0</v>
      </c>
    </row>
    <row r="9092" spans="1:7" x14ac:dyDescent="0.3">
      <c r="A9092" s="60">
        <v>45847</v>
      </c>
      <c r="B9092" s="61" t="s">
        <v>17</v>
      </c>
      <c r="C9092" s="61" t="s">
        <v>110</v>
      </c>
      <c r="D9092" s="61" t="s">
        <v>6</v>
      </c>
      <c r="E9092" s="61" t="s">
        <v>49</v>
      </c>
      <c r="F9092" s="61">
        <v>0.375</v>
      </c>
      <c r="G9092" s="62">
        <v>0</v>
      </c>
    </row>
    <row r="9093" spans="1:7" x14ac:dyDescent="0.3">
      <c r="A9093" s="54">
        <v>45847</v>
      </c>
      <c r="B9093" s="55" t="s">
        <v>17</v>
      </c>
      <c r="C9093" s="55" t="s">
        <v>110</v>
      </c>
      <c r="D9093" s="55" t="s">
        <v>6</v>
      </c>
      <c r="E9093" s="55" t="s">
        <v>49</v>
      </c>
      <c r="F9093" s="55">
        <v>0.39583333333333331</v>
      </c>
      <c r="G9093" s="56">
        <v>0</v>
      </c>
    </row>
    <row r="9094" spans="1:7" x14ac:dyDescent="0.3">
      <c r="A9094" s="60">
        <v>45847</v>
      </c>
      <c r="B9094" s="61" t="s">
        <v>17</v>
      </c>
      <c r="C9094" s="61" t="s">
        <v>110</v>
      </c>
      <c r="D9094" s="61" t="s">
        <v>6</v>
      </c>
      <c r="E9094" s="61" t="s">
        <v>49</v>
      </c>
      <c r="F9094" s="61">
        <v>0.41666666666666669</v>
      </c>
      <c r="G9094" s="62">
        <v>0</v>
      </c>
    </row>
    <row r="9095" spans="1:7" x14ac:dyDescent="0.3">
      <c r="A9095" s="54">
        <v>45847</v>
      </c>
      <c r="B9095" s="55" t="s">
        <v>17</v>
      </c>
      <c r="C9095" s="55" t="s">
        <v>110</v>
      </c>
      <c r="D9095" s="55" t="s">
        <v>6</v>
      </c>
      <c r="E9095" s="55" t="s">
        <v>49</v>
      </c>
      <c r="F9095" s="55">
        <v>0.4375</v>
      </c>
      <c r="G9095" s="56">
        <v>0</v>
      </c>
    </row>
    <row r="9096" spans="1:7" x14ac:dyDescent="0.3">
      <c r="A9096" s="60">
        <v>45847</v>
      </c>
      <c r="B9096" s="61" t="s">
        <v>17</v>
      </c>
      <c r="C9096" s="61" t="s">
        <v>110</v>
      </c>
      <c r="D9096" s="61" t="s">
        <v>6</v>
      </c>
      <c r="E9096" s="61" t="s">
        <v>49</v>
      </c>
      <c r="F9096" s="61">
        <v>0.45833333333333331</v>
      </c>
      <c r="G9096" s="62">
        <v>0</v>
      </c>
    </row>
    <row r="9097" spans="1:7" x14ac:dyDescent="0.3">
      <c r="A9097" s="54">
        <v>45847</v>
      </c>
      <c r="B9097" s="55" t="s">
        <v>17</v>
      </c>
      <c r="C9097" s="55" t="s">
        <v>110</v>
      </c>
      <c r="D9097" s="55" t="s">
        <v>6</v>
      </c>
      <c r="E9097" s="55" t="s">
        <v>49</v>
      </c>
      <c r="F9097" s="55">
        <v>0.47916666666666669</v>
      </c>
      <c r="G9097" s="56">
        <v>0</v>
      </c>
    </row>
    <row r="9098" spans="1:7" x14ac:dyDescent="0.3">
      <c r="A9098" s="60">
        <v>45847</v>
      </c>
      <c r="B9098" s="61" t="s">
        <v>17</v>
      </c>
      <c r="C9098" s="61" t="s">
        <v>110</v>
      </c>
      <c r="D9098" s="61" t="s">
        <v>6</v>
      </c>
      <c r="E9098" s="61" t="s">
        <v>49</v>
      </c>
      <c r="F9098" s="61">
        <v>0.5</v>
      </c>
      <c r="G9098" s="62">
        <v>0</v>
      </c>
    </row>
    <row r="9099" spans="1:7" x14ac:dyDescent="0.3">
      <c r="A9099" s="54">
        <v>45847</v>
      </c>
      <c r="B9099" s="55" t="s">
        <v>17</v>
      </c>
      <c r="C9099" s="55" t="s">
        <v>110</v>
      </c>
      <c r="D9099" s="55" t="s">
        <v>6</v>
      </c>
      <c r="E9099" s="55" t="s">
        <v>49</v>
      </c>
      <c r="F9099" s="55">
        <v>0.52083333333333337</v>
      </c>
      <c r="G9099" s="56">
        <v>0</v>
      </c>
    </row>
    <row r="9100" spans="1:7" x14ac:dyDescent="0.3">
      <c r="A9100" s="60">
        <v>45847</v>
      </c>
      <c r="B9100" s="61" t="s">
        <v>17</v>
      </c>
      <c r="C9100" s="61" t="s">
        <v>110</v>
      </c>
      <c r="D9100" s="61" t="s">
        <v>6</v>
      </c>
      <c r="E9100" s="61" t="s">
        <v>49</v>
      </c>
      <c r="F9100" s="61">
        <v>0.54166666666666663</v>
      </c>
      <c r="G9100" s="62">
        <v>0</v>
      </c>
    </row>
    <row r="9101" spans="1:7" x14ac:dyDescent="0.3">
      <c r="A9101" s="54">
        <v>45847</v>
      </c>
      <c r="B9101" s="55" t="s">
        <v>17</v>
      </c>
      <c r="C9101" s="55" t="s">
        <v>110</v>
      </c>
      <c r="D9101" s="55" t="s">
        <v>6</v>
      </c>
      <c r="E9101" s="55" t="s">
        <v>49</v>
      </c>
      <c r="F9101" s="55">
        <v>0.5625</v>
      </c>
      <c r="G9101" s="56">
        <v>0</v>
      </c>
    </row>
    <row r="9102" spans="1:7" x14ac:dyDescent="0.3">
      <c r="A9102" s="60">
        <v>45847</v>
      </c>
      <c r="B9102" s="61" t="s">
        <v>17</v>
      </c>
      <c r="C9102" s="61" t="s">
        <v>110</v>
      </c>
      <c r="D9102" s="61" t="s">
        <v>6</v>
      </c>
      <c r="E9102" s="61" t="s">
        <v>49</v>
      </c>
      <c r="F9102" s="61">
        <v>0.58333333333333337</v>
      </c>
      <c r="G9102" s="62">
        <v>0</v>
      </c>
    </row>
    <row r="9103" spans="1:7" x14ac:dyDescent="0.3">
      <c r="A9103" s="54">
        <v>45847</v>
      </c>
      <c r="B9103" s="55" t="s">
        <v>17</v>
      </c>
      <c r="C9103" s="55" t="s">
        <v>110</v>
      </c>
      <c r="D9103" s="55" t="s">
        <v>6</v>
      </c>
      <c r="E9103" s="55" t="s">
        <v>49</v>
      </c>
      <c r="F9103" s="55">
        <v>0.60416666666666663</v>
      </c>
      <c r="G9103" s="56">
        <v>0</v>
      </c>
    </row>
    <row r="9104" spans="1:7" x14ac:dyDescent="0.3">
      <c r="A9104" s="60">
        <v>45847</v>
      </c>
      <c r="B9104" s="61" t="s">
        <v>17</v>
      </c>
      <c r="C9104" s="61" t="s">
        <v>110</v>
      </c>
      <c r="D9104" s="61" t="s">
        <v>6</v>
      </c>
      <c r="E9104" s="61" t="s">
        <v>49</v>
      </c>
      <c r="F9104" s="61">
        <v>0.625</v>
      </c>
      <c r="G9104" s="62">
        <v>0</v>
      </c>
    </row>
    <row r="9105" spans="1:7" x14ac:dyDescent="0.3">
      <c r="A9105" s="54">
        <v>45847</v>
      </c>
      <c r="B9105" s="55" t="s">
        <v>17</v>
      </c>
      <c r="C9105" s="55" t="s">
        <v>110</v>
      </c>
      <c r="D9105" s="55" t="s">
        <v>6</v>
      </c>
      <c r="E9105" s="55" t="s">
        <v>49</v>
      </c>
      <c r="F9105" s="55">
        <v>0.64583333333333337</v>
      </c>
      <c r="G9105" s="56">
        <v>0</v>
      </c>
    </row>
    <row r="9106" spans="1:7" x14ac:dyDescent="0.3">
      <c r="A9106" s="60">
        <v>45847</v>
      </c>
      <c r="B9106" s="61" t="s">
        <v>17</v>
      </c>
      <c r="C9106" s="61" t="s">
        <v>110</v>
      </c>
      <c r="D9106" s="61" t="s">
        <v>6</v>
      </c>
      <c r="E9106" s="61" t="s">
        <v>49</v>
      </c>
      <c r="F9106" s="61">
        <v>0.66666666666666663</v>
      </c>
      <c r="G9106" s="62">
        <v>0</v>
      </c>
    </row>
    <row r="9107" spans="1:7" x14ac:dyDescent="0.3">
      <c r="A9107" s="54">
        <v>45847</v>
      </c>
      <c r="B9107" s="55" t="s">
        <v>17</v>
      </c>
      <c r="C9107" s="55" t="s">
        <v>110</v>
      </c>
      <c r="D9107" s="55" t="s">
        <v>6</v>
      </c>
      <c r="E9107" s="55" t="s">
        <v>49</v>
      </c>
      <c r="F9107" s="55">
        <v>0.6875</v>
      </c>
      <c r="G9107" s="56">
        <v>0</v>
      </c>
    </row>
    <row r="9108" spans="1:7" x14ac:dyDescent="0.3">
      <c r="A9108" s="60">
        <v>45847</v>
      </c>
      <c r="B9108" s="61" t="s">
        <v>17</v>
      </c>
      <c r="C9108" s="61" t="s">
        <v>110</v>
      </c>
      <c r="D9108" s="61" t="s">
        <v>6</v>
      </c>
      <c r="E9108" s="61" t="s">
        <v>49</v>
      </c>
      <c r="F9108" s="61">
        <v>0.70833333333333337</v>
      </c>
      <c r="G9108" s="62">
        <v>0</v>
      </c>
    </row>
    <row r="9109" spans="1:7" x14ac:dyDescent="0.3">
      <c r="A9109" s="54">
        <v>45847</v>
      </c>
      <c r="B9109" s="55" t="s">
        <v>17</v>
      </c>
      <c r="C9109" s="55" t="s">
        <v>110</v>
      </c>
      <c r="D9109" s="55" t="s">
        <v>6</v>
      </c>
      <c r="E9109" s="55" t="s">
        <v>49</v>
      </c>
      <c r="F9109" s="55">
        <v>0.72916666666666663</v>
      </c>
      <c r="G9109" s="56">
        <v>0</v>
      </c>
    </row>
    <row r="9110" spans="1:7" x14ac:dyDescent="0.3">
      <c r="A9110" s="60">
        <v>45847</v>
      </c>
      <c r="B9110" s="61" t="s">
        <v>17</v>
      </c>
      <c r="C9110" s="61" t="s">
        <v>110</v>
      </c>
      <c r="D9110" s="61" t="s">
        <v>6</v>
      </c>
      <c r="E9110" s="61" t="s">
        <v>49</v>
      </c>
      <c r="F9110" s="61">
        <v>0.75</v>
      </c>
      <c r="G9110" s="62">
        <v>0</v>
      </c>
    </row>
    <row r="9111" spans="1:7" x14ac:dyDescent="0.3">
      <c r="A9111" s="54">
        <v>45847</v>
      </c>
      <c r="B9111" s="55" t="s">
        <v>17</v>
      </c>
      <c r="C9111" s="55" t="s">
        <v>110</v>
      </c>
      <c r="D9111" s="55" t="s">
        <v>6</v>
      </c>
      <c r="E9111" s="55" t="s">
        <v>49</v>
      </c>
      <c r="F9111" s="55">
        <v>0.77083333333333337</v>
      </c>
      <c r="G9111" s="56">
        <v>0</v>
      </c>
    </row>
    <row r="9112" spans="1:7" x14ac:dyDescent="0.3">
      <c r="A9112" s="60">
        <v>45847</v>
      </c>
      <c r="B9112" s="61" t="s">
        <v>17</v>
      </c>
      <c r="C9112" s="61" t="s">
        <v>110</v>
      </c>
      <c r="D9112" s="61" t="s">
        <v>6</v>
      </c>
      <c r="E9112" s="61" t="s">
        <v>49</v>
      </c>
      <c r="F9112" s="61">
        <v>0.79166666666666663</v>
      </c>
      <c r="G9112" s="62">
        <v>0</v>
      </c>
    </row>
    <row r="9113" spans="1:7" x14ac:dyDescent="0.3">
      <c r="A9113" s="54">
        <v>45847</v>
      </c>
      <c r="B9113" s="55" t="s">
        <v>17</v>
      </c>
      <c r="C9113" s="55" t="s">
        <v>110</v>
      </c>
      <c r="D9113" s="55" t="s">
        <v>6</v>
      </c>
      <c r="E9113" s="55" t="s">
        <v>49</v>
      </c>
      <c r="F9113" s="55">
        <v>0.8125</v>
      </c>
      <c r="G9113" s="56">
        <v>0</v>
      </c>
    </row>
    <row r="9114" spans="1:7" x14ac:dyDescent="0.3">
      <c r="A9114" s="60">
        <v>45847</v>
      </c>
      <c r="B9114" s="61" t="s">
        <v>17</v>
      </c>
      <c r="C9114" s="61" t="s">
        <v>110</v>
      </c>
      <c r="D9114" s="61" t="s">
        <v>6</v>
      </c>
      <c r="E9114" s="61" t="s">
        <v>49</v>
      </c>
      <c r="F9114" s="61">
        <v>0.83333333333333337</v>
      </c>
      <c r="G9114" s="62">
        <v>0</v>
      </c>
    </row>
    <row r="9115" spans="1:7" x14ac:dyDescent="0.3">
      <c r="A9115" s="54">
        <v>45847</v>
      </c>
      <c r="B9115" s="55" t="s">
        <v>17</v>
      </c>
      <c r="C9115" s="55" t="s">
        <v>110</v>
      </c>
      <c r="D9115" s="55" t="s">
        <v>6</v>
      </c>
      <c r="E9115" s="55" t="s">
        <v>49</v>
      </c>
      <c r="F9115" s="55">
        <v>0.85416666666666663</v>
      </c>
      <c r="G9115" s="56">
        <v>0</v>
      </c>
    </row>
    <row r="9116" spans="1:7" x14ac:dyDescent="0.3">
      <c r="A9116" s="60">
        <v>45847</v>
      </c>
      <c r="B9116" s="61" t="s">
        <v>17</v>
      </c>
      <c r="C9116" s="61" t="s">
        <v>110</v>
      </c>
      <c r="D9116" s="61" t="s">
        <v>6</v>
      </c>
      <c r="E9116" s="61" t="s">
        <v>49</v>
      </c>
      <c r="F9116" s="61">
        <v>0.875</v>
      </c>
      <c r="G9116" s="62">
        <v>0</v>
      </c>
    </row>
    <row r="9117" spans="1:7" x14ac:dyDescent="0.3">
      <c r="A9117" s="54">
        <v>45847</v>
      </c>
      <c r="B9117" s="55" t="s">
        <v>17</v>
      </c>
      <c r="C9117" s="55" t="s">
        <v>110</v>
      </c>
      <c r="D9117" s="55" t="s">
        <v>6</v>
      </c>
      <c r="E9117" s="55" t="s">
        <v>49</v>
      </c>
      <c r="F9117" s="55">
        <v>0.89583333333333337</v>
      </c>
      <c r="G9117" s="56">
        <v>0</v>
      </c>
    </row>
    <row r="9118" spans="1:7" x14ac:dyDescent="0.3">
      <c r="A9118" s="60">
        <v>45847</v>
      </c>
      <c r="B9118" s="61" t="s">
        <v>17</v>
      </c>
      <c r="C9118" s="61" t="s">
        <v>110</v>
      </c>
      <c r="D9118" s="61" t="s">
        <v>6</v>
      </c>
      <c r="E9118" s="61" t="s">
        <v>49</v>
      </c>
      <c r="F9118" s="61">
        <v>0.91666666666666663</v>
      </c>
      <c r="G9118" s="62">
        <v>0</v>
      </c>
    </row>
    <row r="9119" spans="1:7" x14ac:dyDescent="0.3">
      <c r="A9119" s="54">
        <v>45847</v>
      </c>
      <c r="B9119" s="55" t="s">
        <v>17</v>
      </c>
      <c r="C9119" s="55" t="s">
        <v>110</v>
      </c>
      <c r="D9119" s="55" t="s">
        <v>6</v>
      </c>
      <c r="E9119" s="55" t="s">
        <v>49</v>
      </c>
      <c r="F9119" s="55">
        <v>0.9375</v>
      </c>
      <c r="G9119" s="56">
        <v>0</v>
      </c>
    </row>
    <row r="9120" spans="1:7" x14ac:dyDescent="0.3">
      <c r="A9120" s="60">
        <v>45847</v>
      </c>
      <c r="B9120" s="61" t="s">
        <v>17</v>
      </c>
      <c r="C9120" s="61" t="s">
        <v>110</v>
      </c>
      <c r="D9120" s="61" t="s">
        <v>6</v>
      </c>
      <c r="E9120" s="61" t="s">
        <v>49</v>
      </c>
      <c r="F9120" s="61">
        <v>0.95833333333333337</v>
      </c>
      <c r="G9120" s="62">
        <v>0</v>
      </c>
    </row>
    <row r="9121" spans="1:7" x14ac:dyDescent="0.3">
      <c r="A9121" s="54">
        <v>45847</v>
      </c>
      <c r="B9121" s="55" t="s">
        <v>17</v>
      </c>
      <c r="C9121" s="55" t="s">
        <v>110</v>
      </c>
      <c r="D9121" s="55" t="s">
        <v>6</v>
      </c>
      <c r="E9121" s="55" t="s">
        <v>49</v>
      </c>
      <c r="F9121" s="55">
        <v>0.97916666666666663</v>
      </c>
      <c r="G9121" s="56">
        <v>0</v>
      </c>
    </row>
    <row r="9122" spans="1:7" x14ac:dyDescent="0.3">
      <c r="A9122" s="60">
        <v>45848</v>
      </c>
      <c r="B9122" s="61" t="s">
        <v>17</v>
      </c>
      <c r="C9122" s="61" t="s">
        <v>110</v>
      </c>
      <c r="D9122" s="61" t="s">
        <v>6</v>
      </c>
      <c r="E9122" s="61" t="s">
        <v>49</v>
      </c>
      <c r="F9122" s="61">
        <v>0</v>
      </c>
      <c r="G9122" s="62">
        <v>0</v>
      </c>
    </row>
    <row r="9123" spans="1:7" x14ac:dyDescent="0.3">
      <c r="A9123" s="54">
        <v>45848</v>
      </c>
      <c r="B9123" s="55" t="s">
        <v>17</v>
      </c>
      <c r="C9123" s="55" t="s">
        <v>110</v>
      </c>
      <c r="D9123" s="55" t="s">
        <v>7</v>
      </c>
      <c r="E9123" s="55" t="s">
        <v>49</v>
      </c>
      <c r="F9123" s="55">
        <v>2.0833333333333329E-2</v>
      </c>
      <c r="G9123" s="56" cm="1">
        <f t="array" ref="G9123:G9170">IF(LOAD_RESULTS!$C$3 = "MENU",ABS(_xlfn.IFS(AND(PER_MONTH!$B9075="January",PER_MONTH!$E9075="Working Day"),Table3[Jan_WD],AND(PER_MONTH!$B9075="January",PER_MONTH!$E9075="Non-Working Day"),Table3[Jan_NWD],AND(PER_MONTH!$B9075="February",PER_MONTH!$E9075="Working Day"),Table3[Feb_WD],AND(PER_MONTH!$B9075="February",PER_MONTH!$E9075="Non-Working Day"),Table3[Feb_NWD], AND(PER_MONTH!$B9075 = "March", PER_MONTH!$E9075 = "Working Day"), Table3[Mar_WD],  AND(PER_MONTH!$B9075 = "March", PER_MONTH!$E9075 = "Non-Working Day"), Table3[Mar_NWD], AND(PER_MONTH!$B9075 = "April", PER_MONTH!$E9075 = "Working Day"), Table3[Apr_WD], AND(PER_MONTH!$B9075 = "April", PER_MONTH!$E9075 = "Non-Working Day"), Table3[Apr_NWD], AND(PER_MONTH!$B9075 = "May", PER_MONTH!$E9075 = "Working Day"), Table3[May_WD], AND(PER_MONTH!$B9075 = "May", PER_MONTH!$E9075 = "Non-Working Day"), Table3[May_NWD], AND(PER_MONTH!$B9075 = "June", PER_MONTH!$E9075 = "Working Day"), Table3[Jun_WD], AND(PER_MONTH!$B9075 = "June", PER_MONTH!$E9075 = "Non-Working Day"), Table3[Jun_NWD], AND(PER_MONTH!$B9075 = "July", PER_MONTH!$E9075 = "Working Day"), Table3[Jul_WD], AND(PER_MONTH!$B9075 = "July", PER_MONTH!$E9075 = "Non-Working Day"), Table3[Jul_NWD], AND(PER_MONTH!$B9075 = "August", PER_MONTH!$E9075 = "Working Day"), Table3[Aug_WD], AND(PER_MONTH!$B9075 = "August", PER_MONTH!$E9075 = "Non-Working Day"), Table3[Aug_NWD], AND(PER_MONTH!$B9075 = "September", PER_MONTH!$E9075 = "Working Day"), Table3[Sep_WD], AND(PER_MONTH!$B9075 = "September", PER_MONTH!$E9075 = "Non-Working Day"), Table3[Sep_NWD], AND(PER_MONTH!$B9075 = "October", PER_MONTH!$E9075 = "Working Day"), Table3[Oct_WD], AND(PER_MONTH!$B9075 = "October", PER_MONTH!$E9075 = "Non-Working Day"), Table3[Oct_NWD], AND(PER_MONTH!$B9075 = "November", PER_MONTH!$E9075 = "Working Day"), Table3[Nov_WD], AND(PER_MONTH!$B9075 = "November", PER_MONTH!$E9075 = "Non-Working Day"), Table3[Nov_NWD], AND(PER_MONTH!$B9075 = "December", PER_MONTH!$E9075 = "Working Day"), Table3[Dec_WD], AND(PER_MONTH!$B9075 = "December", PER_MONTH!$E9075 = "Non-Working Day"), Table3[Dec_NWD])),_xlfn.IFS(AND(PER_MONTH!$B9075="January",PER_MONTH!$E9075="Working Day"),Table3[Jan_WD],AND(PER_MONTH!$B9075="January",PER_MONTH!$E9075="Non-Working Day"),Table3[Jan_NWD],AND(PER_MONTH!$B9075="February",PER_MONTH!$E9075="Working Day"),Table3[Feb_WD],AND(PER_MONTH!$B9075="February",PER_MONTH!$E9075="Non-Working Day"),Table3[Feb_NWD], AND(PER_MONTH!$B9075 = "March", PER_MONTH!$E9075 = "Working Day"), Table3[Mar_WD],  AND(PER_MONTH!$B9075 = "March", PER_MONTH!$E9075 = "Non-Working Day"), Table3[Mar_NWD], AND(PER_MONTH!$B9075 = "April", PER_MONTH!$E9075 = "Working Day"), Table3[Apr_WD], AND(PER_MONTH!$B9075 = "April", PER_MONTH!$E9075 = "Non-Working Day"), Table3[Apr_NWD], AND(PER_MONTH!$B9075 = "May", PER_MONTH!$E9075 = "Working Day"), Table3[May_WD], AND(PER_MONTH!$B9075 = "May", PER_MONTH!$E9075 = "Non-Working Day"), Table3[May_NWD], AND(PER_MONTH!$B9075 = "June", PER_MONTH!$E9075 = "Working Day"), Table3[Jun_WD], AND(PER_MONTH!$B9075 = "June", PER_MONTH!$E9075 = "Non-Working Day"), Table3[Jun_NWD], AND(PER_MONTH!$B9075 = "July", PER_MONTH!$E9075 = "Working Day"), Table3[Jul_WD], AND(PER_MONTH!$B9075 = "July", PER_MONTH!$E9075 = "Non-Working Day"), Table3[Jul_NWD], AND(PER_MONTH!$B9075 = "August", PER_MONTH!$E9075 = "Working Day"), Table3[Aug_WD], AND(PER_MONTH!$B9075 = "August", PER_MONTH!$E9075 = "Non-Working Day"), Table3[Aug_NWD], AND(PER_MONTH!$B9075 = "September", PER_MONTH!$E9075 = "Working Day"), Table3[Sep_WD], AND(PER_MONTH!$B9075 = "September", PER_MONTH!$E9075 = "Non-Working Day"), Table3[Sep_NWD], AND(PER_MONTH!$B9075 = "October", PER_MONTH!$E9075 = "Working Day"), Table3[Oct_WD], AND(PER_MONTH!$B9075 = "October", PER_MONTH!$E9075 = "Non-Working Day"), Table3[Oct_NWD], AND(PER_MONTH!$B9075 = "November", PER_MONTH!$E9075 = "Working Day"), Table3[Nov_WD], AND(PER_MONTH!$B9075 = "November", PER_MONTH!$E9075 = "Non-Working Day"), Table3[Nov_NWD], AND(PER_MONTH!$B9075 = "December", PER_MONTH!$E9075 = "Working Day"), Table3[Dec_WD], AND(PER_MONTH!$B9075 = "December", PER_MONTH!$E9075 = "Non-Working Day"), Table3[Dec_NWD]))</f>
        <v>0</v>
      </c>
    </row>
    <row r="9124" spans="1:7" x14ac:dyDescent="0.3">
      <c r="A9124" s="60">
        <v>45848</v>
      </c>
      <c r="B9124" s="61" t="s">
        <v>17</v>
      </c>
      <c r="C9124" s="61" t="s">
        <v>110</v>
      </c>
      <c r="D9124" s="61" t="s">
        <v>7</v>
      </c>
      <c r="E9124" s="61" t="s">
        <v>49</v>
      </c>
      <c r="F9124" s="61">
        <v>4.1666666666666657E-2</v>
      </c>
      <c r="G9124" s="62">
        <v>0</v>
      </c>
    </row>
    <row r="9125" spans="1:7" x14ac:dyDescent="0.3">
      <c r="A9125" s="54">
        <v>45848</v>
      </c>
      <c r="B9125" s="55" t="s">
        <v>17</v>
      </c>
      <c r="C9125" s="55" t="s">
        <v>110</v>
      </c>
      <c r="D9125" s="55" t="s">
        <v>7</v>
      </c>
      <c r="E9125" s="55" t="s">
        <v>49</v>
      </c>
      <c r="F9125" s="55">
        <v>6.25E-2</v>
      </c>
      <c r="G9125" s="56">
        <v>0</v>
      </c>
    </row>
    <row r="9126" spans="1:7" x14ac:dyDescent="0.3">
      <c r="A9126" s="60">
        <v>45848</v>
      </c>
      <c r="B9126" s="61" t="s">
        <v>17</v>
      </c>
      <c r="C9126" s="61" t="s">
        <v>110</v>
      </c>
      <c r="D9126" s="61" t="s">
        <v>7</v>
      </c>
      <c r="E9126" s="61" t="s">
        <v>49</v>
      </c>
      <c r="F9126" s="61">
        <v>8.3333333333333329E-2</v>
      </c>
      <c r="G9126" s="62">
        <v>0</v>
      </c>
    </row>
    <row r="9127" spans="1:7" x14ac:dyDescent="0.3">
      <c r="A9127" s="54">
        <v>45848</v>
      </c>
      <c r="B9127" s="55" t="s">
        <v>17</v>
      </c>
      <c r="C9127" s="55" t="s">
        <v>110</v>
      </c>
      <c r="D9127" s="55" t="s">
        <v>7</v>
      </c>
      <c r="E9127" s="55" t="s">
        <v>49</v>
      </c>
      <c r="F9127" s="55">
        <v>0.1041666666666667</v>
      </c>
      <c r="G9127" s="56">
        <v>0</v>
      </c>
    </row>
    <row r="9128" spans="1:7" x14ac:dyDescent="0.3">
      <c r="A9128" s="60">
        <v>45848</v>
      </c>
      <c r="B9128" s="61" t="s">
        <v>17</v>
      </c>
      <c r="C9128" s="61" t="s">
        <v>110</v>
      </c>
      <c r="D9128" s="61" t="s">
        <v>7</v>
      </c>
      <c r="E9128" s="61" t="s">
        <v>49</v>
      </c>
      <c r="F9128" s="61">
        <v>0.125</v>
      </c>
      <c r="G9128" s="62">
        <v>0</v>
      </c>
    </row>
    <row r="9129" spans="1:7" x14ac:dyDescent="0.3">
      <c r="A9129" s="54">
        <v>45848</v>
      </c>
      <c r="B9129" s="55" t="s">
        <v>17</v>
      </c>
      <c r="C9129" s="55" t="s">
        <v>110</v>
      </c>
      <c r="D9129" s="55" t="s">
        <v>7</v>
      </c>
      <c r="E9129" s="55" t="s">
        <v>49</v>
      </c>
      <c r="F9129" s="55">
        <v>0.14583333333333329</v>
      </c>
      <c r="G9129" s="56">
        <v>0</v>
      </c>
    </row>
    <row r="9130" spans="1:7" x14ac:dyDescent="0.3">
      <c r="A9130" s="60">
        <v>45848</v>
      </c>
      <c r="B9130" s="61" t="s">
        <v>17</v>
      </c>
      <c r="C9130" s="61" t="s">
        <v>110</v>
      </c>
      <c r="D9130" s="61" t="s">
        <v>7</v>
      </c>
      <c r="E9130" s="61" t="s">
        <v>49</v>
      </c>
      <c r="F9130" s="61">
        <v>0.16666666666666671</v>
      </c>
      <c r="G9130" s="62">
        <v>0</v>
      </c>
    </row>
    <row r="9131" spans="1:7" x14ac:dyDescent="0.3">
      <c r="A9131" s="54">
        <v>45848</v>
      </c>
      <c r="B9131" s="55" t="s">
        <v>17</v>
      </c>
      <c r="C9131" s="55" t="s">
        <v>110</v>
      </c>
      <c r="D9131" s="55" t="s">
        <v>7</v>
      </c>
      <c r="E9131" s="55" t="s">
        <v>49</v>
      </c>
      <c r="F9131" s="55">
        <v>0.1875</v>
      </c>
      <c r="G9131" s="56">
        <v>0</v>
      </c>
    </row>
    <row r="9132" spans="1:7" x14ac:dyDescent="0.3">
      <c r="A9132" s="60">
        <v>45848</v>
      </c>
      <c r="B9132" s="61" t="s">
        <v>17</v>
      </c>
      <c r="C9132" s="61" t="s">
        <v>110</v>
      </c>
      <c r="D9132" s="61" t="s">
        <v>7</v>
      </c>
      <c r="E9132" s="61" t="s">
        <v>49</v>
      </c>
      <c r="F9132" s="61">
        <v>0.20833333333333329</v>
      </c>
      <c r="G9132" s="62">
        <v>0</v>
      </c>
    </row>
    <row r="9133" spans="1:7" x14ac:dyDescent="0.3">
      <c r="A9133" s="54">
        <v>45848</v>
      </c>
      <c r="B9133" s="55" t="s">
        <v>17</v>
      </c>
      <c r="C9133" s="55" t="s">
        <v>110</v>
      </c>
      <c r="D9133" s="55" t="s">
        <v>7</v>
      </c>
      <c r="E9133" s="55" t="s">
        <v>49</v>
      </c>
      <c r="F9133" s="55">
        <v>0.22916666666666671</v>
      </c>
      <c r="G9133" s="56">
        <v>0</v>
      </c>
    </row>
    <row r="9134" spans="1:7" x14ac:dyDescent="0.3">
      <c r="A9134" s="60">
        <v>45848</v>
      </c>
      <c r="B9134" s="61" t="s">
        <v>17</v>
      </c>
      <c r="C9134" s="61" t="s">
        <v>110</v>
      </c>
      <c r="D9134" s="61" t="s">
        <v>7</v>
      </c>
      <c r="E9134" s="61" t="s">
        <v>49</v>
      </c>
      <c r="F9134" s="61">
        <v>0.25</v>
      </c>
      <c r="G9134" s="62">
        <v>0</v>
      </c>
    </row>
    <row r="9135" spans="1:7" x14ac:dyDescent="0.3">
      <c r="A9135" s="54">
        <v>45848</v>
      </c>
      <c r="B9135" s="55" t="s">
        <v>17</v>
      </c>
      <c r="C9135" s="55" t="s">
        <v>110</v>
      </c>
      <c r="D9135" s="55" t="s">
        <v>7</v>
      </c>
      <c r="E9135" s="55" t="s">
        <v>49</v>
      </c>
      <c r="F9135" s="55">
        <v>0.27083333333333331</v>
      </c>
      <c r="G9135" s="56">
        <v>0</v>
      </c>
    </row>
    <row r="9136" spans="1:7" x14ac:dyDescent="0.3">
      <c r="A9136" s="60">
        <v>45848</v>
      </c>
      <c r="B9136" s="61" t="s">
        <v>17</v>
      </c>
      <c r="C9136" s="61" t="s">
        <v>110</v>
      </c>
      <c r="D9136" s="61" t="s">
        <v>7</v>
      </c>
      <c r="E9136" s="61" t="s">
        <v>49</v>
      </c>
      <c r="F9136" s="61">
        <v>0.29166666666666669</v>
      </c>
      <c r="G9136" s="62">
        <v>0</v>
      </c>
    </row>
    <row r="9137" spans="1:7" x14ac:dyDescent="0.3">
      <c r="A9137" s="54">
        <v>45848</v>
      </c>
      <c r="B9137" s="55" t="s">
        <v>17</v>
      </c>
      <c r="C9137" s="55" t="s">
        <v>110</v>
      </c>
      <c r="D9137" s="55" t="s">
        <v>7</v>
      </c>
      <c r="E9137" s="55" t="s">
        <v>49</v>
      </c>
      <c r="F9137" s="55">
        <v>0.3125</v>
      </c>
      <c r="G9137" s="56">
        <v>0</v>
      </c>
    </row>
    <row r="9138" spans="1:7" x14ac:dyDescent="0.3">
      <c r="A9138" s="60">
        <v>45848</v>
      </c>
      <c r="B9138" s="61" t="s">
        <v>17</v>
      </c>
      <c r="C9138" s="61" t="s">
        <v>110</v>
      </c>
      <c r="D9138" s="61" t="s">
        <v>7</v>
      </c>
      <c r="E9138" s="61" t="s">
        <v>49</v>
      </c>
      <c r="F9138" s="61">
        <v>0.33333333333333331</v>
      </c>
      <c r="G9138" s="62">
        <v>0</v>
      </c>
    </row>
    <row r="9139" spans="1:7" x14ac:dyDescent="0.3">
      <c r="A9139" s="54">
        <v>45848</v>
      </c>
      <c r="B9139" s="55" t="s">
        <v>17</v>
      </c>
      <c r="C9139" s="55" t="s">
        <v>110</v>
      </c>
      <c r="D9139" s="55" t="s">
        <v>7</v>
      </c>
      <c r="E9139" s="55" t="s">
        <v>49</v>
      </c>
      <c r="F9139" s="55">
        <v>0.35416666666666669</v>
      </c>
      <c r="G9139" s="56">
        <v>0</v>
      </c>
    </row>
    <row r="9140" spans="1:7" x14ac:dyDescent="0.3">
      <c r="A9140" s="60">
        <v>45848</v>
      </c>
      <c r="B9140" s="61" t="s">
        <v>17</v>
      </c>
      <c r="C9140" s="61" t="s">
        <v>110</v>
      </c>
      <c r="D9140" s="61" t="s">
        <v>7</v>
      </c>
      <c r="E9140" s="61" t="s">
        <v>49</v>
      </c>
      <c r="F9140" s="61">
        <v>0.375</v>
      </c>
      <c r="G9140" s="62">
        <v>0</v>
      </c>
    </row>
    <row r="9141" spans="1:7" x14ac:dyDescent="0.3">
      <c r="A9141" s="54">
        <v>45848</v>
      </c>
      <c r="B9141" s="55" t="s">
        <v>17</v>
      </c>
      <c r="C9141" s="55" t="s">
        <v>110</v>
      </c>
      <c r="D9141" s="55" t="s">
        <v>7</v>
      </c>
      <c r="E9141" s="55" t="s">
        <v>49</v>
      </c>
      <c r="F9141" s="55">
        <v>0.39583333333333331</v>
      </c>
      <c r="G9141" s="56">
        <v>0</v>
      </c>
    </row>
    <row r="9142" spans="1:7" x14ac:dyDescent="0.3">
      <c r="A9142" s="60">
        <v>45848</v>
      </c>
      <c r="B9142" s="61" t="s">
        <v>17</v>
      </c>
      <c r="C9142" s="61" t="s">
        <v>110</v>
      </c>
      <c r="D9142" s="61" t="s">
        <v>7</v>
      </c>
      <c r="E9142" s="61" t="s">
        <v>49</v>
      </c>
      <c r="F9142" s="61">
        <v>0.41666666666666669</v>
      </c>
      <c r="G9142" s="62">
        <v>0</v>
      </c>
    </row>
    <row r="9143" spans="1:7" x14ac:dyDescent="0.3">
      <c r="A9143" s="54">
        <v>45848</v>
      </c>
      <c r="B9143" s="55" t="s">
        <v>17</v>
      </c>
      <c r="C9143" s="55" t="s">
        <v>110</v>
      </c>
      <c r="D9143" s="55" t="s">
        <v>7</v>
      </c>
      <c r="E9143" s="55" t="s">
        <v>49</v>
      </c>
      <c r="F9143" s="55">
        <v>0.4375</v>
      </c>
      <c r="G9143" s="56">
        <v>0</v>
      </c>
    </row>
    <row r="9144" spans="1:7" x14ac:dyDescent="0.3">
      <c r="A9144" s="60">
        <v>45848</v>
      </c>
      <c r="B9144" s="61" t="s">
        <v>17</v>
      </c>
      <c r="C9144" s="61" t="s">
        <v>110</v>
      </c>
      <c r="D9144" s="61" t="s">
        <v>7</v>
      </c>
      <c r="E9144" s="61" t="s">
        <v>49</v>
      </c>
      <c r="F9144" s="61">
        <v>0.45833333333333331</v>
      </c>
      <c r="G9144" s="62">
        <v>0</v>
      </c>
    </row>
    <row r="9145" spans="1:7" x14ac:dyDescent="0.3">
      <c r="A9145" s="54">
        <v>45848</v>
      </c>
      <c r="B9145" s="55" t="s">
        <v>17</v>
      </c>
      <c r="C9145" s="55" t="s">
        <v>110</v>
      </c>
      <c r="D9145" s="55" t="s">
        <v>7</v>
      </c>
      <c r="E9145" s="55" t="s">
        <v>49</v>
      </c>
      <c r="F9145" s="55">
        <v>0.47916666666666669</v>
      </c>
      <c r="G9145" s="56">
        <v>0</v>
      </c>
    </row>
    <row r="9146" spans="1:7" x14ac:dyDescent="0.3">
      <c r="A9146" s="60">
        <v>45848</v>
      </c>
      <c r="B9146" s="61" t="s">
        <v>17</v>
      </c>
      <c r="C9146" s="61" t="s">
        <v>110</v>
      </c>
      <c r="D9146" s="61" t="s">
        <v>7</v>
      </c>
      <c r="E9146" s="61" t="s">
        <v>49</v>
      </c>
      <c r="F9146" s="61">
        <v>0.5</v>
      </c>
      <c r="G9146" s="62">
        <v>0</v>
      </c>
    </row>
    <row r="9147" spans="1:7" x14ac:dyDescent="0.3">
      <c r="A9147" s="54">
        <v>45848</v>
      </c>
      <c r="B9147" s="55" t="s">
        <v>17</v>
      </c>
      <c r="C9147" s="55" t="s">
        <v>110</v>
      </c>
      <c r="D9147" s="55" t="s">
        <v>7</v>
      </c>
      <c r="E9147" s="55" t="s">
        <v>49</v>
      </c>
      <c r="F9147" s="55">
        <v>0.52083333333333337</v>
      </c>
      <c r="G9147" s="56">
        <v>0</v>
      </c>
    </row>
    <row r="9148" spans="1:7" x14ac:dyDescent="0.3">
      <c r="A9148" s="60">
        <v>45848</v>
      </c>
      <c r="B9148" s="61" t="s">
        <v>17</v>
      </c>
      <c r="C9148" s="61" t="s">
        <v>110</v>
      </c>
      <c r="D9148" s="61" t="s">
        <v>7</v>
      </c>
      <c r="E9148" s="61" t="s">
        <v>49</v>
      </c>
      <c r="F9148" s="61">
        <v>0.54166666666666663</v>
      </c>
      <c r="G9148" s="62">
        <v>0</v>
      </c>
    </row>
    <row r="9149" spans="1:7" x14ac:dyDescent="0.3">
      <c r="A9149" s="54">
        <v>45848</v>
      </c>
      <c r="B9149" s="55" t="s">
        <v>17</v>
      </c>
      <c r="C9149" s="55" t="s">
        <v>110</v>
      </c>
      <c r="D9149" s="55" t="s">
        <v>7</v>
      </c>
      <c r="E9149" s="55" t="s">
        <v>49</v>
      </c>
      <c r="F9149" s="55">
        <v>0.5625</v>
      </c>
      <c r="G9149" s="56">
        <v>0</v>
      </c>
    </row>
    <row r="9150" spans="1:7" x14ac:dyDescent="0.3">
      <c r="A9150" s="60">
        <v>45848</v>
      </c>
      <c r="B9150" s="61" t="s">
        <v>17</v>
      </c>
      <c r="C9150" s="61" t="s">
        <v>110</v>
      </c>
      <c r="D9150" s="61" t="s">
        <v>7</v>
      </c>
      <c r="E9150" s="61" t="s">
        <v>49</v>
      </c>
      <c r="F9150" s="61">
        <v>0.58333333333333337</v>
      </c>
      <c r="G9150" s="62">
        <v>0</v>
      </c>
    </row>
    <row r="9151" spans="1:7" x14ac:dyDescent="0.3">
      <c r="A9151" s="54">
        <v>45848</v>
      </c>
      <c r="B9151" s="55" t="s">
        <v>17</v>
      </c>
      <c r="C9151" s="55" t="s">
        <v>110</v>
      </c>
      <c r="D9151" s="55" t="s">
        <v>7</v>
      </c>
      <c r="E9151" s="55" t="s">
        <v>49</v>
      </c>
      <c r="F9151" s="55">
        <v>0.60416666666666663</v>
      </c>
      <c r="G9151" s="56">
        <v>0</v>
      </c>
    </row>
    <row r="9152" spans="1:7" x14ac:dyDescent="0.3">
      <c r="A9152" s="60">
        <v>45848</v>
      </c>
      <c r="B9152" s="61" t="s">
        <v>17</v>
      </c>
      <c r="C9152" s="61" t="s">
        <v>110</v>
      </c>
      <c r="D9152" s="61" t="s">
        <v>7</v>
      </c>
      <c r="E9152" s="61" t="s">
        <v>49</v>
      </c>
      <c r="F9152" s="61">
        <v>0.625</v>
      </c>
      <c r="G9152" s="62">
        <v>0</v>
      </c>
    </row>
    <row r="9153" spans="1:7" x14ac:dyDescent="0.3">
      <c r="A9153" s="54">
        <v>45848</v>
      </c>
      <c r="B9153" s="55" t="s">
        <v>17</v>
      </c>
      <c r="C9153" s="55" t="s">
        <v>110</v>
      </c>
      <c r="D9153" s="55" t="s">
        <v>7</v>
      </c>
      <c r="E9153" s="55" t="s">
        <v>49</v>
      </c>
      <c r="F9153" s="55">
        <v>0.64583333333333337</v>
      </c>
      <c r="G9153" s="56">
        <v>0</v>
      </c>
    </row>
    <row r="9154" spans="1:7" x14ac:dyDescent="0.3">
      <c r="A9154" s="60">
        <v>45848</v>
      </c>
      <c r="B9154" s="61" t="s">
        <v>17</v>
      </c>
      <c r="C9154" s="61" t="s">
        <v>110</v>
      </c>
      <c r="D9154" s="61" t="s">
        <v>7</v>
      </c>
      <c r="E9154" s="61" t="s">
        <v>49</v>
      </c>
      <c r="F9154" s="61">
        <v>0.66666666666666663</v>
      </c>
      <c r="G9154" s="62">
        <v>0</v>
      </c>
    </row>
    <row r="9155" spans="1:7" x14ac:dyDescent="0.3">
      <c r="A9155" s="54">
        <v>45848</v>
      </c>
      <c r="B9155" s="55" t="s">
        <v>17</v>
      </c>
      <c r="C9155" s="55" t="s">
        <v>110</v>
      </c>
      <c r="D9155" s="55" t="s">
        <v>7</v>
      </c>
      <c r="E9155" s="55" t="s">
        <v>49</v>
      </c>
      <c r="F9155" s="55">
        <v>0.6875</v>
      </c>
      <c r="G9155" s="56">
        <v>0</v>
      </c>
    </row>
    <row r="9156" spans="1:7" x14ac:dyDescent="0.3">
      <c r="A9156" s="60">
        <v>45848</v>
      </c>
      <c r="B9156" s="61" t="s">
        <v>17</v>
      </c>
      <c r="C9156" s="61" t="s">
        <v>110</v>
      </c>
      <c r="D9156" s="61" t="s">
        <v>7</v>
      </c>
      <c r="E9156" s="61" t="s">
        <v>49</v>
      </c>
      <c r="F9156" s="61">
        <v>0.70833333333333337</v>
      </c>
      <c r="G9156" s="62">
        <v>0</v>
      </c>
    </row>
    <row r="9157" spans="1:7" x14ac:dyDescent="0.3">
      <c r="A9157" s="54">
        <v>45848</v>
      </c>
      <c r="B9157" s="55" t="s">
        <v>17</v>
      </c>
      <c r="C9157" s="55" t="s">
        <v>110</v>
      </c>
      <c r="D9157" s="55" t="s">
        <v>7</v>
      </c>
      <c r="E9157" s="55" t="s">
        <v>49</v>
      </c>
      <c r="F9157" s="55">
        <v>0.72916666666666663</v>
      </c>
      <c r="G9157" s="56">
        <v>0</v>
      </c>
    </row>
    <row r="9158" spans="1:7" x14ac:dyDescent="0.3">
      <c r="A9158" s="60">
        <v>45848</v>
      </c>
      <c r="B9158" s="61" t="s">
        <v>17</v>
      </c>
      <c r="C9158" s="61" t="s">
        <v>110</v>
      </c>
      <c r="D9158" s="61" t="s">
        <v>7</v>
      </c>
      <c r="E9158" s="61" t="s">
        <v>49</v>
      </c>
      <c r="F9158" s="61">
        <v>0.75</v>
      </c>
      <c r="G9158" s="62">
        <v>0</v>
      </c>
    </row>
    <row r="9159" spans="1:7" x14ac:dyDescent="0.3">
      <c r="A9159" s="54">
        <v>45848</v>
      </c>
      <c r="B9159" s="55" t="s">
        <v>17</v>
      </c>
      <c r="C9159" s="55" t="s">
        <v>110</v>
      </c>
      <c r="D9159" s="55" t="s">
        <v>7</v>
      </c>
      <c r="E9159" s="55" t="s">
        <v>49</v>
      </c>
      <c r="F9159" s="55">
        <v>0.77083333333333337</v>
      </c>
      <c r="G9159" s="56">
        <v>0</v>
      </c>
    </row>
    <row r="9160" spans="1:7" x14ac:dyDescent="0.3">
      <c r="A9160" s="60">
        <v>45848</v>
      </c>
      <c r="B9160" s="61" t="s">
        <v>17</v>
      </c>
      <c r="C9160" s="61" t="s">
        <v>110</v>
      </c>
      <c r="D9160" s="61" t="s">
        <v>7</v>
      </c>
      <c r="E9160" s="61" t="s">
        <v>49</v>
      </c>
      <c r="F9160" s="61">
        <v>0.79166666666666663</v>
      </c>
      <c r="G9160" s="62">
        <v>0</v>
      </c>
    </row>
    <row r="9161" spans="1:7" x14ac:dyDescent="0.3">
      <c r="A9161" s="54">
        <v>45848</v>
      </c>
      <c r="B9161" s="55" t="s">
        <v>17</v>
      </c>
      <c r="C9161" s="55" t="s">
        <v>110</v>
      </c>
      <c r="D9161" s="55" t="s">
        <v>7</v>
      </c>
      <c r="E9161" s="55" t="s">
        <v>49</v>
      </c>
      <c r="F9161" s="55">
        <v>0.8125</v>
      </c>
      <c r="G9161" s="56">
        <v>0</v>
      </c>
    </row>
    <row r="9162" spans="1:7" x14ac:dyDescent="0.3">
      <c r="A9162" s="60">
        <v>45848</v>
      </c>
      <c r="B9162" s="61" t="s">
        <v>17</v>
      </c>
      <c r="C9162" s="61" t="s">
        <v>110</v>
      </c>
      <c r="D9162" s="61" t="s">
        <v>7</v>
      </c>
      <c r="E9162" s="61" t="s">
        <v>49</v>
      </c>
      <c r="F9162" s="61">
        <v>0.83333333333333337</v>
      </c>
      <c r="G9162" s="62">
        <v>0</v>
      </c>
    </row>
    <row r="9163" spans="1:7" x14ac:dyDescent="0.3">
      <c r="A9163" s="54">
        <v>45848</v>
      </c>
      <c r="B9163" s="55" t="s">
        <v>17</v>
      </c>
      <c r="C9163" s="55" t="s">
        <v>110</v>
      </c>
      <c r="D9163" s="55" t="s">
        <v>7</v>
      </c>
      <c r="E9163" s="55" t="s">
        <v>49</v>
      </c>
      <c r="F9163" s="55">
        <v>0.85416666666666663</v>
      </c>
      <c r="G9163" s="56">
        <v>0</v>
      </c>
    </row>
    <row r="9164" spans="1:7" x14ac:dyDescent="0.3">
      <c r="A9164" s="60">
        <v>45848</v>
      </c>
      <c r="B9164" s="61" t="s">
        <v>17</v>
      </c>
      <c r="C9164" s="61" t="s">
        <v>110</v>
      </c>
      <c r="D9164" s="61" t="s">
        <v>7</v>
      </c>
      <c r="E9164" s="61" t="s">
        <v>49</v>
      </c>
      <c r="F9164" s="61">
        <v>0.875</v>
      </c>
      <c r="G9164" s="62">
        <v>0</v>
      </c>
    </row>
    <row r="9165" spans="1:7" x14ac:dyDescent="0.3">
      <c r="A9165" s="54">
        <v>45848</v>
      </c>
      <c r="B9165" s="55" t="s">
        <v>17</v>
      </c>
      <c r="C9165" s="55" t="s">
        <v>110</v>
      </c>
      <c r="D9165" s="55" t="s">
        <v>7</v>
      </c>
      <c r="E9165" s="55" t="s">
        <v>49</v>
      </c>
      <c r="F9165" s="55">
        <v>0.89583333333333337</v>
      </c>
      <c r="G9165" s="56">
        <v>0</v>
      </c>
    </row>
    <row r="9166" spans="1:7" x14ac:dyDescent="0.3">
      <c r="A9166" s="60">
        <v>45848</v>
      </c>
      <c r="B9166" s="61" t="s">
        <v>17</v>
      </c>
      <c r="C9166" s="61" t="s">
        <v>110</v>
      </c>
      <c r="D9166" s="61" t="s">
        <v>7</v>
      </c>
      <c r="E9166" s="61" t="s">
        <v>49</v>
      </c>
      <c r="F9166" s="61">
        <v>0.91666666666666663</v>
      </c>
      <c r="G9166" s="62">
        <v>0</v>
      </c>
    </row>
    <row r="9167" spans="1:7" x14ac:dyDescent="0.3">
      <c r="A9167" s="54">
        <v>45848</v>
      </c>
      <c r="B9167" s="55" t="s">
        <v>17</v>
      </c>
      <c r="C9167" s="55" t="s">
        <v>110</v>
      </c>
      <c r="D9167" s="55" t="s">
        <v>7</v>
      </c>
      <c r="E9167" s="55" t="s">
        <v>49</v>
      </c>
      <c r="F9167" s="55">
        <v>0.9375</v>
      </c>
      <c r="G9167" s="56">
        <v>0</v>
      </c>
    </row>
    <row r="9168" spans="1:7" x14ac:dyDescent="0.3">
      <c r="A9168" s="60">
        <v>45848</v>
      </c>
      <c r="B9168" s="61" t="s">
        <v>17</v>
      </c>
      <c r="C9168" s="61" t="s">
        <v>110</v>
      </c>
      <c r="D9168" s="61" t="s">
        <v>7</v>
      </c>
      <c r="E9168" s="61" t="s">
        <v>49</v>
      </c>
      <c r="F9168" s="61">
        <v>0.95833333333333337</v>
      </c>
      <c r="G9168" s="62">
        <v>0</v>
      </c>
    </row>
    <row r="9169" spans="1:7" x14ac:dyDescent="0.3">
      <c r="A9169" s="54">
        <v>45848</v>
      </c>
      <c r="B9169" s="55" t="s">
        <v>17</v>
      </c>
      <c r="C9169" s="55" t="s">
        <v>110</v>
      </c>
      <c r="D9169" s="55" t="s">
        <v>7</v>
      </c>
      <c r="E9169" s="55" t="s">
        <v>49</v>
      </c>
      <c r="F9169" s="55">
        <v>0.97916666666666663</v>
      </c>
      <c r="G9169" s="56">
        <v>0</v>
      </c>
    </row>
    <row r="9170" spans="1:7" x14ac:dyDescent="0.3">
      <c r="A9170" s="60">
        <v>45849</v>
      </c>
      <c r="B9170" s="61" t="s">
        <v>17</v>
      </c>
      <c r="C9170" s="61" t="s">
        <v>110</v>
      </c>
      <c r="D9170" s="61" t="s">
        <v>7</v>
      </c>
      <c r="E9170" s="61" t="s">
        <v>49</v>
      </c>
      <c r="F9170" s="61">
        <v>0</v>
      </c>
      <c r="G9170" s="62">
        <v>0</v>
      </c>
    </row>
    <row r="9171" spans="1:7" x14ac:dyDescent="0.3">
      <c r="A9171" s="54">
        <v>45849</v>
      </c>
      <c r="B9171" s="55" t="s">
        <v>17</v>
      </c>
      <c r="C9171" s="55" t="s">
        <v>110</v>
      </c>
      <c r="D9171" s="55" t="s">
        <v>8</v>
      </c>
      <c r="E9171" s="55" t="s">
        <v>48</v>
      </c>
      <c r="F9171" s="55">
        <v>2.0833333333333329E-2</v>
      </c>
      <c r="G9171" s="56" cm="1">
        <f t="array" ref="G9171:G9218">IF(LOAD_RESULTS!$C$3 = "MENU",ABS(_xlfn.IFS(AND(PER_MONTH!$B9123="January",PER_MONTH!$E9123="Working Day"),Table3[Jan_WD],AND(PER_MONTH!$B9123="January",PER_MONTH!$E9123="Non-Working Day"),Table3[Jan_NWD],AND(PER_MONTH!$B9123="February",PER_MONTH!$E9123="Working Day"),Table3[Feb_WD],AND(PER_MONTH!$B9123="February",PER_MONTH!$E9123="Non-Working Day"),Table3[Feb_NWD], AND(PER_MONTH!$B9123 = "March", PER_MONTH!$E9123 = "Working Day"), Table3[Mar_WD],  AND(PER_MONTH!$B9123 = "March", PER_MONTH!$E9123 = "Non-Working Day"), Table3[Mar_NWD], AND(PER_MONTH!$B9123 = "April", PER_MONTH!$E9123 = "Working Day"), Table3[Apr_WD], AND(PER_MONTH!$B9123 = "April", PER_MONTH!$E9123 = "Non-Working Day"), Table3[Apr_NWD], AND(PER_MONTH!$B9123 = "May", PER_MONTH!$E9123 = "Working Day"), Table3[May_WD], AND(PER_MONTH!$B9123 = "May", PER_MONTH!$E9123 = "Non-Working Day"), Table3[May_NWD], AND(PER_MONTH!$B9123 = "June", PER_MONTH!$E9123 = "Working Day"), Table3[Jun_WD], AND(PER_MONTH!$B9123 = "June", PER_MONTH!$E9123 = "Non-Working Day"), Table3[Jun_NWD], AND(PER_MONTH!$B9123 = "July", PER_MONTH!$E9123 = "Working Day"), Table3[Jul_WD], AND(PER_MONTH!$B9123 = "July", PER_MONTH!$E9123 = "Non-Working Day"), Table3[Jul_NWD], AND(PER_MONTH!$B9123 = "August", PER_MONTH!$E9123 = "Working Day"), Table3[Aug_WD], AND(PER_MONTH!$B9123 = "August", PER_MONTH!$E9123 = "Non-Working Day"), Table3[Aug_NWD], AND(PER_MONTH!$B9123 = "September", PER_MONTH!$E9123 = "Working Day"), Table3[Sep_WD], AND(PER_MONTH!$B9123 = "September", PER_MONTH!$E9123 = "Non-Working Day"), Table3[Sep_NWD], AND(PER_MONTH!$B9123 = "October", PER_MONTH!$E9123 = "Working Day"), Table3[Oct_WD], AND(PER_MONTH!$B9123 = "October", PER_MONTH!$E9123 = "Non-Working Day"), Table3[Oct_NWD], AND(PER_MONTH!$B9123 = "November", PER_MONTH!$E9123 = "Working Day"), Table3[Nov_WD], AND(PER_MONTH!$B9123 = "November", PER_MONTH!$E9123 = "Non-Working Day"), Table3[Nov_NWD], AND(PER_MONTH!$B9123 = "December", PER_MONTH!$E9123 = "Working Day"), Table3[Dec_WD], AND(PER_MONTH!$B9123 = "December", PER_MONTH!$E9123 = "Non-Working Day"), Table3[Dec_NWD])),_xlfn.IFS(AND(PER_MONTH!$B9123="January",PER_MONTH!$E9123="Working Day"),Table3[Jan_WD],AND(PER_MONTH!$B9123="January",PER_MONTH!$E9123="Non-Working Day"),Table3[Jan_NWD],AND(PER_MONTH!$B9123="February",PER_MONTH!$E9123="Working Day"),Table3[Feb_WD],AND(PER_MONTH!$B9123="February",PER_MONTH!$E9123="Non-Working Day"),Table3[Feb_NWD], AND(PER_MONTH!$B9123 = "March", PER_MONTH!$E9123 = "Working Day"), Table3[Mar_WD],  AND(PER_MONTH!$B9123 = "March", PER_MONTH!$E9123 = "Non-Working Day"), Table3[Mar_NWD], AND(PER_MONTH!$B9123 = "April", PER_MONTH!$E9123 = "Working Day"), Table3[Apr_WD], AND(PER_MONTH!$B9123 = "April", PER_MONTH!$E9123 = "Non-Working Day"), Table3[Apr_NWD], AND(PER_MONTH!$B9123 = "May", PER_MONTH!$E9123 = "Working Day"), Table3[May_WD], AND(PER_MONTH!$B9123 = "May", PER_MONTH!$E9123 = "Non-Working Day"), Table3[May_NWD], AND(PER_MONTH!$B9123 = "June", PER_MONTH!$E9123 = "Working Day"), Table3[Jun_WD], AND(PER_MONTH!$B9123 = "June", PER_MONTH!$E9123 = "Non-Working Day"), Table3[Jun_NWD], AND(PER_MONTH!$B9123 = "July", PER_MONTH!$E9123 = "Working Day"), Table3[Jul_WD], AND(PER_MONTH!$B9123 = "July", PER_MONTH!$E9123 = "Non-Working Day"), Table3[Jul_NWD], AND(PER_MONTH!$B9123 = "August", PER_MONTH!$E9123 = "Working Day"), Table3[Aug_WD], AND(PER_MONTH!$B9123 = "August", PER_MONTH!$E9123 = "Non-Working Day"), Table3[Aug_NWD], AND(PER_MONTH!$B9123 = "September", PER_MONTH!$E9123 = "Working Day"), Table3[Sep_WD], AND(PER_MONTH!$B9123 = "September", PER_MONTH!$E9123 = "Non-Working Day"), Table3[Sep_NWD], AND(PER_MONTH!$B9123 = "October", PER_MONTH!$E9123 = "Working Day"), Table3[Oct_WD], AND(PER_MONTH!$B9123 = "October", PER_MONTH!$E9123 = "Non-Working Day"), Table3[Oct_NWD], AND(PER_MONTH!$B9123 = "November", PER_MONTH!$E9123 = "Working Day"), Table3[Nov_WD], AND(PER_MONTH!$B9123 = "November", PER_MONTH!$E9123 = "Non-Working Day"), Table3[Nov_NWD], AND(PER_MONTH!$B9123 = "December", PER_MONTH!$E9123 = "Working Day"), Table3[Dec_WD], AND(PER_MONTH!$B9123 = "December", PER_MONTH!$E9123 = "Non-Working Day"), Table3[Dec_NWD]))</f>
        <v>0</v>
      </c>
    </row>
    <row r="9172" spans="1:7" x14ac:dyDescent="0.3">
      <c r="A9172" s="60">
        <v>45849</v>
      </c>
      <c r="B9172" s="61" t="s">
        <v>17</v>
      </c>
      <c r="C9172" s="61" t="s">
        <v>110</v>
      </c>
      <c r="D9172" s="61" t="s">
        <v>8</v>
      </c>
      <c r="E9172" s="61" t="s">
        <v>48</v>
      </c>
      <c r="F9172" s="61">
        <v>4.1666666666666657E-2</v>
      </c>
      <c r="G9172" s="62">
        <v>0</v>
      </c>
    </row>
    <row r="9173" spans="1:7" x14ac:dyDescent="0.3">
      <c r="A9173" s="54">
        <v>45849</v>
      </c>
      <c r="B9173" s="55" t="s">
        <v>17</v>
      </c>
      <c r="C9173" s="55" t="s">
        <v>110</v>
      </c>
      <c r="D9173" s="55" t="s">
        <v>8</v>
      </c>
      <c r="E9173" s="55" t="s">
        <v>48</v>
      </c>
      <c r="F9173" s="55">
        <v>6.25E-2</v>
      </c>
      <c r="G9173" s="56">
        <v>0</v>
      </c>
    </row>
    <row r="9174" spans="1:7" x14ac:dyDescent="0.3">
      <c r="A9174" s="60">
        <v>45849</v>
      </c>
      <c r="B9174" s="61" t="s">
        <v>17</v>
      </c>
      <c r="C9174" s="61" t="s">
        <v>110</v>
      </c>
      <c r="D9174" s="61" t="s">
        <v>8</v>
      </c>
      <c r="E9174" s="61" t="s">
        <v>48</v>
      </c>
      <c r="F9174" s="61">
        <v>8.3333333333333329E-2</v>
      </c>
      <c r="G9174" s="62">
        <v>0</v>
      </c>
    </row>
    <row r="9175" spans="1:7" x14ac:dyDescent="0.3">
      <c r="A9175" s="54">
        <v>45849</v>
      </c>
      <c r="B9175" s="55" t="s">
        <v>17</v>
      </c>
      <c r="C9175" s="55" t="s">
        <v>110</v>
      </c>
      <c r="D9175" s="55" t="s">
        <v>8</v>
      </c>
      <c r="E9175" s="55" t="s">
        <v>48</v>
      </c>
      <c r="F9175" s="55">
        <v>0.1041666666666667</v>
      </c>
      <c r="G9175" s="56">
        <v>0</v>
      </c>
    </row>
    <row r="9176" spans="1:7" x14ac:dyDescent="0.3">
      <c r="A9176" s="60">
        <v>45849</v>
      </c>
      <c r="B9176" s="61" t="s">
        <v>17</v>
      </c>
      <c r="C9176" s="61" t="s">
        <v>110</v>
      </c>
      <c r="D9176" s="61" t="s">
        <v>8</v>
      </c>
      <c r="E9176" s="61" t="s">
        <v>48</v>
      </c>
      <c r="F9176" s="61">
        <v>0.125</v>
      </c>
      <c r="G9176" s="62">
        <v>0</v>
      </c>
    </row>
    <row r="9177" spans="1:7" x14ac:dyDescent="0.3">
      <c r="A9177" s="54">
        <v>45849</v>
      </c>
      <c r="B9177" s="55" t="s">
        <v>17</v>
      </c>
      <c r="C9177" s="55" t="s">
        <v>110</v>
      </c>
      <c r="D9177" s="55" t="s">
        <v>8</v>
      </c>
      <c r="E9177" s="55" t="s">
        <v>48</v>
      </c>
      <c r="F9177" s="55">
        <v>0.14583333333333329</v>
      </c>
      <c r="G9177" s="56">
        <v>0</v>
      </c>
    </row>
    <row r="9178" spans="1:7" x14ac:dyDescent="0.3">
      <c r="A9178" s="60">
        <v>45849</v>
      </c>
      <c r="B9178" s="61" t="s">
        <v>17</v>
      </c>
      <c r="C9178" s="61" t="s">
        <v>110</v>
      </c>
      <c r="D9178" s="61" t="s">
        <v>8</v>
      </c>
      <c r="E9178" s="61" t="s">
        <v>48</v>
      </c>
      <c r="F9178" s="61">
        <v>0.16666666666666671</v>
      </c>
      <c r="G9178" s="62">
        <v>0</v>
      </c>
    </row>
    <row r="9179" spans="1:7" x14ac:dyDescent="0.3">
      <c r="A9179" s="54">
        <v>45849</v>
      </c>
      <c r="B9179" s="55" t="s">
        <v>17</v>
      </c>
      <c r="C9179" s="55" t="s">
        <v>110</v>
      </c>
      <c r="D9179" s="55" t="s">
        <v>8</v>
      </c>
      <c r="E9179" s="55" t="s">
        <v>48</v>
      </c>
      <c r="F9179" s="55">
        <v>0.1875</v>
      </c>
      <c r="G9179" s="56">
        <v>0</v>
      </c>
    </row>
    <row r="9180" spans="1:7" x14ac:dyDescent="0.3">
      <c r="A9180" s="60">
        <v>45849</v>
      </c>
      <c r="B9180" s="61" t="s">
        <v>17</v>
      </c>
      <c r="C9180" s="61" t="s">
        <v>110</v>
      </c>
      <c r="D9180" s="61" t="s">
        <v>8</v>
      </c>
      <c r="E9180" s="61" t="s">
        <v>48</v>
      </c>
      <c r="F9180" s="61">
        <v>0.20833333333333329</v>
      </c>
      <c r="G9180" s="62">
        <v>0</v>
      </c>
    </row>
    <row r="9181" spans="1:7" x14ac:dyDescent="0.3">
      <c r="A9181" s="54">
        <v>45849</v>
      </c>
      <c r="B9181" s="55" t="s">
        <v>17</v>
      </c>
      <c r="C9181" s="55" t="s">
        <v>110</v>
      </c>
      <c r="D9181" s="55" t="s">
        <v>8</v>
      </c>
      <c r="E9181" s="55" t="s">
        <v>48</v>
      </c>
      <c r="F9181" s="55">
        <v>0.22916666666666671</v>
      </c>
      <c r="G9181" s="56">
        <v>0</v>
      </c>
    </row>
    <row r="9182" spans="1:7" x14ac:dyDescent="0.3">
      <c r="A9182" s="60">
        <v>45849</v>
      </c>
      <c r="B9182" s="61" t="s">
        <v>17</v>
      </c>
      <c r="C9182" s="61" t="s">
        <v>110</v>
      </c>
      <c r="D9182" s="61" t="s">
        <v>8</v>
      </c>
      <c r="E9182" s="61" t="s">
        <v>48</v>
      </c>
      <c r="F9182" s="61">
        <v>0.25</v>
      </c>
      <c r="G9182" s="62">
        <v>0</v>
      </c>
    </row>
    <row r="9183" spans="1:7" x14ac:dyDescent="0.3">
      <c r="A9183" s="54">
        <v>45849</v>
      </c>
      <c r="B9183" s="55" t="s">
        <v>17</v>
      </c>
      <c r="C9183" s="55" t="s">
        <v>110</v>
      </c>
      <c r="D9183" s="55" t="s">
        <v>8</v>
      </c>
      <c r="E9183" s="55" t="s">
        <v>48</v>
      </c>
      <c r="F9183" s="55">
        <v>0.27083333333333331</v>
      </c>
      <c r="G9183" s="56">
        <v>0</v>
      </c>
    </row>
    <row r="9184" spans="1:7" x14ac:dyDescent="0.3">
      <c r="A9184" s="60">
        <v>45849</v>
      </c>
      <c r="B9184" s="61" t="s">
        <v>17</v>
      </c>
      <c r="C9184" s="61" t="s">
        <v>110</v>
      </c>
      <c r="D9184" s="61" t="s">
        <v>8</v>
      </c>
      <c r="E9184" s="61" t="s">
        <v>48</v>
      </c>
      <c r="F9184" s="61">
        <v>0.29166666666666669</v>
      </c>
      <c r="G9184" s="62">
        <v>0</v>
      </c>
    </row>
    <row r="9185" spans="1:7" x14ac:dyDescent="0.3">
      <c r="A9185" s="54">
        <v>45849</v>
      </c>
      <c r="B9185" s="55" t="s">
        <v>17</v>
      </c>
      <c r="C9185" s="55" t="s">
        <v>110</v>
      </c>
      <c r="D9185" s="55" t="s">
        <v>8</v>
      </c>
      <c r="E9185" s="55" t="s">
        <v>48</v>
      </c>
      <c r="F9185" s="55">
        <v>0.3125</v>
      </c>
      <c r="G9185" s="56">
        <v>0</v>
      </c>
    </row>
    <row r="9186" spans="1:7" x14ac:dyDescent="0.3">
      <c r="A9186" s="60">
        <v>45849</v>
      </c>
      <c r="B9186" s="61" t="s">
        <v>17</v>
      </c>
      <c r="C9186" s="61" t="s">
        <v>110</v>
      </c>
      <c r="D9186" s="61" t="s">
        <v>8</v>
      </c>
      <c r="E9186" s="61" t="s">
        <v>48</v>
      </c>
      <c r="F9186" s="61">
        <v>0.33333333333333331</v>
      </c>
      <c r="G9186" s="62">
        <v>0</v>
      </c>
    </row>
    <row r="9187" spans="1:7" x14ac:dyDescent="0.3">
      <c r="A9187" s="54">
        <v>45849</v>
      </c>
      <c r="B9187" s="55" t="s">
        <v>17</v>
      </c>
      <c r="C9187" s="55" t="s">
        <v>110</v>
      </c>
      <c r="D9187" s="55" t="s">
        <v>8</v>
      </c>
      <c r="E9187" s="55" t="s">
        <v>48</v>
      </c>
      <c r="F9187" s="55">
        <v>0.35416666666666669</v>
      </c>
      <c r="G9187" s="56">
        <v>0</v>
      </c>
    </row>
    <row r="9188" spans="1:7" x14ac:dyDescent="0.3">
      <c r="A9188" s="60">
        <v>45849</v>
      </c>
      <c r="B9188" s="61" t="s">
        <v>17</v>
      </c>
      <c r="C9188" s="61" t="s">
        <v>110</v>
      </c>
      <c r="D9188" s="61" t="s">
        <v>8</v>
      </c>
      <c r="E9188" s="61" t="s">
        <v>48</v>
      </c>
      <c r="F9188" s="61">
        <v>0.375</v>
      </c>
      <c r="G9188" s="62">
        <v>0</v>
      </c>
    </row>
    <row r="9189" spans="1:7" x14ac:dyDescent="0.3">
      <c r="A9189" s="54">
        <v>45849</v>
      </c>
      <c r="B9189" s="55" t="s">
        <v>17</v>
      </c>
      <c r="C9189" s="55" t="s">
        <v>110</v>
      </c>
      <c r="D9189" s="55" t="s">
        <v>8</v>
      </c>
      <c r="E9189" s="55" t="s">
        <v>48</v>
      </c>
      <c r="F9189" s="55">
        <v>0.39583333333333331</v>
      </c>
      <c r="G9189" s="56">
        <v>0</v>
      </c>
    </row>
    <row r="9190" spans="1:7" x14ac:dyDescent="0.3">
      <c r="A9190" s="60">
        <v>45849</v>
      </c>
      <c r="B9190" s="61" t="s">
        <v>17</v>
      </c>
      <c r="C9190" s="61" t="s">
        <v>110</v>
      </c>
      <c r="D9190" s="61" t="s">
        <v>8</v>
      </c>
      <c r="E9190" s="61" t="s">
        <v>48</v>
      </c>
      <c r="F9190" s="61">
        <v>0.41666666666666669</v>
      </c>
      <c r="G9190" s="62">
        <v>0</v>
      </c>
    </row>
    <row r="9191" spans="1:7" x14ac:dyDescent="0.3">
      <c r="A9191" s="54">
        <v>45849</v>
      </c>
      <c r="B9191" s="55" t="s">
        <v>17</v>
      </c>
      <c r="C9191" s="55" t="s">
        <v>110</v>
      </c>
      <c r="D9191" s="55" t="s">
        <v>8</v>
      </c>
      <c r="E9191" s="55" t="s">
        <v>48</v>
      </c>
      <c r="F9191" s="55">
        <v>0.4375</v>
      </c>
      <c r="G9191" s="56">
        <v>0</v>
      </c>
    </row>
    <row r="9192" spans="1:7" x14ac:dyDescent="0.3">
      <c r="A9192" s="60">
        <v>45849</v>
      </c>
      <c r="B9192" s="61" t="s">
        <v>17</v>
      </c>
      <c r="C9192" s="61" t="s">
        <v>110</v>
      </c>
      <c r="D9192" s="61" t="s">
        <v>8</v>
      </c>
      <c r="E9192" s="61" t="s">
        <v>48</v>
      </c>
      <c r="F9192" s="61">
        <v>0.45833333333333331</v>
      </c>
      <c r="G9192" s="62">
        <v>0</v>
      </c>
    </row>
    <row r="9193" spans="1:7" x14ac:dyDescent="0.3">
      <c r="A9193" s="54">
        <v>45849</v>
      </c>
      <c r="B9193" s="55" t="s">
        <v>17</v>
      </c>
      <c r="C9193" s="55" t="s">
        <v>110</v>
      </c>
      <c r="D9193" s="55" t="s">
        <v>8</v>
      </c>
      <c r="E9193" s="55" t="s">
        <v>48</v>
      </c>
      <c r="F9193" s="55">
        <v>0.47916666666666669</v>
      </c>
      <c r="G9193" s="56">
        <v>0</v>
      </c>
    </row>
    <row r="9194" spans="1:7" x14ac:dyDescent="0.3">
      <c r="A9194" s="60">
        <v>45849</v>
      </c>
      <c r="B9194" s="61" t="s">
        <v>17</v>
      </c>
      <c r="C9194" s="61" t="s">
        <v>110</v>
      </c>
      <c r="D9194" s="61" t="s">
        <v>8</v>
      </c>
      <c r="E9194" s="61" t="s">
        <v>48</v>
      </c>
      <c r="F9194" s="61">
        <v>0.5</v>
      </c>
      <c r="G9194" s="62">
        <v>0</v>
      </c>
    </row>
    <row r="9195" spans="1:7" x14ac:dyDescent="0.3">
      <c r="A9195" s="54">
        <v>45849</v>
      </c>
      <c r="B9195" s="55" t="s">
        <v>17</v>
      </c>
      <c r="C9195" s="55" t="s">
        <v>110</v>
      </c>
      <c r="D9195" s="55" t="s">
        <v>8</v>
      </c>
      <c r="E9195" s="55" t="s">
        <v>48</v>
      </c>
      <c r="F9195" s="55">
        <v>0.52083333333333337</v>
      </c>
      <c r="G9195" s="56">
        <v>0</v>
      </c>
    </row>
    <row r="9196" spans="1:7" x14ac:dyDescent="0.3">
      <c r="A9196" s="60">
        <v>45849</v>
      </c>
      <c r="B9196" s="61" t="s">
        <v>17</v>
      </c>
      <c r="C9196" s="61" t="s">
        <v>110</v>
      </c>
      <c r="D9196" s="61" t="s">
        <v>8</v>
      </c>
      <c r="E9196" s="61" t="s">
        <v>48</v>
      </c>
      <c r="F9196" s="61">
        <v>0.54166666666666663</v>
      </c>
      <c r="G9196" s="62">
        <v>0</v>
      </c>
    </row>
    <row r="9197" spans="1:7" x14ac:dyDescent="0.3">
      <c r="A9197" s="54">
        <v>45849</v>
      </c>
      <c r="B9197" s="55" t="s">
        <v>17</v>
      </c>
      <c r="C9197" s="55" t="s">
        <v>110</v>
      </c>
      <c r="D9197" s="55" t="s">
        <v>8</v>
      </c>
      <c r="E9197" s="55" t="s">
        <v>48</v>
      </c>
      <c r="F9197" s="55">
        <v>0.5625</v>
      </c>
      <c r="G9197" s="56">
        <v>0</v>
      </c>
    </row>
    <row r="9198" spans="1:7" x14ac:dyDescent="0.3">
      <c r="A9198" s="60">
        <v>45849</v>
      </c>
      <c r="B9198" s="61" t="s">
        <v>17</v>
      </c>
      <c r="C9198" s="61" t="s">
        <v>110</v>
      </c>
      <c r="D9198" s="61" t="s">
        <v>8</v>
      </c>
      <c r="E9198" s="61" t="s">
        <v>48</v>
      </c>
      <c r="F9198" s="61">
        <v>0.58333333333333337</v>
      </c>
      <c r="G9198" s="62">
        <v>0</v>
      </c>
    </row>
    <row r="9199" spans="1:7" x14ac:dyDescent="0.3">
      <c r="A9199" s="54">
        <v>45849</v>
      </c>
      <c r="B9199" s="55" t="s">
        <v>17</v>
      </c>
      <c r="C9199" s="55" t="s">
        <v>110</v>
      </c>
      <c r="D9199" s="55" t="s">
        <v>8</v>
      </c>
      <c r="E9199" s="55" t="s">
        <v>48</v>
      </c>
      <c r="F9199" s="55">
        <v>0.60416666666666663</v>
      </c>
      <c r="G9199" s="56">
        <v>0</v>
      </c>
    </row>
    <row r="9200" spans="1:7" x14ac:dyDescent="0.3">
      <c r="A9200" s="60">
        <v>45849</v>
      </c>
      <c r="B9200" s="61" t="s">
        <v>17</v>
      </c>
      <c r="C9200" s="61" t="s">
        <v>110</v>
      </c>
      <c r="D9200" s="61" t="s">
        <v>8</v>
      </c>
      <c r="E9200" s="61" t="s">
        <v>48</v>
      </c>
      <c r="F9200" s="61">
        <v>0.625</v>
      </c>
      <c r="G9200" s="62">
        <v>0</v>
      </c>
    </row>
    <row r="9201" spans="1:7" x14ac:dyDescent="0.3">
      <c r="A9201" s="54">
        <v>45849</v>
      </c>
      <c r="B9201" s="55" t="s">
        <v>17</v>
      </c>
      <c r="C9201" s="55" t="s">
        <v>110</v>
      </c>
      <c r="D9201" s="55" t="s">
        <v>8</v>
      </c>
      <c r="E9201" s="55" t="s">
        <v>48</v>
      </c>
      <c r="F9201" s="55">
        <v>0.64583333333333337</v>
      </c>
      <c r="G9201" s="56">
        <v>0</v>
      </c>
    </row>
    <row r="9202" spans="1:7" x14ac:dyDescent="0.3">
      <c r="A9202" s="60">
        <v>45849</v>
      </c>
      <c r="B9202" s="61" t="s">
        <v>17</v>
      </c>
      <c r="C9202" s="61" t="s">
        <v>110</v>
      </c>
      <c r="D9202" s="61" t="s">
        <v>8</v>
      </c>
      <c r="E9202" s="61" t="s">
        <v>48</v>
      </c>
      <c r="F9202" s="61">
        <v>0.66666666666666663</v>
      </c>
      <c r="G9202" s="62">
        <v>0</v>
      </c>
    </row>
    <row r="9203" spans="1:7" x14ac:dyDescent="0.3">
      <c r="A9203" s="54">
        <v>45849</v>
      </c>
      <c r="B9203" s="55" t="s">
        <v>17</v>
      </c>
      <c r="C9203" s="55" t="s">
        <v>110</v>
      </c>
      <c r="D9203" s="55" t="s">
        <v>8</v>
      </c>
      <c r="E9203" s="55" t="s">
        <v>48</v>
      </c>
      <c r="F9203" s="55">
        <v>0.6875</v>
      </c>
      <c r="G9203" s="56">
        <v>0</v>
      </c>
    </row>
    <row r="9204" spans="1:7" x14ac:dyDescent="0.3">
      <c r="A9204" s="60">
        <v>45849</v>
      </c>
      <c r="B9204" s="61" t="s">
        <v>17</v>
      </c>
      <c r="C9204" s="61" t="s">
        <v>110</v>
      </c>
      <c r="D9204" s="61" t="s">
        <v>8</v>
      </c>
      <c r="E9204" s="61" t="s">
        <v>48</v>
      </c>
      <c r="F9204" s="61">
        <v>0.70833333333333337</v>
      </c>
      <c r="G9204" s="62">
        <v>0</v>
      </c>
    </row>
    <row r="9205" spans="1:7" x14ac:dyDescent="0.3">
      <c r="A9205" s="54">
        <v>45849</v>
      </c>
      <c r="B9205" s="55" t="s">
        <v>17</v>
      </c>
      <c r="C9205" s="55" t="s">
        <v>110</v>
      </c>
      <c r="D9205" s="55" t="s">
        <v>8</v>
      </c>
      <c r="E9205" s="55" t="s">
        <v>48</v>
      </c>
      <c r="F9205" s="55">
        <v>0.72916666666666663</v>
      </c>
      <c r="G9205" s="56">
        <v>0</v>
      </c>
    </row>
    <row r="9206" spans="1:7" x14ac:dyDescent="0.3">
      <c r="A9206" s="60">
        <v>45849</v>
      </c>
      <c r="B9206" s="61" t="s">
        <v>17</v>
      </c>
      <c r="C9206" s="61" t="s">
        <v>110</v>
      </c>
      <c r="D9206" s="61" t="s">
        <v>8</v>
      </c>
      <c r="E9206" s="61" t="s">
        <v>48</v>
      </c>
      <c r="F9206" s="61">
        <v>0.75</v>
      </c>
      <c r="G9206" s="62">
        <v>0</v>
      </c>
    </row>
    <row r="9207" spans="1:7" x14ac:dyDescent="0.3">
      <c r="A9207" s="54">
        <v>45849</v>
      </c>
      <c r="B9207" s="55" t="s">
        <v>17</v>
      </c>
      <c r="C9207" s="55" t="s">
        <v>110</v>
      </c>
      <c r="D9207" s="55" t="s">
        <v>8</v>
      </c>
      <c r="E9207" s="55" t="s">
        <v>48</v>
      </c>
      <c r="F9207" s="55">
        <v>0.77083333333333337</v>
      </c>
      <c r="G9207" s="56">
        <v>0</v>
      </c>
    </row>
    <row r="9208" spans="1:7" x14ac:dyDescent="0.3">
      <c r="A9208" s="60">
        <v>45849</v>
      </c>
      <c r="B9208" s="61" t="s">
        <v>17</v>
      </c>
      <c r="C9208" s="61" t="s">
        <v>110</v>
      </c>
      <c r="D9208" s="61" t="s">
        <v>8</v>
      </c>
      <c r="E9208" s="61" t="s">
        <v>48</v>
      </c>
      <c r="F9208" s="61">
        <v>0.79166666666666663</v>
      </c>
      <c r="G9208" s="62">
        <v>0</v>
      </c>
    </row>
    <row r="9209" spans="1:7" x14ac:dyDescent="0.3">
      <c r="A9209" s="54">
        <v>45849</v>
      </c>
      <c r="B9209" s="55" t="s">
        <v>17</v>
      </c>
      <c r="C9209" s="55" t="s">
        <v>110</v>
      </c>
      <c r="D9209" s="55" t="s">
        <v>8</v>
      </c>
      <c r="E9209" s="55" t="s">
        <v>48</v>
      </c>
      <c r="F9209" s="55">
        <v>0.8125</v>
      </c>
      <c r="G9209" s="56">
        <v>0</v>
      </c>
    </row>
    <row r="9210" spans="1:7" x14ac:dyDescent="0.3">
      <c r="A9210" s="60">
        <v>45849</v>
      </c>
      <c r="B9210" s="61" t="s">
        <v>17</v>
      </c>
      <c r="C9210" s="61" t="s">
        <v>110</v>
      </c>
      <c r="D9210" s="61" t="s">
        <v>8</v>
      </c>
      <c r="E9210" s="61" t="s">
        <v>48</v>
      </c>
      <c r="F9210" s="61">
        <v>0.83333333333333337</v>
      </c>
      <c r="G9210" s="62">
        <v>0</v>
      </c>
    </row>
    <row r="9211" spans="1:7" x14ac:dyDescent="0.3">
      <c r="A9211" s="54">
        <v>45849</v>
      </c>
      <c r="B9211" s="55" t="s">
        <v>17</v>
      </c>
      <c r="C9211" s="55" t="s">
        <v>110</v>
      </c>
      <c r="D9211" s="55" t="s">
        <v>8</v>
      </c>
      <c r="E9211" s="55" t="s">
        <v>48</v>
      </c>
      <c r="F9211" s="55">
        <v>0.85416666666666663</v>
      </c>
      <c r="G9211" s="56">
        <v>0</v>
      </c>
    </row>
    <row r="9212" spans="1:7" x14ac:dyDescent="0.3">
      <c r="A9212" s="60">
        <v>45849</v>
      </c>
      <c r="B9212" s="61" t="s">
        <v>17</v>
      </c>
      <c r="C9212" s="61" t="s">
        <v>110</v>
      </c>
      <c r="D9212" s="61" t="s">
        <v>8</v>
      </c>
      <c r="E9212" s="61" t="s">
        <v>48</v>
      </c>
      <c r="F9212" s="61">
        <v>0.875</v>
      </c>
      <c r="G9212" s="62">
        <v>0</v>
      </c>
    </row>
    <row r="9213" spans="1:7" x14ac:dyDescent="0.3">
      <c r="A9213" s="54">
        <v>45849</v>
      </c>
      <c r="B9213" s="55" t="s">
        <v>17</v>
      </c>
      <c r="C9213" s="55" t="s">
        <v>110</v>
      </c>
      <c r="D9213" s="55" t="s">
        <v>8</v>
      </c>
      <c r="E9213" s="55" t="s">
        <v>48</v>
      </c>
      <c r="F9213" s="55">
        <v>0.89583333333333337</v>
      </c>
      <c r="G9213" s="56">
        <v>0</v>
      </c>
    </row>
    <row r="9214" spans="1:7" x14ac:dyDescent="0.3">
      <c r="A9214" s="60">
        <v>45849</v>
      </c>
      <c r="B9214" s="61" t="s">
        <v>17</v>
      </c>
      <c r="C9214" s="61" t="s">
        <v>110</v>
      </c>
      <c r="D9214" s="61" t="s">
        <v>8</v>
      </c>
      <c r="E9214" s="61" t="s">
        <v>48</v>
      </c>
      <c r="F9214" s="61">
        <v>0.91666666666666663</v>
      </c>
      <c r="G9214" s="62">
        <v>0</v>
      </c>
    </row>
    <row r="9215" spans="1:7" x14ac:dyDescent="0.3">
      <c r="A9215" s="54">
        <v>45849</v>
      </c>
      <c r="B9215" s="55" t="s">
        <v>17</v>
      </c>
      <c r="C9215" s="55" t="s">
        <v>110</v>
      </c>
      <c r="D9215" s="55" t="s">
        <v>8</v>
      </c>
      <c r="E9215" s="55" t="s">
        <v>48</v>
      </c>
      <c r="F9215" s="55">
        <v>0.9375</v>
      </c>
      <c r="G9215" s="56">
        <v>0</v>
      </c>
    </row>
    <row r="9216" spans="1:7" x14ac:dyDescent="0.3">
      <c r="A9216" s="60">
        <v>45849</v>
      </c>
      <c r="B9216" s="61" t="s">
        <v>17</v>
      </c>
      <c r="C9216" s="61" t="s">
        <v>110</v>
      </c>
      <c r="D9216" s="61" t="s">
        <v>8</v>
      </c>
      <c r="E9216" s="61" t="s">
        <v>48</v>
      </c>
      <c r="F9216" s="61">
        <v>0.95833333333333337</v>
      </c>
      <c r="G9216" s="62">
        <v>0</v>
      </c>
    </row>
    <row r="9217" spans="1:7" x14ac:dyDescent="0.3">
      <c r="A9217" s="54">
        <v>45849</v>
      </c>
      <c r="B9217" s="55" t="s">
        <v>17</v>
      </c>
      <c r="C9217" s="55" t="s">
        <v>110</v>
      </c>
      <c r="D9217" s="55" t="s">
        <v>8</v>
      </c>
      <c r="E9217" s="55" t="s">
        <v>48</v>
      </c>
      <c r="F9217" s="55">
        <v>0.97916666666666663</v>
      </c>
      <c r="G9217" s="56">
        <v>0</v>
      </c>
    </row>
    <row r="9218" spans="1:7" x14ac:dyDescent="0.3">
      <c r="A9218" s="60">
        <v>45850</v>
      </c>
      <c r="B9218" s="61" t="s">
        <v>17</v>
      </c>
      <c r="C9218" s="61" t="s">
        <v>110</v>
      </c>
      <c r="D9218" s="61" t="s">
        <v>8</v>
      </c>
      <c r="E9218" s="61" t="s">
        <v>48</v>
      </c>
      <c r="F9218" s="61">
        <v>0</v>
      </c>
      <c r="G9218" s="62">
        <v>0</v>
      </c>
    </row>
    <row r="9219" spans="1:7" x14ac:dyDescent="0.3">
      <c r="A9219" s="54">
        <v>45850</v>
      </c>
      <c r="B9219" s="55" t="s">
        <v>17</v>
      </c>
      <c r="C9219" s="55" t="s">
        <v>110</v>
      </c>
      <c r="D9219" s="55" t="s">
        <v>9</v>
      </c>
      <c r="E9219" s="55" t="s">
        <v>48</v>
      </c>
      <c r="F9219" s="55">
        <v>2.0833333333333329E-2</v>
      </c>
      <c r="G9219" s="56" cm="1">
        <f t="array" ref="G9219:G9266">IF(LOAD_RESULTS!$C$3 = "MENU",ABS(_xlfn.IFS(AND(PER_MONTH!$B9171="January",PER_MONTH!$E9171="Working Day"),Table3[Jan_WD],AND(PER_MONTH!$B9171="January",PER_MONTH!$E9171="Non-Working Day"),Table3[Jan_NWD],AND(PER_MONTH!$B9171="February",PER_MONTH!$E9171="Working Day"),Table3[Feb_WD],AND(PER_MONTH!$B9171="February",PER_MONTH!$E9171="Non-Working Day"),Table3[Feb_NWD], AND(PER_MONTH!$B9171 = "March", PER_MONTH!$E9171 = "Working Day"), Table3[Mar_WD],  AND(PER_MONTH!$B9171 = "March", PER_MONTH!$E9171 = "Non-Working Day"), Table3[Mar_NWD], AND(PER_MONTH!$B9171 = "April", PER_MONTH!$E9171 = "Working Day"), Table3[Apr_WD], AND(PER_MONTH!$B9171 = "April", PER_MONTH!$E9171 = "Non-Working Day"), Table3[Apr_NWD], AND(PER_MONTH!$B9171 = "May", PER_MONTH!$E9171 = "Working Day"), Table3[May_WD], AND(PER_MONTH!$B9171 = "May", PER_MONTH!$E9171 = "Non-Working Day"), Table3[May_NWD], AND(PER_MONTH!$B9171 = "June", PER_MONTH!$E9171 = "Working Day"), Table3[Jun_WD], AND(PER_MONTH!$B9171 = "June", PER_MONTH!$E9171 = "Non-Working Day"), Table3[Jun_NWD], AND(PER_MONTH!$B9171 = "July", PER_MONTH!$E9171 = "Working Day"), Table3[Jul_WD], AND(PER_MONTH!$B9171 = "July", PER_MONTH!$E9171 = "Non-Working Day"), Table3[Jul_NWD], AND(PER_MONTH!$B9171 = "August", PER_MONTH!$E9171 = "Working Day"), Table3[Aug_WD], AND(PER_MONTH!$B9171 = "August", PER_MONTH!$E9171 = "Non-Working Day"), Table3[Aug_NWD], AND(PER_MONTH!$B9171 = "September", PER_MONTH!$E9171 = "Working Day"), Table3[Sep_WD], AND(PER_MONTH!$B9171 = "September", PER_MONTH!$E9171 = "Non-Working Day"), Table3[Sep_NWD], AND(PER_MONTH!$B9171 = "October", PER_MONTH!$E9171 = "Working Day"), Table3[Oct_WD], AND(PER_MONTH!$B9171 = "October", PER_MONTH!$E9171 = "Non-Working Day"), Table3[Oct_NWD], AND(PER_MONTH!$B9171 = "November", PER_MONTH!$E9171 = "Working Day"), Table3[Nov_WD], AND(PER_MONTH!$B9171 = "November", PER_MONTH!$E9171 = "Non-Working Day"), Table3[Nov_NWD], AND(PER_MONTH!$B9171 = "December", PER_MONTH!$E9171 = "Working Day"), Table3[Dec_WD], AND(PER_MONTH!$B9171 = "December", PER_MONTH!$E9171 = "Non-Working Day"), Table3[Dec_NWD])),_xlfn.IFS(AND(PER_MONTH!$B9171="January",PER_MONTH!$E9171="Working Day"),Table3[Jan_WD],AND(PER_MONTH!$B9171="January",PER_MONTH!$E9171="Non-Working Day"),Table3[Jan_NWD],AND(PER_MONTH!$B9171="February",PER_MONTH!$E9171="Working Day"),Table3[Feb_WD],AND(PER_MONTH!$B9171="February",PER_MONTH!$E9171="Non-Working Day"),Table3[Feb_NWD], AND(PER_MONTH!$B9171 = "March", PER_MONTH!$E9171 = "Working Day"), Table3[Mar_WD],  AND(PER_MONTH!$B9171 = "March", PER_MONTH!$E9171 = "Non-Working Day"), Table3[Mar_NWD], AND(PER_MONTH!$B9171 = "April", PER_MONTH!$E9171 = "Working Day"), Table3[Apr_WD], AND(PER_MONTH!$B9171 = "April", PER_MONTH!$E9171 = "Non-Working Day"), Table3[Apr_NWD], AND(PER_MONTH!$B9171 = "May", PER_MONTH!$E9171 = "Working Day"), Table3[May_WD], AND(PER_MONTH!$B9171 = "May", PER_MONTH!$E9171 = "Non-Working Day"), Table3[May_NWD], AND(PER_MONTH!$B9171 = "June", PER_MONTH!$E9171 = "Working Day"), Table3[Jun_WD], AND(PER_MONTH!$B9171 = "June", PER_MONTH!$E9171 = "Non-Working Day"), Table3[Jun_NWD], AND(PER_MONTH!$B9171 = "July", PER_MONTH!$E9171 = "Working Day"), Table3[Jul_WD], AND(PER_MONTH!$B9171 = "July", PER_MONTH!$E9171 = "Non-Working Day"), Table3[Jul_NWD], AND(PER_MONTH!$B9171 = "August", PER_MONTH!$E9171 = "Working Day"), Table3[Aug_WD], AND(PER_MONTH!$B9171 = "August", PER_MONTH!$E9171 = "Non-Working Day"), Table3[Aug_NWD], AND(PER_MONTH!$B9171 = "September", PER_MONTH!$E9171 = "Working Day"), Table3[Sep_WD], AND(PER_MONTH!$B9171 = "September", PER_MONTH!$E9171 = "Non-Working Day"), Table3[Sep_NWD], AND(PER_MONTH!$B9171 = "October", PER_MONTH!$E9171 = "Working Day"), Table3[Oct_WD], AND(PER_MONTH!$B9171 = "October", PER_MONTH!$E9171 = "Non-Working Day"), Table3[Oct_NWD], AND(PER_MONTH!$B9171 = "November", PER_MONTH!$E9171 = "Working Day"), Table3[Nov_WD], AND(PER_MONTH!$B9171 = "November", PER_MONTH!$E9171 = "Non-Working Day"), Table3[Nov_NWD], AND(PER_MONTH!$B9171 = "December", PER_MONTH!$E9171 = "Working Day"), Table3[Dec_WD], AND(PER_MONTH!$B9171 = "December", PER_MONTH!$E9171 = "Non-Working Day"), Table3[Dec_NWD]))</f>
        <v>0</v>
      </c>
    </row>
    <row r="9220" spans="1:7" x14ac:dyDescent="0.3">
      <c r="A9220" s="60">
        <v>45850</v>
      </c>
      <c r="B9220" s="61" t="s">
        <v>17</v>
      </c>
      <c r="C9220" s="61" t="s">
        <v>110</v>
      </c>
      <c r="D9220" s="61" t="s">
        <v>9</v>
      </c>
      <c r="E9220" s="61" t="s">
        <v>48</v>
      </c>
      <c r="F9220" s="61">
        <v>4.1666666666666657E-2</v>
      </c>
      <c r="G9220" s="62">
        <v>0</v>
      </c>
    </row>
    <row r="9221" spans="1:7" x14ac:dyDescent="0.3">
      <c r="A9221" s="54">
        <v>45850</v>
      </c>
      <c r="B9221" s="55" t="s">
        <v>17</v>
      </c>
      <c r="C9221" s="55" t="s">
        <v>110</v>
      </c>
      <c r="D9221" s="55" t="s">
        <v>9</v>
      </c>
      <c r="E9221" s="55" t="s">
        <v>48</v>
      </c>
      <c r="F9221" s="55">
        <v>6.25E-2</v>
      </c>
      <c r="G9221" s="56">
        <v>0</v>
      </c>
    </row>
    <row r="9222" spans="1:7" x14ac:dyDescent="0.3">
      <c r="A9222" s="60">
        <v>45850</v>
      </c>
      <c r="B9222" s="61" t="s">
        <v>17</v>
      </c>
      <c r="C9222" s="61" t="s">
        <v>110</v>
      </c>
      <c r="D9222" s="61" t="s">
        <v>9</v>
      </c>
      <c r="E9222" s="61" t="s">
        <v>48</v>
      </c>
      <c r="F9222" s="61">
        <v>8.3333333333333329E-2</v>
      </c>
      <c r="G9222" s="62">
        <v>0</v>
      </c>
    </row>
    <row r="9223" spans="1:7" x14ac:dyDescent="0.3">
      <c r="A9223" s="54">
        <v>45850</v>
      </c>
      <c r="B9223" s="55" t="s">
        <v>17</v>
      </c>
      <c r="C9223" s="55" t="s">
        <v>110</v>
      </c>
      <c r="D9223" s="55" t="s">
        <v>9</v>
      </c>
      <c r="E9223" s="55" t="s">
        <v>48</v>
      </c>
      <c r="F9223" s="55">
        <v>0.1041666666666667</v>
      </c>
      <c r="G9223" s="56">
        <v>0</v>
      </c>
    </row>
    <row r="9224" spans="1:7" x14ac:dyDescent="0.3">
      <c r="A9224" s="60">
        <v>45850</v>
      </c>
      <c r="B9224" s="61" t="s">
        <v>17</v>
      </c>
      <c r="C9224" s="61" t="s">
        <v>110</v>
      </c>
      <c r="D9224" s="61" t="s">
        <v>9</v>
      </c>
      <c r="E9224" s="61" t="s">
        <v>48</v>
      </c>
      <c r="F9224" s="61">
        <v>0.125</v>
      </c>
      <c r="G9224" s="62">
        <v>0</v>
      </c>
    </row>
    <row r="9225" spans="1:7" x14ac:dyDescent="0.3">
      <c r="A9225" s="54">
        <v>45850</v>
      </c>
      <c r="B9225" s="55" t="s">
        <v>17</v>
      </c>
      <c r="C9225" s="55" t="s">
        <v>110</v>
      </c>
      <c r="D9225" s="55" t="s">
        <v>9</v>
      </c>
      <c r="E9225" s="55" t="s">
        <v>48</v>
      </c>
      <c r="F9225" s="55">
        <v>0.14583333333333329</v>
      </c>
      <c r="G9225" s="56">
        <v>0</v>
      </c>
    </row>
    <row r="9226" spans="1:7" x14ac:dyDescent="0.3">
      <c r="A9226" s="60">
        <v>45850</v>
      </c>
      <c r="B9226" s="61" t="s">
        <v>17</v>
      </c>
      <c r="C9226" s="61" t="s">
        <v>110</v>
      </c>
      <c r="D9226" s="61" t="s">
        <v>9</v>
      </c>
      <c r="E9226" s="61" t="s">
        <v>48</v>
      </c>
      <c r="F9226" s="61">
        <v>0.16666666666666671</v>
      </c>
      <c r="G9226" s="62">
        <v>0</v>
      </c>
    </row>
    <row r="9227" spans="1:7" x14ac:dyDescent="0.3">
      <c r="A9227" s="54">
        <v>45850</v>
      </c>
      <c r="B9227" s="55" t="s">
        <v>17</v>
      </c>
      <c r="C9227" s="55" t="s">
        <v>110</v>
      </c>
      <c r="D9227" s="55" t="s">
        <v>9</v>
      </c>
      <c r="E9227" s="55" t="s">
        <v>48</v>
      </c>
      <c r="F9227" s="55">
        <v>0.1875</v>
      </c>
      <c r="G9227" s="56">
        <v>0</v>
      </c>
    </row>
    <row r="9228" spans="1:7" x14ac:dyDescent="0.3">
      <c r="A9228" s="60">
        <v>45850</v>
      </c>
      <c r="B9228" s="61" t="s">
        <v>17</v>
      </c>
      <c r="C9228" s="61" t="s">
        <v>110</v>
      </c>
      <c r="D9228" s="61" t="s">
        <v>9</v>
      </c>
      <c r="E9228" s="61" t="s">
        <v>48</v>
      </c>
      <c r="F9228" s="61">
        <v>0.20833333333333329</v>
      </c>
      <c r="G9228" s="62">
        <v>0</v>
      </c>
    </row>
    <row r="9229" spans="1:7" x14ac:dyDescent="0.3">
      <c r="A9229" s="54">
        <v>45850</v>
      </c>
      <c r="B9229" s="55" t="s">
        <v>17</v>
      </c>
      <c r="C9229" s="55" t="s">
        <v>110</v>
      </c>
      <c r="D9229" s="55" t="s">
        <v>9</v>
      </c>
      <c r="E9229" s="55" t="s">
        <v>48</v>
      </c>
      <c r="F9229" s="55">
        <v>0.22916666666666671</v>
      </c>
      <c r="G9229" s="56">
        <v>0</v>
      </c>
    </row>
    <row r="9230" spans="1:7" x14ac:dyDescent="0.3">
      <c r="A9230" s="60">
        <v>45850</v>
      </c>
      <c r="B9230" s="61" t="s">
        <v>17</v>
      </c>
      <c r="C9230" s="61" t="s">
        <v>110</v>
      </c>
      <c r="D9230" s="61" t="s">
        <v>9</v>
      </c>
      <c r="E9230" s="61" t="s">
        <v>48</v>
      </c>
      <c r="F9230" s="61">
        <v>0.25</v>
      </c>
      <c r="G9230" s="62">
        <v>0</v>
      </c>
    </row>
    <row r="9231" spans="1:7" x14ac:dyDescent="0.3">
      <c r="A9231" s="54">
        <v>45850</v>
      </c>
      <c r="B9231" s="55" t="s">
        <v>17</v>
      </c>
      <c r="C9231" s="55" t="s">
        <v>110</v>
      </c>
      <c r="D9231" s="55" t="s">
        <v>9</v>
      </c>
      <c r="E9231" s="55" t="s">
        <v>48</v>
      </c>
      <c r="F9231" s="55">
        <v>0.27083333333333331</v>
      </c>
      <c r="G9231" s="56">
        <v>0</v>
      </c>
    </row>
    <row r="9232" spans="1:7" x14ac:dyDescent="0.3">
      <c r="A9232" s="60">
        <v>45850</v>
      </c>
      <c r="B9232" s="61" t="s">
        <v>17</v>
      </c>
      <c r="C9232" s="61" t="s">
        <v>110</v>
      </c>
      <c r="D9232" s="61" t="s">
        <v>9</v>
      </c>
      <c r="E9232" s="61" t="s">
        <v>48</v>
      </c>
      <c r="F9232" s="61">
        <v>0.29166666666666669</v>
      </c>
      <c r="G9232" s="62">
        <v>0</v>
      </c>
    </row>
    <row r="9233" spans="1:7" x14ac:dyDescent="0.3">
      <c r="A9233" s="54">
        <v>45850</v>
      </c>
      <c r="B9233" s="55" t="s">
        <v>17</v>
      </c>
      <c r="C9233" s="55" t="s">
        <v>110</v>
      </c>
      <c r="D9233" s="55" t="s">
        <v>9</v>
      </c>
      <c r="E9233" s="55" t="s">
        <v>48</v>
      </c>
      <c r="F9233" s="55">
        <v>0.3125</v>
      </c>
      <c r="G9233" s="56">
        <v>0</v>
      </c>
    </row>
    <row r="9234" spans="1:7" x14ac:dyDescent="0.3">
      <c r="A9234" s="60">
        <v>45850</v>
      </c>
      <c r="B9234" s="61" t="s">
        <v>17</v>
      </c>
      <c r="C9234" s="61" t="s">
        <v>110</v>
      </c>
      <c r="D9234" s="61" t="s">
        <v>9</v>
      </c>
      <c r="E9234" s="61" t="s">
        <v>48</v>
      </c>
      <c r="F9234" s="61">
        <v>0.33333333333333331</v>
      </c>
      <c r="G9234" s="62">
        <v>0</v>
      </c>
    </row>
    <row r="9235" spans="1:7" x14ac:dyDescent="0.3">
      <c r="A9235" s="54">
        <v>45850</v>
      </c>
      <c r="B9235" s="55" t="s">
        <v>17</v>
      </c>
      <c r="C9235" s="55" t="s">
        <v>110</v>
      </c>
      <c r="D9235" s="55" t="s">
        <v>9</v>
      </c>
      <c r="E9235" s="55" t="s">
        <v>48</v>
      </c>
      <c r="F9235" s="55">
        <v>0.35416666666666669</v>
      </c>
      <c r="G9235" s="56">
        <v>0</v>
      </c>
    </row>
    <row r="9236" spans="1:7" x14ac:dyDescent="0.3">
      <c r="A9236" s="60">
        <v>45850</v>
      </c>
      <c r="B9236" s="61" t="s">
        <v>17</v>
      </c>
      <c r="C9236" s="61" t="s">
        <v>110</v>
      </c>
      <c r="D9236" s="61" t="s">
        <v>9</v>
      </c>
      <c r="E9236" s="61" t="s">
        <v>48</v>
      </c>
      <c r="F9236" s="61">
        <v>0.375</v>
      </c>
      <c r="G9236" s="62">
        <v>0</v>
      </c>
    </row>
    <row r="9237" spans="1:7" x14ac:dyDescent="0.3">
      <c r="A9237" s="54">
        <v>45850</v>
      </c>
      <c r="B9237" s="55" t="s">
        <v>17</v>
      </c>
      <c r="C9237" s="55" t="s">
        <v>110</v>
      </c>
      <c r="D9237" s="55" t="s">
        <v>9</v>
      </c>
      <c r="E9237" s="55" t="s">
        <v>48</v>
      </c>
      <c r="F9237" s="55">
        <v>0.39583333333333331</v>
      </c>
      <c r="G9237" s="56">
        <v>0</v>
      </c>
    </row>
    <row r="9238" spans="1:7" x14ac:dyDescent="0.3">
      <c r="A9238" s="60">
        <v>45850</v>
      </c>
      <c r="B9238" s="61" t="s">
        <v>17</v>
      </c>
      <c r="C9238" s="61" t="s">
        <v>110</v>
      </c>
      <c r="D9238" s="61" t="s">
        <v>9</v>
      </c>
      <c r="E9238" s="61" t="s">
        <v>48</v>
      </c>
      <c r="F9238" s="61">
        <v>0.41666666666666669</v>
      </c>
      <c r="G9238" s="62">
        <v>0</v>
      </c>
    </row>
    <row r="9239" spans="1:7" x14ac:dyDescent="0.3">
      <c r="A9239" s="54">
        <v>45850</v>
      </c>
      <c r="B9239" s="55" t="s">
        <v>17</v>
      </c>
      <c r="C9239" s="55" t="s">
        <v>110</v>
      </c>
      <c r="D9239" s="55" t="s">
        <v>9</v>
      </c>
      <c r="E9239" s="55" t="s">
        <v>48</v>
      </c>
      <c r="F9239" s="55">
        <v>0.4375</v>
      </c>
      <c r="G9239" s="56">
        <v>0</v>
      </c>
    </row>
    <row r="9240" spans="1:7" x14ac:dyDescent="0.3">
      <c r="A9240" s="60">
        <v>45850</v>
      </c>
      <c r="B9240" s="61" t="s">
        <v>17</v>
      </c>
      <c r="C9240" s="61" t="s">
        <v>110</v>
      </c>
      <c r="D9240" s="61" t="s">
        <v>9</v>
      </c>
      <c r="E9240" s="61" t="s">
        <v>48</v>
      </c>
      <c r="F9240" s="61">
        <v>0.45833333333333331</v>
      </c>
      <c r="G9240" s="62">
        <v>0</v>
      </c>
    </row>
    <row r="9241" spans="1:7" x14ac:dyDescent="0.3">
      <c r="A9241" s="54">
        <v>45850</v>
      </c>
      <c r="B9241" s="55" t="s">
        <v>17</v>
      </c>
      <c r="C9241" s="55" t="s">
        <v>110</v>
      </c>
      <c r="D9241" s="55" t="s">
        <v>9</v>
      </c>
      <c r="E9241" s="55" t="s">
        <v>48</v>
      </c>
      <c r="F9241" s="55">
        <v>0.47916666666666669</v>
      </c>
      <c r="G9241" s="56">
        <v>0</v>
      </c>
    </row>
    <row r="9242" spans="1:7" x14ac:dyDescent="0.3">
      <c r="A9242" s="60">
        <v>45850</v>
      </c>
      <c r="B9242" s="61" t="s">
        <v>17</v>
      </c>
      <c r="C9242" s="61" t="s">
        <v>110</v>
      </c>
      <c r="D9242" s="61" t="s">
        <v>9</v>
      </c>
      <c r="E9242" s="61" t="s">
        <v>48</v>
      </c>
      <c r="F9242" s="61">
        <v>0.5</v>
      </c>
      <c r="G9242" s="62">
        <v>0</v>
      </c>
    </row>
    <row r="9243" spans="1:7" x14ac:dyDescent="0.3">
      <c r="A9243" s="54">
        <v>45850</v>
      </c>
      <c r="B9243" s="55" t="s">
        <v>17</v>
      </c>
      <c r="C9243" s="55" t="s">
        <v>110</v>
      </c>
      <c r="D9243" s="55" t="s">
        <v>9</v>
      </c>
      <c r="E9243" s="55" t="s">
        <v>48</v>
      </c>
      <c r="F9243" s="55">
        <v>0.52083333333333337</v>
      </c>
      <c r="G9243" s="56">
        <v>0</v>
      </c>
    </row>
    <row r="9244" spans="1:7" x14ac:dyDescent="0.3">
      <c r="A9244" s="60">
        <v>45850</v>
      </c>
      <c r="B9244" s="61" t="s">
        <v>17</v>
      </c>
      <c r="C9244" s="61" t="s">
        <v>110</v>
      </c>
      <c r="D9244" s="61" t="s">
        <v>9</v>
      </c>
      <c r="E9244" s="61" t="s">
        <v>48</v>
      </c>
      <c r="F9244" s="61">
        <v>0.54166666666666663</v>
      </c>
      <c r="G9244" s="62">
        <v>0</v>
      </c>
    </row>
    <row r="9245" spans="1:7" x14ac:dyDescent="0.3">
      <c r="A9245" s="54">
        <v>45850</v>
      </c>
      <c r="B9245" s="55" t="s">
        <v>17</v>
      </c>
      <c r="C9245" s="55" t="s">
        <v>110</v>
      </c>
      <c r="D9245" s="55" t="s">
        <v>9</v>
      </c>
      <c r="E9245" s="55" t="s">
        <v>48</v>
      </c>
      <c r="F9245" s="55">
        <v>0.5625</v>
      </c>
      <c r="G9245" s="56">
        <v>0</v>
      </c>
    </row>
    <row r="9246" spans="1:7" x14ac:dyDescent="0.3">
      <c r="A9246" s="60">
        <v>45850</v>
      </c>
      <c r="B9246" s="61" t="s">
        <v>17</v>
      </c>
      <c r="C9246" s="61" t="s">
        <v>110</v>
      </c>
      <c r="D9246" s="61" t="s">
        <v>9</v>
      </c>
      <c r="E9246" s="61" t="s">
        <v>48</v>
      </c>
      <c r="F9246" s="61">
        <v>0.58333333333333337</v>
      </c>
      <c r="G9246" s="62">
        <v>0</v>
      </c>
    </row>
    <row r="9247" spans="1:7" x14ac:dyDescent="0.3">
      <c r="A9247" s="54">
        <v>45850</v>
      </c>
      <c r="B9247" s="55" t="s">
        <v>17</v>
      </c>
      <c r="C9247" s="55" t="s">
        <v>110</v>
      </c>
      <c r="D9247" s="55" t="s">
        <v>9</v>
      </c>
      <c r="E9247" s="55" t="s">
        <v>48</v>
      </c>
      <c r="F9247" s="55">
        <v>0.60416666666666663</v>
      </c>
      <c r="G9247" s="56">
        <v>0</v>
      </c>
    </row>
    <row r="9248" spans="1:7" x14ac:dyDescent="0.3">
      <c r="A9248" s="60">
        <v>45850</v>
      </c>
      <c r="B9248" s="61" t="s">
        <v>17</v>
      </c>
      <c r="C9248" s="61" t="s">
        <v>110</v>
      </c>
      <c r="D9248" s="61" t="s">
        <v>9</v>
      </c>
      <c r="E9248" s="61" t="s">
        <v>48</v>
      </c>
      <c r="F9248" s="61">
        <v>0.625</v>
      </c>
      <c r="G9248" s="62">
        <v>0</v>
      </c>
    </row>
    <row r="9249" spans="1:7" x14ac:dyDescent="0.3">
      <c r="A9249" s="54">
        <v>45850</v>
      </c>
      <c r="B9249" s="55" t="s">
        <v>17</v>
      </c>
      <c r="C9249" s="55" t="s">
        <v>110</v>
      </c>
      <c r="D9249" s="55" t="s">
        <v>9</v>
      </c>
      <c r="E9249" s="55" t="s">
        <v>48</v>
      </c>
      <c r="F9249" s="55">
        <v>0.64583333333333337</v>
      </c>
      <c r="G9249" s="56">
        <v>0</v>
      </c>
    </row>
    <row r="9250" spans="1:7" x14ac:dyDescent="0.3">
      <c r="A9250" s="60">
        <v>45850</v>
      </c>
      <c r="B9250" s="61" t="s">
        <v>17</v>
      </c>
      <c r="C9250" s="61" t="s">
        <v>110</v>
      </c>
      <c r="D9250" s="61" t="s">
        <v>9</v>
      </c>
      <c r="E9250" s="61" t="s">
        <v>48</v>
      </c>
      <c r="F9250" s="61">
        <v>0.66666666666666663</v>
      </c>
      <c r="G9250" s="62">
        <v>0</v>
      </c>
    </row>
    <row r="9251" spans="1:7" x14ac:dyDescent="0.3">
      <c r="A9251" s="54">
        <v>45850</v>
      </c>
      <c r="B9251" s="55" t="s">
        <v>17</v>
      </c>
      <c r="C9251" s="55" t="s">
        <v>110</v>
      </c>
      <c r="D9251" s="55" t="s">
        <v>9</v>
      </c>
      <c r="E9251" s="55" t="s">
        <v>48</v>
      </c>
      <c r="F9251" s="55">
        <v>0.6875</v>
      </c>
      <c r="G9251" s="56">
        <v>0</v>
      </c>
    </row>
    <row r="9252" spans="1:7" x14ac:dyDescent="0.3">
      <c r="A9252" s="60">
        <v>45850</v>
      </c>
      <c r="B9252" s="61" t="s">
        <v>17</v>
      </c>
      <c r="C9252" s="61" t="s">
        <v>110</v>
      </c>
      <c r="D9252" s="61" t="s">
        <v>9</v>
      </c>
      <c r="E9252" s="61" t="s">
        <v>48</v>
      </c>
      <c r="F9252" s="61">
        <v>0.70833333333333337</v>
      </c>
      <c r="G9252" s="62">
        <v>0</v>
      </c>
    </row>
    <row r="9253" spans="1:7" x14ac:dyDescent="0.3">
      <c r="A9253" s="54">
        <v>45850</v>
      </c>
      <c r="B9253" s="55" t="s">
        <v>17</v>
      </c>
      <c r="C9253" s="55" t="s">
        <v>110</v>
      </c>
      <c r="D9253" s="55" t="s">
        <v>9</v>
      </c>
      <c r="E9253" s="55" t="s">
        <v>48</v>
      </c>
      <c r="F9253" s="55">
        <v>0.72916666666666663</v>
      </c>
      <c r="G9253" s="56">
        <v>0</v>
      </c>
    </row>
    <row r="9254" spans="1:7" x14ac:dyDescent="0.3">
      <c r="A9254" s="60">
        <v>45850</v>
      </c>
      <c r="B9254" s="61" t="s">
        <v>17</v>
      </c>
      <c r="C9254" s="61" t="s">
        <v>110</v>
      </c>
      <c r="D9254" s="61" t="s">
        <v>9</v>
      </c>
      <c r="E9254" s="61" t="s">
        <v>48</v>
      </c>
      <c r="F9254" s="61">
        <v>0.75</v>
      </c>
      <c r="G9254" s="62">
        <v>0</v>
      </c>
    </row>
    <row r="9255" spans="1:7" x14ac:dyDescent="0.3">
      <c r="A9255" s="54">
        <v>45850</v>
      </c>
      <c r="B9255" s="55" t="s">
        <v>17</v>
      </c>
      <c r="C9255" s="55" t="s">
        <v>110</v>
      </c>
      <c r="D9255" s="55" t="s">
        <v>9</v>
      </c>
      <c r="E9255" s="55" t="s">
        <v>48</v>
      </c>
      <c r="F9255" s="55">
        <v>0.77083333333333337</v>
      </c>
      <c r="G9255" s="56">
        <v>0</v>
      </c>
    </row>
    <row r="9256" spans="1:7" x14ac:dyDescent="0.3">
      <c r="A9256" s="60">
        <v>45850</v>
      </c>
      <c r="B9256" s="61" t="s">
        <v>17</v>
      </c>
      <c r="C9256" s="61" t="s">
        <v>110</v>
      </c>
      <c r="D9256" s="61" t="s">
        <v>9</v>
      </c>
      <c r="E9256" s="61" t="s">
        <v>48</v>
      </c>
      <c r="F9256" s="61">
        <v>0.79166666666666663</v>
      </c>
      <c r="G9256" s="62">
        <v>0</v>
      </c>
    </row>
    <row r="9257" spans="1:7" x14ac:dyDescent="0.3">
      <c r="A9257" s="54">
        <v>45850</v>
      </c>
      <c r="B9257" s="55" t="s">
        <v>17</v>
      </c>
      <c r="C9257" s="55" t="s">
        <v>110</v>
      </c>
      <c r="D9257" s="55" t="s">
        <v>9</v>
      </c>
      <c r="E9257" s="55" t="s">
        <v>48</v>
      </c>
      <c r="F9257" s="55">
        <v>0.8125</v>
      </c>
      <c r="G9257" s="56">
        <v>0</v>
      </c>
    </row>
    <row r="9258" spans="1:7" x14ac:dyDescent="0.3">
      <c r="A9258" s="60">
        <v>45850</v>
      </c>
      <c r="B9258" s="61" t="s">
        <v>17</v>
      </c>
      <c r="C9258" s="61" t="s">
        <v>110</v>
      </c>
      <c r="D9258" s="61" t="s">
        <v>9</v>
      </c>
      <c r="E9258" s="61" t="s">
        <v>48</v>
      </c>
      <c r="F9258" s="61">
        <v>0.83333333333333337</v>
      </c>
      <c r="G9258" s="62">
        <v>0</v>
      </c>
    </row>
    <row r="9259" spans="1:7" x14ac:dyDescent="0.3">
      <c r="A9259" s="54">
        <v>45850</v>
      </c>
      <c r="B9259" s="55" t="s">
        <v>17</v>
      </c>
      <c r="C9259" s="55" t="s">
        <v>110</v>
      </c>
      <c r="D9259" s="55" t="s">
        <v>9</v>
      </c>
      <c r="E9259" s="55" t="s">
        <v>48</v>
      </c>
      <c r="F9259" s="55">
        <v>0.85416666666666663</v>
      </c>
      <c r="G9259" s="56">
        <v>0</v>
      </c>
    </row>
    <row r="9260" spans="1:7" x14ac:dyDescent="0.3">
      <c r="A9260" s="60">
        <v>45850</v>
      </c>
      <c r="B9260" s="61" t="s">
        <v>17</v>
      </c>
      <c r="C9260" s="61" t="s">
        <v>110</v>
      </c>
      <c r="D9260" s="61" t="s">
        <v>9</v>
      </c>
      <c r="E9260" s="61" t="s">
        <v>48</v>
      </c>
      <c r="F9260" s="61">
        <v>0.875</v>
      </c>
      <c r="G9260" s="62">
        <v>0</v>
      </c>
    </row>
    <row r="9261" spans="1:7" x14ac:dyDescent="0.3">
      <c r="A9261" s="54">
        <v>45850</v>
      </c>
      <c r="B9261" s="55" t="s">
        <v>17</v>
      </c>
      <c r="C9261" s="55" t="s">
        <v>110</v>
      </c>
      <c r="D9261" s="55" t="s">
        <v>9</v>
      </c>
      <c r="E9261" s="55" t="s">
        <v>48</v>
      </c>
      <c r="F9261" s="55">
        <v>0.89583333333333337</v>
      </c>
      <c r="G9261" s="56">
        <v>0</v>
      </c>
    </row>
    <row r="9262" spans="1:7" x14ac:dyDescent="0.3">
      <c r="A9262" s="60">
        <v>45850</v>
      </c>
      <c r="B9262" s="61" t="s">
        <v>17</v>
      </c>
      <c r="C9262" s="61" t="s">
        <v>110</v>
      </c>
      <c r="D9262" s="61" t="s">
        <v>9</v>
      </c>
      <c r="E9262" s="61" t="s">
        <v>48</v>
      </c>
      <c r="F9262" s="61">
        <v>0.91666666666666663</v>
      </c>
      <c r="G9262" s="62">
        <v>0</v>
      </c>
    </row>
    <row r="9263" spans="1:7" x14ac:dyDescent="0.3">
      <c r="A9263" s="54">
        <v>45850</v>
      </c>
      <c r="B9263" s="55" t="s">
        <v>17</v>
      </c>
      <c r="C9263" s="55" t="s">
        <v>110</v>
      </c>
      <c r="D9263" s="55" t="s">
        <v>9</v>
      </c>
      <c r="E9263" s="55" t="s">
        <v>48</v>
      </c>
      <c r="F9263" s="55">
        <v>0.9375</v>
      </c>
      <c r="G9263" s="56">
        <v>0</v>
      </c>
    </row>
    <row r="9264" spans="1:7" x14ac:dyDescent="0.3">
      <c r="A9264" s="60">
        <v>45850</v>
      </c>
      <c r="B9264" s="61" t="s">
        <v>17</v>
      </c>
      <c r="C9264" s="61" t="s">
        <v>110</v>
      </c>
      <c r="D9264" s="61" t="s">
        <v>9</v>
      </c>
      <c r="E9264" s="61" t="s">
        <v>48</v>
      </c>
      <c r="F9264" s="61">
        <v>0.95833333333333337</v>
      </c>
      <c r="G9264" s="62">
        <v>0</v>
      </c>
    </row>
    <row r="9265" spans="1:7" x14ac:dyDescent="0.3">
      <c r="A9265" s="54">
        <v>45850</v>
      </c>
      <c r="B9265" s="55" t="s">
        <v>17</v>
      </c>
      <c r="C9265" s="55" t="s">
        <v>110</v>
      </c>
      <c r="D9265" s="55" t="s">
        <v>9</v>
      </c>
      <c r="E9265" s="55" t="s">
        <v>48</v>
      </c>
      <c r="F9265" s="55">
        <v>0.97916666666666663</v>
      </c>
      <c r="G9265" s="56">
        <v>0</v>
      </c>
    </row>
    <row r="9266" spans="1:7" x14ac:dyDescent="0.3">
      <c r="A9266" s="60">
        <v>45851</v>
      </c>
      <c r="B9266" s="61" t="s">
        <v>17</v>
      </c>
      <c r="C9266" s="61" t="s">
        <v>110</v>
      </c>
      <c r="D9266" s="61" t="s">
        <v>9</v>
      </c>
      <c r="E9266" s="61" t="s">
        <v>48</v>
      </c>
      <c r="F9266" s="61">
        <v>0</v>
      </c>
      <c r="G9266" s="62">
        <v>0</v>
      </c>
    </row>
    <row r="9267" spans="1:7" x14ac:dyDescent="0.3">
      <c r="A9267" s="54">
        <v>45851</v>
      </c>
      <c r="B9267" s="55" t="s">
        <v>17</v>
      </c>
      <c r="C9267" s="55" t="s">
        <v>110</v>
      </c>
      <c r="D9267" s="55" t="s">
        <v>10</v>
      </c>
      <c r="E9267" s="55" t="s">
        <v>48</v>
      </c>
      <c r="F9267" s="55">
        <v>2.0833333333333329E-2</v>
      </c>
      <c r="G9267" s="56" cm="1">
        <f t="array" ref="G9267:G9314">IF(LOAD_RESULTS!$C$3 = "MENU",ABS(_xlfn.IFS(AND(PER_MONTH!$B9219="January",PER_MONTH!$E9219="Working Day"),Table3[Jan_WD],AND(PER_MONTH!$B9219="January",PER_MONTH!$E9219="Non-Working Day"),Table3[Jan_NWD],AND(PER_MONTH!$B9219="February",PER_MONTH!$E9219="Working Day"),Table3[Feb_WD],AND(PER_MONTH!$B9219="February",PER_MONTH!$E9219="Non-Working Day"),Table3[Feb_NWD], AND(PER_MONTH!$B9219 = "March", PER_MONTH!$E9219 = "Working Day"), Table3[Mar_WD],  AND(PER_MONTH!$B9219 = "March", PER_MONTH!$E9219 = "Non-Working Day"), Table3[Mar_NWD], AND(PER_MONTH!$B9219 = "April", PER_MONTH!$E9219 = "Working Day"), Table3[Apr_WD], AND(PER_MONTH!$B9219 = "April", PER_MONTH!$E9219 = "Non-Working Day"), Table3[Apr_NWD], AND(PER_MONTH!$B9219 = "May", PER_MONTH!$E9219 = "Working Day"), Table3[May_WD], AND(PER_MONTH!$B9219 = "May", PER_MONTH!$E9219 = "Non-Working Day"), Table3[May_NWD], AND(PER_MONTH!$B9219 = "June", PER_MONTH!$E9219 = "Working Day"), Table3[Jun_WD], AND(PER_MONTH!$B9219 = "June", PER_MONTH!$E9219 = "Non-Working Day"), Table3[Jun_NWD], AND(PER_MONTH!$B9219 = "July", PER_MONTH!$E9219 = "Working Day"), Table3[Jul_WD], AND(PER_MONTH!$B9219 = "July", PER_MONTH!$E9219 = "Non-Working Day"), Table3[Jul_NWD], AND(PER_MONTH!$B9219 = "August", PER_MONTH!$E9219 = "Working Day"), Table3[Aug_WD], AND(PER_MONTH!$B9219 = "August", PER_MONTH!$E9219 = "Non-Working Day"), Table3[Aug_NWD], AND(PER_MONTH!$B9219 = "September", PER_MONTH!$E9219 = "Working Day"), Table3[Sep_WD], AND(PER_MONTH!$B9219 = "September", PER_MONTH!$E9219 = "Non-Working Day"), Table3[Sep_NWD], AND(PER_MONTH!$B9219 = "October", PER_MONTH!$E9219 = "Working Day"), Table3[Oct_WD], AND(PER_MONTH!$B9219 = "October", PER_MONTH!$E9219 = "Non-Working Day"), Table3[Oct_NWD], AND(PER_MONTH!$B9219 = "November", PER_MONTH!$E9219 = "Working Day"), Table3[Nov_WD], AND(PER_MONTH!$B9219 = "November", PER_MONTH!$E9219 = "Non-Working Day"), Table3[Nov_NWD], AND(PER_MONTH!$B9219 = "December", PER_MONTH!$E9219 = "Working Day"), Table3[Dec_WD], AND(PER_MONTH!$B9219 = "December", PER_MONTH!$E9219 = "Non-Working Day"), Table3[Dec_NWD])),_xlfn.IFS(AND(PER_MONTH!$B9219="January",PER_MONTH!$E9219="Working Day"),Table3[Jan_WD],AND(PER_MONTH!$B9219="January",PER_MONTH!$E9219="Non-Working Day"),Table3[Jan_NWD],AND(PER_MONTH!$B9219="February",PER_MONTH!$E9219="Working Day"),Table3[Feb_WD],AND(PER_MONTH!$B9219="February",PER_MONTH!$E9219="Non-Working Day"),Table3[Feb_NWD], AND(PER_MONTH!$B9219 = "March", PER_MONTH!$E9219 = "Working Day"), Table3[Mar_WD],  AND(PER_MONTH!$B9219 = "March", PER_MONTH!$E9219 = "Non-Working Day"), Table3[Mar_NWD], AND(PER_MONTH!$B9219 = "April", PER_MONTH!$E9219 = "Working Day"), Table3[Apr_WD], AND(PER_MONTH!$B9219 = "April", PER_MONTH!$E9219 = "Non-Working Day"), Table3[Apr_NWD], AND(PER_MONTH!$B9219 = "May", PER_MONTH!$E9219 = "Working Day"), Table3[May_WD], AND(PER_MONTH!$B9219 = "May", PER_MONTH!$E9219 = "Non-Working Day"), Table3[May_NWD], AND(PER_MONTH!$B9219 = "June", PER_MONTH!$E9219 = "Working Day"), Table3[Jun_WD], AND(PER_MONTH!$B9219 = "June", PER_MONTH!$E9219 = "Non-Working Day"), Table3[Jun_NWD], AND(PER_MONTH!$B9219 = "July", PER_MONTH!$E9219 = "Working Day"), Table3[Jul_WD], AND(PER_MONTH!$B9219 = "July", PER_MONTH!$E9219 = "Non-Working Day"), Table3[Jul_NWD], AND(PER_MONTH!$B9219 = "August", PER_MONTH!$E9219 = "Working Day"), Table3[Aug_WD], AND(PER_MONTH!$B9219 = "August", PER_MONTH!$E9219 = "Non-Working Day"), Table3[Aug_NWD], AND(PER_MONTH!$B9219 = "September", PER_MONTH!$E9219 = "Working Day"), Table3[Sep_WD], AND(PER_MONTH!$B9219 = "September", PER_MONTH!$E9219 = "Non-Working Day"), Table3[Sep_NWD], AND(PER_MONTH!$B9219 = "October", PER_MONTH!$E9219 = "Working Day"), Table3[Oct_WD], AND(PER_MONTH!$B9219 = "October", PER_MONTH!$E9219 = "Non-Working Day"), Table3[Oct_NWD], AND(PER_MONTH!$B9219 = "November", PER_MONTH!$E9219 = "Working Day"), Table3[Nov_WD], AND(PER_MONTH!$B9219 = "November", PER_MONTH!$E9219 = "Non-Working Day"), Table3[Nov_NWD], AND(PER_MONTH!$B9219 = "December", PER_MONTH!$E9219 = "Working Day"), Table3[Dec_WD], AND(PER_MONTH!$B9219 = "December", PER_MONTH!$E9219 = "Non-Working Day"), Table3[Dec_NWD]))</f>
        <v>0</v>
      </c>
    </row>
    <row r="9268" spans="1:7" x14ac:dyDescent="0.3">
      <c r="A9268" s="60">
        <v>45851</v>
      </c>
      <c r="B9268" s="61" t="s">
        <v>17</v>
      </c>
      <c r="C9268" s="61" t="s">
        <v>110</v>
      </c>
      <c r="D9268" s="61" t="s">
        <v>10</v>
      </c>
      <c r="E9268" s="61" t="s">
        <v>48</v>
      </c>
      <c r="F9268" s="61">
        <v>4.1666666666666657E-2</v>
      </c>
      <c r="G9268" s="62">
        <v>0</v>
      </c>
    </row>
    <row r="9269" spans="1:7" x14ac:dyDescent="0.3">
      <c r="A9269" s="54">
        <v>45851</v>
      </c>
      <c r="B9269" s="55" t="s">
        <v>17</v>
      </c>
      <c r="C9269" s="55" t="s">
        <v>110</v>
      </c>
      <c r="D9269" s="55" t="s">
        <v>10</v>
      </c>
      <c r="E9269" s="55" t="s">
        <v>48</v>
      </c>
      <c r="F9269" s="55">
        <v>6.25E-2</v>
      </c>
      <c r="G9269" s="56">
        <v>0</v>
      </c>
    </row>
    <row r="9270" spans="1:7" x14ac:dyDescent="0.3">
      <c r="A9270" s="60">
        <v>45851</v>
      </c>
      <c r="B9270" s="61" t="s">
        <v>17</v>
      </c>
      <c r="C9270" s="61" t="s">
        <v>110</v>
      </c>
      <c r="D9270" s="61" t="s">
        <v>10</v>
      </c>
      <c r="E9270" s="61" t="s">
        <v>48</v>
      </c>
      <c r="F9270" s="61">
        <v>8.3333333333333329E-2</v>
      </c>
      <c r="G9270" s="62">
        <v>0</v>
      </c>
    </row>
    <row r="9271" spans="1:7" x14ac:dyDescent="0.3">
      <c r="A9271" s="54">
        <v>45851</v>
      </c>
      <c r="B9271" s="55" t="s">
        <v>17</v>
      </c>
      <c r="C9271" s="55" t="s">
        <v>110</v>
      </c>
      <c r="D9271" s="55" t="s">
        <v>10</v>
      </c>
      <c r="E9271" s="55" t="s">
        <v>48</v>
      </c>
      <c r="F9271" s="55">
        <v>0.1041666666666667</v>
      </c>
      <c r="G9271" s="56">
        <v>0</v>
      </c>
    </row>
    <row r="9272" spans="1:7" x14ac:dyDescent="0.3">
      <c r="A9272" s="60">
        <v>45851</v>
      </c>
      <c r="B9272" s="61" t="s">
        <v>17</v>
      </c>
      <c r="C9272" s="61" t="s">
        <v>110</v>
      </c>
      <c r="D9272" s="61" t="s">
        <v>10</v>
      </c>
      <c r="E9272" s="61" t="s">
        <v>48</v>
      </c>
      <c r="F9272" s="61">
        <v>0.125</v>
      </c>
      <c r="G9272" s="62">
        <v>0</v>
      </c>
    </row>
    <row r="9273" spans="1:7" x14ac:dyDescent="0.3">
      <c r="A9273" s="54">
        <v>45851</v>
      </c>
      <c r="B9273" s="55" t="s">
        <v>17</v>
      </c>
      <c r="C9273" s="55" t="s">
        <v>110</v>
      </c>
      <c r="D9273" s="55" t="s">
        <v>10</v>
      </c>
      <c r="E9273" s="55" t="s">
        <v>48</v>
      </c>
      <c r="F9273" s="55">
        <v>0.14583333333333329</v>
      </c>
      <c r="G9273" s="56">
        <v>0</v>
      </c>
    </row>
    <row r="9274" spans="1:7" x14ac:dyDescent="0.3">
      <c r="A9274" s="60">
        <v>45851</v>
      </c>
      <c r="B9274" s="61" t="s">
        <v>17</v>
      </c>
      <c r="C9274" s="61" t="s">
        <v>110</v>
      </c>
      <c r="D9274" s="61" t="s">
        <v>10</v>
      </c>
      <c r="E9274" s="61" t="s">
        <v>48</v>
      </c>
      <c r="F9274" s="61">
        <v>0.16666666666666671</v>
      </c>
      <c r="G9274" s="62">
        <v>0</v>
      </c>
    </row>
    <row r="9275" spans="1:7" x14ac:dyDescent="0.3">
      <c r="A9275" s="54">
        <v>45851</v>
      </c>
      <c r="B9275" s="55" t="s">
        <v>17</v>
      </c>
      <c r="C9275" s="55" t="s">
        <v>110</v>
      </c>
      <c r="D9275" s="55" t="s">
        <v>10</v>
      </c>
      <c r="E9275" s="55" t="s">
        <v>48</v>
      </c>
      <c r="F9275" s="55">
        <v>0.1875</v>
      </c>
      <c r="G9275" s="56">
        <v>0</v>
      </c>
    </row>
    <row r="9276" spans="1:7" x14ac:dyDescent="0.3">
      <c r="A9276" s="60">
        <v>45851</v>
      </c>
      <c r="B9276" s="61" t="s">
        <v>17</v>
      </c>
      <c r="C9276" s="61" t="s">
        <v>110</v>
      </c>
      <c r="D9276" s="61" t="s">
        <v>10</v>
      </c>
      <c r="E9276" s="61" t="s">
        <v>48</v>
      </c>
      <c r="F9276" s="61">
        <v>0.20833333333333329</v>
      </c>
      <c r="G9276" s="62">
        <v>0</v>
      </c>
    </row>
    <row r="9277" spans="1:7" x14ac:dyDescent="0.3">
      <c r="A9277" s="54">
        <v>45851</v>
      </c>
      <c r="B9277" s="55" t="s">
        <v>17</v>
      </c>
      <c r="C9277" s="55" t="s">
        <v>110</v>
      </c>
      <c r="D9277" s="55" t="s">
        <v>10</v>
      </c>
      <c r="E9277" s="55" t="s">
        <v>48</v>
      </c>
      <c r="F9277" s="55">
        <v>0.22916666666666671</v>
      </c>
      <c r="G9277" s="56">
        <v>0</v>
      </c>
    </row>
    <row r="9278" spans="1:7" x14ac:dyDescent="0.3">
      <c r="A9278" s="60">
        <v>45851</v>
      </c>
      <c r="B9278" s="61" t="s">
        <v>17</v>
      </c>
      <c r="C9278" s="61" t="s">
        <v>110</v>
      </c>
      <c r="D9278" s="61" t="s">
        <v>10</v>
      </c>
      <c r="E9278" s="61" t="s">
        <v>48</v>
      </c>
      <c r="F9278" s="61">
        <v>0.25</v>
      </c>
      <c r="G9278" s="62">
        <v>0</v>
      </c>
    </row>
    <row r="9279" spans="1:7" x14ac:dyDescent="0.3">
      <c r="A9279" s="54">
        <v>45851</v>
      </c>
      <c r="B9279" s="55" t="s">
        <v>17</v>
      </c>
      <c r="C9279" s="55" t="s">
        <v>110</v>
      </c>
      <c r="D9279" s="55" t="s">
        <v>10</v>
      </c>
      <c r="E9279" s="55" t="s">
        <v>48</v>
      </c>
      <c r="F9279" s="55">
        <v>0.27083333333333331</v>
      </c>
      <c r="G9279" s="56">
        <v>0</v>
      </c>
    </row>
    <row r="9280" spans="1:7" x14ac:dyDescent="0.3">
      <c r="A9280" s="60">
        <v>45851</v>
      </c>
      <c r="B9280" s="61" t="s">
        <v>17</v>
      </c>
      <c r="C9280" s="61" t="s">
        <v>110</v>
      </c>
      <c r="D9280" s="61" t="s">
        <v>10</v>
      </c>
      <c r="E9280" s="61" t="s">
        <v>48</v>
      </c>
      <c r="F9280" s="61">
        <v>0.29166666666666669</v>
      </c>
      <c r="G9280" s="62">
        <v>0</v>
      </c>
    </row>
    <row r="9281" spans="1:7" x14ac:dyDescent="0.3">
      <c r="A9281" s="54">
        <v>45851</v>
      </c>
      <c r="B9281" s="55" t="s">
        <v>17</v>
      </c>
      <c r="C9281" s="55" t="s">
        <v>110</v>
      </c>
      <c r="D9281" s="55" t="s">
        <v>10</v>
      </c>
      <c r="E9281" s="55" t="s">
        <v>48</v>
      </c>
      <c r="F9281" s="55">
        <v>0.3125</v>
      </c>
      <c r="G9281" s="56">
        <v>0</v>
      </c>
    </row>
    <row r="9282" spans="1:7" x14ac:dyDescent="0.3">
      <c r="A9282" s="60">
        <v>45851</v>
      </c>
      <c r="B9282" s="61" t="s">
        <v>17</v>
      </c>
      <c r="C9282" s="61" t="s">
        <v>110</v>
      </c>
      <c r="D9282" s="61" t="s">
        <v>10</v>
      </c>
      <c r="E9282" s="61" t="s">
        <v>48</v>
      </c>
      <c r="F9282" s="61">
        <v>0.33333333333333331</v>
      </c>
      <c r="G9282" s="62">
        <v>0</v>
      </c>
    </row>
    <row r="9283" spans="1:7" x14ac:dyDescent="0.3">
      <c r="A9283" s="54">
        <v>45851</v>
      </c>
      <c r="B9283" s="55" t="s">
        <v>17</v>
      </c>
      <c r="C9283" s="55" t="s">
        <v>110</v>
      </c>
      <c r="D9283" s="55" t="s">
        <v>10</v>
      </c>
      <c r="E9283" s="55" t="s">
        <v>48</v>
      </c>
      <c r="F9283" s="55">
        <v>0.35416666666666669</v>
      </c>
      <c r="G9283" s="56">
        <v>0</v>
      </c>
    </row>
    <row r="9284" spans="1:7" x14ac:dyDescent="0.3">
      <c r="A9284" s="60">
        <v>45851</v>
      </c>
      <c r="B9284" s="61" t="s">
        <v>17</v>
      </c>
      <c r="C9284" s="61" t="s">
        <v>110</v>
      </c>
      <c r="D9284" s="61" t="s">
        <v>10</v>
      </c>
      <c r="E9284" s="61" t="s">
        <v>48</v>
      </c>
      <c r="F9284" s="61">
        <v>0.375</v>
      </c>
      <c r="G9284" s="62">
        <v>0</v>
      </c>
    </row>
    <row r="9285" spans="1:7" x14ac:dyDescent="0.3">
      <c r="A9285" s="54">
        <v>45851</v>
      </c>
      <c r="B9285" s="55" t="s">
        <v>17</v>
      </c>
      <c r="C9285" s="55" t="s">
        <v>110</v>
      </c>
      <c r="D9285" s="55" t="s">
        <v>10</v>
      </c>
      <c r="E9285" s="55" t="s">
        <v>48</v>
      </c>
      <c r="F9285" s="55">
        <v>0.39583333333333331</v>
      </c>
      <c r="G9285" s="56">
        <v>0</v>
      </c>
    </row>
    <row r="9286" spans="1:7" x14ac:dyDescent="0.3">
      <c r="A9286" s="60">
        <v>45851</v>
      </c>
      <c r="B9286" s="61" t="s">
        <v>17</v>
      </c>
      <c r="C9286" s="61" t="s">
        <v>110</v>
      </c>
      <c r="D9286" s="61" t="s">
        <v>10</v>
      </c>
      <c r="E9286" s="61" t="s">
        <v>48</v>
      </c>
      <c r="F9286" s="61">
        <v>0.41666666666666669</v>
      </c>
      <c r="G9286" s="62">
        <v>0</v>
      </c>
    </row>
    <row r="9287" spans="1:7" x14ac:dyDescent="0.3">
      <c r="A9287" s="54">
        <v>45851</v>
      </c>
      <c r="B9287" s="55" t="s">
        <v>17</v>
      </c>
      <c r="C9287" s="55" t="s">
        <v>110</v>
      </c>
      <c r="D9287" s="55" t="s">
        <v>10</v>
      </c>
      <c r="E9287" s="55" t="s">
        <v>48</v>
      </c>
      <c r="F9287" s="55">
        <v>0.4375</v>
      </c>
      <c r="G9287" s="56">
        <v>0</v>
      </c>
    </row>
    <row r="9288" spans="1:7" x14ac:dyDescent="0.3">
      <c r="A9288" s="60">
        <v>45851</v>
      </c>
      <c r="B9288" s="61" t="s">
        <v>17</v>
      </c>
      <c r="C9288" s="61" t="s">
        <v>110</v>
      </c>
      <c r="D9288" s="61" t="s">
        <v>10</v>
      </c>
      <c r="E9288" s="61" t="s">
        <v>48</v>
      </c>
      <c r="F9288" s="61">
        <v>0.45833333333333331</v>
      </c>
      <c r="G9288" s="62">
        <v>0</v>
      </c>
    </row>
    <row r="9289" spans="1:7" x14ac:dyDescent="0.3">
      <c r="A9289" s="54">
        <v>45851</v>
      </c>
      <c r="B9289" s="55" t="s">
        <v>17</v>
      </c>
      <c r="C9289" s="55" t="s">
        <v>110</v>
      </c>
      <c r="D9289" s="55" t="s">
        <v>10</v>
      </c>
      <c r="E9289" s="55" t="s">
        <v>48</v>
      </c>
      <c r="F9289" s="55">
        <v>0.47916666666666669</v>
      </c>
      <c r="G9289" s="56">
        <v>0</v>
      </c>
    </row>
    <row r="9290" spans="1:7" x14ac:dyDescent="0.3">
      <c r="A9290" s="60">
        <v>45851</v>
      </c>
      <c r="B9290" s="61" t="s">
        <v>17</v>
      </c>
      <c r="C9290" s="61" t="s">
        <v>110</v>
      </c>
      <c r="D9290" s="61" t="s">
        <v>10</v>
      </c>
      <c r="E9290" s="61" t="s">
        <v>48</v>
      </c>
      <c r="F9290" s="61">
        <v>0.5</v>
      </c>
      <c r="G9290" s="62">
        <v>0</v>
      </c>
    </row>
    <row r="9291" spans="1:7" x14ac:dyDescent="0.3">
      <c r="A9291" s="54">
        <v>45851</v>
      </c>
      <c r="B9291" s="55" t="s">
        <v>17</v>
      </c>
      <c r="C9291" s="55" t="s">
        <v>110</v>
      </c>
      <c r="D9291" s="55" t="s">
        <v>10</v>
      </c>
      <c r="E9291" s="55" t="s">
        <v>48</v>
      </c>
      <c r="F9291" s="55">
        <v>0.52083333333333337</v>
      </c>
      <c r="G9291" s="56">
        <v>0</v>
      </c>
    </row>
    <row r="9292" spans="1:7" x14ac:dyDescent="0.3">
      <c r="A9292" s="60">
        <v>45851</v>
      </c>
      <c r="B9292" s="61" t="s">
        <v>17</v>
      </c>
      <c r="C9292" s="61" t="s">
        <v>110</v>
      </c>
      <c r="D9292" s="61" t="s">
        <v>10</v>
      </c>
      <c r="E9292" s="61" t="s">
        <v>48</v>
      </c>
      <c r="F9292" s="61">
        <v>0.54166666666666663</v>
      </c>
      <c r="G9292" s="62">
        <v>0</v>
      </c>
    </row>
    <row r="9293" spans="1:7" x14ac:dyDescent="0.3">
      <c r="A9293" s="54">
        <v>45851</v>
      </c>
      <c r="B9293" s="55" t="s">
        <v>17</v>
      </c>
      <c r="C9293" s="55" t="s">
        <v>110</v>
      </c>
      <c r="D9293" s="55" t="s">
        <v>10</v>
      </c>
      <c r="E9293" s="55" t="s">
        <v>48</v>
      </c>
      <c r="F9293" s="55">
        <v>0.5625</v>
      </c>
      <c r="G9293" s="56">
        <v>0</v>
      </c>
    </row>
    <row r="9294" spans="1:7" x14ac:dyDescent="0.3">
      <c r="A9294" s="60">
        <v>45851</v>
      </c>
      <c r="B9294" s="61" t="s">
        <v>17</v>
      </c>
      <c r="C9294" s="61" t="s">
        <v>110</v>
      </c>
      <c r="D9294" s="61" t="s">
        <v>10</v>
      </c>
      <c r="E9294" s="61" t="s">
        <v>48</v>
      </c>
      <c r="F9294" s="61">
        <v>0.58333333333333337</v>
      </c>
      <c r="G9294" s="62">
        <v>0</v>
      </c>
    </row>
    <row r="9295" spans="1:7" x14ac:dyDescent="0.3">
      <c r="A9295" s="54">
        <v>45851</v>
      </c>
      <c r="B9295" s="55" t="s">
        <v>17</v>
      </c>
      <c r="C9295" s="55" t="s">
        <v>110</v>
      </c>
      <c r="D9295" s="55" t="s">
        <v>10</v>
      </c>
      <c r="E9295" s="55" t="s">
        <v>48</v>
      </c>
      <c r="F9295" s="55">
        <v>0.60416666666666663</v>
      </c>
      <c r="G9295" s="56">
        <v>0</v>
      </c>
    </row>
    <row r="9296" spans="1:7" x14ac:dyDescent="0.3">
      <c r="A9296" s="60">
        <v>45851</v>
      </c>
      <c r="B9296" s="61" t="s">
        <v>17</v>
      </c>
      <c r="C9296" s="61" t="s">
        <v>110</v>
      </c>
      <c r="D9296" s="61" t="s">
        <v>10</v>
      </c>
      <c r="E9296" s="61" t="s">
        <v>48</v>
      </c>
      <c r="F9296" s="61">
        <v>0.625</v>
      </c>
      <c r="G9296" s="62">
        <v>0</v>
      </c>
    </row>
    <row r="9297" spans="1:7" x14ac:dyDescent="0.3">
      <c r="A9297" s="54">
        <v>45851</v>
      </c>
      <c r="B9297" s="55" t="s">
        <v>17</v>
      </c>
      <c r="C9297" s="55" t="s">
        <v>110</v>
      </c>
      <c r="D9297" s="55" t="s">
        <v>10</v>
      </c>
      <c r="E9297" s="55" t="s">
        <v>48</v>
      </c>
      <c r="F9297" s="55">
        <v>0.64583333333333337</v>
      </c>
      <c r="G9297" s="56">
        <v>0</v>
      </c>
    </row>
    <row r="9298" spans="1:7" x14ac:dyDescent="0.3">
      <c r="A9298" s="60">
        <v>45851</v>
      </c>
      <c r="B9298" s="61" t="s">
        <v>17</v>
      </c>
      <c r="C9298" s="61" t="s">
        <v>110</v>
      </c>
      <c r="D9298" s="61" t="s">
        <v>10</v>
      </c>
      <c r="E9298" s="61" t="s">
        <v>48</v>
      </c>
      <c r="F9298" s="61">
        <v>0.66666666666666663</v>
      </c>
      <c r="G9298" s="62">
        <v>0</v>
      </c>
    </row>
    <row r="9299" spans="1:7" x14ac:dyDescent="0.3">
      <c r="A9299" s="54">
        <v>45851</v>
      </c>
      <c r="B9299" s="55" t="s">
        <v>17</v>
      </c>
      <c r="C9299" s="55" t="s">
        <v>110</v>
      </c>
      <c r="D9299" s="55" t="s">
        <v>10</v>
      </c>
      <c r="E9299" s="55" t="s">
        <v>48</v>
      </c>
      <c r="F9299" s="55">
        <v>0.6875</v>
      </c>
      <c r="G9299" s="56">
        <v>0</v>
      </c>
    </row>
    <row r="9300" spans="1:7" x14ac:dyDescent="0.3">
      <c r="A9300" s="60">
        <v>45851</v>
      </c>
      <c r="B9300" s="61" t="s">
        <v>17</v>
      </c>
      <c r="C9300" s="61" t="s">
        <v>110</v>
      </c>
      <c r="D9300" s="61" t="s">
        <v>10</v>
      </c>
      <c r="E9300" s="61" t="s">
        <v>48</v>
      </c>
      <c r="F9300" s="61">
        <v>0.70833333333333337</v>
      </c>
      <c r="G9300" s="62">
        <v>0</v>
      </c>
    </row>
    <row r="9301" spans="1:7" x14ac:dyDescent="0.3">
      <c r="A9301" s="54">
        <v>45851</v>
      </c>
      <c r="B9301" s="55" t="s">
        <v>17</v>
      </c>
      <c r="C9301" s="55" t="s">
        <v>110</v>
      </c>
      <c r="D9301" s="55" t="s">
        <v>10</v>
      </c>
      <c r="E9301" s="55" t="s">
        <v>48</v>
      </c>
      <c r="F9301" s="55">
        <v>0.72916666666666663</v>
      </c>
      <c r="G9301" s="56">
        <v>0</v>
      </c>
    </row>
    <row r="9302" spans="1:7" x14ac:dyDescent="0.3">
      <c r="A9302" s="60">
        <v>45851</v>
      </c>
      <c r="B9302" s="61" t="s">
        <v>17</v>
      </c>
      <c r="C9302" s="61" t="s">
        <v>110</v>
      </c>
      <c r="D9302" s="61" t="s">
        <v>10</v>
      </c>
      <c r="E9302" s="61" t="s">
        <v>48</v>
      </c>
      <c r="F9302" s="61">
        <v>0.75</v>
      </c>
      <c r="G9302" s="62">
        <v>0</v>
      </c>
    </row>
    <row r="9303" spans="1:7" x14ac:dyDescent="0.3">
      <c r="A9303" s="54">
        <v>45851</v>
      </c>
      <c r="B9303" s="55" t="s">
        <v>17</v>
      </c>
      <c r="C9303" s="55" t="s">
        <v>110</v>
      </c>
      <c r="D9303" s="55" t="s">
        <v>10</v>
      </c>
      <c r="E9303" s="55" t="s">
        <v>48</v>
      </c>
      <c r="F9303" s="55">
        <v>0.77083333333333337</v>
      </c>
      <c r="G9303" s="56">
        <v>0</v>
      </c>
    </row>
    <row r="9304" spans="1:7" x14ac:dyDescent="0.3">
      <c r="A9304" s="60">
        <v>45851</v>
      </c>
      <c r="B9304" s="61" t="s">
        <v>17</v>
      </c>
      <c r="C9304" s="61" t="s">
        <v>110</v>
      </c>
      <c r="D9304" s="61" t="s">
        <v>10</v>
      </c>
      <c r="E9304" s="61" t="s">
        <v>48</v>
      </c>
      <c r="F9304" s="61">
        <v>0.79166666666666663</v>
      </c>
      <c r="G9304" s="62">
        <v>0</v>
      </c>
    </row>
    <row r="9305" spans="1:7" x14ac:dyDescent="0.3">
      <c r="A9305" s="54">
        <v>45851</v>
      </c>
      <c r="B9305" s="55" t="s">
        <v>17</v>
      </c>
      <c r="C9305" s="55" t="s">
        <v>110</v>
      </c>
      <c r="D9305" s="55" t="s">
        <v>10</v>
      </c>
      <c r="E9305" s="55" t="s">
        <v>48</v>
      </c>
      <c r="F9305" s="55">
        <v>0.8125</v>
      </c>
      <c r="G9305" s="56">
        <v>0</v>
      </c>
    </row>
    <row r="9306" spans="1:7" x14ac:dyDescent="0.3">
      <c r="A9306" s="60">
        <v>45851</v>
      </c>
      <c r="B9306" s="61" t="s">
        <v>17</v>
      </c>
      <c r="C9306" s="61" t="s">
        <v>110</v>
      </c>
      <c r="D9306" s="61" t="s">
        <v>10</v>
      </c>
      <c r="E9306" s="61" t="s">
        <v>48</v>
      </c>
      <c r="F9306" s="61">
        <v>0.83333333333333337</v>
      </c>
      <c r="G9306" s="62">
        <v>0</v>
      </c>
    </row>
    <row r="9307" spans="1:7" x14ac:dyDescent="0.3">
      <c r="A9307" s="54">
        <v>45851</v>
      </c>
      <c r="B9307" s="55" t="s">
        <v>17</v>
      </c>
      <c r="C9307" s="55" t="s">
        <v>110</v>
      </c>
      <c r="D9307" s="55" t="s">
        <v>10</v>
      </c>
      <c r="E9307" s="55" t="s">
        <v>48</v>
      </c>
      <c r="F9307" s="55">
        <v>0.85416666666666663</v>
      </c>
      <c r="G9307" s="56">
        <v>0</v>
      </c>
    </row>
    <row r="9308" spans="1:7" x14ac:dyDescent="0.3">
      <c r="A9308" s="60">
        <v>45851</v>
      </c>
      <c r="B9308" s="61" t="s">
        <v>17</v>
      </c>
      <c r="C9308" s="61" t="s">
        <v>110</v>
      </c>
      <c r="D9308" s="61" t="s">
        <v>10</v>
      </c>
      <c r="E9308" s="61" t="s">
        <v>48</v>
      </c>
      <c r="F9308" s="61">
        <v>0.875</v>
      </c>
      <c r="G9308" s="62">
        <v>0</v>
      </c>
    </row>
    <row r="9309" spans="1:7" x14ac:dyDescent="0.3">
      <c r="A9309" s="54">
        <v>45851</v>
      </c>
      <c r="B9309" s="55" t="s">
        <v>17</v>
      </c>
      <c r="C9309" s="55" t="s">
        <v>110</v>
      </c>
      <c r="D9309" s="55" t="s">
        <v>10</v>
      </c>
      <c r="E9309" s="55" t="s">
        <v>48</v>
      </c>
      <c r="F9309" s="55">
        <v>0.89583333333333337</v>
      </c>
      <c r="G9309" s="56">
        <v>0</v>
      </c>
    </row>
    <row r="9310" spans="1:7" x14ac:dyDescent="0.3">
      <c r="A9310" s="60">
        <v>45851</v>
      </c>
      <c r="B9310" s="61" t="s">
        <v>17</v>
      </c>
      <c r="C9310" s="61" t="s">
        <v>110</v>
      </c>
      <c r="D9310" s="61" t="s">
        <v>10</v>
      </c>
      <c r="E9310" s="61" t="s">
        <v>48</v>
      </c>
      <c r="F9310" s="61">
        <v>0.91666666666666663</v>
      </c>
      <c r="G9310" s="62">
        <v>0</v>
      </c>
    </row>
    <row r="9311" spans="1:7" x14ac:dyDescent="0.3">
      <c r="A9311" s="54">
        <v>45851</v>
      </c>
      <c r="B9311" s="55" t="s">
        <v>17</v>
      </c>
      <c r="C9311" s="55" t="s">
        <v>110</v>
      </c>
      <c r="D9311" s="55" t="s">
        <v>10</v>
      </c>
      <c r="E9311" s="55" t="s">
        <v>48</v>
      </c>
      <c r="F9311" s="55">
        <v>0.9375</v>
      </c>
      <c r="G9311" s="56">
        <v>0</v>
      </c>
    </row>
    <row r="9312" spans="1:7" x14ac:dyDescent="0.3">
      <c r="A9312" s="60">
        <v>45851</v>
      </c>
      <c r="B9312" s="61" t="s">
        <v>17</v>
      </c>
      <c r="C9312" s="61" t="s">
        <v>110</v>
      </c>
      <c r="D9312" s="61" t="s">
        <v>10</v>
      </c>
      <c r="E9312" s="61" t="s">
        <v>48</v>
      </c>
      <c r="F9312" s="61">
        <v>0.95833333333333337</v>
      </c>
      <c r="G9312" s="62">
        <v>0</v>
      </c>
    </row>
    <row r="9313" spans="1:7" x14ac:dyDescent="0.3">
      <c r="A9313" s="54">
        <v>45851</v>
      </c>
      <c r="B9313" s="55" t="s">
        <v>17</v>
      </c>
      <c r="C9313" s="55" t="s">
        <v>110</v>
      </c>
      <c r="D9313" s="55" t="s">
        <v>10</v>
      </c>
      <c r="E9313" s="55" t="s">
        <v>48</v>
      </c>
      <c r="F9313" s="55">
        <v>0.97916666666666663</v>
      </c>
      <c r="G9313" s="56">
        <v>0</v>
      </c>
    </row>
    <row r="9314" spans="1:7" x14ac:dyDescent="0.3">
      <c r="A9314" s="60">
        <v>45852</v>
      </c>
      <c r="B9314" s="61" t="s">
        <v>17</v>
      </c>
      <c r="C9314" s="61" t="s">
        <v>110</v>
      </c>
      <c r="D9314" s="61" t="s">
        <v>10</v>
      </c>
      <c r="E9314" s="61" t="s">
        <v>48</v>
      </c>
      <c r="F9314" s="61">
        <v>0</v>
      </c>
      <c r="G9314" s="62">
        <v>0</v>
      </c>
    </row>
    <row r="9315" spans="1:7" x14ac:dyDescent="0.3">
      <c r="A9315" s="54">
        <v>45852</v>
      </c>
      <c r="B9315" s="55" t="s">
        <v>17</v>
      </c>
      <c r="C9315" s="55" t="s">
        <v>110</v>
      </c>
      <c r="D9315" s="55" t="s">
        <v>11</v>
      </c>
      <c r="E9315" s="55" t="s">
        <v>48</v>
      </c>
      <c r="F9315" s="55">
        <v>2.0833333333333329E-2</v>
      </c>
      <c r="G9315" s="56" cm="1">
        <f t="array" ref="G9315:G9362">IF(LOAD_RESULTS!$C$3 = "MENU",ABS(_xlfn.IFS(AND(PER_MONTH!$B9267="January",PER_MONTH!$E9267="Working Day"),Table3[Jan_WD],AND(PER_MONTH!$B9267="January",PER_MONTH!$E9267="Non-Working Day"),Table3[Jan_NWD],AND(PER_MONTH!$B9267="February",PER_MONTH!$E9267="Working Day"),Table3[Feb_WD],AND(PER_MONTH!$B9267="February",PER_MONTH!$E9267="Non-Working Day"),Table3[Feb_NWD], AND(PER_MONTH!$B9267 = "March", PER_MONTH!$E9267 = "Working Day"), Table3[Mar_WD],  AND(PER_MONTH!$B9267 = "March", PER_MONTH!$E9267 = "Non-Working Day"), Table3[Mar_NWD], AND(PER_MONTH!$B9267 = "April", PER_MONTH!$E9267 = "Working Day"), Table3[Apr_WD], AND(PER_MONTH!$B9267 = "April", PER_MONTH!$E9267 = "Non-Working Day"), Table3[Apr_NWD], AND(PER_MONTH!$B9267 = "May", PER_MONTH!$E9267 = "Working Day"), Table3[May_WD], AND(PER_MONTH!$B9267 = "May", PER_MONTH!$E9267 = "Non-Working Day"), Table3[May_NWD], AND(PER_MONTH!$B9267 = "June", PER_MONTH!$E9267 = "Working Day"), Table3[Jun_WD], AND(PER_MONTH!$B9267 = "June", PER_MONTH!$E9267 = "Non-Working Day"), Table3[Jun_NWD], AND(PER_MONTH!$B9267 = "July", PER_MONTH!$E9267 = "Working Day"), Table3[Jul_WD], AND(PER_MONTH!$B9267 = "July", PER_MONTH!$E9267 = "Non-Working Day"), Table3[Jul_NWD], AND(PER_MONTH!$B9267 = "August", PER_MONTH!$E9267 = "Working Day"), Table3[Aug_WD], AND(PER_MONTH!$B9267 = "August", PER_MONTH!$E9267 = "Non-Working Day"), Table3[Aug_NWD], AND(PER_MONTH!$B9267 = "September", PER_MONTH!$E9267 = "Working Day"), Table3[Sep_WD], AND(PER_MONTH!$B9267 = "September", PER_MONTH!$E9267 = "Non-Working Day"), Table3[Sep_NWD], AND(PER_MONTH!$B9267 = "October", PER_MONTH!$E9267 = "Working Day"), Table3[Oct_WD], AND(PER_MONTH!$B9267 = "October", PER_MONTH!$E9267 = "Non-Working Day"), Table3[Oct_NWD], AND(PER_MONTH!$B9267 = "November", PER_MONTH!$E9267 = "Working Day"), Table3[Nov_WD], AND(PER_MONTH!$B9267 = "November", PER_MONTH!$E9267 = "Non-Working Day"), Table3[Nov_NWD], AND(PER_MONTH!$B9267 = "December", PER_MONTH!$E9267 = "Working Day"), Table3[Dec_WD], AND(PER_MONTH!$B9267 = "December", PER_MONTH!$E9267 = "Non-Working Day"), Table3[Dec_NWD])),_xlfn.IFS(AND(PER_MONTH!$B9267="January",PER_MONTH!$E9267="Working Day"),Table3[Jan_WD],AND(PER_MONTH!$B9267="January",PER_MONTH!$E9267="Non-Working Day"),Table3[Jan_NWD],AND(PER_MONTH!$B9267="February",PER_MONTH!$E9267="Working Day"),Table3[Feb_WD],AND(PER_MONTH!$B9267="February",PER_MONTH!$E9267="Non-Working Day"),Table3[Feb_NWD], AND(PER_MONTH!$B9267 = "March", PER_MONTH!$E9267 = "Working Day"), Table3[Mar_WD],  AND(PER_MONTH!$B9267 = "March", PER_MONTH!$E9267 = "Non-Working Day"), Table3[Mar_NWD], AND(PER_MONTH!$B9267 = "April", PER_MONTH!$E9267 = "Working Day"), Table3[Apr_WD], AND(PER_MONTH!$B9267 = "April", PER_MONTH!$E9267 = "Non-Working Day"), Table3[Apr_NWD], AND(PER_MONTH!$B9267 = "May", PER_MONTH!$E9267 = "Working Day"), Table3[May_WD], AND(PER_MONTH!$B9267 = "May", PER_MONTH!$E9267 = "Non-Working Day"), Table3[May_NWD], AND(PER_MONTH!$B9267 = "June", PER_MONTH!$E9267 = "Working Day"), Table3[Jun_WD], AND(PER_MONTH!$B9267 = "June", PER_MONTH!$E9267 = "Non-Working Day"), Table3[Jun_NWD], AND(PER_MONTH!$B9267 = "July", PER_MONTH!$E9267 = "Working Day"), Table3[Jul_WD], AND(PER_MONTH!$B9267 = "July", PER_MONTH!$E9267 = "Non-Working Day"), Table3[Jul_NWD], AND(PER_MONTH!$B9267 = "August", PER_MONTH!$E9267 = "Working Day"), Table3[Aug_WD], AND(PER_MONTH!$B9267 = "August", PER_MONTH!$E9267 = "Non-Working Day"), Table3[Aug_NWD], AND(PER_MONTH!$B9267 = "September", PER_MONTH!$E9267 = "Working Day"), Table3[Sep_WD], AND(PER_MONTH!$B9267 = "September", PER_MONTH!$E9267 = "Non-Working Day"), Table3[Sep_NWD], AND(PER_MONTH!$B9267 = "October", PER_MONTH!$E9267 = "Working Day"), Table3[Oct_WD], AND(PER_MONTH!$B9267 = "October", PER_MONTH!$E9267 = "Non-Working Day"), Table3[Oct_NWD], AND(PER_MONTH!$B9267 = "November", PER_MONTH!$E9267 = "Working Day"), Table3[Nov_WD], AND(PER_MONTH!$B9267 = "November", PER_MONTH!$E9267 = "Non-Working Day"), Table3[Nov_NWD], AND(PER_MONTH!$B9267 = "December", PER_MONTH!$E9267 = "Working Day"), Table3[Dec_WD], AND(PER_MONTH!$B9267 = "December", PER_MONTH!$E9267 = "Non-Working Day"), Table3[Dec_NWD]))</f>
        <v>0</v>
      </c>
    </row>
    <row r="9316" spans="1:7" x14ac:dyDescent="0.3">
      <c r="A9316" s="60">
        <v>45852</v>
      </c>
      <c r="B9316" s="61" t="s">
        <v>17</v>
      </c>
      <c r="C9316" s="61" t="s">
        <v>110</v>
      </c>
      <c r="D9316" s="61" t="s">
        <v>11</v>
      </c>
      <c r="E9316" s="61" t="s">
        <v>48</v>
      </c>
      <c r="F9316" s="61">
        <v>4.1666666666666657E-2</v>
      </c>
      <c r="G9316" s="62">
        <v>0</v>
      </c>
    </row>
    <row r="9317" spans="1:7" x14ac:dyDescent="0.3">
      <c r="A9317" s="54">
        <v>45852</v>
      </c>
      <c r="B9317" s="55" t="s">
        <v>17</v>
      </c>
      <c r="C9317" s="55" t="s">
        <v>110</v>
      </c>
      <c r="D9317" s="55" t="s">
        <v>11</v>
      </c>
      <c r="E9317" s="55" t="s">
        <v>48</v>
      </c>
      <c r="F9317" s="55">
        <v>6.25E-2</v>
      </c>
      <c r="G9317" s="56">
        <v>0</v>
      </c>
    </row>
    <row r="9318" spans="1:7" x14ac:dyDescent="0.3">
      <c r="A9318" s="60">
        <v>45852</v>
      </c>
      <c r="B9318" s="61" t="s">
        <v>17</v>
      </c>
      <c r="C9318" s="61" t="s">
        <v>110</v>
      </c>
      <c r="D9318" s="61" t="s">
        <v>11</v>
      </c>
      <c r="E9318" s="61" t="s">
        <v>48</v>
      </c>
      <c r="F9318" s="61">
        <v>8.3333333333333329E-2</v>
      </c>
      <c r="G9318" s="62">
        <v>0</v>
      </c>
    </row>
    <row r="9319" spans="1:7" x14ac:dyDescent="0.3">
      <c r="A9319" s="54">
        <v>45852</v>
      </c>
      <c r="B9319" s="55" t="s">
        <v>17</v>
      </c>
      <c r="C9319" s="55" t="s">
        <v>110</v>
      </c>
      <c r="D9319" s="55" t="s">
        <v>11</v>
      </c>
      <c r="E9319" s="55" t="s">
        <v>48</v>
      </c>
      <c r="F9319" s="55">
        <v>0.1041666666666667</v>
      </c>
      <c r="G9319" s="56">
        <v>0</v>
      </c>
    </row>
    <row r="9320" spans="1:7" x14ac:dyDescent="0.3">
      <c r="A9320" s="60">
        <v>45852</v>
      </c>
      <c r="B9320" s="61" t="s">
        <v>17</v>
      </c>
      <c r="C9320" s="61" t="s">
        <v>110</v>
      </c>
      <c r="D9320" s="61" t="s">
        <v>11</v>
      </c>
      <c r="E9320" s="61" t="s">
        <v>48</v>
      </c>
      <c r="F9320" s="61">
        <v>0.125</v>
      </c>
      <c r="G9320" s="62">
        <v>0</v>
      </c>
    </row>
    <row r="9321" spans="1:7" x14ac:dyDescent="0.3">
      <c r="A9321" s="54">
        <v>45852</v>
      </c>
      <c r="B9321" s="55" t="s">
        <v>17</v>
      </c>
      <c r="C9321" s="55" t="s">
        <v>110</v>
      </c>
      <c r="D9321" s="55" t="s">
        <v>11</v>
      </c>
      <c r="E9321" s="55" t="s">
        <v>48</v>
      </c>
      <c r="F9321" s="55">
        <v>0.14583333333333329</v>
      </c>
      <c r="G9321" s="56">
        <v>0</v>
      </c>
    </row>
    <row r="9322" spans="1:7" x14ac:dyDescent="0.3">
      <c r="A9322" s="60">
        <v>45852</v>
      </c>
      <c r="B9322" s="61" t="s">
        <v>17</v>
      </c>
      <c r="C9322" s="61" t="s">
        <v>110</v>
      </c>
      <c r="D9322" s="61" t="s">
        <v>11</v>
      </c>
      <c r="E9322" s="61" t="s">
        <v>48</v>
      </c>
      <c r="F9322" s="61">
        <v>0.16666666666666671</v>
      </c>
      <c r="G9322" s="62">
        <v>0</v>
      </c>
    </row>
    <row r="9323" spans="1:7" x14ac:dyDescent="0.3">
      <c r="A9323" s="54">
        <v>45852</v>
      </c>
      <c r="B9323" s="55" t="s">
        <v>17</v>
      </c>
      <c r="C9323" s="55" t="s">
        <v>110</v>
      </c>
      <c r="D9323" s="55" t="s">
        <v>11</v>
      </c>
      <c r="E9323" s="55" t="s">
        <v>48</v>
      </c>
      <c r="F9323" s="55">
        <v>0.1875</v>
      </c>
      <c r="G9323" s="56">
        <v>0</v>
      </c>
    </row>
    <row r="9324" spans="1:7" x14ac:dyDescent="0.3">
      <c r="A9324" s="60">
        <v>45852</v>
      </c>
      <c r="B9324" s="61" t="s">
        <v>17</v>
      </c>
      <c r="C9324" s="61" t="s">
        <v>110</v>
      </c>
      <c r="D9324" s="61" t="s">
        <v>11</v>
      </c>
      <c r="E9324" s="61" t="s">
        <v>48</v>
      </c>
      <c r="F9324" s="61">
        <v>0.20833333333333329</v>
      </c>
      <c r="G9324" s="62">
        <v>0</v>
      </c>
    </row>
    <row r="9325" spans="1:7" x14ac:dyDescent="0.3">
      <c r="A9325" s="54">
        <v>45852</v>
      </c>
      <c r="B9325" s="55" t="s">
        <v>17</v>
      </c>
      <c r="C9325" s="55" t="s">
        <v>110</v>
      </c>
      <c r="D9325" s="55" t="s">
        <v>11</v>
      </c>
      <c r="E9325" s="55" t="s">
        <v>48</v>
      </c>
      <c r="F9325" s="55">
        <v>0.22916666666666671</v>
      </c>
      <c r="G9325" s="56">
        <v>0</v>
      </c>
    </row>
    <row r="9326" spans="1:7" x14ac:dyDescent="0.3">
      <c r="A9326" s="60">
        <v>45852</v>
      </c>
      <c r="B9326" s="61" t="s">
        <v>17</v>
      </c>
      <c r="C9326" s="61" t="s">
        <v>110</v>
      </c>
      <c r="D9326" s="61" t="s">
        <v>11</v>
      </c>
      <c r="E9326" s="61" t="s">
        <v>48</v>
      </c>
      <c r="F9326" s="61">
        <v>0.25</v>
      </c>
      <c r="G9326" s="62">
        <v>0</v>
      </c>
    </row>
    <row r="9327" spans="1:7" x14ac:dyDescent="0.3">
      <c r="A9327" s="54">
        <v>45852</v>
      </c>
      <c r="B9327" s="55" t="s">
        <v>17</v>
      </c>
      <c r="C9327" s="55" t="s">
        <v>110</v>
      </c>
      <c r="D9327" s="55" t="s">
        <v>11</v>
      </c>
      <c r="E9327" s="55" t="s">
        <v>48</v>
      </c>
      <c r="F9327" s="55">
        <v>0.27083333333333331</v>
      </c>
      <c r="G9327" s="56">
        <v>0</v>
      </c>
    </row>
    <row r="9328" spans="1:7" x14ac:dyDescent="0.3">
      <c r="A9328" s="60">
        <v>45852</v>
      </c>
      <c r="B9328" s="61" t="s">
        <v>17</v>
      </c>
      <c r="C9328" s="61" t="s">
        <v>110</v>
      </c>
      <c r="D9328" s="61" t="s">
        <v>11</v>
      </c>
      <c r="E9328" s="61" t="s">
        <v>48</v>
      </c>
      <c r="F9328" s="61">
        <v>0.29166666666666669</v>
      </c>
      <c r="G9328" s="62">
        <v>0</v>
      </c>
    </row>
    <row r="9329" spans="1:7" x14ac:dyDescent="0.3">
      <c r="A9329" s="54">
        <v>45852</v>
      </c>
      <c r="B9329" s="55" t="s">
        <v>17</v>
      </c>
      <c r="C9329" s="55" t="s">
        <v>110</v>
      </c>
      <c r="D9329" s="55" t="s">
        <v>11</v>
      </c>
      <c r="E9329" s="55" t="s">
        <v>48</v>
      </c>
      <c r="F9329" s="55">
        <v>0.3125</v>
      </c>
      <c r="G9329" s="56">
        <v>0</v>
      </c>
    </row>
    <row r="9330" spans="1:7" x14ac:dyDescent="0.3">
      <c r="A9330" s="60">
        <v>45852</v>
      </c>
      <c r="B9330" s="61" t="s">
        <v>17</v>
      </c>
      <c r="C9330" s="61" t="s">
        <v>110</v>
      </c>
      <c r="D9330" s="61" t="s">
        <v>11</v>
      </c>
      <c r="E9330" s="61" t="s">
        <v>48</v>
      </c>
      <c r="F9330" s="61">
        <v>0.33333333333333331</v>
      </c>
      <c r="G9330" s="62">
        <v>0</v>
      </c>
    </row>
    <row r="9331" spans="1:7" x14ac:dyDescent="0.3">
      <c r="A9331" s="54">
        <v>45852</v>
      </c>
      <c r="B9331" s="55" t="s">
        <v>17</v>
      </c>
      <c r="C9331" s="55" t="s">
        <v>110</v>
      </c>
      <c r="D9331" s="55" t="s">
        <v>11</v>
      </c>
      <c r="E9331" s="55" t="s">
        <v>48</v>
      </c>
      <c r="F9331" s="55">
        <v>0.35416666666666669</v>
      </c>
      <c r="G9331" s="56">
        <v>0</v>
      </c>
    </row>
    <row r="9332" spans="1:7" x14ac:dyDescent="0.3">
      <c r="A9332" s="60">
        <v>45852</v>
      </c>
      <c r="B9332" s="61" t="s">
        <v>17</v>
      </c>
      <c r="C9332" s="61" t="s">
        <v>110</v>
      </c>
      <c r="D9332" s="61" t="s">
        <v>11</v>
      </c>
      <c r="E9332" s="61" t="s">
        <v>48</v>
      </c>
      <c r="F9332" s="61">
        <v>0.375</v>
      </c>
      <c r="G9332" s="62">
        <v>0</v>
      </c>
    </row>
    <row r="9333" spans="1:7" x14ac:dyDescent="0.3">
      <c r="A9333" s="54">
        <v>45852</v>
      </c>
      <c r="B9333" s="55" t="s">
        <v>17</v>
      </c>
      <c r="C9333" s="55" t="s">
        <v>110</v>
      </c>
      <c r="D9333" s="55" t="s">
        <v>11</v>
      </c>
      <c r="E9333" s="55" t="s">
        <v>48</v>
      </c>
      <c r="F9333" s="55">
        <v>0.39583333333333331</v>
      </c>
      <c r="G9333" s="56">
        <v>0</v>
      </c>
    </row>
    <row r="9334" spans="1:7" x14ac:dyDescent="0.3">
      <c r="A9334" s="60">
        <v>45852</v>
      </c>
      <c r="B9334" s="61" t="s">
        <v>17</v>
      </c>
      <c r="C9334" s="61" t="s">
        <v>110</v>
      </c>
      <c r="D9334" s="61" t="s">
        <v>11</v>
      </c>
      <c r="E9334" s="61" t="s">
        <v>48</v>
      </c>
      <c r="F9334" s="61">
        <v>0.41666666666666669</v>
      </c>
      <c r="G9334" s="62">
        <v>0</v>
      </c>
    </row>
    <row r="9335" spans="1:7" x14ac:dyDescent="0.3">
      <c r="A9335" s="54">
        <v>45852</v>
      </c>
      <c r="B9335" s="55" t="s">
        <v>17</v>
      </c>
      <c r="C9335" s="55" t="s">
        <v>110</v>
      </c>
      <c r="D9335" s="55" t="s">
        <v>11</v>
      </c>
      <c r="E9335" s="55" t="s">
        <v>48</v>
      </c>
      <c r="F9335" s="55">
        <v>0.4375</v>
      </c>
      <c r="G9335" s="56">
        <v>0</v>
      </c>
    </row>
    <row r="9336" spans="1:7" x14ac:dyDescent="0.3">
      <c r="A9336" s="60">
        <v>45852</v>
      </c>
      <c r="B9336" s="61" t="s">
        <v>17</v>
      </c>
      <c r="C9336" s="61" t="s">
        <v>110</v>
      </c>
      <c r="D9336" s="61" t="s">
        <v>11</v>
      </c>
      <c r="E9336" s="61" t="s">
        <v>48</v>
      </c>
      <c r="F9336" s="61">
        <v>0.45833333333333331</v>
      </c>
      <c r="G9336" s="62">
        <v>0</v>
      </c>
    </row>
    <row r="9337" spans="1:7" x14ac:dyDescent="0.3">
      <c r="A9337" s="54">
        <v>45852</v>
      </c>
      <c r="B9337" s="55" t="s">
        <v>17</v>
      </c>
      <c r="C9337" s="55" t="s">
        <v>110</v>
      </c>
      <c r="D9337" s="55" t="s">
        <v>11</v>
      </c>
      <c r="E9337" s="55" t="s">
        <v>48</v>
      </c>
      <c r="F9337" s="55">
        <v>0.47916666666666669</v>
      </c>
      <c r="G9337" s="56">
        <v>0</v>
      </c>
    </row>
    <row r="9338" spans="1:7" x14ac:dyDescent="0.3">
      <c r="A9338" s="60">
        <v>45852</v>
      </c>
      <c r="B9338" s="61" t="s">
        <v>17</v>
      </c>
      <c r="C9338" s="61" t="s">
        <v>110</v>
      </c>
      <c r="D9338" s="61" t="s">
        <v>11</v>
      </c>
      <c r="E9338" s="61" t="s">
        <v>48</v>
      </c>
      <c r="F9338" s="61">
        <v>0.5</v>
      </c>
      <c r="G9338" s="62">
        <v>0</v>
      </c>
    </row>
    <row r="9339" spans="1:7" x14ac:dyDescent="0.3">
      <c r="A9339" s="54">
        <v>45852</v>
      </c>
      <c r="B9339" s="55" t="s">
        <v>17</v>
      </c>
      <c r="C9339" s="55" t="s">
        <v>110</v>
      </c>
      <c r="D9339" s="55" t="s">
        <v>11</v>
      </c>
      <c r="E9339" s="55" t="s">
        <v>48</v>
      </c>
      <c r="F9339" s="55">
        <v>0.52083333333333337</v>
      </c>
      <c r="G9339" s="56">
        <v>0</v>
      </c>
    </row>
    <row r="9340" spans="1:7" x14ac:dyDescent="0.3">
      <c r="A9340" s="60">
        <v>45852</v>
      </c>
      <c r="B9340" s="61" t="s">
        <v>17</v>
      </c>
      <c r="C9340" s="61" t="s">
        <v>110</v>
      </c>
      <c r="D9340" s="61" t="s">
        <v>11</v>
      </c>
      <c r="E9340" s="61" t="s">
        <v>48</v>
      </c>
      <c r="F9340" s="61">
        <v>0.54166666666666663</v>
      </c>
      <c r="G9340" s="62">
        <v>0</v>
      </c>
    </row>
    <row r="9341" spans="1:7" x14ac:dyDescent="0.3">
      <c r="A9341" s="54">
        <v>45852</v>
      </c>
      <c r="B9341" s="55" t="s">
        <v>17</v>
      </c>
      <c r="C9341" s="55" t="s">
        <v>110</v>
      </c>
      <c r="D9341" s="55" t="s">
        <v>11</v>
      </c>
      <c r="E9341" s="55" t="s">
        <v>48</v>
      </c>
      <c r="F9341" s="55">
        <v>0.5625</v>
      </c>
      <c r="G9341" s="56">
        <v>0</v>
      </c>
    </row>
    <row r="9342" spans="1:7" x14ac:dyDescent="0.3">
      <c r="A9342" s="60">
        <v>45852</v>
      </c>
      <c r="B9342" s="61" t="s">
        <v>17</v>
      </c>
      <c r="C9342" s="61" t="s">
        <v>110</v>
      </c>
      <c r="D9342" s="61" t="s">
        <v>11</v>
      </c>
      <c r="E9342" s="61" t="s">
        <v>48</v>
      </c>
      <c r="F9342" s="61">
        <v>0.58333333333333337</v>
      </c>
      <c r="G9342" s="62">
        <v>0</v>
      </c>
    </row>
    <row r="9343" spans="1:7" x14ac:dyDescent="0.3">
      <c r="A9343" s="54">
        <v>45852</v>
      </c>
      <c r="B9343" s="55" t="s">
        <v>17</v>
      </c>
      <c r="C9343" s="55" t="s">
        <v>110</v>
      </c>
      <c r="D9343" s="55" t="s">
        <v>11</v>
      </c>
      <c r="E9343" s="55" t="s">
        <v>48</v>
      </c>
      <c r="F9343" s="55">
        <v>0.60416666666666663</v>
      </c>
      <c r="G9343" s="56">
        <v>0</v>
      </c>
    </row>
    <row r="9344" spans="1:7" x14ac:dyDescent="0.3">
      <c r="A9344" s="60">
        <v>45852</v>
      </c>
      <c r="B9344" s="61" t="s">
        <v>17</v>
      </c>
      <c r="C9344" s="61" t="s">
        <v>110</v>
      </c>
      <c r="D9344" s="61" t="s">
        <v>11</v>
      </c>
      <c r="E9344" s="61" t="s">
        <v>48</v>
      </c>
      <c r="F9344" s="61">
        <v>0.625</v>
      </c>
      <c r="G9344" s="62">
        <v>0</v>
      </c>
    </row>
    <row r="9345" spans="1:7" x14ac:dyDescent="0.3">
      <c r="A9345" s="54">
        <v>45852</v>
      </c>
      <c r="B9345" s="55" t="s">
        <v>17</v>
      </c>
      <c r="C9345" s="55" t="s">
        <v>110</v>
      </c>
      <c r="D9345" s="55" t="s">
        <v>11</v>
      </c>
      <c r="E9345" s="55" t="s">
        <v>48</v>
      </c>
      <c r="F9345" s="55">
        <v>0.64583333333333337</v>
      </c>
      <c r="G9345" s="56">
        <v>0</v>
      </c>
    </row>
    <row r="9346" spans="1:7" x14ac:dyDescent="0.3">
      <c r="A9346" s="60">
        <v>45852</v>
      </c>
      <c r="B9346" s="61" t="s">
        <v>17</v>
      </c>
      <c r="C9346" s="61" t="s">
        <v>110</v>
      </c>
      <c r="D9346" s="61" t="s">
        <v>11</v>
      </c>
      <c r="E9346" s="61" t="s">
        <v>48</v>
      </c>
      <c r="F9346" s="61">
        <v>0.66666666666666663</v>
      </c>
      <c r="G9346" s="62">
        <v>0</v>
      </c>
    </row>
    <row r="9347" spans="1:7" x14ac:dyDescent="0.3">
      <c r="A9347" s="54">
        <v>45852</v>
      </c>
      <c r="B9347" s="55" t="s">
        <v>17</v>
      </c>
      <c r="C9347" s="55" t="s">
        <v>110</v>
      </c>
      <c r="D9347" s="55" t="s">
        <v>11</v>
      </c>
      <c r="E9347" s="55" t="s">
        <v>48</v>
      </c>
      <c r="F9347" s="55">
        <v>0.6875</v>
      </c>
      <c r="G9347" s="56">
        <v>0</v>
      </c>
    </row>
    <row r="9348" spans="1:7" x14ac:dyDescent="0.3">
      <c r="A9348" s="60">
        <v>45852</v>
      </c>
      <c r="B9348" s="61" t="s">
        <v>17</v>
      </c>
      <c r="C9348" s="61" t="s">
        <v>110</v>
      </c>
      <c r="D9348" s="61" t="s">
        <v>11</v>
      </c>
      <c r="E9348" s="61" t="s">
        <v>48</v>
      </c>
      <c r="F9348" s="61">
        <v>0.70833333333333337</v>
      </c>
      <c r="G9348" s="62">
        <v>0</v>
      </c>
    </row>
    <row r="9349" spans="1:7" x14ac:dyDescent="0.3">
      <c r="A9349" s="54">
        <v>45852</v>
      </c>
      <c r="B9349" s="55" t="s">
        <v>17</v>
      </c>
      <c r="C9349" s="55" t="s">
        <v>110</v>
      </c>
      <c r="D9349" s="55" t="s">
        <v>11</v>
      </c>
      <c r="E9349" s="55" t="s">
        <v>48</v>
      </c>
      <c r="F9349" s="55">
        <v>0.72916666666666663</v>
      </c>
      <c r="G9349" s="56">
        <v>0</v>
      </c>
    </row>
    <row r="9350" spans="1:7" x14ac:dyDescent="0.3">
      <c r="A9350" s="60">
        <v>45852</v>
      </c>
      <c r="B9350" s="61" t="s">
        <v>17</v>
      </c>
      <c r="C9350" s="61" t="s">
        <v>110</v>
      </c>
      <c r="D9350" s="61" t="s">
        <v>11</v>
      </c>
      <c r="E9350" s="61" t="s">
        <v>48</v>
      </c>
      <c r="F9350" s="61">
        <v>0.75</v>
      </c>
      <c r="G9350" s="62">
        <v>0</v>
      </c>
    </row>
    <row r="9351" spans="1:7" x14ac:dyDescent="0.3">
      <c r="A9351" s="54">
        <v>45852</v>
      </c>
      <c r="B9351" s="55" t="s">
        <v>17</v>
      </c>
      <c r="C9351" s="55" t="s">
        <v>110</v>
      </c>
      <c r="D9351" s="55" t="s">
        <v>11</v>
      </c>
      <c r="E9351" s="55" t="s">
        <v>48</v>
      </c>
      <c r="F9351" s="55">
        <v>0.77083333333333337</v>
      </c>
      <c r="G9351" s="56">
        <v>0</v>
      </c>
    </row>
    <row r="9352" spans="1:7" x14ac:dyDescent="0.3">
      <c r="A9352" s="60">
        <v>45852</v>
      </c>
      <c r="B9352" s="61" t="s">
        <v>17</v>
      </c>
      <c r="C9352" s="61" t="s">
        <v>110</v>
      </c>
      <c r="D9352" s="61" t="s">
        <v>11</v>
      </c>
      <c r="E9352" s="61" t="s">
        <v>48</v>
      </c>
      <c r="F9352" s="61">
        <v>0.79166666666666663</v>
      </c>
      <c r="G9352" s="62">
        <v>0</v>
      </c>
    </row>
    <row r="9353" spans="1:7" x14ac:dyDescent="0.3">
      <c r="A9353" s="54">
        <v>45852</v>
      </c>
      <c r="B9353" s="55" t="s">
        <v>17</v>
      </c>
      <c r="C9353" s="55" t="s">
        <v>110</v>
      </c>
      <c r="D9353" s="55" t="s">
        <v>11</v>
      </c>
      <c r="E9353" s="55" t="s">
        <v>48</v>
      </c>
      <c r="F9353" s="55">
        <v>0.8125</v>
      </c>
      <c r="G9353" s="56">
        <v>0</v>
      </c>
    </row>
    <row r="9354" spans="1:7" x14ac:dyDescent="0.3">
      <c r="A9354" s="60">
        <v>45852</v>
      </c>
      <c r="B9354" s="61" t="s">
        <v>17</v>
      </c>
      <c r="C9354" s="61" t="s">
        <v>110</v>
      </c>
      <c r="D9354" s="61" t="s">
        <v>11</v>
      </c>
      <c r="E9354" s="61" t="s">
        <v>48</v>
      </c>
      <c r="F9354" s="61">
        <v>0.83333333333333337</v>
      </c>
      <c r="G9354" s="62">
        <v>0</v>
      </c>
    </row>
    <row r="9355" spans="1:7" x14ac:dyDescent="0.3">
      <c r="A9355" s="54">
        <v>45852</v>
      </c>
      <c r="B9355" s="55" t="s">
        <v>17</v>
      </c>
      <c r="C9355" s="55" t="s">
        <v>110</v>
      </c>
      <c r="D9355" s="55" t="s">
        <v>11</v>
      </c>
      <c r="E9355" s="55" t="s">
        <v>48</v>
      </c>
      <c r="F9355" s="55">
        <v>0.85416666666666663</v>
      </c>
      <c r="G9355" s="56">
        <v>0</v>
      </c>
    </row>
    <row r="9356" spans="1:7" x14ac:dyDescent="0.3">
      <c r="A9356" s="60">
        <v>45852</v>
      </c>
      <c r="B9356" s="61" t="s">
        <v>17</v>
      </c>
      <c r="C9356" s="61" t="s">
        <v>110</v>
      </c>
      <c r="D9356" s="61" t="s">
        <v>11</v>
      </c>
      <c r="E9356" s="61" t="s">
        <v>48</v>
      </c>
      <c r="F9356" s="61">
        <v>0.875</v>
      </c>
      <c r="G9356" s="62">
        <v>0</v>
      </c>
    </row>
    <row r="9357" spans="1:7" x14ac:dyDescent="0.3">
      <c r="A9357" s="54">
        <v>45852</v>
      </c>
      <c r="B9357" s="55" t="s">
        <v>17</v>
      </c>
      <c r="C9357" s="55" t="s">
        <v>110</v>
      </c>
      <c r="D9357" s="55" t="s">
        <v>11</v>
      </c>
      <c r="E9357" s="55" t="s">
        <v>48</v>
      </c>
      <c r="F9357" s="55">
        <v>0.89583333333333337</v>
      </c>
      <c r="G9357" s="56">
        <v>0</v>
      </c>
    </row>
    <row r="9358" spans="1:7" x14ac:dyDescent="0.3">
      <c r="A9358" s="60">
        <v>45852</v>
      </c>
      <c r="B9358" s="61" t="s">
        <v>17</v>
      </c>
      <c r="C9358" s="61" t="s">
        <v>110</v>
      </c>
      <c r="D9358" s="61" t="s">
        <v>11</v>
      </c>
      <c r="E9358" s="61" t="s">
        <v>48</v>
      </c>
      <c r="F9358" s="61">
        <v>0.91666666666666663</v>
      </c>
      <c r="G9358" s="62">
        <v>0</v>
      </c>
    </row>
    <row r="9359" spans="1:7" x14ac:dyDescent="0.3">
      <c r="A9359" s="54">
        <v>45852</v>
      </c>
      <c r="B9359" s="55" t="s">
        <v>17</v>
      </c>
      <c r="C9359" s="55" t="s">
        <v>110</v>
      </c>
      <c r="D9359" s="55" t="s">
        <v>11</v>
      </c>
      <c r="E9359" s="55" t="s">
        <v>48</v>
      </c>
      <c r="F9359" s="55">
        <v>0.9375</v>
      </c>
      <c r="G9359" s="56">
        <v>0</v>
      </c>
    </row>
    <row r="9360" spans="1:7" x14ac:dyDescent="0.3">
      <c r="A9360" s="60">
        <v>45852</v>
      </c>
      <c r="B9360" s="61" t="s">
        <v>17</v>
      </c>
      <c r="C9360" s="61" t="s">
        <v>110</v>
      </c>
      <c r="D9360" s="61" t="s">
        <v>11</v>
      </c>
      <c r="E9360" s="61" t="s">
        <v>48</v>
      </c>
      <c r="F9360" s="61">
        <v>0.95833333333333337</v>
      </c>
      <c r="G9360" s="62">
        <v>0</v>
      </c>
    </row>
    <row r="9361" spans="1:7" x14ac:dyDescent="0.3">
      <c r="A9361" s="54">
        <v>45852</v>
      </c>
      <c r="B9361" s="55" t="s">
        <v>17</v>
      </c>
      <c r="C9361" s="55" t="s">
        <v>110</v>
      </c>
      <c r="D9361" s="55" t="s">
        <v>11</v>
      </c>
      <c r="E9361" s="55" t="s">
        <v>48</v>
      </c>
      <c r="F9361" s="55">
        <v>0.97916666666666663</v>
      </c>
      <c r="G9361" s="56">
        <v>0</v>
      </c>
    </row>
    <row r="9362" spans="1:7" x14ac:dyDescent="0.3">
      <c r="A9362" s="60">
        <v>45853</v>
      </c>
      <c r="B9362" s="61" t="s">
        <v>17</v>
      </c>
      <c r="C9362" s="61" t="s">
        <v>110</v>
      </c>
      <c r="D9362" s="61" t="s">
        <v>11</v>
      </c>
      <c r="E9362" s="61" t="s">
        <v>48</v>
      </c>
      <c r="F9362" s="61">
        <v>0</v>
      </c>
      <c r="G9362" s="62">
        <v>0</v>
      </c>
    </row>
    <row r="9363" spans="1:7" x14ac:dyDescent="0.3">
      <c r="A9363" s="54">
        <v>45853</v>
      </c>
      <c r="B9363" s="55" t="s">
        <v>17</v>
      </c>
      <c r="C9363" s="55" t="s">
        <v>110</v>
      </c>
      <c r="D9363" s="55" t="s">
        <v>5</v>
      </c>
      <c r="E9363" s="55" t="s">
        <v>48</v>
      </c>
      <c r="F9363" s="55">
        <v>2.0833333333333329E-2</v>
      </c>
      <c r="G9363" s="56" cm="1">
        <f t="array" ref="G9363:G9410">IF(LOAD_RESULTS!$C$3 = "MENU",ABS(_xlfn.IFS(AND(PER_MONTH!$B9315="January",PER_MONTH!$E9315="Working Day"),Table3[Jan_WD],AND(PER_MONTH!$B9315="January",PER_MONTH!$E9315="Non-Working Day"),Table3[Jan_NWD],AND(PER_MONTH!$B9315="February",PER_MONTH!$E9315="Working Day"),Table3[Feb_WD],AND(PER_MONTH!$B9315="February",PER_MONTH!$E9315="Non-Working Day"),Table3[Feb_NWD], AND(PER_MONTH!$B9315 = "March", PER_MONTH!$E9315 = "Working Day"), Table3[Mar_WD],  AND(PER_MONTH!$B9315 = "March", PER_MONTH!$E9315 = "Non-Working Day"), Table3[Mar_NWD], AND(PER_MONTH!$B9315 = "April", PER_MONTH!$E9315 = "Working Day"), Table3[Apr_WD], AND(PER_MONTH!$B9315 = "April", PER_MONTH!$E9315 = "Non-Working Day"), Table3[Apr_NWD], AND(PER_MONTH!$B9315 = "May", PER_MONTH!$E9315 = "Working Day"), Table3[May_WD], AND(PER_MONTH!$B9315 = "May", PER_MONTH!$E9315 = "Non-Working Day"), Table3[May_NWD], AND(PER_MONTH!$B9315 = "June", PER_MONTH!$E9315 = "Working Day"), Table3[Jun_WD], AND(PER_MONTH!$B9315 = "June", PER_MONTH!$E9315 = "Non-Working Day"), Table3[Jun_NWD], AND(PER_MONTH!$B9315 = "July", PER_MONTH!$E9315 = "Working Day"), Table3[Jul_WD], AND(PER_MONTH!$B9315 = "July", PER_MONTH!$E9315 = "Non-Working Day"), Table3[Jul_NWD], AND(PER_MONTH!$B9315 = "August", PER_MONTH!$E9315 = "Working Day"), Table3[Aug_WD], AND(PER_MONTH!$B9315 = "August", PER_MONTH!$E9315 = "Non-Working Day"), Table3[Aug_NWD], AND(PER_MONTH!$B9315 = "September", PER_MONTH!$E9315 = "Working Day"), Table3[Sep_WD], AND(PER_MONTH!$B9315 = "September", PER_MONTH!$E9315 = "Non-Working Day"), Table3[Sep_NWD], AND(PER_MONTH!$B9315 = "October", PER_MONTH!$E9315 = "Working Day"), Table3[Oct_WD], AND(PER_MONTH!$B9315 = "October", PER_MONTH!$E9315 = "Non-Working Day"), Table3[Oct_NWD], AND(PER_MONTH!$B9315 = "November", PER_MONTH!$E9315 = "Working Day"), Table3[Nov_WD], AND(PER_MONTH!$B9315 = "November", PER_MONTH!$E9315 = "Non-Working Day"), Table3[Nov_NWD], AND(PER_MONTH!$B9315 = "December", PER_MONTH!$E9315 = "Working Day"), Table3[Dec_WD], AND(PER_MONTH!$B9315 = "December", PER_MONTH!$E9315 = "Non-Working Day"), Table3[Dec_NWD])),_xlfn.IFS(AND(PER_MONTH!$B9315="January",PER_MONTH!$E9315="Working Day"),Table3[Jan_WD],AND(PER_MONTH!$B9315="January",PER_MONTH!$E9315="Non-Working Day"),Table3[Jan_NWD],AND(PER_MONTH!$B9315="February",PER_MONTH!$E9315="Working Day"),Table3[Feb_WD],AND(PER_MONTH!$B9315="February",PER_MONTH!$E9315="Non-Working Day"),Table3[Feb_NWD], AND(PER_MONTH!$B9315 = "March", PER_MONTH!$E9315 = "Working Day"), Table3[Mar_WD],  AND(PER_MONTH!$B9315 = "March", PER_MONTH!$E9315 = "Non-Working Day"), Table3[Mar_NWD], AND(PER_MONTH!$B9315 = "April", PER_MONTH!$E9315 = "Working Day"), Table3[Apr_WD], AND(PER_MONTH!$B9315 = "April", PER_MONTH!$E9315 = "Non-Working Day"), Table3[Apr_NWD], AND(PER_MONTH!$B9315 = "May", PER_MONTH!$E9315 = "Working Day"), Table3[May_WD], AND(PER_MONTH!$B9315 = "May", PER_MONTH!$E9315 = "Non-Working Day"), Table3[May_NWD], AND(PER_MONTH!$B9315 = "June", PER_MONTH!$E9315 = "Working Day"), Table3[Jun_WD], AND(PER_MONTH!$B9315 = "June", PER_MONTH!$E9315 = "Non-Working Day"), Table3[Jun_NWD], AND(PER_MONTH!$B9315 = "July", PER_MONTH!$E9315 = "Working Day"), Table3[Jul_WD], AND(PER_MONTH!$B9315 = "July", PER_MONTH!$E9315 = "Non-Working Day"), Table3[Jul_NWD], AND(PER_MONTH!$B9315 = "August", PER_MONTH!$E9315 = "Working Day"), Table3[Aug_WD], AND(PER_MONTH!$B9315 = "August", PER_MONTH!$E9315 = "Non-Working Day"), Table3[Aug_NWD], AND(PER_MONTH!$B9315 = "September", PER_MONTH!$E9315 = "Working Day"), Table3[Sep_WD], AND(PER_MONTH!$B9315 = "September", PER_MONTH!$E9315 = "Non-Working Day"), Table3[Sep_NWD], AND(PER_MONTH!$B9315 = "October", PER_MONTH!$E9315 = "Working Day"), Table3[Oct_WD], AND(PER_MONTH!$B9315 = "October", PER_MONTH!$E9315 = "Non-Working Day"), Table3[Oct_NWD], AND(PER_MONTH!$B9315 = "November", PER_MONTH!$E9315 = "Working Day"), Table3[Nov_WD], AND(PER_MONTH!$B9315 = "November", PER_MONTH!$E9315 = "Non-Working Day"), Table3[Nov_NWD], AND(PER_MONTH!$B9315 = "December", PER_MONTH!$E9315 = "Working Day"), Table3[Dec_WD], AND(PER_MONTH!$B9315 = "December", PER_MONTH!$E9315 = "Non-Working Day"), Table3[Dec_NWD]))</f>
        <v>0</v>
      </c>
    </row>
    <row r="9364" spans="1:7" x14ac:dyDescent="0.3">
      <c r="A9364" s="60">
        <v>45853</v>
      </c>
      <c r="B9364" s="61" t="s">
        <v>17</v>
      </c>
      <c r="C9364" s="61" t="s">
        <v>110</v>
      </c>
      <c r="D9364" s="61" t="s">
        <v>5</v>
      </c>
      <c r="E9364" s="61" t="s">
        <v>48</v>
      </c>
      <c r="F9364" s="61">
        <v>4.1666666666666657E-2</v>
      </c>
      <c r="G9364" s="62">
        <v>0</v>
      </c>
    </row>
    <row r="9365" spans="1:7" x14ac:dyDescent="0.3">
      <c r="A9365" s="54">
        <v>45853</v>
      </c>
      <c r="B9365" s="55" t="s">
        <v>17</v>
      </c>
      <c r="C9365" s="55" t="s">
        <v>110</v>
      </c>
      <c r="D9365" s="55" t="s">
        <v>5</v>
      </c>
      <c r="E9365" s="55" t="s">
        <v>48</v>
      </c>
      <c r="F9365" s="55">
        <v>6.25E-2</v>
      </c>
      <c r="G9365" s="56">
        <v>0</v>
      </c>
    </row>
    <row r="9366" spans="1:7" x14ac:dyDescent="0.3">
      <c r="A9366" s="60">
        <v>45853</v>
      </c>
      <c r="B9366" s="61" t="s">
        <v>17</v>
      </c>
      <c r="C9366" s="61" t="s">
        <v>110</v>
      </c>
      <c r="D9366" s="61" t="s">
        <v>5</v>
      </c>
      <c r="E9366" s="61" t="s">
        <v>48</v>
      </c>
      <c r="F9366" s="61">
        <v>8.3333333333333329E-2</v>
      </c>
      <c r="G9366" s="62">
        <v>0</v>
      </c>
    </row>
    <row r="9367" spans="1:7" x14ac:dyDescent="0.3">
      <c r="A9367" s="54">
        <v>45853</v>
      </c>
      <c r="B9367" s="55" t="s">
        <v>17</v>
      </c>
      <c r="C9367" s="55" t="s">
        <v>110</v>
      </c>
      <c r="D9367" s="55" t="s">
        <v>5</v>
      </c>
      <c r="E9367" s="55" t="s">
        <v>48</v>
      </c>
      <c r="F9367" s="55">
        <v>0.1041666666666667</v>
      </c>
      <c r="G9367" s="56">
        <v>0</v>
      </c>
    </row>
    <row r="9368" spans="1:7" x14ac:dyDescent="0.3">
      <c r="A9368" s="60">
        <v>45853</v>
      </c>
      <c r="B9368" s="61" t="s">
        <v>17</v>
      </c>
      <c r="C9368" s="61" t="s">
        <v>110</v>
      </c>
      <c r="D9368" s="61" t="s">
        <v>5</v>
      </c>
      <c r="E9368" s="61" t="s">
        <v>48</v>
      </c>
      <c r="F9368" s="61">
        <v>0.125</v>
      </c>
      <c r="G9368" s="62">
        <v>0</v>
      </c>
    </row>
    <row r="9369" spans="1:7" x14ac:dyDescent="0.3">
      <c r="A9369" s="54">
        <v>45853</v>
      </c>
      <c r="B9369" s="55" t="s">
        <v>17</v>
      </c>
      <c r="C9369" s="55" t="s">
        <v>110</v>
      </c>
      <c r="D9369" s="55" t="s">
        <v>5</v>
      </c>
      <c r="E9369" s="55" t="s">
        <v>48</v>
      </c>
      <c r="F9369" s="55">
        <v>0.14583333333333329</v>
      </c>
      <c r="G9369" s="56">
        <v>0</v>
      </c>
    </row>
    <row r="9370" spans="1:7" x14ac:dyDescent="0.3">
      <c r="A9370" s="60">
        <v>45853</v>
      </c>
      <c r="B9370" s="61" t="s">
        <v>17</v>
      </c>
      <c r="C9370" s="61" t="s">
        <v>110</v>
      </c>
      <c r="D9370" s="61" t="s">
        <v>5</v>
      </c>
      <c r="E9370" s="61" t="s">
        <v>48</v>
      </c>
      <c r="F9370" s="61">
        <v>0.16666666666666671</v>
      </c>
      <c r="G9370" s="62">
        <v>0</v>
      </c>
    </row>
    <row r="9371" spans="1:7" x14ac:dyDescent="0.3">
      <c r="A9371" s="54">
        <v>45853</v>
      </c>
      <c r="B9371" s="55" t="s">
        <v>17</v>
      </c>
      <c r="C9371" s="55" t="s">
        <v>110</v>
      </c>
      <c r="D9371" s="55" t="s">
        <v>5</v>
      </c>
      <c r="E9371" s="55" t="s">
        <v>48</v>
      </c>
      <c r="F9371" s="55">
        <v>0.1875</v>
      </c>
      <c r="G9371" s="56">
        <v>0</v>
      </c>
    </row>
    <row r="9372" spans="1:7" x14ac:dyDescent="0.3">
      <c r="A9372" s="60">
        <v>45853</v>
      </c>
      <c r="B9372" s="61" t="s">
        <v>17</v>
      </c>
      <c r="C9372" s="61" t="s">
        <v>110</v>
      </c>
      <c r="D9372" s="61" t="s">
        <v>5</v>
      </c>
      <c r="E9372" s="61" t="s">
        <v>48</v>
      </c>
      <c r="F9372" s="61">
        <v>0.20833333333333329</v>
      </c>
      <c r="G9372" s="62">
        <v>0</v>
      </c>
    </row>
    <row r="9373" spans="1:7" x14ac:dyDescent="0.3">
      <c r="A9373" s="54">
        <v>45853</v>
      </c>
      <c r="B9373" s="55" t="s">
        <v>17</v>
      </c>
      <c r="C9373" s="55" t="s">
        <v>110</v>
      </c>
      <c r="D9373" s="55" t="s">
        <v>5</v>
      </c>
      <c r="E9373" s="55" t="s">
        <v>48</v>
      </c>
      <c r="F9373" s="55">
        <v>0.22916666666666671</v>
      </c>
      <c r="G9373" s="56">
        <v>0</v>
      </c>
    </row>
    <row r="9374" spans="1:7" x14ac:dyDescent="0.3">
      <c r="A9374" s="60">
        <v>45853</v>
      </c>
      <c r="B9374" s="61" t="s">
        <v>17</v>
      </c>
      <c r="C9374" s="61" t="s">
        <v>110</v>
      </c>
      <c r="D9374" s="61" t="s">
        <v>5</v>
      </c>
      <c r="E9374" s="61" t="s">
        <v>48</v>
      </c>
      <c r="F9374" s="61">
        <v>0.25</v>
      </c>
      <c r="G9374" s="62">
        <v>0</v>
      </c>
    </row>
    <row r="9375" spans="1:7" x14ac:dyDescent="0.3">
      <c r="A9375" s="54">
        <v>45853</v>
      </c>
      <c r="B9375" s="55" t="s">
        <v>17</v>
      </c>
      <c r="C9375" s="55" t="s">
        <v>110</v>
      </c>
      <c r="D9375" s="55" t="s">
        <v>5</v>
      </c>
      <c r="E9375" s="55" t="s">
        <v>48</v>
      </c>
      <c r="F9375" s="55">
        <v>0.27083333333333331</v>
      </c>
      <c r="G9375" s="56">
        <v>0</v>
      </c>
    </row>
    <row r="9376" spans="1:7" x14ac:dyDescent="0.3">
      <c r="A9376" s="60">
        <v>45853</v>
      </c>
      <c r="B9376" s="61" t="s">
        <v>17</v>
      </c>
      <c r="C9376" s="61" t="s">
        <v>110</v>
      </c>
      <c r="D9376" s="61" t="s">
        <v>5</v>
      </c>
      <c r="E9376" s="61" t="s">
        <v>48</v>
      </c>
      <c r="F9376" s="61">
        <v>0.29166666666666669</v>
      </c>
      <c r="G9376" s="62">
        <v>0</v>
      </c>
    </row>
    <row r="9377" spans="1:7" x14ac:dyDescent="0.3">
      <c r="A9377" s="54">
        <v>45853</v>
      </c>
      <c r="B9377" s="55" t="s">
        <v>17</v>
      </c>
      <c r="C9377" s="55" t="s">
        <v>110</v>
      </c>
      <c r="D9377" s="55" t="s">
        <v>5</v>
      </c>
      <c r="E9377" s="55" t="s">
        <v>48</v>
      </c>
      <c r="F9377" s="55">
        <v>0.3125</v>
      </c>
      <c r="G9377" s="56">
        <v>0</v>
      </c>
    </row>
    <row r="9378" spans="1:7" x14ac:dyDescent="0.3">
      <c r="A9378" s="60">
        <v>45853</v>
      </c>
      <c r="B9378" s="61" t="s">
        <v>17</v>
      </c>
      <c r="C9378" s="61" t="s">
        <v>110</v>
      </c>
      <c r="D9378" s="61" t="s">
        <v>5</v>
      </c>
      <c r="E9378" s="61" t="s">
        <v>48</v>
      </c>
      <c r="F9378" s="61">
        <v>0.33333333333333331</v>
      </c>
      <c r="G9378" s="62">
        <v>0</v>
      </c>
    </row>
    <row r="9379" spans="1:7" x14ac:dyDescent="0.3">
      <c r="A9379" s="54">
        <v>45853</v>
      </c>
      <c r="B9379" s="55" t="s">
        <v>17</v>
      </c>
      <c r="C9379" s="55" t="s">
        <v>110</v>
      </c>
      <c r="D9379" s="55" t="s">
        <v>5</v>
      </c>
      <c r="E9379" s="55" t="s">
        <v>48</v>
      </c>
      <c r="F9379" s="55">
        <v>0.35416666666666669</v>
      </c>
      <c r="G9379" s="56">
        <v>0</v>
      </c>
    </row>
    <row r="9380" spans="1:7" x14ac:dyDescent="0.3">
      <c r="A9380" s="60">
        <v>45853</v>
      </c>
      <c r="B9380" s="61" t="s">
        <v>17</v>
      </c>
      <c r="C9380" s="61" t="s">
        <v>110</v>
      </c>
      <c r="D9380" s="61" t="s">
        <v>5</v>
      </c>
      <c r="E9380" s="61" t="s">
        <v>48</v>
      </c>
      <c r="F9380" s="61">
        <v>0.375</v>
      </c>
      <c r="G9380" s="62">
        <v>0</v>
      </c>
    </row>
    <row r="9381" spans="1:7" x14ac:dyDescent="0.3">
      <c r="A9381" s="54">
        <v>45853</v>
      </c>
      <c r="B9381" s="55" t="s">
        <v>17</v>
      </c>
      <c r="C9381" s="55" t="s">
        <v>110</v>
      </c>
      <c r="D9381" s="55" t="s">
        <v>5</v>
      </c>
      <c r="E9381" s="55" t="s">
        <v>48</v>
      </c>
      <c r="F9381" s="55">
        <v>0.39583333333333331</v>
      </c>
      <c r="G9381" s="56">
        <v>0</v>
      </c>
    </row>
    <row r="9382" spans="1:7" x14ac:dyDescent="0.3">
      <c r="A9382" s="60">
        <v>45853</v>
      </c>
      <c r="B9382" s="61" t="s">
        <v>17</v>
      </c>
      <c r="C9382" s="61" t="s">
        <v>110</v>
      </c>
      <c r="D9382" s="61" t="s">
        <v>5</v>
      </c>
      <c r="E9382" s="61" t="s">
        <v>48</v>
      </c>
      <c r="F9382" s="61">
        <v>0.41666666666666669</v>
      </c>
      <c r="G9382" s="62">
        <v>0</v>
      </c>
    </row>
    <row r="9383" spans="1:7" x14ac:dyDescent="0.3">
      <c r="A9383" s="54">
        <v>45853</v>
      </c>
      <c r="B9383" s="55" t="s">
        <v>17</v>
      </c>
      <c r="C9383" s="55" t="s">
        <v>110</v>
      </c>
      <c r="D9383" s="55" t="s">
        <v>5</v>
      </c>
      <c r="E9383" s="55" t="s">
        <v>48</v>
      </c>
      <c r="F9383" s="55">
        <v>0.4375</v>
      </c>
      <c r="G9383" s="56">
        <v>0</v>
      </c>
    </row>
    <row r="9384" spans="1:7" x14ac:dyDescent="0.3">
      <c r="A9384" s="60">
        <v>45853</v>
      </c>
      <c r="B9384" s="61" t="s">
        <v>17</v>
      </c>
      <c r="C9384" s="61" t="s">
        <v>110</v>
      </c>
      <c r="D9384" s="61" t="s">
        <v>5</v>
      </c>
      <c r="E9384" s="61" t="s">
        <v>48</v>
      </c>
      <c r="F9384" s="61">
        <v>0.45833333333333331</v>
      </c>
      <c r="G9384" s="62">
        <v>0</v>
      </c>
    </row>
    <row r="9385" spans="1:7" x14ac:dyDescent="0.3">
      <c r="A9385" s="54">
        <v>45853</v>
      </c>
      <c r="B9385" s="55" t="s">
        <v>17</v>
      </c>
      <c r="C9385" s="55" t="s">
        <v>110</v>
      </c>
      <c r="D9385" s="55" t="s">
        <v>5</v>
      </c>
      <c r="E9385" s="55" t="s">
        <v>48</v>
      </c>
      <c r="F9385" s="55">
        <v>0.47916666666666669</v>
      </c>
      <c r="G9385" s="56">
        <v>0</v>
      </c>
    </row>
    <row r="9386" spans="1:7" x14ac:dyDescent="0.3">
      <c r="A9386" s="60">
        <v>45853</v>
      </c>
      <c r="B9386" s="61" t="s">
        <v>17</v>
      </c>
      <c r="C9386" s="61" t="s">
        <v>110</v>
      </c>
      <c r="D9386" s="61" t="s">
        <v>5</v>
      </c>
      <c r="E9386" s="61" t="s">
        <v>48</v>
      </c>
      <c r="F9386" s="61">
        <v>0.5</v>
      </c>
      <c r="G9386" s="62">
        <v>0</v>
      </c>
    </row>
    <row r="9387" spans="1:7" x14ac:dyDescent="0.3">
      <c r="A9387" s="54">
        <v>45853</v>
      </c>
      <c r="B9387" s="55" t="s">
        <v>17</v>
      </c>
      <c r="C9387" s="55" t="s">
        <v>110</v>
      </c>
      <c r="D9387" s="55" t="s">
        <v>5</v>
      </c>
      <c r="E9387" s="55" t="s">
        <v>48</v>
      </c>
      <c r="F9387" s="55">
        <v>0.52083333333333337</v>
      </c>
      <c r="G9387" s="56">
        <v>0</v>
      </c>
    </row>
    <row r="9388" spans="1:7" x14ac:dyDescent="0.3">
      <c r="A9388" s="60">
        <v>45853</v>
      </c>
      <c r="B9388" s="61" t="s">
        <v>17</v>
      </c>
      <c r="C9388" s="61" t="s">
        <v>110</v>
      </c>
      <c r="D9388" s="61" t="s">
        <v>5</v>
      </c>
      <c r="E9388" s="61" t="s">
        <v>48</v>
      </c>
      <c r="F9388" s="61">
        <v>0.54166666666666663</v>
      </c>
      <c r="G9388" s="62">
        <v>0</v>
      </c>
    </row>
    <row r="9389" spans="1:7" x14ac:dyDescent="0.3">
      <c r="A9389" s="54">
        <v>45853</v>
      </c>
      <c r="B9389" s="55" t="s">
        <v>17</v>
      </c>
      <c r="C9389" s="55" t="s">
        <v>110</v>
      </c>
      <c r="D9389" s="55" t="s">
        <v>5</v>
      </c>
      <c r="E9389" s="55" t="s">
        <v>48</v>
      </c>
      <c r="F9389" s="55">
        <v>0.5625</v>
      </c>
      <c r="G9389" s="56">
        <v>0</v>
      </c>
    </row>
    <row r="9390" spans="1:7" x14ac:dyDescent="0.3">
      <c r="A9390" s="60">
        <v>45853</v>
      </c>
      <c r="B9390" s="61" t="s">
        <v>17</v>
      </c>
      <c r="C9390" s="61" t="s">
        <v>110</v>
      </c>
      <c r="D9390" s="61" t="s">
        <v>5</v>
      </c>
      <c r="E9390" s="61" t="s">
        <v>48</v>
      </c>
      <c r="F9390" s="61">
        <v>0.58333333333333337</v>
      </c>
      <c r="G9390" s="62">
        <v>0</v>
      </c>
    </row>
    <row r="9391" spans="1:7" x14ac:dyDescent="0.3">
      <c r="A9391" s="54">
        <v>45853</v>
      </c>
      <c r="B9391" s="55" t="s">
        <v>17</v>
      </c>
      <c r="C9391" s="55" t="s">
        <v>110</v>
      </c>
      <c r="D9391" s="55" t="s">
        <v>5</v>
      </c>
      <c r="E9391" s="55" t="s">
        <v>48</v>
      </c>
      <c r="F9391" s="55">
        <v>0.60416666666666663</v>
      </c>
      <c r="G9391" s="56">
        <v>0</v>
      </c>
    </row>
    <row r="9392" spans="1:7" x14ac:dyDescent="0.3">
      <c r="A9392" s="60">
        <v>45853</v>
      </c>
      <c r="B9392" s="61" t="s">
        <v>17</v>
      </c>
      <c r="C9392" s="61" t="s">
        <v>110</v>
      </c>
      <c r="D9392" s="61" t="s">
        <v>5</v>
      </c>
      <c r="E9392" s="61" t="s">
        <v>48</v>
      </c>
      <c r="F9392" s="61">
        <v>0.625</v>
      </c>
      <c r="G9392" s="62">
        <v>0</v>
      </c>
    </row>
    <row r="9393" spans="1:7" x14ac:dyDescent="0.3">
      <c r="A9393" s="54">
        <v>45853</v>
      </c>
      <c r="B9393" s="55" t="s">
        <v>17</v>
      </c>
      <c r="C9393" s="55" t="s">
        <v>110</v>
      </c>
      <c r="D9393" s="55" t="s">
        <v>5</v>
      </c>
      <c r="E9393" s="55" t="s">
        <v>48</v>
      </c>
      <c r="F9393" s="55">
        <v>0.64583333333333337</v>
      </c>
      <c r="G9393" s="56">
        <v>0</v>
      </c>
    </row>
    <row r="9394" spans="1:7" x14ac:dyDescent="0.3">
      <c r="A9394" s="60">
        <v>45853</v>
      </c>
      <c r="B9394" s="61" t="s">
        <v>17</v>
      </c>
      <c r="C9394" s="61" t="s">
        <v>110</v>
      </c>
      <c r="D9394" s="61" t="s">
        <v>5</v>
      </c>
      <c r="E9394" s="61" t="s">
        <v>48</v>
      </c>
      <c r="F9394" s="61">
        <v>0.66666666666666663</v>
      </c>
      <c r="G9394" s="62">
        <v>0</v>
      </c>
    </row>
    <row r="9395" spans="1:7" x14ac:dyDescent="0.3">
      <c r="A9395" s="54">
        <v>45853</v>
      </c>
      <c r="B9395" s="55" t="s">
        <v>17</v>
      </c>
      <c r="C9395" s="55" t="s">
        <v>110</v>
      </c>
      <c r="D9395" s="55" t="s">
        <v>5</v>
      </c>
      <c r="E9395" s="55" t="s">
        <v>48</v>
      </c>
      <c r="F9395" s="55">
        <v>0.6875</v>
      </c>
      <c r="G9395" s="56">
        <v>0</v>
      </c>
    </row>
    <row r="9396" spans="1:7" x14ac:dyDescent="0.3">
      <c r="A9396" s="60">
        <v>45853</v>
      </c>
      <c r="B9396" s="61" t="s">
        <v>17</v>
      </c>
      <c r="C9396" s="61" t="s">
        <v>110</v>
      </c>
      <c r="D9396" s="61" t="s">
        <v>5</v>
      </c>
      <c r="E9396" s="61" t="s">
        <v>48</v>
      </c>
      <c r="F9396" s="61">
        <v>0.70833333333333337</v>
      </c>
      <c r="G9396" s="62">
        <v>0</v>
      </c>
    </row>
    <row r="9397" spans="1:7" x14ac:dyDescent="0.3">
      <c r="A9397" s="54">
        <v>45853</v>
      </c>
      <c r="B9397" s="55" t="s">
        <v>17</v>
      </c>
      <c r="C9397" s="55" t="s">
        <v>110</v>
      </c>
      <c r="D9397" s="55" t="s">
        <v>5</v>
      </c>
      <c r="E9397" s="55" t="s">
        <v>48</v>
      </c>
      <c r="F9397" s="55">
        <v>0.72916666666666663</v>
      </c>
      <c r="G9397" s="56">
        <v>0</v>
      </c>
    </row>
    <row r="9398" spans="1:7" x14ac:dyDescent="0.3">
      <c r="A9398" s="60">
        <v>45853</v>
      </c>
      <c r="B9398" s="61" t="s">
        <v>17</v>
      </c>
      <c r="C9398" s="61" t="s">
        <v>110</v>
      </c>
      <c r="D9398" s="61" t="s">
        <v>5</v>
      </c>
      <c r="E9398" s="61" t="s">
        <v>48</v>
      </c>
      <c r="F9398" s="61">
        <v>0.75</v>
      </c>
      <c r="G9398" s="62">
        <v>0</v>
      </c>
    </row>
    <row r="9399" spans="1:7" x14ac:dyDescent="0.3">
      <c r="A9399" s="54">
        <v>45853</v>
      </c>
      <c r="B9399" s="55" t="s">
        <v>17</v>
      </c>
      <c r="C9399" s="55" t="s">
        <v>110</v>
      </c>
      <c r="D9399" s="55" t="s">
        <v>5</v>
      </c>
      <c r="E9399" s="55" t="s">
        <v>48</v>
      </c>
      <c r="F9399" s="55">
        <v>0.77083333333333337</v>
      </c>
      <c r="G9399" s="56">
        <v>0</v>
      </c>
    </row>
    <row r="9400" spans="1:7" x14ac:dyDescent="0.3">
      <c r="A9400" s="60">
        <v>45853</v>
      </c>
      <c r="B9400" s="61" t="s">
        <v>17</v>
      </c>
      <c r="C9400" s="61" t="s">
        <v>110</v>
      </c>
      <c r="D9400" s="61" t="s">
        <v>5</v>
      </c>
      <c r="E9400" s="61" t="s">
        <v>48</v>
      </c>
      <c r="F9400" s="61">
        <v>0.79166666666666663</v>
      </c>
      <c r="G9400" s="62">
        <v>0</v>
      </c>
    </row>
    <row r="9401" spans="1:7" x14ac:dyDescent="0.3">
      <c r="A9401" s="54">
        <v>45853</v>
      </c>
      <c r="B9401" s="55" t="s">
        <v>17</v>
      </c>
      <c r="C9401" s="55" t="s">
        <v>110</v>
      </c>
      <c r="D9401" s="55" t="s">
        <v>5</v>
      </c>
      <c r="E9401" s="55" t="s">
        <v>48</v>
      </c>
      <c r="F9401" s="55">
        <v>0.8125</v>
      </c>
      <c r="G9401" s="56">
        <v>0</v>
      </c>
    </row>
    <row r="9402" spans="1:7" x14ac:dyDescent="0.3">
      <c r="A9402" s="60">
        <v>45853</v>
      </c>
      <c r="B9402" s="61" t="s">
        <v>17</v>
      </c>
      <c r="C9402" s="61" t="s">
        <v>110</v>
      </c>
      <c r="D9402" s="61" t="s">
        <v>5</v>
      </c>
      <c r="E9402" s="61" t="s">
        <v>48</v>
      </c>
      <c r="F9402" s="61">
        <v>0.83333333333333337</v>
      </c>
      <c r="G9402" s="62">
        <v>0</v>
      </c>
    </row>
    <row r="9403" spans="1:7" x14ac:dyDescent="0.3">
      <c r="A9403" s="54">
        <v>45853</v>
      </c>
      <c r="B9403" s="55" t="s">
        <v>17</v>
      </c>
      <c r="C9403" s="55" t="s">
        <v>110</v>
      </c>
      <c r="D9403" s="55" t="s">
        <v>5</v>
      </c>
      <c r="E9403" s="55" t="s">
        <v>48</v>
      </c>
      <c r="F9403" s="55">
        <v>0.85416666666666663</v>
      </c>
      <c r="G9403" s="56">
        <v>0</v>
      </c>
    </row>
    <row r="9404" spans="1:7" x14ac:dyDescent="0.3">
      <c r="A9404" s="60">
        <v>45853</v>
      </c>
      <c r="B9404" s="61" t="s">
        <v>17</v>
      </c>
      <c r="C9404" s="61" t="s">
        <v>110</v>
      </c>
      <c r="D9404" s="61" t="s">
        <v>5</v>
      </c>
      <c r="E9404" s="61" t="s">
        <v>48</v>
      </c>
      <c r="F9404" s="61">
        <v>0.875</v>
      </c>
      <c r="G9404" s="62">
        <v>0</v>
      </c>
    </row>
    <row r="9405" spans="1:7" x14ac:dyDescent="0.3">
      <c r="A9405" s="54">
        <v>45853</v>
      </c>
      <c r="B9405" s="55" t="s">
        <v>17</v>
      </c>
      <c r="C9405" s="55" t="s">
        <v>110</v>
      </c>
      <c r="D9405" s="55" t="s">
        <v>5</v>
      </c>
      <c r="E9405" s="55" t="s">
        <v>48</v>
      </c>
      <c r="F9405" s="55">
        <v>0.89583333333333337</v>
      </c>
      <c r="G9405" s="56">
        <v>0</v>
      </c>
    </row>
    <row r="9406" spans="1:7" x14ac:dyDescent="0.3">
      <c r="A9406" s="60">
        <v>45853</v>
      </c>
      <c r="B9406" s="61" t="s">
        <v>17</v>
      </c>
      <c r="C9406" s="61" t="s">
        <v>110</v>
      </c>
      <c r="D9406" s="61" t="s">
        <v>5</v>
      </c>
      <c r="E9406" s="61" t="s">
        <v>48</v>
      </c>
      <c r="F9406" s="61">
        <v>0.91666666666666663</v>
      </c>
      <c r="G9406" s="62">
        <v>0</v>
      </c>
    </row>
    <row r="9407" spans="1:7" x14ac:dyDescent="0.3">
      <c r="A9407" s="54">
        <v>45853</v>
      </c>
      <c r="B9407" s="55" t="s">
        <v>17</v>
      </c>
      <c r="C9407" s="55" t="s">
        <v>110</v>
      </c>
      <c r="D9407" s="55" t="s">
        <v>5</v>
      </c>
      <c r="E9407" s="55" t="s">
        <v>48</v>
      </c>
      <c r="F9407" s="55">
        <v>0.9375</v>
      </c>
      <c r="G9407" s="56">
        <v>0</v>
      </c>
    </row>
    <row r="9408" spans="1:7" x14ac:dyDescent="0.3">
      <c r="A9408" s="60">
        <v>45853</v>
      </c>
      <c r="B9408" s="61" t="s">
        <v>17</v>
      </c>
      <c r="C9408" s="61" t="s">
        <v>110</v>
      </c>
      <c r="D9408" s="61" t="s">
        <v>5</v>
      </c>
      <c r="E9408" s="61" t="s">
        <v>48</v>
      </c>
      <c r="F9408" s="61">
        <v>0.95833333333333337</v>
      </c>
      <c r="G9408" s="62">
        <v>0</v>
      </c>
    </row>
    <row r="9409" spans="1:7" x14ac:dyDescent="0.3">
      <c r="A9409" s="54">
        <v>45853</v>
      </c>
      <c r="B9409" s="55" t="s">
        <v>17</v>
      </c>
      <c r="C9409" s="55" t="s">
        <v>110</v>
      </c>
      <c r="D9409" s="55" t="s">
        <v>5</v>
      </c>
      <c r="E9409" s="55" t="s">
        <v>48</v>
      </c>
      <c r="F9409" s="55">
        <v>0.97916666666666663</v>
      </c>
      <c r="G9409" s="56">
        <v>0</v>
      </c>
    </row>
    <row r="9410" spans="1:7" x14ac:dyDescent="0.3">
      <c r="A9410" s="60">
        <v>45854</v>
      </c>
      <c r="B9410" s="61" t="s">
        <v>17</v>
      </c>
      <c r="C9410" s="61" t="s">
        <v>110</v>
      </c>
      <c r="D9410" s="61" t="s">
        <v>5</v>
      </c>
      <c r="E9410" s="61" t="s">
        <v>48</v>
      </c>
      <c r="F9410" s="61">
        <v>0</v>
      </c>
      <c r="G9410" s="62">
        <v>0</v>
      </c>
    </row>
    <row r="9411" spans="1:7" x14ac:dyDescent="0.3">
      <c r="A9411" s="54">
        <v>45854</v>
      </c>
      <c r="B9411" s="55" t="s">
        <v>17</v>
      </c>
      <c r="C9411" s="55" t="s">
        <v>110</v>
      </c>
      <c r="D9411" s="55" t="s">
        <v>6</v>
      </c>
      <c r="E9411" s="55" t="s">
        <v>49</v>
      </c>
      <c r="F9411" s="55">
        <v>2.0833333333333329E-2</v>
      </c>
      <c r="G9411" s="56" cm="1">
        <f t="array" ref="G9411:G9458">IF(LOAD_RESULTS!$C$3 = "MENU",ABS(_xlfn.IFS(AND(PER_MONTH!$B9363="January",PER_MONTH!$E9363="Working Day"),Table3[Jan_WD],AND(PER_MONTH!$B9363="January",PER_MONTH!$E9363="Non-Working Day"),Table3[Jan_NWD],AND(PER_MONTH!$B9363="February",PER_MONTH!$E9363="Working Day"),Table3[Feb_WD],AND(PER_MONTH!$B9363="February",PER_MONTH!$E9363="Non-Working Day"),Table3[Feb_NWD], AND(PER_MONTH!$B9363 = "March", PER_MONTH!$E9363 = "Working Day"), Table3[Mar_WD],  AND(PER_MONTH!$B9363 = "March", PER_MONTH!$E9363 = "Non-Working Day"), Table3[Mar_NWD], AND(PER_MONTH!$B9363 = "April", PER_MONTH!$E9363 = "Working Day"), Table3[Apr_WD], AND(PER_MONTH!$B9363 = "April", PER_MONTH!$E9363 = "Non-Working Day"), Table3[Apr_NWD], AND(PER_MONTH!$B9363 = "May", PER_MONTH!$E9363 = "Working Day"), Table3[May_WD], AND(PER_MONTH!$B9363 = "May", PER_MONTH!$E9363 = "Non-Working Day"), Table3[May_NWD], AND(PER_MONTH!$B9363 = "June", PER_MONTH!$E9363 = "Working Day"), Table3[Jun_WD], AND(PER_MONTH!$B9363 = "June", PER_MONTH!$E9363 = "Non-Working Day"), Table3[Jun_NWD], AND(PER_MONTH!$B9363 = "July", PER_MONTH!$E9363 = "Working Day"), Table3[Jul_WD], AND(PER_MONTH!$B9363 = "July", PER_MONTH!$E9363 = "Non-Working Day"), Table3[Jul_NWD], AND(PER_MONTH!$B9363 = "August", PER_MONTH!$E9363 = "Working Day"), Table3[Aug_WD], AND(PER_MONTH!$B9363 = "August", PER_MONTH!$E9363 = "Non-Working Day"), Table3[Aug_NWD], AND(PER_MONTH!$B9363 = "September", PER_MONTH!$E9363 = "Working Day"), Table3[Sep_WD], AND(PER_MONTH!$B9363 = "September", PER_MONTH!$E9363 = "Non-Working Day"), Table3[Sep_NWD], AND(PER_MONTH!$B9363 = "October", PER_MONTH!$E9363 = "Working Day"), Table3[Oct_WD], AND(PER_MONTH!$B9363 = "October", PER_MONTH!$E9363 = "Non-Working Day"), Table3[Oct_NWD], AND(PER_MONTH!$B9363 = "November", PER_MONTH!$E9363 = "Working Day"), Table3[Nov_WD], AND(PER_MONTH!$B9363 = "November", PER_MONTH!$E9363 = "Non-Working Day"), Table3[Nov_NWD], AND(PER_MONTH!$B9363 = "December", PER_MONTH!$E9363 = "Working Day"), Table3[Dec_WD], AND(PER_MONTH!$B9363 = "December", PER_MONTH!$E9363 = "Non-Working Day"), Table3[Dec_NWD])),_xlfn.IFS(AND(PER_MONTH!$B9363="January",PER_MONTH!$E9363="Working Day"),Table3[Jan_WD],AND(PER_MONTH!$B9363="January",PER_MONTH!$E9363="Non-Working Day"),Table3[Jan_NWD],AND(PER_MONTH!$B9363="February",PER_MONTH!$E9363="Working Day"),Table3[Feb_WD],AND(PER_MONTH!$B9363="February",PER_MONTH!$E9363="Non-Working Day"),Table3[Feb_NWD], AND(PER_MONTH!$B9363 = "March", PER_MONTH!$E9363 = "Working Day"), Table3[Mar_WD],  AND(PER_MONTH!$B9363 = "March", PER_MONTH!$E9363 = "Non-Working Day"), Table3[Mar_NWD], AND(PER_MONTH!$B9363 = "April", PER_MONTH!$E9363 = "Working Day"), Table3[Apr_WD], AND(PER_MONTH!$B9363 = "April", PER_MONTH!$E9363 = "Non-Working Day"), Table3[Apr_NWD], AND(PER_MONTH!$B9363 = "May", PER_MONTH!$E9363 = "Working Day"), Table3[May_WD], AND(PER_MONTH!$B9363 = "May", PER_MONTH!$E9363 = "Non-Working Day"), Table3[May_NWD], AND(PER_MONTH!$B9363 = "June", PER_MONTH!$E9363 = "Working Day"), Table3[Jun_WD], AND(PER_MONTH!$B9363 = "June", PER_MONTH!$E9363 = "Non-Working Day"), Table3[Jun_NWD], AND(PER_MONTH!$B9363 = "July", PER_MONTH!$E9363 = "Working Day"), Table3[Jul_WD], AND(PER_MONTH!$B9363 = "July", PER_MONTH!$E9363 = "Non-Working Day"), Table3[Jul_NWD], AND(PER_MONTH!$B9363 = "August", PER_MONTH!$E9363 = "Working Day"), Table3[Aug_WD], AND(PER_MONTH!$B9363 = "August", PER_MONTH!$E9363 = "Non-Working Day"), Table3[Aug_NWD], AND(PER_MONTH!$B9363 = "September", PER_MONTH!$E9363 = "Working Day"), Table3[Sep_WD], AND(PER_MONTH!$B9363 = "September", PER_MONTH!$E9363 = "Non-Working Day"), Table3[Sep_NWD], AND(PER_MONTH!$B9363 = "October", PER_MONTH!$E9363 = "Working Day"), Table3[Oct_WD], AND(PER_MONTH!$B9363 = "October", PER_MONTH!$E9363 = "Non-Working Day"), Table3[Oct_NWD], AND(PER_MONTH!$B9363 = "November", PER_MONTH!$E9363 = "Working Day"), Table3[Nov_WD], AND(PER_MONTH!$B9363 = "November", PER_MONTH!$E9363 = "Non-Working Day"), Table3[Nov_NWD], AND(PER_MONTH!$B9363 = "December", PER_MONTH!$E9363 = "Working Day"), Table3[Dec_WD], AND(PER_MONTH!$B9363 = "December", PER_MONTH!$E9363 = "Non-Working Day"), Table3[Dec_NWD]))</f>
        <v>0</v>
      </c>
    </row>
    <row r="9412" spans="1:7" x14ac:dyDescent="0.3">
      <c r="A9412" s="60">
        <v>45854</v>
      </c>
      <c r="B9412" s="61" t="s">
        <v>17</v>
      </c>
      <c r="C9412" s="61" t="s">
        <v>110</v>
      </c>
      <c r="D9412" s="61" t="s">
        <v>6</v>
      </c>
      <c r="E9412" s="61" t="s">
        <v>49</v>
      </c>
      <c r="F9412" s="61">
        <v>4.1666666666666657E-2</v>
      </c>
      <c r="G9412" s="62">
        <v>0</v>
      </c>
    </row>
    <row r="9413" spans="1:7" x14ac:dyDescent="0.3">
      <c r="A9413" s="54">
        <v>45854</v>
      </c>
      <c r="B9413" s="55" t="s">
        <v>17</v>
      </c>
      <c r="C9413" s="55" t="s">
        <v>110</v>
      </c>
      <c r="D9413" s="55" t="s">
        <v>6</v>
      </c>
      <c r="E9413" s="55" t="s">
        <v>49</v>
      </c>
      <c r="F9413" s="55">
        <v>6.25E-2</v>
      </c>
      <c r="G9413" s="56">
        <v>0</v>
      </c>
    </row>
    <row r="9414" spans="1:7" x14ac:dyDescent="0.3">
      <c r="A9414" s="60">
        <v>45854</v>
      </c>
      <c r="B9414" s="61" t="s">
        <v>17</v>
      </c>
      <c r="C9414" s="61" t="s">
        <v>110</v>
      </c>
      <c r="D9414" s="61" t="s">
        <v>6</v>
      </c>
      <c r="E9414" s="61" t="s">
        <v>49</v>
      </c>
      <c r="F9414" s="61">
        <v>8.3333333333333329E-2</v>
      </c>
      <c r="G9414" s="62">
        <v>0</v>
      </c>
    </row>
    <row r="9415" spans="1:7" x14ac:dyDescent="0.3">
      <c r="A9415" s="54">
        <v>45854</v>
      </c>
      <c r="B9415" s="55" t="s">
        <v>17</v>
      </c>
      <c r="C9415" s="55" t="s">
        <v>110</v>
      </c>
      <c r="D9415" s="55" t="s">
        <v>6</v>
      </c>
      <c r="E9415" s="55" t="s">
        <v>49</v>
      </c>
      <c r="F9415" s="55">
        <v>0.1041666666666667</v>
      </c>
      <c r="G9415" s="56">
        <v>0</v>
      </c>
    </row>
    <row r="9416" spans="1:7" x14ac:dyDescent="0.3">
      <c r="A9416" s="60">
        <v>45854</v>
      </c>
      <c r="B9416" s="61" t="s">
        <v>17</v>
      </c>
      <c r="C9416" s="61" t="s">
        <v>110</v>
      </c>
      <c r="D9416" s="61" t="s">
        <v>6</v>
      </c>
      <c r="E9416" s="61" t="s">
        <v>49</v>
      </c>
      <c r="F9416" s="61">
        <v>0.125</v>
      </c>
      <c r="G9416" s="62">
        <v>0</v>
      </c>
    </row>
    <row r="9417" spans="1:7" x14ac:dyDescent="0.3">
      <c r="A9417" s="54">
        <v>45854</v>
      </c>
      <c r="B9417" s="55" t="s">
        <v>17</v>
      </c>
      <c r="C9417" s="55" t="s">
        <v>110</v>
      </c>
      <c r="D9417" s="55" t="s">
        <v>6</v>
      </c>
      <c r="E9417" s="55" t="s">
        <v>49</v>
      </c>
      <c r="F9417" s="55">
        <v>0.14583333333333329</v>
      </c>
      <c r="G9417" s="56">
        <v>0</v>
      </c>
    </row>
    <row r="9418" spans="1:7" x14ac:dyDescent="0.3">
      <c r="A9418" s="60">
        <v>45854</v>
      </c>
      <c r="B9418" s="61" t="s">
        <v>17</v>
      </c>
      <c r="C9418" s="61" t="s">
        <v>110</v>
      </c>
      <c r="D9418" s="61" t="s">
        <v>6</v>
      </c>
      <c r="E9418" s="61" t="s">
        <v>49</v>
      </c>
      <c r="F9418" s="61">
        <v>0.16666666666666671</v>
      </c>
      <c r="G9418" s="62">
        <v>0</v>
      </c>
    </row>
    <row r="9419" spans="1:7" x14ac:dyDescent="0.3">
      <c r="A9419" s="54">
        <v>45854</v>
      </c>
      <c r="B9419" s="55" t="s">
        <v>17</v>
      </c>
      <c r="C9419" s="55" t="s">
        <v>110</v>
      </c>
      <c r="D9419" s="55" t="s">
        <v>6</v>
      </c>
      <c r="E9419" s="55" t="s">
        <v>49</v>
      </c>
      <c r="F9419" s="55">
        <v>0.1875</v>
      </c>
      <c r="G9419" s="56">
        <v>0</v>
      </c>
    </row>
    <row r="9420" spans="1:7" x14ac:dyDescent="0.3">
      <c r="A9420" s="60">
        <v>45854</v>
      </c>
      <c r="B9420" s="61" t="s">
        <v>17</v>
      </c>
      <c r="C9420" s="61" t="s">
        <v>110</v>
      </c>
      <c r="D9420" s="61" t="s">
        <v>6</v>
      </c>
      <c r="E9420" s="61" t="s">
        <v>49</v>
      </c>
      <c r="F9420" s="61">
        <v>0.20833333333333329</v>
      </c>
      <c r="G9420" s="62">
        <v>0</v>
      </c>
    </row>
    <row r="9421" spans="1:7" x14ac:dyDescent="0.3">
      <c r="A9421" s="54">
        <v>45854</v>
      </c>
      <c r="B9421" s="55" t="s">
        <v>17</v>
      </c>
      <c r="C9421" s="55" t="s">
        <v>110</v>
      </c>
      <c r="D9421" s="55" t="s">
        <v>6</v>
      </c>
      <c r="E9421" s="55" t="s">
        <v>49</v>
      </c>
      <c r="F9421" s="55">
        <v>0.22916666666666671</v>
      </c>
      <c r="G9421" s="56">
        <v>0</v>
      </c>
    </row>
    <row r="9422" spans="1:7" x14ac:dyDescent="0.3">
      <c r="A9422" s="60">
        <v>45854</v>
      </c>
      <c r="B9422" s="61" t="s">
        <v>17</v>
      </c>
      <c r="C9422" s="61" t="s">
        <v>110</v>
      </c>
      <c r="D9422" s="61" t="s">
        <v>6</v>
      </c>
      <c r="E9422" s="61" t="s">
        <v>49</v>
      </c>
      <c r="F9422" s="61">
        <v>0.25</v>
      </c>
      <c r="G9422" s="62">
        <v>0</v>
      </c>
    </row>
    <row r="9423" spans="1:7" x14ac:dyDescent="0.3">
      <c r="A9423" s="54">
        <v>45854</v>
      </c>
      <c r="B9423" s="55" t="s">
        <v>17</v>
      </c>
      <c r="C9423" s="55" t="s">
        <v>110</v>
      </c>
      <c r="D9423" s="55" t="s">
        <v>6</v>
      </c>
      <c r="E9423" s="55" t="s">
        <v>49</v>
      </c>
      <c r="F9423" s="55">
        <v>0.27083333333333331</v>
      </c>
      <c r="G9423" s="56">
        <v>0</v>
      </c>
    </row>
    <row r="9424" spans="1:7" x14ac:dyDescent="0.3">
      <c r="A9424" s="60">
        <v>45854</v>
      </c>
      <c r="B9424" s="61" t="s">
        <v>17</v>
      </c>
      <c r="C9424" s="61" t="s">
        <v>110</v>
      </c>
      <c r="D9424" s="61" t="s">
        <v>6</v>
      </c>
      <c r="E9424" s="61" t="s">
        <v>49</v>
      </c>
      <c r="F9424" s="61">
        <v>0.29166666666666669</v>
      </c>
      <c r="G9424" s="62">
        <v>0</v>
      </c>
    </row>
    <row r="9425" spans="1:7" x14ac:dyDescent="0.3">
      <c r="A9425" s="54">
        <v>45854</v>
      </c>
      <c r="B9425" s="55" t="s">
        <v>17</v>
      </c>
      <c r="C9425" s="55" t="s">
        <v>110</v>
      </c>
      <c r="D9425" s="55" t="s">
        <v>6</v>
      </c>
      <c r="E9425" s="55" t="s">
        <v>49</v>
      </c>
      <c r="F9425" s="55">
        <v>0.3125</v>
      </c>
      <c r="G9425" s="56">
        <v>0</v>
      </c>
    </row>
    <row r="9426" spans="1:7" x14ac:dyDescent="0.3">
      <c r="A9426" s="60">
        <v>45854</v>
      </c>
      <c r="B9426" s="61" t="s">
        <v>17</v>
      </c>
      <c r="C9426" s="61" t="s">
        <v>110</v>
      </c>
      <c r="D9426" s="61" t="s">
        <v>6</v>
      </c>
      <c r="E9426" s="61" t="s">
        <v>49</v>
      </c>
      <c r="F9426" s="61">
        <v>0.33333333333333331</v>
      </c>
      <c r="G9426" s="62">
        <v>0</v>
      </c>
    </row>
    <row r="9427" spans="1:7" x14ac:dyDescent="0.3">
      <c r="A9427" s="54">
        <v>45854</v>
      </c>
      <c r="B9427" s="55" t="s">
        <v>17</v>
      </c>
      <c r="C9427" s="55" t="s">
        <v>110</v>
      </c>
      <c r="D9427" s="55" t="s">
        <v>6</v>
      </c>
      <c r="E9427" s="55" t="s">
        <v>49</v>
      </c>
      <c r="F9427" s="55">
        <v>0.35416666666666669</v>
      </c>
      <c r="G9427" s="56">
        <v>0</v>
      </c>
    </row>
    <row r="9428" spans="1:7" x14ac:dyDescent="0.3">
      <c r="A9428" s="60">
        <v>45854</v>
      </c>
      <c r="B9428" s="61" t="s">
        <v>17</v>
      </c>
      <c r="C9428" s="61" t="s">
        <v>110</v>
      </c>
      <c r="D9428" s="61" t="s">
        <v>6</v>
      </c>
      <c r="E9428" s="61" t="s">
        <v>49</v>
      </c>
      <c r="F9428" s="61">
        <v>0.375</v>
      </c>
      <c r="G9428" s="62">
        <v>0</v>
      </c>
    </row>
    <row r="9429" spans="1:7" x14ac:dyDescent="0.3">
      <c r="A9429" s="54">
        <v>45854</v>
      </c>
      <c r="B9429" s="55" t="s">
        <v>17</v>
      </c>
      <c r="C9429" s="55" t="s">
        <v>110</v>
      </c>
      <c r="D9429" s="55" t="s">
        <v>6</v>
      </c>
      <c r="E9429" s="55" t="s">
        <v>49</v>
      </c>
      <c r="F9429" s="55">
        <v>0.39583333333333331</v>
      </c>
      <c r="G9429" s="56">
        <v>0</v>
      </c>
    </row>
    <row r="9430" spans="1:7" x14ac:dyDescent="0.3">
      <c r="A9430" s="60">
        <v>45854</v>
      </c>
      <c r="B9430" s="61" t="s">
        <v>17</v>
      </c>
      <c r="C9430" s="61" t="s">
        <v>110</v>
      </c>
      <c r="D9430" s="61" t="s">
        <v>6</v>
      </c>
      <c r="E9430" s="61" t="s">
        <v>49</v>
      </c>
      <c r="F9430" s="61">
        <v>0.41666666666666669</v>
      </c>
      <c r="G9430" s="62">
        <v>0</v>
      </c>
    </row>
    <row r="9431" spans="1:7" x14ac:dyDescent="0.3">
      <c r="A9431" s="54">
        <v>45854</v>
      </c>
      <c r="B9431" s="55" t="s">
        <v>17</v>
      </c>
      <c r="C9431" s="55" t="s">
        <v>110</v>
      </c>
      <c r="D9431" s="55" t="s">
        <v>6</v>
      </c>
      <c r="E9431" s="55" t="s">
        <v>49</v>
      </c>
      <c r="F9431" s="55">
        <v>0.4375</v>
      </c>
      <c r="G9431" s="56">
        <v>0</v>
      </c>
    </row>
    <row r="9432" spans="1:7" x14ac:dyDescent="0.3">
      <c r="A9432" s="60">
        <v>45854</v>
      </c>
      <c r="B9432" s="61" t="s">
        <v>17</v>
      </c>
      <c r="C9432" s="61" t="s">
        <v>110</v>
      </c>
      <c r="D9432" s="61" t="s">
        <v>6</v>
      </c>
      <c r="E9432" s="61" t="s">
        <v>49</v>
      </c>
      <c r="F9432" s="61">
        <v>0.45833333333333331</v>
      </c>
      <c r="G9432" s="62">
        <v>0</v>
      </c>
    </row>
    <row r="9433" spans="1:7" x14ac:dyDescent="0.3">
      <c r="A9433" s="54">
        <v>45854</v>
      </c>
      <c r="B9433" s="55" t="s">
        <v>17</v>
      </c>
      <c r="C9433" s="55" t="s">
        <v>110</v>
      </c>
      <c r="D9433" s="55" t="s">
        <v>6</v>
      </c>
      <c r="E9433" s="55" t="s">
        <v>49</v>
      </c>
      <c r="F9433" s="55">
        <v>0.47916666666666669</v>
      </c>
      <c r="G9433" s="56">
        <v>0</v>
      </c>
    </row>
    <row r="9434" spans="1:7" x14ac:dyDescent="0.3">
      <c r="A9434" s="60">
        <v>45854</v>
      </c>
      <c r="B9434" s="61" t="s">
        <v>17</v>
      </c>
      <c r="C9434" s="61" t="s">
        <v>110</v>
      </c>
      <c r="D9434" s="61" t="s">
        <v>6</v>
      </c>
      <c r="E9434" s="61" t="s">
        <v>49</v>
      </c>
      <c r="F9434" s="61">
        <v>0.5</v>
      </c>
      <c r="G9434" s="62">
        <v>0</v>
      </c>
    </row>
    <row r="9435" spans="1:7" x14ac:dyDescent="0.3">
      <c r="A9435" s="54">
        <v>45854</v>
      </c>
      <c r="B9435" s="55" t="s">
        <v>17</v>
      </c>
      <c r="C9435" s="55" t="s">
        <v>110</v>
      </c>
      <c r="D9435" s="55" t="s">
        <v>6</v>
      </c>
      <c r="E9435" s="55" t="s">
        <v>49</v>
      </c>
      <c r="F9435" s="55">
        <v>0.52083333333333337</v>
      </c>
      <c r="G9435" s="56">
        <v>0</v>
      </c>
    </row>
    <row r="9436" spans="1:7" x14ac:dyDescent="0.3">
      <c r="A9436" s="60">
        <v>45854</v>
      </c>
      <c r="B9436" s="61" t="s">
        <v>17</v>
      </c>
      <c r="C9436" s="61" t="s">
        <v>110</v>
      </c>
      <c r="D9436" s="61" t="s">
        <v>6</v>
      </c>
      <c r="E9436" s="61" t="s">
        <v>49</v>
      </c>
      <c r="F9436" s="61">
        <v>0.54166666666666663</v>
      </c>
      <c r="G9436" s="62">
        <v>0</v>
      </c>
    </row>
    <row r="9437" spans="1:7" x14ac:dyDescent="0.3">
      <c r="A9437" s="54">
        <v>45854</v>
      </c>
      <c r="B9437" s="55" t="s">
        <v>17</v>
      </c>
      <c r="C9437" s="55" t="s">
        <v>110</v>
      </c>
      <c r="D9437" s="55" t="s">
        <v>6</v>
      </c>
      <c r="E9437" s="55" t="s">
        <v>49</v>
      </c>
      <c r="F9437" s="55">
        <v>0.5625</v>
      </c>
      <c r="G9437" s="56">
        <v>0</v>
      </c>
    </row>
    <row r="9438" spans="1:7" x14ac:dyDescent="0.3">
      <c r="A9438" s="60">
        <v>45854</v>
      </c>
      <c r="B9438" s="61" t="s">
        <v>17</v>
      </c>
      <c r="C9438" s="61" t="s">
        <v>110</v>
      </c>
      <c r="D9438" s="61" t="s">
        <v>6</v>
      </c>
      <c r="E9438" s="61" t="s">
        <v>49</v>
      </c>
      <c r="F9438" s="61">
        <v>0.58333333333333337</v>
      </c>
      <c r="G9438" s="62">
        <v>0</v>
      </c>
    </row>
    <row r="9439" spans="1:7" x14ac:dyDescent="0.3">
      <c r="A9439" s="54">
        <v>45854</v>
      </c>
      <c r="B9439" s="55" t="s">
        <v>17</v>
      </c>
      <c r="C9439" s="55" t="s">
        <v>110</v>
      </c>
      <c r="D9439" s="55" t="s">
        <v>6</v>
      </c>
      <c r="E9439" s="55" t="s">
        <v>49</v>
      </c>
      <c r="F9439" s="55">
        <v>0.60416666666666663</v>
      </c>
      <c r="G9439" s="56">
        <v>0</v>
      </c>
    </row>
    <row r="9440" spans="1:7" x14ac:dyDescent="0.3">
      <c r="A9440" s="60">
        <v>45854</v>
      </c>
      <c r="B9440" s="61" t="s">
        <v>17</v>
      </c>
      <c r="C9440" s="61" t="s">
        <v>110</v>
      </c>
      <c r="D9440" s="61" t="s">
        <v>6</v>
      </c>
      <c r="E9440" s="61" t="s">
        <v>49</v>
      </c>
      <c r="F9440" s="61">
        <v>0.625</v>
      </c>
      <c r="G9440" s="62">
        <v>0</v>
      </c>
    </row>
    <row r="9441" spans="1:7" x14ac:dyDescent="0.3">
      <c r="A9441" s="54">
        <v>45854</v>
      </c>
      <c r="B9441" s="55" t="s">
        <v>17</v>
      </c>
      <c r="C9441" s="55" t="s">
        <v>110</v>
      </c>
      <c r="D9441" s="55" t="s">
        <v>6</v>
      </c>
      <c r="E9441" s="55" t="s">
        <v>49</v>
      </c>
      <c r="F9441" s="55">
        <v>0.64583333333333337</v>
      </c>
      <c r="G9441" s="56">
        <v>0</v>
      </c>
    </row>
    <row r="9442" spans="1:7" x14ac:dyDescent="0.3">
      <c r="A9442" s="60">
        <v>45854</v>
      </c>
      <c r="B9442" s="61" t="s">
        <v>17</v>
      </c>
      <c r="C9442" s="61" t="s">
        <v>110</v>
      </c>
      <c r="D9442" s="61" t="s">
        <v>6</v>
      </c>
      <c r="E9442" s="61" t="s">
        <v>49</v>
      </c>
      <c r="F9442" s="61">
        <v>0.66666666666666663</v>
      </c>
      <c r="G9442" s="62">
        <v>0</v>
      </c>
    </row>
    <row r="9443" spans="1:7" x14ac:dyDescent="0.3">
      <c r="A9443" s="54">
        <v>45854</v>
      </c>
      <c r="B9443" s="55" t="s">
        <v>17</v>
      </c>
      <c r="C9443" s="55" t="s">
        <v>110</v>
      </c>
      <c r="D9443" s="55" t="s">
        <v>6</v>
      </c>
      <c r="E9443" s="55" t="s">
        <v>49</v>
      </c>
      <c r="F9443" s="55">
        <v>0.6875</v>
      </c>
      <c r="G9443" s="56">
        <v>0</v>
      </c>
    </row>
    <row r="9444" spans="1:7" x14ac:dyDescent="0.3">
      <c r="A9444" s="60">
        <v>45854</v>
      </c>
      <c r="B9444" s="61" t="s">
        <v>17</v>
      </c>
      <c r="C9444" s="61" t="s">
        <v>110</v>
      </c>
      <c r="D9444" s="61" t="s">
        <v>6</v>
      </c>
      <c r="E9444" s="61" t="s">
        <v>49</v>
      </c>
      <c r="F9444" s="61">
        <v>0.70833333333333337</v>
      </c>
      <c r="G9444" s="62">
        <v>0</v>
      </c>
    </row>
    <row r="9445" spans="1:7" x14ac:dyDescent="0.3">
      <c r="A9445" s="54">
        <v>45854</v>
      </c>
      <c r="B9445" s="55" t="s">
        <v>17</v>
      </c>
      <c r="C9445" s="55" t="s">
        <v>110</v>
      </c>
      <c r="D9445" s="55" t="s">
        <v>6</v>
      </c>
      <c r="E9445" s="55" t="s">
        <v>49</v>
      </c>
      <c r="F9445" s="55">
        <v>0.72916666666666663</v>
      </c>
      <c r="G9445" s="56">
        <v>0</v>
      </c>
    </row>
    <row r="9446" spans="1:7" x14ac:dyDescent="0.3">
      <c r="A9446" s="60">
        <v>45854</v>
      </c>
      <c r="B9446" s="61" t="s">
        <v>17</v>
      </c>
      <c r="C9446" s="61" t="s">
        <v>110</v>
      </c>
      <c r="D9446" s="61" t="s">
        <v>6</v>
      </c>
      <c r="E9446" s="61" t="s">
        <v>49</v>
      </c>
      <c r="F9446" s="61">
        <v>0.75</v>
      </c>
      <c r="G9446" s="62">
        <v>0</v>
      </c>
    </row>
    <row r="9447" spans="1:7" x14ac:dyDescent="0.3">
      <c r="A9447" s="54">
        <v>45854</v>
      </c>
      <c r="B9447" s="55" t="s">
        <v>17</v>
      </c>
      <c r="C9447" s="55" t="s">
        <v>110</v>
      </c>
      <c r="D9447" s="55" t="s">
        <v>6</v>
      </c>
      <c r="E9447" s="55" t="s">
        <v>49</v>
      </c>
      <c r="F9447" s="55">
        <v>0.77083333333333337</v>
      </c>
      <c r="G9447" s="56">
        <v>0</v>
      </c>
    </row>
    <row r="9448" spans="1:7" x14ac:dyDescent="0.3">
      <c r="A9448" s="60">
        <v>45854</v>
      </c>
      <c r="B9448" s="61" t="s">
        <v>17</v>
      </c>
      <c r="C9448" s="61" t="s">
        <v>110</v>
      </c>
      <c r="D9448" s="61" t="s">
        <v>6</v>
      </c>
      <c r="E9448" s="61" t="s">
        <v>49</v>
      </c>
      <c r="F9448" s="61">
        <v>0.79166666666666663</v>
      </c>
      <c r="G9448" s="62">
        <v>0</v>
      </c>
    </row>
    <row r="9449" spans="1:7" x14ac:dyDescent="0.3">
      <c r="A9449" s="54">
        <v>45854</v>
      </c>
      <c r="B9449" s="55" t="s">
        <v>17</v>
      </c>
      <c r="C9449" s="55" t="s">
        <v>110</v>
      </c>
      <c r="D9449" s="55" t="s">
        <v>6</v>
      </c>
      <c r="E9449" s="55" t="s">
        <v>49</v>
      </c>
      <c r="F9449" s="55">
        <v>0.8125</v>
      </c>
      <c r="G9449" s="56">
        <v>0</v>
      </c>
    </row>
    <row r="9450" spans="1:7" x14ac:dyDescent="0.3">
      <c r="A9450" s="60">
        <v>45854</v>
      </c>
      <c r="B9450" s="61" t="s">
        <v>17</v>
      </c>
      <c r="C9450" s="61" t="s">
        <v>110</v>
      </c>
      <c r="D9450" s="61" t="s">
        <v>6</v>
      </c>
      <c r="E9450" s="61" t="s">
        <v>49</v>
      </c>
      <c r="F9450" s="61">
        <v>0.83333333333333337</v>
      </c>
      <c r="G9450" s="62">
        <v>0</v>
      </c>
    </row>
    <row r="9451" spans="1:7" x14ac:dyDescent="0.3">
      <c r="A9451" s="54">
        <v>45854</v>
      </c>
      <c r="B9451" s="55" t="s">
        <v>17</v>
      </c>
      <c r="C9451" s="55" t="s">
        <v>110</v>
      </c>
      <c r="D9451" s="55" t="s">
        <v>6</v>
      </c>
      <c r="E9451" s="55" t="s">
        <v>49</v>
      </c>
      <c r="F9451" s="55">
        <v>0.85416666666666663</v>
      </c>
      <c r="G9451" s="56">
        <v>0</v>
      </c>
    </row>
    <row r="9452" spans="1:7" x14ac:dyDescent="0.3">
      <c r="A9452" s="60">
        <v>45854</v>
      </c>
      <c r="B9452" s="61" t="s">
        <v>17</v>
      </c>
      <c r="C9452" s="61" t="s">
        <v>110</v>
      </c>
      <c r="D9452" s="61" t="s">
        <v>6</v>
      </c>
      <c r="E9452" s="61" t="s">
        <v>49</v>
      </c>
      <c r="F9452" s="61">
        <v>0.875</v>
      </c>
      <c r="G9452" s="62">
        <v>0</v>
      </c>
    </row>
    <row r="9453" spans="1:7" x14ac:dyDescent="0.3">
      <c r="A9453" s="54">
        <v>45854</v>
      </c>
      <c r="B9453" s="55" t="s">
        <v>17</v>
      </c>
      <c r="C9453" s="55" t="s">
        <v>110</v>
      </c>
      <c r="D9453" s="55" t="s">
        <v>6</v>
      </c>
      <c r="E9453" s="55" t="s">
        <v>49</v>
      </c>
      <c r="F9453" s="55">
        <v>0.89583333333333337</v>
      </c>
      <c r="G9453" s="56">
        <v>0</v>
      </c>
    </row>
    <row r="9454" spans="1:7" x14ac:dyDescent="0.3">
      <c r="A9454" s="60">
        <v>45854</v>
      </c>
      <c r="B9454" s="61" t="s">
        <v>17</v>
      </c>
      <c r="C9454" s="61" t="s">
        <v>110</v>
      </c>
      <c r="D9454" s="61" t="s">
        <v>6</v>
      </c>
      <c r="E9454" s="61" t="s">
        <v>49</v>
      </c>
      <c r="F9454" s="61">
        <v>0.91666666666666663</v>
      </c>
      <c r="G9454" s="62">
        <v>0</v>
      </c>
    </row>
    <row r="9455" spans="1:7" x14ac:dyDescent="0.3">
      <c r="A9455" s="54">
        <v>45854</v>
      </c>
      <c r="B9455" s="55" t="s">
        <v>17</v>
      </c>
      <c r="C9455" s="55" t="s">
        <v>110</v>
      </c>
      <c r="D9455" s="55" t="s">
        <v>6</v>
      </c>
      <c r="E9455" s="55" t="s">
        <v>49</v>
      </c>
      <c r="F9455" s="55">
        <v>0.9375</v>
      </c>
      <c r="G9455" s="56">
        <v>0</v>
      </c>
    </row>
    <row r="9456" spans="1:7" x14ac:dyDescent="0.3">
      <c r="A9456" s="60">
        <v>45854</v>
      </c>
      <c r="B9456" s="61" t="s">
        <v>17</v>
      </c>
      <c r="C9456" s="61" t="s">
        <v>110</v>
      </c>
      <c r="D9456" s="61" t="s">
        <v>6</v>
      </c>
      <c r="E9456" s="61" t="s">
        <v>49</v>
      </c>
      <c r="F9456" s="61">
        <v>0.95833333333333337</v>
      </c>
      <c r="G9456" s="62">
        <v>0</v>
      </c>
    </row>
    <row r="9457" spans="1:7" x14ac:dyDescent="0.3">
      <c r="A9457" s="54">
        <v>45854</v>
      </c>
      <c r="B9457" s="55" t="s">
        <v>17</v>
      </c>
      <c r="C9457" s="55" t="s">
        <v>110</v>
      </c>
      <c r="D9457" s="55" t="s">
        <v>6</v>
      </c>
      <c r="E9457" s="55" t="s">
        <v>49</v>
      </c>
      <c r="F9457" s="55">
        <v>0.97916666666666663</v>
      </c>
      <c r="G9457" s="56">
        <v>0</v>
      </c>
    </row>
    <row r="9458" spans="1:7" x14ac:dyDescent="0.3">
      <c r="A9458" s="60">
        <v>45855</v>
      </c>
      <c r="B9458" s="61" t="s">
        <v>17</v>
      </c>
      <c r="C9458" s="61" t="s">
        <v>110</v>
      </c>
      <c r="D9458" s="61" t="s">
        <v>6</v>
      </c>
      <c r="E9458" s="61" t="s">
        <v>49</v>
      </c>
      <c r="F9458" s="61">
        <v>0</v>
      </c>
      <c r="G9458" s="62">
        <v>0</v>
      </c>
    </row>
    <row r="9459" spans="1:7" x14ac:dyDescent="0.3">
      <c r="A9459" s="54">
        <v>45855</v>
      </c>
      <c r="B9459" s="55" t="s">
        <v>17</v>
      </c>
      <c r="C9459" s="55" t="s">
        <v>110</v>
      </c>
      <c r="D9459" s="55" t="s">
        <v>7</v>
      </c>
      <c r="E9459" s="55" t="s">
        <v>49</v>
      </c>
      <c r="F9459" s="55">
        <v>2.0833333333333329E-2</v>
      </c>
      <c r="G9459" s="56" cm="1">
        <f t="array" ref="G9459:G9506">IF(LOAD_RESULTS!$C$3 = "MENU",ABS(_xlfn.IFS(AND(PER_MONTH!$B9411="January",PER_MONTH!$E9411="Working Day"),Table3[Jan_WD],AND(PER_MONTH!$B9411="January",PER_MONTH!$E9411="Non-Working Day"),Table3[Jan_NWD],AND(PER_MONTH!$B9411="February",PER_MONTH!$E9411="Working Day"),Table3[Feb_WD],AND(PER_MONTH!$B9411="February",PER_MONTH!$E9411="Non-Working Day"),Table3[Feb_NWD], AND(PER_MONTH!$B9411 = "March", PER_MONTH!$E9411 = "Working Day"), Table3[Mar_WD],  AND(PER_MONTH!$B9411 = "March", PER_MONTH!$E9411 = "Non-Working Day"), Table3[Mar_NWD], AND(PER_MONTH!$B9411 = "April", PER_MONTH!$E9411 = "Working Day"), Table3[Apr_WD], AND(PER_MONTH!$B9411 = "April", PER_MONTH!$E9411 = "Non-Working Day"), Table3[Apr_NWD], AND(PER_MONTH!$B9411 = "May", PER_MONTH!$E9411 = "Working Day"), Table3[May_WD], AND(PER_MONTH!$B9411 = "May", PER_MONTH!$E9411 = "Non-Working Day"), Table3[May_NWD], AND(PER_MONTH!$B9411 = "June", PER_MONTH!$E9411 = "Working Day"), Table3[Jun_WD], AND(PER_MONTH!$B9411 = "June", PER_MONTH!$E9411 = "Non-Working Day"), Table3[Jun_NWD], AND(PER_MONTH!$B9411 = "July", PER_MONTH!$E9411 = "Working Day"), Table3[Jul_WD], AND(PER_MONTH!$B9411 = "July", PER_MONTH!$E9411 = "Non-Working Day"), Table3[Jul_NWD], AND(PER_MONTH!$B9411 = "August", PER_MONTH!$E9411 = "Working Day"), Table3[Aug_WD], AND(PER_MONTH!$B9411 = "August", PER_MONTH!$E9411 = "Non-Working Day"), Table3[Aug_NWD], AND(PER_MONTH!$B9411 = "September", PER_MONTH!$E9411 = "Working Day"), Table3[Sep_WD], AND(PER_MONTH!$B9411 = "September", PER_MONTH!$E9411 = "Non-Working Day"), Table3[Sep_NWD], AND(PER_MONTH!$B9411 = "October", PER_MONTH!$E9411 = "Working Day"), Table3[Oct_WD], AND(PER_MONTH!$B9411 = "October", PER_MONTH!$E9411 = "Non-Working Day"), Table3[Oct_NWD], AND(PER_MONTH!$B9411 = "November", PER_MONTH!$E9411 = "Working Day"), Table3[Nov_WD], AND(PER_MONTH!$B9411 = "November", PER_MONTH!$E9411 = "Non-Working Day"), Table3[Nov_NWD], AND(PER_MONTH!$B9411 = "December", PER_MONTH!$E9411 = "Working Day"), Table3[Dec_WD], AND(PER_MONTH!$B9411 = "December", PER_MONTH!$E9411 = "Non-Working Day"), Table3[Dec_NWD])),_xlfn.IFS(AND(PER_MONTH!$B9411="January",PER_MONTH!$E9411="Working Day"),Table3[Jan_WD],AND(PER_MONTH!$B9411="January",PER_MONTH!$E9411="Non-Working Day"),Table3[Jan_NWD],AND(PER_MONTH!$B9411="February",PER_MONTH!$E9411="Working Day"),Table3[Feb_WD],AND(PER_MONTH!$B9411="February",PER_MONTH!$E9411="Non-Working Day"),Table3[Feb_NWD], AND(PER_MONTH!$B9411 = "March", PER_MONTH!$E9411 = "Working Day"), Table3[Mar_WD],  AND(PER_MONTH!$B9411 = "March", PER_MONTH!$E9411 = "Non-Working Day"), Table3[Mar_NWD], AND(PER_MONTH!$B9411 = "April", PER_MONTH!$E9411 = "Working Day"), Table3[Apr_WD], AND(PER_MONTH!$B9411 = "April", PER_MONTH!$E9411 = "Non-Working Day"), Table3[Apr_NWD], AND(PER_MONTH!$B9411 = "May", PER_MONTH!$E9411 = "Working Day"), Table3[May_WD], AND(PER_MONTH!$B9411 = "May", PER_MONTH!$E9411 = "Non-Working Day"), Table3[May_NWD], AND(PER_MONTH!$B9411 = "June", PER_MONTH!$E9411 = "Working Day"), Table3[Jun_WD], AND(PER_MONTH!$B9411 = "June", PER_MONTH!$E9411 = "Non-Working Day"), Table3[Jun_NWD], AND(PER_MONTH!$B9411 = "July", PER_MONTH!$E9411 = "Working Day"), Table3[Jul_WD], AND(PER_MONTH!$B9411 = "July", PER_MONTH!$E9411 = "Non-Working Day"), Table3[Jul_NWD], AND(PER_MONTH!$B9411 = "August", PER_MONTH!$E9411 = "Working Day"), Table3[Aug_WD], AND(PER_MONTH!$B9411 = "August", PER_MONTH!$E9411 = "Non-Working Day"), Table3[Aug_NWD], AND(PER_MONTH!$B9411 = "September", PER_MONTH!$E9411 = "Working Day"), Table3[Sep_WD], AND(PER_MONTH!$B9411 = "September", PER_MONTH!$E9411 = "Non-Working Day"), Table3[Sep_NWD], AND(PER_MONTH!$B9411 = "October", PER_MONTH!$E9411 = "Working Day"), Table3[Oct_WD], AND(PER_MONTH!$B9411 = "October", PER_MONTH!$E9411 = "Non-Working Day"), Table3[Oct_NWD], AND(PER_MONTH!$B9411 = "November", PER_MONTH!$E9411 = "Working Day"), Table3[Nov_WD], AND(PER_MONTH!$B9411 = "November", PER_MONTH!$E9411 = "Non-Working Day"), Table3[Nov_NWD], AND(PER_MONTH!$B9411 = "December", PER_MONTH!$E9411 = "Working Day"), Table3[Dec_WD], AND(PER_MONTH!$B9411 = "December", PER_MONTH!$E9411 = "Non-Working Day"), Table3[Dec_NWD]))</f>
        <v>0</v>
      </c>
    </row>
    <row r="9460" spans="1:7" x14ac:dyDescent="0.3">
      <c r="A9460" s="60">
        <v>45855</v>
      </c>
      <c r="B9460" s="61" t="s">
        <v>17</v>
      </c>
      <c r="C9460" s="61" t="s">
        <v>110</v>
      </c>
      <c r="D9460" s="61" t="s">
        <v>7</v>
      </c>
      <c r="E9460" s="61" t="s">
        <v>49</v>
      </c>
      <c r="F9460" s="61">
        <v>4.1666666666666657E-2</v>
      </c>
      <c r="G9460" s="62">
        <v>0</v>
      </c>
    </row>
    <row r="9461" spans="1:7" x14ac:dyDescent="0.3">
      <c r="A9461" s="54">
        <v>45855</v>
      </c>
      <c r="B9461" s="55" t="s">
        <v>17</v>
      </c>
      <c r="C9461" s="55" t="s">
        <v>110</v>
      </c>
      <c r="D9461" s="55" t="s">
        <v>7</v>
      </c>
      <c r="E9461" s="55" t="s">
        <v>49</v>
      </c>
      <c r="F9461" s="55">
        <v>6.25E-2</v>
      </c>
      <c r="G9461" s="56">
        <v>0</v>
      </c>
    </row>
    <row r="9462" spans="1:7" x14ac:dyDescent="0.3">
      <c r="A9462" s="60">
        <v>45855</v>
      </c>
      <c r="B9462" s="61" t="s">
        <v>17</v>
      </c>
      <c r="C9462" s="61" t="s">
        <v>110</v>
      </c>
      <c r="D9462" s="61" t="s">
        <v>7</v>
      </c>
      <c r="E9462" s="61" t="s">
        <v>49</v>
      </c>
      <c r="F9462" s="61">
        <v>8.3333333333333329E-2</v>
      </c>
      <c r="G9462" s="62">
        <v>0</v>
      </c>
    </row>
    <row r="9463" spans="1:7" x14ac:dyDescent="0.3">
      <c r="A9463" s="54">
        <v>45855</v>
      </c>
      <c r="B9463" s="55" t="s">
        <v>17</v>
      </c>
      <c r="C9463" s="55" t="s">
        <v>110</v>
      </c>
      <c r="D9463" s="55" t="s">
        <v>7</v>
      </c>
      <c r="E9463" s="55" t="s">
        <v>49</v>
      </c>
      <c r="F9463" s="55">
        <v>0.1041666666666667</v>
      </c>
      <c r="G9463" s="56">
        <v>0</v>
      </c>
    </row>
    <row r="9464" spans="1:7" x14ac:dyDescent="0.3">
      <c r="A9464" s="60">
        <v>45855</v>
      </c>
      <c r="B9464" s="61" t="s">
        <v>17</v>
      </c>
      <c r="C9464" s="61" t="s">
        <v>110</v>
      </c>
      <c r="D9464" s="61" t="s">
        <v>7</v>
      </c>
      <c r="E9464" s="61" t="s">
        <v>49</v>
      </c>
      <c r="F9464" s="61">
        <v>0.125</v>
      </c>
      <c r="G9464" s="62">
        <v>0</v>
      </c>
    </row>
    <row r="9465" spans="1:7" x14ac:dyDescent="0.3">
      <c r="A9465" s="54">
        <v>45855</v>
      </c>
      <c r="B9465" s="55" t="s">
        <v>17</v>
      </c>
      <c r="C9465" s="55" t="s">
        <v>110</v>
      </c>
      <c r="D9465" s="55" t="s">
        <v>7</v>
      </c>
      <c r="E9465" s="55" t="s">
        <v>49</v>
      </c>
      <c r="F9465" s="55">
        <v>0.14583333333333329</v>
      </c>
      <c r="G9465" s="56">
        <v>0</v>
      </c>
    </row>
    <row r="9466" spans="1:7" x14ac:dyDescent="0.3">
      <c r="A9466" s="60">
        <v>45855</v>
      </c>
      <c r="B9466" s="61" t="s">
        <v>17</v>
      </c>
      <c r="C9466" s="61" t="s">
        <v>110</v>
      </c>
      <c r="D9466" s="61" t="s">
        <v>7</v>
      </c>
      <c r="E9466" s="61" t="s">
        <v>49</v>
      </c>
      <c r="F9466" s="61">
        <v>0.16666666666666671</v>
      </c>
      <c r="G9466" s="62">
        <v>0</v>
      </c>
    </row>
    <row r="9467" spans="1:7" x14ac:dyDescent="0.3">
      <c r="A9467" s="54">
        <v>45855</v>
      </c>
      <c r="B9467" s="55" t="s">
        <v>17</v>
      </c>
      <c r="C9467" s="55" t="s">
        <v>110</v>
      </c>
      <c r="D9467" s="55" t="s">
        <v>7</v>
      </c>
      <c r="E9467" s="55" t="s">
        <v>49</v>
      </c>
      <c r="F9467" s="55">
        <v>0.1875</v>
      </c>
      <c r="G9467" s="56">
        <v>0</v>
      </c>
    </row>
    <row r="9468" spans="1:7" x14ac:dyDescent="0.3">
      <c r="A9468" s="60">
        <v>45855</v>
      </c>
      <c r="B9468" s="61" t="s">
        <v>17</v>
      </c>
      <c r="C9468" s="61" t="s">
        <v>110</v>
      </c>
      <c r="D9468" s="61" t="s">
        <v>7</v>
      </c>
      <c r="E9468" s="61" t="s">
        <v>49</v>
      </c>
      <c r="F9468" s="61">
        <v>0.20833333333333329</v>
      </c>
      <c r="G9468" s="62">
        <v>0</v>
      </c>
    </row>
    <row r="9469" spans="1:7" x14ac:dyDescent="0.3">
      <c r="A9469" s="54">
        <v>45855</v>
      </c>
      <c r="B9469" s="55" t="s">
        <v>17</v>
      </c>
      <c r="C9469" s="55" t="s">
        <v>110</v>
      </c>
      <c r="D9469" s="55" t="s">
        <v>7</v>
      </c>
      <c r="E9469" s="55" t="s">
        <v>49</v>
      </c>
      <c r="F9469" s="55">
        <v>0.22916666666666671</v>
      </c>
      <c r="G9469" s="56">
        <v>0</v>
      </c>
    </row>
    <row r="9470" spans="1:7" x14ac:dyDescent="0.3">
      <c r="A9470" s="60">
        <v>45855</v>
      </c>
      <c r="B9470" s="61" t="s">
        <v>17</v>
      </c>
      <c r="C9470" s="61" t="s">
        <v>110</v>
      </c>
      <c r="D9470" s="61" t="s">
        <v>7</v>
      </c>
      <c r="E9470" s="61" t="s">
        <v>49</v>
      </c>
      <c r="F9470" s="61">
        <v>0.25</v>
      </c>
      <c r="G9470" s="62">
        <v>0</v>
      </c>
    </row>
    <row r="9471" spans="1:7" x14ac:dyDescent="0.3">
      <c r="A9471" s="54">
        <v>45855</v>
      </c>
      <c r="B9471" s="55" t="s">
        <v>17</v>
      </c>
      <c r="C9471" s="55" t="s">
        <v>110</v>
      </c>
      <c r="D9471" s="55" t="s">
        <v>7</v>
      </c>
      <c r="E9471" s="55" t="s">
        <v>49</v>
      </c>
      <c r="F9471" s="55">
        <v>0.27083333333333331</v>
      </c>
      <c r="G9471" s="56">
        <v>0</v>
      </c>
    </row>
    <row r="9472" spans="1:7" x14ac:dyDescent="0.3">
      <c r="A9472" s="60">
        <v>45855</v>
      </c>
      <c r="B9472" s="61" t="s">
        <v>17</v>
      </c>
      <c r="C9472" s="61" t="s">
        <v>110</v>
      </c>
      <c r="D9472" s="61" t="s">
        <v>7</v>
      </c>
      <c r="E9472" s="61" t="s">
        <v>49</v>
      </c>
      <c r="F9472" s="61">
        <v>0.29166666666666669</v>
      </c>
      <c r="G9472" s="62">
        <v>0</v>
      </c>
    </row>
    <row r="9473" spans="1:7" x14ac:dyDescent="0.3">
      <c r="A9473" s="54">
        <v>45855</v>
      </c>
      <c r="B9473" s="55" t="s">
        <v>17</v>
      </c>
      <c r="C9473" s="55" t="s">
        <v>110</v>
      </c>
      <c r="D9473" s="55" t="s">
        <v>7</v>
      </c>
      <c r="E9473" s="55" t="s">
        <v>49</v>
      </c>
      <c r="F9473" s="55">
        <v>0.3125</v>
      </c>
      <c r="G9473" s="56">
        <v>0</v>
      </c>
    </row>
    <row r="9474" spans="1:7" x14ac:dyDescent="0.3">
      <c r="A9474" s="60">
        <v>45855</v>
      </c>
      <c r="B9474" s="61" t="s">
        <v>17</v>
      </c>
      <c r="C9474" s="61" t="s">
        <v>110</v>
      </c>
      <c r="D9474" s="61" t="s">
        <v>7</v>
      </c>
      <c r="E9474" s="61" t="s">
        <v>49</v>
      </c>
      <c r="F9474" s="61">
        <v>0.33333333333333331</v>
      </c>
      <c r="G9474" s="62">
        <v>0</v>
      </c>
    </row>
    <row r="9475" spans="1:7" x14ac:dyDescent="0.3">
      <c r="A9475" s="54">
        <v>45855</v>
      </c>
      <c r="B9475" s="55" t="s">
        <v>17</v>
      </c>
      <c r="C9475" s="55" t="s">
        <v>110</v>
      </c>
      <c r="D9475" s="55" t="s">
        <v>7</v>
      </c>
      <c r="E9475" s="55" t="s">
        <v>49</v>
      </c>
      <c r="F9475" s="55">
        <v>0.35416666666666669</v>
      </c>
      <c r="G9475" s="56">
        <v>0</v>
      </c>
    </row>
    <row r="9476" spans="1:7" x14ac:dyDescent="0.3">
      <c r="A9476" s="60">
        <v>45855</v>
      </c>
      <c r="B9476" s="61" t="s">
        <v>17</v>
      </c>
      <c r="C9476" s="61" t="s">
        <v>110</v>
      </c>
      <c r="D9476" s="61" t="s">
        <v>7</v>
      </c>
      <c r="E9476" s="61" t="s">
        <v>49</v>
      </c>
      <c r="F9476" s="61">
        <v>0.375</v>
      </c>
      <c r="G9476" s="62">
        <v>0</v>
      </c>
    </row>
    <row r="9477" spans="1:7" x14ac:dyDescent="0.3">
      <c r="A9477" s="54">
        <v>45855</v>
      </c>
      <c r="B9477" s="55" t="s">
        <v>17</v>
      </c>
      <c r="C9477" s="55" t="s">
        <v>110</v>
      </c>
      <c r="D9477" s="55" t="s">
        <v>7</v>
      </c>
      <c r="E9477" s="55" t="s">
        <v>49</v>
      </c>
      <c r="F9477" s="55">
        <v>0.39583333333333331</v>
      </c>
      <c r="G9477" s="56">
        <v>0</v>
      </c>
    </row>
    <row r="9478" spans="1:7" x14ac:dyDescent="0.3">
      <c r="A9478" s="60">
        <v>45855</v>
      </c>
      <c r="B9478" s="61" t="s">
        <v>17</v>
      </c>
      <c r="C9478" s="61" t="s">
        <v>110</v>
      </c>
      <c r="D9478" s="61" t="s">
        <v>7</v>
      </c>
      <c r="E9478" s="61" t="s">
        <v>49</v>
      </c>
      <c r="F9478" s="61">
        <v>0.41666666666666669</v>
      </c>
      <c r="G9478" s="62">
        <v>0</v>
      </c>
    </row>
    <row r="9479" spans="1:7" x14ac:dyDescent="0.3">
      <c r="A9479" s="54">
        <v>45855</v>
      </c>
      <c r="B9479" s="55" t="s">
        <v>17</v>
      </c>
      <c r="C9479" s="55" t="s">
        <v>110</v>
      </c>
      <c r="D9479" s="55" t="s">
        <v>7</v>
      </c>
      <c r="E9479" s="55" t="s">
        <v>49</v>
      </c>
      <c r="F9479" s="55">
        <v>0.4375</v>
      </c>
      <c r="G9479" s="56">
        <v>0</v>
      </c>
    </row>
    <row r="9480" spans="1:7" x14ac:dyDescent="0.3">
      <c r="A9480" s="60">
        <v>45855</v>
      </c>
      <c r="B9480" s="61" t="s">
        <v>17</v>
      </c>
      <c r="C9480" s="61" t="s">
        <v>110</v>
      </c>
      <c r="D9480" s="61" t="s">
        <v>7</v>
      </c>
      <c r="E9480" s="61" t="s">
        <v>49</v>
      </c>
      <c r="F9480" s="61">
        <v>0.45833333333333331</v>
      </c>
      <c r="G9480" s="62">
        <v>0</v>
      </c>
    </row>
    <row r="9481" spans="1:7" x14ac:dyDescent="0.3">
      <c r="A9481" s="54">
        <v>45855</v>
      </c>
      <c r="B9481" s="55" t="s">
        <v>17</v>
      </c>
      <c r="C9481" s="55" t="s">
        <v>110</v>
      </c>
      <c r="D9481" s="55" t="s">
        <v>7</v>
      </c>
      <c r="E9481" s="55" t="s">
        <v>49</v>
      </c>
      <c r="F9481" s="55">
        <v>0.47916666666666669</v>
      </c>
      <c r="G9481" s="56">
        <v>0</v>
      </c>
    </row>
    <row r="9482" spans="1:7" x14ac:dyDescent="0.3">
      <c r="A9482" s="60">
        <v>45855</v>
      </c>
      <c r="B9482" s="61" t="s">
        <v>17</v>
      </c>
      <c r="C9482" s="61" t="s">
        <v>110</v>
      </c>
      <c r="D9482" s="61" t="s">
        <v>7</v>
      </c>
      <c r="E9482" s="61" t="s">
        <v>49</v>
      </c>
      <c r="F9482" s="61">
        <v>0.5</v>
      </c>
      <c r="G9482" s="62">
        <v>0</v>
      </c>
    </row>
    <row r="9483" spans="1:7" x14ac:dyDescent="0.3">
      <c r="A9483" s="54">
        <v>45855</v>
      </c>
      <c r="B9483" s="55" t="s">
        <v>17</v>
      </c>
      <c r="C9483" s="55" t="s">
        <v>110</v>
      </c>
      <c r="D9483" s="55" t="s">
        <v>7</v>
      </c>
      <c r="E9483" s="55" t="s">
        <v>49</v>
      </c>
      <c r="F9483" s="55">
        <v>0.52083333333333337</v>
      </c>
      <c r="G9483" s="56">
        <v>0</v>
      </c>
    </row>
    <row r="9484" spans="1:7" x14ac:dyDescent="0.3">
      <c r="A9484" s="60">
        <v>45855</v>
      </c>
      <c r="B9484" s="61" t="s">
        <v>17</v>
      </c>
      <c r="C9484" s="61" t="s">
        <v>110</v>
      </c>
      <c r="D9484" s="61" t="s">
        <v>7</v>
      </c>
      <c r="E9484" s="61" t="s">
        <v>49</v>
      </c>
      <c r="F9484" s="61">
        <v>0.54166666666666663</v>
      </c>
      <c r="G9484" s="62">
        <v>0</v>
      </c>
    </row>
    <row r="9485" spans="1:7" x14ac:dyDescent="0.3">
      <c r="A9485" s="54">
        <v>45855</v>
      </c>
      <c r="B9485" s="55" t="s">
        <v>17</v>
      </c>
      <c r="C9485" s="55" t="s">
        <v>110</v>
      </c>
      <c r="D9485" s="55" t="s">
        <v>7</v>
      </c>
      <c r="E9485" s="55" t="s">
        <v>49</v>
      </c>
      <c r="F9485" s="55">
        <v>0.5625</v>
      </c>
      <c r="G9485" s="56">
        <v>0</v>
      </c>
    </row>
    <row r="9486" spans="1:7" x14ac:dyDescent="0.3">
      <c r="A9486" s="60">
        <v>45855</v>
      </c>
      <c r="B9486" s="61" t="s">
        <v>17</v>
      </c>
      <c r="C9486" s="61" t="s">
        <v>110</v>
      </c>
      <c r="D9486" s="61" t="s">
        <v>7</v>
      </c>
      <c r="E9486" s="61" t="s">
        <v>49</v>
      </c>
      <c r="F9486" s="61">
        <v>0.58333333333333337</v>
      </c>
      <c r="G9486" s="62">
        <v>0</v>
      </c>
    </row>
    <row r="9487" spans="1:7" x14ac:dyDescent="0.3">
      <c r="A9487" s="54">
        <v>45855</v>
      </c>
      <c r="B9487" s="55" t="s">
        <v>17</v>
      </c>
      <c r="C9487" s="55" t="s">
        <v>110</v>
      </c>
      <c r="D9487" s="55" t="s">
        <v>7</v>
      </c>
      <c r="E9487" s="55" t="s">
        <v>49</v>
      </c>
      <c r="F9487" s="55">
        <v>0.60416666666666663</v>
      </c>
      <c r="G9487" s="56">
        <v>0</v>
      </c>
    </row>
    <row r="9488" spans="1:7" x14ac:dyDescent="0.3">
      <c r="A9488" s="60">
        <v>45855</v>
      </c>
      <c r="B9488" s="61" t="s">
        <v>17</v>
      </c>
      <c r="C9488" s="61" t="s">
        <v>110</v>
      </c>
      <c r="D9488" s="61" t="s">
        <v>7</v>
      </c>
      <c r="E9488" s="61" t="s">
        <v>49</v>
      </c>
      <c r="F9488" s="61">
        <v>0.625</v>
      </c>
      <c r="G9488" s="62">
        <v>0</v>
      </c>
    </row>
    <row r="9489" spans="1:7" x14ac:dyDescent="0.3">
      <c r="A9489" s="54">
        <v>45855</v>
      </c>
      <c r="B9489" s="55" t="s">
        <v>17</v>
      </c>
      <c r="C9489" s="55" t="s">
        <v>110</v>
      </c>
      <c r="D9489" s="55" t="s">
        <v>7</v>
      </c>
      <c r="E9489" s="55" t="s">
        <v>49</v>
      </c>
      <c r="F9489" s="55">
        <v>0.64583333333333337</v>
      </c>
      <c r="G9489" s="56">
        <v>0</v>
      </c>
    </row>
    <row r="9490" spans="1:7" x14ac:dyDescent="0.3">
      <c r="A9490" s="60">
        <v>45855</v>
      </c>
      <c r="B9490" s="61" t="s">
        <v>17</v>
      </c>
      <c r="C9490" s="61" t="s">
        <v>110</v>
      </c>
      <c r="D9490" s="61" t="s">
        <v>7</v>
      </c>
      <c r="E9490" s="61" t="s">
        <v>49</v>
      </c>
      <c r="F9490" s="61">
        <v>0.66666666666666663</v>
      </c>
      <c r="G9490" s="62">
        <v>0</v>
      </c>
    </row>
    <row r="9491" spans="1:7" x14ac:dyDescent="0.3">
      <c r="A9491" s="54">
        <v>45855</v>
      </c>
      <c r="B9491" s="55" t="s">
        <v>17</v>
      </c>
      <c r="C9491" s="55" t="s">
        <v>110</v>
      </c>
      <c r="D9491" s="55" t="s">
        <v>7</v>
      </c>
      <c r="E9491" s="55" t="s">
        <v>49</v>
      </c>
      <c r="F9491" s="55">
        <v>0.6875</v>
      </c>
      <c r="G9491" s="56">
        <v>0</v>
      </c>
    </row>
    <row r="9492" spans="1:7" x14ac:dyDescent="0.3">
      <c r="A9492" s="60">
        <v>45855</v>
      </c>
      <c r="B9492" s="61" t="s">
        <v>17</v>
      </c>
      <c r="C9492" s="61" t="s">
        <v>110</v>
      </c>
      <c r="D9492" s="61" t="s">
        <v>7</v>
      </c>
      <c r="E9492" s="61" t="s">
        <v>49</v>
      </c>
      <c r="F9492" s="61">
        <v>0.70833333333333337</v>
      </c>
      <c r="G9492" s="62">
        <v>0</v>
      </c>
    </row>
    <row r="9493" spans="1:7" x14ac:dyDescent="0.3">
      <c r="A9493" s="54">
        <v>45855</v>
      </c>
      <c r="B9493" s="55" t="s">
        <v>17</v>
      </c>
      <c r="C9493" s="55" t="s">
        <v>110</v>
      </c>
      <c r="D9493" s="55" t="s">
        <v>7</v>
      </c>
      <c r="E9493" s="55" t="s">
        <v>49</v>
      </c>
      <c r="F9493" s="55">
        <v>0.72916666666666663</v>
      </c>
      <c r="G9493" s="56">
        <v>0</v>
      </c>
    </row>
    <row r="9494" spans="1:7" x14ac:dyDescent="0.3">
      <c r="A9494" s="60">
        <v>45855</v>
      </c>
      <c r="B9494" s="61" t="s">
        <v>17</v>
      </c>
      <c r="C9494" s="61" t="s">
        <v>110</v>
      </c>
      <c r="D9494" s="61" t="s">
        <v>7</v>
      </c>
      <c r="E9494" s="61" t="s">
        <v>49</v>
      </c>
      <c r="F9494" s="61">
        <v>0.75</v>
      </c>
      <c r="G9494" s="62">
        <v>0</v>
      </c>
    </row>
    <row r="9495" spans="1:7" x14ac:dyDescent="0.3">
      <c r="A9495" s="54">
        <v>45855</v>
      </c>
      <c r="B9495" s="55" t="s">
        <v>17</v>
      </c>
      <c r="C9495" s="55" t="s">
        <v>110</v>
      </c>
      <c r="D9495" s="55" t="s">
        <v>7</v>
      </c>
      <c r="E9495" s="55" t="s">
        <v>49</v>
      </c>
      <c r="F9495" s="55">
        <v>0.77083333333333337</v>
      </c>
      <c r="G9495" s="56">
        <v>0</v>
      </c>
    </row>
    <row r="9496" spans="1:7" x14ac:dyDescent="0.3">
      <c r="A9496" s="60">
        <v>45855</v>
      </c>
      <c r="B9496" s="61" t="s">
        <v>17</v>
      </c>
      <c r="C9496" s="61" t="s">
        <v>110</v>
      </c>
      <c r="D9496" s="61" t="s">
        <v>7</v>
      </c>
      <c r="E9496" s="61" t="s">
        <v>49</v>
      </c>
      <c r="F9496" s="61">
        <v>0.79166666666666663</v>
      </c>
      <c r="G9496" s="62">
        <v>0</v>
      </c>
    </row>
    <row r="9497" spans="1:7" x14ac:dyDescent="0.3">
      <c r="A9497" s="54">
        <v>45855</v>
      </c>
      <c r="B9497" s="55" t="s">
        <v>17</v>
      </c>
      <c r="C9497" s="55" t="s">
        <v>110</v>
      </c>
      <c r="D9497" s="55" t="s">
        <v>7</v>
      </c>
      <c r="E9497" s="55" t="s">
        <v>49</v>
      </c>
      <c r="F9497" s="55">
        <v>0.8125</v>
      </c>
      <c r="G9497" s="56">
        <v>0</v>
      </c>
    </row>
    <row r="9498" spans="1:7" x14ac:dyDescent="0.3">
      <c r="A9498" s="60">
        <v>45855</v>
      </c>
      <c r="B9498" s="61" t="s">
        <v>17</v>
      </c>
      <c r="C9498" s="61" t="s">
        <v>110</v>
      </c>
      <c r="D9498" s="61" t="s">
        <v>7</v>
      </c>
      <c r="E9498" s="61" t="s">
        <v>49</v>
      </c>
      <c r="F9498" s="61">
        <v>0.83333333333333337</v>
      </c>
      <c r="G9498" s="62">
        <v>0</v>
      </c>
    </row>
    <row r="9499" spans="1:7" x14ac:dyDescent="0.3">
      <c r="A9499" s="54">
        <v>45855</v>
      </c>
      <c r="B9499" s="55" t="s">
        <v>17</v>
      </c>
      <c r="C9499" s="55" t="s">
        <v>110</v>
      </c>
      <c r="D9499" s="55" t="s">
        <v>7</v>
      </c>
      <c r="E9499" s="55" t="s">
        <v>49</v>
      </c>
      <c r="F9499" s="55">
        <v>0.85416666666666663</v>
      </c>
      <c r="G9499" s="56">
        <v>0</v>
      </c>
    </row>
    <row r="9500" spans="1:7" x14ac:dyDescent="0.3">
      <c r="A9500" s="60">
        <v>45855</v>
      </c>
      <c r="B9500" s="61" t="s">
        <v>17</v>
      </c>
      <c r="C9500" s="61" t="s">
        <v>110</v>
      </c>
      <c r="D9500" s="61" t="s">
        <v>7</v>
      </c>
      <c r="E9500" s="61" t="s">
        <v>49</v>
      </c>
      <c r="F9500" s="61">
        <v>0.875</v>
      </c>
      <c r="G9500" s="62">
        <v>0</v>
      </c>
    </row>
    <row r="9501" spans="1:7" x14ac:dyDescent="0.3">
      <c r="A9501" s="54">
        <v>45855</v>
      </c>
      <c r="B9501" s="55" t="s">
        <v>17</v>
      </c>
      <c r="C9501" s="55" t="s">
        <v>110</v>
      </c>
      <c r="D9501" s="55" t="s">
        <v>7</v>
      </c>
      <c r="E9501" s="55" t="s">
        <v>49</v>
      </c>
      <c r="F9501" s="55">
        <v>0.89583333333333337</v>
      </c>
      <c r="G9501" s="56">
        <v>0</v>
      </c>
    </row>
    <row r="9502" spans="1:7" x14ac:dyDescent="0.3">
      <c r="A9502" s="60">
        <v>45855</v>
      </c>
      <c r="B9502" s="61" t="s">
        <v>17</v>
      </c>
      <c r="C9502" s="61" t="s">
        <v>110</v>
      </c>
      <c r="D9502" s="61" t="s">
        <v>7</v>
      </c>
      <c r="E9502" s="61" t="s">
        <v>49</v>
      </c>
      <c r="F9502" s="61">
        <v>0.91666666666666663</v>
      </c>
      <c r="G9502" s="62">
        <v>0</v>
      </c>
    </row>
    <row r="9503" spans="1:7" x14ac:dyDescent="0.3">
      <c r="A9503" s="54">
        <v>45855</v>
      </c>
      <c r="B9503" s="55" t="s">
        <v>17</v>
      </c>
      <c r="C9503" s="55" t="s">
        <v>110</v>
      </c>
      <c r="D9503" s="55" t="s">
        <v>7</v>
      </c>
      <c r="E9503" s="55" t="s">
        <v>49</v>
      </c>
      <c r="F9503" s="55">
        <v>0.9375</v>
      </c>
      <c r="G9503" s="56">
        <v>0</v>
      </c>
    </row>
    <row r="9504" spans="1:7" x14ac:dyDescent="0.3">
      <c r="A9504" s="60">
        <v>45855</v>
      </c>
      <c r="B9504" s="61" t="s">
        <v>17</v>
      </c>
      <c r="C9504" s="61" t="s">
        <v>110</v>
      </c>
      <c r="D9504" s="61" t="s">
        <v>7</v>
      </c>
      <c r="E9504" s="61" t="s">
        <v>49</v>
      </c>
      <c r="F9504" s="61">
        <v>0.95833333333333337</v>
      </c>
      <c r="G9504" s="62">
        <v>0</v>
      </c>
    </row>
    <row r="9505" spans="1:7" x14ac:dyDescent="0.3">
      <c r="A9505" s="54">
        <v>45855</v>
      </c>
      <c r="B9505" s="55" t="s">
        <v>17</v>
      </c>
      <c r="C9505" s="55" t="s">
        <v>110</v>
      </c>
      <c r="D9505" s="55" t="s">
        <v>7</v>
      </c>
      <c r="E9505" s="55" t="s">
        <v>49</v>
      </c>
      <c r="F9505" s="55">
        <v>0.97916666666666663</v>
      </c>
      <c r="G9505" s="56">
        <v>0</v>
      </c>
    </row>
    <row r="9506" spans="1:7" x14ac:dyDescent="0.3">
      <c r="A9506" s="60">
        <v>45856</v>
      </c>
      <c r="B9506" s="61" t="s">
        <v>17</v>
      </c>
      <c r="C9506" s="61" t="s">
        <v>110</v>
      </c>
      <c r="D9506" s="61" t="s">
        <v>7</v>
      </c>
      <c r="E9506" s="61" t="s">
        <v>49</v>
      </c>
      <c r="F9506" s="61">
        <v>0</v>
      </c>
      <c r="G9506" s="62">
        <v>0</v>
      </c>
    </row>
    <row r="9507" spans="1:7" x14ac:dyDescent="0.3">
      <c r="A9507" s="54">
        <v>45856</v>
      </c>
      <c r="B9507" s="55" t="s">
        <v>17</v>
      </c>
      <c r="C9507" s="55" t="s">
        <v>110</v>
      </c>
      <c r="D9507" s="55" t="s">
        <v>8</v>
      </c>
      <c r="E9507" s="55" t="s">
        <v>48</v>
      </c>
      <c r="F9507" s="55">
        <v>2.0833333333333329E-2</v>
      </c>
      <c r="G9507" s="56" cm="1">
        <f t="array" ref="G9507:G9554">IF(LOAD_RESULTS!$C$3 = "MENU",ABS(_xlfn.IFS(AND(PER_MONTH!$B9459="January",PER_MONTH!$E9459="Working Day"),Table3[Jan_WD],AND(PER_MONTH!$B9459="January",PER_MONTH!$E9459="Non-Working Day"),Table3[Jan_NWD],AND(PER_MONTH!$B9459="February",PER_MONTH!$E9459="Working Day"),Table3[Feb_WD],AND(PER_MONTH!$B9459="February",PER_MONTH!$E9459="Non-Working Day"),Table3[Feb_NWD], AND(PER_MONTH!$B9459 = "March", PER_MONTH!$E9459 = "Working Day"), Table3[Mar_WD],  AND(PER_MONTH!$B9459 = "March", PER_MONTH!$E9459 = "Non-Working Day"), Table3[Mar_NWD], AND(PER_MONTH!$B9459 = "April", PER_MONTH!$E9459 = "Working Day"), Table3[Apr_WD], AND(PER_MONTH!$B9459 = "April", PER_MONTH!$E9459 = "Non-Working Day"), Table3[Apr_NWD], AND(PER_MONTH!$B9459 = "May", PER_MONTH!$E9459 = "Working Day"), Table3[May_WD], AND(PER_MONTH!$B9459 = "May", PER_MONTH!$E9459 = "Non-Working Day"), Table3[May_NWD], AND(PER_MONTH!$B9459 = "June", PER_MONTH!$E9459 = "Working Day"), Table3[Jun_WD], AND(PER_MONTH!$B9459 = "June", PER_MONTH!$E9459 = "Non-Working Day"), Table3[Jun_NWD], AND(PER_MONTH!$B9459 = "July", PER_MONTH!$E9459 = "Working Day"), Table3[Jul_WD], AND(PER_MONTH!$B9459 = "July", PER_MONTH!$E9459 = "Non-Working Day"), Table3[Jul_NWD], AND(PER_MONTH!$B9459 = "August", PER_MONTH!$E9459 = "Working Day"), Table3[Aug_WD], AND(PER_MONTH!$B9459 = "August", PER_MONTH!$E9459 = "Non-Working Day"), Table3[Aug_NWD], AND(PER_MONTH!$B9459 = "September", PER_MONTH!$E9459 = "Working Day"), Table3[Sep_WD], AND(PER_MONTH!$B9459 = "September", PER_MONTH!$E9459 = "Non-Working Day"), Table3[Sep_NWD], AND(PER_MONTH!$B9459 = "October", PER_MONTH!$E9459 = "Working Day"), Table3[Oct_WD], AND(PER_MONTH!$B9459 = "October", PER_MONTH!$E9459 = "Non-Working Day"), Table3[Oct_NWD], AND(PER_MONTH!$B9459 = "November", PER_MONTH!$E9459 = "Working Day"), Table3[Nov_WD], AND(PER_MONTH!$B9459 = "November", PER_MONTH!$E9459 = "Non-Working Day"), Table3[Nov_NWD], AND(PER_MONTH!$B9459 = "December", PER_MONTH!$E9459 = "Working Day"), Table3[Dec_WD], AND(PER_MONTH!$B9459 = "December", PER_MONTH!$E9459 = "Non-Working Day"), Table3[Dec_NWD])),_xlfn.IFS(AND(PER_MONTH!$B9459="January",PER_MONTH!$E9459="Working Day"),Table3[Jan_WD],AND(PER_MONTH!$B9459="January",PER_MONTH!$E9459="Non-Working Day"),Table3[Jan_NWD],AND(PER_MONTH!$B9459="February",PER_MONTH!$E9459="Working Day"),Table3[Feb_WD],AND(PER_MONTH!$B9459="February",PER_MONTH!$E9459="Non-Working Day"),Table3[Feb_NWD], AND(PER_MONTH!$B9459 = "March", PER_MONTH!$E9459 = "Working Day"), Table3[Mar_WD],  AND(PER_MONTH!$B9459 = "March", PER_MONTH!$E9459 = "Non-Working Day"), Table3[Mar_NWD], AND(PER_MONTH!$B9459 = "April", PER_MONTH!$E9459 = "Working Day"), Table3[Apr_WD], AND(PER_MONTH!$B9459 = "April", PER_MONTH!$E9459 = "Non-Working Day"), Table3[Apr_NWD], AND(PER_MONTH!$B9459 = "May", PER_MONTH!$E9459 = "Working Day"), Table3[May_WD], AND(PER_MONTH!$B9459 = "May", PER_MONTH!$E9459 = "Non-Working Day"), Table3[May_NWD], AND(PER_MONTH!$B9459 = "June", PER_MONTH!$E9459 = "Working Day"), Table3[Jun_WD], AND(PER_MONTH!$B9459 = "June", PER_MONTH!$E9459 = "Non-Working Day"), Table3[Jun_NWD], AND(PER_MONTH!$B9459 = "July", PER_MONTH!$E9459 = "Working Day"), Table3[Jul_WD], AND(PER_MONTH!$B9459 = "July", PER_MONTH!$E9459 = "Non-Working Day"), Table3[Jul_NWD], AND(PER_MONTH!$B9459 = "August", PER_MONTH!$E9459 = "Working Day"), Table3[Aug_WD], AND(PER_MONTH!$B9459 = "August", PER_MONTH!$E9459 = "Non-Working Day"), Table3[Aug_NWD], AND(PER_MONTH!$B9459 = "September", PER_MONTH!$E9459 = "Working Day"), Table3[Sep_WD], AND(PER_MONTH!$B9459 = "September", PER_MONTH!$E9459 = "Non-Working Day"), Table3[Sep_NWD], AND(PER_MONTH!$B9459 = "October", PER_MONTH!$E9459 = "Working Day"), Table3[Oct_WD], AND(PER_MONTH!$B9459 = "October", PER_MONTH!$E9459 = "Non-Working Day"), Table3[Oct_NWD], AND(PER_MONTH!$B9459 = "November", PER_MONTH!$E9459 = "Working Day"), Table3[Nov_WD], AND(PER_MONTH!$B9459 = "November", PER_MONTH!$E9459 = "Non-Working Day"), Table3[Nov_NWD], AND(PER_MONTH!$B9459 = "December", PER_MONTH!$E9459 = "Working Day"), Table3[Dec_WD], AND(PER_MONTH!$B9459 = "December", PER_MONTH!$E9459 = "Non-Working Day"), Table3[Dec_NWD]))</f>
        <v>0</v>
      </c>
    </row>
    <row r="9508" spans="1:7" x14ac:dyDescent="0.3">
      <c r="A9508" s="60">
        <v>45856</v>
      </c>
      <c r="B9508" s="61" t="s">
        <v>17</v>
      </c>
      <c r="C9508" s="61" t="s">
        <v>110</v>
      </c>
      <c r="D9508" s="61" t="s">
        <v>8</v>
      </c>
      <c r="E9508" s="61" t="s">
        <v>48</v>
      </c>
      <c r="F9508" s="61">
        <v>4.1666666666666657E-2</v>
      </c>
      <c r="G9508" s="62">
        <v>0</v>
      </c>
    </row>
    <row r="9509" spans="1:7" x14ac:dyDescent="0.3">
      <c r="A9509" s="54">
        <v>45856</v>
      </c>
      <c r="B9509" s="55" t="s">
        <v>17</v>
      </c>
      <c r="C9509" s="55" t="s">
        <v>110</v>
      </c>
      <c r="D9509" s="55" t="s">
        <v>8</v>
      </c>
      <c r="E9509" s="55" t="s">
        <v>48</v>
      </c>
      <c r="F9509" s="55">
        <v>6.25E-2</v>
      </c>
      <c r="G9509" s="56">
        <v>0</v>
      </c>
    </row>
    <row r="9510" spans="1:7" x14ac:dyDescent="0.3">
      <c r="A9510" s="60">
        <v>45856</v>
      </c>
      <c r="B9510" s="61" t="s">
        <v>17</v>
      </c>
      <c r="C9510" s="61" t="s">
        <v>110</v>
      </c>
      <c r="D9510" s="61" t="s">
        <v>8</v>
      </c>
      <c r="E9510" s="61" t="s">
        <v>48</v>
      </c>
      <c r="F9510" s="61">
        <v>8.3333333333333329E-2</v>
      </c>
      <c r="G9510" s="62">
        <v>0</v>
      </c>
    </row>
    <row r="9511" spans="1:7" x14ac:dyDescent="0.3">
      <c r="A9511" s="54">
        <v>45856</v>
      </c>
      <c r="B9511" s="55" t="s">
        <v>17</v>
      </c>
      <c r="C9511" s="55" t="s">
        <v>110</v>
      </c>
      <c r="D9511" s="55" t="s">
        <v>8</v>
      </c>
      <c r="E9511" s="55" t="s">
        <v>48</v>
      </c>
      <c r="F9511" s="55">
        <v>0.1041666666666667</v>
      </c>
      <c r="G9511" s="56">
        <v>0</v>
      </c>
    </row>
    <row r="9512" spans="1:7" x14ac:dyDescent="0.3">
      <c r="A9512" s="60">
        <v>45856</v>
      </c>
      <c r="B9512" s="61" t="s">
        <v>17</v>
      </c>
      <c r="C9512" s="61" t="s">
        <v>110</v>
      </c>
      <c r="D9512" s="61" t="s">
        <v>8</v>
      </c>
      <c r="E9512" s="61" t="s">
        <v>48</v>
      </c>
      <c r="F9512" s="61">
        <v>0.125</v>
      </c>
      <c r="G9512" s="62">
        <v>0</v>
      </c>
    </row>
    <row r="9513" spans="1:7" x14ac:dyDescent="0.3">
      <c r="A9513" s="54">
        <v>45856</v>
      </c>
      <c r="B9513" s="55" t="s">
        <v>17</v>
      </c>
      <c r="C9513" s="55" t="s">
        <v>110</v>
      </c>
      <c r="D9513" s="55" t="s">
        <v>8</v>
      </c>
      <c r="E9513" s="55" t="s">
        <v>48</v>
      </c>
      <c r="F9513" s="55">
        <v>0.14583333333333329</v>
      </c>
      <c r="G9513" s="56">
        <v>0</v>
      </c>
    </row>
    <row r="9514" spans="1:7" x14ac:dyDescent="0.3">
      <c r="A9514" s="60">
        <v>45856</v>
      </c>
      <c r="B9514" s="61" t="s">
        <v>17</v>
      </c>
      <c r="C9514" s="61" t="s">
        <v>110</v>
      </c>
      <c r="D9514" s="61" t="s">
        <v>8</v>
      </c>
      <c r="E9514" s="61" t="s">
        <v>48</v>
      </c>
      <c r="F9514" s="61">
        <v>0.16666666666666671</v>
      </c>
      <c r="G9514" s="62">
        <v>0</v>
      </c>
    </row>
    <row r="9515" spans="1:7" x14ac:dyDescent="0.3">
      <c r="A9515" s="54">
        <v>45856</v>
      </c>
      <c r="B9515" s="55" t="s">
        <v>17</v>
      </c>
      <c r="C9515" s="55" t="s">
        <v>110</v>
      </c>
      <c r="D9515" s="55" t="s">
        <v>8</v>
      </c>
      <c r="E9515" s="55" t="s">
        <v>48</v>
      </c>
      <c r="F9515" s="55">
        <v>0.1875</v>
      </c>
      <c r="G9515" s="56">
        <v>0</v>
      </c>
    </row>
    <row r="9516" spans="1:7" x14ac:dyDescent="0.3">
      <c r="A9516" s="60">
        <v>45856</v>
      </c>
      <c r="B9516" s="61" t="s">
        <v>17</v>
      </c>
      <c r="C9516" s="61" t="s">
        <v>110</v>
      </c>
      <c r="D9516" s="61" t="s">
        <v>8</v>
      </c>
      <c r="E9516" s="61" t="s">
        <v>48</v>
      </c>
      <c r="F9516" s="61">
        <v>0.20833333333333329</v>
      </c>
      <c r="G9516" s="62">
        <v>0</v>
      </c>
    </row>
    <row r="9517" spans="1:7" x14ac:dyDescent="0.3">
      <c r="A9517" s="54">
        <v>45856</v>
      </c>
      <c r="B9517" s="55" t="s">
        <v>17</v>
      </c>
      <c r="C9517" s="55" t="s">
        <v>110</v>
      </c>
      <c r="D9517" s="55" t="s">
        <v>8</v>
      </c>
      <c r="E9517" s="55" t="s">
        <v>48</v>
      </c>
      <c r="F9517" s="55">
        <v>0.22916666666666671</v>
      </c>
      <c r="G9517" s="56">
        <v>0</v>
      </c>
    </row>
    <row r="9518" spans="1:7" x14ac:dyDescent="0.3">
      <c r="A9518" s="60">
        <v>45856</v>
      </c>
      <c r="B9518" s="61" t="s">
        <v>17</v>
      </c>
      <c r="C9518" s="61" t="s">
        <v>110</v>
      </c>
      <c r="D9518" s="61" t="s">
        <v>8</v>
      </c>
      <c r="E9518" s="61" t="s">
        <v>48</v>
      </c>
      <c r="F9518" s="61">
        <v>0.25</v>
      </c>
      <c r="G9518" s="62">
        <v>0</v>
      </c>
    </row>
    <row r="9519" spans="1:7" x14ac:dyDescent="0.3">
      <c r="A9519" s="54">
        <v>45856</v>
      </c>
      <c r="B9519" s="55" t="s">
        <v>17</v>
      </c>
      <c r="C9519" s="55" t="s">
        <v>110</v>
      </c>
      <c r="D9519" s="55" t="s">
        <v>8</v>
      </c>
      <c r="E9519" s="55" t="s">
        <v>48</v>
      </c>
      <c r="F9519" s="55">
        <v>0.27083333333333331</v>
      </c>
      <c r="G9519" s="56">
        <v>0</v>
      </c>
    </row>
    <row r="9520" spans="1:7" x14ac:dyDescent="0.3">
      <c r="A9520" s="60">
        <v>45856</v>
      </c>
      <c r="B9520" s="61" t="s">
        <v>17</v>
      </c>
      <c r="C9520" s="61" t="s">
        <v>110</v>
      </c>
      <c r="D9520" s="61" t="s">
        <v>8</v>
      </c>
      <c r="E9520" s="61" t="s">
        <v>48</v>
      </c>
      <c r="F9520" s="61">
        <v>0.29166666666666669</v>
      </c>
      <c r="G9520" s="62">
        <v>0</v>
      </c>
    </row>
    <row r="9521" spans="1:7" x14ac:dyDescent="0.3">
      <c r="A9521" s="54">
        <v>45856</v>
      </c>
      <c r="B9521" s="55" t="s">
        <v>17</v>
      </c>
      <c r="C9521" s="55" t="s">
        <v>110</v>
      </c>
      <c r="D9521" s="55" t="s">
        <v>8</v>
      </c>
      <c r="E9521" s="55" t="s">
        <v>48</v>
      </c>
      <c r="F9521" s="55">
        <v>0.3125</v>
      </c>
      <c r="G9521" s="56">
        <v>0</v>
      </c>
    </row>
    <row r="9522" spans="1:7" x14ac:dyDescent="0.3">
      <c r="A9522" s="60">
        <v>45856</v>
      </c>
      <c r="B9522" s="61" t="s">
        <v>17</v>
      </c>
      <c r="C9522" s="61" t="s">
        <v>110</v>
      </c>
      <c r="D9522" s="61" t="s">
        <v>8</v>
      </c>
      <c r="E9522" s="61" t="s">
        <v>48</v>
      </c>
      <c r="F9522" s="61">
        <v>0.33333333333333331</v>
      </c>
      <c r="G9522" s="62">
        <v>0</v>
      </c>
    </row>
    <row r="9523" spans="1:7" x14ac:dyDescent="0.3">
      <c r="A9523" s="54">
        <v>45856</v>
      </c>
      <c r="B9523" s="55" t="s">
        <v>17</v>
      </c>
      <c r="C9523" s="55" t="s">
        <v>110</v>
      </c>
      <c r="D9523" s="55" t="s">
        <v>8</v>
      </c>
      <c r="E9523" s="55" t="s">
        <v>48</v>
      </c>
      <c r="F9523" s="55">
        <v>0.35416666666666669</v>
      </c>
      <c r="G9523" s="56">
        <v>0</v>
      </c>
    </row>
    <row r="9524" spans="1:7" x14ac:dyDescent="0.3">
      <c r="A9524" s="60">
        <v>45856</v>
      </c>
      <c r="B9524" s="61" t="s">
        <v>17</v>
      </c>
      <c r="C9524" s="61" t="s">
        <v>110</v>
      </c>
      <c r="D9524" s="61" t="s">
        <v>8</v>
      </c>
      <c r="E9524" s="61" t="s">
        <v>48</v>
      </c>
      <c r="F9524" s="61">
        <v>0.375</v>
      </c>
      <c r="G9524" s="62">
        <v>0</v>
      </c>
    </row>
    <row r="9525" spans="1:7" x14ac:dyDescent="0.3">
      <c r="A9525" s="54">
        <v>45856</v>
      </c>
      <c r="B9525" s="55" t="s">
        <v>17</v>
      </c>
      <c r="C9525" s="55" t="s">
        <v>110</v>
      </c>
      <c r="D9525" s="55" t="s">
        <v>8</v>
      </c>
      <c r="E9525" s="55" t="s">
        <v>48</v>
      </c>
      <c r="F9525" s="55">
        <v>0.39583333333333331</v>
      </c>
      <c r="G9525" s="56">
        <v>0</v>
      </c>
    </row>
    <row r="9526" spans="1:7" x14ac:dyDescent="0.3">
      <c r="A9526" s="60">
        <v>45856</v>
      </c>
      <c r="B9526" s="61" t="s">
        <v>17</v>
      </c>
      <c r="C9526" s="61" t="s">
        <v>110</v>
      </c>
      <c r="D9526" s="61" t="s">
        <v>8</v>
      </c>
      <c r="E9526" s="61" t="s">
        <v>48</v>
      </c>
      <c r="F9526" s="61">
        <v>0.41666666666666669</v>
      </c>
      <c r="G9526" s="62">
        <v>0</v>
      </c>
    </row>
    <row r="9527" spans="1:7" x14ac:dyDescent="0.3">
      <c r="A9527" s="54">
        <v>45856</v>
      </c>
      <c r="B9527" s="55" t="s">
        <v>17</v>
      </c>
      <c r="C9527" s="55" t="s">
        <v>110</v>
      </c>
      <c r="D9527" s="55" t="s">
        <v>8</v>
      </c>
      <c r="E9527" s="55" t="s">
        <v>48</v>
      </c>
      <c r="F9527" s="55">
        <v>0.4375</v>
      </c>
      <c r="G9527" s="56">
        <v>0</v>
      </c>
    </row>
    <row r="9528" spans="1:7" x14ac:dyDescent="0.3">
      <c r="A9528" s="60">
        <v>45856</v>
      </c>
      <c r="B9528" s="61" t="s">
        <v>17</v>
      </c>
      <c r="C9528" s="61" t="s">
        <v>110</v>
      </c>
      <c r="D9528" s="61" t="s">
        <v>8</v>
      </c>
      <c r="E9528" s="61" t="s">
        <v>48</v>
      </c>
      <c r="F9528" s="61">
        <v>0.45833333333333331</v>
      </c>
      <c r="G9528" s="62">
        <v>0</v>
      </c>
    </row>
    <row r="9529" spans="1:7" x14ac:dyDescent="0.3">
      <c r="A9529" s="54">
        <v>45856</v>
      </c>
      <c r="B9529" s="55" t="s">
        <v>17</v>
      </c>
      <c r="C9529" s="55" t="s">
        <v>110</v>
      </c>
      <c r="D9529" s="55" t="s">
        <v>8</v>
      </c>
      <c r="E9529" s="55" t="s">
        <v>48</v>
      </c>
      <c r="F9529" s="55">
        <v>0.47916666666666669</v>
      </c>
      <c r="G9529" s="56">
        <v>0</v>
      </c>
    </row>
    <row r="9530" spans="1:7" x14ac:dyDescent="0.3">
      <c r="A9530" s="60">
        <v>45856</v>
      </c>
      <c r="B9530" s="61" t="s">
        <v>17</v>
      </c>
      <c r="C9530" s="61" t="s">
        <v>110</v>
      </c>
      <c r="D9530" s="61" t="s">
        <v>8</v>
      </c>
      <c r="E9530" s="61" t="s">
        <v>48</v>
      </c>
      <c r="F9530" s="61">
        <v>0.5</v>
      </c>
      <c r="G9530" s="62">
        <v>0</v>
      </c>
    </row>
    <row r="9531" spans="1:7" x14ac:dyDescent="0.3">
      <c r="A9531" s="54">
        <v>45856</v>
      </c>
      <c r="B9531" s="55" t="s">
        <v>17</v>
      </c>
      <c r="C9531" s="55" t="s">
        <v>110</v>
      </c>
      <c r="D9531" s="55" t="s">
        <v>8</v>
      </c>
      <c r="E9531" s="55" t="s">
        <v>48</v>
      </c>
      <c r="F9531" s="55">
        <v>0.52083333333333337</v>
      </c>
      <c r="G9531" s="56">
        <v>0</v>
      </c>
    </row>
    <row r="9532" spans="1:7" x14ac:dyDescent="0.3">
      <c r="A9532" s="60">
        <v>45856</v>
      </c>
      <c r="B9532" s="61" t="s">
        <v>17</v>
      </c>
      <c r="C9532" s="61" t="s">
        <v>110</v>
      </c>
      <c r="D9532" s="61" t="s">
        <v>8</v>
      </c>
      <c r="E9532" s="61" t="s">
        <v>48</v>
      </c>
      <c r="F9532" s="61">
        <v>0.54166666666666663</v>
      </c>
      <c r="G9532" s="62">
        <v>0</v>
      </c>
    </row>
    <row r="9533" spans="1:7" x14ac:dyDescent="0.3">
      <c r="A9533" s="54">
        <v>45856</v>
      </c>
      <c r="B9533" s="55" t="s">
        <v>17</v>
      </c>
      <c r="C9533" s="55" t="s">
        <v>110</v>
      </c>
      <c r="D9533" s="55" t="s">
        <v>8</v>
      </c>
      <c r="E9533" s="55" t="s">
        <v>48</v>
      </c>
      <c r="F9533" s="55">
        <v>0.5625</v>
      </c>
      <c r="G9533" s="56">
        <v>0</v>
      </c>
    </row>
    <row r="9534" spans="1:7" x14ac:dyDescent="0.3">
      <c r="A9534" s="60">
        <v>45856</v>
      </c>
      <c r="B9534" s="61" t="s">
        <v>17</v>
      </c>
      <c r="C9534" s="61" t="s">
        <v>110</v>
      </c>
      <c r="D9534" s="61" t="s">
        <v>8</v>
      </c>
      <c r="E9534" s="61" t="s">
        <v>48</v>
      </c>
      <c r="F9534" s="61">
        <v>0.58333333333333337</v>
      </c>
      <c r="G9534" s="62">
        <v>0</v>
      </c>
    </row>
    <row r="9535" spans="1:7" x14ac:dyDescent="0.3">
      <c r="A9535" s="54">
        <v>45856</v>
      </c>
      <c r="B9535" s="55" t="s">
        <v>17</v>
      </c>
      <c r="C9535" s="55" t="s">
        <v>110</v>
      </c>
      <c r="D9535" s="55" t="s">
        <v>8</v>
      </c>
      <c r="E9535" s="55" t="s">
        <v>48</v>
      </c>
      <c r="F9535" s="55">
        <v>0.60416666666666663</v>
      </c>
      <c r="G9535" s="56">
        <v>0</v>
      </c>
    </row>
    <row r="9536" spans="1:7" x14ac:dyDescent="0.3">
      <c r="A9536" s="60">
        <v>45856</v>
      </c>
      <c r="B9536" s="61" t="s">
        <v>17</v>
      </c>
      <c r="C9536" s="61" t="s">
        <v>110</v>
      </c>
      <c r="D9536" s="61" t="s">
        <v>8</v>
      </c>
      <c r="E9536" s="61" t="s">
        <v>48</v>
      </c>
      <c r="F9536" s="61">
        <v>0.625</v>
      </c>
      <c r="G9536" s="62">
        <v>0</v>
      </c>
    </row>
    <row r="9537" spans="1:7" x14ac:dyDescent="0.3">
      <c r="A9537" s="54">
        <v>45856</v>
      </c>
      <c r="B9537" s="55" t="s">
        <v>17</v>
      </c>
      <c r="C9537" s="55" t="s">
        <v>110</v>
      </c>
      <c r="D9537" s="55" t="s">
        <v>8</v>
      </c>
      <c r="E9537" s="55" t="s">
        <v>48</v>
      </c>
      <c r="F9537" s="55">
        <v>0.64583333333333337</v>
      </c>
      <c r="G9537" s="56">
        <v>0</v>
      </c>
    </row>
    <row r="9538" spans="1:7" x14ac:dyDescent="0.3">
      <c r="A9538" s="60">
        <v>45856</v>
      </c>
      <c r="B9538" s="61" t="s">
        <v>17</v>
      </c>
      <c r="C9538" s="61" t="s">
        <v>110</v>
      </c>
      <c r="D9538" s="61" t="s">
        <v>8</v>
      </c>
      <c r="E9538" s="61" t="s">
        <v>48</v>
      </c>
      <c r="F9538" s="61">
        <v>0.66666666666666663</v>
      </c>
      <c r="G9538" s="62">
        <v>0</v>
      </c>
    </row>
    <row r="9539" spans="1:7" x14ac:dyDescent="0.3">
      <c r="A9539" s="54">
        <v>45856</v>
      </c>
      <c r="B9539" s="55" t="s">
        <v>17</v>
      </c>
      <c r="C9539" s="55" t="s">
        <v>110</v>
      </c>
      <c r="D9539" s="55" t="s">
        <v>8</v>
      </c>
      <c r="E9539" s="55" t="s">
        <v>48</v>
      </c>
      <c r="F9539" s="55">
        <v>0.6875</v>
      </c>
      <c r="G9539" s="56">
        <v>0</v>
      </c>
    </row>
    <row r="9540" spans="1:7" x14ac:dyDescent="0.3">
      <c r="A9540" s="60">
        <v>45856</v>
      </c>
      <c r="B9540" s="61" t="s">
        <v>17</v>
      </c>
      <c r="C9540" s="61" t="s">
        <v>110</v>
      </c>
      <c r="D9540" s="61" t="s">
        <v>8</v>
      </c>
      <c r="E9540" s="61" t="s">
        <v>48</v>
      </c>
      <c r="F9540" s="61">
        <v>0.70833333333333337</v>
      </c>
      <c r="G9540" s="62">
        <v>0</v>
      </c>
    </row>
    <row r="9541" spans="1:7" x14ac:dyDescent="0.3">
      <c r="A9541" s="54">
        <v>45856</v>
      </c>
      <c r="B9541" s="55" t="s">
        <v>17</v>
      </c>
      <c r="C9541" s="55" t="s">
        <v>110</v>
      </c>
      <c r="D9541" s="55" t="s">
        <v>8</v>
      </c>
      <c r="E9541" s="55" t="s">
        <v>48</v>
      </c>
      <c r="F9541" s="55">
        <v>0.72916666666666663</v>
      </c>
      <c r="G9541" s="56">
        <v>0</v>
      </c>
    </row>
    <row r="9542" spans="1:7" x14ac:dyDescent="0.3">
      <c r="A9542" s="60">
        <v>45856</v>
      </c>
      <c r="B9542" s="61" t="s">
        <v>17</v>
      </c>
      <c r="C9542" s="61" t="s">
        <v>110</v>
      </c>
      <c r="D9542" s="61" t="s">
        <v>8</v>
      </c>
      <c r="E9542" s="61" t="s">
        <v>48</v>
      </c>
      <c r="F9542" s="61">
        <v>0.75</v>
      </c>
      <c r="G9542" s="62">
        <v>0</v>
      </c>
    </row>
    <row r="9543" spans="1:7" x14ac:dyDescent="0.3">
      <c r="A9543" s="54">
        <v>45856</v>
      </c>
      <c r="B9543" s="55" t="s">
        <v>17</v>
      </c>
      <c r="C9543" s="55" t="s">
        <v>110</v>
      </c>
      <c r="D9543" s="55" t="s">
        <v>8</v>
      </c>
      <c r="E9543" s="55" t="s">
        <v>48</v>
      </c>
      <c r="F9543" s="55">
        <v>0.77083333333333337</v>
      </c>
      <c r="G9543" s="56">
        <v>0</v>
      </c>
    </row>
    <row r="9544" spans="1:7" x14ac:dyDescent="0.3">
      <c r="A9544" s="60">
        <v>45856</v>
      </c>
      <c r="B9544" s="61" t="s">
        <v>17</v>
      </c>
      <c r="C9544" s="61" t="s">
        <v>110</v>
      </c>
      <c r="D9544" s="61" t="s">
        <v>8</v>
      </c>
      <c r="E9544" s="61" t="s">
        <v>48</v>
      </c>
      <c r="F9544" s="61">
        <v>0.79166666666666663</v>
      </c>
      <c r="G9544" s="62">
        <v>0</v>
      </c>
    </row>
    <row r="9545" spans="1:7" x14ac:dyDescent="0.3">
      <c r="A9545" s="54">
        <v>45856</v>
      </c>
      <c r="B9545" s="55" t="s">
        <v>17</v>
      </c>
      <c r="C9545" s="55" t="s">
        <v>110</v>
      </c>
      <c r="D9545" s="55" t="s">
        <v>8</v>
      </c>
      <c r="E9545" s="55" t="s">
        <v>48</v>
      </c>
      <c r="F9545" s="55">
        <v>0.8125</v>
      </c>
      <c r="G9545" s="56">
        <v>0</v>
      </c>
    </row>
    <row r="9546" spans="1:7" x14ac:dyDescent="0.3">
      <c r="A9546" s="60">
        <v>45856</v>
      </c>
      <c r="B9546" s="61" t="s">
        <v>17</v>
      </c>
      <c r="C9546" s="61" t="s">
        <v>110</v>
      </c>
      <c r="D9546" s="61" t="s">
        <v>8</v>
      </c>
      <c r="E9546" s="61" t="s">
        <v>48</v>
      </c>
      <c r="F9546" s="61">
        <v>0.83333333333333337</v>
      </c>
      <c r="G9546" s="62">
        <v>0</v>
      </c>
    </row>
    <row r="9547" spans="1:7" x14ac:dyDescent="0.3">
      <c r="A9547" s="54">
        <v>45856</v>
      </c>
      <c r="B9547" s="55" t="s">
        <v>17</v>
      </c>
      <c r="C9547" s="55" t="s">
        <v>110</v>
      </c>
      <c r="D9547" s="55" t="s">
        <v>8</v>
      </c>
      <c r="E9547" s="55" t="s">
        <v>48</v>
      </c>
      <c r="F9547" s="55">
        <v>0.85416666666666663</v>
      </c>
      <c r="G9547" s="56">
        <v>0</v>
      </c>
    </row>
    <row r="9548" spans="1:7" x14ac:dyDescent="0.3">
      <c r="A9548" s="60">
        <v>45856</v>
      </c>
      <c r="B9548" s="61" t="s">
        <v>17</v>
      </c>
      <c r="C9548" s="61" t="s">
        <v>110</v>
      </c>
      <c r="D9548" s="61" t="s">
        <v>8</v>
      </c>
      <c r="E9548" s="61" t="s">
        <v>48</v>
      </c>
      <c r="F9548" s="61">
        <v>0.875</v>
      </c>
      <c r="G9548" s="62">
        <v>0</v>
      </c>
    </row>
    <row r="9549" spans="1:7" x14ac:dyDescent="0.3">
      <c r="A9549" s="54">
        <v>45856</v>
      </c>
      <c r="B9549" s="55" t="s">
        <v>17</v>
      </c>
      <c r="C9549" s="55" t="s">
        <v>110</v>
      </c>
      <c r="D9549" s="55" t="s">
        <v>8</v>
      </c>
      <c r="E9549" s="55" t="s">
        <v>48</v>
      </c>
      <c r="F9549" s="55">
        <v>0.89583333333333337</v>
      </c>
      <c r="G9549" s="56">
        <v>0</v>
      </c>
    </row>
    <row r="9550" spans="1:7" x14ac:dyDescent="0.3">
      <c r="A9550" s="60">
        <v>45856</v>
      </c>
      <c r="B9550" s="61" t="s">
        <v>17</v>
      </c>
      <c r="C9550" s="61" t="s">
        <v>110</v>
      </c>
      <c r="D9550" s="61" t="s">
        <v>8</v>
      </c>
      <c r="E9550" s="61" t="s">
        <v>48</v>
      </c>
      <c r="F9550" s="61">
        <v>0.91666666666666663</v>
      </c>
      <c r="G9550" s="62">
        <v>0</v>
      </c>
    </row>
    <row r="9551" spans="1:7" x14ac:dyDescent="0.3">
      <c r="A9551" s="54">
        <v>45856</v>
      </c>
      <c r="B9551" s="55" t="s">
        <v>17</v>
      </c>
      <c r="C9551" s="55" t="s">
        <v>110</v>
      </c>
      <c r="D9551" s="55" t="s">
        <v>8</v>
      </c>
      <c r="E9551" s="55" t="s">
        <v>48</v>
      </c>
      <c r="F9551" s="55">
        <v>0.9375</v>
      </c>
      <c r="G9551" s="56">
        <v>0</v>
      </c>
    </row>
    <row r="9552" spans="1:7" x14ac:dyDescent="0.3">
      <c r="A9552" s="60">
        <v>45856</v>
      </c>
      <c r="B9552" s="61" t="s">
        <v>17</v>
      </c>
      <c r="C9552" s="61" t="s">
        <v>110</v>
      </c>
      <c r="D9552" s="61" t="s">
        <v>8</v>
      </c>
      <c r="E9552" s="61" t="s">
        <v>48</v>
      </c>
      <c r="F9552" s="61">
        <v>0.95833333333333337</v>
      </c>
      <c r="G9552" s="62">
        <v>0</v>
      </c>
    </row>
    <row r="9553" spans="1:7" x14ac:dyDescent="0.3">
      <c r="A9553" s="54">
        <v>45856</v>
      </c>
      <c r="B9553" s="55" t="s">
        <v>17</v>
      </c>
      <c r="C9553" s="55" t="s">
        <v>110</v>
      </c>
      <c r="D9553" s="55" t="s">
        <v>8</v>
      </c>
      <c r="E9553" s="55" t="s">
        <v>48</v>
      </c>
      <c r="F9553" s="55">
        <v>0.97916666666666663</v>
      </c>
      <c r="G9553" s="56">
        <v>0</v>
      </c>
    </row>
    <row r="9554" spans="1:7" x14ac:dyDescent="0.3">
      <c r="A9554" s="60">
        <v>45857</v>
      </c>
      <c r="B9554" s="61" t="s">
        <v>17</v>
      </c>
      <c r="C9554" s="61" t="s">
        <v>110</v>
      </c>
      <c r="D9554" s="61" t="s">
        <v>8</v>
      </c>
      <c r="E9554" s="61" t="s">
        <v>48</v>
      </c>
      <c r="F9554" s="61">
        <v>0</v>
      </c>
      <c r="G9554" s="62">
        <v>0</v>
      </c>
    </row>
    <row r="9555" spans="1:7" x14ac:dyDescent="0.3">
      <c r="A9555" s="54">
        <v>45857</v>
      </c>
      <c r="B9555" s="55" t="s">
        <v>17</v>
      </c>
      <c r="C9555" s="55" t="s">
        <v>110</v>
      </c>
      <c r="D9555" s="55" t="s">
        <v>9</v>
      </c>
      <c r="E9555" s="55" t="s">
        <v>48</v>
      </c>
      <c r="F9555" s="55">
        <v>2.0833333333333329E-2</v>
      </c>
      <c r="G9555" s="56" cm="1">
        <f t="array" ref="G9555:G9602">IF(LOAD_RESULTS!$C$3 = "MENU",ABS(_xlfn.IFS(AND(PER_MONTH!$B9507="January",PER_MONTH!$E9507="Working Day"),Table3[Jan_WD],AND(PER_MONTH!$B9507="January",PER_MONTH!$E9507="Non-Working Day"),Table3[Jan_NWD],AND(PER_MONTH!$B9507="February",PER_MONTH!$E9507="Working Day"),Table3[Feb_WD],AND(PER_MONTH!$B9507="February",PER_MONTH!$E9507="Non-Working Day"),Table3[Feb_NWD], AND(PER_MONTH!$B9507 = "March", PER_MONTH!$E9507 = "Working Day"), Table3[Mar_WD],  AND(PER_MONTH!$B9507 = "March", PER_MONTH!$E9507 = "Non-Working Day"), Table3[Mar_NWD], AND(PER_MONTH!$B9507 = "April", PER_MONTH!$E9507 = "Working Day"), Table3[Apr_WD], AND(PER_MONTH!$B9507 = "April", PER_MONTH!$E9507 = "Non-Working Day"), Table3[Apr_NWD], AND(PER_MONTH!$B9507 = "May", PER_MONTH!$E9507 = "Working Day"), Table3[May_WD], AND(PER_MONTH!$B9507 = "May", PER_MONTH!$E9507 = "Non-Working Day"), Table3[May_NWD], AND(PER_MONTH!$B9507 = "June", PER_MONTH!$E9507 = "Working Day"), Table3[Jun_WD], AND(PER_MONTH!$B9507 = "June", PER_MONTH!$E9507 = "Non-Working Day"), Table3[Jun_NWD], AND(PER_MONTH!$B9507 = "July", PER_MONTH!$E9507 = "Working Day"), Table3[Jul_WD], AND(PER_MONTH!$B9507 = "July", PER_MONTH!$E9507 = "Non-Working Day"), Table3[Jul_NWD], AND(PER_MONTH!$B9507 = "August", PER_MONTH!$E9507 = "Working Day"), Table3[Aug_WD], AND(PER_MONTH!$B9507 = "August", PER_MONTH!$E9507 = "Non-Working Day"), Table3[Aug_NWD], AND(PER_MONTH!$B9507 = "September", PER_MONTH!$E9507 = "Working Day"), Table3[Sep_WD], AND(PER_MONTH!$B9507 = "September", PER_MONTH!$E9507 = "Non-Working Day"), Table3[Sep_NWD], AND(PER_MONTH!$B9507 = "October", PER_MONTH!$E9507 = "Working Day"), Table3[Oct_WD], AND(PER_MONTH!$B9507 = "October", PER_MONTH!$E9507 = "Non-Working Day"), Table3[Oct_NWD], AND(PER_MONTH!$B9507 = "November", PER_MONTH!$E9507 = "Working Day"), Table3[Nov_WD], AND(PER_MONTH!$B9507 = "November", PER_MONTH!$E9507 = "Non-Working Day"), Table3[Nov_NWD], AND(PER_MONTH!$B9507 = "December", PER_MONTH!$E9507 = "Working Day"), Table3[Dec_WD], AND(PER_MONTH!$B9507 = "December", PER_MONTH!$E9507 = "Non-Working Day"), Table3[Dec_NWD])),_xlfn.IFS(AND(PER_MONTH!$B9507="January",PER_MONTH!$E9507="Working Day"),Table3[Jan_WD],AND(PER_MONTH!$B9507="January",PER_MONTH!$E9507="Non-Working Day"),Table3[Jan_NWD],AND(PER_MONTH!$B9507="February",PER_MONTH!$E9507="Working Day"),Table3[Feb_WD],AND(PER_MONTH!$B9507="February",PER_MONTH!$E9507="Non-Working Day"),Table3[Feb_NWD], AND(PER_MONTH!$B9507 = "March", PER_MONTH!$E9507 = "Working Day"), Table3[Mar_WD],  AND(PER_MONTH!$B9507 = "March", PER_MONTH!$E9507 = "Non-Working Day"), Table3[Mar_NWD], AND(PER_MONTH!$B9507 = "April", PER_MONTH!$E9507 = "Working Day"), Table3[Apr_WD], AND(PER_MONTH!$B9507 = "April", PER_MONTH!$E9507 = "Non-Working Day"), Table3[Apr_NWD], AND(PER_MONTH!$B9507 = "May", PER_MONTH!$E9507 = "Working Day"), Table3[May_WD], AND(PER_MONTH!$B9507 = "May", PER_MONTH!$E9507 = "Non-Working Day"), Table3[May_NWD], AND(PER_MONTH!$B9507 = "June", PER_MONTH!$E9507 = "Working Day"), Table3[Jun_WD], AND(PER_MONTH!$B9507 = "June", PER_MONTH!$E9507 = "Non-Working Day"), Table3[Jun_NWD], AND(PER_MONTH!$B9507 = "July", PER_MONTH!$E9507 = "Working Day"), Table3[Jul_WD], AND(PER_MONTH!$B9507 = "July", PER_MONTH!$E9507 = "Non-Working Day"), Table3[Jul_NWD], AND(PER_MONTH!$B9507 = "August", PER_MONTH!$E9507 = "Working Day"), Table3[Aug_WD], AND(PER_MONTH!$B9507 = "August", PER_MONTH!$E9507 = "Non-Working Day"), Table3[Aug_NWD], AND(PER_MONTH!$B9507 = "September", PER_MONTH!$E9507 = "Working Day"), Table3[Sep_WD], AND(PER_MONTH!$B9507 = "September", PER_MONTH!$E9507 = "Non-Working Day"), Table3[Sep_NWD], AND(PER_MONTH!$B9507 = "October", PER_MONTH!$E9507 = "Working Day"), Table3[Oct_WD], AND(PER_MONTH!$B9507 = "October", PER_MONTH!$E9507 = "Non-Working Day"), Table3[Oct_NWD], AND(PER_MONTH!$B9507 = "November", PER_MONTH!$E9507 = "Working Day"), Table3[Nov_WD], AND(PER_MONTH!$B9507 = "November", PER_MONTH!$E9507 = "Non-Working Day"), Table3[Nov_NWD], AND(PER_MONTH!$B9507 = "December", PER_MONTH!$E9507 = "Working Day"), Table3[Dec_WD], AND(PER_MONTH!$B9507 = "December", PER_MONTH!$E9507 = "Non-Working Day"), Table3[Dec_NWD]))</f>
        <v>0</v>
      </c>
    </row>
    <row r="9556" spans="1:7" x14ac:dyDescent="0.3">
      <c r="A9556" s="60">
        <v>45857</v>
      </c>
      <c r="B9556" s="61" t="s">
        <v>17</v>
      </c>
      <c r="C9556" s="61" t="s">
        <v>110</v>
      </c>
      <c r="D9556" s="61" t="s">
        <v>9</v>
      </c>
      <c r="E9556" s="61" t="s">
        <v>48</v>
      </c>
      <c r="F9556" s="61">
        <v>4.1666666666666657E-2</v>
      </c>
      <c r="G9556" s="62">
        <v>0</v>
      </c>
    </row>
    <row r="9557" spans="1:7" x14ac:dyDescent="0.3">
      <c r="A9557" s="54">
        <v>45857</v>
      </c>
      <c r="B9557" s="55" t="s">
        <v>17</v>
      </c>
      <c r="C9557" s="55" t="s">
        <v>110</v>
      </c>
      <c r="D9557" s="55" t="s">
        <v>9</v>
      </c>
      <c r="E9557" s="55" t="s">
        <v>48</v>
      </c>
      <c r="F9557" s="55">
        <v>6.25E-2</v>
      </c>
      <c r="G9557" s="56">
        <v>0</v>
      </c>
    </row>
    <row r="9558" spans="1:7" x14ac:dyDescent="0.3">
      <c r="A9558" s="60">
        <v>45857</v>
      </c>
      <c r="B9558" s="61" t="s">
        <v>17</v>
      </c>
      <c r="C9558" s="61" t="s">
        <v>110</v>
      </c>
      <c r="D9558" s="61" t="s">
        <v>9</v>
      </c>
      <c r="E9558" s="61" t="s">
        <v>48</v>
      </c>
      <c r="F9558" s="61">
        <v>8.3333333333333329E-2</v>
      </c>
      <c r="G9558" s="62">
        <v>0</v>
      </c>
    </row>
    <row r="9559" spans="1:7" x14ac:dyDescent="0.3">
      <c r="A9559" s="54">
        <v>45857</v>
      </c>
      <c r="B9559" s="55" t="s">
        <v>17</v>
      </c>
      <c r="C9559" s="55" t="s">
        <v>110</v>
      </c>
      <c r="D9559" s="55" t="s">
        <v>9</v>
      </c>
      <c r="E9559" s="55" t="s">
        <v>48</v>
      </c>
      <c r="F9559" s="55">
        <v>0.1041666666666667</v>
      </c>
      <c r="G9559" s="56">
        <v>0</v>
      </c>
    </row>
    <row r="9560" spans="1:7" x14ac:dyDescent="0.3">
      <c r="A9560" s="60">
        <v>45857</v>
      </c>
      <c r="B9560" s="61" t="s">
        <v>17</v>
      </c>
      <c r="C9560" s="61" t="s">
        <v>110</v>
      </c>
      <c r="D9560" s="61" t="s">
        <v>9</v>
      </c>
      <c r="E9560" s="61" t="s">
        <v>48</v>
      </c>
      <c r="F9560" s="61">
        <v>0.125</v>
      </c>
      <c r="G9560" s="62">
        <v>0</v>
      </c>
    </row>
    <row r="9561" spans="1:7" x14ac:dyDescent="0.3">
      <c r="A9561" s="54">
        <v>45857</v>
      </c>
      <c r="B9561" s="55" t="s">
        <v>17</v>
      </c>
      <c r="C9561" s="55" t="s">
        <v>110</v>
      </c>
      <c r="D9561" s="55" t="s">
        <v>9</v>
      </c>
      <c r="E9561" s="55" t="s">
        <v>48</v>
      </c>
      <c r="F9561" s="55">
        <v>0.14583333333333329</v>
      </c>
      <c r="G9561" s="56">
        <v>0</v>
      </c>
    </row>
    <row r="9562" spans="1:7" x14ac:dyDescent="0.3">
      <c r="A9562" s="60">
        <v>45857</v>
      </c>
      <c r="B9562" s="61" t="s">
        <v>17</v>
      </c>
      <c r="C9562" s="61" t="s">
        <v>110</v>
      </c>
      <c r="D9562" s="61" t="s">
        <v>9</v>
      </c>
      <c r="E9562" s="61" t="s">
        <v>48</v>
      </c>
      <c r="F9562" s="61">
        <v>0.16666666666666671</v>
      </c>
      <c r="G9562" s="62">
        <v>0</v>
      </c>
    </row>
    <row r="9563" spans="1:7" x14ac:dyDescent="0.3">
      <c r="A9563" s="54">
        <v>45857</v>
      </c>
      <c r="B9563" s="55" t="s">
        <v>17</v>
      </c>
      <c r="C9563" s="55" t="s">
        <v>110</v>
      </c>
      <c r="D9563" s="55" t="s">
        <v>9</v>
      </c>
      <c r="E9563" s="55" t="s">
        <v>48</v>
      </c>
      <c r="F9563" s="55">
        <v>0.1875</v>
      </c>
      <c r="G9563" s="56">
        <v>0</v>
      </c>
    </row>
    <row r="9564" spans="1:7" x14ac:dyDescent="0.3">
      <c r="A9564" s="60">
        <v>45857</v>
      </c>
      <c r="B9564" s="61" t="s">
        <v>17</v>
      </c>
      <c r="C9564" s="61" t="s">
        <v>110</v>
      </c>
      <c r="D9564" s="61" t="s">
        <v>9</v>
      </c>
      <c r="E9564" s="61" t="s">
        <v>48</v>
      </c>
      <c r="F9564" s="61">
        <v>0.20833333333333329</v>
      </c>
      <c r="G9564" s="62">
        <v>0</v>
      </c>
    </row>
    <row r="9565" spans="1:7" x14ac:dyDescent="0.3">
      <c r="A9565" s="54">
        <v>45857</v>
      </c>
      <c r="B9565" s="55" t="s">
        <v>17</v>
      </c>
      <c r="C9565" s="55" t="s">
        <v>110</v>
      </c>
      <c r="D9565" s="55" t="s">
        <v>9</v>
      </c>
      <c r="E9565" s="55" t="s">
        <v>48</v>
      </c>
      <c r="F9565" s="55">
        <v>0.22916666666666671</v>
      </c>
      <c r="G9565" s="56">
        <v>0</v>
      </c>
    </row>
    <row r="9566" spans="1:7" x14ac:dyDescent="0.3">
      <c r="A9566" s="60">
        <v>45857</v>
      </c>
      <c r="B9566" s="61" t="s">
        <v>17</v>
      </c>
      <c r="C9566" s="61" t="s">
        <v>110</v>
      </c>
      <c r="D9566" s="61" t="s">
        <v>9</v>
      </c>
      <c r="E9566" s="61" t="s">
        <v>48</v>
      </c>
      <c r="F9566" s="61">
        <v>0.25</v>
      </c>
      <c r="G9566" s="62">
        <v>0</v>
      </c>
    </row>
    <row r="9567" spans="1:7" x14ac:dyDescent="0.3">
      <c r="A9567" s="54">
        <v>45857</v>
      </c>
      <c r="B9567" s="55" t="s">
        <v>17</v>
      </c>
      <c r="C9567" s="55" t="s">
        <v>110</v>
      </c>
      <c r="D9567" s="55" t="s">
        <v>9</v>
      </c>
      <c r="E9567" s="55" t="s">
        <v>48</v>
      </c>
      <c r="F9567" s="55">
        <v>0.27083333333333331</v>
      </c>
      <c r="G9567" s="56">
        <v>0</v>
      </c>
    </row>
    <row r="9568" spans="1:7" x14ac:dyDescent="0.3">
      <c r="A9568" s="60">
        <v>45857</v>
      </c>
      <c r="B9568" s="61" t="s">
        <v>17</v>
      </c>
      <c r="C9568" s="61" t="s">
        <v>110</v>
      </c>
      <c r="D9568" s="61" t="s">
        <v>9</v>
      </c>
      <c r="E9568" s="61" t="s">
        <v>48</v>
      </c>
      <c r="F9568" s="61">
        <v>0.29166666666666669</v>
      </c>
      <c r="G9568" s="62">
        <v>0</v>
      </c>
    </row>
    <row r="9569" spans="1:7" x14ac:dyDescent="0.3">
      <c r="A9569" s="54">
        <v>45857</v>
      </c>
      <c r="B9569" s="55" t="s">
        <v>17</v>
      </c>
      <c r="C9569" s="55" t="s">
        <v>110</v>
      </c>
      <c r="D9569" s="55" t="s">
        <v>9</v>
      </c>
      <c r="E9569" s="55" t="s">
        <v>48</v>
      </c>
      <c r="F9569" s="55">
        <v>0.3125</v>
      </c>
      <c r="G9569" s="56">
        <v>0</v>
      </c>
    </row>
    <row r="9570" spans="1:7" x14ac:dyDescent="0.3">
      <c r="A9570" s="60">
        <v>45857</v>
      </c>
      <c r="B9570" s="61" t="s">
        <v>17</v>
      </c>
      <c r="C9570" s="61" t="s">
        <v>110</v>
      </c>
      <c r="D9570" s="61" t="s">
        <v>9</v>
      </c>
      <c r="E9570" s="61" t="s">
        <v>48</v>
      </c>
      <c r="F9570" s="61">
        <v>0.33333333333333331</v>
      </c>
      <c r="G9570" s="62">
        <v>0</v>
      </c>
    </row>
    <row r="9571" spans="1:7" x14ac:dyDescent="0.3">
      <c r="A9571" s="54">
        <v>45857</v>
      </c>
      <c r="B9571" s="55" t="s">
        <v>17</v>
      </c>
      <c r="C9571" s="55" t="s">
        <v>110</v>
      </c>
      <c r="D9571" s="55" t="s">
        <v>9</v>
      </c>
      <c r="E9571" s="55" t="s">
        <v>48</v>
      </c>
      <c r="F9571" s="55">
        <v>0.35416666666666669</v>
      </c>
      <c r="G9571" s="56">
        <v>0</v>
      </c>
    </row>
    <row r="9572" spans="1:7" x14ac:dyDescent="0.3">
      <c r="A9572" s="60">
        <v>45857</v>
      </c>
      <c r="B9572" s="61" t="s">
        <v>17</v>
      </c>
      <c r="C9572" s="61" t="s">
        <v>110</v>
      </c>
      <c r="D9572" s="61" t="s">
        <v>9</v>
      </c>
      <c r="E9572" s="61" t="s">
        <v>48</v>
      </c>
      <c r="F9572" s="61">
        <v>0.375</v>
      </c>
      <c r="G9572" s="62">
        <v>0</v>
      </c>
    </row>
    <row r="9573" spans="1:7" x14ac:dyDescent="0.3">
      <c r="A9573" s="54">
        <v>45857</v>
      </c>
      <c r="B9573" s="55" t="s">
        <v>17</v>
      </c>
      <c r="C9573" s="55" t="s">
        <v>110</v>
      </c>
      <c r="D9573" s="55" t="s">
        <v>9</v>
      </c>
      <c r="E9573" s="55" t="s">
        <v>48</v>
      </c>
      <c r="F9573" s="55">
        <v>0.39583333333333331</v>
      </c>
      <c r="G9573" s="56">
        <v>0</v>
      </c>
    </row>
    <row r="9574" spans="1:7" x14ac:dyDescent="0.3">
      <c r="A9574" s="60">
        <v>45857</v>
      </c>
      <c r="B9574" s="61" t="s">
        <v>17</v>
      </c>
      <c r="C9574" s="61" t="s">
        <v>110</v>
      </c>
      <c r="D9574" s="61" t="s">
        <v>9</v>
      </c>
      <c r="E9574" s="61" t="s">
        <v>48</v>
      </c>
      <c r="F9574" s="61">
        <v>0.41666666666666669</v>
      </c>
      <c r="G9574" s="62">
        <v>0</v>
      </c>
    </row>
    <row r="9575" spans="1:7" x14ac:dyDescent="0.3">
      <c r="A9575" s="54">
        <v>45857</v>
      </c>
      <c r="B9575" s="55" t="s">
        <v>17</v>
      </c>
      <c r="C9575" s="55" t="s">
        <v>110</v>
      </c>
      <c r="D9575" s="55" t="s">
        <v>9</v>
      </c>
      <c r="E9575" s="55" t="s">
        <v>48</v>
      </c>
      <c r="F9575" s="55">
        <v>0.4375</v>
      </c>
      <c r="G9575" s="56">
        <v>0</v>
      </c>
    </row>
    <row r="9576" spans="1:7" x14ac:dyDescent="0.3">
      <c r="A9576" s="60">
        <v>45857</v>
      </c>
      <c r="B9576" s="61" t="s">
        <v>17</v>
      </c>
      <c r="C9576" s="61" t="s">
        <v>110</v>
      </c>
      <c r="D9576" s="61" t="s">
        <v>9</v>
      </c>
      <c r="E9576" s="61" t="s">
        <v>48</v>
      </c>
      <c r="F9576" s="61">
        <v>0.45833333333333331</v>
      </c>
      <c r="G9576" s="62">
        <v>0</v>
      </c>
    </row>
    <row r="9577" spans="1:7" x14ac:dyDescent="0.3">
      <c r="A9577" s="54">
        <v>45857</v>
      </c>
      <c r="B9577" s="55" t="s">
        <v>17</v>
      </c>
      <c r="C9577" s="55" t="s">
        <v>110</v>
      </c>
      <c r="D9577" s="55" t="s">
        <v>9</v>
      </c>
      <c r="E9577" s="55" t="s">
        <v>48</v>
      </c>
      <c r="F9577" s="55">
        <v>0.47916666666666669</v>
      </c>
      <c r="G9577" s="56">
        <v>0</v>
      </c>
    </row>
    <row r="9578" spans="1:7" x14ac:dyDescent="0.3">
      <c r="A9578" s="60">
        <v>45857</v>
      </c>
      <c r="B9578" s="61" t="s">
        <v>17</v>
      </c>
      <c r="C9578" s="61" t="s">
        <v>110</v>
      </c>
      <c r="D9578" s="61" t="s">
        <v>9</v>
      </c>
      <c r="E9578" s="61" t="s">
        <v>48</v>
      </c>
      <c r="F9578" s="61">
        <v>0.5</v>
      </c>
      <c r="G9578" s="62">
        <v>0</v>
      </c>
    </row>
    <row r="9579" spans="1:7" x14ac:dyDescent="0.3">
      <c r="A9579" s="54">
        <v>45857</v>
      </c>
      <c r="B9579" s="55" t="s">
        <v>17</v>
      </c>
      <c r="C9579" s="55" t="s">
        <v>110</v>
      </c>
      <c r="D9579" s="55" t="s">
        <v>9</v>
      </c>
      <c r="E9579" s="55" t="s">
        <v>48</v>
      </c>
      <c r="F9579" s="55">
        <v>0.52083333333333337</v>
      </c>
      <c r="G9579" s="56">
        <v>0</v>
      </c>
    </row>
    <row r="9580" spans="1:7" x14ac:dyDescent="0.3">
      <c r="A9580" s="60">
        <v>45857</v>
      </c>
      <c r="B9580" s="61" t="s">
        <v>17</v>
      </c>
      <c r="C9580" s="61" t="s">
        <v>110</v>
      </c>
      <c r="D9580" s="61" t="s">
        <v>9</v>
      </c>
      <c r="E9580" s="61" t="s">
        <v>48</v>
      </c>
      <c r="F9580" s="61">
        <v>0.54166666666666663</v>
      </c>
      <c r="G9580" s="62">
        <v>0</v>
      </c>
    </row>
    <row r="9581" spans="1:7" x14ac:dyDescent="0.3">
      <c r="A9581" s="54">
        <v>45857</v>
      </c>
      <c r="B9581" s="55" t="s">
        <v>17</v>
      </c>
      <c r="C9581" s="55" t="s">
        <v>110</v>
      </c>
      <c r="D9581" s="55" t="s">
        <v>9</v>
      </c>
      <c r="E9581" s="55" t="s">
        <v>48</v>
      </c>
      <c r="F9581" s="55">
        <v>0.5625</v>
      </c>
      <c r="G9581" s="56">
        <v>0</v>
      </c>
    </row>
    <row r="9582" spans="1:7" x14ac:dyDescent="0.3">
      <c r="A9582" s="60">
        <v>45857</v>
      </c>
      <c r="B9582" s="61" t="s">
        <v>17</v>
      </c>
      <c r="C9582" s="61" t="s">
        <v>110</v>
      </c>
      <c r="D9582" s="61" t="s">
        <v>9</v>
      </c>
      <c r="E9582" s="61" t="s">
        <v>48</v>
      </c>
      <c r="F9582" s="61">
        <v>0.58333333333333337</v>
      </c>
      <c r="G9582" s="62">
        <v>0</v>
      </c>
    </row>
    <row r="9583" spans="1:7" x14ac:dyDescent="0.3">
      <c r="A9583" s="54">
        <v>45857</v>
      </c>
      <c r="B9583" s="55" t="s">
        <v>17</v>
      </c>
      <c r="C9583" s="55" t="s">
        <v>110</v>
      </c>
      <c r="D9583" s="55" t="s">
        <v>9</v>
      </c>
      <c r="E9583" s="55" t="s">
        <v>48</v>
      </c>
      <c r="F9583" s="55">
        <v>0.60416666666666663</v>
      </c>
      <c r="G9583" s="56">
        <v>0</v>
      </c>
    </row>
    <row r="9584" spans="1:7" x14ac:dyDescent="0.3">
      <c r="A9584" s="60">
        <v>45857</v>
      </c>
      <c r="B9584" s="61" t="s">
        <v>17</v>
      </c>
      <c r="C9584" s="61" t="s">
        <v>110</v>
      </c>
      <c r="D9584" s="61" t="s">
        <v>9</v>
      </c>
      <c r="E9584" s="61" t="s">
        <v>48</v>
      </c>
      <c r="F9584" s="61">
        <v>0.625</v>
      </c>
      <c r="G9584" s="62">
        <v>0</v>
      </c>
    </row>
    <row r="9585" spans="1:7" x14ac:dyDescent="0.3">
      <c r="A9585" s="54">
        <v>45857</v>
      </c>
      <c r="B9585" s="55" t="s">
        <v>17</v>
      </c>
      <c r="C9585" s="55" t="s">
        <v>110</v>
      </c>
      <c r="D9585" s="55" t="s">
        <v>9</v>
      </c>
      <c r="E9585" s="55" t="s">
        <v>48</v>
      </c>
      <c r="F9585" s="55">
        <v>0.64583333333333337</v>
      </c>
      <c r="G9585" s="56">
        <v>0</v>
      </c>
    </row>
    <row r="9586" spans="1:7" x14ac:dyDescent="0.3">
      <c r="A9586" s="60">
        <v>45857</v>
      </c>
      <c r="B9586" s="61" t="s">
        <v>17</v>
      </c>
      <c r="C9586" s="61" t="s">
        <v>110</v>
      </c>
      <c r="D9586" s="61" t="s">
        <v>9</v>
      </c>
      <c r="E9586" s="61" t="s">
        <v>48</v>
      </c>
      <c r="F9586" s="61">
        <v>0.66666666666666663</v>
      </c>
      <c r="G9586" s="62">
        <v>0</v>
      </c>
    </row>
    <row r="9587" spans="1:7" x14ac:dyDescent="0.3">
      <c r="A9587" s="54">
        <v>45857</v>
      </c>
      <c r="B9587" s="55" t="s">
        <v>17</v>
      </c>
      <c r="C9587" s="55" t="s">
        <v>110</v>
      </c>
      <c r="D9587" s="55" t="s">
        <v>9</v>
      </c>
      <c r="E9587" s="55" t="s">
        <v>48</v>
      </c>
      <c r="F9587" s="55">
        <v>0.6875</v>
      </c>
      <c r="G9587" s="56">
        <v>0</v>
      </c>
    </row>
    <row r="9588" spans="1:7" x14ac:dyDescent="0.3">
      <c r="A9588" s="60">
        <v>45857</v>
      </c>
      <c r="B9588" s="61" t="s">
        <v>17</v>
      </c>
      <c r="C9588" s="61" t="s">
        <v>110</v>
      </c>
      <c r="D9588" s="61" t="s">
        <v>9</v>
      </c>
      <c r="E9588" s="61" t="s">
        <v>48</v>
      </c>
      <c r="F9588" s="61">
        <v>0.70833333333333337</v>
      </c>
      <c r="G9588" s="62">
        <v>0</v>
      </c>
    </row>
    <row r="9589" spans="1:7" x14ac:dyDescent="0.3">
      <c r="A9589" s="54">
        <v>45857</v>
      </c>
      <c r="B9589" s="55" t="s">
        <v>17</v>
      </c>
      <c r="C9589" s="55" t="s">
        <v>110</v>
      </c>
      <c r="D9589" s="55" t="s">
        <v>9</v>
      </c>
      <c r="E9589" s="55" t="s">
        <v>48</v>
      </c>
      <c r="F9589" s="55">
        <v>0.72916666666666663</v>
      </c>
      <c r="G9589" s="56">
        <v>0</v>
      </c>
    </row>
    <row r="9590" spans="1:7" x14ac:dyDescent="0.3">
      <c r="A9590" s="60">
        <v>45857</v>
      </c>
      <c r="B9590" s="61" t="s">
        <v>17</v>
      </c>
      <c r="C9590" s="61" t="s">
        <v>110</v>
      </c>
      <c r="D9590" s="61" t="s">
        <v>9</v>
      </c>
      <c r="E9590" s="61" t="s">
        <v>48</v>
      </c>
      <c r="F9590" s="61">
        <v>0.75</v>
      </c>
      <c r="G9590" s="62">
        <v>0</v>
      </c>
    </row>
    <row r="9591" spans="1:7" x14ac:dyDescent="0.3">
      <c r="A9591" s="54">
        <v>45857</v>
      </c>
      <c r="B9591" s="55" t="s">
        <v>17</v>
      </c>
      <c r="C9591" s="55" t="s">
        <v>110</v>
      </c>
      <c r="D9591" s="55" t="s">
        <v>9</v>
      </c>
      <c r="E9591" s="55" t="s">
        <v>48</v>
      </c>
      <c r="F9591" s="55">
        <v>0.77083333333333337</v>
      </c>
      <c r="G9591" s="56">
        <v>0</v>
      </c>
    </row>
    <row r="9592" spans="1:7" x14ac:dyDescent="0.3">
      <c r="A9592" s="60">
        <v>45857</v>
      </c>
      <c r="B9592" s="61" t="s">
        <v>17</v>
      </c>
      <c r="C9592" s="61" t="s">
        <v>110</v>
      </c>
      <c r="D9592" s="61" t="s">
        <v>9</v>
      </c>
      <c r="E9592" s="61" t="s">
        <v>48</v>
      </c>
      <c r="F9592" s="61">
        <v>0.79166666666666663</v>
      </c>
      <c r="G9592" s="62">
        <v>0</v>
      </c>
    </row>
    <row r="9593" spans="1:7" x14ac:dyDescent="0.3">
      <c r="A9593" s="54">
        <v>45857</v>
      </c>
      <c r="B9593" s="55" t="s">
        <v>17</v>
      </c>
      <c r="C9593" s="55" t="s">
        <v>110</v>
      </c>
      <c r="D9593" s="55" t="s">
        <v>9</v>
      </c>
      <c r="E9593" s="55" t="s">
        <v>48</v>
      </c>
      <c r="F9593" s="55">
        <v>0.8125</v>
      </c>
      <c r="G9593" s="56">
        <v>0</v>
      </c>
    </row>
    <row r="9594" spans="1:7" x14ac:dyDescent="0.3">
      <c r="A9594" s="60">
        <v>45857</v>
      </c>
      <c r="B9594" s="61" t="s">
        <v>17</v>
      </c>
      <c r="C9594" s="61" t="s">
        <v>110</v>
      </c>
      <c r="D9594" s="61" t="s">
        <v>9</v>
      </c>
      <c r="E9594" s="61" t="s">
        <v>48</v>
      </c>
      <c r="F9594" s="61">
        <v>0.83333333333333337</v>
      </c>
      <c r="G9594" s="62">
        <v>0</v>
      </c>
    </row>
    <row r="9595" spans="1:7" x14ac:dyDescent="0.3">
      <c r="A9595" s="54">
        <v>45857</v>
      </c>
      <c r="B9595" s="55" t="s">
        <v>17</v>
      </c>
      <c r="C9595" s="55" t="s">
        <v>110</v>
      </c>
      <c r="D9595" s="55" t="s">
        <v>9</v>
      </c>
      <c r="E9595" s="55" t="s">
        <v>48</v>
      </c>
      <c r="F9595" s="55">
        <v>0.85416666666666663</v>
      </c>
      <c r="G9595" s="56">
        <v>0</v>
      </c>
    </row>
    <row r="9596" spans="1:7" x14ac:dyDescent="0.3">
      <c r="A9596" s="60">
        <v>45857</v>
      </c>
      <c r="B9596" s="61" t="s">
        <v>17</v>
      </c>
      <c r="C9596" s="61" t="s">
        <v>110</v>
      </c>
      <c r="D9596" s="61" t="s">
        <v>9</v>
      </c>
      <c r="E9596" s="61" t="s">
        <v>48</v>
      </c>
      <c r="F9596" s="61">
        <v>0.875</v>
      </c>
      <c r="G9596" s="62">
        <v>0</v>
      </c>
    </row>
    <row r="9597" spans="1:7" x14ac:dyDescent="0.3">
      <c r="A9597" s="54">
        <v>45857</v>
      </c>
      <c r="B9597" s="55" t="s">
        <v>17</v>
      </c>
      <c r="C9597" s="55" t="s">
        <v>110</v>
      </c>
      <c r="D9597" s="55" t="s">
        <v>9</v>
      </c>
      <c r="E9597" s="55" t="s">
        <v>48</v>
      </c>
      <c r="F9597" s="55">
        <v>0.89583333333333337</v>
      </c>
      <c r="G9597" s="56">
        <v>0</v>
      </c>
    </row>
    <row r="9598" spans="1:7" x14ac:dyDescent="0.3">
      <c r="A9598" s="60">
        <v>45857</v>
      </c>
      <c r="B9598" s="61" t="s">
        <v>17</v>
      </c>
      <c r="C9598" s="61" t="s">
        <v>110</v>
      </c>
      <c r="D9598" s="61" t="s">
        <v>9</v>
      </c>
      <c r="E9598" s="61" t="s">
        <v>48</v>
      </c>
      <c r="F9598" s="61">
        <v>0.91666666666666663</v>
      </c>
      <c r="G9598" s="62">
        <v>0</v>
      </c>
    </row>
    <row r="9599" spans="1:7" x14ac:dyDescent="0.3">
      <c r="A9599" s="54">
        <v>45857</v>
      </c>
      <c r="B9599" s="55" t="s">
        <v>17</v>
      </c>
      <c r="C9599" s="55" t="s">
        <v>110</v>
      </c>
      <c r="D9599" s="55" t="s">
        <v>9</v>
      </c>
      <c r="E9599" s="55" t="s">
        <v>48</v>
      </c>
      <c r="F9599" s="55">
        <v>0.9375</v>
      </c>
      <c r="G9599" s="56">
        <v>0</v>
      </c>
    </row>
    <row r="9600" spans="1:7" x14ac:dyDescent="0.3">
      <c r="A9600" s="60">
        <v>45857</v>
      </c>
      <c r="B9600" s="61" t="s">
        <v>17</v>
      </c>
      <c r="C9600" s="61" t="s">
        <v>110</v>
      </c>
      <c r="D9600" s="61" t="s">
        <v>9</v>
      </c>
      <c r="E9600" s="61" t="s">
        <v>48</v>
      </c>
      <c r="F9600" s="61">
        <v>0.95833333333333337</v>
      </c>
      <c r="G9600" s="62">
        <v>0</v>
      </c>
    </row>
    <row r="9601" spans="1:7" x14ac:dyDescent="0.3">
      <c r="A9601" s="54">
        <v>45857</v>
      </c>
      <c r="B9601" s="55" t="s">
        <v>17</v>
      </c>
      <c r="C9601" s="55" t="s">
        <v>110</v>
      </c>
      <c r="D9601" s="55" t="s">
        <v>9</v>
      </c>
      <c r="E9601" s="55" t="s">
        <v>48</v>
      </c>
      <c r="F9601" s="55">
        <v>0.97916666666666663</v>
      </c>
      <c r="G9601" s="56">
        <v>0</v>
      </c>
    </row>
    <row r="9602" spans="1:7" x14ac:dyDescent="0.3">
      <c r="A9602" s="60">
        <v>45858</v>
      </c>
      <c r="B9602" s="61" t="s">
        <v>17</v>
      </c>
      <c r="C9602" s="61" t="s">
        <v>110</v>
      </c>
      <c r="D9602" s="61" t="s">
        <v>9</v>
      </c>
      <c r="E9602" s="61" t="s">
        <v>48</v>
      </c>
      <c r="F9602" s="61">
        <v>0</v>
      </c>
      <c r="G9602" s="62">
        <v>0</v>
      </c>
    </row>
    <row r="9603" spans="1:7" x14ac:dyDescent="0.3">
      <c r="A9603" s="54">
        <v>45858</v>
      </c>
      <c r="B9603" s="55" t="s">
        <v>17</v>
      </c>
      <c r="C9603" s="55" t="s">
        <v>110</v>
      </c>
      <c r="D9603" s="55" t="s">
        <v>10</v>
      </c>
      <c r="E9603" s="55" t="s">
        <v>48</v>
      </c>
      <c r="F9603" s="55">
        <v>2.0833333333333329E-2</v>
      </c>
      <c r="G9603" s="56" cm="1">
        <f t="array" ref="G9603:G9650">IF(LOAD_RESULTS!$C$3 = "MENU",ABS(_xlfn.IFS(AND(PER_MONTH!$B9555="January",PER_MONTH!$E9555="Working Day"),Table3[Jan_WD],AND(PER_MONTH!$B9555="January",PER_MONTH!$E9555="Non-Working Day"),Table3[Jan_NWD],AND(PER_MONTH!$B9555="February",PER_MONTH!$E9555="Working Day"),Table3[Feb_WD],AND(PER_MONTH!$B9555="February",PER_MONTH!$E9555="Non-Working Day"),Table3[Feb_NWD], AND(PER_MONTH!$B9555 = "March", PER_MONTH!$E9555 = "Working Day"), Table3[Mar_WD],  AND(PER_MONTH!$B9555 = "March", PER_MONTH!$E9555 = "Non-Working Day"), Table3[Mar_NWD], AND(PER_MONTH!$B9555 = "April", PER_MONTH!$E9555 = "Working Day"), Table3[Apr_WD], AND(PER_MONTH!$B9555 = "April", PER_MONTH!$E9555 = "Non-Working Day"), Table3[Apr_NWD], AND(PER_MONTH!$B9555 = "May", PER_MONTH!$E9555 = "Working Day"), Table3[May_WD], AND(PER_MONTH!$B9555 = "May", PER_MONTH!$E9555 = "Non-Working Day"), Table3[May_NWD], AND(PER_MONTH!$B9555 = "June", PER_MONTH!$E9555 = "Working Day"), Table3[Jun_WD], AND(PER_MONTH!$B9555 = "June", PER_MONTH!$E9555 = "Non-Working Day"), Table3[Jun_NWD], AND(PER_MONTH!$B9555 = "July", PER_MONTH!$E9555 = "Working Day"), Table3[Jul_WD], AND(PER_MONTH!$B9555 = "July", PER_MONTH!$E9555 = "Non-Working Day"), Table3[Jul_NWD], AND(PER_MONTH!$B9555 = "August", PER_MONTH!$E9555 = "Working Day"), Table3[Aug_WD], AND(PER_MONTH!$B9555 = "August", PER_MONTH!$E9555 = "Non-Working Day"), Table3[Aug_NWD], AND(PER_MONTH!$B9555 = "September", PER_MONTH!$E9555 = "Working Day"), Table3[Sep_WD], AND(PER_MONTH!$B9555 = "September", PER_MONTH!$E9555 = "Non-Working Day"), Table3[Sep_NWD], AND(PER_MONTH!$B9555 = "October", PER_MONTH!$E9555 = "Working Day"), Table3[Oct_WD], AND(PER_MONTH!$B9555 = "October", PER_MONTH!$E9555 = "Non-Working Day"), Table3[Oct_NWD], AND(PER_MONTH!$B9555 = "November", PER_MONTH!$E9555 = "Working Day"), Table3[Nov_WD], AND(PER_MONTH!$B9555 = "November", PER_MONTH!$E9555 = "Non-Working Day"), Table3[Nov_NWD], AND(PER_MONTH!$B9555 = "December", PER_MONTH!$E9555 = "Working Day"), Table3[Dec_WD], AND(PER_MONTH!$B9555 = "December", PER_MONTH!$E9555 = "Non-Working Day"), Table3[Dec_NWD])),_xlfn.IFS(AND(PER_MONTH!$B9555="January",PER_MONTH!$E9555="Working Day"),Table3[Jan_WD],AND(PER_MONTH!$B9555="January",PER_MONTH!$E9555="Non-Working Day"),Table3[Jan_NWD],AND(PER_MONTH!$B9555="February",PER_MONTH!$E9555="Working Day"),Table3[Feb_WD],AND(PER_MONTH!$B9555="February",PER_MONTH!$E9555="Non-Working Day"),Table3[Feb_NWD], AND(PER_MONTH!$B9555 = "March", PER_MONTH!$E9555 = "Working Day"), Table3[Mar_WD],  AND(PER_MONTH!$B9555 = "March", PER_MONTH!$E9555 = "Non-Working Day"), Table3[Mar_NWD], AND(PER_MONTH!$B9555 = "April", PER_MONTH!$E9555 = "Working Day"), Table3[Apr_WD], AND(PER_MONTH!$B9555 = "April", PER_MONTH!$E9555 = "Non-Working Day"), Table3[Apr_NWD], AND(PER_MONTH!$B9555 = "May", PER_MONTH!$E9555 = "Working Day"), Table3[May_WD], AND(PER_MONTH!$B9555 = "May", PER_MONTH!$E9555 = "Non-Working Day"), Table3[May_NWD], AND(PER_MONTH!$B9555 = "June", PER_MONTH!$E9555 = "Working Day"), Table3[Jun_WD], AND(PER_MONTH!$B9555 = "June", PER_MONTH!$E9555 = "Non-Working Day"), Table3[Jun_NWD], AND(PER_MONTH!$B9555 = "July", PER_MONTH!$E9555 = "Working Day"), Table3[Jul_WD], AND(PER_MONTH!$B9555 = "July", PER_MONTH!$E9555 = "Non-Working Day"), Table3[Jul_NWD], AND(PER_MONTH!$B9555 = "August", PER_MONTH!$E9555 = "Working Day"), Table3[Aug_WD], AND(PER_MONTH!$B9555 = "August", PER_MONTH!$E9555 = "Non-Working Day"), Table3[Aug_NWD], AND(PER_MONTH!$B9555 = "September", PER_MONTH!$E9555 = "Working Day"), Table3[Sep_WD], AND(PER_MONTH!$B9555 = "September", PER_MONTH!$E9555 = "Non-Working Day"), Table3[Sep_NWD], AND(PER_MONTH!$B9555 = "October", PER_MONTH!$E9555 = "Working Day"), Table3[Oct_WD], AND(PER_MONTH!$B9555 = "October", PER_MONTH!$E9555 = "Non-Working Day"), Table3[Oct_NWD], AND(PER_MONTH!$B9555 = "November", PER_MONTH!$E9555 = "Working Day"), Table3[Nov_WD], AND(PER_MONTH!$B9555 = "November", PER_MONTH!$E9555 = "Non-Working Day"), Table3[Nov_NWD], AND(PER_MONTH!$B9555 = "December", PER_MONTH!$E9555 = "Working Day"), Table3[Dec_WD], AND(PER_MONTH!$B9555 = "December", PER_MONTH!$E9555 = "Non-Working Day"), Table3[Dec_NWD]))</f>
        <v>0</v>
      </c>
    </row>
    <row r="9604" spans="1:7" x14ac:dyDescent="0.3">
      <c r="A9604" s="60">
        <v>45858</v>
      </c>
      <c r="B9604" s="61" t="s">
        <v>17</v>
      </c>
      <c r="C9604" s="61" t="s">
        <v>110</v>
      </c>
      <c r="D9604" s="61" t="s">
        <v>10</v>
      </c>
      <c r="E9604" s="61" t="s">
        <v>48</v>
      </c>
      <c r="F9604" s="61">
        <v>4.1666666666666657E-2</v>
      </c>
      <c r="G9604" s="62">
        <v>0</v>
      </c>
    </row>
    <row r="9605" spans="1:7" x14ac:dyDescent="0.3">
      <c r="A9605" s="54">
        <v>45858</v>
      </c>
      <c r="B9605" s="55" t="s">
        <v>17</v>
      </c>
      <c r="C9605" s="55" t="s">
        <v>110</v>
      </c>
      <c r="D9605" s="55" t="s">
        <v>10</v>
      </c>
      <c r="E9605" s="55" t="s">
        <v>48</v>
      </c>
      <c r="F9605" s="55">
        <v>6.25E-2</v>
      </c>
      <c r="G9605" s="56">
        <v>0</v>
      </c>
    </row>
    <row r="9606" spans="1:7" x14ac:dyDescent="0.3">
      <c r="A9606" s="60">
        <v>45858</v>
      </c>
      <c r="B9606" s="61" t="s">
        <v>17</v>
      </c>
      <c r="C9606" s="61" t="s">
        <v>110</v>
      </c>
      <c r="D9606" s="61" t="s">
        <v>10</v>
      </c>
      <c r="E9606" s="61" t="s">
        <v>48</v>
      </c>
      <c r="F9606" s="61">
        <v>8.3333333333333329E-2</v>
      </c>
      <c r="G9606" s="62">
        <v>0</v>
      </c>
    </row>
    <row r="9607" spans="1:7" x14ac:dyDescent="0.3">
      <c r="A9607" s="54">
        <v>45858</v>
      </c>
      <c r="B9607" s="55" t="s">
        <v>17</v>
      </c>
      <c r="C9607" s="55" t="s">
        <v>110</v>
      </c>
      <c r="D9607" s="55" t="s">
        <v>10</v>
      </c>
      <c r="E9607" s="55" t="s">
        <v>48</v>
      </c>
      <c r="F9607" s="55">
        <v>0.1041666666666667</v>
      </c>
      <c r="G9607" s="56">
        <v>0</v>
      </c>
    </row>
    <row r="9608" spans="1:7" x14ac:dyDescent="0.3">
      <c r="A9608" s="60">
        <v>45858</v>
      </c>
      <c r="B9608" s="61" t="s">
        <v>17</v>
      </c>
      <c r="C9608" s="61" t="s">
        <v>110</v>
      </c>
      <c r="D9608" s="61" t="s">
        <v>10</v>
      </c>
      <c r="E9608" s="61" t="s">
        <v>48</v>
      </c>
      <c r="F9608" s="61">
        <v>0.125</v>
      </c>
      <c r="G9608" s="62">
        <v>0</v>
      </c>
    </row>
    <row r="9609" spans="1:7" x14ac:dyDescent="0.3">
      <c r="A9609" s="54">
        <v>45858</v>
      </c>
      <c r="B9609" s="55" t="s">
        <v>17</v>
      </c>
      <c r="C9609" s="55" t="s">
        <v>110</v>
      </c>
      <c r="D9609" s="55" t="s">
        <v>10</v>
      </c>
      <c r="E9609" s="55" t="s">
        <v>48</v>
      </c>
      <c r="F9609" s="55">
        <v>0.14583333333333329</v>
      </c>
      <c r="G9609" s="56">
        <v>0</v>
      </c>
    </row>
    <row r="9610" spans="1:7" x14ac:dyDescent="0.3">
      <c r="A9610" s="60">
        <v>45858</v>
      </c>
      <c r="B9610" s="61" t="s">
        <v>17</v>
      </c>
      <c r="C9610" s="61" t="s">
        <v>110</v>
      </c>
      <c r="D9610" s="61" t="s">
        <v>10</v>
      </c>
      <c r="E9610" s="61" t="s">
        <v>48</v>
      </c>
      <c r="F9610" s="61">
        <v>0.16666666666666671</v>
      </c>
      <c r="G9610" s="62">
        <v>0</v>
      </c>
    </row>
    <row r="9611" spans="1:7" x14ac:dyDescent="0.3">
      <c r="A9611" s="54">
        <v>45858</v>
      </c>
      <c r="B9611" s="55" t="s">
        <v>17</v>
      </c>
      <c r="C9611" s="55" t="s">
        <v>110</v>
      </c>
      <c r="D9611" s="55" t="s">
        <v>10</v>
      </c>
      <c r="E9611" s="55" t="s">
        <v>48</v>
      </c>
      <c r="F9611" s="55">
        <v>0.1875</v>
      </c>
      <c r="G9611" s="56">
        <v>0</v>
      </c>
    </row>
    <row r="9612" spans="1:7" x14ac:dyDescent="0.3">
      <c r="A9612" s="60">
        <v>45858</v>
      </c>
      <c r="B9612" s="61" t="s">
        <v>17</v>
      </c>
      <c r="C9612" s="61" t="s">
        <v>110</v>
      </c>
      <c r="D9612" s="61" t="s">
        <v>10</v>
      </c>
      <c r="E9612" s="61" t="s">
        <v>48</v>
      </c>
      <c r="F9612" s="61">
        <v>0.20833333333333329</v>
      </c>
      <c r="G9612" s="62">
        <v>0</v>
      </c>
    </row>
    <row r="9613" spans="1:7" x14ac:dyDescent="0.3">
      <c r="A9613" s="54">
        <v>45858</v>
      </c>
      <c r="B9613" s="55" t="s">
        <v>17</v>
      </c>
      <c r="C9613" s="55" t="s">
        <v>110</v>
      </c>
      <c r="D9613" s="55" t="s">
        <v>10</v>
      </c>
      <c r="E9613" s="55" t="s">
        <v>48</v>
      </c>
      <c r="F9613" s="55">
        <v>0.22916666666666671</v>
      </c>
      <c r="G9613" s="56">
        <v>0</v>
      </c>
    </row>
    <row r="9614" spans="1:7" x14ac:dyDescent="0.3">
      <c r="A9614" s="60">
        <v>45858</v>
      </c>
      <c r="B9614" s="61" t="s">
        <v>17</v>
      </c>
      <c r="C9614" s="61" t="s">
        <v>110</v>
      </c>
      <c r="D9614" s="61" t="s">
        <v>10</v>
      </c>
      <c r="E9614" s="61" t="s">
        <v>48</v>
      </c>
      <c r="F9614" s="61">
        <v>0.25</v>
      </c>
      <c r="G9614" s="62">
        <v>0</v>
      </c>
    </row>
    <row r="9615" spans="1:7" x14ac:dyDescent="0.3">
      <c r="A9615" s="54">
        <v>45858</v>
      </c>
      <c r="B9615" s="55" t="s">
        <v>17</v>
      </c>
      <c r="C9615" s="55" t="s">
        <v>110</v>
      </c>
      <c r="D9615" s="55" t="s">
        <v>10</v>
      </c>
      <c r="E9615" s="55" t="s">
        <v>48</v>
      </c>
      <c r="F9615" s="55">
        <v>0.27083333333333331</v>
      </c>
      <c r="G9615" s="56">
        <v>0</v>
      </c>
    </row>
    <row r="9616" spans="1:7" x14ac:dyDescent="0.3">
      <c r="A9616" s="60">
        <v>45858</v>
      </c>
      <c r="B9616" s="61" t="s">
        <v>17</v>
      </c>
      <c r="C9616" s="61" t="s">
        <v>110</v>
      </c>
      <c r="D9616" s="61" t="s">
        <v>10</v>
      </c>
      <c r="E9616" s="61" t="s">
        <v>48</v>
      </c>
      <c r="F9616" s="61">
        <v>0.29166666666666669</v>
      </c>
      <c r="G9616" s="62">
        <v>0</v>
      </c>
    </row>
    <row r="9617" spans="1:7" x14ac:dyDescent="0.3">
      <c r="A9617" s="54">
        <v>45858</v>
      </c>
      <c r="B9617" s="55" t="s">
        <v>17</v>
      </c>
      <c r="C9617" s="55" t="s">
        <v>110</v>
      </c>
      <c r="D9617" s="55" t="s">
        <v>10</v>
      </c>
      <c r="E9617" s="55" t="s">
        <v>48</v>
      </c>
      <c r="F9617" s="55">
        <v>0.3125</v>
      </c>
      <c r="G9617" s="56">
        <v>0</v>
      </c>
    </row>
    <row r="9618" spans="1:7" x14ac:dyDescent="0.3">
      <c r="A9618" s="60">
        <v>45858</v>
      </c>
      <c r="B9618" s="61" t="s">
        <v>17</v>
      </c>
      <c r="C9618" s="61" t="s">
        <v>110</v>
      </c>
      <c r="D9618" s="61" t="s">
        <v>10</v>
      </c>
      <c r="E9618" s="61" t="s">
        <v>48</v>
      </c>
      <c r="F9618" s="61">
        <v>0.33333333333333331</v>
      </c>
      <c r="G9618" s="62">
        <v>0</v>
      </c>
    </row>
    <row r="9619" spans="1:7" x14ac:dyDescent="0.3">
      <c r="A9619" s="54">
        <v>45858</v>
      </c>
      <c r="B9619" s="55" t="s">
        <v>17</v>
      </c>
      <c r="C9619" s="55" t="s">
        <v>110</v>
      </c>
      <c r="D9619" s="55" t="s">
        <v>10</v>
      </c>
      <c r="E9619" s="55" t="s">
        <v>48</v>
      </c>
      <c r="F9619" s="55">
        <v>0.35416666666666669</v>
      </c>
      <c r="G9619" s="56">
        <v>0</v>
      </c>
    </row>
    <row r="9620" spans="1:7" x14ac:dyDescent="0.3">
      <c r="A9620" s="60">
        <v>45858</v>
      </c>
      <c r="B9620" s="61" t="s">
        <v>17</v>
      </c>
      <c r="C9620" s="61" t="s">
        <v>110</v>
      </c>
      <c r="D9620" s="61" t="s">
        <v>10</v>
      </c>
      <c r="E9620" s="61" t="s">
        <v>48</v>
      </c>
      <c r="F9620" s="61">
        <v>0.375</v>
      </c>
      <c r="G9620" s="62">
        <v>0</v>
      </c>
    </row>
    <row r="9621" spans="1:7" x14ac:dyDescent="0.3">
      <c r="A9621" s="54">
        <v>45858</v>
      </c>
      <c r="B9621" s="55" t="s">
        <v>17</v>
      </c>
      <c r="C9621" s="55" t="s">
        <v>110</v>
      </c>
      <c r="D9621" s="55" t="s">
        <v>10</v>
      </c>
      <c r="E9621" s="55" t="s">
        <v>48</v>
      </c>
      <c r="F9621" s="55">
        <v>0.39583333333333331</v>
      </c>
      <c r="G9621" s="56">
        <v>0</v>
      </c>
    </row>
    <row r="9622" spans="1:7" x14ac:dyDescent="0.3">
      <c r="A9622" s="60">
        <v>45858</v>
      </c>
      <c r="B9622" s="61" t="s">
        <v>17</v>
      </c>
      <c r="C9622" s="61" t="s">
        <v>110</v>
      </c>
      <c r="D9622" s="61" t="s">
        <v>10</v>
      </c>
      <c r="E9622" s="61" t="s">
        <v>48</v>
      </c>
      <c r="F9622" s="61">
        <v>0.41666666666666669</v>
      </c>
      <c r="G9622" s="62">
        <v>0</v>
      </c>
    </row>
    <row r="9623" spans="1:7" x14ac:dyDescent="0.3">
      <c r="A9623" s="54">
        <v>45858</v>
      </c>
      <c r="B9623" s="55" t="s">
        <v>17</v>
      </c>
      <c r="C9623" s="55" t="s">
        <v>110</v>
      </c>
      <c r="D9623" s="55" t="s">
        <v>10</v>
      </c>
      <c r="E9623" s="55" t="s">
        <v>48</v>
      </c>
      <c r="F9623" s="55">
        <v>0.4375</v>
      </c>
      <c r="G9623" s="56">
        <v>0</v>
      </c>
    </row>
    <row r="9624" spans="1:7" x14ac:dyDescent="0.3">
      <c r="A9624" s="60">
        <v>45858</v>
      </c>
      <c r="B9624" s="61" t="s">
        <v>17</v>
      </c>
      <c r="C9624" s="61" t="s">
        <v>110</v>
      </c>
      <c r="D9624" s="61" t="s">
        <v>10</v>
      </c>
      <c r="E9624" s="61" t="s">
        <v>48</v>
      </c>
      <c r="F9624" s="61">
        <v>0.45833333333333331</v>
      </c>
      <c r="G9624" s="62">
        <v>0</v>
      </c>
    </row>
    <row r="9625" spans="1:7" x14ac:dyDescent="0.3">
      <c r="A9625" s="54">
        <v>45858</v>
      </c>
      <c r="B9625" s="55" t="s">
        <v>17</v>
      </c>
      <c r="C9625" s="55" t="s">
        <v>110</v>
      </c>
      <c r="D9625" s="55" t="s">
        <v>10</v>
      </c>
      <c r="E9625" s="55" t="s">
        <v>48</v>
      </c>
      <c r="F9625" s="55">
        <v>0.47916666666666669</v>
      </c>
      <c r="G9625" s="56">
        <v>0</v>
      </c>
    </row>
    <row r="9626" spans="1:7" x14ac:dyDescent="0.3">
      <c r="A9626" s="60">
        <v>45858</v>
      </c>
      <c r="B9626" s="61" t="s">
        <v>17</v>
      </c>
      <c r="C9626" s="61" t="s">
        <v>110</v>
      </c>
      <c r="D9626" s="61" t="s">
        <v>10</v>
      </c>
      <c r="E9626" s="61" t="s">
        <v>48</v>
      </c>
      <c r="F9626" s="61">
        <v>0.5</v>
      </c>
      <c r="G9626" s="62">
        <v>0</v>
      </c>
    </row>
    <row r="9627" spans="1:7" x14ac:dyDescent="0.3">
      <c r="A9627" s="54">
        <v>45858</v>
      </c>
      <c r="B9627" s="55" t="s">
        <v>17</v>
      </c>
      <c r="C9627" s="55" t="s">
        <v>110</v>
      </c>
      <c r="D9627" s="55" t="s">
        <v>10</v>
      </c>
      <c r="E9627" s="55" t="s">
        <v>48</v>
      </c>
      <c r="F9627" s="55">
        <v>0.52083333333333337</v>
      </c>
      <c r="G9627" s="56">
        <v>0</v>
      </c>
    </row>
    <row r="9628" spans="1:7" x14ac:dyDescent="0.3">
      <c r="A9628" s="60">
        <v>45858</v>
      </c>
      <c r="B9628" s="61" t="s">
        <v>17</v>
      </c>
      <c r="C9628" s="61" t="s">
        <v>110</v>
      </c>
      <c r="D9628" s="61" t="s">
        <v>10</v>
      </c>
      <c r="E9628" s="61" t="s">
        <v>48</v>
      </c>
      <c r="F9628" s="61">
        <v>0.54166666666666663</v>
      </c>
      <c r="G9628" s="62">
        <v>0</v>
      </c>
    </row>
    <row r="9629" spans="1:7" x14ac:dyDescent="0.3">
      <c r="A9629" s="54">
        <v>45858</v>
      </c>
      <c r="B9629" s="55" t="s">
        <v>17</v>
      </c>
      <c r="C9629" s="55" t="s">
        <v>110</v>
      </c>
      <c r="D9629" s="55" t="s">
        <v>10</v>
      </c>
      <c r="E9629" s="55" t="s">
        <v>48</v>
      </c>
      <c r="F9629" s="55">
        <v>0.5625</v>
      </c>
      <c r="G9629" s="56">
        <v>0</v>
      </c>
    </row>
    <row r="9630" spans="1:7" x14ac:dyDescent="0.3">
      <c r="A9630" s="60">
        <v>45858</v>
      </c>
      <c r="B9630" s="61" t="s">
        <v>17</v>
      </c>
      <c r="C9630" s="61" t="s">
        <v>110</v>
      </c>
      <c r="D9630" s="61" t="s">
        <v>10</v>
      </c>
      <c r="E9630" s="61" t="s">
        <v>48</v>
      </c>
      <c r="F9630" s="61">
        <v>0.58333333333333337</v>
      </c>
      <c r="G9630" s="62">
        <v>0</v>
      </c>
    </row>
    <row r="9631" spans="1:7" x14ac:dyDescent="0.3">
      <c r="A9631" s="54">
        <v>45858</v>
      </c>
      <c r="B9631" s="55" t="s">
        <v>17</v>
      </c>
      <c r="C9631" s="55" t="s">
        <v>110</v>
      </c>
      <c r="D9631" s="55" t="s">
        <v>10</v>
      </c>
      <c r="E9631" s="55" t="s">
        <v>48</v>
      </c>
      <c r="F9631" s="55">
        <v>0.60416666666666663</v>
      </c>
      <c r="G9631" s="56">
        <v>0</v>
      </c>
    </row>
    <row r="9632" spans="1:7" x14ac:dyDescent="0.3">
      <c r="A9632" s="60">
        <v>45858</v>
      </c>
      <c r="B9632" s="61" t="s">
        <v>17</v>
      </c>
      <c r="C9632" s="61" t="s">
        <v>110</v>
      </c>
      <c r="D9632" s="61" t="s">
        <v>10</v>
      </c>
      <c r="E9632" s="61" t="s">
        <v>48</v>
      </c>
      <c r="F9632" s="61">
        <v>0.625</v>
      </c>
      <c r="G9632" s="62">
        <v>0</v>
      </c>
    </row>
    <row r="9633" spans="1:7" x14ac:dyDescent="0.3">
      <c r="A9633" s="54">
        <v>45858</v>
      </c>
      <c r="B9633" s="55" t="s">
        <v>17</v>
      </c>
      <c r="C9633" s="55" t="s">
        <v>110</v>
      </c>
      <c r="D9633" s="55" t="s">
        <v>10</v>
      </c>
      <c r="E9633" s="55" t="s">
        <v>48</v>
      </c>
      <c r="F9633" s="55">
        <v>0.64583333333333337</v>
      </c>
      <c r="G9633" s="56">
        <v>0</v>
      </c>
    </row>
    <row r="9634" spans="1:7" x14ac:dyDescent="0.3">
      <c r="A9634" s="60">
        <v>45858</v>
      </c>
      <c r="B9634" s="61" t="s">
        <v>17</v>
      </c>
      <c r="C9634" s="61" t="s">
        <v>110</v>
      </c>
      <c r="D9634" s="61" t="s">
        <v>10</v>
      </c>
      <c r="E9634" s="61" t="s">
        <v>48</v>
      </c>
      <c r="F9634" s="61">
        <v>0.66666666666666663</v>
      </c>
      <c r="G9634" s="62">
        <v>0</v>
      </c>
    </row>
    <row r="9635" spans="1:7" x14ac:dyDescent="0.3">
      <c r="A9635" s="54">
        <v>45858</v>
      </c>
      <c r="B9635" s="55" t="s">
        <v>17</v>
      </c>
      <c r="C9635" s="55" t="s">
        <v>110</v>
      </c>
      <c r="D9635" s="55" t="s">
        <v>10</v>
      </c>
      <c r="E9635" s="55" t="s">
        <v>48</v>
      </c>
      <c r="F9635" s="55">
        <v>0.6875</v>
      </c>
      <c r="G9635" s="56">
        <v>0</v>
      </c>
    </row>
    <row r="9636" spans="1:7" x14ac:dyDescent="0.3">
      <c r="A9636" s="60">
        <v>45858</v>
      </c>
      <c r="B9636" s="61" t="s">
        <v>17</v>
      </c>
      <c r="C9636" s="61" t="s">
        <v>110</v>
      </c>
      <c r="D9636" s="61" t="s">
        <v>10</v>
      </c>
      <c r="E9636" s="61" t="s">
        <v>48</v>
      </c>
      <c r="F9636" s="61">
        <v>0.70833333333333337</v>
      </c>
      <c r="G9636" s="62">
        <v>0</v>
      </c>
    </row>
    <row r="9637" spans="1:7" x14ac:dyDescent="0.3">
      <c r="A9637" s="54">
        <v>45858</v>
      </c>
      <c r="B9637" s="55" t="s">
        <v>17</v>
      </c>
      <c r="C9637" s="55" t="s">
        <v>110</v>
      </c>
      <c r="D9637" s="55" t="s">
        <v>10</v>
      </c>
      <c r="E9637" s="55" t="s">
        <v>48</v>
      </c>
      <c r="F9637" s="55">
        <v>0.72916666666666663</v>
      </c>
      <c r="G9637" s="56">
        <v>0</v>
      </c>
    </row>
    <row r="9638" spans="1:7" x14ac:dyDescent="0.3">
      <c r="A9638" s="60">
        <v>45858</v>
      </c>
      <c r="B9638" s="61" t="s">
        <v>17</v>
      </c>
      <c r="C9638" s="61" t="s">
        <v>110</v>
      </c>
      <c r="D9638" s="61" t="s">
        <v>10</v>
      </c>
      <c r="E9638" s="61" t="s">
        <v>48</v>
      </c>
      <c r="F9638" s="61">
        <v>0.75</v>
      </c>
      <c r="G9638" s="62">
        <v>0</v>
      </c>
    </row>
    <row r="9639" spans="1:7" x14ac:dyDescent="0.3">
      <c r="A9639" s="54">
        <v>45858</v>
      </c>
      <c r="B9639" s="55" t="s">
        <v>17</v>
      </c>
      <c r="C9639" s="55" t="s">
        <v>110</v>
      </c>
      <c r="D9639" s="55" t="s">
        <v>10</v>
      </c>
      <c r="E9639" s="55" t="s">
        <v>48</v>
      </c>
      <c r="F9639" s="55">
        <v>0.77083333333333337</v>
      </c>
      <c r="G9639" s="56">
        <v>0</v>
      </c>
    </row>
    <row r="9640" spans="1:7" x14ac:dyDescent="0.3">
      <c r="A9640" s="60">
        <v>45858</v>
      </c>
      <c r="B9640" s="61" t="s">
        <v>17</v>
      </c>
      <c r="C9640" s="61" t="s">
        <v>110</v>
      </c>
      <c r="D9640" s="61" t="s">
        <v>10</v>
      </c>
      <c r="E9640" s="61" t="s">
        <v>48</v>
      </c>
      <c r="F9640" s="61">
        <v>0.79166666666666663</v>
      </c>
      <c r="G9640" s="62">
        <v>0</v>
      </c>
    </row>
    <row r="9641" spans="1:7" x14ac:dyDescent="0.3">
      <c r="A9641" s="54">
        <v>45858</v>
      </c>
      <c r="B9641" s="55" t="s">
        <v>17</v>
      </c>
      <c r="C9641" s="55" t="s">
        <v>110</v>
      </c>
      <c r="D9641" s="55" t="s">
        <v>10</v>
      </c>
      <c r="E9641" s="55" t="s">
        <v>48</v>
      </c>
      <c r="F9641" s="55">
        <v>0.8125</v>
      </c>
      <c r="G9641" s="56">
        <v>0</v>
      </c>
    </row>
    <row r="9642" spans="1:7" x14ac:dyDescent="0.3">
      <c r="A9642" s="60">
        <v>45858</v>
      </c>
      <c r="B9642" s="61" t="s">
        <v>17</v>
      </c>
      <c r="C9642" s="61" t="s">
        <v>110</v>
      </c>
      <c r="D9642" s="61" t="s">
        <v>10</v>
      </c>
      <c r="E9642" s="61" t="s">
        <v>48</v>
      </c>
      <c r="F9642" s="61">
        <v>0.83333333333333337</v>
      </c>
      <c r="G9642" s="62">
        <v>0</v>
      </c>
    </row>
    <row r="9643" spans="1:7" x14ac:dyDescent="0.3">
      <c r="A9643" s="54">
        <v>45858</v>
      </c>
      <c r="B9643" s="55" t="s">
        <v>17</v>
      </c>
      <c r="C9643" s="55" t="s">
        <v>110</v>
      </c>
      <c r="D9643" s="55" t="s">
        <v>10</v>
      </c>
      <c r="E9643" s="55" t="s">
        <v>48</v>
      </c>
      <c r="F9643" s="55">
        <v>0.85416666666666663</v>
      </c>
      <c r="G9643" s="56">
        <v>0</v>
      </c>
    </row>
    <row r="9644" spans="1:7" x14ac:dyDescent="0.3">
      <c r="A9644" s="60">
        <v>45858</v>
      </c>
      <c r="B9644" s="61" t="s">
        <v>17</v>
      </c>
      <c r="C9644" s="61" t="s">
        <v>110</v>
      </c>
      <c r="D9644" s="61" t="s">
        <v>10</v>
      </c>
      <c r="E9644" s="61" t="s">
        <v>48</v>
      </c>
      <c r="F9644" s="61">
        <v>0.875</v>
      </c>
      <c r="G9644" s="62">
        <v>0</v>
      </c>
    </row>
    <row r="9645" spans="1:7" x14ac:dyDescent="0.3">
      <c r="A9645" s="54">
        <v>45858</v>
      </c>
      <c r="B9645" s="55" t="s">
        <v>17</v>
      </c>
      <c r="C9645" s="55" t="s">
        <v>110</v>
      </c>
      <c r="D9645" s="55" t="s">
        <v>10</v>
      </c>
      <c r="E9645" s="55" t="s">
        <v>48</v>
      </c>
      <c r="F9645" s="55">
        <v>0.89583333333333337</v>
      </c>
      <c r="G9645" s="56">
        <v>0</v>
      </c>
    </row>
    <row r="9646" spans="1:7" x14ac:dyDescent="0.3">
      <c r="A9646" s="60">
        <v>45858</v>
      </c>
      <c r="B9646" s="61" t="s">
        <v>17</v>
      </c>
      <c r="C9646" s="61" t="s">
        <v>110</v>
      </c>
      <c r="D9646" s="61" t="s">
        <v>10</v>
      </c>
      <c r="E9646" s="61" t="s">
        <v>48</v>
      </c>
      <c r="F9646" s="61">
        <v>0.91666666666666663</v>
      </c>
      <c r="G9646" s="62">
        <v>0</v>
      </c>
    </row>
    <row r="9647" spans="1:7" x14ac:dyDescent="0.3">
      <c r="A9647" s="54">
        <v>45858</v>
      </c>
      <c r="B9647" s="55" t="s">
        <v>17</v>
      </c>
      <c r="C9647" s="55" t="s">
        <v>110</v>
      </c>
      <c r="D9647" s="55" t="s">
        <v>10</v>
      </c>
      <c r="E9647" s="55" t="s">
        <v>48</v>
      </c>
      <c r="F9647" s="55">
        <v>0.9375</v>
      </c>
      <c r="G9647" s="56">
        <v>0</v>
      </c>
    </row>
    <row r="9648" spans="1:7" x14ac:dyDescent="0.3">
      <c r="A9648" s="60">
        <v>45858</v>
      </c>
      <c r="B9648" s="61" t="s">
        <v>17</v>
      </c>
      <c r="C9648" s="61" t="s">
        <v>110</v>
      </c>
      <c r="D9648" s="61" t="s">
        <v>10</v>
      </c>
      <c r="E9648" s="61" t="s">
        <v>48</v>
      </c>
      <c r="F9648" s="61">
        <v>0.95833333333333337</v>
      </c>
      <c r="G9648" s="62">
        <v>0</v>
      </c>
    </row>
    <row r="9649" spans="1:7" x14ac:dyDescent="0.3">
      <c r="A9649" s="54">
        <v>45858</v>
      </c>
      <c r="B9649" s="55" t="s">
        <v>17</v>
      </c>
      <c r="C9649" s="55" t="s">
        <v>110</v>
      </c>
      <c r="D9649" s="55" t="s">
        <v>10</v>
      </c>
      <c r="E9649" s="55" t="s">
        <v>48</v>
      </c>
      <c r="F9649" s="55">
        <v>0.97916666666666663</v>
      </c>
      <c r="G9649" s="56">
        <v>0</v>
      </c>
    </row>
    <row r="9650" spans="1:7" x14ac:dyDescent="0.3">
      <c r="A9650" s="60">
        <v>45859</v>
      </c>
      <c r="B9650" s="61" t="s">
        <v>17</v>
      </c>
      <c r="C9650" s="61" t="s">
        <v>110</v>
      </c>
      <c r="D9650" s="61" t="s">
        <v>10</v>
      </c>
      <c r="E9650" s="61" t="s">
        <v>48</v>
      </c>
      <c r="F9650" s="61">
        <v>0</v>
      </c>
      <c r="G9650" s="62">
        <v>0</v>
      </c>
    </row>
    <row r="9651" spans="1:7" x14ac:dyDescent="0.3">
      <c r="A9651" s="54">
        <v>45859</v>
      </c>
      <c r="B9651" s="55" t="s">
        <v>17</v>
      </c>
      <c r="C9651" s="55" t="s">
        <v>110</v>
      </c>
      <c r="D9651" s="55" t="s">
        <v>11</v>
      </c>
      <c r="E9651" s="55" t="s">
        <v>48</v>
      </c>
      <c r="F9651" s="55">
        <v>2.0833333333333329E-2</v>
      </c>
      <c r="G9651" s="56" cm="1">
        <f t="array" ref="G9651:G9698">IF(LOAD_RESULTS!$C$3 = "MENU",ABS(_xlfn.IFS(AND(PER_MONTH!$B9603="January",PER_MONTH!$E9603="Working Day"),Table3[Jan_WD],AND(PER_MONTH!$B9603="January",PER_MONTH!$E9603="Non-Working Day"),Table3[Jan_NWD],AND(PER_MONTH!$B9603="February",PER_MONTH!$E9603="Working Day"),Table3[Feb_WD],AND(PER_MONTH!$B9603="February",PER_MONTH!$E9603="Non-Working Day"),Table3[Feb_NWD], AND(PER_MONTH!$B9603 = "March", PER_MONTH!$E9603 = "Working Day"), Table3[Mar_WD],  AND(PER_MONTH!$B9603 = "March", PER_MONTH!$E9603 = "Non-Working Day"), Table3[Mar_NWD], AND(PER_MONTH!$B9603 = "April", PER_MONTH!$E9603 = "Working Day"), Table3[Apr_WD], AND(PER_MONTH!$B9603 = "April", PER_MONTH!$E9603 = "Non-Working Day"), Table3[Apr_NWD], AND(PER_MONTH!$B9603 = "May", PER_MONTH!$E9603 = "Working Day"), Table3[May_WD], AND(PER_MONTH!$B9603 = "May", PER_MONTH!$E9603 = "Non-Working Day"), Table3[May_NWD], AND(PER_MONTH!$B9603 = "June", PER_MONTH!$E9603 = "Working Day"), Table3[Jun_WD], AND(PER_MONTH!$B9603 = "June", PER_MONTH!$E9603 = "Non-Working Day"), Table3[Jun_NWD], AND(PER_MONTH!$B9603 = "July", PER_MONTH!$E9603 = "Working Day"), Table3[Jul_WD], AND(PER_MONTH!$B9603 = "July", PER_MONTH!$E9603 = "Non-Working Day"), Table3[Jul_NWD], AND(PER_MONTH!$B9603 = "August", PER_MONTH!$E9603 = "Working Day"), Table3[Aug_WD], AND(PER_MONTH!$B9603 = "August", PER_MONTH!$E9603 = "Non-Working Day"), Table3[Aug_NWD], AND(PER_MONTH!$B9603 = "September", PER_MONTH!$E9603 = "Working Day"), Table3[Sep_WD], AND(PER_MONTH!$B9603 = "September", PER_MONTH!$E9603 = "Non-Working Day"), Table3[Sep_NWD], AND(PER_MONTH!$B9603 = "October", PER_MONTH!$E9603 = "Working Day"), Table3[Oct_WD], AND(PER_MONTH!$B9603 = "October", PER_MONTH!$E9603 = "Non-Working Day"), Table3[Oct_NWD], AND(PER_MONTH!$B9603 = "November", PER_MONTH!$E9603 = "Working Day"), Table3[Nov_WD], AND(PER_MONTH!$B9603 = "November", PER_MONTH!$E9603 = "Non-Working Day"), Table3[Nov_NWD], AND(PER_MONTH!$B9603 = "December", PER_MONTH!$E9603 = "Working Day"), Table3[Dec_WD], AND(PER_MONTH!$B9603 = "December", PER_MONTH!$E9603 = "Non-Working Day"), Table3[Dec_NWD])),_xlfn.IFS(AND(PER_MONTH!$B9603="January",PER_MONTH!$E9603="Working Day"),Table3[Jan_WD],AND(PER_MONTH!$B9603="January",PER_MONTH!$E9603="Non-Working Day"),Table3[Jan_NWD],AND(PER_MONTH!$B9603="February",PER_MONTH!$E9603="Working Day"),Table3[Feb_WD],AND(PER_MONTH!$B9603="February",PER_MONTH!$E9603="Non-Working Day"),Table3[Feb_NWD], AND(PER_MONTH!$B9603 = "March", PER_MONTH!$E9603 = "Working Day"), Table3[Mar_WD],  AND(PER_MONTH!$B9603 = "March", PER_MONTH!$E9603 = "Non-Working Day"), Table3[Mar_NWD], AND(PER_MONTH!$B9603 = "April", PER_MONTH!$E9603 = "Working Day"), Table3[Apr_WD], AND(PER_MONTH!$B9603 = "April", PER_MONTH!$E9603 = "Non-Working Day"), Table3[Apr_NWD], AND(PER_MONTH!$B9603 = "May", PER_MONTH!$E9603 = "Working Day"), Table3[May_WD], AND(PER_MONTH!$B9603 = "May", PER_MONTH!$E9603 = "Non-Working Day"), Table3[May_NWD], AND(PER_MONTH!$B9603 = "June", PER_MONTH!$E9603 = "Working Day"), Table3[Jun_WD], AND(PER_MONTH!$B9603 = "June", PER_MONTH!$E9603 = "Non-Working Day"), Table3[Jun_NWD], AND(PER_MONTH!$B9603 = "July", PER_MONTH!$E9603 = "Working Day"), Table3[Jul_WD], AND(PER_MONTH!$B9603 = "July", PER_MONTH!$E9603 = "Non-Working Day"), Table3[Jul_NWD], AND(PER_MONTH!$B9603 = "August", PER_MONTH!$E9603 = "Working Day"), Table3[Aug_WD], AND(PER_MONTH!$B9603 = "August", PER_MONTH!$E9603 = "Non-Working Day"), Table3[Aug_NWD], AND(PER_MONTH!$B9603 = "September", PER_MONTH!$E9603 = "Working Day"), Table3[Sep_WD], AND(PER_MONTH!$B9603 = "September", PER_MONTH!$E9603 = "Non-Working Day"), Table3[Sep_NWD], AND(PER_MONTH!$B9603 = "October", PER_MONTH!$E9603 = "Working Day"), Table3[Oct_WD], AND(PER_MONTH!$B9603 = "October", PER_MONTH!$E9603 = "Non-Working Day"), Table3[Oct_NWD], AND(PER_MONTH!$B9603 = "November", PER_MONTH!$E9603 = "Working Day"), Table3[Nov_WD], AND(PER_MONTH!$B9603 = "November", PER_MONTH!$E9603 = "Non-Working Day"), Table3[Nov_NWD], AND(PER_MONTH!$B9603 = "December", PER_MONTH!$E9603 = "Working Day"), Table3[Dec_WD], AND(PER_MONTH!$B9603 = "December", PER_MONTH!$E9603 = "Non-Working Day"), Table3[Dec_NWD]))</f>
        <v>0</v>
      </c>
    </row>
    <row r="9652" spans="1:7" x14ac:dyDescent="0.3">
      <c r="A9652" s="60">
        <v>45859</v>
      </c>
      <c r="B9652" s="61" t="s">
        <v>17</v>
      </c>
      <c r="C9652" s="61" t="s">
        <v>110</v>
      </c>
      <c r="D9652" s="61" t="s">
        <v>11</v>
      </c>
      <c r="E9652" s="61" t="s">
        <v>48</v>
      </c>
      <c r="F9652" s="61">
        <v>4.1666666666666657E-2</v>
      </c>
      <c r="G9652" s="62">
        <v>0</v>
      </c>
    </row>
    <row r="9653" spans="1:7" x14ac:dyDescent="0.3">
      <c r="A9653" s="54">
        <v>45859</v>
      </c>
      <c r="B9653" s="55" t="s">
        <v>17</v>
      </c>
      <c r="C9653" s="55" t="s">
        <v>110</v>
      </c>
      <c r="D9653" s="55" t="s">
        <v>11</v>
      </c>
      <c r="E9653" s="55" t="s">
        <v>48</v>
      </c>
      <c r="F9653" s="55">
        <v>6.25E-2</v>
      </c>
      <c r="G9653" s="56">
        <v>0</v>
      </c>
    </row>
    <row r="9654" spans="1:7" x14ac:dyDescent="0.3">
      <c r="A9654" s="60">
        <v>45859</v>
      </c>
      <c r="B9654" s="61" t="s">
        <v>17</v>
      </c>
      <c r="C9654" s="61" t="s">
        <v>110</v>
      </c>
      <c r="D9654" s="61" t="s">
        <v>11</v>
      </c>
      <c r="E9654" s="61" t="s">
        <v>48</v>
      </c>
      <c r="F9654" s="61">
        <v>8.3333333333333329E-2</v>
      </c>
      <c r="G9654" s="62">
        <v>0</v>
      </c>
    </row>
    <row r="9655" spans="1:7" x14ac:dyDescent="0.3">
      <c r="A9655" s="54">
        <v>45859</v>
      </c>
      <c r="B9655" s="55" t="s">
        <v>17</v>
      </c>
      <c r="C9655" s="55" t="s">
        <v>110</v>
      </c>
      <c r="D9655" s="55" t="s">
        <v>11</v>
      </c>
      <c r="E9655" s="55" t="s">
        <v>48</v>
      </c>
      <c r="F9655" s="55">
        <v>0.1041666666666667</v>
      </c>
      <c r="G9655" s="56">
        <v>0</v>
      </c>
    </row>
    <row r="9656" spans="1:7" x14ac:dyDescent="0.3">
      <c r="A9656" s="60">
        <v>45859</v>
      </c>
      <c r="B9656" s="61" t="s">
        <v>17</v>
      </c>
      <c r="C9656" s="61" t="s">
        <v>110</v>
      </c>
      <c r="D9656" s="61" t="s">
        <v>11</v>
      </c>
      <c r="E9656" s="61" t="s">
        <v>48</v>
      </c>
      <c r="F9656" s="61">
        <v>0.125</v>
      </c>
      <c r="G9656" s="62">
        <v>0</v>
      </c>
    </row>
    <row r="9657" spans="1:7" x14ac:dyDescent="0.3">
      <c r="A9657" s="54">
        <v>45859</v>
      </c>
      <c r="B9657" s="55" t="s">
        <v>17</v>
      </c>
      <c r="C9657" s="55" t="s">
        <v>110</v>
      </c>
      <c r="D9657" s="55" t="s">
        <v>11</v>
      </c>
      <c r="E9657" s="55" t="s">
        <v>48</v>
      </c>
      <c r="F9657" s="55">
        <v>0.14583333333333329</v>
      </c>
      <c r="G9657" s="56">
        <v>0</v>
      </c>
    </row>
    <row r="9658" spans="1:7" x14ac:dyDescent="0.3">
      <c r="A9658" s="60">
        <v>45859</v>
      </c>
      <c r="B9658" s="61" t="s">
        <v>17</v>
      </c>
      <c r="C9658" s="61" t="s">
        <v>110</v>
      </c>
      <c r="D9658" s="61" t="s">
        <v>11</v>
      </c>
      <c r="E9658" s="61" t="s">
        <v>48</v>
      </c>
      <c r="F9658" s="61">
        <v>0.16666666666666671</v>
      </c>
      <c r="G9658" s="62">
        <v>0</v>
      </c>
    </row>
    <row r="9659" spans="1:7" x14ac:dyDescent="0.3">
      <c r="A9659" s="54">
        <v>45859</v>
      </c>
      <c r="B9659" s="55" t="s">
        <v>17</v>
      </c>
      <c r="C9659" s="55" t="s">
        <v>110</v>
      </c>
      <c r="D9659" s="55" t="s">
        <v>11</v>
      </c>
      <c r="E9659" s="55" t="s">
        <v>48</v>
      </c>
      <c r="F9659" s="55">
        <v>0.1875</v>
      </c>
      <c r="G9659" s="56">
        <v>0</v>
      </c>
    </row>
    <row r="9660" spans="1:7" x14ac:dyDescent="0.3">
      <c r="A9660" s="60">
        <v>45859</v>
      </c>
      <c r="B9660" s="61" t="s">
        <v>17</v>
      </c>
      <c r="C9660" s="61" t="s">
        <v>110</v>
      </c>
      <c r="D9660" s="61" t="s">
        <v>11</v>
      </c>
      <c r="E9660" s="61" t="s">
        <v>48</v>
      </c>
      <c r="F9660" s="61">
        <v>0.20833333333333329</v>
      </c>
      <c r="G9660" s="62">
        <v>0</v>
      </c>
    </row>
    <row r="9661" spans="1:7" x14ac:dyDescent="0.3">
      <c r="A9661" s="54">
        <v>45859</v>
      </c>
      <c r="B9661" s="55" t="s">
        <v>17</v>
      </c>
      <c r="C9661" s="55" t="s">
        <v>110</v>
      </c>
      <c r="D9661" s="55" t="s">
        <v>11</v>
      </c>
      <c r="E9661" s="55" t="s">
        <v>48</v>
      </c>
      <c r="F9661" s="55">
        <v>0.22916666666666671</v>
      </c>
      <c r="G9661" s="56">
        <v>0</v>
      </c>
    </row>
    <row r="9662" spans="1:7" x14ac:dyDescent="0.3">
      <c r="A9662" s="60">
        <v>45859</v>
      </c>
      <c r="B9662" s="61" t="s">
        <v>17</v>
      </c>
      <c r="C9662" s="61" t="s">
        <v>110</v>
      </c>
      <c r="D9662" s="61" t="s">
        <v>11</v>
      </c>
      <c r="E9662" s="61" t="s">
        <v>48</v>
      </c>
      <c r="F9662" s="61">
        <v>0.25</v>
      </c>
      <c r="G9662" s="62">
        <v>0</v>
      </c>
    </row>
    <row r="9663" spans="1:7" x14ac:dyDescent="0.3">
      <c r="A9663" s="54">
        <v>45859</v>
      </c>
      <c r="B9663" s="55" t="s">
        <v>17</v>
      </c>
      <c r="C9663" s="55" t="s">
        <v>110</v>
      </c>
      <c r="D9663" s="55" t="s">
        <v>11</v>
      </c>
      <c r="E9663" s="55" t="s">
        <v>48</v>
      </c>
      <c r="F9663" s="55">
        <v>0.27083333333333331</v>
      </c>
      <c r="G9663" s="56">
        <v>0</v>
      </c>
    </row>
    <row r="9664" spans="1:7" x14ac:dyDescent="0.3">
      <c r="A9664" s="60">
        <v>45859</v>
      </c>
      <c r="B9664" s="61" t="s">
        <v>17</v>
      </c>
      <c r="C9664" s="61" t="s">
        <v>110</v>
      </c>
      <c r="D9664" s="61" t="s">
        <v>11</v>
      </c>
      <c r="E9664" s="61" t="s">
        <v>48</v>
      </c>
      <c r="F9664" s="61">
        <v>0.29166666666666669</v>
      </c>
      <c r="G9664" s="62">
        <v>0</v>
      </c>
    </row>
    <row r="9665" spans="1:7" x14ac:dyDescent="0.3">
      <c r="A9665" s="54">
        <v>45859</v>
      </c>
      <c r="B9665" s="55" t="s">
        <v>17</v>
      </c>
      <c r="C9665" s="55" t="s">
        <v>110</v>
      </c>
      <c r="D9665" s="55" t="s">
        <v>11</v>
      </c>
      <c r="E9665" s="55" t="s">
        <v>48</v>
      </c>
      <c r="F9665" s="55">
        <v>0.3125</v>
      </c>
      <c r="G9665" s="56">
        <v>0</v>
      </c>
    </row>
    <row r="9666" spans="1:7" x14ac:dyDescent="0.3">
      <c r="A9666" s="60">
        <v>45859</v>
      </c>
      <c r="B9666" s="61" t="s">
        <v>17</v>
      </c>
      <c r="C9666" s="61" t="s">
        <v>110</v>
      </c>
      <c r="D9666" s="61" t="s">
        <v>11</v>
      </c>
      <c r="E9666" s="61" t="s">
        <v>48</v>
      </c>
      <c r="F9666" s="61">
        <v>0.33333333333333331</v>
      </c>
      <c r="G9666" s="62">
        <v>0</v>
      </c>
    </row>
    <row r="9667" spans="1:7" x14ac:dyDescent="0.3">
      <c r="A9667" s="54">
        <v>45859</v>
      </c>
      <c r="B9667" s="55" t="s">
        <v>17</v>
      </c>
      <c r="C9667" s="55" t="s">
        <v>110</v>
      </c>
      <c r="D9667" s="55" t="s">
        <v>11</v>
      </c>
      <c r="E9667" s="55" t="s">
        <v>48</v>
      </c>
      <c r="F9667" s="55">
        <v>0.35416666666666669</v>
      </c>
      <c r="G9667" s="56">
        <v>0</v>
      </c>
    </row>
    <row r="9668" spans="1:7" x14ac:dyDescent="0.3">
      <c r="A9668" s="60">
        <v>45859</v>
      </c>
      <c r="B9668" s="61" t="s">
        <v>17</v>
      </c>
      <c r="C9668" s="61" t="s">
        <v>110</v>
      </c>
      <c r="D9668" s="61" t="s">
        <v>11</v>
      </c>
      <c r="E9668" s="61" t="s">
        <v>48</v>
      </c>
      <c r="F9668" s="61">
        <v>0.375</v>
      </c>
      <c r="G9668" s="62">
        <v>0</v>
      </c>
    </row>
    <row r="9669" spans="1:7" x14ac:dyDescent="0.3">
      <c r="A9669" s="54">
        <v>45859</v>
      </c>
      <c r="B9669" s="55" t="s">
        <v>17</v>
      </c>
      <c r="C9669" s="55" t="s">
        <v>110</v>
      </c>
      <c r="D9669" s="55" t="s">
        <v>11</v>
      </c>
      <c r="E9669" s="55" t="s">
        <v>48</v>
      </c>
      <c r="F9669" s="55">
        <v>0.39583333333333331</v>
      </c>
      <c r="G9669" s="56">
        <v>0</v>
      </c>
    </row>
    <row r="9670" spans="1:7" x14ac:dyDescent="0.3">
      <c r="A9670" s="60">
        <v>45859</v>
      </c>
      <c r="B9670" s="61" t="s">
        <v>17</v>
      </c>
      <c r="C9670" s="61" t="s">
        <v>110</v>
      </c>
      <c r="D9670" s="61" t="s">
        <v>11</v>
      </c>
      <c r="E9670" s="61" t="s">
        <v>48</v>
      </c>
      <c r="F9670" s="61">
        <v>0.41666666666666669</v>
      </c>
      <c r="G9670" s="62">
        <v>0</v>
      </c>
    </row>
    <row r="9671" spans="1:7" x14ac:dyDescent="0.3">
      <c r="A9671" s="54">
        <v>45859</v>
      </c>
      <c r="B9671" s="55" t="s">
        <v>17</v>
      </c>
      <c r="C9671" s="55" t="s">
        <v>110</v>
      </c>
      <c r="D9671" s="55" t="s">
        <v>11</v>
      </c>
      <c r="E9671" s="55" t="s">
        <v>48</v>
      </c>
      <c r="F9671" s="55">
        <v>0.4375</v>
      </c>
      <c r="G9671" s="56">
        <v>0</v>
      </c>
    </row>
    <row r="9672" spans="1:7" x14ac:dyDescent="0.3">
      <c r="A9672" s="60">
        <v>45859</v>
      </c>
      <c r="B9672" s="61" t="s">
        <v>17</v>
      </c>
      <c r="C9672" s="61" t="s">
        <v>110</v>
      </c>
      <c r="D9672" s="61" t="s">
        <v>11</v>
      </c>
      <c r="E9672" s="61" t="s">
        <v>48</v>
      </c>
      <c r="F9672" s="61">
        <v>0.45833333333333331</v>
      </c>
      <c r="G9672" s="62">
        <v>0</v>
      </c>
    </row>
    <row r="9673" spans="1:7" x14ac:dyDescent="0.3">
      <c r="A9673" s="54">
        <v>45859</v>
      </c>
      <c r="B9673" s="55" t="s">
        <v>17</v>
      </c>
      <c r="C9673" s="55" t="s">
        <v>110</v>
      </c>
      <c r="D9673" s="55" t="s">
        <v>11</v>
      </c>
      <c r="E9673" s="55" t="s">
        <v>48</v>
      </c>
      <c r="F9673" s="55">
        <v>0.47916666666666669</v>
      </c>
      <c r="G9673" s="56">
        <v>0</v>
      </c>
    </row>
    <row r="9674" spans="1:7" x14ac:dyDescent="0.3">
      <c r="A9674" s="60">
        <v>45859</v>
      </c>
      <c r="B9674" s="61" t="s">
        <v>17</v>
      </c>
      <c r="C9674" s="61" t="s">
        <v>110</v>
      </c>
      <c r="D9674" s="61" t="s">
        <v>11</v>
      </c>
      <c r="E9674" s="61" t="s">
        <v>48</v>
      </c>
      <c r="F9674" s="61">
        <v>0.5</v>
      </c>
      <c r="G9674" s="62">
        <v>0</v>
      </c>
    </row>
    <row r="9675" spans="1:7" x14ac:dyDescent="0.3">
      <c r="A9675" s="54">
        <v>45859</v>
      </c>
      <c r="B9675" s="55" t="s">
        <v>17</v>
      </c>
      <c r="C9675" s="55" t="s">
        <v>110</v>
      </c>
      <c r="D9675" s="55" t="s">
        <v>11</v>
      </c>
      <c r="E9675" s="55" t="s">
        <v>48</v>
      </c>
      <c r="F9675" s="55">
        <v>0.52083333333333337</v>
      </c>
      <c r="G9675" s="56">
        <v>0</v>
      </c>
    </row>
    <row r="9676" spans="1:7" x14ac:dyDescent="0.3">
      <c r="A9676" s="60">
        <v>45859</v>
      </c>
      <c r="B9676" s="61" t="s">
        <v>17</v>
      </c>
      <c r="C9676" s="61" t="s">
        <v>110</v>
      </c>
      <c r="D9676" s="61" t="s">
        <v>11</v>
      </c>
      <c r="E9676" s="61" t="s">
        <v>48</v>
      </c>
      <c r="F9676" s="61">
        <v>0.54166666666666663</v>
      </c>
      <c r="G9676" s="62">
        <v>0</v>
      </c>
    </row>
    <row r="9677" spans="1:7" x14ac:dyDescent="0.3">
      <c r="A9677" s="54">
        <v>45859</v>
      </c>
      <c r="B9677" s="55" t="s">
        <v>17</v>
      </c>
      <c r="C9677" s="55" t="s">
        <v>110</v>
      </c>
      <c r="D9677" s="55" t="s">
        <v>11</v>
      </c>
      <c r="E9677" s="55" t="s">
        <v>48</v>
      </c>
      <c r="F9677" s="55">
        <v>0.5625</v>
      </c>
      <c r="G9677" s="56">
        <v>0</v>
      </c>
    </row>
    <row r="9678" spans="1:7" x14ac:dyDescent="0.3">
      <c r="A9678" s="60">
        <v>45859</v>
      </c>
      <c r="B9678" s="61" t="s">
        <v>17</v>
      </c>
      <c r="C9678" s="61" t="s">
        <v>110</v>
      </c>
      <c r="D9678" s="61" t="s">
        <v>11</v>
      </c>
      <c r="E9678" s="61" t="s">
        <v>48</v>
      </c>
      <c r="F9678" s="61">
        <v>0.58333333333333337</v>
      </c>
      <c r="G9678" s="62">
        <v>0</v>
      </c>
    </row>
    <row r="9679" spans="1:7" x14ac:dyDescent="0.3">
      <c r="A9679" s="54">
        <v>45859</v>
      </c>
      <c r="B9679" s="55" t="s">
        <v>17</v>
      </c>
      <c r="C9679" s="55" t="s">
        <v>110</v>
      </c>
      <c r="D9679" s="55" t="s">
        <v>11</v>
      </c>
      <c r="E9679" s="55" t="s">
        <v>48</v>
      </c>
      <c r="F9679" s="55">
        <v>0.60416666666666663</v>
      </c>
      <c r="G9679" s="56">
        <v>0</v>
      </c>
    </row>
    <row r="9680" spans="1:7" x14ac:dyDescent="0.3">
      <c r="A9680" s="60">
        <v>45859</v>
      </c>
      <c r="B9680" s="61" t="s">
        <v>17</v>
      </c>
      <c r="C9680" s="61" t="s">
        <v>110</v>
      </c>
      <c r="D9680" s="61" t="s">
        <v>11</v>
      </c>
      <c r="E9680" s="61" t="s">
        <v>48</v>
      </c>
      <c r="F9680" s="61">
        <v>0.625</v>
      </c>
      <c r="G9680" s="62">
        <v>0</v>
      </c>
    </row>
    <row r="9681" spans="1:7" x14ac:dyDescent="0.3">
      <c r="A9681" s="54">
        <v>45859</v>
      </c>
      <c r="B9681" s="55" t="s">
        <v>17</v>
      </c>
      <c r="C9681" s="55" t="s">
        <v>110</v>
      </c>
      <c r="D9681" s="55" t="s">
        <v>11</v>
      </c>
      <c r="E9681" s="55" t="s">
        <v>48</v>
      </c>
      <c r="F9681" s="55">
        <v>0.64583333333333337</v>
      </c>
      <c r="G9681" s="56">
        <v>0</v>
      </c>
    </row>
    <row r="9682" spans="1:7" x14ac:dyDescent="0.3">
      <c r="A9682" s="60">
        <v>45859</v>
      </c>
      <c r="B9682" s="61" t="s">
        <v>17</v>
      </c>
      <c r="C9682" s="61" t="s">
        <v>110</v>
      </c>
      <c r="D9682" s="61" t="s">
        <v>11</v>
      </c>
      <c r="E9682" s="61" t="s">
        <v>48</v>
      </c>
      <c r="F9682" s="61">
        <v>0.66666666666666663</v>
      </c>
      <c r="G9682" s="62">
        <v>0</v>
      </c>
    </row>
    <row r="9683" spans="1:7" x14ac:dyDescent="0.3">
      <c r="A9683" s="54">
        <v>45859</v>
      </c>
      <c r="B9683" s="55" t="s">
        <v>17</v>
      </c>
      <c r="C9683" s="55" t="s">
        <v>110</v>
      </c>
      <c r="D9683" s="55" t="s">
        <v>11</v>
      </c>
      <c r="E9683" s="55" t="s">
        <v>48</v>
      </c>
      <c r="F9683" s="55">
        <v>0.6875</v>
      </c>
      <c r="G9683" s="56">
        <v>0</v>
      </c>
    </row>
    <row r="9684" spans="1:7" x14ac:dyDescent="0.3">
      <c r="A9684" s="60">
        <v>45859</v>
      </c>
      <c r="B9684" s="61" t="s">
        <v>17</v>
      </c>
      <c r="C9684" s="61" t="s">
        <v>110</v>
      </c>
      <c r="D9684" s="61" t="s">
        <v>11</v>
      </c>
      <c r="E9684" s="61" t="s">
        <v>48</v>
      </c>
      <c r="F9684" s="61">
        <v>0.70833333333333337</v>
      </c>
      <c r="G9684" s="62">
        <v>0</v>
      </c>
    </row>
    <row r="9685" spans="1:7" x14ac:dyDescent="0.3">
      <c r="A9685" s="54">
        <v>45859</v>
      </c>
      <c r="B9685" s="55" t="s">
        <v>17</v>
      </c>
      <c r="C9685" s="55" t="s">
        <v>110</v>
      </c>
      <c r="D9685" s="55" t="s">
        <v>11</v>
      </c>
      <c r="E9685" s="55" t="s">
        <v>48</v>
      </c>
      <c r="F9685" s="55">
        <v>0.72916666666666663</v>
      </c>
      <c r="G9685" s="56">
        <v>0</v>
      </c>
    </row>
    <row r="9686" spans="1:7" x14ac:dyDescent="0.3">
      <c r="A9686" s="60">
        <v>45859</v>
      </c>
      <c r="B9686" s="61" t="s">
        <v>17</v>
      </c>
      <c r="C9686" s="61" t="s">
        <v>110</v>
      </c>
      <c r="D9686" s="61" t="s">
        <v>11</v>
      </c>
      <c r="E9686" s="61" t="s">
        <v>48</v>
      </c>
      <c r="F9686" s="61">
        <v>0.75</v>
      </c>
      <c r="G9686" s="62">
        <v>0</v>
      </c>
    </row>
    <row r="9687" spans="1:7" x14ac:dyDescent="0.3">
      <c r="A9687" s="54">
        <v>45859</v>
      </c>
      <c r="B9687" s="55" t="s">
        <v>17</v>
      </c>
      <c r="C9687" s="55" t="s">
        <v>110</v>
      </c>
      <c r="D9687" s="55" t="s">
        <v>11</v>
      </c>
      <c r="E9687" s="55" t="s">
        <v>48</v>
      </c>
      <c r="F9687" s="55">
        <v>0.77083333333333337</v>
      </c>
      <c r="G9687" s="56">
        <v>0</v>
      </c>
    </row>
    <row r="9688" spans="1:7" x14ac:dyDescent="0.3">
      <c r="A9688" s="60">
        <v>45859</v>
      </c>
      <c r="B9688" s="61" t="s">
        <v>17</v>
      </c>
      <c r="C9688" s="61" t="s">
        <v>110</v>
      </c>
      <c r="D9688" s="61" t="s">
        <v>11</v>
      </c>
      <c r="E9688" s="61" t="s">
        <v>48</v>
      </c>
      <c r="F9688" s="61">
        <v>0.79166666666666663</v>
      </c>
      <c r="G9688" s="62">
        <v>0</v>
      </c>
    </row>
    <row r="9689" spans="1:7" x14ac:dyDescent="0.3">
      <c r="A9689" s="54">
        <v>45859</v>
      </c>
      <c r="B9689" s="55" t="s">
        <v>17</v>
      </c>
      <c r="C9689" s="55" t="s">
        <v>110</v>
      </c>
      <c r="D9689" s="55" t="s">
        <v>11</v>
      </c>
      <c r="E9689" s="55" t="s">
        <v>48</v>
      </c>
      <c r="F9689" s="55">
        <v>0.8125</v>
      </c>
      <c r="G9689" s="56">
        <v>0</v>
      </c>
    </row>
    <row r="9690" spans="1:7" x14ac:dyDescent="0.3">
      <c r="A9690" s="60">
        <v>45859</v>
      </c>
      <c r="B9690" s="61" t="s">
        <v>17</v>
      </c>
      <c r="C9690" s="61" t="s">
        <v>110</v>
      </c>
      <c r="D9690" s="61" t="s">
        <v>11</v>
      </c>
      <c r="E9690" s="61" t="s">
        <v>48</v>
      </c>
      <c r="F9690" s="61">
        <v>0.83333333333333337</v>
      </c>
      <c r="G9690" s="62">
        <v>0</v>
      </c>
    </row>
    <row r="9691" spans="1:7" x14ac:dyDescent="0.3">
      <c r="A9691" s="54">
        <v>45859</v>
      </c>
      <c r="B9691" s="55" t="s">
        <v>17</v>
      </c>
      <c r="C9691" s="55" t="s">
        <v>110</v>
      </c>
      <c r="D9691" s="55" t="s">
        <v>11</v>
      </c>
      <c r="E9691" s="55" t="s">
        <v>48</v>
      </c>
      <c r="F9691" s="55">
        <v>0.85416666666666663</v>
      </c>
      <c r="G9691" s="56">
        <v>0</v>
      </c>
    </row>
    <row r="9692" spans="1:7" x14ac:dyDescent="0.3">
      <c r="A9692" s="60">
        <v>45859</v>
      </c>
      <c r="B9692" s="61" t="s">
        <v>17</v>
      </c>
      <c r="C9692" s="61" t="s">
        <v>110</v>
      </c>
      <c r="D9692" s="61" t="s">
        <v>11</v>
      </c>
      <c r="E9692" s="61" t="s">
        <v>48</v>
      </c>
      <c r="F9692" s="61">
        <v>0.875</v>
      </c>
      <c r="G9692" s="62">
        <v>0</v>
      </c>
    </row>
    <row r="9693" spans="1:7" x14ac:dyDescent="0.3">
      <c r="A9693" s="54">
        <v>45859</v>
      </c>
      <c r="B9693" s="55" t="s">
        <v>17</v>
      </c>
      <c r="C9693" s="55" t="s">
        <v>110</v>
      </c>
      <c r="D9693" s="55" t="s">
        <v>11</v>
      </c>
      <c r="E9693" s="55" t="s">
        <v>48</v>
      </c>
      <c r="F9693" s="55">
        <v>0.89583333333333337</v>
      </c>
      <c r="G9693" s="56">
        <v>0</v>
      </c>
    </row>
    <row r="9694" spans="1:7" x14ac:dyDescent="0.3">
      <c r="A9694" s="60">
        <v>45859</v>
      </c>
      <c r="B9694" s="61" t="s">
        <v>17</v>
      </c>
      <c r="C9694" s="61" t="s">
        <v>110</v>
      </c>
      <c r="D9694" s="61" t="s">
        <v>11</v>
      </c>
      <c r="E9694" s="61" t="s">
        <v>48</v>
      </c>
      <c r="F9694" s="61">
        <v>0.91666666666666663</v>
      </c>
      <c r="G9694" s="62">
        <v>0</v>
      </c>
    </row>
    <row r="9695" spans="1:7" x14ac:dyDescent="0.3">
      <c r="A9695" s="54">
        <v>45859</v>
      </c>
      <c r="B9695" s="55" t="s">
        <v>17</v>
      </c>
      <c r="C9695" s="55" t="s">
        <v>110</v>
      </c>
      <c r="D9695" s="55" t="s">
        <v>11</v>
      </c>
      <c r="E9695" s="55" t="s">
        <v>48</v>
      </c>
      <c r="F9695" s="55">
        <v>0.9375</v>
      </c>
      <c r="G9695" s="56">
        <v>0</v>
      </c>
    </row>
    <row r="9696" spans="1:7" x14ac:dyDescent="0.3">
      <c r="A9696" s="60">
        <v>45859</v>
      </c>
      <c r="B9696" s="61" t="s">
        <v>17</v>
      </c>
      <c r="C9696" s="61" t="s">
        <v>110</v>
      </c>
      <c r="D9696" s="61" t="s">
        <v>11</v>
      </c>
      <c r="E9696" s="61" t="s">
        <v>48</v>
      </c>
      <c r="F9696" s="61">
        <v>0.95833333333333337</v>
      </c>
      <c r="G9696" s="62">
        <v>0</v>
      </c>
    </row>
    <row r="9697" spans="1:7" x14ac:dyDescent="0.3">
      <c r="A9697" s="54">
        <v>45859</v>
      </c>
      <c r="B9697" s="55" t="s">
        <v>17</v>
      </c>
      <c r="C9697" s="55" t="s">
        <v>110</v>
      </c>
      <c r="D9697" s="55" t="s">
        <v>11</v>
      </c>
      <c r="E9697" s="55" t="s">
        <v>48</v>
      </c>
      <c r="F9697" s="55">
        <v>0.97916666666666663</v>
      </c>
      <c r="G9697" s="56">
        <v>0</v>
      </c>
    </row>
    <row r="9698" spans="1:7" x14ac:dyDescent="0.3">
      <c r="A9698" s="60">
        <v>45860</v>
      </c>
      <c r="B9698" s="61" t="s">
        <v>17</v>
      </c>
      <c r="C9698" s="61" t="s">
        <v>110</v>
      </c>
      <c r="D9698" s="61" t="s">
        <v>11</v>
      </c>
      <c r="E9698" s="61" t="s">
        <v>48</v>
      </c>
      <c r="F9698" s="61">
        <v>0</v>
      </c>
      <c r="G9698" s="62">
        <v>0</v>
      </c>
    </row>
    <row r="9699" spans="1:7" x14ac:dyDescent="0.3">
      <c r="A9699" s="54">
        <v>45860</v>
      </c>
      <c r="B9699" s="55" t="s">
        <v>17</v>
      </c>
      <c r="C9699" s="55" t="s">
        <v>110</v>
      </c>
      <c r="D9699" s="55" t="s">
        <v>5</v>
      </c>
      <c r="E9699" s="55" t="s">
        <v>48</v>
      </c>
      <c r="F9699" s="55">
        <v>2.0833333333333329E-2</v>
      </c>
      <c r="G9699" s="56" cm="1">
        <f t="array" ref="G9699:G9746">IF(LOAD_RESULTS!$C$3 = "MENU",ABS(_xlfn.IFS(AND(PER_MONTH!$B9651="January",PER_MONTH!$E9651="Working Day"),Table3[Jan_WD],AND(PER_MONTH!$B9651="January",PER_MONTH!$E9651="Non-Working Day"),Table3[Jan_NWD],AND(PER_MONTH!$B9651="February",PER_MONTH!$E9651="Working Day"),Table3[Feb_WD],AND(PER_MONTH!$B9651="February",PER_MONTH!$E9651="Non-Working Day"),Table3[Feb_NWD], AND(PER_MONTH!$B9651 = "March", PER_MONTH!$E9651 = "Working Day"), Table3[Mar_WD],  AND(PER_MONTH!$B9651 = "March", PER_MONTH!$E9651 = "Non-Working Day"), Table3[Mar_NWD], AND(PER_MONTH!$B9651 = "April", PER_MONTH!$E9651 = "Working Day"), Table3[Apr_WD], AND(PER_MONTH!$B9651 = "April", PER_MONTH!$E9651 = "Non-Working Day"), Table3[Apr_NWD], AND(PER_MONTH!$B9651 = "May", PER_MONTH!$E9651 = "Working Day"), Table3[May_WD], AND(PER_MONTH!$B9651 = "May", PER_MONTH!$E9651 = "Non-Working Day"), Table3[May_NWD], AND(PER_MONTH!$B9651 = "June", PER_MONTH!$E9651 = "Working Day"), Table3[Jun_WD], AND(PER_MONTH!$B9651 = "June", PER_MONTH!$E9651 = "Non-Working Day"), Table3[Jun_NWD], AND(PER_MONTH!$B9651 = "July", PER_MONTH!$E9651 = "Working Day"), Table3[Jul_WD], AND(PER_MONTH!$B9651 = "July", PER_MONTH!$E9651 = "Non-Working Day"), Table3[Jul_NWD], AND(PER_MONTH!$B9651 = "August", PER_MONTH!$E9651 = "Working Day"), Table3[Aug_WD], AND(PER_MONTH!$B9651 = "August", PER_MONTH!$E9651 = "Non-Working Day"), Table3[Aug_NWD], AND(PER_MONTH!$B9651 = "September", PER_MONTH!$E9651 = "Working Day"), Table3[Sep_WD], AND(PER_MONTH!$B9651 = "September", PER_MONTH!$E9651 = "Non-Working Day"), Table3[Sep_NWD], AND(PER_MONTH!$B9651 = "October", PER_MONTH!$E9651 = "Working Day"), Table3[Oct_WD], AND(PER_MONTH!$B9651 = "October", PER_MONTH!$E9651 = "Non-Working Day"), Table3[Oct_NWD], AND(PER_MONTH!$B9651 = "November", PER_MONTH!$E9651 = "Working Day"), Table3[Nov_WD], AND(PER_MONTH!$B9651 = "November", PER_MONTH!$E9651 = "Non-Working Day"), Table3[Nov_NWD], AND(PER_MONTH!$B9651 = "December", PER_MONTH!$E9651 = "Working Day"), Table3[Dec_WD], AND(PER_MONTH!$B9651 = "December", PER_MONTH!$E9651 = "Non-Working Day"), Table3[Dec_NWD])),_xlfn.IFS(AND(PER_MONTH!$B9651="January",PER_MONTH!$E9651="Working Day"),Table3[Jan_WD],AND(PER_MONTH!$B9651="January",PER_MONTH!$E9651="Non-Working Day"),Table3[Jan_NWD],AND(PER_MONTH!$B9651="February",PER_MONTH!$E9651="Working Day"),Table3[Feb_WD],AND(PER_MONTH!$B9651="February",PER_MONTH!$E9651="Non-Working Day"),Table3[Feb_NWD], AND(PER_MONTH!$B9651 = "March", PER_MONTH!$E9651 = "Working Day"), Table3[Mar_WD],  AND(PER_MONTH!$B9651 = "March", PER_MONTH!$E9651 = "Non-Working Day"), Table3[Mar_NWD], AND(PER_MONTH!$B9651 = "April", PER_MONTH!$E9651 = "Working Day"), Table3[Apr_WD], AND(PER_MONTH!$B9651 = "April", PER_MONTH!$E9651 = "Non-Working Day"), Table3[Apr_NWD], AND(PER_MONTH!$B9651 = "May", PER_MONTH!$E9651 = "Working Day"), Table3[May_WD], AND(PER_MONTH!$B9651 = "May", PER_MONTH!$E9651 = "Non-Working Day"), Table3[May_NWD], AND(PER_MONTH!$B9651 = "June", PER_MONTH!$E9651 = "Working Day"), Table3[Jun_WD], AND(PER_MONTH!$B9651 = "June", PER_MONTH!$E9651 = "Non-Working Day"), Table3[Jun_NWD], AND(PER_MONTH!$B9651 = "July", PER_MONTH!$E9651 = "Working Day"), Table3[Jul_WD], AND(PER_MONTH!$B9651 = "July", PER_MONTH!$E9651 = "Non-Working Day"), Table3[Jul_NWD], AND(PER_MONTH!$B9651 = "August", PER_MONTH!$E9651 = "Working Day"), Table3[Aug_WD], AND(PER_MONTH!$B9651 = "August", PER_MONTH!$E9651 = "Non-Working Day"), Table3[Aug_NWD], AND(PER_MONTH!$B9651 = "September", PER_MONTH!$E9651 = "Working Day"), Table3[Sep_WD], AND(PER_MONTH!$B9651 = "September", PER_MONTH!$E9651 = "Non-Working Day"), Table3[Sep_NWD], AND(PER_MONTH!$B9651 = "October", PER_MONTH!$E9651 = "Working Day"), Table3[Oct_WD], AND(PER_MONTH!$B9651 = "October", PER_MONTH!$E9651 = "Non-Working Day"), Table3[Oct_NWD], AND(PER_MONTH!$B9651 = "November", PER_MONTH!$E9651 = "Working Day"), Table3[Nov_WD], AND(PER_MONTH!$B9651 = "November", PER_MONTH!$E9651 = "Non-Working Day"), Table3[Nov_NWD], AND(PER_MONTH!$B9651 = "December", PER_MONTH!$E9651 = "Working Day"), Table3[Dec_WD], AND(PER_MONTH!$B9651 = "December", PER_MONTH!$E9651 = "Non-Working Day"), Table3[Dec_NWD]))</f>
        <v>0</v>
      </c>
    </row>
    <row r="9700" spans="1:7" x14ac:dyDescent="0.3">
      <c r="A9700" s="60">
        <v>45860</v>
      </c>
      <c r="B9700" s="61" t="s">
        <v>17</v>
      </c>
      <c r="C9700" s="61" t="s">
        <v>110</v>
      </c>
      <c r="D9700" s="61" t="s">
        <v>5</v>
      </c>
      <c r="E9700" s="61" t="s">
        <v>48</v>
      </c>
      <c r="F9700" s="61">
        <v>4.1666666666666657E-2</v>
      </c>
      <c r="G9700" s="62">
        <v>0</v>
      </c>
    </row>
    <row r="9701" spans="1:7" x14ac:dyDescent="0.3">
      <c r="A9701" s="54">
        <v>45860</v>
      </c>
      <c r="B9701" s="55" t="s">
        <v>17</v>
      </c>
      <c r="C9701" s="55" t="s">
        <v>110</v>
      </c>
      <c r="D9701" s="55" t="s">
        <v>5</v>
      </c>
      <c r="E9701" s="55" t="s">
        <v>48</v>
      </c>
      <c r="F9701" s="55">
        <v>6.25E-2</v>
      </c>
      <c r="G9701" s="56">
        <v>0</v>
      </c>
    </row>
    <row r="9702" spans="1:7" x14ac:dyDescent="0.3">
      <c r="A9702" s="60">
        <v>45860</v>
      </c>
      <c r="B9702" s="61" t="s">
        <v>17</v>
      </c>
      <c r="C9702" s="61" t="s">
        <v>110</v>
      </c>
      <c r="D9702" s="61" t="s">
        <v>5</v>
      </c>
      <c r="E9702" s="61" t="s">
        <v>48</v>
      </c>
      <c r="F9702" s="61">
        <v>8.3333333333333329E-2</v>
      </c>
      <c r="G9702" s="62">
        <v>0</v>
      </c>
    </row>
    <row r="9703" spans="1:7" x14ac:dyDescent="0.3">
      <c r="A9703" s="54">
        <v>45860</v>
      </c>
      <c r="B9703" s="55" t="s">
        <v>17</v>
      </c>
      <c r="C9703" s="55" t="s">
        <v>110</v>
      </c>
      <c r="D9703" s="55" t="s">
        <v>5</v>
      </c>
      <c r="E9703" s="55" t="s">
        <v>48</v>
      </c>
      <c r="F9703" s="55">
        <v>0.1041666666666667</v>
      </c>
      <c r="G9703" s="56">
        <v>0</v>
      </c>
    </row>
    <row r="9704" spans="1:7" x14ac:dyDescent="0.3">
      <c r="A9704" s="60">
        <v>45860</v>
      </c>
      <c r="B9704" s="61" t="s">
        <v>17</v>
      </c>
      <c r="C9704" s="61" t="s">
        <v>110</v>
      </c>
      <c r="D9704" s="61" t="s">
        <v>5</v>
      </c>
      <c r="E9704" s="61" t="s">
        <v>48</v>
      </c>
      <c r="F9704" s="61">
        <v>0.125</v>
      </c>
      <c r="G9704" s="62">
        <v>0</v>
      </c>
    </row>
    <row r="9705" spans="1:7" x14ac:dyDescent="0.3">
      <c r="A9705" s="54">
        <v>45860</v>
      </c>
      <c r="B9705" s="55" t="s">
        <v>17</v>
      </c>
      <c r="C9705" s="55" t="s">
        <v>110</v>
      </c>
      <c r="D9705" s="55" t="s">
        <v>5</v>
      </c>
      <c r="E9705" s="55" t="s">
        <v>48</v>
      </c>
      <c r="F9705" s="55">
        <v>0.14583333333333329</v>
      </c>
      <c r="G9705" s="56">
        <v>0</v>
      </c>
    </row>
    <row r="9706" spans="1:7" x14ac:dyDescent="0.3">
      <c r="A9706" s="60">
        <v>45860</v>
      </c>
      <c r="B9706" s="61" t="s">
        <v>17</v>
      </c>
      <c r="C9706" s="61" t="s">
        <v>110</v>
      </c>
      <c r="D9706" s="61" t="s">
        <v>5</v>
      </c>
      <c r="E9706" s="61" t="s">
        <v>48</v>
      </c>
      <c r="F9706" s="61">
        <v>0.16666666666666671</v>
      </c>
      <c r="G9706" s="62">
        <v>0</v>
      </c>
    </row>
    <row r="9707" spans="1:7" x14ac:dyDescent="0.3">
      <c r="A9707" s="54">
        <v>45860</v>
      </c>
      <c r="B9707" s="55" t="s">
        <v>17</v>
      </c>
      <c r="C9707" s="55" t="s">
        <v>110</v>
      </c>
      <c r="D9707" s="55" t="s">
        <v>5</v>
      </c>
      <c r="E9707" s="55" t="s">
        <v>48</v>
      </c>
      <c r="F9707" s="55">
        <v>0.1875</v>
      </c>
      <c r="G9707" s="56">
        <v>0</v>
      </c>
    </row>
    <row r="9708" spans="1:7" x14ac:dyDescent="0.3">
      <c r="A9708" s="60">
        <v>45860</v>
      </c>
      <c r="B9708" s="61" t="s">
        <v>17</v>
      </c>
      <c r="C9708" s="61" t="s">
        <v>110</v>
      </c>
      <c r="D9708" s="61" t="s">
        <v>5</v>
      </c>
      <c r="E9708" s="61" t="s">
        <v>48</v>
      </c>
      <c r="F9708" s="61">
        <v>0.20833333333333329</v>
      </c>
      <c r="G9708" s="62">
        <v>0</v>
      </c>
    </row>
    <row r="9709" spans="1:7" x14ac:dyDescent="0.3">
      <c r="A9709" s="54">
        <v>45860</v>
      </c>
      <c r="B9709" s="55" t="s">
        <v>17</v>
      </c>
      <c r="C9709" s="55" t="s">
        <v>110</v>
      </c>
      <c r="D9709" s="55" t="s">
        <v>5</v>
      </c>
      <c r="E9709" s="55" t="s">
        <v>48</v>
      </c>
      <c r="F9709" s="55">
        <v>0.22916666666666671</v>
      </c>
      <c r="G9709" s="56">
        <v>0</v>
      </c>
    </row>
    <row r="9710" spans="1:7" x14ac:dyDescent="0.3">
      <c r="A9710" s="60">
        <v>45860</v>
      </c>
      <c r="B9710" s="61" t="s">
        <v>17</v>
      </c>
      <c r="C9710" s="61" t="s">
        <v>110</v>
      </c>
      <c r="D9710" s="61" t="s">
        <v>5</v>
      </c>
      <c r="E9710" s="61" t="s">
        <v>48</v>
      </c>
      <c r="F9710" s="61">
        <v>0.25</v>
      </c>
      <c r="G9710" s="62">
        <v>0</v>
      </c>
    </row>
    <row r="9711" spans="1:7" x14ac:dyDescent="0.3">
      <c r="A9711" s="54">
        <v>45860</v>
      </c>
      <c r="B9711" s="55" t="s">
        <v>17</v>
      </c>
      <c r="C9711" s="55" t="s">
        <v>110</v>
      </c>
      <c r="D9711" s="55" t="s">
        <v>5</v>
      </c>
      <c r="E9711" s="55" t="s">
        <v>48</v>
      </c>
      <c r="F9711" s="55">
        <v>0.27083333333333331</v>
      </c>
      <c r="G9711" s="56">
        <v>0</v>
      </c>
    </row>
    <row r="9712" spans="1:7" x14ac:dyDescent="0.3">
      <c r="A9712" s="60">
        <v>45860</v>
      </c>
      <c r="B9712" s="61" t="s">
        <v>17</v>
      </c>
      <c r="C9712" s="61" t="s">
        <v>110</v>
      </c>
      <c r="D9712" s="61" t="s">
        <v>5</v>
      </c>
      <c r="E9712" s="61" t="s">
        <v>48</v>
      </c>
      <c r="F9712" s="61">
        <v>0.29166666666666669</v>
      </c>
      <c r="G9712" s="62">
        <v>0</v>
      </c>
    </row>
    <row r="9713" spans="1:7" x14ac:dyDescent="0.3">
      <c r="A9713" s="54">
        <v>45860</v>
      </c>
      <c r="B9713" s="55" t="s">
        <v>17</v>
      </c>
      <c r="C9713" s="55" t="s">
        <v>110</v>
      </c>
      <c r="D9713" s="55" t="s">
        <v>5</v>
      </c>
      <c r="E9713" s="55" t="s">
        <v>48</v>
      </c>
      <c r="F9713" s="55">
        <v>0.3125</v>
      </c>
      <c r="G9713" s="56">
        <v>0</v>
      </c>
    </row>
    <row r="9714" spans="1:7" x14ac:dyDescent="0.3">
      <c r="A9714" s="60">
        <v>45860</v>
      </c>
      <c r="B9714" s="61" t="s">
        <v>17</v>
      </c>
      <c r="C9714" s="61" t="s">
        <v>110</v>
      </c>
      <c r="D9714" s="61" t="s">
        <v>5</v>
      </c>
      <c r="E9714" s="61" t="s">
        <v>48</v>
      </c>
      <c r="F9714" s="61">
        <v>0.33333333333333331</v>
      </c>
      <c r="G9714" s="62">
        <v>0</v>
      </c>
    </row>
    <row r="9715" spans="1:7" x14ac:dyDescent="0.3">
      <c r="A9715" s="54">
        <v>45860</v>
      </c>
      <c r="B9715" s="55" t="s">
        <v>17</v>
      </c>
      <c r="C9715" s="55" t="s">
        <v>110</v>
      </c>
      <c r="D9715" s="55" t="s">
        <v>5</v>
      </c>
      <c r="E9715" s="55" t="s">
        <v>48</v>
      </c>
      <c r="F9715" s="55">
        <v>0.35416666666666669</v>
      </c>
      <c r="G9715" s="56">
        <v>0</v>
      </c>
    </row>
    <row r="9716" spans="1:7" x14ac:dyDescent="0.3">
      <c r="A9716" s="60">
        <v>45860</v>
      </c>
      <c r="B9716" s="61" t="s">
        <v>17</v>
      </c>
      <c r="C9716" s="61" t="s">
        <v>110</v>
      </c>
      <c r="D9716" s="61" t="s">
        <v>5</v>
      </c>
      <c r="E9716" s="61" t="s">
        <v>48</v>
      </c>
      <c r="F9716" s="61">
        <v>0.375</v>
      </c>
      <c r="G9716" s="62">
        <v>0</v>
      </c>
    </row>
    <row r="9717" spans="1:7" x14ac:dyDescent="0.3">
      <c r="A9717" s="54">
        <v>45860</v>
      </c>
      <c r="B9717" s="55" t="s">
        <v>17</v>
      </c>
      <c r="C9717" s="55" t="s">
        <v>110</v>
      </c>
      <c r="D9717" s="55" t="s">
        <v>5</v>
      </c>
      <c r="E9717" s="55" t="s">
        <v>48</v>
      </c>
      <c r="F9717" s="55">
        <v>0.39583333333333331</v>
      </c>
      <c r="G9717" s="56">
        <v>0</v>
      </c>
    </row>
    <row r="9718" spans="1:7" x14ac:dyDescent="0.3">
      <c r="A9718" s="60">
        <v>45860</v>
      </c>
      <c r="B9718" s="61" t="s">
        <v>17</v>
      </c>
      <c r="C9718" s="61" t="s">
        <v>110</v>
      </c>
      <c r="D9718" s="61" t="s">
        <v>5</v>
      </c>
      <c r="E9718" s="61" t="s">
        <v>48</v>
      </c>
      <c r="F9718" s="61">
        <v>0.41666666666666669</v>
      </c>
      <c r="G9718" s="62">
        <v>0</v>
      </c>
    </row>
    <row r="9719" spans="1:7" x14ac:dyDescent="0.3">
      <c r="A9719" s="54">
        <v>45860</v>
      </c>
      <c r="B9719" s="55" t="s">
        <v>17</v>
      </c>
      <c r="C9719" s="55" t="s">
        <v>110</v>
      </c>
      <c r="D9719" s="55" t="s">
        <v>5</v>
      </c>
      <c r="E9719" s="55" t="s">
        <v>48</v>
      </c>
      <c r="F9719" s="55">
        <v>0.4375</v>
      </c>
      <c r="G9719" s="56">
        <v>0</v>
      </c>
    </row>
    <row r="9720" spans="1:7" x14ac:dyDescent="0.3">
      <c r="A9720" s="60">
        <v>45860</v>
      </c>
      <c r="B9720" s="61" t="s">
        <v>17</v>
      </c>
      <c r="C9720" s="61" t="s">
        <v>110</v>
      </c>
      <c r="D9720" s="61" t="s">
        <v>5</v>
      </c>
      <c r="E9720" s="61" t="s">
        <v>48</v>
      </c>
      <c r="F9720" s="61">
        <v>0.45833333333333331</v>
      </c>
      <c r="G9720" s="62">
        <v>0</v>
      </c>
    </row>
    <row r="9721" spans="1:7" x14ac:dyDescent="0.3">
      <c r="A9721" s="54">
        <v>45860</v>
      </c>
      <c r="B9721" s="55" t="s">
        <v>17</v>
      </c>
      <c r="C9721" s="55" t="s">
        <v>110</v>
      </c>
      <c r="D9721" s="55" t="s">
        <v>5</v>
      </c>
      <c r="E9721" s="55" t="s">
        <v>48</v>
      </c>
      <c r="F9721" s="55">
        <v>0.47916666666666669</v>
      </c>
      <c r="G9721" s="56">
        <v>0</v>
      </c>
    </row>
    <row r="9722" spans="1:7" x14ac:dyDescent="0.3">
      <c r="A9722" s="60">
        <v>45860</v>
      </c>
      <c r="B9722" s="61" t="s">
        <v>17</v>
      </c>
      <c r="C9722" s="61" t="s">
        <v>110</v>
      </c>
      <c r="D9722" s="61" t="s">
        <v>5</v>
      </c>
      <c r="E9722" s="61" t="s">
        <v>48</v>
      </c>
      <c r="F9722" s="61">
        <v>0.5</v>
      </c>
      <c r="G9722" s="62">
        <v>0</v>
      </c>
    </row>
    <row r="9723" spans="1:7" x14ac:dyDescent="0.3">
      <c r="A9723" s="54">
        <v>45860</v>
      </c>
      <c r="B9723" s="55" t="s">
        <v>17</v>
      </c>
      <c r="C9723" s="55" t="s">
        <v>110</v>
      </c>
      <c r="D9723" s="55" t="s">
        <v>5</v>
      </c>
      <c r="E9723" s="55" t="s">
        <v>48</v>
      </c>
      <c r="F9723" s="55">
        <v>0.52083333333333337</v>
      </c>
      <c r="G9723" s="56">
        <v>0</v>
      </c>
    </row>
    <row r="9724" spans="1:7" x14ac:dyDescent="0.3">
      <c r="A9724" s="60">
        <v>45860</v>
      </c>
      <c r="B9724" s="61" t="s">
        <v>17</v>
      </c>
      <c r="C9724" s="61" t="s">
        <v>110</v>
      </c>
      <c r="D9724" s="61" t="s">
        <v>5</v>
      </c>
      <c r="E9724" s="61" t="s">
        <v>48</v>
      </c>
      <c r="F9724" s="61">
        <v>0.54166666666666663</v>
      </c>
      <c r="G9724" s="62">
        <v>0</v>
      </c>
    </row>
    <row r="9725" spans="1:7" x14ac:dyDescent="0.3">
      <c r="A9725" s="54">
        <v>45860</v>
      </c>
      <c r="B9725" s="55" t="s">
        <v>17</v>
      </c>
      <c r="C9725" s="55" t="s">
        <v>110</v>
      </c>
      <c r="D9725" s="55" t="s">
        <v>5</v>
      </c>
      <c r="E9725" s="55" t="s">
        <v>48</v>
      </c>
      <c r="F9725" s="55">
        <v>0.5625</v>
      </c>
      <c r="G9725" s="56">
        <v>0</v>
      </c>
    </row>
    <row r="9726" spans="1:7" x14ac:dyDescent="0.3">
      <c r="A9726" s="60">
        <v>45860</v>
      </c>
      <c r="B9726" s="61" t="s">
        <v>17</v>
      </c>
      <c r="C9726" s="61" t="s">
        <v>110</v>
      </c>
      <c r="D9726" s="61" t="s">
        <v>5</v>
      </c>
      <c r="E9726" s="61" t="s">
        <v>48</v>
      </c>
      <c r="F9726" s="61">
        <v>0.58333333333333337</v>
      </c>
      <c r="G9726" s="62">
        <v>0</v>
      </c>
    </row>
    <row r="9727" spans="1:7" x14ac:dyDescent="0.3">
      <c r="A9727" s="54">
        <v>45860</v>
      </c>
      <c r="B9727" s="55" t="s">
        <v>17</v>
      </c>
      <c r="C9727" s="55" t="s">
        <v>110</v>
      </c>
      <c r="D9727" s="55" t="s">
        <v>5</v>
      </c>
      <c r="E9727" s="55" t="s">
        <v>48</v>
      </c>
      <c r="F9727" s="55">
        <v>0.60416666666666663</v>
      </c>
      <c r="G9727" s="56">
        <v>0</v>
      </c>
    </row>
    <row r="9728" spans="1:7" x14ac:dyDescent="0.3">
      <c r="A9728" s="60">
        <v>45860</v>
      </c>
      <c r="B9728" s="61" t="s">
        <v>17</v>
      </c>
      <c r="C9728" s="61" t="s">
        <v>110</v>
      </c>
      <c r="D9728" s="61" t="s">
        <v>5</v>
      </c>
      <c r="E9728" s="61" t="s">
        <v>48</v>
      </c>
      <c r="F9728" s="61">
        <v>0.625</v>
      </c>
      <c r="G9728" s="62">
        <v>0</v>
      </c>
    </row>
    <row r="9729" spans="1:7" x14ac:dyDescent="0.3">
      <c r="A9729" s="54">
        <v>45860</v>
      </c>
      <c r="B9729" s="55" t="s">
        <v>17</v>
      </c>
      <c r="C9729" s="55" t="s">
        <v>110</v>
      </c>
      <c r="D9729" s="55" t="s">
        <v>5</v>
      </c>
      <c r="E9729" s="55" t="s">
        <v>48</v>
      </c>
      <c r="F9729" s="55">
        <v>0.64583333333333337</v>
      </c>
      <c r="G9729" s="56">
        <v>0</v>
      </c>
    </row>
    <row r="9730" spans="1:7" x14ac:dyDescent="0.3">
      <c r="A9730" s="60">
        <v>45860</v>
      </c>
      <c r="B9730" s="61" t="s">
        <v>17</v>
      </c>
      <c r="C9730" s="61" t="s">
        <v>110</v>
      </c>
      <c r="D9730" s="61" t="s">
        <v>5</v>
      </c>
      <c r="E9730" s="61" t="s">
        <v>48</v>
      </c>
      <c r="F9730" s="61">
        <v>0.66666666666666663</v>
      </c>
      <c r="G9730" s="62">
        <v>0</v>
      </c>
    </row>
    <row r="9731" spans="1:7" x14ac:dyDescent="0.3">
      <c r="A9731" s="54">
        <v>45860</v>
      </c>
      <c r="B9731" s="55" t="s">
        <v>17</v>
      </c>
      <c r="C9731" s="55" t="s">
        <v>110</v>
      </c>
      <c r="D9731" s="55" t="s">
        <v>5</v>
      </c>
      <c r="E9731" s="55" t="s">
        <v>48</v>
      </c>
      <c r="F9731" s="55">
        <v>0.6875</v>
      </c>
      <c r="G9731" s="56">
        <v>0</v>
      </c>
    </row>
    <row r="9732" spans="1:7" x14ac:dyDescent="0.3">
      <c r="A9732" s="60">
        <v>45860</v>
      </c>
      <c r="B9732" s="61" t="s">
        <v>17</v>
      </c>
      <c r="C9732" s="61" t="s">
        <v>110</v>
      </c>
      <c r="D9732" s="61" t="s">
        <v>5</v>
      </c>
      <c r="E9732" s="61" t="s">
        <v>48</v>
      </c>
      <c r="F9732" s="61">
        <v>0.70833333333333337</v>
      </c>
      <c r="G9732" s="62">
        <v>0</v>
      </c>
    </row>
    <row r="9733" spans="1:7" x14ac:dyDescent="0.3">
      <c r="A9733" s="54">
        <v>45860</v>
      </c>
      <c r="B9733" s="55" t="s">
        <v>17</v>
      </c>
      <c r="C9733" s="55" t="s">
        <v>110</v>
      </c>
      <c r="D9733" s="55" t="s">
        <v>5</v>
      </c>
      <c r="E9733" s="55" t="s">
        <v>48</v>
      </c>
      <c r="F9733" s="55">
        <v>0.72916666666666663</v>
      </c>
      <c r="G9733" s="56">
        <v>0</v>
      </c>
    </row>
    <row r="9734" spans="1:7" x14ac:dyDescent="0.3">
      <c r="A9734" s="60">
        <v>45860</v>
      </c>
      <c r="B9734" s="61" t="s">
        <v>17</v>
      </c>
      <c r="C9734" s="61" t="s">
        <v>110</v>
      </c>
      <c r="D9734" s="61" t="s">
        <v>5</v>
      </c>
      <c r="E9734" s="61" t="s">
        <v>48</v>
      </c>
      <c r="F9734" s="61">
        <v>0.75</v>
      </c>
      <c r="G9734" s="62">
        <v>0</v>
      </c>
    </row>
    <row r="9735" spans="1:7" x14ac:dyDescent="0.3">
      <c r="A9735" s="54">
        <v>45860</v>
      </c>
      <c r="B9735" s="55" t="s">
        <v>17</v>
      </c>
      <c r="C9735" s="55" t="s">
        <v>110</v>
      </c>
      <c r="D9735" s="55" t="s">
        <v>5</v>
      </c>
      <c r="E9735" s="55" t="s">
        <v>48</v>
      </c>
      <c r="F9735" s="55">
        <v>0.77083333333333337</v>
      </c>
      <c r="G9735" s="56">
        <v>0</v>
      </c>
    </row>
    <row r="9736" spans="1:7" x14ac:dyDescent="0.3">
      <c r="A9736" s="60">
        <v>45860</v>
      </c>
      <c r="B9736" s="61" t="s">
        <v>17</v>
      </c>
      <c r="C9736" s="61" t="s">
        <v>110</v>
      </c>
      <c r="D9736" s="61" t="s">
        <v>5</v>
      </c>
      <c r="E9736" s="61" t="s">
        <v>48</v>
      </c>
      <c r="F9736" s="61">
        <v>0.79166666666666663</v>
      </c>
      <c r="G9736" s="62">
        <v>0</v>
      </c>
    </row>
    <row r="9737" spans="1:7" x14ac:dyDescent="0.3">
      <c r="A9737" s="54">
        <v>45860</v>
      </c>
      <c r="B9737" s="55" t="s">
        <v>17</v>
      </c>
      <c r="C9737" s="55" t="s">
        <v>110</v>
      </c>
      <c r="D9737" s="55" t="s">
        <v>5</v>
      </c>
      <c r="E9737" s="55" t="s">
        <v>48</v>
      </c>
      <c r="F9737" s="55">
        <v>0.8125</v>
      </c>
      <c r="G9737" s="56">
        <v>0</v>
      </c>
    </row>
    <row r="9738" spans="1:7" x14ac:dyDescent="0.3">
      <c r="A9738" s="60">
        <v>45860</v>
      </c>
      <c r="B9738" s="61" t="s">
        <v>17</v>
      </c>
      <c r="C9738" s="61" t="s">
        <v>110</v>
      </c>
      <c r="D9738" s="61" t="s">
        <v>5</v>
      </c>
      <c r="E9738" s="61" t="s">
        <v>48</v>
      </c>
      <c r="F9738" s="61">
        <v>0.83333333333333337</v>
      </c>
      <c r="G9738" s="62">
        <v>0</v>
      </c>
    </row>
    <row r="9739" spans="1:7" x14ac:dyDescent="0.3">
      <c r="A9739" s="54">
        <v>45860</v>
      </c>
      <c r="B9739" s="55" t="s">
        <v>17</v>
      </c>
      <c r="C9739" s="55" t="s">
        <v>110</v>
      </c>
      <c r="D9739" s="55" t="s">
        <v>5</v>
      </c>
      <c r="E9739" s="55" t="s">
        <v>48</v>
      </c>
      <c r="F9739" s="55">
        <v>0.85416666666666663</v>
      </c>
      <c r="G9739" s="56">
        <v>0</v>
      </c>
    </row>
    <row r="9740" spans="1:7" x14ac:dyDescent="0.3">
      <c r="A9740" s="60">
        <v>45860</v>
      </c>
      <c r="B9740" s="61" t="s">
        <v>17</v>
      </c>
      <c r="C9740" s="61" t="s">
        <v>110</v>
      </c>
      <c r="D9740" s="61" t="s">
        <v>5</v>
      </c>
      <c r="E9740" s="61" t="s">
        <v>48</v>
      </c>
      <c r="F9740" s="61">
        <v>0.875</v>
      </c>
      <c r="G9740" s="62">
        <v>0</v>
      </c>
    </row>
    <row r="9741" spans="1:7" x14ac:dyDescent="0.3">
      <c r="A9741" s="54">
        <v>45860</v>
      </c>
      <c r="B9741" s="55" t="s">
        <v>17</v>
      </c>
      <c r="C9741" s="55" t="s">
        <v>110</v>
      </c>
      <c r="D9741" s="55" t="s">
        <v>5</v>
      </c>
      <c r="E9741" s="55" t="s">
        <v>48</v>
      </c>
      <c r="F9741" s="55">
        <v>0.89583333333333337</v>
      </c>
      <c r="G9741" s="56">
        <v>0</v>
      </c>
    </row>
    <row r="9742" spans="1:7" x14ac:dyDescent="0.3">
      <c r="A9742" s="60">
        <v>45860</v>
      </c>
      <c r="B9742" s="61" t="s">
        <v>17</v>
      </c>
      <c r="C9742" s="61" t="s">
        <v>110</v>
      </c>
      <c r="D9742" s="61" t="s">
        <v>5</v>
      </c>
      <c r="E9742" s="61" t="s">
        <v>48</v>
      </c>
      <c r="F9742" s="61">
        <v>0.91666666666666663</v>
      </c>
      <c r="G9742" s="62">
        <v>0</v>
      </c>
    </row>
    <row r="9743" spans="1:7" x14ac:dyDescent="0.3">
      <c r="A9743" s="54">
        <v>45860</v>
      </c>
      <c r="B9743" s="55" t="s">
        <v>17</v>
      </c>
      <c r="C9743" s="55" t="s">
        <v>110</v>
      </c>
      <c r="D9743" s="55" t="s">
        <v>5</v>
      </c>
      <c r="E9743" s="55" t="s">
        <v>48</v>
      </c>
      <c r="F9743" s="55">
        <v>0.9375</v>
      </c>
      <c r="G9743" s="56">
        <v>0</v>
      </c>
    </row>
    <row r="9744" spans="1:7" x14ac:dyDescent="0.3">
      <c r="A9744" s="60">
        <v>45860</v>
      </c>
      <c r="B9744" s="61" t="s">
        <v>17</v>
      </c>
      <c r="C9744" s="61" t="s">
        <v>110</v>
      </c>
      <c r="D9744" s="61" t="s">
        <v>5</v>
      </c>
      <c r="E9744" s="61" t="s">
        <v>48</v>
      </c>
      <c r="F9744" s="61">
        <v>0.95833333333333337</v>
      </c>
      <c r="G9744" s="62">
        <v>0</v>
      </c>
    </row>
    <row r="9745" spans="1:7" x14ac:dyDescent="0.3">
      <c r="A9745" s="54">
        <v>45860</v>
      </c>
      <c r="B9745" s="55" t="s">
        <v>17</v>
      </c>
      <c r="C9745" s="55" t="s">
        <v>110</v>
      </c>
      <c r="D9745" s="55" t="s">
        <v>5</v>
      </c>
      <c r="E9745" s="55" t="s">
        <v>48</v>
      </c>
      <c r="F9745" s="55">
        <v>0.97916666666666663</v>
      </c>
      <c r="G9745" s="56">
        <v>0</v>
      </c>
    </row>
    <row r="9746" spans="1:7" x14ac:dyDescent="0.3">
      <c r="A9746" s="60">
        <v>45861</v>
      </c>
      <c r="B9746" s="61" t="s">
        <v>17</v>
      </c>
      <c r="C9746" s="61" t="s">
        <v>110</v>
      </c>
      <c r="D9746" s="61" t="s">
        <v>5</v>
      </c>
      <c r="E9746" s="61" t="s">
        <v>48</v>
      </c>
      <c r="F9746" s="61">
        <v>0</v>
      </c>
      <c r="G9746" s="62">
        <v>0</v>
      </c>
    </row>
    <row r="9747" spans="1:7" x14ac:dyDescent="0.3">
      <c r="A9747" s="54">
        <v>45861</v>
      </c>
      <c r="B9747" s="55" t="s">
        <v>17</v>
      </c>
      <c r="C9747" s="55" t="s">
        <v>110</v>
      </c>
      <c r="D9747" s="55" t="s">
        <v>6</v>
      </c>
      <c r="E9747" s="55" t="s">
        <v>49</v>
      </c>
      <c r="F9747" s="55">
        <v>2.0833333333333329E-2</v>
      </c>
      <c r="G9747" s="56" cm="1">
        <f t="array" ref="G9747:G9794">IF(LOAD_RESULTS!$C$3 = "MENU",ABS(_xlfn.IFS(AND(PER_MONTH!$B9699="January",PER_MONTH!$E9699="Working Day"),Table3[Jan_WD],AND(PER_MONTH!$B9699="January",PER_MONTH!$E9699="Non-Working Day"),Table3[Jan_NWD],AND(PER_MONTH!$B9699="February",PER_MONTH!$E9699="Working Day"),Table3[Feb_WD],AND(PER_MONTH!$B9699="February",PER_MONTH!$E9699="Non-Working Day"),Table3[Feb_NWD], AND(PER_MONTH!$B9699 = "March", PER_MONTH!$E9699 = "Working Day"), Table3[Mar_WD],  AND(PER_MONTH!$B9699 = "March", PER_MONTH!$E9699 = "Non-Working Day"), Table3[Mar_NWD], AND(PER_MONTH!$B9699 = "April", PER_MONTH!$E9699 = "Working Day"), Table3[Apr_WD], AND(PER_MONTH!$B9699 = "April", PER_MONTH!$E9699 = "Non-Working Day"), Table3[Apr_NWD], AND(PER_MONTH!$B9699 = "May", PER_MONTH!$E9699 = "Working Day"), Table3[May_WD], AND(PER_MONTH!$B9699 = "May", PER_MONTH!$E9699 = "Non-Working Day"), Table3[May_NWD], AND(PER_MONTH!$B9699 = "June", PER_MONTH!$E9699 = "Working Day"), Table3[Jun_WD], AND(PER_MONTH!$B9699 = "June", PER_MONTH!$E9699 = "Non-Working Day"), Table3[Jun_NWD], AND(PER_MONTH!$B9699 = "July", PER_MONTH!$E9699 = "Working Day"), Table3[Jul_WD], AND(PER_MONTH!$B9699 = "July", PER_MONTH!$E9699 = "Non-Working Day"), Table3[Jul_NWD], AND(PER_MONTH!$B9699 = "August", PER_MONTH!$E9699 = "Working Day"), Table3[Aug_WD], AND(PER_MONTH!$B9699 = "August", PER_MONTH!$E9699 = "Non-Working Day"), Table3[Aug_NWD], AND(PER_MONTH!$B9699 = "September", PER_MONTH!$E9699 = "Working Day"), Table3[Sep_WD], AND(PER_MONTH!$B9699 = "September", PER_MONTH!$E9699 = "Non-Working Day"), Table3[Sep_NWD], AND(PER_MONTH!$B9699 = "October", PER_MONTH!$E9699 = "Working Day"), Table3[Oct_WD], AND(PER_MONTH!$B9699 = "October", PER_MONTH!$E9699 = "Non-Working Day"), Table3[Oct_NWD], AND(PER_MONTH!$B9699 = "November", PER_MONTH!$E9699 = "Working Day"), Table3[Nov_WD], AND(PER_MONTH!$B9699 = "November", PER_MONTH!$E9699 = "Non-Working Day"), Table3[Nov_NWD], AND(PER_MONTH!$B9699 = "December", PER_MONTH!$E9699 = "Working Day"), Table3[Dec_WD], AND(PER_MONTH!$B9699 = "December", PER_MONTH!$E9699 = "Non-Working Day"), Table3[Dec_NWD])),_xlfn.IFS(AND(PER_MONTH!$B9699="January",PER_MONTH!$E9699="Working Day"),Table3[Jan_WD],AND(PER_MONTH!$B9699="January",PER_MONTH!$E9699="Non-Working Day"),Table3[Jan_NWD],AND(PER_MONTH!$B9699="February",PER_MONTH!$E9699="Working Day"),Table3[Feb_WD],AND(PER_MONTH!$B9699="February",PER_MONTH!$E9699="Non-Working Day"),Table3[Feb_NWD], AND(PER_MONTH!$B9699 = "March", PER_MONTH!$E9699 = "Working Day"), Table3[Mar_WD],  AND(PER_MONTH!$B9699 = "March", PER_MONTH!$E9699 = "Non-Working Day"), Table3[Mar_NWD], AND(PER_MONTH!$B9699 = "April", PER_MONTH!$E9699 = "Working Day"), Table3[Apr_WD], AND(PER_MONTH!$B9699 = "April", PER_MONTH!$E9699 = "Non-Working Day"), Table3[Apr_NWD], AND(PER_MONTH!$B9699 = "May", PER_MONTH!$E9699 = "Working Day"), Table3[May_WD], AND(PER_MONTH!$B9699 = "May", PER_MONTH!$E9699 = "Non-Working Day"), Table3[May_NWD], AND(PER_MONTH!$B9699 = "June", PER_MONTH!$E9699 = "Working Day"), Table3[Jun_WD], AND(PER_MONTH!$B9699 = "June", PER_MONTH!$E9699 = "Non-Working Day"), Table3[Jun_NWD], AND(PER_MONTH!$B9699 = "July", PER_MONTH!$E9699 = "Working Day"), Table3[Jul_WD], AND(PER_MONTH!$B9699 = "July", PER_MONTH!$E9699 = "Non-Working Day"), Table3[Jul_NWD], AND(PER_MONTH!$B9699 = "August", PER_MONTH!$E9699 = "Working Day"), Table3[Aug_WD], AND(PER_MONTH!$B9699 = "August", PER_MONTH!$E9699 = "Non-Working Day"), Table3[Aug_NWD], AND(PER_MONTH!$B9699 = "September", PER_MONTH!$E9699 = "Working Day"), Table3[Sep_WD], AND(PER_MONTH!$B9699 = "September", PER_MONTH!$E9699 = "Non-Working Day"), Table3[Sep_NWD], AND(PER_MONTH!$B9699 = "October", PER_MONTH!$E9699 = "Working Day"), Table3[Oct_WD], AND(PER_MONTH!$B9699 = "October", PER_MONTH!$E9699 = "Non-Working Day"), Table3[Oct_NWD], AND(PER_MONTH!$B9699 = "November", PER_MONTH!$E9699 = "Working Day"), Table3[Nov_WD], AND(PER_MONTH!$B9699 = "November", PER_MONTH!$E9699 = "Non-Working Day"), Table3[Nov_NWD], AND(PER_MONTH!$B9699 = "December", PER_MONTH!$E9699 = "Working Day"), Table3[Dec_WD], AND(PER_MONTH!$B9699 = "December", PER_MONTH!$E9699 = "Non-Working Day"), Table3[Dec_NWD]))</f>
        <v>0</v>
      </c>
    </row>
    <row r="9748" spans="1:7" x14ac:dyDescent="0.3">
      <c r="A9748" s="60">
        <v>45861</v>
      </c>
      <c r="B9748" s="61" t="s">
        <v>17</v>
      </c>
      <c r="C9748" s="61" t="s">
        <v>110</v>
      </c>
      <c r="D9748" s="61" t="s">
        <v>6</v>
      </c>
      <c r="E9748" s="61" t="s">
        <v>49</v>
      </c>
      <c r="F9748" s="61">
        <v>4.1666666666666657E-2</v>
      </c>
      <c r="G9748" s="62">
        <v>0</v>
      </c>
    </row>
    <row r="9749" spans="1:7" x14ac:dyDescent="0.3">
      <c r="A9749" s="54">
        <v>45861</v>
      </c>
      <c r="B9749" s="55" t="s">
        <v>17</v>
      </c>
      <c r="C9749" s="55" t="s">
        <v>110</v>
      </c>
      <c r="D9749" s="55" t="s">
        <v>6</v>
      </c>
      <c r="E9749" s="55" t="s">
        <v>49</v>
      </c>
      <c r="F9749" s="55">
        <v>6.25E-2</v>
      </c>
      <c r="G9749" s="56">
        <v>0</v>
      </c>
    </row>
    <row r="9750" spans="1:7" x14ac:dyDescent="0.3">
      <c r="A9750" s="60">
        <v>45861</v>
      </c>
      <c r="B9750" s="61" t="s">
        <v>17</v>
      </c>
      <c r="C9750" s="61" t="s">
        <v>110</v>
      </c>
      <c r="D9750" s="61" t="s">
        <v>6</v>
      </c>
      <c r="E9750" s="61" t="s">
        <v>49</v>
      </c>
      <c r="F9750" s="61">
        <v>8.3333333333333329E-2</v>
      </c>
      <c r="G9750" s="62">
        <v>0</v>
      </c>
    </row>
    <row r="9751" spans="1:7" x14ac:dyDescent="0.3">
      <c r="A9751" s="54">
        <v>45861</v>
      </c>
      <c r="B9751" s="55" t="s">
        <v>17</v>
      </c>
      <c r="C9751" s="55" t="s">
        <v>110</v>
      </c>
      <c r="D9751" s="55" t="s">
        <v>6</v>
      </c>
      <c r="E9751" s="55" t="s">
        <v>49</v>
      </c>
      <c r="F9751" s="55">
        <v>0.1041666666666667</v>
      </c>
      <c r="G9751" s="56">
        <v>0</v>
      </c>
    </row>
    <row r="9752" spans="1:7" x14ac:dyDescent="0.3">
      <c r="A9752" s="60">
        <v>45861</v>
      </c>
      <c r="B9752" s="61" t="s">
        <v>17</v>
      </c>
      <c r="C9752" s="61" t="s">
        <v>110</v>
      </c>
      <c r="D9752" s="61" t="s">
        <v>6</v>
      </c>
      <c r="E9752" s="61" t="s">
        <v>49</v>
      </c>
      <c r="F9752" s="61">
        <v>0.125</v>
      </c>
      <c r="G9752" s="62">
        <v>0</v>
      </c>
    </row>
    <row r="9753" spans="1:7" x14ac:dyDescent="0.3">
      <c r="A9753" s="54">
        <v>45861</v>
      </c>
      <c r="B9753" s="55" t="s">
        <v>17</v>
      </c>
      <c r="C9753" s="55" t="s">
        <v>110</v>
      </c>
      <c r="D9753" s="55" t="s">
        <v>6</v>
      </c>
      <c r="E9753" s="55" t="s">
        <v>49</v>
      </c>
      <c r="F9753" s="55">
        <v>0.14583333333333329</v>
      </c>
      <c r="G9753" s="56">
        <v>0</v>
      </c>
    </row>
    <row r="9754" spans="1:7" x14ac:dyDescent="0.3">
      <c r="A9754" s="60">
        <v>45861</v>
      </c>
      <c r="B9754" s="61" t="s">
        <v>17</v>
      </c>
      <c r="C9754" s="61" t="s">
        <v>110</v>
      </c>
      <c r="D9754" s="61" t="s">
        <v>6</v>
      </c>
      <c r="E9754" s="61" t="s">
        <v>49</v>
      </c>
      <c r="F9754" s="61">
        <v>0.16666666666666671</v>
      </c>
      <c r="G9754" s="62">
        <v>0</v>
      </c>
    </row>
    <row r="9755" spans="1:7" x14ac:dyDescent="0.3">
      <c r="A9755" s="54">
        <v>45861</v>
      </c>
      <c r="B9755" s="55" t="s">
        <v>17</v>
      </c>
      <c r="C9755" s="55" t="s">
        <v>110</v>
      </c>
      <c r="D9755" s="55" t="s">
        <v>6</v>
      </c>
      <c r="E9755" s="55" t="s">
        <v>49</v>
      </c>
      <c r="F9755" s="55">
        <v>0.1875</v>
      </c>
      <c r="G9755" s="56">
        <v>0</v>
      </c>
    </row>
    <row r="9756" spans="1:7" x14ac:dyDescent="0.3">
      <c r="A9756" s="60">
        <v>45861</v>
      </c>
      <c r="B9756" s="61" t="s">
        <v>17</v>
      </c>
      <c r="C9756" s="61" t="s">
        <v>110</v>
      </c>
      <c r="D9756" s="61" t="s">
        <v>6</v>
      </c>
      <c r="E9756" s="61" t="s">
        <v>49</v>
      </c>
      <c r="F9756" s="61">
        <v>0.20833333333333329</v>
      </c>
      <c r="G9756" s="62">
        <v>0</v>
      </c>
    </row>
    <row r="9757" spans="1:7" x14ac:dyDescent="0.3">
      <c r="A9757" s="54">
        <v>45861</v>
      </c>
      <c r="B9757" s="55" t="s">
        <v>17</v>
      </c>
      <c r="C9757" s="55" t="s">
        <v>110</v>
      </c>
      <c r="D9757" s="55" t="s">
        <v>6</v>
      </c>
      <c r="E9757" s="55" t="s">
        <v>49</v>
      </c>
      <c r="F9757" s="55">
        <v>0.22916666666666671</v>
      </c>
      <c r="G9757" s="56">
        <v>0</v>
      </c>
    </row>
    <row r="9758" spans="1:7" x14ac:dyDescent="0.3">
      <c r="A9758" s="60">
        <v>45861</v>
      </c>
      <c r="B9758" s="61" t="s">
        <v>17</v>
      </c>
      <c r="C9758" s="61" t="s">
        <v>110</v>
      </c>
      <c r="D9758" s="61" t="s">
        <v>6</v>
      </c>
      <c r="E9758" s="61" t="s">
        <v>49</v>
      </c>
      <c r="F9758" s="61">
        <v>0.25</v>
      </c>
      <c r="G9758" s="62">
        <v>0</v>
      </c>
    </row>
    <row r="9759" spans="1:7" x14ac:dyDescent="0.3">
      <c r="A9759" s="54">
        <v>45861</v>
      </c>
      <c r="B9759" s="55" t="s">
        <v>17</v>
      </c>
      <c r="C9759" s="55" t="s">
        <v>110</v>
      </c>
      <c r="D9759" s="55" t="s">
        <v>6</v>
      </c>
      <c r="E9759" s="55" t="s">
        <v>49</v>
      </c>
      <c r="F9759" s="55">
        <v>0.27083333333333331</v>
      </c>
      <c r="G9759" s="56">
        <v>0</v>
      </c>
    </row>
    <row r="9760" spans="1:7" x14ac:dyDescent="0.3">
      <c r="A9760" s="60">
        <v>45861</v>
      </c>
      <c r="B9760" s="61" t="s">
        <v>17</v>
      </c>
      <c r="C9760" s="61" t="s">
        <v>110</v>
      </c>
      <c r="D9760" s="61" t="s">
        <v>6</v>
      </c>
      <c r="E9760" s="61" t="s">
        <v>49</v>
      </c>
      <c r="F9760" s="61">
        <v>0.29166666666666669</v>
      </c>
      <c r="G9760" s="62">
        <v>0</v>
      </c>
    </row>
    <row r="9761" spans="1:7" x14ac:dyDescent="0.3">
      <c r="A9761" s="54">
        <v>45861</v>
      </c>
      <c r="B9761" s="55" t="s">
        <v>17</v>
      </c>
      <c r="C9761" s="55" t="s">
        <v>110</v>
      </c>
      <c r="D9761" s="55" t="s">
        <v>6</v>
      </c>
      <c r="E9761" s="55" t="s">
        <v>49</v>
      </c>
      <c r="F9761" s="55">
        <v>0.3125</v>
      </c>
      <c r="G9761" s="56">
        <v>0</v>
      </c>
    </row>
    <row r="9762" spans="1:7" x14ac:dyDescent="0.3">
      <c r="A9762" s="60">
        <v>45861</v>
      </c>
      <c r="B9762" s="61" t="s">
        <v>17</v>
      </c>
      <c r="C9762" s="61" t="s">
        <v>110</v>
      </c>
      <c r="D9762" s="61" t="s">
        <v>6</v>
      </c>
      <c r="E9762" s="61" t="s">
        <v>49</v>
      </c>
      <c r="F9762" s="61">
        <v>0.33333333333333331</v>
      </c>
      <c r="G9762" s="62">
        <v>0</v>
      </c>
    </row>
    <row r="9763" spans="1:7" x14ac:dyDescent="0.3">
      <c r="A9763" s="54">
        <v>45861</v>
      </c>
      <c r="B9763" s="55" t="s">
        <v>17</v>
      </c>
      <c r="C9763" s="55" t="s">
        <v>110</v>
      </c>
      <c r="D9763" s="55" t="s">
        <v>6</v>
      </c>
      <c r="E9763" s="55" t="s">
        <v>49</v>
      </c>
      <c r="F9763" s="55">
        <v>0.35416666666666669</v>
      </c>
      <c r="G9763" s="56">
        <v>0</v>
      </c>
    </row>
    <row r="9764" spans="1:7" x14ac:dyDescent="0.3">
      <c r="A9764" s="60">
        <v>45861</v>
      </c>
      <c r="B9764" s="61" t="s">
        <v>17</v>
      </c>
      <c r="C9764" s="61" t="s">
        <v>110</v>
      </c>
      <c r="D9764" s="61" t="s">
        <v>6</v>
      </c>
      <c r="E9764" s="61" t="s">
        <v>49</v>
      </c>
      <c r="F9764" s="61">
        <v>0.375</v>
      </c>
      <c r="G9764" s="62">
        <v>0</v>
      </c>
    </row>
    <row r="9765" spans="1:7" x14ac:dyDescent="0.3">
      <c r="A9765" s="54">
        <v>45861</v>
      </c>
      <c r="B9765" s="55" t="s">
        <v>17</v>
      </c>
      <c r="C9765" s="55" t="s">
        <v>110</v>
      </c>
      <c r="D9765" s="55" t="s">
        <v>6</v>
      </c>
      <c r="E9765" s="55" t="s">
        <v>49</v>
      </c>
      <c r="F9765" s="55">
        <v>0.39583333333333331</v>
      </c>
      <c r="G9765" s="56">
        <v>0</v>
      </c>
    </row>
    <row r="9766" spans="1:7" x14ac:dyDescent="0.3">
      <c r="A9766" s="60">
        <v>45861</v>
      </c>
      <c r="B9766" s="61" t="s">
        <v>17</v>
      </c>
      <c r="C9766" s="61" t="s">
        <v>110</v>
      </c>
      <c r="D9766" s="61" t="s">
        <v>6</v>
      </c>
      <c r="E9766" s="61" t="s">
        <v>49</v>
      </c>
      <c r="F9766" s="61">
        <v>0.41666666666666669</v>
      </c>
      <c r="G9766" s="62">
        <v>0</v>
      </c>
    </row>
    <row r="9767" spans="1:7" x14ac:dyDescent="0.3">
      <c r="A9767" s="54">
        <v>45861</v>
      </c>
      <c r="B9767" s="55" t="s">
        <v>17</v>
      </c>
      <c r="C9767" s="55" t="s">
        <v>110</v>
      </c>
      <c r="D9767" s="55" t="s">
        <v>6</v>
      </c>
      <c r="E9767" s="55" t="s">
        <v>49</v>
      </c>
      <c r="F9767" s="55">
        <v>0.4375</v>
      </c>
      <c r="G9767" s="56">
        <v>0</v>
      </c>
    </row>
    <row r="9768" spans="1:7" x14ac:dyDescent="0.3">
      <c r="A9768" s="60">
        <v>45861</v>
      </c>
      <c r="B9768" s="61" t="s">
        <v>17</v>
      </c>
      <c r="C9768" s="61" t="s">
        <v>110</v>
      </c>
      <c r="D9768" s="61" t="s">
        <v>6</v>
      </c>
      <c r="E9768" s="61" t="s">
        <v>49</v>
      </c>
      <c r="F9768" s="61">
        <v>0.45833333333333331</v>
      </c>
      <c r="G9768" s="62">
        <v>0</v>
      </c>
    </row>
    <row r="9769" spans="1:7" x14ac:dyDescent="0.3">
      <c r="A9769" s="54">
        <v>45861</v>
      </c>
      <c r="B9769" s="55" t="s">
        <v>17</v>
      </c>
      <c r="C9769" s="55" t="s">
        <v>110</v>
      </c>
      <c r="D9769" s="55" t="s">
        <v>6</v>
      </c>
      <c r="E9769" s="55" t="s">
        <v>49</v>
      </c>
      <c r="F9769" s="55">
        <v>0.47916666666666669</v>
      </c>
      <c r="G9769" s="56">
        <v>0</v>
      </c>
    </row>
    <row r="9770" spans="1:7" x14ac:dyDescent="0.3">
      <c r="A9770" s="60">
        <v>45861</v>
      </c>
      <c r="B9770" s="61" t="s">
        <v>17</v>
      </c>
      <c r="C9770" s="61" t="s">
        <v>110</v>
      </c>
      <c r="D9770" s="61" t="s">
        <v>6</v>
      </c>
      <c r="E9770" s="61" t="s">
        <v>49</v>
      </c>
      <c r="F9770" s="61">
        <v>0.5</v>
      </c>
      <c r="G9770" s="62">
        <v>0</v>
      </c>
    </row>
    <row r="9771" spans="1:7" x14ac:dyDescent="0.3">
      <c r="A9771" s="54">
        <v>45861</v>
      </c>
      <c r="B9771" s="55" t="s">
        <v>17</v>
      </c>
      <c r="C9771" s="55" t="s">
        <v>110</v>
      </c>
      <c r="D9771" s="55" t="s">
        <v>6</v>
      </c>
      <c r="E9771" s="55" t="s">
        <v>49</v>
      </c>
      <c r="F9771" s="55">
        <v>0.52083333333333337</v>
      </c>
      <c r="G9771" s="56">
        <v>0</v>
      </c>
    </row>
    <row r="9772" spans="1:7" x14ac:dyDescent="0.3">
      <c r="A9772" s="60">
        <v>45861</v>
      </c>
      <c r="B9772" s="61" t="s">
        <v>17</v>
      </c>
      <c r="C9772" s="61" t="s">
        <v>110</v>
      </c>
      <c r="D9772" s="61" t="s">
        <v>6</v>
      </c>
      <c r="E9772" s="61" t="s">
        <v>49</v>
      </c>
      <c r="F9772" s="61">
        <v>0.54166666666666663</v>
      </c>
      <c r="G9772" s="62">
        <v>0</v>
      </c>
    </row>
    <row r="9773" spans="1:7" x14ac:dyDescent="0.3">
      <c r="A9773" s="54">
        <v>45861</v>
      </c>
      <c r="B9773" s="55" t="s">
        <v>17</v>
      </c>
      <c r="C9773" s="55" t="s">
        <v>110</v>
      </c>
      <c r="D9773" s="55" t="s">
        <v>6</v>
      </c>
      <c r="E9773" s="55" t="s">
        <v>49</v>
      </c>
      <c r="F9773" s="55">
        <v>0.5625</v>
      </c>
      <c r="G9773" s="56">
        <v>0</v>
      </c>
    </row>
    <row r="9774" spans="1:7" x14ac:dyDescent="0.3">
      <c r="A9774" s="60">
        <v>45861</v>
      </c>
      <c r="B9774" s="61" t="s">
        <v>17</v>
      </c>
      <c r="C9774" s="61" t="s">
        <v>110</v>
      </c>
      <c r="D9774" s="61" t="s">
        <v>6</v>
      </c>
      <c r="E9774" s="61" t="s">
        <v>49</v>
      </c>
      <c r="F9774" s="61">
        <v>0.58333333333333337</v>
      </c>
      <c r="G9774" s="62">
        <v>0</v>
      </c>
    </row>
    <row r="9775" spans="1:7" x14ac:dyDescent="0.3">
      <c r="A9775" s="54">
        <v>45861</v>
      </c>
      <c r="B9775" s="55" t="s">
        <v>17</v>
      </c>
      <c r="C9775" s="55" t="s">
        <v>110</v>
      </c>
      <c r="D9775" s="55" t="s">
        <v>6</v>
      </c>
      <c r="E9775" s="55" t="s">
        <v>49</v>
      </c>
      <c r="F9775" s="55">
        <v>0.60416666666666663</v>
      </c>
      <c r="G9775" s="56">
        <v>0</v>
      </c>
    </row>
    <row r="9776" spans="1:7" x14ac:dyDescent="0.3">
      <c r="A9776" s="60">
        <v>45861</v>
      </c>
      <c r="B9776" s="61" t="s">
        <v>17</v>
      </c>
      <c r="C9776" s="61" t="s">
        <v>110</v>
      </c>
      <c r="D9776" s="61" t="s">
        <v>6</v>
      </c>
      <c r="E9776" s="61" t="s">
        <v>49</v>
      </c>
      <c r="F9776" s="61">
        <v>0.625</v>
      </c>
      <c r="G9776" s="62">
        <v>0</v>
      </c>
    </row>
    <row r="9777" spans="1:7" x14ac:dyDescent="0.3">
      <c r="A9777" s="54">
        <v>45861</v>
      </c>
      <c r="B9777" s="55" t="s">
        <v>17</v>
      </c>
      <c r="C9777" s="55" t="s">
        <v>110</v>
      </c>
      <c r="D9777" s="55" t="s">
        <v>6</v>
      </c>
      <c r="E9777" s="55" t="s">
        <v>49</v>
      </c>
      <c r="F9777" s="55">
        <v>0.64583333333333337</v>
      </c>
      <c r="G9777" s="56">
        <v>0</v>
      </c>
    </row>
    <row r="9778" spans="1:7" x14ac:dyDescent="0.3">
      <c r="A9778" s="60">
        <v>45861</v>
      </c>
      <c r="B9778" s="61" t="s">
        <v>17</v>
      </c>
      <c r="C9778" s="61" t="s">
        <v>110</v>
      </c>
      <c r="D9778" s="61" t="s">
        <v>6</v>
      </c>
      <c r="E9778" s="61" t="s">
        <v>49</v>
      </c>
      <c r="F9778" s="61">
        <v>0.66666666666666663</v>
      </c>
      <c r="G9778" s="62">
        <v>0</v>
      </c>
    </row>
    <row r="9779" spans="1:7" x14ac:dyDescent="0.3">
      <c r="A9779" s="54">
        <v>45861</v>
      </c>
      <c r="B9779" s="55" t="s">
        <v>17</v>
      </c>
      <c r="C9779" s="55" t="s">
        <v>110</v>
      </c>
      <c r="D9779" s="55" t="s">
        <v>6</v>
      </c>
      <c r="E9779" s="55" t="s">
        <v>49</v>
      </c>
      <c r="F9779" s="55">
        <v>0.6875</v>
      </c>
      <c r="G9779" s="56">
        <v>0</v>
      </c>
    </row>
    <row r="9780" spans="1:7" x14ac:dyDescent="0.3">
      <c r="A9780" s="60">
        <v>45861</v>
      </c>
      <c r="B9780" s="61" t="s">
        <v>17</v>
      </c>
      <c r="C9780" s="61" t="s">
        <v>110</v>
      </c>
      <c r="D9780" s="61" t="s">
        <v>6</v>
      </c>
      <c r="E9780" s="61" t="s">
        <v>49</v>
      </c>
      <c r="F9780" s="61">
        <v>0.70833333333333337</v>
      </c>
      <c r="G9780" s="62">
        <v>0</v>
      </c>
    </row>
    <row r="9781" spans="1:7" x14ac:dyDescent="0.3">
      <c r="A9781" s="54">
        <v>45861</v>
      </c>
      <c r="B9781" s="55" t="s">
        <v>17</v>
      </c>
      <c r="C9781" s="55" t="s">
        <v>110</v>
      </c>
      <c r="D9781" s="55" t="s">
        <v>6</v>
      </c>
      <c r="E9781" s="55" t="s">
        <v>49</v>
      </c>
      <c r="F9781" s="55">
        <v>0.72916666666666663</v>
      </c>
      <c r="G9781" s="56">
        <v>0</v>
      </c>
    </row>
    <row r="9782" spans="1:7" x14ac:dyDescent="0.3">
      <c r="A9782" s="60">
        <v>45861</v>
      </c>
      <c r="B9782" s="61" t="s">
        <v>17</v>
      </c>
      <c r="C9782" s="61" t="s">
        <v>110</v>
      </c>
      <c r="D9782" s="61" t="s">
        <v>6</v>
      </c>
      <c r="E9782" s="61" t="s">
        <v>49</v>
      </c>
      <c r="F9782" s="61">
        <v>0.75</v>
      </c>
      <c r="G9782" s="62">
        <v>0</v>
      </c>
    </row>
    <row r="9783" spans="1:7" x14ac:dyDescent="0.3">
      <c r="A9783" s="54">
        <v>45861</v>
      </c>
      <c r="B9783" s="55" t="s">
        <v>17</v>
      </c>
      <c r="C9783" s="55" t="s">
        <v>110</v>
      </c>
      <c r="D9783" s="55" t="s">
        <v>6</v>
      </c>
      <c r="E9783" s="55" t="s">
        <v>49</v>
      </c>
      <c r="F9783" s="55">
        <v>0.77083333333333337</v>
      </c>
      <c r="G9783" s="56">
        <v>0</v>
      </c>
    </row>
    <row r="9784" spans="1:7" x14ac:dyDescent="0.3">
      <c r="A9784" s="60">
        <v>45861</v>
      </c>
      <c r="B9784" s="61" t="s">
        <v>17</v>
      </c>
      <c r="C9784" s="61" t="s">
        <v>110</v>
      </c>
      <c r="D9784" s="61" t="s">
        <v>6</v>
      </c>
      <c r="E9784" s="61" t="s">
        <v>49</v>
      </c>
      <c r="F9784" s="61">
        <v>0.79166666666666663</v>
      </c>
      <c r="G9784" s="62">
        <v>0</v>
      </c>
    </row>
    <row r="9785" spans="1:7" x14ac:dyDescent="0.3">
      <c r="A9785" s="54">
        <v>45861</v>
      </c>
      <c r="B9785" s="55" t="s">
        <v>17</v>
      </c>
      <c r="C9785" s="55" t="s">
        <v>110</v>
      </c>
      <c r="D9785" s="55" t="s">
        <v>6</v>
      </c>
      <c r="E9785" s="55" t="s">
        <v>49</v>
      </c>
      <c r="F9785" s="55">
        <v>0.8125</v>
      </c>
      <c r="G9785" s="56">
        <v>0</v>
      </c>
    </row>
    <row r="9786" spans="1:7" x14ac:dyDescent="0.3">
      <c r="A9786" s="60">
        <v>45861</v>
      </c>
      <c r="B9786" s="61" t="s">
        <v>17</v>
      </c>
      <c r="C9786" s="61" t="s">
        <v>110</v>
      </c>
      <c r="D9786" s="61" t="s">
        <v>6</v>
      </c>
      <c r="E9786" s="61" t="s">
        <v>49</v>
      </c>
      <c r="F9786" s="61">
        <v>0.83333333333333337</v>
      </c>
      <c r="G9786" s="62">
        <v>0</v>
      </c>
    </row>
    <row r="9787" spans="1:7" x14ac:dyDescent="0.3">
      <c r="A9787" s="54">
        <v>45861</v>
      </c>
      <c r="B9787" s="55" t="s">
        <v>17</v>
      </c>
      <c r="C9787" s="55" t="s">
        <v>110</v>
      </c>
      <c r="D9787" s="55" t="s">
        <v>6</v>
      </c>
      <c r="E9787" s="55" t="s">
        <v>49</v>
      </c>
      <c r="F9787" s="55">
        <v>0.85416666666666663</v>
      </c>
      <c r="G9787" s="56">
        <v>0</v>
      </c>
    </row>
    <row r="9788" spans="1:7" x14ac:dyDescent="0.3">
      <c r="A9788" s="60">
        <v>45861</v>
      </c>
      <c r="B9788" s="61" t="s">
        <v>17</v>
      </c>
      <c r="C9788" s="61" t="s">
        <v>110</v>
      </c>
      <c r="D9788" s="61" t="s">
        <v>6</v>
      </c>
      <c r="E9788" s="61" t="s">
        <v>49</v>
      </c>
      <c r="F9788" s="61">
        <v>0.875</v>
      </c>
      <c r="G9788" s="62">
        <v>0</v>
      </c>
    </row>
    <row r="9789" spans="1:7" x14ac:dyDescent="0.3">
      <c r="A9789" s="54">
        <v>45861</v>
      </c>
      <c r="B9789" s="55" t="s">
        <v>17</v>
      </c>
      <c r="C9789" s="55" t="s">
        <v>110</v>
      </c>
      <c r="D9789" s="55" t="s">
        <v>6</v>
      </c>
      <c r="E9789" s="55" t="s">
        <v>49</v>
      </c>
      <c r="F9789" s="55">
        <v>0.89583333333333337</v>
      </c>
      <c r="G9789" s="56">
        <v>0</v>
      </c>
    </row>
    <row r="9790" spans="1:7" x14ac:dyDescent="0.3">
      <c r="A9790" s="60">
        <v>45861</v>
      </c>
      <c r="B9790" s="61" t="s">
        <v>17</v>
      </c>
      <c r="C9790" s="61" t="s">
        <v>110</v>
      </c>
      <c r="D9790" s="61" t="s">
        <v>6</v>
      </c>
      <c r="E9790" s="61" t="s">
        <v>49</v>
      </c>
      <c r="F9790" s="61">
        <v>0.91666666666666663</v>
      </c>
      <c r="G9790" s="62">
        <v>0</v>
      </c>
    </row>
    <row r="9791" spans="1:7" x14ac:dyDescent="0.3">
      <c r="A9791" s="54">
        <v>45861</v>
      </c>
      <c r="B9791" s="55" t="s">
        <v>17</v>
      </c>
      <c r="C9791" s="55" t="s">
        <v>110</v>
      </c>
      <c r="D9791" s="55" t="s">
        <v>6</v>
      </c>
      <c r="E9791" s="55" t="s">
        <v>49</v>
      </c>
      <c r="F9791" s="55">
        <v>0.9375</v>
      </c>
      <c r="G9791" s="56">
        <v>0</v>
      </c>
    </row>
    <row r="9792" spans="1:7" x14ac:dyDescent="0.3">
      <c r="A9792" s="60">
        <v>45861</v>
      </c>
      <c r="B9792" s="61" t="s">
        <v>17</v>
      </c>
      <c r="C9792" s="61" t="s">
        <v>110</v>
      </c>
      <c r="D9792" s="61" t="s">
        <v>6</v>
      </c>
      <c r="E9792" s="61" t="s">
        <v>49</v>
      </c>
      <c r="F9792" s="61">
        <v>0.95833333333333337</v>
      </c>
      <c r="G9792" s="62">
        <v>0</v>
      </c>
    </row>
    <row r="9793" spans="1:7" x14ac:dyDescent="0.3">
      <c r="A9793" s="54">
        <v>45861</v>
      </c>
      <c r="B9793" s="55" t="s">
        <v>17</v>
      </c>
      <c r="C9793" s="55" t="s">
        <v>110</v>
      </c>
      <c r="D9793" s="55" t="s">
        <v>6</v>
      </c>
      <c r="E9793" s="55" t="s">
        <v>49</v>
      </c>
      <c r="F9793" s="55">
        <v>0.97916666666666663</v>
      </c>
      <c r="G9793" s="56">
        <v>0</v>
      </c>
    </row>
    <row r="9794" spans="1:7" x14ac:dyDescent="0.3">
      <c r="A9794" s="60">
        <v>45862</v>
      </c>
      <c r="B9794" s="61" t="s">
        <v>17</v>
      </c>
      <c r="C9794" s="61" t="s">
        <v>110</v>
      </c>
      <c r="D9794" s="61" t="s">
        <v>6</v>
      </c>
      <c r="E9794" s="61" t="s">
        <v>49</v>
      </c>
      <c r="F9794" s="61">
        <v>0</v>
      </c>
      <c r="G9794" s="62">
        <v>0</v>
      </c>
    </row>
    <row r="9795" spans="1:7" x14ac:dyDescent="0.3">
      <c r="A9795" s="54">
        <v>45862</v>
      </c>
      <c r="B9795" s="55" t="s">
        <v>17</v>
      </c>
      <c r="C9795" s="55" t="s">
        <v>110</v>
      </c>
      <c r="D9795" s="55" t="s">
        <v>7</v>
      </c>
      <c r="E9795" s="55" t="s">
        <v>49</v>
      </c>
      <c r="F9795" s="55">
        <v>2.0833333333333329E-2</v>
      </c>
      <c r="G9795" s="56" cm="1">
        <f t="array" ref="G9795:G9842">IF(LOAD_RESULTS!$C$3 = "MENU",ABS(_xlfn.IFS(AND(PER_MONTH!$B9747="January",PER_MONTH!$E9747="Working Day"),Table3[Jan_WD],AND(PER_MONTH!$B9747="January",PER_MONTH!$E9747="Non-Working Day"),Table3[Jan_NWD],AND(PER_MONTH!$B9747="February",PER_MONTH!$E9747="Working Day"),Table3[Feb_WD],AND(PER_MONTH!$B9747="February",PER_MONTH!$E9747="Non-Working Day"),Table3[Feb_NWD], AND(PER_MONTH!$B9747 = "March", PER_MONTH!$E9747 = "Working Day"), Table3[Mar_WD],  AND(PER_MONTH!$B9747 = "March", PER_MONTH!$E9747 = "Non-Working Day"), Table3[Mar_NWD], AND(PER_MONTH!$B9747 = "April", PER_MONTH!$E9747 = "Working Day"), Table3[Apr_WD], AND(PER_MONTH!$B9747 = "April", PER_MONTH!$E9747 = "Non-Working Day"), Table3[Apr_NWD], AND(PER_MONTH!$B9747 = "May", PER_MONTH!$E9747 = "Working Day"), Table3[May_WD], AND(PER_MONTH!$B9747 = "May", PER_MONTH!$E9747 = "Non-Working Day"), Table3[May_NWD], AND(PER_MONTH!$B9747 = "June", PER_MONTH!$E9747 = "Working Day"), Table3[Jun_WD], AND(PER_MONTH!$B9747 = "June", PER_MONTH!$E9747 = "Non-Working Day"), Table3[Jun_NWD], AND(PER_MONTH!$B9747 = "July", PER_MONTH!$E9747 = "Working Day"), Table3[Jul_WD], AND(PER_MONTH!$B9747 = "July", PER_MONTH!$E9747 = "Non-Working Day"), Table3[Jul_NWD], AND(PER_MONTH!$B9747 = "August", PER_MONTH!$E9747 = "Working Day"), Table3[Aug_WD], AND(PER_MONTH!$B9747 = "August", PER_MONTH!$E9747 = "Non-Working Day"), Table3[Aug_NWD], AND(PER_MONTH!$B9747 = "September", PER_MONTH!$E9747 = "Working Day"), Table3[Sep_WD], AND(PER_MONTH!$B9747 = "September", PER_MONTH!$E9747 = "Non-Working Day"), Table3[Sep_NWD], AND(PER_MONTH!$B9747 = "October", PER_MONTH!$E9747 = "Working Day"), Table3[Oct_WD], AND(PER_MONTH!$B9747 = "October", PER_MONTH!$E9747 = "Non-Working Day"), Table3[Oct_NWD], AND(PER_MONTH!$B9747 = "November", PER_MONTH!$E9747 = "Working Day"), Table3[Nov_WD], AND(PER_MONTH!$B9747 = "November", PER_MONTH!$E9747 = "Non-Working Day"), Table3[Nov_NWD], AND(PER_MONTH!$B9747 = "December", PER_MONTH!$E9747 = "Working Day"), Table3[Dec_WD], AND(PER_MONTH!$B9747 = "December", PER_MONTH!$E9747 = "Non-Working Day"), Table3[Dec_NWD])),_xlfn.IFS(AND(PER_MONTH!$B9747="January",PER_MONTH!$E9747="Working Day"),Table3[Jan_WD],AND(PER_MONTH!$B9747="January",PER_MONTH!$E9747="Non-Working Day"),Table3[Jan_NWD],AND(PER_MONTH!$B9747="February",PER_MONTH!$E9747="Working Day"),Table3[Feb_WD],AND(PER_MONTH!$B9747="February",PER_MONTH!$E9747="Non-Working Day"),Table3[Feb_NWD], AND(PER_MONTH!$B9747 = "March", PER_MONTH!$E9747 = "Working Day"), Table3[Mar_WD],  AND(PER_MONTH!$B9747 = "March", PER_MONTH!$E9747 = "Non-Working Day"), Table3[Mar_NWD], AND(PER_MONTH!$B9747 = "April", PER_MONTH!$E9747 = "Working Day"), Table3[Apr_WD], AND(PER_MONTH!$B9747 = "April", PER_MONTH!$E9747 = "Non-Working Day"), Table3[Apr_NWD], AND(PER_MONTH!$B9747 = "May", PER_MONTH!$E9747 = "Working Day"), Table3[May_WD], AND(PER_MONTH!$B9747 = "May", PER_MONTH!$E9747 = "Non-Working Day"), Table3[May_NWD], AND(PER_MONTH!$B9747 = "June", PER_MONTH!$E9747 = "Working Day"), Table3[Jun_WD], AND(PER_MONTH!$B9747 = "June", PER_MONTH!$E9747 = "Non-Working Day"), Table3[Jun_NWD], AND(PER_MONTH!$B9747 = "July", PER_MONTH!$E9747 = "Working Day"), Table3[Jul_WD], AND(PER_MONTH!$B9747 = "July", PER_MONTH!$E9747 = "Non-Working Day"), Table3[Jul_NWD], AND(PER_MONTH!$B9747 = "August", PER_MONTH!$E9747 = "Working Day"), Table3[Aug_WD], AND(PER_MONTH!$B9747 = "August", PER_MONTH!$E9747 = "Non-Working Day"), Table3[Aug_NWD], AND(PER_MONTH!$B9747 = "September", PER_MONTH!$E9747 = "Working Day"), Table3[Sep_WD], AND(PER_MONTH!$B9747 = "September", PER_MONTH!$E9747 = "Non-Working Day"), Table3[Sep_NWD], AND(PER_MONTH!$B9747 = "October", PER_MONTH!$E9747 = "Working Day"), Table3[Oct_WD], AND(PER_MONTH!$B9747 = "October", PER_MONTH!$E9747 = "Non-Working Day"), Table3[Oct_NWD], AND(PER_MONTH!$B9747 = "November", PER_MONTH!$E9747 = "Working Day"), Table3[Nov_WD], AND(PER_MONTH!$B9747 = "November", PER_MONTH!$E9747 = "Non-Working Day"), Table3[Nov_NWD], AND(PER_MONTH!$B9747 = "December", PER_MONTH!$E9747 = "Working Day"), Table3[Dec_WD], AND(PER_MONTH!$B9747 = "December", PER_MONTH!$E9747 = "Non-Working Day"), Table3[Dec_NWD]))</f>
        <v>0</v>
      </c>
    </row>
    <row r="9796" spans="1:7" x14ac:dyDescent="0.3">
      <c r="A9796" s="60">
        <v>45862</v>
      </c>
      <c r="B9796" s="61" t="s">
        <v>17</v>
      </c>
      <c r="C9796" s="61" t="s">
        <v>110</v>
      </c>
      <c r="D9796" s="61" t="s">
        <v>7</v>
      </c>
      <c r="E9796" s="61" t="s">
        <v>49</v>
      </c>
      <c r="F9796" s="61">
        <v>4.1666666666666657E-2</v>
      </c>
      <c r="G9796" s="62">
        <v>0</v>
      </c>
    </row>
    <row r="9797" spans="1:7" x14ac:dyDescent="0.3">
      <c r="A9797" s="54">
        <v>45862</v>
      </c>
      <c r="B9797" s="55" t="s">
        <v>17</v>
      </c>
      <c r="C9797" s="55" t="s">
        <v>110</v>
      </c>
      <c r="D9797" s="55" t="s">
        <v>7</v>
      </c>
      <c r="E9797" s="55" t="s">
        <v>49</v>
      </c>
      <c r="F9797" s="55">
        <v>6.25E-2</v>
      </c>
      <c r="G9797" s="56">
        <v>0</v>
      </c>
    </row>
    <row r="9798" spans="1:7" x14ac:dyDescent="0.3">
      <c r="A9798" s="60">
        <v>45862</v>
      </c>
      <c r="B9798" s="61" t="s">
        <v>17</v>
      </c>
      <c r="C9798" s="61" t="s">
        <v>110</v>
      </c>
      <c r="D9798" s="61" t="s">
        <v>7</v>
      </c>
      <c r="E9798" s="61" t="s">
        <v>49</v>
      </c>
      <c r="F9798" s="61">
        <v>8.3333333333333329E-2</v>
      </c>
      <c r="G9798" s="62">
        <v>0</v>
      </c>
    </row>
    <row r="9799" spans="1:7" x14ac:dyDescent="0.3">
      <c r="A9799" s="54">
        <v>45862</v>
      </c>
      <c r="B9799" s="55" t="s">
        <v>17</v>
      </c>
      <c r="C9799" s="55" t="s">
        <v>110</v>
      </c>
      <c r="D9799" s="55" t="s">
        <v>7</v>
      </c>
      <c r="E9799" s="55" t="s">
        <v>49</v>
      </c>
      <c r="F9799" s="55">
        <v>0.1041666666666667</v>
      </c>
      <c r="G9799" s="56">
        <v>0</v>
      </c>
    </row>
    <row r="9800" spans="1:7" x14ac:dyDescent="0.3">
      <c r="A9800" s="60">
        <v>45862</v>
      </c>
      <c r="B9800" s="61" t="s">
        <v>17</v>
      </c>
      <c r="C9800" s="61" t="s">
        <v>110</v>
      </c>
      <c r="D9800" s="61" t="s">
        <v>7</v>
      </c>
      <c r="E9800" s="61" t="s">
        <v>49</v>
      </c>
      <c r="F9800" s="61">
        <v>0.125</v>
      </c>
      <c r="G9800" s="62">
        <v>0</v>
      </c>
    </row>
    <row r="9801" spans="1:7" x14ac:dyDescent="0.3">
      <c r="A9801" s="54">
        <v>45862</v>
      </c>
      <c r="B9801" s="55" t="s">
        <v>17</v>
      </c>
      <c r="C9801" s="55" t="s">
        <v>110</v>
      </c>
      <c r="D9801" s="55" t="s">
        <v>7</v>
      </c>
      <c r="E9801" s="55" t="s">
        <v>49</v>
      </c>
      <c r="F9801" s="55">
        <v>0.14583333333333329</v>
      </c>
      <c r="G9801" s="56">
        <v>0</v>
      </c>
    </row>
    <row r="9802" spans="1:7" x14ac:dyDescent="0.3">
      <c r="A9802" s="60">
        <v>45862</v>
      </c>
      <c r="B9802" s="61" t="s">
        <v>17</v>
      </c>
      <c r="C9802" s="61" t="s">
        <v>110</v>
      </c>
      <c r="D9802" s="61" t="s">
        <v>7</v>
      </c>
      <c r="E9802" s="61" t="s">
        <v>49</v>
      </c>
      <c r="F9802" s="61">
        <v>0.16666666666666671</v>
      </c>
      <c r="G9802" s="62">
        <v>0</v>
      </c>
    </row>
    <row r="9803" spans="1:7" x14ac:dyDescent="0.3">
      <c r="A9803" s="54">
        <v>45862</v>
      </c>
      <c r="B9803" s="55" t="s">
        <v>17</v>
      </c>
      <c r="C9803" s="55" t="s">
        <v>110</v>
      </c>
      <c r="D9803" s="55" t="s">
        <v>7</v>
      </c>
      <c r="E9803" s="55" t="s">
        <v>49</v>
      </c>
      <c r="F9803" s="55">
        <v>0.1875</v>
      </c>
      <c r="G9803" s="56">
        <v>0</v>
      </c>
    </row>
    <row r="9804" spans="1:7" x14ac:dyDescent="0.3">
      <c r="A9804" s="60">
        <v>45862</v>
      </c>
      <c r="B9804" s="61" t="s">
        <v>17</v>
      </c>
      <c r="C9804" s="61" t="s">
        <v>110</v>
      </c>
      <c r="D9804" s="61" t="s">
        <v>7</v>
      </c>
      <c r="E9804" s="61" t="s">
        <v>49</v>
      </c>
      <c r="F9804" s="61">
        <v>0.20833333333333329</v>
      </c>
      <c r="G9804" s="62">
        <v>0</v>
      </c>
    </row>
    <row r="9805" spans="1:7" x14ac:dyDescent="0.3">
      <c r="A9805" s="54">
        <v>45862</v>
      </c>
      <c r="B9805" s="55" t="s">
        <v>17</v>
      </c>
      <c r="C9805" s="55" t="s">
        <v>110</v>
      </c>
      <c r="D9805" s="55" t="s">
        <v>7</v>
      </c>
      <c r="E9805" s="55" t="s">
        <v>49</v>
      </c>
      <c r="F9805" s="55">
        <v>0.22916666666666671</v>
      </c>
      <c r="G9805" s="56">
        <v>0</v>
      </c>
    </row>
    <row r="9806" spans="1:7" x14ac:dyDescent="0.3">
      <c r="A9806" s="60">
        <v>45862</v>
      </c>
      <c r="B9806" s="61" t="s">
        <v>17</v>
      </c>
      <c r="C9806" s="61" t="s">
        <v>110</v>
      </c>
      <c r="D9806" s="61" t="s">
        <v>7</v>
      </c>
      <c r="E9806" s="61" t="s">
        <v>49</v>
      </c>
      <c r="F9806" s="61">
        <v>0.25</v>
      </c>
      <c r="G9806" s="62">
        <v>0</v>
      </c>
    </row>
    <row r="9807" spans="1:7" x14ac:dyDescent="0.3">
      <c r="A9807" s="54">
        <v>45862</v>
      </c>
      <c r="B9807" s="55" t="s">
        <v>17</v>
      </c>
      <c r="C9807" s="55" t="s">
        <v>110</v>
      </c>
      <c r="D9807" s="55" t="s">
        <v>7</v>
      </c>
      <c r="E9807" s="55" t="s">
        <v>49</v>
      </c>
      <c r="F9807" s="55">
        <v>0.27083333333333331</v>
      </c>
      <c r="G9807" s="56">
        <v>0</v>
      </c>
    </row>
    <row r="9808" spans="1:7" x14ac:dyDescent="0.3">
      <c r="A9808" s="60">
        <v>45862</v>
      </c>
      <c r="B9808" s="61" t="s">
        <v>17</v>
      </c>
      <c r="C9808" s="61" t="s">
        <v>110</v>
      </c>
      <c r="D9808" s="61" t="s">
        <v>7</v>
      </c>
      <c r="E9808" s="61" t="s">
        <v>49</v>
      </c>
      <c r="F9808" s="61">
        <v>0.29166666666666669</v>
      </c>
      <c r="G9808" s="62">
        <v>0</v>
      </c>
    </row>
    <row r="9809" spans="1:7" x14ac:dyDescent="0.3">
      <c r="A9809" s="54">
        <v>45862</v>
      </c>
      <c r="B9809" s="55" t="s">
        <v>17</v>
      </c>
      <c r="C9809" s="55" t="s">
        <v>110</v>
      </c>
      <c r="D9809" s="55" t="s">
        <v>7</v>
      </c>
      <c r="E9809" s="55" t="s">
        <v>49</v>
      </c>
      <c r="F9809" s="55">
        <v>0.3125</v>
      </c>
      <c r="G9809" s="56">
        <v>0</v>
      </c>
    </row>
    <row r="9810" spans="1:7" x14ac:dyDescent="0.3">
      <c r="A9810" s="60">
        <v>45862</v>
      </c>
      <c r="B9810" s="61" t="s">
        <v>17</v>
      </c>
      <c r="C9810" s="61" t="s">
        <v>110</v>
      </c>
      <c r="D9810" s="61" t="s">
        <v>7</v>
      </c>
      <c r="E9810" s="61" t="s">
        <v>49</v>
      </c>
      <c r="F9810" s="61">
        <v>0.33333333333333331</v>
      </c>
      <c r="G9810" s="62">
        <v>0</v>
      </c>
    </row>
    <row r="9811" spans="1:7" x14ac:dyDescent="0.3">
      <c r="A9811" s="54">
        <v>45862</v>
      </c>
      <c r="B9811" s="55" t="s">
        <v>17</v>
      </c>
      <c r="C9811" s="55" t="s">
        <v>110</v>
      </c>
      <c r="D9811" s="55" t="s">
        <v>7</v>
      </c>
      <c r="E9811" s="55" t="s">
        <v>49</v>
      </c>
      <c r="F9811" s="55">
        <v>0.35416666666666669</v>
      </c>
      <c r="G9811" s="56">
        <v>0</v>
      </c>
    </row>
    <row r="9812" spans="1:7" x14ac:dyDescent="0.3">
      <c r="A9812" s="60">
        <v>45862</v>
      </c>
      <c r="B9812" s="61" t="s">
        <v>17</v>
      </c>
      <c r="C9812" s="61" t="s">
        <v>110</v>
      </c>
      <c r="D9812" s="61" t="s">
        <v>7</v>
      </c>
      <c r="E9812" s="61" t="s">
        <v>49</v>
      </c>
      <c r="F9812" s="61">
        <v>0.375</v>
      </c>
      <c r="G9812" s="62">
        <v>0</v>
      </c>
    </row>
    <row r="9813" spans="1:7" x14ac:dyDescent="0.3">
      <c r="A9813" s="54">
        <v>45862</v>
      </c>
      <c r="B9813" s="55" t="s">
        <v>17</v>
      </c>
      <c r="C9813" s="55" t="s">
        <v>110</v>
      </c>
      <c r="D9813" s="55" t="s">
        <v>7</v>
      </c>
      <c r="E9813" s="55" t="s">
        <v>49</v>
      </c>
      <c r="F9813" s="55">
        <v>0.39583333333333331</v>
      </c>
      <c r="G9813" s="56">
        <v>0</v>
      </c>
    </row>
    <row r="9814" spans="1:7" x14ac:dyDescent="0.3">
      <c r="A9814" s="60">
        <v>45862</v>
      </c>
      <c r="B9814" s="61" t="s">
        <v>17</v>
      </c>
      <c r="C9814" s="61" t="s">
        <v>110</v>
      </c>
      <c r="D9814" s="61" t="s">
        <v>7</v>
      </c>
      <c r="E9814" s="61" t="s">
        <v>49</v>
      </c>
      <c r="F9814" s="61">
        <v>0.41666666666666669</v>
      </c>
      <c r="G9814" s="62">
        <v>0</v>
      </c>
    </row>
    <row r="9815" spans="1:7" x14ac:dyDescent="0.3">
      <c r="A9815" s="54">
        <v>45862</v>
      </c>
      <c r="B9815" s="55" t="s">
        <v>17</v>
      </c>
      <c r="C9815" s="55" t="s">
        <v>110</v>
      </c>
      <c r="D9815" s="55" t="s">
        <v>7</v>
      </c>
      <c r="E9815" s="55" t="s">
        <v>49</v>
      </c>
      <c r="F9815" s="55">
        <v>0.4375</v>
      </c>
      <c r="G9815" s="56">
        <v>0</v>
      </c>
    </row>
    <row r="9816" spans="1:7" x14ac:dyDescent="0.3">
      <c r="A9816" s="60">
        <v>45862</v>
      </c>
      <c r="B9816" s="61" t="s">
        <v>17</v>
      </c>
      <c r="C9816" s="61" t="s">
        <v>110</v>
      </c>
      <c r="D9816" s="61" t="s">
        <v>7</v>
      </c>
      <c r="E9816" s="61" t="s">
        <v>49</v>
      </c>
      <c r="F9816" s="61">
        <v>0.45833333333333331</v>
      </c>
      <c r="G9816" s="62">
        <v>0</v>
      </c>
    </row>
    <row r="9817" spans="1:7" x14ac:dyDescent="0.3">
      <c r="A9817" s="54">
        <v>45862</v>
      </c>
      <c r="B9817" s="55" t="s">
        <v>17</v>
      </c>
      <c r="C9817" s="55" t="s">
        <v>110</v>
      </c>
      <c r="D9817" s="55" t="s">
        <v>7</v>
      </c>
      <c r="E9817" s="55" t="s">
        <v>49</v>
      </c>
      <c r="F9817" s="55">
        <v>0.47916666666666669</v>
      </c>
      <c r="G9817" s="56">
        <v>0</v>
      </c>
    </row>
    <row r="9818" spans="1:7" x14ac:dyDescent="0.3">
      <c r="A9818" s="60">
        <v>45862</v>
      </c>
      <c r="B9818" s="61" t="s">
        <v>17</v>
      </c>
      <c r="C9818" s="61" t="s">
        <v>110</v>
      </c>
      <c r="D9818" s="61" t="s">
        <v>7</v>
      </c>
      <c r="E9818" s="61" t="s">
        <v>49</v>
      </c>
      <c r="F9818" s="61">
        <v>0.5</v>
      </c>
      <c r="G9818" s="62">
        <v>0</v>
      </c>
    </row>
    <row r="9819" spans="1:7" x14ac:dyDescent="0.3">
      <c r="A9819" s="54">
        <v>45862</v>
      </c>
      <c r="B9819" s="55" t="s">
        <v>17</v>
      </c>
      <c r="C9819" s="55" t="s">
        <v>110</v>
      </c>
      <c r="D9819" s="55" t="s">
        <v>7</v>
      </c>
      <c r="E9819" s="55" t="s">
        <v>49</v>
      </c>
      <c r="F9819" s="55">
        <v>0.52083333333333337</v>
      </c>
      <c r="G9819" s="56">
        <v>0</v>
      </c>
    </row>
    <row r="9820" spans="1:7" x14ac:dyDescent="0.3">
      <c r="A9820" s="60">
        <v>45862</v>
      </c>
      <c r="B9820" s="61" t="s">
        <v>17</v>
      </c>
      <c r="C9820" s="61" t="s">
        <v>110</v>
      </c>
      <c r="D9820" s="61" t="s">
        <v>7</v>
      </c>
      <c r="E9820" s="61" t="s">
        <v>49</v>
      </c>
      <c r="F9820" s="61">
        <v>0.54166666666666663</v>
      </c>
      <c r="G9820" s="62">
        <v>0</v>
      </c>
    </row>
    <row r="9821" spans="1:7" x14ac:dyDescent="0.3">
      <c r="A9821" s="54">
        <v>45862</v>
      </c>
      <c r="B9821" s="55" t="s">
        <v>17</v>
      </c>
      <c r="C9821" s="55" t="s">
        <v>110</v>
      </c>
      <c r="D9821" s="55" t="s">
        <v>7</v>
      </c>
      <c r="E9821" s="55" t="s">
        <v>49</v>
      </c>
      <c r="F9821" s="55">
        <v>0.5625</v>
      </c>
      <c r="G9821" s="56">
        <v>0</v>
      </c>
    </row>
    <row r="9822" spans="1:7" x14ac:dyDescent="0.3">
      <c r="A9822" s="60">
        <v>45862</v>
      </c>
      <c r="B9822" s="61" t="s">
        <v>17</v>
      </c>
      <c r="C9822" s="61" t="s">
        <v>110</v>
      </c>
      <c r="D9822" s="61" t="s">
        <v>7</v>
      </c>
      <c r="E9822" s="61" t="s">
        <v>49</v>
      </c>
      <c r="F9822" s="61">
        <v>0.58333333333333337</v>
      </c>
      <c r="G9822" s="62">
        <v>0</v>
      </c>
    </row>
    <row r="9823" spans="1:7" x14ac:dyDescent="0.3">
      <c r="A9823" s="54">
        <v>45862</v>
      </c>
      <c r="B9823" s="55" t="s">
        <v>17</v>
      </c>
      <c r="C9823" s="55" t="s">
        <v>110</v>
      </c>
      <c r="D9823" s="55" t="s">
        <v>7</v>
      </c>
      <c r="E9823" s="55" t="s">
        <v>49</v>
      </c>
      <c r="F9823" s="55">
        <v>0.60416666666666663</v>
      </c>
      <c r="G9823" s="56">
        <v>0</v>
      </c>
    </row>
    <row r="9824" spans="1:7" x14ac:dyDescent="0.3">
      <c r="A9824" s="60">
        <v>45862</v>
      </c>
      <c r="B9824" s="61" t="s">
        <v>17</v>
      </c>
      <c r="C9824" s="61" t="s">
        <v>110</v>
      </c>
      <c r="D9824" s="61" t="s">
        <v>7</v>
      </c>
      <c r="E9824" s="61" t="s">
        <v>49</v>
      </c>
      <c r="F9824" s="61">
        <v>0.625</v>
      </c>
      <c r="G9824" s="62">
        <v>0</v>
      </c>
    </row>
    <row r="9825" spans="1:7" x14ac:dyDescent="0.3">
      <c r="A9825" s="54">
        <v>45862</v>
      </c>
      <c r="B9825" s="55" t="s">
        <v>17</v>
      </c>
      <c r="C9825" s="55" t="s">
        <v>110</v>
      </c>
      <c r="D9825" s="55" t="s">
        <v>7</v>
      </c>
      <c r="E9825" s="55" t="s">
        <v>49</v>
      </c>
      <c r="F9825" s="55">
        <v>0.64583333333333337</v>
      </c>
      <c r="G9825" s="56">
        <v>0</v>
      </c>
    </row>
    <row r="9826" spans="1:7" x14ac:dyDescent="0.3">
      <c r="A9826" s="60">
        <v>45862</v>
      </c>
      <c r="B9826" s="61" t="s">
        <v>17</v>
      </c>
      <c r="C9826" s="61" t="s">
        <v>110</v>
      </c>
      <c r="D9826" s="61" t="s">
        <v>7</v>
      </c>
      <c r="E9826" s="61" t="s">
        <v>49</v>
      </c>
      <c r="F9826" s="61">
        <v>0.66666666666666663</v>
      </c>
      <c r="G9826" s="62">
        <v>0</v>
      </c>
    </row>
    <row r="9827" spans="1:7" x14ac:dyDescent="0.3">
      <c r="A9827" s="54">
        <v>45862</v>
      </c>
      <c r="B9827" s="55" t="s">
        <v>17</v>
      </c>
      <c r="C9827" s="55" t="s">
        <v>110</v>
      </c>
      <c r="D9827" s="55" t="s">
        <v>7</v>
      </c>
      <c r="E9827" s="55" t="s">
        <v>49</v>
      </c>
      <c r="F9827" s="55">
        <v>0.6875</v>
      </c>
      <c r="G9827" s="56">
        <v>0</v>
      </c>
    </row>
    <row r="9828" spans="1:7" x14ac:dyDescent="0.3">
      <c r="A9828" s="60">
        <v>45862</v>
      </c>
      <c r="B9828" s="61" t="s">
        <v>17</v>
      </c>
      <c r="C9828" s="61" t="s">
        <v>110</v>
      </c>
      <c r="D9828" s="61" t="s">
        <v>7</v>
      </c>
      <c r="E9828" s="61" t="s">
        <v>49</v>
      </c>
      <c r="F9828" s="61">
        <v>0.70833333333333337</v>
      </c>
      <c r="G9828" s="62">
        <v>0</v>
      </c>
    </row>
    <row r="9829" spans="1:7" x14ac:dyDescent="0.3">
      <c r="A9829" s="54">
        <v>45862</v>
      </c>
      <c r="B9829" s="55" t="s">
        <v>17</v>
      </c>
      <c r="C9829" s="55" t="s">
        <v>110</v>
      </c>
      <c r="D9829" s="55" t="s">
        <v>7</v>
      </c>
      <c r="E9829" s="55" t="s">
        <v>49</v>
      </c>
      <c r="F9829" s="55">
        <v>0.72916666666666663</v>
      </c>
      <c r="G9829" s="56">
        <v>0</v>
      </c>
    </row>
    <row r="9830" spans="1:7" x14ac:dyDescent="0.3">
      <c r="A9830" s="60">
        <v>45862</v>
      </c>
      <c r="B9830" s="61" t="s">
        <v>17</v>
      </c>
      <c r="C9830" s="61" t="s">
        <v>110</v>
      </c>
      <c r="D9830" s="61" t="s">
        <v>7</v>
      </c>
      <c r="E9830" s="61" t="s">
        <v>49</v>
      </c>
      <c r="F9830" s="61">
        <v>0.75</v>
      </c>
      <c r="G9830" s="62">
        <v>0</v>
      </c>
    </row>
    <row r="9831" spans="1:7" x14ac:dyDescent="0.3">
      <c r="A9831" s="54">
        <v>45862</v>
      </c>
      <c r="B9831" s="55" t="s">
        <v>17</v>
      </c>
      <c r="C9831" s="55" t="s">
        <v>110</v>
      </c>
      <c r="D9831" s="55" t="s">
        <v>7</v>
      </c>
      <c r="E9831" s="55" t="s">
        <v>49</v>
      </c>
      <c r="F9831" s="55">
        <v>0.77083333333333337</v>
      </c>
      <c r="G9831" s="56">
        <v>0</v>
      </c>
    </row>
    <row r="9832" spans="1:7" x14ac:dyDescent="0.3">
      <c r="A9832" s="60">
        <v>45862</v>
      </c>
      <c r="B9832" s="61" t="s">
        <v>17</v>
      </c>
      <c r="C9832" s="61" t="s">
        <v>110</v>
      </c>
      <c r="D9832" s="61" t="s">
        <v>7</v>
      </c>
      <c r="E9832" s="61" t="s">
        <v>49</v>
      </c>
      <c r="F9832" s="61">
        <v>0.79166666666666663</v>
      </c>
      <c r="G9832" s="62">
        <v>0</v>
      </c>
    </row>
    <row r="9833" spans="1:7" x14ac:dyDescent="0.3">
      <c r="A9833" s="54">
        <v>45862</v>
      </c>
      <c r="B9833" s="55" t="s">
        <v>17</v>
      </c>
      <c r="C9833" s="55" t="s">
        <v>110</v>
      </c>
      <c r="D9833" s="55" t="s">
        <v>7</v>
      </c>
      <c r="E9833" s="55" t="s">
        <v>49</v>
      </c>
      <c r="F9833" s="55">
        <v>0.8125</v>
      </c>
      <c r="G9833" s="56">
        <v>0</v>
      </c>
    </row>
    <row r="9834" spans="1:7" x14ac:dyDescent="0.3">
      <c r="A9834" s="60">
        <v>45862</v>
      </c>
      <c r="B9834" s="61" t="s">
        <v>17</v>
      </c>
      <c r="C9834" s="61" t="s">
        <v>110</v>
      </c>
      <c r="D9834" s="61" t="s">
        <v>7</v>
      </c>
      <c r="E9834" s="61" t="s">
        <v>49</v>
      </c>
      <c r="F9834" s="61">
        <v>0.83333333333333337</v>
      </c>
      <c r="G9834" s="62">
        <v>0</v>
      </c>
    </row>
    <row r="9835" spans="1:7" x14ac:dyDescent="0.3">
      <c r="A9835" s="54">
        <v>45862</v>
      </c>
      <c r="B9835" s="55" t="s">
        <v>17</v>
      </c>
      <c r="C9835" s="55" t="s">
        <v>110</v>
      </c>
      <c r="D9835" s="55" t="s">
        <v>7</v>
      </c>
      <c r="E9835" s="55" t="s">
        <v>49</v>
      </c>
      <c r="F9835" s="55">
        <v>0.85416666666666663</v>
      </c>
      <c r="G9835" s="56">
        <v>0</v>
      </c>
    </row>
    <row r="9836" spans="1:7" x14ac:dyDescent="0.3">
      <c r="A9836" s="60">
        <v>45862</v>
      </c>
      <c r="B9836" s="61" t="s">
        <v>17</v>
      </c>
      <c r="C9836" s="61" t="s">
        <v>110</v>
      </c>
      <c r="D9836" s="61" t="s">
        <v>7</v>
      </c>
      <c r="E9836" s="61" t="s">
        <v>49</v>
      </c>
      <c r="F9836" s="61">
        <v>0.875</v>
      </c>
      <c r="G9836" s="62">
        <v>0</v>
      </c>
    </row>
    <row r="9837" spans="1:7" x14ac:dyDescent="0.3">
      <c r="A9837" s="54">
        <v>45862</v>
      </c>
      <c r="B9837" s="55" t="s">
        <v>17</v>
      </c>
      <c r="C9837" s="55" t="s">
        <v>110</v>
      </c>
      <c r="D9837" s="55" t="s">
        <v>7</v>
      </c>
      <c r="E9837" s="55" t="s">
        <v>49</v>
      </c>
      <c r="F9837" s="55">
        <v>0.89583333333333337</v>
      </c>
      <c r="G9837" s="56">
        <v>0</v>
      </c>
    </row>
    <row r="9838" spans="1:7" x14ac:dyDescent="0.3">
      <c r="A9838" s="60">
        <v>45862</v>
      </c>
      <c r="B9838" s="61" t="s">
        <v>17</v>
      </c>
      <c r="C9838" s="61" t="s">
        <v>110</v>
      </c>
      <c r="D9838" s="61" t="s">
        <v>7</v>
      </c>
      <c r="E9838" s="61" t="s">
        <v>49</v>
      </c>
      <c r="F9838" s="61">
        <v>0.91666666666666663</v>
      </c>
      <c r="G9838" s="62">
        <v>0</v>
      </c>
    </row>
    <row r="9839" spans="1:7" x14ac:dyDescent="0.3">
      <c r="A9839" s="54">
        <v>45862</v>
      </c>
      <c r="B9839" s="55" t="s">
        <v>17</v>
      </c>
      <c r="C9839" s="55" t="s">
        <v>110</v>
      </c>
      <c r="D9839" s="55" t="s">
        <v>7</v>
      </c>
      <c r="E9839" s="55" t="s">
        <v>49</v>
      </c>
      <c r="F9839" s="55">
        <v>0.9375</v>
      </c>
      <c r="G9839" s="56">
        <v>0</v>
      </c>
    </row>
    <row r="9840" spans="1:7" x14ac:dyDescent="0.3">
      <c r="A9840" s="60">
        <v>45862</v>
      </c>
      <c r="B9840" s="61" t="s">
        <v>17</v>
      </c>
      <c r="C9840" s="61" t="s">
        <v>110</v>
      </c>
      <c r="D9840" s="61" t="s">
        <v>7</v>
      </c>
      <c r="E9840" s="61" t="s">
        <v>49</v>
      </c>
      <c r="F9840" s="61">
        <v>0.95833333333333337</v>
      </c>
      <c r="G9840" s="62">
        <v>0</v>
      </c>
    </row>
    <row r="9841" spans="1:7" x14ac:dyDescent="0.3">
      <c r="A9841" s="54">
        <v>45862</v>
      </c>
      <c r="B9841" s="55" t="s">
        <v>17</v>
      </c>
      <c r="C9841" s="55" t="s">
        <v>110</v>
      </c>
      <c r="D9841" s="55" t="s">
        <v>7</v>
      </c>
      <c r="E9841" s="55" t="s">
        <v>49</v>
      </c>
      <c r="F9841" s="55">
        <v>0.97916666666666663</v>
      </c>
      <c r="G9841" s="56">
        <v>0</v>
      </c>
    </row>
    <row r="9842" spans="1:7" x14ac:dyDescent="0.3">
      <c r="A9842" s="60">
        <v>45863</v>
      </c>
      <c r="B9842" s="61" t="s">
        <v>17</v>
      </c>
      <c r="C9842" s="61" t="s">
        <v>110</v>
      </c>
      <c r="D9842" s="61" t="s">
        <v>7</v>
      </c>
      <c r="E9842" s="61" t="s">
        <v>49</v>
      </c>
      <c r="F9842" s="61">
        <v>0</v>
      </c>
      <c r="G9842" s="62">
        <v>0</v>
      </c>
    </row>
    <row r="9843" spans="1:7" x14ac:dyDescent="0.3">
      <c r="A9843" s="54">
        <v>45863</v>
      </c>
      <c r="B9843" s="55" t="s">
        <v>17</v>
      </c>
      <c r="C9843" s="55" t="s">
        <v>110</v>
      </c>
      <c r="D9843" s="55" t="s">
        <v>8</v>
      </c>
      <c r="E9843" s="55" t="s">
        <v>48</v>
      </c>
      <c r="F9843" s="55">
        <v>2.0833333333333329E-2</v>
      </c>
      <c r="G9843" s="56" cm="1">
        <f t="array" ref="G9843:G9890">IF(LOAD_RESULTS!$C$3 = "MENU",ABS(_xlfn.IFS(AND(PER_MONTH!$B9795="January",PER_MONTH!$E9795="Working Day"),Table3[Jan_WD],AND(PER_MONTH!$B9795="January",PER_MONTH!$E9795="Non-Working Day"),Table3[Jan_NWD],AND(PER_MONTH!$B9795="February",PER_MONTH!$E9795="Working Day"),Table3[Feb_WD],AND(PER_MONTH!$B9795="February",PER_MONTH!$E9795="Non-Working Day"),Table3[Feb_NWD], AND(PER_MONTH!$B9795 = "March", PER_MONTH!$E9795 = "Working Day"), Table3[Mar_WD],  AND(PER_MONTH!$B9795 = "March", PER_MONTH!$E9795 = "Non-Working Day"), Table3[Mar_NWD], AND(PER_MONTH!$B9795 = "April", PER_MONTH!$E9795 = "Working Day"), Table3[Apr_WD], AND(PER_MONTH!$B9795 = "April", PER_MONTH!$E9795 = "Non-Working Day"), Table3[Apr_NWD], AND(PER_MONTH!$B9795 = "May", PER_MONTH!$E9795 = "Working Day"), Table3[May_WD], AND(PER_MONTH!$B9795 = "May", PER_MONTH!$E9795 = "Non-Working Day"), Table3[May_NWD], AND(PER_MONTH!$B9795 = "June", PER_MONTH!$E9795 = "Working Day"), Table3[Jun_WD], AND(PER_MONTH!$B9795 = "June", PER_MONTH!$E9795 = "Non-Working Day"), Table3[Jun_NWD], AND(PER_MONTH!$B9795 = "July", PER_MONTH!$E9795 = "Working Day"), Table3[Jul_WD], AND(PER_MONTH!$B9795 = "July", PER_MONTH!$E9795 = "Non-Working Day"), Table3[Jul_NWD], AND(PER_MONTH!$B9795 = "August", PER_MONTH!$E9795 = "Working Day"), Table3[Aug_WD], AND(PER_MONTH!$B9795 = "August", PER_MONTH!$E9795 = "Non-Working Day"), Table3[Aug_NWD], AND(PER_MONTH!$B9795 = "September", PER_MONTH!$E9795 = "Working Day"), Table3[Sep_WD], AND(PER_MONTH!$B9795 = "September", PER_MONTH!$E9795 = "Non-Working Day"), Table3[Sep_NWD], AND(PER_MONTH!$B9795 = "October", PER_MONTH!$E9795 = "Working Day"), Table3[Oct_WD], AND(PER_MONTH!$B9795 = "October", PER_MONTH!$E9795 = "Non-Working Day"), Table3[Oct_NWD], AND(PER_MONTH!$B9795 = "November", PER_MONTH!$E9795 = "Working Day"), Table3[Nov_WD], AND(PER_MONTH!$B9795 = "November", PER_MONTH!$E9795 = "Non-Working Day"), Table3[Nov_NWD], AND(PER_MONTH!$B9795 = "December", PER_MONTH!$E9795 = "Working Day"), Table3[Dec_WD], AND(PER_MONTH!$B9795 = "December", PER_MONTH!$E9795 = "Non-Working Day"), Table3[Dec_NWD])),_xlfn.IFS(AND(PER_MONTH!$B9795="January",PER_MONTH!$E9795="Working Day"),Table3[Jan_WD],AND(PER_MONTH!$B9795="January",PER_MONTH!$E9795="Non-Working Day"),Table3[Jan_NWD],AND(PER_MONTH!$B9795="February",PER_MONTH!$E9795="Working Day"),Table3[Feb_WD],AND(PER_MONTH!$B9795="February",PER_MONTH!$E9795="Non-Working Day"),Table3[Feb_NWD], AND(PER_MONTH!$B9795 = "March", PER_MONTH!$E9795 = "Working Day"), Table3[Mar_WD],  AND(PER_MONTH!$B9795 = "March", PER_MONTH!$E9795 = "Non-Working Day"), Table3[Mar_NWD], AND(PER_MONTH!$B9795 = "April", PER_MONTH!$E9795 = "Working Day"), Table3[Apr_WD], AND(PER_MONTH!$B9795 = "April", PER_MONTH!$E9795 = "Non-Working Day"), Table3[Apr_NWD], AND(PER_MONTH!$B9795 = "May", PER_MONTH!$E9795 = "Working Day"), Table3[May_WD], AND(PER_MONTH!$B9795 = "May", PER_MONTH!$E9795 = "Non-Working Day"), Table3[May_NWD], AND(PER_MONTH!$B9795 = "June", PER_MONTH!$E9795 = "Working Day"), Table3[Jun_WD], AND(PER_MONTH!$B9795 = "June", PER_MONTH!$E9795 = "Non-Working Day"), Table3[Jun_NWD], AND(PER_MONTH!$B9795 = "July", PER_MONTH!$E9795 = "Working Day"), Table3[Jul_WD], AND(PER_MONTH!$B9795 = "July", PER_MONTH!$E9795 = "Non-Working Day"), Table3[Jul_NWD], AND(PER_MONTH!$B9795 = "August", PER_MONTH!$E9795 = "Working Day"), Table3[Aug_WD], AND(PER_MONTH!$B9795 = "August", PER_MONTH!$E9795 = "Non-Working Day"), Table3[Aug_NWD], AND(PER_MONTH!$B9795 = "September", PER_MONTH!$E9795 = "Working Day"), Table3[Sep_WD], AND(PER_MONTH!$B9795 = "September", PER_MONTH!$E9795 = "Non-Working Day"), Table3[Sep_NWD], AND(PER_MONTH!$B9795 = "October", PER_MONTH!$E9795 = "Working Day"), Table3[Oct_WD], AND(PER_MONTH!$B9795 = "October", PER_MONTH!$E9795 = "Non-Working Day"), Table3[Oct_NWD], AND(PER_MONTH!$B9795 = "November", PER_MONTH!$E9795 = "Working Day"), Table3[Nov_WD], AND(PER_MONTH!$B9795 = "November", PER_MONTH!$E9795 = "Non-Working Day"), Table3[Nov_NWD], AND(PER_MONTH!$B9795 = "December", PER_MONTH!$E9795 = "Working Day"), Table3[Dec_WD], AND(PER_MONTH!$B9795 = "December", PER_MONTH!$E9795 = "Non-Working Day"), Table3[Dec_NWD]))</f>
        <v>0</v>
      </c>
    </row>
    <row r="9844" spans="1:7" x14ac:dyDescent="0.3">
      <c r="A9844" s="60">
        <v>45863</v>
      </c>
      <c r="B9844" s="61" t="s">
        <v>17</v>
      </c>
      <c r="C9844" s="61" t="s">
        <v>110</v>
      </c>
      <c r="D9844" s="61" t="s">
        <v>8</v>
      </c>
      <c r="E9844" s="61" t="s">
        <v>48</v>
      </c>
      <c r="F9844" s="61">
        <v>4.1666666666666657E-2</v>
      </c>
      <c r="G9844" s="62">
        <v>0</v>
      </c>
    </row>
    <row r="9845" spans="1:7" x14ac:dyDescent="0.3">
      <c r="A9845" s="54">
        <v>45863</v>
      </c>
      <c r="B9845" s="55" t="s">
        <v>17</v>
      </c>
      <c r="C9845" s="55" t="s">
        <v>110</v>
      </c>
      <c r="D9845" s="55" t="s">
        <v>8</v>
      </c>
      <c r="E9845" s="55" t="s">
        <v>48</v>
      </c>
      <c r="F9845" s="55">
        <v>6.25E-2</v>
      </c>
      <c r="G9845" s="56">
        <v>0</v>
      </c>
    </row>
    <row r="9846" spans="1:7" x14ac:dyDescent="0.3">
      <c r="A9846" s="60">
        <v>45863</v>
      </c>
      <c r="B9846" s="61" t="s">
        <v>17</v>
      </c>
      <c r="C9846" s="61" t="s">
        <v>110</v>
      </c>
      <c r="D9846" s="61" t="s">
        <v>8</v>
      </c>
      <c r="E9846" s="61" t="s">
        <v>48</v>
      </c>
      <c r="F9846" s="61">
        <v>8.3333333333333329E-2</v>
      </c>
      <c r="G9846" s="62">
        <v>0</v>
      </c>
    </row>
    <row r="9847" spans="1:7" x14ac:dyDescent="0.3">
      <c r="A9847" s="54">
        <v>45863</v>
      </c>
      <c r="B9847" s="55" t="s">
        <v>17</v>
      </c>
      <c r="C9847" s="55" t="s">
        <v>110</v>
      </c>
      <c r="D9847" s="55" t="s">
        <v>8</v>
      </c>
      <c r="E9847" s="55" t="s">
        <v>48</v>
      </c>
      <c r="F9847" s="55">
        <v>0.1041666666666667</v>
      </c>
      <c r="G9847" s="56">
        <v>0</v>
      </c>
    </row>
    <row r="9848" spans="1:7" x14ac:dyDescent="0.3">
      <c r="A9848" s="60">
        <v>45863</v>
      </c>
      <c r="B9848" s="61" t="s">
        <v>17</v>
      </c>
      <c r="C9848" s="61" t="s">
        <v>110</v>
      </c>
      <c r="D9848" s="61" t="s">
        <v>8</v>
      </c>
      <c r="E9848" s="61" t="s">
        <v>48</v>
      </c>
      <c r="F9848" s="61">
        <v>0.125</v>
      </c>
      <c r="G9848" s="62">
        <v>0</v>
      </c>
    </row>
    <row r="9849" spans="1:7" x14ac:dyDescent="0.3">
      <c r="A9849" s="54">
        <v>45863</v>
      </c>
      <c r="B9849" s="55" t="s">
        <v>17</v>
      </c>
      <c r="C9849" s="55" t="s">
        <v>110</v>
      </c>
      <c r="D9849" s="55" t="s">
        <v>8</v>
      </c>
      <c r="E9849" s="55" t="s">
        <v>48</v>
      </c>
      <c r="F9849" s="55">
        <v>0.14583333333333329</v>
      </c>
      <c r="G9849" s="56">
        <v>0</v>
      </c>
    </row>
    <row r="9850" spans="1:7" x14ac:dyDescent="0.3">
      <c r="A9850" s="60">
        <v>45863</v>
      </c>
      <c r="B9850" s="61" t="s">
        <v>17</v>
      </c>
      <c r="C9850" s="61" t="s">
        <v>110</v>
      </c>
      <c r="D9850" s="61" t="s">
        <v>8</v>
      </c>
      <c r="E9850" s="61" t="s">
        <v>48</v>
      </c>
      <c r="F9850" s="61">
        <v>0.16666666666666671</v>
      </c>
      <c r="G9850" s="62">
        <v>0</v>
      </c>
    </row>
    <row r="9851" spans="1:7" x14ac:dyDescent="0.3">
      <c r="A9851" s="54">
        <v>45863</v>
      </c>
      <c r="B9851" s="55" t="s">
        <v>17</v>
      </c>
      <c r="C9851" s="55" t="s">
        <v>110</v>
      </c>
      <c r="D9851" s="55" t="s">
        <v>8</v>
      </c>
      <c r="E9851" s="55" t="s">
        <v>48</v>
      </c>
      <c r="F9851" s="55">
        <v>0.1875</v>
      </c>
      <c r="G9851" s="56">
        <v>0</v>
      </c>
    </row>
    <row r="9852" spans="1:7" x14ac:dyDescent="0.3">
      <c r="A9852" s="60">
        <v>45863</v>
      </c>
      <c r="B9852" s="61" t="s">
        <v>17</v>
      </c>
      <c r="C9852" s="61" t="s">
        <v>110</v>
      </c>
      <c r="D9852" s="61" t="s">
        <v>8</v>
      </c>
      <c r="E9852" s="61" t="s">
        <v>48</v>
      </c>
      <c r="F9852" s="61">
        <v>0.20833333333333329</v>
      </c>
      <c r="G9852" s="62">
        <v>0</v>
      </c>
    </row>
    <row r="9853" spans="1:7" x14ac:dyDescent="0.3">
      <c r="A9853" s="54">
        <v>45863</v>
      </c>
      <c r="B9853" s="55" t="s">
        <v>17</v>
      </c>
      <c r="C9853" s="55" t="s">
        <v>110</v>
      </c>
      <c r="D9853" s="55" t="s">
        <v>8</v>
      </c>
      <c r="E9853" s="55" t="s">
        <v>48</v>
      </c>
      <c r="F9853" s="55">
        <v>0.22916666666666671</v>
      </c>
      <c r="G9853" s="56">
        <v>0</v>
      </c>
    </row>
    <row r="9854" spans="1:7" x14ac:dyDescent="0.3">
      <c r="A9854" s="60">
        <v>45863</v>
      </c>
      <c r="B9854" s="61" t="s">
        <v>17</v>
      </c>
      <c r="C9854" s="61" t="s">
        <v>110</v>
      </c>
      <c r="D9854" s="61" t="s">
        <v>8</v>
      </c>
      <c r="E9854" s="61" t="s">
        <v>48</v>
      </c>
      <c r="F9854" s="61">
        <v>0.25</v>
      </c>
      <c r="G9854" s="62">
        <v>0</v>
      </c>
    </row>
    <row r="9855" spans="1:7" x14ac:dyDescent="0.3">
      <c r="A9855" s="54">
        <v>45863</v>
      </c>
      <c r="B9855" s="55" t="s">
        <v>17</v>
      </c>
      <c r="C9855" s="55" t="s">
        <v>110</v>
      </c>
      <c r="D9855" s="55" t="s">
        <v>8</v>
      </c>
      <c r="E9855" s="55" t="s">
        <v>48</v>
      </c>
      <c r="F9855" s="55">
        <v>0.27083333333333331</v>
      </c>
      <c r="G9855" s="56">
        <v>0</v>
      </c>
    </row>
    <row r="9856" spans="1:7" x14ac:dyDescent="0.3">
      <c r="A9856" s="60">
        <v>45863</v>
      </c>
      <c r="B9856" s="61" t="s">
        <v>17</v>
      </c>
      <c r="C9856" s="61" t="s">
        <v>110</v>
      </c>
      <c r="D9856" s="61" t="s">
        <v>8</v>
      </c>
      <c r="E9856" s="61" t="s">
        <v>48</v>
      </c>
      <c r="F9856" s="61">
        <v>0.29166666666666669</v>
      </c>
      <c r="G9856" s="62">
        <v>0</v>
      </c>
    </row>
    <row r="9857" spans="1:7" x14ac:dyDescent="0.3">
      <c r="A9857" s="54">
        <v>45863</v>
      </c>
      <c r="B9857" s="55" t="s">
        <v>17</v>
      </c>
      <c r="C9857" s="55" t="s">
        <v>110</v>
      </c>
      <c r="D9857" s="55" t="s">
        <v>8</v>
      </c>
      <c r="E9857" s="55" t="s">
        <v>48</v>
      </c>
      <c r="F9857" s="55">
        <v>0.3125</v>
      </c>
      <c r="G9857" s="56">
        <v>0</v>
      </c>
    </row>
    <row r="9858" spans="1:7" x14ac:dyDescent="0.3">
      <c r="A9858" s="60">
        <v>45863</v>
      </c>
      <c r="B9858" s="61" t="s">
        <v>17</v>
      </c>
      <c r="C9858" s="61" t="s">
        <v>110</v>
      </c>
      <c r="D9858" s="61" t="s">
        <v>8</v>
      </c>
      <c r="E9858" s="61" t="s">
        <v>48</v>
      </c>
      <c r="F9858" s="61">
        <v>0.33333333333333331</v>
      </c>
      <c r="G9858" s="62">
        <v>0</v>
      </c>
    </row>
    <row r="9859" spans="1:7" x14ac:dyDescent="0.3">
      <c r="A9859" s="54">
        <v>45863</v>
      </c>
      <c r="B9859" s="55" t="s">
        <v>17</v>
      </c>
      <c r="C9859" s="55" t="s">
        <v>110</v>
      </c>
      <c r="D9859" s="55" t="s">
        <v>8</v>
      </c>
      <c r="E9859" s="55" t="s">
        <v>48</v>
      </c>
      <c r="F9859" s="55">
        <v>0.35416666666666669</v>
      </c>
      <c r="G9859" s="56">
        <v>0</v>
      </c>
    </row>
    <row r="9860" spans="1:7" x14ac:dyDescent="0.3">
      <c r="A9860" s="60">
        <v>45863</v>
      </c>
      <c r="B9860" s="61" t="s">
        <v>17</v>
      </c>
      <c r="C9860" s="61" t="s">
        <v>110</v>
      </c>
      <c r="D9860" s="61" t="s">
        <v>8</v>
      </c>
      <c r="E9860" s="61" t="s">
        <v>48</v>
      </c>
      <c r="F9860" s="61">
        <v>0.375</v>
      </c>
      <c r="G9860" s="62">
        <v>0</v>
      </c>
    </row>
    <row r="9861" spans="1:7" x14ac:dyDescent="0.3">
      <c r="A9861" s="54">
        <v>45863</v>
      </c>
      <c r="B9861" s="55" t="s">
        <v>17</v>
      </c>
      <c r="C9861" s="55" t="s">
        <v>110</v>
      </c>
      <c r="D9861" s="55" t="s">
        <v>8</v>
      </c>
      <c r="E9861" s="55" t="s">
        <v>48</v>
      </c>
      <c r="F9861" s="55">
        <v>0.39583333333333331</v>
      </c>
      <c r="G9861" s="56">
        <v>0</v>
      </c>
    </row>
    <row r="9862" spans="1:7" x14ac:dyDescent="0.3">
      <c r="A9862" s="60">
        <v>45863</v>
      </c>
      <c r="B9862" s="61" t="s">
        <v>17</v>
      </c>
      <c r="C9862" s="61" t="s">
        <v>110</v>
      </c>
      <c r="D9862" s="61" t="s">
        <v>8</v>
      </c>
      <c r="E9862" s="61" t="s">
        <v>48</v>
      </c>
      <c r="F9862" s="61">
        <v>0.41666666666666669</v>
      </c>
      <c r="G9862" s="62">
        <v>0</v>
      </c>
    </row>
    <row r="9863" spans="1:7" x14ac:dyDescent="0.3">
      <c r="A9863" s="54">
        <v>45863</v>
      </c>
      <c r="B9863" s="55" t="s">
        <v>17</v>
      </c>
      <c r="C9863" s="55" t="s">
        <v>110</v>
      </c>
      <c r="D9863" s="55" t="s">
        <v>8</v>
      </c>
      <c r="E9863" s="55" t="s">
        <v>48</v>
      </c>
      <c r="F9863" s="55">
        <v>0.4375</v>
      </c>
      <c r="G9863" s="56">
        <v>0</v>
      </c>
    </row>
    <row r="9864" spans="1:7" x14ac:dyDescent="0.3">
      <c r="A9864" s="60">
        <v>45863</v>
      </c>
      <c r="B9864" s="61" t="s">
        <v>17</v>
      </c>
      <c r="C9864" s="61" t="s">
        <v>110</v>
      </c>
      <c r="D9864" s="61" t="s">
        <v>8</v>
      </c>
      <c r="E9864" s="61" t="s">
        <v>48</v>
      </c>
      <c r="F9864" s="61">
        <v>0.45833333333333331</v>
      </c>
      <c r="G9864" s="62">
        <v>0</v>
      </c>
    </row>
    <row r="9865" spans="1:7" x14ac:dyDescent="0.3">
      <c r="A9865" s="54">
        <v>45863</v>
      </c>
      <c r="B9865" s="55" t="s">
        <v>17</v>
      </c>
      <c r="C9865" s="55" t="s">
        <v>110</v>
      </c>
      <c r="D9865" s="55" t="s">
        <v>8</v>
      </c>
      <c r="E9865" s="55" t="s">
        <v>48</v>
      </c>
      <c r="F9865" s="55">
        <v>0.47916666666666669</v>
      </c>
      <c r="G9865" s="56">
        <v>0</v>
      </c>
    </row>
    <row r="9866" spans="1:7" x14ac:dyDescent="0.3">
      <c r="A9866" s="60">
        <v>45863</v>
      </c>
      <c r="B9866" s="61" t="s">
        <v>17</v>
      </c>
      <c r="C9866" s="61" t="s">
        <v>110</v>
      </c>
      <c r="D9866" s="61" t="s">
        <v>8</v>
      </c>
      <c r="E9866" s="61" t="s">
        <v>48</v>
      </c>
      <c r="F9866" s="61">
        <v>0.5</v>
      </c>
      <c r="G9866" s="62">
        <v>0</v>
      </c>
    </row>
    <row r="9867" spans="1:7" x14ac:dyDescent="0.3">
      <c r="A9867" s="54">
        <v>45863</v>
      </c>
      <c r="B9867" s="55" t="s">
        <v>17</v>
      </c>
      <c r="C9867" s="55" t="s">
        <v>110</v>
      </c>
      <c r="D9867" s="55" t="s">
        <v>8</v>
      </c>
      <c r="E9867" s="55" t="s">
        <v>48</v>
      </c>
      <c r="F9867" s="55">
        <v>0.52083333333333337</v>
      </c>
      <c r="G9867" s="56">
        <v>0</v>
      </c>
    </row>
    <row r="9868" spans="1:7" x14ac:dyDescent="0.3">
      <c r="A9868" s="60">
        <v>45863</v>
      </c>
      <c r="B9868" s="61" t="s">
        <v>17</v>
      </c>
      <c r="C9868" s="61" t="s">
        <v>110</v>
      </c>
      <c r="D9868" s="61" t="s">
        <v>8</v>
      </c>
      <c r="E9868" s="61" t="s">
        <v>48</v>
      </c>
      <c r="F9868" s="61">
        <v>0.54166666666666663</v>
      </c>
      <c r="G9868" s="62">
        <v>0</v>
      </c>
    </row>
    <row r="9869" spans="1:7" x14ac:dyDescent="0.3">
      <c r="A9869" s="54">
        <v>45863</v>
      </c>
      <c r="B9869" s="55" t="s">
        <v>17</v>
      </c>
      <c r="C9869" s="55" t="s">
        <v>110</v>
      </c>
      <c r="D9869" s="55" t="s">
        <v>8</v>
      </c>
      <c r="E9869" s="55" t="s">
        <v>48</v>
      </c>
      <c r="F9869" s="55">
        <v>0.5625</v>
      </c>
      <c r="G9869" s="56">
        <v>0</v>
      </c>
    </row>
    <row r="9870" spans="1:7" x14ac:dyDescent="0.3">
      <c r="A9870" s="60">
        <v>45863</v>
      </c>
      <c r="B9870" s="61" t="s">
        <v>17</v>
      </c>
      <c r="C9870" s="61" t="s">
        <v>110</v>
      </c>
      <c r="D9870" s="61" t="s">
        <v>8</v>
      </c>
      <c r="E9870" s="61" t="s">
        <v>48</v>
      </c>
      <c r="F9870" s="61">
        <v>0.58333333333333337</v>
      </c>
      <c r="G9870" s="62">
        <v>0</v>
      </c>
    </row>
    <row r="9871" spans="1:7" x14ac:dyDescent="0.3">
      <c r="A9871" s="54">
        <v>45863</v>
      </c>
      <c r="B9871" s="55" t="s">
        <v>17</v>
      </c>
      <c r="C9871" s="55" t="s">
        <v>110</v>
      </c>
      <c r="D9871" s="55" t="s">
        <v>8</v>
      </c>
      <c r="E9871" s="55" t="s">
        <v>48</v>
      </c>
      <c r="F9871" s="55">
        <v>0.60416666666666663</v>
      </c>
      <c r="G9871" s="56">
        <v>0</v>
      </c>
    </row>
    <row r="9872" spans="1:7" x14ac:dyDescent="0.3">
      <c r="A9872" s="60">
        <v>45863</v>
      </c>
      <c r="B9872" s="61" t="s">
        <v>17</v>
      </c>
      <c r="C9872" s="61" t="s">
        <v>110</v>
      </c>
      <c r="D9872" s="61" t="s">
        <v>8</v>
      </c>
      <c r="E9872" s="61" t="s">
        <v>48</v>
      </c>
      <c r="F9872" s="61">
        <v>0.625</v>
      </c>
      <c r="G9872" s="62">
        <v>0</v>
      </c>
    </row>
    <row r="9873" spans="1:7" x14ac:dyDescent="0.3">
      <c r="A9873" s="54">
        <v>45863</v>
      </c>
      <c r="B9873" s="55" t="s">
        <v>17</v>
      </c>
      <c r="C9873" s="55" t="s">
        <v>110</v>
      </c>
      <c r="D9873" s="55" t="s">
        <v>8</v>
      </c>
      <c r="E9873" s="55" t="s">
        <v>48</v>
      </c>
      <c r="F9873" s="55">
        <v>0.64583333333333337</v>
      </c>
      <c r="G9873" s="56">
        <v>0</v>
      </c>
    </row>
    <row r="9874" spans="1:7" x14ac:dyDescent="0.3">
      <c r="A9874" s="60">
        <v>45863</v>
      </c>
      <c r="B9874" s="61" t="s">
        <v>17</v>
      </c>
      <c r="C9874" s="61" t="s">
        <v>110</v>
      </c>
      <c r="D9874" s="61" t="s">
        <v>8</v>
      </c>
      <c r="E9874" s="61" t="s">
        <v>48</v>
      </c>
      <c r="F9874" s="61">
        <v>0.66666666666666663</v>
      </c>
      <c r="G9874" s="62">
        <v>0</v>
      </c>
    </row>
    <row r="9875" spans="1:7" x14ac:dyDescent="0.3">
      <c r="A9875" s="54">
        <v>45863</v>
      </c>
      <c r="B9875" s="55" t="s">
        <v>17</v>
      </c>
      <c r="C9875" s="55" t="s">
        <v>110</v>
      </c>
      <c r="D9875" s="55" t="s">
        <v>8</v>
      </c>
      <c r="E9875" s="55" t="s">
        <v>48</v>
      </c>
      <c r="F9875" s="55">
        <v>0.6875</v>
      </c>
      <c r="G9875" s="56">
        <v>0</v>
      </c>
    </row>
    <row r="9876" spans="1:7" x14ac:dyDescent="0.3">
      <c r="A9876" s="60">
        <v>45863</v>
      </c>
      <c r="B9876" s="61" t="s">
        <v>17</v>
      </c>
      <c r="C9876" s="61" t="s">
        <v>110</v>
      </c>
      <c r="D9876" s="61" t="s">
        <v>8</v>
      </c>
      <c r="E9876" s="61" t="s">
        <v>48</v>
      </c>
      <c r="F9876" s="61">
        <v>0.70833333333333337</v>
      </c>
      <c r="G9876" s="62">
        <v>0</v>
      </c>
    </row>
    <row r="9877" spans="1:7" x14ac:dyDescent="0.3">
      <c r="A9877" s="54">
        <v>45863</v>
      </c>
      <c r="B9877" s="55" t="s">
        <v>17</v>
      </c>
      <c r="C9877" s="55" t="s">
        <v>110</v>
      </c>
      <c r="D9877" s="55" t="s">
        <v>8</v>
      </c>
      <c r="E9877" s="55" t="s">
        <v>48</v>
      </c>
      <c r="F9877" s="55">
        <v>0.72916666666666663</v>
      </c>
      <c r="G9877" s="56">
        <v>0</v>
      </c>
    </row>
    <row r="9878" spans="1:7" x14ac:dyDescent="0.3">
      <c r="A9878" s="60">
        <v>45863</v>
      </c>
      <c r="B9878" s="61" t="s">
        <v>17</v>
      </c>
      <c r="C9878" s="61" t="s">
        <v>110</v>
      </c>
      <c r="D9878" s="61" t="s">
        <v>8</v>
      </c>
      <c r="E9878" s="61" t="s">
        <v>48</v>
      </c>
      <c r="F9878" s="61">
        <v>0.75</v>
      </c>
      <c r="G9878" s="62">
        <v>0</v>
      </c>
    </row>
    <row r="9879" spans="1:7" x14ac:dyDescent="0.3">
      <c r="A9879" s="54">
        <v>45863</v>
      </c>
      <c r="B9879" s="55" t="s">
        <v>17</v>
      </c>
      <c r="C9879" s="55" t="s">
        <v>110</v>
      </c>
      <c r="D9879" s="55" t="s">
        <v>8</v>
      </c>
      <c r="E9879" s="55" t="s">
        <v>48</v>
      </c>
      <c r="F9879" s="55">
        <v>0.77083333333333337</v>
      </c>
      <c r="G9879" s="56">
        <v>0</v>
      </c>
    </row>
    <row r="9880" spans="1:7" x14ac:dyDescent="0.3">
      <c r="A9880" s="60">
        <v>45863</v>
      </c>
      <c r="B9880" s="61" t="s">
        <v>17</v>
      </c>
      <c r="C9880" s="61" t="s">
        <v>110</v>
      </c>
      <c r="D9880" s="61" t="s">
        <v>8</v>
      </c>
      <c r="E9880" s="61" t="s">
        <v>48</v>
      </c>
      <c r="F9880" s="61">
        <v>0.79166666666666663</v>
      </c>
      <c r="G9880" s="62">
        <v>0</v>
      </c>
    </row>
    <row r="9881" spans="1:7" x14ac:dyDescent="0.3">
      <c r="A9881" s="54">
        <v>45863</v>
      </c>
      <c r="B9881" s="55" t="s">
        <v>17</v>
      </c>
      <c r="C9881" s="55" t="s">
        <v>110</v>
      </c>
      <c r="D9881" s="55" t="s">
        <v>8</v>
      </c>
      <c r="E9881" s="55" t="s">
        <v>48</v>
      </c>
      <c r="F9881" s="55">
        <v>0.8125</v>
      </c>
      <c r="G9881" s="56">
        <v>0</v>
      </c>
    </row>
    <row r="9882" spans="1:7" x14ac:dyDescent="0.3">
      <c r="A9882" s="60">
        <v>45863</v>
      </c>
      <c r="B9882" s="61" t="s">
        <v>17</v>
      </c>
      <c r="C9882" s="61" t="s">
        <v>110</v>
      </c>
      <c r="D9882" s="61" t="s">
        <v>8</v>
      </c>
      <c r="E9882" s="61" t="s">
        <v>48</v>
      </c>
      <c r="F9882" s="61">
        <v>0.83333333333333337</v>
      </c>
      <c r="G9882" s="62">
        <v>0</v>
      </c>
    </row>
    <row r="9883" spans="1:7" x14ac:dyDescent="0.3">
      <c r="A9883" s="54">
        <v>45863</v>
      </c>
      <c r="B9883" s="55" t="s">
        <v>17</v>
      </c>
      <c r="C9883" s="55" t="s">
        <v>110</v>
      </c>
      <c r="D9883" s="55" t="s">
        <v>8</v>
      </c>
      <c r="E9883" s="55" t="s">
        <v>48</v>
      </c>
      <c r="F9883" s="55">
        <v>0.85416666666666663</v>
      </c>
      <c r="G9883" s="56">
        <v>0</v>
      </c>
    </row>
    <row r="9884" spans="1:7" x14ac:dyDescent="0.3">
      <c r="A9884" s="60">
        <v>45863</v>
      </c>
      <c r="B9884" s="61" t="s">
        <v>17</v>
      </c>
      <c r="C9884" s="61" t="s">
        <v>110</v>
      </c>
      <c r="D9884" s="61" t="s">
        <v>8</v>
      </c>
      <c r="E9884" s="61" t="s">
        <v>48</v>
      </c>
      <c r="F9884" s="61">
        <v>0.875</v>
      </c>
      <c r="G9884" s="62">
        <v>0</v>
      </c>
    </row>
    <row r="9885" spans="1:7" x14ac:dyDescent="0.3">
      <c r="A9885" s="54">
        <v>45863</v>
      </c>
      <c r="B9885" s="55" t="s">
        <v>17</v>
      </c>
      <c r="C9885" s="55" t="s">
        <v>110</v>
      </c>
      <c r="D9885" s="55" t="s">
        <v>8</v>
      </c>
      <c r="E9885" s="55" t="s">
        <v>48</v>
      </c>
      <c r="F9885" s="55">
        <v>0.89583333333333337</v>
      </c>
      <c r="G9885" s="56">
        <v>0</v>
      </c>
    </row>
    <row r="9886" spans="1:7" x14ac:dyDescent="0.3">
      <c r="A9886" s="60">
        <v>45863</v>
      </c>
      <c r="B9886" s="61" t="s">
        <v>17</v>
      </c>
      <c r="C9886" s="61" t="s">
        <v>110</v>
      </c>
      <c r="D9886" s="61" t="s">
        <v>8</v>
      </c>
      <c r="E9886" s="61" t="s">
        <v>48</v>
      </c>
      <c r="F9886" s="61">
        <v>0.91666666666666663</v>
      </c>
      <c r="G9886" s="62">
        <v>0</v>
      </c>
    </row>
    <row r="9887" spans="1:7" x14ac:dyDescent="0.3">
      <c r="A9887" s="54">
        <v>45863</v>
      </c>
      <c r="B9887" s="55" t="s">
        <v>17</v>
      </c>
      <c r="C9887" s="55" t="s">
        <v>110</v>
      </c>
      <c r="D9887" s="55" t="s">
        <v>8</v>
      </c>
      <c r="E9887" s="55" t="s">
        <v>48</v>
      </c>
      <c r="F9887" s="55">
        <v>0.9375</v>
      </c>
      <c r="G9887" s="56">
        <v>0</v>
      </c>
    </row>
    <row r="9888" spans="1:7" x14ac:dyDescent="0.3">
      <c r="A9888" s="60">
        <v>45863</v>
      </c>
      <c r="B9888" s="61" t="s">
        <v>17</v>
      </c>
      <c r="C9888" s="61" t="s">
        <v>110</v>
      </c>
      <c r="D9888" s="61" t="s">
        <v>8</v>
      </c>
      <c r="E9888" s="61" t="s">
        <v>48</v>
      </c>
      <c r="F9888" s="61">
        <v>0.95833333333333337</v>
      </c>
      <c r="G9888" s="62">
        <v>0</v>
      </c>
    </row>
    <row r="9889" spans="1:7" x14ac:dyDescent="0.3">
      <c r="A9889" s="54">
        <v>45863</v>
      </c>
      <c r="B9889" s="55" t="s">
        <v>17</v>
      </c>
      <c r="C9889" s="55" t="s">
        <v>110</v>
      </c>
      <c r="D9889" s="55" t="s">
        <v>8</v>
      </c>
      <c r="E9889" s="55" t="s">
        <v>48</v>
      </c>
      <c r="F9889" s="55">
        <v>0.97916666666666663</v>
      </c>
      <c r="G9889" s="56">
        <v>0</v>
      </c>
    </row>
    <row r="9890" spans="1:7" x14ac:dyDescent="0.3">
      <c r="A9890" s="60">
        <v>45864</v>
      </c>
      <c r="B9890" s="61" t="s">
        <v>17</v>
      </c>
      <c r="C9890" s="61" t="s">
        <v>110</v>
      </c>
      <c r="D9890" s="61" t="s">
        <v>8</v>
      </c>
      <c r="E9890" s="61" t="s">
        <v>48</v>
      </c>
      <c r="F9890" s="61">
        <v>0</v>
      </c>
      <c r="G9890" s="62">
        <v>0</v>
      </c>
    </row>
    <row r="9891" spans="1:7" x14ac:dyDescent="0.3">
      <c r="A9891" s="54">
        <v>45864</v>
      </c>
      <c r="B9891" s="55" t="s">
        <v>17</v>
      </c>
      <c r="C9891" s="55" t="s">
        <v>110</v>
      </c>
      <c r="D9891" s="55" t="s">
        <v>9</v>
      </c>
      <c r="E9891" s="55" t="s">
        <v>48</v>
      </c>
      <c r="F9891" s="55">
        <v>2.0833333333333329E-2</v>
      </c>
      <c r="G9891" s="56" cm="1">
        <f t="array" ref="G9891:G9938">IF(LOAD_RESULTS!$C$3 = "MENU",ABS(_xlfn.IFS(AND(PER_MONTH!$B9843="January",PER_MONTH!$E9843="Working Day"),Table3[Jan_WD],AND(PER_MONTH!$B9843="January",PER_MONTH!$E9843="Non-Working Day"),Table3[Jan_NWD],AND(PER_MONTH!$B9843="February",PER_MONTH!$E9843="Working Day"),Table3[Feb_WD],AND(PER_MONTH!$B9843="February",PER_MONTH!$E9843="Non-Working Day"),Table3[Feb_NWD], AND(PER_MONTH!$B9843 = "March", PER_MONTH!$E9843 = "Working Day"), Table3[Mar_WD],  AND(PER_MONTH!$B9843 = "March", PER_MONTH!$E9843 = "Non-Working Day"), Table3[Mar_NWD], AND(PER_MONTH!$B9843 = "April", PER_MONTH!$E9843 = "Working Day"), Table3[Apr_WD], AND(PER_MONTH!$B9843 = "April", PER_MONTH!$E9843 = "Non-Working Day"), Table3[Apr_NWD], AND(PER_MONTH!$B9843 = "May", PER_MONTH!$E9843 = "Working Day"), Table3[May_WD], AND(PER_MONTH!$B9843 = "May", PER_MONTH!$E9843 = "Non-Working Day"), Table3[May_NWD], AND(PER_MONTH!$B9843 = "June", PER_MONTH!$E9843 = "Working Day"), Table3[Jun_WD], AND(PER_MONTH!$B9843 = "June", PER_MONTH!$E9843 = "Non-Working Day"), Table3[Jun_NWD], AND(PER_MONTH!$B9843 = "July", PER_MONTH!$E9843 = "Working Day"), Table3[Jul_WD], AND(PER_MONTH!$B9843 = "July", PER_MONTH!$E9843 = "Non-Working Day"), Table3[Jul_NWD], AND(PER_MONTH!$B9843 = "August", PER_MONTH!$E9843 = "Working Day"), Table3[Aug_WD], AND(PER_MONTH!$B9843 = "August", PER_MONTH!$E9843 = "Non-Working Day"), Table3[Aug_NWD], AND(PER_MONTH!$B9843 = "September", PER_MONTH!$E9843 = "Working Day"), Table3[Sep_WD], AND(PER_MONTH!$B9843 = "September", PER_MONTH!$E9843 = "Non-Working Day"), Table3[Sep_NWD], AND(PER_MONTH!$B9843 = "October", PER_MONTH!$E9843 = "Working Day"), Table3[Oct_WD], AND(PER_MONTH!$B9843 = "October", PER_MONTH!$E9843 = "Non-Working Day"), Table3[Oct_NWD], AND(PER_MONTH!$B9843 = "November", PER_MONTH!$E9843 = "Working Day"), Table3[Nov_WD], AND(PER_MONTH!$B9843 = "November", PER_MONTH!$E9843 = "Non-Working Day"), Table3[Nov_NWD], AND(PER_MONTH!$B9843 = "December", PER_MONTH!$E9843 = "Working Day"), Table3[Dec_WD], AND(PER_MONTH!$B9843 = "December", PER_MONTH!$E9843 = "Non-Working Day"), Table3[Dec_NWD])),_xlfn.IFS(AND(PER_MONTH!$B9843="January",PER_MONTH!$E9843="Working Day"),Table3[Jan_WD],AND(PER_MONTH!$B9843="January",PER_MONTH!$E9843="Non-Working Day"),Table3[Jan_NWD],AND(PER_MONTH!$B9843="February",PER_MONTH!$E9843="Working Day"),Table3[Feb_WD],AND(PER_MONTH!$B9843="February",PER_MONTH!$E9843="Non-Working Day"),Table3[Feb_NWD], AND(PER_MONTH!$B9843 = "March", PER_MONTH!$E9843 = "Working Day"), Table3[Mar_WD],  AND(PER_MONTH!$B9843 = "March", PER_MONTH!$E9843 = "Non-Working Day"), Table3[Mar_NWD], AND(PER_MONTH!$B9843 = "April", PER_MONTH!$E9843 = "Working Day"), Table3[Apr_WD], AND(PER_MONTH!$B9843 = "April", PER_MONTH!$E9843 = "Non-Working Day"), Table3[Apr_NWD], AND(PER_MONTH!$B9843 = "May", PER_MONTH!$E9843 = "Working Day"), Table3[May_WD], AND(PER_MONTH!$B9843 = "May", PER_MONTH!$E9843 = "Non-Working Day"), Table3[May_NWD], AND(PER_MONTH!$B9843 = "June", PER_MONTH!$E9843 = "Working Day"), Table3[Jun_WD], AND(PER_MONTH!$B9843 = "June", PER_MONTH!$E9843 = "Non-Working Day"), Table3[Jun_NWD], AND(PER_MONTH!$B9843 = "July", PER_MONTH!$E9843 = "Working Day"), Table3[Jul_WD], AND(PER_MONTH!$B9843 = "July", PER_MONTH!$E9843 = "Non-Working Day"), Table3[Jul_NWD], AND(PER_MONTH!$B9843 = "August", PER_MONTH!$E9843 = "Working Day"), Table3[Aug_WD], AND(PER_MONTH!$B9843 = "August", PER_MONTH!$E9843 = "Non-Working Day"), Table3[Aug_NWD], AND(PER_MONTH!$B9843 = "September", PER_MONTH!$E9843 = "Working Day"), Table3[Sep_WD], AND(PER_MONTH!$B9843 = "September", PER_MONTH!$E9843 = "Non-Working Day"), Table3[Sep_NWD], AND(PER_MONTH!$B9843 = "October", PER_MONTH!$E9843 = "Working Day"), Table3[Oct_WD], AND(PER_MONTH!$B9843 = "October", PER_MONTH!$E9843 = "Non-Working Day"), Table3[Oct_NWD], AND(PER_MONTH!$B9843 = "November", PER_MONTH!$E9843 = "Working Day"), Table3[Nov_WD], AND(PER_MONTH!$B9843 = "November", PER_MONTH!$E9843 = "Non-Working Day"), Table3[Nov_NWD], AND(PER_MONTH!$B9843 = "December", PER_MONTH!$E9843 = "Working Day"), Table3[Dec_WD], AND(PER_MONTH!$B9843 = "December", PER_MONTH!$E9843 = "Non-Working Day"), Table3[Dec_NWD]))</f>
        <v>0</v>
      </c>
    </row>
    <row r="9892" spans="1:7" x14ac:dyDescent="0.3">
      <c r="A9892" s="60">
        <v>45864</v>
      </c>
      <c r="B9892" s="61" t="s">
        <v>17</v>
      </c>
      <c r="C9892" s="61" t="s">
        <v>110</v>
      </c>
      <c r="D9892" s="61" t="s">
        <v>9</v>
      </c>
      <c r="E9892" s="61" t="s">
        <v>48</v>
      </c>
      <c r="F9892" s="61">
        <v>4.1666666666666657E-2</v>
      </c>
      <c r="G9892" s="62">
        <v>0</v>
      </c>
    </row>
    <row r="9893" spans="1:7" x14ac:dyDescent="0.3">
      <c r="A9893" s="54">
        <v>45864</v>
      </c>
      <c r="B9893" s="55" t="s">
        <v>17</v>
      </c>
      <c r="C9893" s="55" t="s">
        <v>110</v>
      </c>
      <c r="D9893" s="55" t="s">
        <v>9</v>
      </c>
      <c r="E9893" s="55" t="s">
        <v>48</v>
      </c>
      <c r="F9893" s="55">
        <v>6.25E-2</v>
      </c>
      <c r="G9893" s="56">
        <v>0</v>
      </c>
    </row>
    <row r="9894" spans="1:7" x14ac:dyDescent="0.3">
      <c r="A9894" s="60">
        <v>45864</v>
      </c>
      <c r="B9894" s="61" t="s">
        <v>17</v>
      </c>
      <c r="C9894" s="61" t="s">
        <v>110</v>
      </c>
      <c r="D9894" s="61" t="s">
        <v>9</v>
      </c>
      <c r="E9894" s="61" t="s">
        <v>48</v>
      </c>
      <c r="F9894" s="61">
        <v>8.3333333333333329E-2</v>
      </c>
      <c r="G9894" s="62">
        <v>0</v>
      </c>
    </row>
    <row r="9895" spans="1:7" x14ac:dyDescent="0.3">
      <c r="A9895" s="54">
        <v>45864</v>
      </c>
      <c r="B9895" s="55" t="s">
        <v>17</v>
      </c>
      <c r="C9895" s="55" t="s">
        <v>110</v>
      </c>
      <c r="D9895" s="55" t="s">
        <v>9</v>
      </c>
      <c r="E9895" s="55" t="s">
        <v>48</v>
      </c>
      <c r="F9895" s="55">
        <v>0.1041666666666667</v>
      </c>
      <c r="G9895" s="56">
        <v>0</v>
      </c>
    </row>
    <row r="9896" spans="1:7" x14ac:dyDescent="0.3">
      <c r="A9896" s="60">
        <v>45864</v>
      </c>
      <c r="B9896" s="61" t="s">
        <v>17</v>
      </c>
      <c r="C9896" s="61" t="s">
        <v>110</v>
      </c>
      <c r="D9896" s="61" t="s">
        <v>9</v>
      </c>
      <c r="E9896" s="61" t="s">
        <v>48</v>
      </c>
      <c r="F9896" s="61">
        <v>0.125</v>
      </c>
      <c r="G9896" s="62">
        <v>0</v>
      </c>
    </row>
    <row r="9897" spans="1:7" x14ac:dyDescent="0.3">
      <c r="A9897" s="54">
        <v>45864</v>
      </c>
      <c r="B9897" s="55" t="s">
        <v>17</v>
      </c>
      <c r="C9897" s="55" t="s">
        <v>110</v>
      </c>
      <c r="D9897" s="55" t="s">
        <v>9</v>
      </c>
      <c r="E9897" s="55" t="s">
        <v>48</v>
      </c>
      <c r="F9897" s="55">
        <v>0.14583333333333329</v>
      </c>
      <c r="G9897" s="56">
        <v>0</v>
      </c>
    </row>
    <row r="9898" spans="1:7" x14ac:dyDescent="0.3">
      <c r="A9898" s="60">
        <v>45864</v>
      </c>
      <c r="B9898" s="61" t="s">
        <v>17</v>
      </c>
      <c r="C9898" s="61" t="s">
        <v>110</v>
      </c>
      <c r="D9898" s="61" t="s">
        <v>9</v>
      </c>
      <c r="E9898" s="61" t="s">
        <v>48</v>
      </c>
      <c r="F9898" s="61">
        <v>0.16666666666666671</v>
      </c>
      <c r="G9898" s="62">
        <v>0</v>
      </c>
    </row>
    <row r="9899" spans="1:7" x14ac:dyDescent="0.3">
      <c r="A9899" s="54">
        <v>45864</v>
      </c>
      <c r="B9899" s="55" t="s">
        <v>17</v>
      </c>
      <c r="C9899" s="55" t="s">
        <v>110</v>
      </c>
      <c r="D9899" s="55" t="s">
        <v>9</v>
      </c>
      <c r="E9899" s="55" t="s">
        <v>48</v>
      </c>
      <c r="F9899" s="55">
        <v>0.1875</v>
      </c>
      <c r="G9899" s="56">
        <v>0</v>
      </c>
    </row>
    <row r="9900" spans="1:7" x14ac:dyDescent="0.3">
      <c r="A9900" s="60">
        <v>45864</v>
      </c>
      <c r="B9900" s="61" t="s">
        <v>17</v>
      </c>
      <c r="C9900" s="61" t="s">
        <v>110</v>
      </c>
      <c r="D9900" s="61" t="s">
        <v>9</v>
      </c>
      <c r="E9900" s="61" t="s">
        <v>48</v>
      </c>
      <c r="F9900" s="61">
        <v>0.20833333333333329</v>
      </c>
      <c r="G9900" s="62">
        <v>0</v>
      </c>
    </row>
    <row r="9901" spans="1:7" x14ac:dyDescent="0.3">
      <c r="A9901" s="54">
        <v>45864</v>
      </c>
      <c r="B9901" s="55" t="s">
        <v>17</v>
      </c>
      <c r="C9901" s="55" t="s">
        <v>110</v>
      </c>
      <c r="D9901" s="55" t="s">
        <v>9</v>
      </c>
      <c r="E9901" s="55" t="s">
        <v>48</v>
      </c>
      <c r="F9901" s="55">
        <v>0.22916666666666671</v>
      </c>
      <c r="G9901" s="56">
        <v>0</v>
      </c>
    </row>
    <row r="9902" spans="1:7" x14ac:dyDescent="0.3">
      <c r="A9902" s="60">
        <v>45864</v>
      </c>
      <c r="B9902" s="61" t="s">
        <v>17</v>
      </c>
      <c r="C9902" s="61" t="s">
        <v>110</v>
      </c>
      <c r="D9902" s="61" t="s">
        <v>9</v>
      </c>
      <c r="E9902" s="61" t="s">
        <v>48</v>
      </c>
      <c r="F9902" s="61">
        <v>0.25</v>
      </c>
      <c r="G9902" s="62">
        <v>0</v>
      </c>
    </row>
    <row r="9903" spans="1:7" x14ac:dyDescent="0.3">
      <c r="A9903" s="54">
        <v>45864</v>
      </c>
      <c r="B9903" s="55" t="s">
        <v>17</v>
      </c>
      <c r="C9903" s="55" t="s">
        <v>110</v>
      </c>
      <c r="D9903" s="55" t="s">
        <v>9</v>
      </c>
      <c r="E9903" s="55" t="s">
        <v>48</v>
      </c>
      <c r="F9903" s="55">
        <v>0.27083333333333331</v>
      </c>
      <c r="G9903" s="56">
        <v>0</v>
      </c>
    </row>
    <row r="9904" spans="1:7" x14ac:dyDescent="0.3">
      <c r="A9904" s="60">
        <v>45864</v>
      </c>
      <c r="B9904" s="61" t="s">
        <v>17</v>
      </c>
      <c r="C9904" s="61" t="s">
        <v>110</v>
      </c>
      <c r="D9904" s="61" t="s">
        <v>9</v>
      </c>
      <c r="E9904" s="61" t="s">
        <v>48</v>
      </c>
      <c r="F9904" s="61">
        <v>0.29166666666666669</v>
      </c>
      <c r="G9904" s="62">
        <v>0</v>
      </c>
    </row>
    <row r="9905" spans="1:7" x14ac:dyDescent="0.3">
      <c r="A9905" s="54">
        <v>45864</v>
      </c>
      <c r="B9905" s="55" t="s">
        <v>17</v>
      </c>
      <c r="C9905" s="55" t="s">
        <v>110</v>
      </c>
      <c r="D9905" s="55" t="s">
        <v>9</v>
      </c>
      <c r="E9905" s="55" t="s">
        <v>48</v>
      </c>
      <c r="F9905" s="55">
        <v>0.3125</v>
      </c>
      <c r="G9905" s="56">
        <v>0</v>
      </c>
    </row>
    <row r="9906" spans="1:7" x14ac:dyDescent="0.3">
      <c r="A9906" s="60">
        <v>45864</v>
      </c>
      <c r="B9906" s="61" t="s">
        <v>17</v>
      </c>
      <c r="C9906" s="61" t="s">
        <v>110</v>
      </c>
      <c r="D9906" s="61" t="s">
        <v>9</v>
      </c>
      <c r="E9906" s="61" t="s">
        <v>48</v>
      </c>
      <c r="F9906" s="61">
        <v>0.33333333333333331</v>
      </c>
      <c r="G9906" s="62">
        <v>0</v>
      </c>
    </row>
    <row r="9907" spans="1:7" x14ac:dyDescent="0.3">
      <c r="A9907" s="54">
        <v>45864</v>
      </c>
      <c r="B9907" s="55" t="s">
        <v>17</v>
      </c>
      <c r="C9907" s="55" t="s">
        <v>110</v>
      </c>
      <c r="D9907" s="55" t="s">
        <v>9</v>
      </c>
      <c r="E9907" s="55" t="s">
        <v>48</v>
      </c>
      <c r="F9907" s="55">
        <v>0.35416666666666669</v>
      </c>
      <c r="G9907" s="56">
        <v>0</v>
      </c>
    </row>
    <row r="9908" spans="1:7" x14ac:dyDescent="0.3">
      <c r="A9908" s="60">
        <v>45864</v>
      </c>
      <c r="B9908" s="61" t="s">
        <v>17</v>
      </c>
      <c r="C9908" s="61" t="s">
        <v>110</v>
      </c>
      <c r="D9908" s="61" t="s">
        <v>9</v>
      </c>
      <c r="E9908" s="61" t="s">
        <v>48</v>
      </c>
      <c r="F9908" s="61">
        <v>0.375</v>
      </c>
      <c r="G9908" s="62">
        <v>0</v>
      </c>
    </row>
    <row r="9909" spans="1:7" x14ac:dyDescent="0.3">
      <c r="A9909" s="54">
        <v>45864</v>
      </c>
      <c r="B9909" s="55" t="s">
        <v>17</v>
      </c>
      <c r="C9909" s="55" t="s">
        <v>110</v>
      </c>
      <c r="D9909" s="55" t="s">
        <v>9</v>
      </c>
      <c r="E9909" s="55" t="s">
        <v>48</v>
      </c>
      <c r="F9909" s="55">
        <v>0.39583333333333331</v>
      </c>
      <c r="G9909" s="56">
        <v>0</v>
      </c>
    </row>
    <row r="9910" spans="1:7" x14ac:dyDescent="0.3">
      <c r="A9910" s="60">
        <v>45864</v>
      </c>
      <c r="B9910" s="61" t="s">
        <v>17</v>
      </c>
      <c r="C9910" s="61" t="s">
        <v>110</v>
      </c>
      <c r="D9910" s="61" t="s">
        <v>9</v>
      </c>
      <c r="E9910" s="61" t="s">
        <v>48</v>
      </c>
      <c r="F9910" s="61">
        <v>0.41666666666666669</v>
      </c>
      <c r="G9910" s="62">
        <v>0</v>
      </c>
    </row>
    <row r="9911" spans="1:7" x14ac:dyDescent="0.3">
      <c r="A9911" s="54">
        <v>45864</v>
      </c>
      <c r="B9911" s="55" t="s">
        <v>17</v>
      </c>
      <c r="C9911" s="55" t="s">
        <v>110</v>
      </c>
      <c r="D9911" s="55" t="s">
        <v>9</v>
      </c>
      <c r="E9911" s="55" t="s">
        <v>48</v>
      </c>
      <c r="F9911" s="55">
        <v>0.4375</v>
      </c>
      <c r="G9911" s="56">
        <v>0</v>
      </c>
    </row>
    <row r="9912" spans="1:7" x14ac:dyDescent="0.3">
      <c r="A9912" s="60">
        <v>45864</v>
      </c>
      <c r="B9912" s="61" t="s">
        <v>17</v>
      </c>
      <c r="C9912" s="61" t="s">
        <v>110</v>
      </c>
      <c r="D9912" s="61" t="s">
        <v>9</v>
      </c>
      <c r="E9912" s="61" t="s">
        <v>48</v>
      </c>
      <c r="F9912" s="61">
        <v>0.45833333333333331</v>
      </c>
      <c r="G9912" s="62">
        <v>0</v>
      </c>
    </row>
    <row r="9913" spans="1:7" x14ac:dyDescent="0.3">
      <c r="A9913" s="54">
        <v>45864</v>
      </c>
      <c r="B9913" s="55" t="s">
        <v>17</v>
      </c>
      <c r="C9913" s="55" t="s">
        <v>110</v>
      </c>
      <c r="D9913" s="55" t="s">
        <v>9</v>
      </c>
      <c r="E9913" s="55" t="s">
        <v>48</v>
      </c>
      <c r="F9913" s="55">
        <v>0.47916666666666669</v>
      </c>
      <c r="G9913" s="56">
        <v>0</v>
      </c>
    </row>
    <row r="9914" spans="1:7" x14ac:dyDescent="0.3">
      <c r="A9914" s="60">
        <v>45864</v>
      </c>
      <c r="B9914" s="61" t="s">
        <v>17</v>
      </c>
      <c r="C9914" s="61" t="s">
        <v>110</v>
      </c>
      <c r="D9914" s="61" t="s">
        <v>9</v>
      </c>
      <c r="E9914" s="61" t="s">
        <v>48</v>
      </c>
      <c r="F9914" s="61">
        <v>0.5</v>
      </c>
      <c r="G9914" s="62">
        <v>0</v>
      </c>
    </row>
    <row r="9915" spans="1:7" x14ac:dyDescent="0.3">
      <c r="A9915" s="54">
        <v>45864</v>
      </c>
      <c r="B9915" s="55" t="s">
        <v>17</v>
      </c>
      <c r="C9915" s="55" t="s">
        <v>110</v>
      </c>
      <c r="D9915" s="55" t="s">
        <v>9</v>
      </c>
      <c r="E9915" s="55" t="s">
        <v>48</v>
      </c>
      <c r="F9915" s="55">
        <v>0.52083333333333337</v>
      </c>
      <c r="G9915" s="56">
        <v>0</v>
      </c>
    </row>
    <row r="9916" spans="1:7" x14ac:dyDescent="0.3">
      <c r="A9916" s="60">
        <v>45864</v>
      </c>
      <c r="B9916" s="61" t="s">
        <v>17</v>
      </c>
      <c r="C9916" s="61" t="s">
        <v>110</v>
      </c>
      <c r="D9916" s="61" t="s">
        <v>9</v>
      </c>
      <c r="E9916" s="61" t="s">
        <v>48</v>
      </c>
      <c r="F9916" s="61">
        <v>0.54166666666666663</v>
      </c>
      <c r="G9916" s="62">
        <v>0</v>
      </c>
    </row>
    <row r="9917" spans="1:7" x14ac:dyDescent="0.3">
      <c r="A9917" s="54">
        <v>45864</v>
      </c>
      <c r="B9917" s="55" t="s">
        <v>17</v>
      </c>
      <c r="C9917" s="55" t="s">
        <v>110</v>
      </c>
      <c r="D9917" s="55" t="s">
        <v>9</v>
      </c>
      <c r="E9917" s="55" t="s">
        <v>48</v>
      </c>
      <c r="F9917" s="55">
        <v>0.5625</v>
      </c>
      <c r="G9917" s="56">
        <v>0</v>
      </c>
    </row>
    <row r="9918" spans="1:7" x14ac:dyDescent="0.3">
      <c r="A9918" s="60">
        <v>45864</v>
      </c>
      <c r="B9918" s="61" t="s">
        <v>17</v>
      </c>
      <c r="C9918" s="61" t="s">
        <v>110</v>
      </c>
      <c r="D9918" s="61" t="s">
        <v>9</v>
      </c>
      <c r="E9918" s="61" t="s">
        <v>48</v>
      </c>
      <c r="F9918" s="61">
        <v>0.58333333333333337</v>
      </c>
      <c r="G9918" s="62">
        <v>0</v>
      </c>
    </row>
    <row r="9919" spans="1:7" x14ac:dyDescent="0.3">
      <c r="A9919" s="54">
        <v>45864</v>
      </c>
      <c r="B9919" s="55" t="s">
        <v>17</v>
      </c>
      <c r="C9919" s="55" t="s">
        <v>110</v>
      </c>
      <c r="D9919" s="55" t="s">
        <v>9</v>
      </c>
      <c r="E9919" s="55" t="s">
        <v>48</v>
      </c>
      <c r="F9919" s="55">
        <v>0.60416666666666663</v>
      </c>
      <c r="G9919" s="56">
        <v>0</v>
      </c>
    </row>
    <row r="9920" spans="1:7" x14ac:dyDescent="0.3">
      <c r="A9920" s="60">
        <v>45864</v>
      </c>
      <c r="B9920" s="61" t="s">
        <v>17</v>
      </c>
      <c r="C9920" s="61" t="s">
        <v>110</v>
      </c>
      <c r="D9920" s="61" t="s">
        <v>9</v>
      </c>
      <c r="E9920" s="61" t="s">
        <v>48</v>
      </c>
      <c r="F9920" s="61">
        <v>0.625</v>
      </c>
      <c r="G9920" s="62">
        <v>0</v>
      </c>
    </row>
    <row r="9921" spans="1:7" x14ac:dyDescent="0.3">
      <c r="A9921" s="54">
        <v>45864</v>
      </c>
      <c r="B9921" s="55" t="s">
        <v>17</v>
      </c>
      <c r="C9921" s="55" t="s">
        <v>110</v>
      </c>
      <c r="D9921" s="55" t="s">
        <v>9</v>
      </c>
      <c r="E9921" s="55" t="s">
        <v>48</v>
      </c>
      <c r="F9921" s="55">
        <v>0.64583333333333337</v>
      </c>
      <c r="G9921" s="56">
        <v>0</v>
      </c>
    </row>
    <row r="9922" spans="1:7" x14ac:dyDescent="0.3">
      <c r="A9922" s="60">
        <v>45864</v>
      </c>
      <c r="B9922" s="61" t="s">
        <v>17</v>
      </c>
      <c r="C9922" s="61" t="s">
        <v>110</v>
      </c>
      <c r="D9922" s="61" t="s">
        <v>9</v>
      </c>
      <c r="E9922" s="61" t="s">
        <v>48</v>
      </c>
      <c r="F9922" s="61">
        <v>0.66666666666666663</v>
      </c>
      <c r="G9922" s="62">
        <v>0</v>
      </c>
    </row>
    <row r="9923" spans="1:7" x14ac:dyDescent="0.3">
      <c r="A9923" s="54">
        <v>45864</v>
      </c>
      <c r="B9923" s="55" t="s">
        <v>17</v>
      </c>
      <c r="C9923" s="55" t="s">
        <v>110</v>
      </c>
      <c r="D9923" s="55" t="s">
        <v>9</v>
      </c>
      <c r="E9923" s="55" t="s">
        <v>48</v>
      </c>
      <c r="F9923" s="55">
        <v>0.6875</v>
      </c>
      <c r="G9923" s="56">
        <v>0</v>
      </c>
    </row>
    <row r="9924" spans="1:7" x14ac:dyDescent="0.3">
      <c r="A9924" s="60">
        <v>45864</v>
      </c>
      <c r="B9924" s="61" t="s">
        <v>17</v>
      </c>
      <c r="C9924" s="61" t="s">
        <v>110</v>
      </c>
      <c r="D9924" s="61" t="s">
        <v>9</v>
      </c>
      <c r="E9924" s="61" t="s">
        <v>48</v>
      </c>
      <c r="F9924" s="61">
        <v>0.70833333333333337</v>
      </c>
      <c r="G9924" s="62">
        <v>0</v>
      </c>
    </row>
    <row r="9925" spans="1:7" x14ac:dyDescent="0.3">
      <c r="A9925" s="54">
        <v>45864</v>
      </c>
      <c r="B9925" s="55" t="s">
        <v>17</v>
      </c>
      <c r="C9925" s="55" t="s">
        <v>110</v>
      </c>
      <c r="D9925" s="55" t="s">
        <v>9</v>
      </c>
      <c r="E9925" s="55" t="s">
        <v>48</v>
      </c>
      <c r="F9925" s="55">
        <v>0.72916666666666663</v>
      </c>
      <c r="G9925" s="56">
        <v>0</v>
      </c>
    </row>
    <row r="9926" spans="1:7" x14ac:dyDescent="0.3">
      <c r="A9926" s="60">
        <v>45864</v>
      </c>
      <c r="B9926" s="61" t="s">
        <v>17</v>
      </c>
      <c r="C9926" s="61" t="s">
        <v>110</v>
      </c>
      <c r="D9926" s="61" t="s">
        <v>9</v>
      </c>
      <c r="E9926" s="61" t="s">
        <v>48</v>
      </c>
      <c r="F9926" s="61">
        <v>0.75</v>
      </c>
      <c r="G9926" s="62">
        <v>0</v>
      </c>
    </row>
    <row r="9927" spans="1:7" x14ac:dyDescent="0.3">
      <c r="A9927" s="54">
        <v>45864</v>
      </c>
      <c r="B9927" s="55" t="s">
        <v>17</v>
      </c>
      <c r="C9927" s="55" t="s">
        <v>110</v>
      </c>
      <c r="D9927" s="55" t="s">
        <v>9</v>
      </c>
      <c r="E9927" s="55" t="s">
        <v>48</v>
      </c>
      <c r="F9927" s="55">
        <v>0.77083333333333337</v>
      </c>
      <c r="G9927" s="56">
        <v>0</v>
      </c>
    </row>
    <row r="9928" spans="1:7" x14ac:dyDescent="0.3">
      <c r="A9928" s="60">
        <v>45864</v>
      </c>
      <c r="B9928" s="61" t="s">
        <v>17</v>
      </c>
      <c r="C9928" s="61" t="s">
        <v>110</v>
      </c>
      <c r="D9928" s="61" t="s">
        <v>9</v>
      </c>
      <c r="E9928" s="61" t="s">
        <v>48</v>
      </c>
      <c r="F9928" s="61">
        <v>0.79166666666666663</v>
      </c>
      <c r="G9928" s="62">
        <v>0</v>
      </c>
    </row>
    <row r="9929" spans="1:7" x14ac:dyDescent="0.3">
      <c r="A9929" s="54">
        <v>45864</v>
      </c>
      <c r="B9929" s="55" t="s">
        <v>17</v>
      </c>
      <c r="C9929" s="55" t="s">
        <v>110</v>
      </c>
      <c r="D9929" s="55" t="s">
        <v>9</v>
      </c>
      <c r="E9929" s="55" t="s">
        <v>48</v>
      </c>
      <c r="F9929" s="55">
        <v>0.8125</v>
      </c>
      <c r="G9929" s="56">
        <v>0</v>
      </c>
    </row>
    <row r="9930" spans="1:7" x14ac:dyDescent="0.3">
      <c r="A9930" s="60">
        <v>45864</v>
      </c>
      <c r="B9930" s="61" t="s">
        <v>17</v>
      </c>
      <c r="C9930" s="61" t="s">
        <v>110</v>
      </c>
      <c r="D9930" s="61" t="s">
        <v>9</v>
      </c>
      <c r="E9930" s="61" t="s">
        <v>48</v>
      </c>
      <c r="F9930" s="61">
        <v>0.83333333333333337</v>
      </c>
      <c r="G9930" s="62">
        <v>0</v>
      </c>
    </row>
    <row r="9931" spans="1:7" x14ac:dyDescent="0.3">
      <c r="A9931" s="54">
        <v>45864</v>
      </c>
      <c r="B9931" s="55" t="s">
        <v>17</v>
      </c>
      <c r="C9931" s="55" t="s">
        <v>110</v>
      </c>
      <c r="D9931" s="55" t="s">
        <v>9</v>
      </c>
      <c r="E9931" s="55" t="s">
        <v>48</v>
      </c>
      <c r="F9931" s="55">
        <v>0.85416666666666663</v>
      </c>
      <c r="G9931" s="56">
        <v>0</v>
      </c>
    </row>
    <row r="9932" spans="1:7" x14ac:dyDescent="0.3">
      <c r="A9932" s="60">
        <v>45864</v>
      </c>
      <c r="B9932" s="61" t="s">
        <v>17</v>
      </c>
      <c r="C9932" s="61" t="s">
        <v>110</v>
      </c>
      <c r="D9932" s="61" t="s">
        <v>9</v>
      </c>
      <c r="E9932" s="61" t="s">
        <v>48</v>
      </c>
      <c r="F9932" s="61">
        <v>0.875</v>
      </c>
      <c r="G9932" s="62">
        <v>0</v>
      </c>
    </row>
    <row r="9933" spans="1:7" x14ac:dyDescent="0.3">
      <c r="A9933" s="54">
        <v>45864</v>
      </c>
      <c r="B9933" s="55" t="s">
        <v>17</v>
      </c>
      <c r="C9933" s="55" t="s">
        <v>110</v>
      </c>
      <c r="D9933" s="55" t="s">
        <v>9</v>
      </c>
      <c r="E9933" s="55" t="s">
        <v>48</v>
      </c>
      <c r="F9933" s="55">
        <v>0.89583333333333337</v>
      </c>
      <c r="G9933" s="56">
        <v>0</v>
      </c>
    </row>
    <row r="9934" spans="1:7" x14ac:dyDescent="0.3">
      <c r="A9934" s="60">
        <v>45864</v>
      </c>
      <c r="B9934" s="61" t="s">
        <v>17</v>
      </c>
      <c r="C9934" s="61" t="s">
        <v>110</v>
      </c>
      <c r="D9934" s="61" t="s">
        <v>9</v>
      </c>
      <c r="E9934" s="61" t="s">
        <v>48</v>
      </c>
      <c r="F9934" s="61">
        <v>0.91666666666666663</v>
      </c>
      <c r="G9934" s="62">
        <v>0</v>
      </c>
    </row>
    <row r="9935" spans="1:7" x14ac:dyDescent="0.3">
      <c r="A9935" s="54">
        <v>45864</v>
      </c>
      <c r="B9935" s="55" t="s">
        <v>17</v>
      </c>
      <c r="C9935" s="55" t="s">
        <v>110</v>
      </c>
      <c r="D9935" s="55" t="s">
        <v>9</v>
      </c>
      <c r="E9935" s="55" t="s">
        <v>48</v>
      </c>
      <c r="F9935" s="55">
        <v>0.9375</v>
      </c>
      <c r="G9935" s="56">
        <v>0</v>
      </c>
    </row>
    <row r="9936" spans="1:7" x14ac:dyDescent="0.3">
      <c r="A9936" s="60">
        <v>45864</v>
      </c>
      <c r="B9936" s="61" t="s">
        <v>17</v>
      </c>
      <c r="C9936" s="61" t="s">
        <v>110</v>
      </c>
      <c r="D9936" s="61" t="s">
        <v>9</v>
      </c>
      <c r="E9936" s="61" t="s">
        <v>48</v>
      </c>
      <c r="F9936" s="61">
        <v>0.95833333333333337</v>
      </c>
      <c r="G9936" s="62">
        <v>0</v>
      </c>
    </row>
    <row r="9937" spans="1:7" x14ac:dyDescent="0.3">
      <c r="A9937" s="54">
        <v>45864</v>
      </c>
      <c r="B9937" s="55" t="s">
        <v>17</v>
      </c>
      <c r="C9937" s="55" t="s">
        <v>110</v>
      </c>
      <c r="D9937" s="55" t="s">
        <v>9</v>
      </c>
      <c r="E9937" s="55" t="s">
        <v>48</v>
      </c>
      <c r="F9937" s="55">
        <v>0.97916666666666663</v>
      </c>
      <c r="G9937" s="56">
        <v>0</v>
      </c>
    </row>
    <row r="9938" spans="1:7" x14ac:dyDescent="0.3">
      <c r="A9938" s="60">
        <v>45865</v>
      </c>
      <c r="B9938" s="61" t="s">
        <v>17</v>
      </c>
      <c r="C9938" s="61" t="s">
        <v>110</v>
      </c>
      <c r="D9938" s="61" t="s">
        <v>9</v>
      </c>
      <c r="E9938" s="61" t="s">
        <v>48</v>
      </c>
      <c r="F9938" s="61">
        <v>0</v>
      </c>
      <c r="G9938" s="62">
        <v>0</v>
      </c>
    </row>
    <row r="9939" spans="1:7" x14ac:dyDescent="0.3">
      <c r="A9939" s="54">
        <v>45865</v>
      </c>
      <c r="B9939" s="55" t="s">
        <v>17</v>
      </c>
      <c r="C9939" s="55" t="s">
        <v>110</v>
      </c>
      <c r="D9939" s="55" t="s">
        <v>10</v>
      </c>
      <c r="E9939" s="55" t="s">
        <v>48</v>
      </c>
      <c r="F9939" s="55">
        <v>2.0833333333333329E-2</v>
      </c>
      <c r="G9939" s="56" cm="1">
        <f t="array" ref="G9939:G9986">IF(LOAD_RESULTS!$C$3 = "MENU",ABS(_xlfn.IFS(AND(PER_MONTH!$B9891="January",PER_MONTH!$E9891="Working Day"),Table3[Jan_WD],AND(PER_MONTH!$B9891="January",PER_MONTH!$E9891="Non-Working Day"),Table3[Jan_NWD],AND(PER_MONTH!$B9891="February",PER_MONTH!$E9891="Working Day"),Table3[Feb_WD],AND(PER_MONTH!$B9891="February",PER_MONTH!$E9891="Non-Working Day"),Table3[Feb_NWD], AND(PER_MONTH!$B9891 = "March", PER_MONTH!$E9891 = "Working Day"), Table3[Mar_WD],  AND(PER_MONTH!$B9891 = "March", PER_MONTH!$E9891 = "Non-Working Day"), Table3[Mar_NWD], AND(PER_MONTH!$B9891 = "April", PER_MONTH!$E9891 = "Working Day"), Table3[Apr_WD], AND(PER_MONTH!$B9891 = "April", PER_MONTH!$E9891 = "Non-Working Day"), Table3[Apr_NWD], AND(PER_MONTH!$B9891 = "May", PER_MONTH!$E9891 = "Working Day"), Table3[May_WD], AND(PER_MONTH!$B9891 = "May", PER_MONTH!$E9891 = "Non-Working Day"), Table3[May_NWD], AND(PER_MONTH!$B9891 = "June", PER_MONTH!$E9891 = "Working Day"), Table3[Jun_WD], AND(PER_MONTH!$B9891 = "June", PER_MONTH!$E9891 = "Non-Working Day"), Table3[Jun_NWD], AND(PER_MONTH!$B9891 = "July", PER_MONTH!$E9891 = "Working Day"), Table3[Jul_WD], AND(PER_MONTH!$B9891 = "July", PER_MONTH!$E9891 = "Non-Working Day"), Table3[Jul_NWD], AND(PER_MONTH!$B9891 = "August", PER_MONTH!$E9891 = "Working Day"), Table3[Aug_WD], AND(PER_MONTH!$B9891 = "August", PER_MONTH!$E9891 = "Non-Working Day"), Table3[Aug_NWD], AND(PER_MONTH!$B9891 = "September", PER_MONTH!$E9891 = "Working Day"), Table3[Sep_WD], AND(PER_MONTH!$B9891 = "September", PER_MONTH!$E9891 = "Non-Working Day"), Table3[Sep_NWD], AND(PER_MONTH!$B9891 = "October", PER_MONTH!$E9891 = "Working Day"), Table3[Oct_WD], AND(PER_MONTH!$B9891 = "October", PER_MONTH!$E9891 = "Non-Working Day"), Table3[Oct_NWD], AND(PER_MONTH!$B9891 = "November", PER_MONTH!$E9891 = "Working Day"), Table3[Nov_WD], AND(PER_MONTH!$B9891 = "November", PER_MONTH!$E9891 = "Non-Working Day"), Table3[Nov_NWD], AND(PER_MONTH!$B9891 = "December", PER_MONTH!$E9891 = "Working Day"), Table3[Dec_WD], AND(PER_MONTH!$B9891 = "December", PER_MONTH!$E9891 = "Non-Working Day"), Table3[Dec_NWD])),_xlfn.IFS(AND(PER_MONTH!$B9891="January",PER_MONTH!$E9891="Working Day"),Table3[Jan_WD],AND(PER_MONTH!$B9891="January",PER_MONTH!$E9891="Non-Working Day"),Table3[Jan_NWD],AND(PER_MONTH!$B9891="February",PER_MONTH!$E9891="Working Day"),Table3[Feb_WD],AND(PER_MONTH!$B9891="February",PER_MONTH!$E9891="Non-Working Day"),Table3[Feb_NWD], AND(PER_MONTH!$B9891 = "March", PER_MONTH!$E9891 = "Working Day"), Table3[Mar_WD],  AND(PER_MONTH!$B9891 = "March", PER_MONTH!$E9891 = "Non-Working Day"), Table3[Mar_NWD], AND(PER_MONTH!$B9891 = "April", PER_MONTH!$E9891 = "Working Day"), Table3[Apr_WD], AND(PER_MONTH!$B9891 = "April", PER_MONTH!$E9891 = "Non-Working Day"), Table3[Apr_NWD], AND(PER_MONTH!$B9891 = "May", PER_MONTH!$E9891 = "Working Day"), Table3[May_WD], AND(PER_MONTH!$B9891 = "May", PER_MONTH!$E9891 = "Non-Working Day"), Table3[May_NWD], AND(PER_MONTH!$B9891 = "June", PER_MONTH!$E9891 = "Working Day"), Table3[Jun_WD], AND(PER_MONTH!$B9891 = "June", PER_MONTH!$E9891 = "Non-Working Day"), Table3[Jun_NWD], AND(PER_MONTH!$B9891 = "July", PER_MONTH!$E9891 = "Working Day"), Table3[Jul_WD], AND(PER_MONTH!$B9891 = "July", PER_MONTH!$E9891 = "Non-Working Day"), Table3[Jul_NWD], AND(PER_MONTH!$B9891 = "August", PER_MONTH!$E9891 = "Working Day"), Table3[Aug_WD], AND(PER_MONTH!$B9891 = "August", PER_MONTH!$E9891 = "Non-Working Day"), Table3[Aug_NWD], AND(PER_MONTH!$B9891 = "September", PER_MONTH!$E9891 = "Working Day"), Table3[Sep_WD], AND(PER_MONTH!$B9891 = "September", PER_MONTH!$E9891 = "Non-Working Day"), Table3[Sep_NWD], AND(PER_MONTH!$B9891 = "October", PER_MONTH!$E9891 = "Working Day"), Table3[Oct_WD], AND(PER_MONTH!$B9891 = "October", PER_MONTH!$E9891 = "Non-Working Day"), Table3[Oct_NWD], AND(PER_MONTH!$B9891 = "November", PER_MONTH!$E9891 = "Working Day"), Table3[Nov_WD], AND(PER_MONTH!$B9891 = "November", PER_MONTH!$E9891 = "Non-Working Day"), Table3[Nov_NWD], AND(PER_MONTH!$B9891 = "December", PER_MONTH!$E9891 = "Working Day"), Table3[Dec_WD], AND(PER_MONTH!$B9891 = "December", PER_MONTH!$E9891 = "Non-Working Day"), Table3[Dec_NWD]))</f>
        <v>0</v>
      </c>
    </row>
    <row r="9940" spans="1:7" x14ac:dyDescent="0.3">
      <c r="A9940" s="60">
        <v>45865</v>
      </c>
      <c r="B9940" s="61" t="s">
        <v>17</v>
      </c>
      <c r="C9940" s="61" t="s">
        <v>110</v>
      </c>
      <c r="D9940" s="61" t="s">
        <v>10</v>
      </c>
      <c r="E9940" s="61" t="s">
        <v>48</v>
      </c>
      <c r="F9940" s="61">
        <v>4.1666666666666657E-2</v>
      </c>
      <c r="G9940" s="62">
        <v>0</v>
      </c>
    </row>
    <row r="9941" spans="1:7" x14ac:dyDescent="0.3">
      <c r="A9941" s="54">
        <v>45865</v>
      </c>
      <c r="B9941" s="55" t="s">
        <v>17</v>
      </c>
      <c r="C9941" s="55" t="s">
        <v>110</v>
      </c>
      <c r="D9941" s="55" t="s">
        <v>10</v>
      </c>
      <c r="E9941" s="55" t="s">
        <v>48</v>
      </c>
      <c r="F9941" s="55">
        <v>6.25E-2</v>
      </c>
      <c r="G9941" s="56">
        <v>0</v>
      </c>
    </row>
    <row r="9942" spans="1:7" x14ac:dyDescent="0.3">
      <c r="A9942" s="60">
        <v>45865</v>
      </c>
      <c r="B9942" s="61" t="s">
        <v>17</v>
      </c>
      <c r="C9942" s="61" t="s">
        <v>110</v>
      </c>
      <c r="D9942" s="61" t="s">
        <v>10</v>
      </c>
      <c r="E9942" s="61" t="s">
        <v>48</v>
      </c>
      <c r="F9942" s="61">
        <v>8.3333333333333329E-2</v>
      </c>
      <c r="G9942" s="62">
        <v>0</v>
      </c>
    </row>
    <row r="9943" spans="1:7" x14ac:dyDescent="0.3">
      <c r="A9943" s="54">
        <v>45865</v>
      </c>
      <c r="B9943" s="55" t="s">
        <v>17</v>
      </c>
      <c r="C9943" s="55" t="s">
        <v>110</v>
      </c>
      <c r="D9943" s="55" t="s">
        <v>10</v>
      </c>
      <c r="E9943" s="55" t="s">
        <v>48</v>
      </c>
      <c r="F9943" s="55">
        <v>0.1041666666666667</v>
      </c>
      <c r="G9943" s="56">
        <v>0</v>
      </c>
    </row>
    <row r="9944" spans="1:7" x14ac:dyDescent="0.3">
      <c r="A9944" s="60">
        <v>45865</v>
      </c>
      <c r="B9944" s="61" t="s">
        <v>17</v>
      </c>
      <c r="C9944" s="61" t="s">
        <v>110</v>
      </c>
      <c r="D9944" s="61" t="s">
        <v>10</v>
      </c>
      <c r="E9944" s="61" t="s">
        <v>48</v>
      </c>
      <c r="F9944" s="61">
        <v>0.125</v>
      </c>
      <c r="G9944" s="62">
        <v>0</v>
      </c>
    </row>
    <row r="9945" spans="1:7" x14ac:dyDescent="0.3">
      <c r="A9945" s="54">
        <v>45865</v>
      </c>
      <c r="B9945" s="55" t="s">
        <v>17</v>
      </c>
      <c r="C9945" s="55" t="s">
        <v>110</v>
      </c>
      <c r="D9945" s="55" t="s">
        <v>10</v>
      </c>
      <c r="E9945" s="55" t="s">
        <v>48</v>
      </c>
      <c r="F9945" s="55">
        <v>0.14583333333333329</v>
      </c>
      <c r="G9945" s="56">
        <v>0</v>
      </c>
    </row>
    <row r="9946" spans="1:7" x14ac:dyDescent="0.3">
      <c r="A9946" s="60">
        <v>45865</v>
      </c>
      <c r="B9946" s="61" t="s">
        <v>17</v>
      </c>
      <c r="C9946" s="61" t="s">
        <v>110</v>
      </c>
      <c r="D9946" s="61" t="s">
        <v>10</v>
      </c>
      <c r="E9946" s="61" t="s">
        <v>48</v>
      </c>
      <c r="F9946" s="61">
        <v>0.16666666666666671</v>
      </c>
      <c r="G9946" s="62">
        <v>0</v>
      </c>
    </row>
    <row r="9947" spans="1:7" x14ac:dyDescent="0.3">
      <c r="A9947" s="54">
        <v>45865</v>
      </c>
      <c r="B9947" s="55" t="s">
        <v>17</v>
      </c>
      <c r="C9947" s="55" t="s">
        <v>110</v>
      </c>
      <c r="D9947" s="55" t="s">
        <v>10</v>
      </c>
      <c r="E9947" s="55" t="s">
        <v>48</v>
      </c>
      <c r="F9947" s="55">
        <v>0.1875</v>
      </c>
      <c r="G9947" s="56">
        <v>0</v>
      </c>
    </row>
    <row r="9948" spans="1:7" x14ac:dyDescent="0.3">
      <c r="A9948" s="60">
        <v>45865</v>
      </c>
      <c r="B9948" s="61" t="s">
        <v>17</v>
      </c>
      <c r="C9948" s="61" t="s">
        <v>110</v>
      </c>
      <c r="D9948" s="61" t="s">
        <v>10</v>
      </c>
      <c r="E9948" s="61" t="s">
        <v>48</v>
      </c>
      <c r="F9948" s="61">
        <v>0.20833333333333329</v>
      </c>
      <c r="G9948" s="62">
        <v>0</v>
      </c>
    </row>
    <row r="9949" spans="1:7" x14ac:dyDescent="0.3">
      <c r="A9949" s="54">
        <v>45865</v>
      </c>
      <c r="B9949" s="55" t="s">
        <v>17</v>
      </c>
      <c r="C9949" s="55" t="s">
        <v>110</v>
      </c>
      <c r="D9949" s="55" t="s">
        <v>10</v>
      </c>
      <c r="E9949" s="55" t="s">
        <v>48</v>
      </c>
      <c r="F9949" s="55">
        <v>0.22916666666666671</v>
      </c>
      <c r="G9949" s="56">
        <v>0</v>
      </c>
    </row>
    <row r="9950" spans="1:7" x14ac:dyDescent="0.3">
      <c r="A9950" s="60">
        <v>45865</v>
      </c>
      <c r="B9950" s="61" t="s">
        <v>17</v>
      </c>
      <c r="C9950" s="61" t="s">
        <v>110</v>
      </c>
      <c r="D9950" s="61" t="s">
        <v>10</v>
      </c>
      <c r="E9950" s="61" t="s">
        <v>48</v>
      </c>
      <c r="F9950" s="61">
        <v>0.25</v>
      </c>
      <c r="G9950" s="62">
        <v>0</v>
      </c>
    </row>
    <row r="9951" spans="1:7" x14ac:dyDescent="0.3">
      <c r="A9951" s="54">
        <v>45865</v>
      </c>
      <c r="B9951" s="55" t="s">
        <v>17</v>
      </c>
      <c r="C9951" s="55" t="s">
        <v>110</v>
      </c>
      <c r="D9951" s="55" t="s">
        <v>10</v>
      </c>
      <c r="E9951" s="55" t="s">
        <v>48</v>
      </c>
      <c r="F9951" s="55">
        <v>0.27083333333333331</v>
      </c>
      <c r="G9951" s="56">
        <v>0</v>
      </c>
    </row>
    <row r="9952" spans="1:7" x14ac:dyDescent="0.3">
      <c r="A9952" s="60">
        <v>45865</v>
      </c>
      <c r="B9952" s="61" t="s">
        <v>17</v>
      </c>
      <c r="C9952" s="61" t="s">
        <v>110</v>
      </c>
      <c r="D9952" s="61" t="s">
        <v>10</v>
      </c>
      <c r="E9952" s="61" t="s">
        <v>48</v>
      </c>
      <c r="F9952" s="61">
        <v>0.29166666666666669</v>
      </c>
      <c r="G9952" s="62">
        <v>0</v>
      </c>
    </row>
    <row r="9953" spans="1:7" x14ac:dyDescent="0.3">
      <c r="A9953" s="54">
        <v>45865</v>
      </c>
      <c r="B9953" s="55" t="s">
        <v>17</v>
      </c>
      <c r="C9953" s="55" t="s">
        <v>110</v>
      </c>
      <c r="D9953" s="55" t="s">
        <v>10</v>
      </c>
      <c r="E9953" s="55" t="s">
        <v>48</v>
      </c>
      <c r="F9953" s="55">
        <v>0.3125</v>
      </c>
      <c r="G9953" s="56">
        <v>0</v>
      </c>
    </row>
    <row r="9954" spans="1:7" x14ac:dyDescent="0.3">
      <c r="A9954" s="60">
        <v>45865</v>
      </c>
      <c r="B9954" s="61" t="s">
        <v>17</v>
      </c>
      <c r="C9954" s="61" t="s">
        <v>110</v>
      </c>
      <c r="D9954" s="61" t="s">
        <v>10</v>
      </c>
      <c r="E9954" s="61" t="s">
        <v>48</v>
      </c>
      <c r="F9954" s="61">
        <v>0.33333333333333331</v>
      </c>
      <c r="G9954" s="62">
        <v>0</v>
      </c>
    </row>
    <row r="9955" spans="1:7" x14ac:dyDescent="0.3">
      <c r="A9955" s="54">
        <v>45865</v>
      </c>
      <c r="B9955" s="55" t="s">
        <v>17</v>
      </c>
      <c r="C9955" s="55" t="s">
        <v>110</v>
      </c>
      <c r="D9955" s="55" t="s">
        <v>10</v>
      </c>
      <c r="E9955" s="55" t="s">
        <v>48</v>
      </c>
      <c r="F9955" s="55">
        <v>0.35416666666666669</v>
      </c>
      <c r="G9955" s="56">
        <v>0</v>
      </c>
    </row>
    <row r="9956" spans="1:7" x14ac:dyDescent="0.3">
      <c r="A9956" s="60">
        <v>45865</v>
      </c>
      <c r="B9956" s="61" t="s">
        <v>17</v>
      </c>
      <c r="C9956" s="61" t="s">
        <v>110</v>
      </c>
      <c r="D9956" s="61" t="s">
        <v>10</v>
      </c>
      <c r="E9956" s="61" t="s">
        <v>48</v>
      </c>
      <c r="F9956" s="61">
        <v>0.375</v>
      </c>
      <c r="G9956" s="62">
        <v>0</v>
      </c>
    </row>
    <row r="9957" spans="1:7" x14ac:dyDescent="0.3">
      <c r="A9957" s="54">
        <v>45865</v>
      </c>
      <c r="B9957" s="55" t="s">
        <v>17</v>
      </c>
      <c r="C9957" s="55" t="s">
        <v>110</v>
      </c>
      <c r="D9957" s="55" t="s">
        <v>10</v>
      </c>
      <c r="E9957" s="55" t="s">
        <v>48</v>
      </c>
      <c r="F9957" s="55">
        <v>0.39583333333333331</v>
      </c>
      <c r="G9957" s="56">
        <v>0</v>
      </c>
    </row>
    <row r="9958" spans="1:7" x14ac:dyDescent="0.3">
      <c r="A9958" s="60">
        <v>45865</v>
      </c>
      <c r="B9958" s="61" t="s">
        <v>17</v>
      </c>
      <c r="C9958" s="61" t="s">
        <v>110</v>
      </c>
      <c r="D9958" s="61" t="s">
        <v>10</v>
      </c>
      <c r="E9958" s="61" t="s">
        <v>48</v>
      </c>
      <c r="F9958" s="61">
        <v>0.41666666666666669</v>
      </c>
      <c r="G9958" s="62">
        <v>0</v>
      </c>
    </row>
    <row r="9959" spans="1:7" x14ac:dyDescent="0.3">
      <c r="A9959" s="54">
        <v>45865</v>
      </c>
      <c r="B9959" s="55" t="s">
        <v>17</v>
      </c>
      <c r="C9959" s="55" t="s">
        <v>110</v>
      </c>
      <c r="D9959" s="55" t="s">
        <v>10</v>
      </c>
      <c r="E9959" s="55" t="s">
        <v>48</v>
      </c>
      <c r="F9959" s="55">
        <v>0.4375</v>
      </c>
      <c r="G9959" s="56">
        <v>0</v>
      </c>
    </row>
    <row r="9960" spans="1:7" x14ac:dyDescent="0.3">
      <c r="A9960" s="60">
        <v>45865</v>
      </c>
      <c r="B9960" s="61" t="s">
        <v>17</v>
      </c>
      <c r="C9960" s="61" t="s">
        <v>110</v>
      </c>
      <c r="D9960" s="61" t="s">
        <v>10</v>
      </c>
      <c r="E9960" s="61" t="s">
        <v>48</v>
      </c>
      <c r="F9960" s="61">
        <v>0.45833333333333331</v>
      </c>
      <c r="G9960" s="62">
        <v>0</v>
      </c>
    </row>
    <row r="9961" spans="1:7" x14ac:dyDescent="0.3">
      <c r="A9961" s="54">
        <v>45865</v>
      </c>
      <c r="B9961" s="55" t="s">
        <v>17</v>
      </c>
      <c r="C9961" s="55" t="s">
        <v>110</v>
      </c>
      <c r="D9961" s="55" t="s">
        <v>10</v>
      </c>
      <c r="E9961" s="55" t="s">
        <v>48</v>
      </c>
      <c r="F9961" s="55">
        <v>0.47916666666666669</v>
      </c>
      <c r="G9961" s="56">
        <v>0</v>
      </c>
    </row>
    <row r="9962" spans="1:7" x14ac:dyDescent="0.3">
      <c r="A9962" s="60">
        <v>45865</v>
      </c>
      <c r="B9962" s="61" t="s">
        <v>17</v>
      </c>
      <c r="C9962" s="61" t="s">
        <v>110</v>
      </c>
      <c r="D9962" s="61" t="s">
        <v>10</v>
      </c>
      <c r="E9962" s="61" t="s">
        <v>48</v>
      </c>
      <c r="F9962" s="61">
        <v>0.5</v>
      </c>
      <c r="G9962" s="62">
        <v>0</v>
      </c>
    </row>
    <row r="9963" spans="1:7" x14ac:dyDescent="0.3">
      <c r="A9963" s="54">
        <v>45865</v>
      </c>
      <c r="B9963" s="55" t="s">
        <v>17</v>
      </c>
      <c r="C9963" s="55" t="s">
        <v>110</v>
      </c>
      <c r="D9963" s="55" t="s">
        <v>10</v>
      </c>
      <c r="E9963" s="55" t="s">
        <v>48</v>
      </c>
      <c r="F9963" s="55">
        <v>0.52083333333333337</v>
      </c>
      <c r="G9963" s="56">
        <v>0</v>
      </c>
    </row>
    <row r="9964" spans="1:7" x14ac:dyDescent="0.3">
      <c r="A9964" s="60">
        <v>45865</v>
      </c>
      <c r="B9964" s="61" t="s">
        <v>17</v>
      </c>
      <c r="C9964" s="61" t="s">
        <v>110</v>
      </c>
      <c r="D9964" s="61" t="s">
        <v>10</v>
      </c>
      <c r="E9964" s="61" t="s">
        <v>48</v>
      </c>
      <c r="F9964" s="61">
        <v>0.54166666666666663</v>
      </c>
      <c r="G9964" s="62">
        <v>0</v>
      </c>
    </row>
    <row r="9965" spans="1:7" x14ac:dyDescent="0.3">
      <c r="A9965" s="54">
        <v>45865</v>
      </c>
      <c r="B9965" s="55" t="s">
        <v>17</v>
      </c>
      <c r="C9965" s="55" t="s">
        <v>110</v>
      </c>
      <c r="D9965" s="55" t="s">
        <v>10</v>
      </c>
      <c r="E9965" s="55" t="s">
        <v>48</v>
      </c>
      <c r="F9965" s="55">
        <v>0.5625</v>
      </c>
      <c r="G9965" s="56">
        <v>0</v>
      </c>
    </row>
    <row r="9966" spans="1:7" x14ac:dyDescent="0.3">
      <c r="A9966" s="60">
        <v>45865</v>
      </c>
      <c r="B9966" s="61" t="s">
        <v>17</v>
      </c>
      <c r="C9966" s="61" t="s">
        <v>110</v>
      </c>
      <c r="D9966" s="61" t="s">
        <v>10</v>
      </c>
      <c r="E9966" s="61" t="s">
        <v>48</v>
      </c>
      <c r="F9966" s="61">
        <v>0.58333333333333337</v>
      </c>
      <c r="G9966" s="62">
        <v>0</v>
      </c>
    </row>
    <row r="9967" spans="1:7" x14ac:dyDescent="0.3">
      <c r="A9967" s="54">
        <v>45865</v>
      </c>
      <c r="B9967" s="55" t="s">
        <v>17</v>
      </c>
      <c r="C9967" s="55" t="s">
        <v>110</v>
      </c>
      <c r="D9967" s="55" t="s">
        <v>10</v>
      </c>
      <c r="E9967" s="55" t="s">
        <v>48</v>
      </c>
      <c r="F9967" s="55">
        <v>0.60416666666666663</v>
      </c>
      <c r="G9967" s="56">
        <v>0</v>
      </c>
    </row>
    <row r="9968" spans="1:7" x14ac:dyDescent="0.3">
      <c r="A9968" s="60">
        <v>45865</v>
      </c>
      <c r="B9968" s="61" t="s">
        <v>17</v>
      </c>
      <c r="C9968" s="61" t="s">
        <v>110</v>
      </c>
      <c r="D9968" s="61" t="s">
        <v>10</v>
      </c>
      <c r="E9968" s="61" t="s">
        <v>48</v>
      </c>
      <c r="F9968" s="61">
        <v>0.625</v>
      </c>
      <c r="G9968" s="62">
        <v>0</v>
      </c>
    </row>
    <row r="9969" spans="1:7" x14ac:dyDescent="0.3">
      <c r="A9969" s="54">
        <v>45865</v>
      </c>
      <c r="B9969" s="55" t="s">
        <v>17</v>
      </c>
      <c r="C9969" s="55" t="s">
        <v>110</v>
      </c>
      <c r="D9969" s="55" t="s">
        <v>10</v>
      </c>
      <c r="E9969" s="55" t="s">
        <v>48</v>
      </c>
      <c r="F9969" s="55">
        <v>0.64583333333333337</v>
      </c>
      <c r="G9969" s="56">
        <v>0</v>
      </c>
    </row>
    <row r="9970" spans="1:7" x14ac:dyDescent="0.3">
      <c r="A9970" s="60">
        <v>45865</v>
      </c>
      <c r="B9970" s="61" t="s">
        <v>17</v>
      </c>
      <c r="C9970" s="61" t="s">
        <v>110</v>
      </c>
      <c r="D9970" s="61" t="s">
        <v>10</v>
      </c>
      <c r="E9970" s="61" t="s">
        <v>48</v>
      </c>
      <c r="F9970" s="61">
        <v>0.66666666666666663</v>
      </c>
      <c r="G9970" s="62">
        <v>0</v>
      </c>
    </row>
    <row r="9971" spans="1:7" x14ac:dyDescent="0.3">
      <c r="A9971" s="54">
        <v>45865</v>
      </c>
      <c r="B9971" s="55" t="s">
        <v>17</v>
      </c>
      <c r="C9971" s="55" t="s">
        <v>110</v>
      </c>
      <c r="D9971" s="55" t="s">
        <v>10</v>
      </c>
      <c r="E9971" s="55" t="s">
        <v>48</v>
      </c>
      <c r="F9971" s="55">
        <v>0.6875</v>
      </c>
      <c r="G9971" s="56">
        <v>0</v>
      </c>
    </row>
    <row r="9972" spans="1:7" x14ac:dyDescent="0.3">
      <c r="A9972" s="60">
        <v>45865</v>
      </c>
      <c r="B9972" s="61" t="s">
        <v>17</v>
      </c>
      <c r="C9972" s="61" t="s">
        <v>110</v>
      </c>
      <c r="D9972" s="61" t="s">
        <v>10</v>
      </c>
      <c r="E9972" s="61" t="s">
        <v>48</v>
      </c>
      <c r="F9972" s="61">
        <v>0.70833333333333337</v>
      </c>
      <c r="G9972" s="62">
        <v>0</v>
      </c>
    </row>
    <row r="9973" spans="1:7" x14ac:dyDescent="0.3">
      <c r="A9973" s="54">
        <v>45865</v>
      </c>
      <c r="B9973" s="55" t="s">
        <v>17</v>
      </c>
      <c r="C9973" s="55" t="s">
        <v>110</v>
      </c>
      <c r="D9973" s="55" t="s">
        <v>10</v>
      </c>
      <c r="E9973" s="55" t="s">
        <v>48</v>
      </c>
      <c r="F9973" s="55">
        <v>0.72916666666666663</v>
      </c>
      <c r="G9973" s="56">
        <v>0</v>
      </c>
    </row>
    <row r="9974" spans="1:7" x14ac:dyDescent="0.3">
      <c r="A9974" s="60">
        <v>45865</v>
      </c>
      <c r="B9974" s="61" t="s">
        <v>17</v>
      </c>
      <c r="C9974" s="61" t="s">
        <v>110</v>
      </c>
      <c r="D9974" s="61" t="s">
        <v>10</v>
      </c>
      <c r="E9974" s="61" t="s">
        <v>48</v>
      </c>
      <c r="F9974" s="61">
        <v>0.75</v>
      </c>
      <c r="G9974" s="62">
        <v>0</v>
      </c>
    </row>
    <row r="9975" spans="1:7" x14ac:dyDescent="0.3">
      <c r="A9975" s="54">
        <v>45865</v>
      </c>
      <c r="B9975" s="55" t="s">
        <v>17</v>
      </c>
      <c r="C9975" s="55" t="s">
        <v>110</v>
      </c>
      <c r="D9975" s="55" t="s">
        <v>10</v>
      </c>
      <c r="E9975" s="55" t="s">
        <v>48</v>
      </c>
      <c r="F9975" s="55">
        <v>0.77083333333333337</v>
      </c>
      <c r="G9975" s="56">
        <v>0</v>
      </c>
    </row>
    <row r="9976" spans="1:7" x14ac:dyDescent="0.3">
      <c r="A9976" s="60">
        <v>45865</v>
      </c>
      <c r="B9976" s="61" t="s">
        <v>17</v>
      </c>
      <c r="C9976" s="61" t="s">
        <v>110</v>
      </c>
      <c r="D9976" s="61" t="s">
        <v>10</v>
      </c>
      <c r="E9976" s="61" t="s">
        <v>48</v>
      </c>
      <c r="F9976" s="61">
        <v>0.79166666666666663</v>
      </c>
      <c r="G9976" s="62">
        <v>0</v>
      </c>
    </row>
    <row r="9977" spans="1:7" x14ac:dyDescent="0.3">
      <c r="A9977" s="54">
        <v>45865</v>
      </c>
      <c r="B9977" s="55" t="s">
        <v>17</v>
      </c>
      <c r="C9977" s="55" t="s">
        <v>110</v>
      </c>
      <c r="D9977" s="55" t="s">
        <v>10</v>
      </c>
      <c r="E9977" s="55" t="s">
        <v>48</v>
      </c>
      <c r="F9977" s="55">
        <v>0.8125</v>
      </c>
      <c r="G9977" s="56">
        <v>0</v>
      </c>
    </row>
    <row r="9978" spans="1:7" x14ac:dyDescent="0.3">
      <c r="A9978" s="60">
        <v>45865</v>
      </c>
      <c r="B9978" s="61" t="s">
        <v>17</v>
      </c>
      <c r="C9978" s="61" t="s">
        <v>110</v>
      </c>
      <c r="D9978" s="61" t="s">
        <v>10</v>
      </c>
      <c r="E9978" s="61" t="s">
        <v>48</v>
      </c>
      <c r="F9978" s="61">
        <v>0.83333333333333337</v>
      </c>
      <c r="G9978" s="62">
        <v>0</v>
      </c>
    </row>
    <row r="9979" spans="1:7" x14ac:dyDescent="0.3">
      <c r="A9979" s="54">
        <v>45865</v>
      </c>
      <c r="B9979" s="55" t="s">
        <v>17</v>
      </c>
      <c r="C9979" s="55" t="s">
        <v>110</v>
      </c>
      <c r="D9979" s="55" t="s">
        <v>10</v>
      </c>
      <c r="E9979" s="55" t="s">
        <v>48</v>
      </c>
      <c r="F9979" s="55">
        <v>0.85416666666666663</v>
      </c>
      <c r="G9979" s="56">
        <v>0</v>
      </c>
    </row>
    <row r="9980" spans="1:7" x14ac:dyDescent="0.3">
      <c r="A9980" s="60">
        <v>45865</v>
      </c>
      <c r="B9980" s="61" t="s">
        <v>17</v>
      </c>
      <c r="C9980" s="61" t="s">
        <v>110</v>
      </c>
      <c r="D9980" s="61" t="s">
        <v>10</v>
      </c>
      <c r="E9980" s="61" t="s">
        <v>48</v>
      </c>
      <c r="F9980" s="61">
        <v>0.875</v>
      </c>
      <c r="G9980" s="62">
        <v>0</v>
      </c>
    </row>
    <row r="9981" spans="1:7" x14ac:dyDescent="0.3">
      <c r="A9981" s="54">
        <v>45865</v>
      </c>
      <c r="B9981" s="55" t="s">
        <v>17</v>
      </c>
      <c r="C9981" s="55" t="s">
        <v>110</v>
      </c>
      <c r="D9981" s="55" t="s">
        <v>10</v>
      </c>
      <c r="E9981" s="55" t="s">
        <v>48</v>
      </c>
      <c r="F9981" s="55">
        <v>0.89583333333333337</v>
      </c>
      <c r="G9981" s="56">
        <v>0</v>
      </c>
    </row>
    <row r="9982" spans="1:7" x14ac:dyDescent="0.3">
      <c r="A9982" s="60">
        <v>45865</v>
      </c>
      <c r="B9982" s="61" t="s">
        <v>17</v>
      </c>
      <c r="C9982" s="61" t="s">
        <v>110</v>
      </c>
      <c r="D9982" s="61" t="s">
        <v>10</v>
      </c>
      <c r="E9982" s="61" t="s">
        <v>48</v>
      </c>
      <c r="F9982" s="61">
        <v>0.91666666666666663</v>
      </c>
      <c r="G9982" s="62">
        <v>0</v>
      </c>
    </row>
    <row r="9983" spans="1:7" x14ac:dyDescent="0.3">
      <c r="A9983" s="54">
        <v>45865</v>
      </c>
      <c r="B9983" s="55" t="s">
        <v>17</v>
      </c>
      <c r="C9983" s="55" t="s">
        <v>110</v>
      </c>
      <c r="D9983" s="55" t="s">
        <v>10</v>
      </c>
      <c r="E9983" s="55" t="s">
        <v>48</v>
      </c>
      <c r="F9983" s="55">
        <v>0.9375</v>
      </c>
      <c r="G9983" s="56">
        <v>0</v>
      </c>
    </row>
    <row r="9984" spans="1:7" x14ac:dyDescent="0.3">
      <c r="A9984" s="60">
        <v>45865</v>
      </c>
      <c r="B9984" s="61" t="s">
        <v>17</v>
      </c>
      <c r="C9984" s="61" t="s">
        <v>110</v>
      </c>
      <c r="D9984" s="61" t="s">
        <v>10</v>
      </c>
      <c r="E9984" s="61" t="s">
        <v>48</v>
      </c>
      <c r="F9984" s="61">
        <v>0.95833333333333337</v>
      </c>
      <c r="G9984" s="62">
        <v>0</v>
      </c>
    </row>
    <row r="9985" spans="1:7" x14ac:dyDescent="0.3">
      <c r="A9985" s="54">
        <v>45865</v>
      </c>
      <c r="B9985" s="55" t="s">
        <v>17</v>
      </c>
      <c r="C9985" s="55" t="s">
        <v>110</v>
      </c>
      <c r="D9985" s="55" t="s">
        <v>10</v>
      </c>
      <c r="E9985" s="55" t="s">
        <v>48</v>
      </c>
      <c r="F9985" s="55">
        <v>0.97916666666666663</v>
      </c>
      <c r="G9985" s="56">
        <v>0</v>
      </c>
    </row>
    <row r="9986" spans="1:7" x14ac:dyDescent="0.3">
      <c r="A9986" s="60">
        <v>45866</v>
      </c>
      <c r="B9986" s="61" t="s">
        <v>17</v>
      </c>
      <c r="C9986" s="61" t="s">
        <v>110</v>
      </c>
      <c r="D9986" s="61" t="s">
        <v>10</v>
      </c>
      <c r="E9986" s="61" t="s">
        <v>48</v>
      </c>
      <c r="F9986" s="61">
        <v>0</v>
      </c>
      <c r="G9986" s="62">
        <v>0</v>
      </c>
    </row>
    <row r="9987" spans="1:7" x14ac:dyDescent="0.3">
      <c r="A9987" s="54">
        <v>45866</v>
      </c>
      <c r="B9987" s="55" t="s">
        <v>17</v>
      </c>
      <c r="C9987" s="55" t="s">
        <v>110</v>
      </c>
      <c r="D9987" s="55" t="s">
        <v>11</v>
      </c>
      <c r="E9987" s="55" t="s">
        <v>48</v>
      </c>
      <c r="F9987" s="55">
        <v>2.0833333333333329E-2</v>
      </c>
      <c r="G9987" s="56" cm="1">
        <f t="array" ref="G9987:G10034">IF(LOAD_RESULTS!$C$3 = "MENU",ABS(_xlfn.IFS(AND(PER_MONTH!$B9939="January",PER_MONTH!$E9939="Working Day"),Table3[Jan_WD],AND(PER_MONTH!$B9939="January",PER_MONTH!$E9939="Non-Working Day"),Table3[Jan_NWD],AND(PER_MONTH!$B9939="February",PER_MONTH!$E9939="Working Day"),Table3[Feb_WD],AND(PER_MONTH!$B9939="February",PER_MONTH!$E9939="Non-Working Day"),Table3[Feb_NWD], AND(PER_MONTH!$B9939 = "March", PER_MONTH!$E9939 = "Working Day"), Table3[Mar_WD],  AND(PER_MONTH!$B9939 = "March", PER_MONTH!$E9939 = "Non-Working Day"), Table3[Mar_NWD], AND(PER_MONTH!$B9939 = "April", PER_MONTH!$E9939 = "Working Day"), Table3[Apr_WD], AND(PER_MONTH!$B9939 = "April", PER_MONTH!$E9939 = "Non-Working Day"), Table3[Apr_NWD], AND(PER_MONTH!$B9939 = "May", PER_MONTH!$E9939 = "Working Day"), Table3[May_WD], AND(PER_MONTH!$B9939 = "May", PER_MONTH!$E9939 = "Non-Working Day"), Table3[May_NWD], AND(PER_MONTH!$B9939 = "June", PER_MONTH!$E9939 = "Working Day"), Table3[Jun_WD], AND(PER_MONTH!$B9939 = "June", PER_MONTH!$E9939 = "Non-Working Day"), Table3[Jun_NWD], AND(PER_MONTH!$B9939 = "July", PER_MONTH!$E9939 = "Working Day"), Table3[Jul_WD], AND(PER_MONTH!$B9939 = "July", PER_MONTH!$E9939 = "Non-Working Day"), Table3[Jul_NWD], AND(PER_MONTH!$B9939 = "August", PER_MONTH!$E9939 = "Working Day"), Table3[Aug_WD], AND(PER_MONTH!$B9939 = "August", PER_MONTH!$E9939 = "Non-Working Day"), Table3[Aug_NWD], AND(PER_MONTH!$B9939 = "September", PER_MONTH!$E9939 = "Working Day"), Table3[Sep_WD], AND(PER_MONTH!$B9939 = "September", PER_MONTH!$E9939 = "Non-Working Day"), Table3[Sep_NWD], AND(PER_MONTH!$B9939 = "October", PER_MONTH!$E9939 = "Working Day"), Table3[Oct_WD], AND(PER_MONTH!$B9939 = "October", PER_MONTH!$E9939 = "Non-Working Day"), Table3[Oct_NWD], AND(PER_MONTH!$B9939 = "November", PER_MONTH!$E9939 = "Working Day"), Table3[Nov_WD], AND(PER_MONTH!$B9939 = "November", PER_MONTH!$E9939 = "Non-Working Day"), Table3[Nov_NWD], AND(PER_MONTH!$B9939 = "December", PER_MONTH!$E9939 = "Working Day"), Table3[Dec_WD], AND(PER_MONTH!$B9939 = "December", PER_MONTH!$E9939 = "Non-Working Day"), Table3[Dec_NWD])),_xlfn.IFS(AND(PER_MONTH!$B9939="January",PER_MONTH!$E9939="Working Day"),Table3[Jan_WD],AND(PER_MONTH!$B9939="January",PER_MONTH!$E9939="Non-Working Day"),Table3[Jan_NWD],AND(PER_MONTH!$B9939="February",PER_MONTH!$E9939="Working Day"),Table3[Feb_WD],AND(PER_MONTH!$B9939="February",PER_MONTH!$E9939="Non-Working Day"),Table3[Feb_NWD], AND(PER_MONTH!$B9939 = "March", PER_MONTH!$E9939 = "Working Day"), Table3[Mar_WD],  AND(PER_MONTH!$B9939 = "March", PER_MONTH!$E9939 = "Non-Working Day"), Table3[Mar_NWD], AND(PER_MONTH!$B9939 = "April", PER_MONTH!$E9939 = "Working Day"), Table3[Apr_WD], AND(PER_MONTH!$B9939 = "April", PER_MONTH!$E9939 = "Non-Working Day"), Table3[Apr_NWD], AND(PER_MONTH!$B9939 = "May", PER_MONTH!$E9939 = "Working Day"), Table3[May_WD], AND(PER_MONTH!$B9939 = "May", PER_MONTH!$E9939 = "Non-Working Day"), Table3[May_NWD], AND(PER_MONTH!$B9939 = "June", PER_MONTH!$E9939 = "Working Day"), Table3[Jun_WD], AND(PER_MONTH!$B9939 = "June", PER_MONTH!$E9939 = "Non-Working Day"), Table3[Jun_NWD], AND(PER_MONTH!$B9939 = "July", PER_MONTH!$E9939 = "Working Day"), Table3[Jul_WD], AND(PER_MONTH!$B9939 = "July", PER_MONTH!$E9939 = "Non-Working Day"), Table3[Jul_NWD], AND(PER_MONTH!$B9939 = "August", PER_MONTH!$E9939 = "Working Day"), Table3[Aug_WD], AND(PER_MONTH!$B9939 = "August", PER_MONTH!$E9939 = "Non-Working Day"), Table3[Aug_NWD], AND(PER_MONTH!$B9939 = "September", PER_MONTH!$E9939 = "Working Day"), Table3[Sep_WD], AND(PER_MONTH!$B9939 = "September", PER_MONTH!$E9939 = "Non-Working Day"), Table3[Sep_NWD], AND(PER_MONTH!$B9939 = "October", PER_MONTH!$E9939 = "Working Day"), Table3[Oct_WD], AND(PER_MONTH!$B9939 = "October", PER_MONTH!$E9939 = "Non-Working Day"), Table3[Oct_NWD], AND(PER_MONTH!$B9939 = "November", PER_MONTH!$E9939 = "Working Day"), Table3[Nov_WD], AND(PER_MONTH!$B9939 = "November", PER_MONTH!$E9939 = "Non-Working Day"), Table3[Nov_NWD], AND(PER_MONTH!$B9939 = "December", PER_MONTH!$E9939 = "Working Day"), Table3[Dec_WD], AND(PER_MONTH!$B9939 = "December", PER_MONTH!$E9939 = "Non-Working Day"), Table3[Dec_NWD]))</f>
        <v>0</v>
      </c>
    </row>
    <row r="9988" spans="1:7" x14ac:dyDescent="0.3">
      <c r="A9988" s="60">
        <v>45866</v>
      </c>
      <c r="B9988" s="61" t="s">
        <v>17</v>
      </c>
      <c r="C9988" s="61" t="s">
        <v>110</v>
      </c>
      <c r="D9988" s="61" t="s">
        <v>11</v>
      </c>
      <c r="E9988" s="61" t="s">
        <v>48</v>
      </c>
      <c r="F9988" s="61">
        <v>4.1666666666666657E-2</v>
      </c>
      <c r="G9988" s="62">
        <v>0</v>
      </c>
    </row>
    <row r="9989" spans="1:7" x14ac:dyDescent="0.3">
      <c r="A9989" s="54">
        <v>45866</v>
      </c>
      <c r="B9989" s="55" t="s">
        <v>17</v>
      </c>
      <c r="C9989" s="55" t="s">
        <v>110</v>
      </c>
      <c r="D9989" s="55" t="s">
        <v>11</v>
      </c>
      <c r="E9989" s="55" t="s">
        <v>48</v>
      </c>
      <c r="F9989" s="55">
        <v>6.25E-2</v>
      </c>
      <c r="G9989" s="56">
        <v>0</v>
      </c>
    </row>
    <row r="9990" spans="1:7" x14ac:dyDescent="0.3">
      <c r="A9990" s="60">
        <v>45866</v>
      </c>
      <c r="B9990" s="61" t="s">
        <v>17</v>
      </c>
      <c r="C9990" s="61" t="s">
        <v>110</v>
      </c>
      <c r="D9990" s="61" t="s">
        <v>11</v>
      </c>
      <c r="E9990" s="61" t="s">
        <v>48</v>
      </c>
      <c r="F9990" s="61">
        <v>8.3333333333333329E-2</v>
      </c>
      <c r="G9990" s="62">
        <v>0</v>
      </c>
    </row>
    <row r="9991" spans="1:7" x14ac:dyDescent="0.3">
      <c r="A9991" s="54">
        <v>45866</v>
      </c>
      <c r="B9991" s="55" t="s">
        <v>17</v>
      </c>
      <c r="C9991" s="55" t="s">
        <v>110</v>
      </c>
      <c r="D9991" s="55" t="s">
        <v>11</v>
      </c>
      <c r="E9991" s="55" t="s">
        <v>48</v>
      </c>
      <c r="F9991" s="55">
        <v>0.1041666666666667</v>
      </c>
      <c r="G9991" s="56">
        <v>0</v>
      </c>
    </row>
    <row r="9992" spans="1:7" x14ac:dyDescent="0.3">
      <c r="A9992" s="60">
        <v>45866</v>
      </c>
      <c r="B9992" s="61" t="s">
        <v>17</v>
      </c>
      <c r="C9992" s="61" t="s">
        <v>110</v>
      </c>
      <c r="D9992" s="61" t="s">
        <v>11</v>
      </c>
      <c r="E9992" s="61" t="s">
        <v>48</v>
      </c>
      <c r="F9992" s="61">
        <v>0.125</v>
      </c>
      <c r="G9992" s="62">
        <v>0</v>
      </c>
    </row>
    <row r="9993" spans="1:7" x14ac:dyDescent="0.3">
      <c r="A9993" s="54">
        <v>45866</v>
      </c>
      <c r="B9993" s="55" t="s">
        <v>17</v>
      </c>
      <c r="C9993" s="55" t="s">
        <v>110</v>
      </c>
      <c r="D9993" s="55" t="s">
        <v>11</v>
      </c>
      <c r="E9993" s="55" t="s">
        <v>48</v>
      </c>
      <c r="F9993" s="55">
        <v>0.14583333333333329</v>
      </c>
      <c r="G9993" s="56">
        <v>0</v>
      </c>
    </row>
    <row r="9994" spans="1:7" x14ac:dyDescent="0.3">
      <c r="A9994" s="60">
        <v>45866</v>
      </c>
      <c r="B9994" s="61" t="s">
        <v>17</v>
      </c>
      <c r="C9994" s="61" t="s">
        <v>110</v>
      </c>
      <c r="D9994" s="61" t="s">
        <v>11</v>
      </c>
      <c r="E9994" s="61" t="s">
        <v>48</v>
      </c>
      <c r="F9994" s="61">
        <v>0.16666666666666671</v>
      </c>
      <c r="G9994" s="62">
        <v>0</v>
      </c>
    </row>
    <row r="9995" spans="1:7" x14ac:dyDescent="0.3">
      <c r="A9995" s="54">
        <v>45866</v>
      </c>
      <c r="B9995" s="55" t="s">
        <v>17</v>
      </c>
      <c r="C9995" s="55" t="s">
        <v>110</v>
      </c>
      <c r="D9995" s="55" t="s">
        <v>11</v>
      </c>
      <c r="E9995" s="55" t="s">
        <v>48</v>
      </c>
      <c r="F9995" s="55">
        <v>0.1875</v>
      </c>
      <c r="G9995" s="56">
        <v>0</v>
      </c>
    </row>
    <row r="9996" spans="1:7" x14ac:dyDescent="0.3">
      <c r="A9996" s="60">
        <v>45866</v>
      </c>
      <c r="B9996" s="61" t="s">
        <v>17</v>
      </c>
      <c r="C9996" s="61" t="s">
        <v>110</v>
      </c>
      <c r="D9996" s="61" t="s">
        <v>11</v>
      </c>
      <c r="E9996" s="61" t="s">
        <v>48</v>
      </c>
      <c r="F9996" s="61">
        <v>0.20833333333333329</v>
      </c>
      <c r="G9996" s="62">
        <v>0</v>
      </c>
    </row>
    <row r="9997" spans="1:7" x14ac:dyDescent="0.3">
      <c r="A9997" s="54">
        <v>45866</v>
      </c>
      <c r="B9997" s="55" t="s">
        <v>17</v>
      </c>
      <c r="C9997" s="55" t="s">
        <v>110</v>
      </c>
      <c r="D9997" s="55" t="s">
        <v>11</v>
      </c>
      <c r="E9997" s="55" t="s">
        <v>48</v>
      </c>
      <c r="F9997" s="55">
        <v>0.22916666666666671</v>
      </c>
      <c r="G9997" s="56">
        <v>0</v>
      </c>
    </row>
    <row r="9998" spans="1:7" x14ac:dyDescent="0.3">
      <c r="A9998" s="60">
        <v>45866</v>
      </c>
      <c r="B9998" s="61" t="s">
        <v>17</v>
      </c>
      <c r="C9998" s="61" t="s">
        <v>110</v>
      </c>
      <c r="D9998" s="61" t="s">
        <v>11</v>
      </c>
      <c r="E9998" s="61" t="s">
        <v>48</v>
      </c>
      <c r="F9998" s="61">
        <v>0.25</v>
      </c>
      <c r="G9998" s="62">
        <v>0</v>
      </c>
    </row>
    <row r="9999" spans="1:7" x14ac:dyDescent="0.3">
      <c r="A9999" s="54">
        <v>45866</v>
      </c>
      <c r="B9999" s="55" t="s">
        <v>17</v>
      </c>
      <c r="C9999" s="55" t="s">
        <v>110</v>
      </c>
      <c r="D9999" s="55" t="s">
        <v>11</v>
      </c>
      <c r="E9999" s="55" t="s">
        <v>48</v>
      </c>
      <c r="F9999" s="55">
        <v>0.27083333333333331</v>
      </c>
      <c r="G9999" s="56">
        <v>0</v>
      </c>
    </row>
    <row r="10000" spans="1:7" x14ac:dyDescent="0.3">
      <c r="A10000" s="60">
        <v>45866</v>
      </c>
      <c r="B10000" s="61" t="s">
        <v>17</v>
      </c>
      <c r="C10000" s="61" t="s">
        <v>110</v>
      </c>
      <c r="D10000" s="61" t="s">
        <v>11</v>
      </c>
      <c r="E10000" s="61" t="s">
        <v>48</v>
      </c>
      <c r="F10000" s="61">
        <v>0.29166666666666669</v>
      </c>
      <c r="G10000" s="62">
        <v>0</v>
      </c>
    </row>
    <row r="10001" spans="1:7" x14ac:dyDescent="0.3">
      <c r="A10001" s="54">
        <v>45866</v>
      </c>
      <c r="B10001" s="55" t="s">
        <v>17</v>
      </c>
      <c r="C10001" s="55" t="s">
        <v>110</v>
      </c>
      <c r="D10001" s="55" t="s">
        <v>11</v>
      </c>
      <c r="E10001" s="55" t="s">
        <v>48</v>
      </c>
      <c r="F10001" s="55">
        <v>0.3125</v>
      </c>
      <c r="G10001" s="56">
        <v>0</v>
      </c>
    </row>
    <row r="10002" spans="1:7" x14ac:dyDescent="0.3">
      <c r="A10002" s="60">
        <v>45866</v>
      </c>
      <c r="B10002" s="61" t="s">
        <v>17</v>
      </c>
      <c r="C10002" s="61" t="s">
        <v>110</v>
      </c>
      <c r="D10002" s="61" t="s">
        <v>11</v>
      </c>
      <c r="E10002" s="61" t="s">
        <v>48</v>
      </c>
      <c r="F10002" s="61">
        <v>0.33333333333333331</v>
      </c>
      <c r="G10002" s="62">
        <v>0</v>
      </c>
    </row>
    <row r="10003" spans="1:7" x14ac:dyDescent="0.3">
      <c r="A10003" s="54">
        <v>45866</v>
      </c>
      <c r="B10003" s="55" t="s">
        <v>17</v>
      </c>
      <c r="C10003" s="55" t="s">
        <v>110</v>
      </c>
      <c r="D10003" s="55" t="s">
        <v>11</v>
      </c>
      <c r="E10003" s="55" t="s">
        <v>48</v>
      </c>
      <c r="F10003" s="55">
        <v>0.35416666666666669</v>
      </c>
      <c r="G10003" s="56">
        <v>0</v>
      </c>
    </row>
    <row r="10004" spans="1:7" x14ac:dyDescent="0.3">
      <c r="A10004" s="60">
        <v>45866</v>
      </c>
      <c r="B10004" s="61" t="s">
        <v>17</v>
      </c>
      <c r="C10004" s="61" t="s">
        <v>110</v>
      </c>
      <c r="D10004" s="61" t="s">
        <v>11</v>
      </c>
      <c r="E10004" s="61" t="s">
        <v>48</v>
      </c>
      <c r="F10004" s="61">
        <v>0.375</v>
      </c>
      <c r="G10004" s="62">
        <v>0</v>
      </c>
    </row>
    <row r="10005" spans="1:7" x14ac:dyDescent="0.3">
      <c r="A10005" s="54">
        <v>45866</v>
      </c>
      <c r="B10005" s="55" t="s">
        <v>17</v>
      </c>
      <c r="C10005" s="55" t="s">
        <v>110</v>
      </c>
      <c r="D10005" s="55" t="s">
        <v>11</v>
      </c>
      <c r="E10005" s="55" t="s">
        <v>48</v>
      </c>
      <c r="F10005" s="55">
        <v>0.39583333333333331</v>
      </c>
      <c r="G10005" s="56">
        <v>0</v>
      </c>
    </row>
    <row r="10006" spans="1:7" x14ac:dyDescent="0.3">
      <c r="A10006" s="60">
        <v>45866</v>
      </c>
      <c r="B10006" s="61" t="s">
        <v>17</v>
      </c>
      <c r="C10006" s="61" t="s">
        <v>110</v>
      </c>
      <c r="D10006" s="61" t="s">
        <v>11</v>
      </c>
      <c r="E10006" s="61" t="s">
        <v>48</v>
      </c>
      <c r="F10006" s="61">
        <v>0.41666666666666669</v>
      </c>
      <c r="G10006" s="62">
        <v>0</v>
      </c>
    </row>
    <row r="10007" spans="1:7" x14ac:dyDescent="0.3">
      <c r="A10007" s="54">
        <v>45866</v>
      </c>
      <c r="B10007" s="55" t="s">
        <v>17</v>
      </c>
      <c r="C10007" s="55" t="s">
        <v>110</v>
      </c>
      <c r="D10007" s="55" t="s">
        <v>11</v>
      </c>
      <c r="E10007" s="55" t="s">
        <v>48</v>
      </c>
      <c r="F10007" s="55">
        <v>0.4375</v>
      </c>
      <c r="G10007" s="56">
        <v>0</v>
      </c>
    </row>
    <row r="10008" spans="1:7" x14ac:dyDescent="0.3">
      <c r="A10008" s="60">
        <v>45866</v>
      </c>
      <c r="B10008" s="61" t="s">
        <v>17</v>
      </c>
      <c r="C10008" s="61" t="s">
        <v>110</v>
      </c>
      <c r="D10008" s="61" t="s">
        <v>11</v>
      </c>
      <c r="E10008" s="61" t="s">
        <v>48</v>
      </c>
      <c r="F10008" s="61">
        <v>0.45833333333333331</v>
      </c>
      <c r="G10008" s="62">
        <v>0</v>
      </c>
    </row>
    <row r="10009" spans="1:7" x14ac:dyDescent="0.3">
      <c r="A10009" s="54">
        <v>45866</v>
      </c>
      <c r="B10009" s="55" t="s">
        <v>17</v>
      </c>
      <c r="C10009" s="55" t="s">
        <v>110</v>
      </c>
      <c r="D10009" s="55" t="s">
        <v>11</v>
      </c>
      <c r="E10009" s="55" t="s">
        <v>48</v>
      </c>
      <c r="F10009" s="55">
        <v>0.47916666666666669</v>
      </c>
      <c r="G10009" s="56">
        <v>0</v>
      </c>
    </row>
    <row r="10010" spans="1:7" x14ac:dyDescent="0.3">
      <c r="A10010" s="60">
        <v>45866</v>
      </c>
      <c r="B10010" s="61" t="s">
        <v>17</v>
      </c>
      <c r="C10010" s="61" t="s">
        <v>110</v>
      </c>
      <c r="D10010" s="61" t="s">
        <v>11</v>
      </c>
      <c r="E10010" s="61" t="s">
        <v>48</v>
      </c>
      <c r="F10010" s="61">
        <v>0.5</v>
      </c>
      <c r="G10010" s="62">
        <v>0</v>
      </c>
    </row>
    <row r="10011" spans="1:7" x14ac:dyDescent="0.3">
      <c r="A10011" s="54">
        <v>45866</v>
      </c>
      <c r="B10011" s="55" t="s">
        <v>17</v>
      </c>
      <c r="C10011" s="55" t="s">
        <v>110</v>
      </c>
      <c r="D10011" s="55" t="s">
        <v>11</v>
      </c>
      <c r="E10011" s="55" t="s">
        <v>48</v>
      </c>
      <c r="F10011" s="55">
        <v>0.52083333333333337</v>
      </c>
      <c r="G10011" s="56">
        <v>0</v>
      </c>
    </row>
    <row r="10012" spans="1:7" x14ac:dyDescent="0.3">
      <c r="A10012" s="60">
        <v>45866</v>
      </c>
      <c r="B10012" s="61" t="s">
        <v>17</v>
      </c>
      <c r="C10012" s="61" t="s">
        <v>110</v>
      </c>
      <c r="D10012" s="61" t="s">
        <v>11</v>
      </c>
      <c r="E10012" s="61" t="s">
        <v>48</v>
      </c>
      <c r="F10012" s="61">
        <v>0.54166666666666663</v>
      </c>
      <c r="G10012" s="62">
        <v>0</v>
      </c>
    </row>
    <row r="10013" spans="1:7" x14ac:dyDescent="0.3">
      <c r="A10013" s="54">
        <v>45866</v>
      </c>
      <c r="B10013" s="55" t="s">
        <v>17</v>
      </c>
      <c r="C10013" s="55" t="s">
        <v>110</v>
      </c>
      <c r="D10013" s="55" t="s">
        <v>11</v>
      </c>
      <c r="E10013" s="55" t="s">
        <v>48</v>
      </c>
      <c r="F10013" s="55">
        <v>0.5625</v>
      </c>
      <c r="G10013" s="56">
        <v>0</v>
      </c>
    </row>
    <row r="10014" spans="1:7" x14ac:dyDescent="0.3">
      <c r="A10014" s="60">
        <v>45866</v>
      </c>
      <c r="B10014" s="61" t="s">
        <v>17</v>
      </c>
      <c r="C10014" s="61" t="s">
        <v>110</v>
      </c>
      <c r="D10014" s="61" t="s">
        <v>11</v>
      </c>
      <c r="E10014" s="61" t="s">
        <v>48</v>
      </c>
      <c r="F10014" s="61">
        <v>0.58333333333333337</v>
      </c>
      <c r="G10014" s="62">
        <v>0</v>
      </c>
    </row>
    <row r="10015" spans="1:7" x14ac:dyDescent="0.3">
      <c r="A10015" s="54">
        <v>45866</v>
      </c>
      <c r="B10015" s="55" t="s">
        <v>17</v>
      </c>
      <c r="C10015" s="55" t="s">
        <v>110</v>
      </c>
      <c r="D10015" s="55" t="s">
        <v>11</v>
      </c>
      <c r="E10015" s="55" t="s">
        <v>48</v>
      </c>
      <c r="F10015" s="55">
        <v>0.60416666666666663</v>
      </c>
      <c r="G10015" s="56">
        <v>0</v>
      </c>
    </row>
    <row r="10016" spans="1:7" x14ac:dyDescent="0.3">
      <c r="A10016" s="60">
        <v>45866</v>
      </c>
      <c r="B10016" s="61" t="s">
        <v>17</v>
      </c>
      <c r="C10016" s="61" t="s">
        <v>110</v>
      </c>
      <c r="D10016" s="61" t="s">
        <v>11</v>
      </c>
      <c r="E10016" s="61" t="s">
        <v>48</v>
      </c>
      <c r="F10016" s="61">
        <v>0.625</v>
      </c>
      <c r="G10016" s="62">
        <v>0</v>
      </c>
    </row>
    <row r="10017" spans="1:7" x14ac:dyDescent="0.3">
      <c r="A10017" s="54">
        <v>45866</v>
      </c>
      <c r="B10017" s="55" t="s">
        <v>17</v>
      </c>
      <c r="C10017" s="55" t="s">
        <v>110</v>
      </c>
      <c r="D10017" s="55" t="s">
        <v>11</v>
      </c>
      <c r="E10017" s="55" t="s">
        <v>48</v>
      </c>
      <c r="F10017" s="55">
        <v>0.64583333333333337</v>
      </c>
      <c r="G10017" s="56">
        <v>0</v>
      </c>
    </row>
    <row r="10018" spans="1:7" x14ac:dyDescent="0.3">
      <c r="A10018" s="60">
        <v>45866</v>
      </c>
      <c r="B10018" s="61" t="s">
        <v>17</v>
      </c>
      <c r="C10018" s="61" t="s">
        <v>110</v>
      </c>
      <c r="D10018" s="61" t="s">
        <v>11</v>
      </c>
      <c r="E10018" s="61" t="s">
        <v>48</v>
      </c>
      <c r="F10018" s="61">
        <v>0.66666666666666663</v>
      </c>
      <c r="G10018" s="62">
        <v>0</v>
      </c>
    </row>
    <row r="10019" spans="1:7" x14ac:dyDescent="0.3">
      <c r="A10019" s="54">
        <v>45866</v>
      </c>
      <c r="B10019" s="55" t="s">
        <v>17</v>
      </c>
      <c r="C10019" s="55" t="s">
        <v>110</v>
      </c>
      <c r="D10019" s="55" t="s">
        <v>11</v>
      </c>
      <c r="E10019" s="55" t="s">
        <v>48</v>
      </c>
      <c r="F10019" s="55">
        <v>0.6875</v>
      </c>
      <c r="G10019" s="56">
        <v>0</v>
      </c>
    </row>
    <row r="10020" spans="1:7" x14ac:dyDescent="0.3">
      <c r="A10020" s="60">
        <v>45866</v>
      </c>
      <c r="B10020" s="61" t="s">
        <v>17</v>
      </c>
      <c r="C10020" s="61" t="s">
        <v>110</v>
      </c>
      <c r="D10020" s="61" t="s">
        <v>11</v>
      </c>
      <c r="E10020" s="61" t="s">
        <v>48</v>
      </c>
      <c r="F10020" s="61">
        <v>0.70833333333333337</v>
      </c>
      <c r="G10020" s="62">
        <v>0</v>
      </c>
    </row>
    <row r="10021" spans="1:7" x14ac:dyDescent="0.3">
      <c r="A10021" s="54">
        <v>45866</v>
      </c>
      <c r="B10021" s="55" t="s">
        <v>17</v>
      </c>
      <c r="C10021" s="55" t="s">
        <v>110</v>
      </c>
      <c r="D10021" s="55" t="s">
        <v>11</v>
      </c>
      <c r="E10021" s="55" t="s">
        <v>48</v>
      </c>
      <c r="F10021" s="55">
        <v>0.72916666666666663</v>
      </c>
      <c r="G10021" s="56">
        <v>0</v>
      </c>
    </row>
    <row r="10022" spans="1:7" x14ac:dyDescent="0.3">
      <c r="A10022" s="60">
        <v>45866</v>
      </c>
      <c r="B10022" s="61" t="s">
        <v>17</v>
      </c>
      <c r="C10022" s="61" t="s">
        <v>110</v>
      </c>
      <c r="D10022" s="61" t="s">
        <v>11</v>
      </c>
      <c r="E10022" s="61" t="s">
        <v>48</v>
      </c>
      <c r="F10022" s="61">
        <v>0.75</v>
      </c>
      <c r="G10022" s="62">
        <v>0</v>
      </c>
    </row>
    <row r="10023" spans="1:7" x14ac:dyDescent="0.3">
      <c r="A10023" s="54">
        <v>45866</v>
      </c>
      <c r="B10023" s="55" t="s">
        <v>17</v>
      </c>
      <c r="C10023" s="55" t="s">
        <v>110</v>
      </c>
      <c r="D10023" s="55" t="s">
        <v>11</v>
      </c>
      <c r="E10023" s="55" t="s">
        <v>48</v>
      </c>
      <c r="F10023" s="55">
        <v>0.77083333333333337</v>
      </c>
      <c r="G10023" s="56">
        <v>0</v>
      </c>
    </row>
    <row r="10024" spans="1:7" x14ac:dyDescent="0.3">
      <c r="A10024" s="60">
        <v>45866</v>
      </c>
      <c r="B10024" s="61" t="s">
        <v>17</v>
      </c>
      <c r="C10024" s="61" t="s">
        <v>110</v>
      </c>
      <c r="D10024" s="61" t="s">
        <v>11</v>
      </c>
      <c r="E10024" s="61" t="s">
        <v>48</v>
      </c>
      <c r="F10024" s="61">
        <v>0.79166666666666663</v>
      </c>
      <c r="G10024" s="62">
        <v>0</v>
      </c>
    </row>
    <row r="10025" spans="1:7" x14ac:dyDescent="0.3">
      <c r="A10025" s="54">
        <v>45866</v>
      </c>
      <c r="B10025" s="55" t="s">
        <v>17</v>
      </c>
      <c r="C10025" s="55" t="s">
        <v>110</v>
      </c>
      <c r="D10025" s="55" t="s">
        <v>11</v>
      </c>
      <c r="E10025" s="55" t="s">
        <v>48</v>
      </c>
      <c r="F10025" s="55">
        <v>0.8125</v>
      </c>
      <c r="G10025" s="56">
        <v>0</v>
      </c>
    </row>
    <row r="10026" spans="1:7" x14ac:dyDescent="0.3">
      <c r="A10026" s="60">
        <v>45866</v>
      </c>
      <c r="B10026" s="61" t="s">
        <v>17</v>
      </c>
      <c r="C10026" s="61" t="s">
        <v>110</v>
      </c>
      <c r="D10026" s="61" t="s">
        <v>11</v>
      </c>
      <c r="E10026" s="61" t="s">
        <v>48</v>
      </c>
      <c r="F10026" s="61">
        <v>0.83333333333333337</v>
      </c>
      <c r="G10026" s="62">
        <v>0</v>
      </c>
    </row>
    <row r="10027" spans="1:7" x14ac:dyDescent="0.3">
      <c r="A10027" s="54">
        <v>45866</v>
      </c>
      <c r="B10027" s="55" t="s">
        <v>17</v>
      </c>
      <c r="C10027" s="55" t="s">
        <v>110</v>
      </c>
      <c r="D10027" s="55" t="s">
        <v>11</v>
      </c>
      <c r="E10027" s="55" t="s">
        <v>48</v>
      </c>
      <c r="F10027" s="55">
        <v>0.85416666666666663</v>
      </c>
      <c r="G10027" s="56">
        <v>0</v>
      </c>
    </row>
    <row r="10028" spans="1:7" x14ac:dyDescent="0.3">
      <c r="A10028" s="60">
        <v>45866</v>
      </c>
      <c r="B10028" s="61" t="s">
        <v>17</v>
      </c>
      <c r="C10028" s="61" t="s">
        <v>110</v>
      </c>
      <c r="D10028" s="61" t="s">
        <v>11</v>
      </c>
      <c r="E10028" s="61" t="s">
        <v>48</v>
      </c>
      <c r="F10028" s="61">
        <v>0.875</v>
      </c>
      <c r="G10028" s="62">
        <v>0</v>
      </c>
    </row>
    <row r="10029" spans="1:7" x14ac:dyDescent="0.3">
      <c r="A10029" s="54">
        <v>45866</v>
      </c>
      <c r="B10029" s="55" t="s">
        <v>17</v>
      </c>
      <c r="C10029" s="55" t="s">
        <v>110</v>
      </c>
      <c r="D10029" s="55" t="s">
        <v>11</v>
      </c>
      <c r="E10029" s="55" t="s">
        <v>48</v>
      </c>
      <c r="F10029" s="55">
        <v>0.89583333333333337</v>
      </c>
      <c r="G10029" s="56">
        <v>0</v>
      </c>
    </row>
    <row r="10030" spans="1:7" x14ac:dyDescent="0.3">
      <c r="A10030" s="60">
        <v>45866</v>
      </c>
      <c r="B10030" s="61" t="s">
        <v>17</v>
      </c>
      <c r="C10030" s="61" t="s">
        <v>110</v>
      </c>
      <c r="D10030" s="61" t="s">
        <v>11</v>
      </c>
      <c r="E10030" s="61" t="s">
        <v>48</v>
      </c>
      <c r="F10030" s="61">
        <v>0.91666666666666663</v>
      </c>
      <c r="G10030" s="62">
        <v>0</v>
      </c>
    </row>
    <row r="10031" spans="1:7" x14ac:dyDescent="0.3">
      <c r="A10031" s="54">
        <v>45866</v>
      </c>
      <c r="B10031" s="55" t="s">
        <v>17</v>
      </c>
      <c r="C10031" s="55" t="s">
        <v>110</v>
      </c>
      <c r="D10031" s="55" t="s">
        <v>11</v>
      </c>
      <c r="E10031" s="55" t="s">
        <v>48</v>
      </c>
      <c r="F10031" s="55">
        <v>0.9375</v>
      </c>
      <c r="G10031" s="56">
        <v>0</v>
      </c>
    </row>
    <row r="10032" spans="1:7" x14ac:dyDescent="0.3">
      <c r="A10032" s="60">
        <v>45866</v>
      </c>
      <c r="B10032" s="61" t="s">
        <v>17</v>
      </c>
      <c r="C10032" s="61" t="s">
        <v>110</v>
      </c>
      <c r="D10032" s="61" t="s">
        <v>11</v>
      </c>
      <c r="E10032" s="61" t="s">
        <v>48</v>
      </c>
      <c r="F10032" s="61">
        <v>0.95833333333333337</v>
      </c>
      <c r="G10032" s="62">
        <v>0</v>
      </c>
    </row>
    <row r="10033" spans="1:7" x14ac:dyDescent="0.3">
      <c r="A10033" s="54">
        <v>45866</v>
      </c>
      <c r="B10033" s="55" t="s">
        <v>17</v>
      </c>
      <c r="C10033" s="55" t="s">
        <v>110</v>
      </c>
      <c r="D10033" s="55" t="s">
        <v>11</v>
      </c>
      <c r="E10033" s="55" t="s">
        <v>48</v>
      </c>
      <c r="F10033" s="55">
        <v>0.97916666666666663</v>
      </c>
      <c r="G10033" s="56">
        <v>0</v>
      </c>
    </row>
    <row r="10034" spans="1:7" x14ac:dyDescent="0.3">
      <c r="A10034" s="60">
        <v>45867</v>
      </c>
      <c r="B10034" s="61" t="s">
        <v>17</v>
      </c>
      <c r="C10034" s="61" t="s">
        <v>110</v>
      </c>
      <c r="D10034" s="61" t="s">
        <v>11</v>
      </c>
      <c r="E10034" s="61" t="s">
        <v>48</v>
      </c>
      <c r="F10034" s="61">
        <v>0</v>
      </c>
      <c r="G10034" s="62">
        <v>0</v>
      </c>
    </row>
    <row r="10035" spans="1:7" x14ac:dyDescent="0.3">
      <c r="A10035" s="54">
        <v>45867</v>
      </c>
      <c r="B10035" s="55" t="s">
        <v>17</v>
      </c>
      <c r="C10035" s="55" t="s">
        <v>110</v>
      </c>
      <c r="D10035" s="55" t="s">
        <v>5</v>
      </c>
      <c r="E10035" s="55" t="s">
        <v>48</v>
      </c>
      <c r="F10035" s="55">
        <v>2.0833333333333329E-2</v>
      </c>
      <c r="G10035" s="56" cm="1">
        <f t="array" ref="G10035:G10082">IF(LOAD_RESULTS!$C$3 = "MENU",ABS(_xlfn.IFS(AND(PER_MONTH!$B9987="January",PER_MONTH!$E9987="Working Day"),Table3[Jan_WD],AND(PER_MONTH!$B9987="January",PER_MONTH!$E9987="Non-Working Day"),Table3[Jan_NWD],AND(PER_MONTH!$B9987="February",PER_MONTH!$E9987="Working Day"),Table3[Feb_WD],AND(PER_MONTH!$B9987="February",PER_MONTH!$E9987="Non-Working Day"),Table3[Feb_NWD], AND(PER_MONTH!$B9987 = "March", PER_MONTH!$E9987 = "Working Day"), Table3[Mar_WD],  AND(PER_MONTH!$B9987 = "March", PER_MONTH!$E9987 = "Non-Working Day"), Table3[Mar_NWD], AND(PER_MONTH!$B9987 = "April", PER_MONTH!$E9987 = "Working Day"), Table3[Apr_WD], AND(PER_MONTH!$B9987 = "April", PER_MONTH!$E9987 = "Non-Working Day"), Table3[Apr_NWD], AND(PER_MONTH!$B9987 = "May", PER_MONTH!$E9987 = "Working Day"), Table3[May_WD], AND(PER_MONTH!$B9987 = "May", PER_MONTH!$E9987 = "Non-Working Day"), Table3[May_NWD], AND(PER_MONTH!$B9987 = "June", PER_MONTH!$E9987 = "Working Day"), Table3[Jun_WD], AND(PER_MONTH!$B9987 = "June", PER_MONTH!$E9987 = "Non-Working Day"), Table3[Jun_NWD], AND(PER_MONTH!$B9987 = "July", PER_MONTH!$E9987 = "Working Day"), Table3[Jul_WD], AND(PER_MONTH!$B9987 = "July", PER_MONTH!$E9987 = "Non-Working Day"), Table3[Jul_NWD], AND(PER_MONTH!$B9987 = "August", PER_MONTH!$E9987 = "Working Day"), Table3[Aug_WD], AND(PER_MONTH!$B9987 = "August", PER_MONTH!$E9987 = "Non-Working Day"), Table3[Aug_NWD], AND(PER_MONTH!$B9987 = "September", PER_MONTH!$E9987 = "Working Day"), Table3[Sep_WD], AND(PER_MONTH!$B9987 = "September", PER_MONTH!$E9987 = "Non-Working Day"), Table3[Sep_NWD], AND(PER_MONTH!$B9987 = "October", PER_MONTH!$E9987 = "Working Day"), Table3[Oct_WD], AND(PER_MONTH!$B9987 = "October", PER_MONTH!$E9987 = "Non-Working Day"), Table3[Oct_NWD], AND(PER_MONTH!$B9987 = "November", PER_MONTH!$E9987 = "Working Day"), Table3[Nov_WD], AND(PER_MONTH!$B9987 = "November", PER_MONTH!$E9987 = "Non-Working Day"), Table3[Nov_NWD], AND(PER_MONTH!$B9987 = "December", PER_MONTH!$E9987 = "Working Day"), Table3[Dec_WD], AND(PER_MONTH!$B9987 = "December", PER_MONTH!$E9987 = "Non-Working Day"), Table3[Dec_NWD])),_xlfn.IFS(AND(PER_MONTH!$B9987="January",PER_MONTH!$E9987="Working Day"),Table3[Jan_WD],AND(PER_MONTH!$B9987="January",PER_MONTH!$E9987="Non-Working Day"),Table3[Jan_NWD],AND(PER_MONTH!$B9987="February",PER_MONTH!$E9987="Working Day"),Table3[Feb_WD],AND(PER_MONTH!$B9987="February",PER_MONTH!$E9987="Non-Working Day"),Table3[Feb_NWD], AND(PER_MONTH!$B9987 = "March", PER_MONTH!$E9987 = "Working Day"), Table3[Mar_WD],  AND(PER_MONTH!$B9987 = "March", PER_MONTH!$E9987 = "Non-Working Day"), Table3[Mar_NWD], AND(PER_MONTH!$B9987 = "April", PER_MONTH!$E9987 = "Working Day"), Table3[Apr_WD], AND(PER_MONTH!$B9987 = "April", PER_MONTH!$E9987 = "Non-Working Day"), Table3[Apr_NWD], AND(PER_MONTH!$B9987 = "May", PER_MONTH!$E9987 = "Working Day"), Table3[May_WD], AND(PER_MONTH!$B9987 = "May", PER_MONTH!$E9987 = "Non-Working Day"), Table3[May_NWD], AND(PER_MONTH!$B9987 = "June", PER_MONTH!$E9987 = "Working Day"), Table3[Jun_WD], AND(PER_MONTH!$B9987 = "June", PER_MONTH!$E9987 = "Non-Working Day"), Table3[Jun_NWD], AND(PER_MONTH!$B9987 = "July", PER_MONTH!$E9987 = "Working Day"), Table3[Jul_WD], AND(PER_MONTH!$B9987 = "July", PER_MONTH!$E9987 = "Non-Working Day"), Table3[Jul_NWD], AND(PER_MONTH!$B9987 = "August", PER_MONTH!$E9987 = "Working Day"), Table3[Aug_WD], AND(PER_MONTH!$B9987 = "August", PER_MONTH!$E9987 = "Non-Working Day"), Table3[Aug_NWD], AND(PER_MONTH!$B9987 = "September", PER_MONTH!$E9987 = "Working Day"), Table3[Sep_WD], AND(PER_MONTH!$B9987 = "September", PER_MONTH!$E9987 = "Non-Working Day"), Table3[Sep_NWD], AND(PER_MONTH!$B9987 = "October", PER_MONTH!$E9987 = "Working Day"), Table3[Oct_WD], AND(PER_MONTH!$B9987 = "October", PER_MONTH!$E9987 = "Non-Working Day"), Table3[Oct_NWD], AND(PER_MONTH!$B9987 = "November", PER_MONTH!$E9987 = "Working Day"), Table3[Nov_WD], AND(PER_MONTH!$B9987 = "November", PER_MONTH!$E9987 = "Non-Working Day"), Table3[Nov_NWD], AND(PER_MONTH!$B9987 = "December", PER_MONTH!$E9987 = "Working Day"), Table3[Dec_WD], AND(PER_MONTH!$B9987 = "December", PER_MONTH!$E9987 = "Non-Working Day"), Table3[Dec_NWD]))</f>
        <v>0</v>
      </c>
    </row>
    <row r="10036" spans="1:7" x14ac:dyDescent="0.3">
      <c r="A10036" s="60">
        <v>45867</v>
      </c>
      <c r="B10036" s="61" t="s">
        <v>17</v>
      </c>
      <c r="C10036" s="61" t="s">
        <v>110</v>
      </c>
      <c r="D10036" s="61" t="s">
        <v>5</v>
      </c>
      <c r="E10036" s="61" t="s">
        <v>48</v>
      </c>
      <c r="F10036" s="61">
        <v>4.1666666666666657E-2</v>
      </c>
      <c r="G10036" s="62">
        <v>0</v>
      </c>
    </row>
    <row r="10037" spans="1:7" x14ac:dyDescent="0.3">
      <c r="A10037" s="54">
        <v>45867</v>
      </c>
      <c r="B10037" s="55" t="s">
        <v>17</v>
      </c>
      <c r="C10037" s="55" t="s">
        <v>110</v>
      </c>
      <c r="D10037" s="55" t="s">
        <v>5</v>
      </c>
      <c r="E10037" s="55" t="s">
        <v>48</v>
      </c>
      <c r="F10037" s="55">
        <v>6.25E-2</v>
      </c>
      <c r="G10037" s="56">
        <v>0</v>
      </c>
    </row>
    <row r="10038" spans="1:7" x14ac:dyDescent="0.3">
      <c r="A10038" s="60">
        <v>45867</v>
      </c>
      <c r="B10038" s="61" t="s">
        <v>17</v>
      </c>
      <c r="C10038" s="61" t="s">
        <v>110</v>
      </c>
      <c r="D10038" s="61" t="s">
        <v>5</v>
      </c>
      <c r="E10038" s="61" t="s">
        <v>48</v>
      </c>
      <c r="F10038" s="61">
        <v>8.3333333333333329E-2</v>
      </c>
      <c r="G10038" s="62">
        <v>0</v>
      </c>
    </row>
    <row r="10039" spans="1:7" x14ac:dyDescent="0.3">
      <c r="A10039" s="54">
        <v>45867</v>
      </c>
      <c r="B10039" s="55" t="s">
        <v>17</v>
      </c>
      <c r="C10039" s="55" t="s">
        <v>110</v>
      </c>
      <c r="D10039" s="55" t="s">
        <v>5</v>
      </c>
      <c r="E10039" s="55" t="s">
        <v>48</v>
      </c>
      <c r="F10039" s="55">
        <v>0.1041666666666667</v>
      </c>
      <c r="G10039" s="56">
        <v>0</v>
      </c>
    </row>
    <row r="10040" spans="1:7" x14ac:dyDescent="0.3">
      <c r="A10040" s="60">
        <v>45867</v>
      </c>
      <c r="B10040" s="61" t="s">
        <v>17</v>
      </c>
      <c r="C10040" s="61" t="s">
        <v>110</v>
      </c>
      <c r="D10040" s="61" t="s">
        <v>5</v>
      </c>
      <c r="E10040" s="61" t="s">
        <v>48</v>
      </c>
      <c r="F10040" s="61">
        <v>0.125</v>
      </c>
      <c r="G10040" s="62">
        <v>0</v>
      </c>
    </row>
    <row r="10041" spans="1:7" x14ac:dyDescent="0.3">
      <c r="A10041" s="54">
        <v>45867</v>
      </c>
      <c r="B10041" s="55" t="s">
        <v>17</v>
      </c>
      <c r="C10041" s="55" t="s">
        <v>110</v>
      </c>
      <c r="D10041" s="55" t="s">
        <v>5</v>
      </c>
      <c r="E10041" s="55" t="s">
        <v>48</v>
      </c>
      <c r="F10041" s="55">
        <v>0.14583333333333329</v>
      </c>
      <c r="G10041" s="56">
        <v>0</v>
      </c>
    </row>
    <row r="10042" spans="1:7" x14ac:dyDescent="0.3">
      <c r="A10042" s="60">
        <v>45867</v>
      </c>
      <c r="B10042" s="61" t="s">
        <v>17</v>
      </c>
      <c r="C10042" s="61" t="s">
        <v>110</v>
      </c>
      <c r="D10042" s="61" t="s">
        <v>5</v>
      </c>
      <c r="E10042" s="61" t="s">
        <v>48</v>
      </c>
      <c r="F10042" s="61">
        <v>0.16666666666666671</v>
      </c>
      <c r="G10042" s="62">
        <v>0</v>
      </c>
    </row>
    <row r="10043" spans="1:7" x14ac:dyDescent="0.3">
      <c r="A10043" s="54">
        <v>45867</v>
      </c>
      <c r="B10043" s="55" t="s">
        <v>17</v>
      </c>
      <c r="C10043" s="55" t="s">
        <v>110</v>
      </c>
      <c r="D10043" s="55" t="s">
        <v>5</v>
      </c>
      <c r="E10043" s="55" t="s">
        <v>48</v>
      </c>
      <c r="F10043" s="55">
        <v>0.1875</v>
      </c>
      <c r="G10043" s="56">
        <v>0</v>
      </c>
    </row>
    <row r="10044" spans="1:7" x14ac:dyDescent="0.3">
      <c r="A10044" s="60">
        <v>45867</v>
      </c>
      <c r="B10044" s="61" t="s">
        <v>17</v>
      </c>
      <c r="C10044" s="61" t="s">
        <v>110</v>
      </c>
      <c r="D10044" s="61" t="s">
        <v>5</v>
      </c>
      <c r="E10044" s="61" t="s">
        <v>48</v>
      </c>
      <c r="F10044" s="61">
        <v>0.20833333333333329</v>
      </c>
      <c r="G10044" s="62">
        <v>0</v>
      </c>
    </row>
    <row r="10045" spans="1:7" x14ac:dyDescent="0.3">
      <c r="A10045" s="54">
        <v>45867</v>
      </c>
      <c r="B10045" s="55" t="s">
        <v>17</v>
      </c>
      <c r="C10045" s="55" t="s">
        <v>110</v>
      </c>
      <c r="D10045" s="55" t="s">
        <v>5</v>
      </c>
      <c r="E10045" s="55" t="s">
        <v>48</v>
      </c>
      <c r="F10045" s="55">
        <v>0.22916666666666671</v>
      </c>
      <c r="G10045" s="56">
        <v>0</v>
      </c>
    </row>
    <row r="10046" spans="1:7" x14ac:dyDescent="0.3">
      <c r="A10046" s="60">
        <v>45867</v>
      </c>
      <c r="B10046" s="61" t="s">
        <v>17</v>
      </c>
      <c r="C10046" s="61" t="s">
        <v>110</v>
      </c>
      <c r="D10046" s="61" t="s">
        <v>5</v>
      </c>
      <c r="E10046" s="61" t="s">
        <v>48</v>
      </c>
      <c r="F10046" s="61">
        <v>0.25</v>
      </c>
      <c r="G10046" s="62">
        <v>0</v>
      </c>
    </row>
    <row r="10047" spans="1:7" x14ac:dyDescent="0.3">
      <c r="A10047" s="54">
        <v>45867</v>
      </c>
      <c r="B10047" s="55" t="s">
        <v>17</v>
      </c>
      <c r="C10047" s="55" t="s">
        <v>110</v>
      </c>
      <c r="D10047" s="55" t="s">
        <v>5</v>
      </c>
      <c r="E10047" s="55" t="s">
        <v>48</v>
      </c>
      <c r="F10047" s="55">
        <v>0.27083333333333331</v>
      </c>
      <c r="G10047" s="56">
        <v>0</v>
      </c>
    </row>
    <row r="10048" spans="1:7" x14ac:dyDescent="0.3">
      <c r="A10048" s="60">
        <v>45867</v>
      </c>
      <c r="B10048" s="61" t="s">
        <v>17</v>
      </c>
      <c r="C10048" s="61" t="s">
        <v>110</v>
      </c>
      <c r="D10048" s="61" t="s">
        <v>5</v>
      </c>
      <c r="E10048" s="61" t="s">
        <v>48</v>
      </c>
      <c r="F10048" s="61">
        <v>0.29166666666666669</v>
      </c>
      <c r="G10048" s="62">
        <v>0</v>
      </c>
    </row>
    <row r="10049" spans="1:7" x14ac:dyDescent="0.3">
      <c r="A10049" s="54">
        <v>45867</v>
      </c>
      <c r="B10049" s="55" t="s">
        <v>17</v>
      </c>
      <c r="C10049" s="55" t="s">
        <v>110</v>
      </c>
      <c r="D10049" s="55" t="s">
        <v>5</v>
      </c>
      <c r="E10049" s="55" t="s">
        <v>48</v>
      </c>
      <c r="F10049" s="55">
        <v>0.3125</v>
      </c>
      <c r="G10049" s="56">
        <v>0</v>
      </c>
    </row>
    <row r="10050" spans="1:7" x14ac:dyDescent="0.3">
      <c r="A10050" s="60">
        <v>45867</v>
      </c>
      <c r="B10050" s="61" t="s">
        <v>17</v>
      </c>
      <c r="C10050" s="61" t="s">
        <v>110</v>
      </c>
      <c r="D10050" s="61" t="s">
        <v>5</v>
      </c>
      <c r="E10050" s="61" t="s">
        <v>48</v>
      </c>
      <c r="F10050" s="61">
        <v>0.33333333333333331</v>
      </c>
      <c r="G10050" s="62">
        <v>0</v>
      </c>
    </row>
    <row r="10051" spans="1:7" x14ac:dyDescent="0.3">
      <c r="A10051" s="54">
        <v>45867</v>
      </c>
      <c r="B10051" s="55" t="s">
        <v>17</v>
      </c>
      <c r="C10051" s="55" t="s">
        <v>110</v>
      </c>
      <c r="D10051" s="55" t="s">
        <v>5</v>
      </c>
      <c r="E10051" s="55" t="s">
        <v>48</v>
      </c>
      <c r="F10051" s="55">
        <v>0.35416666666666669</v>
      </c>
      <c r="G10051" s="56">
        <v>0</v>
      </c>
    </row>
    <row r="10052" spans="1:7" x14ac:dyDescent="0.3">
      <c r="A10052" s="60">
        <v>45867</v>
      </c>
      <c r="B10052" s="61" t="s">
        <v>17</v>
      </c>
      <c r="C10052" s="61" t="s">
        <v>110</v>
      </c>
      <c r="D10052" s="61" t="s">
        <v>5</v>
      </c>
      <c r="E10052" s="61" t="s">
        <v>48</v>
      </c>
      <c r="F10052" s="61">
        <v>0.375</v>
      </c>
      <c r="G10052" s="62">
        <v>0</v>
      </c>
    </row>
    <row r="10053" spans="1:7" x14ac:dyDescent="0.3">
      <c r="A10053" s="54">
        <v>45867</v>
      </c>
      <c r="B10053" s="55" t="s">
        <v>17</v>
      </c>
      <c r="C10053" s="55" t="s">
        <v>110</v>
      </c>
      <c r="D10053" s="55" t="s">
        <v>5</v>
      </c>
      <c r="E10053" s="55" t="s">
        <v>48</v>
      </c>
      <c r="F10053" s="55">
        <v>0.39583333333333331</v>
      </c>
      <c r="G10053" s="56">
        <v>0</v>
      </c>
    </row>
    <row r="10054" spans="1:7" x14ac:dyDescent="0.3">
      <c r="A10054" s="60">
        <v>45867</v>
      </c>
      <c r="B10054" s="61" t="s">
        <v>17</v>
      </c>
      <c r="C10054" s="61" t="s">
        <v>110</v>
      </c>
      <c r="D10054" s="61" t="s">
        <v>5</v>
      </c>
      <c r="E10054" s="61" t="s">
        <v>48</v>
      </c>
      <c r="F10054" s="61">
        <v>0.41666666666666669</v>
      </c>
      <c r="G10054" s="62">
        <v>0</v>
      </c>
    </row>
    <row r="10055" spans="1:7" x14ac:dyDescent="0.3">
      <c r="A10055" s="54">
        <v>45867</v>
      </c>
      <c r="B10055" s="55" t="s">
        <v>17</v>
      </c>
      <c r="C10055" s="55" t="s">
        <v>110</v>
      </c>
      <c r="D10055" s="55" t="s">
        <v>5</v>
      </c>
      <c r="E10055" s="55" t="s">
        <v>48</v>
      </c>
      <c r="F10055" s="55">
        <v>0.4375</v>
      </c>
      <c r="G10055" s="56">
        <v>0</v>
      </c>
    </row>
    <row r="10056" spans="1:7" x14ac:dyDescent="0.3">
      <c r="A10056" s="60">
        <v>45867</v>
      </c>
      <c r="B10056" s="61" t="s">
        <v>17</v>
      </c>
      <c r="C10056" s="61" t="s">
        <v>110</v>
      </c>
      <c r="D10056" s="61" t="s">
        <v>5</v>
      </c>
      <c r="E10056" s="61" t="s">
        <v>48</v>
      </c>
      <c r="F10056" s="61">
        <v>0.45833333333333331</v>
      </c>
      <c r="G10056" s="62">
        <v>0</v>
      </c>
    </row>
    <row r="10057" spans="1:7" x14ac:dyDescent="0.3">
      <c r="A10057" s="54">
        <v>45867</v>
      </c>
      <c r="B10057" s="55" t="s">
        <v>17</v>
      </c>
      <c r="C10057" s="55" t="s">
        <v>110</v>
      </c>
      <c r="D10057" s="55" t="s">
        <v>5</v>
      </c>
      <c r="E10057" s="55" t="s">
        <v>48</v>
      </c>
      <c r="F10057" s="55">
        <v>0.47916666666666669</v>
      </c>
      <c r="G10057" s="56">
        <v>0</v>
      </c>
    </row>
    <row r="10058" spans="1:7" x14ac:dyDescent="0.3">
      <c r="A10058" s="60">
        <v>45867</v>
      </c>
      <c r="B10058" s="61" t="s">
        <v>17</v>
      </c>
      <c r="C10058" s="61" t="s">
        <v>110</v>
      </c>
      <c r="D10058" s="61" t="s">
        <v>5</v>
      </c>
      <c r="E10058" s="61" t="s">
        <v>48</v>
      </c>
      <c r="F10058" s="61">
        <v>0.5</v>
      </c>
      <c r="G10058" s="62">
        <v>0</v>
      </c>
    </row>
    <row r="10059" spans="1:7" x14ac:dyDescent="0.3">
      <c r="A10059" s="54">
        <v>45867</v>
      </c>
      <c r="B10059" s="55" t="s">
        <v>17</v>
      </c>
      <c r="C10059" s="55" t="s">
        <v>110</v>
      </c>
      <c r="D10059" s="55" t="s">
        <v>5</v>
      </c>
      <c r="E10059" s="55" t="s">
        <v>48</v>
      </c>
      <c r="F10059" s="55">
        <v>0.52083333333333337</v>
      </c>
      <c r="G10059" s="56">
        <v>0</v>
      </c>
    </row>
    <row r="10060" spans="1:7" x14ac:dyDescent="0.3">
      <c r="A10060" s="60">
        <v>45867</v>
      </c>
      <c r="B10060" s="61" t="s">
        <v>17</v>
      </c>
      <c r="C10060" s="61" t="s">
        <v>110</v>
      </c>
      <c r="D10060" s="61" t="s">
        <v>5</v>
      </c>
      <c r="E10060" s="61" t="s">
        <v>48</v>
      </c>
      <c r="F10060" s="61">
        <v>0.54166666666666663</v>
      </c>
      <c r="G10060" s="62">
        <v>0</v>
      </c>
    </row>
    <row r="10061" spans="1:7" x14ac:dyDescent="0.3">
      <c r="A10061" s="54">
        <v>45867</v>
      </c>
      <c r="B10061" s="55" t="s">
        <v>17</v>
      </c>
      <c r="C10061" s="55" t="s">
        <v>110</v>
      </c>
      <c r="D10061" s="55" t="s">
        <v>5</v>
      </c>
      <c r="E10061" s="55" t="s">
        <v>48</v>
      </c>
      <c r="F10061" s="55">
        <v>0.5625</v>
      </c>
      <c r="G10061" s="56">
        <v>0</v>
      </c>
    </row>
    <row r="10062" spans="1:7" x14ac:dyDescent="0.3">
      <c r="A10062" s="60">
        <v>45867</v>
      </c>
      <c r="B10062" s="61" t="s">
        <v>17</v>
      </c>
      <c r="C10062" s="61" t="s">
        <v>110</v>
      </c>
      <c r="D10062" s="61" t="s">
        <v>5</v>
      </c>
      <c r="E10062" s="61" t="s">
        <v>48</v>
      </c>
      <c r="F10062" s="61">
        <v>0.58333333333333337</v>
      </c>
      <c r="G10062" s="62">
        <v>0</v>
      </c>
    </row>
    <row r="10063" spans="1:7" x14ac:dyDescent="0.3">
      <c r="A10063" s="54">
        <v>45867</v>
      </c>
      <c r="B10063" s="55" t="s">
        <v>17</v>
      </c>
      <c r="C10063" s="55" t="s">
        <v>110</v>
      </c>
      <c r="D10063" s="55" t="s">
        <v>5</v>
      </c>
      <c r="E10063" s="55" t="s">
        <v>48</v>
      </c>
      <c r="F10063" s="55">
        <v>0.60416666666666663</v>
      </c>
      <c r="G10063" s="56">
        <v>0</v>
      </c>
    </row>
    <row r="10064" spans="1:7" x14ac:dyDescent="0.3">
      <c r="A10064" s="60">
        <v>45867</v>
      </c>
      <c r="B10064" s="61" t="s">
        <v>17</v>
      </c>
      <c r="C10064" s="61" t="s">
        <v>110</v>
      </c>
      <c r="D10064" s="61" t="s">
        <v>5</v>
      </c>
      <c r="E10064" s="61" t="s">
        <v>48</v>
      </c>
      <c r="F10064" s="61">
        <v>0.625</v>
      </c>
      <c r="G10064" s="62">
        <v>0</v>
      </c>
    </row>
    <row r="10065" spans="1:7" x14ac:dyDescent="0.3">
      <c r="A10065" s="54">
        <v>45867</v>
      </c>
      <c r="B10065" s="55" t="s">
        <v>17</v>
      </c>
      <c r="C10065" s="55" t="s">
        <v>110</v>
      </c>
      <c r="D10065" s="55" t="s">
        <v>5</v>
      </c>
      <c r="E10065" s="55" t="s">
        <v>48</v>
      </c>
      <c r="F10065" s="55">
        <v>0.64583333333333337</v>
      </c>
      <c r="G10065" s="56">
        <v>0</v>
      </c>
    </row>
    <row r="10066" spans="1:7" x14ac:dyDescent="0.3">
      <c r="A10066" s="60">
        <v>45867</v>
      </c>
      <c r="B10066" s="61" t="s">
        <v>17</v>
      </c>
      <c r="C10066" s="61" t="s">
        <v>110</v>
      </c>
      <c r="D10066" s="61" t="s">
        <v>5</v>
      </c>
      <c r="E10066" s="61" t="s">
        <v>48</v>
      </c>
      <c r="F10066" s="61">
        <v>0.66666666666666663</v>
      </c>
      <c r="G10066" s="62">
        <v>0</v>
      </c>
    </row>
    <row r="10067" spans="1:7" x14ac:dyDescent="0.3">
      <c r="A10067" s="54">
        <v>45867</v>
      </c>
      <c r="B10067" s="55" t="s">
        <v>17</v>
      </c>
      <c r="C10067" s="55" t="s">
        <v>110</v>
      </c>
      <c r="D10067" s="55" t="s">
        <v>5</v>
      </c>
      <c r="E10067" s="55" t="s">
        <v>48</v>
      </c>
      <c r="F10067" s="55">
        <v>0.6875</v>
      </c>
      <c r="G10067" s="56">
        <v>0</v>
      </c>
    </row>
    <row r="10068" spans="1:7" x14ac:dyDescent="0.3">
      <c r="A10068" s="60">
        <v>45867</v>
      </c>
      <c r="B10068" s="61" t="s">
        <v>17</v>
      </c>
      <c r="C10068" s="61" t="s">
        <v>110</v>
      </c>
      <c r="D10068" s="61" t="s">
        <v>5</v>
      </c>
      <c r="E10068" s="61" t="s">
        <v>48</v>
      </c>
      <c r="F10068" s="61">
        <v>0.70833333333333337</v>
      </c>
      <c r="G10068" s="62">
        <v>0</v>
      </c>
    </row>
    <row r="10069" spans="1:7" x14ac:dyDescent="0.3">
      <c r="A10069" s="54">
        <v>45867</v>
      </c>
      <c r="B10069" s="55" t="s">
        <v>17</v>
      </c>
      <c r="C10069" s="55" t="s">
        <v>110</v>
      </c>
      <c r="D10069" s="55" t="s">
        <v>5</v>
      </c>
      <c r="E10069" s="55" t="s">
        <v>48</v>
      </c>
      <c r="F10069" s="55">
        <v>0.72916666666666663</v>
      </c>
      <c r="G10069" s="56">
        <v>0</v>
      </c>
    </row>
    <row r="10070" spans="1:7" x14ac:dyDescent="0.3">
      <c r="A10070" s="60">
        <v>45867</v>
      </c>
      <c r="B10070" s="61" t="s">
        <v>17</v>
      </c>
      <c r="C10070" s="61" t="s">
        <v>110</v>
      </c>
      <c r="D10070" s="61" t="s">
        <v>5</v>
      </c>
      <c r="E10070" s="61" t="s">
        <v>48</v>
      </c>
      <c r="F10070" s="61">
        <v>0.75</v>
      </c>
      <c r="G10070" s="62">
        <v>0</v>
      </c>
    </row>
    <row r="10071" spans="1:7" x14ac:dyDescent="0.3">
      <c r="A10071" s="54">
        <v>45867</v>
      </c>
      <c r="B10071" s="55" t="s">
        <v>17</v>
      </c>
      <c r="C10071" s="55" t="s">
        <v>110</v>
      </c>
      <c r="D10071" s="55" t="s">
        <v>5</v>
      </c>
      <c r="E10071" s="55" t="s">
        <v>48</v>
      </c>
      <c r="F10071" s="55">
        <v>0.77083333333333337</v>
      </c>
      <c r="G10071" s="56">
        <v>0</v>
      </c>
    </row>
    <row r="10072" spans="1:7" x14ac:dyDescent="0.3">
      <c r="A10072" s="60">
        <v>45867</v>
      </c>
      <c r="B10072" s="61" t="s">
        <v>17</v>
      </c>
      <c r="C10072" s="61" t="s">
        <v>110</v>
      </c>
      <c r="D10072" s="61" t="s">
        <v>5</v>
      </c>
      <c r="E10072" s="61" t="s">
        <v>48</v>
      </c>
      <c r="F10072" s="61">
        <v>0.79166666666666663</v>
      </c>
      <c r="G10072" s="62">
        <v>0</v>
      </c>
    </row>
    <row r="10073" spans="1:7" x14ac:dyDescent="0.3">
      <c r="A10073" s="54">
        <v>45867</v>
      </c>
      <c r="B10073" s="55" t="s">
        <v>17</v>
      </c>
      <c r="C10073" s="55" t="s">
        <v>110</v>
      </c>
      <c r="D10073" s="55" t="s">
        <v>5</v>
      </c>
      <c r="E10073" s="55" t="s">
        <v>48</v>
      </c>
      <c r="F10073" s="55">
        <v>0.8125</v>
      </c>
      <c r="G10073" s="56">
        <v>0</v>
      </c>
    </row>
    <row r="10074" spans="1:7" x14ac:dyDescent="0.3">
      <c r="A10074" s="60">
        <v>45867</v>
      </c>
      <c r="B10074" s="61" t="s">
        <v>17</v>
      </c>
      <c r="C10074" s="61" t="s">
        <v>110</v>
      </c>
      <c r="D10074" s="61" t="s">
        <v>5</v>
      </c>
      <c r="E10074" s="61" t="s">
        <v>48</v>
      </c>
      <c r="F10074" s="61">
        <v>0.83333333333333337</v>
      </c>
      <c r="G10074" s="62">
        <v>0</v>
      </c>
    </row>
    <row r="10075" spans="1:7" x14ac:dyDescent="0.3">
      <c r="A10075" s="54">
        <v>45867</v>
      </c>
      <c r="B10075" s="55" t="s">
        <v>17</v>
      </c>
      <c r="C10075" s="55" t="s">
        <v>110</v>
      </c>
      <c r="D10075" s="55" t="s">
        <v>5</v>
      </c>
      <c r="E10075" s="55" t="s">
        <v>48</v>
      </c>
      <c r="F10075" s="55">
        <v>0.85416666666666663</v>
      </c>
      <c r="G10075" s="56">
        <v>0</v>
      </c>
    </row>
    <row r="10076" spans="1:7" x14ac:dyDescent="0.3">
      <c r="A10076" s="60">
        <v>45867</v>
      </c>
      <c r="B10076" s="61" t="s">
        <v>17</v>
      </c>
      <c r="C10076" s="61" t="s">
        <v>110</v>
      </c>
      <c r="D10076" s="61" t="s">
        <v>5</v>
      </c>
      <c r="E10076" s="61" t="s">
        <v>48</v>
      </c>
      <c r="F10076" s="61">
        <v>0.875</v>
      </c>
      <c r="G10076" s="62">
        <v>0</v>
      </c>
    </row>
    <row r="10077" spans="1:7" x14ac:dyDescent="0.3">
      <c r="A10077" s="54">
        <v>45867</v>
      </c>
      <c r="B10077" s="55" t="s">
        <v>17</v>
      </c>
      <c r="C10077" s="55" t="s">
        <v>110</v>
      </c>
      <c r="D10077" s="55" t="s">
        <v>5</v>
      </c>
      <c r="E10077" s="55" t="s">
        <v>48</v>
      </c>
      <c r="F10077" s="55">
        <v>0.89583333333333337</v>
      </c>
      <c r="G10077" s="56">
        <v>0</v>
      </c>
    </row>
    <row r="10078" spans="1:7" x14ac:dyDescent="0.3">
      <c r="A10078" s="60">
        <v>45867</v>
      </c>
      <c r="B10078" s="61" t="s">
        <v>17</v>
      </c>
      <c r="C10078" s="61" t="s">
        <v>110</v>
      </c>
      <c r="D10078" s="61" t="s">
        <v>5</v>
      </c>
      <c r="E10078" s="61" t="s">
        <v>48</v>
      </c>
      <c r="F10078" s="61">
        <v>0.91666666666666663</v>
      </c>
      <c r="G10078" s="62">
        <v>0</v>
      </c>
    </row>
    <row r="10079" spans="1:7" x14ac:dyDescent="0.3">
      <c r="A10079" s="54">
        <v>45867</v>
      </c>
      <c r="B10079" s="55" t="s">
        <v>17</v>
      </c>
      <c r="C10079" s="55" t="s">
        <v>110</v>
      </c>
      <c r="D10079" s="55" t="s">
        <v>5</v>
      </c>
      <c r="E10079" s="55" t="s">
        <v>48</v>
      </c>
      <c r="F10079" s="55">
        <v>0.9375</v>
      </c>
      <c r="G10079" s="56">
        <v>0</v>
      </c>
    </row>
    <row r="10080" spans="1:7" x14ac:dyDescent="0.3">
      <c r="A10080" s="60">
        <v>45867</v>
      </c>
      <c r="B10080" s="61" t="s">
        <v>17</v>
      </c>
      <c r="C10080" s="61" t="s">
        <v>110</v>
      </c>
      <c r="D10080" s="61" t="s">
        <v>5</v>
      </c>
      <c r="E10080" s="61" t="s">
        <v>48</v>
      </c>
      <c r="F10080" s="61">
        <v>0.95833333333333337</v>
      </c>
      <c r="G10080" s="62">
        <v>0</v>
      </c>
    </row>
    <row r="10081" spans="1:7" x14ac:dyDescent="0.3">
      <c r="A10081" s="54">
        <v>45867</v>
      </c>
      <c r="B10081" s="55" t="s">
        <v>17</v>
      </c>
      <c r="C10081" s="55" t="s">
        <v>110</v>
      </c>
      <c r="D10081" s="55" t="s">
        <v>5</v>
      </c>
      <c r="E10081" s="55" t="s">
        <v>48</v>
      </c>
      <c r="F10081" s="55">
        <v>0.97916666666666663</v>
      </c>
      <c r="G10081" s="56">
        <v>0</v>
      </c>
    </row>
    <row r="10082" spans="1:7" x14ac:dyDescent="0.3">
      <c r="A10082" s="60">
        <v>45868</v>
      </c>
      <c r="B10082" s="61" t="s">
        <v>17</v>
      </c>
      <c r="C10082" s="61" t="s">
        <v>110</v>
      </c>
      <c r="D10082" s="61" t="s">
        <v>5</v>
      </c>
      <c r="E10082" s="61" t="s">
        <v>48</v>
      </c>
      <c r="F10082" s="61">
        <v>0</v>
      </c>
      <c r="G10082" s="62">
        <v>0</v>
      </c>
    </row>
    <row r="10083" spans="1:7" x14ac:dyDescent="0.3">
      <c r="A10083" s="54">
        <v>45868</v>
      </c>
      <c r="B10083" s="55" t="s">
        <v>17</v>
      </c>
      <c r="C10083" s="55" t="s">
        <v>110</v>
      </c>
      <c r="D10083" s="55" t="s">
        <v>6</v>
      </c>
      <c r="E10083" s="55" t="s">
        <v>49</v>
      </c>
      <c r="F10083" s="55">
        <v>2.0833333333333329E-2</v>
      </c>
      <c r="G10083" s="56" cm="1">
        <f t="array" ref="G10083:G10130">IF(LOAD_RESULTS!$C$3 = "MENU",ABS(_xlfn.IFS(AND(PER_MONTH!$B10035="January",PER_MONTH!$E10035="Working Day"),Table3[Jan_WD],AND(PER_MONTH!$B10035="January",PER_MONTH!$E10035="Non-Working Day"),Table3[Jan_NWD],AND(PER_MONTH!$B10035="February",PER_MONTH!$E10035="Working Day"),Table3[Feb_WD],AND(PER_MONTH!$B10035="February",PER_MONTH!$E10035="Non-Working Day"),Table3[Feb_NWD], AND(PER_MONTH!$B10035 = "March", PER_MONTH!$E10035 = "Working Day"), Table3[Mar_WD],  AND(PER_MONTH!$B10035 = "March", PER_MONTH!$E10035 = "Non-Working Day"), Table3[Mar_NWD], AND(PER_MONTH!$B10035 = "April", PER_MONTH!$E10035 = "Working Day"), Table3[Apr_WD], AND(PER_MONTH!$B10035 = "April", PER_MONTH!$E10035 = "Non-Working Day"), Table3[Apr_NWD], AND(PER_MONTH!$B10035 = "May", PER_MONTH!$E10035 = "Working Day"), Table3[May_WD], AND(PER_MONTH!$B10035 = "May", PER_MONTH!$E10035 = "Non-Working Day"), Table3[May_NWD], AND(PER_MONTH!$B10035 = "June", PER_MONTH!$E10035 = "Working Day"), Table3[Jun_WD], AND(PER_MONTH!$B10035 = "June", PER_MONTH!$E10035 = "Non-Working Day"), Table3[Jun_NWD], AND(PER_MONTH!$B10035 = "July", PER_MONTH!$E10035 = "Working Day"), Table3[Jul_WD], AND(PER_MONTH!$B10035 = "July", PER_MONTH!$E10035 = "Non-Working Day"), Table3[Jul_NWD], AND(PER_MONTH!$B10035 = "August", PER_MONTH!$E10035 = "Working Day"), Table3[Aug_WD], AND(PER_MONTH!$B10035 = "August", PER_MONTH!$E10035 = "Non-Working Day"), Table3[Aug_NWD], AND(PER_MONTH!$B10035 = "September", PER_MONTH!$E10035 = "Working Day"), Table3[Sep_WD], AND(PER_MONTH!$B10035 = "September", PER_MONTH!$E10035 = "Non-Working Day"), Table3[Sep_NWD], AND(PER_MONTH!$B10035 = "October", PER_MONTH!$E10035 = "Working Day"), Table3[Oct_WD], AND(PER_MONTH!$B10035 = "October", PER_MONTH!$E10035 = "Non-Working Day"), Table3[Oct_NWD], AND(PER_MONTH!$B10035 = "November", PER_MONTH!$E10035 = "Working Day"), Table3[Nov_WD], AND(PER_MONTH!$B10035 = "November", PER_MONTH!$E10035 = "Non-Working Day"), Table3[Nov_NWD], AND(PER_MONTH!$B10035 = "December", PER_MONTH!$E10035 = "Working Day"), Table3[Dec_WD], AND(PER_MONTH!$B10035 = "December", PER_MONTH!$E10035 = "Non-Working Day"), Table3[Dec_NWD])),_xlfn.IFS(AND(PER_MONTH!$B10035="January",PER_MONTH!$E10035="Working Day"),Table3[Jan_WD],AND(PER_MONTH!$B10035="January",PER_MONTH!$E10035="Non-Working Day"),Table3[Jan_NWD],AND(PER_MONTH!$B10035="February",PER_MONTH!$E10035="Working Day"),Table3[Feb_WD],AND(PER_MONTH!$B10035="February",PER_MONTH!$E10035="Non-Working Day"),Table3[Feb_NWD], AND(PER_MONTH!$B10035 = "March", PER_MONTH!$E10035 = "Working Day"), Table3[Mar_WD],  AND(PER_MONTH!$B10035 = "March", PER_MONTH!$E10035 = "Non-Working Day"), Table3[Mar_NWD], AND(PER_MONTH!$B10035 = "April", PER_MONTH!$E10035 = "Working Day"), Table3[Apr_WD], AND(PER_MONTH!$B10035 = "April", PER_MONTH!$E10035 = "Non-Working Day"), Table3[Apr_NWD], AND(PER_MONTH!$B10035 = "May", PER_MONTH!$E10035 = "Working Day"), Table3[May_WD], AND(PER_MONTH!$B10035 = "May", PER_MONTH!$E10035 = "Non-Working Day"), Table3[May_NWD], AND(PER_MONTH!$B10035 = "June", PER_MONTH!$E10035 = "Working Day"), Table3[Jun_WD], AND(PER_MONTH!$B10035 = "June", PER_MONTH!$E10035 = "Non-Working Day"), Table3[Jun_NWD], AND(PER_MONTH!$B10035 = "July", PER_MONTH!$E10035 = "Working Day"), Table3[Jul_WD], AND(PER_MONTH!$B10035 = "July", PER_MONTH!$E10035 = "Non-Working Day"), Table3[Jul_NWD], AND(PER_MONTH!$B10035 = "August", PER_MONTH!$E10035 = "Working Day"), Table3[Aug_WD], AND(PER_MONTH!$B10035 = "August", PER_MONTH!$E10035 = "Non-Working Day"), Table3[Aug_NWD], AND(PER_MONTH!$B10035 = "September", PER_MONTH!$E10035 = "Working Day"), Table3[Sep_WD], AND(PER_MONTH!$B10035 = "September", PER_MONTH!$E10035 = "Non-Working Day"), Table3[Sep_NWD], AND(PER_MONTH!$B10035 = "October", PER_MONTH!$E10035 = "Working Day"), Table3[Oct_WD], AND(PER_MONTH!$B10035 = "October", PER_MONTH!$E10035 = "Non-Working Day"), Table3[Oct_NWD], AND(PER_MONTH!$B10035 = "November", PER_MONTH!$E10035 = "Working Day"), Table3[Nov_WD], AND(PER_MONTH!$B10035 = "November", PER_MONTH!$E10035 = "Non-Working Day"), Table3[Nov_NWD], AND(PER_MONTH!$B10035 = "December", PER_MONTH!$E10035 = "Working Day"), Table3[Dec_WD], AND(PER_MONTH!$B10035 = "December", PER_MONTH!$E10035 = "Non-Working Day"), Table3[Dec_NWD]))</f>
        <v>0</v>
      </c>
    </row>
    <row r="10084" spans="1:7" x14ac:dyDescent="0.3">
      <c r="A10084" s="60">
        <v>45868</v>
      </c>
      <c r="B10084" s="61" t="s">
        <v>17</v>
      </c>
      <c r="C10084" s="61" t="s">
        <v>110</v>
      </c>
      <c r="D10084" s="61" t="s">
        <v>6</v>
      </c>
      <c r="E10084" s="61" t="s">
        <v>49</v>
      </c>
      <c r="F10084" s="61">
        <v>4.1666666666666657E-2</v>
      </c>
      <c r="G10084" s="62">
        <v>0</v>
      </c>
    </row>
    <row r="10085" spans="1:7" x14ac:dyDescent="0.3">
      <c r="A10085" s="54">
        <v>45868</v>
      </c>
      <c r="B10085" s="55" t="s">
        <v>17</v>
      </c>
      <c r="C10085" s="55" t="s">
        <v>110</v>
      </c>
      <c r="D10085" s="55" t="s">
        <v>6</v>
      </c>
      <c r="E10085" s="55" t="s">
        <v>49</v>
      </c>
      <c r="F10085" s="55">
        <v>6.25E-2</v>
      </c>
      <c r="G10085" s="56">
        <v>0</v>
      </c>
    </row>
    <row r="10086" spans="1:7" x14ac:dyDescent="0.3">
      <c r="A10086" s="60">
        <v>45868</v>
      </c>
      <c r="B10086" s="61" t="s">
        <v>17</v>
      </c>
      <c r="C10086" s="61" t="s">
        <v>110</v>
      </c>
      <c r="D10086" s="61" t="s">
        <v>6</v>
      </c>
      <c r="E10086" s="61" t="s">
        <v>49</v>
      </c>
      <c r="F10086" s="61">
        <v>8.3333333333333329E-2</v>
      </c>
      <c r="G10086" s="62">
        <v>0</v>
      </c>
    </row>
    <row r="10087" spans="1:7" x14ac:dyDescent="0.3">
      <c r="A10087" s="54">
        <v>45868</v>
      </c>
      <c r="B10087" s="55" t="s">
        <v>17</v>
      </c>
      <c r="C10087" s="55" t="s">
        <v>110</v>
      </c>
      <c r="D10087" s="55" t="s">
        <v>6</v>
      </c>
      <c r="E10087" s="55" t="s">
        <v>49</v>
      </c>
      <c r="F10087" s="55">
        <v>0.1041666666666667</v>
      </c>
      <c r="G10087" s="56">
        <v>0</v>
      </c>
    </row>
    <row r="10088" spans="1:7" x14ac:dyDescent="0.3">
      <c r="A10088" s="60">
        <v>45868</v>
      </c>
      <c r="B10088" s="61" t="s">
        <v>17</v>
      </c>
      <c r="C10088" s="61" t="s">
        <v>110</v>
      </c>
      <c r="D10088" s="61" t="s">
        <v>6</v>
      </c>
      <c r="E10088" s="61" t="s">
        <v>49</v>
      </c>
      <c r="F10088" s="61">
        <v>0.125</v>
      </c>
      <c r="G10088" s="62">
        <v>0</v>
      </c>
    </row>
    <row r="10089" spans="1:7" x14ac:dyDescent="0.3">
      <c r="A10089" s="54">
        <v>45868</v>
      </c>
      <c r="B10089" s="55" t="s">
        <v>17</v>
      </c>
      <c r="C10089" s="55" t="s">
        <v>110</v>
      </c>
      <c r="D10089" s="55" t="s">
        <v>6</v>
      </c>
      <c r="E10089" s="55" t="s">
        <v>49</v>
      </c>
      <c r="F10089" s="55">
        <v>0.14583333333333329</v>
      </c>
      <c r="G10089" s="56">
        <v>0</v>
      </c>
    </row>
    <row r="10090" spans="1:7" x14ac:dyDescent="0.3">
      <c r="A10090" s="60">
        <v>45868</v>
      </c>
      <c r="B10090" s="61" t="s">
        <v>17</v>
      </c>
      <c r="C10090" s="61" t="s">
        <v>110</v>
      </c>
      <c r="D10090" s="61" t="s">
        <v>6</v>
      </c>
      <c r="E10090" s="61" t="s">
        <v>49</v>
      </c>
      <c r="F10090" s="61">
        <v>0.16666666666666671</v>
      </c>
      <c r="G10090" s="62">
        <v>0</v>
      </c>
    </row>
    <row r="10091" spans="1:7" x14ac:dyDescent="0.3">
      <c r="A10091" s="54">
        <v>45868</v>
      </c>
      <c r="B10091" s="55" t="s">
        <v>17</v>
      </c>
      <c r="C10091" s="55" t="s">
        <v>110</v>
      </c>
      <c r="D10091" s="55" t="s">
        <v>6</v>
      </c>
      <c r="E10091" s="55" t="s">
        <v>49</v>
      </c>
      <c r="F10091" s="55">
        <v>0.1875</v>
      </c>
      <c r="G10091" s="56">
        <v>0</v>
      </c>
    </row>
    <row r="10092" spans="1:7" x14ac:dyDescent="0.3">
      <c r="A10092" s="60">
        <v>45868</v>
      </c>
      <c r="B10092" s="61" t="s">
        <v>17</v>
      </c>
      <c r="C10092" s="61" t="s">
        <v>110</v>
      </c>
      <c r="D10092" s="61" t="s">
        <v>6</v>
      </c>
      <c r="E10092" s="61" t="s">
        <v>49</v>
      </c>
      <c r="F10092" s="61">
        <v>0.20833333333333329</v>
      </c>
      <c r="G10092" s="62">
        <v>0</v>
      </c>
    </row>
    <row r="10093" spans="1:7" x14ac:dyDescent="0.3">
      <c r="A10093" s="54">
        <v>45868</v>
      </c>
      <c r="B10093" s="55" t="s">
        <v>17</v>
      </c>
      <c r="C10093" s="55" t="s">
        <v>110</v>
      </c>
      <c r="D10093" s="55" t="s">
        <v>6</v>
      </c>
      <c r="E10093" s="55" t="s">
        <v>49</v>
      </c>
      <c r="F10093" s="55">
        <v>0.22916666666666671</v>
      </c>
      <c r="G10093" s="56">
        <v>0</v>
      </c>
    </row>
    <row r="10094" spans="1:7" x14ac:dyDescent="0.3">
      <c r="A10094" s="60">
        <v>45868</v>
      </c>
      <c r="B10094" s="61" t="s">
        <v>17</v>
      </c>
      <c r="C10094" s="61" t="s">
        <v>110</v>
      </c>
      <c r="D10094" s="61" t="s">
        <v>6</v>
      </c>
      <c r="E10094" s="61" t="s">
        <v>49</v>
      </c>
      <c r="F10094" s="61">
        <v>0.25</v>
      </c>
      <c r="G10094" s="62">
        <v>0</v>
      </c>
    </row>
    <row r="10095" spans="1:7" x14ac:dyDescent="0.3">
      <c r="A10095" s="54">
        <v>45868</v>
      </c>
      <c r="B10095" s="55" t="s">
        <v>17</v>
      </c>
      <c r="C10095" s="55" t="s">
        <v>110</v>
      </c>
      <c r="D10095" s="55" t="s">
        <v>6</v>
      </c>
      <c r="E10095" s="55" t="s">
        <v>49</v>
      </c>
      <c r="F10095" s="55">
        <v>0.27083333333333331</v>
      </c>
      <c r="G10095" s="56">
        <v>0</v>
      </c>
    </row>
    <row r="10096" spans="1:7" x14ac:dyDescent="0.3">
      <c r="A10096" s="60">
        <v>45868</v>
      </c>
      <c r="B10096" s="61" t="s">
        <v>17</v>
      </c>
      <c r="C10096" s="61" t="s">
        <v>110</v>
      </c>
      <c r="D10096" s="61" t="s">
        <v>6</v>
      </c>
      <c r="E10096" s="61" t="s">
        <v>49</v>
      </c>
      <c r="F10096" s="61">
        <v>0.29166666666666669</v>
      </c>
      <c r="G10096" s="62">
        <v>0</v>
      </c>
    </row>
    <row r="10097" spans="1:7" x14ac:dyDescent="0.3">
      <c r="A10097" s="54">
        <v>45868</v>
      </c>
      <c r="B10097" s="55" t="s">
        <v>17</v>
      </c>
      <c r="C10097" s="55" t="s">
        <v>110</v>
      </c>
      <c r="D10097" s="55" t="s">
        <v>6</v>
      </c>
      <c r="E10097" s="55" t="s">
        <v>49</v>
      </c>
      <c r="F10097" s="55">
        <v>0.3125</v>
      </c>
      <c r="G10097" s="56">
        <v>0</v>
      </c>
    </row>
    <row r="10098" spans="1:7" x14ac:dyDescent="0.3">
      <c r="A10098" s="60">
        <v>45868</v>
      </c>
      <c r="B10098" s="61" t="s">
        <v>17</v>
      </c>
      <c r="C10098" s="61" t="s">
        <v>110</v>
      </c>
      <c r="D10098" s="61" t="s">
        <v>6</v>
      </c>
      <c r="E10098" s="61" t="s">
        <v>49</v>
      </c>
      <c r="F10098" s="61">
        <v>0.33333333333333331</v>
      </c>
      <c r="G10098" s="62">
        <v>0</v>
      </c>
    </row>
    <row r="10099" spans="1:7" x14ac:dyDescent="0.3">
      <c r="A10099" s="54">
        <v>45868</v>
      </c>
      <c r="B10099" s="55" t="s">
        <v>17</v>
      </c>
      <c r="C10099" s="55" t="s">
        <v>110</v>
      </c>
      <c r="D10099" s="55" t="s">
        <v>6</v>
      </c>
      <c r="E10099" s="55" t="s">
        <v>49</v>
      </c>
      <c r="F10099" s="55">
        <v>0.35416666666666669</v>
      </c>
      <c r="G10099" s="56">
        <v>0</v>
      </c>
    </row>
    <row r="10100" spans="1:7" x14ac:dyDescent="0.3">
      <c r="A10100" s="60">
        <v>45868</v>
      </c>
      <c r="B10100" s="61" t="s">
        <v>17</v>
      </c>
      <c r="C10100" s="61" t="s">
        <v>110</v>
      </c>
      <c r="D10100" s="61" t="s">
        <v>6</v>
      </c>
      <c r="E10100" s="61" t="s">
        <v>49</v>
      </c>
      <c r="F10100" s="61">
        <v>0.375</v>
      </c>
      <c r="G10100" s="62">
        <v>0</v>
      </c>
    </row>
    <row r="10101" spans="1:7" x14ac:dyDescent="0.3">
      <c r="A10101" s="54">
        <v>45868</v>
      </c>
      <c r="B10101" s="55" t="s">
        <v>17</v>
      </c>
      <c r="C10101" s="55" t="s">
        <v>110</v>
      </c>
      <c r="D10101" s="55" t="s">
        <v>6</v>
      </c>
      <c r="E10101" s="55" t="s">
        <v>49</v>
      </c>
      <c r="F10101" s="55">
        <v>0.39583333333333331</v>
      </c>
      <c r="G10101" s="56">
        <v>0</v>
      </c>
    </row>
    <row r="10102" spans="1:7" x14ac:dyDescent="0.3">
      <c r="A10102" s="60">
        <v>45868</v>
      </c>
      <c r="B10102" s="61" t="s">
        <v>17</v>
      </c>
      <c r="C10102" s="61" t="s">
        <v>110</v>
      </c>
      <c r="D10102" s="61" t="s">
        <v>6</v>
      </c>
      <c r="E10102" s="61" t="s">
        <v>49</v>
      </c>
      <c r="F10102" s="61">
        <v>0.41666666666666669</v>
      </c>
      <c r="G10102" s="62">
        <v>0</v>
      </c>
    </row>
    <row r="10103" spans="1:7" x14ac:dyDescent="0.3">
      <c r="A10103" s="54">
        <v>45868</v>
      </c>
      <c r="B10103" s="55" t="s">
        <v>17</v>
      </c>
      <c r="C10103" s="55" t="s">
        <v>110</v>
      </c>
      <c r="D10103" s="55" t="s">
        <v>6</v>
      </c>
      <c r="E10103" s="55" t="s">
        <v>49</v>
      </c>
      <c r="F10103" s="55">
        <v>0.4375</v>
      </c>
      <c r="G10103" s="56">
        <v>0</v>
      </c>
    </row>
    <row r="10104" spans="1:7" x14ac:dyDescent="0.3">
      <c r="A10104" s="60">
        <v>45868</v>
      </c>
      <c r="B10104" s="61" t="s">
        <v>17</v>
      </c>
      <c r="C10104" s="61" t="s">
        <v>110</v>
      </c>
      <c r="D10104" s="61" t="s">
        <v>6</v>
      </c>
      <c r="E10104" s="61" t="s">
        <v>49</v>
      </c>
      <c r="F10104" s="61">
        <v>0.45833333333333331</v>
      </c>
      <c r="G10104" s="62">
        <v>0</v>
      </c>
    </row>
    <row r="10105" spans="1:7" x14ac:dyDescent="0.3">
      <c r="A10105" s="54">
        <v>45868</v>
      </c>
      <c r="B10105" s="55" t="s">
        <v>17</v>
      </c>
      <c r="C10105" s="55" t="s">
        <v>110</v>
      </c>
      <c r="D10105" s="55" t="s">
        <v>6</v>
      </c>
      <c r="E10105" s="55" t="s">
        <v>49</v>
      </c>
      <c r="F10105" s="55">
        <v>0.47916666666666669</v>
      </c>
      <c r="G10105" s="56">
        <v>0</v>
      </c>
    </row>
    <row r="10106" spans="1:7" x14ac:dyDescent="0.3">
      <c r="A10106" s="60">
        <v>45868</v>
      </c>
      <c r="B10106" s="61" t="s">
        <v>17</v>
      </c>
      <c r="C10106" s="61" t="s">
        <v>110</v>
      </c>
      <c r="D10106" s="61" t="s">
        <v>6</v>
      </c>
      <c r="E10106" s="61" t="s">
        <v>49</v>
      </c>
      <c r="F10106" s="61">
        <v>0.5</v>
      </c>
      <c r="G10106" s="62">
        <v>0</v>
      </c>
    </row>
    <row r="10107" spans="1:7" x14ac:dyDescent="0.3">
      <c r="A10107" s="54">
        <v>45868</v>
      </c>
      <c r="B10107" s="55" t="s">
        <v>17</v>
      </c>
      <c r="C10107" s="55" t="s">
        <v>110</v>
      </c>
      <c r="D10107" s="55" t="s">
        <v>6</v>
      </c>
      <c r="E10107" s="55" t="s">
        <v>49</v>
      </c>
      <c r="F10107" s="55">
        <v>0.52083333333333337</v>
      </c>
      <c r="G10107" s="56">
        <v>0</v>
      </c>
    </row>
    <row r="10108" spans="1:7" x14ac:dyDescent="0.3">
      <c r="A10108" s="60">
        <v>45868</v>
      </c>
      <c r="B10108" s="61" t="s">
        <v>17</v>
      </c>
      <c r="C10108" s="61" t="s">
        <v>110</v>
      </c>
      <c r="D10108" s="61" t="s">
        <v>6</v>
      </c>
      <c r="E10108" s="61" t="s">
        <v>49</v>
      </c>
      <c r="F10108" s="61">
        <v>0.54166666666666663</v>
      </c>
      <c r="G10108" s="62">
        <v>0</v>
      </c>
    </row>
    <row r="10109" spans="1:7" x14ac:dyDescent="0.3">
      <c r="A10109" s="54">
        <v>45868</v>
      </c>
      <c r="B10109" s="55" t="s">
        <v>17</v>
      </c>
      <c r="C10109" s="55" t="s">
        <v>110</v>
      </c>
      <c r="D10109" s="55" t="s">
        <v>6</v>
      </c>
      <c r="E10109" s="55" t="s">
        <v>49</v>
      </c>
      <c r="F10109" s="55">
        <v>0.5625</v>
      </c>
      <c r="G10109" s="56">
        <v>0</v>
      </c>
    </row>
    <row r="10110" spans="1:7" x14ac:dyDescent="0.3">
      <c r="A10110" s="60">
        <v>45868</v>
      </c>
      <c r="B10110" s="61" t="s">
        <v>17</v>
      </c>
      <c r="C10110" s="61" t="s">
        <v>110</v>
      </c>
      <c r="D10110" s="61" t="s">
        <v>6</v>
      </c>
      <c r="E10110" s="61" t="s">
        <v>49</v>
      </c>
      <c r="F10110" s="61">
        <v>0.58333333333333337</v>
      </c>
      <c r="G10110" s="62">
        <v>0</v>
      </c>
    </row>
    <row r="10111" spans="1:7" x14ac:dyDescent="0.3">
      <c r="A10111" s="54">
        <v>45868</v>
      </c>
      <c r="B10111" s="55" t="s">
        <v>17</v>
      </c>
      <c r="C10111" s="55" t="s">
        <v>110</v>
      </c>
      <c r="D10111" s="55" t="s">
        <v>6</v>
      </c>
      <c r="E10111" s="55" t="s">
        <v>49</v>
      </c>
      <c r="F10111" s="55">
        <v>0.60416666666666663</v>
      </c>
      <c r="G10111" s="56">
        <v>0</v>
      </c>
    </row>
    <row r="10112" spans="1:7" x14ac:dyDescent="0.3">
      <c r="A10112" s="60">
        <v>45868</v>
      </c>
      <c r="B10112" s="61" t="s">
        <v>17</v>
      </c>
      <c r="C10112" s="61" t="s">
        <v>110</v>
      </c>
      <c r="D10112" s="61" t="s">
        <v>6</v>
      </c>
      <c r="E10112" s="61" t="s">
        <v>49</v>
      </c>
      <c r="F10112" s="61">
        <v>0.625</v>
      </c>
      <c r="G10112" s="62">
        <v>0</v>
      </c>
    </row>
    <row r="10113" spans="1:7" x14ac:dyDescent="0.3">
      <c r="A10113" s="54">
        <v>45868</v>
      </c>
      <c r="B10113" s="55" t="s">
        <v>17</v>
      </c>
      <c r="C10113" s="55" t="s">
        <v>110</v>
      </c>
      <c r="D10113" s="55" t="s">
        <v>6</v>
      </c>
      <c r="E10113" s="55" t="s">
        <v>49</v>
      </c>
      <c r="F10113" s="55">
        <v>0.64583333333333337</v>
      </c>
      <c r="G10113" s="56">
        <v>0</v>
      </c>
    </row>
    <row r="10114" spans="1:7" x14ac:dyDescent="0.3">
      <c r="A10114" s="60">
        <v>45868</v>
      </c>
      <c r="B10114" s="61" t="s">
        <v>17</v>
      </c>
      <c r="C10114" s="61" t="s">
        <v>110</v>
      </c>
      <c r="D10114" s="61" t="s">
        <v>6</v>
      </c>
      <c r="E10114" s="61" t="s">
        <v>49</v>
      </c>
      <c r="F10114" s="61">
        <v>0.66666666666666663</v>
      </c>
      <c r="G10114" s="62">
        <v>0</v>
      </c>
    </row>
    <row r="10115" spans="1:7" x14ac:dyDescent="0.3">
      <c r="A10115" s="54">
        <v>45868</v>
      </c>
      <c r="B10115" s="55" t="s">
        <v>17</v>
      </c>
      <c r="C10115" s="55" t="s">
        <v>110</v>
      </c>
      <c r="D10115" s="55" t="s">
        <v>6</v>
      </c>
      <c r="E10115" s="55" t="s">
        <v>49</v>
      </c>
      <c r="F10115" s="55">
        <v>0.6875</v>
      </c>
      <c r="G10115" s="56">
        <v>0</v>
      </c>
    </row>
    <row r="10116" spans="1:7" x14ac:dyDescent="0.3">
      <c r="A10116" s="60">
        <v>45868</v>
      </c>
      <c r="B10116" s="61" t="s">
        <v>17</v>
      </c>
      <c r="C10116" s="61" t="s">
        <v>110</v>
      </c>
      <c r="D10116" s="61" t="s">
        <v>6</v>
      </c>
      <c r="E10116" s="61" t="s">
        <v>49</v>
      </c>
      <c r="F10116" s="61">
        <v>0.70833333333333337</v>
      </c>
      <c r="G10116" s="62">
        <v>0</v>
      </c>
    </row>
    <row r="10117" spans="1:7" x14ac:dyDescent="0.3">
      <c r="A10117" s="54">
        <v>45868</v>
      </c>
      <c r="B10117" s="55" t="s">
        <v>17</v>
      </c>
      <c r="C10117" s="55" t="s">
        <v>110</v>
      </c>
      <c r="D10117" s="55" t="s">
        <v>6</v>
      </c>
      <c r="E10117" s="55" t="s">
        <v>49</v>
      </c>
      <c r="F10117" s="55">
        <v>0.72916666666666663</v>
      </c>
      <c r="G10117" s="56">
        <v>0</v>
      </c>
    </row>
    <row r="10118" spans="1:7" x14ac:dyDescent="0.3">
      <c r="A10118" s="60">
        <v>45868</v>
      </c>
      <c r="B10118" s="61" t="s">
        <v>17</v>
      </c>
      <c r="C10118" s="61" t="s">
        <v>110</v>
      </c>
      <c r="D10118" s="61" t="s">
        <v>6</v>
      </c>
      <c r="E10118" s="61" t="s">
        <v>49</v>
      </c>
      <c r="F10118" s="61">
        <v>0.75</v>
      </c>
      <c r="G10118" s="62">
        <v>0</v>
      </c>
    </row>
    <row r="10119" spans="1:7" x14ac:dyDescent="0.3">
      <c r="A10119" s="54">
        <v>45868</v>
      </c>
      <c r="B10119" s="55" t="s">
        <v>17</v>
      </c>
      <c r="C10119" s="55" t="s">
        <v>110</v>
      </c>
      <c r="D10119" s="55" t="s">
        <v>6</v>
      </c>
      <c r="E10119" s="55" t="s">
        <v>49</v>
      </c>
      <c r="F10119" s="55">
        <v>0.77083333333333337</v>
      </c>
      <c r="G10119" s="56">
        <v>0</v>
      </c>
    </row>
    <row r="10120" spans="1:7" x14ac:dyDescent="0.3">
      <c r="A10120" s="60">
        <v>45868</v>
      </c>
      <c r="B10120" s="61" t="s">
        <v>17</v>
      </c>
      <c r="C10120" s="61" t="s">
        <v>110</v>
      </c>
      <c r="D10120" s="61" t="s">
        <v>6</v>
      </c>
      <c r="E10120" s="61" t="s">
        <v>49</v>
      </c>
      <c r="F10120" s="61">
        <v>0.79166666666666663</v>
      </c>
      <c r="G10120" s="62">
        <v>0</v>
      </c>
    </row>
    <row r="10121" spans="1:7" x14ac:dyDescent="0.3">
      <c r="A10121" s="54">
        <v>45868</v>
      </c>
      <c r="B10121" s="55" t="s">
        <v>17</v>
      </c>
      <c r="C10121" s="55" t="s">
        <v>110</v>
      </c>
      <c r="D10121" s="55" t="s">
        <v>6</v>
      </c>
      <c r="E10121" s="55" t="s">
        <v>49</v>
      </c>
      <c r="F10121" s="55">
        <v>0.8125</v>
      </c>
      <c r="G10121" s="56">
        <v>0</v>
      </c>
    </row>
    <row r="10122" spans="1:7" x14ac:dyDescent="0.3">
      <c r="A10122" s="60">
        <v>45868</v>
      </c>
      <c r="B10122" s="61" t="s">
        <v>17</v>
      </c>
      <c r="C10122" s="61" t="s">
        <v>110</v>
      </c>
      <c r="D10122" s="61" t="s">
        <v>6</v>
      </c>
      <c r="E10122" s="61" t="s">
        <v>49</v>
      </c>
      <c r="F10122" s="61">
        <v>0.83333333333333337</v>
      </c>
      <c r="G10122" s="62">
        <v>0</v>
      </c>
    </row>
    <row r="10123" spans="1:7" x14ac:dyDescent="0.3">
      <c r="A10123" s="54">
        <v>45868</v>
      </c>
      <c r="B10123" s="55" t="s">
        <v>17</v>
      </c>
      <c r="C10123" s="55" t="s">
        <v>110</v>
      </c>
      <c r="D10123" s="55" t="s">
        <v>6</v>
      </c>
      <c r="E10123" s="55" t="s">
        <v>49</v>
      </c>
      <c r="F10123" s="55">
        <v>0.85416666666666663</v>
      </c>
      <c r="G10123" s="56">
        <v>0</v>
      </c>
    </row>
    <row r="10124" spans="1:7" x14ac:dyDescent="0.3">
      <c r="A10124" s="60">
        <v>45868</v>
      </c>
      <c r="B10124" s="61" t="s">
        <v>17</v>
      </c>
      <c r="C10124" s="61" t="s">
        <v>110</v>
      </c>
      <c r="D10124" s="61" t="s">
        <v>6</v>
      </c>
      <c r="E10124" s="61" t="s">
        <v>49</v>
      </c>
      <c r="F10124" s="61">
        <v>0.875</v>
      </c>
      <c r="G10124" s="62">
        <v>0</v>
      </c>
    </row>
    <row r="10125" spans="1:7" x14ac:dyDescent="0.3">
      <c r="A10125" s="54">
        <v>45868</v>
      </c>
      <c r="B10125" s="55" t="s">
        <v>17</v>
      </c>
      <c r="C10125" s="55" t="s">
        <v>110</v>
      </c>
      <c r="D10125" s="55" t="s">
        <v>6</v>
      </c>
      <c r="E10125" s="55" t="s">
        <v>49</v>
      </c>
      <c r="F10125" s="55">
        <v>0.89583333333333337</v>
      </c>
      <c r="G10125" s="56">
        <v>0</v>
      </c>
    </row>
    <row r="10126" spans="1:7" x14ac:dyDescent="0.3">
      <c r="A10126" s="60">
        <v>45868</v>
      </c>
      <c r="B10126" s="61" t="s">
        <v>17</v>
      </c>
      <c r="C10126" s="61" t="s">
        <v>110</v>
      </c>
      <c r="D10126" s="61" t="s">
        <v>6</v>
      </c>
      <c r="E10126" s="61" t="s">
        <v>49</v>
      </c>
      <c r="F10126" s="61">
        <v>0.91666666666666663</v>
      </c>
      <c r="G10126" s="62">
        <v>0</v>
      </c>
    </row>
    <row r="10127" spans="1:7" x14ac:dyDescent="0.3">
      <c r="A10127" s="54">
        <v>45868</v>
      </c>
      <c r="B10127" s="55" t="s">
        <v>17</v>
      </c>
      <c r="C10127" s="55" t="s">
        <v>110</v>
      </c>
      <c r="D10127" s="55" t="s">
        <v>6</v>
      </c>
      <c r="E10127" s="55" t="s">
        <v>49</v>
      </c>
      <c r="F10127" s="55">
        <v>0.9375</v>
      </c>
      <c r="G10127" s="56">
        <v>0</v>
      </c>
    </row>
    <row r="10128" spans="1:7" x14ac:dyDescent="0.3">
      <c r="A10128" s="60">
        <v>45868</v>
      </c>
      <c r="B10128" s="61" t="s">
        <v>17</v>
      </c>
      <c r="C10128" s="61" t="s">
        <v>110</v>
      </c>
      <c r="D10128" s="61" t="s">
        <v>6</v>
      </c>
      <c r="E10128" s="61" t="s">
        <v>49</v>
      </c>
      <c r="F10128" s="61">
        <v>0.95833333333333337</v>
      </c>
      <c r="G10128" s="62">
        <v>0</v>
      </c>
    </row>
    <row r="10129" spans="1:7" x14ac:dyDescent="0.3">
      <c r="A10129" s="54">
        <v>45868</v>
      </c>
      <c r="B10129" s="55" t="s">
        <v>17</v>
      </c>
      <c r="C10129" s="55" t="s">
        <v>110</v>
      </c>
      <c r="D10129" s="55" t="s">
        <v>6</v>
      </c>
      <c r="E10129" s="55" t="s">
        <v>49</v>
      </c>
      <c r="F10129" s="55">
        <v>0.97916666666666663</v>
      </c>
      <c r="G10129" s="56">
        <v>0</v>
      </c>
    </row>
    <row r="10130" spans="1:7" x14ac:dyDescent="0.3">
      <c r="A10130" s="60">
        <v>45869</v>
      </c>
      <c r="B10130" s="61" t="s">
        <v>17</v>
      </c>
      <c r="C10130" s="61" t="s">
        <v>110</v>
      </c>
      <c r="D10130" s="61" t="s">
        <v>6</v>
      </c>
      <c r="E10130" s="61" t="s">
        <v>49</v>
      </c>
      <c r="F10130" s="61">
        <v>0</v>
      </c>
      <c r="G10130" s="62">
        <v>0</v>
      </c>
    </row>
    <row r="10131" spans="1:7" x14ac:dyDescent="0.3">
      <c r="A10131" s="54">
        <v>45869</v>
      </c>
      <c r="B10131" s="55" t="s">
        <v>17</v>
      </c>
      <c r="C10131" s="55" t="s">
        <v>110</v>
      </c>
      <c r="D10131" s="55" t="s">
        <v>7</v>
      </c>
      <c r="E10131" s="55" t="s">
        <v>49</v>
      </c>
      <c r="F10131" s="55">
        <v>2.0833333333333329E-2</v>
      </c>
      <c r="G10131" s="56" cm="1">
        <f t="array" ref="G10131:G10178">IF(LOAD_RESULTS!$C$3 = "MENU",ABS(_xlfn.IFS(AND(PER_MONTH!$B10083="January",PER_MONTH!$E10083="Working Day"),Table3[Jan_WD],AND(PER_MONTH!$B10083="January",PER_MONTH!$E10083="Non-Working Day"),Table3[Jan_NWD],AND(PER_MONTH!$B10083="February",PER_MONTH!$E10083="Working Day"),Table3[Feb_WD],AND(PER_MONTH!$B10083="February",PER_MONTH!$E10083="Non-Working Day"),Table3[Feb_NWD], AND(PER_MONTH!$B10083 = "March", PER_MONTH!$E10083 = "Working Day"), Table3[Mar_WD],  AND(PER_MONTH!$B10083 = "March", PER_MONTH!$E10083 = "Non-Working Day"), Table3[Mar_NWD], AND(PER_MONTH!$B10083 = "April", PER_MONTH!$E10083 = "Working Day"), Table3[Apr_WD], AND(PER_MONTH!$B10083 = "April", PER_MONTH!$E10083 = "Non-Working Day"), Table3[Apr_NWD], AND(PER_MONTH!$B10083 = "May", PER_MONTH!$E10083 = "Working Day"), Table3[May_WD], AND(PER_MONTH!$B10083 = "May", PER_MONTH!$E10083 = "Non-Working Day"), Table3[May_NWD], AND(PER_MONTH!$B10083 = "June", PER_MONTH!$E10083 = "Working Day"), Table3[Jun_WD], AND(PER_MONTH!$B10083 = "June", PER_MONTH!$E10083 = "Non-Working Day"), Table3[Jun_NWD], AND(PER_MONTH!$B10083 = "July", PER_MONTH!$E10083 = "Working Day"), Table3[Jul_WD], AND(PER_MONTH!$B10083 = "July", PER_MONTH!$E10083 = "Non-Working Day"), Table3[Jul_NWD], AND(PER_MONTH!$B10083 = "August", PER_MONTH!$E10083 = "Working Day"), Table3[Aug_WD], AND(PER_MONTH!$B10083 = "August", PER_MONTH!$E10083 = "Non-Working Day"), Table3[Aug_NWD], AND(PER_MONTH!$B10083 = "September", PER_MONTH!$E10083 = "Working Day"), Table3[Sep_WD], AND(PER_MONTH!$B10083 = "September", PER_MONTH!$E10083 = "Non-Working Day"), Table3[Sep_NWD], AND(PER_MONTH!$B10083 = "October", PER_MONTH!$E10083 = "Working Day"), Table3[Oct_WD], AND(PER_MONTH!$B10083 = "October", PER_MONTH!$E10083 = "Non-Working Day"), Table3[Oct_NWD], AND(PER_MONTH!$B10083 = "November", PER_MONTH!$E10083 = "Working Day"), Table3[Nov_WD], AND(PER_MONTH!$B10083 = "November", PER_MONTH!$E10083 = "Non-Working Day"), Table3[Nov_NWD], AND(PER_MONTH!$B10083 = "December", PER_MONTH!$E10083 = "Working Day"), Table3[Dec_WD], AND(PER_MONTH!$B10083 = "December", PER_MONTH!$E10083 = "Non-Working Day"), Table3[Dec_NWD])),_xlfn.IFS(AND(PER_MONTH!$B10083="January",PER_MONTH!$E10083="Working Day"),Table3[Jan_WD],AND(PER_MONTH!$B10083="January",PER_MONTH!$E10083="Non-Working Day"),Table3[Jan_NWD],AND(PER_MONTH!$B10083="February",PER_MONTH!$E10083="Working Day"),Table3[Feb_WD],AND(PER_MONTH!$B10083="February",PER_MONTH!$E10083="Non-Working Day"),Table3[Feb_NWD], AND(PER_MONTH!$B10083 = "March", PER_MONTH!$E10083 = "Working Day"), Table3[Mar_WD],  AND(PER_MONTH!$B10083 = "March", PER_MONTH!$E10083 = "Non-Working Day"), Table3[Mar_NWD], AND(PER_MONTH!$B10083 = "April", PER_MONTH!$E10083 = "Working Day"), Table3[Apr_WD], AND(PER_MONTH!$B10083 = "April", PER_MONTH!$E10083 = "Non-Working Day"), Table3[Apr_NWD], AND(PER_MONTH!$B10083 = "May", PER_MONTH!$E10083 = "Working Day"), Table3[May_WD], AND(PER_MONTH!$B10083 = "May", PER_MONTH!$E10083 = "Non-Working Day"), Table3[May_NWD], AND(PER_MONTH!$B10083 = "June", PER_MONTH!$E10083 = "Working Day"), Table3[Jun_WD], AND(PER_MONTH!$B10083 = "June", PER_MONTH!$E10083 = "Non-Working Day"), Table3[Jun_NWD], AND(PER_MONTH!$B10083 = "July", PER_MONTH!$E10083 = "Working Day"), Table3[Jul_WD], AND(PER_MONTH!$B10083 = "July", PER_MONTH!$E10083 = "Non-Working Day"), Table3[Jul_NWD], AND(PER_MONTH!$B10083 = "August", PER_MONTH!$E10083 = "Working Day"), Table3[Aug_WD], AND(PER_MONTH!$B10083 = "August", PER_MONTH!$E10083 = "Non-Working Day"), Table3[Aug_NWD], AND(PER_MONTH!$B10083 = "September", PER_MONTH!$E10083 = "Working Day"), Table3[Sep_WD], AND(PER_MONTH!$B10083 = "September", PER_MONTH!$E10083 = "Non-Working Day"), Table3[Sep_NWD], AND(PER_MONTH!$B10083 = "October", PER_MONTH!$E10083 = "Working Day"), Table3[Oct_WD], AND(PER_MONTH!$B10083 = "October", PER_MONTH!$E10083 = "Non-Working Day"), Table3[Oct_NWD], AND(PER_MONTH!$B10083 = "November", PER_MONTH!$E10083 = "Working Day"), Table3[Nov_WD], AND(PER_MONTH!$B10083 = "November", PER_MONTH!$E10083 = "Non-Working Day"), Table3[Nov_NWD], AND(PER_MONTH!$B10083 = "December", PER_MONTH!$E10083 = "Working Day"), Table3[Dec_WD], AND(PER_MONTH!$B10083 = "December", PER_MONTH!$E10083 = "Non-Working Day"), Table3[Dec_NWD]))</f>
        <v>0</v>
      </c>
    </row>
    <row r="10132" spans="1:7" x14ac:dyDescent="0.3">
      <c r="A10132" s="60">
        <v>45869</v>
      </c>
      <c r="B10132" s="61" t="s">
        <v>17</v>
      </c>
      <c r="C10132" s="61" t="s">
        <v>110</v>
      </c>
      <c r="D10132" s="61" t="s">
        <v>7</v>
      </c>
      <c r="E10132" s="61" t="s">
        <v>49</v>
      </c>
      <c r="F10132" s="61">
        <v>4.1666666666666657E-2</v>
      </c>
      <c r="G10132" s="62">
        <v>0</v>
      </c>
    </row>
    <row r="10133" spans="1:7" x14ac:dyDescent="0.3">
      <c r="A10133" s="54">
        <v>45869</v>
      </c>
      <c r="B10133" s="55" t="s">
        <v>17</v>
      </c>
      <c r="C10133" s="55" t="s">
        <v>110</v>
      </c>
      <c r="D10133" s="55" t="s">
        <v>7</v>
      </c>
      <c r="E10133" s="55" t="s">
        <v>49</v>
      </c>
      <c r="F10133" s="55">
        <v>6.25E-2</v>
      </c>
      <c r="G10133" s="56">
        <v>0</v>
      </c>
    </row>
    <row r="10134" spans="1:7" x14ac:dyDescent="0.3">
      <c r="A10134" s="60">
        <v>45869</v>
      </c>
      <c r="B10134" s="61" t="s">
        <v>17</v>
      </c>
      <c r="C10134" s="61" t="s">
        <v>110</v>
      </c>
      <c r="D10134" s="61" t="s">
        <v>7</v>
      </c>
      <c r="E10134" s="61" t="s">
        <v>49</v>
      </c>
      <c r="F10134" s="61">
        <v>8.3333333333333329E-2</v>
      </c>
      <c r="G10134" s="62">
        <v>0</v>
      </c>
    </row>
    <row r="10135" spans="1:7" x14ac:dyDescent="0.3">
      <c r="A10135" s="54">
        <v>45869</v>
      </c>
      <c r="B10135" s="55" t="s">
        <v>17</v>
      </c>
      <c r="C10135" s="55" t="s">
        <v>110</v>
      </c>
      <c r="D10135" s="55" t="s">
        <v>7</v>
      </c>
      <c r="E10135" s="55" t="s">
        <v>49</v>
      </c>
      <c r="F10135" s="55">
        <v>0.1041666666666667</v>
      </c>
      <c r="G10135" s="56">
        <v>0</v>
      </c>
    </row>
    <row r="10136" spans="1:7" x14ac:dyDescent="0.3">
      <c r="A10136" s="60">
        <v>45869</v>
      </c>
      <c r="B10136" s="61" t="s">
        <v>17</v>
      </c>
      <c r="C10136" s="61" t="s">
        <v>110</v>
      </c>
      <c r="D10136" s="61" t="s">
        <v>7</v>
      </c>
      <c r="E10136" s="61" t="s">
        <v>49</v>
      </c>
      <c r="F10136" s="61">
        <v>0.125</v>
      </c>
      <c r="G10136" s="62">
        <v>0</v>
      </c>
    </row>
    <row r="10137" spans="1:7" x14ac:dyDescent="0.3">
      <c r="A10137" s="54">
        <v>45869</v>
      </c>
      <c r="B10137" s="55" t="s">
        <v>17</v>
      </c>
      <c r="C10137" s="55" t="s">
        <v>110</v>
      </c>
      <c r="D10137" s="55" t="s">
        <v>7</v>
      </c>
      <c r="E10137" s="55" t="s">
        <v>49</v>
      </c>
      <c r="F10137" s="55">
        <v>0.14583333333333329</v>
      </c>
      <c r="G10137" s="56">
        <v>0</v>
      </c>
    </row>
    <row r="10138" spans="1:7" x14ac:dyDescent="0.3">
      <c r="A10138" s="60">
        <v>45869</v>
      </c>
      <c r="B10138" s="61" t="s">
        <v>17</v>
      </c>
      <c r="C10138" s="61" t="s">
        <v>110</v>
      </c>
      <c r="D10138" s="61" t="s">
        <v>7</v>
      </c>
      <c r="E10138" s="61" t="s">
        <v>49</v>
      </c>
      <c r="F10138" s="61">
        <v>0.16666666666666671</v>
      </c>
      <c r="G10138" s="62">
        <v>0</v>
      </c>
    </row>
    <row r="10139" spans="1:7" x14ac:dyDescent="0.3">
      <c r="A10139" s="54">
        <v>45869</v>
      </c>
      <c r="B10139" s="55" t="s">
        <v>17</v>
      </c>
      <c r="C10139" s="55" t="s">
        <v>110</v>
      </c>
      <c r="D10139" s="55" t="s">
        <v>7</v>
      </c>
      <c r="E10139" s="55" t="s">
        <v>49</v>
      </c>
      <c r="F10139" s="55">
        <v>0.1875</v>
      </c>
      <c r="G10139" s="56">
        <v>0</v>
      </c>
    </row>
    <row r="10140" spans="1:7" x14ac:dyDescent="0.3">
      <c r="A10140" s="60">
        <v>45869</v>
      </c>
      <c r="B10140" s="61" t="s">
        <v>17</v>
      </c>
      <c r="C10140" s="61" t="s">
        <v>110</v>
      </c>
      <c r="D10140" s="61" t="s">
        <v>7</v>
      </c>
      <c r="E10140" s="61" t="s">
        <v>49</v>
      </c>
      <c r="F10140" s="61">
        <v>0.20833333333333329</v>
      </c>
      <c r="G10140" s="62">
        <v>0</v>
      </c>
    </row>
    <row r="10141" spans="1:7" x14ac:dyDescent="0.3">
      <c r="A10141" s="54">
        <v>45869</v>
      </c>
      <c r="B10141" s="55" t="s">
        <v>17</v>
      </c>
      <c r="C10141" s="55" t="s">
        <v>110</v>
      </c>
      <c r="D10141" s="55" t="s">
        <v>7</v>
      </c>
      <c r="E10141" s="55" t="s">
        <v>49</v>
      </c>
      <c r="F10141" s="55">
        <v>0.22916666666666671</v>
      </c>
      <c r="G10141" s="56">
        <v>0</v>
      </c>
    </row>
    <row r="10142" spans="1:7" x14ac:dyDescent="0.3">
      <c r="A10142" s="60">
        <v>45869</v>
      </c>
      <c r="B10142" s="61" t="s">
        <v>17</v>
      </c>
      <c r="C10142" s="61" t="s">
        <v>110</v>
      </c>
      <c r="D10142" s="61" t="s">
        <v>7</v>
      </c>
      <c r="E10142" s="61" t="s">
        <v>49</v>
      </c>
      <c r="F10142" s="61">
        <v>0.25</v>
      </c>
      <c r="G10142" s="62">
        <v>0</v>
      </c>
    </row>
    <row r="10143" spans="1:7" x14ac:dyDescent="0.3">
      <c r="A10143" s="54">
        <v>45869</v>
      </c>
      <c r="B10143" s="55" t="s">
        <v>17</v>
      </c>
      <c r="C10143" s="55" t="s">
        <v>110</v>
      </c>
      <c r="D10143" s="55" t="s">
        <v>7</v>
      </c>
      <c r="E10143" s="55" t="s">
        <v>49</v>
      </c>
      <c r="F10143" s="55">
        <v>0.27083333333333331</v>
      </c>
      <c r="G10143" s="56">
        <v>0</v>
      </c>
    </row>
    <row r="10144" spans="1:7" x14ac:dyDescent="0.3">
      <c r="A10144" s="60">
        <v>45869</v>
      </c>
      <c r="B10144" s="61" t="s">
        <v>17</v>
      </c>
      <c r="C10144" s="61" t="s">
        <v>110</v>
      </c>
      <c r="D10144" s="61" t="s">
        <v>7</v>
      </c>
      <c r="E10144" s="61" t="s">
        <v>49</v>
      </c>
      <c r="F10144" s="61">
        <v>0.29166666666666669</v>
      </c>
      <c r="G10144" s="62">
        <v>0</v>
      </c>
    </row>
    <row r="10145" spans="1:7" x14ac:dyDescent="0.3">
      <c r="A10145" s="54">
        <v>45869</v>
      </c>
      <c r="B10145" s="55" t="s">
        <v>17</v>
      </c>
      <c r="C10145" s="55" t="s">
        <v>110</v>
      </c>
      <c r="D10145" s="55" t="s">
        <v>7</v>
      </c>
      <c r="E10145" s="55" t="s">
        <v>49</v>
      </c>
      <c r="F10145" s="55">
        <v>0.3125</v>
      </c>
      <c r="G10145" s="56">
        <v>0</v>
      </c>
    </row>
    <row r="10146" spans="1:7" x14ac:dyDescent="0.3">
      <c r="A10146" s="60">
        <v>45869</v>
      </c>
      <c r="B10146" s="61" t="s">
        <v>17</v>
      </c>
      <c r="C10146" s="61" t="s">
        <v>110</v>
      </c>
      <c r="D10146" s="61" t="s">
        <v>7</v>
      </c>
      <c r="E10146" s="61" t="s">
        <v>49</v>
      </c>
      <c r="F10146" s="61">
        <v>0.33333333333333331</v>
      </c>
      <c r="G10146" s="62">
        <v>0</v>
      </c>
    </row>
    <row r="10147" spans="1:7" x14ac:dyDescent="0.3">
      <c r="A10147" s="54">
        <v>45869</v>
      </c>
      <c r="B10147" s="55" t="s">
        <v>17</v>
      </c>
      <c r="C10147" s="55" t="s">
        <v>110</v>
      </c>
      <c r="D10147" s="55" t="s">
        <v>7</v>
      </c>
      <c r="E10147" s="55" t="s">
        <v>49</v>
      </c>
      <c r="F10147" s="55">
        <v>0.35416666666666669</v>
      </c>
      <c r="G10147" s="56">
        <v>0</v>
      </c>
    </row>
    <row r="10148" spans="1:7" x14ac:dyDescent="0.3">
      <c r="A10148" s="60">
        <v>45869</v>
      </c>
      <c r="B10148" s="61" t="s">
        <v>17</v>
      </c>
      <c r="C10148" s="61" t="s">
        <v>110</v>
      </c>
      <c r="D10148" s="61" t="s">
        <v>7</v>
      </c>
      <c r="E10148" s="61" t="s">
        <v>49</v>
      </c>
      <c r="F10148" s="61">
        <v>0.375</v>
      </c>
      <c r="G10148" s="62">
        <v>0</v>
      </c>
    </row>
    <row r="10149" spans="1:7" x14ac:dyDescent="0.3">
      <c r="A10149" s="54">
        <v>45869</v>
      </c>
      <c r="B10149" s="55" t="s">
        <v>17</v>
      </c>
      <c r="C10149" s="55" t="s">
        <v>110</v>
      </c>
      <c r="D10149" s="55" t="s">
        <v>7</v>
      </c>
      <c r="E10149" s="55" t="s">
        <v>49</v>
      </c>
      <c r="F10149" s="55">
        <v>0.39583333333333331</v>
      </c>
      <c r="G10149" s="56">
        <v>0</v>
      </c>
    </row>
    <row r="10150" spans="1:7" x14ac:dyDescent="0.3">
      <c r="A10150" s="60">
        <v>45869</v>
      </c>
      <c r="B10150" s="61" t="s">
        <v>17</v>
      </c>
      <c r="C10150" s="61" t="s">
        <v>110</v>
      </c>
      <c r="D10150" s="61" t="s">
        <v>7</v>
      </c>
      <c r="E10150" s="61" t="s">
        <v>49</v>
      </c>
      <c r="F10150" s="61">
        <v>0.41666666666666669</v>
      </c>
      <c r="G10150" s="62">
        <v>0</v>
      </c>
    </row>
    <row r="10151" spans="1:7" x14ac:dyDescent="0.3">
      <c r="A10151" s="54">
        <v>45869</v>
      </c>
      <c r="B10151" s="55" t="s">
        <v>17</v>
      </c>
      <c r="C10151" s="55" t="s">
        <v>110</v>
      </c>
      <c r="D10151" s="55" t="s">
        <v>7</v>
      </c>
      <c r="E10151" s="55" t="s">
        <v>49</v>
      </c>
      <c r="F10151" s="55">
        <v>0.4375</v>
      </c>
      <c r="G10151" s="56">
        <v>0</v>
      </c>
    </row>
    <row r="10152" spans="1:7" x14ac:dyDescent="0.3">
      <c r="A10152" s="60">
        <v>45869</v>
      </c>
      <c r="B10152" s="61" t="s">
        <v>17</v>
      </c>
      <c r="C10152" s="61" t="s">
        <v>110</v>
      </c>
      <c r="D10152" s="61" t="s">
        <v>7</v>
      </c>
      <c r="E10152" s="61" t="s">
        <v>49</v>
      </c>
      <c r="F10152" s="61">
        <v>0.45833333333333331</v>
      </c>
      <c r="G10152" s="62">
        <v>0</v>
      </c>
    </row>
    <row r="10153" spans="1:7" x14ac:dyDescent="0.3">
      <c r="A10153" s="54">
        <v>45869</v>
      </c>
      <c r="B10153" s="55" t="s">
        <v>17</v>
      </c>
      <c r="C10153" s="55" t="s">
        <v>110</v>
      </c>
      <c r="D10153" s="55" t="s">
        <v>7</v>
      </c>
      <c r="E10153" s="55" t="s">
        <v>49</v>
      </c>
      <c r="F10153" s="55">
        <v>0.47916666666666669</v>
      </c>
      <c r="G10153" s="56">
        <v>0</v>
      </c>
    </row>
    <row r="10154" spans="1:7" x14ac:dyDescent="0.3">
      <c r="A10154" s="60">
        <v>45869</v>
      </c>
      <c r="B10154" s="61" t="s">
        <v>17</v>
      </c>
      <c r="C10154" s="61" t="s">
        <v>110</v>
      </c>
      <c r="D10154" s="61" t="s">
        <v>7</v>
      </c>
      <c r="E10154" s="61" t="s">
        <v>49</v>
      </c>
      <c r="F10154" s="61">
        <v>0.5</v>
      </c>
      <c r="G10154" s="62">
        <v>0</v>
      </c>
    </row>
    <row r="10155" spans="1:7" x14ac:dyDescent="0.3">
      <c r="A10155" s="54">
        <v>45869</v>
      </c>
      <c r="B10155" s="55" t="s">
        <v>17</v>
      </c>
      <c r="C10155" s="55" t="s">
        <v>110</v>
      </c>
      <c r="D10155" s="55" t="s">
        <v>7</v>
      </c>
      <c r="E10155" s="55" t="s">
        <v>49</v>
      </c>
      <c r="F10155" s="55">
        <v>0.52083333333333337</v>
      </c>
      <c r="G10155" s="56">
        <v>0</v>
      </c>
    </row>
    <row r="10156" spans="1:7" x14ac:dyDescent="0.3">
      <c r="A10156" s="60">
        <v>45869</v>
      </c>
      <c r="B10156" s="61" t="s">
        <v>17</v>
      </c>
      <c r="C10156" s="61" t="s">
        <v>110</v>
      </c>
      <c r="D10156" s="61" t="s">
        <v>7</v>
      </c>
      <c r="E10156" s="61" t="s">
        <v>49</v>
      </c>
      <c r="F10156" s="61">
        <v>0.54166666666666663</v>
      </c>
      <c r="G10156" s="62">
        <v>0</v>
      </c>
    </row>
    <row r="10157" spans="1:7" x14ac:dyDescent="0.3">
      <c r="A10157" s="54">
        <v>45869</v>
      </c>
      <c r="B10157" s="55" t="s">
        <v>17</v>
      </c>
      <c r="C10157" s="55" t="s">
        <v>110</v>
      </c>
      <c r="D10157" s="55" t="s">
        <v>7</v>
      </c>
      <c r="E10157" s="55" t="s">
        <v>49</v>
      </c>
      <c r="F10157" s="55">
        <v>0.5625</v>
      </c>
      <c r="G10157" s="56">
        <v>0</v>
      </c>
    </row>
    <row r="10158" spans="1:7" x14ac:dyDescent="0.3">
      <c r="A10158" s="60">
        <v>45869</v>
      </c>
      <c r="B10158" s="61" t="s">
        <v>17</v>
      </c>
      <c r="C10158" s="61" t="s">
        <v>110</v>
      </c>
      <c r="D10158" s="61" t="s">
        <v>7</v>
      </c>
      <c r="E10158" s="61" t="s">
        <v>49</v>
      </c>
      <c r="F10158" s="61">
        <v>0.58333333333333337</v>
      </c>
      <c r="G10158" s="62">
        <v>0</v>
      </c>
    </row>
    <row r="10159" spans="1:7" x14ac:dyDescent="0.3">
      <c r="A10159" s="54">
        <v>45869</v>
      </c>
      <c r="B10159" s="55" t="s">
        <v>17</v>
      </c>
      <c r="C10159" s="55" t="s">
        <v>110</v>
      </c>
      <c r="D10159" s="55" t="s">
        <v>7</v>
      </c>
      <c r="E10159" s="55" t="s">
        <v>49</v>
      </c>
      <c r="F10159" s="55">
        <v>0.60416666666666663</v>
      </c>
      <c r="G10159" s="56">
        <v>0</v>
      </c>
    </row>
    <row r="10160" spans="1:7" x14ac:dyDescent="0.3">
      <c r="A10160" s="60">
        <v>45869</v>
      </c>
      <c r="B10160" s="61" t="s">
        <v>17</v>
      </c>
      <c r="C10160" s="61" t="s">
        <v>110</v>
      </c>
      <c r="D10160" s="61" t="s">
        <v>7</v>
      </c>
      <c r="E10160" s="61" t="s">
        <v>49</v>
      </c>
      <c r="F10160" s="61">
        <v>0.625</v>
      </c>
      <c r="G10160" s="62">
        <v>0</v>
      </c>
    </row>
    <row r="10161" spans="1:7" x14ac:dyDescent="0.3">
      <c r="A10161" s="54">
        <v>45869</v>
      </c>
      <c r="B10161" s="55" t="s">
        <v>17</v>
      </c>
      <c r="C10161" s="55" t="s">
        <v>110</v>
      </c>
      <c r="D10161" s="55" t="s">
        <v>7</v>
      </c>
      <c r="E10161" s="55" t="s">
        <v>49</v>
      </c>
      <c r="F10161" s="55">
        <v>0.64583333333333337</v>
      </c>
      <c r="G10161" s="56">
        <v>0</v>
      </c>
    </row>
    <row r="10162" spans="1:7" x14ac:dyDescent="0.3">
      <c r="A10162" s="60">
        <v>45869</v>
      </c>
      <c r="B10162" s="61" t="s">
        <v>17</v>
      </c>
      <c r="C10162" s="61" t="s">
        <v>110</v>
      </c>
      <c r="D10162" s="61" t="s">
        <v>7</v>
      </c>
      <c r="E10162" s="61" t="s">
        <v>49</v>
      </c>
      <c r="F10162" s="61">
        <v>0.66666666666666663</v>
      </c>
      <c r="G10162" s="62">
        <v>0</v>
      </c>
    </row>
    <row r="10163" spans="1:7" x14ac:dyDescent="0.3">
      <c r="A10163" s="54">
        <v>45869</v>
      </c>
      <c r="B10163" s="55" t="s">
        <v>17</v>
      </c>
      <c r="C10163" s="55" t="s">
        <v>110</v>
      </c>
      <c r="D10163" s="55" t="s">
        <v>7</v>
      </c>
      <c r="E10163" s="55" t="s">
        <v>49</v>
      </c>
      <c r="F10163" s="55">
        <v>0.6875</v>
      </c>
      <c r="G10163" s="56">
        <v>0</v>
      </c>
    </row>
    <row r="10164" spans="1:7" x14ac:dyDescent="0.3">
      <c r="A10164" s="60">
        <v>45869</v>
      </c>
      <c r="B10164" s="61" t="s">
        <v>17</v>
      </c>
      <c r="C10164" s="61" t="s">
        <v>110</v>
      </c>
      <c r="D10164" s="61" t="s">
        <v>7</v>
      </c>
      <c r="E10164" s="61" t="s">
        <v>49</v>
      </c>
      <c r="F10164" s="61">
        <v>0.70833333333333337</v>
      </c>
      <c r="G10164" s="62">
        <v>0</v>
      </c>
    </row>
    <row r="10165" spans="1:7" x14ac:dyDescent="0.3">
      <c r="A10165" s="54">
        <v>45869</v>
      </c>
      <c r="B10165" s="55" t="s">
        <v>17</v>
      </c>
      <c r="C10165" s="55" t="s">
        <v>110</v>
      </c>
      <c r="D10165" s="55" t="s">
        <v>7</v>
      </c>
      <c r="E10165" s="55" t="s">
        <v>49</v>
      </c>
      <c r="F10165" s="55">
        <v>0.72916666666666663</v>
      </c>
      <c r="G10165" s="56">
        <v>0</v>
      </c>
    </row>
    <row r="10166" spans="1:7" x14ac:dyDescent="0.3">
      <c r="A10166" s="60">
        <v>45869</v>
      </c>
      <c r="B10166" s="61" t="s">
        <v>17</v>
      </c>
      <c r="C10166" s="61" t="s">
        <v>110</v>
      </c>
      <c r="D10166" s="61" t="s">
        <v>7</v>
      </c>
      <c r="E10166" s="61" t="s">
        <v>49</v>
      </c>
      <c r="F10166" s="61">
        <v>0.75</v>
      </c>
      <c r="G10166" s="62">
        <v>0</v>
      </c>
    </row>
    <row r="10167" spans="1:7" x14ac:dyDescent="0.3">
      <c r="A10167" s="54">
        <v>45869</v>
      </c>
      <c r="B10167" s="55" t="s">
        <v>17</v>
      </c>
      <c r="C10167" s="55" t="s">
        <v>110</v>
      </c>
      <c r="D10167" s="55" t="s">
        <v>7</v>
      </c>
      <c r="E10167" s="55" t="s">
        <v>49</v>
      </c>
      <c r="F10167" s="55">
        <v>0.77083333333333337</v>
      </c>
      <c r="G10167" s="56">
        <v>0</v>
      </c>
    </row>
    <row r="10168" spans="1:7" x14ac:dyDescent="0.3">
      <c r="A10168" s="60">
        <v>45869</v>
      </c>
      <c r="B10168" s="61" t="s">
        <v>17</v>
      </c>
      <c r="C10168" s="61" t="s">
        <v>110</v>
      </c>
      <c r="D10168" s="61" t="s">
        <v>7</v>
      </c>
      <c r="E10168" s="61" t="s">
        <v>49</v>
      </c>
      <c r="F10168" s="61">
        <v>0.79166666666666663</v>
      </c>
      <c r="G10168" s="62">
        <v>0</v>
      </c>
    </row>
    <row r="10169" spans="1:7" x14ac:dyDescent="0.3">
      <c r="A10169" s="54">
        <v>45869</v>
      </c>
      <c r="B10169" s="55" t="s">
        <v>17</v>
      </c>
      <c r="C10169" s="55" t="s">
        <v>110</v>
      </c>
      <c r="D10169" s="55" t="s">
        <v>7</v>
      </c>
      <c r="E10169" s="55" t="s">
        <v>49</v>
      </c>
      <c r="F10169" s="55">
        <v>0.8125</v>
      </c>
      <c r="G10169" s="56">
        <v>0</v>
      </c>
    </row>
    <row r="10170" spans="1:7" x14ac:dyDescent="0.3">
      <c r="A10170" s="60">
        <v>45869</v>
      </c>
      <c r="B10170" s="61" t="s">
        <v>17</v>
      </c>
      <c r="C10170" s="61" t="s">
        <v>110</v>
      </c>
      <c r="D10170" s="61" t="s">
        <v>7</v>
      </c>
      <c r="E10170" s="61" t="s">
        <v>49</v>
      </c>
      <c r="F10170" s="61">
        <v>0.83333333333333337</v>
      </c>
      <c r="G10170" s="62">
        <v>0</v>
      </c>
    </row>
    <row r="10171" spans="1:7" x14ac:dyDescent="0.3">
      <c r="A10171" s="54">
        <v>45869</v>
      </c>
      <c r="B10171" s="55" t="s">
        <v>17</v>
      </c>
      <c r="C10171" s="55" t="s">
        <v>110</v>
      </c>
      <c r="D10171" s="55" t="s">
        <v>7</v>
      </c>
      <c r="E10171" s="55" t="s">
        <v>49</v>
      </c>
      <c r="F10171" s="55">
        <v>0.85416666666666663</v>
      </c>
      <c r="G10171" s="56">
        <v>0</v>
      </c>
    </row>
    <row r="10172" spans="1:7" x14ac:dyDescent="0.3">
      <c r="A10172" s="60">
        <v>45869</v>
      </c>
      <c r="B10172" s="61" t="s">
        <v>17</v>
      </c>
      <c r="C10172" s="61" t="s">
        <v>110</v>
      </c>
      <c r="D10172" s="61" t="s">
        <v>7</v>
      </c>
      <c r="E10172" s="61" t="s">
        <v>49</v>
      </c>
      <c r="F10172" s="61">
        <v>0.875</v>
      </c>
      <c r="G10172" s="62">
        <v>0</v>
      </c>
    </row>
    <row r="10173" spans="1:7" x14ac:dyDescent="0.3">
      <c r="A10173" s="54">
        <v>45869</v>
      </c>
      <c r="B10173" s="55" t="s">
        <v>17</v>
      </c>
      <c r="C10173" s="55" t="s">
        <v>110</v>
      </c>
      <c r="D10173" s="55" t="s">
        <v>7</v>
      </c>
      <c r="E10173" s="55" t="s">
        <v>49</v>
      </c>
      <c r="F10173" s="55">
        <v>0.89583333333333337</v>
      </c>
      <c r="G10173" s="56">
        <v>0</v>
      </c>
    </row>
    <row r="10174" spans="1:7" x14ac:dyDescent="0.3">
      <c r="A10174" s="60">
        <v>45869</v>
      </c>
      <c r="B10174" s="61" t="s">
        <v>17</v>
      </c>
      <c r="C10174" s="61" t="s">
        <v>110</v>
      </c>
      <c r="D10174" s="61" t="s">
        <v>7</v>
      </c>
      <c r="E10174" s="61" t="s">
        <v>49</v>
      </c>
      <c r="F10174" s="61">
        <v>0.91666666666666663</v>
      </c>
      <c r="G10174" s="62">
        <v>0</v>
      </c>
    </row>
    <row r="10175" spans="1:7" x14ac:dyDescent="0.3">
      <c r="A10175" s="54">
        <v>45869</v>
      </c>
      <c r="B10175" s="55" t="s">
        <v>17</v>
      </c>
      <c r="C10175" s="55" t="s">
        <v>110</v>
      </c>
      <c r="D10175" s="55" t="s">
        <v>7</v>
      </c>
      <c r="E10175" s="55" t="s">
        <v>49</v>
      </c>
      <c r="F10175" s="55">
        <v>0.9375</v>
      </c>
      <c r="G10175" s="56">
        <v>0</v>
      </c>
    </row>
    <row r="10176" spans="1:7" x14ac:dyDescent="0.3">
      <c r="A10176" s="60">
        <v>45869</v>
      </c>
      <c r="B10176" s="61" t="s">
        <v>17</v>
      </c>
      <c r="C10176" s="61" t="s">
        <v>110</v>
      </c>
      <c r="D10176" s="61" t="s">
        <v>7</v>
      </c>
      <c r="E10176" s="61" t="s">
        <v>49</v>
      </c>
      <c r="F10176" s="61">
        <v>0.95833333333333337</v>
      </c>
      <c r="G10176" s="62">
        <v>0</v>
      </c>
    </row>
    <row r="10177" spans="1:7" x14ac:dyDescent="0.3">
      <c r="A10177" s="54">
        <v>45869</v>
      </c>
      <c r="B10177" s="55" t="s">
        <v>17</v>
      </c>
      <c r="C10177" s="55" t="s">
        <v>110</v>
      </c>
      <c r="D10177" s="55" t="s">
        <v>7</v>
      </c>
      <c r="E10177" s="55" t="s">
        <v>49</v>
      </c>
      <c r="F10177" s="55">
        <v>0.97916666666666663</v>
      </c>
      <c r="G10177" s="56">
        <v>0</v>
      </c>
    </row>
    <row r="10178" spans="1:7" x14ac:dyDescent="0.3">
      <c r="A10178" s="60">
        <v>45870</v>
      </c>
      <c r="B10178" s="61" t="s">
        <v>17</v>
      </c>
      <c r="C10178" s="61" t="s">
        <v>110</v>
      </c>
      <c r="D10178" s="61" t="s">
        <v>7</v>
      </c>
      <c r="E10178" s="61" t="s">
        <v>49</v>
      </c>
      <c r="F10178" s="61">
        <v>0</v>
      </c>
      <c r="G10178" s="62">
        <v>0</v>
      </c>
    </row>
    <row r="10179" spans="1:7" x14ac:dyDescent="0.3">
      <c r="A10179" s="54">
        <v>45870</v>
      </c>
      <c r="B10179" s="55" t="s">
        <v>18</v>
      </c>
      <c r="C10179" s="55" t="s">
        <v>110</v>
      </c>
      <c r="D10179" s="55" t="s">
        <v>8</v>
      </c>
      <c r="E10179" s="55" t="s">
        <v>48</v>
      </c>
      <c r="F10179" s="55">
        <v>2.0833333333333329E-2</v>
      </c>
      <c r="G10179" s="56" cm="1">
        <f t="array" ref="G10179:G10226">IF(LOAD_RESULTS!$C$3 = "MENU",ABS(_xlfn.IFS(AND(PER_MONTH!$B10131="January",PER_MONTH!$E10131="Working Day"),Table3[Jan_WD],AND(PER_MONTH!$B10131="January",PER_MONTH!$E10131="Non-Working Day"),Table3[Jan_NWD],AND(PER_MONTH!$B10131="February",PER_MONTH!$E10131="Working Day"),Table3[Feb_WD],AND(PER_MONTH!$B10131="February",PER_MONTH!$E10131="Non-Working Day"),Table3[Feb_NWD], AND(PER_MONTH!$B10131 = "March", PER_MONTH!$E10131 = "Working Day"), Table3[Mar_WD],  AND(PER_MONTH!$B10131 = "March", PER_MONTH!$E10131 = "Non-Working Day"), Table3[Mar_NWD], AND(PER_MONTH!$B10131 = "April", PER_MONTH!$E10131 = "Working Day"), Table3[Apr_WD], AND(PER_MONTH!$B10131 = "April", PER_MONTH!$E10131 = "Non-Working Day"), Table3[Apr_NWD], AND(PER_MONTH!$B10131 = "May", PER_MONTH!$E10131 = "Working Day"), Table3[May_WD], AND(PER_MONTH!$B10131 = "May", PER_MONTH!$E10131 = "Non-Working Day"), Table3[May_NWD], AND(PER_MONTH!$B10131 = "June", PER_MONTH!$E10131 = "Working Day"), Table3[Jun_WD], AND(PER_MONTH!$B10131 = "June", PER_MONTH!$E10131 = "Non-Working Day"), Table3[Jun_NWD], AND(PER_MONTH!$B10131 = "July", PER_MONTH!$E10131 = "Working Day"), Table3[Jul_WD], AND(PER_MONTH!$B10131 = "July", PER_MONTH!$E10131 = "Non-Working Day"), Table3[Jul_NWD], AND(PER_MONTH!$B10131 = "August", PER_MONTH!$E10131 = "Working Day"), Table3[Aug_WD], AND(PER_MONTH!$B10131 = "August", PER_MONTH!$E10131 = "Non-Working Day"), Table3[Aug_NWD], AND(PER_MONTH!$B10131 = "September", PER_MONTH!$E10131 = "Working Day"), Table3[Sep_WD], AND(PER_MONTH!$B10131 = "September", PER_MONTH!$E10131 = "Non-Working Day"), Table3[Sep_NWD], AND(PER_MONTH!$B10131 = "October", PER_MONTH!$E10131 = "Working Day"), Table3[Oct_WD], AND(PER_MONTH!$B10131 = "October", PER_MONTH!$E10131 = "Non-Working Day"), Table3[Oct_NWD], AND(PER_MONTH!$B10131 = "November", PER_MONTH!$E10131 = "Working Day"), Table3[Nov_WD], AND(PER_MONTH!$B10131 = "November", PER_MONTH!$E10131 = "Non-Working Day"), Table3[Nov_NWD], AND(PER_MONTH!$B10131 = "December", PER_MONTH!$E10131 = "Working Day"), Table3[Dec_WD], AND(PER_MONTH!$B10131 = "December", PER_MONTH!$E10131 = "Non-Working Day"), Table3[Dec_NWD])),_xlfn.IFS(AND(PER_MONTH!$B10131="January",PER_MONTH!$E10131="Working Day"),Table3[Jan_WD],AND(PER_MONTH!$B10131="January",PER_MONTH!$E10131="Non-Working Day"),Table3[Jan_NWD],AND(PER_MONTH!$B10131="February",PER_MONTH!$E10131="Working Day"),Table3[Feb_WD],AND(PER_MONTH!$B10131="February",PER_MONTH!$E10131="Non-Working Day"),Table3[Feb_NWD], AND(PER_MONTH!$B10131 = "March", PER_MONTH!$E10131 = "Working Day"), Table3[Mar_WD],  AND(PER_MONTH!$B10131 = "March", PER_MONTH!$E10131 = "Non-Working Day"), Table3[Mar_NWD], AND(PER_MONTH!$B10131 = "April", PER_MONTH!$E10131 = "Working Day"), Table3[Apr_WD], AND(PER_MONTH!$B10131 = "April", PER_MONTH!$E10131 = "Non-Working Day"), Table3[Apr_NWD], AND(PER_MONTH!$B10131 = "May", PER_MONTH!$E10131 = "Working Day"), Table3[May_WD], AND(PER_MONTH!$B10131 = "May", PER_MONTH!$E10131 = "Non-Working Day"), Table3[May_NWD], AND(PER_MONTH!$B10131 = "June", PER_MONTH!$E10131 = "Working Day"), Table3[Jun_WD], AND(PER_MONTH!$B10131 = "June", PER_MONTH!$E10131 = "Non-Working Day"), Table3[Jun_NWD], AND(PER_MONTH!$B10131 = "July", PER_MONTH!$E10131 = "Working Day"), Table3[Jul_WD], AND(PER_MONTH!$B10131 = "July", PER_MONTH!$E10131 = "Non-Working Day"), Table3[Jul_NWD], AND(PER_MONTH!$B10131 = "August", PER_MONTH!$E10131 = "Working Day"), Table3[Aug_WD], AND(PER_MONTH!$B10131 = "August", PER_MONTH!$E10131 = "Non-Working Day"), Table3[Aug_NWD], AND(PER_MONTH!$B10131 = "September", PER_MONTH!$E10131 = "Working Day"), Table3[Sep_WD], AND(PER_MONTH!$B10131 = "September", PER_MONTH!$E10131 = "Non-Working Day"), Table3[Sep_NWD], AND(PER_MONTH!$B10131 = "October", PER_MONTH!$E10131 = "Working Day"), Table3[Oct_WD], AND(PER_MONTH!$B10131 = "October", PER_MONTH!$E10131 = "Non-Working Day"), Table3[Oct_NWD], AND(PER_MONTH!$B10131 = "November", PER_MONTH!$E10131 = "Working Day"), Table3[Nov_WD], AND(PER_MONTH!$B10131 = "November", PER_MONTH!$E10131 = "Non-Working Day"), Table3[Nov_NWD], AND(PER_MONTH!$B10131 = "December", PER_MONTH!$E10131 = "Working Day"), Table3[Dec_WD], AND(PER_MONTH!$B10131 = "December", PER_MONTH!$E10131 = "Non-Working Day"), Table3[Dec_NWD]))</f>
        <v>0</v>
      </c>
    </row>
    <row r="10180" spans="1:7" x14ac:dyDescent="0.3">
      <c r="A10180" s="60">
        <v>45870</v>
      </c>
      <c r="B10180" s="61" t="s">
        <v>18</v>
      </c>
      <c r="C10180" s="61" t="s">
        <v>110</v>
      </c>
      <c r="D10180" s="61" t="s">
        <v>8</v>
      </c>
      <c r="E10180" s="61" t="s">
        <v>48</v>
      </c>
      <c r="F10180" s="61">
        <v>4.1666666666666657E-2</v>
      </c>
      <c r="G10180" s="62">
        <v>0</v>
      </c>
    </row>
    <row r="10181" spans="1:7" x14ac:dyDescent="0.3">
      <c r="A10181" s="54">
        <v>45870</v>
      </c>
      <c r="B10181" s="55" t="s">
        <v>18</v>
      </c>
      <c r="C10181" s="55" t="s">
        <v>110</v>
      </c>
      <c r="D10181" s="55" t="s">
        <v>8</v>
      </c>
      <c r="E10181" s="55" t="s">
        <v>48</v>
      </c>
      <c r="F10181" s="55">
        <v>6.25E-2</v>
      </c>
      <c r="G10181" s="56">
        <v>0</v>
      </c>
    </row>
    <row r="10182" spans="1:7" x14ac:dyDescent="0.3">
      <c r="A10182" s="60">
        <v>45870</v>
      </c>
      <c r="B10182" s="61" t="s">
        <v>18</v>
      </c>
      <c r="C10182" s="61" t="s">
        <v>110</v>
      </c>
      <c r="D10182" s="61" t="s">
        <v>8</v>
      </c>
      <c r="E10182" s="61" t="s">
        <v>48</v>
      </c>
      <c r="F10182" s="61">
        <v>8.3333333333333329E-2</v>
      </c>
      <c r="G10182" s="62">
        <v>0</v>
      </c>
    </row>
    <row r="10183" spans="1:7" x14ac:dyDescent="0.3">
      <c r="A10183" s="54">
        <v>45870</v>
      </c>
      <c r="B10183" s="55" t="s">
        <v>18</v>
      </c>
      <c r="C10183" s="55" t="s">
        <v>110</v>
      </c>
      <c r="D10183" s="55" t="s">
        <v>8</v>
      </c>
      <c r="E10183" s="55" t="s">
        <v>48</v>
      </c>
      <c r="F10183" s="55">
        <v>0.1041666666666667</v>
      </c>
      <c r="G10183" s="56">
        <v>0</v>
      </c>
    </row>
    <row r="10184" spans="1:7" x14ac:dyDescent="0.3">
      <c r="A10184" s="60">
        <v>45870</v>
      </c>
      <c r="B10184" s="61" t="s">
        <v>18</v>
      </c>
      <c r="C10184" s="61" t="s">
        <v>110</v>
      </c>
      <c r="D10184" s="61" t="s">
        <v>8</v>
      </c>
      <c r="E10184" s="61" t="s">
        <v>48</v>
      </c>
      <c r="F10184" s="61">
        <v>0.125</v>
      </c>
      <c r="G10184" s="62">
        <v>0</v>
      </c>
    </row>
    <row r="10185" spans="1:7" x14ac:dyDescent="0.3">
      <c r="A10185" s="54">
        <v>45870</v>
      </c>
      <c r="B10185" s="55" t="s">
        <v>18</v>
      </c>
      <c r="C10185" s="55" t="s">
        <v>110</v>
      </c>
      <c r="D10185" s="55" t="s">
        <v>8</v>
      </c>
      <c r="E10185" s="55" t="s">
        <v>48</v>
      </c>
      <c r="F10185" s="55">
        <v>0.14583333333333329</v>
      </c>
      <c r="G10185" s="56">
        <v>0</v>
      </c>
    </row>
    <row r="10186" spans="1:7" x14ac:dyDescent="0.3">
      <c r="A10186" s="60">
        <v>45870</v>
      </c>
      <c r="B10186" s="61" t="s">
        <v>18</v>
      </c>
      <c r="C10186" s="61" t="s">
        <v>110</v>
      </c>
      <c r="D10186" s="61" t="s">
        <v>8</v>
      </c>
      <c r="E10186" s="61" t="s">
        <v>48</v>
      </c>
      <c r="F10186" s="61">
        <v>0.16666666666666671</v>
      </c>
      <c r="G10186" s="62">
        <v>0</v>
      </c>
    </row>
    <row r="10187" spans="1:7" x14ac:dyDescent="0.3">
      <c r="A10187" s="54">
        <v>45870</v>
      </c>
      <c r="B10187" s="55" t="s">
        <v>18</v>
      </c>
      <c r="C10187" s="55" t="s">
        <v>110</v>
      </c>
      <c r="D10187" s="55" t="s">
        <v>8</v>
      </c>
      <c r="E10187" s="55" t="s">
        <v>48</v>
      </c>
      <c r="F10187" s="55">
        <v>0.1875</v>
      </c>
      <c r="G10187" s="56">
        <v>0</v>
      </c>
    </row>
    <row r="10188" spans="1:7" x14ac:dyDescent="0.3">
      <c r="A10188" s="60">
        <v>45870</v>
      </c>
      <c r="B10188" s="61" t="s">
        <v>18</v>
      </c>
      <c r="C10188" s="61" t="s">
        <v>110</v>
      </c>
      <c r="D10188" s="61" t="s">
        <v>8</v>
      </c>
      <c r="E10188" s="61" t="s">
        <v>48</v>
      </c>
      <c r="F10188" s="61">
        <v>0.20833333333333329</v>
      </c>
      <c r="G10188" s="62">
        <v>0</v>
      </c>
    </row>
    <row r="10189" spans="1:7" x14ac:dyDescent="0.3">
      <c r="A10189" s="54">
        <v>45870</v>
      </c>
      <c r="B10189" s="55" t="s">
        <v>18</v>
      </c>
      <c r="C10189" s="55" t="s">
        <v>110</v>
      </c>
      <c r="D10189" s="55" t="s">
        <v>8</v>
      </c>
      <c r="E10189" s="55" t="s">
        <v>48</v>
      </c>
      <c r="F10189" s="55">
        <v>0.22916666666666671</v>
      </c>
      <c r="G10189" s="56">
        <v>0</v>
      </c>
    </row>
    <row r="10190" spans="1:7" x14ac:dyDescent="0.3">
      <c r="A10190" s="60">
        <v>45870</v>
      </c>
      <c r="B10190" s="61" t="s">
        <v>18</v>
      </c>
      <c r="C10190" s="61" t="s">
        <v>110</v>
      </c>
      <c r="D10190" s="61" t="s">
        <v>8</v>
      </c>
      <c r="E10190" s="61" t="s">
        <v>48</v>
      </c>
      <c r="F10190" s="61">
        <v>0.25</v>
      </c>
      <c r="G10190" s="62">
        <v>0</v>
      </c>
    </row>
    <row r="10191" spans="1:7" x14ac:dyDescent="0.3">
      <c r="A10191" s="54">
        <v>45870</v>
      </c>
      <c r="B10191" s="55" t="s">
        <v>18</v>
      </c>
      <c r="C10191" s="55" t="s">
        <v>110</v>
      </c>
      <c r="D10191" s="55" t="s">
        <v>8</v>
      </c>
      <c r="E10191" s="55" t="s">
        <v>48</v>
      </c>
      <c r="F10191" s="55">
        <v>0.27083333333333331</v>
      </c>
      <c r="G10191" s="56">
        <v>0</v>
      </c>
    </row>
    <row r="10192" spans="1:7" x14ac:dyDescent="0.3">
      <c r="A10192" s="60">
        <v>45870</v>
      </c>
      <c r="B10192" s="61" t="s">
        <v>18</v>
      </c>
      <c r="C10192" s="61" t="s">
        <v>110</v>
      </c>
      <c r="D10192" s="61" t="s">
        <v>8</v>
      </c>
      <c r="E10192" s="61" t="s">
        <v>48</v>
      </c>
      <c r="F10192" s="61">
        <v>0.29166666666666669</v>
      </c>
      <c r="G10192" s="62">
        <v>0</v>
      </c>
    </row>
    <row r="10193" spans="1:7" x14ac:dyDescent="0.3">
      <c r="A10193" s="54">
        <v>45870</v>
      </c>
      <c r="B10193" s="55" t="s">
        <v>18</v>
      </c>
      <c r="C10193" s="55" t="s">
        <v>110</v>
      </c>
      <c r="D10193" s="55" t="s">
        <v>8</v>
      </c>
      <c r="E10193" s="55" t="s">
        <v>48</v>
      </c>
      <c r="F10193" s="55">
        <v>0.3125</v>
      </c>
      <c r="G10193" s="56">
        <v>0</v>
      </c>
    </row>
    <row r="10194" spans="1:7" x14ac:dyDescent="0.3">
      <c r="A10194" s="60">
        <v>45870</v>
      </c>
      <c r="B10194" s="61" t="s">
        <v>18</v>
      </c>
      <c r="C10194" s="61" t="s">
        <v>110</v>
      </c>
      <c r="D10194" s="61" t="s">
        <v>8</v>
      </c>
      <c r="E10194" s="61" t="s">
        <v>48</v>
      </c>
      <c r="F10194" s="61">
        <v>0.33333333333333331</v>
      </c>
      <c r="G10194" s="62">
        <v>0</v>
      </c>
    </row>
    <row r="10195" spans="1:7" x14ac:dyDescent="0.3">
      <c r="A10195" s="54">
        <v>45870</v>
      </c>
      <c r="B10195" s="55" t="s">
        <v>18</v>
      </c>
      <c r="C10195" s="55" t="s">
        <v>110</v>
      </c>
      <c r="D10195" s="55" t="s">
        <v>8</v>
      </c>
      <c r="E10195" s="55" t="s">
        <v>48</v>
      </c>
      <c r="F10195" s="55">
        <v>0.35416666666666669</v>
      </c>
      <c r="G10195" s="56">
        <v>0</v>
      </c>
    </row>
    <row r="10196" spans="1:7" x14ac:dyDescent="0.3">
      <c r="A10196" s="60">
        <v>45870</v>
      </c>
      <c r="B10196" s="61" t="s">
        <v>18</v>
      </c>
      <c r="C10196" s="61" t="s">
        <v>110</v>
      </c>
      <c r="D10196" s="61" t="s">
        <v>8</v>
      </c>
      <c r="E10196" s="61" t="s">
        <v>48</v>
      </c>
      <c r="F10196" s="61">
        <v>0.375</v>
      </c>
      <c r="G10196" s="62">
        <v>0</v>
      </c>
    </row>
    <row r="10197" spans="1:7" x14ac:dyDescent="0.3">
      <c r="A10197" s="54">
        <v>45870</v>
      </c>
      <c r="B10197" s="55" t="s">
        <v>18</v>
      </c>
      <c r="C10197" s="55" t="s">
        <v>110</v>
      </c>
      <c r="D10197" s="55" t="s">
        <v>8</v>
      </c>
      <c r="E10197" s="55" t="s">
        <v>48</v>
      </c>
      <c r="F10197" s="55">
        <v>0.39583333333333331</v>
      </c>
      <c r="G10197" s="56">
        <v>0</v>
      </c>
    </row>
    <row r="10198" spans="1:7" x14ac:dyDescent="0.3">
      <c r="A10198" s="60">
        <v>45870</v>
      </c>
      <c r="B10198" s="61" t="s">
        <v>18</v>
      </c>
      <c r="C10198" s="61" t="s">
        <v>110</v>
      </c>
      <c r="D10198" s="61" t="s">
        <v>8</v>
      </c>
      <c r="E10198" s="61" t="s">
        <v>48</v>
      </c>
      <c r="F10198" s="61">
        <v>0.41666666666666669</v>
      </c>
      <c r="G10198" s="62">
        <v>0</v>
      </c>
    </row>
    <row r="10199" spans="1:7" x14ac:dyDescent="0.3">
      <c r="A10199" s="54">
        <v>45870</v>
      </c>
      <c r="B10199" s="55" t="s">
        <v>18</v>
      </c>
      <c r="C10199" s="55" t="s">
        <v>110</v>
      </c>
      <c r="D10199" s="55" t="s">
        <v>8</v>
      </c>
      <c r="E10199" s="55" t="s">
        <v>48</v>
      </c>
      <c r="F10199" s="55">
        <v>0.4375</v>
      </c>
      <c r="G10199" s="56">
        <v>0</v>
      </c>
    </row>
    <row r="10200" spans="1:7" x14ac:dyDescent="0.3">
      <c r="A10200" s="60">
        <v>45870</v>
      </c>
      <c r="B10200" s="61" t="s">
        <v>18</v>
      </c>
      <c r="C10200" s="61" t="s">
        <v>110</v>
      </c>
      <c r="D10200" s="61" t="s">
        <v>8</v>
      </c>
      <c r="E10200" s="61" t="s">
        <v>48</v>
      </c>
      <c r="F10200" s="61">
        <v>0.45833333333333331</v>
      </c>
      <c r="G10200" s="62">
        <v>0</v>
      </c>
    </row>
    <row r="10201" spans="1:7" x14ac:dyDescent="0.3">
      <c r="A10201" s="54">
        <v>45870</v>
      </c>
      <c r="B10201" s="55" t="s">
        <v>18</v>
      </c>
      <c r="C10201" s="55" t="s">
        <v>110</v>
      </c>
      <c r="D10201" s="55" t="s">
        <v>8</v>
      </c>
      <c r="E10201" s="55" t="s">
        <v>48</v>
      </c>
      <c r="F10201" s="55">
        <v>0.47916666666666669</v>
      </c>
      <c r="G10201" s="56">
        <v>0</v>
      </c>
    </row>
    <row r="10202" spans="1:7" x14ac:dyDescent="0.3">
      <c r="A10202" s="60">
        <v>45870</v>
      </c>
      <c r="B10202" s="61" t="s">
        <v>18</v>
      </c>
      <c r="C10202" s="61" t="s">
        <v>110</v>
      </c>
      <c r="D10202" s="61" t="s">
        <v>8</v>
      </c>
      <c r="E10202" s="61" t="s">
        <v>48</v>
      </c>
      <c r="F10202" s="61">
        <v>0.5</v>
      </c>
      <c r="G10202" s="62">
        <v>0</v>
      </c>
    </row>
    <row r="10203" spans="1:7" x14ac:dyDescent="0.3">
      <c r="A10203" s="54">
        <v>45870</v>
      </c>
      <c r="B10203" s="55" t="s">
        <v>18</v>
      </c>
      <c r="C10203" s="55" t="s">
        <v>110</v>
      </c>
      <c r="D10203" s="55" t="s">
        <v>8</v>
      </c>
      <c r="E10203" s="55" t="s">
        <v>48</v>
      </c>
      <c r="F10203" s="55">
        <v>0.52083333333333337</v>
      </c>
      <c r="G10203" s="56">
        <v>0</v>
      </c>
    </row>
    <row r="10204" spans="1:7" x14ac:dyDescent="0.3">
      <c r="A10204" s="60">
        <v>45870</v>
      </c>
      <c r="B10204" s="61" t="s">
        <v>18</v>
      </c>
      <c r="C10204" s="61" t="s">
        <v>110</v>
      </c>
      <c r="D10204" s="61" t="s">
        <v>8</v>
      </c>
      <c r="E10204" s="61" t="s">
        <v>48</v>
      </c>
      <c r="F10204" s="61">
        <v>0.54166666666666663</v>
      </c>
      <c r="G10204" s="62">
        <v>0</v>
      </c>
    </row>
    <row r="10205" spans="1:7" x14ac:dyDescent="0.3">
      <c r="A10205" s="54">
        <v>45870</v>
      </c>
      <c r="B10205" s="55" t="s">
        <v>18</v>
      </c>
      <c r="C10205" s="55" t="s">
        <v>110</v>
      </c>
      <c r="D10205" s="55" t="s">
        <v>8</v>
      </c>
      <c r="E10205" s="55" t="s">
        <v>48</v>
      </c>
      <c r="F10205" s="55">
        <v>0.5625</v>
      </c>
      <c r="G10205" s="56">
        <v>0</v>
      </c>
    </row>
    <row r="10206" spans="1:7" x14ac:dyDescent="0.3">
      <c r="A10206" s="60">
        <v>45870</v>
      </c>
      <c r="B10206" s="61" t="s">
        <v>18</v>
      </c>
      <c r="C10206" s="61" t="s">
        <v>110</v>
      </c>
      <c r="D10206" s="61" t="s">
        <v>8</v>
      </c>
      <c r="E10206" s="61" t="s">
        <v>48</v>
      </c>
      <c r="F10206" s="61">
        <v>0.58333333333333337</v>
      </c>
      <c r="G10206" s="62">
        <v>0</v>
      </c>
    </row>
    <row r="10207" spans="1:7" x14ac:dyDescent="0.3">
      <c r="A10207" s="54">
        <v>45870</v>
      </c>
      <c r="B10207" s="55" t="s">
        <v>18</v>
      </c>
      <c r="C10207" s="55" t="s">
        <v>110</v>
      </c>
      <c r="D10207" s="55" t="s">
        <v>8</v>
      </c>
      <c r="E10207" s="55" t="s">
        <v>48</v>
      </c>
      <c r="F10207" s="55">
        <v>0.60416666666666663</v>
      </c>
      <c r="G10207" s="56">
        <v>0</v>
      </c>
    </row>
    <row r="10208" spans="1:7" x14ac:dyDescent="0.3">
      <c r="A10208" s="60">
        <v>45870</v>
      </c>
      <c r="B10208" s="61" t="s">
        <v>18</v>
      </c>
      <c r="C10208" s="61" t="s">
        <v>110</v>
      </c>
      <c r="D10208" s="61" t="s">
        <v>8</v>
      </c>
      <c r="E10208" s="61" t="s">
        <v>48</v>
      </c>
      <c r="F10208" s="61">
        <v>0.625</v>
      </c>
      <c r="G10208" s="62">
        <v>0</v>
      </c>
    </row>
    <row r="10209" spans="1:7" x14ac:dyDescent="0.3">
      <c r="A10209" s="54">
        <v>45870</v>
      </c>
      <c r="B10209" s="55" t="s">
        <v>18</v>
      </c>
      <c r="C10209" s="55" t="s">
        <v>110</v>
      </c>
      <c r="D10209" s="55" t="s">
        <v>8</v>
      </c>
      <c r="E10209" s="55" t="s">
        <v>48</v>
      </c>
      <c r="F10209" s="55">
        <v>0.64583333333333337</v>
      </c>
      <c r="G10209" s="56">
        <v>0</v>
      </c>
    </row>
    <row r="10210" spans="1:7" x14ac:dyDescent="0.3">
      <c r="A10210" s="60">
        <v>45870</v>
      </c>
      <c r="B10210" s="61" t="s">
        <v>18</v>
      </c>
      <c r="C10210" s="61" t="s">
        <v>110</v>
      </c>
      <c r="D10210" s="61" t="s">
        <v>8</v>
      </c>
      <c r="E10210" s="61" t="s">
        <v>48</v>
      </c>
      <c r="F10210" s="61">
        <v>0.66666666666666663</v>
      </c>
      <c r="G10210" s="62">
        <v>0</v>
      </c>
    </row>
    <row r="10211" spans="1:7" x14ac:dyDescent="0.3">
      <c r="A10211" s="54">
        <v>45870</v>
      </c>
      <c r="B10211" s="55" t="s">
        <v>18</v>
      </c>
      <c r="C10211" s="55" t="s">
        <v>110</v>
      </c>
      <c r="D10211" s="55" t="s">
        <v>8</v>
      </c>
      <c r="E10211" s="55" t="s">
        <v>48</v>
      </c>
      <c r="F10211" s="55">
        <v>0.6875</v>
      </c>
      <c r="G10211" s="56">
        <v>0</v>
      </c>
    </row>
    <row r="10212" spans="1:7" x14ac:dyDescent="0.3">
      <c r="A10212" s="60">
        <v>45870</v>
      </c>
      <c r="B10212" s="61" t="s">
        <v>18</v>
      </c>
      <c r="C10212" s="61" t="s">
        <v>110</v>
      </c>
      <c r="D10212" s="61" t="s">
        <v>8</v>
      </c>
      <c r="E10212" s="61" t="s">
        <v>48</v>
      </c>
      <c r="F10212" s="61">
        <v>0.70833333333333337</v>
      </c>
      <c r="G10212" s="62">
        <v>0</v>
      </c>
    </row>
    <row r="10213" spans="1:7" x14ac:dyDescent="0.3">
      <c r="A10213" s="54">
        <v>45870</v>
      </c>
      <c r="B10213" s="55" t="s">
        <v>18</v>
      </c>
      <c r="C10213" s="55" t="s">
        <v>110</v>
      </c>
      <c r="D10213" s="55" t="s">
        <v>8</v>
      </c>
      <c r="E10213" s="55" t="s">
        <v>48</v>
      </c>
      <c r="F10213" s="55">
        <v>0.72916666666666663</v>
      </c>
      <c r="G10213" s="56">
        <v>0</v>
      </c>
    </row>
    <row r="10214" spans="1:7" x14ac:dyDescent="0.3">
      <c r="A10214" s="60">
        <v>45870</v>
      </c>
      <c r="B10214" s="61" t="s">
        <v>18</v>
      </c>
      <c r="C10214" s="61" t="s">
        <v>110</v>
      </c>
      <c r="D10214" s="61" t="s">
        <v>8</v>
      </c>
      <c r="E10214" s="61" t="s">
        <v>48</v>
      </c>
      <c r="F10214" s="61">
        <v>0.75</v>
      </c>
      <c r="G10214" s="62">
        <v>0</v>
      </c>
    </row>
    <row r="10215" spans="1:7" x14ac:dyDescent="0.3">
      <c r="A10215" s="54">
        <v>45870</v>
      </c>
      <c r="B10215" s="55" t="s">
        <v>18</v>
      </c>
      <c r="C10215" s="55" t="s">
        <v>110</v>
      </c>
      <c r="D10215" s="55" t="s">
        <v>8</v>
      </c>
      <c r="E10215" s="55" t="s">
        <v>48</v>
      </c>
      <c r="F10215" s="55">
        <v>0.77083333333333337</v>
      </c>
      <c r="G10215" s="56">
        <v>0</v>
      </c>
    </row>
    <row r="10216" spans="1:7" x14ac:dyDescent="0.3">
      <c r="A10216" s="60">
        <v>45870</v>
      </c>
      <c r="B10216" s="61" t="s">
        <v>18</v>
      </c>
      <c r="C10216" s="61" t="s">
        <v>110</v>
      </c>
      <c r="D10216" s="61" t="s">
        <v>8</v>
      </c>
      <c r="E10216" s="61" t="s">
        <v>48</v>
      </c>
      <c r="F10216" s="61">
        <v>0.79166666666666663</v>
      </c>
      <c r="G10216" s="62">
        <v>0</v>
      </c>
    </row>
    <row r="10217" spans="1:7" x14ac:dyDescent="0.3">
      <c r="A10217" s="54">
        <v>45870</v>
      </c>
      <c r="B10217" s="55" t="s">
        <v>18</v>
      </c>
      <c r="C10217" s="55" t="s">
        <v>110</v>
      </c>
      <c r="D10217" s="55" t="s">
        <v>8</v>
      </c>
      <c r="E10217" s="55" t="s">
        <v>48</v>
      </c>
      <c r="F10217" s="55">
        <v>0.8125</v>
      </c>
      <c r="G10217" s="56">
        <v>0</v>
      </c>
    </row>
    <row r="10218" spans="1:7" x14ac:dyDescent="0.3">
      <c r="A10218" s="60">
        <v>45870</v>
      </c>
      <c r="B10218" s="61" t="s">
        <v>18</v>
      </c>
      <c r="C10218" s="61" t="s">
        <v>110</v>
      </c>
      <c r="D10218" s="61" t="s">
        <v>8</v>
      </c>
      <c r="E10218" s="61" t="s">
        <v>48</v>
      </c>
      <c r="F10218" s="61">
        <v>0.83333333333333337</v>
      </c>
      <c r="G10218" s="62">
        <v>0</v>
      </c>
    </row>
    <row r="10219" spans="1:7" x14ac:dyDescent="0.3">
      <c r="A10219" s="54">
        <v>45870</v>
      </c>
      <c r="B10219" s="55" t="s">
        <v>18</v>
      </c>
      <c r="C10219" s="55" t="s">
        <v>110</v>
      </c>
      <c r="D10219" s="55" t="s">
        <v>8</v>
      </c>
      <c r="E10219" s="55" t="s">
        <v>48</v>
      </c>
      <c r="F10219" s="55">
        <v>0.85416666666666663</v>
      </c>
      <c r="G10219" s="56">
        <v>0</v>
      </c>
    </row>
    <row r="10220" spans="1:7" x14ac:dyDescent="0.3">
      <c r="A10220" s="60">
        <v>45870</v>
      </c>
      <c r="B10220" s="61" t="s">
        <v>18</v>
      </c>
      <c r="C10220" s="61" t="s">
        <v>110</v>
      </c>
      <c r="D10220" s="61" t="s">
        <v>8</v>
      </c>
      <c r="E10220" s="61" t="s">
        <v>48</v>
      </c>
      <c r="F10220" s="61">
        <v>0.875</v>
      </c>
      <c r="G10220" s="62">
        <v>0</v>
      </c>
    </row>
    <row r="10221" spans="1:7" x14ac:dyDescent="0.3">
      <c r="A10221" s="54">
        <v>45870</v>
      </c>
      <c r="B10221" s="55" t="s">
        <v>18</v>
      </c>
      <c r="C10221" s="55" t="s">
        <v>110</v>
      </c>
      <c r="D10221" s="55" t="s">
        <v>8</v>
      </c>
      <c r="E10221" s="55" t="s">
        <v>48</v>
      </c>
      <c r="F10221" s="55">
        <v>0.89583333333333337</v>
      </c>
      <c r="G10221" s="56">
        <v>0</v>
      </c>
    </row>
    <row r="10222" spans="1:7" x14ac:dyDescent="0.3">
      <c r="A10222" s="60">
        <v>45870</v>
      </c>
      <c r="B10222" s="61" t="s">
        <v>18</v>
      </c>
      <c r="C10222" s="61" t="s">
        <v>110</v>
      </c>
      <c r="D10222" s="61" t="s">
        <v>8</v>
      </c>
      <c r="E10222" s="61" t="s">
        <v>48</v>
      </c>
      <c r="F10222" s="61">
        <v>0.91666666666666663</v>
      </c>
      <c r="G10222" s="62">
        <v>0</v>
      </c>
    </row>
    <row r="10223" spans="1:7" x14ac:dyDescent="0.3">
      <c r="A10223" s="54">
        <v>45870</v>
      </c>
      <c r="B10223" s="55" t="s">
        <v>18</v>
      </c>
      <c r="C10223" s="55" t="s">
        <v>110</v>
      </c>
      <c r="D10223" s="55" t="s">
        <v>8</v>
      </c>
      <c r="E10223" s="55" t="s">
        <v>48</v>
      </c>
      <c r="F10223" s="55">
        <v>0.9375</v>
      </c>
      <c r="G10223" s="56">
        <v>0</v>
      </c>
    </row>
    <row r="10224" spans="1:7" x14ac:dyDescent="0.3">
      <c r="A10224" s="60">
        <v>45870</v>
      </c>
      <c r="B10224" s="61" t="s">
        <v>18</v>
      </c>
      <c r="C10224" s="61" t="s">
        <v>110</v>
      </c>
      <c r="D10224" s="61" t="s">
        <v>8</v>
      </c>
      <c r="E10224" s="61" t="s">
        <v>48</v>
      </c>
      <c r="F10224" s="61">
        <v>0.95833333333333337</v>
      </c>
      <c r="G10224" s="62">
        <v>0</v>
      </c>
    </row>
    <row r="10225" spans="1:7" x14ac:dyDescent="0.3">
      <c r="A10225" s="54">
        <v>45870</v>
      </c>
      <c r="B10225" s="55" t="s">
        <v>18</v>
      </c>
      <c r="C10225" s="55" t="s">
        <v>110</v>
      </c>
      <c r="D10225" s="55" t="s">
        <v>8</v>
      </c>
      <c r="E10225" s="55" t="s">
        <v>48</v>
      </c>
      <c r="F10225" s="55">
        <v>0.97916666666666663</v>
      </c>
      <c r="G10225" s="56">
        <v>0</v>
      </c>
    </row>
    <row r="10226" spans="1:7" x14ac:dyDescent="0.3">
      <c r="A10226" s="60">
        <v>45871</v>
      </c>
      <c r="B10226" s="61" t="s">
        <v>18</v>
      </c>
      <c r="C10226" s="61" t="s">
        <v>110</v>
      </c>
      <c r="D10226" s="61" t="s">
        <v>8</v>
      </c>
      <c r="E10226" s="61" t="s">
        <v>48</v>
      </c>
      <c r="F10226" s="61">
        <v>0</v>
      </c>
      <c r="G10226" s="62">
        <v>0</v>
      </c>
    </row>
    <row r="10227" spans="1:7" x14ac:dyDescent="0.3">
      <c r="A10227" s="54">
        <v>45871</v>
      </c>
      <c r="B10227" s="55" t="s">
        <v>18</v>
      </c>
      <c r="C10227" s="55" t="s">
        <v>110</v>
      </c>
      <c r="D10227" s="55" t="s">
        <v>9</v>
      </c>
      <c r="E10227" s="55" t="s">
        <v>48</v>
      </c>
      <c r="F10227" s="55">
        <v>2.0833333333333329E-2</v>
      </c>
      <c r="G10227" s="56" cm="1">
        <f t="array" ref="G10227:G10274">IF(LOAD_RESULTS!$C$3 = "MENU",ABS(_xlfn.IFS(AND(PER_MONTH!$B10179="January",PER_MONTH!$E10179="Working Day"),Table3[Jan_WD],AND(PER_MONTH!$B10179="January",PER_MONTH!$E10179="Non-Working Day"),Table3[Jan_NWD],AND(PER_MONTH!$B10179="February",PER_MONTH!$E10179="Working Day"),Table3[Feb_WD],AND(PER_MONTH!$B10179="February",PER_MONTH!$E10179="Non-Working Day"),Table3[Feb_NWD], AND(PER_MONTH!$B10179 = "March", PER_MONTH!$E10179 = "Working Day"), Table3[Mar_WD],  AND(PER_MONTH!$B10179 = "March", PER_MONTH!$E10179 = "Non-Working Day"), Table3[Mar_NWD], AND(PER_MONTH!$B10179 = "April", PER_MONTH!$E10179 = "Working Day"), Table3[Apr_WD], AND(PER_MONTH!$B10179 = "April", PER_MONTH!$E10179 = "Non-Working Day"), Table3[Apr_NWD], AND(PER_MONTH!$B10179 = "May", PER_MONTH!$E10179 = "Working Day"), Table3[May_WD], AND(PER_MONTH!$B10179 = "May", PER_MONTH!$E10179 = "Non-Working Day"), Table3[May_NWD], AND(PER_MONTH!$B10179 = "June", PER_MONTH!$E10179 = "Working Day"), Table3[Jun_WD], AND(PER_MONTH!$B10179 = "June", PER_MONTH!$E10179 = "Non-Working Day"), Table3[Jun_NWD], AND(PER_MONTH!$B10179 = "July", PER_MONTH!$E10179 = "Working Day"), Table3[Jul_WD], AND(PER_MONTH!$B10179 = "July", PER_MONTH!$E10179 = "Non-Working Day"), Table3[Jul_NWD], AND(PER_MONTH!$B10179 = "August", PER_MONTH!$E10179 = "Working Day"), Table3[Aug_WD], AND(PER_MONTH!$B10179 = "August", PER_MONTH!$E10179 = "Non-Working Day"), Table3[Aug_NWD], AND(PER_MONTH!$B10179 = "September", PER_MONTH!$E10179 = "Working Day"), Table3[Sep_WD], AND(PER_MONTH!$B10179 = "September", PER_MONTH!$E10179 = "Non-Working Day"), Table3[Sep_NWD], AND(PER_MONTH!$B10179 = "October", PER_MONTH!$E10179 = "Working Day"), Table3[Oct_WD], AND(PER_MONTH!$B10179 = "October", PER_MONTH!$E10179 = "Non-Working Day"), Table3[Oct_NWD], AND(PER_MONTH!$B10179 = "November", PER_MONTH!$E10179 = "Working Day"), Table3[Nov_WD], AND(PER_MONTH!$B10179 = "November", PER_MONTH!$E10179 = "Non-Working Day"), Table3[Nov_NWD], AND(PER_MONTH!$B10179 = "December", PER_MONTH!$E10179 = "Working Day"), Table3[Dec_WD], AND(PER_MONTH!$B10179 = "December", PER_MONTH!$E10179 = "Non-Working Day"), Table3[Dec_NWD])),_xlfn.IFS(AND(PER_MONTH!$B10179="January",PER_MONTH!$E10179="Working Day"),Table3[Jan_WD],AND(PER_MONTH!$B10179="January",PER_MONTH!$E10179="Non-Working Day"),Table3[Jan_NWD],AND(PER_MONTH!$B10179="February",PER_MONTH!$E10179="Working Day"),Table3[Feb_WD],AND(PER_MONTH!$B10179="February",PER_MONTH!$E10179="Non-Working Day"),Table3[Feb_NWD], AND(PER_MONTH!$B10179 = "March", PER_MONTH!$E10179 = "Working Day"), Table3[Mar_WD],  AND(PER_MONTH!$B10179 = "March", PER_MONTH!$E10179 = "Non-Working Day"), Table3[Mar_NWD], AND(PER_MONTH!$B10179 = "April", PER_MONTH!$E10179 = "Working Day"), Table3[Apr_WD], AND(PER_MONTH!$B10179 = "April", PER_MONTH!$E10179 = "Non-Working Day"), Table3[Apr_NWD], AND(PER_MONTH!$B10179 = "May", PER_MONTH!$E10179 = "Working Day"), Table3[May_WD], AND(PER_MONTH!$B10179 = "May", PER_MONTH!$E10179 = "Non-Working Day"), Table3[May_NWD], AND(PER_MONTH!$B10179 = "June", PER_MONTH!$E10179 = "Working Day"), Table3[Jun_WD], AND(PER_MONTH!$B10179 = "June", PER_MONTH!$E10179 = "Non-Working Day"), Table3[Jun_NWD], AND(PER_MONTH!$B10179 = "July", PER_MONTH!$E10179 = "Working Day"), Table3[Jul_WD], AND(PER_MONTH!$B10179 = "July", PER_MONTH!$E10179 = "Non-Working Day"), Table3[Jul_NWD], AND(PER_MONTH!$B10179 = "August", PER_MONTH!$E10179 = "Working Day"), Table3[Aug_WD], AND(PER_MONTH!$B10179 = "August", PER_MONTH!$E10179 = "Non-Working Day"), Table3[Aug_NWD], AND(PER_MONTH!$B10179 = "September", PER_MONTH!$E10179 = "Working Day"), Table3[Sep_WD], AND(PER_MONTH!$B10179 = "September", PER_MONTH!$E10179 = "Non-Working Day"), Table3[Sep_NWD], AND(PER_MONTH!$B10179 = "October", PER_MONTH!$E10179 = "Working Day"), Table3[Oct_WD], AND(PER_MONTH!$B10179 = "October", PER_MONTH!$E10179 = "Non-Working Day"), Table3[Oct_NWD], AND(PER_MONTH!$B10179 = "November", PER_MONTH!$E10179 = "Working Day"), Table3[Nov_WD], AND(PER_MONTH!$B10179 = "November", PER_MONTH!$E10179 = "Non-Working Day"), Table3[Nov_NWD], AND(PER_MONTH!$B10179 = "December", PER_MONTH!$E10179 = "Working Day"), Table3[Dec_WD], AND(PER_MONTH!$B10179 = "December", PER_MONTH!$E10179 = "Non-Working Day"), Table3[Dec_NWD]))</f>
        <v>0</v>
      </c>
    </row>
    <row r="10228" spans="1:7" x14ac:dyDescent="0.3">
      <c r="A10228" s="60">
        <v>45871</v>
      </c>
      <c r="B10228" s="61" t="s">
        <v>18</v>
      </c>
      <c r="C10228" s="61" t="s">
        <v>110</v>
      </c>
      <c r="D10228" s="61" t="s">
        <v>9</v>
      </c>
      <c r="E10228" s="61" t="s">
        <v>48</v>
      </c>
      <c r="F10228" s="61">
        <v>4.1666666666666657E-2</v>
      </c>
      <c r="G10228" s="62">
        <v>0</v>
      </c>
    </row>
    <row r="10229" spans="1:7" x14ac:dyDescent="0.3">
      <c r="A10229" s="54">
        <v>45871</v>
      </c>
      <c r="B10229" s="55" t="s">
        <v>18</v>
      </c>
      <c r="C10229" s="55" t="s">
        <v>110</v>
      </c>
      <c r="D10229" s="55" t="s">
        <v>9</v>
      </c>
      <c r="E10229" s="55" t="s">
        <v>48</v>
      </c>
      <c r="F10229" s="55">
        <v>6.25E-2</v>
      </c>
      <c r="G10229" s="56">
        <v>0</v>
      </c>
    </row>
    <row r="10230" spans="1:7" x14ac:dyDescent="0.3">
      <c r="A10230" s="60">
        <v>45871</v>
      </c>
      <c r="B10230" s="61" t="s">
        <v>18</v>
      </c>
      <c r="C10230" s="61" t="s">
        <v>110</v>
      </c>
      <c r="D10230" s="61" t="s">
        <v>9</v>
      </c>
      <c r="E10230" s="61" t="s">
        <v>48</v>
      </c>
      <c r="F10230" s="61">
        <v>8.3333333333333329E-2</v>
      </c>
      <c r="G10230" s="62">
        <v>0</v>
      </c>
    </row>
    <row r="10231" spans="1:7" x14ac:dyDescent="0.3">
      <c r="A10231" s="54">
        <v>45871</v>
      </c>
      <c r="B10231" s="55" t="s">
        <v>18</v>
      </c>
      <c r="C10231" s="55" t="s">
        <v>110</v>
      </c>
      <c r="D10231" s="55" t="s">
        <v>9</v>
      </c>
      <c r="E10231" s="55" t="s">
        <v>48</v>
      </c>
      <c r="F10231" s="55">
        <v>0.1041666666666667</v>
      </c>
      <c r="G10231" s="56">
        <v>0</v>
      </c>
    </row>
    <row r="10232" spans="1:7" x14ac:dyDescent="0.3">
      <c r="A10232" s="60">
        <v>45871</v>
      </c>
      <c r="B10232" s="61" t="s">
        <v>18</v>
      </c>
      <c r="C10232" s="61" t="s">
        <v>110</v>
      </c>
      <c r="D10232" s="61" t="s">
        <v>9</v>
      </c>
      <c r="E10232" s="61" t="s">
        <v>48</v>
      </c>
      <c r="F10232" s="61">
        <v>0.125</v>
      </c>
      <c r="G10232" s="62">
        <v>0</v>
      </c>
    </row>
    <row r="10233" spans="1:7" x14ac:dyDescent="0.3">
      <c r="A10233" s="54">
        <v>45871</v>
      </c>
      <c r="B10233" s="55" t="s">
        <v>18</v>
      </c>
      <c r="C10233" s="55" t="s">
        <v>110</v>
      </c>
      <c r="D10233" s="55" t="s">
        <v>9</v>
      </c>
      <c r="E10233" s="55" t="s">
        <v>48</v>
      </c>
      <c r="F10233" s="55">
        <v>0.14583333333333329</v>
      </c>
      <c r="G10233" s="56">
        <v>0</v>
      </c>
    </row>
    <row r="10234" spans="1:7" x14ac:dyDescent="0.3">
      <c r="A10234" s="60">
        <v>45871</v>
      </c>
      <c r="B10234" s="61" t="s">
        <v>18</v>
      </c>
      <c r="C10234" s="61" t="s">
        <v>110</v>
      </c>
      <c r="D10234" s="61" t="s">
        <v>9</v>
      </c>
      <c r="E10234" s="61" t="s">
        <v>48</v>
      </c>
      <c r="F10234" s="61">
        <v>0.16666666666666671</v>
      </c>
      <c r="G10234" s="62">
        <v>0</v>
      </c>
    </row>
    <row r="10235" spans="1:7" x14ac:dyDescent="0.3">
      <c r="A10235" s="54">
        <v>45871</v>
      </c>
      <c r="B10235" s="55" t="s">
        <v>18</v>
      </c>
      <c r="C10235" s="55" t="s">
        <v>110</v>
      </c>
      <c r="D10235" s="55" t="s">
        <v>9</v>
      </c>
      <c r="E10235" s="55" t="s">
        <v>48</v>
      </c>
      <c r="F10235" s="55">
        <v>0.1875</v>
      </c>
      <c r="G10235" s="56">
        <v>0</v>
      </c>
    </row>
    <row r="10236" spans="1:7" x14ac:dyDescent="0.3">
      <c r="A10236" s="60">
        <v>45871</v>
      </c>
      <c r="B10236" s="61" t="s">
        <v>18</v>
      </c>
      <c r="C10236" s="61" t="s">
        <v>110</v>
      </c>
      <c r="D10236" s="61" t="s">
        <v>9</v>
      </c>
      <c r="E10236" s="61" t="s">
        <v>48</v>
      </c>
      <c r="F10236" s="61">
        <v>0.20833333333333329</v>
      </c>
      <c r="G10236" s="62">
        <v>0</v>
      </c>
    </row>
    <row r="10237" spans="1:7" x14ac:dyDescent="0.3">
      <c r="A10237" s="54">
        <v>45871</v>
      </c>
      <c r="B10237" s="55" t="s">
        <v>18</v>
      </c>
      <c r="C10237" s="55" t="s">
        <v>110</v>
      </c>
      <c r="D10237" s="55" t="s">
        <v>9</v>
      </c>
      <c r="E10237" s="55" t="s">
        <v>48</v>
      </c>
      <c r="F10237" s="55">
        <v>0.22916666666666671</v>
      </c>
      <c r="G10237" s="56">
        <v>0</v>
      </c>
    </row>
    <row r="10238" spans="1:7" x14ac:dyDescent="0.3">
      <c r="A10238" s="60">
        <v>45871</v>
      </c>
      <c r="B10238" s="61" t="s">
        <v>18</v>
      </c>
      <c r="C10238" s="61" t="s">
        <v>110</v>
      </c>
      <c r="D10238" s="61" t="s">
        <v>9</v>
      </c>
      <c r="E10238" s="61" t="s">
        <v>48</v>
      </c>
      <c r="F10238" s="61">
        <v>0.25</v>
      </c>
      <c r="G10238" s="62">
        <v>0</v>
      </c>
    </row>
    <row r="10239" spans="1:7" x14ac:dyDescent="0.3">
      <c r="A10239" s="54">
        <v>45871</v>
      </c>
      <c r="B10239" s="55" t="s">
        <v>18</v>
      </c>
      <c r="C10239" s="55" t="s">
        <v>110</v>
      </c>
      <c r="D10239" s="55" t="s">
        <v>9</v>
      </c>
      <c r="E10239" s="55" t="s">
        <v>48</v>
      </c>
      <c r="F10239" s="55">
        <v>0.27083333333333331</v>
      </c>
      <c r="G10239" s="56">
        <v>0</v>
      </c>
    </row>
    <row r="10240" spans="1:7" x14ac:dyDescent="0.3">
      <c r="A10240" s="60">
        <v>45871</v>
      </c>
      <c r="B10240" s="61" t="s">
        <v>18</v>
      </c>
      <c r="C10240" s="61" t="s">
        <v>110</v>
      </c>
      <c r="D10240" s="61" t="s">
        <v>9</v>
      </c>
      <c r="E10240" s="61" t="s">
        <v>48</v>
      </c>
      <c r="F10240" s="61">
        <v>0.29166666666666669</v>
      </c>
      <c r="G10240" s="62">
        <v>0</v>
      </c>
    </row>
    <row r="10241" spans="1:7" x14ac:dyDescent="0.3">
      <c r="A10241" s="54">
        <v>45871</v>
      </c>
      <c r="B10241" s="55" t="s">
        <v>18</v>
      </c>
      <c r="C10241" s="55" t="s">
        <v>110</v>
      </c>
      <c r="D10241" s="55" t="s">
        <v>9</v>
      </c>
      <c r="E10241" s="55" t="s">
        <v>48</v>
      </c>
      <c r="F10241" s="55">
        <v>0.3125</v>
      </c>
      <c r="G10241" s="56">
        <v>0</v>
      </c>
    </row>
    <row r="10242" spans="1:7" x14ac:dyDescent="0.3">
      <c r="A10242" s="60">
        <v>45871</v>
      </c>
      <c r="B10242" s="61" t="s">
        <v>18</v>
      </c>
      <c r="C10242" s="61" t="s">
        <v>110</v>
      </c>
      <c r="D10242" s="61" t="s">
        <v>9</v>
      </c>
      <c r="E10242" s="61" t="s">
        <v>48</v>
      </c>
      <c r="F10242" s="61">
        <v>0.33333333333333331</v>
      </c>
      <c r="G10242" s="62">
        <v>0</v>
      </c>
    </row>
    <row r="10243" spans="1:7" x14ac:dyDescent="0.3">
      <c r="A10243" s="54">
        <v>45871</v>
      </c>
      <c r="B10243" s="55" t="s">
        <v>18</v>
      </c>
      <c r="C10243" s="55" t="s">
        <v>110</v>
      </c>
      <c r="D10243" s="55" t="s">
        <v>9</v>
      </c>
      <c r="E10243" s="55" t="s">
        <v>48</v>
      </c>
      <c r="F10243" s="55">
        <v>0.35416666666666669</v>
      </c>
      <c r="G10243" s="56">
        <v>0</v>
      </c>
    </row>
    <row r="10244" spans="1:7" x14ac:dyDescent="0.3">
      <c r="A10244" s="60">
        <v>45871</v>
      </c>
      <c r="B10244" s="61" t="s">
        <v>18</v>
      </c>
      <c r="C10244" s="61" t="s">
        <v>110</v>
      </c>
      <c r="D10244" s="61" t="s">
        <v>9</v>
      </c>
      <c r="E10244" s="61" t="s">
        <v>48</v>
      </c>
      <c r="F10244" s="61">
        <v>0.375</v>
      </c>
      <c r="G10244" s="62">
        <v>0</v>
      </c>
    </row>
    <row r="10245" spans="1:7" x14ac:dyDescent="0.3">
      <c r="A10245" s="54">
        <v>45871</v>
      </c>
      <c r="B10245" s="55" t="s">
        <v>18</v>
      </c>
      <c r="C10245" s="55" t="s">
        <v>110</v>
      </c>
      <c r="D10245" s="55" t="s">
        <v>9</v>
      </c>
      <c r="E10245" s="55" t="s">
        <v>48</v>
      </c>
      <c r="F10245" s="55">
        <v>0.39583333333333331</v>
      </c>
      <c r="G10245" s="56">
        <v>0</v>
      </c>
    </row>
    <row r="10246" spans="1:7" x14ac:dyDescent="0.3">
      <c r="A10246" s="60">
        <v>45871</v>
      </c>
      <c r="B10246" s="61" t="s">
        <v>18</v>
      </c>
      <c r="C10246" s="61" t="s">
        <v>110</v>
      </c>
      <c r="D10246" s="61" t="s">
        <v>9</v>
      </c>
      <c r="E10246" s="61" t="s">
        <v>48</v>
      </c>
      <c r="F10246" s="61">
        <v>0.41666666666666669</v>
      </c>
      <c r="G10246" s="62">
        <v>0</v>
      </c>
    </row>
    <row r="10247" spans="1:7" x14ac:dyDescent="0.3">
      <c r="A10247" s="54">
        <v>45871</v>
      </c>
      <c r="B10247" s="55" t="s">
        <v>18</v>
      </c>
      <c r="C10247" s="55" t="s">
        <v>110</v>
      </c>
      <c r="D10247" s="55" t="s">
        <v>9</v>
      </c>
      <c r="E10247" s="55" t="s">
        <v>48</v>
      </c>
      <c r="F10247" s="55">
        <v>0.4375</v>
      </c>
      <c r="G10247" s="56">
        <v>0</v>
      </c>
    </row>
    <row r="10248" spans="1:7" x14ac:dyDescent="0.3">
      <c r="A10248" s="60">
        <v>45871</v>
      </c>
      <c r="B10248" s="61" t="s">
        <v>18</v>
      </c>
      <c r="C10248" s="61" t="s">
        <v>110</v>
      </c>
      <c r="D10248" s="61" t="s">
        <v>9</v>
      </c>
      <c r="E10248" s="61" t="s">
        <v>48</v>
      </c>
      <c r="F10248" s="61">
        <v>0.45833333333333331</v>
      </c>
      <c r="G10248" s="62">
        <v>0</v>
      </c>
    </row>
    <row r="10249" spans="1:7" x14ac:dyDescent="0.3">
      <c r="A10249" s="54">
        <v>45871</v>
      </c>
      <c r="B10249" s="55" t="s">
        <v>18</v>
      </c>
      <c r="C10249" s="55" t="s">
        <v>110</v>
      </c>
      <c r="D10249" s="55" t="s">
        <v>9</v>
      </c>
      <c r="E10249" s="55" t="s">
        <v>48</v>
      </c>
      <c r="F10249" s="55">
        <v>0.47916666666666669</v>
      </c>
      <c r="G10249" s="56">
        <v>0</v>
      </c>
    </row>
    <row r="10250" spans="1:7" x14ac:dyDescent="0.3">
      <c r="A10250" s="60">
        <v>45871</v>
      </c>
      <c r="B10250" s="61" t="s">
        <v>18</v>
      </c>
      <c r="C10250" s="61" t="s">
        <v>110</v>
      </c>
      <c r="D10250" s="61" t="s">
        <v>9</v>
      </c>
      <c r="E10250" s="61" t="s">
        <v>48</v>
      </c>
      <c r="F10250" s="61">
        <v>0.5</v>
      </c>
      <c r="G10250" s="62">
        <v>0</v>
      </c>
    </row>
    <row r="10251" spans="1:7" x14ac:dyDescent="0.3">
      <c r="A10251" s="54">
        <v>45871</v>
      </c>
      <c r="B10251" s="55" t="s">
        <v>18</v>
      </c>
      <c r="C10251" s="55" t="s">
        <v>110</v>
      </c>
      <c r="D10251" s="55" t="s">
        <v>9</v>
      </c>
      <c r="E10251" s="55" t="s">
        <v>48</v>
      </c>
      <c r="F10251" s="55">
        <v>0.52083333333333337</v>
      </c>
      <c r="G10251" s="56">
        <v>0</v>
      </c>
    </row>
    <row r="10252" spans="1:7" x14ac:dyDescent="0.3">
      <c r="A10252" s="60">
        <v>45871</v>
      </c>
      <c r="B10252" s="61" t="s">
        <v>18</v>
      </c>
      <c r="C10252" s="61" t="s">
        <v>110</v>
      </c>
      <c r="D10252" s="61" t="s">
        <v>9</v>
      </c>
      <c r="E10252" s="61" t="s">
        <v>48</v>
      </c>
      <c r="F10252" s="61">
        <v>0.54166666666666663</v>
      </c>
      <c r="G10252" s="62">
        <v>0</v>
      </c>
    </row>
    <row r="10253" spans="1:7" x14ac:dyDescent="0.3">
      <c r="A10253" s="54">
        <v>45871</v>
      </c>
      <c r="B10253" s="55" t="s">
        <v>18</v>
      </c>
      <c r="C10253" s="55" t="s">
        <v>110</v>
      </c>
      <c r="D10253" s="55" t="s">
        <v>9</v>
      </c>
      <c r="E10253" s="55" t="s">
        <v>48</v>
      </c>
      <c r="F10253" s="55">
        <v>0.5625</v>
      </c>
      <c r="G10253" s="56">
        <v>0</v>
      </c>
    </row>
    <row r="10254" spans="1:7" x14ac:dyDescent="0.3">
      <c r="A10254" s="60">
        <v>45871</v>
      </c>
      <c r="B10254" s="61" t="s">
        <v>18</v>
      </c>
      <c r="C10254" s="61" t="s">
        <v>110</v>
      </c>
      <c r="D10254" s="61" t="s">
        <v>9</v>
      </c>
      <c r="E10254" s="61" t="s">
        <v>48</v>
      </c>
      <c r="F10254" s="61">
        <v>0.58333333333333337</v>
      </c>
      <c r="G10254" s="62">
        <v>0</v>
      </c>
    </row>
    <row r="10255" spans="1:7" x14ac:dyDescent="0.3">
      <c r="A10255" s="54">
        <v>45871</v>
      </c>
      <c r="B10255" s="55" t="s">
        <v>18</v>
      </c>
      <c r="C10255" s="55" t="s">
        <v>110</v>
      </c>
      <c r="D10255" s="55" t="s">
        <v>9</v>
      </c>
      <c r="E10255" s="55" t="s">
        <v>48</v>
      </c>
      <c r="F10255" s="55">
        <v>0.60416666666666663</v>
      </c>
      <c r="G10255" s="56">
        <v>0</v>
      </c>
    </row>
    <row r="10256" spans="1:7" x14ac:dyDescent="0.3">
      <c r="A10256" s="60">
        <v>45871</v>
      </c>
      <c r="B10256" s="61" t="s">
        <v>18</v>
      </c>
      <c r="C10256" s="61" t="s">
        <v>110</v>
      </c>
      <c r="D10256" s="61" t="s">
        <v>9</v>
      </c>
      <c r="E10256" s="61" t="s">
        <v>48</v>
      </c>
      <c r="F10256" s="61">
        <v>0.625</v>
      </c>
      <c r="G10256" s="62">
        <v>0</v>
      </c>
    </row>
    <row r="10257" spans="1:7" x14ac:dyDescent="0.3">
      <c r="A10257" s="54">
        <v>45871</v>
      </c>
      <c r="B10257" s="55" t="s">
        <v>18</v>
      </c>
      <c r="C10257" s="55" t="s">
        <v>110</v>
      </c>
      <c r="D10257" s="55" t="s">
        <v>9</v>
      </c>
      <c r="E10257" s="55" t="s">
        <v>48</v>
      </c>
      <c r="F10257" s="55">
        <v>0.64583333333333337</v>
      </c>
      <c r="G10257" s="56">
        <v>0</v>
      </c>
    </row>
    <row r="10258" spans="1:7" x14ac:dyDescent="0.3">
      <c r="A10258" s="60">
        <v>45871</v>
      </c>
      <c r="B10258" s="61" t="s">
        <v>18</v>
      </c>
      <c r="C10258" s="61" t="s">
        <v>110</v>
      </c>
      <c r="D10258" s="61" t="s">
        <v>9</v>
      </c>
      <c r="E10258" s="61" t="s">
        <v>48</v>
      </c>
      <c r="F10258" s="61">
        <v>0.66666666666666663</v>
      </c>
      <c r="G10258" s="62">
        <v>0</v>
      </c>
    </row>
    <row r="10259" spans="1:7" x14ac:dyDescent="0.3">
      <c r="A10259" s="54">
        <v>45871</v>
      </c>
      <c r="B10259" s="55" t="s">
        <v>18</v>
      </c>
      <c r="C10259" s="55" t="s">
        <v>110</v>
      </c>
      <c r="D10259" s="55" t="s">
        <v>9</v>
      </c>
      <c r="E10259" s="55" t="s">
        <v>48</v>
      </c>
      <c r="F10259" s="55">
        <v>0.6875</v>
      </c>
      <c r="G10259" s="56">
        <v>0</v>
      </c>
    </row>
    <row r="10260" spans="1:7" x14ac:dyDescent="0.3">
      <c r="A10260" s="60">
        <v>45871</v>
      </c>
      <c r="B10260" s="61" t="s">
        <v>18</v>
      </c>
      <c r="C10260" s="61" t="s">
        <v>110</v>
      </c>
      <c r="D10260" s="61" t="s">
        <v>9</v>
      </c>
      <c r="E10260" s="61" t="s">
        <v>48</v>
      </c>
      <c r="F10260" s="61">
        <v>0.70833333333333337</v>
      </c>
      <c r="G10260" s="62">
        <v>0</v>
      </c>
    </row>
    <row r="10261" spans="1:7" x14ac:dyDescent="0.3">
      <c r="A10261" s="54">
        <v>45871</v>
      </c>
      <c r="B10261" s="55" t="s">
        <v>18</v>
      </c>
      <c r="C10261" s="55" t="s">
        <v>110</v>
      </c>
      <c r="D10261" s="55" t="s">
        <v>9</v>
      </c>
      <c r="E10261" s="55" t="s">
        <v>48</v>
      </c>
      <c r="F10261" s="55">
        <v>0.72916666666666663</v>
      </c>
      <c r="G10261" s="56">
        <v>0</v>
      </c>
    </row>
    <row r="10262" spans="1:7" x14ac:dyDescent="0.3">
      <c r="A10262" s="60">
        <v>45871</v>
      </c>
      <c r="B10262" s="61" t="s">
        <v>18</v>
      </c>
      <c r="C10262" s="61" t="s">
        <v>110</v>
      </c>
      <c r="D10262" s="61" t="s">
        <v>9</v>
      </c>
      <c r="E10262" s="61" t="s">
        <v>48</v>
      </c>
      <c r="F10262" s="61">
        <v>0.75</v>
      </c>
      <c r="G10262" s="62">
        <v>0</v>
      </c>
    </row>
    <row r="10263" spans="1:7" x14ac:dyDescent="0.3">
      <c r="A10263" s="54">
        <v>45871</v>
      </c>
      <c r="B10263" s="55" t="s">
        <v>18</v>
      </c>
      <c r="C10263" s="55" t="s">
        <v>110</v>
      </c>
      <c r="D10263" s="55" t="s">
        <v>9</v>
      </c>
      <c r="E10263" s="55" t="s">
        <v>48</v>
      </c>
      <c r="F10263" s="55">
        <v>0.77083333333333337</v>
      </c>
      <c r="G10263" s="56">
        <v>0</v>
      </c>
    </row>
    <row r="10264" spans="1:7" x14ac:dyDescent="0.3">
      <c r="A10264" s="60">
        <v>45871</v>
      </c>
      <c r="B10264" s="61" t="s">
        <v>18</v>
      </c>
      <c r="C10264" s="61" t="s">
        <v>110</v>
      </c>
      <c r="D10264" s="61" t="s">
        <v>9</v>
      </c>
      <c r="E10264" s="61" t="s">
        <v>48</v>
      </c>
      <c r="F10264" s="61">
        <v>0.79166666666666663</v>
      </c>
      <c r="G10264" s="62">
        <v>0</v>
      </c>
    </row>
    <row r="10265" spans="1:7" x14ac:dyDescent="0.3">
      <c r="A10265" s="54">
        <v>45871</v>
      </c>
      <c r="B10265" s="55" t="s">
        <v>18</v>
      </c>
      <c r="C10265" s="55" t="s">
        <v>110</v>
      </c>
      <c r="D10265" s="55" t="s">
        <v>9</v>
      </c>
      <c r="E10265" s="55" t="s">
        <v>48</v>
      </c>
      <c r="F10265" s="55">
        <v>0.8125</v>
      </c>
      <c r="G10265" s="56">
        <v>0</v>
      </c>
    </row>
    <row r="10266" spans="1:7" x14ac:dyDescent="0.3">
      <c r="A10266" s="60">
        <v>45871</v>
      </c>
      <c r="B10266" s="61" t="s">
        <v>18</v>
      </c>
      <c r="C10266" s="61" t="s">
        <v>110</v>
      </c>
      <c r="D10266" s="61" t="s">
        <v>9</v>
      </c>
      <c r="E10266" s="61" t="s">
        <v>48</v>
      </c>
      <c r="F10266" s="61">
        <v>0.83333333333333337</v>
      </c>
      <c r="G10266" s="62">
        <v>0</v>
      </c>
    </row>
    <row r="10267" spans="1:7" x14ac:dyDescent="0.3">
      <c r="A10267" s="54">
        <v>45871</v>
      </c>
      <c r="B10267" s="55" t="s">
        <v>18</v>
      </c>
      <c r="C10267" s="55" t="s">
        <v>110</v>
      </c>
      <c r="D10267" s="55" t="s">
        <v>9</v>
      </c>
      <c r="E10267" s="55" t="s">
        <v>48</v>
      </c>
      <c r="F10267" s="55">
        <v>0.85416666666666663</v>
      </c>
      <c r="G10267" s="56">
        <v>0</v>
      </c>
    </row>
    <row r="10268" spans="1:7" x14ac:dyDescent="0.3">
      <c r="A10268" s="60">
        <v>45871</v>
      </c>
      <c r="B10268" s="61" t="s">
        <v>18</v>
      </c>
      <c r="C10268" s="61" t="s">
        <v>110</v>
      </c>
      <c r="D10268" s="61" t="s">
        <v>9</v>
      </c>
      <c r="E10268" s="61" t="s">
        <v>48</v>
      </c>
      <c r="F10268" s="61">
        <v>0.875</v>
      </c>
      <c r="G10268" s="62">
        <v>0</v>
      </c>
    </row>
    <row r="10269" spans="1:7" x14ac:dyDescent="0.3">
      <c r="A10269" s="54">
        <v>45871</v>
      </c>
      <c r="B10269" s="55" t="s">
        <v>18</v>
      </c>
      <c r="C10269" s="55" t="s">
        <v>110</v>
      </c>
      <c r="D10269" s="55" t="s">
        <v>9</v>
      </c>
      <c r="E10269" s="55" t="s">
        <v>48</v>
      </c>
      <c r="F10269" s="55">
        <v>0.89583333333333337</v>
      </c>
      <c r="G10269" s="56">
        <v>0</v>
      </c>
    </row>
    <row r="10270" spans="1:7" x14ac:dyDescent="0.3">
      <c r="A10270" s="60">
        <v>45871</v>
      </c>
      <c r="B10270" s="61" t="s">
        <v>18</v>
      </c>
      <c r="C10270" s="61" t="s">
        <v>110</v>
      </c>
      <c r="D10270" s="61" t="s">
        <v>9</v>
      </c>
      <c r="E10270" s="61" t="s">
        <v>48</v>
      </c>
      <c r="F10270" s="61">
        <v>0.91666666666666663</v>
      </c>
      <c r="G10270" s="62">
        <v>0</v>
      </c>
    </row>
    <row r="10271" spans="1:7" x14ac:dyDescent="0.3">
      <c r="A10271" s="54">
        <v>45871</v>
      </c>
      <c r="B10271" s="55" t="s">
        <v>18</v>
      </c>
      <c r="C10271" s="55" t="s">
        <v>110</v>
      </c>
      <c r="D10271" s="55" t="s">
        <v>9</v>
      </c>
      <c r="E10271" s="55" t="s">
        <v>48</v>
      </c>
      <c r="F10271" s="55">
        <v>0.9375</v>
      </c>
      <c r="G10271" s="56">
        <v>0</v>
      </c>
    </row>
    <row r="10272" spans="1:7" x14ac:dyDescent="0.3">
      <c r="A10272" s="60">
        <v>45871</v>
      </c>
      <c r="B10272" s="61" t="s">
        <v>18</v>
      </c>
      <c r="C10272" s="61" t="s">
        <v>110</v>
      </c>
      <c r="D10272" s="61" t="s">
        <v>9</v>
      </c>
      <c r="E10272" s="61" t="s">
        <v>48</v>
      </c>
      <c r="F10272" s="61">
        <v>0.95833333333333337</v>
      </c>
      <c r="G10272" s="62">
        <v>0</v>
      </c>
    </row>
    <row r="10273" spans="1:7" x14ac:dyDescent="0.3">
      <c r="A10273" s="54">
        <v>45871</v>
      </c>
      <c r="B10273" s="55" t="s">
        <v>18</v>
      </c>
      <c r="C10273" s="55" t="s">
        <v>110</v>
      </c>
      <c r="D10273" s="55" t="s">
        <v>9</v>
      </c>
      <c r="E10273" s="55" t="s">
        <v>48</v>
      </c>
      <c r="F10273" s="55">
        <v>0.97916666666666663</v>
      </c>
      <c r="G10273" s="56">
        <v>0</v>
      </c>
    </row>
    <row r="10274" spans="1:7" x14ac:dyDescent="0.3">
      <c r="A10274" s="60">
        <v>45872</v>
      </c>
      <c r="B10274" s="61" t="s">
        <v>18</v>
      </c>
      <c r="C10274" s="61" t="s">
        <v>110</v>
      </c>
      <c r="D10274" s="61" t="s">
        <v>9</v>
      </c>
      <c r="E10274" s="61" t="s">
        <v>48</v>
      </c>
      <c r="F10274" s="61">
        <v>0</v>
      </c>
      <c r="G10274" s="62">
        <v>0</v>
      </c>
    </row>
    <row r="10275" spans="1:7" x14ac:dyDescent="0.3">
      <c r="A10275" s="54">
        <v>45872</v>
      </c>
      <c r="B10275" s="55" t="s">
        <v>18</v>
      </c>
      <c r="C10275" s="55" t="s">
        <v>110</v>
      </c>
      <c r="D10275" s="55" t="s">
        <v>10</v>
      </c>
      <c r="E10275" s="55" t="s">
        <v>48</v>
      </c>
      <c r="F10275" s="55">
        <v>2.0833333333333329E-2</v>
      </c>
      <c r="G10275" s="56" cm="1">
        <f t="array" ref="G10275:G10322">IF(LOAD_RESULTS!$C$3 = "MENU",ABS(_xlfn.IFS(AND(PER_MONTH!$B10227="January",PER_MONTH!$E10227="Working Day"),Table3[Jan_WD],AND(PER_MONTH!$B10227="January",PER_MONTH!$E10227="Non-Working Day"),Table3[Jan_NWD],AND(PER_MONTH!$B10227="February",PER_MONTH!$E10227="Working Day"),Table3[Feb_WD],AND(PER_MONTH!$B10227="February",PER_MONTH!$E10227="Non-Working Day"),Table3[Feb_NWD], AND(PER_MONTH!$B10227 = "March", PER_MONTH!$E10227 = "Working Day"), Table3[Mar_WD],  AND(PER_MONTH!$B10227 = "March", PER_MONTH!$E10227 = "Non-Working Day"), Table3[Mar_NWD], AND(PER_MONTH!$B10227 = "April", PER_MONTH!$E10227 = "Working Day"), Table3[Apr_WD], AND(PER_MONTH!$B10227 = "April", PER_MONTH!$E10227 = "Non-Working Day"), Table3[Apr_NWD], AND(PER_MONTH!$B10227 = "May", PER_MONTH!$E10227 = "Working Day"), Table3[May_WD], AND(PER_MONTH!$B10227 = "May", PER_MONTH!$E10227 = "Non-Working Day"), Table3[May_NWD], AND(PER_MONTH!$B10227 = "June", PER_MONTH!$E10227 = "Working Day"), Table3[Jun_WD], AND(PER_MONTH!$B10227 = "June", PER_MONTH!$E10227 = "Non-Working Day"), Table3[Jun_NWD], AND(PER_MONTH!$B10227 = "July", PER_MONTH!$E10227 = "Working Day"), Table3[Jul_WD], AND(PER_MONTH!$B10227 = "July", PER_MONTH!$E10227 = "Non-Working Day"), Table3[Jul_NWD], AND(PER_MONTH!$B10227 = "August", PER_MONTH!$E10227 = "Working Day"), Table3[Aug_WD], AND(PER_MONTH!$B10227 = "August", PER_MONTH!$E10227 = "Non-Working Day"), Table3[Aug_NWD], AND(PER_MONTH!$B10227 = "September", PER_MONTH!$E10227 = "Working Day"), Table3[Sep_WD], AND(PER_MONTH!$B10227 = "September", PER_MONTH!$E10227 = "Non-Working Day"), Table3[Sep_NWD], AND(PER_MONTH!$B10227 = "October", PER_MONTH!$E10227 = "Working Day"), Table3[Oct_WD], AND(PER_MONTH!$B10227 = "October", PER_MONTH!$E10227 = "Non-Working Day"), Table3[Oct_NWD], AND(PER_MONTH!$B10227 = "November", PER_MONTH!$E10227 = "Working Day"), Table3[Nov_WD], AND(PER_MONTH!$B10227 = "November", PER_MONTH!$E10227 = "Non-Working Day"), Table3[Nov_NWD], AND(PER_MONTH!$B10227 = "December", PER_MONTH!$E10227 = "Working Day"), Table3[Dec_WD], AND(PER_MONTH!$B10227 = "December", PER_MONTH!$E10227 = "Non-Working Day"), Table3[Dec_NWD])),_xlfn.IFS(AND(PER_MONTH!$B10227="January",PER_MONTH!$E10227="Working Day"),Table3[Jan_WD],AND(PER_MONTH!$B10227="January",PER_MONTH!$E10227="Non-Working Day"),Table3[Jan_NWD],AND(PER_MONTH!$B10227="February",PER_MONTH!$E10227="Working Day"),Table3[Feb_WD],AND(PER_MONTH!$B10227="February",PER_MONTH!$E10227="Non-Working Day"),Table3[Feb_NWD], AND(PER_MONTH!$B10227 = "March", PER_MONTH!$E10227 = "Working Day"), Table3[Mar_WD],  AND(PER_MONTH!$B10227 = "March", PER_MONTH!$E10227 = "Non-Working Day"), Table3[Mar_NWD], AND(PER_MONTH!$B10227 = "April", PER_MONTH!$E10227 = "Working Day"), Table3[Apr_WD], AND(PER_MONTH!$B10227 = "April", PER_MONTH!$E10227 = "Non-Working Day"), Table3[Apr_NWD], AND(PER_MONTH!$B10227 = "May", PER_MONTH!$E10227 = "Working Day"), Table3[May_WD], AND(PER_MONTH!$B10227 = "May", PER_MONTH!$E10227 = "Non-Working Day"), Table3[May_NWD], AND(PER_MONTH!$B10227 = "June", PER_MONTH!$E10227 = "Working Day"), Table3[Jun_WD], AND(PER_MONTH!$B10227 = "June", PER_MONTH!$E10227 = "Non-Working Day"), Table3[Jun_NWD], AND(PER_MONTH!$B10227 = "July", PER_MONTH!$E10227 = "Working Day"), Table3[Jul_WD], AND(PER_MONTH!$B10227 = "July", PER_MONTH!$E10227 = "Non-Working Day"), Table3[Jul_NWD], AND(PER_MONTH!$B10227 = "August", PER_MONTH!$E10227 = "Working Day"), Table3[Aug_WD], AND(PER_MONTH!$B10227 = "August", PER_MONTH!$E10227 = "Non-Working Day"), Table3[Aug_NWD], AND(PER_MONTH!$B10227 = "September", PER_MONTH!$E10227 = "Working Day"), Table3[Sep_WD], AND(PER_MONTH!$B10227 = "September", PER_MONTH!$E10227 = "Non-Working Day"), Table3[Sep_NWD], AND(PER_MONTH!$B10227 = "October", PER_MONTH!$E10227 = "Working Day"), Table3[Oct_WD], AND(PER_MONTH!$B10227 = "October", PER_MONTH!$E10227 = "Non-Working Day"), Table3[Oct_NWD], AND(PER_MONTH!$B10227 = "November", PER_MONTH!$E10227 = "Working Day"), Table3[Nov_WD], AND(PER_MONTH!$B10227 = "November", PER_MONTH!$E10227 = "Non-Working Day"), Table3[Nov_NWD], AND(PER_MONTH!$B10227 = "December", PER_MONTH!$E10227 = "Working Day"), Table3[Dec_WD], AND(PER_MONTH!$B10227 = "December", PER_MONTH!$E10227 = "Non-Working Day"), Table3[Dec_NWD]))</f>
        <v>0</v>
      </c>
    </row>
    <row r="10276" spans="1:7" x14ac:dyDescent="0.3">
      <c r="A10276" s="60">
        <v>45872</v>
      </c>
      <c r="B10276" s="61" t="s">
        <v>18</v>
      </c>
      <c r="C10276" s="61" t="s">
        <v>110</v>
      </c>
      <c r="D10276" s="61" t="s">
        <v>10</v>
      </c>
      <c r="E10276" s="61" t="s">
        <v>48</v>
      </c>
      <c r="F10276" s="61">
        <v>4.1666666666666657E-2</v>
      </c>
      <c r="G10276" s="62">
        <v>0</v>
      </c>
    </row>
    <row r="10277" spans="1:7" x14ac:dyDescent="0.3">
      <c r="A10277" s="54">
        <v>45872</v>
      </c>
      <c r="B10277" s="55" t="s">
        <v>18</v>
      </c>
      <c r="C10277" s="55" t="s">
        <v>110</v>
      </c>
      <c r="D10277" s="55" t="s">
        <v>10</v>
      </c>
      <c r="E10277" s="55" t="s">
        <v>48</v>
      </c>
      <c r="F10277" s="55">
        <v>6.25E-2</v>
      </c>
      <c r="G10277" s="56">
        <v>0</v>
      </c>
    </row>
    <row r="10278" spans="1:7" x14ac:dyDescent="0.3">
      <c r="A10278" s="60">
        <v>45872</v>
      </c>
      <c r="B10278" s="61" t="s">
        <v>18</v>
      </c>
      <c r="C10278" s="61" t="s">
        <v>110</v>
      </c>
      <c r="D10278" s="61" t="s">
        <v>10</v>
      </c>
      <c r="E10278" s="61" t="s">
        <v>48</v>
      </c>
      <c r="F10278" s="61">
        <v>8.3333333333333329E-2</v>
      </c>
      <c r="G10278" s="62">
        <v>0</v>
      </c>
    </row>
    <row r="10279" spans="1:7" x14ac:dyDescent="0.3">
      <c r="A10279" s="54">
        <v>45872</v>
      </c>
      <c r="B10279" s="55" t="s">
        <v>18</v>
      </c>
      <c r="C10279" s="55" t="s">
        <v>110</v>
      </c>
      <c r="D10279" s="55" t="s">
        <v>10</v>
      </c>
      <c r="E10279" s="55" t="s">
        <v>48</v>
      </c>
      <c r="F10279" s="55">
        <v>0.1041666666666667</v>
      </c>
      <c r="G10279" s="56">
        <v>0</v>
      </c>
    </row>
    <row r="10280" spans="1:7" x14ac:dyDescent="0.3">
      <c r="A10280" s="60">
        <v>45872</v>
      </c>
      <c r="B10280" s="61" t="s">
        <v>18</v>
      </c>
      <c r="C10280" s="61" t="s">
        <v>110</v>
      </c>
      <c r="D10280" s="61" t="s">
        <v>10</v>
      </c>
      <c r="E10280" s="61" t="s">
        <v>48</v>
      </c>
      <c r="F10280" s="61">
        <v>0.125</v>
      </c>
      <c r="G10280" s="62">
        <v>0</v>
      </c>
    </row>
    <row r="10281" spans="1:7" x14ac:dyDescent="0.3">
      <c r="A10281" s="54">
        <v>45872</v>
      </c>
      <c r="B10281" s="55" t="s">
        <v>18</v>
      </c>
      <c r="C10281" s="55" t="s">
        <v>110</v>
      </c>
      <c r="D10281" s="55" t="s">
        <v>10</v>
      </c>
      <c r="E10281" s="55" t="s">
        <v>48</v>
      </c>
      <c r="F10281" s="55">
        <v>0.14583333333333329</v>
      </c>
      <c r="G10281" s="56">
        <v>0</v>
      </c>
    </row>
    <row r="10282" spans="1:7" x14ac:dyDescent="0.3">
      <c r="A10282" s="60">
        <v>45872</v>
      </c>
      <c r="B10282" s="61" t="s">
        <v>18</v>
      </c>
      <c r="C10282" s="61" t="s">
        <v>110</v>
      </c>
      <c r="D10282" s="61" t="s">
        <v>10</v>
      </c>
      <c r="E10282" s="61" t="s">
        <v>48</v>
      </c>
      <c r="F10282" s="61">
        <v>0.16666666666666671</v>
      </c>
      <c r="G10282" s="62">
        <v>0</v>
      </c>
    </row>
    <row r="10283" spans="1:7" x14ac:dyDescent="0.3">
      <c r="A10283" s="54">
        <v>45872</v>
      </c>
      <c r="B10283" s="55" t="s">
        <v>18</v>
      </c>
      <c r="C10283" s="55" t="s">
        <v>110</v>
      </c>
      <c r="D10283" s="55" t="s">
        <v>10</v>
      </c>
      <c r="E10283" s="55" t="s">
        <v>48</v>
      </c>
      <c r="F10283" s="55">
        <v>0.1875</v>
      </c>
      <c r="G10283" s="56">
        <v>0</v>
      </c>
    </row>
    <row r="10284" spans="1:7" x14ac:dyDescent="0.3">
      <c r="A10284" s="60">
        <v>45872</v>
      </c>
      <c r="B10284" s="61" t="s">
        <v>18</v>
      </c>
      <c r="C10284" s="61" t="s">
        <v>110</v>
      </c>
      <c r="D10284" s="61" t="s">
        <v>10</v>
      </c>
      <c r="E10284" s="61" t="s">
        <v>48</v>
      </c>
      <c r="F10284" s="61">
        <v>0.20833333333333329</v>
      </c>
      <c r="G10284" s="62">
        <v>0</v>
      </c>
    </row>
    <row r="10285" spans="1:7" x14ac:dyDescent="0.3">
      <c r="A10285" s="54">
        <v>45872</v>
      </c>
      <c r="B10285" s="55" t="s">
        <v>18</v>
      </c>
      <c r="C10285" s="55" t="s">
        <v>110</v>
      </c>
      <c r="D10285" s="55" t="s">
        <v>10</v>
      </c>
      <c r="E10285" s="55" t="s">
        <v>48</v>
      </c>
      <c r="F10285" s="55">
        <v>0.22916666666666671</v>
      </c>
      <c r="G10285" s="56">
        <v>0</v>
      </c>
    </row>
    <row r="10286" spans="1:7" x14ac:dyDescent="0.3">
      <c r="A10286" s="60">
        <v>45872</v>
      </c>
      <c r="B10286" s="61" t="s">
        <v>18</v>
      </c>
      <c r="C10286" s="61" t="s">
        <v>110</v>
      </c>
      <c r="D10286" s="61" t="s">
        <v>10</v>
      </c>
      <c r="E10286" s="61" t="s">
        <v>48</v>
      </c>
      <c r="F10286" s="61">
        <v>0.25</v>
      </c>
      <c r="G10286" s="62">
        <v>0</v>
      </c>
    </row>
    <row r="10287" spans="1:7" x14ac:dyDescent="0.3">
      <c r="A10287" s="54">
        <v>45872</v>
      </c>
      <c r="B10287" s="55" t="s">
        <v>18</v>
      </c>
      <c r="C10287" s="55" t="s">
        <v>110</v>
      </c>
      <c r="D10287" s="55" t="s">
        <v>10</v>
      </c>
      <c r="E10287" s="55" t="s">
        <v>48</v>
      </c>
      <c r="F10287" s="55">
        <v>0.27083333333333331</v>
      </c>
      <c r="G10287" s="56">
        <v>0</v>
      </c>
    </row>
    <row r="10288" spans="1:7" x14ac:dyDescent="0.3">
      <c r="A10288" s="60">
        <v>45872</v>
      </c>
      <c r="B10288" s="61" t="s">
        <v>18</v>
      </c>
      <c r="C10288" s="61" t="s">
        <v>110</v>
      </c>
      <c r="D10288" s="61" t="s">
        <v>10</v>
      </c>
      <c r="E10288" s="61" t="s">
        <v>48</v>
      </c>
      <c r="F10288" s="61">
        <v>0.29166666666666669</v>
      </c>
      <c r="G10288" s="62">
        <v>0</v>
      </c>
    </row>
    <row r="10289" spans="1:7" x14ac:dyDescent="0.3">
      <c r="A10289" s="54">
        <v>45872</v>
      </c>
      <c r="B10289" s="55" t="s">
        <v>18</v>
      </c>
      <c r="C10289" s="55" t="s">
        <v>110</v>
      </c>
      <c r="D10289" s="55" t="s">
        <v>10</v>
      </c>
      <c r="E10289" s="55" t="s">
        <v>48</v>
      </c>
      <c r="F10289" s="55">
        <v>0.3125</v>
      </c>
      <c r="G10289" s="56">
        <v>0</v>
      </c>
    </row>
    <row r="10290" spans="1:7" x14ac:dyDescent="0.3">
      <c r="A10290" s="60">
        <v>45872</v>
      </c>
      <c r="B10290" s="61" t="s">
        <v>18</v>
      </c>
      <c r="C10290" s="61" t="s">
        <v>110</v>
      </c>
      <c r="D10290" s="61" t="s">
        <v>10</v>
      </c>
      <c r="E10290" s="61" t="s">
        <v>48</v>
      </c>
      <c r="F10290" s="61">
        <v>0.33333333333333331</v>
      </c>
      <c r="G10290" s="62">
        <v>0</v>
      </c>
    </row>
    <row r="10291" spans="1:7" x14ac:dyDescent="0.3">
      <c r="A10291" s="54">
        <v>45872</v>
      </c>
      <c r="B10291" s="55" t="s">
        <v>18</v>
      </c>
      <c r="C10291" s="55" t="s">
        <v>110</v>
      </c>
      <c r="D10291" s="55" t="s">
        <v>10</v>
      </c>
      <c r="E10291" s="55" t="s">
        <v>48</v>
      </c>
      <c r="F10291" s="55">
        <v>0.35416666666666669</v>
      </c>
      <c r="G10291" s="56">
        <v>0</v>
      </c>
    </row>
    <row r="10292" spans="1:7" x14ac:dyDescent="0.3">
      <c r="A10292" s="60">
        <v>45872</v>
      </c>
      <c r="B10292" s="61" t="s">
        <v>18</v>
      </c>
      <c r="C10292" s="61" t="s">
        <v>110</v>
      </c>
      <c r="D10292" s="61" t="s">
        <v>10</v>
      </c>
      <c r="E10292" s="61" t="s">
        <v>48</v>
      </c>
      <c r="F10292" s="61">
        <v>0.375</v>
      </c>
      <c r="G10292" s="62">
        <v>0</v>
      </c>
    </row>
    <row r="10293" spans="1:7" x14ac:dyDescent="0.3">
      <c r="A10293" s="54">
        <v>45872</v>
      </c>
      <c r="B10293" s="55" t="s">
        <v>18</v>
      </c>
      <c r="C10293" s="55" t="s">
        <v>110</v>
      </c>
      <c r="D10293" s="55" t="s">
        <v>10</v>
      </c>
      <c r="E10293" s="55" t="s">
        <v>48</v>
      </c>
      <c r="F10293" s="55">
        <v>0.39583333333333331</v>
      </c>
      <c r="G10293" s="56">
        <v>0</v>
      </c>
    </row>
    <row r="10294" spans="1:7" x14ac:dyDescent="0.3">
      <c r="A10294" s="60">
        <v>45872</v>
      </c>
      <c r="B10294" s="61" t="s">
        <v>18</v>
      </c>
      <c r="C10294" s="61" t="s">
        <v>110</v>
      </c>
      <c r="D10294" s="61" t="s">
        <v>10</v>
      </c>
      <c r="E10294" s="61" t="s">
        <v>48</v>
      </c>
      <c r="F10294" s="61">
        <v>0.41666666666666669</v>
      </c>
      <c r="G10294" s="62">
        <v>0</v>
      </c>
    </row>
    <row r="10295" spans="1:7" x14ac:dyDescent="0.3">
      <c r="A10295" s="54">
        <v>45872</v>
      </c>
      <c r="B10295" s="55" t="s">
        <v>18</v>
      </c>
      <c r="C10295" s="55" t="s">
        <v>110</v>
      </c>
      <c r="D10295" s="55" t="s">
        <v>10</v>
      </c>
      <c r="E10295" s="55" t="s">
        <v>48</v>
      </c>
      <c r="F10295" s="55">
        <v>0.4375</v>
      </c>
      <c r="G10295" s="56">
        <v>0</v>
      </c>
    </row>
    <row r="10296" spans="1:7" x14ac:dyDescent="0.3">
      <c r="A10296" s="60">
        <v>45872</v>
      </c>
      <c r="B10296" s="61" t="s">
        <v>18</v>
      </c>
      <c r="C10296" s="61" t="s">
        <v>110</v>
      </c>
      <c r="D10296" s="61" t="s">
        <v>10</v>
      </c>
      <c r="E10296" s="61" t="s">
        <v>48</v>
      </c>
      <c r="F10296" s="61">
        <v>0.45833333333333331</v>
      </c>
      <c r="G10296" s="62">
        <v>0</v>
      </c>
    </row>
    <row r="10297" spans="1:7" x14ac:dyDescent="0.3">
      <c r="A10297" s="54">
        <v>45872</v>
      </c>
      <c r="B10297" s="55" t="s">
        <v>18</v>
      </c>
      <c r="C10297" s="55" t="s">
        <v>110</v>
      </c>
      <c r="D10297" s="55" t="s">
        <v>10</v>
      </c>
      <c r="E10297" s="55" t="s">
        <v>48</v>
      </c>
      <c r="F10297" s="55">
        <v>0.47916666666666669</v>
      </c>
      <c r="G10297" s="56">
        <v>0</v>
      </c>
    </row>
    <row r="10298" spans="1:7" x14ac:dyDescent="0.3">
      <c r="A10298" s="60">
        <v>45872</v>
      </c>
      <c r="B10298" s="61" t="s">
        <v>18</v>
      </c>
      <c r="C10298" s="61" t="s">
        <v>110</v>
      </c>
      <c r="D10298" s="61" t="s">
        <v>10</v>
      </c>
      <c r="E10298" s="61" t="s">
        <v>48</v>
      </c>
      <c r="F10298" s="61">
        <v>0.5</v>
      </c>
      <c r="G10298" s="62">
        <v>0</v>
      </c>
    </row>
    <row r="10299" spans="1:7" x14ac:dyDescent="0.3">
      <c r="A10299" s="54">
        <v>45872</v>
      </c>
      <c r="B10299" s="55" t="s">
        <v>18</v>
      </c>
      <c r="C10299" s="55" t="s">
        <v>110</v>
      </c>
      <c r="D10299" s="55" t="s">
        <v>10</v>
      </c>
      <c r="E10299" s="55" t="s">
        <v>48</v>
      </c>
      <c r="F10299" s="55">
        <v>0.52083333333333337</v>
      </c>
      <c r="G10299" s="56">
        <v>0</v>
      </c>
    </row>
    <row r="10300" spans="1:7" x14ac:dyDescent="0.3">
      <c r="A10300" s="60">
        <v>45872</v>
      </c>
      <c r="B10300" s="61" t="s">
        <v>18</v>
      </c>
      <c r="C10300" s="61" t="s">
        <v>110</v>
      </c>
      <c r="D10300" s="61" t="s">
        <v>10</v>
      </c>
      <c r="E10300" s="61" t="s">
        <v>48</v>
      </c>
      <c r="F10300" s="61">
        <v>0.54166666666666663</v>
      </c>
      <c r="G10300" s="62">
        <v>0</v>
      </c>
    </row>
    <row r="10301" spans="1:7" x14ac:dyDescent="0.3">
      <c r="A10301" s="54">
        <v>45872</v>
      </c>
      <c r="B10301" s="55" t="s">
        <v>18</v>
      </c>
      <c r="C10301" s="55" t="s">
        <v>110</v>
      </c>
      <c r="D10301" s="55" t="s">
        <v>10</v>
      </c>
      <c r="E10301" s="55" t="s">
        <v>48</v>
      </c>
      <c r="F10301" s="55">
        <v>0.5625</v>
      </c>
      <c r="G10301" s="56">
        <v>0</v>
      </c>
    </row>
    <row r="10302" spans="1:7" x14ac:dyDescent="0.3">
      <c r="A10302" s="60">
        <v>45872</v>
      </c>
      <c r="B10302" s="61" t="s">
        <v>18</v>
      </c>
      <c r="C10302" s="61" t="s">
        <v>110</v>
      </c>
      <c r="D10302" s="61" t="s">
        <v>10</v>
      </c>
      <c r="E10302" s="61" t="s">
        <v>48</v>
      </c>
      <c r="F10302" s="61">
        <v>0.58333333333333337</v>
      </c>
      <c r="G10302" s="62">
        <v>0</v>
      </c>
    </row>
    <row r="10303" spans="1:7" x14ac:dyDescent="0.3">
      <c r="A10303" s="54">
        <v>45872</v>
      </c>
      <c r="B10303" s="55" t="s">
        <v>18</v>
      </c>
      <c r="C10303" s="55" t="s">
        <v>110</v>
      </c>
      <c r="D10303" s="55" t="s">
        <v>10</v>
      </c>
      <c r="E10303" s="55" t="s">
        <v>48</v>
      </c>
      <c r="F10303" s="55">
        <v>0.60416666666666663</v>
      </c>
      <c r="G10303" s="56">
        <v>0</v>
      </c>
    </row>
    <row r="10304" spans="1:7" x14ac:dyDescent="0.3">
      <c r="A10304" s="60">
        <v>45872</v>
      </c>
      <c r="B10304" s="61" t="s">
        <v>18</v>
      </c>
      <c r="C10304" s="61" t="s">
        <v>110</v>
      </c>
      <c r="D10304" s="61" t="s">
        <v>10</v>
      </c>
      <c r="E10304" s="61" t="s">
        <v>48</v>
      </c>
      <c r="F10304" s="61">
        <v>0.625</v>
      </c>
      <c r="G10304" s="62">
        <v>0</v>
      </c>
    </row>
    <row r="10305" spans="1:7" x14ac:dyDescent="0.3">
      <c r="A10305" s="54">
        <v>45872</v>
      </c>
      <c r="B10305" s="55" t="s">
        <v>18</v>
      </c>
      <c r="C10305" s="55" t="s">
        <v>110</v>
      </c>
      <c r="D10305" s="55" t="s">
        <v>10</v>
      </c>
      <c r="E10305" s="55" t="s">
        <v>48</v>
      </c>
      <c r="F10305" s="55">
        <v>0.64583333333333337</v>
      </c>
      <c r="G10305" s="56">
        <v>0</v>
      </c>
    </row>
    <row r="10306" spans="1:7" x14ac:dyDescent="0.3">
      <c r="A10306" s="60">
        <v>45872</v>
      </c>
      <c r="B10306" s="61" t="s">
        <v>18</v>
      </c>
      <c r="C10306" s="61" t="s">
        <v>110</v>
      </c>
      <c r="D10306" s="61" t="s">
        <v>10</v>
      </c>
      <c r="E10306" s="61" t="s">
        <v>48</v>
      </c>
      <c r="F10306" s="61">
        <v>0.66666666666666663</v>
      </c>
      <c r="G10306" s="62">
        <v>0</v>
      </c>
    </row>
    <row r="10307" spans="1:7" x14ac:dyDescent="0.3">
      <c r="A10307" s="54">
        <v>45872</v>
      </c>
      <c r="B10307" s="55" t="s">
        <v>18</v>
      </c>
      <c r="C10307" s="55" t="s">
        <v>110</v>
      </c>
      <c r="D10307" s="55" t="s">
        <v>10</v>
      </c>
      <c r="E10307" s="55" t="s">
        <v>48</v>
      </c>
      <c r="F10307" s="55">
        <v>0.6875</v>
      </c>
      <c r="G10307" s="56">
        <v>0</v>
      </c>
    </row>
    <row r="10308" spans="1:7" x14ac:dyDescent="0.3">
      <c r="A10308" s="60">
        <v>45872</v>
      </c>
      <c r="B10308" s="61" t="s">
        <v>18</v>
      </c>
      <c r="C10308" s="61" t="s">
        <v>110</v>
      </c>
      <c r="D10308" s="61" t="s">
        <v>10</v>
      </c>
      <c r="E10308" s="61" t="s">
        <v>48</v>
      </c>
      <c r="F10308" s="61">
        <v>0.70833333333333337</v>
      </c>
      <c r="G10308" s="62">
        <v>0</v>
      </c>
    </row>
    <row r="10309" spans="1:7" x14ac:dyDescent="0.3">
      <c r="A10309" s="54">
        <v>45872</v>
      </c>
      <c r="B10309" s="55" t="s">
        <v>18</v>
      </c>
      <c r="C10309" s="55" t="s">
        <v>110</v>
      </c>
      <c r="D10309" s="55" t="s">
        <v>10</v>
      </c>
      <c r="E10309" s="55" t="s">
        <v>48</v>
      </c>
      <c r="F10309" s="55">
        <v>0.72916666666666663</v>
      </c>
      <c r="G10309" s="56">
        <v>0</v>
      </c>
    </row>
    <row r="10310" spans="1:7" x14ac:dyDescent="0.3">
      <c r="A10310" s="60">
        <v>45872</v>
      </c>
      <c r="B10310" s="61" t="s">
        <v>18</v>
      </c>
      <c r="C10310" s="61" t="s">
        <v>110</v>
      </c>
      <c r="D10310" s="61" t="s">
        <v>10</v>
      </c>
      <c r="E10310" s="61" t="s">
        <v>48</v>
      </c>
      <c r="F10310" s="61">
        <v>0.75</v>
      </c>
      <c r="G10310" s="62">
        <v>0</v>
      </c>
    </row>
    <row r="10311" spans="1:7" x14ac:dyDescent="0.3">
      <c r="A10311" s="54">
        <v>45872</v>
      </c>
      <c r="B10311" s="55" t="s">
        <v>18</v>
      </c>
      <c r="C10311" s="55" t="s">
        <v>110</v>
      </c>
      <c r="D10311" s="55" t="s">
        <v>10</v>
      </c>
      <c r="E10311" s="55" t="s">
        <v>48</v>
      </c>
      <c r="F10311" s="55">
        <v>0.77083333333333337</v>
      </c>
      <c r="G10311" s="56">
        <v>0</v>
      </c>
    </row>
    <row r="10312" spans="1:7" x14ac:dyDescent="0.3">
      <c r="A10312" s="60">
        <v>45872</v>
      </c>
      <c r="B10312" s="61" t="s">
        <v>18</v>
      </c>
      <c r="C10312" s="61" t="s">
        <v>110</v>
      </c>
      <c r="D10312" s="61" t="s">
        <v>10</v>
      </c>
      <c r="E10312" s="61" t="s">
        <v>48</v>
      </c>
      <c r="F10312" s="61">
        <v>0.79166666666666663</v>
      </c>
      <c r="G10312" s="62">
        <v>0</v>
      </c>
    </row>
    <row r="10313" spans="1:7" x14ac:dyDescent="0.3">
      <c r="A10313" s="54">
        <v>45872</v>
      </c>
      <c r="B10313" s="55" t="s">
        <v>18</v>
      </c>
      <c r="C10313" s="55" t="s">
        <v>110</v>
      </c>
      <c r="D10313" s="55" t="s">
        <v>10</v>
      </c>
      <c r="E10313" s="55" t="s">
        <v>48</v>
      </c>
      <c r="F10313" s="55">
        <v>0.8125</v>
      </c>
      <c r="G10313" s="56">
        <v>0</v>
      </c>
    </row>
    <row r="10314" spans="1:7" x14ac:dyDescent="0.3">
      <c r="A10314" s="60">
        <v>45872</v>
      </c>
      <c r="B10314" s="61" t="s">
        <v>18</v>
      </c>
      <c r="C10314" s="61" t="s">
        <v>110</v>
      </c>
      <c r="D10314" s="61" t="s">
        <v>10</v>
      </c>
      <c r="E10314" s="61" t="s">
        <v>48</v>
      </c>
      <c r="F10314" s="61">
        <v>0.83333333333333337</v>
      </c>
      <c r="G10314" s="62">
        <v>0</v>
      </c>
    </row>
    <row r="10315" spans="1:7" x14ac:dyDescent="0.3">
      <c r="A10315" s="54">
        <v>45872</v>
      </c>
      <c r="B10315" s="55" t="s">
        <v>18</v>
      </c>
      <c r="C10315" s="55" t="s">
        <v>110</v>
      </c>
      <c r="D10315" s="55" t="s">
        <v>10</v>
      </c>
      <c r="E10315" s="55" t="s">
        <v>48</v>
      </c>
      <c r="F10315" s="55">
        <v>0.85416666666666663</v>
      </c>
      <c r="G10315" s="56">
        <v>0</v>
      </c>
    </row>
    <row r="10316" spans="1:7" x14ac:dyDescent="0.3">
      <c r="A10316" s="60">
        <v>45872</v>
      </c>
      <c r="B10316" s="61" t="s">
        <v>18</v>
      </c>
      <c r="C10316" s="61" t="s">
        <v>110</v>
      </c>
      <c r="D10316" s="61" t="s">
        <v>10</v>
      </c>
      <c r="E10316" s="61" t="s">
        <v>48</v>
      </c>
      <c r="F10316" s="61">
        <v>0.875</v>
      </c>
      <c r="G10316" s="62">
        <v>0</v>
      </c>
    </row>
    <row r="10317" spans="1:7" x14ac:dyDescent="0.3">
      <c r="A10317" s="54">
        <v>45872</v>
      </c>
      <c r="B10317" s="55" t="s">
        <v>18</v>
      </c>
      <c r="C10317" s="55" t="s">
        <v>110</v>
      </c>
      <c r="D10317" s="55" t="s">
        <v>10</v>
      </c>
      <c r="E10317" s="55" t="s">
        <v>48</v>
      </c>
      <c r="F10317" s="55">
        <v>0.89583333333333337</v>
      </c>
      <c r="G10317" s="56">
        <v>0</v>
      </c>
    </row>
    <row r="10318" spans="1:7" x14ac:dyDescent="0.3">
      <c r="A10318" s="60">
        <v>45872</v>
      </c>
      <c r="B10318" s="61" t="s">
        <v>18</v>
      </c>
      <c r="C10318" s="61" t="s">
        <v>110</v>
      </c>
      <c r="D10318" s="61" t="s">
        <v>10</v>
      </c>
      <c r="E10318" s="61" t="s">
        <v>48</v>
      </c>
      <c r="F10318" s="61">
        <v>0.91666666666666663</v>
      </c>
      <c r="G10318" s="62">
        <v>0</v>
      </c>
    </row>
    <row r="10319" spans="1:7" x14ac:dyDescent="0.3">
      <c r="A10319" s="54">
        <v>45872</v>
      </c>
      <c r="B10319" s="55" t="s">
        <v>18</v>
      </c>
      <c r="C10319" s="55" t="s">
        <v>110</v>
      </c>
      <c r="D10319" s="55" t="s">
        <v>10</v>
      </c>
      <c r="E10319" s="55" t="s">
        <v>48</v>
      </c>
      <c r="F10319" s="55">
        <v>0.9375</v>
      </c>
      <c r="G10319" s="56">
        <v>0</v>
      </c>
    </row>
    <row r="10320" spans="1:7" x14ac:dyDescent="0.3">
      <c r="A10320" s="60">
        <v>45872</v>
      </c>
      <c r="B10320" s="61" t="s">
        <v>18</v>
      </c>
      <c r="C10320" s="61" t="s">
        <v>110</v>
      </c>
      <c r="D10320" s="61" t="s">
        <v>10</v>
      </c>
      <c r="E10320" s="61" t="s">
        <v>48</v>
      </c>
      <c r="F10320" s="61">
        <v>0.95833333333333337</v>
      </c>
      <c r="G10320" s="62">
        <v>0</v>
      </c>
    </row>
    <row r="10321" spans="1:7" x14ac:dyDescent="0.3">
      <c r="A10321" s="54">
        <v>45872</v>
      </c>
      <c r="B10321" s="55" t="s">
        <v>18</v>
      </c>
      <c r="C10321" s="55" t="s">
        <v>110</v>
      </c>
      <c r="D10321" s="55" t="s">
        <v>10</v>
      </c>
      <c r="E10321" s="55" t="s">
        <v>48</v>
      </c>
      <c r="F10321" s="55">
        <v>0.97916666666666663</v>
      </c>
      <c r="G10321" s="56">
        <v>0</v>
      </c>
    </row>
    <row r="10322" spans="1:7" x14ac:dyDescent="0.3">
      <c r="A10322" s="60">
        <v>45873</v>
      </c>
      <c r="B10322" s="61" t="s">
        <v>18</v>
      </c>
      <c r="C10322" s="61" t="s">
        <v>110</v>
      </c>
      <c r="D10322" s="61" t="s">
        <v>10</v>
      </c>
      <c r="E10322" s="61" t="s">
        <v>48</v>
      </c>
      <c r="F10322" s="61">
        <v>0</v>
      </c>
      <c r="G10322" s="62">
        <v>0</v>
      </c>
    </row>
    <row r="10323" spans="1:7" x14ac:dyDescent="0.3">
      <c r="A10323" s="54">
        <v>45873</v>
      </c>
      <c r="B10323" s="55" t="s">
        <v>18</v>
      </c>
      <c r="C10323" s="55" t="s">
        <v>110</v>
      </c>
      <c r="D10323" s="55" t="s">
        <v>11</v>
      </c>
      <c r="E10323" s="55" t="s">
        <v>48</v>
      </c>
      <c r="F10323" s="55">
        <v>2.0833333333333329E-2</v>
      </c>
      <c r="G10323" s="56" cm="1">
        <f t="array" ref="G10323:G10370">IF(LOAD_RESULTS!$C$3 = "MENU",ABS(_xlfn.IFS(AND(PER_MONTH!$B10275="January",PER_MONTH!$E10275="Working Day"),Table3[Jan_WD],AND(PER_MONTH!$B10275="January",PER_MONTH!$E10275="Non-Working Day"),Table3[Jan_NWD],AND(PER_MONTH!$B10275="February",PER_MONTH!$E10275="Working Day"),Table3[Feb_WD],AND(PER_MONTH!$B10275="February",PER_MONTH!$E10275="Non-Working Day"),Table3[Feb_NWD], AND(PER_MONTH!$B10275 = "March", PER_MONTH!$E10275 = "Working Day"), Table3[Mar_WD],  AND(PER_MONTH!$B10275 = "March", PER_MONTH!$E10275 = "Non-Working Day"), Table3[Mar_NWD], AND(PER_MONTH!$B10275 = "April", PER_MONTH!$E10275 = "Working Day"), Table3[Apr_WD], AND(PER_MONTH!$B10275 = "April", PER_MONTH!$E10275 = "Non-Working Day"), Table3[Apr_NWD], AND(PER_MONTH!$B10275 = "May", PER_MONTH!$E10275 = "Working Day"), Table3[May_WD], AND(PER_MONTH!$B10275 = "May", PER_MONTH!$E10275 = "Non-Working Day"), Table3[May_NWD], AND(PER_MONTH!$B10275 = "June", PER_MONTH!$E10275 = "Working Day"), Table3[Jun_WD], AND(PER_MONTH!$B10275 = "June", PER_MONTH!$E10275 = "Non-Working Day"), Table3[Jun_NWD], AND(PER_MONTH!$B10275 = "July", PER_MONTH!$E10275 = "Working Day"), Table3[Jul_WD], AND(PER_MONTH!$B10275 = "July", PER_MONTH!$E10275 = "Non-Working Day"), Table3[Jul_NWD], AND(PER_MONTH!$B10275 = "August", PER_MONTH!$E10275 = "Working Day"), Table3[Aug_WD], AND(PER_MONTH!$B10275 = "August", PER_MONTH!$E10275 = "Non-Working Day"), Table3[Aug_NWD], AND(PER_MONTH!$B10275 = "September", PER_MONTH!$E10275 = "Working Day"), Table3[Sep_WD], AND(PER_MONTH!$B10275 = "September", PER_MONTH!$E10275 = "Non-Working Day"), Table3[Sep_NWD], AND(PER_MONTH!$B10275 = "October", PER_MONTH!$E10275 = "Working Day"), Table3[Oct_WD], AND(PER_MONTH!$B10275 = "October", PER_MONTH!$E10275 = "Non-Working Day"), Table3[Oct_NWD], AND(PER_MONTH!$B10275 = "November", PER_MONTH!$E10275 = "Working Day"), Table3[Nov_WD], AND(PER_MONTH!$B10275 = "November", PER_MONTH!$E10275 = "Non-Working Day"), Table3[Nov_NWD], AND(PER_MONTH!$B10275 = "December", PER_MONTH!$E10275 = "Working Day"), Table3[Dec_WD], AND(PER_MONTH!$B10275 = "December", PER_MONTH!$E10275 = "Non-Working Day"), Table3[Dec_NWD])),_xlfn.IFS(AND(PER_MONTH!$B10275="January",PER_MONTH!$E10275="Working Day"),Table3[Jan_WD],AND(PER_MONTH!$B10275="January",PER_MONTH!$E10275="Non-Working Day"),Table3[Jan_NWD],AND(PER_MONTH!$B10275="February",PER_MONTH!$E10275="Working Day"),Table3[Feb_WD],AND(PER_MONTH!$B10275="February",PER_MONTH!$E10275="Non-Working Day"),Table3[Feb_NWD], AND(PER_MONTH!$B10275 = "March", PER_MONTH!$E10275 = "Working Day"), Table3[Mar_WD],  AND(PER_MONTH!$B10275 = "March", PER_MONTH!$E10275 = "Non-Working Day"), Table3[Mar_NWD], AND(PER_MONTH!$B10275 = "April", PER_MONTH!$E10275 = "Working Day"), Table3[Apr_WD], AND(PER_MONTH!$B10275 = "April", PER_MONTH!$E10275 = "Non-Working Day"), Table3[Apr_NWD], AND(PER_MONTH!$B10275 = "May", PER_MONTH!$E10275 = "Working Day"), Table3[May_WD], AND(PER_MONTH!$B10275 = "May", PER_MONTH!$E10275 = "Non-Working Day"), Table3[May_NWD], AND(PER_MONTH!$B10275 = "June", PER_MONTH!$E10275 = "Working Day"), Table3[Jun_WD], AND(PER_MONTH!$B10275 = "June", PER_MONTH!$E10275 = "Non-Working Day"), Table3[Jun_NWD], AND(PER_MONTH!$B10275 = "July", PER_MONTH!$E10275 = "Working Day"), Table3[Jul_WD], AND(PER_MONTH!$B10275 = "July", PER_MONTH!$E10275 = "Non-Working Day"), Table3[Jul_NWD], AND(PER_MONTH!$B10275 = "August", PER_MONTH!$E10275 = "Working Day"), Table3[Aug_WD], AND(PER_MONTH!$B10275 = "August", PER_MONTH!$E10275 = "Non-Working Day"), Table3[Aug_NWD], AND(PER_MONTH!$B10275 = "September", PER_MONTH!$E10275 = "Working Day"), Table3[Sep_WD], AND(PER_MONTH!$B10275 = "September", PER_MONTH!$E10275 = "Non-Working Day"), Table3[Sep_NWD], AND(PER_MONTH!$B10275 = "October", PER_MONTH!$E10275 = "Working Day"), Table3[Oct_WD], AND(PER_MONTH!$B10275 = "October", PER_MONTH!$E10275 = "Non-Working Day"), Table3[Oct_NWD], AND(PER_MONTH!$B10275 = "November", PER_MONTH!$E10275 = "Working Day"), Table3[Nov_WD], AND(PER_MONTH!$B10275 = "November", PER_MONTH!$E10275 = "Non-Working Day"), Table3[Nov_NWD], AND(PER_MONTH!$B10275 = "December", PER_MONTH!$E10275 = "Working Day"), Table3[Dec_WD], AND(PER_MONTH!$B10275 = "December", PER_MONTH!$E10275 = "Non-Working Day"), Table3[Dec_NWD]))</f>
        <v>0</v>
      </c>
    </row>
    <row r="10324" spans="1:7" x14ac:dyDescent="0.3">
      <c r="A10324" s="60">
        <v>45873</v>
      </c>
      <c r="B10324" s="61" t="s">
        <v>18</v>
      </c>
      <c r="C10324" s="61" t="s">
        <v>110</v>
      </c>
      <c r="D10324" s="61" t="s">
        <v>11</v>
      </c>
      <c r="E10324" s="61" t="s">
        <v>48</v>
      </c>
      <c r="F10324" s="61">
        <v>4.1666666666666657E-2</v>
      </c>
      <c r="G10324" s="62">
        <v>0</v>
      </c>
    </row>
    <row r="10325" spans="1:7" x14ac:dyDescent="0.3">
      <c r="A10325" s="54">
        <v>45873</v>
      </c>
      <c r="B10325" s="55" t="s">
        <v>18</v>
      </c>
      <c r="C10325" s="55" t="s">
        <v>110</v>
      </c>
      <c r="D10325" s="55" t="s">
        <v>11</v>
      </c>
      <c r="E10325" s="55" t="s">
        <v>48</v>
      </c>
      <c r="F10325" s="55">
        <v>6.25E-2</v>
      </c>
      <c r="G10325" s="56">
        <v>0</v>
      </c>
    </row>
    <row r="10326" spans="1:7" x14ac:dyDescent="0.3">
      <c r="A10326" s="60">
        <v>45873</v>
      </c>
      <c r="B10326" s="61" t="s">
        <v>18</v>
      </c>
      <c r="C10326" s="61" t="s">
        <v>110</v>
      </c>
      <c r="D10326" s="61" t="s">
        <v>11</v>
      </c>
      <c r="E10326" s="61" t="s">
        <v>48</v>
      </c>
      <c r="F10326" s="61">
        <v>8.3333333333333329E-2</v>
      </c>
      <c r="G10326" s="62">
        <v>0</v>
      </c>
    </row>
    <row r="10327" spans="1:7" x14ac:dyDescent="0.3">
      <c r="A10327" s="54">
        <v>45873</v>
      </c>
      <c r="B10327" s="55" t="s">
        <v>18</v>
      </c>
      <c r="C10327" s="55" t="s">
        <v>110</v>
      </c>
      <c r="D10327" s="55" t="s">
        <v>11</v>
      </c>
      <c r="E10327" s="55" t="s">
        <v>48</v>
      </c>
      <c r="F10327" s="55">
        <v>0.1041666666666667</v>
      </c>
      <c r="G10327" s="56">
        <v>0</v>
      </c>
    </row>
    <row r="10328" spans="1:7" x14ac:dyDescent="0.3">
      <c r="A10328" s="60">
        <v>45873</v>
      </c>
      <c r="B10328" s="61" t="s">
        <v>18</v>
      </c>
      <c r="C10328" s="61" t="s">
        <v>110</v>
      </c>
      <c r="D10328" s="61" t="s">
        <v>11</v>
      </c>
      <c r="E10328" s="61" t="s">
        <v>48</v>
      </c>
      <c r="F10328" s="61">
        <v>0.125</v>
      </c>
      <c r="G10328" s="62">
        <v>0</v>
      </c>
    </row>
    <row r="10329" spans="1:7" x14ac:dyDescent="0.3">
      <c r="A10329" s="54">
        <v>45873</v>
      </c>
      <c r="B10329" s="55" t="s">
        <v>18</v>
      </c>
      <c r="C10329" s="55" t="s">
        <v>110</v>
      </c>
      <c r="D10329" s="55" t="s">
        <v>11</v>
      </c>
      <c r="E10329" s="55" t="s">
        <v>48</v>
      </c>
      <c r="F10329" s="55">
        <v>0.14583333333333329</v>
      </c>
      <c r="G10329" s="56">
        <v>0</v>
      </c>
    </row>
    <row r="10330" spans="1:7" x14ac:dyDescent="0.3">
      <c r="A10330" s="60">
        <v>45873</v>
      </c>
      <c r="B10330" s="61" t="s">
        <v>18</v>
      </c>
      <c r="C10330" s="61" t="s">
        <v>110</v>
      </c>
      <c r="D10330" s="61" t="s">
        <v>11</v>
      </c>
      <c r="E10330" s="61" t="s">
        <v>48</v>
      </c>
      <c r="F10330" s="61">
        <v>0.16666666666666671</v>
      </c>
      <c r="G10330" s="62">
        <v>0</v>
      </c>
    </row>
    <row r="10331" spans="1:7" x14ac:dyDescent="0.3">
      <c r="A10331" s="54">
        <v>45873</v>
      </c>
      <c r="B10331" s="55" t="s">
        <v>18</v>
      </c>
      <c r="C10331" s="55" t="s">
        <v>110</v>
      </c>
      <c r="D10331" s="55" t="s">
        <v>11</v>
      </c>
      <c r="E10331" s="55" t="s">
        <v>48</v>
      </c>
      <c r="F10331" s="55">
        <v>0.1875</v>
      </c>
      <c r="G10331" s="56">
        <v>0</v>
      </c>
    </row>
    <row r="10332" spans="1:7" x14ac:dyDescent="0.3">
      <c r="A10332" s="60">
        <v>45873</v>
      </c>
      <c r="B10332" s="61" t="s">
        <v>18</v>
      </c>
      <c r="C10332" s="61" t="s">
        <v>110</v>
      </c>
      <c r="D10332" s="61" t="s">
        <v>11</v>
      </c>
      <c r="E10332" s="61" t="s">
        <v>48</v>
      </c>
      <c r="F10332" s="61">
        <v>0.20833333333333329</v>
      </c>
      <c r="G10332" s="62">
        <v>0</v>
      </c>
    </row>
    <row r="10333" spans="1:7" x14ac:dyDescent="0.3">
      <c r="A10333" s="54">
        <v>45873</v>
      </c>
      <c r="B10333" s="55" t="s">
        <v>18</v>
      </c>
      <c r="C10333" s="55" t="s">
        <v>110</v>
      </c>
      <c r="D10333" s="55" t="s">
        <v>11</v>
      </c>
      <c r="E10333" s="55" t="s">
        <v>48</v>
      </c>
      <c r="F10333" s="55">
        <v>0.22916666666666671</v>
      </c>
      <c r="G10333" s="56">
        <v>0</v>
      </c>
    </row>
    <row r="10334" spans="1:7" x14ac:dyDescent="0.3">
      <c r="A10334" s="60">
        <v>45873</v>
      </c>
      <c r="B10334" s="61" t="s">
        <v>18</v>
      </c>
      <c r="C10334" s="61" t="s">
        <v>110</v>
      </c>
      <c r="D10334" s="61" t="s">
        <v>11</v>
      </c>
      <c r="E10334" s="61" t="s">
        <v>48</v>
      </c>
      <c r="F10334" s="61">
        <v>0.25</v>
      </c>
      <c r="G10334" s="62">
        <v>0</v>
      </c>
    </row>
    <row r="10335" spans="1:7" x14ac:dyDescent="0.3">
      <c r="A10335" s="54">
        <v>45873</v>
      </c>
      <c r="B10335" s="55" t="s">
        <v>18</v>
      </c>
      <c r="C10335" s="55" t="s">
        <v>110</v>
      </c>
      <c r="D10335" s="55" t="s">
        <v>11</v>
      </c>
      <c r="E10335" s="55" t="s">
        <v>48</v>
      </c>
      <c r="F10335" s="55">
        <v>0.27083333333333331</v>
      </c>
      <c r="G10335" s="56">
        <v>0</v>
      </c>
    </row>
    <row r="10336" spans="1:7" x14ac:dyDescent="0.3">
      <c r="A10336" s="60">
        <v>45873</v>
      </c>
      <c r="B10336" s="61" t="s">
        <v>18</v>
      </c>
      <c r="C10336" s="61" t="s">
        <v>110</v>
      </c>
      <c r="D10336" s="61" t="s">
        <v>11</v>
      </c>
      <c r="E10336" s="61" t="s">
        <v>48</v>
      </c>
      <c r="F10336" s="61">
        <v>0.29166666666666669</v>
      </c>
      <c r="G10336" s="62">
        <v>0</v>
      </c>
    </row>
    <row r="10337" spans="1:7" x14ac:dyDescent="0.3">
      <c r="A10337" s="54">
        <v>45873</v>
      </c>
      <c r="B10337" s="55" t="s">
        <v>18</v>
      </c>
      <c r="C10337" s="55" t="s">
        <v>110</v>
      </c>
      <c r="D10337" s="55" t="s">
        <v>11</v>
      </c>
      <c r="E10337" s="55" t="s">
        <v>48</v>
      </c>
      <c r="F10337" s="55">
        <v>0.3125</v>
      </c>
      <c r="G10337" s="56">
        <v>0</v>
      </c>
    </row>
    <row r="10338" spans="1:7" x14ac:dyDescent="0.3">
      <c r="A10338" s="60">
        <v>45873</v>
      </c>
      <c r="B10338" s="61" t="s">
        <v>18</v>
      </c>
      <c r="C10338" s="61" t="s">
        <v>110</v>
      </c>
      <c r="D10338" s="61" t="s">
        <v>11</v>
      </c>
      <c r="E10338" s="61" t="s">
        <v>48</v>
      </c>
      <c r="F10338" s="61">
        <v>0.33333333333333331</v>
      </c>
      <c r="G10338" s="62">
        <v>0</v>
      </c>
    </row>
    <row r="10339" spans="1:7" x14ac:dyDescent="0.3">
      <c r="A10339" s="54">
        <v>45873</v>
      </c>
      <c r="B10339" s="55" t="s">
        <v>18</v>
      </c>
      <c r="C10339" s="55" t="s">
        <v>110</v>
      </c>
      <c r="D10339" s="55" t="s">
        <v>11</v>
      </c>
      <c r="E10339" s="55" t="s">
        <v>48</v>
      </c>
      <c r="F10339" s="55">
        <v>0.35416666666666669</v>
      </c>
      <c r="G10339" s="56">
        <v>0</v>
      </c>
    </row>
    <row r="10340" spans="1:7" x14ac:dyDescent="0.3">
      <c r="A10340" s="60">
        <v>45873</v>
      </c>
      <c r="B10340" s="61" t="s">
        <v>18</v>
      </c>
      <c r="C10340" s="61" t="s">
        <v>110</v>
      </c>
      <c r="D10340" s="61" t="s">
        <v>11</v>
      </c>
      <c r="E10340" s="61" t="s">
        <v>48</v>
      </c>
      <c r="F10340" s="61">
        <v>0.375</v>
      </c>
      <c r="G10340" s="62">
        <v>0</v>
      </c>
    </row>
    <row r="10341" spans="1:7" x14ac:dyDescent="0.3">
      <c r="A10341" s="54">
        <v>45873</v>
      </c>
      <c r="B10341" s="55" t="s">
        <v>18</v>
      </c>
      <c r="C10341" s="55" t="s">
        <v>110</v>
      </c>
      <c r="D10341" s="55" t="s">
        <v>11</v>
      </c>
      <c r="E10341" s="55" t="s">
        <v>48</v>
      </c>
      <c r="F10341" s="55">
        <v>0.39583333333333331</v>
      </c>
      <c r="G10341" s="56">
        <v>0</v>
      </c>
    </row>
    <row r="10342" spans="1:7" x14ac:dyDescent="0.3">
      <c r="A10342" s="60">
        <v>45873</v>
      </c>
      <c r="B10342" s="61" t="s">
        <v>18</v>
      </c>
      <c r="C10342" s="61" t="s">
        <v>110</v>
      </c>
      <c r="D10342" s="61" t="s">
        <v>11</v>
      </c>
      <c r="E10342" s="61" t="s">
        <v>48</v>
      </c>
      <c r="F10342" s="61">
        <v>0.41666666666666669</v>
      </c>
      <c r="G10342" s="62">
        <v>0</v>
      </c>
    </row>
    <row r="10343" spans="1:7" x14ac:dyDescent="0.3">
      <c r="A10343" s="54">
        <v>45873</v>
      </c>
      <c r="B10343" s="55" t="s">
        <v>18</v>
      </c>
      <c r="C10343" s="55" t="s">
        <v>110</v>
      </c>
      <c r="D10343" s="55" t="s">
        <v>11</v>
      </c>
      <c r="E10343" s="55" t="s">
        <v>48</v>
      </c>
      <c r="F10343" s="55">
        <v>0.4375</v>
      </c>
      <c r="G10343" s="56">
        <v>0</v>
      </c>
    </row>
    <row r="10344" spans="1:7" x14ac:dyDescent="0.3">
      <c r="A10344" s="60">
        <v>45873</v>
      </c>
      <c r="B10344" s="61" t="s">
        <v>18</v>
      </c>
      <c r="C10344" s="61" t="s">
        <v>110</v>
      </c>
      <c r="D10344" s="61" t="s">
        <v>11</v>
      </c>
      <c r="E10344" s="61" t="s">
        <v>48</v>
      </c>
      <c r="F10344" s="61">
        <v>0.45833333333333331</v>
      </c>
      <c r="G10344" s="62">
        <v>0</v>
      </c>
    </row>
    <row r="10345" spans="1:7" x14ac:dyDescent="0.3">
      <c r="A10345" s="54">
        <v>45873</v>
      </c>
      <c r="B10345" s="55" t="s">
        <v>18</v>
      </c>
      <c r="C10345" s="55" t="s">
        <v>110</v>
      </c>
      <c r="D10345" s="55" t="s">
        <v>11</v>
      </c>
      <c r="E10345" s="55" t="s">
        <v>48</v>
      </c>
      <c r="F10345" s="55">
        <v>0.47916666666666669</v>
      </c>
      <c r="G10345" s="56">
        <v>0</v>
      </c>
    </row>
    <row r="10346" spans="1:7" x14ac:dyDescent="0.3">
      <c r="A10346" s="60">
        <v>45873</v>
      </c>
      <c r="B10346" s="61" t="s">
        <v>18</v>
      </c>
      <c r="C10346" s="61" t="s">
        <v>110</v>
      </c>
      <c r="D10346" s="61" t="s">
        <v>11</v>
      </c>
      <c r="E10346" s="61" t="s">
        <v>48</v>
      </c>
      <c r="F10346" s="61">
        <v>0.5</v>
      </c>
      <c r="G10346" s="62">
        <v>0</v>
      </c>
    </row>
    <row r="10347" spans="1:7" x14ac:dyDescent="0.3">
      <c r="A10347" s="54">
        <v>45873</v>
      </c>
      <c r="B10347" s="55" t="s">
        <v>18</v>
      </c>
      <c r="C10347" s="55" t="s">
        <v>110</v>
      </c>
      <c r="D10347" s="55" t="s">
        <v>11</v>
      </c>
      <c r="E10347" s="55" t="s">
        <v>48</v>
      </c>
      <c r="F10347" s="55">
        <v>0.52083333333333337</v>
      </c>
      <c r="G10347" s="56">
        <v>0</v>
      </c>
    </row>
    <row r="10348" spans="1:7" x14ac:dyDescent="0.3">
      <c r="A10348" s="60">
        <v>45873</v>
      </c>
      <c r="B10348" s="61" t="s">
        <v>18</v>
      </c>
      <c r="C10348" s="61" t="s">
        <v>110</v>
      </c>
      <c r="D10348" s="61" t="s">
        <v>11</v>
      </c>
      <c r="E10348" s="61" t="s">
        <v>48</v>
      </c>
      <c r="F10348" s="61">
        <v>0.54166666666666663</v>
      </c>
      <c r="G10348" s="62">
        <v>0</v>
      </c>
    </row>
    <row r="10349" spans="1:7" x14ac:dyDescent="0.3">
      <c r="A10349" s="54">
        <v>45873</v>
      </c>
      <c r="B10349" s="55" t="s">
        <v>18</v>
      </c>
      <c r="C10349" s="55" t="s">
        <v>110</v>
      </c>
      <c r="D10349" s="55" t="s">
        <v>11</v>
      </c>
      <c r="E10349" s="55" t="s">
        <v>48</v>
      </c>
      <c r="F10349" s="55">
        <v>0.5625</v>
      </c>
      <c r="G10349" s="56">
        <v>0</v>
      </c>
    </row>
    <row r="10350" spans="1:7" x14ac:dyDescent="0.3">
      <c r="A10350" s="60">
        <v>45873</v>
      </c>
      <c r="B10350" s="61" t="s">
        <v>18</v>
      </c>
      <c r="C10350" s="61" t="s">
        <v>110</v>
      </c>
      <c r="D10350" s="61" t="s">
        <v>11</v>
      </c>
      <c r="E10350" s="61" t="s">
        <v>48</v>
      </c>
      <c r="F10350" s="61">
        <v>0.58333333333333337</v>
      </c>
      <c r="G10350" s="62">
        <v>0</v>
      </c>
    </row>
    <row r="10351" spans="1:7" x14ac:dyDescent="0.3">
      <c r="A10351" s="54">
        <v>45873</v>
      </c>
      <c r="B10351" s="55" t="s">
        <v>18</v>
      </c>
      <c r="C10351" s="55" t="s">
        <v>110</v>
      </c>
      <c r="D10351" s="55" t="s">
        <v>11</v>
      </c>
      <c r="E10351" s="55" t="s">
        <v>48</v>
      </c>
      <c r="F10351" s="55">
        <v>0.60416666666666663</v>
      </c>
      <c r="G10351" s="56">
        <v>0</v>
      </c>
    </row>
    <row r="10352" spans="1:7" x14ac:dyDescent="0.3">
      <c r="A10352" s="60">
        <v>45873</v>
      </c>
      <c r="B10352" s="61" t="s">
        <v>18</v>
      </c>
      <c r="C10352" s="61" t="s">
        <v>110</v>
      </c>
      <c r="D10352" s="61" t="s">
        <v>11</v>
      </c>
      <c r="E10352" s="61" t="s">
        <v>48</v>
      </c>
      <c r="F10352" s="61">
        <v>0.625</v>
      </c>
      <c r="G10352" s="62">
        <v>0</v>
      </c>
    </row>
    <row r="10353" spans="1:7" x14ac:dyDescent="0.3">
      <c r="A10353" s="54">
        <v>45873</v>
      </c>
      <c r="B10353" s="55" t="s">
        <v>18</v>
      </c>
      <c r="C10353" s="55" t="s">
        <v>110</v>
      </c>
      <c r="D10353" s="55" t="s">
        <v>11</v>
      </c>
      <c r="E10353" s="55" t="s">
        <v>48</v>
      </c>
      <c r="F10353" s="55">
        <v>0.64583333333333337</v>
      </c>
      <c r="G10353" s="56">
        <v>0</v>
      </c>
    </row>
    <row r="10354" spans="1:7" x14ac:dyDescent="0.3">
      <c r="A10354" s="60">
        <v>45873</v>
      </c>
      <c r="B10354" s="61" t="s">
        <v>18</v>
      </c>
      <c r="C10354" s="61" t="s">
        <v>110</v>
      </c>
      <c r="D10354" s="61" t="s">
        <v>11</v>
      </c>
      <c r="E10354" s="61" t="s">
        <v>48</v>
      </c>
      <c r="F10354" s="61">
        <v>0.66666666666666663</v>
      </c>
      <c r="G10354" s="62">
        <v>0</v>
      </c>
    </row>
    <row r="10355" spans="1:7" x14ac:dyDescent="0.3">
      <c r="A10355" s="54">
        <v>45873</v>
      </c>
      <c r="B10355" s="55" t="s">
        <v>18</v>
      </c>
      <c r="C10355" s="55" t="s">
        <v>110</v>
      </c>
      <c r="D10355" s="55" t="s">
        <v>11</v>
      </c>
      <c r="E10355" s="55" t="s">
        <v>48</v>
      </c>
      <c r="F10355" s="55">
        <v>0.6875</v>
      </c>
      <c r="G10355" s="56">
        <v>0</v>
      </c>
    </row>
    <row r="10356" spans="1:7" x14ac:dyDescent="0.3">
      <c r="A10356" s="60">
        <v>45873</v>
      </c>
      <c r="B10356" s="61" t="s">
        <v>18</v>
      </c>
      <c r="C10356" s="61" t="s">
        <v>110</v>
      </c>
      <c r="D10356" s="61" t="s">
        <v>11</v>
      </c>
      <c r="E10356" s="61" t="s">
        <v>48</v>
      </c>
      <c r="F10356" s="61">
        <v>0.70833333333333337</v>
      </c>
      <c r="G10356" s="62">
        <v>0</v>
      </c>
    </row>
    <row r="10357" spans="1:7" x14ac:dyDescent="0.3">
      <c r="A10357" s="54">
        <v>45873</v>
      </c>
      <c r="B10357" s="55" t="s">
        <v>18</v>
      </c>
      <c r="C10357" s="55" t="s">
        <v>110</v>
      </c>
      <c r="D10357" s="55" t="s">
        <v>11</v>
      </c>
      <c r="E10357" s="55" t="s">
        <v>48</v>
      </c>
      <c r="F10357" s="55">
        <v>0.72916666666666663</v>
      </c>
      <c r="G10357" s="56">
        <v>0</v>
      </c>
    </row>
    <row r="10358" spans="1:7" x14ac:dyDescent="0.3">
      <c r="A10358" s="60">
        <v>45873</v>
      </c>
      <c r="B10358" s="61" t="s">
        <v>18</v>
      </c>
      <c r="C10358" s="61" t="s">
        <v>110</v>
      </c>
      <c r="D10358" s="61" t="s">
        <v>11</v>
      </c>
      <c r="E10358" s="61" t="s">
        <v>48</v>
      </c>
      <c r="F10358" s="61">
        <v>0.75</v>
      </c>
      <c r="G10358" s="62">
        <v>0</v>
      </c>
    </row>
    <row r="10359" spans="1:7" x14ac:dyDescent="0.3">
      <c r="A10359" s="54">
        <v>45873</v>
      </c>
      <c r="B10359" s="55" t="s">
        <v>18</v>
      </c>
      <c r="C10359" s="55" t="s">
        <v>110</v>
      </c>
      <c r="D10359" s="55" t="s">
        <v>11</v>
      </c>
      <c r="E10359" s="55" t="s">
        <v>48</v>
      </c>
      <c r="F10359" s="55">
        <v>0.77083333333333337</v>
      </c>
      <c r="G10359" s="56">
        <v>0</v>
      </c>
    </row>
    <row r="10360" spans="1:7" x14ac:dyDescent="0.3">
      <c r="A10360" s="60">
        <v>45873</v>
      </c>
      <c r="B10360" s="61" t="s">
        <v>18</v>
      </c>
      <c r="C10360" s="61" t="s">
        <v>110</v>
      </c>
      <c r="D10360" s="61" t="s">
        <v>11</v>
      </c>
      <c r="E10360" s="61" t="s">
        <v>48</v>
      </c>
      <c r="F10360" s="61">
        <v>0.79166666666666663</v>
      </c>
      <c r="G10360" s="62">
        <v>0</v>
      </c>
    </row>
    <row r="10361" spans="1:7" x14ac:dyDescent="0.3">
      <c r="A10361" s="54">
        <v>45873</v>
      </c>
      <c r="B10361" s="55" t="s">
        <v>18</v>
      </c>
      <c r="C10361" s="55" t="s">
        <v>110</v>
      </c>
      <c r="D10361" s="55" t="s">
        <v>11</v>
      </c>
      <c r="E10361" s="55" t="s">
        <v>48</v>
      </c>
      <c r="F10361" s="55">
        <v>0.8125</v>
      </c>
      <c r="G10361" s="56">
        <v>0</v>
      </c>
    </row>
    <row r="10362" spans="1:7" x14ac:dyDescent="0.3">
      <c r="A10362" s="60">
        <v>45873</v>
      </c>
      <c r="B10362" s="61" t="s">
        <v>18</v>
      </c>
      <c r="C10362" s="61" t="s">
        <v>110</v>
      </c>
      <c r="D10362" s="61" t="s">
        <v>11</v>
      </c>
      <c r="E10362" s="61" t="s">
        <v>48</v>
      </c>
      <c r="F10362" s="61">
        <v>0.83333333333333337</v>
      </c>
      <c r="G10362" s="62">
        <v>0</v>
      </c>
    </row>
    <row r="10363" spans="1:7" x14ac:dyDescent="0.3">
      <c r="A10363" s="54">
        <v>45873</v>
      </c>
      <c r="B10363" s="55" t="s">
        <v>18</v>
      </c>
      <c r="C10363" s="55" t="s">
        <v>110</v>
      </c>
      <c r="D10363" s="55" t="s">
        <v>11</v>
      </c>
      <c r="E10363" s="55" t="s">
        <v>48</v>
      </c>
      <c r="F10363" s="55">
        <v>0.85416666666666663</v>
      </c>
      <c r="G10363" s="56">
        <v>0</v>
      </c>
    </row>
    <row r="10364" spans="1:7" x14ac:dyDescent="0.3">
      <c r="A10364" s="60">
        <v>45873</v>
      </c>
      <c r="B10364" s="61" t="s">
        <v>18</v>
      </c>
      <c r="C10364" s="61" t="s">
        <v>110</v>
      </c>
      <c r="D10364" s="61" t="s">
        <v>11</v>
      </c>
      <c r="E10364" s="61" t="s">
        <v>48</v>
      </c>
      <c r="F10364" s="61">
        <v>0.875</v>
      </c>
      <c r="G10364" s="62">
        <v>0</v>
      </c>
    </row>
    <row r="10365" spans="1:7" x14ac:dyDescent="0.3">
      <c r="A10365" s="54">
        <v>45873</v>
      </c>
      <c r="B10365" s="55" t="s">
        <v>18</v>
      </c>
      <c r="C10365" s="55" t="s">
        <v>110</v>
      </c>
      <c r="D10365" s="55" t="s">
        <v>11</v>
      </c>
      <c r="E10365" s="55" t="s">
        <v>48</v>
      </c>
      <c r="F10365" s="55">
        <v>0.89583333333333337</v>
      </c>
      <c r="G10365" s="56">
        <v>0</v>
      </c>
    </row>
    <row r="10366" spans="1:7" x14ac:dyDescent="0.3">
      <c r="A10366" s="60">
        <v>45873</v>
      </c>
      <c r="B10366" s="61" t="s">
        <v>18</v>
      </c>
      <c r="C10366" s="61" t="s">
        <v>110</v>
      </c>
      <c r="D10366" s="61" t="s">
        <v>11</v>
      </c>
      <c r="E10366" s="61" t="s">
        <v>48</v>
      </c>
      <c r="F10366" s="61">
        <v>0.91666666666666663</v>
      </c>
      <c r="G10366" s="62">
        <v>0</v>
      </c>
    </row>
    <row r="10367" spans="1:7" x14ac:dyDescent="0.3">
      <c r="A10367" s="54">
        <v>45873</v>
      </c>
      <c r="B10367" s="55" t="s">
        <v>18</v>
      </c>
      <c r="C10367" s="55" t="s">
        <v>110</v>
      </c>
      <c r="D10367" s="55" t="s">
        <v>11</v>
      </c>
      <c r="E10367" s="55" t="s">
        <v>48</v>
      </c>
      <c r="F10367" s="55">
        <v>0.9375</v>
      </c>
      <c r="G10367" s="56">
        <v>0</v>
      </c>
    </row>
    <row r="10368" spans="1:7" x14ac:dyDescent="0.3">
      <c r="A10368" s="60">
        <v>45873</v>
      </c>
      <c r="B10368" s="61" t="s">
        <v>18</v>
      </c>
      <c r="C10368" s="61" t="s">
        <v>110</v>
      </c>
      <c r="D10368" s="61" t="s">
        <v>11</v>
      </c>
      <c r="E10368" s="61" t="s">
        <v>48</v>
      </c>
      <c r="F10368" s="61">
        <v>0.95833333333333337</v>
      </c>
      <c r="G10368" s="62">
        <v>0</v>
      </c>
    </row>
    <row r="10369" spans="1:7" x14ac:dyDescent="0.3">
      <c r="A10369" s="54">
        <v>45873</v>
      </c>
      <c r="B10369" s="55" t="s">
        <v>18</v>
      </c>
      <c r="C10369" s="55" t="s">
        <v>110</v>
      </c>
      <c r="D10369" s="55" t="s">
        <v>11</v>
      </c>
      <c r="E10369" s="55" t="s">
        <v>48</v>
      </c>
      <c r="F10369" s="55">
        <v>0.97916666666666663</v>
      </c>
      <c r="G10369" s="56">
        <v>0</v>
      </c>
    </row>
    <row r="10370" spans="1:7" x14ac:dyDescent="0.3">
      <c r="A10370" s="60">
        <v>45874</v>
      </c>
      <c r="B10370" s="61" t="s">
        <v>18</v>
      </c>
      <c r="C10370" s="61" t="s">
        <v>110</v>
      </c>
      <c r="D10370" s="61" t="s">
        <v>11</v>
      </c>
      <c r="E10370" s="61" t="s">
        <v>48</v>
      </c>
      <c r="F10370" s="61">
        <v>0</v>
      </c>
      <c r="G10370" s="62">
        <v>0</v>
      </c>
    </row>
    <row r="10371" spans="1:7" x14ac:dyDescent="0.3">
      <c r="A10371" s="54">
        <v>45874</v>
      </c>
      <c r="B10371" s="55" t="s">
        <v>18</v>
      </c>
      <c r="C10371" s="55" t="s">
        <v>110</v>
      </c>
      <c r="D10371" s="55" t="s">
        <v>5</v>
      </c>
      <c r="E10371" s="55" t="s">
        <v>48</v>
      </c>
      <c r="F10371" s="55">
        <v>2.0833333333333329E-2</v>
      </c>
      <c r="G10371" s="56" cm="1">
        <f t="array" ref="G10371:G10418">IF(LOAD_RESULTS!$C$3 = "MENU",ABS(_xlfn.IFS(AND(PER_MONTH!$B10323="January",PER_MONTH!$E10323="Working Day"),Table3[Jan_WD],AND(PER_MONTH!$B10323="January",PER_MONTH!$E10323="Non-Working Day"),Table3[Jan_NWD],AND(PER_MONTH!$B10323="February",PER_MONTH!$E10323="Working Day"),Table3[Feb_WD],AND(PER_MONTH!$B10323="February",PER_MONTH!$E10323="Non-Working Day"),Table3[Feb_NWD], AND(PER_MONTH!$B10323 = "March", PER_MONTH!$E10323 = "Working Day"), Table3[Mar_WD],  AND(PER_MONTH!$B10323 = "March", PER_MONTH!$E10323 = "Non-Working Day"), Table3[Mar_NWD], AND(PER_MONTH!$B10323 = "April", PER_MONTH!$E10323 = "Working Day"), Table3[Apr_WD], AND(PER_MONTH!$B10323 = "April", PER_MONTH!$E10323 = "Non-Working Day"), Table3[Apr_NWD], AND(PER_MONTH!$B10323 = "May", PER_MONTH!$E10323 = "Working Day"), Table3[May_WD], AND(PER_MONTH!$B10323 = "May", PER_MONTH!$E10323 = "Non-Working Day"), Table3[May_NWD], AND(PER_MONTH!$B10323 = "June", PER_MONTH!$E10323 = "Working Day"), Table3[Jun_WD], AND(PER_MONTH!$B10323 = "June", PER_MONTH!$E10323 = "Non-Working Day"), Table3[Jun_NWD], AND(PER_MONTH!$B10323 = "July", PER_MONTH!$E10323 = "Working Day"), Table3[Jul_WD], AND(PER_MONTH!$B10323 = "July", PER_MONTH!$E10323 = "Non-Working Day"), Table3[Jul_NWD], AND(PER_MONTH!$B10323 = "August", PER_MONTH!$E10323 = "Working Day"), Table3[Aug_WD], AND(PER_MONTH!$B10323 = "August", PER_MONTH!$E10323 = "Non-Working Day"), Table3[Aug_NWD], AND(PER_MONTH!$B10323 = "September", PER_MONTH!$E10323 = "Working Day"), Table3[Sep_WD], AND(PER_MONTH!$B10323 = "September", PER_MONTH!$E10323 = "Non-Working Day"), Table3[Sep_NWD], AND(PER_MONTH!$B10323 = "October", PER_MONTH!$E10323 = "Working Day"), Table3[Oct_WD], AND(PER_MONTH!$B10323 = "October", PER_MONTH!$E10323 = "Non-Working Day"), Table3[Oct_NWD], AND(PER_MONTH!$B10323 = "November", PER_MONTH!$E10323 = "Working Day"), Table3[Nov_WD], AND(PER_MONTH!$B10323 = "November", PER_MONTH!$E10323 = "Non-Working Day"), Table3[Nov_NWD], AND(PER_MONTH!$B10323 = "December", PER_MONTH!$E10323 = "Working Day"), Table3[Dec_WD], AND(PER_MONTH!$B10323 = "December", PER_MONTH!$E10323 = "Non-Working Day"), Table3[Dec_NWD])),_xlfn.IFS(AND(PER_MONTH!$B10323="January",PER_MONTH!$E10323="Working Day"),Table3[Jan_WD],AND(PER_MONTH!$B10323="January",PER_MONTH!$E10323="Non-Working Day"),Table3[Jan_NWD],AND(PER_MONTH!$B10323="February",PER_MONTH!$E10323="Working Day"),Table3[Feb_WD],AND(PER_MONTH!$B10323="February",PER_MONTH!$E10323="Non-Working Day"),Table3[Feb_NWD], AND(PER_MONTH!$B10323 = "March", PER_MONTH!$E10323 = "Working Day"), Table3[Mar_WD],  AND(PER_MONTH!$B10323 = "March", PER_MONTH!$E10323 = "Non-Working Day"), Table3[Mar_NWD], AND(PER_MONTH!$B10323 = "April", PER_MONTH!$E10323 = "Working Day"), Table3[Apr_WD], AND(PER_MONTH!$B10323 = "April", PER_MONTH!$E10323 = "Non-Working Day"), Table3[Apr_NWD], AND(PER_MONTH!$B10323 = "May", PER_MONTH!$E10323 = "Working Day"), Table3[May_WD], AND(PER_MONTH!$B10323 = "May", PER_MONTH!$E10323 = "Non-Working Day"), Table3[May_NWD], AND(PER_MONTH!$B10323 = "June", PER_MONTH!$E10323 = "Working Day"), Table3[Jun_WD], AND(PER_MONTH!$B10323 = "June", PER_MONTH!$E10323 = "Non-Working Day"), Table3[Jun_NWD], AND(PER_MONTH!$B10323 = "July", PER_MONTH!$E10323 = "Working Day"), Table3[Jul_WD], AND(PER_MONTH!$B10323 = "July", PER_MONTH!$E10323 = "Non-Working Day"), Table3[Jul_NWD], AND(PER_MONTH!$B10323 = "August", PER_MONTH!$E10323 = "Working Day"), Table3[Aug_WD], AND(PER_MONTH!$B10323 = "August", PER_MONTH!$E10323 = "Non-Working Day"), Table3[Aug_NWD], AND(PER_MONTH!$B10323 = "September", PER_MONTH!$E10323 = "Working Day"), Table3[Sep_WD], AND(PER_MONTH!$B10323 = "September", PER_MONTH!$E10323 = "Non-Working Day"), Table3[Sep_NWD], AND(PER_MONTH!$B10323 = "October", PER_MONTH!$E10323 = "Working Day"), Table3[Oct_WD], AND(PER_MONTH!$B10323 = "October", PER_MONTH!$E10323 = "Non-Working Day"), Table3[Oct_NWD], AND(PER_MONTH!$B10323 = "November", PER_MONTH!$E10323 = "Working Day"), Table3[Nov_WD], AND(PER_MONTH!$B10323 = "November", PER_MONTH!$E10323 = "Non-Working Day"), Table3[Nov_NWD], AND(PER_MONTH!$B10323 = "December", PER_MONTH!$E10323 = "Working Day"), Table3[Dec_WD], AND(PER_MONTH!$B10323 = "December", PER_MONTH!$E10323 = "Non-Working Day"), Table3[Dec_NWD]))</f>
        <v>0</v>
      </c>
    </row>
    <row r="10372" spans="1:7" x14ac:dyDescent="0.3">
      <c r="A10372" s="60">
        <v>45874</v>
      </c>
      <c r="B10372" s="61" t="s">
        <v>18</v>
      </c>
      <c r="C10372" s="61" t="s">
        <v>110</v>
      </c>
      <c r="D10372" s="61" t="s">
        <v>5</v>
      </c>
      <c r="E10372" s="61" t="s">
        <v>48</v>
      </c>
      <c r="F10372" s="61">
        <v>4.1666666666666657E-2</v>
      </c>
      <c r="G10372" s="62">
        <v>0</v>
      </c>
    </row>
    <row r="10373" spans="1:7" x14ac:dyDescent="0.3">
      <c r="A10373" s="54">
        <v>45874</v>
      </c>
      <c r="B10373" s="55" t="s">
        <v>18</v>
      </c>
      <c r="C10373" s="55" t="s">
        <v>110</v>
      </c>
      <c r="D10373" s="55" t="s">
        <v>5</v>
      </c>
      <c r="E10373" s="55" t="s">
        <v>48</v>
      </c>
      <c r="F10373" s="55">
        <v>6.25E-2</v>
      </c>
      <c r="G10373" s="56">
        <v>0</v>
      </c>
    </row>
    <row r="10374" spans="1:7" x14ac:dyDescent="0.3">
      <c r="A10374" s="60">
        <v>45874</v>
      </c>
      <c r="B10374" s="61" t="s">
        <v>18</v>
      </c>
      <c r="C10374" s="61" t="s">
        <v>110</v>
      </c>
      <c r="D10374" s="61" t="s">
        <v>5</v>
      </c>
      <c r="E10374" s="61" t="s">
        <v>48</v>
      </c>
      <c r="F10374" s="61">
        <v>8.3333333333333329E-2</v>
      </c>
      <c r="G10374" s="62">
        <v>0</v>
      </c>
    </row>
    <row r="10375" spans="1:7" x14ac:dyDescent="0.3">
      <c r="A10375" s="54">
        <v>45874</v>
      </c>
      <c r="B10375" s="55" t="s">
        <v>18</v>
      </c>
      <c r="C10375" s="55" t="s">
        <v>110</v>
      </c>
      <c r="D10375" s="55" t="s">
        <v>5</v>
      </c>
      <c r="E10375" s="55" t="s">
        <v>48</v>
      </c>
      <c r="F10375" s="55">
        <v>0.1041666666666667</v>
      </c>
      <c r="G10375" s="56">
        <v>0</v>
      </c>
    </row>
    <row r="10376" spans="1:7" x14ac:dyDescent="0.3">
      <c r="A10376" s="60">
        <v>45874</v>
      </c>
      <c r="B10376" s="61" t="s">
        <v>18</v>
      </c>
      <c r="C10376" s="61" t="s">
        <v>110</v>
      </c>
      <c r="D10376" s="61" t="s">
        <v>5</v>
      </c>
      <c r="E10376" s="61" t="s">
        <v>48</v>
      </c>
      <c r="F10376" s="61">
        <v>0.125</v>
      </c>
      <c r="G10376" s="62">
        <v>0</v>
      </c>
    </row>
    <row r="10377" spans="1:7" x14ac:dyDescent="0.3">
      <c r="A10377" s="54">
        <v>45874</v>
      </c>
      <c r="B10377" s="55" t="s">
        <v>18</v>
      </c>
      <c r="C10377" s="55" t="s">
        <v>110</v>
      </c>
      <c r="D10377" s="55" t="s">
        <v>5</v>
      </c>
      <c r="E10377" s="55" t="s">
        <v>48</v>
      </c>
      <c r="F10377" s="55">
        <v>0.14583333333333329</v>
      </c>
      <c r="G10377" s="56">
        <v>0</v>
      </c>
    </row>
    <row r="10378" spans="1:7" x14ac:dyDescent="0.3">
      <c r="A10378" s="60">
        <v>45874</v>
      </c>
      <c r="B10378" s="61" t="s">
        <v>18</v>
      </c>
      <c r="C10378" s="61" t="s">
        <v>110</v>
      </c>
      <c r="D10378" s="61" t="s">
        <v>5</v>
      </c>
      <c r="E10378" s="61" t="s">
        <v>48</v>
      </c>
      <c r="F10378" s="61">
        <v>0.16666666666666671</v>
      </c>
      <c r="G10378" s="62">
        <v>0</v>
      </c>
    </row>
    <row r="10379" spans="1:7" x14ac:dyDescent="0.3">
      <c r="A10379" s="54">
        <v>45874</v>
      </c>
      <c r="B10379" s="55" t="s">
        <v>18</v>
      </c>
      <c r="C10379" s="55" t="s">
        <v>110</v>
      </c>
      <c r="D10379" s="55" t="s">
        <v>5</v>
      </c>
      <c r="E10379" s="55" t="s">
        <v>48</v>
      </c>
      <c r="F10379" s="55">
        <v>0.1875</v>
      </c>
      <c r="G10379" s="56">
        <v>0</v>
      </c>
    </row>
    <row r="10380" spans="1:7" x14ac:dyDescent="0.3">
      <c r="A10380" s="60">
        <v>45874</v>
      </c>
      <c r="B10380" s="61" t="s">
        <v>18</v>
      </c>
      <c r="C10380" s="61" t="s">
        <v>110</v>
      </c>
      <c r="D10380" s="61" t="s">
        <v>5</v>
      </c>
      <c r="E10380" s="61" t="s">
        <v>48</v>
      </c>
      <c r="F10380" s="61">
        <v>0.20833333333333329</v>
      </c>
      <c r="G10380" s="62">
        <v>0</v>
      </c>
    </row>
    <row r="10381" spans="1:7" x14ac:dyDescent="0.3">
      <c r="A10381" s="54">
        <v>45874</v>
      </c>
      <c r="B10381" s="55" t="s">
        <v>18</v>
      </c>
      <c r="C10381" s="55" t="s">
        <v>110</v>
      </c>
      <c r="D10381" s="55" t="s">
        <v>5</v>
      </c>
      <c r="E10381" s="55" t="s">
        <v>48</v>
      </c>
      <c r="F10381" s="55">
        <v>0.22916666666666671</v>
      </c>
      <c r="G10381" s="56">
        <v>0</v>
      </c>
    </row>
    <row r="10382" spans="1:7" x14ac:dyDescent="0.3">
      <c r="A10382" s="60">
        <v>45874</v>
      </c>
      <c r="B10382" s="61" t="s">
        <v>18</v>
      </c>
      <c r="C10382" s="61" t="s">
        <v>110</v>
      </c>
      <c r="D10382" s="61" t="s">
        <v>5</v>
      </c>
      <c r="E10382" s="61" t="s">
        <v>48</v>
      </c>
      <c r="F10382" s="61">
        <v>0.25</v>
      </c>
      <c r="G10382" s="62">
        <v>0</v>
      </c>
    </row>
    <row r="10383" spans="1:7" x14ac:dyDescent="0.3">
      <c r="A10383" s="54">
        <v>45874</v>
      </c>
      <c r="B10383" s="55" t="s">
        <v>18</v>
      </c>
      <c r="C10383" s="55" t="s">
        <v>110</v>
      </c>
      <c r="D10383" s="55" t="s">
        <v>5</v>
      </c>
      <c r="E10383" s="55" t="s">
        <v>48</v>
      </c>
      <c r="F10383" s="55">
        <v>0.27083333333333331</v>
      </c>
      <c r="G10383" s="56">
        <v>0</v>
      </c>
    </row>
    <row r="10384" spans="1:7" x14ac:dyDescent="0.3">
      <c r="A10384" s="60">
        <v>45874</v>
      </c>
      <c r="B10384" s="61" t="s">
        <v>18</v>
      </c>
      <c r="C10384" s="61" t="s">
        <v>110</v>
      </c>
      <c r="D10384" s="61" t="s">
        <v>5</v>
      </c>
      <c r="E10384" s="61" t="s">
        <v>48</v>
      </c>
      <c r="F10384" s="61">
        <v>0.29166666666666669</v>
      </c>
      <c r="G10384" s="62">
        <v>0</v>
      </c>
    </row>
    <row r="10385" spans="1:7" x14ac:dyDescent="0.3">
      <c r="A10385" s="54">
        <v>45874</v>
      </c>
      <c r="B10385" s="55" t="s">
        <v>18</v>
      </c>
      <c r="C10385" s="55" t="s">
        <v>110</v>
      </c>
      <c r="D10385" s="55" t="s">
        <v>5</v>
      </c>
      <c r="E10385" s="55" t="s">
        <v>48</v>
      </c>
      <c r="F10385" s="55">
        <v>0.3125</v>
      </c>
      <c r="G10385" s="56">
        <v>0</v>
      </c>
    </row>
    <row r="10386" spans="1:7" x14ac:dyDescent="0.3">
      <c r="A10386" s="60">
        <v>45874</v>
      </c>
      <c r="B10386" s="61" t="s">
        <v>18</v>
      </c>
      <c r="C10386" s="61" t="s">
        <v>110</v>
      </c>
      <c r="D10386" s="61" t="s">
        <v>5</v>
      </c>
      <c r="E10386" s="61" t="s">
        <v>48</v>
      </c>
      <c r="F10386" s="61">
        <v>0.33333333333333331</v>
      </c>
      <c r="G10386" s="62">
        <v>0</v>
      </c>
    </row>
    <row r="10387" spans="1:7" x14ac:dyDescent="0.3">
      <c r="A10387" s="54">
        <v>45874</v>
      </c>
      <c r="B10387" s="55" t="s">
        <v>18</v>
      </c>
      <c r="C10387" s="55" t="s">
        <v>110</v>
      </c>
      <c r="D10387" s="55" t="s">
        <v>5</v>
      </c>
      <c r="E10387" s="55" t="s">
        <v>48</v>
      </c>
      <c r="F10387" s="55">
        <v>0.35416666666666669</v>
      </c>
      <c r="G10387" s="56">
        <v>0</v>
      </c>
    </row>
    <row r="10388" spans="1:7" x14ac:dyDescent="0.3">
      <c r="A10388" s="60">
        <v>45874</v>
      </c>
      <c r="B10388" s="61" t="s">
        <v>18</v>
      </c>
      <c r="C10388" s="61" t="s">
        <v>110</v>
      </c>
      <c r="D10388" s="61" t="s">
        <v>5</v>
      </c>
      <c r="E10388" s="61" t="s">
        <v>48</v>
      </c>
      <c r="F10388" s="61">
        <v>0.375</v>
      </c>
      <c r="G10388" s="62">
        <v>0</v>
      </c>
    </row>
    <row r="10389" spans="1:7" x14ac:dyDescent="0.3">
      <c r="A10389" s="54">
        <v>45874</v>
      </c>
      <c r="B10389" s="55" t="s">
        <v>18</v>
      </c>
      <c r="C10389" s="55" t="s">
        <v>110</v>
      </c>
      <c r="D10389" s="55" t="s">
        <v>5</v>
      </c>
      <c r="E10389" s="55" t="s">
        <v>48</v>
      </c>
      <c r="F10389" s="55">
        <v>0.39583333333333331</v>
      </c>
      <c r="G10389" s="56">
        <v>0</v>
      </c>
    </row>
    <row r="10390" spans="1:7" x14ac:dyDescent="0.3">
      <c r="A10390" s="60">
        <v>45874</v>
      </c>
      <c r="B10390" s="61" t="s">
        <v>18</v>
      </c>
      <c r="C10390" s="61" t="s">
        <v>110</v>
      </c>
      <c r="D10390" s="61" t="s">
        <v>5</v>
      </c>
      <c r="E10390" s="61" t="s">
        <v>48</v>
      </c>
      <c r="F10390" s="61">
        <v>0.41666666666666669</v>
      </c>
      <c r="G10390" s="62">
        <v>0</v>
      </c>
    </row>
    <row r="10391" spans="1:7" x14ac:dyDescent="0.3">
      <c r="A10391" s="54">
        <v>45874</v>
      </c>
      <c r="B10391" s="55" t="s">
        <v>18</v>
      </c>
      <c r="C10391" s="55" t="s">
        <v>110</v>
      </c>
      <c r="D10391" s="55" t="s">
        <v>5</v>
      </c>
      <c r="E10391" s="55" t="s">
        <v>48</v>
      </c>
      <c r="F10391" s="55">
        <v>0.4375</v>
      </c>
      <c r="G10391" s="56">
        <v>0</v>
      </c>
    </row>
    <row r="10392" spans="1:7" x14ac:dyDescent="0.3">
      <c r="A10392" s="60">
        <v>45874</v>
      </c>
      <c r="B10392" s="61" t="s">
        <v>18</v>
      </c>
      <c r="C10392" s="61" t="s">
        <v>110</v>
      </c>
      <c r="D10392" s="61" t="s">
        <v>5</v>
      </c>
      <c r="E10392" s="61" t="s">
        <v>48</v>
      </c>
      <c r="F10392" s="61">
        <v>0.45833333333333331</v>
      </c>
      <c r="G10392" s="62">
        <v>0</v>
      </c>
    </row>
    <row r="10393" spans="1:7" x14ac:dyDescent="0.3">
      <c r="A10393" s="54">
        <v>45874</v>
      </c>
      <c r="B10393" s="55" t="s">
        <v>18</v>
      </c>
      <c r="C10393" s="55" t="s">
        <v>110</v>
      </c>
      <c r="D10393" s="55" t="s">
        <v>5</v>
      </c>
      <c r="E10393" s="55" t="s">
        <v>48</v>
      </c>
      <c r="F10393" s="55">
        <v>0.47916666666666669</v>
      </c>
      <c r="G10393" s="56">
        <v>0</v>
      </c>
    </row>
    <row r="10394" spans="1:7" x14ac:dyDescent="0.3">
      <c r="A10394" s="60">
        <v>45874</v>
      </c>
      <c r="B10394" s="61" t="s">
        <v>18</v>
      </c>
      <c r="C10394" s="61" t="s">
        <v>110</v>
      </c>
      <c r="D10394" s="61" t="s">
        <v>5</v>
      </c>
      <c r="E10394" s="61" t="s">
        <v>48</v>
      </c>
      <c r="F10394" s="61">
        <v>0.5</v>
      </c>
      <c r="G10394" s="62">
        <v>0</v>
      </c>
    </row>
    <row r="10395" spans="1:7" x14ac:dyDescent="0.3">
      <c r="A10395" s="54">
        <v>45874</v>
      </c>
      <c r="B10395" s="55" t="s">
        <v>18</v>
      </c>
      <c r="C10395" s="55" t="s">
        <v>110</v>
      </c>
      <c r="D10395" s="55" t="s">
        <v>5</v>
      </c>
      <c r="E10395" s="55" t="s">
        <v>48</v>
      </c>
      <c r="F10395" s="55">
        <v>0.52083333333333337</v>
      </c>
      <c r="G10395" s="56">
        <v>0</v>
      </c>
    </row>
    <row r="10396" spans="1:7" x14ac:dyDescent="0.3">
      <c r="A10396" s="60">
        <v>45874</v>
      </c>
      <c r="B10396" s="61" t="s">
        <v>18</v>
      </c>
      <c r="C10396" s="61" t="s">
        <v>110</v>
      </c>
      <c r="D10396" s="61" t="s">
        <v>5</v>
      </c>
      <c r="E10396" s="61" t="s">
        <v>48</v>
      </c>
      <c r="F10396" s="61">
        <v>0.54166666666666663</v>
      </c>
      <c r="G10396" s="62">
        <v>0</v>
      </c>
    </row>
    <row r="10397" spans="1:7" x14ac:dyDescent="0.3">
      <c r="A10397" s="54">
        <v>45874</v>
      </c>
      <c r="B10397" s="55" t="s">
        <v>18</v>
      </c>
      <c r="C10397" s="55" t="s">
        <v>110</v>
      </c>
      <c r="D10397" s="55" t="s">
        <v>5</v>
      </c>
      <c r="E10397" s="55" t="s">
        <v>48</v>
      </c>
      <c r="F10397" s="55">
        <v>0.5625</v>
      </c>
      <c r="G10397" s="56">
        <v>0</v>
      </c>
    </row>
    <row r="10398" spans="1:7" x14ac:dyDescent="0.3">
      <c r="A10398" s="60">
        <v>45874</v>
      </c>
      <c r="B10398" s="61" t="s">
        <v>18</v>
      </c>
      <c r="C10398" s="61" t="s">
        <v>110</v>
      </c>
      <c r="D10398" s="61" t="s">
        <v>5</v>
      </c>
      <c r="E10398" s="61" t="s">
        <v>48</v>
      </c>
      <c r="F10398" s="61">
        <v>0.58333333333333337</v>
      </c>
      <c r="G10398" s="62">
        <v>0</v>
      </c>
    </row>
    <row r="10399" spans="1:7" x14ac:dyDescent="0.3">
      <c r="A10399" s="54">
        <v>45874</v>
      </c>
      <c r="B10399" s="55" t="s">
        <v>18</v>
      </c>
      <c r="C10399" s="55" t="s">
        <v>110</v>
      </c>
      <c r="D10399" s="55" t="s">
        <v>5</v>
      </c>
      <c r="E10399" s="55" t="s">
        <v>48</v>
      </c>
      <c r="F10399" s="55">
        <v>0.60416666666666663</v>
      </c>
      <c r="G10399" s="56">
        <v>0</v>
      </c>
    </row>
    <row r="10400" spans="1:7" x14ac:dyDescent="0.3">
      <c r="A10400" s="60">
        <v>45874</v>
      </c>
      <c r="B10400" s="61" t="s">
        <v>18</v>
      </c>
      <c r="C10400" s="61" t="s">
        <v>110</v>
      </c>
      <c r="D10400" s="61" t="s">
        <v>5</v>
      </c>
      <c r="E10400" s="61" t="s">
        <v>48</v>
      </c>
      <c r="F10400" s="61">
        <v>0.625</v>
      </c>
      <c r="G10400" s="62">
        <v>0</v>
      </c>
    </row>
    <row r="10401" spans="1:7" x14ac:dyDescent="0.3">
      <c r="A10401" s="54">
        <v>45874</v>
      </c>
      <c r="B10401" s="55" t="s">
        <v>18</v>
      </c>
      <c r="C10401" s="55" t="s">
        <v>110</v>
      </c>
      <c r="D10401" s="55" t="s">
        <v>5</v>
      </c>
      <c r="E10401" s="55" t="s">
        <v>48</v>
      </c>
      <c r="F10401" s="55">
        <v>0.64583333333333337</v>
      </c>
      <c r="G10401" s="56">
        <v>0</v>
      </c>
    </row>
    <row r="10402" spans="1:7" x14ac:dyDescent="0.3">
      <c r="A10402" s="60">
        <v>45874</v>
      </c>
      <c r="B10402" s="61" t="s">
        <v>18</v>
      </c>
      <c r="C10402" s="61" t="s">
        <v>110</v>
      </c>
      <c r="D10402" s="61" t="s">
        <v>5</v>
      </c>
      <c r="E10402" s="61" t="s">
        <v>48</v>
      </c>
      <c r="F10402" s="61">
        <v>0.66666666666666663</v>
      </c>
      <c r="G10402" s="62">
        <v>0</v>
      </c>
    </row>
    <row r="10403" spans="1:7" x14ac:dyDescent="0.3">
      <c r="A10403" s="54">
        <v>45874</v>
      </c>
      <c r="B10403" s="55" t="s">
        <v>18</v>
      </c>
      <c r="C10403" s="55" t="s">
        <v>110</v>
      </c>
      <c r="D10403" s="55" t="s">
        <v>5</v>
      </c>
      <c r="E10403" s="55" t="s">
        <v>48</v>
      </c>
      <c r="F10403" s="55">
        <v>0.6875</v>
      </c>
      <c r="G10403" s="56">
        <v>0</v>
      </c>
    </row>
    <row r="10404" spans="1:7" x14ac:dyDescent="0.3">
      <c r="A10404" s="60">
        <v>45874</v>
      </c>
      <c r="B10404" s="61" t="s">
        <v>18</v>
      </c>
      <c r="C10404" s="61" t="s">
        <v>110</v>
      </c>
      <c r="D10404" s="61" t="s">
        <v>5</v>
      </c>
      <c r="E10404" s="61" t="s">
        <v>48</v>
      </c>
      <c r="F10404" s="61">
        <v>0.70833333333333337</v>
      </c>
      <c r="G10404" s="62">
        <v>0</v>
      </c>
    </row>
    <row r="10405" spans="1:7" x14ac:dyDescent="0.3">
      <c r="A10405" s="54">
        <v>45874</v>
      </c>
      <c r="B10405" s="55" t="s">
        <v>18</v>
      </c>
      <c r="C10405" s="55" t="s">
        <v>110</v>
      </c>
      <c r="D10405" s="55" t="s">
        <v>5</v>
      </c>
      <c r="E10405" s="55" t="s">
        <v>48</v>
      </c>
      <c r="F10405" s="55">
        <v>0.72916666666666663</v>
      </c>
      <c r="G10405" s="56">
        <v>0</v>
      </c>
    </row>
    <row r="10406" spans="1:7" x14ac:dyDescent="0.3">
      <c r="A10406" s="60">
        <v>45874</v>
      </c>
      <c r="B10406" s="61" t="s">
        <v>18</v>
      </c>
      <c r="C10406" s="61" t="s">
        <v>110</v>
      </c>
      <c r="D10406" s="61" t="s">
        <v>5</v>
      </c>
      <c r="E10406" s="61" t="s">
        <v>48</v>
      </c>
      <c r="F10406" s="61">
        <v>0.75</v>
      </c>
      <c r="G10406" s="62">
        <v>0</v>
      </c>
    </row>
    <row r="10407" spans="1:7" x14ac:dyDescent="0.3">
      <c r="A10407" s="54">
        <v>45874</v>
      </c>
      <c r="B10407" s="55" t="s">
        <v>18</v>
      </c>
      <c r="C10407" s="55" t="s">
        <v>110</v>
      </c>
      <c r="D10407" s="55" t="s">
        <v>5</v>
      </c>
      <c r="E10407" s="55" t="s">
        <v>48</v>
      </c>
      <c r="F10407" s="55">
        <v>0.77083333333333337</v>
      </c>
      <c r="G10407" s="56">
        <v>0</v>
      </c>
    </row>
    <row r="10408" spans="1:7" x14ac:dyDescent="0.3">
      <c r="A10408" s="60">
        <v>45874</v>
      </c>
      <c r="B10408" s="61" t="s">
        <v>18</v>
      </c>
      <c r="C10408" s="61" t="s">
        <v>110</v>
      </c>
      <c r="D10408" s="61" t="s">
        <v>5</v>
      </c>
      <c r="E10408" s="61" t="s">
        <v>48</v>
      </c>
      <c r="F10408" s="61">
        <v>0.79166666666666663</v>
      </c>
      <c r="G10408" s="62">
        <v>0</v>
      </c>
    </row>
    <row r="10409" spans="1:7" x14ac:dyDescent="0.3">
      <c r="A10409" s="54">
        <v>45874</v>
      </c>
      <c r="B10409" s="55" t="s">
        <v>18</v>
      </c>
      <c r="C10409" s="55" t="s">
        <v>110</v>
      </c>
      <c r="D10409" s="55" t="s">
        <v>5</v>
      </c>
      <c r="E10409" s="55" t="s">
        <v>48</v>
      </c>
      <c r="F10409" s="55">
        <v>0.8125</v>
      </c>
      <c r="G10409" s="56">
        <v>0</v>
      </c>
    </row>
    <row r="10410" spans="1:7" x14ac:dyDescent="0.3">
      <c r="A10410" s="60">
        <v>45874</v>
      </c>
      <c r="B10410" s="61" t="s">
        <v>18</v>
      </c>
      <c r="C10410" s="61" t="s">
        <v>110</v>
      </c>
      <c r="D10410" s="61" t="s">
        <v>5</v>
      </c>
      <c r="E10410" s="61" t="s">
        <v>48</v>
      </c>
      <c r="F10410" s="61">
        <v>0.83333333333333337</v>
      </c>
      <c r="G10410" s="62">
        <v>0</v>
      </c>
    </row>
    <row r="10411" spans="1:7" x14ac:dyDescent="0.3">
      <c r="A10411" s="54">
        <v>45874</v>
      </c>
      <c r="B10411" s="55" t="s">
        <v>18</v>
      </c>
      <c r="C10411" s="55" t="s">
        <v>110</v>
      </c>
      <c r="D10411" s="55" t="s">
        <v>5</v>
      </c>
      <c r="E10411" s="55" t="s">
        <v>48</v>
      </c>
      <c r="F10411" s="55">
        <v>0.85416666666666663</v>
      </c>
      <c r="G10411" s="56">
        <v>0</v>
      </c>
    </row>
    <row r="10412" spans="1:7" x14ac:dyDescent="0.3">
      <c r="A10412" s="60">
        <v>45874</v>
      </c>
      <c r="B10412" s="61" t="s">
        <v>18</v>
      </c>
      <c r="C10412" s="61" t="s">
        <v>110</v>
      </c>
      <c r="D10412" s="61" t="s">
        <v>5</v>
      </c>
      <c r="E10412" s="61" t="s">
        <v>48</v>
      </c>
      <c r="F10412" s="61">
        <v>0.875</v>
      </c>
      <c r="G10412" s="62">
        <v>0</v>
      </c>
    </row>
    <row r="10413" spans="1:7" x14ac:dyDescent="0.3">
      <c r="A10413" s="54">
        <v>45874</v>
      </c>
      <c r="B10413" s="55" t="s">
        <v>18</v>
      </c>
      <c r="C10413" s="55" t="s">
        <v>110</v>
      </c>
      <c r="D10413" s="55" t="s">
        <v>5</v>
      </c>
      <c r="E10413" s="55" t="s">
        <v>48</v>
      </c>
      <c r="F10413" s="55">
        <v>0.89583333333333337</v>
      </c>
      <c r="G10413" s="56">
        <v>0</v>
      </c>
    </row>
    <row r="10414" spans="1:7" x14ac:dyDescent="0.3">
      <c r="A10414" s="60">
        <v>45874</v>
      </c>
      <c r="B10414" s="61" t="s">
        <v>18</v>
      </c>
      <c r="C10414" s="61" t="s">
        <v>110</v>
      </c>
      <c r="D10414" s="61" t="s">
        <v>5</v>
      </c>
      <c r="E10414" s="61" t="s">
        <v>48</v>
      </c>
      <c r="F10414" s="61">
        <v>0.91666666666666663</v>
      </c>
      <c r="G10414" s="62">
        <v>0</v>
      </c>
    </row>
    <row r="10415" spans="1:7" x14ac:dyDescent="0.3">
      <c r="A10415" s="54">
        <v>45874</v>
      </c>
      <c r="B10415" s="55" t="s">
        <v>18</v>
      </c>
      <c r="C10415" s="55" t="s">
        <v>110</v>
      </c>
      <c r="D10415" s="55" t="s">
        <v>5</v>
      </c>
      <c r="E10415" s="55" t="s">
        <v>48</v>
      </c>
      <c r="F10415" s="55">
        <v>0.9375</v>
      </c>
      <c r="G10415" s="56">
        <v>0</v>
      </c>
    </row>
    <row r="10416" spans="1:7" x14ac:dyDescent="0.3">
      <c r="A10416" s="60">
        <v>45874</v>
      </c>
      <c r="B10416" s="61" t="s">
        <v>18</v>
      </c>
      <c r="C10416" s="61" t="s">
        <v>110</v>
      </c>
      <c r="D10416" s="61" t="s">
        <v>5</v>
      </c>
      <c r="E10416" s="61" t="s">
        <v>48</v>
      </c>
      <c r="F10416" s="61">
        <v>0.95833333333333337</v>
      </c>
      <c r="G10416" s="62">
        <v>0</v>
      </c>
    </row>
    <row r="10417" spans="1:7" x14ac:dyDescent="0.3">
      <c r="A10417" s="54">
        <v>45874</v>
      </c>
      <c r="B10417" s="55" t="s">
        <v>18</v>
      </c>
      <c r="C10417" s="55" t="s">
        <v>110</v>
      </c>
      <c r="D10417" s="55" t="s">
        <v>5</v>
      </c>
      <c r="E10417" s="55" t="s">
        <v>48</v>
      </c>
      <c r="F10417" s="55">
        <v>0.97916666666666663</v>
      </c>
      <c r="G10417" s="56">
        <v>0</v>
      </c>
    </row>
    <row r="10418" spans="1:7" x14ac:dyDescent="0.3">
      <c r="A10418" s="60">
        <v>45875</v>
      </c>
      <c r="B10418" s="61" t="s">
        <v>18</v>
      </c>
      <c r="C10418" s="61" t="s">
        <v>110</v>
      </c>
      <c r="D10418" s="61" t="s">
        <v>5</v>
      </c>
      <c r="E10418" s="61" t="s">
        <v>48</v>
      </c>
      <c r="F10418" s="61">
        <v>0</v>
      </c>
      <c r="G10418" s="62">
        <v>0</v>
      </c>
    </row>
    <row r="10419" spans="1:7" x14ac:dyDescent="0.3">
      <c r="A10419" s="54">
        <v>45875</v>
      </c>
      <c r="B10419" s="55" t="s">
        <v>18</v>
      </c>
      <c r="C10419" s="55" t="s">
        <v>110</v>
      </c>
      <c r="D10419" s="55" t="s">
        <v>6</v>
      </c>
      <c r="E10419" s="55" t="s">
        <v>49</v>
      </c>
      <c r="F10419" s="55">
        <v>2.0833333333333329E-2</v>
      </c>
      <c r="G10419" s="56" cm="1">
        <f t="array" ref="G10419:G10466">IF(LOAD_RESULTS!$C$3 = "MENU",ABS(_xlfn.IFS(AND(PER_MONTH!$B10371="January",PER_MONTH!$E10371="Working Day"),Table3[Jan_WD],AND(PER_MONTH!$B10371="January",PER_MONTH!$E10371="Non-Working Day"),Table3[Jan_NWD],AND(PER_MONTH!$B10371="February",PER_MONTH!$E10371="Working Day"),Table3[Feb_WD],AND(PER_MONTH!$B10371="February",PER_MONTH!$E10371="Non-Working Day"),Table3[Feb_NWD], AND(PER_MONTH!$B10371 = "March", PER_MONTH!$E10371 = "Working Day"), Table3[Mar_WD],  AND(PER_MONTH!$B10371 = "March", PER_MONTH!$E10371 = "Non-Working Day"), Table3[Mar_NWD], AND(PER_MONTH!$B10371 = "April", PER_MONTH!$E10371 = "Working Day"), Table3[Apr_WD], AND(PER_MONTH!$B10371 = "April", PER_MONTH!$E10371 = "Non-Working Day"), Table3[Apr_NWD], AND(PER_MONTH!$B10371 = "May", PER_MONTH!$E10371 = "Working Day"), Table3[May_WD], AND(PER_MONTH!$B10371 = "May", PER_MONTH!$E10371 = "Non-Working Day"), Table3[May_NWD], AND(PER_MONTH!$B10371 = "June", PER_MONTH!$E10371 = "Working Day"), Table3[Jun_WD], AND(PER_MONTH!$B10371 = "June", PER_MONTH!$E10371 = "Non-Working Day"), Table3[Jun_NWD], AND(PER_MONTH!$B10371 = "July", PER_MONTH!$E10371 = "Working Day"), Table3[Jul_WD], AND(PER_MONTH!$B10371 = "July", PER_MONTH!$E10371 = "Non-Working Day"), Table3[Jul_NWD], AND(PER_MONTH!$B10371 = "August", PER_MONTH!$E10371 = "Working Day"), Table3[Aug_WD], AND(PER_MONTH!$B10371 = "August", PER_MONTH!$E10371 = "Non-Working Day"), Table3[Aug_NWD], AND(PER_MONTH!$B10371 = "September", PER_MONTH!$E10371 = "Working Day"), Table3[Sep_WD], AND(PER_MONTH!$B10371 = "September", PER_MONTH!$E10371 = "Non-Working Day"), Table3[Sep_NWD], AND(PER_MONTH!$B10371 = "October", PER_MONTH!$E10371 = "Working Day"), Table3[Oct_WD], AND(PER_MONTH!$B10371 = "October", PER_MONTH!$E10371 = "Non-Working Day"), Table3[Oct_NWD], AND(PER_MONTH!$B10371 = "November", PER_MONTH!$E10371 = "Working Day"), Table3[Nov_WD], AND(PER_MONTH!$B10371 = "November", PER_MONTH!$E10371 = "Non-Working Day"), Table3[Nov_NWD], AND(PER_MONTH!$B10371 = "December", PER_MONTH!$E10371 = "Working Day"), Table3[Dec_WD], AND(PER_MONTH!$B10371 = "December", PER_MONTH!$E10371 = "Non-Working Day"), Table3[Dec_NWD])),_xlfn.IFS(AND(PER_MONTH!$B10371="January",PER_MONTH!$E10371="Working Day"),Table3[Jan_WD],AND(PER_MONTH!$B10371="January",PER_MONTH!$E10371="Non-Working Day"),Table3[Jan_NWD],AND(PER_MONTH!$B10371="February",PER_MONTH!$E10371="Working Day"),Table3[Feb_WD],AND(PER_MONTH!$B10371="February",PER_MONTH!$E10371="Non-Working Day"),Table3[Feb_NWD], AND(PER_MONTH!$B10371 = "March", PER_MONTH!$E10371 = "Working Day"), Table3[Mar_WD],  AND(PER_MONTH!$B10371 = "March", PER_MONTH!$E10371 = "Non-Working Day"), Table3[Mar_NWD], AND(PER_MONTH!$B10371 = "April", PER_MONTH!$E10371 = "Working Day"), Table3[Apr_WD], AND(PER_MONTH!$B10371 = "April", PER_MONTH!$E10371 = "Non-Working Day"), Table3[Apr_NWD], AND(PER_MONTH!$B10371 = "May", PER_MONTH!$E10371 = "Working Day"), Table3[May_WD], AND(PER_MONTH!$B10371 = "May", PER_MONTH!$E10371 = "Non-Working Day"), Table3[May_NWD], AND(PER_MONTH!$B10371 = "June", PER_MONTH!$E10371 = "Working Day"), Table3[Jun_WD], AND(PER_MONTH!$B10371 = "June", PER_MONTH!$E10371 = "Non-Working Day"), Table3[Jun_NWD], AND(PER_MONTH!$B10371 = "July", PER_MONTH!$E10371 = "Working Day"), Table3[Jul_WD], AND(PER_MONTH!$B10371 = "July", PER_MONTH!$E10371 = "Non-Working Day"), Table3[Jul_NWD], AND(PER_MONTH!$B10371 = "August", PER_MONTH!$E10371 = "Working Day"), Table3[Aug_WD], AND(PER_MONTH!$B10371 = "August", PER_MONTH!$E10371 = "Non-Working Day"), Table3[Aug_NWD], AND(PER_MONTH!$B10371 = "September", PER_MONTH!$E10371 = "Working Day"), Table3[Sep_WD], AND(PER_MONTH!$B10371 = "September", PER_MONTH!$E10371 = "Non-Working Day"), Table3[Sep_NWD], AND(PER_MONTH!$B10371 = "October", PER_MONTH!$E10371 = "Working Day"), Table3[Oct_WD], AND(PER_MONTH!$B10371 = "October", PER_MONTH!$E10371 = "Non-Working Day"), Table3[Oct_NWD], AND(PER_MONTH!$B10371 = "November", PER_MONTH!$E10371 = "Working Day"), Table3[Nov_WD], AND(PER_MONTH!$B10371 = "November", PER_MONTH!$E10371 = "Non-Working Day"), Table3[Nov_NWD], AND(PER_MONTH!$B10371 = "December", PER_MONTH!$E10371 = "Working Day"), Table3[Dec_WD], AND(PER_MONTH!$B10371 = "December", PER_MONTH!$E10371 = "Non-Working Day"), Table3[Dec_NWD]))</f>
        <v>0</v>
      </c>
    </row>
    <row r="10420" spans="1:7" x14ac:dyDescent="0.3">
      <c r="A10420" s="60">
        <v>45875</v>
      </c>
      <c r="B10420" s="61" t="s">
        <v>18</v>
      </c>
      <c r="C10420" s="61" t="s">
        <v>110</v>
      </c>
      <c r="D10420" s="61" t="s">
        <v>6</v>
      </c>
      <c r="E10420" s="61" t="s">
        <v>49</v>
      </c>
      <c r="F10420" s="61">
        <v>4.1666666666666657E-2</v>
      </c>
      <c r="G10420" s="62">
        <v>0</v>
      </c>
    </row>
    <row r="10421" spans="1:7" x14ac:dyDescent="0.3">
      <c r="A10421" s="54">
        <v>45875</v>
      </c>
      <c r="B10421" s="55" t="s">
        <v>18</v>
      </c>
      <c r="C10421" s="55" t="s">
        <v>110</v>
      </c>
      <c r="D10421" s="55" t="s">
        <v>6</v>
      </c>
      <c r="E10421" s="55" t="s">
        <v>49</v>
      </c>
      <c r="F10421" s="55">
        <v>6.25E-2</v>
      </c>
      <c r="G10421" s="56">
        <v>0</v>
      </c>
    </row>
    <row r="10422" spans="1:7" x14ac:dyDescent="0.3">
      <c r="A10422" s="60">
        <v>45875</v>
      </c>
      <c r="B10422" s="61" t="s">
        <v>18</v>
      </c>
      <c r="C10422" s="61" t="s">
        <v>110</v>
      </c>
      <c r="D10422" s="61" t="s">
        <v>6</v>
      </c>
      <c r="E10422" s="61" t="s">
        <v>49</v>
      </c>
      <c r="F10422" s="61">
        <v>8.3333333333333329E-2</v>
      </c>
      <c r="G10422" s="62">
        <v>0</v>
      </c>
    </row>
    <row r="10423" spans="1:7" x14ac:dyDescent="0.3">
      <c r="A10423" s="54">
        <v>45875</v>
      </c>
      <c r="B10423" s="55" t="s">
        <v>18</v>
      </c>
      <c r="C10423" s="55" t="s">
        <v>110</v>
      </c>
      <c r="D10423" s="55" t="s">
        <v>6</v>
      </c>
      <c r="E10423" s="55" t="s">
        <v>49</v>
      </c>
      <c r="F10423" s="55">
        <v>0.1041666666666667</v>
      </c>
      <c r="G10423" s="56">
        <v>0</v>
      </c>
    </row>
    <row r="10424" spans="1:7" x14ac:dyDescent="0.3">
      <c r="A10424" s="60">
        <v>45875</v>
      </c>
      <c r="B10424" s="61" t="s">
        <v>18</v>
      </c>
      <c r="C10424" s="61" t="s">
        <v>110</v>
      </c>
      <c r="D10424" s="61" t="s">
        <v>6</v>
      </c>
      <c r="E10424" s="61" t="s">
        <v>49</v>
      </c>
      <c r="F10424" s="61">
        <v>0.125</v>
      </c>
      <c r="G10424" s="62">
        <v>0</v>
      </c>
    </row>
    <row r="10425" spans="1:7" x14ac:dyDescent="0.3">
      <c r="A10425" s="54">
        <v>45875</v>
      </c>
      <c r="B10425" s="55" t="s">
        <v>18</v>
      </c>
      <c r="C10425" s="55" t="s">
        <v>110</v>
      </c>
      <c r="D10425" s="55" t="s">
        <v>6</v>
      </c>
      <c r="E10425" s="55" t="s">
        <v>49</v>
      </c>
      <c r="F10425" s="55">
        <v>0.14583333333333329</v>
      </c>
      <c r="G10425" s="56">
        <v>0</v>
      </c>
    </row>
    <row r="10426" spans="1:7" x14ac:dyDescent="0.3">
      <c r="A10426" s="60">
        <v>45875</v>
      </c>
      <c r="B10426" s="61" t="s">
        <v>18</v>
      </c>
      <c r="C10426" s="61" t="s">
        <v>110</v>
      </c>
      <c r="D10426" s="61" t="s">
        <v>6</v>
      </c>
      <c r="E10426" s="61" t="s">
        <v>49</v>
      </c>
      <c r="F10426" s="61">
        <v>0.16666666666666671</v>
      </c>
      <c r="G10426" s="62">
        <v>0</v>
      </c>
    </row>
    <row r="10427" spans="1:7" x14ac:dyDescent="0.3">
      <c r="A10427" s="54">
        <v>45875</v>
      </c>
      <c r="B10427" s="55" t="s">
        <v>18</v>
      </c>
      <c r="C10427" s="55" t="s">
        <v>110</v>
      </c>
      <c r="D10427" s="55" t="s">
        <v>6</v>
      </c>
      <c r="E10427" s="55" t="s">
        <v>49</v>
      </c>
      <c r="F10427" s="55">
        <v>0.1875</v>
      </c>
      <c r="G10427" s="56">
        <v>0</v>
      </c>
    </row>
    <row r="10428" spans="1:7" x14ac:dyDescent="0.3">
      <c r="A10428" s="60">
        <v>45875</v>
      </c>
      <c r="B10428" s="61" t="s">
        <v>18</v>
      </c>
      <c r="C10428" s="61" t="s">
        <v>110</v>
      </c>
      <c r="D10428" s="61" t="s">
        <v>6</v>
      </c>
      <c r="E10428" s="61" t="s">
        <v>49</v>
      </c>
      <c r="F10428" s="61">
        <v>0.20833333333333329</v>
      </c>
      <c r="G10428" s="62">
        <v>0</v>
      </c>
    </row>
    <row r="10429" spans="1:7" x14ac:dyDescent="0.3">
      <c r="A10429" s="54">
        <v>45875</v>
      </c>
      <c r="B10429" s="55" t="s">
        <v>18</v>
      </c>
      <c r="C10429" s="55" t="s">
        <v>110</v>
      </c>
      <c r="D10429" s="55" t="s">
        <v>6</v>
      </c>
      <c r="E10429" s="55" t="s">
        <v>49</v>
      </c>
      <c r="F10429" s="55">
        <v>0.22916666666666671</v>
      </c>
      <c r="G10429" s="56">
        <v>0</v>
      </c>
    </row>
    <row r="10430" spans="1:7" x14ac:dyDescent="0.3">
      <c r="A10430" s="60">
        <v>45875</v>
      </c>
      <c r="B10430" s="61" t="s">
        <v>18</v>
      </c>
      <c r="C10430" s="61" t="s">
        <v>110</v>
      </c>
      <c r="D10430" s="61" t="s">
        <v>6</v>
      </c>
      <c r="E10430" s="61" t="s">
        <v>49</v>
      </c>
      <c r="F10430" s="61">
        <v>0.25</v>
      </c>
      <c r="G10430" s="62">
        <v>0</v>
      </c>
    </row>
    <row r="10431" spans="1:7" x14ac:dyDescent="0.3">
      <c r="A10431" s="54">
        <v>45875</v>
      </c>
      <c r="B10431" s="55" t="s">
        <v>18</v>
      </c>
      <c r="C10431" s="55" t="s">
        <v>110</v>
      </c>
      <c r="D10431" s="55" t="s">
        <v>6</v>
      </c>
      <c r="E10431" s="55" t="s">
        <v>49</v>
      </c>
      <c r="F10431" s="55">
        <v>0.27083333333333331</v>
      </c>
      <c r="G10431" s="56">
        <v>0</v>
      </c>
    </row>
    <row r="10432" spans="1:7" x14ac:dyDescent="0.3">
      <c r="A10432" s="60">
        <v>45875</v>
      </c>
      <c r="B10432" s="61" t="s">
        <v>18</v>
      </c>
      <c r="C10432" s="61" t="s">
        <v>110</v>
      </c>
      <c r="D10432" s="61" t="s">
        <v>6</v>
      </c>
      <c r="E10432" s="61" t="s">
        <v>49</v>
      </c>
      <c r="F10432" s="61">
        <v>0.29166666666666669</v>
      </c>
      <c r="G10432" s="62">
        <v>0</v>
      </c>
    </row>
    <row r="10433" spans="1:7" x14ac:dyDescent="0.3">
      <c r="A10433" s="54">
        <v>45875</v>
      </c>
      <c r="B10433" s="55" t="s">
        <v>18</v>
      </c>
      <c r="C10433" s="55" t="s">
        <v>110</v>
      </c>
      <c r="D10433" s="55" t="s">
        <v>6</v>
      </c>
      <c r="E10433" s="55" t="s">
        <v>49</v>
      </c>
      <c r="F10433" s="55">
        <v>0.3125</v>
      </c>
      <c r="G10433" s="56">
        <v>0</v>
      </c>
    </row>
    <row r="10434" spans="1:7" x14ac:dyDescent="0.3">
      <c r="A10434" s="60">
        <v>45875</v>
      </c>
      <c r="B10434" s="61" t="s">
        <v>18</v>
      </c>
      <c r="C10434" s="61" t="s">
        <v>110</v>
      </c>
      <c r="D10434" s="61" t="s">
        <v>6</v>
      </c>
      <c r="E10434" s="61" t="s">
        <v>49</v>
      </c>
      <c r="F10434" s="61">
        <v>0.33333333333333331</v>
      </c>
      <c r="G10434" s="62">
        <v>0</v>
      </c>
    </row>
    <row r="10435" spans="1:7" x14ac:dyDescent="0.3">
      <c r="A10435" s="54">
        <v>45875</v>
      </c>
      <c r="B10435" s="55" t="s">
        <v>18</v>
      </c>
      <c r="C10435" s="55" t="s">
        <v>110</v>
      </c>
      <c r="D10435" s="55" t="s">
        <v>6</v>
      </c>
      <c r="E10435" s="55" t="s">
        <v>49</v>
      </c>
      <c r="F10435" s="55">
        <v>0.35416666666666669</v>
      </c>
      <c r="G10435" s="56">
        <v>0</v>
      </c>
    </row>
    <row r="10436" spans="1:7" x14ac:dyDescent="0.3">
      <c r="A10436" s="60">
        <v>45875</v>
      </c>
      <c r="B10436" s="61" t="s">
        <v>18</v>
      </c>
      <c r="C10436" s="61" t="s">
        <v>110</v>
      </c>
      <c r="D10436" s="61" t="s">
        <v>6</v>
      </c>
      <c r="E10436" s="61" t="s">
        <v>49</v>
      </c>
      <c r="F10436" s="61">
        <v>0.375</v>
      </c>
      <c r="G10436" s="62">
        <v>0</v>
      </c>
    </row>
    <row r="10437" spans="1:7" x14ac:dyDescent="0.3">
      <c r="A10437" s="54">
        <v>45875</v>
      </c>
      <c r="B10437" s="55" t="s">
        <v>18</v>
      </c>
      <c r="C10437" s="55" t="s">
        <v>110</v>
      </c>
      <c r="D10437" s="55" t="s">
        <v>6</v>
      </c>
      <c r="E10437" s="55" t="s">
        <v>49</v>
      </c>
      <c r="F10437" s="55">
        <v>0.39583333333333331</v>
      </c>
      <c r="G10437" s="56">
        <v>0</v>
      </c>
    </row>
    <row r="10438" spans="1:7" x14ac:dyDescent="0.3">
      <c r="A10438" s="60">
        <v>45875</v>
      </c>
      <c r="B10438" s="61" t="s">
        <v>18</v>
      </c>
      <c r="C10438" s="61" t="s">
        <v>110</v>
      </c>
      <c r="D10438" s="61" t="s">
        <v>6</v>
      </c>
      <c r="E10438" s="61" t="s">
        <v>49</v>
      </c>
      <c r="F10438" s="61">
        <v>0.41666666666666669</v>
      </c>
      <c r="G10438" s="62">
        <v>0</v>
      </c>
    </row>
    <row r="10439" spans="1:7" x14ac:dyDescent="0.3">
      <c r="A10439" s="54">
        <v>45875</v>
      </c>
      <c r="B10439" s="55" t="s">
        <v>18</v>
      </c>
      <c r="C10439" s="55" t="s">
        <v>110</v>
      </c>
      <c r="D10439" s="55" t="s">
        <v>6</v>
      </c>
      <c r="E10439" s="55" t="s">
        <v>49</v>
      </c>
      <c r="F10439" s="55">
        <v>0.4375</v>
      </c>
      <c r="G10439" s="56">
        <v>0</v>
      </c>
    </row>
    <row r="10440" spans="1:7" x14ac:dyDescent="0.3">
      <c r="A10440" s="60">
        <v>45875</v>
      </c>
      <c r="B10440" s="61" t="s">
        <v>18</v>
      </c>
      <c r="C10440" s="61" t="s">
        <v>110</v>
      </c>
      <c r="D10440" s="61" t="s">
        <v>6</v>
      </c>
      <c r="E10440" s="61" t="s">
        <v>49</v>
      </c>
      <c r="F10440" s="61">
        <v>0.45833333333333331</v>
      </c>
      <c r="G10440" s="62">
        <v>0</v>
      </c>
    </row>
    <row r="10441" spans="1:7" x14ac:dyDescent="0.3">
      <c r="A10441" s="54">
        <v>45875</v>
      </c>
      <c r="B10441" s="55" t="s">
        <v>18</v>
      </c>
      <c r="C10441" s="55" t="s">
        <v>110</v>
      </c>
      <c r="D10441" s="55" t="s">
        <v>6</v>
      </c>
      <c r="E10441" s="55" t="s">
        <v>49</v>
      </c>
      <c r="F10441" s="55">
        <v>0.47916666666666669</v>
      </c>
      <c r="G10441" s="56">
        <v>0</v>
      </c>
    </row>
    <row r="10442" spans="1:7" x14ac:dyDescent="0.3">
      <c r="A10442" s="60">
        <v>45875</v>
      </c>
      <c r="B10442" s="61" t="s">
        <v>18</v>
      </c>
      <c r="C10442" s="61" t="s">
        <v>110</v>
      </c>
      <c r="D10442" s="61" t="s">
        <v>6</v>
      </c>
      <c r="E10442" s="61" t="s">
        <v>49</v>
      </c>
      <c r="F10442" s="61">
        <v>0.5</v>
      </c>
      <c r="G10442" s="62">
        <v>0</v>
      </c>
    </row>
    <row r="10443" spans="1:7" x14ac:dyDescent="0.3">
      <c r="A10443" s="54">
        <v>45875</v>
      </c>
      <c r="B10443" s="55" t="s">
        <v>18</v>
      </c>
      <c r="C10443" s="55" t="s">
        <v>110</v>
      </c>
      <c r="D10443" s="55" t="s">
        <v>6</v>
      </c>
      <c r="E10443" s="55" t="s">
        <v>49</v>
      </c>
      <c r="F10443" s="55">
        <v>0.52083333333333337</v>
      </c>
      <c r="G10443" s="56">
        <v>0</v>
      </c>
    </row>
    <row r="10444" spans="1:7" x14ac:dyDescent="0.3">
      <c r="A10444" s="60">
        <v>45875</v>
      </c>
      <c r="B10444" s="61" t="s">
        <v>18</v>
      </c>
      <c r="C10444" s="61" t="s">
        <v>110</v>
      </c>
      <c r="D10444" s="61" t="s">
        <v>6</v>
      </c>
      <c r="E10444" s="61" t="s">
        <v>49</v>
      </c>
      <c r="F10444" s="61">
        <v>0.54166666666666663</v>
      </c>
      <c r="G10444" s="62">
        <v>0</v>
      </c>
    </row>
    <row r="10445" spans="1:7" x14ac:dyDescent="0.3">
      <c r="A10445" s="54">
        <v>45875</v>
      </c>
      <c r="B10445" s="55" t="s">
        <v>18</v>
      </c>
      <c r="C10445" s="55" t="s">
        <v>110</v>
      </c>
      <c r="D10445" s="55" t="s">
        <v>6</v>
      </c>
      <c r="E10445" s="55" t="s">
        <v>49</v>
      </c>
      <c r="F10445" s="55">
        <v>0.5625</v>
      </c>
      <c r="G10445" s="56">
        <v>0</v>
      </c>
    </row>
    <row r="10446" spans="1:7" x14ac:dyDescent="0.3">
      <c r="A10446" s="60">
        <v>45875</v>
      </c>
      <c r="B10446" s="61" t="s">
        <v>18</v>
      </c>
      <c r="C10446" s="61" t="s">
        <v>110</v>
      </c>
      <c r="D10446" s="61" t="s">
        <v>6</v>
      </c>
      <c r="E10446" s="61" t="s">
        <v>49</v>
      </c>
      <c r="F10446" s="61">
        <v>0.58333333333333337</v>
      </c>
      <c r="G10446" s="62">
        <v>0</v>
      </c>
    </row>
    <row r="10447" spans="1:7" x14ac:dyDescent="0.3">
      <c r="A10447" s="54">
        <v>45875</v>
      </c>
      <c r="B10447" s="55" t="s">
        <v>18</v>
      </c>
      <c r="C10447" s="55" t="s">
        <v>110</v>
      </c>
      <c r="D10447" s="55" t="s">
        <v>6</v>
      </c>
      <c r="E10447" s="55" t="s">
        <v>49</v>
      </c>
      <c r="F10447" s="55">
        <v>0.60416666666666663</v>
      </c>
      <c r="G10447" s="56">
        <v>0</v>
      </c>
    </row>
    <row r="10448" spans="1:7" x14ac:dyDescent="0.3">
      <c r="A10448" s="60">
        <v>45875</v>
      </c>
      <c r="B10448" s="61" t="s">
        <v>18</v>
      </c>
      <c r="C10448" s="61" t="s">
        <v>110</v>
      </c>
      <c r="D10448" s="61" t="s">
        <v>6</v>
      </c>
      <c r="E10448" s="61" t="s">
        <v>49</v>
      </c>
      <c r="F10448" s="61">
        <v>0.625</v>
      </c>
      <c r="G10448" s="62">
        <v>0</v>
      </c>
    </row>
    <row r="10449" spans="1:7" x14ac:dyDescent="0.3">
      <c r="A10449" s="54">
        <v>45875</v>
      </c>
      <c r="B10449" s="55" t="s">
        <v>18</v>
      </c>
      <c r="C10449" s="55" t="s">
        <v>110</v>
      </c>
      <c r="D10449" s="55" t="s">
        <v>6</v>
      </c>
      <c r="E10449" s="55" t="s">
        <v>49</v>
      </c>
      <c r="F10449" s="55">
        <v>0.64583333333333337</v>
      </c>
      <c r="G10449" s="56">
        <v>0</v>
      </c>
    </row>
    <row r="10450" spans="1:7" x14ac:dyDescent="0.3">
      <c r="A10450" s="60">
        <v>45875</v>
      </c>
      <c r="B10450" s="61" t="s">
        <v>18</v>
      </c>
      <c r="C10450" s="61" t="s">
        <v>110</v>
      </c>
      <c r="D10450" s="61" t="s">
        <v>6</v>
      </c>
      <c r="E10450" s="61" t="s">
        <v>49</v>
      </c>
      <c r="F10450" s="61">
        <v>0.66666666666666663</v>
      </c>
      <c r="G10450" s="62">
        <v>0</v>
      </c>
    </row>
    <row r="10451" spans="1:7" x14ac:dyDescent="0.3">
      <c r="A10451" s="54">
        <v>45875</v>
      </c>
      <c r="B10451" s="55" t="s">
        <v>18</v>
      </c>
      <c r="C10451" s="55" t="s">
        <v>110</v>
      </c>
      <c r="D10451" s="55" t="s">
        <v>6</v>
      </c>
      <c r="E10451" s="55" t="s">
        <v>49</v>
      </c>
      <c r="F10451" s="55">
        <v>0.6875</v>
      </c>
      <c r="G10451" s="56">
        <v>0</v>
      </c>
    </row>
    <row r="10452" spans="1:7" x14ac:dyDescent="0.3">
      <c r="A10452" s="60">
        <v>45875</v>
      </c>
      <c r="B10452" s="61" t="s">
        <v>18</v>
      </c>
      <c r="C10452" s="61" t="s">
        <v>110</v>
      </c>
      <c r="D10452" s="61" t="s">
        <v>6</v>
      </c>
      <c r="E10452" s="61" t="s">
        <v>49</v>
      </c>
      <c r="F10452" s="61">
        <v>0.70833333333333337</v>
      </c>
      <c r="G10452" s="62">
        <v>0</v>
      </c>
    </row>
    <row r="10453" spans="1:7" x14ac:dyDescent="0.3">
      <c r="A10453" s="54">
        <v>45875</v>
      </c>
      <c r="B10453" s="55" t="s">
        <v>18</v>
      </c>
      <c r="C10453" s="55" t="s">
        <v>110</v>
      </c>
      <c r="D10453" s="55" t="s">
        <v>6</v>
      </c>
      <c r="E10453" s="55" t="s">
        <v>49</v>
      </c>
      <c r="F10453" s="55">
        <v>0.72916666666666663</v>
      </c>
      <c r="G10453" s="56">
        <v>0</v>
      </c>
    </row>
    <row r="10454" spans="1:7" x14ac:dyDescent="0.3">
      <c r="A10454" s="60">
        <v>45875</v>
      </c>
      <c r="B10454" s="61" t="s">
        <v>18</v>
      </c>
      <c r="C10454" s="61" t="s">
        <v>110</v>
      </c>
      <c r="D10454" s="61" t="s">
        <v>6</v>
      </c>
      <c r="E10454" s="61" t="s">
        <v>49</v>
      </c>
      <c r="F10454" s="61">
        <v>0.75</v>
      </c>
      <c r="G10454" s="62">
        <v>0</v>
      </c>
    </row>
    <row r="10455" spans="1:7" x14ac:dyDescent="0.3">
      <c r="A10455" s="54">
        <v>45875</v>
      </c>
      <c r="B10455" s="55" t="s">
        <v>18</v>
      </c>
      <c r="C10455" s="55" t="s">
        <v>110</v>
      </c>
      <c r="D10455" s="55" t="s">
        <v>6</v>
      </c>
      <c r="E10455" s="55" t="s">
        <v>49</v>
      </c>
      <c r="F10455" s="55">
        <v>0.77083333333333337</v>
      </c>
      <c r="G10455" s="56">
        <v>0</v>
      </c>
    </row>
    <row r="10456" spans="1:7" x14ac:dyDescent="0.3">
      <c r="A10456" s="60">
        <v>45875</v>
      </c>
      <c r="B10456" s="61" t="s">
        <v>18</v>
      </c>
      <c r="C10456" s="61" t="s">
        <v>110</v>
      </c>
      <c r="D10456" s="61" t="s">
        <v>6</v>
      </c>
      <c r="E10456" s="61" t="s">
        <v>49</v>
      </c>
      <c r="F10456" s="61">
        <v>0.79166666666666663</v>
      </c>
      <c r="G10456" s="62">
        <v>0</v>
      </c>
    </row>
    <row r="10457" spans="1:7" x14ac:dyDescent="0.3">
      <c r="A10457" s="54">
        <v>45875</v>
      </c>
      <c r="B10457" s="55" t="s">
        <v>18</v>
      </c>
      <c r="C10457" s="55" t="s">
        <v>110</v>
      </c>
      <c r="D10457" s="55" t="s">
        <v>6</v>
      </c>
      <c r="E10457" s="55" t="s">
        <v>49</v>
      </c>
      <c r="F10457" s="55">
        <v>0.8125</v>
      </c>
      <c r="G10457" s="56">
        <v>0</v>
      </c>
    </row>
    <row r="10458" spans="1:7" x14ac:dyDescent="0.3">
      <c r="A10458" s="60">
        <v>45875</v>
      </c>
      <c r="B10458" s="61" t="s">
        <v>18</v>
      </c>
      <c r="C10458" s="61" t="s">
        <v>110</v>
      </c>
      <c r="D10458" s="61" t="s">
        <v>6</v>
      </c>
      <c r="E10458" s="61" t="s">
        <v>49</v>
      </c>
      <c r="F10458" s="61">
        <v>0.83333333333333337</v>
      </c>
      <c r="G10458" s="62">
        <v>0</v>
      </c>
    </row>
    <row r="10459" spans="1:7" x14ac:dyDescent="0.3">
      <c r="A10459" s="54">
        <v>45875</v>
      </c>
      <c r="B10459" s="55" t="s">
        <v>18</v>
      </c>
      <c r="C10459" s="55" t="s">
        <v>110</v>
      </c>
      <c r="D10459" s="55" t="s">
        <v>6</v>
      </c>
      <c r="E10459" s="55" t="s">
        <v>49</v>
      </c>
      <c r="F10459" s="55">
        <v>0.85416666666666663</v>
      </c>
      <c r="G10459" s="56">
        <v>0</v>
      </c>
    </row>
    <row r="10460" spans="1:7" x14ac:dyDescent="0.3">
      <c r="A10460" s="60">
        <v>45875</v>
      </c>
      <c r="B10460" s="61" t="s">
        <v>18</v>
      </c>
      <c r="C10460" s="61" t="s">
        <v>110</v>
      </c>
      <c r="D10460" s="61" t="s">
        <v>6</v>
      </c>
      <c r="E10460" s="61" t="s">
        <v>49</v>
      </c>
      <c r="F10460" s="61">
        <v>0.875</v>
      </c>
      <c r="G10460" s="62">
        <v>0</v>
      </c>
    </row>
    <row r="10461" spans="1:7" x14ac:dyDescent="0.3">
      <c r="A10461" s="54">
        <v>45875</v>
      </c>
      <c r="B10461" s="55" t="s">
        <v>18</v>
      </c>
      <c r="C10461" s="55" t="s">
        <v>110</v>
      </c>
      <c r="D10461" s="55" t="s">
        <v>6</v>
      </c>
      <c r="E10461" s="55" t="s">
        <v>49</v>
      </c>
      <c r="F10461" s="55">
        <v>0.89583333333333337</v>
      </c>
      <c r="G10461" s="56">
        <v>0</v>
      </c>
    </row>
    <row r="10462" spans="1:7" x14ac:dyDescent="0.3">
      <c r="A10462" s="60">
        <v>45875</v>
      </c>
      <c r="B10462" s="61" t="s">
        <v>18</v>
      </c>
      <c r="C10462" s="61" t="s">
        <v>110</v>
      </c>
      <c r="D10462" s="61" t="s">
        <v>6</v>
      </c>
      <c r="E10462" s="61" t="s">
        <v>49</v>
      </c>
      <c r="F10462" s="61">
        <v>0.91666666666666663</v>
      </c>
      <c r="G10462" s="62">
        <v>0</v>
      </c>
    </row>
    <row r="10463" spans="1:7" x14ac:dyDescent="0.3">
      <c r="A10463" s="54">
        <v>45875</v>
      </c>
      <c r="B10463" s="55" t="s">
        <v>18</v>
      </c>
      <c r="C10463" s="55" t="s">
        <v>110</v>
      </c>
      <c r="D10463" s="55" t="s">
        <v>6</v>
      </c>
      <c r="E10463" s="55" t="s">
        <v>49</v>
      </c>
      <c r="F10463" s="55">
        <v>0.9375</v>
      </c>
      <c r="G10463" s="56">
        <v>0</v>
      </c>
    </row>
    <row r="10464" spans="1:7" x14ac:dyDescent="0.3">
      <c r="A10464" s="60">
        <v>45875</v>
      </c>
      <c r="B10464" s="61" t="s">
        <v>18</v>
      </c>
      <c r="C10464" s="61" t="s">
        <v>110</v>
      </c>
      <c r="D10464" s="61" t="s">
        <v>6</v>
      </c>
      <c r="E10464" s="61" t="s">
        <v>49</v>
      </c>
      <c r="F10464" s="61">
        <v>0.95833333333333337</v>
      </c>
      <c r="G10464" s="62">
        <v>0</v>
      </c>
    </row>
    <row r="10465" spans="1:7" x14ac:dyDescent="0.3">
      <c r="A10465" s="54">
        <v>45875</v>
      </c>
      <c r="B10465" s="55" t="s">
        <v>18</v>
      </c>
      <c r="C10465" s="55" t="s">
        <v>110</v>
      </c>
      <c r="D10465" s="55" t="s">
        <v>6</v>
      </c>
      <c r="E10465" s="55" t="s">
        <v>49</v>
      </c>
      <c r="F10465" s="55">
        <v>0.97916666666666663</v>
      </c>
      <c r="G10465" s="56">
        <v>0</v>
      </c>
    </row>
    <row r="10466" spans="1:7" x14ac:dyDescent="0.3">
      <c r="A10466" s="60">
        <v>45876</v>
      </c>
      <c r="B10466" s="61" t="s">
        <v>18</v>
      </c>
      <c r="C10466" s="61" t="s">
        <v>110</v>
      </c>
      <c r="D10466" s="61" t="s">
        <v>6</v>
      </c>
      <c r="E10466" s="61" t="s">
        <v>49</v>
      </c>
      <c r="F10466" s="61">
        <v>0</v>
      </c>
      <c r="G10466" s="62">
        <v>0</v>
      </c>
    </row>
    <row r="10467" spans="1:7" x14ac:dyDescent="0.3">
      <c r="A10467" s="54">
        <v>45876</v>
      </c>
      <c r="B10467" s="55" t="s">
        <v>18</v>
      </c>
      <c r="C10467" s="55" t="s">
        <v>110</v>
      </c>
      <c r="D10467" s="55" t="s">
        <v>7</v>
      </c>
      <c r="E10467" s="55" t="s">
        <v>49</v>
      </c>
      <c r="F10467" s="55">
        <v>2.0833333333333329E-2</v>
      </c>
      <c r="G10467" s="56" cm="1">
        <f t="array" ref="G10467:G10514">IF(LOAD_RESULTS!$C$3 = "MENU",ABS(_xlfn.IFS(AND(PER_MONTH!$B10419="January",PER_MONTH!$E10419="Working Day"),Table3[Jan_WD],AND(PER_MONTH!$B10419="January",PER_MONTH!$E10419="Non-Working Day"),Table3[Jan_NWD],AND(PER_MONTH!$B10419="February",PER_MONTH!$E10419="Working Day"),Table3[Feb_WD],AND(PER_MONTH!$B10419="February",PER_MONTH!$E10419="Non-Working Day"),Table3[Feb_NWD], AND(PER_MONTH!$B10419 = "March", PER_MONTH!$E10419 = "Working Day"), Table3[Mar_WD],  AND(PER_MONTH!$B10419 = "March", PER_MONTH!$E10419 = "Non-Working Day"), Table3[Mar_NWD], AND(PER_MONTH!$B10419 = "April", PER_MONTH!$E10419 = "Working Day"), Table3[Apr_WD], AND(PER_MONTH!$B10419 = "April", PER_MONTH!$E10419 = "Non-Working Day"), Table3[Apr_NWD], AND(PER_MONTH!$B10419 = "May", PER_MONTH!$E10419 = "Working Day"), Table3[May_WD], AND(PER_MONTH!$B10419 = "May", PER_MONTH!$E10419 = "Non-Working Day"), Table3[May_NWD], AND(PER_MONTH!$B10419 = "June", PER_MONTH!$E10419 = "Working Day"), Table3[Jun_WD], AND(PER_MONTH!$B10419 = "June", PER_MONTH!$E10419 = "Non-Working Day"), Table3[Jun_NWD], AND(PER_MONTH!$B10419 = "July", PER_MONTH!$E10419 = "Working Day"), Table3[Jul_WD], AND(PER_MONTH!$B10419 = "July", PER_MONTH!$E10419 = "Non-Working Day"), Table3[Jul_NWD], AND(PER_MONTH!$B10419 = "August", PER_MONTH!$E10419 = "Working Day"), Table3[Aug_WD], AND(PER_MONTH!$B10419 = "August", PER_MONTH!$E10419 = "Non-Working Day"), Table3[Aug_NWD], AND(PER_MONTH!$B10419 = "September", PER_MONTH!$E10419 = "Working Day"), Table3[Sep_WD], AND(PER_MONTH!$B10419 = "September", PER_MONTH!$E10419 = "Non-Working Day"), Table3[Sep_NWD], AND(PER_MONTH!$B10419 = "October", PER_MONTH!$E10419 = "Working Day"), Table3[Oct_WD], AND(PER_MONTH!$B10419 = "October", PER_MONTH!$E10419 = "Non-Working Day"), Table3[Oct_NWD], AND(PER_MONTH!$B10419 = "November", PER_MONTH!$E10419 = "Working Day"), Table3[Nov_WD], AND(PER_MONTH!$B10419 = "November", PER_MONTH!$E10419 = "Non-Working Day"), Table3[Nov_NWD], AND(PER_MONTH!$B10419 = "December", PER_MONTH!$E10419 = "Working Day"), Table3[Dec_WD], AND(PER_MONTH!$B10419 = "December", PER_MONTH!$E10419 = "Non-Working Day"), Table3[Dec_NWD])),_xlfn.IFS(AND(PER_MONTH!$B10419="January",PER_MONTH!$E10419="Working Day"),Table3[Jan_WD],AND(PER_MONTH!$B10419="January",PER_MONTH!$E10419="Non-Working Day"),Table3[Jan_NWD],AND(PER_MONTH!$B10419="February",PER_MONTH!$E10419="Working Day"),Table3[Feb_WD],AND(PER_MONTH!$B10419="February",PER_MONTH!$E10419="Non-Working Day"),Table3[Feb_NWD], AND(PER_MONTH!$B10419 = "March", PER_MONTH!$E10419 = "Working Day"), Table3[Mar_WD],  AND(PER_MONTH!$B10419 = "March", PER_MONTH!$E10419 = "Non-Working Day"), Table3[Mar_NWD], AND(PER_MONTH!$B10419 = "April", PER_MONTH!$E10419 = "Working Day"), Table3[Apr_WD], AND(PER_MONTH!$B10419 = "April", PER_MONTH!$E10419 = "Non-Working Day"), Table3[Apr_NWD], AND(PER_MONTH!$B10419 = "May", PER_MONTH!$E10419 = "Working Day"), Table3[May_WD], AND(PER_MONTH!$B10419 = "May", PER_MONTH!$E10419 = "Non-Working Day"), Table3[May_NWD], AND(PER_MONTH!$B10419 = "June", PER_MONTH!$E10419 = "Working Day"), Table3[Jun_WD], AND(PER_MONTH!$B10419 = "June", PER_MONTH!$E10419 = "Non-Working Day"), Table3[Jun_NWD], AND(PER_MONTH!$B10419 = "July", PER_MONTH!$E10419 = "Working Day"), Table3[Jul_WD], AND(PER_MONTH!$B10419 = "July", PER_MONTH!$E10419 = "Non-Working Day"), Table3[Jul_NWD], AND(PER_MONTH!$B10419 = "August", PER_MONTH!$E10419 = "Working Day"), Table3[Aug_WD], AND(PER_MONTH!$B10419 = "August", PER_MONTH!$E10419 = "Non-Working Day"), Table3[Aug_NWD], AND(PER_MONTH!$B10419 = "September", PER_MONTH!$E10419 = "Working Day"), Table3[Sep_WD], AND(PER_MONTH!$B10419 = "September", PER_MONTH!$E10419 = "Non-Working Day"), Table3[Sep_NWD], AND(PER_MONTH!$B10419 = "October", PER_MONTH!$E10419 = "Working Day"), Table3[Oct_WD], AND(PER_MONTH!$B10419 = "October", PER_MONTH!$E10419 = "Non-Working Day"), Table3[Oct_NWD], AND(PER_MONTH!$B10419 = "November", PER_MONTH!$E10419 = "Working Day"), Table3[Nov_WD], AND(PER_MONTH!$B10419 = "November", PER_MONTH!$E10419 = "Non-Working Day"), Table3[Nov_NWD], AND(PER_MONTH!$B10419 = "December", PER_MONTH!$E10419 = "Working Day"), Table3[Dec_WD], AND(PER_MONTH!$B10419 = "December", PER_MONTH!$E10419 = "Non-Working Day"), Table3[Dec_NWD]))</f>
        <v>0</v>
      </c>
    </row>
    <row r="10468" spans="1:7" x14ac:dyDescent="0.3">
      <c r="A10468" s="60">
        <v>45876</v>
      </c>
      <c r="B10468" s="61" t="s">
        <v>18</v>
      </c>
      <c r="C10468" s="61" t="s">
        <v>110</v>
      </c>
      <c r="D10468" s="61" t="s">
        <v>7</v>
      </c>
      <c r="E10468" s="61" t="s">
        <v>49</v>
      </c>
      <c r="F10468" s="61">
        <v>4.1666666666666657E-2</v>
      </c>
      <c r="G10468" s="62">
        <v>0</v>
      </c>
    </row>
    <row r="10469" spans="1:7" x14ac:dyDescent="0.3">
      <c r="A10469" s="54">
        <v>45876</v>
      </c>
      <c r="B10469" s="55" t="s">
        <v>18</v>
      </c>
      <c r="C10469" s="55" t="s">
        <v>110</v>
      </c>
      <c r="D10469" s="55" t="s">
        <v>7</v>
      </c>
      <c r="E10469" s="55" t="s">
        <v>49</v>
      </c>
      <c r="F10469" s="55">
        <v>6.25E-2</v>
      </c>
      <c r="G10469" s="56">
        <v>0</v>
      </c>
    </row>
    <row r="10470" spans="1:7" x14ac:dyDescent="0.3">
      <c r="A10470" s="60">
        <v>45876</v>
      </c>
      <c r="B10470" s="61" t="s">
        <v>18</v>
      </c>
      <c r="C10470" s="61" t="s">
        <v>110</v>
      </c>
      <c r="D10470" s="61" t="s">
        <v>7</v>
      </c>
      <c r="E10470" s="61" t="s">
        <v>49</v>
      </c>
      <c r="F10470" s="61">
        <v>8.3333333333333329E-2</v>
      </c>
      <c r="G10470" s="62">
        <v>0</v>
      </c>
    </row>
    <row r="10471" spans="1:7" x14ac:dyDescent="0.3">
      <c r="A10471" s="54">
        <v>45876</v>
      </c>
      <c r="B10471" s="55" t="s">
        <v>18</v>
      </c>
      <c r="C10471" s="55" t="s">
        <v>110</v>
      </c>
      <c r="D10471" s="55" t="s">
        <v>7</v>
      </c>
      <c r="E10471" s="55" t="s">
        <v>49</v>
      </c>
      <c r="F10471" s="55">
        <v>0.1041666666666667</v>
      </c>
      <c r="G10471" s="56">
        <v>0</v>
      </c>
    </row>
    <row r="10472" spans="1:7" x14ac:dyDescent="0.3">
      <c r="A10472" s="60">
        <v>45876</v>
      </c>
      <c r="B10472" s="61" t="s">
        <v>18</v>
      </c>
      <c r="C10472" s="61" t="s">
        <v>110</v>
      </c>
      <c r="D10472" s="61" t="s">
        <v>7</v>
      </c>
      <c r="E10472" s="61" t="s">
        <v>49</v>
      </c>
      <c r="F10472" s="61">
        <v>0.125</v>
      </c>
      <c r="G10472" s="62">
        <v>0</v>
      </c>
    </row>
    <row r="10473" spans="1:7" x14ac:dyDescent="0.3">
      <c r="A10473" s="54">
        <v>45876</v>
      </c>
      <c r="B10473" s="55" t="s">
        <v>18</v>
      </c>
      <c r="C10473" s="55" t="s">
        <v>110</v>
      </c>
      <c r="D10473" s="55" t="s">
        <v>7</v>
      </c>
      <c r="E10473" s="55" t="s">
        <v>49</v>
      </c>
      <c r="F10473" s="55">
        <v>0.14583333333333329</v>
      </c>
      <c r="G10473" s="56">
        <v>0</v>
      </c>
    </row>
    <row r="10474" spans="1:7" x14ac:dyDescent="0.3">
      <c r="A10474" s="60">
        <v>45876</v>
      </c>
      <c r="B10474" s="61" t="s">
        <v>18</v>
      </c>
      <c r="C10474" s="61" t="s">
        <v>110</v>
      </c>
      <c r="D10474" s="61" t="s">
        <v>7</v>
      </c>
      <c r="E10474" s="61" t="s">
        <v>49</v>
      </c>
      <c r="F10474" s="61">
        <v>0.16666666666666671</v>
      </c>
      <c r="G10474" s="62">
        <v>0</v>
      </c>
    </row>
    <row r="10475" spans="1:7" x14ac:dyDescent="0.3">
      <c r="A10475" s="54">
        <v>45876</v>
      </c>
      <c r="B10475" s="55" t="s">
        <v>18</v>
      </c>
      <c r="C10475" s="55" t="s">
        <v>110</v>
      </c>
      <c r="D10475" s="55" t="s">
        <v>7</v>
      </c>
      <c r="E10475" s="55" t="s">
        <v>49</v>
      </c>
      <c r="F10475" s="55">
        <v>0.1875</v>
      </c>
      <c r="G10475" s="56">
        <v>0</v>
      </c>
    </row>
    <row r="10476" spans="1:7" x14ac:dyDescent="0.3">
      <c r="A10476" s="60">
        <v>45876</v>
      </c>
      <c r="B10476" s="61" t="s">
        <v>18</v>
      </c>
      <c r="C10476" s="61" t="s">
        <v>110</v>
      </c>
      <c r="D10476" s="61" t="s">
        <v>7</v>
      </c>
      <c r="E10476" s="61" t="s">
        <v>49</v>
      </c>
      <c r="F10476" s="61">
        <v>0.20833333333333329</v>
      </c>
      <c r="G10476" s="62">
        <v>0</v>
      </c>
    </row>
    <row r="10477" spans="1:7" x14ac:dyDescent="0.3">
      <c r="A10477" s="54">
        <v>45876</v>
      </c>
      <c r="B10477" s="55" t="s">
        <v>18</v>
      </c>
      <c r="C10477" s="55" t="s">
        <v>110</v>
      </c>
      <c r="D10477" s="55" t="s">
        <v>7</v>
      </c>
      <c r="E10477" s="55" t="s">
        <v>49</v>
      </c>
      <c r="F10477" s="55">
        <v>0.22916666666666671</v>
      </c>
      <c r="G10477" s="56">
        <v>0</v>
      </c>
    </row>
    <row r="10478" spans="1:7" x14ac:dyDescent="0.3">
      <c r="A10478" s="60">
        <v>45876</v>
      </c>
      <c r="B10478" s="61" t="s">
        <v>18</v>
      </c>
      <c r="C10478" s="61" t="s">
        <v>110</v>
      </c>
      <c r="D10478" s="61" t="s">
        <v>7</v>
      </c>
      <c r="E10478" s="61" t="s">
        <v>49</v>
      </c>
      <c r="F10478" s="61">
        <v>0.25</v>
      </c>
      <c r="G10478" s="62">
        <v>0</v>
      </c>
    </row>
    <row r="10479" spans="1:7" x14ac:dyDescent="0.3">
      <c r="A10479" s="54">
        <v>45876</v>
      </c>
      <c r="B10479" s="55" t="s">
        <v>18</v>
      </c>
      <c r="C10479" s="55" t="s">
        <v>110</v>
      </c>
      <c r="D10479" s="55" t="s">
        <v>7</v>
      </c>
      <c r="E10479" s="55" t="s">
        <v>49</v>
      </c>
      <c r="F10479" s="55">
        <v>0.27083333333333331</v>
      </c>
      <c r="G10479" s="56">
        <v>0</v>
      </c>
    </row>
    <row r="10480" spans="1:7" x14ac:dyDescent="0.3">
      <c r="A10480" s="60">
        <v>45876</v>
      </c>
      <c r="B10480" s="61" t="s">
        <v>18</v>
      </c>
      <c r="C10480" s="61" t="s">
        <v>110</v>
      </c>
      <c r="D10480" s="61" t="s">
        <v>7</v>
      </c>
      <c r="E10480" s="61" t="s">
        <v>49</v>
      </c>
      <c r="F10480" s="61">
        <v>0.29166666666666669</v>
      </c>
      <c r="G10480" s="62">
        <v>0</v>
      </c>
    </row>
    <row r="10481" spans="1:7" x14ac:dyDescent="0.3">
      <c r="A10481" s="54">
        <v>45876</v>
      </c>
      <c r="B10481" s="55" t="s">
        <v>18</v>
      </c>
      <c r="C10481" s="55" t="s">
        <v>110</v>
      </c>
      <c r="D10481" s="55" t="s">
        <v>7</v>
      </c>
      <c r="E10481" s="55" t="s">
        <v>49</v>
      </c>
      <c r="F10481" s="55">
        <v>0.3125</v>
      </c>
      <c r="G10481" s="56">
        <v>0</v>
      </c>
    </row>
    <row r="10482" spans="1:7" x14ac:dyDescent="0.3">
      <c r="A10482" s="60">
        <v>45876</v>
      </c>
      <c r="B10482" s="61" t="s">
        <v>18</v>
      </c>
      <c r="C10482" s="61" t="s">
        <v>110</v>
      </c>
      <c r="D10482" s="61" t="s">
        <v>7</v>
      </c>
      <c r="E10482" s="61" t="s">
        <v>49</v>
      </c>
      <c r="F10482" s="61">
        <v>0.33333333333333331</v>
      </c>
      <c r="G10482" s="62">
        <v>0</v>
      </c>
    </row>
    <row r="10483" spans="1:7" x14ac:dyDescent="0.3">
      <c r="A10483" s="54">
        <v>45876</v>
      </c>
      <c r="B10483" s="55" t="s">
        <v>18</v>
      </c>
      <c r="C10483" s="55" t="s">
        <v>110</v>
      </c>
      <c r="D10483" s="55" t="s">
        <v>7</v>
      </c>
      <c r="E10483" s="55" t="s">
        <v>49</v>
      </c>
      <c r="F10483" s="55">
        <v>0.35416666666666669</v>
      </c>
      <c r="G10483" s="56">
        <v>0</v>
      </c>
    </row>
    <row r="10484" spans="1:7" x14ac:dyDescent="0.3">
      <c r="A10484" s="60">
        <v>45876</v>
      </c>
      <c r="B10484" s="61" t="s">
        <v>18</v>
      </c>
      <c r="C10484" s="61" t="s">
        <v>110</v>
      </c>
      <c r="D10484" s="61" t="s">
        <v>7</v>
      </c>
      <c r="E10484" s="61" t="s">
        <v>49</v>
      </c>
      <c r="F10484" s="61">
        <v>0.375</v>
      </c>
      <c r="G10484" s="62">
        <v>0</v>
      </c>
    </row>
    <row r="10485" spans="1:7" x14ac:dyDescent="0.3">
      <c r="A10485" s="54">
        <v>45876</v>
      </c>
      <c r="B10485" s="55" t="s">
        <v>18</v>
      </c>
      <c r="C10485" s="55" t="s">
        <v>110</v>
      </c>
      <c r="D10485" s="55" t="s">
        <v>7</v>
      </c>
      <c r="E10485" s="55" t="s">
        <v>49</v>
      </c>
      <c r="F10485" s="55">
        <v>0.39583333333333331</v>
      </c>
      <c r="G10485" s="56">
        <v>0</v>
      </c>
    </row>
    <row r="10486" spans="1:7" x14ac:dyDescent="0.3">
      <c r="A10486" s="60">
        <v>45876</v>
      </c>
      <c r="B10486" s="61" t="s">
        <v>18</v>
      </c>
      <c r="C10486" s="61" t="s">
        <v>110</v>
      </c>
      <c r="D10486" s="61" t="s">
        <v>7</v>
      </c>
      <c r="E10486" s="61" t="s">
        <v>49</v>
      </c>
      <c r="F10486" s="61">
        <v>0.41666666666666669</v>
      </c>
      <c r="G10486" s="62">
        <v>0</v>
      </c>
    </row>
    <row r="10487" spans="1:7" x14ac:dyDescent="0.3">
      <c r="A10487" s="54">
        <v>45876</v>
      </c>
      <c r="B10487" s="55" t="s">
        <v>18</v>
      </c>
      <c r="C10487" s="55" t="s">
        <v>110</v>
      </c>
      <c r="D10487" s="55" t="s">
        <v>7</v>
      </c>
      <c r="E10487" s="55" t="s">
        <v>49</v>
      </c>
      <c r="F10487" s="55">
        <v>0.4375</v>
      </c>
      <c r="G10487" s="56">
        <v>0</v>
      </c>
    </row>
    <row r="10488" spans="1:7" x14ac:dyDescent="0.3">
      <c r="A10488" s="60">
        <v>45876</v>
      </c>
      <c r="B10488" s="61" t="s">
        <v>18</v>
      </c>
      <c r="C10488" s="61" t="s">
        <v>110</v>
      </c>
      <c r="D10488" s="61" t="s">
        <v>7</v>
      </c>
      <c r="E10488" s="61" t="s">
        <v>49</v>
      </c>
      <c r="F10488" s="61">
        <v>0.45833333333333331</v>
      </c>
      <c r="G10488" s="62">
        <v>0</v>
      </c>
    </row>
    <row r="10489" spans="1:7" x14ac:dyDescent="0.3">
      <c r="A10489" s="54">
        <v>45876</v>
      </c>
      <c r="B10489" s="55" t="s">
        <v>18</v>
      </c>
      <c r="C10489" s="55" t="s">
        <v>110</v>
      </c>
      <c r="D10489" s="55" t="s">
        <v>7</v>
      </c>
      <c r="E10489" s="55" t="s">
        <v>49</v>
      </c>
      <c r="F10489" s="55">
        <v>0.47916666666666669</v>
      </c>
      <c r="G10489" s="56">
        <v>0</v>
      </c>
    </row>
    <row r="10490" spans="1:7" x14ac:dyDescent="0.3">
      <c r="A10490" s="60">
        <v>45876</v>
      </c>
      <c r="B10490" s="61" t="s">
        <v>18</v>
      </c>
      <c r="C10490" s="61" t="s">
        <v>110</v>
      </c>
      <c r="D10490" s="61" t="s">
        <v>7</v>
      </c>
      <c r="E10490" s="61" t="s">
        <v>49</v>
      </c>
      <c r="F10490" s="61">
        <v>0.5</v>
      </c>
      <c r="G10490" s="62">
        <v>0</v>
      </c>
    </row>
    <row r="10491" spans="1:7" x14ac:dyDescent="0.3">
      <c r="A10491" s="54">
        <v>45876</v>
      </c>
      <c r="B10491" s="55" t="s">
        <v>18</v>
      </c>
      <c r="C10491" s="55" t="s">
        <v>110</v>
      </c>
      <c r="D10491" s="55" t="s">
        <v>7</v>
      </c>
      <c r="E10491" s="55" t="s">
        <v>49</v>
      </c>
      <c r="F10491" s="55">
        <v>0.52083333333333337</v>
      </c>
      <c r="G10491" s="56">
        <v>0</v>
      </c>
    </row>
    <row r="10492" spans="1:7" x14ac:dyDescent="0.3">
      <c r="A10492" s="60">
        <v>45876</v>
      </c>
      <c r="B10492" s="61" t="s">
        <v>18</v>
      </c>
      <c r="C10492" s="61" t="s">
        <v>110</v>
      </c>
      <c r="D10492" s="61" t="s">
        <v>7</v>
      </c>
      <c r="E10492" s="61" t="s">
        <v>49</v>
      </c>
      <c r="F10492" s="61">
        <v>0.54166666666666663</v>
      </c>
      <c r="G10492" s="62">
        <v>0</v>
      </c>
    </row>
    <row r="10493" spans="1:7" x14ac:dyDescent="0.3">
      <c r="A10493" s="54">
        <v>45876</v>
      </c>
      <c r="B10493" s="55" t="s">
        <v>18</v>
      </c>
      <c r="C10493" s="55" t="s">
        <v>110</v>
      </c>
      <c r="D10493" s="55" t="s">
        <v>7</v>
      </c>
      <c r="E10493" s="55" t="s">
        <v>49</v>
      </c>
      <c r="F10493" s="55">
        <v>0.5625</v>
      </c>
      <c r="G10493" s="56">
        <v>0</v>
      </c>
    </row>
    <row r="10494" spans="1:7" x14ac:dyDescent="0.3">
      <c r="A10494" s="60">
        <v>45876</v>
      </c>
      <c r="B10494" s="61" t="s">
        <v>18</v>
      </c>
      <c r="C10494" s="61" t="s">
        <v>110</v>
      </c>
      <c r="D10494" s="61" t="s">
        <v>7</v>
      </c>
      <c r="E10494" s="61" t="s">
        <v>49</v>
      </c>
      <c r="F10494" s="61">
        <v>0.58333333333333337</v>
      </c>
      <c r="G10494" s="62">
        <v>0</v>
      </c>
    </row>
    <row r="10495" spans="1:7" x14ac:dyDescent="0.3">
      <c r="A10495" s="54">
        <v>45876</v>
      </c>
      <c r="B10495" s="55" t="s">
        <v>18</v>
      </c>
      <c r="C10495" s="55" t="s">
        <v>110</v>
      </c>
      <c r="D10495" s="55" t="s">
        <v>7</v>
      </c>
      <c r="E10495" s="55" t="s">
        <v>49</v>
      </c>
      <c r="F10495" s="55">
        <v>0.60416666666666663</v>
      </c>
      <c r="G10495" s="56">
        <v>0</v>
      </c>
    </row>
    <row r="10496" spans="1:7" x14ac:dyDescent="0.3">
      <c r="A10496" s="60">
        <v>45876</v>
      </c>
      <c r="B10496" s="61" t="s">
        <v>18</v>
      </c>
      <c r="C10496" s="61" t="s">
        <v>110</v>
      </c>
      <c r="D10496" s="61" t="s">
        <v>7</v>
      </c>
      <c r="E10496" s="61" t="s">
        <v>49</v>
      </c>
      <c r="F10496" s="61">
        <v>0.625</v>
      </c>
      <c r="G10496" s="62">
        <v>0</v>
      </c>
    </row>
    <row r="10497" spans="1:7" x14ac:dyDescent="0.3">
      <c r="A10497" s="54">
        <v>45876</v>
      </c>
      <c r="B10497" s="55" t="s">
        <v>18</v>
      </c>
      <c r="C10497" s="55" t="s">
        <v>110</v>
      </c>
      <c r="D10497" s="55" t="s">
        <v>7</v>
      </c>
      <c r="E10497" s="55" t="s">
        <v>49</v>
      </c>
      <c r="F10497" s="55">
        <v>0.64583333333333337</v>
      </c>
      <c r="G10497" s="56">
        <v>0</v>
      </c>
    </row>
    <row r="10498" spans="1:7" x14ac:dyDescent="0.3">
      <c r="A10498" s="60">
        <v>45876</v>
      </c>
      <c r="B10498" s="61" t="s">
        <v>18</v>
      </c>
      <c r="C10498" s="61" t="s">
        <v>110</v>
      </c>
      <c r="D10498" s="61" t="s">
        <v>7</v>
      </c>
      <c r="E10498" s="61" t="s">
        <v>49</v>
      </c>
      <c r="F10498" s="61">
        <v>0.66666666666666663</v>
      </c>
      <c r="G10498" s="62">
        <v>0</v>
      </c>
    </row>
    <row r="10499" spans="1:7" x14ac:dyDescent="0.3">
      <c r="A10499" s="54">
        <v>45876</v>
      </c>
      <c r="B10499" s="55" t="s">
        <v>18</v>
      </c>
      <c r="C10499" s="55" t="s">
        <v>110</v>
      </c>
      <c r="D10499" s="55" t="s">
        <v>7</v>
      </c>
      <c r="E10499" s="55" t="s">
        <v>49</v>
      </c>
      <c r="F10499" s="55">
        <v>0.6875</v>
      </c>
      <c r="G10499" s="56">
        <v>0</v>
      </c>
    </row>
    <row r="10500" spans="1:7" x14ac:dyDescent="0.3">
      <c r="A10500" s="60">
        <v>45876</v>
      </c>
      <c r="B10500" s="61" t="s">
        <v>18</v>
      </c>
      <c r="C10500" s="61" t="s">
        <v>110</v>
      </c>
      <c r="D10500" s="61" t="s">
        <v>7</v>
      </c>
      <c r="E10500" s="61" t="s">
        <v>49</v>
      </c>
      <c r="F10500" s="61">
        <v>0.70833333333333337</v>
      </c>
      <c r="G10500" s="62">
        <v>0</v>
      </c>
    </row>
    <row r="10501" spans="1:7" x14ac:dyDescent="0.3">
      <c r="A10501" s="54">
        <v>45876</v>
      </c>
      <c r="B10501" s="55" t="s">
        <v>18</v>
      </c>
      <c r="C10501" s="55" t="s">
        <v>110</v>
      </c>
      <c r="D10501" s="55" t="s">
        <v>7</v>
      </c>
      <c r="E10501" s="55" t="s">
        <v>49</v>
      </c>
      <c r="F10501" s="55">
        <v>0.72916666666666663</v>
      </c>
      <c r="G10501" s="56">
        <v>0</v>
      </c>
    </row>
    <row r="10502" spans="1:7" x14ac:dyDescent="0.3">
      <c r="A10502" s="60">
        <v>45876</v>
      </c>
      <c r="B10502" s="61" t="s">
        <v>18</v>
      </c>
      <c r="C10502" s="61" t="s">
        <v>110</v>
      </c>
      <c r="D10502" s="61" t="s">
        <v>7</v>
      </c>
      <c r="E10502" s="61" t="s">
        <v>49</v>
      </c>
      <c r="F10502" s="61">
        <v>0.75</v>
      </c>
      <c r="G10502" s="62">
        <v>0</v>
      </c>
    </row>
    <row r="10503" spans="1:7" x14ac:dyDescent="0.3">
      <c r="A10503" s="54">
        <v>45876</v>
      </c>
      <c r="B10503" s="55" t="s">
        <v>18</v>
      </c>
      <c r="C10503" s="55" t="s">
        <v>110</v>
      </c>
      <c r="D10503" s="55" t="s">
        <v>7</v>
      </c>
      <c r="E10503" s="55" t="s">
        <v>49</v>
      </c>
      <c r="F10503" s="55">
        <v>0.77083333333333337</v>
      </c>
      <c r="G10503" s="56">
        <v>0</v>
      </c>
    </row>
    <row r="10504" spans="1:7" x14ac:dyDescent="0.3">
      <c r="A10504" s="60">
        <v>45876</v>
      </c>
      <c r="B10504" s="61" t="s">
        <v>18</v>
      </c>
      <c r="C10504" s="61" t="s">
        <v>110</v>
      </c>
      <c r="D10504" s="61" t="s">
        <v>7</v>
      </c>
      <c r="E10504" s="61" t="s">
        <v>49</v>
      </c>
      <c r="F10504" s="61">
        <v>0.79166666666666663</v>
      </c>
      <c r="G10504" s="62">
        <v>0</v>
      </c>
    </row>
    <row r="10505" spans="1:7" x14ac:dyDescent="0.3">
      <c r="A10505" s="54">
        <v>45876</v>
      </c>
      <c r="B10505" s="55" t="s">
        <v>18</v>
      </c>
      <c r="C10505" s="55" t="s">
        <v>110</v>
      </c>
      <c r="D10505" s="55" t="s">
        <v>7</v>
      </c>
      <c r="E10505" s="55" t="s">
        <v>49</v>
      </c>
      <c r="F10505" s="55">
        <v>0.8125</v>
      </c>
      <c r="G10505" s="56">
        <v>0</v>
      </c>
    </row>
    <row r="10506" spans="1:7" x14ac:dyDescent="0.3">
      <c r="A10506" s="60">
        <v>45876</v>
      </c>
      <c r="B10506" s="61" t="s">
        <v>18</v>
      </c>
      <c r="C10506" s="61" t="s">
        <v>110</v>
      </c>
      <c r="D10506" s="61" t="s">
        <v>7</v>
      </c>
      <c r="E10506" s="61" t="s">
        <v>49</v>
      </c>
      <c r="F10506" s="61">
        <v>0.83333333333333337</v>
      </c>
      <c r="G10506" s="62">
        <v>0</v>
      </c>
    </row>
    <row r="10507" spans="1:7" x14ac:dyDescent="0.3">
      <c r="A10507" s="54">
        <v>45876</v>
      </c>
      <c r="B10507" s="55" t="s">
        <v>18</v>
      </c>
      <c r="C10507" s="55" t="s">
        <v>110</v>
      </c>
      <c r="D10507" s="55" t="s">
        <v>7</v>
      </c>
      <c r="E10507" s="55" t="s">
        <v>49</v>
      </c>
      <c r="F10507" s="55">
        <v>0.85416666666666663</v>
      </c>
      <c r="G10507" s="56">
        <v>0</v>
      </c>
    </row>
    <row r="10508" spans="1:7" x14ac:dyDescent="0.3">
      <c r="A10508" s="60">
        <v>45876</v>
      </c>
      <c r="B10508" s="61" t="s">
        <v>18</v>
      </c>
      <c r="C10508" s="61" t="s">
        <v>110</v>
      </c>
      <c r="D10508" s="61" t="s">
        <v>7</v>
      </c>
      <c r="E10508" s="61" t="s">
        <v>49</v>
      </c>
      <c r="F10508" s="61">
        <v>0.875</v>
      </c>
      <c r="G10508" s="62">
        <v>0</v>
      </c>
    </row>
    <row r="10509" spans="1:7" x14ac:dyDescent="0.3">
      <c r="A10509" s="54">
        <v>45876</v>
      </c>
      <c r="B10509" s="55" t="s">
        <v>18</v>
      </c>
      <c r="C10509" s="55" t="s">
        <v>110</v>
      </c>
      <c r="D10509" s="55" t="s">
        <v>7</v>
      </c>
      <c r="E10509" s="55" t="s">
        <v>49</v>
      </c>
      <c r="F10509" s="55">
        <v>0.89583333333333337</v>
      </c>
      <c r="G10509" s="56">
        <v>0</v>
      </c>
    </row>
    <row r="10510" spans="1:7" x14ac:dyDescent="0.3">
      <c r="A10510" s="60">
        <v>45876</v>
      </c>
      <c r="B10510" s="61" t="s">
        <v>18</v>
      </c>
      <c r="C10510" s="61" t="s">
        <v>110</v>
      </c>
      <c r="D10510" s="61" t="s">
        <v>7</v>
      </c>
      <c r="E10510" s="61" t="s">
        <v>49</v>
      </c>
      <c r="F10510" s="61">
        <v>0.91666666666666663</v>
      </c>
      <c r="G10510" s="62">
        <v>0</v>
      </c>
    </row>
    <row r="10511" spans="1:7" x14ac:dyDescent="0.3">
      <c r="A10511" s="54">
        <v>45876</v>
      </c>
      <c r="B10511" s="55" t="s">
        <v>18</v>
      </c>
      <c r="C10511" s="55" t="s">
        <v>110</v>
      </c>
      <c r="D10511" s="55" t="s">
        <v>7</v>
      </c>
      <c r="E10511" s="55" t="s">
        <v>49</v>
      </c>
      <c r="F10511" s="55">
        <v>0.9375</v>
      </c>
      <c r="G10511" s="56">
        <v>0</v>
      </c>
    </row>
    <row r="10512" spans="1:7" x14ac:dyDescent="0.3">
      <c r="A10512" s="60">
        <v>45876</v>
      </c>
      <c r="B10512" s="61" t="s">
        <v>18</v>
      </c>
      <c r="C10512" s="61" t="s">
        <v>110</v>
      </c>
      <c r="D10512" s="61" t="s">
        <v>7</v>
      </c>
      <c r="E10512" s="61" t="s">
        <v>49</v>
      </c>
      <c r="F10512" s="61">
        <v>0.95833333333333337</v>
      </c>
      <c r="G10512" s="62">
        <v>0</v>
      </c>
    </row>
    <row r="10513" spans="1:7" x14ac:dyDescent="0.3">
      <c r="A10513" s="54">
        <v>45876</v>
      </c>
      <c r="B10513" s="55" t="s">
        <v>18</v>
      </c>
      <c r="C10513" s="55" t="s">
        <v>110</v>
      </c>
      <c r="D10513" s="55" t="s">
        <v>7</v>
      </c>
      <c r="E10513" s="55" t="s">
        <v>49</v>
      </c>
      <c r="F10513" s="55">
        <v>0.97916666666666663</v>
      </c>
      <c r="G10513" s="56">
        <v>0</v>
      </c>
    </row>
    <row r="10514" spans="1:7" x14ac:dyDescent="0.3">
      <c r="A10514" s="60">
        <v>45877</v>
      </c>
      <c r="B10514" s="61" t="s">
        <v>18</v>
      </c>
      <c r="C10514" s="61" t="s">
        <v>110</v>
      </c>
      <c r="D10514" s="61" t="s">
        <v>7</v>
      </c>
      <c r="E10514" s="61" t="s">
        <v>49</v>
      </c>
      <c r="F10514" s="61">
        <v>0</v>
      </c>
      <c r="G10514" s="62">
        <v>0</v>
      </c>
    </row>
    <row r="10515" spans="1:7" x14ac:dyDescent="0.3">
      <c r="A10515" s="54">
        <v>45877</v>
      </c>
      <c r="B10515" s="55" t="s">
        <v>18</v>
      </c>
      <c r="C10515" s="55" t="s">
        <v>110</v>
      </c>
      <c r="D10515" s="55" t="s">
        <v>8</v>
      </c>
      <c r="E10515" s="55" t="s">
        <v>48</v>
      </c>
      <c r="F10515" s="55">
        <v>2.0833333333333329E-2</v>
      </c>
      <c r="G10515" s="56" cm="1">
        <f t="array" ref="G10515:G10562">IF(LOAD_RESULTS!$C$3 = "MENU",ABS(_xlfn.IFS(AND(PER_MONTH!$B10467="January",PER_MONTH!$E10467="Working Day"),Table3[Jan_WD],AND(PER_MONTH!$B10467="January",PER_MONTH!$E10467="Non-Working Day"),Table3[Jan_NWD],AND(PER_MONTH!$B10467="February",PER_MONTH!$E10467="Working Day"),Table3[Feb_WD],AND(PER_MONTH!$B10467="February",PER_MONTH!$E10467="Non-Working Day"),Table3[Feb_NWD], AND(PER_MONTH!$B10467 = "March", PER_MONTH!$E10467 = "Working Day"), Table3[Mar_WD],  AND(PER_MONTH!$B10467 = "March", PER_MONTH!$E10467 = "Non-Working Day"), Table3[Mar_NWD], AND(PER_MONTH!$B10467 = "April", PER_MONTH!$E10467 = "Working Day"), Table3[Apr_WD], AND(PER_MONTH!$B10467 = "April", PER_MONTH!$E10467 = "Non-Working Day"), Table3[Apr_NWD], AND(PER_MONTH!$B10467 = "May", PER_MONTH!$E10467 = "Working Day"), Table3[May_WD], AND(PER_MONTH!$B10467 = "May", PER_MONTH!$E10467 = "Non-Working Day"), Table3[May_NWD], AND(PER_MONTH!$B10467 = "June", PER_MONTH!$E10467 = "Working Day"), Table3[Jun_WD], AND(PER_MONTH!$B10467 = "June", PER_MONTH!$E10467 = "Non-Working Day"), Table3[Jun_NWD], AND(PER_MONTH!$B10467 = "July", PER_MONTH!$E10467 = "Working Day"), Table3[Jul_WD], AND(PER_MONTH!$B10467 = "July", PER_MONTH!$E10467 = "Non-Working Day"), Table3[Jul_NWD], AND(PER_MONTH!$B10467 = "August", PER_MONTH!$E10467 = "Working Day"), Table3[Aug_WD], AND(PER_MONTH!$B10467 = "August", PER_MONTH!$E10467 = "Non-Working Day"), Table3[Aug_NWD], AND(PER_MONTH!$B10467 = "September", PER_MONTH!$E10467 = "Working Day"), Table3[Sep_WD], AND(PER_MONTH!$B10467 = "September", PER_MONTH!$E10467 = "Non-Working Day"), Table3[Sep_NWD], AND(PER_MONTH!$B10467 = "October", PER_MONTH!$E10467 = "Working Day"), Table3[Oct_WD], AND(PER_MONTH!$B10467 = "October", PER_MONTH!$E10467 = "Non-Working Day"), Table3[Oct_NWD], AND(PER_MONTH!$B10467 = "November", PER_MONTH!$E10467 = "Working Day"), Table3[Nov_WD], AND(PER_MONTH!$B10467 = "November", PER_MONTH!$E10467 = "Non-Working Day"), Table3[Nov_NWD], AND(PER_MONTH!$B10467 = "December", PER_MONTH!$E10467 = "Working Day"), Table3[Dec_WD], AND(PER_MONTH!$B10467 = "December", PER_MONTH!$E10467 = "Non-Working Day"), Table3[Dec_NWD])),_xlfn.IFS(AND(PER_MONTH!$B10467="January",PER_MONTH!$E10467="Working Day"),Table3[Jan_WD],AND(PER_MONTH!$B10467="January",PER_MONTH!$E10467="Non-Working Day"),Table3[Jan_NWD],AND(PER_MONTH!$B10467="February",PER_MONTH!$E10467="Working Day"),Table3[Feb_WD],AND(PER_MONTH!$B10467="February",PER_MONTH!$E10467="Non-Working Day"),Table3[Feb_NWD], AND(PER_MONTH!$B10467 = "March", PER_MONTH!$E10467 = "Working Day"), Table3[Mar_WD],  AND(PER_MONTH!$B10467 = "March", PER_MONTH!$E10467 = "Non-Working Day"), Table3[Mar_NWD], AND(PER_MONTH!$B10467 = "April", PER_MONTH!$E10467 = "Working Day"), Table3[Apr_WD], AND(PER_MONTH!$B10467 = "April", PER_MONTH!$E10467 = "Non-Working Day"), Table3[Apr_NWD], AND(PER_MONTH!$B10467 = "May", PER_MONTH!$E10467 = "Working Day"), Table3[May_WD], AND(PER_MONTH!$B10467 = "May", PER_MONTH!$E10467 = "Non-Working Day"), Table3[May_NWD], AND(PER_MONTH!$B10467 = "June", PER_MONTH!$E10467 = "Working Day"), Table3[Jun_WD], AND(PER_MONTH!$B10467 = "June", PER_MONTH!$E10467 = "Non-Working Day"), Table3[Jun_NWD], AND(PER_MONTH!$B10467 = "July", PER_MONTH!$E10467 = "Working Day"), Table3[Jul_WD], AND(PER_MONTH!$B10467 = "July", PER_MONTH!$E10467 = "Non-Working Day"), Table3[Jul_NWD], AND(PER_MONTH!$B10467 = "August", PER_MONTH!$E10467 = "Working Day"), Table3[Aug_WD], AND(PER_MONTH!$B10467 = "August", PER_MONTH!$E10467 = "Non-Working Day"), Table3[Aug_NWD], AND(PER_MONTH!$B10467 = "September", PER_MONTH!$E10467 = "Working Day"), Table3[Sep_WD], AND(PER_MONTH!$B10467 = "September", PER_MONTH!$E10467 = "Non-Working Day"), Table3[Sep_NWD], AND(PER_MONTH!$B10467 = "October", PER_MONTH!$E10467 = "Working Day"), Table3[Oct_WD], AND(PER_MONTH!$B10467 = "October", PER_MONTH!$E10467 = "Non-Working Day"), Table3[Oct_NWD], AND(PER_MONTH!$B10467 = "November", PER_MONTH!$E10467 = "Working Day"), Table3[Nov_WD], AND(PER_MONTH!$B10467 = "November", PER_MONTH!$E10467 = "Non-Working Day"), Table3[Nov_NWD], AND(PER_MONTH!$B10467 = "December", PER_MONTH!$E10467 = "Working Day"), Table3[Dec_WD], AND(PER_MONTH!$B10467 = "December", PER_MONTH!$E10467 = "Non-Working Day"), Table3[Dec_NWD]))</f>
        <v>0</v>
      </c>
    </row>
    <row r="10516" spans="1:7" x14ac:dyDescent="0.3">
      <c r="A10516" s="60">
        <v>45877</v>
      </c>
      <c r="B10516" s="61" t="s">
        <v>18</v>
      </c>
      <c r="C10516" s="61" t="s">
        <v>110</v>
      </c>
      <c r="D10516" s="61" t="s">
        <v>8</v>
      </c>
      <c r="E10516" s="61" t="s">
        <v>48</v>
      </c>
      <c r="F10516" s="61">
        <v>4.1666666666666657E-2</v>
      </c>
      <c r="G10516" s="62">
        <v>0</v>
      </c>
    </row>
    <row r="10517" spans="1:7" x14ac:dyDescent="0.3">
      <c r="A10517" s="54">
        <v>45877</v>
      </c>
      <c r="B10517" s="55" t="s">
        <v>18</v>
      </c>
      <c r="C10517" s="55" t="s">
        <v>110</v>
      </c>
      <c r="D10517" s="55" t="s">
        <v>8</v>
      </c>
      <c r="E10517" s="55" t="s">
        <v>48</v>
      </c>
      <c r="F10517" s="55">
        <v>6.25E-2</v>
      </c>
      <c r="G10517" s="56">
        <v>0</v>
      </c>
    </row>
    <row r="10518" spans="1:7" x14ac:dyDescent="0.3">
      <c r="A10518" s="60">
        <v>45877</v>
      </c>
      <c r="B10518" s="61" t="s">
        <v>18</v>
      </c>
      <c r="C10518" s="61" t="s">
        <v>110</v>
      </c>
      <c r="D10518" s="61" t="s">
        <v>8</v>
      </c>
      <c r="E10518" s="61" t="s">
        <v>48</v>
      </c>
      <c r="F10518" s="61">
        <v>8.3333333333333329E-2</v>
      </c>
      <c r="G10518" s="62">
        <v>0</v>
      </c>
    </row>
    <row r="10519" spans="1:7" x14ac:dyDescent="0.3">
      <c r="A10519" s="54">
        <v>45877</v>
      </c>
      <c r="B10519" s="55" t="s">
        <v>18</v>
      </c>
      <c r="C10519" s="55" t="s">
        <v>110</v>
      </c>
      <c r="D10519" s="55" t="s">
        <v>8</v>
      </c>
      <c r="E10519" s="55" t="s">
        <v>48</v>
      </c>
      <c r="F10519" s="55">
        <v>0.1041666666666667</v>
      </c>
      <c r="G10519" s="56">
        <v>0</v>
      </c>
    </row>
    <row r="10520" spans="1:7" x14ac:dyDescent="0.3">
      <c r="A10520" s="60">
        <v>45877</v>
      </c>
      <c r="B10520" s="61" t="s">
        <v>18</v>
      </c>
      <c r="C10520" s="61" t="s">
        <v>110</v>
      </c>
      <c r="D10520" s="61" t="s">
        <v>8</v>
      </c>
      <c r="E10520" s="61" t="s">
        <v>48</v>
      </c>
      <c r="F10520" s="61">
        <v>0.125</v>
      </c>
      <c r="G10520" s="62">
        <v>0</v>
      </c>
    </row>
    <row r="10521" spans="1:7" x14ac:dyDescent="0.3">
      <c r="A10521" s="54">
        <v>45877</v>
      </c>
      <c r="B10521" s="55" t="s">
        <v>18</v>
      </c>
      <c r="C10521" s="55" t="s">
        <v>110</v>
      </c>
      <c r="D10521" s="55" t="s">
        <v>8</v>
      </c>
      <c r="E10521" s="55" t="s">
        <v>48</v>
      </c>
      <c r="F10521" s="55">
        <v>0.14583333333333329</v>
      </c>
      <c r="G10521" s="56">
        <v>0</v>
      </c>
    </row>
    <row r="10522" spans="1:7" x14ac:dyDescent="0.3">
      <c r="A10522" s="60">
        <v>45877</v>
      </c>
      <c r="B10522" s="61" t="s">
        <v>18</v>
      </c>
      <c r="C10522" s="61" t="s">
        <v>110</v>
      </c>
      <c r="D10522" s="61" t="s">
        <v>8</v>
      </c>
      <c r="E10522" s="61" t="s">
        <v>48</v>
      </c>
      <c r="F10522" s="61">
        <v>0.16666666666666671</v>
      </c>
      <c r="G10522" s="62">
        <v>0</v>
      </c>
    </row>
    <row r="10523" spans="1:7" x14ac:dyDescent="0.3">
      <c r="A10523" s="54">
        <v>45877</v>
      </c>
      <c r="B10523" s="55" t="s">
        <v>18</v>
      </c>
      <c r="C10523" s="55" t="s">
        <v>110</v>
      </c>
      <c r="D10523" s="55" t="s">
        <v>8</v>
      </c>
      <c r="E10523" s="55" t="s">
        <v>48</v>
      </c>
      <c r="F10523" s="55">
        <v>0.1875</v>
      </c>
      <c r="G10523" s="56">
        <v>0</v>
      </c>
    </row>
    <row r="10524" spans="1:7" x14ac:dyDescent="0.3">
      <c r="A10524" s="60">
        <v>45877</v>
      </c>
      <c r="B10524" s="61" t="s">
        <v>18</v>
      </c>
      <c r="C10524" s="61" t="s">
        <v>110</v>
      </c>
      <c r="D10524" s="61" t="s">
        <v>8</v>
      </c>
      <c r="E10524" s="61" t="s">
        <v>48</v>
      </c>
      <c r="F10524" s="61">
        <v>0.20833333333333329</v>
      </c>
      <c r="G10524" s="62">
        <v>0</v>
      </c>
    </row>
    <row r="10525" spans="1:7" x14ac:dyDescent="0.3">
      <c r="A10525" s="54">
        <v>45877</v>
      </c>
      <c r="B10525" s="55" t="s">
        <v>18</v>
      </c>
      <c r="C10525" s="55" t="s">
        <v>110</v>
      </c>
      <c r="D10525" s="55" t="s">
        <v>8</v>
      </c>
      <c r="E10525" s="55" t="s">
        <v>48</v>
      </c>
      <c r="F10525" s="55">
        <v>0.22916666666666671</v>
      </c>
      <c r="G10525" s="56">
        <v>0</v>
      </c>
    </row>
    <row r="10526" spans="1:7" x14ac:dyDescent="0.3">
      <c r="A10526" s="60">
        <v>45877</v>
      </c>
      <c r="B10526" s="61" t="s">
        <v>18</v>
      </c>
      <c r="C10526" s="61" t="s">
        <v>110</v>
      </c>
      <c r="D10526" s="61" t="s">
        <v>8</v>
      </c>
      <c r="E10526" s="61" t="s">
        <v>48</v>
      </c>
      <c r="F10526" s="61">
        <v>0.25</v>
      </c>
      <c r="G10526" s="62">
        <v>0</v>
      </c>
    </row>
    <row r="10527" spans="1:7" x14ac:dyDescent="0.3">
      <c r="A10527" s="54">
        <v>45877</v>
      </c>
      <c r="B10527" s="55" t="s">
        <v>18</v>
      </c>
      <c r="C10527" s="55" t="s">
        <v>110</v>
      </c>
      <c r="D10527" s="55" t="s">
        <v>8</v>
      </c>
      <c r="E10527" s="55" t="s">
        <v>48</v>
      </c>
      <c r="F10527" s="55">
        <v>0.27083333333333331</v>
      </c>
      <c r="G10527" s="56">
        <v>0</v>
      </c>
    </row>
    <row r="10528" spans="1:7" x14ac:dyDescent="0.3">
      <c r="A10528" s="60">
        <v>45877</v>
      </c>
      <c r="B10528" s="61" t="s">
        <v>18</v>
      </c>
      <c r="C10528" s="61" t="s">
        <v>110</v>
      </c>
      <c r="D10528" s="61" t="s">
        <v>8</v>
      </c>
      <c r="E10528" s="61" t="s">
        <v>48</v>
      </c>
      <c r="F10528" s="61">
        <v>0.29166666666666669</v>
      </c>
      <c r="G10528" s="62">
        <v>0</v>
      </c>
    </row>
    <row r="10529" spans="1:7" x14ac:dyDescent="0.3">
      <c r="A10529" s="54">
        <v>45877</v>
      </c>
      <c r="B10529" s="55" t="s">
        <v>18</v>
      </c>
      <c r="C10529" s="55" t="s">
        <v>110</v>
      </c>
      <c r="D10529" s="55" t="s">
        <v>8</v>
      </c>
      <c r="E10529" s="55" t="s">
        <v>48</v>
      </c>
      <c r="F10529" s="55">
        <v>0.3125</v>
      </c>
      <c r="G10529" s="56">
        <v>0</v>
      </c>
    </row>
    <row r="10530" spans="1:7" x14ac:dyDescent="0.3">
      <c r="A10530" s="60">
        <v>45877</v>
      </c>
      <c r="B10530" s="61" t="s">
        <v>18</v>
      </c>
      <c r="C10530" s="61" t="s">
        <v>110</v>
      </c>
      <c r="D10530" s="61" t="s">
        <v>8</v>
      </c>
      <c r="E10530" s="61" t="s">
        <v>48</v>
      </c>
      <c r="F10530" s="61">
        <v>0.33333333333333331</v>
      </c>
      <c r="G10530" s="62">
        <v>0</v>
      </c>
    </row>
    <row r="10531" spans="1:7" x14ac:dyDescent="0.3">
      <c r="A10531" s="54">
        <v>45877</v>
      </c>
      <c r="B10531" s="55" t="s">
        <v>18</v>
      </c>
      <c r="C10531" s="55" t="s">
        <v>110</v>
      </c>
      <c r="D10531" s="55" t="s">
        <v>8</v>
      </c>
      <c r="E10531" s="55" t="s">
        <v>48</v>
      </c>
      <c r="F10531" s="55">
        <v>0.35416666666666669</v>
      </c>
      <c r="G10531" s="56">
        <v>0</v>
      </c>
    </row>
    <row r="10532" spans="1:7" x14ac:dyDescent="0.3">
      <c r="A10532" s="60">
        <v>45877</v>
      </c>
      <c r="B10532" s="61" t="s">
        <v>18</v>
      </c>
      <c r="C10532" s="61" t="s">
        <v>110</v>
      </c>
      <c r="D10532" s="61" t="s">
        <v>8</v>
      </c>
      <c r="E10532" s="61" t="s">
        <v>48</v>
      </c>
      <c r="F10532" s="61">
        <v>0.375</v>
      </c>
      <c r="G10532" s="62">
        <v>0</v>
      </c>
    </row>
    <row r="10533" spans="1:7" x14ac:dyDescent="0.3">
      <c r="A10533" s="54">
        <v>45877</v>
      </c>
      <c r="B10533" s="55" t="s">
        <v>18</v>
      </c>
      <c r="C10533" s="55" t="s">
        <v>110</v>
      </c>
      <c r="D10533" s="55" t="s">
        <v>8</v>
      </c>
      <c r="E10533" s="55" t="s">
        <v>48</v>
      </c>
      <c r="F10533" s="55">
        <v>0.39583333333333331</v>
      </c>
      <c r="G10533" s="56">
        <v>0</v>
      </c>
    </row>
    <row r="10534" spans="1:7" x14ac:dyDescent="0.3">
      <c r="A10534" s="60">
        <v>45877</v>
      </c>
      <c r="B10534" s="61" t="s">
        <v>18</v>
      </c>
      <c r="C10534" s="61" t="s">
        <v>110</v>
      </c>
      <c r="D10534" s="61" t="s">
        <v>8</v>
      </c>
      <c r="E10534" s="61" t="s">
        <v>48</v>
      </c>
      <c r="F10534" s="61">
        <v>0.41666666666666669</v>
      </c>
      <c r="G10534" s="62">
        <v>0</v>
      </c>
    </row>
    <row r="10535" spans="1:7" x14ac:dyDescent="0.3">
      <c r="A10535" s="54">
        <v>45877</v>
      </c>
      <c r="B10535" s="55" t="s">
        <v>18</v>
      </c>
      <c r="C10535" s="55" t="s">
        <v>110</v>
      </c>
      <c r="D10535" s="55" t="s">
        <v>8</v>
      </c>
      <c r="E10535" s="55" t="s">
        <v>48</v>
      </c>
      <c r="F10535" s="55">
        <v>0.4375</v>
      </c>
      <c r="G10535" s="56">
        <v>0</v>
      </c>
    </row>
    <row r="10536" spans="1:7" x14ac:dyDescent="0.3">
      <c r="A10536" s="60">
        <v>45877</v>
      </c>
      <c r="B10536" s="61" t="s">
        <v>18</v>
      </c>
      <c r="C10536" s="61" t="s">
        <v>110</v>
      </c>
      <c r="D10536" s="61" t="s">
        <v>8</v>
      </c>
      <c r="E10536" s="61" t="s">
        <v>48</v>
      </c>
      <c r="F10536" s="61">
        <v>0.45833333333333331</v>
      </c>
      <c r="G10536" s="62">
        <v>0</v>
      </c>
    </row>
    <row r="10537" spans="1:7" x14ac:dyDescent="0.3">
      <c r="A10537" s="54">
        <v>45877</v>
      </c>
      <c r="B10537" s="55" t="s">
        <v>18</v>
      </c>
      <c r="C10537" s="55" t="s">
        <v>110</v>
      </c>
      <c r="D10537" s="55" t="s">
        <v>8</v>
      </c>
      <c r="E10537" s="55" t="s">
        <v>48</v>
      </c>
      <c r="F10537" s="55">
        <v>0.47916666666666669</v>
      </c>
      <c r="G10537" s="56">
        <v>0</v>
      </c>
    </row>
    <row r="10538" spans="1:7" x14ac:dyDescent="0.3">
      <c r="A10538" s="60">
        <v>45877</v>
      </c>
      <c r="B10538" s="61" t="s">
        <v>18</v>
      </c>
      <c r="C10538" s="61" t="s">
        <v>110</v>
      </c>
      <c r="D10538" s="61" t="s">
        <v>8</v>
      </c>
      <c r="E10538" s="61" t="s">
        <v>48</v>
      </c>
      <c r="F10538" s="61">
        <v>0.5</v>
      </c>
      <c r="G10538" s="62">
        <v>0</v>
      </c>
    </row>
    <row r="10539" spans="1:7" x14ac:dyDescent="0.3">
      <c r="A10539" s="54">
        <v>45877</v>
      </c>
      <c r="B10539" s="55" t="s">
        <v>18</v>
      </c>
      <c r="C10539" s="55" t="s">
        <v>110</v>
      </c>
      <c r="D10539" s="55" t="s">
        <v>8</v>
      </c>
      <c r="E10539" s="55" t="s">
        <v>48</v>
      </c>
      <c r="F10539" s="55">
        <v>0.52083333333333337</v>
      </c>
      <c r="G10539" s="56">
        <v>0</v>
      </c>
    </row>
    <row r="10540" spans="1:7" x14ac:dyDescent="0.3">
      <c r="A10540" s="60">
        <v>45877</v>
      </c>
      <c r="B10540" s="61" t="s">
        <v>18</v>
      </c>
      <c r="C10540" s="61" t="s">
        <v>110</v>
      </c>
      <c r="D10540" s="61" t="s">
        <v>8</v>
      </c>
      <c r="E10540" s="61" t="s">
        <v>48</v>
      </c>
      <c r="F10540" s="61">
        <v>0.54166666666666663</v>
      </c>
      <c r="G10540" s="62">
        <v>0</v>
      </c>
    </row>
    <row r="10541" spans="1:7" x14ac:dyDescent="0.3">
      <c r="A10541" s="54">
        <v>45877</v>
      </c>
      <c r="B10541" s="55" t="s">
        <v>18</v>
      </c>
      <c r="C10541" s="55" t="s">
        <v>110</v>
      </c>
      <c r="D10541" s="55" t="s">
        <v>8</v>
      </c>
      <c r="E10541" s="55" t="s">
        <v>48</v>
      </c>
      <c r="F10541" s="55">
        <v>0.5625</v>
      </c>
      <c r="G10541" s="56">
        <v>0</v>
      </c>
    </row>
    <row r="10542" spans="1:7" x14ac:dyDescent="0.3">
      <c r="A10542" s="60">
        <v>45877</v>
      </c>
      <c r="B10542" s="61" t="s">
        <v>18</v>
      </c>
      <c r="C10542" s="61" t="s">
        <v>110</v>
      </c>
      <c r="D10542" s="61" t="s">
        <v>8</v>
      </c>
      <c r="E10542" s="61" t="s">
        <v>48</v>
      </c>
      <c r="F10542" s="61">
        <v>0.58333333333333337</v>
      </c>
      <c r="G10542" s="62">
        <v>0</v>
      </c>
    </row>
    <row r="10543" spans="1:7" x14ac:dyDescent="0.3">
      <c r="A10543" s="54">
        <v>45877</v>
      </c>
      <c r="B10543" s="55" t="s">
        <v>18</v>
      </c>
      <c r="C10543" s="55" t="s">
        <v>110</v>
      </c>
      <c r="D10543" s="55" t="s">
        <v>8</v>
      </c>
      <c r="E10543" s="55" t="s">
        <v>48</v>
      </c>
      <c r="F10543" s="55">
        <v>0.60416666666666663</v>
      </c>
      <c r="G10543" s="56">
        <v>0</v>
      </c>
    </row>
    <row r="10544" spans="1:7" x14ac:dyDescent="0.3">
      <c r="A10544" s="60">
        <v>45877</v>
      </c>
      <c r="B10544" s="61" t="s">
        <v>18</v>
      </c>
      <c r="C10544" s="61" t="s">
        <v>110</v>
      </c>
      <c r="D10544" s="61" t="s">
        <v>8</v>
      </c>
      <c r="E10544" s="61" t="s">
        <v>48</v>
      </c>
      <c r="F10544" s="61">
        <v>0.625</v>
      </c>
      <c r="G10544" s="62">
        <v>0</v>
      </c>
    </row>
    <row r="10545" spans="1:7" x14ac:dyDescent="0.3">
      <c r="A10545" s="54">
        <v>45877</v>
      </c>
      <c r="B10545" s="55" t="s">
        <v>18</v>
      </c>
      <c r="C10545" s="55" t="s">
        <v>110</v>
      </c>
      <c r="D10545" s="55" t="s">
        <v>8</v>
      </c>
      <c r="E10545" s="55" t="s">
        <v>48</v>
      </c>
      <c r="F10545" s="55">
        <v>0.64583333333333337</v>
      </c>
      <c r="G10545" s="56">
        <v>0</v>
      </c>
    </row>
    <row r="10546" spans="1:7" x14ac:dyDescent="0.3">
      <c r="A10546" s="60">
        <v>45877</v>
      </c>
      <c r="B10546" s="61" t="s">
        <v>18</v>
      </c>
      <c r="C10546" s="61" t="s">
        <v>110</v>
      </c>
      <c r="D10546" s="61" t="s">
        <v>8</v>
      </c>
      <c r="E10546" s="61" t="s">
        <v>48</v>
      </c>
      <c r="F10546" s="61">
        <v>0.66666666666666663</v>
      </c>
      <c r="G10546" s="62">
        <v>0</v>
      </c>
    </row>
    <row r="10547" spans="1:7" x14ac:dyDescent="0.3">
      <c r="A10547" s="54">
        <v>45877</v>
      </c>
      <c r="B10547" s="55" t="s">
        <v>18</v>
      </c>
      <c r="C10547" s="55" t="s">
        <v>110</v>
      </c>
      <c r="D10547" s="55" t="s">
        <v>8</v>
      </c>
      <c r="E10547" s="55" t="s">
        <v>48</v>
      </c>
      <c r="F10547" s="55">
        <v>0.6875</v>
      </c>
      <c r="G10547" s="56">
        <v>0</v>
      </c>
    </row>
    <row r="10548" spans="1:7" x14ac:dyDescent="0.3">
      <c r="A10548" s="60">
        <v>45877</v>
      </c>
      <c r="B10548" s="61" t="s">
        <v>18</v>
      </c>
      <c r="C10548" s="61" t="s">
        <v>110</v>
      </c>
      <c r="D10548" s="61" t="s">
        <v>8</v>
      </c>
      <c r="E10548" s="61" t="s">
        <v>48</v>
      </c>
      <c r="F10548" s="61">
        <v>0.70833333333333337</v>
      </c>
      <c r="G10548" s="62">
        <v>0</v>
      </c>
    </row>
    <row r="10549" spans="1:7" x14ac:dyDescent="0.3">
      <c r="A10549" s="54">
        <v>45877</v>
      </c>
      <c r="B10549" s="55" t="s">
        <v>18</v>
      </c>
      <c r="C10549" s="55" t="s">
        <v>110</v>
      </c>
      <c r="D10549" s="55" t="s">
        <v>8</v>
      </c>
      <c r="E10549" s="55" t="s">
        <v>48</v>
      </c>
      <c r="F10549" s="55">
        <v>0.72916666666666663</v>
      </c>
      <c r="G10549" s="56">
        <v>0</v>
      </c>
    </row>
    <row r="10550" spans="1:7" x14ac:dyDescent="0.3">
      <c r="A10550" s="60">
        <v>45877</v>
      </c>
      <c r="B10550" s="61" t="s">
        <v>18</v>
      </c>
      <c r="C10550" s="61" t="s">
        <v>110</v>
      </c>
      <c r="D10550" s="61" t="s">
        <v>8</v>
      </c>
      <c r="E10550" s="61" t="s">
        <v>48</v>
      </c>
      <c r="F10550" s="61">
        <v>0.75</v>
      </c>
      <c r="G10550" s="62">
        <v>0</v>
      </c>
    </row>
    <row r="10551" spans="1:7" x14ac:dyDescent="0.3">
      <c r="A10551" s="54">
        <v>45877</v>
      </c>
      <c r="B10551" s="55" t="s">
        <v>18</v>
      </c>
      <c r="C10551" s="55" t="s">
        <v>110</v>
      </c>
      <c r="D10551" s="55" t="s">
        <v>8</v>
      </c>
      <c r="E10551" s="55" t="s">
        <v>48</v>
      </c>
      <c r="F10551" s="55">
        <v>0.77083333333333337</v>
      </c>
      <c r="G10551" s="56">
        <v>0</v>
      </c>
    </row>
    <row r="10552" spans="1:7" x14ac:dyDescent="0.3">
      <c r="A10552" s="60">
        <v>45877</v>
      </c>
      <c r="B10552" s="61" t="s">
        <v>18</v>
      </c>
      <c r="C10552" s="61" t="s">
        <v>110</v>
      </c>
      <c r="D10552" s="61" t="s">
        <v>8</v>
      </c>
      <c r="E10552" s="61" t="s">
        <v>48</v>
      </c>
      <c r="F10552" s="61">
        <v>0.79166666666666663</v>
      </c>
      <c r="G10552" s="62">
        <v>0</v>
      </c>
    </row>
    <row r="10553" spans="1:7" x14ac:dyDescent="0.3">
      <c r="A10553" s="54">
        <v>45877</v>
      </c>
      <c r="B10553" s="55" t="s">
        <v>18</v>
      </c>
      <c r="C10553" s="55" t="s">
        <v>110</v>
      </c>
      <c r="D10553" s="55" t="s">
        <v>8</v>
      </c>
      <c r="E10553" s="55" t="s">
        <v>48</v>
      </c>
      <c r="F10553" s="55">
        <v>0.8125</v>
      </c>
      <c r="G10553" s="56">
        <v>0</v>
      </c>
    </row>
    <row r="10554" spans="1:7" x14ac:dyDescent="0.3">
      <c r="A10554" s="60">
        <v>45877</v>
      </c>
      <c r="B10554" s="61" t="s">
        <v>18</v>
      </c>
      <c r="C10554" s="61" t="s">
        <v>110</v>
      </c>
      <c r="D10554" s="61" t="s">
        <v>8</v>
      </c>
      <c r="E10554" s="61" t="s">
        <v>48</v>
      </c>
      <c r="F10554" s="61">
        <v>0.83333333333333337</v>
      </c>
      <c r="G10554" s="62">
        <v>0</v>
      </c>
    </row>
    <row r="10555" spans="1:7" x14ac:dyDescent="0.3">
      <c r="A10555" s="54">
        <v>45877</v>
      </c>
      <c r="B10555" s="55" t="s">
        <v>18</v>
      </c>
      <c r="C10555" s="55" t="s">
        <v>110</v>
      </c>
      <c r="D10555" s="55" t="s">
        <v>8</v>
      </c>
      <c r="E10555" s="55" t="s">
        <v>48</v>
      </c>
      <c r="F10555" s="55">
        <v>0.85416666666666663</v>
      </c>
      <c r="G10555" s="56">
        <v>0</v>
      </c>
    </row>
    <row r="10556" spans="1:7" x14ac:dyDescent="0.3">
      <c r="A10556" s="60">
        <v>45877</v>
      </c>
      <c r="B10556" s="61" t="s">
        <v>18</v>
      </c>
      <c r="C10556" s="61" t="s">
        <v>110</v>
      </c>
      <c r="D10556" s="61" t="s">
        <v>8</v>
      </c>
      <c r="E10556" s="61" t="s">
        <v>48</v>
      </c>
      <c r="F10556" s="61">
        <v>0.875</v>
      </c>
      <c r="G10556" s="62">
        <v>0</v>
      </c>
    </row>
    <row r="10557" spans="1:7" x14ac:dyDescent="0.3">
      <c r="A10557" s="54">
        <v>45877</v>
      </c>
      <c r="B10557" s="55" t="s">
        <v>18</v>
      </c>
      <c r="C10557" s="55" t="s">
        <v>110</v>
      </c>
      <c r="D10557" s="55" t="s">
        <v>8</v>
      </c>
      <c r="E10557" s="55" t="s">
        <v>48</v>
      </c>
      <c r="F10557" s="55">
        <v>0.89583333333333337</v>
      </c>
      <c r="G10557" s="56">
        <v>0</v>
      </c>
    </row>
    <row r="10558" spans="1:7" x14ac:dyDescent="0.3">
      <c r="A10558" s="60">
        <v>45877</v>
      </c>
      <c r="B10558" s="61" t="s">
        <v>18</v>
      </c>
      <c r="C10558" s="61" t="s">
        <v>110</v>
      </c>
      <c r="D10558" s="61" t="s">
        <v>8</v>
      </c>
      <c r="E10558" s="61" t="s">
        <v>48</v>
      </c>
      <c r="F10558" s="61">
        <v>0.91666666666666663</v>
      </c>
      <c r="G10558" s="62">
        <v>0</v>
      </c>
    </row>
    <row r="10559" spans="1:7" x14ac:dyDescent="0.3">
      <c r="A10559" s="54">
        <v>45877</v>
      </c>
      <c r="B10559" s="55" t="s">
        <v>18</v>
      </c>
      <c r="C10559" s="55" t="s">
        <v>110</v>
      </c>
      <c r="D10559" s="55" t="s">
        <v>8</v>
      </c>
      <c r="E10559" s="55" t="s">
        <v>48</v>
      </c>
      <c r="F10559" s="55">
        <v>0.9375</v>
      </c>
      <c r="G10559" s="56">
        <v>0</v>
      </c>
    </row>
    <row r="10560" spans="1:7" x14ac:dyDescent="0.3">
      <c r="A10560" s="60">
        <v>45877</v>
      </c>
      <c r="B10560" s="61" t="s">
        <v>18</v>
      </c>
      <c r="C10560" s="61" t="s">
        <v>110</v>
      </c>
      <c r="D10560" s="61" t="s">
        <v>8</v>
      </c>
      <c r="E10560" s="61" t="s">
        <v>48</v>
      </c>
      <c r="F10560" s="61">
        <v>0.95833333333333337</v>
      </c>
      <c r="G10560" s="62">
        <v>0</v>
      </c>
    </row>
    <row r="10561" spans="1:7" x14ac:dyDescent="0.3">
      <c r="A10561" s="54">
        <v>45877</v>
      </c>
      <c r="B10561" s="55" t="s">
        <v>18</v>
      </c>
      <c r="C10561" s="55" t="s">
        <v>110</v>
      </c>
      <c r="D10561" s="55" t="s">
        <v>8</v>
      </c>
      <c r="E10561" s="55" t="s">
        <v>48</v>
      </c>
      <c r="F10561" s="55">
        <v>0.97916666666666663</v>
      </c>
      <c r="G10561" s="56">
        <v>0</v>
      </c>
    </row>
    <row r="10562" spans="1:7" x14ac:dyDescent="0.3">
      <c r="A10562" s="60">
        <v>45878</v>
      </c>
      <c r="B10562" s="61" t="s">
        <v>18</v>
      </c>
      <c r="C10562" s="61" t="s">
        <v>110</v>
      </c>
      <c r="D10562" s="61" t="s">
        <v>8</v>
      </c>
      <c r="E10562" s="61" t="s">
        <v>48</v>
      </c>
      <c r="F10562" s="61">
        <v>0</v>
      </c>
      <c r="G10562" s="62">
        <v>0</v>
      </c>
    </row>
    <row r="10563" spans="1:7" x14ac:dyDescent="0.3">
      <c r="A10563" s="54">
        <v>45878</v>
      </c>
      <c r="B10563" s="55" t="s">
        <v>18</v>
      </c>
      <c r="C10563" s="55" t="s">
        <v>110</v>
      </c>
      <c r="D10563" s="55" t="s">
        <v>9</v>
      </c>
      <c r="E10563" s="55" t="s">
        <v>48</v>
      </c>
      <c r="F10563" s="55">
        <v>2.0833333333333329E-2</v>
      </c>
      <c r="G10563" s="56" cm="1">
        <f t="array" ref="G10563:G10610">IF(LOAD_RESULTS!$C$3 = "MENU",ABS(_xlfn.IFS(AND(PER_MONTH!$B10515="January",PER_MONTH!$E10515="Working Day"),Table3[Jan_WD],AND(PER_MONTH!$B10515="January",PER_MONTH!$E10515="Non-Working Day"),Table3[Jan_NWD],AND(PER_MONTH!$B10515="February",PER_MONTH!$E10515="Working Day"),Table3[Feb_WD],AND(PER_MONTH!$B10515="February",PER_MONTH!$E10515="Non-Working Day"),Table3[Feb_NWD], AND(PER_MONTH!$B10515 = "March", PER_MONTH!$E10515 = "Working Day"), Table3[Mar_WD],  AND(PER_MONTH!$B10515 = "March", PER_MONTH!$E10515 = "Non-Working Day"), Table3[Mar_NWD], AND(PER_MONTH!$B10515 = "April", PER_MONTH!$E10515 = "Working Day"), Table3[Apr_WD], AND(PER_MONTH!$B10515 = "April", PER_MONTH!$E10515 = "Non-Working Day"), Table3[Apr_NWD], AND(PER_MONTH!$B10515 = "May", PER_MONTH!$E10515 = "Working Day"), Table3[May_WD], AND(PER_MONTH!$B10515 = "May", PER_MONTH!$E10515 = "Non-Working Day"), Table3[May_NWD], AND(PER_MONTH!$B10515 = "June", PER_MONTH!$E10515 = "Working Day"), Table3[Jun_WD], AND(PER_MONTH!$B10515 = "June", PER_MONTH!$E10515 = "Non-Working Day"), Table3[Jun_NWD], AND(PER_MONTH!$B10515 = "July", PER_MONTH!$E10515 = "Working Day"), Table3[Jul_WD], AND(PER_MONTH!$B10515 = "July", PER_MONTH!$E10515 = "Non-Working Day"), Table3[Jul_NWD], AND(PER_MONTH!$B10515 = "August", PER_MONTH!$E10515 = "Working Day"), Table3[Aug_WD], AND(PER_MONTH!$B10515 = "August", PER_MONTH!$E10515 = "Non-Working Day"), Table3[Aug_NWD], AND(PER_MONTH!$B10515 = "September", PER_MONTH!$E10515 = "Working Day"), Table3[Sep_WD], AND(PER_MONTH!$B10515 = "September", PER_MONTH!$E10515 = "Non-Working Day"), Table3[Sep_NWD], AND(PER_MONTH!$B10515 = "October", PER_MONTH!$E10515 = "Working Day"), Table3[Oct_WD], AND(PER_MONTH!$B10515 = "October", PER_MONTH!$E10515 = "Non-Working Day"), Table3[Oct_NWD], AND(PER_MONTH!$B10515 = "November", PER_MONTH!$E10515 = "Working Day"), Table3[Nov_WD], AND(PER_MONTH!$B10515 = "November", PER_MONTH!$E10515 = "Non-Working Day"), Table3[Nov_NWD], AND(PER_MONTH!$B10515 = "December", PER_MONTH!$E10515 = "Working Day"), Table3[Dec_WD], AND(PER_MONTH!$B10515 = "December", PER_MONTH!$E10515 = "Non-Working Day"), Table3[Dec_NWD])),_xlfn.IFS(AND(PER_MONTH!$B10515="January",PER_MONTH!$E10515="Working Day"),Table3[Jan_WD],AND(PER_MONTH!$B10515="January",PER_MONTH!$E10515="Non-Working Day"),Table3[Jan_NWD],AND(PER_MONTH!$B10515="February",PER_MONTH!$E10515="Working Day"),Table3[Feb_WD],AND(PER_MONTH!$B10515="February",PER_MONTH!$E10515="Non-Working Day"),Table3[Feb_NWD], AND(PER_MONTH!$B10515 = "March", PER_MONTH!$E10515 = "Working Day"), Table3[Mar_WD],  AND(PER_MONTH!$B10515 = "March", PER_MONTH!$E10515 = "Non-Working Day"), Table3[Mar_NWD], AND(PER_MONTH!$B10515 = "April", PER_MONTH!$E10515 = "Working Day"), Table3[Apr_WD], AND(PER_MONTH!$B10515 = "April", PER_MONTH!$E10515 = "Non-Working Day"), Table3[Apr_NWD], AND(PER_MONTH!$B10515 = "May", PER_MONTH!$E10515 = "Working Day"), Table3[May_WD], AND(PER_MONTH!$B10515 = "May", PER_MONTH!$E10515 = "Non-Working Day"), Table3[May_NWD], AND(PER_MONTH!$B10515 = "June", PER_MONTH!$E10515 = "Working Day"), Table3[Jun_WD], AND(PER_MONTH!$B10515 = "June", PER_MONTH!$E10515 = "Non-Working Day"), Table3[Jun_NWD], AND(PER_MONTH!$B10515 = "July", PER_MONTH!$E10515 = "Working Day"), Table3[Jul_WD], AND(PER_MONTH!$B10515 = "July", PER_MONTH!$E10515 = "Non-Working Day"), Table3[Jul_NWD], AND(PER_MONTH!$B10515 = "August", PER_MONTH!$E10515 = "Working Day"), Table3[Aug_WD], AND(PER_MONTH!$B10515 = "August", PER_MONTH!$E10515 = "Non-Working Day"), Table3[Aug_NWD], AND(PER_MONTH!$B10515 = "September", PER_MONTH!$E10515 = "Working Day"), Table3[Sep_WD], AND(PER_MONTH!$B10515 = "September", PER_MONTH!$E10515 = "Non-Working Day"), Table3[Sep_NWD], AND(PER_MONTH!$B10515 = "October", PER_MONTH!$E10515 = "Working Day"), Table3[Oct_WD], AND(PER_MONTH!$B10515 = "October", PER_MONTH!$E10515 = "Non-Working Day"), Table3[Oct_NWD], AND(PER_MONTH!$B10515 = "November", PER_MONTH!$E10515 = "Working Day"), Table3[Nov_WD], AND(PER_MONTH!$B10515 = "November", PER_MONTH!$E10515 = "Non-Working Day"), Table3[Nov_NWD], AND(PER_MONTH!$B10515 = "December", PER_MONTH!$E10515 = "Working Day"), Table3[Dec_WD], AND(PER_MONTH!$B10515 = "December", PER_MONTH!$E10515 = "Non-Working Day"), Table3[Dec_NWD]))</f>
        <v>0</v>
      </c>
    </row>
    <row r="10564" spans="1:7" x14ac:dyDescent="0.3">
      <c r="A10564" s="60">
        <v>45878</v>
      </c>
      <c r="B10564" s="61" t="s">
        <v>18</v>
      </c>
      <c r="C10564" s="61" t="s">
        <v>110</v>
      </c>
      <c r="D10564" s="61" t="s">
        <v>9</v>
      </c>
      <c r="E10564" s="61" t="s">
        <v>48</v>
      </c>
      <c r="F10564" s="61">
        <v>4.1666666666666657E-2</v>
      </c>
      <c r="G10564" s="62">
        <v>0</v>
      </c>
    </row>
    <row r="10565" spans="1:7" x14ac:dyDescent="0.3">
      <c r="A10565" s="54">
        <v>45878</v>
      </c>
      <c r="B10565" s="55" t="s">
        <v>18</v>
      </c>
      <c r="C10565" s="55" t="s">
        <v>110</v>
      </c>
      <c r="D10565" s="55" t="s">
        <v>9</v>
      </c>
      <c r="E10565" s="55" t="s">
        <v>48</v>
      </c>
      <c r="F10565" s="55">
        <v>6.25E-2</v>
      </c>
      <c r="G10565" s="56">
        <v>0</v>
      </c>
    </row>
    <row r="10566" spans="1:7" x14ac:dyDescent="0.3">
      <c r="A10566" s="60">
        <v>45878</v>
      </c>
      <c r="B10566" s="61" t="s">
        <v>18</v>
      </c>
      <c r="C10566" s="61" t="s">
        <v>110</v>
      </c>
      <c r="D10566" s="61" t="s">
        <v>9</v>
      </c>
      <c r="E10566" s="61" t="s">
        <v>48</v>
      </c>
      <c r="F10566" s="61">
        <v>8.3333333333333329E-2</v>
      </c>
      <c r="G10566" s="62">
        <v>0</v>
      </c>
    </row>
    <row r="10567" spans="1:7" x14ac:dyDescent="0.3">
      <c r="A10567" s="54">
        <v>45878</v>
      </c>
      <c r="B10567" s="55" t="s">
        <v>18</v>
      </c>
      <c r="C10567" s="55" t="s">
        <v>110</v>
      </c>
      <c r="D10567" s="55" t="s">
        <v>9</v>
      </c>
      <c r="E10567" s="55" t="s">
        <v>48</v>
      </c>
      <c r="F10567" s="55">
        <v>0.1041666666666667</v>
      </c>
      <c r="G10567" s="56">
        <v>0</v>
      </c>
    </row>
    <row r="10568" spans="1:7" x14ac:dyDescent="0.3">
      <c r="A10568" s="60">
        <v>45878</v>
      </c>
      <c r="B10568" s="61" t="s">
        <v>18</v>
      </c>
      <c r="C10568" s="61" t="s">
        <v>110</v>
      </c>
      <c r="D10568" s="61" t="s">
        <v>9</v>
      </c>
      <c r="E10568" s="61" t="s">
        <v>48</v>
      </c>
      <c r="F10568" s="61">
        <v>0.125</v>
      </c>
      <c r="G10568" s="62">
        <v>0</v>
      </c>
    </row>
    <row r="10569" spans="1:7" x14ac:dyDescent="0.3">
      <c r="A10569" s="54">
        <v>45878</v>
      </c>
      <c r="B10569" s="55" t="s">
        <v>18</v>
      </c>
      <c r="C10569" s="55" t="s">
        <v>110</v>
      </c>
      <c r="D10569" s="55" t="s">
        <v>9</v>
      </c>
      <c r="E10569" s="55" t="s">
        <v>48</v>
      </c>
      <c r="F10569" s="55">
        <v>0.14583333333333329</v>
      </c>
      <c r="G10569" s="56">
        <v>0</v>
      </c>
    </row>
    <row r="10570" spans="1:7" x14ac:dyDescent="0.3">
      <c r="A10570" s="60">
        <v>45878</v>
      </c>
      <c r="B10570" s="61" t="s">
        <v>18</v>
      </c>
      <c r="C10570" s="61" t="s">
        <v>110</v>
      </c>
      <c r="D10570" s="61" t="s">
        <v>9</v>
      </c>
      <c r="E10570" s="61" t="s">
        <v>48</v>
      </c>
      <c r="F10570" s="61">
        <v>0.16666666666666671</v>
      </c>
      <c r="G10570" s="62">
        <v>0</v>
      </c>
    </row>
    <row r="10571" spans="1:7" x14ac:dyDescent="0.3">
      <c r="A10571" s="54">
        <v>45878</v>
      </c>
      <c r="B10571" s="55" t="s">
        <v>18</v>
      </c>
      <c r="C10571" s="55" t="s">
        <v>110</v>
      </c>
      <c r="D10571" s="55" t="s">
        <v>9</v>
      </c>
      <c r="E10571" s="55" t="s">
        <v>48</v>
      </c>
      <c r="F10571" s="55">
        <v>0.1875</v>
      </c>
      <c r="G10571" s="56">
        <v>0</v>
      </c>
    </row>
    <row r="10572" spans="1:7" x14ac:dyDescent="0.3">
      <c r="A10572" s="60">
        <v>45878</v>
      </c>
      <c r="B10572" s="61" t="s">
        <v>18</v>
      </c>
      <c r="C10572" s="61" t="s">
        <v>110</v>
      </c>
      <c r="D10572" s="61" t="s">
        <v>9</v>
      </c>
      <c r="E10572" s="61" t="s">
        <v>48</v>
      </c>
      <c r="F10572" s="61">
        <v>0.20833333333333329</v>
      </c>
      <c r="G10572" s="62">
        <v>0</v>
      </c>
    </row>
    <row r="10573" spans="1:7" x14ac:dyDescent="0.3">
      <c r="A10573" s="54">
        <v>45878</v>
      </c>
      <c r="B10573" s="55" t="s">
        <v>18</v>
      </c>
      <c r="C10573" s="55" t="s">
        <v>110</v>
      </c>
      <c r="D10573" s="55" t="s">
        <v>9</v>
      </c>
      <c r="E10573" s="55" t="s">
        <v>48</v>
      </c>
      <c r="F10573" s="55">
        <v>0.22916666666666671</v>
      </c>
      <c r="G10573" s="56">
        <v>0</v>
      </c>
    </row>
    <row r="10574" spans="1:7" x14ac:dyDescent="0.3">
      <c r="A10574" s="60">
        <v>45878</v>
      </c>
      <c r="B10574" s="61" t="s">
        <v>18</v>
      </c>
      <c r="C10574" s="61" t="s">
        <v>110</v>
      </c>
      <c r="D10574" s="61" t="s">
        <v>9</v>
      </c>
      <c r="E10574" s="61" t="s">
        <v>48</v>
      </c>
      <c r="F10574" s="61">
        <v>0.25</v>
      </c>
      <c r="G10574" s="62">
        <v>0</v>
      </c>
    </row>
    <row r="10575" spans="1:7" x14ac:dyDescent="0.3">
      <c r="A10575" s="54">
        <v>45878</v>
      </c>
      <c r="B10575" s="55" t="s">
        <v>18</v>
      </c>
      <c r="C10575" s="55" t="s">
        <v>110</v>
      </c>
      <c r="D10575" s="55" t="s">
        <v>9</v>
      </c>
      <c r="E10575" s="55" t="s">
        <v>48</v>
      </c>
      <c r="F10575" s="55">
        <v>0.27083333333333331</v>
      </c>
      <c r="G10575" s="56">
        <v>0</v>
      </c>
    </row>
    <row r="10576" spans="1:7" x14ac:dyDescent="0.3">
      <c r="A10576" s="60">
        <v>45878</v>
      </c>
      <c r="B10576" s="61" t="s">
        <v>18</v>
      </c>
      <c r="C10576" s="61" t="s">
        <v>110</v>
      </c>
      <c r="D10576" s="61" t="s">
        <v>9</v>
      </c>
      <c r="E10576" s="61" t="s">
        <v>48</v>
      </c>
      <c r="F10576" s="61">
        <v>0.29166666666666669</v>
      </c>
      <c r="G10576" s="62">
        <v>0</v>
      </c>
    </row>
    <row r="10577" spans="1:7" x14ac:dyDescent="0.3">
      <c r="A10577" s="54">
        <v>45878</v>
      </c>
      <c r="B10577" s="55" t="s">
        <v>18</v>
      </c>
      <c r="C10577" s="55" t="s">
        <v>110</v>
      </c>
      <c r="D10577" s="55" t="s">
        <v>9</v>
      </c>
      <c r="E10577" s="55" t="s">
        <v>48</v>
      </c>
      <c r="F10577" s="55">
        <v>0.3125</v>
      </c>
      <c r="G10577" s="56">
        <v>0</v>
      </c>
    </row>
    <row r="10578" spans="1:7" x14ac:dyDescent="0.3">
      <c r="A10578" s="60">
        <v>45878</v>
      </c>
      <c r="B10578" s="61" t="s">
        <v>18</v>
      </c>
      <c r="C10578" s="61" t="s">
        <v>110</v>
      </c>
      <c r="D10578" s="61" t="s">
        <v>9</v>
      </c>
      <c r="E10578" s="61" t="s">
        <v>48</v>
      </c>
      <c r="F10578" s="61">
        <v>0.33333333333333331</v>
      </c>
      <c r="G10578" s="62">
        <v>0</v>
      </c>
    </row>
    <row r="10579" spans="1:7" x14ac:dyDescent="0.3">
      <c r="A10579" s="54">
        <v>45878</v>
      </c>
      <c r="B10579" s="55" t="s">
        <v>18</v>
      </c>
      <c r="C10579" s="55" t="s">
        <v>110</v>
      </c>
      <c r="D10579" s="55" t="s">
        <v>9</v>
      </c>
      <c r="E10579" s="55" t="s">
        <v>48</v>
      </c>
      <c r="F10579" s="55">
        <v>0.35416666666666669</v>
      </c>
      <c r="G10579" s="56">
        <v>0</v>
      </c>
    </row>
    <row r="10580" spans="1:7" x14ac:dyDescent="0.3">
      <c r="A10580" s="60">
        <v>45878</v>
      </c>
      <c r="B10580" s="61" t="s">
        <v>18</v>
      </c>
      <c r="C10580" s="61" t="s">
        <v>110</v>
      </c>
      <c r="D10580" s="61" t="s">
        <v>9</v>
      </c>
      <c r="E10580" s="61" t="s">
        <v>48</v>
      </c>
      <c r="F10580" s="61">
        <v>0.375</v>
      </c>
      <c r="G10580" s="62">
        <v>0</v>
      </c>
    </row>
    <row r="10581" spans="1:7" x14ac:dyDescent="0.3">
      <c r="A10581" s="54">
        <v>45878</v>
      </c>
      <c r="B10581" s="55" t="s">
        <v>18</v>
      </c>
      <c r="C10581" s="55" t="s">
        <v>110</v>
      </c>
      <c r="D10581" s="55" t="s">
        <v>9</v>
      </c>
      <c r="E10581" s="55" t="s">
        <v>48</v>
      </c>
      <c r="F10581" s="55">
        <v>0.39583333333333331</v>
      </c>
      <c r="G10581" s="56">
        <v>0</v>
      </c>
    </row>
    <row r="10582" spans="1:7" x14ac:dyDescent="0.3">
      <c r="A10582" s="60">
        <v>45878</v>
      </c>
      <c r="B10582" s="61" t="s">
        <v>18</v>
      </c>
      <c r="C10582" s="61" t="s">
        <v>110</v>
      </c>
      <c r="D10582" s="61" t="s">
        <v>9</v>
      </c>
      <c r="E10582" s="61" t="s">
        <v>48</v>
      </c>
      <c r="F10582" s="61">
        <v>0.41666666666666669</v>
      </c>
      <c r="G10582" s="62">
        <v>0</v>
      </c>
    </row>
    <row r="10583" spans="1:7" x14ac:dyDescent="0.3">
      <c r="A10583" s="54">
        <v>45878</v>
      </c>
      <c r="B10583" s="55" t="s">
        <v>18</v>
      </c>
      <c r="C10583" s="55" t="s">
        <v>110</v>
      </c>
      <c r="D10583" s="55" t="s">
        <v>9</v>
      </c>
      <c r="E10583" s="55" t="s">
        <v>48</v>
      </c>
      <c r="F10583" s="55">
        <v>0.4375</v>
      </c>
      <c r="G10583" s="56">
        <v>0</v>
      </c>
    </row>
    <row r="10584" spans="1:7" x14ac:dyDescent="0.3">
      <c r="A10584" s="60">
        <v>45878</v>
      </c>
      <c r="B10584" s="61" t="s">
        <v>18</v>
      </c>
      <c r="C10584" s="61" t="s">
        <v>110</v>
      </c>
      <c r="D10584" s="61" t="s">
        <v>9</v>
      </c>
      <c r="E10584" s="61" t="s">
        <v>48</v>
      </c>
      <c r="F10584" s="61">
        <v>0.45833333333333331</v>
      </c>
      <c r="G10584" s="62">
        <v>0</v>
      </c>
    </row>
    <row r="10585" spans="1:7" x14ac:dyDescent="0.3">
      <c r="A10585" s="54">
        <v>45878</v>
      </c>
      <c r="B10585" s="55" t="s">
        <v>18</v>
      </c>
      <c r="C10585" s="55" t="s">
        <v>110</v>
      </c>
      <c r="D10585" s="55" t="s">
        <v>9</v>
      </c>
      <c r="E10585" s="55" t="s">
        <v>48</v>
      </c>
      <c r="F10585" s="55">
        <v>0.47916666666666669</v>
      </c>
      <c r="G10585" s="56">
        <v>0</v>
      </c>
    </row>
    <row r="10586" spans="1:7" x14ac:dyDescent="0.3">
      <c r="A10586" s="60">
        <v>45878</v>
      </c>
      <c r="B10586" s="61" t="s">
        <v>18</v>
      </c>
      <c r="C10586" s="61" t="s">
        <v>110</v>
      </c>
      <c r="D10586" s="61" t="s">
        <v>9</v>
      </c>
      <c r="E10586" s="61" t="s">
        <v>48</v>
      </c>
      <c r="F10586" s="61">
        <v>0.5</v>
      </c>
      <c r="G10586" s="62">
        <v>0</v>
      </c>
    </row>
    <row r="10587" spans="1:7" x14ac:dyDescent="0.3">
      <c r="A10587" s="54">
        <v>45878</v>
      </c>
      <c r="B10587" s="55" t="s">
        <v>18</v>
      </c>
      <c r="C10587" s="55" t="s">
        <v>110</v>
      </c>
      <c r="D10587" s="55" t="s">
        <v>9</v>
      </c>
      <c r="E10587" s="55" t="s">
        <v>48</v>
      </c>
      <c r="F10587" s="55">
        <v>0.52083333333333337</v>
      </c>
      <c r="G10587" s="56">
        <v>0</v>
      </c>
    </row>
    <row r="10588" spans="1:7" x14ac:dyDescent="0.3">
      <c r="A10588" s="60">
        <v>45878</v>
      </c>
      <c r="B10588" s="61" t="s">
        <v>18</v>
      </c>
      <c r="C10588" s="61" t="s">
        <v>110</v>
      </c>
      <c r="D10588" s="61" t="s">
        <v>9</v>
      </c>
      <c r="E10588" s="61" t="s">
        <v>48</v>
      </c>
      <c r="F10588" s="61">
        <v>0.54166666666666663</v>
      </c>
      <c r="G10588" s="62">
        <v>0</v>
      </c>
    </row>
    <row r="10589" spans="1:7" x14ac:dyDescent="0.3">
      <c r="A10589" s="54">
        <v>45878</v>
      </c>
      <c r="B10589" s="55" t="s">
        <v>18</v>
      </c>
      <c r="C10589" s="55" t="s">
        <v>110</v>
      </c>
      <c r="D10589" s="55" t="s">
        <v>9</v>
      </c>
      <c r="E10589" s="55" t="s">
        <v>48</v>
      </c>
      <c r="F10589" s="55">
        <v>0.5625</v>
      </c>
      <c r="G10589" s="56">
        <v>0</v>
      </c>
    </row>
    <row r="10590" spans="1:7" x14ac:dyDescent="0.3">
      <c r="A10590" s="60">
        <v>45878</v>
      </c>
      <c r="B10590" s="61" t="s">
        <v>18</v>
      </c>
      <c r="C10590" s="61" t="s">
        <v>110</v>
      </c>
      <c r="D10590" s="61" t="s">
        <v>9</v>
      </c>
      <c r="E10590" s="61" t="s">
        <v>48</v>
      </c>
      <c r="F10590" s="61">
        <v>0.58333333333333337</v>
      </c>
      <c r="G10590" s="62">
        <v>0</v>
      </c>
    </row>
    <row r="10591" spans="1:7" x14ac:dyDescent="0.3">
      <c r="A10591" s="54">
        <v>45878</v>
      </c>
      <c r="B10591" s="55" t="s">
        <v>18</v>
      </c>
      <c r="C10591" s="55" t="s">
        <v>110</v>
      </c>
      <c r="D10591" s="55" t="s">
        <v>9</v>
      </c>
      <c r="E10591" s="55" t="s">
        <v>48</v>
      </c>
      <c r="F10591" s="55">
        <v>0.60416666666666663</v>
      </c>
      <c r="G10591" s="56">
        <v>0</v>
      </c>
    </row>
    <row r="10592" spans="1:7" x14ac:dyDescent="0.3">
      <c r="A10592" s="60">
        <v>45878</v>
      </c>
      <c r="B10592" s="61" t="s">
        <v>18</v>
      </c>
      <c r="C10592" s="61" t="s">
        <v>110</v>
      </c>
      <c r="D10592" s="61" t="s">
        <v>9</v>
      </c>
      <c r="E10592" s="61" t="s">
        <v>48</v>
      </c>
      <c r="F10592" s="61">
        <v>0.625</v>
      </c>
      <c r="G10592" s="62">
        <v>0</v>
      </c>
    </row>
    <row r="10593" spans="1:7" x14ac:dyDescent="0.3">
      <c r="A10593" s="54">
        <v>45878</v>
      </c>
      <c r="B10593" s="55" t="s">
        <v>18</v>
      </c>
      <c r="C10593" s="55" t="s">
        <v>110</v>
      </c>
      <c r="D10593" s="55" t="s">
        <v>9</v>
      </c>
      <c r="E10593" s="55" t="s">
        <v>48</v>
      </c>
      <c r="F10593" s="55">
        <v>0.64583333333333337</v>
      </c>
      <c r="G10593" s="56">
        <v>0</v>
      </c>
    </row>
    <row r="10594" spans="1:7" x14ac:dyDescent="0.3">
      <c r="A10594" s="60">
        <v>45878</v>
      </c>
      <c r="B10594" s="61" t="s">
        <v>18</v>
      </c>
      <c r="C10594" s="61" t="s">
        <v>110</v>
      </c>
      <c r="D10594" s="61" t="s">
        <v>9</v>
      </c>
      <c r="E10594" s="61" t="s">
        <v>48</v>
      </c>
      <c r="F10594" s="61">
        <v>0.66666666666666663</v>
      </c>
      <c r="G10594" s="62">
        <v>0</v>
      </c>
    </row>
    <row r="10595" spans="1:7" x14ac:dyDescent="0.3">
      <c r="A10595" s="54">
        <v>45878</v>
      </c>
      <c r="B10595" s="55" t="s">
        <v>18</v>
      </c>
      <c r="C10595" s="55" t="s">
        <v>110</v>
      </c>
      <c r="D10595" s="55" t="s">
        <v>9</v>
      </c>
      <c r="E10595" s="55" t="s">
        <v>48</v>
      </c>
      <c r="F10595" s="55">
        <v>0.6875</v>
      </c>
      <c r="G10595" s="56">
        <v>0</v>
      </c>
    </row>
    <row r="10596" spans="1:7" x14ac:dyDescent="0.3">
      <c r="A10596" s="60">
        <v>45878</v>
      </c>
      <c r="B10596" s="61" t="s">
        <v>18</v>
      </c>
      <c r="C10596" s="61" t="s">
        <v>110</v>
      </c>
      <c r="D10596" s="61" t="s">
        <v>9</v>
      </c>
      <c r="E10596" s="61" t="s">
        <v>48</v>
      </c>
      <c r="F10596" s="61">
        <v>0.70833333333333337</v>
      </c>
      <c r="G10596" s="62">
        <v>0</v>
      </c>
    </row>
    <row r="10597" spans="1:7" x14ac:dyDescent="0.3">
      <c r="A10597" s="54">
        <v>45878</v>
      </c>
      <c r="B10597" s="55" t="s">
        <v>18</v>
      </c>
      <c r="C10597" s="55" t="s">
        <v>110</v>
      </c>
      <c r="D10597" s="55" t="s">
        <v>9</v>
      </c>
      <c r="E10597" s="55" t="s">
        <v>48</v>
      </c>
      <c r="F10597" s="55">
        <v>0.72916666666666663</v>
      </c>
      <c r="G10597" s="56">
        <v>0</v>
      </c>
    </row>
    <row r="10598" spans="1:7" x14ac:dyDescent="0.3">
      <c r="A10598" s="60">
        <v>45878</v>
      </c>
      <c r="B10598" s="61" t="s">
        <v>18</v>
      </c>
      <c r="C10598" s="61" t="s">
        <v>110</v>
      </c>
      <c r="D10598" s="61" t="s">
        <v>9</v>
      </c>
      <c r="E10598" s="61" t="s">
        <v>48</v>
      </c>
      <c r="F10598" s="61">
        <v>0.75</v>
      </c>
      <c r="G10598" s="62">
        <v>0</v>
      </c>
    </row>
    <row r="10599" spans="1:7" x14ac:dyDescent="0.3">
      <c r="A10599" s="54">
        <v>45878</v>
      </c>
      <c r="B10599" s="55" t="s">
        <v>18</v>
      </c>
      <c r="C10599" s="55" t="s">
        <v>110</v>
      </c>
      <c r="D10599" s="55" t="s">
        <v>9</v>
      </c>
      <c r="E10599" s="55" t="s">
        <v>48</v>
      </c>
      <c r="F10599" s="55">
        <v>0.77083333333333337</v>
      </c>
      <c r="G10599" s="56">
        <v>0</v>
      </c>
    </row>
    <row r="10600" spans="1:7" x14ac:dyDescent="0.3">
      <c r="A10600" s="60">
        <v>45878</v>
      </c>
      <c r="B10600" s="61" t="s">
        <v>18</v>
      </c>
      <c r="C10600" s="61" t="s">
        <v>110</v>
      </c>
      <c r="D10600" s="61" t="s">
        <v>9</v>
      </c>
      <c r="E10600" s="61" t="s">
        <v>48</v>
      </c>
      <c r="F10600" s="61">
        <v>0.79166666666666663</v>
      </c>
      <c r="G10600" s="62">
        <v>0</v>
      </c>
    </row>
    <row r="10601" spans="1:7" x14ac:dyDescent="0.3">
      <c r="A10601" s="54">
        <v>45878</v>
      </c>
      <c r="B10601" s="55" t="s">
        <v>18</v>
      </c>
      <c r="C10601" s="55" t="s">
        <v>110</v>
      </c>
      <c r="D10601" s="55" t="s">
        <v>9</v>
      </c>
      <c r="E10601" s="55" t="s">
        <v>48</v>
      </c>
      <c r="F10601" s="55">
        <v>0.8125</v>
      </c>
      <c r="G10601" s="56">
        <v>0</v>
      </c>
    </row>
    <row r="10602" spans="1:7" x14ac:dyDescent="0.3">
      <c r="A10602" s="60">
        <v>45878</v>
      </c>
      <c r="B10602" s="61" t="s">
        <v>18</v>
      </c>
      <c r="C10602" s="61" t="s">
        <v>110</v>
      </c>
      <c r="D10602" s="61" t="s">
        <v>9</v>
      </c>
      <c r="E10602" s="61" t="s">
        <v>48</v>
      </c>
      <c r="F10602" s="61">
        <v>0.83333333333333337</v>
      </c>
      <c r="G10602" s="62">
        <v>0</v>
      </c>
    </row>
    <row r="10603" spans="1:7" x14ac:dyDescent="0.3">
      <c r="A10603" s="54">
        <v>45878</v>
      </c>
      <c r="B10603" s="55" t="s">
        <v>18</v>
      </c>
      <c r="C10603" s="55" t="s">
        <v>110</v>
      </c>
      <c r="D10603" s="55" t="s">
        <v>9</v>
      </c>
      <c r="E10603" s="55" t="s">
        <v>48</v>
      </c>
      <c r="F10603" s="55">
        <v>0.85416666666666663</v>
      </c>
      <c r="G10603" s="56">
        <v>0</v>
      </c>
    </row>
    <row r="10604" spans="1:7" x14ac:dyDescent="0.3">
      <c r="A10604" s="60">
        <v>45878</v>
      </c>
      <c r="B10604" s="61" t="s">
        <v>18</v>
      </c>
      <c r="C10604" s="61" t="s">
        <v>110</v>
      </c>
      <c r="D10604" s="61" t="s">
        <v>9</v>
      </c>
      <c r="E10604" s="61" t="s">
        <v>48</v>
      </c>
      <c r="F10604" s="61">
        <v>0.875</v>
      </c>
      <c r="G10604" s="62">
        <v>0</v>
      </c>
    </row>
    <row r="10605" spans="1:7" x14ac:dyDescent="0.3">
      <c r="A10605" s="54">
        <v>45878</v>
      </c>
      <c r="B10605" s="55" t="s">
        <v>18</v>
      </c>
      <c r="C10605" s="55" t="s">
        <v>110</v>
      </c>
      <c r="D10605" s="55" t="s">
        <v>9</v>
      </c>
      <c r="E10605" s="55" t="s">
        <v>48</v>
      </c>
      <c r="F10605" s="55">
        <v>0.89583333333333337</v>
      </c>
      <c r="G10605" s="56">
        <v>0</v>
      </c>
    </row>
    <row r="10606" spans="1:7" x14ac:dyDescent="0.3">
      <c r="A10606" s="60">
        <v>45878</v>
      </c>
      <c r="B10606" s="61" t="s">
        <v>18</v>
      </c>
      <c r="C10606" s="61" t="s">
        <v>110</v>
      </c>
      <c r="D10606" s="61" t="s">
        <v>9</v>
      </c>
      <c r="E10606" s="61" t="s">
        <v>48</v>
      </c>
      <c r="F10606" s="61">
        <v>0.91666666666666663</v>
      </c>
      <c r="G10606" s="62">
        <v>0</v>
      </c>
    </row>
    <row r="10607" spans="1:7" x14ac:dyDescent="0.3">
      <c r="A10607" s="54">
        <v>45878</v>
      </c>
      <c r="B10607" s="55" t="s">
        <v>18</v>
      </c>
      <c r="C10607" s="55" t="s">
        <v>110</v>
      </c>
      <c r="D10607" s="55" t="s">
        <v>9</v>
      </c>
      <c r="E10607" s="55" t="s">
        <v>48</v>
      </c>
      <c r="F10607" s="55">
        <v>0.9375</v>
      </c>
      <c r="G10607" s="56">
        <v>0</v>
      </c>
    </row>
    <row r="10608" spans="1:7" x14ac:dyDescent="0.3">
      <c r="A10608" s="60">
        <v>45878</v>
      </c>
      <c r="B10608" s="61" t="s">
        <v>18</v>
      </c>
      <c r="C10608" s="61" t="s">
        <v>110</v>
      </c>
      <c r="D10608" s="61" t="s">
        <v>9</v>
      </c>
      <c r="E10608" s="61" t="s">
        <v>48</v>
      </c>
      <c r="F10608" s="61">
        <v>0.95833333333333337</v>
      </c>
      <c r="G10608" s="62">
        <v>0</v>
      </c>
    </row>
    <row r="10609" spans="1:7" x14ac:dyDescent="0.3">
      <c r="A10609" s="54">
        <v>45878</v>
      </c>
      <c r="B10609" s="55" t="s">
        <v>18</v>
      </c>
      <c r="C10609" s="55" t="s">
        <v>110</v>
      </c>
      <c r="D10609" s="55" t="s">
        <v>9</v>
      </c>
      <c r="E10609" s="55" t="s">
        <v>48</v>
      </c>
      <c r="F10609" s="55">
        <v>0.97916666666666663</v>
      </c>
      <c r="G10609" s="56">
        <v>0</v>
      </c>
    </row>
    <row r="10610" spans="1:7" x14ac:dyDescent="0.3">
      <c r="A10610" s="60">
        <v>45879</v>
      </c>
      <c r="B10610" s="61" t="s">
        <v>18</v>
      </c>
      <c r="C10610" s="61" t="s">
        <v>110</v>
      </c>
      <c r="D10610" s="61" t="s">
        <v>9</v>
      </c>
      <c r="E10610" s="61" t="s">
        <v>48</v>
      </c>
      <c r="F10610" s="61">
        <v>0</v>
      </c>
      <c r="G10610" s="62">
        <v>0</v>
      </c>
    </row>
    <row r="10611" spans="1:7" x14ac:dyDescent="0.3">
      <c r="A10611" s="54">
        <v>45879</v>
      </c>
      <c r="B10611" s="55" t="s">
        <v>18</v>
      </c>
      <c r="C10611" s="55" t="s">
        <v>110</v>
      </c>
      <c r="D10611" s="55" t="s">
        <v>10</v>
      </c>
      <c r="E10611" s="55" t="s">
        <v>48</v>
      </c>
      <c r="F10611" s="55">
        <v>2.0833333333333329E-2</v>
      </c>
      <c r="G10611" s="56" cm="1">
        <f t="array" ref="G10611:G10658">IF(LOAD_RESULTS!$C$3 = "MENU",ABS(_xlfn.IFS(AND(PER_MONTH!$B10563="January",PER_MONTH!$E10563="Working Day"),Table3[Jan_WD],AND(PER_MONTH!$B10563="January",PER_MONTH!$E10563="Non-Working Day"),Table3[Jan_NWD],AND(PER_MONTH!$B10563="February",PER_MONTH!$E10563="Working Day"),Table3[Feb_WD],AND(PER_MONTH!$B10563="February",PER_MONTH!$E10563="Non-Working Day"),Table3[Feb_NWD], AND(PER_MONTH!$B10563 = "March", PER_MONTH!$E10563 = "Working Day"), Table3[Mar_WD],  AND(PER_MONTH!$B10563 = "March", PER_MONTH!$E10563 = "Non-Working Day"), Table3[Mar_NWD], AND(PER_MONTH!$B10563 = "April", PER_MONTH!$E10563 = "Working Day"), Table3[Apr_WD], AND(PER_MONTH!$B10563 = "April", PER_MONTH!$E10563 = "Non-Working Day"), Table3[Apr_NWD], AND(PER_MONTH!$B10563 = "May", PER_MONTH!$E10563 = "Working Day"), Table3[May_WD], AND(PER_MONTH!$B10563 = "May", PER_MONTH!$E10563 = "Non-Working Day"), Table3[May_NWD], AND(PER_MONTH!$B10563 = "June", PER_MONTH!$E10563 = "Working Day"), Table3[Jun_WD], AND(PER_MONTH!$B10563 = "June", PER_MONTH!$E10563 = "Non-Working Day"), Table3[Jun_NWD], AND(PER_MONTH!$B10563 = "July", PER_MONTH!$E10563 = "Working Day"), Table3[Jul_WD], AND(PER_MONTH!$B10563 = "July", PER_MONTH!$E10563 = "Non-Working Day"), Table3[Jul_NWD], AND(PER_MONTH!$B10563 = "August", PER_MONTH!$E10563 = "Working Day"), Table3[Aug_WD], AND(PER_MONTH!$B10563 = "August", PER_MONTH!$E10563 = "Non-Working Day"), Table3[Aug_NWD], AND(PER_MONTH!$B10563 = "September", PER_MONTH!$E10563 = "Working Day"), Table3[Sep_WD], AND(PER_MONTH!$B10563 = "September", PER_MONTH!$E10563 = "Non-Working Day"), Table3[Sep_NWD], AND(PER_MONTH!$B10563 = "October", PER_MONTH!$E10563 = "Working Day"), Table3[Oct_WD], AND(PER_MONTH!$B10563 = "October", PER_MONTH!$E10563 = "Non-Working Day"), Table3[Oct_NWD], AND(PER_MONTH!$B10563 = "November", PER_MONTH!$E10563 = "Working Day"), Table3[Nov_WD], AND(PER_MONTH!$B10563 = "November", PER_MONTH!$E10563 = "Non-Working Day"), Table3[Nov_NWD], AND(PER_MONTH!$B10563 = "December", PER_MONTH!$E10563 = "Working Day"), Table3[Dec_WD], AND(PER_MONTH!$B10563 = "December", PER_MONTH!$E10563 = "Non-Working Day"), Table3[Dec_NWD])),_xlfn.IFS(AND(PER_MONTH!$B10563="January",PER_MONTH!$E10563="Working Day"),Table3[Jan_WD],AND(PER_MONTH!$B10563="January",PER_MONTH!$E10563="Non-Working Day"),Table3[Jan_NWD],AND(PER_MONTH!$B10563="February",PER_MONTH!$E10563="Working Day"),Table3[Feb_WD],AND(PER_MONTH!$B10563="February",PER_MONTH!$E10563="Non-Working Day"),Table3[Feb_NWD], AND(PER_MONTH!$B10563 = "March", PER_MONTH!$E10563 = "Working Day"), Table3[Mar_WD],  AND(PER_MONTH!$B10563 = "March", PER_MONTH!$E10563 = "Non-Working Day"), Table3[Mar_NWD], AND(PER_MONTH!$B10563 = "April", PER_MONTH!$E10563 = "Working Day"), Table3[Apr_WD], AND(PER_MONTH!$B10563 = "April", PER_MONTH!$E10563 = "Non-Working Day"), Table3[Apr_NWD], AND(PER_MONTH!$B10563 = "May", PER_MONTH!$E10563 = "Working Day"), Table3[May_WD], AND(PER_MONTH!$B10563 = "May", PER_MONTH!$E10563 = "Non-Working Day"), Table3[May_NWD], AND(PER_MONTH!$B10563 = "June", PER_MONTH!$E10563 = "Working Day"), Table3[Jun_WD], AND(PER_MONTH!$B10563 = "June", PER_MONTH!$E10563 = "Non-Working Day"), Table3[Jun_NWD], AND(PER_MONTH!$B10563 = "July", PER_MONTH!$E10563 = "Working Day"), Table3[Jul_WD], AND(PER_MONTH!$B10563 = "July", PER_MONTH!$E10563 = "Non-Working Day"), Table3[Jul_NWD], AND(PER_MONTH!$B10563 = "August", PER_MONTH!$E10563 = "Working Day"), Table3[Aug_WD], AND(PER_MONTH!$B10563 = "August", PER_MONTH!$E10563 = "Non-Working Day"), Table3[Aug_NWD], AND(PER_MONTH!$B10563 = "September", PER_MONTH!$E10563 = "Working Day"), Table3[Sep_WD], AND(PER_MONTH!$B10563 = "September", PER_MONTH!$E10563 = "Non-Working Day"), Table3[Sep_NWD], AND(PER_MONTH!$B10563 = "October", PER_MONTH!$E10563 = "Working Day"), Table3[Oct_WD], AND(PER_MONTH!$B10563 = "October", PER_MONTH!$E10563 = "Non-Working Day"), Table3[Oct_NWD], AND(PER_MONTH!$B10563 = "November", PER_MONTH!$E10563 = "Working Day"), Table3[Nov_WD], AND(PER_MONTH!$B10563 = "November", PER_MONTH!$E10563 = "Non-Working Day"), Table3[Nov_NWD], AND(PER_MONTH!$B10563 = "December", PER_MONTH!$E10563 = "Working Day"), Table3[Dec_WD], AND(PER_MONTH!$B10563 = "December", PER_MONTH!$E10563 = "Non-Working Day"), Table3[Dec_NWD]))</f>
        <v>0</v>
      </c>
    </row>
    <row r="10612" spans="1:7" x14ac:dyDescent="0.3">
      <c r="A10612" s="60">
        <v>45879</v>
      </c>
      <c r="B10612" s="61" t="s">
        <v>18</v>
      </c>
      <c r="C10612" s="61" t="s">
        <v>110</v>
      </c>
      <c r="D10612" s="61" t="s">
        <v>10</v>
      </c>
      <c r="E10612" s="61" t="s">
        <v>48</v>
      </c>
      <c r="F10612" s="61">
        <v>4.1666666666666657E-2</v>
      </c>
      <c r="G10612" s="62">
        <v>0</v>
      </c>
    </row>
    <row r="10613" spans="1:7" x14ac:dyDescent="0.3">
      <c r="A10613" s="54">
        <v>45879</v>
      </c>
      <c r="B10613" s="55" t="s">
        <v>18</v>
      </c>
      <c r="C10613" s="55" t="s">
        <v>110</v>
      </c>
      <c r="D10613" s="55" t="s">
        <v>10</v>
      </c>
      <c r="E10613" s="55" t="s">
        <v>48</v>
      </c>
      <c r="F10613" s="55">
        <v>6.25E-2</v>
      </c>
      <c r="G10613" s="56">
        <v>0</v>
      </c>
    </row>
    <row r="10614" spans="1:7" x14ac:dyDescent="0.3">
      <c r="A10614" s="60">
        <v>45879</v>
      </c>
      <c r="B10614" s="61" t="s">
        <v>18</v>
      </c>
      <c r="C10614" s="61" t="s">
        <v>110</v>
      </c>
      <c r="D10614" s="61" t="s">
        <v>10</v>
      </c>
      <c r="E10614" s="61" t="s">
        <v>48</v>
      </c>
      <c r="F10614" s="61">
        <v>8.3333333333333329E-2</v>
      </c>
      <c r="G10614" s="62">
        <v>0</v>
      </c>
    </row>
    <row r="10615" spans="1:7" x14ac:dyDescent="0.3">
      <c r="A10615" s="54">
        <v>45879</v>
      </c>
      <c r="B10615" s="55" t="s">
        <v>18</v>
      </c>
      <c r="C10615" s="55" t="s">
        <v>110</v>
      </c>
      <c r="D10615" s="55" t="s">
        <v>10</v>
      </c>
      <c r="E10615" s="55" t="s">
        <v>48</v>
      </c>
      <c r="F10615" s="55">
        <v>0.1041666666666667</v>
      </c>
      <c r="G10615" s="56">
        <v>0</v>
      </c>
    </row>
    <row r="10616" spans="1:7" x14ac:dyDescent="0.3">
      <c r="A10616" s="60">
        <v>45879</v>
      </c>
      <c r="B10616" s="61" t="s">
        <v>18</v>
      </c>
      <c r="C10616" s="61" t="s">
        <v>110</v>
      </c>
      <c r="D10616" s="61" t="s">
        <v>10</v>
      </c>
      <c r="E10616" s="61" t="s">
        <v>48</v>
      </c>
      <c r="F10616" s="61">
        <v>0.125</v>
      </c>
      <c r="G10616" s="62">
        <v>0</v>
      </c>
    </row>
    <row r="10617" spans="1:7" x14ac:dyDescent="0.3">
      <c r="A10617" s="54">
        <v>45879</v>
      </c>
      <c r="B10617" s="55" t="s">
        <v>18</v>
      </c>
      <c r="C10617" s="55" t="s">
        <v>110</v>
      </c>
      <c r="D10617" s="55" t="s">
        <v>10</v>
      </c>
      <c r="E10617" s="55" t="s">
        <v>48</v>
      </c>
      <c r="F10617" s="55">
        <v>0.14583333333333329</v>
      </c>
      <c r="G10617" s="56">
        <v>0</v>
      </c>
    </row>
    <row r="10618" spans="1:7" x14ac:dyDescent="0.3">
      <c r="A10618" s="60">
        <v>45879</v>
      </c>
      <c r="B10618" s="61" t="s">
        <v>18</v>
      </c>
      <c r="C10618" s="61" t="s">
        <v>110</v>
      </c>
      <c r="D10618" s="61" t="s">
        <v>10</v>
      </c>
      <c r="E10618" s="61" t="s">
        <v>48</v>
      </c>
      <c r="F10618" s="61">
        <v>0.16666666666666671</v>
      </c>
      <c r="G10618" s="62">
        <v>0</v>
      </c>
    </row>
    <row r="10619" spans="1:7" x14ac:dyDescent="0.3">
      <c r="A10619" s="54">
        <v>45879</v>
      </c>
      <c r="B10619" s="55" t="s">
        <v>18</v>
      </c>
      <c r="C10619" s="55" t="s">
        <v>110</v>
      </c>
      <c r="D10619" s="55" t="s">
        <v>10</v>
      </c>
      <c r="E10619" s="55" t="s">
        <v>48</v>
      </c>
      <c r="F10619" s="55">
        <v>0.1875</v>
      </c>
      <c r="G10619" s="56">
        <v>0</v>
      </c>
    </row>
    <row r="10620" spans="1:7" x14ac:dyDescent="0.3">
      <c r="A10620" s="60">
        <v>45879</v>
      </c>
      <c r="B10620" s="61" t="s">
        <v>18</v>
      </c>
      <c r="C10620" s="61" t="s">
        <v>110</v>
      </c>
      <c r="D10620" s="61" t="s">
        <v>10</v>
      </c>
      <c r="E10620" s="61" t="s">
        <v>48</v>
      </c>
      <c r="F10620" s="61">
        <v>0.20833333333333329</v>
      </c>
      <c r="G10620" s="62">
        <v>0</v>
      </c>
    </row>
    <row r="10621" spans="1:7" x14ac:dyDescent="0.3">
      <c r="A10621" s="54">
        <v>45879</v>
      </c>
      <c r="B10621" s="55" t="s">
        <v>18</v>
      </c>
      <c r="C10621" s="55" t="s">
        <v>110</v>
      </c>
      <c r="D10621" s="55" t="s">
        <v>10</v>
      </c>
      <c r="E10621" s="55" t="s">
        <v>48</v>
      </c>
      <c r="F10621" s="55">
        <v>0.22916666666666671</v>
      </c>
      <c r="G10621" s="56">
        <v>0</v>
      </c>
    </row>
    <row r="10622" spans="1:7" x14ac:dyDescent="0.3">
      <c r="A10622" s="60">
        <v>45879</v>
      </c>
      <c r="B10622" s="61" t="s">
        <v>18</v>
      </c>
      <c r="C10622" s="61" t="s">
        <v>110</v>
      </c>
      <c r="D10622" s="61" t="s">
        <v>10</v>
      </c>
      <c r="E10622" s="61" t="s">
        <v>48</v>
      </c>
      <c r="F10622" s="61">
        <v>0.25</v>
      </c>
      <c r="G10622" s="62">
        <v>0</v>
      </c>
    </row>
    <row r="10623" spans="1:7" x14ac:dyDescent="0.3">
      <c r="A10623" s="54">
        <v>45879</v>
      </c>
      <c r="B10623" s="55" t="s">
        <v>18</v>
      </c>
      <c r="C10623" s="55" t="s">
        <v>110</v>
      </c>
      <c r="D10623" s="55" t="s">
        <v>10</v>
      </c>
      <c r="E10623" s="55" t="s">
        <v>48</v>
      </c>
      <c r="F10623" s="55">
        <v>0.27083333333333331</v>
      </c>
      <c r="G10623" s="56">
        <v>0</v>
      </c>
    </row>
    <row r="10624" spans="1:7" x14ac:dyDescent="0.3">
      <c r="A10624" s="60">
        <v>45879</v>
      </c>
      <c r="B10624" s="61" t="s">
        <v>18</v>
      </c>
      <c r="C10624" s="61" t="s">
        <v>110</v>
      </c>
      <c r="D10624" s="61" t="s">
        <v>10</v>
      </c>
      <c r="E10624" s="61" t="s">
        <v>48</v>
      </c>
      <c r="F10624" s="61">
        <v>0.29166666666666669</v>
      </c>
      <c r="G10624" s="62">
        <v>0</v>
      </c>
    </row>
    <row r="10625" spans="1:7" x14ac:dyDescent="0.3">
      <c r="A10625" s="54">
        <v>45879</v>
      </c>
      <c r="B10625" s="55" t="s">
        <v>18</v>
      </c>
      <c r="C10625" s="55" t="s">
        <v>110</v>
      </c>
      <c r="D10625" s="55" t="s">
        <v>10</v>
      </c>
      <c r="E10625" s="55" t="s">
        <v>48</v>
      </c>
      <c r="F10625" s="55">
        <v>0.3125</v>
      </c>
      <c r="G10625" s="56">
        <v>0</v>
      </c>
    </row>
    <row r="10626" spans="1:7" x14ac:dyDescent="0.3">
      <c r="A10626" s="60">
        <v>45879</v>
      </c>
      <c r="B10626" s="61" t="s">
        <v>18</v>
      </c>
      <c r="C10626" s="61" t="s">
        <v>110</v>
      </c>
      <c r="D10626" s="61" t="s">
        <v>10</v>
      </c>
      <c r="E10626" s="61" t="s">
        <v>48</v>
      </c>
      <c r="F10626" s="61">
        <v>0.33333333333333331</v>
      </c>
      <c r="G10626" s="62">
        <v>0</v>
      </c>
    </row>
    <row r="10627" spans="1:7" x14ac:dyDescent="0.3">
      <c r="A10627" s="54">
        <v>45879</v>
      </c>
      <c r="B10627" s="55" t="s">
        <v>18</v>
      </c>
      <c r="C10627" s="55" t="s">
        <v>110</v>
      </c>
      <c r="D10627" s="55" t="s">
        <v>10</v>
      </c>
      <c r="E10627" s="55" t="s">
        <v>48</v>
      </c>
      <c r="F10627" s="55">
        <v>0.35416666666666669</v>
      </c>
      <c r="G10627" s="56">
        <v>0</v>
      </c>
    </row>
    <row r="10628" spans="1:7" x14ac:dyDescent="0.3">
      <c r="A10628" s="60">
        <v>45879</v>
      </c>
      <c r="B10628" s="61" t="s">
        <v>18</v>
      </c>
      <c r="C10628" s="61" t="s">
        <v>110</v>
      </c>
      <c r="D10628" s="61" t="s">
        <v>10</v>
      </c>
      <c r="E10628" s="61" t="s">
        <v>48</v>
      </c>
      <c r="F10628" s="61">
        <v>0.375</v>
      </c>
      <c r="G10628" s="62">
        <v>0</v>
      </c>
    </row>
    <row r="10629" spans="1:7" x14ac:dyDescent="0.3">
      <c r="A10629" s="54">
        <v>45879</v>
      </c>
      <c r="B10629" s="55" t="s">
        <v>18</v>
      </c>
      <c r="C10629" s="55" t="s">
        <v>110</v>
      </c>
      <c r="D10629" s="55" t="s">
        <v>10</v>
      </c>
      <c r="E10629" s="55" t="s">
        <v>48</v>
      </c>
      <c r="F10629" s="55">
        <v>0.39583333333333331</v>
      </c>
      <c r="G10629" s="56">
        <v>0</v>
      </c>
    </row>
    <row r="10630" spans="1:7" x14ac:dyDescent="0.3">
      <c r="A10630" s="60">
        <v>45879</v>
      </c>
      <c r="B10630" s="61" t="s">
        <v>18</v>
      </c>
      <c r="C10630" s="61" t="s">
        <v>110</v>
      </c>
      <c r="D10630" s="61" t="s">
        <v>10</v>
      </c>
      <c r="E10630" s="61" t="s">
        <v>48</v>
      </c>
      <c r="F10630" s="61">
        <v>0.41666666666666669</v>
      </c>
      <c r="G10630" s="62">
        <v>0</v>
      </c>
    </row>
    <row r="10631" spans="1:7" x14ac:dyDescent="0.3">
      <c r="A10631" s="54">
        <v>45879</v>
      </c>
      <c r="B10631" s="55" t="s">
        <v>18</v>
      </c>
      <c r="C10631" s="55" t="s">
        <v>110</v>
      </c>
      <c r="D10631" s="55" t="s">
        <v>10</v>
      </c>
      <c r="E10631" s="55" t="s">
        <v>48</v>
      </c>
      <c r="F10631" s="55">
        <v>0.4375</v>
      </c>
      <c r="G10631" s="56">
        <v>0</v>
      </c>
    </row>
    <row r="10632" spans="1:7" x14ac:dyDescent="0.3">
      <c r="A10632" s="60">
        <v>45879</v>
      </c>
      <c r="B10632" s="61" t="s">
        <v>18</v>
      </c>
      <c r="C10632" s="61" t="s">
        <v>110</v>
      </c>
      <c r="D10632" s="61" t="s">
        <v>10</v>
      </c>
      <c r="E10632" s="61" t="s">
        <v>48</v>
      </c>
      <c r="F10632" s="61">
        <v>0.45833333333333331</v>
      </c>
      <c r="G10632" s="62">
        <v>0</v>
      </c>
    </row>
    <row r="10633" spans="1:7" x14ac:dyDescent="0.3">
      <c r="A10633" s="54">
        <v>45879</v>
      </c>
      <c r="B10633" s="55" t="s">
        <v>18</v>
      </c>
      <c r="C10633" s="55" t="s">
        <v>110</v>
      </c>
      <c r="D10633" s="55" t="s">
        <v>10</v>
      </c>
      <c r="E10633" s="55" t="s">
        <v>48</v>
      </c>
      <c r="F10633" s="55">
        <v>0.47916666666666669</v>
      </c>
      <c r="G10633" s="56">
        <v>0</v>
      </c>
    </row>
    <row r="10634" spans="1:7" x14ac:dyDescent="0.3">
      <c r="A10634" s="60">
        <v>45879</v>
      </c>
      <c r="B10634" s="61" t="s">
        <v>18</v>
      </c>
      <c r="C10634" s="61" t="s">
        <v>110</v>
      </c>
      <c r="D10634" s="61" t="s">
        <v>10</v>
      </c>
      <c r="E10634" s="61" t="s">
        <v>48</v>
      </c>
      <c r="F10634" s="61">
        <v>0.5</v>
      </c>
      <c r="G10634" s="62">
        <v>0</v>
      </c>
    </row>
    <row r="10635" spans="1:7" x14ac:dyDescent="0.3">
      <c r="A10635" s="54">
        <v>45879</v>
      </c>
      <c r="B10635" s="55" t="s">
        <v>18</v>
      </c>
      <c r="C10635" s="55" t="s">
        <v>110</v>
      </c>
      <c r="D10635" s="55" t="s">
        <v>10</v>
      </c>
      <c r="E10635" s="55" t="s">
        <v>48</v>
      </c>
      <c r="F10635" s="55">
        <v>0.52083333333333337</v>
      </c>
      <c r="G10635" s="56">
        <v>0</v>
      </c>
    </row>
    <row r="10636" spans="1:7" x14ac:dyDescent="0.3">
      <c r="A10636" s="60">
        <v>45879</v>
      </c>
      <c r="B10636" s="61" t="s">
        <v>18</v>
      </c>
      <c r="C10636" s="61" t="s">
        <v>110</v>
      </c>
      <c r="D10636" s="61" t="s">
        <v>10</v>
      </c>
      <c r="E10636" s="61" t="s">
        <v>48</v>
      </c>
      <c r="F10636" s="61">
        <v>0.54166666666666663</v>
      </c>
      <c r="G10636" s="62">
        <v>0</v>
      </c>
    </row>
    <row r="10637" spans="1:7" x14ac:dyDescent="0.3">
      <c r="A10637" s="54">
        <v>45879</v>
      </c>
      <c r="B10637" s="55" t="s">
        <v>18</v>
      </c>
      <c r="C10637" s="55" t="s">
        <v>110</v>
      </c>
      <c r="D10637" s="55" t="s">
        <v>10</v>
      </c>
      <c r="E10637" s="55" t="s">
        <v>48</v>
      </c>
      <c r="F10637" s="55">
        <v>0.5625</v>
      </c>
      <c r="G10637" s="56">
        <v>0</v>
      </c>
    </row>
    <row r="10638" spans="1:7" x14ac:dyDescent="0.3">
      <c r="A10638" s="60">
        <v>45879</v>
      </c>
      <c r="B10638" s="61" t="s">
        <v>18</v>
      </c>
      <c r="C10638" s="61" t="s">
        <v>110</v>
      </c>
      <c r="D10638" s="61" t="s">
        <v>10</v>
      </c>
      <c r="E10638" s="61" t="s">
        <v>48</v>
      </c>
      <c r="F10638" s="61">
        <v>0.58333333333333337</v>
      </c>
      <c r="G10638" s="62">
        <v>0</v>
      </c>
    </row>
    <row r="10639" spans="1:7" x14ac:dyDescent="0.3">
      <c r="A10639" s="54">
        <v>45879</v>
      </c>
      <c r="B10639" s="55" t="s">
        <v>18</v>
      </c>
      <c r="C10639" s="55" t="s">
        <v>110</v>
      </c>
      <c r="D10639" s="55" t="s">
        <v>10</v>
      </c>
      <c r="E10639" s="55" t="s">
        <v>48</v>
      </c>
      <c r="F10639" s="55">
        <v>0.60416666666666663</v>
      </c>
      <c r="G10639" s="56">
        <v>0</v>
      </c>
    </row>
    <row r="10640" spans="1:7" x14ac:dyDescent="0.3">
      <c r="A10640" s="60">
        <v>45879</v>
      </c>
      <c r="B10640" s="61" t="s">
        <v>18</v>
      </c>
      <c r="C10640" s="61" t="s">
        <v>110</v>
      </c>
      <c r="D10640" s="61" t="s">
        <v>10</v>
      </c>
      <c r="E10640" s="61" t="s">
        <v>48</v>
      </c>
      <c r="F10640" s="61">
        <v>0.625</v>
      </c>
      <c r="G10640" s="62">
        <v>0</v>
      </c>
    </row>
    <row r="10641" spans="1:7" x14ac:dyDescent="0.3">
      <c r="A10641" s="54">
        <v>45879</v>
      </c>
      <c r="B10641" s="55" t="s">
        <v>18</v>
      </c>
      <c r="C10641" s="55" t="s">
        <v>110</v>
      </c>
      <c r="D10641" s="55" t="s">
        <v>10</v>
      </c>
      <c r="E10641" s="55" t="s">
        <v>48</v>
      </c>
      <c r="F10641" s="55">
        <v>0.64583333333333337</v>
      </c>
      <c r="G10641" s="56">
        <v>0</v>
      </c>
    </row>
    <row r="10642" spans="1:7" x14ac:dyDescent="0.3">
      <c r="A10642" s="60">
        <v>45879</v>
      </c>
      <c r="B10642" s="61" t="s">
        <v>18</v>
      </c>
      <c r="C10642" s="61" t="s">
        <v>110</v>
      </c>
      <c r="D10642" s="61" t="s">
        <v>10</v>
      </c>
      <c r="E10642" s="61" t="s">
        <v>48</v>
      </c>
      <c r="F10642" s="61">
        <v>0.66666666666666663</v>
      </c>
      <c r="G10642" s="62">
        <v>0</v>
      </c>
    </row>
    <row r="10643" spans="1:7" x14ac:dyDescent="0.3">
      <c r="A10643" s="54">
        <v>45879</v>
      </c>
      <c r="B10643" s="55" t="s">
        <v>18</v>
      </c>
      <c r="C10643" s="55" t="s">
        <v>110</v>
      </c>
      <c r="D10643" s="55" t="s">
        <v>10</v>
      </c>
      <c r="E10643" s="55" t="s">
        <v>48</v>
      </c>
      <c r="F10643" s="55">
        <v>0.6875</v>
      </c>
      <c r="G10643" s="56">
        <v>0</v>
      </c>
    </row>
    <row r="10644" spans="1:7" x14ac:dyDescent="0.3">
      <c r="A10644" s="60">
        <v>45879</v>
      </c>
      <c r="B10644" s="61" t="s">
        <v>18</v>
      </c>
      <c r="C10644" s="61" t="s">
        <v>110</v>
      </c>
      <c r="D10644" s="61" t="s">
        <v>10</v>
      </c>
      <c r="E10644" s="61" t="s">
        <v>48</v>
      </c>
      <c r="F10644" s="61">
        <v>0.70833333333333337</v>
      </c>
      <c r="G10644" s="62">
        <v>0</v>
      </c>
    </row>
    <row r="10645" spans="1:7" x14ac:dyDescent="0.3">
      <c r="A10645" s="54">
        <v>45879</v>
      </c>
      <c r="B10645" s="55" t="s">
        <v>18</v>
      </c>
      <c r="C10645" s="55" t="s">
        <v>110</v>
      </c>
      <c r="D10645" s="55" t="s">
        <v>10</v>
      </c>
      <c r="E10645" s="55" t="s">
        <v>48</v>
      </c>
      <c r="F10645" s="55">
        <v>0.72916666666666663</v>
      </c>
      <c r="G10645" s="56">
        <v>0</v>
      </c>
    </row>
    <row r="10646" spans="1:7" x14ac:dyDescent="0.3">
      <c r="A10646" s="60">
        <v>45879</v>
      </c>
      <c r="B10646" s="61" t="s">
        <v>18</v>
      </c>
      <c r="C10646" s="61" t="s">
        <v>110</v>
      </c>
      <c r="D10646" s="61" t="s">
        <v>10</v>
      </c>
      <c r="E10646" s="61" t="s">
        <v>48</v>
      </c>
      <c r="F10646" s="61">
        <v>0.75</v>
      </c>
      <c r="G10646" s="62">
        <v>0</v>
      </c>
    </row>
    <row r="10647" spans="1:7" x14ac:dyDescent="0.3">
      <c r="A10647" s="54">
        <v>45879</v>
      </c>
      <c r="B10647" s="55" t="s">
        <v>18</v>
      </c>
      <c r="C10647" s="55" t="s">
        <v>110</v>
      </c>
      <c r="D10647" s="55" t="s">
        <v>10</v>
      </c>
      <c r="E10647" s="55" t="s">
        <v>48</v>
      </c>
      <c r="F10647" s="55">
        <v>0.77083333333333337</v>
      </c>
      <c r="G10647" s="56">
        <v>0</v>
      </c>
    </row>
    <row r="10648" spans="1:7" x14ac:dyDescent="0.3">
      <c r="A10648" s="60">
        <v>45879</v>
      </c>
      <c r="B10648" s="61" t="s">
        <v>18</v>
      </c>
      <c r="C10648" s="61" t="s">
        <v>110</v>
      </c>
      <c r="D10648" s="61" t="s">
        <v>10</v>
      </c>
      <c r="E10648" s="61" t="s">
        <v>48</v>
      </c>
      <c r="F10648" s="61">
        <v>0.79166666666666663</v>
      </c>
      <c r="G10648" s="62">
        <v>0</v>
      </c>
    </row>
    <row r="10649" spans="1:7" x14ac:dyDescent="0.3">
      <c r="A10649" s="54">
        <v>45879</v>
      </c>
      <c r="B10649" s="55" t="s">
        <v>18</v>
      </c>
      <c r="C10649" s="55" t="s">
        <v>110</v>
      </c>
      <c r="D10649" s="55" t="s">
        <v>10</v>
      </c>
      <c r="E10649" s="55" t="s">
        <v>48</v>
      </c>
      <c r="F10649" s="55">
        <v>0.8125</v>
      </c>
      <c r="G10649" s="56">
        <v>0</v>
      </c>
    </row>
    <row r="10650" spans="1:7" x14ac:dyDescent="0.3">
      <c r="A10650" s="60">
        <v>45879</v>
      </c>
      <c r="B10650" s="61" t="s">
        <v>18</v>
      </c>
      <c r="C10650" s="61" t="s">
        <v>110</v>
      </c>
      <c r="D10650" s="61" t="s">
        <v>10</v>
      </c>
      <c r="E10650" s="61" t="s">
        <v>48</v>
      </c>
      <c r="F10650" s="61">
        <v>0.83333333333333337</v>
      </c>
      <c r="G10650" s="62">
        <v>0</v>
      </c>
    </row>
    <row r="10651" spans="1:7" x14ac:dyDescent="0.3">
      <c r="A10651" s="54">
        <v>45879</v>
      </c>
      <c r="B10651" s="55" t="s">
        <v>18</v>
      </c>
      <c r="C10651" s="55" t="s">
        <v>110</v>
      </c>
      <c r="D10651" s="55" t="s">
        <v>10</v>
      </c>
      <c r="E10651" s="55" t="s">
        <v>48</v>
      </c>
      <c r="F10651" s="55">
        <v>0.85416666666666663</v>
      </c>
      <c r="G10651" s="56">
        <v>0</v>
      </c>
    </row>
    <row r="10652" spans="1:7" x14ac:dyDescent="0.3">
      <c r="A10652" s="60">
        <v>45879</v>
      </c>
      <c r="B10652" s="61" t="s">
        <v>18</v>
      </c>
      <c r="C10652" s="61" t="s">
        <v>110</v>
      </c>
      <c r="D10652" s="61" t="s">
        <v>10</v>
      </c>
      <c r="E10652" s="61" t="s">
        <v>48</v>
      </c>
      <c r="F10652" s="61">
        <v>0.875</v>
      </c>
      <c r="G10652" s="62">
        <v>0</v>
      </c>
    </row>
    <row r="10653" spans="1:7" x14ac:dyDescent="0.3">
      <c r="A10653" s="54">
        <v>45879</v>
      </c>
      <c r="B10653" s="55" t="s">
        <v>18</v>
      </c>
      <c r="C10653" s="55" t="s">
        <v>110</v>
      </c>
      <c r="D10653" s="55" t="s">
        <v>10</v>
      </c>
      <c r="E10653" s="55" t="s">
        <v>48</v>
      </c>
      <c r="F10653" s="55">
        <v>0.89583333333333337</v>
      </c>
      <c r="G10653" s="56">
        <v>0</v>
      </c>
    </row>
    <row r="10654" spans="1:7" x14ac:dyDescent="0.3">
      <c r="A10654" s="60">
        <v>45879</v>
      </c>
      <c r="B10654" s="61" t="s">
        <v>18</v>
      </c>
      <c r="C10654" s="61" t="s">
        <v>110</v>
      </c>
      <c r="D10654" s="61" t="s">
        <v>10</v>
      </c>
      <c r="E10654" s="61" t="s">
        <v>48</v>
      </c>
      <c r="F10654" s="61">
        <v>0.91666666666666663</v>
      </c>
      <c r="G10654" s="62">
        <v>0</v>
      </c>
    </row>
    <row r="10655" spans="1:7" x14ac:dyDescent="0.3">
      <c r="A10655" s="54">
        <v>45879</v>
      </c>
      <c r="B10655" s="55" t="s">
        <v>18</v>
      </c>
      <c r="C10655" s="55" t="s">
        <v>110</v>
      </c>
      <c r="D10655" s="55" t="s">
        <v>10</v>
      </c>
      <c r="E10655" s="55" t="s">
        <v>48</v>
      </c>
      <c r="F10655" s="55">
        <v>0.9375</v>
      </c>
      <c r="G10655" s="56">
        <v>0</v>
      </c>
    </row>
    <row r="10656" spans="1:7" x14ac:dyDescent="0.3">
      <c r="A10656" s="60">
        <v>45879</v>
      </c>
      <c r="B10656" s="61" t="s">
        <v>18</v>
      </c>
      <c r="C10656" s="61" t="s">
        <v>110</v>
      </c>
      <c r="D10656" s="61" t="s">
        <v>10</v>
      </c>
      <c r="E10656" s="61" t="s">
        <v>48</v>
      </c>
      <c r="F10656" s="61">
        <v>0.95833333333333337</v>
      </c>
      <c r="G10656" s="62">
        <v>0</v>
      </c>
    </row>
    <row r="10657" spans="1:7" x14ac:dyDescent="0.3">
      <c r="A10657" s="54">
        <v>45879</v>
      </c>
      <c r="B10657" s="55" t="s">
        <v>18</v>
      </c>
      <c r="C10657" s="55" t="s">
        <v>110</v>
      </c>
      <c r="D10657" s="55" t="s">
        <v>10</v>
      </c>
      <c r="E10657" s="55" t="s">
        <v>48</v>
      </c>
      <c r="F10657" s="55">
        <v>0.97916666666666663</v>
      </c>
      <c r="G10657" s="56">
        <v>0</v>
      </c>
    </row>
    <row r="10658" spans="1:7" x14ac:dyDescent="0.3">
      <c r="A10658" s="60">
        <v>45880</v>
      </c>
      <c r="B10658" s="61" t="s">
        <v>18</v>
      </c>
      <c r="C10658" s="61" t="s">
        <v>110</v>
      </c>
      <c r="D10658" s="61" t="s">
        <v>10</v>
      </c>
      <c r="E10658" s="61" t="s">
        <v>48</v>
      </c>
      <c r="F10658" s="61">
        <v>0</v>
      </c>
      <c r="G10658" s="62">
        <v>0</v>
      </c>
    </row>
    <row r="10659" spans="1:7" x14ac:dyDescent="0.3">
      <c r="A10659" s="54">
        <v>45880</v>
      </c>
      <c r="B10659" s="55" t="s">
        <v>18</v>
      </c>
      <c r="C10659" s="55" t="s">
        <v>110</v>
      </c>
      <c r="D10659" s="55" t="s">
        <v>11</v>
      </c>
      <c r="E10659" s="55" t="s">
        <v>48</v>
      </c>
      <c r="F10659" s="55">
        <v>2.0833333333333329E-2</v>
      </c>
      <c r="G10659" s="56" cm="1">
        <f t="array" ref="G10659:G10706">IF(LOAD_RESULTS!$C$3 = "MENU",ABS(_xlfn.IFS(AND(PER_MONTH!$B10611="January",PER_MONTH!$E10611="Working Day"),Table3[Jan_WD],AND(PER_MONTH!$B10611="January",PER_MONTH!$E10611="Non-Working Day"),Table3[Jan_NWD],AND(PER_MONTH!$B10611="February",PER_MONTH!$E10611="Working Day"),Table3[Feb_WD],AND(PER_MONTH!$B10611="February",PER_MONTH!$E10611="Non-Working Day"),Table3[Feb_NWD], AND(PER_MONTH!$B10611 = "March", PER_MONTH!$E10611 = "Working Day"), Table3[Mar_WD],  AND(PER_MONTH!$B10611 = "March", PER_MONTH!$E10611 = "Non-Working Day"), Table3[Mar_NWD], AND(PER_MONTH!$B10611 = "April", PER_MONTH!$E10611 = "Working Day"), Table3[Apr_WD], AND(PER_MONTH!$B10611 = "April", PER_MONTH!$E10611 = "Non-Working Day"), Table3[Apr_NWD], AND(PER_MONTH!$B10611 = "May", PER_MONTH!$E10611 = "Working Day"), Table3[May_WD], AND(PER_MONTH!$B10611 = "May", PER_MONTH!$E10611 = "Non-Working Day"), Table3[May_NWD], AND(PER_MONTH!$B10611 = "June", PER_MONTH!$E10611 = "Working Day"), Table3[Jun_WD], AND(PER_MONTH!$B10611 = "June", PER_MONTH!$E10611 = "Non-Working Day"), Table3[Jun_NWD], AND(PER_MONTH!$B10611 = "July", PER_MONTH!$E10611 = "Working Day"), Table3[Jul_WD], AND(PER_MONTH!$B10611 = "July", PER_MONTH!$E10611 = "Non-Working Day"), Table3[Jul_NWD], AND(PER_MONTH!$B10611 = "August", PER_MONTH!$E10611 = "Working Day"), Table3[Aug_WD], AND(PER_MONTH!$B10611 = "August", PER_MONTH!$E10611 = "Non-Working Day"), Table3[Aug_NWD], AND(PER_MONTH!$B10611 = "September", PER_MONTH!$E10611 = "Working Day"), Table3[Sep_WD], AND(PER_MONTH!$B10611 = "September", PER_MONTH!$E10611 = "Non-Working Day"), Table3[Sep_NWD], AND(PER_MONTH!$B10611 = "October", PER_MONTH!$E10611 = "Working Day"), Table3[Oct_WD], AND(PER_MONTH!$B10611 = "October", PER_MONTH!$E10611 = "Non-Working Day"), Table3[Oct_NWD], AND(PER_MONTH!$B10611 = "November", PER_MONTH!$E10611 = "Working Day"), Table3[Nov_WD], AND(PER_MONTH!$B10611 = "November", PER_MONTH!$E10611 = "Non-Working Day"), Table3[Nov_NWD], AND(PER_MONTH!$B10611 = "December", PER_MONTH!$E10611 = "Working Day"), Table3[Dec_WD], AND(PER_MONTH!$B10611 = "December", PER_MONTH!$E10611 = "Non-Working Day"), Table3[Dec_NWD])),_xlfn.IFS(AND(PER_MONTH!$B10611="January",PER_MONTH!$E10611="Working Day"),Table3[Jan_WD],AND(PER_MONTH!$B10611="January",PER_MONTH!$E10611="Non-Working Day"),Table3[Jan_NWD],AND(PER_MONTH!$B10611="February",PER_MONTH!$E10611="Working Day"),Table3[Feb_WD],AND(PER_MONTH!$B10611="February",PER_MONTH!$E10611="Non-Working Day"),Table3[Feb_NWD], AND(PER_MONTH!$B10611 = "March", PER_MONTH!$E10611 = "Working Day"), Table3[Mar_WD],  AND(PER_MONTH!$B10611 = "March", PER_MONTH!$E10611 = "Non-Working Day"), Table3[Mar_NWD], AND(PER_MONTH!$B10611 = "April", PER_MONTH!$E10611 = "Working Day"), Table3[Apr_WD], AND(PER_MONTH!$B10611 = "April", PER_MONTH!$E10611 = "Non-Working Day"), Table3[Apr_NWD], AND(PER_MONTH!$B10611 = "May", PER_MONTH!$E10611 = "Working Day"), Table3[May_WD], AND(PER_MONTH!$B10611 = "May", PER_MONTH!$E10611 = "Non-Working Day"), Table3[May_NWD], AND(PER_MONTH!$B10611 = "June", PER_MONTH!$E10611 = "Working Day"), Table3[Jun_WD], AND(PER_MONTH!$B10611 = "June", PER_MONTH!$E10611 = "Non-Working Day"), Table3[Jun_NWD], AND(PER_MONTH!$B10611 = "July", PER_MONTH!$E10611 = "Working Day"), Table3[Jul_WD], AND(PER_MONTH!$B10611 = "July", PER_MONTH!$E10611 = "Non-Working Day"), Table3[Jul_NWD], AND(PER_MONTH!$B10611 = "August", PER_MONTH!$E10611 = "Working Day"), Table3[Aug_WD], AND(PER_MONTH!$B10611 = "August", PER_MONTH!$E10611 = "Non-Working Day"), Table3[Aug_NWD], AND(PER_MONTH!$B10611 = "September", PER_MONTH!$E10611 = "Working Day"), Table3[Sep_WD], AND(PER_MONTH!$B10611 = "September", PER_MONTH!$E10611 = "Non-Working Day"), Table3[Sep_NWD], AND(PER_MONTH!$B10611 = "October", PER_MONTH!$E10611 = "Working Day"), Table3[Oct_WD], AND(PER_MONTH!$B10611 = "October", PER_MONTH!$E10611 = "Non-Working Day"), Table3[Oct_NWD], AND(PER_MONTH!$B10611 = "November", PER_MONTH!$E10611 = "Working Day"), Table3[Nov_WD], AND(PER_MONTH!$B10611 = "November", PER_MONTH!$E10611 = "Non-Working Day"), Table3[Nov_NWD], AND(PER_MONTH!$B10611 = "December", PER_MONTH!$E10611 = "Working Day"), Table3[Dec_WD], AND(PER_MONTH!$B10611 = "December", PER_MONTH!$E10611 = "Non-Working Day"), Table3[Dec_NWD]))</f>
        <v>0</v>
      </c>
    </row>
    <row r="10660" spans="1:7" x14ac:dyDescent="0.3">
      <c r="A10660" s="60">
        <v>45880</v>
      </c>
      <c r="B10660" s="61" t="s">
        <v>18</v>
      </c>
      <c r="C10660" s="61" t="s">
        <v>110</v>
      </c>
      <c r="D10660" s="61" t="s">
        <v>11</v>
      </c>
      <c r="E10660" s="61" t="s">
        <v>48</v>
      </c>
      <c r="F10660" s="61">
        <v>4.1666666666666657E-2</v>
      </c>
      <c r="G10660" s="62">
        <v>0</v>
      </c>
    </row>
    <row r="10661" spans="1:7" x14ac:dyDescent="0.3">
      <c r="A10661" s="54">
        <v>45880</v>
      </c>
      <c r="B10661" s="55" t="s">
        <v>18</v>
      </c>
      <c r="C10661" s="55" t="s">
        <v>110</v>
      </c>
      <c r="D10661" s="55" t="s">
        <v>11</v>
      </c>
      <c r="E10661" s="55" t="s">
        <v>48</v>
      </c>
      <c r="F10661" s="55">
        <v>6.25E-2</v>
      </c>
      <c r="G10661" s="56">
        <v>0</v>
      </c>
    </row>
    <row r="10662" spans="1:7" x14ac:dyDescent="0.3">
      <c r="A10662" s="60">
        <v>45880</v>
      </c>
      <c r="B10662" s="61" t="s">
        <v>18</v>
      </c>
      <c r="C10662" s="61" t="s">
        <v>110</v>
      </c>
      <c r="D10662" s="61" t="s">
        <v>11</v>
      </c>
      <c r="E10662" s="61" t="s">
        <v>48</v>
      </c>
      <c r="F10662" s="61">
        <v>8.3333333333333329E-2</v>
      </c>
      <c r="G10662" s="62">
        <v>0</v>
      </c>
    </row>
    <row r="10663" spans="1:7" x14ac:dyDescent="0.3">
      <c r="A10663" s="54">
        <v>45880</v>
      </c>
      <c r="B10663" s="55" t="s">
        <v>18</v>
      </c>
      <c r="C10663" s="55" t="s">
        <v>110</v>
      </c>
      <c r="D10663" s="55" t="s">
        <v>11</v>
      </c>
      <c r="E10663" s="55" t="s">
        <v>48</v>
      </c>
      <c r="F10663" s="55">
        <v>0.1041666666666667</v>
      </c>
      <c r="G10663" s="56">
        <v>0</v>
      </c>
    </row>
    <row r="10664" spans="1:7" x14ac:dyDescent="0.3">
      <c r="A10664" s="60">
        <v>45880</v>
      </c>
      <c r="B10664" s="61" t="s">
        <v>18</v>
      </c>
      <c r="C10664" s="61" t="s">
        <v>110</v>
      </c>
      <c r="D10664" s="61" t="s">
        <v>11</v>
      </c>
      <c r="E10664" s="61" t="s">
        <v>48</v>
      </c>
      <c r="F10664" s="61">
        <v>0.125</v>
      </c>
      <c r="G10664" s="62">
        <v>0</v>
      </c>
    </row>
    <row r="10665" spans="1:7" x14ac:dyDescent="0.3">
      <c r="A10665" s="54">
        <v>45880</v>
      </c>
      <c r="B10665" s="55" t="s">
        <v>18</v>
      </c>
      <c r="C10665" s="55" t="s">
        <v>110</v>
      </c>
      <c r="D10665" s="55" t="s">
        <v>11</v>
      </c>
      <c r="E10665" s="55" t="s">
        <v>48</v>
      </c>
      <c r="F10665" s="55">
        <v>0.14583333333333329</v>
      </c>
      <c r="G10665" s="56">
        <v>0</v>
      </c>
    </row>
    <row r="10666" spans="1:7" x14ac:dyDescent="0.3">
      <c r="A10666" s="60">
        <v>45880</v>
      </c>
      <c r="B10666" s="61" t="s">
        <v>18</v>
      </c>
      <c r="C10666" s="61" t="s">
        <v>110</v>
      </c>
      <c r="D10666" s="61" t="s">
        <v>11</v>
      </c>
      <c r="E10666" s="61" t="s">
        <v>48</v>
      </c>
      <c r="F10666" s="61">
        <v>0.16666666666666671</v>
      </c>
      <c r="G10666" s="62">
        <v>0</v>
      </c>
    </row>
    <row r="10667" spans="1:7" x14ac:dyDescent="0.3">
      <c r="A10667" s="54">
        <v>45880</v>
      </c>
      <c r="B10667" s="55" t="s">
        <v>18</v>
      </c>
      <c r="C10667" s="55" t="s">
        <v>110</v>
      </c>
      <c r="D10667" s="55" t="s">
        <v>11</v>
      </c>
      <c r="E10667" s="55" t="s">
        <v>48</v>
      </c>
      <c r="F10667" s="55">
        <v>0.1875</v>
      </c>
      <c r="G10667" s="56">
        <v>0</v>
      </c>
    </row>
    <row r="10668" spans="1:7" x14ac:dyDescent="0.3">
      <c r="A10668" s="60">
        <v>45880</v>
      </c>
      <c r="B10668" s="61" t="s">
        <v>18</v>
      </c>
      <c r="C10668" s="61" t="s">
        <v>110</v>
      </c>
      <c r="D10668" s="61" t="s">
        <v>11</v>
      </c>
      <c r="E10668" s="61" t="s">
        <v>48</v>
      </c>
      <c r="F10668" s="61">
        <v>0.20833333333333329</v>
      </c>
      <c r="G10668" s="62">
        <v>0</v>
      </c>
    </row>
    <row r="10669" spans="1:7" x14ac:dyDescent="0.3">
      <c r="A10669" s="54">
        <v>45880</v>
      </c>
      <c r="B10669" s="55" t="s">
        <v>18</v>
      </c>
      <c r="C10669" s="55" t="s">
        <v>110</v>
      </c>
      <c r="D10669" s="55" t="s">
        <v>11</v>
      </c>
      <c r="E10669" s="55" t="s">
        <v>48</v>
      </c>
      <c r="F10669" s="55">
        <v>0.22916666666666671</v>
      </c>
      <c r="G10669" s="56">
        <v>0</v>
      </c>
    </row>
    <row r="10670" spans="1:7" x14ac:dyDescent="0.3">
      <c r="A10670" s="60">
        <v>45880</v>
      </c>
      <c r="B10670" s="61" t="s">
        <v>18</v>
      </c>
      <c r="C10670" s="61" t="s">
        <v>110</v>
      </c>
      <c r="D10670" s="61" t="s">
        <v>11</v>
      </c>
      <c r="E10670" s="61" t="s">
        <v>48</v>
      </c>
      <c r="F10670" s="61">
        <v>0.25</v>
      </c>
      <c r="G10670" s="62">
        <v>0</v>
      </c>
    </row>
    <row r="10671" spans="1:7" x14ac:dyDescent="0.3">
      <c r="A10671" s="54">
        <v>45880</v>
      </c>
      <c r="B10671" s="55" t="s">
        <v>18</v>
      </c>
      <c r="C10671" s="55" t="s">
        <v>110</v>
      </c>
      <c r="D10671" s="55" t="s">
        <v>11</v>
      </c>
      <c r="E10671" s="55" t="s">
        <v>48</v>
      </c>
      <c r="F10671" s="55">
        <v>0.27083333333333331</v>
      </c>
      <c r="G10671" s="56">
        <v>0</v>
      </c>
    </row>
    <row r="10672" spans="1:7" x14ac:dyDescent="0.3">
      <c r="A10672" s="60">
        <v>45880</v>
      </c>
      <c r="B10672" s="61" t="s">
        <v>18</v>
      </c>
      <c r="C10672" s="61" t="s">
        <v>110</v>
      </c>
      <c r="D10672" s="61" t="s">
        <v>11</v>
      </c>
      <c r="E10672" s="61" t="s">
        <v>48</v>
      </c>
      <c r="F10672" s="61">
        <v>0.29166666666666669</v>
      </c>
      <c r="G10672" s="62">
        <v>0</v>
      </c>
    </row>
    <row r="10673" spans="1:7" x14ac:dyDescent="0.3">
      <c r="A10673" s="54">
        <v>45880</v>
      </c>
      <c r="B10673" s="55" t="s">
        <v>18</v>
      </c>
      <c r="C10673" s="55" t="s">
        <v>110</v>
      </c>
      <c r="D10673" s="55" t="s">
        <v>11</v>
      </c>
      <c r="E10673" s="55" t="s">
        <v>48</v>
      </c>
      <c r="F10673" s="55">
        <v>0.3125</v>
      </c>
      <c r="G10673" s="56">
        <v>0</v>
      </c>
    </row>
    <row r="10674" spans="1:7" x14ac:dyDescent="0.3">
      <c r="A10674" s="60">
        <v>45880</v>
      </c>
      <c r="B10674" s="61" t="s">
        <v>18</v>
      </c>
      <c r="C10674" s="61" t="s">
        <v>110</v>
      </c>
      <c r="D10674" s="61" t="s">
        <v>11</v>
      </c>
      <c r="E10674" s="61" t="s">
        <v>48</v>
      </c>
      <c r="F10674" s="61">
        <v>0.33333333333333331</v>
      </c>
      <c r="G10674" s="62">
        <v>0</v>
      </c>
    </row>
    <row r="10675" spans="1:7" x14ac:dyDescent="0.3">
      <c r="A10675" s="54">
        <v>45880</v>
      </c>
      <c r="B10675" s="55" t="s">
        <v>18</v>
      </c>
      <c r="C10675" s="55" t="s">
        <v>110</v>
      </c>
      <c r="D10675" s="55" t="s">
        <v>11</v>
      </c>
      <c r="E10675" s="55" t="s">
        <v>48</v>
      </c>
      <c r="F10675" s="55">
        <v>0.35416666666666669</v>
      </c>
      <c r="G10675" s="56">
        <v>0</v>
      </c>
    </row>
    <row r="10676" spans="1:7" x14ac:dyDescent="0.3">
      <c r="A10676" s="60">
        <v>45880</v>
      </c>
      <c r="B10676" s="61" t="s">
        <v>18</v>
      </c>
      <c r="C10676" s="61" t="s">
        <v>110</v>
      </c>
      <c r="D10676" s="61" t="s">
        <v>11</v>
      </c>
      <c r="E10676" s="61" t="s">
        <v>48</v>
      </c>
      <c r="F10676" s="61">
        <v>0.375</v>
      </c>
      <c r="G10676" s="62">
        <v>0</v>
      </c>
    </row>
    <row r="10677" spans="1:7" x14ac:dyDescent="0.3">
      <c r="A10677" s="54">
        <v>45880</v>
      </c>
      <c r="B10677" s="55" t="s">
        <v>18</v>
      </c>
      <c r="C10677" s="55" t="s">
        <v>110</v>
      </c>
      <c r="D10677" s="55" t="s">
        <v>11</v>
      </c>
      <c r="E10677" s="55" t="s">
        <v>48</v>
      </c>
      <c r="F10677" s="55">
        <v>0.39583333333333331</v>
      </c>
      <c r="G10677" s="56">
        <v>0</v>
      </c>
    </row>
    <row r="10678" spans="1:7" x14ac:dyDescent="0.3">
      <c r="A10678" s="60">
        <v>45880</v>
      </c>
      <c r="B10678" s="61" t="s">
        <v>18</v>
      </c>
      <c r="C10678" s="61" t="s">
        <v>110</v>
      </c>
      <c r="D10678" s="61" t="s">
        <v>11</v>
      </c>
      <c r="E10678" s="61" t="s">
        <v>48</v>
      </c>
      <c r="F10678" s="61">
        <v>0.41666666666666669</v>
      </c>
      <c r="G10678" s="62">
        <v>0</v>
      </c>
    </row>
    <row r="10679" spans="1:7" x14ac:dyDescent="0.3">
      <c r="A10679" s="54">
        <v>45880</v>
      </c>
      <c r="B10679" s="55" t="s">
        <v>18</v>
      </c>
      <c r="C10679" s="55" t="s">
        <v>110</v>
      </c>
      <c r="D10679" s="55" t="s">
        <v>11</v>
      </c>
      <c r="E10679" s="55" t="s">
        <v>48</v>
      </c>
      <c r="F10679" s="55">
        <v>0.4375</v>
      </c>
      <c r="G10679" s="56">
        <v>0</v>
      </c>
    </row>
    <row r="10680" spans="1:7" x14ac:dyDescent="0.3">
      <c r="A10680" s="60">
        <v>45880</v>
      </c>
      <c r="B10680" s="61" t="s">
        <v>18</v>
      </c>
      <c r="C10680" s="61" t="s">
        <v>110</v>
      </c>
      <c r="D10680" s="61" t="s">
        <v>11</v>
      </c>
      <c r="E10680" s="61" t="s">
        <v>48</v>
      </c>
      <c r="F10680" s="61">
        <v>0.45833333333333331</v>
      </c>
      <c r="G10680" s="62">
        <v>0</v>
      </c>
    </row>
    <row r="10681" spans="1:7" x14ac:dyDescent="0.3">
      <c r="A10681" s="54">
        <v>45880</v>
      </c>
      <c r="B10681" s="55" t="s">
        <v>18</v>
      </c>
      <c r="C10681" s="55" t="s">
        <v>110</v>
      </c>
      <c r="D10681" s="55" t="s">
        <v>11</v>
      </c>
      <c r="E10681" s="55" t="s">
        <v>48</v>
      </c>
      <c r="F10681" s="55">
        <v>0.47916666666666669</v>
      </c>
      <c r="G10681" s="56">
        <v>0</v>
      </c>
    </row>
    <row r="10682" spans="1:7" x14ac:dyDescent="0.3">
      <c r="A10682" s="60">
        <v>45880</v>
      </c>
      <c r="B10682" s="61" t="s">
        <v>18</v>
      </c>
      <c r="C10682" s="61" t="s">
        <v>110</v>
      </c>
      <c r="D10682" s="61" t="s">
        <v>11</v>
      </c>
      <c r="E10682" s="61" t="s">
        <v>48</v>
      </c>
      <c r="F10682" s="61">
        <v>0.5</v>
      </c>
      <c r="G10682" s="62">
        <v>0</v>
      </c>
    </row>
    <row r="10683" spans="1:7" x14ac:dyDescent="0.3">
      <c r="A10683" s="54">
        <v>45880</v>
      </c>
      <c r="B10683" s="55" t="s">
        <v>18</v>
      </c>
      <c r="C10683" s="55" t="s">
        <v>110</v>
      </c>
      <c r="D10683" s="55" t="s">
        <v>11</v>
      </c>
      <c r="E10683" s="55" t="s">
        <v>48</v>
      </c>
      <c r="F10683" s="55">
        <v>0.52083333333333337</v>
      </c>
      <c r="G10683" s="56">
        <v>0</v>
      </c>
    </row>
    <row r="10684" spans="1:7" x14ac:dyDescent="0.3">
      <c r="A10684" s="60">
        <v>45880</v>
      </c>
      <c r="B10684" s="61" t="s">
        <v>18</v>
      </c>
      <c r="C10684" s="61" t="s">
        <v>110</v>
      </c>
      <c r="D10684" s="61" t="s">
        <v>11</v>
      </c>
      <c r="E10684" s="61" t="s">
        <v>48</v>
      </c>
      <c r="F10684" s="61">
        <v>0.54166666666666663</v>
      </c>
      <c r="G10684" s="62">
        <v>0</v>
      </c>
    </row>
    <row r="10685" spans="1:7" x14ac:dyDescent="0.3">
      <c r="A10685" s="54">
        <v>45880</v>
      </c>
      <c r="B10685" s="55" t="s">
        <v>18</v>
      </c>
      <c r="C10685" s="55" t="s">
        <v>110</v>
      </c>
      <c r="D10685" s="55" t="s">
        <v>11</v>
      </c>
      <c r="E10685" s="55" t="s">
        <v>48</v>
      </c>
      <c r="F10685" s="55">
        <v>0.5625</v>
      </c>
      <c r="G10685" s="56">
        <v>0</v>
      </c>
    </row>
    <row r="10686" spans="1:7" x14ac:dyDescent="0.3">
      <c r="A10686" s="60">
        <v>45880</v>
      </c>
      <c r="B10686" s="61" t="s">
        <v>18</v>
      </c>
      <c r="C10686" s="61" t="s">
        <v>110</v>
      </c>
      <c r="D10686" s="61" t="s">
        <v>11</v>
      </c>
      <c r="E10686" s="61" t="s">
        <v>48</v>
      </c>
      <c r="F10686" s="61">
        <v>0.58333333333333337</v>
      </c>
      <c r="G10686" s="62">
        <v>0</v>
      </c>
    </row>
    <row r="10687" spans="1:7" x14ac:dyDescent="0.3">
      <c r="A10687" s="54">
        <v>45880</v>
      </c>
      <c r="B10687" s="55" t="s">
        <v>18</v>
      </c>
      <c r="C10687" s="55" t="s">
        <v>110</v>
      </c>
      <c r="D10687" s="55" t="s">
        <v>11</v>
      </c>
      <c r="E10687" s="55" t="s">
        <v>48</v>
      </c>
      <c r="F10687" s="55">
        <v>0.60416666666666663</v>
      </c>
      <c r="G10687" s="56">
        <v>0</v>
      </c>
    </row>
    <row r="10688" spans="1:7" x14ac:dyDescent="0.3">
      <c r="A10688" s="60">
        <v>45880</v>
      </c>
      <c r="B10688" s="61" t="s">
        <v>18</v>
      </c>
      <c r="C10688" s="61" t="s">
        <v>110</v>
      </c>
      <c r="D10688" s="61" t="s">
        <v>11</v>
      </c>
      <c r="E10688" s="61" t="s">
        <v>48</v>
      </c>
      <c r="F10688" s="61">
        <v>0.625</v>
      </c>
      <c r="G10688" s="62">
        <v>0</v>
      </c>
    </row>
    <row r="10689" spans="1:7" x14ac:dyDescent="0.3">
      <c r="A10689" s="54">
        <v>45880</v>
      </c>
      <c r="B10689" s="55" t="s">
        <v>18</v>
      </c>
      <c r="C10689" s="55" t="s">
        <v>110</v>
      </c>
      <c r="D10689" s="55" t="s">
        <v>11</v>
      </c>
      <c r="E10689" s="55" t="s">
        <v>48</v>
      </c>
      <c r="F10689" s="55">
        <v>0.64583333333333337</v>
      </c>
      <c r="G10689" s="56">
        <v>0</v>
      </c>
    </row>
    <row r="10690" spans="1:7" x14ac:dyDescent="0.3">
      <c r="A10690" s="60">
        <v>45880</v>
      </c>
      <c r="B10690" s="61" t="s">
        <v>18</v>
      </c>
      <c r="C10690" s="61" t="s">
        <v>110</v>
      </c>
      <c r="D10690" s="61" t="s">
        <v>11</v>
      </c>
      <c r="E10690" s="61" t="s">
        <v>48</v>
      </c>
      <c r="F10690" s="61">
        <v>0.66666666666666663</v>
      </c>
      <c r="G10690" s="62">
        <v>0</v>
      </c>
    </row>
    <row r="10691" spans="1:7" x14ac:dyDescent="0.3">
      <c r="A10691" s="54">
        <v>45880</v>
      </c>
      <c r="B10691" s="55" t="s">
        <v>18</v>
      </c>
      <c r="C10691" s="55" t="s">
        <v>110</v>
      </c>
      <c r="D10691" s="55" t="s">
        <v>11</v>
      </c>
      <c r="E10691" s="55" t="s">
        <v>48</v>
      </c>
      <c r="F10691" s="55">
        <v>0.6875</v>
      </c>
      <c r="G10691" s="56">
        <v>0</v>
      </c>
    </row>
    <row r="10692" spans="1:7" x14ac:dyDescent="0.3">
      <c r="A10692" s="60">
        <v>45880</v>
      </c>
      <c r="B10692" s="61" t="s">
        <v>18</v>
      </c>
      <c r="C10692" s="61" t="s">
        <v>110</v>
      </c>
      <c r="D10692" s="61" t="s">
        <v>11</v>
      </c>
      <c r="E10692" s="61" t="s">
        <v>48</v>
      </c>
      <c r="F10692" s="61">
        <v>0.70833333333333337</v>
      </c>
      <c r="G10692" s="62">
        <v>0</v>
      </c>
    </row>
    <row r="10693" spans="1:7" x14ac:dyDescent="0.3">
      <c r="A10693" s="54">
        <v>45880</v>
      </c>
      <c r="B10693" s="55" t="s">
        <v>18</v>
      </c>
      <c r="C10693" s="55" t="s">
        <v>110</v>
      </c>
      <c r="D10693" s="55" t="s">
        <v>11</v>
      </c>
      <c r="E10693" s="55" t="s">
        <v>48</v>
      </c>
      <c r="F10693" s="55">
        <v>0.72916666666666663</v>
      </c>
      <c r="G10693" s="56">
        <v>0</v>
      </c>
    </row>
    <row r="10694" spans="1:7" x14ac:dyDescent="0.3">
      <c r="A10694" s="60">
        <v>45880</v>
      </c>
      <c r="B10694" s="61" t="s">
        <v>18</v>
      </c>
      <c r="C10694" s="61" t="s">
        <v>110</v>
      </c>
      <c r="D10694" s="61" t="s">
        <v>11</v>
      </c>
      <c r="E10694" s="61" t="s">
        <v>48</v>
      </c>
      <c r="F10694" s="61">
        <v>0.75</v>
      </c>
      <c r="G10694" s="62">
        <v>0</v>
      </c>
    </row>
    <row r="10695" spans="1:7" x14ac:dyDescent="0.3">
      <c r="A10695" s="54">
        <v>45880</v>
      </c>
      <c r="B10695" s="55" t="s">
        <v>18</v>
      </c>
      <c r="C10695" s="55" t="s">
        <v>110</v>
      </c>
      <c r="D10695" s="55" t="s">
        <v>11</v>
      </c>
      <c r="E10695" s="55" t="s">
        <v>48</v>
      </c>
      <c r="F10695" s="55">
        <v>0.77083333333333337</v>
      </c>
      <c r="G10695" s="56">
        <v>0</v>
      </c>
    </row>
    <row r="10696" spans="1:7" x14ac:dyDescent="0.3">
      <c r="A10696" s="60">
        <v>45880</v>
      </c>
      <c r="B10696" s="61" t="s">
        <v>18</v>
      </c>
      <c r="C10696" s="61" t="s">
        <v>110</v>
      </c>
      <c r="D10696" s="61" t="s">
        <v>11</v>
      </c>
      <c r="E10696" s="61" t="s">
        <v>48</v>
      </c>
      <c r="F10696" s="61">
        <v>0.79166666666666663</v>
      </c>
      <c r="G10696" s="62">
        <v>0</v>
      </c>
    </row>
    <row r="10697" spans="1:7" x14ac:dyDescent="0.3">
      <c r="A10697" s="54">
        <v>45880</v>
      </c>
      <c r="B10697" s="55" t="s">
        <v>18</v>
      </c>
      <c r="C10697" s="55" t="s">
        <v>110</v>
      </c>
      <c r="D10697" s="55" t="s">
        <v>11</v>
      </c>
      <c r="E10697" s="55" t="s">
        <v>48</v>
      </c>
      <c r="F10697" s="55">
        <v>0.8125</v>
      </c>
      <c r="G10697" s="56">
        <v>0</v>
      </c>
    </row>
    <row r="10698" spans="1:7" x14ac:dyDescent="0.3">
      <c r="A10698" s="60">
        <v>45880</v>
      </c>
      <c r="B10698" s="61" t="s">
        <v>18</v>
      </c>
      <c r="C10698" s="61" t="s">
        <v>110</v>
      </c>
      <c r="D10698" s="61" t="s">
        <v>11</v>
      </c>
      <c r="E10698" s="61" t="s">
        <v>48</v>
      </c>
      <c r="F10698" s="61">
        <v>0.83333333333333337</v>
      </c>
      <c r="G10698" s="62">
        <v>0</v>
      </c>
    </row>
    <row r="10699" spans="1:7" x14ac:dyDescent="0.3">
      <c r="A10699" s="54">
        <v>45880</v>
      </c>
      <c r="B10699" s="55" t="s">
        <v>18</v>
      </c>
      <c r="C10699" s="55" t="s">
        <v>110</v>
      </c>
      <c r="D10699" s="55" t="s">
        <v>11</v>
      </c>
      <c r="E10699" s="55" t="s">
        <v>48</v>
      </c>
      <c r="F10699" s="55">
        <v>0.85416666666666663</v>
      </c>
      <c r="G10699" s="56">
        <v>0</v>
      </c>
    </row>
    <row r="10700" spans="1:7" x14ac:dyDescent="0.3">
      <c r="A10700" s="60">
        <v>45880</v>
      </c>
      <c r="B10700" s="61" t="s">
        <v>18</v>
      </c>
      <c r="C10700" s="61" t="s">
        <v>110</v>
      </c>
      <c r="D10700" s="61" t="s">
        <v>11</v>
      </c>
      <c r="E10700" s="61" t="s">
        <v>48</v>
      </c>
      <c r="F10700" s="61">
        <v>0.875</v>
      </c>
      <c r="G10700" s="62">
        <v>0</v>
      </c>
    </row>
    <row r="10701" spans="1:7" x14ac:dyDescent="0.3">
      <c r="A10701" s="54">
        <v>45880</v>
      </c>
      <c r="B10701" s="55" t="s">
        <v>18</v>
      </c>
      <c r="C10701" s="55" t="s">
        <v>110</v>
      </c>
      <c r="D10701" s="55" t="s">
        <v>11</v>
      </c>
      <c r="E10701" s="55" t="s">
        <v>48</v>
      </c>
      <c r="F10701" s="55">
        <v>0.89583333333333337</v>
      </c>
      <c r="G10701" s="56">
        <v>0</v>
      </c>
    </row>
    <row r="10702" spans="1:7" x14ac:dyDescent="0.3">
      <c r="A10702" s="60">
        <v>45880</v>
      </c>
      <c r="B10702" s="61" t="s">
        <v>18</v>
      </c>
      <c r="C10702" s="61" t="s">
        <v>110</v>
      </c>
      <c r="D10702" s="61" t="s">
        <v>11</v>
      </c>
      <c r="E10702" s="61" t="s">
        <v>48</v>
      </c>
      <c r="F10702" s="61">
        <v>0.91666666666666663</v>
      </c>
      <c r="G10702" s="62">
        <v>0</v>
      </c>
    </row>
    <row r="10703" spans="1:7" x14ac:dyDescent="0.3">
      <c r="A10703" s="54">
        <v>45880</v>
      </c>
      <c r="B10703" s="55" t="s">
        <v>18</v>
      </c>
      <c r="C10703" s="55" t="s">
        <v>110</v>
      </c>
      <c r="D10703" s="55" t="s">
        <v>11</v>
      </c>
      <c r="E10703" s="55" t="s">
        <v>48</v>
      </c>
      <c r="F10703" s="55">
        <v>0.9375</v>
      </c>
      <c r="G10703" s="56">
        <v>0</v>
      </c>
    </row>
    <row r="10704" spans="1:7" x14ac:dyDescent="0.3">
      <c r="A10704" s="60">
        <v>45880</v>
      </c>
      <c r="B10704" s="61" t="s">
        <v>18</v>
      </c>
      <c r="C10704" s="61" t="s">
        <v>110</v>
      </c>
      <c r="D10704" s="61" t="s">
        <v>11</v>
      </c>
      <c r="E10704" s="61" t="s">
        <v>48</v>
      </c>
      <c r="F10704" s="61">
        <v>0.95833333333333337</v>
      </c>
      <c r="G10704" s="62">
        <v>0</v>
      </c>
    </row>
    <row r="10705" spans="1:7" x14ac:dyDescent="0.3">
      <c r="A10705" s="54">
        <v>45880</v>
      </c>
      <c r="B10705" s="55" t="s">
        <v>18</v>
      </c>
      <c r="C10705" s="55" t="s">
        <v>110</v>
      </c>
      <c r="D10705" s="55" t="s">
        <v>11</v>
      </c>
      <c r="E10705" s="55" t="s">
        <v>48</v>
      </c>
      <c r="F10705" s="55">
        <v>0.97916666666666663</v>
      </c>
      <c r="G10705" s="56">
        <v>0</v>
      </c>
    </row>
    <row r="10706" spans="1:7" x14ac:dyDescent="0.3">
      <c r="A10706" s="60">
        <v>45881</v>
      </c>
      <c r="B10706" s="61" t="s">
        <v>18</v>
      </c>
      <c r="C10706" s="61" t="s">
        <v>110</v>
      </c>
      <c r="D10706" s="61" t="s">
        <v>11</v>
      </c>
      <c r="E10706" s="61" t="s">
        <v>48</v>
      </c>
      <c r="F10706" s="61">
        <v>0</v>
      </c>
      <c r="G10706" s="62">
        <v>0</v>
      </c>
    </row>
    <row r="10707" spans="1:7" x14ac:dyDescent="0.3">
      <c r="A10707" s="54">
        <v>45881</v>
      </c>
      <c r="B10707" s="55" t="s">
        <v>18</v>
      </c>
      <c r="C10707" s="55" t="s">
        <v>110</v>
      </c>
      <c r="D10707" s="55" t="s">
        <v>5</v>
      </c>
      <c r="E10707" s="55" t="s">
        <v>48</v>
      </c>
      <c r="F10707" s="55">
        <v>2.0833333333333329E-2</v>
      </c>
      <c r="G10707" s="56" cm="1">
        <f t="array" ref="G10707:G10754">IF(LOAD_RESULTS!$C$3 = "MENU",ABS(_xlfn.IFS(AND(PER_MONTH!$B10659="January",PER_MONTH!$E10659="Working Day"),Table3[Jan_WD],AND(PER_MONTH!$B10659="January",PER_MONTH!$E10659="Non-Working Day"),Table3[Jan_NWD],AND(PER_MONTH!$B10659="February",PER_MONTH!$E10659="Working Day"),Table3[Feb_WD],AND(PER_MONTH!$B10659="February",PER_MONTH!$E10659="Non-Working Day"),Table3[Feb_NWD], AND(PER_MONTH!$B10659 = "March", PER_MONTH!$E10659 = "Working Day"), Table3[Mar_WD],  AND(PER_MONTH!$B10659 = "March", PER_MONTH!$E10659 = "Non-Working Day"), Table3[Mar_NWD], AND(PER_MONTH!$B10659 = "April", PER_MONTH!$E10659 = "Working Day"), Table3[Apr_WD], AND(PER_MONTH!$B10659 = "April", PER_MONTH!$E10659 = "Non-Working Day"), Table3[Apr_NWD], AND(PER_MONTH!$B10659 = "May", PER_MONTH!$E10659 = "Working Day"), Table3[May_WD], AND(PER_MONTH!$B10659 = "May", PER_MONTH!$E10659 = "Non-Working Day"), Table3[May_NWD], AND(PER_MONTH!$B10659 = "June", PER_MONTH!$E10659 = "Working Day"), Table3[Jun_WD], AND(PER_MONTH!$B10659 = "June", PER_MONTH!$E10659 = "Non-Working Day"), Table3[Jun_NWD], AND(PER_MONTH!$B10659 = "July", PER_MONTH!$E10659 = "Working Day"), Table3[Jul_WD], AND(PER_MONTH!$B10659 = "July", PER_MONTH!$E10659 = "Non-Working Day"), Table3[Jul_NWD], AND(PER_MONTH!$B10659 = "August", PER_MONTH!$E10659 = "Working Day"), Table3[Aug_WD], AND(PER_MONTH!$B10659 = "August", PER_MONTH!$E10659 = "Non-Working Day"), Table3[Aug_NWD], AND(PER_MONTH!$B10659 = "September", PER_MONTH!$E10659 = "Working Day"), Table3[Sep_WD], AND(PER_MONTH!$B10659 = "September", PER_MONTH!$E10659 = "Non-Working Day"), Table3[Sep_NWD], AND(PER_MONTH!$B10659 = "October", PER_MONTH!$E10659 = "Working Day"), Table3[Oct_WD], AND(PER_MONTH!$B10659 = "October", PER_MONTH!$E10659 = "Non-Working Day"), Table3[Oct_NWD], AND(PER_MONTH!$B10659 = "November", PER_MONTH!$E10659 = "Working Day"), Table3[Nov_WD], AND(PER_MONTH!$B10659 = "November", PER_MONTH!$E10659 = "Non-Working Day"), Table3[Nov_NWD], AND(PER_MONTH!$B10659 = "December", PER_MONTH!$E10659 = "Working Day"), Table3[Dec_WD], AND(PER_MONTH!$B10659 = "December", PER_MONTH!$E10659 = "Non-Working Day"), Table3[Dec_NWD])),_xlfn.IFS(AND(PER_MONTH!$B10659="January",PER_MONTH!$E10659="Working Day"),Table3[Jan_WD],AND(PER_MONTH!$B10659="January",PER_MONTH!$E10659="Non-Working Day"),Table3[Jan_NWD],AND(PER_MONTH!$B10659="February",PER_MONTH!$E10659="Working Day"),Table3[Feb_WD],AND(PER_MONTH!$B10659="February",PER_MONTH!$E10659="Non-Working Day"),Table3[Feb_NWD], AND(PER_MONTH!$B10659 = "March", PER_MONTH!$E10659 = "Working Day"), Table3[Mar_WD],  AND(PER_MONTH!$B10659 = "March", PER_MONTH!$E10659 = "Non-Working Day"), Table3[Mar_NWD], AND(PER_MONTH!$B10659 = "April", PER_MONTH!$E10659 = "Working Day"), Table3[Apr_WD], AND(PER_MONTH!$B10659 = "April", PER_MONTH!$E10659 = "Non-Working Day"), Table3[Apr_NWD], AND(PER_MONTH!$B10659 = "May", PER_MONTH!$E10659 = "Working Day"), Table3[May_WD], AND(PER_MONTH!$B10659 = "May", PER_MONTH!$E10659 = "Non-Working Day"), Table3[May_NWD], AND(PER_MONTH!$B10659 = "June", PER_MONTH!$E10659 = "Working Day"), Table3[Jun_WD], AND(PER_MONTH!$B10659 = "June", PER_MONTH!$E10659 = "Non-Working Day"), Table3[Jun_NWD], AND(PER_MONTH!$B10659 = "July", PER_MONTH!$E10659 = "Working Day"), Table3[Jul_WD], AND(PER_MONTH!$B10659 = "July", PER_MONTH!$E10659 = "Non-Working Day"), Table3[Jul_NWD], AND(PER_MONTH!$B10659 = "August", PER_MONTH!$E10659 = "Working Day"), Table3[Aug_WD], AND(PER_MONTH!$B10659 = "August", PER_MONTH!$E10659 = "Non-Working Day"), Table3[Aug_NWD], AND(PER_MONTH!$B10659 = "September", PER_MONTH!$E10659 = "Working Day"), Table3[Sep_WD], AND(PER_MONTH!$B10659 = "September", PER_MONTH!$E10659 = "Non-Working Day"), Table3[Sep_NWD], AND(PER_MONTH!$B10659 = "October", PER_MONTH!$E10659 = "Working Day"), Table3[Oct_WD], AND(PER_MONTH!$B10659 = "October", PER_MONTH!$E10659 = "Non-Working Day"), Table3[Oct_NWD], AND(PER_MONTH!$B10659 = "November", PER_MONTH!$E10659 = "Working Day"), Table3[Nov_WD], AND(PER_MONTH!$B10659 = "November", PER_MONTH!$E10659 = "Non-Working Day"), Table3[Nov_NWD], AND(PER_MONTH!$B10659 = "December", PER_MONTH!$E10659 = "Working Day"), Table3[Dec_WD], AND(PER_MONTH!$B10659 = "December", PER_MONTH!$E10659 = "Non-Working Day"), Table3[Dec_NWD]))</f>
        <v>0</v>
      </c>
    </row>
    <row r="10708" spans="1:7" x14ac:dyDescent="0.3">
      <c r="A10708" s="60">
        <v>45881</v>
      </c>
      <c r="B10708" s="61" t="s">
        <v>18</v>
      </c>
      <c r="C10708" s="61" t="s">
        <v>110</v>
      </c>
      <c r="D10708" s="61" t="s">
        <v>5</v>
      </c>
      <c r="E10708" s="61" t="s">
        <v>48</v>
      </c>
      <c r="F10708" s="61">
        <v>4.1666666666666657E-2</v>
      </c>
      <c r="G10708" s="62">
        <v>0</v>
      </c>
    </row>
    <row r="10709" spans="1:7" x14ac:dyDescent="0.3">
      <c r="A10709" s="54">
        <v>45881</v>
      </c>
      <c r="B10709" s="55" t="s">
        <v>18</v>
      </c>
      <c r="C10709" s="55" t="s">
        <v>110</v>
      </c>
      <c r="D10709" s="55" t="s">
        <v>5</v>
      </c>
      <c r="E10709" s="55" t="s">
        <v>48</v>
      </c>
      <c r="F10709" s="55">
        <v>6.25E-2</v>
      </c>
      <c r="G10709" s="56">
        <v>0</v>
      </c>
    </row>
    <row r="10710" spans="1:7" x14ac:dyDescent="0.3">
      <c r="A10710" s="60">
        <v>45881</v>
      </c>
      <c r="B10710" s="61" t="s">
        <v>18</v>
      </c>
      <c r="C10710" s="61" t="s">
        <v>110</v>
      </c>
      <c r="D10710" s="61" t="s">
        <v>5</v>
      </c>
      <c r="E10710" s="61" t="s">
        <v>48</v>
      </c>
      <c r="F10710" s="61">
        <v>8.3333333333333329E-2</v>
      </c>
      <c r="G10710" s="62">
        <v>0</v>
      </c>
    </row>
    <row r="10711" spans="1:7" x14ac:dyDescent="0.3">
      <c r="A10711" s="54">
        <v>45881</v>
      </c>
      <c r="B10711" s="55" t="s">
        <v>18</v>
      </c>
      <c r="C10711" s="55" t="s">
        <v>110</v>
      </c>
      <c r="D10711" s="55" t="s">
        <v>5</v>
      </c>
      <c r="E10711" s="55" t="s">
        <v>48</v>
      </c>
      <c r="F10711" s="55">
        <v>0.1041666666666667</v>
      </c>
      <c r="G10711" s="56">
        <v>0</v>
      </c>
    </row>
    <row r="10712" spans="1:7" x14ac:dyDescent="0.3">
      <c r="A10712" s="60">
        <v>45881</v>
      </c>
      <c r="B10712" s="61" t="s">
        <v>18</v>
      </c>
      <c r="C10712" s="61" t="s">
        <v>110</v>
      </c>
      <c r="D10712" s="61" t="s">
        <v>5</v>
      </c>
      <c r="E10712" s="61" t="s">
        <v>48</v>
      </c>
      <c r="F10712" s="61">
        <v>0.125</v>
      </c>
      <c r="G10712" s="62">
        <v>0</v>
      </c>
    </row>
    <row r="10713" spans="1:7" x14ac:dyDescent="0.3">
      <c r="A10713" s="54">
        <v>45881</v>
      </c>
      <c r="B10713" s="55" t="s">
        <v>18</v>
      </c>
      <c r="C10713" s="55" t="s">
        <v>110</v>
      </c>
      <c r="D10713" s="55" t="s">
        <v>5</v>
      </c>
      <c r="E10713" s="55" t="s">
        <v>48</v>
      </c>
      <c r="F10713" s="55">
        <v>0.14583333333333329</v>
      </c>
      <c r="G10713" s="56">
        <v>0</v>
      </c>
    </row>
    <row r="10714" spans="1:7" x14ac:dyDescent="0.3">
      <c r="A10714" s="60">
        <v>45881</v>
      </c>
      <c r="B10714" s="61" t="s">
        <v>18</v>
      </c>
      <c r="C10714" s="61" t="s">
        <v>110</v>
      </c>
      <c r="D10714" s="61" t="s">
        <v>5</v>
      </c>
      <c r="E10714" s="61" t="s">
        <v>48</v>
      </c>
      <c r="F10714" s="61">
        <v>0.16666666666666671</v>
      </c>
      <c r="G10714" s="62">
        <v>0</v>
      </c>
    </row>
    <row r="10715" spans="1:7" x14ac:dyDescent="0.3">
      <c r="A10715" s="54">
        <v>45881</v>
      </c>
      <c r="B10715" s="55" t="s">
        <v>18</v>
      </c>
      <c r="C10715" s="55" t="s">
        <v>110</v>
      </c>
      <c r="D10715" s="55" t="s">
        <v>5</v>
      </c>
      <c r="E10715" s="55" t="s">
        <v>48</v>
      </c>
      <c r="F10715" s="55">
        <v>0.1875</v>
      </c>
      <c r="G10715" s="56">
        <v>0</v>
      </c>
    </row>
    <row r="10716" spans="1:7" x14ac:dyDescent="0.3">
      <c r="A10716" s="60">
        <v>45881</v>
      </c>
      <c r="B10716" s="61" t="s">
        <v>18</v>
      </c>
      <c r="C10716" s="61" t="s">
        <v>110</v>
      </c>
      <c r="D10716" s="61" t="s">
        <v>5</v>
      </c>
      <c r="E10716" s="61" t="s">
        <v>48</v>
      </c>
      <c r="F10716" s="61">
        <v>0.20833333333333329</v>
      </c>
      <c r="G10716" s="62">
        <v>0</v>
      </c>
    </row>
    <row r="10717" spans="1:7" x14ac:dyDescent="0.3">
      <c r="A10717" s="54">
        <v>45881</v>
      </c>
      <c r="B10717" s="55" t="s">
        <v>18</v>
      </c>
      <c r="C10717" s="55" t="s">
        <v>110</v>
      </c>
      <c r="D10717" s="55" t="s">
        <v>5</v>
      </c>
      <c r="E10717" s="55" t="s">
        <v>48</v>
      </c>
      <c r="F10717" s="55">
        <v>0.22916666666666671</v>
      </c>
      <c r="G10717" s="56">
        <v>0</v>
      </c>
    </row>
    <row r="10718" spans="1:7" x14ac:dyDescent="0.3">
      <c r="A10718" s="60">
        <v>45881</v>
      </c>
      <c r="B10718" s="61" t="s">
        <v>18</v>
      </c>
      <c r="C10718" s="61" t="s">
        <v>110</v>
      </c>
      <c r="D10718" s="61" t="s">
        <v>5</v>
      </c>
      <c r="E10718" s="61" t="s">
        <v>48</v>
      </c>
      <c r="F10718" s="61">
        <v>0.25</v>
      </c>
      <c r="G10718" s="62">
        <v>0</v>
      </c>
    </row>
    <row r="10719" spans="1:7" x14ac:dyDescent="0.3">
      <c r="A10719" s="54">
        <v>45881</v>
      </c>
      <c r="B10719" s="55" t="s">
        <v>18</v>
      </c>
      <c r="C10719" s="55" t="s">
        <v>110</v>
      </c>
      <c r="D10719" s="55" t="s">
        <v>5</v>
      </c>
      <c r="E10719" s="55" t="s">
        <v>48</v>
      </c>
      <c r="F10719" s="55">
        <v>0.27083333333333331</v>
      </c>
      <c r="G10719" s="56">
        <v>0</v>
      </c>
    </row>
    <row r="10720" spans="1:7" x14ac:dyDescent="0.3">
      <c r="A10720" s="60">
        <v>45881</v>
      </c>
      <c r="B10720" s="61" t="s">
        <v>18</v>
      </c>
      <c r="C10720" s="61" t="s">
        <v>110</v>
      </c>
      <c r="D10720" s="61" t="s">
        <v>5</v>
      </c>
      <c r="E10720" s="61" t="s">
        <v>48</v>
      </c>
      <c r="F10720" s="61">
        <v>0.29166666666666669</v>
      </c>
      <c r="G10720" s="62">
        <v>0</v>
      </c>
    </row>
    <row r="10721" spans="1:7" x14ac:dyDescent="0.3">
      <c r="A10721" s="54">
        <v>45881</v>
      </c>
      <c r="B10721" s="55" t="s">
        <v>18</v>
      </c>
      <c r="C10721" s="55" t="s">
        <v>110</v>
      </c>
      <c r="D10721" s="55" t="s">
        <v>5</v>
      </c>
      <c r="E10721" s="55" t="s">
        <v>48</v>
      </c>
      <c r="F10721" s="55">
        <v>0.3125</v>
      </c>
      <c r="G10721" s="56">
        <v>0</v>
      </c>
    </row>
    <row r="10722" spans="1:7" x14ac:dyDescent="0.3">
      <c r="A10722" s="60">
        <v>45881</v>
      </c>
      <c r="B10722" s="61" t="s">
        <v>18</v>
      </c>
      <c r="C10722" s="61" t="s">
        <v>110</v>
      </c>
      <c r="D10722" s="61" t="s">
        <v>5</v>
      </c>
      <c r="E10722" s="61" t="s">
        <v>48</v>
      </c>
      <c r="F10722" s="61">
        <v>0.33333333333333331</v>
      </c>
      <c r="G10722" s="62">
        <v>0</v>
      </c>
    </row>
    <row r="10723" spans="1:7" x14ac:dyDescent="0.3">
      <c r="A10723" s="54">
        <v>45881</v>
      </c>
      <c r="B10723" s="55" t="s">
        <v>18</v>
      </c>
      <c r="C10723" s="55" t="s">
        <v>110</v>
      </c>
      <c r="D10723" s="55" t="s">
        <v>5</v>
      </c>
      <c r="E10723" s="55" t="s">
        <v>48</v>
      </c>
      <c r="F10723" s="55">
        <v>0.35416666666666669</v>
      </c>
      <c r="G10723" s="56">
        <v>0</v>
      </c>
    </row>
    <row r="10724" spans="1:7" x14ac:dyDescent="0.3">
      <c r="A10724" s="60">
        <v>45881</v>
      </c>
      <c r="B10724" s="61" t="s">
        <v>18</v>
      </c>
      <c r="C10724" s="61" t="s">
        <v>110</v>
      </c>
      <c r="D10724" s="61" t="s">
        <v>5</v>
      </c>
      <c r="E10724" s="61" t="s">
        <v>48</v>
      </c>
      <c r="F10724" s="61">
        <v>0.375</v>
      </c>
      <c r="G10724" s="62">
        <v>0</v>
      </c>
    </row>
    <row r="10725" spans="1:7" x14ac:dyDescent="0.3">
      <c r="A10725" s="54">
        <v>45881</v>
      </c>
      <c r="B10725" s="55" t="s">
        <v>18</v>
      </c>
      <c r="C10725" s="55" t="s">
        <v>110</v>
      </c>
      <c r="D10725" s="55" t="s">
        <v>5</v>
      </c>
      <c r="E10725" s="55" t="s">
        <v>48</v>
      </c>
      <c r="F10725" s="55">
        <v>0.39583333333333331</v>
      </c>
      <c r="G10725" s="56">
        <v>0</v>
      </c>
    </row>
    <row r="10726" spans="1:7" x14ac:dyDescent="0.3">
      <c r="A10726" s="60">
        <v>45881</v>
      </c>
      <c r="B10726" s="61" t="s">
        <v>18</v>
      </c>
      <c r="C10726" s="61" t="s">
        <v>110</v>
      </c>
      <c r="D10726" s="61" t="s">
        <v>5</v>
      </c>
      <c r="E10726" s="61" t="s">
        <v>48</v>
      </c>
      <c r="F10726" s="61">
        <v>0.41666666666666669</v>
      </c>
      <c r="G10726" s="62">
        <v>0</v>
      </c>
    </row>
    <row r="10727" spans="1:7" x14ac:dyDescent="0.3">
      <c r="A10727" s="54">
        <v>45881</v>
      </c>
      <c r="B10727" s="55" t="s">
        <v>18</v>
      </c>
      <c r="C10727" s="55" t="s">
        <v>110</v>
      </c>
      <c r="D10727" s="55" t="s">
        <v>5</v>
      </c>
      <c r="E10727" s="55" t="s">
        <v>48</v>
      </c>
      <c r="F10727" s="55">
        <v>0.4375</v>
      </c>
      <c r="G10727" s="56">
        <v>0</v>
      </c>
    </row>
    <row r="10728" spans="1:7" x14ac:dyDescent="0.3">
      <c r="A10728" s="60">
        <v>45881</v>
      </c>
      <c r="B10728" s="61" t="s">
        <v>18</v>
      </c>
      <c r="C10728" s="61" t="s">
        <v>110</v>
      </c>
      <c r="D10728" s="61" t="s">
        <v>5</v>
      </c>
      <c r="E10728" s="61" t="s">
        <v>48</v>
      </c>
      <c r="F10728" s="61">
        <v>0.45833333333333331</v>
      </c>
      <c r="G10728" s="62">
        <v>0</v>
      </c>
    </row>
    <row r="10729" spans="1:7" x14ac:dyDescent="0.3">
      <c r="A10729" s="54">
        <v>45881</v>
      </c>
      <c r="B10729" s="55" t="s">
        <v>18</v>
      </c>
      <c r="C10729" s="55" t="s">
        <v>110</v>
      </c>
      <c r="D10729" s="55" t="s">
        <v>5</v>
      </c>
      <c r="E10729" s="55" t="s">
        <v>48</v>
      </c>
      <c r="F10729" s="55">
        <v>0.47916666666666669</v>
      </c>
      <c r="G10729" s="56">
        <v>0</v>
      </c>
    </row>
    <row r="10730" spans="1:7" x14ac:dyDescent="0.3">
      <c r="A10730" s="60">
        <v>45881</v>
      </c>
      <c r="B10730" s="61" t="s">
        <v>18</v>
      </c>
      <c r="C10730" s="61" t="s">
        <v>110</v>
      </c>
      <c r="D10730" s="61" t="s">
        <v>5</v>
      </c>
      <c r="E10730" s="61" t="s">
        <v>48</v>
      </c>
      <c r="F10730" s="61">
        <v>0.5</v>
      </c>
      <c r="G10730" s="62">
        <v>0</v>
      </c>
    </row>
    <row r="10731" spans="1:7" x14ac:dyDescent="0.3">
      <c r="A10731" s="54">
        <v>45881</v>
      </c>
      <c r="B10731" s="55" t="s">
        <v>18</v>
      </c>
      <c r="C10731" s="55" t="s">
        <v>110</v>
      </c>
      <c r="D10731" s="55" t="s">
        <v>5</v>
      </c>
      <c r="E10731" s="55" t="s">
        <v>48</v>
      </c>
      <c r="F10731" s="55">
        <v>0.52083333333333337</v>
      </c>
      <c r="G10731" s="56">
        <v>0</v>
      </c>
    </row>
    <row r="10732" spans="1:7" x14ac:dyDescent="0.3">
      <c r="A10732" s="60">
        <v>45881</v>
      </c>
      <c r="B10732" s="61" t="s">
        <v>18</v>
      </c>
      <c r="C10732" s="61" t="s">
        <v>110</v>
      </c>
      <c r="D10732" s="61" t="s">
        <v>5</v>
      </c>
      <c r="E10732" s="61" t="s">
        <v>48</v>
      </c>
      <c r="F10732" s="61">
        <v>0.54166666666666663</v>
      </c>
      <c r="G10732" s="62">
        <v>0</v>
      </c>
    </row>
    <row r="10733" spans="1:7" x14ac:dyDescent="0.3">
      <c r="A10733" s="54">
        <v>45881</v>
      </c>
      <c r="B10733" s="55" t="s">
        <v>18</v>
      </c>
      <c r="C10733" s="55" t="s">
        <v>110</v>
      </c>
      <c r="D10733" s="55" t="s">
        <v>5</v>
      </c>
      <c r="E10733" s="55" t="s">
        <v>48</v>
      </c>
      <c r="F10733" s="55">
        <v>0.5625</v>
      </c>
      <c r="G10733" s="56">
        <v>0</v>
      </c>
    </row>
    <row r="10734" spans="1:7" x14ac:dyDescent="0.3">
      <c r="A10734" s="60">
        <v>45881</v>
      </c>
      <c r="B10734" s="61" t="s">
        <v>18</v>
      </c>
      <c r="C10734" s="61" t="s">
        <v>110</v>
      </c>
      <c r="D10734" s="61" t="s">
        <v>5</v>
      </c>
      <c r="E10734" s="61" t="s">
        <v>48</v>
      </c>
      <c r="F10734" s="61">
        <v>0.58333333333333337</v>
      </c>
      <c r="G10734" s="62">
        <v>0</v>
      </c>
    </row>
    <row r="10735" spans="1:7" x14ac:dyDescent="0.3">
      <c r="A10735" s="54">
        <v>45881</v>
      </c>
      <c r="B10735" s="55" t="s">
        <v>18</v>
      </c>
      <c r="C10735" s="55" t="s">
        <v>110</v>
      </c>
      <c r="D10735" s="55" t="s">
        <v>5</v>
      </c>
      <c r="E10735" s="55" t="s">
        <v>48</v>
      </c>
      <c r="F10735" s="55">
        <v>0.60416666666666663</v>
      </c>
      <c r="G10735" s="56">
        <v>0</v>
      </c>
    </row>
    <row r="10736" spans="1:7" x14ac:dyDescent="0.3">
      <c r="A10736" s="60">
        <v>45881</v>
      </c>
      <c r="B10736" s="61" t="s">
        <v>18</v>
      </c>
      <c r="C10736" s="61" t="s">
        <v>110</v>
      </c>
      <c r="D10736" s="61" t="s">
        <v>5</v>
      </c>
      <c r="E10736" s="61" t="s">
        <v>48</v>
      </c>
      <c r="F10736" s="61">
        <v>0.625</v>
      </c>
      <c r="G10736" s="62">
        <v>0</v>
      </c>
    </row>
    <row r="10737" spans="1:7" x14ac:dyDescent="0.3">
      <c r="A10737" s="54">
        <v>45881</v>
      </c>
      <c r="B10737" s="55" t="s">
        <v>18</v>
      </c>
      <c r="C10737" s="55" t="s">
        <v>110</v>
      </c>
      <c r="D10737" s="55" t="s">
        <v>5</v>
      </c>
      <c r="E10737" s="55" t="s">
        <v>48</v>
      </c>
      <c r="F10737" s="55">
        <v>0.64583333333333337</v>
      </c>
      <c r="G10737" s="56">
        <v>0</v>
      </c>
    </row>
    <row r="10738" spans="1:7" x14ac:dyDescent="0.3">
      <c r="A10738" s="60">
        <v>45881</v>
      </c>
      <c r="B10738" s="61" t="s">
        <v>18</v>
      </c>
      <c r="C10738" s="61" t="s">
        <v>110</v>
      </c>
      <c r="D10738" s="61" t="s">
        <v>5</v>
      </c>
      <c r="E10738" s="61" t="s">
        <v>48</v>
      </c>
      <c r="F10738" s="61">
        <v>0.66666666666666663</v>
      </c>
      <c r="G10738" s="62">
        <v>0</v>
      </c>
    </row>
    <row r="10739" spans="1:7" x14ac:dyDescent="0.3">
      <c r="A10739" s="54">
        <v>45881</v>
      </c>
      <c r="B10739" s="55" t="s">
        <v>18</v>
      </c>
      <c r="C10739" s="55" t="s">
        <v>110</v>
      </c>
      <c r="D10739" s="55" t="s">
        <v>5</v>
      </c>
      <c r="E10739" s="55" t="s">
        <v>48</v>
      </c>
      <c r="F10739" s="55">
        <v>0.6875</v>
      </c>
      <c r="G10739" s="56">
        <v>0</v>
      </c>
    </row>
    <row r="10740" spans="1:7" x14ac:dyDescent="0.3">
      <c r="A10740" s="60">
        <v>45881</v>
      </c>
      <c r="B10740" s="61" t="s">
        <v>18</v>
      </c>
      <c r="C10740" s="61" t="s">
        <v>110</v>
      </c>
      <c r="D10740" s="61" t="s">
        <v>5</v>
      </c>
      <c r="E10740" s="61" t="s">
        <v>48</v>
      </c>
      <c r="F10740" s="61">
        <v>0.70833333333333337</v>
      </c>
      <c r="G10740" s="62">
        <v>0</v>
      </c>
    </row>
    <row r="10741" spans="1:7" x14ac:dyDescent="0.3">
      <c r="A10741" s="54">
        <v>45881</v>
      </c>
      <c r="B10741" s="55" t="s">
        <v>18</v>
      </c>
      <c r="C10741" s="55" t="s">
        <v>110</v>
      </c>
      <c r="D10741" s="55" t="s">
        <v>5</v>
      </c>
      <c r="E10741" s="55" t="s">
        <v>48</v>
      </c>
      <c r="F10741" s="55">
        <v>0.72916666666666663</v>
      </c>
      <c r="G10741" s="56">
        <v>0</v>
      </c>
    </row>
    <row r="10742" spans="1:7" x14ac:dyDescent="0.3">
      <c r="A10742" s="60">
        <v>45881</v>
      </c>
      <c r="B10742" s="61" t="s">
        <v>18</v>
      </c>
      <c r="C10742" s="61" t="s">
        <v>110</v>
      </c>
      <c r="D10742" s="61" t="s">
        <v>5</v>
      </c>
      <c r="E10742" s="61" t="s">
        <v>48</v>
      </c>
      <c r="F10742" s="61">
        <v>0.75</v>
      </c>
      <c r="G10742" s="62">
        <v>0</v>
      </c>
    </row>
    <row r="10743" spans="1:7" x14ac:dyDescent="0.3">
      <c r="A10743" s="54">
        <v>45881</v>
      </c>
      <c r="B10743" s="55" t="s">
        <v>18</v>
      </c>
      <c r="C10743" s="55" t="s">
        <v>110</v>
      </c>
      <c r="D10743" s="55" t="s">
        <v>5</v>
      </c>
      <c r="E10743" s="55" t="s">
        <v>48</v>
      </c>
      <c r="F10743" s="55">
        <v>0.77083333333333337</v>
      </c>
      <c r="G10743" s="56">
        <v>0</v>
      </c>
    </row>
    <row r="10744" spans="1:7" x14ac:dyDescent="0.3">
      <c r="A10744" s="60">
        <v>45881</v>
      </c>
      <c r="B10744" s="61" t="s">
        <v>18</v>
      </c>
      <c r="C10744" s="61" t="s">
        <v>110</v>
      </c>
      <c r="D10744" s="61" t="s">
        <v>5</v>
      </c>
      <c r="E10744" s="61" t="s">
        <v>48</v>
      </c>
      <c r="F10744" s="61">
        <v>0.79166666666666663</v>
      </c>
      <c r="G10744" s="62">
        <v>0</v>
      </c>
    </row>
    <row r="10745" spans="1:7" x14ac:dyDescent="0.3">
      <c r="A10745" s="54">
        <v>45881</v>
      </c>
      <c r="B10745" s="55" t="s">
        <v>18</v>
      </c>
      <c r="C10745" s="55" t="s">
        <v>110</v>
      </c>
      <c r="D10745" s="55" t="s">
        <v>5</v>
      </c>
      <c r="E10745" s="55" t="s">
        <v>48</v>
      </c>
      <c r="F10745" s="55">
        <v>0.8125</v>
      </c>
      <c r="G10745" s="56">
        <v>0</v>
      </c>
    </row>
    <row r="10746" spans="1:7" x14ac:dyDescent="0.3">
      <c r="A10746" s="60">
        <v>45881</v>
      </c>
      <c r="B10746" s="61" t="s">
        <v>18</v>
      </c>
      <c r="C10746" s="61" t="s">
        <v>110</v>
      </c>
      <c r="D10746" s="61" t="s">
        <v>5</v>
      </c>
      <c r="E10746" s="61" t="s">
        <v>48</v>
      </c>
      <c r="F10746" s="61">
        <v>0.83333333333333337</v>
      </c>
      <c r="G10746" s="62">
        <v>0</v>
      </c>
    </row>
    <row r="10747" spans="1:7" x14ac:dyDescent="0.3">
      <c r="A10747" s="54">
        <v>45881</v>
      </c>
      <c r="B10747" s="55" t="s">
        <v>18</v>
      </c>
      <c r="C10747" s="55" t="s">
        <v>110</v>
      </c>
      <c r="D10747" s="55" t="s">
        <v>5</v>
      </c>
      <c r="E10747" s="55" t="s">
        <v>48</v>
      </c>
      <c r="F10747" s="55">
        <v>0.85416666666666663</v>
      </c>
      <c r="G10747" s="56">
        <v>0</v>
      </c>
    </row>
    <row r="10748" spans="1:7" x14ac:dyDescent="0.3">
      <c r="A10748" s="60">
        <v>45881</v>
      </c>
      <c r="B10748" s="61" t="s">
        <v>18</v>
      </c>
      <c r="C10748" s="61" t="s">
        <v>110</v>
      </c>
      <c r="D10748" s="61" t="s">
        <v>5</v>
      </c>
      <c r="E10748" s="61" t="s">
        <v>48</v>
      </c>
      <c r="F10748" s="61">
        <v>0.875</v>
      </c>
      <c r="G10748" s="62">
        <v>0</v>
      </c>
    </row>
    <row r="10749" spans="1:7" x14ac:dyDescent="0.3">
      <c r="A10749" s="54">
        <v>45881</v>
      </c>
      <c r="B10749" s="55" t="s">
        <v>18</v>
      </c>
      <c r="C10749" s="55" t="s">
        <v>110</v>
      </c>
      <c r="D10749" s="55" t="s">
        <v>5</v>
      </c>
      <c r="E10749" s="55" t="s">
        <v>48</v>
      </c>
      <c r="F10749" s="55">
        <v>0.89583333333333337</v>
      </c>
      <c r="G10749" s="56">
        <v>0</v>
      </c>
    </row>
    <row r="10750" spans="1:7" x14ac:dyDescent="0.3">
      <c r="A10750" s="60">
        <v>45881</v>
      </c>
      <c r="B10750" s="61" t="s">
        <v>18</v>
      </c>
      <c r="C10750" s="61" t="s">
        <v>110</v>
      </c>
      <c r="D10750" s="61" t="s">
        <v>5</v>
      </c>
      <c r="E10750" s="61" t="s">
        <v>48</v>
      </c>
      <c r="F10750" s="61">
        <v>0.91666666666666663</v>
      </c>
      <c r="G10750" s="62">
        <v>0</v>
      </c>
    </row>
    <row r="10751" spans="1:7" x14ac:dyDescent="0.3">
      <c r="A10751" s="54">
        <v>45881</v>
      </c>
      <c r="B10751" s="55" t="s">
        <v>18</v>
      </c>
      <c r="C10751" s="55" t="s">
        <v>110</v>
      </c>
      <c r="D10751" s="55" t="s">
        <v>5</v>
      </c>
      <c r="E10751" s="55" t="s">
        <v>48</v>
      </c>
      <c r="F10751" s="55">
        <v>0.9375</v>
      </c>
      <c r="G10751" s="56">
        <v>0</v>
      </c>
    </row>
    <row r="10752" spans="1:7" x14ac:dyDescent="0.3">
      <c r="A10752" s="60">
        <v>45881</v>
      </c>
      <c r="B10752" s="61" t="s">
        <v>18</v>
      </c>
      <c r="C10752" s="61" t="s">
        <v>110</v>
      </c>
      <c r="D10752" s="61" t="s">
        <v>5</v>
      </c>
      <c r="E10752" s="61" t="s">
        <v>48</v>
      </c>
      <c r="F10752" s="61">
        <v>0.95833333333333337</v>
      </c>
      <c r="G10752" s="62">
        <v>0</v>
      </c>
    </row>
    <row r="10753" spans="1:7" x14ac:dyDescent="0.3">
      <c r="A10753" s="54">
        <v>45881</v>
      </c>
      <c r="B10753" s="55" t="s">
        <v>18</v>
      </c>
      <c r="C10753" s="55" t="s">
        <v>110</v>
      </c>
      <c r="D10753" s="55" t="s">
        <v>5</v>
      </c>
      <c r="E10753" s="55" t="s">
        <v>48</v>
      </c>
      <c r="F10753" s="55">
        <v>0.97916666666666663</v>
      </c>
      <c r="G10753" s="56">
        <v>0</v>
      </c>
    </row>
    <row r="10754" spans="1:7" x14ac:dyDescent="0.3">
      <c r="A10754" s="60">
        <v>45882</v>
      </c>
      <c r="B10754" s="61" t="s">
        <v>18</v>
      </c>
      <c r="C10754" s="61" t="s">
        <v>110</v>
      </c>
      <c r="D10754" s="61" t="s">
        <v>5</v>
      </c>
      <c r="E10754" s="61" t="s">
        <v>48</v>
      </c>
      <c r="F10754" s="61">
        <v>0</v>
      </c>
      <c r="G10754" s="62">
        <v>0</v>
      </c>
    </row>
    <row r="10755" spans="1:7" x14ac:dyDescent="0.3">
      <c r="A10755" s="54">
        <v>45882</v>
      </c>
      <c r="B10755" s="55" t="s">
        <v>18</v>
      </c>
      <c r="C10755" s="55" t="s">
        <v>110</v>
      </c>
      <c r="D10755" s="55" t="s">
        <v>6</v>
      </c>
      <c r="E10755" s="55" t="s">
        <v>49</v>
      </c>
      <c r="F10755" s="55">
        <v>2.0833333333333329E-2</v>
      </c>
      <c r="G10755" s="56" cm="1">
        <f t="array" ref="G10755:G10802">IF(LOAD_RESULTS!$C$3 = "MENU",ABS(_xlfn.IFS(AND(PER_MONTH!$B10707="January",PER_MONTH!$E10707="Working Day"),Table3[Jan_WD],AND(PER_MONTH!$B10707="January",PER_MONTH!$E10707="Non-Working Day"),Table3[Jan_NWD],AND(PER_MONTH!$B10707="February",PER_MONTH!$E10707="Working Day"),Table3[Feb_WD],AND(PER_MONTH!$B10707="February",PER_MONTH!$E10707="Non-Working Day"),Table3[Feb_NWD], AND(PER_MONTH!$B10707 = "March", PER_MONTH!$E10707 = "Working Day"), Table3[Mar_WD],  AND(PER_MONTH!$B10707 = "March", PER_MONTH!$E10707 = "Non-Working Day"), Table3[Mar_NWD], AND(PER_MONTH!$B10707 = "April", PER_MONTH!$E10707 = "Working Day"), Table3[Apr_WD], AND(PER_MONTH!$B10707 = "April", PER_MONTH!$E10707 = "Non-Working Day"), Table3[Apr_NWD], AND(PER_MONTH!$B10707 = "May", PER_MONTH!$E10707 = "Working Day"), Table3[May_WD], AND(PER_MONTH!$B10707 = "May", PER_MONTH!$E10707 = "Non-Working Day"), Table3[May_NWD], AND(PER_MONTH!$B10707 = "June", PER_MONTH!$E10707 = "Working Day"), Table3[Jun_WD], AND(PER_MONTH!$B10707 = "June", PER_MONTH!$E10707 = "Non-Working Day"), Table3[Jun_NWD], AND(PER_MONTH!$B10707 = "July", PER_MONTH!$E10707 = "Working Day"), Table3[Jul_WD], AND(PER_MONTH!$B10707 = "July", PER_MONTH!$E10707 = "Non-Working Day"), Table3[Jul_NWD], AND(PER_MONTH!$B10707 = "August", PER_MONTH!$E10707 = "Working Day"), Table3[Aug_WD], AND(PER_MONTH!$B10707 = "August", PER_MONTH!$E10707 = "Non-Working Day"), Table3[Aug_NWD], AND(PER_MONTH!$B10707 = "September", PER_MONTH!$E10707 = "Working Day"), Table3[Sep_WD], AND(PER_MONTH!$B10707 = "September", PER_MONTH!$E10707 = "Non-Working Day"), Table3[Sep_NWD], AND(PER_MONTH!$B10707 = "October", PER_MONTH!$E10707 = "Working Day"), Table3[Oct_WD], AND(PER_MONTH!$B10707 = "October", PER_MONTH!$E10707 = "Non-Working Day"), Table3[Oct_NWD], AND(PER_MONTH!$B10707 = "November", PER_MONTH!$E10707 = "Working Day"), Table3[Nov_WD], AND(PER_MONTH!$B10707 = "November", PER_MONTH!$E10707 = "Non-Working Day"), Table3[Nov_NWD], AND(PER_MONTH!$B10707 = "December", PER_MONTH!$E10707 = "Working Day"), Table3[Dec_WD], AND(PER_MONTH!$B10707 = "December", PER_MONTH!$E10707 = "Non-Working Day"), Table3[Dec_NWD])),_xlfn.IFS(AND(PER_MONTH!$B10707="January",PER_MONTH!$E10707="Working Day"),Table3[Jan_WD],AND(PER_MONTH!$B10707="January",PER_MONTH!$E10707="Non-Working Day"),Table3[Jan_NWD],AND(PER_MONTH!$B10707="February",PER_MONTH!$E10707="Working Day"),Table3[Feb_WD],AND(PER_MONTH!$B10707="February",PER_MONTH!$E10707="Non-Working Day"),Table3[Feb_NWD], AND(PER_MONTH!$B10707 = "March", PER_MONTH!$E10707 = "Working Day"), Table3[Mar_WD],  AND(PER_MONTH!$B10707 = "March", PER_MONTH!$E10707 = "Non-Working Day"), Table3[Mar_NWD], AND(PER_MONTH!$B10707 = "April", PER_MONTH!$E10707 = "Working Day"), Table3[Apr_WD], AND(PER_MONTH!$B10707 = "April", PER_MONTH!$E10707 = "Non-Working Day"), Table3[Apr_NWD], AND(PER_MONTH!$B10707 = "May", PER_MONTH!$E10707 = "Working Day"), Table3[May_WD], AND(PER_MONTH!$B10707 = "May", PER_MONTH!$E10707 = "Non-Working Day"), Table3[May_NWD], AND(PER_MONTH!$B10707 = "June", PER_MONTH!$E10707 = "Working Day"), Table3[Jun_WD], AND(PER_MONTH!$B10707 = "June", PER_MONTH!$E10707 = "Non-Working Day"), Table3[Jun_NWD], AND(PER_MONTH!$B10707 = "July", PER_MONTH!$E10707 = "Working Day"), Table3[Jul_WD], AND(PER_MONTH!$B10707 = "July", PER_MONTH!$E10707 = "Non-Working Day"), Table3[Jul_NWD], AND(PER_MONTH!$B10707 = "August", PER_MONTH!$E10707 = "Working Day"), Table3[Aug_WD], AND(PER_MONTH!$B10707 = "August", PER_MONTH!$E10707 = "Non-Working Day"), Table3[Aug_NWD], AND(PER_MONTH!$B10707 = "September", PER_MONTH!$E10707 = "Working Day"), Table3[Sep_WD], AND(PER_MONTH!$B10707 = "September", PER_MONTH!$E10707 = "Non-Working Day"), Table3[Sep_NWD], AND(PER_MONTH!$B10707 = "October", PER_MONTH!$E10707 = "Working Day"), Table3[Oct_WD], AND(PER_MONTH!$B10707 = "October", PER_MONTH!$E10707 = "Non-Working Day"), Table3[Oct_NWD], AND(PER_MONTH!$B10707 = "November", PER_MONTH!$E10707 = "Working Day"), Table3[Nov_WD], AND(PER_MONTH!$B10707 = "November", PER_MONTH!$E10707 = "Non-Working Day"), Table3[Nov_NWD], AND(PER_MONTH!$B10707 = "December", PER_MONTH!$E10707 = "Working Day"), Table3[Dec_WD], AND(PER_MONTH!$B10707 = "December", PER_MONTH!$E10707 = "Non-Working Day"), Table3[Dec_NWD]))</f>
        <v>0</v>
      </c>
    </row>
    <row r="10756" spans="1:7" x14ac:dyDescent="0.3">
      <c r="A10756" s="60">
        <v>45882</v>
      </c>
      <c r="B10756" s="61" t="s">
        <v>18</v>
      </c>
      <c r="C10756" s="61" t="s">
        <v>110</v>
      </c>
      <c r="D10756" s="61" t="s">
        <v>6</v>
      </c>
      <c r="E10756" s="61" t="s">
        <v>49</v>
      </c>
      <c r="F10756" s="61">
        <v>4.1666666666666657E-2</v>
      </c>
      <c r="G10756" s="62">
        <v>0</v>
      </c>
    </row>
    <row r="10757" spans="1:7" x14ac:dyDescent="0.3">
      <c r="A10757" s="54">
        <v>45882</v>
      </c>
      <c r="B10757" s="55" t="s">
        <v>18</v>
      </c>
      <c r="C10757" s="55" t="s">
        <v>110</v>
      </c>
      <c r="D10757" s="55" t="s">
        <v>6</v>
      </c>
      <c r="E10757" s="55" t="s">
        <v>49</v>
      </c>
      <c r="F10757" s="55">
        <v>6.25E-2</v>
      </c>
      <c r="G10757" s="56">
        <v>0</v>
      </c>
    </row>
    <row r="10758" spans="1:7" x14ac:dyDescent="0.3">
      <c r="A10758" s="60">
        <v>45882</v>
      </c>
      <c r="B10758" s="61" t="s">
        <v>18</v>
      </c>
      <c r="C10758" s="61" t="s">
        <v>110</v>
      </c>
      <c r="D10758" s="61" t="s">
        <v>6</v>
      </c>
      <c r="E10758" s="61" t="s">
        <v>49</v>
      </c>
      <c r="F10758" s="61">
        <v>8.3333333333333329E-2</v>
      </c>
      <c r="G10758" s="62">
        <v>0</v>
      </c>
    </row>
    <row r="10759" spans="1:7" x14ac:dyDescent="0.3">
      <c r="A10759" s="54">
        <v>45882</v>
      </c>
      <c r="B10759" s="55" t="s">
        <v>18</v>
      </c>
      <c r="C10759" s="55" t="s">
        <v>110</v>
      </c>
      <c r="D10759" s="55" t="s">
        <v>6</v>
      </c>
      <c r="E10759" s="55" t="s">
        <v>49</v>
      </c>
      <c r="F10759" s="55">
        <v>0.1041666666666667</v>
      </c>
      <c r="G10759" s="56">
        <v>0</v>
      </c>
    </row>
    <row r="10760" spans="1:7" x14ac:dyDescent="0.3">
      <c r="A10760" s="60">
        <v>45882</v>
      </c>
      <c r="B10760" s="61" t="s">
        <v>18</v>
      </c>
      <c r="C10760" s="61" t="s">
        <v>110</v>
      </c>
      <c r="D10760" s="61" t="s">
        <v>6</v>
      </c>
      <c r="E10760" s="61" t="s">
        <v>49</v>
      </c>
      <c r="F10760" s="61">
        <v>0.125</v>
      </c>
      <c r="G10760" s="62">
        <v>0</v>
      </c>
    </row>
    <row r="10761" spans="1:7" x14ac:dyDescent="0.3">
      <c r="A10761" s="54">
        <v>45882</v>
      </c>
      <c r="B10761" s="55" t="s">
        <v>18</v>
      </c>
      <c r="C10761" s="55" t="s">
        <v>110</v>
      </c>
      <c r="D10761" s="55" t="s">
        <v>6</v>
      </c>
      <c r="E10761" s="55" t="s">
        <v>49</v>
      </c>
      <c r="F10761" s="55">
        <v>0.14583333333333329</v>
      </c>
      <c r="G10761" s="56">
        <v>0</v>
      </c>
    </row>
    <row r="10762" spans="1:7" x14ac:dyDescent="0.3">
      <c r="A10762" s="60">
        <v>45882</v>
      </c>
      <c r="B10762" s="61" t="s">
        <v>18</v>
      </c>
      <c r="C10762" s="61" t="s">
        <v>110</v>
      </c>
      <c r="D10762" s="61" t="s">
        <v>6</v>
      </c>
      <c r="E10762" s="61" t="s">
        <v>49</v>
      </c>
      <c r="F10762" s="61">
        <v>0.16666666666666671</v>
      </c>
      <c r="G10762" s="62">
        <v>0</v>
      </c>
    </row>
    <row r="10763" spans="1:7" x14ac:dyDescent="0.3">
      <c r="A10763" s="54">
        <v>45882</v>
      </c>
      <c r="B10763" s="55" t="s">
        <v>18</v>
      </c>
      <c r="C10763" s="55" t="s">
        <v>110</v>
      </c>
      <c r="D10763" s="55" t="s">
        <v>6</v>
      </c>
      <c r="E10763" s="55" t="s">
        <v>49</v>
      </c>
      <c r="F10763" s="55">
        <v>0.1875</v>
      </c>
      <c r="G10763" s="56">
        <v>0</v>
      </c>
    </row>
    <row r="10764" spans="1:7" x14ac:dyDescent="0.3">
      <c r="A10764" s="60">
        <v>45882</v>
      </c>
      <c r="B10764" s="61" t="s">
        <v>18</v>
      </c>
      <c r="C10764" s="61" t="s">
        <v>110</v>
      </c>
      <c r="D10764" s="61" t="s">
        <v>6</v>
      </c>
      <c r="E10764" s="61" t="s">
        <v>49</v>
      </c>
      <c r="F10764" s="61">
        <v>0.20833333333333329</v>
      </c>
      <c r="G10764" s="62">
        <v>0</v>
      </c>
    </row>
    <row r="10765" spans="1:7" x14ac:dyDescent="0.3">
      <c r="A10765" s="54">
        <v>45882</v>
      </c>
      <c r="B10765" s="55" t="s">
        <v>18</v>
      </c>
      <c r="C10765" s="55" t="s">
        <v>110</v>
      </c>
      <c r="D10765" s="55" t="s">
        <v>6</v>
      </c>
      <c r="E10765" s="55" t="s">
        <v>49</v>
      </c>
      <c r="F10765" s="55">
        <v>0.22916666666666671</v>
      </c>
      <c r="G10765" s="56">
        <v>0</v>
      </c>
    </row>
    <row r="10766" spans="1:7" x14ac:dyDescent="0.3">
      <c r="A10766" s="60">
        <v>45882</v>
      </c>
      <c r="B10766" s="61" t="s">
        <v>18</v>
      </c>
      <c r="C10766" s="61" t="s">
        <v>110</v>
      </c>
      <c r="D10766" s="61" t="s">
        <v>6</v>
      </c>
      <c r="E10766" s="61" t="s">
        <v>49</v>
      </c>
      <c r="F10766" s="61">
        <v>0.25</v>
      </c>
      <c r="G10766" s="62">
        <v>0</v>
      </c>
    </row>
    <row r="10767" spans="1:7" x14ac:dyDescent="0.3">
      <c r="A10767" s="54">
        <v>45882</v>
      </c>
      <c r="B10767" s="55" t="s">
        <v>18</v>
      </c>
      <c r="C10767" s="55" t="s">
        <v>110</v>
      </c>
      <c r="D10767" s="55" t="s">
        <v>6</v>
      </c>
      <c r="E10767" s="55" t="s">
        <v>49</v>
      </c>
      <c r="F10767" s="55">
        <v>0.27083333333333331</v>
      </c>
      <c r="G10767" s="56">
        <v>0</v>
      </c>
    </row>
    <row r="10768" spans="1:7" x14ac:dyDescent="0.3">
      <c r="A10768" s="60">
        <v>45882</v>
      </c>
      <c r="B10768" s="61" t="s">
        <v>18</v>
      </c>
      <c r="C10768" s="61" t="s">
        <v>110</v>
      </c>
      <c r="D10768" s="61" t="s">
        <v>6</v>
      </c>
      <c r="E10768" s="61" t="s">
        <v>49</v>
      </c>
      <c r="F10768" s="61">
        <v>0.29166666666666669</v>
      </c>
      <c r="G10768" s="62">
        <v>0</v>
      </c>
    </row>
    <row r="10769" spans="1:7" x14ac:dyDescent="0.3">
      <c r="A10769" s="54">
        <v>45882</v>
      </c>
      <c r="B10769" s="55" t="s">
        <v>18</v>
      </c>
      <c r="C10769" s="55" t="s">
        <v>110</v>
      </c>
      <c r="D10769" s="55" t="s">
        <v>6</v>
      </c>
      <c r="E10769" s="55" t="s">
        <v>49</v>
      </c>
      <c r="F10769" s="55">
        <v>0.3125</v>
      </c>
      <c r="G10769" s="56">
        <v>0</v>
      </c>
    </row>
    <row r="10770" spans="1:7" x14ac:dyDescent="0.3">
      <c r="A10770" s="60">
        <v>45882</v>
      </c>
      <c r="B10770" s="61" t="s">
        <v>18</v>
      </c>
      <c r="C10770" s="61" t="s">
        <v>110</v>
      </c>
      <c r="D10770" s="61" t="s">
        <v>6</v>
      </c>
      <c r="E10770" s="61" t="s">
        <v>49</v>
      </c>
      <c r="F10770" s="61">
        <v>0.33333333333333331</v>
      </c>
      <c r="G10770" s="62">
        <v>0</v>
      </c>
    </row>
    <row r="10771" spans="1:7" x14ac:dyDescent="0.3">
      <c r="A10771" s="54">
        <v>45882</v>
      </c>
      <c r="B10771" s="55" t="s">
        <v>18</v>
      </c>
      <c r="C10771" s="55" t="s">
        <v>110</v>
      </c>
      <c r="D10771" s="55" t="s">
        <v>6</v>
      </c>
      <c r="E10771" s="55" t="s">
        <v>49</v>
      </c>
      <c r="F10771" s="55">
        <v>0.35416666666666669</v>
      </c>
      <c r="G10771" s="56">
        <v>0</v>
      </c>
    </row>
    <row r="10772" spans="1:7" x14ac:dyDescent="0.3">
      <c r="A10772" s="60">
        <v>45882</v>
      </c>
      <c r="B10772" s="61" t="s">
        <v>18</v>
      </c>
      <c r="C10772" s="61" t="s">
        <v>110</v>
      </c>
      <c r="D10772" s="61" t="s">
        <v>6</v>
      </c>
      <c r="E10772" s="61" t="s">
        <v>49</v>
      </c>
      <c r="F10772" s="61">
        <v>0.375</v>
      </c>
      <c r="G10772" s="62">
        <v>0</v>
      </c>
    </row>
    <row r="10773" spans="1:7" x14ac:dyDescent="0.3">
      <c r="A10773" s="54">
        <v>45882</v>
      </c>
      <c r="B10773" s="55" t="s">
        <v>18</v>
      </c>
      <c r="C10773" s="55" t="s">
        <v>110</v>
      </c>
      <c r="D10773" s="55" t="s">
        <v>6</v>
      </c>
      <c r="E10773" s="55" t="s">
        <v>49</v>
      </c>
      <c r="F10773" s="55">
        <v>0.39583333333333331</v>
      </c>
      <c r="G10773" s="56">
        <v>0</v>
      </c>
    </row>
    <row r="10774" spans="1:7" x14ac:dyDescent="0.3">
      <c r="A10774" s="60">
        <v>45882</v>
      </c>
      <c r="B10774" s="61" t="s">
        <v>18</v>
      </c>
      <c r="C10774" s="61" t="s">
        <v>110</v>
      </c>
      <c r="D10774" s="61" t="s">
        <v>6</v>
      </c>
      <c r="E10774" s="61" t="s">
        <v>49</v>
      </c>
      <c r="F10774" s="61">
        <v>0.41666666666666669</v>
      </c>
      <c r="G10774" s="62">
        <v>0</v>
      </c>
    </row>
    <row r="10775" spans="1:7" x14ac:dyDescent="0.3">
      <c r="A10775" s="54">
        <v>45882</v>
      </c>
      <c r="B10775" s="55" t="s">
        <v>18</v>
      </c>
      <c r="C10775" s="55" t="s">
        <v>110</v>
      </c>
      <c r="D10775" s="55" t="s">
        <v>6</v>
      </c>
      <c r="E10775" s="55" t="s">
        <v>49</v>
      </c>
      <c r="F10775" s="55">
        <v>0.4375</v>
      </c>
      <c r="G10775" s="56">
        <v>0</v>
      </c>
    </row>
    <row r="10776" spans="1:7" x14ac:dyDescent="0.3">
      <c r="A10776" s="60">
        <v>45882</v>
      </c>
      <c r="B10776" s="61" t="s">
        <v>18</v>
      </c>
      <c r="C10776" s="61" t="s">
        <v>110</v>
      </c>
      <c r="D10776" s="61" t="s">
        <v>6</v>
      </c>
      <c r="E10776" s="61" t="s">
        <v>49</v>
      </c>
      <c r="F10776" s="61">
        <v>0.45833333333333331</v>
      </c>
      <c r="G10776" s="62">
        <v>0</v>
      </c>
    </row>
    <row r="10777" spans="1:7" x14ac:dyDescent="0.3">
      <c r="A10777" s="54">
        <v>45882</v>
      </c>
      <c r="B10777" s="55" t="s">
        <v>18</v>
      </c>
      <c r="C10777" s="55" t="s">
        <v>110</v>
      </c>
      <c r="D10777" s="55" t="s">
        <v>6</v>
      </c>
      <c r="E10777" s="55" t="s">
        <v>49</v>
      </c>
      <c r="F10777" s="55">
        <v>0.47916666666666669</v>
      </c>
      <c r="G10777" s="56">
        <v>0</v>
      </c>
    </row>
    <row r="10778" spans="1:7" x14ac:dyDescent="0.3">
      <c r="A10778" s="60">
        <v>45882</v>
      </c>
      <c r="B10778" s="61" t="s">
        <v>18</v>
      </c>
      <c r="C10778" s="61" t="s">
        <v>110</v>
      </c>
      <c r="D10778" s="61" t="s">
        <v>6</v>
      </c>
      <c r="E10778" s="61" t="s">
        <v>49</v>
      </c>
      <c r="F10778" s="61">
        <v>0.5</v>
      </c>
      <c r="G10778" s="62">
        <v>0</v>
      </c>
    </row>
    <row r="10779" spans="1:7" x14ac:dyDescent="0.3">
      <c r="A10779" s="54">
        <v>45882</v>
      </c>
      <c r="B10779" s="55" t="s">
        <v>18</v>
      </c>
      <c r="C10779" s="55" t="s">
        <v>110</v>
      </c>
      <c r="D10779" s="55" t="s">
        <v>6</v>
      </c>
      <c r="E10779" s="55" t="s">
        <v>49</v>
      </c>
      <c r="F10779" s="55">
        <v>0.52083333333333337</v>
      </c>
      <c r="G10779" s="56">
        <v>0</v>
      </c>
    </row>
    <row r="10780" spans="1:7" x14ac:dyDescent="0.3">
      <c r="A10780" s="60">
        <v>45882</v>
      </c>
      <c r="B10780" s="61" t="s">
        <v>18</v>
      </c>
      <c r="C10780" s="61" t="s">
        <v>110</v>
      </c>
      <c r="D10780" s="61" t="s">
        <v>6</v>
      </c>
      <c r="E10780" s="61" t="s">
        <v>49</v>
      </c>
      <c r="F10780" s="61">
        <v>0.54166666666666663</v>
      </c>
      <c r="G10780" s="62">
        <v>0</v>
      </c>
    </row>
    <row r="10781" spans="1:7" x14ac:dyDescent="0.3">
      <c r="A10781" s="54">
        <v>45882</v>
      </c>
      <c r="B10781" s="55" t="s">
        <v>18</v>
      </c>
      <c r="C10781" s="55" t="s">
        <v>110</v>
      </c>
      <c r="D10781" s="55" t="s">
        <v>6</v>
      </c>
      <c r="E10781" s="55" t="s">
        <v>49</v>
      </c>
      <c r="F10781" s="55">
        <v>0.5625</v>
      </c>
      <c r="G10781" s="56">
        <v>0</v>
      </c>
    </row>
    <row r="10782" spans="1:7" x14ac:dyDescent="0.3">
      <c r="A10782" s="60">
        <v>45882</v>
      </c>
      <c r="B10782" s="61" t="s">
        <v>18</v>
      </c>
      <c r="C10782" s="61" t="s">
        <v>110</v>
      </c>
      <c r="D10782" s="61" t="s">
        <v>6</v>
      </c>
      <c r="E10782" s="61" t="s">
        <v>49</v>
      </c>
      <c r="F10782" s="61">
        <v>0.58333333333333337</v>
      </c>
      <c r="G10782" s="62">
        <v>0</v>
      </c>
    </row>
    <row r="10783" spans="1:7" x14ac:dyDescent="0.3">
      <c r="A10783" s="54">
        <v>45882</v>
      </c>
      <c r="B10783" s="55" t="s">
        <v>18</v>
      </c>
      <c r="C10783" s="55" t="s">
        <v>110</v>
      </c>
      <c r="D10783" s="55" t="s">
        <v>6</v>
      </c>
      <c r="E10783" s="55" t="s">
        <v>49</v>
      </c>
      <c r="F10783" s="55">
        <v>0.60416666666666663</v>
      </c>
      <c r="G10783" s="56">
        <v>0</v>
      </c>
    </row>
    <row r="10784" spans="1:7" x14ac:dyDescent="0.3">
      <c r="A10784" s="60">
        <v>45882</v>
      </c>
      <c r="B10784" s="61" t="s">
        <v>18</v>
      </c>
      <c r="C10784" s="61" t="s">
        <v>110</v>
      </c>
      <c r="D10784" s="61" t="s">
        <v>6</v>
      </c>
      <c r="E10784" s="61" t="s">
        <v>49</v>
      </c>
      <c r="F10784" s="61">
        <v>0.625</v>
      </c>
      <c r="G10784" s="62">
        <v>0</v>
      </c>
    </row>
    <row r="10785" spans="1:7" x14ac:dyDescent="0.3">
      <c r="A10785" s="54">
        <v>45882</v>
      </c>
      <c r="B10785" s="55" t="s">
        <v>18</v>
      </c>
      <c r="C10785" s="55" t="s">
        <v>110</v>
      </c>
      <c r="D10785" s="55" t="s">
        <v>6</v>
      </c>
      <c r="E10785" s="55" t="s">
        <v>49</v>
      </c>
      <c r="F10785" s="55">
        <v>0.64583333333333337</v>
      </c>
      <c r="G10785" s="56">
        <v>0</v>
      </c>
    </row>
    <row r="10786" spans="1:7" x14ac:dyDescent="0.3">
      <c r="A10786" s="60">
        <v>45882</v>
      </c>
      <c r="B10786" s="61" t="s">
        <v>18</v>
      </c>
      <c r="C10786" s="61" t="s">
        <v>110</v>
      </c>
      <c r="D10786" s="61" t="s">
        <v>6</v>
      </c>
      <c r="E10786" s="61" t="s">
        <v>49</v>
      </c>
      <c r="F10786" s="61">
        <v>0.66666666666666663</v>
      </c>
      <c r="G10786" s="62">
        <v>0</v>
      </c>
    </row>
    <row r="10787" spans="1:7" x14ac:dyDescent="0.3">
      <c r="A10787" s="54">
        <v>45882</v>
      </c>
      <c r="B10787" s="55" t="s">
        <v>18</v>
      </c>
      <c r="C10787" s="55" t="s">
        <v>110</v>
      </c>
      <c r="D10787" s="55" t="s">
        <v>6</v>
      </c>
      <c r="E10787" s="55" t="s">
        <v>49</v>
      </c>
      <c r="F10787" s="55">
        <v>0.6875</v>
      </c>
      <c r="G10787" s="56">
        <v>0</v>
      </c>
    </row>
    <row r="10788" spans="1:7" x14ac:dyDescent="0.3">
      <c r="A10788" s="60">
        <v>45882</v>
      </c>
      <c r="B10788" s="61" t="s">
        <v>18</v>
      </c>
      <c r="C10788" s="61" t="s">
        <v>110</v>
      </c>
      <c r="D10788" s="61" t="s">
        <v>6</v>
      </c>
      <c r="E10788" s="61" t="s">
        <v>49</v>
      </c>
      <c r="F10788" s="61">
        <v>0.70833333333333337</v>
      </c>
      <c r="G10788" s="62">
        <v>0</v>
      </c>
    </row>
    <row r="10789" spans="1:7" x14ac:dyDescent="0.3">
      <c r="A10789" s="54">
        <v>45882</v>
      </c>
      <c r="B10789" s="55" t="s">
        <v>18</v>
      </c>
      <c r="C10789" s="55" t="s">
        <v>110</v>
      </c>
      <c r="D10789" s="55" t="s">
        <v>6</v>
      </c>
      <c r="E10789" s="55" t="s">
        <v>49</v>
      </c>
      <c r="F10789" s="55">
        <v>0.72916666666666663</v>
      </c>
      <c r="G10789" s="56">
        <v>0</v>
      </c>
    </row>
    <row r="10790" spans="1:7" x14ac:dyDescent="0.3">
      <c r="A10790" s="60">
        <v>45882</v>
      </c>
      <c r="B10790" s="61" t="s">
        <v>18</v>
      </c>
      <c r="C10790" s="61" t="s">
        <v>110</v>
      </c>
      <c r="D10790" s="61" t="s">
        <v>6</v>
      </c>
      <c r="E10790" s="61" t="s">
        <v>49</v>
      </c>
      <c r="F10790" s="61">
        <v>0.75</v>
      </c>
      <c r="G10790" s="62">
        <v>0</v>
      </c>
    </row>
    <row r="10791" spans="1:7" x14ac:dyDescent="0.3">
      <c r="A10791" s="54">
        <v>45882</v>
      </c>
      <c r="B10791" s="55" t="s">
        <v>18</v>
      </c>
      <c r="C10791" s="55" t="s">
        <v>110</v>
      </c>
      <c r="D10791" s="55" t="s">
        <v>6</v>
      </c>
      <c r="E10791" s="55" t="s">
        <v>49</v>
      </c>
      <c r="F10791" s="55">
        <v>0.77083333333333337</v>
      </c>
      <c r="G10791" s="56">
        <v>0</v>
      </c>
    </row>
    <row r="10792" spans="1:7" x14ac:dyDescent="0.3">
      <c r="A10792" s="60">
        <v>45882</v>
      </c>
      <c r="B10792" s="61" t="s">
        <v>18</v>
      </c>
      <c r="C10792" s="61" t="s">
        <v>110</v>
      </c>
      <c r="D10792" s="61" t="s">
        <v>6</v>
      </c>
      <c r="E10792" s="61" t="s">
        <v>49</v>
      </c>
      <c r="F10792" s="61">
        <v>0.79166666666666663</v>
      </c>
      <c r="G10792" s="62">
        <v>0</v>
      </c>
    </row>
    <row r="10793" spans="1:7" x14ac:dyDescent="0.3">
      <c r="A10793" s="54">
        <v>45882</v>
      </c>
      <c r="B10793" s="55" t="s">
        <v>18</v>
      </c>
      <c r="C10793" s="55" t="s">
        <v>110</v>
      </c>
      <c r="D10793" s="55" t="s">
        <v>6</v>
      </c>
      <c r="E10793" s="55" t="s">
        <v>49</v>
      </c>
      <c r="F10793" s="55">
        <v>0.8125</v>
      </c>
      <c r="G10793" s="56">
        <v>0</v>
      </c>
    </row>
    <row r="10794" spans="1:7" x14ac:dyDescent="0.3">
      <c r="A10794" s="60">
        <v>45882</v>
      </c>
      <c r="B10794" s="61" t="s">
        <v>18</v>
      </c>
      <c r="C10794" s="61" t="s">
        <v>110</v>
      </c>
      <c r="D10794" s="61" t="s">
        <v>6</v>
      </c>
      <c r="E10794" s="61" t="s">
        <v>49</v>
      </c>
      <c r="F10794" s="61">
        <v>0.83333333333333337</v>
      </c>
      <c r="G10794" s="62">
        <v>0</v>
      </c>
    </row>
    <row r="10795" spans="1:7" x14ac:dyDescent="0.3">
      <c r="A10795" s="54">
        <v>45882</v>
      </c>
      <c r="B10795" s="55" t="s">
        <v>18</v>
      </c>
      <c r="C10795" s="55" t="s">
        <v>110</v>
      </c>
      <c r="D10795" s="55" t="s">
        <v>6</v>
      </c>
      <c r="E10795" s="55" t="s">
        <v>49</v>
      </c>
      <c r="F10795" s="55">
        <v>0.85416666666666663</v>
      </c>
      <c r="G10795" s="56">
        <v>0</v>
      </c>
    </row>
    <row r="10796" spans="1:7" x14ac:dyDescent="0.3">
      <c r="A10796" s="60">
        <v>45882</v>
      </c>
      <c r="B10796" s="61" t="s">
        <v>18</v>
      </c>
      <c r="C10796" s="61" t="s">
        <v>110</v>
      </c>
      <c r="D10796" s="61" t="s">
        <v>6</v>
      </c>
      <c r="E10796" s="61" t="s">
        <v>49</v>
      </c>
      <c r="F10796" s="61">
        <v>0.875</v>
      </c>
      <c r="G10796" s="62">
        <v>0</v>
      </c>
    </row>
    <row r="10797" spans="1:7" x14ac:dyDescent="0.3">
      <c r="A10797" s="54">
        <v>45882</v>
      </c>
      <c r="B10797" s="55" t="s">
        <v>18</v>
      </c>
      <c r="C10797" s="55" t="s">
        <v>110</v>
      </c>
      <c r="D10797" s="55" t="s">
        <v>6</v>
      </c>
      <c r="E10797" s="55" t="s">
        <v>49</v>
      </c>
      <c r="F10797" s="55">
        <v>0.89583333333333337</v>
      </c>
      <c r="G10797" s="56">
        <v>0</v>
      </c>
    </row>
    <row r="10798" spans="1:7" x14ac:dyDescent="0.3">
      <c r="A10798" s="60">
        <v>45882</v>
      </c>
      <c r="B10798" s="61" t="s">
        <v>18</v>
      </c>
      <c r="C10798" s="61" t="s">
        <v>110</v>
      </c>
      <c r="D10798" s="61" t="s">
        <v>6</v>
      </c>
      <c r="E10798" s="61" t="s">
        <v>49</v>
      </c>
      <c r="F10798" s="61">
        <v>0.91666666666666663</v>
      </c>
      <c r="G10798" s="62">
        <v>0</v>
      </c>
    </row>
    <row r="10799" spans="1:7" x14ac:dyDescent="0.3">
      <c r="A10799" s="54">
        <v>45882</v>
      </c>
      <c r="B10799" s="55" t="s">
        <v>18</v>
      </c>
      <c r="C10799" s="55" t="s">
        <v>110</v>
      </c>
      <c r="D10799" s="55" t="s">
        <v>6</v>
      </c>
      <c r="E10799" s="55" t="s">
        <v>49</v>
      </c>
      <c r="F10799" s="55">
        <v>0.9375</v>
      </c>
      <c r="G10799" s="56">
        <v>0</v>
      </c>
    </row>
    <row r="10800" spans="1:7" x14ac:dyDescent="0.3">
      <c r="A10800" s="60">
        <v>45882</v>
      </c>
      <c r="B10800" s="61" t="s">
        <v>18</v>
      </c>
      <c r="C10800" s="61" t="s">
        <v>110</v>
      </c>
      <c r="D10800" s="61" t="s">
        <v>6</v>
      </c>
      <c r="E10800" s="61" t="s">
        <v>49</v>
      </c>
      <c r="F10800" s="61">
        <v>0.95833333333333337</v>
      </c>
      <c r="G10800" s="62">
        <v>0</v>
      </c>
    </row>
    <row r="10801" spans="1:7" x14ac:dyDescent="0.3">
      <c r="A10801" s="54">
        <v>45882</v>
      </c>
      <c r="B10801" s="55" t="s">
        <v>18</v>
      </c>
      <c r="C10801" s="55" t="s">
        <v>110</v>
      </c>
      <c r="D10801" s="55" t="s">
        <v>6</v>
      </c>
      <c r="E10801" s="55" t="s">
        <v>49</v>
      </c>
      <c r="F10801" s="55">
        <v>0.97916666666666663</v>
      </c>
      <c r="G10801" s="56">
        <v>0</v>
      </c>
    </row>
    <row r="10802" spans="1:7" x14ac:dyDescent="0.3">
      <c r="A10802" s="60">
        <v>45883</v>
      </c>
      <c r="B10802" s="61" t="s">
        <v>18</v>
      </c>
      <c r="C10802" s="61" t="s">
        <v>110</v>
      </c>
      <c r="D10802" s="61" t="s">
        <v>6</v>
      </c>
      <c r="E10802" s="61" t="s">
        <v>49</v>
      </c>
      <c r="F10802" s="61">
        <v>0</v>
      </c>
      <c r="G10802" s="62">
        <v>0</v>
      </c>
    </row>
    <row r="10803" spans="1:7" x14ac:dyDescent="0.3">
      <c r="A10803" s="54">
        <v>45883</v>
      </c>
      <c r="B10803" s="55" t="s">
        <v>18</v>
      </c>
      <c r="C10803" s="55" t="s">
        <v>110</v>
      </c>
      <c r="D10803" s="55" t="s">
        <v>7</v>
      </c>
      <c r="E10803" s="55" t="s">
        <v>49</v>
      </c>
      <c r="F10803" s="55">
        <v>2.0833333333333329E-2</v>
      </c>
      <c r="G10803" s="56" cm="1">
        <f t="array" ref="G10803:G10850">IF(LOAD_RESULTS!$C$3 = "MENU",ABS(_xlfn.IFS(AND(PER_MONTH!$B10755="January",PER_MONTH!$E10755="Working Day"),Table3[Jan_WD],AND(PER_MONTH!$B10755="January",PER_MONTH!$E10755="Non-Working Day"),Table3[Jan_NWD],AND(PER_MONTH!$B10755="February",PER_MONTH!$E10755="Working Day"),Table3[Feb_WD],AND(PER_MONTH!$B10755="February",PER_MONTH!$E10755="Non-Working Day"),Table3[Feb_NWD], AND(PER_MONTH!$B10755 = "March", PER_MONTH!$E10755 = "Working Day"), Table3[Mar_WD],  AND(PER_MONTH!$B10755 = "March", PER_MONTH!$E10755 = "Non-Working Day"), Table3[Mar_NWD], AND(PER_MONTH!$B10755 = "April", PER_MONTH!$E10755 = "Working Day"), Table3[Apr_WD], AND(PER_MONTH!$B10755 = "April", PER_MONTH!$E10755 = "Non-Working Day"), Table3[Apr_NWD], AND(PER_MONTH!$B10755 = "May", PER_MONTH!$E10755 = "Working Day"), Table3[May_WD], AND(PER_MONTH!$B10755 = "May", PER_MONTH!$E10755 = "Non-Working Day"), Table3[May_NWD], AND(PER_MONTH!$B10755 = "June", PER_MONTH!$E10755 = "Working Day"), Table3[Jun_WD], AND(PER_MONTH!$B10755 = "June", PER_MONTH!$E10755 = "Non-Working Day"), Table3[Jun_NWD], AND(PER_MONTH!$B10755 = "July", PER_MONTH!$E10755 = "Working Day"), Table3[Jul_WD], AND(PER_MONTH!$B10755 = "July", PER_MONTH!$E10755 = "Non-Working Day"), Table3[Jul_NWD], AND(PER_MONTH!$B10755 = "August", PER_MONTH!$E10755 = "Working Day"), Table3[Aug_WD], AND(PER_MONTH!$B10755 = "August", PER_MONTH!$E10755 = "Non-Working Day"), Table3[Aug_NWD], AND(PER_MONTH!$B10755 = "September", PER_MONTH!$E10755 = "Working Day"), Table3[Sep_WD], AND(PER_MONTH!$B10755 = "September", PER_MONTH!$E10755 = "Non-Working Day"), Table3[Sep_NWD], AND(PER_MONTH!$B10755 = "October", PER_MONTH!$E10755 = "Working Day"), Table3[Oct_WD], AND(PER_MONTH!$B10755 = "October", PER_MONTH!$E10755 = "Non-Working Day"), Table3[Oct_NWD], AND(PER_MONTH!$B10755 = "November", PER_MONTH!$E10755 = "Working Day"), Table3[Nov_WD], AND(PER_MONTH!$B10755 = "November", PER_MONTH!$E10755 = "Non-Working Day"), Table3[Nov_NWD], AND(PER_MONTH!$B10755 = "December", PER_MONTH!$E10755 = "Working Day"), Table3[Dec_WD], AND(PER_MONTH!$B10755 = "December", PER_MONTH!$E10755 = "Non-Working Day"), Table3[Dec_NWD])),_xlfn.IFS(AND(PER_MONTH!$B10755="January",PER_MONTH!$E10755="Working Day"),Table3[Jan_WD],AND(PER_MONTH!$B10755="January",PER_MONTH!$E10755="Non-Working Day"),Table3[Jan_NWD],AND(PER_MONTH!$B10755="February",PER_MONTH!$E10755="Working Day"),Table3[Feb_WD],AND(PER_MONTH!$B10755="February",PER_MONTH!$E10755="Non-Working Day"),Table3[Feb_NWD], AND(PER_MONTH!$B10755 = "March", PER_MONTH!$E10755 = "Working Day"), Table3[Mar_WD],  AND(PER_MONTH!$B10755 = "March", PER_MONTH!$E10755 = "Non-Working Day"), Table3[Mar_NWD], AND(PER_MONTH!$B10755 = "April", PER_MONTH!$E10755 = "Working Day"), Table3[Apr_WD], AND(PER_MONTH!$B10755 = "April", PER_MONTH!$E10755 = "Non-Working Day"), Table3[Apr_NWD], AND(PER_MONTH!$B10755 = "May", PER_MONTH!$E10755 = "Working Day"), Table3[May_WD], AND(PER_MONTH!$B10755 = "May", PER_MONTH!$E10755 = "Non-Working Day"), Table3[May_NWD], AND(PER_MONTH!$B10755 = "June", PER_MONTH!$E10755 = "Working Day"), Table3[Jun_WD], AND(PER_MONTH!$B10755 = "June", PER_MONTH!$E10755 = "Non-Working Day"), Table3[Jun_NWD], AND(PER_MONTH!$B10755 = "July", PER_MONTH!$E10755 = "Working Day"), Table3[Jul_WD], AND(PER_MONTH!$B10755 = "July", PER_MONTH!$E10755 = "Non-Working Day"), Table3[Jul_NWD], AND(PER_MONTH!$B10755 = "August", PER_MONTH!$E10755 = "Working Day"), Table3[Aug_WD], AND(PER_MONTH!$B10755 = "August", PER_MONTH!$E10755 = "Non-Working Day"), Table3[Aug_NWD], AND(PER_MONTH!$B10755 = "September", PER_MONTH!$E10755 = "Working Day"), Table3[Sep_WD], AND(PER_MONTH!$B10755 = "September", PER_MONTH!$E10755 = "Non-Working Day"), Table3[Sep_NWD], AND(PER_MONTH!$B10755 = "October", PER_MONTH!$E10755 = "Working Day"), Table3[Oct_WD], AND(PER_MONTH!$B10755 = "October", PER_MONTH!$E10755 = "Non-Working Day"), Table3[Oct_NWD], AND(PER_MONTH!$B10755 = "November", PER_MONTH!$E10755 = "Working Day"), Table3[Nov_WD], AND(PER_MONTH!$B10755 = "November", PER_MONTH!$E10755 = "Non-Working Day"), Table3[Nov_NWD], AND(PER_MONTH!$B10755 = "December", PER_MONTH!$E10755 = "Working Day"), Table3[Dec_WD], AND(PER_MONTH!$B10755 = "December", PER_MONTH!$E10755 = "Non-Working Day"), Table3[Dec_NWD]))</f>
        <v>0</v>
      </c>
    </row>
    <row r="10804" spans="1:7" x14ac:dyDescent="0.3">
      <c r="A10804" s="60">
        <v>45883</v>
      </c>
      <c r="B10804" s="61" t="s">
        <v>18</v>
      </c>
      <c r="C10804" s="61" t="s">
        <v>110</v>
      </c>
      <c r="D10804" s="61" t="s">
        <v>7</v>
      </c>
      <c r="E10804" s="61" t="s">
        <v>49</v>
      </c>
      <c r="F10804" s="61">
        <v>4.1666666666666657E-2</v>
      </c>
      <c r="G10804" s="62">
        <v>0</v>
      </c>
    </row>
    <row r="10805" spans="1:7" x14ac:dyDescent="0.3">
      <c r="A10805" s="54">
        <v>45883</v>
      </c>
      <c r="B10805" s="55" t="s">
        <v>18</v>
      </c>
      <c r="C10805" s="55" t="s">
        <v>110</v>
      </c>
      <c r="D10805" s="55" t="s">
        <v>7</v>
      </c>
      <c r="E10805" s="55" t="s">
        <v>49</v>
      </c>
      <c r="F10805" s="55">
        <v>6.25E-2</v>
      </c>
      <c r="G10805" s="56">
        <v>0</v>
      </c>
    </row>
    <row r="10806" spans="1:7" x14ac:dyDescent="0.3">
      <c r="A10806" s="60">
        <v>45883</v>
      </c>
      <c r="B10806" s="61" t="s">
        <v>18</v>
      </c>
      <c r="C10806" s="61" t="s">
        <v>110</v>
      </c>
      <c r="D10806" s="61" t="s">
        <v>7</v>
      </c>
      <c r="E10806" s="61" t="s">
        <v>49</v>
      </c>
      <c r="F10806" s="61">
        <v>8.3333333333333329E-2</v>
      </c>
      <c r="G10806" s="62">
        <v>0</v>
      </c>
    </row>
    <row r="10807" spans="1:7" x14ac:dyDescent="0.3">
      <c r="A10807" s="54">
        <v>45883</v>
      </c>
      <c r="B10807" s="55" t="s">
        <v>18</v>
      </c>
      <c r="C10807" s="55" t="s">
        <v>110</v>
      </c>
      <c r="D10807" s="55" t="s">
        <v>7</v>
      </c>
      <c r="E10807" s="55" t="s">
        <v>49</v>
      </c>
      <c r="F10807" s="55">
        <v>0.1041666666666667</v>
      </c>
      <c r="G10807" s="56">
        <v>0</v>
      </c>
    </row>
    <row r="10808" spans="1:7" x14ac:dyDescent="0.3">
      <c r="A10808" s="60">
        <v>45883</v>
      </c>
      <c r="B10808" s="61" t="s">
        <v>18</v>
      </c>
      <c r="C10808" s="61" t="s">
        <v>110</v>
      </c>
      <c r="D10808" s="61" t="s">
        <v>7</v>
      </c>
      <c r="E10808" s="61" t="s">
        <v>49</v>
      </c>
      <c r="F10808" s="61">
        <v>0.125</v>
      </c>
      <c r="G10808" s="62">
        <v>0</v>
      </c>
    </row>
    <row r="10809" spans="1:7" x14ac:dyDescent="0.3">
      <c r="A10809" s="54">
        <v>45883</v>
      </c>
      <c r="B10809" s="55" t="s">
        <v>18</v>
      </c>
      <c r="C10809" s="55" t="s">
        <v>110</v>
      </c>
      <c r="D10809" s="55" t="s">
        <v>7</v>
      </c>
      <c r="E10809" s="55" t="s">
        <v>49</v>
      </c>
      <c r="F10809" s="55">
        <v>0.14583333333333329</v>
      </c>
      <c r="G10809" s="56">
        <v>0</v>
      </c>
    </row>
    <row r="10810" spans="1:7" x14ac:dyDescent="0.3">
      <c r="A10810" s="60">
        <v>45883</v>
      </c>
      <c r="B10810" s="61" t="s">
        <v>18</v>
      </c>
      <c r="C10810" s="61" t="s">
        <v>110</v>
      </c>
      <c r="D10810" s="61" t="s">
        <v>7</v>
      </c>
      <c r="E10810" s="61" t="s">
        <v>49</v>
      </c>
      <c r="F10810" s="61">
        <v>0.16666666666666671</v>
      </c>
      <c r="G10810" s="62">
        <v>0</v>
      </c>
    </row>
    <row r="10811" spans="1:7" x14ac:dyDescent="0.3">
      <c r="A10811" s="54">
        <v>45883</v>
      </c>
      <c r="B10811" s="55" t="s">
        <v>18</v>
      </c>
      <c r="C10811" s="55" t="s">
        <v>110</v>
      </c>
      <c r="D10811" s="55" t="s">
        <v>7</v>
      </c>
      <c r="E10811" s="55" t="s">
        <v>49</v>
      </c>
      <c r="F10811" s="55">
        <v>0.1875</v>
      </c>
      <c r="G10811" s="56">
        <v>0</v>
      </c>
    </row>
    <row r="10812" spans="1:7" x14ac:dyDescent="0.3">
      <c r="A10812" s="60">
        <v>45883</v>
      </c>
      <c r="B10812" s="61" t="s">
        <v>18</v>
      </c>
      <c r="C10812" s="61" t="s">
        <v>110</v>
      </c>
      <c r="D10812" s="61" t="s">
        <v>7</v>
      </c>
      <c r="E10812" s="61" t="s">
        <v>49</v>
      </c>
      <c r="F10812" s="61">
        <v>0.20833333333333329</v>
      </c>
      <c r="G10812" s="62">
        <v>0</v>
      </c>
    </row>
    <row r="10813" spans="1:7" x14ac:dyDescent="0.3">
      <c r="A10813" s="54">
        <v>45883</v>
      </c>
      <c r="B10813" s="55" t="s">
        <v>18</v>
      </c>
      <c r="C10813" s="55" t="s">
        <v>110</v>
      </c>
      <c r="D10813" s="55" t="s">
        <v>7</v>
      </c>
      <c r="E10813" s="55" t="s">
        <v>49</v>
      </c>
      <c r="F10813" s="55">
        <v>0.22916666666666671</v>
      </c>
      <c r="G10813" s="56">
        <v>0</v>
      </c>
    </row>
    <row r="10814" spans="1:7" x14ac:dyDescent="0.3">
      <c r="A10814" s="60">
        <v>45883</v>
      </c>
      <c r="B10814" s="61" t="s">
        <v>18</v>
      </c>
      <c r="C10814" s="61" t="s">
        <v>110</v>
      </c>
      <c r="D10814" s="61" t="s">
        <v>7</v>
      </c>
      <c r="E10814" s="61" t="s">
        <v>49</v>
      </c>
      <c r="F10814" s="61">
        <v>0.25</v>
      </c>
      <c r="G10814" s="62">
        <v>0</v>
      </c>
    </row>
    <row r="10815" spans="1:7" x14ac:dyDescent="0.3">
      <c r="A10815" s="54">
        <v>45883</v>
      </c>
      <c r="B10815" s="55" t="s">
        <v>18</v>
      </c>
      <c r="C10815" s="55" t="s">
        <v>110</v>
      </c>
      <c r="D10815" s="55" t="s">
        <v>7</v>
      </c>
      <c r="E10815" s="55" t="s">
        <v>49</v>
      </c>
      <c r="F10815" s="55">
        <v>0.27083333333333331</v>
      </c>
      <c r="G10815" s="56">
        <v>0</v>
      </c>
    </row>
    <row r="10816" spans="1:7" x14ac:dyDescent="0.3">
      <c r="A10816" s="60">
        <v>45883</v>
      </c>
      <c r="B10816" s="61" t="s">
        <v>18</v>
      </c>
      <c r="C10816" s="61" t="s">
        <v>110</v>
      </c>
      <c r="D10816" s="61" t="s">
        <v>7</v>
      </c>
      <c r="E10816" s="61" t="s">
        <v>49</v>
      </c>
      <c r="F10816" s="61">
        <v>0.29166666666666669</v>
      </c>
      <c r="G10816" s="62">
        <v>0</v>
      </c>
    </row>
    <row r="10817" spans="1:7" x14ac:dyDescent="0.3">
      <c r="A10817" s="54">
        <v>45883</v>
      </c>
      <c r="B10817" s="55" t="s">
        <v>18</v>
      </c>
      <c r="C10817" s="55" t="s">
        <v>110</v>
      </c>
      <c r="D10817" s="55" t="s">
        <v>7</v>
      </c>
      <c r="E10817" s="55" t="s">
        <v>49</v>
      </c>
      <c r="F10817" s="55">
        <v>0.3125</v>
      </c>
      <c r="G10817" s="56">
        <v>0</v>
      </c>
    </row>
    <row r="10818" spans="1:7" x14ac:dyDescent="0.3">
      <c r="A10818" s="60">
        <v>45883</v>
      </c>
      <c r="B10818" s="61" t="s">
        <v>18</v>
      </c>
      <c r="C10818" s="61" t="s">
        <v>110</v>
      </c>
      <c r="D10818" s="61" t="s">
        <v>7</v>
      </c>
      <c r="E10818" s="61" t="s">
        <v>49</v>
      </c>
      <c r="F10818" s="61">
        <v>0.33333333333333331</v>
      </c>
      <c r="G10818" s="62">
        <v>0</v>
      </c>
    </row>
    <row r="10819" spans="1:7" x14ac:dyDescent="0.3">
      <c r="A10819" s="54">
        <v>45883</v>
      </c>
      <c r="B10819" s="55" t="s">
        <v>18</v>
      </c>
      <c r="C10819" s="55" t="s">
        <v>110</v>
      </c>
      <c r="D10819" s="55" t="s">
        <v>7</v>
      </c>
      <c r="E10819" s="55" t="s">
        <v>49</v>
      </c>
      <c r="F10819" s="55">
        <v>0.35416666666666669</v>
      </c>
      <c r="G10819" s="56">
        <v>0</v>
      </c>
    </row>
    <row r="10820" spans="1:7" x14ac:dyDescent="0.3">
      <c r="A10820" s="60">
        <v>45883</v>
      </c>
      <c r="B10820" s="61" t="s">
        <v>18</v>
      </c>
      <c r="C10820" s="61" t="s">
        <v>110</v>
      </c>
      <c r="D10820" s="61" t="s">
        <v>7</v>
      </c>
      <c r="E10820" s="61" t="s">
        <v>49</v>
      </c>
      <c r="F10820" s="61">
        <v>0.375</v>
      </c>
      <c r="G10820" s="62">
        <v>0</v>
      </c>
    </row>
    <row r="10821" spans="1:7" x14ac:dyDescent="0.3">
      <c r="A10821" s="54">
        <v>45883</v>
      </c>
      <c r="B10821" s="55" t="s">
        <v>18</v>
      </c>
      <c r="C10821" s="55" t="s">
        <v>110</v>
      </c>
      <c r="D10821" s="55" t="s">
        <v>7</v>
      </c>
      <c r="E10821" s="55" t="s">
        <v>49</v>
      </c>
      <c r="F10821" s="55">
        <v>0.39583333333333331</v>
      </c>
      <c r="G10821" s="56">
        <v>0</v>
      </c>
    </row>
    <row r="10822" spans="1:7" x14ac:dyDescent="0.3">
      <c r="A10822" s="60">
        <v>45883</v>
      </c>
      <c r="B10822" s="61" t="s">
        <v>18</v>
      </c>
      <c r="C10822" s="61" t="s">
        <v>110</v>
      </c>
      <c r="D10822" s="61" t="s">
        <v>7</v>
      </c>
      <c r="E10822" s="61" t="s">
        <v>49</v>
      </c>
      <c r="F10822" s="61">
        <v>0.41666666666666669</v>
      </c>
      <c r="G10822" s="62">
        <v>0</v>
      </c>
    </row>
    <row r="10823" spans="1:7" x14ac:dyDescent="0.3">
      <c r="A10823" s="54">
        <v>45883</v>
      </c>
      <c r="B10823" s="55" t="s">
        <v>18</v>
      </c>
      <c r="C10823" s="55" t="s">
        <v>110</v>
      </c>
      <c r="D10823" s="55" t="s">
        <v>7</v>
      </c>
      <c r="E10823" s="55" t="s">
        <v>49</v>
      </c>
      <c r="F10823" s="55">
        <v>0.4375</v>
      </c>
      <c r="G10823" s="56">
        <v>0</v>
      </c>
    </row>
    <row r="10824" spans="1:7" x14ac:dyDescent="0.3">
      <c r="A10824" s="60">
        <v>45883</v>
      </c>
      <c r="B10824" s="61" t="s">
        <v>18</v>
      </c>
      <c r="C10824" s="61" t="s">
        <v>110</v>
      </c>
      <c r="D10824" s="61" t="s">
        <v>7</v>
      </c>
      <c r="E10824" s="61" t="s">
        <v>49</v>
      </c>
      <c r="F10824" s="61">
        <v>0.45833333333333331</v>
      </c>
      <c r="G10824" s="62">
        <v>0</v>
      </c>
    </row>
    <row r="10825" spans="1:7" x14ac:dyDescent="0.3">
      <c r="A10825" s="54">
        <v>45883</v>
      </c>
      <c r="B10825" s="55" t="s">
        <v>18</v>
      </c>
      <c r="C10825" s="55" t="s">
        <v>110</v>
      </c>
      <c r="D10825" s="55" t="s">
        <v>7</v>
      </c>
      <c r="E10825" s="55" t="s">
        <v>49</v>
      </c>
      <c r="F10825" s="55">
        <v>0.47916666666666669</v>
      </c>
      <c r="G10825" s="56">
        <v>0</v>
      </c>
    </row>
    <row r="10826" spans="1:7" x14ac:dyDescent="0.3">
      <c r="A10826" s="60">
        <v>45883</v>
      </c>
      <c r="B10826" s="61" t="s">
        <v>18</v>
      </c>
      <c r="C10826" s="61" t="s">
        <v>110</v>
      </c>
      <c r="D10826" s="61" t="s">
        <v>7</v>
      </c>
      <c r="E10826" s="61" t="s">
        <v>49</v>
      </c>
      <c r="F10826" s="61">
        <v>0.5</v>
      </c>
      <c r="G10826" s="62">
        <v>0</v>
      </c>
    </row>
    <row r="10827" spans="1:7" x14ac:dyDescent="0.3">
      <c r="A10827" s="54">
        <v>45883</v>
      </c>
      <c r="B10827" s="55" t="s">
        <v>18</v>
      </c>
      <c r="C10827" s="55" t="s">
        <v>110</v>
      </c>
      <c r="D10827" s="55" t="s">
        <v>7</v>
      </c>
      <c r="E10827" s="55" t="s">
        <v>49</v>
      </c>
      <c r="F10827" s="55">
        <v>0.52083333333333337</v>
      </c>
      <c r="G10827" s="56">
        <v>0</v>
      </c>
    </row>
    <row r="10828" spans="1:7" x14ac:dyDescent="0.3">
      <c r="A10828" s="60">
        <v>45883</v>
      </c>
      <c r="B10828" s="61" t="s">
        <v>18</v>
      </c>
      <c r="C10828" s="61" t="s">
        <v>110</v>
      </c>
      <c r="D10828" s="61" t="s">
        <v>7</v>
      </c>
      <c r="E10828" s="61" t="s">
        <v>49</v>
      </c>
      <c r="F10828" s="61">
        <v>0.54166666666666663</v>
      </c>
      <c r="G10828" s="62">
        <v>0</v>
      </c>
    </row>
    <row r="10829" spans="1:7" x14ac:dyDescent="0.3">
      <c r="A10829" s="54">
        <v>45883</v>
      </c>
      <c r="B10829" s="55" t="s">
        <v>18</v>
      </c>
      <c r="C10829" s="55" t="s">
        <v>110</v>
      </c>
      <c r="D10829" s="55" t="s">
        <v>7</v>
      </c>
      <c r="E10829" s="55" t="s">
        <v>49</v>
      </c>
      <c r="F10829" s="55">
        <v>0.5625</v>
      </c>
      <c r="G10829" s="56">
        <v>0</v>
      </c>
    </row>
    <row r="10830" spans="1:7" x14ac:dyDescent="0.3">
      <c r="A10830" s="60">
        <v>45883</v>
      </c>
      <c r="B10830" s="61" t="s">
        <v>18</v>
      </c>
      <c r="C10830" s="61" t="s">
        <v>110</v>
      </c>
      <c r="D10830" s="61" t="s">
        <v>7</v>
      </c>
      <c r="E10830" s="61" t="s">
        <v>49</v>
      </c>
      <c r="F10830" s="61">
        <v>0.58333333333333337</v>
      </c>
      <c r="G10830" s="62">
        <v>0</v>
      </c>
    </row>
    <row r="10831" spans="1:7" x14ac:dyDescent="0.3">
      <c r="A10831" s="54">
        <v>45883</v>
      </c>
      <c r="B10831" s="55" t="s">
        <v>18</v>
      </c>
      <c r="C10831" s="55" t="s">
        <v>110</v>
      </c>
      <c r="D10831" s="55" t="s">
        <v>7</v>
      </c>
      <c r="E10831" s="55" t="s">
        <v>49</v>
      </c>
      <c r="F10831" s="55">
        <v>0.60416666666666663</v>
      </c>
      <c r="G10831" s="56">
        <v>0</v>
      </c>
    </row>
    <row r="10832" spans="1:7" x14ac:dyDescent="0.3">
      <c r="A10832" s="60">
        <v>45883</v>
      </c>
      <c r="B10832" s="61" t="s">
        <v>18</v>
      </c>
      <c r="C10832" s="61" t="s">
        <v>110</v>
      </c>
      <c r="D10832" s="61" t="s">
        <v>7</v>
      </c>
      <c r="E10832" s="61" t="s">
        <v>49</v>
      </c>
      <c r="F10832" s="61">
        <v>0.625</v>
      </c>
      <c r="G10832" s="62">
        <v>0</v>
      </c>
    </row>
    <row r="10833" spans="1:7" x14ac:dyDescent="0.3">
      <c r="A10833" s="54">
        <v>45883</v>
      </c>
      <c r="B10833" s="55" t="s">
        <v>18</v>
      </c>
      <c r="C10833" s="55" t="s">
        <v>110</v>
      </c>
      <c r="D10833" s="55" t="s">
        <v>7</v>
      </c>
      <c r="E10833" s="55" t="s">
        <v>49</v>
      </c>
      <c r="F10833" s="55">
        <v>0.64583333333333337</v>
      </c>
      <c r="G10833" s="56">
        <v>0</v>
      </c>
    </row>
    <row r="10834" spans="1:7" x14ac:dyDescent="0.3">
      <c r="A10834" s="60">
        <v>45883</v>
      </c>
      <c r="B10834" s="61" t="s">
        <v>18</v>
      </c>
      <c r="C10834" s="61" t="s">
        <v>110</v>
      </c>
      <c r="D10834" s="61" t="s">
        <v>7</v>
      </c>
      <c r="E10834" s="61" t="s">
        <v>49</v>
      </c>
      <c r="F10834" s="61">
        <v>0.66666666666666663</v>
      </c>
      <c r="G10834" s="62">
        <v>0</v>
      </c>
    </row>
    <row r="10835" spans="1:7" x14ac:dyDescent="0.3">
      <c r="A10835" s="54">
        <v>45883</v>
      </c>
      <c r="B10835" s="55" t="s">
        <v>18</v>
      </c>
      <c r="C10835" s="55" t="s">
        <v>110</v>
      </c>
      <c r="D10835" s="55" t="s">
        <v>7</v>
      </c>
      <c r="E10835" s="55" t="s">
        <v>49</v>
      </c>
      <c r="F10835" s="55">
        <v>0.6875</v>
      </c>
      <c r="G10835" s="56">
        <v>0</v>
      </c>
    </row>
    <row r="10836" spans="1:7" x14ac:dyDescent="0.3">
      <c r="A10836" s="60">
        <v>45883</v>
      </c>
      <c r="B10836" s="61" t="s">
        <v>18</v>
      </c>
      <c r="C10836" s="61" t="s">
        <v>110</v>
      </c>
      <c r="D10836" s="61" t="s">
        <v>7</v>
      </c>
      <c r="E10836" s="61" t="s">
        <v>49</v>
      </c>
      <c r="F10836" s="61">
        <v>0.70833333333333337</v>
      </c>
      <c r="G10836" s="62">
        <v>0</v>
      </c>
    </row>
    <row r="10837" spans="1:7" x14ac:dyDescent="0.3">
      <c r="A10837" s="54">
        <v>45883</v>
      </c>
      <c r="B10837" s="55" t="s">
        <v>18</v>
      </c>
      <c r="C10837" s="55" t="s">
        <v>110</v>
      </c>
      <c r="D10837" s="55" t="s">
        <v>7</v>
      </c>
      <c r="E10837" s="55" t="s">
        <v>49</v>
      </c>
      <c r="F10837" s="55">
        <v>0.72916666666666663</v>
      </c>
      <c r="G10837" s="56">
        <v>0</v>
      </c>
    </row>
    <row r="10838" spans="1:7" x14ac:dyDescent="0.3">
      <c r="A10838" s="60">
        <v>45883</v>
      </c>
      <c r="B10838" s="61" t="s">
        <v>18</v>
      </c>
      <c r="C10838" s="61" t="s">
        <v>110</v>
      </c>
      <c r="D10838" s="61" t="s">
        <v>7</v>
      </c>
      <c r="E10838" s="61" t="s">
        <v>49</v>
      </c>
      <c r="F10838" s="61">
        <v>0.75</v>
      </c>
      <c r="G10838" s="62">
        <v>0</v>
      </c>
    </row>
    <row r="10839" spans="1:7" x14ac:dyDescent="0.3">
      <c r="A10839" s="54">
        <v>45883</v>
      </c>
      <c r="B10839" s="55" t="s">
        <v>18</v>
      </c>
      <c r="C10839" s="55" t="s">
        <v>110</v>
      </c>
      <c r="D10839" s="55" t="s">
        <v>7</v>
      </c>
      <c r="E10839" s="55" t="s">
        <v>49</v>
      </c>
      <c r="F10839" s="55">
        <v>0.77083333333333337</v>
      </c>
      <c r="G10839" s="56">
        <v>0</v>
      </c>
    </row>
    <row r="10840" spans="1:7" x14ac:dyDescent="0.3">
      <c r="A10840" s="60">
        <v>45883</v>
      </c>
      <c r="B10840" s="61" t="s">
        <v>18</v>
      </c>
      <c r="C10840" s="61" t="s">
        <v>110</v>
      </c>
      <c r="D10840" s="61" t="s">
        <v>7</v>
      </c>
      <c r="E10840" s="61" t="s">
        <v>49</v>
      </c>
      <c r="F10840" s="61">
        <v>0.79166666666666663</v>
      </c>
      <c r="G10840" s="62">
        <v>0</v>
      </c>
    </row>
    <row r="10841" spans="1:7" x14ac:dyDescent="0.3">
      <c r="A10841" s="54">
        <v>45883</v>
      </c>
      <c r="B10841" s="55" t="s">
        <v>18</v>
      </c>
      <c r="C10841" s="55" t="s">
        <v>110</v>
      </c>
      <c r="D10841" s="55" t="s">
        <v>7</v>
      </c>
      <c r="E10841" s="55" t="s">
        <v>49</v>
      </c>
      <c r="F10841" s="55">
        <v>0.8125</v>
      </c>
      <c r="G10841" s="56">
        <v>0</v>
      </c>
    </row>
    <row r="10842" spans="1:7" x14ac:dyDescent="0.3">
      <c r="A10842" s="60">
        <v>45883</v>
      </c>
      <c r="B10842" s="61" t="s">
        <v>18</v>
      </c>
      <c r="C10842" s="61" t="s">
        <v>110</v>
      </c>
      <c r="D10842" s="61" t="s">
        <v>7</v>
      </c>
      <c r="E10842" s="61" t="s">
        <v>49</v>
      </c>
      <c r="F10842" s="61">
        <v>0.83333333333333337</v>
      </c>
      <c r="G10842" s="62">
        <v>0</v>
      </c>
    </row>
    <row r="10843" spans="1:7" x14ac:dyDescent="0.3">
      <c r="A10843" s="54">
        <v>45883</v>
      </c>
      <c r="B10843" s="55" t="s">
        <v>18</v>
      </c>
      <c r="C10843" s="55" t="s">
        <v>110</v>
      </c>
      <c r="D10843" s="55" t="s">
        <v>7</v>
      </c>
      <c r="E10843" s="55" t="s">
        <v>49</v>
      </c>
      <c r="F10843" s="55">
        <v>0.85416666666666663</v>
      </c>
      <c r="G10843" s="56">
        <v>0</v>
      </c>
    </row>
    <row r="10844" spans="1:7" x14ac:dyDescent="0.3">
      <c r="A10844" s="60">
        <v>45883</v>
      </c>
      <c r="B10844" s="61" t="s">
        <v>18</v>
      </c>
      <c r="C10844" s="61" t="s">
        <v>110</v>
      </c>
      <c r="D10844" s="61" t="s">
        <v>7</v>
      </c>
      <c r="E10844" s="61" t="s">
        <v>49</v>
      </c>
      <c r="F10844" s="61">
        <v>0.875</v>
      </c>
      <c r="G10844" s="62">
        <v>0</v>
      </c>
    </row>
    <row r="10845" spans="1:7" x14ac:dyDescent="0.3">
      <c r="A10845" s="54">
        <v>45883</v>
      </c>
      <c r="B10845" s="55" t="s">
        <v>18</v>
      </c>
      <c r="C10845" s="55" t="s">
        <v>110</v>
      </c>
      <c r="D10845" s="55" t="s">
        <v>7</v>
      </c>
      <c r="E10845" s="55" t="s">
        <v>49</v>
      </c>
      <c r="F10845" s="55">
        <v>0.89583333333333337</v>
      </c>
      <c r="G10845" s="56">
        <v>0</v>
      </c>
    </row>
    <row r="10846" spans="1:7" x14ac:dyDescent="0.3">
      <c r="A10846" s="60">
        <v>45883</v>
      </c>
      <c r="B10846" s="61" t="s">
        <v>18</v>
      </c>
      <c r="C10846" s="61" t="s">
        <v>110</v>
      </c>
      <c r="D10846" s="61" t="s">
        <v>7</v>
      </c>
      <c r="E10846" s="61" t="s">
        <v>49</v>
      </c>
      <c r="F10846" s="61">
        <v>0.91666666666666663</v>
      </c>
      <c r="G10846" s="62">
        <v>0</v>
      </c>
    </row>
    <row r="10847" spans="1:7" x14ac:dyDescent="0.3">
      <c r="A10847" s="54">
        <v>45883</v>
      </c>
      <c r="B10847" s="55" t="s">
        <v>18</v>
      </c>
      <c r="C10847" s="55" t="s">
        <v>110</v>
      </c>
      <c r="D10847" s="55" t="s">
        <v>7</v>
      </c>
      <c r="E10847" s="55" t="s">
        <v>49</v>
      </c>
      <c r="F10847" s="55">
        <v>0.9375</v>
      </c>
      <c r="G10847" s="56">
        <v>0</v>
      </c>
    </row>
    <row r="10848" spans="1:7" x14ac:dyDescent="0.3">
      <c r="A10848" s="60">
        <v>45883</v>
      </c>
      <c r="B10848" s="61" t="s">
        <v>18</v>
      </c>
      <c r="C10848" s="61" t="s">
        <v>110</v>
      </c>
      <c r="D10848" s="61" t="s">
        <v>7</v>
      </c>
      <c r="E10848" s="61" t="s">
        <v>49</v>
      </c>
      <c r="F10848" s="61">
        <v>0.95833333333333337</v>
      </c>
      <c r="G10848" s="62">
        <v>0</v>
      </c>
    </row>
    <row r="10849" spans="1:7" x14ac:dyDescent="0.3">
      <c r="A10849" s="54">
        <v>45883</v>
      </c>
      <c r="B10849" s="55" t="s">
        <v>18</v>
      </c>
      <c r="C10849" s="55" t="s">
        <v>110</v>
      </c>
      <c r="D10849" s="55" t="s">
        <v>7</v>
      </c>
      <c r="E10849" s="55" t="s">
        <v>49</v>
      </c>
      <c r="F10849" s="55">
        <v>0.97916666666666663</v>
      </c>
      <c r="G10849" s="56">
        <v>0</v>
      </c>
    </row>
    <row r="10850" spans="1:7" x14ac:dyDescent="0.3">
      <c r="A10850" s="60">
        <v>45884</v>
      </c>
      <c r="B10850" s="61" t="s">
        <v>18</v>
      </c>
      <c r="C10850" s="61" t="s">
        <v>110</v>
      </c>
      <c r="D10850" s="61" t="s">
        <v>7</v>
      </c>
      <c r="E10850" s="61" t="s">
        <v>49</v>
      </c>
      <c r="F10850" s="61">
        <v>0</v>
      </c>
      <c r="G10850" s="62">
        <v>0</v>
      </c>
    </row>
    <row r="10851" spans="1:7" x14ac:dyDescent="0.3">
      <c r="A10851" s="54">
        <v>45884</v>
      </c>
      <c r="B10851" s="55" t="s">
        <v>18</v>
      </c>
      <c r="C10851" s="55" t="s">
        <v>110</v>
      </c>
      <c r="D10851" s="55" t="s">
        <v>8</v>
      </c>
      <c r="E10851" s="55" t="s">
        <v>49</v>
      </c>
      <c r="F10851" s="55">
        <v>2.0833333333333329E-2</v>
      </c>
      <c r="G10851" s="56" cm="1">
        <f t="array" ref="G10851:G10898">IF(LOAD_RESULTS!$C$3 = "MENU",ABS(_xlfn.IFS(AND(PER_MONTH!$B10803="January",PER_MONTH!$E10803="Working Day"),Table3[Jan_WD],AND(PER_MONTH!$B10803="January",PER_MONTH!$E10803="Non-Working Day"),Table3[Jan_NWD],AND(PER_MONTH!$B10803="February",PER_MONTH!$E10803="Working Day"),Table3[Feb_WD],AND(PER_MONTH!$B10803="February",PER_MONTH!$E10803="Non-Working Day"),Table3[Feb_NWD], AND(PER_MONTH!$B10803 = "March", PER_MONTH!$E10803 = "Working Day"), Table3[Mar_WD],  AND(PER_MONTH!$B10803 = "March", PER_MONTH!$E10803 = "Non-Working Day"), Table3[Mar_NWD], AND(PER_MONTH!$B10803 = "April", PER_MONTH!$E10803 = "Working Day"), Table3[Apr_WD], AND(PER_MONTH!$B10803 = "April", PER_MONTH!$E10803 = "Non-Working Day"), Table3[Apr_NWD], AND(PER_MONTH!$B10803 = "May", PER_MONTH!$E10803 = "Working Day"), Table3[May_WD], AND(PER_MONTH!$B10803 = "May", PER_MONTH!$E10803 = "Non-Working Day"), Table3[May_NWD], AND(PER_MONTH!$B10803 = "June", PER_MONTH!$E10803 = "Working Day"), Table3[Jun_WD], AND(PER_MONTH!$B10803 = "June", PER_MONTH!$E10803 = "Non-Working Day"), Table3[Jun_NWD], AND(PER_MONTH!$B10803 = "July", PER_MONTH!$E10803 = "Working Day"), Table3[Jul_WD], AND(PER_MONTH!$B10803 = "July", PER_MONTH!$E10803 = "Non-Working Day"), Table3[Jul_NWD], AND(PER_MONTH!$B10803 = "August", PER_MONTH!$E10803 = "Working Day"), Table3[Aug_WD], AND(PER_MONTH!$B10803 = "August", PER_MONTH!$E10803 = "Non-Working Day"), Table3[Aug_NWD], AND(PER_MONTH!$B10803 = "September", PER_MONTH!$E10803 = "Working Day"), Table3[Sep_WD], AND(PER_MONTH!$B10803 = "September", PER_MONTH!$E10803 = "Non-Working Day"), Table3[Sep_NWD], AND(PER_MONTH!$B10803 = "October", PER_MONTH!$E10803 = "Working Day"), Table3[Oct_WD], AND(PER_MONTH!$B10803 = "October", PER_MONTH!$E10803 = "Non-Working Day"), Table3[Oct_NWD], AND(PER_MONTH!$B10803 = "November", PER_MONTH!$E10803 = "Working Day"), Table3[Nov_WD], AND(PER_MONTH!$B10803 = "November", PER_MONTH!$E10803 = "Non-Working Day"), Table3[Nov_NWD], AND(PER_MONTH!$B10803 = "December", PER_MONTH!$E10803 = "Working Day"), Table3[Dec_WD], AND(PER_MONTH!$B10803 = "December", PER_MONTH!$E10803 = "Non-Working Day"), Table3[Dec_NWD])),_xlfn.IFS(AND(PER_MONTH!$B10803="January",PER_MONTH!$E10803="Working Day"),Table3[Jan_WD],AND(PER_MONTH!$B10803="January",PER_MONTH!$E10803="Non-Working Day"),Table3[Jan_NWD],AND(PER_MONTH!$B10803="February",PER_MONTH!$E10803="Working Day"),Table3[Feb_WD],AND(PER_MONTH!$B10803="February",PER_MONTH!$E10803="Non-Working Day"),Table3[Feb_NWD], AND(PER_MONTH!$B10803 = "March", PER_MONTH!$E10803 = "Working Day"), Table3[Mar_WD],  AND(PER_MONTH!$B10803 = "March", PER_MONTH!$E10803 = "Non-Working Day"), Table3[Mar_NWD], AND(PER_MONTH!$B10803 = "April", PER_MONTH!$E10803 = "Working Day"), Table3[Apr_WD], AND(PER_MONTH!$B10803 = "April", PER_MONTH!$E10803 = "Non-Working Day"), Table3[Apr_NWD], AND(PER_MONTH!$B10803 = "May", PER_MONTH!$E10803 = "Working Day"), Table3[May_WD], AND(PER_MONTH!$B10803 = "May", PER_MONTH!$E10803 = "Non-Working Day"), Table3[May_NWD], AND(PER_MONTH!$B10803 = "June", PER_MONTH!$E10803 = "Working Day"), Table3[Jun_WD], AND(PER_MONTH!$B10803 = "June", PER_MONTH!$E10803 = "Non-Working Day"), Table3[Jun_NWD], AND(PER_MONTH!$B10803 = "July", PER_MONTH!$E10803 = "Working Day"), Table3[Jul_WD], AND(PER_MONTH!$B10803 = "July", PER_MONTH!$E10803 = "Non-Working Day"), Table3[Jul_NWD], AND(PER_MONTH!$B10803 = "August", PER_MONTH!$E10803 = "Working Day"), Table3[Aug_WD], AND(PER_MONTH!$B10803 = "August", PER_MONTH!$E10803 = "Non-Working Day"), Table3[Aug_NWD], AND(PER_MONTH!$B10803 = "September", PER_MONTH!$E10803 = "Working Day"), Table3[Sep_WD], AND(PER_MONTH!$B10803 = "September", PER_MONTH!$E10803 = "Non-Working Day"), Table3[Sep_NWD], AND(PER_MONTH!$B10803 = "October", PER_MONTH!$E10803 = "Working Day"), Table3[Oct_WD], AND(PER_MONTH!$B10803 = "October", PER_MONTH!$E10803 = "Non-Working Day"), Table3[Oct_NWD], AND(PER_MONTH!$B10803 = "November", PER_MONTH!$E10803 = "Working Day"), Table3[Nov_WD], AND(PER_MONTH!$B10803 = "November", PER_MONTH!$E10803 = "Non-Working Day"), Table3[Nov_NWD], AND(PER_MONTH!$B10803 = "December", PER_MONTH!$E10803 = "Working Day"), Table3[Dec_WD], AND(PER_MONTH!$B10803 = "December", PER_MONTH!$E10803 = "Non-Working Day"), Table3[Dec_NWD]))</f>
        <v>0</v>
      </c>
    </row>
    <row r="10852" spans="1:7" x14ac:dyDescent="0.3">
      <c r="A10852" s="60">
        <v>45884</v>
      </c>
      <c r="B10852" s="61" t="s">
        <v>18</v>
      </c>
      <c r="C10852" s="61" t="s">
        <v>110</v>
      </c>
      <c r="D10852" s="61" t="s">
        <v>8</v>
      </c>
      <c r="E10852" s="61" t="s">
        <v>49</v>
      </c>
      <c r="F10852" s="61">
        <v>4.1666666666666657E-2</v>
      </c>
      <c r="G10852" s="62">
        <v>0</v>
      </c>
    </row>
    <row r="10853" spans="1:7" x14ac:dyDescent="0.3">
      <c r="A10853" s="54">
        <v>45884</v>
      </c>
      <c r="B10853" s="55" t="s">
        <v>18</v>
      </c>
      <c r="C10853" s="55" t="s">
        <v>110</v>
      </c>
      <c r="D10853" s="55" t="s">
        <v>8</v>
      </c>
      <c r="E10853" s="55" t="s">
        <v>49</v>
      </c>
      <c r="F10853" s="55">
        <v>6.25E-2</v>
      </c>
      <c r="G10853" s="56">
        <v>0</v>
      </c>
    </row>
    <row r="10854" spans="1:7" x14ac:dyDescent="0.3">
      <c r="A10854" s="60">
        <v>45884</v>
      </c>
      <c r="B10854" s="61" t="s">
        <v>18</v>
      </c>
      <c r="C10854" s="61" t="s">
        <v>110</v>
      </c>
      <c r="D10854" s="61" t="s">
        <v>8</v>
      </c>
      <c r="E10854" s="61" t="s">
        <v>49</v>
      </c>
      <c r="F10854" s="61">
        <v>8.3333333333333329E-2</v>
      </c>
      <c r="G10854" s="62">
        <v>0</v>
      </c>
    </row>
    <row r="10855" spans="1:7" x14ac:dyDescent="0.3">
      <c r="A10855" s="54">
        <v>45884</v>
      </c>
      <c r="B10855" s="55" t="s">
        <v>18</v>
      </c>
      <c r="C10855" s="55" t="s">
        <v>110</v>
      </c>
      <c r="D10855" s="55" t="s">
        <v>8</v>
      </c>
      <c r="E10855" s="55" t="s">
        <v>49</v>
      </c>
      <c r="F10855" s="55">
        <v>0.1041666666666667</v>
      </c>
      <c r="G10855" s="56">
        <v>0</v>
      </c>
    </row>
    <row r="10856" spans="1:7" x14ac:dyDescent="0.3">
      <c r="A10856" s="60">
        <v>45884</v>
      </c>
      <c r="B10856" s="61" t="s">
        <v>18</v>
      </c>
      <c r="C10856" s="61" t="s">
        <v>110</v>
      </c>
      <c r="D10856" s="61" t="s">
        <v>8</v>
      </c>
      <c r="E10856" s="61" t="s">
        <v>49</v>
      </c>
      <c r="F10856" s="61">
        <v>0.125</v>
      </c>
      <c r="G10856" s="62">
        <v>0</v>
      </c>
    </row>
    <row r="10857" spans="1:7" x14ac:dyDescent="0.3">
      <c r="A10857" s="54">
        <v>45884</v>
      </c>
      <c r="B10857" s="55" t="s">
        <v>18</v>
      </c>
      <c r="C10857" s="55" t="s">
        <v>110</v>
      </c>
      <c r="D10857" s="55" t="s">
        <v>8</v>
      </c>
      <c r="E10857" s="55" t="s">
        <v>49</v>
      </c>
      <c r="F10857" s="55">
        <v>0.14583333333333329</v>
      </c>
      <c r="G10857" s="56">
        <v>0</v>
      </c>
    </row>
    <row r="10858" spans="1:7" x14ac:dyDescent="0.3">
      <c r="A10858" s="60">
        <v>45884</v>
      </c>
      <c r="B10858" s="61" t="s">
        <v>18</v>
      </c>
      <c r="C10858" s="61" t="s">
        <v>110</v>
      </c>
      <c r="D10858" s="61" t="s">
        <v>8</v>
      </c>
      <c r="E10858" s="61" t="s">
        <v>49</v>
      </c>
      <c r="F10858" s="61">
        <v>0.16666666666666671</v>
      </c>
      <c r="G10858" s="62">
        <v>0</v>
      </c>
    </row>
    <row r="10859" spans="1:7" x14ac:dyDescent="0.3">
      <c r="A10859" s="54">
        <v>45884</v>
      </c>
      <c r="B10859" s="55" t="s">
        <v>18</v>
      </c>
      <c r="C10859" s="55" t="s">
        <v>110</v>
      </c>
      <c r="D10859" s="55" t="s">
        <v>8</v>
      </c>
      <c r="E10859" s="55" t="s">
        <v>49</v>
      </c>
      <c r="F10859" s="55">
        <v>0.1875</v>
      </c>
      <c r="G10859" s="56">
        <v>0</v>
      </c>
    </row>
    <row r="10860" spans="1:7" x14ac:dyDescent="0.3">
      <c r="A10860" s="60">
        <v>45884</v>
      </c>
      <c r="B10860" s="61" t="s">
        <v>18</v>
      </c>
      <c r="C10860" s="61" t="s">
        <v>110</v>
      </c>
      <c r="D10860" s="61" t="s">
        <v>8</v>
      </c>
      <c r="E10860" s="61" t="s">
        <v>49</v>
      </c>
      <c r="F10860" s="61">
        <v>0.20833333333333329</v>
      </c>
      <c r="G10860" s="62">
        <v>0</v>
      </c>
    </row>
    <row r="10861" spans="1:7" x14ac:dyDescent="0.3">
      <c r="A10861" s="54">
        <v>45884</v>
      </c>
      <c r="B10861" s="55" t="s">
        <v>18</v>
      </c>
      <c r="C10861" s="55" t="s">
        <v>110</v>
      </c>
      <c r="D10861" s="55" t="s">
        <v>8</v>
      </c>
      <c r="E10861" s="55" t="s">
        <v>49</v>
      </c>
      <c r="F10861" s="55">
        <v>0.22916666666666671</v>
      </c>
      <c r="G10861" s="56">
        <v>0</v>
      </c>
    </row>
    <row r="10862" spans="1:7" x14ac:dyDescent="0.3">
      <c r="A10862" s="60">
        <v>45884</v>
      </c>
      <c r="B10862" s="61" t="s">
        <v>18</v>
      </c>
      <c r="C10862" s="61" t="s">
        <v>110</v>
      </c>
      <c r="D10862" s="61" t="s">
        <v>8</v>
      </c>
      <c r="E10862" s="61" t="s">
        <v>49</v>
      </c>
      <c r="F10862" s="61">
        <v>0.25</v>
      </c>
      <c r="G10862" s="62">
        <v>0</v>
      </c>
    </row>
    <row r="10863" spans="1:7" x14ac:dyDescent="0.3">
      <c r="A10863" s="54">
        <v>45884</v>
      </c>
      <c r="B10863" s="55" t="s">
        <v>18</v>
      </c>
      <c r="C10863" s="55" t="s">
        <v>110</v>
      </c>
      <c r="D10863" s="55" t="s">
        <v>8</v>
      </c>
      <c r="E10863" s="55" t="s">
        <v>49</v>
      </c>
      <c r="F10863" s="55">
        <v>0.27083333333333331</v>
      </c>
      <c r="G10863" s="56">
        <v>0</v>
      </c>
    </row>
    <row r="10864" spans="1:7" x14ac:dyDescent="0.3">
      <c r="A10864" s="60">
        <v>45884</v>
      </c>
      <c r="B10864" s="61" t="s">
        <v>18</v>
      </c>
      <c r="C10864" s="61" t="s">
        <v>110</v>
      </c>
      <c r="D10864" s="61" t="s">
        <v>8</v>
      </c>
      <c r="E10864" s="61" t="s">
        <v>49</v>
      </c>
      <c r="F10864" s="61">
        <v>0.29166666666666669</v>
      </c>
      <c r="G10864" s="62">
        <v>0</v>
      </c>
    </row>
    <row r="10865" spans="1:7" x14ac:dyDescent="0.3">
      <c r="A10865" s="54">
        <v>45884</v>
      </c>
      <c r="B10865" s="55" t="s">
        <v>18</v>
      </c>
      <c r="C10865" s="55" t="s">
        <v>110</v>
      </c>
      <c r="D10865" s="55" t="s">
        <v>8</v>
      </c>
      <c r="E10865" s="55" t="s">
        <v>49</v>
      </c>
      <c r="F10865" s="55">
        <v>0.3125</v>
      </c>
      <c r="G10865" s="56">
        <v>0</v>
      </c>
    </row>
    <row r="10866" spans="1:7" x14ac:dyDescent="0.3">
      <c r="A10866" s="60">
        <v>45884</v>
      </c>
      <c r="B10866" s="61" t="s">
        <v>18</v>
      </c>
      <c r="C10866" s="61" t="s">
        <v>110</v>
      </c>
      <c r="D10866" s="61" t="s">
        <v>8</v>
      </c>
      <c r="E10866" s="61" t="s">
        <v>49</v>
      </c>
      <c r="F10866" s="61">
        <v>0.33333333333333331</v>
      </c>
      <c r="G10866" s="62">
        <v>0</v>
      </c>
    </row>
    <row r="10867" spans="1:7" x14ac:dyDescent="0.3">
      <c r="A10867" s="54">
        <v>45884</v>
      </c>
      <c r="B10867" s="55" t="s">
        <v>18</v>
      </c>
      <c r="C10867" s="55" t="s">
        <v>110</v>
      </c>
      <c r="D10867" s="55" t="s">
        <v>8</v>
      </c>
      <c r="E10867" s="55" t="s">
        <v>49</v>
      </c>
      <c r="F10867" s="55">
        <v>0.35416666666666669</v>
      </c>
      <c r="G10867" s="56">
        <v>0</v>
      </c>
    </row>
    <row r="10868" spans="1:7" x14ac:dyDescent="0.3">
      <c r="A10868" s="60">
        <v>45884</v>
      </c>
      <c r="B10868" s="61" t="s">
        <v>18</v>
      </c>
      <c r="C10868" s="61" t="s">
        <v>110</v>
      </c>
      <c r="D10868" s="61" t="s">
        <v>8</v>
      </c>
      <c r="E10868" s="61" t="s">
        <v>49</v>
      </c>
      <c r="F10868" s="61">
        <v>0.375</v>
      </c>
      <c r="G10868" s="62">
        <v>0</v>
      </c>
    </row>
    <row r="10869" spans="1:7" x14ac:dyDescent="0.3">
      <c r="A10869" s="54">
        <v>45884</v>
      </c>
      <c r="B10869" s="55" t="s">
        <v>18</v>
      </c>
      <c r="C10869" s="55" t="s">
        <v>110</v>
      </c>
      <c r="D10869" s="55" t="s">
        <v>8</v>
      </c>
      <c r="E10869" s="55" t="s">
        <v>49</v>
      </c>
      <c r="F10869" s="55">
        <v>0.39583333333333331</v>
      </c>
      <c r="G10869" s="56">
        <v>0</v>
      </c>
    </row>
    <row r="10870" spans="1:7" x14ac:dyDescent="0.3">
      <c r="A10870" s="60">
        <v>45884</v>
      </c>
      <c r="B10870" s="61" t="s">
        <v>18</v>
      </c>
      <c r="C10870" s="61" t="s">
        <v>110</v>
      </c>
      <c r="D10870" s="61" t="s">
        <v>8</v>
      </c>
      <c r="E10870" s="61" t="s">
        <v>49</v>
      </c>
      <c r="F10870" s="61">
        <v>0.41666666666666669</v>
      </c>
      <c r="G10870" s="62">
        <v>0</v>
      </c>
    </row>
    <row r="10871" spans="1:7" x14ac:dyDescent="0.3">
      <c r="A10871" s="54">
        <v>45884</v>
      </c>
      <c r="B10871" s="55" t="s">
        <v>18</v>
      </c>
      <c r="C10871" s="55" t="s">
        <v>110</v>
      </c>
      <c r="D10871" s="55" t="s">
        <v>8</v>
      </c>
      <c r="E10871" s="55" t="s">
        <v>49</v>
      </c>
      <c r="F10871" s="55">
        <v>0.4375</v>
      </c>
      <c r="G10871" s="56">
        <v>0</v>
      </c>
    </row>
    <row r="10872" spans="1:7" x14ac:dyDescent="0.3">
      <c r="A10872" s="60">
        <v>45884</v>
      </c>
      <c r="B10872" s="61" t="s">
        <v>18</v>
      </c>
      <c r="C10872" s="61" t="s">
        <v>110</v>
      </c>
      <c r="D10872" s="61" t="s">
        <v>8</v>
      </c>
      <c r="E10872" s="61" t="s">
        <v>49</v>
      </c>
      <c r="F10872" s="61">
        <v>0.45833333333333331</v>
      </c>
      <c r="G10872" s="62">
        <v>0</v>
      </c>
    </row>
    <row r="10873" spans="1:7" x14ac:dyDescent="0.3">
      <c r="A10873" s="54">
        <v>45884</v>
      </c>
      <c r="B10873" s="55" t="s">
        <v>18</v>
      </c>
      <c r="C10873" s="55" t="s">
        <v>110</v>
      </c>
      <c r="D10873" s="55" t="s">
        <v>8</v>
      </c>
      <c r="E10873" s="55" t="s">
        <v>49</v>
      </c>
      <c r="F10873" s="55">
        <v>0.47916666666666669</v>
      </c>
      <c r="G10873" s="56">
        <v>0</v>
      </c>
    </row>
    <row r="10874" spans="1:7" x14ac:dyDescent="0.3">
      <c r="A10874" s="60">
        <v>45884</v>
      </c>
      <c r="B10874" s="61" t="s">
        <v>18</v>
      </c>
      <c r="C10874" s="61" t="s">
        <v>110</v>
      </c>
      <c r="D10874" s="61" t="s">
        <v>8</v>
      </c>
      <c r="E10874" s="61" t="s">
        <v>49</v>
      </c>
      <c r="F10874" s="61">
        <v>0.5</v>
      </c>
      <c r="G10874" s="62">
        <v>0</v>
      </c>
    </row>
    <row r="10875" spans="1:7" x14ac:dyDescent="0.3">
      <c r="A10875" s="54">
        <v>45884</v>
      </c>
      <c r="B10875" s="55" t="s">
        <v>18</v>
      </c>
      <c r="C10875" s="55" t="s">
        <v>110</v>
      </c>
      <c r="D10875" s="55" t="s">
        <v>8</v>
      </c>
      <c r="E10875" s="55" t="s">
        <v>49</v>
      </c>
      <c r="F10875" s="55">
        <v>0.52083333333333337</v>
      </c>
      <c r="G10875" s="56">
        <v>0</v>
      </c>
    </row>
    <row r="10876" spans="1:7" x14ac:dyDescent="0.3">
      <c r="A10876" s="60">
        <v>45884</v>
      </c>
      <c r="B10876" s="61" t="s">
        <v>18</v>
      </c>
      <c r="C10876" s="61" t="s">
        <v>110</v>
      </c>
      <c r="D10876" s="61" t="s">
        <v>8</v>
      </c>
      <c r="E10876" s="61" t="s">
        <v>49</v>
      </c>
      <c r="F10876" s="61">
        <v>0.54166666666666663</v>
      </c>
      <c r="G10876" s="62">
        <v>0</v>
      </c>
    </row>
    <row r="10877" spans="1:7" x14ac:dyDescent="0.3">
      <c r="A10877" s="54">
        <v>45884</v>
      </c>
      <c r="B10877" s="55" t="s">
        <v>18</v>
      </c>
      <c r="C10877" s="55" t="s">
        <v>110</v>
      </c>
      <c r="D10877" s="55" t="s">
        <v>8</v>
      </c>
      <c r="E10877" s="55" t="s">
        <v>49</v>
      </c>
      <c r="F10877" s="55">
        <v>0.5625</v>
      </c>
      <c r="G10877" s="56">
        <v>0</v>
      </c>
    </row>
    <row r="10878" spans="1:7" x14ac:dyDescent="0.3">
      <c r="A10878" s="60">
        <v>45884</v>
      </c>
      <c r="B10878" s="61" t="s">
        <v>18</v>
      </c>
      <c r="C10878" s="61" t="s">
        <v>110</v>
      </c>
      <c r="D10878" s="61" t="s">
        <v>8</v>
      </c>
      <c r="E10878" s="61" t="s">
        <v>49</v>
      </c>
      <c r="F10878" s="61">
        <v>0.58333333333333337</v>
      </c>
      <c r="G10878" s="62">
        <v>0</v>
      </c>
    </row>
    <row r="10879" spans="1:7" x14ac:dyDescent="0.3">
      <c r="A10879" s="54">
        <v>45884</v>
      </c>
      <c r="B10879" s="55" t="s">
        <v>18</v>
      </c>
      <c r="C10879" s="55" t="s">
        <v>110</v>
      </c>
      <c r="D10879" s="55" t="s">
        <v>8</v>
      </c>
      <c r="E10879" s="55" t="s">
        <v>49</v>
      </c>
      <c r="F10879" s="55">
        <v>0.60416666666666663</v>
      </c>
      <c r="G10879" s="56">
        <v>0</v>
      </c>
    </row>
    <row r="10880" spans="1:7" x14ac:dyDescent="0.3">
      <c r="A10880" s="60">
        <v>45884</v>
      </c>
      <c r="B10880" s="61" t="s">
        <v>18</v>
      </c>
      <c r="C10880" s="61" t="s">
        <v>110</v>
      </c>
      <c r="D10880" s="61" t="s">
        <v>8</v>
      </c>
      <c r="E10880" s="61" t="s">
        <v>49</v>
      </c>
      <c r="F10880" s="61">
        <v>0.625</v>
      </c>
      <c r="G10880" s="62">
        <v>0</v>
      </c>
    </row>
    <row r="10881" spans="1:7" x14ac:dyDescent="0.3">
      <c r="A10881" s="54">
        <v>45884</v>
      </c>
      <c r="B10881" s="55" t="s">
        <v>18</v>
      </c>
      <c r="C10881" s="55" t="s">
        <v>110</v>
      </c>
      <c r="D10881" s="55" t="s">
        <v>8</v>
      </c>
      <c r="E10881" s="55" t="s">
        <v>49</v>
      </c>
      <c r="F10881" s="55">
        <v>0.64583333333333337</v>
      </c>
      <c r="G10881" s="56">
        <v>0</v>
      </c>
    </row>
    <row r="10882" spans="1:7" x14ac:dyDescent="0.3">
      <c r="A10882" s="60">
        <v>45884</v>
      </c>
      <c r="B10882" s="61" t="s">
        <v>18</v>
      </c>
      <c r="C10882" s="61" t="s">
        <v>110</v>
      </c>
      <c r="D10882" s="61" t="s">
        <v>8</v>
      </c>
      <c r="E10882" s="61" t="s">
        <v>49</v>
      </c>
      <c r="F10882" s="61">
        <v>0.66666666666666663</v>
      </c>
      <c r="G10882" s="62">
        <v>0</v>
      </c>
    </row>
    <row r="10883" spans="1:7" x14ac:dyDescent="0.3">
      <c r="A10883" s="54">
        <v>45884</v>
      </c>
      <c r="B10883" s="55" t="s">
        <v>18</v>
      </c>
      <c r="C10883" s="55" t="s">
        <v>110</v>
      </c>
      <c r="D10883" s="55" t="s">
        <v>8</v>
      </c>
      <c r="E10883" s="55" t="s">
        <v>49</v>
      </c>
      <c r="F10883" s="55">
        <v>0.6875</v>
      </c>
      <c r="G10883" s="56">
        <v>0</v>
      </c>
    </row>
    <row r="10884" spans="1:7" x14ac:dyDescent="0.3">
      <c r="A10884" s="60">
        <v>45884</v>
      </c>
      <c r="B10884" s="61" t="s">
        <v>18</v>
      </c>
      <c r="C10884" s="61" t="s">
        <v>110</v>
      </c>
      <c r="D10884" s="61" t="s">
        <v>8</v>
      </c>
      <c r="E10884" s="61" t="s">
        <v>49</v>
      </c>
      <c r="F10884" s="61">
        <v>0.70833333333333337</v>
      </c>
      <c r="G10884" s="62">
        <v>0</v>
      </c>
    </row>
    <row r="10885" spans="1:7" x14ac:dyDescent="0.3">
      <c r="A10885" s="54">
        <v>45884</v>
      </c>
      <c r="B10885" s="55" t="s">
        <v>18</v>
      </c>
      <c r="C10885" s="55" t="s">
        <v>110</v>
      </c>
      <c r="D10885" s="55" t="s">
        <v>8</v>
      </c>
      <c r="E10885" s="55" t="s">
        <v>49</v>
      </c>
      <c r="F10885" s="55">
        <v>0.72916666666666663</v>
      </c>
      <c r="G10885" s="56">
        <v>0</v>
      </c>
    </row>
    <row r="10886" spans="1:7" x14ac:dyDescent="0.3">
      <c r="A10886" s="60">
        <v>45884</v>
      </c>
      <c r="B10886" s="61" t="s">
        <v>18</v>
      </c>
      <c r="C10886" s="61" t="s">
        <v>110</v>
      </c>
      <c r="D10886" s="61" t="s">
        <v>8</v>
      </c>
      <c r="E10886" s="61" t="s">
        <v>49</v>
      </c>
      <c r="F10886" s="61">
        <v>0.75</v>
      </c>
      <c r="G10886" s="62">
        <v>0</v>
      </c>
    </row>
    <row r="10887" spans="1:7" x14ac:dyDescent="0.3">
      <c r="A10887" s="54">
        <v>45884</v>
      </c>
      <c r="B10887" s="55" t="s">
        <v>18</v>
      </c>
      <c r="C10887" s="55" t="s">
        <v>110</v>
      </c>
      <c r="D10887" s="55" t="s">
        <v>8</v>
      </c>
      <c r="E10887" s="55" t="s">
        <v>49</v>
      </c>
      <c r="F10887" s="55">
        <v>0.77083333333333337</v>
      </c>
      <c r="G10887" s="56">
        <v>0</v>
      </c>
    </row>
    <row r="10888" spans="1:7" x14ac:dyDescent="0.3">
      <c r="A10888" s="60">
        <v>45884</v>
      </c>
      <c r="B10888" s="61" t="s">
        <v>18</v>
      </c>
      <c r="C10888" s="61" t="s">
        <v>110</v>
      </c>
      <c r="D10888" s="61" t="s">
        <v>8</v>
      </c>
      <c r="E10888" s="61" t="s">
        <v>49</v>
      </c>
      <c r="F10888" s="61">
        <v>0.79166666666666663</v>
      </c>
      <c r="G10888" s="62">
        <v>0</v>
      </c>
    </row>
    <row r="10889" spans="1:7" x14ac:dyDescent="0.3">
      <c r="A10889" s="54">
        <v>45884</v>
      </c>
      <c r="B10889" s="55" t="s">
        <v>18</v>
      </c>
      <c r="C10889" s="55" t="s">
        <v>110</v>
      </c>
      <c r="D10889" s="55" t="s">
        <v>8</v>
      </c>
      <c r="E10889" s="55" t="s">
        <v>49</v>
      </c>
      <c r="F10889" s="55">
        <v>0.8125</v>
      </c>
      <c r="G10889" s="56">
        <v>0</v>
      </c>
    </row>
    <row r="10890" spans="1:7" x14ac:dyDescent="0.3">
      <c r="A10890" s="60">
        <v>45884</v>
      </c>
      <c r="B10890" s="61" t="s">
        <v>18</v>
      </c>
      <c r="C10890" s="61" t="s">
        <v>110</v>
      </c>
      <c r="D10890" s="61" t="s">
        <v>8</v>
      </c>
      <c r="E10890" s="61" t="s">
        <v>49</v>
      </c>
      <c r="F10890" s="61">
        <v>0.83333333333333337</v>
      </c>
      <c r="G10890" s="62">
        <v>0</v>
      </c>
    </row>
    <row r="10891" spans="1:7" x14ac:dyDescent="0.3">
      <c r="A10891" s="54">
        <v>45884</v>
      </c>
      <c r="B10891" s="55" t="s">
        <v>18</v>
      </c>
      <c r="C10891" s="55" t="s">
        <v>110</v>
      </c>
      <c r="D10891" s="55" t="s">
        <v>8</v>
      </c>
      <c r="E10891" s="55" t="s">
        <v>49</v>
      </c>
      <c r="F10891" s="55">
        <v>0.85416666666666663</v>
      </c>
      <c r="G10891" s="56">
        <v>0</v>
      </c>
    </row>
    <row r="10892" spans="1:7" x14ac:dyDescent="0.3">
      <c r="A10892" s="60">
        <v>45884</v>
      </c>
      <c r="B10892" s="61" t="s">
        <v>18</v>
      </c>
      <c r="C10892" s="61" t="s">
        <v>110</v>
      </c>
      <c r="D10892" s="61" t="s">
        <v>8</v>
      </c>
      <c r="E10892" s="61" t="s">
        <v>49</v>
      </c>
      <c r="F10892" s="61">
        <v>0.875</v>
      </c>
      <c r="G10892" s="62">
        <v>0</v>
      </c>
    </row>
    <row r="10893" spans="1:7" x14ac:dyDescent="0.3">
      <c r="A10893" s="54">
        <v>45884</v>
      </c>
      <c r="B10893" s="55" t="s">
        <v>18</v>
      </c>
      <c r="C10893" s="55" t="s">
        <v>110</v>
      </c>
      <c r="D10893" s="55" t="s">
        <v>8</v>
      </c>
      <c r="E10893" s="55" t="s">
        <v>49</v>
      </c>
      <c r="F10893" s="55">
        <v>0.89583333333333337</v>
      </c>
      <c r="G10893" s="56">
        <v>0</v>
      </c>
    </row>
    <row r="10894" spans="1:7" x14ac:dyDescent="0.3">
      <c r="A10894" s="60">
        <v>45884</v>
      </c>
      <c r="B10894" s="61" t="s">
        <v>18</v>
      </c>
      <c r="C10894" s="61" t="s">
        <v>110</v>
      </c>
      <c r="D10894" s="61" t="s">
        <v>8</v>
      </c>
      <c r="E10894" s="61" t="s">
        <v>49</v>
      </c>
      <c r="F10894" s="61">
        <v>0.91666666666666663</v>
      </c>
      <c r="G10894" s="62">
        <v>0</v>
      </c>
    </row>
    <row r="10895" spans="1:7" x14ac:dyDescent="0.3">
      <c r="A10895" s="54">
        <v>45884</v>
      </c>
      <c r="B10895" s="55" t="s">
        <v>18</v>
      </c>
      <c r="C10895" s="55" t="s">
        <v>110</v>
      </c>
      <c r="D10895" s="55" t="s">
        <v>8</v>
      </c>
      <c r="E10895" s="55" t="s">
        <v>49</v>
      </c>
      <c r="F10895" s="55">
        <v>0.9375</v>
      </c>
      <c r="G10895" s="56">
        <v>0</v>
      </c>
    </row>
    <row r="10896" spans="1:7" x14ac:dyDescent="0.3">
      <c r="A10896" s="60">
        <v>45884</v>
      </c>
      <c r="B10896" s="61" t="s">
        <v>18</v>
      </c>
      <c r="C10896" s="61" t="s">
        <v>110</v>
      </c>
      <c r="D10896" s="61" t="s">
        <v>8</v>
      </c>
      <c r="E10896" s="61" t="s">
        <v>49</v>
      </c>
      <c r="F10896" s="61">
        <v>0.95833333333333337</v>
      </c>
      <c r="G10896" s="62">
        <v>0</v>
      </c>
    </row>
    <row r="10897" spans="1:7" x14ac:dyDescent="0.3">
      <c r="A10897" s="54">
        <v>45884</v>
      </c>
      <c r="B10897" s="55" t="s">
        <v>18</v>
      </c>
      <c r="C10897" s="55" t="s">
        <v>110</v>
      </c>
      <c r="D10897" s="55" t="s">
        <v>8</v>
      </c>
      <c r="E10897" s="55" t="s">
        <v>49</v>
      </c>
      <c r="F10897" s="55">
        <v>0.97916666666666663</v>
      </c>
      <c r="G10897" s="56">
        <v>0</v>
      </c>
    </row>
    <row r="10898" spans="1:7" x14ac:dyDescent="0.3">
      <c r="A10898" s="60">
        <v>45885</v>
      </c>
      <c r="B10898" s="61" t="s">
        <v>18</v>
      </c>
      <c r="C10898" s="61" t="s">
        <v>110</v>
      </c>
      <c r="D10898" s="61" t="s">
        <v>8</v>
      </c>
      <c r="E10898" s="61" t="s">
        <v>49</v>
      </c>
      <c r="F10898" s="61">
        <v>0</v>
      </c>
      <c r="G10898" s="62">
        <v>0</v>
      </c>
    </row>
    <row r="10899" spans="1:7" x14ac:dyDescent="0.3">
      <c r="A10899" s="54">
        <v>45885</v>
      </c>
      <c r="B10899" s="55" t="s">
        <v>18</v>
      </c>
      <c r="C10899" s="55" t="s">
        <v>110</v>
      </c>
      <c r="D10899" s="55" t="s">
        <v>9</v>
      </c>
      <c r="E10899" s="55" t="s">
        <v>48</v>
      </c>
      <c r="F10899" s="55">
        <v>2.0833333333333329E-2</v>
      </c>
      <c r="G10899" s="56" cm="1">
        <f t="array" ref="G10899:G10946">IF(LOAD_RESULTS!$C$3 = "MENU",ABS(_xlfn.IFS(AND(PER_MONTH!$B10851="January",PER_MONTH!$E10851="Working Day"),Table3[Jan_WD],AND(PER_MONTH!$B10851="January",PER_MONTH!$E10851="Non-Working Day"),Table3[Jan_NWD],AND(PER_MONTH!$B10851="February",PER_MONTH!$E10851="Working Day"),Table3[Feb_WD],AND(PER_MONTH!$B10851="February",PER_MONTH!$E10851="Non-Working Day"),Table3[Feb_NWD], AND(PER_MONTH!$B10851 = "March", PER_MONTH!$E10851 = "Working Day"), Table3[Mar_WD],  AND(PER_MONTH!$B10851 = "March", PER_MONTH!$E10851 = "Non-Working Day"), Table3[Mar_NWD], AND(PER_MONTH!$B10851 = "April", PER_MONTH!$E10851 = "Working Day"), Table3[Apr_WD], AND(PER_MONTH!$B10851 = "April", PER_MONTH!$E10851 = "Non-Working Day"), Table3[Apr_NWD], AND(PER_MONTH!$B10851 = "May", PER_MONTH!$E10851 = "Working Day"), Table3[May_WD], AND(PER_MONTH!$B10851 = "May", PER_MONTH!$E10851 = "Non-Working Day"), Table3[May_NWD], AND(PER_MONTH!$B10851 = "June", PER_MONTH!$E10851 = "Working Day"), Table3[Jun_WD], AND(PER_MONTH!$B10851 = "June", PER_MONTH!$E10851 = "Non-Working Day"), Table3[Jun_NWD], AND(PER_MONTH!$B10851 = "July", PER_MONTH!$E10851 = "Working Day"), Table3[Jul_WD], AND(PER_MONTH!$B10851 = "July", PER_MONTH!$E10851 = "Non-Working Day"), Table3[Jul_NWD], AND(PER_MONTH!$B10851 = "August", PER_MONTH!$E10851 = "Working Day"), Table3[Aug_WD], AND(PER_MONTH!$B10851 = "August", PER_MONTH!$E10851 = "Non-Working Day"), Table3[Aug_NWD], AND(PER_MONTH!$B10851 = "September", PER_MONTH!$E10851 = "Working Day"), Table3[Sep_WD], AND(PER_MONTH!$B10851 = "September", PER_MONTH!$E10851 = "Non-Working Day"), Table3[Sep_NWD], AND(PER_MONTH!$B10851 = "October", PER_MONTH!$E10851 = "Working Day"), Table3[Oct_WD], AND(PER_MONTH!$B10851 = "October", PER_MONTH!$E10851 = "Non-Working Day"), Table3[Oct_NWD], AND(PER_MONTH!$B10851 = "November", PER_MONTH!$E10851 = "Working Day"), Table3[Nov_WD], AND(PER_MONTH!$B10851 = "November", PER_MONTH!$E10851 = "Non-Working Day"), Table3[Nov_NWD], AND(PER_MONTH!$B10851 = "December", PER_MONTH!$E10851 = "Working Day"), Table3[Dec_WD], AND(PER_MONTH!$B10851 = "December", PER_MONTH!$E10851 = "Non-Working Day"), Table3[Dec_NWD])),_xlfn.IFS(AND(PER_MONTH!$B10851="January",PER_MONTH!$E10851="Working Day"),Table3[Jan_WD],AND(PER_MONTH!$B10851="January",PER_MONTH!$E10851="Non-Working Day"),Table3[Jan_NWD],AND(PER_MONTH!$B10851="February",PER_MONTH!$E10851="Working Day"),Table3[Feb_WD],AND(PER_MONTH!$B10851="February",PER_MONTH!$E10851="Non-Working Day"),Table3[Feb_NWD], AND(PER_MONTH!$B10851 = "March", PER_MONTH!$E10851 = "Working Day"), Table3[Mar_WD],  AND(PER_MONTH!$B10851 = "March", PER_MONTH!$E10851 = "Non-Working Day"), Table3[Mar_NWD], AND(PER_MONTH!$B10851 = "April", PER_MONTH!$E10851 = "Working Day"), Table3[Apr_WD], AND(PER_MONTH!$B10851 = "April", PER_MONTH!$E10851 = "Non-Working Day"), Table3[Apr_NWD], AND(PER_MONTH!$B10851 = "May", PER_MONTH!$E10851 = "Working Day"), Table3[May_WD], AND(PER_MONTH!$B10851 = "May", PER_MONTH!$E10851 = "Non-Working Day"), Table3[May_NWD], AND(PER_MONTH!$B10851 = "June", PER_MONTH!$E10851 = "Working Day"), Table3[Jun_WD], AND(PER_MONTH!$B10851 = "June", PER_MONTH!$E10851 = "Non-Working Day"), Table3[Jun_NWD], AND(PER_MONTH!$B10851 = "July", PER_MONTH!$E10851 = "Working Day"), Table3[Jul_WD], AND(PER_MONTH!$B10851 = "July", PER_MONTH!$E10851 = "Non-Working Day"), Table3[Jul_NWD], AND(PER_MONTH!$B10851 = "August", PER_MONTH!$E10851 = "Working Day"), Table3[Aug_WD], AND(PER_MONTH!$B10851 = "August", PER_MONTH!$E10851 = "Non-Working Day"), Table3[Aug_NWD], AND(PER_MONTH!$B10851 = "September", PER_MONTH!$E10851 = "Working Day"), Table3[Sep_WD], AND(PER_MONTH!$B10851 = "September", PER_MONTH!$E10851 = "Non-Working Day"), Table3[Sep_NWD], AND(PER_MONTH!$B10851 = "October", PER_MONTH!$E10851 = "Working Day"), Table3[Oct_WD], AND(PER_MONTH!$B10851 = "October", PER_MONTH!$E10851 = "Non-Working Day"), Table3[Oct_NWD], AND(PER_MONTH!$B10851 = "November", PER_MONTH!$E10851 = "Working Day"), Table3[Nov_WD], AND(PER_MONTH!$B10851 = "November", PER_MONTH!$E10851 = "Non-Working Day"), Table3[Nov_NWD], AND(PER_MONTH!$B10851 = "December", PER_MONTH!$E10851 = "Working Day"), Table3[Dec_WD], AND(PER_MONTH!$B10851 = "December", PER_MONTH!$E10851 = "Non-Working Day"), Table3[Dec_NWD]))</f>
        <v>0</v>
      </c>
    </row>
    <row r="10900" spans="1:7" x14ac:dyDescent="0.3">
      <c r="A10900" s="60">
        <v>45885</v>
      </c>
      <c r="B10900" s="61" t="s">
        <v>18</v>
      </c>
      <c r="C10900" s="61" t="s">
        <v>110</v>
      </c>
      <c r="D10900" s="61" t="s">
        <v>9</v>
      </c>
      <c r="E10900" s="61" t="s">
        <v>48</v>
      </c>
      <c r="F10900" s="61">
        <v>4.1666666666666657E-2</v>
      </c>
      <c r="G10900" s="62">
        <v>0</v>
      </c>
    </row>
    <row r="10901" spans="1:7" x14ac:dyDescent="0.3">
      <c r="A10901" s="54">
        <v>45885</v>
      </c>
      <c r="B10901" s="55" t="s">
        <v>18</v>
      </c>
      <c r="C10901" s="55" t="s">
        <v>110</v>
      </c>
      <c r="D10901" s="55" t="s">
        <v>9</v>
      </c>
      <c r="E10901" s="55" t="s">
        <v>48</v>
      </c>
      <c r="F10901" s="55">
        <v>6.25E-2</v>
      </c>
      <c r="G10901" s="56">
        <v>0</v>
      </c>
    </row>
    <row r="10902" spans="1:7" x14ac:dyDescent="0.3">
      <c r="A10902" s="60">
        <v>45885</v>
      </c>
      <c r="B10902" s="61" t="s">
        <v>18</v>
      </c>
      <c r="C10902" s="61" t="s">
        <v>110</v>
      </c>
      <c r="D10902" s="61" t="s">
        <v>9</v>
      </c>
      <c r="E10902" s="61" t="s">
        <v>48</v>
      </c>
      <c r="F10902" s="61">
        <v>8.3333333333333329E-2</v>
      </c>
      <c r="G10902" s="62">
        <v>0</v>
      </c>
    </row>
    <row r="10903" spans="1:7" x14ac:dyDescent="0.3">
      <c r="A10903" s="54">
        <v>45885</v>
      </c>
      <c r="B10903" s="55" t="s">
        <v>18</v>
      </c>
      <c r="C10903" s="55" t="s">
        <v>110</v>
      </c>
      <c r="D10903" s="55" t="s">
        <v>9</v>
      </c>
      <c r="E10903" s="55" t="s">
        <v>48</v>
      </c>
      <c r="F10903" s="55">
        <v>0.1041666666666667</v>
      </c>
      <c r="G10903" s="56">
        <v>0</v>
      </c>
    </row>
    <row r="10904" spans="1:7" x14ac:dyDescent="0.3">
      <c r="A10904" s="60">
        <v>45885</v>
      </c>
      <c r="B10904" s="61" t="s">
        <v>18</v>
      </c>
      <c r="C10904" s="61" t="s">
        <v>110</v>
      </c>
      <c r="D10904" s="61" t="s">
        <v>9</v>
      </c>
      <c r="E10904" s="61" t="s">
        <v>48</v>
      </c>
      <c r="F10904" s="61">
        <v>0.125</v>
      </c>
      <c r="G10904" s="62">
        <v>0</v>
      </c>
    </row>
    <row r="10905" spans="1:7" x14ac:dyDescent="0.3">
      <c r="A10905" s="54">
        <v>45885</v>
      </c>
      <c r="B10905" s="55" t="s">
        <v>18</v>
      </c>
      <c r="C10905" s="55" t="s">
        <v>110</v>
      </c>
      <c r="D10905" s="55" t="s">
        <v>9</v>
      </c>
      <c r="E10905" s="55" t="s">
        <v>48</v>
      </c>
      <c r="F10905" s="55">
        <v>0.14583333333333329</v>
      </c>
      <c r="G10905" s="56">
        <v>0</v>
      </c>
    </row>
    <row r="10906" spans="1:7" x14ac:dyDescent="0.3">
      <c r="A10906" s="60">
        <v>45885</v>
      </c>
      <c r="B10906" s="61" t="s">
        <v>18</v>
      </c>
      <c r="C10906" s="61" t="s">
        <v>110</v>
      </c>
      <c r="D10906" s="61" t="s">
        <v>9</v>
      </c>
      <c r="E10906" s="61" t="s">
        <v>48</v>
      </c>
      <c r="F10906" s="61">
        <v>0.16666666666666671</v>
      </c>
      <c r="G10906" s="62">
        <v>0</v>
      </c>
    </row>
    <row r="10907" spans="1:7" x14ac:dyDescent="0.3">
      <c r="A10907" s="54">
        <v>45885</v>
      </c>
      <c r="B10907" s="55" t="s">
        <v>18</v>
      </c>
      <c r="C10907" s="55" t="s">
        <v>110</v>
      </c>
      <c r="D10907" s="55" t="s">
        <v>9</v>
      </c>
      <c r="E10907" s="55" t="s">
        <v>48</v>
      </c>
      <c r="F10907" s="55">
        <v>0.1875</v>
      </c>
      <c r="G10907" s="56">
        <v>0</v>
      </c>
    </row>
    <row r="10908" spans="1:7" x14ac:dyDescent="0.3">
      <c r="A10908" s="60">
        <v>45885</v>
      </c>
      <c r="B10908" s="61" t="s">
        <v>18</v>
      </c>
      <c r="C10908" s="61" t="s">
        <v>110</v>
      </c>
      <c r="D10908" s="61" t="s">
        <v>9</v>
      </c>
      <c r="E10908" s="61" t="s">
        <v>48</v>
      </c>
      <c r="F10908" s="61">
        <v>0.20833333333333329</v>
      </c>
      <c r="G10908" s="62">
        <v>0</v>
      </c>
    </row>
    <row r="10909" spans="1:7" x14ac:dyDescent="0.3">
      <c r="A10909" s="54">
        <v>45885</v>
      </c>
      <c r="B10909" s="55" t="s">
        <v>18</v>
      </c>
      <c r="C10909" s="55" t="s">
        <v>110</v>
      </c>
      <c r="D10909" s="55" t="s">
        <v>9</v>
      </c>
      <c r="E10909" s="55" t="s">
        <v>48</v>
      </c>
      <c r="F10909" s="55">
        <v>0.22916666666666671</v>
      </c>
      <c r="G10909" s="56">
        <v>0</v>
      </c>
    </row>
    <row r="10910" spans="1:7" x14ac:dyDescent="0.3">
      <c r="A10910" s="60">
        <v>45885</v>
      </c>
      <c r="B10910" s="61" t="s">
        <v>18</v>
      </c>
      <c r="C10910" s="61" t="s">
        <v>110</v>
      </c>
      <c r="D10910" s="61" t="s">
        <v>9</v>
      </c>
      <c r="E10910" s="61" t="s">
        <v>48</v>
      </c>
      <c r="F10910" s="61">
        <v>0.25</v>
      </c>
      <c r="G10910" s="62">
        <v>0</v>
      </c>
    </row>
    <row r="10911" spans="1:7" x14ac:dyDescent="0.3">
      <c r="A10911" s="54">
        <v>45885</v>
      </c>
      <c r="B10911" s="55" t="s">
        <v>18</v>
      </c>
      <c r="C10911" s="55" t="s">
        <v>110</v>
      </c>
      <c r="D10911" s="55" t="s">
        <v>9</v>
      </c>
      <c r="E10911" s="55" t="s">
        <v>48</v>
      </c>
      <c r="F10911" s="55">
        <v>0.27083333333333331</v>
      </c>
      <c r="G10911" s="56">
        <v>0</v>
      </c>
    </row>
    <row r="10912" spans="1:7" x14ac:dyDescent="0.3">
      <c r="A10912" s="60">
        <v>45885</v>
      </c>
      <c r="B10912" s="61" t="s">
        <v>18</v>
      </c>
      <c r="C10912" s="61" t="s">
        <v>110</v>
      </c>
      <c r="D10912" s="61" t="s">
        <v>9</v>
      </c>
      <c r="E10912" s="61" t="s">
        <v>48</v>
      </c>
      <c r="F10912" s="61">
        <v>0.29166666666666669</v>
      </c>
      <c r="G10912" s="62">
        <v>0</v>
      </c>
    </row>
    <row r="10913" spans="1:7" x14ac:dyDescent="0.3">
      <c r="A10913" s="54">
        <v>45885</v>
      </c>
      <c r="B10913" s="55" t="s">
        <v>18</v>
      </c>
      <c r="C10913" s="55" t="s">
        <v>110</v>
      </c>
      <c r="D10913" s="55" t="s">
        <v>9</v>
      </c>
      <c r="E10913" s="55" t="s">
        <v>48</v>
      </c>
      <c r="F10913" s="55">
        <v>0.3125</v>
      </c>
      <c r="G10913" s="56">
        <v>0</v>
      </c>
    </row>
    <row r="10914" spans="1:7" x14ac:dyDescent="0.3">
      <c r="A10914" s="60">
        <v>45885</v>
      </c>
      <c r="B10914" s="61" t="s">
        <v>18</v>
      </c>
      <c r="C10914" s="61" t="s">
        <v>110</v>
      </c>
      <c r="D10914" s="61" t="s">
        <v>9</v>
      </c>
      <c r="E10914" s="61" t="s">
        <v>48</v>
      </c>
      <c r="F10914" s="61">
        <v>0.33333333333333331</v>
      </c>
      <c r="G10914" s="62">
        <v>0</v>
      </c>
    </row>
    <row r="10915" spans="1:7" x14ac:dyDescent="0.3">
      <c r="A10915" s="54">
        <v>45885</v>
      </c>
      <c r="B10915" s="55" t="s">
        <v>18</v>
      </c>
      <c r="C10915" s="55" t="s">
        <v>110</v>
      </c>
      <c r="D10915" s="55" t="s">
        <v>9</v>
      </c>
      <c r="E10915" s="55" t="s">
        <v>48</v>
      </c>
      <c r="F10915" s="55">
        <v>0.35416666666666669</v>
      </c>
      <c r="G10915" s="56">
        <v>0</v>
      </c>
    </row>
    <row r="10916" spans="1:7" x14ac:dyDescent="0.3">
      <c r="A10916" s="60">
        <v>45885</v>
      </c>
      <c r="B10916" s="61" t="s">
        <v>18</v>
      </c>
      <c r="C10916" s="61" t="s">
        <v>110</v>
      </c>
      <c r="D10916" s="61" t="s">
        <v>9</v>
      </c>
      <c r="E10916" s="61" t="s">
        <v>48</v>
      </c>
      <c r="F10916" s="61">
        <v>0.375</v>
      </c>
      <c r="G10916" s="62">
        <v>0</v>
      </c>
    </row>
    <row r="10917" spans="1:7" x14ac:dyDescent="0.3">
      <c r="A10917" s="54">
        <v>45885</v>
      </c>
      <c r="B10917" s="55" t="s">
        <v>18</v>
      </c>
      <c r="C10917" s="55" t="s">
        <v>110</v>
      </c>
      <c r="D10917" s="55" t="s">
        <v>9</v>
      </c>
      <c r="E10917" s="55" t="s">
        <v>48</v>
      </c>
      <c r="F10917" s="55">
        <v>0.39583333333333331</v>
      </c>
      <c r="G10917" s="56">
        <v>0</v>
      </c>
    </row>
    <row r="10918" spans="1:7" x14ac:dyDescent="0.3">
      <c r="A10918" s="60">
        <v>45885</v>
      </c>
      <c r="B10918" s="61" t="s">
        <v>18</v>
      </c>
      <c r="C10918" s="61" t="s">
        <v>110</v>
      </c>
      <c r="D10918" s="61" t="s">
        <v>9</v>
      </c>
      <c r="E10918" s="61" t="s">
        <v>48</v>
      </c>
      <c r="F10918" s="61">
        <v>0.41666666666666669</v>
      </c>
      <c r="G10918" s="62">
        <v>0</v>
      </c>
    </row>
    <row r="10919" spans="1:7" x14ac:dyDescent="0.3">
      <c r="A10919" s="54">
        <v>45885</v>
      </c>
      <c r="B10919" s="55" t="s">
        <v>18</v>
      </c>
      <c r="C10919" s="55" t="s">
        <v>110</v>
      </c>
      <c r="D10919" s="55" t="s">
        <v>9</v>
      </c>
      <c r="E10919" s="55" t="s">
        <v>48</v>
      </c>
      <c r="F10919" s="55">
        <v>0.4375</v>
      </c>
      <c r="G10919" s="56">
        <v>0</v>
      </c>
    </row>
    <row r="10920" spans="1:7" x14ac:dyDescent="0.3">
      <c r="A10920" s="60">
        <v>45885</v>
      </c>
      <c r="B10920" s="61" t="s">
        <v>18</v>
      </c>
      <c r="C10920" s="61" t="s">
        <v>110</v>
      </c>
      <c r="D10920" s="61" t="s">
        <v>9</v>
      </c>
      <c r="E10920" s="61" t="s">
        <v>48</v>
      </c>
      <c r="F10920" s="61">
        <v>0.45833333333333331</v>
      </c>
      <c r="G10920" s="62">
        <v>0</v>
      </c>
    </row>
    <row r="10921" spans="1:7" x14ac:dyDescent="0.3">
      <c r="A10921" s="54">
        <v>45885</v>
      </c>
      <c r="B10921" s="55" t="s">
        <v>18</v>
      </c>
      <c r="C10921" s="55" t="s">
        <v>110</v>
      </c>
      <c r="D10921" s="55" t="s">
        <v>9</v>
      </c>
      <c r="E10921" s="55" t="s">
        <v>48</v>
      </c>
      <c r="F10921" s="55">
        <v>0.47916666666666669</v>
      </c>
      <c r="G10921" s="56">
        <v>0</v>
      </c>
    </row>
    <row r="10922" spans="1:7" x14ac:dyDescent="0.3">
      <c r="A10922" s="60">
        <v>45885</v>
      </c>
      <c r="B10922" s="61" t="s">
        <v>18</v>
      </c>
      <c r="C10922" s="61" t="s">
        <v>110</v>
      </c>
      <c r="D10922" s="61" t="s">
        <v>9</v>
      </c>
      <c r="E10922" s="61" t="s">
        <v>48</v>
      </c>
      <c r="F10922" s="61">
        <v>0.5</v>
      </c>
      <c r="G10922" s="62">
        <v>0</v>
      </c>
    </row>
    <row r="10923" spans="1:7" x14ac:dyDescent="0.3">
      <c r="A10923" s="54">
        <v>45885</v>
      </c>
      <c r="B10923" s="55" t="s">
        <v>18</v>
      </c>
      <c r="C10923" s="55" t="s">
        <v>110</v>
      </c>
      <c r="D10923" s="55" t="s">
        <v>9</v>
      </c>
      <c r="E10923" s="55" t="s">
        <v>48</v>
      </c>
      <c r="F10923" s="55">
        <v>0.52083333333333337</v>
      </c>
      <c r="G10923" s="56">
        <v>0</v>
      </c>
    </row>
    <row r="10924" spans="1:7" x14ac:dyDescent="0.3">
      <c r="A10924" s="60">
        <v>45885</v>
      </c>
      <c r="B10924" s="61" t="s">
        <v>18</v>
      </c>
      <c r="C10924" s="61" t="s">
        <v>110</v>
      </c>
      <c r="D10924" s="61" t="s">
        <v>9</v>
      </c>
      <c r="E10924" s="61" t="s">
        <v>48</v>
      </c>
      <c r="F10924" s="61">
        <v>0.54166666666666663</v>
      </c>
      <c r="G10924" s="62">
        <v>0</v>
      </c>
    </row>
    <row r="10925" spans="1:7" x14ac:dyDescent="0.3">
      <c r="A10925" s="54">
        <v>45885</v>
      </c>
      <c r="B10925" s="55" t="s">
        <v>18</v>
      </c>
      <c r="C10925" s="55" t="s">
        <v>110</v>
      </c>
      <c r="D10925" s="55" t="s">
        <v>9</v>
      </c>
      <c r="E10925" s="55" t="s">
        <v>48</v>
      </c>
      <c r="F10925" s="55">
        <v>0.5625</v>
      </c>
      <c r="G10925" s="56">
        <v>0</v>
      </c>
    </row>
    <row r="10926" spans="1:7" x14ac:dyDescent="0.3">
      <c r="A10926" s="60">
        <v>45885</v>
      </c>
      <c r="B10926" s="61" t="s">
        <v>18</v>
      </c>
      <c r="C10926" s="61" t="s">
        <v>110</v>
      </c>
      <c r="D10926" s="61" t="s">
        <v>9</v>
      </c>
      <c r="E10926" s="61" t="s">
        <v>48</v>
      </c>
      <c r="F10926" s="61">
        <v>0.58333333333333337</v>
      </c>
      <c r="G10926" s="62">
        <v>0</v>
      </c>
    </row>
    <row r="10927" spans="1:7" x14ac:dyDescent="0.3">
      <c r="A10927" s="54">
        <v>45885</v>
      </c>
      <c r="B10927" s="55" t="s">
        <v>18</v>
      </c>
      <c r="C10927" s="55" t="s">
        <v>110</v>
      </c>
      <c r="D10927" s="55" t="s">
        <v>9</v>
      </c>
      <c r="E10927" s="55" t="s">
        <v>48</v>
      </c>
      <c r="F10927" s="55">
        <v>0.60416666666666663</v>
      </c>
      <c r="G10927" s="56">
        <v>0</v>
      </c>
    </row>
    <row r="10928" spans="1:7" x14ac:dyDescent="0.3">
      <c r="A10928" s="60">
        <v>45885</v>
      </c>
      <c r="B10928" s="61" t="s">
        <v>18</v>
      </c>
      <c r="C10928" s="61" t="s">
        <v>110</v>
      </c>
      <c r="D10928" s="61" t="s">
        <v>9</v>
      </c>
      <c r="E10928" s="61" t="s">
        <v>48</v>
      </c>
      <c r="F10928" s="61">
        <v>0.625</v>
      </c>
      <c r="G10928" s="62">
        <v>0</v>
      </c>
    </row>
    <row r="10929" spans="1:7" x14ac:dyDescent="0.3">
      <c r="A10929" s="54">
        <v>45885</v>
      </c>
      <c r="B10929" s="55" t="s">
        <v>18</v>
      </c>
      <c r="C10929" s="55" t="s">
        <v>110</v>
      </c>
      <c r="D10929" s="55" t="s">
        <v>9</v>
      </c>
      <c r="E10929" s="55" t="s">
        <v>48</v>
      </c>
      <c r="F10929" s="55">
        <v>0.64583333333333337</v>
      </c>
      <c r="G10929" s="56">
        <v>0</v>
      </c>
    </row>
    <row r="10930" spans="1:7" x14ac:dyDescent="0.3">
      <c r="A10930" s="60">
        <v>45885</v>
      </c>
      <c r="B10930" s="61" t="s">
        <v>18</v>
      </c>
      <c r="C10930" s="61" t="s">
        <v>110</v>
      </c>
      <c r="D10930" s="61" t="s">
        <v>9</v>
      </c>
      <c r="E10930" s="61" t="s">
        <v>48</v>
      </c>
      <c r="F10930" s="61">
        <v>0.66666666666666663</v>
      </c>
      <c r="G10930" s="62">
        <v>0</v>
      </c>
    </row>
    <row r="10931" spans="1:7" x14ac:dyDescent="0.3">
      <c r="A10931" s="54">
        <v>45885</v>
      </c>
      <c r="B10931" s="55" t="s">
        <v>18</v>
      </c>
      <c r="C10931" s="55" t="s">
        <v>110</v>
      </c>
      <c r="D10931" s="55" t="s">
        <v>9</v>
      </c>
      <c r="E10931" s="55" t="s">
        <v>48</v>
      </c>
      <c r="F10931" s="55">
        <v>0.6875</v>
      </c>
      <c r="G10931" s="56">
        <v>0</v>
      </c>
    </row>
    <row r="10932" spans="1:7" x14ac:dyDescent="0.3">
      <c r="A10932" s="60">
        <v>45885</v>
      </c>
      <c r="B10932" s="61" t="s">
        <v>18</v>
      </c>
      <c r="C10932" s="61" t="s">
        <v>110</v>
      </c>
      <c r="D10932" s="61" t="s">
        <v>9</v>
      </c>
      <c r="E10932" s="61" t="s">
        <v>48</v>
      </c>
      <c r="F10932" s="61">
        <v>0.70833333333333337</v>
      </c>
      <c r="G10932" s="62">
        <v>0</v>
      </c>
    </row>
    <row r="10933" spans="1:7" x14ac:dyDescent="0.3">
      <c r="A10933" s="54">
        <v>45885</v>
      </c>
      <c r="B10933" s="55" t="s">
        <v>18</v>
      </c>
      <c r="C10933" s="55" t="s">
        <v>110</v>
      </c>
      <c r="D10933" s="55" t="s">
        <v>9</v>
      </c>
      <c r="E10933" s="55" t="s">
        <v>48</v>
      </c>
      <c r="F10933" s="55">
        <v>0.72916666666666663</v>
      </c>
      <c r="G10933" s="56">
        <v>0</v>
      </c>
    </row>
    <row r="10934" spans="1:7" x14ac:dyDescent="0.3">
      <c r="A10934" s="60">
        <v>45885</v>
      </c>
      <c r="B10934" s="61" t="s">
        <v>18</v>
      </c>
      <c r="C10934" s="61" t="s">
        <v>110</v>
      </c>
      <c r="D10934" s="61" t="s">
        <v>9</v>
      </c>
      <c r="E10934" s="61" t="s">
        <v>48</v>
      </c>
      <c r="F10934" s="61">
        <v>0.75</v>
      </c>
      <c r="G10934" s="62">
        <v>0</v>
      </c>
    </row>
    <row r="10935" spans="1:7" x14ac:dyDescent="0.3">
      <c r="A10935" s="54">
        <v>45885</v>
      </c>
      <c r="B10935" s="55" t="s">
        <v>18</v>
      </c>
      <c r="C10935" s="55" t="s">
        <v>110</v>
      </c>
      <c r="D10935" s="55" t="s">
        <v>9</v>
      </c>
      <c r="E10935" s="55" t="s">
        <v>48</v>
      </c>
      <c r="F10935" s="55">
        <v>0.77083333333333337</v>
      </c>
      <c r="G10935" s="56">
        <v>0</v>
      </c>
    </row>
    <row r="10936" spans="1:7" x14ac:dyDescent="0.3">
      <c r="A10936" s="60">
        <v>45885</v>
      </c>
      <c r="B10936" s="61" t="s">
        <v>18</v>
      </c>
      <c r="C10936" s="61" t="s">
        <v>110</v>
      </c>
      <c r="D10936" s="61" t="s">
        <v>9</v>
      </c>
      <c r="E10936" s="61" t="s">
        <v>48</v>
      </c>
      <c r="F10936" s="61">
        <v>0.79166666666666663</v>
      </c>
      <c r="G10936" s="62">
        <v>0</v>
      </c>
    </row>
    <row r="10937" spans="1:7" x14ac:dyDescent="0.3">
      <c r="A10937" s="54">
        <v>45885</v>
      </c>
      <c r="B10937" s="55" t="s">
        <v>18</v>
      </c>
      <c r="C10937" s="55" t="s">
        <v>110</v>
      </c>
      <c r="D10937" s="55" t="s">
        <v>9</v>
      </c>
      <c r="E10937" s="55" t="s">
        <v>48</v>
      </c>
      <c r="F10937" s="55">
        <v>0.8125</v>
      </c>
      <c r="G10937" s="56">
        <v>0</v>
      </c>
    </row>
    <row r="10938" spans="1:7" x14ac:dyDescent="0.3">
      <c r="A10938" s="60">
        <v>45885</v>
      </c>
      <c r="B10938" s="61" t="s">
        <v>18</v>
      </c>
      <c r="C10938" s="61" t="s">
        <v>110</v>
      </c>
      <c r="D10938" s="61" t="s">
        <v>9</v>
      </c>
      <c r="E10938" s="61" t="s">
        <v>48</v>
      </c>
      <c r="F10938" s="61">
        <v>0.83333333333333337</v>
      </c>
      <c r="G10938" s="62">
        <v>0</v>
      </c>
    </row>
    <row r="10939" spans="1:7" x14ac:dyDescent="0.3">
      <c r="A10939" s="54">
        <v>45885</v>
      </c>
      <c r="B10939" s="55" t="s">
        <v>18</v>
      </c>
      <c r="C10939" s="55" t="s">
        <v>110</v>
      </c>
      <c r="D10939" s="55" t="s">
        <v>9</v>
      </c>
      <c r="E10939" s="55" t="s">
        <v>48</v>
      </c>
      <c r="F10939" s="55">
        <v>0.85416666666666663</v>
      </c>
      <c r="G10939" s="56">
        <v>0</v>
      </c>
    </row>
    <row r="10940" spans="1:7" x14ac:dyDescent="0.3">
      <c r="A10940" s="60">
        <v>45885</v>
      </c>
      <c r="B10940" s="61" t="s">
        <v>18</v>
      </c>
      <c r="C10940" s="61" t="s">
        <v>110</v>
      </c>
      <c r="D10940" s="61" t="s">
        <v>9</v>
      </c>
      <c r="E10940" s="61" t="s">
        <v>48</v>
      </c>
      <c r="F10940" s="61">
        <v>0.875</v>
      </c>
      <c r="G10940" s="62">
        <v>0</v>
      </c>
    </row>
    <row r="10941" spans="1:7" x14ac:dyDescent="0.3">
      <c r="A10941" s="54">
        <v>45885</v>
      </c>
      <c r="B10941" s="55" t="s">
        <v>18</v>
      </c>
      <c r="C10941" s="55" t="s">
        <v>110</v>
      </c>
      <c r="D10941" s="55" t="s">
        <v>9</v>
      </c>
      <c r="E10941" s="55" t="s">
        <v>48</v>
      </c>
      <c r="F10941" s="55">
        <v>0.89583333333333337</v>
      </c>
      <c r="G10941" s="56">
        <v>0</v>
      </c>
    </row>
    <row r="10942" spans="1:7" x14ac:dyDescent="0.3">
      <c r="A10942" s="60">
        <v>45885</v>
      </c>
      <c r="B10942" s="61" t="s">
        <v>18</v>
      </c>
      <c r="C10942" s="61" t="s">
        <v>110</v>
      </c>
      <c r="D10942" s="61" t="s">
        <v>9</v>
      </c>
      <c r="E10942" s="61" t="s">
        <v>48</v>
      </c>
      <c r="F10942" s="61">
        <v>0.91666666666666663</v>
      </c>
      <c r="G10942" s="62">
        <v>0</v>
      </c>
    </row>
    <row r="10943" spans="1:7" x14ac:dyDescent="0.3">
      <c r="A10943" s="54">
        <v>45885</v>
      </c>
      <c r="B10943" s="55" t="s">
        <v>18</v>
      </c>
      <c r="C10943" s="55" t="s">
        <v>110</v>
      </c>
      <c r="D10943" s="55" t="s">
        <v>9</v>
      </c>
      <c r="E10943" s="55" t="s">
        <v>48</v>
      </c>
      <c r="F10943" s="55">
        <v>0.9375</v>
      </c>
      <c r="G10943" s="56">
        <v>0</v>
      </c>
    </row>
    <row r="10944" spans="1:7" x14ac:dyDescent="0.3">
      <c r="A10944" s="60">
        <v>45885</v>
      </c>
      <c r="B10944" s="61" t="s">
        <v>18</v>
      </c>
      <c r="C10944" s="61" t="s">
        <v>110</v>
      </c>
      <c r="D10944" s="61" t="s">
        <v>9</v>
      </c>
      <c r="E10944" s="61" t="s">
        <v>48</v>
      </c>
      <c r="F10944" s="61">
        <v>0.95833333333333337</v>
      </c>
      <c r="G10944" s="62">
        <v>0</v>
      </c>
    </row>
    <row r="10945" spans="1:7" x14ac:dyDescent="0.3">
      <c r="A10945" s="54">
        <v>45885</v>
      </c>
      <c r="B10945" s="55" t="s">
        <v>18</v>
      </c>
      <c r="C10945" s="55" t="s">
        <v>110</v>
      </c>
      <c r="D10945" s="55" t="s">
        <v>9</v>
      </c>
      <c r="E10945" s="55" t="s">
        <v>48</v>
      </c>
      <c r="F10945" s="55">
        <v>0.97916666666666663</v>
      </c>
      <c r="G10945" s="56">
        <v>0</v>
      </c>
    </row>
    <row r="10946" spans="1:7" x14ac:dyDescent="0.3">
      <c r="A10946" s="60">
        <v>45886</v>
      </c>
      <c r="B10946" s="61" t="s">
        <v>18</v>
      </c>
      <c r="C10946" s="61" t="s">
        <v>110</v>
      </c>
      <c r="D10946" s="61" t="s">
        <v>9</v>
      </c>
      <c r="E10946" s="61" t="s">
        <v>48</v>
      </c>
      <c r="F10946" s="61">
        <v>0</v>
      </c>
      <c r="G10946" s="62">
        <v>0</v>
      </c>
    </row>
    <row r="10947" spans="1:7" x14ac:dyDescent="0.3">
      <c r="A10947" s="54">
        <v>45886</v>
      </c>
      <c r="B10947" s="55" t="s">
        <v>18</v>
      </c>
      <c r="C10947" s="55" t="s">
        <v>110</v>
      </c>
      <c r="D10947" s="55" t="s">
        <v>10</v>
      </c>
      <c r="E10947" s="55" t="s">
        <v>48</v>
      </c>
      <c r="F10947" s="55">
        <v>2.0833333333333329E-2</v>
      </c>
      <c r="G10947" s="56" cm="1">
        <f t="array" ref="G10947:G10994">IF(LOAD_RESULTS!$C$3 = "MENU",ABS(_xlfn.IFS(AND(PER_MONTH!$B10899="January",PER_MONTH!$E10899="Working Day"),Table3[Jan_WD],AND(PER_MONTH!$B10899="January",PER_MONTH!$E10899="Non-Working Day"),Table3[Jan_NWD],AND(PER_MONTH!$B10899="February",PER_MONTH!$E10899="Working Day"),Table3[Feb_WD],AND(PER_MONTH!$B10899="February",PER_MONTH!$E10899="Non-Working Day"),Table3[Feb_NWD], AND(PER_MONTH!$B10899 = "March", PER_MONTH!$E10899 = "Working Day"), Table3[Mar_WD],  AND(PER_MONTH!$B10899 = "March", PER_MONTH!$E10899 = "Non-Working Day"), Table3[Mar_NWD], AND(PER_MONTH!$B10899 = "April", PER_MONTH!$E10899 = "Working Day"), Table3[Apr_WD], AND(PER_MONTH!$B10899 = "April", PER_MONTH!$E10899 = "Non-Working Day"), Table3[Apr_NWD], AND(PER_MONTH!$B10899 = "May", PER_MONTH!$E10899 = "Working Day"), Table3[May_WD], AND(PER_MONTH!$B10899 = "May", PER_MONTH!$E10899 = "Non-Working Day"), Table3[May_NWD], AND(PER_MONTH!$B10899 = "June", PER_MONTH!$E10899 = "Working Day"), Table3[Jun_WD], AND(PER_MONTH!$B10899 = "June", PER_MONTH!$E10899 = "Non-Working Day"), Table3[Jun_NWD], AND(PER_MONTH!$B10899 = "July", PER_MONTH!$E10899 = "Working Day"), Table3[Jul_WD], AND(PER_MONTH!$B10899 = "July", PER_MONTH!$E10899 = "Non-Working Day"), Table3[Jul_NWD], AND(PER_MONTH!$B10899 = "August", PER_MONTH!$E10899 = "Working Day"), Table3[Aug_WD], AND(PER_MONTH!$B10899 = "August", PER_MONTH!$E10899 = "Non-Working Day"), Table3[Aug_NWD], AND(PER_MONTH!$B10899 = "September", PER_MONTH!$E10899 = "Working Day"), Table3[Sep_WD], AND(PER_MONTH!$B10899 = "September", PER_MONTH!$E10899 = "Non-Working Day"), Table3[Sep_NWD], AND(PER_MONTH!$B10899 = "October", PER_MONTH!$E10899 = "Working Day"), Table3[Oct_WD], AND(PER_MONTH!$B10899 = "October", PER_MONTH!$E10899 = "Non-Working Day"), Table3[Oct_NWD], AND(PER_MONTH!$B10899 = "November", PER_MONTH!$E10899 = "Working Day"), Table3[Nov_WD], AND(PER_MONTH!$B10899 = "November", PER_MONTH!$E10899 = "Non-Working Day"), Table3[Nov_NWD], AND(PER_MONTH!$B10899 = "December", PER_MONTH!$E10899 = "Working Day"), Table3[Dec_WD], AND(PER_MONTH!$B10899 = "December", PER_MONTH!$E10899 = "Non-Working Day"), Table3[Dec_NWD])),_xlfn.IFS(AND(PER_MONTH!$B10899="January",PER_MONTH!$E10899="Working Day"),Table3[Jan_WD],AND(PER_MONTH!$B10899="January",PER_MONTH!$E10899="Non-Working Day"),Table3[Jan_NWD],AND(PER_MONTH!$B10899="February",PER_MONTH!$E10899="Working Day"),Table3[Feb_WD],AND(PER_MONTH!$B10899="February",PER_MONTH!$E10899="Non-Working Day"),Table3[Feb_NWD], AND(PER_MONTH!$B10899 = "March", PER_MONTH!$E10899 = "Working Day"), Table3[Mar_WD],  AND(PER_MONTH!$B10899 = "March", PER_MONTH!$E10899 = "Non-Working Day"), Table3[Mar_NWD], AND(PER_MONTH!$B10899 = "April", PER_MONTH!$E10899 = "Working Day"), Table3[Apr_WD], AND(PER_MONTH!$B10899 = "April", PER_MONTH!$E10899 = "Non-Working Day"), Table3[Apr_NWD], AND(PER_MONTH!$B10899 = "May", PER_MONTH!$E10899 = "Working Day"), Table3[May_WD], AND(PER_MONTH!$B10899 = "May", PER_MONTH!$E10899 = "Non-Working Day"), Table3[May_NWD], AND(PER_MONTH!$B10899 = "June", PER_MONTH!$E10899 = "Working Day"), Table3[Jun_WD], AND(PER_MONTH!$B10899 = "June", PER_MONTH!$E10899 = "Non-Working Day"), Table3[Jun_NWD], AND(PER_MONTH!$B10899 = "July", PER_MONTH!$E10899 = "Working Day"), Table3[Jul_WD], AND(PER_MONTH!$B10899 = "July", PER_MONTH!$E10899 = "Non-Working Day"), Table3[Jul_NWD], AND(PER_MONTH!$B10899 = "August", PER_MONTH!$E10899 = "Working Day"), Table3[Aug_WD], AND(PER_MONTH!$B10899 = "August", PER_MONTH!$E10899 = "Non-Working Day"), Table3[Aug_NWD], AND(PER_MONTH!$B10899 = "September", PER_MONTH!$E10899 = "Working Day"), Table3[Sep_WD], AND(PER_MONTH!$B10899 = "September", PER_MONTH!$E10899 = "Non-Working Day"), Table3[Sep_NWD], AND(PER_MONTH!$B10899 = "October", PER_MONTH!$E10899 = "Working Day"), Table3[Oct_WD], AND(PER_MONTH!$B10899 = "October", PER_MONTH!$E10899 = "Non-Working Day"), Table3[Oct_NWD], AND(PER_MONTH!$B10899 = "November", PER_MONTH!$E10899 = "Working Day"), Table3[Nov_WD], AND(PER_MONTH!$B10899 = "November", PER_MONTH!$E10899 = "Non-Working Day"), Table3[Nov_NWD], AND(PER_MONTH!$B10899 = "December", PER_MONTH!$E10899 = "Working Day"), Table3[Dec_WD], AND(PER_MONTH!$B10899 = "December", PER_MONTH!$E10899 = "Non-Working Day"), Table3[Dec_NWD]))</f>
        <v>0</v>
      </c>
    </row>
    <row r="10948" spans="1:7" x14ac:dyDescent="0.3">
      <c r="A10948" s="60">
        <v>45886</v>
      </c>
      <c r="B10948" s="61" t="s">
        <v>18</v>
      </c>
      <c r="C10948" s="61" t="s">
        <v>110</v>
      </c>
      <c r="D10948" s="61" t="s">
        <v>10</v>
      </c>
      <c r="E10948" s="61" t="s">
        <v>48</v>
      </c>
      <c r="F10948" s="61">
        <v>4.1666666666666657E-2</v>
      </c>
      <c r="G10948" s="62">
        <v>0</v>
      </c>
    </row>
    <row r="10949" spans="1:7" x14ac:dyDescent="0.3">
      <c r="A10949" s="54">
        <v>45886</v>
      </c>
      <c r="B10949" s="55" t="s">
        <v>18</v>
      </c>
      <c r="C10949" s="55" t="s">
        <v>110</v>
      </c>
      <c r="D10949" s="55" t="s">
        <v>10</v>
      </c>
      <c r="E10949" s="55" t="s">
        <v>48</v>
      </c>
      <c r="F10949" s="55">
        <v>6.25E-2</v>
      </c>
      <c r="G10949" s="56">
        <v>0</v>
      </c>
    </row>
    <row r="10950" spans="1:7" x14ac:dyDescent="0.3">
      <c r="A10950" s="60">
        <v>45886</v>
      </c>
      <c r="B10950" s="61" t="s">
        <v>18</v>
      </c>
      <c r="C10950" s="61" t="s">
        <v>110</v>
      </c>
      <c r="D10950" s="61" t="s">
        <v>10</v>
      </c>
      <c r="E10950" s="61" t="s">
        <v>48</v>
      </c>
      <c r="F10950" s="61">
        <v>8.3333333333333329E-2</v>
      </c>
      <c r="G10950" s="62">
        <v>0</v>
      </c>
    </row>
    <row r="10951" spans="1:7" x14ac:dyDescent="0.3">
      <c r="A10951" s="54">
        <v>45886</v>
      </c>
      <c r="B10951" s="55" t="s">
        <v>18</v>
      </c>
      <c r="C10951" s="55" t="s">
        <v>110</v>
      </c>
      <c r="D10951" s="55" t="s">
        <v>10</v>
      </c>
      <c r="E10951" s="55" t="s">
        <v>48</v>
      </c>
      <c r="F10951" s="55">
        <v>0.1041666666666667</v>
      </c>
      <c r="G10951" s="56">
        <v>0</v>
      </c>
    </row>
    <row r="10952" spans="1:7" x14ac:dyDescent="0.3">
      <c r="A10952" s="60">
        <v>45886</v>
      </c>
      <c r="B10952" s="61" t="s">
        <v>18</v>
      </c>
      <c r="C10952" s="61" t="s">
        <v>110</v>
      </c>
      <c r="D10952" s="61" t="s">
        <v>10</v>
      </c>
      <c r="E10952" s="61" t="s">
        <v>48</v>
      </c>
      <c r="F10952" s="61">
        <v>0.125</v>
      </c>
      <c r="G10952" s="62">
        <v>0</v>
      </c>
    </row>
    <row r="10953" spans="1:7" x14ac:dyDescent="0.3">
      <c r="A10953" s="54">
        <v>45886</v>
      </c>
      <c r="B10953" s="55" t="s">
        <v>18</v>
      </c>
      <c r="C10953" s="55" t="s">
        <v>110</v>
      </c>
      <c r="D10953" s="55" t="s">
        <v>10</v>
      </c>
      <c r="E10953" s="55" t="s">
        <v>48</v>
      </c>
      <c r="F10953" s="55">
        <v>0.14583333333333329</v>
      </c>
      <c r="G10953" s="56">
        <v>0</v>
      </c>
    </row>
    <row r="10954" spans="1:7" x14ac:dyDescent="0.3">
      <c r="A10954" s="60">
        <v>45886</v>
      </c>
      <c r="B10954" s="61" t="s">
        <v>18</v>
      </c>
      <c r="C10954" s="61" t="s">
        <v>110</v>
      </c>
      <c r="D10954" s="61" t="s">
        <v>10</v>
      </c>
      <c r="E10954" s="61" t="s">
        <v>48</v>
      </c>
      <c r="F10954" s="61">
        <v>0.16666666666666671</v>
      </c>
      <c r="G10954" s="62">
        <v>0</v>
      </c>
    </row>
    <row r="10955" spans="1:7" x14ac:dyDescent="0.3">
      <c r="A10955" s="54">
        <v>45886</v>
      </c>
      <c r="B10955" s="55" t="s">
        <v>18</v>
      </c>
      <c r="C10955" s="55" t="s">
        <v>110</v>
      </c>
      <c r="D10955" s="55" t="s">
        <v>10</v>
      </c>
      <c r="E10955" s="55" t="s">
        <v>48</v>
      </c>
      <c r="F10955" s="55">
        <v>0.1875</v>
      </c>
      <c r="G10955" s="56">
        <v>0</v>
      </c>
    </row>
    <row r="10956" spans="1:7" x14ac:dyDescent="0.3">
      <c r="A10956" s="60">
        <v>45886</v>
      </c>
      <c r="B10956" s="61" t="s">
        <v>18</v>
      </c>
      <c r="C10956" s="61" t="s">
        <v>110</v>
      </c>
      <c r="D10956" s="61" t="s">
        <v>10</v>
      </c>
      <c r="E10956" s="61" t="s">
        <v>48</v>
      </c>
      <c r="F10956" s="61">
        <v>0.20833333333333329</v>
      </c>
      <c r="G10956" s="62">
        <v>0</v>
      </c>
    </row>
    <row r="10957" spans="1:7" x14ac:dyDescent="0.3">
      <c r="A10957" s="54">
        <v>45886</v>
      </c>
      <c r="B10957" s="55" t="s">
        <v>18</v>
      </c>
      <c r="C10957" s="55" t="s">
        <v>110</v>
      </c>
      <c r="D10957" s="55" t="s">
        <v>10</v>
      </c>
      <c r="E10957" s="55" t="s">
        <v>48</v>
      </c>
      <c r="F10957" s="55">
        <v>0.22916666666666671</v>
      </c>
      <c r="G10957" s="56">
        <v>0</v>
      </c>
    </row>
    <row r="10958" spans="1:7" x14ac:dyDescent="0.3">
      <c r="A10958" s="60">
        <v>45886</v>
      </c>
      <c r="B10958" s="61" t="s">
        <v>18</v>
      </c>
      <c r="C10958" s="61" t="s">
        <v>110</v>
      </c>
      <c r="D10958" s="61" t="s">
        <v>10</v>
      </c>
      <c r="E10958" s="61" t="s">
        <v>48</v>
      </c>
      <c r="F10958" s="61">
        <v>0.25</v>
      </c>
      <c r="G10958" s="62">
        <v>0</v>
      </c>
    </row>
    <row r="10959" spans="1:7" x14ac:dyDescent="0.3">
      <c r="A10959" s="54">
        <v>45886</v>
      </c>
      <c r="B10959" s="55" t="s">
        <v>18</v>
      </c>
      <c r="C10959" s="55" t="s">
        <v>110</v>
      </c>
      <c r="D10959" s="55" t="s">
        <v>10</v>
      </c>
      <c r="E10959" s="55" t="s">
        <v>48</v>
      </c>
      <c r="F10959" s="55">
        <v>0.27083333333333331</v>
      </c>
      <c r="G10959" s="56">
        <v>0</v>
      </c>
    </row>
    <row r="10960" spans="1:7" x14ac:dyDescent="0.3">
      <c r="A10960" s="60">
        <v>45886</v>
      </c>
      <c r="B10960" s="61" t="s">
        <v>18</v>
      </c>
      <c r="C10960" s="61" t="s">
        <v>110</v>
      </c>
      <c r="D10960" s="61" t="s">
        <v>10</v>
      </c>
      <c r="E10960" s="61" t="s">
        <v>48</v>
      </c>
      <c r="F10960" s="61">
        <v>0.29166666666666669</v>
      </c>
      <c r="G10960" s="62">
        <v>0</v>
      </c>
    </row>
    <row r="10961" spans="1:7" x14ac:dyDescent="0.3">
      <c r="A10961" s="54">
        <v>45886</v>
      </c>
      <c r="B10961" s="55" t="s">
        <v>18</v>
      </c>
      <c r="C10961" s="55" t="s">
        <v>110</v>
      </c>
      <c r="D10961" s="55" t="s">
        <v>10</v>
      </c>
      <c r="E10961" s="55" t="s">
        <v>48</v>
      </c>
      <c r="F10961" s="55">
        <v>0.3125</v>
      </c>
      <c r="G10961" s="56">
        <v>0</v>
      </c>
    </row>
    <row r="10962" spans="1:7" x14ac:dyDescent="0.3">
      <c r="A10962" s="60">
        <v>45886</v>
      </c>
      <c r="B10962" s="61" t="s">
        <v>18</v>
      </c>
      <c r="C10962" s="61" t="s">
        <v>110</v>
      </c>
      <c r="D10962" s="61" t="s">
        <v>10</v>
      </c>
      <c r="E10962" s="61" t="s">
        <v>48</v>
      </c>
      <c r="F10962" s="61">
        <v>0.33333333333333331</v>
      </c>
      <c r="G10962" s="62">
        <v>0</v>
      </c>
    </row>
    <row r="10963" spans="1:7" x14ac:dyDescent="0.3">
      <c r="A10963" s="54">
        <v>45886</v>
      </c>
      <c r="B10963" s="55" t="s">
        <v>18</v>
      </c>
      <c r="C10963" s="55" t="s">
        <v>110</v>
      </c>
      <c r="D10963" s="55" t="s">
        <v>10</v>
      </c>
      <c r="E10963" s="55" t="s">
        <v>48</v>
      </c>
      <c r="F10963" s="55">
        <v>0.35416666666666669</v>
      </c>
      <c r="G10963" s="56">
        <v>0</v>
      </c>
    </row>
    <row r="10964" spans="1:7" x14ac:dyDescent="0.3">
      <c r="A10964" s="60">
        <v>45886</v>
      </c>
      <c r="B10964" s="61" t="s">
        <v>18</v>
      </c>
      <c r="C10964" s="61" t="s">
        <v>110</v>
      </c>
      <c r="D10964" s="61" t="s">
        <v>10</v>
      </c>
      <c r="E10964" s="61" t="s">
        <v>48</v>
      </c>
      <c r="F10964" s="61">
        <v>0.375</v>
      </c>
      <c r="G10964" s="62">
        <v>0</v>
      </c>
    </row>
    <row r="10965" spans="1:7" x14ac:dyDescent="0.3">
      <c r="A10965" s="54">
        <v>45886</v>
      </c>
      <c r="B10965" s="55" t="s">
        <v>18</v>
      </c>
      <c r="C10965" s="55" t="s">
        <v>110</v>
      </c>
      <c r="D10965" s="55" t="s">
        <v>10</v>
      </c>
      <c r="E10965" s="55" t="s">
        <v>48</v>
      </c>
      <c r="F10965" s="55">
        <v>0.39583333333333331</v>
      </c>
      <c r="G10965" s="56">
        <v>0</v>
      </c>
    </row>
    <row r="10966" spans="1:7" x14ac:dyDescent="0.3">
      <c r="A10966" s="60">
        <v>45886</v>
      </c>
      <c r="B10966" s="61" t="s">
        <v>18</v>
      </c>
      <c r="C10966" s="61" t="s">
        <v>110</v>
      </c>
      <c r="D10966" s="61" t="s">
        <v>10</v>
      </c>
      <c r="E10966" s="61" t="s">
        <v>48</v>
      </c>
      <c r="F10966" s="61">
        <v>0.41666666666666669</v>
      </c>
      <c r="G10966" s="62">
        <v>0</v>
      </c>
    </row>
    <row r="10967" spans="1:7" x14ac:dyDescent="0.3">
      <c r="A10967" s="54">
        <v>45886</v>
      </c>
      <c r="B10967" s="55" t="s">
        <v>18</v>
      </c>
      <c r="C10967" s="55" t="s">
        <v>110</v>
      </c>
      <c r="D10967" s="55" t="s">
        <v>10</v>
      </c>
      <c r="E10967" s="55" t="s">
        <v>48</v>
      </c>
      <c r="F10967" s="55">
        <v>0.4375</v>
      </c>
      <c r="G10967" s="56">
        <v>0</v>
      </c>
    </row>
    <row r="10968" spans="1:7" x14ac:dyDescent="0.3">
      <c r="A10968" s="60">
        <v>45886</v>
      </c>
      <c r="B10968" s="61" t="s">
        <v>18</v>
      </c>
      <c r="C10968" s="61" t="s">
        <v>110</v>
      </c>
      <c r="D10968" s="61" t="s">
        <v>10</v>
      </c>
      <c r="E10968" s="61" t="s">
        <v>48</v>
      </c>
      <c r="F10968" s="61">
        <v>0.45833333333333331</v>
      </c>
      <c r="G10968" s="62">
        <v>0</v>
      </c>
    </row>
    <row r="10969" spans="1:7" x14ac:dyDescent="0.3">
      <c r="A10969" s="54">
        <v>45886</v>
      </c>
      <c r="B10969" s="55" t="s">
        <v>18</v>
      </c>
      <c r="C10969" s="55" t="s">
        <v>110</v>
      </c>
      <c r="D10969" s="55" t="s">
        <v>10</v>
      </c>
      <c r="E10969" s="55" t="s">
        <v>48</v>
      </c>
      <c r="F10969" s="55">
        <v>0.47916666666666669</v>
      </c>
      <c r="G10969" s="56">
        <v>0</v>
      </c>
    </row>
    <row r="10970" spans="1:7" x14ac:dyDescent="0.3">
      <c r="A10970" s="60">
        <v>45886</v>
      </c>
      <c r="B10970" s="61" t="s">
        <v>18</v>
      </c>
      <c r="C10970" s="61" t="s">
        <v>110</v>
      </c>
      <c r="D10970" s="61" t="s">
        <v>10</v>
      </c>
      <c r="E10970" s="61" t="s">
        <v>48</v>
      </c>
      <c r="F10970" s="61">
        <v>0.5</v>
      </c>
      <c r="G10970" s="62">
        <v>0</v>
      </c>
    </row>
    <row r="10971" spans="1:7" x14ac:dyDescent="0.3">
      <c r="A10971" s="54">
        <v>45886</v>
      </c>
      <c r="B10971" s="55" t="s">
        <v>18</v>
      </c>
      <c r="C10971" s="55" t="s">
        <v>110</v>
      </c>
      <c r="D10971" s="55" t="s">
        <v>10</v>
      </c>
      <c r="E10971" s="55" t="s">
        <v>48</v>
      </c>
      <c r="F10971" s="55">
        <v>0.52083333333333337</v>
      </c>
      <c r="G10971" s="56">
        <v>0</v>
      </c>
    </row>
    <row r="10972" spans="1:7" x14ac:dyDescent="0.3">
      <c r="A10972" s="60">
        <v>45886</v>
      </c>
      <c r="B10972" s="61" t="s">
        <v>18</v>
      </c>
      <c r="C10972" s="61" t="s">
        <v>110</v>
      </c>
      <c r="D10972" s="61" t="s">
        <v>10</v>
      </c>
      <c r="E10972" s="61" t="s">
        <v>48</v>
      </c>
      <c r="F10972" s="61">
        <v>0.54166666666666663</v>
      </c>
      <c r="G10972" s="62">
        <v>0</v>
      </c>
    </row>
    <row r="10973" spans="1:7" x14ac:dyDescent="0.3">
      <c r="A10973" s="54">
        <v>45886</v>
      </c>
      <c r="B10973" s="55" t="s">
        <v>18</v>
      </c>
      <c r="C10973" s="55" t="s">
        <v>110</v>
      </c>
      <c r="D10973" s="55" t="s">
        <v>10</v>
      </c>
      <c r="E10973" s="55" t="s">
        <v>48</v>
      </c>
      <c r="F10973" s="55">
        <v>0.5625</v>
      </c>
      <c r="G10973" s="56">
        <v>0</v>
      </c>
    </row>
    <row r="10974" spans="1:7" x14ac:dyDescent="0.3">
      <c r="A10974" s="60">
        <v>45886</v>
      </c>
      <c r="B10974" s="61" t="s">
        <v>18</v>
      </c>
      <c r="C10974" s="61" t="s">
        <v>110</v>
      </c>
      <c r="D10974" s="61" t="s">
        <v>10</v>
      </c>
      <c r="E10974" s="61" t="s">
        <v>48</v>
      </c>
      <c r="F10974" s="61">
        <v>0.58333333333333337</v>
      </c>
      <c r="G10974" s="62">
        <v>0</v>
      </c>
    </row>
    <row r="10975" spans="1:7" x14ac:dyDescent="0.3">
      <c r="A10975" s="54">
        <v>45886</v>
      </c>
      <c r="B10975" s="55" t="s">
        <v>18</v>
      </c>
      <c r="C10975" s="55" t="s">
        <v>110</v>
      </c>
      <c r="D10975" s="55" t="s">
        <v>10</v>
      </c>
      <c r="E10975" s="55" t="s">
        <v>48</v>
      </c>
      <c r="F10975" s="55">
        <v>0.60416666666666663</v>
      </c>
      <c r="G10975" s="56">
        <v>0</v>
      </c>
    </row>
    <row r="10976" spans="1:7" x14ac:dyDescent="0.3">
      <c r="A10976" s="60">
        <v>45886</v>
      </c>
      <c r="B10976" s="61" t="s">
        <v>18</v>
      </c>
      <c r="C10976" s="61" t="s">
        <v>110</v>
      </c>
      <c r="D10976" s="61" t="s">
        <v>10</v>
      </c>
      <c r="E10976" s="61" t="s">
        <v>48</v>
      </c>
      <c r="F10976" s="61">
        <v>0.625</v>
      </c>
      <c r="G10976" s="62">
        <v>0</v>
      </c>
    </row>
    <row r="10977" spans="1:7" x14ac:dyDescent="0.3">
      <c r="A10977" s="54">
        <v>45886</v>
      </c>
      <c r="B10977" s="55" t="s">
        <v>18</v>
      </c>
      <c r="C10977" s="55" t="s">
        <v>110</v>
      </c>
      <c r="D10977" s="55" t="s">
        <v>10</v>
      </c>
      <c r="E10977" s="55" t="s">
        <v>48</v>
      </c>
      <c r="F10977" s="55">
        <v>0.64583333333333337</v>
      </c>
      <c r="G10977" s="56">
        <v>0</v>
      </c>
    </row>
    <row r="10978" spans="1:7" x14ac:dyDescent="0.3">
      <c r="A10978" s="60">
        <v>45886</v>
      </c>
      <c r="B10978" s="61" t="s">
        <v>18</v>
      </c>
      <c r="C10978" s="61" t="s">
        <v>110</v>
      </c>
      <c r="D10978" s="61" t="s">
        <v>10</v>
      </c>
      <c r="E10978" s="61" t="s">
        <v>48</v>
      </c>
      <c r="F10978" s="61">
        <v>0.66666666666666663</v>
      </c>
      <c r="G10978" s="62">
        <v>0</v>
      </c>
    </row>
    <row r="10979" spans="1:7" x14ac:dyDescent="0.3">
      <c r="A10979" s="54">
        <v>45886</v>
      </c>
      <c r="B10979" s="55" t="s">
        <v>18</v>
      </c>
      <c r="C10979" s="55" t="s">
        <v>110</v>
      </c>
      <c r="D10979" s="55" t="s">
        <v>10</v>
      </c>
      <c r="E10979" s="55" t="s">
        <v>48</v>
      </c>
      <c r="F10979" s="55">
        <v>0.6875</v>
      </c>
      <c r="G10979" s="56">
        <v>0</v>
      </c>
    </row>
    <row r="10980" spans="1:7" x14ac:dyDescent="0.3">
      <c r="A10980" s="60">
        <v>45886</v>
      </c>
      <c r="B10980" s="61" t="s">
        <v>18</v>
      </c>
      <c r="C10980" s="61" t="s">
        <v>110</v>
      </c>
      <c r="D10980" s="61" t="s">
        <v>10</v>
      </c>
      <c r="E10980" s="61" t="s">
        <v>48</v>
      </c>
      <c r="F10980" s="61">
        <v>0.70833333333333337</v>
      </c>
      <c r="G10980" s="62">
        <v>0</v>
      </c>
    </row>
    <row r="10981" spans="1:7" x14ac:dyDescent="0.3">
      <c r="A10981" s="54">
        <v>45886</v>
      </c>
      <c r="B10981" s="55" t="s">
        <v>18</v>
      </c>
      <c r="C10981" s="55" t="s">
        <v>110</v>
      </c>
      <c r="D10981" s="55" t="s">
        <v>10</v>
      </c>
      <c r="E10981" s="55" t="s">
        <v>48</v>
      </c>
      <c r="F10981" s="55">
        <v>0.72916666666666663</v>
      </c>
      <c r="G10981" s="56">
        <v>0</v>
      </c>
    </row>
    <row r="10982" spans="1:7" x14ac:dyDescent="0.3">
      <c r="A10982" s="60">
        <v>45886</v>
      </c>
      <c r="B10982" s="61" t="s">
        <v>18</v>
      </c>
      <c r="C10982" s="61" t="s">
        <v>110</v>
      </c>
      <c r="D10982" s="61" t="s">
        <v>10</v>
      </c>
      <c r="E10982" s="61" t="s">
        <v>48</v>
      </c>
      <c r="F10982" s="61">
        <v>0.75</v>
      </c>
      <c r="G10982" s="62">
        <v>0</v>
      </c>
    </row>
    <row r="10983" spans="1:7" x14ac:dyDescent="0.3">
      <c r="A10983" s="54">
        <v>45886</v>
      </c>
      <c r="B10983" s="55" t="s">
        <v>18</v>
      </c>
      <c r="C10983" s="55" t="s">
        <v>110</v>
      </c>
      <c r="D10983" s="55" t="s">
        <v>10</v>
      </c>
      <c r="E10983" s="55" t="s">
        <v>48</v>
      </c>
      <c r="F10983" s="55">
        <v>0.77083333333333337</v>
      </c>
      <c r="G10983" s="56">
        <v>0</v>
      </c>
    </row>
    <row r="10984" spans="1:7" x14ac:dyDescent="0.3">
      <c r="A10984" s="60">
        <v>45886</v>
      </c>
      <c r="B10984" s="61" t="s">
        <v>18</v>
      </c>
      <c r="C10984" s="61" t="s">
        <v>110</v>
      </c>
      <c r="D10984" s="61" t="s">
        <v>10</v>
      </c>
      <c r="E10984" s="61" t="s">
        <v>48</v>
      </c>
      <c r="F10984" s="61">
        <v>0.79166666666666663</v>
      </c>
      <c r="G10984" s="62">
        <v>0</v>
      </c>
    </row>
    <row r="10985" spans="1:7" x14ac:dyDescent="0.3">
      <c r="A10985" s="54">
        <v>45886</v>
      </c>
      <c r="B10985" s="55" t="s">
        <v>18</v>
      </c>
      <c r="C10985" s="55" t="s">
        <v>110</v>
      </c>
      <c r="D10985" s="55" t="s">
        <v>10</v>
      </c>
      <c r="E10985" s="55" t="s">
        <v>48</v>
      </c>
      <c r="F10985" s="55">
        <v>0.8125</v>
      </c>
      <c r="G10985" s="56">
        <v>0</v>
      </c>
    </row>
    <row r="10986" spans="1:7" x14ac:dyDescent="0.3">
      <c r="A10986" s="60">
        <v>45886</v>
      </c>
      <c r="B10986" s="61" t="s">
        <v>18</v>
      </c>
      <c r="C10986" s="61" t="s">
        <v>110</v>
      </c>
      <c r="D10986" s="61" t="s">
        <v>10</v>
      </c>
      <c r="E10986" s="61" t="s">
        <v>48</v>
      </c>
      <c r="F10986" s="61">
        <v>0.83333333333333337</v>
      </c>
      <c r="G10986" s="62">
        <v>0</v>
      </c>
    </row>
    <row r="10987" spans="1:7" x14ac:dyDescent="0.3">
      <c r="A10987" s="54">
        <v>45886</v>
      </c>
      <c r="B10987" s="55" t="s">
        <v>18</v>
      </c>
      <c r="C10987" s="55" t="s">
        <v>110</v>
      </c>
      <c r="D10987" s="55" t="s">
        <v>10</v>
      </c>
      <c r="E10987" s="55" t="s">
        <v>48</v>
      </c>
      <c r="F10987" s="55">
        <v>0.85416666666666663</v>
      </c>
      <c r="G10987" s="56">
        <v>0</v>
      </c>
    </row>
    <row r="10988" spans="1:7" x14ac:dyDescent="0.3">
      <c r="A10988" s="60">
        <v>45886</v>
      </c>
      <c r="B10988" s="61" t="s">
        <v>18</v>
      </c>
      <c r="C10988" s="61" t="s">
        <v>110</v>
      </c>
      <c r="D10988" s="61" t="s">
        <v>10</v>
      </c>
      <c r="E10988" s="61" t="s">
        <v>48</v>
      </c>
      <c r="F10988" s="61">
        <v>0.875</v>
      </c>
      <c r="G10988" s="62">
        <v>0</v>
      </c>
    </row>
    <row r="10989" spans="1:7" x14ac:dyDescent="0.3">
      <c r="A10989" s="54">
        <v>45886</v>
      </c>
      <c r="B10989" s="55" t="s">
        <v>18</v>
      </c>
      <c r="C10989" s="55" t="s">
        <v>110</v>
      </c>
      <c r="D10989" s="55" t="s">
        <v>10</v>
      </c>
      <c r="E10989" s="55" t="s">
        <v>48</v>
      </c>
      <c r="F10989" s="55">
        <v>0.89583333333333337</v>
      </c>
      <c r="G10989" s="56">
        <v>0</v>
      </c>
    </row>
    <row r="10990" spans="1:7" x14ac:dyDescent="0.3">
      <c r="A10990" s="60">
        <v>45886</v>
      </c>
      <c r="B10990" s="61" t="s">
        <v>18</v>
      </c>
      <c r="C10990" s="61" t="s">
        <v>110</v>
      </c>
      <c r="D10990" s="61" t="s">
        <v>10</v>
      </c>
      <c r="E10990" s="61" t="s">
        <v>48</v>
      </c>
      <c r="F10990" s="61">
        <v>0.91666666666666663</v>
      </c>
      <c r="G10990" s="62">
        <v>0</v>
      </c>
    </row>
    <row r="10991" spans="1:7" x14ac:dyDescent="0.3">
      <c r="A10991" s="54">
        <v>45886</v>
      </c>
      <c r="B10991" s="55" t="s">
        <v>18</v>
      </c>
      <c r="C10991" s="55" t="s">
        <v>110</v>
      </c>
      <c r="D10991" s="55" t="s">
        <v>10</v>
      </c>
      <c r="E10991" s="55" t="s">
        <v>48</v>
      </c>
      <c r="F10991" s="55">
        <v>0.9375</v>
      </c>
      <c r="G10991" s="56">
        <v>0</v>
      </c>
    </row>
    <row r="10992" spans="1:7" x14ac:dyDescent="0.3">
      <c r="A10992" s="60">
        <v>45886</v>
      </c>
      <c r="B10992" s="61" t="s">
        <v>18</v>
      </c>
      <c r="C10992" s="61" t="s">
        <v>110</v>
      </c>
      <c r="D10992" s="61" t="s">
        <v>10</v>
      </c>
      <c r="E10992" s="61" t="s">
        <v>48</v>
      </c>
      <c r="F10992" s="61">
        <v>0.95833333333333337</v>
      </c>
      <c r="G10992" s="62">
        <v>0</v>
      </c>
    </row>
    <row r="10993" spans="1:7" x14ac:dyDescent="0.3">
      <c r="A10993" s="54">
        <v>45886</v>
      </c>
      <c r="B10993" s="55" t="s">
        <v>18</v>
      </c>
      <c r="C10993" s="55" t="s">
        <v>110</v>
      </c>
      <c r="D10993" s="55" t="s">
        <v>10</v>
      </c>
      <c r="E10993" s="55" t="s">
        <v>48</v>
      </c>
      <c r="F10993" s="55">
        <v>0.97916666666666663</v>
      </c>
      <c r="G10993" s="56">
        <v>0</v>
      </c>
    </row>
    <row r="10994" spans="1:7" x14ac:dyDescent="0.3">
      <c r="A10994" s="60">
        <v>45887</v>
      </c>
      <c r="B10994" s="61" t="s">
        <v>18</v>
      </c>
      <c r="C10994" s="61" t="s">
        <v>110</v>
      </c>
      <c r="D10994" s="61" t="s">
        <v>10</v>
      </c>
      <c r="E10994" s="61" t="s">
        <v>48</v>
      </c>
      <c r="F10994" s="61">
        <v>0</v>
      </c>
      <c r="G10994" s="62">
        <v>0</v>
      </c>
    </row>
    <row r="10995" spans="1:7" x14ac:dyDescent="0.3">
      <c r="A10995" s="54">
        <v>45887</v>
      </c>
      <c r="B10995" s="55" t="s">
        <v>18</v>
      </c>
      <c r="C10995" s="55" t="s">
        <v>110</v>
      </c>
      <c r="D10995" s="55" t="s">
        <v>11</v>
      </c>
      <c r="E10995" s="55" t="s">
        <v>48</v>
      </c>
      <c r="F10995" s="55">
        <v>2.0833333333333329E-2</v>
      </c>
      <c r="G10995" s="56" cm="1">
        <f t="array" ref="G10995:G11042">IF(LOAD_RESULTS!$C$3 = "MENU",ABS(_xlfn.IFS(AND(PER_MONTH!$B10947="January",PER_MONTH!$E10947="Working Day"),Table3[Jan_WD],AND(PER_MONTH!$B10947="January",PER_MONTH!$E10947="Non-Working Day"),Table3[Jan_NWD],AND(PER_MONTH!$B10947="February",PER_MONTH!$E10947="Working Day"),Table3[Feb_WD],AND(PER_MONTH!$B10947="February",PER_MONTH!$E10947="Non-Working Day"),Table3[Feb_NWD], AND(PER_MONTH!$B10947 = "March", PER_MONTH!$E10947 = "Working Day"), Table3[Mar_WD],  AND(PER_MONTH!$B10947 = "March", PER_MONTH!$E10947 = "Non-Working Day"), Table3[Mar_NWD], AND(PER_MONTH!$B10947 = "April", PER_MONTH!$E10947 = "Working Day"), Table3[Apr_WD], AND(PER_MONTH!$B10947 = "April", PER_MONTH!$E10947 = "Non-Working Day"), Table3[Apr_NWD], AND(PER_MONTH!$B10947 = "May", PER_MONTH!$E10947 = "Working Day"), Table3[May_WD], AND(PER_MONTH!$B10947 = "May", PER_MONTH!$E10947 = "Non-Working Day"), Table3[May_NWD], AND(PER_MONTH!$B10947 = "June", PER_MONTH!$E10947 = "Working Day"), Table3[Jun_WD], AND(PER_MONTH!$B10947 = "June", PER_MONTH!$E10947 = "Non-Working Day"), Table3[Jun_NWD], AND(PER_MONTH!$B10947 = "July", PER_MONTH!$E10947 = "Working Day"), Table3[Jul_WD], AND(PER_MONTH!$B10947 = "July", PER_MONTH!$E10947 = "Non-Working Day"), Table3[Jul_NWD], AND(PER_MONTH!$B10947 = "August", PER_MONTH!$E10947 = "Working Day"), Table3[Aug_WD], AND(PER_MONTH!$B10947 = "August", PER_MONTH!$E10947 = "Non-Working Day"), Table3[Aug_NWD], AND(PER_MONTH!$B10947 = "September", PER_MONTH!$E10947 = "Working Day"), Table3[Sep_WD], AND(PER_MONTH!$B10947 = "September", PER_MONTH!$E10947 = "Non-Working Day"), Table3[Sep_NWD], AND(PER_MONTH!$B10947 = "October", PER_MONTH!$E10947 = "Working Day"), Table3[Oct_WD], AND(PER_MONTH!$B10947 = "October", PER_MONTH!$E10947 = "Non-Working Day"), Table3[Oct_NWD], AND(PER_MONTH!$B10947 = "November", PER_MONTH!$E10947 = "Working Day"), Table3[Nov_WD], AND(PER_MONTH!$B10947 = "November", PER_MONTH!$E10947 = "Non-Working Day"), Table3[Nov_NWD], AND(PER_MONTH!$B10947 = "December", PER_MONTH!$E10947 = "Working Day"), Table3[Dec_WD], AND(PER_MONTH!$B10947 = "December", PER_MONTH!$E10947 = "Non-Working Day"), Table3[Dec_NWD])),_xlfn.IFS(AND(PER_MONTH!$B10947="January",PER_MONTH!$E10947="Working Day"),Table3[Jan_WD],AND(PER_MONTH!$B10947="January",PER_MONTH!$E10947="Non-Working Day"),Table3[Jan_NWD],AND(PER_MONTH!$B10947="February",PER_MONTH!$E10947="Working Day"),Table3[Feb_WD],AND(PER_MONTH!$B10947="February",PER_MONTH!$E10947="Non-Working Day"),Table3[Feb_NWD], AND(PER_MONTH!$B10947 = "March", PER_MONTH!$E10947 = "Working Day"), Table3[Mar_WD],  AND(PER_MONTH!$B10947 = "March", PER_MONTH!$E10947 = "Non-Working Day"), Table3[Mar_NWD], AND(PER_MONTH!$B10947 = "April", PER_MONTH!$E10947 = "Working Day"), Table3[Apr_WD], AND(PER_MONTH!$B10947 = "April", PER_MONTH!$E10947 = "Non-Working Day"), Table3[Apr_NWD], AND(PER_MONTH!$B10947 = "May", PER_MONTH!$E10947 = "Working Day"), Table3[May_WD], AND(PER_MONTH!$B10947 = "May", PER_MONTH!$E10947 = "Non-Working Day"), Table3[May_NWD], AND(PER_MONTH!$B10947 = "June", PER_MONTH!$E10947 = "Working Day"), Table3[Jun_WD], AND(PER_MONTH!$B10947 = "June", PER_MONTH!$E10947 = "Non-Working Day"), Table3[Jun_NWD], AND(PER_MONTH!$B10947 = "July", PER_MONTH!$E10947 = "Working Day"), Table3[Jul_WD], AND(PER_MONTH!$B10947 = "July", PER_MONTH!$E10947 = "Non-Working Day"), Table3[Jul_NWD], AND(PER_MONTH!$B10947 = "August", PER_MONTH!$E10947 = "Working Day"), Table3[Aug_WD], AND(PER_MONTH!$B10947 = "August", PER_MONTH!$E10947 = "Non-Working Day"), Table3[Aug_NWD], AND(PER_MONTH!$B10947 = "September", PER_MONTH!$E10947 = "Working Day"), Table3[Sep_WD], AND(PER_MONTH!$B10947 = "September", PER_MONTH!$E10947 = "Non-Working Day"), Table3[Sep_NWD], AND(PER_MONTH!$B10947 = "October", PER_MONTH!$E10947 = "Working Day"), Table3[Oct_WD], AND(PER_MONTH!$B10947 = "October", PER_MONTH!$E10947 = "Non-Working Day"), Table3[Oct_NWD], AND(PER_MONTH!$B10947 = "November", PER_MONTH!$E10947 = "Working Day"), Table3[Nov_WD], AND(PER_MONTH!$B10947 = "November", PER_MONTH!$E10947 = "Non-Working Day"), Table3[Nov_NWD], AND(PER_MONTH!$B10947 = "December", PER_MONTH!$E10947 = "Working Day"), Table3[Dec_WD], AND(PER_MONTH!$B10947 = "December", PER_MONTH!$E10947 = "Non-Working Day"), Table3[Dec_NWD]))</f>
        <v>0</v>
      </c>
    </row>
    <row r="10996" spans="1:7" x14ac:dyDescent="0.3">
      <c r="A10996" s="60">
        <v>45887</v>
      </c>
      <c r="B10996" s="61" t="s">
        <v>18</v>
      </c>
      <c r="C10996" s="61" t="s">
        <v>110</v>
      </c>
      <c r="D10996" s="61" t="s">
        <v>11</v>
      </c>
      <c r="E10996" s="61" t="s">
        <v>48</v>
      </c>
      <c r="F10996" s="61">
        <v>4.1666666666666657E-2</v>
      </c>
      <c r="G10996" s="62">
        <v>0</v>
      </c>
    </row>
    <row r="10997" spans="1:7" x14ac:dyDescent="0.3">
      <c r="A10997" s="54">
        <v>45887</v>
      </c>
      <c r="B10997" s="55" t="s">
        <v>18</v>
      </c>
      <c r="C10997" s="55" t="s">
        <v>110</v>
      </c>
      <c r="D10997" s="55" t="s">
        <v>11</v>
      </c>
      <c r="E10997" s="55" t="s">
        <v>48</v>
      </c>
      <c r="F10997" s="55">
        <v>6.25E-2</v>
      </c>
      <c r="G10997" s="56">
        <v>0</v>
      </c>
    </row>
    <row r="10998" spans="1:7" x14ac:dyDescent="0.3">
      <c r="A10998" s="60">
        <v>45887</v>
      </c>
      <c r="B10998" s="61" t="s">
        <v>18</v>
      </c>
      <c r="C10998" s="61" t="s">
        <v>110</v>
      </c>
      <c r="D10998" s="61" t="s">
        <v>11</v>
      </c>
      <c r="E10998" s="61" t="s">
        <v>48</v>
      </c>
      <c r="F10998" s="61">
        <v>8.3333333333333329E-2</v>
      </c>
      <c r="G10998" s="62">
        <v>0</v>
      </c>
    </row>
    <row r="10999" spans="1:7" x14ac:dyDescent="0.3">
      <c r="A10999" s="54">
        <v>45887</v>
      </c>
      <c r="B10999" s="55" t="s">
        <v>18</v>
      </c>
      <c r="C10999" s="55" t="s">
        <v>110</v>
      </c>
      <c r="D10999" s="55" t="s">
        <v>11</v>
      </c>
      <c r="E10999" s="55" t="s">
        <v>48</v>
      </c>
      <c r="F10999" s="55">
        <v>0.1041666666666667</v>
      </c>
      <c r="G10999" s="56">
        <v>0</v>
      </c>
    </row>
    <row r="11000" spans="1:7" x14ac:dyDescent="0.3">
      <c r="A11000" s="60">
        <v>45887</v>
      </c>
      <c r="B11000" s="61" t="s">
        <v>18</v>
      </c>
      <c r="C11000" s="61" t="s">
        <v>110</v>
      </c>
      <c r="D11000" s="61" t="s">
        <v>11</v>
      </c>
      <c r="E11000" s="61" t="s">
        <v>48</v>
      </c>
      <c r="F11000" s="61">
        <v>0.125</v>
      </c>
      <c r="G11000" s="62">
        <v>0</v>
      </c>
    </row>
    <row r="11001" spans="1:7" x14ac:dyDescent="0.3">
      <c r="A11001" s="54">
        <v>45887</v>
      </c>
      <c r="B11001" s="55" t="s">
        <v>18</v>
      </c>
      <c r="C11001" s="55" t="s">
        <v>110</v>
      </c>
      <c r="D11001" s="55" t="s">
        <v>11</v>
      </c>
      <c r="E11001" s="55" t="s">
        <v>48</v>
      </c>
      <c r="F11001" s="55">
        <v>0.14583333333333329</v>
      </c>
      <c r="G11001" s="56">
        <v>0</v>
      </c>
    </row>
    <row r="11002" spans="1:7" x14ac:dyDescent="0.3">
      <c r="A11002" s="60">
        <v>45887</v>
      </c>
      <c r="B11002" s="61" t="s">
        <v>18</v>
      </c>
      <c r="C11002" s="61" t="s">
        <v>110</v>
      </c>
      <c r="D11002" s="61" t="s">
        <v>11</v>
      </c>
      <c r="E11002" s="61" t="s">
        <v>48</v>
      </c>
      <c r="F11002" s="61">
        <v>0.16666666666666671</v>
      </c>
      <c r="G11002" s="62">
        <v>0</v>
      </c>
    </row>
    <row r="11003" spans="1:7" x14ac:dyDescent="0.3">
      <c r="A11003" s="54">
        <v>45887</v>
      </c>
      <c r="B11003" s="55" t="s">
        <v>18</v>
      </c>
      <c r="C11003" s="55" t="s">
        <v>110</v>
      </c>
      <c r="D11003" s="55" t="s">
        <v>11</v>
      </c>
      <c r="E11003" s="55" t="s">
        <v>48</v>
      </c>
      <c r="F11003" s="55">
        <v>0.1875</v>
      </c>
      <c r="G11003" s="56">
        <v>0</v>
      </c>
    </row>
    <row r="11004" spans="1:7" x14ac:dyDescent="0.3">
      <c r="A11004" s="60">
        <v>45887</v>
      </c>
      <c r="B11004" s="61" t="s">
        <v>18</v>
      </c>
      <c r="C11004" s="61" t="s">
        <v>110</v>
      </c>
      <c r="D11004" s="61" t="s">
        <v>11</v>
      </c>
      <c r="E11004" s="61" t="s">
        <v>48</v>
      </c>
      <c r="F11004" s="61">
        <v>0.20833333333333329</v>
      </c>
      <c r="G11004" s="62">
        <v>0</v>
      </c>
    </row>
    <row r="11005" spans="1:7" x14ac:dyDescent="0.3">
      <c r="A11005" s="54">
        <v>45887</v>
      </c>
      <c r="B11005" s="55" t="s">
        <v>18</v>
      </c>
      <c r="C11005" s="55" t="s">
        <v>110</v>
      </c>
      <c r="D11005" s="55" t="s">
        <v>11</v>
      </c>
      <c r="E11005" s="55" t="s">
        <v>48</v>
      </c>
      <c r="F11005" s="55">
        <v>0.22916666666666671</v>
      </c>
      <c r="G11005" s="56">
        <v>0</v>
      </c>
    </row>
    <row r="11006" spans="1:7" x14ac:dyDescent="0.3">
      <c r="A11006" s="60">
        <v>45887</v>
      </c>
      <c r="B11006" s="61" t="s">
        <v>18</v>
      </c>
      <c r="C11006" s="61" t="s">
        <v>110</v>
      </c>
      <c r="D11006" s="61" t="s">
        <v>11</v>
      </c>
      <c r="E11006" s="61" t="s">
        <v>48</v>
      </c>
      <c r="F11006" s="61">
        <v>0.25</v>
      </c>
      <c r="G11006" s="62">
        <v>0</v>
      </c>
    </row>
    <row r="11007" spans="1:7" x14ac:dyDescent="0.3">
      <c r="A11007" s="54">
        <v>45887</v>
      </c>
      <c r="B11007" s="55" t="s">
        <v>18</v>
      </c>
      <c r="C11007" s="55" t="s">
        <v>110</v>
      </c>
      <c r="D11007" s="55" t="s">
        <v>11</v>
      </c>
      <c r="E11007" s="55" t="s">
        <v>48</v>
      </c>
      <c r="F11007" s="55">
        <v>0.27083333333333331</v>
      </c>
      <c r="G11007" s="56">
        <v>0</v>
      </c>
    </row>
    <row r="11008" spans="1:7" x14ac:dyDescent="0.3">
      <c r="A11008" s="60">
        <v>45887</v>
      </c>
      <c r="B11008" s="61" t="s">
        <v>18</v>
      </c>
      <c r="C11008" s="61" t="s">
        <v>110</v>
      </c>
      <c r="D11008" s="61" t="s">
        <v>11</v>
      </c>
      <c r="E11008" s="61" t="s">
        <v>48</v>
      </c>
      <c r="F11008" s="61">
        <v>0.29166666666666669</v>
      </c>
      <c r="G11008" s="62">
        <v>0</v>
      </c>
    </row>
    <row r="11009" spans="1:7" x14ac:dyDescent="0.3">
      <c r="A11009" s="54">
        <v>45887</v>
      </c>
      <c r="B11009" s="55" t="s">
        <v>18</v>
      </c>
      <c r="C11009" s="55" t="s">
        <v>110</v>
      </c>
      <c r="D11009" s="55" t="s">
        <v>11</v>
      </c>
      <c r="E11009" s="55" t="s">
        <v>48</v>
      </c>
      <c r="F11009" s="55">
        <v>0.3125</v>
      </c>
      <c r="G11009" s="56">
        <v>0</v>
      </c>
    </row>
    <row r="11010" spans="1:7" x14ac:dyDescent="0.3">
      <c r="A11010" s="60">
        <v>45887</v>
      </c>
      <c r="B11010" s="61" t="s">
        <v>18</v>
      </c>
      <c r="C11010" s="61" t="s">
        <v>110</v>
      </c>
      <c r="D11010" s="61" t="s">
        <v>11</v>
      </c>
      <c r="E11010" s="61" t="s">
        <v>48</v>
      </c>
      <c r="F11010" s="61">
        <v>0.33333333333333331</v>
      </c>
      <c r="G11010" s="62">
        <v>0</v>
      </c>
    </row>
    <row r="11011" spans="1:7" x14ac:dyDescent="0.3">
      <c r="A11011" s="54">
        <v>45887</v>
      </c>
      <c r="B11011" s="55" t="s">
        <v>18</v>
      </c>
      <c r="C11011" s="55" t="s">
        <v>110</v>
      </c>
      <c r="D11011" s="55" t="s">
        <v>11</v>
      </c>
      <c r="E11011" s="55" t="s">
        <v>48</v>
      </c>
      <c r="F11011" s="55">
        <v>0.35416666666666669</v>
      </c>
      <c r="G11011" s="56">
        <v>0</v>
      </c>
    </row>
    <row r="11012" spans="1:7" x14ac:dyDescent="0.3">
      <c r="A11012" s="60">
        <v>45887</v>
      </c>
      <c r="B11012" s="61" t="s">
        <v>18</v>
      </c>
      <c r="C11012" s="61" t="s">
        <v>110</v>
      </c>
      <c r="D11012" s="61" t="s">
        <v>11</v>
      </c>
      <c r="E11012" s="61" t="s">
        <v>48</v>
      </c>
      <c r="F11012" s="61">
        <v>0.375</v>
      </c>
      <c r="G11012" s="62">
        <v>0</v>
      </c>
    </row>
    <row r="11013" spans="1:7" x14ac:dyDescent="0.3">
      <c r="A11013" s="54">
        <v>45887</v>
      </c>
      <c r="B11013" s="55" t="s">
        <v>18</v>
      </c>
      <c r="C11013" s="55" t="s">
        <v>110</v>
      </c>
      <c r="D11013" s="55" t="s">
        <v>11</v>
      </c>
      <c r="E11013" s="55" t="s">
        <v>48</v>
      </c>
      <c r="F11013" s="55">
        <v>0.39583333333333331</v>
      </c>
      <c r="G11013" s="56">
        <v>0</v>
      </c>
    </row>
    <row r="11014" spans="1:7" x14ac:dyDescent="0.3">
      <c r="A11014" s="60">
        <v>45887</v>
      </c>
      <c r="B11014" s="61" t="s">
        <v>18</v>
      </c>
      <c r="C11014" s="61" t="s">
        <v>110</v>
      </c>
      <c r="D11014" s="61" t="s">
        <v>11</v>
      </c>
      <c r="E11014" s="61" t="s">
        <v>48</v>
      </c>
      <c r="F11014" s="61">
        <v>0.41666666666666669</v>
      </c>
      <c r="G11014" s="62">
        <v>0</v>
      </c>
    </row>
    <row r="11015" spans="1:7" x14ac:dyDescent="0.3">
      <c r="A11015" s="54">
        <v>45887</v>
      </c>
      <c r="B11015" s="55" t="s">
        <v>18</v>
      </c>
      <c r="C11015" s="55" t="s">
        <v>110</v>
      </c>
      <c r="D11015" s="55" t="s">
        <v>11</v>
      </c>
      <c r="E11015" s="55" t="s">
        <v>48</v>
      </c>
      <c r="F11015" s="55">
        <v>0.4375</v>
      </c>
      <c r="G11015" s="56">
        <v>0</v>
      </c>
    </row>
    <row r="11016" spans="1:7" x14ac:dyDescent="0.3">
      <c r="A11016" s="60">
        <v>45887</v>
      </c>
      <c r="B11016" s="61" t="s">
        <v>18</v>
      </c>
      <c r="C11016" s="61" t="s">
        <v>110</v>
      </c>
      <c r="D11016" s="61" t="s">
        <v>11</v>
      </c>
      <c r="E11016" s="61" t="s">
        <v>48</v>
      </c>
      <c r="F11016" s="61">
        <v>0.45833333333333331</v>
      </c>
      <c r="G11016" s="62">
        <v>0</v>
      </c>
    </row>
    <row r="11017" spans="1:7" x14ac:dyDescent="0.3">
      <c r="A11017" s="54">
        <v>45887</v>
      </c>
      <c r="B11017" s="55" t="s">
        <v>18</v>
      </c>
      <c r="C11017" s="55" t="s">
        <v>110</v>
      </c>
      <c r="D11017" s="55" t="s">
        <v>11</v>
      </c>
      <c r="E11017" s="55" t="s">
        <v>48</v>
      </c>
      <c r="F11017" s="55">
        <v>0.47916666666666669</v>
      </c>
      <c r="G11017" s="56">
        <v>0</v>
      </c>
    </row>
    <row r="11018" spans="1:7" x14ac:dyDescent="0.3">
      <c r="A11018" s="60">
        <v>45887</v>
      </c>
      <c r="B11018" s="61" t="s">
        <v>18</v>
      </c>
      <c r="C11018" s="61" t="s">
        <v>110</v>
      </c>
      <c r="D11018" s="61" t="s">
        <v>11</v>
      </c>
      <c r="E11018" s="61" t="s">
        <v>48</v>
      </c>
      <c r="F11018" s="61">
        <v>0.5</v>
      </c>
      <c r="G11018" s="62">
        <v>0</v>
      </c>
    </row>
    <row r="11019" spans="1:7" x14ac:dyDescent="0.3">
      <c r="A11019" s="54">
        <v>45887</v>
      </c>
      <c r="B11019" s="55" t="s">
        <v>18</v>
      </c>
      <c r="C11019" s="55" t="s">
        <v>110</v>
      </c>
      <c r="D11019" s="55" t="s">
        <v>11</v>
      </c>
      <c r="E11019" s="55" t="s">
        <v>48</v>
      </c>
      <c r="F11019" s="55">
        <v>0.52083333333333337</v>
      </c>
      <c r="G11019" s="56">
        <v>0</v>
      </c>
    </row>
    <row r="11020" spans="1:7" x14ac:dyDescent="0.3">
      <c r="A11020" s="60">
        <v>45887</v>
      </c>
      <c r="B11020" s="61" t="s">
        <v>18</v>
      </c>
      <c r="C11020" s="61" t="s">
        <v>110</v>
      </c>
      <c r="D11020" s="61" t="s">
        <v>11</v>
      </c>
      <c r="E11020" s="61" t="s">
        <v>48</v>
      </c>
      <c r="F11020" s="61">
        <v>0.54166666666666663</v>
      </c>
      <c r="G11020" s="62">
        <v>0</v>
      </c>
    </row>
    <row r="11021" spans="1:7" x14ac:dyDescent="0.3">
      <c r="A11021" s="54">
        <v>45887</v>
      </c>
      <c r="B11021" s="55" t="s">
        <v>18</v>
      </c>
      <c r="C11021" s="55" t="s">
        <v>110</v>
      </c>
      <c r="D11021" s="55" t="s">
        <v>11</v>
      </c>
      <c r="E11021" s="55" t="s">
        <v>48</v>
      </c>
      <c r="F11021" s="55">
        <v>0.5625</v>
      </c>
      <c r="G11021" s="56">
        <v>0</v>
      </c>
    </row>
    <row r="11022" spans="1:7" x14ac:dyDescent="0.3">
      <c r="A11022" s="60">
        <v>45887</v>
      </c>
      <c r="B11022" s="61" t="s">
        <v>18</v>
      </c>
      <c r="C11022" s="61" t="s">
        <v>110</v>
      </c>
      <c r="D11022" s="61" t="s">
        <v>11</v>
      </c>
      <c r="E11022" s="61" t="s">
        <v>48</v>
      </c>
      <c r="F11022" s="61">
        <v>0.58333333333333337</v>
      </c>
      <c r="G11022" s="62">
        <v>0</v>
      </c>
    </row>
    <row r="11023" spans="1:7" x14ac:dyDescent="0.3">
      <c r="A11023" s="54">
        <v>45887</v>
      </c>
      <c r="B11023" s="55" t="s">
        <v>18</v>
      </c>
      <c r="C11023" s="55" t="s">
        <v>110</v>
      </c>
      <c r="D11023" s="55" t="s">
        <v>11</v>
      </c>
      <c r="E11023" s="55" t="s">
        <v>48</v>
      </c>
      <c r="F11023" s="55">
        <v>0.60416666666666663</v>
      </c>
      <c r="G11023" s="56">
        <v>0</v>
      </c>
    </row>
    <row r="11024" spans="1:7" x14ac:dyDescent="0.3">
      <c r="A11024" s="60">
        <v>45887</v>
      </c>
      <c r="B11024" s="61" t="s">
        <v>18</v>
      </c>
      <c r="C11024" s="61" t="s">
        <v>110</v>
      </c>
      <c r="D11024" s="61" t="s">
        <v>11</v>
      </c>
      <c r="E11024" s="61" t="s">
        <v>48</v>
      </c>
      <c r="F11024" s="61">
        <v>0.625</v>
      </c>
      <c r="G11024" s="62">
        <v>0</v>
      </c>
    </row>
    <row r="11025" spans="1:7" x14ac:dyDescent="0.3">
      <c r="A11025" s="54">
        <v>45887</v>
      </c>
      <c r="B11025" s="55" t="s">
        <v>18</v>
      </c>
      <c r="C11025" s="55" t="s">
        <v>110</v>
      </c>
      <c r="D11025" s="55" t="s">
        <v>11</v>
      </c>
      <c r="E11025" s="55" t="s">
        <v>48</v>
      </c>
      <c r="F11025" s="55">
        <v>0.64583333333333337</v>
      </c>
      <c r="G11025" s="56">
        <v>0</v>
      </c>
    </row>
    <row r="11026" spans="1:7" x14ac:dyDescent="0.3">
      <c r="A11026" s="60">
        <v>45887</v>
      </c>
      <c r="B11026" s="61" t="s">
        <v>18</v>
      </c>
      <c r="C11026" s="61" t="s">
        <v>110</v>
      </c>
      <c r="D11026" s="61" t="s">
        <v>11</v>
      </c>
      <c r="E11026" s="61" t="s">
        <v>48</v>
      </c>
      <c r="F11026" s="61">
        <v>0.66666666666666663</v>
      </c>
      <c r="G11026" s="62">
        <v>0</v>
      </c>
    </row>
    <row r="11027" spans="1:7" x14ac:dyDescent="0.3">
      <c r="A11027" s="54">
        <v>45887</v>
      </c>
      <c r="B11027" s="55" t="s">
        <v>18</v>
      </c>
      <c r="C11027" s="55" t="s">
        <v>110</v>
      </c>
      <c r="D11027" s="55" t="s">
        <v>11</v>
      </c>
      <c r="E11027" s="55" t="s">
        <v>48</v>
      </c>
      <c r="F11027" s="55">
        <v>0.6875</v>
      </c>
      <c r="G11027" s="56">
        <v>0</v>
      </c>
    </row>
    <row r="11028" spans="1:7" x14ac:dyDescent="0.3">
      <c r="A11028" s="60">
        <v>45887</v>
      </c>
      <c r="B11028" s="61" t="s">
        <v>18</v>
      </c>
      <c r="C11028" s="61" t="s">
        <v>110</v>
      </c>
      <c r="D11028" s="61" t="s">
        <v>11</v>
      </c>
      <c r="E11028" s="61" t="s">
        <v>48</v>
      </c>
      <c r="F11028" s="61">
        <v>0.70833333333333337</v>
      </c>
      <c r="G11028" s="62">
        <v>0</v>
      </c>
    </row>
    <row r="11029" spans="1:7" x14ac:dyDescent="0.3">
      <c r="A11029" s="54">
        <v>45887</v>
      </c>
      <c r="B11029" s="55" t="s">
        <v>18</v>
      </c>
      <c r="C11029" s="55" t="s">
        <v>110</v>
      </c>
      <c r="D11029" s="55" t="s">
        <v>11</v>
      </c>
      <c r="E11029" s="55" t="s">
        <v>48</v>
      </c>
      <c r="F11029" s="55">
        <v>0.72916666666666663</v>
      </c>
      <c r="G11029" s="56">
        <v>0</v>
      </c>
    </row>
    <row r="11030" spans="1:7" x14ac:dyDescent="0.3">
      <c r="A11030" s="60">
        <v>45887</v>
      </c>
      <c r="B11030" s="61" t="s">
        <v>18</v>
      </c>
      <c r="C11030" s="61" t="s">
        <v>110</v>
      </c>
      <c r="D11030" s="61" t="s">
        <v>11</v>
      </c>
      <c r="E11030" s="61" t="s">
        <v>48</v>
      </c>
      <c r="F11030" s="61">
        <v>0.75</v>
      </c>
      <c r="G11030" s="62">
        <v>0</v>
      </c>
    </row>
    <row r="11031" spans="1:7" x14ac:dyDescent="0.3">
      <c r="A11031" s="54">
        <v>45887</v>
      </c>
      <c r="B11031" s="55" t="s">
        <v>18</v>
      </c>
      <c r="C11031" s="55" t="s">
        <v>110</v>
      </c>
      <c r="D11031" s="55" t="s">
        <v>11</v>
      </c>
      <c r="E11031" s="55" t="s">
        <v>48</v>
      </c>
      <c r="F11031" s="55">
        <v>0.77083333333333337</v>
      </c>
      <c r="G11031" s="56">
        <v>0</v>
      </c>
    </row>
    <row r="11032" spans="1:7" x14ac:dyDescent="0.3">
      <c r="A11032" s="60">
        <v>45887</v>
      </c>
      <c r="B11032" s="61" t="s">
        <v>18</v>
      </c>
      <c r="C11032" s="61" t="s">
        <v>110</v>
      </c>
      <c r="D11032" s="61" t="s">
        <v>11</v>
      </c>
      <c r="E11032" s="61" t="s">
        <v>48</v>
      </c>
      <c r="F11032" s="61">
        <v>0.79166666666666663</v>
      </c>
      <c r="G11032" s="62">
        <v>0</v>
      </c>
    </row>
    <row r="11033" spans="1:7" x14ac:dyDescent="0.3">
      <c r="A11033" s="54">
        <v>45887</v>
      </c>
      <c r="B11033" s="55" t="s">
        <v>18</v>
      </c>
      <c r="C11033" s="55" t="s">
        <v>110</v>
      </c>
      <c r="D11033" s="55" t="s">
        <v>11</v>
      </c>
      <c r="E11033" s="55" t="s">
        <v>48</v>
      </c>
      <c r="F11033" s="55">
        <v>0.8125</v>
      </c>
      <c r="G11033" s="56">
        <v>0</v>
      </c>
    </row>
    <row r="11034" spans="1:7" x14ac:dyDescent="0.3">
      <c r="A11034" s="60">
        <v>45887</v>
      </c>
      <c r="B11034" s="61" t="s">
        <v>18</v>
      </c>
      <c r="C11034" s="61" t="s">
        <v>110</v>
      </c>
      <c r="D11034" s="61" t="s">
        <v>11</v>
      </c>
      <c r="E11034" s="61" t="s">
        <v>48</v>
      </c>
      <c r="F11034" s="61">
        <v>0.83333333333333337</v>
      </c>
      <c r="G11034" s="62">
        <v>0</v>
      </c>
    </row>
    <row r="11035" spans="1:7" x14ac:dyDescent="0.3">
      <c r="A11035" s="54">
        <v>45887</v>
      </c>
      <c r="B11035" s="55" t="s">
        <v>18</v>
      </c>
      <c r="C11035" s="55" t="s">
        <v>110</v>
      </c>
      <c r="D11035" s="55" t="s">
        <v>11</v>
      </c>
      <c r="E11035" s="55" t="s">
        <v>48</v>
      </c>
      <c r="F11035" s="55">
        <v>0.85416666666666663</v>
      </c>
      <c r="G11035" s="56">
        <v>0</v>
      </c>
    </row>
    <row r="11036" spans="1:7" x14ac:dyDescent="0.3">
      <c r="A11036" s="60">
        <v>45887</v>
      </c>
      <c r="B11036" s="61" t="s">
        <v>18</v>
      </c>
      <c r="C11036" s="61" t="s">
        <v>110</v>
      </c>
      <c r="D11036" s="61" t="s">
        <v>11</v>
      </c>
      <c r="E11036" s="61" t="s">
        <v>48</v>
      </c>
      <c r="F11036" s="61">
        <v>0.875</v>
      </c>
      <c r="G11036" s="62">
        <v>0</v>
      </c>
    </row>
    <row r="11037" spans="1:7" x14ac:dyDescent="0.3">
      <c r="A11037" s="54">
        <v>45887</v>
      </c>
      <c r="B11037" s="55" t="s">
        <v>18</v>
      </c>
      <c r="C11037" s="55" t="s">
        <v>110</v>
      </c>
      <c r="D11037" s="55" t="s">
        <v>11</v>
      </c>
      <c r="E11037" s="55" t="s">
        <v>48</v>
      </c>
      <c r="F11037" s="55">
        <v>0.89583333333333337</v>
      </c>
      <c r="G11037" s="56">
        <v>0</v>
      </c>
    </row>
    <row r="11038" spans="1:7" x14ac:dyDescent="0.3">
      <c r="A11038" s="60">
        <v>45887</v>
      </c>
      <c r="B11038" s="61" t="s">
        <v>18</v>
      </c>
      <c r="C11038" s="61" t="s">
        <v>110</v>
      </c>
      <c r="D11038" s="61" t="s">
        <v>11</v>
      </c>
      <c r="E11038" s="61" t="s">
        <v>48</v>
      </c>
      <c r="F11038" s="61">
        <v>0.91666666666666663</v>
      </c>
      <c r="G11038" s="62">
        <v>0</v>
      </c>
    </row>
    <row r="11039" spans="1:7" x14ac:dyDescent="0.3">
      <c r="A11039" s="54">
        <v>45887</v>
      </c>
      <c r="B11039" s="55" t="s">
        <v>18</v>
      </c>
      <c r="C11039" s="55" t="s">
        <v>110</v>
      </c>
      <c r="D11039" s="55" t="s">
        <v>11</v>
      </c>
      <c r="E11039" s="55" t="s">
        <v>48</v>
      </c>
      <c r="F11039" s="55">
        <v>0.9375</v>
      </c>
      <c r="G11039" s="56">
        <v>0</v>
      </c>
    </row>
    <row r="11040" spans="1:7" x14ac:dyDescent="0.3">
      <c r="A11040" s="60">
        <v>45887</v>
      </c>
      <c r="B11040" s="61" t="s">
        <v>18</v>
      </c>
      <c r="C11040" s="61" t="s">
        <v>110</v>
      </c>
      <c r="D11040" s="61" t="s">
        <v>11</v>
      </c>
      <c r="E11040" s="61" t="s">
        <v>48</v>
      </c>
      <c r="F11040" s="61">
        <v>0.95833333333333337</v>
      </c>
      <c r="G11040" s="62">
        <v>0</v>
      </c>
    </row>
    <row r="11041" spans="1:7" x14ac:dyDescent="0.3">
      <c r="A11041" s="54">
        <v>45887</v>
      </c>
      <c r="B11041" s="55" t="s">
        <v>18</v>
      </c>
      <c r="C11041" s="55" t="s">
        <v>110</v>
      </c>
      <c r="D11041" s="55" t="s">
        <v>11</v>
      </c>
      <c r="E11041" s="55" t="s">
        <v>48</v>
      </c>
      <c r="F11041" s="55">
        <v>0.97916666666666663</v>
      </c>
      <c r="G11041" s="56">
        <v>0</v>
      </c>
    </row>
    <row r="11042" spans="1:7" x14ac:dyDescent="0.3">
      <c r="A11042" s="60">
        <v>45888</v>
      </c>
      <c r="B11042" s="61" t="s">
        <v>18</v>
      </c>
      <c r="C11042" s="61" t="s">
        <v>110</v>
      </c>
      <c r="D11042" s="61" t="s">
        <v>11</v>
      </c>
      <c r="E11042" s="61" t="s">
        <v>48</v>
      </c>
      <c r="F11042" s="61">
        <v>0</v>
      </c>
      <c r="G11042" s="62">
        <v>0</v>
      </c>
    </row>
    <row r="11043" spans="1:7" x14ac:dyDescent="0.3">
      <c r="A11043" s="54">
        <v>45888</v>
      </c>
      <c r="B11043" s="55" t="s">
        <v>18</v>
      </c>
      <c r="C11043" s="55" t="s">
        <v>110</v>
      </c>
      <c r="D11043" s="55" t="s">
        <v>5</v>
      </c>
      <c r="E11043" s="55" t="s">
        <v>48</v>
      </c>
      <c r="F11043" s="55">
        <v>2.0833333333333329E-2</v>
      </c>
      <c r="G11043" s="56" cm="1">
        <f t="array" ref="G11043:G11090">IF(LOAD_RESULTS!$C$3 = "MENU",ABS(_xlfn.IFS(AND(PER_MONTH!$B10995="January",PER_MONTH!$E10995="Working Day"),Table3[Jan_WD],AND(PER_MONTH!$B10995="January",PER_MONTH!$E10995="Non-Working Day"),Table3[Jan_NWD],AND(PER_MONTH!$B10995="February",PER_MONTH!$E10995="Working Day"),Table3[Feb_WD],AND(PER_MONTH!$B10995="February",PER_MONTH!$E10995="Non-Working Day"),Table3[Feb_NWD], AND(PER_MONTH!$B10995 = "March", PER_MONTH!$E10995 = "Working Day"), Table3[Mar_WD],  AND(PER_MONTH!$B10995 = "March", PER_MONTH!$E10995 = "Non-Working Day"), Table3[Mar_NWD], AND(PER_MONTH!$B10995 = "April", PER_MONTH!$E10995 = "Working Day"), Table3[Apr_WD], AND(PER_MONTH!$B10995 = "April", PER_MONTH!$E10995 = "Non-Working Day"), Table3[Apr_NWD], AND(PER_MONTH!$B10995 = "May", PER_MONTH!$E10995 = "Working Day"), Table3[May_WD], AND(PER_MONTH!$B10995 = "May", PER_MONTH!$E10995 = "Non-Working Day"), Table3[May_NWD], AND(PER_MONTH!$B10995 = "June", PER_MONTH!$E10995 = "Working Day"), Table3[Jun_WD], AND(PER_MONTH!$B10995 = "June", PER_MONTH!$E10995 = "Non-Working Day"), Table3[Jun_NWD], AND(PER_MONTH!$B10995 = "July", PER_MONTH!$E10995 = "Working Day"), Table3[Jul_WD], AND(PER_MONTH!$B10995 = "July", PER_MONTH!$E10995 = "Non-Working Day"), Table3[Jul_NWD], AND(PER_MONTH!$B10995 = "August", PER_MONTH!$E10995 = "Working Day"), Table3[Aug_WD], AND(PER_MONTH!$B10995 = "August", PER_MONTH!$E10995 = "Non-Working Day"), Table3[Aug_NWD], AND(PER_MONTH!$B10995 = "September", PER_MONTH!$E10995 = "Working Day"), Table3[Sep_WD], AND(PER_MONTH!$B10995 = "September", PER_MONTH!$E10995 = "Non-Working Day"), Table3[Sep_NWD], AND(PER_MONTH!$B10995 = "October", PER_MONTH!$E10995 = "Working Day"), Table3[Oct_WD], AND(PER_MONTH!$B10995 = "October", PER_MONTH!$E10995 = "Non-Working Day"), Table3[Oct_NWD], AND(PER_MONTH!$B10995 = "November", PER_MONTH!$E10995 = "Working Day"), Table3[Nov_WD], AND(PER_MONTH!$B10995 = "November", PER_MONTH!$E10995 = "Non-Working Day"), Table3[Nov_NWD], AND(PER_MONTH!$B10995 = "December", PER_MONTH!$E10995 = "Working Day"), Table3[Dec_WD], AND(PER_MONTH!$B10995 = "December", PER_MONTH!$E10995 = "Non-Working Day"), Table3[Dec_NWD])),_xlfn.IFS(AND(PER_MONTH!$B10995="January",PER_MONTH!$E10995="Working Day"),Table3[Jan_WD],AND(PER_MONTH!$B10995="January",PER_MONTH!$E10995="Non-Working Day"),Table3[Jan_NWD],AND(PER_MONTH!$B10995="February",PER_MONTH!$E10995="Working Day"),Table3[Feb_WD],AND(PER_MONTH!$B10995="February",PER_MONTH!$E10995="Non-Working Day"),Table3[Feb_NWD], AND(PER_MONTH!$B10995 = "March", PER_MONTH!$E10995 = "Working Day"), Table3[Mar_WD],  AND(PER_MONTH!$B10995 = "March", PER_MONTH!$E10995 = "Non-Working Day"), Table3[Mar_NWD], AND(PER_MONTH!$B10995 = "April", PER_MONTH!$E10995 = "Working Day"), Table3[Apr_WD], AND(PER_MONTH!$B10995 = "April", PER_MONTH!$E10995 = "Non-Working Day"), Table3[Apr_NWD], AND(PER_MONTH!$B10995 = "May", PER_MONTH!$E10995 = "Working Day"), Table3[May_WD], AND(PER_MONTH!$B10995 = "May", PER_MONTH!$E10995 = "Non-Working Day"), Table3[May_NWD], AND(PER_MONTH!$B10995 = "June", PER_MONTH!$E10995 = "Working Day"), Table3[Jun_WD], AND(PER_MONTH!$B10995 = "June", PER_MONTH!$E10995 = "Non-Working Day"), Table3[Jun_NWD], AND(PER_MONTH!$B10995 = "July", PER_MONTH!$E10995 = "Working Day"), Table3[Jul_WD], AND(PER_MONTH!$B10995 = "July", PER_MONTH!$E10995 = "Non-Working Day"), Table3[Jul_NWD], AND(PER_MONTH!$B10995 = "August", PER_MONTH!$E10995 = "Working Day"), Table3[Aug_WD], AND(PER_MONTH!$B10995 = "August", PER_MONTH!$E10995 = "Non-Working Day"), Table3[Aug_NWD], AND(PER_MONTH!$B10995 = "September", PER_MONTH!$E10995 = "Working Day"), Table3[Sep_WD], AND(PER_MONTH!$B10995 = "September", PER_MONTH!$E10995 = "Non-Working Day"), Table3[Sep_NWD], AND(PER_MONTH!$B10995 = "October", PER_MONTH!$E10995 = "Working Day"), Table3[Oct_WD], AND(PER_MONTH!$B10995 = "October", PER_MONTH!$E10995 = "Non-Working Day"), Table3[Oct_NWD], AND(PER_MONTH!$B10995 = "November", PER_MONTH!$E10995 = "Working Day"), Table3[Nov_WD], AND(PER_MONTH!$B10995 = "November", PER_MONTH!$E10995 = "Non-Working Day"), Table3[Nov_NWD], AND(PER_MONTH!$B10995 = "December", PER_MONTH!$E10995 = "Working Day"), Table3[Dec_WD], AND(PER_MONTH!$B10995 = "December", PER_MONTH!$E10995 = "Non-Working Day"), Table3[Dec_NWD]))</f>
        <v>0</v>
      </c>
    </row>
    <row r="11044" spans="1:7" x14ac:dyDescent="0.3">
      <c r="A11044" s="60">
        <v>45888</v>
      </c>
      <c r="B11044" s="61" t="s">
        <v>18</v>
      </c>
      <c r="C11044" s="61" t="s">
        <v>110</v>
      </c>
      <c r="D11044" s="61" t="s">
        <v>5</v>
      </c>
      <c r="E11044" s="61" t="s">
        <v>48</v>
      </c>
      <c r="F11044" s="61">
        <v>4.1666666666666657E-2</v>
      </c>
      <c r="G11044" s="62">
        <v>0</v>
      </c>
    </row>
    <row r="11045" spans="1:7" x14ac:dyDescent="0.3">
      <c r="A11045" s="54">
        <v>45888</v>
      </c>
      <c r="B11045" s="55" t="s">
        <v>18</v>
      </c>
      <c r="C11045" s="55" t="s">
        <v>110</v>
      </c>
      <c r="D11045" s="55" t="s">
        <v>5</v>
      </c>
      <c r="E11045" s="55" t="s">
        <v>48</v>
      </c>
      <c r="F11045" s="55">
        <v>6.25E-2</v>
      </c>
      <c r="G11045" s="56">
        <v>0</v>
      </c>
    </row>
    <row r="11046" spans="1:7" x14ac:dyDescent="0.3">
      <c r="A11046" s="60">
        <v>45888</v>
      </c>
      <c r="B11046" s="61" t="s">
        <v>18</v>
      </c>
      <c r="C11046" s="61" t="s">
        <v>110</v>
      </c>
      <c r="D11046" s="61" t="s">
        <v>5</v>
      </c>
      <c r="E11046" s="61" t="s">
        <v>48</v>
      </c>
      <c r="F11046" s="61">
        <v>8.3333333333333329E-2</v>
      </c>
      <c r="G11046" s="62">
        <v>0</v>
      </c>
    </row>
    <row r="11047" spans="1:7" x14ac:dyDescent="0.3">
      <c r="A11047" s="54">
        <v>45888</v>
      </c>
      <c r="B11047" s="55" t="s">
        <v>18</v>
      </c>
      <c r="C11047" s="55" t="s">
        <v>110</v>
      </c>
      <c r="D11047" s="55" t="s">
        <v>5</v>
      </c>
      <c r="E11047" s="55" t="s">
        <v>48</v>
      </c>
      <c r="F11047" s="55">
        <v>0.1041666666666667</v>
      </c>
      <c r="G11047" s="56">
        <v>0</v>
      </c>
    </row>
    <row r="11048" spans="1:7" x14ac:dyDescent="0.3">
      <c r="A11048" s="60">
        <v>45888</v>
      </c>
      <c r="B11048" s="61" t="s">
        <v>18</v>
      </c>
      <c r="C11048" s="61" t="s">
        <v>110</v>
      </c>
      <c r="D11048" s="61" t="s">
        <v>5</v>
      </c>
      <c r="E11048" s="61" t="s">
        <v>48</v>
      </c>
      <c r="F11048" s="61">
        <v>0.125</v>
      </c>
      <c r="G11048" s="62">
        <v>0</v>
      </c>
    </row>
    <row r="11049" spans="1:7" x14ac:dyDescent="0.3">
      <c r="A11049" s="54">
        <v>45888</v>
      </c>
      <c r="B11049" s="55" t="s">
        <v>18</v>
      </c>
      <c r="C11049" s="55" t="s">
        <v>110</v>
      </c>
      <c r="D11049" s="55" t="s">
        <v>5</v>
      </c>
      <c r="E11049" s="55" t="s">
        <v>48</v>
      </c>
      <c r="F11049" s="55">
        <v>0.14583333333333329</v>
      </c>
      <c r="G11049" s="56">
        <v>0</v>
      </c>
    </row>
    <row r="11050" spans="1:7" x14ac:dyDescent="0.3">
      <c r="A11050" s="60">
        <v>45888</v>
      </c>
      <c r="B11050" s="61" t="s">
        <v>18</v>
      </c>
      <c r="C11050" s="61" t="s">
        <v>110</v>
      </c>
      <c r="D11050" s="61" t="s">
        <v>5</v>
      </c>
      <c r="E11050" s="61" t="s">
        <v>48</v>
      </c>
      <c r="F11050" s="61">
        <v>0.16666666666666671</v>
      </c>
      <c r="G11050" s="62">
        <v>0</v>
      </c>
    </row>
    <row r="11051" spans="1:7" x14ac:dyDescent="0.3">
      <c r="A11051" s="54">
        <v>45888</v>
      </c>
      <c r="B11051" s="55" t="s">
        <v>18</v>
      </c>
      <c r="C11051" s="55" t="s">
        <v>110</v>
      </c>
      <c r="D11051" s="55" t="s">
        <v>5</v>
      </c>
      <c r="E11051" s="55" t="s">
        <v>48</v>
      </c>
      <c r="F11051" s="55">
        <v>0.1875</v>
      </c>
      <c r="G11051" s="56">
        <v>0</v>
      </c>
    </row>
    <row r="11052" spans="1:7" x14ac:dyDescent="0.3">
      <c r="A11052" s="60">
        <v>45888</v>
      </c>
      <c r="B11052" s="61" t="s">
        <v>18</v>
      </c>
      <c r="C11052" s="61" t="s">
        <v>110</v>
      </c>
      <c r="D11052" s="61" t="s">
        <v>5</v>
      </c>
      <c r="E11052" s="61" t="s">
        <v>48</v>
      </c>
      <c r="F11052" s="61">
        <v>0.20833333333333329</v>
      </c>
      <c r="G11052" s="62">
        <v>0</v>
      </c>
    </row>
    <row r="11053" spans="1:7" x14ac:dyDescent="0.3">
      <c r="A11053" s="54">
        <v>45888</v>
      </c>
      <c r="B11053" s="55" t="s">
        <v>18</v>
      </c>
      <c r="C11053" s="55" t="s">
        <v>110</v>
      </c>
      <c r="D11053" s="55" t="s">
        <v>5</v>
      </c>
      <c r="E11053" s="55" t="s">
        <v>48</v>
      </c>
      <c r="F11053" s="55">
        <v>0.22916666666666671</v>
      </c>
      <c r="G11053" s="56">
        <v>0</v>
      </c>
    </row>
    <row r="11054" spans="1:7" x14ac:dyDescent="0.3">
      <c r="A11054" s="60">
        <v>45888</v>
      </c>
      <c r="B11054" s="61" t="s">
        <v>18</v>
      </c>
      <c r="C11054" s="61" t="s">
        <v>110</v>
      </c>
      <c r="D11054" s="61" t="s">
        <v>5</v>
      </c>
      <c r="E11054" s="61" t="s">
        <v>48</v>
      </c>
      <c r="F11054" s="61">
        <v>0.25</v>
      </c>
      <c r="G11054" s="62">
        <v>0</v>
      </c>
    </row>
    <row r="11055" spans="1:7" x14ac:dyDescent="0.3">
      <c r="A11055" s="54">
        <v>45888</v>
      </c>
      <c r="B11055" s="55" t="s">
        <v>18</v>
      </c>
      <c r="C11055" s="55" t="s">
        <v>110</v>
      </c>
      <c r="D11055" s="55" t="s">
        <v>5</v>
      </c>
      <c r="E11055" s="55" t="s">
        <v>48</v>
      </c>
      <c r="F11055" s="55">
        <v>0.27083333333333331</v>
      </c>
      <c r="G11055" s="56">
        <v>0</v>
      </c>
    </row>
    <row r="11056" spans="1:7" x14ac:dyDescent="0.3">
      <c r="A11056" s="60">
        <v>45888</v>
      </c>
      <c r="B11056" s="61" t="s">
        <v>18</v>
      </c>
      <c r="C11056" s="61" t="s">
        <v>110</v>
      </c>
      <c r="D11056" s="61" t="s">
        <v>5</v>
      </c>
      <c r="E11056" s="61" t="s">
        <v>48</v>
      </c>
      <c r="F11056" s="61">
        <v>0.29166666666666669</v>
      </c>
      <c r="G11056" s="62">
        <v>0</v>
      </c>
    </row>
    <row r="11057" spans="1:7" x14ac:dyDescent="0.3">
      <c r="A11057" s="54">
        <v>45888</v>
      </c>
      <c r="B11057" s="55" t="s">
        <v>18</v>
      </c>
      <c r="C11057" s="55" t="s">
        <v>110</v>
      </c>
      <c r="D11057" s="55" t="s">
        <v>5</v>
      </c>
      <c r="E11057" s="55" t="s">
        <v>48</v>
      </c>
      <c r="F11057" s="55">
        <v>0.3125</v>
      </c>
      <c r="G11057" s="56">
        <v>0</v>
      </c>
    </row>
    <row r="11058" spans="1:7" x14ac:dyDescent="0.3">
      <c r="A11058" s="60">
        <v>45888</v>
      </c>
      <c r="B11058" s="61" t="s">
        <v>18</v>
      </c>
      <c r="C11058" s="61" t="s">
        <v>110</v>
      </c>
      <c r="D11058" s="61" t="s">
        <v>5</v>
      </c>
      <c r="E11058" s="61" t="s">
        <v>48</v>
      </c>
      <c r="F11058" s="61">
        <v>0.33333333333333331</v>
      </c>
      <c r="G11058" s="62">
        <v>0</v>
      </c>
    </row>
    <row r="11059" spans="1:7" x14ac:dyDescent="0.3">
      <c r="A11059" s="54">
        <v>45888</v>
      </c>
      <c r="B11059" s="55" t="s">
        <v>18</v>
      </c>
      <c r="C11059" s="55" t="s">
        <v>110</v>
      </c>
      <c r="D11059" s="55" t="s">
        <v>5</v>
      </c>
      <c r="E11059" s="55" t="s">
        <v>48</v>
      </c>
      <c r="F11059" s="55">
        <v>0.35416666666666669</v>
      </c>
      <c r="G11059" s="56">
        <v>0</v>
      </c>
    </row>
    <row r="11060" spans="1:7" x14ac:dyDescent="0.3">
      <c r="A11060" s="60">
        <v>45888</v>
      </c>
      <c r="B11060" s="61" t="s">
        <v>18</v>
      </c>
      <c r="C11060" s="61" t="s">
        <v>110</v>
      </c>
      <c r="D11060" s="61" t="s">
        <v>5</v>
      </c>
      <c r="E11060" s="61" t="s">
        <v>48</v>
      </c>
      <c r="F11060" s="61">
        <v>0.375</v>
      </c>
      <c r="G11060" s="62">
        <v>0</v>
      </c>
    </row>
    <row r="11061" spans="1:7" x14ac:dyDescent="0.3">
      <c r="A11061" s="54">
        <v>45888</v>
      </c>
      <c r="B11061" s="55" t="s">
        <v>18</v>
      </c>
      <c r="C11061" s="55" t="s">
        <v>110</v>
      </c>
      <c r="D11061" s="55" t="s">
        <v>5</v>
      </c>
      <c r="E11061" s="55" t="s">
        <v>48</v>
      </c>
      <c r="F11061" s="55">
        <v>0.39583333333333331</v>
      </c>
      <c r="G11061" s="56">
        <v>0</v>
      </c>
    </row>
    <row r="11062" spans="1:7" x14ac:dyDescent="0.3">
      <c r="A11062" s="60">
        <v>45888</v>
      </c>
      <c r="B11062" s="61" t="s">
        <v>18</v>
      </c>
      <c r="C11062" s="61" t="s">
        <v>110</v>
      </c>
      <c r="D11062" s="61" t="s">
        <v>5</v>
      </c>
      <c r="E11062" s="61" t="s">
        <v>48</v>
      </c>
      <c r="F11062" s="61">
        <v>0.41666666666666669</v>
      </c>
      <c r="G11062" s="62">
        <v>0</v>
      </c>
    </row>
    <row r="11063" spans="1:7" x14ac:dyDescent="0.3">
      <c r="A11063" s="54">
        <v>45888</v>
      </c>
      <c r="B11063" s="55" t="s">
        <v>18</v>
      </c>
      <c r="C11063" s="55" t="s">
        <v>110</v>
      </c>
      <c r="D11063" s="55" t="s">
        <v>5</v>
      </c>
      <c r="E11063" s="55" t="s">
        <v>48</v>
      </c>
      <c r="F11063" s="55">
        <v>0.4375</v>
      </c>
      <c r="G11063" s="56">
        <v>0</v>
      </c>
    </row>
    <row r="11064" spans="1:7" x14ac:dyDescent="0.3">
      <c r="A11064" s="60">
        <v>45888</v>
      </c>
      <c r="B11064" s="61" t="s">
        <v>18</v>
      </c>
      <c r="C11064" s="61" t="s">
        <v>110</v>
      </c>
      <c r="D11064" s="61" t="s">
        <v>5</v>
      </c>
      <c r="E11064" s="61" t="s">
        <v>48</v>
      </c>
      <c r="F11064" s="61">
        <v>0.45833333333333331</v>
      </c>
      <c r="G11064" s="62">
        <v>0</v>
      </c>
    </row>
    <row r="11065" spans="1:7" x14ac:dyDescent="0.3">
      <c r="A11065" s="54">
        <v>45888</v>
      </c>
      <c r="B11065" s="55" t="s">
        <v>18</v>
      </c>
      <c r="C11065" s="55" t="s">
        <v>110</v>
      </c>
      <c r="D11065" s="55" t="s">
        <v>5</v>
      </c>
      <c r="E11065" s="55" t="s">
        <v>48</v>
      </c>
      <c r="F11065" s="55">
        <v>0.47916666666666669</v>
      </c>
      <c r="G11065" s="56">
        <v>0</v>
      </c>
    </row>
    <row r="11066" spans="1:7" x14ac:dyDescent="0.3">
      <c r="A11066" s="60">
        <v>45888</v>
      </c>
      <c r="B11066" s="61" t="s">
        <v>18</v>
      </c>
      <c r="C11066" s="61" t="s">
        <v>110</v>
      </c>
      <c r="D11066" s="61" t="s">
        <v>5</v>
      </c>
      <c r="E11066" s="61" t="s">
        <v>48</v>
      </c>
      <c r="F11066" s="61">
        <v>0.5</v>
      </c>
      <c r="G11066" s="62">
        <v>0</v>
      </c>
    </row>
    <row r="11067" spans="1:7" x14ac:dyDescent="0.3">
      <c r="A11067" s="54">
        <v>45888</v>
      </c>
      <c r="B11067" s="55" t="s">
        <v>18</v>
      </c>
      <c r="C11067" s="55" t="s">
        <v>110</v>
      </c>
      <c r="D11067" s="55" t="s">
        <v>5</v>
      </c>
      <c r="E11067" s="55" t="s">
        <v>48</v>
      </c>
      <c r="F11067" s="55">
        <v>0.52083333333333337</v>
      </c>
      <c r="G11067" s="56">
        <v>0</v>
      </c>
    </row>
    <row r="11068" spans="1:7" x14ac:dyDescent="0.3">
      <c r="A11068" s="60">
        <v>45888</v>
      </c>
      <c r="B11068" s="61" t="s">
        <v>18</v>
      </c>
      <c r="C11068" s="61" t="s">
        <v>110</v>
      </c>
      <c r="D11068" s="61" t="s">
        <v>5</v>
      </c>
      <c r="E11068" s="61" t="s">
        <v>48</v>
      </c>
      <c r="F11068" s="61">
        <v>0.54166666666666663</v>
      </c>
      <c r="G11068" s="62">
        <v>0</v>
      </c>
    </row>
    <row r="11069" spans="1:7" x14ac:dyDescent="0.3">
      <c r="A11069" s="54">
        <v>45888</v>
      </c>
      <c r="B11069" s="55" t="s">
        <v>18</v>
      </c>
      <c r="C11069" s="55" t="s">
        <v>110</v>
      </c>
      <c r="D11069" s="55" t="s">
        <v>5</v>
      </c>
      <c r="E11069" s="55" t="s">
        <v>48</v>
      </c>
      <c r="F11069" s="55">
        <v>0.5625</v>
      </c>
      <c r="G11069" s="56">
        <v>0</v>
      </c>
    </row>
    <row r="11070" spans="1:7" x14ac:dyDescent="0.3">
      <c r="A11070" s="60">
        <v>45888</v>
      </c>
      <c r="B11070" s="61" t="s">
        <v>18</v>
      </c>
      <c r="C11070" s="61" t="s">
        <v>110</v>
      </c>
      <c r="D11070" s="61" t="s">
        <v>5</v>
      </c>
      <c r="E11070" s="61" t="s">
        <v>48</v>
      </c>
      <c r="F11070" s="61">
        <v>0.58333333333333337</v>
      </c>
      <c r="G11070" s="62">
        <v>0</v>
      </c>
    </row>
    <row r="11071" spans="1:7" x14ac:dyDescent="0.3">
      <c r="A11071" s="54">
        <v>45888</v>
      </c>
      <c r="B11071" s="55" t="s">
        <v>18</v>
      </c>
      <c r="C11071" s="55" t="s">
        <v>110</v>
      </c>
      <c r="D11071" s="55" t="s">
        <v>5</v>
      </c>
      <c r="E11071" s="55" t="s">
        <v>48</v>
      </c>
      <c r="F11071" s="55">
        <v>0.60416666666666663</v>
      </c>
      <c r="G11071" s="56">
        <v>0</v>
      </c>
    </row>
    <row r="11072" spans="1:7" x14ac:dyDescent="0.3">
      <c r="A11072" s="60">
        <v>45888</v>
      </c>
      <c r="B11072" s="61" t="s">
        <v>18</v>
      </c>
      <c r="C11072" s="61" t="s">
        <v>110</v>
      </c>
      <c r="D11072" s="61" t="s">
        <v>5</v>
      </c>
      <c r="E11072" s="61" t="s">
        <v>48</v>
      </c>
      <c r="F11072" s="61">
        <v>0.625</v>
      </c>
      <c r="G11072" s="62">
        <v>0</v>
      </c>
    </row>
    <row r="11073" spans="1:7" x14ac:dyDescent="0.3">
      <c r="A11073" s="54">
        <v>45888</v>
      </c>
      <c r="B11073" s="55" t="s">
        <v>18</v>
      </c>
      <c r="C11073" s="55" t="s">
        <v>110</v>
      </c>
      <c r="D11073" s="55" t="s">
        <v>5</v>
      </c>
      <c r="E11073" s="55" t="s">
        <v>48</v>
      </c>
      <c r="F11073" s="55">
        <v>0.64583333333333337</v>
      </c>
      <c r="G11073" s="56">
        <v>0</v>
      </c>
    </row>
    <row r="11074" spans="1:7" x14ac:dyDescent="0.3">
      <c r="A11074" s="60">
        <v>45888</v>
      </c>
      <c r="B11074" s="61" t="s">
        <v>18</v>
      </c>
      <c r="C11074" s="61" t="s">
        <v>110</v>
      </c>
      <c r="D11074" s="61" t="s">
        <v>5</v>
      </c>
      <c r="E11074" s="61" t="s">
        <v>48</v>
      </c>
      <c r="F11074" s="61">
        <v>0.66666666666666663</v>
      </c>
      <c r="G11074" s="62">
        <v>0</v>
      </c>
    </row>
    <row r="11075" spans="1:7" x14ac:dyDescent="0.3">
      <c r="A11075" s="54">
        <v>45888</v>
      </c>
      <c r="B11075" s="55" t="s">
        <v>18</v>
      </c>
      <c r="C11075" s="55" t="s">
        <v>110</v>
      </c>
      <c r="D11075" s="55" t="s">
        <v>5</v>
      </c>
      <c r="E11075" s="55" t="s">
        <v>48</v>
      </c>
      <c r="F11075" s="55">
        <v>0.6875</v>
      </c>
      <c r="G11075" s="56">
        <v>0</v>
      </c>
    </row>
    <row r="11076" spans="1:7" x14ac:dyDescent="0.3">
      <c r="A11076" s="60">
        <v>45888</v>
      </c>
      <c r="B11076" s="61" t="s">
        <v>18</v>
      </c>
      <c r="C11076" s="61" t="s">
        <v>110</v>
      </c>
      <c r="D11076" s="61" t="s">
        <v>5</v>
      </c>
      <c r="E11076" s="61" t="s">
        <v>48</v>
      </c>
      <c r="F11076" s="61">
        <v>0.70833333333333337</v>
      </c>
      <c r="G11076" s="62">
        <v>0</v>
      </c>
    </row>
    <row r="11077" spans="1:7" x14ac:dyDescent="0.3">
      <c r="A11077" s="54">
        <v>45888</v>
      </c>
      <c r="B11077" s="55" t="s">
        <v>18</v>
      </c>
      <c r="C11077" s="55" t="s">
        <v>110</v>
      </c>
      <c r="D11077" s="55" t="s">
        <v>5</v>
      </c>
      <c r="E11077" s="55" t="s">
        <v>48</v>
      </c>
      <c r="F11077" s="55">
        <v>0.72916666666666663</v>
      </c>
      <c r="G11077" s="56">
        <v>0</v>
      </c>
    </row>
    <row r="11078" spans="1:7" x14ac:dyDescent="0.3">
      <c r="A11078" s="60">
        <v>45888</v>
      </c>
      <c r="B11078" s="61" t="s">
        <v>18</v>
      </c>
      <c r="C11078" s="61" t="s">
        <v>110</v>
      </c>
      <c r="D11078" s="61" t="s">
        <v>5</v>
      </c>
      <c r="E11078" s="61" t="s">
        <v>48</v>
      </c>
      <c r="F11078" s="61">
        <v>0.75</v>
      </c>
      <c r="G11078" s="62">
        <v>0</v>
      </c>
    </row>
    <row r="11079" spans="1:7" x14ac:dyDescent="0.3">
      <c r="A11079" s="54">
        <v>45888</v>
      </c>
      <c r="B11079" s="55" t="s">
        <v>18</v>
      </c>
      <c r="C11079" s="55" t="s">
        <v>110</v>
      </c>
      <c r="D11079" s="55" t="s">
        <v>5</v>
      </c>
      <c r="E11079" s="55" t="s">
        <v>48</v>
      </c>
      <c r="F11079" s="55">
        <v>0.77083333333333337</v>
      </c>
      <c r="G11079" s="56">
        <v>0</v>
      </c>
    </row>
    <row r="11080" spans="1:7" x14ac:dyDescent="0.3">
      <c r="A11080" s="60">
        <v>45888</v>
      </c>
      <c r="B11080" s="61" t="s">
        <v>18</v>
      </c>
      <c r="C11080" s="61" t="s">
        <v>110</v>
      </c>
      <c r="D11080" s="61" t="s">
        <v>5</v>
      </c>
      <c r="E11080" s="61" t="s">
        <v>48</v>
      </c>
      <c r="F11080" s="61">
        <v>0.79166666666666663</v>
      </c>
      <c r="G11080" s="62">
        <v>0</v>
      </c>
    </row>
    <row r="11081" spans="1:7" x14ac:dyDescent="0.3">
      <c r="A11081" s="54">
        <v>45888</v>
      </c>
      <c r="B11081" s="55" t="s">
        <v>18</v>
      </c>
      <c r="C11081" s="55" t="s">
        <v>110</v>
      </c>
      <c r="D11081" s="55" t="s">
        <v>5</v>
      </c>
      <c r="E11081" s="55" t="s">
        <v>48</v>
      </c>
      <c r="F11081" s="55">
        <v>0.8125</v>
      </c>
      <c r="G11081" s="56">
        <v>0</v>
      </c>
    </row>
    <row r="11082" spans="1:7" x14ac:dyDescent="0.3">
      <c r="A11082" s="60">
        <v>45888</v>
      </c>
      <c r="B11082" s="61" t="s">
        <v>18</v>
      </c>
      <c r="C11082" s="61" t="s">
        <v>110</v>
      </c>
      <c r="D11082" s="61" t="s">
        <v>5</v>
      </c>
      <c r="E11082" s="61" t="s">
        <v>48</v>
      </c>
      <c r="F11082" s="61">
        <v>0.83333333333333337</v>
      </c>
      <c r="G11082" s="62">
        <v>0</v>
      </c>
    </row>
    <row r="11083" spans="1:7" x14ac:dyDescent="0.3">
      <c r="A11083" s="54">
        <v>45888</v>
      </c>
      <c r="B11083" s="55" t="s">
        <v>18</v>
      </c>
      <c r="C11083" s="55" t="s">
        <v>110</v>
      </c>
      <c r="D11083" s="55" t="s">
        <v>5</v>
      </c>
      <c r="E11083" s="55" t="s">
        <v>48</v>
      </c>
      <c r="F11083" s="55">
        <v>0.85416666666666663</v>
      </c>
      <c r="G11083" s="56">
        <v>0</v>
      </c>
    </row>
    <row r="11084" spans="1:7" x14ac:dyDescent="0.3">
      <c r="A11084" s="60">
        <v>45888</v>
      </c>
      <c r="B11084" s="61" t="s">
        <v>18</v>
      </c>
      <c r="C11084" s="61" t="s">
        <v>110</v>
      </c>
      <c r="D11084" s="61" t="s">
        <v>5</v>
      </c>
      <c r="E11084" s="61" t="s">
        <v>48</v>
      </c>
      <c r="F11084" s="61">
        <v>0.875</v>
      </c>
      <c r="G11084" s="62">
        <v>0</v>
      </c>
    </row>
    <row r="11085" spans="1:7" x14ac:dyDescent="0.3">
      <c r="A11085" s="54">
        <v>45888</v>
      </c>
      <c r="B11085" s="55" t="s">
        <v>18</v>
      </c>
      <c r="C11085" s="55" t="s">
        <v>110</v>
      </c>
      <c r="D11085" s="55" t="s">
        <v>5</v>
      </c>
      <c r="E11085" s="55" t="s">
        <v>48</v>
      </c>
      <c r="F11085" s="55">
        <v>0.89583333333333337</v>
      </c>
      <c r="G11085" s="56">
        <v>0</v>
      </c>
    </row>
    <row r="11086" spans="1:7" x14ac:dyDescent="0.3">
      <c r="A11086" s="60">
        <v>45888</v>
      </c>
      <c r="B11086" s="61" t="s">
        <v>18</v>
      </c>
      <c r="C11086" s="61" t="s">
        <v>110</v>
      </c>
      <c r="D11086" s="61" t="s">
        <v>5</v>
      </c>
      <c r="E11086" s="61" t="s">
        <v>48</v>
      </c>
      <c r="F11086" s="61">
        <v>0.91666666666666663</v>
      </c>
      <c r="G11086" s="62">
        <v>0</v>
      </c>
    </row>
    <row r="11087" spans="1:7" x14ac:dyDescent="0.3">
      <c r="A11087" s="54">
        <v>45888</v>
      </c>
      <c r="B11087" s="55" t="s">
        <v>18</v>
      </c>
      <c r="C11087" s="55" t="s">
        <v>110</v>
      </c>
      <c r="D11087" s="55" t="s">
        <v>5</v>
      </c>
      <c r="E11087" s="55" t="s">
        <v>48</v>
      </c>
      <c r="F11087" s="55">
        <v>0.9375</v>
      </c>
      <c r="G11087" s="56">
        <v>0</v>
      </c>
    </row>
    <row r="11088" spans="1:7" x14ac:dyDescent="0.3">
      <c r="A11088" s="60">
        <v>45888</v>
      </c>
      <c r="B11088" s="61" t="s">
        <v>18</v>
      </c>
      <c r="C11088" s="61" t="s">
        <v>110</v>
      </c>
      <c r="D11088" s="61" t="s">
        <v>5</v>
      </c>
      <c r="E11088" s="61" t="s">
        <v>48</v>
      </c>
      <c r="F11088" s="61">
        <v>0.95833333333333337</v>
      </c>
      <c r="G11088" s="62">
        <v>0</v>
      </c>
    </row>
    <row r="11089" spans="1:7" x14ac:dyDescent="0.3">
      <c r="A11089" s="54">
        <v>45888</v>
      </c>
      <c r="B11089" s="55" t="s">
        <v>18</v>
      </c>
      <c r="C11089" s="55" t="s">
        <v>110</v>
      </c>
      <c r="D11089" s="55" t="s">
        <v>5</v>
      </c>
      <c r="E11089" s="55" t="s">
        <v>48</v>
      </c>
      <c r="F11089" s="55">
        <v>0.97916666666666663</v>
      </c>
      <c r="G11089" s="56">
        <v>0</v>
      </c>
    </row>
    <row r="11090" spans="1:7" x14ac:dyDescent="0.3">
      <c r="A11090" s="60">
        <v>45889</v>
      </c>
      <c r="B11090" s="61" t="s">
        <v>18</v>
      </c>
      <c r="C11090" s="61" t="s">
        <v>110</v>
      </c>
      <c r="D11090" s="61" t="s">
        <v>5</v>
      </c>
      <c r="E11090" s="61" t="s">
        <v>48</v>
      </c>
      <c r="F11090" s="61">
        <v>0</v>
      </c>
      <c r="G11090" s="62">
        <v>0</v>
      </c>
    </row>
    <row r="11091" spans="1:7" x14ac:dyDescent="0.3">
      <c r="A11091" s="54">
        <v>45889</v>
      </c>
      <c r="B11091" s="55" t="s">
        <v>18</v>
      </c>
      <c r="C11091" s="55" t="s">
        <v>110</v>
      </c>
      <c r="D11091" s="55" t="s">
        <v>6</v>
      </c>
      <c r="E11091" s="55" t="s">
        <v>49</v>
      </c>
      <c r="F11091" s="55">
        <v>2.0833333333333329E-2</v>
      </c>
      <c r="G11091" s="56" cm="1">
        <f t="array" ref="G11091:G11138">IF(LOAD_RESULTS!$C$3 = "MENU",ABS(_xlfn.IFS(AND(PER_MONTH!$B11043="January",PER_MONTH!$E11043="Working Day"),Table3[Jan_WD],AND(PER_MONTH!$B11043="January",PER_MONTH!$E11043="Non-Working Day"),Table3[Jan_NWD],AND(PER_MONTH!$B11043="February",PER_MONTH!$E11043="Working Day"),Table3[Feb_WD],AND(PER_MONTH!$B11043="February",PER_MONTH!$E11043="Non-Working Day"),Table3[Feb_NWD], AND(PER_MONTH!$B11043 = "March", PER_MONTH!$E11043 = "Working Day"), Table3[Mar_WD],  AND(PER_MONTH!$B11043 = "March", PER_MONTH!$E11043 = "Non-Working Day"), Table3[Mar_NWD], AND(PER_MONTH!$B11043 = "April", PER_MONTH!$E11043 = "Working Day"), Table3[Apr_WD], AND(PER_MONTH!$B11043 = "April", PER_MONTH!$E11043 = "Non-Working Day"), Table3[Apr_NWD], AND(PER_MONTH!$B11043 = "May", PER_MONTH!$E11043 = "Working Day"), Table3[May_WD], AND(PER_MONTH!$B11043 = "May", PER_MONTH!$E11043 = "Non-Working Day"), Table3[May_NWD], AND(PER_MONTH!$B11043 = "June", PER_MONTH!$E11043 = "Working Day"), Table3[Jun_WD], AND(PER_MONTH!$B11043 = "June", PER_MONTH!$E11043 = "Non-Working Day"), Table3[Jun_NWD], AND(PER_MONTH!$B11043 = "July", PER_MONTH!$E11043 = "Working Day"), Table3[Jul_WD], AND(PER_MONTH!$B11043 = "July", PER_MONTH!$E11043 = "Non-Working Day"), Table3[Jul_NWD], AND(PER_MONTH!$B11043 = "August", PER_MONTH!$E11043 = "Working Day"), Table3[Aug_WD], AND(PER_MONTH!$B11043 = "August", PER_MONTH!$E11043 = "Non-Working Day"), Table3[Aug_NWD], AND(PER_MONTH!$B11043 = "September", PER_MONTH!$E11043 = "Working Day"), Table3[Sep_WD], AND(PER_MONTH!$B11043 = "September", PER_MONTH!$E11043 = "Non-Working Day"), Table3[Sep_NWD], AND(PER_MONTH!$B11043 = "October", PER_MONTH!$E11043 = "Working Day"), Table3[Oct_WD], AND(PER_MONTH!$B11043 = "October", PER_MONTH!$E11043 = "Non-Working Day"), Table3[Oct_NWD], AND(PER_MONTH!$B11043 = "November", PER_MONTH!$E11043 = "Working Day"), Table3[Nov_WD], AND(PER_MONTH!$B11043 = "November", PER_MONTH!$E11043 = "Non-Working Day"), Table3[Nov_NWD], AND(PER_MONTH!$B11043 = "December", PER_MONTH!$E11043 = "Working Day"), Table3[Dec_WD], AND(PER_MONTH!$B11043 = "December", PER_MONTH!$E11043 = "Non-Working Day"), Table3[Dec_NWD])),_xlfn.IFS(AND(PER_MONTH!$B11043="January",PER_MONTH!$E11043="Working Day"),Table3[Jan_WD],AND(PER_MONTH!$B11043="January",PER_MONTH!$E11043="Non-Working Day"),Table3[Jan_NWD],AND(PER_MONTH!$B11043="February",PER_MONTH!$E11043="Working Day"),Table3[Feb_WD],AND(PER_MONTH!$B11043="February",PER_MONTH!$E11043="Non-Working Day"),Table3[Feb_NWD], AND(PER_MONTH!$B11043 = "March", PER_MONTH!$E11043 = "Working Day"), Table3[Mar_WD],  AND(PER_MONTH!$B11043 = "March", PER_MONTH!$E11043 = "Non-Working Day"), Table3[Mar_NWD], AND(PER_MONTH!$B11043 = "April", PER_MONTH!$E11043 = "Working Day"), Table3[Apr_WD], AND(PER_MONTH!$B11043 = "April", PER_MONTH!$E11043 = "Non-Working Day"), Table3[Apr_NWD], AND(PER_MONTH!$B11043 = "May", PER_MONTH!$E11043 = "Working Day"), Table3[May_WD], AND(PER_MONTH!$B11043 = "May", PER_MONTH!$E11043 = "Non-Working Day"), Table3[May_NWD], AND(PER_MONTH!$B11043 = "June", PER_MONTH!$E11043 = "Working Day"), Table3[Jun_WD], AND(PER_MONTH!$B11043 = "June", PER_MONTH!$E11043 = "Non-Working Day"), Table3[Jun_NWD], AND(PER_MONTH!$B11043 = "July", PER_MONTH!$E11043 = "Working Day"), Table3[Jul_WD], AND(PER_MONTH!$B11043 = "July", PER_MONTH!$E11043 = "Non-Working Day"), Table3[Jul_NWD], AND(PER_MONTH!$B11043 = "August", PER_MONTH!$E11043 = "Working Day"), Table3[Aug_WD], AND(PER_MONTH!$B11043 = "August", PER_MONTH!$E11043 = "Non-Working Day"), Table3[Aug_NWD], AND(PER_MONTH!$B11043 = "September", PER_MONTH!$E11043 = "Working Day"), Table3[Sep_WD], AND(PER_MONTH!$B11043 = "September", PER_MONTH!$E11043 = "Non-Working Day"), Table3[Sep_NWD], AND(PER_MONTH!$B11043 = "October", PER_MONTH!$E11043 = "Working Day"), Table3[Oct_WD], AND(PER_MONTH!$B11043 = "October", PER_MONTH!$E11043 = "Non-Working Day"), Table3[Oct_NWD], AND(PER_MONTH!$B11043 = "November", PER_MONTH!$E11043 = "Working Day"), Table3[Nov_WD], AND(PER_MONTH!$B11043 = "November", PER_MONTH!$E11043 = "Non-Working Day"), Table3[Nov_NWD], AND(PER_MONTH!$B11043 = "December", PER_MONTH!$E11043 = "Working Day"), Table3[Dec_WD], AND(PER_MONTH!$B11043 = "December", PER_MONTH!$E11043 = "Non-Working Day"), Table3[Dec_NWD]))</f>
        <v>0</v>
      </c>
    </row>
    <row r="11092" spans="1:7" x14ac:dyDescent="0.3">
      <c r="A11092" s="60">
        <v>45889</v>
      </c>
      <c r="B11092" s="61" t="s">
        <v>18</v>
      </c>
      <c r="C11092" s="61" t="s">
        <v>110</v>
      </c>
      <c r="D11092" s="61" t="s">
        <v>6</v>
      </c>
      <c r="E11092" s="61" t="s">
        <v>49</v>
      </c>
      <c r="F11092" s="61">
        <v>4.1666666666666657E-2</v>
      </c>
      <c r="G11092" s="62">
        <v>0</v>
      </c>
    </row>
    <row r="11093" spans="1:7" x14ac:dyDescent="0.3">
      <c r="A11093" s="54">
        <v>45889</v>
      </c>
      <c r="B11093" s="55" t="s">
        <v>18</v>
      </c>
      <c r="C11093" s="55" t="s">
        <v>110</v>
      </c>
      <c r="D11093" s="55" t="s">
        <v>6</v>
      </c>
      <c r="E11093" s="55" t="s">
        <v>49</v>
      </c>
      <c r="F11093" s="55">
        <v>6.25E-2</v>
      </c>
      <c r="G11093" s="56">
        <v>0</v>
      </c>
    </row>
    <row r="11094" spans="1:7" x14ac:dyDescent="0.3">
      <c r="A11094" s="60">
        <v>45889</v>
      </c>
      <c r="B11094" s="61" t="s">
        <v>18</v>
      </c>
      <c r="C11094" s="61" t="s">
        <v>110</v>
      </c>
      <c r="D11094" s="61" t="s">
        <v>6</v>
      </c>
      <c r="E11094" s="61" t="s">
        <v>49</v>
      </c>
      <c r="F11094" s="61">
        <v>8.3333333333333329E-2</v>
      </c>
      <c r="G11094" s="62">
        <v>0</v>
      </c>
    </row>
    <row r="11095" spans="1:7" x14ac:dyDescent="0.3">
      <c r="A11095" s="54">
        <v>45889</v>
      </c>
      <c r="B11095" s="55" t="s">
        <v>18</v>
      </c>
      <c r="C11095" s="55" t="s">
        <v>110</v>
      </c>
      <c r="D11095" s="55" t="s">
        <v>6</v>
      </c>
      <c r="E11095" s="55" t="s">
        <v>49</v>
      </c>
      <c r="F11095" s="55">
        <v>0.1041666666666667</v>
      </c>
      <c r="G11095" s="56">
        <v>0</v>
      </c>
    </row>
    <row r="11096" spans="1:7" x14ac:dyDescent="0.3">
      <c r="A11096" s="60">
        <v>45889</v>
      </c>
      <c r="B11096" s="61" t="s">
        <v>18</v>
      </c>
      <c r="C11096" s="61" t="s">
        <v>110</v>
      </c>
      <c r="D11096" s="61" t="s">
        <v>6</v>
      </c>
      <c r="E11096" s="61" t="s">
        <v>49</v>
      </c>
      <c r="F11096" s="61">
        <v>0.125</v>
      </c>
      <c r="G11096" s="62">
        <v>0</v>
      </c>
    </row>
    <row r="11097" spans="1:7" x14ac:dyDescent="0.3">
      <c r="A11097" s="54">
        <v>45889</v>
      </c>
      <c r="B11097" s="55" t="s">
        <v>18</v>
      </c>
      <c r="C11097" s="55" t="s">
        <v>110</v>
      </c>
      <c r="D11097" s="55" t="s">
        <v>6</v>
      </c>
      <c r="E11097" s="55" t="s">
        <v>49</v>
      </c>
      <c r="F11097" s="55">
        <v>0.14583333333333329</v>
      </c>
      <c r="G11097" s="56">
        <v>0</v>
      </c>
    </row>
    <row r="11098" spans="1:7" x14ac:dyDescent="0.3">
      <c r="A11098" s="60">
        <v>45889</v>
      </c>
      <c r="B11098" s="61" t="s">
        <v>18</v>
      </c>
      <c r="C11098" s="61" t="s">
        <v>110</v>
      </c>
      <c r="D11098" s="61" t="s">
        <v>6</v>
      </c>
      <c r="E11098" s="61" t="s">
        <v>49</v>
      </c>
      <c r="F11098" s="61">
        <v>0.16666666666666671</v>
      </c>
      <c r="G11098" s="62">
        <v>0</v>
      </c>
    </row>
    <row r="11099" spans="1:7" x14ac:dyDescent="0.3">
      <c r="A11099" s="54">
        <v>45889</v>
      </c>
      <c r="B11099" s="55" t="s">
        <v>18</v>
      </c>
      <c r="C11099" s="55" t="s">
        <v>110</v>
      </c>
      <c r="D11099" s="55" t="s">
        <v>6</v>
      </c>
      <c r="E11099" s="55" t="s">
        <v>49</v>
      </c>
      <c r="F11099" s="55">
        <v>0.1875</v>
      </c>
      <c r="G11099" s="56">
        <v>0</v>
      </c>
    </row>
    <row r="11100" spans="1:7" x14ac:dyDescent="0.3">
      <c r="A11100" s="60">
        <v>45889</v>
      </c>
      <c r="B11100" s="61" t="s">
        <v>18</v>
      </c>
      <c r="C11100" s="61" t="s">
        <v>110</v>
      </c>
      <c r="D11100" s="61" t="s">
        <v>6</v>
      </c>
      <c r="E11100" s="61" t="s">
        <v>49</v>
      </c>
      <c r="F11100" s="61">
        <v>0.20833333333333329</v>
      </c>
      <c r="G11100" s="62">
        <v>0</v>
      </c>
    </row>
    <row r="11101" spans="1:7" x14ac:dyDescent="0.3">
      <c r="A11101" s="54">
        <v>45889</v>
      </c>
      <c r="B11101" s="55" t="s">
        <v>18</v>
      </c>
      <c r="C11101" s="55" t="s">
        <v>110</v>
      </c>
      <c r="D11101" s="55" t="s">
        <v>6</v>
      </c>
      <c r="E11101" s="55" t="s">
        <v>49</v>
      </c>
      <c r="F11101" s="55">
        <v>0.22916666666666671</v>
      </c>
      <c r="G11101" s="56">
        <v>0</v>
      </c>
    </row>
    <row r="11102" spans="1:7" x14ac:dyDescent="0.3">
      <c r="A11102" s="60">
        <v>45889</v>
      </c>
      <c r="B11102" s="61" t="s">
        <v>18</v>
      </c>
      <c r="C11102" s="61" t="s">
        <v>110</v>
      </c>
      <c r="D11102" s="61" t="s">
        <v>6</v>
      </c>
      <c r="E11102" s="61" t="s">
        <v>49</v>
      </c>
      <c r="F11102" s="61">
        <v>0.25</v>
      </c>
      <c r="G11102" s="62">
        <v>0</v>
      </c>
    </row>
    <row r="11103" spans="1:7" x14ac:dyDescent="0.3">
      <c r="A11103" s="54">
        <v>45889</v>
      </c>
      <c r="B11103" s="55" t="s">
        <v>18</v>
      </c>
      <c r="C11103" s="55" t="s">
        <v>110</v>
      </c>
      <c r="D11103" s="55" t="s">
        <v>6</v>
      </c>
      <c r="E11103" s="55" t="s">
        <v>49</v>
      </c>
      <c r="F11103" s="55">
        <v>0.27083333333333331</v>
      </c>
      <c r="G11103" s="56">
        <v>0</v>
      </c>
    </row>
    <row r="11104" spans="1:7" x14ac:dyDescent="0.3">
      <c r="A11104" s="60">
        <v>45889</v>
      </c>
      <c r="B11104" s="61" t="s">
        <v>18</v>
      </c>
      <c r="C11104" s="61" t="s">
        <v>110</v>
      </c>
      <c r="D11104" s="61" t="s">
        <v>6</v>
      </c>
      <c r="E11104" s="61" t="s">
        <v>49</v>
      </c>
      <c r="F11104" s="61">
        <v>0.29166666666666669</v>
      </c>
      <c r="G11104" s="62">
        <v>0</v>
      </c>
    </row>
    <row r="11105" spans="1:7" x14ac:dyDescent="0.3">
      <c r="A11105" s="54">
        <v>45889</v>
      </c>
      <c r="B11105" s="55" t="s">
        <v>18</v>
      </c>
      <c r="C11105" s="55" t="s">
        <v>110</v>
      </c>
      <c r="D11105" s="55" t="s">
        <v>6</v>
      </c>
      <c r="E11105" s="55" t="s">
        <v>49</v>
      </c>
      <c r="F11105" s="55">
        <v>0.3125</v>
      </c>
      <c r="G11105" s="56">
        <v>0</v>
      </c>
    </row>
    <row r="11106" spans="1:7" x14ac:dyDescent="0.3">
      <c r="A11106" s="60">
        <v>45889</v>
      </c>
      <c r="B11106" s="61" t="s">
        <v>18</v>
      </c>
      <c r="C11106" s="61" t="s">
        <v>110</v>
      </c>
      <c r="D11106" s="61" t="s">
        <v>6</v>
      </c>
      <c r="E11106" s="61" t="s">
        <v>49</v>
      </c>
      <c r="F11106" s="61">
        <v>0.33333333333333331</v>
      </c>
      <c r="G11106" s="62">
        <v>0</v>
      </c>
    </row>
    <row r="11107" spans="1:7" x14ac:dyDescent="0.3">
      <c r="A11107" s="54">
        <v>45889</v>
      </c>
      <c r="B11107" s="55" t="s">
        <v>18</v>
      </c>
      <c r="C11107" s="55" t="s">
        <v>110</v>
      </c>
      <c r="D11107" s="55" t="s">
        <v>6</v>
      </c>
      <c r="E11107" s="55" t="s">
        <v>49</v>
      </c>
      <c r="F11107" s="55">
        <v>0.35416666666666669</v>
      </c>
      <c r="G11107" s="56">
        <v>0</v>
      </c>
    </row>
    <row r="11108" spans="1:7" x14ac:dyDescent="0.3">
      <c r="A11108" s="60">
        <v>45889</v>
      </c>
      <c r="B11108" s="61" t="s">
        <v>18</v>
      </c>
      <c r="C11108" s="61" t="s">
        <v>110</v>
      </c>
      <c r="D11108" s="61" t="s">
        <v>6</v>
      </c>
      <c r="E11108" s="61" t="s">
        <v>49</v>
      </c>
      <c r="F11108" s="61">
        <v>0.375</v>
      </c>
      <c r="G11108" s="62">
        <v>0</v>
      </c>
    </row>
    <row r="11109" spans="1:7" x14ac:dyDescent="0.3">
      <c r="A11109" s="54">
        <v>45889</v>
      </c>
      <c r="B11109" s="55" t="s">
        <v>18</v>
      </c>
      <c r="C11109" s="55" t="s">
        <v>110</v>
      </c>
      <c r="D11109" s="55" t="s">
        <v>6</v>
      </c>
      <c r="E11109" s="55" t="s">
        <v>49</v>
      </c>
      <c r="F11109" s="55">
        <v>0.39583333333333331</v>
      </c>
      <c r="G11109" s="56">
        <v>0</v>
      </c>
    </row>
    <row r="11110" spans="1:7" x14ac:dyDescent="0.3">
      <c r="A11110" s="60">
        <v>45889</v>
      </c>
      <c r="B11110" s="61" t="s">
        <v>18</v>
      </c>
      <c r="C11110" s="61" t="s">
        <v>110</v>
      </c>
      <c r="D11110" s="61" t="s">
        <v>6</v>
      </c>
      <c r="E11110" s="61" t="s">
        <v>49</v>
      </c>
      <c r="F11110" s="61">
        <v>0.41666666666666669</v>
      </c>
      <c r="G11110" s="62">
        <v>0</v>
      </c>
    </row>
    <row r="11111" spans="1:7" x14ac:dyDescent="0.3">
      <c r="A11111" s="54">
        <v>45889</v>
      </c>
      <c r="B11111" s="55" t="s">
        <v>18</v>
      </c>
      <c r="C11111" s="55" t="s">
        <v>110</v>
      </c>
      <c r="D11111" s="55" t="s">
        <v>6</v>
      </c>
      <c r="E11111" s="55" t="s">
        <v>49</v>
      </c>
      <c r="F11111" s="55">
        <v>0.4375</v>
      </c>
      <c r="G11111" s="56">
        <v>0</v>
      </c>
    </row>
    <row r="11112" spans="1:7" x14ac:dyDescent="0.3">
      <c r="A11112" s="60">
        <v>45889</v>
      </c>
      <c r="B11112" s="61" t="s">
        <v>18</v>
      </c>
      <c r="C11112" s="61" t="s">
        <v>110</v>
      </c>
      <c r="D11112" s="61" t="s">
        <v>6</v>
      </c>
      <c r="E11112" s="61" t="s">
        <v>49</v>
      </c>
      <c r="F11112" s="61">
        <v>0.45833333333333331</v>
      </c>
      <c r="G11112" s="62">
        <v>0</v>
      </c>
    </row>
    <row r="11113" spans="1:7" x14ac:dyDescent="0.3">
      <c r="A11113" s="54">
        <v>45889</v>
      </c>
      <c r="B11113" s="55" t="s">
        <v>18</v>
      </c>
      <c r="C11113" s="55" t="s">
        <v>110</v>
      </c>
      <c r="D11113" s="55" t="s">
        <v>6</v>
      </c>
      <c r="E11113" s="55" t="s">
        <v>49</v>
      </c>
      <c r="F11113" s="55">
        <v>0.47916666666666669</v>
      </c>
      <c r="G11113" s="56">
        <v>0</v>
      </c>
    </row>
    <row r="11114" spans="1:7" x14ac:dyDescent="0.3">
      <c r="A11114" s="60">
        <v>45889</v>
      </c>
      <c r="B11114" s="61" t="s">
        <v>18</v>
      </c>
      <c r="C11114" s="61" t="s">
        <v>110</v>
      </c>
      <c r="D11114" s="61" t="s">
        <v>6</v>
      </c>
      <c r="E11114" s="61" t="s">
        <v>49</v>
      </c>
      <c r="F11114" s="61">
        <v>0.5</v>
      </c>
      <c r="G11114" s="62">
        <v>0</v>
      </c>
    </row>
    <row r="11115" spans="1:7" x14ac:dyDescent="0.3">
      <c r="A11115" s="54">
        <v>45889</v>
      </c>
      <c r="B11115" s="55" t="s">
        <v>18</v>
      </c>
      <c r="C11115" s="55" t="s">
        <v>110</v>
      </c>
      <c r="D11115" s="55" t="s">
        <v>6</v>
      </c>
      <c r="E11115" s="55" t="s">
        <v>49</v>
      </c>
      <c r="F11115" s="55">
        <v>0.52083333333333337</v>
      </c>
      <c r="G11115" s="56">
        <v>0</v>
      </c>
    </row>
    <row r="11116" spans="1:7" x14ac:dyDescent="0.3">
      <c r="A11116" s="60">
        <v>45889</v>
      </c>
      <c r="B11116" s="61" t="s">
        <v>18</v>
      </c>
      <c r="C11116" s="61" t="s">
        <v>110</v>
      </c>
      <c r="D11116" s="61" t="s">
        <v>6</v>
      </c>
      <c r="E11116" s="61" t="s">
        <v>49</v>
      </c>
      <c r="F11116" s="61">
        <v>0.54166666666666663</v>
      </c>
      <c r="G11116" s="62">
        <v>0</v>
      </c>
    </row>
    <row r="11117" spans="1:7" x14ac:dyDescent="0.3">
      <c r="A11117" s="54">
        <v>45889</v>
      </c>
      <c r="B11117" s="55" t="s">
        <v>18</v>
      </c>
      <c r="C11117" s="55" t="s">
        <v>110</v>
      </c>
      <c r="D11117" s="55" t="s">
        <v>6</v>
      </c>
      <c r="E11117" s="55" t="s">
        <v>49</v>
      </c>
      <c r="F11117" s="55">
        <v>0.5625</v>
      </c>
      <c r="G11117" s="56">
        <v>0</v>
      </c>
    </row>
    <row r="11118" spans="1:7" x14ac:dyDescent="0.3">
      <c r="A11118" s="60">
        <v>45889</v>
      </c>
      <c r="B11118" s="61" t="s">
        <v>18</v>
      </c>
      <c r="C11118" s="61" t="s">
        <v>110</v>
      </c>
      <c r="D11118" s="61" t="s">
        <v>6</v>
      </c>
      <c r="E11118" s="61" t="s">
        <v>49</v>
      </c>
      <c r="F11118" s="61">
        <v>0.58333333333333337</v>
      </c>
      <c r="G11118" s="62">
        <v>0</v>
      </c>
    </row>
    <row r="11119" spans="1:7" x14ac:dyDescent="0.3">
      <c r="A11119" s="54">
        <v>45889</v>
      </c>
      <c r="B11119" s="55" t="s">
        <v>18</v>
      </c>
      <c r="C11119" s="55" t="s">
        <v>110</v>
      </c>
      <c r="D11119" s="55" t="s">
        <v>6</v>
      </c>
      <c r="E11119" s="55" t="s">
        <v>49</v>
      </c>
      <c r="F11119" s="55">
        <v>0.60416666666666663</v>
      </c>
      <c r="G11119" s="56">
        <v>0</v>
      </c>
    </row>
    <row r="11120" spans="1:7" x14ac:dyDescent="0.3">
      <c r="A11120" s="60">
        <v>45889</v>
      </c>
      <c r="B11120" s="61" t="s">
        <v>18</v>
      </c>
      <c r="C11120" s="61" t="s">
        <v>110</v>
      </c>
      <c r="D11120" s="61" t="s">
        <v>6</v>
      </c>
      <c r="E11120" s="61" t="s">
        <v>49</v>
      </c>
      <c r="F11120" s="61">
        <v>0.625</v>
      </c>
      <c r="G11120" s="62">
        <v>0</v>
      </c>
    </row>
    <row r="11121" spans="1:7" x14ac:dyDescent="0.3">
      <c r="A11121" s="54">
        <v>45889</v>
      </c>
      <c r="B11121" s="55" t="s">
        <v>18</v>
      </c>
      <c r="C11121" s="55" t="s">
        <v>110</v>
      </c>
      <c r="D11121" s="55" t="s">
        <v>6</v>
      </c>
      <c r="E11121" s="55" t="s">
        <v>49</v>
      </c>
      <c r="F11121" s="55">
        <v>0.64583333333333337</v>
      </c>
      <c r="G11121" s="56">
        <v>0</v>
      </c>
    </row>
    <row r="11122" spans="1:7" x14ac:dyDescent="0.3">
      <c r="A11122" s="60">
        <v>45889</v>
      </c>
      <c r="B11122" s="61" t="s">
        <v>18</v>
      </c>
      <c r="C11122" s="61" t="s">
        <v>110</v>
      </c>
      <c r="D11122" s="61" t="s">
        <v>6</v>
      </c>
      <c r="E11122" s="61" t="s">
        <v>49</v>
      </c>
      <c r="F11122" s="61">
        <v>0.66666666666666663</v>
      </c>
      <c r="G11122" s="62">
        <v>0</v>
      </c>
    </row>
    <row r="11123" spans="1:7" x14ac:dyDescent="0.3">
      <c r="A11123" s="54">
        <v>45889</v>
      </c>
      <c r="B11123" s="55" t="s">
        <v>18</v>
      </c>
      <c r="C11123" s="55" t="s">
        <v>110</v>
      </c>
      <c r="D11123" s="55" t="s">
        <v>6</v>
      </c>
      <c r="E11123" s="55" t="s">
        <v>49</v>
      </c>
      <c r="F11123" s="55">
        <v>0.6875</v>
      </c>
      <c r="G11123" s="56">
        <v>0</v>
      </c>
    </row>
    <row r="11124" spans="1:7" x14ac:dyDescent="0.3">
      <c r="A11124" s="60">
        <v>45889</v>
      </c>
      <c r="B11124" s="61" t="s">
        <v>18</v>
      </c>
      <c r="C11124" s="61" t="s">
        <v>110</v>
      </c>
      <c r="D11124" s="61" t="s">
        <v>6</v>
      </c>
      <c r="E11124" s="61" t="s">
        <v>49</v>
      </c>
      <c r="F11124" s="61">
        <v>0.70833333333333337</v>
      </c>
      <c r="G11124" s="62">
        <v>0</v>
      </c>
    </row>
    <row r="11125" spans="1:7" x14ac:dyDescent="0.3">
      <c r="A11125" s="54">
        <v>45889</v>
      </c>
      <c r="B11125" s="55" t="s">
        <v>18</v>
      </c>
      <c r="C11125" s="55" t="s">
        <v>110</v>
      </c>
      <c r="D11125" s="55" t="s">
        <v>6</v>
      </c>
      <c r="E11125" s="55" t="s">
        <v>49</v>
      </c>
      <c r="F11125" s="55">
        <v>0.72916666666666663</v>
      </c>
      <c r="G11125" s="56">
        <v>0</v>
      </c>
    </row>
    <row r="11126" spans="1:7" x14ac:dyDescent="0.3">
      <c r="A11126" s="60">
        <v>45889</v>
      </c>
      <c r="B11126" s="61" t="s">
        <v>18</v>
      </c>
      <c r="C11126" s="61" t="s">
        <v>110</v>
      </c>
      <c r="D11126" s="61" t="s">
        <v>6</v>
      </c>
      <c r="E11126" s="61" t="s">
        <v>49</v>
      </c>
      <c r="F11126" s="61">
        <v>0.75</v>
      </c>
      <c r="G11126" s="62">
        <v>0</v>
      </c>
    </row>
    <row r="11127" spans="1:7" x14ac:dyDescent="0.3">
      <c r="A11127" s="54">
        <v>45889</v>
      </c>
      <c r="B11127" s="55" t="s">
        <v>18</v>
      </c>
      <c r="C11127" s="55" t="s">
        <v>110</v>
      </c>
      <c r="D11127" s="55" t="s">
        <v>6</v>
      </c>
      <c r="E11127" s="55" t="s">
        <v>49</v>
      </c>
      <c r="F11127" s="55">
        <v>0.77083333333333337</v>
      </c>
      <c r="G11127" s="56">
        <v>0</v>
      </c>
    </row>
    <row r="11128" spans="1:7" x14ac:dyDescent="0.3">
      <c r="A11128" s="60">
        <v>45889</v>
      </c>
      <c r="B11128" s="61" t="s">
        <v>18</v>
      </c>
      <c r="C11128" s="61" t="s">
        <v>110</v>
      </c>
      <c r="D11128" s="61" t="s">
        <v>6</v>
      </c>
      <c r="E11128" s="61" t="s">
        <v>49</v>
      </c>
      <c r="F11128" s="61">
        <v>0.79166666666666663</v>
      </c>
      <c r="G11128" s="62">
        <v>0</v>
      </c>
    </row>
    <row r="11129" spans="1:7" x14ac:dyDescent="0.3">
      <c r="A11129" s="54">
        <v>45889</v>
      </c>
      <c r="B11129" s="55" t="s">
        <v>18</v>
      </c>
      <c r="C11129" s="55" t="s">
        <v>110</v>
      </c>
      <c r="D11129" s="55" t="s">
        <v>6</v>
      </c>
      <c r="E11129" s="55" t="s">
        <v>49</v>
      </c>
      <c r="F11129" s="55">
        <v>0.8125</v>
      </c>
      <c r="G11129" s="56">
        <v>0</v>
      </c>
    </row>
    <row r="11130" spans="1:7" x14ac:dyDescent="0.3">
      <c r="A11130" s="60">
        <v>45889</v>
      </c>
      <c r="B11130" s="61" t="s">
        <v>18</v>
      </c>
      <c r="C11130" s="61" t="s">
        <v>110</v>
      </c>
      <c r="D11130" s="61" t="s">
        <v>6</v>
      </c>
      <c r="E11130" s="61" t="s">
        <v>49</v>
      </c>
      <c r="F11130" s="61">
        <v>0.83333333333333337</v>
      </c>
      <c r="G11130" s="62">
        <v>0</v>
      </c>
    </row>
    <row r="11131" spans="1:7" x14ac:dyDescent="0.3">
      <c r="A11131" s="54">
        <v>45889</v>
      </c>
      <c r="B11131" s="55" t="s">
        <v>18</v>
      </c>
      <c r="C11131" s="55" t="s">
        <v>110</v>
      </c>
      <c r="D11131" s="55" t="s">
        <v>6</v>
      </c>
      <c r="E11131" s="55" t="s">
        <v>49</v>
      </c>
      <c r="F11131" s="55">
        <v>0.85416666666666663</v>
      </c>
      <c r="G11131" s="56">
        <v>0</v>
      </c>
    </row>
    <row r="11132" spans="1:7" x14ac:dyDescent="0.3">
      <c r="A11132" s="60">
        <v>45889</v>
      </c>
      <c r="B11132" s="61" t="s">
        <v>18</v>
      </c>
      <c r="C11132" s="61" t="s">
        <v>110</v>
      </c>
      <c r="D11132" s="61" t="s">
        <v>6</v>
      </c>
      <c r="E11132" s="61" t="s">
        <v>49</v>
      </c>
      <c r="F11132" s="61">
        <v>0.875</v>
      </c>
      <c r="G11132" s="62">
        <v>0</v>
      </c>
    </row>
    <row r="11133" spans="1:7" x14ac:dyDescent="0.3">
      <c r="A11133" s="54">
        <v>45889</v>
      </c>
      <c r="B11133" s="55" t="s">
        <v>18</v>
      </c>
      <c r="C11133" s="55" t="s">
        <v>110</v>
      </c>
      <c r="D11133" s="55" t="s">
        <v>6</v>
      </c>
      <c r="E11133" s="55" t="s">
        <v>49</v>
      </c>
      <c r="F11133" s="55">
        <v>0.89583333333333337</v>
      </c>
      <c r="G11133" s="56">
        <v>0</v>
      </c>
    </row>
    <row r="11134" spans="1:7" x14ac:dyDescent="0.3">
      <c r="A11134" s="60">
        <v>45889</v>
      </c>
      <c r="B11134" s="61" t="s">
        <v>18</v>
      </c>
      <c r="C11134" s="61" t="s">
        <v>110</v>
      </c>
      <c r="D11134" s="61" t="s">
        <v>6</v>
      </c>
      <c r="E11134" s="61" t="s">
        <v>49</v>
      </c>
      <c r="F11134" s="61">
        <v>0.91666666666666663</v>
      </c>
      <c r="G11134" s="62">
        <v>0</v>
      </c>
    </row>
    <row r="11135" spans="1:7" x14ac:dyDescent="0.3">
      <c r="A11135" s="54">
        <v>45889</v>
      </c>
      <c r="B11135" s="55" t="s">
        <v>18</v>
      </c>
      <c r="C11135" s="55" t="s">
        <v>110</v>
      </c>
      <c r="D11135" s="55" t="s">
        <v>6</v>
      </c>
      <c r="E11135" s="55" t="s">
        <v>49</v>
      </c>
      <c r="F11135" s="55">
        <v>0.9375</v>
      </c>
      <c r="G11135" s="56">
        <v>0</v>
      </c>
    </row>
    <row r="11136" spans="1:7" x14ac:dyDescent="0.3">
      <c r="A11136" s="60">
        <v>45889</v>
      </c>
      <c r="B11136" s="61" t="s">
        <v>18</v>
      </c>
      <c r="C11136" s="61" t="s">
        <v>110</v>
      </c>
      <c r="D11136" s="61" t="s">
        <v>6</v>
      </c>
      <c r="E11136" s="61" t="s">
        <v>49</v>
      </c>
      <c r="F11136" s="61">
        <v>0.95833333333333337</v>
      </c>
      <c r="G11136" s="62">
        <v>0</v>
      </c>
    </row>
    <row r="11137" spans="1:7" x14ac:dyDescent="0.3">
      <c r="A11137" s="54">
        <v>45889</v>
      </c>
      <c r="B11137" s="55" t="s">
        <v>18</v>
      </c>
      <c r="C11137" s="55" t="s">
        <v>110</v>
      </c>
      <c r="D11137" s="55" t="s">
        <v>6</v>
      </c>
      <c r="E11137" s="55" t="s">
        <v>49</v>
      </c>
      <c r="F11137" s="55">
        <v>0.97916666666666663</v>
      </c>
      <c r="G11137" s="56">
        <v>0</v>
      </c>
    </row>
    <row r="11138" spans="1:7" x14ac:dyDescent="0.3">
      <c r="A11138" s="60">
        <v>45890</v>
      </c>
      <c r="B11138" s="61" t="s">
        <v>18</v>
      </c>
      <c r="C11138" s="61" t="s">
        <v>110</v>
      </c>
      <c r="D11138" s="61" t="s">
        <v>6</v>
      </c>
      <c r="E11138" s="61" t="s">
        <v>49</v>
      </c>
      <c r="F11138" s="61">
        <v>0</v>
      </c>
      <c r="G11138" s="62">
        <v>0</v>
      </c>
    </row>
    <row r="11139" spans="1:7" x14ac:dyDescent="0.3">
      <c r="A11139" s="54">
        <v>45890</v>
      </c>
      <c r="B11139" s="55" t="s">
        <v>18</v>
      </c>
      <c r="C11139" s="55" t="s">
        <v>110</v>
      </c>
      <c r="D11139" s="55" t="s">
        <v>7</v>
      </c>
      <c r="E11139" s="55" t="s">
        <v>49</v>
      </c>
      <c r="F11139" s="55">
        <v>2.0833333333333329E-2</v>
      </c>
      <c r="G11139" s="56" cm="1">
        <f t="array" ref="G11139:G11186">IF(LOAD_RESULTS!$C$3 = "MENU",ABS(_xlfn.IFS(AND(PER_MONTH!$B11091="January",PER_MONTH!$E11091="Working Day"),Table3[Jan_WD],AND(PER_MONTH!$B11091="January",PER_MONTH!$E11091="Non-Working Day"),Table3[Jan_NWD],AND(PER_MONTH!$B11091="February",PER_MONTH!$E11091="Working Day"),Table3[Feb_WD],AND(PER_MONTH!$B11091="February",PER_MONTH!$E11091="Non-Working Day"),Table3[Feb_NWD], AND(PER_MONTH!$B11091 = "March", PER_MONTH!$E11091 = "Working Day"), Table3[Mar_WD],  AND(PER_MONTH!$B11091 = "March", PER_MONTH!$E11091 = "Non-Working Day"), Table3[Mar_NWD], AND(PER_MONTH!$B11091 = "April", PER_MONTH!$E11091 = "Working Day"), Table3[Apr_WD], AND(PER_MONTH!$B11091 = "April", PER_MONTH!$E11091 = "Non-Working Day"), Table3[Apr_NWD], AND(PER_MONTH!$B11091 = "May", PER_MONTH!$E11091 = "Working Day"), Table3[May_WD], AND(PER_MONTH!$B11091 = "May", PER_MONTH!$E11091 = "Non-Working Day"), Table3[May_NWD], AND(PER_MONTH!$B11091 = "June", PER_MONTH!$E11091 = "Working Day"), Table3[Jun_WD], AND(PER_MONTH!$B11091 = "June", PER_MONTH!$E11091 = "Non-Working Day"), Table3[Jun_NWD], AND(PER_MONTH!$B11091 = "July", PER_MONTH!$E11091 = "Working Day"), Table3[Jul_WD], AND(PER_MONTH!$B11091 = "July", PER_MONTH!$E11091 = "Non-Working Day"), Table3[Jul_NWD], AND(PER_MONTH!$B11091 = "August", PER_MONTH!$E11091 = "Working Day"), Table3[Aug_WD], AND(PER_MONTH!$B11091 = "August", PER_MONTH!$E11091 = "Non-Working Day"), Table3[Aug_NWD], AND(PER_MONTH!$B11091 = "September", PER_MONTH!$E11091 = "Working Day"), Table3[Sep_WD], AND(PER_MONTH!$B11091 = "September", PER_MONTH!$E11091 = "Non-Working Day"), Table3[Sep_NWD], AND(PER_MONTH!$B11091 = "October", PER_MONTH!$E11091 = "Working Day"), Table3[Oct_WD], AND(PER_MONTH!$B11091 = "October", PER_MONTH!$E11091 = "Non-Working Day"), Table3[Oct_NWD], AND(PER_MONTH!$B11091 = "November", PER_MONTH!$E11091 = "Working Day"), Table3[Nov_WD], AND(PER_MONTH!$B11091 = "November", PER_MONTH!$E11091 = "Non-Working Day"), Table3[Nov_NWD], AND(PER_MONTH!$B11091 = "December", PER_MONTH!$E11091 = "Working Day"), Table3[Dec_WD], AND(PER_MONTH!$B11091 = "December", PER_MONTH!$E11091 = "Non-Working Day"), Table3[Dec_NWD])),_xlfn.IFS(AND(PER_MONTH!$B11091="January",PER_MONTH!$E11091="Working Day"),Table3[Jan_WD],AND(PER_MONTH!$B11091="January",PER_MONTH!$E11091="Non-Working Day"),Table3[Jan_NWD],AND(PER_MONTH!$B11091="February",PER_MONTH!$E11091="Working Day"),Table3[Feb_WD],AND(PER_MONTH!$B11091="February",PER_MONTH!$E11091="Non-Working Day"),Table3[Feb_NWD], AND(PER_MONTH!$B11091 = "March", PER_MONTH!$E11091 = "Working Day"), Table3[Mar_WD],  AND(PER_MONTH!$B11091 = "March", PER_MONTH!$E11091 = "Non-Working Day"), Table3[Mar_NWD], AND(PER_MONTH!$B11091 = "April", PER_MONTH!$E11091 = "Working Day"), Table3[Apr_WD], AND(PER_MONTH!$B11091 = "April", PER_MONTH!$E11091 = "Non-Working Day"), Table3[Apr_NWD], AND(PER_MONTH!$B11091 = "May", PER_MONTH!$E11091 = "Working Day"), Table3[May_WD], AND(PER_MONTH!$B11091 = "May", PER_MONTH!$E11091 = "Non-Working Day"), Table3[May_NWD], AND(PER_MONTH!$B11091 = "June", PER_MONTH!$E11091 = "Working Day"), Table3[Jun_WD], AND(PER_MONTH!$B11091 = "June", PER_MONTH!$E11091 = "Non-Working Day"), Table3[Jun_NWD], AND(PER_MONTH!$B11091 = "July", PER_MONTH!$E11091 = "Working Day"), Table3[Jul_WD], AND(PER_MONTH!$B11091 = "July", PER_MONTH!$E11091 = "Non-Working Day"), Table3[Jul_NWD], AND(PER_MONTH!$B11091 = "August", PER_MONTH!$E11091 = "Working Day"), Table3[Aug_WD], AND(PER_MONTH!$B11091 = "August", PER_MONTH!$E11091 = "Non-Working Day"), Table3[Aug_NWD], AND(PER_MONTH!$B11091 = "September", PER_MONTH!$E11091 = "Working Day"), Table3[Sep_WD], AND(PER_MONTH!$B11091 = "September", PER_MONTH!$E11091 = "Non-Working Day"), Table3[Sep_NWD], AND(PER_MONTH!$B11091 = "October", PER_MONTH!$E11091 = "Working Day"), Table3[Oct_WD], AND(PER_MONTH!$B11091 = "October", PER_MONTH!$E11091 = "Non-Working Day"), Table3[Oct_NWD], AND(PER_MONTH!$B11091 = "November", PER_MONTH!$E11091 = "Working Day"), Table3[Nov_WD], AND(PER_MONTH!$B11091 = "November", PER_MONTH!$E11091 = "Non-Working Day"), Table3[Nov_NWD], AND(PER_MONTH!$B11091 = "December", PER_MONTH!$E11091 = "Working Day"), Table3[Dec_WD], AND(PER_MONTH!$B11091 = "December", PER_MONTH!$E11091 = "Non-Working Day"), Table3[Dec_NWD]))</f>
        <v>0</v>
      </c>
    </row>
    <row r="11140" spans="1:7" x14ac:dyDescent="0.3">
      <c r="A11140" s="60">
        <v>45890</v>
      </c>
      <c r="B11140" s="61" t="s">
        <v>18</v>
      </c>
      <c r="C11140" s="61" t="s">
        <v>110</v>
      </c>
      <c r="D11140" s="61" t="s">
        <v>7</v>
      </c>
      <c r="E11140" s="61" t="s">
        <v>49</v>
      </c>
      <c r="F11140" s="61">
        <v>4.1666666666666657E-2</v>
      </c>
      <c r="G11140" s="62">
        <v>0</v>
      </c>
    </row>
    <row r="11141" spans="1:7" x14ac:dyDescent="0.3">
      <c r="A11141" s="54">
        <v>45890</v>
      </c>
      <c r="B11141" s="55" t="s">
        <v>18</v>
      </c>
      <c r="C11141" s="55" t="s">
        <v>110</v>
      </c>
      <c r="D11141" s="55" t="s">
        <v>7</v>
      </c>
      <c r="E11141" s="55" t="s">
        <v>49</v>
      </c>
      <c r="F11141" s="55">
        <v>6.25E-2</v>
      </c>
      <c r="G11141" s="56">
        <v>0</v>
      </c>
    </row>
    <row r="11142" spans="1:7" x14ac:dyDescent="0.3">
      <c r="A11142" s="60">
        <v>45890</v>
      </c>
      <c r="B11142" s="61" t="s">
        <v>18</v>
      </c>
      <c r="C11142" s="61" t="s">
        <v>110</v>
      </c>
      <c r="D11142" s="61" t="s">
        <v>7</v>
      </c>
      <c r="E11142" s="61" t="s">
        <v>49</v>
      </c>
      <c r="F11142" s="61">
        <v>8.3333333333333329E-2</v>
      </c>
      <c r="G11142" s="62">
        <v>0</v>
      </c>
    </row>
    <row r="11143" spans="1:7" x14ac:dyDescent="0.3">
      <c r="A11143" s="54">
        <v>45890</v>
      </c>
      <c r="B11143" s="55" t="s">
        <v>18</v>
      </c>
      <c r="C11143" s="55" t="s">
        <v>110</v>
      </c>
      <c r="D11143" s="55" t="s">
        <v>7</v>
      </c>
      <c r="E11143" s="55" t="s">
        <v>49</v>
      </c>
      <c r="F11143" s="55">
        <v>0.1041666666666667</v>
      </c>
      <c r="G11143" s="56">
        <v>0</v>
      </c>
    </row>
    <row r="11144" spans="1:7" x14ac:dyDescent="0.3">
      <c r="A11144" s="60">
        <v>45890</v>
      </c>
      <c r="B11144" s="61" t="s">
        <v>18</v>
      </c>
      <c r="C11144" s="61" t="s">
        <v>110</v>
      </c>
      <c r="D11144" s="61" t="s">
        <v>7</v>
      </c>
      <c r="E11144" s="61" t="s">
        <v>49</v>
      </c>
      <c r="F11144" s="61">
        <v>0.125</v>
      </c>
      <c r="G11144" s="62">
        <v>0</v>
      </c>
    </row>
    <row r="11145" spans="1:7" x14ac:dyDescent="0.3">
      <c r="A11145" s="54">
        <v>45890</v>
      </c>
      <c r="B11145" s="55" t="s">
        <v>18</v>
      </c>
      <c r="C11145" s="55" t="s">
        <v>110</v>
      </c>
      <c r="D11145" s="55" t="s">
        <v>7</v>
      </c>
      <c r="E11145" s="55" t="s">
        <v>49</v>
      </c>
      <c r="F11145" s="55">
        <v>0.14583333333333329</v>
      </c>
      <c r="G11145" s="56">
        <v>0</v>
      </c>
    </row>
    <row r="11146" spans="1:7" x14ac:dyDescent="0.3">
      <c r="A11146" s="60">
        <v>45890</v>
      </c>
      <c r="B11146" s="61" t="s">
        <v>18</v>
      </c>
      <c r="C11146" s="61" t="s">
        <v>110</v>
      </c>
      <c r="D11146" s="61" t="s">
        <v>7</v>
      </c>
      <c r="E11146" s="61" t="s">
        <v>49</v>
      </c>
      <c r="F11146" s="61">
        <v>0.16666666666666671</v>
      </c>
      <c r="G11146" s="62">
        <v>0</v>
      </c>
    </row>
    <row r="11147" spans="1:7" x14ac:dyDescent="0.3">
      <c r="A11147" s="54">
        <v>45890</v>
      </c>
      <c r="B11147" s="55" t="s">
        <v>18</v>
      </c>
      <c r="C11147" s="55" t="s">
        <v>110</v>
      </c>
      <c r="D11147" s="55" t="s">
        <v>7</v>
      </c>
      <c r="E11147" s="55" t="s">
        <v>49</v>
      </c>
      <c r="F11147" s="55">
        <v>0.1875</v>
      </c>
      <c r="G11147" s="56">
        <v>0</v>
      </c>
    </row>
    <row r="11148" spans="1:7" x14ac:dyDescent="0.3">
      <c r="A11148" s="60">
        <v>45890</v>
      </c>
      <c r="B11148" s="61" t="s">
        <v>18</v>
      </c>
      <c r="C11148" s="61" t="s">
        <v>110</v>
      </c>
      <c r="D11148" s="61" t="s">
        <v>7</v>
      </c>
      <c r="E11148" s="61" t="s">
        <v>49</v>
      </c>
      <c r="F11148" s="61">
        <v>0.20833333333333329</v>
      </c>
      <c r="G11148" s="62">
        <v>0</v>
      </c>
    </row>
    <row r="11149" spans="1:7" x14ac:dyDescent="0.3">
      <c r="A11149" s="54">
        <v>45890</v>
      </c>
      <c r="B11149" s="55" t="s">
        <v>18</v>
      </c>
      <c r="C11149" s="55" t="s">
        <v>110</v>
      </c>
      <c r="D11149" s="55" t="s">
        <v>7</v>
      </c>
      <c r="E11149" s="55" t="s">
        <v>49</v>
      </c>
      <c r="F11149" s="55">
        <v>0.22916666666666671</v>
      </c>
      <c r="G11149" s="56">
        <v>0</v>
      </c>
    </row>
    <row r="11150" spans="1:7" x14ac:dyDescent="0.3">
      <c r="A11150" s="60">
        <v>45890</v>
      </c>
      <c r="B11150" s="61" t="s">
        <v>18</v>
      </c>
      <c r="C11150" s="61" t="s">
        <v>110</v>
      </c>
      <c r="D11150" s="61" t="s">
        <v>7</v>
      </c>
      <c r="E11150" s="61" t="s">
        <v>49</v>
      </c>
      <c r="F11150" s="61">
        <v>0.25</v>
      </c>
      <c r="G11150" s="62">
        <v>0</v>
      </c>
    </row>
    <row r="11151" spans="1:7" x14ac:dyDescent="0.3">
      <c r="A11151" s="54">
        <v>45890</v>
      </c>
      <c r="B11151" s="55" t="s">
        <v>18</v>
      </c>
      <c r="C11151" s="55" t="s">
        <v>110</v>
      </c>
      <c r="D11151" s="55" t="s">
        <v>7</v>
      </c>
      <c r="E11151" s="55" t="s">
        <v>49</v>
      </c>
      <c r="F11151" s="55">
        <v>0.27083333333333331</v>
      </c>
      <c r="G11151" s="56">
        <v>0</v>
      </c>
    </row>
    <row r="11152" spans="1:7" x14ac:dyDescent="0.3">
      <c r="A11152" s="60">
        <v>45890</v>
      </c>
      <c r="B11152" s="61" t="s">
        <v>18</v>
      </c>
      <c r="C11152" s="61" t="s">
        <v>110</v>
      </c>
      <c r="D11152" s="61" t="s">
        <v>7</v>
      </c>
      <c r="E11152" s="61" t="s">
        <v>49</v>
      </c>
      <c r="F11152" s="61">
        <v>0.29166666666666669</v>
      </c>
      <c r="G11152" s="62">
        <v>0</v>
      </c>
    </row>
    <row r="11153" spans="1:7" x14ac:dyDescent="0.3">
      <c r="A11153" s="54">
        <v>45890</v>
      </c>
      <c r="B11153" s="55" t="s">
        <v>18</v>
      </c>
      <c r="C11153" s="55" t="s">
        <v>110</v>
      </c>
      <c r="D11153" s="55" t="s">
        <v>7</v>
      </c>
      <c r="E11153" s="55" t="s">
        <v>49</v>
      </c>
      <c r="F11153" s="55">
        <v>0.3125</v>
      </c>
      <c r="G11153" s="56">
        <v>0</v>
      </c>
    </row>
    <row r="11154" spans="1:7" x14ac:dyDescent="0.3">
      <c r="A11154" s="60">
        <v>45890</v>
      </c>
      <c r="B11154" s="61" t="s">
        <v>18</v>
      </c>
      <c r="C11154" s="61" t="s">
        <v>110</v>
      </c>
      <c r="D11154" s="61" t="s">
        <v>7</v>
      </c>
      <c r="E11154" s="61" t="s">
        <v>49</v>
      </c>
      <c r="F11154" s="61">
        <v>0.33333333333333331</v>
      </c>
      <c r="G11154" s="62">
        <v>0</v>
      </c>
    </row>
    <row r="11155" spans="1:7" x14ac:dyDescent="0.3">
      <c r="A11155" s="54">
        <v>45890</v>
      </c>
      <c r="B11155" s="55" t="s">
        <v>18</v>
      </c>
      <c r="C11155" s="55" t="s">
        <v>110</v>
      </c>
      <c r="D11155" s="55" t="s">
        <v>7</v>
      </c>
      <c r="E11155" s="55" t="s">
        <v>49</v>
      </c>
      <c r="F11155" s="55">
        <v>0.35416666666666669</v>
      </c>
      <c r="G11155" s="56">
        <v>0</v>
      </c>
    </row>
    <row r="11156" spans="1:7" x14ac:dyDescent="0.3">
      <c r="A11156" s="60">
        <v>45890</v>
      </c>
      <c r="B11156" s="61" t="s">
        <v>18</v>
      </c>
      <c r="C11156" s="61" t="s">
        <v>110</v>
      </c>
      <c r="D11156" s="61" t="s">
        <v>7</v>
      </c>
      <c r="E11156" s="61" t="s">
        <v>49</v>
      </c>
      <c r="F11156" s="61">
        <v>0.375</v>
      </c>
      <c r="G11156" s="62">
        <v>0</v>
      </c>
    </row>
    <row r="11157" spans="1:7" x14ac:dyDescent="0.3">
      <c r="A11157" s="54">
        <v>45890</v>
      </c>
      <c r="B11157" s="55" t="s">
        <v>18</v>
      </c>
      <c r="C11157" s="55" t="s">
        <v>110</v>
      </c>
      <c r="D11157" s="55" t="s">
        <v>7</v>
      </c>
      <c r="E11157" s="55" t="s">
        <v>49</v>
      </c>
      <c r="F11157" s="55">
        <v>0.39583333333333331</v>
      </c>
      <c r="G11157" s="56">
        <v>0</v>
      </c>
    </row>
    <row r="11158" spans="1:7" x14ac:dyDescent="0.3">
      <c r="A11158" s="60">
        <v>45890</v>
      </c>
      <c r="B11158" s="61" t="s">
        <v>18</v>
      </c>
      <c r="C11158" s="61" t="s">
        <v>110</v>
      </c>
      <c r="D11158" s="61" t="s">
        <v>7</v>
      </c>
      <c r="E11158" s="61" t="s">
        <v>49</v>
      </c>
      <c r="F11158" s="61">
        <v>0.41666666666666669</v>
      </c>
      <c r="G11158" s="62">
        <v>0</v>
      </c>
    </row>
    <row r="11159" spans="1:7" x14ac:dyDescent="0.3">
      <c r="A11159" s="54">
        <v>45890</v>
      </c>
      <c r="B11159" s="55" t="s">
        <v>18</v>
      </c>
      <c r="C11159" s="55" t="s">
        <v>110</v>
      </c>
      <c r="D11159" s="55" t="s">
        <v>7</v>
      </c>
      <c r="E11159" s="55" t="s">
        <v>49</v>
      </c>
      <c r="F11159" s="55">
        <v>0.4375</v>
      </c>
      <c r="G11159" s="56">
        <v>0</v>
      </c>
    </row>
    <row r="11160" spans="1:7" x14ac:dyDescent="0.3">
      <c r="A11160" s="60">
        <v>45890</v>
      </c>
      <c r="B11160" s="61" t="s">
        <v>18</v>
      </c>
      <c r="C11160" s="61" t="s">
        <v>110</v>
      </c>
      <c r="D11160" s="61" t="s">
        <v>7</v>
      </c>
      <c r="E11160" s="61" t="s">
        <v>49</v>
      </c>
      <c r="F11160" s="61">
        <v>0.45833333333333331</v>
      </c>
      <c r="G11160" s="62">
        <v>0</v>
      </c>
    </row>
    <row r="11161" spans="1:7" x14ac:dyDescent="0.3">
      <c r="A11161" s="54">
        <v>45890</v>
      </c>
      <c r="B11161" s="55" t="s">
        <v>18</v>
      </c>
      <c r="C11161" s="55" t="s">
        <v>110</v>
      </c>
      <c r="D11161" s="55" t="s">
        <v>7</v>
      </c>
      <c r="E11161" s="55" t="s">
        <v>49</v>
      </c>
      <c r="F11161" s="55">
        <v>0.47916666666666669</v>
      </c>
      <c r="G11161" s="56">
        <v>0</v>
      </c>
    </row>
    <row r="11162" spans="1:7" x14ac:dyDescent="0.3">
      <c r="A11162" s="60">
        <v>45890</v>
      </c>
      <c r="B11162" s="61" t="s">
        <v>18</v>
      </c>
      <c r="C11162" s="61" t="s">
        <v>110</v>
      </c>
      <c r="D11162" s="61" t="s">
        <v>7</v>
      </c>
      <c r="E11162" s="61" t="s">
        <v>49</v>
      </c>
      <c r="F11162" s="61">
        <v>0.5</v>
      </c>
      <c r="G11162" s="62">
        <v>0</v>
      </c>
    </row>
    <row r="11163" spans="1:7" x14ac:dyDescent="0.3">
      <c r="A11163" s="54">
        <v>45890</v>
      </c>
      <c r="B11163" s="55" t="s">
        <v>18</v>
      </c>
      <c r="C11163" s="55" t="s">
        <v>110</v>
      </c>
      <c r="D11163" s="55" t="s">
        <v>7</v>
      </c>
      <c r="E11163" s="55" t="s">
        <v>49</v>
      </c>
      <c r="F11163" s="55">
        <v>0.52083333333333337</v>
      </c>
      <c r="G11163" s="56">
        <v>0</v>
      </c>
    </row>
    <row r="11164" spans="1:7" x14ac:dyDescent="0.3">
      <c r="A11164" s="60">
        <v>45890</v>
      </c>
      <c r="B11164" s="61" t="s">
        <v>18</v>
      </c>
      <c r="C11164" s="61" t="s">
        <v>110</v>
      </c>
      <c r="D11164" s="61" t="s">
        <v>7</v>
      </c>
      <c r="E11164" s="61" t="s">
        <v>49</v>
      </c>
      <c r="F11164" s="61">
        <v>0.54166666666666663</v>
      </c>
      <c r="G11164" s="62">
        <v>0</v>
      </c>
    </row>
    <row r="11165" spans="1:7" x14ac:dyDescent="0.3">
      <c r="A11165" s="54">
        <v>45890</v>
      </c>
      <c r="B11165" s="55" t="s">
        <v>18</v>
      </c>
      <c r="C11165" s="55" t="s">
        <v>110</v>
      </c>
      <c r="D11165" s="55" t="s">
        <v>7</v>
      </c>
      <c r="E11165" s="55" t="s">
        <v>49</v>
      </c>
      <c r="F11165" s="55">
        <v>0.5625</v>
      </c>
      <c r="G11165" s="56">
        <v>0</v>
      </c>
    </row>
    <row r="11166" spans="1:7" x14ac:dyDescent="0.3">
      <c r="A11166" s="60">
        <v>45890</v>
      </c>
      <c r="B11166" s="61" t="s">
        <v>18</v>
      </c>
      <c r="C11166" s="61" t="s">
        <v>110</v>
      </c>
      <c r="D11166" s="61" t="s">
        <v>7</v>
      </c>
      <c r="E11166" s="61" t="s">
        <v>49</v>
      </c>
      <c r="F11166" s="61">
        <v>0.58333333333333337</v>
      </c>
      <c r="G11166" s="62">
        <v>0</v>
      </c>
    </row>
    <row r="11167" spans="1:7" x14ac:dyDescent="0.3">
      <c r="A11167" s="54">
        <v>45890</v>
      </c>
      <c r="B11167" s="55" t="s">
        <v>18</v>
      </c>
      <c r="C11167" s="55" t="s">
        <v>110</v>
      </c>
      <c r="D11167" s="55" t="s">
        <v>7</v>
      </c>
      <c r="E11167" s="55" t="s">
        <v>49</v>
      </c>
      <c r="F11167" s="55">
        <v>0.60416666666666663</v>
      </c>
      <c r="G11167" s="56">
        <v>0</v>
      </c>
    </row>
    <row r="11168" spans="1:7" x14ac:dyDescent="0.3">
      <c r="A11168" s="60">
        <v>45890</v>
      </c>
      <c r="B11168" s="61" t="s">
        <v>18</v>
      </c>
      <c r="C11168" s="61" t="s">
        <v>110</v>
      </c>
      <c r="D11168" s="61" t="s">
        <v>7</v>
      </c>
      <c r="E11168" s="61" t="s">
        <v>49</v>
      </c>
      <c r="F11168" s="61">
        <v>0.625</v>
      </c>
      <c r="G11168" s="62">
        <v>0</v>
      </c>
    </row>
    <row r="11169" spans="1:7" x14ac:dyDescent="0.3">
      <c r="A11169" s="54">
        <v>45890</v>
      </c>
      <c r="B11169" s="55" t="s">
        <v>18</v>
      </c>
      <c r="C11169" s="55" t="s">
        <v>110</v>
      </c>
      <c r="D11169" s="55" t="s">
        <v>7</v>
      </c>
      <c r="E11169" s="55" t="s">
        <v>49</v>
      </c>
      <c r="F11169" s="55">
        <v>0.64583333333333337</v>
      </c>
      <c r="G11169" s="56">
        <v>0</v>
      </c>
    </row>
    <row r="11170" spans="1:7" x14ac:dyDescent="0.3">
      <c r="A11170" s="60">
        <v>45890</v>
      </c>
      <c r="B11170" s="61" t="s">
        <v>18</v>
      </c>
      <c r="C11170" s="61" t="s">
        <v>110</v>
      </c>
      <c r="D11170" s="61" t="s">
        <v>7</v>
      </c>
      <c r="E11170" s="61" t="s">
        <v>49</v>
      </c>
      <c r="F11170" s="61">
        <v>0.66666666666666663</v>
      </c>
      <c r="G11170" s="62">
        <v>0</v>
      </c>
    </row>
    <row r="11171" spans="1:7" x14ac:dyDescent="0.3">
      <c r="A11171" s="54">
        <v>45890</v>
      </c>
      <c r="B11171" s="55" t="s">
        <v>18</v>
      </c>
      <c r="C11171" s="55" t="s">
        <v>110</v>
      </c>
      <c r="D11171" s="55" t="s">
        <v>7</v>
      </c>
      <c r="E11171" s="55" t="s">
        <v>49</v>
      </c>
      <c r="F11171" s="55">
        <v>0.6875</v>
      </c>
      <c r="G11171" s="56">
        <v>0</v>
      </c>
    </row>
    <row r="11172" spans="1:7" x14ac:dyDescent="0.3">
      <c r="A11172" s="60">
        <v>45890</v>
      </c>
      <c r="B11172" s="61" t="s">
        <v>18</v>
      </c>
      <c r="C11172" s="61" t="s">
        <v>110</v>
      </c>
      <c r="D11172" s="61" t="s">
        <v>7</v>
      </c>
      <c r="E11172" s="61" t="s">
        <v>49</v>
      </c>
      <c r="F11172" s="61">
        <v>0.70833333333333337</v>
      </c>
      <c r="G11172" s="62">
        <v>0</v>
      </c>
    </row>
    <row r="11173" spans="1:7" x14ac:dyDescent="0.3">
      <c r="A11173" s="54">
        <v>45890</v>
      </c>
      <c r="B11173" s="55" t="s">
        <v>18</v>
      </c>
      <c r="C11173" s="55" t="s">
        <v>110</v>
      </c>
      <c r="D11173" s="55" t="s">
        <v>7</v>
      </c>
      <c r="E11173" s="55" t="s">
        <v>49</v>
      </c>
      <c r="F11173" s="55">
        <v>0.72916666666666663</v>
      </c>
      <c r="G11173" s="56">
        <v>0</v>
      </c>
    </row>
    <row r="11174" spans="1:7" x14ac:dyDescent="0.3">
      <c r="A11174" s="60">
        <v>45890</v>
      </c>
      <c r="B11174" s="61" t="s">
        <v>18</v>
      </c>
      <c r="C11174" s="61" t="s">
        <v>110</v>
      </c>
      <c r="D11174" s="61" t="s">
        <v>7</v>
      </c>
      <c r="E11174" s="61" t="s">
        <v>49</v>
      </c>
      <c r="F11174" s="61">
        <v>0.75</v>
      </c>
      <c r="G11174" s="62">
        <v>0</v>
      </c>
    </row>
    <row r="11175" spans="1:7" x14ac:dyDescent="0.3">
      <c r="A11175" s="54">
        <v>45890</v>
      </c>
      <c r="B11175" s="55" t="s">
        <v>18</v>
      </c>
      <c r="C11175" s="55" t="s">
        <v>110</v>
      </c>
      <c r="D11175" s="55" t="s">
        <v>7</v>
      </c>
      <c r="E11175" s="55" t="s">
        <v>49</v>
      </c>
      <c r="F11175" s="55">
        <v>0.77083333333333337</v>
      </c>
      <c r="G11175" s="56">
        <v>0</v>
      </c>
    </row>
    <row r="11176" spans="1:7" x14ac:dyDescent="0.3">
      <c r="A11176" s="60">
        <v>45890</v>
      </c>
      <c r="B11176" s="61" t="s">
        <v>18</v>
      </c>
      <c r="C11176" s="61" t="s">
        <v>110</v>
      </c>
      <c r="D11176" s="61" t="s">
        <v>7</v>
      </c>
      <c r="E11176" s="61" t="s">
        <v>49</v>
      </c>
      <c r="F11176" s="61">
        <v>0.79166666666666663</v>
      </c>
      <c r="G11176" s="62">
        <v>0</v>
      </c>
    </row>
    <row r="11177" spans="1:7" x14ac:dyDescent="0.3">
      <c r="A11177" s="54">
        <v>45890</v>
      </c>
      <c r="B11177" s="55" t="s">
        <v>18</v>
      </c>
      <c r="C11177" s="55" t="s">
        <v>110</v>
      </c>
      <c r="D11177" s="55" t="s">
        <v>7</v>
      </c>
      <c r="E11177" s="55" t="s">
        <v>49</v>
      </c>
      <c r="F11177" s="55">
        <v>0.8125</v>
      </c>
      <c r="G11177" s="56">
        <v>0</v>
      </c>
    </row>
    <row r="11178" spans="1:7" x14ac:dyDescent="0.3">
      <c r="A11178" s="60">
        <v>45890</v>
      </c>
      <c r="B11178" s="61" t="s">
        <v>18</v>
      </c>
      <c r="C11178" s="61" t="s">
        <v>110</v>
      </c>
      <c r="D11178" s="61" t="s">
        <v>7</v>
      </c>
      <c r="E11178" s="61" t="s">
        <v>49</v>
      </c>
      <c r="F11178" s="61">
        <v>0.83333333333333337</v>
      </c>
      <c r="G11178" s="62">
        <v>0</v>
      </c>
    </row>
    <row r="11179" spans="1:7" x14ac:dyDescent="0.3">
      <c r="A11179" s="54">
        <v>45890</v>
      </c>
      <c r="B11179" s="55" t="s">
        <v>18</v>
      </c>
      <c r="C11179" s="55" t="s">
        <v>110</v>
      </c>
      <c r="D11179" s="55" t="s">
        <v>7</v>
      </c>
      <c r="E11179" s="55" t="s">
        <v>49</v>
      </c>
      <c r="F11179" s="55">
        <v>0.85416666666666663</v>
      </c>
      <c r="G11179" s="56">
        <v>0</v>
      </c>
    </row>
    <row r="11180" spans="1:7" x14ac:dyDescent="0.3">
      <c r="A11180" s="60">
        <v>45890</v>
      </c>
      <c r="B11180" s="61" t="s">
        <v>18</v>
      </c>
      <c r="C11180" s="61" t="s">
        <v>110</v>
      </c>
      <c r="D11180" s="61" t="s">
        <v>7</v>
      </c>
      <c r="E11180" s="61" t="s">
        <v>49</v>
      </c>
      <c r="F11180" s="61">
        <v>0.875</v>
      </c>
      <c r="G11180" s="62">
        <v>0</v>
      </c>
    </row>
    <row r="11181" spans="1:7" x14ac:dyDescent="0.3">
      <c r="A11181" s="54">
        <v>45890</v>
      </c>
      <c r="B11181" s="55" t="s">
        <v>18</v>
      </c>
      <c r="C11181" s="55" t="s">
        <v>110</v>
      </c>
      <c r="D11181" s="55" t="s">
        <v>7</v>
      </c>
      <c r="E11181" s="55" t="s">
        <v>49</v>
      </c>
      <c r="F11181" s="55">
        <v>0.89583333333333337</v>
      </c>
      <c r="G11181" s="56">
        <v>0</v>
      </c>
    </row>
    <row r="11182" spans="1:7" x14ac:dyDescent="0.3">
      <c r="A11182" s="60">
        <v>45890</v>
      </c>
      <c r="B11182" s="61" t="s">
        <v>18</v>
      </c>
      <c r="C11182" s="61" t="s">
        <v>110</v>
      </c>
      <c r="D11182" s="61" t="s">
        <v>7</v>
      </c>
      <c r="E11182" s="61" t="s">
        <v>49</v>
      </c>
      <c r="F11182" s="61">
        <v>0.91666666666666663</v>
      </c>
      <c r="G11182" s="62">
        <v>0</v>
      </c>
    </row>
    <row r="11183" spans="1:7" x14ac:dyDescent="0.3">
      <c r="A11183" s="54">
        <v>45890</v>
      </c>
      <c r="B11183" s="55" t="s">
        <v>18</v>
      </c>
      <c r="C11183" s="55" t="s">
        <v>110</v>
      </c>
      <c r="D11183" s="55" t="s">
        <v>7</v>
      </c>
      <c r="E11183" s="55" t="s">
        <v>49</v>
      </c>
      <c r="F11183" s="55">
        <v>0.9375</v>
      </c>
      <c r="G11183" s="56">
        <v>0</v>
      </c>
    </row>
    <row r="11184" spans="1:7" x14ac:dyDescent="0.3">
      <c r="A11184" s="60">
        <v>45890</v>
      </c>
      <c r="B11184" s="61" t="s">
        <v>18</v>
      </c>
      <c r="C11184" s="61" t="s">
        <v>110</v>
      </c>
      <c r="D11184" s="61" t="s">
        <v>7</v>
      </c>
      <c r="E11184" s="61" t="s">
        <v>49</v>
      </c>
      <c r="F11184" s="61">
        <v>0.95833333333333337</v>
      </c>
      <c r="G11184" s="62">
        <v>0</v>
      </c>
    </row>
    <row r="11185" spans="1:7" x14ac:dyDescent="0.3">
      <c r="A11185" s="54">
        <v>45890</v>
      </c>
      <c r="B11185" s="55" t="s">
        <v>18</v>
      </c>
      <c r="C11185" s="55" t="s">
        <v>110</v>
      </c>
      <c r="D11185" s="55" t="s">
        <v>7</v>
      </c>
      <c r="E11185" s="55" t="s">
        <v>49</v>
      </c>
      <c r="F11185" s="55">
        <v>0.97916666666666663</v>
      </c>
      <c r="G11185" s="56">
        <v>0</v>
      </c>
    </row>
    <row r="11186" spans="1:7" x14ac:dyDescent="0.3">
      <c r="A11186" s="60">
        <v>45891</v>
      </c>
      <c r="B11186" s="61" t="s">
        <v>18</v>
      </c>
      <c r="C11186" s="61" t="s">
        <v>110</v>
      </c>
      <c r="D11186" s="61" t="s">
        <v>7</v>
      </c>
      <c r="E11186" s="61" t="s">
        <v>49</v>
      </c>
      <c r="F11186" s="61">
        <v>0</v>
      </c>
      <c r="G11186" s="62">
        <v>0</v>
      </c>
    </row>
    <row r="11187" spans="1:7" x14ac:dyDescent="0.3">
      <c r="A11187" s="54">
        <v>45891</v>
      </c>
      <c r="B11187" s="55" t="s">
        <v>18</v>
      </c>
      <c r="C11187" s="55" t="s">
        <v>110</v>
      </c>
      <c r="D11187" s="55" t="s">
        <v>8</v>
      </c>
      <c r="E11187" s="55" t="s">
        <v>48</v>
      </c>
      <c r="F11187" s="55">
        <v>2.0833333333333329E-2</v>
      </c>
      <c r="G11187" s="56" cm="1">
        <f t="array" ref="G11187:G11234">IF(LOAD_RESULTS!$C$3 = "MENU",ABS(_xlfn.IFS(AND(PER_MONTH!$B11139="January",PER_MONTH!$E11139="Working Day"),Table3[Jan_WD],AND(PER_MONTH!$B11139="January",PER_MONTH!$E11139="Non-Working Day"),Table3[Jan_NWD],AND(PER_MONTH!$B11139="February",PER_MONTH!$E11139="Working Day"),Table3[Feb_WD],AND(PER_MONTH!$B11139="February",PER_MONTH!$E11139="Non-Working Day"),Table3[Feb_NWD], AND(PER_MONTH!$B11139 = "March", PER_MONTH!$E11139 = "Working Day"), Table3[Mar_WD],  AND(PER_MONTH!$B11139 = "March", PER_MONTH!$E11139 = "Non-Working Day"), Table3[Mar_NWD], AND(PER_MONTH!$B11139 = "April", PER_MONTH!$E11139 = "Working Day"), Table3[Apr_WD], AND(PER_MONTH!$B11139 = "April", PER_MONTH!$E11139 = "Non-Working Day"), Table3[Apr_NWD], AND(PER_MONTH!$B11139 = "May", PER_MONTH!$E11139 = "Working Day"), Table3[May_WD], AND(PER_MONTH!$B11139 = "May", PER_MONTH!$E11139 = "Non-Working Day"), Table3[May_NWD], AND(PER_MONTH!$B11139 = "June", PER_MONTH!$E11139 = "Working Day"), Table3[Jun_WD], AND(PER_MONTH!$B11139 = "June", PER_MONTH!$E11139 = "Non-Working Day"), Table3[Jun_NWD], AND(PER_MONTH!$B11139 = "July", PER_MONTH!$E11139 = "Working Day"), Table3[Jul_WD], AND(PER_MONTH!$B11139 = "July", PER_MONTH!$E11139 = "Non-Working Day"), Table3[Jul_NWD], AND(PER_MONTH!$B11139 = "August", PER_MONTH!$E11139 = "Working Day"), Table3[Aug_WD], AND(PER_MONTH!$B11139 = "August", PER_MONTH!$E11139 = "Non-Working Day"), Table3[Aug_NWD], AND(PER_MONTH!$B11139 = "September", PER_MONTH!$E11139 = "Working Day"), Table3[Sep_WD], AND(PER_MONTH!$B11139 = "September", PER_MONTH!$E11139 = "Non-Working Day"), Table3[Sep_NWD], AND(PER_MONTH!$B11139 = "October", PER_MONTH!$E11139 = "Working Day"), Table3[Oct_WD], AND(PER_MONTH!$B11139 = "October", PER_MONTH!$E11139 = "Non-Working Day"), Table3[Oct_NWD], AND(PER_MONTH!$B11139 = "November", PER_MONTH!$E11139 = "Working Day"), Table3[Nov_WD], AND(PER_MONTH!$B11139 = "November", PER_MONTH!$E11139 = "Non-Working Day"), Table3[Nov_NWD], AND(PER_MONTH!$B11139 = "December", PER_MONTH!$E11139 = "Working Day"), Table3[Dec_WD], AND(PER_MONTH!$B11139 = "December", PER_MONTH!$E11139 = "Non-Working Day"), Table3[Dec_NWD])),_xlfn.IFS(AND(PER_MONTH!$B11139="January",PER_MONTH!$E11139="Working Day"),Table3[Jan_WD],AND(PER_MONTH!$B11139="January",PER_MONTH!$E11139="Non-Working Day"),Table3[Jan_NWD],AND(PER_MONTH!$B11139="February",PER_MONTH!$E11139="Working Day"),Table3[Feb_WD],AND(PER_MONTH!$B11139="February",PER_MONTH!$E11139="Non-Working Day"),Table3[Feb_NWD], AND(PER_MONTH!$B11139 = "March", PER_MONTH!$E11139 = "Working Day"), Table3[Mar_WD],  AND(PER_MONTH!$B11139 = "March", PER_MONTH!$E11139 = "Non-Working Day"), Table3[Mar_NWD], AND(PER_MONTH!$B11139 = "April", PER_MONTH!$E11139 = "Working Day"), Table3[Apr_WD], AND(PER_MONTH!$B11139 = "April", PER_MONTH!$E11139 = "Non-Working Day"), Table3[Apr_NWD], AND(PER_MONTH!$B11139 = "May", PER_MONTH!$E11139 = "Working Day"), Table3[May_WD], AND(PER_MONTH!$B11139 = "May", PER_MONTH!$E11139 = "Non-Working Day"), Table3[May_NWD], AND(PER_MONTH!$B11139 = "June", PER_MONTH!$E11139 = "Working Day"), Table3[Jun_WD], AND(PER_MONTH!$B11139 = "June", PER_MONTH!$E11139 = "Non-Working Day"), Table3[Jun_NWD], AND(PER_MONTH!$B11139 = "July", PER_MONTH!$E11139 = "Working Day"), Table3[Jul_WD], AND(PER_MONTH!$B11139 = "July", PER_MONTH!$E11139 = "Non-Working Day"), Table3[Jul_NWD], AND(PER_MONTH!$B11139 = "August", PER_MONTH!$E11139 = "Working Day"), Table3[Aug_WD], AND(PER_MONTH!$B11139 = "August", PER_MONTH!$E11139 = "Non-Working Day"), Table3[Aug_NWD], AND(PER_MONTH!$B11139 = "September", PER_MONTH!$E11139 = "Working Day"), Table3[Sep_WD], AND(PER_MONTH!$B11139 = "September", PER_MONTH!$E11139 = "Non-Working Day"), Table3[Sep_NWD], AND(PER_MONTH!$B11139 = "October", PER_MONTH!$E11139 = "Working Day"), Table3[Oct_WD], AND(PER_MONTH!$B11139 = "October", PER_MONTH!$E11139 = "Non-Working Day"), Table3[Oct_NWD], AND(PER_MONTH!$B11139 = "November", PER_MONTH!$E11139 = "Working Day"), Table3[Nov_WD], AND(PER_MONTH!$B11139 = "November", PER_MONTH!$E11139 = "Non-Working Day"), Table3[Nov_NWD], AND(PER_MONTH!$B11139 = "December", PER_MONTH!$E11139 = "Working Day"), Table3[Dec_WD], AND(PER_MONTH!$B11139 = "December", PER_MONTH!$E11139 = "Non-Working Day"), Table3[Dec_NWD]))</f>
        <v>0</v>
      </c>
    </row>
    <row r="11188" spans="1:7" x14ac:dyDescent="0.3">
      <c r="A11188" s="60">
        <v>45891</v>
      </c>
      <c r="B11188" s="61" t="s">
        <v>18</v>
      </c>
      <c r="C11188" s="61" t="s">
        <v>110</v>
      </c>
      <c r="D11188" s="61" t="s">
        <v>8</v>
      </c>
      <c r="E11188" s="61" t="s">
        <v>48</v>
      </c>
      <c r="F11188" s="61">
        <v>4.1666666666666657E-2</v>
      </c>
      <c r="G11188" s="62">
        <v>0</v>
      </c>
    </row>
    <row r="11189" spans="1:7" x14ac:dyDescent="0.3">
      <c r="A11189" s="54">
        <v>45891</v>
      </c>
      <c r="B11189" s="55" t="s">
        <v>18</v>
      </c>
      <c r="C11189" s="55" t="s">
        <v>110</v>
      </c>
      <c r="D11189" s="55" t="s">
        <v>8</v>
      </c>
      <c r="E11189" s="55" t="s">
        <v>48</v>
      </c>
      <c r="F11189" s="55">
        <v>6.25E-2</v>
      </c>
      <c r="G11189" s="56">
        <v>0</v>
      </c>
    </row>
    <row r="11190" spans="1:7" x14ac:dyDescent="0.3">
      <c r="A11190" s="60">
        <v>45891</v>
      </c>
      <c r="B11190" s="61" t="s">
        <v>18</v>
      </c>
      <c r="C11190" s="61" t="s">
        <v>110</v>
      </c>
      <c r="D11190" s="61" t="s">
        <v>8</v>
      </c>
      <c r="E11190" s="61" t="s">
        <v>48</v>
      </c>
      <c r="F11190" s="61">
        <v>8.3333333333333329E-2</v>
      </c>
      <c r="G11190" s="62">
        <v>0</v>
      </c>
    </row>
    <row r="11191" spans="1:7" x14ac:dyDescent="0.3">
      <c r="A11191" s="54">
        <v>45891</v>
      </c>
      <c r="B11191" s="55" t="s">
        <v>18</v>
      </c>
      <c r="C11191" s="55" t="s">
        <v>110</v>
      </c>
      <c r="D11191" s="55" t="s">
        <v>8</v>
      </c>
      <c r="E11191" s="55" t="s">
        <v>48</v>
      </c>
      <c r="F11191" s="55">
        <v>0.1041666666666667</v>
      </c>
      <c r="G11191" s="56">
        <v>0</v>
      </c>
    </row>
    <row r="11192" spans="1:7" x14ac:dyDescent="0.3">
      <c r="A11192" s="60">
        <v>45891</v>
      </c>
      <c r="B11192" s="61" t="s">
        <v>18</v>
      </c>
      <c r="C11192" s="61" t="s">
        <v>110</v>
      </c>
      <c r="D11192" s="61" t="s">
        <v>8</v>
      </c>
      <c r="E11192" s="61" t="s">
        <v>48</v>
      </c>
      <c r="F11192" s="61">
        <v>0.125</v>
      </c>
      <c r="G11192" s="62">
        <v>0</v>
      </c>
    </row>
    <row r="11193" spans="1:7" x14ac:dyDescent="0.3">
      <c r="A11193" s="54">
        <v>45891</v>
      </c>
      <c r="B11193" s="55" t="s">
        <v>18</v>
      </c>
      <c r="C11193" s="55" t="s">
        <v>110</v>
      </c>
      <c r="D11193" s="55" t="s">
        <v>8</v>
      </c>
      <c r="E11193" s="55" t="s">
        <v>48</v>
      </c>
      <c r="F11193" s="55">
        <v>0.14583333333333329</v>
      </c>
      <c r="G11193" s="56">
        <v>0</v>
      </c>
    </row>
    <row r="11194" spans="1:7" x14ac:dyDescent="0.3">
      <c r="A11194" s="60">
        <v>45891</v>
      </c>
      <c r="B11194" s="61" t="s">
        <v>18</v>
      </c>
      <c r="C11194" s="61" t="s">
        <v>110</v>
      </c>
      <c r="D11194" s="61" t="s">
        <v>8</v>
      </c>
      <c r="E11194" s="61" t="s">
        <v>48</v>
      </c>
      <c r="F11194" s="61">
        <v>0.16666666666666671</v>
      </c>
      <c r="G11194" s="62">
        <v>0</v>
      </c>
    </row>
    <row r="11195" spans="1:7" x14ac:dyDescent="0.3">
      <c r="A11195" s="54">
        <v>45891</v>
      </c>
      <c r="B11195" s="55" t="s">
        <v>18</v>
      </c>
      <c r="C11195" s="55" t="s">
        <v>110</v>
      </c>
      <c r="D11195" s="55" t="s">
        <v>8</v>
      </c>
      <c r="E11195" s="55" t="s">
        <v>48</v>
      </c>
      <c r="F11195" s="55">
        <v>0.1875</v>
      </c>
      <c r="G11195" s="56">
        <v>0</v>
      </c>
    </row>
    <row r="11196" spans="1:7" x14ac:dyDescent="0.3">
      <c r="A11196" s="60">
        <v>45891</v>
      </c>
      <c r="B11196" s="61" t="s">
        <v>18</v>
      </c>
      <c r="C11196" s="61" t="s">
        <v>110</v>
      </c>
      <c r="D11196" s="61" t="s">
        <v>8</v>
      </c>
      <c r="E11196" s="61" t="s">
        <v>48</v>
      </c>
      <c r="F11196" s="61">
        <v>0.20833333333333329</v>
      </c>
      <c r="G11196" s="62">
        <v>0</v>
      </c>
    </row>
    <row r="11197" spans="1:7" x14ac:dyDescent="0.3">
      <c r="A11197" s="54">
        <v>45891</v>
      </c>
      <c r="B11197" s="55" t="s">
        <v>18</v>
      </c>
      <c r="C11197" s="55" t="s">
        <v>110</v>
      </c>
      <c r="D11197" s="55" t="s">
        <v>8</v>
      </c>
      <c r="E11197" s="55" t="s">
        <v>48</v>
      </c>
      <c r="F11197" s="55">
        <v>0.22916666666666671</v>
      </c>
      <c r="G11197" s="56">
        <v>0</v>
      </c>
    </row>
    <row r="11198" spans="1:7" x14ac:dyDescent="0.3">
      <c r="A11198" s="60">
        <v>45891</v>
      </c>
      <c r="B11198" s="61" t="s">
        <v>18</v>
      </c>
      <c r="C11198" s="61" t="s">
        <v>110</v>
      </c>
      <c r="D11198" s="61" t="s">
        <v>8</v>
      </c>
      <c r="E11198" s="61" t="s">
        <v>48</v>
      </c>
      <c r="F11198" s="61">
        <v>0.25</v>
      </c>
      <c r="G11198" s="62">
        <v>0</v>
      </c>
    </row>
    <row r="11199" spans="1:7" x14ac:dyDescent="0.3">
      <c r="A11199" s="54">
        <v>45891</v>
      </c>
      <c r="B11199" s="55" t="s">
        <v>18</v>
      </c>
      <c r="C11199" s="55" t="s">
        <v>110</v>
      </c>
      <c r="D11199" s="55" t="s">
        <v>8</v>
      </c>
      <c r="E11199" s="55" t="s">
        <v>48</v>
      </c>
      <c r="F11199" s="55">
        <v>0.27083333333333331</v>
      </c>
      <c r="G11199" s="56">
        <v>0</v>
      </c>
    </row>
    <row r="11200" spans="1:7" x14ac:dyDescent="0.3">
      <c r="A11200" s="60">
        <v>45891</v>
      </c>
      <c r="B11200" s="61" t="s">
        <v>18</v>
      </c>
      <c r="C11200" s="61" t="s">
        <v>110</v>
      </c>
      <c r="D11200" s="61" t="s">
        <v>8</v>
      </c>
      <c r="E11200" s="61" t="s">
        <v>48</v>
      </c>
      <c r="F11200" s="61">
        <v>0.29166666666666669</v>
      </c>
      <c r="G11200" s="62">
        <v>0</v>
      </c>
    </row>
    <row r="11201" spans="1:7" x14ac:dyDescent="0.3">
      <c r="A11201" s="54">
        <v>45891</v>
      </c>
      <c r="B11201" s="55" t="s">
        <v>18</v>
      </c>
      <c r="C11201" s="55" t="s">
        <v>110</v>
      </c>
      <c r="D11201" s="55" t="s">
        <v>8</v>
      </c>
      <c r="E11201" s="55" t="s">
        <v>48</v>
      </c>
      <c r="F11201" s="55">
        <v>0.3125</v>
      </c>
      <c r="G11201" s="56">
        <v>0</v>
      </c>
    </row>
    <row r="11202" spans="1:7" x14ac:dyDescent="0.3">
      <c r="A11202" s="60">
        <v>45891</v>
      </c>
      <c r="B11202" s="61" t="s">
        <v>18</v>
      </c>
      <c r="C11202" s="61" t="s">
        <v>110</v>
      </c>
      <c r="D11202" s="61" t="s">
        <v>8</v>
      </c>
      <c r="E11202" s="61" t="s">
        <v>48</v>
      </c>
      <c r="F11202" s="61">
        <v>0.33333333333333331</v>
      </c>
      <c r="G11202" s="62">
        <v>0</v>
      </c>
    </row>
    <row r="11203" spans="1:7" x14ac:dyDescent="0.3">
      <c r="A11203" s="54">
        <v>45891</v>
      </c>
      <c r="B11203" s="55" t="s">
        <v>18</v>
      </c>
      <c r="C11203" s="55" t="s">
        <v>110</v>
      </c>
      <c r="D11203" s="55" t="s">
        <v>8</v>
      </c>
      <c r="E11203" s="55" t="s">
        <v>48</v>
      </c>
      <c r="F11203" s="55">
        <v>0.35416666666666669</v>
      </c>
      <c r="G11203" s="56">
        <v>0</v>
      </c>
    </row>
    <row r="11204" spans="1:7" x14ac:dyDescent="0.3">
      <c r="A11204" s="60">
        <v>45891</v>
      </c>
      <c r="B11204" s="61" t="s">
        <v>18</v>
      </c>
      <c r="C11204" s="61" t="s">
        <v>110</v>
      </c>
      <c r="D11204" s="61" t="s">
        <v>8</v>
      </c>
      <c r="E11204" s="61" t="s">
        <v>48</v>
      </c>
      <c r="F11204" s="61">
        <v>0.375</v>
      </c>
      <c r="G11204" s="62">
        <v>0</v>
      </c>
    </row>
    <row r="11205" spans="1:7" x14ac:dyDescent="0.3">
      <c r="A11205" s="54">
        <v>45891</v>
      </c>
      <c r="B11205" s="55" t="s">
        <v>18</v>
      </c>
      <c r="C11205" s="55" t="s">
        <v>110</v>
      </c>
      <c r="D11205" s="55" t="s">
        <v>8</v>
      </c>
      <c r="E11205" s="55" t="s">
        <v>48</v>
      </c>
      <c r="F11205" s="55">
        <v>0.39583333333333331</v>
      </c>
      <c r="G11205" s="56">
        <v>0</v>
      </c>
    </row>
    <row r="11206" spans="1:7" x14ac:dyDescent="0.3">
      <c r="A11206" s="60">
        <v>45891</v>
      </c>
      <c r="B11206" s="61" t="s">
        <v>18</v>
      </c>
      <c r="C11206" s="61" t="s">
        <v>110</v>
      </c>
      <c r="D11206" s="61" t="s">
        <v>8</v>
      </c>
      <c r="E11206" s="61" t="s">
        <v>48</v>
      </c>
      <c r="F11206" s="61">
        <v>0.41666666666666669</v>
      </c>
      <c r="G11206" s="62">
        <v>0</v>
      </c>
    </row>
    <row r="11207" spans="1:7" x14ac:dyDescent="0.3">
      <c r="A11207" s="54">
        <v>45891</v>
      </c>
      <c r="B11207" s="55" t="s">
        <v>18</v>
      </c>
      <c r="C11207" s="55" t="s">
        <v>110</v>
      </c>
      <c r="D11207" s="55" t="s">
        <v>8</v>
      </c>
      <c r="E11207" s="55" t="s">
        <v>48</v>
      </c>
      <c r="F11207" s="55">
        <v>0.4375</v>
      </c>
      <c r="G11207" s="56">
        <v>0</v>
      </c>
    </row>
    <row r="11208" spans="1:7" x14ac:dyDescent="0.3">
      <c r="A11208" s="60">
        <v>45891</v>
      </c>
      <c r="B11208" s="61" t="s">
        <v>18</v>
      </c>
      <c r="C11208" s="61" t="s">
        <v>110</v>
      </c>
      <c r="D11208" s="61" t="s">
        <v>8</v>
      </c>
      <c r="E11208" s="61" t="s">
        <v>48</v>
      </c>
      <c r="F11208" s="61">
        <v>0.45833333333333331</v>
      </c>
      <c r="G11208" s="62">
        <v>0</v>
      </c>
    </row>
    <row r="11209" spans="1:7" x14ac:dyDescent="0.3">
      <c r="A11209" s="54">
        <v>45891</v>
      </c>
      <c r="B11209" s="55" t="s">
        <v>18</v>
      </c>
      <c r="C11209" s="55" t="s">
        <v>110</v>
      </c>
      <c r="D11209" s="55" t="s">
        <v>8</v>
      </c>
      <c r="E11209" s="55" t="s">
        <v>48</v>
      </c>
      <c r="F11209" s="55">
        <v>0.47916666666666669</v>
      </c>
      <c r="G11209" s="56">
        <v>0</v>
      </c>
    </row>
    <row r="11210" spans="1:7" x14ac:dyDescent="0.3">
      <c r="A11210" s="60">
        <v>45891</v>
      </c>
      <c r="B11210" s="61" t="s">
        <v>18</v>
      </c>
      <c r="C11210" s="61" t="s">
        <v>110</v>
      </c>
      <c r="D11210" s="61" t="s">
        <v>8</v>
      </c>
      <c r="E11210" s="61" t="s">
        <v>48</v>
      </c>
      <c r="F11210" s="61">
        <v>0.5</v>
      </c>
      <c r="G11210" s="62">
        <v>0</v>
      </c>
    </row>
    <row r="11211" spans="1:7" x14ac:dyDescent="0.3">
      <c r="A11211" s="54">
        <v>45891</v>
      </c>
      <c r="B11211" s="55" t="s">
        <v>18</v>
      </c>
      <c r="C11211" s="55" t="s">
        <v>110</v>
      </c>
      <c r="D11211" s="55" t="s">
        <v>8</v>
      </c>
      <c r="E11211" s="55" t="s">
        <v>48</v>
      </c>
      <c r="F11211" s="55">
        <v>0.52083333333333337</v>
      </c>
      <c r="G11211" s="56">
        <v>0</v>
      </c>
    </row>
    <row r="11212" spans="1:7" x14ac:dyDescent="0.3">
      <c r="A11212" s="60">
        <v>45891</v>
      </c>
      <c r="B11212" s="61" t="s">
        <v>18</v>
      </c>
      <c r="C11212" s="61" t="s">
        <v>110</v>
      </c>
      <c r="D11212" s="61" t="s">
        <v>8</v>
      </c>
      <c r="E11212" s="61" t="s">
        <v>48</v>
      </c>
      <c r="F11212" s="61">
        <v>0.54166666666666663</v>
      </c>
      <c r="G11212" s="62">
        <v>0</v>
      </c>
    </row>
    <row r="11213" spans="1:7" x14ac:dyDescent="0.3">
      <c r="A11213" s="54">
        <v>45891</v>
      </c>
      <c r="B11213" s="55" t="s">
        <v>18</v>
      </c>
      <c r="C11213" s="55" t="s">
        <v>110</v>
      </c>
      <c r="D11213" s="55" t="s">
        <v>8</v>
      </c>
      <c r="E11213" s="55" t="s">
        <v>48</v>
      </c>
      <c r="F11213" s="55">
        <v>0.5625</v>
      </c>
      <c r="G11213" s="56">
        <v>0</v>
      </c>
    </row>
    <row r="11214" spans="1:7" x14ac:dyDescent="0.3">
      <c r="A11214" s="60">
        <v>45891</v>
      </c>
      <c r="B11214" s="61" t="s">
        <v>18</v>
      </c>
      <c r="C11214" s="61" t="s">
        <v>110</v>
      </c>
      <c r="D11214" s="61" t="s">
        <v>8</v>
      </c>
      <c r="E11214" s="61" t="s">
        <v>48</v>
      </c>
      <c r="F11214" s="61">
        <v>0.58333333333333337</v>
      </c>
      <c r="G11214" s="62">
        <v>0</v>
      </c>
    </row>
    <row r="11215" spans="1:7" x14ac:dyDescent="0.3">
      <c r="A11215" s="54">
        <v>45891</v>
      </c>
      <c r="B11215" s="55" t="s">
        <v>18</v>
      </c>
      <c r="C11215" s="55" t="s">
        <v>110</v>
      </c>
      <c r="D11215" s="55" t="s">
        <v>8</v>
      </c>
      <c r="E11215" s="55" t="s">
        <v>48</v>
      </c>
      <c r="F11215" s="55">
        <v>0.60416666666666663</v>
      </c>
      <c r="G11215" s="56">
        <v>0</v>
      </c>
    </row>
    <row r="11216" spans="1:7" x14ac:dyDescent="0.3">
      <c r="A11216" s="60">
        <v>45891</v>
      </c>
      <c r="B11216" s="61" t="s">
        <v>18</v>
      </c>
      <c r="C11216" s="61" t="s">
        <v>110</v>
      </c>
      <c r="D11216" s="61" t="s">
        <v>8</v>
      </c>
      <c r="E11216" s="61" t="s">
        <v>48</v>
      </c>
      <c r="F11216" s="61">
        <v>0.625</v>
      </c>
      <c r="G11216" s="62">
        <v>0</v>
      </c>
    </row>
    <row r="11217" spans="1:7" x14ac:dyDescent="0.3">
      <c r="A11217" s="54">
        <v>45891</v>
      </c>
      <c r="B11217" s="55" t="s">
        <v>18</v>
      </c>
      <c r="C11217" s="55" t="s">
        <v>110</v>
      </c>
      <c r="D11217" s="55" t="s">
        <v>8</v>
      </c>
      <c r="E11217" s="55" t="s">
        <v>48</v>
      </c>
      <c r="F11217" s="55">
        <v>0.64583333333333337</v>
      </c>
      <c r="G11217" s="56">
        <v>0</v>
      </c>
    </row>
    <row r="11218" spans="1:7" x14ac:dyDescent="0.3">
      <c r="A11218" s="60">
        <v>45891</v>
      </c>
      <c r="B11218" s="61" t="s">
        <v>18</v>
      </c>
      <c r="C11218" s="61" t="s">
        <v>110</v>
      </c>
      <c r="D11218" s="61" t="s">
        <v>8</v>
      </c>
      <c r="E11218" s="61" t="s">
        <v>48</v>
      </c>
      <c r="F11218" s="61">
        <v>0.66666666666666663</v>
      </c>
      <c r="G11218" s="62">
        <v>0</v>
      </c>
    </row>
    <row r="11219" spans="1:7" x14ac:dyDescent="0.3">
      <c r="A11219" s="54">
        <v>45891</v>
      </c>
      <c r="B11219" s="55" t="s">
        <v>18</v>
      </c>
      <c r="C11219" s="55" t="s">
        <v>110</v>
      </c>
      <c r="D11219" s="55" t="s">
        <v>8</v>
      </c>
      <c r="E11219" s="55" t="s">
        <v>48</v>
      </c>
      <c r="F11219" s="55">
        <v>0.6875</v>
      </c>
      <c r="G11219" s="56">
        <v>0</v>
      </c>
    </row>
    <row r="11220" spans="1:7" x14ac:dyDescent="0.3">
      <c r="A11220" s="60">
        <v>45891</v>
      </c>
      <c r="B11220" s="61" t="s">
        <v>18</v>
      </c>
      <c r="C11220" s="61" t="s">
        <v>110</v>
      </c>
      <c r="D11220" s="61" t="s">
        <v>8</v>
      </c>
      <c r="E11220" s="61" t="s">
        <v>48</v>
      </c>
      <c r="F11220" s="61">
        <v>0.70833333333333337</v>
      </c>
      <c r="G11220" s="62">
        <v>0</v>
      </c>
    </row>
    <row r="11221" spans="1:7" x14ac:dyDescent="0.3">
      <c r="A11221" s="54">
        <v>45891</v>
      </c>
      <c r="B11221" s="55" t="s">
        <v>18</v>
      </c>
      <c r="C11221" s="55" t="s">
        <v>110</v>
      </c>
      <c r="D11221" s="55" t="s">
        <v>8</v>
      </c>
      <c r="E11221" s="55" t="s">
        <v>48</v>
      </c>
      <c r="F11221" s="55">
        <v>0.72916666666666663</v>
      </c>
      <c r="G11221" s="56">
        <v>0</v>
      </c>
    </row>
    <row r="11222" spans="1:7" x14ac:dyDescent="0.3">
      <c r="A11222" s="60">
        <v>45891</v>
      </c>
      <c r="B11222" s="61" t="s">
        <v>18</v>
      </c>
      <c r="C11222" s="61" t="s">
        <v>110</v>
      </c>
      <c r="D11222" s="61" t="s">
        <v>8</v>
      </c>
      <c r="E11222" s="61" t="s">
        <v>48</v>
      </c>
      <c r="F11222" s="61">
        <v>0.75</v>
      </c>
      <c r="G11222" s="62">
        <v>0</v>
      </c>
    </row>
    <row r="11223" spans="1:7" x14ac:dyDescent="0.3">
      <c r="A11223" s="54">
        <v>45891</v>
      </c>
      <c r="B11223" s="55" t="s">
        <v>18</v>
      </c>
      <c r="C11223" s="55" t="s">
        <v>110</v>
      </c>
      <c r="D11223" s="55" t="s">
        <v>8</v>
      </c>
      <c r="E11223" s="55" t="s">
        <v>48</v>
      </c>
      <c r="F11223" s="55">
        <v>0.77083333333333337</v>
      </c>
      <c r="G11223" s="56">
        <v>0</v>
      </c>
    </row>
    <row r="11224" spans="1:7" x14ac:dyDescent="0.3">
      <c r="A11224" s="60">
        <v>45891</v>
      </c>
      <c r="B11224" s="61" t="s">
        <v>18</v>
      </c>
      <c r="C11224" s="61" t="s">
        <v>110</v>
      </c>
      <c r="D11224" s="61" t="s">
        <v>8</v>
      </c>
      <c r="E11224" s="61" t="s">
        <v>48</v>
      </c>
      <c r="F11224" s="61">
        <v>0.79166666666666663</v>
      </c>
      <c r="G11224" s="62">
        <v>0</v>
      </c>
    </row>
    <row r="11225" spans="1:7" x14ac:dyDescent="0.3">
      <c r="A11225" s="54">
        <v>45891</v>
      </c>
      <c r="B11225" s="55" t="s">
        <v>18</v>
      </c>
      <c r="C11225" s="55" t="s">
        <v>110</v>
      </c>
      <c r="D11225" s="55" t="s">
        <v>8</v>
      </c>
      <c r="E11225" s="55" t="s">
        <v>48</v>
      </c>
      <c r="F11225" s="55">
        <v>0.8125</v>
      </c>
      <c r="G11225" s="56">
        <v>0</v>
      </c>
    </row>
    <row r="11226" spans="1:7" x14ac:dyDescent="0.3">
      <c r="A11226" s="60">
        <v>45891</v>
      </c>
      <c r="B11226" s="61" t="s">
        <v>18</v>
      </c>
      <c r="C11226" s="61" t="s">
        <v>110</v>
      </c>
      <c r="D11226" s="61" t="s">
        <v>8</v>
      </c>
      <c r="E11226" s="61" t="s">
        <v>48</v>
      </c>
      <c r="F11226" s="61">
        <v>0.83333333333333337</v>
      </c>
      <c r="G11226" s="62">
        <v>0</v>
      </c>
    </row>
    <row r="11227" spans="1:7" x14ac:dyDescent="0.3">
      <c r="A11227" s="54">
        <v>45891</v>
      </c>
      <c r="B11227" s="55" t="s">
        <v>18</v>
      </c>
      <c r="C11227" s="55" t="s">
        <v>110</v>
      </c>
      <c r="D11227" s="55" t="s">
        <v>8</v>
      </c>
      <c r="E11227" s="55" t="s">
        <v>48</v>
      </c>
      <c r="F11227" s="55">
        <v>0.85416666666666663</v>
      </c>
      <c r="G11227" s="56">
        <v>0</v>
      </c>
    </row>
    <row r="11228" spans="1:7" x14ac:dyDescent="0.3">
      <c r="A11228" s="60">
        <v>45891</v>
      </c>
      <c r="B11228" s="61" t="s">
        <v>18</v>
      </c>
      <c r="C11228" s="61" t="s">
        <v>110</v>
      </c>
      <c r="D11228" s="61" t="s">
        <v>8</v>
      </c>
      <c r="E11228" s="61" t="s">
        <v>48</v>
      </c>
      <c r="F11228" s="61">
        <v>0.875</v>
      </c>
      <c r="G11228" s="62">
        <v>0</v>
      </c>
    </row>
    <row r="11229" spans="1:7" x14ac:dyDescent="0.3">
      <c r="A11229" s="54">
        <v>45891</v>
      </c>
      <c r="B11229" s="55" t="s">
        <v>18</v>
      </c>
      <c r="C11229" s="55" t="s">
        <v>110</v>
      </c>
      <c r="D11229" s="55" t="s">
        <v>8</v>
      </c>
      <c r="E11229" s="55" t="s">
        <v>48</v>
      </c>
      <c r="F11229" s="55">
        <v>0.89583333333333337</v>
      </c>
      <c r="G11229" s="56">
        <v>0</v>
      </c>
    </row>
    <row r="11230" spans="1:7" x14ac:dyDescent="0.3">
      <c r="A11230" s="60">
        <v>45891</v>
      </c>
      <c r="B11230" s="61" t="s">
        <v>18</v>
      </c>
      <c r="C11230" s="61" t="s">
        <v>110</v>
      </c>
      <c r="D11230" s="61" t="s">
        <v>8</v>
      </c>
      <c r="E11230" s="61" t="s">
        <v>48</v>
      </c>
      <c r="F11230" s="61">
        <v>0.91666666666666663</v>
      </c>
      <c r="G11230" s="62">
        <v>0</v>
      </c>
    </row>
    <row r="11231" spans="1:7" x14ac:dyDescent="0.3">
      <c r="A11231" s="54">
        <v>45891</v>
      </c>
      <c r="B11231" s="55" t="s">
        <v>18</v>
      </c>
      <c r="C11231" s="55" t="s">
        <v>110</v>
      </c>
      <c r="D11231" s="55" t="s">
        <v>8</v>
      </c>
      <c r="E11231" s="55" t="s">
        <v>48</v>
      </c>
      <c r="F11231" s="55">
        <v>0.9375</v>
      </c>
      <c r="G11231" s="56">
        <v>0</v>
      </c>
    </row>
    <row r="11232" spans="1:7" x14ac:dyDescent="0.3">
      <c r="A11232" s="60">
        <v>45891</v>
      </c>
      <c r="B11232" s="61" t="s">
        <v>18</v>
      </c>
      <c r="C11232" s="61" t="s">
        <v>110</v>
      </c>
      <c r="D11232" s="61" t="s">
        <v>8</v>
      </c>
      <c r="E11232" s="61" t="s">
        <v>48</v>
      </c>
      <c r="F11232" s="61">
        <v>0.95833333333333337</v>
      </c>
      <c r="G11232" s="62">
        <v>0</v>
      </c>
    </row>
    <row r="11233" spans="1:7" x14ac:dyDescent="0.3">
      <c r="A11233" s="54">
        <v>45891</v>
      </c>
      <c r="B11233" s="55" t="s">
        <v>18</v>
      </c>
      <c r="C11233" s="55" t="s">
        <v>110</v>
      </c>
      <c r="D11233" s="55" t="s">
        <v>8</v>
      </c>
      <c r="E11233" s="55" t="s">
        <v>48</v>
      </c>
      <c r="F11233" s="55">
        <v>0.97916666666666663</v>
      </c>
      <c r="G11233" s="56">
        <v>0</v>
      </c>
    </row>
    <row r="11234" spans="1:7" x14ac:dyDescent="0.3">
      <c r="A11234" s="60">
        <v>45892</v>
      </c>
      <c r="B11234" s="61" t="s">
        <v>18</v>
      </c>
      <c r="C11234" s="61" t="s">
        <v>110</v>
      </c>
      <c r="D11234" s="61" t="s">
        <v>8</v>
      </c>
      <c r="E11234" s="61" t="s">
        <v>48</v>
      </c>
      <c r="F11234" s="61">
        <v>0</v>
      </c>
      <c r="G11234" s="62">
        <v>0</v>
      </c>
    </row>
    <row r="11235" spans="1:7" x14ac:dyDescent="0.3">
      <c r="A11235" s="54">
        <v>45892</v>
      </c>
      <c r="B11235" s="55" t="s">
        <v>18</v>
      </c>
      <c r="C11235" s="55" t="s">
        <v>110</v>
      </c>
      <c r="D11235" s="55" t="s">
        <v>9</v>
      </c>
      <c r="E11235" s="55" t="s">
        <v>48</v>
      </c>
      <c r="F11235" s="55">
        <v>2.0833333333333329E-2</v>
      </c>
      <c r="G11235" s="56" cm="1">
        <f t="array" ref="G11235:G11282">IF(LOAD_RESULTS!$C$3 = "MENU",ABS(_xlfn.IFS(AND(PER_MONTH!$B11187="January",PER_MONTH!$E11187="Working Day"),Table3[Jan_WD],AND(PER_MONTH!$B11187="January",PER_MONTH!$E11187="Non-Working Day"),Table3[Jan_NWD],AND(PER_MONTH!$B11187="February",PER_MONTH!$E11187="Working Day"),Table3[Feb_WD],AND(PER_MONTH!$B11187="February",PER_MONTH!$E11187="Non-Working Day"),Table3[Feb_NWD], AND(PER_MONTH!$B11187 = "March", PER_MONTH!$E11187 = "Working Day"), Table3[Mar_WD],  AND(PER_MONTH!$B11187 = "March", PER_MONTH!$E11187 = "Non-Working Day"), Table3[Mar_NWD], AND(PER_MONTH!$B11187 = "April", PER_MONTH!$E11187 = "Working Day"), Table3[Apr_WD], AND(PER_MONTH!$B11187 = "April", PER_MONTH!$E11187 = "Non-Working Day"), Table3[Apr_NWD], AND(PER_MONTH!$B11187 = "May", PER_MONTH!$E11187 = "Working Day"), Table3[May_WD], AND(PER_MONTH!$B11187 = "May", PER_MONTH!$E11187 = "Non-Working Day"), Table3[May_NWD], AND(PER_MONTH!$B11187 = "June", PER_MONTH!$E11187 = "Working Day"), Table3[Jun_WD], AND(PER_MONTH!$B11187 = "June", PER_MONTH!$E11187 = "Non-Working Day"), Table3[Jun_NWD], AND(PER_MONTH!$B11187 = "July", PER_MONTH!$E11187 = "Working Day"), Table3[Jul_WD], AND(PER_MONTH!$B11187 = "July", PER_MONTH!$E11187 = "Non-Working Day"), Table3[Jul_NWD], AND(PER_MONTH!$B11187 = "August", PER_MONTH!$E11187 = "Working Day"), Table3[Aug_WD], AND(PER_MONTH!$B11187 = "August", PER_MONTH!$E11187 = "Non-Working Day"), Table3[Aug_NWD], AND(PER_MONTH!$B11187 = "September", PER_MONTH!$E11187 = "Working Day"), Table3[Sep_WD], AND(PER_MONTH!$B11187 = "September", PER_MONTH!$E11187 = "Non-Working Day"), Table3[Sep_NWD], AND(PER_MONTH!$B11187 = "October", PER_MONTH!$E11187 = "Working Day"), Table3[Oct_WD], AND(PER_MONTH!$B11187 = "October", PER_MONTH!$E11187 = "Non-Working Day"), Table3[Oct_NWD], AND(PER_MONTH!$B11187 = "November", PER_MONTH!$E11187 = "Working Day"), Table3[Nov_WD], AND(PER_MONTH!$B11187 = "November", PER_MONTH!$E11187 = "Non-Working Day"), Table3[Nov_NWD], AND(PER_MONTH!$B11187 = "December", PER_MONTH!$E11187 = "Working Day"), Table3[Dec_WD], AND(PER_MONTH!$B11187 = "December", PER_MONTH!$E11187 = "Non-Working Day"), Table3[Dec_NWD])),_xlfn.IFS(AND(PER_MONTH!$B11187="January",PER_MONTH!$E11187="Working Day"),Table3[Jan_WD],AND(PER_MONTH!$B11187="January",PER_MONTH!$E11187="Non-Working Day"),Table3[Jan_NWD],AND(PER_MONTH!$B11187="February",PER_MONTH!$E11187="Working Day"),Table3[Feb_WD],AND(PER_MONTH!$B11187="February",PER_MONTH!$E11187="Non-Working Day"),Table3[Feb_NWD], AND(PER_MONTH!$B11187 = "March", PER_MONTH!$E11187 = "Working Day"), Table3[Mar_WD],  AND(PER_MONTH!$B11187 = "March", PER_MONTH!$E11187 = "Non-Working Day"), Table3[Mar_NWD], AND(PER_MONTH!$B11187 = "April", PER_MONTH!$E11187 = "Working Day"), Table3[Apr_WD], AND(PER_MONTH!$B11187 = "April", PER_MONTH!$E11187 = "Non-Working Day"), Table3[Apr_NWD], AND(PER_MONTH!$B11187 = "May", PER_MONTH!$E11187 = "Working Day"), Table3[May_WD], AND(PER_MONTH!$B11187 = "May", PER_MONTH!$E11187 = "Non-Working Day"), Table3[May_NWD], AND(PER_MONTH!$B11187 = "June", PER_MONTH!$E11187 = "Working Day"), Table3[Jun_WD], AND(PER_MONTH!$B11187 = "June", PER_MONTH!$E11187 = "Non-Working Day"), Table3[Jun_NWD], AND(PER_MONTH!$B11187 = "July", PER_MONTH!$E11187 = "Working Day"), Table3[Jul_WD], AND(PER_MONTH!$B11187 = "July", PER_MONTH!$E11187 = "Non-Working Day"), Table3[Jul_NWD], AND(PER_MONTH!$B11187 = "August", PER_MONTH!$E11187 = "Working Day"), Table3[Aug_WD], AND(PER_MONTH!$B11187 = "August", PER_MONTH!$E11187 = "Non-Working Day"), Table3[Aug_NWD], AND(PER_MONTH!$B11187 = "September", PER_MONTH!$E11187 = "Working Day"), Table3[Sep_WD], AND(PER_MONTH!$B11187 = "September", PER_MONTH!$E11187 = "Non-Working Day"), Table3[Sep_NWD], AND(PER_MONTH!$B11187 = "October", PER_MONTH!$E11187 = "Working Day"), Table3[Oct_WD], AND(PER_MONTH!$B11187 = "October", PER_MONTH!$E11187 = "Non-Working Day"), Table3[Oct_NWD], AND(PER_MONTH!$B11187 = "November", PER_MONTH!$E11187 = "Working Day"), Table3[Nov_WD], AND(PER_MONTH!$B11187 = "November", PER_MONTH!$E11187 = "Non-Working Day"), Table3[Nov_NWD], AND(PER_MONTH!$B11187 = "December", PER_MONTH!$E11187 = "Working Day"), Table3[Dec_WD], AND(PER_MONTH!$B11187 = "December", PER_MONTH!$E11187 = "Non-Working Day"), Table3[Dec_NWD]))</f>
        <v>0</v>
      </c>
    </row>
    <row r="11236" spans="1:7" x14ac:dyDescent="0.3">
      <c r="A11236" s="60">
        <v>45892</v>
      </c>
      <c r="B11236" s="61" t="s">
        <v>18</v>
      </c>
      <c r="C11236" s="61" t="s">
        <v>110</v>
      </c>
      <c r="D11236" s="61" t="s">
        <v>9</v>
      </c>
      <c r="E11236" s="61" t="s">
        <v>48</v>
      </c>
      <c r="F11236" s="61">
        <v>4.1666666666666657E-2</v>
      </c>
      <c r="G11236" s="62">
        <v>0</v>
      </c>
    </row>
    <row r="11237" spans="1:7" x14ac:dyDescent="0.3">
      <c r="A11237" s="54">
        <v>45892</v>
      </c>
      <c r="B11237" s="55" t="s">
        <v>18</v>
      </c>
      <c r="C11237" s="55" t="s">
        <v>110</v>
      </c>
      <c r="D11237" s="55" t="s">
        <v>9</v>
      </c>
      <c r="E11237" s="55" t="s">
        <v>48</v>
      </c>
      <c r="F11237" s="55">
        <v>6.25E-2</v>
      </c>
      <c r="G11237" s="56">
        <v>0</v>
      </c>
    </row>
    <row r="11238" spans="1:7" x14ac:dyDescent="0.3">
      <c r="A11238" s="60">
        <v>45892</v>
      </c>
      <c r="B11238" s="61" t="s">
        <v>18</v>
      </c>
      <c r="C11238" s="61" t="s">
        <v>110</v>
      </c>
      <c r="D11238" s="61" t="s">
        <v>9</v>
      </c>
      <c r="E11238" s="61" t="s">
        <v>48</v>
      </c>
      <c r="F11238" s="61">
        <v>8.3333333333333329E-2</v>
      </c>
      <c r="G11238" s="62">
        <v>0</v>
      </c>
    </row>
    <row r="11239" spans="1:7" x14ac:dyDescent="0.3">
      <c r="A11239" s="54">
        <v>45892</v>
      </c>
      <c r="B11239" s="55" t="s">
        <v>18</v>
      </c>
      <c r="C11239" s="55" t="s">
        <v>110</v>
      </c>
      <c r="D11239" s="55" t="s">
        <v>9</v>
      </c>
      <c r="E11239" s="55" t="s">
        <v>48</v>
      </c>
      <c r="F11239" s="55">
        <v>0.1041666666666667</v>
      </c>
      <c r="G11239" s="56">
        <v>0</v>
      </c>
    </row>
    <row r="11240" spans="1:7" x14ac:dyDescent="0.3">
      <c r="A11240" s="60">
        <v>45892</v>
      </c>
      <c r="B11240" s="61" t="s">
        <v>18</v>
      </c>
      <c r="C11240" s="61" t="s">
        <v>110</v>
      </c>
      <c r="D11240" s="61" t="s">
        <v>9</v>
      </c>
      <c r="E11240" s="61" t="s">
        <v>48</v>
      </c>
      <c r="F11240" s="61">
        <v>0.125</v>
      </c>
      <c r="G11240" s="62">
        <v>0</v>
      </c>
    </row>
    <row r="11241" spans="1:7" x14ac:dyDescent="0.3">
      <c r="A11241" s="54">
        <v>45892</v>
      </c>
      <c r="B11241" s="55" t="s">
        <v>18</v>
      </c>
      <c r="C11241" s="55" t="s">
        <v>110</v>
      </c>
      <c r="D11241" s="55" t="s">
        <v>9</v>
      </c>
      <c r="E11241" s="55" t="s">
        <v>48</v>
      </c>
      <c r="F11241" s="55">
        <v>0.14583333333333329</v>
      </c>
      <c r="G11241" s="56">
        <v>0</v>
      </c>
    </row>
    <row r="11242" spans="1:7" x14ac:dyDescent="0.3">
      <c r="A11242" s="60">
        <v>45892</v>
      </c>
      <c r="B11242" s="61" t="s">
        <v>18</v>
      </c>
      <c r="C11242" s="61" t="s">
        <v>110</v>
      </c>
      <c r="D11242" s="61" t="s">
        <v>9</v>
      </c>
      <c r="E11242" s="61" t="s">
        <v>48</v>
      </c>
      <c r="F11242" s="61">
        <v>0.16666666666666671</v>
      </c>
      <c r="G11242" s="62">
        <v>0</v>
      </c>
    </row>
    <row r="11243" spans="1:7" x14ac:dyDescent="0.3">
      <c r="A11243" s="54">
        <v>45892</v>
      </c>
      <c r="B11243" s="55" t="s">
        <v>18</v>
      </c>
      <c r="C11243" s="55" t="s">
        <v>110</v>
      </c>
      <c r="D11243" s="55" t="s">
        <v>9</v>
      </c>
      <c r="E11243" s="55" t="s">
        <v>48</v>
      </c>
      <c r="F11243" s="55">
        <v>0.1875</v>
      </c>
      <c r="G11243" s="56">
        <v>0</v>
      </c>
    </row>
    <row r="11244" spans="1:7" x14ac:dyDescent="0.3">
      <c r="A11244" s="60">
        <v>45892</v>
      </c>
      <c r="B11244" s="61" t="s">
        <v>18</v>
      </c>
      <c r="C11244" s="61" t="s">
        <v>110</v>
      </c>
      <c r="D11244" s="61" t="s">
        <v>9</v>
      </c>
      <c r="E11244" s="61" t="s">
        <v>48</v>
      </c>
      <c r="F11244" s="61">
        <v>0.20833333333333329</v>
      </c>
      <c r="G11244" s="62">
        <v>0</v>
      </c>
    </row>
    <row r="11245" spans="1:7" x14ac:dyDescent="0.3">
      <c r="A11245" s="54">
        <v>45892</v>
      </c>
      <c r="B11245" s="55" t="s">
        <v>18</v>
      </c>
      <c r="C11245" s="55" t="s">
        <v>110</v>
      </c>
      <c r="D11245" s="55" t="s">
        <v>9</v>
      </c>
      <c r="E11245" s="55" t="s">
        <v>48</v>
      </c>
      <c r="F11245" s="55">
        <v>0.22916666666666671</v>
      </c>
      <c r="G11245" s="56">
        <v>0</v>
      </c>
    </row>
    <row r="11246" spans="1:7" x14ac:dyDescent="0.3">
      <c r="A11246" s="60">
        <v>45892</v>
      </c>
      <c r="B11246" s="61" t="s">
        <v>18</v>
      </c>
      <c r="C11246" s="61" t="s">
        <v>110</v>
      </c>
      <c r="D11246" s="61" t="s">
        <v>9</v>
      </c>
      <c r="E11246" s="61" t="s">
        <v>48</v>
      </c>
      <c r="F11246" s="61">
        <v>0.25</v>
      </c>
      <c r="G11246" s="62">
        <v>0</v>
      </c>
    </row>
    <row r="11247" spans="1:7" x14ac:dyDescent="0.3">
      <c r="A11247" s="54">
        <v>45892</v>
      </c>
      <c r="B11247" s="55" t="s">
        <v>18</v>
      </c>
      <c r="C11247" s="55" t="s">
        <v>110</v>
      </c>
      <c r="D11247" s="55" t="s">
        <v>9</v>
      </c>
      <c r="E11247" s="55" t="s">
        <v>48</v>
      </c>
      <c r="F11247" s="55">
        <v>0.27083333333333331</v>
      </c>
      <c r="G11247" s="56">
        <v>0</v>
      </c>
    </row>
    <row r="11248" spans="1:7" x14ac:dyDescent="0.3">
      <c r="A11248" s="60">
        <v>45892</v>
      </c>
      <c r="B11248" s="61" t="s">
        <v>18</v>
      </c>
      <c r="C11248" s="61" t="s">
        <v>110</v>
      </c>
      <c r="D11248" s="61" t="s">
        <v>9</v>
      </c>
      <c r="E11248" s="61" t="s">
        <v>48</v>
      </c>
      <c r="F11248" s="61">
        <v>0.29166666666666669</v>
      </c>
      <c r="G11248" s="62">
        <v>0</v>
      </c>
    </row>
    <row r="11249" spans="1:7" x14ac:dyDescent="0.3">
      <c r="A11249" s="54">
        <v>45892</v>
      </c>
      <c r="B11249" s="55" t="s">
        <v>18</v>
      </c>
      <c r="C11249" s="55" t="s">
        <v>110</v>
      </c>
      <c r="D11249" s="55" t="s">
        <v>9</v>
      </c>
      <c r="E11249" s="55" t="s">
        <v>48</v>
      </c>
      <c r="F11249" s="55">
        <v>0.3125</v>
      </c>
      <c r="G11249" s="56">
        <v>0</v>
      </c>
    </row>
    <row r="11250" spans="1:7" x14ac:dyDescent="0.3">
      <c r="A11250" s="60">
        <v>45892</v>
      </c>
      <c r="B11250" s="61" t="s">
        <v>18</v>
      </c>
      <c r="C11250" s="61" t="s">
        <v>110</v>
      </c>
      <c r="D11250" s="61" t="s">
        <v>9</v>
      </c>
      <c r="E11250" s="61" t="s">
        <v>48</v>
      </c>
      <c r="F11250" s="61">
        <v>0.33333333333333331</v>
      </c>
      <c r="G11250" s="62">
        <v>0</v>
      </c>
    </row>
    <row r="11251" spans="1:7" x14ac:dyDescent="0.3">
      <c r="A11251" s="54">
        <v>45892</v>
      </c>
      <c r="B11251" s="55" t="s">
        <v>18</v>
      </c>
      <c r="C11251" s="55" t="s">
        <v>110</v>
      </c>
      <c r="D11251" s="55" t="s">
        <v>9</v>
      </c>
      <c r="E11251" s="55" t="s">
        <v>48</v>
      </c>
      <c r="F11251" s="55">
        <v>0.35416666666666669</v>
      </c>
      <c r="G11251" s="56">
        <v>0</v>
      </c>
    </row>
    <row r="11252" spans="1:7" x14ac:dyDescent="0.3">
      <c r="A11252" s="60">
        <v>45892</v>
      </c>
      <c r="B11252" s="61" t="s">
        <v>18</v>
      </c>
      <c r="C11252" s="61" t="s">
        <v>110</v>
      </c>
      <c r="D11252" s="61" t="s">
        <v>9</v>
      </c>
      <c r="E11252" s="61" t="s">
        <v>48</v>
      </c>
      <c r="F11252" s="61">
        <v>0.375</v>
      </c>
      <c r="G11252" s="62">
        <v>0</v>
      </c>
    </row>
    <row r="11253" spans="1:7" x14ac:dyDescent="0.3">
      <c r="A11253" s="54">
        <v>45892</v>
      </c>
      <c r="B11253" s="55" t="s">
        <v>18</v>
      </c>
      <c r="C11253" s="55" t="s">
        <v>110</v>
      </c>
      <c r="D11253" s="55" t="s">
        <v>9</v>
      </c>
      <c r="E11253" s="55" t="s">
        <v>48</v>
      </c>
      <c r="F11253" s="55">
        <v>0.39583333333333331</v>
      </c>
      <c r="G11253" s="56">
        <v>0</v>
      </c>
    </row>
    <row r="11254" spans="1:7" x14ac:dyDescent="0.3">
      <c r="A11254" s="60">
        <v>45892</v>
      </c>
      <c r="B11254" s="61" t="s">
        <v>18</v>
      </c>
      <c r="C11254" s="61" t="s">
        <v>110</v>
      </c>
      <c r="D11254" s="61" t="s">
        <v>9</v>
      </c>
      <c r="E11254" s="61" t="s">
        <v>48</v>
      </c>
      <c r="F11254" s="61">
        <v>0.41666666666666669</v>
      </c>
      <c r="G11254" s="62">
        <v>0</v>
      </c>
    </row>
    <row r="11255" spans="1:7" x14ac:dyDescent="0.3">
      <c r="A11255" s="54">
        <v>45892</v>
      </c>
      <c r="B11255" s="55" t="s">
        <v>18</v>
      </c>
      <c r="C11255" s="55" t="s">
        <v>110</v>
      </c>
      <c r="D11255" s="55" t="s">
        <v>9</v>
      </c>
      <c r="E11255" s="55" t="s">
        <v>48</v>
      </c>
      <c r="F11255" s="55">
        <v>0.4375</v>
      </c>
      <c r="G11255" s="56">
        <v>0</v>
      </c>
    </row>
    <row r="11256" spans="1:7" x14ac:dyDescent="0.3">
      <c r="A11256" s="60">
        <v>45892</v>
      </c>
      <c r="B11256" s="61" t="s">
        <v>18</v>
      </c>
      <c r="C11256" s="61" t="s">
        <v>110</v>
      </c>
      <c r="D11256" s="61" t="s">
        <v>9</v>
      </c>
      <c r="E11256" s="61" t="s">
        <v>48</v>
      </c>
      <c r="F11256" s="61">
        <v>0.45833333333333331</v>
      </c>
      <c r="G11256" s="62">
        <v>0</v>
      </c>
    </row>
    <row r="11257" spans="1:7" x14ac:dyDescent="0.3">
      <c r="A11257" s="54">
        <v>45892</v>
      </c>
      <c r="B11257" s="55" t="s">
        <v>18</v>
      </c>
      <c r="C11257" s="55" t="s">
        <v>110</v>
      </c>
      <c r="D11257" s="55" t="s">
        <v>9</v>
      </c>
      <c r="E11257" s="55" t="s">
        <v>48</v>
      </c>
      <c r="F11257" s="55">
        <v>0.47916666666666669</v>
      </c>
      <c r="G11257" s="56">
        <v>0</v>
      </c>
    </row>
    <row r="11258" spans="1:7" x14ac:dyDescent="0.3">
      <c r="A11258" s="60">
        <v>45892</v>
      </c>
      <c r="B11258" s="61" t="s">
        <v>18</v>
      </c>
      <c r="C11258" s="61" t="s">
        <v>110</v>
      </c>
      <c r="D11258" s="61" t="s">
        <v>9</v>
      </c>
      <c r="E11258" s="61" t="s">
        <v>48</v>
      </c>
      <c r="F11258" s="61">
        <v>0.5</v>
      </c>
      <c r="G11258" s="62">
        <v>0</v>
      </c>
    </row>
    <row r="11259" spans="1:7" x14ac:dyDescent="0.3">
      <c r="A11259" s="54">
        <v>45892</v>
      </c>
      <c r="B11259" s="55" t="s">
        <v>18</v>
      </c>
      <c r="C11259" s="55" t="s">
        <v>110</v>
      </c>
      <c r="D11259" s="55" t="s">
        <v>9</v>
      </c>
      <c r="E11259" s="55" t="s">
        <v>48</v>
      </c>
      <c r="F11259" s="55">
        <v>0.52083333333333337</v>
      </c>
      <c r="G11259" s="56">
        <v>0</v>
      </c>
    </row>
    <row r="11260" spans="1:7" x14ac:dyDescent="0.3">
      <c r="A11260" s="60">
        <v>45892</v>
      </c>
      <c r="B11260" s="61" t="s">
        <v>18</v>
      </c>
      <c r="C11260" s="61" t="s">
        <v>110</v>
      </c>
      <c r="D11260" s="61" t="s">
        <v>9</v>
      </c>
      <c r="E11260" s="61" t="s">
        <v>48</v>
      </c>
      <c r="F11260" s="61">
        <v>0.54166666666666663</v>
      </c>
      <c r="G11260" s="62">
        <v>0</v>
      </c>
    </row>
    <row r="11261" spans="1:7" x14ac:dyDescent="0.3">
      <c r="A11261" s="54">
        <v>45892</v>
      </c>
      <c r="B11261" s="55" t="s">
        <v>18</v>
      </c>
      <c r="C11261" s="55" t="s">
        <v>110</v>
      </c>
      <c r="D11261" s="55" t="s">
        <v>9</v>
      </c>
      <c r="E11261" s="55" t="s">
        <v>48</v>
      </c>
      <c r="F11261" s="55">
        <v>0.5625</v>
      </c>
      <c r="G11261" s="56">
        <v>0</v>
      </c>
    </row>
    <row r="11262" spans="1:7" x14ac:dyDescent="0.3">
      <c r="A11262" s="60">
        <v>45892</v>
      </c>
      <c r="B11262" s="61" t="s">
        <v>18</v>
      </c>
      <c r="C11262" s="61" t="s">
        <v>110</v>
      </c>
      <c r="D11262" s="61" t="s">
        <v>9</v>
      </c>
      <c r="E11262" s="61" t="s">
        <v>48</v>
      </c>
      <c r="F11262" s="61">
        <v>0.58333333333333337</v>
      </c>
      <c r="G11262" s="62">
        <v>0</v>
      </c>
    </row>
    <row r="11263" spans="1:7" x14ac:dyDescent="0.3">
      <c r="A11263" s="54">
        <v>45892</v>
      </c>
      <c r="B11263" s="55" t="s">
        <v>18</v>
      </c>
      <c r="C11263" s="55" t="s">
        <v>110</v>
      </c>
      <c r="D11263" s="55" t="s">
        <v>9</v>
      </c>
      <c r="E11263" s="55" t="s">
        <v>48</v>
      </c>
      <c r="F11263" s="55">
        <v>0.60416666666666663</v>
      </c>
      <c r="G11263" s="56">
        <v>0</v>
      </c>
    </row>
    <row r="11264" spans="1:7" x14ac:dyDescent="0.3">
      <c r="A11264" s="60">
        <v>45892</v>
      </c>
      <c r="B11264" s="61" t="s">
        <v>18</v>
      </c>
      <c r="C11264" s="61" t="s">
        <v>110</v>
      </c>
      <c r="D11264" s="61" t="s">
        <v>9</v>
      </c>
      <c r="E11264" s="61" t="s">
        <v>48</v>
      </c>
      <c r="F11264" s="61">
        <v>0.625</v>
      </c>
      <c r="G11264" s="62">
        <v>0</v>
      </c>
    </row>
    <row r="11265" spans="1:7" x14ac:dyDescent="0.3">
      <c r="A11265" s="54">
        <v>45892</v>
      </c>
      <c r="B11265" s="55" t="s">
        <v>18</v>
      </c>
      <c r="C11265" s="55" t="s">
        <v>110</v>
      </c>
      <c r="D11265" s="55" t="s">
        <v>9</v>
      </c>
      <c r="E11265" s="55" t="s">
        <v>48</v>
      </c>
      <c r="F11265" s="55">
        <v>0.64583333333333337</v>
      </c>
      <c r="G11265" s="56">
        <v>0</v>
      </c>
    </row>
    <row r="11266" spans="1:7" x14ac:dyDescent="0.3">
      <c r="A11266" s="60">
        <v>45892</v>
      </c>
      <c r="B11266" s="61" t="s">
        <v>18</v>
      </c>
      <c r="C11266" s="61" t="s">
        <v>110</v>
      </c>
      <c r="D11266" s="61" t="s">
        <v>9</v>
      </c>
      <c r="E11266" s="61" t="s">
        <v>48</v>
      </c>
      <c r="F11266" s="61">
        <v>0.66666666666666663</v>
      </c>
      <c r="G11266" s="62">
        <v>0</v>
      </c>
    </row>
    <row r="11267" spans="1:7" x14ac:dyDescent="0.3">
      <c r="A11267" s="54">
        <v>45892</v>
      </c>
      <c r="B11267" s="55" t="s">
        <v>18</v>
      </c>
      <c r="C11267" s="55" t="s">
        <v>110</v>
      </c>
      <c r="D11267" s="55" t="s">
        <v>9</v>
      </c>
      <c r="E11267" s="55" t="s">
        <v>48</v>
      </c>
      <c r="F11267" s="55">
        <v>0.6875</v>
      </c>
      <c r="G11267" s="56">
        <v>0</v>
      </c>
    </row>
    <row r="11268" spans="1:7" x14ac:dyDescent="0.3">
      <c r="A11268" s="60">
        <v>45892</v>
      </c>
      <c r="B11268" s="61" t="s">
        <v>18</v>
      </c>
      <c r="C11268" s="61" t="s">
        <v>110</v>
      </c>
      <c r="D11268" s="61" t="s">
        <v>9</v>
      </c>
      <c r="E11268" s="61" t="s">
        <v>48</v>
      </c>
      <c r="F11268" s="61">
        <v>0.70833333333333337</v>
      </c>
      <c r="G11268" s="62">
        <v>0</v>
      </c>
    </row>
    <row r="11269" spans="1:7" x14ac:dyDescent="0.3">
      <c r="A11269" s="54">
        <v>45892</v>
      </c>
      <c r="B11269" s="55" t="s">
        <v>18</v>
      </c>
      <c r="C11269" s="55" t="s">
        <v>110</v>
      </c>
      <c r="D11269" s="55" t="s">
        <v>9</v>
      </c>
      <c r="E11269" s="55" t="s">
        <v>48</v>
      </c>
      <c r="F11269" s="55">
        <v>0.72916666666666663</v>
      </c>
      <c r="G11269" s="56">
        <v>0</v>
      </c>
    </row>
    <row r="11270" spans="1:7" x14ac:dyDescent="0.3">
      <c r="A11270" s="60">
        <v>45892</v>
      </c>
      <c r="B11270" s="61" t="s">
        <v>18</v>
      </c>
      <c r="C11270" s="61" t="s">
        <v>110</v>
      </c>
      <c r="D11270" s="61" t="s">
        <v>9</v>
      </c>
      <c r="E11270" s="61" t="s">
        <v>48</v>
      </c>
      <c r="F11270" s="61">
        <v>0.75</v>
      </c>
      <c r="G11270" s="62">
        <v>0</v>
      </c>
    </row>
    <row r="11271" spans="1:7" x14ac:dyDescent="0.3">
      <c r="A11271" s="54">
        <v>45892</v>
      </c>
      <c r="B11271" s="55" t="s">
        <v>18</v>
      </c>
      <c r="C11271" s="55" t="s">
        <v>110</v>
      </c>
      <c r="D11271" s="55" t="s">
        <v>9</v>
      </c>
      <c r="E11271" s="55" t="s">
        <v>48</v>
      </c>
      <c r="F11271" s="55">
        <v>0.77083333333333337</v>
      </c>
      <c r="G11271" s="56">
        <v>0</v>
      </c>
    </row>
    <row r="11272" spans="1:7" x14ac:dyDescent="0.3">
      <c r="A11272" s="60">
        <v>45892</v>
      </c>
      <c r="B11272" s="61" t="s">
        <v>18</v>
      </c>
      <c r="C11272" s="61" t="s">
        <v>110</v>
      </c>
      <c r="D11272" s="61" t="s">
        <v>9</v>
      </c>
      <c r="E11272" s="61" t="s">
        <v>48</v>
      </c>
      <c r="F11272" s="61">
        <v>0.79166666666666663</v>
      </c>
      <c r="G11272" s="62">
        <v>0</v>
      </c>
    </row>
    <row r="11273" spans="1:7" x14ac:dyDescent="0.3">
      <c r="A11273" s="54">
        <v>45892</v>
      </c>
      <c r="B11273" s="55" t="s">
        <v>18</v>
      </c>
      <c r="C11273" s="55" t="s">
        <v>110</v>
      </c>
      <c r="D11273" s="55" t="s">
        <v>9</v>
      </c>
      <c r="E11273" s="55" t="s">
        <v>48</v>
      </c>
      <c r="F11273" s="55">
        <v>0.8125</v>
      </c>
      <c r="G11273" s="56">
        <v>0</v>
      </c>
    </row>
    <row r="11274" spans="1:7" x14ac:dyDescent="0.3">
      <c r="A11274" s="60">
        <v>45892</v>
      </c>
      <c r="B11274" s="61" t="s">
        <v>18</v>
      </c>
      <c r="C11274" s="61" t="s">
        <v>110</v>
      </c>
      <c r="D11274" s="61" t="s">
        <v>9</v>
      </c>
      <c r="E11274" s="61" t="s">
        <v>48</v>
      </c>
      <c r="F11274" s="61">
        <v>0.83333333333333337</v>
      </c>
      <c r="G11274" s="62">
        <v>0</v>
      </c>
    </row>
    <row r="11275" spans="1:7" x14ac:dyDescent="0.3">
      <c r="A11275" s="54">
        <v>45892</v>
      </c>
      <c r="B11275" s="55" t="s">
        <v>18</v>
      </c>
      <c r="C11275" s="55" t="s">
        <v>110</v>
      </c>
      <c r="D11275" s="55" t="s">
        <v>9</v>
      </c>
      <c r="E11275" s="55" t="s">
        <v>48</v>
      </c>
      <c r="F11275" s="55">
        <v>0.85416666666666663</v>
      </c>
      <c r="G11275" s="56">
        <v>0</v>
      </c>
    </row>
    <row r="11276" spans="1:7" x14ac:dyDescent="0.3">
      <c r="A11276" s="60">
        <v>45892</v>
      </c>
      <c r="B11276" s="61" t="s">
        <v>18</v>
      </c>
      <c r="C11276" s="61" t="s">
        <v>110</v>
      </c>
      <c r="D11276" s="61" t="s">
        <v>9</v>
      </c>
      <c r="E11276" s="61" t="s">
        <v>48</v>
      </c>
      <c r="F11276" s="61">
        <v>0.875</v>
      </c>
      <c r="G11276" s="62">
        <v>0</v>
      </c>
    </row>
    <row r="11277" spans="1:7" x14ac:dyDescent="0.3">
      <c r="A11277" s="54">
        <v>45892</v>
      </c>
      <c r="B11277" s="55" t="s">
        <v>18</v>
      </c>
      <c r="C11277" s="55" t="s">
        <v>110</v>
      </c>
      <c r="D11277" s="55" t="s">
        <v>9</v>
      </c>
      <c r="E11277" s="55" t="s">
        <v>48</v>
      </c>
      <c r="F11277" s="55">
        <v>0.89583333333333337</v>
      </c>
      <c r="G11277" s="56">
        <v>0</v>
      </c>
    </row>
    <row r="11278" spans="1:7" x14ac:dyDescent="0.3">
      <c r="A11278" s="60">
        <v>45892</v>
      </c>
      <c r="B11278" s="61" t="s">
        <v>18</v>
      </c>
      <c r="C11278" s="61" t="s">
        <v>110</v>
      </c>
      <c r="D11278" s="61" t="s">
        <v>9</v>
      </c>
      <c r="E11278" s="61" t="s">
        <v>48</v>
      </c>
      <c r="F11278" s="61">
        <v>0.91666666666666663</v>
      </c>
      <c r="G11278" s="62">
        <v>0</v>
      </c>
    </row>
    <row r="11279" spans="1:7" x14ac:dyDescent="0.3">
      <c r="A11279" s="54">
        <v>45892</v>
      </c>
      <c r="B11279" s="55" t="s">
        <v>18</v>
      </c>
      <c r="C11279" s="55" t="s">
        <v>110</v>
      </c>
      <c r="D11279" s="55" t="s">
        <v>9</v>
      </c>
      <c r="E11279" s="55" t="s">
        <v>48</v>
      </c>
      <c r="F11279" s="55">
        <v>0.9375</v>
      </c>
      <c r="G11279" s="56">
        <v>0</v>
      </c>
    </row>
    <row r="11280" spans="1:7" x14ac:dyDescent="0.3">
      <c r="A11280" s="60">
        <v>45892</v>
      </c>
      <c r="B11280" s="61" t="s">
        <v>18</v>
      </c>
      <c r="C11280" s="61" t="s">
        <v>110</v>
      </c>
      <c r="D11280" s="61" t="s">
        <v>9</v>
      </c>
      <c r="E11280" s="61" t="s">
        <v>48</v>
      </c>
      <c r="F11280" s="61">
        <v>0.95833333333333337</v>
      </c>
      <c r="G11280" s="62">
        <v>0</v>
      </c>
    </row>
    <row r="11281" spans="1:7" x14ac:dyDescent="0.3">
      <c r="A11281" s="54">
        <v>45892</v>
      </c>
      <c r="B11281" s="55" t="s">
        <v>18</v>
      </c>
      <c r="C11281" s="55" t="s">
        <v>110</v>
      </c>
      <c r="D11281" s="55" t="s">
        <v>9</v>
      </c>
      <c r="E11281" s="55" t="s">
        <v>48</v>
      </c>
      <c r="F11281" s="55">
        <v>0.97916666666666663</v>
      </c>
      <c r="G11281" s="56">
        <v>0</v>
      </c>
    </row>
    <row r="11282" spans="1:7" x14ac:dyDescent="0.3">
      <c r="A11282" s="60">
        <v>45893</v>
      </c>
      <c r="B11282" s="61" t="s">
        <v>18</v>
      </c>
      <c r="C11282" s="61" t="s">
        <v>110</v>
      </c>
      <c r="D11282" s="61" t="s">
        <v>9</v>
      </c>
      <c r="E11282" s="61" t="s">
        <v>48</v>
      </c>
      <c r="F11282" s="61">
        <v>0</v>
      </c>
      <c r="G11282" s="62">
        <v>0</v>
      </c>
    </row>
    <row r="11283" spans="1:7" x14ac:dyDescent="0.3">
      <c r="A11283" s="54">
        <v>45893</v>
      </c>
      <c r="B11283" s="55" t="s">
        <v>18</v>
      </c>
      <c r="C11283" s="55" t="s">
        <v>110</v>
      </c>
      <c r="D11283" s="55" t="s">
        <v>10</v>
      </c>
      <c r="E11283" s="55" t="s">
        <v>48</v>
      </c>
      <c r="F11283" s="55">
        <v>2.0833333333333329E-2</v>
      </c>
      <c r="G11283" s="56" cm="1">
        <f t="array" ref="G11283:G11330">IF(LOAD_RESULTS!$C$3 = "MENU",ABS(_xlfn.IFS(AND(PER_MONTH!$B11235="January",PER_MONTH!$E11235="Working Day"),Table3[Jan_WD],AND(PER_MONTH!$B11235="January",PER_MONTH!$E11235="Non-Working Day"),Table3[Jan_NWD],AND(PER_MONTH!$B11235="February",PER_MONTH!$E11235="Working Day"),Table3[Feb_WD],AND(PER_MONTH!$B11235="February",PER_MONTH!$E11235="Non-Working Day"),Table3[Feb_NWD], AND(PER_MONTH!$B11235 = "March", PER_MONTH!$E11235 = "Working Day"), Table3[Mar_WD],  AND(PER_MONTH!$B11235 = "March", PER_MONTH!$E11235 = "Non-Working Day"), Table3[Mar_NWD], AND(PER_MONTH!$B11235 = "April", PER_MONTH!$E11235 = "Working Day"), Table3[Apr_WD], AND(PER_MONTH!$B11235 = "April", PER_MONTH!$E11235 = "Non-Working Day"), Table3[Apr_NWD], AND(PER_MONTH!$B11235 = "May", PER_MONTH!$E11235 = "Working Day"), Table3[May_WD], AND(PER_MONTH!$B11235 = "May", PER_MONTH!$E11235 = "Non-Working Day"), Table3[May_NWD], AND(PER_MONTH!$B11235 = "June", PER_MONTH!$E11235 = "Working Day"), Table3[Jun_WD], AND(PER_MONTH!$B11235 = "June", PER_MONTH!$E11235 = "Non-Working Day"), Table3[Jun_NWD], AND(PER_MONTH!$B11235 = "July", PER_MONTH!$E11235 = "Working Day"), Table3[Jul_WD], AND(PER_MONTH!$B11235 = "July", PER_MONTH!$E11235 = "Non-Working Day"), Table3[Jul_NWD], AND(PER_MONTH!$B11235 = "August", PER_MONTH!$E11235 = "Working Day"), Table3[Aug_WD], AND(PER_MONTH!$B11235 = "August", PER_MONTH!$E11235 = "Non-Working Day"), Table3[Aug_NWD], AND(PER_MONTH!$B11235 = "September", PER_MONTH!$E11235 = "Working Day"), Table3[Sep_WD], AND(PER_MONTH!$B11235 = "September", PER_MONTH!$E11235 = "Non-Working Day"), Table3[Sep_NWD], AND(PER_MONTH!$B11235 = "October", PER_MONTH!$E11235 = "Working Day"), Table3[Oct_WD], AND(PER_MONTH!$B11235 = "October", PER_MONTH!$E11235 = "Non-Working Day"), Table3[Oct_NWD], AND(PER_MONTH!$B11235 = "November", PER_MONTH!$E11235 = "Working Day"), Table3[Nov_WD], AND(PER_MONTH!$B11235 = "November", PER_MONTH!$E11235 = "Non-Working Day"), Table3[Nov_NWD], AND(PER_MONTH!$B11235 = "December", PER_MONTH!$E11235 = "Working Day"), Table3[Dec_WD], AND(PER_MONTH!$B11235 = "December", PER_MONTH!$E11235 = "Non-Working Day"), Table3[Dec_NWD])),_xlfn.IFS(AND(PER_MONTH!$B11235="January",PER_MONTH!$E11235="Working Day"),Table3[Jan_WD],AND(PER_MONTH!$B11235="January",PER_MONTH!$E11235="Non-Working Day"),Table3[Jan_NWD],AND(PER_MONTH!$B11235="February",PER_MONTH!$E11235="Working Day"),Table3[Feb_WD],AND(PER_MONTH!$B11235="February",PER_MONTH!$E11235="Non-Working Day"),Table3[Feb_NWD], AND(PER_MONTH!$B11235 = "March", PER_MONTH!$E11235 = "Working Day"), Table3[Mar_WD],  AND(PER_MONTH!$B11235 = "March", PER_MONTH!$E11235 = "Non-Working Day"), Table3[Mar_NWD], AND(PER_MONTH!$B11235 = "April", PER_MONTH!$E11235 = "Working Day"), Table3[Apr_WD], AND(PER_MONTH!$B11235 = "April", PER_MONTH!$E11235 = "Non-Working Day"), Table3[Apr_NWD], AND(PER_MONTH!$B11235 = "May", PER_MONTH!$E11235 = "Working Day"), Table3[May_WD], AND(PER_MONTH!$B11235 = "May", PER_MONTH!$E11235 = "Non-Working Day"), Table3[May_NWD], AND(PER_MONTH!$B11235 = "June", PER_MONTH!$E11235 = "Working Day"), Table3[Jun_WD], AND(PER_MONTH!$B11235 = "June", PER_MONTH!$E11235 = "Non-Working Day"), Table3[Jun_NWD], AND(PER_MONTH!$B11235 = "July", PER_MONTH!$E11235 = "Working Day"), Table3[Jul_WD], AND(PER_MONTH!$B11235 = "July", PER_MONTH!$E11235 = "Non-Working Day"), Table3[Jul_NWD], AND(PER_MONTH!$B11235 = "August", PER_MONTH!$E11235 = "Working Day"), Table3[Aug_WD], AND(PER_MONTH!$B11235 = "August", PER_MONTH!$E11235 = "Non-Working Day"), Table3[Aug_NWD], AND(PER_MONTH!$B11235 = "September", PER_MONTH!$E11235 = "Working Day"), Table3[Sep_WD], AND(PER_MONTH!$B11235 = "September", PER_MONTH!$E11235 = "Non-Working Day"), Table3[Sep_NWD], AND(PER_MONTH!$B11235 = "October", PER_MONTH!$E11235 = "Working Day"), Table3[Oct_WD], AND(PER_MONTH!$B11235 = "October", PER_MONTH!$E11235 = "Non-Working Day"), Table3[Oct_NWD], AND(PER_MONTH!$B11235 = "November", PER_MONTH!$E11235 = "Working Day"), Table3[Nov_WD], AND(PER_MONTH!$B11235 = "November", PER_MONTH!$E11235 = "Non-Working Day"), Table3[Nov_NWD], AND(PER_MONTH!$B11235 = "December", PER_MONTH!$E11235 = "Working Day"), Table3[Dec_WD], AND(PER_MONTH!$B11235 = "December", PER_MONTH!$E11235 = "Non-Working Day"), Table3[Dec_NWD]))</f>
        <v>0</v>
      </c>
    </row>
    <row r="11284" spans="1:7" x14ac:dyDescent="0.3">
      <c r="A11284" s="60">
        <v>45893</v>
      </c>
      <c r="B11284" s="61" t="s">
        <v>18</v>
      </c>
      <c r="C11284" s="61" t="s">
        <v>110</v>
      </c>
      <c r="D11284" s="61" t="s">
        <v>10</v>
      </c>
      <c r="E11284" s="61" t="s">
        <v>48</v>
      </c>
      <c r="F11284" s="61">
        <v>4.1666666666666657E-2</v>
      </c>
      <c r="G11284" s="62">
        <v>0</v>
      </c>
    </row>
    <row r="11285" spans="1:7" x14ac:dyDescent="0.3">
      <c r="A11285" s="54">
        <v>45893</v>
      </c>
      <c r="B11285" s="55" t="s">
        <v>18</v>
      </c>
      <c r="C11285" s="55" t="s">
        <v>110</v>
      </c>
      <c r="D11285" s="55" t="s">
        <v>10</v>
      </c>
      <c r="E11285" s="55" t="s">
        <v>48</v>
      </c>
      <c r="F11285" s="55">
        <v>6.25E-2</v>
      </c>
      <c r="G11285" s="56">
        <v>0</v>
      </c>
    </row>
    <row r="11286" spans="1:7" x14ac:dyDescent="0.3">
      <c r="A11286" s="60">
        <v>45893</v>
      </c>
      <c r="B11286" s="61" t="s">
        <v>18</v>
      </c>
      <c r="C11286" s="61" t="s">
        <v>110</v>
      </c>
      <c r="D11286" s="61" t="s">
        <v>10</v>
      </c>
      <c r="E11286" s="61" t="s">
        <v>48</v>
      </c>
      <c r="F11286" s="61">
        <v>8.3333333333333329E-2</v>
      </c>
      <c r="G11286" s="62">
        <v>0</v>
      </c>
    </row>
    <row r="11287" spans="1:7" x14ac:dyDescent="0.3">
      <c r="A11287" s="54">
        <v>45893</v>
      </c>
      <c r="B11287" s="55" t="s">
        <v>18</v>
      </c>
      <c r="C11287" s="55" t="s">
        <v>110</v>
      </c>
      <c r="D11287" s="55" t="s">
        <v>10</v>
      </c>
      <c r="E11287" s="55" t="s">
        <v>48</v>
      </c>
      <c r="F11287" s="55">
        <v>0.1041666666666667</v>
      </c>
      <c r="G11287" s="56">
        <v>0</v>
      </c>
    </row>
    <row r="11288" spans="1:7" x14ac:dyDescent="0.3">
      <c r="A11288" s="60">
        <v>45893</v>
      </c>
      <c r="B11288" s="61" t="s">
        <v>18</v>
      </c>
      <c r="C11288" s="61" t="s">
        <v>110</v>
      </c>
      <c r="D11288" s="61" t="s">
        <v>10</v>
      </c>
      <c r="E11288" s="61" t="s">
        <v>48</v>
      </c>
      <c r="F11288" s="61">
        <v>0.125</v>
      </c>
      <c r="G11288" s="62">
        <v>0</v>
      </c>
    </row>
    <row r="11289" spans="1:7" x14ac:dyDescent="0.3">
      <c r="A11289" s="54">
        <v>45893</v>
      </c>
      <c r="B11289" s="55" t="s">
        <v>18</v>
      </c>
      <c r="C11289" s="55" t="s">
        <v>110</v>
      </c>
      <c r="D11289" s="55" t="s">
        <v>10</v>
      </c>
      <c r="E11289" s="55" t="s">
        <v>48</v>
      </c>
      <c r="F11289" s="55">
        <v>0.14583333333333329</v>
      </c>
      <c r="G11289" s="56">
        <v>0</v>
      </c>
    </row>
    <row r="11290" spans="1:7" x14ac:dyDescent="0.3">
      <c r="A11290" s="60">
        <v>45893</v>
      </c>
      <c r="B11290" s="61" t="s">
        <v>18</v>
      </c>
      <c r="C11290" s="61" t="s">
        <v>110</v>
      </c>
      <c r="D11290" s="61" t="s">
        <v>10</v>
      </c>
      <c r="E11290" s="61" t="s">
        <v>48</v>
      </c>
      <c r="F11290" s="61">
        <v>0.16666666666666671</v>
      </c>
      <c r="G11290" s="62">
        <v>0</v>
      </c>
    </row>
    <row r="11291" spans="1:7" x14ac:dyDescent="0.3">
      <c r="A11291" s="54">
        <v>45893</v>
      </c>
      <c r="B11291" s="55" t="s">
        <v>18</v>
      </c>
      <c r="C11291" s="55" t="s">
        <v>110</v>
      </c>
      <c r="D11291" s="55" t="s">
        <v>10</v>
      </c>
      <c r="E11291" s="55" t="s">
        <v>48</v>
      </c>
      <c r="F11291" s="55">
        <v>0.1875</v>
      </c>
      <c r="G11291" s="56">
        <v>0</v>
      </c>
    </row>
    <row r="11292" spans="1:7" x14ac:dyDescent="0.3">
      <c r="A11292" s="60">
        <v>45893</v>
      </c>
      <c r="B11292" s="61" t="s">
        <v>18</v>
      </c>
      <c r="C11292" s="61" t="s">
        <v>110</v>
      </c>
      <c r="D11292" s="61" t="s">
        <v>10</v>
      </c>
      <c r="E11292" s="61" t="s">
        <v>48</v>
      </c>
      <c r="F11292" s="61">
        <v>0.20833333333333329</v>
      </c>
      <c r="G11292" s="62">
        <v>0</v>
      </c>
    </row>
    <row r="11293" spans="1:7" x14ac:dyDescent="0.3">
      <c r="A11293" s="54">
        <v>45893</v>
      </c>
      <c r="B11293" s="55" t="s">
        <v>18</v>
      </c>
      <c r="C11293" s="55" t="s">
        <v>110</v>
      </c>
      <c r="D11293" s="55" t="s">
        <v>10</v>
      </c>
      <c r="E11293" s="55" t="s">
        <v>48</v>
      </c>
      <c r="F11293" s="55">
        <v>0.22916666666666671</v>
      </c>
      <c r="G11293" s="56">
        <v>0</v>
      </c>
    </row>
    <row r="11294" spans="1:7" x14ac:dyDescent="0.3">
      <c r="A11294" s="60">
        <v>45893</v>
      </c>
      <c r="B11294" s="61" t="s">
        <v>18</v>
      </c>
      <c r="C11294" s="61" t="s">
        <v>110</v>
      </c>
      <c r="D11294" s="61" t="s">
        <v>10</v>
      </c>
      <c r="E11294" s="61" t="s">
        <v>48</v>
      </c>
      <c r="F11294" s="61">
        <v>0.25</v>
      </c>
      <c r="G11294" s="62">
        <v>0</v>
      </c>
    </row>
    <row r="11295" spans="1:7" x14ac:dyDescent="0.3">
      <c r="A11295" s="54">
        <v>45893</v>
      </c>
      <c r="B11295" s="55" t="s">
        <v>18</v>
      </c>
      <c r="C11295" s="55" t="s">
        <v>110</v>
      </c>
      <c r="D11295" s="55" t="s">
        <v>10</v>
      </c>
      <c r="E11295" s="55" t="s">
        <v>48</v>
      </c>
      <c r="F11295" s="55">
        <v>0.27083333333333331</v>
      </c>
      <c r="G11295" s="56">
        <v>0</v>
      </c>
    </row>
    <row r="11296" spans="1:7" x14ac:dyDescent="0.3">
      <c r="A11296" s="60">
        <v>45893</v>
      </c>
      <c r="B11296" s="61" t="s">
        <v>18</v>
      </c>
      <c r="C11296" s="61" t="s">
        <v>110</v>
      </c>
      <c r="D11296" s="61" t="s">
        <v>10</v>
      </c>
      <c r="E11296" s="61" t="s">
        <v>48</v>
      </c>
      <c r="F11296" s="61">
        <v>0.29166666666666669</v>
      </c>
      <c r="G11296" s="62">
        <v>0</v>
      </c>
    </row>
    <row r="11297" spans="1:7" x14ac:dyDescent="0.3">
      <c r="A11297" s="54">
        <v>45893</v>
      </c>
      <c r="B11297" s="55" t="s">
        <v>18</v>
      </c>
      <c r="C11297" s="55" t="s">
        <v>110</v>
      </c>
      <c r="D11297" s="55" t="s">
        <v>10</v>
      </c>
      <c r="E11297" s="55" t="s">
        <v>48</v>
      </c>
      <c r="F11297" s="55">
        <v>0.3125</v>
      </c>
      <c r="G11297" s="56">
        <v>0</v>
      </c>
    </row>
    <row r="11298" spans="1:7" x14ac:dyDescent="0.3">
      <c r="A11298" s="60">
        <v>45893</v>
      </c>
      <c r="B11298" s="61" t="s">
        <v>18</v>
      </c>
      <c r="C11298" s="61" t="s">
        <v>110</v>
      </c>
      <c r="D11298" s="61" t="s">
        <v>10</v>
      </c>
      <c r="E11298" s="61" t="s">
        <v>48</v>
      </c>
      <c r="F11298" s="61">
        <v>0.33333333333333331</v>
      </c>
      <c r="G11298" s="62">
        <v>0</v>
      </c>
    </row>
    <row r="11299" spans="1:7" x14ac:dyDescent="0.3">
      <c r="A11299" s="54">
        <v>45893</v>
      </c>
      <c r="B11299" s="55" t="s">
        <v>18</v>
      </c>
      <c r="C11299" s="55" t="s">
        <v>110</v>
      </c>
      <c r="D11299" s="55" t="s">
        <v>10</v>
      </c>
      <c r="E11299" s="55" t="s">
        <v>48</v>
      </c>
      <c r="F11299" s="55">
        <v>0.35416666666666669</v>
      </c>
      <c r="G11299" s="56">
        <v>0</v>
      </c>
    </row>
    <row r="11300" spans="1:7" x14ac:dyDescent="0.3">
      <c r="A11300" s="60">
        <v>45893</v>
      </c>
      <c r="B11300" s="61" t="s">
        <v>18</v>
      </c>
      <c r="C11300" s="61" t="s">
        <v>110</v>
      </c>
      <c r="D11300" s="61" t="s">
        <v>10</v>
      </c>
      <c r="E11300" s="61" t="s">
        <v>48</v>
      </c>
      <c r="F11300" s="61">
        <v>0.375</v>
      </c>
      <c r="G11300" s="62">
        <v>0</v>
      </c>
    </row>
    <row r="11301" spans="1:7" x14ac:dyDescent="0.3">
      <c r="A11301" s="54">
        <v>45893</v>
      </c>
      <c r="B11301" s="55" t="s">
        <v>18</v>
      </c>
      <c r="C11301" s="55" t="s">
        <v>110</v>
      </c>
      <c r="D11301" s="55" t="s">
        <v>10</v>
      </c>
      <c r="E11301" s="55" t="s">
        <v>48</v>
      </c>
      <c r="F11301" s="55">
        <v>0.39583333333333331</v>
      </c>
      <c r="G11301" s="56">
        <v>0</v>
      </c>
    </row>
    <row r="11302" spans="1:7" x14ac:dyDescent="0.3">
      <c r="A11302" s="60">
        <v>45893</v>
      </c>
      <c r="B11302" s="61" t="s">
        <v>18</v>
      </c>
      <c r="C11302" s="61" t="s">
        <v>110</v>
      </c>
      <c r="D11302" s="61" t="s">
        <v>10</v>
      </c>
      <c r="E11302" s="61" t="s">
        <v>48</v>
      </c>
      <c r="F11302" s="61">
        <v>0.41666666666666669</v>
      </c>
      <c r="G11302" s="62">
        <v>0</v>
      </c>
    </row>
    <row r="11303" spans="1:7" x14ac:dyDescent="0.3">
      <c r="A11303" s="54">
        <v>45893</v>
      </c>
      <c r="B11303" s="55" t="s">
        <v>18</v>
      </c>
      <c r="C11303" s="55" t="s">
        <v>110</v>
      </c>
      <c r="D11303" s="55" t="s">
        <v>10</v>
      </c>
      <c r="E11303" s="55" t="s">
        <v>48</v>
      </c>
      <c r="F11303" s="55">
        <v>0.4375</v>
      </c>
      <c r="G11303" s="56">
        <v>0</v>
      </c>
    </row>
    <row r="11304" spans="1:7" x14ac:dyDescent="0.3">
      <c r="A11304" s="60">
        <v>45893</v>
      </c>
      <c r="B11304" s="61" t="s">
        <v>18</v>
      </c>
      <c r="C11304" s="61" t="s">
        <v>110</v>
      </c>
      <c r="D11304" s="61" t="s">
        <v>10</v>
      </c>
      <c r="E11304" s="61" t="s">
        <v>48</v>
      </c>
      <c r="F11304" s="61">
        <v>0.45833333333333331</v>
      </c>
      <c r="G11304" s="62">
        <v>0</v>
      </c>
    </row>
    <row r="11305" spans="1:7" x14ac:dyDescent="0.3">
      <c r="A11305" s="54">
        <v>45893</v>
      </c>
      <c r="B11305" s="55" t="s">
        <v>18</v>
      </c>
      <c r="C11305" s="55" t="s">
        <v>110</v>
      </c>
      <c r="D11305" s="55" t="s">
        <v>10</v>
      </c>
      <c r="E11305" s="55" t="s">
        <v>48</v>
      </c>
      <c r="F11305" s="55">
        <v>0.47916666666666669</v>
      </c>
      <c r="G11305" s="56">
        <v>0</v>
      </c>
    </row>
    <row r="11306" spans="1:7" x14ac:dyDescent="0.3">
      <c r="A11306" s="60">
        <v>45893</v>
      </c>
      <c r="B11306" s="61" t="s">
        <v>18</v>
      </c>
      <c r="C11306" s="61" t="s">
        <v>110</v>
      </c>
      <c r="D11306" s="61" t="s">
        <v>10</v>
      </c>
      <c r="E11306" s="61" t="s">
        <v>48</v>
      </c>
      <c r="F11306" s="61">
        <v>0.5</v>
      </c>
      <c r="G11306" s="62">
        <v>0</v>
      </c>
    </row>
    <row r="11307" spans="1:7" x14ac:dyDescent="0.3">
      <c r="A11307" s="54">
        <v>45893</v>
      </c>
      <c r="B11307" s="55" t="s">
        <v>18</v>
      </c>
      <c r="C11307" s="55" t="s">
        <v>110</v>
      </c>
      <c r="D11307" s="55" t="s">
        <v>10</v>
      </c>
      <c r="E11307" s="55" t="s">
        <v>48</v>
      </c>
      <c r="F11307" s="55">
        <v>0.52083333333333337</v>
      </c>
      <c r="G11307" s="56">
        <v>0</v>
      </c>
    </row>
    <row r="11308" spans="1:7" x14ac:dyDescent="0.3">
      <c r="A11308" s="60">
        <v>45893</v>
      </c>
      <c r="B11308" s="61" t="s">
        <v>18</v>
      </c>
      <c r="C11308" s="61" t="s">
        <v>110</v>
      </c>
      <c r="D11308" s="61" t="s">
        <v>10</v>
      </c>
      <c r="E11308" s="61" t="s">
        <v>48</v>
      </c>
      <c r="F11308" s="61">
        <v>0.54166666666666663</v>
      </c>
      <c r="G11308" s="62">
        <v>0</v>
      </c>
    </row>
    <row r="11309" spans="1:7" x14ac:dyDescent="0.3">
      <c r="A11309" s="54">
        <v>45893</v>
      </c>
      <c r="B11309" s="55" t="s">
        <v>18</v>
      </c>
      <c r="C11309" s="55" t="s">
        <v>110</v>
      </c>
      <c r="D11309" s="55" t="s">
        <v>10</v>
      </c>
      <c r="E11309" s="55" t="s">
        <v>48</v>
      </c>
      <c r="F11309" s="55">
        <v>0.5625</v>
      </c>
      <c r="G11309" s="56">
        <v>0</v>
      </c>
    </row>
    <row r="11310" spans="1:7" x14ac:dyDescent="0.3">
      <c r="A11310" s="60">
        <v>45893</v>
      </c>
      <c r="B11310" s="61" t="s">
        <v>18</v>
      </c>
      <c r="C11310" s="61" t="s">
        <v>110</v>
      </c>
      <c r="D11310" s="61" t="s">
        <v>10</v>
      </c>
      <c r="E11310" s="61" t="s">
        <v>48</v>
      </c>
      <c r="F11310" s="61">
        <v>0.58333333333333337</v>
      </c>
      <c r="G11310" s="62">
        <v>0</v>
      </c>
    </row>
    <row r="11311" spans="1:7" x14ac:dyDescent="0.3">
      <c r="A11311" s="54">
        <v>45893</v>
      </c>
      <c r="B11311" s="55" t="s">
        <v>18</v>
      </c>
      <c r="C11311" s="55" t="s">
        <v>110</v>
      </c>
      <c r="D11311" s="55" t="s">
        <v>10</v>
      </c>
      <c r="E11311" s="55" t="s">
        <v>48</v>
      </c>
      <c r="F11311" s="55">
        <v>0.60416666666666663</v>
      </c>
      <c r="G11311" s="56">
        <v>0</v>
      </c>
    </row>
    <row r="11312" spans="1:7" x14ac:dyDescent="0.3">
      <c r="A11312" s="60">
        <v>45893</v>
      </c>
      <c r="B11312" s="61" t="s">
        <v>18</v>
      </c>
      <c r="C11312" s="61" t="s">
        <v>110</v>
      </c>
      <c r="D11312" s="61" t="s">
        <v>10</v>
      </c>
      <c r="E11312" s="61" t="s">
        <v>48</v>
      </c>
      <c r="F11312" s="61">
        <v>0.625</v>
      </c>
      <c r="G11312" s="62">
        <v>0</v>
      </c>
    </row>
    <row r="11313" spans="1:7" x14ac:dyDescent="0.3">
      <c r="A11313" s="54">
        <v>45893</v>
      </c>
      <c r="B11313" s="55" t="s">
        <v>18</v>
      </c>
      <c r="C11313" s="55" t="s">
        <v>110</v>
      </c>
      <c r="D11313" s="55" t="s">
        <v>10</v>
      </c>
      <c r="E11313" s="55" t="s">
        <v>48</v>
      </c>
      <c r="F11313" s="55">
        <v>0.64583333333333337</v>
      </c>
      <c r="G11313" s="56">
        <v>0</v>
      </c>
    </row>
    <row r="11314" spans="1:7" x14ac:dyDescent="0.3">
      <c r="A11314" s="60">
        <v>45893</v>
      </c>
      <c r="B11314" s="61" t="s">
        <v>18</v>
      </c>
      <c r="C11314" s="61" t="s">
        <v>110</v>
      </c>
      <c r="D11314" s="61" t="s">
        <v>10</v>
      </c>
      <c r="E11314" s="61" t="s">
        <v>48</v>
      </c>
      <c r="F11314" s="61">
        <v>0.66666666666666663</v>
      </c>
      <c r="G11314" s="62">
        <v>0</v>
      </c>
    </row>
    <row r="11315" spans="1:7" x14ac:dyDescent="0.3">
      <c r="A11315" s="54">
        <v>45893</v>
      </c>
      <c r="B11315" s="55" t="s">
        <v>18</v>
      </c>
      <c r="C11315" s="55" t="s">
        <v>110</v>
      </c>
      <c r="D11315" s="55" t="s">
        <v>10</v>
      </c>
      <c r="E11315" s="55" t="s">
        <v>48</v>
      </c>
      <c r="F11315" s="55">
        <v>0.6875</v>
      </c>
      <c r="G11315" s="56">
        <v>0</v>
      </c>
    </row>
    <row r="11316" spans="1:7" x14ac:dyDescent="0.3">
      <c r="A11316" s="60">
        <v>45893</v>
      </c>
      <c r="B11316" s="61" t="s">
        <v>18</v>
      </c>
      <c r="C11316" s="61" t="s">
        <v>110</v>
      </c>
      <c r="D11316" s="61" t="s">
        <v>10</v>
      </c>
      <c r="E11316" s="61" t="s">
        <v>48</v>
      </c>
      <c r="F11316" s="61">
        <v>0.70833333333333337</v>
      </c>
      <c r="G11316" s="62">
        <v>0</v>
      </c>
    </row>
    <row r="11317" spans="1:7" x14ac:dyDescent="0.3">
      <c r="A11317" s="54">
        <v>45893</v>
      </c>
      <c r="B11317" s="55" t="s">
        <v>18</v>
      </c>
      <c r="C11317" s="55" t="s">
        <v>110</v>
      </c>
      <c r="D11317" s="55" t="s">
        <v>10</v>
      </c>
      <c r="E11317" s="55" t="s">
        <v>48</v>
      </c>
      <c r="F11317" s="55">
        <v>0.72916666666666663</v>
      </c>
      <c r="G11317" s="56">
        <v>0</v>
      </c>
    </row>
    <row r="11318" spans="1:7" x14ac:dyDescent="0.3">
      <c r="A11318" s="60">
        <v>45893</v>
      </c>
      <c r="B11318" s="61" t="s">
        <v>18</v>
      </c>
      <c r="C11318" s="61" t="s">
        <v>110</v>
      </c>
      <c r="D11318" s="61" t="s">
        <v>10</v>
      </c>
      <c r="E11318" s="61" t="s">
        <v>48</v>
      </c>
      <c r="F11318" s="61">
        <v>0.75</v>
      </c>
      <c r="G11318" s="62">
        <v>0</v>
      </c>
    </row>
    <row r="11319" spans="1:7" x14ac:dyDescent="0.3">
      <c r="A11319" s="54">
        <v>45893</v>
      </c>
      <c r="B11319" s="55" t="s">
        <v>18</v>
      </c>
      <c r="C11319" s="55" t="s">
        <v>110</v>
      </c>
      <c r="D11319" s="55" t="s">
        <v>10</v>
      </c>
      <c r="E11319" s="55" t="s">
        <v>48</v>
      </c>
      <c r="F11319" s="55">
        <v>0.77083333333333337</v>
      </c>
      <c r="G11319" s="56">
        <v>0</v>
      </c>
    </row>
    <row r="11320" spans="1:7" x14ac:dyDescent="0.3">
      <c r="A11320" s="60">
        <v>45893</v>
      </c>
      <c r="B11320" s="61" t="s">
        <v>18</v>
      </c>
      <c r="C11320" s="61" t="s">
        <v>110</v>
      </c>
      <c r="D11320" s="61" t="s">
        <v>10</v>
      </c>
      <c r="E11320" s="61" t="s">
        <v>48</v>
      </c>
      <c r="F11320" s="61">
        <v>0.79166666666666663</v>
      </c>
      <c r="G11320" s="62">
        <v>0</v>
      </c>
    </row>
    <row r="11321" spans="1:7" x14ac:dyDescent="0.3">
      <c r="A11321" s="54">
        <v>45893</v>
      </c>
      <c r="B11321" s="55" t="s">
        <v>18</v>
      </c>
      <c r="C11321" s="55" t="s">
        <v>110</v>
      </c>
      <c r="D11321" s="55" t="s">
        <v>10</v>
      </c>
      <c r="E11321" s="55" t="s">
        <v>48</v>
      </c>
      <c r="F11321" s="55">
        <v>0.8125</v>
      </c>
      <c r="G11321" s="56">
        <v>0</v>
      </c>
    </row>
    <row r="11322" spans="1:7" x14ac:dyDescent="0.3">
      <c r="A11322" s="60">
        <v>45893</v>
      </c>
      <c r="B11322" s="61" t="s">
        <v>18</v>
      </c>
      <c r="C11322" s="61" t="s">
        <v>110</v>
      </c>
      <c r="D11322" s="61" t="s">
        <v>10</v>
      </c>
      <c r="E11322" s="61" t="s">
        <v>48</v>
      </c>
      <c r="F11322" s="61">
        <v>0.83333333333333337</v>
      </c>
      <c r="G11322" s="62">
        <v>0</v>
      </c>
    </row>
    <row r="11323" spans="1:7" x14ac:dyDescent="0.3">
      <c r="A11323" s="54">
        <v>45893</v>
      </c>
      <c r="B11323" s="55" t="s">
        <v>18</v>
      </c>
      <c r="C11323" s="55" t="s">
        <v>110</v>
      </c>
      <c r="D11323" s="55" t="s">
        <v>10</v>
      </c>
      <c r="E11323" s="55" t="s">
        <v>48</v>
      </c>
      <c r="F11323" s="55">
        <v>0.85416666666666663</v>
      </c>
      <c r="G11323" s="56">
        <v>0</v>
      </c>
    </row>
    <row r="11324" spans="1:7" x14ac:dyDescent="0.3">
      <c r="A11324" s="60">
        <v>45893</v>
      </c>
      <c r="B11324" s="61" t="s">
        <v>18</v>
      </c>
      <c r="C11324" s="61" t="s">
        <v>110</v>
      </c>
      <c r="D11324" s="61" t="s">
        <v>10</v>
      </c>
      <c r="E11324" s="61" t="s">
        <v>48</v>
      </c>
      <c r="F11324" s="61">
        <v>0.875</v>
      </c>
      <c r="G11324" s="62">
        <v>0</v>
      </c>
    </row>
    <row r="11325" spans="1:7" x14ac:dyDescent="0.3">
      <c r="A11325" s="54">
        <v>45893</v>
      </c>
      <c r="B11325" s="55" t="s">
        <v>18</v>
      </c>
      <c r="C11325" s="55" t="s">
        <v>110</v>
      </c>
      <c r="D11325" s="55" t="s">
        <v>10</v>
      </c>
      <c r="E11325" s="55" t="s">
        <v>48</v>
      </c>
      <c r="F11325" s="55">
        <v>0.89583333333333337</v>
      </c>
      <c r="G11325" s="56">
        <v>0</v>
      </c>
    </row>
    <row r="11326" spans="1:7" x14ac:dyDescent="0.3">
      <c r="A11326" s="60">
        <v>45893</v>
      </c>
      <c r="B11326" s="61" t="s">
        <v>18</v>
      </c>
      <c r="C11326" s="61" t="s">
        <v>110</v>
      </c>
      <c r="D11326" s="61" t="s">
        <v>10</v>
      </c>
      <c r="E11326" s="61" t="s">
        <v>48</v>
      </c>
      <c r="F11326" s="61">
        <v>0.91666666666666663</v>
      </c>
      <c r="G11326" s="62">
        <v>0</v>
      </c>
    </row>
    <row r="11327" spans="1:7" x14ac:dyDescent="0.3">
      <c r="A11327" s="54">
        <v>45893</v>
      </c>
      <c r="B11327" s="55" t="s">
        <v>18</v>
      </c>
      <c r="C11327" s="55" t="s">
        <v>110</v>
      </c>
      <c r="D11327" s="55" t="s">
        <v>10</v>
      </c>
      <c r="E11327" s="55" t="s">
        <v>48</v>
      </c>
      <c r="F11327" s="55">
        <v>0.9375</v>
      </c>
      <c r="G11327" s="56">
        <v>0</v>
      </c>
    </row>
    <row r="11328" spans="1:7" x14ac:dyDescent="0.3">
      <c r="A11328" s="60">
        <v>45893</v>
      </c>
      <c r="B11328" s="61" t="s">
        <v>18</v>
      </c>
      <c r="C11328" s="61" t="s">
        <v>110</v>
      </c>
      <c r="D11328" s="61" t="s">
        <v>10</v>
      </c>
      <c r="E11328" s="61" t="s">
        <v>48</v>
      </c>
      <c r="F11328" s="61">
        <v>0.95833333333333337</v>
      </c>
      <c r="G11328" s="62">
        <v>0</v>
      </c>
    </row>
    <row r="11329" spans="1:7" x14ac:dyDescent="0.3">
      <c r="A11329" s="54">
        <v>45893</v>
      </c>
      <c r="B11329" s="55" t="s">
        <v>18</v>
      </c>
      <c r="C11329" s="55" t="s">
        <v>110</v>
      </c>
      <c r="D11329" s="55" t="s">
        <v>10</v>
      </c>
      <c r="E11329" s="55" t="s">
        <v>48</v>
      </c>
      <c r="F11329" s="55">
        <v>0.97916666666666663</v>
      </c>
      <c r="G11329" s="56">
        <v>0</v>
      </c>
    </row>
    <row r="11330" spans="1:7" x14ac:dyDescent="0.3">
      <c r="A11330" s="60">
        <v>45894</v>
      </c>
      <c r="B11330" s="61" t="s">
        <v>18</v>
      </c>
      <c r="C11330" s="61" t="s">
        <v>110</v>
      </c>
      <c r="D11330" s="61" t="s">
        <v>10</v>
      </c>
      <c r="E11330" s="61" t="s">
        <v>48</v>
      </c>
      <c r="F11330" s="61">
        <v>0</v>
      </c>
      <c r="G11330" s="62">
        <v>0</v>
      </c>
    </row>
    <row r="11331" spans="1:7" x14ac:dyDescent="0.3">
      <c r="A11331" s="54">
        <v>45894</v>
      </c>
      <c r="B11331" s="55" t="s">
        <v>18</v>
      </c>
      <c r="C11331" s="55" t="s">
        <v>110</v>
      </c>
      <c r="D11331" s="55" t="s">
        <v>11</v>
      </c>
      <c r="E11331" s="55" t="s">
        <v>48</v>
      </c>
      <c r="F11331" s="55">
        <v>2.0833333333333329E-2</v>
      </c>
      <c r="G11331" s="56" cm="1">
        <f t="array" ref="G11331:G11378">IF(LOAD_RESULTS!$C$3 = "MENU",ABS(_xlfn.IFS(AND(PER_MONTH!$B11283="January",PER_MONTH!$E11283="Working Day"),Table3[Jan_WD],AND(PER_MONTH!$B11283="January",PER_MONTH!$E11283="Non-Working Day"),Table3[Jan_NWD],AND(PER_MONTH!$B11283="February",PER_MONTH!$E11283="Working Day"),Table3[Feb_WD],AND(PER_MONTH!$B11283="February",PER_MONTH!$E11283="Non-Working Day"),Table3[Feb_NWD], AND(PER_MONTH!$B11283 = "March", PER_MONTH!$E11283 = "Working Day"), Table3[Mar_WD],  AND(PER_MONTH!$B11283 = "March", PER_MONTH!$E11283 = "Non-Working Day"), Table3[Mar_NWD], AND(PER_MONTH!$B11283 = "April", PER_MONTH!$E11283 = "Working Day"), Table3[Apr_WD], AND(PER_MONTH!$B11283 = "April", PER_MONTH!$E11283 = "Non-Working Day"), Table3[Apr_NWD], AND(PER_MONTH!$B11283 = "May", PER_MONTH!$E11283 = "Working Day"), Table3[May_WD], AND(PER_MONTH!$B11283 = "May", PER_MONTH!$E11283 = "Non-Working Day"), Table3[May_NWD], AND(PER_MONTH!$B11283 = "June", PER_MONTH!$E11283 = "Working Day"), Table3[Jun_WD], AND(PER_MONTH!$B11283 = "June", PER_MONTH!$E11283 = "Non-Working Day"), Table3[Jun_NWD], AND(PER_MONTH!$B11283 = "July", PER_MONTH!$E11283 = "Working Day"), Table3[Jul_WD], AND(PER_MONTH!$B11283 = "July", PER_MONTH!$E11283 = "Non-Working Day"), Table3[Jul_NWD], AND(PER_MONTH!$B11283 = "August", PER_MONTH!$E11283 = "Working Day"), Table3[Aug_WD], AND(PER_MONTH!$B11283 = "August", PER_MONTH!$E11283 = "Non-Working Day"), Table3[Aug_NWD], AND(PER_MONTH!$B11283 = "September", PER_MONTH!$E11283 = "Working Day"), Table3[Sep_WD], AND(PER_MONTH!$B11283 = "September", PER_MONTH!$E11283 = "Non-Working Day"), Table3[Sep_NWD], AND(PER_MONTH!$B11283 = "October", PER_MONTH!$E11283 = "Working Day"), Table3[Oct_WD], AND(PER_MONTH!$B11283 = "October", PER_MONTH!$E11283 = "Non-Working Day"), Table3[Oct_NWD], AND(PER_MONTH!$B11283 = "November", PER_MONTH!$E11283 = "Working Day"), Table3[Nov_WD], AND(PER_MONTH!$B11283 = "November", PER_MONTH!$E11283 = "Non-Working Day"), Table3[Nov_NWD], AND(PER_MONTH!$B11283 = "December", PER_MONTH!$E11283 = "Working Day"), Table3[Dec_WD], AND(PER_MONTH!$B11283 = "December", PER_MONTH!$E11283 = "Non-Working Day"), Table3[Dec_NWD])),_xlfn.IFS(AND(PER_MONTH!$B11283="January",PER_MONTH!$E11283="Working Day"),Table3[Jan_WD],AND(PER_MONTH!$B11283="January",PER_MONTH!$E11283="Non-Working Day"),Table3[Jan_NWD],AND(PER_MONTH!$B11283="February",PER_MONTH!$E11283="Working Day"),Table3[Feb_WD],AND(PER_MONTH!$B11283="February",PER_MONTH!$E11283="Non-Working Day"),Table3[Feb_NWD], AND(PER_MONTH!$B11283 = "March", PER_MONTH!$E11283 = "Working Day"), Table3[Mar_WD],  AND(PER_MONTH!$B11283 = "March", PER_MONTH!$E11283 = "Non-Working Day"), Table3[Mar_NWD], AND(PER_MONTH!$B11283 = "April", PER_MONTH!$E11283 = "Working Day"), Table3[Apr_WD], AND(PER_MONTH!$B11283 = "April", PER_MONTH!$E11283 = "Non-Working Day"), Table3[Apr_NWD], AND(PER_MONTH!$B11283 = "May", PER_MONTH!$E11283 = "Working Day"), Table3[May_WD], AND(PER_MONTH!$B11283 = "May", PER_MONTH!$E11283 = "Non-Working Day"), Table3[May_NWD], AND(PER_MONTH!$B11283 = "June", PER_MONTH!$E11283 = "Working Day"), Table3[Jun_WD], AND(PER_MONTH!$B11283 = "June", PER_MONTH!$E11283 = "Non-Working Day"), Table3[Jun_NWD], AND(PER_MONTH!$B11283 = "July", PER_MONTH!$E11283 = "Working Day"), Table3[Jul_WD], AND(PER_MONTH!$B11283 = "July", PER_MONTH!$E11283 = "Non-Working Day"), Table3[Jul_NWD], AND(PER_MONTH!$B11283 = "August", PER_MONTH!$E11283 = "Working Day"), Table3[Aug_WD], AND(PER_MONTH!$B11283 = "August", PER_MONTH!$E11283 = "Non-Working Day"), Table3[Aug_NWD], AND(PER_MONTH!$B11283 = "September", PER_MONTH!$E11283 = "Working Day"), Table3[Sep_WD], AND(PER_MONTH!$B11283 = "September", PER_MONTH!$E11283 = "Non-Working Day"), Table3[Sep_NWD], AND(PER_MONTH!$B11283 = "October", PER_MONTH!$E11283 = "Working Day"), Table3[Oct_WD], AND(PER_MONTH!$B11283 = "October", PER_MONTH!$E11283 = "Non-Working Day"), Table3[Oct_NWD], AND(PER_MONTH!$B11283 = "November", PER_MONTH!$E11283 = "Working Day"), Table3[Nov_WD], AND(PER_MONTH!$B11283 = "November", PER_MONTH!$E11283 = "Non-Working Day"), Table3[Nov_NWD], AND(PER_MONTH!$B11283 = "December", PER_MONTH!$E11283 = "Working Day"), Table3[Dec_WD], AND(PER_MONTH!$B11283 = "December", PER_MONTH!$E11283 = "Non-Working Day"), Table3[Dec_NWD]))</f>
        <v>0</v>
      </c>
    </row>
    <row r="11332" spans="1:7" x14ac:dyDescent="0.3">
      <c r="A11332" s="60">
        <v>45894</v>
      </c>
      <c r="B11332" s="61" t="s">
        <v>18</v>
      </c>
      <c r="C11332" s="61" t="s">
        <v>110</v>
      </c>
      <c r="D11332" s="61" t="s">
        <v>11</v>
      </c>
      <c r="E11332" s="61" t="s">
        <v>48</v>
      </c>
      <c r="F11332" s="61">
        <v>4.1666666666666657E-2</v>
      </c>
      <c r="G11332" s="62">
        <v>0</v>
      </c>
    </row>
    <row r="11333" spans="1:7" x14ac:dyDescent="0.3">
      <c r="A11333" s="54">
        <v>45894</v>
      </c>
      <c r="B11333" s="55" t="s">
        <v>18</v>
      </c>
      <c r="C11333" s="55" t="s">
        <v>110</v>
      </c>
      <c r="D11333" s="55" t="s">
        <v>11</v>
      </c>
      <c r="E11333" s="55" t="s">
        <v>48</v>
      </c>
      <c r="F11333" s="55">
        <v>6.25E-2</v>
      </c>
      <c r="G11333" s="56">
        <v>0</v>
      </c>
    </row>
    <row r="11334" spans="1:7" x14ac:dyDescent="0.3">
      <c r="A11334" s="60">
        <v>45894</v>
      </c>
      <c r="B11334" s="61" t="s">
        <v>18</v>
      </c>
      <c r="C11334" s="61" t="s">
        <v>110</v>
      </c>
      <c r="D11334" s="61" t="s">
        <v>11</v>
      </c>
      <c r="E11334" s="61" t="s">
        <v>48</v>
      </c>
      <c r="F11334" s="61">
        <v>8.3333333333333329E-2</v>
      </c>
      <c r="G11334" s="62">
        <v>0</v>
      </c>
    </row>
    <row r="11335" spans="1:7" x14ac:dyDescent="0.3">
      <c r="A11335" s="54">
        <v>45894</v>
      </c>
      <c r="B11335" s="55" t="s">
        <v>18</v>
      </c>
      <c r="C11335" s="55" t="s">
        <v>110</v>
      </c>
      <c r="D11335" s="55" t="s">
        <v>11</v>
      </c>
      <c r="E11335" s="55" t="s">
        <v>48</v>
      </c>
      <c r="F11335" s="55">
        <v>0.1041666666666667</v>
      </c>
      <c r="G11335" s="56">
        <v>0</v>
      </c>
    </row>
    <row r="11336" spans="1:7" x14ac:dyDescent="0.3">
      <c r="A11336" s="60">
        <v>45894</v>
      </c>
      <c r="B11336" s="61" t="s">
        <v>18</v>
      </c>
      <c r="C11336" s="61" t="s">
        <v>110</v>
      </c>
      <c r="D11336" s="61" t="s">
        <v>11</v>
      </c>
      <c r="E11336" s="61" t="s">
        <v>48</v>
      </c>
      <c r="F11336" s="61">
        <v>0.125</v>
      </c>
      <c r="G11336" s="62">
        <v>0</v>
      </c>
    </row>
    <row r="11337" spans="1:7" x14ac:dyDescent="0.3">
      <c r="A11337" s="54">
        <v>45894</v>
      </c>
      <c r="B11337" s="55" t="s">
        <v>18</v>
      </c>
      <c r="C11337" s="55" t="s">
        <v>110</v>
      </c>
      <c r="D11337" s="55" t="s">
        <v>11</v>
      </c>
      <c r="E11337" s="55" t="s">
        <v>48</v>
      </c>
      <c r="F11337" s="55">
        <v>0.14583333333333329</v>
      </c>
      <c r="G11337" s="56">
        <v>0</v>
      </c>
    </row>
    <row r="11338" spans="1:7" x14ac:dyDescent="0.3">
      <c r="A11338" s="60">
        <v>45894</v>
      </c>
      <c r="B11338" s="61" t="s">
        <v>18</v>
      </c>
      <c r="C11338" s="61" t="s">
        <v>110</v>
      </c>
      <c r="D11338" s="61" t="s">
        <v>11</v>
      </c>
      <c r="E11338" s="61" t="s">
        <v>48</v>
      </c>
      <c r="F11338" s="61">
        <v>0.16666666666666671</v>
      </c>
      <c r="G11338" s="62">
        <v>0</v>
      </c>
    </row>
    <row r="11339" spans="1:7" x14ac:dyDescent="0.3">
      <c r="A11339" s="54">
        <v>45894</v>
      </c>
      <c r="B11339" s="55" t="s">
        <v>18</v>
      </c>
      <c r="C11339" s="55" t="s">
        <v>110</v>
      </c>
      <c r="D11339" s="55" t="s">
        <v>11</v>
      </c>
      <c r="E11339" s="55" t="s">
        <v>48</v>
      </c>
      <c r="F11339" s="55">
        <v>0.1875</v>
      </c>
      <c r="G11339" s="56">
        <v>0</v>
      </c>
    </row>
    <row r="11340" spans="1:7" x14ac:dyDescent="0.3">
      <c r="A11340" s="60">
        <v>45894</v>
      </c>
      <c r="B11340" s="61" t="s">
        <v>18</v>
      </c>
      <c r="C11340" s="61" t="s">
        <v>110</v>
      </c>
      <c r="D11340" s="61" t="s">
        <v>11</v>
      </c>
      <c r="E11340" s="61" t="s">
        <v>48</v>
      </c>
      <c r="F11340" s="61">
        <v>0.20833333333333329</v>
      </c>
      <c r="G11340" s="62">
        <v>0</v>
      </c>
    </row>
    <row r="11341" spans="1:7" x14ac:dyDescent="0.3">
      <c r="A11341" s="54">
        <v>45894</v>
      </c>
      <c r="B11341" s="55" t="s">
        <v>18</v>
      </c>
      <c r="C11341" s="55" t="s">
        <v>110</v>
      </c>
      <c r="D11341" s="55" t="s">
        <v>11</v>
      </c>
      <c r="E11341" s="55" t="s">
        <v>48</v>
      </c>
      <c r="F11341" s="55">
        <v>0.22916666666666671</v>
      </c>
      <c r="G11341" s="56">
        <v>0</v>
      </c>
    </row>
    <row r="11342" spans="1:7" x14ac:dyDescent="0.3">
      <c r="A11342" s="60">
        <v>45894</v>
      </c>
      <c r="B11342" s="61" t="s">
        <v>18</v>
      </c>
      <c r="C11342" s="61" t="s">
        <v>110</v>
      </c>
      <c r="D11342" s="61" t="s">
        <v>11</v>
      </c>
      <c r="E11342" s="61" t="s">
        <v>48</v>
      </c>
      <c r="F11342" s="61">
        <v>0.25</v>
      </c>
      <c r="G11342" s="62">
        <v>0</v>
      </c>
    </row>
    <row r="11343" spans="1:7" x14ac:dyDescent="0.3">
      <c r="A11343" s="54">
        <v>45894</v>
      </c>
      <c r="B11343" s="55" t="s">
        <v>18</v>
      </c>
      <c r="C11343" s="55" t="s">
        <v>110</v>
      </c>
      <c r="D11343" s="55" t="s">
        <v>11</v>
      </c>
      <c r="E11343" s="55" t="s">
        <v>48</v>
      </c>
      <c r="F11343" s="55">
        <v>0.27083333333333331</v>
      </c>
      <c r="G11343" s="56">
        <v>0</v>
      </c>
    </row>
    <row r="11344" spans="1:7" x14ac:dyDescent="0.3">
      <c r="A11344" s="60">
        <v>45894</v>
      </c>
      <c r="B11344" s="61" t="s">
        <v>18</v>
      </c>
      <c r="C11344" s="61" t="s">
        <v>110</v>
      </c>
      <c r="D11344" s="61" t="s">
        <v>11</v>
      </c>
      <c r="E11344" s="61" t="s">
        <v>48</v>
      </c>
      <c r="F11344" s="61">
        <v>0.29166666666666669</v>
      </c>
      <c r="G11344" s="62">
        <v>0</v>
      </c>
    </row>
    <row r="11345" spans="1:7" x14ac:dyDescent="0.3">
      <c r="A11345" s="54">
        <v>45894</v>
      </c>
      <c r="B11345" s="55" t="s">
        <v>18</v>
      </c>
      <c r="C11345" s="55" t="s">
        <v>110</v>
      </c>
      <c r="D11345" s="55" t="s">
        <v>11</v>
      </c>
      <c r="E11345" s="55" t="s">
        <v>48</v>
      </c>
      <c r="F11345" s="55">
        <v>0.3125</v>
      </c>
      <c r="G11345" s="56">
        <v>0</v>
      </c>
    </row>
    <row r="11346" spans="1:7" x14ac:dyDescent="0.3">
      <c r="A11346" s="60">
        <v>45894</v>
      </c>
      <c r="B11346" s="61" t="s">
        <v>18</v>
      </c>
      <c r="C11346" s="61" t="s">
        <v>110</v>
      </c>
      <c r="D11346" s="61" t="s">
        <v>11</v>
      </c>
      <c r="E11346" s="61" t="s">
        <v>48</v>
      </c>
      <c r="F11346" s="61">
        <v>0.33333333333333331</v>
      </c>
      <c r="G11346" s="62">
        <v>0</v>
      </c>
    </row>
    <row r="11347" spans="1:7" x14ac:dyDescent="0.3">
      <c r="A11347" s="54">
        <v>45894</v>
      </c>
      <c r="B11347" s="55" t="s">
        <v>18</v>
      </c>
      <c r="C11347" s="55" t="s">
        <v>110</v>
      </c>
      <c r="D11347" s="55" t="s">
        <v>11</v>
      </c>
      <c r="E11347" s="55" t="s">
        <v>48</v>
      </c>
      <c r="F11347" s="55">
        <v>0.35416666666666669</v>
      </c>
      <c r="G11347" s="56">
        <v>0</v>
      </c>
    </row>
    <row r="11348" spans="1:7" x14ac:dyDescent="0.3">
      <c r="A11348" s="60">
        <v>45894</v>
      </c>
      <c r="B11348" s="61" t="s">
        <v>18</v>
      </c>
      <c r="C11348" s="61" t="s">
        <v>110</v>
      </c>
      <c r="D11348" s="61" t="s">
        <v>11</v>
      </c>
      <c r="E11348" s="61" t="s">
        <v>48</v>
      </c>
      <c r="F11348" s="61">
        <v>0.375</v>
      </c>
      <c r="G11348" s="62">
        <v>0</v>
      </c>
    </row>
    <row r="11349" spans="1:7" x14ac:dyDescent="0.3">
      <c r="A11349" s="54">
        <v>45894</v>
      </c>
      <c r="B11349" s="55" t="s">
        <v>18</v>
      </c>
      <c r="C11349" s="55" t="s">
        <v>110</v>
      </c>
      <c r="D11349" s="55" t="s">
        <v>11</v>
      </c>
      <c r="E11349" s="55" t="s">
        <v>48</v>
      </c>
      <c r="F11349" s="55">
        <v>0.39583333333333331</v>
      </c>
      <c r="G11349" s="56">
        <v>0</v>
      </c>
    </row>
    <row r="11350" spans="1:7" x14ac:dyDescent="0.3">
      <c r="A11350" s="60">
        <v>45894</v>
      </c>
      <c r="B11350" s="61" t="s">
        <v>18</v>
      </c>
      <c r="C11350" s="61" t="s">
        <v>110</v>
      </c>
      <c r="D11350" s="61" t="s">
        <v>11</v>
      </c>
      <c r="E11350" s="61" t="s">
        <v>48</v>
      </c>
      <c r="F11350" s="61">
        <v>0.41666666666666669</v>
      </c>
      <c r="G11350" s="62">
        <v>0</v>
      </c>
    </row>
    <row r="11351" spans="1:7" x14ac:dyDescent="0.3">
      <c r="A11351" s="54">
        <v>45894</v>
      </c>
      <c r="B11351" s="55" t="s">
        <v>18</v>
      </c>
      <c r="C11351" s="55" t="s">
        <v>110</v>
      </c>
      <c r="D11351" s="55" t="s">
        <v>11</v>
      </c>
      <c r="E11351" s="55" t="s">
        <v>48</v>
      </c>
      <c r="F11351" s="55">
        <v>0.4375</v>
      </c>
      <c r="G11351" s="56">
        <v>0</v>
      </c>
    </row>
    <row r="11352" spans="1:7" x14ac:dyDescent="0.3">
      <c r="A11352" s="60">
        <v>45894</v>
      </c>
      <c r="B11352" s="61" t="s">
        <v>18</v>
      </c>
      <c r="C11352" s="61" t="s">
        <v>110</v>
      </c>
      <c r="D11352" s="61" t="s">
        <v>11</v>
      </c>
      <c r="E11352" s="61" t="s">
        <v>48</v>
      </c>
      <c r="F11352" s="61">
        <v>0.45833333333333331</v>
      </c>
      <c r="G11352" s="62">
        <v>0</v>
      </c>
    </row>
    <row r="11353" spans="1:7" x14ac:dyDescent="0.3">
      <c r="A11353" s="54">
        <v>45894</v>
      </c>
      <c r="B11353" s="55" t="s">
        <v>18</v>
      </c>
      <c r="C11353" s="55" t="s">
        <v>110</v>
      </c>
      <c r="D11353" s="55" t="s">
        <v>11</v>
      </c>
      <c r="E11353" s="55" t="s">
        <v>48</v>
      </c>
      <c r="F11353" s="55">
        <v>0.47916666666666669</v>
      </c>
      <c r="G11353" s="56">
        <v>0</v>
      </c>
    </row>
    <row r="11354" spans="1:7" x14ac:dyDescent="0.3">
      <c r="A11354" s="60">
        <v>45894</v>
      </c>
      <c r="B11354" s="61" t="s">
        <v>18</v>
      </c>
      <c r="C11354" s="61" t="s">
        <v>110</v>
      </c>
      <c r="D11354" s="61" t="s">
        <v>11</v>
      </c>
      <c r="E11354" s="61" t="s">
        <v>48</v>
      </c>
      <c r="F11354" s="61">
        <v>0.5</v>
      </c>
      <c r="G11354" s="62">
        <v>0</v>
      </c>
    </row>
    <row r="11355" spans="1:7" x14ac:dyDescent="0.3">
      <c r="A11355" s="54">
        <v>45894</v>
      </c>
      <c r="B11355" s="55" t="s">
        <v>18</v>
      </c>
      <c r="C11355" s="55" t="s">
        <v>110</v>
      </c>
      <c r="D11355" s="55" t="s">
        <v>11</v>
      </c>
      <c r="E11355" s="55" t="s">
        <v>48</v>
      </c>
      <c r="F11355" s="55">
        <v>0.52083333333333337</v>
      </c>
      <c r="G11355" s="56">
        <v>0</v>
      </c>
    </row>
    <row r="11356" spans="1:7" x14ac:dyDescent="0.3">
      <c r="A11356" s="60">
        <v>45894</v>
      </c>
      <c r="B11356" s="61" t="s">
        <v>18</v>
      </c>
      <c r="C11356" s="61" t="s">
        <v>110</v>
      </c>
      <c r="D11356" s="61" t="s">
        <v>11</v>
      </c>
      <c r="E11356" s="61" t="s">
        <v>48</v>
      </c>
      <c r="F11356" s="61">
        <v>0.54166666666666663</v>
      </c>
      <c r="G11356" s="62">
        <v>0</v>
      </c>
    </row>
    <row r="11357" spans="1:7" x14ac:dyDescent="0.3">
      <c r="A11357" s="54">
        <v>45894</v>
      </c>
      <c r="B11357" s="55" t="s">
        <v>18</v>
      </c>
      <c r="C11357" s="55" t="s">
        <v>110</v>
      </c>
      <c r="D11357" s="55" t="s">
        <v>11</v>
      </c>
      <c r="E11357" s="55" t="s">
        <v>48</v>
      </c>
      <c r="F11357" s="55">
        <v>0.5625</v>
      </c>
      <c r="G11357" s="56">
        <v>0</v>
      </c>
    </row>
    <row r="11358" spans="1:7" x14ac:dyDescent="0.3">
      <c r="A11358" s="60">
        <v>45894</v>
      </c>
      <c r="B11358" s="61" t="s">
        <v>18</v>
      </c>
      <c r="C11358" s="61" t="s">
        <v>110</v>
      </c>
      <c r="D11358" s="61" t="s">
        <v>11</v>
      </c>
      <c r="E11358" s="61" t="s">
        <v>48</v>
      </c>
      <c r="F11358" s="61">
        <v>0.58333333333333337</v>
      </c>
      <c r="G11358" s="62">
        <v>0</v>
      </c>
    </row>
    <row r="11359" spans="1:7" x14ac:dyDescent="0.3">
      <c r="A11359" s="54">
        <v>45894</v>
      </c>
      <c r="B11359" s="55" t="s">
        <v>18</v>
      </c>
      <c r="C11359" s="55" t="s">
        <v>110</v>
      </c>
      <c r="D11359" s="55" t="s">
        <v>11</v>
      </c>
      <c r="E11359" s="55" t="s">
        <v>48</v>
      </c>
      <c r="F11359" s="55">
        <v>0.60416666666666663</v>
      </c>
      <c r="G11359" s="56">
        <v>0</v>
      </c>
    </row>
    <row r="11360" spans="1:7" x14ac:dyDescent="0.3">
      <c r="A11360" s="60">
        <v>45894</v>
      </c>
      <c r="B11360" s="61" t="s">
        <v>18</v>
      </c>
      <c r="C11360" s="61" t="s">
        <v>110</v>
      </c>
      <c r="D11360" s="61" t="s">
        <v>11</v>
      </c>
      <c r="E11360" s="61" t="s">
        <v>48</v>
      </c>
      <c r="F11360" s="61">
        <v>0.625</v>
      </c>
      <c r="G11360" s="62">
        <v>0</v>
      </c>
    </row>
    <row r="11361" spans="1:7" x14ac:dyDescent="0.3">
      <c r="A11361" s="54">
        <v>45894</v>
      </c>
      <c r="B11361" s="55" t="s">
        <v>18</v>
      </c>
      <c r="C11361" s="55" t="s">
        <v>110</v>
      </c>
      <c r="D11361" s="55" t="s">
        <v>11</v>
      </c>
      <c r="E11361" s="55" t="s">
        <v>48</v>
      </c>
      <c r="F11361" s="55">
        <v>0.64583333333333337</v>
      </c>
      <c r="G11361" s="56">
        <v>0</v>
      </c>
    </row>
    <row r="11362" spans="1:7" x14ac:dyDescent="0.3">
      <c r="A11362" s="60">
        <v>45894</v>
      </c>
      <c r="B11362" s="61" t="s">
        <v>18</v>
      </c>
      <c r="C11362" s="61" t="s">
        <v>110</v>
      </c>
      <c r="D11362" s="61" t="s">
        <v>11</v>
      </c>
      <c r="E11362" s="61" t="s">
        <v>48</v>
      </c>
      <c r="F11362" s="61">
        <v>0.66666666666666663</v>
      </c>
      <c r="G11362" s="62">
        <v>0</v>
      </c>
    </row>
    <row r="11363" spans="1:7" x14ac:dyDescent="0.3">
      <c r="A11363" s="54">
        <v>45894</v>
      </c>
      <c r="B11363" s="55" t="s">
        <v>18</v>
      </c>
      <c r="C11363" s="55" t="s">
        <v>110</v>
      </c>
      <c r="D11363" s="55" t="s">
        <v>11</v>
      </c>
      <c r="E11363" s="55" t="s">
        <v>48</v>
      </c>
      <c r="F11363" s="55">
        <v>0.6875</v>
      </c>
      <c r="G11363" s="56">
        <v>0</v>
      </c>
    </row>
    <row r="11364" spans="1:7" x14ac:dyDescent="0.3">
      <c r="A11364" s="60">
        <v>45894</v>
      </c>
      <c r="B11364" s="61" t="s">
        <v>18</v>
      </c>
      <c r="C11364" s="61" t="s">
        <v>110</v>
      </c>
      <c r="D11364" s="61" t="s">
        <v>11</v>
      </c>
      <c r="E11364" s="61" t="s">
        <v>48</v>
      </c>
      <c r="F11364" s="61">
        <v>0.70833333333333337</v>
      </c>
      <c r="G11364" s="62">
        <v>0</v>
      </c>
    </row>
    <row r="11365" spans="1:7" x14ac:dyDescent="0.3">
      <c r="A11365" s="54">
        <v>45894</v>
      </c>
      <c r="B11365" s="55" t="s">
        <v>18</v>
      </c>
      <c r="C11365" s="55" t="s">
        <v>110</v>
      </c>
      <c r="D11365" s="55" t="s">
        <v>11</v>
      </c>
      <c r="E11365" s="55" t="s">
        <v>48</v>
      </c>
      <c r="F11365" s="55">
        <v>0.72916666666666663</v>
      </c>
      <c r="G11365" s="56">
        <v>0</v>
      </c>
    </row>
    <row r="11366" spans="1:7" x14ac:dyDescent="0.3">
      <c r="A11366" s="60">
        <v>45894</v>
      </c>
      <c r="B11366" s="61" t="s">
        <v>18</v>
      </c>
      <c r="C11366" s="61" t="s">
        <v>110</v>
      </c>
      <c r="D11366" s="61" t="s">
        <v>11</v>
      </c>
      <c r="E11366" s="61" t="s">
        <v>48</v>
      </c>
      <c r="F11366" s="61">
        <v>0.75</v>
      </c>
      <c r="G11366" s="62">
        <v>0</v>
      </c>
    </row>
    <row r="11367" spans="1:7" x14ac:dyDescent="0.3">
      <c r="A11367" s="54">
        <v>45894</v>
      </c>
      <c r="B11367" s="55" t="s">
        <v>18</v>
      </c>
      <c r="C11367" s="55" t="s">
        <v>110</v>
      </c>
      <c r="D11367" s="55" t="s">
        <v>11</v>
      </c>
      <c r="E11367" s="55" t="s">
        <v>48</v>
      </c>
      <c r="F11367" s="55">
        <v>0.77083333333333337</v>
      </c>
      <c r="G11367" s="56">
        <v>0</v>
      </c>
    </row>
    <row r="11368" spans="1:7" x14ac:dyDescent="0.3">
      <c r="A11368" s="60">
        <v>45894</v>
      </c>
      <c r="B11368" s="61" t="s">
        <v>18</v>
      </c>
      <c r="C11368" s="61" t="s">
        <v>110</v>
      </c>
      <c r="D11368" s="61" t="s">
        <v>11</v>
      </c>
      <c r="E11368" s="61" t="s">
        <v>48</v>
      </c>
      <c r="F11368" s="61">
        <v>0.79166666666666663</v>
      </c>
      <c r="G11368" s="62">
        <v>0</v>
      </c>
    </row>
    <row r="11369" spans="1:7" x14ac:dyDescent="0.3">
      <c r="A11369" s="54">
        <v>45894</v>
      </c>
      <c r="B11369" s="55" t="s">
        <v>18</v>
      </c>
      <c r="C11369" s="55" t="s">
        <v>110</v>
      </c>
      <c r="D11369" s="55" t="s">
        <v>11</v>
      </c>
      <c r="E11369" s="55" t="s">
        <v>48</v>
      </c>
      <c r="F11369" s="55">
        <v>0.8125</v>
      </c>
      <c r="G11369" s="56">
        <v>0</v>
      </c>
    </row>
    <row r="11370" spans="1:7" x14ac:dyDescent="0.3">
      <c r="A11370" s="60">
        <v>45894</v>
      </c>
      <c r="B11370" s="61" t="s">
        <v>18</v>
      </c>
      <c r="C11370" s="61" t="s">
        <v>110</v>
      </c>
      <c r="D11370" s="61" t="s">
        <v>11</v>
      </c>
      <c r="E11370" s="61" t="s">
        <v>48</v>
      </c>
      <c r="F11370" s="61">
        <v>0.83333333333333337</v>
      </c>
      <c r="G11370" s="62">
        <v>0</v>
      </c>
    </row>
    <row r="11371" spans="1:7" x14ac:dyDescent="0.3">
      <c r="A11371" s="54">
        <v>45894</v>
      </c>
      <c r="B11371" s="55" t="s">
        <v>18</v>
      </c>
      <c r="C11371" s="55" t="s">
        <v>110</v>
      </c>
      <c r="D11371" s="55" t="s">
        <v>11</v>
      </c>
      <c r="E11371" s="55" t="s">
        <v>48</v>
      </c>
      <c r="F11371" s="55">
        <v>0.85416666666666663</v>
      </c>
      <c r="G11371" s="56">
        <v>0</v>
      </c>
    </row>
    <row r="11372" spans="1:7" x14ac:dyDescent="0.3">
      <c r="A11372" s="60">
        <v>45894</v>
      </c>
      <c r="B11372" s="61" t="s">
        <v>18</v>
      </c>
      <c r="C11372" s="61" t="s">
        <v>110</v>
      </c>
      <c r="D11372" s="61" t="s">
        <v>11</v>
      </c>
      <c r="E11372" s="61" t="s">
        <v>48</v>
      </c>
      <c r="F11372" s="61">
        <v>0.875</v>
      </c>
      <c r="G11372" s="62">
        <v>0</v>
      </c>
    </row>
    <row r="11373" spans="1:7" x14ac:dyDescent="0.3">
      <c r="A11373" s="54">
        <v>45894</v>
      </c>
      <c r="B11373" s="55" t="s">
        <v>18</v>
      </c>
      <c r="C11373" s="55" t="s">
        <v>110</v>
      </c>
      <c r="D11373" s="55" t="s">
        <v>11</v>
      </c>
      <c r="E11373" s="55" t="s">
        <v>48</v>
      </c>
      <c r="F11373" s="55">
        <v>0.89583333333333337</v>
      </c>
      <c r="G11373" s="56">
        <v>0</v>
      </c>
    </row>
    <row r="11374" spans="1:7" x14ac:dyDescent="0.3">
      <c r="A11374" s="60">
        <v>45894</v>
      </c>
      <c r="B11374" s="61" t="s">
        <v>18</v>
      </c>
      <c r="C11374" s="61" t="s">
        <v>110</v>
      </c>
      <c r="D11374" s="61" t="s">
        <v>11</v>
      </c>
      <c r="E11374" s="61" t="s">
        <v>48</v>
      </c>
      <c r="F11374" s="61">
        <v>0.91666666666666663</v>
      </c>
      <c r="G11374" s="62">
        <v>0</v>
      </c>
    </row>
    <row r="11375" spans="1:7" x14ac:dyDescent="0.3">
      <c r="A11375" s="54">
        <v>45894</v>
      </c>
      <c r="B11375" s="55" t="s">
        <v>18</v>
      </c>
      <c r="C11375" s="55" t="s">
        <v>110</v>
      </c>
      <c r="D11375" s="55" t="s">
        <v>11</v>
      </c>
      <c r="E11375" s="55" t="s">
        <v>48</v>
      </c>
      <c r="F11375" s="55">
        <v>0.9375</v>
      </c>
      <c r="G11375" s="56">
        <v>0</v>
      </c>
    </row>
    <row r="11376" spans="1:7" x14ac:dyDescent="0.3">
      <c r="A11376" s="60">
        <v>45894</v>
      </c>
      <c r="B11376" s="61" t="s">
        <v>18</v>
      </c>
      <c r="C11376" s="61" t="s">
        <v>110</v>
      </c>
      <c r="D11376" s="61" t="s">
        <v>11</v>
      </c>
      <c r="E11376" s="61" t="s">
        <v>48</v>
      </c>
      <c r="F11376" s="61">
        <v>0.95833333333333337</v>
      </c>
      <c r="G11376" s="62">
        <v>0</v>
      </c>
    </row>
    <row r="11377" spans="1:7" x14ac:dyDescent="0.3">
      <c r="A11377" s="54">
        <v>45894</v>
      </c>
      <c r="B11377" s="55" t="s">
        <v>18</v>
      </c>
      <c r="C11377" s="55" t="s">
        <v>110</v>
      </c>
      <c r="D11377" s="55" t="s">
        <v>11</v>
      </c>
      <c r="E11377" s="55" t="s">
        <v>48</v>
      </c>
      <c r="F11377" s="55">
        <v>0.97916666666666663</v>
      </c>
      <c r="G11377" s="56">
        <v>0</v>
      </c>
    </row>
    <row r="11378" spans="1:7" x14ac:dyDescent="0.3">
      <c r="A11378" s="60">
        <v>45895</v>
      </c>
      <c r="B11378" s="61" t="s">
        <v>18</v>
      </c>
      <c r="C11378" s="61" t="s">
        <v>110</v>
      </c>
      <c r="D11378" s="61" t="s">
        <v>11</v>
      </c>
      <c r="E11378" s="61" t="s">
        <v>48</v>
      </c>
      <c r="F11378" s="61">
        <v>0</v>
      </c>
      <c r="G11378" s="62">
        <v>0</v>
      </c>
    </row>
    <row r="11379" spans="1:7" x14ac:dyDescent="0.3">
      <c r="A11379" s="54">
        <v>45895</v>
      </c>
      <c r="B11379" s="55" t="s">
        <v>18</v>
      </c>
      <c r="C11379" s="55" t="s">
        <v>110</v>
      </c>
      <c r="D11379" s="55" t="s">
        <v>5</v>
      </c>
      <c r="E11379" s="55" t="s">
        <v>48</v>
      </c>
      <c r="F11379" s="55">
        <v>2.0833333333333329E-2</v>
      </c>
      <c r="G11379" s="56" cm="1">
        <f t="array" ref="G11379:G11426">IF(LOAD_RESULTS!$C$3 = "MENU",ABS(_xlfn.IFS(AND(PER_MONTH!$B11331="January",PER_MONTH!$E11331="Working Day"),Table3[Jan_WD],AND(PER_MONTH!$B11331="January",PER_MONTH!$E11331="Non-Working Day"),Table3[Jan_NWD],AND(PER_MONTH!$B11331="February",PER_MONTH!$E11331="Working Day"),Table3[Feb_WD],AND(PER_MONTH!$B11331="February",PER_MONTH!$E11331="Non-Working Day"),Table3[Feb_NWD], AND(PER_MONTH!$B11331 = "March", PER_MONTH!$E11331 = "Working Day"), Table3[Mar_WD],  AND(PER_MONTH!$B11331 = "March", PER_MONTH!$E11331 = "Non-Working Day"), Table3[Mar_NWD], AND(PER_MONTH!$B11331 = "April", PER_MONTH!$E11331 = "Working Day"), Table3[Apr_WD], AND(PER_MONTH!$B11331 = "April", PER_MONTH!$E11331 = "Non-Working Day"), Table3[Apr_NWD], AND(PER_MONTH!$B11331 = "May", PER_MONTH!$E11331 = "Working Day"), Table3[May_WD], AND(PER_MONTH!$B11331 = "May", PER_MONTH!$E11331 = "Non-Working Day"), Table3[May_NWD], AND(PER_MONTH!$B11331 = "June", PER_MONTH!$E11331 = "Working Day"), Table3[Jun_WD], AND(PER_MONTH!$B11331 = "June", PER_MONTH!$E11331 = "Non-Working Day"), Table3[Jun_NWD], AND(PER_MONTH!$B11331 = "July", PER_MONTH!$E11331 = "Working Day"), Table3[Jul_WD], AND(PER_MONTH!$B11331 = "July", PER_MONTH!$E11331 = "Non-Working Day"), Table3[Jul_NWD], AND(PER_MONTH!$B11331 = "August", PER_MONTH!$E11331 = "Working Day"), Table3[Aug_WD], AND(PER_MONTH!$B11331 = "August", PER_MONTH!$E11331 = "Non-Working Day"), Table3[Aug_NWD], AND(PER_MONTH!$B11331 = "September", PER_MONTH!$E11331 = "Working Day"), Table3[Sep_WD], AND(PER_MONTH!$B11331 = "September", PER_MONTH!$E11331 = "Non-Working Day"), Table3[Sep_NWD], AND(PER_MONTH!$B11331 = "October", PER_MONTH!$E11331 = "Working Day"), Table3[Oct_WD], AND(PER_MONTH!$B11331 = "October", PER_MONTH!$E11331 = "Non-Working Day"), Table3[Oct_NWD], AND(PER_MONTH!$B11331 = "November", PER_MONTH!$E11331 = "Working Day"), Table3[Nov_WD], AND(PER_MONTH!$B11331 = "November", PER_MONTH!$E11331 = "Non-Working Day"), Table3[Nov_NWD], AND(PER_MONTH!$B11331 = "December", PER_MONTH!$E11331 = "Working Day"), Table3[Dec_WD], AND(PER_MONTH!$B11331 = "December", PER_MONTH!$E11331 = "Non-Working Day"), Table3[Dec_NWD])),_xlfn.IFS(AND(PER_MONTH!$B11331="January",PER_MONTH!$E11331="Working Day"),Table3[Jan_WD],AND(PER_MONTH!$B11331="January",PER_MONTH!$E11331="Non-Working Day"),Table3[Jan_NWD],AND(PER_MONTH!$B11331="February",PER_MONTH!$E11331="Working Day"),Table3[Feb_WD],AND(PER_MONTH!$B11331="February",PER_MONTH!$E11331="Non-Working Day"),Table3[Feb_NWD], AND(PER_MONTH!$B11331 = "March", PER_MONTH!$E11331 = "Working Day"), Table3[Mar_WD],  AND(PER_MONTH!$B11331 = "March", PER_MONTH!$E11331 = "Non-Working Day"), Table3[Mar_NWD], AND(PER_MONTH!$B11331 = "April", PER_MONTH!$E11331 = "Working Day"), Table3[Apr_WD], AND(PER_MONTH!$B11331 = "April", PER_MONTH!$E11331 = "Non-Working Day"), Table3[Apr_NWD], AND(PER_MONTH!$B11331 = "May", PER_MONTH!$E11331 = "Working Day"), Table3[May_WD], AND(PER_MONTH!$B11331 = "May", PER_MONTH!$E11331 = "Non-Working Day"), Table3[May_NWD], AND(PER_MONTH!$B11331 = "June", PER_MONTH!$E11331 = "Working Day"), Table3[Jun_WD], AND(PER_MONTH!$B11331 = "June", PER_MONTH!$E11331 = "Non-Working Day"), Table3[Jun_NWD], AND(PER_MONTH!$B11331 = "July", PER_MONTH!$E11331 = "Working Day"), Table3[Jul_WD], AND(PER_MONTH!$B11331 = "July", PER_MONTH!$E11331 = "Non-Working Day"), Table3[Jul_NWD], AND(PER_MONTH!$B11331 = "August", PER_MONTH!$E11331 = "Working Day"), Table3[Aug_WD], AND(PER_MONTH!$B11331 = "August", PER_MONTH!$E11331 = "Non-Working Day"), Table3[Aug_NWD], AND(PER_MONTH!$B11331 = "September", PER_MONTH!$E11331 = "Working Day"), Table3[Sep_WD], AND(PER_MONTH!$B11331 = "September", PER_MONTH!$E11331 = "Non-Working Day"), Table3[Sep_NWD], AND(PER_MONTH!$B11331 = "October", PER_MONTH!$E11331 = "Working Day"), Table3[Oct_WD], AND(PER_MONTH!$B11331 = "October", PER_MONTH!$E11331 = "Non-Working Day"), Table3[Oct_NWD], AND(PER_MONTH!$B11331 = "November", PER_MONTH!$E11331 = "Working Day"), Table3[Nov_WD], AND(PER_MONTH!$B11331 = "November", PER_MONTH!$E11331 = "Non-Working Day"), Table3[Nov_NWD], AND(PER_MONTH!$B11331 = "December", PER_MONTH!$E11331 = "Working Day"), Table3[Dec_WD], AND(PER_MONTH!$B11331 = "December", PER_MONTH!$E11331 = "Non-Working Day"), Table3[Dec_NWD]))</f>
        <v>0</v>
      </c>
    </row>
    <row r="11380" spans="1:7" x14ac:dyDescent="0.3">
      <c r="A11380" s="60">
        <v>45895</v>
      </c>
      <c r="B11380" s="61" t="s">
        <v>18</v>
      </c>
      <c r="C11380" s="61" t="s">
        <v>110</v>
      </c>
      <c r="D11380" s="61" t="s">
        <v>5</v>
      </c>
      <c r="E11380" s="61" t="s">
        <v>48</v>
      </c>
      <c r="F11380" s="61">
        <v>4.1666666666666657E-2</v>
      </c>
      <c r="G11380" s="62">
        <v>0</v>
      </c>
    </row>
    <row r="11381" spans="1:7" x14ac:dyDescent="0.3">
      <c r="A11381" s="54">
        <v>45895</v>
      </c>
      <c r="B11381" s="55" t="s">
        <v>18</v>
      </c>
      <c r="C11381" s="55" t="s">
        <v>110</v>
      </c>
      <c r="D11381" s="55" t="s">
        <v>5</v>
      </c>
      <c r="E11381" s="55" t="s">
        <v>48</v>
      </c>
      <c r="F11381" s="55">
        <v>6.25E-2</v>
      </c>
      <c r="G11381" s="56">
        <v>0</v>
      </c>
    </row>
    <row r="11382" spans="1:7" x14ac:dyDescent="0.3">
      <c r="A11382" s="60">
        <v>45895</v>
      </c>
      <c r="B11382" s="61" t="s">
        <v>18</v>
      </c>
      <c r="C11382" s="61" t="s">
        <v>110</v>
      </c>
      <c r="D11382" s="61" t="s">
        <v>5</v>
      </c>
      <c r="E11382" s="61" t="s">
        <v>48</v>
      </c>
      <c r="F11382" s="61">
        <v>8.3333333333333329E-2</v>
      </c>
      <c r="G11382" s="62">
        <v>0</v>
      </c>
    </row>
    <row r="11383" spans="1:7" x14ac:dyDescent="0.3">
      <c r="A11383" s="54">
        <v>45895</v>
      </c>
      <c r="B11383" s="55" t="s">
        <v>18</v>
      </c>
      <c r="C11383" s="55" t="s">
        <v>110</v>
      </c>
      <c r="D11383" s="55" t="s">
        <v>5</v>
      </c>
      <c r="E11383" s="55" t="s">
        <v>48</v>
      </c>
      <c r="F11383" s="55">
        <v>0.1041666666666667</v>
      </c>
      <c r="G11383" s="56">
        <v>0</v>
      </c>
    </row>
    <row r="11384" spans="1:7" x14ac:dyDescent="0.3">
      <c r="A11384" s="60">
        <v>45895</v>
      </c>
      <c r="B11384" s="61" t="s">
        <v>18</v>
      </c>
      <c r="C11384" s="61" t="s">
        <v>110</v>
      </c>
      <c r="D11384" s="61" t="s">
        <v>5</v>
      </c>
      <c r="E11384" s="61" t="s">
        <v>48</v>
      </c>
      <c r="F11384" s="61">
        <v>0.125</v>
      </c>
      <c r="G11384" s="62">
        <v>0</v>
      </c>
    </row>
    <row r="11385" spans="1:7" x14ac:dyDescent="0.3">
      <c r="A11385" s="54">
        <v>45895</v>
      </c>
      <c r="B11385" s="55" t="s">
        <v>18</v>
      </c>
      <c r="C11385" s="55" t="s">
        <v>110</v>
      </c>
      <c r="D11385" s="55" t="s">
        <v>5</v>
      </c>
      <c r="E11385" s="55" t="s">
        <v>48</v>
      </c>
      <c r="F11385" s="55">
        <v>0.14583333333333329</v>
      </c>
      <c r="G11385" s="56">
        <v>0</v>
      </c>
    </row>
    <row r="11386" spans="1:7" x14ac:dyDescent="0.3">
      <c r="A11386" s="60">
        <v>45895</v>
      </c>
      <c r="B11386" s="61" t="s">
        <v>18</v>
      </c>
      <c r="C11386" s="61" t="s">
        <v>110</v>
      </c>
      <c r="D11386" s="61" t="s">
        <v>5</v>
      </c>
      <c r="E11386" s="61" t="s">
        <v>48</v>
      </c>
      <c r="F11386" s="61">
        <v>0.16666666666666671</v>
      </c>
      <c r="G11386" s="62">
        <v>0</v>
      </c>
    </row>
    <row r="11387" spans="1:7" x14ac:dyDescent="0.3">
      <c r="A11387" s="54">
        <v>45895</v>
      </c>
      <c r="B11387" s="55" t="s">
        <v>18</v>
      </c>
      <c r="C11387" s="55" t="s">
        <v>110</v>
      </c>
      <c r="D11387" s="55" t="s">
        <v>5</v>
      </c>
      <c r="E11387" s="55" t="s">
        <v>48</v>
      </c>
      <c r="F11387" s="55">
        <v>0.1875</v>
      </c>
      <c r="G11387" s="56">
        <v>0</v>
      </c>
    </row>
    <row r="11388" spans="1:7" x14ac:dyDescent="0.3">
      <c r="A11388" s="60">
        <v>45895</v>
      </c>
      <c r="B11388" s="61" t="s">
        <v>18</v>
      </c>
      <c r="C11388" s="61" t="s">
        <v>110</v>
      </c>
      <c r="D11388" s="61" t="s">
        <v>5</v>
      </c>
      <c r="E11388" s="61" t="s">
        <v>48</v>
      </c>
      <c r="F11388" s="61">
        <v>0.20833333333333329</v>
      </c>
      <c r="G11388" s="62">
        <v>0</v>
      </c>
    </row>
    <row r="11389" spans="1:7" x14ac:dyDescent="0.3">
      <c r="A11389" s="54">
        <v>45895</v>
      </c>
      <c r="B11389" s="55" t="s">
        <v>18</v>
      </c>
      <c r="C11389" s="55" t="s">
        <v>110</v>
      </c>
      <c r="D11389" s="55" t="s">
        <v>5</v>
      </c>
      <c r="E11389" s="55" t="s">
        <v>48</v>
      </c>
      <c r="F11389" s="55">
        <v>0.22916666666666671</v>
      </c>
      <c r="G11389" s="56">
        <v>0</v>
      </c>
    </row>
    <row r="11390" spans="1:7" x14ac:dyDescent="0.3">
      <c r="A11390" s="60">
        <v>45895</v>
      </c>
      <c r="B11390" s="61" t="s">
        <v>18</v>
      </c>
      <c r="C11390" s="61" t="s">
        <v>110</v>
      </c>
      <c r="D11390" s="61" t="s">
        <v>5</v>
      </c>
      <c r="E11390" s="61" t="s">
        <v>48</v>
      </c>
      <c r="F11390" s="61">
        <v>0.25</v>
      </c>
      <c r="G11390" s="62">
        <v>0</v>
      </c>
    </row>
    <row r="11391" spans="1:7" x14ac:dyDescent="0.3">
      <c r="A11391" s="54">
        <v>45895</v>
      </c>
      <c r="B11391" s="55" t="s">
        <v>18</v>
      </c>
      <c r="C11391" s="55" t="s">
        <v>110</v>
      </c>
      <c r="D11391" s="55" t="s">
        <v>5</v>
      </c>
      <c r="E11391" s="55" t="s">
        <v>48</v>
      </c>
      <c r="F11391" s="55">
        <v>0.27083333333333331</v>
      </c>
      <c r="G11391" s="56">
        <v>0</v>
      </c>
    </row>
    <row r="11392" spans="1:7" x14ac:dyDescent="0.3">
      <c r="A11392" s="60">
        <v>45895</v>
      </c>
      <c r="B11392" s="61" t="s">
        <v>18</v>
      </c>
      <c r="C11392" s="61" t="s">
        <v>110</v>
      </c>
      <c r="D11392" s="61" t="s">
        <v>5</v>
      </c>
      <c r="E11392" s="61" t="s">
        <v>48</v>
      </c>
      <c r="F11392" s="61">
        <v>0.29166666666666669</v>
      </c>
      <c r="G11392" s="62">
        <v>0</v>
      </c>
    </row>
    <row r="11393" spans="1:7" x14ac:dyDescent="0.3">
      <c r="A11393" s="54">
        <v>45895</v>
      </c>
      <c r="B11393" s="55" t="s">
        <v>18</v>
      </c>
      <c r="C11393" s="55" t="s">
        <v>110</v>
      </c>
      <c r="D11393" s="55" t="s">
        <v>5</v>
      </c>
      <c r="E11393" s="55" t="s">
        <v>48</v>
      </c>
      <c r="F11393" s="55">
        <v>0.3125</v>
      </c>
      <c r="G11393" s="56">
        <v>0</v>
      </c>
    </row>
    <row r="11394" spans="1:7" x14ac:dyDescent="0.3">
      <c r="A11394" s="60">
        <v>45895</v>
      </c>
      <c r="B11394" s="61" t="s">
        <v>18</v>
      </c>
      <c r="C11394" s="61" t="s">
        <v>110</v>
      </c>
      <c r="D11394" s="61" t="s">
        <v>5</v>
      </c>
      <c r="E11394" s="61" t="s">
        <v>48</v>
      </c>
      <c r="F11394" s="61">
        <v>0.33333333333333331</v>
      </c>
      <c r="G11394" s="62">
        <v>0</v>
      </c>
    </row>
    <row r="11395" spans="1:7" x14ac:dyDescent="0.3">
      <c r="A11395" s="54">
        <v>45895</v>
      </c>
      <c r="B11395" s="55" t="s">
        <v>18</v>
      </c>
      <c r="C11395" s="55" t="s">
        <v>110</v>
      </c>
      <c r="D11395" s="55" t="s">
        <v>5</v>
      </c>
      <c r="E11395" s="55" t="s">
        <v>48</v>
      </c>
      <c r="F11395" s="55">
        <v>0.35416666666666669</v>
      </c>
      <c r="G11395" s="56">
        <v>0</v>
      </c>
    </row>
    <row r="11396" spans="1:7" x14ac:dyDescent="0.3">
      <c r="A11396" s="60">
        <v>45895</v>
      </c>
      <c r="B11396" s="61" t="s">
        <v>18</v>
      </c>
      <c r="C11396" s="61" t="s">
        <v>110</v>
      </c>
      <c r="D11396" s="61" t="s">
        <v>5</v>
      </c>
      <c r="E11396" s="61" t="s">
        <v>48</v>
      </c>
      <c r="F11396" s="61">
        <v>0.375</v>
      </c>
      <c r="G11396" s="62">
        <v>0</v>
      </c>
    </row>
    <row r="11397" spans="1:7" x14ac:dyDescent="0.3">
      <c r="A11397" s="54">
        <v>45895</v>
      </c>
      <c r="B11397" s="55" t="s">
        <v>18</v>
      </c>
      <c r="C11397" s="55" t="s">
        <v>110</v>
      </c>
      <c r="D11397" s="55" t="s">
        <v>5</v>
      </c>
      <c r="E11397" s="55" t="s">
        <v>48</v>
      </c>
      <c r="F11397" s="55">
        <v>0.39583333333333331</v>
      </c>
      <c r="G11397" s="56">
        <v>0</v>
      </c>
    </row>
    <row r="11398" spans="1:7" x14ac:dyDescent="0.3">
      <c r="A11398" s="60">
        <v>45895</v>
      </c>
      <c r="B11398" s="61" t="s">
        <v>18</v>
      </c>
      <c r="C11398" s="61" t="s">
        <v>110</v>
      </c>
      <c r="D11398" s="61" t="s">
        <v>5</v>
      </c>
      <c r="E11398" s="61" t="s">
        <v>48</v>
      </c>
      <c r="F11398" s="61">
        <v>0.41666666666666669</v>
      </c>
      <c r="G11398" s="62">
        <v>0</v>
      </c>
    </row>
    <row r="11399" spans="1:7" x14ac:dyDescent="0.3">
      <c r="A11399" s="54">
        <v>45895</v>
      </c>
      <c r="B11399" s="55" t="s">
        <v>18</v>
      </c>
      <c r="C11399" s="55" t="s">
        <v>110</v>
      </c>
      <c r="D11399" s="55" t="s">
        <v>5</v>
      </c>
      <c r="E11399" s="55" t="s">
        <v>48</v>
      </c>
      <c r="F11399" s="55">
        <v>0.4375</v>
      </c>
      <c r="G11399" s="56">
        <v>0</v>
      </c>
    </row>
    <row r="11400" spans="1:7" x14ac:dyDescent="0.3">
      <c r="A11400" s="60">
        <v>45895</v>
      </c>
      <c r="B11400" s="61" t="s">
        <v>18</v>
      </c>
      <c r="C11400" s="61" t="s">
        <v>110</v>
      </c>
      <c r="D11400" s="61" t="s">
        <v>5</v>
      </c>
      <c r="E11400" s="61" t="s">
        <v>48</v>
      </c>
      <c r="F11400" s="61">
        <v>0.45833333333333331</v>
      </c>
      <c r="G11400" s="62">
        <v>0</v>
      </c>
    </row>
    <row r="11401" spans="1:7" x14ac:dyDescent="0.3">
      <c r="A11401" s="54">
        <v>45895</v>
      </c>
      <c r="B11401" s="55" t="s">
        <v>18</v>
      </c>
      <c r="C11401" s="55" t="s">
        <v>110</v>
      </c>
      <c r="D11401" s="55" t="s">
        <v>5</v>
      </c>
      <c r="E11401" s="55" t="s">
        <v>48</v>
      </c>
      <c r="F11401" s="55">
        <v>0.47916666666666669</v>
      </c>
      <c r="G11401" s="56">
        <v>0</v>
      </c>
    </row>
    <row r="11402" spans="1:7" x14ac:dyDescent="0.3">
      <c r="A11402" s="60">
        <v>45895</v>
      </c>
      <c r="B11402" s="61" t="s">
        <v>18</v>
      </c>
      <c r="C11402" s="61" t="s">
        <v>110</v>
      </c>
      <c r="D11402" s="61" t="s">
        <v>5</v>
      </c>
      <c r="E11402" s="61" t="s">
        <v>48</v>
      </c>
      <c r="F11402" s="61">
        <v>0.5</v>
      </c>
      <c r="G11402" s="62">
        <v>0</v>
      </c>
    </row>
    <row r="11403" spans="1:7" x14ac:dyDescent="0.3">
      <c r="A11403" s="54">
        <v>45895</v>
      </c>
      <c r="B11403" s="55" t="s">
        <v>18</v>
      </c>
      <c r="C11403" s="55" t="s">
        <v>110</v>
      </c>
      <c r="D11403" s="55" t="s">
        <v>5</v>
      </c>
      <c r="E11403" s="55" t="s">
        <v>48</v>
      </c>
      <c r="F11403" s="55">
        <v>0.52083333333333337</v>
      </c>
      <c r="G11403" s="56">
        <v>0</v>
      </c>
    </row>
    <row r="11404" spans="1:7" x14ac:dyDescent="0.3">
      <c r="A11404" s="60">
        <v>45895</v>
      </c>
      <c r="B11404" s="61" t="s">
        <v>18</v>
      </c>
      <c r="C11404" s="61" t="s">
        <v>110</v>
      </c>
      <c r="D11404" s="61" t="s">
        <v>5</v>
      </c>
      <c r="E11404" s="61" t="s">
        <v>48</v>
      </c>
      <c r="F11404" s="61">
        <v>0.54166666666666663</v>
      </c>
      <c r="G11404" s="62">
        <v>0</v>
      </c>
    </row>
    <row r="11405" spans="1:7" x14ac:dyDescent="0.3">
      <c r="A11405" s="54">
        <v>45895</v>
      </c>
      <c r="B11405" s="55" t="s">
        <v>18</v>
      </c>
      <c r="C11405" s="55" t="s">
        <v>110</v>
      </c>
      <c r="D11405" s="55" t="s">
        <v>5</v>
      </c>
      <c r="E11405" s="55" t="s">
        <v>48</v>
      </c>
      <c r="F11405" s="55">
        <v>0.5625</v>
      </c>
      <c r="G11405" s="56">
        <v>0</v>
      </c>
    </row>
    <row r="11406" spans="1:7" x14ac:dyDescent="0.3">
      <c r="A11406" s="60">
        <v>45895</v>
      </c>
      <c r="B11406" s="61" t="s">
        <v>18</v>
      </c>
      <c r="C11406" s="61" t="s">
        <v>110</v>
      </c>
      <c r="D11406" s="61" t="s">
        <v>5</v>
      </c>
      <c r="E11406" s="61" t="s">
        <v>48</v>
      </c>
      <c r="F11406" s="61">
        <v>0.58333333333333337</v>
      </c>
      <c r="G11406" s="62">
        <v>0</v>
      </c>
    </row>
    <row r="11407" spans="1:7" x14ac:dyDescent="0.3">
      <c r="A11407" s="54">
        <v>45895</v>
      </c>
      <c r="B11407" s="55" t="s">
        <v>18</v>
      </c>
      <c r="C11407" s="55" t="s">
        <v>110</v>
      </c>
      <c r="D11407" s="55" t="s">
        <v>5</v>
      </c>
      <c r="E11407" s="55" t="s">
        <v>48</v>
      </c>
      <c r="F11407" s="55">
        <v>0.60416666666666663</v>
      </c>
      <c r="G11407" s="56">
        <v>0</v>
      </c>
    </row>
    <row r="11408" spans="1:7" x14ac:dyDescent="0.3">
      <c r="A11408" s="60">
        <v>45895</v>
      </c>
      <c r="B11408" s="61" t="s">
        <v>18</v>
      </c>
      <c r="C11408" s="61" t="s">
        <v>110</v>
      </c>
      <c r="D11408" s="61" t="s">
        <v>5</v>
      </c>
      <c r="E11408" s="61" t="s">
        <v>48</v>
      </c>
      <c r="F11408" s="61">
        <v>0.625</v>
      </c>
      <c r="G11408" s="62">
        <v>0</v>
      </c>
    </row>
    <row r="11409" spans="1:7" x14ac:dyDescent="0.3">
      <c r="A11409" s="54">
        <v>45895</v>
      </c>
      <c r="B11409" s="55" t="s">
        <v>18</v>
      </c>
      <c r="C11409" s="55" t="s">
        <v>110</v>
      </c>
      <c r="D11409" s="55" t="s">
        <v>5</v>
      </c>
      <c r="E11409" s="55" t="s">
        <v>48</v>
      </c>
      <c r="F11409" s="55">
        <v>0.64583333333333337</v>
      </c>
      <c r="G11409" s="56">
        <v>0</v>
      </c>
    </row>
    <row r="11410" spans="1:7" x14ac:dyDescent="0.3">
      <c r="A11410" s="60">
        <v>45895</v>
      </c>
      <c r="B11410" s="61" t="s">
        <v>18</v>
      </c>
      <c r="C11410" s="61" t="s">
        <v>110</v>
      </c>
      <c r="D11410" s="61" t="s">
        <v>5</v>
      </c>
      <c r="E11410" s="61" t="s">
        <v>48</v>
      </c>
      <c r="F11410" s="61">
        <v>0.66666666666666663</v>
      </c>
      <c r="G11410" s="62">
        <v>0</v>
      </c>
    </row>
    <row r="11411" spans="1:7" x14ac:dyDescent="0.3">
      <c r="A11411" s="54">
        <v>45895</v>
      </c>
      <c r="B11411" s="55" t="s">
        <v>18</v>
      </c>
      <c r="C11411" s="55" t="s">
        <v>110</v>
      </c>
      <c r="D11411" s="55" t="s">
        <v>5</v>
      </c>
      <c r="E11411" s="55" t="s">
        <v>48</v>
      </c>
      <c r="F11411" s="55">
        <v>0.6875</v>
      </c>
      <c r="G11411" s="56">
        <v>0</v>
      </c>
    </row>
    <row r="11412" spans="1:7" x14ac:dyDescent="0.3">
      <c r="A11412" s="60">
        <v>45895</v>
      </c>
      <c r="B11412" s="61" t="s">
        <v>18</v>
      </c>
      <c r="C11412" s="61" t="s">
        <v>110</v>
      </c>
      <c r="D11412" s="61" t="s">
        <v>5</v>
      </c>
      <c r="E11412" s="61" t="s">
        <v>48</v>
      </c>
      <c r="F11412" s="61">
        <v>0.70833333333333337</v>
      </c>
      <c r="G11412" s="62">
        <v>0</v>
      </c>
    </row>
    <row r="11413" spans="1:7" x14ac:dyDescent="0.3">
      <c r="A11413" s="54">
        <v>45895</v>
      </c>
      <c r="B11413" s="55" t="s">
        <v>18</v>
      </c>
      <c r="C11413" s="55" t="s">
        <v>110</v>
      </c>
      <c r="D11413" s="55" t="s">
        <v>5</v>
      </c>
      <c r="E11413" s="55" t="s">
        <v>48</v>
      </c>
      <c r="F11413" s="55">
        <v>0.72916666666666663</v>
      </c>
      <c r="G11413" s="56">
        <v>0</v>
      </c>
    </row>
    <row r="11414" spans="1:7" x14ac:dyDescent="0.3">
      <c r="A11414" s="60">
        <v>45895</v>
      </c>
      <c r="B11414" s="61" t="s">
        <v>18</v>
      </c>
      <c r="C11414" s="61" t="s">
        <v>110</v>
      </c>
      <c r="D11414" s="61" t="s">
        <v>5</v>
      </c>
      <c r="E11414" s="61" t="s">
        <v>48</v>
      </c>
      <c r="F11414" s="61">
        <v>0.75</v>
      </c>
      <c r="G11414" s="62">
        <v>0</v>
      </c>
    </row>
    <row r="11415" spans="1:7" x14ac:dyDescent="0.3">
      <c r="A11415" s="54">
        <v>45895</v>
      </c>
      <c r="B11415" s="55" t="s">
        <v>18</v>
      </c>
      <c r="C11415" s="55" t="s">
        <v>110</v>
      </c>
      <c r="D11415" s="55" t="s">
        <v>5</v>
      </c>
      <c r="E11415" s="55" t="s">
        <v>48</v>
      </c>
      <c r="F11415" s="55">
        <v>0.77083333333333337</v>
      </c>
      <c r="G11415" s="56">
        <v>0</v>
      </c>
    </row>
    <row r="11416" spans="1:7" x14ac:dyDescent="0.3">
      <c r="A11416" s="60">
        <v>45895</v>
      </c>
      <c r="B11416" s="61" t="s">
        <v>18</v>
      </c>
      <c r="C11416" s="61" t="s">
        <v>110</v>
      </c>
      <c r="D11416" s="61" t="s">
        <v>5</v>
      </c>
      <c r="E11416" s="61" t="s">
        <v>48</v>
      </c>
      <c r="F11416" s="61">
        <v>0.79166666666666663</v>
      </c>
      <c r="G11416" s="62">
        <v>0</v>
      </c>
    </row>
    <row r="11417" spans="1:7" x14ac:dyDescent="0.3">
      <c r="A11417" s="54">
        <v>45895</v>
      </c>
      <c r="B11417" s="55" t="s">
        <v>18</v>
      </c>
      <c r="C11417" s="55" t="s">
        <v>110</v>
      </c>
      <c r="D11417" s="55" t="s">
        <v>5</v>
      </c>
      <c r="E11417" s="55" t="s">
        <v>48</v>
      </c>
      <c r="F11417" s="55">
        <v>0.8125</v>
      </c>
      <c r="G11417" s="56">
        <v>0</v>
      </c>
    </row>
    <row r="11418" spans="1:7" x14ac:dyDescent="0.3">
      <c r="A11418" s="60">
        <v>45895</v>
      </c>
      <c r="B11418" s="61" t="s">
        <v>18</v>
      </c>
      <c r="C11418" s="61" t="s">
        <v>110</v>
      </c>
      <c r="D11418" s="61" t="s">
        <v>5</v>
      </c>
      <c r="E11418" s="61" t="s">
        <v>48</v>
      </c>
      <c r="F11418" s="61">
        <v>0.83333333333333337</v>
      </c>
      <c r="G11418" s="62">
        <v>0</v>
      </c>
    </row>
    <row r="11419" spans="1:7" x14ac:dyDescent="0.3">
      <c r="A11419" s="54">
        <v>45895</v>
      </c>
      <c r="B11419" s="55" t="s">
        <v>18</v>
      </c>
      <c r="C11419" s="55" t="s">
        <v>110</v>
      </c>
      <c r="D11419" s="55" t="s">
        <v>5</v>
      </c>
      <c r="E11419" s="55" t="s">
        <v>48</v>
      </c>
      <c r="F11419" s="55">
        <v>0.85416666666666663</v>
      </c>
      <c r="G11419" s="56">
        <v>0</v>
      </c>
    </row>
    <row r="11420" spans="1:7" x14ac:dyDescent="0.3">
      <c r="A11420" s="60">
        <v>45895</v>
      </c>
      <c r="B11420" s="61" t="s">
        <v>18</v>
      </c>
      <c r="C11420" s="61" t="s">
        <v>110</v>
      </c>
      <c r="D11420" s="61" t="s">
        <v>5</v>
      </c>
      <c r="E11420" s="61" t="s">
        <v>48</v>
      </c>
      <c r="F11420" s="61">
        <v>0.875</v>
      </c>
      <c r="G11420" s="62">
        <v>0</v>
      </c>
    </row>
    <row r="11421" spans="1:7" x14ac:dyDescent="0.3">
      <c r="A11421" s="54">
        <v>45895</v>
      </c>
      <c r="B11421" s="55" t="s">
        <v>18</v>
      </c>
      <c r="C11421" s="55" t="s">
        <v>110</v>
      </c>
      <c r="D11421" s="55" t="s">
        <v>5</v>
      </c>
      <c r="E11421" s="55" t="s">
        <v>48</v>
      </c>
      <c r="F11421" s="55">
        <v>0.89583333333333337</v>
      </c>
      <c r="G11421" s="56">
        <v>0</v>
      </c>
    </row>
    <row r="11422" spans="1:7" x14ac:dyDescent="0.3">
      <c r="A11422" s="60">
        <v>45895</v>
      </c>
      <c r="B11422" s="61" t="s">
        <v>18</v>
      </c>
      <c r="C11422" s="61" t="s">
        <v>110</v>
      </c>
      <c r="D11422" s="61" t="s">
        <v>5</v>
      </c>
      <c r="E11422" s="61" t="s">
        <v>48</v>
      </c>
      <c r="F11422" s="61">
        <v>0.91666666666666663</v>
      </c>
      <c r="G11422" s="62">
        <v>0</v>
      </c>
    </row>
    <row r="11423" spans="1:7" x14ac:dyDescent="0.3">
      <c r="A11423" s="54">
        <v>45895</v>
      </c>
      <c r="B11423" s="55" t="s">
        <v>18</v>
      </c>
      <c r="C11423" s="55" t="s">
        <v>110</v>
      </c>
      <c r="D11423" s="55" t="s">
        <v>5</v>
      </c>
      <c r="E11423" s="55" t="s">
        <v>48</v>
      </c>
      <c r="F11423" s="55">
        <v>0.9375</v>
      </c>
      <c r="G11423" s="56">
        <v>0</v>
      </c>
    </row>
    <row r="11424" spans="1:7" x14ac:dyDescent="0.3">
      <c r="A11424" s="60">
        <v>45895</v>
      </c>
      <c r="B11424" s="61" t="s">
        <v>18</v>
      </c>
      <c r="C11424" s="61" t="s">
        <v>110</v>
      </c>
      <c r="D11424" s="61" t="s">
        <v>5</v>
      </c>
      <c r="E11424" s="61" t="s">
        <v>48</v>
      </c>
      <c r="F11424" s="61">
        <v>0.95833333333333337</v>
      </c>
      <c r="G11424" s="62">
        <v>0</v>
      </c>
    </row>
    <row r="11425" spans="1:7" x14ac:dyDescent="0.3">
      <c r="A11425" s="54">
        <v>45895</v>
      </c>
      <c r="B11425" s="55" t="s">
        <v>18</v>
      </c>
      <c r="C11425" s="55" t="s">
        <v>110</v>
      </c>
      <c r="D11425" s="55" t="s">
        <v>5</v>
      </c>
      <c r="E11425" s="55" t="s">
        <v>48</v>
      </c>
      <c r="F11425" s="55">
        <v>0.97916666666666663</v>
      </c>
      <c r="G11425" s="56">
        <v>0</v>
      </c>
    </row>
    <row r="11426" spans="1:7" x14ac:dyDescent="0.3">
      <c r="A11426" s="60">
        <v>45896</v>
      </c>
      <c r="B11426" s="61" t="s">
        <v>18</v>
      </c>
      <c r="C11426" s="61" t="s">
        <v>110</v>
      </c>
      <c r="D11426" s="61" t="s">
        <v>5</v>
      </c>
      <c r="E11426" s="61" t="s">
        <v>48</v>
      </c>
      <c r="F11426" s="61">
        <v>0</v>
      </c>
      <c r="G11426" s="62">
        <v>0</v>
      </c>
    </row>
    <row r="11427" spans="1:7" x14ac:dyDescent="0.3">
      <c r="A11427" s="54">
        <v>45896</v>
      </c>
      <c r="B11427" s="55" t="s">
        <v>18</v>
      </c>
      <c r="C11427" s="55" t="s">
        <v>110</v>
      </c>
      <c r="D11427" s="55" t="s">
        <v>6</v>
      </c>
      <c r="E11427" s="55" t="s">
        <v>49</v>
      </c>
      <c r="F11427" s="55">
        <v>2.0833333333333329E-2</v>
      </c>
      <c r="G11427" s="56" cm="1">
        <f t="array" ref="G11427:G11474">IF(LOAD_RESULTS!$C$3 = "MENU",ABS(_xlfn.IFS(AND(PER_MONTH!$B11379="January",PER_MONTH!$E11379="Working Day"),Table3[Jan_WD],AND(PER_MONTH!$B11379="January",PER_MONTH!$E11379="Non-Working Day"),Table3[Jan_NWD],AND(PER_MONTH!$B11379="February",PER_MONTH!$E11379="Working Day"),Table3[Feb_WD],AND(PER_MONTH!$B11379="February",PER_MONTH!$E11379="Non-Working Day"),Table3[Feb_NWD], AND(PER_MONTH!$B11379 = "March", PER_MONTH!$E11379 = "Working Day"), Table3[Mar_WD],  AND(PER_MONTH!$B11379 = "March", PER_MONTH!$E11379 = "Non-Working Day"), Table3[Mar_NWD], AND(PER_MONTH!$B11379 = "April", PER_MONTH!$E11379 = "Working Day"), Table3[Apr_WD], AND(PER_MONTH!$B11379 = "April", PER_MONTH!$E11379 = "Non-Working Day"), Table3[Apr_NWD], AND(PER_MONTH!$B11379 = "May", PER_MONTH!$E11379 = "Working Day"), Table3[May_WD], AND(PER_MONTH!$B11379 = "May", PER_MONTH!$E11379 = "Non-Working Day"), Table3[May_NWD], AND(PER_MONTH!$B11379 = "June", PER_MONTH!$E11379 = "Working Day"), Table3[Jun_WD], AND(PER_MONTH!$B11379 = "June", PER_MONTH!$E11379 = "Non-Working Day"), Table3[Jun_NWD], AND(PER_MONTH!$B11379 = "July", PER_MONTH!$E11379 = "Working Day"), Table3[Jul_WD], AND(PER_MONTH!$B11379 = "July", PER_MONTH!$E11379 = "Non-Working Day"), Table3[Jul_NWD], AND(PER_MONTH!$B11379 = "August", PER_MONTH!$E11379 = "Working Day"), Table3[Aug_WD], AND(PER_MONTH!$B11379 = "August", PER_MONTH!$E11379 = "Non-Working Day"), Table3[Aug_NWD], AND(PER_MONTH!$B11379 = "September", PER_MONTH!$E11379 = "Working Day"), Table3[Sep_WD], AND(PER_MONTH!$B11379 = "September", PER_MONTH!$E11379 = "Non-Working Day"), Table3[Sep_NWD], AND(PER_MONTH!$B11379 = "October", PER_MONTH!$E11379 = "Working Day"), Table3[Oct_WD], AND(PER_MONTH!$B11379 = "October", PER_MONTH!$E11379 = "Non-Working Day"), Table3[Oct_NWD], AND(PER_MONTH!$B11379 = "November", PER_MONTH!$E11379 = "Working Day"), Table3[Nov_WD], AND(PER_MONTH!$B11379 = "November", PER_MONTH!$E11379 = "Non-Working Day"), Table3[Nov_NWD], AND(PER_MONTH!$B11379 = "December", PER_MONTH!$E11379 = "Working Day"), Table3[Dec_WD], AND(PER_MONTH!$B11379 = "December", PER_MONTH!$E11379 = "Non-Working Day"), Table3[Dec_NWD])),_xlfn.IFS(AND(PER_MONTH!$B11379="January",PER_MONTH!$E11379="Working Day"),Table3[Jan_WD],AND(PER_MONTH!$B11379="January",PER_MONTH!$E11379="Non-Working Day"),Table3[Jan_NWD],AND(PER_MONTH!$B11379="February",PER_MONTH!$E11379="Working Day"),Table3[Feb_WD],AND(PER_MONTH!$B11379="February",PER_MONTH!$E11379="Non-Working Day"),Table3[Feb_NWD], AND(PER_MONTH!$B11379 = "March", PER_MONTH!$E11379 = "Working Day"), Table3[Mar_WD],  AND(PER_MONTH!$B11379 = "March", PER_MONTH!$E11379 = "Non-Working Day"), Table3[Mar_NWD], AND(PER_MONTH!$B11379 = "April", PER_MONTH!$E11379 = "Working Day"), Table3[Apr_WD], AND(PER_MONTH!$B11379 = "April", PER_MONTH!$E11379 = "Non-Working Day"), Table3[Apr_NWD], AND(PER_MONTH!$B11379 = "May", PER_MONTH!$E11379 = "Working Day"), Table3[May_WD], AND(PER_MONTH!$B11379 = "May", PER_MONTH!$E11379 = "Non-Working Day"), Table3[May_NWD], AND(PER_MONTH!$B11379 = "June", PER_MONTH!$E11379 = "Working Day"), Table3[Jun_WD], AND(PER_MONTH!$B11379 = "June", PER_MONTH!$E11379 = "Non-Working Day"), Table3[Jun_NWD], AND(PER_MONTH!$B11379 = "July", PER_MONTH!$E11379 = "Working Day"), Table3[Jul_WD], AND(PER_MONTH!$B11379 = "July", PER_MONTH!$E11379 = "Non-Working Day"), Table3[Jul_NWD], AND(PER_MONTH!$B11379 = "August", PER_MONTH!$E11379 = "Working Day"), Table3[Aug_WD], AND(PER_MONTH!$B11379 = "August", PER_MONTH!$E11379 = "Non-Working Day"), Table3[Aug_NWD], AND(PER_MONTH!$B11379 = "September", PER_MONTH!$E11379 = "Working Day"), Table3[Sep_WD], AND(PER_MONTH!$B11379 = "September", PER_MONTH!$E11379 = "Non-Working Day"), Table3[Sep_NWD], AND(PER_MONTH!$B11379 = "October", PER_MONTH!$E11379 = "Working Day"), Table3[Oct_WD], AND(PER_MONTH!$B11379 = "October", PER_MONTH!$E11379 = "Non-Working Day"), Table3[Oct_NWD], AND(PER_MONTH!$B11379 = "November", PER_MONTH!$E11379 = "Working Day"), Table3[Nov_WD], AND(PER_MONTH!$B11379 = "November", PER_MONTH!$E11379 = "Non-Working Day"), Table3[Nov_NWD], AND(PER_MONTH!$B11379 = "December", PER_MONTH!$E11379 = "Working Day"), Table3[Dec_WD], AND(PER_MONTH!$B11379 = "December", PER_MONTH!$E11379 = "Non-Working Day"), Table3[Dec_NWD]))</f>
        <v>0</v>
      </c>
    </row>
    <row r="11428" spans="1:7" x14ac:dyDescent="0.3">
      <c r="A11428" s="60">
        <v>45896</v>
      </c>
      <c r="B11428" s="61" t="s">
        <v>18</v>
      </c>
      <c r="C11428" s="61" t="s">
        <v>110</v>
      </c>
      <c r="D11428" s="61" t="s">
        <v>6</v>
      </c>
      <c r="E11428" s="61" t="s">
        <v>49</v>
      </c>
      <c r="F11428" s="61">
        <v>4.1666666666666657E-2</v>
      </c>
      <c r="G11428" s="62">
        <v>0</v>
      </c>
    </row>
    <row r="11429" spans="1:7" x14ac:dyDescent="0.3">
      <c r="A11429" s="54">
        <v>45896</v>
      </c>
      <c r="B11429" s="55" t="s">
        <v>18</v>
      </c>
      <c r="C11429" s="55" t="s">
        <v>110</v>
      </c>
      <c r="D11429" s="55" t="s">
        <v>6</v>
      </c>
      <c r="E11429" s="55" t="s">
        <v>49</v>
      </c>
      <c r="F11429" s="55">
        <v>6.25E-2</v>
      </c>
      <c r="G11429" s="56">
        <v>0</v>
      </c>
    </row>
    <row r="11430" spans="1:7" x14ac:dyDescent="0.3">
      <c r="A11430" s="60">
        <v>45896</v>
      </c>
      <c r="B11430" s="61" t="s">
        <v>18</v>
      </c>
      <c r="C11430" s="61" t="s">
        <v>110</v>
      </c>
      <c r="D11430" s="61" t="s">
        <v>6</v>
      </c>
      <c r="E11430" s="61" t="s">
        <v>49</v>
      </c>
      <c r="F11430" s="61">
        <v>8.3333333333333329E-2</v>
      </c>
      <c r="G11430" s="62">
        <v>0</v>
      </c>
    </row>
    <row r="11431" spans="1:7" x14ac:dyDescent="0.3">
      <c r="A11431" s="54">
        <v>45896</v>
      </c>
      <c r="B11431" s="55" t="s">
        <v>18</v>
      </c>
      <c r="C11431" s="55" t="s">
        <v>110</v>
      </c>
      <c r="D11431" s="55" t="s">
        <v>6</v>
      </c>
      <c r="E11431" s="55" t="s">
        <v>49</v>
      </c>
      <c r="F11431" s="55">
        <v>0.1041666666666667</v>
      </c>
      <c r="G11431" s="56">
        <v>0</v>
      </c>
    </row>
    <row r="11432" spans="1:7" x14ac:dyDescent="0.3">
      <c r="A11432" s="60">
        <v>45896</v>
      </c>
      <c r="B11432" s="61" t="s">
        <v>18</v>
      </c>
      <c r="C11432" s="61" t="s">
        <v>110</v>
      </c>
      <c r="D11432" s="61" t="s">
        <v>6</v>
      </c>
      <c r="E11432" s="61" t="s">
        <v>49</v>
      </c>
      <c r="F11432" s="61">
        <v>0.125</v>
      </c>
      <c r="G11432" s="62">
        <v>0</v>
      </c>
    </row>
    <row r="11433" spans="1:7" x14ac:dyDescent="0.3">
      <c r="A11433" s="54">
        <v>45896</v>
      </c>
      <c r="B11433" s="55" t="s">
        <v>18</v>
      </c>
      <c r="C11433" s="55" t="s">
        <v>110</v>
      </c>
      <c r="D11433" s="55" t="s">
        <v>6</v>
      </c>
      <c r="E11433" s="55" t="s">
        <v>49</v>
      </c>
      <c r="F11433" s="55">
        <v>0.14583333333333329</v>
      </c>
      <c r="G11433" s="56">
        <v>0</v>
      </c>
    </row>
    <row r="11434" spans="1:7" x14ac:dyDescent="0.3">
      <c r="A11434" s="60">
        <v>45896</v>
      </c>
      <c r="B11434" s="61" t="s">
        <v>18</v>
      </c>
      <c r="C11434" s="61" t="s">
        <v>110</v>
      </c>
      <c r="D11434" s="61" t="s">
        <v>6</v>
      </c>
      <c r="E11434" s="61" t="s">
        <v>49</v>
      </c>
      <c r="F11434" s="61">
        <v>0.16666666666666671</v>
      </c>
      <c r="G11434" s="62">
        <v>0</v>
      </c>
    </row>
    <row r="11435" spans="1:7" x14ac:dyDescent="0.3">
      <c r="A11435" s="54">
        <v>45896</v>
      </c>
      <c r="B11435" s="55" t="s">
        <v>18</v>
      </c>
      <c r="C11435" s="55" t="s">
        <v>110</v>
      </c>
      <c r="D11435" s="55" t="s">
        <v>6</v>
      </c>
      <c r="E11435" s="55" t="s">
        <v>49</v>
      </c>
      <c r="F11435" s="55">
        <v>0.1875</v>
      </c>
      <c r="G11435" s="56">
        <v>0</v>
      </c>
    </row>
    <row r="11436" spans="1:7" x14ac:dyDescent="0.3">
      <c r="A11436" s="60">
        <v>45896</v>
      </c>
      <c r="B11436" s="61" t="s">
        <v>18</v>
      </c>
      <c r="C11436" s="61" t="s">
        <v>110</v>
      </c>
      <c r="D11436" s="61" t="s">
        <v>6</v>
      </c>
      <c r="E11436" s="61" t="s">
        <v>49</v>
      </c>
      <c r="F11436" s="61">
        <v>0.20833333333333329</v>
      </c>
      <c r="G11436" s="62">
        <v>0</v>
      </c>
    </row>
    <row r="11437" spans="1:7" x14ac:dyDescent="0.3">
      <c r="A11437" s="54">
        <v>45896</v>
      </c>
      <c r="B11437" s="55" t="s">
        <v>18</v>
      </c>
      <c r="C11437" s="55" t="s">
        <v>110</v>
      </c>
      <c r="D11437" s="55" t="s">
        <v>6</v>
      </c>
      <c r="E11437" s="55" t="s">
        <v>49</v>
      </c>
      <c r="F11437" s="55">
        <v>0.22916666666666671</v>
      </c>
      <c r="G11437" s="56">
        <v>0</v>
      </c>
    </row>
    <row r="11438" spans="1:7" x14ac:dyDescent="0.3">
      <c r="A11438" s="60">
        <v>45896</v>
      </c>
      <c r="B11438" s="61" t="s">
        <v>18</v>
      </c>
      <c r="C11438" s="61" t="s">
        <v>110</v>
      </c>
      <c r="D11438" s="61" t="s">
        <v>6</v>
      </c>
      <c r="E11438" s="61" t="s">
        <v>49</v>
      </c>
      <c r="F11438" s="61">
        <v>0.25</v>
      </c>
      <c r="G11438" s="62">
        <v>0</v>
      </c>
    </row>
    <row r="11439" spans="1:7" x14ac:dyDescent="0.3">
      <c r="A11439" s="54">
        <v>45896</v>
      </c>
      <c r="B11439" s="55" t="s">
        <v>18</v>
      </c>
      <c r="C11439" s="55" t="s">
        <v>110</v>
      </c>
      <c r="D11439" s="55" t="s">
        <v>6</v>
      </c>
      <c r="E11439" s="55" t="s">
        <v>49</v>
      </c>
      <c r="F11439" s="55">
        <v>0.27083333333333331</v>
      </c>
      <c r="G11439" s="56">
        <v>0</v>
      </c>
    </row>
    <row r="11440" spans="1:7" x14ac:dyDescent="0.3">
      <c r="A11440" s="60">
        <v>45896</v>
      </c>
      <c r="B11440" s="61" t="s">
        <v>18</v>
      </c>
      <c r="C11440" s="61" t="s">
        <v>110</v>
      </c>
      <c r="D11440" s="61" t="s">
        <v>6</v>
      </c>
      <c r="E11440" s="61" t="s">
        <v>49</v>
      </c>
      <c r="F11440" s="61">
        <v>0.29166666666666669</v>
      </c>
      <c r="G11440" s="62">
        <v>0</v>
      </c>
    </row>
    <row r="11441" spans="1:7" x14ac:dyDescent="0.3">
      <c r="A11441" s="54">
        <v>45896</v>
      </c>
      <c r="B11441" s="55" t="s">
        <v>18</v>
      </c>
      <c r="C11441" s="55" t="s">
        <v>110</v>
      </c>
      <c r="D11441" s="55" t="s">
        <v>6</v>
      </c>
      <c r="E11441" s="55" t="s">
        <v>49</v>
      </c>
      <c r="F11441" s="55">
        <v>0.3125</v>
      </c>
      <c r="G11441" s="56">
        <v>0</v>
      </c>
    </row>
    <row r="11442" spans="1:7" x14ac:dyDescent="0.3">
      <c r="A11442" s="60">
        <v>45896</v>
      </c>
      <c r="B11442" s="61" t="s">
        <v>18</v>
      </c>
      <c r="C11442" s="61" t="s">
        <v>110</v>
      </c>
      <c r="D11442" s="61" t="s">
        <v>6</v>
      </c>
      <c r="E11442" s="61" t="s">
        <v>49</v>
      </c>
      <c r="F11442" s="61">
        <v>0.33333333333333331</v>
      </c>
      <c r="G11442" s="62">
        <v>0</v>
      </c>
    </row>
    <row r="11443" spans="1:7" x14ac:dyDescent="0.3">
      <c r="A11443" s="54">
        <v>45896</v>
      </c>
      <c r="B11443" s="55" t="s">
        <v>18</v>
      </c>
      <c r="C11443" s="55" t="s">
        <v>110</v>
      </c>
      <c r="D11443" s="55" t="s">
        <v>6</v>
      </c>
      <c r="E11443" s="55" t="s">
        <v>49</v>
      </c>
      <c r="F11443" s="55">
        <v>0.35416666666666669</v>
      </c>
      <c r="G11443" s="56">
        <v>0</v>
      </c>
    </row>
    <row r="11444" spans="1:7" x14ac:dyDescent="0.3">
      <c r="A11444" s="60">
        <v>45896</v>
      </c>
      <c r="B11444" s="61" t="s">
        <v>18</v>
      </c>
      <c r="C11444" s="61" t="s">
        <v>110</v>
      </c>
      <c r="D11444" s="61" t="s">
        <v>6</v>
      </c>
      <c r="E11444" s="61" t="s">
        <v>49</v>
      </c>
      <c r="F11444" s="61">
        <v>0.375</v>
      </c>
      <c r="G11444" s="62">
        <v>0</v>
      </c>
    </row>
    <row r="11445" spans="1:7" x14ac:dyDescent="0.3">
      <c r="A11445" s="54">
        <v>45896</v>
      </c>
      <c r="B11445" s="55" t="s">
        <v>18</v>
      </c>
      <c r="C11445" s="55" t="s">
        <v>110</v>
      </c>
      <c r="D11445" s="55" t="s">
        <v>6</v>
      </c>
      <c r="E11445" s="55" t="s">
        <v>49</v>
      </c>
      <c r="F11445" s="55">
        <v>0.39583333333333331</v>
      </c>
      <c r="G11445" s="56">
        <v>0</v>
      </c>
    </row>
    <row r="11446" spans="1:7" x14ac:dyDescent="0.3">
      <c r="A11446" s="60">
        <v>45896</v>
      </c>
      <c r="B11446" s="61" t="s">
        <v>18</v>
      </c>
      <c r="C11446" s="61" t="s">
        <v>110</v>
      </c>
      <c r="D11446" s="61" t="s">
        <v>6</v>
      </c>
      <c r="E11446" s="61" t="s">
        <v>49</v>
      </c>
      <c r="F11446" s="61">
        <v>0.41666666666666669</v>
      </c>
      <c r="G11446" s="62">
        <v>0</v>
      </c>
    </row>
    <row r="11447" spans="1:7" x14ac:dyDescent="0.3">
      <c r="A11447" s="54">
        <v>45896</v>
      </c>
      <c r="B11447" s="55" t="s">
        <v>18</v>
      </c>
      <c r="C11447" s="55" t="s">
        <v>110</v>
      </c>
      <c r="D11447" s="55" t="s">
        <v>6</v>
      </c>
      <c r="E11447" s="55" t="s">
        <v>49</v>
      </c>
      <c r="F11447" s="55">
        <v>0.4375</v>
      </c>
      <c r="G11447" s="56">
        <v>0</v>
      </c>
    </row>
    <row r="11448" spans="1:7" x14ac:dyDescent="0.3">
      <c r="A11448" s="60">
        <v>45896</v>
      </c>
      <c r="B11448" s="61" t="s">
        <v>18</v>
      </c>
      <c r="C11448" s="61" t="s">
        <v>110</v>
      </c>
      <c r="D11448" s="61" t="s">
        <v>6</v>
      </c>
      <c r="E11448" s="61" t="s">
        <v>49</v>
      </c>
      <c r="F11448" s="61">
        <v>0.45833333333333331</v>
      </c>
      <c r="G11448" s="62">
        <v>0</v>
      </c>
    </row>
    <row r="11449" spans="1:7" x14ac:dyDescent="0.3">
      <c r="A11449" s="54">
        <v>45896</v>
      </c>
      <c r="B11449" s="55" t="s">
        <v>18</v>
      </c>
      <c r="C11449" s="55" t="s">
        <v>110</v>
      </c>
      <c r="D11449" s="55" t="s">
        <v>6</v>
      </c>
      <c r="E11449" s="55" t="s">
        <v>49</v>
      </c>
      <c r="F11449" s="55">
        <v>0.47916666666666669</v>
      </c>
      <c r="G11449" s="56">
        <v>0</v>
      </c>
    </row>
    <row r="11450" spans="1:7" x14ac:dyDescent="0.3">
      <c r="A11450" s="60">
        <v>45896</v>
      </c>
      <c r="B11450" s="61" t="s">
        <v>18</v>
      </c>
      <c r="C11450" s="61" t="s">
        <v>110</v>
      </c>
      <c r="D11450" s="61" t="s">
        <v>6</v>
      </c>
      <c r="E11450" s="61" t="s">
        <v>49</v>
      </c>
      <c r="F11450" s="61">
        <v>0.5</v>
      </c>
      <c r="G11450" s="62">
        <v>0</v>
      </c>
    </row>
    <row r="11451" spans="1:7" x14ac:dyDescent="0.3">
      <c r="A11451" s="54">
        <v>45896</v>
      </c>
      <c r="B11451" s="55" t="s">
        <v>18</v>
      </c>
      <c r="C11451" s="55" t="s">
        <v>110</v>
      </c>
      <c r="D11451" s="55" t="s">
        <v>6</v>
      </c>
      <c r="E11451" s="55" t="s">
        <v>49</v>
      </c>
      <c r="F11451" s="55">
        <v>0.52083333333333337</v>
      </c>
      <c r="G11451" s="56">
        <v>0</v>
      </c>
    </row>
    <row r="11452" spans="1:7" x14ac:dyDescent="0.3">
      <c r="A11452" s="60">
        <v>45896</v>
      </c>
      <c r="B11452" s="61" t="s">
        <v>18</v>
      </c>
      <c r="C11452" s="61" t="s">
        <v>110</v>
      </c>
      <c r="D11452" s="61" t="s">
        <v>6</v>
      </c>
      <c r="E11452" s="61" t="s">
        <v>49</v>
      </c>
      <c r="F11452" s="61">
        <v>0.54166666666666663</v>
      </c>
      <c r="G11452" s="62">
        <v>0</v>
      </c>
    </row>
    <row r="11453" spans="1:7" x14ac:dyDescent="0.3">
      <c r="A11453" s="54">
        <v>45896</v>
      </c>
      <c r="B11453" s="55" t="s">
        <v>18</v>
      </c>
      <c r="C11453" s="55" t="s">
        <v>110</v>
      </c>
      <c r="D11453" s="55" t="s">
        <v>6</v>
      </c>
      <c r="E11453" s="55" t="s">
        <v>49</v>
      </c>
      <c r="F11453" s="55">
        <v>0.5625</v>
      </c>
      <c r="G11453" s="56">
        <v>0</v>
      </c>
    </row>
    <row r="11454" spans="1:7" x14ac:dyDescent="0.3">
      <c r="A11454" s="60">
        <v>45896</v>
      </c>
      <c r="B11454" s="61" t="s">
        <v>18</v>
      </c>
      <c r="C11454" s="61" t="s">
        <v>110</v>
      </c>
      <c r="D11454" s="61" t="s">
        <v>6</v>
      </c>
      <c r="E11454" s="61" t="s">
        <v>49</v>
      </c>
      <c r="F11454" s="61">
        <v>0.58333333333333337</v>
      </c>
      <c r="G11454" s="62">
        <v>0</v>
      </c>
    </row>
    <row r="11455" spans="1:7" x14ac:dyDescent="0.3">
      <c r="A11455" s="54">
        <v>45896</v>
      </c>
      <c r="B11455" s="55" t="s">
        <v>18</v>
      </c>
      <c r="C11455" s="55" t="s">
        <v>110</v>
      </c>
      <c r="D11455" s="55" t="s">
        <v>6</v>
      </c>
      <c r="E11455" s="55" t="s">
        <v>49</v>
      </c>
      <c r="F11455" s="55">
        <v>0.60416666666666663</v>
      </c>
      <c r="G11455" s="56">
        <v>0</v>
      </c>
    </row>
    <row r="11456" spans="1:7" x14ac:dyDescent="0.3">
      <c r="A11456" s="60">
        <v>45896</v>
      </c>
      <c r="B11456" s="61" t="s">
        <v>18</v>
      </c>
      <c r="C11456" s="61" t="s">
        <v>110</v>
      </c>
      <c r="D11456" s="61" t="s">
        <v>6</v>
      </c>
      <c r="E11456" s="61" t="s">
        <v>49</v>
      </c>
      <c r="F11456" s="61">
        <v>0.625</v>
      </c>
      <c r="G11456" s="62">
        <v>0</v>
      </c>
    </row>
    <row r="11457" spans="1:7" x14ac:dyDescent="0.3">
      <c r="A11457" s="54">
        <v>45896</v>
      </c>
      <c r="B11457" s="55" t="s">
        <v>18</v>
      </c>
      <c r="C11457" s="55" t="s">
        <v>110</v>
      </c>
      <c r="D11457" s="55" t="s">
        <v>6</v>
      </c>
      <c r="E11457" s="55" t="s">
        <v>49</v>
      </c>
      <c r="F11457" s="55">
        <v>0.64583333333333337</v>
      </c>
      <c r="G11457" s="56">
        <v>0</v>
      </c>
    </row>
    <row r="11458" spans="1:7" x14ac:dyDescent="0.3">
      <c r="A11458" s="60">
        <v>45896</v>
      </c>
      <c r="B11458" s="61" t="s">
        <v>18</v>
      </c>
      <c r="C11458" s="61" t="s">
        <v>110</v>
      </c>
      <c r="D11458" s="61" t="s">
        <v>6</v>
      </c>
      <c r="E11458" s="61" t="s">
        <v>49</v>
      </c>
      <c r="F11458" s="61">
        <v>0.66666666666666663</v>
      </c>
      <c r="G11458" s="62">
        <v>0</v>
      </c>
    </row>
    <row r="11459" spans="1:7" x14ac:dyDescent="0.3">
      <c r="A11459" s="54">
        <v>45896</v>
      </c>
      <c r="B11459" s="55" t="s">
        <v>18</v>
      </c>
      <c r="C11459" s="55" t="s">
        <v>110</v>
      </c>
      <c r="D11459" s="55" t="s">
        <v>6</v>
      </c>
      <c r="E11459" s="55" t="s">
        <v>49</v>
      </c>
      <c r="F11459" s="55">
        <v>0.6875</v>
      </c>
      <c r="G11459" s="56">
        <v>0</v>
      </c>
    </row>
    <row r="11460" spans="1:7" x14ac:dyDescent="0.3">
      <c r="A11460" s="60">
        <v>45896</v>
      </c>
      <c r="B11460" s="61" t="s">
        <v>18</v>
      </c>
      <c r="C11460" s="61" t="s">
        <v>110</v>
      </c>
      <c r="D11460" s="61" t="s">
        <v>6</v>
      </c>
      <c r="E11460" s="61" t="s">
        <v>49</v>
      </c>
      <c r="F11460" s="61">
        <v>0.70833333333333337</v>
      </c>
      <c r="G11460" s="62">
        <v>0</v>
      </c>
    </row>
    <row r="11461" spans="1:7" x14ac:dyDescent="0.3">
      <c r="A11461" s="54">
        <v>45896</v>
      </c>
      <c r="B11461" s="55" t="s">
        <v>18</v>
      </c>
      <c r="C11461" s="55" t="s">
        <v>110</v>
      </c>
      <c r="D11461" s="55" t="s">
        <v>6</v>
      </c>
      <c r="E11461" s="55" t="s">
        <v>49</v>
      </c>
      <c r="F11461" s="55">
        <v>0.72916666666666663</v>
      </c>
      <c r="G11461" s="56">
        <v>0</v>
      </c>
    </row>
    <row r="11462" spans="1:7" x14ac:dyDescent="0.3">
      <c r="A11462" s="60">
        <v>45896</v>
      </c>
      <c r="B11462" s="61" t="s">
        <v>18</v>
      </c>
      <c r="C11462" s="61" t="s">
        <v>110</v>
      </c>
      <c r="D11462" s="61" t="s">
        <v>6</v>
      </c>
      <c r="E11462" s="61" t="s">
        <v>49</v>
      </c>
      <c r="F11462" s="61">
        <v>0.75</v>
      </c>
      <c r="G11462" s="62">
        <v>0</v>
      </c>
    </row>
    <row r="11463" spans="1:7" x14ac:dyDescent="0.3">
      <c r="A11463" s="54">
        <v>45896</v>
      </c>
      <c r="B11463" s="55" t="s">
        <v>18</v>
      </c>
      <c r="C11463" s="55" t="s">
        <v>110</v>
      </c>
      <c r="D11463" s="55" t="s">
        <v>6</v>
      </c>
      <c r="E11463" s="55" t="s">
        <v>49</v>
      </c>
      <c r="F11463" s="55">
        <v>0.77083333333333337</v>
      </c>
      <c r="G11463" s="56">
        <v>0</v>
      </c>
    </row>
    <row r="11464" spans="1:7" x14ac:dyDescent="0.3">
      <c r="A11464" s="60">
        <v>45896</v>
      </c>
      <c r="B11464" s="61" t="s">
        <v>18</v>
      </c>
      <c r="C11464" s="61" t="s">
        <v>110</v>
      </c>
      <c r="D11464" s="61" t="s">
        <v>6</v>
      </c>
      <c r="E11464" s="61" t="s">
        <v>49</v>
      </c>
      <c r="F11464" s="61">
        <v>0.79166666666666663</v>
      </c>
      <c r="G11464" s="62">
        <v>0</v>
      </c>
    </row>
    <row r="11465" spans="1:7" x14ac:dyDescent="0.3">
      <c r="A11465" s="54">
        <v>45896</v>
      </c>
      <c r="B11465" s="55" t="s">
        <v>18</v>
      </c>
      <c r="C11465" s="55" t="s">
        <v>110</v>
      </c>
      <c r="D11465" s="55" t="s">
        <v>6</v>
      </c>
      <c r="E11465" s="55" t="s">
        <v>49</v>
      </c>
      <c r="F11465" s="55">
        <v>0.8125</v>
      </c>
      <c r="G11465" s="56">
        <v>0</v>
      </c>
    </row>
    <row r="11466" spans="1:7" x14ac:dyDescent="0.3">
      <c r="A11466" s="60">
        <v>45896</v>
      </c>
      <c r="B11466" s="61" t="s">
        <v>18</v>
      </c>
      <c r="C11466" s="61" t="s">
        <v>110</v>
      </c>
      <c r="D11466" s="61" t="s">
        <v>6</v>
      </c>
      <c r="E11466" s="61" t="s">
        <v>49</v>
      </c>
      <c r="F11466" s="61">
        <v>0.83333333333333337</v>
      </c>
      <c r="G11466" s="62">
        <v>0</v>
      </c>
    </row>
    <row r="11467" spans="1:7" x14ac:dyDescent="0.3">
      <c r="A11467" s="54">
        <v>45896</v>
      </c>
      <c r="B11467" s="55" t="s">
        <v>18</v>
      </c>
      <c r="C11467" s="55" t="s">
        <v>110</v>
      </c>
      <c r="D11467" s="55" t="s">
        <v>6</v>
      </c>
      <c r="E11467" s="55" t="s">
        <v>49</v>
      </c>
      <c r="F11467" s="55">
        <v>0.85416666666666663</v>
      </c>
      <c r="G11467" s="56">
        <v>0</v>
      </c>
    </row>
    <row r="11468" spans="1:7" x14ac:dyDescent="0.3">
      <c r="A11468" s="60">
        <v>45896</v>
      </c>
      <c r="B11468" s="61" t="s">
        <v>18</v>
      </c>
      <c r="C11468" s="61" t="s">
        <v>110</v>
      </c>
      <c r="D11468" s="61" t="s">
        <v>6</v>
      </c>
      <c r="E11468" s="61" t="s">
        <v>49</v>
      </c>
      <c r="F11468" s="61">
        <v>0.875</v>
      </c>
      <c r="G11468" s="62">
        <v>0</v>
      </c>
    </row>
    <row r="11469" spans="1:7" x14ac:dyDescent="0.3">
      <c r="A11469" s="54">
        <v>45896</v>
      </c>
      <c r="B11469" s="55" t="s">
        <v>18</v>
      </c>
      <c r="C11469" s="55" t="s">
        <v>110</v>
      </c>
      <c r="D11469" s="55" t="s">
        <v>6</v>
      </c>
      <c r="E11469" s="55" t="s">
        <v>49</v>
      </c>
      <c r="F11469" s="55">
        <v>0.89583333333333337</v>
      </c>
      <c r="G11469" s="56">
        <v>0</v>
      </c>
    </row>
    <row r="11470" spans="1:7" x14ac:dyDescent="0.3">
      <c r="A11470" s="60">
        <v>45896</v>
      </c>
      <c r="B11470" s="61" t="s">
        <v>18</v>
      </c>
      <c r="C11470" s="61" t="s">
        <v>110</v>
      </c>
      <c r="D11470" s="61" t="s">
        <v>6</v>
      </c>
      <c r="E11470" s="61" t="s">
        <v>49</v>
      </c>
      <c r="F11470" s="61">
        <v>0.91666666666666663</v>
      </c>
      <c r="G11470" s="62">
        <v>0</v>
      </c>
    </row>
    <row r="11471" spans="1:7" x14ac:dyDescent="0.3">
      <c r="A11471" s="54">
        <v>45896</v>
      </c>
      <c r="B11471" s="55" t="s">
        <v>18</v>
      </c>
      <c r="C11471" s="55" t="s">
        <v>110</v>
      </c>
      <c r="D11471" s="55" t="s">
        <v>6</v>
      </c>
      <c r="E11471" s="55" t="s">
        <v>49</v>
      </c>
      <c r="F11471" s="55">
        <v>0.9375</v>
      </c>
      <c r="G11471" s="56">
        <v>0</v>
      </c>
    </row>
    <row r="11472" spans="1:7" x14ac:dyDescent="0.3">
      <c r="A11472" s="60">
        <v>45896</v>
      </c>
      <c r="B11472" s="61" t="s">
        <v>18</v>
      </c>
      <c r="C11472" s="61" t="s">
        <v>110</v>
      </c>
      <c r="D11472" s="61" t="s">
        <v>6</v>
      </c>
      <c r="E11472" s="61" t="s">
        <v>49</v>
      </c>
      <c r="F11472" s="61">
        <v>0.95833333333333337</v>
      </c>
      <c r="G11472" s="62">
        <v>0</v>
      </c>
    </row>
    <row r="11473" spans="1:7" x14ac:dyDescent="0.3">
      <c r="A11473" s="54">
        <v>45896</v>
      </c>
      <c r="B11473" s="55" t="s">
        <v>18</v>
      </c>
      <c r="C11473" s="55" t="s">
        <v>110</v>
      </c>
      <c r="D11473" s="55" t="s">
        <v>6</v>
      </c>
      <c r="E11473" s="55" t="s">
        <v>49</v>
      </c>
      <c r="F11473" s="55">
        <v>0.97916666666666663</v>
      </c>
      <c r="G11473" s="56">
        <v>0</v>
      </c>
    </row>
    <row r="11474" spans="1:7" x14ac:dyDescent="0.3">
      <c r="A11474" s="60">
        <v>45897</v>
      </c>
      <c r="B11474" s="61" t="s">
        <v>18</v>
      </c>
      <c r="C11474" s="61" t="s">
        <v>110</v>
      </c>
      <c r="D11474" s="61" t="s">
        <v>6</v>
      </c>
      <c r="E11474" s="61" t="s">
        <v>49</v>
      </c>
      <c r="F11474" s="61">
        <v>0</v>
      </c>
      <c r="G11474" s="62">
        <v>0</v>
      </c>
    </row>
    <row r="11475" spans="1:7" x14ac:dyDescent="0.3">
      <c r="A11475" s="54">
        <v>45897</v>
      </c>
      <c r="B11475" s="55" t="s">
        <v>18</v>
      </c>
      <c r="C11475" s="55" t="s">
        <v>110</v>
      </c>
      <c r="D11475" s="55" t="s">
        <v>7</v>
      </c>
      <c r="E11475" s="55" t="s">
        <v>49</v>
      </c>
      <c r="F11475" s="55">
        <v>2.0833333333333329E-2</v>
      </c>
      <c r="G11475" s="56" cm="1">
        <f t="array" ref="G11475:G11522">IF(LOAD_RESULTS!$C$3 = "MENU",ABS(_xlfn.IFS(AND(PER_MONTH!$B11427="January",PER_MONTH!$E11427="Working Day"),Table3[Jan_WD],AND(PER_MONTH!$B11427="January",PER_MONTH!$E11427="Non-Working Day"),Table3[Jan_NWD],AND(PER_MONTH!$B11427="February",PER_MONTH!$E11427="Working Day"),Table3[Feb_WD],AND(PER_MONTH!$B11427="February",PER_MONTH!$E11427="Non-Working Day"),Table3[Feb_NWD], AND(PER_MONTH!$B11427 = "March", PER_MONTH!$E11427 = "Working Day"), Table3[Mar_WD],  AND(PER_MONTH!$B11427 = "March", PER_MONTH!$E11427 = "Non-Working Day"), Table3[Mar_NWD], AND(PER_MONTH!$B11427 = "April", PER_MONTH!$E11427 = "Working Day"), Table3[Apr_WD], AND(PER_MONTH!$B11427 = "April", PER_MONTH!$E11427 = "Non-Working Day"), Table3[Apr_NWD], AND(PER_MONTH!$B11427 = "May", PER_MONTH!$E11427 = "Working Day"), Table3[May_WD], AND(PER_MONTH!$B11427 = "May", PER_MONTH!$E11427 = "Non-Working Day"), Table3[May_NWD], AND(PER_MONTH!$B11427 = "June", PER_MONTH!$E11427 = "Working Day"), Table3[Jun_WD], AND(PER_MONTH!$B11427 = "June", PER_MONTH!$E11427 = "Non-Working Day"), Table3[Jun_NWD], AND(PER_MONTH!$B11427 = "July", PER_MONTH!$E11427 = "Working Day"), Table3[Jul_WD], AND(PER_MONTH!$B11427 = "July", PER_MONTH!$E11427 = "Non-Working Day"), Table3[Jul_NWD], AND(PER_MONTH!$B11427 = "August", PER_MONTH!$E11427 = "Working Day"), Table3[Aug_WD], AND(PER_MONTH!$B11427 = "August", PER_MONTH!$E11427 = "Non-Working Day"), Table3[Aug_NWD], AND(PER_MONTH!$B11427 = "September", PER_MONTH!$E11427 = "Working Day"), Table3[Sep_WD], AND(PER_MONTH!$B11427 = "September", PER_MONTH!$E11427 = "Non-Working Day"), Table3[Sep_NWD], AND(PER_MONTH!$B11427 = "October", PER_MONTH!$E11427 = "Working Day"), Table3[Oct_WD], AND(PER_MONTH!$B11427 = "October", PER_MONTH!$E11427 = "Non-Working Day"), Table3[Oct_NWD], AND(PER_MONTH!$B11427 = "November", PER_MONTH!$E11427 = "Working Day"), Table3[Nov_WD], AND(PER_MONTH!$B11427 = "November", PER_MONTH!$E11427 = "Non-Working Day"), Table3[Nov_NWD], AND(PER_MONTH!$B11427 = "December", PER_MONTH!$E11427 = "Working Day"), Table3[Dec_WD], AND(PER_MONTH!$B11427 = "December", PER_MONTH!$E11427 = "Non-Working Day"), Table3[Dec_NWD])),_xlfn.IFS(AND(PER_MONTH!$B11427="January",PER_MONTH!$E11427="Working Day"),Table3[Jan_WD],AND(PER_MONTH!$B11427="January",PER_MONTH!$E11427="Non-Working Day"),Table3[Jan_NWD],AND(PER_MONTH!$B11427="February",PER_MONTH!$E11427="Working Day"),Table3[Feb_WD],AND(PER_MONTH!$B11427="February",PER_MONTH!$E11427="Non-Working Day"),Table3[Feb_NWD], AND(PER_MONTH!$B11427 = "March", PER_MONTH!$E11427 = "Working Day"), Table3[Mar_WD],  AND(PER_MONTH!$B11427 = "March", PER_MONTH!$E11427 = "Non-Working Day"), Table3[Mar_NWD], AND(PER_MONTH!$B11427 = "April", PER_MONTH!$E11427 = "Working Day"), Table3[Apr_WD], AND(PER_MONTH!$B11427 = "April", PER_MONTH!$E11427 = "Non-Working Day"), Table3[Apr_NWD], AND(PER_MONTH!$B11427 = "May", PER_MONTH!$E11427 = "Working Day"), Table3[May_WD], AND(PER_MONTH!$B11427 = "May", PER_MONTH!$E11427 = "Non-Working Day"), Table3[May_NWD], AND(PER_MONTH!$B11427 = "June", PER_MONTH!$E11427 = "Working Day"), Table3[Jun_WD], AND(PER_MONTH!$B11427 = "June", PER_MONTH!$E11427 = "Non-Working Day"), Table3[Jun_NWD], AND(PER_MONTH!$B11427 = "July", PER_MONTH!$E11427 = "Working Day"), Table3[Jul_WD], AND(PER_MONTH!$B11427 = "July", PER_MONTH!$E11427 = "Non-Working Day"), Table3[Jul_NWD], AND(PER_MONTH!$B11427 = "August", PER_MONTH!$E11427 = "Working Day"), Table3[Aug_WD], AND(PER_MONTH!$B11427 = "August", PER_MONTH!$E11427 = "Non-Working Day"), Table3[Aug_NWD], AND(PER_MONTH!$B11427 = "September", PER_MONTH!$E11427 = "Working Day"), Table3[Sep_WD], AND(PER_MONTH!$B11427 = "September", PER_MONTH!$E11427 = "Non-Working Day"), Table3[Sep_NWD], AND(PER_MONTH!$B11427 = "October", PER_MONTH!$E11427 = "Working Day"), Table3[Oct_WD], AND(PER_MONTH!$B11427 = "October", PER_MONTH!$E11427 = "Non-Working Day"), Table3[Oct_NWD], AND(PER_MONTH!$B11427 = "November", PER_MONTH!$E11427 = "Working Day"), Table3[Nov_WD], AND(PER_MONTH!$B11427 = "November", PER_MONTH!$E11427 = "Non-Working Day"), Table3[Nov_NWD], AND(PER_MONTH!$B11427 = "December", PER_MONTH!$E11427 = "Working Day"), Table3[Dec_WD], AND(PER_MONTH!$B11427 = "December", PER_MONTH!$E11427 = "Non-Working Day"), Table3[Dec_NWD]))</f>
        <v>0</v>
      </c>
    </row>
    <row r="11476" spans="1:7" x14ac:dyDescent="0.3">
      <c r="A11476" s="60">
        <v>45897</v>
      </c>
      <c r="B11476" s="61" t="s">
        <v>18</v>
      </c>
      <c r="C11476" s="61" t="s">
        <v>110</v>
      </c>
      <c r="D11476" s="61" t="s">
        <v>7</v>
      </c>
      <c r="E11476" s="61" t="s">
        <v>49</v>
      </c>
      <c r="F11476" s="61">
        <v>4.1666666666666657E-2</v>
      </c>
      <c r="G11476" s="62">
        <v>0</v>
      </c>
    </row>
    <row r="11477" spans="1:7" x14ac:dyDescent="0.3">
      <c r="A11477" s="54">
        <v>45897</v>
      </c>
      <c r="B11477" s="55" t="s">
        <v>18</v>
      </c>
      <c r="C11477" s="55" t="s">
        <v>110</v>
      </c>
      <c r="D11477" s="55" t="s">
        <v>7</v>
      </c>
      <c r="E11477" s="55" t="s">
        <v>49</v>
      </c>
      <c r="F11477" s="55">
        <v>6.25E-2</v>
      </c>
      <c r="G11477" s="56">
        <v>0</v>
      </c>
    </row>
    <row r="11478" spans="1:7" x14ac:dyDescent="0.3">
      <c r="A11478" s="60">
        <v>45897</v>
      </c>
      <c r="B11478" s="61" t="s">
        <v>18</v>
      </c>
      <c r="C11478" s="61" t="s">
        <v>110</v>
      </c>
      <c r="D11478" s="61" t="s">
        <v>7</v>
      </c>
      <c r="E11478" s="61" t="s">
        <v>49</v>
      </c>
      <c r="F11478" s="61">
        <v>8.3333333333333329E-2</v>
      </c>
      <c r="G11478" s="62">
        <v>0</v>
      </c>
    </row>
    <row r="11479" spans="1:7" x14ac:dyDescent="0.3">
      <c r="A11479" s="54">
        <v>45897</v>
      </c>
      <c r="B11479" s="55" t="s">
        <v>18</v>
      </c>
      <c r="C11479" s="55" t="s">
        <v>110</v>
      </c>
      <c r="D11479" s="55" t="s">
        <v>7</v>
      </c>
      <c r="E11479" s="55" t="s">
        <v>49</v>
      </c>
      <c r="F11479" s="55">
        <v>0.1041666666666667</v>
      </c>
      <c r="G11479" s="56">
        <v>0</v>
      </c>
    </row>
    <row r="11480" spans="1:7" x14ac:dyDescent="0.3">
      <c r="A11480" s="60">
        <v>45897</v>
      </c>
      <c r="B11480" s="61" t="s">
        <v>18</v>
      </c>
      <c r="C11480" s="61" t="s">
        <v>110</v>
      </c>
      <c r="D11480" s="61" t="s">
        <v>7</v>
      </c>
      <c r="E11480" s="61" t="s">
        <v>49</v>
      </c>
      <c r="F11480" s="61">
        <v>0.125</v>
      </c>
      <c r="G11480" s="62">
        <v>0</v>
      </c>
    </row>
    <row r="11481" spans="1:7" x14ac:dyDescent="0.3">
      <c r="A11481" s="54">
        <v>45897</v>
      </c>
      <c r="B11481" s="55" t="s">
        <v>18</v>
      </c>
      <c r="C11481" s="55" t="s">
        <v>110</v>
      </c>
      <c r="D11481" s="55" t="s">
        <v>7</v>
      </c>
      <c r="E11481" s="55" t="s">
        <v>49</v>
      </c>
      <c r="F11481" s="55">
        <v>0.14583333333333329</v>
      </c>
      <c r="G11481" s="56">
        <v>0</v>
      </c>
    </row>
    <row r="11482" spans="1:7" x14ac:dyDescent="0.3">
      <c r="A11482" s="60">
        <v>45897</v>
      </c>
      <c r="B11482" s="61" t="s">
        <v>18</v>
      </c>
      <c r="C11482" s="61" t="s">
        <v>110</v>
      </c>
      <c r="D11482" s="61" t="s">
        <v>7</v>
      </c>
      <c r="E11482" s="61" t="s">
        <v>49</v>
      </c>
      <c r="F11482" s="61">
        <v>0.16666666666666671</v>
      </c>
      <c r="G11482" s="62">
        <v>0</v>
      </c>
    </row>
    <row r="11483" spans="1:7" x14ac:dyDescent="0.3">
      <c r="A11483" s="54">
        <v>45897</v>
      </c>
      <c r="B11483" s="55" t="s">
        <v>18</v>
      </c>
      <c r="C11483" s="55" t="s">
        <v>110</v>
      </c>
      <c r="D11483" s="55" t="s">
        <v>7</v>
      </c>
      <c r="E11483" s="55" t="s">
        <v>49</v>
      </c>
      <c r="F11483" s="55">
        <v>0.1875</v>
      </c>
      <c r="G11483" s="56">
        <v>0</v>
      </c>
    </row>
    <row r="11484" spans="1:7" x14ac:dyDescent="0.3">
      <c r="A11484" s="60">
        <v>45897</v>
      </c>
      <c r="B11484" s="61" t="s">
        <v>18</v>
      </c>
      <c r="C11484" s="61" t="s">
        <v>110</v>
      </c>
      <c r="D11484" s="61" t="s">
        <v>7</v>
      </c>
      <c r="E11484" s="61" t="s">
        <v>49</v>
      </c>
      <c r="F11484" s="61">
        <v>0.20833333333333329</v>
      </c>
      <c r="G11484" s="62">
        <v>0</v>
      </c>
    </row>
    <row r="11485" spans="1:7" x14ac:dyDescent="0.3">
      <c r="A11485" s="54">
        <v>45897</v>
      </c>
      <c r="B11485" s="55" t="s">
        <v>18</v>
      </c>
      <c r="C11485" s="55" t="s">
        <v>110</v>
      </c>
      <c r="D11485" s="55" t="s">
        <v>7</v>
      </c>
      <c r="E11485" s="55" t="s">
        <v>49</v>
      </c>
      <c r="F11485" s="55">
        <v>0.22916666666666671</v>
      </c>
      <c r="G11485" s="56">
        <v>0</v>
      </c>
    </row>
    <row r="11486" spans="1:7" x14ac:dyDescent="0.3">
      <c r="A11486" s="60">
        <v>45897</v>
      </c>
      <c r="B11486" s="61" t="s">
        <v>18</v>
      </c>
      <c r="C11486" s="61" t="s">
        <v>110</v>
      </c>
      <c r="D11486" s="61" t="s">
        <v>7</v>
      </c>
      <c r="E11486" s="61" t="s">
        <v>49</v>
      </c>
      <c r="F11486" s="61">
        <v>0.25</v>
      </c>
      <c r="G11486" s="62">
        <v>0</v>
      </c>
    </row>
    <row r="11487" spans="1:7" x14ac:dyDescent="0.3">
      <c r="A11487" s="54">
        <v>45897</v>
      </c>
      <c r="B11487" s="55" t="s">
        <v>18</v>
      </c>
      <c r="C11487" s="55" t="s">
        <v>110</v>
      </c>
      <c r="D11487" s="55" t="s">
        <v>7</v>
      </c>
      <c r="E11487" s="55" t="s">
        <v>49</v>
      </c>
      <c r="F11487" s="55">
        <v>0.27083333333333331</v>
      </c>
      <c r="G11487" s="56">
        <v>0</v>
      </c>
    </row>
    <row r="11488" spans="1:7" x14ac:dyDescent="0.3">
      <c r="A11488" s="60">
        <v>45897</v>
      </c>
      <c r="B11488" s="61" t="s">
        <v>18</v>
      </c>
      <c r="C11488" s="61" t="s">
        <v>110</v>
      </c>
      <c r="D11488" s="61" t="s">
        <v>7</v>
      </c>
      <c r="E11488" s="61" t="s">
        <v>49</v>
      </c>
      <c r="F11488" s="61">
        <v>0.29166666666666669</v>
      </c>
      <c r="G11488" s="62">
        <v>0</v>
      </c>
    </row>
    <row r="11489" spans="1:7" x14ac:dyDescent="0.3">
      <c r="A11489" s="54">
        <v>45897</v>
      </c>
      <c r="B11489" s="55" t="s">
        <v>18</v>
      </c>
      <c r="C11489" s="55" t="s">
        <v>110</v>
      </c>
      <c r="D11489" s="55" t="s">
        <v>7</v>
      </c>
      <c r="E11489" s="55" t="s">
        <v>49</v>
      </c>
      <c r="F11489" s="55">
        <v>0.3125</v>
      </c>
      <c r="G11489" s="56">
        <v>0</v>
      </c>
    </row>
    <row r="11490" spans="1:7" x14ac:dyDescent="0.3">
      <c r="A11490" s="60">
        <v>45897</v>
      </c>
      <c r="B11490" s="61" t="s">
        <v>18</v>
      </c>
      <c r="C11490" s="61" t="s">
        <v>110</v>
      </c>
      <c r="D11490" s="61" t="s">
        <v>7</v>
      </c>
      <c r="E11490" s="61" t="s">
        <v>49</v>
      </c>
      <c r="F11490" s="61">
        <v>0.33333333333333331</v>
      </c>
      <c r="G11490" s="62">
        <v>0</v>
      </c>
    </row>
    <row r="11491" spans="1:7" x14ac:dyDescent="0.3">
      <c r="A11491" s="54">
        <v>45897</v>
      </c>
      <c r="B11491" s="55" t="s">
        <v>18</v>
      </c>
      <c r="C11491" s="55" t="s">
        <v>110</v>
      </c>
      <c r="D11491" s="55" t="s">
        <v>7</v>
      </c>
      <c r="E11491" s="55" t="s">
        <v>49</v>
      </c>
      <c r="F11491" s="55">
        <v>0.35416666666666669</v>
      </c>
      <c r="G11491" s="56">
        <v>0</v>
      </c>
    </row>
    <row r="11492" spans="1:7" x14ac:dyDescent="0.3">
      <c r="A11492" s="60">
        <v>45897</v>
      </c>
      <c r="B11492" s="61" t="s">
        <v>18</v>
      </c>
      <c r="C11492" s="61" t="s">
        <v>110</v>
      </c>
      <c r="D11492" s="61" t="s">
        <v>7</v>
      </c>
      <c r="E11492" s="61" t="s">
        <v>49</v>
      </c>
      <c r="F11492" s="61">
        <v>0.375</v>
      </c>
      <c r="G11492" s="62">
        <v>0</v>
      </c>
    </row>
    <row r="11493" spans="1:7" x14ac:dyDescent="0.3">
      <c r="A11493" s="54">
        <v>45897</v>
      </c>
      <c r="B11493" s="55" t="s">
        <v>18</v>
      </c>
      <c r="C11493" s="55" t="s">
        <v>110</v>
      </c>
      <c r="D11493" s="55" t="s">
        <v>7</v>
      </c>
      <c r="E11493" s="55" t="s">
        <v>49</v>
      </c>
      <c r="F11493" s="55">
        <v>0.39583333333333331</v>
      </c>
      <c r="G11493" s="56">
        <v>0</v>
      </c>
    </row>
    <row r="11494" spans="1:7" x14ac:dyDescent="0.3">
      <c r="A11494" s="60">
        <v>45897</v>
      </c>
      <c r="B11494" s="61" t="s">
        <v>18</v>
      </c>
      <c r="C11494" s="61" t="s">
        <v>110</v>
      </c>
      <c r="D11494" s="61" t="s">
        <v>7</v>
      </c>
      <c r="E11494" s="61" t="s">
        <v>49</v>
      </c>
      <c r="F11494" s="61">
        <v>0.41666666666666669</v>
      </c>
      <c r="G11494" s="62">
        <v>0</v>
      </c>
    </row>
    <row r="11495" spans="1:7" x14ac:dyDescent="0.3">
      <c r="A11495" s="54">
        <v>45897</v>
      </c>
      <c r="B11495" s="55" t="s">
        <v>18</v>
      </c>
      <c r="C11495" s="55" t="s">
        <v>110</v>
      </c>
      <c r="D11495" s="55" t="s">
        <v>7</v>
      </c>
      <c r="E11495" s="55" t="s">
        <v>49</v>
      </c>
      <c r="F11495" s="55">
        <v>0.4375</v>
      </c>
      <c r="G11495" s="56">
        <v>0</v>
      </c>
    </row>
    <row r="11496" spans="1:7" x14ac:dyDescent="0.3">
      <c r="A11496" s="60">
        <v>45897</v>
      </c>
      <c r="B11496" s="61" t="s">
        <v>18</v>
      </c>
      <c r="C11496" s="61" t="s">
        <v>110</v>
      </c>
      <c r="D11496" s="61" t="s">
        <v>7</v>
      </c>
      <c r="E11496" s="61" t="s">
        <v>49</v>
      </c>
      <c r="F11496" s="61">
        <v>0.45833333333333331</v>
      </c>
      <c r="G11496" s="62">
        <v>0</v>
      </c>
    </row>
    <row r="11497" spans="1:7" x14ac:dyDescent="0.3">
      <c r="A11497" s="54">
        <v>45897</v>
      </c>
      <c r="B11497" s="55" t="s">
        <v>18</v>
      </c>
      <c r="C11497" s="55" t="s">
        <v>110</v>
      </c>
      <c r="D11497" s="55" t="s">
        <v>7</v>
      </c>
      <c r="E11497" s="55" t="s">
        <v>49</v>
      </c>
      <c r="F11497" s="55">
        <v>0.47916666666666669</v>
      </c>
      <c r="G11497" s="56">
        <v>0</v>
      </c>
    </row>
    <row r="11498" spans="1:7" x14ac:dyDescent="0.3">
      <c r="A11498" s="60">
        <v>45897</v>
      </c>
      <c r="B11498" s="61" t="s">
        <v>18</v>
      </c>
      <c r="C11498" s="61" t="s">
        <v>110</v>
      </c>
      <c r="D11498" s="61" t="s">
        <v>7</v>
      </c>
      <c r="E11498" s="61" t="s">
        <v>49</v>
      </c>
      <c r="F11498" s="61">
        <v>0.5</v>
      </c>
      <c r="G11498" s="62">
        <v>0</v>
      </c>
    </row>
    <row r="11499" spans="1:7" x14ac:dyDescent="0.3">
      <c r="A11499" s="54">
        <v>45897</v>
      </c>
      <c r="B11499" s="55" t="s">
        <v>18</v>
      </c>
      <c r="C11499" s="55" t="s">
        <v>110</v>
      </c>
      <c r="D11499" s="55" t="s">
        <v>7</v>
      </c>
      <c r="E11499" s="55" t="s">
        <v>49</v>
      </c>
      <c r="F11499" s="55">
        <v>0.52083333333333337</v>
      </c>
      <c r="G11499" s="56">
        <v>0</v>
      </c>
    </row>
    <row r="11500" spans="1:7" x14ac:dyDescent="0.3">
      <c r="A11500" s="60">
        <v>45897</v>
      </c>
      <c r="B11500" s="61" t="s">
        <v>18</v>
      </c>
      <c r="C11500" s="61" t="s">
        <v>110</v>
      </c>
      <c r="D11500" s="61" t="s">
        <v>7</v>
      </c>
      <c r="E11500" s="61" t="s">
        <v>49</v>
      </c>
      <c r="F11500" s="61">
        <v>0.54166666666666663</v>
      </c>
      <c r="G11500" s="62">
        <v>0</v>
      </c>
    </row>
    <row r="11501" spans="1:7" x14ac:dyDescent="0.3">
      <c r="A11501" s="54">
        <v>45897</v>
      </c>
      <c r="B11501" s="55" t="s">
        <v>18</v>
      </c>
      <c r="C11501" s="55" t="s">
        <v>110</v>
      </c>
      <c r="D11501" s="55" t="s">
        <v>7</v>
      </c>
      <c r="E11501" s="55" t="s">
        <v>49</v>
      </c>
      <c r="F11501" s="55">
        <v>0.5625</v>
      </c>
      <c r="G11501" s="56">
        <v>0</v>
      </c>
    </row>
    <row r="11502" spans="1:7" x14ac:dyDescent="0.3">
      <c r="A11502" s="60">
        <v>45897</v>
      </c>
      <c r="B11502" s="61" t="s">
        <v>18</v>
      </c>
      <c r="C11502" s="61" t="s">
        <v>110</v>
      </c>
      <c r="D11502" s="61" t="s">
        <v>7</v>
      </c>
      <c r="E11502" s="61" t="s">
        <v>49</v>
      </c>
      <c r="F11502" s="61">
        <v>0.58333333333333337</v>
      </c>
      <c r="G11502" s="62">
        <v>0</v>
      </c>
    </row>
    <row r="11503" spans="1:7" x14ac:dyDescent="0.3">
      <c r="A11503" s="54">
        <v>45897</v>
      </c>
      <c r="B11503" s="55" t="s">
        <v>18</v>
      </c>
      <c r="C11503" s="55" t="s">
        <v>110</v>
      </c>
      <c r="D11503" s="55" t="s">
        <v>7</v>
      </c>
      <c r="E11503" s="55" t="s">
        <v>49</v>
      </c>
      <c r="F11503" s="55">
        <v>0.60416666666666663</v>
      </c>
      <c r="G11503" s="56">
        <v>0</v>
      </c>
    </row>
    <row r="11504" spans="1:7" x14ac:dyDescent="0.3">
      <c r="A11504" s="60">
        <v>45897</v>
      </c>
      <c r="B11504" s="61" t="s">
        <v>18</v>
      </c>
      <c r="C11504" s="61" t="s">
        <v>110</v>
      </c>
      <c r="D11504" s="61" t="s">
        <v>7</v>
      </c>
      <c r="E11504" s="61" t="s">
        <v>49</v>
      </c>
      <c r="F11504" s="61">
        <v>0.625</v>
      </c>
      <c r="G11504" s="62">
        <v>0</v>
      </c>
    </row>
    <row r="11505" spans="1:7" x14ac:dyDescent="0.3">
      <c r="A11505" s="54">
        <v>45897</v>
      </c>
      <c r="B11505" s="55" t="s">
        <v>18</v>
      </c>
      <c r="C11505" s="55" t="s">
        <v>110</v>
      </c>
      <c r="D11505" s="55" t="s">
        <v>7</v>
      </c>
      <c r="E11505" s="55" t="s">
        <v>49</v>
      </c>
      <c r="F11505" s="55">
        <v>0.64583333333333337</v>
      </c>
      <c r="G11505" s="56">
        <v>0</v>
      </c>
    </row>
    <row r="11506" spans="1:7" x14ac:dyDescent="0.3">
      <c r="A11506" s="60">
        <v>45897</v>
      </c>
      <c r="B11506" s="61" t="s">
        <v>18</v>
      </c>
      <c r="C11506" s="61" t="s">
        <v>110</v>
      </c>
      <c r="D11506" s="61" t="s">
        <v>7</v>
      </c>
      <c r="E11506" s="61" t="s">
        <v>49</v>
      </c>
      <c r="F11506" s="61">
        <v>0.66666666666666663</v>
      </c>
      <c r="G11506" s="62">
        <v>0</v>
      </c>
    </row>
    <row r="11507" spans="1:7" x14ac:dyDescent="0.3">
      <c r="A11507" s="54">
        <v>45897</v>
      </c>
      <c r="B11507" s="55" t="s">
        <v>18</v>
      </c>
      <c r="C11507" s="55" t="s">
        <v>110</v>
      </c>
      <c r="D11507" s="55" t="s">
        <v>7</v>
      </c>
      <c r="E11507" s="55" t="s">
        <v>49</v>
      </c>
      <c r="F11507" s="55">
        <v>0.6875</v>
      </c>
      <c r="G11507" s="56">
        <v>0</v>
      </c>
    </row>
    <row r="11508" spans="1:7" x14ac:dyDescent="0.3">
      <c r="A11508" s="60">
        <v>45897</v>
      </c>
      <c r="B11508" s="61" t="s">
        <v>18</v>
      </c>
      <c r="C11508" s="61" t="s">
        <v>110</v>
      </c>
      <c r="D11508" s="61" t="s">
        <v>7</v>
      </c>
      <c r="E11508" s="61" t="s">
        <v>49</v>
      </c>
      <c r="F11508" s="61">
        <v>0.70833333333333337</v>
      </c>
      <c r="G11508" s="62">
        <v>0</v>
      </c>
    </row>
    <row r="11509" spans="1:7" x14ac:dyDescent="0.3">
      <c r="A11509" s="54">
        <v>45897</v>
      </c>
      <c r="B11509" s="55" t="s">
        <v>18</v>
      </c>
      <c r="C11509" s="55" t="s">
        <v>110</v>
      </c>
      <c r="D11509" s="55" t="s">
        <v>7</v>
      </c>
      <c r="E11509" s="55" t="s">
        <v>49</v>
      </c>
      <c r="F11509" s="55">
        <v>0.72916666666666663</v>
      </c>
      <c r="G11509" s="56">
        <v>0</v>
      </c>
    </row>
    <row r="11510" spans="1:7" x14ac:dyDescent="0.3">
      <c r="A11510" s="60">
        <v>45897</v>
      </c>
      <c r="B11510" s="61" t="s">
        <v>18</v>
      </c>
      <c r="C11510" s="61" t="s">
        <v>110</v>
      </c>
      <c r="D11510" s="61" t="s">
        <v>7</v>
      </c>
      <c r="E11510" s="61" t="s">
        <v>49</v>
      </c>
      <c r="F11510" s="61">
        <v>0.75</v>
      </c>
      <c r="G11510" s="62">
        <v>0</v>
      </c>
    </row>
    <row r="11511" spans="1:7" x14ac:dyDescent="0.3">
      <c r="A11511" s="54">
        <v>45897</v>
      </c>
      <c r="B11511" s="55" t="s">
        <v>18</v>
      </c>
      <c r="C11511" s="55" t="s">
        <v>110</v>
      </c>
      <c r="D11511" s="55" t="s">
        <v>7</v>
      </c>
      <c r="E11511" s="55" t="s">
        <v>49</v>
      </c>
      <c r="F11511" s="55">
        <v>0.77083333333333337</v>
      </c>
      <c r="G11511" s="56">
        <v>0</v>
      </c>
    </row>
    <row r="11512" spans="1:7" x14ac:dyDescent="0.3">
      <c r="A11512" s="60">
        <v>45897</v>
      </c>
      <c r="B11512" s="61" t="s">
        <v>18</v>
      </c>
      <c r="C11512" s="61" t="s">
        <v>110</v>
      </c>
      <c r="D11512" s="61" t="s">
        <v>7</v>
      </c>
      <c r="E11512" s="61" t="s">
        <v>49</v>
      </c>
      <c r="F11512" s="61">
        <v>0.79166666666666663</v>
      </c>
      <c r="G11512" s="62">
        <v>0</v>
      </c>
    </row>
    <row r="11513" spans="1:7" x14ac:dyDescent="0.3">
      <c r="A11513" s="54">
        <v>45897</v>
      </c>
      <c r="B11513" s="55" t="s">
        <v>18</v>
      </c>
      <c r="C11513" s="55" t="s">
        <v>110</v>
      </c>
      <c r="D11513" s="55" t="s">
        <v>7</v>
      </c>
      <c r="E11513" s="55" t="s">
        <v>49</v>
      </c>
      <c r="F11513" s="55">
        <v>0.8125</v>
      </c>
      <c r="G11513" s="56">
        <v>0</v>
      </c>
    </row>
    <row r="11514" spans="1:7" x14ac:dyDescent="0.3">
      <c r="A11514" s="60">
        <v>45897</v>
      </c>
      <c r="B11514" s="61" t="s">
        <v>18</v>
      </c>
      <c r="C11514" s="61" t="s">
        <v>110</v>
      </c>
      <c r="D11514" s="61" t="s">
        <v>7</v>
      </c>
      <c r="E11514" s="61" t="s">
        <v>49</v>
      </c>
      <c r="F11514" s="61">
        <v>0.83333333333333337</v>
      </c>
      <c r="G11514" s="62">
        <v>0</v>
      </c>
    </row>
    <row r="11515" spans="1:7" x14ac:dyDescent="0.3">
      <c r="A11515" s="54">
        <v>45897</v>
      </c>
      <c r="B11515" s="55" t="s">
        <v>18</v>
      </c>
      <c r="C11515" s="55" t="s">
        <v>110</v>
      </c>
      <c r="D11515" s="55" t="s">
        <v>7</v>
      </c>
      <c r="E11515" s="55" t="s">
        <v>49</v>
      </c>
      <c r="F11515" s="55">
        <v>0.85416666666666663</v>
      </c>
      <c r="G11515" s="56">
        <v>0</v>
      </c>
    </row>
    <row r="11516" spans="1:7" x14ac:dyDescent="0.3">
      <c r="A11516" s="60">
        <v>45897</v>
      </c>
      <c r="B11516" s="61" t="s">
        <v>18</v>
      </c>
      <c r="C11516" s="61" t="s">
        <v>110</v>
      </c>
      <c r="D11516" s="61" t="s">
        <v>7</v>
      </c>
      <c r="E11516" s="61" t="s">
        <v>49</v>
      </c>
      <c r="F11516" s="61">
        <v>0.875</v>
      </c>
      <c r="G11516" s="62">
        <v>0</v>
      </c>
    </row>
    <row r="11517" spans="1:7" x14ac:dyDescent="0.3">
      <c r="A11517" s="54">
        <v>45897</v>
      </c>
      <c r="B11517" s="55" t="s">
        <v>18</v>
      </c>
      <c r="C11517" s="55" t="s">
        <v>110</v>
      </c>
      <c r="D11517" s="55" t="s">
        <v>7</v>
      </c>
      <c r="E11517" s="55" t="s">
        <v>49</v>
      </c>
      <c r="F11517" s="55">
        <v>0.89583333333333337</v>
      </c>
      <c r="G11517" s="56">
        <v>0</v>
      </c>
    </row>
    <row r="11518" spans="1:7" x14ac:dyDescent="0.3">
      <c r="A11518" s="60">
        <v>45897</v>
      </c>
      <c r="B11518" s="61" t="s">
        <v>18</v>
      </c>
      <c r="C11518" s="61" t="s">
        <v>110</v>
      </c>
      <c r="D11518" s="61" t="s">
        <v>7</v>
      </c>
      <c r="E11518" s="61" t="s">
        <v>49</v>
      </c>
      <c r="F11518" s="61">
        <v>0.91666666666666663</v>
      </c>
      <c r="G11518" s="62">
        <v>0</v>
      </c>
    </row>
    <row r="11519" spans="1:7" x14ac:dyDescent="0.3">
      <c r="A11519" s="54">
        <v>45897</v>
      </c>
      <c r="B11519" s="55" t="s">
        <v>18</v>
      </c>
      <c r="C11519" s="55" t="s">
        <v>110</v>
      </c>
      <c r="D11519" s="55" t="s">
        <v>7</v>
      </c>
      <c r="E11519" s="55" t="s">
        <v>49</v>
      </c>
      <c r="F11519" s="55">
        <v>0.9375</v>
      </c>
      <c r="G11519" s="56">
        <v>0</v>
      </c>
    </row>
    <row r="11520" spans="1:7" x14ac:dyDescent="0.3">
      <c r="A11520" s="60">
        <v>45897</v>
      </c>
      <c r="B11520" s="61" t="s">
        <v>18</v>
      </c>
      <c r="C11520" s="61" t="s">
        <v>110</v>
      </c>
      <c r="D11520" s="61" t="s">
        <v>7</v>
      </c>
      <c r="E11520" s="61" t="s">
        <v>49</v>
      </c>
      <c r="F11520" s="61">
        <v>0.95833333333333337</v>
      </c>
      <c r="G11520" s="62">
        <v>0</v>
      </c>
    </row>
    <row r="11521" spans="1:7" x14ac:dyDescent="0.3">
      <c r="A11521" s="54">
        <v>45897</v>
      </c>
      <c r="B11521" s="55" t="s">
        <v>18</v>
      </c>
      <c r="C11521" s="55" t="s">
        <v>110</v>
      </c>
      <c r="D11521" s="55" t="s">
        <v>7</v>
      </c>
      <c r="E11521" s="55" t="s">
        <v>49</v>
      </c>
      <c r="F11521" s="55">
        <v>0.97916666666666663</v>
      </c>
      <c r="G11521" s="56">
        <v>0</v>
      </c>
    </row>
    <row r="11522" spans="1:7" x14ac:dyDescent="0.3">
      <c r="A11522" s="60">
        <v>45898</v>
      </c>
      <c r="B11522" s="61" t="s">
        <v>18</v>
      </c>
      <c r="C11522" s="61" t="s">
        <v>110</v>
      </c>
      <c r="D11522" s="61" t="s">
        <v>7</v>
      </c>
      <c r="E11522" s="61" t="s">
        <v>49</v>
      </c>
      <c r="F11522" s="61">
        <v>0</v>
      </c>
      <c r="G11522" s="62">
        <v>0</v>
      </c>
    </row>
    <row r="11523" spans="1:7" x14ac:dyDescent="0.3">
      <c r="A11523" s="54">
        <v>45898</v>
      </c>
      <c r="B11523" s="55" t="s">
        <v>18</v>
      </c>
      <c r="C11523" s="55" t="s">
        <v>110</v>
      </c>
      <c r="D11523" s="55" t="s">
        <v>8</v>
      </c>
      <c r="E11523" s="55" t="s">
        <v>48</v>
      </c>
      <c r="F11523" s="55">
        <v>2.0833333333333329E-2</v>
      </c>
      <c r="G11523" s="56" cm="1">
        <f t="array" ref="G11523:G11570">IF(LOAD_RESULTS!$C$3 = "MENU",ABS(_xlfn.IFS(AND(PER_MONTH!$B11475="January",PER_MONTH!$E11475="Working Day"),Table3[Jan_WD],AND(PER_MONTH!$B11475="January",PER_MONTH!$E11475="Non-Working Day"),Table3[Jan_NWD],AND(PER_MONTH!$B11475="February",PER_MONTH!$E11475="Working Day"),Table3[Feb_WD],AND(PER_MONTH!$B11475="February",PER_MONTH!$E11475="Non-Working Day"),Table3[Feb_NWD], AND(PER_MONTH!$B11475 = "March", PER_MONTH!$E11475 = "Working Day"), Table3[Mar_WD],  AND(PER_MONTH!$B11475 = "March", PER_MONTH!$E11475 = "Non-Working Day"), Table3[Mar_NWD], AND(PER_MONTH!$B11475 = "April", PER_MONTH!$E11475 = "Working Day"), Table3[Apr_WD], AND(PER_MONTH!$B11475 = "April", PER_MONTH!$E11475 = "Non-Working Day"), Table3[Apr_NWD], AND(PER_MONTH!$B11475 = "May", PER_MONTH!$E11475 = "Working Day"), Table3[May_WD], AND(PER_MONTH!$B11475 = "May", PER_MONTH!$E11475 = "Non-Working Day"), Table3[May_NWD], AND(PER_MONTH!$B11475 = "June", PER_MONTH!$E11475 = "Working Day"), Table3[Jun_WD], AND(PER_MONTH!$B11475 = "June", PER_MONTH!$E11475 = "Non-Working Day"), Table3[Jun_NWD], AND(PER_MONTH!$B11475 = "July", PER_MONTH!$E11475 = "Working Day"), Table3[Jul_WD], AND(PER_MONTH!$B11475 = "July", PER_MONTH!$E11475 = "Non-Working Day"), Table3[Jul_NWD], AND(PER_MONTH!$B11475 = "August", PER_MONTH!$E11475 = "Working Day"), Table3[Aug_WD], AND(PER_MONTH!$B11475 = "August", PER_MONTH!$E11475 = "Non-Working Day"), Table3[Aug_NWD], AND(PER_MONTH!$B11475 = "September", PER_MONTH!$E11475 = "Working Day"), Table3[Sep_WD], AND(PER_MONTH!$B11475 = "September", PER_MONTH!$E11475 = "Non-Working Day"), Table3[Sep_NWD], AND(PER_MONTH!$B11475 = "October", PER_MONTH!$E11475 = "Working Day"), Table3[Oct_WD], AND(PER_MONTH!$B11475 = "October", PER_MONTH!$E11475 = "Non-Working Day"), Table3[Oct_NWD], AND(PER_MONTH!$B11475 = "November", PER_MONTH!$E11475 = "Working Day"), Table3[Nov_WD], AND(PER_MONTH!$B11475 = "November", PER_MONTH!$E11475 = "Non-Working Day"), Table3[Nov_NWD], AND(PER_MONTH!$B11475 = "December", PER_MONTH!$E11475 = "Working Day"), Table3[Dec_WD], AND(PER_MONTH!$B11475 = "December", PER_MONTH!$E11475 = "Non-Working Day"), Table3[Dec_NWD])),_xlfn.IFS(AND(PER_MONTH!$B11475="January",PER_MONTH!$E11475="Working Day"),Table3[Jan_WD],AND(PER_MONTH!$B11475="January",PER_MONTH!$E11475="Non-Working Day"),Table3[Jan_NWD],AND(PER_MONTH!$B11475="February",PER_MONTH!$E11475="Working Day"),Table3[Feb_WD],AND(PER_MONTH!$B11475="February",PER_MONTH!$E11475="Non-Working Day"),Table3[Feb_NWD], AND(PER_MONTH!$B11475 = "March", PER_MONTH!$E11475 = "Working Day"), Table3[Mar_WD],  AND(PER_MONTH!$B11475 = "March", PER_MONTH!$E11475 = "Non-Working Day"), Table3[Mar_NWD], AND(PER_MONTH!$B11475 = "April", PER_MONTH!$E11475 = "Working Day"), Table3[Apr_WD], AND(PER_MONTH!$B11475 = "April", PER_MONTH!$E11475 = "Non-Working Day"), Table3[Apr_NWD], AND(PER_MONTH!$B11475 = "May", PER_MONTH!$E11475 = "Working Day"), Table3[May_WD], AND(PER_MONTH!$B11475 = "May", PER_MONTH!$E11475 = "Non-Working Day"), Table3[May_NWD], AND(PER_MONTH!$B11475 = "June", PER_MONTH!$E11475 = "Working Day"), Table3[Jun_WD], AND(PER_MONTH!$B11475 = "June", PER_MONTH!$E11475 = "Non-Working Day"), Table3[Jun_NWD], AND(PER_MONTH!$B11475 = "July", PER_MONTH!$E11475 = "Working Day"), Table3[Jul_WD], AND(PER_MONTH!$B11475 = "July", PER_MONTH!$E11475 = "Non-Working Day"), Table3[Jul_NWD], AND(PER_MONTH!$B11475 = "August", PER_MONTH!$E11475 = "Working Day"), Table3[Aug_WD], AND(PER_MONTH!$B11475 = "August", PER_MONTH!$E11475 = "Non-Working Day"), Table3[Aug_NWD], AND(PER_MONTH!$B11475 = "September", PER_MONTH!$E11475 = "Working Day"), Table3[Sep_WD], AND(PER_MONTH!$B11475 = "September", PER_MONTH!$E11475 = "Non-Working Day"), Table3[Sep_NWD], AND(PER_MONTH!$B11475 = "October", PER_MONTH!$E11475 = "Working Day"), Table3[Oct_WD], AND(PER_MONTH!$B11475 = "October", PER_MONTH!$E11475 = "Non-Working Day"), Table3[Oct_NWD], AND(PER_MONTH!$B11475 = "November", PER_MONTH!$E11475 = "Working Day"), Table3[Nov_WD], AND(PER_MONTH!$B11475 = "November", PER_MONTH!$E11475 = "Non-Working Day"), Table3[Nov_NWD], AND(PER_MONTH!$B11475 = "December", PER_MONTH!$E11475 = "Working Day"), Table3[Dec_WD], AND(PER_MONTH!$B11475 = "December", PER_MONTH!$E11475 = "Non-Working Day"), Table3[Dec_NWD]))</f>
        <v>0</v>
      </c>
    </row>
    <row r="11524" spans="1:7" x14ac:dyDescent="0.3">
      <c r="A11524" s="60">
        <v>45898</v>
      </c>
      <c r="B11524" s="61" t="s">
        <v>18</v>
      </c>
      <c r="C11524" s="61" t="s">
        <v>110</v>
      </c>
      <c r="D11524" s="61" t="s">
        <v>8</v>
      </c>
      <c r="E11524" s="61" t="s">
        <v>48</v>
      </c>
      <c r="F11524" s="61">
        <v>4.1666666666666657E-2</v>
      </c>
      <c r="G11524" s="62">
        <v>0</v>
      </c>
    </row>
    <row r="11525" spans="1:7" x14ac:dyDescent="0.3">
      <c r="A11525" s="54">
        <v>45898</v>
      </c>
      <c r="B11525" s="55" t="s">
        <v>18</v>
      </c>
      <c r="C11525" s="55" t="s">
        <v>110</v>
      </c>
      <c r="D11525" s="55" t="s">
        <v>8</v>
      </c>
      <c r="E11525" s="55" t="s">
        <v>48</v>
      </c>
      <c r="F11525" s="55">
        <v>6.25E-2</v>
      </c>
      <c r="G11525" s="56">
        <v>0</v>
      </c>
    </row>
    <row r="11526" spans="1:7" x14ac:dyDescent="0.3">
      <c r="A11526" s="60">
        <v>45898</v>
      </c>
      <c r="B11526" s="61" t="s">
        <v>18</v>
      </c>
      <c r="C11526" s="61" t="s">
        <v>110</v>
      </c>
      <c r="D11526" s="61" t="s">
        <v>8</v>
      </c>
      <c r="E11526" s="61" t="s">
        <v>48</v>
      </c>
      <c r="F11526" s="61">
        <v>8.3333333333333329E-2</v>
      </c>
      <c r="G11526" s="62">
        <v>0</v>
      </c>
    </row>
    <row r="11527" spans="1:7" x14ac:dyDescent="0.3">
      <c r="A11527" s="54">
        <v>45898</v>
      </c>
      <c r="B11527" s="55" t="s">
        <v>18</v>
      </c>
      <c r="C11527" s="55" t="s">
        <v>110</v>
      </c>
      <c r="D11527" s="55" t="s">
        <v>8</v>
      </c>
      <c r="E11527" s="55" t="s">
        <v>48</v>
      </c>
      <c r="F11527" s="55">
        <v>0.1041666666666667</v>
      </c>
      <c r="G11527" s="56">
        <v>0</v>
      </c>
    </row>
    <row r="11528" spans="1:7" x14ac:dyDescent="0.3">
      <c r="A11528" s="60">
        <v>45898</v>
      </c>
      <c r="B11528" s="61" t="s">
        <v>18</v>
      </c>
      <c r="C11528" s="61" t="s">
        <v>110</v>
      </c>
      <c r="D11528" s="61" t="s">
        <v>8</v>
      </c>
      <c r="E11528" s="61" t="s">
        <v>48</v>
      </c>
      <c r="F11528" s="61">
        <v>0.125</v>
      </c>
      <c r="G11528" s="62">
        <v>0</v>
      </c>
    </row>
    <row r="11529" spans="1:7" x14ac:dyDescent="0.3">
      <c r="A11529" s="54">
        <v>45898</v>
      </c>
      <c r="B11529" s="55" t="s">
        <v>18</v>
      </c>
      <c r="C11529" s="55" t="s">
        <v>110</v>
      </c>
      <c r="D11529" s="55" t="s">
        <v>8</v>
      </c>
      <c r="E11529" s="55" t="s">
        <v>48</v>
      </c>
      <c r="F11529" s="55">
        <v>0.14583333333333329</v>
      </c>
      <c r="G11529" s="56">
        <v>0</v>
      </c>
    </row>
    <row r="11530" spans="1:7" x14ac:dyDescent="0.3">
      <c r="A11530" s="60">
        <v>45898</v>
      </c>
      <c r="B11530" s="61" t="s">
        <v>18</v>
      </c>
      <c r="C11530" s="61" t="s">
        <v>110</v>
      </c>
      <c r="D11530" s="61" t="s">
        <v>8</v>
      </c>
      <c r="E11530" s="61" t="s">
        <v>48</v>
      </c>
      <c r="F11530" s="61">
        <v>0.16666666666666671</v>
      </c>
      <c r="G11530" s="62">
        <v>0</v>
      </c>
    </row>
    <row r="11531" spans="1:7" x14ac:dyDescent="0.3">
      <c r="A11531" s="54">
        <v>45898</v>
      </c>
      <c r="B11531" s="55" t="s">
        <v>18</v>
      </c>
      <c r="C11531" s="55" t="s">
        <v>110</v>
      </c>
      <c r="D11531" s="55" t="s">
        <v>8</v>
      </c>
      <c r="E11531" s="55" t="s">
        <v>48</v>
      </c>
      <c r="F11531" s="55">
        <v>0.1875</v>
      </c>
      <c r="G11531" s="56">
        <v>0</v>
      </c>
    </row>
    <row r="11532" spans="1:7" x14ac:dyDescent="0.3">
      <c r="A11532" s="60">
        <v>45898</v>
      </c>
      <c r="B11532" s="61" t="s">
        <v>18</v>
      </c>
      <c r="C11532" s="61" t="s">
        <v>110</v>
      </c>
      <c r="D11532" s="61" t="s">
        <v>8</v>
      </c>
      <c r="E11532" s="61" t="s">
        <v>48</v>
      </c>
      <c r="F11532" s="61">
        <v>0.20833333333333329</v>
      </c>
      <c r="G11532" s="62">
        <v>0</v>
      </c>
    </row>
    <row r="11533" spans="1:7" x14ac:dyDescent="0.3">
      <c r="A11533" s="54">
        <v>45898</v>
      </c>
      <c r="B11533" s="55" t="s">
        <v>18</v>
      </c>
      <c r="C11533" s="55" t="s">
        <v>110</v>
      </c>
      <c r="D11533" s="55" t="s">
        <v>8</v>
      </c>
      <c r="E11533" s="55" t="s">
        <v>48</v>
      </c>
      <c r="F11533" s="55">
        <v>0.22916666666666671</v>
      </c>
      <c r="G11533" s="56">
        <v>0</v>
      </c>
    </row>
    <row r="11534" spans="1:7" x14ac:dyDescent="0.3">
      <c r="A11534" s="60">
        <v>45898</v>
      </c>
      <c r="B11534" s="61" t="s">
        <v>18</v>
      </c>
      <c r="C11534" s="61" t="s">
        <v>110</v>
      </c>
      <c r="D11534" s="61" t="s">
        <v>8</v>
      </c>
      <c r="E11534" s="61" t="s">
        <v>48</v>
      </c>
      <c r="F11534" s="61">
        <v>0.25</v>
      </c>
      <c r="G11534" s="62">
        <v>0</v>
      </c>
    </row>
    <row r="11535" spans="1:7" x14ac:dyDescent="0.3">
      <c r="A11535" s="54">
        <v>45898</v>
      </c>
      <c r="B11535" s="55" t="s">
        <v>18</v>
      </c>
      <c r="C11535" s="55" t="s">
        <v>110</v>
      </c>
      <c r="D11535" s="55" t="s">
        <v>8</v>
      </c>
      <c r="E11535" s="55" t="s">
        <v>48</v>
      </c>
      <c r="F11535" s="55">
        <v>0.27083333333333331</v>
      </c>
      <c r="G11535" s="56">
        <v>0</v>
      </c>
    </row>
    <row r="11536" spans="1:7" x14ac:dyDescent="0.3">
      <c r="A11536" s="60">
        <v>45898</v>
      </c>
      <c r="B11536" s="61" t="s">
        <v>18</v>
      </c>
      <c r="C11536" s="61" t="s">
        <v>110</v>
      </c>
      <c r="D11536" s="61" t="s">
        <v>8</v>
      </c>
      <c r="E11536" s="61" t="s">
        <v>48</v>
      </c>
      <c r="F11536" s="61">
        <v>0.29166666666666669</v>
      </c>
      <c r="G11536" s="62">
        <v>0</v>
      </c>
    </row>
    <row r="11537" spans="1:7" x14ac:dyDescent="0.3">
      <c r="A11537" s="54">
        <v>45898</v>
      </c>
      <c r="B11537" s="55" t="s">
        <v>18</v>
      </c>
      <c r="C11537" s="55" t="s">
        <v>110</v>
      </c>
      <c r="D11537" s="55" t="s">
        <v>8</v>
      </c>
      <c r="E11537" s="55" t="s">
        <v>48</v>
      </c>
      <c r="F11537" s="55">
        <v>0.3125</v>
      </c>
      <c r="G11537" s="56">
        <v>0</v>
      </c>
    </row>
    <row r="11538" spans="1:7" x14ac:dyDescent="0.3">
      <c r="A11538" s="60">
        <v>45898</v>
      </c>
      <c r="B11538" s="61" t="s">
        <v>18</v>
      </c>
      <c r="C11538" s="61" t="s">
        <v>110</v>
      </c>
      <c r="D11538" s="61" t="s">
        <v>8</v>
      </c>
      <c r="E11538" s="61" t="s">
        <v>48</v>
      </c>
      <c r="F11538" s="61">
        <v>0.33333333333333331</v>
      </c>
      <c r="G11538" s="62">
        <v>0</v>
      </c>
    </row>
    <row r="11539" spans="1:7" x14ac:dyDescent="0.3">
      <c r="A11539" s="54">
        <v>45898</v>
      </c>
      <c r="B11539" s="55" t="s">
        <v>18</v>
      </c>
      <c r="C11539" s="55" t="s">
        <v>110</v>
      </c>
      <c r="D11539" s="55" t="s">
        <v>8</v>
      </c>
      <c r="E11539" s="55" t="s">
        <v>48</v>
      </c>
      <c r="F11539" s="55">
        <v>0.35416666666666669</v>
      </c>
      <c r="G11539" s="56">
        <v>0</v>
      </c>
    </row>
    <row r="11540" spans="1:7" x14ac:dyDescent="0.3">
      <c r="A11540" s="60">
        <v>45898</v>
      </c>
      <c r="B11540" s="61" t="s">
        <v>18</v>
      </c>
      <c r="C11540" s="61" t="s">
        <v>110</v>
      </c>
      <c r="D11540" s="61" t="s">
        <v>8</v>
      </c>
      <c r="E11540" s="61" t="s">
        <v>48</v>
      </c>
      <c r="F11540" s="61">
        <v>0.375</v>
      </c>
      <c r="G11540" s="62">
        <v>0</v>
      </c>
    </row>
    <row r="11541" spans="1:7" x14ac:dyDescent="0.3">
      <c r="A11541" s="54">
        <v>45898</v>
      </c>
      <c r="B11541" s="55" t="s">
        <v>18</v>
      </c>
      <c r="C11541" s="55" t="s">
        <v>110</v>
      </c>
      <c r="D11541" s="55" t="s">
        <v>8</v>
      </c>
      <c r="E11541" s="55" t="s">
        <v>48</v>
      </c>
      <c r="F11541" s="55">
        <v>0.39583333333333331</v>
      </c>
      <c r="G11541" s="56">
        <v>0</v>
      </c>
    </row>
    <row r="11542" spans="1:7" x14ac:dyDescent="0.3">
      <c r="A11542" s="60">
        <v>45898</v>
      </c>
      <c r="B11542" s="61" t="s">
        <v>18</v>
      </c>
      <c r="C11542" s="61" t="s">
        <v>110</v>
      </c>
      <c r="D11542" s="61" t="s">
        <v>8</v>
      </c>
      <c r="E11542" s="61" t="s">
        <v>48</v>
      </c>
      <c r="F11542" s="61">
        <v>0.41666666666666669</v>
      </c>
      <c r="G11542" s="62">
        <v>0</v>
      </c>
    </row>
    <row r="11543" spans="1:7" x14ac:dyDescent="0.3">
      <c r="A11543" s="54">
        <v>45898</v>
      </c>
      <c r="B11543" s="55" t="s">
        <v>18</v>
      </c>
      <c r="C11543" s="55" t="s">
        <v>110</v>
      </c>
      <c r="D11543" s="55" t="s">
        <v>8</v>
      </c>
      <c r="E11543" s="55" t="s">
        <v>48</v>
      </c>
      <c r="F11543" s="55">
        <v>0.4375</v>
      </c>
      <c r="G11543" s="56">
        <v>0</v>
      </c>
    </row>
    <row r="11544" spans="1:7" x14ac:dyDescent="0.3">
      <c r="A11544" s="60">
        <v>45898</v>
      </c>
      <c r="B11544" s="61" t="s">
        <v>18</v>
      </c>
      <c r="C11544" s="61" t="s">
        <v>110</v>
      </c>
      <c r="D11544" s="61" t="s">
        <v>8</v>
      </c>
      <c r="E11544" s="61" t="s">
        <v>48</v>
      </c>
      <c r="F11544" s="61">
        <v>0.45833333333333331</v>
      </c>
      <c r="G11544" s="62">
        <v>0</v>
      </c>
    </row>
    <row r="11545" spans="1:7" x14ac:dyDescent="0.3">
      <c r="A11545" s="54">
        <v>45898</v>
      </c>
      <c r="B11545" s="55" t="s">
        <v>18</v>
      </c>
      <c r="C11545" s="55" t="s">
        <v>110</v>
      </c>
      <c r="D11545" s="55" t="s">
        <v>8</v>
      </c>
      <c r="E11545" s="55" t="s">
        <v>48</v>
      </c>
      <c r="F11545" s="55">
        <v>0.47916666666666669</v>
      </c>
      <c r="G11545" s="56">
        <v>0</v>
      </c>
    </row>
    <row r="11546" spans="1:7" x14ac:dyDescent="0.3">
      <c r="A11546" s="60">
        <v>45898</v>
      </c>
      <c r="B11546" s="61" t="s">
        <v>18</v>
      </c>
      <c r="C11546" s="61" t="s">
        <v>110</v>
      </c>
      <c r="D11546" s="61" t="s">
        <v>8</v>
      </c>
      <c r="E11546" s="61" t="s">
        <v>48</v>
      </c>
      <c r="F11546" s="61">
        <v>0.5</v>
      </c>
      <c r="G11546" s="62">
        <v>0</v>
      </c>
    </row>
    <row r="11547" spans="1:7" x14ac:dyDescent="0.3">
      <c r="A11547" s="54">
        <v>45898</v>
      </c>
      <c r="B11547" s="55" t="s">
        <v>18</v>
      </c>
      <c r="C11547" s="55" t="s">
        <v>110</v>
      </c>
      <c r="D11547" s="55" t="s">
        <v>8</v>
      </c>
      <c r="E11547" s="55" t="s">
        <v>48</v>
      </c>
      <c r="F11547" s="55">
        <v>0.52083333333333337</v>
      </c>
      <c r="G11547" s="56">
        <v>0</v>
      </c>
    </row>
    <row r="11548" spans="1:7" x14ac:dyDescent="0.3">
      <c r="A11548" s="60">
        <v>45898</v>
      </c>
      <c r="B11548" s="61" t="s">
        <v>18</v>
      </c>
      <c r="C11548" s="61" t="s">
        <v>110</v>
      </c>
      <c r="D11548" s="61" t="s">
        <v>8</v>
      </c>
      <c r="E11548" s="61" t="s">
        <v>48</v>
      </c>
      <c r="F11548" s="61">
        <v>0.54166666666666663</v>
      </c>
      <c r="G11548" s="62">
        <v>0</v>
      </c>
    </row>
    <row r="11549" spans="1:7" x14ac:dyDescent="0.3">
      <c r="A11549" s="54">
        <v>45898</v>
      </c>
      <c r="B11549" s="55" t="s">
        <v>18</v>
      </c>
      <c r="C11549" s="55" t="s">
        <v>110</v>
      </c>
      <c r="D11549" s="55" t="s">
        <v>8</v>
      </c>
      <c r="E11549" s="55" t="s">
        <v>48</v>
      </c>
      <c r="F11549" s="55">
        <v>0.5625</v>
      </c>
      <c r="G11549" s="56">
        <v>0</v>
      </c>
    </row>
    <row r="11550" spans="1:7" x14ac:dyDescent="0.3">
      <c r="A11550" s="60">
        <v>45898</v>
      </c>
      <c r="B11550" s="61" t="s">
        <v>18</v>
      </c>
      <c r="C11550" s="61" t="s">
        <v>110</v>
      </c>
      <c r="D11550" s="61" t="s">
        <v>8</v>
      </c>
      <c r="E11550" s="61" t="s">
        <v>48</v>
      </c>
      <c r="F11550" s="61">
        <v>0.58333333333333337</v>
      </c>
      <c r="G11550" s="62">
        <v>0</v>
      </c>
    </row>
    <row r="11551" spans="1:7" x14ac:dyDescent="0.3">
      <c r="A11551" s="54">
        <v>45898</v>
      </c>
      <c r="B11551" s="55" t="s">
        <v>18</v>
      </c>
      <c r="C11551" s="55" t="s">
        <v>110</v>
      </c>
      <c r="D11551" s="55" t="s">
        <v>8</v>
      </c>
      <c r="E11551" s="55" t="s">
        <v>48</v>
      </c>
      <c r="F11551" s="55">
        <v>0.60416666666666663</v>
      </c>
      <c r="G11551" s="56">
        <v>0</v>
      </c>
    </row>
    <row r="11552" spans="1:7" x14ac:dyDescent="0.3">
      <c r="A11552" s="60">
        <v>45898</v>
      </c>
      <c r="B11552" s="61" t="s">
        <v>18</v>
      </c>
      <c r="C11552" s="61" t="s">
        <v>110</v>
      </c>
      <c r="D11552" s="61" t="s">
        <v>8</v>
      </c>
      <c r="E11552" s="61" t="s">
        <v>48</v>
      </c>
      <c r="F11552" s="61">
        <v>0.625</v>
      </c>
      <c r="G11552" s="62">
        <v>0</v>
      </c>
    </row>
    <row r="11553" spans="1:7" x14ac:dyDescent="0.3">
      <c r="A11553" s="54">
        <v>45898</v>
      </c>
      <c r="B11553" s="55" t="s">
        <v>18</v>
      </c>
      <c r="C11553" s="55" t="s">
        <v>110</v>
      </c>
      <c r="D11553" s="55" t="s">
        <v>8</v>
      </c>
      <c r="E11553" s="55" t="s">
        <v>48</v>
      </c>
      <c r="F11553" s="55">
        <v>0.64583333333333337</v>
      </c>
      <c r="G11553" s="56">
        <v>0</v>
      </c>
    </row>
    <row r="11554" spans="1:7" x14ac:dyDescent="0.3">
      <c r="A11554" s="60">
        <v>45898</v>
      </c>
      <c r="B11554" s="61" t="s">
        <v>18</v>
      </c>
      <c r="C11554" s="61" t="s">
        <v>110</v>
      </c>
      <c r="D11554" s="61" t="s">
        <v>8</v>
      </c>
      <c r="E11554" s="61" t="s">
        <v>48</v>
      </c>
      <c r="F11554" s="61">
        <v>0.66666666666666663</v>
      </c>
      <c r="G11554" s="62">
        <v>0</v>
      </c>
    </row>
    <row r="11555" spans="1:7" x14ac:dyDescent="0.3">
      <c r="A11555" s="54">
        <v>45898</v>
      </c>
      <c r="B11555" s="55" t="s">
        <v>18</v>
      </c>
      <c r="C11555" s="55" t="s">
        <v>110</v>
      </c>
      <c r="D11555" s="55" t="s">
        <v>8</v>
      </c>
      <c r="E11555" s="55" t="s">
        <v>48</v>
      </c>
      <c r="F11555" s="55">
        <v>0.6875</v>
      </c>
      <c r="G11555" s="56">
        <v>0</v>
      </c>
    </row>
    <row r="11556" spans="1:7" x14ac:dyDescent="0.3">
      <c r="A11556" s="60">
        <v>45898</v>
      </c>
      <c r="B11556" s="61" t="s">
        <v>18</v>
      </c>
      <c r="C11556" s="61" t="s">
        <v>110</v>
      </c>
      <c r="D11556" s="61" t="s">
        <v>8</v>
      </c>
      <c r="E11556" s="61" t="s">
        <v>48</v>
      </c>
      <c r="F11556" s="61">
        <v>0.70833333333333337</v>
      </c>
      <c r="G11556" s="62">
        <v>0</v>
      </c>
    </row>
    <row r="11557" spans="1:7" x14ac:dyDescent="0.3">
      <c r="A11557" s="54">
        <v>45898</v>
      </c>
      <c r="B11557" s="55" t="s">
        <v>18</v>
      </c>
      <c r="C11557" s="55" t="s">
        <v>110</v>
      </c>
      <c r="D11557" s="55" t="s">
        <v>8</v>
      </c>
      <c r="E11557" s="55" t="s">
        <v>48</v>
      </c>
      <c r="F11557" s="55">
        <v>0.72916666666666663</v>
      </c>
      <c r="G11557" s="56">
        <v>0</v>
      </c>
    </row>
    <row r="11558" spans="1:7" x14ac:dyDescent="0.3">
      <c r="A11558" s="60">
        <v>45898</v>
      </c>
      <c r="B11558" s="61" t="s">
        <v>18</v>
      </c>
      <c r="C11558" s="61" t="s">
        <v>110</v>
      </c>
      <c r="D11558" s="61" t="s">
        <v>8</v>
      </c>
      <c r="E11558" s="61" t="s">
        <v>48</v>
      </c>
      <c r="F11558" s="61">
        <v>0.75</v>
      </c>
      <c r="G11558" s="62">
        <v>0</v>
      </c>
    </row>
    <row r="11559" spans="1:7" x14ac:dyDescent="0.3">
      <c r="A11559" s="54">
        <v>45898</v>
      </c>
      <c r="B11559" s="55" t="s">
        <v>18</v>
      </c>
      <c r="C11559" s="55" t="s">
        <v>110</v>
      </c>
      <c r="D11559" s="55" t="s">
        <v>8</v>
      </c>
      <c r="E11559" s="55" t="s">
        <v>48</v>
      </c>
      <c r="F11559" s="55">
        <v>0.77083333333333337</v>
      </c>
      <c r="G11559" s="56">
        <v>0</v>
      </c>
    </row>
    <row r="11560" spans="1:7" x14ac:dyDescent="0.3">
      <c r="A11560" s="60">
        <v>45898</v>
      </c>
      <c r="B11560" s="61" t="s">
        <v>18</v>
      </c>
      <c r="C11560" s="61" t="s">
        <v>110</v>
      </c>
      <c r="D11560" s="61" t="s">
        <v>8</v>
      </c>
      <c r="E11560" s="61" t="s">
        <v>48</v>
      </c>
      <c r="F11560" s="61">
        <v>0.79166666666666663</v>
      </c>
      <c r="G11560" s="62">
        <v>0</v>
      </c>
    </row>
    <row r="11561" spans="1:7" x14ac:dyDescent="0.3">
      <c r="A11561" s="54">
        <v>45898</v>
      </c>
      <c r="B11561" s="55" t="s">
        <v>18</v>
      </c>
      <c r="C11561" s="55" t="s">
        <v>110</v>
      </c>
      <c r="D11561" s="55" t="s">
        <v>8</v>
      </c>
      <c r="E11561" s="55" t="s">
        <v>48</v>
      </c>
      <c r="F11561" s="55">
        <v>0.8125</v>
      </c>
      <c r="G11561" s="56">
        <v>0</v>
      </c>
    </row>
    <row r="11562" spans="1:7" x14ac:dyDescent="0.3">
      <c r="A11562" s="60">
        <v>45898</v>
      </c>
      <c r="B11562" s="61" t="s">
        <v>18</v>
      </c>
      <c r="C11562" s="61" t="s">
        <v>110</v>
      </c>
      <c r="D11562" s="61" t="s">
        <v>8</v>
      </c>
      <c r="E11562" s="61" t="s">
        <v>48</v>
      </c>
      <c r="F11562" s="61">
        <v>0.83333333333333337</v>
      </c>
      <c r="G11562" s="62">
        <v>0</v>
      </c>
    </row>
    <row r="11563" spans="1:7" x14ac:dyDescent="0.3">
      <c r="A11563" s="54">
        <v>45898</v>
      </c>
      <c r="B11563" s="55" t="s">
        <v>18</v>
      </c>
      <c r="C11563" s="55" t="s">
        <v>110</v>
      </c>
      <c r="D11563" s="55" t="s">
        <v>8</v>
      </c>
      <c r="E11563" s="55" t="s">
        <v>48</v>
      </c>
      <c r="F11563" s="55">
        <v>0.85416666666666663</v>
      </c>
      <c r="G11563" s="56">
        <v>0</v>
      </c>
    </row>
    <row r="11564" spans="1:7" x14ac:dyDescent="0.3">
      <c r="A11564" s="60">
        <v>45898</v>
      </c>
      <c r="B11564" s="61" t="s">
        <v>18</v>
      </c>
      <c r="C11564" s="61" t="s">
        <v>110</v>
      </c>
      <c r="D11564" s="61" t="s">
        <v>8</v>
      </c>
      <c r="E11564" s="61" t="s">
        <v>48</v>
      </c>
      <c r="F11564" s="61">
        <v>0.875</v>
      </c>
      <c r="G11564" s="62">
        <v>0</v>
      </c>
    </row>
    <row r="11565" spans="1:7" x14ac:dyDescent="0.3">
      <c r="A11565" s="54">
        <v>45898</v>
      </c>
      <c r="B11565" s="55" t="s">
        <v>18</v>
      </c>
      <c r="C11565" s="55" t="s">
        <v>110</v>
      </c>
      <c r="D11565" s="55" t="s">
        <v>8</v>
      </c>
      <c r="E11565" s="55" t="s">
        <v>48</v>
      </c>
      <c r="F11565" s="55">
        <v>0.89583333333333337</v>
      </c>
      <c r="G11565" s="56">
        <v>0</v>
      </c>
    </row>
    <row r="11566" spans="1:7" x14ac:dyDescent="0.3">
      <c r="A11566" s="60">
        <v>45898</v>
      </c>
      <c r="B11566" s="61" t="s">
        <v>18</v>
      </c>
      <c r="C11566" s="61" t="s">
        <v>110</v>
      </c>
      <c r="D11566" s="61" t="s">
        <v>8</v>
      </c>
      <c r="E11566" s="61" t="s">
        <v>48</v>
      </c>
      <c r="F11566" s="61">
        <v>0.91666666666666663</v>
      </c>
      <c r="G11566" s="62">
        <v>0</v>
      </c>
    </row>
    <row r="11567" spans="1:7" x14ac:dyDescent="0.3">
      <c r="A11567" s="54">
        <v>45898</v>
      </c>
      <c r="B11567" s="55" t="s">
        <v>18</v>
      </c>
      <c r="C11567" s="55" t="s">
        <v>110</v>
      </c>
      <c r="D11567" s="55" t="s">
        <v>8</v>
      </c>
      <c r="E11567" s="55" t="s">
        <v>48</v>
      </c>
      <c r="F11567" s="55">
        <v>0.9375</v>
      </c>
      <c r="G11567" s="56">
        <v>0</v>
      </c>
    </row>
    <row r="11568" spans="1:7" x14ac:dyDescent="0.3">
      <c r="A11568" s="60">
        <v>45898</v>
      </c>
      <c r="B11568" s="61" t="s">
        <v>18</v>
      </c>
      <c r="C11568" s="61" t="s">
        <v>110</v>
      </c>
      <c r="D11568" s="61" t="s">
        <v>8</v>
      </c>
      <c r="E11568" s="61" t="s">
        <v>48</v>
      </c>
      <c r="F11568" s="61">
        <v>0.95833333333333337</v>
      </c>
      <c r="G11568" s="62">
        <v>0</v>
      </c>
    </row>
    <row r="11569" spans="1:7" x14ac:dyDescent="0.3">
      <c r="A11569" s="54">
        <v>45898</v>
      </c>
      <c r="B11569" s="55" t="s">
        <v>18</v>
      </c>
      <c r="C11569" s="55" t="s">
        <v>110</v>
      </c>
      <c r="D11569" s="55" t="s">
        <v>8</v>
      </c>
      <c r="E11569" s="55" t="s">
        <v>48</v>
      </c>
      <c r="F11569" s="55">
        <v>0.97916666666666663</v>
      </c>
      <c r="G11569" s="56">
        <v>0</v>
      </c>
    </row>
    <row r="11570" spans="1:7" x14ac:dyDescent="0.3">
      <c r="A11570" s="60">
        <v>45899</v>
      </c>
      <c r="B11570" s="61" t="s">
        <v>18</v>
      </c>
      <c r="C11570" s="61" t="s">
        <v>110</v>
      </c>
      <c r="D11570" s="61" t="s">
        <v>8</v>
      </c>
      <c r="E11570" s="61" t="s">
        <v>48</v>
      </c>
      <c r="F11570" s="61">
        <v>0</v>
      </c>
      <c r="G11570" s="62">
        <v>0</v>
      </c>
    </row>
    <row r="11571" spans="1:7" x14ac:dyDescent="0.3">
      <c r="A11571" s="54">
        <v>45899</v>
      </c>
      <c r="B11571" s="55" t="s">
        <v>18</v>
      </c>
      <c r="C11571" s="55" t="s">
        <v>110</v>
      </c>
      <c r="D11571" s="55" t="s">
        <v>9</v>
      </c>
      <c r="E11571" s="55" t="s">
        <v>48</v>
      </c>
      <c r="F11571" s="55">
        <v>2.0833333333333329E-2</v>
      </c>
      <c r="G11571" s="56" cm="1">
        <f t="array" ref="G11571:G11618">IF(LOAD_RESULTS!$C$3 = "MENU",ABS(_xlfn.IFS(AND(PER_MONTH!$B11523="January",PER_MONTH!$E11523="Working Day"),Table3[Jan_WD],AND(PER_MONTH!$B11523="January",PER_MONTH!$E11523="Non-Working Day"),Table3[Jan_NWD],AND(PER_MONTH!$B11523="February",PER_MONTH!$E11523="Working Day"),Table3[Feb_WD],AND(PER_MONTH!$B11523="February",PER_MONTH!$E11523="Non-Working Day"),Table3[Feb_NWD], AND(PER_MONTH!$B11523 = "March", PER_MONTH!$E11523 = "Working Day"), Table3[Mar_WD],  AND(PER_MONTH!$B11523 = "March", PER_MONTH!$E11523 = "Non-Working Day"), Table3[Mar_NWD], AND(PER_MONTH!$B11523 = "April", PER_MONTH!$E11523 = "Working Day"), Table3[Apr_WD], AND(PER_MONTH!$B11523 = "April", PER_MONTH!$E11523 = "Non-Working Day"), Table3[Apr_NWD], AND(PER_MONTH!$B11523 = "May", PER_MONTH!$E11523 = "Working Day"), Table3[May_WD], AND(PER_MONTH!$B11523 = "May", PER_MONTH!$E11523 = "Non-Working Day"), Table3[May_NWD], AND(PER_MONTH!$B11523 = "June", PER_MONTH!$E11523 = "Working Day"), Table3[Jun_WD], AND(PER_MONTH!$B11523 = "June", PER_MONTH!$E11523 = "Non-Working Day"), Table3[Jun_NWD], AND(PER_MONTH!$B11523 = "July", PER_MONTH!$E11523 = "Working Day"), Table3[Jul_WD], AND(PER_MONTH!$B11523 = "July", PER_MONTH!$E11523 = "Non-Working Day"), Table3[Jul_NWD], AND(PER_MONTH!$B11523 = "August", PER_MONTH!$E11523 = "Working Day"), Table3[Aug_WD], AND(PER_MONTH!$B11523 = "August", PER_MONTH!$E11523 = "Non-Working Day"), Table3[Aug_NWD], AND(PER_MONTH!$B11523 = "September", PER_MONTH!$E11523 = "Working Day"), Table3[Sep_WD], AND(PER_MONTH!$B11523 = "September", PER_MONTH!$E11523 = "Non-Working Day"), Table3[Sep_NWD], AND(PER_MONTH!$B11523 = "October", PER_MONTH!$E11523 = "Working Day"), Table3[Oct_WD], AND(PER_MONTH!$B11523 = "October", PER_MONTH!$E11523 = "Non-Working Day"), Table3[Oct_NWD], AND(PER_MONTH!$B11523 = "November", PER_MONTH!$E11523 = "Working Day"), Table3[Nov_WD], AND(PER_MONTH!$B11523 = "November", PER_MONTH!$E11523 = "Non-Working Day"), Table3[Nov_NWD], AND(PER_MONTH!$B11523 = "December", PER_MONTH!$E11523 = "Working Day"), Table3[Dec_WD], AND(PER_MONTH!$B11523 = "December", PER_MONTH!$E11523 = "Non-Working Day"), Table3[Dec_NWD])),_xlfn.IFS(AND(PER_MONTH!$B11523="January",PER_MONTH!$E11523="Working Day"),Table3[Jan_WD],AND(PER_MONTH!$B11523="January",PER_MONTH!$E11523="Non-Working Day"),Table3[Jan_NWD],AND(PER_MONTH!$B11523="February",PER_MONTH!$E11523="Working Day"),Table3[Feb_WD],AND(PER_MONTH!$B11523="February",PER_MONTH!$E11523="Non-Working Day"),Table3[Feb_NWD], AND(PER_MONTH!$B11523 = "March", PER_MONTH!$E11523 = "Working Day"), Table3[Mar_WD],  AND(PER_MONTH!$B11523 = "March", PER_MONTH!$E11523 = "Non-Working Day"), Table3[Mar_NWD], AND(PER_MONTH!$B11523 = "April", PER_MONTH!$E11523 = "Working Day"), Table3[Apr_WD], AND(PER_MONTH!$B11523 = "April", PER_MONTH!$E11523 = "Non-Working Day"), Table3[Apr_NWD], AND(PER_MONTH!$B11523 = "May", PER_MONTH!$E11523 = "Working Day"), Table3[May_WD], AND(PER_MONTH!$B11523 = "May", PER_MONTH!$E11523 = "Non-Working Day"), Table3[May_NWD], AND(PER_MONTH!$B11523 = "June", PER_MONTH!$E11523 = "Working Day"), Table3[Jun_WD], AND(PER_MONTH!$B11523 = "June", PER_MONTH!$E11523 = "Non-Working Day"), Table3[Jun_NWD], AND(PER_MONTH!$B11523 = "July", PER_MONTH!$E11523 = "Working Day"), Table3[Jul_WD], AND(PER_MONTH!$B11523 = "July", PER_MONTH!$E11523 = "Non-Working Day"), Table3[Jul_NWD], AND(PER_MONTH!$B11523 = "August", PER_MONTH!$E11523 = "Working Day"), Table3[Aug_WD], AND(PER_MONTH!$B11523 = "August", PER_MONTH!$E11523 = "Non-Working Day"), Table3[Aug_NWD], AND(PER_MONTH!$B11523 = "September", PER_MONTH!$E11523 = "Working Day"), Table3[Sep_WD], AND(PER_MONTH!$B11523 = "September", PER_MONTH!$E11523 = "Non-Working Day"), Table3[Sep_NWD], AND(PER_MONTH!$B11523 = "October", PER_MONTH!$E11523 = "Working Day"), Table3[Oct_WD], AND(PER_MONTH!$B11523 = "October", PER_MONTH!$E11523 = "Non-Working Day"), Table3[Oct_NWD], AND(PER_MONTH!$B11523 = "November", PER_MONTH!$E11523 = "Working Day"), Table3[Nov_WD], AND(PER_MONTH!$B11523 = "November", PER_MONTH!$E11523 = "Non-Working Day"), Table3[Nov_NWD], AND(PER_MONTH!$B11523 = "December", PER_MONTH!$E11523 = "Working Day"), Table3[Dec_WD], AND(PER_MONTH!$B11523 = "December", PER_MONTH!$E11523 = "Non-Working Day"), Table3[Dec_NWD]))</f>
        <v>0</v>
      </c>
    </row>
    <row r="11572" spans="1:7" x14ac:dyDescent="0.3">
      <c r="A11572" s="60">
        <v>45899</v>
      </c>
      <c r="B11572" s="61" t="s">
        <v>18</v>
      </c>
      <c r="C11572" s="61" t="s">
        <v>110</v>
      </c>
      <c r="D11572" s="61" t="s">
        <v>9</v>
      </c>
      <c r="E11572" s="61" t="s">
        <v>48</v>
      </c>
      <c r="F11572" s="61">
        <v>4.1666666666666657E-2</v>
      </c>
      <c r="G11572" s="62">
        <v>0</v>
      </c>
    </row>
    <row r="11573" spans="1:7" x14ac:dyDescent="0.3">
      <c r="A11573" s="54">
        <v>45899</v>
      </c>
      <c r="B11573" s="55" t="s">
        <v>18</v>
      </c>
      <c r="C11573" s="55" t="s">
        <v>110</v>
      </c>
      <c r="D11573" s="55" t="s">
        <v>9</v>
      </c>
      <c r="E11573" s="55" t="s">
        <v>48</v>
      </c>
      <c r="F11573" s="55">
        <v>6.25E-2</v>
      </c>
      <c r="G11573" s="56">
        <v>0</v>
      </c>
    </row>
    <row r="11574" spans="1:7" x14ac:dyDescent="0.3">
      <c r="A11574" s="60">
        <v>45899</v>
      </c>
      <c r="B11574" s="61" t="s">
        <v>18</v>
      </c>
      <c r="C11574" s="61" t="s">
        <v>110</v>
      </c>
      <c r="D11574" s="61" t="s">
        <v>9</v>
      </c>
      <c r="E11574" s="61" t="s">
        <v>48</v>
      </c>
      <c r="F11574" s="61">
        <v>8.3333333333333329E-2</v>
      </c>
      <c r="G11574" s="62">
        <v>0</v>
      </c>
    </row>
    <row r="11575" spans="1:7" x14ac:dyDescent="0.3">
      <c r="A11575" s="54">
        <v>45899</v>
      </c>
      <c r="B11575" s="55" t="s">
        <v>18</v>
      </c>
      <c r="C11575" s="55" t="s">
        <v>110</v>
      </c>
      <c r="D11575" s="55" t="s">
        <v>9</v>
      </c>
      <c r="E11575" s="55" t="s">
        <v>48</v>
      </c>
      <c r="F11575" s="55">
        <v>0.1041666666666667</v>
      </c>
      <c r="G11575" s="56">
        <v>0</v>
      </c>
    </row>
    <row r="11576" spans="1:7" x14ac:dyDescent="0.3">
      <c r="A11576" s="60">
        <v>45899</v>
      </c>
      <c r="B11576" s="61" t="s">
        <v>18</v>
      </c>
      <c r="C11576" s="61" t="s">
        <v>110</v>
      </c>
      <c r="D11576" s="61" t="s">
        <v>9</v>
      </c>
      <c r="E11576" s="61" t="s">
        <v>48</v>
      </c>
      <c r="F11576" s="61">
        <v>0.125</v>
      </c>
      <c r="G11576" s="62">
        <v>0</v>
      </c>
    </row>
    <row r="11577" spans="1:7" x14ac:dyDescent="0.3">
      <c r="A11577" s="54">
        <v>45899</v>
      </c>
      <c r="B11577" s="55" t="s">
        <v>18</v>
      </c>
      <c r="C11577" s="55" t="s">
        <v>110</v>
      </c>
      <c r="D11577" s="55" t="s">
        <v>9</v>
      </c>
      <c r="E11577" s="55" t="s">
        <v>48</v>
      </c>
      <c r="F11577" s="55">
        <v>0.14583333333333329</v>
      </c>
      <c r="G11577" s="56">
        <v>0</v>
      </c>
    </row>
    <row r="11578" spans="1:7" x14ac:dyDescent="0.3">
      <c r="A11578" s="60">
        <v>45899</v>
      </c>
      <c r="B11578" s="61" t="s">
        <v>18</v>
      </c>
      <c r="C11578" s="61" t="s">
        <v>110</v>
      </c>
      <c r="D11578" s="61" t="s">
        <v>9</v>
      </c>
      <c r="E11578" s="61" t="s">
        <v>48</v>
      </c>
      <c r="F11578" s="61">
        <v>0.16666666666666671</v>
      </c>
      <c r="G11578" s="62">
        <v>0</v>
      </c>
    </row>
    <row r="11579" spans="1:7" x14ac:dyDescent="0.3">
      <c r="A11579" s="54">
        <v>45899</v>
      </c>
      <c r="B11579" s="55" t="s">
        <v>18</v>
      </c>
      <c r="C11579" s="55" t="s">
        <v>110</v>
      </c>
      <c r="D11579" s="55" t="s">
        <v>9</v>
      </c>
      <c r="E11579" s="55" t="s">
        <v>48</v>
      </c>
      <c r="F11579" s="55">
        <v>0.1875</v>
      </c>
      <c r="G11579" s="56">
        <v>0</v>
      </c>
    </row>
    <row r="11580" spans="1:7" x14ac:dyDescent="0.3">
      <c r="A11580" s="60">
        <v>45899</v>
      </c>
      <c r="B11580" s="61" t="s">
        <v>18</v>
      </c>
      <c r="C11580" s="61" t="s">
        <v>110</v>
      </c>
      <c r="D11580" s="61" t="s">
        <v>9</v>
      </c>
      <c r="E11580" s="61" t="s">
        <v>48</v>
      </c>
      <c r="F11580" s="61">
        <v>0.20833333333333329</v>
      </c>
      <c r="G11580" s="62">
        <v>0</v>
      </c>
    </row>
    <row r="11581" spans="1:7" x14ac:dyDescent="0.3">
      <c r="A11581" s="54">
        <v>45899</v>
      </c>
      <c r="B11581" s="55" t="s">
        <v>18</v>
      </c>
      <c r="C11581" s="55" t="s">
        <v>110</v>
      </c>
      <c r="D11581" s="55" t="s">
        <v>9</v>
      </c>
      <c r="E11581" s="55" t="s">
        <v>48</v>
      </c>
      <c r="F11581" s="55">
        <v>0.22916666666666671</v>
      </c>
      <c r="G11581" s="56">
        <v>0</v>
      </c>
    </row>
    <row r="11582" spans="1:7" x14ac:dyDescent="0.3">
      <c r="A11582" s="60">
        <v>45899</v>
      </c>
      <c r="B11582" s="61" t="s">
        <v>18</v>
      </c>
      <c r="C11582" s="61" t="s">
        <v>110</v>
      </c>
      <c r="D11582" s="61" t="s">
        <v>9</v>
      </c>
      <c r="E11582" s="61" t="s">
        <v>48</v>
      </c>
      <c r="F11582" s="61">
        <v>0.25</v>
      </c>
      <c r="G11582" s="62">
        <v>0</v>
      </c>
    </row>
    <row r="11583" spans="1:7" x14ac:dyDescent="0.3">
      <c r="A11583" s="54">
        <v>45899</v>
      </c>
      <c r="B11583" s="55" t="s">
        <v>18</v>
      </c>
      <c r="C11583" s="55" t="s">
        <v>110</v>
      </c>
      <c r="D11583" s="55" t="s">
        <v>9</v>
      </c>
      <c r="E11583" s="55" t="s">
        <v>48</v>
      </c>
      <c r="F11583" s="55">
        <v>0.27083333333333331</v>
      </c>
      <c r="G11583" s="56">
        <v>0</v>
      </c>
    </row>
    <row r="11584" spans="1:7" x14ac:dyDescent="0.3">
      <c r="A11584" s="60">
        <v>45899</v>
      </c>
      <c r="B11584" s="61" t="s">
        <v>18</v>
      </c>
      <c r="C11584" s="61" t="s">
        <v>110</v>
      </c>
      <c r="D11584" s="61" t="s">
        <v>9</v>
      </c>
      <c r="E11584" s="61" t="s">
        <v>48</v>
      </c>
      <c r="F11584" s="61">
        <v>0.29166666666666669</v>
      </c>
      <c r="G11584" s="62">
        <v>0</v>
      </c>
    </row>
    <row r="11585" spans="1:7" x14ac:dyDescent="0.3">
      <c r="A11585" s="54">
        <v>45899</v>
      </c>
      <c r="B11585" s="55" t="s">
        <v>18</v>
      </c>
      <c r="C11585" s="55" t="s">
        <v>110</v>
      </c>
      <c r="D11585" s="55" t="s">
        <v>9</v>
      </c>
      <c r="E11585" s="55" t="s">
        <v>48</v>
      </c>
      <c r="F11585" s="55">
        <v>0.3125</v>
      </c>
      <c r="G11585" s="56">
        <v>0</v>
      </c>
    </row>
    <row r="11586" spans="1:7" x14ac:dyDescent="0.3">
      <c r="A11586" s="60">
        <v>45899</v>
      </c>
      <c r="B11586" s="61" t="s">
        <v>18</v>
      </c>
      <c r="C11586" s="61" t="s">
        <v>110</v>
      </c>
      <c r="D11586" s="61" t="s">
        <v>9</v>
      </c>
      <c r="E11586" s="61" t="s">
        <v>48</v>
      </c>
      <c r="F11586" s="61">
        <v>0.33333333333333331</v>
      </c>
      <c r="G11586" s="62">
        <v>0</v>
      </c>
    </row>
    <row r="11587" spans="1:7" x14ac:dyDescent="0.3">
      <c r="A11587" s="54">
        <v>45899</v>
      </c>
      <c r="B11587" s="55" t="s">
        <v>18</v>
      </c>
      <c r="C11587" s="55" t="s">
        <v>110</v>
      </c>
      <c r="D11587" s="55" t="s">
        <v>9</v>
      </c>
      <c r="E11587" s="55" t="s">
        <v>48</v>
      </c>
      <c r="F11587" s="55">
        <v>0.35416666666666669</v>
      </c>
      <c r="G11587" s="56">
        <v>0</v>
      </c>
    </row>
    <row r="11588" spans="1:7" x14ac:dyDescent="0.3">
      <c r="A11588" s="60">
        <v>45899</v>
      </c>
      <c r="B11588" s="61" t="s">
        <v>18</v>
      </c>
      <c r="C11588" s="61" t="s">
        <v>110</v>
      </c>
      <c r="D11588" s="61" t="s">
        <v>9</v>
      </c>
      <c r="E11588" s="61" t="s">
        <v>48</v>
      </c>
      <c r="F11588" s="61">
        <v>0.375</v>
      </c>
      <c r="G11588" s="62">
        <v>0</v>
      </c>
    </row>
    <row r="11589" spans="1:7" x14ac:dyDescent="0.3">
      <c r="A11589" s="54">
        <v>45899</v>
      </c>
      <c r="B11589" s="55" t="s">
        <v>18</v>
      </c>
      <c r="C11589" s="55" t="s">
        <v>110</v>
      </c>
      <c r="D11589" s="55" t="s">
        <v>9</v>
      </c>
      <c r="E11589" s="55" t="s">
        <v>48</v>
      </c>
      <c r="F11589" s="55">
        <v>0.39583333333333331</v>
      </c>
      <c r="G11589" s="56">
        <v>0</v>
      </c>
    </row>
    <row r="11590" spans="1:7" x14ac:dyDescent="0.3">
      <c r="A11590" s="60">
        <v>45899</v>
      </c>
      <c r="B11590" s="61" t="s">
        <v>18</v>
      </c>
      <c r="C11590" s="61" t="s">
        <v>110</v>
      </c>
      <c r="D11590" s="61" t="s">
        <v>9</v>
      </c>
      <c r="E11590" s="61" t="s">
        <v>48</v>
      </c>
      <c r="F11590" s="61">
        <v>0.41666666666666669</v>
      </c>
      <c r="G11590" s="62">
        <v>0</v>
      </c>
    </row>
    <row r="11591" spans="1:7" x14ac:dyDescent="0.3">
      <c r="A11591" s="54">
        <v>45899</v>
      </c>
      <c r="B11591" s="55" t="s">
        <v>18</v>
      </c>
      <c r="C11591" s="55" t="s">
        <v>110</v>
      </c>
      <c r="D11591" s="55" t="s">
        <v>9</v>
      </c>
      <c r="E11591" s="55" t="s">
        <v>48</v>
      </c>
      <c r="F11591" s="55">
        <v>0.4375</v>
      </c>
      <c r="G11591" s="56">
        <v>0</v>
      </c>
    </row>
    <row r="11592" spans="1:7" x14ac:dyDescent="0.3">
      <c r="A11592" s="60">
        <v>45899</v>
      </c>
      <c r="B11592" s="61" t="s">
        <v>18</v>
      </c>
      <c r="C11592" s="61" t="s">
        <v>110</v>
      </c>
      <c r="D11592" s="61" t="s">
        <v>9</v>
      </c>
      <c r="E11592" s="61" t="s">
        <v>48</v>
      </c>
      <c r="F11592" s="61">
        <v>0.45833333333333331</v>
      </c>
      <c r="G11592" s="62">
        <v>0</v>
      </c>
    </row>
    <row r="11593" spans="1:7" x14ac:dyDescent="0.3">
      <c r="A11593" s="54">
        <v>45899</v>
      </c>
      <c r="B11593" s="55" t="s">
        <v>18</v>
      </c>
      <c r="C11593" s="55" t="s">
        <v>110</v>
      </c>
      <c r="D11593" s="55" t="s">
        <v>9</v>
      </c>
      <c r="E11593" s="55" t="s">
        <v>48</v>
      </c>
      <c r="F11593" s="55">
        <v>0.47916666666666669</v>
      </c>
      <c r="G11593" s="56">
        <v>0</v>
      </c>
    </row>
    <row r="11594" spans="1:7" x14ac:dyDescent="0.3">
      <c r="A11594" s="60">
        <v>45899</v>
      </c>
      <c r="B11594" s="61" t="s">
        <v>18</v>
      </c>
      <c r="C11594" s="61" t="s">
        <v>110</v>
      </c>
      <c r="D11594" s="61" t="s">
        <v>9</v>
      </c>
      <c r="E11594" s="61" t="s">
        <v>48</v>
      </c>
      <c r="F11594" s="61">
        <v>0.5</v>
      </c>
      <c r="G11594" s="62">
        <v>0</v>
      </c>
    </row>
    <row r="11595" spans="1:7" x14ac:dyDescent="0.3">
      <c r="A11595" s="54">
        <v>45899</v>
      </c>
      <c r="B11595" s="55" t="s">
        <v>18</v>
      </c>
      <c r="C11595" s="55" t="s">
        <v>110</v>
      </c>
      <c r="D11595" s="55" t="s">
        <v>9</v>
      </c>
      <c r="E11595" s="55" t="s">
        <v>48</v>
      </c>
      <c r="F11595" s="55">
        <v>0.52083333333333337</v>
      </c>
      <c r="G11595" s="56">
        <v>0</v>
      </c>
    </row>
    <row r="11596" spans="1:7" x14ac:dyDescent="0.3">
      <c r="A11596" s="60">
        <v>45899</v>
      </c>
      <c r="B11596" s="61" t="s">
        <v>18</v>
      </c>
      <c r="C11596" s="61" t="s">
        <v>110</v>
      </c>
      <c r="D11596" s="61" t="s">
        <v>9</v>
      </c>
      <c r="E11596" s="61" t="s">
        <v>48</v>
      </c>
      <c r="F11596" s="61">
        <v>0.54166666666666663</v>
      </c>
      <c r="G11596" s="62">
        <v>0</v>
      </c>
    </row>
    <row r="11597" spans="1:7" x14ac:dyDescent="0.3">
      <c r="A11597" s="54">
        <v>45899</v>
      </c>
      <c r="B11597" s="55" t="s">
        <v>18</v>
      </c>
      <c r="C11597" s="55" t="s">
        <v>110</v>
      </c>
      <c r="D11597" s="55" t="s">
        <v>9</v>
      </c>
      <c r="E11597" s="55" t="s">
        <v>48</v>
      </c>
      <c r="F11597" s="55">
        <v>0.5625</v>
      </c>
      <c r="G11597" s="56">
        <v>0</v>
      </c>
    </row>
    <row r="11598" spans="1:7" x14ac:dyDescent="0.3">
      <c r="A11598" s="60">
        <v>45899</v>
      </c>
      <c r="B11598" s="61" t="s">
        <v>18</v>
      </c>
      <c r="C11598" s="61" t="s">
        <v>110</v>
      </c>
      <c r="D11598" s="61" t="s">
        <v>9</v>
      </c>
      <c r="E11598" s="61" t="s">
        <v>48</v>
      </c>
      <c r="F11598" s="61">
        <v>0.58333333333333337</v>
      </c>
      <c r="G11598" s="62">
        <v>0</v>
      </c>
    </row>
    <row r="11599" spans="1:7" x14ac:dyDescent="0.3">
      <c r="A11599" s="54">
        <v>45899</v>
      </c>
      <c r="B11599" s="55" t="s">
        <v>18</v>
      </c>
      <c r="C11599" s="55" t="s">
        <v>110</v>
      </c>
      <c r="D11599" s="55" t="s">
        <v>9</v>
      </c>
      <c r="E11599" s="55" t="s">
        <v>48</v>
      </c>
      <c r="F11599" s="55">
        <v>0.60416666666666663</v>
      </c>
      <c r="G11599" s="56">
        <v>0</v>
      </c>
    </row>
    <row r="11600" spans="1:7" x14ac:dyDescent="0.3">
      <c r="A11600" s="60">
        <v>45899</v>
      </c>
      <c r="B11600" s="61" t="s">
        <v>18</v>
      </c>
      <c r="C11600" s="61" t="s">
        <v>110</v>
      </c>
      <c r="D11600" s="61" t="s">
        <v>9</v>
      </c>
      <c r="E11600" s="61" t="s">
        <v>48</v>
      </c>
      <c r="F11600" s="61">
        <v>0.625</v>
      </c>
      <c r="G11600" s="62">
        <v>0</v>
      </c>
    </row>
    <row r="11601" spans="1:7" x14ac:dyDescent="0.3">
      <c r="A11601" s="54">
        <v>45899</v>
      </c>
      <c r="B11601" s="55" t="s">
        <v>18</v>
      </c>
      <c r="C11601" s="55" t="s">
        <v>110</v>
      </c>
      <c r="D11601" s="55" t="s">
        <v>9</v>
      </c>
      <c r="E11601" s="55" t="s">
        <v>48</v>
      </c>
      <c r="F11601" s="55">
        <v>0.64583333333333337</v>
      </c>
      <c r="G11601" s="56">
        <v>0</v>
      </c>
    </row>
    <row r="11602" spans="1:7" x14ac:dyDescent="0.3">
      <c r="A11602" s="60">
        <v>45899</v>
      </c>
      <c r="B11602" s="61" t="s">
        <v>18</v>
      </c>
      <c r="C11602" s="61" t="s">
        <v>110</v>
      </c>
      <c r="D11602" s="61" t="s">
        <v>9</v>
      </c>
      <c r="E11602" s="61" t="s">
        <v>48</v>
      </c>
      <c r="F11602" s="61">
        <v>0.66666666666666663</v>
      </c>
      <c r="G11602" s="62">
        <v>0</v>
      </c>
    </row>
    <row r="11603" spans="1:7" x14ac:dyDescent="0.3">
      <c r="A11603" s="54">
        <v>45899</v>
      </c>
      <c r="B11603" s="55" t="s">
        <v>18</v>
      </c>
      <c r="C11603" s="55" t="s">
        <v>110</v>
      </c>
      <c r="D11603" s="55" t="s">
        <v>9</v>
      </c>
      <c r="E11603" s="55" t="s">
        <v>48</v>
      </c>
      <c r="F11603" s="55">
        <v>0.6875</v>
      </c>
      <c r="G11603" s="56">
        <v>0</v>
      </c>
    </row>
    <row r="11604" spans="1:7" x14ac:dyDescent="0.3">
      <c r="A11604" s="60">
        <v>45899</v>
      </c>
      <c r="B11604" s="61" t="s">
        <v>18</v>
      </c>
      <c r="C11604" s="61" t="s">
        <v>110</v>
      </c>
      <c r="D11604" s="61" t="s">
        <v>9</v>
      </c>
      <c r="E11604" s="61" t="s">
        <v>48</v>
      </c>
      <c r="F11604" s="61">
        <v>0.70833333333333337</v>
      </c>
      <c r="G11604" s="62">
        <v>0</v>
      </c>
    </row>
    <row r="11605" spans="1:7" x14ac:dyDescent="0.3">
      <c r="A11605" s="54">
        <v>45899</v>
      </c>
      <c r="B11605" s="55" t="s">
        <v>18</v>
      </c>
      <c r="C11605" s="55" t="s">
        <v>110</v>
      </c>
      <c r="D11605" s="55" t="s">
        <v>9</v>
      </c>
      <c r="E11605" s="55" t="s">
        <v>48</v>
      </c>
      <c r="F11605" s="55">
        <v>0.72916666666666663</v>
      </c>
      <c r="G11605" s="56">
        <v>0</v>
      </c>
    </row>
    <row r="11606" spans="1:7" x14ac:dyDescent="0.3">
      <c r="A11606" s="60">
        <v>45899</v>
      </c>
      <c r="B11606" s="61" t="s">
        <v>18</v>
      </c>
      <c r="C11606" s="61" t="s">
        <v>110</v>
      </c>
      <c r="D11606" s="61" t="s">
        <v>9</v>
      </c>
      <c r="E11606" s="61" t="s">
        <v>48</v>
      </c>
      <c r="F11606" s="61">
        <v>0.75</v>
      </c>
      <c r="G11606" s="62">
        <v>0</v>
      </c>
    </row>
    <row r="11607" spans="1:7" x14ac:dyDescent="0.3">
      <c r="A11607" s="54">
        <v>45899</v>
      </c>
      <c r="B11607" s="55" t="s">
        <v>18</v>
      </c>
      <c r="C11607" s="55" t="s">
        <v>110</v>
      </c>
      <c r="D11607" s="55" t="s">
        <v>9</v>
      </c>
      <c r="E11607" s="55" t="s">
        <v>48</v>
      </c>
      <c r="F11607" s="55">
        <v>0.77083333333333337</v>
      </c>
      <c r="G11607" s="56">
        <v>0</v>
      </c>
    </row>
    <row r="11608" spans="1:7" x14ac:dyDescent="0.3">
      <c r="A11608" s="60">
        <v>45899</v>
      </c>
      <c r="B11608" s="61" t="s">
        <v>18</v>
      </c>
      <c r="C11608" s="61" t="s">
        <v>110</v>
      </c>
      <c r="D11608" s="61" t="s">
        <v>9</v>
      </c>
      <c r="E11608" s="61" t="s">
        <v>48</v>
      </c>
      <c r="F11608" s="61">
        <v>0.79166666666666663</v>
      </c>
      <c r="G11608" s="62">
        <v>0</v>
      </c>
    </row>
    <row r="11609" spans="1:7" x14ac:dyDescent="0.3">
      <c r="A11609" s="54">
        <v>45899</v>
      </c>
      <c r="B11609" s="55" t="s">
        <v>18</v>
      </c>
      <c r="C11609" s="55" t="s">
        <v>110</v>
      </c>
      <c r="D11609" s="55" t="s">
        <v>9</v>
      </c>
      <c r="E11609" s="55" t="s">
        <v>48</v>
      </c>
      <c r="F11609" s="55">
        <v>0.8125</v>
      </c>
      <c r="G11609" s="56">
        <v>0</v>
      </c>
    </row>
    <row r="11610" spans="1:7" x14ac:dyDescent="0.3">
      <c r="A11610" s="60">
        <v>45899</v>
      </c>
      <c r="B11610" s="61" t="s">
        <v>18</v>
      </c>
      <c r="C11610" s="61" t="s">
        <v>110</v>
      </c>
      <c r="D11610" s="61" t="s">
        <v>9</v>
      </c>
      <c r="E11610" s="61" t="s">
        <v>48</v>
      </c>
      <c r="F11610" s="61">
        <v>0.83333333333333337</v>
      </c>
      <c r="G11610" s="62">
        <v>0</v>
      </c>
    </row>
    <row r="11611" spans="1:7" x14ac:dyDescent="0.3">
      <c r="A11611" s="54">
        <v>45899</v>
      </c>
      <c r="B11611" s="55" t="s">
        <v>18</v>
      </c>
      <c r="C11611" s="55" t="s">
        <v>110</v>
      </c>
      <c r="D11611" s="55" t="s">
        <v>9</v>
      </c>
      <c r="E11611" s="55" t="s">
        <v>48</v>
      </c>
      <c r="F11611" s="55">
        <v>0.85416666666666663</v>
      </c>
      <c r="G11611" s="56">
        <v>0</v>
      </c>
    </row>
    <row r="11612" spans="1:7" x14ac:dyDescent="0.3">
      <c r="A11612" s="60">
        <v>45899</v>
      </c>
      <c r="B11612" s="61" t="s">
        <v>18</v>
      </c>
      <c r="C11612" s="61" t="s">
        <v>110</v>
      </c>
      <c r="D11612" s="61" t="s">
        <v>9</v>
      </c>
      <c r="E11612" s="61" t="s">
        <v>48</v>
      </c>
      <c r="F11612" s="61">
        <v>0.875</v>
      </c>
      <c r="G11612" s="62">
        <v>0</v>
      </c>
    </row>
    <row r="11613" spans="1:7" x14ac:dyDescent="0.3">
      <c r="A11613" s="54">
        <v>45899</v>
      </c>
      <c r="B11613" s="55" t="s">
        <v>18</v>
      </c>
      <c r="C11613" s="55" t="s">
        <v>110</v>
      </c>
      <c r="D11613" s="55" t="s">
        <v>9</v>
      </c>
      <c r="E11613" s="55" t="s">
        <v>48</v>
      </c>
      <c r="F11613" s="55">
        <v>0.89583333333333337</v>
      </c>
      <c r="G11613" s="56">
        <v>0</v>
      </c>
    </row>
    <row r="11614" spans="1:7" x14ac:dyDescent="0.3">
      <c r="A11614" s="60">
        <v>45899</v>
      </c>
      <c r="B11614" s="61" t="s">
        <v>18</v>
      </c>
      <c r="C11614" s="61" t="s">
        <v>110</v>
      </c>
      <c r="D11614" s="61" t="s">
        <v>9</v>
      </c>
      <c r="E11614" s="61" t="s">
        <v>48</v>
      </c>
      <c r="F11614" s="61">
        <v>0.91666666666666663</v>
      </c>
      <c r="G11614" s="62">
        <v>0</v>
      </c>
    </row>
    <row r="11615" spans="1:7" x14ac:dyDescent="0.3">
      <c r="A11615" s="54">
        <v>45899</v>
      </c>
      <c r="B11615" s="55" t="s">
        <v>18</v>
      </c>
      <c r="C11615" s="55" t="s">
        <v>110</v>
      </c>
      <c r="D11615" s="55" t="s">
        <v>9</v>
      </c>
      <c r="E11615" s="55" t="s">
        <v>48</v>
      </c>
      <c r="F11615" s="55">
        <v>0.9375</v>
      </c>
      <c r="G11615" s="56">
        <v>0</v>
      </c>
    </row>
    <row r="11616" spans="1:7" x14ac:dyDescent="0.3">
      <c r="A11616" s="60">
        <v>45899</v>
      </c>
      <c r="B11616" s="61" t="s">
        <v>18</v>
      </c>
      <c r="C11616" s="61" t="s">
        <v>110</v>
      </c>
      <c r="D11616" s="61" t="s">
        <v>9</v>
      </c>
      <c r="E11616" s="61" t="s">
        <v>48</v>
      </c>
      <c r="F11616" s="61">
        <v>0.95833333333333337</v>
      </c>
      <c r="G11616" s="62">
        <v>0</v>
      </c>
    </row>
    <row r="11617" spans="1:7" x14ac:dyDescent="0.3">
      <c r="A11617" s="54">
        <v>45899</v>
      </c>
      <c r="B11617" s="55" t="s">
        <v>18</v>
      </c>
      <c r="C11617" s="55" t="s">
        <v>110</v>
      </c>
      <c r="D11617" s="55" t="s">
        <v>9</v>
      </c>
      <c r="E11617" s="55" t="s">
        <v>48</v>
      </c>
      <c r="F11617" s="55">
        <v>0.97916666666666663</v>
      </c>
      <c r="G11617" s="56">
        <v>0</v>
      </c>
    </row>
    <row r="11618" spans="1:7" x14ac:dyDescent="0.3">
      <c r="A11618" s="60">
        <v>45900</v>
      </c>
      <c r="B11618" s="61" t="s">
        <v>18</v>
      </c>
      <c r="C11618" s="61" t="s">
        <v>110</v>
      </c>
      <c r="D11618" s="61" t="s">
        <v>9</v>
      </c>
      <c r="E11618" s="61" t="s">
        <v>48</v>
      </c>
      <c r="F11618" s="61">
        <v>0</v>
      </c>
      <c r="G11618" s="62">
        <v>0</v>
      </c>
    </row>
    <row r="11619" spans="1:7" x14ac:dyDescent="0.3">
      <c r="A11619" s="54">
        <v>45900</v>
      </c>
      <c r="B11619" s="55" t="s">
        <v>18</v>
      </c>
      <c r="C11619" s="55" t="s">
        <v>110</v>
      </c>
      <c r="D11619" s="55" t="s">
        <v>10</v>
      </c>
      <c r="E11619" s="55" t="s">
        <v>48</v>
      </c>
      <c r="F11619" s="55">
        <v>2.0833333333333329E-2</v>
      </c>
      <c r="G11619" s="56" cm="1">
        <f t="array" ref="G11619:G11666">IF(LOAD_RESULTS!$C$3 = "MENU",ABS(_xlfn.IFS(AND(PER_MONTH!$B11571="January",PER_MONTH!$E11571="Working Day"),Table3[Jan_WD],AND(PER_MONTH!$B11571="January",PER_MONTH!$E11571="Non-Working Day"),Table3[Jan_NWD],AND(PER_MONTH!$B11571="February",PER_MONTH!$E11571="Working Day"),Table3[Feb_WD],AND(PER_MONTH!$B11571="February",PER_MONTH!$E11571="Non-Working Day"),Table3[Feb_NWD], AND(PER_MONTH!$B11571 = "March", PER_MONTH!$E11571 = "Working Day"), Table3[Mar_WD],  AND(PER_MONTH!$B11571 = "March", PER_MONTH!$E11571 = "Non-Working Day"), Table3[Mar_NWD], AND(PER_MONTH!$B11571 = "April", PER_MONTH!$E11571 = "Working Day"), Table3[Apr_WD], AND(PER_MONTH!$B11571 = "April", PER_MONTH!$E11571 = "Non-Working Day"), Table3[Apr_NWD], AND(PER_MONTH!$B11571 = "May", PER_MONTH!$E11571 = "Working Day"), Table3[May_WD], AND(PER_MONTH!$B11571 = "May", PER_MONTH!$E11571 = "Non-Working Day"), Table3[May_NWD], AND(PER_MONTH!$B11571 = "June", PER_MONTH!$E11571 = "Working Day"), Table3[Jun_WD], AND(PER_MONTH!$B11571 = "June", PER_MONTH!$E11571 = "Non-Working Day"), Table3[Jun_NWD], AND(PER_MONTH!$B11571 = "July", PER_MONTH!$E11571 = "Working Day"), Table3[Jul_WD], AND(PER_MONTH!$B11571 = "July", PER_MONTH!$E11571 = "Non-Working Day"), Table3[Jul_NWD], AND(PER_MONTH!$B11571 = "August", PER_MONTH!$E11571 = "Working Day"), Table3[Aug_WD], AND(PER_MONTH!$B11571 = "August", PER_MONTH!$E11571 = "Non-Working Day"), Table3[Aug_NWD], AND(PER_MONTH!$B11571 = "September", PER_MONTH!$E11571 = "Working Day"), Table3[Sep_WD], AND(PER_MONTH!$B11571 = "September", PER_MONTH!$E11571 = "Non-Working Day"), Table3[Sep_NWD], AND(PER_MONTH!$B11571 = "October", PER_MONTH!$E11571 = "Working Day"), Table3[Oct_WD], AND(PER_MONTH!$B11571 = "October", PER_MONTH!$E11571 = "Non-Working Day"), Table3[Oct_NWD], AND(PER_MONTH!$B11571 = "November", PER_MONTH!$E11571 = "Working Day"), Table3[Nov_WD], AND(PER_MONTH!$B11571 = "November", PER_MONTH!$E11571 = "Non-Working Day"), Table3[Nov_NWD], AND(PER_MONTH!$B11571 = "December", PER_MONTH!$E11571 = "Working Day"), Table3[Dec_WD], AND(PER_MONTH!$B11571 = "December", PER_MONTH!$E11571 = "Non-Working Day"), Table3[Dec_NWD])),_xlfn.IFS(AND(PER_MONTH!$B11571="January",PER_MONTH!$E11571="Working Day"),Table3[Jan_WD],AND(PER_MONTH!$B11571="January",PER_MONTH!$E11571="Non-Working Day"),Table3[Jan_NWD],AND(PER_MONTH!$B11571="February",PER_MONTH!$E11571="Working Day"),Table3[Feb_WD],AND(PER_MONTH!$B11571="February",PER_MONTH!$E11571="Non-Working Day"),Table3[Feb_NWD], AND(PER_MONTH!$B11571 = "March", PER_MONTH!$E11571 = "Working Day"), Table3[Mar_WD],  AND(PER_MONTH!$B11571 = "March", PER_MONTH!$E11571 = "Non-Working Day"), Table3[Mar_NWD], AND(PER_MONTH!$B11571 = "April", PER_MONTH!$E11571 = "Working Day"), Table3[Apr_WD], AND(PER_MONTH!$B11571 = "April", PER_MONTH!$E11571 = "Non-Working Day"), Table3[Apr_NWD], AND(PER_MONTH!$B11571 = "May", PER_MONTH!$E11571 = "Working Day"), Table3[May_WD], AND(PER_MONTH!$B11571 = "May", PER_MONTH!$E11571 = "Non-Working Day"), Table3[May_NWD], AND(PER_MONTH!$B11571 = "June", PER_MONTH!$E11571 = "Working Day"), Table3[Jun_WD], AND(PER_MONTH!$B11571 = "June", PER_MONTH!$E11571 = "Non-Working Day"), Table3[Jun_NWD], AND(PER_MONTH!$B11571 = "July", PER_MONTH!$E11571 = "Working Day"), Table3[Jul_WD], AND(PER_MONTH!$B11571 = "July", PER_MONTH!$E11571 = "Non-Working Day"), Table3[Jul_NWD], AND(PER_MONTH!$B11571 = "August", PER_MONTH!$E11571 = "Working Day"), Table3[Aug_WD], AND(PER_MONTH!$B11571 = "August", PER_MONTH!$E11571 = "Non-Working Day"), Table3[Aug_NWD], AND(PER_MONTH!$B11571 = "September", PER_MONTH!$E11571 = "Working Day"), Table3[Sep_WD], AND(PER_MONTH!$B11571 = "September", PER_MONTH!$E11571 = "Non-Working Day"), Table3[Sep_NWD], AND(PER_MONTH!$B11571 = "October", PER_MONTH!$E11571 = "Working Day"), Table3[Oct_WD], AND(PER_MONTH!$B11571 = "October", PER_MONTH!$E11571 = "Non-Working Day"), Table3[Oct_NWD], AND(PER_MONTH!$B11571 = "November", PER_MONTH!$E11571 = "Working Day"), Table3[Nov_WD], AND(PER_MONTH!$B11571 = "November", PER_MONTH!$E11571 = "Non-Working Day"), Table3[Nov_NWD], AND(PER_MONTH!$B11571 = "December", PER_MONTH!$E11571 = "Working Day"), Table3[Dec_WD], AND(PER_MONTH!$B11571 = "December", PER_MONTH!$E11571 = "Non-Working Day"), Table3[Dec_NWD]))</f>
        <v>0</v>
      </c>
    </row>
    <row r="11620" spans="1:7" x14ac:dyDescent="0.3">
      <c r="A11620" s="60">
        <v>45900</v>
      </c>
      <c r="B11620" s="61" t="s">
        <v>18</v>
      </c>
      <c r="C11620" s="61" t="s">
        <v>110</v>
      </c>
      <c r="D11620" s="61" t="s">
        <v>10</v>
      </c>
      <c r="E11620" s="61" t="s">
        <v>48</v>
      </c>
      <c r="F11620" s="61">
        <v>4.1666666666666657E-2</v>
      </c>
      <c r="G11620" s="62">
        <v>0</v>
      </c>
    </row>
    <row r="11621" spans="1:7" x14ac:dyDescent="0.3">
      <c r="A11621" s="54">
        <v>45900</v>
      </c>
      <c r="B11621" s="55" t="s">
        <v>18</v>
      </c>
      <c r="C11621" s="55" t="s">
        <v>110</v>
      </c>
      <c r="D11621" s="55" t="s">
        <v>10</v>
      </c>
      <c r="E11621" s="55" t="s">
        <v>48</v>
      </c>
      <c r="F11621" s="55">
        <v>6.25E-2</v>
      </c>
      <c r="G11621" s="56">
        <v>0</v>
      </c>
    </row>
    <row r="11622" spans="1:7" x14ac:dyDescent="0.3">
      <c r="A11622" s="60">
        <v>45900</v>
      </c>
      <c r="B11622" s="61" t="s">
        <v>18</v>
      </c>
      <c r="C11622" s="61" t="s">
        <v>110</v>
      </c>
      <c r="D11622" s="61" t="s">
        <v>10</v>
      </c>
      <c r="E11622" s="61" t="s">
        <v>48</v>
      </c>
      <c r="F11622" s="61">
        <v>8.3333333333333329E-2</v>
      </c>
      <c r="G11622" s="62">
        <v>0</v>
      </c>
    </row>
    <row r="11623" spans="1:7" x14ac:dyDescent="0.3">
      <c r="A11623" s="54">
        <v>45900</v>
      </c>
      <c r="B11623" s="55" t="s">
        <v>18</v>
      </c>
      <c r="C11623" s="55" t="s">
        <v>110</v>
      </c>
      <c r="D11623" s="55" t="s">
        <v>10</v>
      </c>
      <c r="E11623" s="55" t="s">
        <v>48</v>
      </c>
      <c r="F11623" s="55">
        <v>0.1041666666666667</v>
      </c>
      <c r="G11623" s="56">
        <v>0</v>
      </c>
    </row>
    <row r="11624" spans="1:7" x14ac:dyDescent="0.3">
      <c r="A11624" s="60">
        <v>45900</v>
      </c>
      <c r="B11624" s="61" t="s">
        <v>18</v>
      </c>
      <c r="C11624" s="61" t="s">
        <v>110</v>
      </c>
      <c r="D11624" s="61" t="s">
        <v>10</v>
      </c>
      <c r="E11624" s="61" t="s">
        <v>48</v>
      </c>
      <c r="F11624" s="61">
        <v>0.125</v>
      </c>
      <c r="G11624" s="62">
        <v>0</v>
      </c>
    </row>
    <row r="11625" spans="1:7" x14ac:dyDescent="0.3">
      <c r="A11625" s="54">
        <v>45900</v>
      </c>
      <c r="B11625" s="55" t="s">
        <v>18</v>
      </c>
      <c r="C11625" s="55" t="s">
        <v>110</v>
      </c>
      <c r="D11625" s="55" t="s">
        <v>10</v>
      </c>
      <c r="E11625" s="55" t="s">
        <v>48</v>
      </c>
      <c r="F11625" s="55">
        <v>0.14583333333333329</v>
      </c>
      <c r="G11625" s="56">
        <v>0</v>
      </c>
    </row>
    <row r="11626" spans="1:7" x14ac:dyDescent="0.3">
      <c r="A11626" s="60">
        <v>45900</v>
      </c>
      <c r="B11626" s="61" t="s">
        <v>18</v>
      </c>
      <c r="C11626" s="61" t="s">
        <v>110</v>
      </c>
      <c r="D11626" s="61" t="s">
        <v>10</v>
      </c>
      <c r="E11626" s="61" t="s">
        <v>48</v>
      </c>
      <c r="F11626" s="61">
        <v>0.16666666666666671</v>
      </c>
      <c r="G11626" s="62">
        <v>0</v>
      </c>
    </row>
    <row r="11627" spans="1:7" x14ac:dyDescent="0.3">
      <c r="A11627" s="54">
        <v>45900</v>
      </c>
      <c r="B11627" s="55" t="s">
        <v>18</v>
      </c>
      <c r="C11627" s="55" t="s">
        <v>110</v>
      </c>
      <c r="D11627" s="55" t="s">
        <v>10</v>
      </c>
      <c r="E11627" s="55" t="s">
        <v>48</v>
      </c>
      <c r="F11627" s="55">
        <v>0.1875</v>
      </c>
      <c r="G11627" s="56">
        <v>0</v>
      </c>
    </row>
    <row r="11628" spans="1:7" x14ac:dyDescent="0.3">
      <c r="A11628" s="60">
        <v>45900</v>
      </c>
      <c r="B11628" s="61" t="s">
        <v>18</v>
      </c>
      <c r="C11628" s="61" t="s">
        <v>110</v>
      </c>
      <c r="D11628" s="61" t="s">
        <v>10</v>
      </c>
      <c r="E11628" s="61" t="s">
        <v>48</v>
      </c>
      <c r="F11628" s="61">
        <v>0.20833333333333329</v>
      </c>
      <c r="G11628" s="62">
        <v>0</v>
      </c>
    </row>
    <row r="11629" spans="1:7" x14ac:dyDescent="0.3">
      <c r="A11629" s="54">
        <v>45900</v>
      </c>
      <c r="B11629" s="55" t="s">
        <v>18</v>
      </c>
      <c r="C11629" s="55" t="s">
        <v>110</v>
      </c>
      <c r="D11629" s="55" t="s">
        <v>10</v>
      </c>
      <c r="E11629" s="55" t="s">
        <v>48</v>
      </c>
      <c r="F11629" s="55">
        <v>0.22916666666666671</v>
      </c>
      <c r="G11629" s="56">
        <v>0</v>
      </c>
    </row>
    <row r="11630" spans="1:7" x14ac:dyDescent="0.3">
      <c r="A11630" s="60">
        <v>45900</v>
      </c>
      <c r="B11630" s="61" t="s">
        <v>18</v>
      </c>
      <c r="C11630" s="61" t="s">
        <v>110</v>
      </c>
      <c r="D11630" s="61" t="s">
        <v>10</v>
      </c>
      <c r="E11630" s="61" t="s">
        <v>48</v>
      </c>
      <c r="F11630" s="61">
        <v>0.25</v>
      </c>
      <c r="G11630" s="62">
        <v>0</v>
      </c>
    </row>
    <row r="11631" spans="1:7" x14ac:dyDescent="0.3">
      <c r="A11631" s="54">
        <v>45900</v>
      </c>
      <c r="B11631" s="55" t="s">
        <v>18</v>
      </c>
      <c r="C11631" s="55" t="s">
        <v>110</v>
      </c>
      <c r="D11631" s="55" t="s">
        <v>10</v>
      </c>
      <c r="E11631" s="55" t="s">
        <v>48</v>
      </c>
      <c r="F11631" s="55">
        <v>0.27083333333333331</v>
      </c>
      <c r="G11631" s="56">
        <v>0</v>
      </c>
    </row>
    <row r="11632" spans="1:7" x14ac:dyDescent="0.3">
      <c r="A11632" s="60">
        <v>45900</v>
      </c>
      <c r="B11632" s="61" t="s">
        <v>18</v>
      </c>
      <c r="C11632" s="61" t="s">
        <v>110</v>
      </c>
      <c r="D11632" s="61" t="s">
        <v>10</v>
      </c>
      <c r="E11632" s="61" t="s">
        <v>48</v>
      </c>
      <c r="F11632" s="61">
        <v>0.29166666666666669</v>
      </c>
      <c r="G11632" s="62">
        <v>0</v>
      </c>
    </row>
    <row r="11633" spans="1:7" x14ac:dyDescent="0.3">
      <c r="A11633" s="54">
        <v>45900</v>
      </c>
      <c r="B11633" s="55" t="s">
        <v>18</v>
      </c>
      <c r="C11633" s="55" t="s">
        <v>110</v>
      </c>
      <c r="D11633" s="55" t="s">
        <v>10</v>
      </c>
      <c r="E11633" s="55" t="s">
        <v>48</v>
      </c>
      <c r="F11633" s="55">
        <v>0.3125</v>
      </c>
      <c r="G11633" s="56">
        <v>0</v>
      </c>
    </row>
    <row r="11634" spans="1:7" x14ac:dyDescent="0.3">
      <c r="A11634" s="60">
        <v>45900</v>
      </c>
      <c r="B11634" s="61" t="s">
        <v>18</v>
      </c>
      <c r="C11634" s="61" t="s">
        <v>110</v>
      </c>
      <c r="D11634" s="61" t="s">
        <v>10</v>
      </c>
      <c r="E11634" s="61" t="s">
        <v>48</v>
      </c>
      <c r="F11634" s="61">
        <v>0.33333333333333331</v>
      </c>
      <c r="G11634" s="62">
        <v>0</v>
      </c>
    </row>
    <row r="11635" spans="1:7" x14ac:dyDescent="0.3">
      <c r="A11635" s="54">
        <v>45900</v>
      </c>
      <c r="B11635" s="55" t="s">
        <v>18</v>
      </c>
      <c r="C11635" s="55" t="s">
        <v>110</v>
      </c>
      <c r="D11635" s="55" t="s">
        <v>10</v>
      </c>
      <c r="E11635" s="55" t="s">
        <v>48</v>
      </c>
      <c r="F11635" s="55">
        <v>0.35416666666666669</v>
      </c>
      <c r="G11635" s="56">
        <v>0</v>
      </c>
    </row>
    <row r="11636" spans="1:7" x14ac:dyDescent="0.3">
      <c r="A11636" s="60">
        <v>45900</v>
      </c>
      <c r="B11636" s="61" t="s">
        <v>18</v>
      </c>
      <c r="C11636" s="61" t="s">
        <v>110</v>
      </c>
      <c r="D11636" s="61" t="s">
        <v>10</v>
      </c>
      <c r="E11636" s="61" t="s">
        <v>48</v>
      </c>
      <c r="F11636" s="61">
        <v>0.375</v>
      </c>
      <c r="G11636" s="62">
        <v>0</v>
      </c>
    </row>
    <row r="11637" spans="1:7" x14ac:dyDescent="0.3">
      <c r="A11637" s="54">
        <v>45900</v>
      </c>
      <c r="B11637" s="55" t="s">
        <v>18</v>
      </c>
      <c r="C11637" s="55" t="s">
        <v>110</v>
      </c>
      <c r="D11637" s="55" t="s">
        <v>10</v>
      </c>
      <c r="E11637" s="55" t="s">
        <v>48</v>
      </c>
      <c r="F11637" s="55">
        <v>0.39583333333333331</v>
      </c>
      <c r="G11637" s="56">
        <v>0</v>
      </c>
    </row>
    <row r="11638" spans="1:7" x14ac:dyDescent="0.3">
      <c r="A11638" s="60">
        <v>45900</v>
      </c>
      <c r="B11638" s="61" t="s">
        <v>18</v>
      </c>
      <c r="C11638" s="61" t="s">
        <v>110</v>
      </c>
      <c r="D11638" s="61" t="s">
        <v>10</v>
      </c>
      <c r="E11638" s="61" t="s">
        <v>48</v>
      </c>
      <c r="F11638" s="61">
        <v>0.41666666666666669</v>
      </c>
      <c r="G11638" s="62">
        <v>0</v>
      </c>
    </row>
    <row r="11639" spans="1:7" x14ac:dyDescent="0.3">
      <c r="A11639" s="54">
        <v>45900</v>
      </c>
      <c r="B11639" s="55" t="s">
        <v>18</v>
      </c>
      <c r="C11639" s="55" t="s">
        <v>110</v>
      </c>
      <c r="D11639" s="55" t="s">
        <v>10</v>
      </c>
      <c r="E11639" s="55" t="s">
        <v>48</v>
      </c>
      <c r="F11639" s="55">
        <v>0.4375</v>
      </c>
      <c r="G11639" s="56">
        <v>0</v>
      </c>
    </row>
    <row r="11640" spans="1:7" x14ac:dyDescent="0.3">
      <c r="A11640" s="60">
        <v>45900</v>
      </c>
      <c r="B11640" s="61" t="s">
        <v>18</v>
      </c>
      <c r="C11640" s="61" t="s">
        <v>110</v>
      </c>
      <c r="D11640" s="61" t="s">
        <v>10</v>
      </c>
      <c r="E11640" s="61" t="s">
        <v>48</v>
      </c>
      <c r="F11640" s="61">
        <v>0.45833333333333331</v>
      </c>
      <c r="G11640" s="62">
        <v>0</v>
      </c>
    </row>
    <row r="11641" spans="1:7" x14ac:dyDescent="0.3">
      <c r="A11641" s="54">
        <v>45900</v>
      </c>
      <c r="B11641" s="55" t="s">
        <v>18</v>
      </c>
      <c r="C11641" s="55" t="s">
        <v>110</v>
      </c>
      <c r="D11641" s="55" t="s">
        <v>10</v>
      </c>
      <c r="E11641" s="55" t="s">
        <v>48</v>
      </c>
      <c r="F11641" s="55">
        <v>0.47916666666666669</v>
      </c>
      <c r="G11641" s="56">
        <v>0</v>
      </c>
    </row>
    <row r="11642" spans="1:7" x14ac:dyDescent="0.3">
      <c r="A11642" s="60">
        <v>45900</v>
      </c>
      <c r="B11642" s="61" t="s">
        <v>18</v>
      </c>
      <c r="C11642" s="61" t="s">
        <v>110</v>
      </c>
      <c r="D11642" s="61" t="s">
        <v>10</v>
      </c>
      <c r="E11642" s="61" t="s">
        <v>48</v>
      </c>
      <c r="F11642" s="61">
        <v>0.5</v>
      </c>
      <c r="G11642" s="62">
        <v>0</v>
      </c>
    </row>
    <row r="11643" spans="1:7" x14ac:dyDescent="0.3">
      <c r="A11643" s="54">
        <v>45900</v>
      </c>
      <c r="B11643" s="55" t="s">
        <v>18</v>
      </c>
      <c r="C11643" s="55" t="s">
        <v>110</v>
      </c>
      <c r="D11643" s="55" t="s">
        <v>10</v>
      </c>
      <c r="E11643" s="55" t="s">
        <v>48</v>
      </c>
      <c r="F11643" s="55">
        <v>0.52083333333333337</v>
      </c>
      <c r="G11643" s="56">
        <v>0</v>
      </c>
    </row>
    <row r="11644" spans="1:7" x14ac:dyDescent="0.3">
      <c r="A11644" s="60">
        <v>45900</v>
      </c>
      <c r="B11644" s="61" t="s">
        <v>18</v>
      </c>
      <c r="C11644" s="61" t="s">
        <v>110</v>
      </c>
      <c r="D11644" s="61" t="s">
        <v>10</v>
      </c>
      <c r="E11644" s="61" t="s">
        <v>48</v>
      </c>
      <c r="F11644" s="61">
        <v>0.54166666666666663</v>
      </c>
      <c r="G11644" s="62">
        <v>0</v>
      </c>
    </row>
    <row r="11645" spans="1:7" x14ac:dyDescent="0.3">
      <c r="A11645" s="54">
        <v>45900</v>
      </c>
      <c r="B11645" s="55" t="s">
        <v>18</v>
      </c>
      <c r="C11645" s="55" t="s">
        <v>110</v>
      </c>
      <c r="D11645" s="55" t="s">
        <v>10</v>
      </c>
      <c r="E11645" s="55" t="s">
        <v>48</v>
      </c>
      <c r="F11645" s="55">
        <v>0.5625</v>
      </c>
      <c r="G11645" s="56">
        <v>0</v>
      </c>
    </row>
    <row r="11646" spans="1:7" x14ac:dyDescent="0.3">
      <c r="A11646" s="60">
        <v>45900</v>
      </c>
      <c r="B11646" s="61" t="s">
        <v>18</v>
      </c>
      <c r="C11646" s="61" t="s">
        <v>110</v>
      </c>
      <c r="D11646" s="61" t="s">
        <v>10</v>
      </c>
      <c r="E11646" s="61" t="s">
        <v>48</v>
      </c>
      <c r="F11646" s="61">
        <v>0.58333333333333337</v>
      </c>
      <c r="G11646" s="62">
        <v>0</v>
      </c>
    </row>
    <row r="11647" spans="1:7" x14ac:dyDescent="0.3">
      <c r="A11647" s="54">
        <v>45900</v>
      </c>
      <c r="B11647" s="55" t="s">
        <v>18</v>
      </c>
      <c r="C11647" s="55" t="s">
        <v>110</v>
      </c>
      <c r="D11647" s="55" t="s">
        <v>10</v>
      </c>
      <c r="E11647" s="55" t="s">
        <v>48</v>
      </c>
      <c r="F11647" s="55">
        <v>0.60416666666666663</v>
      </c>
      <c r="G11647" s="56">
        <v>0</v>
      </c>
    </row>
    <row r="11648" spans="1:7" x14ac:dyDescent="0.3">
      <c r="A11648" s="60">
        <v>45900</v>
      </c>
      <c r="B11648" s="61" t="s">
        <v>18</v>
      </c>
      <c r="C11648" s="61" t="s">
        <v>110</v>
      </c>
      <c r="D11648" s="61" t="s">
        <v>10</v>
      </c>
      <c r="E11648" s="61" t="s">
        <v>48</v>
      </c>
      <c r="F11648" s="61">
        <v>0.625</v>
      </c>
      <c r="G11648" s="62">
        <v>0</v>
      </c>
    </row>
    <row r="11649" spans="1:7" x14ac:dyDescent="0.3">
      <c r="A11649" s="54">
        <v>45900</v>
      </c>
      <c r="B11649" s="55" t="s">
        <v>18</v>
      </c>
      <c r="C11649" s="55" t="s">
        <v>110</v>
      </c>
      <c r="D11649" s="55" t="s">
        <v>10</v>
      </c>
      <c r="E11649" s="55" t="s">
        <v>48</v>
      </c>
      <c r="F11649" s="55">
        <v>0.64583333333333337</v>
      </c>
      <c r="G11649" s="56">
        <v>0</v>
      </c>
    </row>
    <row r="11650" spans="1:7" x14ac:dyDescent="0.3">
      <c r="A11650" s="60">
        <v>45900</v>
      </c>
      <c r="B11650" s="61" t="s">
        <v>18</v>
      </c>
      <c r="C11650" s="61" t="s">
        <v>110</v>
      </c>
      <c r="D11650" s="61" t="s">
        <v>10</v>
      </c>
      <c r="E11650" s="61" t="s">
        <v>48</v>
      </c>
      <c r="F11650" s="61">
        <v>0.66666666666666663</v>
      </c>
      <c r="G11650" s="62">
        <v>0</v>
      </c>
    </row>
    <row r="11651" spans="1:7" x14ac:dyDescent="0.3">
      <c r="A11651" s="54">
        <v>45900</v>
      </c>
      <c r="B11651" s="55" t="s">
        <v>18</v>
      </c>
      <c r="C11651" s="55" t="s">
        <v>110</v>
      </c>
      <c r="D11651" s="55" t="s">
        <v>10</v>
      </c>
      <c r="E11651" s="55" t="s">
        <v>48</v>
      </c>
      <c r="F11651" s="55">
        <v>0.6875</v>
      </c>
      <c r="G11651" s="56">
        <v>0</v>
      </c>
    </row>
    <row r="11652" spans="1:7" x14ac:dyDescent="0.3">
      <c r="A11652" s="60">
        <v>45900</v>
      </c>
      <c r="B11652" s="61" t="s">
        <v>18</v>
      </c>
      <c r="C11652" s="61" t="s">
        <v>110</v>
      </c>
      <c r="D11652" s="61" t="s">
        <v>10</v>
      </c>
      <c r="E11652" s="61" t="s">
        <v>48</v>
      </c>
      <c r="F11652" s="61">
        <v>0.70833333333333337</v>
      </c>
      <c r="G11652" s="62">
        <v>0</v>
      </c>
    </row>
    <row r="11653" spans="1:7" x14ac:dyDescent="0.3">
      <c r="A11653" s="54">
        <v>45900</v>
      </c>
      <c r="B11653" s="55" t="s">
        <v>18</v>
      </c>
      <c r="C11653" s="55" t="s">
        <v>110</v>
      </c>
      <c r="D11653" s="55" t="s">
        <v>10</v>
      </c>
      <c r="E11653" s="55" t="s">
        <v>48</v>
      </c>
      <c r="F11653" s="55">
        <v>0.72916666666666663</v>
      </c>
      <c r="G11653" s="56">
        <v>0</v>
      </c>
    </row>
    <row r="11654" spans="1:7" x14ac:dyDescent="0.3">
      <c r="A11654" s="60">
        <v>45900</v>
      </c>
      <c r="B11654" s="61" t="s">
        <v>18</v>
      </c>
      <c r="C11654" s="61" t="s">
        <v>110</v>
      </c>
      <c r="D11654" s="61" t="s">
        <v>10</v>
      </c>
      <c r="E11654" s="61" t="s">
        <v>48</v>
      </c>
      <c r="F11654" s="61">
        <v>0.75</v>
      </c>
      <c r="G11654" s="62">
        <v>0</v>
      </c>
    </row>
    <row r="11655" spans="1:7" x14ac:dyDescent="0.3">
      <c r="A11655" s="54">
        <v>45900</v>
      </c>
      <c r="B11655" s="55" t="s">
        <v>18</v>
      </c>
      <c r="C11655" s="55" t="s">
        <v>110</v>
      </c>
      <c r="D11655" s="55" t="s">
        <v>10</v>
      </c>
      <c r="E11655" s="55" t="s">
        <v>48</v>
      </c>
      <c r="F11655" s="55">
        <v>0.77083333333333337</v>
      </c>
      <c r="G11655" s="56">
        <v>0</v>
      </c>
    </row>
    <row r="11656" spans="1:7" x14ac:dyDescent="0.3">
      <c r="A11656" s="60">
        <v>45900</v>
      </c>
      <c r="B11656" s="61" t="s">
        <v>18</v>
      </c>
      <c r="C11656" s="61" t="s">
        <v>110</v>
      </c>
      <c r="D11656" s="61" t="s">
        <v>10</v>
      </c>
      <c r="E11656" s="61" t="s">
        <v>48</v>
      </c>
      <c r="F11656" s="61">
        <v>0.79166666666666663</v>
      </c>
      <c r="G11656" s="62">
        <v>0</v>
      </c>
    </row>
    <row r="11657" spans="1:7" x14ac:dyDescent="0.3">
      <c r="A11657" s="54">
        <v>45900</v>
      </c>
      <c r="B11657" s="55" t="s">
        <v>18</v>
      </c>
      <c r="C11657" s="55" t="s">
        <v>110</v>
      </c>
      <c r="D11657" s="55" t="s">
        <v>10</v>
      </c>
      <c r="E11657" s="55" t="s">
        <v>48</v>
      </c>
      <c r="F11657" s="55">
        <v>0.8125</v>
      </c>
      <c r="G11657" s="56">
        <v>0</v>
      </c>
    </row>
    <row r="11658" spans="1:7" x14ac:dyDescent="0.3">
      <c r="A11658" s="60">
        <v>45900</v>
      </c>
      <c r="B11658" s="61" t="s">
        <v>18</v>
      </c>
      <c r="C11658" s="61" t="s">
        <v>110</v>
      </c>
      <c r="D11658" s="61" t="s">
        <v>10</v>
      </c>
      <c r="E11658" s="61" t="s">
        <v>48</v>
      </c>
      <c r="F11658" s="61">
        <v>0.83333333333333337</v>
      </c>
      <c r="G11658" s="62">
        <v>0</v>
      </c>
    </row>
    <row r="11659" spans="1:7" x14ac:dyDescent="0.3">
      <c r="A11659" s="54">
        <v>45900</v>
      </c>
      <c r="B11659" s="55" t="s">
        <v>18</v>
      </c>
      <c r="C11659" s="55" t="s">
        <v>110</v>
      </c>
      <c r="D11659" s="55" t="s">
        <v>10</v>
      </c>
      <c r="E11659" s="55" t="s">
        <v>48</v>
      </c>
      <c r="F11659" s="55">
        <v>0.85416666666666663</v>
      </c>
      <c r="G11659" s="56">
        <v>0</v>
      </c>
    </row>
    <row r="11660" spans="1:7" x14ac:dyDescent="0.3">
      <c r="A11660" s="60">
        <v>45900</v>
      </c>
      <c r="B11660" s="61" t="s">
        <v>18</v>
      </c>
      <c r="C11660" s="61" t="s">
        <v>110</v>
      </c>
      <c r="D11660" s="61" t="s">
        <v>10</v>
      </c>
      <c r="E11660" s="61" t="s">
        <v>48</v>
      </c>
      <c r="F11660" s="61">
        <v>0.875</v>
      </c>
      <c r="G11660" s="62">
        <v>0</v>
      </c>
    </row>
    <row r="11661" spans="1:7" x14ac:dyDescent="0.3">
      <c r="A11661" s="54">
        <v>45900</v>
      </c>
      <c r="B11661" s="55" t="s">
        <v>18</v>
      </c>
      <c r="C11661" s="55" t="s">
        <v>110</v>
      </c>
      <c r="D11661" s="55" t="s">
        <v>10</v>
      </c>
      <c r="E11661" s="55" t="s">
        <v>48</v>
      </c>
      <c r="F11661" s="55">
        <v>0.89583333333333337</v>
      </c>
      <c r="G11661" s="56">
        <v>0</v>
      </c>
    </row>
    <row r="11662" spans="1:7" x14ac:dyDescent="0.3">
      <c r="A11662" s="60">
        <v>45900</v>
      </c>
      <c r="B11662" s="61" t="s">
        <v>18</v>
      </c>
      <c r="C11662" s="61" t="s">
        <v>110</v>
      </c>
      <c r="D11662" s="61" t="s">
        <v>10</v>
      </c>
      <c r="E11662" s="61" t="s">
        <v>48</v>
      </c>
      <c r="F11662" s="61">
        <v>0.91666666666666663</v>
      </c>
      <c r="G11662" s="62">
        <v>0</v>
      </c>
    </row>
    <row r="11663" spans="1:7" x14ac:dyDescent="0.3">
      <c r="A11663" s="54">
        <v>45900</v>
      </c>
      <c r="B11663" s="55" t="s">
        <v>18</v>
      </c>
      <c r="C11663" s="55" t="s">
        <v>110</v>
      </c>
      <c r="D11663" s="55" t="s">
        <v>10</v>
      </c>
      <c r="E11663" s="55" t="s">
        <v>48</v>
      </c>
      <c r="F11663" s="55">
        <v>0.9375</v>
      </c>
      <c r="G11663" s="56">
        <v>0</v>
      </c>
    </row>
    <row r="11664" spans="1:7" x14ac:dyDescent="0.3">
      <c r="A11664" s="60">
        <v>45900</v>
      </c>
      <c r="B11664" s="61" t="s">
        <v>18</v>
      </c>
      <c r="C11664" s="61" t="s">
        <v>110</v>
      </c>
      <c r="D11664" s="61" t="s">
        <v>10</v>
      </c>
      <c r="E11664" s="61" t="s">
        <v>48</v>
      </c>
      <c r="F11664" s="61">
        <v>0.95833333333333337</v>
      </c>
      <c r="G11664" s="62">
        <v>0</v>
      </c>
    </row>
    <row r="11665" spans="1:7" x14ac:dyDescent="0.3">
      <c r="A11665" s="54">
        <v>45900</v>
      </c>
      <c r="B11665" s="55" t="s">
        <v>18</v>
      </c>
      <c r="C11665" s="55" t="s">
        <v>110</v>
      </c>
      <c r="D11665" s="55" t="s">
        <v>10</v>
      </c>
      <c r="E11665" s="55" t="s">
        <v>48</v>
      </c>
      <c r="F11665" s="55">
        <v>0.97916666666666663</v>
      </c>
      <c r="G11665" s="56">
        <v>0</v>
      </c>
    </row>
    <row r="11666" spans="1:7" x14ac:dyDescent="0.3">
      <c r="A11666" s="60">
        <v>45901</v>
      </c>
      <c r="B11666" s="61" t="s">
        <v>18</v>
      </c>
      <c r="C11666" s="61" t="s">
        <v>110</v>
      </c>
      <c r="D11666" s="61" t="s">
        <v>10</v>
      </c>
      <c r="E11666" s="61" t="s">
        <v>48</v>
      </c>
      <c r="F11666" s="61">
        <v>0</v>
      </c>
      <c r="G11666" s="62">
        <v>0</v>
      </c>
    </row>
    <row r="11667" spans="1:7" x14ac:dyDescent="0.3">
      <c r="A11667" s="54">
        <v>45901</v>
      </c>
      <c r="B11667" s="55" t="s">
        <v>19</v>
      </c>
      <c r="C11667" s="55" t="s">
        <v>111</v>
      </c>
      <c r="D11667" s="55" t="s">
        <v>11</v>
      </c>
      <c r="E11667" s="55" t="s">
        <v>48</v>
      </c>
      <c r="F11667" s="55">
        <v>2.0833333333333329E-2</v>
      </c>
      <c r="G11667" s="56" cm="1">
        <f t="array" ref="G11667:G11714">IF(LOAD_RESULTS!$C$3 = "MENU",ABS(_xlfn.IFS(AND(PER_MONTH!$B11619="January",PER_MONTH!$E11619="Working Day"),Table3[Jan_WD],AND(PER_MONTH!$B11619="January",PER_MONTH!$E11619="Non-Working Day"),Table3[Jan_NWD],AND(PER_MONTH!$B11619="February",PER_MONTH!$E11619="Working Day"),Table3[Feb_WD],AND(PER_MONTH!$B11619="February",PER_MONTH!$E11619="Non-Working Day"),Table3[Feb_NWD], AND(PER_MONTH!$B11619 = "March", PER_MONTH!$E11619 = "Working Day"), Table3[Mar_WD],  AND(PER_MONTH!$B11619 = "March", PER_MONTH!$E11619 = "Non-Working Day"), Table3[Mar_NWD], AND(PER_MONTH!$B11619 = "April", PER_MONTH!$E11619 = "Working Day"), Table3[Apr_WD], AND(PER_MONTH!$B11619 = "April", PER_MONTH!$E11619 = "Non-Working Day"), Table3[Apr_NWD], AND(PER_MONTH!$B11619 = "May", PER_MONTH!$E11619 = "Working Day"), Table3[May_WD], AND(PER_MONTH!$B11619 = "May", PER_MONTH!$E11619 = "Non-Working Day"), Table3[May_NWD], AND(PER_MONTH!$B11619 = "June", PER_MONTH!$E11619 = "Working Day"), Table3[Jun_WD], AND(PER_MONTH!$B11619 = "June", PER_MONTH!$E11619 = "Non-Working Day"), Table3[Jun_NWD], AND(PER_MONTH!$B11619 = "July", PER_MONTH!$E11619 = "Working Day"), Table3[Jul_WD], AND(PER_MONTH!$B11619 = "July", PER_MONTH!$E11619 = "Non-Working Day"), Table3[Jul_NWD], AND(PER_MONTH!$B11619 = "August", PER_MONTH!$E11619 = "Working Day"), Table3[Aug_WD], AND(PER_MONTH!$B11619 = "August", PER_MONTH!$E11619 = "Non-Working Day"), Table3[Aug_NWD], AND(PER_MONTH!$B11619 = "September", PER_MONTH!$E11619 = "Working Day"), Table3[Sep_WD], AND(PER_MONTH!$B11619 = "September", PER_MONTH!$E11619 = "Non-Working Day"), Table3[Sep_NWD], AND(PER_MONTH!$B11619 = "October", PER_MONTH!$E11619 = "Working Day"), Table3[Oct_WD], AND(PER_MONTH!$B11619 = "October", PER_MONTH!$E11619 = "Non-Working Day"), Table3[Oct_NWD], AND(PER_MONTH!$B11619 = "November", PER_MONTH!$E11619 = "Working Day"), Table3[Nov_WD], AND(PER_MONTH!$B11619 = "November", PER_MONTH!$E11619 = "Non-Working Day"), Table3[Nov_NWD], AND(PER_MONTH!$B11619 = "December", PER_MONTH!$E11619 = "Working Day"), Table3[Dec_WD], AND(PER_MONTH!$B11619 = "December", PER_MONTH!$E11619 = "Non-Working Day"), Table3[Dec_NWD])),_xlfn.IFS(AND(PER_MONTH!$B11619="January",PER_MONTH!$E11619="Working Day"),Table3[Jan_WD],AND(PER_MONTH!$B11619="January",PER_MONTH!$E11619="Non-Working Day"),Table3[Jan_NWD],AND(PER_MONTH!$B11619="February",PER_MONTH!$E11619="Working Day"),Table3[Feb_WD],AND(PER_MONTH!$B11619="February",PER_MONTH!$E11619="Non-Working Day"),Table3[Feb_NWD], AND(PER_MONTH!$B11619 = "March", PER_MONTH!$E11619 = "Working Day"), Table3[Mar_WD],  AND(PER_MONTH!$B11619 = "March", PER_MONTH!$E11619 = "Non-Working Day"), Table3[Mar_NWD], AND(PER_MONTH!$B11619 = "April", PER_MONTH!$E11619 = "Working Day"), Table3[Apr_WD], AND(PER_MONTH!$B11619 = "April", PER_MONTH!$E11619 = "Non-Working Day"), Table3[Apr_NWD], AND(PER_MONTH!$B11619 = "May", PER_MONTH!$E11619 = "Working Day"), Table3[May_WD], AND(PER_MONTH!$B11619 = "May", PER_MONTH!$E11619 = "Non-Working Day"), Table3[May_NWD], AND(PER_MONTH!$B11619 = "June", PER_MONTH!$E11619 = "Working Day"), Table3[Jun_WD], AND(PER_MONTH!$B11619 = "June", PER_MONTH!$E11619 = "Non-Working Day"), Table3[Jun_NWD], AND(PER_MONTH!$B11619 = "July", PER_MONTH!$E11619 = "Working Day"), Table3[Jul_WD], AND(PER_MONTH!$B11619 = "July", PER_MONTH!$E11619 = "Non-Working Day"), Table3[Jul_NWD], AND(PER_MONTH!$B11619 = "August", PER_MONTH!$E11619 = "Working Day"), Table3[Aug_WD], AND(PER_MONTH!$B11619 = "August", PER_MONTH!$E11619 = "Non-Working Day"), Table3[Aug_NWD], AND(PER_MONTH!$B11619 = "September", PER_MONTH!$E11619 = "Working Day"), Table3[Sep_WD], AND(PER_MONTH!$B11619 = "September", PER_MONTH!$E11619 = "Non-Working Day"), Table3[Sep_NWD], AND(PER_MONTH!$B11619 = "October", PER_MONTH!$E11619 = "Working Day"), Table3[Oct_WD], AND(PER_MONTH!$B11619 = "October", PER_MONTH!$E11619 = "Non-Working Day"), Table3[Oct_NWD], AND(PER_MONTH!$B11619 = "November", PER_MONTH!$E11619 = "Working Day"), Table3[Nov_WD], AND(PER_MONTH!$B11619 = "November", PER_MONTH!$E11619 = "Non-Working Day"), Table3[Nov_NWD], AND(PER_MONTH!$B11619 = "December", PER_MONTH!$E11619 = "Working Day"), Table3[Dec_WD], AND(PER_MONTH!$B11619 = "December", PER_MONTH!$E11619 = "Non-Working Day"), Table3[Dec_NWD]))</f>
        <v>0</v>
      </c>
    </row>
    <row r="11668" spans="1:7" x14ac:dyDescent="0.3">
      <c r="A11668" s="60">
        <v>45901</v>
      </c>
      <c r="B11668" s="61" t="s">
        <v>19</v>
      </c>
      <c r="C11668" s="61" t="s">
        <v>111</v>
      </c>
      <c r="D11668" s="61" t="s">
        <v>11</v>
      </c>
      <c r="E11668" s="61" t="s">
        <v>48</v>
      </c>
      <c r="F11668" s="61">
        <v>4.1666666666666657E-2</v>
      </c>
      <c r="G11668" s="62">
        <v>0</v>
      </c>
    </row>
    <row r="11669" spans="1:7" x14ac:dyDescent="0.3">
      <c r="A11669" s="54">
        <v>45901</v>
      </c>
      <c r="B11669" s="55" t="s">
        <v>19</v>
      </c>
      <c r="C11669" s="55" t="s">
        <v>111</v>
      </c>
      <c r="D11669" s="55" t="s">
        <v>11</v>
      </c>
      <c r="E11669" s="55" t="s">
        <v>48</v>
      </c>
      <c r="F11669" s="55">
        <v>6.25E-2</v>
      </c>
      <c r="G11669" s="56">
        <v>0</v>
      </c>
    </row>
    <row r="11670" spans="1:7" x14ac:dyDescent="0.3">
      <c r="A11670" s="60">
        <v>45901</v>
      </c>
      <c r="B11670" s="61" t="s">
        <v>19</v>
      </c>
      <c r="C11670" s="61" t="s">
        <v>111</v>
      </c>
      <c r="D11670" s="61" t="s">
        <v>11</v>
      </c>
      <c r="E11670" s="61" t="s">
        <v>48</v>
      </c>
      <c r="F11670" s="61">
        <v>8.3333333333333329E-2</v>
      </c>
      <c r="G11670" s="62">
        <v>0</v>
      </c>
    </row>
    <row r="11671" spans="1:7" x14ac:dyDescent="0.3">
      <c r="A11671" s="54">
        <v>45901</v>
      </c>
      <c r="B11671" s="55" t="s">
        <v>19</v>
      </c>
      <c r="C11671" s="55" t="s">
        <v>111</v>
      </c>
      <c r="D11671" s="55" t="s">
        <v>11</v>
      </c>
      <c r="E11671" s="55" t="s">
        <v>48</v>
      </c>
      <c r="F11671" s="55">
        <v>0.1041666666666667</v>
      </c>
      <c r="G11671" s="56">
        <v>0</v>
      </c>
    </row>
    <row r="11672" spans="1:7" x14ac:dyDescent="0.3">
      <c r="A11672" s="60">
        <v>45901</v>
      </c>
      <c r="B11672" s="61" t="s">
        <v>19</v>
      </c>
      <c r="C11672" s="61" t="s">
        <v>111</v>
      </c>
      <c r="D11672" s="61" t="s">
        <v>11</v>
      </c>
      <c r="E11672" s="61" t="s">
        <v>48</v>
      </c>
      <c r="F11672" s="61">
        <v>0.125</v>
      </c>
      <c r="G11672" s="62">
        <v>0</v>
      </c>
    </row>
    <row r="11673" spans="1:7" x14ac:dyDescent="0.3">
      <c r="A11673" s="54">
        <v>45901</v>
      </c>
      <c r="B11673" s="55" t="s">
        <v>19</v>
      </c>
      <c r="C11673" s="55" t="s">
        <v>111</v>
      </c>
      <c r="D11673" s="55" t="s">
        <v>11</v>
      </c>
      <c r="E11673" s="55" t="s">
        <v>48</v>
      </c>
      <c r="F11673" s="55">
        <v>0.14583333333333329</v>
      </c>
      <c r="G11673" s="56">
        <v>0</v>
      </c>
    </row>
    <row r="11674" spans="1:7" x14ac:dyDescent="0.3">
      <c r="A11674" s="60">
        <v>45901</v>
      </c>
      <c r="B11674" s="61" t="s">
        <v>19</v>
      </c>
      <c r="C11674" s="61" t="s">
        <v>111</v>
      </c>
      <c r="D11674" s="61" t="s">
        <v>11</v>
      </c>
      <c r="E11674" s="61" t="s">
        <v>48</v>
      </c>
      <c r="F11674" s="61">
        <v>0.16666666666666671</v>
      </c>
      <c r="G11674" s="62">
        <v>0</v>
      </c>
    </row>
    <row r="11675" spans="1:7" x14ac:dyDescent="0.3">
      <c r="A11675" s="54">
        <v>45901</v>
      </c>
      <c r="B11675" s="55" t="s">
        <v>19</v>
      </c>
      <c r="C11675" s="55" t="s">
        <v>111</v>
      </c>
      <c r="D11675" s="55" t="s">
        <v>11</v>
      </c>
      <c r="E11675" s="55" t="s">
        <v>48</v>
      </c>
      <c r="F11675" s="55">
        <v>0.1875</v>
      </c>
      <c r="G11675" s="56">
        <v>0</v>
      </c>
    </row>
    <row r="11676" spans="1:7" x14ac:dyDescent="0.3">
      <c r="A11676" s="60">
        <v>45901</v>
      </c>
      <c r="B11676" s="61" t="s">
        <v>19</v>
      </c>
      <c r="C11676" s="61" t="s">
        <v>111</v>
      </c>
      <c r="D11676" s="61" t="s">
        <v>11</v>
      </c>
      <c r="E11676" s="61" t="s">
        <v>48</v>
      </c>
      <c r="F11676" s="61">
        <v>0.20833333333333329</v>
      </c>
      <c r="G11676" s="62">
        <v>0</v>
      </c>
    </row>
    <row r="11677" spans="1:7" x14ac:dyDescent="0.3">
      <c r="A11677" s="54">
        <v>45901</v>
      </c>
      <c r="B11677" s="55" t="s">
        <v>19</v>
      </c>
      <c r="C11677" s="55" t="s">
        <v>111</v>
      </c>
      <c r="D11677" s="55" t="s">
        <v>11</v>
      </c>
      <c r="E11677" s="55" t="s">
        <v>48</v>
      </c>
      <c r="F11677" s="55">
        <v>0.22916666666666671</v>
      </c>
      <c r="G11677" s="56">
        <v>0</v>
      </c>
    </row>
    <row r="11678" spans="1:7" x14ac:dyDescent="0.3">
      <c r="A11678" s="60">
        <v>45901</v>
      </c>
      <c r="B11678" s="61" t="s">
        <v>19</v>
      </c>
      <c r="C11678" s="61" t="s">
        <v>111</v>
      </c>
      <c r="D11678" s="61" t="s">
        <v>11</v>
      </c>
      <c r="E11678" s="61" t="s">
        <v>48</v>
      </c>
      <c r="F11678" s="61">
        <v>0.25</v>
      </c>
      <c r="G11678" s="62">
        <v>0</v>
      </c>
    </row>
    <row r="11679" spans="1:7" x14ac:dyDescent="0.3">
      <c r="A11679" s="54">
        <v>45901</v>
      </c>
      <c r="B11679" s="55" t="s">
        <v>19</v>
      </c>
      <c r="C11679" s="55" t="s">
        <v>111</v>
      </c>
      <c r="D11679" s="55" t="s">
        <v>11</v>
      </c>
      <c r="E11679" s="55" t="s">
        <v>48</v>
      </c>
      <c r="F11679" s="55">
        <v>0.27083333333333331</v>
      </c>
      <c r="G11679" s="56">
        <v>0</v>
      </c>
    </row>
    <row r="11680" spans="1:7" x14ac:dyDescent="0.3">
      <c r="A11680" s="60">
        <v>45901</v>
      </c>
      <c r="B11680" s="61" t="s">
        <v>19</v>
      </c>
      <c r="C11680" s="61" t="s">
        <v>111</v>
      </c>
      <c r="D11680" s="61" t="s">
        <v>11</v>
      </c>
      <c r="E11680" s="61" t="s">
        <v>48</v>
      </c>
      <c r="F11680" s="61">
        <v>0.29166666666666669</v>
      </c>
      <c r="G11680" s="62">
        <v>0</v>
      </c>
    </row>
    <row r="11681" spans="1:7" x14ac:dyDescent="0.3">
      <c r="A11681" s="54">
        <v>45901</v>
      </c>
      <c r="B11681" s="55" t="s">
        <v>19</v>
      </c>
      <c r="C11681" s="55" t="s">
        <v>111</v>
      </c>
      <c r="D11681" s="55" t="s">
        <v>11</v>
      </c>
      <c r="E11681" s="55" t="s">
        <v>48</v>
      </c>
      <c r="F11681" s="55">
        <v>0.3125</v>
      </c>
      <c r="G11681" s="56">
        <v>0</v>
      </c>
    </row>
    <row r="11682" spans="1:7" x14ac:dyDescent="0.3">
      <c r="A11682" s="60">
        <v>45901</v>
      </c>
      <c r="B11682" s="61" t="s">
        <v>19</v>
      </c>
      <c r="C11682" s="61" t="s">
        <v>111</v>
      </c>
      <c r="D11682" s="61" t="s">
        <v>11</v>
      </c>
      <c r="E11682" s="61" t="s">
        <v>48</v>
      </c>
      <c r="F11682" s="61">
        <v>0.33333333333333331</v>
      </c>
      <c r="G11682" s="62">
        <v>0</v>
      </c>
    </row>
    <row r="11683" spans="1:7" x14ac:dyDescent="0.3">
      <c r="A11683" s="54">
        <v>45901</v>
      </c>
      <c r="B11683" s="55" t="s">
        <v>19</v>
      </c>
      <c r="C11683" s="55" t="s">
        <v>111</v>
      </c>
      <c r="D11683" s="55" t="s">
        <v>11</v>
      </c>
      <c r="E11683" s="55" t="s">
        <v>48</v>
      </c>
      <c r="F11683" s="55">
        <v>0.35416666666666669</v>
      </c>
      <c r="G11683" s="56">
        <v>0</v>
      </c>
    </row>
    <row r="11684" spans="1:7" x14ac:dyDescent="0.3">
      <c r="A11684" s="60">
        <v>45901</v>
      </c>
      <c r="B11684" s="61" t="s">
        <v>19</v>
      </c>
      <c r="C11684" s="61" t="s">
        <v>111</v>
      </c>
      <c r="D11684" s="61" t="s">
        <v>11</v>
      </c>
      <c r="E11684" s="61" t="s">
        <v>48</v>
      </c>
      <c r="F11684" s="61">
        <v>0.375</v>
      </c>
      <c r="G11684" s="62">
        <v>0</v>
      </c>
    </row>
    <row r="11685" spans="1:7" x14ac:dyDescent="0.3">
      <c r="A11685" s="54">
        <v>45901</v>
      </c>
      <c r="B11685" s="55" t="s">
        <v>19</v>
      </c>
      <c r="C11685" s="55" t="s">
        <v>111</v>
      </c>
      <c r="D11685" s="55" t="s">
        <v>11</v>
      </c>
      <c r="E11685" s="55" t="s">
        <v>48</v>
      </c>
      <c r="F11685" s="55">
        <v>0.39583333333333331</v>
      </c>
      <c r="G11685" s="56">
        <v>0</v>
      </c>
    </row>
    <row r="11686" spans="1:7" x14ac:dyDescent="0.3">
      <c r="A11686" s="60">
        <v>45901</v>
      </c>
      <c r="B11686" s="61" t="s">
        <v>19</v>
      </c>
      <c r="C11686" s="61" t="s">
        <v>111</v>
      </c>
      <c r="D11686" s="61" t="s">
        <v>11</v>
      </c>
      <c r="E11686" s="61" t="s">
        <v>48</v>
      </c>
      <c r="F11686" s="61">
        <v>0.41666666666666669</v>
      </c>
      <c r="G11686" s="62">
        <v>0</v>
      </c>
    </row>
    <row r="11687" spans="1:7" x14ac:dyDescent="0.3">
      <c r="A11687" s="54">
        <v>45901</v>
      </c>
      <c r="B11687" s="55" t="s">
        <v>19</v>
      </c>
      <c r="C11687" s="55" t="s">
        <v>111</v>
      </c>
      <c r="D11687" s="55" t="s">
        <v>11</v>
      </c>
      <c r="E11687" s="55" t="s">
        <v>48</v>
      </c>
      <c r="F11687" s="55">
        <v>0.4375</v>
      </c>
      <c r="G11687" s="56">
        <v>0</v>
      </c>
    </row>
    <row r="11688" spans="1:7" x14ac:dyDescent="0.3">
      <c r="A11688" s="60">
        <v>45901</v>
      </c>
      <c r="B11688" s="61" t="s">
        <v>19</v>
      </c>
      <c r="C11688" s="61" t="s">
        <v>111</v>
      </c>
      <c r="D11688" s="61" t="s">
        <v>11</v>
      </c>
      <c r="E11688" s="61" t="s">
        <v>48</v>
      </c>
      <c r="F11688" s="61">
        <v>0.45833333333333331</v>
      </c>
      <c r="G11688" s="62">
        <v>0</v>
      </c>
    </row>
    <row r="11689" spans="1:7" x14ac:dyDescent="0.3">
      <c r="A11689" s="54">
        <v>45901</v>
      </c>
      <c r="B11689" s="55" t="s">
        <v>19</v>
      </c>
      <c r="C11689" s="55" t="s">
        <v>111</v>
      </c>
      <c r="D11689" s="55" t="s">
        <v>11</v>
      </c>
      <c r="E11689" s="55" t="s">
        <v>48</v>
      </c>
      <c r="F11689" s="55">
        <v>0.47916666666666669</v>
      </c>
      <c r="G11689" s="56">
        <v>0</v>
      </c>
    </row>
    <row r="11690" spans="1:7" x14ac:dyDescent="0.3">
      <c r="A11690" s="60">
        <v>45901</v>
      </c>
      <c r="B11690" s="61" t="s">
        <v>19</v>
      </c>
      <c r="C11690" s="61" t="s">
        <v>111</v>
      </c>
      <c r="D11690" s="61" t="s">
        <v>11</v>
      </c>
      <c r="E11690" s="61" t="s">
        <v>48</v>
      </c>
      <c r="F11690" s="61">
        <v>0.5</v>
      </c>
      <c r="G11690" s="62">
        <v>0</v>
      </c>
    </row>
    <row r="11691" spans="1:7" x14ac:dyDescent="0.3">
      <c r="A11691" s="54">
        <v>45901</v>
      </c>
      <c r="B11691" s="55" t="s">
        <v>19</v>
      </c>
      <c r="C11691" s="55" t="s">
        <v>111</v>
      </c>
      <c r="D11691" s="55" t="s">
        <v>11</v>
      </c>
      <c r="E11691" s="55" t="s">
        <v>48</v>
      </c>
      <c r="F11691" s="55">
        <v>0.52083333333333337</v>
      </c>
      <c r="G11691" s="56">
        <v>0</v>
      </c>
    </row>
    <row r="11692" spans="1:7" x14ac:dyDescent="0.3">
      <c r="A11692" s="60">
        <v>45901</v>
      </c>
      <c r="B11692" s="61" t="s">
        <v>19</v>
      </c>
      <c r="C11692" s="61" t="s">
        <v>111</v>
      </c>
      <c r="D11692" s="61" t="s">
        <v>11</v>
      </c>
      <c r="E11692" s="61" t="s">
        <v>48</v>
      </c>
      <c r="F11692" s="61">
        <v>0.54166666666666663</v>
      </c>
      <c r="G11692" s="62">
        <v>0</v>
      </c>
    </row>
    <row r="11693" spans="1:7" x14ac:dyDescent="0.3">
      <c r="A11693" s="54">
        <v>45901</v>
      </c>
      <c r="B11693" s="55" t="s">
        <v>19</v>
      </c>
      <c r="C11693" s="55" t="s">
        <v>111</v>
      </c>
      <c r="D11693" s="55" t="s">
        <v>11</v>
      </c>
      <c r="E11693" s="55" t="s">
        <v>48</v>
      </c>
      <c r="F11693" s="55">
        <v>0.5625</v>
      </c>
      <c r="G11693" s="56">
        <v>0</v>
      </c>
    </row>
    <row r="11694" spans="1:7" x14ac:dyDescent="0.3">
      <c r="A11694" s="60">
        <v>45901</v>
      </c>
      <c r="B11694" s="61" t="s">
        <v>19</v>
      </c>
      <c r="C11694" s="61" t="s">
        <v>111</v>
      </c>
      <c r="D11694" s="61" t="s">
        <v>11</v>
      </c>
      <c r="E11694" s="61" t="s">
        <v>48</v>
      </c>
      <c r="F11694" s="61">
        <v>0.58333333333333337</v>
      </c>
      <c r="G11694" s="62">
        <v>0</v>
      </c>
    </row>
    <row r="11695" spans="1:7" x14ac:dyDescent="0.3">
      <c r="A11695" s="54">
        <v>45901</v>
      </c>
      <c r="B11695" s="55" t="s">
        <v>19</v>
      </c>
      <c r="C11695" s="55" t="s">
        <v>111</v>
      </c>
      <c r="D11695" s="55" t="s">
        <v>11</v>
      </c>
      <c r="E11695" s="55" t="s">
        <v>48</v>
      </c>
      <c r="F11695" s="55">
        <v>0.60416666666666663</v>
      </c>
      <c r="G11695" s="56">
        <v>0</v>
      </c>
    </row>
    <row r="11696" spans="1:7" x14ac:dyDescent="0.3">
      <c r="A11696" s="60">
        <v>45901</v>
      </c>
      <c r="B11696" s="61" t="s">
        <v>19</v>
      </c>
      <c r="C11696" s="61" t="s">
        <v>111</v>
      </c>
      <c r="D11696" s="61" t="s">
        <v>11</v>
      </c>
      <c r="E11696" s="61" t="s">
        <v>48</v>
      </c>
      <c r="F11696" s="61">
        <v>0.625</v>
      </c>
      <c r="G11696" s="62">
        <v>0</v>
      </c>
    </row>
    <row r="11697" spans="1:7" x14ac:dyDescent="0.3">
      <c r="A11697" s="54">
        <v>45901</v>
      </c>
      <c r="B11697" s="55" t="s">
        <v>19</v>
      </c>
      <c r="C11697" s="55" t="s">
        <v>111</v>
      </c>
      <c r="D11697" s="55" t="s">
        <v>11</v>
      </c>
      <c r="E11697" s="55" t="s">
        <v>48</v>
      </c>
      <c r="F11697" s="55">
        <v>0.64583333333333337</v>
      </c>
      <c r="G11697" s="56">
        <v>0</v>
      </c>
    </row>
    <row r="11698" spans="1:7" x14ac:dyDescent="0.3">
      <c r="A11698" s="60">
        <v>45901</v>
      </c>
      <c r="B11698" s="61" t="s">
        <v>19</v>
      </c>
      <c r="C11698" s="61" t="s">
        <v>111</v>
      </c>
      <c r="D11698" s="61" t="s">
        <v>11</v>
      </c>
      <c r="E11698" s="61" t="s">
        <v>48</v>
      </c>
      <c r="F11698" s="61">
        <v>0.66666666666666663</v>
      </c>
      <c r="G11698" s="62">
        <v>0</v>
      </c>
    </row>
    <row r="11699" spans="1:7" x14ac:dyDescent="0.3">
      <c r="A11699" s="54">
        <v>45901</v>
      </c>
      <c r="B11699" s="55" t="s">
        <v>19</v>
      </c>
      <c r="C11699" s="55" t="s">
        <v>111</v>
      </c>
      <c r="D11699" s="55" t="s">
        <v>11</v>
      </c>
      <c r="E11699" s="55" t="s">
        <v>48</v>
      </c>
      <c r="F11699" s="55">
        <v>0.6875</v>
      </c>
      <c r="G11699" s="56">
        <v>0</v>
      </c>
    </row>
    <row r="11700" spans="1:7" x14ac:dyDescent="0.3">
      <c r="A11700" s="60">
        <v>45901</v>
      </c>
      <c r="B11700" s="61" t="s">
        <v>19</v>
      </c>
      <c r="C11700" s="61" t="s">
        <v>111</v>
      </c>
      <c r="D11700" s="61" t="s">
        <v>11</v>
      </c>
      <c r="E11700" s="61" t="s">
        <v>48</v>
      </c>
      <c r="F11700" s="61">
        <v>0.70833333333333337</v>
      </c>
      <c r="G11700" s="62">
        <v>0</v>
      </c>
    </row>
    <row r="11701" spans="1:7" x14ac:dyDescent="0.3">
      <c r="A11701" s="54">
        <v>45901</v>
      </c>
      <c r="B11701" s="55" t="s">
        <v>19</v>
      </c>
      <c r="C11701" s="55" t="s">
        <v>111</v>
      </c>
      <c r="D11701" s="55" t="s">
        <v>11</v>
      </c>
      <c r="E11701" s="55" t="s">
        <v>48</v>
      </c>
      <c r="F11701" s="55">
        <v>0.72916666666666663</v>
      </c>
      <c r="G11701" s="56">
        <v>0</v>
      </c>
    </row>
    <row r="11702" spans="1:7" x14ac:dyDescent="0.3">
      <c r="A11702" s="60">
        <v>45901</v>
      </c>
      <c r="B11702" s="61" t="s">
        <v>19</v>
      </c>
      <c r="C11702" s="61" t="s">
        <v>111</v>
      </c>
      <c r="D11702" s="61" t="s">
        <v>11</v>
      </c>
      <c r="E11702" s="61" t="s">
        <v>48</v>
      </c>
      <c r="F11702" s="61">
        <v>0.75</v>
      </c>
      <c r="G11702" s="62">
        <v>0</v>
      </c>
    </row>
    <row r="11703" spans="1:7" x14ac:dyDescent="0.3">
      <c r="A11703" s="54">
        <v>45901</v>
      </c>
      <c r="B11703" s="55" t="s">
        <v>19</v>
      </c>
      <c r="C11703" s="55" t="s">
        <v>111</v>
      </c>
      <c r="D11703" s="55" t="s">
        <v>11</v>
      </c>
      <c r="E11703" s="55" t="s">
        <v>48</v>
      </c>
      <c r="F11703" s="55">
        <v>0.77083333333333337</v>
      </c>
      <c r="G11703" s="56">
        <v>0</v>
      </c>
    </row>
    <row r="11704" spans="1:7" x14ac:dyDescent="0.3">
      <c r="A11704" s="60">
        <v>45901</v>
      </c>
      <c r="B11704" s="61" t="s">
        <v>19</v>
      </c>
      <c r="C11704" s="61" t="s">
        <v>111</v>
      </c>
      <c r="D11704" s="61" t="s">
        <v>11</v>
      </c>
      <c r="E11704" s="61" t="s">
        <v>48</v>
      </c>
      <c r="F11704" s="61">
        <v>0.79166666666666663</v>
      </c>
      <c r="G11704" s="62">
        <v>0</v>
      </c>
    </row>
    <row r="11705" spans="1:7" x14ac:dyDescent="0.3">
      <c r="A11705" s="54">
        <v>45901</v>
      </c>
      <c r="B11705" s="55" t="s">
        <v>19</v>
      </c>
      <c r="C11705" s="55" t="s">
        <v>111</v>
      </c>
      <c r="D11705" s="55" t="s">
        <v>11</v>
      </c>
      <c r="E11705" s="55" t="s">
        <v>48</v>
      </c>
      <c r="F11705" s="55">
        <v>0.8125</v>
      </c>
      <c r="G11705" s="56">
        <v>0</v>
      </c>
    </row>
    <row r="11706" spans="1:7" x14ac:dyDescent="0.3">
      <c r="A11706" s="60">
        <v>45901</v>
      </c>
      <c r="B11706" s="61" t="s">
        <v>19</v>
      </c>
      <c r="C11706" s="61" t="s">
        <v>111</v>
      </c>
      <c r="D11706" s="61" t="s">
        <v>11</v>
      </c>
      <c r="E11706" s="61" t="s">
        <v>48</v>
      </c>
      <c r="F11706" s="61">
        <v>0.83333333333333337</v>
      </c>
      <c r="G11706" s="62">
        <v>0</v>
      </c>
    </row>
    <row r="11707" spans="1:7" x14ac:dyDescent="0.3">
      <c r="A11707" s="54">
        <v>45901</v>
      </c>
      <c r="B11707" s="55" t="s">
        <v>19</v>
      </c>
      <c r="C11707" s="55" t="s">
        <v>111</v>
      </c>
      <c r="D11707" s="55" t="s">
        <v>11</v>
      </c>
      <c r="E11707" s="55" t="s">
        <v>48</v>
      </c>
      <c r="F11707" s="55">
        <v>0.85416666666666663</v>
      </c>
      <c r="G11707" s="56">
        <v>0</v>
      </c>
    </row>
    <row r="11708" spans="1:7" x14ac:dyDescent="0.3">
      <c r="A11708" s="60">
        <v>45901</v>
      </c>
      <c r="B11708" s="61" t="s">
        <v>19</v>
      </c>
      <c r="C11708" s="61" t="s">
        <v>111</v>
      </c>
      <c r="D11708" s="61" t="s">
        <v>11</v>
      </c>
      <c r="E11708" s="61" t="s">
        <v>48</v>
      </c>
      <c r="F11708" s="61">
        <v>0.875</v>
      </c>
      <c r="G11708" s="62">
        <v>0</v>
      </c>
    </row>
    <row r="11709" spans="1:7" x14ac:dyDescent="0.3">
      <c r="A11709" s="54">
        <v>45901</v>
      </c>
      <c r="B11709" s="55" t="s">
        <v>19</v>
      </c>
      <c r="C11709" s="55" t="s">
        <v>111</v>
      </c>
      <c r="D11709" s="55" t="s">
        <v>11</v>
      </c>
      <c r="E11709" s="55" t="s">
        <v>48</v>
      </c>
      <c r="F11709" s="55">
        <v>0.89583333333333337</v>
      </c>
      <c r="G11709" s="56">
        <v>0</v>
      </c>
    </row>
    <row r="11710" spans="1:7" x14ac:dyDescent="0.3">
      <c r="A11710" s="60">
        <v>45901</v>
      </c>
      <c r="B11710" s="61" t="s">
        <v>19</v>
      </c>
      <c r="C11710" s="61" t="s">
        <v>111</v>
      </c>
      <c r="D11710" s="61" t="s">
        <v>11</v>
      </c>
      <c r="E11710" s="61" t="s">
        <v>48</v>
      </c>
      <c r="F11710" s="61">
        <v>0.91666666666666663</v>
      </c>
      <c r="G11710" s="62">
        <v>0</v>
      </c>
    </row>
    <row r="11711" spans="1:7" x14ac:dyDescent="0.3">
      <c r="A11711" s="54">
        <v>45901</v>
      </c>
      <c r="B11711" s="55" t="s">
        <v>19</v>
      </c>
      <c r="C11711" s="55" t="s">
        <v>111</v>
      </c>
      <c r="D11711" s="55" t="s">
        <v>11</v>
      </c>
      <c r="E11711" s="55" t="s">
        <v>48</v>
      </c>
      <c r="F11711" s="55">
        <v>0.9375</v>
      </c>
      <c r="G11711" s="56">
        <v>0</v>
      </c>
    </row>
    <row r="11712" spans="1:7" x14ac:dyDescent="0.3">
      <c r="A11712" s="60">
        <v>45901</v>
      </c>
      <c r="B11712" s="61" t="s">
        <v>19</v>
      </c>
      <c r="C11712" s="61" t="s">
        <v>111</v>
      </c>
      <c r="D11712" s="61" t="s">
        <v>11</v>
      </c>
      <c r="E11712" s="61" t="s">
        <v>48</v>
      </c>
      <c r="F11712" s="61">
        <v>0.95833333333333337</v>
      </c>
      <c r="G11712" s="62">
        <v>0</v>
      </c>
    </row>
    <row r="11713" spans="1:7" x14ac:dyDescent="0.3">
      <c r="A11713" s="54">
        <v>45901</v>
      </c>
      <c r="B11713" s="55" t="s">
        <v>19</v>
      </c>
      <c r="C11713" s="55" t="s">
        <v>111</v>
      </c>
      <c r="D11713" s="55" t="s">
        <v>11</v>
      </c>
      <c r="E11713" s="55" t="s">
        <v>48</v>
      </c>
      <c r="F11713" s="55">
        <v>0.97916666666666663</v>
      </c>
      <c r="G11713" s="56">
        <v>0</v>
      </c>
    </row>
    <row r="11714" spans="1:7" x14ac:dyDescent="0.3">
      <c r="A11714" s="60">
        <v>45902</v>
      </c>
      <c r="B11714" s="61" t="s">
        <v>19</v>
      </c>
      <c r="C11714" s="61" t="s">
        <v>111</v>
      </c>
      <c r="D11714" s="61" t="s">
        <v>11</v>
      </c>
      <c r="E11714" s="61" t="s">
        <v>48</v>
      </c>
      <c r="F11714" s="61">
        <v>0</v>
      </c>
      <c r="G11714" s="62">
        <v>0</v>
      </c>
    </row>
    <row r="11715" spans="1:7" x14ac:dyDescent="0.3">
      <c r="A11715" s="54">
        <v>45902</v>
      </c>
      <c r="B11715" s="55" t="s">
        <v>19</v>
      </c>
      <c r="C11715" s="55" t="s">
        <v>111</v>
      </c>
      <c r="D11715" s="55" t="s">
        <v>5</v>
      </c>
      <c r="E11715" s="55" t="s">
        <v>48</v>
      </c>
      <c r="F11715" s="55">
        <v>2.0833333333333329E-2</v>
      </c>
      <c r="G11715" s="56" cm="1">
        <f t="array" ref="G11715:G11762">IF(LOAD_RESULTS!$C$3 = "MENU",ABS(_xlfn.IFS(AND(PER_MONTH!$B11667="January",PER_MONTH!$E11667="Working Day"),Table3[Jan_WD],AND(PER_MONTH!$B11667="January",PER_MONTH!$E11667="Non-Working Day"),Table3[Jan_NWD],AND(PER_MONTH!$B11667="February",PER_MONTH!$E11667="Working Day"),Table3[Feb_WD],AND(PER_MONTH!$B11667="February",PER_MONTH!$E11667="Non-Working Day"),Table3[Feb_NWD], AND(PER_MONTH!$B11667 = "March", PER_MONTH!$E11667 = "Working Day"), Table3[Mar_WD],  AND(PER_MONTH!$B11667 = "March", PER_MONTH!$E11667 = "Non-Working Day"), Table3[Mar_NWD], AND(PER_MONTH!$B11667 = "April", PER_MONTH!$E11667 = "Working Day"), Table3[Apr_WD], AND(PER_MONTH!$B11667 = "April", PER_MONTH!$E11667 = "Non-Working Day"), Table3[Apr_NWD], AND(PER_MONTH!$B11667 = "May", PER_MONTH!$E11667 = "Working Day"), Table3[May_WD], AND(PER_MONTH!$B11667 = "May", PER_MONTH!$E11667 = "Non-Working Day"), Table3[May_NWD], AND(PER_MONTH!$B11667 = "June", PER_MONTH!$E11667 = "Working Day"), Table3[Jun_WD], AND(PER_MONTH!$B11667 = "June", PER_MONTH!$E11667 = "Non-Working Day"), Table3[Jun_NWD], AND(PER_MONTH!$B11667 = "July", PER_MONTH!$E11667 = "Working Day"), Table3[Jul_WD], AND(PER_MONTH!$B11667 = "July", PER_MONTH!$E11667 = "Non-Working Day"), Table3[Jul_NWD], AND(PER_MONTH!$B11667 = "August", PER_MONTH!$E11667 = "Working Day"), Table3[Aug_WD], AND(PER_MONTH!$B11667 = "August", PER_MONTH!$E11667 = "Non-Working Day"), Table3[Aug_NWD], AND(PER_MONTH!$B11667 = "September", PER_MONTH!$E11667 = "Working Day"), Table3[Sep_WD], AND(PER_MONTH!$B11667 = "September", PER_MONTH!$E11667 = "Non-Working Day"), Table3[Sep_NWD], AND(PER_MONTH!$B11667 = "October", PER_MONTH!$E11667 = "Working Day"), Table3[Oct_WD], AND(PER_MONTH!$B11667 = "October", PER_MONTH!$E11667 = "Non-Working Day"), Table3[Oct_NWD], AND(PER_MONTH!$B11667 = "November", PER_MONTH!$E11667 = "Working Day"), Table3[Nov_WD], AND(PER_MONTH!$B11667 = "November", PER_MONTH!$E11667 = "Non-Working Day"), Table3[Nov_NWD], AND(PER_MONTH!$B11667 = "December", PER_MONTH!$E11667 = "Working Day"), Table3[Dec_WD], AND(PER_MONTH!$B11667 = "December", PER_MONTH!$E11667 = "Non-Working Day"), Table3[Dec_NWD])),_xlfn.IFS(AND(PER_MONTH!$B11667="January",PER_MONTH!$E11667="Working Day"),Table3[Jan_WD],AND(PER_MONTH!$B11667="January",PER_MONTH!$E11667="Non-Working Day"),Table3[Jan_NWD],AND(PER_MONTH!$B11667="February",PER_MONTH!$E11667="Working Day"),Table3[Feb_WD],AND(PER_MONTH!$B11667="February",PER_MONTH!$E11667="Non-Working Day"),Table3[Feb_NWD], AND(PER_MONTH!$B11667 = "March", PER_MONTH!$E11667 = "Working Day"), Table3[Mar_WD],  AND(PER_MONTH!$B11667 = "March", PER_MONTH!$E11667 = "Non-Working Day"), Table3[Mar_NWD], AND(PER_MONTH!$B11667 = "April", PER_MONTH!$E11667 = "Working Day"), Table3[Apr_WD], AND(PER_MONTH!$B11667 = "April", PER_MONTH!$E11667 = "Non-Working Day"), Table3[Apr_NWD], AND(PER_MONTH!$B11667 = "May", PER_MONTH!$E11667 = "Working Day"), Table3[May_WD], AND(PER_MONTH!$B11667 = "May", PER_MONTH!$E11667 = "Non-Working Day"), Table3[May_NWD], AND(PER_MONTH!$B11667 = "June", PER_MONTH!$E11667 = "Working Day"), Table3[Jun_WD], AND(PER_MONTH!$B11667 = "June", PER_MONTH!$E11667 = "Non-Working Day"), Table3[Jun_NWD], AND(PER_MONTH!$B11667 = "July", PER_MONTH!$E11667 = "Working Day"), Table3[Jul_WD], AND(PER_MONTH!$B11667 = "July", PER_MONTH!$E11667 = "Non-Working Day"), Table3[Jul_NWD], AND(PER_MONTH!$B11667 = "August", PER_MONTH!$E11667 = "Working Day"), Table3[Aug_WD], AND(PER_MONTH!$B11667 = "August", PER_MONTH!$E11667 = "Non-Working Day"), Table3[Aug_NWD], AND(PER_MONTH!$B11667 = "September", PER_MONTH!$E11667 = "Working Day"), Table3[Sep_WD], AND(PER_MONTH!$B11667 = "September", PER_MONTH!$E11667 = "Non-Working Day"), Table3[Sep_NWD], AND(PER_MONTH!$B11667 = "October", PER_MONTH!$E11667 = "Working Day"), Table3[Oct_WD], AND(PER_MONTH!$B11667 = "October", PER_MONTH!$E11667 = "Non-Working Day"), Table3[Oct_NWD], AND(PER_MONTH!$B11667 = "November", PER_MONTH!$E11667 = "Working Day"), Table3[Nov_WD], AND(PER_MONTH!$B11667 = "November", PER_MONTH!$E11667 = "Non-Working Day"), Table3[Nov_NWD], AND(PER_MONTH!$B11667 = "December", PER_MONTH!$E11667 = "Working Day"), Table3[Dec_WD], AND(PER_MONTH!$B11667 = "December", PER_MONTH!$E11667 = "Non-Working Day"), Table3[Dec_NWD]))</f>
        <v>0</v>
      </c>
    </row>
    <row r="11716" spans="1:7" x14ac:dyDescent="0.3">
      <c r="A11716" s="60">
        <v>45902</v>
      </c>
      <c r="B11716" s="61" t="s">
        <v>19</v>
      </c>
      <c r="C11716" s="61" t="s">
        <v>111</v>
      </c>
      <c r="D11716" s="61" t="s">
        <v>5</v>
      </c>
      <c r="E11716" s="61" t="s">
        <v>48</v>
      </c>
      <c r="F11716" s="61">
        <v>4.1666666666666657E-2</v>
      </c>
      <c r="G11716" s="62">
        <v>0</v>
      </c>
    </row>
    <row r="11717" spans="1:7" x14ac:dyDescent="0.3">
      <c r="A11717" s="54">
        <v>45902</v>
      </c>
      <c r="B11717" s="55" t="s">
        <v>19</v>
      </c>
      <c r="C11717" s="55" t="s">
        <v>111</v>
      </c>
      <c r="D11717" s="55" t="s">
        <v>5</v>
      </c>
      <c r="E11717" s="55" t="s">
        <v>48</v>
      </c>
      <c r="F11717" s="55">
        <v>6.25E-2</v>
      </c>
      <c r="G11717" s="56">
        <v>0</v>
      </c>
    </row>
    <row r="11718" spans="1:7" x14ac:dyDescent="0.3">
      <c r="A11718" s="60">
        <v>45902</v>
      </c>
      <c r="B11718" s="61" t="s">
        <v>19</v>
      </c>
      <c r="C11718" s="61" t="s">
        <v>111</v>
      </c>
      <c r="D11718" s="61" t="s">
        <v>5</v>
      </c>
      <c r="E11718" s="61" t="s">
        <v>48</v>
      </c>
      <c r="F11718" s="61">
        <v>8.3333333333333329E-2</v>
      </c>
      <c r="G11718" s="62">
        <v>0</v>
      </c>
    </row>
    <row r="11719" spans="1:7" x14ac:dyDescent="0.3">
      <c r="A11719" s="54">
        <v>45902</v>
      </c>
      <c r="B11719" s="55" t="s">
        <v>19</v>
      </c>
      <c r="C11719" s="55" t="s">
        <v>111</v>
      </c>
      <c r="D11719" s="55" t="s">
        <v>5</v>
      </c>
      <c r="E11719" s="55" t="s">
        <v>48</v>
      </c>
      <c r="F11719" s="55">
        <v>0.1041666666666667</v>
      </c>
      <c r="G11719" s="56">
        <v>0</v>
      </c>
    </row>
    <row r="11720" spans="1:7" x14ac:dyDescent="0.3">
      <c r="A11720" s="60">
        <v>45902</v>
      </c>
      <c r="B11720" s="61" t="s">
        <v>19</v>
      </c>
      <c r="C11720" s="61" t="s">
        <v>111</v>
      </c>
      <c r="D11720" s="61" t="s">
        <v>5</v>
      </c>
      <c r="E11720" s="61" t="s">
        <v>48</v>
      </c>
      <c r="F11720" s="61">
        <v>0.125</v>
      </c>
      <c r="G11720" s="62">
        <v>0</v>
      </c>
    </row>
    <row r="11721" spans="1:7" x14ac:dyDescent="0.3">
      <c r="A11721" s="54">
        <v>45902</v>
      </c>
      <c r="B11721" s="55" t="s">
        <v>19</v>
      </c>
      <c r="C11721" s="55" t="s">
        <v>111</v>
      </c>
      <c r="D11721" s="55" t="s">
        <v>5</v>
      </c>
      <c r="E11721" s="55" t="s">
        <v>48</v>
      </c>
      <c r="F11721" s="55">
        <v>0.14583333333333329</v>
      </c>
      <c r="G11721" s="56">
        <v>0</v>
      </c>
    </row>
    <row r="11722" spans="1:7" x14ac:dyDescent="0.3">
      <c r="A11722" s="60">
        <v>45902</v>
      </c>
      <c r="B11722" s="61" t="s">
        <v>19</v>
      </c>
      <c r="C11722" s="61" t="s">
        <v>111</v>
      </c>
      <c r="D11722" s="61" t="s">
        <v>5</v>
      </c>
      <c r="E11722" s="61" t="s">
        <v>48</v>
      </c>
      <c r="F11722" s="61">
        <v>0.16666666666666671</v>
      </c>
      <c r="G11722" s="62">
        <v>0</v>
      </c>
    </row>
    <row r="11723" spans="1:7" x14ac:dyDescent="0.3">
      <c r="A11723" s="54">
        <v>45902</v>
      </c>
      <c r="B11723" s="55" t="s">
        <v>19</v>
      </c>
      <c r="C11723" s="55" t="s">
        <v>111</v>
      </c>
      <c r="D11723" s="55" t="s">
        <v>5</v>
      </c>
      <c r="E11723" s="55" t="s">
        <v>48</v>
      </c>
      <c r="F11723" s="55">
        <v>0.1875</v>
      </c>
      <c r="G11723" s="56">
        <v>0</v>
      </c>
    </row>
    <row r="11724" spans="1:7" x14ac:dyDescent="0.3">
      <c r="A11724" s="60">
        <v>45902</v>
      </c>
      <c r="B11724" s="61" t="s">
        <v>19</v>
      </c>
      <c r="C11724" s="61" t="s">
        <v>111</v>
      </c>
      <c r="D11724" s="61" t="s">
        <v>5</v>
      </c>
      <c r="E11724" s="61" t="s">
        <v>48</v>
      </c>
      <c r="F11724" s="61">
        <v>0.20833333333333329</v>
      </c>
      <c r="G11724" s="62">
        <v>0</v>
      </c>
    </row>
    <row r="11725" spans="1:7" x14ac:dyDescent="0.3">
      <c r="A11725" s="54">
        <v>45902</v>
      </c>
      <c r="B11725" s="55" t="s">
        <v>19</v>
      </c>
      <c r="C11725" s="55" t="s">
        <v>111</v>
      </c>
      <c r="D11725" s="55" t="s">
        <v>5</v>
      </c>
      <c r="E11725" s="55" t="s">
        <v>48</v>
      </c>
      <c r="F11725" s="55">
        <v>0.22916666666666671</v>
      </c>
      <c r="G11725" s="56">
        <v>0</v>
      </c>
    </row>
    <row r="11726" spans="1:7" x14ac:dyDescent="0.3">
      <c r="A11726" s="60">
        <v>45902</v>
      </c>
      <c r="B11726" s="61" t="s">
        <v>19</v>
      </c>
      <c r="C11726" s="61" t="s">
        <v>111</v>
      </c>
      <c r="D11726" s="61" t="s">
        <v>5</v>
      </c>
      <c r="E11726" s="61" t="s">
        <v>48</v>
      </c>
      <c r="F11726" s="61">
        <v>0.25</v>
      </c>
      <c r="G11726" s="62">
        <v>0</v>
      </c>
    </row>
    <row r="11727" spans="1:7" x14ac:dyDescent="0.3">
      <c r="A11727" s="54">
        <v>45902</v>
      </c>
      <c r="B11727" s="55" t="s">
        <v>19</v>
      </c>
      <c r="C11727" s="55" t="s">
        <v>111</v>
      </c>
      <c r="D11727" s="55" t="s">
        <v>5</v>
      </c>
      <c r="E11727" s="55" t="s">
        <v>48</v>
      </c>
      <c r="F11727" s="55">
        <v>0.27083333333333331</v>
      </c>
      <c r="G11727" s="56">
        <v>0</v>
      </c>
    </row>
    <row r="11728" spans="1:7" x14ac:dyDescent="0.3">
      <c r="A11728" s="60">
        <v>45902</v>
      </c>
      <c r="B11728" s="61" t="s">
        <v>19</v>
      </c>
      <c r="C11728" s="61" t="s">
        <v>111</v>
      </c>
      <c r="D11728" s="61" t="s">
        <v>5</v>
      </c>
      <c r="E11728" s="61" t="s">
        <v>48</v>
      </c>
      <c r="F11728" s="61">
        <v>0.29166666666666669</v>
      </c>
      <c r="G11728" s="62">
        <v>0</v>
      </c>
    </row>
    <row r="11729" spans="1:7" x14ac:dyDescent="0.3">
      <c r="A11729" s="54">
        <v>45902</v>
      </c>
      <c r="B11729" s="55" t="s">
        <v>19</v>
      </c>
      <c r="C11729" s="55" t="s">
        <v>111</v>
      </c>
      <c r="D11729" s="55" t="s">
        <v>5</v>
      </c>
      <c r="E11729" s="55" t="s">
        <v>48</v>
      </c>
      <c r="F11729" s="55">
        <v>0.3125</v>
      </c>
      <c r="G11729" s="56">
        <v>0</v>
      </c>
    </row>
    <row r="11730" spans="1:7" x14ac:dyDescent="0.3">
      <c r="A11730" s="60">
        <v>45902</v>
      </c>
      <c r="B11730" s="61" t="s">
        <v>19</v>
      </c>
      <c r="C11730" s="61" t="s">
        <v>111</v>
      </c>
      <c r="D11730" s="61" t="s">
        <v>5</v>
      </c>
      <c r="E11730" s="61" t="s">
        <v>48</v>
      </c>
      <c r="F11730" s="61">
        <v>0.33333333333333331</v>
      </c>
      <c r="G11730" s="62">
        <v>0</v>
      </c>
    </row>
    <row r="11731" spans="1:7" x14ac:dyDescent="0.3">
      <c r="A11731" s="54">
        <v>45902</v>
      </c>
      <c r="B11731" s="55" t="s">
        <v>19</v>
      </c>
      <c r="C11731" s="55" t="s">
        <v>111</v>
      </c>
      <c r="D11731" s="55" t="s">
        <v>5</v>
      </c>
      <c r="E11731" s="55" t="s">
        <v>48</v>
      </c>
      <c r="F11731" s="55">
        <v>0.35416666666666669</v>
      </c>
      <c r="G11731" s="56">
        <v>0</v>
      </c>
    </row>
    <row r="11732" spans="1:7" x14ac:dyDescent="0.3">
      <c r="A11732" s="60">
        <v>45902</v>
      </c>
      <c r="B11732" s="61" t="s">
        <v>19</v>
      </c>
      <c r="C11732" s="61" t="s">
        <v>111</v>
      </c>
      <c r="D11732" s="61" t="s">
        <v>5</v>
      </c>
      <c r="E11732" s="61" t="s">
        <v>48</v>
      </c>
      <c r="F11732" s="61">
        <v>0.375</v>
      </c>
      <c r="G11732" s="62">
        <v>0</v>
      </c>
    </row>
    <row r="11733" spans="1:7" x14ac:dyDescent="0.3">
      <c r="A11733" s="54">
        <v>45902</v>
      </c>
      <c r="B11733" s="55" t="s">
        <v>19</v>
      </c>
      <c r="C11733" s="55" t="s">
        <v>111</v>
      </c>
      <c r="D11733" s="55" t="s">
        <v>5</v>
      </c>
      <c r="E11733" s="55" t="s">
        <v>48</v>
      </c>
      <c r="F11733" s="55">
        <v>0.39583333333333331</v>
      </c>
      <c r="G11733" s="56">
        <v>0</v>
      </c>
    </row>
    <row r="11734" spans="1:7" x14ac:dyDescent="0.3">
      <c r="A11734" s="60">
        <v>45902</v>
      </c>
      <c r="B11734" s="61" t="s">
        <v>19</v>
      </c>
      <c r="C11734" s="61" t="s">
        <v>111</v>
      </c>
      <c r="D11734" s="61" t="s">
        <v>5</v>
      </c>
      <c r="E11734" s="61" t="s">
        <v>48</v>
      </c>
      <c r="F11734" s="61">
        <v>0.41666666666666669</v>
      </c>
      <c r="G11734" s="62">
        <v>0</v>
      </c>
    </row>
    <row r="11735" spans="1:7" x14ac:dyDescent="0.3">
      <c r="A11735" s="54">
        <v>45902</v>
      </c>
      <c r="B11735" s="55" t="s">
        <v>19</v>
      </c>
      <c r="C11735" s="55" t="s">
        <v>111</v>
      </c>
      <c r="D11735" s="55" t="s">
        <v>5</v>
      </c>
      <c r="E11735" s="55" t="s">
        <v>48</v>
      </c>
      <c r="F11735" s="55">
        <v>0.4375</v>
      </c>
      <c r="G11735" s="56">
        <v>0</v>
      </c>
    </row>
    <row r="11736" spans="1:7" x14ac:dyDescent="0.3">
      <c r="A11736" s="60">
        <v>45902</v>
      </c>
      <c r="B11736" s="61" t="s">
        <v>19</v>
      </c>
      <c r="C11736" s="61" t="s">
        <v>111</v>
      </c>
      <c r="D11736" s="61" t="s">
        <v>5</v>
      </c>
      <c r="E11736" s="61" t="s">
        <v>48</v>
      </c>
      <c r="F11736" s="61">
        <v>0.45833333333333331</v>
      </c>
      <c r="G11736" s="62">
        <v>0</v>
      </c>
    </row>
    <row r="11737" spans="1:7" x14ac:dyDescent="0.3">
      <c r="A11737" s="54">
        <v>45902</v>
      </c>
      <c r="B11737" s="55" t="s">
        <v>19</v>
      </c>
      <c r="C11737" s="55" t="s">
        <v>111</v>
      </c>
      <c r="D11737" s="55" t="s">
        <v>5</v>
      </c>
      <c r="E11737" s="55" t="s">
        <v>48</v>
      </c>
      <c r="F11737" s="55">
        <v>0.47916666666666669</v>
      </c>
      <c r="G11737" s="56">
        <v>0</v>
      </c>
    </row>
    <row r="11738" spans="1:7" x14ac:dyDescent="0.3">
      <c r="A11738" s="60">
        <v>45902</v>
      </c>
      <c r="B11738" s="61" t="s">
        <v>19</v>
      </c>
      <c r="C11738" s="61" t="s">
        <v>111</v>
      </c>
      <c r="D11738" s="61" t="s">
        <v>5</v>
      </c>
      <c r="E11738" s="61" t="s">
        <v>48</v>
      </c>
      <c r="F11738" s="61">
        <v>0.5</v>
      </c>
      <c r="G11738" s="62">
        <v>0</v>
      </c>
    </row>
    <row r="11739" spans="1:7" x14ac:dyDescent="0.3">
      <c r="A11739" s="54">
        <v>45902</v>
      </c>
      <c r="B11739" s="55" t="s">
        <v>19</v>
      </c>
      <c r="C11739" s="55" t="s">
        <v>111</v>
      </c>
      <c r="D11739" s="55" t="s">
        <v>5</v>
      </c>
      <c r="E11739" s="55" t="s">
        <v>48</v>
      </c>
      <c r="F11739" s="55">
        <v>0.52083333333333337</v>
      </c>
      <c r="G11739" s="56">
        <v>0</v>
      </c>
    </row>
    <row r="11740" spans="1:7" x14ac:dyDescent="0.3">
      <c r="A11740" s="60">
        <v>45902</v>
      </c>
      <c r="B11740" s="61" t="s">
        <v>19</v>
      </c>
      <c r="C11740" s="61" t="s">
        <v>111</v>
      </c>
      <c r="D11740" s="61" t="s">
        <v>5</v>
      </c>
      <c r="E11740" s="61" t="s">
        <v>48</v>
      </c>
      <c r="F11740" s="61">
        <v>0.54166666666666663</v>
      </c>
      <c r="G11740" s="62">
        <v>0</v>
      </c>
    </row>
    <row r="11741" spans="1:7" x14ac:dyDescent="0.3">
      <c r="A11741" s="54">
        <v>45902</v>
      </c>
      <c r="B11741" s="55" t="s">
        <v>19</v>
      </c>
      <c r="C11741" s="55" t="s">
        <v>111</v>
      </c>
      <c r="D11741" s="55" t="s">
        <v>5</v>
      </c>
      <c r="E11741" s="55" t="s">
        <v>48</v>
      </c>
      <c r="F11741" s="55">
        <v>0.5625</v>
      </c>
      <c r="G11741" s="56">
        <v>0</v>
      </c>
    </row>
    <row r="11742" spans="1:7" x14ac:dyDescent="0.3">
      <c r="A11742" s="60">
        <v>45902</v>
      </c>
      <c r="B11742" s="61" t="s">
        <v>19</v>
      </c>
      <c r="C11742" s="61" t="s">
        <v>111</v>
      </c>
      <c r="D11742" s="61" t="s">
        <v>5</v>
      </c>
      <c r="E11742" s="61" t="s">
        <v>48</v>
      </c>
      <c r="F11742" s="61">
        <v>0.58333333333333337</v>
      </c>
      <c r="G11742" s="62">
        <v>0</v>
      </c>
    </row>
    <row r="11743" spans="1:7" x14ac:dyDescent="0.3">
      <c r="A11743" s="54">
        <v>45902</v>
      </c>
      <c r="B11743" s="55" t="s">
        <v>19</v>
      </c>
      <c r="C11743" s="55" t="s">
        <v>111</v>
      </c>
      <c r="D11743" s="55" t="s">
        <v>5</v>
      </c>
      <c r="E11743" s="55" t="s">
        <v>48</v>
      </c>
      <c r="F11743" s="55">
        <v>0.60416666666666663</v>
      </c>
      <c r="G11743" s="56">
        <v>0</v>
      </c>
    </row>
    <row r="11744" spans="1:7" x14ac:dyDescent="0.3">
      <c r="A11744" s="60">
        <v>45902</v>
      </c>
      <c r="B11744" s="61" t="s">
        <v>19</v>
      </c>
      <c r="C11744" s="61" t="s">
        <v>111</v>
      </c>
      <c r="D11744" s="61" t="s">
        <v>5</v>
      </c>
      <c r="E11744" s="61" t="s">
        <v>48</v>
      </c>
      <c r="F11744" s="61">
        <v>0.625</v>
      </c>
      <c r="G11744" s="62">
        <v>0</v>
      </c>
    </row>
    <row r="11745" spans="1:7" x14ac:dyDescent="0.3">
      <c r="A11745" s="54">
        <v>45902</v>
      </c>
      <c r="B11745" s="55" t="s">
        <v>19</v>
      </c>
      <c r="C11745" s="55" t="s">
        <v>111</v>
      </c>
      <c r="D11745" s="55" t="s">
        <v>5</v>
      </c>
      <c r="E11745" s="55" t="s">
        <v>48</v>
      </c>
      <c r="F11745" s="55">
        <v>0.64583333333333337</v>
      </c>
      <c r="G11745" s="56">
        <v>0</v>
      </c>
    </row>
    <row r="11746" spans="1:7" x14ac:dyDescent="0.3">
      <c r="A11746" s="60">
        <v>45902</v>
      </c>
      <c r="B11746" s="61" t="s">
        <v>19</v>
      </c>
      <c r="C11746" s="61" t="s">
        <v>111</v>
      </c>
      <c r="D11746" s="61" t="s">
        <v>5</v>
      </c>
      <c r="E11746" s="61" t="s">
        <v>48</v>
      </c>
      <c r="F11746" s="61">
        <v>0.66666666666666663</v>
      </c>
      <c r="G11746" s="62">
        <v>0</v>
      </c>
    </row>
    <row r="11747" spans="1:7" x14ac:dyDescent="0.3">
      <c r="A11747" s="54">
        <v>45902</v>
      </c>
      <c r="B11747" s="55" t="s">
        <v>19</v>
      </c>
      <c r="C11747" s="55" t="s">
        <v>111</v>
      </c>
      <c r="D11747" s="55" t="s">
        <v>5</v>
      </c>
      <c r="E11747" s="55" t="s">
        <v>48</v>
      </c>
      <c r="F11747" s="55">
        <v>0.6875</v>
      </c>
      <c r="G11747" s="56">
        <v>0</v>
      </c>
    </row>
    <row r="11748" spans="1:7" x14ac:dyDescent="0.3">
      <c r="A11748" s="60">
        <v>45902</v>
      </c>
      <c r="B11748" s="61" t="s">
        <v>19</v>
      </c>
      <c r="C11748" s="61" t="s">
        <v>111</v>
      </c>
      <c r="D11748" s="61" t="s">
        <v>5</v>
      </c>
      <c r="E11748" s="61" t="s">
        <v>48</v>
      </c>
      <c r="F11748" s="61">
        <v>0.70833333333333337</v>
      </c>
      <c r="G11748" s="62">
        <v>0</v>
      </c>
    </row>
    <row r="11749" spans="1:7" x14ac:dyDescent="0.3">
      <c r="A11749" s="54">
        <v>45902</v>
      </c>
      <c r="B11749" s="55" t="s">
        <v>19</v>
      </c>
      <c r="C11749" s="55" t="s">
        <v>111</v>
      </c>
      <c r="D11749" s="55" t="s">
        <v>5</v>
      </c>
      <c r="E11749" s="55" t="s">
        <v>48</v>
      </c>
      <c r="F11749" s="55">
        <v>0.72916666666666663</v>
      </c>
      <c r="G11749" s="56">
        <v>0</v>
      </c>
    </row>
    <row r="11750" spans="1:7" x14ac:dyDescent="0.3">
      <c r="A11750" s="60">
        <v>45902</v>
      </c>
      <c r="B11750" s="61" t="s">
        <v>19</v>
      </c>
      <c r="C11750" s="61" t="s">
        <v>111</v>
      </c>
      <c r="D11750" s="61" t="s">
        <v>5</v>
      </c>
      <c r="E11750" s="61" t="s">
        <v>48</v>
      </c>
      <c r="F11750" s="61">
        <v>0.75</v>
      </c>
      <c r="G11750" s="62">
        <v>0</v>
      </c>
    </row>
    <row r="11751" spans="1:7" x14ac:dyDescent="0.3">
      <c r="A11751" s="54">
        <v>45902</v>
      </c>
      <c r="B11751" s="55" t="s">
        <v>19</v>
      </c>
      <c r="C11751" s="55" t="s">
        <v>111</v>
      </c>
      <c r="D11751" s="55" t="s">
        <v>5</v>
      </c>
      <c r="E11751" s="55" t="s">
        <v>48</v>
      </c>
      <c r="F11751" s="55">
        <v>0.77083333333333337</v>
      </c>
      <c r="G11751" s="56">
        <v>0</v>
      </c>
    </row>
    <row r="11752" spans="1:7" x14ac:dyDescent="0.3">
      <c r="A11752" s="60">
        <v>45902</v>
      </c>
      <c r="B11752" s="61" t="s">
        <v>19</v>
      </c>
      <c r="C11752" s="61" t="s">
        <v>111</v>
      </c>
      <c r="D11752" s="61" t="s">
        <v>5</v>
      </c>
      <c r="E11752" s="61" t="s">
        <v>48</v>
      </c>
      <c r="F11752" s="61">
        <v>0.79166666666666663</v>
      </c>
      <c r="G11752" s="62">
        <v>0</v>
      </c>
    </row>
    <row r="11753" spans="1:7" x14ac:dyDescent="0.3">
      <c r="A11753" s="54">
        <v>45902</v>
      </c>
      <c r="B11753" s="55" t="s">
        <v>19</v>
      </c>
      <c r="C11753" s="55" t="s">
        <v>111</v>
      </c>
      <c r="D11753" s="55" t="s">
        <v>5</v>
      </c>
      <c r="E11753" s="55" t="s">
        <v>48</v>
      </c>
      <c r="F11753" s="55">
        <v>0.8125</v>
      </c>
      <c r="G11753" s="56">
        <v>0</v>
      </c>
    </row>
    <row r="11754" spans="1:7" x14ac:dyDescent="0.3">
      <c r="A11754" s="60">
        <v>45902</v>
      </c>
      <c r="B11754" s="61" t="s">
        <v>19</v>
      </c>
      <c r="C11754" s="61" t="s">
        <v>111</v>
      </c>
      <c r="D11754" s="61" t="s">
        <v>5</v>
      </c>
      <c r="E11754" s="61" t="s">
        <v>48</v>
      </c>
      <c r="F11754" s="61">
        <v>0.83333333333333337</v>
      </c>
      <c r="G11754" s="62">
        <v>0</v>
      </c>
    </row>
    <row r="11755" spans="1:7" x14ac:dyDescent="0.3">
      <c r="A11755" s="54">
        <v>45902</v>
      </c>
      <c r="B11755" s="55" t="s">
        <v>19</v>
      </c>
      <c r="C11755" s="55" t="s">
        <v>111</v>
      </c>
      <c r="D11755" s="55" t="s">
        <v>5</v>
      </c>
      <c r="E11755" s="55" t="s">
        <v>48</v>
      </c>
      <c r="F11755" s="55">
        <v>0.85416666666666663</v>
      </c>
      <c r="G11755" s="56">
        <v>0</v>
      </c>
    </row>
    <row r="11756" spans="1:7" x14ac:dyDescent="0.3">
      <c r="A11756" s="60">
        <v>45902</v>
      </c>
      <c r="B11756" s="61" t="s">
        <v>19</v>
      </c>
      <c r="C11756" s="61" t="s">
        <v>111</v>
      </c>
      <c r="D11756" s="61" t="s">
        <v>5</v>
      </c>
      <c r="E11756" s="61" t="s">
        <v>48</v>
      </c>
      <c r="F11756" s="61">
        <v>0.875</v>
      </c>
      <c r="G11756" s="62">
        <v>0</v>
      </c>
    </row>
    <row r="11757" spans="1:7" x14ac:dyDescent="0.3">
      <c r="A11757" s="54">
        <v>45902</v>
      </c>
      <c r="B11757" s="55" t="s">
        <v>19</v>
      </c>
      <c r="C11757" s="55" t="s">
        <v>111</v>
      </c>
      <c r="D11757" s="55" t="s">
        <v>5</v>
      </c>
      <c r="E11757" s="55" t="s">
        <v>48</v>
      </c>
      <c r="F11757" s="55">
        <v>0.89583333333333337</v>
      </c>
      <c r="G11757" s="56">
        <v>0</v>
      </c>
    </row>
    <row r="11758" spans="1:7" x14ac:dyDescent="0.3">
      <c r="A11758" s="60">
        <v>45902</v>
      </c>
      <c r="B11758" s="61" t="s">
        <v>19</v>
      </c>
      <c r="C11758" s="61" t="s">
        <v>111</v>
      </c>
      <c r="D11758" s="61" t="s">
        <v>5</v>
      </c>
      <c r="E11758" s="61" t="s">
        <v>48</v>
      </c>
      <c r="F11758" s="61">
        <v>0.91666666666666663</v>
      </c>
      <c r="G11758" s="62">
        <v>0</v>
      </c>
    </row>
    <row r="11759" spans="1:7" x14ac:dyDescent="0.3">
      <c r="A11759" s="54">
        <v>45902</v>
      </c>
      <c r="B11759" s="55" t="s">
        <v>19</v>
      </c>
      <c r="C11759" s="55" t="s">
        <v>111</v>
      </c>
      <c r="D11759" s="55" t="s">
        <v>5</v>
      </c>
      <c r="E11759" s="55" t="s">
        <v>48</v>
      </c>
      <c r="F11759" s="55">
        <v>0.9375</v>
      </c>
      <c r="G11759" s="56">
        <v>0</v>
      </c>
    </row>
    <row r="11760" spans="1:7" x14ac:dyDescent="0.3">
      <c r="A11760" s="60">
        <v>45902</v>
      </c>
      <c r="B11760" s="61" t="s">
        <v>19</v>
      </c>
      <c r="C11760" s="61" t="s">
        <v>111</v>
      </c>
      <c r="D11760" s="61" t="s">
        <v>5</v>
      </c>
      <c r="E11760" s="61" t="s">
        <v>48</v>
      </c>
      <c r="F11760" s="61">
        <v>0.95833333333333337</v>
      </c>
      <c r="G11760" s="62">
        <v>0</v>
      </c>
    </row>
    <row r="11761" spans="1:7" x14ac:dyDescent="0.3">
      <c r="A11761" s="54">
        <v>45902</v>
      </c>
      <c r="B11761" s="55" t="s">
        <v>19</v>
      </c>
      <c r="C11761" s="55" t="s">
        <v>111</v>
      </c>
      <c r="D11761" s="55" t="s">
        <v>5</v>
      </c>
      <c r="E11761" s="55" t="s">
        <v>48</v>
      </c>
      <c r="F11761" s="55">
        <v>0.97916666666666663</v>
      </c>
      <c r="G11761" s="56">
        <v>0</v>
      </c>
    </row>
    <row r="11762" spans="1:7" x14ac:dyDescent="0.3">
      <c r="A11762" s="60">
        <v>45903</v>
      </c>
      <c r="B11762" s="61" t="s">
        <v>19</v>
      </c>
      <c r="C11762" s="61" t="s">
        <v>111</v>
      </c>
      <c r="D11762" s="61" t="s">
        <v>5</v>
      </c>
      <c r="E11762" s="61" t="s">
        <v>48</v>
      </c>
      <c r="F11762" s="61">
        <v>0</v>
      </c>
      <c r="G11762" s="62">
        <v>0</v>
      </c>
    </row>
    <row r="11763" spans="1:7" x14ac:dyDescent="0.3">
      <c r="A11763" s="54">
        <v>45903</v>
      </c>
      <c r="B11763" s="55" t="s">
        <v>19</v>
      </c>
      <c r="C11763" s="55" t="s">
        <v>111</v>
      </c>
      <c r="D11763" s="55" t="s">
        <v>6</v>
      </c>
      <c r="E11763" s="55" t="s">
        <v>49</v>
      </c>
      <c r="F11763" s="55">
        <v>2.0833333333333329E-2</v>
      </c>
      <c r="G11763" s="56" cm="1">
        <f t="array" ref="G11763:G11810">IF(LOAD_RESULTS!$C$3 = "MENU",ABS(_xlfn.IFS(AND(PER_MONTH!$B11715="January",PER_MONTH!$E11715="Working Day"),Table3[Jan_WD],AND(PER_MONTH!$B11715="January",PER_MONTH!$E11715="Non-Working Day"),Table3[Jan_NWD],AND(PER_MONTH!$B11715="February",PER_MONTH!$E11715="Working Day"),Table3[Feb_WD],AND(PER_MONTH!$B11715="February",PER_MONTH!$E11715="Non-Working Day"),Table3[Feb_NWD], AND(PER_MONTH!$B11715 = "March", PER_MONTH!$E11715 = "Working Day"), Table3[Mar_WD],  AND(PER_MONTH!$B11715 = "March", PER_MONTH!$E11715 = "Non-Working Day"), Table3[Mar_NWD], AND(PER_MONTH!$B11715 = "April", PER_MONTH!$E11715 = "Working Day"), Table3[Apr_WD], AND(PER_MONTH!$B11715 = "April", PER_MONTH!$E11715 = "Non-Working Day"), Table3[Apr_NWD], AND(PER_MONTH!$B11715 = "May", PER_MONTH!$E11715 = "Working Day"), Table3[May_WD], AND(PER_MONTH!$B11715 = "May", PER_MONTH!$E11715 = "Non-Working Day"), Table3[May_NWD], AND(PER_MONTH!$B11715 = "June", PER_MONTH!$E11715 = "Working Day"), Table3[Jun_WD], AND(PER_MONTH!$B11715 = "June", PER_MONTH!$E11715 = "Non-Working Day"), Table3[Jun_NWD], AND(PER_MONTH!$B11715 = "July", PER_MONTH!$E11715 = "Working Day"), Table3[Jul_WD], AND(PER_MONTH!$B11715 = "July", PER_MONTH!$E11715 = "Non-Working Day"), Table3[Jul_NWD], AND(PER_MONTH!$B11715 = "August", PER_MONTH!$E11715 = "Working Day"), Table3[Aug_WD], AND(PER_MONTH!$B11715 = "August", PER_MONTH!$E11715 = "Non-Working Day"), Table3[Aug_NWD], AND(PER_MONTH!$B11715 = "September", PER_MONTH!$E11715 = "Working Day"), Table3[Sep_WD], AND(PER_MONTH!$B11715 = "September", PER_MONTH!$E11715 = "Non-Working Day"), Table3[Sep_NWD], AND(PER_MONTH!$B11715 = "October", PER_MONTH!$E11715 = "Working Day"), Table3[Oct_WD], AND(PER_MONTH!$B11715 = "October", PER_MONTH!$E11715 = "Non-Working Day"), Table3[Oct_NWD], AND(PER_MONTH!$B11715 = "November", PER_MONTH!$E11715 = "Working Day"), Table3[Nov_WD], AND(PER_MONTH!$B11715 = "November", PER_MONTH!$E11715 = "Non-Working Day"), Table3[Nov_NWD], AND(PER_MONTH!$B11715 = "December", PER_MONTH!$E11715 = "Working Day"), Table3[Dec_WD], AND(PER_MONTH!$B11715 = "December", PER_MONTH!$E11715 = "Non-Working Day"), Table3[Dec_NWD])),_xlfn.IFS(AND(PER_MONTH!$B11715="January",PER_MONTH!$E11715="Working Day"),Table3[Jan_WD],AND(PER_MONTH!$B11715="January",PER_MONTH!$E11715="Non-Working Day"),Table3[Jan_NWD],AND(PER_MONTH!$B11715="February",PER_MONTH!$E11715="Working Day"),Table3[Feb_WD],AND(PER_MONTH!$B11715="February",PER_MONTH!$E11715="Non-Working Day"),Table3[Feb_NWD], AND(PER_MONTH!$B11715 = "March", PER_MONTH!$E11715 = "Working Day"), Table3[Mar_WD],  AND(PER_MONTH!$B11715 = "March", PER_MONTH!$E11715 = "Non-Working Day"), Table3[Mar_NWD], AND(PER_MONTH!$B11715 = "April", PER_MONTH!$E11715 = "Working Day"), Table3[Apr_WD], AND(PER_MONTH!$B11715 = "April", PER_MONTH!$E11715 = "Non-Working Day"), Table3[Apr_NWD], AND(PER_MONTH!$B11715 = "May", PER_MONTH!$E11715 = "Working Day"), Table3[May_WD], AND(PER_MONTH!$B11715 = "May", PER_MONTH!$E11715 = "Non-Working Day"), Table3[May_NWD], AND(PER_MONTH!$B11715 = "June", PER_MONTH!$E11715 = "Working Day"), Table3[Jun_WD], AND(PER_MONTH!$B11715 = "June", PER_MONTH!$E11715 = "Non-Working Day"), Table3[Jun_NWD], AND(PER_MONTH!$B11715 = "July", PER_MONTH!$E11715 = "Working Day"), Table3[Jul_WD], AND(PER_MONTH!$B11715 = "July", PER_MONTH!$E11715 = "Non-Working Day"), Table3[Jul_NWD], AND(PER_MONTH!$B11715 = "August", PER_MONTH!$E11715 = "Working Day"), Table3[Aug_WD], AND(PER_MONTH!$B11715 = "August", PER_MONTH!$E11715 = "Non-Working Day"), Table3[Aug_NWD], AND(PER_MONTH!$B11715 = "September", PER_MONTH!$E11715 = "Working Day"), Table3[Sep_WD], AND(PER_MONTH!$B11715 = "September", PER_MONTH!$E11715 = "Non-Working Day"), Table3[Sep_NWD], AND(PER_MONTH!$B11715 = "October", PER_MONTH!$E11715 = "Working Day"), Table3[Oct_WD], AND(PER_MONTH!$B11715 = "October", PER_MONTH!$E11715 = "Non-Working Day"), Table3[Oct_NWD], AND(PER_MONTH!$B11715 = "November", PER_MONTH!$E11715 = "Working Day"), Table3[Nov_WD], AND(PER_MONTH!$B11715 = "November", PER_MONTH!$E11715 = "Non-Working Day"), Table3[Nov_NWD], AND(PER_MONTH!$B11715 = "December", PER_MONTH!$E11715 = "Working Day"), Table3[Dec_WD], AND(PER_MONTH!$B11715 = "December", PER_MONTH!$E11715 = "Non-Working Day"), Table3[Dec_NWD]))</f>
        <v>0</v>
      </c>
    </row>
    <row r="11764" spans="1:7" x14ac:dyDescent="0.3">
      <c r="A11764" s="60">
        <v>45903</v>
      </c>
      <c r="B11764" s="61" t="s">
        <v>19</v>
      </c>
      <c r="C11764" s="61" t="s">
        <v>111</v>
      </c>
      <c r="D11764" s="61" t="s">
        <v>6</v>
      </c>
      <c r="E11764" s="61" t="s">
        <v>49</v>
      </c>
      <c r="F11764" s="61">
        <v>4.1666666666666657E-2</v>
      </c>
      <c r="G11764" s="62">
        <v>0</v>
      </c>
    </row>
    <row r="11765" spans="1:7" x14ac:dyDescent="0.3">
      <c r="A11765" s="54">
        <v>45903</v>
      </c>
      <c r="B11765" s="55" t="s">
        <v>19</v>
      </c>
      <c r="C11765" s="55" t="s">
        <v>111</v>
      </c>
      <c r="D11765" s="55" t="s">
        <v>6</v>
      </c>
      <c r="E11765" s="55" t="s">
        <v>49</v>
      </c>
      <c r="F11765" s="55">
        <v>6.25E-2</v>
      </c>
      <c r="G11765" s="56">
        <v>0</v>
      </c>
    </row>
    <row r="11766" spans="1:7" x14ac:dyDescent="0.3">
      <c r="A11766" s="60">
        <v>45903</v>
      </c>
      <c r="B11766" s="61" t="s">
        <v>19</v>
      </c>
      <c r="C11766" s="61" t="s">
        <v>111</v>
      </c>
      <c r="D11766" s="61" t="s">
        <v>6</v>
      </c>
      <c r="E11766" s="61" t="s">
        <v>49</v>
      </c>
      <c r="F11766" s="61">
        <v>8.3333333333333329E-2</v>
      </c>
      <c r="G11766" s="62">
        <v>0</v>
      </c>
    </row>
    <row r="11767" spans="1:7" x14ac:dyDescent="0.3">
      <c r="A11767" s="54">
        <v>45903</v>
      </c>
      <c r="B11767" s="55" t="s">
        <v>19</v>
      </c>
      <c r="C11767" s="55" t="s">
        <v>111</v>
      </c>
      <c r="D11767" s="55" t="s">
        <v>6</v>
      </c>
      <c r="E11767" s="55" t="s">
        <v>49</v>
      </c>
      <c r="F11767" s="55">
        <v>0.1041666666666667</v>
      </c>
      <c r="G11767" s="56">
        <v>0</v>
      </c>
    </row>
    <row r="11768" spans="1:7" x14ac:dyDescent="0.3">
      <c r="A11768" s="60">
        <v>45903</v>
      </c>
      <c r="B11768" s="61" t="s">
        <v>19</v>
      </c>
      <c r="C11768" s="61" t="s">
        <v>111</v>
      </c>
      <c r="D11768" s="61" t="s">
        <v>6</v>
      </c>
      <c r="E11768" s="61" t="s">
        <v>49</v>
      </c>
      <c r="F11768" s="61">
        <v>0.125</v>
      </c>
      <c r="G11768" s="62">
        <v>0</v>
      </c>
    </row>
    <row r="11769" spans="1:7" x14ac:dyDescent="0.3">
      <c r="A11769" s="54">
        <v>45903</v>
      </c>
      <c r="B11769" s="55" t="s">
        <v>19</v>
      </c>
      <c r="C11769" s="55" t="s">
        <v>111</v>
      </c>
      <c r="D11769" s="55" t="s">
        <v>6</v>
      </c>
      <c r="E11769" s="55" t="s">
        <v>49</v>
      </c>
      <c r="F11769" s="55">
        <v>0.14583333333333329</v>
      </c>
      <c r="G11769" s="56">
        <v>0</v>
      </c>
    </row>
    <row r="11770" spans="1:7" x14ac:dyDescent="0.3">
      <c r="A11770" s="60">
        <v>45903</v>
      </c>
      <c r="B11770" s="61" t="s">
        <v>19</v>
      </c>
      <c r="C11770" s="61" t="s">
        <v>111</v>
      </c>
      <c r="D11770" s="61" t="s">
        <v>6</v>
      </c>
      <c r="E11770" s="61" t="s">
        <v>49</v>
      </c>
      <c r="F11770" s="61">
        <v>0.16666666666666671</v>
      </c>
      <c r="G11770" s="62">
        <v>0</v>
      </c>
    </row>
    <row r="11771" spans="1:7" x14ac:dyDescent="0.3">
      <c r="A11771" s="54">
        <v>45903</v>
      </c>
      <c r="B11771" s="55" t="s">
        <v>19</v>
      </c>
      <c r="C11771" s="55" t="s">
        <v>111</v>
      </c>
      <c r="D11771" s="55" t="s">
        <v>6</v>
      </c>
      <c r="E11771" s="55" t="s">
        <v>49</v>
      </c>
      <c r="F11771" s="55">
        <v>0.1875</v>
      </c>
      <c r="G11771" s="56">
        <v>0</v>
      </c>
    </row>
    <row r="11772" spans="1:7" x14ac:dyDescent="0.3">
      <c r="A11772" s="60">
        <v>45903</v>
      </c>
      <c r="B11772" s="61" t="s">
        <v>19</v>
      </c>
      <c r="C11772" s="61" t="s">
        <v>111</v>
      </c>
      <c r="D11772" s="61" t="s">
        <v>6</v>
      </c>
      <c r="E11772" s="61" t="s">
        <v>49</v>
      </c>
      <c r="F11772" s="61">
        <v>0.20833333333333329</v>
      </c>
      <c r="G11772" s="62">
        <v>0</v>
      </c>
    </row>
    <row r="11773" spans="1:7" x14ac:dyDescent="0.3">
      <c r="A11773" s="54">
        <v>45903</v>
      </c>
      <c r="B11773" s="55" t="s">
        <v>19</v>
      </c>
      <c r="C11773" s="55" t="s">
        <v>111</v>
      </c>
      <c r="D11773" s="55" t="s">
        <v>6</v>
      </c>
      <c r="E11773" s="55" t="s">
        <v>49</v>
      </c>
      <c r="F11773" s="55">
        <v>0.22916666666666671</v>
      </c>
      <c r="G11773" s="56">
        <v>0</v>
      </c>
    </row>
    <row r="11774" spans="1:7" x14ac:dyDescent="0.3">
      <c r="A11774" s="60">
        <v>45903</v>
      </c>
      <c r="B11774" s="61" t="s">
        <v>19</v>
      </c>
      <c r="C11774" s="61" t="s">
        <v>111</v>
      </c>
      <c r="D11774" s="61" t="s">
        <v>6</v>
      </c>
      <c r="E11774" s="61" t="s">
        <v>49</v>
      </c>
      <c r="F11774" s="61">
        <v>0.25</v>
      </c>
      <c r="G11774" s="62">
        <v>0</v>
      </c>
    </row>
    <row r="11775" spans="1:7" x14ac:dyDescent="0.3">
      <c r="A11775" s="54">
        <v>45903</v>
      </c>
      <c r="B11775" s="55" t="s">
        <v>19</v>
      </c>
      <c r="C11775" s="55" t="s">
        <v>111</v>
      </c>
      <c r="D11775" s="55" t="s">
        <v>6</v>
      </c>
      <c r="E11775" s="55" t="s">
        <v>49</v>
      </c>
      <c r="F11775" s="55">
        <v>0.27083333333333331</v>
      </c>
      <c r="G11775" s="56">
        <v>0</v>
      </c>
    </row>
    <row r="11776" spans="1:7" x14ac:dyDescent="0.3">
      <c r="A11776" s="60">
        <v>45903</v>
      </c>
      <c r="B11776" s="61" t="s">
        <v>19</v>
      </c>
      <c r="C11776" s="61" t="s">
        <v>111</v>
      </c>
      <c r="D11776" s="61" t="s">
        <v>6</v>
      </c>
      <c r="E11776" s="61" t="s">
        <v>49</v>
      </c>
      <c r="F11776" s="61">
        <v>0.29166666666666669</v>
      </c>
      <c r="G11776" s="62">
        <v>0</v>
      </c>
    </row>
    <row r="11777" spans="1:7" x14ac:dyDescent="0.3">
      <c r="A11777" s="54">
        <v>45903</v>
      </c>
      <c r="B11777" s="55" t="s">
        <v>19</v>
      </c>
      <c r="C11777" s="55" t="s">
        <v>111</v>
      </c>
      <c r="D11777" s="55" t="s">
        <v>6</v>
      </c>
      <c r="E11777" s="55" t="s">
        <v>49</v>
      </c>
      <c r="F11777" s="55">
        <v>0.3125</v>
      </c>
      <c r="G11777" s="56">
        <v>0</v>
      </c>
    </row>
    <row r="11778" spans="1:7" x14ac:dyDescent="0.3">
      <c r="A11778" s="60">
        <v>45903</v>
      </c>
      <c r="B11778" s="61" t="s">
        <v>19</v>
      </c>
      <c r="C11778" s="61" t="s">
        <v>111</v>
      </c>
      <c r="D11778" s="61" t="s">
        <v>6</v>
      </c>
      <c r="E11778" s="61" t="s">
        <v>49</v>
      </c>
      <c r="F11778" s="61">
        <v>0.33333333333333331</v>
      </c>
      <c r="G11778" s="62">
        <v>0</v>
      </c>
    </row>
    <row r="11779" spans="1:7" x14ac:dyDescent="0.3">
      <c r="A11779" s="54">
        <v>45903</v>
      </c>
      <c r="B11779" s="55" t="s">
        <v>19</v>
      </c>
      <c r="C11779" s="55" t="s">
        <v>111</v>
      </c>
      <c r="D11779" s="55" t="s">
        <v>6</v>
      </c>
      <c r="E11779" s="55" t="s">
        <v>49</v>
      </c>
      <c r="F11779" s="55">
        <v>0.35416666666666669</v>
      </c>
      <c r="G11779" s="56">
        <v>0</v>
      </c>
    </row>
    <row r="11780" spans="1:7" x14ac:dyDescent="0.3">
      <c r="A11780" s="60">
        <v>45903</v>
      </c>
      <c r="B11780" s="61" t="s">
        <v>19</v>
      </c>
      <c r="C11780" s="61" t="s">
        <v>111</v>
      </c>
      <c r="D11780" s="61" t="s">
        <v>6</v>
      </c>
      <c r="E11780" s="61" t="s">
        <v>49</v>
      </c>
      <c r="F11780" s="61">
        <v>0.375</v>
      </c>
      <c r="G11780" s="62">
        <v>0</v>
      </c>
    </row>
    <row r="11781" spans="1:7" x14ac:dyDescent="0.3">
      <c r="A11781" s="54">
        <v>45903</v>
      </c>
      <c r="B11781" s="55" t="s">
        <v>19</v>
      </c>
      <c r="C11781" s="55" t="s">
        <v>111</v>
      </c>
      <c r="D11781" s="55" t="s">
        <v>6</v>
      </c>
      <c r="E11781" s="55" t="s">
        <v>49</v>
      </c>
      <c r="F11781" s="55">
        <v>0.39583333333333331</v>
      </c>
      <c r="G11781" s="56">
        <v>0</v>
      </c>
    </row>
    <row r="11782" spans="1:7" x14ac:dyDescent="0.3">
      <c r="A11782" s="60">
        <v>45903</v>
      </c>
      <c r="B11782" s="61" t="s">
        <v>19</v>
      </c>
      <c r="C11782" s="61" t="s">
        <v>111</v>
      </c>
      <c r="D11782" s="61" t="s">
        <v>6</v>
      </c>
      <c r="E11782" s="61" t="s">
        <v>49</v>
      </c>
      <c r="F11782" s="61">
        <v>0.41666666666666669</v>
      </c>
      <c r="G11782" s="62">
        <v>0</v>
      </c>
    </row>
    <row r="11783" spans="1:7" x14ac:dyDescent="0.3">
      <c r="A11783" s="54">
        <v>45903</v>
      </c>
      <c r="B11783" s="55" t="s">
        <v>19</v>
      </c>
      <c r="C11783" s="55" t="s">
        <v>111</v>
      </c>
      <c r="D11783" s="55" t="s">
        <v>6</v>
      </c>
      <c r="E11783" s="55" t="s">
        <v>49</v>
      </c>
      <c r="F11783" s="55">
        <v>0.4375</v>
      </c>
      <c r="G11783" s="56">
        <v>0</v>
      </c>
    </row>
    <row r="11784" spans="1:7" x14ac:dyDescent="0.3">
      <c r="A11784" s="60">
        <v>45903</v>
      </c>
      <c r="B11784" s="61" t="s">
        <v>19</v>
      </c>
      <c r="C11784" s="61" t="s">
        <v>111</v>
      </c>
      <c r="D11784" s="61" t="s">
        <v>6</v>
      </c>
      <c r="E11784" s="61" t="s">
        <v>49</v>
      </c>
      <c r="F11784" s="61">
        <v>0.45833333333333331</v>
      </c>
      <c r="G11784" s="62">
        <v>0</v>
      </c>
    </row>
    <row r="11785" spans="1:7" x14ac:dyDescent="0.3">
      <c r="A11785" s="54">
        <v>45903</v>
      </c>
      <c r="B11785" s="55" t="s">
        <v>19</v>
      </c>
      <c r="C11785" s="55" t="s">
        <v>111</v>
      </c>
      <c r="D11785" s="55" t="s">
        <v>6</v>
      </c>
      <c r="E11785" s="55" t="s">
        <v>49</v>
      </c>
      <c r="F11785" s="55">
        <v>0.47916666666666669</v>
      </c>
      <c r="G11785" s="56">
        <v>0</v>
      </c>
    </row>
    <row r="11786" spans="1:7" x14ac:dyDescent="0.3">
      <c r="A11786" s="60">
        <v>45903</v>
      </c>
      <c r="B11786" s="61" t="s">
        <v>19</v>
      </c>
      <c r="C11786" s="61" t="s">
        <v>111</v>
      </c>
      <c r="D11786" s="61" t="s">
        <v>6</v>
      </c>
      <c r="E11786" s="61" t="s">
        <v>49</v>
      </c>
      <c r="F11786" s="61">
        <v>0.5</v>
      </c>
      <c r="G11786" s="62">
        <v>0</v>
      </c>
    </row>
    <row r="11787" spans="1:7" x14ac:dyDescent="0.3">
      <c r="A11787" s="54">
        <v>45903</v>
      </c>
      <c r="B11787" s="55" t="s">
        <v>19</v>
      </c>
      <c r="C11787" s="55" t="s">
        <v>111</v>
      </c>
      <c r="D11787" s="55" t="s">
        <v>6</v>
      </c>
      <c r="E11787" s="55" t="s">
        <v>49</v>
      </c>
      <c r="F11787" s="55">
        <v>0.52083333333333337</v>
      </c>
      <c r="G11787" s="56">
        <v>0</v>
      </c>
    </row>
    <row r="11788" spans="1:7" x14ac:dyDescent="0.3">
      <c r="A11788" s="60">
        <v>45903</v>
      </c>
      <c r="B11788" s="61" t="s">
        <v>19</v>
      </c>
      <c r="C11788" s="61" t="s">
        <v>111</v>
      </c>
      <c r="D11788" s="61" t="s">
        <v>6</v>
      </c>
      <c r="E11788" s="61" t="s">
        <v>49</v>
      </c>
      <c r="F11788" s="61">
        <v>0.54166666666666663</v>
      </c>
      <c r="G11788" s="62">
        <v>0</v>
      </c>
    </row>
    <row r="11789" spans="1:7" x14ac:dyDescent="0.3">
      <c r="A11789" s="54">
        <v>45903</v>
      </c>
      <c r="B11789" s="55" t="s">
        <v>19</v>
      </c>
      <c r="C11789" s="55" t="s">
        <v>111</v>
      </c>
      <c r="D11789" s="55" t="s">
        <v>6</v>
      </c>
      <c r="E11789" s="55" t="s">
        <v>49</v>
      </c>
      <c r="F11789" s="55">
        <v>0.5625</v>
      </c>
      <c r="G11789" s="56">
        <v>0</v>
      </c>
    </row>
    <row r="11790" spans="1:7" x14ac:dyDescent="0.3">
      <c r="A11790" s="60">
        <v>45903</v>
      </c>
      <c r="B11790" s="61" t="s">
        <v>19</v>
      </c>
      <c r="C11790" s="61" t="s">
        <v>111</v>
      </c>
      <c r="D11790" s="61" t="s">
        <v>6</v>
      </c>
      <c r="E11790" s="61" t="s">
        <v>49</v>
      </c>
      <c r="F11790" s="61">
        <v>0.58333333333333337</v>
      </c>
      <c r="G11790" s="62">
        <v>0</v>
      </c>
    </row>
    <row r="11791" spans="1:7" x14ac:dyDescent="0.3">
      <c r="A11791" s="54">
        <v>45903</v>
      </c>
      <c r="B11791" s="55" t="s">
        <v>19</v>
      </c>
      <c r="C11791" s="55" t="s">
        <v>111</v>
      </c>
      <c r="D11791" s="55" t="s">
        <v>6</v>
      </c>
      <c r="E11791" s="55" t="s">
        <v>49</v>
      </c>
      <c r="F11791" s="55">
        <v>0.60416666666666663</v>
      </c>
      <c r="G11791" s="56">
        <v>0</v>
      </c>
    </row>
    <row r="11792" spans="1:7" x14ac:dyDescent="0.3">
      <c r="A11792" s="60">
        <v>45903</v>
      </c>
      <c r="B11792" s="61" t="s">
        <v>19</v>
      </c>
      <c r="C11792" s="61" t="s">
        <v>111</v>
      </c>
      <c r="D11792" s="61" t="s">
        <v>6</v>
      </c>
      <c r="E11792" s="61" t="s">
        <v>49</v>
      </c>
      <c r="F11792" s="61">
        <v>0.625</v>
      </c>
      <c r="G11792" s="62">
        <v>0</v>
      </c>
    </row>
    <row r="11793" spans="1:7" x14ac:dyDescent="0.3">
      <c r="A11793" s="54">
        <v>45903</v>
      </c>
      <c r="B11793" s="55" t="s">
        <v>19</v>
      </c>
      <c r="C11793" s="55" t="s">
        <v>111</v>
      </c>
      <c r="D11793" s="55" t="s">
        <v>6</v>
      </c>
      <c r="E11793" s="55" t="s">
        <v>49</v>
      </c>
      <c r="F11793" s="55">
        <v>0.64583333333333337</v>
      </c>
      <c r="G11793" s="56">
        <v>0</v>
      </c>
    </row>
    <row r="11794" spans="1:7" x14ac:dyDescent="0.3">
      <c r="A11794" s="60">
        <v>45903</v>
      </c>
      <c r="B11794" s="61" t="s">
        <v>19</v>
      </c>
      <c r="C11794" s="61" t="s">
        <v>111</v>
      </c>
      <c r="D11794" s="61" t="s">
        <v>6</v>
      </c>
      <c r="E11794" s="61" t="s">
        <v>49</v>
      </c>
      <c r="F11794" s="61">
        <v>0.66666666666666663</v>
      </c>
      <c r="G11794" s="62">
        <v>0</v>
      </c>
    </row>
    <row r="11795" spans="1:7" x14ac:dyDescent="0.3">
      <c r="A11795" s="54">
        <v>45903</v>
      </c>
      <c r="B11795" s="55" t="s">
        <v>19</v>
      </c>
      <c r="C11795" s="55" t="s">
        <v>111</v>
      </c>
      <c r="D11795" s="55" t="s">
        <v>6</v>
      </c>
      <c r="E11795" s="55" t="s">
        <v>49</v>
      </c>
      <c r="F11795" s="55">
        <v>0.6875</v>
      </c>
      <c r="G11795" s="56">
        <v>0</v>
      </c>
    </row>
    <row r="11796" spans="1:7" x14ac:dyDescent="0.3">
      <c r="A11796" s="60">
        <v>45903</v>
      </c>
      <c r="B11796" s="61" t="s">
        <v>19</v>
      </c>
      <c r="C11796" s="61" t="s">
        <v>111</v>
      </c>
      <c r="D11796" s="61" t="s">
        <v>6</v>
      </c>
      <c r="E11796" s="61" t="s">
        <v>49</v>
      </c>
      <c r="F11796" s="61">
        <v>0.70833333333333337</v>
      </c>
      <c r="G11796" s="62">
        <v>0</v>
      </c>
    </row>
    <row r="11797" spans="1:7" x14ac:dyDescent="0.3">
      <c r="A11797" s="54">
        <v>45903</v>
      </c>
      <c r="B11797" s="55" t="s">
        <v>19</v>
      </c>
      <c r="C11797" s="55" t="s">
        <v>111</v>
      </c>
      <c r="D11797" s="55" t="s">
        <v>6</v>
      </c>
      <c r="E11797" s="55" t="s">
        <v>49</v>
      </c>
      <c r="F11797" s="55">
        <v>0.72916666666666663</v>
      </c>
      <c r="G11797" s="56">
        <v>0</v>
      </c>
    </row>
    <row r="11798" spans="1:7" x14ac:dyDescent="0.3">
      <c r="A11798" s="60">
        <v>45903</v>
      </c>
      <c r="B11798" s="61" t="s">
        <v>19</v>
      </c>
      <c r="C11798" s="61" t="s">
        <v>111</v>
      </c>
      <c r="D11798" s="61" t="s">
        <v>6</v>
      </c>
      <c r="E11798" s="61" t="s">
        <v>49</v>
      </c>
      <c r="F11798" s="61">
        <v>0.75</v>
      </c>
      <c r="G11798" s="62">
        <v>0</v>
      </c>
    </row>
    <row r="11799" spans="1:7" x14ac:dyDescent="0.3">
      <c r="A11799" s="54">
        <v>45903</v>
      </c>
      <c r="B11799" s="55" t="s">
        <v>19</v>
      </c>
      <c r="C11799" s="55" t="s">
        <v>111</v>
      </c>
      <c r="D11799" s="55" t="s">
        <v>6</v>
      </c>
      <c r="E11799" s="55" t="s">
        <v>49</v>
      </c>
      <c r="F11799" s="55">
        <v>0.77083333333333337</v>
      </c>
      <c r="G11799" s="56">
        <v>0</v>
      </c>
    </row>
    <row r="11800" spans="1:7" x14ac:dyDescent="0.3">
      <c r="A11800" s="60">
        <v>45903</v>
      </c>
      <c r="B11800" s="61" t="s">
        <v>19</v>
      </c>
      <c r="C11800" s="61" t="s">
        <v>111</v>
      </c>
      <c r="D11800" s="61" t="s">
        <v>6</v>
      </c>
      <c r="E11800" s="61" t="s">
        <v>49</v>
      </c>
      <c r="F11800" s="61">
        <v>0.79166666666666663</v>
      </c>
      <c r="G11800" s="62">
        <v>0</v>
      </c>
    </row>
    <row r="11801" spans="1:7" x14ac:dyDescent="0.3">
      <c r="A11801" s="54">
        <v>45903</v>
      </c>
      <c r="B11801" s="55" t="s">
        <v>19</v>
      </c>
      <c r="C11801" s="55" t="s">
        <v>111</v>
      </c>
      <c r="D11801" s="55" t="s">
        <v>6</v>
      </c>
      <c r="E11801" s="55" t="s">
        <v>49</v>
      </c>
      <c r="F11801" s="55">
        <v>0.8125</v>
      </c>
      <c r="G11801" s="56">
        <v>0</v>
      </c>
    </row>
    <row r="11802" spans="1:7" x14ac:dyDescent="0.3">
      <c r="A11802" s="60">
        <v>45903</v>
      </c>
      <c r="B11802" s="61" t="s">
        <v>19</v>
      </c>
      <c r="C11802" s="61" t="s">
        <v>111</v>
      </c>
      <c r="D11802" s="61" t="s">
        <v>6</v>
      </c>
      <c r="E11802" s="61" t="s">
        <v>49</v>
      </c>
      <c r="F11802" s="61">
        <v>0.83333333333333337</v>
      </c>
      <c r="G11802" s="62">
        <v>0</v>
      </c>
    </row>
    <row r="11803" spans="1:7" x14ac:dyDescent="0.3">
      <c r="A11803" s="54">
        <v>45903</v>
      </c>
      <c r="B11803" s="55" t="s">
        <v>19</v>
      </c>
      <c r="C11803" s="55" t="s">
        <v>111</v>
      </c>
      <c r="D11803" s="55" t="s">
        <v>6</v>
      </c>
      <c r="E11803" s="55" t="s">
        <v>49</v>
      </c>
      <c r="F11803" s="55">
        <v>0.85416666666666663</v>
      </c>
      <c r="G11803" s="56">
        <v>0</v>
      </c>
    </row>
    <row r="11804" spans="1:7" x14ac:dyDescent="0.3">
      <c r="A11804" s="60">
        <v>45903</v>
      </c>
      <c r="B11804" s="61" t="s">
        <v>19</v>
      </c>
      <c r="C11804" s="61" t="s">
        <v>111</v>
      </c>
      <c r="D11804" s="61" t="s">
        <v>6</v>
      </c>
      <c r="E11804" s="61" t="s">
        <v>49</v>
      </c>
      <c r="F11804" s="61">
        <v>0.875</v>
      </c>
      <c r="G11804" s="62">
        <v>0</v>
      </c>
    </row>
    <row r="11805" spans="1:7" x14ac:dyDescent="0.3">
      <c r="A11805" s="54">
        <v>45903</v>
      </c>
      <c r="B11805" s="55" t="s">
        <v>19</v>
      </c>
      <c r="C11805" s="55" t="s">
        <v>111</v>
      </c>
      <c r="D11805" s="55" t="s">
        <v>6</v>
      </c>
      <c r="E11805" s="55" t="s">
        <v>49</v>
      </c>
      <c r="F11805" s="55">
        <v>0.89583333333333337</v>
      </c>
      <c r="G11805" s="56">
        <v>0</v>
      </c>
    </row>
    <row r="11806" spans="1:7" x14ac:dyDescent="0.3">
      <c r="A11806" s="60">
        <v>45903</v>
      </c>
      <c r="B11806" s="61" t="s">
        <v>19</v>
      </c>
      <c r="C11806" s="61" t="s">
        <v>111</v>
      </c>
      <c r="D11806" s="61" t="s">
        <v>6</v>
      </c>
      <c r="E11806" s="61" t="s">
        <v>49</v>
      </c>
      <c r="F11806" s="61">
        <v>0.91666666666666663</v>
      </c>
      <c r="G11806" s="62">
        <v>0</v>
      </c>
    </row>
    <row r="11807" spans="1:7" x14ac:dyDescent="0.3">
      <c r="A11807" s="54">
        <v>45903</v>
      </c>
      <c r="B11807" s="55" t="s">
        <v>19</v>
      </c>
      <c r="C11807" s="55" t="s">
        <v>111</v>
      </c>
      <c r="D11807" s="55" t="s">
        <v>6</v>
      </c>
      <c r="E11807" s="55" t="s">
        <v>49</v>
      </c>
      <c r="F11807" s="55">
        <v>0.9375</v>
      </c>
      <c r="G11807" s="56">
        <v>0</v>
      </c>
    </row>
    <row r="11808" spans="1:7" x14ac:dyDescent="0.3">
      <c r="A11808" s="60">
        <v>45903</v>
      </c>
      <c r="B11808" s="61" t="s">
        <v>19</v>
      </c>
      <c r="C11808" s="61" t="s">
        <v>111</v>
      </c>
      <c r="D11808" s="61" t="s">
        <v>6</v>
      </c>
      <c r="E11808" s="61" t="s">
        <v>49</v>
      </c>
      <c r="F11808" s="61">
        <v>0.95833333333333337</v>
      </c>
      <c r="G11808" s="62">
        <v>0</v>
      </c>
    </row>
    <row r="11809" spans="1:7" x14ac:dyDescent="0.3">
      <c r="A11809" s="54">
        <v>45903</v>
      </c>
      <c r="B11809" s="55" t="s">
        <v>19</v>
      </c>
      <c r="C11809" s="55" t="s">
        <v>111</v>
      </c>
      <c r="D11809" s="55" t="s">
        <v>6</v>
      </c>
      <c r="E11809" s="55" t="s">
        <v>49</v>
      </c>
      <c r="F11809" s="55">
        <v>0.97916666666666663</v>
      </c>
      <c r="G11809" s="56">
        <v>0</v>
      </c>
    </row>
    <row r="11810" spans="1:7" x14ac:dyDescent="0.3">
      <c r="A11810" s="60">
        <v>45904</v>
      </c>
      <c r="B11810" s="61" t="s">
        <v>19</v>
      </c>
      <c r="C11810" s="61" t="s">
        <v>111</v>
      </c>
      <c r="D11810" s="61" t="s">
        <v>6</v>
      </c>
      <c r="E11810" s="61" t="s">
        <v>49</v>
      </c>
      <c r="F11810" s="61">
        <v>0</v>
      </c>
      <c r="G11810" s="62">
        <v>0</v>
      </c>
    </row>
    <row r="11811" spans="1:7" x14ac:dyDescent="0.3">
      <c r="A11811" s="54">
        <v>45904</v>
      </c>
      <c r="B11811" s="55" t="s">
        <v>19</v>
      </c>
      <c r="C11811" s="55" t="s">
        <v>111</v>
      </c>
      <c r="D11811" s="55" t="s">
        <v>7</v>
      </c>
      <c r="E11811" s="55" t="s">
        <v>49</v>
      </c>
      <c r="F11811" s="55">
        <v>2.0833333333333329E-2</v>
      </c>
      <c r="G11811" s="56" cm="1">
        <f t="array" ref="G11811:G11858">IF(LOAD_RESULTS!$C$3 = "MENU",ABS(_xlfn.IFS(AND(PER_MONTH!$B11763="January",PER_MONTH!$E11763="Working Day"),Table3[Jan_WD],AND(PER_MONTH!$B11763="January",PER_MONTH!$E11763="Non-Working Day"),Table3[Jan_NWD],AND(PER_MONTH!$B11763="February",PER_MONTH!$E11763="Working Day"),Table3[Feb_WD],AND(PER_MONTH!$B11763="February",PER_MONTH!$E11763="Non-Working Day"),Table3[Feb_NWD], AND(PER_MONTH!$B11763 = "March", PER_MONTH!$E11763 = "Working Day"), Table3[Mar_WD],  AND(PER_MONTH!$B11763 = "March", PER_MONTH!$E11763 = "Non-Working Day"), Table3[Mar_NWD], AND(PER_MONTH!$B11763 = "April", PER_MONTH!$E11763 = "Working Day"), Table3[Apr_WD], AND(PER_MONTH!$B11763 = "April", PER_MONTH!$E11763 = "Non-Working Day"), Table3[Apr_NWD], AND(PER_MONTH!$B11763 = "May", PER_MONTH!$E11763 = "Working Day"), Table3[May_WD], AND(PER_MONTH!$B11763 = "May", PER_MONTH!$E11763 = "Non-Working Day"), Table3[May_NWD], AND(PER_MONTH!$B11763 = "June", PER_MONTH!$E11763 = "Working Day"), Table3[Jun_WD], AND(PER_MONTH!$B11763 = "June", PER_MONTH!$E11763 = "Non-Working Day"), Table3[Jun_NWD], AND(PER_MONTH!$B11763 = "July", PER_MONTH!$E11763 = "Working Day"), Table3[Jul_WD], AND(PER_MONTH!$B11763 = "July", PER_MONTH!$E11763 = "Non-Working Day"), Table3[Jul_NWD], AND(PER_MONTH!$B11763 = "August", PER_MONTH!$E11763 = "Working Day"), Table3[Aug_WD], AND(PER_MONTH!$B11763 = "August", PER_MONTH!$E11763 = "Non-Working Day"), Table3[Aug_NWD], AND(PER_MONTH!$B11763 = "September", PER_MONTH!$E11763 = "Working Day"), Table3[Sep_WD], AND(PER_MONTH!$B11763 = "September", PER_MONTH!$E11763 = "Non-Working Day"), Table3[Sep_NWD], AND(PER_MONTH!$B11763 = "October", PER_MONTH!$E11763 = "Working Day"), Table3[Oct_WD], AND(PER_MONTH!$B11763 = "October", PER_MONTH!$E11763 = "Non-Working Day"), Table3[Oct_NWD], AND(PER_MONTH!$B11763 = "November", PER_MONTH!$E11763 = "Working Day"), Table3[Nov_WD], AND(PER_MONTH!$B11763 = "November", PER_MONTH!$E11763 = "Non-Working Day"), Table3[Nov_NWD], AND(PER_MONTH!$B11763 = "December", PER_MONTH!$E11763 = "Working Day"), Table3[Dec_WD], AND(PER_MONTH!$B11763 = "December", PER_MONTH!$E11763 = "Non-Working Day"), Table3[Dec_NWD])),_xlfn.IFS(AND(PER_MONTH!$B11763="January",PER_MONTH!$E11763="Working Day"),Table3[Jan_WD],AND(PER_MONTH!$B11763="January",PER_MONTH!$E11763="Non-Working Day"),Table3[Jan_NWD],AND(PER_MONTH!$B11763="February",PER_MONTH!$E11763="Working Day"),Table3[Feb_WD],AND(PER_MONTH!$B11763="February",PER_MONTH!$E11763="Non-Working Day"),Table3[Feb_NWD], AND(PER_MONTH!$B11763 = "March", PER_MONTH!$E11763 = "Working Day"), Table3[Mar_WD],  AND(PER_MONTH!$B11763 = "March", PER_MONTH!$E11763 = "Non-Working Day"), Table3[Mar_NWD], AND(PER_MONTH!$B11763 = "April", PER_MONTH!$E11763 = "Working Day"), Table3[Apr_WD], AND(PER_MONTH!$B11763 = "April", PER_MONTH!$E11763 = "Non-Working Day"), Table3[Apr_NWD], AND(PER_MONTH!$B11763 = "May", PER_MONTH!$E11763 = "Working Day"), Table3[May_WD], AND(PER_MONTH!$B11763 = "May", PER_MONTH!$E11763 = "Non-Working Day"), Table3[May_NWD], AND(PER_MONTH!$B11763 = "June", PER_MONTH!$E11763 = "Working Day"), Table3[Jun_WD], AND(PER_MONTH!$B11763 = "June", PER_MONTH!$E11763 = "Non-Working Day"), Table3[Jun_NWD], AND(PER_MONTH!$B11763 = "July", PER_MONTH!$E11763 = "Working Day"), Table3[Jul_WD], AND(PER_MONTH!$B11763 = "July", PER_MONTH!$E11763 = "Non-Working Day"), Table3[Jul_NWD], AND(PER_MONTH!$B11763 = "August", PER_MONTH!$E11763 = "Working Day"), Table3[Aug_WD], AND(PER_MONTH!$B11763 = "August", PER_MONTH!$E11763 = "Non-Working Day"), Table3[Aug_NWD], AND(PER_MONTH!$B11763 = "September", PER_MONTH!$E11763 = "Working Day"), Table3[Sep_WD], AND(PER_MONTH!$B11763 = "September", PER_MONTH!$E11763 = "Non-Working Day"), Table3[Sep_NWD], AND(PER_MONTH!$B11763 = "October", PER_MONTH!$E11763 = "Working Day"), Table3[Oct_WD], AND(PER_MONTH!$B11763 = "October", PER_MONTH!$E11763 = "Non-Working Day"), Table3[Oct_NWD], AND(PER_MONTH!$B11763 = "November", PER_MONTH!$E11763 = "Working Day"), Table3[Nov_WD], AND(PER_MONTH!$B11763 = "November", PER_MONTH!$E11763 = "Non-Working Day"), Table3[Nov_NWD], AND(PER_MONTH!$B11763 = "December", PER_MONTH!$E11763 = "Working Day"), Table3[Dec_WD], AND(PER_MONTH!$B11763 = "December", PER_MONTH!$E11763 = "Non-Working Day"), Table3[Dec_NWD]))</f>
        <v>0</v>
      </c>
    </row>
    <row r="11812" spans="1:7" x14ac:dyDescent="0.3">
      <c r="A11812" s="60">
        <v>45904</v>
      </c>
      <c r="B11812" s="61" t="s">
        <v>19</v>
      </c>
      <c r="C11812" s="61" t="s">
        <v>111</v>
      </c>
      <c r="D11812" s="61" t="s">
        <v>7</v>
      </c>
      <c r="E11812" s="61" t="s">
        <v>49</v>
      </c>
      <c r="F11812" s="61">
        <v>4.1666666666666657E-2</v>
      </c>
      <c r="G11812" s="62">
        <v>0</v>
      </c>
    </row>
    <row r="11813" spans="1:7" x14ac:dyDescent="0.3">
      <c r="A11813" s="54">
        <v>45904</v>
      </c>
      <c r="B11813" s="55" t="s">
        <v>19</v>
      </c>
      <c r="C11813" s="55" t="s">
        <v>111</v>
      </c>
      <c r="D11813" s="55" t="s">
        <v>7</v>
      </c>
      <c r="E11813" s="55" t="s">
        <v>49</v>
      </c>
      <c r="F11813" s="55">
        <v>6.25E-2</v>
      </c>
      <c r="G11813" s="56">
        <v>0</v>
      </c>
    </row>
    <row r="11814" spans="1:7" x14ac:dyDescent="0.3">
      <c r="A11814" s="60">
        <v>45904</v>
      </c>
      <c r="B11814" s="61" t="s">
        <v>19</v>
      </c>
      <c r="C11814" s="61" t="s">
        <v>111</v>
      </c>
      <c r="D11814" s="61" t="s">
        <v>7</v>
      </c>
      <c r="E11814" s="61" t="s">
        <v>49</v>
      </c>
      <c r="F11814" s="61">
        <v>8.3333333333333329E-2</v>
      </c>
      <c r="G11814" s="62">
        <v>0</v>
      </c>
    </row>
    <row r="11815" spans="1:7" x14ac:dyDescent="0.3">
      <c r="A11815" s="54">
        <v>45904</v>
      </c>
      <c r="B11815" s="55" t="s">
        <v>19</v>
      </c>
      <c r="C11815" s="55" t="s">
        <v>111</v>
      </c>
      <c r="D11815" s="55" t="s">
        <v>7</v>
      </c>
      <c r="E11815" s="55" t="s">
        <v>49</v>
      </c>
      <c r="F11815" s="55">
        <v>0.1041666666666667</v>
      </c>
      <c r="G11815" s="56">
        <v>0</v>
      </c>
    </row>
    <row r="11816" spans="1:7" x14ac:dyDescent="0.3">
      <c r="A11816" s="60">
        <v>45904</v>
      </c>
      <c r="B11816" s="61" t="s">
        <v>19</v>
      </c>
      <c r="C11816" s="61" t="s">
        <v>111</v>
      </c>
      <c r="D11816" s="61" t="s">
        <v>7</v>
      </c>
      <c r="E11816" s="61" t="s">
        <v>49</v>
      </c>
      <c r="F11816" s="61">
        <v>0.125</v>
      </c>
      <c r="G11816" s="62">
        <v>0</v>
      </c>
    </row>
    <row r="11817" spans="1:7" x14ac:dyDescent="0.3">
      <c r="A11817" s="54">
        <v>45904</v>
      </c>
      <c r="B11817" s="55" t="s">
        <v>19</v>
      </c>
      <c r="C11817" s="55" t="s">
        <v>111</v>
      </c>
      <c r="D11817" s="55" t="s">
        <v>7</v>
      </c>
      <c r="E11817" s="55" t="s">
        <v>49</v>
      </c>
      <c r="F11817" s="55">
        <v>0.14583333333333329</v>
      </c>
      <c r="G11817" s="56">
        <v>0</v>
      </c>
    </row>
    <row r="11818" spans="1:7" x14ac:dyDescent="0.3">
      <c r="A11818" s="60">
        <v>45904</v>
      </c>
      <c r="B11818" s="61" t="s">
        <v>19</v>
      </c>
      <c r="C11818" s="61" t="s">
        <v>111</v>
      </c>
      <c r="D11818" s="61" t="s">
        <v>7</v>
      </c>
      <c r="E11818" s="61" t="s">
        <v>49</v>
      </c>
      <c r="F11818" s="61">
        <v>0.16666666666666671</v>
      </c>
      <c r="G11818" s="62">
        <v>0</v>
      </c>
    </row>
    <row r="11819" spans="1:7" x14ac:dyDescent="0.3">
      <c r="A11819" s="54">
        <v>45904</v>
      </c>
      <c r="B11819" s="55" t="s">
        <v>19</v>
      </c>
      <c r="C11819" s="55" t="s">
        <v>111</v>
      </c>
      <c r="D11819" s="55" t="s">
        <v>7</v>
      </c>
      <c r="E11819" s="55" t="s">
        <v>49</v>
      </c>
      <c r="F11819" s="55">
        <v>0.1875</v>
      </c>
      <c r="G11819" s="56">
        <v>0</v>
      </c>
    </row>
    <row r="11820" spans="1:7" x14ac:dyDescent="0.3">
      <c r="A11820" s="60">
        <v>45904</v>
      </c>
      <c r="B11820" s="61" t="s">
        <v>19</v>
      </c>
      <c r="C11820" s="61" t="s">
        <v>111</v>
      </c>
      <c r="D11820" s="61" t="s">
        <v>7</v>
      </c>
      <c r="E11820" s="61" t="s">
        <v>49</v>
      </c>
      <c r="F11820" s="61">
        <v>0.20833333333333329</v>
      </c>
      <c r="G11820" s="62">
        <v>0</v>
      </c>
    </row>
    <row r="11821" spans="1:7" x14ac:dyDescent="0.3">
      <c r="A11821" s="54">
        <v>45904</v>
      </c>
      <c r="B11821" s="55" t="s">
        <v>19</v>
      </c>
      <c r="C11821" s="55" t="s">
        <v>111</v>
      </c>
      <c r="D11821" s="55" t="s">
        <v>7</v>
      </c>
      <c r="E11821" s="55" t="s">
        <v>49</v>
      </c>
      <c r="F11821" s="55">
        <v>0.22916666666666671</v>
      </c>
      <c r="G11821" s="56">
        <v>0</v>
      </c>
    </row>
    <row r="11822" spans="1:7" x14ac:dyDescent="0.3">
      <c r="A11822" s="60">
        <v>45904</v>
      </c>
      <c r="B11822" s="61" t="s">
        <v>19</v>
      </c>
      <c r="C11822" s="61" t="s">
        <v>111</v>
      </c>
      <c r="D11822" s="61" t="s">
        <v>7</v>
      </c>
      <c r="E11822" s="61" t="s">
        <v>49</v>
      </c>
      <c r="F11822" s="61">
        <v>0.25</v>
      </c>
      <c r="G11822" s="62">
        <v>0</v>
      </c>
    </row>
    <row r="11823" spans="1:7" x14ac:dyDescent="0.3">
      <c r="A11823" s="54">
        <v>45904</v>
      </c>
      <c r="B11823" s="55" t="s">
        <v>19</v>
      </c>
      <c r="C11823" s="55" t="s">
        <v>111</v>
      </c>
      <c r="D11823" s="55" t="s">
        <v>7</v>
      </c>
      <c r="E11823" s="55" t="s">
        <v>49</v>
      </c>
      <c r="F11823" s="55">
        <v>0.27083333333333331</v>
      </c>
      <c r="G11823" s="56">
        <v>0</v>
      </c>
    </row>
    <row r="11824" spans="1:7" x14ac:dyDescent="0.3">
      <c r="A11824" s="60">
        <v>45904</v>
      </c>
      <c r="B11824" s="61" t="s">
        <v>19</v>
      </c>
      <c r="C11824" s="61" t="s">
        <v>111</v>
      </c>
      <c r="D11824" s="61" t="s">
        <v>7</v>
      </c>
      <c r="E11824" s="61" t="s">
        <v>49</v>
      </c>
      <c r="F11824" s="61">
        <v>0.29166666666666669</v>
      </c>
      <c r="G11824" s="62">
        <v>0</v>
      </c>
    </row>
    <row r="11825" spans="1:7" x14ac:dyDescent="0.3">
      <c r="A11825" s="54">
        <v>45904</v>
      </c>
      <c r="B11825" s="55" t="s">
        <v>19</v>
      </c>
      <c r="C11825" s="55" t="s">
        <v>111</v>
      </c>
      <c r="D11825" s="55" t="s">
        <v>7</v>
      </c>
      <c r="E11825" s="55" t="s">
        <v>49</v>
      </c>
      <c r="F11825" s="55">
        <v>0.3125</v>
      </c>
      <c r="G11825" s="56">
        <v>0</v>
      </c>
    </row>
    <row r="11826" spans="1:7" x14ac:dyDescent="0.3">
      <c r="A11826" s="60">
        <v>45904</v>
      </c>
      <c r="B11826" s="61" t="s">
        <v>19</v>
      </c>
      <c r="C11826" s="61" t="s">
        <v>111</v>
      </c>
      <c r="D11826" s="61" t="s">
        <v>7</v>
      </c>
      <c r="E11826" s="61" t="s">
        <v>49</v>
      </c>
      <c r="F11826" s="61">
        <v>0.33333333333333331</v>
      </c>
      <c r="G11826" s="62">
        <v>0</v>
      </c>
    </row>
    <row r="11827" spans="1:7" x14ac:dyDescent="0.3">
      <c r="A11827" s="54">
        <v>45904</v>
      </c>
      <c r="B11827" s="55" t="s">
        <v>19</v>
      </c>
      <c r="C11827" s="55" t="s">
        <v>111</v>
      </c>
      <c r="D11827" s="55" t="s">
        <v>7</v>
      </c>
      <c r="E11827" s="55" t="s">
        <v>49</v>
      </c>
      <c r="F11827" s="55">
        <v>0.35416666666666669</v>
      </c>
      <c r="G11827" s="56">
        <v>0</v>
      </c>
    </row>
    <row r="11828" spans="1:7" x14ac:dyDescent="0.3">
      <c r="A11828" s="60">
        <v>45904</v>
      </c>
      <c r="B11828" s="61" t="s">
        <v>19</v>
      </c>
      <c r="C11828" s="61" t="s">
        <v>111</v>
      </c>
      <c r="D11828" s="61" t="s">
        <v>7</v>
      </c>
      <c r="E11828" s="61" t="s">
        <v>49</v>
      </c>
      <c r="F11828" s="61">
        <v>0.375</v>
      </c>
      <c r="G11828" s="62">
        <v>0</v>
      </c>
    </row>
    <row r="11829" spans="1:7" x14ac:dyDescent="0.3">
      <c r="A11829" s="54">
        <v>45904</v>
      </c>
      <c r="B11829" s="55" t="s">
        <v>19</v>
      </c>
      <c r="C11829" s="55" t="s">
        <v>111</v>
      </c>
      <c r="D11829" s="55" t="s">
        <v>7</v>
      </c>
      <c r="E11829" s="55" t="s">
        <v>49</v>
      </c>
      <c r="F11829" s="55">
        <v>0.39583333333333331</v>
      </c>
      <c r="G11829" s="56">
        <v>0</v>
      </c>
    </row>
    <row r="11830" spans="1:7" x14ac:dyDescent="0.3">
      <c r="A11830" s="60">
        <v>45904</v>
      </c>
      <c r="B11830" s="61" t="s">
        <v>19</v>
      </c>
      <c r="C11830" s="61" t="s">
        <v>111</v>
      </c>
      <c r="D11830" s="61" t="s">
        <v>7</v>
      </c>
      <c r="E11830" s="61" t="s">
        <v>49</v>
      </c>
      <c r="F11830" s="61">
        <v>0.41666666666666669</v>
      </c>
      <c r="G11830" s="62">
        <v>0</v>
      </c>
    </row>
    <row r="11831" spans="1:7" x14ac:dyDescent="0.3">
      <c r="A11831" s="54">
        <v>45904</v>
      </c>
      <c r="B11831" s="55" t="s">
        <v>19</v>
      </c>
      <c r="C11831" s="55" t="s">
        <v>111</v>
      </c>
      <c r="D11831" s="55" t="s">
        <v>7</v>
      </c>
      <c r="E11831" s="55" t="s">
        <v>49</v>
      </c>
      <c r="F11831" s="55">
        <v>0.4375</v>
      </c>
      <c r="G11831" s="56">
        <v>0</v>
      </c>
    </row>
    <row r="11832" spans="1:7" x14ac:dyDescent="0.3">
      <c r="A11832" s="60">
        <v>45904</v>
      </c>
      <c r="B11832" s="61" t="s">
        <v>19</v>
      </c>
      <c r="C11832" s="61" t="s">
        <v>111</v>
      </c>
      <c r="D11832" s="61" t="s">
        <v>7</v>
      </c>
      <c r="E11832" s="61" t="s">
        <v>49</v>
      </c>
      <c r="F11832" s="61">
        <v>0.45833333333333331</v>
      </c>
      <c r="G11832" s="62">
        <v>0</v>
      </c>
    </row>
    <row r="11833" spans="1:7" x14ac:dyDescent="0.3">
      <c r="A11833" s="54">
        <v>45904</v>
      </c>
      <c r="B11833" s="55" t="s">
        <v>19</v>
      </c>
      <c r="C11833" s="55" t="s">
        <v>111</v>
      </c>
      <c r="D11833" s="55" t="s">
        <v>7</v>
      </c>
      <c r="E11833" s="55" t="s">
        <v>49</v>
      </c>
      <c r="F11833" s="55">
        <v>0.47916666666666669</v>
      </c>
      <c r="G11833" s="56">
        <v>0</v>
      </c>
    </row>
    <row r="11834" spans="1:7" x14ac:dyDescent="0.3">
      <c r="A11834" s="60">
        <v>45904</v>
      </c>
      <c r="B11834" s="61" t="s">
        <v>19</v>
      </c>
      <c r="C11834" s="61" t="s">
        <v>111</v>
      </c>
      <c r="D11834" s="61" t="s">
        <v>7</v>
      </c>
      <c r="E11834" s="61" t="s">
        <v>49</v>
      </c>
      <c r="F11834" s="61">
        <v>0.5</v>
      </c>
      <c r="G11834" s="62">
        <v>0</v>
      </c>
    </row>
    <row r="11835" spans="1:7" x14ac:dyDescent="0.3">
      <c r="A11835" s="54">
        <v>45904</v>
      </c>
      <c r="B11835" s="55" t="s">
        <v>19</v>
      </c>
      <c r="C11835" s="55" t="s">
        <v>111</v>
      </c>
      <c r="D11835" s="55" t="s">
        <v>7</v>
      </c>
      <c r="E11835" s="55" t="s">
        <v>49</v>
      </c>
      <c r="F11835" s="55">
        <v>0.52083333333333337</v>
      </c>
      <c r="G11835" s="56">
        <v>0</v>
      </c>
    </row>
    <row r="11836" spans="1:7" x14ac:dyDescent="0.3">
      <c r="A11836" s="60">
        <v>45904</v>
      </c>
      <c r="B11836" s="61" t="s">
        <v>19</v>
      </c>
      <c r="C11836" s="61" t="s">
        <v>111</v>
      </c>
      <c r="D11836" s="61" t="s">
        <v>7</v>
      </c>
      <c r="E11836" s="61" t="s">
        <v>49</v>
      </c>
      <c r="F11836" s="61">
        <v>0.54166666666666663</v>
      </c>
      <c r="G11836" s="62">
        <v>0</v>
      </c>
    </row>
    <row r="11837" spans="1:7" x14ac:dyDescent="0.3">
      <c r="A11837" s="54">
        <v>45904</v>
      </c>
      <c r="B11837" s="55" t="s">
        <v>19</v>
      </c>
      <c r="C11837" s="55" t="s">
        <v>111</v>
      </c>
      <c r="D11837" s="55" t="s">
        <v>7</v>
      </c>
      <c r="E11837" s="55" t="s">
        <v>49</v>
      </c>
      <c r="F11837" s="55">
        <v>0.5625</v>
      </c>
      <c r="G11837" s="56">
        <v>0</v>
      </c>
    </row>
    <row r="11838" spans="1:7" x14ac:dyDescent="0.3">
      <c r="A11838" s="60">
        <v>45904</v>
      </c>
      <c r="B11838" s="61" t="s">
        <v>19</v>
      </c>
      <c r="C11838" s="61" t="s">
        <v>111</v>
      </c>
      <c r="D11838" s="61" t="s">
        <v>7</v>
      </c>
      <c r="E11838" s="61" t="s">
        <v>49</v>
      </c>
      <c r="F11838" s="61">
        <v>0.58333333333333337</v>
      </c>
      <c r="G11838" s="62">
        <v>0</v>
      </c>
    </row>
    <row r="11839" spans="1:7" x14ac:dyDescent="0.3">
      <c r="A11839" s="54">
        <v>45904</v>
      </c>
      <c r="B11839" s="55" t="s">
        <v>19</v>
      </c>
      <c r="C11839" s="55" t="s">
        <v>111</v>
      </c>
      <c r="D11839" s="55" t="s">
        <v>7</v>
      </c>
      <c r="E11839" s="55" t="s">
        <v>49</v>
      </c>
      <c r="F11839" s="55">
        <v>0.60416666666666663</v>
      </c>
      <c r="G11839" s="56">
        <v>0</v>
      </c>
    </row>
    <row r="11840" spans="1:7" x14ac:dyDescent="0.3">
      <c r="A11840" s="60">
        <v>45904</v>
      </c>
      <c r="B11840" s="61" t="s">
        <v>19</v>
      </c>
      <c r="C11840" s="61" t="s">
        <v>111</v>
      </c>
      <c r="D11840" s="61" t="s">
        <v>7</v>
      </c>
      <c r="E11840" s="61" t="s">
        <v>49</v>
      </c>
      <c r="F11840" s="61">
        <v>0.625</v>
      </c>
      <c r="G11840" s="62">
        <v>0</v>
      </c>
    </row>
    <row r="11841" spans="1:7" x14ac:dyDescent="0.3">
      <c r="A11841" s="54">
        <v>45904</v>
      </c>
      <c r="B11841" s="55" t="s">
        <v>19</v>
      </c>
      <c r="C11841" s="55" t="s">
        <v>111</v>
      </c>
      <c r="D11841" s="55" t="s">
        <v>7</v>
      </c>
      <c r="E11841" s="55" t="s">
        <v>49</v>
      </c>
      <c r="F11841" s="55">
        <v>0.64583333333333337</v>
      </c>
      <c r="G11841" s="56">
        <v>0</v>
      </c>
    </row>
    <row r="11842" spans="1:7" x14ac:dyDescent="0.3">
      <c r="A11842" s="60">
        <v>45904</v>
      </c>
      <c r="B11842" s="61" t="s">
        <v>19</v>
      </c>
      <c r="C11842" s="61" t="s">
        <v>111</v>
      </c>
      <c r="D11842" s="61" t="s">
        <v>7</v>
      </c>
      <c r="E11842" s="61" t="s">
        <v>49</v>
      </c>
      <c r="F11842" s="61">
        <v>0.66666666666666663</v>
      </c>
      <c r="G11842" s="62">
        <v>0</v>
      </c>
    </row>
    <row r="11843" spans="1:7" x14ac:dyDescent="0.3">
      <c r="A11843" s="54">
        <v>45904</v>
      </c>
      <c r="B11843" s="55" t="s">
        <v>19</v>
      </c>
      <c r="C11843" s="55" t="s">
        <v>111</v>
      </c>
      <c r="D11843" s="55" t="s">
        <v>7</v>
      </c>
      <c r="E11843" s="55" t="s">
        <v>49</v>
      </c>
      <c r="F11843" s="55">
        <v>0.6875</v>
      </c>
      <c r="G11843" s="56">
        <v>0</v>
      </c>
    </row>
    <row r="11844" spans="1:7" x14ac:dyDescent="0.3">
      <c r="A11844" s="60">
        <v>45904</v>
      </c>
      <c r="B11844" s="61" t="s">
        <v>19</v>
      </c>
      <c r="C11844" s="61" t="s">
        <v>111</v>
      </c>
      <c r="D11844" s="61" t="s">
        <v>7</v>
      </c>
      <c r="E11844" s="61" t="s">
        <v>49</v>
      </c>
      <c r="F11844" s="61">
        <v>0.70833333333333337</v>
      </c>
      <c r="G11844" s="62">
        <v>0</v>
      </c>
    </row>
    <row r="11845" spans="1:7" x14ac:dyDescent="0.3">
      <c r="A11845" s="54">
        <v>45904</v>
      </c>
      <c r="B11845" s="55" t="s">
        <v>19</v>
      </c>
      <c r="C11845" s="55" t="s">
        <v>111</v>
      </c>
      <c r="D11845" s="55" t="s">
        <v>7</v>
      </c>
      <c r="E11845" s="55" t="s">
        <v>49</v>
      </c>
      <c r="F11845" s="55">
        <v>0.72916666666666663</v>
      </c>
      <c r="G11845" s="56">
        <v>0</v>
      </c>
    </row>
    <row r="11846" spans="1:7" x14ac:dyDescent="0.3">
      <c r="A11846" s="60">
        <v>45904</v>
      </c>
      <c r="B11846" s="61" t="s">
        <v>19</v>
      </c>
      <c r="C11846" s="61" t="s">
        <v>111</v>
      </c>
      <c r="D11846" s="61" t="s">
        <v>7</v>
      </c>
      <c r="E11846" s="61" t="s">
        <v>49</v>
      </c>
      <c r="F11846" s="61">
        <v>0.75</v>
      </c>
      <c r="G11846" s="62">
        <v>0</v>
      </c>
    </row>
    <row r="11847" spans="1:7" x14ac:dyDescent="0.3">
      <c r="A11847" s="54">
        <v>45904</v>
      </c>
      <c r="B11847" s="55" t="s">
        <v>19</v>
      </c>
      <c r="C11847" s="55" t="s">
        <v>111</v>
      </c>
      <c r="D11847" s="55" t="s">
        <v>7</v>
      </c>
      <c r="E11847" s="55" t="s">
        <v>49</v>
      </c>
      <c r="F11847" s="55">
        <v>0.77083333333333337</v>
      </c>
      <c r="G11847" s="56">
        <v>0</v>
      </c>
    </row>
    <row r="11848" spans="1:7" x14ac:dyDescent="0.3">
      <c r="A11848" s="60">
        <v>45904</v>
      </c>
      <c r="B11848" s="61" t="s">
        <v>19</v>
      </c>
      <c r="C11848" s="61" t="s">
        <v>111</v>
      </c>
      <c r="D11848" s="61" t="s">
        <v>7</v>
      </c>
      <c r="E11848" s="61" t="s">
        <v>49</v>
      </c>
      <c r="F11848" s="61">
        <v>0.79166666666666663</v>
      </c>
      <c r="G11848" s="62">
        <v>0</v>
      </c>
    </row>
    <row r="11849" spans="1:7" x14ac:dyDescent="0.3">
      <c r="A11849" s="54">
        <v>45904</v>
      </c>
      <c r="B11849" s="55" t="s">
        <v>19</v>
      </c>
      <c r="C11849" s="55" t="s">
        <v>111</v>
      </c>
      <c r="D11849" s="55" t="s">
        <v>7</v>
      </c>
      <c r="E11849" s="55" t="s">
        <v>49</v>
      </c>
      <c r="F11849" s="55">
        <v>0.8125</v>
      </c>
      <c r="G11849" s="56">
        <v>0</v>
      </c>
    </row>
    <row r="11850" spans="1:7" x14ac:dyDescent="0.3">
      <c r="A11850" s="60">
        <v>45904</v>
      </c>
      <c r="B11850" s="61" t="s">
        <v>19</v>
      </c>
      <c r="C11850" s="61" t="s">
        <v>111</v>
      </c>
      <c r="D11850" s="61" t="s">
        <v>7</v>
      </c>
      <c r="E11850" s="61" t="s">
        <v>49</v>
      </c>
      <c r="F11850" s="61">
        <v>0.83333333333333337</v>
      </c>
      <c r="G11850" s="62">
        <v>0</v>
      </c>
    </row>
    <row r="11851" spans="1:7" x14ac:dyDescent="0.3">
      <c r="A11851" s="54">
        <v>45904</v>
      </c>
      <c r="B11851" s="55" t="s">
        <v>19</v>
      </c>
      <c r="C11851" s="55" t="s">
        <v>111</v>
      </c>
      <c r="D11851" s="55" t="s">
        <v>7</v>
      </c>
      <c r="E11851" s="55" t="s">
        <v>49</v>
      </c>
      <c r="F11851" s="55">
        <v>0.85416666666666663</v>
      </c>
      <c r="G11851" s="56">
        <v>0</v>
      </c>
    </row>
    <row r="11852" spans="1:7" x14ac:dyDescent="0.3">
      <c r="A11852" s="60">
        <v>45904</v>
      </c>
      <c r="B11852" s="61" t="s">
        <v>19</v>
      </c>
      <c r="C11852" s="61" t="s">
        <v>111</v>
      </c>
      <c r="D11852" s="61" t="s">
        <v>7</v>
      </c>
      <c r="E11852" s="61" t="s">
        <v>49</v>
      </c>
      <c r="F11852" s="61">
        <v>0.875</v>
      </c>
      <c r="G11852" s="62">
        <v>0</v>
      </c>
    </row>
    <row r="11853" spans="1:7" x14ac:dyDescent="0.3">
      <c r="A11853" s="54">
        <v>45904</v>
      </c>
      <c r="B11853" s="55" t="s">
        <v>19</v>
      </c>
      <c r="C11853" s="55" t="s">
        <v>111</v>
      </c>
      <c r="D11853" s="55" t="s">
        <v>7</v>
      </c>
      <c r="E11853" s="55" t="s">
        <v>49</v>
      </c>
      <c r="F11853" s="55">
        <v>0.89583333333333337</v>
      </c>
      <c r="G11853" s="56">
        <v>0</v>
      </c>
    </row>
    <row r="11854" spans="1:7" x14ac:dyDescent="0.3">
      <c r="A11854" s="60">
        <v>45904</v>
      </c>
      <c r="B11854" s="61" t="s">
        <v>19</v>
      </c>
      <c r="C11854" s="61" t="s">
        <v>111</v>
      </c>
      <c r="D11854" s="61" t="s">
        <v>7</v>
      </c>
      <c r="E11854" s="61" t="s">
        <v>49</v>
      </c>
      <c r="F11854" s="61">
        <v>0.91666666666666663</v>
      </c>
      <c r="G11854" s="62">
        <v>0</v>
      </c>
    </row>
    <row r="11855" spans="1:7" x14ac:dyDescent="0.3">
      <c r="A11855" s="54">
        <v>45904</v>
      </c>
      <c r="B11855" s="55" t="s">
        <v>19</v>
      </c>
      <c r="C11855" s="55" t="s">
        <v>111</v>
      </c>
      <c r="D11855" s="55" t="s">
        <v>7</v>
      </c>
      <c r="E11855" s="55" t="s">
        <v>49</v>
      </c>
      <c r="F11855" s="55">
        <v>0.9375</v>
      </c>
      <c r="G11855" s="56">
        <v>0</v>
      </c>
    </row>
    <row r="11856" spans="1:7" x14ac:dyDescent="0.3">
      <c r="A11856" s="60">
        <v>45904</v>
      </c>
      <c r="B11856" s="61" t="s">
        <v>19</v>
      </c>
      <c r="C11856" s="61" t="s">
        <v>111</v>
      </c>
      <c r="D11856" s="61" t="s">
        <v>7</v>
      </c>
      <c r="E11856" s="61" t="s">
        <v>49</v>
      </c>
      <c r="F11856" s="61">
        <v>0.95833333333333337</v>
      </c>
      <c r="G11856" s="62">
        <v>0</v>
      </c>
    </row>
    <row r="11857" spans="1:7" x14ac:dyDescent="0.3">
      <c r="A11857" s="54">
        <v>45904</v>
      </c>
      <c r="B11857" s="55" t="s">
        <v>19</v>
      </c>
      <c r="C11857" s="55" t="s">
        <v>111</v>
      </c>
      <c r="D11857" s="55" t="s">
        <v>7</v>
      </c>
      <c r="E11857" s="55" t="s">
        <v>49</v>
      </c>
      <c r="F11857" s="55">
        <v>0.97916666666666663</v>
      </c>
      <c r="G11857" s="56">
        <v>0</v>
      </c>
    </row>
    <row r="11858" spans="1:7" x14ac:dyDescent="0.3">
      <c r="A11858" s="60">
        <v>45905</v>
      </c>
      <c r="B11858" s="61" t="s">
        <v>19</v>
      </c>
      <c r="C11858" s="61" t="s">
        <v>111</v>
      </c>
      <c r="D11858" s="61" t="s">
        <v>7</v>
      </c>
      <c r="E11858" s="61" t="s">
        <v>49</v>
      </c>
      <c r="F11858" s="61">
        <v>0</v>
      </c>
      <c r="G11858" s="62">
        <v>0</v>
      </c>
    </row>
    <row r="11859" spans="1:7" x14ac:dyDescent="0.3">
      <c r="A11859" s="54">
        <v>45905</v>
      </c>
      <c r="B11859" s="55" t="s">
        <v>19</v>
      </c>
      <c r="C11859" s="55" t="s">
        <v>111</v>
      </c>
      <c r="D11859" s="55" t="s">
        <v>8</v>
      </c>
      <c r="E11859" s="55" t="s">
        <v>48</v>
      </c>
      <c r="F11859" s="55">
        <v>2.0833333333333329E-2</v>
      </c>
      <c r="G11859" s="56" cm="1">
        <f t="array" ref="G11859:G11906">IF(LOAD_RESULTS!$C$3 = "MENU",ABS(_xlfn.IFS(AND(PER_MONTH!$B11811="January",PER_MONTH!$E11811="Working Day"),Table3[Jan_WD],AND(PER_MONTH!$B11811="January",PER_MONTH!$E11811="Non-Working Day"),Table3[Jan_NWD],AND(PER_MONTH!$B11811="February",PER_MONTH!$E11811="Working Day"),Table3[Feb_WD],AND(PER_MONTH!$B11811="February",PER_MONTH!$E11811="Non-Working Day"),Table3[Feb_NWD], AND(PER_MONTH!$B11811 = "March", PER_MONTH!$E11811 = "Working Day"), Table3[Mar_WD],  AND(PER_MONTH!$B11811 = "March", PER_MONTH!$E11811 = "Non-Working Day"), Table3[Mar_NWD], AND(PER_MONTH!$B11811 = "April", PER_MONTH!$E11811 = "Working Day"), Table3[Apr_WD], AND(PER_MONTH!$B11811 = "April", PER_MONTH!$E11811 = "Non-Working Day"), Table3[Apr_NWD], AND(PER_MONTH!$B11811 = "May", PER_MONTH!$E11811 = "Working Day"), Table3[May_WD], AND(PER_MONTH!$B11811 = "May", PER_MONTH!$E11811 = "Non-Working Day"), Table3[May_NWD], AND(PER_MONTH!$B11811 = "June", PER_MONTH!$E11811 = "Working Day"), Table3[Jun_WD], AND(PER_MONTH!$B11811 = "June", PER_MONTH!$E11811 = "Non-Working Day"), Table3[Jun_NWD], AND(PER_MONTH!$B11811 = "July", PER_MONTH!$E11811 = "Working Day"), Table3[Jul_WD], AND(PER_MONTH!$B11811 = "July", PER_MONTH!$E11811 = "Non-Working Day"), Table3[Jul_NWD], AND(PER_MONTH!$B11811 = "August", PER_MONTH!$E11811 = "Working Day"), Table3[Aug_WD], AND(PER_MONTH!$B11811 = "August", PER_MONTH!$E11811 = "Non-Working Day"), Table3[Aug_NWD], AND(PER_MONTH!$B11811 = "September", PER_MONTH!$E11811 = "Working Day"), Table3[Sep_WD], AND(PER_MONTH!$B11811 = "September", PER_MONTH!$E11811 = "Non-Working Day"), Table3[Sep_NWD], AND(PER_MONTH!$B11811 = "October", PER_MONTH!$E11811 = "Working Day"), Table3[Oct_WD], AND(PER_MONTH!$B11811 = "October", PER_MONTH!$E11811 = "Non-Working Day"), Table3[Oct_NWD], AND(PER_MONTH!$B11811 = "November", PER_MONTH!$E11811 = "Working Day"), Table3[Nov_WD], AND(PER_MONTH!$B11811 = "November", PER_MONTH!$E11811 = "Non-Working Day"), Table3[Nov_NWD], AND(PER_MONTH!$B11811 = "December", PER_MONTH!$E11811 = "Working Day"), Table3[Dec_WD], AND(PER_MONTH!$B11811 = "December", PER_MONTH!$E11811 = "Non-Working Day"), Table3[Dec_NWD])),_xlfn.IFS(AND(PER_MONTH!$B11811="January",PER_MONTH!$E11811="Working Day"),Table3[Jan_WD],AND(PER_MONTH!$B11811="January",PER_MONTH!$E11811="Non-Working Day"),Table3[Jan_NWD],AND(PER_MONTH!$B11811="February",PER_MONTH!$E11811="Working Day"),Table3[Feb_WD],AND(PER_MONTH!$B11811="February",PER_MONTH!$E11811="Non-Working Day"),Table3[Feb_NWD], AND(PER_MONTH!$B11811 = "March", PER_MONTH!$E11811 = "Working Day"), Table3[Mar_WD],  AND(PER_MONTH!$B11811 = "March", PER_MONTH!$E11811 = "Non-Working Day"), Table3[Mar_NWD], AND(PER_MONTH!$B11811 = "April", PER_MONTH!$E11811 = "Working Day"), Table3[Apr_WD], AND(PER_MONTH!$B11811 = "April", PER_MONTH!$E11811 = "Non-Working Day"), Table3[Apr_NWD], AND(PER_MONTH!$B11811 = "May", PER_MONTH!$E11811 = "Working Day"), Table3[May_WD], AND(PER_MONTH!$B11811 = "May", PER_MONTH!$E11811 = "Non-Working Day"), Table3[May_NWD], AND(PER_MONTH!$B11811 = "June", PER_MONTH!$E11811 = "Working Day"), Table3[Jun_WD], AND(PER_MONTH!$B11811 = "June", PER_MONTH!$E11811 = "Non-Working Day"), Table3[Jun_NWD], AND(PER_MONTH!$B11811 = "July", PER_MONTH!$E11811 = "Working Day"), Table3[Jul_WD], AND(PER_MONTH!$B11811 = "July", PER_MONTH!$E11811 = "Non-Working Day"), Table3[Jul_NWD], AND(PER_MONTH!$B11811 = "August", PER_MONTH!$E11811 = "Working Day"), Table3[Aug_WD], AND(PER_MONTH!$B11811 = "August", PER_MONTH!$E11811 = "Non-Working Day"), Table3[Aug_NWD], AND(PER_MONTH!$B11811 = "September", PER_MONTH!$E11811 = "Working Day"), Table3[Sep_WD], AND(PER_MONTH!$B11811 = "September", PER_MONTH!$E11811 = "Non-Working Day"), Table3[Sep_NWD], AND(PER_MONTH!$B11811 = "October", PER_MONTH!$E11811 = "Working Day"), Table3[Oct_WD], AND(PER_MONTH!$B11811 = "October", PER_MONTH!$E11811 = "Non-Working Day"), Table3[Oct_NWD], AND(PER_MONTH!$B11811 = "November", PER_MONTH!$E11811 = "Working Day"), Table3[Nov_WD], AND(PER_MONTH!$B11811 = "November", PER_MONTH!$E11811 = "Non-Working Day"), Table3[Nov_NWD], AND(PER_MONTH!$B11811 = "December", PER_MONTH!$E11811 = "Working Day"), Table3[Dec_WD], AND(PER_MONTH!$B11811 = "December", PER_MONTH!$E11811 = "Non-Working Day"), Table3[Dec_NWD]))</f>
        <v>0</v>
      </c>
    </row>
    <row r="11860" spans="1:7" x14ac:dyDescent="0.3">
      <c r="A11860" s="60">
        <v>45905</v>
      </c>
      <c r="B11860" s="61" t="s">
        <v>19</v>
      </c>
      <c r="C11860" s="61" t="s">
        <v>111</v>
      </c>
      <c r="D11860" s="61" t="s">
        <v>8</v>
      </c>
      <c r="E11860" s="61" t="s">
        <v>48</v>
      </c>
      <c r="F11860" s="61">
        <v>4.1666666666666657E-2</v>
      </c>
      <c r="G11860" s="62">
        <v>0</v>
      </c>
    </row>
    <row r="11861" spans="1:7" x14ac:dyDescent="0.3">
      <c r="A11861" s="54">
        <v>45905</v>
      </c>
      <c r="B11861" s="55" t="s">
        <v>19</v>
      </c>
      <c r="C11861" s="55" t="s">
        <v>111</v>
      </c>
      <c r="D11861" s="55" t="s">
        <v>8</v>
      </c>
      <c r="E11861" s="55" t="s">
        <v>48</v>
      </c>
      <c r="F11861" s="55">
        <v>6.25E-2</v>
      </c>
      <c r="G11861" s="56">
        <v>0</v>
      </c>
    </row>
    <row r="11862" spans="1:7" x14ac:dyDescent="0.3">
      <c r="A11862" s="60">
        <v>45905</v>
      </c>
      <c r="B11862" s="61" t="s">
        <v>19</v>
      </c>
      <c r="C11862" s="61" t="s">
        <v>111</v>
      </c>
      <c r="D11862" s="61" t="s">
        <v>8</v>
      </c>
      <c r="E11862" s="61" t="s">
        <v>48</v>
      </c>
      <c r="F11862" s="61">
        <v>8.3333333333333329E-2</v>
      </c>
      <c r="G11862" s="62">
        <v>0</v>
      </c>
    </row>
    <row r="11863" spans="1:7" x14ac:dyDescent="0.3">
      <c r="A11863" s="54">
        <v>45905</v>
      </c>
      <c r="B11863" s="55" t="s">
        <v>19</v>
      </c>
      <c r="C11863" s="55" t="s">
        <v>111</v>
      </c>
      <c r="D11863" s="55" t="s">
        <v>8</v>
      </c>
      <c r="E11863" s="55" t="s">
        <v>48</v>
      </c>
      <c r="F11863" s="55">
        <v>0.1041666666666667</v>
      </c>
      <c r="G11863" s="56">
        <v>0</v>
      </c>
    </row>
    <row r="11864" spans="1:7" x14ac:dyDescent="0.3">
      <c r="A11864" s="60">
        <v>45905</v>
      </c>
      <c r="B11864" s="61" t="s">
        <v>19</v>
      </c>
      <c r="C11864" s="61" t="s">
        <v>111</v>
      </c>
      <c r="D11864" s="61" t="s">
        <v>8</v>
      </c>
      <c r="E11864" s="61" t="s">
        <v>48</v>
      </c>
      <c r="F11864" s="61">
        <v>0.125</v>
      </c>
      <c r="G11864" s="62">
        <v>0</v>
      </c>
    </row>
    <row r="11865" spans="1:7" x14ac:dyDescent="0.3">
      <c r="A11865" s="54">
        <v>45905</v>
      </c>
      <c r="B11865" s="55" t="s">
        <v>19</v>
      </c>
      <c r="C11865" s="55" t="s">
        <v>111</v>
      </c>
      <c r="D11865" s="55" t="s">
        <v>8</v>
      </c>
      <c r="E11865" s="55" t="s">
        <v>48</v>
      </c>
      <c r="F11865" s="55">
        <v>0.14583333333333329</v>
      </c>
      <c r="G11865" s="56">
        <v>0</v>
      </c>
    </row>
    <row r="11866" spans="1:7" x14ac:dyDescent="0.3">
      <c r="A11866" s="60">
        <v>45905</v>
      </c>
      <c r="B11866" s="61" t="s">
        <v>19</v>
      </c>
      <c r="C11866" s="61" t="s">
        <v>111</v>
      </c>
      <c r="D11866" s="61" t="s">
        <v>8</v>
      </c>
      <c r="E11866" s="61" t="s">
        <v>48</v>
      </c>
      <c r="F11866" s="61">
        <v>0.16666666666666671</v>
      </c>
      <c r="G11866" s="62">
        <v>0</v>
      </c>
    </row>
    <row r="11867" spans="1:7" x14ac:dyDescent="0.3">
      <c r="A11867" s="54">
        <v>45905</v>
      </c>
      <c r="B11867" s="55" t="s">
        <v>19</v>
      </c>
      <c r="C11867" s="55" t="s">
        <v>111</v>
      </c>
      <c r="D11867" s="55" t="s">
        <v>8</v>
      </c>
      <c r="E11867" s="55" t="s">
        <v>48</v>
      </c>
      <c r="F11867" s="55">
        <v>0.1875</v>
      </c>
      <c r="G11867" s="56">
        <v>0</v>
      </c>
    </row>
    <row r="11868" spans="1:7" x14ac:dyDescent="0.3">
      <c r="A11868" s="60">
        <v>45905</v>
      </c>
      <c r="B11868" s="61" t="s">
        <v>19</v>
      </c>
      <c r="C11868" s="61" t="s">
        <v>111</v>
      </c>
      <c r="D11868" s="61" t="s">
        <v>8</v>
      </c>
      <c r="E11868" s="61" t="s">
        <v>48</v>
      </c>
      <c r="F11868" s="61">
        <v>0.20833333333333329</v>
      </c>
      <c r="G11868" s="62">
        <v>0</v>
      </c>
    </row>
    <row r="11869" spans="1:7" x14ac:dyDescent="0.3">
      <c r="A11869" s="54">
        <v>45905</v>
      </c>
      <c r="B11869" s="55" t="s">
        <v>19</v>
      </c>
      <c r="C11869" s="55" t="s">
        <v>111</v>
      </c>
      <c r="D11869" s="55" t="s">
        <v>8</v>
      </c>
      <c r="E11869" s="55" t="s">
        <v>48</v>
      </c>
      <c r="F11869" s="55">
        <v>0.22916666666666671</v>
      </c>
      <c r="G11869" s="56">
        <v>0</v>
      </c>
    </row>
    <row r="11870" spans="1:7" x14ac:dyDescent="0.3">
      <c r="A11870" s="60">
        <v>45905</v>
      </c>
      <c r="B11870" s="61" t="s">
        <v>19</v>
      </c>
      <c r="C11870" s="61" t="s">
        <v>111</v>
      </c>
      <c r="D11870" s="61" t="s">
        <v>8</v>
      </c>
      <c r="E11870" s="61" t="s">
        <v>48</v>
      </c>
      <c r="F11870" s="61">
        <v>0.25</v>
      </c>
      <c r="G11870" s="62">
        <v>0</v>
      </c>
    </row>
    <row r="11871" spans="1:7" x14ac:dyDescent="0.3">
      <c r="A11871" s="54">
        <v>45905</v>
      </c>
      <c r="B11871" s="55" t="s">
        <v>19</v>
      </c>
      <c r="C11871" s="55" t="s">
        <v>111</v>
      </c>
      <c r="D11871" s="55" t="s">
        <v>8</v>
      </c>
      <c r="E11871" s="55" t="s">
        <v>48</v>
      </c>
      <c r="F11871" s="55">
        <v>0.27083333333333331</v>
      </c>
      <c r="G11871" s="56">
        <v>0</v>
      </c>
    </row>
    <row r="11872" spans="1:7" x14ac:dyDescent="0.3">
      <c r="A11872" s="60">
        <v>45905</v>
      </c>
      <c r="B11872" s="61" t="s">
        <v>19</v>
      </c>
      <c r="C11872" s="61" t="s">
        <v>111</v>
      </c>
      <c r="D11872" s="61" t="s">
        <v>8</v>
      </c>
      <c r="E11872" s="61" t="s">
        <v>48</v>
      </c>
      <c r="F11872" s="61">
        <v>0.29166666666666669</v>
      </c>
      <c r="G11872" s="62">
        <v>0</v>
      </c>
    </row>
    <row r="11873" spans="1:7" x14ac:dyDescent="0.3">
      <c r="A11873" s="54">
        <v>45905</v>
      </c>
      <c r="B11873" s="55" t="s">
        <v>19</v>
      </c>
      <c r="C11873" s="55" t="s">
        <v>111</v>
      </c>
      <c r="D11873" s="55" t="s">
        <v>8</v>
      </c>
      <c r="E11873" s="55" t="s">
        <v>48</v>
      </c>
      <c r="F11873" s="55">
        <v>0.3125</v>
      </c>
      <c r="G11873" s="56">
        <v>0</v>
      </c>
    </row>
    <row r="11874" spans="1:7" x14ac:dyDescent="0.3">
      <c r="A11874" s="60">
        <v>45905</v>
      </c>
      <c r="B11874" s="61" t="s">
        <v>19</v>
      </c>
      <c r="C11874" s="61" t="s">
        <v>111</v>
      </c>
      <c r="D11874" s="61" t="s">
        <v>8</v>
      </c>
      <c r="E11874" s="61" t="s">
        <v>48</v>
      </c>
      <c r="F11874" s="61">
        <v>0.33333333333333331</v>
      </c>
      <c r="G11874" s="62">
        <v>0</v>
      </c>
    </row>
    <row r="11875" spans="1:7" x14ac:dyDescent="0.3">
      <c r="A11875" s="54">
        <v>45905</v>
      </c>
      <c r="B11875" s="55" t="s">
        <v>19</v>
      </c>
      <c r="C11875" s="55" t="s">
        <v>111</v>
      </c>
      <c r="D11875" s="55" t="s">
        <v>8</v>
      </c>
      <c r="E11875" s="55" t="s">
        <v>48</v>
      </c>
      <c r="F11875" s="55">
        <v>0.35416666666666669</v>
      </c>
      <c r="G11875" s="56">
        <v>0</v>
      </c>
    </row>
    <row r="11876" spans="1:7" x14ac:dyDescent="0.3">
      <c r="A11876" s="60">
        <v>45905</v>
      </c>
      <c r="B11876" s="61" t="s">
        <v>19</v>
      </c>
      <c r="C11876" s="61" t="s">
        <v>111</v>
      </c>
      <c r="D11876" s="61" t="s">
        <v>8</v>
      </c>
      <c r="E11876" s="61" t="s">
        <v>48</v>
      </c>
      <c r="F11876" s="61">
        <v>0.375</v>
      </c>
      <c r="G11876" s="62">
        <v>0</v>
      </c>
    </row>
    <row r="11877" spans="1:7" x14ac:dyDescent="0.3">
      <c r="A11877" s="54">
        <v>45905</v>
      </c>
      <c r="B11877" s="55" t="s">
        <v>19</v>
      </c>
      <c r="C11877" s="55" t="s">
        <v>111</v>
      </c>
      <c r="D11877" s="55" t="s">
        <v>8</v>
      </c>
      <c r="E11877" s="55" t="s">
        <v>48</v>
      </c>
      <c r="F11877" s="55">
        <v>0.39583333333333331</v>
      </c>
      <c r="G11877" s="56">
        <v>0</v>
      </c>
    </row>
    <row r="11878" spans="1:7" x14ac:dyDescent="0.3">
      <c r="A11878" s="60">
        <v>45905</v>
      </c>
      <c r="B11878" s="61" t="s">
        <v>19</v>
      </c>
      <c r="C11878" s="61" t="s">
        <v>111</v>
      </c>
      <c r="D11878" s="61" t="s">
        <v>8</v>
      </c>
      <c r="E11878" s="61" t="s">
        <v>48</v>
      </c>
      <c r="F11878" s="61">
        <v>0.41666666666666669</v>
      </c>
      <c r="G11878" s="62">
        <v>0</v>
      </c>
    </row>
    <row r="11879" spans="1:7" x14ac:dyDescent="0.3">
      <c r="A11879" s="54">
        <v>45905</v>
      </c>
      <c r="B11879" s="55" t="s">
        <v>19</v>
      </c>
      <c r="C11879" s="55" t="s">
        <v>111</v>
      </c>
      <c r="D11879" s="55" t="s">
        <v>8</v>
      </c>
      <c r="E11879" s="55" t="s">
        <v>48</v>
      </c>
      <c r="F11879" s="55">
        <v>0.4375</v>
      </c>
      <c r="G11879" s="56">
        <v>0</v>
      </c>
    </row>
    <row r="11880" spans="1:7" x14ac:dyDescent="0.3">
      <c r="A11880" s="60">
        <v>45905</v>
      </c>
      <c r="B11880" s="61" t="s">
        <v>19</v>
      </c>
      <c r="C11880" s="61" t="s">
        <v>111</v>
      </c>
      <c r="D11880" s="61" t="s">
        <v>8</v>
      </c>
      <c r="E11880" s="61" t="s">
        <v>48</v>
      </c>
      <c r="F11880" s="61">
        <v>0.45833333333333331</v>
      </c>
      <c r="G11880" s="62">
        <v>0</v>
      </c>
    </row>
    <row r="11881" spans="1:7" x14ac:dyDescent="0.3">
      <c r="A11881" s="54">
        <v>45905</v>
      </c>
      <c r="B11881" s="55" t="s">
        <v>19</v>
      </c>
      <c r="C11881" s="55" t="s">
        <v>111</v>
      </c>
      <c r="D11881" s="55" t="s">
        <v>8</v>
      </c>
      <c r="E11881" s="55" t="s">
        <v>48</v>
      </c>
      <c r="F11881" s="55">
        <v>0.47916666666666669</v>
      </c>
      <c r="G11881" s="56">
        <v>0</v>
      </c>
    </row>
    <row r="11882" spans="1:7" x14ac:dyDescent="0.3">
      <c r="A11882" s="60">
        <v>45905</v>
      </c>
      <c r="B11882" s="61" t="s">
        <v>19</v>
      </c>
      <c r="C11882" s="61" t="s">
        <v>111</v>
      </c>
      <c r="D11882" s="61" t="s">
        <v>8</v>
      </c>
      <c r="E11882" s="61" t="s">
        <v>48</v>
      </c>
      <c r="F11882" s="61">
        <v>0.5</v>
      </c>
      <c r="G11882" s="62">
        <v>0</v>
      </c>
    </row>
    <row r="11883" spans="1:7" x14ac:dyDescent="0.3">
      <c r="A11883" s="54">
        <v>45905</v>
      </c>
      <c r="B11883" s="55" t="s">
        <v>19</v>
      </c>
      <c r="C11883" s="55" t="s">
        <v>111</v>
      </c>
      <c r="D11883" s="55" t="s">
        <v>8</v>
      </c>
      <c r="E11883" s="55" t="s">
        <v>48</v>
      </c>
      <c r="F11883" s="55">
        <v>0.52083333333333337</v>
      </c>
      <c r="G11883" s="56">
        <v>0</v>
      </c>
    </row>
    <row r="11884" spans="1:7" x14ac:dyDescent="0.3">
      <c r="A11884" s="60">
        <v>45905</v>
      </c>
      <c r="B11884" s="61" t="s">
        <v>19</v>
      </c>
      <c r="C11884" s="61" t="s">
        <v>111</v>
      </c>
      <c r="D11884" s="61" t="s">
        <v>8</v>
      </c>
      <c r="E11884" s="61" t="s">
        <v>48</v>
      </c>
      <c r="F11884" s="61">
        <v>0.54166666666666663</v>
      </c>
      <c r="G11884" s="62">
        <v>0</v>
      </c>
    </row>
    <row r="11885" spans="1:7" x14ac:dyDescent="0.3">
      <c r="A11885" s="54">
        <v>45905</v>
      </c>
      <c r="B11885" s="55" t="s">
        <v>19</v>
      </c>
      <c r="C11885" s="55" t="s">
        <v>111</v>
      </c>
      <c r="D11885" s="55" t="s">
        <v>8</v>
      </c>
      <c r="E11885" s="55" t="s">
        <v>48</v>
      </c>
      <c r="F11885" s="55">
        <v>0.5625</v>
      </c>
      <c r="G11885" s="56">
        <v>0</v>
      </c>
    </row>
    <row r="11886" spans="1:7" x14ac:dyDescent="0.3">
      <c r="A11886" s="60">
        <v>45905</v>
      </c>
      <c r="B11886" s="61" t="s">
        <v>19</v>
      </c>
      <c r="C11886" s="61" t="s">
        <v>111</v>
      </c>
      <c r="D11886" s="61" t="s">
        <v>8</v>
      </c>
      <c r="E11886" s="61" t="s">
        <v>48</v>
      </c>
      <c r="F11886" s="61">
        <v>0.58333333333333337</v>
      </c>
      <c r="G11886" s="62">
        <v>0</v>
      </c>
    </row>
    <row r="11887" spans="1:7" x14ac:dyDescent="0.3">
      <c r="A11887" s="54">
        <v>45905</v>
      </c>
      <c r="B11887" s="55" t="s">
        <v>19</v>
      </c>
      <c r="C11887" s="55" t="s">
        <v>111</v>
      </c>
      <c r="D11887" s="55" t="s">
        <v>8</v>
      </c>
      <c r="E11887" s="55" t="s">
        <v>48</v>
      </c>
      <c r="F11887" s="55">
        <v>0.60416666666666663</v>
      </c>
      <c r="G11887" s="56">
        <v>0</v>
      </c>
    </row>
    <row r="11888" spans="1:7" x14ac:dyDescent="0.3">
      <c r="A11888" s="60">
        <v>45905</v>
      </c>
      <c r="B11888" s="61" t="s">
        <v>19</v>
      </c>
      <c r="C11888" s="61" t="s">
        <v>111</v>
      </c>
      <c r="D11888" s="61" t="s">
        <v>8</v>
      </c>
      <c r="E11888" s="61" t="s">
        <v>48</v>
      </c>
      <c r="F11888" s="61">
        <v>0.625</v>
      </c>
      <c r="G11888" s="62">
        <v>0</v>
      </c>
    </row>
    <row r="11889" spans="1:7" x14ac:dyDescent="0.3">
      <c r="A11889" s="54">
        <v>45905</v>
      </c>
      <c r="B11889" s="55" t="s">
        <v>19</v>
      </c>
      <c r="C11889" s="55" t="s">
        <v>111</v>
      </c>
      <c r="D11889" s="55" t="s">
        <v>8</v>
      </c>
      <c r="E11889" s="55" t="s">
        <v>48</v>
      </c>
      <c r="F11889" s="55">
        <v>0.64583333333333337</v>
      </c>
      <c r="G11889" s="56">
        <v>0</v>
      </c>
    </row>
    <row r="11890" spans="1:7" x14ac:dyDescent="0.3">
      <c r="A11890" s="60">
        <v>45905</v>
      </c>
      <c r="B11890" s="61" t="s">
        <v>19</v>
      </c>
      <c r="C11890" s="61" t="s">
        <v>111</v>
      </c>
      <c r="D11890" s="61" t="s">
        <v>8</v>
      </c>
      <c r="E11890" s="61" t="s">
        <v>48</v>
      </c>
      <c r="F11890" s="61">
        <v>0.66666666666666663</v>
      </c>
      <c r="G11890" s="62">
        <v>0</v>
      </c>
    </row>
    <row r="11891" spans="1:7" x14ac:dyDescent="0.3">
      <c r="A11891" s="54">
        <v>45905</v>
      </c>
      <c r="B11891" s="55" t="s">
        <v>19</v>
      </c>
      <c r="C11891" s="55" t="s">
        <v>111</v>
      </c>
      <c r="D11891" s="55" t="s">
        <v>8</v>
      </c>
      <c r="E11891" s="55" t="s">
        <v>48</v>
      </c>
      <c r="F11891" s="55">
        <v>0.6875</v>
      </c>
      <c r="G11891" s="56">
        <v>0</v>
      </c>
    </row>
    <row r="11892" spans="1:7" x14ac:dyDescent="0.3">
      <c r="A11892" s="60">
        <v>45905</v>
      </c>
      <c r="B11892" s="61" t="s">
        <v>19</v>
      </c>
      <c r="C11892" s="61" t="s">
        <v>111</v>
      </c>
      <c r="D11892" s="61" t="s">
        <v>8</v>
      </c>
      <c r="E11892" s="61" t="s">
        <v>48</v>
      </c>
      <c r="F11892" s="61">
        <v>0.70833333333333337</v>
      </c>
      <c r="G11892" s="62">
        <v>0</v>
      </c>
    </row>
    <row r="11893" spans="1:7" x14ac:dyDescent="0.3">
      <c r="A11893" s="54">
        <v>45905</v>
      </c>
      <c r="B11893" s="55" t="s">
        <v>19</v>
      </c>
      <c r="C11893" s="55" t="s">
        <v>111</v>
      </c>
      <c r="D11893" s="55" t="s">
        <v>8</v>
      </c>
      <c r="E11893" s="55" t="s">
        <v>48</v>
      </c>
      <c r="F11893" s="55">
        <v>0.72916666666666663</v>
      </c>
      <c r="G11893" s="56">
        <v>0</v>
      </c>
    </row>
    <row r="11894" spans="1:7" x14ac:dyDescent="0.3">
      <c r="A11894" s="60">
        <v>45905</v>
      </c>
      <c r="B11894" s="61" t="s">
        <v>19</v>
      </c>
      <c r="C11894" s="61" t="s">
        <v>111</v>
      </c>
      <c r="D11894" s="61" t="s">
        <v>8</v>
      </c>
      <c r="E11894" s="61" t="s">
        <v>48</v>
      </c>
      <c r="F11894" s="61">
        <v>0.75</v>
      </c>
      <c r="G11894" s="62">
        <v>0</v>
      </c>
    </row>
    <row r="11895" spans="1:7" x14ac:dyDescent="0.3">
      <c r="A11895" s="54">
        <v>45905</v>
      </c>
      <c r="B11895" s="55" t="s">
        <v>19</v>
      </c>
      <c r="C11895" s="55" t="s">
        <v>111</v>
      </c>
      <c r="D11895" s="55" t="s">
        <v>8</v>
      </c>
      <c r="E11895" s="55" t="s">
        <v>48</v>
      </c>
      <c r="F11895" s="55">
        <v>0.77083333333333337</v>
      </c>
      <c r="G11895" s="56">
        <v>0</v>
      </c>
    </row>
    <row r="11896" spans="1:7" x14ac:dyDescent="0.3">
      <c r="A11896" s="60">
        <v>45905</v>
      </c>
      <c r="B11896" s="61" t="s">
        <v>19</v>
      </c>
      <c r="C11896" s="61" t="s">
        <v>111</v>
      </c>
      <c r="D11896" s="61" t="s">
        <v>8</v>
      </c>
      <c r="E11896" s="61" t="s">
        <v>48</v>
      </c>
      <c r="F11896" s="61">
        <v>0.79166666666666663</v>
      </c>
      <c r="G11896" s="62">
        <v>0</v>
      </c>
    </row>
    <row r="11897" spans="1:7" x14ac:dyDescent="0.3">
      <c r="A11897" s="54">
        <v>45905</v>
      </c>
      <c r="B11897" s="55" t="s">
        <v>19</v>
      </c>
      <c r="C11897" s="55" t="s">
        <v>111</v>
      </c>
      <c r="D11897" s="55" t="s">
        <v>8</v>
      </c>
      <c r="E11897" s="55" t="s">
        <v>48</v>
      </c>
      <c r="F11897" s="55">
        <v>0.8125</v>
      </c>
      <c r="G11897" s="56">
        <v>0</v>
      </c>
    </row>
    <row r="11898" spans="1:7" x14ac:dyDescent="0.3">
      <c r="A11898" s="60">
        <v>45905</v>
      </c>
      <c r="B11898" s="61" t="s">
        <v>19</v>
      </c>
      <c r="C11898" s="61" t="s">
        <v>111</v>
      </c>
      <c r="D11898" s="61" t="s">
        <v>8</v>
      </c>
      <c r="E11898" s="61" t="s">
        <v>48</v>
      </c>
      <c r="F11898" s="61">
        <v>0.83333333333333337</v>
      </c>
      <c r="G11898" s="62">
        <v>0</v>
      </c>
    </row>
    <row r="11899" spans="1:7" x14ac:dyDescent="0.3">
      <c r="A11899" s="54">
        <v>45905</v>
      </c>
      <c r="B11899" s="55" t="s">
        <v>19</v>
      </c>
      <c r="C11899" s="55" t="s">
        <v>111</v>
      </c>
      <c r="D11899" s="55" t="s">
        <v>8</v>
      </c>
      <c r="E11899" s="55" t="s">
        <v>48</v>
      </c>
      <c r="F11899" s="55">
        <v>0.85416666666666663</v>
      </c>
      <c r="G11899" s="56">
        <v>0</v>
      </c>
    </row>
    <row r="11900" spans="1:7" x14ac:dyDescent="0.3">
      <c r="A11900" s="60">
        <v>45905</v>
      </c>
      <c r="B11900" s="61" t="s">
        <v>19</v>
      </c>
      <c r="C11900" s="61" t="s">
        <v>111</v>
      </c>
      <c r="D11900" s="61" t="s">
        <v>8</v>
      </c>
      <c r="E11900" s="61" t="s">
        <v>48</v>
      </c>
      <c r="F11900" s="61">
        <v>0.875</v>
      </c>
      <c r="G11900" s="62">
        <v>0</v>
      </c>
    </row>
    <row r="11901" spans="1:7" x14ac:dyDescent="0.3">
      <c r="A11901" s="54">
        <v>45905</v>
      </c>
      <c r="B11901" s="55" t="s">
        <v>19</v>
      </c>
      <c r="C11901" s="55" t="s">
        <v>111</v>
      </c>
      <c r="D11901" s="55" t="s">
        <v>8</v>
      </c>
      <c r="E11901" s="55" t="s">
        <v>48</v>
      </c>
      <c r="F11901" s="55">
        <v>0.89583333333333337</v>
      </c>
      <c r="G11901" s="56">
        <v>0</v>
      </c>
    </row>
    <row r="11902" spans="1:7" x14ac:dyDescent="0.3">
      <c r="A11902" s="60">
        <v>45905</v>
      </c>
      <c r="B11902" s="61" t="s">
        <v>19</v>
      </c>
      <c r="C11902" s="61" t="s">
        <v>111</v>
      </c>
      <c r="D11902" s="61" t="s">
        <v>8</v>
      </c>
      <c r="E11902" s="61" t="s">
        <v>48</v>
      </c>
      <c r="F11902" s="61">
        <v>0.91666666666666663</v>
      </c>
      <c r="G11902" s="62">
        <v>0</v>
      </c>
    </row>
    <row r="11903" spans="1:7" x14ac:dyDescent="0.3">
      <c r="A11903" s="54">
        <v>45905</v>
      </c>
      <c r="B11903" s="55" t="s">
        <v>19</v>
      </c>
      <c r="C11903" s="55" t="s">
        <v>111</v>
      </c>
      <c r="D11903" s="55" t="s">
        <v>8</v>
      </c>
      <c r="E11903" s="55" t="s">
        <v>48</v>
      </c>
      <c r="F11903" s="55">
        <v>0.9375</v>
      </c>
      <c r="G11903" s="56">
        <v>0</v>
      </c>
    </row>
    <row r="11904" spans="1:7" x14ac:dyDescent="0.3">
      <c r="A11904" s="60">
        <v>45905</v>
      </c>
      <c r="B11904" s="61" t="s">
        <v>19</v>
      </c>
      <c r="C11904" s="61" t="s">
        <v>111</v>
      </c>
      <c r="D11904" s="61" t="s">
        <v>8</v>
      </c>
      <c r="E11904" s="61" t="s">
        <v>48</v>
      </c>
      <c r="F11904" s="61">
        <v>0.95833333333333337</v>
      </c>
      <c r="G11904" s="62">
        <v>0</v>
      </c>
    </row>
    <row r="11905" spans="1:7" x14ac:dyDescent="0.3">
      <c r="A11905" s="54">
        <v>45905</v>
      </c>
      <c r="B11905" s="55" t="s">
        <v>19</v>
      </c>
      <c r="C11905" s="55" t="s">
        <v>111</v>
      </c>
      <c r="D11905" s="55" t="s">
        <v>8</v>
      </c>
      <c r="E11905" s="55" t="s">
        <v>48</v>
      </c>
      <c r="F11905" s="55">
        <v>0.97916666666666663</v>
      </c>
      <c r="G11905" s="56">
        <v>0</v>
      </c>
    </row>
    <row r="11906" spans="1:7" x14ac:dyDescent="0.3">
      <c r="A11906" s="60">
        <v>45906</v>
      </c>
      <c r="B11906" s="61" t="s">
        <v>19</v>
      </c>
      <c r="C11906" s="61" t="s">
        <v>111</v>
      </c>
      <c r="D11906" s="61" t="s">
        <v>8</v>
      </c>
      <c r="E11906" s="61" t="s">
        <v>48</v>
      </c>
      <c r="F11906" s="61">
        <v>0</v>
      </c>
      <c r="G11906" s="62">
        <v>0</v>
      </c>
    </row>
    <row r="11907" spans="1:7" x14ac:dyDescent="0.3">
      <c r="A11907" s="54">
        <v>45906</v>
      </c>
      <c r="B11907" s="55" t="s">
        <v>19</v>
      </c>
      <c r="C11907" s="55" t="s">
        <v>111</v>
      </c>
      <c r="D11907" s="55" t="s">
        <v>9</v>
      </c>
      <c r="E11907" s="55" t="s">
        <v>48</v>
      </c>
      <c r="F11907" s="55">
        <v>2.0833333333333329E-2</v>
      </c>
      <c r="G11907" s="56" cm="1">
        <f t="array" ref="G11907:G11954">IF(LOAD_RESULTS!$C$3 = "MENU",ABS(_xlfn.IFS(AND(PER_MONTH!$B11859="January",PER_MONTH!$E11859="Working Day"),Table3[Jan_WD],AND(PER_MONTH!$B11859="January",PER_MONTH!$E11859="Non-Working Day"),Table3[Jan_NWD],AND(PER_MONTH!$B11859="February",PER_MONTH!$E11859="Working Day"),Table3[Feb_WD],AND(PER_MONTH!$B11859="February",PER_MONTH!$E11859="Non-Working Day"),Table3[Feb_NWD], AND(PER_MONTH!$B11859 = "March", PER_MONTH!$E11859 = "Working Day"), Table3[Mar_WD],  AND(PER_MONTH!$B11859 = "March", PER_MONTH!$E11859 = "Non-Working Day"), Table3[Mar_NWD], AND(PER_MONTH!$B11859 = "April", PER_MONTH!$E11859 = "Working Day"), Table3[Apr_WD], AND(PER_MONTH!$B11859 = "April", PER_MONTH!$E11859 = "Non-Working Day"), Table3[Apr_NWD], AND(PER_MONTH!$B11859 = "May", PER_MONTH!$E11859 = "Working Day"), Table3[May_WD], AND(PER_MONTH!$B11859 = "May", PER_MONTH!$E11859 = "Non-Working Day"), Table3[May_NWD], AND(PER_MONTH!$B11859 = "June", PER_MONTH!$E11859 = "Working Day"), Table3[Jun_WD], AND(PER_MONTH!$B11859 = "June", PER_MONTH!$E11859 = "Non-Working Day"), Table3[Jun_NWD], AND(PER_MONTH!$B11859 = "July", PER_MONTH!$E11859 = "Working Day"), Table3[Jul_WD], AND(PER_MONTH!$B11859 = "July", PER_MONTH!$E11859 = "Non-Working Day"), Table3[Jul_NWD], AND(PER_MONTH!$B11859 = "August", PER_MONTH!$E11859 = "Working Day"), Table3[Aug_WD], AND(PER_MONTH!$B11859 = "August", PER_MONTH!$E11859 = "Non-Working Day"), Table3[Aug_NWD], AND(PER_MONTH!$B11859 = "September", PER_MONTH!$E11859 = "Working Day"), Table3[Sep_WD], AND(PER_MONTH!$B11859 = "September", PER_MONTH!$E11859 = "Non-Working Day"), Table3[Sep_NWD], AND(PER_MONTH!$B11859 = "October", PER_MONTH!$E11859 = "Working Day"), Table3[Oct_WD], AND(PER_MONTH!$B11859 = "October", PER_MONTH!$E11859 = "Non-Working Day"), Table3[Oct_NWD], AND(PER_MONTH!$B11859 = "November", PER_MONTH!$E11859 = "Working Day"), Table3[Nov_WD], AND(PER_MONTH!$B11859 = "November", PER_MONTH!$E11859 = "Non-Working Day"), Table3[Nov_NWD], AND(PER_MONTH!$B11859 = "December", PER_MONTH!$E11859 = "Working Day"), Table3[Dec_WD], AND(PER_MONTH!$B11859 = "December", PER_MONTH!$E11859 = "Non-Working Day"), Table3[Dec_NWD])),_xlfn.IFS(AND(PER_MONTH!$B11859="January",PER_MONTH!$E11859="Working Day"),Table3[Jan_WD],AND(PER_MONTH!$B11859="January",PER_MONTH!$E11859="Non-Working Day"),Table3[Jan_NWD],AND(PER_MONTH!$B11859="February",PER_MONTH!$E11859="Working Day"),Table3[Feb_WD],AND(PER_MONTH!$B11859="February",PER_MONTH!$E11859="Non-Working Day"),Table3[Feb_NWD], AND(PER_MONTH!$B11859 = "March", PER_MONTH!$E11859 = "Working Day"), Table3[Mar_WD],  AND(PER_MONTH!$B11859 = "March", PER_MONTH!$E11859 = "Non-Working Day"), Table3[Mar_NWD], AND(PER_MONTH!$B11859 = "April", PER_MONTH!$E11859 = "Working Day"), Table3[Apr_WD], AND(PER_MONTH!$B11859 = "April", PER_MONTH!$E11859 = "Non-Working Day"), Table3[Apr_NWD], AND(PER_MONTH!$B11859 = "May", PER_MONTH!$E11859 = "Working Day"), Table3[May_WD], AND(PER_MONTH!$B11859 = "May", PER_MONTH!$E11859 = "Non-Working Day"), Table3[May_NWD], AND(PER_MONTH!$B11859 = "June", PER_MONTH!$E11859 = "Working Day"), Table3[Jun_WD], AND(PER_MONTH!$B11859 = "June", PER_MONTH!$E11859 = "Non-Working Day"), Table3[Jun_NWD], AND(PER_MONTH!$B11859 = "July", PER_MONTH!$E11859 = "Working Day"), Table3[Jul_WD], AND(PER_MONTH!$B11859 = "July", PER_MONTH!$E11859 = "Non-Working Day"), Table3[Jul_NWD], AND(PER_MONTH!$B11859 = "August", PER_MONTH!$E11859 = "Working Day"), Table3[Aug_WD], AND(PER_MONTH!$B11859 = "August", PER_MONTH!$E11859 = "Non-Working Day"), Table3[Aug_NWD], AND(PER_MONTH!$B11859 = "September", PER_MONTH!$E11859 = "Working Day"), Table3[Sep_WD], AND(PER_MONTH!$B11859 = "September", PER_MONTH!$E11859 = "Non-Working Day"), Table3[Sep_NWD], AND(PER_MONTH!$B11859 = "October", PER_MONTH!$E11859 = "Working Day"), Table3[Oct_WD], AND(PER_MONTH!$B11859 = "October", PER_MONTH!$E11859 = "Non-Working Day"), Table3[Oct_NWD], AND(PER_MONTH!$B11859 = "November", PER_MONTH!$E11859 = "Working Day"), Table3[Nov_WD], AND(PER_MONTH!$B11859 = "November", PER_MONTH!$E11859 = "Non-Working Day"), Table3[Nov_NWD], AND(PER_MONTH!$B11859 = "December", PER_MONTH!$E11859 = "Working Day"), Table3[Dec_WD], AND(PER_MONTH!$B11859 = "December", PER_MONTH!$E11859 = "Non-Working Day"), Table3[Dec_NWD]))</f>
        <v>0</v>
      </c>
    </row>
    <row r="11908" spans="1:7" x14ac:dyDescent="0.3">
      <c r="A11908" s="60">
        <v>45906</v>
      </c>
      <c r="B11908" s="61" t="s">
        <v>19</v>
      </c>
      <c r="C11908" s="61" t="s">
        <v>111</v>
      </c>
      <c r="D11908" s="61" t="s">
        <v>9</v>
      </c>
      <c r="E11908" s="61" t="s">
        <v>48</v>
      </c>
      <c r="F11908" s="61">
        <v>4.1666666666666657E-2</v>
      </c>
      <c r="G11908" s="62">
        <v>0</v>
      </c>
    </row>
    <row r="11909" spans="1:7" x14ac:dyDescent="0.3">
      <c r="A11909" s="54">
        <v>45906</v>
      </c>
      <c r="B11909" s="55" t="s">
        <v>19</v>
      </c>
      <c r="C11909" s="55" t="s">
        <v>111</v>
      </c>
      <c r="D11909" s="55" t="s">
        <v>9</v>
      </c>
      <c r="E11909" s="55" t="s">
        <v>48</v>
      </c>
      <c r="F11909" s="55">
        <v>6.25E-2</v>
      </c>
      <c r="G11909" s="56">
        <v>0</v>
      </c>
    </row>
    <row r="11910" spans="1:7" x14ac:dyDescent="0.3">
      <c r="A11910" s="60">
        <v>45906</v>
      </c>
      <c r="B11910" s="61" t="s">
        <v>19</v>
      </c>
      <c r="C11910" s="61" t="s">
        <v>111</v>
      </c>
      <c r="D11910" s="61" t="s">
        <v>9</v>
      </c>
      <c r="E11910" s="61" t="s">
        <v>48</v>
      </c>
      <c r="F11910" s="61">
        <v>8.3333333333333329E-2</v>
      </c>
      <c r="G11910" s="62">
        <v>0</v>
      </c>
    </row>
    <row r="11911" spans="1:7" x14ac:dyDescent="0.3">
      <c r="A11911" s="54">
        <v>45906</v>
      </c>
      <c r="B11911" s="55" t="s">
        <v>19</v>
      </c>
      <c r="C11911" s="55" t="s">
        <v>111</v>
      </c>
      <c r="D11911" s="55" t="s">
        <v>9</v>
      </c>
      <c r="E11911" s="55" t="s">
        <v>48</v>
      </c>
      <c r="F11911" s="55">
        <v>0.1041666666666667</v>
      </c>
      <c r="G11911" s="56">
        <v>0</v>
      </c>
    </row>
    <row r="11912" spans="1:7" x14ac:dyDescent="0.3">
      <c r="A11912" s="60">
        <v>45906</v>
      </c>
      <c r="B11912" s="61" t="s">
        <v>19</v>
      </c>
      <c r="C11912" s="61" t="s">
        <v>111</v>
      </c>
      <c r="D11912" s="61" t="s">
        <v>9</v>
      </c>
      <c r="E11912" s="61" t="s">
        <v>48</v>
      </c>
      <c r="F11912" s="61">
        <v>0.125</v>
      </c>
      <c r="G11912" s="62">
        <v>0</v>
      </c>
    </row>
    <row r="11913" spans="1:7" x14ac:dyDescent="0.3">
      <c r="A11913" s="54">
        <v>45906</v>
      </c>
      <c r="B11913" s="55" t="s">
        <v>19</v>
      </c>
      <c r="C11913" s="55" t="s">
        <v>111</v>
      </c>
      <c r="D11913" s="55" t="s">
        <v>9</v>
      </c>
      <c r="E11913" s="55" t="s">
        <v>48</v>
      </c>
      <c r="F11913" s="55">
        <v>0.14583333333333329</v>
      </c>
      <c r="G11913" s="56">
        <v>0</v>
      </c>
    </row>
    <row r="11914" spans="1:7" x14ac:dyDescent="0.3">
      <c r="A11914" s="60">
        <v>45906</v>
      </c>
      <c r="B11914" s="61" t="s">
        <v>19</v>
      </c>
      <c r="C11914" s="61" t="s">
        <v>111</v>
      </c>
      <c r="D11914" s="61" t="s">
        <v>9</v>
      </c>
      <c r="E11914" s="61" t="s">
        <v>48</v>
      </c>
      <c r="F11914" s="61">
        <v>0.16666666666666671</v>
      </c>
      <c r="G11914" s="62">
        <v>0</v>
      </c>
    </row>
    <row r="11915" spans="1:7" x14ac:dyDescent="0.3">
      <c r="A11915" s="54">
        <v>45906</v>
      </c>
      <c r="B11915" s="55" t="s">
        <v>19</v>
      </c>
      <c r="C11915" s="55" t="s">
        <v>111</v>
      </c>
      <c r="D11915" s="55" t="s">
        <v>9</v>
      </c>
      <c r="E11915" s="55" t="s">
        <v>48</v>
      </c>
      <c r="F11915" s="55">
        <v>0.1875</v>
      </c>
      <c r="G11915" s="56">
        <v>0</v>
      </c>
    </row>
    <row r="11916" spans="1:7" x14ac:dyDescent="0.3">
      <c r="A11916" s="60">
        <v>45906</v>
      </c>
      <c r="B11916" s="61" t="s">
        <v>19</v>
      </c>
      <c r="C11916" s="61" t="s">
        <v>111</v>
      </c>
      <c r="D11916" s="61" t="s">
        <v>9</v>
      </c>
      <c r="E11916" s="61" t="s">
        <v>48</v>
      </c>
      <c r="F11916" s="61">
        <v>0.20833333333333329</v>
      </c>
      <c r="G11916" s="62">
        <v>0</v>
      </c>
    </row>
    <row r="11917" spans="1:7" x14ac:dyDescent="0.3">
      <c r="A11917" s="54">
        <v>45906</v>
      </c>
      <c r="B11917" s="55" t="s">
        <v>19</v>
      </c>
      <c r="C11917" s="55" t="s">
        <v>111</v>
      </c>
      <c r="D11917" s="55" t="s">
        <v>9</v>
      </c>
      <c r="E11917" s="55" t="s">
        <v>48</v>
      </c>
      <c r="F11917" s="55">
        <v>0.22916666666666671</v>
      </c>
      <c r="G11917" s="56">
        <v>0</v>
      </c>
    </row>
    <row r="11918" spans="1:7" x14ac:dyDescent="0.3">
      <c r="A11918" s="60">
        <v>45906</v>
      </c>
      <c r="B11918" s="61" t="s">
        <v>19</v>
      </c>
      <c r="C11918" s="61" t="s">
        <v>111</v>
      </c>
      <c r="D11918" s="61" t="s">
        <v>9</v>
      </c>
      <c r="E11918" s="61" t="s">
        <v>48</v>
      </c>
      <c r="F11918" s="61">
        <v>0.25</v>
      </c>
      <c r="G11918" s="62">
        <v>0</v>
      </c>
    </row>
    <row r="11919" spans="1:7" x14ac:dyDescent="0.3">
      <c r="A11919" s="54">
        <v>45906</v>
      </c>
      <c r="B11919" s="55" t="s">
        <v>19</v>
      </c>
      <c r="C11919" s="55" t="s">
        <v>111</v>
      </c>
      <c r="D11919" s="55" t="s">
        <v>9</v>
      </c>
      <c r="E11919" s="55" t="s">
        <v>48</v>
      </c>
      <c r="F11919" s="55">
        <v>0.27083333333333331</v>
      </c>
      <c r="G11919" s="56">
        <v>0</v>
      </c>
    </row>
    <row r="11920" spans="1:7" x14ac:dyDescent="0.3">
      <c r="A11920" s="60">
        <v>45906</v>
      </c>
      <c r="B11920" s="61" t="s">
        <v>19</v>
      </c>
      <c r="C11920" s="61" t="s">
        <v>111</v>
      </c>
      <c r="D11920" s="61" t="s">
        <v>9</v>
      </c>
      <c r="E11920" s="61" t="s">
        <v>48</v>
      </c>
      <c r="F11920" s="61">
        <v>0.29166666666666669</v>
      </c>
      <c r="G11920" s="62">
        <v>0</v>
      </c>
    </row>
    <row r="11921" spans="1:7" x14ac:dyDescent="0.3">
      <c r="A11921" s="54">
        <v>45906</v>
      </c>
      <c r="B11921" s="55" t="s">
        <v>19</v>
      </c>
      <c r="C11921" s="55" t="s">
        <v>111</v>
      </c>
      <c r="D11921" s="55" t="s">
        <v>9</v>
      </c>
      <c r="E11921" s="55" t="s">
        <v>48</v>
      </c>
      <c r="F11921" s="55">
        <v>0.3125</v>
      </c>
      <c r="G11921" s="56">
        <v>0</v>
      </c>
    </row>
    <row r="11922" spans="1:7" x14ac:dyDescent="0.3">
      <c r="A11922" s="60">
        <v>45906</v>
      </c>
      <c r="B11922" s="61" t="s">
        <v>19</v>
      </c>
      <c r="C11922" s="61" t="s">
        <v>111</v>
      </c>
      <c r="D11922" s="61" t="s">
        <v>9</v>
      </c>
      <c r="E11922" s="61" t="s">
        <v>48</v>
      </c>
      <c r="F11922" s="61">
        <v>0.33333333333333331</v>
      </c>
      <c r="G11922" s="62">
        <v>0</v>
      </c>
    </row>
    <row r="11923" spans="1:7" x14ac:dyDescent="0.3">
      <c r="A11923" s="54">
        <v>45906</v>
      </c>
      <c r="B11923" s="55" t="s">
        <v>19</v>
      </c>
      <c r="C11923" s="55" t="s">
        <v>111</v>
      </c>
      <c r="D11923" s="55" t="s">
        <v>9</v>
      </c>
      <c r="E11923" s="55" t="s">
        <v>48</v>
      </c>
      <c r="F11923" s="55">
        <v>0.35416666666666669</v>
      </c>
      <c r="G11923" s="56">
        <v>0</v>
      </c>
    </row>
    <row r="11924" spans="1:7" x14ac:dyDescent="0.3">
      <c r="A11924" s="60">
        <v>45906</v>
      </c>
      <c r="B11924" s="61" t="s">
        <v>19</v>
      </c>
      <c r="C11924" s="61" t="s">
        <v>111</v>
      </c>
      <c r="D11924" s="61" t="s">
        <v>9</v>
      </c>
      <c r="E11924" s="61" t="s">
        <v>48</v>
      </c>
      <c r="F11924" s="61">
        <v>0.375</v>
      </c>
      <c r="G11924" s="62">
        <v>0</v>
      </c>
    </row>
    <row r="11925" spans="1:7" x14ac:dyDescent="0.3">
      <c r="A11925" s="54">
        <v>45906</v>
      </c>
      <c r="B11925" s="55" t="s">
        <v>19</v>
      </c>
      <c r="C11925" s="55" t="s">
        <v>111</v>
      </c>
      <c r="D11925" s="55" t="s">
        <v>9</v>
      </c>
      <c r="E11925" s="55" t="s">
        <v>48</v>
      </c>
      <c r="F11925" s="55">
        <v>0.39583333333333331</v>
      </c>
      <c r="G11925" s="56">
        <v>0</v>
      </c>
    </row>
    <row r="11926" spans="1:7" x14ac:dyDescent="0.3">
      <c r="A11926" s="60">
        <v>45906</v>
      </c>
      <c r="B11926" s="61" t="s">
        <v>19</v>
      </c>
      <c r="C11926" s="61" t="s">
        <v>111</v>
      </c>
      <c r="D11926" s="61" t="s">
        <v>9</v>
      </c>
      <c r="E11926" s="61" t="s">
        <v>48</v>
      </c>
      <c r="F11926" s="61">
        <v>0.41666666666666669</v>
      </c>
      <c r="G11926" s="62">
        <v>0</v>
      </c>
    </row>
    <row r="11927" spans="1:7" x14ac:dyDescent="0.3">
      <c r="A11927" s="54">
        <v>45906</v>
      </c>
      <c r="B11927" s="55" t="s">
        <v>19</v>
      </c>
      <c r="C11927" s="55" t="s">
        <v>111</v>
      </c>
      <c r="D11927" s="55" t="s">
        <v>9</v>
      </c>
      <c r="E11927" s="55" t="s">
        <v>48</v>
      </c>
      <c r="F11927" s="55">
        <v>0.4375</v>
      </c>
      <c r="G11927" s="56">
        <v>0</v>
      </c>
    </row>
    <row r="11928" spans="1:7" x14ac:dyDescent="0.3">
      <c r="A11928" s="60">
        <v>45906</v>
      </c>
      <c r="B11928" s="61" t="s">
        <v>19</v>
      </c>
      <c r="C11928" s="61" t="s">
        <v>111</v>
      </c>
      <c r="D11928" s="61" t="s">
        <v>9</v>
      </c>
      <c r="E11928" s="61" t="s">
        <v>48</v>
      </c>
      <c r="F11928" s="61">
        <v>0.45833333333333331</v>
      </c>
      <c r="G11928" s="62">
        <v>0</v>
      </c>
    </row>
    <row r="11929" spans="1:7" x14ac:dyDescent="0.3">
      <c r="A11929" s="54">
        <v>45906</v>
      </c>
      <c r="B11929" s="55" t="s">
        <v>19</v>
      </c>
      <c r="C11929" s="55" t="s">
        <v>111</v>
      </c>
      <c r="D11929" s="55" t="s">
        <v>9</v>
      </c>
      <c r="E11929" s="55" t="s">
        <v>48</v>
      </c>
      <c r="F11929" s="55">
        <v>0.47916666666666669</v>
      </c>
      <c r="G11929" s="56">
        <v>0</v>
      </c>
    </row>
    <row r="11930" spans="1:7" x14ac:dyDescent="0.3">
      <c r="A11930" s="60">
        <v>45906</v>
      </c>
      <c r="B11930" s="61" t="s">
        <v>19</v>
      </c>
      <c r="C11930" s="61" t="s">
        <v>111</v>
      </c>
      <c r="D11930" s="61" t="s">
        <v>9</v>
      </c>
      <c r="E11930" s="61" t="s">
        <v>48</v>
      </c>
      <c r="F11930" s="61">
        <v>0.5</v>
      </c>
      <c r="G11930" s="62">
        <v>0</v>
      </c>
    </row>
    <row r="11931" spans="1:7" x14ac:dyDescent="0.3">
      <c r="A11931" s="54">
        <v>45906</v>
      </c>
      <c r="B11931" s="55" t="s">
        <v>19</v>
      </c>
      <c r="C11931" s="55" t="s">
        <v>111</v>
      </c>
      <c r="D11931" s="55" t="s">
        <v>9</v>
      </c>
      <c r="E11931" s="55" t="s">
        <v>48</v>
      </c>
      <c r="F11931" s="55">
        <v>0.52083333333333337</v>
      </c>
      <c r="G11931" s="56">
        <v>0</v>
      </c>
    </row>
    <row r="11932" spans="1:7" x14ac:dyDescent="0.3">
      <c r="A11932" s="60">
        <v>45906</v>
      </c>
      <c r="B11932" s="61" t="s">
        <v>19</v>
      </c>
      <c r="C11932" s="61" t="s">
        <v>111</v>
      </c>
      <c r="D11932" s="61" t="s">
        <v>9</v>
      </c>
      <c r="E11932" s="61" t="s">
        <v>48</v>
      </c>
      <c r="F11932" s="61">
        <v>0.54166666666666663</v>
      </c>
      <c r="G11932" s="62">
        <v>0</v>
      </c>
    </row>
    <row r="11933" spans="1:7" x14ac:dyDescent="0.3">
      <c r="A11933" s="54">
        <v>45906</v>
      </c>
      <c r="B11933" s="55" t="s">
        <v>19</v>
      </c>
      <c r="C11933" s="55" t="s">
        <v>111</v>
      </c>
      <c r="D11933" s="55" t="s">
        <v>9</v>
      </c>
      <c r="E11933" s="55" t="s">
        <v>48</v>
      </c>
      <c r="F11933" s="55">
        <v>0.5625</v>
      </c>
      <c r="G11933" s="56">
        <v>0</v>
      </c>
    </row>
    <row r="11934" spans="1:7" x14ac:dyDescent="0.3">
      <c r="A11934" s="60">
        <v>45906</v>
      </c>
      <c r="B11934" s="61" t="s">
        <v>19</v>
      </c>
      <c r="C11934" s="61" t="s">
        <v>111</v>
      </c>
      <c r="D11934" s="61" t="s">
        <v>9</v>
      </c>
      <c r="E11934" s="61" t="s">
        <v>48</v>
      </c>
      <c r="F11934" s="61">
        <v>0.58333333333333337</v>
      </c>
      <c r="G11934" s="62">
        <v>0</v>
      </c>
    </row>
    <row r="11935" spans="1:7" x14ac:dyDescent="0.3">
      <c r="A11935" s="54">
        <v>45906</v>
      </c>
      <c r="B11935" s="55" t="s">
        <v>19</v>
      </c>
      <c r="C11935" s="55" t="s">
        <v>111</v>
      </c>
      <c r="D11935" s="55" t="s">
        <v>9</v>
      </c>
      <c r="E11935" s="55" t="s">
        <v>48</v>
      </c>
      <c r="F11935" s="55">
        <v>0.60416666666666663</v>
      </c>
      <c r="G11935" s="56">
        <v>0</v>
      </c>
    </row>
    <row r="11936" spans="1:7" x14ac:dyDescent="0.3">
      <c r="A11936" s="60">
        <v>45906</v>
      </c>
      <c r="B11936" s="61" t="s">
        <v>19</v>
      </c>
      <c r="C11936" s="61" t="s">
        <v>111</v>
      </c>
      <c r="D11936" s="61" t="s">
        <v>9</v>
      </c>
      <c r="E11936" s="61" t="s">
        <v>48</v>
      </c>
      <c r="F11936" s="61">
        <v>0.625</v>
      </c>
      <c r="G11936" s="62">
        <v>0</v>
      </c>
    </row>
    <row r="11937" spans="1:7" x14ac:dyDescent="0.3">
      <c r="A11937" s="54">
        <v>45906</v>
      </c>
      <c r="B11937" s="55" t="s">
        <v>19</v>
      </c>
      <c r="C11937" s="55" t="s">
        <v>111</v>
      </c>
      <c r="D11937" s="55" t="s">
        <v>9</v>
      </c>
      <c r="E11937" s="55" t="s">
        <v>48</v>
      </c>
      <c r="F11937" s="55">
        <v>0.64583333333333337</v>
      </c>
      <c r="G11937" s="56">
        <v>0</v>
      </c>
    </row>
    <row r="11938" spans="1:7" x14ac:dyDescent="0.3">
      <c r="A11938" s="60">
        <v>45906</v>
      </c>
      <c r="B11938" s="61" t="s">
        <v>19</v>
      </c>
      <c r="C11938" s="61" t="s">
        <v>111</v>
      </c>
      <c r="D11938" s="61" t="s">
        <v>9</v>
      </c>
      <c r="E11938" s="61" t="s">
        <v>48</v>
      </c>
      <c r="F11938" s="61">
        <v>0.66666666666666663</v>
      </c>
      <c r="G11938" s="62">
        <v>0</v>
      </c>
    </row>
    <row r="11939" spans="1:7" x14ac:dyDescent="0.3">
      <c r="A11939" s="54">
        <v>45906</v>
      </c>
      <c r="B11939" s="55" t="s">
        <v>19</v>
      </c>
      <c r="C11939" s="55" t="s">
        <v>111</v>
      </c>
      <c r="D11939" s="55" t="s">
        <v>9</v>
      </c>
      <c r="E11939" s="55" t="s">
        <v>48</v>
      </c>
      <c r="F11939" s="55">
        <v>0.6875</v>
      </c>
      <c r="G11939" s="56">
        <v>0</v>
      </c>
    </row>
    <row r="11940" spans="1:7" x14ac:dyDescent="0.3">
      <c r="A11940" s="60">
        <v>45906</v>
      </c>
      <c r="B11940" s="61" t="s">
        <v>19</v>
      </c>
      <c r="C11940" s="61" t="s">
        <v>111</v>
      </c>
      <c r="D11940" s="61" t="s">
        <v>9</v>
      </c>
      <c r="E11940" s="61" t="s">
        <v>48</v>
      </c>
      <c r="F11940" s="61">
        <v>0.70833333333333337</v>
      </c>
      <c r="G11940" s="62">
        <v>0</v>
      </c>
    </row>
    <row r="11941" spans="1:7" x14ac:dyDescent="0.3">
      <c r="A11941" s="54">
        <v>45906</v>
      </c>
      <c r="B11941" s="55" t="s">
        <v>19</v>
      </c>
      <c r="C11941" s="55" t="s">
        <v>111</v>
      </c>
      <c r="D11941" s="55" t="s">
        <v>9</v>
      </c>
      <c r="E11941" s="55" t="s">
        <v>48</v>
      </c>
      <c r="F11941" s="55">
        <v>0.72916666666666663</v>
      </c>
      <c r="G11941" s="56">
        <v>0</v>
      </c>
    </row>
    <row r="11942" spans="1:7" x14ac:dyDescent="0.3">
      <c r="A11942" s="60">
        <v>45906</v>
      </c>
      <c r="B11942" s="61" t="s">
        <v>19</v>
      </c>
      <c r="C11942" s="61" t="s">
        <v>111</v>
      </c>
      <c r="D11942" s="61" t="s">
        <v>9</v>
      </c>
      <c r="E11942" s="61" t="s">
        <v>48</v>
      </c>
      <c r="F11942" s="61">
        <v>0.75</v>
      </c>
      <c r="G11942" s="62">
        <v>0</v>
      </c>
    </row>
    <row r="11943" spans="1:7" x14ac:dyDescent="0.3">
      <c r="A11943" s="54">
        <v>45906</v>
      </c>
      <c r="B11943" s="55" t="s">
        <v>19</v>
      </c>
      <c r="C11943" s="55" t="s">
        <v>111</v>
      </c>
      <c r="D11943" s="55" t="s">
        <v>9</v>
      </c>
      <c r="E11943" s="55" t="s">
        <v>48</v>
      </c>
      <c r="F11943" s="55">
        <v>0.77083333333333337</v>
      </c>
      <c r="G11943" s="56">
        <v>0</v>
      </c>
    </row>
    <row r="11944" spans="1:7" x14ac:dyDescent="0.3">
      <c r="A11944" s="60">
        <v>45906</v>
      </c>
      <c r="B11944" s="61" t="s">
        <v>19</v>
      </c>
      <c r="C11944" s="61" t="s">
        <v>111</v>
      </c>
      <c r="D11944" s="61" t="s">
        <v>9</v>
      </c>
      <c r="E11944" s="61" t="s">
        <v>48</v>
      </c>
      <c r="F11944" s="61">
        <v>0.79166666666666663</v>
      </c>
      <c r="G11944" s="62">
        <v>0</v>
      </c>
    </row>
    <row r="11945" spans="1:7" x14ac:dyDescent="0.3">
      <c r="A11945" s="54">
        <v>45906</v>
      </c>
      <c r="B11945" s="55" t="s">
        <v>19</v>
      </c>
      <c r="C11945" s="55" t="s">
        <v>111</v>
      </c>
      <c r="D11945" s="55" t="s">
        <v>9</v>
      </c>
      <c r="E11945" s="55" t="s">
        <v>48</v>
      </c>
      <c r="F11945" s="55">
        <v>0.8125</v>
      </c>
      <c r="G11945" s="56">
        <v>0</v>
      </c>
    </row>
    <row r="11946" spans="1:7" x14ac:dyDescent="0.3">
      <c r="A11946" s="60">
        <v>45906</v>
      </c>
      <c r="B11946" s="61" t="s">
        <v>19</v>
      </c>
      <c r="C11946" s="61" t="s">
        <v>111</v>
      </c>
      <c r="D11946" s="61" t="s">
        <v>9</v>
      </c>
      <c r="E11946" s="61" t="s">
        <v>48</v>
      </c>
      <c r="F11946" s="61">
        <v>0.83333333333333337</v>
      </c>
      <c r="G11946" s="62">
        <v>0</v>
      </c>
    </row>
    <row r="11947" spans="1:7" x14ac:dyDescent="0.3">
      <c r="A11947" s="54">
        <v>45906</v>
      </c>
      <c r="B11947" s="55" t="s">
        <v>19</v>
      </c>
      <c r="C11947" s="55" t="s">
        <v>111</v>
      </c>
      <c r="D11947" s="55" t="s">
        <v>9</v>
      </c>
      <c r="E11947" s="55" t="s">
        <v>48</v>
      </c>
      <c r="F11947" s="55">
        <v>0.85416666666666663</v>
      </c>
      <c r="G11947" s="56">
        <v>0</v>
      </c>
    </row>
    <row r="11948" spans="1:7" x14ac:dyDescent="0.3">
      <c r="A11948" s="60">
        <v>45906</v>
      </c>
      <c r="B11948" s="61" t="s">
        <v>19</v>
      </c>
      <c r="C11948" s="61" t="s">
        <v>111</v>
      </c>
      <c r="D11948" s="61" t="s">
        <v>9</v>
      </c>
      <c r="E11948" s="61" t="s">
        <v>48</v>
      </c>
      <c r="F11948" s="61">
        <v>0.875</v>
      </c>
      <c r="G11948" s="62">
        <v>0</v>
      </c>
    </row>
    <row r="11949" spans="1:7" x14ac:dyDescent="0.3">
      <c r="A11949" s="54">
        <v>45906</v>
      </c>
      <c r="B11949" s="55" t="s">
        <v>19</v>
      </c>
      <c r="C11949" s="55" t="s">
        <v>111</v>
      </c>
      <c r="D11949" s="55" t="s">
        <v>9</v>
      </c>
      <c r="E11949" s="55" t="s">
        <v>48</v>
      </c>
      <c r="F11949" s="55">
        <v>0.89583333333333337</v>
      </c>
      <c r="G11949" s="56">
        <v>0</v>
      </c>
    </row>
    <row r="11950" spans="1:7" x14ac:dyDescent="0.3">
      <c r="A11950" s="60">
        <v>45906</v>
      </c>
      <c r="B11950" s="61" t="s">
        <v>19</v>
      </c>
      <c r="C11950" s="61" t="s">
        <v>111</v>
      </c>
      <c r="D11950" s="61" t="s">
        <v>9</v>
      </c>
      <c r="E11950" s="61" t="s">
        <v>48</v>
      </c>
      <c r="F11950" s="61">
        <v>0.91666666666666663</v>
      </c>
      <c r="G11950" s="62">
        <v>0</v>
      </c>
    </row>
    <row r="11951" spans="1:7" x14ac:dyDescent="0.3">
      <c r="A11951" s="54">
        <v>45906</v>
      </c>
      <c r="B11951" s="55" t="s">
        <v>19</v>
      </c>
      <c r="C11951" s="55" t="s">
        <v>111</v>
      </c>
      <c r="D11951" s="55" t="s">
        <v>9</v>
      </c>
      <c r="E11951" s="55" t="s">
        <v>48</v>
      </c>
      <c r="F11951" s="55">
        <v>0.9375</v>
      </c>
      <c r="G11951" s="56">
        <v>0</v>
      </c>
    </row>
    <row r="11952" spans="1:7" x14ac:dyDescent="0.3">
      <c r="A11952" s="60">
        <v>45906</v>
      </c>
      <c r="B11952" s="61" t="s">
        <v>19</v>
      </c>
      <c r="C11952" s="61" t="s">
        <v>111</v>
      </c>
      <c r="D11952" s="61" t="s">
        <v>9</v>
      </c>
      <c r="E11952" s="61" t="s">
        <v>48</v>
      </c>
      <c r="F11952" s="61">
        <v>0.95833333333333337</v>
      </c>
      <c r="G11952" s="62">
        <v>0</v>
      </c>
    </row>
    <row r="11953" spans="1:7" x14ac:dyDescent="0.3">
      <c r="A11953" s="54">
        <v>45906</v>
      </c>
      <c r="B11953" s="55" t="s">
        <v>19</v>
      </c>
      <c r="C11953" s="55" t="s">
        <v>111</v>
      </c>
      <c r="D11953" s="55" t="s">
        <v>9</v>
      </c>
      <c r="E11953" s="55" t="s">
        <v>48</v>
      </c>
      <c r="F11953" s="55">
        <v>0.97916666666666663</v>
      </c>
      <c r="G11953" s="56">
        <v>0</v>
      </c>
    </row>
    <row r="11954" spans="1:7" x14ac:dyDescent="0.3">
      <c r="A11954" s="60">
        <v>45907</v>
      </c>
      <c r="B11954" s="61" t="s">
        <v>19</v>
      </c>
      <c r="C11954" s="61" t="s">
        <v>111</v>
      </c>
      <c r="D11954" s="61" t="s">
        <v>9</v>
      </c>
      <c r="E11954" s="61" t="s">
        <v>48</v>
      </c>
      <c r="F11954" s="61">
        <v>0</v>
      </c>
      <c r="G11954" s="62">
        <v>0</v>
      </c>
    </row>
    <row r="11955" spans="1:7" x14ac:dyDescent="0.3">
      <c r="A11955" s="54">
        <v>45907</v>
      </c>
      <c r="B11955" s="55" t="s">
        <v>19</v>
      </c>
      <c r="C11955" s="55" t="s">
        <v>111</v>
      </c>
      <c r="D11955" s="55" t="s">
        <v>10</v>
      </c>
      <c r="E11955" s="55" t="s">
        <v>48</v>
      </c>
      <c r="F11955" s="55">
        <v>2.0833333333333329E-2</v>
      </c>
      <c r="G11955" s="56" cm="1">
        <f t="array" ref="G11955:G12002">IF(LOAD_RESULTS!$C$3 = "MENU",ABS(_xlfn.IFS(AND(PER_MONTH!$B11907="January",PER_MONTH!$E11907="Working Day"),Table3[Jan_WD],AND(PER_MONTH!$B11907="January",PER_MONTH!$E11907="Non-Working Day"),Table3[Jan_NWD],AND(PER_MONTH!$B11907="February",PER_MONTH!$E11907="Working Day"),Table3[Feb_WD],AND(PER_MONTH!$B11907="February",PER_MONTH!$E11907="Non-Working Day"),Table3[Feb_NWD], AND(PER_MONTH!$B11907 = "March", PER_MONTH!$E11907 = "Working Day"), Table3[Mar_WD],  AND(PER_MONTH!$B11907 = "March", PER_MONTH!$E11907 = "Non-Working Day"), Table3[Mar_NWD], AND(PER_MONTH!$B11907 = "April", PER_MONTH!$E11907 = "Working Day"), Table3[Apr_WD], AND(PER_MONTH!$B11907 = "April", PER_MONTH!$E11907 = "Non-Working Day"), Table3[Apr_NWD], AND(PER_MONTH!$B11907 = "May", PER_MONTH!$E11907 = "Working Day"), Table3[May_WD], AND(PER_MONTH!$B11907 = "May", PER_MONTH!$E11907 = "Non-Working Day"), Table3[May_NWD], AND(PER_MONTH!$B11907 = "June", PER_MONTH!$E11907 = "Working Day"), Table3[Jun_WD], AND(PER_MONTH!$B11907 = "June", PER_MONTH!$E11907 = "Non-Working Day"), Table3[Jun_NWD], AND(PER_MONTH!$B11907 = "July", PER_MONTH!$E11907 = "Working Day"), Table3[Jul_WD], AND(PER_MONTH!$B11907 = "July", PER_MONTH!$E11907 = "Non-Working Day"), Table3[Jul_NWD], AND(PER_MONTH!$B11907 = "August", PER_MONTH!$E11907 = "Working Day"), Table3[Aug_WD], AND(PER_MONTH!$B11907 = "August", PER_MONTH!$E11907 = "Non-Working Day"), Table3[Aug_NWD], AND(PER_MONTH!$B11907 = "September", PER_MONTH!$E11907 = "Working Day"), Table3[Sep_WD], AND(PER_MONTH!$B11907 = "September", PER_MONTH!$E11907 = "Non-Working Day"), Table3[Sep_NWD], AND(PER_MONTH!$B11907 = "October", PER_MONTH!$E11907 = "Working Day"), Table3[Oct_WD], AND(PER_MONTH!$B11907 = "October", PER_MONTH!$E11907 = "Non-Working Day"), Table3[Oct_NWD], AND(PER_MONTH!$B11907 = "November", PER_MONTH!$E11907 = "Working Day"), Table3[Nov_WD], AND(PER_MONTH!$B11907 = "November", PER_MONTH!$E11907 = "Non-Working Day"), Table3[Nov_NWD], AND(PER_MONTH!$B11907 = "December", PER_MONTH!$E11907 = "Working Day"), Table3[Dec_WD], AND(PER_MONTH!$B11907 = "December", PER_MONTH!$E11907 = "Non-Working Day"), Table3[Dec_NWD])),_xlfn.IFS(AND(PER_MONTH!$B11907="January",PER_MONTH!$E11907="Working Day"),Table3[Jan_WD],AND(PER_MONTH!$B11907="January",PER_MONTH!$E11907="Non-Working Day"),Table3[Jan_NWD],AND(PER_MONTH!$B11907="February",PER_MONTH!$E11907="Working Day"),Table3[Feb_WD],AND(PER_MONTH!$B11907="February",PER_MONTH!$E11907="Non-Working Day"),Table3[Feb_NWD], AND(PER_MONTH!$B11907 = "March", PER_MONTH!$E11907 = "Working Day"), Table3[Mar_WD],  AND(PER_MONTH!$B11907 = "March", PER_MONTH!$E11907 = "Non-Working Day"), Table3[Mar_NWD], AND(PER_MONTH!$B11907 = "April", PER_MONTH!$E11907 = "Working Day"), Table3[Apr_WD], AND(PER_MONTH!$B11907 = "April", PER_MONTH!$E11907 = "Non-Working Day"), Table3[Apr_NWD], AND(PER_MONTH!$B11907 = "May", PER_MONTH!$E11907 = "Working Day"), Table3[May_WD], AND(PER_MONTH!$B11907 = "May", PER_MONTH!$E11907 = "Non-Working Day"), Table3[May_NWD], AND(PER_MONTH!$B11907 = "June", PER_MONTH!$E11907 = "Working Day"), Table3[Jun_WD], AND(PER_MONTH!$B11907 = "June", PER_MONTH!$E11907 = "Non-Working Day"), Table3[Jun_NWD], AND(PER_MONTH!$B11907 = "July", PER_MONTH!$E11907 = "Working Day"), Table3[Jul_WD], AND(PER_MONTH!$B11907 = "July", PER_MONTH!$E11907 = "Non-Working Day"), Table3[Jul_NWD], AND(PER_MONTH!$B11907 = "August", PER_MONTH!$E11907 = "Working Day"), Table3[Aug_WD], AND(PER_MONTH!$B11907 = "August", PER_MONTH!$E11907 = "Non-Working Day"), Table3[Aug_NWD], AND(PER_MONTH!$B11907 = "September", PER_MONTH!$E11907 = "Working Day"), Table3[Sep_WD], AND(PER_MONTH!$B11907 = "September", PER_MONTH!$E11907 = "Non-Working Day"), Table3[Sep_NWD], AND(PER_MONTH!$B11907 = "October", PER_MONTH!$E11907 = "Working Day"), Table3[Oct_WD], AND(PER_MONTH!$B11907 = "October", PER_MONTH!$E11907 = "Non-Working Day"), Table3[Oct_NWD], AND(PER_MONTH!$B11907 = "November", PER_MONTH!$E11907 = "Working Day"), Table3[Nov_WD], AND(PER_MONTH!$B11907 = "November", PER_MONTH!$E11907 = "Non-Working Day"), Table3[Nov_NWD], AND(PER_MONTH!$B11907 = "December", PER_MONTH!$E11907 = "Working Day"), Table3[Dec_WD], AND(PER_MONTH!$B11907 = "December", PER_MONTH!$E11907 = "Non-Working Day"), Table3[Dec_NWD]))</f>
        <v>0</v>
      </c>
    </row>
    <row r="11956" spans="1:7" x14ac:dyDescent="0.3">
      <c r="A11956" s="60">
        <v>45907</v>
      </c>
      <c r="B11956" s="61" t="s">
        <v>19</v>
      </c>
      <c r="C11956" s="61" t="s">
        <v>111</v>
      </c>
      <c r="D11956" s="61" t="s">
        <v>10</v>
      </c>
      <c r="E11956" s="61" t="s">
        <v>48</v>
      </c>
      <c r="F11956" s="61">
        <v>4.1666666666666657E-2</v>
      </c>
      <c r="G11956" s="62">
        <v>0</v>
      </c>
    </row>
    <row r="11957" spans="1:7" x14ac:dyDescent="0.3">
      <c r="A11957" s="54">
        <v>45907</v>
      </c>
      <c r="B11957" s="55" t="s">
        <v>19</v>
      </c>
      <c r="C11957" s="55" t="s">
        <v>111</v>
      </c>
      <c r="D11957" s="55" t="s">
        <v>10</v>
      </c>
      <c r="E11957" s="55" t="s">
        <v>48</v>
      </c>
      <c r="F11957" s="55">
        <v>6.25E-2</v>
      </c>
      <c r="G11957" s="56">
        <v>0</v>
      </c>
    </row>
    <row r="11958" spans="1:7" x14ac:dyDescent="0.3">
      <c r="A11958" s="60">
        <v>45907</v>
      </c>
      <c r="B11958" s="61" t="s">
        <v>19</v>
      </c>
      <c r="C11958" s="61" t="s">
        <v>111</v>
      </c>
      <c r="D11958" s="61" t="s">
        <v>10</v>
      </c>
      <c r="E11958" s="61" t="s">
        <v>48</v>
      </c>
      <c r="F11958" s="61">
        <v>8.3333333333333329E-2</v>
      </c>
      <c r="G11958" s="62">
        <v>0</v>
      </c>
    </row>
    <row r="11959" spans="1:7" x14ac:dyDescent="0.3">
      <c r="A11959" s="54">
        <v>45907</v>
      </c>
      <c r="B11959" s="55" t="s">
        <v>19</v>
      </c>
      <c r="C11959" s="55" t="s">
        <v>111</v>
      </c>
      <c r="D11959" s="55" t="s">
        <v>10</v>
      </c>
      <c r="E11959" s="55" t="s">
        <v>48</v>
      </c>
      <c r="F11959" s="55">
        <v>0.1041666666666667</v>
      </c>
      <c r="G11959" s="56">
        <v>0</v>
      </c>
    </row>
    <row r="11960" spans="1:7" x14ac:dyDescent="0.3">
      <c r="A11960" s="60">
        <v>45907</v>
      </c>
      <c r="B11960" s="61" t="s">
        <v>19</v>
      </c>
      <c r="C11960" s="61" t="s">
        <v>111</v>
      </c>
      <c r="D11960" s="61" t="s">
        <v>10</v>
      </c>
      <c r="E11960" s="61" t="s">
        <v>48</v>
      </c>
      <c r="F11960" s="61">
        <v>0.125</v>
      </c>
      <c r="G11960" s="62">
        <v>0</v>
      </c>
    </row>
    <row r="11961" spans="1:7" x14ac:dyDescent="0.3">
      <c r="A11961" s="54">
        <v>45907</v>
      </c>
      <c r="B11961" s="55" t="s">
        <v>19</v>
      </c>
      <c r="C11961" s="55" t="s">
        <v>111</v>
      </c>
      <c r="D11961" s="55" t="s">
        <v>10</v>
      </c>
      <c r="E11961" s="55" t="s">
        <v>48</v>
      </c>
      <c r="F11961" s="55">
        <v>0.14583333333333329</v>
      </c>
      <c r="G11961" s="56">
        <v>0</v>
      </c>
    </row>
    <row r="11962" spans="1:7" x14ac:dyDescent="0.3">
      <c r="A11962" s="60">
        <v>45907</v>
      </c>
      <c r="B11962" s="61" t="s">
        <v>19</v>
      </c>
      <c r="C11962" s="61" t="s">
        <v>111</v>
      </c>
      <c r="D11962" s="61" t="s">
        <v>10</v>
      </c>
      <c r="E11962" s="61" t="s">
        <v>48</v>
      </c>
      <c r="F11962" s="61">
        <v>0.16666666666666671</v>
      </c>
      <c r="G11962" s="62">
        <v>0</v>
      </c>
    </row>
    <row r="11963" spans="1:7" x14ac:dyDescent="0.3">
      <c r="A11963" s="54">
        <v>45907</v>
      </c>
      <c r="B11963" s="55" t="s">
        <v>19</v>
      </c>
      <c r="C11963" s="55" t="s">
        <v>111</v>
      </c>
      <c r="D11963" s="55" t="s">
        <v>10</v>
      </c>
      <c r="E11963" s="55" t="s">
        <v>48</v>
      </c>
      <c r="F11963" s="55">
        <v>0.1875</v>
      </c>
      <c r="G11963" s="56">
        <v>0</v>
      </c>
    </row>
    <row r="11964" spans="1:7" x14ac:dyDescent="0.3">
      <c r="A11964" s="60">
        <v>45907</v>
      </c>
      <c r="B11964" s="61" t="s">
        <v>19</v>
      </c>
      <c r="C11964" s="61" t="s">
        <v>111</v>
      </c>
      <c r="D11964" s="61" t="s">
        <v>10</v>
      </c>
      <c r="E11964" s="61" t="s">
        <v>48</v>
      </c>
      <c r="F11964" s="61">
        <v>0.20833333333333329</v>
      </c>
      <c r="G11964" s="62">
        <v>0</v>
      </c>
    </row>
    <row r="11965" spans="1:7" x14ac:dyDescent="0.3">
      <c r="A11965" s="54">
        <v>45907</v>
      </c>
      <c r="B11965" s="55" t="s">
        <v>19</v>
      </c>
      <c r="C11965" s="55" t="s">
        <v>111</v>
      </c>
      <c r="D11965" s="55" t="s">
        <v>10</v>
      </c>
      <c r="E11965" s="55" t="s">
        <v>48</v>
      </c>
      <c r="F11965" s="55">
        <v>0.22916666666666671</v>
      </c>
      <c r="G11965" s="56">
        <v>0</v>
      </c>
    </row>
    <row r="11966" spans="1:7" x14ac:dyDescent="0.3">
      <c r="A11966" s="60">
        <v>45907</v>
      </c>
      <c r="B11966" s="61" t="s">
        <v>19</v>
      </c>
      <c r="C11966" s="61" t="s">
        <v>111</v>
      </c>
      <c r="D11966" s="61" t="s">
        <v>10</v>
      </c>
      <c r="E11966" s="61" t="s">
        <v>48</v>
      </c>
      <c r="F11966" s="61">
        <v>0.25</v>
      </c>
      <c r="G11966" s="62">
        <v>0</v>
      </c>
    </row>
    <row r="11967" spans="1:7" x14ac:dyDescent="0.3">
      <c r="A11967" s="54">
        <v>45907</v>
      </c>
      <c r="B11967" s="55" t="s">
        <v>19</v>
      </c>
      <c r="C11967" s="55" t="s">
        <v>111</v>
      </c>
      <c r="D11967" s="55" t="s">
        <v>10</v>
      </c>
      <c r="E11967" s="55" t="s">
        <v>48</v>
      </c>
      <c r="F11967" s="55">
        <v>0.27083333333333331</v>
      </c>
      <c r="G11967" s="56">
        <v>0</v>
      </c>
    </row>
    <row r="11968" spans="1:7" x14ac:dyDescent="0.3">
      <c r="A11968" s="60">
        <v>45907</v>
      </c>
      <c r="B11968" s="61" t="s">
        <v>19</v>
      </c>
      <c r="C11968" s="61" t="s">
        <v>111</v>
      </c>
      <c r="D11968" s="61" t="s">
        <v>10</v>
      </c>
      <c r="E11968" s="61" t="s">
        <v>48</v>
      </c>
      <c r="F11968" s="61">
        <v>0.29166666666666669</v>
      </c>
      <c r="G11968" s="62">
        <v>0</v>
      </c>
    </row>
    <row r="11969" spans="1:7" x14ac:dyDescent="0.3">
      <c r="A11969" s="54">
        <v>45907</v>
      </c>
      <c r="B11969" s="55" t="s">
        <v>19</v>
      </c>
      <c r="C11969" s="55" t="s">
        <v>111</v>
      </c>
      <c r="D11969" s="55" t="s">
        <v>10</v>
      </c>
      <c r="E11969" s="55" t="s">
        <v>48</v>
      </c>
      <c r="F11969" s="55">
        <v>0.3125</v>
      </c>
      <c r="G11969" s="56">
        <v>0</v>
      </c>
    </row>
    <row r="11970" spans="1:7" x14ac:dyDescent="0.3">
      <c r="A11970" s="60">
        <v>45907</v>
      </c>
      <c r="B11970" s="61" t="s">
        <v>19</v>
      </c>
      <c r="C11970" s="61" t="s">
        <v>111</v>
      </c>
      <c r="D11970" s="61" t="s">
        <v>10</v>
      </c>
      <c r="E11970" s="61" t="s">
        <v>48</v>
      </c>
      <c r="F11970" s="61">
        <v>0.33333333333333331</v>
      </c>
      <c r="G11970" s="62">
        <v>0</v>
      </c>
    </row>
    <row r="11971" spans="1:7" x14ac:dyDescent="0.3">
      <c r="A11971" s="54">
        <v>45907</v>
      </c>
      <c r="B11971" s="55" t="s">
        <v>19</v>
      </c>
      <c r="C11971" s="55" t="s">
        <v>111</v>
      </c>
      <c r="D11971" s="55" t="s">
        <v>10</v>
      </c>
      <c r="E11971" s="55" t="s">
        <v>48</v>
      </c>
      <c r="F11971" s="55">
        <v>0.35416666666666669</v>
      </c>
      <c r="G11971" s="56">
        <v>0</v>
      </c>
    </row>
    <row r="11972" spans="1:7" x14ac:dyDescent="0.3">
      <c r="A11972" s="60">
        <v>45907</v>
      </c>
      <c r="B11972" s="61" t="s">
        <v>19</v>
      </c>
      <c r="C11972" s="61" t="s">
        <v>111</v>
      </c>
      <c r="D11972" s="61" t="s">
        <v>10</v>
      </c>
      <c r="E11972" s="61" t="s">
        <v>48</v>
      </c>
      <c r="F11972" s="61">
        <v>0.375</v>
      </c>
      <c r="G11972" s="62">
        <v>0</v>
      </c>
    </row>
    <row r="11973" spans="1:7" x14ac:dyDescent="0.3">
      <c r="A11973" s="54">
        <v>45907</v>
      </c>
      <c r="B11973" s="55" t="s">
        <v>19</v>
      </c>
      <c r="C11973" s="55" t="s">
        <v>111</v>
      </c>
      <c r="D11973" s="55" t="s">
        <v>10</v>
      </c>
      <c r="E11973" s="55" t="s">
        <v>48</v>
      </c>
      <c r="F11973" s="55">
        <v>0.39583333333333331</v>
      </c>
      <c r="G11973" s="56">
        <v>0</v>
      </c>
    </row>
    <row r="11974" spans="1:7" x14ac:dyDescent="0.3">
      <c r="A11974" s="60">
        <v>45907</v>
      </c>
      <c r="B11974" s="61" t="s">
        <v>19</v>
      </c>
      <c r="C11974" s="61" t="s">
        <v>111</v>
      </c>
      <c r="D11974" s="61" t="s">
        <v>10</v>
      </c>
      <c r="E11974" s="61" t="s">
        <v>48</v>
      </c>
      <c r="F11974" s="61">
        <v>0.41666666666666669</v>
      </c>
      <c r="G11974" s="62">
        <v>0</v>
      </c>
    </row>
    <row r="11975" spans="1:7" x14ac:dyDescent="0.3">
      <c r="A11975" s="54">
        <v>45907</v>
      </c>
      <c r="B11975" s="55" t="s">
        <v>19</v>
      </c>
      <c r="C11975" s="55" t="s">
        <v>111</v>
      </c>
      <c r="D11975" s="55" t="s">
        <v>10</v>
      </c>
      <c r="E11975" s="55" t="s">
        <v>48</v>
      </c>
      <c r="F11975" s="55">
        <v>0.4375</v>
      </c>
      <c r="G11975" s="56">
        <v>0</v>
      </c>
    </row>
    <row r="11976" spans="1:7" x14ac:dyDescent="0.3">
      <c r="A11976" s="60">
        <v>45907</v>
      </c>
      <c r="B11976" s="61" t="s">
        <v>19</v>
      </c>
      <c r="C11976" s="61" t="s">
        <v>111</v>
      </c>
      <c r="D11976" s="61" t="s">
        <v>10</v>
      </c>
      <c r="E11976" s="61" t="s">
        <v>48</v>
      </c>
      <c r="F11976" s="61">
        <v>0.45833333333333331</v>
      </c>
      <c r="G11976" s="62">
        <v>0</v>
      </c>
    </row>
    <row r="11977" spans="1:7" x14ac:dyDescent="0.3">
      <c r="A11977" s="54">
        <v>45907</v>
      </c>
      <c r="B11977" s="55" t="s">
        <v>19</v>
      </c>
      <c r="C11977" s="55" t="s">
        <v>111</v>
      </c>
      <c r="D11977" s="55" t="s">
        <v>10</v>
      </c>
      <c r="E11977" s="55" t="s">
        <v>48</v>
      </c>
      <c r="F11977" s="55">
        <v>0.47916666666666669</v>
      </c>
      <c r="G11977" s="56">
        <v>0</v>
      </c>
    </row>
    <row r="11978" spans="1:7" x14ac:dyDescent="0.3">
      <c r="A11978" s="60">
        <v>45907</v>
      </c>
      <c r="B11978" s="61" t="s">
        <v>19</v>
      </c>
      <c r="C11978" s="61" t="s">
        <v>111</v>
      </c>
      <c r="D11978" s="61" t="s">
        <v>10</v>
      </c>
      <c r="E11978" s="61" t="s">
        <v>48</v>
      </c>
      <c r="F11978" s="61">
        <v>0.5</v>
      </c>
      <c r="G11978" s="62">
        <v>0</v>
      </c>
    </row>
    <row r="11979" spans="1:7" x14ac:dyDescent="0.3">
      <c r="A11979" s="54">
        <v>45907</v>
      </c>
      <c r="B11979" s="55" t="s">
        <v>19</v>
      </c>
      <c r="C11979" s="55" t="s">
        <v>111</v>
      </c>
      <c r="D11979" s="55" t="s">
        <v>10</v>
      </c>
      <c r="E11979" s="55" t="s">
        <v>48</v>
      </c>
      <c r="F11979" s="55">
        <v>0.52083333333333337</v>
      </c>
      <c r="G11979" s="56">
        <v>0</v>
      </c>
    </row>
    <row r="11980" spans="1:7" x14ac:dyDescent="0.3">
      <c r="A11980" s="60">
        <v>45907</v>
      </c>
      <c r="B11980" s="61" t="s">
        <v>19</v>
      </c>
      <c r="C11980" s="61" t="s">
        <v>111</v>
      </c>
      <c r="D11980" s="61" t="s">
        <v>10</v>
      </c>
      <c r="E11980" s="61" t="s">
        <v>48</v>
      </c>
      <c r="F11980" s="61">
        <v>0.54166666666666663</v>
      </c>
      <c r="G11980" s="62">
        <v>0</v>
      </c>
    </row>
    <row r="11981" spans="1:7" x14ac:dyDescent="0.3">
      <c r="A11981" s="54">
        <v>45907</v>
      </c>
      <c r="B11981" s="55" t="s">
        <v>19</v>
      </c>
      <c r="C11981" s="55" t="s">
        <v>111</v>
      </c>
      <c r="D11981" s="55" t="s">
        <v>10</v>
      </c>
      <c r="E11981" s="55" t="s">
        <v>48</v>
      </c>
      <c r="F11981" s="55">
        <v>0.5625</v>
      </c>
      <c r="G11981" s="56">
        <v>0</v>
      </c>
    </row>
    <row r="11982" spans="1:7" x14ac:dyDescent="0.3">
      <c r="A11982" s="60">
        <v>45907</v>
      </c>
      <c r="B11982" s="61" t="s">
        <v>19</v>
      </c>
      <c r="C11982" s="61" t="s">
        <v>111</v>
      </c>
      <c r="D11982" s="61" t="s">
        <v>10</v>
      </c>
      <c r="E11982" s="61" t="s">
        <v>48</v>
      </c>
      <c r="F11982" s="61">
        <v>0.58333333333333337</v>
      </c>
      <c r="G11982" s="62">
        <v>0</v>
      </c>
    </row>
    <row r="11983" spans="1:7" x14ac:dyDescent="0.3">
      <c r="A11983" s="54">
        <v>45907</v>
      </c>
      <c r="B11983" s="55" t="s">
        <v>19</v>
      </c>
      <c r="C11983" s="55" t="s">
        <v>111</v>
      </c>
      <c r="D11983" s="55" t="s">
        <v>10</v>
      </c>
      <c r="E11983" s="55" t="s">
        <v>48</v>
      </c>
      <c r="F11983" s="55">
        <v>0.60416666666666663</v>
      </c>
      <c r="G11983" s="56">
        <v>0</v>
      </c>
    </row>
    <row r="11984" spans="1:7" x14ac:dyDescent="0.3">
      <c r="A11984" s="60">
        <v>45907</v>
      </c>
      <c r="B11984" s="61" t="s">
        <v>19</v>
      </c>
      <c r="C11984" s="61" t="s">
        <v>111</v>
      </c>
      <c r="D11984" s="61" t="s">
        <v>10</v>
      </c>
      <c r="E11984" s="61" t="s">
        <v>48</v>
      </c>
      <c r="F11984" s="61">
        <v>0.625</v>
      </c>
      <c r="G11984" s="62">
        <v>0</v>
      </c>
    </row>
    <row r="11985" spans="1:7" x14ac:dyDescent="0.3">
      <c r="A11985" s="54">
        <v>45907</v>
      </c>
      <c r="B11985" s="55" t="s">
        <v>19</v>
      </c>
      <c r="C11985" s="55" t="s">
        <v>111</v>
      </c>
      <c r="D11985" s="55" t="s">
        <v>10</v>
      </c>
      <c r="E11985" s="55" t="s">
        <v>48</v>
      </c>
      <c r="F11985" s="55">
        <v>0.64583333333333337</v>
      </c>
      <c r="G11985" s="56">
        <v>0</v>
      </c>
    </row>
    <row r="11986" spans="1:7" x14ac:dyDescent="0.3">
      <c r="A11986" s="60">
        <v>45907</v>
      </c>
      <c r="B11986" s="61" t="s">
        <v>19</v>
      </c>
      <c r="C11986" s="61" t="s">
        <v>111</v>
      </c>
      <c r="D11986" s="61" t="s">
        <v>10</v>
      </c>
      <c r="E11986" s="61" t="s">
        <v>48</v>
      </c>
      <c r="F11986" s="61">
        <v>0.66666666666666663</v>
      </c>
      <c r="G11986" s="62">
        <v>0</v>
      </c>
    </row>
    <row r="11987" spans="1:7" x14ac:dyDescent="0.3">
      <c r="A11987" s="54">
        <v>45907</v>
      </c>
      <c r="B11987" s="55" t="s">
        <v>19</v>
      </c>
      <c r="C11987" s="55" t="s">
        <v>111</v>
      </c>
      <c r="D11987" s="55" t="s">
        <v>10</v>
      </c>
      <c r="E11987" s="55" t="s">
        <v>48</v>
      </c>
      <c r="F11987" s="55">
        <v>0.6875</v>
      </c>
      <c r="G11987" s="56">
        <v>0</v>
      </c>
    </row>
    <row r="11988" spans="1:7" x14ac:dyDescent="0.3">
      <c r="A11988" s="60">
        <v>45907</v>
      </c>
      <c r="B11988" s="61" t="s">
        <v>19</v>
      </c>
      <c r="C11988" s="61" t="s">
        <v>111</v>
      </c>
      <c r="D11988" s="61" t="s">
        <v>10</v>
      </c>
      <c r="E11988" s="61" t="s">
        <v>48</v>
      </c>
      <c r="F11988" s="61">
        <v>0.70833333333333337</v>
      </c>
      <c r="G11988" s="62">
        <v>0</v>
      </c>
    </row>
    <row r="11989" spans="1:7" x14ac:dyDescent="0.3">
      <c r="A11989" s="54">
        <v>45907</v>
      </c>
      <c r="B11989" s="55" t="s">
        <v>19</v>
      </c>
      <c r="C11989" s="55" t="s">
        <v>111</v>
      </c>
      <c r="D11989" s="55" t="s">
        <v>10</v>
      </c>
      <c r="E11989" s="55" t="s">
        <v>48</v>
      </c>
      <c r="F11989" s="55">
        <v>0.72916666666666663</v>
      </c>
      <c r="G11989" s="56">
        <v>0</v>
      </c>
    </row>
    <row r="11990" spans="1:7" x14ac:dyDescent="0.3">
      <c r="A11990" s="60">
        <v>45907</v>
      </c>
      <c r="B11990" s="61" t="s">
        <v>19</v>
      </c>
      <c r="C11990" s="61" t="s">
        <v>111</v>
      </c>
      <c r="D11990" s="61" t="s">
        <v>10</v>
      </c>
      <c r="E11990" s="61" t="s">
        <v>48</v>
      </c>
      <c r="F11990" s="61">
        <v>0.75</v>
      </c>
      <c r="G11990" s="62">
        <v>0</v>
      </c>
    </row>
    <row r="11991" spans="1:7" x14ac:dyDescent="0.3">
      <c r="A11991" s="54">
        <v>45907</v>
      </c>
      <c r="B11991" s="55" t="s">
        <v>19</v>
      </c>
      <c r="C11991" s="55" t="s">
        <v>111</v>
      </c>
      <c r="D11991" s="55" t="s">
        <v>10</v>
      </c>
      <c r="E11991" s="55" t="s">
        <v>48</v>
      </c>
      <c r="F11991" s="55">
        <v>0.77083333333333337</v>
      </c>
      <c r="G11991" s="56">
        <v>0</v>
      </c>
    </row>
    <row r="11992" spans="1:7" x14ac:dyDescent="0.3">
      <c r="A11992" s="60">
        <v>45907</v>
      </c>
      <c r="B11992" s="61" t="s">
        <v>19</v>
      </c>
      <c r="C11992" s="61" t="s">
        <v>111</v>
      </c>
      <c r="D11992" s="61" t="s">
        <v>10</v>
      </c>
      <c r="E11992" s="61" t="s">
        <v>48</v>
      </c>
      <c r="F11992" s="61">
        <v>0.79166666666666663</v>
      </c>
      <c r="G11992" s="62">
        <v>0</v>
      </c>
    </row>
    <row r="11993" spans="1:7" x14ac:dyDescent="0.3">
      <c r="A11993" s="54">
        <v>45907</v>
      </c>
      <c r="B11993" s="55" t="s">
        <v>19</v>
      </c>
      <c r="C11993" s="55" t="s">
        <v>111</v>
      </c>
      <c r="D11993" s="55" t="s">
        <v>10</v>
      </c>
      <c r="E11993" s="55" t="s">
        <v>48</v>
      </c>
      <c r="F11993" s="55">
        <v>0.8125</v>
      </c>
      <c r="G11993" s="56">
        <v>0</v>
      </c>
    </row>
    <row r="11994" spans="1:7" x14ac:dyDescent="0.3">
      <c r="A11994" s="60">
        <v>45907</v>
      </c>
      <c r="B11994" s="61" t="s">
        <v>19</v>
      </c>
      <c r="C11994" s="61" t="s">
        <v>111</v>
      </c>
      <c r="D11994" s="61" t="s">
        <v>10</v>
      </c>
      <c r="E11994" s="61" t="s">
        <v>48</v>
      </c>
      <c r="F11994" s="61">
        <v>0.83333333333333337</v>
      </c>
      <c r="G11994" s="62">
        <v>0</v>
      </c>
    </row>
    <row r="11995" spans="1:7" x14ac:dyDescent="0.3">
      <c r="A11995" s="54">
        <v>45907</v>
      </c>
      <c r="B11995" s="55" t="s">
        <v>19</v>
      </c>
      <c r="C11995" s="55" t="s">
        <v>111</v>
      </c>
      <c r="D11995" s="55" t="s">
        <v>10</v>
      </c>
      <c r="E11995" s="55" t="s">
        <v>48</v>
      </c>
      <c r="F11995" s="55">
        <v>0.85416666666666663</v>
      </c>
      <c r="G11995" s="56">
        <v>0</v>
      </c>
    </row>
    <row r="11996" spans="1:7" x14ac:dyDescent="0.3">
      <c r="A11996" s="60">
        <v>45907</v>
      </c>
      <c r="B11996" s="61" t="s">
        <v>19</v>
      </c>
      <c r="C11996" s="61" t="s">
        <v>111</v>
      </c>
      <c r="D11996" s="61" t="s">
        <v>10</v>
      </c>
      <c r="E11996" s="61" t="s">
        <v>48</v>
      </c>
      <c r="F11996" s="61">
        <v>0.875</v>
      </c>
      <c r="G11996" s="62">
        <v>0</v>
      </c>
    </row>
    <row r="11997" spans="1:7" x14ac:dyDescent="0.3">
      <c r="A11997" s="54">
        <v>45907</v>
      </c>
      <c r="B11997" s="55" t="s">
        <v>19</v>
      </c>
      <c r="C11997" s="55" t="s">
        <v>111</v>
      </c>
      <c r="D11997" s="55" t="s">
        <v>10</v>
      </c>
      <c r="E11997" s="55" t="s">
        <v>48</v>
      </c>
      <c r="F11997" s="55">
        <v>0.89583333333333337</v>
      </c>
      <c r="G11997" s="56">
        <v>0</v>
      </c>
    </row>
    <row r="11998" spans="1:7" x14ac:dyDescent="0.3">
      <c r="A11998" s="60">
        <v>45907</v>
      </c>
      <c r="B11998" s="61" t="s">
        <v>19</v>
      </c>
      <c r="C11998" s="61" t="s">
        <v>111</v>
      </c>
      <c r="D11998" s="61" t="s">
        <v>10</v>
      </c>
      <c r="E11998" s="61" t="s">
        <v>48</v>
      </c>
      <c r="F11998" s="61">
        <v>0.91666666666666663</v>
      </c>
      <c r="G11998" s="62">
        <v>0</v>
      </c>
    </row>
    <row r="11999" spans="1:7" x14ac:dyDescent="0.3">
      <c r="A11999" s="54">
        <v>45907</v>
      </c>
      <c r="B11999" s="55" t="s">
        <v>19</v>
      </c>
      <c r="C11999" s="55" t="s">
        <v>111</v>
      </c>
      <c r="D11999" s="55" t="s">
        <v>10</v>
      </c>
      <c r="E11999" s="55" t="s">
        <v>48</v>
      </c>
      <c r="F11999" s="55">
        <v>0.9375</v>
      </c>
      <c r="G11999" s="56">
        <v>0</v>
      </c>
    </row>
    <row r="12000" spans="1:7" x14ac:dyDescent="0.3">
      <c r="A12000" s="60">
        <v>45907</v>
      </c>
      <c r="B12000" s="61" t="s">
        <v>19</v>
      </c>
      <c r="C12000" s="61" t="s">
        <v>111</v>
      </c>
      <c r="D12000" s="61" t="s">
        <v>10</v>
      </c>
      <c r="E12000" s="61" t="s">
        <v>48</v>
      </c>
      <c r="F12000" s="61">
        <v>0.95833333333333337</v>
      </c>
      <c r="G12000" s="62">
        <v>0</v>
      </c>
    </row>
    <row r="12001" spans="1:7" x14ac:dyDescent="0.3">
      <c r="A12001" s="54">
        <v>45907</v>
      </c>
      <c r="B12001" s="55" t="s">
        <v>19</v>
      </c>
      <c r="C12001" s="55" t="s">
        <v>111</v>
      </c>
      <c r="D12001" s="55" t="s">
        <v>10</v>
      </c>
      <c r="E12001" s="55" t="s">
        <v>48</v>
      </c>
      <c r="F12001" s="55">
        <v>0.97916666666666663</v>
      </c>
      <c r="G12001" s="56">
        <v>0</v>
      </c>
    </row>
    <row r="12002" spans="1:7" x14ac:dyDescent="0.3">
      <c r="A12002" s="60">
        <v>45908</v>
      </c>
      <c r="B12002" s="61" t="s">
        <v>19</v>
      </c>
      <c r="C12002" s="61" t="s">
        <v>111</v>
      </c>
      <c r="D12002" s="61" t="s">
        <v>10</v>
      </c>
      <c r="E12002" s="61" t="s">
        <v>48</v>
      </c>
      <c r="F12002" s="61">
        <v>0</v>
      </c>
      <c r="G12002" s="62">
        <v>0</v>
      </c>
    </row>
    <row r="12003" spans="1:7" x14ac:dyDescent="0.3">
      <c r="A12003" s="54">
        <v>45908</v>
      </c>
      <c r="B12003" s="55" t="s">
        <v>19</v>
      </c>
      <c r="C12003" s="55" t="s">
        <v>111</v>
      </c>
      <c r="D12003" s="55" t="s">
        <v>11</v>
      </c>
      <c r="E12003" s="55" t="s">
        <v>48</v>
      </c>
      <c r="F12003" s="55">
        <v>2.0833333333333329E-2</v>
      </c>
      <c r="G12003" s="56" cm="1">
        <f t="array" ref="G12003:G12050">IF(LOAD_RESULTS!$C$3 = "MENU",ABS(_xlfn.IFS(AND(PER_MONTH!$B11955="January",PER_MONTH!$E11955="Working Day"),Table3[Jan_WD],AND(PER_MONTH!$B11955="January",PER_MONTH!$E11955="Non-Working Day"),Table3[Jan_NWD],AND(PER_MONTH!$B11955="February",PER_MONTH!$E11955="Working Day"),Table3[Feb_WD],AND(PER_MONTH!$B11955="February",PER_MONTH!$E11955="Non-Working Day"),Table3[Feb_NWD], AND(PER_MONTH!$B11955 = "March", PER_MONTH!$E11955 = "Working Day"), Table3[Mar_WD],  AND(PER_MONTH!$B11955 = "March", PER_MONTH!$E11955 = "Non-Working Day"), Table3[Mar_NWD], AND(PER_MONTH!$B11955 = "April", PER_MONTH!$E11955 = "Working Day"), Table3[Apr_WD], AND(PER_MONTH!$B11955 = "April", PER_MONTH!$E11955 = "Non-Working Day"), Table3[Apr_NWD], AND(PER_MONTH!$B11955 = "May", PER_MONTH!$E11955 = "Working Day"), Table3[May_WD], AND(PER_MONTH!$B11955 = "May", PER_MONTH!$E11955 = "Non-Working Day"), Table3[May_NWD], AND(PER_MONTH!$B11955 = "June", PER_MONTH!$E11955 = "Working Day"), Table3[Jun_WD], AND(PER_MONTH!$B11955 = "June", PER_MONTH!$E11955 = "Non-Working Day"), Table3[Jun_NWD], AND(PER_MONTH!$B11955 = "July", PER_MONTH!$E11955 = "Working Day"), Table3[Jul_WD], AND(PER_MONTH!$B11955 = "July", PER_MONTH!$E11955 = "Non-Working Day"), Table3[Jul_NWD], AND(PER_MONTH!$B11955 = "August", PER_MONTH!$E11955 = "Working Day"), Table3[Aug_WD], AND(PER_MONTH!$B11955 = "August", PER_MONTH!$E11955 = "Non-Working Day"), Table3[Aug_NWD], AND(PER_MONTH!$B11955 = "September", PER_MONTH!$E11955 = "Working Day"), Table3[Sep_WD], AND(PER_MONTH!$B11955 = "September", PER_MONTH!$E11955 = "Non-Working Day"), Table3[Sep_NWD], AND(PER_MONTH!$B11955 = "October", PER_MONTH!$E11955 = "Working Day"), Table3[Oct_WD], AND(PER_MONTH!$B11955 = "October", PER_MONTH!$E11955 = "Non-Working Day"), Table3[Oct_NWD], AND(PER_MONTH!$B11955 = "November", PER_MONTH!$E11955 = "Working Day"), Table3[Nov_WD], AND(PER_MONTH!$B11955 = "November", PER_MONTH!$E11955 = "Non-Working Day"), Table3[Nov_NWD], AND(PER_MONTH!$B11955 = "December", PER_MONTH!$E11955 = "Working Day"), Table3[Dec_WD], AND(PER_MONTH!$B11955 = "December", PER_MONTH!$E11955 = "Non-Working Day"), Table3[Dec_NWD])),_xlfn.IFS(AND(PER_MONTH!$B11955="January",PER_MONTH!$E11955="Working Day"),Table3[Jan_WD],AND(PER_MONTH!$B11955="January",PER_MONTH!$E11955="Non-Working Day"),Table3[Jan_NWD],AND(PER_MONTH!$B11955="February",PER_MONTH!$E11955="Working Day"),Table3[Feb_WD],AND(PER_MONTH!$B11955="February",PER_MONTH!$E11955="Non-Working Day"),Table3[Feb_NWD], AND(PER_MONTH!$B11955 = "March", PER_MONTH!$E11955 = "Working Day"), Table3[Mar_WD],  AND(PER_MONTH!$B11955 = "March", PER_MONTH!$E11955 = "Non-Working Day"), Table3[Mar_NWD], AND(PER_MONTH!$B11955 = "April", PER_MONTH!$E11955 = "Working Day"), Table3[Apr_WD], AND(PER_MONTH!$B11955 = "April", PER_MONTH!$E11955 = "Non-Working Day"), Table3[Apr_NWD], AND(PER_MONTH!$B11955 = "May", PER_MONTH!$E11955 = "Working Day"), Table3[May_WD], AND(PER_MONTH!$B11955 = "May", PER_MONTH!$E11955 = "Non-Working Day"), Table3[May_NWD], AND(PER_MONTH!$B11955 = "June", PER_MONTH!$E11955 = "Working Day"), Table3[Jun_WD], AND(PER_MONTH!$B11955 = "June", PER_MONTH!$E11955 = "Non-Working Day"), Table3[Jun_NWD], AND(PER_MONTH!$B11955 = "July", PER_MONTH!$E11955 = "Working Day"), Table3[Jul_WD], AND(PER_MONTH!$B11955 = "July", PER_MONTH!$E11955 = "Non-Working Day"), Table3[Jul_NWD], AND(PER_MONTH!$B11955 = "August", PER_MONTH!$E11955 = "Working Day"), Table3[Aug_WD], AND(PER_MONTH!$B11955 = "August", PER_MONTH!$E11955 = "Non-Working Day"), Table3[Aug_NWD], AND(PER_MONTH!$B11955 = "September", PER_MONTH!$E11955 = "Working Day"), Table3[Sep_WD], AND(PER_MONTH!$B11955 = "September", PER_MONTH!$E11955 = "Non-Working Day"), Table3[Sep_NWD], AND(PER_MONTH!$B11955 = "October", PER_MONTH!$E11955 = "Working Day"), Table3[Oct_WD], AND(PER_MONTH!$B11955 = "October", PER_MONTH!$E11955 = "Non-Working Day"), Table3[Oct_NWD], AND(PER_MONTH!$B11955 = "November", PER_MONTH!$E11955 = "Working Day"), Table3[Nov_WD], AND(PER_MONTH!$B11955 = "November", PER_MONTH!$E11955 = "Non-Working Day"), Table3[Nov_NWD], AND(PER_MONTH!$B11955 = "December", PER_MONTH!$E11955 = "Working Day"), Table3[Dec_WD], AND(PER_MONTH!$B11955 = "December", PER_MONTH!$E11955 = "Non-Working Day"), Table3[Dec_NWD]))</f>
        <v>0</v>
      </c>
    </row>
    <row r="12004" spans="1:7" x14ac:dyDescent="0.3">
      <c r="A12004" s="60">
        <v>45908</v>
      </c>
      <c r="B12004" s="61" t="s">
        <v>19</v>
      </c>
      <c r="C12004" s="61" t="s">
        <v>111</v>
      </c>
      <c r="D12004" s="61" t="s">
        <v>11</v>
      </c>
      <c r="E12004" s="61" t="s">
        <v>48</v>
      </c>
      <c r="F12004" s="61">
        <v>4.1666666666666657E-2</v>
      </c>
      <c r="G12004" s="62">
        <v>0</v>
      </c>
    </row>
    <row r="12005" spans="1:7" x14ac:dyDescent="0.3">
      <c r="A12005" s="54">
        <v>45908</v>
      </c>
      <c r="B12005" s="55" t="s">
        <v>19</v>
      </c>
      <c r="C12005" s="55" t="s">
        <v>111</v>
      </c>
      <c r="D12005" s="55" t="s">
        <v>11</v>
      </c>
      <c r="E12005" s="55" t="s">
        <v>48</v>
      </c>
      <c r="F12005" s="55">
        <v>6.25E-2</v>
      </c>
      <c r="G12005" s="56">
        <v>0</v>
      </c>
    </row>
    <row r="12006" spans="1:7" x14ac:dyDescent="0.3">
      <c r="A12006" s="60">
        <v>45908</v>
      </c>
      <c r="B12006" s="61" t="s">
        <v>19</v>
      </c>
      <c r="C12006" s="61" t="s">
        <v>111</v>
      </c>
      <c r="D12006" s="61" t="s">
        <v>11</v>
      </c>
      <c r="E12006" s="61" t="s">
        <v>48</v>
      </c>
      <c r="F12006" s="61">
        <v>8.3333333333333329E-2</v>
      </c>
      <c r="G12006" s="62">
        <v>0</v>
      </c>
    </row>
    <row r="12007" spans="1:7" x14ac:dyDescent="0.3">
      <c r="A12007" s="54">
        <v>45908</v>
      </c>
      <c r="B12007" s="55" t="s">
        <v>19</v>
      </c>
      <c r="C12007" s="55" t="s">
        <v>111</v>
      </c>
      <c r="D12007" s="55" t="s">
        <v>11</v>
      </c>
      <c r="E12007" s="55" t="s">
        <v>48</v>
      </c>
      <c r="F12007" s="55">
        <v>0.1041666666666667</v>
      </c>
      <c r="G12007" s="56">
        <v>0</v>
      </c>
    </row>
    <row r="12008" spans="1:7" x14ac:dyDescent="0.3">
      <c r="A12008" s="60">
        <v>45908</v>
      </c>
      <c r="B12008" s="61" t="s">
        <v>19</v>
      </c>
      <c r="C12008" s="61" t="s">
        <v>111</v>
      </c>
      <c r="D12008" s="61" t="s">
        <v>11</v>
      </c>
      <c r="E12008" s="61" t="s">
        <v>48</v>
      </c>
      <c r="F12008" s="61">
        <v>0.125</v>
      </c>
      <c r="G12008" s="62">
        <v>0</v>
      </c>
    </row>
    <row r="12009" spans="1:7" x14ac:dyDescent="0.3">
      <c r="A12009" s="54">
        <v>45908</v>
      </c>
      <c r="B12009" s="55" t="s">
        <v>19</v>
      </c>
      <c r="C12009" s="55" t="s">
        <v>111</v>
      </c>
      <c r="D12009" s="55" t="s">
        <v>11</v>
      </c>
      <c r="E12009" s="55" t="s">
        <v>48</v>
      </c>
      <c r="F12009" s="55">
        <v>0.14583333333333329</v>
      </c>
      <c r="G12009" s="56">
        <v>0</v>
      </c>
    </row>
    <row r="12010" spans="1:7" x14ac:dyDescent="0.3">
      <c r="A12010" s="60">
        <v>45908</v>
      </c>
      <c r="B12010" s="61" t="s">
        <v>19</v>
      </c>
      <c r="C12010" s="61" t="s">
        <v>111</v>
      </c>
      <c r="D12010" s="61" t="s">
        <v>11</v>
      </c>
      <c r="E12010" s="61" t="s">
        <v>48</v>
      </c>
      <c r="F12010" s="61">
        <v>0.16666666666666671</v>
      </c>
      <c r="G12010" s="62">
        <v>0</v>
      </c>
    </row>
    <row r="12011" spans="1:7" x14ac:dyDescent="0.3">
      <c r="A12011" s="54">
        <v>45908</v>
      </c>
      <c r="B12011" s="55" t="s">
        <v>19</v>
      </c>
      <c r="C12011" s="55" t="s">
        <v>111</v>
      </c>
      <c r="D12011" s="55" t="s">
        <v>11</v>
      </c>
      <c r="E12011" s="55" t="s">
        <v>48</v>
      </c>
      <c r="F12011" s="55">
        <v>0.1875</v>
      </c>
      <c r="G12011" s="56">
        <v>0</v>
      </c>
    </row>
    <row r="12012" spans="1:7" x14ac:dyDescent="0.3">
      <c r="A12012" s="60">
        <v>45908</v>
      </c>
      <c r="B12012" s="61" t="s">
        <v>19</v>
      </c>
      <c r="C12012" s="61" t="s">
        <v>111</v>
      </c>
      <c r="D12012" s="61" t="s">
        <v>11</v>
      </c>
      <c r="E12012" s="61" t="s">
        <v>48</v>
      </c>
      <c r="F12012" s="61">
        <v>0.20833333333333329</v>
      </c>
      <c r="G12012" s="62">
        <v>0</v>
      </c>
    </row>
    <row r="12013" spans="1:7" x14ac:dyDescent="0.3">
      <c r="A12013" s="54">
        <v>45908</v>
      </c>
      <c r="B12013" s="55" t="s">
        <v>19</v>
      </c>
      <c r="C12013" s="55" t="s">
        <v>111</v>
      </c>
      <c r="D12013" s="55" t="s">
        <v>11</v>
      </c>
      <c r="E12013" s="55" t="s">
        <v>48</v>
      </c>
      <c r="F12013" s="55">
        <v>0.22916666666666671</v>
      </c>
      <c r="G12013" s="56">
        <v>0</v>
      </c>
    </row>
    <row r="12014" spans="1:7" x14ac:dyDescent="0.3">
      <c r="A12014" s="60">
        <v>45908</v>
      </c>
      <c r="B12014" s="61" t="s">
        <v>19</v>
      </c>
      <c r="C12014" s="61" t="s">
        <v>111</v>
      </c>
      <c r="D12014" s="61" t="s">
        <v>11</v>
      </c>
      <c r="E12014" s="61" t="s">
        <v>48</v>
      </c>
      <c r="F12014" s="61">
        <v>0.25</v>
      </c>
      <c r="G12014" s="62">
        <v>0</v>
      </c>
    </row>
    <row r="12015" spans="1:7" x14ac:dyDescent="0.3">
      <c r="A12015" s="54">
        <v>45908</v>
      </c>
      <c r="B12015" s="55" t="s">
        <v>19</v>
      </c>
      <c r="C12015" s="55" t="s">
        <v>111</v>
      </c>
      <c r="D12015" s="55" t="s">
        <v>11</v>
      </c>
      <c r="E12015" s="55" t="s">
        <v>48</v>
      </c>
      <c r="F12015" s="55">
        <v>0.27083333333333331</v>
      </c>
      <c r="G12015" s="56">
        <v>0</v>
      </c>
    </row>
    <row r="12016" spans="1:7" x14ac:dyDescent="0.3">
      <c r="A12016" s="60">
        <v>45908</v>
      </c>
      <c r="B12016" s="61" t="s">
        <v>19</v>
      </c>
      <c r="C12016" s="61" t="s">
        <v>111</v>
      </c>
      <c r="D12016" s="61" t="s">
        <v>11</v>
      </c>
      <c r="E12016" s="61" t="s">
        <v>48</v>
      </c>
      <c r="F12016" s="61">
        <v>0.29166666666666669</v>
      </c>
      <c r="G12016" s="62">
        <v>0</v>
      </c>
    </row>
    <row r="12017" spans="1:7" x14ac:dyDescent="0.3">
      <c r="A12017" s="54">
        <v>45908</v>
      </c>
      <c r="B12017" s="55" t="s">
        <v>19</v>
      </c>
      <c r="C12017" s="55" t="s">
        <v>111</v>
      </c>
      <c r="D12017" s="55" t="s">
        <v>11</v>
      </c>
      <c r="E12017" s="55" t="s">
        <v>48</v>
      </c>
      <c r="F12017" s="55">
        <v>0.3125</v>
      </c>
      <c r="G12017" s="56">
        <v>0</v>
      </c>
    </row>
    <row r="12018" spans="1:7" x14ac:dyDescent="0.3">
      <c r="A12018" s="60">
        <v>45908</v>
      </c>
      <c r="B12018" s="61" t="s">
        <v>19</v>
      </c>
      <c r="C12018" s="61" t="s">
        <v>111</v>
      </c>
      <c r="D12018" s="61" t="s">
        <v>11</v>
      </c>
      <c r="E12018" s="61" t="s">
        <v>48</v>
      </c>
      <c r="F12018" s="61">
        <v>0.33333333333333331</v>
      </c>
      <c r="G12018" s="62">
        <v>0</v>
      </c>
    </row>
    <row r="12019" spans="1:7" x14ac:dyDescent="0.3">
      <c r="A12019" s="54">
        <v>45908</v>
      </c>
      <c r="B12019" s="55" t="s">
        <v>19</v>
      </c>
      <c r="C12019" s="55" t="s">
        <v>111</v>
      </c>
      <c r="D12019" s="55" t="s">
        <v>11</v>
      </c>
      <c r="E12019" s="55" t="s">
        <v>48</v>
      </c>
      <c r="F12019" s="55">
        <v>0.35416666666666669</v>
      </c>
      <c r="G12019" s="56">
        <v>0</v>
      </c>
    </row>
    <row r="12020" spans="1:7" x14ac:dyDescent="0.3">
      <c r="A12020" s="60">
        <v>45908</v>
      </c>
      <c r="B12020" s="61" t="s">
        <v>19</v>
      </c>
      <c r="C12020" s="61" t="s">
        <v>111</v>
      </c>
      <c r="D12020" s="61" t="s">
        <v>11</v>
      </c>
      <c r="E12020" s="61" t="s">
        <v>48</v>
      </c>
      <c r="F12020" s="61">
        <v>0.375</v>
      </c>
      <c r="G12020" s="62">
        <v>0</v>
      </c>
    </row>
    <row r="12021" spans="1:7" x14ac:dyDescent="0.3">
      <c r="A12021" s="54">
        <v>45908</v>
      </c>
      <c r="B12021" s="55" t="s">
        <v>19</v>
      </c>
      <c r="C12021" s="55" t="s">
        <v>111</v>
      </c>
      <c r="D12021" s="55" t="s">
        <v>11</v>
      </c>
      <c r="E12021" s="55" t="s">
        <v>48</v>
      </c>
      <c r="F12021" s="55">
        <v>0.39583333333333331</v>
      </c>
      <c r="G12021" s="56">
        <v>0</v>
      </c>
    </row>
    <row r="12022" spans="1:7" x14ac:dyDescent="0.3">
      <c r="A12022" s="60">
        <v>45908</v>
      </c>
      <c r="B12022" s="61" t="s">
        <v>19</v>
      </c>
      <c r="C12022" s="61" t="s">
        <v>111</v>
      </c>
      <c r="D12022" s="61" t="s">
        <v>11</v>
      </c>
      <c r="E12022" s="61" t="s">
        <v>48</v>
      </c>
      <c r="F12022" s="61">
        <v>0.41666666666666669</v>
      </c>
      <c r="G12022" s="62">
        <v>0</v>
      </c>
    </row>
    <row r="12023" spans="1:7" x14ac:dyDescent="0.3">
      <c r="A12023" s="54">
        <v>45908</v>
      </c>
      <c r="B12023" s="55" t="s">
        <v>19</v>
      </c>
      <c r="C12023" s="55" t="s">
        <v>111</v>
      </c>
      <c r="D12023" s="55" t="s">
        <v>11</v>
      </c>
      <c r="E12023" s="55" t="s">
        <v>48</v>
      </c>
      <c r="F12023" s="55">
        <v>0.4375</v>
      </c>
      <c r="G12023" s="56">
        <v>0</v>
      </c>
    </row>
    <row r="12024" spans="1:7" x14ac:dyDescent="0.3">
      <c r="A12024" s="60">
        <v>45908</v>
      </c>
      <c r="B12024" s="61" t="s">
        <v>19</v>
      </c>
      <c r="C12024" s="61" t="s">
        <v>111</v>
      </c>
      <c r="D12024" s="61" t="s">
        <v>11</v>
      </c>
      <c r="E12024" s="61" t="s">
        <v>48</v>
      </c>
      <c r="F12024" s="61">
        <v>0.45833333333333331</v>
      </c>
      <c r="G12024" s="62">
        <v>0</v>
      </c>
    </row>
    <row r="12025" spans="1:7" x14ac:dyDescent="0.3">
      <c r="A12025" s="54">
        <v>45908</v>
      </c>
      <c r="B12025" s="55" t="s">
        <v>19</v>
      </c>
      <c r="C12025" s="55" t="s">
        <v>111</v>
      </c>
      <c r="D12025" s="55" t="s">
        <v>11</v>
      </c>
      <c r="E12025" s="55" t="s">
        <v>48</v>
      </c>
      <c r="F12025" s="55">
        <v>0.47916666666666669</v>
      </c>
      <c r="G12025" s="56">
        <v>0</v>
      </c>
    </row>
    <row r="12026" spans="1:7" x14ac:dyDescent="0.3">
      <c r="A12026" s="60">
        <v>45908</v>
      </c>
      <c r="B12026" s="61" t="s">
        <v>19</v>
      </c>
      <c r="C12026" s="61" t="s">
        <v>111</v>
      </c>
      <c r="D12026" s="61" t="s">
        <v>11</v>
      </c>
      <c r="E12026" s="61" t="s">
        <v>48</v>
      </c>
      <c r="F12026" s="61">
        <v>0.5</v>
      </c>
      <c r="G12026" s="62">
        <v>0</v>
      </c>
    </row>
    <row r="12027" spans="1:7" x14ac:dyDescent="0.3">
      <c r="A12027" s="54">
        <v>45908</v>
      </c>
      <c r="B12027" s="55" t="s">
        <v>19</v>
      </c>
      <c r="C12027" s="55" t="s">
        <v>111</v>
      </c>
      <c r="D12027" s="55" t="s">
        <v>11</v>
      </c>
      <c r="E12027" s="55" t="s">
        <v>48</v>
      </c>
      <c r="F12027" s="55">
        <v>0.52083333333333337</v>
      </c>
      <c r="G12027" s="56">
        <v>0</v>
      </c>
    </row>
    <row r="12028" spans="1:7" x14ac:dyDescent="0.3">
      <c r="A12028" s="60">
        <v>45908</v>
      </c>
      <c r="B12028" s="61" t="s">
        <v>19</v>
      </c>
      <c r="C12028" s="61" t="s">
        <v>111</v>
      </c>
      <c r="D12028" s="61" t="s">
        <v>11</v>
      </c>
      <c r="E12028" s="61" t="s">
        <v>48</v>
      </c>
      <c r="F12028" s="61">
        <v>0.54166666666666663</v>
      </c>
      <c r="G12028" s="62">
        <v>0</v>
      </c>
    </row>
    <row r="12029" spans="1:7" x14ac:dyDescent="0.3">
      <c r="A12029" s="54">
        <v>45908</v>
      </c>
      <c r="B12029" s="55" t="s">
        <v>19</v>
      </c>
      <c r="C12029" s="55" t="s">
        <v>111</v>
      </c>
      <c r="D12029" s="55" t="s">
        <v>11</v>
      </c>
      <c r="E12029" s="55" t="s">
        <v>48</v>
      </c>
      <c r="F12029" s="55">
        <v>0.5625</v>
      </c>
      <c r="G12029" s="56">
        <v>0</v>
      </c>
    </row>
    <row r="12030" spans="1:7" x14ac:dyDescent="0.3">
      <c r="A12030" s="60">
        <v>45908</v>
      </c>
      <c r="B12030" s="61" t="s">
        <v>19</v>
      </c>
      <c r="C12030" s="61" t="s">
        <v>111</v>
      </c>
      <c r="D12030" s="61" t="s">
        <v>11</v>
      </c>
      <c r="E12030" s="61" t="s">
        <v>48</v>
      </c>
      <c r="F12030" s="61">
        <v>0.58333333333333337</v>
      </c>
      <c r="G12030" s="62">
        <v>0</v>
      </c>
    </row>
    <row r="12031" spans="1:7" x14ac:dyDescent="0.3">
      <c r="A12031" s="54">
        <v>45908</v>
      </c>
      <c r="B12031" s="55" t="s">
        <v>19</v>
      </c>
      <c r="C12031" s="55" t="s">
        <v>111</v>
      </c>
      <c r="D12031" s="55" t="s">
        <v>11</v>
      </c>
      <c r="E12031" s="55" t="s">
        <v>48</v>
      </c>
      <c r="F12031" s="55">
        <v>0.60416666666666663</v>
      </c>
      <c r="G12031" s="56">
        <v>0</v>
      </c>
    </row>
    <row r="12032" spans="1:7" x14ac:dyDescent="0.3">
      <c r="A12032" s="60">
        <v>45908</v>
      </c>
      <c r="B12032" s="61" t="s">
        <v>19</v>
      </c>
      <c r="C12032" s="61" t="s">
        <v>111</v>
      </c>
      <c r="D12032" s="61" t="s">
        <v>11</v>
      </c>
      <c r="E12032" s="61" t="s">
        <v>48</v>
      </c>
      <c r="F12032" s="61">
        <v>0.625</v>
      </c>
      <c r="G12032" s="62">
        <v>0</v>
      </c>
    </row>
    <row r="12033" spans="1:7" x14ac:dyDescent="0.3">
      <c r="A12033" s="54">
        <v>45908</v>
      </c>
      <c r="B12033" s="55" t="s">
        <v>19</v>
      </c>
      <c r="C12033" s="55" t="s">
        <v>111</v>
      </c>
      <c r="D12033" s="55" t="s">
        <v>11</v>
      </c>
      <c r="E12033" s="55" t="s">
        <v>48</v>
      </c>
      <c r="F12033" s="55">
        <v>0.64583333333333337</v>
      </c>
      <c r="G12033" s="56">
        <v>0</v>
      </c>
    </row>
    <row r="12034" spans="1:7" x14ac:dyDescent="0.3">
      <c r="A12034" s="60">
        <v>45908</v>
      </c>
      <c r="B12034" s="61" t="s">
        <v>19</v>
      </c>
      <c r="C12034" s="61" t="s">
        <v>111</v>
      </c>
      <c r="D12034" s="61" t="s">
        <v>11</v>
      </c>
      <c r="E12034" s="61" t="s">
        <v>48</v>
      </c>
      <c r="F12034" s="61">
        <v>0.66666666666666663</v>
      </c>
      <c r="G12034" s="62">
        <v>0</v>
      </c>
    </row>
    <row r="12035" spans="1:7" x14ac:dyDescent="0.3">
      <c r="A12035" s="54">
        <v>45908</v>
      </c>
      <c r="B12035" s="55" t="s">
        <v>19</v>
      </c>
      <c r="C12035" s="55" t="s">
        <v>111</v>
      </c>
      <c r="D12035" s="55" t="s">
        <v>11</v>
      </c>
      <c r="E12035" s="55" t="s">
        <v>48</v>
      </c>
      <c r="F12035" s="55">
        <v>0.6875</v>
      </c>
      <c r="G12035" s="56">
        <v>0</v>
      </c>
    </row>
    <row r="12036" spans="1:7" x14ac:dyDescent="0.3">
      <c r="A12036" s="60">
        <v>45908</v>
      </c>
      <c r="B12036" s="61" t="s">
        <v>19</v>
      </c>
      <c r="C12036" s="61" t="s">
        <v>111</v>
      </c>
      <c r="D12036" s="61" t="s">
        <v>11</v>
      </c>
      <c r="E12036" s="61" t="s">
        <v>48</v>
      </c>
      <c r="F12036" s="61">
        <v>0.70833333333333337</v>
      </c>
      <c r="G12036" s="62">
        <v>0</v>
      </c>
    </row>
    <row r="12037" spans="1:7" x14ac:dyDescent="0.3">
      <c r="A12037" s="54">
        <v>45908</v>
      </c>
      <c r="B12037" s="55" t="s">
        <v>19</v>
      </c>
      <c r="C12037" s="55" t="s">
        <v>111</v>
      </c>
      <c r="D12037" s="55" t="s">
        <v>11</v>
      </c>
      <c r="E12037" s="55" t="s">
        <v>48</v>
      </c>
      <c r="F12037" s="55">
        <v>0.72916666666666663</v>
      </c>
      <c r="G12037" s="56">
        <v>0</v>
      </c>
    </row>
    <row r="12038" spans="1:7" x14ac:dyDescent="0.3">
      <c r="A12038" s="60">
        <v>45908</v>
      </c>
      <c r="B12038" s="61" t="s">
        <v>19</v>
      </c>
      <c r="C12038" s="61" t="s">
        <v>111</v>
      </c>
      <c r="D12038" s="61" t="s">
        <v>11</v>
      </c>
      <c r="E12038" s="61" t="s">
        <v>48</v>
      </c>
      <c r="F12038" s="61">
        <v>0.75</v>
      </c>
      <c r="G12038" s="62">
        <v>0</v>
      </c>
    </row>
    <row r="12039" spans="1:7" x14ac:dyDescent="0.3">
      <c r="A12039" s="54">
        <v>45908</v>
      </c>
      <c r="B12039" s="55" t="s">
        <v>19</v>
      </c>
      <c r="C12039" s="55" t="s">
        <v>111</v>
      </c>
      <c r="D12039" s="55" t="s">
        <v>11</v>
      </c>
      <c r="E12039" s="55" t="s">
        <v>48</v>
      </c>
      <c r="F12039" s="55">
        <v>0.77083333333333337</v>
      </c>
      <c r="G12039" s="56">
        <v>0</v>
      </c>
    </row>
    <row r="12040" spans="1:7" x14ac:dyDescent="0.3">
      <c r="A12040" s="60">
        <v>45908</v>
      </c>
      <c r="B12040" s="61" t="s">
        <v>19</v>
      </c>
      <c r="C12040" s="61" t="s">
        <v>111</v>
      </c>
      <c r="D12040" s="61" t="s">
        <v>11</v>
      </c>
      <c r="E12040" s="61" t="s">
        <v>48</v>
      </c>
      <c r="F12040" s="61">
        <v>0.79166666666666663</v>
      </c>
      <c r="G12040" s="62">
        <v>0</v>
      </c>
    </row>
    <row r="12041" spans="1:7" x14ac:dyDescent="0.3">
      <c r="A12041" s="54">
        <v>45908</v>
      </c>
      <c r="B12041" s="55" t="s">
        <v>19</v>
      </c>
      <c r="C12041" s="55" t="s">
        <v>111</v>
      </c>
      <c r="D12041" s="55" t="s">
        <v>11</v>
      </c>
      <c r="E12041" s="55" t="s">
        <v>48</v>
      </c>
      <c r="F12041" s="55">
        <v>0.8125</v>
      </c>
      <c r="G12041" s="56">
        <v>0</v>
      </c>
    </row>
    <row r="12042" spans="1:7" x14ac:dyDescent="0.3">
      <c r="A12042" s="60">
        <v>45908</v>
      </c>
      <c r="B12042" s="61" t="s">
        <v>19</v>
      </c>
      <c r="C12042" s="61" t="s">
        <v>111</v>
      </c>
      <c r="D12042" s="61" t="s">
        <v>11</v>
      </c>
      <c r="E12042" s="61" t="s">
        <v>48</v>
      </c>
      <c r="F12042" s="61">
        <v>0.83333333333333337</v>
      </c>
      <c r="G12042" s="62">
        <v>0</v>
      </c>
    </row>
    <row r="12043" spans="1:7" x14ac:dyDescent="0.3">
      <c r="A12043" s="54">
        <v>45908</v>
      </c>
      <c r="B12043" s="55" t="s">
        <v>19</v>
      </c>
      <c r="C12043" s="55" t="s">
        <v>111</v>
      </c>
      <c r="D12043" s="55" t="s">
        <v>11</v>
      </c>
      <c r="E12043" s="55" t="s">
        <v>48</v>
      </c>
      <c r="F12043" s="55">
        <v>0.85416666666666663</v>
      </c>
      <c r="G12043" s="56">
        <v>0</v>
      </c>
    </row>
    <row r="12044" spans="1:7" x14ac:dyDescent="0.3">
      <c r="A12044" s="60">
        <v>45908</v>
      </c>
      <c r="B12044" s="61" t="s">
        <v>19</v>
      </c>
      <c r="C12044" s="61" t="s">
        <v>111</v>
      </c>
      <c r="D12044" s="61" t="s">
        <v>11</v>
      </c>
      <c r="E12044" s="61" t="s">
        <v>48</v>
      </c>
      <c r="F12044" s="61">
        <v>0.875</v>
      </c>
      <c r="G12044" s="62">
        <v>0</v>
      </c>
    </row>
    <row r="12045" spans="1:7" x14ac:dyDescent="0.3">
      <c r="A12045" s="54">
        <v>45908</v>
      </c>
      <c r="B12045" s="55" t="s">
        <v>19</v>
      </c>
      <c r="C12045" s="55" t="s">
        <v>111</v>
      </c>
      <c r="D12045" s="55" t="s">
        <v>11</v>
      </c>
      <c r="E12045" s="55" t="s">
        <v>48</v>
      </c>
      <c r="F12045" s="55">
        <v>0.89583333333333337</v>
      </c>
      <c r="G12045" s="56">
        <v>0</v>
      </c>
    </row>
    <row r="12046" spans="1:7" x14ac:dyDescent="0.3">
      <c r="A12046" s="60">
        <v>45908</v>
      </c>
      <c r="B12046" s="61" t="s">
        <v>19</v>
      </c>
      <c r="C12046" s="61" t="s">
        <v>111</v>
      </c>
      <c r="D12046" s="61" t="s">
        <v>11</v>
      </c>
      <c r="E12046" s="61" t="s">
        <v>48</v>
      </c>
      <c r="F12046" s="61">
        <v>0.91666666666666663</v>
      </c>
      <c r="G12046" s="62">
        <v>0</v>
      </c>
    </row>
    <row r="12047" spans="1:7" x14ac:dyDescent="0.3">
      <c r="A12047" s="54">
        <v>45908</v>
      </c>
      <c r="B12047" s="55" t="s">
        <v>19</v>
      </c>
      <c r="C12047" s="55" t="s">
        <v>111</v>
      </c>
      <c r="D12047" s="55" t="s">
        <v>11</v>
      </c>
      <c r="E12047" s="55" t="s">
        <v>48</v>
      </c>
      <c r="F12047" s="55">
        <v>0.9375</v>
      </c>
      <c r="G12047" s="56">
        <v>0</v>
      </c>
    </row>
    <row r="12048" spans="1:7" x14ac:dyDescent="0.3">
      <c r="A12048" s="60">
        <v>45908</v>
      </c>
      <c r="B12048" s="61" t="s">
        <v>19</v>
      </c>
      <c r="C12048" s="61" t="s">
        <v>111</v>
      </c>
      <c r="D12048" s="61" t="s">
        <v>11</v>
      </c>
      <c r="E12048" s="61" t="s">
        <v>48</v>
      </c>
      <c r="F12048" s="61">
        <v>0.95833333333333337</v>
      </c>
      <c r="G12048" s="62">
        <v>0</v>
      </c>
    </row>
    <row r="12049" spans="1:7" x14ac:dyDescent="0.3">
      <c r="A12049" s="54">
        <v>45908</v>
      </c>
      <c r="B12049" s="55" t="s">
        <v>19</v>
      </c>
      <c r="C12049" s="55" t="s">
        <v>111</v>
      </c>
      <c r="D12049" s="55" t="s">
        <v>11</v>
      </c>
      <c r="E12049" s="55" t="s">
        <v>48</v>
      </c>
      <c r="F12049" s="55">
        <v>0.97916666666666663</v>
      </c>
      <c r="G12049" s="56">
        <v>0</v>
      </c>
    </row>
    <row r="12050" spans="1:7" x14ac:dyDescent="0.3">
      <c r="A12050" s="60">
        <v>45909</v>
      </c>
      <c r="B12050" s="61" t="s">
        <v>19</v>
      </c>
      <c r="C12050" s="61" t="s">
        <v>111</v>
      </c>
      <c r="D12050" s="61" t="s">
        <v>11</v>
      </c>
      <c r="E12050" s="61" t="s">
        <v>48</v>
      </c>
      <c r="F12050" s="61">
        <v>0</v>
      </c>
      <c r="G12050" s="62">
        <v>0</v>
      </c>
    </row>
    <row r="12051" spans="1:7" x14ac:dyDescent="0.3">
      <c r="A12051" s="54">
        <v>45909</v>
      </c>
      <c r="B12051" s="55" t="s">
        <v>19</v>
      </c>
      <c r="C12051" s="55" t="s">
        <v>111</v>
      </c>
      <c r="D12051" s="55" t="s">
        <v>5</v>
      </c>
      <c r="E12051" s="55" t="s">
        <v>48</v>
      </c>
      <c r="F12051" s="55">
        <v>2.0833333333333329E-2</v>
      </c>
      <c r="G12051" s="56" cm="1">
        <f t="array" ref="G12051:G12098">IF(LOAD_RESULTS!$C$3 = "MENU",ABS(_xlfn.IFS(AND(PER_MONTH!$B12003="January",PER_MONTH!$E12003="Working Day"),Table3[Jan_WD],AND(PER_MONTH!$B12003="January",PER_MONTH!$E12003="Non-Working Day"),Table3[Jan_NWD],AND(PER_MONTH!$B12003="February",PER_MONTH!$E12003="Working Day"),Table3[Feb_WD],AND(PER_MONTH!$B12003="February",PER_MONTH!$E12003="Non-Working Day"),Table3[Feb_NWD], AND(PER_MONTH!$B12003 = "March", PER_MONTH!$E12003 = "Working Day"), Table3[Mar_WD],  AND(PER_MONTH!$B12003 = "March", PER_MONTH!$E12003 = "Non-Working Day"), Table3[Mar_NWD], AND(PER_MONTH!$B12003 = "April", PER_MONTH!$E12003 = "Working Day"), Table3[Apr_WD], AND(PER_MONTH!$B12003 = "April", PER_MONTH!$E12003 = "Non-Working Day"), Table3[Apr_NWD], AND(PER_MONTH!$B12003 = "May", PER_MONTH!$E12003 = "Working Day"), Table3[May_WD], AND(PER_MONTH!$B12003 = "May", PER_MONTH!$E12003 = "Non-Working Day"), Table3[May_NWD], AND(PER_MONTH!$B12003 = "June", PER_MONTH!$E12003 = "Working Day"), Table3[Jun_WD], AND(PER_MONTH!$B12003 = "June", PER_MONTH!$E12003 = "Non-Working Day"), Table3[Jun_NWD], AND(PER_MONTH!$B12003 = "July", PER_MONTH!$E12003 = "Working Day"), Table3[Jul_WD], AND(PER_MONTH!$B12003 = "July", PER_MONTH!$E12003 = "Non-Working Day"), Table3[Jul_NWD], AND(PER_MONTH!$B12003 = "August", PER_MONTH!$E12003 = "Working Day"), Table3[Aug_WD], AND(PER_MONTH!$B12003 = "August", PER_MONTH!$E12003 = "Non-Working Day"), Table3[Aug_NWD], AND(PER_MONTH!$B12003 = "September", PER_MONTH!$E12003 = "Working Day"), Table3[Sep_WD], AND(PER_MONTH!$B12003 = "September", PER_MONTH!$E12003 = "Non-Working Day"), Table3[Sep_NWD], AND(PER_MONTH!$B12003 = "October", PER_MONTH!$E12003 = "Working Day"), Table3[Oct_WD], AND(PER_MONTH!$B12003 = "October", PER_MONTH!$E12003 = "Non-Working Day"), Table3[Oct_NWD], AND(PER_MONTH!$B12003 = "November", PER_MONTH!$E12003 = "Working Day"), Table3[Nov_WD], AND(PER_MONTH!$B12003 = "November", PER_MONTH!$E12003 = "Non-Working Day"), Table3[Nov_NWD], AND(PER_MONTH!$B12003 = "December", PER_MONTH!$E12003 = "Working Day"), Table3[Dec_WD], AND(PER_MONTH!$B12003 = "December", PER_MONTH!$E12003 = "Non-Working Day"), Table3[Dec_NWD])),_xlfn.IFS(AND(PER_MONTH!$B12003="January",PER_MONTH!$E12003="Working Day"),Table3[Jan_WD],AND(PER_MONTH!$B12003="January",PER_MONTH!$E12003="Non-Working Day"),Table3[Jan_NWD],AND(PER_MONTH!$B12003="February",PER_MONTH!$E12003="Working Day"),Table3[Feb_WD],AND(PER_MONTH!$B12003="February",PER_MONTH!$E12003="Non-Working Day"),Table3[Feb_NWD], AND(PER_MONTH!$B12003 = "March", PER_MONTH!$E12003 = "Working Day"), Table3[Mar_WD],  AND(PER_MONTH!$B12003 = "March", PER_MONTH!$E12003 = "Non-Working Day"), Table3[Mar_NWD], AND(PER_MONTH!$B12003 = "April", PER_MONTH!$E12003 = "Working Day"), Table3[Apr_WD], AND(PER_MONTH!$B12003 = "April", PER_MONTH!$E12003 = "Non-Working Day"), Table3[Apr_NWD], AND(PER_MONTH!$B12003 = "May", PER_MONTH!$E12003 = "Working Day"), Table3[May_WD], AND(PER_MONTH!$B12003 = "May", PER_MONTH!$E12003 = "Non-Working Day"), Table3[May_NWD], AND(PER_MONTH!$B12003 = "June", PER_MONTH!$E12003 = "Working Day"), Table3[Jun_WD], AND(PER_MONTH!$B12003 = "June", PER_MONTH!$E12003 = "Non-Working Day"), Table3[Jun_NWD], AND(PER_MONTH!$B12003 = "July", PER_MONTH!$E12003 = "Working Day"), Table3[Jul_WD], AND(PER_MONTH!$B12003 = "July", PER_MONTH!$E12003 = "Non-Working Day"), Table3[Jul_NWD], AND(PER_MONTH!$B12003 = "August", PER_MONTH!$E12003 = "Working Day"), Table3[Aug_WD], AND(PER_MONTH!$B12003 = "August", PER_MONTH!$E12003 = "Non-Working Day"), Table3[Aug_NWD], AND(PER_MONTH!$B12003 = "September", PER_MONTH!$E12003 = "Working Day"), Table3[Sep_WD], AND(PER_MONTH!$B12003 = "September", PER_MONTH!$E12003 = "Non-Working Day"), Table3[Sep_NWD], AND(PER_MONTH!$B12003 = "October", PER_MONTH!$E12003 = "Working Day"), Table3[Oct_WD], AND(PER_MONTH!$B12003 = "October", PER_MONTH!$E12003 = "Non-Working Day"), Table3[Oct_NWD], AND(PER_MONTH!$B12003 = "November", PER_MONTH!$E12003 = "Working Day"), Table3[Nov_WD], AND(PER_MONTH!$B12003 = "November", PER_MONTH!$E12003 = "Non-Working Day"), Table3[Nov_NWD], AND(PER_MONTH!$B12003 = "December", PER_MONTH!$E12003 = "Working Day"), Table3[Dec_WD], AND(PER_MONTH!$B12003 = "December", PER_MONTH!$E12003 = "Non-Working Day"), Table3[Dec_NWD]))</f>
        <v>0</v>
      </c>
    </row>
    <row r="12052" spans="1:7" x14ac:dyDescent="0.3">
      <c r="A12052" s="60">
        <v>45909</v>
      </c>
      <c r="B12052" s="61" t="s">
        <v>19</v>
      </c>
      <c r="C12052" s="61" t="s">
        <v>111</v>
      </c>
      <c r="D12052" s="61" t="s">
        <v>5</v>
      </c>
      <c r="E12052" s="61" t="s">
        <v>48</v>
      </c>
      <c r="F12052" s="61">
        <v>4.1666666666666657E-2</v>
      </c>
      <c r="G12052" s="62">
        <v>0</v>
      </c>
    </row>
    <row r="12053" spans="1:7" x14ac:dyDescent="0.3">
      <c r="A12053" s="54">
        <v>45909</v>
      </c>
      <c r="B12053" s="55" t="s">
        <v>19</v>
      </c>
      <c r="C12053" s="55" t="s">
        <v>111</v>
      </c>
      <c r="D12053" s="55" t="s">
        <v>5</v>
      </c>
      <c r="E12053" s="55" t="s">
        <v>48</v>
      </c>
      <c r="F12053" s="55">
        <v>6.25E-2</v>
      </c>
      <c r="G12053" s="56">
        <v>0</v>
      </c>
    </row>
    <row r="12054" spans="1:7" x14ac:dyDescent="0.3">
      <c r="A12054" s="60">
        <v>45909</v>
      </c>
      <c r="B12054" s="61" t="s">
        <v>19</v>
      </c>
      <c r="C12054" s="61" t="s">
        <v>111</v>
      </c>
      <c r="D12054" s="61" t="s">
        <v>5</v>
      </c>
      <c r="E12054" s="61" t="s">
        <v>48</v>
      </c>
      <c r="F12054" s="61">
        <v>8.3333333333333329E-2</v>
      </c>
      <c r="G12054" s="62">
        <v>0</v>
      </c>
    </row>
    <row r="12055" spans="1:7" x14ac:dyDescent="0.3">
      <c r="A12055" s="54">
        <v>45909</v>
      </c>
      <c r="B12055" s="55" t="s">
        <v>19</v>
      </c>
      <c r="C12055" s="55" t="s">
        <v>111</v>
      </c>
      <c r="D12055" s="55" t="s">
        <v>5</v>
      </c>
      <c r="E12055" s="55" t="s">
        <v>48</v>
      </c>
      <c r="F12055" s="55">
        <v>0.1041666666666667</v>
      </c>
      <c r="G12055" s="56">
        <v>0</v>
      </c>
    </row>
    <row r="12056" spans="1:7" x14ac:dyDescent="0.3">
      <c r="A12056" s="60">
        <v>45909</v>
      </c>
      <c r="B12056" s="61" t="s">
        <v>19</v>
      </c>
      <c r="C12056" s="61" t="s">
        <v>111</v>
      </c>
      <c r="D12056" s="61" t="s">
        <v>5</v>
      </c>
      <c r="E12056" s="61" t="s">
        <v>48</v>
      </c>
      <c r="F12056" s="61">
        <v>0.125</v>
      </c>
      <c r="G12056" s="62">
        <v>0</v>
      </c>
    </row>
    <row r="12057" spans="1:7" x14ac:dyDescent="0.3">
      <c r="A12057" s="54">
        <v>45909</v>
      </c>
      <c r="B12057" s="55" t="s">
        <v>19</v>
      </c>
      <c r="C12057" s="55" t="s">
        <v>111</v>
      </c>
      <c r="D12057" s="55" t="s">
        <v>5</v>
      </c>
      <c r="E12057" s="55" t="s">
        <v>48</v>
      </c>
      <c r="F12057" s="55">
        <v>0.14583333333333329</v>
      </c>
      <c r="G12057" s="56">
        <v>0</v>
      </c>
    </row>
    <row r="12058" spans="1:7" x14ac:dyDescent="0.3">
      <c r="A12058" s="60">
        <v>45909</v>
      </c>
      <c r="B12058" s="61" t="s">
        <v>19</v>
      </c>
      <c r="C12058" s="61" t="s">
        <v>111</v>
      </c>
      <c r="D12058" s="61" t="s">
        <v>5</v>
      </c>
      <c r="E12058" s="61" t="s">
        <v>48</v>
      </c>
      <c r="F12058" s="61">
        <v>0.16666666666666671</v>
      </c>
      <c r="G12058" s="62">
        <v>0</v>
      </c>
    </row>
    <row r="12059" spans="1:7" x14ac:dyDescent="0.3">
      <c r="A12059" s="54">
        <v>45909</v>
      </c>
      <c r="B12059" s="55" t="s">
        <v>19</v>
      </c>
      <c r="C12059" s="55" t="s">
        <v>111</v>
      </c>
      <c r="D12059" s="55" t="s">
        <v>5</v>
      </c>
      <c r="E12059" s="55" t="s">
        <v>48</v>
      </c>
      <c r="F12059" s="55">
        <v>0.1875</v>
      </c>
      <c r="G12059" s="56">
        <v>0</v>
      </c>
    </row>
    <row r="12060" spans="1:7" x14ac:dyDescent="0.3">
      <c r="A12060" s="60">
        <v>45909</v>
      </c>
      <c r="B12060" s="61" t="s">
        <v>19</v>
      </c>
      <c r="C12060" s="61" t="s">
        <v>111</v>
      </c>
      <c r="D12060" s="61" t="s">
        <v>5</v>
      </c>
      <c r="E12060" s="61" t="s">
        <v>48</v>
      </c>
      <c r="F12060" s="61">
        <v>0.20833333333333329</v>
      </c>
      <c r="G12060" s="62">
        <v>0</v>
      </c>
    </row>
    <row r="12061" spans="1:7" x14ac:dyDescent="0.3">
      <c r="A12061" s="54">
        <v>45909</v>
      </c>
      <c r="B12061" s="55" t="s">
        <v>19</v>
      </c>
      <c r="C12061" s="55" t="s">
        <v>111</v>
      </c>
      <c r="D12061" s="55" t="s">
        <v>5</v>
      </c>
      <c r="E12061" s="55" t="s">
        <v>48</v>
      </c>
      <c r="F12061" s="55">
        <v>0.22916666666666671</v>
      </c>
      <c r="G12061" s="56">
        <v>0</v>
      </c>
    </row>
    <row r="12062" spans="1:7" x14ac:dyDescent="0.3">
      <c r="A12062" s="60">
        <v>45909</v>
      </c>
      <c r="B12062" s="61" t="s">
        <v>19</v>
      </c>
      <c r="C12062" s="61" t="s">
        <v>111</v>
      </c>
      <c r="D12062" s="61" t="s">
        <v>5</v>
      </c>
      <c r="E12062" s="61" t="s">
        <v>48</v>
      </c>
      <c r="F12062" s="61">
        <v>0.25</v>
      </c>
      <c r="G12062" s="62">
        <v>0</v>
      </c>
    </row>
    <row r="12063" spans="1:7" x14ac:dyDescent="0.3">
      <c r="A12063" s="54">
        <v>45909</v>
      </c>
      <c r="B12063" s="55" t="s">
        <v>19</v>
      </c>
      <c r="C12063" s="55" t="s">
        <v>111</v>
      </c>
      <c r="D12063" s="55" t="s">
        <v>5</v>
      </c>
      <c r="E12063" s="55" t="s">
        <v>48</v>
      </c>
      <c r="F12063" s="55">
        <v>0.27083333333333331</v>
      </c>
      <c r="G12063" s="56">
        <v>0</v>
      </c>
    </row>
    <row r="12064" spans="1:7" x14ac:dyDescent="0.3">
      <c r="A12064" s="60">
        <v>45909</v>
      </c>
      <c r="B12064" s="61" t="s">
        <v>19</v>
      </c>
      <c r="C12064" s="61" t="s">
        <v>111</v>
      </c>
      <c r="D12064" s="61" t="s">
        <v>5</v>
      </c>
      <c r="E12064" s="61" t="s">
        <v>48</v>
      </c>
      <c r="F12064" s="61">
        <v>0.29166666666666669</v>
      </c>
      <c r="G12064" s="62">
        <v>0</v>
      </c>
    </row>
    <row r="12065" spans="1:7" x14ac:dyDescent="0.3">
      <c r="A12065" s="54">
        <v>45909</v>
      </c>
      <c r="B12065" s="55" t="s">
        <v>19</v>
      </c>
      <c r="C12065" s="55" t="s">
        <v>111</v>
      </c>
      <c r="D12065" s="55" t="s">
        <v>5</v>
      </c>
      <c r="E12065" s="55" t="s">
        <v>48</v>
      </c>
      <c r="F12065" s="55">
        <v>0.3125</v>
      </c>
      <c r="G12065" s="56">
        <v>0</v>
      </c>
    </row>
    <row r="12066" spans="1:7" x14ac:dyDescent="0.3">
      <c r="A12066" s="60">
        <v>45909</v>
      </c>
      <c r="B12066" s="61" t="s">
        <v>19</v>
      </c>
      <c r="C12066" s="61" t="s">
        <v>111</v>
      </c>
      <c r="D12066" s="61" t="s">
        <v>5</v>
      </c>
      <c r="E12066" s="61" t="s">
        <v>48</v>
      </c>
      <c r="F12066" s="61">
        <v>0.33333333333333331</v>
      </c>
      <c r="G12066" s="62">
        <v>0</v>
      </c>
    </row>
    <row r="12067" spans="1:7" x14ac:dyDescent="0.3">
      <c r="A12067" s="54">
        <v>45909</v>
      </c>
      <c r="B12067" s="55" t="s">
        <v>19</v>
      </c>
      <c r="C12067" s="55" t="s">
        <v>111</v>
      </c>
      <c r="D12067" s="55" t="s">
        <v>5</v>
      </c>
      <c r="E12067" s="55" t="s">
        <v>48</v>
      </c>
      <c r="F12067" s="55">
        <v>0.35416666666666669</v>
      </c>
      <c r="G12067" s="56">
        <v>0</v>
      </c>
    </row>
    <row r="12068" spans="1:7" x14ac:dyDescent="0.3">
      <c r="A12068" s="60">
        <v>45909</v>
      </c>
      <c r="B12068" s="61" t="s">
        <v>19</v>
      </c>
      <c r="C12068" s="61" t="s">
        <v>111</v>
      </c>
      <c r="D12068" s="61" t="s">
        <v>5</v>
      </c>
      <c r="E12068" s="61" t="s">
        <v>48</v>
      </c>
      <c r="F12068" s="61">
        <v>0.375</v>
      </c>
      <c r="G12068" s="62">
        <v>0</v>
      </c>
    </row>
    <row r="12069" spans="1:7" x14ac:dyDescent="0.3">
      <c r="A12069" s="54">
        <v>45909</v>
      </c>
      <c r="B12069" s="55" t="s">
        <v>19</v>
      </c>
      <c r="C12069" s="55" t="s">
        <v>111</v>
      </c>
      <c r="D12069" s="55" t="s">
        <v>5</v>
      </c>
      <c r="E12069" s="55" t="s">
        <v>48</v>
      </c>
      <c r="F12069" s="55">
        <v>0.39583333333333331</v>
      </c>
      <c r="G12069" s="56">
        <v>0</v>
      </c>
    </row>
    <row r="12070" spans="1:7" x14ac:dyDescent="0.3">
      <c r="A12070" s="60">
        <v>45909</v>
      </c>
      <c r="B12070" s="61" t="s">
        <v>19</v>
      </c>
      <c r="C12070" s="61" t="s">
        <v>111</v>
      </c>
      <c r="D12070" s="61" t="s">
        <v>5</v>
      </c>
      <c r="E12070" s="61" t="s">
        <v>48</v>
      </c>
      <c r="F12070" s="61">
        <v>0.41666666666666669</v>
      </c>
      <c r="G12070" s="62">
        <v>0</v>
      </c>
    </row>
    <row r="12071" spans="1:7" x14ac:dyDescent="0.3">
      <c r="A12071" s="54">
        <v>45909</v>
      </c>
      <c r="B12071" s="55" t="s">
        <v>19</v>
      </c>
      <c r="C12071" s="55" t="s">
        <v>111</v>
      </c>
      <c r="D12071" s="55" t="s">
        <v>5</v>
      </c>
      <c r="E12071" s="55" t="s">
        <v>48</v>
      </c>
      <c r="F12071" s="55">
        <v>0.4375</v>
      </c>
      <c r="G12071" s="56">
        <v>0</v>
      </c>
    </row>
    <row r="12072" spans="1:7" x14ac:dyDescent="0.3">
      <c r="A12072" s="60">
        <v>45909</v>
      </c>
      <c r="B12072" s="61" t="s">
        <v>19</v>
      </c>
      <c r="C12072" s="61" t="s">
        <v>111</v>
      </c>
      <c r="D12072" s="61" t="s">
        <v>5</v>
      </c>
      <c r="E12072" s="61" t="s">
        <v>48</v>
      </c>
      <c r="F12072" s="61">
        <v>0.45833333333333331</v>
      </c>
      <c r="G12072" s="62">
        <v>0</v>
      </c>
    </row>
    <row r="12073" spans="1:7" x14ac:dyDescent="0.3">
      <c r="A12073" s="54">
        <v>45909</v>
      </c>
      <c r="B12073" s="55" t="s">
        <v>19</v>
      </c>
      <c r="C12073" s="55" t="s">
        <v>111</v>
      </c>
      <c r="D12073" s="55" t="s">
        <v>5</v>
      </c>
      <c r="E12073" s="55" t="s">
        <v>48</v>
      </c>
      <c r="F12073" s="55">
        <v>0.47916666666666669</v>
      </c>
      <c r="G12073" s="56">
        <v>0</v>
      </c>
    </row>
    <row r="12074" spans="1:7" x14ac:dyDescent="0.3">
      <c r="A12074" s="60">
        <v>45909</v>
      </c>
      <c r="B12074" s="61" t="s">
        <v>19</v>
      </c>
      <c r="C12074" s="61" t="s">
        <v>111</v>
      </c>
      <c r="D12074" s="61" t="s">
        <v>5</v>
      </c>
      <c r="E12074" s="61" t="s">
        <v>48</v>
      </c>
      <c r="F12074" s="61">
        <v>0.5</v>
      </c>
      <c r="G12074" s="62">
        <v>0</v>
      </c>
    </row>
    <row r="12075" spans="1:7" x14ac:dyDescent="0.3">
      <c r="A12075" s="54">
        <v>45909</v>
      </c>
      <c r="B12075" s="55" t="s">
        <v>19</v>
      </c>
      <c r="C12075" s="55" t="s">
        <v>111</v>
      </c>
      <c r="D12075" s="55" t="s">
        <v>5</v>
      </c>
      <c r="E12075" s="55" t="s">
        <v>48</v>
      </c>
      <c r="F12075" s="55">
        <v>0.52083333333333337</v>
      </c>
      <c r="G12075" s="56">
        <v>0</v>
      </c>
    </row>
    <row r="12076" spans="1:7" x14ac:dyDescent="0.3">
      <c r="A12076" s="60">
        <v>45909</v>
      </c>
      <c r="B12076" s="61" t="s">
        <v>19</v>
      </c>
      <c r="C12076" s="61" t="s">
        <v>111</v>
      </c>
      <c r="D12076" s="61" t="s">
        <v>5</v>
      </c>
      <c r="E12076" s="61" t="s">
        <v>48</v>
      </c>
      <c r="F12076" s="61">
        <v>0.54166666666666663</v>
      </c>
      <c r="G12076" s="62">
        <v>0</v>
      </c>
    </row>
    <row r="12077" spans="1:7" x14ac:dyDescent="0.3">
      <c r="A12077" s="54">
        <v>45909</v>
      </c>
      <c r="B12077" s="55" t="s">
        <v>19</v>
      </c>
      <c r="C12077" s="55" t="s">
        <v>111</v>
      </c>
      <c r="D12077" s="55" t="s">
        <v>5</v>
      </c>
      <c r="E12077" s="55" t="s">
        <v>48</v>
      </c>
      <c r="F12077" s="55">
        <v>0.5625</v>
      </c>
      <c r="G12077" s="56">
        <v>0</v>
      </c>
    </row>
    <row r="12078" spans="1:7" x14ac:dyDescent="0.3">
      <c r="A12078" s="60">
        <v>45909</v>
      </c>
      <c r="B12078" s="61" t="s">
        <v>19</v>
      </c>
      <c r="C12078" s="61" t="s">
        <v>111</v>
      </c>
      <c r="D12078" s="61" t="s">
        <v>5</v>
      </c>
      <c r="E12078" s="61" t="s">
        <v>48</v>
      </c>
      <c r="F12078" s="61">
        <v>0.58333333333333337</v>
      </c>
      <c r="G12078" s="62">
        <v>0</v>
      </c>
    </row>
    <row r="12079" spans="1:7" x14ac:dyDescent="0.3">
      <c r="A12079" s="54">
        <v>45909</v>
      </c>
      <c r="B12079" s="55" t="s">
        <v>19</v>
      </c>
      <c r="C12079" s="55" t="s">
        <v>111</v>
      </c>
      <c r="D12079" s="55" t="s">
        <v>5</v>
      </c>
      <c r="E12079" s="55" t="s">
        <v>48</v>
      </c>
      <c r="F12079" s="55">
        <v>0.60416666666666663</v>
      </c>
      <c r="G12079" s="56">
        <v>0</v>
      </c>
    </row>
    <row r="12080" spans="1:7" x14ac:dyDescent="0.3">
      <c r="A12080" s="60">
        <v>45909</v>
      </c>
      <c r="B12080" s="61" t="s">
        <v>19</v>
      </c>
      <c r="C12080" s="61" t="s">
        <v>111</v>
      </c>
      <c r="D12080" s="61" t="s">
        <v>5</v>
      </c>
      <c r="E12080" s="61" t="s">
        <v>48</v>
      </c>
      <c r="F12080" s="61">
        <v>0.625</v>
      </c>
      <c r="G12080" s="62">
        <v>0</v>
      </c>
    </row>
    <row r="12081" spans="1:7" x14ac:dyDescent="0.3">
      <c r="A12081" s="54">
        <v>45909</v>
      </c>
      <c r="B12081" s="55" t="s">
        <v>19</v>
      </c>
      <c r="C12081" s="55" t="s">
        <v>111</v>
      </c>
      <c r="D12081" s="55" t="s">
        <v>5</v>
      </c>
      <c r="E12081" s="55" t="s">
        <v>48</v>
      </c>
      <c r="F12081" s="55">
        <v>0.64583333333333337</v>
      </c>
      <c r="G12081" s="56">
        <v>0</v>
      </c>
    </row>
    <row r="12082" spans="1:7" x14ac:dyDescent="0.3">
      <c r="A12082" s="60">
        <v>45909</v>
      </c>
      <c r="B12082" s="61" t="s">
        <v>19</v>
      </c>
      <c r="C12082" s="61" t="s">
        <v>111</v>
      </c>
      <c r="D12082" s="61" t="s">
        <v>5</v>
      </c>
      <c r="E12082" s="61" t="s">
        <v>48</v>
      </c>
      <c r="F12082" s="61">
        <v>0.66666666666666663</v>
      </c>
      <c r="G12082" s="62">
        <v>0</v>
      </c>
    </row>
    <row r="12083" spans="1:7" x14ac:dyDescent="0.3">
      <c r="A12083" s="54">
        <v>45909</v>
      </c>
      <c r="B12083" s="55" t="s">
        <v>19</v>
      </c>
      <c r="C12083" s="55" t="s">
        <v>111</v>
      </c>
      <c r="D12083" s="55" t="s">
        <v>5</v>
      </c>
      <c r="E12083" s="55" t="s">
        <v>48</v>
      </c>
      <c r="F12083" s="55">
        <v>0.6875</v>
      </c>
      <c r="G12083" s="56">
        <v>0</v>
      </c>
    </row>
    <row r="12084" spans="1:7" x14ac:dyDescent="0.3">
      <c r="A12084" s="60">
        <v>45909</v>
      </c>
      <c r="B12084" s="61" t="s">
        <v>19</v>
      </c>
      <c r="C12084" s="61" t="s">
        <v>111</v>
      </c>
      <c r="D12084" s="61" t="s">
        <v>5</v>
      </c>
      <c r="E12084" s="61" t="s">
        <v>48</v>
      </c>
      <c r="F12084" s="61">
        <v>0.70833333333333337</v>
      </c>
      <c r="G12084" s="62">
        <v>0</v>
      </c>
    </row>
    <row r="12085" spans="1:7" x14ac:dyDescent="0.3">
      <c r="A12085" s="54">
        <v>45909</v>
      </c>
      <c r="B12085" s="55" t="s">
        <v>19</v>
      </c>
      <c r="C12085" s="55" t="s">
        <v>111</v>
      </c>
      <c r="D12085" s="55" t="s">
        <v>5</v>
      </c>
      <c r="E12085" s="55" t="s">
        <v>48</v>
      </c>
      <c r="F12085" s="55">
        <v>0.72916666666666663</v>
      </c>
      <c r="G12085" s="56">
        <v>0</v>
      </c>
    </row>
    <row r="12086" spans="1:7" x14ac:dyDescent="0.3">
      <c r="A12086" s="60">
        <v>45909</v>
      </c>
      <c r="B12086" s="61" t="s">
        <v>19</v>
      </c>
      <c r="C12086" s="61" t="s">
        <v>111</v>
      </c>
      <c r="D12086" s="61" t="s">
        <v>5</v>
      </c>
      <c r="E12086" s="61" t="s">
        <v>48</v>
      </c>
      <c r="F12086" s="61">
        <v>0.75</v>
      </c>
      <c r="G12086" s="62">
        <v>0</v>
      </c>
    </row>
    <row r="12087" spans="1:7" x14ac:dyDescent="0.3">
      <c r="A12087" s="54">
        <v>45909</v>
      </c>
      <c r="B12087" s="55" t="s">
        <v>19</v>
      </c>
      <c r="C12087" s="55" t="s">
        <v>111</v>
      </c>
      <c r="D12087" s="55" t="s">
        <v>5</v>
      </c>
      <c r="E12087" s="55" t="s">
        <v>48</v>
      </c>
      <c r="F12087" s="55">
        <v>0.77083333333333337</v>
      </c>
      <c r="G12087" s="56">
        <v>0</v>
      </c>
    </row>
    <row r="12088" spans="1:7" x14ac:dyDescent="0.3">
      <c r="A12088" s="60">
        <v>45909</v>
      </c>
      <c r="B12088" s="61" t="s">
        <v>19</v>
      </c>
      <c r="C12088" s="61" t="s">
        <v>111</v>
      </c>
      <c r="D12088" s="61" t="s">
        <v>5</v>
      </c>
      <c r="E12088" s="61" t="s">
        <v>48</v>
      </c>
      <c r="F12088" s="61">
        <v>0.79166666666666663</v>
      </c>
      <c r="G12088" s="62">
        <v>0</v>
      </c>
    </row>
    <row r="12089" spans="1:7" x14ac:dyDescent="0.3">
      <c r="A12089" s="54">
        <v>45909</v>
      </c>
      <c r="B12089" s="55" t="s">
        <v>19</v>
      </c>
      <c r="C12089" s="55" t="s">
        <v>111</v>
      </c>
      <c r="D12089" s="55" t="s">
        <v>5</v>
      </c>
      <c r="E12089" s="55" t="s">
        <v>48</v>
      </c>
      <c r="F12089" s="55">
        <v>0.8125</v>
      </c>
      <c r="G12089" s="56">
        <v>0</v>
      </c>
    </row>
    <row r="12090" spans="1:7" x14ac:dyDescent="0.3">
      <c r="A12090" s="60">
        <v>45909</v>
      </c>
      <c r="B12090" s="61" t="s">
        <v>19</v>
      </c>
      <c r="C12090" s="61" t="s">
        <v>111</v>
      </c>
      <c r="D12090" s="61" t="s">
        <v>5</v>
      </c>
      <c r="E12090" s="61" t="s">
        <v>48</v>
      </c>
      <c r="F12090" s="61">
        <v>0.83333333333333337</v>
      </c>
      <c r="G12090" s="62">
        <v>0</v>
      </c>
    </row>
    <row r="12091" spans="1:7" x14ac:dyDescent="0.3">
      <c r="A12091" s="54">
        <v>45909</v>
      </c>
      <c r="B12091" s="55" t="s">
        <v>19</v>
      </c>
      <c r="C12091" s="55" t="s">
        <v>111</v>
      </c>
      <c r="D12091" s="55" t="s">
        <v>5</v>
      </c>
      <c r="E12091" s="55" t="s">
        <v>48</v>
      </c>
      <c r="F12091" s="55">
        <v>0.85416666666666663</v>
      </c>
      <c r="G12091" s="56">
        <v>0</v>
      </c>
    </row>
    <row r="12092" spans="1:7" x14ac:dyDescent="0.3">
      <c r="A12092" s="60">
        <v>45909</v>
      </c>
      <c r="B12092" s="61" t="s">
        <v>19</v>
      </c>
      <c r="C12092" s="61" t="s">
        <v>111</v>
      </c>
      <c r="D12092" s="61" t="s">
        <v>5</v>
      </c>
      <c r="E12092" s="61" t="s">
        <v>48</v>
      </c>
      <c r="F12092" s="61">
        <v>0.875</v>
      </c>
      <c r="G12092" s="62">
        <v>0</v>
      </c>
    </row>
    <row r="12093" spans="1:7" x14ac:dyDescent="0.3">
      <c r="A12093" s="54">
        <v>45909</v>
      </c>
      <c r="B12093" s="55" t="s">
        <v>19</v>
      </c>
      <c r="C12093" s="55" t="s">
        <v>111</v>
      </c>
      <c r="D12093" s="55" t="s">
        <v>5</v>
      </c>
      <c r="E12093" s="55" t="s">
        <v>48</v>
      </c>
      <c r="F12093" s="55">
        <v>0.89583333333333337</v>
      </c>
      <c r="G12093" s="56">
        <v>0</v>
      </c>
    </row>
    <row r="12094" spans="1:7" x14ac:dyDescent="0.3">
      <c r="A12094" s="60">
        <v>45909</v>
      </c>
      <c r="B12094" s="61" t="s">
        <v>19</v>
      </c>
      <c r="C12094" s="61" t="s">
        <v>111</v>
      </c>
      <c r="D12094" s="61" t="s">
        <v>5</v>
      </c>
      <c r="E12094" s="61" t="s">
        <v>48</v>
      </c>
      <c r="F12094" s="61">
        <v>0.91666666666666663</v>
      </c>
      <c r="G12094" s="62">
        <v>0</v>
      </c>
    </row>
    <row r="12095" spans="1:7" x14ac:dyDescent="0.3">
      <c r="A12095" s="54">
        <v>45909</v>
      </c>
      <c r="B12095" s="55" t="s">
        <v>19</v>
      </c>
      <c r="C12095" s="55" t="s">
        <v>111</v>
      </c>
      <c r="D12095" s="55" t="s">
        <v>5</v>
      </c>
      <c r="E12095" s="55" t="s">
        <v>48</v>
      </c>
      <c r="F12095" s="55">
        <v>0.9375</v>
      </c>
      <c r="G12095" s="56">
        <v>0</v>
      </c>
    </row>
    <row r="12096" spans="1:7" x14ac:dyDescent="0.3">
      <c r="A12096" s="60">
        <v>45909</v>
      </c>
      <c r="B12096" s="61" t="s">
        <v>19</v>
      </c>
      <c r="C12096" s="61" t="s">
        <v>111</v>
      </c>
      <c r="D12096" s="61" t="s">
        <v>5</v>
      </c>
      <c r="E12096" s="61" t="s">
        <v>48</v>
      </c>
      <c r="F12096" s="61">
        <v>0.95833333333333337</v>
      </c>
      <c r="G12096" s="62">
        <v>0</v>
      </c>
    </row>
    <row r="12097" spans="1:7" x14ac:dyDescent="0.3">
      <c r="A12097" s="54">
        <v>45909</v>
      </c>
      <c r="B12097" s="55" t="s">
        <v>19</v>
      </c>
      <c r="C12097" s="55" t="s">
        <v>111</v>
      </c>
      <c r="D12097" s="55" t="s">
        <v>5</v>
      </c>
      <c r="E12097" s="55" t="s">
        <v>48</v>
      </c>
      <c r="F12097" s="55">
        <v>0.97916666666666663</v>
      </c>
      <c r="G12097" s="56">
        <v>0</v>
      </c>
    </row>
    <row r="12098" spans="1:7" x14ac:dyDescent="0.3">
      <c r="A12098" s="60">
        <v>45910</v>
      </c>
      <c r="B12098" s="61" t="s">
        <v>19</v>
      </c>
      <c r="C12098" s="61" t="s">
        <v>111</v>
      </c>
      <c r="D12098" s="61" t="s">
        <v>5</v>
      </c>
      <c r="E12098" s="61" t="s">
        <v>48</v>
      </c>
      <c r="F12098" s="61">
        <v>0</v>
      </c>
      <c r="G12098" s="62">
        <v>0</v>
      </c>
    </row>
    <row r="12099" spans="1:7" x14ac:dyDescent="0.3">
      <c r="A12099" s="54">
        <v>45910</v>
      </c>
      <c r="B12099" s="55" t="s">
        <v>19</v>
      </c>
      <c r="C12099" s="55" t="s">
        <v>111</v>
      </c>
      <c r="D12099" s="55" t="s">
        <v>6</v>
      </c>
      <c r="E12099" s="55" t="s">
        <v>49</v>
      </c>
      <c r="F12099" s="55">
        <v>2.0833333333333329E-2</v>
      </c>
      <c r="G12099" s="56" cm="1">
        <f t="array" ref="G12099:G12146">IF(LOAD_RESULTS!$C$3 = "MENU",ABS(_xlfn.IFS(AND(PER_MONTH!$B12051="January",PER_MONTH!$E12051="Working Day"),Table3[Jan_WD],AND(PER_MONTH!$B12051="January",PER_MONTH!$E12051="Non-Working Day"),Table3[Jan_NWD],AND(PER_MONTH!$B12051="February",PER_MONTH!$E12051="Working Day"),Table3[Feb_WD],AND(PER_MONTH!$B12051="February",PER_MONTH!$E12051="Non-Working Day"),Table3[Feb_NWD], AND(PER_MONTH!$B12051 = "March", PER_MONTH!$E12051 = "Working Day"), Table3[Mar_WD],  AND(PER_MONTH!$B12051 = "March", PER_MONTH!$E12051 = "Non-Working Day"), Table3[Mar_NWD], AND(PER_MONTH!$B12051 = "April", PER_MONTH!$E12051 = "Working Day"), Table3[Apr_WD], AND(PER_MONTH!$B12051 = "April", PER_MONTH!$E12051 = "Non-Working Day"), Table3[Apr_NWD], AND(PER_MONTH!$B12051 = "May", PER_MONTH!$E12051 = "Working Day"), Table3[May_WD], AND(PER_MONTH!$B12051 = "May", PER_MONTH!$E12051 = "Non-Working Day"), Table3[May_NWD], AND(PER_MONTH!$B12051 = "June", PER_MONTH!$E12051 = "Working Day"), Table3[Jun_WD], AND(PER_MONTH!$B12051 = "June", PER_MONTH!$E12051 = "Non-Working Day"), Table3[Jun_NWD], AND(PER_MONTH!$B12051 = "July", PER_MONTH!$E12051 = "Working Day"), Table3[Jul_WD], AND(PER_MONTH!$B12051 = "July", PER_MONTH!$E12051 = "Non-Working Day"), Table3[Jul_NWD], AND(PER_MONTH!$B12051 = "August", PER_MONTH!$E12051 = "Working Day"), Table3[Aug_WD], AND(PER_MONTH!$B12051 = "August", PER_MONTH!$E12051 = "Non-Working Day"), Table3[Aug_NWD], AND(PER_MONTH!$B12051 = "September", PER_MONTH!$E12051 = "Working Day"), Table3[Sep_WD], AND(PER_MONTH!$B12051 = "September", PER_MONTH!$E12051 = "Non-Working Day"), Table3[Sep_NWD], AND(PER_MONTH!$B12051 = "October", PER_MONTH!$E12051 = "Working Day"), Table3[Oct_WD], AND(PER_MONTH!$B12051 = "October", PER_MONTH!$E12051 = "Non-Working Day"), Table3[Oct_NWD], AND(PER_MONTH!$B12051 = "November", PER_MONTH!$E12051 = "Working Day"), Table3[Nov_WD], AND(PER_MONTH!$B12051 = "November", PER_MONTH!$E12051 = "Non-Working Day"), Table3[Nov_NWD], AND(PER_MONTH!$B12051 = "December", PER_MONTH!$E12051 = "Working Day"), Table3[Dec_WD], AND(PER_MONTH!$B12051 = "December", PER_MONTH!$E12051 = "Non-Working Day"), Table3[Dec_NWD])),_xlfn.IFS(AND(PER_MONTH!$B12051="January",PER_MONTH!$E12051="Working Day"),Table3[Jan_WD],AND(PER_MONTH!$B12051="January",PER_MONTH!$E12051="Non-Working Day"),Table3[Jan_NWD],AND(PER_MONTH!$B12051="February",PER_MONTH!$E12051="Working Day"),Table3[Feb_WD],AND(PER_MONTH!$B12051="February",PER_MONTH!$E12051="Non-Working Day"),Table3[Feb_NWD], AND(PER_MONTH!$B12051 = "March", PER_MONTH!$E12051 = "Working Day"), Table3[Mar_WD],  AND(PER_MONTH!$B12051 = "March", PER_MONTH!$E12051 = "Non-Working Day"), Table3[Mar_NWD], AND(PER_MONTH!$B12051 = "April", PER_MONTH!$E12051 = "Working Day"), Table3[Apr_WD], AND(PER_MONTH!$B12051 = "April", PER_MONTH!$E12051 = "Non-Working Day"), Table3[Apr_NWD], AND(PER_MONTH!$B12051 = "May", PER_MONTH!$E12051 = "Working Day"), Table3[May_WD], AND(PER_MONTH!$B12051 = "May", PER_MONTH!$E12051 = "Non-Working Day"), Table3[May_NWD], AND(PER_MONTH!$B12051 = "June", PER_MONTH!$E12051 = "Working Day"), Table3[Jun_WD], AND(PER_MONTH!$B12051 = "June", PER_MONTH!$E12051 = "Non-Working Day"), Table3[Jun_NWD], AND(PER_MONTH!$B12051 = "July", PER_MONTH!$E12051 = "Working Day"), Table3[Jul_WD], AND(PER_MONTH!$B12051 = "July", PER_MONTH!$E12051 = "Non-Working Day"), Table3[Jul_NWD], AND(PER_MONTH!$B12051 = "August", PER_MONTH!$E12051 = "Working Day"), Table3[Aug_WD], AND(PER_MONTH!$B12051 = "August", PER_MONTH!$E12051 = "Non-Working Day"), Table3[Aug_NWD], AND(PER_MONTH!$B12051 = "September", PER_MONTH!$E12051 = "Working Day"), Table3[Sep_WD], AND(PER_MONTH!$B12051 = "September", PER_MONTH!$E12051 = "Non-Working Day"), Table3[Sep_NWD], AND(PER_MONTH!$B12051 = "October", PER_MONTH!$E12051 = "Working Day"), Table3[Oct_WD], AND(PER_MONTH!$B12051 = "October", PER_MONTH!$E12051 = "Non-Working Day"), Table3[Oct_NWD], AND(PER_MONTH!$B12051 = "November", PER_MONTH!$E12051 = "Working Day"), Table3[Nov_WD], AND(PER_MONTH!$B12051 = "November", PER_MONTH!$E12051 = "Non-Working Day"), Table3[Nov_NWD], AND(PER_MONTH!$B12051 = "December", PER_MONTH!$E12051 = "Working Day"), Table3[Dec_WD], AND(PER_MONTH!$B12051 = "December", PER_MONTH!$E12051 = "Non-Working Day"), Table3[Dec_NWD]))</f>
        <v>0</v>
      </c>
    </row>
    <row r="12100" spans="1:7" x14ac:dyDescent="0.3">
      <c r="A12100" s="60">
        <v>45910</v>
      </c>
      <c r="B12100" s="61" t="s">
        <v>19</v>
      </c>
      <c r="C12100" s="61" t="s">
        <v>111</v>
      </c>
      <c r="D12100" s="61" t="s">
        <v>6</v>
      </c>
      <c r="E12100" s="61" t="s">
        <v>49</v>
      </c>
      <c r="F12100" s="61">
        <v>4.1666666666666657E-2</v>
      </c>
      <c r="G12100" s="62">
        <v>0</v>
      </c>
    </row>
    <row r="12101" spans="1:7" x14ac:dyDescent="0.3">
      <c r="A12101" s="54">
        <v>45910</v>
      </c>
      <c r="B12101" s="55" t="s">
        <v>19</v>
      </c>
      <c r="C12101" s="55" t="s">
        <v>111</v>
      </c>
      <c r="D12101" s="55" t="s">
        <v>6</v>
      </c>
      <c r="E12101" s="55" t="s">
        <v>49</v>
      </c>
      <c r="F12101" s="55">
        <v>6.25E-2</v>
      </c>
      <c r="G12101" s="56">
        <v>0</v>
      </c>
    </row>
    <row r="12102" spans="1:7" x14ac:dyDescent="0.3">
      <c r="A12102" s="60">
        <v>45910</v>
      </c>
      <c r="B12102" s="61" t="s">
        <v>19</v>
      </c>
      <c r="C12102" s="61" t="s">
        <v>111</v>
      </c>
      <c r="D12102" s="61" t="s">
        <v>6</v>
      </c>
      <c r="E12102" s="61" t="s">
        <v>49</v>
      </c>
      <c r="F12102" s="61">
        <v>8.3333333333333329E-2</v>
      </c>
      <c r="G12102" s="62">
        <v>0</v>
      </c>
    </row>
    <row r="12103" spans="1:7" x14ac:dyDescent="0.3">
      <c r="A12103" s="54">
        <v>45910</v>
      </c>
      <c r="B12103" s="55" t="s">
        <v>19</v>
      </c>
      <c r="C12103" s="55" t="s">
        <v>111</v>
      </c>
      <c r="D12103" s="55" t="s">
        <v>6</v>
      </c>
      <c r="E12103" s="55" t="s">
        <v>49</v>
      </c>
      <c r="F12103" s="55">
        <v>0.1041666666666667</v>
      </c>
      <c r="G12103" s="56">
        <v>0</v>
      </c>
    </row>
    <row r="12104" spans="1:7" x14ac:dyDescent="0.3">
      <c r="A12104" s="60">
        <v>45910</v>
      </c>
      <c r="B12104" s="61" t="s">
        <v>19</v>
      </c>
      <c r="C12104" s="61" t="s">
        <v>111</v>
      </c>
      <c r="D12104" s="61" t="s">
        <v>6</v>
      </c>
      <c r="E12104" s="61" t="s">
        <v>49</v>
      </c>
      <c r="F12104" s="61">
        <v>0.125</v>
      </c>
      <c r="G12104" s="62">
        <v>0</v>
      </c>
    </row>
    <row r="12105" spans="1:7" x14ac:dyDescent="0.3">
      <c r="A12105" s="54">
        <v>45910</v>
      </c>
      <c r="B12105" s="55" t="s">
        <v>19</v>
      </c>
      <c r="C12105" s="55" t="s">
        <v>111</v>
      </c>
      <c r="D12105" s="55" t="s">
        <v>6</v>
      </c>
      <c r="E12105" s="55" t="s">
        <v>49</v>
      </c>
      <c r="F12105" s="55">
        <v>0.14583333333333329</v>
      </c>
      <c r="G12105" s="56">
        <v>0</v>
      </c>
    </row>
    <row r="12106" spans="1:7" x14ac:dyDescent="0.3">
      <c r="A12106" s="60">
        <v>45910</v>
      </c>
      <c r="B12106" s="61" t="s">
        <v>19</v>
      </c>
      <c r="C12106" s="61" t="s">
        <v>111</v>
      </c>
      <c r="D12106" s="61" t="s">
        <v>6</v>
      </c>
      <c r="E12106" s="61" t="s">
        <v>49</v>
      </c>
      <c r="F12106" s="61">
        <v>0.16666666666666671</v>
      </c>
      <c r="G12106" s="62">
        <v>0</v>
      </c>
    </row>
    <row r="12107" spans="1:7" x14ac:dyDescent="0.3">
      <c r="A12107" s="54">
        <v>45910</v>
      </c>
      <c r="B12107" s="55" t="s">
        <v>19</v>
      </c>
      <c r="C12107" s="55" t="s">
        <v>111</v>
      </c>
      <c r="D12107" s="55" t="s">
        <v>6</v>
      </c>
      <c r="E12107" s="55" t="s">
        <v>49</v>
      </c>
      <c r="F12107" s="55">
        <v>0.1875</v>
      </c>
      <c r="G12107" s="56">
        <v>0</v>
      </c>
    </row>
    <row r="12108" spans="1:7" x14ac:dyDescent="0.3">
      <c r="A12108" s="60">
        <v>45910</v>
      </c>
      <c r="B12108" s="61" t="s">
        <v>19</v>
      </c>
      <c r="C12108" s="61" t="s">
        <v>111</v>
      </c>
      <c r="D12108" s="61" t="s">
        <v>6</v>
      </c>
      <c r="E12108" s="61" t="s">
        <v>49</v>
      </c>
      <c r="F12108" s="61">
        <v>0.20833333333333329</v>
      </c>
      <c r="G12108" s="62">
        <v>0</v>
      </c>
    </row>
    <row r="12109" spans="1:7" x14ac:dyDescent="0.3">
      <c r="A12109" s="54">
        <v>45910</v>
      </c>
      <c r="B12109" s="55" t="s">
        <v>19</v>
      </c>
      <c r="C12109" s="55" t="s">
        <v>111</v>
      </c>
      <c r="D12109" s="55" t="s">
        <v>6</v>
      </c>
      <c r="E12109" s="55" t="s">
        <v>49</v>
      </c>
      <c r="F12109" s="55">
        <v>0.22916666666666671</v>
      </c>
      <c r="G12109" s="56">
        <v>0</v>
      </c>
    </row>
    <row r="12110" spans="1:7" x14ac:dyDescent="0.3">
      <c r="A12110" s="60">
        <v>45910</v>
      </c>
      <c r="B12110" s="61" t="s">
        <v>19</v>
      </c>
      <c r="C12110" s="61" t="s">
        <v>111</v>
      </c>
      <c r="D12110" s="61" t="s">
        <v>6</v>
      </c>
      <c r="E12110" s="61" t="s">
        <v>49</v>
      </c>
      <c r="F12110" s="61">
        <v>0.25</v>
      </c>
      <c r="G12110" s="62">
        <v>0</v>
      </c>
    </row>
    <row r="12111" spans="1:7" x14ac:dyDescent="0.3">
      <c r="A12111" s="54">
        <v>45910</v>
      </c>
      <c r="B12111" s="55" t="s">
        <v>19</v>
      </c>
      <c r="C12111" s="55" t="s">
        <v>111</v>
      </c>
      <c r="D12111" s="55" t="s">
        <v>6</v>
      </c>
      <c r="E12111" s="55" t="s">
        <v>49</v>
      </c>
      <c r="F12111" s="55">
        <v>0.27083333333333331</v>
      </c>
      <c r="G12111" s="56">
        <v>0</v>
      </c>
    </row>
    <row r="12112" spans="1:7" x14ac:dyDescent="0.3">
      <c r="A12112" s="60">
        <v>45910</v>
      </c>
      <c r="B12112" s="61" t="s">
        <v>19</v>
      </c>
      <c r="C12112" s="61" t="s">
        <v>111</v>
      </c>
      <c r="D12112" s="61" t="s">
        <v>6</v>
      </c>
      <c r="E12112" s="61" t="s">
        <v>49</v>
      </c>
      <c r="F12112" s="61">
        <v>0.29166666666666669</v>
      </c>
      <c r="G12112" s="62">
        <v>0</v>
      </c>
    </row>
    <row r="12113" spans="1:7" x14ac:dyDescent="0.3">
      <c r="A12113" s="54">
        <v>45910</v>
      </c>
      <c r="B12113" s="55" t="s">
        <v>19</v>
      </c>
      <c r="C12113" s="55" t="s">
        <v>111</v>
      </c>
      <c r="D12113" s="55" t="s">
        <v>6</v>
      </c>
      <c r="E12113" s="55" t="s">
        <v>49</v>
      </c>
      <c r="F12113" s="55">
        <v>0.3125</v>
      </c>
      <c r="G12113" s="56">
        <v>0</v>
      </c>
    </row>
    <row r="12114" spans="1:7" x14ac:dyDescent="0.3">
      <c r="A12114" s="60">
        <v>45910</v>
      </c>
      <c r="B12114" s="61" t="s">
        <v>19</v>
      </c>
      <c r="C12114" s="61" t="s">
        <v>111</v>
      </c>
      <c r="D12114" s="61" t="s">
        <v>6</v>
      </c>
      <c r="E12114" s="61" t="s">
        <v>49</v>
      </c>
      <c r="F12114" s="61">
        <v>0.33333333333333331</v>
      </c>
      <c r="G12114" s="62">
        <v>0</v>
      </c>
    </row>
    <row r="12115" spans="1:7" x14ac:dyDescent="0.3">
      <c r="A12115" s="54">
        <v>45910</v>
      </c>
      <c r="B12115" s="55" t="s">
        <v>19</v>
      </c>
      <c r="C12115" s="55" t="s">
        <v>111</v>
      </c>
      <c r="D12115" s="55" t="s">
        <v>6</v>
      </c>
      <c r="E12115" s="55" t="s">
        <v>49</v>
      </c>
      <c r="F12115" s="55">
        <v>0.35416666666666669</v>
      </c>
      <c r="G12115" s="56">
        <v>0</v>
      </c>
    </row>
    <row r="12116" spans="1:7" x14ac:dyDescent="0.3">
      <c r="A12116" s="60">
        <v>45910</v>
      </c>
      <c r="B12116" s="61" t="s">
        <v>19</v>
      </c>
      <c r="C12116" s="61" t="s">
        <v>111</v>
      </c>
      <c r="D12116" s="61" t="s">
        <v>6</v>
      </c>
      <c r="E12116" s="61" t="s">
        <v>49</v>
      </c>
      <c r="F12116" s="61">
        <v>0.375</v>
      </c>
      <c r="G12116" s="62">
        <v>0</v>
      </c>
    </row>
    <row r="12117" spans="1:7" x14ac:dyDescent="0.3">
      <c r="A12117" s="54">
        <v>45910</v>
      </c>
      <c r="B12117" s="55" t="s">
        <v>19</v>
      </c>
      <c r="C12117" s="55" t="s">
        <v>111</v>
      </c>
      <c r="D12117" s="55" t="s">
        <v>6</v>
      </c>
      <c r="E12117" s="55" t="s">
        <v>49</v>
      </c>
      <c r="F12117" s="55">
        <v>0.39583333333333331</v>
      </c>
      <c r="G12117" s="56">
        <v>0</v>
      </c>
    </row>
    <row r="12118" spans="1:7" x14ac:dyDescent="0.3">
      <c r="A12118" s="60">
        <v>45910</v>
      </c>
      <c r="B12118" s="61" t="s">
        <v>19</v>
      </c>
      <c r="C12118" s="61" t="s">
        <v>111</v>
      </c>
      <c r="D12118" s="61" t="s">
        <v>6</v>
      </c>
      <c r="E12118" s="61" t="s">
        <v>49</v>
      </c>
      <c r="F12118" s="61">
        <v>0.41666666666666669</v>
      </c>
      <c r="G12118" s="62">
        <v>0</v>
      </c>
    </row>
    <row r="12119" spans="1:7" x14ac:dyDescent="0.3">
      <c r="A12119" s="54">
        <v>45910</v>
      </c>
      <c r="B12119" s="55" t="s">
        <v>19</v>
      </c>
      <c r="C12119" s="55" t="s">
        <v>111</v>
      </c>
      <c r="D12119" s="55" t="s">
        <v>6</v>
      </c>
      <c r="E12119" s="55" t="s">
        <v>49</v>
      </c>
      <c r="F12119" s="55">
        <v>0.4375</v>
      </c>
      <c r="G12119" s="56">
        <v>0</v>
      </c>
    </row>
    <row r="12120" spans="1:7" x14ac:dyDescent="0.3">
      <c r="A12120" s="60">
        <v>45910</v>
      </c>
      <c r="B12120" s="61" t="s">
        <v>19</v>
      </c>
      <c r="C12120" s="61" t="s">
        <v>111</v>
      </c>
      <c r="D12120" s="61" t="s">
        <v>6</v>
      </c>
      <c r="E12120" s="61" t="s">
        <v>49</v>
      </c>
      <c r="F12120" s="61">
        <v>0.45833333333333331</v>
      </c>
      <c r="G12120" s="62">
        <v>0</v>
      </c>
    </row>
    <row r="12121" spans="1:7" x14ac:dyDescent="0.3">
      <c r="A12121" s="54">
        <v>45910</v>
      </c>
      <c r="B12121" s="55" t="s">
        <v>19</v>
      </c>
      <c r="C12121" s="55" t="s">
        <v>111</v>
      </c>
      <c r="D12121" s="55" t="s">
        <v>6</v>
      </c>
      <c r="E12121" s="55" t="s">
        <v>49</v>
      </c>
      <c r="F12121" s="55">
        <v>0.47916666666666669</v>
      </c>
      <c r="G12121" s="56">
        <v>0</v>
      </c>
    </row>
    <row r="12122" spans="1:7" x14ac:dyDescent="0.3">
      <c r="A12122" s="60">
        <v>45910</v>
      </c>
      <c r="B12122" s="61" t="s">
        <v>19</v>
      </c>
      <c r="C12122" s="61" t="s">
        <v>111</v>
      </c>
      <c r="D12122" s="61" t="s">
        <v>6</v>
      </c>
      <c r="E12122" s="61" t="s">
        <v>49</v>
      </c>
      <c r="F12122" s="61">
        <v>0.5</v>
      </c>
      <c r="G12122" s="62">
        <v>0</v>
      </c>
    </row>
    <row r="12123" spans="1:7" x14ac:dyDescent="0.3">
      <c r="A12123" s="54">
        <v>45910</v>
      </c>
      <c r="B12123" s="55" t="s">
        <v>19</v>
      </c>
      <c r="C12123" s="55" t="s">
        <v>111</v>
      </c>
      <c r="D12123" s="55" t="s">
        <v>6</v>
      </c>
      <c r="E12123" s="55" t="s">
        <v>49</v>
      </c>
      <c r="F12123" s="55">
        <v>0.52083333333333337</v>
      </c>
      <c r="G12123" s="56">
        <v>0</v>
      </c>
    </row>
    <row r="12124" spans="1:7" x14ac:dyDescent="0.3">
      <c r="A12124" s="60">
        <v>45910</v>
      </c>
      <c r="B12124" s="61" t="s">
        <v>19</v>
      </c>
      <c r="C12124" s="61" t="s">
        <v>111</v>
      </c>
      <c r="D12124" s="61" t="s">
        <v>6</v>
      </c>
      <c r="E12124" s="61" t="s">
        <v>49</v>
      </c>
      <c r="F12124" s="61">
        <v>0.54166666666666663</v>
      </c>
      <c r="G12124" s="62">
        <v>0</v>
      </c>
    </row>
    <row r="12125" spans="1:7" x14ac:dyDescent="0.3">
      <c r="A12125" s="54">
        <v>45910</v>
      </c>
      <c r="B12125" s="55" t="s">
        <v>19</v>
      </c>
      <c r="C12125" s="55" t="s">
        <v>111</v>
      </c>
      <c r="D12125" s="55" t="s">
        <v>6</v>
      </c>
      <c r="E12125" s="55" t="s">
        <v>49</v>
      </c>
      <c r="F12125" s="55">
        <v>0.5625</v>
      </c>
      <c r="G12125" s="56">
        <v>0</v>
      </c>
    </row>
    <row r="12126" spans="1:7" x14ac:dyDescent="0.3">
      <c r="A12126" s="60">
        <v>45910</v>
      </c>
      <c r="B12126" s="61" t="s">
        <v>19</v>
      </c>
      <c r="C12126" s="61" t="s">
        <v>111</v>
      </c>
      <c r="D12126" s="61" t="s">
        <v>6</v>
      </c>
      <c r="E12126" s="61" t="s">
        <v>49</v>
      </c>
      <c r="F12126" s="61">
        <v>0.58333333333333337</v>
      </c>
      <c r="G12126" s="62">
        <v>0</v>
      </c>
    </row>
    <row r="12127" spans="1:7" x14ac:dyDescent="0.3">
      <c r="A12127" s="54">
        <v>45910</v>
      </c>
      <c r="B12127" s="55" t="s">
        <v>19</v>
      </c>
      <c r="C12127" s="55" t="s">
        <v>111</v>
      </c>
      <c r="D12127" s="55" t="s">
        <v>6</v>
      </c>
      <c r="E12127" s="55" t="s">
        <v>49</v>
      </c>
      <c r="F12127" s="55">
        <v>0.60416666666666663</v>
      </c>
      <c r="G12127" s="56">
        <v>0</v>
      </c>
    </row>
    <row r="12128" spans="1:7" x14ac:dyDescent="0.3">
      <c r="A12128" s="60">
        <v>45910</v>
      </c>
      <c r="B12128" s="61" t="s">
        <v>19</v>
      </c>
      <c r="C12128" s="61" t="s">
        <v>111</v>
      </c>
      <c r="D12128" s="61" t="s">
        <v>6</v>
      </c>
      <c r="E12128" s="61" t="s">
        <v>49</v>
      </c>
      <c r="F12128" s="61">
        <v>0.625</v>
      </c>
      <c r="G12128" s="62">
        <v>0</v>
      </c>
    </row>
    <row r="12129" spans="1:7" x14ac:dyDescent="0.3">
      <c r="A12129" s="54">
        <v>45910</v>
      </c>
      <c r="B12129" s="55" t="s">
        <v>19</v>
      </c>
      <c r="C12129" s="55" t="s">
        <v>111</v>
      </c>
      <c r="D12129" s="55" t="s">
        <v>6</v>
      </c>
      <c r="E12129" s="55" t="s">
        <v>49</v>
      </c>
      <c r="F12129" s="55">
        <v>0.64583333333333337</v>
      </c>
      <c r="G12129" s="56">
        <v>0</v>
      </c>
    </row>
    <row r="12130" spans="1:7" x14ac:dyDescent="0.3">
      <c r="A12130" s="60">
        <v>45910</v>
      </c>
      <c r="B12130" s="61" t="s">
        <v>19</v>
      </c>
      <c r="C12130" s="61" t="s">
        <v>111</v>
      </c>
      <c r="D12130" s="61" t="s">
        <v>6</v>
      </c>
      <c r="E12130" s="61" t="s">
        <v>49</v>
      </c>
      <c r="F12130" s="61">
        <v>0.66666666666666663</v>
      </c>
      <c r="G12130" s="62">
        <v>0</v>
      </c>
    </row>
    <row r="12131" spans="1:7" x14ac:dyDescent="0.3">
      <c r="A12131" s="54">
        <v>45910</v>
      </c>
      <c r="B12131" s="55" t="s">
        <v>19</v>
      </c>
      <c r="C12131" s="55" t="s">
        <v>111</v>
      </c>
      <c r="D12131" s="55" t="s">
        <v>6</v>
      </c>
      <c r="E12131" s="55" t="s">
        <v>49</v>
      </c>
      <c r="F12131" s="55">
        <v>0.6875</v>
      </c>
      <c r="G12131" s="56">
        <v>0</v>
      </c>
    </row>
    <row r="12132" spans="1:7" x14ac:dyDescent="0.3">
      <c r="A12132" s="60">
        <v>45910</v>
      </c>
      <c r="B12132" s="61" t="s">
        <v>19</v>
      </c>
      <c r="C12132" s="61" t="s">
        <v>111</v>
      </c>
      <c r="D12132" s="61" t="s">
        <v>6</v>
      </c>
      <c r="E12132" s="61" t="s">
        <v>49</v>
      </c>
      <c r="F12132" s="61">
        <v>0.70833333333333337</v>
      </c>
      <c r="G12132" s="62">
        <v>0</v>
      </c>
    </row>
    <row r="12133" spans="1:7" x14ac:dyDescent="0.3">
      <c r="A12133" s="54">
        <v>45910</v>
      </c>
      <c r="B12133" s="55" t="s">
        <v>19</v>
      </c>
      <c r="C12133" s="55" t="s">
        <v>111</v>
      </c>
      <c r="D12133" s="55" t="s">
        <v>6</v>
      </c>
      <c r="E12133" s="55" t="s">
        <v>49</v>
      </c>
      <c r="F12133" s="55">
        <v>0.72916666666666663</v>
      </c>
      <c r="G12133" s="56">
        <v>0</v>
      </c>
    </row>
    <row r="12134" spans="1:7" x14ac:dyDescent="0.3">
      <c r="A12134" s="60">
        <v>45910</v>
      </c>
      <c r="B12134" s="61" t="s">
        <v>19</v>
      </c>
      <c r="C12134" s="61" t="s">
        <v>111</v>
      </c>
      <c r="D12134" s="61" t="s">
        <v>6</v>
      </c>
      <c r="E12134" s="61" t="s">
        <v>49</v>
      </c>
      <c r="F12134" s="61">
        <v>0.75</v>
      </c>
      <c r="G12134" s="62">
        <v>0</v>
      </c>
    </row>
    <row r="12135" spans="1:7" x14ac:dyDescent="0.3">
      <c r="A12135" s="54">
        <v>45910</v>
      </c>
      <c r="B12135" s="55" t="s">
        <v>19</v>
      </c>
      <c r="C12135" s="55" t="s">
        <v>111</v>
      </c>
      <c r="D12135" s="55" t="s">
        <v>6</v>
      </c>
      <c r="E12135" s="55" t="s">
        <v>49</v>
      </c>
      <c r="F12135" s="55">
        <v>0.77083333333333337</v>
      </c>
      <c r="G12135" s="56">
        <v>0</v>
      </c>
    </row>
    <row r="12136" spans="1:7" x14ac:dyDescent="0.3">
      <c r="A12136" s="60">
        <v>45910</v>
      </c>
      <c r="B12136" s="61" t="s">
        <v>19</v>
      </c>
      <c r="C12136" s="61" t="s">
        <v>111</v>
      </c>
      <c r="D12136" s="61" t="s">
        <v>6</v>
      </c>
      <c r="E12136" s="61" t="s">
        <v>49</v>
      </c>
      <c r="F12136" s="61">
        <v>0.79166666666666663</v>
      </c>
      <c r="G12136" s="62">
        <v>0</v>
      </c>
    </row>
    <row r="12137" spans="1:7" x14ac:dyDescent="0.3">
      <c r="A12137" s="54">
        <v>45910</v>
      </c>
      <c r="B12137" s="55" t="s">
        <v>19</v>
      </c>
      <c r="C12137" s="55" t="s">
        <v>111</v>
      </c>
      <c r="D12137" s="55" t="s">
        <v>6</v>
      </c>
      <c r="E12137" s="55" t="s">
        <v>49</v>
      </c>
      <c r="F12137" s="55">
        <v>0.8125</v>
      </c>
      <c r="G12137" s="56">
        <v>0</v>
      </c>
    </row>
    <row r="12138" spans="1:7" x14ac:dyDescent="0.3">
      <c r="A12138" s="60">
        <v>45910</v>
      </c>
      <c r="B12138" s="61" t="s">
        <v>19</v>
      </c>
      <c r="C12138" s="61" t="s">
        <v>111</v>
      </c>
      <c r="D12138" s="61" t="s">
        <v>6</v>
      </c>
      <c r="E12138" s="61" t="s">
        <v>49</v>
      </c>
      <c r="F12138" s="61">
        <v>0.83333333333333337</v>
      </c>
      <c r="G12138" s="62">
        <v>0</v>
      </c>
    </row>
    <row r="12139" spans="1:7" x14ac:dyDescent="0.3">
      <c r="A12139" s="54">
        <v>45910</v>
      </c>
      <c r="B12139" s="55" t="s">
        <v>19</v>
      </c>
      <c r="C12139" s="55" t="s">
        <v>111</v>
      </c>
      <c r="D12139" s="55" t="s">
        <v>6</v>
      </c>
      <c r="E12139" s="55" t="s">
        <v>49</v>
      </c>
      <c r="F12139" s="55">
        <v>0.85416666666666663</v>
      </c>
      <c r="G12139" s="56">
        <v>0</v>
      </c>
    </row>
    <row r="12140" spans="1:7" x14ac:dyDescent="0.3">
      <c r="A12140" s="60">
        <v>45910</v>
      </c>
      <c r="B12140" s="61" t="s">
        <v>19</v>
      </c>
      <c r="C12140" s="61" t="s">
        <v>111</v>
      </c>
      <c r="D12140" s="61" t="s">
        <v>6</v>
      </c>
      <c r="E12140" s="61" t="s">
        <v>49</v>
      </c>
      <c r="F12140" s="61">
        <v>0.875</v>
      </c>
      <c r="G12140" s="62">
        <v>0</v>
      </c>
    </row>
    <row r="12141" spans="1:7" x14ac:dyDescent="0.3">
      <c r="A12141" s="54">
        <v>45910</v>
      </c>
      <c r="B12141" s="55" t="s">
        <v>19</v>
      </c>
      <c r="C12141" s="55" t="s">
        <v>111</v>
      </c>
      <c r="D12141" s="55" t="s">
        <v>6</v>
      </c>
      <c r="E12141" s="55" t="s">
        <v>49</v>
      </c>
      <c r="F12141" s="55">
        <v>0.89583333333333337</v>
      </c>
      <c r="G12141" s="56">
        <v>0</v>
      </c>
    </row>
    <row r="12142" spans="1:7" x14ac:dyDescent="0.3">
      <c r="A12142" s="60">
        <v>45910</v>
      </c>
      <c r="B12142" s="61" t="s">
        <v>19</v>
      </c>
      <c r="C12142" s="61" t="s">
        <v>111</v>
      </c>
      <c r="D12142" s="61" t="s">
        <v>6</v>
      </c>
      <c r="E12142" s="61" t="s">
        <v>49</v>
      </c>
      <c r="F12142" s="61">
        <v>0.91666666666666663</v>
      </c>
      <c r="G12142" s="62">
        <v>0</v>
      </c>
    </row>
    <row r="12143" spans="1:7" x14ac:dyDescent="0.3">
      <c r="A12143" s="54">
        <v>45910</v>
      </c>
      <c r="B12143" s="55" t="s">
        <v>19</v>
      </c>
      <c r="C12143" s="55" t="s">
        <v>111</v>
      </c>
      <c r="D12143" s="55" t="s">
        <v>6</v>
      </c>
      <c r="E12143" s="55" t="s">
        <v>49</v>
      </c>
      <c r="F12143" s="55">
        <v>0.9375</v>
      </c>
      <c r="G12143" s="56">
        <v>0</v>
      </c>
    </row>
    <row r="12144" spans="1:7" x14ac:dyDescent="0.3">
      <c r="A12144" s="60">
        <v>45910</v>
      </c>
      <c r="B12144" s="61" t="s">
        <v>19</v>
      </c>
      <c r="C12144" s="61" t="s">
        <v>111</v>
      </c>
      <c r="D12144" s="61" t="s">
        <v>6</v>
      </c>
      <c r="E12144" s="61" t="s">
        <v>49</v>
      </c>
      <c r="F12144" s="61">
        <v>0.95833333333333337</v>
      </c>
      <c r="G12144" s="62">
        <v>0</v>
      </c>
    </row>
    <row r="12145" spans="1:7" x14ac:dyDescent="0.3">
      <c r="A12145" s="54">
        <v>45910</v>
      </c>
      <c r="B12145" s="55" t="s">
        <v>19</v>
      </c>
      <c r="C12145" s="55" t="s">
        <v>111</v>
      </c>
      <c r="D12145" s="55" t="s">
        <v>6</v>
      </c>
      <c r="E12145" s="55" t="s">
        <v>49</v>
      </c>
      <c r="F12145" s="55">
        <v>0.97916666666666663</v>
      </c>
      <c r="G12145" s="56">
        <v>0</v>
      </c>
    </row>
    <row r="12146" spans="1:7" x14ac:dyDescent="0.3">
      <c r="A12146" s="60">
        <v>45911</v>
      </c>
      <c r="B12146" s="61" t="s">
        <v>19</v>
      </c>
      <c r="C12146" s="61" t="s">
        <v>111</v>
      </c>
      <c r="D12146" s="61" t="s">
        <v>6</v>
      </c>
      <c r="E12146" s="61" t="s">
        <v>49</v>
      </c>
      <c r="F12146" s="61">
        <v>0</v>
      </c>
      <c r="G12146" s="62">
        <v>0</v>
      </c>
    </row>
    <row r="12147" spans="1:7" x14ac:dyDescent="0.3">
      <c r="A12147" s="54">
        <v>45911</v>
      </c>
      <c r="B12147" s="55" t="s">
        <v>19</v>
      </c>
      <c r="C12147" s="55" t="s">
        <v>111</v>
      </c>
      <c r="D12147" s="55" t="s">
        <v>7</v>
      </c>
      <c r="E12147" s="55" t="s">
        <v>49</v>
      </c>
      <c r="F12147" s="55">
        <v>2.0833333333333329E-2</v>
      </c>
      <c r="G12147" s="56" cm="1">
        <f t="array" ref="G12147:G12194">IF(LOAD_RESULTS!$C$3 = "MENU",ABS(_xlfn.IFS(AND(PER_MONTH!$B12099="January",PER_MONTH!$E12099="Working Day"),Table3[Jan_WD],AND(PER_MONTH!$B12099="January",PER_MONTH!$E12099="Non-Working Day"),Table3[Jan_NWD],AND(PER_MONTH!$B12099="February",PER_MONTH!$E12099="Working Day"),Table3[Feb_WD],AND(PER_MONTH!$B12099="February",PER_MONTH!$E12099="Non-Working Day"),Table3[Feb_NWD], AND(PER_MONTH!$B12099 = "March", PER_MONTH!$E12099 = "Working Day"), Table3[Mar_WD],  AND(PER_MONTH!$B12099 = "March", PER_MONTH!$E12099 = "Non-Working Day"), Table3[Mar_NWD], AND(PER_MONTH!$B12099 = "April", PER_MONTH!$E12099 = "Working Day"), Table3[Apr_WD], AND(PER_MONTH!$B12099 = "April", PER_MONTH!$E12099 = "Non-Working Day"), Table3[Apr_NWD], AND(PER_MONTH!$B12099 = "May", PER_MONTH!$E12099 = "Working Day"), Table3[May_WD], AND(PER_MONTH!$B12099 = "May", PER_MONTH!$E12099 = "Non-Working Day"), Table3[May_NWD], AND(PER_MONTH!$B12099 = "June", PER_MONTH!$E12099 = "Working Day"), Table3[Jun_WD], AND(PER_MONTH!$B12099 = "June", PER_MONTH!$E12099 = "Non-Working Day"), Table3[Jun_NWD], AND(PER_MONTH!$B12099 = "July", PER_MONTH!$E12099 = "Working Day"), Table3[Jul_WD], AND(PER_MONTH!$B12099 = "July", PER_MONTH!$E12099 = "Non-Working Day"), Table3[Jul_NWD], AND(PER_MONTH!$B12099 = "August", PER_MONTH!$E12099 = "Working Day"), Table3[Aug_WD], AND(PER_MONTH!$B12099 = "August", PER_MONTH!$E12099 = "Non-Working Day"), Table3[Aug_NWD], AND(PER_MONTH!$B12099 = "September", PER_MONTH!$E12099 = "Working Day"), Table3[Sep_WD], AND(PER_MONTH!$B12099 = "September", PER_MONTH!$E12099 = "Non-Working Day"), Table3[Sep_NWD], AND(PER_MONTH!$B12099 = "October", PER_MONTH!$E12099 = "Working Day"), Table3[Oct_WD], AND(PER_MONTH!$B12099 = "October", PER_MONTH!$E12099 = "Non-Working Day"), Table3[Oct_NWD], AND(PER_MONTH!$B12099 = "November", PER_MONTH!$E12099 = "Working Day"), Table3[Nov_WD], AND(PER_MONTH!$B12099 = "November", PER_MONTH!$E12099 = "Non-Working Day"), Table3[Nov_NWD], AND(PER_MONTH!$B12099 = "December", PER_MONTH!$E12099 = "Working Day"), Table3[Dec_WD], AND(PER_MONTH!$B12099 = "December", PER_MONTH!$E12099 = "Non-Working Day"), Table3[Dec_NWD])),_xlfn.IFS(AND(PER_MONTH!$B12099="January",PER_MONTH!$E12099="Working Day"),Table3[Jan_WD],AND(PER_MONTH!$B12099="January",PER_MONTH!$E12099="Non-Working Day"),Table3[Jan_NWD],AND(PER_MONTH!$B12099="February",PER_MONTH!$E12099="Working Day"),Table3[Feb_WD],AND(PER_MONTH!$B12099="February",PER_MONTH!$E12099="Non-Working Day"),Table3[Feb_NWD], AND(PER_MONTH!$B12099 = "March", PER_MONTH!$E12099 = "Working Day"), Table3[Mar_WD],  AND(PER_MONTH!$B12099 = "March", PER_MONTH!$E12099 = "Non-Working Day"), Table3[Mar_NWD], AND(PER_MONTH!$B12099 = "April", PER_MONTH!$E12099 = "Working Day"), Table3[Apr_WD], AND(PER_MONTH!$B12099 = "April", PER_MONTH!$E12099 = "Non-Working Day"), Table3[Apr_NWD], AND(PER_MONTH!$B12099 = "May", PER_MONTH!$E12099 = "Working Day"), Table3[May_WD], AND(PER_MONTH!$B12099 = "May", PER_MONTH!$E12099 = "Non-Working Day"), Table3[May_NWD], AND(PER_MONTH!$B12099 = "June", PER_MONTH!$E12099 = "Working Day"), Table3[Jun_WD], AND(PER_MONTH!$B12099 = "June", PER_MONTH!$E12099 = "Non-Working Day"), Table3[Jun_NWD], AND(PER_MONTH!$B12099 = "July", PER_MONTH!$E12099 = "Working Day"), Table3[Jul_WD], AND(PER_MONTH!$B12099 = "July", PER_MONTH!$E12099 = "Non-Working Day"), Table3[Jul_NWD], AND(PER_MONTH!$B12099 = "August", PER_MONTH!$E12099 = "Working Day"), Table3[Aug_WD], AND(PER_MONTH!$B12099 = "August", PER_MONTH!$E12099 = "Non-Working Day"), Table3[Aug_NWD], AND(PER_MONTH!$B12099 = "September", PER_MONTH!$E12099 = "Working Day"), Table3[Sep_WD], AND(PER_MONTH!$B12099 = "September", PER_MONTH!$E12099 = "Non-Working Day"), Table3[Sep_NWD], AND(PER_MONTH!$B12099 = "October", PER_MONTH!$E12099 = "Working Day"), Table3[Oct_WD], AND(PER_MONTH!$B12099 = "October", PER_MONTH!$E12099 = "Non-Working Day"), Table3[Oct_NWD], AND(PER_MONTH!$B12099 = "November", PER_MONTH!$E12099 = "Working Day"), Table3[Nov_WD], AND(PER_MONTH!$B12099 = "November", PER_MONTH!$E12099 = "Non-Working Day"), Table3[Nov_NWD], AND(PER_MONTH!$B12099 = "December", PER_MONTH!$E12099 = "Working Day"), Table3[Dec_WD], AND(PER_MONTH!$B12099 = "December", PER_MONTH!$E12099 = "Non-Working Day"), Table3[Dec_NWD]))</f>
        <v>0</v>
      </c>
    </row>
    <row r="12148" spans="1:7" x14ac:dyDescent="0.3">
      <c r="A12148" s="60">
        <v>45911</v>
      </c>
      <c r="B12148" s="61" t="s">
        <v>19</v>
      </c>
      <c r="C12148" s="61" t="s">
        <v>111</v>
      </c>
      <c r="D12148" s="61" t="s">
        <v>7</v>
      </c>
      <c r="E12148" s="61" t="s">
        <v>49</v>
      </c>
      <c r="F12148" s="61">
        <v>4.1666666666666657E-2</v>
      </c>
      <c r="G12148" s="62">
        <v>0</v>
      </c>
    </row>
    <row r="12149" spans="1:7" x14ac:dyDescent="0.3">
      <c r="A12149" s="54">
        <v>45911</v>
      </c>
      <c r="B12149" s="55" t="s">
        <v>19</v>
      </c>
      <c r="C12149" s="55" t="s">
        <v>111</v>
      </c>
      <c r="D12149" s="55" t="s">
        <v>7</v>
      </c>
      <c r="E12149" s="55" t="s">
        <v>49</v>
      </c>
      <c r="F12149" s="55">
        <v>6.25E-2</v>
      </c>
      <c r="G12149" s="56">
        <v>0</v>
      </c>
    </row>
    <row r="12150" spans="1:7" x14ac:dyDescent="0.3">
      <c r="A12150" s="60">
        <v>45911</v>
      </c>
      <c r="B12150" s="61" t="s">
        <v>19</v>
      </c>
      <c r="C12150" s="61" t="s">
        <v>111</v>
      </c>
      <c r="D12150" s="61" t="s">
        <v>7</v>
      </c>
      <c r="E12150" s="61" t="s">
        <v>49</v>
      </c>
      <c r="F12150" s="61">
        <v>8.3333333333333329E-2</v>
      </c>
      <c r="G12150" s="62">
        <v>0</v>
      </c>
    </row>
    <row r="12151" spans="1:7" x14ac:dyDescent="0.3">
      <c r="A12151" s="54">
        <v>45911</v>
      </c>
      <c r="B12151" s="55" t="s">
        <v>19</v>
      </c>
      <c r="C12151" s="55" t="s">
        <v>111</v>
      </c>
      <c r="D12151" s="55" t="s">
        <v>7</v>
      </c>
      <c r="E12151" s="55" t="s">
        <v>49</v>
      </c>
      <c r="F12151" s="55">
        <v>0.1041666666666667</v>
      </c>
      <c r="G12151" s="56">
        <v>0</v>
      </c>
    </row>
    <row r="12152" spans="1:7" x14ac:dyDescent="0.3">
      <c r="A12152" s="60">
        <v>45911</v>
      </c>
      <c r="B12152" s="61" t="s">
        <v>19</v>
      </c>
      <c r="C12152" s="61" t="s">
        <v>111</v>
      </c>
      <c r="D12152" s="61" t="s">
        <v>7</v>
      </c>
      <c r="E12152" s="61" t="s">
        <v>49</v>
      </c>
      <c r="F12152" s="61">
        <v>0.125</v>
      </c>
      <c r="G12152" s="62">
        <v>0</v>
      </c>
    </row>
    <row r="12153" spans="1:7" x14ac:dyDescent="0.3">
      <c r="A12153" s="54">
        <v>45911</v>
      </c>
      <c r="B12153" s="55" t="s">
        <v>19</v>
      </c>
      <c r="C12153" s="55" t="s">
        <v>111</v>
      </c>
      <c r="D12153" s="55" t="s">
        <v>7</v>
      </c>
      <c r="E12153" s="55" t="s">
        <v>49</v>
      </c>
      <c r="F12153" s="55">
        <v>0.14583333333333329</v>
      </c>
      <c r="G12153" s="56">
        <v>0</v>
      </c>
    </row>
    <row r="12154" spans="1:7" x14ac:dyDescent="0.3">
      <c r="A12154" s="60">
        <v>45911</v>
      </c>
      <c r="B12154" s="61" t="s">
        <v>19</v>
      </c>
      <c r="C12154" s="61" t="s">
        <v>111</v>
      </c>
      <c r="D12154" s="61" t="s">
        <v>7</v>
      </c>
      <c r="E12154" s="61" t="s">
        <v>49</v>
      </c>
      <c r="F12154" s="61">
        <v>0.16666666666666671</v>
      </c>
      <c r="G12154" s="62">
        <v>0</v>
      </c>
    </row>
    <row r="12155" spans="1:7" x14ac:dyDescent="0.3">
      <c r="A12155" s="54">
        <v>45911</v>
      </c>
      <c r="B12155" s="55" t="s">
        <v>19</v>
      </c>
      <c r="C12155" s="55" t="s">
        <v>111</v>
      </c>
      <c r="D12155" s="55" t="s">
        <v>7</v>
      </c>
      <c r="E12155" s="55" t="s">
        <v>49</v>
      </c>
      <c r="F12155" s="55">
        <v>0.1875</v>
      </c>
      <c r="G12155" s="56">
        <v>0</v>
      </c>
    </row>
    <row r="12156" spans="1:7" x14ac:dyDescent="0.3">
      <c r="A12156" s="60">
        <v>45911</v>
      </c>
      <c r="B12156" s="61" t="s">
        <v>19</v>
      </c>
      <c r="C12156" s="61" t="s">
        <v>111</v>
      </c>
      <c r="D12156" s="61" t="s">
        <v>7</v>
      </c>
      <c r="E12156" s="61" t="s">
        <v>49</v>
      </c>
      <c r="F12156" s="61">
        <v>0.20833333333333329</v>
      </c>
      <c r="G12156" s="62">
        <v>0</v>
      </c>
    </row>
    <row r="12157" spans="1:7" x14ac:dyDescent="0.3">
      <c r="A12157" s="54">
        <v>45911</v>
      </c>
      <c r="B12157" s="55" t="s">
        <v>19</v>
      </c>
      <c r="C12157" s="55" t="s">
        <v>111</v>
      </c>
      <c r="D12157" s="55" t="s">
        <v>7</v>
      </c>
      <c r="E12157" s="55" t="s">
        <v>49</v>
      </c>
      <c r="F12157" s="55">
        <v>0.22916666666666671</v>
      </c>
      <c r="G12157" s="56">
        <v>0</v>
      </c>
    </row>
    <row r="12158" spans="1:7" x14ac:dyDescent="0.3">
      <c r="A12158" s="60">
        <v>45911</v>
      </c>
      <c r="B12158" s="61" t="s">
        <v>19</v>
      </c>
      <c r="C12158" s="61" t="s">
        <v>111</v>
      </c>
      <c r="D12158" s="61" t="s">
        <v>7</v>
      </c>
      <c r="E12158" s="61" t="s">
        <v>49</v>
      </c>
      <c r="F12158" s="61">
        <v>0.25</v>
      </c>
      <c r="G12158" s="62">
        <v>0</v>
      </c>
    </row>
    <row r="12159" spans="1:7" x14ac:dyDescent="0.3">
      <c r="A12159" s="54">
        <v>45911</v>
      </c>
      <c r="B12159" s="55" t="s">
        <v>19</v>
      </c>
      <c r="C12159" s="55" t="s">
        <v>111</v>
      </c>
      <c r="D12159" s="55" t="s">
        <v>7</v>
      </c>
      <c r="E12159" s="55" t="s">
        <v>49</v>
      </c>
      <c r="F12159" s="55">
        <v>0.27083333333333331</v>
      </c>
      <c r="G12159" s="56">
        <v>0</v>
      </c>
    </row>
    <row r="12160" spans="1:7" x14ac:dyDescent="0.3">
      <c r="A12160" s="60">
        <v>45911</v>
      </c>
      <c r="B12160" s="61" t="s">
        <v>19</v>
      </c>
      <c r="C12160" s="61" t="s">
        <v>111</v>
      </c>
      <c r="D12160" s="61" t="s">
        <v>7</v>
      </c>
      <c r="E12160" s="61" t="s">
        <v>49</v>
      </c>
      <c r="F12160" s="61">
        <v>0.29166666666666669</v>
      </c>
      <c r="G12160" s="62">
        <v>0</v>
      </c>
    </row>
    <row r="12161" spans="1:7" x14ac:dyDescent="0.3">
      <c r="A12161" s="54">
        <v>45911</v>
      </c>
      <c r="B12161" s="55" t="s">
        <v>19</v>
      </c>
      <c r="C12161" s="55" t="s">
        <v>111</v>
      </c>
      <c r="D12161" s="55" t="s">
        <v>7</v>
      </c>
      <c r="E12161" s="55" t="s">
        <v>49</v>
      </c>
      <c r="F12161" s="55">
        <v>0.3125</v>
      </c>
      <c r="G12161" s="56">
        <v>0</v>
      </c>
    </row>
    <row r="12162" spans="1:7" x14ac:dyDescent="0.3">
      <c r="A12162" s="60">
        <v>45911</v>
      </c>
      <c r="B12162" s="61" t="s">
        <v>19</v>
      </c>
      <c r="C12162" s="61" t="s">
        <v>111</v>
      </c>
      <c r="D12162" s="61" t="s">
        <v>7</v>
      </c>
      <c r="E12162" s="61" t="s">
        <v>49</v>
      </c>
      <c r="F12162" s="61">
        <v>0.33333333333333331</v>
      </c>
      <c r="G12162" s="62">
        <v>0</v>
      </c>
    </row>
    <row r="12163" spans="1:7" x14ac:dyDescent="0.3">
      <c r="A12163" s="54">
        <v>45911</v>
      </c>
      <c r="B12163" s="55" t="s">
        <v>19</v>
      </c>
      <c r="C12163" s="55" t="s">
        <v>111</v>
      </c>
      <c r="D12163" s="55" t="s">
        <v>7</v>
      </c>
      <c r="E12163" s="55" t="s">
        <v>49</v>
      </c>
      <c r="F12163" s="55">
        <v>0.35416666666666669</v>
      </c>
      <c r="G12163" s="56">
        <v>0</v>
      </c>
    </row>
    <row r="12164" spans="1:7" x14ac:dyDescent="0.3">
      <c r="A12164" s="60">
        <v>45911</v>
      </c>
      <c r="B12164" s="61" t="s">
        <v>19</v>
      </c>
      <c r="C12164" s="61" t="s">
        <v>111</v>
      </c>
      <c r="D12164" s="61" t="s">
        <v>7</v>
      </c>
      <c r="E12164" s="61" t="s">
        <v>49</v>
      </c>
      <c r="F12164" s="61">
        <v>0.375</v>
      </c>
      <c r="G12164" s="62">
        <v>0</v>
      </c>
    </row>
    <row r="12165" spans="1:7" x14ac:dyDescent="0.3">
      <c r="A12165" s="54">
        <v>45911</v>
      </c>
      <c r="B12165" s="55" t="s">
        <v>19</v>
      </c>
      <c r="C12165" s="55" t="s">
        <v>111</v>
      </c>
      <c r="D12165" s="55" t="s">
        <v>7</v>
      </c>
      <c r="E12165" s="55" t="s">
        <v>49</v>
      </c>
      <c r="F12165" s="55">
        <v>0.39583333333333331</v>
      </c>
      <c r="G12165" s="56">
        <v>0</v>
      </c>
    </row>
    <row r="12166" spans="1:7" x14ac:dyDescent="0.3">
      <c r="A12166" s="60">
        <v>45911</v>
      </c>
      <c r="B12166" s="61" t="s">
        <v>19</v>
      </c>
      <c r="C12166" s="61" t="s">
        <v>111</v>
      </c>
      <c r="D12166" s="61" t="s">
        <v>7</v>
      </c>
      <c r="E12166" s="61" t="s">
        <v>49</v>
      </c>
      <c r="F12166" s="61">
        <v>0.41666666666666669</v>
      </c>
      <c r="G12166" s="62">
        <v>0</v>
      </c>
    </row>
    <row r="12167" spans="1:7" x14ac:dyDescent="0.3">
      <c r="A12167" s="54">
        <v>45911</v>
      </c>
      <c r="B12167" s="55" t="s">
        <v>19</v>
      </c>
      <c r="C12167" s="55" t="s">
        <v>111</v>
      </c>
      <c r="D12167" s="55" t="s">
        <v>7</v>
      </c>
      <c r="E12167" s="55" t="s">
        <v>49</v>
      </c>
      <c r="F12167" s="55">
        <v>0.4375</v>
      </c>
      <c r="G12167" s="56">
        <v>0</v>
      </c>
    </row>
    <row r="12168" spans="1:7" x14ac:dyDescent="0.3">
      <c r="A12168" s="60">
        <v>45911</v>
      </c>
      <c r="B12168" s="61" t="s">
        <v>19</v>
      </c>
      <c r="C12168" s="61" t="s">
        <v>111</v>
      </c>
      <c r="D12168" s="61" t="s">
        <v>7</v>
      </c>
      <c r="E12168" s="61" t="s">
        <v>49</v>
      </c>
      <c r="F12168" s="61">
        <v>0.45833333333333331</v>
      </c>
      <c r="G12168" s="62">
        <v>0</v>
      </c>
    </row>
    <row r="12169" spans="1:7" x14ac:dyDescent="0.3">
      <c r="A12169" s="54">
        <v>45911</v>
      </c>
      <c r="B12169" s="55" t="s">
        <v>19</v>
      </c>
      <c r="C12169" s="55" t="s">
        <v>111</v>
      </c>
      <c r="D12169" s="55" t="s">
        <v>7</v>
      </c>
      <c r="E12169" s="55" t="s">
        <v>49</v>
      </c>
      <c r="F12169" s="55">
        <v>0.47916666666666669</v>
      </c>
      <c r="G12169" s="56">
        <v>0</v>
      </c>
    </row>
    <row r="12170" spans="1:7" x14ac:dyDescent="0.3">
      <c r="A12170" s="60">
        <v>45911</v>
      </c>
      <c r="B12170" s="61" t="s">
        <v>19</v>
      </c>
      <c r="C12170" s="61" t="s">
        <v>111</v>
      </c>
      <c r="D12170" s="61" t="s">
        <v>7</v>
      </c>
      <c r="E12170" s="61" t="s">
        <v>49</v>
      </c>
      <c r="F12170" s="61">
        <v>0.5</v>
      </c>
      <c r="G12170" s="62">
        <v>0</v>
      </c>
    </row>
    <row r="12171" spans="1:7" x14ac:dyDescent="0.3">
      <c r="A12171" s="54">
        <v>45911</v>
      </c>
      <c r="B12171" s="55" t="s">
        <v>19</v>
      </c>
      <c r="C12171" s="55" t="s">
        <v>111</v>
      </c>
      <c r="D12171" s="55" t="s">
        <v>7</v>
      </c>
      <c r="E12171" s="55" t="s">
        <v>49</v>
      </c>
      <c r="F12171" s="55">
        <v>0.52083333333333337</v>
      </c>
      <c r="G12171" s="56">
        <v>0</v>
      </c>
    </row>
    <row r="12172" spans="1:7" x14ac:dyDescent="0.3">
      <c r="A12172" s="60">
        <v>45911</v>
      </c>
      <c r="B12172" s="61" t="s">
        <v>19</v>
      </c>
      <c r="C12172" s="61" t="s">
        <v>111</v>
      </c>
      <c r="D12172" s="61" t="s">
        <v>7</v>
      </c>
      <c r="E12172" s="61" t="s">
        <v>49</v>
      </c>
      <c r="F12172" s="61">
        <v>0.54166666666666663</v>
      </c>
      <c r="G12172" s="62">
        <v>0</v>
      </c>
    </row>
    <row r="12173" spans="1:7" x14ac:dyDescent="0.3">
      <c r="A12173" s="54">
        <v>45911</v>
      </c>
      <c r="B12173" s="55" t="s">
        <v>19</v>
      </c>
      <c r="C12173" s="55" t="s">
        <v>111</v>
      </c>
      <c r="D12173" s="55" t="s">
        <v>7</v>
      </c>
      <c r="E12173" s="55" t="s">
        <v>49</v>
      </c>
      <c r="F12173" s="55">
        <v>0.5625</v>
      </c>
      <c r="G12173" s="56">
        <v>0</v>
      </c>
    </row>
    <row r="12174" spans="1:7" x14ac:dyDescent="0.3">
      <c r="A12174" s="60">
        <v>45911</v>
      </c>
      <c r="B12174" s="61" t="s">
        <v>19</v>
      </c>
      <c r="C12174" s="61" t="s">
        <v>111</v>
      </c>
      <c r="D12174" s="61" t="s">
        <v>7</v>
      </c>
      <c r="E12174" s="61" t="s">
        <v>49</v>
      </c>
      <c r="F12174" s="61">
        <v>0.58333333333333337</v>
      </c>
      <c r="G12174" s="62">
        <v>0</v>
      </c>
    </row>
    <row r="12175" spans="1:7" x14ac:dyDescent="0.3">
      <c r="A12175" s="54">
        <v>45911</v>
      </c>
      <c r="B12175" s="55" t="s">
        <v>19</v>
      </c>
      <c r="C12175" s="55" t="s">
        <v>111</v>
      </c>
      <c r="D12175" s="55" t="s">
        <v>7</v>
      </c>
      <c r="E12175" s="55" t="s">
        <v>49</v>
      </c>
      <c r="F12175" s="55">
        <v>0.60416666666666663</v>
      </c>
      <c r="G12175" s="56">
        <v>0</v>
      </c>
    </row>
    <row r="12176" spans="1:7" x14ac:dyDescent="0.3">
      <c r="A12176" s="60">
        <v>45911</v>
      </c>
      <c r="B12176" s="61" t="s">
        <v>19</v>
      </c>
      <c r="C12176" s="61" t="s">
        <v>111</v>
      </c>
      <c r="D12176" s="61" t="s">
        <v>7</v>
      </c>
      <c r="E12176" s="61" t="s">
        <v>49</v>
      </c>
      <c r="F12176" s="61">
        <v>0.625</v>
      </c>
      <c r="G12176" s="62">
        <v>0</v>
      </c>
    </row>
    <row r="12177" spans="1:7" x14ac:dyDescent="0.3">
      <c r="A12177" s="54">
        <v>45911</v>
      </c>
      <c r="B12177" s="55" t="s">
        <v>19</v>
      </c>
      <c r="C12177" s="55" t="s">
        <v>111</v>
      </c>
      <c r="D12177" s="55" t="s">
        <v>7</v>
      </c>
      <c r="E12177" s="55" t="s">
        <v>49</v>
      </c>
      <c r="F12177" s="55">
        <v>0.64583333333333337</v>
      </c>
      <c r="G12177" s="56">
        <v>0</v>
      </c>
    </row>
    <row r="12178" spans="1:7" x14ac:dyDescent="0.3">
      <c r="A12178" s="60">
        <v>45911</v>
      </c>
      <c r="B12178" s="61" t="s">
        <v>19</v>
      </c>
      <c r="C12178" s="61" t="s">
        <v>111</v>
      </c>
      <c r="D12178" s="61" t="s">
        <v>7</v>
      </c>
      <c r="E12178" s="61" t="s">
        <v>49</v>
      </c>
      <c r="F12178" s="61">
        <v>0.66666666666666663</v>
      </c>
      <c r="G12178" s="62">
        <v>0</v>
      </c>
    </row>
    <row r="12179" spans="1:7" x14ac:dyDescent="0.3">
      <c r="A12179" s="54">
        <v>45911</v>
      </c>
      <c r="B12179" s="55" t="s">
        <v>19</v>
      </c>
      <c r="C12179" s="55" t="s">
        <v>111</v>
      </c>
      <c r="D12179" s="55" t="s">
        <v>7</v>
      </c>
      <c r="E12179" s="55" t="s">
        <v>49</v>
      </c>
      <c r="F12179" s="55">
        <v>0.6875</v>
      </c>
      <c r="G12179" s="56">
        <v>0</v>
      </c>
    </row>
    <row r="12180" spans="1:7" x14ac:dyDescent="0.3">
      <c r="A12180" s="60">
        <v>45911</v>
      </c>
      <c r="B12180" s="61" t="s">
        <v>19</v>
      </c>
      <c r="C12180" s="61" t="s">
        <v>111</v>
      </c>
      <c r="D12180" s="61" t="s">
        <v>7</v>
      </c>
      <c r="E12180" s="61" t="s">
        <v>49</v>
      </c>
      <c r="F12180" s="61">
        <v>0.70833333333333337</v>
      </c>
      <c r="G12180" s="62">
        <v>0</v>
      </c>
    </row>
    <row r="12181" spans="1:7" x14ac:dyDescent="0.3">
      <c r="A12181" s="54">
        <v>45911</v>
      </c>
      <c r="B12181" s="55" t="s">
        <v>19</v>
      </c>
      <c r="C12181" s="55" t="s">
        <v>111</v>
      </c>
      <c r="D12181" s="55" t="s">
        <v>7</v>
      </c>
      <c r="E12181" s="55" t="s">
        <v>49</v>
      </c>
      <c r="F12181" s="55">
        <v>0.72916666666666663</v>
      </c>
      <c r="G12181" s="56">
        <v>0</v>
      </c>
    </row>
    <row r="12182" spans="1:7" x14ac:dyDescent="0.3">
      <c r="A12182" s="60">
        <v>45911</v>
      </c>
      <c r="B12182" s="61" t="s">
        <v>19</v>
      </c>
      <c r="C12182" s="61" t="s">
        <v>111</v>
      </c>
      <c r="D12182" s="61" t="s">
        <v>7</v>
      </c>
      <c r="E12182" s="61" t="s">
        <v>49</v>
      </c>
      <c r="F12182" s="61">
        <v>0.75</v>
      </c>
      <c r="G12182" s="62">
        <v>0</v>
      </c>
    </row>
    <row r="12183" spans="1:7" x14ac:dyDescent="0.3">
      <c r="A12183" s="54">
        <v>45911</v>
      </c>
      <c r="B12183" s="55" t="s">
        <v>19</v>
      </c>
      <c r="C12183" s="55" t="s">
        <v>111</v>
      </c>
      <c r="D12183" s="55" t="s">
        <v>7</v>
      </c>
      <c r="E12183" s="55" t="s">
        <v>49</v>
      </c>
      <c r="F12183" s="55">
        <v>0.77083333333333337</v>
      </c>
      <c r="G12183" s="56">
        <v>0</v>
      </c>
    </row>
    <row r="12184" spans="1:7" x14ac:dyDescent="0.3">
      <c r="A12184" s="60">
        <v>45911</v>
      </c>
      <c r="B12184" s="61" t="s">
        <v>19</v>
      </c>
      <c r="C12184" s="61" t="s">
        <v>111</v>
      </c>
      <c r="D12184" s="61" t="s">
        <v>7</v>
      </c>
      <c r="E12184" s="61" t="s">
        <v>49</v>
      </c>
      <c r="F12184" s="61">
        <v>0.79166666666666663</v>
      </c>
      <c r="G12184" s="62">
        <v>0</v>
      </c>
    </row>
    <row r="12185" spans="1:7" x14ac:dyDescent="0.3">
      <c r="A12185" s="54">
        <v>45911</v>
      </c>
      <c r="B12185" s="55" t="s">
        <v>19</v>
      </c>
      <c r="C12185" s="55" t="s">
        <v>111</v>
      </c>
      <c r="D12185" s="55" t="s">
        <v>7</v>
      </c>
      <c r="E12185" s="55" t="s">
        <v>49</v>
      </c>
      <c r="F12185" s="55">
        <v>0.8125</v>
      </c>
      <c r="G12185" s="56">
        <v>0</v>
      </c>
    </row>
    <row r="12186" spans="1:7" x14ac:dyDescent="0.3">
      <c r="A12186" s="60">
        <v>45911</v>
      </c>
      <c r="B12186" s="61" t="s">
        <v>19</v>
      </c>
      <c r="C12186" s="61" t="s">
        <v>111</v>
      </c>
      <c r="D12186" s="61" t="s">
        <v>7</v>
      </c>
      <c r="E12186" s="61" t="s">
        <v>49</v>
      </c>
      <c r="F12186" s="61">
        <v>0.83333333333333337</v>
      </c>
      <c r="G12186" s="62">
        <v>0</v>
      </c>
    </row>
    <row r="12187" spans="1:7" x14ac:dyDescent="0.3">
      <c r="A12187" s="54">
        <v>45911</v>
      </c>
      <c r="B12187" s="55" t="s">
        <v>19</v>
      </c>
      <c r="C12187" s="55" t="s">
        <v>111</v>
      </c>
      <c r="D12187" s="55" t="s">
        <v>7</v>
      </c>
      <c r="E12187" s="55" t="s">
        <v>49</v>
      </c>
      <c r="F12187" s="55">
        <v>0.85416666666666663</v>
      </c>
      <c r="G12187" s="56">
        <v>0</v>
      </c>
    </row>
    <row r="12188" spans="1:7" x14ac:dyDescent="0.3">
      <c r="A12188" s="60">
        <v>45911</v>
      </c>
      <c r="B12188" s="61" t="s">
        <v>19</v>
      </c>
      <c r="C12188" s="61" t="s">
        <v>111</v>
      </c>
      <c r="D12188" s="61" t="s">
        <v>7</v>
      </c>
      <c r="E12188" s="61" t="s">
        <v>49</v>
      </c>
      <c r="F12188" s="61">
        <v>0.875</v>
      </c>
      <c r="G12188" s="62">
        <v>0</v>
      </c>
    </row>
    <row r="12189" spans="1:7" x14ac:dyDescent="0.3">
      <c r="A12189" s="54">
        <v>45911</v>
      </c>
      <c r="B12189" s="55" t="s">
        <v>19</v>
      </c>
      <c r="C12189" s="55" t="s">
        <v>111</v>
      </c>
      <c r="D12189" s="55" t="s">
        <v>7</v>
      </c>
      <c r="E12189" s="55" t="s">
        <v>49</v>
      </c>
      <c r="F12189" s="55">
        <v>0.89583333333333337</v>
      </c>
      <c r="G12189" s="56">
        <v>0</v>
      </c>
    </row>
    <row r="12190" spans="1:7" x14ac:dyDescent="0.3">
      <c r="A12190" s="60">
        <v>45911</v>
      </c>
      <c r="B12190" s="61" t="s">
        <v>19</v>
      </c>
      <c r="C12190" s="61" t="s">
        <v>111</v>
      </c>
      <c r="D12190" s="61" t="s">
        <v>7</v>
      </c>
      <c r="E12190" s="61" t="s">
        <v>49</v>
      </c>
      <c r="F12190" s="61">
        <v>0.91666666666666663</v>
      </c>
      <c r="G12190" s="62">
        <v>0</v>
      </c>
    </row>
    <row r="12191" spans="1:7" x14ac:dyDescent="0.3">
      <c r="A12191" s="54">
        <v>45911</v>
      </c>
      <c r="B12191" s="55" t="s">
        <v>19</v>
      </c>
      <c r="C12191" s="55" t="s">
        <v>111</v>
      </c>
      <c r="D12191" s="55" t="s">
        <v>7</v>
      </c>
      <c r="E12191" s="55" t="s">
        <v>49</v>
      </c>
      <c r="F12191" s="55">
        <v>0.9375</v>
      </c>
      <c r="G12191" s="56">
        <v>0</v>
      </c>
    </row>
    <row r="12192" spans="1:7" x14ac:dyDescent="0.3">
      <c r="A12192" s="60">
        <v>45911</v>
      </c>
      <c r="B12192" s="61" t="s">
        <v>19</v>
      </c>
      <c r="C12192" s="61" t="s">
        <v>111</v>
      </c>
      <c r="D12192" s="61" t="s">
        <v>7</v>
      </c>
      <c r="E12192" s="61" t="s">
        <v>49</v>
      </c>
      <c r="F12192" s="61">
        <v>0.95833333333333337</v>
      </c>
      <c r="G12192" s="62">
        <v>0</v>
      </c>
    </row>
    <row r="12193" spans="1:7" x14ac:dyDescent="0.3">
      <c r="A12193" s="54">
        <v>45911</v>
      </c>
      <c r="B12193" s="55" t="s">
        <v>19</v>
      </c>
      <c r="C12193" s="55" t="s">
        <v>111</v>
      </c>
      <c r="D12193" s="55" t="s">
        <v>7</v>
      </c>
      <c r="E12193" s="55" t="s">
        <v>49</v>
      </c>
      <c r="F12193" s="55">
        <v>0.97916666666666663</v>
      </c>
      <c r="G12193" s="56">
        <v>0</v>
      </c>
    </row>
    <row r="12194" spans="1:7" x14ac:dyDescent="0.3">
      <c r="A12194" s="60">
        <v>45912</v>
      </c>
      <c r="B12194" s="61" t="s">
        <v>19</v>
      </c>
      <c r="C12194" s="61" t="s">
        <v>111</v>
      </c>
      <c r="D12194" s="61" t="s">
        <v>7</v>
      </c>
      <c r="E12194" s="61" t="s">
        <v>49</v>
      </c>
      <c r="F12194" s="61">
        <v>0</v>
      </c>
      <c r="G12194" s="62">
        <v>0</v>
      </c>
    </row>
    <row r="12195" spans="1:7" x14ac:dyDescent="0.3">
      <c r="A12195" s="54">
        <v>45912</v>
      </c>
      <c r="B12195" s="55" t="s">
        <v>19</v>
      </c>
      <c r="C12195" s="55" t="s">
        <v>111</v>
      </c>
      <c r="D12195" s="55" t="s">
        <v>8</v>
      </c>
      <c r="E12195" s="55" t="s">
        <v>48</v>
      </c>
      <c r="F12195" s="55">
        <v>2.0833333333333329E-2</v>
      </c>
      <c r="G12195" s="56" cm="1">
        <f t="array" ref="G12195:G12242">IF(LOAD_RESULTS!$C$3 = "MENU",ABS(_xlfn.IFS(AND(PER_MONTH!$B12147="January",PER_MONTH!$E12147="Working Day"),Table3[Jan_WD],AND(PER_MONTH!$B12147="January",PER_MONTH!$E12147="Non-Working Day"),Table3[Jan_NWD],AND(PER_MONTH!$B12147="February",PER_MONTH!$E12147="Working Day"),Table3[Feb_WD],AND(PER_MONTH!$B12147="February",PER_MONTH!$E12147="Non-Working Day"),Table3[Feb_NWD], AND(PER_MONTH!$B12147 = "March", PER_MONTH!$E12147 = "Working Day"), Table3[Mar_WD],  AND(PER_MONTH!$B12147 = "March", PER_MONTH!$E12147 = "Non-Working Day"), Table3[Mar_NWD], AND(PER_MONTH!$B12147 = "April", PER_MONTH!$E12147 = "Working Day"), Table3[Apr_WD], AND(PER_MONTH!$B12147 = "April", PER_MONTH!$E12147 = "Non-Working Day"), Table3[Apr_NWD], AND(PER_MONTH!$B12147 = "May", PER_MONTH!$E12147 = "Working Day"), Table3[May_WD], AND(PER_MONTH!$B12147 = "May", PER_MONTH!$E12147 = "Non-Working Day"), Table3[May_NWD], AND(PER_MONTH!$B12147 = "June", PER_MONTH!$E12147 = "Working Day"), Table3[Jun_WD], AND(PER_MONTH!$B12147 = "June", PER_MONTH!$E12147 = "Non-Working Day"), Table3[Jun_NWD], AND(PER_MONTH!$B12147 = "July", PER_MONTH!$E12147 = "Working Day"), Table3[Jul_WD], AND(PER_MONTH!$B12147 = "July", PER_MONTH!$E12147 = "Non-Working Day"), Table3[Jul_NWD], AND(PER_MONTH!$B12147 = "August", PER_MONTH!$E12147 = "Working Day"), Table3[Aug_WD], AND(PER_MONTH!$B12147 = "August", PER_MONTH!$E12147 = "Non-Working Day"), Table3[Aug_NWD], AND(PER_MONTH!$B12147 = "September", PER_MONTH!$E12147 = "Working Day"), Table3[Sep_WD], AND(PER_MONTH!$B12147 = "September", PER_MONTH!$E12147 = "Non-Working Day"), Table3[Sep_NWD], AND(PER_MONTH!$B12147 = "October", PER_MONTH!$E12147 = "Working Day"), Table3[Oct_WD], AND(PER_MONTH!$B12147 = "October", PER_MONTH!$E12147 = "Non-Working Day"), Table3[Oct_NWD], AND(PER_MONTH!$B12147 = "November", PER_MONTH!$E12147 = "Working Day"), Table3[Nov_WD], AND(PER_MONTH!$B12147 = "November", PER_MONTH!$E12147 = "Non-Working Day"), Table3[Nov_NWD], AND(PER_MONTH!$B12147 = "December", PER_MONTH!$E12147 = "Working Day"), Table3[Dec_WD], AND(PER_MONTH!$B12147 = "December", PER_MONTH!$E12147 = "Non-Working Day"), Table3[Dec_NWD])),_xlfn.IFS(AND(PER_MONTH!$B12147="January",PER_MONTH!$E12147="Working Day"),Table3[Jan_WD],AND(PER_MONTH!$B12147="January",PER_MONTH!$E12147="Non-Working Day"),Table3[Jan_NWD],AND(PER_MONTH!$B12147="February",PER_MONTH!$E12147="Working Day"),Table3[Feb_WD],AND(PER_MONTH!$B12147="February",PER_MONTH!$E12147="Non-Working Day"),Table3[Feb_NWD], AND(PER_MONTH!$B12147 = "March", PER_MONTH!$E12147 = "Working Day"), Table3[Mar_WD],  AND(PER_MONTH!$B12147 = "March", PER_MONTH!$E12147 = "Non-Working Day"), Table3[Mar_NWD], AND(PER_MONTH!$B12147 = "April", PER_MONTH!$E12147 = "Working Day"), Table3[Apr_WD], AND(PER_MONTH!$B12147 = "April", PER_MONTH!$E12147 = "Non-Working Day"), Table3[Apr_NWD], AND(PER_MONTH!$B12147 = "May", PER_MONTH!$E12147 = "Working Day"), Table3[May_WD], AND(PER_MONTH!$B12147 = "May", PER_MONTH!$E12147 = "Non-Working Day"), Table3[May_NWD], AND(PER_MONTH!$B12147 = "June", PER_MONTH!$E12147 = "Working Day"), Table3[Jun_WD], AND(PER_MONTH!$B12147 = "June", PER_MONTH!$E12147 = "Non-Working Day"), Table3[Jun_NWD], AND(PER_MONTH!$B12147 = "July", PER_MONTH!$E12147 = "Working Day"), Table3[Jul_WD], AND(PER_MONTH!$B12147 = "July", PER_MONTH!$E12147 = "Non-Working Day"), Table3[Jul_NWD], AND(PER_MONTH!$B12147 = "August", PER_MONTH!$E12147 = "Working Day"), Table3[Aug_WD], AND(PER_MONTH!$B12147 = "August", PER_MONTH!$E12147 = "Non-Working Day"), Table3[Aug_NWD], AND(PER_MONTH!$B12147 = "September", PER_MONTH!$E12147 = "Working Day"), Table3[Sep_WD], AND(PER_MONTH!$B12147 = "September", PER_MONTH!$E12147 = "Non-Working Day"), Table3[Sep_NWD], AND(PER_MONTH!$B12147 = "October", PER_MONTH!$E12147 = "Working Day"), Table3[Oct_WD], AND(PER_MONTH!$B12147 = "October", PER_MONTH!$E12147 = "Non-Working Day"), Table3[Oct_NWD], AND(PER_MONTH!$B12147 = "November", PER_MONTH!$E12147 = "Working Day"), Table3[Nov_WD], AND(PER_MONTH!$B12147 = "November", PER_MONTH!$E12147 = "Non-Working Day"), Table3[Nov_NWD], AND(PER_MONTH!$B12147 = "December", PER_MONTH!$E12147 = "Working Day"), Table3[Dec_WD], AND(PER_MONTH!$B12147 = "December", PER_MONTH!$E12147 = "Non-Working Day"), Table3[Dec_NWD]))</f>
        <v>0</v>
      </c>
    </row>
    <row r="12196" spans="1:7" x14ac:dyDescent="0.3">
      <c r="A12196" s="60">
        <v>45912</v>
      </c>
      <c r="B12196" s="61" t="s">
        <v>19</v>
      </c>
      <c r="C12196" s="61" t="s">
        <v>111</v>
      </c>
      <c r="D12196" s="61" t="s">
        <v>8</v>
      </c>
      <c r="E12196" s="61" t="s">
        <v>48</v>
      </c>
      <c r="F12196" s="61">
        <v>4.1666666666666657E-2</v>
      </c>
      <c r="G12196" s="62">
        <v>0</v>
      </c>
    </row>
    <row r="12197" spans="1:7" x14ac:dyDescent="0.3">
      <c r="A12197" s="54">
        <v>45912</v>
      </c>
      <c r="B12197" s="55" t="s">
        <v>19</v>
      </c>
      <c r="C12197" s="55" t="s">
        <v>111</v>
      </c>
      <c r="D12197" s="55" t="s">
        <v>8</v>
      </c>
      <c r="E12197" s="55" t="s">
        <v>48</v>
      </c>
      <c r="F12197" s="55">
        <v>6.25E-2</v>
      </c>
      <c r="G12197" s="56">
        <v>0</v>
      </c>
    </row>
    <row r="12198" spans="1:7" x14ac:dyDescent="0.3">
      <c r="A12198" s="60">
        <v>45912</v>
      </c>
      <c r="B12198" s="61" t="s">
        <v>19</v>
      </c>
      <c r="C12198" s="61" t="s">
        <v>111</v>
      </c>
      <c r="D12198" s="61" t="s">
        <v>8</v>
      </c>
      <c r="E12198" s="61" t="s">
        <v>48</v>
      </c>
      <c r="F12198" s="61">
        <v>8.3333333333333329E-2</v>
      </c>
      <c r="G12198" s="62">
        <v>0</v>
      </c>
    </row>
    <row r="12199" spans="1:7" x14ac:dyDescent="0.3">
      <c r="A12199" s="54">
        <v>45912</v>
      </c>
      <c r="B12199" s="55" t="s">
        <v>19</v>
      </c>
      <c r="C12199" s="55" t="s">
        <v>111</v>
      </c>
      <c r="D12199" s="55" t="s">
        <v>8</v>
      </c>
      <c r="E12199" s="55" t="s">
        <v>48</v>
      </c>
      <c r="F12199" s="55">
        <v>0.1041666666666667</v>
      </c>
      <c r="G12199" s="56">
        <v>0</v>
      </c>
    </row>
    <row r="12200" spans="1:7" x14ac:dyDescent="0.3">
      <c r="A12200" s="60">
        <v>45912</v>
      </c>
      <c r="B12200" s="61" t="s">
        <v>19</v>
      </c>
      <c r="C12200" s="61" t="s">
        <v>111</v>
      </c>
      <c r="D12200" s="61" t="s">
        <v>8</v>
      </c>
      <c r="E12200" s="61" t="s">
        <v>48</v>
      </c>
      <c r="F12200" s="61">
        <v>0.125</v>
      </c>
      <c r="G12200" s="62">
        <v>0</v>
      </c>
    </row>
    <row r="12201" spans="1:7" x14ac:dyDescent="0.3">
      <c r="A12201" s="54">
        <v>45912</v>
      </c>
      <c r="B12201" s="55" t="s">
        <v>19</v>
      </c>
      <c r="C12201" s="55" t="s">
        <v>111</v>
      </c>
      <c r="D12201" s="55" t="s">
        <v>8</v>
      </c>
      <c r="E12201" s="55" t="s">
        <v>48</v>
      </c>
      <c r="F12201" s="55">
        <v>0.14583333333333329</v>
      </c>
      <c r="G12201" s="56">
        <v>0</v>
      </c>
    </row>
    <row r="12202" spans="1:7" x14ac:dyDescent="0.3">
      <c r="A12202" s="60">
        <v>45912</v>
      </c>
      <c r="B12202" s="61" t="s">
        <v>19</v>
      </c>
      <c r="C12202" s="61" t="s">
        <v>111</v>
      </c>
      <c r="D12202" s="61" t="s">
        <v>8</v>
      </c>
      <c r="E12202" s="61" t="s">
        <v>48</v>
      </c>
      <c r="F12202" s="61">
        <v>0.16666666666666671</v>
      </c>
      <c r="G12202" s="62">
        <v>0</v>
      </c>
    </row>
    <row r="12203" spans="1:7" x14ac:dyDescent="0.3">
      <c r="A12203" s="54">
        <v>45912</v>
      </c>
      <c r="B12203" s="55" t="s">
        <v>19</v>
      </c>
      <c r="C12203" s="55" t="s">
        <v>111</v>
      </c>
      <c r="D12203" s="55" t="s">
        <v>8</v>
      </c>
      <c r="E12203" s="55" t="s">
        <v>48</v>
      </c>
      <c r="F12203" s="55">
        <v>0.1875</v>
      </c>
      <c r="G12203" s="56">
        <v>0</v>
      </c>
    </row>
    <row r="12204" spans="1:7" x14ac:dyDescent="0.3">
      <c r="A12204" s="60">
        <v>45912</v>
      </c>
      <c r="B12204" s="61" t="s">
        <v>19</v>
      </c>
      <c r="C12204" s="61" t="s">
        <v>111</v>
      </c>
      <c r="D12204" s="61" t="s">
        <v>8</v>
      </c>
      <c r="E12204" s="61" t="s">
        <v>48</v>
      </c>
      <c r="F12204" s="61">
        <v>0.20833333333333329</v>
      </c>
      <c r="G12204" s="62">
        <v>0</v>
      </c>
    </row>
    <row r="12205" spans="1:7" x14ac:dyDescent="0.3">
      <c r="A12205" s="54">
        <v>45912</v>
      </c>
      <c r="B12205" s="55" t="s">
        <v>19</v>
      </c>
      <c r="C12205" s="55" t="s">
        <v>111</v>
      </c>
      <c r="D12205" s="55" t="s">
        <v>8</v>
      </c>
      <c r="E12205" s="55" t="s">
        <v>48</v>
      </c>
      <c r="F12205" s="55">
        <v>0.22916666666666671</v>
      </c>
      <c r="G12205" s="56">
        <v>0</v>
      </c>
    </row>
    <row r="12206" spans="1:7" x14ac:dyDescent="0.3">
      <c r="A12206" s="60">
        <v>45912</v>
      </c>
      <c r="B12206" s="61" t="s">
        <v>19</v>
      </c>
      <c r="C12206" s="61" t="s">
        <v>111</v>
      </c>
      <c r="D12206" s="61" t="s">
        <v>8</v>
      </c>
      <c r="E12206" s="61" t="s">
        <v>48</v>
      </c>
      <c r="F12206" s="61">
        <v>0.25</v>
      </c>
      <c r="G12206" s="62">
        <v>0</v>
      </c>
    </row>
    <row r="12207" spans="1:7" x14ac:dyDescent="0.3">
      <c r="A12207" s="54">
        <v>45912</v>
      </c>
      <c r="B12207" s="55" t="s">
        <v>19</v>
      </c>
      <c r="C12207" s="55" t="s">
        <v>111</v>
      </c>
      <c r="D12207" s="55" t="s">
        <v>8</v>
      </c>
      <c r="E12207" s="55" t="s">
        <v>48</v>
      </c>
      <c r="F12207" s="55">
        <v>0.27083333333333331</v>
      </c>
      <c r="G12207" s="56">
        <v>0</v>
      </c>
    </row>
    <row r="12208" spans="1:7" x14ac:dyDescent="0.3">
      <c r="A12208" s="60">
        <v>45912</v>
      </c>
      <c r="B12208" s="61" t="s">
        <v>19</v>
      </c>
      <c r="C12208" s="61" t="s">
        <v>111</v>
      </c>
      <c r="D12208" s="61" t="s">
        <v>8</v>
      </c>
      <c r="E12208" s="61" t="s">
        <v>48</v>
      </c>
      <c r="F12208" s="61">
        <v>0.29166666666666669</v>
      </c>
      <c r="G12208" s="62">
        <v>0</v>
      </c>
    </row>
    <row r="12209" spans="1:7" x14ac:dyDescent="0.3">
      <c r="A12209" s="54">
        <v>45912</v>
      </c>
      <c r="B12209" s="55" t="s">
        <v>19</v>
      </c>
      <c r="C12209" s="55" t="s">
        <v>111</v>
      </c>
      <c r="D12209" s="55" t="s">
        <v>8</v>
      </c>
      <c r="E12209" s="55" t="s">
        <v>48</v>
      </c>
      <c r="F12209" s="55">
        <v>0.3125</v>
      </c>
      <c r="G12209" s="56">
        <v>0</v>
      </c>
    </row>
    <row r="12210" spans="1:7" x14ac:dyDescent="0.3">
      <c r="A12210" s="60">
        <v>45912</v>
      </c>
      <c r="B12210" s="61" t="s">
        <v>19</v>
      </c>
      <c r="C12210" s="61" t="s">
        <v>111</v>
      </c>
      <c r="D12210" s="61" t="s">
        <v>8</v>
      </c>
      <c r="E12210" s="61" t="s">
        <v>48</v>
      </c>
      <c r="F12210" s="61">
        <v>0.33333333333333331</v>
      </c>
      <c r="G12210" s="62">
        <v>0</v>
      </c>
    </row>
    <row r="12211" spans="1:7" x14ac:dyDescent="0.3">
      <c r="A12211" s="54">
        <v>45912</v>
      </c>
      <c r="B12211" s="55" t="s">
        <v>19</v>
      </c>
      <c r="C12211" s="55" t="s">
        <v>111</v>
      </c>
      <c r="D12211" s="55" t="s">
        <v>8</v>
      </c>
      <c r="E12211" s="55" t="s">
        <v>48</v>
      </c>
      <c r="F12211" s="55">
        <v>0.35416666666666669</v>
      </c>
      <c r="G12211" s="56">
        <v>0</v>
      </c>
    </row>
    <row r="12212" spans="1:7" x14ac:dyDescent="0.3">
      <c r="A12212" s="60">
        <v>45912</v>
      </c>
      <c r="B12212" s="61" t="s">
        <v>19</v>
      </c>
      <c r="C12212" s="61" t="s">
        <v>111</v>
      </c>
      <c r="D12212" s="61" t="s">
        <v>8</v>
      </c>
      <c r="E12212" s="61" t="s">
        <v>48</v>
      </c>
      <c r="F12212" s="61">
        <v>0.375</v>
      </c>
      <c r="G12212" s="62">
        <v>0</v>
      </c>
    </row>
    <row r="12213" spans="1:7" x14ac:dyDescent="0.3">
      <c r="A12213" s="54">
        <v>45912</v>
      </c>
      <c r="B12213" s="55" t="s">
        <v>19</v>
      </c>
      <c r="C12213" s="55" t="s">
        <v>111</v>
      </c>
      <c r="D12213" s="55" t="s">
        <v>8</v>
      </c>
      <c r="E12213" s="55" t="s">
        <v>48</v>
      </c>
      <c r="F12213" s="55">
        <v>0.39583333333333331</v>
      </c>
      <c r="G12213" s="56">
        <v>0</v>
      </c>
    </row>
    <row r="12214" spans="1:7" x14ac:dyDescent="0.3">
      <c r="A12214" s="60">
        <v>45912</v>
      </c>
      <c r="B12214" s="61" t="s">
        <v>19</v>
      </c>
      <c r="C12214" s="61" t="s">
        <v>111</v>
      </c>
      <c r="D12214" s="61" t="s">
        <v>8</v>
      </c>
      <c r="E12214" s="61" t="s">
        <v>48</v>
      </c>
      <c r="F12214" s="61">
        <v>0.41666666666666669</v>
      </c>
      <c r="G12214" s="62">
        <v>0</v>
      </c>
    </row>
    <row r="12215" spans="1:7" x14ac:dyDescent="0.3">
      <c r="A12215" s="54">
        <v>45912</v>
      </c>
      <c r="B12215" s="55" t="s">
        <v>19</v>
      </c>
      <c r="C12215" s="55" t="s">
        <v>111</v>
      </c>
      <c r="D12215" s="55" t="s">
        <v>8</v>
      </c>
      <c r="E12215" s="55" t="s">
        <v>48</v>
      </c>
      <c r="F12215" s="55">
        <v>0.4375</v>
      </c>
      <c r="G12215" s="56">
        <v>0</v>
      </c>
    </row>
    <row r="12216" spans="1:7" x14ac:dyDescent="0.3">
      <c r="A12216" s="60">
        <v>45912</v>
      </c>
      <c r="B12216" s="61" t="s">
        <v>19</v>
      </c>
      <c r="C12216" s="61" t="s">
        <v>111</v>
      </c>
      <c r="D12216" s="61" t="s">
        <v>8</v>
      </c>
      <c r="E12216" s="61" t="s">
        <v>48</v>
      </c>
      <c r="F12216" s="61">
        <v>0.45833333333333331</v>
      </c>
      <c r="G12216" s="62">
        <v>0</v>
      </c>
    </row>
    <row r="12217" spans="1:7" x14ac:dyDescent="0.3">
      <c r="A12217" s="54">
        <v>45912</v>
      </c>
      <c r="B12217" s="55" t="s">
        <v>19</v>
      </c>
      <c r="C12217" s="55" t="s">
        <v>111</v>
      </c>
      <c r="D12217" s="55" t="s">
        <v>8</v>
      </c>
      <c r="E12217" s="55" t="s">
        <v>48</v>
      </c>
      <c r="F12217" s="55">
        <v>0.47916666666666669</v>
      </c>
      <c r="G12217" s="56">
        <v>0</v>
      </c>
    </row>
    <row r="12218" spans="1:7" x14ac:dyDescent="0.3">
      <c r="A12218" s="60">
        <v>45912</v>
      </c>
      <c r="B12218" s="61" t="s">
        <v>19</v>
      </c>
      <c r="C12218" s="61" t="s">
        <v>111</v>
      </c>
      <c r="D12218" s="61" t="s">
        <v>8</v>
      </c>
      <c r="E12218" s="61" t="s">
        <v>48</v>
      </c>
      <c r="F12218" s="61">
        <v>0.5</v>
      </c>
      <c r="G12218" s="62">
        <v>0</v>
      </c>
    </row>
    <row r="12219" spans="1:7" x14ac:dyDescent="0.3">
      <c r="A12219" s="54">
        <v>45912</v>
      </c>
      <c r="B12219" s="55" t="s">
        <v>19</v>
      </c>
      <c r="C12219" s="55" t="s">
        <v>111</v>
      </c>
      <c r="D12219" s="55" t="s">
        <v>8</v>
      </c>
      <c r="E12219" s="55" t="s">
        <v>48</v>
      </c>
      <c r="F12219" s="55">
        <v>0.52083333333333337</v>
      </c>
      <c r="G12219" s="56">
        <v>0</v>
      </c>
    </row>
    <row r="12220" spans="1:7" x14ac:dyDescent="0.3">
      <c r="A12220" s="60">
        <v>45912</v>
      </c>
      <c r="B12220" s="61" t="s">
        <v>19</v>
      </c>
      <c r="C12220" s="61" t="s">
        <v>111</v>
      </c>
      <c r="D12220" s="61" t="s">
        <v>8</v>
      </c>
      <c r="E12220" s="61" t="s">
        <v>48</v>
      </c>
      <c r="F12220" s="61">
        <v>0.54166666666666663</v>
      </c>
      <c r="G12220" s="62">
        <v>0</v>
      </c>
    </row>
    <row r="12221" spans="1:7" x14ac:dyDescent="0.3">
      <c r="A12221" s="54">
        <v>45912</v>
      </c>
      <c r="B12221" s="55" t="s">
        <v>19</v>
      </c>
      <c r="C12221" s="55" t="s">
        <v>111</v>
      </c>
      <c r="D12221" s="55" t="s">
        <v>8</v>
      </c>
      <c r="E12221" s="55" t="s">
        <v>48</v>
      </c>
      <c r="F12221" s="55">
        <v>0.5625</v>
      </c>
      <c r="G12221" s="56">
        <v>0</v>
      </c>
    </row>
    <row r="12222" spans="1:7" x14ac:dyDescent="0.3">
      <c r="A12222" s="60">
        <v>45912</v>
      </c>
      <c r="B12222" s="61" t="s">
        <v>19</v>
      </c>
      <c r="C12222" s="61" t="s">
        <v>111</v>
      </c>
      <c r="D12222" s="61" t="s">
        <v>8</v>
      </c>
      <c r="E12222" s="61" t="s">
        <v>48</v>
      </c>
      <c r="F12222" s="61">
        <v>0.58333333333333337</v>
      </c>
      <c r="G12222" s="62">
        <v>0</v>
      </c>
    </row>
    <row r="12223" spans="1:7" x14ac:dyDescent="0.3">
      <c r="A12223" s="54">
        <v>45912</v>
      </c>
      <c r="B12223" s="55" t="s">
        <v>19</v>
      </c>
      <c r="C12223" s="55" t="s">
        <v>111</v>
      </c>
      <c r="D12223" s="55" t="s">
        <v>8</v>
      </c>
      <c r="E12223" s="55" t="s">
        <v>48</v>
      </c>
      <c r="F12223" s="55">
        <v>0.60416666666666663</v>
      </c>
      <c r="G12223" s="56">
        <v>0</v>
      </c>
    </row>
    <row r="12224" spans="1:7" x14ac:dyDescent="0.3">
      <c r="A12224" s="60">
        <v>45912</v>
      </c>
      <c r="B12224" s="61" t="s">
        <v>19</v>
      </c>
      <c r="C12224" s="61" t="s">
        <v>111</v>
      </c>
      <c r="D12224" s="61" t="s">
        <v>8</v>
      </c>
      <c r="E12224" s="61" t="s">
        <v>48</v>
      </c>
      <c r="F12224" s="61">
        <v>0.625</v>
      </c>
      <c r="G12224" s="62">
        <v>0</v>
      </c>
    </row>
    <row r="12225" spans="1:7" x14ac:dyDescent="0.3">
      <c r="A12225" s="54">
        <v>45912</v>
      </c>
      <c r="B12225" s="55" t="s">
        <v>19</v>
      </c>
      <c r="C12225" s="55" t="s">
        <v>111</v>
      </c>
      <c r="D12225" s="55" t="s">
        <v>8</v>
      </c>
      <c r="E12225" s="55" t="s">
        <v>48</v>
      </c>
      <c r="F12225" s="55">
        <v>0.64583333333333337</v>
      </c>
      <c r="G12225" s="56">
        <v>0</v>
      </c>
    </row>
    <row r="12226" spans="1:7" x14ac:dyDescent="0.3">
      <c r="A12226" s="60">
        <v>45912</v>
      </c>
      <c r="B12226" s="61" t="s">
        <v>19</v>
      </c>
      <c r="C12226" s="61" t="s">
        <v>111</v>
      </c>
      <c r="D12226" s="61" t="s">
        <v>8</v>
      </c>
      <c r="E12226" s="61" t="s">
        <v>48</v>
      </c>
      <c r="F12226" s="61">
        <v>0.66666666666666663</v>
      </c>
      <c r="G12226" s="62">
        <v>0</v>
      </c>
    </row>
    <row r="12227" spans="1:7" x14ac:dyDescent="0.3">
      <c r="A12227" s="54">
        <v>45912</v>
      </c>
      <c r="B12227" s="55" t="s">
        <v>19</v>
      </c>
      <c r="C12227" s="55" t="s">
        <v>111</v>
      </c>
      <c r="D12227" s="55" t="s">
        <v>8</v>
      </c>
      <c r="E12227" s="55" t="s">
        <v>48</v>
      </c>
      <c r="F12227" s="55">
        <v>0.6875</v>
      </c>
      <c r="G12227" s="56">
        <v>0</v>
      </c>
    </row>
    <row r="12228" spans="1:7" x14ac:dyDescent="0.3">
      <c r="A12228" s="60">
        <v>45912</v>
      </c>
      <c r="B12228" s="61" t="s">
        <v>19</v>
      </c>
      <c r="C12228" s="61" t="s">
        <v>111</v>
      </c>
      <c r="D12228" s="61" t="s">
        <v>8</v>
      </c>
      <c r="E12228" s="61" t="s">
        <v>48</v>
      </c>
      <c r="F12228" s="61">
        <v>0.70833333333333337</v>
      </c>
      <c r="G12228" s="62">
        <v>0</v>
      </c>
    </row>
    <row r="12229" spans="1:7" x14ac:dyDescent="0.3">
      <c r="A12229" s="54">
        <v>45912</v>
      </c>
      <c r="B12229" s="55" t="s">
        <v>19</v>
      </c>
      <c r="C12229" s="55" t="s">
        <v>111</v>
      </c>
      <c r="D12229" s="55" t="s">
        <v>8</v>
      </c>
      <c r="E12229" s="55" t="s">
        <v>48</v>
      </c>
      <c r="F12229" s="55">
        <v>0.72916666666666663</v>
      </c>
      <c r="G12229" s="56">
        <v>0</v>
      </c>
    </row>
    <row r="12230" spans="1:7" x14ac:dyDescent="0.3">
      <c r="A12230" s="60">
        <v>45912</v>
      </c>
      <c r="B12230" s="61" t="s">
        <v>19</v>
      </c>
      <c r="C12230" s="61" t="s">
        <v>111</v>
      </c>
      <c r="D12230" s="61" t="s">
        <v>8</v>
      </c>
      <c r="E12230" s="61" t="s">
        <v>48</v>
      </c>
      <c r="F12230" s="61">
        <v>0.75</v>
      </c>
      <c r="G12230" s="62">
        <v>0</v>
      </c>
    </row>
    <row r="12231" spans="1:7" x14ac:dyDescent="0.3">
      <c r="A12231" s="54">
        <v>45912</v>
      </c>
      <c r="B12231" s="55" t="s">
        <v>19</v>
      </c>
      <c r="C12231" s="55" t="s">
        <v>111</v>
      </c>
      <c r="D12231" s="55" t="s">
        <v>8</v>
      </c>
      <c r="E12231" s="55" t="s">
        <v>48</v>
      </c>
      <c r="F12231" s="55">
        <v>0.77083333333333337</v>
      </c>
      <c r="G12231" s="56">
        <v>0</v>
      </c>
    </row>
    <row r="12232" spans="1:7" x14ac:dyDescent="0.3">
      <c r="A12232" s="60">
        <v>45912</v>
      </c>
      <c r="B12232" s="61" t="s">
        <v>19</v>
      </c>
      <c r="C12232" s="61" t="s">
        <v>111</v>
      </c>
      <c r="D12232" s="61" t="s">
        <v>8</v>
      </c>
      <c r="E12232" s="61" t="s">
        <v>48</v>
      </c>
      <c r="F12232" s="61">
        <v>0.79166666666666663</v>
      </c>
      <c r="G12232" s="62">
        <v>0</v>
      </c>
    </row>
    <row r="12233" spans="1:7" x14ac:dyDescent="0.3">
      <c r="A12233" s="54">
        <v>45912</v>
      </c>
      <c r="B12233" s="55" t="s">
        <v>19</v>
      </c>
      <c r="C12233" s="55" t="s">
        <v>111</v>
      </c>
      <c r="D12233" s="55" t="s">
        <v>8</v>
      </c>
      <c r="E12233" s="55" t="s">
        <v>48</v>
      </c>
      <c r="F12233" s="55">
        <v>0.8125</v>
      </c>
      <c r="G12233" s="56">
        <v>0</v>
      </c>
    </row>
    <row r="12234" spans="1:7" x14ac:dyDescent="0.3">
      <c r="A12234" s="60">
        <v>45912</v>
      </c>
      <c r="B12234" s="61" t="s">
        <v>19</v>
      </c>
      <c r="C12234" s="61" t="s">
        <v>111</v>
      </c>
      <c r="D12234" s="61" t="s">
        <v>8</v>
      </c>
      <c r="E12234" s="61" t="s">
        <v>48</v>
      </c>
      <c r="F12234" s="61">
        <v>0.83333333333333337</v>
      </c>
      <c r="G12234" s="62">
        <v>0</v>
      </c>
    </row>
    <row r="12235" spans="1:7" x14ac:dyDescent="0.3">
      <c r="A12235" s="54">
        <v>45912</v>
      </c>
      <c r="B12235" s="55" t="s">
        <v>19</v>
      </c>
      <c r="C12235" s="55" t="s">
        <v>111</v>
      </c>
      <c r="D12235" s="55" t="s">
        <v>8</v>
      </c>
      <c r="E12235" s="55" t="s">
        <v>48</v>
      </c>
      <c r="F12235" s="55">
        <v>0.85416666666666663</v>
      </c>
      <c r="G12235" s="56">
        <v>0</v>
      </c>
    </row>
    <row r="12236" spans="1:7" x14ac:dyDescent="0.3">
      <c r="A12236" s="60">
        <v>45912</v>
      </c>
      <c r="B12236" s="61" t="s">
        <v>19</v>
      </c>
      <c r="C12236" s="61" t="s">
        <v>111</v>
      </c>
      <c r="D12236" s="61" t="s">
        <v>8</v>
      </c>
      <c r="E12236" s="61" t="s">
        <v>48</v>
      </c>
      <c r="F12236" s="61">
        <v>0.875</v>
      </c>
      <c r="G12236" s="62">
        <v>0</v>
      </c>
    </row>
    <row r="12237" spans="1:7" x14ac:dyDescent="0.3">
      <c r="A12237" s="54">
        <v>45912</v>
      </c>
      <c r="B12237" s="55" t="s">
        <v>19</v>
      </c>
      <c r="C12237" s="55" t="s">
        <v>111</v>
      </c>
      <c r="D12237" s="55" t="s">
        <v>8</v>
      </c>
      <c r="E12237" s="55" t="s">
        <v>48</v>
      </c>
      <c r="F12237" s="55">
        <v>0.89583333333333337</v>
      </c>
      <c r="G12237" s="56">
        <v>0</v>
      </c>
    </row>
    <row r="12238" spans="1:7" x14ac:dyDescent="0.3">
      <c r="A12238" s="60">
        <v>45912</v>
      </c>
      <c r="B12238" s="61" t="s">
        <v>19</v>
      </c>
      <c r="C12238" s="61" t="s">
        <v>111</v>
      </c>
      <c r="D12238" s="61" t="s">
        <v>8</v>
      </c>
      <c r="E12238" s="61" t="s">
        <v>48</v>
      </c>
      <c r="F12238" s="61">
        <v>0.91666666666666663</v>
      </c>
      <c r="G12238" s="62">
        <v>0</v>
      </c>
    </row>
    <row r="12239" spans="1:7" x14ac:dyDescent="0.3">
      <c r="A12239" s="54">
        <v>45912</v>
      </c>
      <c r="B12239" s="55" t="s">
        <v>19</v>
      </c>
      <c r="C12239" s="55" t="s">
        <v>111</v>
      </c>
      <c r="D12239" s="55" t="s">
        <v>8</v>
      </c>
      <c r="E12239" s="55" t="s">
        <v>48</v>
      </c>
      <c r="F12239" s="55">
        <v>0.9375</v>
      </c>
      <c r="G12239" s="56">
        <v>0</v>
      </c>
    </row>
    <row r="12240" spans="1:7" x14ac:dyDescent="0.3">
      <c r="A12240" s="60">
        <v>45912</v>
      </c>
      <c r="B12240" s="61" t="s">
        <v>19</v>
      </c>
      <c r="C12240" s="61" t="s">
        <v>111</v>
      </c>
      <c r="D12240" s="61" t="s">
        <v>8</v>
      </c>
      <c r="E12240" s="61" t="s">
        <v>48</v>
      </c>
      <c r="F12240" s="61">
        <v>0.95833333333333337</v>
      </c>
      <c r="G12240" s="62">
        <v>0</v>
      </c>
    </row>
    <row r="12241" spans="1:7" x14ac:dyDescent="0.3">
      <c r="A12241" s="54">
        <v>45912</v>
      </c>
      <c r="B12241" s="55" t="s">
        <v>19</v>
      </c>
      <c r="C12241" s="55" t="s">
        <v>111</v>
      </c>
      <c r="D12241" s="55" t="s">
        <v>8</v>
      </c>
      <c r="E12241" s="55" t="s">
        <v>48</v>
      </c>
      <c r="F12241" s="55">
        <v>0.97916666666666663</v>
      </c>
      <c r="G12241" s="56">
        <v>0</v>
      </c>
    </row>
    <row r="12242" spans="1:7" x14ac:dyDescent="0.3">
      <c r="A12242" s="60">
        <v>45913</v>
      </c>
      <c r="B12242" s="61" t="s">
        <v>19</v>
      </c>
      <c r="C12242" s="61" t="s">
        <v>111</v>
      </c>
      <c r="D12242" s="61" t="s">
        <v>8</v>
      </c>
      <c r="E12242" s="61" t="s">
        <v>48</v>
      </c>
      <c r="F12242" s="61">
        <v>0</v>
      </c>
      <c r="G12242" s="62">
        <v>0</v>
      </c>
    </row>
    <row r="12243" spans="1:7" x14ac:dyDescent="0.3">
      <c r="A12243" s="54">
        <v>45913</v>
      </c>
      <c r="B12243" s="55" t="s">
        <v>19</v>
      </c>
      <c r="C12243" s="55" t="s">
        <v>111</v>
      </c>
      <c r="D12243" s="55" t="s">
        <v>9</v>
      </c>
      <c r="E12243" s="55" t="s">
        <v>48</v>
      </c>
      <c r="F12243" s="55">
        <v>2.0833333333333329E-2</v>
      </c>
      <c r="G12243" s="56" cm="1">
        <f t="array" ref="G12243:G12290">IF(LOAD_RESULTS!$C$3 = "MENU",ABS(_xlfn.IFS(AND(PER_MONTH!$B12195="January",PER_MONTH!$E12195="Working Day"),Table3[Jan_WD],AND(PER_MONTH!$B12195="January",PER_MONTH!$E12195="Non-Working Day"),Table3[Jan_NWD],AND(PER_MONTH!$B12195="February",PER_MONTH!$E12195="Working Day"),Table3[Feb_WD],AND(PER_MONTH!$B12195="February",PER_MONTH!$E12195="Non-Working Day"),Table3[Feb_NWD], AND(PER_MONTH!$B12195 = "March", PER_MONTH!$E12195 = "Working Day"), Table3[Mar_WD],  AND(PER_MONTH!$B12195 = "March", PER_MONTH!$E12195 = "Non-Working Day"), Table3[Mar_NWD], AND(PER_MONTH!$B12195 = "April", PER_MONTH!$E12195 = "Working Day"), Table3[Apr_WD], AND(PER_MONTH!$B12195 = "April", PER_MONTH!$E12195 = "Non-Working Day"), Table3[Apr_NWD], AND(PER_MONTH!$B12195 = "May", PER_MONTH!$E12195 = "Working Day"), Table3[May_WD], AND(PER_MONTH!$B12195 = "May", PER_MONTH!$E12195 = "Non-Working Day"), Table3[May_NWD], AND(PER_MONTH!$B12195 = "June", PER_MONTH!$E12195 = "Working Day"), Table3[Jun_WD], AND(PER_MONTH!$B12195 = "June", PER_MONTH!$E12195 = "Non-Working Day"), Table3[Jun_NWD], AND(PER_MONTH!$B12195 = "July", PER_MONTH!$E12195 = "Working Day"), Table3[Jul_WD], AND(PER_MONTH!$B12195 = "July", PER_MONTH!$E12195 = "Non-Working Day"), Table3[Jul_NWD], AND(PER_MONTH!$B12195 = "August", PER_MONTH!$E12195 = "Working Day"), Table3[Aug_WD], AND(PER_MONTH!$B12195 = "August", PER_MONTH!$E12195 = "Non-Working Day"), Table3[Aug_NWD], AND(PER_MONTH!$B12195 = "September", PER_MONTH!$E12195 = "Working Day"), Table3[Sep_WD], AND(PER_MONTH!$B12195 = "September", PER_MONTH!$E12195 = "Non-Working Day"), Table3[Sep_NWD], AND(PER_MONTH!$B12195 = "October", PER_MONTH!$E12195 = "Working Day"), Table3[Oct_WD], AND(PER_MONTH!$B12195 = "October", PER_MONTH!$E12195 = "Non-Working Day"), Table3[Oct_NWD], AND(PER_MONTH!$B12195 = "November", PER_MONTH!$E12195 = "Working Day"), Table3[Nov_WD], AND(PER_MONTH!$B12195 = "November", PER_MONTH!$E12195 = "Non-Working Day"), Table3[Nov_NWD], AND(PER_MONTH!$B12195 = "December", PER_MONTH!$E12195 = "Working Day"), Table3[Dec_WD], AND(PER_MONTH!$B12195 = "December", PER_MONTH!$E12195 = "Non-Working Day"), Table3[Dec_NWD])),_xlfn.IFS(AND(PER_MONTH!$B12195="January",PER_MONTH!$E12195="Working Day"),Table3[Jan_WD],AND(PER_MONTH!$B12195="January",PER_MONTH!$E12195="Non-Working Day"),Table3[Jan_NWD],AND(PER_MONTH!$B12195="February",PER_MONTH!$E12195="Working Day"),Table3[Feb_WD],AND(PER_MONTH!$B12195="February",PER_MONTH!$E12195="Non-Working Day"),Table3[Feb_NWD], AND(PER_MONTH!$B12195 = "March", PER_MONTH!$E12195 = "Working Day"), Table3[Mar_WD],  AND(PER_MONTH!$B12195 = "March", PER_MONTH!$E12195 = "Non-Working Day"), Table3[Mar_NWD], AND(PER_MONTH!$B12195 = "April", PER_MONTH!$E12195 = "Working Day"), Table3[Apr_WD], AND(PER_MONTH!$B12195 = "April", PER_MONTH!$E12195 = "Non-Working Day"), Table3[Apr_NWD], AND(PER_MONTH!$B12195 = "May", PER_MONTH!$E12195 = "Working Day"), Table3[May_WD], AND(PER_MONTH!$B12195 = "May", PER_MONTH!$E12195 = "Non-Working Day"), Table3[May_NWD], AND(PER_MONTH!$B12195 = "June", PER_MONTH!$E12195 = "Working Day"), Table3[Jun_WD], AND(PER_MONTH!$B12195 = "June", PER_MONTH!$E12195 = "Non-Working Day"), Table3[Jun_NWD], AND(PER_MONTH!$B12195 = "July", PER_MONTH!$E12195 = "Working Day"), Table3[Jul_WD], AND(PER_MONTH!$B12195 = "July", PER_MONTH!$E12195 = "Non-Working Day"), Table3[Jul_NWD], AND(PER_MONTH!$B12195 = "August", PER_MONTH!$E12195 = "Working Day"), Table3[Aug_WD], AND(PER_MONTH!$B12195 = "August", PER_MONTH!$E12195 = "Non-Working Day"), Table3[Aug_NWD], AND(PER_MONTH!$B12195 = "September", PER_MONTH!$E12195 = "Working Day"), Table3[Sep_WD], AND(PER_MONTH!$B12195 = "September", PER_MONTH!$E12195 = "Non-Working Day"), Table3[Sep_NWD], AND(PER_MONTH!$B12195 = "October", PER_MONTH!$E12195 = "Working Day"), Table3[Oct_WD], AND(PER_MONTH!$B12195 = "October", PER_MONTH!$E12195 = "Non-Working Day"), Table3[Oct_NWD], AND(PER_MONTH!$B12195 = "November", PER_MONTH!$E12195 = "Working Day"), Table3[Nov_WD], AND(PER_MONTH!$B12195 = "November", PER_MONTH!$E12195 = "Non-Working Day"), Table3[Nov_NWD], AND(PER_MONTH!$B12195 = "December", PER_MONTH!$E12195 = "Working Day"), Table3[Dec_WD], AND(PER_MONTH!$B12195 = "December", PER_MONTH!$E12195 = "Non-Working Day"), Table3[Dec_NWD]))</f>
        <v>0</v>
      </c>
    </row>
    <row r="12244" spans="1:7" x14ac:dyDescent="0.3">
      <c r="A12244" s="60">
        <v>45913</v>
      </c>
      <c r="B12244" s="61" t="s">
        <v>19</v>
      </c>
      <c r="C12244" s="61" t="s">
        <v>111</v>
      </c>
      <c r="D12244" s="61" t="s">
        <v>9</v>
      </c>
      <c r="E12244" s="61" t="s">
        <v>48</v>
      </c>
      <c r="F12244" s="61">
        <v>4.1666666666666657E-2</v>
      </c>
      <c r="G12244" s="62">
        <v>0</v>
      </c>
    </row>
    <row r="12245" spans="1:7" x14ac:dyDescent="0.3">
      <c r="A12245" s="54">
        <v>45913</v>
      </c>
      <c r="B12245" s="55" t="s">
        <v>19</v>
      </c>
      <c r="C12245" s="55" t="s">
        <v>111</v>
      </c>
      <c r="D12245" s="55" t="s">
        <v>9</v>
      </c>
      <c r="E12245" s="55" t="s">
        <v>48</v>
      </c>
      <c r="F12245" s="55">
        <v>6.25E-2</v>
      </c>
      <c r="G12245" s="56">
        <v>0</v>
      </c>
    </row>
    <row r="12246" spans="1:7" x14ac:dyDescent="0.3">
      <c r="A12246" s="60">
        <v>45913</v>
      </c>
      <c r="B12246" s="61" t="s">
        <v>19</v>
      </c>
      <c r="C12246" s="61" t="s">
        <v>111</v>
      </c>
      <c r="D12246" s="61" t="s">
        <v>9</v>
      </c>
      <c r="E12246" s="61" t="s">
        <v>48</v>
      </c>
      <c r="F12246" s="61">
        <v>8.3333333333333329E-2</v>
      </c>
      <c r="G12246" s="62">
        <v>0</v>
      </c>
    </row>
    <row r="12247" spans="1:7" x14ac:dyDescent="0.3">
      <c r="A12247" s="54">
        <v>45913</v>
      </c>
      <c r="B12247" s="55" t="s">
        <v>19</v>
      </c>
      <c r="C12247" s="55" t="s">
        <v>111</v>
      </c>
      <c r="D12247" s="55" t="s">
        <v>9</v>
      </c>
      <c r="E12247" s="55" t="s">
        <v>48</v>
      </c>
      <c r="F12247" s="55">
        <v>0.1041666666666667</v>
      </c>
      <c r="G12247" s="56">
        <v>0</v>
      </c>
    </row>
    <row r="12248" spans="1:7" x14ac:dyDescent="0.3">
      <c r="A12248" s="60">
        <v>45913</v>
      </c>
      <c r="B12248" s="61" t="s">
        <v>19</v>
      </c>
      <c r="C12248" s="61" t="s">
        <v>111</v>
      </c>
      <c r="D12248" s="61" t="s">
        <v>9</v>
      </c>
      <c r="E12248" s="61" t="s">
        <v>48</v>
      </c>
      <c r="F12248" s="61">
        <v>0.125</v>
      </c>
      <c r="G12248" s="62">
        <v>0</v>
      </c>
    </row>
    <row r="12249" spans="1:7" x14ac:dyDescent="0.3">
      <c r="A12249" s="54">
        <v>45913</v>
      </c>
      <c r="B12249" s="55" t="s">
        <v>19</v>
      </c>
      <c r="C12249" s="55" t="s">
        <v>111</v>
      </c>
      <c r="D12249" s="55" t="s">
        <v>9</v>
      </c>
      <c r="E12249" s="55" t="s">
        <v>48</v>
      </c>
      <c r="F12249" s="55">
        <v>0.14583333333333329</v>
      </c>
      <c r="G12249" s="56">
        <v>0</v>
      </c>
    </row>
    <row r="12250" spans="1:7" x14ac:dyDescent="0.3">
      <c r="A12250" s="60">
        <v>45913</v>
      </c>
      <c r="B12250" s="61" t="s">
        <v>19</v>
      </c>
      <c r="C12250" s="61" t="s">
        <v>111</v>
      </c>
      <c r="D12250" s="61" t="s">
        <v>9</v>
      </c>
      <c r="E12250" s="61" t="s">
        <v>48</v>
      </c>
      <c r="F12250" s="61">
        <v>0.16666666666666671</v>
      </c>
      <c r="G12250" s="62">
        <v>0</v>
      </c>
    </row>
    <row r="12251" spans="1:7" x14ac:dyDescent="0.3">
      <c r="A12251" s="54">
        <v>45913</v>
      </c>
      <c r="B12251" s="55" t="s">
        <v>19</v>
      </c>
      <c r="C12251" s="55" t="s">
        <v>111</v>
      </c>
      <c r="D12251" s="55" t="s">
        <v>9</v>
      </c>
      <c r="E12251" s="55" t="s">
        <v>48</v>
      </c>
      <c r="F12251" s="55">
        <v>0.1875</v>
      </c>
      <c r="G12251" s="56">
        <v>0</v>
      </c>
    </row>
    <row r="12252" spans="1:7" x14ac:dyDescent="0.3">
      <c r="A12252" s="60">
        <v>45913</v>
      </c>
      <c r="B12252" s="61" t="s">
        <v>19</v>
      </c>
      <c r="C12252" s="61" t="s">
        <v>111</v>
      </c>
      <c r="D12252" s="61" t="s">
        <v>9</v>
      </c>
      <c r="E12252" s="61" t="s">
        <v>48</v>
      </c>
      <c r="F12252" s="61">
        <v>0.20833333333333329</v>
      </c>
      <c r="G12252" s="62">
        <v>0</v>
      </c>
    </row>
    <row r="12253" spans="1:7" x14ac:dyDescent="0.3">
      <c r="A12253" s="54">
        <v>45913</v>
      </c>
      <c r="B12253" s="55" t="s">
        <v>19</v>
      </c>
      <c r="C12253" s="55" t="s">
        <v>111</v>
      </c>
      <c r="D12253" s="55" t="s">
        <v>9</v>
      </c>
      <c r="E12253" s="55" t="s">
        <v>48</v>
      </c>
      <c r="F12253" s="55">
        <v>0.22916666666666671</v>
      </c>
      <c r="G12253" s="56">
        <v>0</v>
      </c>
    </row>
    <row r="12254" spans="1:7" x14ac:dyDescent="0.3">
      <c r="A12254" s="60">
        <v>45913</v>
      </c>
      <c r="B12254" s="61" t="s">
        <v>19</v>
      </c>
      <c r="C12254" s="61" t="s">
        <v>111</v>
      </c>
      <c r="D12254" s="61" t="s">
        <v>9</v>
      </c>
      <c r="E12254" s="61" t="s">
        <v>48</v>
      </c>
      <c r="F12254" s="61">
        <v>0.25</v>
      </c>
      <c r="G12254" s="62">
        <v>0</v>
      </c>
    </row>
    <row r="12255" spans="1:7" x14ac:dyDescent="0.3">
      <c r="A12255" s="54">
        <v>45913</v>
      </c>
      <c r="B12255" s="55" t="s">
        <v>19</v>
      </c>
      <c r="C12255" s="55" t="s">
        <v>111</v>
      </c>
      <c r="D12255" s="55" t="s">
        <v>9</v>
      </c>
      <c r="E12255" s="55" t="s">
        <v>48</v>
      </c>
      <c r="F12255" s="55">
        <v>0.27083333333333331</v>
      </c>
      <c r="G12255" s="56">
        <v>0</v>
      </c>
    </row>
    <row r="12256" spans="1:7" x14ac:dyDescent="0.3">
      <c r="A12256" s="60">
        <v>45913</v>
      </c>
      <c r="B12256" s="61" t="s">
        <v>19</v>
      </c>
      <c r="C12256" s="61" t="s">
        <v>111</v>
      </c>
      <c r="D12256" s="61" t="s">
        <v>9</v>
      </c>
      <c r="E12256" s="61" t="s">
        <v>48</v>
      </c>
      <c r="F12256" s="61">
        <v>0.29166666666666669</v>
      </c>
      <c r="G12256" s="62">
        <v>0</v>
      </c>
    </row>
    <row r="12257" spans="1:7" x14ac:dyDescent="0.3">
      <c r="A12257" s="54">
        <v>45913</v>
      </c>
      <c r="B12257" s="55" t="s">
        <v>19</v>
      </c>
      <c r="C12257" s="55" t="s">
        <v>111</v>
      </c>
      <c r="D12257" s="55" t="s">
        <v>9</v>
      </c>
      <c r="E12257" s="55" t="s">
        <v>48</v>
      </c>
      <c r="F12257" s="55">
        <v>0.3125</v>
      </c>
      <c r="G12257" s="56">
        <v>0</v>
      </c>
    </row>
    <row r="12258" spans="1:7" x14ac:dyDescent="0.3">
      <c r="A12258" s="60">
        <v>45913</v>
      </c>
      <c r="B12258" s="61" t="s">
        <v>19</v>
      </c>
      <c r="C12258" s="61" t="s">
        <v>111</v>
      </c>
      <c r="D12258" s="61" t="s">
        <v>9</v>
      </c>
      <c r="E12258" s="61" t="s">
        <v>48</v>
      </c>
      <c r="F12258" s="61">
        <v>0.33333333333333331</v>
      </c>
      <c r="G12258" s="62">
        <v>0</v>
      </c>
    </row>
    <row r="12259" spans="1:7" x14ac:dyDescent="0.3">
      <c r="A12259" s="54">
        <v>45913</v>
      </c>
      <c r="B12259" s="55" t="s">
        <v>19</v>
      </c>
      <c r="C12259" s="55" t="s">
        <v>111</v>
      </c>
      <c r="D12259" s="55" t="s">
        <v>9</v>
      </c>
      <c r="E12259" s="55" t="s">
        <v>48</v>
      </c>
      <c r="F12259" s="55">
        <v>0.35416666666666669</v>
      </c>
      <c r="G12259" s="56">
        <v>0</v>
      </c>
    </row>
    <row r="12260" spans="1:7" x14ac:dyDescent="0.3">
      <c r="A12260" s="60">
        <v>45913</v>
      </c>
      <c r="B12260" s="61" t="s">
        <v>19</v>
      </c>
      <c r="C12260" s="61" t="s">
        <v>111</v>
      </c>
      <c r="D12260" s="61" t="s">
        <v>9</v>
      </c>
      <c r="E12260" s="61" t="s">
        <v>48</v>
      </c>
      <c r="F12260" s="61">
        <v>0.375</v>
      </c>
      <c r="G12260" s="62">
        <v>0</v>
      </c>
    </row>
    <row r="12261" spans="1:7" x14ac:dyDescent="0.3">
      <c r="A12261" s="54">
        <v>45913</v>
      </c>
      <c r="B12261" s="55" t="s">
        <v>19</v>
      </c>
      <c r="C12261" s="55" t="s">
        <v>111</v>
      </c>
      <c r="D12261" s="55" t="s">
        <v>9</v>
      </c>
      <c r="E12261" s="55" t="s">
        <v>48</v>
      </c>
      <c r="F12261" s="55">
        <v>0.39583333333333331</v>
      </c>
      <c r="G12261" s="56">
        <v>0</v>
      </c>
    </row>
    <row r="12262" spans="1:7" x14ac:dyDescent="0.3">
      <c r="A12262" s="60">
        <v>45913</v>
      </c>
      <c r="B12262" s="61" t="s">
        <v>19</v>
      </c>
      <c r="C12262" s="61" t="s">
        <v>111</v>
      </c>
      <c r="D12262" s="61" t="s">
        <v>9</v>
      </c>
      <c r="E12262" s="61" t="s">
        <v>48</v>
      </c>
      <c r="F12262" s="61">
        <v>0.41666666666666669</v>
      </c>
      <c r="G12262" s="62">
        <v>0</v>
      </c>
    </row>
    <row r="12263" spans="1:7" x14ac:dyDescent="0.3">
      <c r="A12263" s="54">
        <v>45913</v>
      </c>
      <c r="B12263" s="55" t="s">
        <v>19</v>
      </c>
      <c r="C12263" s="55" t="s">
        <v>111</v>
      </c>
      <c r="D12263" s="55" t="s">
        <v>9</v>
      </c>
      <c r="E12263" s="55" t="s">
        <v>48</v>
      </c>
      <c r="F12263" s="55">
        <v>0.4375</v>
      </c>
      <c r="G12263" s="56">
        <v>0</v>
      </c>
    </row>
    <row r="12264" spans="1:7" x14ac:dyDescent="0.3">
      <c r="A12264" s="60">
        <v>45913</v>
      </c>
      <c r="B12264" s="61" t="s">
        <v>19</v>
      </c>
      <c r="C12264" s="61" t="s">
        <v>111</v>
      </c>
      <c r="D12264" s="61" t="s">
        <v>9</v>
      </c>
      <c r="E12264" s="61" t="s">
        <v>48</v>
      </c>
      <c r="F12264" s="61">
        <v>0.45833333333333331</v>
      </c>
      <c r="G12264" s="62">
        <v>0</v>
      </c>
    </row>
    <row r="12265" spans="1:7" x14ac:dyDescent="0.3">
      <c r="A12265" s="54">
        <v>45913</v>
      </c>
      <c r="B12265" s="55" t="s">
        <v>19</v>
      </c>
      <c r="C12265" s="55" t="s">
        <v>111</v>
      </c>
      <c r="D12265" s="55" t="s">
        <v>9</v>
      </c>
      <c r="E12265" s="55" t="s">
        <v>48</v>
      </c>
      <c r="F12265" s="55">
        <v>0.47916666666666669</v>
      </c>
      <c r="G12265" s="56">
        <v>0</v>
      </c>
    </row>
    <row r="12266" spans="1:7" x14ac:dyDescent="0.3">
      <c r="A12266" s="60">
        <v>45913</v>
      </c>
      <c r="B12266" s="61" t="s">
        <v>19</v>
      </c>
      <c r="C12266" s="61" t="s">
        <v>111</v>
      </c>
      <c r="D12266" s="61" t="s">
        <v>9</v>
      </c>
      <c r="E12266" s="61" t="s">
        <v>48</v>
      </c>
      <c r="F12266" s="61">
        <v>0.5</v>
      </c>
      <c r="G12266" s="62">
        <v>0</v>
      </c>
    </row>
    <row r="12267" spans="1:7" x14ac:dyDescent="0.3">
      <c r="A12267" s="54">
        <v>45913</v>
      </c>
      <c r="B12267" s="55" t="s">
        <v>19</v>
      </c>
      <c r="C12267" s="55" t="s">
        <v>111</v>
      </c>
      <c r="D12267" s="55" t="s">
        <v>9</v>
      </c>
      <c r="E12267" s="55" t="s">
        <v>48</v>
      </c>
      <c r="F12267" s="55">
        <v>0.52083333333333337</v>
      </c>
      <c r="G12267" s="56">
        <v>0</v>
      </c>
    </row>
    <row r="12268" spans="1:7" x14ac:dyDescent="0.3">
      <c r="A12268" s="60">
        <v>45913</v>
      </c>
      <c r="B12268" s="61" t="s">
        <v>19</v>
      </c>
      <c r="C12268" s="61" t="s">
        <v>111</v>
      </c>
      <c r="D12268" s="61" t="s">
        <v>9</v>
      </c>
      <c r="E12268" s="61" t="s">
        <v>48</v>
      </c>
      <c r="F12268" s="61">
        <v>0.54166666666666663</v>
      </c>
      <c r="G12268" s="62">
        <v>0</v>
      </c>
    </row>
    <row r="12269" spans="1:7" x14ac:dyDescent="0.3">
      <c r="A12269" s="54">
        <v>45913</v>
      </c>
      <c r="B12269" s="55" t="s">
        <v>19</v>
      </c>
      <c r="C12269" s="55" t="s">
        <v>111</v>
      </c>
      <c r="D12269" s="55" t="s">
        <v>9</v>
      </c>
      <c r="E12269" s="55" t="s">
        <v>48</v>
      </c>
      <c r="F12269" s="55">
        <v>0.5625</v>
      </c>
      <c r="G12269" s="56">
        <v>0</v>
      </c>
    </row>
    <row r="12270" spans="1:7" x14ac:dyDescent="0.3">
      <c r="A12270" s="60">
        <v>45913</v>
      </c>
      <c r="B12270" s="61" t="s">
        <v>19</v>
      </c>
      <c r="C12270" s="61" t="s">
        <v>111</v>
      </c>
      <c r="D12270" s="61" t="s">
        <v>9</v>
      </c>
      <c r="E12270" s="61" t="s">
        <v>48</v>
      </c>
      <c r="F12270" s="61">
        <v>0.58333333333333337</v>
      </c>
      <c r="G12270" s="62">
        <v>0</v>
      </c>
    </row>
    <row r="12271" spans="1:7" x14ac:dyDescent="0.3">
      <c r="A12271" s="54">
        <v>45913</v>
      </c>
      <c r="B12271" s="55" t="s">
        <v>19</v>
      </c>
      <c r="C12271" s="55" t="s">
        <v>111</v>
      </c>
      <c r="D12271" s="55" t="s">
        <v>9</v>
      </c>
      <c r="E12271" s="55" t="s">
        <v>48</v>
      </c>
      <c r="F12271" s="55">
        <v>0.60416666666666663</v>
      </c>
      <c r="G12271" s="56">
        <v>0</v>
      </c>
    </row>
    <row r="12272" spans="1:7" x14ac:dyDescent="0.3">
      <c r="A12272" s="60">
        <v>45913</v>
      </c>
      <c r="B12272" s="61" t="s">
        <v>19</v>
      </c>
      <c r="C12272" s="61" t="s">
        <v>111</v>
      </c>
      <c r="D12272" s="61" t="s">
        <v>9</v>
      </c>
      <c r="E12272" s="61" t="s">
        <v>48</v>
      </c>
      <c r="F12272" s="61">
        <v>0.625</v>
      </c>
      <c r="G12272" s="62">
        <v>0</v>
      </c>
    </row>
    <row r="12273" spans="1:7" x14ac:dyDescent="0.3">
      <c r="A12273" s="54">
        <v>45913</v>
      </c>
      <c r="B12273" s="55" t="s">
        <v>19</v>
      </c>
      <c r="C12273" s="55" t="s">
        <v>111</v>
      </c>
      <c r="D12273" s="55" t="s">
        <v>9</v>
      </c>
      <c r="E12273" s="55" t="s">
        <v>48</v>
      </c>
      <c r="F12273" s="55">
        <v>0.64583333333333337</v>
      </c>
      <c r="G12273" s="56">
        <v>0</v>
      </c>
    </row>
    <row r="12274" spans="1:7" x14ac:dyDescent="0.3">
      <c r="A12274" s="60">
        <v>45913</v>
      </c>
      <c r="B12274" s="61" t="s">
        <v>19</v>
      </c>
      <c r="C12274" s="61" t="s">
        <v>111</v>
      </c>
      <c r="D12274" s="61" t="s">
        <v>9</v>
      </c>
      <c r="E12274" s="61" t="s">
        <v>48</v>
      </c>
      <c r="F12274" s="61">
        <v>0.66666666666666663</v>
      </c>
      <c r="G12274" s="62">
        <v>0</v>
      </c>
    </row>
    <row r="12275" spans="1:7" x14ac:dyDescent="0.3">
      <c r="A12275" s="54">
        <v>45913</v>
      </c>
      <c r="B12275" s="55" t="s">
        <v>19</v>
      </c>
      <c r="C12275" s="55" t="s">
        <v>111</v>
      </c>
      <c r="D12275" s="55" t="s">
        <v>9</v>
      </c>
      <c r="E12275" s="55" t="s">
        <v>48</v>
      </c>
      <c r="F12275" s="55">
        <v>0.6875</v>
      </c>
      <c r="G12275" s="56">
        <v>0</v>
      </c>
    </row>
    <row r="12276" spans="1:7" x14ac:dyDescent="0.3">
      <c r="A12276" s="60">
        <v>45913</v>
      </c>
      <c r="B12276" s="61" t="s">
        <v>19</v>
      </c>
      <c r="C12276" s="61" t="s">
        <v>111</v>
      </c>
      <c r="D12276" s="61" t="s">
        <v>9</v>
      </c>
      <c r="E12276" s="61" t="s">
        <v>48</v>
      </c>
      <c r="F12276" s="61">
        <v>0.70833333333333337</v>
      </c>
      <c r="G12276" s="62">
        <v>0</v>
      </c>
    </row>
    <row r="12277" spans="1:7" x14ac:dyDescent="0.3">
      <c r="A12277" s="54">
        <v>45913</v>
      </c>
      <c r="B12277" s="55" t="s">
        <v>19</v>
      </c>
      <c r="C12277" s="55" t="s">
        <v>111</v>
      </c>
      <c r="D12277" s="55" t="s">
        <v>9</v>
      </c>
      <c r="E12277" s="55" t="s">
        <v>48</v>
      </c>
      <c r="F12277" s="55">
        <v>0.72916666666666663</v>
      </c>
      <c r="G12277" s="56">
        <v>0</v>
      </c>
    </row>
    <row r="12278" spans="1:7" x14ac:dyDescent="0.3">
      <c r="A12278" s="60">
        <v>45913</v>
      </c>
      <c r="B12278" s="61" t="s">
        <v>19</v>
      </c>
      <c r="C12278" s="61" t="s">
        <v>111</v>
      </c>
      <c r="D12278" s="61" t="s">
        <v>9</v>
      </c>
      <c r="E12278" s="61" t="s">
        <v>48</v>
      </c>
      <c r="F12278" s="61">
        <v>0.75</v>
      </c>
      <c r="G12278" s="62">
        <v>0</v>
      </c>
    </row>
    <row r="12279" spans="1:7" x14ac:dyDescent="0.3">
      <c r="A12279" s="54">
        <v>45913</v>
      </c>
      <c r="B12279" s="55" t="s">
        <v>19</v>
      </c>
      <c r="C12279" s="55" t="s">
        <v>111</v>
      </c>
      <c r="D12279" s="55" t="s">
        <v>9</v>
      </c>
      <c r="E12279" s="55" t="s">
        <v>48</v>
      </c>
      <c r="F12279" s="55">
        <v>0.77083333333333337</v>
      </c>
      <c r="G12279" s="56">
        <v>0</v>
      </c>
    </row>
    <row r="12280" spans="1:7" x14ac:dyDescent="0.3">
      <c r="A12280" s="60">
        <v>45913</v>
      </c>
      <c r="B12280" s="61" t="s">
        <v>19</v>
      </c>
      <c r="C12280" s="61" t="s">
        <v>111</v>
      </c>
      <c r="D12280" s="61" t="s">
        <v>9</v>
      </c>
      <c r="E12280" s="61" t="s">
        <v>48</v>
      </c>
      <c r="F12280" s="61">
        <v>0.79166666666666663</v>
      </c>
      <c r="G12280" s="62">
        <v>0</v>
      </c>
    </row>
    <row r="12281" spans="1:7" x14ac:dyDescent="0.3">
      <c r="A12281" s="54">
        <v>45913</v>
      </c>
      <c r="B12281" s="55" t="s">
        <v>19</v>
      </c>
      <c r="C12281" s="55" t="s">
        <v>111</v>
      </c>
      <c r="D12281" s="55" t="s">
        <v>9</v>
      </c>
      <c r="E12281" s="55" t="s">
        <v>48</v>
      </c>
      <c r="F12281" s="55">
        <v>0.8125</v>
      </c>
      <c r="G12281" s="56">
        <v>0</v>
      </c>
    </row>
    <row r="12282" spans="1:7" x14ac:dyDescent="0.3">
      <c r="A12282" s="60">
        <v>45913</v>
      </c>
      <c r="B12282" s="61" t="s">
        <v>19</v>
      </c>
      <c r="C12282" s="61" t="s">
        <v>111</v>
      </c>
      <c r="D12282" s="61" t="s">
        <v>9</v>
      </c>
      <c r="E12282" s="61" t="s">
        <v>48</v>
      </c>
      <c r="F12282" s="61">
        <v>0.83333333333333337</v>
      </c>
      <c r="G12282" s="62">
        <v>0</v>
      </c>
    </row>
    <row r="12283" spans="1:7" x14ac:dyDescent="0.3">
      <c r="A12283" s="54">
        <v>45913</v>
      </c>
      <c r="B12283" s="55" t="s">
        <v>19</v>
      </c>
      <c r="C12283" s="55" t="s">
        <v>111</v>
      </c>
      <c r="D12283" s="55" t="s">
        <v>9</v>
      </c>
      <c r="E12283" s="55" t="s">
        <v>48</v>
      </c>
      <c r="F12283" s="55">
        <v>0.85416666666666663</v>
      </c>
      <c r="G12283" s="56">
        <v>0</v>
      </c>
    </row>
    <row r="12284" spans="1:7" x14ac:dyDescent="0.3">
      <c r="A12284" s="60">
        <v>45913</v>
      </c>
      <c r="B12284" s="61" t="s">
        <v>19</v>
      </c>
      <c r="C12284" s="61" t="s">
        <v>111</v>
      </c>
      <c r="D12284" s="61" t="s">
        <v>9</v>
      </c>
      <c r="E12284" s="61" t="s">
        <v>48</v>
      </c>
      <c r="F12284" s="61">
        <v>0.875</v>
      </c>
      <c r="G12284" s="62">
        <v>0</v>
      </c>
    </row>
    <row r="12285" spans="1:7" x14ac:dyDescent="0.3">
      <c r="A12285" s="54">
        <v>45913</v>
      </c>
      <c r="B12285" s="55" t="s">
        <v>19</v>
      </c>
      <c r="C12285" s="55" t="s">
        <v>111</v>
      </c>
      <c r="D12285" s="55" t="s">
        <v>9</v>
      </c>
      <c r="E12285" s="55" t="s">
        <v>48</v>
      </c>
      <c r="F12285" s="55">
        <v>0.89583333333333337</v>
      </c>
      <c r="G12285" s="56">
        <v>0</v>
      </c>
    </row>
    <row r="12286" spans="1:7" x14ac:dyDescent="0.3">
      <c r="A12286" s="60">
        <v>45913</v>
      </c>
      <c r="B12286" s="61" t="s">
        <v>19</v>
      </c>
      <c r="C12286" s="61" t="s">
        <v>111</v>
      </c>
      <c r="D12286" s="61" t="s">
        <v>9</v>
      </c>
      <c r="E12286" s="61" t="s">
        <v>48</v>
      </c>
      <c r="F12286" s="61">
        <v>0.91666666666666663</v>
      </c>
      <c r="G12286" s="62">
        <v>0</v>
      </c>
    </row>
    <row r="12287" spans="1:7" x14ac:dyDescent="0.3">
      <c r="A12287" s="54">
        <v>45913</v>
      </c>
      <c r="B12287" s="55" t="s">
        <v>19</v>
      </c>
      <c r="C12287" s="55" t="s">
        <v>111</v>
      </c>
      <c r="D12287" s="55" t="s">
        <v>9</v>
      </c>
      <c r="E12287" s="55" t="s">
        <v>48</v>
      </c>
      <c r="F12287" s="55">
        <v>0.9375</v>
      </c>
      <c r="G12287" s="56">
        <v>0</v>
      </c>
    </row>
    <row r="12288" spans="1:7" x14ac:dyDescent="0.3">
      <c r="A12288" s="60">
        <v>45913</v>
      </c>
      <c r="B12288" s="61" t="s">
        <v>19</v>
      </c>
      <c r="C12288" s="61" t="s">
        <v>111</v>
      </c>
      <c r="D12288" s="61" t="s">
        <v>9</v>
      </c>
      <c r="E12288" s="61" t="s">
        <v>48</v>
      </c>
      <c r="F12288" s="61">
        <v>0.95833333333333337</v>
      </c>
      <c r="G12288" s="62">
        <v>0</v>
      </c>
    </row>
    <row r="12289" spans="1:7" x14ac:dyDescent="0.3">
      <c r="A12289" s="54">
        <v>45913</v>
      </c>
      <c r="B12289" s="55" t="s">
        <v>19</v>
      </c>
      <c r="C12289" s="55" t="s">
        <v>111</v>
      </c>
      <c r="D12289" s="55" t="s">
        <v>9</v>
      </c>
      <c r="E12289" s="55" t="s">
        <v>48</v>
      </c>
      <c r="F12289" s="55">
        <v>0.97916666666666663</v>
      </c>
      <c r="G12289" s="56">
        <v>0</v>
      </c>
    </row>
    <row r="12290" spans="1:7" x14ac:dyDescent="0.3">
      <c r="A12290" s="60">
        <v>45914</v>
      </c>
      <c r="B12290" s="61" t="s">
        <v>19</v>
      </c>
      <c r="C12290" s="61" t="s">
        <v>111</v>
      </c>
      <c r="D12290" s="61" t="s">
        <v>9</v>
      </c>
      <c r="E12290" s="61" t="s">
        <v>48</v>
      </c>
      <c r="F12290" s="61">
        <v>0</v>
      </c>
      <c r="G12290" s="62">
        <v>0</v>
      </c>
    </row>
    <row r="12291" spans="1:7" x14ac:dyDescent="0.3">
      <c r="A12291" s="54">
        <v>45914</v>
      </c>
      <c r="B12291" s="55" t="s">
        <v>19</v>
      </c>
      <c r="C12291" s="55" t="s">
        <v>111</v>
      </c>
      <c r="D12291" s="55" t="s">
        <v>10</v>
      </c>
      <c r="E12291" s="55" t="s">
        <v>48</v>
      </c>
      <c r="F12291" s="55">
        <v>2.0833333333333329E-2</v>
      </c>
      <c r="G12291" s="56" cm="1">
        <f t="array" ref="G12291:G12338">IF(LOAD_RESULTS!$C$3 = "MENU",ABS(_xlfn.IFS(AND(PER_MONTH!$B12243="January",PER_MONTH!$E12243="Working Day"),Table3[Jan_WD],AND(PER_MONTH!$B12243="January",PER_MONTH!$E12243="Non-Working Day"),Table3[Jan_NWD],AND(PER_MONTH!$B12243="February",PER_MONTH!$E12243="Working Day"),Table3[Feb_WD],AND(PER_MONTH!$B12243="February",PER_MONTH!$E12243="Non-Working Day"),Table3[Feb_NWD], AND(PER_MONTH!$B12243 = "March", PER_MONTH!$E12243 = "Working Day"), Table3[Mar_WD],  AND(PER_MONTH!$B12243 = "March", PER_MONTH!$E12243 = "Non-Working Day"), Table3[Mar_NWD], AND(PER_MONTH!$B12243 = "April", PER_MONTH!$E12243 = "Working Day"), Table3[Apr_WD], AND(PER_MONTH!$B12243 = "April", PER_MONTH!$E12243 = "Non-Working Day"), Table3[Apr_NWD], AND(PER_MONTH!$B12243 = "May", PER_MONTH!$E12243 = "Working Day"), Table3[May_WD], AND(PER_MONTH!$B12243 = "May", PER_MONTH!$E12243 = "Non-Working Day"), Table3[May_NWD], AND(PER_MONTH!$B12243 = "June", PER_MONTH!$E12243 = "Working Day"), Table3[Jun_WD], AND(PER_MONTH!$B12243 = "June", PER_MONTH!$E12243 = "Non-Working Day"), Table3[Jun_NWD], AND(PER_MONTH!$B12243 = "July", PER_MONTH!$E12243 = "Working Day"), Table3[Jul_WD], AND(PER_MONTH!$B12243 = "July", PER_MONTH!$E12243 = "Non-Working Day"), Table3[Jul_NWD], AND(PER_MONTH!$B12243 = "August", PER_MONTH!$E12243 = "Working Day"), Table3[Aug_WD], AND(PER_MONTH!$B12243 = "August", PER_MONTH!$E12243 = "Non-Working Day"), Table3[Aug_NWD], AND(PER_MONTH!$B12243 = "September", PER_MONTH!$E12243 = "Working Day"), Table3[Sep_WD], AND(PER_MONTH!$B12243 = "September", PER_MONTH!$E12243 = "Non-Working Day"), Table3[Sep_NWD], AND(PER_MONTH!$B12243 = "October", PER_MONTH!$E12243 = "Working Day"), Table3[Oct_WD], AND(PER_MONTH!$B12243 = "October", PER_MONTH!$E12243 = "Non-Working Day"), Table3[Oct_NWD], AND(PER_MONTH!$B12243 = "November", PER_MONTH!$E12243 = "Working Day"), Table3[Nov_WD], AND(PER_MONTH!$B12243 = "November", PER_MONTH!$E12243 = "Non-Working Day"), Table3[Nov_NWD], AND(PER_MONTH!$B12243 = "December", PER_MONTH!$E12243 = "Working Day"), Table3[Dec_WD], AND(PER_MONTH!$B12243 = "December", PER_MONTH!$E12243 = "Non-Working Day"), Table3[Dec_NWD])),_xlfn.IFS(AND(PER_MONTH!$B12243="January",PER_MONTH!$E12243="Working Day"),Table3[Jan_WD],AND(PER_MONTH!$B12243="January",PER_MONTH!$E12243="Non-Working Day"),Table3[Jan_NWD],AND(PER_MONTH!$B12243="February",PER_MONTH!$E12243="Working Day"),Table3[Feb_WD],AND(PER_MONTH!$B12243="February",PER_MONTH!$E12243="Non-Working Day"),Table3[Feb_NWD], AND(PER_MONTH!$B12243 = "March", PER_MONTH!$E12243 = "Working Day"), Table3[Mar_WD],  AND(PER_MONTH!$B12243 = "March", PER_MONTH!$E12243 = "Non-Working Day"), Table3[Mar_NWD], AND(PER_MONTH!$B12243 = "April", PER_MONTH!$E12243 = "Working Day"), Table3[Apr_WD], AND(PER_MONTH!$B12243 = "April", PER_MONTH!$E12243 = "Non-Working Day"), Table3[Apr_NWD], AND(PER_MONTH!$B12243 = "May", PER_MONTH!$E12243 = "Working Day"), Table3[May_WD], AND(PER_MONTH!$B12243 = "May", PER_MONTH!$E12243 = "Non-Working Day"), Table3[May_NWD], AND(PER_MONTH!$B12243 = "June", PER_MONTH!$E12243 = "Working Day"), Table3[Jun_WD], AND(PER_MONTH!$B12243 = "June", PER_MONTH!$E12243 = "Non-Working Day"), Table3[Jun_NWD], AND(PER_MONTH!$B12243 = "July", PER_MONTH!$E12243 = "Working Day"), Table3[Jul_WD], AND(PER_MONTH!$B12243 = "July", PER_MONTH!$E12243 = "Non-Working Day"), Table3[Jul_NWD], AND(PER_MONTH!$B12243 = "August", PER_MONTH!$E12243 = "Working Day"), Table3[Aug_WD], AND(PER_MONTH!$B12243 = "August", PER_MONTH!$E12243 = "Non-Working Day"), Table3[Aug_NWD], AND(PER_MONTH!$B12243 = "September", PER_MONTH!$E12243 = "Working Day"), Table3[Sep_WD], AND(PER_MONTH!$B12243 = "September", PER_MONTH!$E12243 = "Non-Working Day"), Table3[Sep_NWD], AND(PER_MONTH!$B12243 = "October", PER_MONTH!$E12243 = "Working Day"), Table3[Oct_WD], AND(PER_MONTH!$B12243 = "October", PER_MONTH!$E12243 = "Non-Working Day"), Table3[Oct_NWD], AND(PER_MONTH!$B12243 = "November", PER_MONTH!$E12243 = "Working Day"), Table3[Nov_WD], AND(PER_MONTH!$B12243 = "November", PER_MONTH!$E12243 = "Non-Working Day"), Table3[Nov_NWD], AND(PER_MONTH!$B12243 = "December", PER_MONTH!$E12243 = "Working Day"), Table3[Dec_WD], AND(PER_MONTH!$B12243 = "December", PER_MONTH!$E12243 = "Non-Working Day"), Table3[Dec_NWD]))</f>
        <v>0</v>
      </c>
    </row>
    <row r="12292" spans="1:7" x14ac:dyDescent="0.3">
      <c r="A12292" s="60">
        <v>45914</v>
      </c>
      <c r="B12292" s="61" t="s">
        <v>19</v>
      </c>
      <c r="C12292" s="61" t="s">
        <v>111</v>
      </c>
      <c r="D12292" s="61" t="s">
        <v>10</v>
      </c>
      <c r="E12292" s="61" t="s">
        <v>48</v>
      </c>
      <c r="F12292" s="61">
        <v>4.1666666666666657E-2</v>
      </c>
      <c r="G12292" s="62">
        <v>0</v>
      </c>
    </row>
    <row r="12293" spans="1:7" x14ac:dyDescent="0.3">
      <c r="A12293" s="54">
        <v>45914</v>
      </c>
      <c r="B12293" s="55" t="s">
        <v>19</v>
      </c>
      <c r="C12293" s="55" t="s">
        <v>111</v>
      </c>
      <c r="D12293" s="55" t="s">
        <v>10</v>
      </c>
      <c r="E12293" s="55" t="s">
        <v>48</v>
      </c>
      <c r="F12293" s="55">
        <v>6.25E-2</v>
      </c>
      <c r="G12293" s="56">
        <v>0</v>
      </c>
    </row>
    <row r="12294" spans="1:7" x14ac:dyDescent="0.3">
      <c r="A12294" s="60">
        <v>45914</v>
      </c>
      <c r="B12294" s="61" t="s">
        <v>19</v>
      </c>
      <c r="C12294" s="61" t="s">
        <v>111</v>
      </c>
      <c r="D12294" s="61" t="s">
        <v>10</v>
      </c>
      <c r="E12294" s="61" t="s">
        <v>48</v>
      </c>
      <c r="F12294" s="61">
        <v>8.3333333333333329E-2</v>
      </c>
      <c r="G12294" s="62">
        <v>0</v>
      </c>
    </row>
    <row r="12295" spans="1:7" x14ac:dyDescent="0.3">
      <c r="A12295" s="54">
        <v>45914</v>
      </c>
      <c r="B12295" s="55" t="s">
        <v>19</v>
      </c>
      <c r="C12295" s="55" t="s">
        <v>111</v>
      </c>
      <c r="D12295" s="55" t="s">
        <v>10</v>
      </c>
      <c r="E12295" s="55" t="s">
        <v>48</v>
      </c>
      <c r="F12295" s="55">
        <v>0.1041666666666667</v>
      </c>
      <c r="G12295" s="56">
        <v>0</v>
      </c>
    </row>
    <row r="12296" spans="1:7" x14ac:dyDescent="0.3">
      <c r="A12296" s="60">
        <v>45914</v>
      </c>
      <c r="B12296" s="61" t="s">
        <v>19</v>
      </c>
      <c r="C12296" s="61" t="s">
        <v>111</v>
      </c>
      <c r="D12296" s="61" t="s">
        <v>10</v>
      </c>
      <c r="E12296" s="61" t="s">
        <v>48</v>
      </c>
      <c r="F12296" s="61">
        <v>0.125</v>
      </c>
      <c r="G12296" s="62">
        <v>0</v>
      </c>
    </row>
    <row r="12297" spans="1:7" x14ac:dyDescent="0.3">
      <c r="A12297" s="54">
        <v>45914</v>
      </c>
      <c r="B12297" s="55" t="s">
        <v>19</v>
      </c>
      <c r="C12297" s="55" t="s">
        <v>111</v>
      </c>
      <c r="D12297" s="55" t="s">
        <v>10</v>
      </c>
      <c r="E12297" s="55" t="s">
        <v>48</v>
      </c>
      <c r="F12297" s="55">
        <v>0.14583333333333329</v>
      </c>
      <c r="G12297" s="56">
        <v>0</v>
      </c>
    </row>
    <row r="12298" spans="1:7" x14ac:dyDescent="0.3">
      <c r="A12298" s="60">
        <v>45914</v>
      </c>
      <c r="B12298" s="61" t="s">
        <v>19</v>
      </c>
      <c r="C12298" s="61" t="s">
        <v>111</v>
      </c>
      <c r="D12298" s="61" t="s">
        <v>10</v>
      </c>
      <c r="E12298" s="61" t="s">
        <v>48</v>
      </c>
      <c r="F12298" s="61">
        <v>0.16666666666666671</v>
      </c>
      <c r="G12298" s="62">
        <v>0</v>
      </c>
    </row>
    <row r="12299" spans="1:7" x14ac:dyDescent="0.3">
      <c r="A12299" s="54">
        <v>45914</v>
      </c>
      <c r="B12299" s="55" t="s">
        <v>19</v>
      </c>
      <c r="C12299" s="55" t="s">
        <v>111</v>
      </c>
      <c r="D12299" s="55" t="s">
        <v>10</v>
      </c>
      <c r="E12299" s="55" t="s">
        <v>48</v>
      </c>
      <c r="F12299" s="55">
        <v>0.1875</v>
      </c>
      <c r="G12299" s="56">
        <v>0</v>
      </c>
    </row>
    <row r="12300" spans="1:7" x14ac:dyDescent="0.3">
      <c r="A12300" s="60">
        <v>45914</v>
      </c>
      <c r="B12300" s="61" t="s">
        <v>19</v>
      </c>
      <c r="C12300" s="61" t="s">
        <v>111</v>
      </c>
      <c r="D12300" s="61" t="s">
        <v>10</v>
      </c>
      <c r="E12300" s="61" t="s">
        <v>48</v>
      </c>
      <c r="F12300" s="61">
        <v>0.20833333333333329</v>
      </c>
      <c r="G12300" s="62">
        <v>0</v>
      </c>
    </row>
    <row r="12301" spans="1:7" x14ac:dyDescent="0.3">
      <c r="A12301" s="54">
        <v>45914</v>
      </c>
      <c r="B12301" s="55" t="s">
        <v>19</v>
      </c>
      <c r="C12301" s="55" t="s">
        <v>111</v>
      </c>
      <c r="D12301" s="55" t="s">
        <v>10</v>
      </c>
      <c r="E12301" s="55" t="s">
        <v>48</v>
      </c>
      <c r="F12301" s="55">
        <v>0.22916666666666671</v>
      </c>
      <c r="G12301" s="56">
        <v>0</v>
      </c>
    </row>
    <row r="12302" spans="1:7" x14ac:dyDescent="0.3">
      <c r="A12302" s="60">
        <v>45914</v>
      </c>
      <c r="B12302" s="61" t="s">
        <v>19</v>
      </c>
      <c r="C12302" s="61" t="s">
        <v>111</v>
      </c>
      <c r="D12302" s="61" t="s">
        <v>10</v>
      </c>
      <c r="E12302" s="61" t="s">
        <v>48</v>
      </c>
      <c r="F12302" s="61">
        <v>0.25</v>
      </c>
      <c r="G12302" s="62">
        <v>0</v>
      </c>
    </row>
    <row r="12303" spans="1:7" x14ac:dyDescent="0.3">
      <c r="A12303" s="54">
        <v>45914</v>
      </c>
      <c r="B12303" s="55" t="s">
        <v>19</v>
      </c>
      <c r="C12303" s="55" t="s">
        <v>111</v>
      </c>
      <c r="D12303" s="55" t="s">
        <v>10</v>
      </c>
      <c r="E12303" s="55" t="s">
        <v>48</v>
      </c>
      <c r="F12303" s="55">
        <v>0.27083333333333331</v>
      </c>
      <c r="G12303" s="56">
        <v>0</v>
      </c>
    </row>
    <row r="12304" spans="1:7" x14ac:dyDescent="0.3">
      <c r="A12304" s="60">
        <v>45914</v>
      </c>
      <c r="B12304" s="61" t="s">
        <v>19</v>
      </c>
      <c r="C12304" s="61" t="s">
        <v>111</v>
      </c>
      <c r="D12304" s="61" t="s">
        <v>10</v>
      </c>
      <c r="E12304" s="61" t="s">
        <v>48</v>
      </c>
      <c r="F12304" s="61">
        <v>0.29166666666666669</v>
      </c>
      <c r="G12304" s="62">
        <v>0</v>
      </c>
    </row>
    <row r="12305" spans="1:7" x14ac:dyDescent="0.3">
      <c r="A12305" s="54">
        <v>45914</v>
      </c>
      <c r="B12305" s="55" t="s">
        <v>19</v>
      </c>
      <c r="C12305" s="55" t="s">
        <v>111</v>
      </c>
      <c r="D12305" s="55" t="s">
        <v>10</v>
      </c>
      <c r="E12305" s="55" t="s">
        <v>48</v>
      </c>
      <c r="F12305" s="55">
        <v>0.3125</v>
      </c>
      <c r="G12305" s="56">
        <v>0</v>
      </c>
    </row>
    <row r="12306" spans="1:7" x14ac:dyDescent="0.3">
      <c r="A12306" s="60">
        <v>45914</v>
      </c>
      <c r="B12306" s="61" t="s">
        <v>19</v>
      </c>
      <c r="C12306" s="61" t="s">
        <v>111</v>
      </c>
      <c r="D12306" s="61" t="s">
        <v>10</v>
      </c>
      <c r="E12306" s="61" t="s">
        <v>48</v>
      </c>
      <c r="F12306" s="61">
        <v>0.33333333333333331</v>
      </c>
      <c r="G12306" s="62">
        <v>0</v>
      </c>
    </row>
    <row r="12307" spans="1:7" x14ac:dyDescent="0.3">
      <c r="A12307" s="54">
        <v>45914</v>
      </c>
      <c r="B12307" s="55" t="s">
        <v>19</v>
      </c>
      <c r="C12307" s="55" t="s">
        <v>111</v>
      </c>
      <c r="D12307" s="55" t="s">
        <v>10</v>
      </c>
      <c r="E12307" s="55" t="s">
        <v>48</v>
      </c>
      <c r="F12307" s="55">
        <v>0.35416666666666669</v>
      </c>
      <c r="G12307" s="56">
        <v>0</v>
      </c>
    </row>
    <row r="12308" spans="1:7" x14ac:dyDescent="0.3">
      <c r="A12308" s="60">
        <v>45914</v>
      </c>
      <c r="B12308" s="61" t="s">
        <v>19</v>
      </c>
      <c r="C12308" s="61" t="s">
        <v>111</v>
      </c>
      <c r="D12308" s="61" t="s">
        <v>10</v>
      </c>
      <c r="E12308" s="61" t="s">
        <v>48</v>
      </c>
      <c r="F12308" s="61">
        <v>0.375</v>
      </c>
      <c r="G12308" s="62">
        <v>0</v>
      </c>
    </row>
    <row r="12309" spans="1:7" x14ac:dyDescent="0.3">
      <c r="A12309" s="54">
        <v>45914</v>
      </c>
      <c r="B12309" s="55" t="s">
        <v>19</v>
      </c>
      <c r="C12309" s="55" t="s">
        <v>111</v>
      </c>
      <c r="D12309" s="55" t="s">
        <v>10</v>
      </c>
      <c r="E12309" s="55" t="s">
        <v>48</v>
      </c>
      <c r="F12309" s="55">
        <v>0.39583333333333331</v>
      </c>
      <c r="G12309" s="56">
        <v>0</v>
      </c>
    </row>
    <row r="12310" spans="1:7" x14ac:dyDescent="0.3">
      <c r="A12310" s="60">
        <v>45914</v>
      </c>
      <c r="B12310" s="61" t="s">
        <v>19</v>
      </c>
      <c r="C12310" s="61" t="s">
        <v>111</v>
      </c>
      <c r="D12310" s="61" t="s">
        <v>10</v>
      </c>
      <c r="E12310" s="61" t="s">
        <v>48</v>
      </c>
      <c r="F12310" s="61">
        <v>0.41666666666666669</v>
      </c>
      <c r="G12310" s="62">
        <v>0</v>
      </c>
    </row>
    <row r="12311" spans="1:7" x14ac:dyDescent="0.3">
      <c r="A12311" s="54">
        <v>45914</v>
      </c>
      <c r="B12311" s="55" t="s">
        <v>19</v>
      </c>
      <c r="C12311" s="55" t="s">
        <v>111</v>
      </c>
      <c r="D12311" s="55" t="s">
        <v>10</v>
      </c>
      <c r="E12311" s="55" t="s">
        <v>48</v>
      </c>
      <c r="F12311" s="55">
        <v>0.4375</v>
      </c>
      <c r="G12311" s="56">
        <v>0</v>
      </c>
    </row>
    <row r="12312" spans="1:7" x14ac:dyDescent="0.3">
      <c r="A12312" s="60">
        <v>45914</v>
      </c>
      <c r="B12312" s="61" t="s">
        <v>19</v>
      </c>
      <c r="C12312" s="61" t="s">
        <v>111</v>
      </c>
      <c r="D12312" s="61" t="s">
        <v>10</v>
      </c>
      <c r="E12312" s="61" t="s">
        <v>48</v>
      </c>
      <c r="F12312" s="61">
        <v>0.45833333333333331</v>
      </c>
      <c r="G12312" s="62">
        <v>0</v>
      </c>
    </row>
    <row r="12313" spans="1:7" x14ac:dyDescent="0.3">
      <c r="A12313" s="54">
        <v>45914</v>
      </c>
      <c r="B12313" s="55" t="s">
        <v>19</v>
      </c>
      <c r="C12313" s="55" t="s">
        <v>111</v>
      </c>
      <c r="D12313" s="55" t="s">
        <v>10</v>
      </c>
      <c r="E12313" s="55" t="s">
        <v>48</v>
      </c>
      <c r="F12313" s="55">
        <v>0.47916666666666669</v>
      </c>
      <c r="G12313" s="56">
        <v>0</v>
      </c>
    </row>
    <row r="12314" spans="1:7" x14ac:dyDescent="0.3">
      <c r="A12314" s="60">
        <v>45914</v>
      </c>
      <c r="B12314" s="61" t="s">
        <v>19</v>
      </c>
      <c r="C12314" s="61" t="s">
        <v>111</v>
      </c>
      <c r="D12314" s="61" t="s">
        <v>10</v>
      </c>
      <c r="E12314" s="61" t="s">
        <v>48</v>
      </c>
      <c r="F12314" s="61">
        <v>0.5</v>
      </c>
      <c r="G12314" s="62">
        <v>0</v>
      </c>
    </row>
    <row r="12315" spans="1:7" x14ac:dyDescent="0.3">
      <c r="A12315" s="54">
        <v>45914</v>
      </c>
      <c r="B12315" s="55" t="s">
        <v>19</v>
      </c>
      <c r="C12315" s="55" t="s">
        <v>111</v>
      </c>
      <c r="D12315" s="55" t="s">
        <v>10</v>
      </c>
      <c r="E12315" s="55" t="s">
        <v>48</v>
      </c>
      <c r="F12315" s="55">
        <v>0.52083333333333337</v>
      </c>
      <c r="G12315" s="56">
        <v>0</v>
      </c>
    </row>
    <row r="12316" spans="1:7" x14ac:dyDescent="0.3">
      <c r="A12316" s="60">
        <v>45914</v>
      </c>
      <c r="B12316" s="61" t="s">
        <v>19</v>
      </c>
      <c r="C12316" s="61" t="s">
        <v>111</v>
      </c>
      <c r="D12316" s="61" t="s">
        <v>10</v>
      </c>
      <c r="E12316" s="61" t="s">
        <v>48</v>
      </c>
      <c r="F12316" s="61">
        <v>0.54166666666666663</v>
      </c>
      <c r="G12316" s="62">
        <v>0</v>
      </c>
    </row>
    <row r="12317" spans="1:7" x14ac:dyDescent="0.3">
      <c r="A12317" s="54">
        <v>45914</v>
      </c>
      <c r="B12317" s="55" t="s">
        <v>19</v>
      </c>
      <c r="C12317" s="55" t="s">
        <v>111</v>
      </c>
      <c r="D12317" s="55" t="s">
        <v>10</v>
      </c>
      <c r="E12317" s="55" t="s">
        <v>48</v>
      </c>
      <c r="F12317" s="55">
        <v>0.5625</v>
      </c>
      <c r="G12317" s="56">
        <v>0</v>
      </c>
    </row>
    <row r="12318" spans="1:7" x14ac:dyDescent="0.3">
      <c r="A12318" s="60">
        <v>45914</v>
      </c>
      <c r="B12318" s="61" t="s">
        <v>19</v>
      </c>
      <c r="C12318" s="61" t="s">
        <v>111</v>
      </c>
      <c r="D12318" s="61" t="s">
        <v>10</v>
      </c>
      <c r="E12318" s="61" t="s">
        <v>48</v>
      </c>
      <c r="F12318" s="61">
        <v>0.58333333333333337</v>
      </c>
      <c r="G12318" s="62">
        <v>0</v>
      </c>
    </row>
    <row r="12319" spans="1:7" x14ac:dyDescent="0.3">
      <c r="A12319" s="54">
        <v>45914</v>
      </c>
      <c r="B12319" s="55" t="s">
        <v>19</v>
      </c>
      <c r="C12319" s="55" t="s">
        <v>111</v>
      </c>
      <c r="D12319" s="55" t="s">
        <v>10</v>
      </c>
      <c r="E12319" s="55" t="s">
        <v>48</v>
      </c>
      <c r="F12319" s="55">
        <v>0.60416666666666663</v>
      </c>
      <c r="G12319" s="56">
        <v>0</v>
      </c>
    </row>
    <row r="12320" spans="1:7" x14ac:dyDescent="0.3">
      <c r="A12320" s="60">
        <v>45914</v>
      </c>
      <c r="B12320" s="61" t="s">
        <v>19</v>
      </c>
      <c r="C12320" s="61" t="s">
        <v>111</v>
      </c>
      <c r="D12320" s="61" t="s">
        <v>10</v>
      </c>
      <c r="E12320" s="61" t="s">
        <v>48</v>
      </c>
      <c r="F12320" s="61">
        <v>0.625</v>
      </c>
      <c r="G12320" s="62">
        <v>0</v>
      </c>
    </row>
    <row r="12321" spans="1:7" x14ac:dyDescent="0.3">
      <c r="A12321" s="54">
        <v>45914</v>
      </c>
      <c r="B12321" s="55" t="s">
        <v>19</v>
      </c>
      <c r="C12321" s="55" t="s">
        <v>111</v>
      </c>
      <c r="D12321" s="55" t="s">
        <v>10</v>
      </c>
      <c r="E12321" s="55" t="s">
        <v>48</v>
      </c>
      <c r="F12321" s="55">
        <v>0.64583333333333337</v>
      </c>
      <c r="G12321" s="56">
        <v>0</v>
      </c>
    </row>
    <row r="12322" spans="1:7" x14ac:dyDescent="0.3">
      <c r="A12322" s="60">
        <v>45914</v>
      </c>
      <c r="B12322" s="61" t="s">
        <v>19</v>
      </c>
      <c r="C12322" s="61" t="s">
        <v>111</v>
      </c>
      <c r="D12322" s="61" t="s">
        <v>10</v>
      </c>
      <c r="E12322" s="61" t="s">
        <v>48</v>
      </c>
      <c r="F12322" s="61">
        <v>0.66666666666666663</v>
      </c>
      <c r="G12322" s="62">
        <v>0</v>
      </c>
    </row>
    <row r="12323" spans="1:7" x14ac:dyDescent="0.3">
      <c r="A12323" s="54">
        <v>45914</v>
      </c>
      <c r="B12323" s="55" t="s">
        <v>19</v>
      </c>
      <c r="C12323" s="55" t="s">
        <v>111</v>
      </c>
      <c r="D12323" s="55" t="s">
        <v>10</v>
      </c>
      <c r="E12323" s="55" t="s">
        <v>48</v>
      </c>
      <c r="F12323" s="55">
        <v>0.6875</v>
      </c>
      <c r="G12323" s="56">
        <v>0</v>
      </c>
    </row>
    <row r="12324" spans="1:7" x14ac:dyDescent="0.3">
      <c r="A12324" s="60">
        <v>45914</v>
      </c>
      <c r="B12324" s="61" t="s">
        <v>19</v>
      </c>
      <c r="C12324" s="61" t="s">
        <v>111</v>
      </c>
      <c r="D12324" s="61" t="s">
        <v>10</v>
      </c>
      <c r="E12324" s="61" t="s">
        <v>48</v>
      </c>
      <c r="F12324" s="61">
        <v>0.70833333333333337</v>
      </c>
      <c r="G12324" s="62">
        <v>0</v>
      </c>
    </row>
    <row r="12325" spans="1:7" x14ac:dyDescent="0.3">
      <c r="A12325" s="54">
        <v>45914</v>
      </c>
      <c r="B12325" s="55" t="s">
        <v>19</v>
      </c>
      <c r="C12325" s="55" t="s">
        <v>111</v>
      </c>
      <c r="D12325" s="55" t="s">
        <v>10</v>
      </c>
      <c r="E12325" s="55" t="s">
        <v>48</v>
      </c>
      <c r="F12325" s="55">
        <v>0.72916666666666663</v>
      </c>
      <c r="G12325" s="56">
        <v>0</v>
      </c>
    </row>
    <row r="12326" spans="1:7" x14ac:dyDescent="0.3">
      <c r="A12326" s="60">
        <v>45914</v>
      </c>
      <c r="B12326" s="61" t="s">
        <v>19</v>
      </c>
      <c r="C12326" s="61" t="s">
        <v>111</v>
      </c>
      <c r="D12326" s="61" t="s">
        <v>10</v>
      </c>
      <c r="E12326" s="61" t="s">
        <v>48</v>
      </c>
      <c r="F12326" s="61">
        <v>0.75</v>
      </c>
      <c r="G12326" s="62">
        <v>0</v>
      </c>
    </row>
    <row r="12327" spans="1:7" x14ac:dyDescent="0.3">
      <c r="A12327" s="54">
        <v>45914</v>
      </c>
      <c r="B12327" s="55" t="s">
        <v>19</v>
      </c>
      <c r="C12327" s="55" t="s">
        <v>111</v>
      </c>
      <c r="D12327" s="55" t="s">
        <v>10</v>
      </c>
      <c r="E12327" s="55" t="s">
        <v>48</v>
      </c>
      <c r="F12327" s="55">
        <v>0.77083333333333337</v>
      </c>
      <c r="G12327" s="56">
        <v>0</v>
      </c>
    </row>
    <row r="12328" spans="1:7" x14ac:dyDescent="0.3">
      <c r="A12328" s="60">
        <v>45914</v>
      </c>
      <c r="B12328" s="61" t="s">
        <v>19</v>
      </c>
      <c r="C12328" s="61" t="s">
        <v>111</v>
      </c>
      <c r="D12328" s="61" t="s">
        <v>10</v>
      </c>
      <c r="E12328" s="61" t="s">
        <v>48</v>
      </c>
      <c r="F12328" s="61">
        <v>0.79166666666666663</v>
      </c>
      <c r="G12328" s="62">
        <v>0</v>
      </c>
    </row>
    <row r="12329" spans="1:7" x14ac:dyDescent="0.3">
      <c r="A12329" s="54">
        <v>45914</v>
      </c>
      <c r="B12329" s="55" t="s">
        <v>19</v>
      </c>
      <c r="C12329" s="55" t="s">
        <v>111</v>
      </c>
      <c r="D12329" s="55" t="s">
        <v>10</v>
      </c>
      <c r="E12329" s="55" t="s">
        <v>48</v>
      </c>
      <c r="F12329" s="55">
        <v>0.8125</v>
      </c>
      <c r="G12329" s="56">
        <v>0</v>
      </c>
    </row>
    <row r="12330" spans="1:7" x14ac:dyDescent="0.3">
      <c r="A12330" s="60">
        <v>45914</v>
      </c>
      <c r="B12330" s="61" t="s">
        <v>19</v>
      </c>
      <c r="C12330" s="61" t="s">
        <v>111</v>
      </c>
      <c r="D12330" s="61" t="s">
        <v>10</v>
      </c>
      <c r="E12330" s="61" t="s">
        <v>48</v>
      </c>
      <c r="F12330" s="61">
        <v>0.83333333333333337</v>
      </c>
      <c r="G12330" s="62">
        <v>0</v>
      </c>
    </row>
    <row r="12331" spans="1:7" x14ac:dyDescent="0.3">
      <c r="A12331" s="54">
        <v>45914</v>
      </c>
      <c r="B12331" s="55" t="s">
        <v>19</v>
      </c>
      <c r="C12331" s="55" t="s">
        <v>111</v>
      </c>
      <c r="D12331" s="55" t="s">
        <v>10</v>
      </c>
      <c r="E12331" s="55" t="s">
        <v>48</v>
      </c>
      <c r="F12331" s="55">
        <v>0.85416666666666663</v>
      </c>
      <c r="G12331" s="56">
        <v>0</v>
      </c>
    </row>
    <row r="12332" spans="1:7" x14ac:dyDescent="0.3">
      <c r="A12332" s="60">
        <v>45914</v>
      </c>
      <c r="B12332" s="61" t="s">
        <v>19</v>
      </c>
      <c r="C12332" s="61" t="s">
        <v>111</v>
      </c>
      <c r="D12332" s="61" t="s">
        <v>10</v>
      </c>
      <c r="E12332" s="61" t="s">
        <v>48</v>
      </c>
      <c r="F12332" s="61">
        <v>0.875</v>
      </c>
      <c r="G12332" s="62">
        <v>0</v>
      </c>
    </row>
    <row r="12333" spans="1:7" x14ac:dyDescent="0.3">
      <c r="A12333" s="54">
        <v>45914</v>
      </c>
      <c r="B12333" s="55" t="s">
        <v>19</v>
      </c>
      <c r="C12333" s="55" t="s">
        <v>111</v>
      </c>
      <c r="D12333" s="55" t="s">
        <v>10</v>
      </c>
      <c r="E12333" s="55" t="s">
        <v>48</v>
      </c>
      <c r="F12333" s="55">
        <v>0.89583333333333337</v>
      </c>
      <c r="G12333" s="56">
        <v>0</v>
      </c>
    </row>
    <row r="12334" spans="1:7" x14ac:dyDescent="0.3">
      <c r="A12334" s="60">
        <v>45914</v>
      </c>
      <c r="B12334" s="61" t="s">
        <v>19</v>
      </c>
      <c r="C12334" s="61" t="s">
        <v>111</v>
      </c>
      <c r="D12334" s="61" t="s">
        <v>10</v>
      </c>
      <c r="E12334" s="61" t="s">
        <v>48</v>
      </c>
      <c r="F12334" s="61">
        <v>0.91666666666666663</v>
      </c>
      <c r="G12334" s="62">
        <v>0</v>
      </c>
    </row>
    <row r="12335" spans="1:7" x14ac:dyDescent="0.3">
      <c r="A12335" s="54">
        <v>45914</v>
      </c>
      <c r="B12335" s="55" t="s">
        <v>19</v>
      </c>
      <c r="C12335" s="55" t="s">
        <v>111</v>
      </c>
      <c r="D12335" s="55" t="s">
        <v>10</v>
      </c>
      <c r="E12335" s="55" t="s">
        <v>48</v>
      </c>
      <c r="F12335" s="55">
        <v>0.9375</v>
      </c>
      <c r="G12335" s="56">
        <v>0</v>
      </c>
    </row>
    <row r="12336" spans="1:7" x14ac:dyDescent="0.3">
      <c r="A12336" s="60">
        <v>45914</v>
      </c>
      <c r="B12336" s="61" t="s">
        <v>19</v>
      </c>
      <c r="C12336" s="61" t="s">
        <v>111</v>
      </c>
      <c r="D12336" s="61" t="s">
        <v>10</v>
      </c>
      <c r="E12336" s="61" t="s">
        <v>48</v>
      </c>
      <c r="F12336" s="61">
        <v>0.95833333333333337</v>
      </c>
      <c r="G12336" s="62">
        <v>0</v>
      </c>
    </row>
    <row r="12337" spans="1:7" x14ac:dyDescent="0.3">
      <c r="A12337" s="54">
        <v>45914</v>
      </c>
      <c r="B12337" s="55" t="s">
        <v>19</v>
      </c>
      <c r="C12337" s="55" t="s">
        <v>111</v>
      </c>
      <c r="D12337" s="55" t="s">
        <v>10</v>
      </c>
      <c r="E12337" s="55" t="s">
        <v>48</v>
      </c>
      <c r="F12337" s="55">
        <v>0.97916666666666663</v>
      </c>
      <c r="G12337" s="56">
        <v>0</v>
      </c>
    </row>
    <row r="12338" spans="1:7" x14ac:dyDescent="0.3">
      <c r="A12338" s="60">
        <v>45915</v>
      </c>
      <c r="B12338" s="61" t="s">
        <v>19</v>
      </c>
      <c r="C12338" s="61" t="s">
        <v>111</v>
      </c>
      <c r="D12338" s="61" t="s">
        <v>10</v>
      </c>
      <c r="E12338" s="61" t="s">
        <v>48</v>
      </c>
      <c r="F12338" s="61">
        <v>0</v>
      </c>
      <c r="G12338" s="62">
        <v>0</v>
      </c>
    </row>
    <row r="12339" spans="1:7" x14ac:dyDescent="0.3">
      <c r="A12339" s="54">
        <v>45915</v>
      </c>
      <c r="B12339" s="55" t="s">
        <v>19</v>
      </c>
      <c r="C12339" s="55" t="s">
        <v>111</v>
      </c>
      <c r="D12339" s="55" t="s">
        <v>11</v>
      </c>
      <c r="E12339" s="55" t="s">
        <v>48</v>
      </c>
      <c r="F12339" s="55">
        <v>2.0833333333333329E-2</v>
      </c>
      <c r="G12339" s="56" cm="1">
        <f t="array" ref="G12339:G12386">IF(LOAD_RESULTS!$C$3 = "MENU",ABS(_xlfn.IFS(AND(PER_MONTH!$B12291="January",PER_MONTH!$E12291="Working Day"),Table3[Jan_WD],AND(PER_MONTH!$B12291="January",PER_MONTH!$E12291="Non-Working Day"),Table3[Jan_NWD],AND(PER_MONTH!$B12291="February",PER_MONTH!$E12291="Working Day"),Table3[Feb_WD],AND(PER_MONTH!$B12291="February",PER_MONTH!$E12291="Non-Working Day"),Table3[Feb_NWD], AND(PER_MONTH!$B12291 = "March", PER_MONTH!$E12291 = "Working Day"), Table3[Mar_WD],  AND(PER_MONTH!$B12291 = "March", PER_MONTH!$E12291 = "Non-Working Day"), Table3[Mar_NWD], AND(PER_MONTH!$B12291 = "April", PER_MONTH!$E12291 = "Working Day"), Table3[Apr_WD], AND(PER_MONTH!$B12291 = "April", PER_MONTH!$E12291 = "Non-Working Day"), Table3[Apr_NWD], AND(PER_MONTH!$B12291 = "May", PER_MONTH!$E12291 = "Working Day"), Table3[May_WD], AND(PER_MONTH!$B12291 = "May", PER_MONTH!$E12291 = "Non-Working Day"), Table3[May_NWD], AND(PER_MONTH!$B12291 = "June", PER_MONTH!$E12291 = "Working Day"), Table3[Jun_WD], AND(PER_MONTH!$B12291 = "June", PER_MONTH!$E12291 = "Non-Working Day"), Table3[Jun_NWD], AND(PER_MONTH!$B12291 = "July", PER_MONTH!$E12291 = "Working Day"), Table3[Jul_WD], AND(PER_MONTH!$B12291 = "July", PER_MONTH!$E12291 = "Non-Working Day"), Table3[Jul_NWD], AND(PER_MONTH!$B12291 = "August", PER_MONTH!$E12291 = "Working Day"), Table3[Aug_WD], AND(PER_MONTH!$B12291 = "August", PER_MONTH!$E12291 = "Non-Working Day"), Table3[Aug_NWD], AND(PER_MONTH!$B12291 = "September", PER_MONTH!$E12291 = "Working Day"), Table3[Sep_WD], AND(PER_MONTH!$B12291 = "September", PER_MONTH!$E12291 = "Non-Working Day"), Table3[Sep_NWD], AND(PER_MONTH!$B12291 = "October", PER_MONTH!$E12291 = "Working Day"), Table3[Oct_WD], AND(PER_MONTH!$B12291 = "October", PER_MONTH!$E12291 = "Non-Working Day"), Table3[Oct_NWD], AND(PER_MONTH!$B12291 = "November", PER_MONTH!$E12291 = "Working Day"), Table3[Nov_WD], AND(PER_MONTH!$B12291 = "November", PER_MONTH!$E12291 = "Non-Working Day"), Table3[Nov_NWD], AND(PER_MONTH!$B12291 = "December", PER_MONTH!$E12291 = "Working Day"), Table3[Dec_WD], AND(PER_MONTH!$B12291 = "December", PER_MONTH!$E12291 = "Non-Working Day"), Table3[Dec_NWD])),_xlfn.IFS(AND(PER_MONTH!$B12291="January",PER_MONTH!$E12291="Working Day"),Table3[Jan_WD],AND(PER_MONTH!$B12291="January",PER_MONTH!$E12291="Non-Working Day"),Table3[Jan_NWD],AND(PER_MONTH!$B12291="February",PER_MONTH!$E12291="Working Day"),Table3[Feb_WD],AND(PER_MONTH!$B12291="February",PER_MONTH!$E12291="Non-Working Day"),Table3[Feb_NWD], AND(PER_MONTH!$B12291 = "March", PER_MONTH!$E12291 = "Working Day"), Table3[Mar_WD],  AND(PER_MONTH!$B12291 = "March", PER_MONTH!$E12291 = "Non-Working Day"), Table3[Mar_NWD], AND(PER_MONTH!$B12291 = "April", PER_MONTH!$E12291 = "Working Day"), Table3[Apr_WD], AND(PER_MONTH!$B12291 = "April", PER_MONTH!$E12291 = "Non-Working Day"), Table3[Apr_NWD], AND(PER_MONTH!$B12291 = "May", PER_MONTH!$E12291 = "Working Day"), Table3[May_WD], AND(PER_MONTH!$B12291 = "May", PER_MONTH!$E12291 = "Non-Working Day"), Table3[May_NWD], AND(PER_MONTH!$B12291 = "June", PER_MONTH!$E12291 = "Working Day"), Table3[Jun_WD], AND(PER_MONTH!$B12291 = "June", PER_MONTH!$E12291 = "Non-Working Day"), Table3[Jun_NWD], AND(PER_MONTH!$B12291 = "July", PER_MONTH!$E12291 = "Working Day"), Table3[Jul_WD], AND(PER_MONTH!$B12291 = "July", PER_MONTH!$E12291 = "Non-Working Day"), Table3[Jul_NWD], AND(PER_MONTH!$B12291 = "August", PER_MONTH!$E12291 = "Working Day"), Table3[Aug_WD], AND(PER_MONTH!$B12291 = "August", PER_MONTH!$E12291 = "Non-Working Day"), Table3[Aug_NWD], AND(PER_MONTH!$B12291 = "September", PER_MONTH!$E12291 = "Working Day"), Table3[Sep_WD], AND(PER_MONTH!$B12291 = "September", PER_MONTH!$E12291 = "Non-Working Day"), Table3[Sep_NWD], AND(PER_MONTH!$B12291 = "October", PER_MONTH!$E12291 = "Working Day"), Table3[Oct_WD], AND(PER_MONTH!$B12291 = "October", PER_MONTH!$E12291 = "Non-Working Day"), Table3[Oct_NWD], AND(PER_MONTH!$B12291 = "November", PER_MONTH!$E12291 = "Working Day"), Table3[Nov_WD], AND(PER_MONTH!$B12291 = "November", PER_MONTH!$E12291 = "Non-Working Day"), Table3[Nov_NWD], AND(PER_MONTH!$B12291 = "December", PER_MONTH!$E12291 = "Working Day"), Table3[Dec_WD], AND(PER_MONTH!$B12291 = "December", PER_MONTH!$E12291 = "Non-Working Day"), Table3[Dec_NWD]))</f>
        <v>0</v>
      </c>
    </row>
    <row r="12340" spans="1:7" x14ac:dyDescent="0.3">
      <c r="A12340" s="60">
        <v>45915</v>
      </c>
      <c r="B12340" s="61" t="s">
        <v>19</v>
      </c>
      <c r="C12340" s="61" t="s">
        <v>111</v>
      </c>
      <c r="D12340" s="61" t="s">
        <v>11</v>
      </c>
      <c r="E12340" s="61" t="s">
        <v>48</v>
      </c>
      <c r="F12340" s="61">
        <v>4.1666666666666657E-2</v>
      </c>
      <c r="G12340" s="62">
        <v>0</v>
      </c>
    </row>
    <row r="12341" spans="1:7" x14ac:dyDescent="0.3">
      <c r="A12341" s="54">
        <v>45915</v>
      </c>
      <c r="B12341" s="55" t="s">
        <v>19</v>
      </c>
      <c r="C12341" s="55" t="s">
        <v>111</v>
      </c>
      <c r="D12341" s="55" t="s">
        <v>11</v>
      </c>
      <c r="E12341" s="55" t="s">
        <v>48</v>
      </c>
      <c r="F12341" s="55">
        <v>6.25E-2</v>
      </c>
      <c r="G12341" s="56">
        <v>0</v>
      </c>
    </row>
    <row r="12342" spans="1:7" x14ac:dyDescent="0.3">
      <c r="A12342" s="60">
        <v>45915</v>
      </c>
      <c r="B12342" s="61" t="s">
        <v>19</v>
      </c>
      <c r="C12342" s="61" t="s">
        <v>111</v>
      </c>
      <c r="D12342" s="61" t="s">
        <v>11</v>
      </c>
      <c r="E12342" s="61" t="s">
        <v>48</v>
      </c>
      <c r="F12342" s="61">
        <v>8.3333333333333329E-2</v>
      </c>
      <c r="G12342" s="62">
        <v>0</v>
      </c>
    </row>
    <row r="12343" spans="1:7" x14ac:dyDescent="0.3">
      <c r="A12343" s="54">
        <v>45915</v>
      </c>
      <c r="B12343" s="55" t="s">
        <v>19</v>
      </c>
      <c r="C12343" s="55" t="s">
        <v>111</v>
      </c>
      <c r="D12343" s="55" t="s">
        <v>11</v>
      </c>
      <c r="E12343" s="55" t="s">
        <v>48</v>
      </c>
      <c r="F12343" s="55">
        <v>0.1041666666666667</v>
      </c>
      <c r="G12343" s="56">
        <v>0</v>
      </c>
    </row>
    <row r="12344" spans="1:7" x14ac:dyDescent="0.3">
      <c r="A12344" s="60">
        <v>45915</v>
      </c>
      <c r="B12344" s="61" t="s">
        <v>19</v>
      </c>
      <c r="C12344" s="61" t="s">
        <v>111</v>
      </c>
      <c r="D12344" s="61" t="s">
        <v>11</v>
      </c>
      <c r="E12344" s="61" t="s">
        <v>48</v>
      </c>
      <c r="F12344" s="61">
        <v>0.125</v>
      </c>
      <c r="G12344" s="62">
        <v>0</v>
      </c>
    </row>
    <row r="12345" spans="1:7" x14ac:dyDescent="0.3">
      <c r="A12345" s="54">
        <v>45915</v>
      </c>
      <c r="B12345" s="55" t="s">
        <v>19</v>
      </c>
      <c r="C12345" s="55" t="s">
        <v>111</v>
      </c>
      <c r="D12345" s="55" t="s">
        <v>11</v>
      </c>
      <c r="E12345" s="55" t="s">
        <v>48</v>
      </c>
      <c r="F12345" s="55">
        <v>0.14583333333333329</v>
      </c>
      <c r="G12345" s="56">
        <v>0</v>
      </c>
    </row>
    <row r="12346" spans="1:7" x14ac:dyDescent="0.3">
      <c r="A12346" s="60">
        <v>45915</v>
      </c>
      <c r="B12346" s="61" t="s">
        <v>19</v>
      </c>
      <c r="C12346" s="61" t="s">
        <v>111</v>
      </c>
      <c r="D12346" s="61" t="s">
        <v>11</v>
      </c>
      <c r="E12346" s="61" t="s">
        <v>48</v>
      </c>
      <c r="F12346" s="61">
        <v>0.16666666666666671</v>
      </c>
      <c r="G12346" s="62">
        <v>0</v>
      </c>
    </row>
    <row r="12347" spans="1:7" x14ac:dyDescent="0.3">
      <c r="A12347" s="54">
        <v>45915</v>
      </c>
      <c r="B12347" s="55" t="s">
        <v>19</v>
      </c>
      <c r="C12347" s="55" t="s">
        <v>111</v>
      </c>
      <c r="D12347" s="55" t="s">
        <v>11</v>
      </c>
      <c r="E12347" s="55" t="s">
        <v>48</v>
      </c>
      <c r="F12347" s="55">
        <v>0.1875</v>
      </c>
      <c r="G12347" s="56">
        <v>0</v>
      </c>
    </row>
    <row r="12348" spans="1:7" x14ac:dyDescent="0.3">
      <c r="A12348" s="60">
        <v>45915</v>
      </c>
      <c r="B12348" s="61" t="s">
        <v>19</v>
      </c>
      <c r="C12348" s="61" t="s">
        <v>111</v>
      </c>
      <c r="D12348" s="61" t="s">
        <v>11</v>
      </c>
      <c r="E12348" s="61" t="s">
        <v>48</v>
      </c>
      <c r="F12348" s="61">
        <v>0.20833333333333329</v>
      </c>
      <c r="G12348" s="62">
        <v>0</v>
      </c>
    </row>
    <row r="12349" spans="1:7" x14ac:dyDescent="0.3">
      <c r="A12349" s="54">
        <v>45915</v>
      </c>
      <c r="B12349" s="55" t="s">
        <v>19</v>
      </c>
      <c r="C12349" s="55" t="s">
        <v>111</v>
      </c>
      <c r="D12349" s="55" t="s">
        <v>11</v>
      </c>
      <c r="E12349" s="55" t="s">
        <v>48</v>
      </c>
      <c r="F12349" s="55">
        <v>0.22916666666666671</v>
      </c>
      <c r="G12349" s="56">
        <v>0</v>
      </c>
    </row>
    <row r="12350" spans="1:7" x14ac:dyDescent="0.3">
      <c r="A12350" s="60">
        <v>45915</v>
      </c>
      <c r="B12350" s="61" t="s">
        <v>19</v>
      </c>
      <c r="C12350" s="61" t="s">
        <v>111</v>
      </c>
      <c r="D12350" s="61" t="s">
        <v>11</v>
      </c>
      <c r="E12350" s="61" t="s">
        <v>48</v>
      </c>
      <c r="F12350" s="61">
        <v>0.25</v>
      </c>
      <c r="G12350" s="62">
        <v>0</v>
      </c>
    </row>
    <row r="12351" spans="1:7" x14ac:dyDescent="0.3">
      <c r="A12351" s="54">
        <v>45915</v>
      </c>
      <c r="B12351" s="55" t="s">
        <v>19</v>
      </c>
      <c r="C12351" s="55" t="s">
        <v>111</v>
      </c>
      <c r="D12351" s="55" t="s">
        <v>11</v>
      </c>
      <c r="E12351" s="55" t="s">
        <v>48</v>
      </c>
      <c r="F12351" s="55">
        <v>0.27083333333333331</v>
      </c>
      <c r="G12351" s="56">
        <v>0</v>
      </c>
    </row>
    <row r="12352" spans="1:7" x14ac:dyDescent="0.3">
      <c r="A12352" s="60">
        <v>45915</v>
      </c>
      <c r="B12352" s="61" t="s">
        <v>19</v>
      </c>
      <c r="C12352" s="61" t="s">
        <v>111</v>
      </c>
      <c r="D12352" s="61" t="s">
        <v>11</v>
      </c>
      <c r="E12352" s="61" t="s">
        <v>48</v>
      </c>
      <c r="F12352" s="61">
        <v>0.29166666666666669</v>
      </c>
      <c r="G12352" s="62">
        <v>0</v>
      </c>
    </row>
    <row r="12353" spans="1:7" x14ac:dyDescent="0.3">
      <c r="A12353" s="54">
        <v>45915</v>
      </c>
      <c r="B12353" s="55" t="s">
        <v>19</v>
      </c>
      <c r="C12353" s="55" t="s">
        <v>111</v>
      </c>
      <c r="D12353" s="55" t="s">
        <v>11</v>
      </c>
      <c r="E12353" s="55" t="s">
        <v>48</v>
      </c>
      <c r="F12353" s="55">
        <v>0.3125</v>
      </c>
      <c r="G12353" s="56">
        <v>0</v>
      </c>
    </row>
    <row r="12354" spans="1:7" x14ac:dyDescent="0.3">
      <c r="A12354" s="60">
        <v>45915</v>
      </c>
      <c r="B12354" s="61" t="s">
        <v>19</v>
      </c>
      <c r="C12354" s="61" t="s">
        <v>111</v>
      </c>
      <c r="D12354" s="61" t="s">
        <v>11</v>
      </c>
      <c r="E12354" s="61" t="s">
        <v>48</v>
      </c>
      <c r="F12354" s="61">
        <v>0.33333333333333331</v>
      </c>
      <c r="G12354" s="62">
        <v>0</v>
      </c>
    </row>
    <row r="12355" spans="1:7" x14ac:dyDescent="0.3">
      <c r="A12355" s="54">
        <v>45915</v>
      </c>
      <c r="B12355" s="55" t="s">
        <v>19</v>
      </c>
      <c r="C12355" s="55" t="s">
        <v>111</v>
      </c>
      <c r="D12355" s="55" t="s">
        <v>11</v>
      </c>
      <c r="E12355" s="55" t="s">
        <v>48</v>
      </c>
      <c r="F12355" s="55">
        <v>0.35416666666666669</v>
      </c>
      <c r="G12355" s="56">
        <v>0</v>
      </c>
    </row>
    <row r="12356" spans="1:7" x14ac:dyDescent="0.3">
      <c r="A12356" s="60">
        <v>45915</v>
      </c>
      <c r="B12356" s="61" t="s">
        <v>19</v>
      </c>
      <c r="C12356" s="61" t="s">
        <v>111</v>
      </c>
      <c r="D12356" s="61" t="s">
        <v>11</v>
      </c>
      <c r="E12356" s="61" t="s">
        <v>48</v>
      </c>
      <c r="F12356" s="61">
        <v>0.375</v>
      </c>
      <c r="G12356" s="62">
        <v>0</v>
      </c>
    </row>
    <row r="12357" spans="1:7" x14ac:dyDescent="0.3">
      <c r="A12357" s="54">
        <v>45915</v>
      </c>
      <c r="B12357" s="55" t="s">
        <v>19</v>
      </c>
      <c r="C12357" s="55" t="s">
        <v>111</v>
      </c>
      <c r="D12357" s="55" t="s">
        <v>11</v>
      </c>
      <c r="E12357" s="55" t="s">
        <v>48</v>
      </c>
      <c r="F12357" s="55">
        <v>0.39583333333333331</v>
      </c>
      <c r="G12357" s="56">
        <v>0</v>
      </c>
    </row>
    <row r="12358" spans="1:7" x14ac:dyDescent="0.3">
      <c r="A12358" s="60">
        <v>45915</v>
      </c>
      <c r="B12358" s="61" t="s">
        <v>19</v>
      </c>
      <c r="C12358" s="61" t="s">
        <v>111</v>
      </c>
      <c r="D12358" s="61" t="s">
        <v>11</v>
      </c>
      <c r="E12358" s="61" t="s">
        <v>48</v>
      </c>
      <c r="F12358" s="61">
        <v>0.41666666666666669</v>
      </c>
      <c r="G12358" s="62">
        <v>0</v>
      </c>
    </row>
    <row r="12359" spans="1:7" x14ac:dyDescent="0.3">
      <c r="A12359" s="54">
        <v>45915</v>
      </c>
      <c r="B12359" s="55" t="s">
        <v>19</v>
      </c>
      <c r="C12359" s="55" t="s">
        <v>111</v>
      </c>
      <c r="D12359" s="55" t="s">
        <v>11</v>
      </c>
      <c r="E12359" s="55" t="s">
        <v>48</v>
      </c>
      <c r="F12359" s="55">
        <v>0.4375</v>
      </c>
      <c r="G12359" s="56">
        <v>0</v>
      </c>
    </row>
    <row r="12360" spans="1:7" x14ac:dyDescent="0.3">
      <c r="A12360" s="60">
        <v>45915</v>
      </c>
      <c r="B12360" s="61" t="s">
        <v>19</v>
      </c>
      <c r="C12360" s="61" t="s">
        <v>111</v>
      </c>
      <c r="D12360" s="61" t="s">
        <v>11</v>
      </c>
      <c r="E12360" s="61" t="s">
        <v>48</v>
      </c>
      <c r="F12360" s="61">
        <v>0.45833333333333331</v>
      </c>
      <c r="G12360" s="62">
        <v>0</v>
      </c>
    </row>
    <row r="12361" spans="1:7" x14ac:dyDescent="0.3">
      <c r="A12361" s="54">
        <v>45915</v>
      </c>
      <c r="B12361" s="55" t="s">
        <v>19</v>
      </c>
      <c r="C12361" s="55" t="s">
        <v>111</v>
      </c>
      <c r="D12361" s="55" t="s">
        <v>11</v>
      </c>
      <c r="E12361" s="55" t="s">
        <v>48</v>
      </c>
      <c r="F12361" s="55">
        <v>0.47916666666666669</v>
      </c>
      <c r="G12361" s="56">
        <v>0</v>
      </c>
    </row>
    <row r="12362" spans="1:7" x14ac:dyDescent="0.3">
      <c r="A12362" s="60">
        <v>45915</v>
      </c>
      <c r="B12362" s="61" t="s">
        <v>19</v>
      </c>
      <c r="C12362" s="61" t="s">
        <v>111</v>
      </c>
      <c r="D12362" s="61" t="s">
        <v>11</v>
      </c>
      <c r="E12362" s="61" t="s">
        <v>48</v>
      </c>
      <c r="F12362" s="61">
        <v>0.5</v>
      </c>
      <c r="G12362" s="62">
        <v>0</v>
      </c>
    </row>
    <row r="12363" spans="1:7" x14ac:dyDescent="0.3">
      <c r="A12363" s="54">
        <v>45915</v>
      </c>
      <c r="B12363" s="55" t="s">
        <v>19</v>
      </c>
      <c r="C12363" s="55" t="s">
        <v>111</v>
      </c>
      <c r="D12363" s="55" t="s">
        <v>11</v>
      </c>
      <c r="E12363" s="55" t="s">
        <v>48</v>
      </c>
      <c r="F12363" s="55">
        <v>0.52083333333333337</v>
      </c>
      <c r="G12363" s="56">
        <v>0</v>
      </c>
    </row>
    <row r="12364" spans="1:7" x14ac:dyDescent="0.3">
      <c r="A12364" s="60">
        <v>45915</v>
      </c>
      <c r="B12364" s="61" t="s">
        <v>19</v>
      </c>
      <c r="C12364" s="61" t="s">
        <v>111</v>
      </c>
      <c r="D12364" s="61" t="s">
        <v>11</v>
      </c>
      <c r="E12364" s="61" t="s">
        <v>48</v>
      </c>
      <c r="F12364" s="61">
        <v>0.54166666666666663</v>
      </c>
      <c r="G12364" s="62">
        <v>0</v>
      </c>
    </row>
    <row r="12365" spans="1:7" x14ac:dyDescent="0.3">
      <c r="A12365" s="54">
        <v>45915</v>
      </c>
      <c r="B12365" s="55" t="s">
        <v>19</v>
      </c>
      <c r="C12365" s="55" t="s">
        <v>111</v>
      </c>
      <c r="D12365" s="55" t="s">
        <v>11</v>
      </c>
      <c r="E12365" s="55" t="s">
        <v>48</v>
      </c>
      <c r="F12365" s="55">
        <v>0.5625</v>
      </c>
      <c r="G12365" s="56">
        <v>0</v>
      </c>
    </row>
    <row r="12366" spans="1:7" x14ac:dyDescent="0.3">
      <c r="A12366" s="60">
        <v>45915</v>
      </c>
      <c r="B12366" s="61" t="s">
        <v>19</v>
      </c>
      <c r="C12366" s="61" t="s">
        <v>111</v>
      </c>
      <c r="D12366" s="61" t="s">
        <v>11</v>
      </c>
      <c r="E12366" s="61" t="s">
        <v>48</v>
      </c>
      <c r="F12366" s="61">
        <v>0.58333333333333337</v>
      </c>
      <c r="G12366" s="62">
        <v>0</v>
      </c>
    </row>
    <row r="12367" spans="1:7" x14ac:dyDescent="0.3">
      <c r="A12367" s="54">
        <v>45915</v>
      </c>
      <c r="B12367" s="55" t="s">
        <v>19</v>
      </c>
      <c r="C12367" s="55" t="s">
        <v>111</v>
      </c>
      <c r="D12367" s="55" t="s">
        <v>11</v>
      </c>
      <c r="E12367" s="55" t="s">
        <v>48</v>
      </c>
      <c r="F12367" s="55">
        <v>0.60416666666666663</v>
      </c>
      <c r="G12367" s="56">
        <v>0</v>
      </c>
    </row>
    <row r="12368" spans="1:7" x14ac:dyDescent="0.3">
      <c r="A12368" s="60">
        <v>45915</v>
      </c>
      <c r="B12368" s="61" t="s">
        <v>19</v>
      </c>
      <c r="C12368" s="61" t="s">
        <v>111</v>
      </c>
      <c r="D12368" s="61" t="s">
        <v>11</v>
      </c>
      <c r="E12368" s="61" t="s">
        <v>48</v>
      </c>
      <c r="F12368" s="61">
        <v>0.625</v>
      </c>
      <c r="G12368" s="62">
        <v>0</v>
      </c>
    </row>
    <row r="12369" spans="1:7" x14ac:dyDescent="0.3">
      <c r="A12369" s="54">
        <v>45915</v>
      </c>
      <c r="B12369" s="55" t="s">
        <v>19</v>
      </c>
      <c r="C12369" s="55" t="s">
        <v>111</v>
      </c>
      <c r="D12369" s="55" t="s">
        <v>11</v>
      </c>
      <c r="E12369" s="55" t="s">
        <v>48</v>
      </c>
      <c r="F12369" s="55">
        <v>0.64583333333333337</v>
      </c>
      <c r="G12369" s="56">
        <v>0</v>
      </c>
    </row>
    <row r="12370" spans="1:7" x14ac:dyDescent="0.3">
      <c r="A12370" s="60">
        <v>45915</v>
      </c>
      <c r="B12370" s="61" t="s">
        <v>19</v>
      </c>
      <c r="C12370" s="61" t="s">
        <v>111</v>
      </c>
      <c r="D12370" s="61" t="s">
        <v>11</v>
      </c>
      <c r="E12370" s="61" t="s">
        <v>48</v>
      </c>
      <c r="F12370" s="61">
        <v>0.66666666666666663</v>
      </c>
      <c r="G12370" s="62">
        <v>0</v>
      </c>
    </row>
    <row r="12371" spans="1:7" x14ac:dyDescent="0.3">
      <c r="A12371" s="54">
        <v>45915</v>
      </c>
      <c r="B12371" s="55" t="s">
        <v>19</v>
      </c>
      <c r="C12371" s="55" t="s">
        <v>111</v>
      </c>
      <c r="D12371" s="55" t="s">
        <v>11</v>
      </c>
      <c r="E12371" s="55" t="s">
        <v>48</v>
      </c>
      <c r="F12371" s="55">
        <v>0.6875</v>
      </c>
      <c r="G12371" s="56">
        <v>0</v>
      </c>
    </row>
    <row r="12372" spans="1:7" x14ac:dyDescent="0.3">
      <c r="A12372" s="60">
        <v>45915</v>
      </c>
      <c r="B12372" s="61" t="s">
        <v>19</v>
      </c>
      <c r="C12372" s="61" t="s">
        <v>111</v>
      </c>
      <c r="D12372" s="61" t="s">
        <v>11</v>
      </c>
      <c r="E12372" s="61" t="s">
        <v>48</v>
      </c>
      <c r="F12372" s="61">
        <v>0.70833333333333337</v>
      </c>
      <c r="G12372" s="62">
        <v>0</v>
      </c>
    </row>
    <row r="12373" spans="1:7" x14ac:dyDescent="0.3">
      <c r="A12373" s="54">
        <v>45915</v>
      </c>
      <c r="B12373" s="55" t="s">
        <v>19</v>
      </c>
      <c r="C12373" s="55" t="s">
        <v>111</v>
      </c>
      <c r="D12373" s="55" t="s">
        <v>11</v>
      </c>
      <c r="E12373" s="55" t="s">
        <v>48</v>
      </c>
      <c r="F12373" s="55">
        <v>0.72916666666666663</v>
      </c>
      <c r="G12373" s="56">
        <v>0</v>
      </c>
    </row>
    <row r="12374" spans="1:7" x14ac:dyDescent="0.3">
      <c r="A12374" s="60">
        <v>45915</v>
      </c>
      <c r="B12374" s="61" t="s">
        <v>19</v>
      </c>
      <c r="C12374" s="61" t="s">
        <v>111</v>
      </c>
      <c r="D12374" s="61" t="s">
        <v>11</v>
      </c>
      <c r="E12374" s="61" t="s">
        <v>48</v>
      </c>
      <c r="F12374" s="61">
        <v>0.75</v>
      </c>
      <c r="G12374" s="62">
        <v>0</v>
      </c>
    </row>
    <row r="12375" spans="1:7" x14ac:dyDescent="0.3">
      <c r="A12375" s="54">
        <v>45915</v>
      </c>
      <c r="B12375" s="55" t="s">
        <v>19</v>
      </c>
      <c r="C12375" s="55" t="s">
        <v>111</v>
      </c>
      <c r="D12375" s="55" t="s">
        <v>11</v>
      </c>
      <c r="E12375" s="55" t="s">
        <v>48</v>
      </c>
      <c r="F12375" s="55">
        <v>0.77083333333333337</v>
      </c>
      <c r="G12375" s="56">
        <v>0</v>
      </c>
    </row>
    <row r="12376" spans="1:7" x14ac:dyDescent="0.3">
      <c r="A12376" s="60">
        <v>45915</v>
      </c>
      <c r="B12376" s="61" t="s">
        <v>19</v>
      </c>
      <c r="C12376" s="61" t="s">
        <v>111</v>
      </c>
      <c r="D12376" s="61" t="s">
        <v>11</v>
      </c>
      <c r="E12376" s="61" t="s">
        <v>48</v>
      </c>
      <c r="F12376" s="61">
        <v>0.79166666666666663</v>
      </c>
      <c r="G12376" s="62">
        <v>0</v>
      </c>
    </row>
    <row r="12377" spans="1:7" x14ac:dyDescent="0.3">
      <c r="A12377" s="54">
        <v>45915</v>
      </c>
      <c r="B12377" s="55" t="s">
        <v>19</v>
      </c>
      <c r="C12377" s="55" t="s">
        <v>111</v>
      </c>
      <c r="D12377" s="55" t="s">
        <v>11</v>
      </c>
      <c r="E12377" s="55" t="s">
        <v>48</v>
      </c>
      <c r="F12377" s="55">
        <v>0.8125</v>
      </c>
      <c r="G12377" s="56">
        <v>0</v>
      </c>
    </row>
    <row r="12378" spans="1:7" x14ac:dyDescent="0.3">
      <c r="A12378" s="60">
        <v>45915</v>
      </c>
      <c r="B12378" s="61" t="s">
        <v>19</v>
      </c>
      <c r="C12378" s="61" t="s">
        <v>111</v>
      </c>
      <c r="D12378" s="61" t="s">
        <v>11</v>
      </c>
      <c r="E12378" s="61" t="s">
        <v>48</v>
      </c>
      <c r="F12378" s="61">
        <v>0.83333333333333337</v>
      </c>
      <c r="G12378" s="62">
        <v>0</v>
      </c>
    </row>
    <row r="12379" spans="1:7" x14ac:dyDescent="0.3">
      <c r="A12379" s="54">
        <v>45915</v>
      </c>
      <c r="B12379" s="55" t="s">
        <v>19</v>
      </c>
      <c r="C12379" s="55" t="s">
        <v>111</v>
      </c>
      <c r="D12379" s="55" t="s">
        <v>11</v>
      </c>
      <c r="E12379" s="55" t="s">
        <v>48</v>
      </c>
      <c r="F12379" s="55">
        <v>0.85416666666666663</v>
      </c>
      <c r="G12379" s="56">
        <v>0</v>
      </c>
    </row>
    <row r="12380" spans="1:7" x14ac:dyDescent="0.3">
      <c r="A12380" s="60">
        <v>45915</v>
      </c>
      <c r="B12380" s="61" t="s">
        <v>19</v>
      </c>
      <c r="C12380" s="61" t="s">
        <v>111</v>
      </c>
      <c r="D12380" s="61" t="s">
        <v>11</v>
      </c>
      <c r="E12380" s="61" t="s">
        <v>48</v>
      </c>
      <c r="F12380" s="61">
        <v>0.875</v>
      </c>
      <c r="G12380" s="62">
        <v>0</v>
      </c>
    </row>
    <row r="12381" spans="1:7" x14ac:dyDescent="0.3">
      <c r="A12381" s="54">
        <v>45915</v>
      </c>
      <c r="B12381" s="55" t="s">
        <v>19</v>
      </c>
      <c r="C12381" s="55" t="s">
        <v>111</v>
      </c>
      <c r="D12381" s="55" t="s">
        <v>11</v>
      </c>
      <c r="E12381" s="55" t="s">
        <v>48</v>
      </c>
      <c r="F12381" s="55">
        <v>0.89583333333333337</v>
      </c>
      <c r="G12381" s="56">
        <v>0</v>
      </c>
    </row>
    <row r="12382" spans="1:7" x14ac:dyDescent="0.3">
      <c r="A12382" s="60">
        <v>45915</v>
      </c>
      <c r="B12382" s="61" t="s">
        <v>19</v>
      </c>
      <c r="C12382" s="61" t="s">
        <v>111</v>
      </c>
      <c r="D12382" s="61" t="s">
        <v>11</v>
      </c>
      <c r="E12382" s="61" t="s">
        <v>48</v>
      </c>
      <c r="F12382" s="61">
        <v>0.91666666666666663</v>
      </c>
      <c r="G12382" s="62">
        <v>0</v>
      </c>
    </row>
    <row r="12383" spans="1:7" x14ac:dyDescent="0.3">
      <c r="A12383" s="54">
        <v>45915</v>
      </c>
      <c r="B12383" s="55" t="s">
        <v>19</v>
      </c>
      <c r="C12383" s="55" t="s">
        <v>111</v>
      </c>
      <c r="D12383" s="55" t="s">
        <v>11</v>
      </c>
      <c r="E12383" s="55" t="s">
        <v>48</v>
      </c>
      <c r="F12383" s="55">
        <v>0.9375</v>
      </c>
      <c r="G12383" s="56">
        <v>0</v>
      </c>
    </row>
    <row r="12384" spans="1:7" x14ac:dyDescent="0.3">
      <c r="A12384" s="60">
        <v>45915</v>
      </c>
      <c r="B12384" s="61" t="s">
        <v>19</v>
      </c>
      <c r="C12384" s="61" t="s">
        <v>111</v>
      </c>
      <c r="D12384" s="61" t="s">
        <v>11</v>
      </c>
      <c r="E12384" s="61" t="s">
        <v>48</v>
      </c>
      <c r="F12384" s="61">
        <v>0.95833333333333337</v>
      </c>
      <c r="G12384" s="62">
        <v>0</v>
      </c>
    </row>
    <row r="12385" spans="1:7" x14ac:dyDescent="0.3">
      <c r="A12385" s="54">
        <v>45915</v>
      </c>
      <c r="B12385" s="55" t="s">
        <v>19</v>
      </c>
      <c r="C12385" s="55" t="s">
        <v>111</v>
      </c>
      <c r="D12385" s="55" t="s">
        <v>11</v>
      </c>
      <c r="E12385" s="55" t="s">
        <v>48</v>
      </c>
      <c r="F12385" s="55">
        <v>0.97916666666666663</v>
      </c>
      <c r="G12385" s="56">
        <v>0</v>
      </c>
    </row>
    <row r="12386" spans="1:7" x14ac:dyDescent="0.3">
      <c r="A12386" s="60">
        <v>45916</v>
      </c>
      <c r="B12386" s="61" t="s">
        <v>19</v>
      </c>
      <c r="C12386" s="61" t="s">
        <v>111</v>
      </c>
      <c r="D12386" s="61" t="s">
        <v>11</v>
      </c>
      <c r="E12386" s="61" t="s">
        <v>48</v>
      </c>
      <c r="F12386" s="61">
        <v>0</v>
      </c>
      <c r="G12386" s="62">
        <v>0</v>
      </c>
    </row>
    <row r="12387" spans="1:7" x14ac:dyDescent="0.3">
      <c r="A12387" s="54">
        <v>45916</v>
      </c>
      <c r="B12387" s="55" t="s">
        <v>19</v>
      </c>
      <c r="C12387" s="55" t="s">
        <v>111</v>
      </c>
      <c r="D12387" s="55" t="s">
        <v>5</v>
      </c>
      <c r="E12387" s="55" t="s">
        <v>48</v>
      </c>
      <c r="F12387" s="55">
        <v>2.0833333333333329E-2</v>
      </c>
      <c r="G12387" s="56" cm="1">
        <f t="array" ref="G12387:G12434">IF(LOAD_RESULTS!$C$3 = "MENU",ABS(_xlfn.IFS(AND(PER_MONTH!$B12339="January",PER_MONTH!$E12339="Working Day"),Table3[Jan_WD],AND(PER_MONTH!$B12339="January",PER_MONTH!$E12339="Non-Working Day"),Table3[Jan_NWD],AND(PER_MONTH!$B12339="February",PER_MONTH!$E12339="Working Day"),Table3[Feb_WD],AND(PER_MONTH!$B12339="February",PER_MONTH!$E12339="Non-Working Day"),Table3[Feb_NWD], AND(PER_MONTH!$B12339 = "March", PER_MONTH!$E12339 = "Working Day"), Table3[Mar_WD],  AND(PER_MONTH!$B12339 = "March", PER_MONTH!$E12339 = "Non-Working Day"), Table3[Mar_NWD], AND(PER_MONTH!$B12339 = "April", PER_MONTH!$E12339 = "Working Day"), Table3[Apr_WD], AND(PER_MONTH!$B12339 = "April", PER_MONTH!$E12339 = "Non-Working Day"), Table3[Apr_NWD], AND(PER_MONTH!$B12339 = "May", PER_MONTH!$E12339 = "Working Day"), Table3[May_WD], AND(PER_MONTH!$B12339 = "May", PER_MONTH!$E12339 = "Non-Working Day"), Table3[May_NWD], AND(PER_MONTH!$B12339 = "June", PER_MONTH!$E12339 = "Working Day"), Table3[Jun_WD], AND(PER_MONTH!$B12339 = "June", PER_MONTH!$E12339 = "Non-Working Day"), Table3[Jun_NWD], AND(PER_MONTH!$B12339 = "July", PER_MONTH!$E12339 = "Working Day"), Table3[Jul_WD], AND(PER_MONTH!$B12339 = "July", PER_MONTH!$E12339 = "Non-Working Day"), Table3[Jul_NWD], AND(PER_MONTH!$B12339 = "August", PER_MONTH!$E12339 = "Working Day"), Table3[Aug_WD], AND(PER_MONTH!$B12339 = "August", PER_MONTH!$E12339 = "Non-Working Day"), Table3[Aug_NWD], AND(PER_MONTH!$B12339 = "September", PER_MONTH!$E12339 = "Working Day"), Table3[Sep_WD], AND(PER_MONTH!$B12339 = "September", PER_MONTH!$E12339 = "Non-Working Day"), Table3[Sep_NWD], AND(PER_MONTH!$B12339 = "October", PER_MONTH!$E12339 = "Working Day"), Table3[Oct_WD], AND(PER_MONTH!$B12339 = "October", PER_MONTH!$E12339 = "Non-Working Day"), Table3[Oct_NWD], AND(PER_MONTH!$B12339 = "November", PER_MONTH!$E12339 = "Working Day"), Table3[Nov_WD], AND(PER_MONTH!$B12339 = "November", PER_MONTH!$E12339 = "Non-Working Day"), Table3[Nov_NWD], AND(PER_MONTH!$B12339 = "December", PER_MONTH!$E12339 = "Working Day"), Table3[Dec_WD], AND(PER_MONTH!$B12339 = "December", PER_MONTH!$E12339 = "Non-Working Day"), Table3[Dec_NWD])),_xlfn.IFS(AND(PER_MONTH!$B12339="January",PER_MONTH!$E12339="Working Day"),Table3[Jan_WD],AND(PER_MONTH!$B12339="January",PER_MONTH!$E12339="Non-Working Day"),Table3[Jan_NWD],AND(PER_MONTH!$B12339="February",PER_MONTH!$E12339="Working Day"),Table3[Feb_WD],AND(PER_MONTH!$B12339="February",PER_MONTH!$E12339="Non-Working Day"),Table3[Feb_NWD], AND(PER_MONTH!$B12339 = "March", PER_MONTH!$E12339 = "Working Day"), Table3[Mar_WD],  AND(PER_MONTH!$B12339 = "March", PER_MONTH!$E12339 = "Non-Working Day"), Table3[Mar_NWD], AND(PER_MONTH!$B12339 = "April", PER_MONTH!$E12339 = "Working Day"), Table3[Apr_WD], AND(PER_MONTH!$B12339 = "April", PER_MONTH!$E12339 = "Non-Working Day"), Table3[Apr_NWD], AND(PER_MONTH!$B12339 = "May", PER_MONTH!$E12339 = "Working Day"), Table3[May_WD], AND(PER_MONTH!$B12339 = "May", PER_MONTH!$E12339 = "Non-Working Day"), Table3[May_NWD], AND(PER_MONTH!$B12339 = "June", PER_MONTH!$E12339 = "Working Day"), Table3[Jun_WD], AND(PER_MONTH!$B12339 = "June", PER_MONTH!$E12339 = "Non-Working Day"), Table3[Jun_NWD], AND(PER_MONTH!$B12339 = "July", PER_MONTH!$E12339 = "Working Day"), Table3[Jul_WD], AND(PER_MONTH!$B12339 = "July", PER_MONTH!$E12339 = "Non-Working Day"), Table3[Jul_NWD], AND(PER_MONTH!$B12339 = "August", PER_MONTH!$E12339 = "Working Day"), Table3[Aug_WD], AND(PER_MONTH!$B12339 = "August", PER_MONTH!$E12339 = "Non-Working Day"), Table3[Aug_NWD], AND(PER_MONTH!$B12339 = "September", PER_MONTH!$E12339 = "Working Day"), Table3[Sep_WD], AND(PER_MONTH!$B12339 = "September", PER_MONTH!$E12339 = "Non-Working Day"), Table3[Sep_NWD], AND(PER_MONTH!$B12339 = "October", PER_MONTH!$E12339 = "Working Day"), Table3[Oct_WD], AND(PER_MONTH!$B12339 = "October", PER_MONTH!$E12339 = "Non-Working Day"), Table3[Oct_NWD], AND(PER_MONTH!$B12339 = "November", PER_MONTH!$E12339 = "Working Day"), Table3[Nov_WD], AND(PER_MONTH!$B12339 = "November", PER_MONTH!$E12339 = "Non-Working Day"), Table3[Nov_NWD], AND(PER_MONTH!$B12339 = "December", PER_MONTH!$E12339 = "Working Day"), Table3[Dec_WD], AND(PER_MONTH!$B12339 = "December", PER_MONTH!$E12339 = "Non-Working Day"), Table3[Dec_NWD]))</f>
        <v>0</v>
      </c>
    </row>
    <row r="12388" spans="1:7" x14ac:dyDescent="0.3">
      <c r="A12388" s="60">
        <v>45916</v>
      </c>
      <c r="B12388" s="61" t="s">
        <v>19</v>
      </c>
      <c r="C12388" s="61" t="s">
        <v>111</v>
      </c>
      <c r="D12388" s="61" t="s">
        <v>5</v>
      </c>
      <c r="E12388" s="61" t="s">
        <v>48</v>
      </c>
      <c r="F12388" s="61">
        <v>4.1666666666666657E-2</v>
      </c>
      <c r="G12388" s="62">
        <v>0</v>
      </c>
    </row>
    <row r="12389" spans="1:7" x14ac:dyDescent="0.3">
      <c r="A12389" s="54">
        <v>45916</v>
      </c>
      <c r="B12389" s="55" t="s">
        <v>19</v>
      </c>
      <c r="C12389" s="55" t="s">
        <v>111</v>
      </c>
      <c r="D12389" s="55" t="s">
        <v>5</v>
      </c>
      <c r="E12389" s="55" t="s">
        <v>48</v>
      </c>
      <c r="F12389" s="55">
        <v>6.25E-2</v>
      </c>
      <c r="G12389" s="56">
        <v>0</v>
      </c>
    </row>
    <row r="12390" spans="1:7" x14ac:dyDescent="0.3">
      <c r="A12390" s="60">
        <v>45916</v>
      </c>
      <c r="B12390" s="61" t="s">
        <v>19</v>
      </c>
      <c r="C12390" s="61" t="s">
        <v>111</v>
      </c>
      <c r="D12390" s="61" t="s">
        <v>5</v>
      </c>
      <c r="E12390" s="61" t="s">
        <v>48</v>
      </c>
      <c r="F12390" s="61">
        <v>8.3333333333333329E-2</v>
      </c>
      <c r="G12390" s="62">
        <v>0</v>
      </c>
    </row>
    <row r="12391" spans="1:7" x14ac:dyDescent="0.3">
      <c r="A12391" s="54">
        <v>45916</v>
      </c>
      <c r="B12391" s="55" t="s">
        <v>19</v>
      </c>
      <c r="C12391" s="55" t="s">
        <v>111</v>
      </c>
      <c r="D12391" s="55" t="s">
        <v>5</v>
      </c>
      <c r="E12391" s="55" t="s">
        <v>48</v>
      </c>
      <c r="F12391" s="55">
        <v>0.1041666666666667</v>
      </c>
      <c r="G12391" s="56">
        <v>0</v>
      </c>
    </row>
    <row r="12392" spans="1:7" x14ac:dyDescent="0.3">
      <c r="A12392" s="60">
        <v>45916</v>
      </c>
      <c r="B12392" s="61" t="s">
        <v>19</v>
      </c>
      <c r="C12392" s="61" t="s">
        <v>111</v>
      </c>
      <c r="D12392" s="61" t="s">
        <v>5</v>
      </c>
      <c r="E12392" s="61" t="s">
        <v>48</v>
      </c>
      <c r="F12392" s="61">
        <v>0.125</v>
      </c>
      <c r="G12392" s="62">
        <v>0</v>
      </c>
    </row>
    <row r="12393" spans="1:7" x14ac:dyDescent="0.3">
      <c r="A12393" s="54">
        <v>45916</v>
      </c>
      <c r="B12393" s="55" t="s">
        <v>19</v>
      </c>
      <c r="C12393" s="55" t="s">
        <v>111</v>
      </c>
      <c r="D12393" s="55" t="s">
        <v>5</v>
      </c>
      <c r="E12393" s="55" t="s">
        <v>48</v>
      </c>
      <c r="F12393" s="55">
        <v>0.14583333333333329</v>
      </c>
      <c r="G12393" s="56">
        <v>0</v>
      </c>
    </row>
    <row r="12394" spans="1:7" x14ac:dyDescent="0.3">
      <c r="A12394" s="60">
        <v>45916</v>
      </c>
      <c r="B12394" s="61" t="s">
        <v>19</v>
      </c>
      <c r="C12394" s="61" t="s">
        <v>111</v>
      </c>
      <c r="D12394" s="61" t="s">
        <v>5</v>
      </c>
      <c r="E12394" s="61" t="s">
        <v>48</v>
      </c>
      <c r="F12394" s="61">
        <v>0.16666666666666671</v>
      </c>
      <c r="G12394" s="62">
        <v>0</v>
      </c>
    </row>
    <row r="12395" spans="1:7" x14ac:dyDescent="0.3">
      <c r="A12395" s="54">
        <v>45916</v>
      </c>
      <c r="B12395" s="55" t="s">
        <v>19</v>
      </c>
      <c r="C12395" s="55" t="s">
        <v>111</v>
      </c>
      <c r="D12395" s="55" t="s">
        <v>5</v>
      </c>
      <c r="E12395" s="55" t="s">
        <v>48</v>
      </c>
      <c r="F12395" s="55">
        <v>0.1875</v>
      </c>
      <c r="G12395" s="56">
        <v>0</v>
      </c>
    </row>
    <row r="12396" spans="1:7" x14ac:dyDescent="0.3">
      <c r="A12396" s="60">
        <v>45916</v>
      </c>
      <c r="B12396" s="61" t="s">
        <v>19</v>
      </c>
      <c r="C12396" s="61" t="s">
        <v>111</v>
      </c>
      <c r="D12396" s="61" t="s">
        <v>5</v>
      </c>
      <c r="E12396" s="61" t="s">
        <v>48</v>
      </c>
      <c r="F12396" s="61">
        <v>0.20833333333333329</v>
      </c>
      <c r="G12396" s="62">
        <v>0</v>
      </c>
    </row>
    <row r="12397" spans="1:7" x14ac:dyDescent="0.3">
      <c r="A12397" s="54">
        <v>45916</v>
      </c>
      <c r="B12397" s="55" t="s">
        <v>19</v>
      </c>
      <c r="C12397" s="55" t="s">
        <v>111</v>
      </c>
      <c r="D12397" s="55" t="s">
        <v>5</v>
      </c>
      <c r="E12397" s="55" t="s">
        <v>48</v>
      </c>
      <c r="F12397" s="55">
        <v>0.22916666666666671</v>
      </c>
      <c r="G12397" s="56">
        <v>0</v>
      </c>
    </row>
    <row r="12398" spans="1:7" x14ac:dyDescent="0.3">
      <c r="A12398" s="60">
        <v>45916</v>
      </c>
      <c r="B12398" s="61" t="s">
        <v>19</v>
      </c>
      <c r="C12398" s="61" t="s">
        <v>111</v>
      </c>
      <c r="D12398" s="61" t="s">
        <v>5</v>
      </c>
      <c r="E12398" s="61" t="s">
        <v>48</v>
      </c>
      <c r="F12398" s="61">
        <v>0.25</v>
      </c>
      <c r="G12398" s="62">
        <v>0</v>
      </c>
    </row>
    <row r="12399" spans="1:7" x14ac:dyDescent="0.3">
      <c r="A12399" s="54">
        <v>45916</v>
      </c>
      <c r="B12399" s="55" t="s">
        <v>19</v>
      </c>
      <c r="C12399" s="55" t="s">
        <v>111</v>
      </c>
      <c r="D12399" s="55" t="s">
        <v>5</v>
      </c>
      <c r="E12399" s="55" t="s">
        <v>48</v>
      </c>
      <c r="F12399" s="55">
        <v>0.27083333333333331</v>
      </c>
      <c r="G12399" s="56">
        <v>0</v>
      </c>
    </row>
    <row r="12400" spans="1:7" x14ac:dyDescent="0.3">
      <c r="A12400" s="60">
        <v>45916</v>
      </c>
      <c r="B12400" s="61" t="s">
        <v>19</v>
      </c>
      <c r="C12400" s="61" t="s">
        <v>111</v>
      </c>
      <c r="D12400" s="61" t="s">
        <v>5</v>
      </c>
      <c r="E12400" s="61" t="s">
        <v>48</v>
      </c>
      <c r="F12400" s="61">
        <v>0.29166666666666669</v>
      </c>
      <c r="G12400" s="62">
        <v>0</v>
      </c>
    </row>
    <row r="12401" spans="1:7" x14ac:dyDescent="0.3">
      <c r="A12401" s="54">
        <v>45916</v>
      </c>
      <c r="B12401" s="55" t="s">
        <v>19</v>
      </c>
      <c r="C12401" s="55" t="s">
        <v>111</v>
      </c>
      <c r="D12401" s="55" t="s">
        <v>5</v>
      </c>
      <c r="E12401" s="55" t="s">
        <v>48</v>
      </c>
      <c r="F12401" s="55">
        <v>0.3125</v>
      </c>
      <c r="G12401" s="56">
        <v>0</v>
      </c>
    </row>
    <row r="12402" spans="1:7" x14ac:dyDescent="0.3">
      <c r="A12402" s="60">
        <v>45916</v>
      </c>
      <c r="B12402" s="61" t="s">
        <v>19</v>
      </c>
      <c r="C12402" s="61" t="s">
        <v>111</v>
      </c>
      <c r="D12402" s="61" t="s">
        <v>5</v>
      </c>
      <c r="E12402" s="61" t="s">
        <v>48</v>
      </c>
      <c r="F12402" s="61">
        <v>0.33333333333333331</v>
      </c>
      <c r="G12402" s="62">
        <v>0</v>
      </c>
    </row>
    <row r="12403" spans="1:7" x14ac:dyDescent="0.3">
      <c r="A12403" s="54">
        <v>45916</v>
      </c>
      <c r="B12403" s="55" t="s">
        <v>19</v>
      </c>
      <c r="C12403" s="55" t="s">
        <v>111</v>
      </c>
      <c r="D12403" s="55" t="s">
        <v>5</v>
      </c>
      <c r="E12403" s="55" t="s">
        <v>48</v>
      </c>
      <c r="F12403" s="55">
        <v>0.35416666666666669</v>
      </c>
      <c r="G12403" s="56">
        <v>0</v>
      </c>
    </row>
    <row r="12404" spans="1:7" x14ac:dyDescent="0.3">
      <c r="A12404" s="60">
        <v>45916</v>
      </c>
      <c r="B12404" s="61" t="s">
        <v>19</v>
      </c>
      <c r="C12404" s="61" t="s">
        <v>111</v>
      </c>
      <c r="D12404" s="61" t="s">
        <v>5</v>
      </c>
      <c r="E12404" s="61" t="s">
        <v>48</v>
      </c>
      <c r="F12404" s="61">
        <v>0.375</v>
      </c>
      <c r="G12404" s="62">
        <v>0</v>
      </c>
    </row>
    <row r="12405" spans="1:7" x14ac:dyDescent="0.3">
      <c r="A12405" s="54">
        <v>45916</v>
      </c>
      <c r="B12405" s="55" t="s">
        <v>19</v>
      </c>
      <c r="C12405" s="55" t="s">
        <v>111</v>
      </c>
      <c r="D12405" s="55" t="s">
        <v>5</v>
      </c>
      <c r="E12405" s="55" t="s">
        <v>48</v>
      </c>
      <c r="F12405" s="55">
        <v>0.39583333333333331</v>
      </c>
      <c r="G12405" s="56">
        <v>0</v>
      </c>
    </row>
    <row r="12406" spans="1:7" x14ac:dyDescent="0.3">
      <c r="A12406" s="60">
        <v>45916</v>
      </c>
      <c r="B12406" s="61" t="s">
        <v>19</v>
      </c>
      <c r="C12406" s="61" t="s">
        <v>111</v>
      </c>
      <c r="D12406" s="61" t="s">
        <v>5</v>
      </c>
      <c r="E12406" s="61" t="s">
        <v>48</v>
      </c>
      <c r="F12406" s="61">
        <v>0.41666666666666669</v>
      </c>
      <c r="G12406" s="62">
        <v>0</v>
      </c>
    </row>
    <row r="12407" spans="1:7" x14ac:dyDescent="0.3">
      <c r="A12407" s="54">
        <v>45916</v>
      </c>
      <c r="B12407" s="55" t="s">
        <v>19</v>
      </c>
      <c r="C12407" s="55" t="s">
        <v>111</v>
      </c>
      <c r="D12407" s="55" t="s">
        <v>5</v>
      </c>
      <c r="E12407" s="55" t="s">
        <v>48</v>
      </c>
      <c r="F12407" s="55">
        <v>0.4375</v>
      </c>
      <c r="G12407" s="56">
        <v>0</v>
      </c>
    </row>
    <row r="12408" spans="1:7" x14ac:dyDescent="0.3">
      <c r="A12408" s="60">
        <v>45916</v>
      </c>
      <c r="B12408" s="61" t="s">
        <v>19</v>
      </c>
      <c r="C12408" s="61" t="s">
        <v>111</v>
      </c>
      <c r="D12408" s="61" t="s">
        <v>5</v>
      </c>
      <c r="E12408" s="61" t="s">
        <v>48</v>
      </c>
      <c r="F12408" s="61">
        <v>0.45833333333333331</v>
      </c>
      <c r="G12408" s="62">
        <v>0</v>
      </c>
    </row>
    <row r="12409" spans="1:7" x14ac:dyDescent="0.3">
      <c r="A12409" s="54">
        <v>45916</v>
      </c>
      <c r="B12409" s="55" t="s">
        <v>19</v>
      </c>
      <c r="C12409" s="55" t="s">
        <v>111</v>
      </c>
      <c r="D12409" s="55" t="s">
        <v>5</v>
      </c>
      <c r="E12409" s="55" t="s">
        <v>48</v>
      </c>
      <c r="F12409" s="55">
        <v>0.47916666666666669</v>
      </c>
      <c r="G12409" s="56">
        <v>0</v>
      </c>
    </row>
    <row r="12410" spans="1:7" x14ac:dyDescent="0.3">
      <c r="A12410" s="60">
        <v>45916</v>
      </c>
      <c r="B12410" s="61" t="s">
        <v>19</v>
      </c>
      <c r="C12410" s="61" t="s">
        <v>111</v>
      </c>
      <c r="D12410" s="61" t="s">
        <v>5</v>
      </c>
      <c r="E12410" s="61" t="s">
        <v>48</v>
      </c>
      <c r="F12410" s="61">
        <v>0.5</v>
      </c>
      <c r="G12410" s="62">
        <v>0</v>
      </c>
    </row>
    <row r="12411" spans="1:7" x14ac:dyDescent="0.3">
      <c r="A12411" s="54">
        <v>45916</v>
      </c>
      <c r="B12411" s="55" t="s">
        <v>19</v>
      </c>
      <c r="C12411" s="55" t="s">
        <v>111</v>
      </c>
      <c r="D12411" s="55" t="s">
        <v>5</v>
      </c>
      <c r="E12411" s="55" t="s">
        <v>48</v>
      </c>
      <c r="F12411" s="55">
        <v>0.52083333333333337</v>
      </c>
      <c r="G12411" s="56">
        <v>0</v>
      </c>
    </row>
    <row r="12412" spans="1:7" x14ac:dyDescent="0.3">
      <c r="A12412" s="60">
        <v>45916</v>
      </c>
      <c r="B12412" s="61" t="s">
        <v>19</v>
      </c>
      <c r="C12412" s="61" t="s">
        <v>111</v>
      </c>
      <c r="D12412" s="61" t="s">
        <v>5</v>
      </c>
      <c r="E12412" s="61" t="s">
        <v>48</v>
      </c>
      <c r="F12412" s="61">
        <v>0.54166666666666663</v>
      </c>
      <c r="G12412" s="62">
        <v>0</v>
      </c>
    </row>
    <row r="12413" spans="1:7" x14ac:dyDescent="0.3">
      <c r="A12413" s="54">
        <v>45916</v>
      </c>
      <c r="B12413" s="55" t="s">
        <v>19</v>
      </c>
      <c r="C12413" s="55" t="s">
        <v>111</v>
      </c>
      <c r="D12413" s="55" t="s">
        <v>5</v>
      </c>
      <c r="E12413" s="55" t="s">
        <v>48</v>
      </c>
      <c r="F12413" s="55">
        <v>0.5625</v>
      </c>
      <c r="G12413" s="56">
        <v>0</v>
      </c>
    </row>
    <row r="12414" spans="1:7" x14ac:dyDescent="0.3">
      <c r="A12414" s="60">
        <v>45916</v>
      </c>
      <c r="B12414" s="61" t="s">
        <v>19</v>
      </c>
      <c r="C12414" s="61" t="s">
        <v>111</v>
      </c>
      <c r="D12414" s="61" t="s">
        <v>5</v>
      </c>
      <c r="E12414" s="61" t="s">
        <v>48</v>
      </c>
      <c r="F12414" s="61">
        <v>0.58333333333333337</v>
      </c>
      <c r="G12414" s="62">
        <v>0</v>
      </c>
    </row>
    <row r="12415" spans="1:7" x14ac:dyDescent="0.3">
      <c r="A12415" s="54">
        <v>45916</v>
      </c>
      <c r="B12415" s="55" t="s">
        <v>19</v>
      </c>
      <c r="C12415" s="55" t="s">
        <v>111</v>
      </c>
      <c r="D12415" s="55" t="s">
        <v>5</v>
      </c>
      <c r="E12415" s="55" t="s">
        <v>48</v>
      </c>
      <c r="F12415" s="55">
        <v>0.60416666666666663</v>
      </c>
      <c r="G12415" s="56">
        <v>0</v>
      </c>
    </row>
    <row r="12416" spans="1:7" x14ac:dyDescent="0.3">
      <c r="A12416" s="60">
        <v>45916</v>
      </c>
      <c r="B12416" s="61" t="s">
        <v>19</v>
      </c>
      <c r="C12416" s="61" t="s">
        <v>111</v>
      </c>
      <c r="D12416" s="61" t="s">
        <v>5</v>
      </c>
      <c r="E12416" s="61" t="s">
        <v>48</v>
      </c>
      <c r="F12416" s="61">
        <v>0.625</v>
      </c>
      <c r="G12416" s="62">
        <v>0</v>
      </c>
    </row>
    <row r="12417" spans="1:7" x14ac:dyDescent="0.3">
      <c r="A12417" s="54">
        <v>45916</v>
      </c>
      <c r="B12417" s="55" t="s">
        <v>19</v>
      </c>
      <c r="C12417" s="55" t="s">
        <v>111</v>
      </c>
      <c r="D12417" s="55" t="s">
        <v>5</v>
      </c>
      <c r="E12417" s="55" t="s">
        <v>48</v>
      </c>
      <c r="F12417" s="55">
        <v>0.64583333333333337</v>
      </c>
      <c r="G12417" s="56">
        <v>0</v>
      </c>
    </row>
    <row r="12418" spans="1:7" x14ac:dyDescent="0.3">
      <c r="A12418" s="60">
        <v>45916</v>
      </c>
      <c r="B12418" s="61" t="s">
        <v>19</v>
      </c>
      <c r="C12418" s="61" t="s">
        <v>111</v>
      </c>
      <c r="D12418" s="61" t="s">
        <v>5</v>
      </c>
      <c r="E12418" s="61" t="s">
        <v>48</v>
      </c>
      <c r="F12418" s="61">
        <v>0.66666666666666663</v>
      </c>
      <c r="G12418" s="62">
        <v>0</v>
      </c>
    </row>
    <row r="12419" spans="1:7" x14ac:dyDescent="0.3">
      <c r="A12419" s="54">
        <v>45916</v>
      </c>
      <c r="B12419" s="55" t="s">
        <v>19</v>
      </c>
      <c r="C12419" s="55" t="s">
        <v>111</v>
      </c>
      <c r="D12419" s="55" t="s">
        <v>5</v>
      </c>
      <c r="E12419" s="55" t="s">
        <v>48</v>
      </c>
      <c r="F12419" s="55">
        <v>0.6875</v>
      </c>
      <c r="G12419" s="56">
        <v>0</v>
      </c>
    </row>
    <row r="12420" spans="1:7" x14ac:dyDescent="0.3">
      <c r="A12420" s="60">
        <v>45916</v>
      </c>
      <c r="B12420" s="61" t="s">
        <v>19</v>
      </c>
      <c r="C12420" s="61" t="s">
        <v>111</v>
      </c>
      <c r="D12420" s="61" t="s">
        <v>5</v>
      </c>
      <c r="E12420" s="61" t="s">
        <v>48</v>
      </c>
      <c r="F12420" s="61">
        <v>0.70833333333333337</v>
      </c>
      <c r="G12420" s="62">
        <v>0</v>
      </c>
    </row>
    <row r="12421" spans="1:7" x14ac:dyDescent="0.3">
      <c r="A12421" s="54">
        <v>45916</v>
      </c>
      <c r="B12421" s="55" t="s">
        <v>19</v>
      </c>
      <c r="C12421" s="55" t="s">
        <v>111</v>
      </c>
      <c r="D12421" s="55" t="s">
        <v>5</v>
      </c>
      <c r="E12421" s="55" t="s">
        <v>48</v>
      </c>
      <c r="F12421" s="55">
        <v>0.72916666666666663</v>
      </c>
      <c r="G12421" s="56">
        <v>0</v>
      </c>
    </row>
    <row r="12422" spans="1:7" x14ac:dyDescent="0.3">
      <c r="A12422" s="60">
        <v>45916</v>
      </c>
      <c r="B12422" s="61" t="s">
        <v>19</v>
      </c>
      <c r="C12422" s="61" t="s">
        <v>111</v>
      </c>
      <c r="D12422" s="61" t="s">
        <v>5</v>
      </c>
      <c r="E12422" s="61" t="s">
        <v>48</v>
      </c>
      <c r="F12422" s="61">
        <v>0.75</v>
      </c>
      <c r="G12422" s="62">
        <v>0</v>
      </c>
    </row>
    <row r="12423" spans="1:7" x14ac:dyDescent="0.3">
      <c r="A12423" s="54">
        <v>45916</v>
      </c>
      <c r="B12423" s="55" t="s">
        <v>19</v>
      </c>
      <c r="C12423" s="55" t="s">
        <v>111</v>
      </c>
      <c r="D12423" s="55" t="s">
        <v>5</v>
      </c>
      <c r="E12423" s="55" t="s">
        <v>48</v>
      </c>
      <c r="F12423" s="55">
        <v>0.77083333333333337</v>
      </c>
      <c r="G12423" s="56">
        <v>0</v>
      </c>
    </row>
    <row r="12424" spans="1:7" x14ac:dyDescent="0.3">
      <c r="A12424" s="60">
        <v>45916</v>
      </c>
      <c r="B12424" s="61" t="s">
        <v>19</v>
      </c>
      <c r="C12424" s="61" t="s">
        <v>111</v>
      </c>
      <c r="D12424" s="61" t="s">
        <v>5</v>
      </c>
      <c r="E12424" s="61" t="s">
        <v>48</v>
      </c>
      <c r="F12424" s="61">
        <v>0.79166666666666663</v>
      </c>
      <c r="G12424" s="62">
        <v>0</v>
      </c>
    </row>
    <row r="12425" spans="1:7" x14ac:dyDescent="0.3">
      <c r="A12425" s="54">
        <v>45916</v>
      </c>
      <c r="B12425" s="55" t="s">
        <v>19</v>
      </c>
      <c r="C12425" s="55" t="s">
        <v>111</v>
      </c>
      <c r="D12425" s="55" t="s">
        <v>5</v>
      </c>
      <c r="E12425" s="55" t="s">
        <v>48</v>
      </c>
      <c r="F12425" s="55">
        <v>0.8125</v>
      </c>
      <c r="G12425" s="56">
        <v>0</v>
      </c>
    </row>
    <row r="12426" spans="1:7" x14ac:dyDescent="0.3">
      <c r="A12426" s="60">
        <v>45916</v>
      </c>
      <c r="B12426" s="61" t="s">
        <v>19</v>
      </c>
      <c r="C12426" s="61" t="s">
        <v>111</v>
      </c>
      <c r="D12426" s="61" t="s">
        <v>5</v>
      </c>
      <c r="E12426" s="61" t="s">
        <v>48</v>
      </c>
      <c r="F12426" s="61">
        <v>0.83333333333333337</v>
      </c>
      <c r="G12426" s="62">
        <v>0</v>
      </c>
    </row>
    <row r="12427" spans="1:7" x14ac:dyDescent="0.3">
      <c r="A12427" s="54">
        <v>45916</v>
      </c>
      <c r="B12427" s="55" t="s">
        <v>19</v>
      </c>
      <c r="C12427" s="55" t="s">
        <v>111</v>
      </c>
      <c r="D12427" s="55" t="s">
        <v>5</v>
      </c>
      <c r="E12427" s="55" t="s">
        <v>48</v>
      </c>
      <c r="F12427" s="55">
        <v>0.85416666666666663</v>
      </c>
      <c r="G12427" s="56">
        <v>0</v>
      </c>
    </row>
    <row r="12428" spans="1:7" x14ac:dyDescent="0.3">
      <c r="A12428" s="60">
        <v>45916</v>
      </c>
      <c r="B12428" s="61" t="s">
        <v>19</v>
      </c>
      <c r="C12428" s="61" t="s">
        <v>111</v>
      </c>
      <c r="D12428" s="61" t="s">
        <v>5</v>
      </c>
      <c r="E12428" s="61" t="s">
        <v>48</v>
      </c>
      <c r="F12428" s="61">
        <v>0.875</v>
      </c>
      <c r="G12428" s="62">
        <v>0</v>
      </c>
    </row>
    <row r="12429" spans="1:7" x14ac:dyDescent="0.3">
      <c r="A12429" s="54">
        <v>45916</v>
      </c>
      <c r="B12429" s="55" t="s">
        <v>19</v>
      </c>
      <c r="C12429" s="55" t="s">
        <v>111</v>
      </c>
      <c r="D12429" s="55" t="s">
        <v>5</v>
      </c>
      <c r="E12429" s="55" t="s">
        <v>48</v>
      </c>
      <c r="F12429" s="55">
        <v>0.89583333333333337</v>
      </c>
      <c r="G12429" s="56">
        <v>0</v>
      </c>
    </row>
    <row r="12430" spans="1:7" x14ac:dyDescent="0.3">
      <c r="A12430" s="60">
        <v>45916</v>
      </c>
      <c r="B12430" s="61" t="s">
        <v>19</v>
      </c>
      <c r="C12430" s="61" t="s">
        <v>111</v>
      </c>
      <c r="D12430" s="61" t="s">
        <v>5</v>
      </c>
      <c r="E12430" s="61" t="s">
        <v>48</v>
      </c>
      <c r="F12430" s="61">
        <v>0.91666666666666663</v>
      </c>
      <c r="G12430" s="62">
        <v>0</v>
      </c>
    </row>
    <row r="12431" spans="1:7" x14ac:dyDescent="0.3">
      <c r="A12431" s="54">
        <v>45916</v>
      </c>
      <c r="B12431" s="55" t="s">
        <v>19</v>
      </c>
      <c r="C12431" s="55" t="s">
        <v>111</v>
      </c>
      <c r="D12431" s="55" t="s">
        <v>5</v>
      </c>
      <c r="E12431" s="55" t="s">
        <v>48</v>
      </c>
      <c r="F12431" s="55">
        <v>0.9375</v>
      </c>
      <c r="G12431" s="56">
        <v>0</v>
      </c>
    </row>
    <row r="12432" spans="1:7" x14ac:dyDescent="0.3">
      <c r="A12432" s="60">
        <v>45916</v>
      </c>
      <c r="B12432" s="61" t="s">
        <v>19</v>
      </c>
      <c r="C12432" s="61" t="s">
        <v>111</v>
      </c>
      <c r="D12432" s="61" t="s">
        <v>5</v>
      </c>
      <c r="E12432" s="61" t="s">
        <v>48</v>
      </c>
      <c r="F12432" s="61">
        <v>0.95833333333333337</v>
      </c>
      <c r="G12432" s="62">
        <v>0</v>
      </c>
    </row>
    <row r="12433" spans="1:7" x14ac:dyDescent="0.3">
      <c r="A12433" s="54">
        <v>45916</v>
      </c>
      <c r="B12433" s="55" t="s">
        <v>19</v>
      </c>
      <c r="C12433" s="55" t="s">
        <v>111</v>
      </c>
      <c r="D12433" s="55" t="s">
        <v>5</v>
      </c>
      <c r="E12433" s="55" t="s">
        <v>48</v>
      </c>
      <c r="F12433" s="55">
        <v>0.97916666666666663</v>
      </c>
      <c r="G12433" s="56">
        <v>0</v>
      </c>
    </row>
    <row r="12434" spans="1:7" x14ac:dyDescent="0.3">
      <c r="A12434" s="60">
        <v>45917</v>
      </c>
      <c r="B12434" s="61" t="s">
        <v>19</v>
      </c>
      <c r="C12434" s="61" t="s">
        <v>111</v>
      </c>
      <c r="D12434" s="61" t="s">
        <v>5</v>
      </c>
      <c r="E12434" s="61" t="s">
        <v>48</v>
      </c>
      <c r="F12434" s="61">
        <v>0</v>
      </c>
      <c r="G12434" s="62">
        <v>0</v>
      </c>
    </row>
    <row r="12435" spans="1:7" x14ac:dyDescent="0.3">
      <c r="A12435" s="54">
        <v>45917</v>
      </c>
      <c r="B12435" s="55" t="s">
        <v>19</v>
      </c>
      <c r="C12435" s="55" t="s">
        <v>111</v>
      </c>
      <c r="D12435" s="55" t="s">
        <v>6</v>
      </c>
      <c r="E12435" s="55" t="s">
        <v>49</v>
      </c>
      <c r="F12435" s="55">
        <v>2.0833333333333329E-2</v>
      </c>
      <c r="G12435" s="56" cm="1">
        <f t="array" ref="G12435:G12482">IF(LOAD_RESULTS!$C$3 = "MENU",ABS(_xlfn.IFS(AND(PER_MONTH!$B12387="January",PER_MONTH!$E12387="Working Day"),Table3[Jan_WD],AND(PER_MONTH!$B12387="January",PER_MONTH!$E12387="Non-Working Day"),Table3[Jan_NWD],AND(PER_MONTH!$B12387="February",PER_MONTH!$E12387="Working Day"),Table3[Feb_WD],AND(PER_MONTH!$B12387="February",PER_MONTH!$E12387="Non-Working Day"),Table3[Feb_NWD], AND(PER_MONTH!$B12387 = "March", PER_MONTH!$E12387 = "Working Day"), Table3[Mar_WD],  AND(PER_MONTH!$B12387 = "March", PER_MONTH!$E12387 = "Non-Working Day"), Table3[Mar_NWD], AND(PER_MONTH!$B12387 = "April", PER_MONTH!$E12387 = "Working Day"), Table3[Apr_WD], AND(PER_MONTH!$B12387 = "April", PER_MONTH!$E12387 = "Non-Working Day"), Table3[Apr_NWD], AND(PER_MONTH!$B12387 = "May", PER_MONTH!$E12387 = "Working Day"), Table3[May_WD], AND(PER_MONTH!$B12387 = "May", PER_MONTH!$E12387 = "Non-Working Day"), Table3[May_NWD], AND(PER_MONTH!$B12387 = "June", PER_MONTH!$E12387 = "Working Day"), Table3[Jun_WD], AND(PER_MONTH!$B12387 = "June", PER_MONTH!$E12387 = "Non-Working Day"), Table3[Jun_NWD], AND(PER_MONTH!$B12387 = "July", PER_MONTH!$E12387 = "Working Day"), Table3[Jul_WD], AND(PER_MONTH!$B12387 = "July", PER_MONTH!$E12387 = "Non-Working Day"), Table3[Jul_NWD], AND(PER_MONTH!$B12387 = "August", PER_MONTH!$E12387 = "Working Day"), Table3[Aug_WD], AND(PER_MONTH!$B12387 = "August", PER_MONTH!$E12387 = "Non-Working Day"), Table3[Aug_NWD], AND(PER_MONTH!$B12387 = "September", PER_MONTH!$E12387 = "Working Day"), Table3[Sep_WD], AND(PER_MONTH!$B12387 = "September", PER_MONTH!$E12387 = "Non-Working Day"), Table3[Sep_NWD], AND(PER_MONTH!$B12387 = "October", PER_MONTH!$E12387 = "Working Day"), Table3[Oct_WD], AND(PER_MONTH!$B12387 = "October", PER_MONTH!$E12387 = "Non-Working Day"), Table3[Oct_NWD], AND(PER_MONTH!$B12387 = "November", PER_MONTH!$E12387 = "Working Day"), Table3[Nov_WD], AND(PER_MONTH!$B12387 = "November", PER_MONTH!$E12387 = "Non-Working Day"), Table3[Nov_NWD], AND(PER_MONTH!$B12387 = "December", PER_MONTH!$E12387 = "Working Day"), Table3[Dec_WD], AND(PER_MONTH!$B12387 = "December", PER_MONTH!$E12387 = "Non-Working Day"), Table3[Dec_NWD])),_xlfn.IFS(AND(PER_MONTH!$B12387="January",PER_MONTH!$E12387="Working Day"),Table3[Jan_WD],AND(PER_MONTH!$B12387="January",PER_MONTH!$E12387="Non-Working Day"),Table3[Jan_NWD],AND(PER_MONTH!$B12387="February",PER_MONTH!$E12387="Working Day"),Table3[Feb_WD],AND(PER_MONTH!$B12387="February",PER_MONTH!$E12387="Non-Working Day"),Table3[Feb_NWD], AND(PER_MONTH!$B12387 = "March", PER_MONTH!$E12387 = "Working Day"), Table3[Mar_WD],  AND(PER_MONTH!$B12387 = "March", PER_MONTH!$E12387 = "Non-Working Day"), Table3[Mar_NWD], AND(PER_MONTH!$B12387 = "April", PER_MONTH!$E12387 = "Working Day"), Table3[Apr_WD], AND(PER_MONTH!$B12387 = "April", PER_MONTH!$E12387 = "Non-Working Day"), Table3[Apr_NWD], AND(PER_MONTH!$B12387 = "May", PER_MONTH!$E12387 = "Working Day"), Table3[May_WD], AND(PER_MONTH!$B12387 = "May", PER_MONTH!$E12387 = "Non-Working Day"), Table3[May_NWD], AND(PER_MONTH!$B12387 = "June", PER_MONTH!$E12387 = "Working Day"), Table3[Jun_WD], AND(PER_MONTH!$B12387 = "June", PER_MONTH!$E12387 = "Non-Working Day"), Table3[Jun_NWD], AND(PER_MONTH!$B12387 = "July", PER_MONTH!$E12387 = "Working Day"), Table3[Jul_WD], AND(PER_MONTH!$B12387 = "July", PER_MONTH!$E12387 = "Non-Working Day"), Table3[Jul_NWD], AND(PER_MONTH!$B12387 = "August", PER_MONTH!$E12387 = "Working Day"), Table3[Aug_WD], AND(PER_MONTH!$B12387 = "August", PER_MONTH!$E12387 = "Non-Working Day"), Table3[Aug_NWD], AND(PER_MONTH!$B12387 = "September", PER_MONTH!$E12387 = "Working Day"), Table3[Sep_WD], AND(PER_MONTH!$B12387 = "September", PER_MONTH!$E12387 = "Non-Working Day"), Table3[Sep_NWD], AND(PER_MONTH!$B12387 = "October", PER_MONTH!$E12387 = "Working Day"), Table3[Oct_WD], AND(PER_MONTH!$B12387 = "October", PER_MONTH!$E12387 = "Non-Working Day"), Table3[Oct_NWD], AND(PER_MONTH!$B12387 = "November", PER_MONTH!$E12387 = "Working Day"), Table3[Nov_WD], AND(PER_MONTH!$B12387 = "November", PER_MONTH!$E12387 = "Non-Working Day"), Table3[Nov_NWD], AND(PER_MONTH!$B12387 = "December", PER_MONTH!$E12387 = "Working Day"), Table3[Dec_WD], AND(PER_MONTH!$B12387 = "December", PER_MONTH!$E12387 = "Non-Working Day"), Table3[Dec_NWD]))</f>
        <v>0</v>
      </c>
    </row>
    <row r="12436" spans="1:7" x14ac:dyDescent="0.3">
      <c r="A12436" s="60">
        <v>45917</v>
      </c>
      <c r="B12436" s="61" t="s">
        <v>19</v>
      </c>
      <c r="C12436" s="61" t="s">
        <v>111</v>
      </c>
      <c r="D12436" s="61" t="s">
        <v>6</v>
      </c>
      <c r="E12436" s="61" t="s">
        <v>49</v>
      </c>
      <c r="F12436" s="61">
        <v>4.1666666666666657E-2</v>
      </c>
      <c r="G12436" s="62">
        <v>0</v>
      </c>
    </row>
    <row r="12437" spans="1:7" x14ac:dyDescent="0.3">
      <c r="A12437" s="54">
        <v>45917</v>
      </c>
      <c r="B12437" s="55" t="s">
        <v>19</v>
      </c>
      <c r="C12437" s="55" t="s">
        <v>111</v>
      </c>
      <c r="D12437" s="55" t="s">
        <v>6</v>
      </c>
      <c r="E12437" s="55" t="s">
        <v>49</v>
      </c>
      <c r="F12437" s="55">
        <v>6.25E-2</v>
      </c>
      <c r="G12437" s="56">
        <v>0</v>
      </c>
    </row>
    <row r="12438" spans="1:7" x14ac:dyDescent="0.3">
      <c r="A12438" s="60">
        <v>45917</v>
      </c>
      <c r="B12438" s="61" t="s">
        <v>19</v>
      </c>
      <c r="C12438" s="61" t="s">
        <v>111</v>
      </c>
      <c r="D12438" s="61" t="s">
        <v>6</v>
      </c>
      <c r="E12438" s="61" t="s">
        <v>49</v>
      </c>
      <c r="F12438" s="61">
        <v>8.3333333333333329E-2</v>
      </c>
      <c r="G12438" s="62">
        <v>0</v>
      </c>
    </row>
    <row r="12439" spans="1:7" x14ac:dyDescent="0.3">
      <c r="A12439" s="54">
        <v>45917</v>
      </c>
      <c r="B12439" s="55" t="s">
        <v>19</v>
      </c>
      <c r="C12439" s="55" t="s">
        <v>111</v>
      </c>
      <c r="D12439" s="55" t="s">
        <v>6</v>
      </c>
      <c r="E12439" s="55" t="s">
        <v>49</v>
      </c>
      <c r="F12439" s="55">
        <v>0.1041666666666667</v>
      </c>
      <c r="G12439" s="56">
        <v>0</v>
      </c>
    </row>
    <row r="12440" spans="1:7" x14ac:dyDescent="0.3">
      <c r="A12440" s="60">
        <v>45917</v>
      </c>
      <c r="B12440" s="61" t="s">
        <v>19</v>
      </c>
      <c r="C12440" s="61" t="s">
        <v>111</v>
      </c>
      <c r="D12440" s="61" t="s">
        <v>6</v>
      </c>
      <c r="E12440" s="61" t="s">
        <v>49</v>
      </c>
      <c r="F12440" s="61">
        <v>0.125</v>
      </c>
      <c r="G12440" s="62">
        <v>0</v>
      </c>
    </row>
    <row r="12441" spans="1:7" x14ac:dyDescent="0.3">
      <c r="A12441" s="54">
        <v>45917</v>
      </c>
      <c r="B12441" s="55" t="s">
        <v>19</v>
      </c>
      <c r="C12441" s="55" t="s">
        <v>111</v>
      </c>
      <c r="D12441" s="55" t="s">
        <v>6</v>
      </c>
      <c r="E12441" s="55" t="s">
        <v>49</v>
      </c>
      <c r="F12441" s="55">
        <v>0.14583333333333329</v>
      </c>
      <c r="G12441" s="56">
        <v>0</v>
      </c>
    </row>
    <row r="12442" spans="1:7" x14ac:dyDescent="0.3">
      <c r="A12442" s="60">
        <v>45917</v>
      </c>
      <c r="B12442" s="61" t="s">
        <v>19</v>
      </c>
      <c r="C12442" s="61" t="s">
        <v>111</v>
      </c>
      <c r="D12442" s="61" t="s">
        <v>6</v>
      </c>
      <c r="E12442" s="61" t="s">
        <v>49</v>
      </c>
      <c r="F12442" s="61">
        <v>0.16666666666666671</v>
      </c>
      <c r="G12442" s="62">
        <v>0</v>
      </c>
    </row>
    <row r="12443" spans="1:7" x14ac:dyDescent="0.3">
      <c r="A12443" s="54">
        <v>45917</v>
      </c>
      <c r="B12443" s="55" t="s">
        <v>19</v>
      </c>
      <c r="C12443" s="55" t="s">
        <v>111</v>
      </c>
      <c r="D12443" s="55" t="s">
        <v>6</v>
      </c>
      <c r="E12443" s="55" t="s">
        <v>49</v>
      </c>
      <c r="F12443" s="55">
        <v>0.1875</v>
      </c>
      <c r="G12443" s="56">
        <v>0</v>
      </c>
    </row>
    <row r="12444" spans="1:7" x14ac:dyDescent="0.3">
      <c r="A12444" s="60">
        <v>45917</v>
      </c>
      <c r="B12444" s="61" t="s">
        <v>19</v>
      </c>
      <c r="C12444" s="61" t="s">
        <v>111</v>
      </c>
      <c r="D12444" s="61" t="s">
        <v>6</v>
      </c>
      <c r="E12444" s="61" t="s">
        <v>49</v>
      </c>
      <c r="F12444" s="61">
        <v>0.20833333333333329</v>
      </c>
      <c r="G12444" s="62">
        <v>0</v>
      </c>
    </row>
    <row r="12445" spans="1:7" x14ac:dyDescent="0.3">
      <c r="A12445" s="54">
        <v>45917</v>
      </c>
      <c r="B12445" s="55" t="s">
        <v>19</v>
      </c>
      <c r="C12445" s="55" t="s">
        <v>111</v>
      </c>
      <c r="D12445" s="55" t="s">
        <v>6</v>
      </c>
      <c r="E12445" s="55" t="s">
        <v>49</v>
      </c>
      <c r="F12445" s="55">
        <v>0.22916666666666671</v>
      </c>
      <c r="G12445" s="56">
        <v>0</v>
      </c>
    </row>
    <row r="12446" spans="1:7" x14ac:dyDescent="0.3">
      <c r="A12446" s="60">
        <v>45917</v>
      </c>
      <c r="B12446" s="61" t="s">
        <v>19</v>
      </c>
      <c r="C12446" s="61" t="s">
        <v>111</v>
      </c>
      <c r="D12446" s="61" t="s">
        <v>6</v>
      </c>
      <c r="E12446" s="61" t="s">
        <v>49</v>
      </c>
      <c r="F12446" s="61">
        <v>0.25</v>
      </c>
      <c r="G12446" s="62">
        <v>0</v>
      </c>
    </row>
    <row r="12447" spans="1:7" x14ac:dyDescent="0.3">
      <c r="A12447" s="54">
        <v>45917</v>
      </c>
      <c r="B12447" s="55" t="s">
        <v>19</v>
      </c>
      <c r="C12447" s="55" t="s">
        <v>111</v>
      </c>
      <c r="D12447" s="55" t="s">
        <v>6</v>
      </c>
      <c r="E12447" s="55" t="s">
        <v>49</v>
      </c>
      <c r="F12447" s="55">
        <v>0.27083333333333331</v>
      </c>
      <c r="G12447" s="56">
        <v>0</v>
      </c>
    </row>
    <row r="12448" spans="1:7" x14ac:dyDescent="0.3">
      <c r="A12448" s="60">
        <v>45917</v>
      </c>
      <c r="B12448" s="61" t="s">
        <v>19</v>
      </c>
      <c r="C12448" s="61" t="s">
        <v>111</v>
      </c>
      <c r="D12448" s="61" t="s">
        <v>6</v>
      </c>
      <c r="E12448" s="61" t="s">
        <v>49</v>
      </c>
      <c r="F12448" s="61">
        <v>0.29166666666666669</v>
      </c>
      <c r="G12448" s="62">
        <v>0</v>
      </c>
    </row>
    <row r="12449" spans="1:7" x14ac:dyDescent="0.3">
      <c r="A12449" s="54">
        <v>45917</v>
      </c>
      <c r="B12449" s="55" t="s">
        <v>19</v>
      </c>
      <c r="C12449" s="55" t="s">
        <v>111</v>
      </c>
      <c r="D12449" s="55" t="s">
        <v>6</v>
      </c>
      <c r="E12449" s="55" t="s">
        <v>49</v>
      </c>
      <c r="F12449" s="55">
        <v>0.3125</v>
      </c>
      <c r="G12449" s="56">
        <v>0</v>
      </c>
    </row>
    <row r="12450" spans="1:7" x14ac:dyDescent="0.3">
      <c r="A12450" s="60">
        <v>45917</v>
      </c>
      <c r="B12450" s="61" t="s">
        <v>19</v>
      </c>
      <c r="C12450" s="61" t="s">
        <v>111</v>
      </c>
      <c r="D12450" s="61" t="s">
        <v>6</v>
      </c>
      <c r="E12450" s="61" t="s">
        <v>49</v>
      </c>
      <c r="F12450" s="61">
        <v>0.33333333333333331</v>
      </c>
      <c r="G12450" s="62">
        <v>0</v>
      </c>
    </row>
    <row r="12451" spans="1:7" x14ac:dyDescent="0.3">
      <c r="A12451" s="54">
        <v>45917</v>
      </c>
      <c r="B12451" s="55" t="s">
        <v>19</v>
      </c>
      <c r="C12451" s="55" t="s">
        <v>111</v>
      </c>
      <c r="D12451" s="55" t="s">
        <v>6</v>
      </c>
      <c r="E12451" s="55" t="s">
        <v>49</v>
      </c>
      <c r="F12451" s="55">
        <v>0.35416666666666669</v>
      </c>
      <c r="G12451" s="56">
        <v>0</v>
      </c>
    </row>
    <row r="12452" spans="1:7" x14ac:dyDescent="0.3">
      <c r="A12452" s="60">
        <v>45917</v>
      </c>
      <c r="B12452" s="61" t="s">
        <v>19</v>
      </c>
      <c r="C12452" s="61" t="s">
        <v>111</v>
      </c>
      <c r="D12452" s="61" t="s">
        <v>6</v>
      </c>
      <c r="E12452" s="61" t="s">
        <v>49</v>
      </c>
      <c r="F12452" s="61">
        <v>0.375</v>
      </c>
      <c r="G12452" s="62">
        <v>0</v>
      </c>
    </row>
    <row r="12453" spans="1:7" x14ac:dyDescent="0.3">
      <c r="A12453" s="54">
        <v>45917</v>
      </c>
      <c r="B12453" s="55" t="s">
        <v>19</v>
      </c>
      <c r="C12453" s="55" t="s">
        <v>111</v>
      </c>
      <c r="D12453" s="55" t="s">
        <v>6</v>
      </c>
      <c r="E12453" s="55" t="s">
        <v>49</v>
      </c>
      <c r="F12453" s="55">
        <v>0.39583333333333331</v>
      </c>
      <c r="G12453" s="56">
        <v>0</v>
      </c>
    </row>
    <row r="12454" spans="1:7" x14ac:dyDescent="0.3">
      <c r="A12454" s="60">
        <v>45917</v>
      </c>
      <c r="B12454" s="61" t="s">
        <v>19</v>
      </c>
      <c r="C12454" s="61" t="s">
        <v>111</v>
      </c>
      <c r="D12454" s="61" t="s">
        <v>6</v>
      </c>
      <c r="E12454" s="61" t="s">
        <v>49</v>
      </c>
      <c r="F12454" s="61">
        <v>0.41666666666666669</v>
      </c>
      <c r="G12454" s="62">
        <v>0</v>
      </c>
    </row>
    <row r="12455" spans="1:7" x14ac:dyDescent="0.3">
      <c r="A12455" s="54">
        <v>45917</v>
      </c>
      <c r="B12455" s="55" t="s">
        <v>19</v>
      </c>
      <c r="C12455" s="55" t="s">
        <v>111</v>
      </c>
      <c r="D12455" s="55" t="s">
        <v>6</v>
      </c>
      <c r="E12455" s="55" t="s">
        <v>49</v>
      </c>
      <c r="F12455" s="55">
        <v>0.4375</v>
      </c>
      <c r="G12455" s="56">
        <v>0</v>
      </c>
    </row>
    <row r="12456" spans="1:7" x14ac:dyDescent="0.3">
      <c r="A12456" s="60">
        <v>45917</v>
      </c>
      <c r="B12456" s="61" t="s">
        <v>19</v>
      </c>
      <c r="C12456" s="61" t="s">
        <v>111</v>
      </c>
      <c r="D12456" s="61" t="s">
        <v>6</v>
      </c>
      <c r="E12456" s="61" t="s">
        <v>49</v>
      </c>
      <c r="F12456" s="61">
        <v>0.45833333333333331</v>
      </c>
      <c r="G12456" s="62">
        <v>0</v>
      </c>
    </row>
    <row r="12457" spans="1:7" x14ac:dyDescent="0.3">
      <c r="A12457" s="54">
        <v>45917</v>
      </c>
      <c r="B12457" s="55" t="s">
        <v>19</v>
      </c>
      <c r="C12457" s="55" t="s">
        <v>111</v>
      </c>
      <c r="D12457" s="55" t="s">
        <v>6</v>
      </c>
      <c r="E12457" s="55" t="s">
        <v>49</v>
      </c>
      <c r="F12457" s="55">
        <v>0.47916666666666669</v>
      </c>
      <c r="G12457" s="56">
        <v>0</v>
      </c>
    </row>
    <row r="12458" spans="1:7" x14ac:dyDescent="0.3">
      <c r="A12458" s="60">
        <v>45917</v>
      </c>
      <c r="B12458" s="61" t="s">
        <v>19</v>
      </c>
      <c r="C12458" s="61" t="s">
        <v>111</v>
      </c>
      <c r="D12458" s="61" t="s">
        <v>6</v>
      </c>
      <c r="E12458" s="61" t="s">
        <v>49</v>
      </c>
      <c r="F12458" s="61">
        <v>0.5</v>
      </c>
      <c r="G12458" s="62">
        <v>0</v>
      </c>
    </row>
    <row r="12459" spans="1:7" x14ac:dyDescent="0.3">
      <c r="A12459" s="54">
        <v>45917</v>
      </c>
      <c r="B12459" s="55" t="s">
        <v>19</v>
      </c>
      <c r="C12459" s="55" t="s">
        <v>111</v>
      </c>
      <c r="D12459" s="55" t="s">
        <v>6</v>
      </c>
      <c r="E12459" s="55" t="s">
        <v>49</v>
      </c>
      <c r="F12459" s="55">
        <v>0.52083333333333337</v>
      </c>
      <c r="G12459" s="56">
        <v>0</v>
      </c>
    </row>
    <row r="12460" spans="1:7" x14ac:dyDescent="0.3">
      <c r="A12460" s="60">
        <v>45917</v>
      </c>
      <c r="B12460" s="61" t="s">
        <v>19</v>
      </c>
      <c r="C12460" s="61" t="s">
        <v>111</v>
      </c>
      <c r="D12460" s="61" t="s">
        <v>6</v>
      </c>
      <c r="E12460" s="61" t="s">
        <v>49</v>
      </c>
      <c r="F12460" s="61">
        <v>0.54166666666666663</v>
      </c>
      <c r="G12460" s="62">
        <v>0</v>
      </c>
    </row>
    <row r="12461" spans="1:7" x14ac:dyDescent="0.3">
      <c r="A12461" s="54">
        <v>45917</v>
      </c>
      <c r="B12461" s="55" t="s">
        <v>19</v>
      </c>
      <c r="C12461" s="55" t="s">
        <v>111</v>
      </c>
      <c r="D12461" s="55" t="s">
        <v>6</v>
      </c>
      <c r="E12461" s="55" t="s">
        <v>49</v>
      </c>
      <c r="F12461" s="55">
        <v>0.5625</v>
      </c>
      <c r="G12461" s="56">
        <v>0</v>
      </c>
    </row>
    <row r="12462" spans="1:7" x14ac:dyDescent="0.3">
      <c r="A12462" s="60">
        <v>45917</v>
      </c>
      <c r="B12462" s="61" t="s">
        <v>19</v>
      </c>
      <c r="C12462" s="61" t="s">
        <v>111</v>
      </c>
      <c r="D12462" s="61" t="s">
        <v>6</v>
      </c>
      <c r="E12462" s="61" t="s">
        <v>49</v>
      </c>
      <c r="F12462" s="61">
        <v>0.58333333333333337</v>
      </c>
      <c r="G12462" s="62">
        <v>0</v>
      </c>
    </row>
    <row r="12463" spans="1:7" x14ac:dyDescent="0.3">
      <c r="A12463" s="54">
        <v>45917</v>
      </c>
      <c r="B12463" s="55" t="s">
        <v>19</v>
      </c>
      <c r="C12463" s="55" t="s">
        <v>111</v>
      </c>
      <c r="D12463" s="55" t="s">
        <v>6</v>
      </c>
      <c r="E12463" s="55" t="s">
        <v>49</v>
      </c>
      <c r="F12463" s="55">
        <v>0.60416666666666663</v>
      </c>
      <c r="G12463" s="56">
        <v>0</v>
      </c>
    </row>
    <row r="12464" spans="1:7" x14ac:dyDescent="0.3">
      <c r="A12464" s="60">
        <v>45917</v>
      </c>
      <c r="B12464" s="61" t="s">
        <v>19</v>
      </c>
      <c r="C12464" s="61" t="s">
        <v>111</v>
      </c>
      <c r="D12464" s="61" t="s">
        <v>6</v>
      </c>
      <c r="E12464" s="61" t="s">
        <v>49</v>
      </c>
      <c r="F12464" s="61">
        <v>0.625</v>
      </c>
      <c r="G12464" s="62">
        <v>0</v>
      </c>
    </row>
    <row r="12465" spans="1:7" x14ac:dyDescent="0.3">
      <c r="A12465" s="54">
        <v>45917</v>
      </c>
      <c r="B12465" s="55" t="s">
        <v>19</v>
      </c>
      <c r="C12465" s="55" t="s">
        <v>111</v>
      </c>
      <c r="D12465" s="55" t="s">
        <v>6</v>
      </c>
      <c r="E12465" s="55" t="s">
        <v>49</v>
      </c>
      <c r="F12465" s="55">
        <v>0.64583333333333337</v>
      </c>
      <c r="G12465" s="56">
        <v>0</v>
      </c>
    </row>
    <row r="12466" spans="1:7" x14ac:dyDescent="0.3">
      <c r="A12466" s="60">
        <v>45917</v>
      </c>
      <c r="B12466" s="61" t="s">
        <v>19</v>
      </c>
      <c r="C12466" s="61" t="s">
        <v>111</v>
      </c>
      <c r="D12466" s="61" t="s">
        <v>6</v>
      </c>
      <c r="E12466" s="61" t="s">
        <v>49</v>
      </c>
      <c r="F12466" s="61">
        <v>0.66666666666666663</v>
      </c>
      <c r="G12466" s="62">
        <v>0</v>
      </c>
    </row>
    <row r="12467" spans="1:7" x14ac:dyDescent="0.3">
      <c r="A12467" s="54">
        <v>45917</v>
      </c>
      <c r="B12467" s="55" t="s">
        <v>19</v>
      </c>
      <c r="C12467" s="55" t="s">
        <v>111</v>
      </c>
      <c r="D12467" s="55" t="s">
        <v>6</v>
      </c>
      <c r="E12467" s="55" t="s">
        <v>49</v>
      </c>
      <c r="F12467" s="55">
        <v>0.6875</v>
      </c>
      <c r="G12467" s="56">
        <v>0</v>
      </c>
    </row>
    <row r="12468" spans="1:7" x14ac:dyDescent="0.3">
      <c r="A12468" s="60">
        <v>45917</v>
      </c>
      <c r="B12468" s="61" t="s">
        <v>19</v>
      </c>
      <c r="C12468" s="61" t="s">
        <v>111</v>
      </c>
      <c r="D12468" s="61" t="s">
        <v>6</v>
      </c>
      <c r="E12468" s="61" t="s">
        <v>49</v>
      </c>
      <c r="F12468" s="61">
        <v>0.70833333333333337</v>
      </c>
      <c r="G12468" s="62">
        <v>0</v>
      </c>
    </row>
    <row r="12469" spans="1:7" x14ac:dyDescent="0.3">
      <c r="A12469" s="54">
        <v>45917</v>
      </c>
      <c r="B12469" s="55" t="s">
        <v>19</v>
      </c>
      <c r="C12469" s="55" t="s">
        <v>111</v>
      </c>
      <c r="D12469" s="55" t="s">
        <v>6</v>
      </c>
      <c r="E12469" s="55" t="s">
        <v>49</v>
      </c>
      <c r="F12469" s="55">
        <v>0.72916666666666663</v>
      </c>
      <c r="G12469" s="56">
        <v>0</v>
      </c>
    </row>
    <row r="12470" spans="1:7" x14ac:dyDescent="0.3">
      <c r="A12470" s="60">
        <v>45917</v>
      </c>
      <c r="B12470" s="61" t="s">
        <v>19</v>
      </c>
      <c r="C12470" s="61" t="s">
        <v>111</v>
      </c>
      <c r="D12470" s="61" t="s">
        <v>6</v>
      </c>
      <c r="E12470" s="61" t="s">
        <v>49</v>
      </c>
      <c r="F12470" s="61">
        <v>0.75</v>
      </c>
      <c r="G12470" s="62">
        <v>0</v>
      </c>
    </row>
    <row r="12471" spans="1:7" x14ac:dyDescent="0.3">
      <c r="A12471" s="54">
        <v>45917</v>
      </c>
      <c r="B12471" s="55" t="s">
        <v>19</v>
      </c>
      <c r="C12471" s="55" t="s">
        <v>111</v>
      </c>
      <c r="D12471" s="55" t="s">
        <v>6</v>
      </c>
      <c r="E12471" s="55" t="s">
        <v>49</v>
      </c>
      <c r="F12471" s="55">
        <v>0.77083333333333337</v>
      </c>
      <c r="G12471" s="56">
        <v>0</v>
      </c>
    </row>
    <row r="12472" spans="1:7" x14ac:dyDescent="0.3">
      <c r="A12472" s="60">
        <v>45917</v>
      </c>
      <c r="B12472" s="61" t="s">
        <v>19</v>
      </c>
      <c r="C12472" s="61" t="s">
        <v>111</v>
      </c>
      <c r="D12472" s="61" t="s">
        <v>6</v>
      </c>
      <c r="E12472" s="61" t="s">
        <v>49</v>
      </c>
      <c r="F12472" s="61">
        <v>0.79166666666666663</v>
      </c>
      <c r="G12472" s="62">
        <v>0</v>
      </c>
    </row>
    <row r="12473" spans="1:7" x14ac:dyDescent="0.3">
      <c r="A12473" s="54">
        <v>45917</v>
      </c>
      <c r="B12473" s="55" t="s">
        <v>19</v>
      </c>
      <c r="C12473" s="55" t="s">
        <v>111</v>
      </c>
      <c r="D12473" s="55" t="s">
        <v>6</v>
      </c>
      <c r="E12473" s="55" t="s">
        <v>49</v>
      </c>
      <c r="F12473" s="55">
        <v>0.8125</v>
      </c>
      <c r="G12473" s="56">
        <v>0</v>
      </c>
    </row>
    <row r="12474" spans="1:7" x14ac:dyDescent="0.3">
      <c r="A12474" s="60">
        <v>45917</v>
      </c>
      <c r="B12474" s="61" t="s">
        <v>19</v>
      </c>
      <c r="C12474" s="61" t="s">
        <v>111</v>
      </c>
      <c r="D12474" s="61" t="s">
        <v>6</v>
      </c>
      <c r="E12474" s="61" t="s">
        <v>49</v>
      </c>
      <c r="F12474" s="61">
        <v>0.83333333333333337</v>
      </c>
      <c r="G12474" s="62">
        <v>0</v>
      </c>
    </row>
    <row r="12475" spans="1:7" x14ac:dyDescent="0.3">
      <c r="A12475" s="54">
        <v>45917</v>
      </c>
      <c r="B12475" s="55" t="s">
        <v>19</v>
      </c>
      <c r="C12475" s="55" t="s">
        <v>111</v>
      </c>
      <c r="D12475" s="55" t="s">
        <v>6</v>
      </c>
      <c r="E12475" s="55" t="s">
        <v>49</v>
      </c>
      <c r="F12475" s="55">
        <v>0.85416666666666663</v>
      </c>
      <c r="G12475" s="56">
        <v>0</v>
      </c>
    </row>
    <row r="12476" spans="1:7" x14ac:dyDescent="0.3">
      <c r="A12476" s="60">
        <v>45917</v>
      </c>
      <c r="B12476" s="61" t="s">
        <v>19</v>
      </c>
      <c r="C12476" s="61" t="s">
        <v>111</v>
      </c>
      <c r="D12476" s="61" t="s">
        <v>6</v>
      </c>
      <c r="E12476" s="61" t="s">
        <v>49</v>
      </c>
      <c r="F12476" s="61">
        <v>0.875</v>
      </c>
      <c r="G12476" s="62">
        <v>0</v>
      </c>
    </row>
    <row r="12477" spans="1:7" x14ac:dyDescent="0.3">
      <c r="A12477" s="54">
        <v>45917</v>
      </c>
      <c r="B12477" s="55" t="s">
        <v>19</v>
      </c>
      <c r="C12477" s="55" t="s">
        <v>111</v>
      </c>
      <c r="D12477" s="55" t="s">
        <v>6</v>
      </c>
      <c r="E12477" s="55" t="s">
        <v>49</v>
      </c>
      <c r="F12477" s="55">
        <v>0.89583333333333337</v>
      </c>
      <c r="G12477" s="56">
        <v>0</v>
      </c>
    </row>
    <row r="12478" spans="1:7" x14ac:dyDescent="0.3">
      <c r="A12478" s="60">
        <v>45917</v>
      </c>
      <c r="B12478" s="61" t="s">
        <v>19</v>
      </c>
      <c r="C12478" s="61" t="s">
        <v>111</v>
      </c>
      <c r="D12478" s="61" t="s">
        <v>6</v>
      </c>
      <c r="E12478" s="61" t="s">
        <v>49</v>
      </c>
      <c r="F12478" s="61">
        <v>0.91666666666666663</v>
      </c>
      <c r="G12478" s="62">
        <v>0</v>
      </c>
    </row>
    <row r="12479" spans="1:7" x14ac:dyDescent="0.3">
      <c r="A12479" s="54">
        <v>45917</v>
      </c>
      <c r="B12479" s="55" t="s">
        <v>19</v>
      </c>
      <c r="C12479" s="55" t="s">
        <v>111</v>
      </c>
      <c r="D12479" s="55" t="s">
        <v>6</v>
      </c>
      <c r="E12479" s="55" t="s">
        <v>49</v>
      </c>
      <c r="F12479" s="55">
        <v>0.9375</v>
      </c>
      <c r="G12479" s="56">
        <v>0</v>
      </c>
    </row>
    <row r="12480" spans="1:7" x14ac:dyDescent="0.3">
      <c r="A12480" s="60">
        <v>45917</v>
      </c>
      <c r="B12480" s="61" t="s">
        <v>19</v>
      </c>
      <c r="C12480" s="61" t="s">
        <v>111</v>
      </c>
      <c r="D12480" s="61" t="s">
        <v>6</v>
      </c>
      <c r="E12480" s="61" t="s">
        <v>49</v>
      </c>
      <c r="F12480" s="61">
        <v>0.95833333333333337</v>
      </c>
      <c r="G12480" s="62">
        <v>0</v>
      </c>
    </row>
    <row r="12481" spans="1:7" x14ac:dyDescent="0.3">
      <c r="A12481" s="54">
        <v>45917</v>
      </c>
      <c r="B12481" s="55" t="s">
        <v>19</v>
      </c>
      <c r="C12481" s="55" t="s">
        <v>111</v>
      </c>
      <c r="D12481" s="55" t="s">
        <v>6</v>
      </c>
      <c r="E12481" s="55" t="s">
        <v>49</v>
      </c>
      <c r="F12481" s="55">
        <v>0.97916666666666663</v>
      </c>
      <c r="G12481" s="56">
        <v>0</v>
      </c>
    </row>
    <row r="12482" spans="1:7" x14ac:dyDescent="0.3">
      <c r="A12482" s="60">
        <v>45918</v>
      </c>
      <c r="B12482" s="61" t="s">
        <v>19</v>
      </c>
      <c r="C12482" s="61" t="s">
        <v>111</v>
      </c>
      <c r="D12482" s="61" t="s">
        <v>6</v>
      </c>
      <c r="E12482" s="61" t="s">
        <v>49</v>
      </c>
      <c r="F12482" s="61">
        <v>0</v>
      </c>
      <c r="G12482" s="62">
        <v>0</v>
      </c>
    </row>
    <row r="12483" spans="1:7" x14ac:dyDescent="0.3">
      <c r="A12483" s="54">
        <v>45918</v>
      </c>
      <c r="B12483" s="55" t="s">
        <v>19</v>
      </c>
      <c r="C12483" s="55" t="s">
        <v>111</v>
      </c>
      <c r="D12483" s="55" t="s">
        <v>7</v>
      </c>
      <c r="E12483" s="55" t="s">
        <v>49</v>
      </c>
      <c r="F12483" s="55">
        <v>2.0833333333333329E-2</v>
      </c>
      <c r="G12483" s="56" cm="1">
        <f t="array" ref="G12483:G12530">IF(LOAD_RESULTS!$C$3 = "MENU",ABS(_xlfn.IFS(AND(PER_MONTH!$B12435="January",PER_MONTH!$E12435="Working Day"),Table3[Jan_WD],AND(PER_MONTH!$B12435="January",PER_MONTH!$E12435="Non-Working Day"),Table3[Jan_NWD],AND(PER_MONTH!$B12435="February",PER_MONTH!$E12435="Working Day"),Table3[Feb_WD],AND(PER_MONTH!$B12435="February",PER_MONTH!$E12435="Non-Working Day"),Table3[Feb_NWD], AND(PER_MONTH!$B12435 = "March", PER_MONTH!$E12435 = "Working Day"), Table3[Mar_WD],  AND(PER_MONTH!$B12435 = "March", PER_MONTH!$E12435 = "Non-Working Day"), Table3[Mar_NWD], AND(PER_MONTH!$B12435 = "April", PER_MONTH!$E12435 = "Working Day"), Table3[Apr_WD], AND(PER_MONTH!$B12435 = "April", PER_MONTH!$E12435 = "Non-Working Day"), Table3[Apr_NWD], AND(PER_MONTH!$B12435 = "May", PER_MONTH!$E12435 = "Working Day"), Table3[May_WD], AND(PER_MONTH!$B12435 = "May", PER_MONTH!$E12435 = "Non-Working Day"), Table3[May_NWD], AND(PER_MONTH!$B12435 = "June", PER_MONTH!$E12435 = "Working Day"), Table3[Jun_WD], AND(PER_MONTH!$B12435 = "June", PER_MONTH!$E12435 = "Non-Working Day"), Table3[Jun_NWD], AND(PER_MONTH!$B12435 = "July", PER_MONTH!$E12435 = "Working Day"), Table3[Jul_WD], AND(PER_MONTH!$B12435 = "July", PER_MONTH!$E12435 = "Non-Working Day"), Table3[Jul_NWD], AND(PER_MONTH!$B12435 = "August", PER_MONTH!$E12435 = "Working Day"), Table3[Aug_WD], AND(PER_MONTH!$B12435 = "August", PER_MONTH!$E12435 = "Non-Working Day"), Table3[Aug_NWD], AND(PER_MONTH!$B12435 = "September", PER_MONTH!$E12435 = "Working Day"), Table3[Sep_WD], AND(PER_MONTH!$B12435 = "September", PER_MONTH!$E12435 = "Non-Working Day"), Table3[Sep_NWD], AND(PER_MONTH!$B12435 = "October", PER_MONTH!$E12435 = "Working Day"), Table3[Oct_WD], AND(PER_MONTH!$B12435 = "October", PER_MONTH!$E12435 = "Non-Working Day"), Table3[Oct_NWD], AND(PER_MONTH!$B12435 = "November", PER_MONTH!$E12435 = "Working Day"), Table3[Nov_WD], AND(PER_MONTH!$B12435 = "November", PER_MONTH!$E12435 = "Non-Working Day"), Table3[Nov_NWD], AND(PER_MONTH!$B12435 = "December", PER_MONTH!$E12435 = "Working Day"), Table3[Dec_WD], AND(PER_MONTH!$B12435 = "December", PER_MONTH!$E12435 = "Non-Working Day"), Table3[Dec_NWD])),_xlfn.IFS(AND(PER_MONTH!$B12435="January",PER_MONTH!$E12435="Working Day"),Table3[Jan_WD],AND(PER_MONTH!$B12435="January",PER_MONTH!$E12435="Non-Working Day"),Table3[Jan_NWD],AND(PER_MONTH!$B12435="February",PER_MONTH!$E12435="Working Day"),Table3[Feb_WD],AND(PER_MONTH!$B12435="February",PER_MONTH!$E12435="Non-Working Day"),Table3[Feb_NWD], AND(PER_MONTH!$B12435 = "March", PER_MONTH!$E12435 = "Working Day"), Table3[Mar_WD],  AND(PER_MONTH!$B12435 = "March", PER_MONTH!$E12435 = "Non-Working Day"), Table3[Mar_NWD], AND(PER_MONTH!$B12435 = "April", PER_MONTH!$E12435 = "Working Day"), Table3[Apr_WD], AND(PER_MONTH!$B12435 = "April", PER_MONTH!$E12435 = "Non-Working Day"), Table3[Apr_NWD], AND(PER_MONTH!$B12435 = "May", PER_MONTH!$E12435 = "Working Day"), Table3[May_WD], AND(PER_MONTH!$B12435 = "May", PER_MONTH!$E12435 = "Non-Working Day"), Table3[May_NWD], AND(PER_MONTH!$B12435 = "June", PER_MONTH!$E12435 = "Working Day"), Table3[Jun_WD], AND(PER_MONTH!$B12435 = "June", PER_MONTH!$E12435 = "Non-Working Day"), Table3[Jun_NWD], AND(PER_MONTH!$B12435 = "July", PER_MONTH!$E12435 = "Working Day"), Table3[Jul_WD], AND(PER_MONTH!$B12435 = "July", PER_MONTH!$E12435 = "Non-Working Day"), Table3[Jul_NWD], AND(PER_MONTH!$B12435 = "August", PER_MONTH!$E12435 = "Working Day"), Table3[Aug_WD], AND(PER_MONTH!$B12435 = "August", PER_MONTH!$E12435 = "Non-Working Day"), Table3[Aug_NWD], AND(PER_MONTH!$B12435 = "September", PER_MONTH!$E12435 = "Working Day"), Table3[Sep_WD], AND(PER_MONTH!$B12435 = "September", PER_MONTH!$E12435 = "Non-Working Day"), Table3[Sep_NWD], AND(PER_MONTH!$B12435 = "October", PER_MONTH!$E12435 = "Working Day"), Table3[Oct_WD], AND(PER_MONTH!$B12435 = "October", PER_MONTH!$E12435 = "Non-Working Day"), Table3[Oct_NWD], AND(PER_MONTH!$B12435 = "November", PER_MONTH!$E12435 = "Working Day"), Table3[Nov_WD], AND(PER_MONTH!$B12435 = "November", PER_MONTH!$E12435 = "Non-Working Day"), Table3[Nov_NWD], AND(PER_MONTH!$B12435 = "December", PER_MONTH!$E12435 = "Working Day"), Table3[Dec_WD], AND(PER_MONTH!$B12435 = "December", PER_MONTH!$E12435 = "Non-Working Day"), Table3[Dec_NWD]))</f>
        <v>0</v>
      </c>
    </row>
    <row r="12484" spans="1:7" x14ac:dyDescent="0.3">
      <c r="A12484" s="60">
        <v>45918</v>
      </c>
      <c r="B12484" s="61" t="s">
        <v>19</v>
      </c>
      <c r="C12484" s="61" t="s">
        <v>111</v>
      </c>
      <c r="D12484" s="61" t="s">
        <v>7</v>
      </c>
      <c r="E12484" s="61" t="s">
        <v>49</v>
      </c>
      <c r="F12484" s="61">
        <v>4.1666666666666657E-2</v>
      </c>
      <c r="G12484" s="62">
        <v>0</v>
      </c>
    </row>
    <row r="12485" spans="1:7" x14ac:dyDescent="0.3">
      <c r="A12485" s="54">
        <v>45918</v>
      </c>
      <c r="B12485" s="55" t="s">
        <v>19</v>
      </c>
      <c r="C12485" s="55" t="s">
        <v>111</v>
      </c>
      <c r="D12485" s="55" t="s">
        <v>7</v>
      </c>
      <c r="E12485" s="55" t="s">
        <v>49</v>
      </c>
      <c r="F12485" s="55">
        <v>6.25E-2</v>
      </c>
      <c r="G12485" s="56">
        <v>0</v>
      </c>
    </row>
    <row r="12486" spans="1:7" x14ac:dyDescent="0.3">
      <c r="A12486" s="60">
        <v>45918</v>
      </c>
      <c r="B12486" s="61" t="s">
        <v>19</v>
      </c>
      <c r="C12486" s="61" t="s">
        <v>111</v>
      </c>
      <c r="D12486" s="61" t="s">
        <v>7</v>
      </c>
      <c r="E12486" s="61" t="s">
        <v>49</v>
      </c>
      <c r="F12486" s="61">
        <v>8.3333333333333329E-2</v>
      </c>
      <c r="G12486" s="62">
        <v>0</v>
      </c>
    </row>
    <row r="12487" spans="1:7" x14ac:dyDescent="0.3">
      <c r="A12487" s="54">
        <v>45918</v>
      </c>
      <c r="B12487" s="55" t="s">
        <v>19</v>
      </c>
      <c r="C12487" s="55" t="s">
        <v>111</v>
      </c>
      <c r="D12487" s="55" t="s">
        <v>7</v>
      </c>
      <c r="E12487" s="55" t="s">
        <v>49</v>
      </c>
      <c r="F12487" s="55">
        <v>0.1041666666666667</v>
      </c>
      <c r="G12487" s="56">
        <v>0</v>
      </c>
    </row>
    <row r="12488" spans="1:7" x14ac:dyDescent="0.3">
      <c r="A12488" s="60">
        <v>45918</v>
      </c>
      <c r="B12488" s="61" t="s">
        <v>19</v>
      </c>
      <c r="C12488" s="61" t="s">
        <v>111</v>
      </c>
      <c r="D12488" s="61" t="s">
        <v>7</v>
      </c>
      <c r="E12488" s="61" t="s">
        <v>49</v>
      </c>
      <c r="F12488" s="61">
        <v>0.125</v>
      </c>
      <c r="G12488" s="62">
        <v>0</v>
      </c>
    </row>
    <row r="12489" spans="1:7" x14ac:dyDescent="0.3">
      <c r="A12489" s="54">
        <v>45918</v>
      </c>
      <c r="B12489" s="55" t="s">
        <v>19</v>
      </c>
      <c r="C12489" s="55" t="s">
        <v>111</v>
      </c>
      <c r="D12489" s="55" t="s">
        <v>7</v>
      </c>
      <c r="E12489" s="55" t="s">
        <v>49</v>
      </c>
      <c r="F12489" s="55">
        <v>0.14583333333333329</v>
      </c>
      <c r="G12489" s="56">
        <v>0</v>
      </c>
    </row>
    <row r="12490" spans="1:7" x14ac:dyDescent="0.3">
      <c r="A12490" s="60">
        <v>45918</v>
      </c>
      <c r="B12490" s="61" t="s">
        <v>19</v>
      </c>
      <c r="C12490" s="61" t="s">
        <v>111</v>
      </c>
      <c r="D12490" s="61" t="s">
        <v>7</v>
      </c>
      <c r="E12490" s="61" t="s">
        <v>49</v>
      </c>
      <c r="F12490" s="61">
        <v>0.16666666666666671</v>
      </c>
      <c r="G12490" s="62">
        <v>0</v>
      </c>
    </row>
    <row r="12491" spans="1:7" x14ac:dyDescent="0.3">
      <c r="A12491" s="54">
        <v>45918</v>
      </c>
      <c r="B12491" s="55" t="s">
        <v>19</v>
      </c>
      <c r="C12491" s="55" t="s">
        <v>111</v>
      </c>
      <c r="D12491" s="55" t="s">
        <v>7</v>
      </c>
      <c r="E12491" s="55" t="s">
        <v>49</v>
      </c>
      <c r="F12491" s="55">
        <v>0.1875</v>
      </c>
      <c r="G12491" s="56">
        <v>0</v>
      </c>
    </row>
    <row r="12492" spans="1:7" x14ac:dyDescent="0.3">
      <c r="A12492" s="60">
        <v>45918</v>
      </c>
      <c r="B12492" s="61" t="s">
        <v>19</v>
      </c>
      <c r="C12492" s="61" t="s">
        <v>111</v>
      </c>
      <c r="D12492" s="61" t="s">
        <v>7</v>
      </c>
      <c r="E12492" s="61" t="s">
        <v>49</v>
      </c>
      <c r="F12492" s="61">
        <v>0.20833333333333329</v>
      </c>
      <c r="G12492" s="62">
        <v>0</v>
      </c>
    </row>
    <row r="12493" spans="1:7" x14ac:dyDescent="0.3">
      <c r="A12493" s="54">
        <v>45918</v>
      </c>
      <c r="B12493" s="55" t="s">
        <v>19</v>
      </c>
      <c r="C12493" s="55" t="s">
        <v>111</v>
      </c>
      <c r="D12493" s="55" t="s">
        <v>7</v>
      </c>
      <c r="E12493" s="55" t="s">
        <v>49</v>
      </c>
      <c r="F12493" s="55">
        <v>0.22916666666666671</v>
      </c>
      <c r="G12493" s="56">
        <v>0</v>
      </c>
    </row>
    <row r="12494" spans="1:7" x14ac:dyDescent="0.3">
      <c r="A12494" s="60">
        <v>45918</v>
      </c>
      <c r="B12494" s="61" t="s">
        <v>19</v>
      </c>
      <c r="C12494" s="61" t="s">
        <v>111</v>
      </c>
      <c r="D12494" s="61" t="s">
        <v>7</v>
      </c>
      <c r="E12494" s="61" t="s">
        <v>49</v>
      </c>
      <c r="F12494" s="61">
        <v>0.25</v>
      </c>
      <c r="G12494" s="62">
        <v>0</v>
      </c>
    </row>
    <row r="12495" spans="1:7" x14ac:dyDescent="0.3">
      <c r="A12495" s="54">
        <v>45918</v>
      </c>
      <c r="B12495" s="55" t="s">
        <v>19</v>
      </c>
      <c r="C12495" s="55" t="s">
        <v>111</v>
      </c>
      <c r="D12495" s="55" t="s">
        <v>7</v>
      </c>
      <c r="E12495" s="55" t="s">
        <v>49</v>
      </c>
      <c r="F12495" s="55">
        <v>0.27083333333333331</v>
      </c>
      <c r="G12495" s="56">
        <v>0</v>
      </c>
    </row>
    <row r="12496" spans="1:7" x14ac:dyDescent="0.3">
      <c r="A12496" s="60">
        <v>45918</v>
      </c>
      <c r="B12496" s="61" t="s">
        <v>19</v>
      </c>
      <c r="C12496" s="61" t="s">
        <v>111</v>
      </c>
      <c r="D12496" s="61" t="s">
        <v>7</v>
      </c>
      <c r="E12496" s="61" t="s">
        <v>49</v>
      </c>
      <c r="F12496" s="61">
        <v>0.29166666666666669</v>
      </c>
      <c r="G12496" s="62">
        <v>0</v>
      </c>
    </row>
    <row r="12497" spans="1:7" x14ac:dyDescent="0.3">
      <c r="A12497" s="54">
        <v>45918</v>
      </c>
      <c r="B12497" s="55" t="s">
        <v>19</v>
      </c>
      <c r="C12497" s="55" t="s">
        <v>111</v>
      </c>
      <c r="D12497" s="55" t="s">
        <v>7</v>
      </c>
      <c r="E12497" s="55" t="s">
        <v>49</v>
      </c>
      <c r="F12497" s="55">
        <v>0.3125</v>
      </c>
      <c r="G12497" s="56">
        <v>0</v>
      </c>
    </row>
    <row r="12498" spans="1:7" x14ac:dyDescent="0.3">
      <c r="A12498" s="60">
        <v>45918</v>
      </c>
      <c r="B12498" s="61" t="s">
        <v>19</v>
      </c>
      <c r="C12498" s="61" t="s">
        <v>111</v>
      </c>
      <c r="D12498" s="61" t="s">
        <v>7</v>
      </c>
      <c r="E12498" s="61" t="s">
        <v>49</v>
      </c>
      <c r="F12498" s="61">
        <v>0.33333333333333331</v>
      </c>
      <c r="G12498" s="62">
        <v>0</v>
      </c>
    </row>
    <row r="12499" spans="1:7" x14ac:dyDescent="0.3">
      <c r="A12499" s="54">
        <v>45918</v>
      </c>
      <c r="B12499" s="55" t="s">
        <v>19</v>
      </c>
      <c r="C12499" s="55" t="s">
        <v>111</v>
      </c>
      <c r="D12499" s="55" t="s">
        <v>7</v>
      </c>
      <c r="E12499" s="55" t="s">
        <v>49</v>
      </c>
      <c r="F12499" s="55">
        <v>0.35416666666666669</v>
      </c>
      <c r="G12499" s="56">
        <v>0</v>
      </c>
    </row>
    <row r="12500" spans="1:7" x14ac:dyDescent="0.3">
      <c r="A12500" s="60">
        <v>45918</v>
      </c>
      <c r="B12500" s="61" t="s">
        <v>19</v>
      </c>
      <c r="C12500" s="61" t="s">
        <v>111</v>
      </c>
      <c r="D12500" s="61" t="s">
        <v>7</v>
      </c>
      <c r="E12500" s="61" t="s">
        <v>49</v>
      </c>
      <c r="F12500" s="61">
        <v>0.375</v>
      </c>
      <c r="G12500" s="62">
        <v>0</v>
      </c>
    </row>
    <row r="12501" spans="1:7" x14ac:dyDescent="0.3">
      <c r="A12501" s="54">
        <v>45918</v>
      </c>
      <c r="B12501" s="55" t="s">
        <v>19</v>
      </c>
      <c r="C12501" s="55" t="s">
        <v>111</v>
      </c>
      <c r="D12501" s="55" t="s">
        <v>7</v>
      </c>
      <c r="E12501" s="55" t="s">
        <v>49</v>
      </c>
      <c r="F12501" s="55">
        <v>0.39583333333333331</v>
      </c>
      <c r="G12501" s="56">
        <v>0</v>
      </c>
    </row>
    <row r="12502" spans="1:7" x14ac:dyDescent="0.3">
      <c r="A12502" s="60">
        <v>45918</v>
      </c>
      <c r="B12502" s="61" t="s">
        <v>19</v>
      </c>
      <c r="C12502" s="61" t="s">
        <v>111</v>
      </c>
      <c r="D12502" s="61" t="s">
        <v>7</v>
      </c>
      <c r="E12502" s="61" t="s">
        <v>49</v>
      </c>
      <c r="F12502" s="61">
        <v>0.41666666666666669</v>
      </c>
      <c r="G12502" s="62">
        <v>0</v>
      </c>
    </row>
    <row r="12503" spans="1:7" x14ac:dyDescent="0.3">
      <c r="A12503" s="54">
        <v>45918</v>
      </c>
      <c r="B12503" s="55" t="s">
        <v>19</v>
      </c>
      <c r="C12503" s="55" t="s">
        <v>111</v>
      </c>
      <c r="D12503" s="55" t="s">
        <v>7</v>
      </c>
      <c r="E12503" s="55" t="s">
        <v>49</v>
      </c>
      <c r="F12503" s="55">
        <v>0.4375</v>
      </c>
      <c r="G12503" s="56">
        <v>0</v>
      </c>
    </row>
    <row r="12504" spans="1:7" x14ac:dyDescent="0.3">
      <c r="A12504" s="60">
        <v>45918</v>
      </c>
      <c r="B12504" s="61" t="s">
        <v>19</v>
      </c>
      <c r="C12504" s="61" t="s">
        <v>111</v>
      </c>
      <c r="D12504" s="61" t="s">
        <v>7</v>
      </c>
      <c r="E12504" s="61" t="s">
        <v>49</v>
      </c>
      <c r="F12504" s="61">
        <v>0.45833333333333331</v>
      </c>
      <c r="G12504" s="62">
        <v>0</v>
      </c>
    </row>
    <row r="12505" spans="1:7" x14ac:dyDescent="0.3">
      <c r="A12505" s="54">
        <v>45918</v>
      </c>
      <c r="B12505" s="55" t="s">
        <v>19</v>
      </c>
      <c r="C12505" s="55" t="s">
        <v>111</v>
      </c>
      <c r="D12505" s="55" t="s">
        <v>7</v>
      </c>
      <c r="E12505" s="55" t="s">
        <v>49</v>
      </c>
      <c r="F12505" s="55">
        <v>0.47916666666666669</v>
      </c>
      <c r="G12505" s="56">
        <v>0</v>
      </c>
    </row>
    <row r="12506" spans="1:7" x14ac:dyDescent="0.3">
      <c r="A12506" s="60">
        <v>45918</v>
      </c>
      <c r="B12506" s="61" t="s">
        <v>19</v>
      </c>
      <c r="C12506" s="61" t="s">
        <v>111</v>
      </c>
      <c r="D12506" s="61" t="s">
        <v>7</v>
      </c>
      <c r="E12506" s="61" t="s">
        <v>49</v>
      </c>
      <c r="F12506" s="61">
        <v>0.5</v>
      </c>
      <c r="G12506" s="62">
        <v>0</v>
      </c>
    </row>
    <row r="12507" spans="1:7" x14ac:dyDescent="0.3">
      <c r="A12507" s="54">
        <v>45918</v>
      </c>
      <c r="B12507" s="55" t="s">
        <v>19</v>
      </c>
      <c r="C12507" s="55" t="s">
        <v>111</v>
      </c>
      <c r="D12507" s="55" t="s">
        <v>7</v>
      </c>
      <c r="E12507" s="55" t="s">
        <v>49</v>
      </c>
      <c r="F12507" s="55">
        <v>0.52083333333333337</v>
      </c>
      <c r="G12507" s="56">
        <v>0</v>
      </c>
    </row>
    <row r="12508" spans="1:7" x14ac:dyDescent="0.3">
      <c r="A12508" s="60">
        <v>45918</v>
      </c>
      <c r="B12508" s="61" t="s">
        <v>19</v>
      </c>
      <c r="C12508" s="61" t="s">
        <v>111</v>
      </c>
      <c r="D12508" s="61" t="s">
        <v>7</v>
      </c>
      <c r="E12508" s="61" t="s">
        <v>49</v>
      </c>
      <c r="F12508" s="61">
        <v>0.54166666666666663</v>
      </c>
      <c r="G12508" s="62">
        <v>0</v>
      </c>
    </row>
    <row r="12509" spans="1:7" x14ac:dyDescent="0.3">
      <c r="A12509" s="54">
        <v>45918</v>
      </c>
      <c r="B12509" s="55" t="s">
        <v>19</v>
      </c>
      <c r="C12509" s="55" t="s">
        <v>111</v>
      </c>
      <c r="D12509" s="55" t="s">
        <v>7</v>
      </c>
      <c r="E12509" s="55" t="s">
        <v>49</v>
      </c>
      <c r="F12509" s="55">
        <v>0.5625</v>
      </c>
      <c r="G12509" s="56">
        <v>0</v>
      </c>
    </row>
    <row r="12510" spans="1:7" x14ac:dyDescent="0.3">
      <c r="A12510" s="60">
        <v>45918</v>
      </c>
      <c r="B12510" s="61" t="s">
        <v>19</v>
      </c>
      <c r="C12510" s="61" t="s">
        <v>111</v>
      </c>
      <c r="D12510" s="61" t="s">
        <v>7</v>
      </c>
      <c r="E12510" s="61" t="s">
        <v>49</v>
      </c>
      <c r="F12510" s="61">
        <v>0.58333333333333337</v>
      </c>
      <c r="G12510" s="62">
        <v>0</v>
      </c>
    </row>
    <row r="12511" spans="1:7" x14ac:dyDescent="0.3">
      <c r="A12511" s="54">
        <v>45918</v>
      </c>
      <c r="B12511" s="55" t="s">
        <v>19</v>
      </c>
      <c r="C12511" s="55" t="s">
        <v>111</v>
      </c>
      <c r="D12511" s="55" t="s">
        <v>7</v>
      </c>
      <c r="E12511" s="55" t="s">
        <v>49</v>
      </c>
      <c r="F12511" s="55">
        <v>0.60416666666666663</v>
      </c>
      <c r="G12511" s="56">
        <v>0</v>
      </c>
    </row>
    <row r="12512" spans="1:7" x14ac:dyDescent="0.3">
      <c r="A12512" s="60">
        <v>45918</v>
      </c>
      <c r="B12512" s="61" t="s">
        <v>19</v>
      </c>
      <c r="C12512" s="61" t="s">
        <v>111</v>
      </c>
      <c r="D12512" s="61" t="s">
        <v>7</v>
      </c>
      <c r="E12512" s="61" t="s">
        <v>49</v>
      </c>
      <c r="F12512" s="61">
        <v>0.625</v>
      </c>
      <c r="G12512" s="62">
        <v>0</v>
      </c>
    </row>
    <row r="12513" spans="1:7" x14ac:dyDescent="0.3">
      <c r="A12513" s="54">
        <v>45918</v>
      </c>
      <c r="B12513" s="55" t="s">
        <v>19</v>
      </c>
      <c r="C12513" s="55" t="s">
        <v>111</v>
      </c>
      <c r="D12513" s="55" t="s">
        <v>7</v>
      </c>
      <c r="E12513" s="55" t="s">
        <v>49</v>
      </c>
      <c r="F12513" s="55">
        <v>0.64583333333333337</v>
      </c>
      <c r="G12513" s="56">
        <v>0</v>
      </c>
    </row>
    <row r="12514" spans="1:7" x14ac:dyDescent="0.3">
      <c r="A12514" s="60">
        <v>45918</v>
      </c>
      <c r="B12514" s="61" t="s">
        <v>19</v>
      </c>
      <c r="C12514" s="61" t="s">
        <v>111</v>
      </c>
      <c r="D12514" s="61" t="s">
        <v>7</v>
      </c>
      <c r="E12514" s="61" t="s">
        <v>49</v>
      </c>
      <c r="F12514" s="61">
        <v>0.66666666666666663</v>
      </c>
      <c r="G12514" s="62">
        <v>0</v>
      </c>
    </row>
    <row r="12515" spans="1:7" x14ac:dyDescent="0.3">
      <c r="A12515" s="54">
        <v>45918</v>
      </c>
      <c r="B12515" s="55" t="s">
        <v>19</v>
      </c>
      <c r="C12515" s="55" t="s">
        <v>111</v>
      </c>
      <c r="D12515" s="55" t="s">
        <v>7</v>
      </c>
      <c r="E12515" s="55" t="s">
        <v>49</v>
      </c>
      <c r="F12515" s="55">
        <v>0.6875</v>
      </c>
      <c r="G12515" s="56">
        <v>0</v>
      </c>
    </row>
    <row r="12516" spans="1:7" x14ac:dyDescent="0.3">
      <c r="A12516" s="60">
        <v>45918</v>
      </c>
      <c r="B12516" s="61" t="s">
        <v>19</v>
      </c>
      <c r="C12516" s="61" t="s">
        <v>111</v>
      </c>
      <c r="D12516" s="61" t="s">
        <v>7</v>
      </c>
      <c r="E12516" s="61" t="s">
        <v>49</v>
      </c>
      <c r="F12516" s="61">
        <v>0.70833333333333337</v>
      </c>
      <c r="G12516" s="62">
        <v>0</v>
      </c>
    </row>
    <row r="12517" spans="1:7" x14ac:dyDescent="0.3">
      <c r="A12517" s="54">
        <v>45918</v>
      </c>
      <c r="B12517" s="55" t="s">
        <v>19</v>
      </c>
      <c r="C12517" s="55" t="s">
        <v>111</v>
      </c>
      <c r="D12517" s="55" t="s">
        <v>7</v>
      </c>
      <c r="E12517" s="55" t="s">
        <v>49</v>
      </c>
      <c r="F12517" s="55">
        <v>0.72916666666666663</v>
      </c>
      <c r="G12517" s="56">
        <v>0</v>
      </c>
    </row>
    <row r="12518" spans="1:7" x14ac:dyDescent="0.3">
      <c r="A12518" s="60">
        <v>45918</v>
      </c>
      <c r="B12518" s="61" t="s">
        <v>19</v>
      </c>
      <c r="C12518" s="61" t="s">
        <v>111</v>
      </c>
      <c r="D12518" s="61" t="s">
        <v>7</v>
      </c>
      <c r="E12518" s="61" t="s">
        <v>49</v>
      </c>
      <c r="F12518" s="61">
        <v>0.75</v>
      </c>
      <c r="G12518" s="62">
        <v>0</v>
      </c>
    </row>
    <row r="12519" spans="1:7" x14ac:dyDescent="0.3">
      <c r="A12519" s="54">
        <v>45918</v>
      </c>
      <c r="B12519" s="55" t="s">
        <v>19</v>
      </c>
      <c r="C12519" s="55" t="s">
        <v>111</v>
      </c>
      <c r="D12519" s="55" t="s">
        <v>7</v>
      </c>
      <c r="E12519" s="55" t="s">
        <v>49</v>
      </c>
      <c r="F12519" s="55">
        <v>0.77083333333333337</v>
      </c>
      <c r="G12519" s="56">
        <v>0</v>
      </c>
    </row>
    <row r="12520" spans="1:7" x14ac:dyDescent="0.3">
      <c r="A12520" s="60">
        <v>45918</v>
      </c>
      <c r="B12520" s="61" t="s">
        <v>19</v>
      </c>
      <c r="C12520" s="61" t="s">
        <v>111</v>
      </c>
      <c r="D12520" s="61" t="s">
        <v>7</v>
      </c>
      <c r="E12520" s="61" t="s">
        <v>49</v>
      </c>
      <c r="F12520" s="61">
        <v>0.79166666666666663</v>
      </c>
      <c r="G12520" s="62">
        <v>0</v>
      </c>
    </row>
    <row r="12521" spans="1:7" x14ac:dyDescent="0.3">
      <c r="A12521" s="54">
        <v>45918</v>
      </c>
      <c r="B12521" s="55" t="s">
        <v>19</v>
      </c>
      <c r="C12521" s="55" t="s">
        <v>111</v>
      </c>
      <c r="D12521" s="55" t="s">
        <v>7</v>
      </c>
      <c r="E12521" s="55" t="s">
        <v>49</v>
      </c>
      <c r="F12521" s="55">
        <v>0.8125</v>
      </c>
      <c r="G12521" s="56">
        <v>0</v>
      </c>
    </row>
    <row r="12522" spans="1:7" x14ac:dyDescent="0.3">
      <c r="A12522" s="60">
        <v>45918</v>
      </c>
      <c r="B12522" s="61" t="s">
        <v>19</v>
      </c>
      <c r="C12522" s="61" t="s">
        <v>111</v>
      </c>
      <c r="D12522" s="61" t="s">
        <v>7</v>
      </c>
      <c r="E12522" s="61" t="s">
        <v>49</v>
      </c>
      <c r="F12522" s="61">
        <v>0.83333333333333337</v>
      </c>
      <c r="G12522" s="62">
        <v>0</v>
      </c>
    </row>
    <row r="12523" spans="1:7" x14ac:dyDescent="0.3">
      <c r="A12523" s="54">
        <v>45918</v>
      </c>
      <c r="B12523" s="55" t="s">
        <v>19</v>
      </c>
      <c r="C12523" s="55" t="s">
        <v>111</v>
      </c>
      <c r="D12523" s="55" t="s">
        <v>7</v>
      </c>
      <c r="E12523" s="55" t="s">
        <v>49</v>
      </c>
      <c r="F12523" s="55">
        <v>0.85416666666666663</v>
      </c>
      <c r="G12523" s="56">
        <v>0</v>
      </c>
    </row>
    <row r="12524" spans="1:7" x14ac:dyDescent="0.3">
      <c r="A12524" s="60">
        <v>45918</v>
      </c>
      <c r="B12524" s="61" t="s">
        <v>19</v>
      </c>
      <c r="C12524" s="61" t="s">
        <v>111</v>
      </c>
      <c r="D12524" s="61" t="s">
        <v>7</v>
      </c>
      <c r="E12524" s="61" t="s">
        <v>49</v>
      </c>
      <c r="F12524" s="61">
        <v>0.875</v>
      </c>
      <c r="G12524" s="62">
        <v>0</v>
      </c>
    </row>
    <row r="12525" spans="1:7" x14ac:dyDescent="0.3">
      <c r="A12525" s="54">
        <v>45918</v>
      </c>
      <c r="B12525" s="55" t="s">
        <v>19</v>
      </c>
      <c r="C12525" s="55" t="s">
        <v>111</v>
      </c>
      <c r="D12525" s="55" t="s">
        <v>7</v>
      </c>
      <c r="E12525" s="55" t="s">
        <v>49</v>
      </c>
      <c r="F12525" s="55">
        <v>0.89583333333333337</v>
      </c>
      <c r="G12525" s="56">
        <v>0</v>
      </c>
    </row>
    <row r="12526" spans="1:7" x14ac:dyDescent="0.3">
      <c r="A12526" s="60">
        <v>45918</v>
      </c>
      <c r="B12526" s="61" t="s">
        <v>19</v>
      </c>
      <c r="C12526" s="61" t="s">
        <v>111</v>
      </c>
      <c r="D12526" s="61" t="s">
        <v>7</v>
      </c>
      <c r="E12526" s="61" t="s">
        <v>49</v>
      </c>
      <c r="F12526" s="61">
        <v>0.91666666666666663</v>
      </c>
      <c r="G12526" s="62">
        <v>0</v>
      </c>
    </row>
    <row r="12527" spans="1:7" x14ac:dyDescent="0.3">
      <c r="A12527" s="54">
        <v>45918</v>
      </c>
      <c r="B12527" s="55" t="s">
        <v>19</v>
      </c>
      <c r="C12527" s="55" t="s">
        <v>111</v>
      </c>
      <c r="D12527" s="55" t="s">
        <v>7</v>
      </c>
      <c r="E12527" s="55" t="s">
        <v>49</v>
      </c>
      <c r="F12527" s="55">
        <v>0.9375</v>
      </c>
      <c r="G12527" s="56">
        <v>0</v>
      </c>
    </row>
    <row r="12528" spans="1:7" x14ac:dyDescent="0.3">
      <c r="A12528" s="60">
        <v>45918</v>
      </c>
      <c r="B12528" s="61" t="s">
        <v>19</v>
      </c>
      <c r="C12528" s="61" t="s">
        <v>111</v>
      </c>
      <c r="D12528" s="61" t="s">
        <v>7</v>
      </c>
      <c r="E12528" s="61" t="s">
        <v>49</v>
      </c>
      <c r="F12528" s="61">
        <v>0.95833333333333337</v>
      </c>
      <c r="G12528" s="62">
        <v>0</v>
      </c>
    </row>
    <row r="12529" spans="1:7" x14ac:dyDescent="0.3">
      <c r="A12529" s="54">
        <v>45918</v>
      </c>
      <c r="B12529" s="55" t="s">
        <v>19</v>
      </c>
      <c r="C12529" s="55" t="s">
        <v>111</v>
      </c>
      <c r="D12529" s="55" t="s">
        <v>7</v>
      </c>
      <c r="E12529" s="55" t="s">
        <v>49</v>
      </c>
      <c r="F12529" s="55">
        <v>0.97916666666666663</v>
      </c>
      <c r="G12529" s="56">
        <v>0</v>
      </c>
    </row>
    <row r="12530" spans="1:7" x14ac:dyDescent="0.3">
      <c r="A12530" s="60">
        <v>45919</v>
      </c>
      <c r="B12530" s="61" t="s">
        <v>19</v>
      </c>
      <c r="C12530" s="61" t="s">
        <v>111</v>
      </c>
      <c r="D12530" s="61" t="s">
        <v>7</v>
      </c>
      <c r="E12530" s="61" t="s">
        <v>49</v>
      </c>
      <c r="F12530" s="61">
        <v>0</v>
      </c>
      <c r="G12530" s="62">
        <v>0</v>
      </c>
    </row>
    <row r="12531" spans="1:7" x14ac:dyDescent="0.3">
      <c r="A12531" s="54">
        <v>45919</v>
      </c>
      <c r="B12531" s="55" t="s">
        <v>19</v>
      </c>
      <c r="C12531" s="55" t="s">
        <v>111</v>
      </c>
      <c r="D12531" s="55" t="s">
        <v>8</v>
      </c>
      <c r="E12531" s="55" t="s">
        <v>48</v>
      </c>
      <c r="F12531" s="55">
        <v>2.0833333333333329E-2</v>
      </c>
      <c r="G12531" s="56" cm="1">
        <f t="array" ref="G12531:G12578">IF(LOAD_RESULTS!$C$3 = "MENU",ABS(_xlfn.IFS(AND(PER_MONTH!$B12483="January",PER_MONTH!$E12483="Working Day"),Table3[Jan_WD],AND(PER_MONTH!$B12483="January",PER_MONTH!$E12483="Non-Working Day"),Table3[Jan_NWD],AND(PER_MONTH!$B12483="February",PER_MONTH!$E12483="Working Day"),Table3[Feb_WD],AND(PER_MONTH!$B12483="February",PER_MONTH!$E12483="Non-Working Day"),Table3[Feb_NWD], AND(PER_MONTH!$B12483 = "March", PER_MONTH!$E12483 = "Working Day"), Table3[Mar_WD],  AND(PER_MONTH!$B12483 = "March", PER_MONTH!$E12483 = "Non-Working Day"), Table3[Mar_NWD], AND(PER_MONTH!$B12483 = "April", PER_MONTH!$E12483 = "Working Day"), Table3[Apr_WD], AND(PER_MONTH!$B12483 = "April", PER_MONTH!$E12483 = "Non-Working Day"), Table3[Apr_NWD], AND(PER_MONTH!$B12483 = "May", PER_MONTH!$E12483 = "Working Day"), Table3[May_WD], AND(PER_MONTH!$B12483 = "May", PER_MONTH!$E12483 = "Non-Working Day"), Table3[May_NWD], AND(PER_MONTH!$B12483 = "June", PER_MONTH!$E12483 = "Working Day"), Table3[Jun_WD], AND(PER_MONTH!$B12483 = "June", PER_MONTH!$E12483 = "Non-Working Day"), Table3[Jun_NWD], AND(PER_MONTH!$B12483 = "July", PER_MONTH!$E12483 = "Working Day"), Table3[Jul_WD], AND(PER_MONTH!$B12483 = "July", PER_MONTH!$E12483 = "Non-Working Day"), Table3[Jul_NWD], AND(PER_MONTH!$B12483 = "August", PER_MONTH!$E12483 = "Working Day"), Table3[Aug_WD], AND(PER_MONTH!$B12483 = "August", PER_MONTH!$E12483 = "Non-Working Day"), Table3[Aug_NWD], AND(PER_MONTH!$B12483 = "September", PER_MONTH!$E12483 = "Working Day"), Table3[Sep_WD], AND(PER_MONTH!$B12483 = "September", PER_MONTH!$E12483 = "Non-Working Day"), Table3[Sep_NWD], AND(PER_MONTH!$B12483 = "October", PER_MONTH!$E12483 = "Working Day"), Table3[Oct_WD], AND(PER_MONTH!$B12483 = "October", PER_MONTH!$E12483 = "Non-Working Day"), Table3[Oct_NWD], AND(PER_MONTH!$B12483 = "November", PER_MONTH!$E12483 = "Working Day"), Table3[Nov_WD], AND(PER_MONTH!$B12483 = "November", PER_MONTH!$E12483 = "Non-Working Day"), Table3[Nov_NWD], AND(PER_MONTH!$B12483 = "December", PER_MONTH!$E12483 = "Working Day"), Table3[Dec_WD], AND(PER_MONTH!$B12483 = "December", PER_MONTH!$E12483 = "Non-Working Day"), Table3[Dec_NWD])),_xlfn.IFS(AND(PER_MONTH!$B12483="January",PER_MONTH!$E12483="Working Day"),Table3[Jan_WD],AND(PER_MONTH!$B12483="January",PER_MONTH!$E12483="Non-Working Day"),Table3[Jan_NWD],AND(PER_MONTH!$B12483="February",PER_MONTH!$E12483="Working Day"),Table3[Feb_WD],AND(PER_MONTH!$B12483="February",PER_MONTH!$E12483="Non-Working Day"),Table3[Feb_NWD], AND(PER_MONTH!$B12483 = "March", PER_MONTH!$E12483 = "Working Day"), Table3[Mar_WD],  AND(PER_MONTH!$B12483 = "March", PER_MONTH!$E12483 = "Non-Working Day"), Table3[Mar_NWD], AND(PER_MONTH!$B12483 = "April", PER_MONTH!$E12483 = "Working Day"), Table3[Apr_WD], AND(PER_MONTH!$B12483 = "April", PER_MONTH!$E12483 = "Non-Working Day"), Table3[Apr_NWD], AND(PER_MONTH!$B12483 = "May", PER_MONTH!$E12483 = "Working Day"), Table3[May_WD], AND(PER_MONTH!$B12483 = "May", PER_MONTH!$E12483 = "Non-Working Day"), Table3[May_NWD], AND(PER_MONTH!$B12483 = "June", PER_MONTH!$E12483 = "Working Day"), Table3[Jun_WD], AND(PER_MONTH!$B12483 = "June", PER_MONTH!$E12483 = "Non-Working Day"), Table3[Jun_NWD], AND(PER_MONTH!$B12483 = "July", PER_MONTH!$E12483 = "Working Day"), Table3[Jul_WD], AND(PER_MONTH!$B12483 = "July", PER_MONTH!$E12483 = "Non-Working Day"), Table3[Jul_NWD], AND(PER_MONTH!$B12483 = "August", PER_MONTH!$E12483 = "Working Day"), Table3[Aug_WD], AND(PER_MONTH!$B12483 = "August", PER_MONTH!$E12483 = "Non-Working Day"), Table3[Aug_NWD], AND(PER_MONTH!$B12483 = "September", PER_MONTH!$E12483 = "Working Day"), Table3[Sep_WD], AND(PER_MONTH!$B12483 = "September", PER_MONTH!$E12483 = "Non-Working Day"), Table3[Sep_NWD], AND(PER_MONTH!$B12483 = "October", PER_MONTH!$E12483 = "Working Day"), Table3[Oct_WD], AND(PER_MONTH!$B12483 = "October", PER_MONTH!$E12483 = "Non-Working Day"), Table3[Oct_NWD], AND(PER_MONTH!$B12483 = "November", PER_MONTH!$E12483 = "Working Day"), Table3[Nov_WD], AND(PER_MONTH!$B12483 = "November", PER_MONTH!$E12483 = "Non-Working Day"), Table3[Nov_NWD], AND(PER_MONTH!$B12483 = "December", PER_MONTH!$E12483 = "Working Day"), Table3[Dec_WD], AND(PER_MONTH!$B12483 = "December", PER_MONTH!$E12483 = "Non-Working Day"), Table3[Dec_NWD]))</f>
        <v>0</v>
      </c>
    </row>
    <row r="12532" spans="1:7" x14ac:dyDescent="0.3">
      <c r="A12532" s="60">
        <v>45919</v>
      </c>
      <c r="B12532" s="61" t="s">
        <v>19</v>
      </c>
      <c r="C12532" s="61" t="s">
        <v>111</v>
      </c>
      <c r="D12532" s="61" t="s">
        <v>8</v>
      </c>
      <c r="E12532" s="61" t="s">
        <v>48</v>
      </c>
      <c r="F12532" s="61">
        <v>4.1666666666666657E-2</v>
      </c>
      <c r="G12532" s="62">
        <v>0</v>
      </c>
    </row>
    <row r="12533" spans="1:7" x14ac:dyDescent="0.3">
      <c r="A12533" s="54">
        <v>45919</v>
      </c>
      <c r="B12533" s="55" t="s">
        <v>19</v>
      </c>
      <c r="C12533" s="55" t="s">
        <v>111</v>
      </c>
      <c r="D12533" s="55" t="s">
        <v>8</v>
      </c>
      <c r="E12533" s="55" t="s">
        <v>48</v>
      </c>
      <c r="F12533" s="55">
        <v>6.25E-2</v>
      </c>
      <c r="G12533" s="56">
        <v>0</v>
      </c>
    </row>
    <row r="12534" spans="1:7" x14ac:dyDescent="0.3">
      <c r="A12534" s="60">
        <v>45919</v>
      </c>
      <c r="B12534" s="61" t="s">
        <v>19</v>
      </c>
      <c r="C12534" s="61" t="s">
        <v>111</v>
      </c>
      <c r="D12534" s="61" t="s">
        <v>8</v>
      </c>
      <c r="E12534" s="61" t="s">
        <v>48</v>
      </c>
      <c r="F12534" s="61">
        <v>8.3333333333333329E-2</v>
      </c>
      <c r="G12534" s="62">
        <v>0</v>
      </c>
    </row>
    <row r="12535" spans="1:7" x14ac:dyDescent="0.3">
      <c r="A12535" s="54">
        <v>45919</v>
      </c>
      <c r="B12535" s="55" t="s">
        <v>19</v>
      </c>
      <c r="C12535" s="55" t="s">
        <v>111</v>
      </c>
      <c r="D12535" s="55" t="s">
        <v>8</v>
      </c>
      <c r="E12535" s="55" t="s">
        <v>48</v>
      </c>
      <c r="F12535" s="55">
        <v>0.1041666666666667</v>
      </c>
      <c r="G12535" s="56">
        <v>0</v>
      </c>
    </row>
    <row r="12536" spans="1:7" x14ac:dyDescent="0.3">
      <c r="A12536" s="60">
        <v>45919</v>
      </c>
      <c r="B12536" s="61" t="s">
        <v>19</v>
      </c>
      <c r="C12536" s="61" t="s">
        <v>111</v>
      </c>
      <c r="D12536" s="61" t="s">
        <v>8</v>
      </c>
      <c r="E12536" s="61" t="s">
        <v>48</v>
      </c>
      <c r="F12536" s="61">
        <v>0.125</v>
      </c>
      <c r="G12536" s="62">
        <v>0</v>
      </c>
    </row>
    <row r="12537" spans="1:7" x14ac:dyDescent="0.3">
      <c r="A12537" s="54">
        <v>45919</v>
      </c>
      <c r="B12537" s="55" t="s">
        <v>19</v>
      </c>
      <c r="C12537" s="55" t="s">
        <v>111</v>
      </c>
      <c r="D12537" s="55" t="s">
        <v>8</v>
      </c>
      <c r="E12537" s="55" t="s">
        <v>48</v>
      </c>
      <c r="F12537" s="55">
        <v>0.14583333333333329</v>
      </c>
      <c r="G12537" s="56">
        <v>0</v>
      </c>
    </row>
    <row r="12538" spans="1:7" x14ac:dyDescent="0.3">
      <c r="A12538" s="60">
        <v>45919</v>
      </c>
      <c r="B12538" s="61" t="s">
        <v>19</v>
      </c>
      <c r="C12538" s="61" t="s">
        <v>111</v>
      </c>
      <c r="D12538" s="61" t="s">
        <v>8</v>
      </c>
      <c r="E12538" s="61" t="s">
        <v>48</v>
      </c>
      <c r="F12538" s="61">
        <v>0.16666666666666671</v>
      </c>
      <c r="G12538" s="62">
        <v>0</v>
      </c>
    </row>
    <row r="12539" spans="1:7" x14ac:dyDescent="0.3">
      <c r="A12539" s="54">
        <v>45919</v>
      </c>
      <c r="B12539" s="55" t="s">
        <v>19</v>
      </c>
      <c r="C12539" s="55" t="s">
        <v>111</v>
      </c>
      <c r="D12539" s="55" t="s">
        <v>8</v>
      </c>
      <c r="E12539" s="55" t="s">
        <v>48</v>
      </c>
      <c r="F12539" s="55">
        <v>0.1875</v>
      </c>
      <c r="G12539" s="56">
        <v>0</v>
      </c>
    </row>
    <row r="12540" spans="1:7" x14ac:dyDescent="0.3">
      <c r="A12540" s="60">
        <v>45919</v>
      </c>
      <c r="B12540" s="61" t="s">
        <v>19</v>
      </c>
      <c r="C12540" s="61" t="s">
        <v>111</v>
      </c>
      <c r="D12540" s="61" t="s">
        <v>8</v>
      </c>
      <c r="E12540" s="61" t="s">
        <v>48</v>
      </c>
      <c r="F12540" s="61">
        <v>0.20833333333333329</v>
      </c>
      <c r="G12540" s="62">
        <v>0</v>
      </c>
    </row>
    <row r="12541" spans="1:7" x14ac:dyDescent="0.3">
      <c r="A12541" s="54">
        <v>45919</v>
      </c>
      <c r="B12541" s="55" t="s">
        <v>19</v>
      </c>
      <c r="C12541" s="55" t="s">
        <v>111</v>
      </c>
      <c r="D12541" s="55" t="s">
        <v>8</v>
      </c>
      <c r="E12541" s="55" t="s">
        <v>48</v>
      </c>
      <c r="F12541" s="55">
        <v>0.22916666666666671</v>
      </c>
      <c r="G12541" s="56">
        <v>0</v>
      </c>
    </row>
    <row r="12542" spans="1:7" x14ac:dyDescent="0.3">
      <c r="A12542" s="60">
        <v>45919</v>
      </c>
      <c r="B12542" s="61" t="s">
        <v>19</v>
      </c>
      <c r="C12542" s="61" t="s">
        <v>111</v>
      </c>
      <c r="D12542" s="61" t="s">
        <v>8</v>
      </c>
      <c r="E12542" s="61" t="s">
        <v>48</v>
      </c>
      <c r="F12542" s="61">
        <v>0.25</v>
      </c>
      <c r="G12542" s="62">
        <v>0</v>
      </c>
    </row>
    <row r="12543" spans="1:7" x14ac:dyDescent="0.3">
      <c r="A12543" s="54">
        <v>45919</v>
      </c>
      <c r="B12543" s="55" t="s">
        <v>19</v>
      </c>
      <c r="C12543" s="55" t="s">
        <v>111</v>
      </c>
      <c r="D12543" s="55" t="s">
        <v>8</v>
      </c>
      <c r="E12543" s="55" t="s">
        <v>48</v>
      </c>
      <c r="F12543" s="55">
        <v>0.27083333333333331</v>
      </c>
      <c r="G12543" s="56">
        <v>0</v>
      </c>
    </row>
    <row r="12544" spans="1:7" x14ac:dyDescent="0.3">
      <c r="A12544" s="60">
        <v>45919</v>
      </c>
      <c r="B12544" s="61" t="s">
        <v>19</v>
      </c>
      <c r="C12544" s="61" t="s">
        <v>111</v>
      </c>
      <c r="D12544" s="61" t="s">
        <v>8</v>
      </c>
      <c r="E12544" s="61" t="s">
        <v>48</v>
      </c>
      <c r="F12544" s="61">
        <v>0.29166666666666669</v>
      </c>
      <c r="G12544" s="62">
        <v>0</v>
      </c>
    </row>
    <row r="12545" spans="1:7" x14ac:dyDescent="0.3">
      <c r="A12545" s="54">
        <v>45919</v>
      </c>
      <c r="B12545" s="55" t="s">
        <v>19</v>
      </c>
      <c r="C12545" s="55" t="s">
        <v>111</v>
      </c>
      <c r="D12545" s="55" t="s">
        <v>8</v>
      </c>
      <c r="E12545" s="55" t="s">
        <v>48</v>
      </c>
      <c r="F12545" s="55">
        <v>0.3125</v>
      </c>
      <c r="G12545" s="56">
        <v>0</v>
      </c>
    </row>
    <row r="12546" spans="1:7" x14ac:dyDescent="0.3">
      <c r="A12546" s="60">
        <v>45919</v>
      </c>
      <c r="B12546" s="61" t="s">
        <v>19</v>
      </c>
      <c r="C12546" s="61" t="s">
        <v>111</v>
      </c>
      <c r="D12546" s="61" t="s">
        <v>8</v>
      </c>
      <c r="E12546" s="61" t="s">
        <v>48</v>
      </c>
      <c r="F12546" s="61">
        <v>0.33333333333333331</v>
      </c>
      <c r="G12546" s="62">
        <v>0</v>
      </c>
    </row>
    <row r="12547" spans="1:7" x14ac:dyDescent="0.3">
      <c r="A12547" s="54">
        <v>45919</v>
      </c>
      <c r="B12547" s="55" t="s">
        <v>19</v>
      </c>
      <c r="C12547" s="55" t="s">
        <v>111</v>
      </c>
      <c r="D12547" s="55" t="s">
        <v>8</v>
      </c>
      <c r="E12547" s="55" t="s">
        <v>48</v>
      </c>
      <c r="F12547" s="55">
        <v>0.35416666666666669</v>
      </c>
      <c r="G12547" s="56">
        <v>0</v>
      </c>
    </row>
    <row r="12548" spans="1:7" x14ac:dyDescent="0.3">
      <c r="A12548" s="60">
        <v>45919</v>
      </c>
      <c r="B12548" s="61" t="s">
        <v>19</v>
      </c>
      <c r="C12548" s="61" t="s">
        <v>111</v>
      </c>
      <c r="D12548" s="61" t="s">
        <v>8</v>
      </c>
      <c r="E12548" s="61" t="s">
        <v>48</v>
      </c>
      <c r="F12548" s="61">
        <v>0.375</v>
      </c>
      <c r="G12548" s="62">
        <v>0</v>
      </c>
    </row>
    <row r="12549" spans="1:7" x14ac:dyDescent="0.3">
      <c r="A12549" s="54">
        <v>45919</v>
      </c>
      <c r="B12549" s="55" t="s">
        <v>19</v>
      </c>
      <c r="C12549" s="55" t="s">
        <v>111</v>
      </c>
      <c r="D12549" s="55" t="s">
        <v>8</v>
      </c>
      <c r="E12549" s="55" t="s">
        <v>48</v>
      </c>
      <c r="F12549" s="55">
        <v>0.39583333333333331</v>
      </c>
      <c r="G12549" s="56">
        <v>0</v>
      </c>
    </row>
    <row r="12550" spans="1:7" x14ac:dyDescent="0.3">
      <c r="A12550" s="60">
        <v>45919</v>
      </c>
      <c r="B12550" s="61" t="s">
        <v>19</v>
      </c>
      <c r="C12550" s="61" t="s">
        <v>111</v>
      </c>
      <c r="D12550" s="61" t="s">
        <v>8</v>
      </c>
      <c r="E12550" s="61" t="s">
        <v>48</v>
      </c>
      <c r="F12550" s="61">
        <v>0.41666666666666669</v>
      </c>
      <c r="G12550" s="62">
        <v>0</v>
      </c>
    </row>
    <row r="12551" spans="1:7" x14ac:dyDescent="0.3">
      <c r="A12551" s="54">
        <v>45919</v>
      </c>
      <c r="B12551" s="55" t="s">
        <v>19</v>
      </c>
      <c r="C12551" s="55" t="s">
        <v>111</v>
      </c>
      <c r="D12551" s="55" t="s">
        <v>8</v>
      </c>
      <c r="E12551" s="55" t="s">
        <v>48</v>
      </c>
      <c r="F12551" s="55">
        <v>0.4375</v>
      </c>
      <c r="G12551" s="56">
        <v>0</v>
      </c>
    </row>
    <row r="12552" spans="1:7" x14ac:dyDescent="0.3">
      <c r="A12552" s="60">
        <v>45919</v>
      </c>
      <c r="B12552" s="61" t="s">
        <v>19</v>
      </c>
      <c r="C12552" s="61" t="s">
        <v>111</v>
      </c>
      <c r="D12552" s="61" t="s">
        <v>8</v>
      </c>
      <c r="E12552" s="61" t="s">
        <v>48</v>
      </c>
      <c r="F12552" s="61">
        <v>0.45833333333333331</v>
      </c>
      <c r="G12552" s="62">
        <v>0</v>
      </c>
    </row>
    <row r="12553" spans="1:7" x14ac:dyDescent="0.3">
      <c r="A12553" s="54">
        <v>45919</v>
      </c>
      <c r="B12553" s="55" t="s">
        <v>19</v>
      </c>
      <c r="C12553" s="55" t="s">
        <v>111</v>
      </c>
      <c r="D12553" s="55" t="s">
        <v>8</v>
      </c>
      <c r="E12553" s="55" t="s">
        <v>48</v>
      </c>
      <c r="F12553" s="55">
        <v>0.47916666666666669</v>
      </c>
      <c r="G12553" s="56">
        <v>0</v>
      </c>
    </row>
    <row r="12554" spans="1:7" x14ac:dyDescent="0.3">
      <c r="A12554" s="60">
        <v>45919</v>
      </c>
      <c r="B12554" s="61" t="s">
        <v>19</v>
      </c>
      <c r="C12554" s="61" t="s">
        <v>111</v>
      </c>
      <c r="D12554" s="61" t="s">
        <v>8</v>
      </c>
      <c r="E12554" s="61" t="s">
        <v>48</v>
      </c>
      <c r="F12554" s="61">
        <v>0.5</v>
      </c>
      <c r="G12554" s="62">
        <v>0</v>
      </c>
    </row>
    <row r="12555" spans="1:7" x14ac:dyDescent="0.3">
      <c r="A12555" s="54">
        <v>45919</v>
      </c>
      <c r="B12555" s="55" t="s">
        <v>19</v>
      </c>
      <c r="C12555" s="55" t="s">
        <v>111</v>
      </c>
      <c r="D12555" s="55" t="s">
        <v>8</v>
      </c>
      <c r="E12555" s="55" t="s">
        <v>48</v>
      </c>
      <c r="F12555" s="55">
        <v>0.52083333333333337</v>
      </c>
      <c r="G12555" s="56">
        <v>0</v>
      </c>
    </row>
    <row r="12556" spans="1:7" x14ac:dyDescent="0.3">
      <c r="A12556" s="60">
        <v>45919</v>
      </c>
      <c r="B12556" s="61" t="s">
        <v>19</v>
      </c>
      <c r="C12556" s="61" t="s">
        <v>111</v>
      </c>
      <c r="D12556" s="61" t="s">
        <v>8</v>
      </c>
      <c r="E12556" s="61" t="s">
        <v>48</v>
      </c>
      <c r="F12556" s="61">
        <v>0.54166666666666663</v>
      </c>
      <c r="G12556" s="62">
        <v>0</v>
      </c>
    </row>
    <row r="12557" spans="1:7" x14ac:dyDescent="0.3">
      <c r="A12557" s="54">
        <v>45919</v>
      </c>
      <c r="B12557" s="55" t="s">
        <v>19</v>
      </c>
      <c r="C12557" s="55" t="s">
        <v>111</v>
      </c>
      <c r="D12557" s="55" t="s">
        <v>8</v>
      </c>
      <c r="E12557" s="55" t="s">
        <v>48</v>
      </c>
      <c r="F12557" s="55">
        <v>0.5625</v>
      </c>
      <c r="G12557" s="56">
        <v>0</v>
      </c>
    </row>
    <row r="12558" spans="1:7" x14ac:dyDescent="0.3">
      <c r="A12558" s="60">
        <v>45919</v>
      </c>
      <c r="B12558" s="61" t="s">
        <v>19</v>
      </c>
      <c r="C12558" s="61" t="s">
        <v>111</v>
      </c>
      <c r="D12558" s="61" t="s">
        <v>8</v>
      </c>
      <c r="E12558" s="61" t="s">
        <v>48</v>
      </c>
      <c r="F12558" s="61">
        <v>0.58333333333333337</v>
      </c>
      <c r="G12558" s="62">
        <v>0</v>
      </c>
    </row>
    <row r="12559" spans="1:7" x14ac:dyDescent="0.3">
      <c r="A12559" s="54">
        <v>45919</v>
      </c>
      <c r="B12559" s="55" t="s">
        <v>19</v>
      </c>
      <c r="C12559" s="55" t="s">
        <v>111</v>
      </c>
      <c r="D12559" s="55" t="s">
        <v>8</v>
      </c>
      <c r="E12559" s="55" t="s">
        <v>48</v>
      </c>
      <c r="F12559" s="55">
        <v>0.60416666666666663</v>
      </c>
      <c r="G12559" s="56">
        <v>0</v>
      </c>
    </row>
    <row r="12560" spans="1:7" x14ac:dyDescent="0.3">
      <c r="A12560" s="60">
        <v>45919</v>
      </c>
      <c r="B12560" s="61" t="s">
        <v>19</v>
      </c>
      <c r="C12560" s="61" t="s">
        <v>111</v>
      </c>
      <c r="D12560" s="61" t="s">
        <v>8</v>
      </c>
      <c r="E12560" s="61" t="s">
        <v>48</v>
      </c>
      <c r="F12560" s="61">
        <v>0.625</v>
      </c>
      <c r="G12560" s="62">
        <v>0</v>
      </c>
    </row>
    <row r="12561" spans="1:7" x14ac:dyDescent="0.3">
      <c r="A12561" s="54">
        <v>45919</v>
      </c>
      <c r="B12561" s="55" t="s">
        <v>19</v>
      </c>
      <c r="C12561" s="55" t="s">
        <v>111</v>
      </c>
      <c r="D12561" s="55" t="s">
        <v>8</v>
      </c>
      <c r="E12561" s="55" t="s">
        <v>48</v>
      </c>
      <c r="F12561" s="55">
        <v>0.64583333333333337</v>
      </c>
      <c r="G12561" s="56">
        <v>0</v>
      </c>
    </row>
    <row r="12562" spans="1:7" x14ac:dyDescent="0.3">
      <c r="A12562" s="60">
        <v>45919</v>
      </c>
      <c r="B12562" s="61" t="s">
        <v>19</v>
      </c>
      <c r="C12562" s="61" t="s">
        <v>111</v>
      </c>
      <c r="D12562" s="61" t="s">
        <v>8</v>
      </c>
      <c r="E12562" s="61" t="s">
        <v>48</v>
      </c>
      <c r="F12562" s="61">
        <v>0.66666666666666663</v>
      </c>
      <c r="G12562" s="62">
        <v>0</v>
      </c>
    </row>
    <row r="12563" spans="1:7" x14ac:dyDescent="0.3">
      <c r="A12563" s="54">
        <v>45919</v>
      </c>
      <c r="B12563" s="55" t="s">
        <v>19</v>
      </c>
      <c r="C12563" s="55" t="s">
        <v>111</v>
      </c>
      <c r="D12563" s="55" t="s">
        <v>8</v>
      </c>
      <c r="E12563" s="55" t="s">
        <v>48</v>
      </c>
      <c r="F12563" s="55">
        <v>0.6875</v>
      </c>
      <c r="G12563" s="56">
        <v>0</v>
      </c>
    </row>
    <row r="12564" spans="1:7" x14ac:dyDescent="0.3">
      <c r="A12564" s="60">
        <v>45919</v>
      </c>
      <c r="B12564" s="61" t="s">
        <v>19</v>
      </c>
      <c r="C12564" s="61" t="s">
        <v>111</v>
      </c>
      <c r="D12564" s="61" t="s">
        <v>8</v>
      </c>
      <c r="E12564" s="61" t="s">
        <v>48</v>
      </c>
      <c r="F12564" s="61">
        <v>0.70833333333333337</v>
      </c>
      <c r="G12564" s="62">
        <v>0</v>
      </c>
    </row>
    <row r="12565" spans="1:7" x14ac:dyDescent="0.3">
      <c r="A12565" s="54">
        <v>45919</v>
      </c>
      <c r="B12565" s="55" t="s">
        <v>19</v>
      </c>
      <c r="C12565" s="55" t="s">
        <v>111</v>
      </c>
      <c r="D12565" s="55" t="s">
        <v>8</v>
      </c>
      <c r="E12565" s="55" t="s">
        <v>48</v>
      </c>
      <c r="F12565" s="55">
        <v>0.72916666666666663</v>
      </c>
      <c r="G12565" s="56">
        <v>0</v>
      </c>
    </row>
    <row r="12566" spans="1:7" x14ac:dyDescent="0.3">
      <c r="A12566" s="60">
        <v>45919</v>
      </c>
      <c r="B12566" s="61" t="s">
        <v>19</v>
      </c>
      <c r="C12566" s="61" t="s">
        <v>111</v>
      </c>
      <c r="D12566" s="61" t="s">
        <v>8</v>
      </c>
      <c r="E12566" s="61" t="s">
        <v>48</v>
      </c>
      <c r="F12566" s="61">
        <v>0.75</v>
      </c>
      <c r="G12566" s="62">
        <v>0</v>
      </c>
    </row>
    <row r="12567" spans="1:7" x14ac:dyDescent="0.3">
      <c r="A12567" s="54">
        <v>45919</v>
      </c>
      <c r="B12567" s="55" t="s">
        <v>19</v>
      </c>
      <c r="C12567" s="55" t="s">
        <v>111</v>
      </c>
      <c r="D12567" s="55" t="s">
        <v>8</v>
      </c>
      <c r="E12567" s="55" t="s">
        <v>48</v>
      </c>
      <c r="F12567" s="55">
        <v>0.77083333333333337</v>
      </c>
      <c r="G12567" s="56">
        <v>0</v>
      </c>
    </row>
    <row r="12568" spans="1:7" x14ac:dyDescent="0.3">
      <c r="A12568" s="60">
        <v>45919</v>
      </c>
      <c r="B12568" s="61" t="s">
        <v>19</v>
      </c>
      <c r="C12568" s="61" t="s">
        <v>111</v>
      </c>
      <c r="D12568" s="61" t="s">
        <v>8</v>
      </c>
      <c r="E12568" s="61" t="s">
        <v>48</v>
      </c>
      <c r="F12568" s="61">
        <v>0.79166666666666663</v>
      </c>
      <c r="G12568" s="62">
        <v>0</v>
      </c>
    </row>
    <row r="12569" spans="1:7" x14ac:dyDescent="0.3">
      <c r="A12569" s="54">
        <v>45919</v>
      </c>
      <c r="B12569" s="55" t="s">
        <v>19</v>
      </c>
      <c r="C12569" s="55" t="s">
        <v>111</v>
      </c>
      <c r="D12569" s="55" t="s">
        <v>8</v>
      </c>
      <c r="E12569" s="55" t="s">
        <v>48</v>
      </c>
      <c r="F12569" s="55">
        <v>0.8125</v>
      </c>
      <c r="G12569" s="56">
        <v>0</v>
      </c>
    </row>
    <row r="12570" spans="1:7" x14ac:dyDescent="0.3">
      <c r="A12570" s="60">
        <v>45919</v>
      </c>
      <c r="B12570" s="61" t="s">
        <v>19</v>
      </c>
      <c r="C12570" s="61" t="s">
        <v>111</v>
      </c>
      <c r="D12570" s="61" t="s">
        <v>8</v>
      </c>
      <c r="E12570" s="61" t="s">
        <v>48</v>
      </c>
      <c r="F12570" s="61">
        <v>0.83333333333333337</v>
      </c>
      <c r="G12570" s="62">
        <v>0</v>
      </c>
    </row>
    <row r="12571" spans="1:7" x14ac:dyDescent="0.3">
      <c r="A12571" s="54">
        <v>45919</v>
      </c>
      <c r="B12571" s="55" t="s">
        <v>19</v>
      </c>
      <c r="C12571" s="55" t="s">
        <v>111</v>
      </c>
      <c r="D12571" s="55" t="s">
        <v>8</v>
      </c>
      <c r="E12571" s="55" t="s">
        <v>48</v>
      </c>
      <c r="F12571" s="55">
        <v>0.85416666666666663</v>
      </c>
      <c r="G12571" s="56">
        <v>0</v>
      </c>
    </row>
    <row r="12572" spans="1:7" x14ac:dyDescent="0.3">
      <c r="A12572" s="60">
        <v>45919</v>
      </c>
      <c r="B12572" s="61" t="s">
        <v>19</v>
      </c>
      <c r="C12572" s="61" t="s">
        <v>111</v>
      </c>
      <c r="D12572" s="61" t="s">
        <v>8</v>
      </c>
      <c r="E12572" s="61" t="s">
        <v>48</v>
      </c>
      <c r="F12572" s="61">
        <v>0.875</v>
      </c>
      <c r="G12572" s="62">
        <v>0</v>
      </c>
    </row>
    <row r="12573" spans="1:7" x14ac:dyDescent="0.3">
      <c r="A12573" s="54">
        <v>45919</v>
      </c>
      <c r="B12573" s="55" t="s">
        <v>19</v>
      </c>
      <c r="C12573" s="55" t="s">
        <v>111</v>
      </c>
      <c r="D12573" s="55" t="s">
        <v>8</v>
      </c>
      <c r="E12573" s="55" t="s">
        <v>48</v>
      </c>
      <c r="F12573" s="55">
        <v>0.89583333333333337</v>
      </c>
      <c r="G12573" s="56">
        <v>0</v>
      </c>
    </row>
    <row r="12574" spans="1:7" x14ac:dyDescent="0.3">
      <c r="A12574" s="60">
        <v>45919</v>
      </c>
      <c r="B12574" s="61" t="s">
        <v>19</v>
      </c>
      <c r="C12574" s="61" t="s">
        <v>111</v>
      </c>
      <c r="D12574" s="61" t="s">
        <v>8</v>
      </c>
      <c r="E12574" s="61" t="s">
        <v>48</v>
      </c>
      <c r="F12574" s="61">
        <v>0.91666666666666663</v>
      </c>
      <c r="G12574" s="62">
        <v>0</v>
      </c>
    </row>
    <row r="12575" spans="1:7" x14ac:dyDescent="0.3">
      <c r="A12575" s="54">
        <v>45919</v>
      </c>
      <c r="B12575" s="55" t="s">
        <v>19</v>
      </c>
      <c r="C12575" s="55" t="s">
        <v>111</v>
      </c>
      <c r="D12575" s="55" t="s">
        <v>8</v>
      </c>
      <c r="E12575" s="55" t="s">
        <v>48</v>
      </c>
      <c r="F12575" s="55">
        <v>0.9375</v>
      </c>
      <c r="G12575" s="56">
        <v>0</v>
      </c>
    </row>
    <row r="12576" spans="1:7" x14ac:dyDescent="0.3">
      <c r="A12576" s="60">
        <v>45919</v>
      </c>
      <c r="B12576" s="61" t="s">
        <v>19</v>
      </c>
      <c r="C12576" s="61" t="s">
        <v>111</v>
      </c>
      <c r="D12576" s="61" t="s">
        <v>8</v>
      </c>
      <c r="E12576" s="61" t="s">
        <v>48</v>
      </c>
      <c r="F12576" s="61">
        <v>0.95833333333333337</v>
      </c>
      <c r="G12576" s="62">
        <v>0</v>
      </c>
    </row>
    <row r="12577" spans="1:7" x14ac:dyDescent="0.3">
      <c r="A12577" s="54">
        <v>45919</v>
      </c>
      <c r="B12577" s="55" t="s">
        <v>19</v>
      </c>
      <c r="C12577" s="55" t="s">
        <v>111</v>
      </c>
      <c r="D12577" s="55" t="s">
        <v>8</v>
      </c>
      <c r="E12577" s="55" t="s">
        <v>48</v>
      </c>
      <c r="F12577" s="55">
        <v>0.97916666666666663</v>
      </c>
      <c r="G12577" s="56">
        <v>0</v>
      </c>
    </row>
    <row r="12578" spans="1:7" x14ac:dyDescent="0.3">
      <c r="A12578" s="60">
        <v>45920</v>
      </c>
      <c r="B12578" s="61" t="s">
        <v>19</v>
      </c>
      <c r="C12578" s="61" t="s">
        <v>111</v>
      </c>
      <c r="D12578" s="61" t="s">
        <v>8</v>
      </c>
      <c r="E12578" s="61" t="s">
        <v>48</v>
      </c>
      <c r="F12578" s="61">
        <v>0</v>
      </c>
      <c r="G12578" s="62">
        <v>0</v>
      </c>
    </row>
    <row r="12579" spans="1:7" x14ac:dyDescent="0.3">
      <c r="A12579" s="54">
        <v>45920</v>
      </c>
      <c r="B12579" s="55" t="s">
        <v>19</v>
      </c>
      <c r="C12579" s="55" t="s">
        <v>111</v>
      </c>
      <c r="D12579" s="55" t="s">
        <v>9</v>
      </c>
      <c r="E12579" s="55" t="s">
        <v>48</v>
      </c>
      <c r="F12579" s="55">
        <v>2.0833333333333329E-2</v>
      </c>
      <c r="G12579" s="56" cm="1">
        <f t="array" ref="G12579:G12626">IF(LOAD_RESULTS!$C$3 = "MENU",ABS(_xlfn.IFS(AND(PER_MONTH!$B12531="January",PER_MONTH!$E12531="Working Day"),Table3[Jan_WD],AND(PER_MONTH!$B12531="January",PER_MONTH!$E12531="Non-Working Day"),Table3[Jan_NWD],AND(PER_MONTH!$B12531="February",PER_MONTH!$E12531="Working Day"),Table3[Feb_WD],AND(PER_MONTH!$B12531="February",PER_MONTH!$E12531="Non-Working Day"),Table3[Feb_NWD], AND(PER_MONTH!$B12531 = "March", PER_MONTH!$E12531 = "Working Day"), Table3[Mar_WD],  AND(PER_MONTH!$B12531 = "March", PER_MONTH!$E12531 = "Non-Working Day"), Table3[Mar_NWD], AND(PER_MONTH!$B12531 = "April", PER_MONTH!$E12531 = "Working Day"), Table3[Apr_WD], AND(PER_MONTH!$B12531 = "April", PER_MONTH!$E12531 = "Non-Working Day"), Table3[Apr_NWD], AND(PER_MONTH!$B12531 = "May", PER_MONTH!$E12531 = "Working Day"), Table3[May_WD], AND(PER_MONTH!$B12531 = "May", PER_MONTH!$E12531 = "Non-Working Day"), Table3[May_NWD], AND(PER_MONTH!$B12531 = "June", PER_MONTH!$E12531 = "Working Day"), Table3[Jun_WD], AND(PER_MONTH!$B12531 = "June", PER_MONTH!$E12531 = "Non-Working Day"), Table3[Jun_NWD], AND(PER_MONTH!$B12531 = "July", PER_MONTH!$E12531 = "Working Day"), Table3[Jul_WD], AND(PER_MONTH!$B12531 = "July", PER_MONTH!$E12531 = "Non-Working Day"), Table3[Jul_NWD], AND(PER_MONTH!$B12531 = "August", PER_MONTH!$E12531 = "Working Day"), Table3[Aug_WD], AND(PER_MONTH!$B12531 = "August", PER_MONTH!$E12531 = "Non-Working Day"), Table3[Aug_NWD], AND(PER_MONTH!$B12531 = "September", PER_MONTH!$E12531 = "Working Day"), Table3[Sep_WD], AND(PER_MONTH!$B12531 = "September", PER_MONTH!$E12531 = "Non-Working Day"), Table3[Sep_NWD], AND(PER_MONTH!$B12531 = "October", PER_MONTH!$E12531 = "Working Day"), Table3[Oct_WD], AND(PER_MONTH!$B12531 = "October", PER_MONTH!$E12531 = "Non-Working Day"), Table3[Oct_NWD], AND(PER_MONTH!$B12531 = "November", PER_MONTH!$E12531 = "Working Day"), Table3[Nov_WD], AND(PER_MONTH!$B12531 = "November", PER_MONTH!$E12531 = "Non-Working Day"), Table3[Nov_NWD], AND(PER_MONTH!$B12531 = "December", PER_MONTH!$E12531 = "Working Day"), Table3[Dec_WD], AND(PER_MONTH!$B12531 = "December", PER_MONTH!$E12531 = "Non-Working Day"), Table3[Dec_NWD])),_xlfn.IFS(AND(PER_MONTH!$B12531="January",PER_MONTH!$E12531="Working Day"),Table3[Jan_WD],AND(PER_MONTH!$B12531="January",PER_MONTH!$E12531="Non-Working Day"),Table3[Jan_NWD],AND(PER_MONTH!$B12531="February",PER_MONTH!$E12531="Working Day"),Table3[Feb_WD],AND(PER_MONTH!$B12531="February",PER_MONTH!$E12531="Non-Working Day"),Table3[Feb_NWD], AND(PER_MONTH!$B12531 = "March", PER_MONTH!$E12531 = "Working Day"), Table3[Mar_WD],  AND(PER_MONTH!$B12531 = "March", PER_MONTH!$E12531 = "Non-Working Day"), Table3[Mar_NWD], AND(PER_MONTH!$B12531 = "April", PER_MONTH!$E12531 = "Working Day"), Table3[Apr_WD], AND(PER_MONTH!$B12531 = "April", PER_MONTH!$E12531 = "Non-Working Day"), Table3[Apr_NWD], AND(PER_MONTH!$B12531 = "May", PER_MONTH!$E12531 = "Working Day"), Table3[May_WD], AND(PER_MONTH!$B12531 = "May", PER_MONTH!$E12531 = "Non-Working Day"), Table3[May_NWD], AND(PER_MONTH!$B12531 = "June", PER_MONTH!$E12531 = "Working Day"), Table3[Jun_WD], AND(PER_MONTH!$B12531 = "June", PER_MONTH!$E12531 = "Non-Working Day"), Table3[Jun_NWD], AND(PER_MONTH!$B12531 = "July", PER_MONTH!$E12531 = "Working Day"), Table3[Jul_WD], AND(PER_MONTH!$B12531 = "July", PER_MONTH!$E12531 = "Non-Working Day"), Table3[Jul_NWD], AND(PER_MONTH!$B12531 = "August", PER_MONTH!$E12531 = "Working Day"), Table3[Aug_WD], AND(PER_MONTH!$B12531 = "August", PER_MONTH!$E12531 = "Non-Working Day"), Table3[Aug_NWD], AND(PER_MONTH!$B12531 = "September", PER_MONTH!$E12531 = "Working Day"), Table3[Sep_WD], AND(PER_MONTH!$B12531 = "September", PER_MONTH!$E12531 = "Non-Working Day"), Table3[Sep_NWD], AND(PER_MONTH!$B12531 = "October", PER_MONTH!$E12531 = "Working Day"), Table3[Oct_WD], AND(PER_MONTH!$B12531 = "October", PER_MONTH!$E12531 = "Non-Working Day"), Table3[Oct_NWD], AND(PER_MONTH!$B12531 = "November", PER_MONTH!$E12531 = "Working Day"), Table3[Nov_WD], AND(PER_MONTH!$B12531 = "November", PER_MONTH!$E12531 = "Non-Working Day"), Table3[Nov_NWD], AND(PER_MONTH!$B12531 = "December", PER_MONTH!$E12531 = "Working Day"), Table3[Dec_WD], AND(PER_MONTH!$B12531 = "December", PER_MONTH!$E12531 = "Non-Working Day"), Table3[Dec_NWD]))</f>
        <v>0</v>
      </c>
    </row>
    <row r="12580" spans="1:7" x14ac:dyDescent="0.3">
      <c r="A12580" s="60">
        <v>45920</v>
      </c>
      <c r="B12580" s="61" t="s">
        <v>19</v>
      </c>
      <c r="C12580" s="61" t="s">
        <v>111</v>
      </c>
      <c r="D12580" s="61" t="s">
        <v>9</v>
      </c>
      <c r="E12580" s="61" t="s">
        <v>48</v>
      </c>
      <c r="F12580" s="61">
        <v>4.1666666666666657E-2</v>
      </c>
      <c r="G12580" s="62">
        <v>0</v>
      </c>
    </row>
    <row r="12581" spans="1:7" x14ac:dyDescent="0.3">
      <c r="A12581" s="54">
        <v>45920</v>
      </c>
      <c r="B12581" s="55" t="s">
        <v>19</v>
      </c>
      <c r="C12581" s="55" t="s">
        <v>111</v>
      </c>
      <c r="D12581" s="55" t="s">
        <v>9</v>
      </c>
      <c r="E12581" s="55" t="s">
        <v>48</v>
      </c>
      <c r="F12581" s="55">
        <v>6.25E-2</v>
      </c>
      <c r="G12581" s="56">
        <v>0</v>
      </c>
    </row>
    <row r="12582" spans="1:7" x14ac:dyDescent="0.3">
      <c r="A12582" s="60">
        <v>45920</v>
      </c>
      <c r="B12582" s="61" t="s">
        <v>19</v>
      </c>
      <c r="C12582" s="61" t="s">
        <v>111</v>
      </c>
      <c r="D12582" s="61" t="s">
        <v>9</v>
      </c>
      <c r="E12582" s="61" t="s">
        <v>48</v>
      </c>
      <c r="F12582" s="61">
        <v>8.3333333333333329E-2</v>
      </c>
      <c r="G12582" s="62">
        <v>0</v>
      </c>
    </row>
    <row r="12583" spans="1:7" x14ac:dyDescent="0.3">
      <c r="A12583" s="54">
        <v>45920</v>
      </c>
      <c r="B12583" s="55" t="s">
        <v>19</v>
      </c>
      <c r="C12583" s="55" t="s">
        <v>111</v>
      </c>
      <c r="D12583" s="55" t="s">
        <v>9</v>
      </c>
      <c r="E12583" s="55" t="s">
        <v>48</v>
      </c>
      <c r="F12583" s="55">
        <v>0.1041666666666667</v>
      </c>
      <c r="G12583" s="56">
        <v>0</v>
      </c>
    </row>
    <row r="12584" spans="1:7" x14ac:dyDescent="0.3">
      <c r="A12584" s="60">
        <v>45920</v>
      </c>
      <c r="B12584" s="61" t="s">
        <v>19</v>
      </c>
      <c r="C12584" s="61" t="s">
        <v>111</v>
      </c>
      <c r="D12584" s="61" t="s">
        <v>9</v>
      </c>
      <c r="E12584" s="61" t="s">
        <v>48</v>
      </c>
      <c r="F12584" s="61">
        <v>0.125</v>
      </c>
      <c r="G12584" s="62">
        <v>0</v>
      </c>
    </row>
    <row r="12585" spans="1:7" x14ac:dyDescent="0.3">
      <c r="A12585" s="54">
        <v>45920</v>
      </c>
      <c r="B12585" s="55" t="s">
        <v>19</v>
      </c>
      <c r="C12585" s="55" t="s">
        <v>111</v>
      </c>
      <c r="D12585" s="55" t="s">
        <v>9</v>
      </c>
      <c r="E12585" s="55" t="s">
        <v>48</v>
      </c>
      <c r="F12585" s="55">
        <v>0.14583333333333329</v>
      </c>
      <c r="G12585" s="56">
        <v>0</v>
      </c>
    </row>
    <row r="12586" spans="1:7" x14ac:dyDescent="0.3">
      <c r="A12586" s="60">
        <v>45920</v>
      </c>
      <c r="B12586" s="61" t="s">
        <v>19</v>
      </c>
      <c r="C12586" s="61" t="s">
        <v>111</v>
      </c>
      <c r="D12586" s="61" t="s">
        <v>9</v>
      </c>
      <c r="E12586" s="61" t="s">
        <v>48</v>
      </c>
      <c r="F12586" s="61">
        <v>0.16666666666666671</v>
      </c>
      <c r="G12586" s="62">
        <v>0</v>
      </c>
    </row>
    <row r="12587" spans="1:7" x14ac:dyDescent="0.3">
      <c r="A12587" s="54">
        <v>45920</v>
      </c>
      <c r="B12587" s="55" t="s">
        <v>19</v>
      </c>
      <c r="C12587" s="55" t="s">
        <v>111</v>
      </c>
      <c r="D12587" s="55" t="s">
        <v>9</v>
      </c>
      <c r="E12587" s="55" t="s">
        <v>48</v>
      </c>
      <c r="F12587" s="55">
        <v>0.1875</v>
      </c>
      <c r="G12587" s="56">
        <v>0</v>
      </c>
    </row>
    <row r="12588" spans="1:7" x14ac:dyDescent="0.3">
      <c r="A12588" s="60">
        <v>45920</v>
      </c>
      <c r="B12588" s="61" t="s">
        <v>19</v>
      </c>
      <c r="C12588" s="61" t="s">
        <v>111</v>
      </c>
      <c r="D12588" s="61" t="s">
        <v>9</v>
      </c>
      <c r="E12588" s="61" t="s">
        <v>48</v>
      </c>
      <c r="F12588" s="61">
        <v>0.20833333333333329</v>
      </c>
      <c r="G12588" s="62">
        <v>0</v>
      </c>
    </row>
    <row r="12589" spans="1:7" x14ac:dyDescent="0.3">
      <c r="A12589" s="54">
        <v>45920</v>
      </c>
      <c r="B12589" s="55" t="s">
        <v>19</v>
      </c>
      <c r="C12589" s="55" t="s">
        <v>111</v>
      </c>
      <c r="D12589" s="55" t="s">
        <v>9</v>
      </c>
      <c r="E12589" s="55" t="s">
        <v>48</v>
      </c>
      <c r="F12589" s="55">
        <v>0.22916666666666671</v>
      </c>
      <c r="G12589" s="56">
        <v>0</v>
      </c>
    </row>
    <row r="12590" spans="1:7" x14ac:dyDescent="0.3">
      <c r="A12590" s="60">
        <v>45920</v>
      </c>
      <c r="B12590" s="61" t="s">
        <v>19</v>
      </c>
      <c r="C12590" s="61" t="s">
        <v>111</v>
      </c>
      <c r="D12590" s="61" t="s">
        <v>9</v>
      </c>
      <c r="E12590" s="61" t="s">
        <v>48</v>
      </c>
      <c r="F12590" s="61">
        <v>0.25</v>
      </c>
      <c r="G12590" s="62">
        <v>0</v>
      </c>
    </row>
    <row r="12591" spans="1:7" x14ac:dyDescent="0.3">
      <c r="A12591" s="54">
        <v>45920</v>
      </c>
      <c r="B12591" s="55" t="s">
        <v>19</v>
      </c>
      <c r="C12591" s="55" t="s">
        <v>111</v>
      </c>
      <c r="D12591" s="55" t="s">
        <v>9</v>
      </c>
      <c r="E12591" s="55" t="s">
        <v>48</v>
      </c>
      <c r="F12591" s="55">
        <v>0.27083333333333331</v>
      </c>
      <c r="G12591" s="56">
        <v>0</v>
      </c>
    </row>
    <row r="12592" spans="1:7" x14ac:dyDescent="0.3">
      <c r="A12592" s="60">
        <v>45920</v>
      </c>
      <c r="B12592" s="61" t="s">
        <v>19</v>
      </c>
      <c r="C12592" s="61" t="s">
        <v>111</v>
      </c>
      <c r="D12592" s="61" t="s">
        <v>9</v>
      </c>
      <c r="E12592" s="61" t="s">
        <v>48</v>
      </c>
      <c r="F12592" s="61">
        <v>0.29166666666666669</v>
      </c>
      <c r="G12592" s="62">
        <v>0</v>
      </c>
    </row>
    <row r="12593" spans="1:7" x14ac:dyDescent="0.3">
      <c r="A12593" s="54">
        <v>45920</v>
      </c>
      <c r="B12593" s="55" t="s">
        <v>19</v>
      </c>
      <c r="C12593" s="55" t="s">
        <v>111</v>
      </c>
      <c r="D12593" s="55" t="s">
        <v>9</v>
      </c>
      <c r="E12593" s="55" t="s">
        <v>48</v>
      </c>
      <c r="F12593" s="55">
        <v>0.3125</v>
      </c>
      <c r="G12593" s="56">
        <v>0</v>
      </c>
    </row>
    <row r="12594" spans="1:7" x14ac:dyDescent="0.3">
      <c r="A12594" s="60">
        <v>45920</v>
      </c>
      <c r="B12594" s="61" t="s">
        <v>19</v>
      </c>
      <c r="C12594" s="61" t="s">
        <v>111</v>
      </c>
      <c r="D12594" s="61" t="s">
        <v>9</v>
      </c>
      <c r="E12594" s="61" t="s">
        <v>48</v>
      </c>
      <c r="F12594" s="61">
        <v>0.33333333333333331</v>
      </c>
      <c r="G12594" s="62">
        <v>0</v>
      </c>
    </row>
    <row r="12595" spans="1:7" x14ac:dyDescent="0.3">
      <c r="A12595" s="54">
        <v>45920</v>
      </c>
      <c r="B12595" s="55" t="s">
        <v>19</v>
      </c>
      <c r="C12595" s="55" t="s">
        <v>111</v>
      </c>
      <c r="D12595" s="55" t="s">
        <v>9</v>
      </c>
      <c r="E12595" s="55" t="s">
        <v>48</v>
      </c>
      <c r="F12595" s="55">
        <v>0.35416666666666669</v>
      </c>
      <c r="G12595" s="56">
        <v>0</v>
      </c>
    </row>
    <row r="12596" spans="1:7" x14ac:dyDescent="0.3">
      <c r="A12596" s="60">
        <v>45920</v>
      </c>
      <c r="B12596" s="61" t="s">
        <v>19</v>
      </c>
      <c r="C12596" s="61" t="s">
        <v>111</v>
      </c>
      <c r="D12596" s="61" t="s">
        <v>9</v>
      </c>
      <c r="E12596" s="61" t="s">
        <v>48</v>
      </c>
      <c r="F12596" s="61">
        <v>0.375</v>
      </c>
      <c r="G12596" s="62">
        <v>0</v>
      </c>
    </row>
    <row r="12597" spans="1:7" x14ac:dyDescent="0.3">
      <c r="A12597" s="54">
        <v>45920</v>
      </c>
      <c r="B12597" s="55" t="s">
        <v>19</v>
      </c>
      <c r="C12597" s="55" t="s">
        <v>111</v>
      </c>
      <c r="D12597" s="55" t="s">
        <v>9</v>
      </c>
      <c r="E12597" s="55" t="s">
        <v>48</v>
      </c>
      <c r="F12597" s="55">
        <v>0.39583333333333331</v>
      </c>
      <c r="G12597" s="56">
        <v>0</v>
      </c>
    </row>
    <row r="12598" spans="1:7" x14ac:dyDescent="0.3">
      <c r="A12598" s="60">
        <v>45920</v>
      </c>
      <c r="B12598" s="61" t="s">
        <v>19</v>
      </c>
      <c r="C12598" s="61" t="s">
        <v>111</v>
      </c>
      <c r="D12598" s="61" t="s">
        <v>9</v>
      </c>
      <c r="E12598" s="61" t="s">
        <v>48</v>
      </c>
      <c r="F12598" s="61">
        <v>0.41666666666666669</v>
      </c>
      <c r="G12598" s="62">
        <v>0</v>
      </c>
    </row>
    <row r="12599" spans="1:7" x14ac:dyDescent="0.3">
      <c r="A12599" s="54">
        <v>45920</v>
      </c>
      <c r="B12599" s="55" t="s">
        <v>19</v>
      </c>
      <c r="C12599" s="55" t="s">
        <v>111</v>
      </c>
      <c r="D12599" s="55" t="s">
        <v>9</v>
      </c>
      <c r="E12599" s="55" t="s">
        <v>48</v>
      </c>
      <c r="F12599" s="55">
        <v>0.4375</v>
      </c>
      <c r="G12599" s="56">
        <v>0</v>
      </c>
    </row>
    <row r="12600" spans="1:7" x14ac:dyDescent="0.3">
      <c r="A12600" s="60">
        <v>45920</v>
      </c>
      <c r="B12600" s="61" t="s">
        <v>19</v>
      </c>
      <c r="C12600" s="61" t="s">
        <v>111</v>
      </c>
      <c r="D12600" s="61" t="s">
        <v>9</v>
      </c>
      <c r="E12600" s="61" t="s">
        <v>48</v>
      </c>
      <c r="F12600" s="61">
        <v>0.45833333333333331</v>
      </c>
      <c r="G12600" s="62">
        <v>0</v>
      </c>
    </row>
    <row r="12601" spans="1:7" x14ac:dyDescent="0.3">
      <c r="A12601" s="54">
        <v>45920</v>
      </c>
      <c r="B12601" s="55" t="s">
        <v>19</v>
      </c>
      <c r="C12601" s="55" t="s">
        <v>111</v>
      </c>
      <c r="D12601" s="55" t="s">
        <v>9</v>
      </c>
      <c r="E12601" s="55" t="s">
        <v>48</v>
      </c>
      <c r="F12601" s="55">
        <v>0.47916666666666669</v>
      </c>
      <c r="G12601" s="56">
        <v>0</v>
      </c>
    </row>
    <row r="12602" spans="1:7" x14ac:dyDescent="0.3">
      <c r="A12602" s="60">
        <v>45920</v>
      </c>
      <c r="B12602" s="61" t="s">
        <v>19</v>
      </c>
      <c r="C12602" s="61" t="s">
        <v>111</v>
      </c>
      <c r="D12602" s="61" t="s">
        <v>9</v>
      </c>
      <c r="E12602" s="61" t="s">
        <v>48</v>
      </c>
      <c r="F12602" s="61">
        <v>0.5</v>
      </c>
      <c r="G12602" s="62">
        <v>0</v>
      </c>
    </row>
    <row r="12603" spans="1:7" x14ac:dyDescent="0.3">
      <c r="A12603" s="54">
        <v>45920</v>
      </c>
      <c r="B12603" s="55" t="s">
        <v>19</v>
      </c>
      <c r="C12603" s="55" t="s">
        <v>111</v>
      </c>
      <c r="D12603" s="55" t="s">
        <v>9</v>
      </c>
      <c r="E12603" s="55" t="s">
        <v>48</v>
      </c>
      <c r="F12603" s="55">
        <v>0.52083333333333337</v>
      </c>
      <c r="G12603" s="56">
        <v>0</v>
      </c>
    </row>
    <row r="12604" spans="1:7" x14ac:dyDescent="0.3">
      <c r="A12604" s="60">
        <v>45920</v>
      </c>
      <c r="B12604" s="61" t="s">
        <v>19</v>
      </c>
      <c r="C12604" s="61" t="s">
        <v>111</v>
      </c>
      <c r="D12604" s="61" t="s">
        <v>9</v>
      </c>
      <c r="E12604" s="61" t="s">
        <v>48</v>
      </c>
      <c r="F12604" s="61">
        <v>0.54166666666666663</v>
      </c>
      <c r="G12604" s="62">
        <v>0</v>
      </c>
    </row>
    <row r="12605" spans="1:7" x14ac:dyDescent="0.3">
      <c r="A12605" s="54">
        <v>45920</v>
      </c>
      <c r="B12605" s="55" t="s">
        <v>19</v>
      </c>
      <c r="C12605" s="55" t="s">
        <v>111</v>
      </c>
      <c r="D12605" s="55" t="s">
        <v>9</v>
      </c>
      <c r="E12605" s="55" t="s">
        <v>48</v>
      </c>
      <c r="F12605" s="55">
        <v>0.5625</v>
      </c>
      <c r="G12605" s="56">
        <v>0</v>
      </c>
    </row>
    <row r="12606" spans="1:7" x14ac:dyDescent="0.3">
      <c r="A12606" s="60">
        <v>45920</v>
      </c>
      <c r="B12606" s="61" t="s">
        <v>19</v>
      </c>
      <c r="C12606" s="61" t="s">
        <v>111</v>
      </c>
      <c r="D12606" s="61" t="s">
        <v>9</v>
      </c>
      <c r="E12606" s="61" t="s">
        <v>48</v>
      </c>
      <c r="F12606" s="61">
        <v>0.58333333333333337</v>
      </c>
      <c r="G12606" s="62">
        <v>0</v>
      </c>
    </row>
    <row r="12607" spans="1:7" x14ac:dyDescent="0.3">
      <c r="A12607" s="54">
        <v>45920</v>
      </c>
      <c r="B12607" s="55" t="s">
        <v>19</v>
      </c>
      <c r="C12607" s="55" t="s">
        <v>111</v>
      </c>
      <c r="D12607" s="55" t="s">
        <v>9</v>
      </c>
      <c r="E12607" s="55" t="s">
        <v>48</v>
      </c>
      <c r="F12607" s="55">
        <v>0.60416666666666663</v>
      </c>
      <c r="G12607" s="56">
        <v>0</v>
      </c>
    </row>
    <row r="12608" spans="1:7" x14ac:dyDescent="0.3">
      <c r="A12608" s="60">
        <v>45920</v>
      </c>
      <c r="B12608" s="61" t="s">
        <v>19</v>
      </c>
      <c r="C12608" s="61" t="s">
        <v>111</v>
      </c>
      <c r="D12608" s="61" t="s">
        <v>9</v>
      </c>
      <c r="E12608" s="61" t="s">
        <v>48</v>
      </c>
      <c r="F12608" s="61">
        <v>0.625</v>
      </c>
      <c r="G12608" s="62">
        <v>0</v>
      </c>
    </row>
    <row r="12609" spans="1:7" x14ac:dyDescent="0.3">
      <c r="A12609" s="54">
        <v>45920</v>
      </c>
      <c r="B12609" s="55" t="s">
        <v>19</v>
      </c>
      <c r="C12609" s="55" t="s">
        <v>111</v>
      </c>
      <c r="D12609" s="55" t="s">
        <v>9</v>
      </c>
      <c r="E12609" s="55" t="s">
        <v>48</v>
      </c>
      <c r="F12609" s="55">
        <v>0.64583333333333337</v>
      </c>
      <c r="G12609" s="56">
        <v>0</v>
      </c>
    </row>
    <row r="12610" spans="1:7" x14ac:dyDescent="0.3">
      <c r="A12610" s="60">
        <v>45920</v>
      </c>
      <c r="B12610" s="61" t="s">
        <v>19</v>
      </c>
      <c r="C12610" s="61" t="s">
        <v>111</v>
      </c>
      <c r="D12610" s="61" t="s">
        <v>9</v>
      </c>
      <c r="E12610" s="61" t="s">
        <v>48</v>
      </c>
      <c r="F12610" s="61">
        <v>0.66666666666666663</v>
      </c>
      <c r="G12610" s="62">
        <v>0</v>
      </c>
    </row>
    <row r="12611" spans="1:7" x14ac:dyDescent="0.3">
      <c r="A12611" s="54">
        <v>45920</v>
      </c>
      <c r="B12611" s="55" t="s">
        <v>19</v>
      </c>
      <c r="C12611" s="55" t="s">
        <v>111</v>
      </c>
      <c r="D12611" s="55" t="s">
        <v>9</v>
      </c>
      <c r="E12611" s="55" t="s">
        <v>48</v>
      </c>
      <c r="F12611" s="55">
        <v>0.6875</v>
      </c>
      <c r="G12611" s="56">
        <v>0</v>
      </c>
    </row>
    <row r="12612" spans="1:7" x14ac:dyDescent="0.3">
      <c r="A12612" s="60">
        <v>45920</v>
      </c>
      <c r="B12612" s="61" t="s">
        <v>19</v>
      </c>
      <c r="C12612" s="61" t="s">
        <v>111</v>
      </c>
      <c r="D12612" s="61" t="s">
        <v>9</v>
      </c>
      <c r="E12612" s="61" t="s">
        <v>48</v>
      </c>
      <c r="F12612" s="61">
        <v>0.70833333333333337</v>
      </c>
      <c r="G12612" s="62">
        <v>0</v>
      </c>
    </row>
    <row r="12613" spans="1:7" x14ac:dyDescent="0.3">
      <c r="A12613" s="54">
        <v>45920</v>
      </c>
      <c r="B12613" s="55" t="s">
        <v>19</v>
      </c>
      <c r="C12613" s="55" t="s">
        <v>111</v>
      </c>
      <c r="D12613" s="55" t="s">
        <v>9</v>
      </c>
      <c r="E12613" s="55" t="s">
        <v>48</v>
      </c>
      <c r="F12613" s="55">
        <v>0.72916666666666663</v>
      </c>
      <c r="G12613" s="56">
        <v>0</v>
      </c>
    </row>
    <row r="12614" spans="1:7" x14ac:dyDescent="0.3">
      <c r="A12614" s="60">
        <v>45920</v>
      </c>
      <c r="B12614" s="61" t="s">
        <v>19</v>
      </c>
      <c r="C12614" s="61" t="s">
        <v>111</v>
      </c>
      <c r="D12614" s="61" t="s">
        <v>9</v>
      </c>
      <c r="E12614" s="61" t="s">
        <v>48</v>
      </c>
      <c r="F12614" s="61">
        <v>0.75</v>
      </c>
      <c r="G12614" s="62">
        <v>0</v>
      </c>
    </row>
    <row r="12615" spans="1:7" x14ac:dyDescent="0.3">
      <c r="A12615" s="54">
        <v>45920</v>
      </c>
      <c r="B12615" s="55" t="s">
        <v>19</v>
      </c>
      <c r="C12615" s="55" t="s">
        <v>111</v>
      </c>
      <c r="D12615" s="55" t="s">
        <v>9</v>
      </c>
      <c r="E12615" s="55" t="s">
        <v>48</v>
      </c>
      <c r="F12615" s="55">
        <v>0.77083333333333337</v>
      </c>
      <c r="G12615" s="56">
        <v>0</v>
      </c>
    </row>
    <row r="12616" spans="1:7" x14ac:dyDescent="0.3">
      <c r="A12616" s="60">
        <v>45920</v>
      </c>
      <c r="B12616" s="61" t="s">
        <v>19</v>
      </c>
      <c r="C12616" s="61" t="s">
        <v>111</v>
      </c>
      <c r="D12616" s="61" t="s">
        <v>9</v>
      </c>
      <c r="E12616" s="61" t="s">
        <v>48</v>
      </c>
      <c r="F12616" s="61">
        <v>0.79166666666666663</v>
      </c>
      <c r="G12616" s="62">
        <v>0</v>
      </c>
    </row>
    <row r="12617" spans="1:7" x14ac:dyDescent="0.3">
      <c r="A12617" s="54">
        <v>45920</v>
      </c>
      <c r="B12617" s="55" t="s">
        <v>19</v>
      </c>
      <c r="C12617" s="55" t="s">
        <v>111</v>
      </c>
      <c r="D12617" s="55" t="s">
        <v>9</v>
      </c>
      <c r="E12617" s="55" t="s">
        <v>48</v>
      </c>
      <c r="F12617" s="55">
        <v>0.8125</v>
      </c>
      <c r="G12617" s="56">
        <v>0</v>
      </c>
    </row>
    <row r="12618" spans="1:7" x14ac:dyDescent="0.3">
      <c r="A12618" s="60">
        <v>45920</v>
      </c>
      <c r="B12618" s="61" t="s">
        <v>19</v>
      </c>
      <c r="C12618" s="61" t="s">
        <v>111</v>
      </c>
      <c r="D12618" s="61" t="s">
        <v>9</v>
      </c>
      <c r="E12618" s="61" t="s">
        <v>48</v>
      </c>
      <c r="F12618" s="61">
        <v>0.83333333333333337</v>
      </c>
      <c r="G12618" s="62">
        <v>0</v>
      </c>
    </row>
    <row r="12619" spans="1:7" x14ac:dyDescent="0.3">
      <c r="A12619" s="54">
        <v>45920</v>
      </c>
      <c r="B12619" s="55" t="s">
        <v>19</v>
      </c>
      <c r="C12619" s="55" t="s">
        <v>111</v>
      </c>
      <c r="D12619" s="55" t="s">
        <v>9</v>
      </c>
      <c r="E12619" s="55" t="s">
        <v>48</v>
      </c>
      <c r="F12619" s="55">
        <v>0.85416666666666663</v>
      </c>
      <c r="G12619" s="56">
        <v>0</v>
      </c>
    </row>
    <row r="12620" spans="1:7" x14ac:dyDescent="0.3">
      <c r="A12620" s="60">
        <v>45920</v>
      </c>
      <c r="B12620" s="61" t="s">
        <v>19</v>
      </c>
      <c r="C12620" s="61" t="s">
        <v>111</v>
      </c>
      <c r="D12620" s="61" t="s">
        <v>9</v>
      </c>
      <c r="E12620" s="61" t="s">
        <v>48</v>
      </c>
      <c r="F12620" s="61">
        <v>0.875</v>
      </c>
      <c r="G12620" s="62">
        <v>0</v>
      </c>
    </row>
    <row r="12621" spans="1:7" x14ac:dyDescent="0.3">
      <c r="A12621" s="54">
        <v>45920</v>
      </c>
      <c r="B12621" s="55" t="s">
        <v>19</v>
      </c>
      <c r="C12621" s="55" t="s">
        <v>111</v>
      </c>
      <c r="D12621" s="55" t="s">
        <v>9</v>
      </c>
      <c r="E12621" s="55" t="s">
        <v>48</v>
      </c>
      <c r="F12621" s="55">
        <v>0.89583333333333337</v>
      </c>
      <c r="G12621" s="56">
        <v>0</v>
      </c>
    </row>
    <row r="12622" spans="1:7" x14ac:dyDescent="0.3">
      <c r="A12622" s="60">
        <v>45920</v>
      </c>
      <c r="B12622" s="61" t="s">
        <v>19</v>
      </c>
      <c r="C12622" s="61" t="s">
        <v>111</v>
      </c>
      <c r="D12622" s="61" t="s">
        <v>9</v>
      </c>
      <c r="E12622" s="61" t="s">
        <v>48</v>
      </c>
      <c r="F12622" s="61">
        <v>0.91666666666666663</v>
      </c>
      <c r="G12622" s="62">
        <v>0</v>
      </c>
    </row>
    <row r="12623" spans="1:7" x14ac:dyDescent="0.3">
      <c r="A12623" s="54">
        <v>45920</v>
      </c>
      <c r="B12623" s="55" t="s">
        <v>19</v>
      </c>
      <c r="C12623" s="55" t="s">
        <v>111</v>
      </c>
      <c r="D12623" s="55" t="s">
        <v>9</v>
      </c>
      <c r="E12623" s="55" t="s">
        <v>48</v>
      </c>
      <c r="F12623" s="55">
        <v>0.9375</v>
      </c>
      <c r="G12623" s="56">
        <v>0</v>
      </c>
    </row>
    <row r="12624" spans="1:7" x14ac:dyDescent="0.3">
      <c r="A12624" s="60">
        <v>45920</v>
      </c>
      <c r="B12624" s="61" t="s">
        <v>19</v>
      </c>
      <c r="C12624" s="61" t="s">
        <v>111</v>
      </c>
      <c r="D12624" s="61" t="s">
        <v>9</v>
      </c>
      <c r="E12624" s="61" t="s">
        <v>48</v>
      </c>
      <c r="F12624" s="61">
        <v>0.95833333333333337</v>
      </c>
      <c r="G12624" s="62">
        <v>0</v>
      </c>
    </row>
    <row r="12625" spans="1:7" x14ac:dyDescent="0.3">
      <c r="A12625" s="54">
        <v>45920</v>
      </c>
      <c r="B12625" s="55" t="s">
        <v>19</v>
      </c>
      <c r="C12625" s="55" t="s">
        <v>111</v>
      </c>
      <c r="D12625" s="55" t="s">
        <v>9</v>
      </c>
      <c r="E12625" s="55" t="s">
        <v>48</v>
      </c>
      <c r="F12625" s="55">
        <v>0.97916666666666663</v>
      </c>
      <c r="G12625" s="56">
        <v>0</v>
      </c>
    </row>
    <row r="12626" spans="1:7" x14ac:dyDescent="0.3">
      <c r="A12626" s="60">
        <v>45921</v>
      </c>
      <c r="B12626" s="61" t="s">
        <v>19</v>
      </c>
      <c r="C12626" s="61" t="s">
        <v>111</v>
      </c>
      <c r="D12626" s="61" t="s">
        <v>9</v>
      </c>
      <c r="E12626" s="61" t="s">
        <v>48</v>
      </c>
      <c r="F12626" s="61">
        <v>0</v>
      </c>
      <c r="G12626" s="62">
        <v>0</v>
      </c>
    </row>
    <row r="12627" spans="1:7" x14ac:dyDescent="0.3">
      <c r="A12627" s="54">
        <v>45921</v>
      </c>
      <c r="B12627" s="55" t="s">
        <v>19</v>
      </c>
      <c r="C12627" s="55" t="s">
        <v>111</v>
      </c>
      <c r="D12627" s="55" t="s">
        <v>10</v>
      </c>
      <c r="E12627" s="55" t="s">
        <v>48</v>
      </c>
      <c r="F12627" s="55">
        <v>2.0833333333333329E-2</v>
      </c>
      <c r="G12627" s="56" cm="1">
        <f t="array" ref="G12627:G12674">IF(LOAD_RESULTS!$C$3 = "MENU",ABS(_xlfn.IFS(AND(PER_MONTH!$B12579="January",PER_MONTH!$E12579="Working Day"),Table3[Jan_WD],AND(PER_MONTH!$B12579="January",PER_MONTH!$E12579="Non-Working Day"),Table3[Jan_NWD],AND(PER_MONTH!$B12579="February",PER_MONTH!$E12579="Working Day"),Table3[Feb_WD],AND(PER_MONTH!$B12579="February",PER_MONTH!$E12579="Non-Working Day"),Table3[Feb_NWD], AND(PER_MONTH!$B12579 = "March", PER_MONTH!$E12579 = "Working Day"), Table3[Mar_WD],  AND(PER_MONTH!$B12579 = "March", PER_MONTH!$E12579 = "Non-Working Day"), Table3[Mar_NWD], AND(PER_MONTH!$B12579 = "April", PER_MONTH!$E12579 = "Working Day"), Table3[Apr_WD], AND(PER_MONTH!$B12579 = "April", PER_MONTH!$E12579 = "Non-Working Day"), Table3[Apr_NWD], AND(PER_MONTH!$B12579 = "May", PER_MONTH!$E12579 = "Working Day"), Table3[May_WD], AND(PER_MONTH!$B12579 = "May", PER_MONTH!$E12579 = "Non-Working Day"), Table3[May_NWD], AND(PER_MONTH!$B12579 = "June", PER_MONTH!$E12579 = "Working Day"), Table3[Jun_WD], AND(PER_MONTH!$B12579 = "June", PER_MONTH!$E12579 = "Non-Working Day"), Table3[Jun_NWD], AND(PER_MONTH!$B12579 = "July", PER_MONTH!$E12579 = "Working Day"), Table3[Jul_WD], AND(PER_MONTH!$B12579 = "July", PER_MONTH!$E12579 = "Non-Working Day"), Table3[Jul_NWD], AND(PER_MONTH!$B12579 = "August", PER_MONTH!$E12579 = "Working Day"), Table3[Aug_WD], AND(PER_MONTH!$B12579 = "August", PER_MONTH!$E12579 = "Non-Working Day"), Table3[Aug_NWD], AND(PER_MONTH!$B12579 = "September", PER_MONTH!$E12579 = "Working Day"), Table3[Sep_WD], AND(PER_MONTH!$B12579 = "September", PER_MONTH!$E12579 = "Non-Working Day"), Table3[Sep_NWD], AND(PER_MONTH!$B12579 = "October", PER_MONTH!$E12579 = "Working Day"), Table3[Oct_WD], AND(PER_MONTH!$B12579 = "October", PER_MONTH!$E12579 = "Non-Working Day"), Table3[Oct_NWD], AND(PER_MONTH!$B12579 = "November", PER_MONTH!$E12579 = "Working Day"), Table3[Nov_WD], AND(PER_MONTH!$B12579 = "November", PER_MONTH!$E12579 = "Non-Working Day"), Table3[Nov_NWD], AND(PER_MONTH!$B12579 = "December", PER_MONTH!$E12579 = "Working Day"), Table3[Dec_WD], AND(PER_MONTH!$B12579 = "December", PER_MONTH!$E12579 = "Non-Working Day"), Table3[Dec_NWD])),_xlfn.IFS(AND(PER_MONTH!$B12579="January",PER_MONTH!$E12579="Working Day"),Table3[Jan_WD],AND(PER_MONTH!$B12579="January",PER_MONTH!$E12579="Non-Working Day"),Table3[Jan_NWD],AND(PER_MONTH!$B12579="February",PER_MONTH!$E12579="Working Day"),Table3[Feb_WD],AND(PER_MONTH!$B12579="February",PER_MONTH!$E12579="Non-Working Day"),Table3[Feb_NWD], AND(PER_MONTH!$B12579 = "March", PER_MONTH!$E12579 = "Working Day"), Table3[Mar_WD],  AND(PER_MONTH!$B12579 = "March", PER_MONTH!$E12579 = "Non-Working Day"), Table3[Mar_NWD], AND(PER_MONTH!$B12579 = "April", PER_MONTH!$E12579 = "Working Day"), Table3[Apr_WD], AND(PER_MONTH!$B12579 = "April", PER_MONTH!$E12579 = "Non-Working Day"), Table3[Apr_NWD], AND(PER_MONTH!$B12579 = "May", PER_MONTH!$E12579 = "Working Day"), Table3[May_WD], AND(PER_MONTH!$B12579 = "May", PER_MONTH!$E12579 = "Non-Working Day"), Table3[May_NWD], AND(PER_MONTH!$B12579 = "June", PER_MONTH!$E12579 = "Working Day"), Table3[Jun_WD], AND(PER_MONTH!$B12579 = "June", PER_MONTH!$E12579 = "Non-Working Day"), Table3[Jun_NWD], AND(PER_MONTH!$B12579 = "July", PER_MONTH!$E12579 = "Working Day"), Table3[Jul_WD], AND(PER_MONTH!$B12579 = "July", PER_MONTH!$E12579 = "Non-Working Day"), Table3[Jul_NWD], AND(PER_MONTH!$B12579 = "August", PER_MONTH!$E12579 = "Working Day"), Table3[Aug_WD], AND(PER_MONTH!$B12579 = "August", PER_MONTH!$E12579 = "Non-Working Day"), Table3[Aug_NWD], AND(PER_MONTH!$B12579 = "September", PER_MONTH!$E12579 = "Working Day"), Table3[Sep_WD], AND(PER_MONTH!$B12579 = "September", PER_MONTH!$E12579 = "Non-Working Day"), Table3[Sep_NWD], AND(PER_MONTH!$B12579 = "October", PER_MONTH!$E12579 = "Working Day"), Table3[Oct_WD], AND(PER_MONTH!$B12579 = "October", PER_MONTH!$E12579 = "Non-Working Day"), Table3[Oct_NWD], AND(PER_MONTH!$B12579 = "November", PER_MONTH!$E12579 = "Working Day"), Table3[Nov_WD], AND(PER_MONTH!$B12579 = "November", PER_MONTH!$E12579 = "Non-Working Day"), Table3[Nov_NWD], AND(PER_MONTH!$B12579 = "December", PER_MONTH!$E12579 = "Working Day"), Table3[Dec_WD], AND(PER_MONTH!$B12579 = "December", PER_MONTH!$E12579 = "Non-Working Day"), Table3[Dec_NWD]))</f>
        <v>0</v>
      </c>
    </row>
    <row r="12628" spans="1:7" x14ac:dyDescent="0.3">
      <c r="A12628" s="60">
        <v>45921</v>
      </c>
      <c r="B12628" s="61" t="s">
        <v>19</v>
      </c>
      <c r="C12628" s="61" t="s">
        <v>111</v>
      </c>
      <c r="D12628" s="61" t="s">
        <v>10</v>
      </c>
      <c r="E12628" s="61" t="s">
        <v>48</v>
      </c>
      <c r="F12628" s="61">
        <v>4.1666666666666657E-2</v>
      </c>
      <c r="G12628" s="62">
        <v>0</v>
      </c>
    </row>
    <row r="12629" spans="1:7" x14ac:dyDescent="0.3">
      <c r="A12629" s="54">
        <v>45921</v>
      </c>
      <c r="B12629" s="55" t="s">
        <v>19</v>
      </c>
      <c r="C12629" s="55" t="s">
        <v>111</v>
      </c>
      <c r="D12629" s="55" t="s">
        <v>10</v>
      </c>
      <c r="E12629" s="55" t="s">
        <v>48</v>
      </c>
      <c r="F12629" s="55">
        <v>6.25E-2</v>
      </c>
      <c r="G12629" s="56">
        <v>0</v>
      </c>
    </row>
    <row r="12630" spans="1:7" x14ac:dyDescent="0.3">
      <c r="A12630" s="60">
        <v>45921</v>
      </c>
      <c r="B12630" s="61" t="s">
        <v>19</v>
      </c>
      <c r="C12630" s="61" t="s">
        <v>111</v>
      </c>
      <c r="D12630" s="61" t="s">
        <v>10</v>
      </c>
      <c r="E12630" s="61" t="s">
        <v>48</v>
      </c>
      <c r="F12630" s="61">
        <v>8.3333333333333329E-2</v>
      </c>
      <c r="G12630" s="62">
        <v>0</v>
      </c>
    </row>
    <row r="12631" spans="1:7" x14ac:dyDescent="0.3">
      <c r="A12631" s="54">
        <v>45921</v>
      </c>
      <c r="B12631" s="55" t="s">
        <v>19</v>
      </c>
      <c r="C12631" s="55" t="s">
        <v>111</v>
      </c>
      <c r="D12631" s="55" t="s">
        <v>10</v>
      </c>
      <c r="E12631" s="55" t="s">
        <v>48</v>
      </c>
      <c r="F12631" s="55">
        <v>0.1041666666666667</v>
      </c>
      <c r="G12631" s="56">
        <v>0</v>
      </c>
    </row>
    <row r="12632" spans="1:7" x14ac:dyDescent="0.3">
      <c r="A12632" s="60">
        <v>45921</v>
      </c>
      <c r="B12632" s="61" t="s">
        <v>19</v>
      </c>
      <c r="C12632" s="61" t="s">
        <v>111</v>
      </c>
      <c r="D12632" s="61" t="s">
        <v>10</v>
      </c>
      <c r="E12632" s="61" t="s">
        <v>48</v>
      </c>
      <c r="F12632" s="61">
        <v>0.125</v>
      </c>
      <c r="G12632" s="62">
        <v>0</v>
      </c>
    </row>
    <row r="12633" spans="1:7" x14ac:dyDescent="0.3">
      <c r="A12633" s="54">
        <v>45921</v>
      </c>
      <c r="B12633" s="55" t="s">
        <v>19</v>
      </c>
      <c r="C12633" s="55" t="s">
        <v>111</v>
      </c>
      <c r="D12633" s="55" t="s">
        <v>10</v>
      </c>
      <c r="E12633" s="55" t="s">
        <v>48</v>
      </c>
      <c r="F12633" s="55">
        <v>0.14583333333333329</v>
      </c>
      <c r="G12633" s="56">
        <v>0</v>
      </c>
    </row>
    <row r="12634" spans="1:7" x14ac:dyDescent="0.3">
      <c r="A12634" s="60">
        <v>45921</v>
      </c>
      <c r="B12634" s="61" t="s">
        <v>19</v>
      </c>
      <c r="C12634" s="61" t="s">
        <v>111</v>
      </c>
      <c r="D12634" s="61" t="s">
        <v>10</v>
      </c>
      <c r="E12634" s="61" t="s">
        <v>48</v>
      </c>
      <c r="F12634" s="61">
        <v>0.16666666666666671</v>
      </c>
      <c r="G12634" s="62">
        <v>0</v>
      </c>
    </row>
    <row r="12635" spans="1:7" x14ac:dyDescent="0.3">
      <c r="A12635" s="54">
        <v>45921</v>
      </c>
      <c r="B12635" s="55" t="s">
        <v>19</v>
      </c>
      <c r="C12635" s="55" t="s">
        <v>111</v>
      </c>
      <c r="D12635" s="55" t="s">
        <v>10</v>
      </c>
      <c r="E12635" s="55" t="s">
        <v>48</v>
      </c>
      <c r="F12635" s="55">
        <v>0.1875</v>
      </c>
      <c r="G12635" s="56">
        <v>0</v>
      </c>
    </row>
    <row r="12636" spans="1:7" x14ac:dyDescent="0.3">
      <c r="A12636" s="60">
        <v>45921</v>
      </c>
      <c r="B12636" s="61" t="s">
        <v>19</v>
      </c>
      <c r="C12636" s="61" t="s">
        <v>111</v>
      </c>
      <c r="D12636" s="61" t="s">
        <v>10</v>
      </c>
      <c r="E12636" s="61" t="s">
        <v>48</v>
      </c>
      <c r="F12636" s="61">
        <v>0.20833333333333329</v>
      </c>
      <c r="G12636" s="62">
        <v>0</v>
      </c>
    </row>
    <row r="12637" spans="1:7" x14ac:dyDescent="0.3">
      <c r="A12637" s="54">
        <v>45921</v>
      </c>
      <c r="B12637" s="55" t="s">
        <v>19</v>
      </c>
      <c r="C12637" s="55" t="s">
        <v>111</v>
      </c>
      <c r="D12637" s="55" t="s">
        <v>10</v>
      </c>
      <c r="E12637" s="55" t="s">
        <v>48</v>
      </c>
      <c r="F12637" s="55">
        <v>0.22916666666666671</v>
      </c>
      <c r="G12637" s="56">
        <v>0</v>
      </c>
    </row>
    <row r="12638" spans="1:7" x14ac:dyDescent="0.3">
      <c r="A12638" s="60">
        <v>45921</v>
      </c>
      <c r="B12638" s="61" t="s">
        <v>19</v>
      </c>
      <c r="C12638" s="61" t="s">
        <v>111</v>
      </c>
      <c r="D12638" s="61" t="s">
        <v>10</v>
      </c>
      <c r="E12638" s="61" t="s">
        <v>48</v>
      </c>
      <c r="F12638" s="61">
        <v>0.25</v>
      </c>
      <c r="G12638" s="62">
        <v>0</v>
      </c>
    </row>
    <row r="12639" spans="1:7" x14ac:dyDescent="0.3">
      <c r="A12639" s="54">
        <v>45921</v>
      </c>
      <c r="B12639" s="55" t="s">
        <v>19</v>
      </c>
      <c r="C12639" s="55" t="s">
        <v>111</v>
      </c>
      <c r="D12639" s="55" t="s">
        <v>10</v>
      </c>
      <c r="E12639" s="55" t="s">
        <v>48</v>
      </c>
      <c r="F12639" s="55">
        <v>0.27083333333333331</v>
      </c>
      <c r="G12639" s="56">
        <v>0</v>
      </c>
    </row>
    <row r="12640" spans="1:7" x14ac:dyDescent="0.3">
      <c r="A12640" s="60">
        <v>45921</v>
      </c>
      <c r="B12640" s="61" t="s">
        <v>19</v>
      </c>
      <c r="C12640" s="61" t="s">
        <v>111</v>
      </c>
      <c r="D12640" s="61" t="s">
        <v>10</v>
      </c>
      <c r="E12640" s="61" t="s">
        <v>48</v>
      </c>
      <c r="F12640" s="61">
        <v>0.29166666666666669</v>
      </c>
      <c r="G12640" s="62">
        <v>0</v>
      </c>
    </row>
    <row r="12641" spans="1:7" x14ac:dyDescent="0.3">
      <c r="A12641" s="54">
        <v>45921</v>
      </c>
      <c r="B12641" s="55" t="s">
        <v>19</v>
      </c>
      <c r="C12641" s="55" t="s">
        <v>111</v>
      </c>
      <c r="D12641" s="55" t="s">
        <v>10</v>
      </c>
      <c r="E12641" s="55" t="s">
        <v>48</v>
      </c>
      <c r="F12641" s="55">
        <v>0.3125</v>
      </c>
      <c r="G12641" s="56">
        <v>0</v>
      </c>
    </row>
    <row r="12642" spans="1:7" x14ac:dyDescent="0.3">
      <c r="A12642" s="60">
        <v>45921</v>
      </c>
      <c r="B12642" s="61" t="s">
        <v>19</v>
      </c>
      <c r="C12642" s="61" t="s">
        <v>111</v>
      </c>
      <c r="D12642" s="61" t="s">
        <v>10</v>
      </c>
      <c r="E12642" s="61" t="s">
        <v>48</v>
      </c>
      <c r="F12642" s="61">
        <v>0.33333333333333331</v>
      </c>
      <c r="G12642" s="62">
        <v>0</v>
      </c>
    </row>
    <row r="12643" spans="1:7" x14ac:dyDescent="0.3">
      <c r="A12643" s="54">
        <v>45921</v>
      </c>
      <c r="B12643" s="55" t="s">
        <v>19</v>
      </c>
      <c r="C12643" s="55" t="s">
        <v>111</v>
      </c>
      <c r="D12643" s="55" t="s">
        <v>10</v>
      </c>
      <c r="E12643" s="55" t="s">
        <v>48</v>
      </c>
      <c r="F12643" s="55">
        <v>0.35416666666666669</v>
      </c>
      <c r="G12643" s="56">
        <v>0</v>
      </c>
    </row>
    <row r="12644" spans="1:7" x14ac:dyDescent="0.3">
      <c r="A12644" s="60">
        <v>45921</v>
      </c>
      <c r="B12644" s="61" t="s">
        <v>19</v>
      </c>
      <c r="C12644" s="61" t="s">
        <v>111</v>
      </c>
      <c r="D12644" s="61" t="s">
        <v>10</v>
      </c>
      <c r="E12644" s="61" t="s">
        <v>48</v>
      </c>
      <c r="F12644" s="61">
        <v>0.375</v>
      </c>
      <c r="G12644" s="62">
        <v>0</v>
      </c>
    </row>
    <row r="12645" spans="1:7" x14ac:dyDescent="0.3">
      <c r="A12645" s="54">
        <v>45921</v>
      </c>
      <c r="B12645" s="55" t="s">
        <v>19</v>
      </c>
      <c r="C12645" s="55" t="s">
        <v>111</v>
      </c>
      <c r="D12645" s="55" t="s">
        <v>10</v>
      </c>
      <c r="E12645" s="55" t="s">
        <v>48</v>
      </c>
      <c r="F12645" s="55">
        <v>0.39583333333333331</v>
      </c>
      <c r="G12645" s="56">
        <v>0</v>
      </c>
    </row>
    <row r="12646" spans="1:7" x14ac:dyDescent="0.3">
      <c r="A12646" s="60">
        <v>45921</v>
      </c>
      <c r="B12646" s="61" t="s">
        <v>19</v>
      </c>
      <c r="C12646" s="61" t="s">
        <v>111</v>
      </c>
      <c r="D12646" s="61" t="s">
        <v>10</v>
      </c>
      <c r="E12646" s="61" t="s">
        <v>48</v>
      </c>
      <c r="F12646" s="61">
        <v>0.41666666666666669</v>
      </c>
      <c r="G12646" s="62">
        <v>0</v>
      </c>
    </row>
    <row r="12647" spans="1:7" x14ac:dyDescent="0.3">
      <c r="A12647" s="54">
        <v>45921</v>
      </c>
      <c r="B12647" s="55" t="s">
        <v>19</v>
      </c>
      <c r="C12647" s="55" t="s">
        <v>111</v>
      </c>
      <c r="D12647" s="55" t="s">
        <v>10</v>
      </c>
      <c r="E12647" s="55" t="s">
        <v>48</v>
      </c>
      <c r="F12647" s="55">
        <v>0.4375</v>
      </c>
      <c r="G12647" s="56">
        <v>0</v>
      </c>
    </row>
    <row r="12648" spans="1:7" x14ac:dyDescent="0.3">
      <c r="A12648" s="60">
        <v>45921</v>
      </c>
      <c r="B12648" s="61" t="s">
        <v>19</v>
      </c>
      <c r="C12648" s="61" t="s">
        <v>111</v>
      </c>
      <c r="D12648" s="61" t="s">
        <v>10</v>
      </c>
      <c r="E12648" s="61" t="s">
        <v>48</v>
      </c>
      <c r="F12648" s="61">
        <v>0.45833333333333331</v>
      </c>
      <c r="G12648" s="62">
        <v>0</v>
      </c>
    </row>
    <row r="12649" spans="1:7" x14ac:dyDescent="0.3">
      <c r="A12649" s="54">
        <v>45921</v>
      </c>
      <c r="B12649" s="55" t="s">
        <v>19</v>
      </c>
      <c r="C12649" s="55" t="s">
        <v>111</v>
      </c>
      <c r="D12649" s="55" t="s">
        <v>10</v>
      </c>
      <c r="E12649" s="55" t="s">
        <v>48</v>
      </c>
      <c r="F12649" s="55">
        <v>0.47916666666666669</v>
      </c>
      <c r="G12649" s="56">
        <v>0</v>
      </c>
    </row>
    <row r="12650" spans="1:7" x14ac:dyDescent="0.3">
      <c r="A12650" s="60">
        <v>45921</v>
      </c>
      <c r="B12650" s="61" t="s">
        <v>19</v>
      </c>
      <c r="C12650" s="61" t="s">
        <v>111</v>
      </c>
      <c r="D12650" s="61" t="s">
        <v>10</v>
      </c>
      <c r="E12650" s="61" t="s">
        <v>48</v>
      </c>
      <c r="F12650" s="61">
        <v>0.5</v>
      </c>
      <c r="G12650" s="62">
        <v>0</v>
      </c>
    </row>
    <row r="12651" spans="1:7" x14ac:dyDescent="0.3">
      <c r="A12651" s="54">
        <v>45921</v>
      </c>
      <c r="B12651" s="55" t="s">
        <v>19</v>
      </c>
      <c r="C12651" s="55" t="s">
        <v>111</v>
      </c>
      <c r="D12651" s="55" t="s">
        <v>10</v>
      </c>
      <c r="E12651" s="55" t="s">
        <v>48</v>
      </c>
      <c r="F12651" s="55">
        <v>0.52083333333333337</v>
      </c>
      <c r="G12651" s="56">
        <v>0</v>
      </c>
    </row>
    <row r="12652" spans="1:7" x14ac:dyDescent="0.3">
      <c r="A12652" s="60">
        <v>45921</v>
      </c>
      <c r="B12652" s="61" t="s">
        <v>19</v>
      </c>
      <c r="C12652" s="61" t="s">
        <v>111</v>
      </c>
      <c r="D12652" s="61" t="s">
        <v>10</v>
      </c>
      <c r="E12652" s="61" t="s">
        <v>48</v>
      </c>
      <c r="F12652" s="61">
        <v>0.54166666666666663</v>
      </c>
      <c r="G12652" s="62">
        <v>0</v>
      </c>
    </row>
    <row r="12653" spans="1:7" x14ac:dyDescent="0.3">
      <c r="A12653" s="54">
        <v>45921</v>
      </c>
      <c r="B12653" s="55" t="s">
        <v>19</v>
      </c>
      <c r="C12653" s="55" t="s">
        <v>111</v>
      </c>
      <c r="D12653" s="55" t="s">
        <v>10</v>
      </c>
      <c r="E12653" s="55" t="s">
        <v>48</v>
      </c>
      <c r="F12653" s="55">
        <v>0.5625</v>
      </c>
      <c r="G12653" s="56">
        <v>0</v>
      </c>
    </row>
    <row r="12654" spans="1:7" x14ac:dyDescent="0.3">
      <c r="A12654" s="60">
        <v>45921</v>
      </c>
      <c r="B12654" s="61" t="s">
        <v>19</v>
      </c>
      <c r="C12654" s="61" t="s">
        <v>111</v>
      </c>
      <c r="D12654" s="61" t="s">
        <v>10</v>
      </c>
      <c r="E12654" s="61" t="s">
        <v>48</v>
      </c>
      <c r="F12654" s="61">
        <v>0.58333333333333337</v>
      </c>
      <c r="G12654" s="62">
        <v>0</v>
      </c>
    </row>
    <row r="12655" spans="1:7" x14ac:dyDescent="0.3">
      <c r="A12655" s="54">
        <v>45921</v>
      </c>
      <c r="B12655" s="55" t="s">
        <v>19</v>
      </c>
      <c r="C12655" s="55" t="s">
        <v>111</v>
      </c>
      <c r="D12655" s="55" t="s">
        <v>10</v>
      </c>
      <c r="E12655" s="55" t="s">
        <v>48</v>
      </c>
      <c r="F12655" s="55">
        <v>0.60416666666666663</v>
      </c>
      <c r="G12655" s="56">
        <v>0</v>
      </c>
    </row>
    <row r="12656" spans="1:7" x14ac:dyDescent="0.3">
      <c r="A12656" s="60">
        <v>45921</v>
      </c>
      <c r="B12656" s="61" t="s">
        <v>19</v>
      </c>
      <c r="C12656" s="61" t="s">
        <v>111</v>
      </c>
      <c r="D12656" s="61" t="s">
        <v>10</v>
      </c>
      <c r="E12656" s="61" t="s">
        <v>48</v>
      </c>
      <c r="F12656" s="61">
        <v>0.625</v>
      </c>
      <c r="G12656" s="62">
        <v>0</v>
      </c>
    </row>
    <row r="12657" spans="1:7" x14ac:dyDescent="0.3">
      <c r="A12657" s="54">
        <v>45921</v>
      </c>
      <c r="B12657" s="55" t="s">
        <v>19</v>
      </c>
      <c r="C12657" s="55" t="s">
        <v>111</v>
      </c>
      <c r="D12657" s="55" t="s">
        <v>10</v>
      </c>
      <c r="E12657" s="55" t="s">
        <v>48</v>
      </c>
      <c r="F12657" s="55">
        <v>0.64583333333333337</v>
      </c>
      <c r="G12657" s="56">
        <v>0</v>
      </c>
    </row>
    <row r="12658" spans="1:7" x14ac:dyDescent="0.3">
      <c r="A12658" s="60">
        <v>45921</v>
      </c>
      <c r="B12658" s="61" t="s">
        <v>19</v>
      </c>
      <c r="C12658" s="61" t="s">
        <v>111</v>
      </c>
      <c r="D12658" s="61" t="s">
        <v>10</v>
      </c>
      <c r="E12658" s="61" t="s">
        <v>48</v>
      </c>
      <c r="F12658" s="61">
        <v>0.66666666666666663</v>
      </c>
      <c r="G12658" s="62">
        <v>0</v>
      </c>
    </row>
    <row r="12659" spans="1:7" x14ac:dyDescent="0.3">
      <c r="A12659" s="54">
        <v>45921</v>
      </c>
      <c r="B12659" s="55" t="s">
        <v>19</v>
      </c>
      <c r="C12659" s="55" t="s">
        <v>111</v>
      </c>
      <c r="D12659" s="55" t="s">
        <v>10</v>
      </c>
      <c r="E12659" s="55" t="s">
        <v>48</v>
      </c>
      <c r="F12659" s="55">
        <v>0.6875</v>
      </c>
      <c r="G12659" s="56">
        <v>0</v>
      </c>
    </row>
    <row r="12660" spans="1:7" x14ac:dyDescent="0.3">
      <c r="A12660" s="60">
        <v>45921</v>
      </c>
      <c r="B12660" s="61" t="s">
        <v>19</v>
      </c>
      <c r="C12660" s="61" t="s">
        <v>111</v>
      </c>
      <c r="D12660" s="61" t="s">
        <v>10</v>
      </c>
      <c r="E12660" s="61" t="s">
        <v>48</v>
      </c>
      <c r="F12660" s="61">
        <v>0.70833333333333337</v>
      </c>
      <c r="G12660" s="62">
        <v>0</v>
      </c>
    </row>
    <row r="12661" spans="1:7" x14ac:dyDescent="0.3">
      <c r="A12661" s="54">
        <v>45921</v>
      </c>
      <c r="B12661" s="55" t="s">
        <v>19</v>
      </c>
      <c r="C12661" s="55" t="s">
        <v>111</v>
      </c>
      <c r="D12661" s="55" t="s">
        <v>10</v>
      </c>
      <c r="E12661" s="55" t="s">
        <v>48</v>
      </c>
      <c r="F12661" s="55">
        <v>0.72916666666666663</v>
      </c>
      <c r="G12661" s="56">
        <v>0</v>
      </c>
    </row>
    <row r="12662" spans="1:7" x14ac:dyDescent="0.3">
      <c r="A12662" s="60">
        <v>45921</v>
      </c>
      <c r="B12662" s="61" t="s">
        <v>19</v>
      </c>
      <c r="C12662" s="61" t="s">
        <v>111</v>
      </c>
      <c r="D12662" s="61" t="s">
        <v>10</v>
      </c>
      <c r="E12662" s="61" t="s">
        <v>48</v>
      </c>
      <c r="F12662" s="61">
        <v>0.75</v>
      </c>
      <c r="G12662" s="62">
        <v>0</v>
      </c>
    </row>
    <row r="12663" spans="1:7" x14ac:dyDescent="0.3">
      <c r="A12663" s="54">
        <v>45921</v>
      </c>
      <c r="B12663" s="55" t="s">
        <v>19</v>
      </c>
      <c r="C12663" s="55" t="s">
        <v>111</v>
      </c>
      <c r="D12663" s="55" t="s">
        <v>10</v>
      </c>
      <c r="E12663" s="55" t="s">
        <v>48</v>
      </c>
      <c r="F12663" s="55">
        <v>0.77083333333333337</v>
      </c>
      <c r="G12663" s="56">
        <v>0</v>
      </c>
    </row>
    <row r="12664" spans="1:7" x14ac:dyDescent="0.3">
      <c r="A12664" s="60">
        <v>45921</v>
      </c>
      <c r="B12664" s="61" t="s">
        <v>19</v>
      </c>
      <c r="C12664" s="61" t="s">
        <v>111</v>
      </c>
      <c r="D12664" s="61" t="s">
        <v>10</v>
      </c>
      <c r="E12664" s="61" t="s">
        <v>48</v>
      </c>
      <c r="F12664" s="61">
        <v>0.79166666666666663</v>
      </c>
      <c r="G12664" s="62">
        <v>0</v>
      </c>
    </row>
    <row r="12665" spans="1:7" x14ac:dyDescent="0.3">
      <c r="A12665" s="54">
        <v>45921</v>
      </c>
      <c r="B12665" s="55" t="s">
        <v>19</v>
      </c>
      <c r="C12665" s="55" t="s">
        <v>111</v>
      </c>
      <c r="D12665" s="55" t="s">
        <v>10</v>
      </c>
      <c r="E12665" s="55" t="s">
        <v>48</v>
      </c>
      <c r="F12665" s="55">
        <v>0.8125</v>
      </c>
      <c r="G12665" s="56">
        <v>0</v>
      </c>
    </row>
    <row r="12666" spans="1:7" x14ac:dyDescent="0.3">
      <c r="A12666" s="60">
        <v>45921</v>
      </c>
      <c r="B12666" s="61" t="s">
        <v>19</v>
      </c>
      <c r="C12666" s="61" t="s">
        <v>111</v>
      </c>
      <c r="D12666" s="61" t="s">
        <v>10</v>
      </c>
      <c r="E12666" s="61" t="s">
        <v>48</v>
      </c>
      <c r="F12666" s="61">
        <v>0.83333333333333337</v>
      </c>
      <c r="G12666" s="62">
        <v>0</v>
      </c>
    </row>
    <row r="12667" spans="1:7" x14ac:dyDescent="0.3">
      <c r="A12667" s="54">
        <v>45921</v>
      </c>
      <c r="B12667" s="55" t="s">
        <v>19</v>
      </c>
      <c r="C12667" s="55" t="s">
        <v>111</v>
      </c>
      <c r="D12667" s="55" t="s">
        <v>10</v>
      </c>
      <c r="E12667" s="55" t="s">
        <v>48</v>
      </c>
      <c r="F12667" s="55">
        <v>0.85416666666666663</v>
      </c>
      <c r="G12667" s="56">
        <v>0</v>
      </c>
    </row>
    <row r="12668" spans="1:7" x14ac:dyDescent="0.3">
      <c r="A12668" s="60">
        <v>45921</v>
      </c>
      <c r="B12668" s="61" t="s">
        <v>19</v>
      </c>
      <c r="C12668" s="61" t="s">
        <v>111</v>
      </c>
      <c r="D12668" s="61" t="s">
        <v>10</v>
      </c>
      <c r="E12668" s="61" t="s">
        <v>48</v>
      </c>
      <c r="F12668" s="61">
        <v>0.875</v>
      </c>
      <c r="G12668" s="62">
        <v>0</v>
      </c>
    </row>
    <row r="12669" spans="1:7" x14ac:dyDescent="0.3">
      <c r="A12669" s="54">
        <v>45921</v>
      </c>
      <c r="B12669" s="55" t="s">
        <v>19</v>
      </c>
      <c r="C12669" s="55" t="s">
        <v>111</v>
      </c>
      <c r="D12669" s="55" t="s">
        <v>10</v>
      </c>
      <c r="E12669" s="55" t="s">
        <v>48</v>
      </c>
      <c r="F12669" s="55">
        <v>0.89583333333333337</v>
      </c>
      <c r="G12669" s="56">
        <v>0</v>
      </c>
    </row>
    <row r="12670" spans="1:7" x14ac:dyDescent="0.3">
      <c r="A12670" s="60">
        <v>45921</v>
      </c>
      <c r="B12670" s="61" t="s">
        <v>19</v>
      </c>
      <c r="C12670" s="61" t="s">
        <v>111</v>
      </c>
      <c r="D12670" s="61" t="s">
        <v>10</v>
      </c>
      <c r="E12670" s="61" t="s">
        <v>48</v>
      </c>
      <c r="F12670" s="61">
        <v>0.91666666666666663</v>
      </c>
      <c r="G12670" s="62">
        <v>0</v>
      </c>
    </row>
    <row r="12671" spans="1:7" x14ac:dyDescent="0.3">
      <c r="A12671" s="54">
        <v>45921</v>
      </c>
      <c r="B12671" s="55" t="s">
        <v>19</v>
      </c>
      <c r="C12671" s="55" t="s">
        <v>111</v>
      </c>
      <c r="D12671" s="55" t="s">
        <v>10</v>
      </c>
      <c r="E12671" s="55" t="s">
        <v>48</v>
      </c>
      <c r="F12671" s="55">
        <v>0.9375</v>
      </c>
      <c r="G12671" s="56">
        <v>0</v>
      </c>
    </row>
    <row r="12672" spans="1:7" x14ac:dyDescent="0.3">
      <c r="A12672" s="60">
        <v>45921</v>
      </c>
      <c r="B12672" s="61" t="s">
        <v>19</v>
      </c>
      <c r="C12672" s="61" t="s">
        <v>111</v>
      </c>
      <c r="D12672" s="61" t="s">
        <v>10</v>
      </c>
      <c r="E12672" s="61" t="s">
        <v>48</v>
      </c>
      <c r="F12672" s="61">
        <v>0.95833333333333337</v>
      </c>
      <c r="G12672" s="62">
        <v>0</v>
      </c>
    </row>
    <row r="12673" spans="1:7" x14ac:dyDescent="0.3">
      <c r="A12673" s="54">
        <v>45921</v>
      </c>
      <c r="B12673" s="55" t="s">
        <v>19</v>
      </c>
      <c r="C12673" s="55" t="s">
        <v>111</v>
      </c>
      <c r="D12673" s="55" t="s">
        <v>10</v>
      </c>
      <c r="E12673" s="55" t="s">
        <v>48</v>
      </c>
      <c r="F12673" s="55">
        <v>0.97916666666666663</v>
      </c>
      <c r="G12673" s="56">
        <v>0</v>
      </c>
    </row>
    <row r="12674" spans="1:7" x14ac:dyDescent="0.3">
      <c r="A12674" s="60">
        <v>45922</v>
      </c>
      <c r="B12674" s="61" t="s">
        <v>19</v>
      </c>
      <c r="C12674" s="61" t="s">
        <v>111</v>
      </c>
      <c r="D12674" s="61" t="s">
        <v>10</v>
      </c>
      <c r="E12674" s="61" t="s">
        <v>48</v>
      </c>
      <c r="F12674" s="61">
        <v>0</v>
      </c>
      <c r="G12674" s="62">
        <v>0</v>
      </c>
    </row>
    <row r="12675" spans="1:7" x14ac:dyDescent="0.3">
      <c r="A12675" s="54">
        <v>45922</v>
      </c>
      <c r="B12675" s="55" t="s">
        <v>19</v>
      </c>
      <c r="C12675" s="55" t="s">
        <v>111</v>
      </c>
      <c r="D12675" s="55" t="s">
        <v>11</v>
      </c>
      <c r="E12675" s="55" t="s">
        <v>48</v>
      </c>
      <c r="F12675" s="55">
        <v>2.0833333333333329E-2</v>
      </c>
      <c r="G12675" s="56" cm="1">
        <f t="array" ref="G12675:G12722">IF(LOAD_RESULTS!$C$3 = "MENU",ABS(_xlfn.IFS(AND(PER_MONTH!$B12627="January",PER_MONTH!$E12627="Working Day"),Table3[Jan_WD],AND(PER_MONTH!$B12627="January",PER_MONTH!$E12627="Non-Working Day"),Table3[Jan_NWD],AND(PER_MONTH!$B12627="February",PER_MONTH!$E12627="Working Day"),Table3[Feb_WD],AND(PER_MONTH!$B12627="February",PER_MONTH!$E12627="Non-Working Day"),Table3[Feb_NWD], AND(PER_MONTH!$B12627 = "March", PER_MONTH!$E12627 = "Working Day"), Table3[Mar_WD],  AND(PER_MONTH!$B12627 = "March", PER_MONTH!$E12627 = "Non-Working Day"), Table3[Mar_NWD], AND(PER_MONTH!$B12627 = "April", PER_MONTH!$E12627 = "Working Day"), Table3[Apr_WD], AND(PER_MONTH!$B12627 = "April", PER_MONTH!$E12627 = "Non-Working Day"), Table3[Apr_NWD], AND(PER_MONTH!$B12627 = "May", PER_MONTH!$E12627 = "Working Day"), Table3[May_WD], AND(PER_MONTH!$B12627 = "May", PER_MONTH!$E12627 = "Non-Working Day"), Table3[May_NWD], AND(PER_MONTH!$B12627 = "June", PER_MONTH!$E12627 = "Working Day"), Table3[Jun_WD], AND(PER_MONTH!$B12627 = "June", PER_MONTH!$E12627 = "Non-Working Day"), Table3[Jun_NWD], AND(PER_MONTH!$B12627 = "July", PER_MONTH!$E12627 = "Working Day"), Table3[Jul_WD], AND(PER_MONTH!$B12627 = "July", PER_MONTH!$E12627 = "Non-Working Day"), Table3[Jul_NWD], AND(PER_MONTH!$B12627 = "August", PER_MONTH!$E12627 = "Working Day"), Table3[Aug_WD], AND(PER_MONTH!$B12627 = "August", PER_MONTH!$E12627 = "Non-Working Day"), Table3[Aug_NWD], AND(PER_MONTH!$B12627 = "September", PER_MONTH!$E12627 = "Working Day"), Table3[Sep_WD], AND(PER_MONTH!$B12627 = "September", PER_MONTH!$E12627 = "Non-Working Day"), Table3[Sep_NWD], AND(PER_MONTH!$B12627 = "October", PER_MONTH!$E12627 = "Working Day"), Table3[Oct_WD], AND(PER_MONTH!$B12627 = "October", PER_MONTH!$E12627 = "Non-Working Day"), Table3[Oct_NWD], AND(PER_MONTH!$B12627 = "November", PER_MONTH!$E12627 = "Working Day"), Table3[Nov_WD], AND(PER_MONTH!$B12627 = "November", PER_MONTH!$E12627 = "Non-Working Day"), Table3[Nov_NWD], AND(PER_MONTH!$B12627 = "December", PER_MONTH!$E12627 = "Working Day"), Table3[Dec_WD], AND(PER_MONTH!$B12627 = "December", PER_MONTH!$E12627 = "Non-Working Day"), Table3[Dec_NWD])),_xlfn.IFS(AND(PER_MONTH!$B12627="January",PER_MONTH!$E12627="Working Day"),Table3[Jan_WD],AND(PER_MONTH!$B12627="January",PER_MONTH!$E12627="Non-Working Day"),Table3[Jan_NWD],AND(PER_MONTH!$B12627="February",PER_MONTH!$E12627="Working Day"),Table3[Feb_WD],AND(PER_MONTH!$B12627="February",PER_MONTH!$E12627="Non-Working Day"),Table3[Feb_NWD], AND(PER_MONTH!$B12627 = "March", PER_MONTH!$E12627 = "Working Day"), Table3[Mar_WD],  AND(PER_MONTH!$B12627 = "March", PER_MONTH!$E12627 = "Non-Working Day"), Table3[Mar_NWD], AND(PER_MONTH!$B12627 = "April", PER_MONTH!$E12627 = "Working Day"), Table3[Apr_WD], AND(PER_MONTH!$B12627 = "April", PER_MONTH!$E12627 = "Non-Working Day"), Table3[Apr_NWD], AND(PER_MONTH!$B12627 = "May", PER_MONTH!$E12627 = "Working Day"), Table3[May_WD], AND(PER_MONTH!$B12627 = "May", PER_MONTH!$E12627 = "Non-Working Day"), Table3[May_NWD], AND(PER_MONTH!$B12627 = "June", PER_MONTH!$E12627 = "Working Day"), Table3[Jun_WD], AND(PER_MONTH!$B12627 = "June", PER_MONTH!$E12627 = "Non-Working Day"), Table3[Jun_NWD], AND(PER_MONTH!$B12627 = "July", PER_MONTH!$E12627 = "Working Day"), Table3[Jul_WD], AND(PER_MONTH!$B12627 = "July", PER_MONTH!$E12627 = "Non-Working Day"), Table3[Jul_NWD], AND(PER_MONTH!$B12627 = "August", PER_MONTH!$E12627 = "Working Day"), Table3[Aug_WD], AND(PER_MONTH!$B12627 = "August", PER_MONTH!$E12627 = "Non-Working Day"), Table3[Aug_NWD], AND(PER_MONTH!$B12627 = "September", PER_MONTH!$E12627 = "Working Day"), Table3[Sep_WD], AND(PER_MONTH!$B12627 = "September", PER_MONTH!$E12627 = "Non-Working Day"), Table3[Sep_NWD], AND(PER_MONTH!$B12627 = "October", PER_MONTH!$E12627 = "Working Day"), Table3[Oct_WD], AND(PER_MONTH!$B12627 = "October", PER_MONTH!$E12627 = "Non-Working Day"), Table3[Oct_NWD], AND(PER_MONTH!$B12627 = "November", PER_MONTH!$E12627 = "Working Day"), Table3[Nov_WD], AND(PER_MONTH!$B12627 = "November", PER_MONTH!$E12627 = "Non-Working Day"), Table3[Nov_NWD], AND(PER_MONTH!$B12627 = "December", PER_MONTH!$E12627 = "Working Day"), Table3[Dec_WD], AND(PER_MONTH!$B12627 = "December", PER_MONTH!$E12627 = "Non-Working Day"), Table3[Dec_NWD]))</f>
        <v>0</v>
      </c>
    </row>
    <row r="12676" spans="1:7" x14ac:dyDescent="0.3">
      <c r="A12676" s="60">
        <v>45922</v>
      </c>
      <c r="B12676" s="61" t="s">
        <v>19</v>
      </c>
      <c r="C12676" s="61" t="s">
        <v>111</v>
      </c>
      <c r="D12676" s="61" t="s">
        <v>11</v>
      </c>
      <c r="E12676" s="61" t="s">
        <v>48</v>
      </c>
      <c r="F12676" s="61">
        <v>4.1666666666666657E-2</v>
      </c>
      <c r="G12676" s="62">
        <v>0</v>
      </c>
    </row>
    <row r="12677" spans="1:7" x14ac:dyDescent="0.3">
      <c r="A12677" s="54">
        <v>45922</v>
      </c>
      <c r="B12677" s="55" t="s">
        <v>19</v>
      </c>
      <c r="C12677" s="55" t="s">
        <v>111</v>
      </c>
      <c r="D12677" s="55" t="s">
        <v>11</v>
      </c>
      <c r="E12677" s="55" t="s">
        <v>48</v>
      </c>
      <c r="F12677" s="55">
        <v>6.25E-2</v>
      </c>
      <c r="G12677" s="56">
        <v>0</v>
      </c>
    </row>
    <row r="12678" spans="1:7" x14ac:dyDescent="0.3">
      <c r="A12678" s="60">
        <v>45922</v>
      </c>
      <c r="B12678" s="61" t="s">
        <v>19</v>
      </c>
      <c r="C12678" s="61" t="s">
        <v>111</v>
      </c>
      <c r="D12678" s="61" t="s">
        <v>11</v>
      </c>
      <c r="E12678" s="61" t="s">
        <v>48</v>
      </c>
      <c r="F12678" s="61">
        <v>8.3333333333333329E-2</v>
      </c>
      <c r="G12678" s="62">
        <v>0</v>
      </c>
    </row>
    <row r="12679" spans="1:7" x14ac:dyDescent="0.3">
      <c r="A12679" s="54">
        <v>45922</v>
      </c>
      <c r="B12679" s="55" t="s">
        <v>19</v>
      </c>
      <c r="C12679" s="55" t="s">
        <v>111</v>
      </c>
      <c r="D12679" s="55" t="s">
        <v>11</v>
      </c>
      <c r="E12679" s="55" t="s">
        <v>48</v>
      </c>
      <c r="F12679" s="55">
        <v>0.1041666666666667</v>
      </c>
      <c r="G12679" s="56">
        <v>0</v>
      </c>
    </row>
    <row r="12680" spans="1:7" x14ac:dyDescent="0.3">
      <c r="A12680" s="60">
        <v>45922</v>
      </c>
      <c r="B12680" s="61" t="s">
        <v>19</v>
      </c>
      <c r="C12680" s="61" t="s">
        <v>111</v>
      </c>
      <c r="D12680" s="61" t="s">
        <v>11</v>
      </c>
      <c r="E12680" s="61" t="s">
        <v>48</v>
      </c>
      <c r="F12680" s="61">
        <v>0.125</v>
      </c>
      <c r="G12680" s="62">
        <v>0</v>
      </c>
    </row>
    <row r="12681" spans="1:7" x14ac:dyDescent="0.3">
      <c r="A12681" s="54">
        <v>45922</v>
      </c>
      <c r="B12681" s="55" t="s">
        <v>19</v>
      </c>
      <c r="C12681" s="55" t="s">
        <v>111</v>
      </c>
      <c r="D12681" s="55" t="s">
        <v>11</v>
      </c>
      <c r="E12681" s="55" t="s">
        <v>48</v>
      </c>
      <c r="F12681" s="55">
        <v>0.14583333333333329</v>
      </c>
      <c r="G12681" s="56">
        <v>0</v>
      </c>
    </row>
    <row r="12682" spans="1:7" x14ac:dyDescent="0.3">
      <c r="A12682" s="60">
        <v>45922</v>
      </c>
      <c r="B12682" s="61" t="s">
        <v>19</v>
      </c>
      <c r="C12682" s="61" t="s">
        <v>111</v>
      </c>
      <c r="D12682" s="61" t="s">
        <v>11</v>
      </c>
      <c r="E12682" s="61" t="s">
        <v>48</v>
      </c>
      <c r="F12682" s="61">
        <v>0.16666666666666671</v>
      </c>
      <c r="G12682" s="62">
        <v>0</v>
      </c>
    </row>
    <row r="12683" spans="1:7" x14ac:dyDescent="0.3">
      <c r="A12683" s="54">
        <v>45922</v>
      </c>
      <c r="B12683" s="55" t="s">
        <v>19</v>
      </c>
      <c r="C12683" s="55" t="s">
        <v>111</v>
      </c>
      <c r="D12683" s="55" t="s">
        <v>11</v>
      </c>
      <c r="E12683" s="55" t="s">
        <v>48</v>
      </c>
      <c r="F12683" s="55">
        <v>0.1875</v>
      </c>
      <c r="G12683" s="56">
        <v>0</v>
      </c>
    </row>
    <row r="12684" spans="1:7" x14ac:dyDescent="0.3">
      <c r="A12684" s="60">
        <v>45922</v>
      </c>
      <c r="B12684" s="61" t="s">
        <v>19</v>
      </c>
      <c r="C12684" s="61" t="s">
        <v>111</v>
      </c>
      <c r="D12684" s="61" t="s">
        <v>11</v>
      </c>
      <c r="E12684" s="61" t="s">
        <v>48</v>
      </c>
      <c r="F12684" s="61">
        <v>0.20833333333333329</v>
      </c>
      <c r="G12684" s="62">
        <v>0</v>
      </c>
    </row>
    <row r="12685" spans="1:7" x14ac:dyDescent="0.3">
      <c r="A12685" s="54">
        <v>45922</v>
      </c>
      <c r="B12685" s="55" t="s">
        <v>19</v>
      </c>
      <c r="C12685" s="55" t="s">
        <v>111</v>
      </c>
      <c r="D12685" s="55" t="s">
        <v>11</v>
      </c>
      <c r="E12685" s="55" t="s">
        <v>48</v>
      </c>
      <c r="F12685" s="55">
        <v>0.22916666666666671</v>
      </c>
      <c r="G12685" s="56">
        <v>0</v>
      </c>
    </row>
    <row r="12686" spans="1:7" x14ac:dyDescent="0.3">
      <c r="A12686" s="60">
        <v>45922</v>
      </c>
      <c r="B12686" s="61" t="s">
        <v>19</v>
      </c>
      <c r="C12686" s="61" t="s">
        <v>111</v>
      </c>
      <c r="D12686" s="61" t="s">
        <v>11</v>
      </c>
      <c r="E12686" s="61" t="s">
        <v>48</v>
      </c>
      <c r="F12686" s="61">
        <v>0.25</v>
      </c>
      <c r="G12686" s="62">
        <v>0</v>
      </c>
    </row>
    <row r="12687" spans="1:7" x14ac:dyDescent="0.3">
      <c r="A12687" s="54">
        <v>45922</v>
      </c>
      <c r="B12687" s="55" t="s">
        <v>19</v>
      </c>
      <c r="C12687" s="55" t="s">
        <v>111</v>
      </c>
      <c r="D12687" s="55" t="s">
        <v>11</v>
      </c>
      <c r="E12687" s="55" t="s">
        <v>48</v>
      </c>
      <c r="F12687" s="55">
        <v>0.27083333333333331</v>
      </c>
      <c r="G12687" s="56">
        <v>0</v>
      </c>
    </row>
    <row r="12688" spans="1:7" x14ac:dyDescent="0.3">
      <c r="A12688" s="60">
        <v>45922</v>
      </c>
      <c r="B12688" s="61" t="s">
        <v>19</v>
      </c>
      <c r="C12688" s="61" t="s">
        <v>111</v>
      </c>
      <c r="D12688" s="61" t="s">
        <v>11</v>
      </c>
      <c r="E12688" s="61" t="s">
        <v>48</v>
      </c>
      <c r="F12688" s="61">
        <v>0.29166666666666669</v>
      </c>
      <c r="G12688" s="62">
        <v>0</v>
      </c>
    </row>
    <row r="12689" spans="1:7" x14ac:dyDescent="0.3">
      <c r="A12689" s="54">
        <v>45922</v>
      </c>
      <c r="B12689" s="55" t="s">
        <v>19</v>
      </c>
      <c r="C12689" s="55" t="s">
        <v>111</v>
      </c>
      <c r="D12689" s="55" t="s">
        <v>11</v>
      </c>
      <c r="E12689" s="55" t="s">
        <v>48</v>
      </c>
      <c r="F12689" s="55">
        <v>0.3125</v>
      </c>
      <c r="G12689" s="56">
        <v>0</v>
      </c>
    </row>
    <row r="12690" spans="1:7" x14ac:dyDescent="0.3">
      <c r="A12690" s="60">
        <v>45922</v>
      </c>
      <c r="B12690" s="61" t="s">
        <v>19</v>
      </c>
      <c r="C12690" s="61" t="s">
        <v>111</v>
      </c>
      <c r="D12690" s="61" t="s">
        <v>11</v>
      </c>
      <c r="E12690" s="61" t="s">
        <v>48</v>
      </c>
      <c r="F12690" s="61">
        <v>0.33333333333333331</v>
      </c>
      <c r="G12690" s="62">
        <v>0</v>
      </c>
    </row>
    <row r="12691" spans="1:7" x14ac:dyDescent="0.3">
      <c r="A12691" s="54">
        <v>45922</v>
      </c>
      <c r="B12691" s="55" t="s">
        <v>19</v>
      </c>
      <c r="C12691" s="55" t="s">
        <v>111</v>
      </c>
      <c r="D12691" s="55" t="s">
        <v>11</v>
      </c>
      <c r="E12691" s="55" t="s">
        <v>48</v>
      </c>
      <c r="F12691" s="55">
        <v>0.35416666666666669</v>
      </c>
      <c r="G12691" s="56">
        <v>0</v>
      </c>
    </row>
    <row r="12692" spans="1:7" x14ac:dyDescent="0.3">
      <c r="A12692" s="60">
        <v>45922</v>
      </c>
      <c r="B12692" s="61" t="s">
        <v>19</v>
      </c>
      <c r="C12692" s="61" t="s">
        <v>111</v>
      </c>
      <c r="D12692" s="61" t="s">
        <v>11</v>
      </c>
      <c r="E12692" s="61" t="s">
        <v>48</v>
      </c>
      <c r="F12692" s="61">
        <v>0.375</v>
      </c>
      <c r="G12692" s="62">
        <v>0</v>
      </c>
    </row>
    <row r="12693" spans="1:7" x14ac:dyDescent="0.3">
      <c r="A12693" s="54">
        <v>45922</v>
      </c>
      <c r="B12693" s="55" t="s">
        <v>19</v>
      </c>
      <c r="C12693" s="55" t="s">
        <v>111</v>
      </c>
      <c r="D12693" s="55" t="s">
        <v>11</v>
      </c>
      <c r="E12693" s="55" t="s">
        <v>48</v>
      </c>
      <c r="F12693" s="55">
        <v>0.39583333333333331</v>
      </c>
      <c r="G12693" s="56">
        <v>0</v>
      </c>
    </row>
    <row r="12694" spans="1:7" x14ac:dyDescent="0.3">
      <c r="A12694" s="60">
        <v>45922</v>
      </c>
      <c r="B12694" s="61" t="s">
        <v>19</v>
      </c>
      <c r="C12694" s="61" t="s">
        <v>111</v>
      </c>
      <c r="D12694" s="61" t="s">
        <v>11</v>
      </c>
      <c r="E12694" s="61" t="s">
        <v>48</v>
      </c>
      <c r="F12694" s="61">
        <v>0.41666666666666669</v>
      </c>
      <c r="G12694" s="62">
        <v>0</v>
      </c>
    </row>
    <row r="12695" spans="1:7" x14ac:dyDescent="0.3">
      <c r="A12695" s="54">
        <v>45922</v>
      </c>
      <c r="B12695" s="55" t="s">
        <v>19</v>
      </c>
      <c r="C12695" s="55" t="s">
        <v>111</v>
      </c>
      <c r="D12695" s="55" t="s">
        <v>11</v>
      </c>
      <c r="E12695" s="55" t="s">
        <v>48</v>
      </c>
      <c r="F12695" s="55">
        <v>0.4375</v>
      </c>
      <c r="G12695" s="56">
        <v>0</v>
      </c>
    </row>
    <row r="12696" spans="1:7" x14ac:dyDescent="0.3">
      <c r="A12696" s="60">
        <v>45922</v>
      </c>
      <c r="B12696" s="61" t="s">
        <v>19</v>
      </c>
      <c r="C12696" s="61" t="s">
        <v>111</v>
      </c>
      <c r="D12696" s="61" t="s">
        <v>11</v>
      </c>
      <c r="E12696" s="61" t="s">
        <v>48</v>
      </c>
      <c r="F12696" s="61">
        <v>0.45833333333333331</v>
      </c>
      <c r="G12696" s="62">
        <v>0</v>
      </c>
    </row>
    <row r="12697" spans="1:7" x14ac:dyDescent="0.3">
      <c r="A12697" s="54">
        <v>45922</v>
      </c>
      <c r="B12697" s="55" t="s">
        <v>19</v>
      </c>
      <c r="C12697" s="55" t="s">
        <v>111</v>
      </c>
      <c r="D12697" s="55" t="s">
        <v>11</v>
      </c>
      <c r="E12697" s="55" t="s">
        <v>48</v>
      </c>
      <c r="F12697" s="55">
        <v>0.47916666666666669</v>
      </c>
      <c r="G12697" s="56">
        <v>0</v>
      </c>
    </row>
    <row r="12698" spans="1:7" x14ac:dyDescent="0.3">
      <c r="A12698" s="60">
        <v>45922</v>
      </c>
      <c r="B12698" s="61" t="s">
        <v>19</v>
      </c>
      <c r="C12698" s="61" t="s">
        <v>111</v>
      </c>
      <c r="D12698" s="61" t="s">
        <v>11</v>
      </c>
      <c r="E12698" s="61" t="s">
        <v>48</v>
      </c>
      <c r="F12698" s="61">
        <v>0.5</v>
      </c>
      <c r="G12698" s="62">
        <v>0</v>
      </c>
    </row>
    <row r="12699" spans="1:7" x14ac:dyDescent="0.3">
      <c r="A12699" s="54">
        <v>45922</v>
      </c>
      <c r="B12699" s="55" t="s">
        <v>19</v>
      </c>
      <c r="C12699" s="55" t="s">
        <v>111</v>
      </c>
      <c r="D12699" s="55" t="s">
        <v>11</v>
      </c>
      <c r="E12699" s="55" t="s">
        <v>48</v>
      </c>
      <c r="F12699" s="55">
        <v>0.52083333333333337</v>
      </c>
      <c r="G12699" s="56">
        <v>0</v>
      </c>
    </row>
    <row r="12700" spans="1:7" x14ac:dyDescent="0.3">
      <c r="A12700" s="60">
        <v>45922</v>
      </c>
      <c r="B12700" s="61" t="s">
        <v>19</v>
      </c>
      <c r="C12700" s="61" t="s">
        <v>111</v>
      </c>
      <c r="D12700" s="61" t="s">
        <v>11</v>
      </c>
      <c r="E12700" s="61" t="s">
        <v>48</v>
      </c>
      <c r="F12700" s="61">
        <v>0.54166666666666663</v>
      </c>
      <c r="G12700" s="62">
        <v>0</v>
      </c>
    </row>
    <row r="12701" spans="1:7" x14ac:dyDescent="0.3">
      <c r="A12701" s="54">
        <v>45922</v>
      </c>
      <c r="B12701" s="55" t="s">
        <v>19</v>
      </c>
      <c r="C12701" s="55" t="s">
        <v>111</v>
      </c>
      <c r="D12701" s="55" t="s">
        <v>11</v>
      </c>
      <c r="E12701" s="55" t="s">
        <v>48</v>
      </c>
      <c r="F12701" s="55">
        <v>0.5625</v>
      </c>
      <c r="G12701" s="56">
        <v>0</v>
      </c>
    </row>
    <row r="12702" spans="1:7" x14ac:dyDescent="0.3">
      <c r="A12702" s="60">
        <v>45922</v>
      </c>
      <c r="B12702" s="61" t="s">
        <v>19</v>
      </c>
      <c r="C12702" s="61" t="s">
        <v>111</v>
      </c>
      <c r="D12702" s="61" t="s">
        <v>11</v>
      </c>
      <c r="E12702" s="61" t="s">
        <v>48</v>
      </c>
      <c r="F12702" s="61">
        <v>0.58333333333333337</v>
      </c>
      <c r="G12702" s="62">
        <v>0</v>
      </c>
    </row>
    <row r="12703" spans="1:7" x14ac:dyDescent="0.3">
      <c r="A12703" s="54">
        <v>45922</v>
      </c>
      <c r="B12703" s="55" t="s">
        <v>19</v>
      </c>
      <c r="C12703" s="55" t="s">
        <v>111</v>
      </c>
      <c r="D12703" s="55" t="s">
        <v>11</v>
      </c>
      <c r="E12703" s="55" t="s">
        <v>48</v>
      </c>
      <c r="F12703" s="55">
        <v>0.60416666666666663</v>
      </c>
      <c r="G12703" s="56">
        <v>0</v>
      </c>
    </row>
    <row r="12704" spans="1:7" x14ac:dyDescent="0.3">
      <c r="A12704" s="60">
        <v>45922</v>
      </c>
      <c r="B12704" s="61" t="s">
        <v>19</v>
      </c>
      <c r="C12704" s="61" t="s">
        <v>111</v>
      </c>
      <c r="D12704" s="61" t="s">
        <v>11</v>
      </c>
      <c r="E12704" s="61" t="s">
        <v>48</v>
      </c>
      <c r="F12704" s="61">
        <v>0.625</v>
      </c>
      <c r="G12704" s="62">
        <v>0</v>
      </c>
    </row>
    <row r="12705" spans="1:7" x14ac:dyDescent="0.3">
      <c r="A12705" s="54">
        <v>45922</v>
      </c>
      <c r="B12705" s="55" t="s">
        <v>19</v>
      </c>
      <c r="C12705" s="55" t="s">
        <v>111</v>
      </c>
      <c r="D12705" s="55" t="s">
        <v>11</v>
      </c>
      <c r="E12705" s="55" t="s">
        <v>48</v>
      </c>
      <c r="F12705" s="55">
        <v>0.64583333333333337</v>
      </c>
      <c r="G12705" s="56">
        <v>0</v>
      </c>
    </row>
    <row r="12706" spans="1:7" x14ac:dyDescent="0.3">
      <c r="A12706" s="60">
        <v>45922</v>
      </c>
      <c r="B12706" s="61" t="s">
        <v>19</v>
      </c>
      <c r="C12706" s="61" t="s">
        <v>111</v>
      </c>
      <c r="D12706" s="61" t="s">
        <v>11</v>
      </c>
      <c r="E12706" s="61" t="s">
        <v>48</v>
      </c>
      <c r="F12706" s="61">
        <v>0.66666666666666663</v>
      </c>
      <c r="G12706" s="62">
        <v>0</v>
      </c>
    </row>
    <row r="12707" spans="1:7" x14ac:dyDescent="0.3">
      <c r="A12707" s="54">
        <v>45922</v>
      </c>
      <c r="B12707" s="55" t="s">
        <v>19</v>
      </c>
      <c r="C12707" s="55" t="s">
        <v>111</v>
      </c>
      <c r="D12707" s="55" t="s">
        <v>11</v>
      </c>
      <c r="E12707" s="55" t="s">
        <v>48</v>
      </c>
      <c r="F12707" s="55">
        <v>0.6875</v>
      </c>
      <c r="G12707" s="56">
        <v>0</v>
      </c>
    </row>
    <row r="12708" spans="1:7" x14ac:dyDescent="0.3">
      <c r="A12708" s="60">
        <v>45922</v>
      </c>
      <c r="B12708" s="61" t="s">
        <v>19</v>
      </c>
      <c r="C12708" s="61" t="s">
        <v>111</v>
      </c>
      <c r="D12708" s="61" t="s">
        <v>11</v>
      </c>
      <c r="E12708" s="61" t="s">
        <v>48</v>
      </c>
      <c r="F12708" s="61">
        <v>0.70833333333333337</v>
      </c>
      <c r="G12708" s="62">
        <v>0</v>
      </c>
    </row>
    <row r="12709" spans="1:7" x14ac:dyDescent="0.3">
      <c r="A12709" s="54">
        <v>45922</v>
      </c>
      <c r="B12709" s="55" t="s">
        <v>19</v>
      </c>
      <c r="C12709" s="55" t="s">
        <v>111</v>
      </c>
      <c r="D12709" s="55" t="s">
        <v>11</v>
      </c>
      <c r="E12709" s="55" t="s">
        <v>48</v>
      </c>
      <c r="F12709" s="55">
        <v>0.72916666666666663</v>
      </c>
      <c r="G12709" s="56">
        <v>0</v>
      </c>
    </row>
    <row r="12710" spans="1:7" x14ac:dyDescent="0.3">
      <c r="A12710" s="60">
        <v>45922</v>
      </c>
      <c r="B12710" s="61" t="s">
        <v>19</v>
      </c>
      <c r="C12710" s="61" t="s">
        <v>111</v>
      </c>
      <c r="D12710" s="61" t="s">
        <v>11</v>
      </c>
      <c r="E12710" s="61" t="s">
        <v>48</v>
      </c>
      <c r="F12710" s="61">
        <v>0.75</v>
      </c>
      <c r="G12710" s="62">
        <v>0</v>
      </c>
    </row>
    <row r="12711" spans="1:7" x14ac:dyDescent="0.3">
      <c r="A12711" s="54">
        <v>45922</v>
      </c>
      <c r="B12711" s="55" t="s">
        <v>19</v>
      </c>
      <c r="C12711" s="55" t="s">
        <v>111</v>
      </c>
      <c r="D12711" s="55" t="s">
        <v>11</v>
      </c>
      <c r="E12711" s="55" t="s">
        <v>48</v>
      </c>
      <c r="F12711" s="55">
        <v>0.77083333333333337</v>
      </c>
      <c r="G12711" s="56">
        <v>0</v>
      </c>
    </row>
    <row r="12712" spans="1:7" x14ac:dyDescent="0.3">
      <c r="A12712" s="60">
        <v>45922</v>
      </c>
      <c r="B12712" s="61" t="s">
        <v>19</v>
      </c>
      <c r="C12712" s="61" t="s">
        <v>111</v>
      </c>
      <c r="D12712" s="61" t="s">
        <v>11</v>
      </c>
      <c r="E12712" s="61" t="s">
        <v>48</v>
      </c>
      <c r="F12712" s="61">
        <v>0.79166666666666663</v>
      </c>
      <c r="G12712" s="62">
        <v>0</v>
      </c>
    </row>
    <row r="12713" spans="1:7" x14ac:dyDescent="0.3">
      <c r="A12713" s="54">
        <v>45922</v>
      </c>
      <c r="B12713" s="55" t="s">
        <v>19</v>
      </c>
      <c r="C12713" s="55" t="s">
        <v>111</v>
      </c>
      <c r="D12713" s="55" t="s">
        <v>11</v>
      </c>
      <c r="E12713" s="55" t="s">
        <v>48</v>
      </c>
      <c r="F12713" s="55">
        <v>0.8125</v>
      </c>
      <c r="G12713" s="56">
        <v>0</v>
      </c>
    </row>
    <row r="12714" spans="1:7" x14ac:dyDescent="0.3">
      <c r="A12714" s="60">
        <v>45922</v>
      </c>
      <c r="B12714" s="61" t="s">
        <v>19</v>
      </c>
      <c r="C12714" s="61" t="s">
        <v>111</v>
      </c>
      <c r="D12714" s="61" t="s">
        <v>11</v>
      </c>
      <c r="E12714" s="61" t="s">
        <v>48</v>
      </c>
      <c r="F12714" s="61">
        <v>0.83333333333333337</v>
      </c>
      <c r="G12714" s="62">
        <v>0</v>
      </c>
    </row>
    <row r="12715" spans="1:7" x14ac:dyDescent="0.3">
      <c r="A12715" s="54">
        <v>45922</v>
      </c>
      <c r="B12715" s="55" t="s">
        <v>19</v>
      </c>
      <c r="C12715" s="55" t="s">
        <v>111</v>
      </c>
      <c r="D12715" s="55" t="s">
        <v>11</v>
      </c>
      <c r="E12715" s="55" t="s">
        <v>48</v>
      </c>
      <c r="F12715" s="55">
        <v>0.85416666666666663</v>
      </c>
      <c r="G12715" s="56">
        <v>0</v>
      </c>
    </row>
    <row r="12716" spans="1:7" x14ac:dyDescent="0.3">
      <c r="A12716" s="60">
        <v>45922</v>
      </c>
      <c r="B12716" s="61" t="s">
        <v>19</v>
      </c>
      <c r="C12716" s="61" t="s">
        <v>111</v>
      </c>
      <c r="D12716" s="61" t="s">
        <v>11</v>
      </c>
      <c r="E12716" s="61" t="s">
        <v>48</v>
      </c>
      <c r="F12716" s="61">
        <v>0.875</v>
      </c>
      <c r="G12716" s="62">
        <v>0</v>
      </c>
    </row>
    <row r="12717" spans="1:7" x14ac:dyDescent="0.3">
      <c r="A12717" s="54">
        <v>45922</v>
      </c>
      <c r="B12717" s="55" t="s">
        <v>19</v>
      </c>
      <c r="C12717" s="55" t="s">
        <v>111</v>
      </c>
      <c r="D12717" s="55" t="s">
        <v>11</v>
      </c>
      <c r="E12717" s="55" t="s">
        <v>48</v>
      </c>
      <c r="F12717" s="55">
        <v>0.89583333333333337</v>
      </c>
      <c r="G12717" s="56">
        <v>0</v>
      </c>
    </row>
    <row r="12718" spans="1:7" x14ac:dyDescent="0.3">
      <c r="A12718" s="60">
        <v>45922</v>
      </c>
      <c r="B12718" s="61" t="s">
        <v>19</v>
      </c>
      <c r="C12718" s="61" t="s">
        <v>111</v>
      </c>
      <c r="D12718" s="61" t="s">
        <v>11</v>
      </c>
      <c r="E12718" s="61" t="s">
        <v>48</v>
      </c>
      <c r="F12718" s="61">
        <v>0.91666666666666663</v>
      </c>
      <c r="G12718" s="62">
        <v>0</v>
      </c>
    </row>
    <row r="12719" spans="1:7" x14ac:dyDescent="0.3">
      <c r="A12719" s="54">
        <v>45922</v>
      </c>
      <c r="B12719" s="55" t="s">
        <v>19</v>
      </c>
      <c r="C12719" s="55" t="s">
        <v>111</v>
      </c>
      <c r="D12719" s="55" t="s">
        <v>11</v>
      </c>
      <c r="E12719" s="55" t="s">
        <v>48</v>
      </c>
      <c r="F12719" s="55">
        <v>0.9375</v>
      </c>
      <c r="G12719" s="56">
        <v>0</v>
      </c>
    </row>
    <row r="12720" spans="1:7" x14ac:dyDescent="0.3">
      <c r="A12720" s="60">
        <v>45922</v>
      </c>
      <c r="B12720" s="61" t="s">
        <v>19</v>
      </c>
      <c r="C12720" s="61" t="s">
        <v>111</v>
      </c>
      <c r="D12720" s="61" t="s">
        <v>11</v>
      </c>
      <c r="E12720" s="61" t="s">
        <v>48</v>
      </c>
      <c r="F12720" s="61">
        <v>0.95833333333333337</v>
      </c>
      <c r="G12720" s="62">
        <v>0</v>
      </c>
    </row>
    <row r="12721" spans="1:7" x14ac:dyDescent="0.3">
      <c r="A12721" s="54">
        <v>45922</v>
      </c>
      <c r="B12721" s="55" t="s">
        <v>19</v>
      </c>
      <c r="C12721" s="55" t="s">
        <v>111</v>
      </c>
      <c r="D12721" s="55" t="s">
        <v>11</v>
      </c>
      <c r="E12721" s="55" t="s">
        <v>48</v>
      </c>
      <c r="F12721" s="55">
        <v>0.97916666666666663</v>
      </c>
      <c r="G12721" s="56">
        <v>0</v>
      </c>
    </row>
    <row r="12722" spans="1:7" x14ac:dyDescent="0.3">
      <c r="A12722" s="60">
        <v>45923</v>
      </c>
      <c r="B12722" s="61" t="s">
        <v>19</v>
      </c>
      <c r="C12722" s="61" t="s">
        <v>111</v>
      </c>
      <c r="D12722" s="61" t="s">
        <v>11</v>
      </c>
      <c r="E12722" s="61" t="s">
        <v>48</v>
      </c>
      <c r="F12722" s="61">
        <v>0</v>
      </c>
      <c r="G12722" s="62">
        <v>0</v>
      </c>
    </row>
    <row r="12723" spans="1:7" x14ac:dyDescent="0.3">
      <c r="A12723" s="54">
        <v>45923</v>
      </c>
      <c r="B12723" s="55" t="s">
        <v>19</v>
      </c>
      <c r="C12723" s="55" t="s">
        <v>111</v>
      </c>
      <c r="D12723" s="55" t="s">
        <v>5</v>
      </c>
      <c r="E12723" s="55" t="s">
        <v>48</v>
      </c>
      <c r="F12723" s="55">
        <v>2.0833333333333329E-2</v>
      </c>
      <c r="G12723" s="56" cm="1">
        <f t="array" ref="G12723:G12770">IF(LOAD_RESULTS!$C$3 = "MENU",ABS(_xlfn.IFS(AND(PER_MONTH!$B12675="January",PER_MONTH!$E12675="Working Day"),Table3[Jan_WD],AND(PER_MONTH!$B12675="January",PER_MONTH!$E12675="Non-Working Day"),Table3[Jan_NWD],AND(PER_MONTH!$B12675="February",PER_MONTH!$E12675="Working Day"),Table3[Feb_WD],AND(PER_MONTH!$B12675="February",PER_MONTH!$E12675="Non-Working Day"),Table3[Feb_NWD], AND(PER_MONTH!$B12675 = "March", PER_MONTH!$E12675 = "Working Day"), Table3[Mar_WD],  AND(PER_MONTH!$B12675 = "March", PER_MONTH!$E12675 = "Non-Working Day"), Table3[Mar_NWD], AND(PER_MONTH!$B12675 = "April", PER_MONTH!$E12675 = "Working Day"), Table3[Apr_WD], AND(PER_MONTH!$B12675 = "April", PER_MONTH!$E12675 = "Non-Working Day"), Table3[Apr_NWD], AND(PER_MONTH!$B12675 = "May", PER_MONTH!$E12675 = "Working Day"), Table3[May_WD], AND(PER_MONTH!$B12675 = "May", PER_MONTH!$E12675 = "Non-Working Day"), Table3[May_NWD], AND(PER_MONTH!$B12675 = "June", PER_MONTH!$E12675 = "Working Day"), Table3[Jun_WD], AND(PER_MONTH!$B12675 = "June", PER_MONTH!$E12675 = "Non-Working Day"), Table3[Jun_NWD], AND(PER_MONTH!$B12675 = "July", PER_MONTH!$E12675 = "Working Day"), Table3[Jul_WD], AND(PER_MONTH!$B12675 = "July", PER_MONTH!$E12675 = "Non-Working Day"), Table3[Jul_NWD], AND(PER_MONTH!$B12675 = "August", PER_MONTH!$E12675 = "Working Day"), Table3[Aug_WD], AND(PER_MONTH!$B12675 = "August", PER_MONTH!$E12675 = "Non-Working Day"), Table3[Aug_NWD], AND(PER_MONTH!$B12675 = "September", PER_MONTH!$E12675 = "Working Day"), Table3[Sep_WD], AND(PER_MONTH!$B12675 = "September", PER_MONTH!$E12675 = "Non-Working Day"), Table3[Sep_NWD], AND(PER_MONTH!$B12675 = "October", PER_MONTH!$E12675 = "Working Day"), Table3[Oct_WD], AND(PER_MONTH!$B12675 = "October", PER_MONTH!$E12675 = "Non-Working Day"), Table3[Oct_NWD], AND(PER_MONTH!$B12675 = "November", PER_MONTH!$E12675 = "Working Day"), Table3[Nov_WD], AND(PER_MONTH!$B12675 = "November", PER_MONTH!$E12675 = "Non-Working Day"), Table3[Nov_NWD], AND(PER_MONTH!$B12675 = "December", PER_MONTH!$E12675 = "Working Day"), Table3[Dec_WD], AND(PER_MONTH!$B12675 = "December", PER_MONTH!$E12675 = "Non-Working Day"), Table3[Dec_NWD])),_xlfn.IFS(AND(PER_MONTH!$B12675="January",PER_MONTH!$E12675="Working Day"),Table3[Jan_WD],AND(PER_MONTH!$B12675="January",PER_MONTH!$E12675="Non-Working Day"),Table3[Jan_NWD],AND(PER_MONTH!$B12675="February",PER_MONTH!$E12675="Working Day"),Table3[Feb_WD],AND(PER_MONTH!$B12675="February",PER_MONTH!$E12675="Non-Working Day"),Table3[Feb_NWD], AND(PER_MONTH!$B12675 = "March", PER_MONTH!$E12675 = "Working Day"), Table3[Mar_WD],  AND(PER_MONTH!$B12675 = "March", PER_MONTH!$E12675 = "Non-Working Day"), Table3[Mar_NWD], AND(PER_MONTH!$B12675 = "April", PER_MONTH!$E12675 = "Working Day"), Table3[Apr_WD], AND(PER_MONTH!$B12675 = "April", PER_MONTH!$E12675 = "Non-Working Day"), Table3[Apr_NWD], AND(PER_MONTH!$B12675 = "May", PER_MONTH!$E12675 = "Working Day"), Table3[May_WD], AND(PER_MONTH!$B12675 = "May", PER_MONTH!$E12675 = "Non-Working Day"), Table3[May_NWD], AND(PER_MONTH!$B12675 = "June", PER_MONTH!$E12675 = "Working Day"), Table3[Jun_WD], AND(PER_MONTH!$B12675 = "June", PER_MONTH!$E12675 = "Non-Working Day"), Table3[Jun_NWD], AND(PER_MONTH!$B12675 = "July", PER_MONTH!$E12675 = "Working Day"), Table3[Jul_WD], AND(PER_MONTH!$B12675 = "July", PER_MONTH!$E12675 = "Non-Working Day"), Table3[Jul_NWD], AND(PER_MONTH!$B12675 = "August", PER_MONTH!$E12675 = "Working Day"), Table3[Aug_WD], AND(PER_MONTH!$B12675 = "August", PER_MONTH!$E12675 = "Non-Working Day"), Table3[Aug_NWD], AND(PER_MONTH!$B12675 = "September", PER_MONTH!$E12675 = "Working Day"), Table3[Sep_WD], AND(PER_MONTH!$B12675 = "September", PER_MONTH!$E12675 = "Non-Working Day"), Table3[Sep_NWD], AND(PER_MONTH!$B12675 = "October", PER_MONTH!$E12675 = "Working Day"), Table3[Oct_WD], AND(PER_MONTH!$B12675 = "October", PER_MONTH!$E12675 = "Non-Working Day"), Table3[Oct_NWD], AND(PER_MONTH!$B12675 = "November", PER_MONTH!$E12675 = "Working Day"), Table3[Nov_WD], AND(PER_MONTH!$B12675 = "November", PER_MONTH!$E12675 = "Non-Working Day"), Table3[Nov_NWD], AND(PER_MONTH!$B12675 = "December", PER_MONTH!$E12675 = "Working Day"), Table3[Dec_WD], AND(PER_MONTH!$B12675 = "December", PER_MONTH!$E12675 = "Non-Working Day"), Table3[Dec_NWD]))</f>
        <v>0</v>
      </c>
    </row>
    <row r="12724" spans="1:7" x14ac:dyDescent="0.3">
      <c r="A12724" s="60">
        <v>45923</v>
      </c>
      <c r="B12724" s="61" t="s">
        <v>19</v>
      </c>
      <c r="C12724" s="61" t="s">
        <v>111</v>
      </c>
      <c r="D12724" s="61" t="s">
        <v>5</v>
      </c>
      <c r="E12724" s="61" t="s">
        <v>48</v>
      </c>
      <c r="F12724" s="61">
        <v>4.1666666666666657E-2</v>
      </c>
      <c r="G12724" s="62">
        <v>0</v>
      </c>
    </row>
    <row r="12725" spans="1:7" x14ac:dyDescent="0.3">
      <c r="A12725" s="54">
        <v>45923</v>
      </c>
      <c r="B12725" s="55" t="s">
        <v>19</v>
      </c>
      <c r="C12725" s="55" t="s">
        <v>111</v>
      </c>
      <c r="D12725" s="55" t="s">
        <v>5</v>
      </c>
      <c r="E12725" s="55" t="s">
        <v>48</v>
      </c>
      <c r="F12725" s="55">
        <v>6.25E-2</v>
      </c>
      <c r="G12725" s="56">
        <v>0</v>
      </c>
    </row>
    <row r="12726" spans="1:7" x14ac:dyDescent="0.3">
      <c r="A12726" s="60">
        <v>45923</v>
      </c>
      <c r="B12726" s="61" t="s">
        <v>19</v>
      </c>
      <c r="C12726" s="61" t="s">
        <v>111</v>
      </c>
      <c r="D12726" s="61" t="s">
        <v>5</v>
      </c>
      <c r="E12726" s="61" t="s">
        <v>48</v>
      </c>
      <c r="F12726" s="61">
        <v>8.3333333333333329E-2</v>
      </c>
      <c r="G12726" s="62">
        <v>0</v>
      </c>
    </row>
    <row r="12727" spans="1:7" x14ac:dyDescent="0.3">
      <c r="A12727" s="54">
        <v>45923</v>
      </c>
      <c r="B12727" s="55" t="s">
        <v>19</v>
      </c>
      <c r="C12727" s="55" t="s">
        <v>111</v>
      </c>
      <c r="D12727" s="55" t="s">
        <v>5</v>
      </c>
      <c r="E12727" s="55" t="s">
        <v>48</v>
      </c>
      <c r="F12727" s="55">
        <v>0.1041666666666667</v>
      </c>
      <c r="G12727" s="56">
        <v>0</v>
      </c>
    </row>
    <row r="12728" spans="1:7" x14ac:dyDescent="0.3">
      <c r="A12728" s="60">
        <v>45923</v>
      </c>
      <c r="B12728" s="61" t="s">
        <v>19</v>
      </c>
      <c r="C12728" s="61" t="s">
        <v>111</v>
      </c>
      <c r="D12728" s="61" t="s">
        <v>5</v>
      </c>
      <c r="E12728" s="61" t="s">
        <v>48</v>
      </c>
      <c r="F12728" s="61">
        <v>0.125</v>
      </c>
      <c r="G12728" s="62">
        <v>0</v>
      </c>
    </row>
    <row r="12729" spans="1:7" x14ac:dyDescent="0.3">
      <c r="A12729" s="54">
        <v>45923</v>
      </c>
      <c r="B12729" s="55" t="s">
        <v>19</v>
      </c>
      <c r="C12729" s="55" t="s">
        <v>111</v>
      </c>
      <c r="D12729" s="55" t="s">
        <v>5</v>
      </c>
      <c r="E12729" s="55" t="s">
        <v>48</v>
      </c>
      <c r="F12729" s="55">
        <v>0.14583333333333329</v>
      </c>
      <c r="G12729" s="56">
        <v>0</v>
      </c>
    </row>
    <row r="12730" spans="1:7" x14ac:dyDescent="0.3">
      <c r="A12730" s="60">
        <v>45923</v>
      </c>
      <c r="B12730" s="61" t="s">
        <v>19</v>
      </c>
      <c r="C12730" s="61" t="s">
        <v>111</v>
      </c>
      <c r="D12730" s="61" t="s">
        <v>5</v>
      </c>
      <c r="E12730" s="61" t="s">
        <v>48</v>
      </c>
      <c r="F12730" s="61">
        <v>0.16666666666666671</v>
      </c>
      <c r="G12730" s="62">
        <v>0</v>
      </c>
    </row>
    <row r="12731" spans="1:7" x14ac:dyDescent="0.3">
      <c r="A12731" s="54">
        <v>45923</v>
      </c>
      <c r="B12731" s="55" t="s">
        <v>19</v>
      </c>
      <c r="C12731" s="55" t="s">
        <v>111</v>
      </c>
      <c r="D12731" s="55" t="s">
        <v>5</v>
      </c>
      <c r="E12731" s="55" t="s">
        <v>48</v>
      </c>
      <c r="F12731" s="55">
        <v>0.1875</v>
      </c>
      <c r="G12731" s="56">
        <v>0</v>
      </c>
    </row>
    <row r="12732" spans="1:7" x14ac:dyDescent="0.3">
      <c r="A12732" s="60">
        <v>45923</v>
      </c>
      <c r="B12732" s="61" t="s">
        <v>19</v>
      </c>
      <c r="C12732" s="61" t="s">
        <v>111</v>
      </c>
      <c r="D12732" s="61" t="s">
        <v>5</v>
      </c>
      <c r="E12732" s="61" t="s">
        <v>48</v>
      </c>
      <c r="F12732" s="61">
        <v>0.20833333333333329</v>
      </c>
      <c r="G12732" s="62">
        <v>0</v>
      </c>
    </row>
    <row r="12733" spans="1:7" x14ac:dyDescent="0.3">
      <c r="A12733" s="54">
        <v>45923</v>
      </c>
      <c r="B12733" s="55" t="s">
        <v>19</v>
      </c>
      <c r="C12733" s="55" t="s">
        <v>111</v>
      </c>
      <c r="D12733" s="55" t="s">
        <v>5</v>
      </c>
      <c r="E12733" s="55" t="s">
        <v>48</v>
      </c>
      <c r="F12733" s="55">
        <v>0.22916666666666671</v>
      </c>
      <c r="G12733" s="56">
        <v>0</v>
      </c>
    </row>
    <row r="12734" spans="1:7" x14ac:dyDescent="0.3">
      <c r="A12734" s="60">
        <v>45923</v>
      </c>
      <c r="B12734" s="61" t="s">
        <v>19</v>
      </c>
      <c r="C12734" s="61" t="s">
        <v>111</v>
      </c>
      <c r="D12734" s="61" t="s">
        <v>5</v>
      </c>
      <c r="E12734" s="61" t="s">
        <v>48</v>
      </c>
      <c r="F12734" s="61">
        <v>0.25</v>
      </c>
      <c r="G12734" s="62">
        <v>0</v>
      </c>
    </row>
    <row r="12735" spans="1:7" x14ac:dyDescent="0.3">
      <c r="A12735" s="54">
        <v>45923</v>
      </c>
      <c r="B12735" s="55" t="s">
        <v>19</v>
      </c>
      <c r="C12735" s="55" t="s">
        <v>111</v>
      </c>
      <c r="D12735" s="55" t="s">
        <v>5</v>
      </c>
      <c r="E12735" s="55" t="s">
        <v>48</v>
      </c>
      <c r="F12735" s="55">
        <v>0.27083333333333331</v>
      </c>
      <c r="G12735" s="56">
        <v>0</v>
      </c>
    </row>
    <row r="12736" spans="1:7" x14ac:dyDescent="0.3">
      <c r="A12736" s="60">
        <v>45923</v>
      </c>
      <c r="B12736" s="61" t="s">
        <v>19</v>
      </c>
      <c r="C12736" s="61" t="s">
        <v>111</v>
      </c>
      <c r="D12736" s="61" t="s">
        <v>5</v>
      </c>
      <c r="E12736" s="61" t="s">
        <v>48</v>
      </c>
      <c r="F12736" s="61">
        <v>0.29166666666666669</v>
      </c>
      <c r="G12736" s="62">
        <v>0</v>
      </c>
    </row>
    <row r="12737" spans="1:7" x14ac:dyDescent="0.3">
      <c r="A12737" s="54">
        <v>45923</v>
      </c>
      <c r="B12737" s="55" t="s">
        <v>19</v>
      </c>
      <c r="C12737" s="55" t="s">
        <v>111</v>
      </c>
      <c r="D12737" s="55" t="s">
        <v>5</v>
      </c>
      <c r="E12737" s="55" t="s">
        <v>48</v>
      </c>
      <c r="F12737" s="55">
        <v>0.3125</v>
      </c>
      <c r="G12737" s="56">
        <v>0</v>
      </c>
    </row>
    <row r="12738" spans="1:7" x14ac:dyDescent="0.3">
      <c r="A12738" s="60">
        <v>45923</v>
      </c>
      <c r="B12738" s="61" t="s">
        <v>19</v>
      </c>
      <c r="C12738" s="61" t="s">
        <v>111</v>
      </c>
      <c r="D12738" s="61" t="s">
        <v>5</v>
      </c>
      <c r="E12738" s="61" t="s">
        <v>48</v>
      </c>
      <c r="F12738" s="61">
        <v>0.33333333333333331</v>
      </c>
      <c r="G12738" s="62">
        <v>0</v>
      </c>
    </row>
    <row r="12739" spans="1:7" x14ac:dyDescent="0.3">
      <c r="A12739" s="54">
        <v>45923</v>
      </c>
      <c r="B12739" s="55" t="s">
        <v>19</v>
      </c>
      <c r="C12739" s="55" t="s">
        <v>111</v>
      </c>
      <c r="D12739" s="55" t="s">
        <v>5</v>
      </c>
      <c r="E12739" s="55" t="s">
        <v>48</v>
      </c>
      <c r="F12739" s="55">
        <v>0.35416666666666669</v>
      </c>
      <c r="G12739" s="56">
        <v>0</v>
      </c>
    </row>
    <row r="12740" spans="1:7" x14ac:dyDescent="0.3">
      <c r="A12740" s="60">
        <v>45923</v>
      </c>
      <c r="B12740" s="61" t="s">
        <v>19</v>
      </c>
      <c r="C12740" s="61" t="s">
        <v>111</v>
      </c>
      <c r="D12740" s="61" t="s">
        <v>5</v>
      </c>
      <c r="E12740" s="61" t="s">
        <v>48</v>
      </c>
      <c r="F12740" s="61">
        <v>0.375</v>
      </c>
      <c r="G12740" s="62">
        <v>0</v>
      </c>
    </row>
    <row r="12741" spans="1:7" x14ac:dyDescent="0.3">
      <c r="A12741" s="54">
        <v>45923</v>
      </c>
      <c r="B12741" s="55" t="s">
        <v>19</v>
      </c>
      <c r="C12741" s="55" t="s">
        <v>111</v>
      </c>
      <c r="D12741" s="55" t="s">
        <v>5</v>
      </c>
      <c r="E12741" s="55" t="s">
        <v>48</v>
      </c>
      <c r="F12741" s="55">
        <v>0.39583333333333331</v>
      </c>
      <c r="G12741" s="56">
        <v>0</v>
      </c>
    </row>
    <row r="12742" spans="1:7" x14ac:dyDescent="0.3">
      <c r="A12742" s="60">
        <v>45923</v>
      </c>
      <c r="B12742" s="61" t="s">
        <v>19</v>
      </c>
      <c r="C12742" s="61" t="s">
        <v>111</v>
      </c>
      <c r="D12742" s="61" t="s">
        <v>5</v>
      </c>
      <c r="E12742" s="61" t="s">
        <v>48</v>
      </c>
      <c r="F12742" s="61">
        <v>0.41666666666666669</v>
      </c>
      <c r="G12742" s="62">
        <v>0</v>
      </c>
    </row>
    <row r="12743" spans="1:7" x14ac:dyDescent="0.3">
      <c r="A12743" s="54">
        <v>45923</v>
      </c>
      <c r="B12743" s="55" t="s">
        <v>19</v>
      </c>
      <c r="C12743" s="55" t="s">
        <v>111</v>
      </c>
      <c r="D12743" s="55" t="s">
        <v>5</v>
      </c>
      <c r="E12743" s="55" t="s">
        <v>48</v>
      </c>
      <c r="F12743" s="55">
        <v>0.4375</v>
      </c>
      <c r="G12743" s="56">
        <v>0</v>
      </c>
    </row>
    <row r="12744" spans="1:7" x14ac:dyDescent="0.3">
      <c r="A12744" s="60">
        <v>45923</v>
      </c>
      <c r="B12744" s="61" t="s">
        <v>19</v>
      </c>
      <c r="C12744" s="61" t="s">
        <v>111</v>
      </c>
      <c r="D12744" s="61" t="s">
        <v>5</v>
      </c>
      <c r="E12744" s="61" t="s">
        <v>48</v>
      </c>
      <c r="F12744" s="61">
        <v>0.45833333333333331</v>
      </c>
      <c r="G12744" s="62">
        <v>0</v>
      </c>
    </row>
    <row r="12745" spans="1:7" x14ac:dyDescent="0.3">
      <c r="A12745" s="54">
        <v>45923</v>
      </c>
      <c r="B12745" s="55" t="s">
        <v>19</v>
      </c>
      <c r="C12745" s="55" t="s">
        <v>111</v>
      </c>
      <c r="D12745" s="55" t="s">
        <v>5</v>
      </c>
      <c r="E12745" s="55" t="s">
        <v>48</v>
      </c>
      <c r="F12745" s="55">
        <v>0.47916666666666669</v>
      </c>
      <c r="G12745" s="56">
        <v>0</v>
      </c>
    </row>
    <row r="12746" spans="1:7" x14ac:dyDescent="0.3">
      <c r="A12746" s="60">
        <v>45923</v>
      </c>
      <c r="B12746" s="61" t="s">
        <v>19</v>
      </c>
      <c r="C12746" s="61" t="s">
        <v>111</v>
      </c>
      <c r="D12746" s="61" t="s">
        <v>5</v>
      </c>
      <c r="E12746" s="61" t="s">
        <v>48</v>
      </c>
      <c r="F12746" s="61">
        <v>0.5</v>
      </c>
      <c r="G12746" s="62">
        <v>0</v>
      </c>
    </row>
    <row r="12747" spans="1:7" x14ac:dyDescent="0.3">
      <c r="A12747" s="54">
        <v>45923</v>
      </c>
      <c r="B12747" s="55" t="s">
        <v>19</v>
      </c>
      <c r="C12747" s="55" t="s">
        <v>111</v>
      </c>
      <c r="D12747" s="55" t="s">
        <v>5</v>
      </c>
      <c r="E12747" s="55" t="s">
        <v>48</v>
      </c>
      <c r="F12747" s="55">
        <v>0.52083333333333337</v>
      </c>
      <c r="G12747" s="56">
        <v>0</v>
      </c>
    </row>
    <row r="12748" spans="1:7" x14ac:dyDescent="0.3">
      <c r="A12748" s="60">
        <v>45923</v>
      </c>
      <c r="B12748" s="61" t="s">
        <v>19</v>
      </c>
      <c r="C12748" s="61" t="s">
        <v>111</v>
      </c>
      <c r="D12748" s="61" t="s">
        <v>5</v>
      </c>
      <c r="E12748" s="61" t="s">
        <v>48</v>
      </c>
      <c r="F12748" s="61">
        <v>0.54166666666666663</v>
      </c>
      <c r="G12748" s="62">
        <v>0</v>
      </c>
    </row>
    <row r="12749" spans="1:7" x14ac:dyDescent="0.3">
      <c r="A12749" s="54">
        <v>45923</v>
      </c>
      <c r="B12749" s="55" t="s">
        <v>19</v>
      </c>
      <c r="C12749" s="55" t="s">
        <v>111</v>
      </c>
      <c r="D12749" s="55" t="s">
        <v>5</v>
      </c>
      <c r="E12749" s="55" t="s">
        <v>48</v>
      </c>
      <c r="F12749" s="55">
        <v>0.5625</v>
      </c>
      <c r="G12749" s="56">
        <v>0</v>
      </c>
    </row>
    <row r="12750" spans="1:7" x14ac:dyDescent="0.3">
      <c r="A12750" s="60">
        <v>45923</v>
      </c>
      <c r="B12750" s="61" t="s">
        <v>19</v>
      </c>
      <c r="C12750" s="61" t="s">
        <v>111</v>
      </c>
      <c r="D12750" s="61" t="s">
        <v>5</v>
      </c>
      <c r="E12750" s="61" t="s">
        <v>48</v>
      </c>
      <c r="F12750" s="61">
        <v>0.58333333333333337</v>
      </c>
      <c r="G12750" s="62">
        <v>0</v>
      </c>
    </row>
    <row r="12751" spans="1:7" x14ac:dyDescent="0.3">
      <c r="A12751" s="54">
        <v>45923</v>
      </c>
      <c r="B12751" s="55" t="s">
        <v>19</v>
      </c>
      <c r="C12751" s="55" t="s">
        <v>111</v>
      </c>
      <c r="D12751" s="55" t="s">
        <v>5</v>
      </c>
      <c r="E12751" s="55" t="s">
        <v>48</v>
      </c>
      <c r="F12751" s="55">
        <v>0.60416666666666663</v>
      </c>
      <c r="G12751" s="56">
        <v>0</v>
      </c>
    </row>
    <row r="12752" spans="1:7" x14ac:dyDescent="0.3">
      <c r="A12752" s="60">
        <v>45923</v>
      </c>
      <c r="B12752" s="61" t="s">
        <v>19</v>
      </c>
      <c r="C12752" s="61" t="s">
        <v>111</v>
      </c>
      <c r="D12752" s="61" t="s">
        <v>5</v>
      </c>
      <c r="E12752" s="61" t="s">
        <v>48</v>
      </c>
      <c r="F12752" s="61">
        <v>0.625</v>
      </c>
      <c r="G12752" s="62">
        <v>0</v>
      </c>
    </row>
    <row r="12753" spans="1:7" x14ac:dyDescent="0.3">
      <c r="A12753" s="54">
        <v>45923</v>
      </c>
      <c r="B12753" s="55" t="s">
        <v>19</v>
      </c>
      <c r="C12753" s="55" t="s">
        <v>111</v>
      </c>
      <c r="D12753" s="55" t="s">
        <v>5</v>
      </c>
      <c r="E12753" s="55" t="s">
        <v>48</v>
      </c>
      <c r="F12753" s="55">
        <v>0.64583333333333337</v>
      </c>
      <c r="G12753" s="56">
        <v>0</v>
      </c>
    </row>
    <row r="12754" spans="1:7" x14ac:dyDescent="0.3">
      <c r="A12754" s="60">
        <v>45923</v>
      </c>
      <c r="B12754" s="61" t="s">
        <v>19</v>
      </c>
      <c r="C12754" s="61" t="s">
        <v>111</v>
      </c>
      <c r="D12754" s="61" t="s">
        <v>5</v>
      </c>
      <c r="E12754" s="61" t="s">
        <v>48</v>
      </c>
      <c r="F12754" s="61">
        <v>0.66666666666666663</v>
      </c>
      <c r="G12754" s="62">
        <v>0</v>
      </c>
    </row>
    <row r="12755" spans="1:7" x14ac:dyDescent="0.3">
      <c r="A12755" s="54">
        <v>45923</v>
      </c>
      <c r="B12755" s="55" t="s">
        <v>19</v>
      </c>
      <c r="C12755" s="55" t="s">
        <v>111</v>
      </c>
      <c r="D12755" s="55" t="s">
        <v>5</v>
      </c>
      <c r="E12755" s="55" t="s">
        <v>48</v>
      </c>
      <c r="F12755" s="55">
        <v>0.6875</v>
      </c>
      <c r="G12755" s="56">
        <v>0</v>
      </c>
    </row>
    <row r="12756" spans="1:7" x14ac:dyDescent="0.3">
      <c r="A12756" s="60">
        <v>45923</v>
      </c>
      <c r="B12756" s="61" t="s">
        <v>19</v>
      </c>
      <c r="C12756" s="61" t="s">
        <v>111</v>
      </c>
      <c r="D12756" s="61" t="s">
        <v>5</v>
      </c>
      <c r="E12756" s="61" t="s">
        <v>48</v>
      </c>
      <c r="F12756" s="61">
        <v>0.70833333333333337</v>
      </c>
      <c r="G12756" s="62">
        <v>0</v>
      </c>
    </row>
    <row r="12757" spans="1:7" x14ac:dyDescent="0.3">
      <c r="A12757" s="54">
        <v>45923</v>
      </c>
      <c r="B12757" s="55" t="s">
        <v>19</v>
      </c>
      <c r="C12757" s="55" t="s">
        <v>111</v>
      </c>
      <c r="D12757" s="55" t="s">
        <v>5</v>
      </c>
      <c r="E12757" s="55" t="s">
        <v>48</v>
      </c>
      <c r="F12757" s="55">
        <v>0.72916666666666663</v>
      </c>
      <c r="G12757" s="56">
        <v>0</v>
      </c>
    </row>
    <row r="12758" spans="1:7" x14ac:dyDescent="0.3">
      <c r="A12758" s="60">
        <v>45923</v>
      </c>
      <c r="B12758" s="61" t="s">
        <v>19</v>
      </c>
      <c r="C12758" s="61" t="s">
        <v>111</v>
      </c>
      <c r="D12758" s="61" t="s">
        <v>5</v>
      </c>
      <c r="E12758" s="61" t="s">
        <v>48</v>
      </c>
      <c r="F12758" s="61">
        <v>0.75</v>
      </c>
      <c r="G12758" s="62">
        <v>0</v>
      </c>
    </row>
    <row r="12759" spans="1:7" x14ac:dyDescent="0.3">
      <c r="A12759" s="54">
        <v>45923</v>
      </c>
      <c r="B12759" s="55" t="s">
        <v>19</v>
      </c>
      <c r="C12759" s="55" t="s">
        <v>111</v>
      </c>
      <c r="D12759" s="55" t="s">
        <v>5</v>
      </c>
      <c r="E12759" s="55" t="s">
        <v>48</v>
      </c>
      <c r="F12759" s="55">
        <v>0.77083333333333337</v>
      </c>
      <c r="G12759" s="56">
        <v>0</v>
      </c>
    </row>
    <row r="12760" spans="1:7" x14ac:dyDescent="0.3">
      <c r="A12760" s="60">
        <v>45923</v>
      </c>
      <c r="B12760" s="61" t="s">
        <v>19</v>
      </c>
      <c r="C12760" s="61" t="s">
        <v>111</v>
      </c>
      <c r="D12760" s="61" t="s">
        <v>5</v>
      </c>
      <c r="E12760" s="61" t="s">
        <v>48</v>
      </c>
      <c r="F12760" s="61">
        <v>0.79166666666666663</v>
      </c>
      <c r="G12760" s="62">
        <v>0</v>
      </c>
    </row>
    <row r="12761" spans="1:7" x14ac:dyDescent="0.3">
      <c r="A12761" s="54">
        <v>45923</v>
      </c>
      <c r="B12761" s="55" t="s">
        <v>19</v>
      </c>
      <c r="C12761" s="55" t="s">
        <v>111</v>
      </c>
      <c r="D12761" s="55" t="s">
        <v>5</v>
      </c>
      <c r="E12761" s="55" t="s">
        <v>48</v>
      </c>
      <c r="F12761" s="55">
        <v>0.8125</v>
      </c>
      <c r="G12761" s="56">
        <v>0</v>
      </c>
    </row>
    <row r="12762" spans="1:7" x14ac:dyDescent="0.3">
      <c r="A12762" s="60">
        <v>45923</v>
      </c>
      <c r="B12762" s="61" t="s">
        <v>19</v>
      </c>
      <c r="C12762" s="61" t="s">
        <v>111</v>
      </c>
      <c r="D12762" s="61" t="s">
        <v>5</v>
      </c>
      <c r="E12762" s="61" t="s">
        <v>48</v>
      </c>
      <c r="F12762" s="61">
        <v>0.83333333333333337</v>
      </c>
      <c r="G12762" s="62">
        <v>0</v>
      </c>
    </row>
    <row r="12763" spans="1:7" x14ac:dyDescent="0.3">
      <c r="A12763" s="54">
        <v>45923</v>
      </c>
      <c r="B12763" s="55" t="s">
        <v>19</v>
      </c>
      <c r="C12763" s="55" t="s">
        <v>111</v>
      </c>
      <c r="D12763" s="55" t="s">
        <v>5</v>
      </c>
      <c r="E12763" s="55" t="s">
        <v>48</v>
      </c>
      <c r="F12763" s="55">
        <v>0.85416666666666663</v>
      </c>
      <c r="G12763" s="56">
        <v>0</v>
      </c>
    </row>
    <row r="12764" spans="1:7" x14ac:dyDescent="0.3">
      <c r="A12764" s="60">
        <v>45923</v>
      </c>
      <c r="B12764" s="61" t="s">
        <v>19</v>
      </c>
      <c r="C12764" s="61" t="s">
        <v>111</v>
      </c>
      <c r="D12764" s="61" t="s">
        <v>5</v>
      </c>
      <c r="E12764" s="61" t="s">
        <v>48</v>
      </c>
      <c r="F12764" s="61">
        <v>0.875</v>
      </c>
      <c r="G12764" s="62">
        <v>0</v>
      </c>
    </row>
    <row r="12765" spans="1:7" x14ac:dyDescent="0.3">
      <c r="A12765" s="54">
        <v>45923</v>
      </c>
      <c r="B12765" s="55" t="s">
        <v>19</v>
      </c>
      <c r="C12765" s="55" t="s">
        <v>111</v>
      </c>
      <c r="D12765" s="55" t="s">
        <v>5</v>
      </c>
      <c r="E12765" s="55" t="s">
        <v>48</v>
      </c>
      <c r="F12765" s="55">
        <v>0.89583333333333337</v>
      </c>
      <c r="G12765" s="56">
        <v>0</v>
      </c>
    </row>
    <row r="12766" spans="1:7" x14ac:dyDescent="0.3">
      <c r="A12766" s="60">
        <v>45923</v>
      </c>
      <c r="B12766" s="61" t="s">
        <v>19</v>
      </c>
      <c r="C12766" s="61" t="s">
        <v>111</v>
      </c>
      <c r="D12766" s="61" t="s">
        <v>5</v>
      </c>
      <c r="E12766" s="61" t="s">
        <v>48</v>
      </c>
      <c r="F12766" s="61">
        <v>0.91666666666666663</v>
      </c>
      <c r="G12766" s="62">
        <v>0</v>
      </c>
    </row>
    <row r="12767" spans="1:7" x14ac:dyDescent="0.3">
      <c r="A12767" s="54">
        <v>45923</v>
      </c>
      <c r="B12767" s="55" t="s">
        <v>19</v>
      </c>
      <c r="C12767" s="55" t="s">
        <v>111</v>
      </c>
      <c r="D12767" s="55" t="s">
        <v>5</v>
      </c>
      <c r="E12767" s="55" t="s">
        <v>48</v>
      </c>
      <c r="F12767" s="55">
        <v>0.9375</v>
      </c>
      <c r="G12767" s="56">
        <v>0</v>
      </c>
    </row>
    <row r="12768" spans="1:7" x14ac:dyDescent="0.3">
      <c r="A12768" s="60">
        <v>45923</v>
      </c>
      <c r="B12768" s="61" t="s">
        <v>19</v>
      </c>
      <c r="C12768" s="61" t="s">
        <v>111</v>
      </c>
      <c r="D12768" s="61" t="s">
        <v>5</v>
      </c>
      <c r="E12768" s="61" t="s">
        <v>48</v>
      </c>
      <c r="F12768" s="61">
        <v>0.95833333333333337</v>
      </c>
      <c r="G12768" s="62">
        <v>0</v>
      </c>
    </row>
    <row r="12769" spans="1:7" x14ac:dyDescent="0.3">
      <c r="A12769" s="54">
        <v>45923</v>
      </c>
      <c r="B12769" s="55" t="s">
        <v>19</v>
      </c>
      <c r="C12769" s="55" t="s">
        <v>111</v>
      </c>
      <c r="D12769" s="55" t="s">
        <v>5</v>
      </c>
      <c r="E12769" s="55" t="s">
        <v>48</v>
      </c>
      <c r="F12769" s="55">
        <v>0.97916666666666663</v>
      </c>
      <c r="G12769" s="56">
        <v>0</v>
      </c>
    </row>
    <row r="12770" spans="1:7" x14ac:dyDescent="0.3">
      <c r="A12770" s="60">
        <v>45924</v>
      </c>
      <c r="B12770" s="61" t="s">
        <v>19</v>
      </c>
      <c r="C12770" s="61" t="s">
        <v>111</v>
      </c>
      <c r="D12770" s="61" t="s">
        <v>5</v>
      </c>
      <c r="E12770" s="61" t="s">
        <v>48</v>
      </c>
      <c r="F12770" s="61">
        <v>0</v>
      </c>
      <c r="G12770" s="62">
        <v>0</v>
      </c>
    </row>
    <row r="12771" spans="1:7" x14ac:dyDescent="0.3">
      <c r="A12771" s="54">
        <v>45924</v>
      </c>
      <c r="B12771" s="55" t="s">
        <v>19</v>
      </c>
      <c r="C12771" s="55" t="s">
        <v>111</v>
      </c>
      <c r="D12771" s="55" t="s">
        <v>6</v>
      </c>
      <c r="E12771" s="55" t="s">
        <v>49</v>
      </c>
      <c r="F12771" s="55">
        <v>2.0833333333333329E-2</v>
      </c>
      <c r="G12771" s="56" cm="1">
        <f t="array" ref="G12771:G12818">IF(LOAD_RESULTS!$C$3 = "MENU",ABS(_xlfn.IFS(AND(PER_MONTH!$B12723="January",PER_MONTH!$E12723="Working Day"),Table3[Jan_WD],AND(PER_MONTH!$B12723="January",PER_MONTH!$E12723="Non-Working Day"),Table3[Jan_NWD],AND(PER_MONTH!$B12723="February",PER_MONTH!$E12723="Working Day"),Table3[Feb_WD],AND(PER_MONTH!$B12723="February",PER_MONTH!$E12723="Non-Working Day"),Table3[Feb_NWD], AND(PER_MONTH!$B12723 = "March", PER_MONTH!$E12723 = "Working Day"), Table3[Mar_WD],  AND(PER_MONTH!$B12723 = "March", PER_MONTH!$E12723 = "Non-Working Day"), Table3[Mar_NWD], AND(PER_MONTH!$B12723 = "April", PER_MONTH!$E12723 = "Working Day"), Table3[Apr_WD], AND(PER_MONTH!$B12723 = "April", PER_MONTH!$E12723 = "Non-Working Day"), Table3[Apr_NWD], AND(PER_MONTH!$B12723 = "May", PER_MONTH!$E12723 = "Working Day"), Table3[May_WD], AND(PER_MONTH!$B12723 = "May", PER_MONTH!$E12723 = "Non-Working Day"), Table3[May_NWD], AND(PER_MONTH!$B12723 = "June", PER_MONTH!$E12723 = "Working Day"), Table3[Jun_WD], AND(PER_MONTH!$B12723 = "June", PER_MONTH!$E12723 = "Non-Working Day"), Table3[Jun_NWD], AND(PER_MONTH!$B12723 = "July", PER_MONTH!$E12723 = "Working Day"), Table3[Jul_WD], AND(PER_MONTH!$B12723 = "July", PER_MONTH!$E12723 = "Non-Working Day"), Table3[Jul_NWD], AND(PER_MONTH!$B12723 = "August", PER_MONTH!$E12723 = "Working Day"), Table3[Aug_WD], AND(PER_MONTH!$B12723 = "August", PER_MONTH!$E12723 = "Non-Working Day"), Table3[Aug_NWD], AND(PER_MONTH!$B12723 = "September", PER_MONTH!$E12723 = "Working Day"), Table3[Sep_WD], AND(PER_MONTH!$B12723 = "September", PER_MONTH!$E12723 = "Non-Working Day"), Table3[Sep_NWD], AND(PER_MONTH!$B12723 = "October", PER_MONTH!$E12723 = "Working Day"), Table3[Oct_WD], AND(PER_MONTH!$B12723 = "October", PER_MONTH!$E12723 = "Non-Working Day"), Table3[Oct_NWD], AND(PER_MONTH!$B12723 = "November", PER_MONTH!$E12723 = "Working Day"), Table3[Nov_WD], AND(PER_MONTH!$B12723 = "November", PER_MONTH!$E12723 = "Non-Working Day"), Table3[Nov_NWD], AND(PER_MONTH!$B12723 = "December", PER_MONTH!$E12723 = "Working Day"), Table3[Dec_WD], AND(PER_MONTH!$B12723 = "December", PER_MONTH!$E12723 = "Non-Working Day"), Table3[Dec_NWD])),_xlfn.IFS(AND(PER_MONTH!$B12723="January",PER_MONTH!$E12723="Working Day"),Table3[Jan_WD],AND(PER_MONTH!$B12723="January",PER_MONTH!$E12723="Non-Working Day"),Table3[Jan_NWD],AND(PER_MONTH!$B12723="February",PER_MONTH!$E12723="Working Day"),Table3[Feb_WD],AND(PER_MONTH!$B12723="February",PER_MONTH!$E12723="Non-Working Day"),Table3[Feb_NWD], AND(PER_MONTH!$B12723 = "March", PER_MONTH!$E12723 = "Working Day"), Table3[Mar_WD],  AND(PER_MONTH!$B12723 = "March", PER_MONTH!$E12723 = "Non-Working Day"), Table3[Mar_NWD], AND(PER_MONTH!$B12723 = "April", PER_MONTH!$E12723 = "Working Day"), Table3[Apr_WD], AND(PER_MONTH!$B12723 = "April", PER_MONTH!$E12723 = "Non-Working Day"), Table3[Apr_NWD], AND(PER_MONTH!$B12723 = "May", PER_MONTH!$E12723 = "Working Day"), Table3[May_WD], AND(PER_MONTH!$B12723 = "May", PER_MONTH!$E12723 = "Non-Working Day"), Table3[May_NWD], AND(PER_MONTH!$B12723 = "June", PER_MONTH!$E12723 = "Working Day"), Table3[Jun_WD], AND(PER_MONTH!$B12723 = "June", PER_MONTH!$E12723 = "Non-Working Day"), Table3[Jun_NWD], AND(PER_MONTH!$B12723 = "July", PER_MONTH!$E12723 = "Working Day"), Table3[Jul_WD], AND(PER_MONTH!$B12723 = "July", PER_MONTH!$E12723 = "Non-Working Day"), Table3[Jul_NWD], AND(PER_MONTH!$B12723 = "August", PER_MONTH!$E12723 = "Working Day"), Table3[Aug_WD], AND(PER_MONTH!$B12723 = "August", PER_MONTH!$E12723 = "Non-Working Day"), Table3[Aug_NWD], AND(PER_MONTH!$B12723 = "September", PER_MONTH!$E12723 = "Working Day"), Table3[Sep_WD], AND(PER_MONTH!$B12723 = "September", PER_MONTH!$E12723 = "Non-Working Day"), Table3[Sep_NWD], AND(PER_MONTH!$B12723 = "October", PER_MONTH!$E12723 = "Working Day"), Table3[Oct_WD], AND(PER_MONTH!$B12723 = "October", PER_MONTH!$E12723 = "Non-Working Day"), Table3[Oct_NWD], AND(PER_MONTH!$B12723 = "November", PER_MONTH!$E12723 = "Working Day"), Table3[Nov_WD], AND(PER_MONTH!$B12723 = "November", PER_MONTH!$E12723 = "Non-Working Day"), Table3[Nov_NWD], AND(PER_MONTH!$B12723 = "December", PER_MONTH!$E12723 = "Working Day"), Table3[Dec_WD], AND(PER_MONTH!$B12723 = "December", PER_MONTH!$E12723 = "Non-Working Day"), Table3[Dec_NWD]))</f>
        <v>0</v>
      </c>
    </row>
    <row r="12772" spans="1:7" x14ac:dyDescent="0.3">
      <c r="A12772" s="60">
        <v>45924</v>
      </c>
      <c r="B12772" s="61" t="s">
        <v>19</v>
      </c>
      <c r="C12772" s="61" t="s">
        <v>111</v>
      </c>
      <c r="D12772" s="61" t="s">
        <v>6</v>
      </c>
      <c r="E12772" s="61" t="s">
        <v>49</v>
      </c>
      <c r="F12772" s="61">
        <v>4.1666666666666657E-2</v>
      </c>
      <c r="G12772" s="62">
        <v>0</v>
      </c>
    </row>
    <row r="12773" spans="1:7" x14ac:dyDescent="0.3">
      <c r="A12773" s="54">
        <v>45924</v>
      </c>
      <c r="B12773" s="55" t="s">
        <v>19</v>
      </c>
      <c r="C12773" s="55" t="s">
        <v>111</v>
      </c>
      <c r="D12773" s="55" t="s">
        <v>6</v>
      </c>
      <c r="E12773" s="55" t="s">
        <v>49</v>
      </c>
      <c r="F12773" s="55">
        <v>6.25E-2</v>
      </c>
      <c r="G12773" s="56">
        <v>0</v>
      </c>
    </row>
    <row r="12774" spans="1:7" x14ac:dyDescent="0.3">
      <c r="A12774" s="60">
        <v>45924</v>
      </c>
      <c r="B12774" s="61" t="s">
        <v>19</v>
      </c>
      <c r="C12774" s="61" t="s">
        <v>111</v>
      </c>
      <c r="D12774" s="61" t="s">
        <v>6</v>
      </c>
      <c r="E12774" s="61" t="s">
        <v>49</v>
      </c>
      <c r="F12774" s="61">
        <v>8.3333333333333329E-2</v>
      </c>
      <c r="G12774" s="62">
        <v>0</v>
      </c>
    </row>
    <row r="12775" spans="1:7" x14ac:dyDescent="0.3">
      <c r="A12775" s="54">
        <v>45924</v>
      </c>
      <c r="B12775" s="55" t="s">
        <v>19</v>
      </c>
      <c r="C12775" s="55" t="s">
        <v>111</v>
      </c>
      <c r="D12775" s="55" t="s">
        <v>6</v>
      </c>
      <c r="E12775" s="55" t="s">
        <v>49</v>
      </c>
      <c r="F12775" s="55">
        <v>0.1041666666666667</v>
      </c>
      <c r="G12775" s="56">
        <v>0</v>
      </c>
    </row>
    <row r="12776" spans="1:7" x14ac:dyDescent="0.3">
      <c r="A12776" s="60">
        <v>45924</v>
      </c>
      <c r="B12776" s="61" t="s">
        <v>19</v>
      </c>
      <c r="C12776" s="61" t="s">
        <v>111</v>
      </c>
      <c r="D12776" s="61" t="s">
        <v>6</v>
      </c>
      <c r="E12776" s="61" t="s">
        <v>49</v>
      </c>
      <c r="F12776" s="61">
        <v>0.125</v>
      </c>
      <c r="G12776" s="62">
        <v>0</v>
      </c>
    </row>
    <row r="12777" spans="1:7" x14ac:dyDescent="0.3">
      <c r="A12777" s="54">
        <v>45924</v>
      </c>
      <c r="B12777" s="55" t="s">
        <v>19</v>
      </c>
      <c r="C12777" s="55" t="s">
        <v>111</v>
      </c>
      <c r="D12777" s="55" t="s">
        <v>6</v>
      </c>
      <c r="E12777" s="55" t="s">
        <v>49</v>
      </c>
      <c r="F12777" s="55">
        <v>0.14583333333333329</v>
      </c>
      <c r="G12777" s="56">
        <v>0</v>
      </c>
    </row>
    <row r="12778" spans="1:7" x14ac:dyDescent="0.3">
      <c r="A12778" s="60">
        <v>45924</v>
      </c>
      <c r="B12778" s="61" t="s">
        <v>19</v>
      </c>
      <c r="C12778" s="61" t="s">
        <v>111</v>
      </c>
      <c r="D12778" s="61" t="s">
        <v>6</v>
      </c>
      <c r="E12778" s="61" t="s">
        <v>49</v>
      </c>
      <c r="F12778" s="61">
        <v>0.16666666666666671</v>
      </c>
      <c r="G12778" s="62">
        <v>0</v>
      </c>
    </row>
    <row r="12779" spans="1:7" x14ac:dyDescent="0.3">
      <c r="A12779" s="54">
        <v>45924</v>
      </c>
      <c r="B12779" s="55" t="s">
        <v>19</v>
      </c>
      <c r="C12779" s="55" t="s">
        <v>111</v>
      </c>
      <c r="D12779" s="55" t="s">
        <v>6</v>
      </c>
      <c r="E12779" s="55" t="s">
        <v>49</v>
      </c>
      <c r="F12779" s="55">
        <v>0.1875</v>
      </c>
      <c r="G12779" s="56">
        <v>0</v>
      </c>
    </row>
    <row r="12780" spans="1:7" x14ac:dyDescent="0.3">
      <c r="A12780" s="60">
        <v>45924</v>
      </c>
      <c r="B12780" s="61" t="s">
        <v>19</v>
      </c>
      <c r="C12780" s="61" t="s">
        <v>111</v>
      </c>
      <c r="D12780" s="61" t="s">
        <v>6</v>
      </c>
      <c r="E12780" s="61" t="s">
        <v>49</v>
      </c>
      <c r="F12780" s="61">
        <v>0.20833333333333329</v>
      </c>
      <c r="G12780" s="62">
        <v>0</v>
      </c>
    </row>
    <row r="12781" spans="1:7" x14ac:dyDescent="0.3">
      <c r="A12781" s="54">
        <v>45924</v>
      </c>
      <c r="B12781" s="55" t="s">
        <v>19</v>
      </c>
      <c r="C12781" s="55" t="s">
        <v>111</v>
      </c>
      <c r="D12781" s="55" t="s">
        <v>6</v>
      </c>
      <c r="E12781" s="55" t="s">
        <v>49</v>
      </c>
      <c r="F12781" s="55">
        <v>0.22916666666666671</v>
      </c>
      <c r="G12781" s="56">
        <v>0</v>
      </c>
    </row>
    <row r="12782" spans="1:7" x14ac:dyDescent="0.3">
      <c r="A12782" s="60">
        <v>45924</v>
      </c>
      <c r="B12782" s="61" t="s">
        <v>19</v>
      </c>
      <c r="C12782" s="61" t="s">
        <v>111</v>
      </c>
      <c r="D12782" s="61" t="s">
        <v>6</v>
      </c>
      <c r="E12782" s="61" t="s">
        <v>49</v>
      </c>
      <c r="F12782" s="61">
        <v>0.25</v>
      </c>
      <c r="G12782" s="62">
        <v>0</v>
      </c>
    </row>
    <row r="12783" spans="1:7" x14ac:dyDescent="0.3">
      <c r="A12783" s="54">
        <v>45924</v>
      </c>
      <c r="B12783" s="55" t="s">
        <v>19</v>
      </c>
      <c r="C12783" s="55" t="s">
        <v>111</v>
      </c>
      <c r="D12783" s="55" t="s">
        <v>6</v>
      </c>
      <c r="E12783" s="55" t="s">
        <v>49</v>
      </c>
      <c r="F12783" s="55">
        <v>0.27083333333333331</v>
      </c>
      <c r="G12783" s="56">
        <v>0</v>
      </c>
    </row>
    <row r="12784" spans="1:7" x14ac:dyDescent="0.3">
      <c r="A12784" s="60">
        <v>45924</v>
      </c>
      <c r="B12784" s="61" t="s">
        <v>19</v>
      </c>
      <c r="C12784" s="61" t="s">
        <v>111</v>
      </c>
      <c r="D12784" s="61" t="s">
        <v>6</v>
      </c>
      <c r="E12784" s="61" t="s">
        <v>49</v>
      </c>
      <c r="F12784" s="61">
        <v>0.29166666666666669</v>
      </c>
      <c r="G12784" s="62">
        <v>0</v>
      </c>
    </row>
    <row r="12785" spans="1:7" x14ac:dyDescent="0.3">
      <c r="A12785" s="54">
        <v>45924</v>
      </c>
      <c r="B12785" s="55" t="s">
        <v>19</v>
      </c>
      <c r="C12785" s="55" t="s">
        <v>111</v>
      </c>
      <c r="D12785" s="55" t="s">
        <v>6</v>
      </c>
      <c r="E12785" s="55" t="s">
        <v>49</v>
      </c>
      <c r="F12785" s="55">
        <v>0.3125</v>
      </c>
      <c r="G12785" s="56">
        <v>0</v>
      </c>
    </row>
    <row r="12786" spans="1:7" x14ac:dyDescent="0.3">
      <c r="A12786" s="60">
        <v>45924</v>
      </c>
      <c r="B12786" s="61" t="s">
        <v>19</v>
      </c>
      <c r="C12786" s="61" t="s">
        <v>111</v>
      </c>
      <c r="D12786" s="61" t="s">
        <v>6</v>
      </c>
      <c r="E12786" s="61" t="s">
        <v>49</v>
      </c>
      <c r="F12786" s="61">
        <v>0.33333333333333331</v>
      </c>
      <c r="G12786" s="62">
        <v>0</v>
      </c>
    </row>
    <row r="12787" spans="1:7" x14ac:dyDescent="0.3">
      <c r="A12787" s="54">
        <v>45924</v>
      </c>
      <c r="B12787" s="55" t="s">
        <v>19</v>
      </c>
      <c r="C12787" s="55" t="s">
        <v>111</v>
      </c>
      <c r="D12787" s="55" t="s">
        <v>6</v>
      </c>
      <c r="E12787" s="55" t="s">
        <v>49</v>
      </c>
      <c r="F12787" s="55">
        <v>0.35416666666666669</v>
      </c>
      <c r="G12787" s="56">
        <v>0</v>
      </c>
    </row>
    <row r="12788" spans="1:7" x14ac:dyDescent="0.3">
      <c r="A12788" s="60">
        <v>45924</v>
      </c>
      <c r="B12788" s="61" t="s">
        <v>19</v>
      </c>
      <c r="C12788" s="61" t="s">
        <v>111</v>
      </c>
      <c r="D12788" s="61" t="s">
        <v>6</v>
      </c>
      <c r="E12788" s="61" t="s">
        <v>49</v>
      </c>
      <c r="F12788" s="61">
        <v>0.375</v>
      </c>
      <c r="G12788" s="62">
        <v>0</v>
      </c>
    </row>
    <row r="12789" spans="1:7" x14ac:dyDescent="0.3">
      <c r="A12789" s="54">
        <v>45924</v>
      </c>
      <c r="B12789" s="55" t="s">
        <v>19</v>
      </c>
      <c r="C12789" s="55" t="s">
        <v>111</v>
      </c>
      <c r="D12789" s="55" t="s">
        <v>6</v>
      </c>
      <c r="E12789" s="55" t="s">
        <v>49</v>
      </c>
      <c r="F12789" s="55">
        <v>0.39583333333333331</v>
      </c>
      <c r="G12789" s="56">
        <v>0</v>
      </c>
    </row>
    <row r="12790" spans="1:7" x14ac:dyDescent="0.3">
      <c r="A12790" s="60">
        <v>45924</v>
      </c>
      <c r="B12790" s="61" t="s">
        <v>19</v>
      </c>
      <c r="C12790" s="61" t="s">
        <v>111</v>
      </c>
      <c r="D12790" s="61" t="s">
        <v>6</v>
      </c>
      <c r="E12790" s="61" t="s">
        <v>49</v>
      </c>
      <c r="F12790" s="61">
        <v>0.41666666666666669</v>
      </c>
      <c r="G12790" s="62">
        <v>0</v>
      </c>
    </row>
    <row r="12791" spans="1:7" x14ac:dyDescent="0.3">
      <c r="A12791" s="54">
        <v>45924</v>
      </c>
      <c r="B12791" s="55" t="s">
        <v>19</v>
      </c>
      <c r="C12791" s="55" t="s">
        <v>111</v>
      </c>
      <c r="D12791" s="55" t="s">
        <v>6</v>
      </c>
      <c r="E12791" s="55" t="s">
        <v>49</v>
      </c>
      <c r="F12791" s="55">
        <v>0.4375</v>
      </c>
      <c r="G12791" s="56">
        <v>0</v>
      </c>
    </row>
    <row r="12792" spans="1:7" x14ac:dyDescent="0.3">
      <c r="A12792" s="60">
        <v>45924</v>
      </c>
      <c r="B12792" s="61" t="s">
        <v>19</v>
      </c>
      <c r="C12792" s="61" t="s">
        <v>111</v>
      </c>
      <c r="D12792" s="61" t="s">
        <v>6</v>
      </c>
      <c r="E12792" s="61" t="s">
        <v>49</v>
      </c>
      <c r="F12792" s="61">
        <v>0.45833333333333331</v>
      </c>
      <c r="G12792" s="62">
        <v>0</v>
      </c>
    </row>
    <row r="12793" spans="1:7" x14ac:dyDescent="0.3">
      <c r="A12793" s="54">
        <v>45924</v>
      </c>
      <c r="B12793" s="55" t="s">
        <v>19</v>
      </c>
      <c r="C12793" s="55" t="s">
        <v>111</v>
      </c>
      <c r="D12793" s="55" t="s">
        <v>6</v>
      </c>
      <c r="E12793" s="55" t="s">
        <v>49</v>
      </c>
      <c r="F12793" s="55">
        <v>0.47916666666666669</v>
      </c>
      <c r="G12793" s="56">
        <v>0</v>
      </c>
    </row>
    <row r="12794" spans="1:7" x14ac:dyDescent="0.3">
      <c r="A12794" s="60">
        <v>45924</v>
      </c>
      <c r="B12794" s="61" t="s">
        <v>19</v>
      </c>
      <c r="C12794" s="61" t="s">
        <v>111</v>
      </c>
      <c r="D12794" s="61" t="s">
        <v>6</v>
      </c>
      <c r="E12794" s="61" t="s">
        <v>49</v>
      </c>
      <c r="F12794" s="61">
        <v>0.5</v>
      </c>
      <c r="G12794" s="62">
        <v>0</v>
      </c>
    </row>
    <row r="12795" spans="1:7" x14ac:dyDescent="0.3">
      <c r="A12795" s="54">
        <v>45924</v>
      </c>
      <c r="B12795" s="55" t="s">
        <v>19</v>
      </c>
      <c r="C12795" s="55" t="s">
        <v>111</v>
      </c>
      <c r="D12795" s="55" t="s">
        <v>6</v>
      </c>
      <c r="E12795" s="55" t="s">
        <v>49</v>
      </c>
      <c r="F12795" s="55">
        <v>0.52083333333333337</v>
      </c>
      <c r="G12795" s="56">
        <v>0</v>
      </c>
    </row>
    <row r="12796" spans="1:7" x14ac:dyDescent="0.3">
      <c r="A12796" s="60">
        <v>45924</v>
      </c>
      <c r="B12796" s="61" t="s">
        <v>19</v>
      </c>
      <c r="C12796" s="61" t="s">
        <v>111</v>
      </c>
      <c r="D12796" s="61" t="s">
        <v>6</v>
      </c>
      <c r="E12796" s="61" t="s">
        <v>49</v>
      </c>
      <c r="F12796" s="61">
        <v>0.54166666666666663</v>
      </c>
      <c r="G12796" s="62">
        <v>0</v>
      </c>
    </row>
    <row r="12797" spans="1:7" x14ac:dyDescent="0.3">
      <c r="A12797" s="54">
        <v>45924</v>
      </c>
      <c r="B12797" s="55" t="s">
        <v>19</v>
      </c>
      <c r="C12797" s="55" t="s">
        <v>111</v>
      </c>
      <c r="D12797" s="55" t="s">
        <v>6</v>
      </c>
      <c r="E12797" s="55" t="s">
        <v>49</v>
      </c>
      <c r="F12797" s="55">
        <v>0.5625</v>
      </c>
      <c r="G12797" s="56">
        <v>0</v>
      </c>
    </row>
    <row r="12798" spans="1:7" x14ac:dyDescent="0.3">
      <c r="A12798" s="60">
        <v>45924</v>
      </c>
      <c r="B12798" s="61" t="s">
        <v>19</v>
      </c>
      <c r="C12798" s="61" t="s">
        <v>111</v>
      </c>
      <c r="D12798" s="61" t="s">
        <v>6</v>
      </c>
      <c r="E12798" s="61" t="s">
        <v>49</v>
      </c>
      <c r="F12798" s="61">
        <v>0.58333333333333337</v>
      </c>
      <c r="G12798" s="62">
        <v>0</v>
      </c>
    </row>
    <row r="12799" spans="1:7" x14ac:dyDescent="0.3">
      <c r="A12799" s="54">
        <v>45924</v>
      </c>
      <c r="B12799" s="55" t="s">
        <v>19</v>
      </c>
      <c r="C12799" s="55" t="s">
        <v>111</v>
      </c>
      <c r="D12799" s="55" t="s">
        <v>6</v>
      </c>
      <c r="E12799" s="55" t="s">
        <v>49</v>
      </c>
      <c r="F12799" s="55">
        <v>0.60416666666666663</v>
      </c>
      <c r="G12799" s="56">
        <v>0</v>
      </c>
    </row>
    <row r="12800" spans="1:7" x14ac:dyDescent="0.3">
      <c r="A12800" s="60">
        <v>45924</v>
      </c>
      <c r="B12800" s="61" t="s">
        <v>19</v>
      </c>
      <c r="C12800" s="61" t="s">
        <v>111</v>
      </c>
      <c r="D12800" s="61" t="s">
        <v>6</v>
      </c>
      <c r="E12800" s="61" t="s">
        <v>49</v>
      </c>
      <c r="F12800" s="61">
        <v>0.625</v>
      </c>
      <c r="G12800" s="62">
        <v>0</v>
      </c>
    </row>
    <row r="12801" spans="1:7" x14ac:dyDescent="0.3">
      <c r="A12801" s="54">
        <v>45924</v>
      </c>
      <c r="B12801" s="55" t="s">
        <v>19</v>
      </c>
      <c r="C12801" s="55" t="s">
        <v>111</v>
      </c>
      <c r="D12801" s="55" t="s">
        <v>6</v>
      </c>
      <c r="E12801" s="55" t="s">
        <v>49</v>
      </c>
      <c r="F12801" s="55">
        <v>0.64583333333333337</v>
      </c>
      <c r="G12801" s="56">
        <v>0</v>
      </c>
    </row>
    <row r="12802" spans="1:7" x14ac:dyDescent="0.3">
      <c r="A12802" s="60">
        <v>45924</v>
      </c>
      <c r="B12802" s="61" t="s">
        <v>19</v>
      </c>
      <c r="C12802" s="61" t="s">
        <v>111</v>
      </c>
      <c r="D12802" s="61" t="s">
        <v>6</v>
      </c>
      <c r="E12802" s="61" t="s">
        <v>49</v>
      </c>
      <c r="F12802" s="61">
        <v>0.66666666666666663</v>
      </c>
      <c r="G12802" s="62">
        <v>0</v>
      </c>
    </row>
    <row r="12803" spans="1:7" x14ac:dyDescent="0.3">
      <c r="A12803" s="54">
        <v>45924</v>
      </c>
      <c r="B12803" s="55" t="s">
        <v>19</v>
      </c>
      <c r="C12803" s="55" t="s">
        <v>111</v>
      </c>
      <c r="D12803" s="55" t="s">
        <v>6</v>
      </c>
      <c r="E12803" s="55" t="s">
        <v>49</v>
      </c>
      <c r="F12803" s="55">
        <v>0.6875</v>
      </c>
      <c r="G12803" s="56">
        <v>0</v>
      </c>
    </row>
    <row r="12804" spans="1:7" x14ac:dyDescent="0.3">
      <c r="A12804" s="60">
        <v>45924</v>
      </c>
      <c r="B12804" s="61" t="s">
        <v>19</v>
      </c>
      <c r="C12804" s="61" t="s">
        <v>111</v>
      </c>
      <c r="D12804" s="61" t="s">
        <v>6</v>
      </c>
      <c r="E12804" s="61" t="s">
        <v>49</v>
      </c>
      <c r="F12804" s="61">
        <v>0.70833333333333337</v>
      </c>
      <c r="G12804" s="62">
        <v>0</v>
      </c>
    </row>
    <row r="12805" spans="1:7" x14ac:dyDescent="0.3">
      <c r="A12805" s="54">
        <v>45924</v>
      </c>
      <c r="B12805" s="55" t="s">
        <v>19</v>
      </c>
      <c r="C12805" s="55" t="s">
        <v>111</v>
      </c>
      <c r="D12805" s="55" t="s">
        <v>6</v>
      </c>
      <c r="E12805" s="55" t="s">
        <v>49</v>
      </c>
      <c r="F12805" s="55">
        <v>0.72916666666666663</v>
      </c>
      <c r="G12805" s="56">
        <v>0</v>
      </c>
    </row>
    <row r="12806" spans="1:7" x14ac:dyDescent="0.3">
      <c r="A12806" s="60">
        <v>45924</v>
      </c>
      <c r="B12806" s="61" t="s">
        <v>19</v>
      </c>
      <c r="C12806" s="61" t="s">
        <v>111</v>
      </c>
      <c r="D12806" s="61" t="s">
        <v>6</v>
      </c>
      <c r="E12806" s="61" t="s">
        <v>49</v>
      </c>
      <c r="F12806" s="61">
        <v>0.75</v>
      </c>
      <c r="G12806" s="62">
        <v>0</v>
      </c>
    </row>
    <row r="12807" spans="1:7" x14ac:dyDescent="0.3">
      <c r="A12807" s="54">
        <v>45924</v>
      </c>
      <c r="B12807" s="55" t="s">
        <v>19</v>
      </c>
      <c r="C12807" s="55" t="s">
        <v>111</v>
      </c>
      <c r="D12807" s="55" t="s">
        <v>6</v>
      </c>
      <c r="E12807" s="55" t="s">
        <v>49</v>
      </c>
      <c r="F12807" s="55">
        <v>0.77083333333333337</v>
      </c>
      <c r="G12807" s="56">
        <v>0</v>
      </c>
    </row>
    <row r="12808" spans="1:7" x14ac:dyDescent="0.3">
      <c r="A12808" s="60">
        <v>45924</v>
      </c>
      <c r="B12808" s="61" t="s">
        <v>19</v>
      </c>
      <c r="C12808" s="61" t="s">
        <v>111</v>
      </c>
      <c r="D12808" s="61" t="s">
        <v>6</v>
      </c>
      <c r="E12808" s="61" t="s">
        <v>49</v>
      </c>
      <c r="F12808" s="61">
        <v>0.79166666666666663</v>
      </c>
      <c r="G12808" s="62">
        <v>0</v>
      </c>
    </row>
    <row r="12809" spans="1:7" x14ac:dyDescent="0.3">
      <c r="A12809" s="54">
        <v>45924</v>
      </c>
      <c r="B12809" s="55" t="s">
        <v>19</v>
      </c>
      <c r="C12809" s="55" t="s">
        <v>111</v>
      </c>
      <c r="D12809" s="55" t="s">
        <v>6</v>
      </c>
      <c r="E12809" s="55" t="s">
        <v>49</v>
      </c>
      <c r="F12809" s="55">
        <v>0.8125</v>
      </c>
      <c r="G12809" s="56">
        <v>0</v>
      </c>
    </row>
    <row r="12810" spans="1:7" x14ac:dyDescent="0.3">
      <c r="A12810" s="60">
        <v>45924</v>
      </c>
      <c r="B12810" s="61" t="s">
        <v>19</v>
      </c>
      <c r="C12810" s="61" t="s">
        <v>111</v>
      </c>
      <c r="D12810" s="61" t="s">
        <v>6</v>
      </c>
      <c r="E12810" s="61" t="s">
        <v>49</v>
      </c>
      <c r="F12810" s="61">
        <v>0.83333333333333337</v>
      </c>
      <c r="G12810" s="62">
        <v>0</v>
      </c>
    </row>
    <row r="12811" spans="1:7" x14ac:dyDescent="0.3">
      <c r="A12811" s="54">
        <v>45924</v>
      </c>
      <c r="B12811" s="55" t="s">
        <v>19</v>
      </c>
      <c r="C12811" s="55" t="s">
        <v>111</v>
      </c>
      <c r="D12811" s="55" t="s">
        <v>6</v>
      </c>
      <c r="E12811" s="55" t="s">
        <v>49</v>
      </c>
      <c r="F12811" s="55">
        <v>0.85416666666666663</v>
      </c>
      <c r="G12811" s="56">
        <v>0</v>
      </c>
    </row>
    <row r="12812" spans="1:7" x14ac:dyDescent="0.3">
      <c r="A12812" s="60">
        <v>45924</v>
      </c>
      <c r="B12812" s="61" t="s">
        <v>19</v>
      </c>
      <c r="C12812" s="61" t="s">
        <v>111</v>
      </c>
      <c r="D12812" s="61" t="s">
        <v>6</v>
      </c>
      <c r="E12812" s="61" t="s">
        <v>49</v>
      </c>
      <c r="F12812" s="61">
        <v>0.875</v>
      </c>
      <c r="G12812" s="62">
        <v>0</v>
      </c>
    </row>
    <row r="12813" spans="1:7" x14ac:dyDescent="0.3">
      <c r="A12813" s="54">
        <v>45924</v>
      </c>
      <c r="B12813" s="55" t="s">
        <v>19</v>
      </c>
      <c r="C12813" s="55" t="s">
        <v>111</v>
      </c>
      <c r="D12813" s="55" t="s">
        <v>6</v>
      </c>
      <c r="E12813" s="55" t="s">
        <v>49</v>
      </c>
      <c r="F12813" s="55">
        <v>0.89583333333333337</v>
      </c>
      <c r="G12813" s="56">
        <v>0</v>
      </c>
    </row>
    <row r="12814" spans="1:7" x14ac:dyDescent="0.3">
      <c r="A12814" s="60">
        <v>45924</v>
      </c>
      <c r="B12814" s="61" t="s">
        <v>19</v>
      </c>
      <c r="C12814" s="61" t="s">
        <v>111</v>
      </c>
      <c r="D12814" s="61" t="s">
        <v>6</v>
      </c>
      <c r="E12814" s="61" t="s">
        <v>49</v>
      </c>
      <c r="F12814" s="61">
        <v>0.91666666666666663</v>
      </c>
      <c r="G12814" s="62">
        <v>0</v>
      </c>
    </row>
    <row r="12815" spans="1:7" x14ac:dyDescent="0.3">
      <c r="A12815" s="54">
        <v>45924</v>
      </c>
      <c r="B12815" s="55" t="s">
        <v>19</v>
      </c>
      <c r="C12815" s="55" t="s">
        <v>111</v>
      </c>
      <c r="D12815" s="55" t="s">
        <v>6</v>
      </c>
      <c r="E12815" s="55" t="s">
        <v>49</v>
      </c>
      <c r="F12815" s="55">
        <v>0.9375</v>
      </c>
      <c r="G12815" s="56">
        <v>0</v>
      </c>
    </row>
    <row r="12816" spans="1:7" x14ac:dyDescent="0.3">
      <c r="A12816" s="60">
        <v>45924</v>
      </c>
      <c r="B12816" s="61" t="s">
        <v>19</v>
      </c>
      <c r="C12816" s="61" t="s">
        <v>111</v>
      </c>
      <c r="D12816" s="61" t="s">
        <v>6</v>
      </c>
      <c r="E12816" s="61" t="s">
        <v>49</v>
      </c>
      <c r="F12816" s="61">
        <v>0.95833333333333337</v>
      </c>
      <c r="G12816" s="62">
        <v>0</v>
      </c>
    </row>
    <row r="12817" spans="1:7" x14ac:dyDescent="0.3">
      <c r="A12817" s="54">
        <v>45924</v>
      </c>
      <c r="B12817" s="55" t="s">
        <v>19</v>
      </c>
      <c r="C12817" s="55" t="s">
        <v>111</v>
      </c>
      <c r="D12817" s="55" t="s">
        <v>6</v>
      </c>
      <c r="E12817" s="55" t="s">
        <v>49</v>
      </c>
      <c r="F12817" s="55">
        <v>0.97916666666666663</v>
      </c>
      <c r="G12817" s="56">
        <v>0</v>
      </c>
    </row>
    <row r="12818" spans="1:7" x14ac:dyDescent="0.3">
      <c r="A12818" s="60">
        <v>45925</v>
      </c>
      <c r="B12818" s="61" t="s">
        <v>19</v>
      </c>
      <c r="C12818" s="61" t="s">
        <v>111</v>
      </c>
      <c r="D12818" s="61" t="s">
        <v>6</v>
      </c>
      <c r="E12818" s="61" t="s">
        <v>49</v>
      </c>
      <c r="F12818" s="61">
        <v>0</v>
      </c>
      <c r="G12818" s="62">
        <v>0</v>
      </c>
    </row>
    <row r="12819" spans="1:7" x14ac:dyDescent="0.3">
      <c r="A12819" s="54">
        <v>45925</v>
      </c>
      <c r="B12819" s="55" t="s">
        <v>19</v>
      </c>
      <c r="C12819" s="55" t="s">
        <v>111</v>
      </c>
      <c r="D12819" s="55" t="s">
        <v>7</v>
      </c>
      <c r="E12819" s="55" t="s">
        <v>49</v>
      </c>
      <c r="F12819" s="55">
        <v>2.0833333333333329E-2</v>
      </c>
      <c r="G12819" s="56" cm="1">
        <f t="array" ref="G12819:G12866">IF(LOAD_RESULTS!$C$3 = "MENU",ABS(_xlfn.IFS(AND(PER_MONTH!$B12771="January",PER_MONTH!$E12771="Working Day"),Table3[Jan_WD],AND(PER_MONTH!$B12771="January",PER_MONTH!$E12771="Non-Working Day"),Table3[Jan_NWD],AND(PER_MONTH!$B12771="February",PER_MONTH!$E12771="Working Day"),Table3[Feb_WD],AND(PER_MONTH!$B12771="February",PER_MONTH!$E12771="Non-Working Day"),Table3[Feb_NWD], AND(PER_MONTH!$B12771 = "March", PER_MONTH!$E12771 = "Working Day"), Table3[Mar_WD],  AND(PER_MONTH!$B12771 = "March", PER_MONTH!$E12771 = "Non-Working Day"), Table3[Mar_NWD], AND(PER_MONTH!$B12771 = "April", PER_MONTH!$E12771 = "Working Day"), Table3[Apr_WD], AND(PER_MONTH!$B12771 = "April", PER_MONTH!$E12771 = "Non-Working Day"), Table3[Apr_NWD], AND(PER_MONTH!$B12771 = "May", PER_MONTH!$E12771 = "Working Day"), Table3[May_WD], AND(PER_MONTH!$B12771 = "May", PER_MONTH!$E12771 = "Non-Working Day"), Table3[May_NWD], AND(PER_MONTH!$B12771 = "June", PER_MONTH!$E12771 = "Working Day"), Table3[Jun_WD], AND(PER_MONTH!$B12771 = "June", PER_MONTH!$E12771 = "Non-Working Day"), Table3[Jun_NWD], AND(PER_MONTH!$B12771 = "July", PER_MONTH!$E12771 = "Working Day"), Table3[Jul_WD], AND(PER_MONTH!$B12771 = "July", PER_MONTH!$E12771 = "Non-Working Day"), Table3[Jul_NWD], AND(PER_MONTH!$B12771 = "August", PER_MONTH!$E12771 = "Working Day"), Table3[Aug_WD], AND(PER_MONTH!$B12771 = "August", PER_MONTH!$E12771 = "Non-Working Day"), Table3[Aug_NWD], AND(PER_MONTH!$B12771 = "September", PER_MONTH!$E12771 = "Working Day"), Table3[Sep_WD], AND(PER_MONTH!$B12771 = "September", PER_MONTH!$E12771 = "Non-Working Day"), Table3[Sep_NWD], AND(PER_MONTH!$B12771 = "October", PER_MONTH!$E12771 = "Working Day"), Table3[Oct_WD], AND(PER_MONTH!$B12771 = "October", PER_MONTH!$E12771 = "Non-Working Day"), Table3[Oct_NWD], AND(PER_MONTH!$B12771 = "November", PER_MONTH!$E12771 = "Working Day"), Table3[Nov_WD], AND(PER_MONTH!$B12771 = "November", PER_MONTH!$E12771 = "Non-Working Day"), Table3[Nov_NWD], AND(PER_MONTH!$B12771 = "December", PER_MONTH!$E12771 = "Working Day"), Table3[Dec_WD], AND(PER_MONTH!$B12771 = "December", PER_MONTH!$E12771 = "Non-Working Day"), Table3[Dec_NWD])),_xlfn.IFS(AND(PER_MONTH!$B12771="January",PER_MONTH!$E12771="Working Day"),Table3[Jan_WD],AND(PER_MONTH!$B12771="January",PER_MONTH!$E12771="Non-Working Day"),Table3[Jan_NWD],AND(PER_MONTH!$B12771="February",PER_MONTH!$E12771="Working Day"),Table3[Feb_WD],AND(PER_MONTH!$B12771="February",PER_MONTH!$E12771="Non-Working Day"),Table3[Feb_NWD], AND(PER_MONTH!$B12771 = "March", PER_MONTH!$E12771 = "Working Day"), Table3[Mar_WD],  AND(PER_MONTH!$B12771 = "March", PER_MONTH!$E12771 = "Non-Working Day"), Table3[Mar_NWD], AND(PER_MONTH!$B12771 = "April", PER_MONTH!$E12771 = "Working Day"), Table3[Apr_WD], AND(PER_MONTH!$B12771 = "April", PER_MONTH!$E12771 = "Non-Working Day"), Table3[Apr_NWD], AND(PER_MONTH!$B12771 = "May", PER_MONTH!$E12771 = "Working Day"), Table3[May_WD], AND(PER_MONTH!$B12771 = "May", PER_MONTH!$E12771 = "Non-Working Day"), Table3[May_NWD], AND(PER_MONTH!$B12771 = "June", PER_MONTH!$E12771 = "Working Day"), Table3[Jun_WD], AND(PER_MONTH!$B12771 = "June", PER_MONTH!$E12771 = "Non-Working Day"), Table3[Jun_NWD], AND(PER_MONTH!$B12771 = "July", PER_MONTH!$E12771 = "Working Day"), Table3[Jul_WD], AND(PER_MONTH!$B12771 = "July", PER_MONTH!$E12771 = "Non-Working Day"), Table3[Jul_NWD], AND(PER_MONTH!$B12771 = "August", PER_MONTH!$E12771 = "Working Day"), Table3[Aug_WD], AND(PER_MONTH!$B12771 = "August", PER_MONTH!$E12771 = "Non-Working Day"), Table3[Aug_NWD], AND(PER_MONTH!$B12771 = "September", PER_MONTH!$E12771 = "Working Day"), Table3[Sep_WD], AND(PER_MONTH!$B12771 = "September", PER_MONTH!$E12771 = "Non-Working Day"), Table3[Sep_NWD], AND(PER_MONTH!$B12771 = "October", PER_MONTH!$E12771 = "Working Day"), Table3[Oct_WD], AND(PER_MONTH!$B12771 = "October", PER_MONTH!$E12771 = "Non-Working Day"), Table3[Oct_NWD], AND(PER_MONTH!$B12771 = "November", PER_MONTH!$E12771 = "Working Day"), Table3[Nov_WD], AND(PER_MONTH!$B12771 = "November", PER_MONTH!$E12771 = "Non-Working Day"), Table3[Nov_NWD], AND(PER_MONTH!$B12771 = "December", PER_MONTH!$E12771 = "Working Day"), Table3[Dec_WD], AND(PER_MONTH!$B12771 = "December", PER_MONTH!$E12771 = "Non-Working Day"), Table3[Dec_NWD]))</f>
        <v>0</v>
      </c>
    </row>
    <row r="12820" spans="1:7" x14ac:dyDescent="0.3">
      <c r="A12820" s="60">
        <v>45925</v>
      </c>
      <c r="B12820" s="61" t="s">
        <v>19</v>
      </c>
      <c r="C12820" s="61" t="s">
        <v>111</v>
      </c>
      <c r="D12820" s="61" t="s">
        <v>7</v>
      </c>
      <c r="E12820" s="61" t="s">
        <v>49</v>
      </c>
      <c r="F12820" s="61">
        <v>4.1666666666666657E-2</v>
      </c>
      <c r="G12820" s="62">
        <v>0</v>
      </c>
    </row>
    <row r="12821" spans="1:7" x14ac:dyDescent="0.3">
      <c r="A12821" s="54">
        <v>45925</v>
      </c>
      <c r="B12821" s="55" t="s">
        <v>19</v>
      </c>
      <c r="C12821" s="55" t="s">
        <v>111</v>
      </c>
      <c r="D12821" s="55" t="s">
        <v>7</v>
      </c>
      <c r="E12821" s="55" t="s">
        <v>49</v>
      </c>
      <c r="F12821" s="55">
        <v>6.25E-2</v>
      </c>
      <c r="G12821" s="56">
        <v>0</v>
      </c>
    </row>
    <row r="12822" spans="1:7" x14ac:dyDescent="0.3">
      <c r="A12822" s="60">
        <v>45925</v>
      </c>
      <c r="B12822" s="61" t="s">
        <v>19</v>
      </c>
      <c r="C12822" s="61" t="s">
        <v>111</v>
      </c>
      <c r="D12822" s="61" t="s">
        <v>7</v>
      </c>
      <c r="E12822" s="61" t="s">
        <v>49</v>
      </c>
      <c r="F12822" s="61">
        <v>8.3333333333333329E-2</v>
      </c>
      <c r="G12822" s="62">
        <v>0</v>
      </c>
    </row>
    <row r="12823" spans="1:7" x14ac:dyDescent="0.3">
      <c r="A12823" s="54">
        <v>45925</v>
      </c>
      <c r="B12823" s="55" t="s">
        <v>19</v>
      </c>
      <c r="C12823" s="55" t="s">
        <v>111</v>
      </c>
      <c r="D12823" s="55" t="s">
        <v>7</v>
      </c>
      <c r="E12823" s="55" t="s">
        <v>49</v>
      </c>
      <c r="F12823" s="55">
        <v>0.1041666666666667</v>
      </c>
      <c r="G12823" s="56">
        <v>0</v>
      </c>
    </row>
    <row r="12824" spans="1:7" x14ac:dyDescent="0.3">
      <c r="A12824" s="60">
        <v>45925</v>
      </c>
      <c r="B12824" s="61" t="s">
        <v>19</v>
      </c>
      <c r="C12824" s="61" t="s">
        <v>111</v>
      </c>
      <c r="D12824" s="61" t="s">
        <v>7</v>
      </c>
      <c r="E12824" s="61" t="s">
        <v>49</v>
      </c>
      <c r="F12824" s="61">
        <v>0.125</v>
      </c>
      <c r="G12824" s="62">
        <v>0</v>
      </c>
    </row>
    <row r="12825" spans="1:7" x14ac:dyDescent="0.3">
      <c r="A12825" s="54">
        <v>45925</v>
      </c>
      <c r="B12825" s="55" t="s">
        <v>19</v>
      </c>
      <c r="C12825" s="55" t="s">
        <v>111</v>
      </c>
      <c r="D12825" s="55" t="s">
        <v>7</v>
      </c>
      <c r="E12825" s="55" t="s">
        <v>49</v>
      </c>
      <c r="F12825" s="55">
        <v>0.14583333333333329</v>
      </c>
      <c r="G12825" s="56">
        <v>0</v>
      </c>
    </row>
    <row r="12826" spans="1:7" x14ac:dyDescent="0.3">
      <c r="A12826" s="60">
        <v>45925</v>
      </c>
      <c r="B12826" s="61" t="s">
        <v>19</v>
      </c>
      <c r="C12826" s="61" t="s">
        <v>111</v>
      </c>
      <c r="D12826" s="61" t="s">
        <v>7</v>
      </c>
      <c r="E12826" s="61" t="s">
        <v>49</v>
      </c>
      <c r="F12826" s="61">
        <v>0.16666666666666671</v>
      </c>
      <c r="G12826" s="62">
        <v>0</v>
      </c>
    </row>
    <row r="12827" spans="1:7" x14ac:dyDescent="0.3">
      <c r="A12827" s="54">
        <v>45925</v>
      </c>
      <c r="B12827" s="55" t="s">
        <v>19</v>
      </c>
      <c r="C12827" s="55" t="s">
        <v>111</v>
      </c>
      <c r="D12827" s="55" t="s">
        <v>7</v>
      </c>
      <c r="E12827" s="55" t="s">
        <v>49</v>
      </c>
      <c r="F12827" s="55">
        <v>0.1875</v>
      </c>
      <c r="G12827" s="56">
        <v>0</v>
      </c>
    </row>
    <row r="12828" spans="1:7" x14ac:dyDescent="0.3">
      <c r="A12828" s="60">
        <v>45925</v>
      </c>
      <c r="B12828" s="61" t="s">
        <v>19</v>
      </c>
      <c r="C12828" s="61" t="s">
        <v>111</v>
      </c>
      <c r="D12828" s="61" t="s">
        <v>7</v>
      </c>
      <c r="E12828" s="61" t="s">
        <v>49</v>
      </c>
      <c r="F12828" s="61">
        <v>0.20833333333333329</v>
      </c>
      <c r="G12828" s="62">
        <v>0</v>
      </c>
    </row>
    <row r="12829" spans="1:7" x14ac:dyDescent="0.3">
      <c r="A12829" s="54">
        <v>45925</v>
      </c>
      <c r="B12829" s="55" t="s">
        <v>19</v>
      </c>
      <c r="C12829" s="55" t="s">
        <v>111</v>
      </c>
      <c r="D12829" s="55" t="s">
        <v>7</v>
      </c>
      <c r="E12829" s="55" t="s">
        <v>49</v>
      </c>
      <c r="F12829" s="55">
        <v>0.22916666666666671</v>
      </c>
      <c r="G12829" s="56">
        <v>0</v>
      </c>
    </row>
    <row r="12830" spans="1:7" x14ac:dyDescent="0.3">
      <c r="A12830" s="60">
        <v>45925</v>
      </c>
      <c r="B12830" s="61" t="s">
        <v>19</v>
      </c>
      <c r="C12830" s="61" t="s">
        <v>111</v>
      </c>
      <c r="D12830" s="61" t="s">
        <v>7</v>
      </c>
      <c r="E12830" s="61" t="s">
        <v>49</v>
      </c>
      <c r="F12830" s="61">
        <v>0.25</v>
      </c>
      <c r="G12830" s="62">
        <v>0</v>
      </c>
    </row>
    <row r="12831" spans="1:7" x14ac:dyDescent="0.3">
      <c r="A12831" s="54">
        <v>45925</v>
      </c>
      <c r="B12831" s="55" t="s">
        <v>19</v>
      </c>
      <c r="C12831" s="55" t="s">
        <v>111</v>
      </c>
      <c r="D12831" s="55" t="s">
        <v>7</v>
      </c>
      <c r="E12831" s="55" t="s">
        <v>49</v>
      </c>
      <c r="F12831" s="55">
        <v>0.27083333333333331</v>
      </c>
      <c r="G12831" s="56">
        <v>0</v>
      </c>
    </row>
    <row r="12832" spans="1:7" x14ac:dyDescent="0.3">
      <c r="A12832" s="60">
        <v>45925</v>
      </c>
      <c r="B12832" s="61" t="s">
        <v>19</v>
      </c>
      <c r="C12832" s="61" t="s">
        <v>111</v>
      </c>
      <c r="D12832" s="61" t="s">
        <v>7</v>
      </c>
      <c r="E12832" s="61" t="s">
        <v>49</v>
      </c>
      <c r="F12832" s="61">
        <v>0.29166666666666669</v>
      </c>
      <c r="G12832" s="62">
        <v>0</v>
      </c>
    </row>
    <row r="12833" spans="1:7" x14ac:dyDescent="0.3">
      <c r="A12833" s="54">
        <v>45925</v>
      </c>
      <c r="B12833" s="55" t="s">
        <v>19</v>
      </c>
      <c r="C12833" s="55" t="s">
        <v>111</v>
      </c>
      <c r="D12833" s="55" t="s">
        <v>7</v>
      </c>
      <c r="E12833" s="55" t="s">
        <v>49</v>
      </c>
      <c r="F12833" s="55">
        <v>0.3125</v>
      </c>
      <c r="G12833" s="56">
        <v>0</v>
      </c>
    </row>
    <row r="12834" spans="1:7" x14ac:dyDescent="0.3">
      <c r="A12834" s="60">
        <v>45925</v>
      </c>
      <c r="B12834" s="61" t="s">
        <v>19</v>
      </c>
      <c r="C12834" s="61" t="s">
        <v>111</v>
      </c>
      <c r="D12834" s="61" t="s">
        <v>7</v>
      </c>
      <c r="E12834" s="61" t="s">
        <v>49</v>
      </c>
      <c r="F12834" s="61">
        <v>0.33333333333333331</v>
      </c>
      <c r="G12834" s="62">
        <v>0</v>
      </c>
    </row>
    <row r="12835" spans="1:7" x14ac:dyDescent="0.3">
      <c r="A12835" s="54">
        <v>45925</v>
      </c>
      <c r="B12835" s="55" t="s">
        <v>19</v>
      </c>
      <c r="C12835" s="55" t="s">
        <v>111</v>
      </c>
      <c r="D12835" s="55" t="s">
        <v>7</v>
      </c>
      <c r="E12835" s="55" t="s">
        <v>49</v>
      </c>
      <c r="F12835" s="55">
        <v>0.35416666666666669</v>
      </c>
      <c r="G12835" s="56">
        <v>0</v>
      </c>
    </row>
    <row r="12836" spans="1:7" x14ac:dyDescent="0.3">
      <c r="A12836" s="60">
        <v>45925</v>
      </c>
      <c r="B12836" s="61" t="s">
        <v>19</v>
      </c>
      <c r="C12836" s="61" t="s">
        <v>111</v>
      </c>
      <c r="D12836" s="61" t="s">
        <v>7</v>
      </c>
      <c r="E12836" s="61" t="s">
        <v>49</v>
      </c>
      <c r="F12836" s="61">
        <v>0.375</v>
      </c>
      <c r="G12836" s="62">
        <v>0</v>
      </c>
    </row>
    <row r="12837" spans="1:7" x14ac:dyDescent="0.3">
      <c r="A12837" s="54">
        <v>45925</v>
      </c>
      <c r="B12837" s="55" t="s">
        <v>19</v>
      </c>
      <c r="C12837" s="55" t="s">
        <v>111</v>
      </c>
      <c r="D12837" s="55" t="s">
        <v>7</v>
      </c>
      <c r="E12837" s="55" t="s">
        <v>49</v>
      </c>
      <c r="F12837" s="55">
        <v>0.39583333333333331</v>
      </c>
      <c r="G12837" s="56">
        <v>0</v>
      </c>
    </row>
    <row r="12838" spans="1:7" x14ac:dyDescent="0.3">
      <c r="A12838" s="60">
        <v>45925</v>
      </c>
      <c r="B12838" s="61" t="s">
        <v>19</v>
      </c>
      <c r="C12838" s="61" t="s">
        <v>111</v>
      </c>
      <c r="D12838" s="61" t="s">
        <v>7</v>
      </c>
      <c r="E12838" s="61" t="s">
        <v>49</v>
      </c>
      <c r="F12838" s="61">
        <v>0.41666666666666669</v>
      </c>
      <c r="G12838" s="62">
        <v>0</v>
      </c>
    </row>
    <row r="12839" spans="1:7" x14ac:dyDescent="0.3">
      <c r="A12839" s="54">
        <v>45925</v>
      </c>
      <c r="B12839" s="55" t="s">
        <v>19</v>
      </c>
      <c r="C12839" s="55" t="s">
        <v>111</v>
      </c>
      <c r="D12839" s="55" t="s">
        <v>7</v>
      </c>
      <c r="E12839" s="55" t="s">
        <v>49</v>
      </c>
      <c r="F12839" s="55">
        <v>0.4375</v>
      </c>
      <c r="G12839" s="56">
        <v>0</v>
      </c>
    </row>
    <row r="12840" spans="1:7" x14ac:dyDescent="0.3">
      <c r="A12840" s="60">
        <v>45925</v>
      </c>
      <c r="B12840" s="61" t="s">
        <v>19</v>
      </c>
      <c r="C12840" s="61" t="s">
        <v>111</v>
      </c>
      <c r="D12840" s="61" t="s">
        <v>7</v>
      </c>
      <c r="E12840" s="61" t="s">
        <v>49</v>
      </c>
      <c r="F12840" s="61">
        <v>0.45833333333333331</v>
      </c>
      <c r="G12840" s="62">
        <v>0</v>
      </c>
    </row>
    <row r="12841" spans="1:7" x14ac:dyDescent="0.3">
      <c r="A12841" s="54">
        <v>45925</v>
      </c>
      <c r="B12841" s="55" t="s">
        <v>19</v>
      </c>
      <c r="C12841" s="55" t="s">
        <v>111</v>
      </c>
      <c r="D12841" s="55" t="s">
        <v>7</v>
      </c>
      <c r="E12841" s="55" t="s">
        <v>49</v>
      </c>
      <c r="F12841" s="55">
        <v>0.47916666666666669</v>
      </c>
      <c r="G12841" s="56">
        <v>0</v>
      </c>
    </row>
    <row r="12842" spans="1:7" x14ac:dyDescent="0.3">
      <c r="A12842" s="60">
        <v>45925</v>
      </c>
      <c r="B12842" s="61" t="s">
        <v>19</v>
      </c>
      <c r="C12842" s="61" t="s">
        <v>111</v>
      </c>
      <c r="D12842" s="61" t="s">
        <v>7</v>
      </c>
      <c r="E12842" s="61" t="s">
        <v>49</v>
      </c>
      <c r="F12842" s="61">
        <v>0.5</v>
      </c>
      <c r="G12842" s="62">
        <v>0</v>
      </c>
    </row>
    <row r="12843" spans="1:7" x14ac:dyDescent="0.3">
      <c r="A12843" s="54">
        <v>45925</v>
      </c>
      <c r="B12843" s="55" t="s">
        <v>19</v>
      </c>
      <c r="C12843" s="55" t="s">
        <v>111</v>
      </c>
      <c r="D12843" s="55" t="s">
        <v>7</v>
      </c>
      <c r="E12843" s="55" t="s">
        <v>49</v>
      </c>
      <c r="F12843" s="55">
        <v>0.52083333333333337</v>
      </c>
      <c r="G12843" s="56">
        <v>0</v>
      </c>
    </row>
    <row r="12844" spans="1:7" x14ac:dyDescent="0.3">
      <c r="A12844" s="60">
        <v>45925</v>
      </c>
      <c r="B12844" s="61" t="s">
        <v>19</v>
      </c>
      <c r="C12844" s="61" t="s">
        <v>111</v>
      </c>
      <c r="D12844" s="61" t="s">
        <v>7</v>
      </c>
      <c r="E12844" s="61" t="s">
        <v>49</v>
      </c>
      <c r="F12844" s="61">
        <v>0.54166666666666663</v>
      </c>
      <c r="G12844" s="62">
        <v>0</v>
      </c>
    </row>
    <row r="12845" spans="1:7" x14ac:dyDescent="0.3">
      <c r="A12845" s="54">
        <v>45925</v>
      </c>
      <c r="B12845" s="55" t="s">
        <v>19</v>
      </c>
      <c r="C12845" s="55" t="s">
        <v>111</v>
      </c>
      <c r="D12845" s="55" t="s">
        <v>7</v>
      </c>
      <c r="E12845" s="55" t="s">
        <v>49</v>
      </c>
      <c r="F12845" s="55">
        <v>0.5625</v>
      </c>
      <c r="G12845" s="56">
        <v>0</v>
      </c>
    </row>
    <row r="12846" spans="1:7" x14ac:dyDescent="0.3">
      <c r="A12846" s="60">
        <v>45925</v>
      </c>
      <c r="B12846" s="61" t="s">
        <v>19</v>
      </c>
      <c r="C12846" s="61" t="s">
        <v>111</v>
      </c>
      <c r="D12846" s="61" t="s">
        <v>7</v>
      </c>
      <c r="E12846" s="61" t="s">
        <v>49</v>
      </c>
      <c r="F12846" s="61">
        <v>0.58333333333333337</v>
      </c>
      <c r="G12846" s="62">
        <v>0</v>
      </c>
    </row>
    <row r="12847" spans="1:7" x14ac:dyDescent="0.3">
      <c r="A12847" s="54">
        <v>45925</v>
      </c>
      <c r="B12847" s="55" t="s">
        <v>19</v>
      </c>
      <c r="C12847" s="55" t="s">
        <v>111</v>
      </c>
      <c r="D12847" s="55" t="s">
        <v>7</v>
      </c>
      <c r="E12847" s="55" t="s">
        <v>49</v>
      </c>
      <c r="F12847" s="55">
        <v>0.60416666666666663</v>
      </c>
      <c r="G12847" s="56">
        <v>0</v>
      </c>
    </row>
    <row r="12848" spans="1:7" x14ac:dyDescent="0.3">
      <c r="A12848" s="60">
        <v>45925</v>
      </c>
      <c r="B12848" s="61" t="s">
        <v>19</v>
      </c>
      <c r="C12848" s="61" t="s">
        <v>111</v>
      </c>
      <c r="D12848" s="61" t="s">
        <v>7</v>
      </c>
      <c r="E12848" s="61" t="s">
        <v>49</v>
      </c>
      <c r="F12848" s="61">
        <v>0.625</v>
      </c>
      <c r="G12848" s="62">
        <v>0</v>
      </c>
    </row>
    <row r="12849" spans="1:7" x14ac:dyDescent="0.3">
      <c r="A12849" s="54">
        <v>45925</v>
      </c>
      <c r="B12849" s="55" t="s">
        <v>19</v>
      </c>
      <c r="C12849" s="55" t="s">
        <v>111</v>
      </c>
      <c r="D12849" s="55" t="s">
        <v>7</v>
      </c>
      <c r="E12849" s="55" t="s">
        <v>49</v>
      </c>
      <c r="F12849" s="55">
        <v>0.64583333333333337</v>
      </c>
      <c r="G12849" s="56">
        <v>0</v>
      </c>
    </row>
    <row r="12850" spans="1:7" x14ac:dyDescent="0.3">
      <c r="A12850" s="60">
        <v>45925</v>
      </c>
      <c r="B12850" s="61" t="s">
        <v>19</v>
      </c>
      <c r="C12850" s="61" t="s">
        <v>111</v>
      </c>
      <c r="D12850" s="61" t="s">
        <v>7</v>
      </c>
      <c r="E12850" s="61" t="s">
        <v>49</v>
      </c>
      <c r="F12850" s="61">
        <v>0.66666666666666663</v>
      </c>
      <c r="G12850" s="62">
        <v>0</v>
      </c>
    </row>
    <row r="12851" spans="1:7" x14ac:dyDescent="0.3">
      <c r="A12851" s="54">
        <v>45925</v>
      </c>
      <c r="B12851" s="55" t="s">
        <v>19</v>
      </c>
      <c r="C12851" s="55" t="s">
        <v>111</v>
      </c>
      <c r="D12851" s="55" t="s">
        <v>7</v>
      </c>
      <c r="E12851" s="55" t="s">
        <v>49</v>
      </c>
      <c r="F12851" s="55">
        <v>0.6875</v>
      </c>
      <c r="G12851" s="56">
        <v>0</v>
      </c>
    </row>
    <row r="12852" spans="1:7" x14ac:dyDescent="0.3">
      <c r="A12852" s="60">
        <v>45925</v>
      </c>
      <c r="B12852" s="61" t="s">
        <v>19</v>
      </c>
      <c r="C12852" s="61" t="s">
        <v>111</v>
      </c>
      <c r="D12852" s="61" t="s">
        <v>7</v>
      </c>
      <c r="E12852" s="61" t="s">
        <v>49</v>
      </c>
      <c r="F12852" s="61">
        <v>0.70833333333333337</v>
      </c>
      <c r="G12852" s="62">
        <v>0</v>
      </c>
    </row>
    <row r="12853" spans="1:7" x14ac:dyDescent="0.3">
      <c r="A12853" s="54">
        <v>45925</v>
      </c>
      <c r="B12853" s="55" t="s">
        <v>19</v>
      </c>
      <c r="C12853" s="55" t="s">
        <v>111</v>
      </c>
      <c r="D12853" s="55" t="s">
        <v>7</v>
      </c>
      <c r="E12853" s="55" t="s">
        <v>49</v>
      </c>
      <c r="F12853" s="55">
        <v>0.72916666666666663</v>
      </c>
      <c r="G12853" s="56">
        <v>0</v>
      </c>
    </row>
    <row r="12854" spans="1:7" x14ac:dyDescent="0.3">
      <c r="A12854" s="60">
        <v>45925</v>
      </c>
      <c r="B12854" s="61" t="s">
        <v>19</v>
      </c>
      <c r="C12854" s="61" t="s">
        <v>111</v>
      </c>
      <c r="D12854" s="61" t="s">
        <v>7</v>
      </c>
      <c r="E12854" s="61" t="s">
        <v>49</v>
      </c>
      <c r="F12854" s="61">
        <v>0.75</v>
      </c>
      <c r="G12854" s="62">
        <v>0</v>
      </c>
    </row>
    <row r="12855" spans="1:7" x14ac:dyDescent="0.3">
      <c r="A12855" s="54">
        <v>45925</v>
      </c>
      <c r="B12855" s="55" t="s">
        <v>19</v>
      </c>
      <c r="C12855" s="55" t="s">
        <v>111</v>
      </c>
      <c r="D12855" s="55" t="s">
        <v>7</v>
      </c>
      <c r="E12855" s="55" t="s">
        <v>49</v>
      </c>
      <c r="F12855" s="55">
        <v>0.77083333333333337</v>
      </c>
      <c r="G12855" s="56">
        <v>0</v>
      </c>
    </row>
    <row r="12856" spans="1:7" x14ac:dyDescent="0.3">
      <c r="A12856" s="60">
        <v>45925</v>
      </c>
      <c r="B12856" s="61" t="s">
        <v>19</v>
      </c>
      <c r="C12856" s="61" t="s">
        <v>111</v>
      </c>
      <c r="D12856" s="61" t="s">
        <v>7</v>
      </c>
      <c r="E12856" s="61" t="s">
        <v>49</v>
      </c>
      <c r="F12856" s="61">
        <v>0.79166666666666663</v>
      </c>
      <c r="G12856" s="62">
        <v>0</v>
      </c>
    </row>
    <row r="12857" spans="1:7" x14ac:dyDescent="0.3">
      <c r="A12857" s="54">
        <v>45925</v>
      </c>
      <c r="B12857" s="55" t="s">
        <v>19</v>
      </c>
      <c r="C12857" s="55" t="s">
        <v>111</v>
      </c>
      <c r="D12857" s="55" t="s">
        <v>7</v>
      </c>
      <c r="E12857" s="55" t="s">
        <v>49</v>
      </c>
      <c r="F12857" s="55">
        <v>0.8125</v>
      </c>
      <c r="G12857" s="56">
        <v>0</v>
      </c>
    </row>
    <row r="12858" spans="1:7" x14ac:dyDescent="0.3">
      <c r="A12858" s="60">
        <v>45925</v>
      </c>
      <c r="B12858" s="61" t="s">
        <v>19</v>
      </c>
      <c r="C12858" s="61" t="s">
        <v>111</v>
      </c>
      <c r="D12858" s="61" t="s">
        <v>7</v>
      </c>
      <c r="E12858" s="61" t="s">
        <v>49</v>
      </c>
      <c r="F12858" s="61">
        <v>0.83333333333333337</v>
      </c>
      <c r="G12858" s="62">
        <v>0</v>
      </c>
    </row>
    <row r="12859" spans="1:7" x14ac:dyDescent="0.3">
      <c r="A12859" s="54">
        <v>45925</v>
      </c>
      <c r="B12859" s="55" t="s">
        <v>19</v>
      </c>
      <c r="C12859" s="55" t="s">
        <v>111</v>
      </c>
      <c r="D12859" s="55" t="s">
        <v>7</v>
      </c>
      <c r="E12859" s="55" t="s">
        <v>49</v>
      </c>
      <c r="F12859" s="55">
        <v>0.85416666666666663</v>
      </c>
      <c r="G12859" s="56">
        <v>0</v>
      </c>
    </row>
    <row r="12860" spans="1:7" x14ac:dyDescent="0.3">
      <c r="A12860" s="60">
        <v>45925</v>
      </c>
      <c r="B12860" s="61" t="s">
        <v>19</v>
      </c>
      <c r="C12860" s="61" t="s">
        <v>111</v>
      </c>
      <c r="D12860" s="61" t="s">
        <v>7</v>
      </c>
      <c r="E12860" s="61" t="s">
        <v>49</v>
      </c>
      <c r="F12860" s="61">
        <v>0.875</v>
      </c>
      <c r="G12860" s="62">
        <v>0</v>
      </c>
    </row>
    <row r="12861" spans="1:7" x14ac:dyDescent="0.3">
      <c r="A12861" s="54">
        <v>45925</v>
      </c>
      <c r="B12861" s="55" t="s">
        <v>19</v>
      </c>
      <c r="C12861" s="55" t="s">
        <v>111</v>
      </c>
      <c r="D12861" s="55" t="s">
        <v>7</v>
      </c>
      <c r="E12861" s="55" t="s">
        <v>49</v>
      </c>
      <c r="F12861" s="55">
        <v>0.89583333333333337</v>
      </c>
      <c r="G12861" s="56">
        <v>0</v>
      </c>
    </row>
    <row r="12862" spans="1:7" x14ac:dyDescent="0.3">
      <c r="A12862" s="60">
        <v>45925</v>
      </c>
      <c r="B12862" s="61" t="s">
        <v>19</v>
      </c>
      <c r="C12862" s="61" t="s">
        <v>111</v>
      </c>
      <c r="D12862" s="61" t="s">
        <v>7</v>
      </c>
      <c r="E12862" s="61" t="s">
        <v>49</v>
      </c>
      <c r="F12862" s="61">
        <v>0.91666666666666663</v>
      </c>
      <c r="G12862" s="62">
        <v>0</v>
      </c>
    </row>
    <row r="12863" spans="1:7" x14ac:dyDescent="0.3">
      <c r="A12863" s="54">
        <v>45925</v>
      </c>
      <c r="B12863" s="55" t="s">
        <v>19</v>
      </c>
      <c r="C12863" s="55" t="s">
        <v>111</v>
      </c>
      <c r="D12863" s="55" t="s">
        <v>7</v>
      </c>
      <c r="E12863" s="55" t="s">
        <v>49</v>
      </c>
      <c r="F12863" s="55">
        <v>0.9375</v>
      </c>
      <c r="G12863" s="56">
        <v>0</v>
      </c>
    </row>
    <row r="12864" spans="1:7" x14ac:dyDescent="0.3">
      <c r="A12864" s="60">
        <v>45925</v>
      </c>
      <c r="B12864" s="61" t="s">
        <v>19</v>
      </c>
      <c r="C12864" s="61" t="s">
        <v>111</v>
      </c>
      <c r="D12864" s="61" t="s">
        <v>7</v>
      </c>
      <c r="E12864" s="61" t="s">
        <v>49</v>
      </c>
      <c r="F12864" s="61">
        <v>0.95833333333333337</v>
      </c>
      <c r="G12864" s="62">
        <v>0</v>
      </c>
    </row>
    <row r="12865" spans="1:7" x14ac:dyDescent="0.3">
      <c r="A12865" s="54">
        <v>45925</v>
      </c>
      <c r="B12865" s="55" t="s">
        <v>19</v>
      </c>
      <c r="C12865" s="55" t="s">
        <v>111</v>
      </c>
      <c r="D12865" s="55" t="s">
        <v>7</v>
      </c>
      <c r="E12865" s="55" t="s">
        <v>49</v>
      </c>
      <c r="F12865" s="55">
        <v>0.97916666666666663</v>
      </c>
      <c r="G12865" s="56">
        <v>0</v>
      </c>
    </row>
    <row r="12866" spans="1:7" x14ac:dyDescent="0.3">
      <c r="A12866" s="60">
        <v>45926</v>
      </c>
      <c r="B12866" s="61" t="s">
        <v>19</v>
      </c>
      <c r="C12866" s="61" t="s">
        <v>111</v>
      </c>
      <c r="D12866" s="61" t="s">
        <v>7</v>
      </c>
      <c r="E12866" s="61" t="s">
        <v>49</v>
      </c>
      <c r="F12866" s="61">
        <v>0</v>
      </c>
      <c r="G12866" s="62">
        <v>0</v>
      </c>
    </row>
    <row r="12867" spans="1:7" x14ac:dyDescent="0.3">
      <c r="A12867" s="54">
        <v>45926</v>
      </c>
      <c r="B12867" s="55" t="s">
        <v>19</v>
      </c>
      <c r="C12867" s="55" t="s">
        <v>111</v>
      </c>
      <c r="D12867" s="55" t="s">
        <v>8</v>
      </c>
      <c r="E12867" s="55" t="s">
        <v>48</v>
      </c>
      <c r="F12867" s="55">
        <v>2.0833333333333329E-2</v>
      </c>
      <c r="G12867" s="56" cm="1">
        <f t="array" ref="G12867:G12914">IF(LOAD_RESULTS!$C$3 = "MENU",ABS(_xlfn.IFS(AND(PER_MONTH!$B12819="January",PER_MONTH!$E12819="Working Day"),Table3[Jan_WD],AND(PER_MONTH!$B12819="January",PER_MONTH!$E12819="Non-Working Day"),Table3[Jan_NWD],AND(PER_MONTH!$B12819="February",PER_MONTH!$E12819="Working Day"),Table3[Feb_WD],AND(PER_MONTH!$B12819="February",PER_MONTH!$E12819="Non-Working Day"),Table3[Feb_NWD], AND(PER_MONTH!$B12819 = "March", PER_MONTH!$E12819 = "Working Day"), Table3[Mar_WD],  AND(PER_MONTH!$B12819 = "March", PER_MONTH!$E12819 = "Non-Working Day"), Table3[Mar_NWD], AND(PER_MONTH!$B12819 = "April", PER_MONTH!$E12819 = "Working Day"), Table3[Apr_WD], AND(PER_MONTH!$B12819 = "April", PER_MONTH!$E12819 = "Non-Working Day"), Table3[Apr_NWD], AND(PER_MONTH!$B12819 = "May", PER_MONTH!$E12819 = "Working Day"), Table3[May_WD], AND(PER_MONTH!$B12819 = "May", PER_MONTH!$E12819 = "Non-Working Day"), Table3[May_NWD], AND(PER_MONTH!$B12819 = "June", PER_MONTH!$E12819 = "Working Day"), Table3[Jun_WD], AND(PER_MONTH!$B12819 = "June", PER_MONTH!$E12819 = "Non-Working Day"), Table3[Jun_NWD], AND(PER_MONTH!$B12819 = "July", PER_MONTH!$E12819 = "Working Day"), Table3[Jul_WD], AND(PER_MONTH!$B12819 = "July", PER_MONTH!$E12819 = "Non-Working Day"), Table3[Jul_NWD], AND(PER_MONTH!$B12819 = "August", PER_MONTH!$E12819 = "Working Day"), Table3[Aug_WD], AND(PER_MONTH!$B12819 = "August", PER_MONTH!$E12819 = "Non-Working Day"), Table3[Aug_NWD], AND(PER_MONTH!$B12819 = "September", PER_MONTH!$E12819 = "Working Day"), Table3[Sep_WD], AND(PER_MONTH!$B12819 = "September", PER_MONTH!$E12819 = "Non-Working Day"), Table3[Sep_NWD], AND(PER_MONTH!$B12819 = "October", PER_MONTH!$E12819 = "Working Day"), Table3[Oct_WD], AND(PER_MONTH!$B12819 = "October", PER_MONTH!$E12819 = "Non-Working Day"), Table3[Oct_NWD], AND(PER_MONTH!$B12819 = "November", PER_MONTH!$E12819 = "Working Day"), Table3[Nov_WD], AND(PER_MONTH!$B12819 = "November", PER_MONTH!$E12819 = "Non-Working Day"), Table3[Nov_NWD], AND(PER_MONTH!$B12819 = "December", PER_MONTH!$E12819 = "Working Day"), Table3[Dec_WD], AND(PER_MONTH!$B12819 = "December", PER_MONTH!$E12819 = "Non-Working Day"), Table3[Dec_NWD])),_xlfn.IFS(AND(PER_MONTH!$B12819="January",PER_MONTH!$E12819="Working Day"),Table3[Jan_WD],AND(PER_MONTH!$B12819="January",PER_MONTH!$E12819="Non-Working Day"),Table3[Jan_NWD],AND(PER_MONTH!$B12819="February",PER_MONTH!$E12819="Working Day"),Table3[Feb_WD],AND(PER_MONTH!$B12819="February",PER_MONTH!$E12819="Non-Working Day"),Table3[Feb_NWD], AND(PER_MONTH!$B12819 = "March", PER_MONTH!$E12819 = "Working Day"), Table3[Mar_WD],  AND(PER_MONTH!$B12819 = "March", PER_MONTH!$E12819 = "Non-Working Day"), Table3[Mar_NWD], AND(PER_MONTH!$B12819 = "April", PER_MONTH!$E12819 = "Working Day"), Table3[Apr_WD], AND(PER_MONTH!$B12819 = "April", PER_MONTH!$E12819 = "Non-Working Day"), Table3[Apr_NWD], AND(PER_MONTH!$B12819 = "May", PER_MONTH!$E12819 = "Working Day"), Table3[May_WD], AND(PER_MONTH!$B12819 = "May", PER_MONTH!$E12819 = "Non-Working Day"), Table3[May_NWD], AND(PER_MONTH!$B12819 = "June", PER_MONTH!$E12819 = "Working Day"), Table3[Jun_WD], AND(PER_MONTH!$B12819 = "June", PER_MONTH!$E12819 = "Non-Working Day"), Table3[Jun_NWD], AND(PER_MONTH!$B12819 = "July", PER_MONTH!$E12819 = "Working Day"), Table3[Jul_WD], AND(PER_MONTH!$B12819 = "July", PER_MONTH!$E12819 = "Non-Working Day"), Table3[Jul_NWD], AND(PER_MONTH!$B12819 = "August", PER_MONTH!$E12819 = "Working Day"), Table3[Aug_WD], AND(PER_MONTH!$B12819 = "August", PER_MONTH!$E12819 = "Non-Working Day"), Table3[Aug_NWD], AND(PER_MONTH!$B12819 = "September", PER_MONTH!$E12819 = "Working Day"), Table3[Sep_WD], AND(PER_MONTH!$B12819 = "September", PER_MONTH!$E12819 = "Non-Working Day"), Table3[Sep_NWD], AND(PER_MONTH!$B12819 = "October", PER_MONTH!$E12819 = "Working Day"), Table3[Oct_WD], AND(PER_MONTH!$B12819 = "October", PER_MONTH!$E12819 = "Non-Working Day"), Table3[Oct_NWD], AND(PER_MONTH!$B12819 = "November", PER_MONTH!$E12819 = "Working Day"), Table3[Nov_WD], AND(PER_MONTH!$B12819 = "November", PER_MONTH!$E12819 = "Non-Working Day"), Table3[Nov_NWD], AND(PER_MONTH!$B12819 = "December", PER_MONTH!$E12819 = "Working Day"), Table3[Dec_WD], AND(PER_MONTH!$B12819 = "December", PER_MONTH!$E12819 = "Non-Working Day"), Table3[Dec_NWD]))</f>
        <v>0</v>
      </c>
    </row>
    <row r="12868" spans="1:7" x14ac:dyDescent="0.3">
      <c r="A12868" s="60">
        <v>45926</v>
      </c>
      <c r="B12868" s="61" t="s">
        <v>19</v>
      </c>
      <c r="C12868" s="61" t="s">
        <v>111</v>
      </c>
      <c r="D12868" s="61" t="s">
        <v>8</v>
      </c>
      <c r="E12868" s="61" t="s">
        <v>48</v>
      </c>
      <c r="F12868" s="61">
        <v>4.1666666666666657E-2</v>
      </c>
      <c r="G12868" s="62">
        <v>0</v>
      </c>
    </row>
    <row r="12869" spans="1:7" x14ac:dyDescent="0.3">
      <c r="A12869" s="54">
        <v>45926</v>
      </c>
      <c r="B12869" s="55" t="s">
        <v>19</v>
      </c>
      <c r="C12869" s="55" t="s">
        <v>111</v>
      </c>
      <c r="D12869" s="55" t="s">
        <v>8</v>
      </c>
      <c r="E12869" s="55" t="s">
        <v>48</v>
      </c>
      <c r="F12869" s="55">
        <v>6.25E-2</v>
      </c>
      <c r="G12869" s="56">
        <v>0</v>
      </c>
    </row>
    <row r="12870" spans="1:7" x14ac:dyDescent="0.3">
      <c r="A12870" s="60">
        <v>45926</v>
      </c>
      <c r="B12870" s="61" t="s">
        <v>19</v>
      </c>
      <c r="C12870" s="61" t="s">
        <v>111</v>
      </c>
      <c r="D12870" s="61" t="s">
        <v>8</v>
      </c>
      <c r="E12870" s="61" t="s">
        <v>48</v>
      </c>
      <c r="F12870" s="61">
        <v>8.3333333333333329E-2</v>
      </c>
      <c r="G12870" s="62">
        <v>0</v>
      </c>
    </row>
    <row r="12871" spans="1:7" x14ac:dyDescent="0.3">
      <c r="A12871" s="54">
        <v>45926</v>
      </c>
      <c r="B12871" s="55" t="s">
        <v>19</v>
      </c>
      <c r="C12871" s="55" t="s">
        <v>111</v>
      </c>
      <c r="D12871" s="55" t="s">
        <v>8</v>
      </c>
      <c r="E12871" s="55" t="s">
        <v>48</v>
      </c>
      <c r="F12871" s="55">
        <v>0.1041666666666667</v>
      </c>
      <c r="G12871" s="56">
        <v>0</v>
      </c>
    </row>
    <row r="12872" spans="1:7" x14ac:dyDescent="0.3">
      <c r="A12872" s="60">
        <v>45926</v>
      </c>
      <c r="B12872" s="61" t="s">
        <v>19</v>
      </c>
      <c r="C12872" s="61" t="s">
        <v>111</v>
      </c>
      <c r="D12872" s="61" t="s">
        <v>8</v>
      </c>
      <c r="E12872" s="61" t="s">
        <v>48</v>
      </c>
      <c r="F12872" s="61">
        <v>0.125</v>
      </c>
      <c r="G12872" s="62">
        <v>0</v>
      </c>
    </row>
    <row r="12873" spans="1:7" x14ac:dyDescent="0.3">
      <c r="A12873" s="54">
        <v>45926</v>
      </c>
      <c r="B12873" s="55" t="s">
        <v>19</v>
      </c>
      <c r="C12873" s="55" t="s">
        <v>111</v>
      </c>
      <c r="D12873" s="55" t="s">
        <v>8</v>
      </c>
      <c r="E12873" s="55" t="s">
        <v>48</v>
      </c>
      <c r="F12873" s="55">
        <v>0.14583333333333329</v>
      </c>
      <c r="G12873" s="56">
        <v>0</v>
      </c>
    </row>
    <row r="12874" spans="1:7" x14ac:dyDescent="0.3">
      <c r="A12874" s="60">
        <v>45926</v>
      </c>
      <c r="B12874" s="61" t="s">
        <v>19</v>
      </c>
      <c r="C12874" s="61" t="s">
        <v>111</v>
      </c>
      <c r="D12874" s="61" t="s">
        <v>8</v>
      </c>
      <c r="E12874" s="61" t="s">
        <v>48</v>
      </c>
      <c r="F12874" s="61">
        <v>0.16666666666666671</v>
      </c>
      <c r="G12874" s="62">
        <v>0</v>
      </c>
    </row>
    <row r="12875" spans="1:7" x14ac:dyDescent="0.3">
      <c r="A12875" s="54">
        <v>45926</v>
      </c>
      <c r="B12875" s="55" t="s">
        <v>19</v>
      </c>
      <c r="C12875" s="55" t="s">
        <v>111</v>
      </c>
      <c r="D12875" s="55" t="s">
        <v>8</v>
      </c>
      <c r="E12875" s="55" t="s">
        <v>48</v>
      </c>
      <c r="F12875" s="55">
        <v>0.1875</v>
      </c>
      <c r="G12875" s="56">
        <v>0</v>
      </c>
    </row>
    <row r="12876" spans="1:7" x14ac:dyDescent="0.3">
      <c r="A12876" s="60">
        <v>45926</v>
      </c>
      <c r="B12876" s="61" t="s">
        <v>19</v>
      </c>
      <c r="C12876" s="61" t="s">
        <v>111</v>
      </c>
      <c r="D12876" s="61" t="s">
        <v>8</v>
      </c>
      <c r="E12876" s="61" t="s">
        <v>48</v>
      </c>
      <c r="F12876" s="61">
        <v>0.20833333333333329</v>
      </c>
      <c r="G12876" s="62">
        <v>0</v>
      </c>
    </row>
    <row r="12877" spans="1:7" x14ac:dyDescent="0.3">
      <c r="A12877" s="54">
        <v>45926</v>
      </c>
      <c r="B12877" s="55" t="s">
        <v>19</v>
      </c>
      <c r="C12877" s="55" t="s">
        <v>111</v>
      </c>
      <c r="D12877" s="55" t="s">
        <v>8</v>
      </c>
      <c r="E12877" s="55" t="s">
        <v>48</v>
      </c>
      <c r="F12877" s="55">
        <v>0.22916666666666671</v>
      </c>
      <c r="G12877" s="56">
        <v>0</v>
      </c>
    </row>
    <row r="12878" spans="1:7" x14ac:dyDescent="0.3">
      <c r="A12878" s="60">
        <v>45926</v>
      </c>
      <c r="B12878" s="61" t="s">
        <v>19</v>
      </c>
      <c r="C12878" s="61" t="s">
        <v>111</v>
      </c>
      <c r="D12878" s="61" t="s">
        <v>8</v>
      </c>
      <c r="E12878" s="61" t="s">
        <v>48</v>
      </c>
      <c r="F12878" s="61">
        <v>0.25</v>
      </c>
      <c r="G12878" s="62">
        <v>0</v>
      </c>
    </row>
    <row r="12879" spans="1:7" x14ac:dyDescent="0.3">
      <c r="A12879" s="54">
        <v>45926</v>
      </c>
      <c r="B12879" s="55" t="s">
        <v>19</v>
      </c>
      <c r="C12879" s="55" t="s">
        <v>111</v>
      </c>
      <c r="D12879" s="55" t="s">
        <v>8</v>
      </c>
      <c r="E12879" s="55" t="s">
        <v>48</v>
      </c>
      <c r="F12879" s="55">
        <v>0.27083333333333331</v>
      </c>
      <c r="G12879" s="56">
        <v>0</v>
      </c>
    </row>
    <row r="12880" spans="1:7" x14ac:dyDescent="0.3">
      <c r="A12880" s="60">
        <v>45926</v>
      </c>
      <c r="B12880" s="61" t="s">
        <v>19</v>
      </c>
      <c r="C12880" s="61" t="s">
        <v>111</v>
      </c>
      <c r="D12880" s="61" t="s">
        <v>8</v>
      </c>
      <c r="E12880" s="61" t="s">
        <v>48</v>
      </c>
      <c r="F12880" s="61">
        <v>0.29166666666666669</v>
      </c>
      <c r="G12880" s="62">
        <v>0</v>
      </c>
    </row>
    <row r="12881" spans="1:7" x14ac:dyDescent="0.3">
      <c r="A12881" s="54">
        <v>45926</v>
      </c>
      <c r="B12881" s="55" t="s">
        <v>19</v>
      </c>
      <c r="C12881" s="55" t="s">
        <v>111</v>
      </c>
      <c r="D12881" s="55" t="s">
        <v>8</v>
      </c>
      <c r="E12881" s="55" t="s">
        <v>48</v>
      </c>
      <c r="F12881" s="55">
        <v>0.3125</v>
      </c>
      <c r="G12881" s="56">
        <v>0</v>
      </c>
    </row>
    <row r="12882" spans="1:7" x14ac:dyDescent="0.3">
      <c r="A12882" s="60">
        <v>45926</v>
      </c>
      <c r="B12882" s="61" t="s">
        <v>19</v>
      </c>
      <c r="C12882" s="61" t="s">
        <v>111</v>
      </c>
      <c r="D12882" s="61" t="s">
        <v>8</v>
      </c>
      <c r="E12882" s="61" t="s">
        <v>48</v>
      </c>
      <c r="F12882" s="61">
        <v>0.33333333333333331</v>
      </c>
      <c r="G12882" s="62">
        <v>0</v>
      </c>
    </row>
    <row r="12883" spans="1:7" x14ac:dyDescent="0.3">
      <c r="A12883" s="54">
        <v>45926</v>
      </c>
      <c r="B12883" s="55" t="s">
        <v>19</v>
      </c>
      <c r="C12883" s="55" t="s">
        <v>111</v>
      </c>
      <c r="D12883" s="55" t="s">
        <v>8</v>
      </c>
      <c r="E12883" s="55" t="s">
        <v>48</v>
      </c>
      <c r="F12883" s="55">
        <v>0.35416666666666669</v>
      </c>
      <c r="G12883" s="56">
        <v>0</v>
      </c>
    </row>
    <row r="12884" spans="1:7" x14ac:dyDescent="0.3">
      <c r="A12884" s="60">
        <v>45926</v>
      </c>
      <c r="B12884" s="61" t="s">
        <v>19</v>
      </c>
      <c r="C12884" s="61" t="s">
        <v>111</v>
      </c>
      <c r="D12884" s="61" t="s">
        <v>8</v>
      </c>
      <c r="E12884" s="61" t="s">
        <v>48</v>
      </c>
      <c r="F12884" s="61">
        <v>0.375</v>
      </c>
      <c r="G12884" s="62">
        <v>0</v>
      </c>
    </row>
    <row r="12885" spans="1:7" x14ac:dyDescent="0.3">
      <c r="A12885" s="54">
        <v>45926</v>
      </c>
      <c r="B12885" s="55" t="s">
        <v>19</v>
      </c>
      <c r="C12885" s="55" t="s">
        <v>111</v>
      </c>
      <c r="D12885" s="55" t="s">
        <v>8</v>
      </c>
      <c r="E12885" s="55" t="s">
        <v>48</v>
      </c>
      <c r="F12885" s="55">
        <v>0.39583333333333331</v>
      </c>
      <c r="G12885" s="56">
        <v>0</v>
      </c>
    </row>
    <row r="12886" spans="1:7" x14ac:dyDescent="0.3">
      <c r="A12886" s="60">
        <v>45926</v>
      </c>
      <c r="B12886" s="61" t="s">
        <v>19</v>
      </c>
      <c r="C12886" s="61" t="s">
        <v>111</v>
      </c>
      <c r="D12886" s="61" t="s">
        <v>8</v>
      </c>
      <c r="E12886" s="61" t="s">
        <v>48</v>
      </c>
      <c r="F12886" s="61">
        <v>0.41666666666666669</v>
      </c>
      <c r="G12886" s="62">
        <v>0</v>
      </c>
    </row>
    <row r="12887" spans="1:7" x14ac:dyDescent="0.3">
      <c r="A12887" s="54">
        <v>45926</v>
      </c>
      <c r="B12887" s="55" t="s">
        <v>19</v>
      </c>
      <c r="C12887" s="55" t="s">
        <v>111</v>
      </c>
      <c r="D12887" s="55" t="s">
        <v>8</v>
      </c>
      <c r="E12887" s="55" t="s">
        <v>48</v>
      </c>
      <c r="F12887" s="55">
        <v>0.4375</v>
      </c>
      <c r="G12887" s="56">
        <v>0</v>
      </c>
    </row>
    <row r="12888" spans="1:7" x14ac:dyDescent="0.3">
      <c r="A12888" s="60">
        <v>45926</v>
      </c>
      <c r="B12888" s="61" t="s">
        <v>19</v>
      </c>
      <c r="C12888" s="61" t="s">
        <v>111</v>
      </c>
      <c r="D12888" s="61" t="s">
        <v>8</v>
      </c>
      <c r="E12888" s="61" t="s">
        <v>48</v>
      </c>
      <c r="F12888" s="61">
        <v>0.45833333333333331</v>
      </c>
      <c r="G12888" s="62">
        <v>0</v>
      </c>
    </row>
    <row r="12889" spans="1:7" x14ac:dyDescent="0.3">
      <c r="A12889" s="54">
        <v>45926</v>
      </c>
      <c r="B12889" s="55" t="s">
        <v>19</v>
      </c>
      <c r="C12889" s="55" t="s">
        <v>111</v>
      </c>
      <c r="D12889" s="55" t="s">
        <v>8</v>
      </c>
      <c r="E12889" s="55" t="s">
        <v>48</v>
      </c>
      <c r="F12889" s="55">
        <v>0.47916666666666669</v>
      </c>
      <c r="G12889" s="56">
        <v>0</v>
      </c>
    </row>
    <row r="12890" spans="1:7" x14ac:dyDescent="0.3">
      <c r="A12890" s="60">
        <v>45926</v>
      </c>
      <c r="B12890" s="61" t="s">
        <v>19</v>
      </c>
      <c r="C12890" s="61" t="s">
        <v>111</v>
      </c>
      <c r="D12890" s="61" t="s">
        <v>8</v>
      </c>
      <c r="E12890" s="61" t="s">
        <v>48</v>
      </c>
      <c r="F12890" s="61">
        <v>0.5</v>
      </c>
      <c r="G12890" s="62">
        <v>0</v>
      </c>
    </row>
    <row r="12891" spans="1:7" x14ac:dyDescent="0.3">
      <c r="A12891" s="54">
        <v>45926</v>
      </c>
      <c r="B12891" s="55" t="s">
        <v>19</v>
      </c>
      <c r="C12891" s="55" t="s">
        <v>111</v>
      </c>
      <c r="D12891" s="55" t="s">
        <v>8</v>
      </c>
      <c r="E12891" s="55" t="s">
        <v>48</v>
      </c>
      <c r="F12891" s="55">
        <v>0.52083333333333337</v>
      </c>
      <c r="G12891" s="56">
        <v>0</v>
      </c>
    </row>
    <row r="12892" spans="1:7" x14ac:dyDescent="0.3">
      <c r="A12892" s="60">
        <v>45926</v>
      </c>
      <c r="B12892" s="61" t="s">
        <v>19</v>
      </c>
      <c r="C12892" s="61" t="s">
        <v>111</v>
      </c>
      <c r="D12892" s="61" t="s">
        <v>8</v>
      </c>
      <c r="E12892" s="61" t="s">
        <v>48</v>
      </c>
      <c r="F12892" s="61">
        <v>0.54166666666666663</v>
      </c>
      <c r="G12892" s="62">
        <v>0</v>
      </c>
    </row>
    <row r="12893" spans="1:7" x14ac:dyDescent="0.3">
      <c r="A12893" s="54">
        <v>45926</v>
      </c>
      <c r="B12893" s="55" t="s">
        <v>19</v>
      </c>
      <c r="C12893" s="55" t="s">
        <v>111</v>
      </c>
      <c r="D12893" s="55" t="s">
        <v>8</v>
      </c>
      <c r="E12893" s="55" t="s">
        <v>48</v>
      </c>
      <c r="F12893" s="55">
        <v>0.5625</v>
      </c>
      <c r="G12893" s="56">
        <v>0</v>
      </c>
    </row>
    <row r="12894" spans="1:7" x14ac:dyDescent="0.3">
      <c r="A12894" s="60">
        <v>45926</v>
      </c>
      <c r="B12894" s="61" t="s">
        <v>19</v>
      </c>
      <c r="C12894" s="61" t="s">
        <v>111</v>
      </c>
      <c r="D12894" s="61" t="s">
        <v>8</v>
      </c>
      <c r="E12894" s="61" t="s">
        <v>48</v>
      </c>
      <c r="F12894" s="61">
        <v>0.58333333333333337</v>
      </c>
      <c r="G12894" s="62">
        <v>0</v>
      </c>
    </row>
    <row r="12895" spans="1:7" x14ac:dyDescent="0.3">
      <c r="A12895" s="54">
        <v>45926</v>
      </c>
      <c r="B12895" s="55" t="s">
        <v>19</v>
      </c>
      <c r="C12895" s="55" t="s">
        <v>111</v>
      </c>
      <c r="D12895" s="55" t="s">
        <v>8</v>
      </c>
      <c r="E12895" s="55" t="s">
        <v>48</v>
      </c>
      <c r="F12895" s="55">
        <v>0.60416666666666663</v>
      </c>
      <c r="G12895" s="56">
        <v>0</v>
      </c>
    </row>
    <row r="12896" spans="1:7" x14ac:dyDescent="0.3">
      <c r="A12896" s="60">
        <v>45926</v>
      </c>
      <c r="B12896" s="61" t="s">
        <v>19</v>
      </c>
      <c r="C12896" s="61" t="s">
        <v>111</v>
      </c>
      <c r="D12896" s="61" t="s">
        <v>8</v>
      </c>
      <c r="E12896" s="61" t="s">
        <v>48</v>
      </c>
      <c r="F12896" s="61">
        <v>0.625</v>
      </c>
      <c r="G12896" s="62">
        <v>0</v>
      </c>
    </row>
    <row r="12897" spans="1:7" x14ac:dyDescent="0.3">
      <c r="A12897" s="54">
        <v>45926</v>
      </c>
      <c r="B12897" s="55" t="s">
        <v>19</v>
      </c>
      <c r="C12897" s="55" t="s">
        <v>111</v>
      </c>
      <c r="D12897" s="55" t="s">
        <v>8</v>
      </c>
      <c r="E12897" s="55" t="s">
        <v>48</v>
      </c>
      <c r="F12897" s="55">
        <v>0.64583333333333337</v>
      </c>
      <c r="G12897" s="56">
        <v>0</v>
      </c>
    </row>
    <row r="12898" spans="1:7" x14ac:dyDescent="0.3">
      <c r="A12898" s="60">
        <v>45926</v>
      </c>
      <c r="B12898" s="61" t="s">
        <v>19</v>
      </c>
      <c r="C12898" s="61" t="s">
        <v>111</v>
      </c>
      <c r="D12898" s="61" t="s">
        <v>8</v>
      </c>
      <c r="E12898" s="61" t="s">
        <v>48</v>
      </c>
      <c r="F12898" s="61">
        <v>0.66666666666666663</v>
      </c>
      <c r="G12898" s="62">
        <v>0</v>
      </c>
    </row>
    <row r="12899" spans="1:7" x14ac:dyDescent="0.3">
      <c r="A12899" s="54">
        <v>45926</v>
      </c>
      <c r="B12899" s="55" t="s">
        <v>19</v>
      </c>
      <c r="C12899" s="55" t="s">
        <v>111</v>
      </c>
      <c r="D12899" s="55" t="s">
        <v>8</v>
      </c>
      <c r="E12899" s="55" t="s">
        <v>48</v>
      </c>
      <c r="F12899" s="55">
        <v>0.6875</v>
      </c>
      <c r="G12899" s="56">
        <v>0</v>
      </c>
    </row>
    <row r="12900" spans="1:7" x14ac:dyDescent="0.3">
      <c r="A12900" s="60">
        <v>45926</v>
      </c>
      <c r="B12900" s="61" t="s">
        <v>19</v>
      </c>
      <c r="C12900" s="61" t="s">
        <v>111</v>
      </c>
      <c r="D12900" s="61" t="s">
        <v>8</v>
      </c>
      <c r="E12900" s="61" t="s">
        <v>48</v>
      </c>
      <c r="F12900" s="61">
        <v>0.70833333333333337</v>
      </c>
      <c r="G12900" s="62">
        <v>0</v>
      </c>
    </row>
    <row r="12901" spans="1:7" x14ac:dyDescent="0.3">
      <c r="A12901" s="54">
        <v>45926</v>
      </c>
      <c r="B12901" s="55" t="s">
        <v>19</v>
      </c>
      <c r="C12901" s="55" t="s">
        <v>111</v>
      </c>
      <c r="D12901" s="55" t="s">
        <v>8</v>
      </c>
      <c r="E12901" s="55" t="s">
        <v>48</v>
      </c>
      <c r="F12901" s="55">
        <v>0.72916666666666663</v>
      </c>
      <c r="G12901" s="56">
        <v>0</v>
      </c>
    </row>
    <row r="12902" spans="1:7" x14ac:dyDescent="0.3">
      <c r="A12902" s="60">
        <v>45926</v>
      </c>
      <c r="B12902" s="61" t="s">
        <v>19</v>
      </c>
      <c r="C12902" s="61" t="s">
        <v>111</v>
      </c>
      <c r="D12902" s="61" t="s">
        <v>8</v>
      </c>
      <c r="E12902" s="61" t="s">
        <v>48</v>
      </c>
      <c r="F12902" s="61">
        <v>0.75</v>
      </c>
      <c r="G12902" s="62">
        <v>0</v>
      </c>
    </row>
    <row r="12903" spans="1:7" x14ac:dyDescent="0.3">
      <c r="A12903" s="54">
        <v>45926</v>
      </c>
      <c r="B12903" s="55" t="s">
        <v>19</v>
      </c>
      <c r="C12903" s="55" t="s">
        <v>111</v>
      </c>
      <c r="D12903" s="55" t="s">
        <v>8</v>
      </c>
      <c r="E12903" s="55" t="s">
        <v>48</v>
      </c>
      <c r="F12903" s="55">
        <v>0.77083333333333337</v>
      </c>
      <c r="G12903" s="56">
        <v>0</v>
      </c>
    </row>
    <row r="12904" spans="1:7" x14ac:dyDescent="0.3">
      <c r="A12904" s="60">
        <v>45926</v>
      </c>
      <c r="B12904" s="61" t="s">
        <v>19</v>
      </c>
      <c r="C12904" s="61" t="s">
        <v>111</v>
      </c>
      <c r="D12904" s="61" t="s">
        <v>8</v>
      </c>
      <c r="E12904" s="61" t="s">
        <v>48</v>
      </c>
      <c r="F12904" s="61">
        <v>0.79166666666666663</v>
      </c>
      <c r="G12904" s="62">
        <v>0</v>
      </c>
    </row>
    <row r="12905" spans="1:7" x14ac:dyDescent="0.3">
      <c r="A12905" s="54">
        <v>45926</v>
      </c>
      <c r="B12905" s="55" t="s">
        <v>19</v>
      </c>
      <c r="C12905" s="55" t="s">
        <v>111</v>
      </c>
      <c r="D12905" s="55" t="s">
        <v>8</v>
      </c>
      <c r="E12905" s="55" t="s">
        <v>48</v>
      </c>
      <c r="F12905" s="55">
        <v>0.8125</v>
      </c>
      <c r="G12905" s="56">
        <v>0</v>
      </c>
    </row>
    <row r="12906" spans="1:7" x14ac:dyDescent="0.3">
      <c r="A12906" s="60">
        <v>45926</v>
      </c>
      <c r="B12906" s="61" t="s">
        <v>19</v>
      </c>
      <c r="C12906" s="61" t="s">
        <v>111</v>
      </c>
      <c r="D12906" s="61" t="s">
        <v>8</v>
      </c>
      <c r="E12906" s="61" t="s">
        <v>48</v>
      </c>
      <c r="F12906" s="61">
        <v>0.83333333333333337</v>
      </c>
      <c r="G12906" s="62">
        <v>0</v>
      </c>
    </row>
    <row r="12907" spans="1:7" x14ac:dyDescent="0.3">
      <c r="A12907" s="54">
        <v>45926</v>
      </c>
      <c r="B12907" s="55" t="s">
        <v>19</v>
      </c>
      <c r="C12907" s="55" t="s">
        <v>111</v>
      </c>
      <c r="D12907" s="55" t="s">
        <v>8</v>
      </c>
      <c r="E12907" s="55" t="s">
        <v>48</v>
      </c>
      <c r="F12907" s="55">
        <v>0.85416666666666663</v>
      </c>
      <c r="G12907" s="56">
        <v>0</v>
      </c>
    </row>
    <row r="12908" spans="1:7" x14ac:dyDescent="0.3">
      <c r="A12908" s="60">
        <v>45926</v>
      </c>
      <c r="B12908" s="61" t="s">
        <v>19</v>
      </c>
      <c r="C12908" s="61" t="s">
        <v>111</v>
      </c>
      <c r="D12908" s="61" t="s">
        <v>8</v>
      </c>
      <c r="E12908" s="61" t="s">
        <v>48</v>
      </c>
      <c r="F12908" s="61">
        <v>0.875</v>
      </c>
      <c r="G12908" s="62">
        <v>0</v>
      </c>
    </row>
    <row r="12909" spans="1:7" x14ac:dyDescent="0.3">
      <c r="A12909" s="54">
        <v>45926</v>
      </c>
      <c r="B12909" s="55" t="s">
        <v>19</v>
      </c>
      <c r="C12909" s="55" t="s">
        <v>111</v>
      </c>
      <c r="D12909" s="55" t="s">
        <v>8</v>
      </c>
      <c r="E12909" s="55" t="s">
        <v>48</v>
      </c>
      <c r="F12909" s="55">
        <v>0.89583333333333337</v>
      </c>
      <c r="G12909" s="56">
        <v>0</v>
      </c>
    </row>
    <row r="12910" spans="1:7" x14ac:dyDescent="0.3">
      <c r="A12910" s="60">
        <v>45926</v>
      </c>
      <c r="B12910" s="61" t="s">
        <v>19</v>
      </c>
      <c r="C12910" s="61" t="s">
        <v>111</v>
      </c>
      <c r="D12910" s="61" t="s">
        <v>8</v>
      </c>
      <c r="E12910" s="61" t="s">
        <v>48</v>
      </c>
      <c r="F12910" s="61">
        <v>0.91666666666666663</v>
      </c>
      <c r="G12910" s="62">
        <v>0</v>
      </c>
    </row>
    <row r="12911" spans="1:7" x14ac:dyDescent="0.3">
      <c r="A12911" s="54">
        <v>45926</v>
      </c>
      <c r="B12911" s="55" t="s">
        <v>19</v>
      </c>
      <c r="C12911" s="55" t="s">
        <v>111</v>
      </c>
      <c r="D12911" s="55" t="s">
        <v>8</v>
      </c>
      <c r="E12911" s="55" t="s">
        <v>48</v>
      </c>
      <c r="F12911" s="55">
        <v>0.9375</v>
      </c>
      <c r="G12911" s="56">
        <v>0</v>
      </c>
    </row>
    <row r="12912" spans="1:7" x14ac:dyDescent="0.3">
      <c r="A12912" s="60">
        <v>45926</v>
      </c>
      <c r="B12912" s="61" t="s">
        <v>19</v>
      </c>
      <c r="C12912" s="61" t="s">
        <v>111</v>
      </c>
      <c r="D12912" s="61" t="s">
        <v>8</v>
      </c>
      <c r="E12912" s="61" t="s">
        <v>48</v>
      </c>
      <c r="F12912" s="61">
        <v>0.95833333333333337</v>
      </c>
      <c r="G12912" s="62">
        <v>0</v>
      </c>
    </row>
    <row r="12913" spans="1:7" x14ac:dyDescent="0.3">
      <c r="A12913" s="54">
        <v>45926</v>
      </c>
      <c r="B12913" s="55" t="s">
        <v>19</v>
      </c>
      <c r="C12913" s="55" t="s">
        <v>111</v>
      </c>
      <c r="D12913" s="55" t="s">
        <v>8</v>
      </c>
      <c r="E12913" s="55" t="s">
        <v>48</v>
      </c>
      <c r="F12913" s="55">
        <v>0.97916666666666663</v>
      </c>
      <c r="G12913" s="56">
        <v>0</v>
      </c>
    </row>
    <row r="12914" spans="1:7" x14ac:dyDescent="0.3">
      <c r="A12914" s="60">
        <v>45927</v>
      </c>
      <c r="B12914" s="61" t="s">
        <v>19</v>
      </c>
      <c r="C12914" s="61" t="s">
        <v>111</v>
      </c>
      <c r="D12914" s="61" t="s">
        <v>8</v>
      </c>
      <c r="E12914" s="61" t="s">
        <v>48</v>
      </c>
      <c r="F12914" s="61">
        <v>0</v>
      </c>
      <c r="G12914" s="62">
        <v>0</v>
      </c>
    </row>
    <row r="12915" spans="1:7" x14ac:dyDescent="0.3">
      <c r="A12915" s="54">
        <v>45927</v>
      </c>
      <c r="B12915" s="55" t="s">
        <v>19</v>
      </c>
      <c r="C12915" s="55" t="s">
        <v>111</v>
      </c>
      <c r="D12915" s="55" t="s">
        <v>9</v>
      </c>
      <c r="E12915" s="55" t="s">
        <v>48</v>
      </c>
      <c r="F12915" s="55">
        <v>2.0833333333333329E-2</v>
      </c>
      <c r="G12915" s="56" cm="1">
        <f t="array" ref="G12915:G12962">IF(LOAD_RESULTS!$C$3 = "MENU",ABS(_xlfn.IFS(AND(PER_MONTH!$B12867="January",PER_MONTH!$E12867="Working Day"),Table3[Jan_WD],AND(PER_MONTH!$B12867="January",PER_MONTH!$E12867="Non-Working Day"),Table3[Jan_NWD],AND(PER_MONTH!$B12867="February",PER_MONTH!$E12867="Working Day"),Table3[Feb_WD],AND(PER_MONTH!$B12867="February",PER_MONTH!$E12867="Non-Working Day"),Table3[Feb_NWD], AND(PER_MONTH!$B12867 = "March", PER_MONTH!$E12867 = "Working Day"), Table3[Mar_WD],  AND(PER_MONTH!$B12867 = "March", PER_MONTH!$E12867 = "Non-Working Day"), Table3[Mar_NWD], AND(PER_MONTH!$B12867 = "April", PER_MONTH!$E12867 = "Working Day"), Table3[Apr_WD], AND(PER_MONTH!$B12867 = "April", PER_MONTH!$E12867 = "Non-Working Day"), Table3[Apr_NWD], AND(PER_MONTH!$B12867 = "May", PER_MONTH!$E12867 = "Working Day"), Table3[May_WD], AND(PER_MONTH!$B12867 = "May", PER_MONTH!$E12867 = "Non-Working Day"), Table3[May_NWD], AND(PER_MONTH!$B12867 = "June", PER_MONTH!$E12867 = "Working Day"), Table3[Jun_WD], AND(PER_MONTH!$B12867 = "June", PER_MONTH!$E12867 = "Non-Working Day"), Table3[Jun_NWD], AND(PER_MONTH!$B12867 = "July", PER_MONTH!$E12867 = "Working Day"), Table3[Jul_WD], AND(PER_MONTH!$B12867 = "July", PER_MONTH!$E12867 = "Non-Working Day"), Table3[Jul_NWD], AND(PER_MONTH!$B12867 = "August", PER_MONTH!$E12867 = "Working Day"), Table3[Aug_WD], AND(PER_MONTH!$B12867 = "August", PER_MONTH!$E12867 = "Non-Working Day"), Table3[Aug_NWD], AND(PER_MONTH!$B12867 = "September", PER_MONTH!$E12867 = "Working Day"), Table3[Sep_WD], AND(PER_MONTH!$B12867 = "September", PER_MONTH!$E12867 = "Non-Working Day"), Table3[Sep_NWD], AND(PER_MONTH!$B12867 = "October", PER_MONTH!$E12867 = "Working Day"), Table3[Oct_WD], AND(PER_MONTH!$B12867 = "October", PER_MONTH!$E12867 = "Non-Working Day"), Table3[Oct_NWD], AND(PER_MONTH!$B12867 = "November", PER_MONTH!$E12867 = "Working Day"), Table3[Nov_WD], AND(PER_MONTH!$B12867 = "November", PER_MONTH!$E12867 = "Non-Working Day"), Table3[Nov_NWD], AND(PER_MONTH!$B12867 = "December", PER_MONTH!$E12867 = "Working Day"), Table3[Dec_WD], AND(PER_MONTH!$B12867 = "December", PER_MONTH!$E12867 = "Non-Working Day"), Table3[Dec_NWD])),_xlfn.IFS(AND(PER_MONTH!$B12867="January",PER_MONTH!$E12867="Working Day"),Table3[Jan_WD],AND(PER_MONTH!$B12867="January",PER_MONTH!$E12867="Non-Working Day"),Table3[Jan_NWD],AND(PER_MONTH!$B12867="February",PER_MONTH!$E12867="Working Day"),Table3[Feb_WD],AND(PER_MONTH!$B12867="February",PER_MONTH!$E12867="Non-Working Day"),Table3[Feb_NWD], AND(PER_MONTH!$B12867 = "March", PER_MONTH!$E12867 = "Working Day"), Table3[Mar_WD],  AND(PER_MONTH!$B12867 = "March", PER_MONTH!$E12867 = "Non-Working Day"), Table3[Mar_NWD], AND(PER_MONTH!$B12867 = "April", PER_MONTH!$E12867 = "Working Day"), Table3[Apr_WD], AND(PER_MONTH!$B12867 = "April", PER_MONTH!$E12867 = "Non-Working Day"), Table3[Apr_NWD], AND(PER_MONTH!$B12867 = "May", PER_MONTH!$E12867 = "Working Day"), Table3[May_WD], AND(PER_MONTH!$B12867 = "May", PER_MONTH!$E12867 = "Non-Working Day"), Table3[May_NWD], AND(PER_MONTH!$B12867 = "June", PER_MONTH!$E12867 = "Working Day"), Table3[Jun_WD], AND(PER_MONTH!$B12867 = "June", PER_MONTH!$E12867 = "Non-Working Day"), Table3[Jun_NWD], AND(PER_MONTH!$B12867 = "July", PER_MONTH!$E12867 = "Working Day"), Table3[Jul_WD], AND(PER_MONTH!$B12867 = "July", PER_MONTH!$E12867 = "Non-Working Day"), Table3[Jul_NWD], AND(PER_MONTH!$B12867 = "August", PER_MONTH!$E12867 = "Working Day"), Table3[Aug_WD], AND(PER_MONTH!$B12867 = "August", PER_MONTH!$E12867 = "Non-Working Day"), Table3[Aug_NWD], AND(PER_MONTH!$B12867 = "September", PER_MONTH!$E12867 = "Working Day"), Table3[Sep_WD], AND(PER_MONTH!$B12867 = "September", PER_MONTH!$E12867 = "Non-Working Day"), Table3[Sep_NWD], AND(PER_MONTH!$B12867 = "October", PER_MONTH!$E12867 = "Working Day"), Table3[Oct_WD], AND(PER_MONTH!$B12867 = "October", PER_MONTH!$E12867 = "Non-Working Day"), Table3[Oct_NWD], AND(PER_MONTH!$B12867 = "November", PER_MONTH!$E12867 = "Working Day"), Table3[Nov_WD], AND(PER_MONTH!$B12867 = "November", PER_MONTH!$E12867 = "Non-Working Day"), Table3[Nov_NWD], AND(PER_MONTH!$B12867 = "December", PER_MONTH!$E12867 = "Working Day"), Table3[Dec_WD], AND(PER_MONTH!$B12867 = "December", PER_MONTH!$E12867 = "Non-Working Day"), Table3[Dec_NWD]))</f>
        <v>0</v>
      </c>
    </row>
    <row r="12916" spans="1:7" x14ac:dyDescent="0.3">
      <c r="A12916" s="60">
        <v>45927</v>
      </c>
      <c r="B12916" s="61" t="s">
        <v>19</v>
      </c>
      <c r="C12916" s="61" t="s">
        <v>111</v>
      </c>
      <c r="D12916" s="61" t="s">
        <v>9</v>
      </c>
      <c r="E12916" s="61" t="s">
        <v>48</v>
      </c>
      <c r="F12916" s="61">
        <v>4.1666666666666657E-2</v>
      </c>
      <c r="G12916" s="62">
        <v>0</v>
      </c>
    </row>
    <row r="12917" spans="1:7" x14ac:dyDescent="0.3">
      <c r="A12917" s="54">
        <v>45927</v>
      </c>
      <c r="B12917" s="55" t="s">
        <v>19</v>
      </c>
      <c r="C12917" s="55" t="s">
        <v>111</v>
      </c>
      <c r="D12917" s="55" t="s">
        <v>9</v>
      </c>
      <c r="E12917" s="55" t="s">
        <v>48</v>
      </c>
      <c r="F12917" s="55">
        <v>6.25E-2</v>
      </c>
      <c r="G12917" s="56">
        <v>0</v>
      </c>
    </row>
    <row r="12918" spans="1:7" x14ac:dyDescent="0.3">
      <c r="A12918" s="60">
        <v>45927</v>
      </c>
      <c r="B12918" s="61" t="s">
        <v>19</v>
      </c>
      <c r="C12918" s="61" t="s">
        <v>111</v>
      </c>
      <c r="D12918" s="61" t="s">
        <v>9</v>
      </c>
      <c r="E12918" s="61" t="s">
        <v>48</v>
      </c>
      <c r="F12918" s="61">
        <v>8.3333333333333329E-2</v>
      </c>
      <c r="G12918" s="62">
        <v>0</v>
      </c>
    </row>
    <row r="12919" spans="1:7" x14ac:dyDescent="0.3">
      <c r="A12919" s="54">
        <v>45927</v>
      </c>
      <c r="B12919" s="55" t="s">
        <v>19</v>
      </c>
      <c r="C12919" s="55" t="s">
        <v>111</v>
      </c>
      <c r="D12919" s="55" t="s">
        <v>9</v>
      </c>
      <c r="E12919" s="55" t="s">
        <v>48</v>
      </c>
      <c r="F12919" s="55">
        <v>0.1041666666666667</v>
      </c>
      <c r="G12919" s="56">
        <v>0</v>
      </c>
    </row>
    <row r="12920" spans="1:7" x14ac:dyDescent="0.3">
      <c r="A12920" s="60">
        <v>45927</v>
      </c>
      <c r="B12920" s="61" t="s">
        <v>19</v>
      </c>
      <c r="C12920" s="61" t="s">
        <v>111</v>
      </c>
      <c r="D12920" s="61" t="s">
        <v>9</v>
      </c>
      <c r="E12920" s="61" t="s">
        <v>48</v>
      </c>
      <c r="F12920" s="61">
        <v>0.125</v>
      </c>
      <c r="G12920" s="62">
        <v>0</v>
      </c>
    </row>
    <row r="12921" spans="1:7" x14ac:dyDescent="0.3">
      <c r="A12921" s="54">
        <v>45927</v>
      </c>
      <c r="B12921" s="55" t="s">
        <v>19</v>
      </c>
      <c r="C12921" s="55" t="s">
        <v>111</v>
      </c>
      <c r="D12921" s="55" t="s">
        <v>9</v>
      </c>
      <c r="E12921" s="55" t="s">
        <v>48</v>
      </c>
      <c r="F12921" s="55">
        <v>0.14583333333333329</v>
      </c>
      <c r="G12921" s="56">
        <v>0</v>
      </c>
    </row>
    <row r="12922" spans="1:7" x14ac:dyDescent="0.3">
      <c r="A12922" s="60">
        <v>45927</v>
      </c>
      <c r="B12922" s="61" t="s">
        <v>19</v>
      </c>
      <c r="C12922" s="61" t="s">
        <v>111</v>
      </c>
      <c r="D12922" s="61" t="s">
        <v>9</v>
      </c>
      <c r="E12922" s="61" t="s">
        <v>48</v>
      </c>
      <c r="F12922" s="61">
        <v>0.16666666666666671</v>
      </c>
      <c r="G12922" s="62">
        <v>0</v>
      </c>
    </row>
    <row r="12923" spans="1:7" x14ac:dyDescent="0.3">
      <c r="A12923" s="54">
        <v>45927</v>
      </c>
      <c r="B12923" s="55" t="s">
        <v>19</v>
      </c>
      <c r="C12923" s="55" t="s">
        <v>111</v>
      </c>
      <c r="D12923" s="55" t="s">
        <v>9</v>
      </c>
      <c r="E12923" s="55" t="s">
        <v>48</v>
      </c>
      <c r="F12923" s="55">
        <v>0.1875</v>
      </c>
      <c r="G12923" s="56">
        <v>0</v>
      </c>
    </row>
    <row r="12924" spans="1:7" x14ac:dyDescent="0.3">
      <c r="A12924" s="60">
        <v>45927</v>
      </c>
      <c r="B12924" s="61" t="s">
        <v>19</v>
      </c>
      <c r="C12924" s="61" t="s">
        <v>111</v>
      </c>
      <c r="D12924" s="61" t="s">
        <v>9</v>
      </c>
      <c r="E12924" s="61" t="s">
        <v>48</v>
      </c>
      <c r="F12924" s="61">
        <v>0.20833333333333329</v>
      </c>
      <c r="G12924" s="62">
        <v>0</v>
      </c>
    </row>
    <row r="12925" spans="1:7" x14ac:dyDescent="0.3">
      <c r="A12925" s="54">
        <v>45927</v>
      </c>
      <c r="B12925" s="55" t="s">
        <v>19</v>
      </c>
      <c r="C12925" s="55" t="s">
        <v>111</v>
      </c>
      <c r="D12925" s="55" t="s">
        <v>9</v>
      </c>
      <c r="E12925" s="55" t="s">
        <v>48</v>
      </c>
      <c r="F12925" s="55">
        <v>0.22916666666666671</v>
      </c>
      <c r="G12925" s="56">
        <v>0</v>
      </c>
    </row>
    <row r="12926" spans="1:7" x14ac:dyDescent="0.3">
      <c r="A12926" s="60">
        <v>45927</v>
      </c>
      <c r="B12926" s="61" t="s">
        <v>19</v>
      </c>
      <c r="C12926" s="61" t="s">
        <v>111</v>
      </c>
      <c r="D12926" s="61" t="s">
        <v>9</v>
      </c>
      <c r="E12926" s="61" t="s">
        <v>48</v>
      </c>
      <c r="F12926" s="61">
        <v>0.25</v>
      </c>
      <c r="G12926" s="62">
        <v>0</v>
      </c>
    </row>
    <row r="12927" spans="1:7" x14ac:dyDescent="0.3">
      <c r="A12927" s="54">
        <v>45927</v>
      </c>
      <c r="B12927" s="55" t="s">
        <v>19</v>
      </c>
      <c r="C12927" s="55" t="s">
        <v>111</v>
      </c>
      <c r="D12927" s="55" t="s">
        <v>9</v>
      </c>
      <c r="E12927" s="55" t="s">
        <v>48</v>
      </c>
      <c r="F12927" s="55">
        <v>0.27083333333333331</v>
      </c>
      <c r="G12927" s="56">
        <v>0</v>
      </c>
    </row>
    <row r="12928" spans="1:7" x14ac:dyDescent="0.3">
      <c r="A12928" s="60">
        <v>45927</v>
      </c>
      <c r="B12928" s="61" t="s">
        <v>19</v>
      </c>
      <c r="C12928" s="61" t="s">
        <v>111</v>
      </c>
      <c r="D12928" s="61" t="s">
        <v>9</v>
      </c>
      <c r="E12928" s="61" t="s">
        <v>48</v>
      </c>
      <c r="F12928" s="61">
        <v>0.29166666666666669</v>
      </c>
      <c r="G12928" s="62">
        <v>0</v>
      </c>
    </row>
    <row r="12929" spans="1:7" x14ac:dyDescent="0.3">
      <c r="A12929" s="54">
        <v>45927</v>
      </c>
      <c r="B12929" s="55" t="s">
        <v>19</v>
      </c>
      <c r="C12929" s="55" t="s">
        <v>111</v>
      </c>
      <c r="D12929" s="55" t="s">
        <v>9</v>
      </c>
      <c r="E12929" s="55" t="s">
        <v>48</v>
      </c>
      <c r="F12929" s="55">
        <v>0.3125</v>
      </c>
      <c r="G12929" s="56">
        <v>0</v>
      </c>
    </row>
    <row r="12930" spans="1:7" x14ac:dyDescent="0.3">
      <c r="A12930" s="60">
        <v>45927</v>
      </c>
      <c r="B12930" s="61" t="s">
        <v>19</v>
      </c>
      <c r="C12930" s="61" t="s">
        <v>111</v>
      </c>
      <c r="D12930" s="61" t="s">
        <v>9</v>
      </c>
      <c r="E12930" s="61" t="s">
        <v>48</v>
      </c>
      <c r="F12930" s="61">
        <v>0.33333333333333331</v>
      </c>
      <c r="G12930" s="62">
        <v>0</v>
      </c>
    </row>
    <row r="12931" spans="1:7" x14ac:dyDescent="0.3">
      <c r="A12931" s="54">
        <v>45927</v>
      </c>
      <c r="B12931" s="55" t="s">
        <v>19</v>
      </c>
      <c r="C12931" s="55" t="s">
        <v>111</v>
      </c>
      <c r="D12931" s="55" t="s">
        <v>9</v>
      </c>
      <c r="E12931" s="55" t="s">
        <v>48</v>
      </c>
      <c r="F12931" s="55">
        <v>0.35416666666666669</v>
      </c>
      <c r="G12931" s="56">
        <v>0</v>
      </c>
    </row>
    <row r="12932" spans="1:7" x14ac:dyDescent="0.3">
      <c r="A12932" s="60">
        <v>45927</v>
      </c>
      <c r="B12932" s="61" t="s">
        <v>19</v>
      </c>
      <c r="C12932" s="61" t="s">
        <v>111</v>
      </c>
      <c r="D12932" s="61" t="s">
        <v>9</v>
      </c>
      <c r="E12932" s="61" t="s">
        <v>48</v>
      </c>
      <c r="F12932" s="61">
        <v>0.375</v>
      </c>
      <c r="G12932" s="62">
        <v>0</v>
      </c>
    </row>
    <row r="12933" spans="1:7" x14ac:dyDescent="0.3">
      <c r="A12933" s="54">
        <v>45927</v>
      </c>
      <c r="B12933" s="55" t="s">
        <v>19</v>
      </c>
      <c r="C12933" s="55" t="s">
        <v>111</v>
      </c>
      <c r="D12933" s="55" t="s">
        <v>9</v>
      </c>
      <c r="E12933" s="55" t="s">
        <v>48</v>
      </c>
      <c r="F12933" s="55">
        <v>0.39583333333333331</v>
      </c>
      <c r="G12933" s="56">
        <v>0</v>
      </c>
    </row>
    <row r="12934" spans="1:7" x14ac:dyDescent="0.3">
      <c r="A12934" s="60">
        <v>45927</v>
      </c>
      <c r="B12934" s="61" t="s">
        <v>19</v>
      </c>
      <c r="C12934" s="61" t="s">
        <v>111</v>
      </c>
      <c r="D12934" s="61" t="s">
        <v>9</v>
      </c>
      <c r="E12934" s="61" t="s">
        <v>48</v>
      </c>
      <c r="F12934" s="61">
        <v>0.41666666666666669</v>
      </c>
      <c r="G12934" s="62">
        <v>0</v>
      </c>
    </row>
    <row r="12935" spans="1:7" x14ac:dyDescent="0.3">
      <c r="A12935" s="54">
        <v>45927</v>
      </c>
      <c r="B12935" s="55" t="s">
        <v>19</v>
      </c>
      <c r="C12935" s="55" t="s">
        <v>111</v>
      </c>
      <c r="D12935" s="55" t="s">
        <v>9</v>
      </c>
      <c r="E12935" s="55" t="s">
        <v>48</v>
      </c>
      <c r="F12935" s="55">
        <v>0.4375</v>
      </c>
      <c r="G12935" s="56">
        <v>0</v>
      </c>
    </row>
    <row r="12936" spans="1:7" x14ac:dyDescent="0.3">
      <c r="A12936" s="60">
        <v>45927</v>
      </c>
      <c r="B12936" s="61" t="s">
        <v>19</v>
      </c>
      <c r="C12936" s="61" t="s">
        <v>111</v>
      </c>
      <c r="D12936" s="61" t="s">
        <v>9</v>
      </c>
      <c r="E12936" s="61" t="s">
        <v>48</v>
      </c>
      <c r="F12936" s="61">
        <v>0.45833333333333331</v>
      </c>
      <c r="G12936" s="62">
        <v>0</v>
      </c>
    </row>
    <row r="12937" spans="1:7" x14ac:dyDescent="0.3">
      <c r="A12937" s="54">
        <v>45927</v>
      </c>
      <c r="B12937" s="55" t="s">
        <v>19</v>
      </c>
      <c r="C12937" s="55" t="s">
        <v>111</v>
      </c>
      <c r="D12937" s="55" t="s">
        <v>9</v>
      </c>
      <c r="E12937" s="55" t="s">
        <v>48</v>
      </c>
      <c r="F12937" s="55">
        <v>0.47916666666666669</v>
      </c>
      <c r="G12937" s="56">
        <v>0</v>
      </c>
    </row>
    <row r="12938" spans="1:7" x14ac:dyDescent="0.3">
      <c r="A12938" s="60">
        <v>45927</v>
      </c>
      <c r="B12938" s="61" t="s">
        <v>19</v>
      </c>
      <c r="C12938" s="61" t="s">
        <v>111</v>
      </c>
      <c r="D12938" s="61" t="s">
        <v>9</v>
      </c>
      <c r="E12938" s="61" t="s">
        <v>48</v>
      </c>
      <c r="F12938" s="61">
        <v>0.5</v>
      </c>
      <c r="G12938" s="62">
        <v>0</v>
      </c>
    </row>
    <row r="12939" spans="1:7" x14ac:dyDescent="0.3">
      <c r="A12939" s="54">
        <v>45927</v>
      </c>
      <c r="B12939" s="55" t="s">
        <v>19</v>
      </c>
      <c r="C12939" s="55" t="s">
        <v>111</v>
      </c>
      <c r="D12939" s="55" t="s">
        <v>9</v>
      </c>
      <c r="E12939" s="55" t="s">
        <v>48</v>
      </c>
      <c r="F12939" s="55">
        <v>0.52083333333333337</v>
      </c>
      <c r="G12939" s="56">
        <v>0</v>
      </c>
    </row>
    <row r="12940" spans="1:7" x14ac:dyDescent="0.3">
      <c r="A12940" s="60">
        <v>45927</v>
      </c>
      <c r="B12940" s="61" t="s">
        <v>19</v>
      </c>
      <c r="C12940" s="61" t="s">
        <v>111</v>
      </c>
      <c r="D12940" s="61" t="s">
        <v>9</v>
      </c>
      <c r="E12940" s="61" t="s">
        <v>48</v>
      </c>
      <c r="F12940" s="61">
        <v>0.54166666666666663</v>
      </c>
      <c r="G12940" s="62">
        <v>0</v>
      </c>
    </row>
    <row r="12941" spans="1:7" x14ac:dyDescent="0.3">
      <c r="A12941" s="54">
        <v>45927</v>
      </c>
      <c r="B12941" s="55" t="s">
        <v>19</v>
      </c>
      <c r="C12941" s="55" t="s">
        <v>111</v>
      </c>
      <c r="D12941" s="55" t="s">
        <v>9</v>
      </c>
      <c r="E12941" s="55" t="s">
        <v>48</v>
      </c>
      <c r="F12941" s="55">
        <v>0.5625</v>
      </c>
      <c r="G12941" s="56">
        <v>0</v>
      </c>
    </row>
    <row r="12942" spans="1:7" x14ac:dyDescent="0.3">
      <c r="A12942" s="60">
        <v>45927</v>
      </c>
      <c r="B12942" s="61" t="s">
        <v>19</v>
      </c>
      <c r="C12942" s="61" t="s">
        <v>111</v>
      </c>
      <c r="D12942" s="61" t="s">
        <v>9</v>
      </c>
      <c r="E12942" s="61" t="s">
        <v>48</v>
      </c>
      <c r="F12942" s="61">
        <v>0.58333333333333337</v>
      </c>
      <c r="G12942" s="62">
        <v>0</v>
      </c>
    </row>
    <row r="12943" spans="1:7" x14ac:dyDescent="0.3">
      <c r="A12943" s="54">
        <v>45927</v>
      </c>
      <c r="B12943" s="55" t="s">
        <v>19</v>
      </c>
      <c r="C12943" s="55" t="s">
        <v>111</v>
      </c>
      <c r="D12943" s="55" t="s">
        <v>9</v>
      </c>
      <c r="E12943" s="55" t="s">
        <v>48</v>
      </c>
      <c r="F12943" s="55">
        <v>0.60416666666666663</v>
      </c>
      <c r="G12943" s="56">
        <v>0</v>
      </c>
    </row>
    <row r="12944" spans="1:7" x14ac:dyDescent="0.3">
      <c r="A12944" s="60">
        <v>45927</v>
      </c>
      <c r="B12944" s="61" t="s">
        <v>19</v>
      </c>
      <c r="C12944" s="61" t="s">
        <v>111</v>
      </c>
      <c r="D12944" s="61" t="s">
        <v>9</v>
      </c>
      <c r="E12944" s="61" t="s">
        <v>48</v>
      </c>
      <c r="F12944" s="61">
        <v>0.625</v>
      </c>
      <c r="G12944" s="62">
        <v>0</v>
      </c>
    </row>
    <row r="12945" spans="1:7" x14ac:dyDescent="0.3">
      <c r="A12945" s="54">
        <v>45927</v>
      </c>
      <c r="B12945" s="55" t="s">
        <v>19</v>
      </c>
      <c r="C12945" s="55" t="s">
        <v>111</v>
      </c>
      <c r="D12945" s="55" t="s">
        <v>9</v>
      </c>
      <c r="E12945" s="55" t="s">
        <v>48</v>
      </c>
      <c r="F12945" s="55">
        <v>0.64583333333333337</v>
      </c>
      <c r="G12945" s="56">
        <v>0</v>
      </c>
    </row>
    <row r="12946" spans="1:7" x14ac:dyDescent="0.3">
      <c r="A12946" s="60">
        <v>45927</v>
      </c>
      <c r="B12946" s="61" t="s">
        <v>19</v>
      </c>
      <c r="C12946" s="61" t="s">
        <v>111</v>
      </c>
      <c r="D12946" s="61" t="s">
        <v>9</v>
      </c>
      <c r="E12946" s="61" t="s">
        <v>48</v>
      </c>
      <c r="F12946" s="61">
        <v>0.66666666666666663</v>
      </c>
      <c r="G12946" s="62">
        <v>0</v>
      </c>
    </row>
    <row r="12947" spans="1:7" x14ac:dyDescent="0.3">
      <c r="A12947" s="54">
        <v>45927</v>
      </c>
      <c r="B12947" s="55" t="s">
        <v>19</v>
      </c>
      <c r="C12947" s="55" t="s">
        <v>111</v>
      </c>
      <c r="D12947" s="55" t="s">
        <v>9</v>
      </c>
      <c r="E12947" s="55" t="s">
        <v>48</v>
      </c>
      <c r="F12947" s="55">
        <v>0.6875</v>
      </c>
      <c r="G12947" s="56">
        <v>0</v>
      </c>
    </row>
    <row r="12948" spans="1:7" x14ac:dyDescent="0.3">
      <c r="A12948" s="60">
        <v>45927</v>
      </c>
      <c r="B12948" s="61" t="s">
        <v>19</v>
      </c>
      <c r="C12948" s="61" t="s">
        <v>111</v>
      </c>
      <c r="D12948" s="61" t="s">
        <v>9</v>
      </c>
      <c r="E12948" s="61" t="s">
        <v>48</v>
      </c>
      <c r="F12948" s="61">
        <v>0.70833333333333337</v>
      </c>
      <c r="G12948" s="62">
        <v>0</v>
      </c>
    </row>
    <row r="12949" spans="1:7" x14ac:dyDescent="0.3">
      <c r="A12949" s="54">
        <v>45927</v>
      </c>
      <c r="B12949" s="55" t="s">
        <v>19</v>
      </c>
      <c r="C12949" s="55" t="s">
        <v>111</v>
      </c>
      <c r="D12949" s="55" t="s">
        <v>9</v>
      </c>
      <c r="E12949" s="55" t="s">
        <v>48</v>
      </c>
      <c r="F12949" s="55">
        <v>0.72916666666666663</v>
      </c>
      <c r="G12949" s="56">
        <v>0</v>
      </c>
    </row>
    <row r="12950" spans="1:7" x14ac:dyDescent="0.3">
      <c r="A12950" s="60">
        <v>45927</v>
      </c>
      <c r="B12950" s="61" t="s">
        <v>19</v>
      </c>
      <c r="C12950" s="61" t="s">
        <v>111</v>
      </c>
      <c r="D12950" s="61" t="s">
        <v>9</v>
      </c>
      <c r="E12950" s="61" t="s">
        <v>48</v>
      </c>
      <c r="F12950" s="61">
        <v>0.75</v>
      </c>
      <c r="G12950" s="62">
        <v>0</v>
      </c>
    </row>
    <row r="12951" spans="1:7" x14ac:dyDescent="0.3">
      <c r="A12951" s="54">
        <v>45927</v>
      </c>
      <c r="B12951" s="55" t="s">
        <v>19</v>
      </c>
      <c r="C12951" s="55" t="s">
        <v>111</v>
      </c>
      <c r="D12951" s="55" t="s">
        <v>9</v>
      </c>
      <c r="E12951" s="55" t="s">
        <v>48</v>
      </c>
      <c r="F12951" s="55">
        <v>0.77083333333333337</v>
      </c>
      <c r="G12951" s="56">
        <v>0</v>
      </c>
    </row>
    <row r="12952" spans="1:7" x14ac:dyDescent="0.3">
      <c r="A12952" s="60">
        <v>45927</v>
      </c>
      <c r="B12952" s="61" t="s">
        <v>19</v>
      </c>
      <c r="C12952" s="61" t="s">
        <v>111</v>
      </c>
      <c r="D12952" s="61" t="s">
        <v>9</v>
      </c>
      <c r="E12952" s="61" t="s">
        <v>48</v>
      </c>
      <c r="F12952" s="61">
        <v>0.79166666666666663</v>
      </c>
      <c r="G12952" s="62">
        <v>0</v>
      </c>
    </row>
    <row r="12953" spans="1:7" x14ac:dyDescent="0.3">
      <c r="A12953" s="54">
        <v>45927</v>
      </c>
      <c r="B12953" s="55" t="s">
        <v>19</v>
      </c>
      <c r="C12953" s="55" t="s">
        <v>111</v>
      </c>
      <c r="D12953" s="55" t="s">
        <v>9</v>
      </c>
      <c r="E12953" s="55" t="s">
        <v>48</v>
      </c>
      <c r="F12953" s="55">
        <v>0.8125</v>
      </c>
      <c r="G12953" s="56">
        <v>0</v>
      </c>
    </row>
    <row r="12954" spans="1:7" x14ac:dyDescent="0.3">
      <c r="A12954" s="60">
        <v>45927</v>
      </c>
      <c r="B12954" s="61" t="s">
        <v>19</v>
      </c>
      <c r="C12954" s="61" t="s">
        <v>111</v>
      </c>
      <c r="D12954" s="61" t="s">
        <v>9</v>
      </c>
      <c r="E12954" s="61" t="s">
        <v>48</v>
      </c>
      <c r="F12954" s="61">
        <v>0.83333333333333337</v>
      </c>
      <c r="G12954" s="62">
        <v>0</v>
      </c>
    </row>
    <row r="12955" spans="1:7" x14ac:dyDescent="0.3">
      <c r="A12955" s="54">
        <v>45927</v>
      </c>
      <c r="B12955" s="55" t="s">
        <v>19</v>
      </c>
      <c r="C12955" s="55" t="s">
        <v>111</v>
      </c>
      <c r="D12955" s="55" t="s">
        <v>9</v>
      </c>
      <c r="E12955" s="55" t="s">
        <v>48</v>
      </c>
      <c r="F12955" s="55">
        <v>0.85416666666666663</v>
      </c>
      <c r="G12955" s="56">
        <v>0</v>
      </c>
    </row>
    <row r="12956" spans="1:7" x14ac:dyDescent="0.3">
      <c r="A12956" s="60">
        <v>45927</v>
      </c>
      <c r="B12956" s="61" t="s">
        <v>19</v>
      </c>
      <c r="C12956" s="61" t="s">
        <v>111</v>
      </c>
      <c r="D12956" s="61" t="s">
        <v>9</v>
      </c>
      <c r="E12956" s="61" t="s">
        <v>48</v>
      </c>
      <c r="F12956" s="61">
        <v>0.875</v>
      </c>
      <c r="G12956" s="62">
        <v>0</v>
      </c>
    </row>
    <row r="12957" spans="1:7" x14ac:dyDescent="0.3">
      <c r="A12957" s="54">
        <v>45927</v>
      </c>
      <c r="B12957" s="55" t="s">
        <v>19</v>
      </c>
      <c r="C12957" s="55" t="s">
        <v>111</v>
      </c>
      <c r="D12957" s="55" t="s">
        <v>9</v>
      </c>
      <c r="E12957" s="55" t="s">
        <v>48</v>
      </c>
      <c r="F12957" s="55">
        <v>0.89583333333333337</v>
      </c>
      <c r="G12957" s="56">
        <v>0</v>
      </c>
    </row>
    <row r="12958" spans="1:7" x14ac:dyDescent="0.3">
      <c r="A12958" s="60">
        <v>45927</v>
      </c>
      <c r="B12958" s="61" t="s">
        <v>19</v>
      </c>
      <c r="C12958" s="61" t="s">
        <v>111</v>
      </c>
      <c r="D12958" s="61" t="s">
        <v>9</v>
      </c>
      <c r="E12958" s="61" t="s">
        <v>48</v>
      </c>
      <c r="F12958" s="61">
        <v>0.91666666666666663</v>
      </c>
      <c r="G12958" s="62">
        <v>0</v>
      </c>
    </row>
    <row r="12959" spans="1:7" x14ac:dyDescent="0.3">
      <c r="A12959" s="54">
        <v>45927</v>
      </c>
      <c r="B12959" s="55" t="s">
        <v>19</v>
      </c>
      <c r="C12959" s="55" t="s">
        <v>111</v>
      </c>
      <c r="D12959" s="55" t="s">
        <v>9</v>
      </c>
      <c r="E12959" s="55" t="s">
        <v>48</v>
      </c>
      <c r="F12959" s="55">
        <v>0.9375</v>
      </c>
      <c r="G12959" s="56">
        <v>0</v>
      </c>
    </row>
    <row r="12960" spans="1:7" x14ac:dyDescent="0.3">
      <c r="A12960" s="60">
        <v>45927</v>
      </c>
      <c r="B12960" s="61" t="s">
        <v>19</v>
      </c>
      <c r="C12960" s="61" t="s">
        <v>111</v>
      </c>
      <c r="D12960" s="61" t="s">
        <v>9</v>
      </c>
      <c r="E12960" s="61" t="s">
        <v>48</v>
      </c>
      <c r="F12960" s="61">
        <v>0.95833333333333337</v>
      </c>
      <c r="G12960" s="62">
        <v>0</v>
      </c>
    </row>
    <row r="12961" spans="1:7" x14ac:dyDescent="0.3">
      <c r="A12961" s="54">
        <v>45927</v>
      </c>
      <c r="B12961" s="55" t="s">
        <v>19</v>
      </c>
      <c r="C12961" s="55" t="s">
        <v>111</v>
      </c>
      <c r="D12961" s="55" t="s">
        <v>9</v>
      </c>
      <c r="E12961" s="55" t="s">
        <v>48</v>
      </c>
      <c r="F12961" s="55">
        <v>0.97916666666666663</v>
      </c>
      <c r="G12961" s="56">
        <v>0</v>
      </c>
    </row>
    <row r="12962" spans="1:7" x14ac:dyDescent="0.3">
      <c r="A12962" s="60">
        <v>45928</v>
      </c>
      <c r="B12962" s="61" t="s">
        <v>19</v>
      </c>
      <c r="C12962" s="61" t="s">
        <v>111</v>
      </c>
      <c r="D12962" s="61" t="s">
        <v>9</v>
      </c>
      <c r="E12962" s="61" t="s">
        <v>48</v>
      </c>
      <c r="F12962" s="61">
        <v>0</v>
      </c>
      <c r="G12962" s="62">
        <v>0</v>
      </c>
    </row>
    <row r="12963" spans="1:7" x14ac:dyDescent="0.3">
      <c r="A12963" s="54">
        <v>45928</v>
      </c>
      <c r="B12963" s="55" t="s">
        <v>19</v>
      </c>
      <c r="C12963" s="55" t="s">
        <v>111</v>
      </c>
      <c r="D12963" s="55" t="s">
        <v>10</v>
      </c>
      <c r="E12963" s="55" t="s">
        <v>48</v>
      </c>
      <c r="F12963" s="55">
        <v>2.0833333333333329E-2</v>
      </c>
      <c r="G12963" s="56" cm="1">
        <f t="array" ref="G12963:G13010">IF(LOAD_RESULTS!$C$3 = "MENU",ABS(_xlfn.IFS(AND(PER_MONTH!$B12915="January",PER_MONTH!$E12915="Working Day"),Table3[Jan_WD],AND(PER_MONTH!$B12915="January",PER_MONTH!$E12915="Non-Working Day"),Table3[Jan_NWD],AND(PER_MONTH!$B12915="February",PER_MONTH!$E12915="Working Day"),Table3[Feb_WD],AND(PER_MONTH!$B12915="February",PER_MONTH!$E12915="Non-Working Day"),Table3[Feb_NWD], AND(PER_MONTH!$B12915 = "March", PER_MONTH!$E12915 = "Working Day"), Table3[Mar_WD],  AND(PER_MONTH!$B12915 = "March", PER_MONTH!$E12915 = "Non-Working Day"), Table3[Mar_NWD], AND(PER_MONTH!$B12915 = "April", PER_MONTH!$E12915 = "Working Day"), Table3[Apr_WD], AND(PER_MONTH!$B12915 = "April", PER_MONTH!$E12915 = "Non-Working Day"), Table3[Apr_NWD], AND(PER_MONTH!$B12915 = "May", PER_MONTH!$E12915 = "Working Day"), Table3[May_WD], AND(PER_MONTH!$B12915 = "May", PER_MONTH!$E12915 = "Non-Working Day"), Table3[May_NWD], AND(PER_MONTH!$B12915 = "June", PER_MONTH!$E12915 = "Working Day"), Table3[Jun_WD], AND(PER_MONTH!$B12915 = "June", PER_MONTH!$E12915 = "Non-Working Day"), Table3[Jun_NWD], AND(PER_MONTH!$B12915 = "July", PER_MONTH!$E12915 = "Working Day"), Table3[Jul_WD], AND(PER_MONTH!$B12915 = "July", PER_MONTH!$E12915 = "Non-Working Day"), Table3[Jul_NWD], AND(PER_MONTH!$B12915 = "August", PER_MONTH!$E12915 = "Working Day"), Table3[Aug_WD], AND(PER_MONTH!$B12915 = "August", PER_MONTH!$E12915 = "Non-Working Day"), Table3[Aug_NWD], AND(PER_MONTH!$B12915 = "September", PER_MONTH!$E12915 = "Working Day"), Table3[Sep_WD], AND(PER_MONTH!$B12915 = "September", PER_MONTH!$E12915 = "Non-Working Day"), Table3[Sep_NWD], AND(PER_MONTH!$B12915 = "October", PER_MONTH!$E12915 = "Working Day"), Table3[Oct_WD], AND(PER_MONTH!$B12915 = "October", PER_MONTH!$E12915 = "Non-Working Day"), Table3[Oct_NWD], AND(PER_MONTH!$B12915 = "November", PER_MONTH!$E12915 = "Working Day"), Table3[Nov_WD], AND(PER_MONTH!$B12915 = "November", PER_MONTH!$E12915 = "Non-Working Day"), Table3[Nov_NWD], AND(PER_MONTH!$B12915 = "December", PER_MONTH!$E12915 = "Working Day"), Table3[Dec_WD], AND(PER_MONTH!$B12915 = "December", PER_MONTH!$E12915 = "Non-Working Day"), Table3[Dec_NWD])),_xlfn.IFS(AND(PER_MONTH!$B12915="January",PER_MONTH!$E12915="Working Day"),Table3[Jan_WD],AND(PER_MONTH!$B12915="January",PER_MONTH!$E12915="Non-Working Day"),Table3[Jan_NWD],AND(PER_MONTH!$B12915="February",PER_MONTH!$E12915="Working Day"),Table3[Feb_WD],AND(PER_MONTH!$B12915="February",PER_MONTH!$E12915="Non-Working Day"),Table3[Feb_NWD], AND(PER_MONTH!$B12915 = "March", PER_MONTH!$E12915 = "Working Day"), Table3[Mar_WD],  AND(PER_MONTH!$B12915 = "March", PER_MONTH!$E12915 = "Non-Working Day"), Table3[Mar_NWD], AND(PER_MONTH!$B12915 = "April", PER_MONTH!$E12915 = "Working Day"), Table3[Apr_WD], AND(PER_MONTH!$B12915 = "April", PER_MONTH!$E12915 = "Non-Working Day"), Table3[Apr_NWD], AND(PER_MONTH!$B12915 = "May", PER_MONTH!$E12915 = "Working Day"), Table3[May_WD], AND(PER_MONTH!$B12915 = "May", PER_MONTH!$E12915 = "Non-Working Day"), Table3[May_NWD], AND(PER_MONTH!$B12915 = "June", PER_MONTH!$E12915 = "Working Day"), Table3[Jun_WD], AND(PER_MONTH!$B12915 = "June", PER_MONTH!$E12915 = "Non-Working Day"), Table3[Jun_NWD], AND(PER_MONTH!$B12915 = "July", PER_MONTH!$E12915 = "Working Day"), Table3[Jul_WD], AND(PER_MONTH!$B12915 = "July", PER_MONTH!$E12915 = "Non-Working Day"), Table3[Jul_NWD], AND(PER_MONTH!$B12915 = "August", PER_MONTH!$E12915 = "Working Day"), Table3[Aug_WD], AND(PER_MONTH!$B12915 = "August", PER_MONTH!$E12915 = "Non-Working Day"), Table3[Aug_NWD], AND(PER_MONTH!$B12915 = "September", PER_MONTH!$E12915 = "Working Day"), Table3[Sep_WD], AND(PER_MONTH!$B12915 = "September", PER_MONTH!$E12915 = "Non-Working Day"), Table3[Sep_NWD], AND(PER_MONTH!$B12915 = "October", PER_MONTH!$E12915 = "Working Day"), Table3[Oct_WD], AND(PER_MONTH!$B12915 = "October", PER_MONTH!$E12915 = "Non-Working Day"), Table3[Oct_NWD], AND(PER_MONTH!$B12915 = "November", PER_MONTH!$E12915 = "Working Day"), Table3[Nov_WD], AND(PER_MONTH!$B12915 = "November", PER_MONTH!$E12915 = "Non-Working Day"), Table3[Nov_NWD], AND(PER_MONTH!$B12915 = "December", PER_MONTH!$E12915 = "Working Day"), Table3[Dec_WD], AND(PER_MONTH!$B12915 = "December", PER_MONTH!$E12915 = "Non-Working Day"), Table3[Dec_NWD]))</f>
        <v>0</v>
      </c>
    </row>
    <row r="12964" spans="1:7" x14ac:dyDescent="0.3">
      <c r="A12964" s="60">
        <v>45928</v>
      </c>
      <c r="B12964" s="61" t="s">
        <v>19</v>
      </c>
      <c r="C12964" s="61" t="s">
        <v>111</v>
      </c>
      <c r="D12964" s="61" t="s">
        <v>10</v>
      </c>
      <c r="E12964" s="61" t="s">
        <v>48</v>
      </c>
      <c r="F12964" s="61">
        <v>4.1666666666666657E-2</v>
      </c>
      <c r="G12964" s="62">
        <v>0</v>
      </c>
    </row>
    <row r="12965" spans="1:7" x14ac:dyDescent="0.3">
      <c r="A12965" s="54">
        <v>45928</v>
      </c>
      <c r="B12965" s="55" t="s">
        <v>19</v>
      </c>
      <c r="C12965" s="55" t="s">
        <v>111</v>
      </c>
      <c r="D12965" s="55" t="s">
        <v>10</v>
      </c>
      <c r="E12965" s="55" t="s">
        <v>48</v>
      </c>
      <c r="F12965" s="55">
        <v>6.25E-2</v>
      </c>
      <c r="G12965" s="56">
        <v>0</v>
      </c>
    </row>
    <row r="12966" spans="1:7" x14ac:dyDescent="0.3">
      <c r="A12966" s="60">
        <v>45928</v>
      </c>
      <c r="B12966" s="61" t="s">
        <v>19</v>
      </c>
      <c r="C12966" s="61" t="s">
        <v>111</v>
      </c>
      <c r="D12966" s="61" t="s">
        <v>10</v>
      </c>
      <c r="E12966" s="61" t="s">
        <v>48</v>
      </c>
      <c r="F12966" s="61">
        <v>8.3333333333333329E-2</v>
      </c>
      <c r="G12966" s="62">
        <v>0</v>
      </c>
    </row>
    <row r="12967" spans="1:7" x14ac:dyDescent="0.3">
      <c r="A12967" s="54">
        <v>45928</v>
      </c>
      <c r="B12967" s="55" t="s">
        <v>19</v>
      </c>
      <c r="C12967" s="55" t="s">
        <v>111</v>
      </c>
      <c r="D12967" s="55" t="s">
        <v>10</v>
      </c>
      <c r="E12967" s="55" t="s">
        <v>48</v>
      </c>
      <c r="F12967" s="55">
        <v>0.1041666666666667</v>
      </c>
      <c r="G12967" s="56">
        <v>0</v>
      </c>
    </row>
    <row r="12968" spans="1:7" x14ac:dyDescent="0.3">
      <c r="A12968" s="60">
        <v>45928</v>
      </c>
      <c r="B12968" s="61" t="s">
        <v>19</v>
      </c>
      <c r="C12968" s="61" t="s">
        <v>111</v>
      </c>
      <c r="D12968" s="61" t="s">
        <v>10</v>
      </c>
      <c r="E12968" s="61" t="s">
        <v>48</v>
      </c>
      <c r="F12968" s="61">
        <v>0.125</v>
      </c>
      <c r="G12968" s="62">
        <v>0</v>
      </c>
    </row>
    <row r="12969" spans="1:7" x14ac:dyDescent="0.3">
      <c r="A12969" s="54">
        <v>45928</v>
      </c>
      <c r="B12969" s="55" t="s">
        <v>19</v>
      </c>
      <c r="C12969" s="55" t="s">
        <v>111</v>
      </c>
      <c r="D12969" s="55" t="s">
        <v>10</v>
      </c>
      <c r="E12969" s="55" t="s">
        <v>48</v>
      </c>
      <c r="F12969" s="55">
        <v>0.14583333333333329</v>
      </c>
      <c r="G12969" s="56">
        <v>0</v>
      </c>
    </row>
    <row r="12970" spans="1:7" x14ac:dyDescent="0.3">
      <c r="A12970" s="60">
        <v>45928</v>
      </c>
      <c r="B12970" s="61" t="s">
        <v>19</v>
      </c>
      <c r="C12970" s="61" t="s">
        <v>111</v>
      </c>
      <c r="D12970" s="61" t="s">
        <v>10</v>
      </c>
      <c r="E12970" s="61" t="s">
        <v>48</v>
      </c>
      <c r="F12970" s="61">
        <v>0.16666666666666671</v>
      </c>
      <c r="G12970" s="62">
        <v>0</v>
      </c>
    </row>
    <row r="12971" spans="1:7" x14ac:dyDescent="0.3">
      <c r="A12971" s="54">
        <v>45928</v>
      </c>
      <c r="B12971" s="55" t="s">
        <v>19</v>
      </c>
      <c r="C12971" s="55" t="s">
        <v>111</v>
      </c>
      <c r="D12971" s="55" t="s">
        <v>10</v>
      </c>
      <c r="E12971" s="55" t="s">
        <v>48</v>
      </c>
      <c r="F12971" s="55">
        <v>0.1875</v>
      </c>
      <c r="G12971" s="56">
        <v>0</v>
      </c>
    </row>
    <row r="12972" spans="1:7" x14ac:dyDescent="0.3">
      <c r="A12972" s="60">
        <v>45928</v>
      </c>
      <c r="B12972" s="61" t="s">
        <v>19</v>
      </c>
      <c r="C12972" s="61" t="s">
        <v>111</v>
      </c>
      <c r="D12972" s="61" t="s">
        <v>10</v>
      </c>
      <c r="E12972" s="61" t="s">
        <v>48</v>
      </c>
      <c r="F12972" s="61">
        <v>0.20833333333333329</v>
      </c>
      <c r="G12972" s="62">
        <v>0</v>
      </c>
    </row>
    <row r="12973" spans="1:7" x14ac:dyDescent="0.3">
      <c r="A12973" s="54">
        <v>45928</v>
      </c>
      <c r="B12973" s="55" t="s">
        <v>19</v>
      </c>
      <c r="C12973" s="55" t="s">
        <v>111</v>
      </c>
      <c r="D12973" s="55" t="s">
        <v>10</v>
      </c>
      <c r="E12973" s="55" t="s">
        <v>48</v>
      </c>
      <c r="F12973" s="55">
        <v>0.22916666666666671</v>
      </c>
      <c r="G12973" s="56">
        <v>0</v>
      </c>
    </row>
    <row r="12974" spans="1:7" x14ac:dyDescent="0.3">
      <c r="A12974" s="60">
        <v>45928</v>
      </c>
      <c r="B12974" s="61" t="s">
        <v>19</v>
      </c>
      <c r="C12974" s="61" t="s">
        <v>111</v>
      </c>
      <c r="D12974" s="61" t="s">
        <v>10</v>
      </c>
      <c r="E12974" s="61" t="s">
        <v>48</v>
      </c>
      <c r="F12974" s="61">
        <v>0.25</v>
      </c>
      <c r="G12974" s="62">
        <v>0</v>
      </c>
    </row>
    <row r="12975" spans="1:7" x14ac:dyDescent="0.3">
      <c r="A12975" s="54">
        <v>45928</v>
      </c>
      <c r="B12975" s="55" t="s">
        <v>19</v>
      </c>
      <c r="C12975" s="55" t="s">
        <v>111</v>
      </c>
      <c r="D12975" s="55" t="s">
        <v>10</v>
      </c>
      <c r="E12975" s="55" t="s">
        <v>48</v>
      </c>
      <c r="F12975" s="55">
        <v>0.27083333333333331</v>
      </c>
      <c r="G12975" s="56">
        <v>0</v>
      </c>
    </row>
    <row r="12976" spans="1:7" x14ac:dyDescent="0.3">
      <c r="A12976" s="60">
        <v>45928</v>
      </c>
      <c r="B12976" s="61" t="s">
        <v>19</v>
      </c>
      <c r="C12976" s="61" t="s">
        <v>111</v>
      </c>
      <c r="D12976" s="61" t="s">
        <v>10</v>
      </c>
      <c r="E12976" s="61" t="s">
        <v>48</v>
      </c>
      <c r="F12976" s="61">
        <v>0.29166666666666669</v>
      </c>
      <c r="G12976" s="62">
        <v>0</v>
      </c>
    </row>
    <row r="12977" spans="1:7" x14ac:dyDescent="0.3">
      <c r="A12977" s="54">
        <v>45928</v>
      </c>
      <c r="B12977" s="55" t="s">
        <v>19</v>
      </c>
      <c r="C12977" s="55" t="s">
        <v>111</v>
      </c>
      <c r="D12977" s="55" t="s">
        <v>10</v>
      </c>
      <c r="E12977" s="55" t="s">
        <v>48</v>
      </c>
      <c r="F12977" s="55">
        <v>0.3125</v>
      </c>
      <c r="G12977" s="56">
        <v>0</v>
      </c>
    </row>
    <row r="12978" spans="1:7" x14ac:dyDescent="0.3">
      <c r="A12978" s="60">
        <v>45928</v>
      </c>
      <c r="B12978" s="61" t="s">
        <v>19</v>
      </c>
      <c r="C12978" s="61" t="s">
        <v>111</v>
      </c>
      <c r="D12978" s="61" t="s">
        <v>10</v>
      </c>
      <c r="E12978" s="61" t="s">
        <v>48</v>
      </c>
      <c r="F12978" s="61">
        <v>0.33333333333333331</v>
      </c>
      <c r="G12978" s="62">
        <v>0</v>
      </c>
    </row>
    <row r="12979" spans="1:7" x14ac:dyDescent="0.3">
      <c r="A12979" s="54">
        <v>45928</v>
      </c>
      <c r="B12979" s="55" t="s">
        <v>19</v>
      </c>
      <c r="C12979" s="55" t="s">
        <v>111</v>
      </c>
      <c r="D12979" s="55" t="s">
        <v>10</v>
      </c>
      <c r="E12979" s="55" t="s">
        <v>48</v>
      </c>
      <c r="F12979" s="55">
        <v>0.35416666666666669</v>
      </c>
      <c r="G12979" s="56">
        <v>0</v>
      </c>
    </row>
    <row r="12980" spans="1:7" x14ac:dyDescent="0.3">
      <c r="A12980" s="60">
        <v>45928</v>
      </c>
      <c r="B12980" s="61" t="s">
        <v>19</v>
      </c>
      <c r="C12980" s="61" t="s">
        <v>111</v>
      </c>
      <c r="D12980" s="61" t="s">
        <v>10</v>
      </c>
      <c r="E12980" s="61" t="s">
        <v>48</v>
      </c>
      <c r="F12980" s="61">
        <v>0.375</v>
      </c>
      <c r="G12980" s="62">
        <v>0</v>
      </c>
    </row>
    <row r="12981" spans="1:7" x14ac:dyDescent="0.3">
      <c r="A12981" s="54">
        <v>45928</v>
      </c>
      <c r="B12981" s="55" t="s">
        <v>19</v>
      </c>
      <c r="C12981" s="55" t="s">
        <v>111</v>
      </c>
      <c r="D12981" s="55" t="s">
        <v>10</v>
      </c>
      <c r="E12981" s="55" t="s">
        <v>48</v>
      </c>
      <c r="F12981" s="55">
        <v>0.39583333333333331</v>
      </c>
      <c r="G12981" s="56">
        <v>0</v>
      </c>
    </row>
    <row r="12982" spans="1:7" x14ac:dyDescent="0.3">
      <c r="A12982" s="60">
        <v>45928</v>
      </c>
      <c r="B12982" s="61" t="s">
        <v>19</v>
      </c>
      <c r="C12982" s="61" t="s">
        <v>111</v>
      </c>
      <c r="D12982" s="61" t="s">
        <v>10</v>
      </c>
      <c r="E12982" s="61" t="s">
        <v>48</v>
      </c>
      <c r="F12982" s="61">
        <v>0.41666666666666669</v>
      </c>
      <c r="G12982" s="62">
        <v>0</v>
      </c>
    </row>
    <row r="12983" spans="1:7" x14ac:dyDescent="0.3">
      <c r="A12983" s="54">
        <v>45928</v>
      </c>
      <c r="B12983" s="55" t="s">
        <v>19</v>
      </c>
      <c r="C12983" s="55" t="s">
        <v>111</v>
      </c>
      <c r="D12983" s="55" t="s">
        <v>10</v>
      </c>
      <c r="E12983" s="55" t="s">
        <v>48</v>
      </c>
      <c r="F12983" s="55">
        <v>0.4375</v>
      </c>
      <c r="G12983" s="56">
        <v>0</v>
      </c>
    </row>
    <row r="12984" spans="1:7" x14ac:dyDescent="0.3">
      <c r="A12984" s="60">
        <v>45928</v>
      </c>
      <c r="B12984" s="61" t="s">
        <v>19</v>
      </c>
      <c r="C12984" s="61" t="s">
        <v>111</v>
      </c>
      <c r="D12984" s="61" t="s">
        <v>10</v>
      </c>
      <c r="E12984" s="61" t="s">
        <v>48</v>
      </c>
      <c r="F12984" s="61">
        <v>0.45833333333333331</v>
      </c>
      <c r="G12984" s="62">
        <v>0</v>
      </c>
    </row>
    <row r="12985" spans="1:7" x14ac:dyDescent="0.3">
      <c r="A12985" s="54">
        <v>45928</v>
      </c>
      <c r="B12985" s="55" t="s">
        <v>19</v>
      </c>
      <c r="C12985" s="55" t="s">
        <v>111</v>
      </c>
      <c r="D12985" s="55" t="s">
        <v>10</v>
      </c>
      <c r="E12985" s="55" t="s">
        <v>48</v>
      </c>
      <c r="F12985" s="55">
        <v>0.47916666666666669</v>
      </c>
      <c r="G12985" s="56">
        <v>0</v>
      </c>
    </row>
    <row r="12986" spans="1:7" x14ac:dyDescent="0.3">
      <c r="A12986" s="60">
        <v>45928</v>
      </c>
      <c r="B12986" s="61" t="s">
        <v>19</v>
      </c>
      <c r="C12986" s="61" t="s">
        <v>111</v>
      </c>
      <c r="D12986" s="61" t="s">
        <v>10</v>
      </c>
      <c r="E12986" s="61" t="s">
        <v>48</v>
      </c>
      <c r="F12986" s="61">
        <v>0.5</v>
      </c>
      <c r="G12986" s="62">
        <v>0</v>
      </c>
    </row>
    <row r="12987" spans="1:7" x14ac:dyDescent="0.3">
      <c r="A12987" s="54">
        <v>45928</v>
      </c>
      <c r="B12987" s="55" t="s">
        <v>19</v>
      </c>
      <c r="C12987" s="55" t="s">
        <v>111</v>
      </c>
      <c r="D12987" s="55" t="s">
        <v>10</v>
      </c>
      <c r="E12987" s="55" t="s">
        <v>48</v>
      </c>
      <c r="F12987" s="55">
        <v>0.52083333333333337</v>
      </c>
      <c r="G12987" s="56">
        <v>0</v>
      </c>
    </row>
    <row r="12988" spans="1:7" x14ac:dyDescent="0.3">
      <c r="A12988" s="60">
        <v>45928</v>
      </c>
      <c r="B12988" s="61" t="s">
        <v>19</v>
      </c>
      <c r="C12988" s="61" t="s">
        <v>111</v>
      </c>
      <c r="D12988" s="61" t="s">
        <v>10</v>
      </c>
      <c r="E12988" s="61" t="s">
        <v>48</v>
      </c>
      <c r="F12988" s="61">
        <v>0.54166666666666663</v>
      </c>
      <c r="G12988" s="62">
        <v>0</v>
      </c>
    </row>
    <row r="12989" spans="1:7" x14ac:dyDescent="0.3">
      <c r="A12989" s="54">
        <v>45928</v>
      </c>
      <c r="B12989" s="55" t="s">
        <v>19</v>
      </c>
      <c r="C12989" s="55" t="s">
        <v>111</v>
      </c>
      <c r="D12989" s="55" t="s">
        <v>10</v>
      </c>
      <c r="E12989" s="55" t="s">
        <v>48</v>
      </c>
      <c r="F12989" s="55">
        <v>0.5625</v>
      </c>
      <c r="G12989" s="56">
        <v>0</v>
      </c>
    </row>
    <row r="12990" spans="1:7" x14ac:dyDescent="0.3">
      <c r="A12990" s="60">
        <v>45928</v>
      </c>
      <c r="B12990" s="61" t="s">
        <v>19</v>
      </c>
      <c r="C12990" s="61" t="s">
        <v>111</v>
      </c>
      <c r="D12990" s="61" t="s">
        <v>10</v>
      </c>
      <c r="E12990" s="61" t="s">
        <v>48</v>
      </c>
      <c r="F12990" s="61">
        <v>0.58333333333333337</v>
      </c>
      <c r="G12990" s="62">
        <v>0</v>
      </c>
    </row>
    <row r="12991" spans="1:7" x14ac:dyDescent="0.3">
      <c r="A12991" s="54">
        <v>45928</v>
      </c>
      <c r="B12991" s="55" t="s">
        <v>19</v>
      </c>
      <c r="C12991" s="55" t="s">
        <v>111</v>
      </c>
      <c r="D12991" s="55" t="s">
        <v>10</v>
      </c>
      <c r="E12991" s="55" t="s">
        <v>48</v>
      </c>
      <c r="F12991" s="55">
        <v>0.60416666666666663</v>
      </c>
      <c r="G12991" s="56">
        <v>0</v>
      </c>
    </row>
    <row r="12992" spans="1:7" x14ac:dyDescent="0.3">
      <c r="A12992" s="60">
        <v>45928</v>
      </c>
      <c r="B12992" s="61" t="s">
        <v>19</v>
      </c>
      <c r="C12992" s="61" t="s">
        <v>111</v>
      </c>
      <c r="D12992" s="61" t="s">
        <v>10</v>
      </c>
      <c r="E12992" s="61" t="s">
        <v>48</v>
      </c>
      <c r="F12992" s="61">
        <v>0.625</v>
      </c>
      <c r="G12992" s="62">
        <v>0</v>
      </c>
    </row>
    <row r="12993" spans="1:7" x14ac:dyDescent="0.3">
      <c r="A12993" s="54">
        <v>45928</v>
      </c>
      <c r="B12993" s="55" t="s">
        <v>19</v>
      </c>
      <c r="C12993" s="55" t="s">
        <v>111</v>
      </c>
      <c r="D12993" s="55" t="s">
        <v>10</v>
      </c>
      <c r="E12993" s="55" t="s">
        <v>48</v>
      </c>
      <c r="F12993" s="55">
        <v>0.64583333333333337</v>
      </c>
      <c r="G12993" s="56">
        <v>0</v>
      </c>
    </row>
    <row r="12994" spans="1:7" x14ac:dyDescent="0.3">
      <c r="A12994" s="60">
        <v>45928</v>
      </c>
      <c r="B12994" s="61" t="s">
        <v>19</v>
      </c>
      <c r="C12994" s="61" t="s">
        <v>111</v>
      </c>
      <c r="D12994" s="61" t="s">
        <v>10</v>
      </c>
      <c r="E12994" s="61" t="s">
        <v>48</v>
      </c>
      <c r="F12994" s="61">
        <v>0.66666666666666663</v>
      </c>
      <c r="G12994" s="62">
        <v>0</v>
      </c>
    </row>
    <row r="12995" spans="1:7" x14ac:dyDescent="0.3">
      <c r="A12995" s="54">
        <v>45928</v>
      </c>
      <c r="B12995" s="55" t="s">
        <v>19</v>
      </c>
      <c r="C12995" s="55" t="s">
        <v>111</v>
      </c>
      <c r="D12995" s="55" t="s">
        <v>10</v>
      </c>
      <c r="E12995" s="55" t="s">
        <v>48</v>
      </c>
      <c r="F12995" s="55">
        <v>0.6875</v>
      </c>
      <c r="G12995" s="56">
        <v>0</v>
      </c>
    </row>
    <row r="12996" spans="1:7" x14ac:dyDescent="0.3">
      <c r="A12996" s="60">
        <v>45928</v>
      </c>
      <c r="B12996" s="61" t="s">
        <v>19</v>
      </c>
      <c r="C12996" s="61" t="s">
        <v>111</v>
      </c>
      <c r="D12996" s="61" t="s">
        <v>10</v>
      </c>
      <c r="E12996" s="61" t="s">
        <v>48</v>
      </c>
      <c r="F12996" s="61">
        <v>0.70833333333333337</v>
      </c>
      <c r="G12996" s="62">
        <v>0</v>
      </c>
    </row>
    <row r="12997" spans="1:7" x14ac:dyDescent="0.3">
      <c r="A12997" s="54">
        <v>45928</v>
      </c>
      <c r="B12997" s="55" t="s">
        <v>19</v>
      </c>
      <c r="C12997" s="55" t="s">
        <v>111</v>
      </c>
      <c r="D12997" s="55" t="s">
        <v>10</v>
      </c>
      <c r="E12997" s="55" t="s">
        <v>48</v>
      </c>
      <c r="F12997" s="55">
        <v>0.72916666666666663</v>
      </c>
      <c r="G12997" s="56">
        <v>0</v>
      </c>
    </row>
    <row r="12998" spans="1:7" x14ac:dyDescent="0.3">
      <c r="A12998" s="60">
        <v>45928</v>
      </c>
      <c r="B12998" s="61" t="s">
        <v>19</v>
      </c>
      <c r="C12998" s="61" t="s">
        <v>111</v>
      </c>
      <c r="D12998" s="61" t="s">
        <v>10</v>
      </c>
      <c r="E12998" s="61" t="s">
        <v>48</v>
      </c>
      <c r="F12998" s="61">
        <v>0.75</v>
      </c>
      <c r="G12998" s="62">
        <v>0</v>
      </c>
    </row>
    <row r="12999" spans="1:7" x14ac:dyDescent="0.3">
      <c r="A12999" s="54">
        <v>45928</v>
      </c>
      <c r="B12999" s="55" t="s">
        <v>19</v>
      </c>
      <c r="C12999" s="55" t="s">
        <v>111</v>
      </c>
      <c r="D12999" s="55" t="s">
        <v>10</v>
      </c>
      <c r="E12999" s="55" t="s">
        <v>48</v>
      </c>
      <c r="F12999" s="55">
        <v>0.77083333333333337</v>
      </c>
      <c r="G12999" s="56">
        <v>0</v>
      </c>
    </row>
    <row r="13000" spans="1:7" x14ac:dyDescent="0.3">
      <c r="A13000" s="60">
        <v>45928</v>
      </c>
      <c r="B13000" s="61" t="s">
        <v>19</v>
      </c>
      <c r="C13000" s="61" t="s">
        <v>111</v>
      </c>
      <c r="D13000" s="61" t="s">
        <v>10</v>
      </c>
      <c r="E13000" s="61" t="s">
        <v>48</v>
      </c>
      <c r="F13000" s="61">
        <v>0.79166666666666663</v>
      </c>
      <c r="G13000" s="62">
        <v>0</v>
      </c>
    </row>
    <row r="13001" spans="1:7" x14ac:dyDescent="0.3">
      <c r="A13001" s="54">
        <v>45928</v>
      </c>
      <c r="B13001" s="55" t="s">
        <v>19</v>
      </c>
      <c r="C13001" s="55" t="s">
        <v>111</v>
      </c>
      <c r="D13001" s="55" t="s">
        <v>10</v>
      </c>
      <c r="E13001" s="55" t="s">
        <v>48</v>
      </c>
      <c r="F13001" s="55">
        <v>0.8125</v>
      </c>
      <c r="G13001" s="56">
        <v>0</v>
      </c>
    </row>
    <row r="13002" spans="1:7" x14ac:dyDescent="0.3">
      <c r="A13002" s="60">
        <v>45928</v>
      </c>
      <c r="B13002" s="61" t="s">
        <v>19</v>
      </c>
      <c r="C13002" s="61" t="s">
        <v>111</v>
      </c>
      <c r="D13002" s="61" t="s">
        <v>10</v>
      </c>
      <c r="E13002" s="61" t="s">
        <v>48</v>
      </c>
      <c r="F13002" s="61">
        <v>0.83333333333333337</v>
      </c>
      <c r="G13002" s="62">
        <v>0</v>
      </c>
    </row>
    <row r="13003" spans="1:7" x14ac:dyDescent="0.3">
      <c r="A13003" s="54">
        <v>45928</v>
      </c>
      <c r="B13003" s="55" t="s">
        <v>19</v>
      </c>
      <c r="C13003" s="55" t="s">
        <v>111</v>
      </c>
      <c r="D13003" s="55" t="s">
        <v>10</v>
      </c>
      <c r="E13003" s="55" t="s">
        <v>48</v>
      </c>
      <c r="F13003" s="55">
        <v>0.85416666666666663</v>
      </c>
      <c r="G13003" s="56">
        <v>0</v>
      </c>
    </row>
    <row r="13004" spans="1:7" x14ac:dyDescent="0.3">
      <c r="A13004" s="60">
        <v>45928</v>
      </c>
      <c r="B13004" s="61" t="s">
        <v>19</v>
      </c>
      <c r="C13004" s="61" t="s">
        <v>111</v>
      </c>
      <c r="D13004" s="61" t="s">
        <v>10</v>
      </c>
      <c r="E13004" s="61" t="s">
        <v>48</v>
      </c>
      <c r="F13004" s="61">
        <v>0.875</v>
      </c>
      <c r="G13004" s="62">
        <v>0</v>
      </c>
    </row>
    <row r="13005" spans="1:7" x14ac:dyDescent="0.3">
      <c r="A13005" s="54">
        <v>45928</v>
      </c>
      <c r="B13005" s="55" t="s">
        <v>19</v>
      </c>
      <c r="C13005" s="55" t="s">
        <v>111</v>
      </c>
      <c r="D13005" s="55" t="s">
        <v>10</v>
      </c>
      <c r="E13005" s="55" t="s">
        <v>48</v>
      </c>
      <c r="F13005" s="55">
        <v>0.89583333333333337</v>
      </c>
      <c r="G13005" s="56">
        <v>0</v>
      </c>
    </row>
    <row r="13006" spans="1:7" x14ac:dyDescent="0.3">
      <c r="A13006" s="60">
        <v>45928</v>
      </c>
      <c r="B13006" s="61" t="s">
        <v>19</v>
      </c>
      <c r="C13006" s="61" t="s">
        <v>111</v>
      </c>
      <c r="D13006" s="61" t="s">
        <v>10</v>
      </c>
      <c r="E13006" s="61" t="s">
        <v>48</v>
      </c>
      <c r="F13006" s="61">
        <v>0.91666666666666663</v>
      </c>
      <c r="G13006" s="62">
        <v>0</v>
      </c>
    </row>
    <row r="13007" spans="1:7" x14ac:dyDescent="0.3">
      <c r="A13007" s="54">
        <v>45928</v>
      </c>
      <c r="B13007" s="55" t="s">
        <v>19</v>
      </c>
      <c r="C13007" s="55" t="s">
        <v>111</v>
      </c>
      <c r="D13007" s="55" t="s">
        <v>10</v>
      </c>
      <c r="E13007" s="55" t="s">
        <v>48</v>
      </c>
      <c r="F13007" s="55">
        <v>0.9375</v>
      </c>
      <c r="G13007" s="56">
        <v>0</v>
      </c>
    </row>
    <row r="13008" spans="1:7" x14ac:dyDescent="0.3">
      <c r="A13008" s="60">
        <v>45928</v>
      </c>
      <c r="B13008" s="61" t="s">
        <v>19</v>
      </c>
      <c r="C13008" s="61" t="s">
        <v>111</v>
      </c>
      <c r="D13008" s="61" t="s">
        <v>10</v>
      </c>
      <c r="E13008" s="61" t="s">
        <v>48</v>
      </c>
      <c r="F13008" s="61">
        <v>0.95833333333333337</v>
      </c>
      <c r="G13008" s="62">
        <v>0</v>
      </c>
    </row>
    <row r="13009" spans="1:7" x14ac:dyDescent="0.3">
      <c r="A13009" s="54">
        <v>45928</v>
      </c>
      <c r="B13009" s="55" t="s">
        <v>19</v>
      </c>
      <c r="C13009" s="55" t="s">
        <v>111</v>
      </c>
      <c r="D13009" s="55" t="s">
        <v>10</v>
      </c>
      <c r="E13009" s="55" t="s">
        <v>48</v>
      </c>
      <c r="F13009" s="55">
        <v>0.97916666666666663</v>
      </c>
      <c r="G13009" s="56">
        <v>0</v>
      </c>
    </row>
    <row r="13010" spans="1:7" x14ac:dyDescent="0.3">
      <c r="A13010" s="60">
        <v>45929</v>
      </c>
      <c r="B13010" s="61" t="s">
        <v>19</v>
      </c>
      <c r="C13010" s="61" t="s">
        <v>111</v>
      </c>
      <c r="D13010" s="61" t="s">
        <v>10</v>
      </c>
      <c r="E13010" s="61" t="s">
        <v>48</v>
      </c>
      <c r="F13010" s="61">
        <v>0</v>
      </c>
      <c r="G13010" s="62">
        <v>0</v>
      </c>
    </row>
    <row r="13011" spans="1:7" x14ac:dyDescent="0.3">
      <c r="A13011" s="54">
        <v>45929</v>
      </c>
      <c r="B13011" s="55" t="s">
        <v>19</v>
      </c>
      <c r="C13011" s="55" t="s">
        <v>111</v>
      </c>
      <c r="D13011" s="55" t="s">
        <v>11</v>
      </c>
      <c r="E13011" s="55" t="s">
        <v>48</v>
      </c>
      <c r="F13011" s="55">
        <v>2.0833333333333329E-2</v>
      </c>
      <c r="G13011" s="56" cm="1">
        <f t="array" ref="G13011:G13058">IF(LOAD_RESULTS!$C$3 = "MENU",ABS(_xlfn.IFS(AND(PER_MONTH!$B12963="January",PER_MONTH!$E12963="Working Day"),Table3[Jan_WD],AND(PER_MONTH!$B12963="January",PER_MONTH!$E12963="Non-Working Day"),Table3[Jan_NWD],AND(PER_MONTH!$B12963="February",PER_MONTH!$E12963="Working Day"),Table3[Feb_WD],AND(PER_MONTH!$B12963="February",PER_MONTH!$E12963="Non-Working Day"),Table3[Feb_NWD], AND(PER_MONTH!$B12963 = "March", PER_MONTH!$E12963 = "Working Day"), Table3[Mar_WD],  AND(PER_MONTH!$B12963 = "March", PER_MONTH!$E12963 = "Non-Working Day"), Table3[Mar_NWD], AND(PER_MONTH!$B12963 = "April", PER_MONTH!$E12963 = "Working Day"), Table3[Apr_WD], AND(PER_MONTH!$B12963 = "April", PER_MONTH!$E12963 = "Non-Working Day"), Table3[Apr_NWD], AND(PER_MONTH!$B12963 = "May", PER_MONTH!$E12963 = "Working Day"), Table3[May_WD], AND(PER_MONTH!$B12963 = "May", PER_MONTH!$E12963 = "Non-Working Day"), Table3[May_NWD], AND(PER_MONTH!$B12963 = "June", PER_MONTH!$E12963 = "Working Day"), Table3[Jun_WD], AND(PER_MONTH!$B12963 = "June", PER_MONTH!$E12963 = "Non-Working Day"), Table3[Jun_NWD], AND(PER_MONTH!$B12963 = "July", PER_MONTH!$E12963 = "Working Day"), Table3[Jul_WD], AND(PER_MONTH!$B12963 = "July", PER_MONTH!$E12963 = "Non-Working Day"), Table3[Jul_NWD], AND(PER_MONTH!$B12963 = "August", PER_MONTH!$E12963 = "Working Day"), Table3[Aug_WD], AND(PER_MONTH!$B12963 = "August", PER_MONTH!$E12963 = "Non-Working Day"), Table3[Aug_NWD], AND(PER_MONTH!$B12963 = "September", PER_MONTH!$E12963 = "Working Day"), Table3[Sep_WD], AND(PER_MONTH!$B12963 = "September", PER_MONTH!$E12963 = "Non-Working Day"), Table3[Sep_NWD], AND(PER_MONTH!$B12963 = "October", PER_MONTH!$E12963 = "Working Day"), Table3[Oct_WD], AND(PER_MONTH!$B12963 = "October", PER_MONTH!$E12963 = "Non-Working Day"), Table3[Oct_NWD], AND(PER_MONTH!$B12963 = "November", PER_MONTH!$E12963 = "Working Day"), Table3[Nov_WD], AND(PER_MONTH!$B12963 = "November", PER_MONTH!$E12963 = "Non-Working Day"), Table3[Nov_NWD], AND(PER_MONTH!$B12963 = "December", PER_MONTH!$E12963 = "Working Day"), Table3[Dec_WD], AND(PER_MONTH!$B12963 = "December", PER_MONTH!$E12963 = "Non-Working Day"), Table3[Dec_NWD])),_xlfn.IFS(AND(PER_MONTH!$B12963="January",PER_MONTH!$E12963="Working Day"),Table3[Jan_WD],AND(PER_MONTH!$B12963="January",PER_MONTH!$E12963="Non-Working Day"),Table3[Jan_NWD],AND(PER_MONTH!$B12963="February",PER_MONTH!$E12963="Working Day"),Table3[Feb_WD],AND(PER_MONTH!$B12963="February",PER_MONTH!$E12963="Non-Working Day"),Table3[Feb_NWD], AND(PER_MONTH!$B12963 = "March", PER_MONTH!$E12963 = "Working Day"), Table3[Mar_WD],  AND(PER_MONTH!$B12963 = "March", PER_MONTH!$E12963 = "Non-Working Day"), Table3[Mar_NWD], AND(PER_MONTH!$B12963 = "April", PER_MONTH!$E12963 = "Working Day"), Table3[Apr_WD], AND(PER_MONTH!$B12963 = "April", PER_MONTH!$E12963 = "Non-Working Day"), Table3[Apr_NWD], AND(PER_MONTH!$B12963 = "May", PER_MONTH!$E12963 = "Working Day"), Table3[May_WD], AND(PER_MONTH!$B12963 = "May", PER_MONTH!$E12963 = "Non-Working Day"), Table3[May_NWD], AND(PER_MONTH!$B12963 = "June", PER_MONTH!$E12963 = "Working Day"), Table3[Jun_WD], AND(PER_MONTH!$B12963 = "June", PER_MONTH!$E12963 = "Non-Working Day"), Table3[Jun_NWD], AND(PER_MONTH!$B12963 = "July", PER_MONTH!$E12963 = "Working Day"), Table3[Jul_WD], AND(PER_MONTH!$B12963 = "July", PER_MONTH!$E12963 = "Non-Working Day"), Table3[Jul_NWD], AND(PER_MONTH!$B12963 = "August", PER_MONTH!$E12963 = "Working Day"), Table3[Aug_WD], AND(PER_MONTH!$B12963 = "August", PER_MONTH!$E12963 = "Non-Working Day"), Table3[Aug_NWD], AND(PER_MONTH!$B12963 = "September", PER_MONTH!$E12963 = "Working Day"), Table3[Sep_WD], AND(PER_MONTH!$B12963 = "September", PER_MONTH!$E12963 = "Non-Working Day"), Table3[Sep_NWD], AND(PER_MONTH!$B12963 = "October", PER_MONTH!$E12963 = "Working Day"), Table3[Oct_WD], AND(PER_MONTH!$B12963 = "October", PER_MONTH!$E12963 = "Non-Working Day"), Table3[Oct_NWD], AND(PER_MONTH!$B12963 = "November", PER_MONTH!$E12963 = "Working Day"), Table3[Nov_WD], AND(PER_MONTH!$B12963 = "November", PER_MONTH!$E12963 = "Non-Working Day"), Table3[Nov_NWD], AND(PER_MONTH!$B12963 = "December", PER_MONTH!$E12963 = "Working Day"), Table3[Dec_WD], AND(PER_MONTH!$B12963 = "December", PER_MONTH!$E12963 = "Non-Working Day"), Table3[Dec_NWD]))</f>
        <v>0</v>
      </c>
    </row>
    <row r="13012" spans="1:7" x14ac:dyDescent="0.3">
      <c r="A13012" s="60">
        <v>45929</v>
      </c>
      <c r="B13012" s="61" t="s">
        <v>19</v>
      </c>
      <c r="C13012" s="61" t="s">
        <v>111</v>
      </c>
      <c r="D13012" s="61" t="s">
        <v>11</v>
      </c>
      <c r="E13012" s="61" t="s">
        <v>48</v>
      </c>
      <c r="F13012" s="61">
        <v>4.1666666666666657E-2</v>
      </c>
      <c r="G13012" s="62">
        <v>0</v>
      </c>
    </row>
    <row r="13013" spans="1:7" x14ac:dyDescent="0.3">
      <c r="A13013" s="54">
        <v>45929</v>
      </c>
      <c r="B13013" s="55" t="s">
        <v>19</v>
      </c>
      <c r="C13013" s="55" t="s">
        <v>111</v>
      </c>
      <c r="D13013" s="55" t="s">
        <v>11</v>
      </c>
      <c r="E13013" s="55" t="s">
        <v>48</v>
      </c>
      <c r="F13013" s="55">
        <v>6.25E-2</v>
      </c>
      <c r="G13013" s="56">
        <v>0</v>
      </c>
    </row>
    <row r="13014" spans="1:7" x14ac:dyDescent="0.3">
      <c r="A13014" s="60">
        <v>45929</v>
      </c>
      <c r="B13014" s="61" t="s">
        <v>19</v>
      </c>
      <c r="C13014" s="61" t="s">
        <v>111</v>
      </c>
      <c r="D13014" s="61" t="s">
        <v>11</v>
      </c>
      <c r="E13014" s="61" t="s">
        <v>48</v>
      </c>
      <c r="F13014" s="61">
        <v>8.3333333333333329E-2</v>
      </c>
      <c r="G13014" s="62">
        <v>0</v>
      </c>
    </row>
    <row r="13015" spans="1:7" x14ac:dyDescent="0.3">
      <c r="A13015" s="54">
        <v>45929</v>
      </c>
      <c r="B13015" s="55" t="s">
        <v>19</v>
      </c>
      <c r="C13015" s="55" t="s">
        <v>111</v>
      </c>
      <c r="D13015" s="55" t="s">
        <v>11</v>
      </c>
      <c r="E13015" s="55" t="s">
        <v>48</v>
      </c>
      <c r="F13015" s="55">
        <v>0.1041666666666667</v>
      </c>
      <c r="G13015" s="56">
        <v>0</v>
      </c>
    </row>
    <row r="13016" spans="1:7" x14ac:dyDescent="0.3">
      <c r="A13016" s="60">
        <v>45929</v>
      </c>
      <c r="B13016" s="61" t="s">
        <v>19</v>
      </c>
      <c r="C13016" s="61" t="s">
        <v>111</v>
      </c>
      <c r="D13016" s="61" t="s">
        <v>11</v>
      </c>
      <c r="E13016" s="61" t="s">
        <v>48</v>
      </c>
      <c r="F13016" s="61">
        <v>0.125</v>
      </c>
      <c r="G13016" s="62">
        <v>0</v>
      </c>
    </row>
    <row r="13017" spans="1:7" x14ac:dyDescent="0.3">
      <c r="A13017" s="54">
        <v>45929</v>
      </c>
      <c r="B13017" s="55" t="s">
        <v>19</v>
      </c>
      <c r="C13017" s="55" t="s">
        <v>111</v>
      </c>
      <c r="D13017" s="55" t="s">
        <v>11</v>
      </c>
      <c r="E13017" s="55" t="s">
        <v>48</v>
      </c>
      <c r="F13017" s="55">
        <v>0.14583333333333329</v>
      </c>
      <c r="G13017" s="56">
        <v>0</v>
      </c>
    </row>
    <row r="13018" spans="1:7" x14ac:dyDescent="0.3">
      <c r="A13018" s="60">
        <v>45929</v>
      </c>
      <c r="B13018" s="61" t="s">
        <v>19</v>
      </c>
      <c r="C13018" s="61" t="s">
        <v>111</v>
      </c>
      <c r="D13018" s="61" t="s">
        <v>11</v>
      </c>
      <c r="E13018" s="61" t="s">
        <v>48</v>
      </c>
      <c r="F13018" s="61">
        <v>0.16666666666666671</v>
      </c>
      <c r="G13018" s="62">
        <v>0</v>
      </c>
    </row>
    <row r="13019" spans="1:7" x14ac:dyDescent="0.3">
      <c r="A13019" s="54">
        <v>45929</v>
      </c>
      <c r="B13019" s="55" t="s">
        <v>19</v>
      </c>
      <c r="C13019" s="55" t="s">
        <v>111</v>
      </c>
      <c r="D13019" s="55" t="s">
        <v>11</v>
      </c>
      <c r="E13019" s="55" t="s">
        <v>48</v>
      </c>
      <c r="F13019" s="55">
        <v>0.1875</v>
      </c>
      <c r="G13019" s="56">
        <v>0</v>
      </c>
    </row>
    <row r="13020" spans="1:7" x14ac:dyDescent="0.3">
      <c r="A13020" s="60">
        <v>45929</v>
      </c>
      <c r="B13020" s="61" t="s">
        <v>19</v>
      </c>
      <c r="C13020" s="61" t="s">
        <v>111</v>
      </c>
      <c r="D13020" s="61" t="s">
        <v>11</v>
      </c>
      <c r="E13020" s="61" t="s">
        <v>48</v>
      </c>
      <c r="F13020" s="61">
        <v>0.20833333333333329</v>
      </c>
      <c r="G13020" s="62">
        <v>0</v>
      </c>
    </row>
    <row r="13021" spans="1:7" x14ac:dyDescent="0.3">
      <c r="A13021" s="54">
        <v>45929</v>
      </c>
      <c r="B13021" s="55" t="s">
        <v>19</v>
      </c>
      <c r="C13021" s="55" t="s">
        <v>111</v>
      </c>
      <c r="D13021" s="55" t="s">
        <v>11</v>
      </c>
      <c r="E13021" s="55" t="s">
        <v>48</v>
      </c>
      <c r="F13021" s="55">
        <v>0.22916666666666671</v>
      </c>
      <c r="G13021" s="56">
        <v>0</v>
      </c>
    </row>
    <row r="13022" spans="1:7" x14ac:dyDescent="0.3">
      <c r="A13022" s="60">
        <v>45929</v>
      </c>
      <c r="B13022" s="61" t="s">
        <v>19</v>
      </c>
      <c r="C13022" s="61" t="s">
        <v>111</v>
      </c>
      <c r="D13022" s="61" t="s">
        <v>11</v>
      </c>
      <c r="E13022" s="61" t="s">
        <v>48</v>
      </c>
      <c r="F13022" s="61">
        <v>0.25</v>
      </c>
      <c r="G13022" s="62">
        <v>0</v>
      </c>
    </row>
    <row r="13023" spans="1:7" x14ac:dyDescent="0.3">
      <c r="A13023" s="54">
        <v>45929</v>
      </c>
      <c r="B13023" s="55" t="s">
        <v>19</v>
      </c>
      <c r="C13023" s="55" t="s">
        <v>111</v>
      </c>
      <c r="D13023" s="55" t="s">
        <v>11</v>
      </c>
      <c r="E13023" s="55" t="s">
        <v>48</v>
      </c>
      <c r="F13023" s="55">
        <v>0.27083333333333331</v>
      </c>
      <c r="G13023" s="56">
        <v>0</v>
      </c>
    </row>
    <row r="13024" spans="1:7" x14ac:dyDescent="0.3">
      <c r="A13024" s="60">
        <v>45929</v>
      </c>
      <c r="B13024" s="61" t="s">
        <v>19</v>
      </c>
      <c r="C13024" s="61" t="s">
        <v>111</v>
      </c>
      <c r="D13024" s="61" t="s">
        <v>11</v>
      </c>
      <c r="E13024" s="61" t="s">
        <v>48</v>
      </c>
      <c r="F13024" s="61">
        <v>0.29166666666666669</v>
      </c>
      <c r="G13024" s="62">
        <v>0</v>
      </c>
    </row>
    <row r="13025" spans="1:7" x14ac:dyDescent="0.3">
      <c r="A13025" s="54">
        <v>45929</v>
      </c>
      <c r="B13025" s="55" t="s">
        <v>19</v>
      </c>
      <c r="C13025" s="55" t="s">
        <v>111</v>
      </c>
      <c r="D13025" s="55" t="s">
        <v>11</v>
      </c>
      <c r="E13025" s="55" t="s">
        <v>48</v>
      </c>
      <c r="F13025" s="55">
        <v>0.3125</v>
      </c>
      <c r="G13025" s="56">
        <v>0</v>
      </c>
    </row>
    <row r="13026" spans="1:7" x14ac:dyDescent="0.3">
      <c r="A13026" s="60">
        <v>45929</v>
      </c>
      <c r="B13026" s="61" t="s">
        <v>19</v>
      </c>
      <c r="C13026" s="61" t="s">
        <v>111</v>
      </c>
      <c r="D13026" s="61" t="s">
        <v>11</v>
      </c>
      <c r="E13026" s="61" t="s">
        <v>48</v>
      </c>
      <c r="F13026" s="61">
        <v>0.33333333333333331</v>
      </c>
      <c r="G13026" s="62">
        <v>0</v>
      </c>
    </row>
    <row r="13027" spans="1:7" x14ac:dyDescent="0.3">
      <c r="A13027" s="54">
        <v>45929</v>
      </c>
      <c r="B13027" s="55" t="s">
        <v>19</v>
      </c>
      <c r="C13027" s="55" t="s">
        <v>111</v>
      </c>
      <c r="D13027" s="55" t="s">
        <v>11</v>
      </c>
      <c r="E13027" s="55" t="s">
        <v>48</v>
      </c>
      <c r="F13027" s="55">
        <v>0.35416666666666669</v>
      </c>
      <c r="G13027" s="56">
        <v>0</v>
      </c>
    </row>
    <row r="13028" spans="1:7" x14ac:dyDescent="0.3">
      <c r="A13028" s="60">
        <v>45929</v>
      </c>
      <c r="B13028" s="61" t="s">
        <v>19</v>
      </c>
      <c r="C13028" s="61" t="s">
        <v>111</v>
      </c>
      <c r="D13028" s="61" t="s">
        <v>11</v>
      </c>
      <c r="E13028" s="61" t="s">
        <v>48</v>
      </c>
      <c r="F13028" s="61">
        <v>0.375</v>
      </c>
      <c r="G13028" s="62">
        <v>0</v>
      </c>
    </row>
    <row r="13029" spans="1:7" x14ac:dyDescent="0.3">
      <c r="A13029" s="54">
        <v>45929</v>
      </c>
      <c r="B13029" s="55" t="s">
        <v>19</v>
      </c>
      <c r="C13029" s="55" t="s">
        <v>111</v>
      </c>
      <c r="D13029" s="55" t="s">
        <v>11</v>
      </c>
      <c r="E13029" s="55" t="s">
        <v>48</v>
      </c>
      <c r="F13029" s="55">
        <v>0.39583333333333331</v>
      </c>
      <c r="G13029" s="56">
        <v>0</v>
      </c>
    </row>
    <row r="13030" spans="1:7" x14ac:dyDescent="0.3">
      <c r="A13030" s="60">
        <v>45929</v>
      </c>
      <c r="B13030" s="61" t="s">
        <v>19</v>
      </c>
      <c r="C13030" s="61" t="s">
        <v>111</v>
      </c>
      <c r="D13030" s="61" t="s">
        <v>11</v>
      </c>
      <c r="E13030" s="61" t="s">
        <v>48</v>
      </c>
      <c r="F13030" s="61">
        <v>0.41666666666666669</v>
      </c>
      <c r="G13030" s="62">
        <v>0</v>
      </c>
    </row>
    <row r="13031" spans="1:7" x14ac:dyDescent="0.3">
      <c r="A13031" s="54">
        <v>45929</v>
      </c>
      <c r="B13031" s="55" t="s">
        <v>19</v>
      </c>
      <c r="C13031" s="55" t="s">
        <v>111</v>
      </c>
      <c r="D13031" s="55" t="s">
        <v>11</v>
      </c>
      <c r="E13031" s="55" t="s">
        <v>48</v>
      </c>
      <c r="F13031" s="55">
        <v>0.4375</v>
      </c>
      <c r="G13031" s="56">
        <v>0</v>
      </c>
    </row>
    <row r="13032" spans="1:7" x14ac:dyDescent="0.3">
      <c r="A13032" s="60">
        <v>45929</v>
      </c>
      <c r="B13032" s="61" t="s">
        <v>19</v>
      </c>
      <c r="C13032" s="61" t="s">
        <v>111</v>
      </c>
      <c r="D13032" s="61" t="s">
        <v>11</v>
      </c>
      <c r="E13032" s="61" t="s">
        <v>48</v>
      </c>
      <c r="F13032" s="61">
        <v>0.45833333333333331</v>
      </c>
      <c r="G13032" s="62">
        <v>0</v>
      </c>
    </row>
    <row r="13033" spans="1:7" x14ac:dyDescent="0.3">
      <c r="A13033" s="54">
        <v>45929</v>
      </c>
      <c r="B13033" s="55" t="s">
        <v>19</v>
      </c>
      <c r="C13033" s="55" t="s">
        <v>111</v>
      </c>
      <c r="D13033" s="55" t="s">
        <v>11</v>
      </c>
      <c r="E13033" s="55" t="s">
        <v>48</v>
      </c>
      <c r="F13033" s="55">
        <v>0.47916666666666669</v>
      </c>
      <c r="G13033" s="56">
        <v>0</v>
      </c>
    </row>
    <row r="13034" spans="1:7" x14ac:dyDescent="0.3">
      <c r="A13034" s="60">
        <v>45929</v>
      </c>
      <c r="B13034" s="61" t="s">
        <v>19</v>
      </c>
      <c r="C13034" s="61" t="s">
        <v>111</v>
      </c>
      <c r="D13034" s="61" t="s">
        <v>11</v>
      </c>
      <c r="E13034" s="61" t="s">
        <v>48</v>
      </c>
      <c r="F13034" s="61">
        <v>0.5</v>
      </c>
      <c r="G13034" s="62">
        <v>0</v>
      </c>
    </row>
    <row r="13035" spans="1:7" x14ac:dyDescent="0.3">
      <c r="A13035" s="54">
        <v>45929</v>
      </c>
      <c r="B13035" s="55" t="s">
        <v>19</v>
      </c>
      <c r="C13035" s="55" t="s">
        <v>111</v>
      </c>
      <c r="D13035" s="55" t="s">
        <v>11</v>
      </c>
      <c r="E13035" s="55" t="s">
        <v>48</v>
      </c>
      <c r="F13035" s="55">
        <v>0.52083333333333337</v>
      </c>
      <c r="G13035" s="56">
        <v>0</v>
      </c>
    </row>
    <row r="13036" spans="1:7" x14ac:dyDescent="0.3">
      <c r="A13036" s="60">
        <v>45929</v>
      </c>
      <c r="B13036" s="61" t="s">
        <v>19</v>
      </c>
      <c r="C13036" s="61" t="s">
        <v>111</v>
      </c>
      <c r="D13036" s="61" t="s">
        <v>11</v>
      </c>
      <c r="E13036" s="61" t="s">
        <v>48</v>
      </c>
      <c r="F13036" s="61">
        <v>0.54166666666666663</v>
      </c>
      <c r="G13036" s="62">
        <v>0</v>
      </c>
    </row>
    <row r="13037" spans="1:7" x14ac:dyDescent="0.3">
      <c r="A13037" s="54">
        <v>45929</v>
      </c>
      <c r="B13037" s="55" t="s">
        <v>19</v>
      </c>
      <c r="C13037" s="55" t="s">
        <v>111</v>
      </c>
      <c r="D13037" s="55" t="s">
        <v>11</v>
      </c>
      <c r="E13037" s="55" t="s">
        <v>48</v>
      </c>
      <c r="F13037" s="55">
        <v>0.5625</v>
      </c>
      <c r="G13037" s="56">
        <v>0</v>
      </c>
    </row>
    <row r="13038" spans="1:7" x14ac:dyDescent="0.3">
      <c r="A13038" s="60">
        <v>45929</v>
      </c>
      <c r="B13038" s="61" t="s">
        <v>19</v>
      </c>
      <c r="C13038" s="61" t="s">
        <v>111</v>
      </c>
      <c r="D13038" s="61" t="s">
        <v>11</v>
      </c>
      <c r="E13038" s="61" t="s">
        <v>48</v>
      </c>
      <c r="F13038" s="61">
        <v>0.58333333333333337</v>
      </c>
      <c r="G13038" s="62">
        <v>0</v>
      </c>
    </row>
    <row r="13039" spans="1:7" x14ac:dyDescent="0.3">
      <c r="A13039" s="54">
        <v>45929</v>
      </c>
      <c r="B13039" s="55" t="s">
        <v>19</v>
      </c>
      <c r="C13039" s="55" t="s">
        <v>111</v>
      </c>
      <c r="D13039" s="55" t="s">
        <v>11</v>
      </c>
      <c r="E13039" s="55" t="s">
        <v>48</v>
      </c>
      <c r="F13039" s="55">
        <v>0.60416666666666663</v>
      </c>
      <c r="G13039" s="56">
        <v>0</v>
      </c>
    </row>
    <row r="13040" spans="1:7" x14ac:dyDescent="0.3">
      <c r="A13040" s="60">
        <v>45929</v>
      </c>
      <c r="B13040" s="61" t="s">
        <v>19</v>
      </c>
      <c r="C13040" s="61" t="s">
        <v>111</v>
      </c>
      <c r="D13040" s="61" t="s">
        <v>11</v>
      </c>
      <c r="E13040" s="61" t="s">
        <v>48</v>
      </c>
      <c r="F13040" s="61">
        <v>0.625</v>
      </c>
      <c r="G13040" s="62">
        <v>0</v>
      </c>
    </row>
    <row r="13041" spans="1:7" x14ac:dyDescent="0.3">
      <c r="A13041" s="54">
        <v>45929</v>
      </c>
      <c r="B13041" s="55" t="s">
        <v>19</v>
      </c>
      <c r="C13041" s="55" t="s">
        <v>111</v>
      </c>
      <c r="D13041" s="55" t="s">
        <v>11</v>
      </c>
      <c r="E13041" s="55" t="s">
        <v>48</v>
      </c>
      <c r="F13041" s="55">
        <v>0.64583333333333337</v>
      </c>
      <c r="G13041" s="56">
        <v>0</v>
      </c>
    </row>
    <row r="13042" spans="1:7" x14ac:dyDescent="0.3">
      <c r="A13042" s="60">
        <v>45929</v>
      </c>
      <c r="B13042" s="61" t="s">
        <v>19</v>
      </c>
      <c r="C13042" s="61" t="s">
        <v>111</v>
      </c>
      <c r="D13042" s="61" t="s">
        <v>11</v>
      </c>
      <c r="E13042" s="61" t="s">
        <v>48</v>
      </c>
      <c r="F13042" s="61">
        <v>0.66666666666666663</v>
      </c>
      <c r="G13042" s="62">
        <v>0</v>
      </c>
    </row>
    <row r="13043" spans="1:7" x14ac:dyDescent="0.3">
      <c r="A13043" s="54">
        <v>45929</v>
      </c>
      <c r="B13043" s="55" t="s">
        <v>19</v>
      </c>
      <c r="C13043" s="55" t="s">
        <v>111</v>
      </c>
      <c r="D13043" s="55" t="s">
        <v>11</v>
      </c>
      <c r="E13043" s="55" t="s">
        <v>48</v>
      </c>
      <c r="F13043" s="55">
        <v>0.6875</v>
      </c>
      <c r="G13043" s="56">
        <v>0</v>
      </c>
    </row>
    <row r="13044" spans="1:7" x14ac:dyDescent="0.3">
      <c r="A13044" s="60">
        <v>45929</v>
      </c>
      <c r="B13044" s="61" t="s">
        <v>19</v>
      </c>
      <c r="C13044" s="61" t="s">
        <v>111</v>
      </c>
      <c r="D13044" s="61" t="s">
        <v>11</v>
      </c>
      <c r="E13044" s="61" t="s">
        <v>48</v>
      </c>
      <c r="F13044" s="61">
        <v>0.70833333333333337</v>
      </c>
      <c r="G13044" s="62">
        <v>0</v>
      </c>
    </row>
    <row r="13045" spans="1:7" x14ac:dyDescent="0.3">
      <c r="A13045" s="54">
        <v>45929</v>
      </c>
      <c r="B13045" s="55" t="s">
        <v>19</v>
      </c>
      <c r="C13045" s="55" t="s">
        <v>111</v>
      </c>
      <c r="D13045" s="55" t="s">
        <v>11</v>
      </c>
      <c r="E13045" s="55" t="s">
        <v>48</v>
      </c>
      <c r="F13045" s="55">
        <v>0.72916666666666663</v>
      </c>
      <c r="G13045" s="56">
        <v>0</v>
      </c>
    </row>
    <row r="13046" spans="1:7" x14ac:dyDescent="0.3">
      <c r="A13046" s="60">
        <v>45929</v>
      </c>
      <c r="B13046" s="61" t="s">
        <v>19</v>
      </c>
      <c r="C13046" s="61" t="s">
        <v>111</v>
      </c>
      <c r="D13046" s="61" t="s">
        <v>11</v>
      </c>
      <c r="E13046" s="61" t="s">
        <v>48</v>
      </c>
      <c r="F13046" s="61">
        <v>0.75</v>
      </c>
      <c r="G13046" s="62">
        <v>0</v>
      </c>
    </row>
    <row r="13047" spans="1:7" x14ac:dyDescent="0.3">
      <c r="A13047" s="54">
        <v>45929</v>
      </c>
      <c r="B13047" s="55" t="s">
        <v>19</v>
      </c>
      <c r="C13047" s="55" t="s">
        <v>111</v>
      </c>
      <c r="D13047" s="55" t="s">
        <v>11</v>
      </c>
      <c r="E13047" s="55" t="s">
        <v>48</v>
      </c>
      <c r="F13047" s="55">
        <v>0.77083333333333337</v>
      </c>
      <c r="G13047" s="56">
        <v>0</v>
      </c>
    </row>
    <row r="13048" spans="1:7" x14ac:dyDescent="0.3">
      <c r="A13048" s="60">
        <v>45929</v>
      </c>
      <c r="B13048" s="61" t="s">
        <v>19</v>
      </c>
      <c r="C13048" s="61" t="s">
        <v>111</v>
      </c>
      <c r="D13048" s="61" t="s">
        <v>11</v>
      </c>
      <c r="E13048" s="61" t="s">
        <v>48</v>
      </c>
      <c r="F13048" s="61">
        <v>0.79166666666666663</v>
      </c>
      <c r="G13048" s="62">
        <v>0</v>
      </c>
    </row>
    <row r="13049" spans="1:7" x14ac:dyDescent="0.3">
      <c r="A13049" s="54">
        <v>45929</v>
      </c>
      <c r="B13049" s="55" t="s">
        <v>19</v>
      </c>
      <c r="C13049" s="55" t="s">
        <v>111</v>
      </c>
      <c r="D13049" s="55" t="s">
        <v>11</v>
      </c>
      <c r="E13049" s="55" t="s">
        <v>48</v>
      </c>
      <c r="F13049" s="55">
        <v>0.8125</v>
      </c>
      <c r="G13049" s="56">
        <v>0</v>
      </c>
    </row>
    <row r="13050" spans="1:7" x14ac:dyDescent="0.3">
      <c r="A13050" s="60">
        <v>45929</v>
      </c>
      <c r="B13050" s="61" t="s">
        <v>19</v>
      </c>
      <c r="C13050" s="61" t="s">
        <v>111</v>
      </c>
      <c r="D13050" s="61" t="s">
        <v>11</v>
      </c>
      <c r="E13050" s="61" t="s">
        <v>48</v>
      </c>
      <c r="F13050" s="61">
        <v>0.83333333333333337</v>
      </c>
      <c r="G13050" s="62">
        <v>0</v>
      </c>
    </row>
    <row r="13051" spans="1:7" x14ac:dyDescent="0.3">
      <c r="A13051" s="54">
        <v>45929</v>
      </c>
      <c r="B13051" s="55" t="s">
        <v>19</v>
      </c>
      <c r="C13051" s="55" t="s">
        <v>111</v>
      </c>
      <c r="D13051" s="55" t="s">
        <v>11</v>
      </c>
      <c r="E13051" s="55" t="s">
        <v>48</v>
      </c>
      <c r="F13051" s="55">
        <v>0.85416666666666663</v>
      </c>
      <c r="G13051" s="56">
        <v>0</v>
      </c>
    </row>
    <row r="13052" spans="1:7" x14ac:dyDescent="0.3">
      <c r="A13052" s="60">
        <v>45929</v>
      </c>
      <c r="B13052" s="61" t="s">
        <v>19</v>
      </c>
      <c r="C13052" s="61" t="s">
        <v>111</v>
      </c>
      <c r="D13052" s="61" t="s">
        <v>11</v>
      </c>
      <c r="E13052" s="61" t="s">
        <v>48</v>
      </c>
      <c r="F13052" s="61">
        <v>0.875</v>
      </c>
      <c r="G13052" s="62">
        <v>0</v>
      </c>
    </row>
    <row r="13053" spans="1:7" x14ac:dyDescent="0.3">
      <c r="A13053" s="54">
        <v>45929</v>
      </c>
      <c r="B13053" s="55" t="s">
        <v>19</v>
      </c>
      <c r="C13053" s="55" t="s">
        <v>111</v>
      </c>
      <c r="D13053" s="55" t="s">
        <v>11</v>
      </c>
      <c r="E13053" s="55" t="s">
        <v>48</v>
      </c>
      <c r="F13053" s="55">
        <v>0.89583333333333337</v>
      </c>
      <c r="G13053" s="56">
        <v>0</v>
      </c>
    </row>
    <row r="13054" spans="1:7" x14ac:dyDescent="0.3">
      <c r="A13054" s="60">
        <v>45929</v>
      </c>
      <c r="B13054" s="61" t="s">
        <v>19</v>
      </c>
      <c r="C13054" s="61" t="s">
        <v>111</v>
      </c>
      <c r="D13054" s="61" t="s">
        <v>11</v>
      </c>
      <c r="E13054" s="61" t="s">
        <v>48</v>
      </c>
      <c r="F13054" s="61">
        <v>0.91666666666666663</v>
      </c>
      <c r="G13054" s="62">
        <v>0</v>
      </c>
    </row>
    <row r="13055" spans="1:7" x14ac:dyDescent="0.3">
      <c r="A13055" s="54">
        <v>45929</v>
      </c>
      <c r="B13055" s="55" t="s">
        <v>19</v>
      </c>
      <c r="C13055" s="55" t="s">
        <v>111</v>
      </c>
      <c r="D13055" s="55" t="s">
        <v>11</v>
      </c>
      <c r="E13055" s="55" t="s">
        <v>48</v>
      </c>
      <c r="F13055" s="55">
        <v>0.9375</v>
      </c>
      <c r="G13055" s="56">
        <v>0</v>
      </c>
    </row>
    <row r="13056" spans="1:7" x14ac:dyDescent="0.3">
      <c r="A13056" s="60">
        <v>45929</v>
      </c>
      <c r="B13056" s="61" t="s">
        <v>19</v>
      </c>
      <c r="C13056" s="61" t="s">
        <v>111</v>
      </c>
      <c r="D13056" s="61" t="s">
        <v>11</v>
      </c>
      <c r="E13056" s="61" t="s">
        <v>48</v>
      </c>
      <c r="F13056" s="61">
        <v>0.95833333333333337</v>
      </c>
      <c r="G13056" s="62">
        <v>0</v>
      </c>
    </row>
    <row r="13057" spans="1:7" x14ac:dyDescent="0.3">
      <c r="A13057" s="54">
        <v>45929</v>
      </c>
      <c r="B13057" s="55" t="s">
        <v>19</v>
      </c>
      <c r="C13057" s="55" t="s">
        <v>111</v>
      </c>
      <c r="D13057" s="55" t="s">
        <v>11</v>
      </c>
      <c r="E13057" s="55" t="s">
        <v>48</v>
      </c>
      <c r="F13057" s="55">
        <v>0.97916666666666663</v>
      </c>
      <c r="G13057" s="56">
        <v>0</v>
      </c>
    </row>
    <row r="13058" spans="1:7" x14ac:dyDescent="0.3">
      <c r="A13058" s="60">
        <v>45930</v>
      </c>
      <c r="B13058" s="61" t="s">
        <v>19</v>
      </c>
      <c r="C13058" s="61" t="s">
        <v>111</v>
      </c>
      <c r="D13058" s="61" t="s">
        <v>11</v>
      </c>
      <c r="E13058" s="61" t="s">
        <v>48</v>
      </c>
      <c r="F13058" s="61">
        <v>0</v>
      </c>
      <c r="G13058" s="62">
        <v>0</v>
      </c>
    </row>
    <row r="13059" spans="1:7" x14ac:dyDescent="0.3">
      <c r="A13059" s="54">
        <v>45930</v>
      </c>
      <c r="B13059" s="55" t="s">
        <v>19</v>
      </c>
      <c r="C13059" s="55" t="s">
        <v>111</v>
      </c>
      <c r="D13059" s="55" t="s">
        <v>5</v>
      </c>
      <c r="E13059" s="55" t="s">
        <v>48</v>
      </c>
      <c r="F13059" s="55">
        <v>2.0833333333333329E-2</v>
      </c>
      <c r="G13059" s="56" cm="1">
        <f t="array" ref="G13059:G13106">IF(LOAD_RESULTS!$C$3 = "MENU",ABS(_xlfn.IFS(AND(PER_MONTH!$B13011="January",PER_MONTH!$E13011="Working Day"),Table3[Jan_WD],AND(PER_MONTH!$B13011="January",PER_MONTH!$E13011="Non-Working Day"),Table3[Jan_NWD],AND(PER_MONTH!$B13011="February",PER_MONTH!$E13011="Working Day"),Table3[Feb_WD],AND(PER_MONTH!$B13011="February",PER_MONTH!$E13011="Non-Working Day"),Table3[Feb_NWD], AND(PER_MONTH!$B13011 = "March", PER_MONTH!$E13011 = "Working Day"), Table3[Mar_WD],  AND(PER_MONTH!$B13011 = "March", PER_MONTH!$E13011 = "Non-Working Day"), Table3[Mar_NWD], AND(PER_MONTH!$B13011 = "April", PER_MONTH!$E13011 = "Working Day"), Table3[Apr_WD], AND(PER_MONTH!$B13011 = "April", PER_MONTH!$E13011 = "Non-Working Day"), Table3[Apr_NWD], AND(PER_MONTH!$B13011 = "May", PER_MONTH!$E13011 = "Working Day"), Table3[May_WD], AND(PER_MONTH!$B13011 = "May", PER_MONTH!$E13011 = "Non-Working Day"), Table3[May_NWD], AND(PER_MONTH!$B13011 = "June", PER_MONTH!$E13011 = "Working Day"), Table3[Jun_WD], AND(PER_MONTH!$B13011 = "June", PER_MONTH!$E13011 = "Non-Working Day"), Table3[Jun_NWD], AND(PER_MONTH!$B13011 = "July", PER_MONTH!$E13011 = "Working Day"), Table3[Jul_WD], AND(PER_MONTH!$B13011 = "July", PER_MONTH!$E13011 = "Non-Working Day"), Table3[Jul_NWD], AND(PER_MONTH!$B13011 = "August", PER_MONTH!$E13011 = "Working Day"), Table3[Aug_WD], AND(PER_MONTH!$B13011 = "August", PER_MONTH!$E13011 = "Non-Working Day"), Table3[Aug_NWD], AND(PER_MONTH!$B13011 = "September", PER_MONTH!$E13011 = "Working Day"), Table3[Sep_WD], AND(PER_MONTH!$B13011 = "September", PER_MONTH!$E13011 = "Non-Working Day"), Table3[Sep_NWD], AND(PER_MONTH!$B13011 = "October", PER_MONTH!$E13011 = "Working Day"), Table3[Oct_WD], AND(PER_MONTH!$B13011 = "October", PER_MONTH!$E13011 = "Non-Working Day"), Table3[Oct_NWD], AND(PER_MONTH!$B13011 = "November", PER_MONTH!$E13011 = "Working Day"), Table3[Nov_WD], AND(PER_MONTH!$B13011 = "November", PER_MONTH!$E13011 = "Non-Working Day"), Table3[Nov_NWD], AND(PER_MONTH!$B13011 = "December", PER_MONTH!$E13011 = "Working Day"), Table3[Dec_WD], AND(PER_MONTH!$B13011 = "December", PER_MONTH!$E13011 = "Non-Working Day"), Table3[Dec_NWD])),_xlfn.IFS(AND(PER_MONTH!$B13011="January",PER_MONTH!$E13011="Working Day"),Table3[Jan_WD],AND(PER_MONTH!$B13011="January",PER_MONTH!$E13011="Non-Working Day"),Table3[Jan_NWD],AND(PER_MONTH!$B13011="February",PER_MONTH!$E13011="Working Day"),Table3[Feb_WD],AND(PER_MONTH!$B13011="February",PER_MONTH!$E13011="Non-Working Day"),Table3[Feb_NWD], AND(PER_MONTH!$B13011 = "March", PER_MONTH!$E13011 = "Working Day"), Table3[Mar_WD],  AND(PER_MONTH!$B13011 = "March", PER_MONTH!$E13011 = "Non-Working Day"), Table3[Mar_NWD], AND(PER_MONTH!$B13011 = "April", PER_MONTH!$E13011 = "Working Day"), Table3[Apr_WD], AND(PER_MONTH!$B13011 = "April", PER_MONTH!$E13011 = "Non-Working Day"), Table3[Apr_NWD], AND(PER_MONTH!$B13011 = "May", PER_MONTH!$E13011 = "Working Day"), Table3[May_WD], AND(PER_MONTH!$B13011 = "May", PER_MONTH!$E13011 = "Non-Working Day"), Table3[May_NWD], AND(PER_MONTH!$B13011 = "June", PER_MONTH!$E13011 = "Working Day"), Table3[Jun_WD], AND(PER_MONTH!$B13011 = "June", PER_MONTH!$E13011 = "Non-Working Day"), Table3[Jun_NWD], AND(PER_MONTH!$B13011 = "July", PER_MONTH!$E13011 = "Working Day"), Table3[Jul_WD], AND(PER_MONTH!$B13011 = "July", PER_MONTH!$E13011 = "Non-Working Day"), Table3[Jul_NWD], AND(PER_MONTH!$B13011 = "August", PER_MONTH!$E13011 = "Working Day"), Table3[Aug_WD], AND(PER_MONTH!$B13011 = "August", PER_MONTH!$E13011 = "Non-Working Day"), Table3[Aug_NWD], AND(PER_MONTH!$B13011 = "September", PER_MONTH!$E13011 = "Working Day"), Table3[Sep_WD], AND(PER_MONTH!$B13011 = "September", PER_MONTH!$E13011 = "Non-Working Day"), Table3[Sep_NWD], AND(PER_MONTH!$B13011 = "October", PER_MONTH!$E13011 = "Working Day"), Table3[Oct_WD], AND(PER_MONTH!$B13011 = "October", PER_MONTH!$E13011 = "Non-Working Day"), Table3[Oct_NWD], AND(PER_MONTH!$B13011 = "November", PER_MONTH!$E13011 = "Working Day"), Table3[Nov_WD], AND(PER_MONTH!$B13011 = "November", PER_MONTH!$E13011 = "Non-Working Day"), Table3[Nov_NWD], AND(PER_MONTH!$B13011 = "December", PER_MONTH!$E13011 = "Working Day"), Table3[Dec_WD], AND(PER_MONTH!$B13011 = "December", PER_MONTH!$E13011 = "Non-Working Day"), Table3[Dec_NWD]))</f>
        <v>0</v>
      </c>
    </row>
    <row r="13060" spans="1:7" x14ac:dyDescent="0.3">
      <c r="A13060" s="60">
        <v>45930</v>
      </c>
      <c r="B13060" s="61" t="s">
        <v>19</v>
      </c>
      <c r="C13060" s="61" t="s">
        <v>111</v>
      </c>
      <c r="D13060" s="61" t="s">
        <v>5</v>
      </c>
      <c r="E13060" s="61" t="s">
        <v>48</v>
      </c>
      <c r="F13060" s="61">
        <v>4.1666666666666657E-2</v>
      </c>
      <c r="G13060" s="62">
        <v>0</v>
      </c>
    </row>
    <row r="13061" spans="1:7" x14ac:dyDescent="0.3">
      <c r="A13061" s="54">
        <v>45930</v>
      </c>
      <c r="B13061" s="55" t="s">
        <v>19</v>
      </c>
      <c r="C13061" s="55" t="s">
        <v>111</v>
      </c>
      <c r="D13061" s="55" t="s">
        <v>5</v>
      </c>
      <c r="E13061" s="55" t="s">
        <v>48</v>
      </c>
      <c r="F13061" s="55">
        <v>6.25E-2</v>
      </c>
      <c r="G13061" s="56">
        <v>0</v>
      </c>
    </row>
    <row r="13062" spans="1:7" x14ac:dyDescent="0.3">
      <c r="A13062" s="60">
        <v>45930</v>
      </c>
      <c r="B13062" s="61" t="s">
        <v>19</v>
      </c>
      <c r="C13062" s="61" t="s">
        <v>111</v>
      </c>
      <c r="D13062" s="61" t="s">
        <v>5</v>
      </c>
      <c r="E13062" s="61" t="s">
        <v>48</v>
      </c>
      <c r="F13062" s="61">
        <v>8.3333333333333329E-2</v>
      </c>
      <c r="G13062" s="62">
        <v>0</v>
      </c>
    </row>
    <row r="13063" spans="1:7" x14ac:dyDescent="0.3">
      <c r="A13063" s="54">
        <v>45930</v>
      </c>
      <c r="B13063" s="55" t="s">
        <v>19</v>
      </c>
      <c r="C13063" s="55" t="s">
        <v>111</v>
      </c>
      <c r="D13063" s="55" t="s">
        <v>5</v>
      </c>
      <c r="E13063" s="55" t="s">
        <v>48</v>
      </c>
      <c r="F13063" s="55">
        <v>0.1041666666666667</v>
      </c>
      <c r="G13063" s="56">
        <v>0</v>
      </c>
    </row>
    <row r="13064" spans="1:7" x14ac:dyDescent="0.3">
      <c r="A13064" s="60">
        <v>45930</v>
      </c>
      <c r="B13064" s="61" t="s">
        <v>19</v>
      </c>
      <c r="C13064" s="61" t="s">
        <v>111</v>
      </c>
      <c r="D13064" s="61" t="s">
        <v>5</v>
      </c>
      <c r="E13064" s="61" t="s">
        <v>48</v>
      </c>
      <c r="F13064" s="61">
        <v>0.125</v>
      </c>
      <c r="G13064" s="62">
        <v>0</v>
      </c>
    </row>
    <row r="13065" spans="1:7" x14ac:dyDescent="0.3">
      <c r="A13065" s="54">
        <v>45930</v>
      </c>
      <c r="B13065" s="55" t="s">
        <v>19</v>
      </c>
      <c r="C13065" s="55" t="s">
        <v>111</v>
      </c>
      <c r="D13065" s="55" t="s">
        <v>5</v>
      </c>
      <c r="E13065" s="55" t="s">
        <v>48</v>
      </c>
      <c r="F13065" s="55">
        <v>0.14583333333333329</v>
      </c>
      <c r="G13065" s="56">
        <v>0</v>
      </c>
    </row>
    <row r="13066" spans="1:7" x14ac:dyDescent="0.3">
      <c r="A13066" s="60">
        <v>45930</v>
      </c>
      <c r="B13066" s="61" t="s">
        <v>19</v>
      </c>
      <c r="C13066" s="61" t="s">
        <v>111</v>
      </c>
      <c r="D13066" s="61" t="s">
        <v>5</v>
      </c>
      <c r="E13066" s="61" t="s">
        <v>48</v>
      </c>
      <c r="F13066" s="61">
        <v>0.16666666666666671</v>
      </c>
      <c r="G13066" s="62">
        <v>0</v>
      </c>
    </row>
    <row r="13067" spans="1:7" x14ac:dyDescent="0.3">
      <c r="A13067" s="54">
        <v>45930</v>
      </c>
      <c r="B13067" s="55" t="s">
        <v>19</v>
      </c>
      <c r="C13067" s="55" t="s">
        <v>111</v>
      </c>
      <c r="D13067" s="55" t="s">
        <v>5</v>
      </c>
      <c r="E13067" s="55" t="s">
        <v>48</v>
      </c>
      <c r="F13067" s="55">
        <v>0.1875</v>
      </c>
      <c r="G13067" s="56">
        <v>0</v>
      </c>
    </row>
    <row r="13068" spans="1:7" x14ac:dyDescent="0.3">
      <c r="A13068" s="60">
        <v>45930</v>
      </c>
      <c r="B13068" s="61" t="s">
        <v>19</v>
      </c>
      <c r="C13068" s="61" t="s">
        <v>111</v>
      </c>
      <c r="D13068" s="61" t="s">
        <v>5</v>
      </c>
      <c r="E13068" s="61" t="s">
        <v>48</v>
      </c>
      <c r="F13068" s="61">
        <v>0.20833333333333329</v>
      </c>
      <c r="G13068" s="62">
        <v>0</v>
      </c>
    </row>
    <row r="13069" spans="1:7" x14ac:dyDescent="0.3">
      <c r="A13069" s="54">
        <v>45930</v>
      </c>
      <c r="B13069" s="55" t="s">
        <v>19</v>
      </c>
      <c r="C13069" s="55" t="s">
        <v>111</v>
      </c>
      <c r="D13069" s="55" t="s">
        <v>5</v>
      </c>
      <c r="E13069" s="55" t="s">
        <v>48</v>
      </c>
      <c r="F13069" s="55">
        <v>0.22916666666666671</v>
      </c>
      <c r="G13069" s="56">
        <v>0</v>
      </c>
    </row>
    <row r="13070" spans="1:7" x14ac:dyDescent="0.3">
      <c r="A13070" s="60">
        <v>45930</v>
      </c>
      <c r="B13070" s="61" t="s">
        <v>19</v>
      </c>
      <c r="C13070" s="61" t="s">
        <v>111</v>
      </c>
      <c r="D13070" s="61" t="s">
        <v>5</v>
      </c>
      <c r="E13070" s="61" t="s">
        <v>48</v>
      </c>
      <c r="F13070" s="61">
        <v>0.25</v>
      </c>
      <c r="G13070" s="62">
        <v>0</v>
      </c>
    </row>
    <row r="13071" spans="1:7" x14ac:dyDescent="0.3">
      <c r="A13071" s="54">
        <v>45930</v>
      </c>
      <c r="B13071" s="55" t="s">
        <v>19</v>
      </c>
      <c r="C13071" s="55" t="s">
        <v>111</v>
      </c>
      <c r="D13071" s="55" t="s">
        <v>5</v>
      </c>
      <c r="E13071" s="55" t="s">
        <v>48</v>
      </c>
      <c r="F13071" s="55">
        <v>0.27083333333333331</v>
      </c>
      <c r="G13071" s="56">
        <v>0</v>
      </c>
    </row>
    <row r="13072" spans="1:7" x14ac:dyDescent="0.3">
      <c r="A13072" s="60">
        <v>45930</v>
      </c>
      <c r="B13072" s="61" t="s">
        <v>19</v>
      </c>
      <c r="C13072" s="61" t="s">
        <v>111</v>
      </c>
      <c r="D13072" s="61" t="s">
        <v>5</v>
      </c>
      <c r="E13072" s="61" t="s">
        <v>48</v>
      </c>
      <c r="F13072" s="61">
        <v>0.29166666666666669</v>
      </c>
      <c r="G13072" s="62">
        <v>0</v>
      </c>
    </row>
    <row r="13073" spans="1:7" x14ac:dyDescent="0.3">
      <c r="A13073" s="54">
        <v>45930</v>
      </c>
      <c r="B13073" s="55" t="s">
        <v>19</v>
      </c>
      <c r="C13073" s="55" t="s">
        <v>111</v>
      </c>
      <c r="D13073" s="55" t="s">
        <v>5</v>
      </c>
      <c r="E13073" s="55" t="s">
        <v>48</v>
      </c>
      <c r="F13073" s="55">
        <v>0.3125</v>
      </c>
      <c r="G13073" s="56">
        <v>0</v>
      </c>
    </row>
    <row r="13074" spans="1:7" x14ac:dyDescent="0.3">
      <c r="A13074" s="60">
        <v>45930</v>
      </c>
      <c r="B13074" s="61" t="s">
        <v>19</v>
      </c>
      <c r="C13074" s="61" t="s">
        <v>111</v>
      </c>
      <c r="D13074" s="61" t="s">
        <v>5</v>
      </c>
      <c r="E13074" s="61" t="s">
        <v>48</v>
      </c>
      <c r="F13074" s="61">
        <v>0.33333333333333331</v>
      </c>
      <c r="G13074" s="62">
        <v>0</v>
      </c>
    </row>
    <row r="13075" spans="1:7" x14ac:dyDescent="0.3">
      <c r="A13075" s="54">
        <v>45930</v>
      </c>
      <c r="B13075" s="55" t="s">
        <v>19</v>
      </c>
      <c r="C13075" s="55" t="s">
        <v>111</v>
      </c>
      <c r="D13075" s="55" t="s">
        <v>5</v>
      </c>
      <c r="E13075" s="55" t="s">
        <v>48</v>
      </c>
      <c r="F13075" s="55">
        <v>0.35416666666666669</v>
      </c>
      <c r="G13075" s="56">
        <v>0</v>
      </c>
    </row>
    <row r="13076" spans="1:7" x14ac:dyDescent="0.3">
      <c r="A13076" s="60">
        <v>45930</v>
      </c>
      <c r="B13076" s="61" t="s">
        <v>19</v>
      </c>
      <c r="C13076" s="61" t="s">
        <v>111</v>
      </c>
      <c r="D13076" s="61" t="s">
        <v>5</v>
      </c>
      <c r="E13076" s="61" t="s">
        <v>48</v>
      </c>
      <c r="F13076" s="61">
        <v>0.375</v>
      </c>
      <c r="G13076" s="62">
        <v>0</v>
      </c>
    </row>
    <row r="13077" spans="1:7" x14ac:dyDescent="0.3">
      <c r="A13077" s="54">
        <v>45930</v>
      </c>
      <c r="B13077" s="55" t="s">
        <v>19</v>
      </c>
      <c r="C13077" s="55" t="s">
        <v>111</v>
      </c>
      <c r="D13077" s="55" t="s">
        <v>5</v>
      </c>
      <c r="E13077" s="55" t="s">
        <v>48</v>
      </c>
      <c r="F13077" s="55">
        <v>0.39583333333333331</v>
      </c>
      <c r="G13077" s="56">
        <v>0</v>
      </c>
    </row>
    <row r="13078" spans="1:7" x14ac:dyDescent="0.3">
      <c r="A13078" s="60">
        <v>45930</v>
      </c>
      <c r="B13078" s="61" t="s">
        <v>19</v>
      </c>
      <c r="C13078" s="61" t="s">
        <v>111</v>
      </c>
      <c r="D13078" s="61" t="s">
        <v>5</v>
      </c>
      <c r="E13078" s="61" t="s">
        <v>48</v>
      </c>
      <c r="F13078" s="61">
        <v>0.41666666666666669</v>
      </c>
      <c r="G13078" s="62">
        <v>0</v>
      </c>
    </row>
    <row r="13079" spans="1:7" x14ac:dyDescent="0.3">
      <c r="A13079" s="54">
        <v>45930</v>
      </c>
      <c r="B13079" s="55" t="s">
        <v>19</v>
      </c>
      <c r="C13079" s="55" t="s">
        <v>111</v>
      </c>
      <c r="D13079" s="55" t="s">
        <v>5</v>
      </c>
      <c r="E13079" s="55" t="s">
        <v>48</v>
      </c>
      <c r="F13079" s="55">
        <v>0.4375</v>
      </c>
      <c r="G13079" s="56">
        <v>0</v>
      </c>
    </row>
    <row r="13080" spans="1:7" x14ac:dyDescent="0.3">
      <c r="A13080" s="60">
        <v>45930</v>
      </c>
      <c r="B13080" s="61" t="s">
        <v>19</v>
      </c>
      <c r="C13080" s="61" t="s">
        <v>111</v>
      </c>
      <c r="D13080" s="61" t="s">
        <v>5</v>
      </c>
      <c r="E13080" s="61" t="s">
        <v>48</v>
      </c>
      <c r="F13080" s="61">
        <v>0.45833333333333331</v>
      </c>
      <c r="G13080" s="62">
        <v>0</v>
      </c>
    </row>
    <row r="13081" spans="1:7" x14ac:dyDescent="0.3">
      <c r="A13081" s="54">
        <v>45930</v>
      </c>
      <c r="B13081" s="55" t="s">
        <v>19</v>
      </c>
      <c r="C13081" s="55" t="s">
        <v>111</v>
      </c>
      <c r="D13081" s="55" t="s">
        <v>5</v>
      </c>
      <c r="E13081" s="55" t="s">
        <v>48</v>
      </c>
      <c r="F13081" s="55">
        <v>0.47916666666666669</v>
      </c>
      <c r="G13081" s="56">
        <v>0</v>
      </c>
    </row>
    <row r="13082" spans="1:7" x14ac:dyDescent="0.3">
      <c r="A13082" s="60">
        <v>45930</v>
      </c>
      <c r="B13082" s="61" t="s">
        <v>19</v>
      </c>
      <c r="C13082" s="61" t="s">
        <v>111</v>
      </c>
      <c r="D13082" s="61" t="s">
        <v>5</v>
      </c>
      <c r="E13082" s="61" t="s">
        <v>48</v>
      </c>
      <c r="F13082" s="61">
        <v>0.5</v>
      </c>
      <c r="G13082" s="62">
        <v>0</v>
      </c>
    </row>
    <row r="13083" spans="1:7" x14ac:dyDescent="0.3">
      <c r="A13083" s="54">
        <v>45930</v>
      </c>
      <c r="B13083" s="55" t="s">
        <v>19</v>
      </c>
      <c r="C13083" s="55" t="s">
        <v>111</v>
      </c>
      <c r="D13083" s="55" t="s">
        <v>5</v>
      </c>
      <c r="E13083" s="55" t="s">
        <v>48</v>
      </c>
      <c r="F13083" s="55">
        <v>0.52083333333333337</v>
      </c>
      <c r="G13083" s="56">
        <v>0</v>
      </c>
    </row>
    <row r="13084" spans="1:7" x14ac:dyDescent="0.3">
      <c r="A13084" s="60">
        <v>45930</v>
      </c>
      <c r="B13084" s="61" t="s">
        <v>19</v>
      </c>
      <c r="C13084" s="61" t="s">
        <v>111</v>
      </c>
      <c r="D13084" s="61" t="s">
        <v>5</v>
      </c>
      <c r="E13084" s="61" t="s">
        <v>48</v>
      </c>
      <c r="F13084" s="61">
        <v>0.54166666666666663</v>
      </c>
      <c r="G13084" s="62">
        <v>0</v>
      </c>
    </row>
    <row r="13085" spans="1:7" x14ac:dyDescent="0.3">
      <c r="A13085" s="54">
        <v>45930</v>
      </c>
      <c r="B13085" s="55" t="s">
        <v>19</v>
      </c>
      <c r="C13085" s="55" t="s">
        <v>111</v>
      </c>
      <c r="D13085" s="55" t="s">
        <v>5</v>
      </c>
      <c r="E13085" s="55" t="s">
        <v>48</v>
      </c>
      <c r="F13085" s="55">
        <v>0.5625</v>
      </c>
      <c r="G13085" s="56">
        <v>0</v>
      </c>
    </row>
    <row r="13086" spans="1:7" x14ac:dyDescent="0.3">
      <c r="A13086" s="60">
        <v>45930</v>
      </c>
      <c r="B13086" s="61" t="s">
        <v>19</v>
      </c>
      <c r="C13086" s="61" t="s">
        <v>111</v>
      </c>
      <c r="D13086" s="61" t="s">
        <v>5</v>
      </c>
      <c r="E13086" s="61" t="s">
        <v>48</v>
      </c>
      <c r="F13086" s="61">
        <v>0.58333333333333337</v>
      </c>
      <c r="G13086" s="62">
        <v>0</v>
      </c>
    </row>
    <row r="13087" spans="1:7" x14ac:dyDescent="0.3">
      <c r="A13087" s="54">
        <v>45930</v>
      </c>
      <c r="B13087" s="55" t="s">
        <v>19</v>
      </c>
      <c r="C13087" s="55" t="s">
        <v>111</v>
      </c>
      <c r="D13087" s="55" t="s">
        <v>5</v>
      </c>
      <c r="E13087" s="55" t="s">
        <v>48</v>
      </c>
      <c r="F13087" s="55">
        <v>0.60416666666666663</v>
      </c>
      <c r="G13087" s="56">
        <v>0</v>
      </c>
    </row>
    <row r="13088" spans="1:7" x14ac:dyDescent="0.3">
      <c r="A13088" s="60">
        <v>45930</v>
      </c>
      <c r="B13088" s="61" t="s">
        <v>19</v>
      </c>
      <c r="C13088" s="61" t="s">
        <v>111</v>
      </c>
      <c r="D13088" s="61" t="s">
        <v>5</v>
      </c>
      <c r="E13088" s="61" t="s">
        <v>48</v>
      </c>
      <c r="F13088" s="61">
        <v>0.625</v>
      </c>
      <c r="G13088" s="62">
        <v>0</v>
      </c>
    </row>
    <row r="13089" spans="1:7" x14ac:dyDescent="0.3">
      <c r="A13089" s="54">
        <v>45930</v>
      </c>
      <c r="B13089" s="55" t="s">
        <v>19</v>
      </c>
      <c r="C13089" s="55" t="s">
        <v>111</v>
      </c>
      <c r="D13089" s="55" t="s">
        <v>5</v>
      </c>
      <c r="E13089" s="55" t="s">
        <v>48</v>
      </c>
      <c r="F13089" s="55">
        <v>0.64583333333333337</v>
      </c>
      <c r="G13089" s="56">
        <v>0</v>
      </c>
    </row>
    <row r="13090" spans="1:7" x14ac:dyDescent="0.3">
      <c r="A13090" s="60">
        <v>45930</v>
      </c>
      <c r="B13090" s="61" t="s">
        <v>19</v>
      </c>
      <c r="C13090" s="61" t="s">
        <v>111</v>
      </c>
      <c r="D13090" s="61" t="s">
        <v>5</v>
      </c>
      <c r="E13090" s="61" t="s">
        <v>48</v>
      </c>
      <c r="F13090" s="61">
        <v>0.66666666666666663</v>
      </c>
      <c r="G13090" s="62">
        <v>0</v>
      </c>
    </row>
    <row r="13091" spans="1:7" x14ac:dyDescent="0.3">
      <c r="A13091" s="54">
        <v>45930</v>
      </c>
      <c r="B13091" s="55" t="s">
        <v>19</v>
      </c>
      <c r="C13091" s="55" t="s">
        <v>111</v>
      </c>
      <c r="D13091" s="55" t="s">
        <v>5</v>
      </c>
      <c r="E13091" s="55" t="s">
        <v>48</v>
      </c>
      <c r="F13091" s="55">
        <v>0.6875</v>
      </c>
      <c r="G13091" s="56">
        <v>0</v>
      </c>
    </row>
    <row r="13092" spans="1:7" x14ac:dyDescent="0.3">
      <c r="A13092" s="60">
        <v>45930</v>
      </c>
      <c r="B13092" s="61" t="s">
        <v>19</v>
      </c>
      <c r="C13092" s="61" t="s">
        <v>111</v>
      </c>
      <c r="D13092" s="61" t="s">
        <v>5</v>
      </c>
      <c r="E13092" s="61" t="s">
        <v>48</v>
      </c>
      <c r="F13092" s="61">
        <v>0.70833333333333337</v>
      </c>
      <c r="G13092" s="62">
        <v>0</v>
      </c>
    </row>
    <row r="13093" spans="1:7" x14ac:dyDescent="0.3">
      <c r="A13093" s="54">
        <v>45930</v>
      </c>
      <c r="B13093" s="55" t="s">
        <v>19</v>
      </c>
      <c r="C13093" s="55" t="s">
        <v>111</v>
      </c>
      <c r="D13093" s="55" t="s">
        <v>5</v>
      </c>
      <c r="E13093" s="55" t="s">
        <v>48</v>
      </c>
      <c r="F13093" s="55">
        <v>0.72916666666666663</v>
      </c>
      <c r="G13093" s="56">
        <v>0</v>
      </c>
    </row>
    <row r="13094" spans="1:7" x14ac:dyDescent="0.3">
      <c r="A13094" s="60">
        <v>45930</v>
      </c>
      <c r="B13094" s="61" t="s">
        <v>19</v>
      </c>
      <c r="C13094" s="61" t="s">
        <v>111</v>
      </c>
      <c r="D13094" s="61" t="s">
        <v>5</v>
      </c>
      <c r="E13094" s="61" t="s">
        <v>48</v>
      </c>
      <c r="F13094" s="61">
        <v>0.75</v>
      </c>
      <c r="G13094" s="62">
        <v>0</v>
      </c>
    </row>
    <row r="13095" spans="1:7" x14ac:dyDescent="0.3">
      <c r="A13095" s="54">
        <v>45930</v>
      </c>
      <c r="B13095" s="55" t="s">
        <v>19</v>
      </c>
      <c r="C13095" s="55" t="s">
        <v>111</v>
      </c>
      <c r="D13095" s="55" t="s">
        <v>5</v>
      </c>
      <c r="E13095" s="55" t="s">
        <v>48</v>
      </c>
      <c r="F13095" s="55">
        <v>0.77083333333333337</v>
      </c>
      <c r="G13095" s="56">
        <v>0</v>
      </c>
    </row>
    <row r="13096" spans="1:7" x14ac:dyDescent="0.3">
      <c r="A13096" s="60">
        <v>45930</v>
      </c>
      <c r="B13096" s="61" t="s">
        <v>19</v>
      </c>
      <c r="C13096" s="61" t="s">
        <v>111</v>
      </c>
      <c r="D13096" s="61" t="s">
        <v>5</v>
      </c>
      <c r="E13096" s="61" t="s">
        <v>48</v>
      </c>
      <c r="F13096" s="61">
        <v>0.79166666666666663</v>
      </c>
      <c r="G13096" s="62">
        <v>0</v>
      </c>
    </row>
    <row r="13097" spans="1:7" x14ac:dyDescent="0.3">
      <c r="A13097" s="54">
        <v>45930</v>
      </c>
      <c r="B13097" s="55" t="s">
        <v>19</v>
      </c>
      <c r="C13097" s="55" t="s">
        <v>111</v>
      </c>
      <c r="D13097" s="55" t="s">
        <v>5</v>
      </c>
      <c r="E13097" s="55" t="s">
        <v>48</v>
      </c>
      <c r="F13097" s="55">
        <v>0.8125</v>
      </c>
      <c r="G13097" s="56">
        <v>0</v>
      </c>
    </row>
    <row r="13098" spans="1:7" x14ac:dyDescent="0.3">
      <c r="A13098" s="60">
        <v>45930</v>
      </c>
      <c r="B13098" s="61" t="s">
        <v>19</v>
      </c>
      <c r="C13098" s="61" t="s">
        <v>111</v>
      </c>
      <c r="D13098" s="61" t="s">
        <v>5</v>
      </c>
      <c r="E13098" s="61" t="s">
        <v>48</v>
      </c>
      <c r="F13098" s="61">
        <v>0.83333333333333337</v>
      </c>
      <c r="G13098" s="62">
        <v>0</v>
      </c>
    </row>
    <row r="13099" spans="1:7" x14ac:dyDescent="0.3">
      <c r="A13099" s="54">
        <v>45930</v>
      </c>
      <c r="B13099" s="55" t="s">
        <v>19</v>
      </c>
      <c r="C13099" s="55" t="s">
        <v>111</v>
      </c>
      <c r="D13099" s="55" t="s">
        <v>5</v>
      </c>
      <c r="E13099" s="55" t="s">
        <v>48</v>
      </c>
      <c r="F13099" s="55">
        <v>0.85416666666666663</v>
      </c>
      <c r="G13099" s="56">
        <v>0</v>
      </c>
    </row>
    <row r="13100" spans="1:7" x14ac:dyDescent="0.3">
      <c r="A13100" s="60">
        <v>45930</v>
      </c>
      <c r="B13100" s="61" t="s">
        <v>19</v>
      </c>
      <c r="C13100" s="61" t="s">
        <v>111</v>
      </c>
      <c r="D13100" s="61" t="s">
        <v>5</v>
      </c>
      <c r="E13100" s="61" t="s">
        <v>48</v>
      </c>
      <c r="F13100" s="61">
        <v>0.875</v>
      </c>
      <c r="G13100" s="62">
        <v>0</v>
      </c>
    </row>
    <row r="13101" spans="1:7" x14ac:dyDescent="0.3">
      <c r="A13101" s="54">
        <v>45930</v>
      </c>
      <c r="B13101" s="55" t="s">
        <v>19</v>
      </c>
      <c r="C13101" s="55" t="s">
        <v>111</v>
      </c>
      <c r="D13101" s="55" t="s">
        <v>5</v>
      </c>
      <c r="E13101" s="55" t="s">
        <v>48</v>
      </c>
      <c r="F13101" s="55">
        <v>0.89583333333333337</v>
      </c>
      <c r="G13101" s="56">
        <v>0</v>
      </c>
    </row>
    <row r="13102" spans="1:7" x14ac:dyDescent="0.3">
      <c r="A13102" s="60">
        <v>45930</v>
      </c>
      <c r="B13102" s="61" t="s">
        <v>19</v>
      </c>
      <c r="C13102" s="61" t="s">
        <v>111</v>
      </c>
      <c r="D13102" s="61" t="s">
        <v>5</v>
      </c>
      <c r="E13102" s="61" t="s">
        <v>48</v>
      </c>
      <c r="F13102" s="61">
        <v>0.91666666666666663</v>
      </c>
      <c r="G13102" s="62">
        <v>0</v>
      </c>
    </row>
    <row r="13103" spans="1:7" x14ac:dyDescent="0.3">
      <c r="A13103" s="54">
        <v>45930</v>
      </c>
      <c r="B13103" s="55" t="s">
        <v>19</v>
      </c>
      <c r="C13103" s="55" t="s">
        <v>111</v>
      </c>
      <c r="D13103" s="55" t="s">
        <v>5</v>
      </c>
      <c r="E13103" s="55" t="s">
        <v>48</v>
      </c>
      <c r="F13103" s="55">
        <v>0.9375</v>
      </c>
      <c r="G13103" s="56">
        <v>0</v>
      </c>
    </row>
    <row r="13104" spans="1:7" x14ac:dyDescent="0.3">
      <c r="A13104" s="60">
        <v>45930</v>
      </c>
      <c r="B13104" s="61" t="s">
        <v>19</v>
      </c>
      <c r="C13104" s="61" t="s">
        <v>111</v>
      </c>
      <c r="D13104" s="61" t="s">
        <v>5</v>
      </c>
      <c r="E13104" s="61" t="s">
        <v>48</v>
      </c>
      <c r="F13104" s="61">
        <v>0.95833333333333337</v>
      </c>
      <c r="G13104" s="62">
        <v>0</v>
      </c>
    </row>
    <row r="13105" spans="1:7" x14ac:dyDescent="0.3">
      <c r="A13105" s="54">
        <v>45930</v>
      </c>
      <c r="B13105" s="55" t="s">
        <v>19</v>
      </c>
      <c r="C13105" s="55" t="s">
        <v>111</v>
      </c>
      <c r="D13105" s="55" t="s">
        <v>5</v>
      </c>
      <c r="E13105" s="55" t="s">
        <v>48</v>
      </c>
      <c r="F13105" s="55">
        <v>0.97916666666666663</v>
      </c>
      <c r="G13105" s="56">
        <v>0</v>
      </c>
    </row>
    <row r="13106" spans="1:7" x14ac:dyDescent="0.3">
      <c r="A13106" s="60">
        <v>45931</v>
      </c>
      <c r="B13106" s="61" t="s">
        <v>19</v>
      </c>
      <c r="C13106" s="61" t="s">
        <v>111</v>
      </c>
      <c r="D13106" s="61" t="s">
        <v>5</v>
      </c>
      <c r="E13106" s="61" t="s">
        <v>48</v>
      </c>
      <c r="F13106" s="61">
        <v>0</v>
      </c>
      <c r="G13106" s="62">
        <v>0</v>
      </c>
    </row>
    <row r="13107" spans="1:7" x14ac:dyDescent="0.3">
      <c r="A13107" s="54">
        <v>45931</v>
      </c>
      <c r="B13107" s="55" t="s">
        <v>20</v>
      </c>
      <c r="C13107" s="55" t="s">
        <v>111</v>
      </c>
      <c r="D13107" s="55" t="s">
        <v>6</v>
      </c>
      <c r="E13107" s="55" t="s">
        <v>49</v>
      </c>
      <c r="F13107" s="55">
        <v>2.0833333333333329E-2</v>
      </c>
      <c r="G13107" s="56" cm="1">
        <f t="array" ref="G13107:G13154">IF(LOAD_RESULTS!$C$3 = "MENU",ABS(_xlfn.IFS(AND(PER_MONTH!$B13059="January",PER_MONTH!$E13059="Working Day"),Table3[Jan_WD],AND(PER_MONTH!$B13059="January",PER_MONTH!$E13059="Non-Working Day"),Table3[Jan_NWD],AND(PER_MONTH!$B13059="February",PER_MONTH!$E13059="Working Day"),Table3[Feb_WD],AND(PER_MONTH!$B13059="February",PER_MONTH!$E13059="Non-Working Day"),Table3[Feb_NWD], AND(PER_MONTH!$B13059 = "March", PER_MONTH!$E13059 = "Working Day"), Table3[Mar_WD],  AND(PER_MONTH!$B13059 = "March", PER_MONTH!$E13059 = "Non-Working Day"), Table3[Mar_NWD], AND(PER_MONTH!$B13059 = "April", PER_MONTH!$E13059 = "Working Day"), Table3[Apr_WD], AND(PER_MONTH!$B13059 = "April", PER_MONTH!$E13059 = "Non-Working Day"), Table3[Apr_NWD], AND(PER_MONTH!$B13059 = "May", PER_MONTH!$E13059 = "Working Day"), Table3[May_WD], AND(PER_MONTH!$B13059 = "May", PER_MONTH!$E13059 = "Non-Working Day"), Table3[May_NWD], AND(PER_MONTH!$B13059 = "June", PER_MONTH!$E13059 = "Working Day"), Table3[Jun_WD], AND(PER_MONTH!$B13059 = "June", PER_MONTH!$E13059 = "Non-Working Day"), Table3[Jun_NWD], AND(PER_MONTH!$B13059 = "July", PER_MONTH!$E13059 = "Working Day"), Table3[Jul_WD], AND(PER_MONTH!$B13059 = "July", PER_MONTH!$E13059 = "Non-Working Day"), Table3[Jul_NWD], AND(PER_MONTH!$B13059 = "August", PER_MONTH!$E13059 = "Working Day"), Table3[Aug_WD], AND(PER_MONTH!$B13059 = "August", PER_MONTH!$E13059 = "Non-Working Day"), Table3[Aug_NWD], AND(PER_MONTH!$B13059 = "September", PER_MONTH!$E13059 = "Working Day"), Table3[Sep_WD], AND(PER_MONTH!$B13059 = "September", PER_MONTH!$E13059 = "Non-Working Day"), Table3[Sep_NWD], AND(PER_MONTH!$B13059 = "October", PER_MONTH!$E13059 = "Working Day"), Table3[Oct_WD], AND(PER_MONTH!$B13059 = "October", PER_MONTH!$E13059 = "Non-Working Day"), Table3[Oct_NWD], AND(PER_MONTH!$B13059 = "November", PER_MONTH!$E13059 = "Working Day"), Table3[Nov_WD], AND(PER_MONTH!$B13059 = "November", PER_MONTH!$E13059 = "Non-Working Day"), Table3[Nov_NWD], AND(PER_MONTH!$B13059 = "December", PER_MONTH!$E13059 = "Working Day"), Table3[Dec_WD], AND(PER_MONTH!$B13059 = "December", PER_MONTH!$E13059 = "Non-Working Day"), Table3[Dec_NWD])),_xlfn.IFS(AND(PER_MONTH!$B13059="January",PER_MONTH!$E13059="Working Day"),Table3[Jan_WD],AND(PER_MONTH!$B13059="January",PER_MONTH!$E13059="Non-Working Day"),Table3[Jan_NWD],AND(PER_MONTH!$B13059="February",PER_MONTH!$E13059="Working Day"),Table3[Feb_WD],AND(PER_MONTH!$B13059="February",PER_MONTH!$E13059="Non-Working Day"),Table3[Feb_NWD], AND(PER_MONTH!$B13059 = "March", PER_MONTH!$E13059 = "Working Day"), Table3[Mar_WD],  AND(PER_MONTH!$B13059 = "March", PER_MONTH!$E13059 = "Non-Working Day"), Table3[Mar_NWD], AND(PER_MONTH!$B13059 = "April", PER_MONTH!$E13059 = "Working Day"), Table3[Apr_WD], AND(PER_MONTH!$B13059 = "April", PER_MONTH!$E13059 = "Non-Working Day"), Table3[Apr_NWD], AND(PER_MONTH!$B13059 = "May", PER_MONTH!$E13059 = "Working Day"), Table3[May_WD], AND(PER_MONTH!$B13059 = "May", PER_MONTH!$E13059 = "Non-Working Day"), Table3[May_NWD], AND(PER_MONTH!$B13059 = "June", PER_MONTH!$E13059 = "Working Day"), Table3[Jun_WD], AND(PER_MONTH!$B13059 = "June", PER_MONTH!$E13059 = "Non-Working Day"), Table3[Jun_NWD], AND(PER_MONTH!$B13059 = "July", PER_MONTH!$E13059 = "Working Day"), Table3[Jul_WD], AND(PER_MONTH!$B13059 = "July", PER_MONTH!$E13059 = "Non-Working Day"), Table3[Jul_NWD], AND(PER_MONTH!$B13059 = "August", PER_MONTH!$E13059 = "Working Day"), Table3[Aug_WD], AND(PER_MONTH!$B13059 = "August", PER_MONTH!$E13059 = "Non-Working Day"), Table3[Aug_NWD], AND(PER_MONTH!$B13059 = "September", PER_MONTH!$E13059 = "Working Day"), Table3[Sep_WD], AND(PER_MONTH!$B13059 = "September", PER_MONTH!$E13059 = "Non-Working Day"), Table3[Sep_NWD], AND(PER_MONTH!$B13059 = "October", PER_MONTH!$E13059 = "Working Day"), Table3[Oct_WD], AND(PER_MONTH!$B13059 = "October", PER_MONTH!$E13059 = "Non-Working Day"), Table3[Oct_NWD], AND(PER_MONTH!$B13059 = "November", PER_MONTH!$E13059 = "Working Day"), Table3[Nov_WD], AND(PER_MONTH!$B13059 = "November", PER_MONTH!$E13059 = "Non-Working Day"), Table3[Nov_NWD], AND(PER_MONTH!$B13059 = "December", PER_MONTH!$E13059 = "Working Day"), Table3[Dec_WD], AND(PER_MONTH!$B13059 = "December", PER_MONTH!$E13059 = "Non-Working Day"), Table3[Dec_NWD]))</f>
        <v>0</v>
      </c>
    </row>
    <row r="13108" spans="1:7" x14ac:dyDescent="0.3">
      <c r="A13108" s="60">
        <v>45931</v>
      </c>
      <c r="B13108" s="61" t="s">
        <v>20</v>
      </c>
      <c r="C13108" s="61" t="s">
        <v>111</v>
      </c>
      <c r="D13108" s="61" t="s">
        <v>6</v>
      </c>
      <c r="E13108" s="61" t="s">
        <v>49</v>
      </c>
      <c r="F13108" s="61">
        <v>4.1666666666666657E-2</v>
      </c>
      <c r="G13108" s="62">
        <v>0</v>
      </c>
    </row>
    <row r="13109" spans="1:7" x14ac:dyDescent="0.3">
      <c r="A13109" s="54">
        <v>45931</v>
      </c>
      <c r="B13109" s="55" t="s">
        <v>20</v>
      </c>
      <c r="C13109" s="55" t="s">
        <v>111</v>
      </c>
      <c r="D13109" s="55" t="s">
        <v>6</v>
      </c>
      <c r="E13109" s="55" t="s">
        <v>49</v>
      </c>
      <c r="F13109" s="55">
        <v>6.25E-2</v>
      </c>
      <c r="G13109" s="56">
        <v>0</v>
      </c>
    </row>
    <row r="13110" spans="1:7" x14ac:dyDescent="0.3">
      <c r="A13110" s="60">
        <v>45931</v>
      </c>
      <c r="B13110" s="61" t="s">
        <v>20</v>
      </c>
      <c r="C13110" s="61" t="s">
        <v>111</v>
      </c>
      <c r="D13110" s="61" t="s">
        <v>6</v>
      </c>
      <c r="E13110" s="61" t="s">
        <v>49</v>
      </c>
      <c r="F13110" s="61">
        <v>8.3333333333333329E-2</v>
      </c>
      <c r="G13110" s="62">
        <v>0</v>
      </c>
    </row>
    <row r="13111" spans="1:7" x14ac:dyDescent="0.3">
      <c r="A13111" s="54">
        <v>45931</v>
      </c>
      <c r="B13111" s="55" t="s">
        <v>20</v>
      </c>
      <c r="C13111" s="55" t="s">
        <v>111</v>
      </c>
      <c r="D13111" s="55" t="s">
        <v>6</v>
      </c>
      <c r="E13111" s="55" t="s">
        <v>49</v>
      </c>
      <c r="F13111" s="55">
        <v>0.1041666666666667</v>
      </c>
      <c r="G13111" s="56">
        <v>0</v>
      </c>
    </row>
    <row r="13112" spans="1:7" x14ac:dyDescent="0.3">
      <c r="A13112" s="60">
        <v>45931</v>
      </c>
      <c r="B13112" s="61" t="s">
        <v>20</v>
      </c>
      <c r="C13112" s="61" t="s">
        <v>111</v>
      </c>
      <c r="D13112" s="61" t="s">
        <v>6</v>
      </c>
      <c r="E13112" s="61" t="s">
        <v>49</v>
      </c>
      <c r="F13112" s="61">
        <v>0.125</v>
      </c>
      <c r="G13112" s="62">
        <v>0</v>
      </c>
    </row>
    <row r="13113" spans="1:7" x14ac:dyDescent="0.3">
      <c r="A13113" s="54">
        <v>45931</v>
      </c>
      <c r="B13113" s="55" t="s">
        <v>20</v>
      </c>
      <c r="C13113" s="55" t="s">
        <v>111</v>
      </c>
      <c r="D13113" s="55" t="s">
        <v>6</v>
      </c>
      <c r="E13113" s="55" t="s">
        <v>49</v>
      </c>
      <c r="F13113" s="55">
        <v>0.14583333333333329</v>
      </c>
      <c r="G13113" s="56">
        <v>0</v>
      </c>
    </row>
    <row r="13114" spans="1:7" x14ac:dyDescent="0.3">
      <c r="A13114" s="60">
        <v>45931</v>
      </c>
      <c r="B13114" s="61" t="s">
        <v>20</v>
      </c>
      <c r="C13114" s="61" t="s">
        <v>111</v>
      </c>
      <c r="D13114" s="61" t="s">
        <v>6</v>
      </c>
      <c r="E13114" s="61" t="s">
        <v>49</v>
      </c>
      <c r="F13114" s="61">
        <v>0.16666666666666671</v>
      </c>
      <c r="G13114" s="62">
        <v>0</v>
      </c>
    </row>
    <row r="13115" spans="1:7" x14ac:dyDescent="0.3">
      <c r="A13115" s="54">
        <v>45931</v>
      </c>
      <c r="B13115" s="55" t="s">
        <v>20</v>
      </c>
      <c r="C13115" s="55" t="s">
        <v>111</v>
      </c>
      <c r="D13115" s="55" t="s">
        <v>6</v>
      </c>
      <c r="E13115" s="55" t="s">
        <v>49</v>
      </c>
      <c r="F13115" s="55">
        <v>0.1875</v>
      </c>
      <c r="G13115" s="56">
        <v>0</v>
      </c>
    </row>
    <row r="13116" spans="1:7" x14ac:dyDescent="0.3">
      <c r="A13116" s="60">
        <v>45931</v>
      </c>
      <c r="B13116" s="61" t="s">
        <v>20</v>
      </c>
      <c r="C13116" s="61" t="s">
        <v>111</v>
      </c>
      <c r="D13116" s="61" t="s">
        <v>6</v>
      </c>
      <c r="E13116" s="61" t="s">
        <v>49</v>
      </c>
      <c r="F13116" s="61">
        <v>0.20833333333333329</v>
      </c>
      <c r="G13116" s="62">
        <v>0</v>
      </c>
    </row>
    <row r="13117" spans="1:7" x14ac:dyDescent="0.3">
      <c r="A13117" s="54">
        <v>45931</v>
      </c>
      <c r="B13117" s="55" t="s">
        <v>20</v>
      </c>
      <c r="C13117" s="55" t="s">
        <v>111</v>
      </c>
      <c r="D13117" s="55" t="s">
        <v>6</v>
      </c>
      <c r="E13117" s="55" t="s">
        <v>49</v>
      </c>
      <c r="F13117" s="55">
        <v>0.22916666666666671</v>
      </c>
      <c r="G13117" s="56">
        <v>0</v>
      </c>
    </row>
    <row r="13118" spans="1:7" x14ac:dyDescent="0.3">
      <c r="A13118" s="60">
        <v>45931</v>
      </c>
      <c r="B13118" s="61" t="s">
        <v>20</v>
      </c>
      <c r="C13118" s="61" t="s">
        <v>111</v>
      </c>
      <c r="D13118" s="61" t="s">
        <v>6</v>
      </c>
      <c r="E13118" s="61" t="s">
        <v>49</v>
      </c>
      <c r="F13118" s="61">
        <v>0.25</v>
      </c>
      <c r="G13118" s="62">
        <v>0</v>
      </c>
    </row>
    <row r="13119" spans="1:7" x14ac:dyDescent="0.3">
      <c r="A13119" s="54">
        <v>45931</v>
      </c>
      <c r="B13119" s="55" t="s">
        <v>20</v>
      </c>
      <c r="C13119" s="55" t="s">
        <v>111</v>
      </c>
      <c r="D13119" s="55" t="s">
        <v>6</v>
      </c>
      <c r="E13119" s="55" t="s">
        <v>49</v>
      </c>
      <c r="F13119" s="55">
        <v>0.27083333333333331</v>
      </c>
      <c r="G13119" s="56">
        <v>0</v>
      </c>
    </row>
    <row r="13120" spans="1:7" x14ac:dyDescent="0.3">
      <c r="A13120" s="60">
        <v>45931</v>
      </c>
      <c r="B13120" s="61" t="s">
        <v>20</v>
      </c>
      <c r="C13120" s="61" t="s">
        <v>111</v>
      </c>
      <c r="D13120" s="61" t="s">
        <v>6</v>
      </c>
      <c r="E13120" s="61" t="s">
        <v>49</v>
      </c>
      <c r="F13120" s="61">
        <v>0.29166666666666669</v>
      </c>
      <c r="G13120" s="62">
        <v>0</v>
      </c>
    </row>
    <row r="13121" spans="1:7" x14ac:dyDescent="0.3">
      <c r="A13121" s="54">
        <v>45931</v>
      </c>
      <c r="B13121" s="55" t="s">
        <v>20</v>
      </c>
      <c r="C13121" s="55" t="s">
        <v>111</v>
      </c>
      <c r="D13121" s="55" t="s">
        <v>6</v>
      </c>
      <c r="E13121" s="55" t="s">
        <v>49</v>
      </c>
      <c r="F13121" s="55">
        <v>0.3125</v>
      </c>
      <c r="G13121" s="56">
        <v>0</v>
      </c>
    </row>
    <row r="13122" spans="1:7" x14ac:dyDescent="0.3">
      <c r="A13122" s="60">
        <v>45931</v>
      </c>
      <c r="B13122" s="61" t="s">
        <v>20</v>
      </c>
      <c r="C13122" s="61" t="s">
        <v>111</v>
      </c>
      <c r="D13122" s="61" t="s">
        <v>6</v>
      </c>
      <c r="E13122" s="61" t="s">
        <v>49</v>
      </c>
      <c r="F13122" s="61">
        <v>0.33333333333333331</v>
      </c>
      <c r="G13122" s="62">
        <v>0</v>
      </c>
    </row>
    <row r="13123" spans="1:7" x14ac:dyDescent="0.3">
      <c r="A13123" s="54">
        <v>45931</v>
      </c>
      <c r="B13123" s="55" t="s">
        <v>20</v>
      </c>
      <c r="C13123" s="55" t="s">
        <v>111</v>
      </c>
      <c r="D13123" s="55" t="s">
        <v>6</v>
      </c>
      <c r="E13123" s="55" t="s">
        <v>49</v>
      </c>
      <c r="F13123" s="55">
        <v>0.35416666666666669</v>
      </c>
      <c r="G13123" s="56">
        <v>0</v>
      </c>
    </row>
    <row r="13124" spans="1:7" x14ac:dyDescent="0.3">
      <c r="A13124" s="60">
        <v>45931</v>
      </c>
      <c r="B13124" s="61" t="s">
        <v>20</v>
      </c>
      <c r="C13124" s="61" t="s">
        <v>111</v>
      </c>
      <c r="D13124" s="61" t="s">
        <v>6</v>
      </c>
      <c r="E13124" s="61" t="s">
        <v>49</v>
      </c>
      <c r="F13124" s="61">
        <v>0.375</v>
      </c>
      <c r="G13124" s="62">
        <v>0</v>
      </c>
    </row>
    <row r="13125" spans="1:7" x14ac:dyDescent="0.3">
      <c r="A13125" s="54">
        <v>45931</v>
      </c>
      <c r="B13125" s="55" t="s">
        <v>20</v>
      </c>
      <c r="C13125" s="55" t="s">
        <v>111</v>
      </c>
      <c r="D13125" s="55" t="s">
        <v>6</v>
      </c>
      <c r="E13125" s="55" t="s">
        <v>49</v>
      </c>
      <c r="F13125" s="55">
        <v>0.39583333333333331</v>
      </c>
      <c r="G13125" s="56">
        <v>0</v>
      </c>
    </row>
    <row r="13126" spans="1:7" x14ac:dyDescent="0.3">
      <c r="A13126" s="60">
        <v>45931</v>
      </c>
      <c r="B13126" s="61" t="s">
        <v>20</v>
      </c>
      <c r="C13126" s="61" t="s">
        <v>111</v>
      </c>
      <c r="D13126" s="61" t="s">
        <v>6</v>
      </c>
      <c r="E13126" s="61" t="s">
        <v>49</v>
      </c>
      <c r="F13126" s="61">
        <v>0.41666666666666669</v>
      </c>
      <c r="G13126" s="62">
        <v>0</v>
      </c>
    </row>
    <row r="13127" spans="1:7" x14ac:dyDescent="0.3">
      <c r="A13127" s="54">
        <v>45931</v>
      </c>
      <c r="B13127" s="55" t="s">
        <v>20</v>
      </c>
      <c r="C13127" s="55" t="s">
        <v>111</v>
      </c>
      <c r="D13127" s="55" t="s">
        <v>6</v>
      </c>
      <c r="E13127" s="55" t="s">
        <v>49</v>
      </c>
      <c r="F13127" s="55">
        <v>0.4375</v>
      </c>
      <c r="G13127" s="56">
        <v>0</v>
      </c>
    </row>
    <row r="13128" spans="1:7" x14ac:dyDescent="0.3">
      <c r="A13128" s="60">
        <v>45931</v>
      </c>
      <c r="B13128" s="61" t="s">
        <v>20</v>
      </c>
      <c r="C13128" s="61" t="s">
        <v>111</v>
      </c>
      <c r="D13128" s="61" t="s">
        <v>6</v>
      </c>
      <c r="E13128" s="61" t="s">
        <v>49</v>
      </c>
      <c r="F13128" s="61">
        <v>0.45833333333333331</v>
      </c>
      <c r="G13128" s="62">
        <v>0</v>
      </c>
    </row>
    <row r="13129" spans="1:7" x14ac:dyDescent="0.3">
      <c r="A13129" s="54">
        <v>45931</v>
      </c>
      <c r="B13129" s="55" t="s">
        <v>20</v>
      </c>
      <c r="C13129" s="55" t="s">
        <v>111</v>
      </c>
      <c r="D13129" s="55" t="s">
        <v>6</v>
      </c>
      <c r="E13129" s="55" t="s">
        <v>49</v>
      </c>
      <c r="F13129" s="55">
        <v>0.47916666666666669</v>
      </c>
      <c r="G13129" s="56">
        <v>0</v>
      </c>
    </row>
    <row r="13130" spans="1:7" x14ac:dyDescent="0.3">
      <c r="A13130" s="60">
        <v>45931</v>
      </c>
      <c r="B13130" s="61" t="s">
        <v>20</v>
      </c>
      <c r="C13130" s="61" t="s">
        <v>111</v>
      </c>
      <c r="D13130" s="61" t="s">
        <v>6</v>
      </c>
      <c r="E13130" s="61" t="s">
        <v>49</v>
      </c>
      <c r="F13130" s="61">
        <v>0.5</v>
      </c>
      <c r="G13130" s="62">
        <v>0</v>
      </c>
    </row>
    <row r="13131" spans="1:7" x14ac:dyDescent="0.3">
      <c r="A13131" s="54">
        <v>45931</v>
      </c>
      <c r="B13131" s="55" t="s">
        <v>20</v>
      </c>
      <c r="C13131" s="55" t="s">
        <v>111</v>
      </c>
      <c r="D13131" s="55" t="s">
        <v>6</v>
      </c>
      <c r="E13131" s="55" t="s">
        <v>49</v>
      </c>
      <c r="F13131" s="55">
        <v>0.52083333333333337</v>
      </c>
      <c r="G13131" s="56">
        <v>0</v>
      </c>
    </row>
    <row r="13132" spans="1:7" x14ac:dyDescent="0.3">
      <c r="A13132" s="60">
        <v>45931</v>
      </c>
      <c r="B13132" s="61" t="s">
        <v>20</v>
      </c>
      <c r="C13132" s="61" t="s">
        <v>111</v>
      </c>
      <c r="D13132" s="61" t="s">
        <v>6</v>
      </c>
      <c r="E13132" s="61" t="s">
        <v>49</v>
      </c>
      <c r="F13132" s="61">
        <v>0.54166666666666663</v>
      </c>
      <c r="G13132" s="62">
        <v>0</v>
      </c>
    </row>
    <row r="13133" spans="1:7" x14ac:dyDescent="0.3">
      <c r="A13133" s="54">
        <v>45931</v>
      </c>
      <c r="B13133" s="55" t="s">
        <v>20</v>
      </c>
      <c r="C13133" s="55" t="s">
        <v>111</v>
      </c>
      <c r="D13133" s="55" t="s">
        <v>6</v>
      </c>
      <c r="E13133" s="55" t="s">
        <v>49</v>
      </c>
      <c r="F13133" s="55">
        <v>0.5625</v>
      </c>
      <c r="G13133" s="56">
        <v>0</v>
      </c>
    </row>
    <row r="13134" spans="1:7" x14ac:dyDescent="0.3">
      <c r="A13134" s="60">
        <v>45931</v>
      </c>
      <c r="B13134" s="61" t="s">
        <v>20</v>
      </c>
      <c r="C13134" s="61" t="s">
        <v>111</v>
      </c>
      <c r="D13134" s="61" t="s">
        <v>6</v>
      </c>
      <c r="E13134" s="61" t="s">
        <v>49</v>
      </c>
      <c r="F13134" s="61">
        <v>0.58333333333333337</v>
      </c>
      <c r="G13134" s="62">
        <v>0</v>
      </c>
    </row>
    <row r="13135" spans="1:7" x14ac:dyDescent="0.3">
      <c r="A13135" s="54">
        <v>45931</v>
      </c>
      <c r="B13135" s="55" t="s">
        <v>20</v>
      </c>
      <c r="C13135" s="55" t="s">
        <v>111</v>
      </c>
      <c r="D13135" s="55" t="s">
        <v>6</v>
      </c>
      <c r="E13135" s="55" t="s">
        <v>49</v>
      </c>
      <c r="F13135" s="55">
        <v>0.60416666666666663</v>
      </c>
      <c r="G13135" s="56">
        <v>0</v>
      </c>
    </row>
    <row r="13136" spans="1:7" x14ac:dyDescent="0.3">
      <c r="A13136" s="60">
        <v>45931</v>
      </c>
      <c r="B13136" s="61" t="s">
        <v>20</v>
      </c>
      <c r="C13136" s="61" t="s">
        <v>111</v>
      </c>
      <c r="D13136" s="61" t="s">
        <v>6</v>
      </c>
      <c r="E13136" s="61" t="s">
        <v>49</v>
      </c>
      <c r="F13136" s="61">
        <v>0.625</v>
      </c>
      <c r="G13136" s="62">
        <v>0</v>
      </c>
    </row>
    <row r="13137" spans="1:7" x14ac:dyDescent="0.3">
      <c r="A13137" s="54">
        <v>45931</v>
      </c>
      <c r="B13137" s="55" t="s">
        <v>20</v>
      </c>
      <c r="C13137" s="55" t="s">
        <v>111</v>
      </c>
      <c r="D13137" s="55" t="s">
        <v>6</v>
      </c>
      <c r="E13137" s="55" t="s">
        <v>49</v>
      </c>
      <c r="F13137" s="55">
        <v>0.64583333333333337</v>
      </c>
      <c r="G13137" s="56">
        <v>0</v>
      </c>
    </row>
    <row r="13138" spans="1:7" x14ac:dyDescent="0.3">
      <c r="A13138" s="60">
        <v>45931</v>
      </c>
      <c r="B13138" s="61" t="s">
        <v>20</v>
      </c>
      <c r="C13138" s="61" t="s">
        <v>111</v>
      </c>
      <c r="D13138" s="61" t="s">
        <v>6</v>
      </c>
      <c r="E13138" s="61" t="s">
        <v>49</v>
      </c>
      <c r="F13138" s="61">
        <v>0.66666666666666663</v>
      </c>
      <c r="G13138" s="62">
        <v>0</v>
      </c>
    </row>
    <row r="13139" spans="1:7" x14ac:dyDescent="0.3">
      <c r="A13139" s="54">
        <v>45931</v>
      </c>
      <c r="B13139" s="55" t="s">
        <v>20</v>
      </c>
      <c r="C13139" s="55" t="s">
        <v>111</v>
      </c>
      <c r="D13139" s="55" t="s">
        <v>6</v>
      </c>
      <c r="E13139" s="55" t="s">
        <v>49</v>
      </c>
      <c r="F13139" s="55">
        <v>0.6875</v>
      </c>
      <c r="G13139" s="56">
        <v>0</v>
      </c>
    </row>
    <row r="13140" spans="1:7" x14ac:dyDescent="0.3">
      <c r="A13140" s="60">
        <v>45931</v>
      </c>
      <c r="B13140" s="61" t="s">
        <v>20</v>
      </c>
      <c r="C13140" s="61" t="s">
        <v>111</v>
      </c>
      <c r="D13140" s="61" t="s">
        <v>6</v>
      </c>
      <c r="E13140" s="61" t="s">
        <v>49</v>
      </c>
      <c r="F13140" s="61">
        <v>0.70833333333333337</v>
      </c>
      <c r="G13140" s="62">
        <v>0</v>
      </c>
    </row>
    <row r="13141" spans="1:7" x14ac:dyDescent="0.3">
      <c r="A13141" s="54">
        <v>45931</v>
      </c>
      <c r="B13141" s="55" t="s">
        <v>20</v>
      </c>
      <c r="C13141" s="55" t="s">
        <v>111</v>
      </c>
      <c r="D13141" s="55" t="s">
        <v>6</v>
      </c>
      <c r="E13141" s="55" t="s">
        <v>49</v>
      </c>
      <c r="F13141" s="55">
        <v>0.72916666666666663</v>
      </c>
      <c r="G13141" s="56">
        <v>0</v>
      </c>
    </row>
    <row r="13142" spans="1:7" x14ac:dyDescent="0.3">
      <c r="A13142" s="60">
        <v>45931</v>
      </c>
      <c r="B13142" s="61" t="s">
        <v>20</v>
      </c>
      <c r="C13142" s="61" t="s">
        <v>111</v>
      </c>
      <c r="D13142" s="61" t="s">
        <v>6</v>
      </c>
      <c r="E13142" s="61" t="s">
        <v>49</v>
      </c>
      <c r="F13142" s="61">
        <v>0.75</v>
      </c>
      <c r="G13142" s="62">
        <v>0</v>
      </c>
    </row>
    <row r="13143" spans="1:7" x14ac:dyDescent="0.3">
      <c r="A13143" s="54">
        <v>45931</v>
      </c>
      <c r="B13143" s="55" t="s">
        <v>20</v>
      </c>
      <c r="C13143" s="55" t="s">
        <v>111</v>
      </c>
      <c r="D13143" s="55" t="s">
        <v>6</v>
      </c>
      <c r="E13143" s="55" t="s">
        <v>49</v>
      </c>
      <c r="F13143" s="55">
        <v>0.77083333333333337</v>
      </c>
      <c r="G13143" s="56">
        <v>0</v>
      </c>
    </row>
    <row r="13144" spans="1:7" x14ac:dyDescent="0.3">
      <c r="A13144" s="60">
        <v>45931</v>
      </c>
      <c r="B13144" s="61" t="s">
        <v>20</v>
      </c>
      <c r="C13144" s="61" t="s">
        <v>111</v>
      </c>
      <c r="D13144" s="61" t="s">
        <v>6</v>
      </c>
      <c r="E13144" s="61" t="s">
        <v>49</v>
      </c>
      <c r="F13144" s="61">
        <v>0.79166666666666663</v>
      </c>
      <c r="G13144" s="62">
        <v>0</v>
      </c>
    </row>
    <row r="13145" spans="1:7" x14ac:dyDescent="0.3">
      <c r="A13145" s="54">
        <v>45931</v>
      </c>
      <c r="B13145" s="55" t="s">
        <v>20</v>
      </c>
      <c r="C13145" s="55" t="s">
        <v>111</v>
      </c>
      <c r="D13145" s="55" t="s">
        <v>6</v>
      </c>
      <c r="E13145" s="55" t="s">
        <v>49</v>
      </c>
      <c r="F13145" s="55">
        <v>0.8125</v>
      </c>
      <c r="G13145" s="56">
        <v>0</v>
      </c>
    </row>
    <row r="13146" spans="1:7" x14ac:dyDescent="0.3">
      <c r="A13146" s="60">
        <v>45931</v>
      </c>
      <c r="B13146" s="61" t="s">
        <v>20</v>
      </c>
      <c r="C13146" s="61" t="s">
        <v>111</v>
      </c>
      <c r="D13146" s="61" t="s">
        <v>6</v>
      </c>
      <c r="E13146" s="61" t="s">
        <v>49</v>
      </c>
      <c r="F13146" s="61">
        <v>0.83333333333333337</v>
      </c>
      <c r="G13146" s="62">
        <v>0</v>
      </c>
    </row>
    <row r="13147" spans="1:7" x14ac:dyDescent="0.3">
      <c r="A13147" s="54">
        <v>45931</v>
      </c>
      <c r="B13147" s="55" t="s">
        <v>20</v>
      </c>
      <c r="C13147" s="55" t="s">
        <v>111</v>
      </c>
      <c r="D13147" s="55" t="s">
        <v>6</v>
      </c>
      <c r="E13147" s="55" t="s">
        <v>49</v>
      </c>
      <c r="F13147" s="55">
        <v>0.85416666666666663</v>
      </c>
      <c r="G13147" s="56">
        <v>0</v>
      </c>
    </row>
    <row r="13148" spans="1:7" x14ac:dyDescent="0.3">
      <c r="A13148" s="60">
        <v>45931</v>
      </c>
      <c r="B13148" s="61" t="s">
        <v>20</v>
      </c>
      <c r="C13148" s="61" t="s">
        <v>111</v>
      </c>
      <c r="D13148" s="61" t="s">
        <v>6</v>
      </c>
      <c r="E13148" s="61" t="s">
        <v>49</v>
      </c>
      <c r="F13148" s="61">
        <v>0.875</v>
      </c>
      <c r="G13148" s="62">
        <v>0</v>
      </c>
    </row>
    <row r="13149" spans="1:7" x14ac:dyDescent="0.3">
      <c r="A13149" s="54">
        <v>45931</v>
      </c>
      <c r="B13149" s="55" t="s">
        <v>20</v>
      </c>
      <c r="C13149" s="55" t="s">
        <v>111</v>
      </c>
      <c r="D13149" s="55" t="s">
        <v>6</v>
      </c>
      <c r="E13149" s="55" t="s">
        <v>49</v>
      </c>
      <c r="F13149" s="55">
        <v>0.89583333333333337</v>
      </c>
      <c r="G13149" s="56">
        <v>0</v>
      </c>
    </row>
    <row r="13150" spans="1:7" x14ac:dyDescent="0.3">
      <c r="A13150" s="60">
        <v>45931</v>
      </c>
      <c r="B13150" s="61" t="s">
        <v>20</v>
      </c>
      <c r="C13150" s="61" t="s">
        <v>111</v>
      </c>
      <c r="D13150" s="61" t="s">
        <v>6</v>
      </c>
      <c r="E13150" s="61" t="s">
        <v>49</v>
      </c>
      <c r="F13150" s="61">
        <v>0.91666666666666663</v>
      </c>
      <c r="G13150" s="62">
        <v>0</v>
      </c>
    </row>
    <row r="13151" spans="1:7" x14ac:dyDescent="0.3">
      <c r="A13151" s="54">
        <v>45931</v>
      </c>
      <c r="B13151" s="55" t="s">
        <v>20</v>
      </c>
      <c r="C13151" s="55" t="s">
        <v>111</v>
      </c>
      <c r="D13151" s="55" t="s">
        <v>6</v>
      </c>
      <c r="E13151" s="55" t="s">
        <v>49</v>
      </c>
      <c r="F13151" s="55">
        <v>0.9375</v>
      </c>
      <c r="G13151" s="56">
        <v>0</v>
      </c>
    </row>
    <row r="13152" spans="1:7" x14ac:dyDescent="0.3">
      <c r="A13152" s="60">
        <v>45931</v>
      </c>
      <c r="B13152" s="61" t="s">
        <v>20</v>
      </c>
      <c r="C13152" s="61" t="s">
        <v>111</v>
      </c>
      <c r="D13152" s="61" t="s">
        <v>6</v>
      </c>
      <c r="E13152" s="61" t="s">
        <v>49</v>
      </c>
      <c r="F13152" s="61">
        <v>0.95833333333333337</v>
      </c>
      <c r="G13152" s="62">
        <v>0</v>
      </c>
    </row>
    <row r="13153" spans="1:7" x14ac:dyDescent="0.3">
      <c r="A13153" s="54">
        <v>45931</v>
      </c>
      <c r="B13153" s="55" t="s">
        <v>20</v>
      </c>
      <c r="C13153" s="55" t="s">
        <v>111</v>
      </c>
      <c r="D13153" s="55" t="s">
        <v>6</v>
      </c>
      <c r="E13153" s="55" t="s">
        <v>49</v>
      </c>
      <c r="F13153" s="55">
        <v>0.97916666666666663</v>
      </c>
      <c r="G13153" s="56">
        <v>0</v>
      </c>
    </row>
    <row r="13154" spans="1:7" x14ac:dyDescent="0.3">
      <c r="A13154" s="60">
        <v>45932</v>
      </c>
      <c r="B13154" s="61" t="s">
        <v>20</v>
      </c>
      <c r="C13154" s="61" t="s">
        <v>111</v>
      </c>
      <c r="D13154" s="61" t="s">
        <v>6</v>
      </c>
      <c r="E13154" s="61" t="s">
        <v>49</v>
      </c>
      <c r="F13154" s="61">
        <v>0</v>
      </c>
      <c r="G13154" s="62">
        <v>0</v>
      </c>
    </row>
    <row r="13155" spans="1:7" x14ac:dyDescent="0.3">
      <c r="A13155" s="54">
        <v>45932</v>
      </c>
      <c r="B13155" s="55" t="s">
        <v>20</v>
      </c>
      <c r="C13155" s="55" t="s">
        <v>111</v>
      </c>
      <c r="D13155" s="55" t="s">
        <v>7</v>
      </c>
      <c r="E13155" s="55" t="s">
        <v>49</v>
      </c>
      <c r="F13155" s="55">
        <v>2.0833333333333329E-2</v>
      </c>
      <c r="G13155" s="56" cm="1">
        <f t="array" ref="G13155:G13202">IF(LOAD_RESULTS!$C$3 = "MENU",ABS(_xlfn.IFS(AND(PER_MONTH!$B13107="January",PER_MONTH!$E13107="Working Day"),Table3[Jan_WD],AND(PER_MONTH!$B13107="January",PER_MONTH!$E13107="Non-Working Day"),Table3[Jan_NWD],AND(PER_MONTH!$B13107="February",PER_MONTH!$E13107="Working Day"),Table3[Feb_WD],AND(PER_MONTH!$B13107="February",PER_MONTH!$E13107="Non-Working Day"),Table3[Feb_NWD], AND(PER_MONTH!$B13107 = "March", PER_MONTH!$E13107 = "Working Day"), Table3[Mar_WD],  AND(PER_MONTH!$B13107 = "March", PER_MONTH!$E13107 = "Non-Working Day"), Table3[Mar_NWD], AND(PER_MONTH!$B13107 = "April", PER_MONTH!$E13107 = "Working Day"), Table3[Apr_WD], AND(PER_MONTH!$B13107 = "April", PER_MONTH!$E13107 = "Non-Working Day"), Table3[Apr_NWD], AND(PER_MONTH!$B13107 = "May", PER_MONTH!$E13107 = "Working Day"), Table3[May_WD], AND(PER_MONTH!$B13107 = "May", PER_MONTH!$E13107 = "Non-Working Day"), Table3[May_NWD], AND(PER_MONTH!$B13107 = "June", PER_MONTH!$E13107 = "Working Day"), Table3[Jun_WD], AND(PER_MONTH!$B13107 = "June", PER_MONTH!$E13107 = "Non-Working Day"), Table3[Jun_NWD], AND(PER_MONTH!$B13107 = "July", PER_MONTH!$E13107 = "Working Day"), Table3[Jul_WD], AND(PER_MONTH!$B13107 = "July", PER_MONTH!$E13107 = "Non-Working Day"), Table3[Jul_NWD], AND(PER_MONTH!$B13107 = "August", PER_MONTH!$E13107 = "Working Day"), Table3[Aug_WD], AND(PER_MONTH!$B13107 = "August", PER_MONTH!$E13107 = "Non-Working Day"), Table3[Aug_NWD], AND(PER_MONTH!$B13107 = "September", PER_MONTH!$E13107 = "Working Day"), Table3[Sep_WD], AND(PER_MONTH!$B13107 = "September", PER_MONTH!$E13107 = "Non-Working Day"), Table3[Sep_NWD], AND(PER_MONTH!$B13107 = "October", PER_MONTH!$E13107 = "Working Day"), Table3[Oct_WD], AND(PER_MONTH!$B13107 = "October", PER_MONTH!$E13107 = "Non-Working Day"), Table3[Oct_NWD], AND(PER_MONTH!$B13107 = "November", PER_MONTH!$E13107 = "Working Day"), Table3[Nov_WD], AND(PER_MONTH!$B13107 = "November", PER_MONTH!$E13107 = "Non-Working Day"), Table3[Nov_NWD], AND(PER_MONTH!$B13107 = "December", PER_MONTH!$E13107 = "Working Day"), Table3[Dec_WD], AND(PER_MONTH!$B13107 = "December", PER_MONTH!$E13107 = "Non-Working Day"), Table3[Dec_NWD])),_xlfn.IFS(AND(PER_MONTH!$B13107="January",PER_MONTH!$E13107="Working Day"),Table3[Jan_WD],AND(PER_MONTH!$B13107="January",PER_MONTH!$E13107="Non-Working Day"),Table3[Jan_NWD],AND(PER_MONTH!$B13107="February",PER_MONTH!$E13107="Working Day"),Table3[Feb_WD],AND(PER_MONTH!$B13107="February",PER_MONTH!$E13107="Non-Working Day"),Table3[Feb_NWD], AND(PER_MONTH!$B13107 = "March", PER_MONTH!$E13107 = "Working Day"), Table3[Mar_WD],  AND(PER_MONTH!$B13107 = "March", PER_MONTH!$E13107 = "Non-Working Day"), Table3[Mar_NWD], AND(PER_MONTH!$B13107 = "April", PER_MONTH!$E13107 = "Working Day"), Table3[Apr_WD], AND(PER_MONTH!$B13107 = "April", PER_MONTH!$E13107 = "Non-Working Day"), Table3[Apr_NWD], AND(PER_MONTH!$B13107 = "May", PER_MONTH!$E13107 = "Working Day"), Table3[May_WD], AND(PER_MONTH!$B13107 = "May", PER_MONTH!$E13107 = "Non-Working Day"), Table3[May_NWD], AND(PER_MONTH!$B13107 = "June", PER_MONTH!$E13107 = "Working Day"), Table3[Jun_WD], AND(PER_MONTH!$B13107 = "June", PER_MONTH!$E13107 = "Non-Working Day"), Table3[Jun_NWD], AND(PER_MONTH!$B13107 = "July", PER_MONTH!$E13107 = "Working Day"), Table3[Jul_WD], AND(PER_MONTH!$B13107 = "July", PER_MONTH!$E13107 = "Non-Working Day"), Table3[Jul_NWD], AND(PER_MONTH!$B13107 = "August", PER_MONTH!$E13107 = "Working Day"), Table3[Aug_WD], AND(PER_MONTH!$B13107 = "August", PER_MONTH!$E13107 = "Non-Working Day"), Table3[Aug_NWD], AND(PER_MONTH!$B13107 = "September", PER_MONTH!$E13107 = "Working Day"), Table3[Sep_WD], AND(PER_MONTH!$B13107 = "September", PER_MONTH!$E13107 = "Non-Working Day"), Table3[Sep_NWD], AND(PER_MONTH!$B13107 = "October", PER_MONTH!$E13107 = "Working Day"), Table3[Oct_WD], AND(PER_MONTH!$B13107 = "October", PER_MONTH!$E13107 = "Non-Working Day"), Table3[Oct_NWD], AND(PER_MONTH!$B13107 = "November", PER_MONTH!$E13107 = "Working Day"), Table3[Nov_WD], AND(PER_MONTH!$B13107 = "November", PER_MONTH!$E13107 = "Non-Working Day"), Table3[Nov_NWD], AND(PER_MONTH!$B13107 = "December", PER_MONTH!$E13107 = "Working Day"), Table3[Dec_WD], AND(PER_MONTH!$B13107 = "December", PER_MONTH!$E13107 = "Non-Working Day"), Table3[Dec_NWD]))</f>
        <v>0</v>
      </c>
    </row>
    <row r="13156" spans="1:7" x14ac:dyDescent="0.3">
      <c r="A13156" s="60">
        <v>45932</v>
      </c>
      <c r="B13156" s="61" t="s">
        <v>20</v>
      </c>
      <c r="C13156" s="61" t="s">
        <v>111</v>
      </c>
      <c r="D13156" s="61" t="s">
        <v>7</v>
      </c>
      <c r="E13156" s="61" t="s">
        <v>49</v>
      </c>
      <c r="F13156" s="61">
        <v>4.1666666666666657E-2</v>
      </c>
      <c r="G13156" s="62">
        <v>0</v>
      </c>
    </row>
    <row r="13157" spans="1:7" x14ac:dyDescent="0.3">
      <c r="A13157" s="54">
        <v>45932</v>
      </c>
      <c r="B13157" s="55" t="s">
        <v>20</v>
      </c>
      <c r="C13157" s="55" t="s">
        <v>111</v>
      </c>
      <c r="D13157" s="55" t="s">
        <v>7</v>
      </c>
      <c r="E13157" s="55" t="s">
        <v>49</v>
      </c>
      <c r="F13157" s="55">
        <v>6.25E-2</v>
      </c>
      <c r="G13157" s="56">
        <v>0</v>
      </c>
    </row>
    <row r="13158" spans="1:7" x14ac:dyDescent="0.3">
      <c r="A13158" s="60">
        <v>45932</v>
      </c>
      <c r="B13158" s="61" t="s">
        <v>20</v>
      </c>
      <c r="C13158" s="61" t="s">
        <v>111</v>
      </c>
      <c r="D13158" s="61" t="s">
        <v>7</v>
      </c>
      <c r="E13158" s="61" t="s">
        <v>49</v>
      </c>
      <c r="F13158" s="61">
        <v>8.3333333333333329E-2</v>
      </c>
      <c r="G13158" s="62">
        <v>0</v>
      </c>
    </row>
    <row r="13159" spans="1:7" x14ac:dyDescent="0.3">
      <c r="A13159" s="54">
        <v>45932</v>
      </c>
      <c r="B13159" s="55" t="s">
        <v>20</v>
      </c>
      <c r="C13159" s="55" t="s">
        <v>111</v>
      </c>
      <c r="D13159" s="55" t="s">
        <v>7</v>
      </c>
      <c r="E13159" s="55" t="s">
        <v>49</v>
      </c>
      <c r="F13159" s="55">
        <v>0.1041666666666667</v>
      </c>
      <c r="G13159" s="56">
        <v>0</v>
      </c>
    </row>
    <row r="13160" spans="1:7" x14ac:dyDescent="0.3">
      <c r="A13160" s="60">
        <v>45932</v>
      </c>
      <c r="B13160" s="61" t="s">
        <v>20</v>
      </c>
      <c r="C13160" s="61" t="s">
        <v>111</v>
      </c>
      <c r="D13160" s="61" t="s">
        <v>7</v>
      </c>
      <c r="E13160" s="61" t="s">
        <v>49</v>
      </c>
      <c r="F13160" s="61">
        <v>0.125</v>
      </c>
      <c r="G13160" s="62">
        <v>0</v>
      </c>
    </row>
    <row r="13161" spans="1:7" x14ac:dyDescent="0.3">
      <c r="A13161" s="54">
        <v>45932</v>
      </c>
      <c r="B13161" s="55" t="s">
        <v>20</v>
      </c>
      <c r="C13161" s="55" t="s">
        <v>111</v>
      </c>
      <c r="D13161" s="55" t="s">
        <v>7</v>
      </c>
      <c r="E13161" s="55" t="s">
        <v>49</v>
      </c>
      <c r="F13161" s="55">
        <v>0.14583333333333329</v>
      </c>
      <c r="G13161" s="56">
        <v>0</v>
      </c>
    </row>
    <row r="13162" spans="1:7" x14ac:dyDescent="0.3">
      <c r="A13162" s="60">
        <v>45932</v>
      </c>
      <c r="B13162" s="61" t="s">
        <v>20</v>
      </c>
      <c r="C13162" s="61" t="s">
        <v>111</v>
      </c>
      <c r="D13162" s="61" t="s">
        <v>7</v>
      </c>
      <c r="E13162" s="61" t="s">
        <v>49</v>
      </c>
      <c r="F13162" s="61">
        <v>0.16666666666666671</v>
      </c>
      <c r="G13162" s="62">
        <v>0</v>
      </c>
    </row>
    <row r="13163" spans="1:7" x14ac:dyDescent="0.3">
      <c r="A13163" s="54">
        <v>45932</v>
      </c>
      <c r="B13163" s="55" t="s">
        <v>20</v>
      </c>
      <c r="C13163" s="55" t="s">
        <v>111</v>
      </c>
      <c r="D13163" s="55" t="s">
        <v>7</v>
      </c>
      <c r="E13163" s="55" t="s">
        <v>49</v>
      </c>
      <c r="F13163" s="55">
        <v>0.1875</v>
      </c>
      <c r="G13163" s="56">
        <v>0</v>
      </c>
    </row>
    <row r="13164" spans="1:7" x14ac:dyDescent="0.3">
      <c r="A13164" s="60">
        <v>45932</v>
      </c>
      <c r="B13164" s="61" t="s">
        <v>20</v>
      </c>
      <c r="C13164" s="61" t="s">
        <v>111</v>
      </c>
      <c r="D13164" s="61" t="s">
        <v>7</v>
      </c>
      <c r="E13164" s="61" t="s">
        <v>49</v>
      </c>
      <c r="F13164" s="61">
        <v>0.20833333333333329</v>
      </c>
      <c r="G13164" s="62">
        <v>0</v>
      </c>
    </row>
    <row r="13165" spans="1:7" x14ac:dyDescent="0.3">
      <c r="A13165" s="54">
        <v>45932</v>
      </c>
      <c r="B13165" s="55" t="s">
        <v>20</v>
      </c>
      <c r="C13165" s="55" t="s">
        <v>111</v>
      </c>
      <c r="D13165" s="55" t="s">
        <v>7</v>
      </c>
      <c r="E13165" s="55" t="s">
        <v>49</v>
      </c>
      <c r="F13165" s="55">
        <v>0.22916666666666671</v>
      </c>
      <c r="G13165" s="56">
        <v>0</v>
      </c>
    </row>
    <row r="13166" spans="1:7" x14ac:dyDescent="0.3">
      <c r="A13166" s="60">
        <v>45932</v>
      </c>
      <c r="B13166" s="61" t="s">
        <v>20</v>
      </c>
      <c r="C13166" s="61" t="s">
        <v>111</v>
      </c>
      <c r="D13166" s="61" t="s">
        <v>7</v>
      </c>
      <c r="E13166" s="61" t="s">
        <v>49</v>
      </c>
      <c r="F13166" s="61">
        <v>0.25</v>
      </c>
      <c r="G13166" s="62">
        <v>0</v>
      </c>
    </row>
    <row r="13167" spans="1:7" x14ac:dyDescent="0.3">
      <c r="A13167" s="54">
        <v>45932</v>
      </c>
      <c r="B13167" s="55" t="s">
        <v>20</v>
      </c>
      <c r="C13167" s="55" t="s">
        <v>111</v>
      </c>
      <c r="D13167" s="55" t="s">
        <v>7</v>
      </c>
      <c r="E13167" s="55" t="s">
        <v>49</v>
      </c>
      <c r="F13167" s="55">
        <v>0.27083333333333331</v>
      </c>
      <c r="G13167" s="56">
        <v>0</v>
      </c>
    </row>
    <row r="13168" spans="1:7" x14ac:dyDescent="0.3">
      <c r="A13168" s="60">
        <v>45932</v>
      </c>
      <c r="B13168" s="61" t="s">
        <v>20</v>
      </c>
      <c r="C13168" s="61" t="s">
        <v>111</v>
      </c>
      <c r="D13168" s="61" t="s">
        <v>7</v>
      </c>
      <c r="E13168" s="61" t="s">
        <v>49</v>
      </c>
      <c r="F13168" s="61">
        <v>0.29166666666666669</v>
      </c>
      <c r="G13168" s="62">
        <v>0</v>
      </c>
    </row>
    <row r="13169" spans="1:7" x14ac:dyDescent="0.3">
      <c r="A13169" s="54">
        <v>45932</v>
      </c>
      <c r="B13169" s="55" t="s">
        <v>20</v>
      </c>
      <c r="C13169" s="55" t="s">
        <v>111</v>
      </c>
      <c r="D13169" s="55" t="s">
        <v>7</v>
      </c>
      <c r="E13169" s="55" t="s">
        <v>49</v>
      </c>
      <c r="F13169" s="55">
        <v>0.3125</v>
      </c>
      <c r="G13169" s="56">
        <v>0</v>
      </c>
    </row>
    <row r="13170" spans="1:7" x14ac:dyDescent="0.3">
      <c r="A13170" s="60">
        <v>45932</v>
      </c>
      <c r="B13170" s="61" t="s">
        <v>20</v>
      </c>
      <c r="C13170" s="61" t="s">
        <v>111</v>
      </c>
      <c r="D13170" s="61" t="s">
        <v>7</v>
      </c>
      <c r="E13170" s="61" t="s">
        <v>49</v>
      </c>
      <c r="F13170" s="61">
        <v>0.33333333333333331</v>
      </c>
      <c r="G13170" s="62">
        <v>0</v>
      </c>
    </row>
    <row r="13171" spans="1:7" x14ac:dyDescent="0.3">
      <c r="A13171" s="54">
        <v>45932</v>
      </c>
      <c r="B13171" s="55" t="s">
        <v>20</v>
      </c>
      <c r="C13171" s="55" t="s">
        <v>111</v>
      </c>
      <c r="D13171" s="55" t="s">
        <v>7</v>
      </c>
      <c r="E13171" s="55" t="s">
        <v>49</v>
      </c>
      <c r="F13171" s="55">
        <v>0.35416666666666669</v>
      </c>
      <c r="G13171" s="56">
        <v>0</v>
      </c>
    </row>
    <row r="13172" spans="1:7" x14ac:dyDescent="0.3">
      <c r="A13172" s="60">
        <v>45932</v>
      </c>
      <c r="B13172" s="61" t="s">
        <v>20</v>
      </c>
      <c r="C13172" s="61" t="s">
        <v>111</v>
      </c>
      <c r="D13172" s="61" t="s">
        <v>7</v>
      </c>
      <c r="E13172" s="61" t="s">
        <v>49</v>
      </c>
      <c r="F13172" s="61">
        <v>0.375</v>
      </c>
      <c r="G13172" s="62">
        <v>0</v>
      </c>
    </row>
    <row r="13173" spans="1:7" x14ac:dyDescent="0.3">
      <c r="A13173" s="54">
        <v>45932</v>
      </c>
      <c r="B13173" s="55" t="s">
        <v>20</v>
      </c>
      <c r="C13173" s="55" t="s">
        <v>111</v>
      </c>
      <c r="D13173" s="55" t="s">
        <v>7</v>
      </c>
      <c r="E13173" s="55" t="s">
        <v>49</v>
      </c>
      <c r="F13173" s="55">
        <v>0.39583333333333331</v>
      </c>
      <c r="G13173" s="56">
        <v>0</v>
      </c>
    </row>
    <row r="13174" spans="1:7" x14ac:dyDescent="0.3">
      <c r="A13174" s="60">
        <v>45932</v>
      </c>
      <c r="B13174" s="61" t="s">
        <v>20</v>
      </c>
      <c r="C13174" s="61" t="s">
        <v>111</v>
      </c>
      <c r="D13174" s="61" t="s">
        <v>7</v>
      </c>
      <c r="E13174" s="61" t="s">
        <v>49</v>
      </c>
      <c r="F13174" s="61">
        <v>0.41666666666666669</v>
      </c>
      <c r="G13174" s="62">
        <v>0</v>
      </c>
    </row>
    <row r="13175" spans="1:7" x14ac:dyDescent="0.3">
      <c r="A13175" s="54">
        <v>45932</v>
      </c>
      <c r="B13175" s="55" t="s">
        <v>20</v>
      </c>
      <c r="C13175" s="55" t="s">
        <v>111</v>
      </c>
      <c r="D13175" s="55" t="s">
        <v>7</v>
      </c>
      <c r="E13175" s="55" t="s">
        <v>49</v>
      </c>
      <c r="F13175" s="55">
        <v>0.4375</v>
      </c>
      <c r="G13175" s="56">
        <v>0</v>
      </c>
    </row>
    <row r="13176" spans="1:7" x14ac:dyDescent="0.3">
      <c r="A13176" s="60">
        <v>45932</v>
      </c>
      <c r="B13176" s="61" t="s">
        <v>20</v>
      </c>
      <c r="C13176" s="61" t="s">
        <v>111</v>
      </c>
      <c r="D13176" s="61" t="s">
        <v>7</v>
      </c>
      <c r="E13176" s="61" t="s">
        <v>49</v>
      </c>
      <c r="F13176" s="61">
        <v>0.45833333333333331</v>
      </c>
      <c r="G13176" s="62">
        <v>0</v>
      </c>
    </row>
    <row r="13177" spans="1:7" x14ac:dyDescent="0.3">
      <c r="A13177" s="54">
        <v>45932</v>
      </c>
      <c r="B13177" s="55" t="s">
        <v>20</v>
      </c>
      <c r="C13177" s="55" t="s">
        <v>111</v>
      </c>
      <c r="D13177" s="55" t="s">
        <v>7</v>
      </c>
      <c r="E13177" s="55" t="s">
        <v>49</v>
      </c>
      <c r="F13177" s="55">
        <v>0.47916666666666669</v>
      </c>
      <c r="G13177" s="56">
        <v>0</v>
      </c>
    </row>
    <row r="13178" spans="1:7" x14ac:dyDescent="0.3">
      <c r="A13178" s="60">
        <v>45932</v>
      </c>
      <c r="B13178" s="61" t="s">
        <v>20</v>
      </c>
      <c r="C13178" s="61" t="s">
        <v>111</v>
      </c>
      <c r="D13178" s="61" t="s">
        <v>7</v>
      </c>
      <c r="E13178" s="61" t="s">
        <v>49</v>
      </c>
      <c r="F13178" s="61">
        <v>0.5</v>
      </c>
      <c r="G13178" s="62">
        <v>0</v>
      </c>
    </row>
    <row r="13179" spans="1:7" x14ac:dyDescent="0.3">
      <c r="A13179" s="54">
        <v>45932</v>
      </c>
      <c r="B13179" s="55" t="s">
        <v>20</v>
      </c>
      <c r="C13179" s="55" t="s">
        <v>111</v>
      </c>
      <c r="D13179" s="55" t="s">
        <v>7</v>
      </c>
      <c r="E13179" s="55" t="s">
        <v>49</v>
      </c>
      <c r="F13179" s="55">
        <v>0.52083333333333337</v>
      </c>
      <c r="G13179" s="56">
        <v>0</v>
      </c>
    </row>
    <row r="13180" spans="1:7" x14ac:dyDescent="0.3">
      <c r="A13180" s="60">
        <v>45932</v>
      </c>
      <c r="B13180" s="61" t="s">
        <v>20</v>
      </c>
      <c r="C13180" s="61" t="s">
        <v>111</v>
      </c>
      <c r="D13180" s="61" t="s">
        <v>7</v>
      </c>
      <c r="E13180" s="61" t="s">
        <v>49</v>
      </c>
      <c r="F13180" s="61">
        <v>0.54166666666666663</v>
      </c>
      <c r="G13180" s="62">
        <v>0</v>
      </c>
    </row>
    <row r="13181" spans="1:7" x14ac:dyDescent="0.3">
      <c r="A13181" s="54">
        <v>45932</v>
      </c>
      <c r="B13181" s="55" t="s">
        <v>20</v>
      </c>
      <c r="C13181" s="55" t="s">
        <v>111</v>
      </c>
      <c r="D13181" s="55" t="s">
        <v>7</v>
      </c>
      <c r="E13181" s="55" t="s">
        <v>49</v>
      </c>
      <c r="F13181" s="55">
        <v>0.5625</v>
      </c>
      <c r="G13181" s="56">
        <v>0</v>
      </c>
    </row>
    <row r="13182" spans="1:7" x14ac:dyDescent="0.3">
      <c r="A13182" s="60">
        <v>45932</v>
      </c>
      <c r="B13182" s="61" t="s">
        <v>20</v>
      </c>
      <c r="C13182" s="61" t="s">
        <v>111</v>
      </c>
      <c r="D13182" s="61" t="s">
        <v>7</v>
      </c>
      <c r="E13182" s="61" t="s">
        <v>49</v>
      </c>
      <c r="F13182" s="61">
        <v>0.58333333333333337</v>
      </c>
      <c r="G13182" s="62">
        <v>0</v>
      </c>
    </row>
    <row r="13183" spans="1:7" x14ac:dyDescent="0.3">
      <c r="A13183" s="54">
        <v>45932</v>
      </c>
      <c r="B13183" s="55" t="s">
        <v>20</v>
      </c>
      <c r="C13183" s="55" t="s">
        <v>111</v>
      </c>
      <c r="D13183" s="55" t="s">
        <v>7</v>
      </c>
      <c r="E13183" s="55" t="s">
        <v>49</v>
      </c>
      <c r="F13183" s="55">
        <v>0.60416666666666663</v>
      </c>
      <c r="G13183" s="56">
        <v>0</v>
      </c>
    </row>
    <row r="13184" spans="1:7" x14ac:dyDescent="0.3">
      <c r="A13184" s="60">
        <v>45932</v>
      </c>
      <c r="B13184" s="61" t="s">
        <v>20</v>
      </c>
      <c r="C13184" s="61" t="s">
        <v>111</v>
      </c>
      <c r="D13184" s="61" t="s">
        <v>7</v>
      </c>
      <c r="E13184" s="61" t="s">
        <v>49</v>
      </c>
      <c r="F13184" s="61">
        <v>0.625</v>
      </c>
      <c r="G13184" s="62">
        <v>0</v>
      </c>
    </row>
    <row r="13185" spans="1:7" x14ac:dyDescent="0.3">
      <c r="A13185" s="54">
        <v>45932</v>
      </c>
      <c r="B13185" s="55" t="s">
        <v>20</v>
      </c>
      <c r="C13185" s="55" t="s">
        <v>111</v>
      </c>
      <c r="D13185" s="55" t="s">
        <v>7</v>
      </c>
      <c r="E13185" s="55" t="s">
        <v>49</v>
      </c>
      <c r="F13185" s="55">
        <v>0.64583333333333337</v>
      </c>
      <c r="G13185" s="56">
        <v>0</v>
      </c>
    </row>
    <row r="13186" spans="1:7" x14ac:dyDescent="0.3">
      <c r="A13186" s="60">
        <v>45932</v>
      </c>
      <c r="B13186" s="61" t="s">
        <v>20</v>
      </c>
      <c r="C13186" s="61" t="s">
        <v>111</v>
      </c>
      <c r="D13186" s="61" t="s">
        <v>7</v>
      </c>
      <c r="E13186" s="61" t="s">
        <v>49</v>
      </c>
      <c r="F13186" s="61">
        <v>0.66666666666666663</v>
      </c>
      <c r="G13186" s="62">
        <v>0</v>
      </c>
    </row>
    <row r="13187" spans="1:7" x14ac:dyDescent="0.3">
      <c r="A13187" s="54">
        <v>45932</v>
      </c>
      <c r="B13187" s="55" t="s">
        <v>20</v>
      </c>
      <c r="C13187" s="55" t="s">
        <v>111</v>
      </c>
      <c r="D13187" s="55" t="s">
        <v>7</v>
      </c>
      <c r="E13187" s="55" t="s">
        <v>49</v>
      </c>
      <c r="F13187" s="55">
        <v>0.6875</v>
      </c>
      <c r="G13187" s="56">
        <v>0</v>
      </c>
    </row>
    <row r="13188" spans="1:7" x14ac:dyDescent="0.3">
      <c r="A13188" s="60">
        <v>45932</v>
      </c>
      <c r="B13188" s="61" t="s">
        <v>20</v>
      </c>
      <c r="C13188" s="61" t="s">
        <v>111</v>
      </c>
      <c r="D13188" s="61" t="s">
        <v>7</v>
      </c>
      <c r="E13188" s="61" t="s">
        <v>49</v>
      </c>
      <c r="F13188" s="61">
        <v>0.70833333333333337</v>
      </c>
      <c r="G13188" s="62">
        <v>0</v>
      </c>
    </row>
    <row r="13189" spans="1:7" x14ac:dyDescent="0.3">
      <c r="A13189" s="54">
        <v>45932</v>
      </c>
      <c r="B13189" s="55" t="s">
        <v>20</v>
      </c>
      <c r="C13189" s="55" t="s">
        <v>111</v>
      </c>
      <c r="D13189" s="55" t="s">
        <v>7</v>
      </c>
      <c r="E13189" s="55" t="s">
        <v>49</v>
      </c>
      <c r="F13189" s="55">
        <v>0.72916666666666663</v>
      </c>
      <c r="G13189" s="56">
        <v>0</v>
      </c>
    </row>
    <row r="13190" spans="1:7" x14ac:dyDescent="0.3">
      <c r="A13190" s="60">
        <v>45932</v>
      </c>
      <c r="B13190" s="61" t="s">
        <v>20</v>
      </c>
      <c r="C13190" s="61" t="s">
        <v>111</v>
      </c>
      <c r="D13190" s="61" t="s">
        <v>7</v>
      </c>
      <c r="E13190" s="61" t="s">
        <v>49</v>
      </c>
      <c r="F13190" s="61">
        <v>0.75</v>
      </c>
      <c r="G13190" s="62">
        <v>0</v>
      </c>
    </row>
    <row r="13191" spans="1:7" x14ac:dyDescent="0.3">
      <c r="A13191" s="54">
        <v>45932</v>
      </c>
      <c r="B13191" s="55" t="s">
        <v>20</v>
      </c>
      <c r="C13191" s="55" t="s">
        <v>111</v>
      </c>
      <c r="D13191" s="55" t="s">
        <v>7</v>
      </c>
      <c r="E13191" s="55" t="s">
        <v>49</v>
      </c>
      <c r="F13191" s="55">
        <v>0.77083333333333337</v>
      </c>
      <c r="G13191" s="56">
        <v>0</v>
      </c>
    </row>
    <row r="13192" spans="1:7" x14ac:dyDescent="0.3">
      <c r="A13192" s="60">
        <v>45932</v>
      </c>
      <c r="B13192" s="61" t="s">
        <v>20</v>
      </c>
      <c r="C13192" s="61" t="s">
        <v>111</v>
      </c>
      <c r="D13192" s="61" t="s">
        <v>7</v>
      </c>
      <c r="E13192" s="61" t="s">
        <v>49</v>
      </c>
      <c r="F13192" s="61">
        <v>0.79166666666666663</v>
      </c>
      <c r="G13192" s="62">
        <v>0</v>
      </c>
    </row>
    <row r="13193" spans="1:7" x14ac:dyDescent="0.3">
      <c r="A13193" s="54">
        <v>45932</v>
      </c>
      <c r="B13193" s="55" t="s">
        <v>20</v>
      </c>
      <c r="C13193" s="55" t="s">
        <v>111</v>
      </c>
      <c r="D13193" s="55" t="s">
        <v>7</v>
      </c>
      <c r="E13193" s="55" t="s">
        <v>49</v>
      </c>
      <c r="F13193" s="55">
        <v>0.8125</v>
      </c>
      <c r="G13193" s="56">
        <v>0</v>
      </c>
    </row>
    <row r="13194" spans="1:7" x14ac:dyDescent="0.3">
      <c r="A13194" s="60">
        <v>45932</v>
      </c>
      <c r="B13194" s="61" t="s">
        <v>20</v>
      </c>
      <c r="C13194" s="61" t="s">
        <v>111</v>
      </c>
      <c r="D13194" s="61" t="s">
        <v>7</v>
      </c>
      <c r="E13194" s="61" t="s">
        <v>49</v>
      </c>
      <c r="F13194" s="61">
        <v>0.83333333333333337</v>
      </c>
      <c r="G13194" s="62">
        <v>0</v>
      </c>
    </row>
    <row r="13195" spans="1:7" x14ac:dyDescent="0.3">
      <c r="A13195" s="54">
        <v>45932</v>
      </c>
      <c r="B13195" s="55" t="s">
        <v>20</v>
      </c>
      <c r="C13195" s="55" t="s">
        <v>111</v>
      </c>
      <c r="D13195" s="55" t="s">
        <v>7</v>
      </c>
      <c r="E13195" s="55" t="s">
        <v>49</v>
      </c>
      <c r="F13195" s="55">
        <v>0.85416666666666663</v>
      </c>
      <c r="G13195" s="56">
        <v>0</v>
      </c>
    </row>
    <row r="13196" spans="1:7" x14ac:dyDescent="0.3">
      <c r="A13196" s="60">
        <v>45932</v>
      </c>
      <c r="B13196" s="61" t="s">
        <v>20</v>
      </c>
      <c r="C13196" s="61" t="s">
        <v>111</v>
      </c>
      <c r="D13196" s="61" t="s">
        <v>7</v>
      </c>
      <c r="E13196" s="61" t="s">
        <v>49</v>
      </c>
      <c r="F13196" s="61">
        <v>0.875</v>
      </c>
      <c r="G13196" s="62">
        <v>0</v>
      </c>
    </row>
    <row r="13197" spans="1:7" x14ac:dyDescent="0.3">
      <c r="A13197" s="54">
        <v>45932</v>
      </c>
      <c r="B13197" s="55" t="s">
        <v>20</v>
      </c>
      <c r="C13197" s="55" t="s">
        <v>111</v>
      </c>
      <c r="D13197" s="55" t="s">
        <v>7</v>
      </c>
      <c r="E13197" s="55" t="s">
        <v>49</v>
      </c>
      <c r="F13197" s="55">
        <v>0.89583333333333337</v>
      </c>
      <c r="G13197" s="56">
        <v>0</v>
      </c>
    </row>
    <row r="13198" spans="1:7" x14ac:dyDescent="0.3">
      <c r="A13198" s="60">
        <v>45932</v>
      </c>
      <c r="B13198" s="61" t="s">
        <v>20</v>
      </c>
      <c r="C13198" s="61" t="s">
        <v>111</v>
      </c>
      <c r="D13198" s="61" t="s">
        <v>7</v>
      </c>
      <c r="E13198" s="61" t="s">
        <v>49</v>
      </c>
      <c r="F13198" s="61">
        <v>0.91666666666666663</v>
      </c>
      <c r="G13198" s="62">
        <v>0</v>
      </c>
    </row>
    <row r="13199" spans="1:7" x14ac:dyDescent="0.3">
      <c r="A13199" s="54">
        <v>45932</v>
      </c>
      <c r="B13199" s="55" t="s">
        <v>20</v>
      </c>
      <c r="C13199" s="55" t="s">
        <v>111</v>
      </c>
      <c r="D13199" s="55" t="s">
        <v>7</v>
      </c>
      <c r="E13199" s="55" t="s">
        <v>49</v>
      </c>
      <c r="F13199" s="55">
        <v>0.9375</v>
      </c>
      <c r="G13199" s="56">
        <v>0</v>
      </c>
    </row>
    <row r="13200" spans="1:7" x14ac:dyDescent="0.3">
      <c r="A13200" s="60">
        <v>45932</v>
      </c>
      <c r="B13200" s="61" t="s">
        <v>20</v>
      </c>
      <c r="C13200" s="61" t="s">
        <v>111</v>
      </c>
      <c r="D13200" s="61" t="s">
        <v>7</v>
      </c>
      <c r="E13200" s="61" t="s">
        <v>49</v>
      </c>
      <c r="F13200" s="61">
        <v>0.95833333333333337</v>
      </c>
      <c r="G13200" s="62">
        <v>0</v>
      </c>
    </row>
    <row r="13201" spans="1:7" x14ac:dyDescent="0.3">
      <c r="A13201" s="54">
        <v>45932</v>
      </c>
      <c r="B13201" s="55" t="s">
        <v>20</v>
      </c>
      <c r="C13201" s="55" t="s">
        <v>111</v>
      </c>
      <c r="D13201" s="55" t="s">
        <v>7</v>
      </c>
      <c r="E13201" s="55" t="s">
        <v>49</v>
      </c>
      <c r="F13201" s="55">
        <v>0.97916666666666663</v>
      </c>
      <c r="G13201" s="56">
        <v>0</v>
      </c>
    </row>
    <row r="13202" spans="1:7" x14ac:dyDescent="0.3">
      <c r="A13202" s="60">
        <v>45933</v>
      </c>
      <c r="B13202" s="61" t="s">
        <v>20</v>
      </c>
      <c r="C13202" s="61" t="s">
        <v>111</v>
      </c>
      <c r="D13202" s="61" t="s">
        <v>7</v>
      </c>
      <c r="E13202" s="61" t="s">
        <v>49</v>
      </c>
      <c r="F13202" s="61">
        <v>0</v>
      </c>
      <c r="G13202" s="62">
        <v>0</v>
      </c>
    </row>
    <row r="13203" spans="1:7" x14ac:dyDescent="0.3">
      <c r="A13203" s="54">
        <v>45933</v>
      </c>
      <c r="B13203" s="55" t="s">
        <v>20</v>
      </c>
      <c r="C13203" s="55" t="s">
        <v>111</v>
      </c>
      <c r="D13203" s="55" t="s">
        <v>8</v>
      </c>
      <c r="E13203" s="55" t="s">
        <v>48</v>
      </c>
      <c r="F13203" s="55">
        <v>2.0833333333333329E-2</v>
      </c>
      <c r="G13203" s="56" cm="1">
        <f t="array" ref="G13203:G13250">IF(LOAD_RESULTS!$C$3 = "MENU",ABS(_xlfn.IFS(AND(PER_MONTH!$B13155="January",PER_MONTH!$E13155="Working Day"),Table3[Jan_WD],AND(PER_MONTH!$B13155="January",PER_MONTH!$E13155="Non-Working Day"),Table3[Jan_NWD],AND(PER_MONTH!$B13155="February",PER_MONTH!$E13155="Working Day"),Table3[Feb_WD],AND(PER_MONTH!$B13155="February",PER_MONTH!$E13155="Non-Working Day"),Table3[Feb_NWD], AND(PER_MONTH!$B13155 = "March", PER_MONTH!$E13155 = "Working Day"), Table3[Mar_WD],  AND(PER_MONTH!$B13155 = "March", PER_MONTH!$E13155 = "Non-Working Day"), Table3[Mar_NWD], AND(PER_MONTH!$B13155 = "April", PER_MONTH!$E13155 = "Working Day"), Table3[Apr_WD], AND(PER_MONTH!$B13155 = "April", PER_MONTH!$E13155 = "Non-Working Day"), Table3[Apr_NWD], AND(PER_MONTH!$B13155 = "May", PER_MONTH!$E13155 = "Working Day"), Table3[May_WD], AND(PER_MONTH!$B13155 = "May", PER_MONTH!$E13155 = "Non-Working Day"), Table3[May_NWD], AND(PER_MONTH!$B13155 = "June", PER_MONTH!$E13155 = "Working Day"), Table3[Jun_WD], AND(PER_MONTH!$B13155 = "June", PER_MONTH!$E13155 = "Non-Working Day"), Table3[Jun_NWD], AND(PER_MONTH!$B13155 = "July", PER_MONTH!$E13155 = "Working Day"), Table3[Jul_WD], AND(PER_MONTH!$B13155 = "July", PER_MONTH!$E13155 = "Non-Working Day"), Table3[Jul_NWD], AND(PER_MONTH!$B13155 = "August", PER_MONTH!$E13155 = "Working Day"), Table3[Aug_WD], AND(PER_MONTH!$B13155 = "August", PER_MONTH!$E13155 = "Non-Working Day"), Table3[Aug_NWD], AND(PER_MONTH!$B13155 = "September", PER_MONTH!$E13155 = "Working Day"), Table3[Sep_WD], AND(PER_MONTH!$B13155 = "September", PER_MONTH!$E13155 = "Non-Working Day"), Table3[Sep_NWD], AND(PER_MONTH!$B13155 = "October", PER_MONTH!$E13155 = "Working Day"), Table3[Oct_WD], AND(PER_MONTH!$B13155 = "October", PER_MONTH!$E13155 = "Non-Working Day"), Table3[Oct_NWD], AND(PER_MONTH!$B13155 = "November", PER_MONTH!$E13155 = "Working Day"), Table3[Nov_WD], AND(PER_MONTH!$B13155 = "November", PER_MONTH!$E13155 = "Non-Working Day"), Table3[Nov_NWD], AND(PER_MONTH!$B13155 = "December", PER_MONTH!$E13155 = "Working Day"), Table3[Dec_WD], AND(PER_MONTH!$B13155 = "December", PER_MONTH!$E13155 = "Non-Working Day"), Table3[Dec_NWD])),_xlfn.IFS(AND(PER_MONTH!$B13155="January",PER_MONTH!$E13155="Working Day"),Table3[Jan_WD],AND(PER_MONTH!$B13155="January",PER_MONTH!$E13155="Non-Working Day"),Table3[Jan_NWD],AND(PER_MONTH!$B13155="February",PER_MONTH!$E13155="Working Day"),Table3[Feb_WD],AND(PER_MONTH!$B13155="February",PER_MONTH!$E13155="Non-Working Day"),Table3[Feb_NWD], AND(PER_MONTH!$B13155 = "March", PER_MONTH!$E13155 = "Working Day"), Table3[Mar_WD],  AND(PER_MONTH!$B13155 = "March", PER_MONTH!$E13155 = "Non-Working Day"), Table3[Mar_NWD], AND(PER_MONTH!$B13155 = "April", PER_MONTH!$E13155 = "Working Day"), Table3[Apr_WD], AND(PER_MONTH!$B13155 = "April", PER_MONTH!$E13155 = "Non-Working Day"), Table3[Apr_NWD], AND(PER_MONTH!$B13155 = "May", PER_MONTH!$E13155 = "Working Day"), Table3[May_WD], AND(PER_MONTH!$B13155 = "May", PER_MONTH!$E13155 = "Non-Working Day"), Table3[May_NWD], AND(PER_MONTH!$B13155 = "June", PER_MONTH!$E13155 = "Working Day"), Table3[Jun_WD], AND(PER_MONTH!$B13155 = "June", PER_MONTH!$E13155 = "Non-Working Day"), Table3[Jun_NWD], AND(PER_MONTH!$B13155 = "July", PER_MONTH!$E13155 = "Working Day"), Table3[Jul_WD], AND(PER_MONTH!$B13155 = "July", PER_MONTH!$E13155 = "Non-Working Day"), Table3[Jul_NWD], AND(PER_MONTH!$B13155 = "August", PER_MONTH!$E13155 = "Working Day"), Table3[Aug_WD], AND(PER_MONTH!$B13155 = "August", PER_MONTH!$E13155 = "Non-Working Day"), Table3[Aug_NWD], AND(PER_MONTH!$B13155 = "September", PER_MONTH!$E13155 = "Working Day"), Table3[Sep_WD], AND(PER_MONTH!$B13155 = "September", PER_MONTH!$E13155 = "Non-Working Day"), Table3[Sep_NWD], AND(PER_MONTH!$B13155 = "October", PER_MONTH!$E13155 = "Working Day"), Table3[Oct_WD], AND(PER_MONTH!$B13155 = "October", PER_MONTH!$E13155 = "Non-Working Day"), Table3[Oct_NWD], AND(PER_MONTH!$B13155 = "November", PER_MONTH!$E13155 = "Working Day"), Table3[Nov_WD], AND(PER_MONTH!$B13155 = "November", PER_MONTH!$E13155 = "Non-Working Day"), Table3[Nov_NWD], AND(PER_MONTH!$B13155 = "December", PER_MONTH!$E13155 = "Working Day"), Table3[Dec_WD], AND(PER_MONTH!$B13155 = "December", PER_MONTH!$E13155 = "Non-Working Day"), Table3[Dec_NWD]))</f>
        <v>0</v>
      </c>
    </row>
    <row r="13204" spans="1:7" x14ac:dyDescent="0.3">
      <c r="A13204" s="60">
        <v>45933</v>
      </c>
      <c r="B13204" s="61" t="s">
        <v>20</v>
      </c>
      <c r="C13204" s="61" t="s">
        <v>111</v>
      </c>
      <c r="D13204" s="61" t="s">
        <v>8</v>
      </c>
      <c r="E13204" s="61" t="s">
        <v>48</v>
      </c>
      <c r="F13204" s="61">
        <v>4.1666666666666657E-2</v>
      </c>
      <c r="G13204" s="62">
        <v>0</v>
      </c>
    </row>
    <row r="13205" spans="1:7" x14ac:dyDescent="0.3">
      <c r="A13205" s="54">
        <v>45933</v>
      </c>
      <c r="B13205" s="55" t="s">
        <v>20</v>
      </c>
      <c r="C13205" s="55" t="s">
        <v>111</v>
      </c>
      <c r="D13205" s="55" t="s">
        <v>8</v>
      </c>
      <c r="E13205" s="55" t="s">
        <v>48</v>
      </c>
      <c r="F13205" s="55">
        <v>6.25E-2</v>
      </c>
      <c r="G13205" s="56">
        <v>0</v>
      </c>
    </row>
    <row r="13206" spans="1:7" x14ac:dyDescent="0.3">
      <c r="A13206" s="60">
        <v>45933</v>
      </c>
      <c r="B13206" s="61" t="s">
        <v>20</v>
      </c>
      <c r="C13206" s="61" t="s">
        <v>111</v>
      </c>
      <c r="D13206" s="61" t="s">
        <v>8</v>
      </c>
      <c r="E13206" s="61" t="s">
        <v>48</v>
      </c>
      <c r="F13206" s="61">
        <v>8.3333333333333329E-2</v>
      </c>
      <c r="G13206" s="62">
        <v>0</v>
      </c>
    </row>
    <row r="13207" spans="1:7" x14ac:dyDescent="0.3">
      <c r="A13207" s="54">
        <v>45933</v>
      </c>
      <c r="B13207" s="55" t="s">
        <v>20</v>
      </c>
      <c r="C13207" s="55" t="s">
        <v>111</v>
      </c>
      <c r="D13207" s="55" t="s">
        <v>8</v>
      </c>
      <c r="E13207" s="55" t="s">
        <v>48</v>
      </c>
      <c r="F13207" s="55">
        <v>0.1041666666666667</v>
      </c>
      <c r="G13207" s="56">
        <v>0</v>
      </c>
    </row>
    <row r="13208" spans="1:7" x14ac:dyDescent="0.3">
      <c r="A13208" s="60">
        <v>45933</v>
      </c>
      <c r="B13208" s="61" t="s">
        <v>20</v>
      </c>
      <c r="C13208" s="61" t="s">
        <v>111</v>
      </c>
      <c r="D13208" s="61" t="s">
        <v>8</v>
      </c>
      <c r="E13208" s="61" t="s">
        <v>48</v>
      </c>
      <c r="F13208" s="61">
        <v>0.125</v>
      </c>
      <c r="G13208" s="62">
        <v>0</v>
      </c>
    </row>
    <row r="13209" spans="1:7" x14ac:dyDescent="0.3">
      <c r="A13209" s="54">
        <v>45933</v>
      </c>
      <c r="B13209" s="55" t="s">
        <v>20</v>
      </c>
      <c r="C13209" s="55" t="s">
        <v>111</v>
      </c>
      <c r="D13209" s="55" t="s">
        <v>8</v>
      </c>
      <c r="E13209" s="55" t="s">
        <v>48</v>
      </c>
      <c r="F13209" s="55">
        <v>0.14583333333333329</v>
      </c>
      <c r="G13209" s="56">
        <v>0</v>
      </c>
    </row>
    <row r="13210" spans="1:7" x14ac:dyDescent="0.3">
      <c r="A13210" s="60">
        <v>45933</v>
      </c>
      <c r="B13210" s="61" t="s">
        <v>20</v>
      </c>
      <c r="C13210" s="61" t="s">
        <v>111</v>
      </c>
      <c r="D13210" s="61" t="s">
        <v>8</v>
      </c>
      <c r="E13210" s="61" t="s">
        <v>48</v>
      </c>
      <c r="F13210" s="61">
        <v>0.16666666666666671</v>
      </c>
      <c r="G13210" s="62">
        <v>0</v>
      </c>
    </row>
    <row r="13211" spans="1:7" x14ac:dyDescent="0.3">
      <c r="A13211" s="54">
        <v>45933</v>
      </c>
      <c r="B13211" s="55" t="s">
        <v>20</v>
      </c>
      <c r="C13211" s="55" t="s">
        <v>111</v>
      </c>
      <c r="D13211" s="55" t="s">
        <v>8</v>
      </c>
      <c r="E13211" s="55" t="s">
        <v>48</v>
      </c>
      <c r="F13211" s="55">
        <v>0.1875</v>
      </c>
      <c r="G13211" s="56">
        <v>0</v>
      </c>
    </row>
    <row r="13212" spans="1:7" x14ac:dyDescent="0.3">
      <c r="A13212" s="60">
        <v>45933</v>
      </c>
      <c r="B13212" s="61" t="s">
        <v>20</v>
      </c>
      <c r="C13212" s="61" t="s">
        <v>111</v>
      </c>
      <c r="D13212" s="61" t="s">
        <v>8</v>
      </c>
      <c r="E13212" s="61" t="s">
        <v>48</v>
      </c>
      <c r="F13212" s="61">
        <v>0.20833333333333329</v>
      </c>
      <c r="G13212" s="62">
        <v>0</v>
      </c>
    </row>
    <row r="13213" spans="1:7" x14ac:dyDescent="0.3">
      <c r="A13213" s="54">
        <v>45933</v>
      </c>
      <c r="B13213" s="55" t="s">
        <v>20</v>
      </c>
      <c r="C13213" s="55" t="s">
        <v>111</v>
      </c>
      <c r="D13213" s="55" t="s">
        <v>8</v>
      </c>
      <c r="E13213" s="55" t="s">
        <v>48</v>
      </c>
      <c r="F13213" s="55">
        <v>0.22916666666666671</v>
      </c>
      <c r="G13213" s="56">
        <v>0</v>
      </c>
    </row>
    <row r="13214" spans="1:7" x14ac:dyDescent="0.3">
      <c r="A13214" s="60">
        <v>45933</v>
      </c>
      <c r="B13214" s="61" t="s">
        <v>20</v>
      </c>
      <c r="C13214" s="61" t="s">
        <v>111</v>
      </c>
      <c r="D13214" s="61" t="s">
        <v>8</v>
      </c>
      <c r="E13214" s="61" t="s">
        <v>48</v>
      </c>
      <c r="F13214" s="61">
        <v>0.25</v>
      </c>
      <c r="G13214" s="62">
        <v>0</v>
      </c>
    </row>
    <row r="13215" spans="1:7" x14ac:dyDescent="0.3">
      <c r="A13215" s="54">
        <v>45933</v>
      </c>
      <c r="B13215" s="55" t="s">
        <v>20</v>
      </c>
      <c r="C13215" s="55" t="s">
        <v>111</v>
      </c>
      <c r="D13215" s="55" t="s">
        <v>8</v>
      </c>
      <c r="E13215" s="55" t="s">
        <v>48</v>
      </c>
      <c r="F13215" s="55">
        <v>0.27083333333333331</v>
      </c>
      <c r="G13215" s="56">
        <v>0</v>
      </c>
    </row>
    <row r="13216" spans="1:7" x14ac:dyDescent="0.3">
      <c r="A13216" s="60">
        <v>45933</v>
      </c>
      <c r="B13216" s="61" t="s">
        <v>20</v>
      </c>
      <c r="C13216" s="61" t="s">
        <v>111</v>
      </c>
      <c r="D13216" s="61" t="s">
        <v>8</v>
      </c>
      <c r="E13216" s="61" t="s">
        <v>48</v>
      </c>
      <c r="F13216" s="61">
        <v>0.29166666666666669</v>
      </c>
      <c r="G13216" s="62">
        <v>0</v>
      </c>
    </row>
    <row r="13217" spans="1:7" x14ac:dyDescent="0.3">
      <c r="A13217" s="54">
        <v>45933</v>
      </c>
      <c r="B13217" s="55" t="s">
        <v>20</v>
      </c>
      <c r="C13217" s="55" t="s">
        <v>111</v>
      </c>
      <c r="D13217" s="55" t="s">
        <v>8</v>
      </c>
      <c r="E13217" s="55" t="s">
        <v>48</v>
      </c>
      <c r="F13217" s="55">
        <v>0.3125</v>
      </c>
      <c r="G13217" s="56">
        <v>0</v>
      </c>
    </row>
    <row r="13218" spans="1:7" x14ac:dyDescent="0.3">
      <c r="A13218" s="60">
        <v>45933</v>
      </c>
      <c r="B13218" s="61" t="s">
        <v>20</v>
      </c>
      <c r="C13218" s="61" t="s">
        <v>111</v>
      </c>
      <c r="D13218" s="61" t="s">
        <v>8</v>
      </c>
      <c r="E13218" s="61" t="s">
        <v>48</v>
      </c>
      <c r="F13218" s="61">
        <v>0.33333333333333331</v>
      </c>
      <c r="G13218" s="62">
        <v>0</v>
      </c>
    </row>
    <row r="13219" spans="1:7" x14ac:dyDescent="0.3">
      <c r="A13219" s="54">
        <v>45933</v>
      </c>
      <c r="B13219" s="55" t="s">
        <v>20</v>
      </c>
      <c r="C13219" s="55" t="s">
        <v>111</v>
      </c>
      <c r="D13219" s="55" t="s">
        <v>8</v>
      </c>
      <c r="E13219" s="55" t="s">
        <v>48</v>
      </c>
      <c r="F13219" s="55">
        <v>0.35416666666666669</v>
      </c>
      <c r="G13219" s="56">
        <v>0</v>
      </c>
    </row>
    <row r="13220" spans="1:7" x14ac:dyDescent="0.3">
      <c r="A13220" s="60">
        <v>45933</v>
      </c>
      <c r="B13220" s="61" t="s">
        <v>20</v>
      </c>
      <c r="C13220" s="61" t="s">
        <v>111</v>
      </c>
      <c r="D13220" s="61" t="s">
        <v>8</v>
      </c>
      <c r="E13220" s="61" t="s">
        <v>48</v>
      </c>
      <c r="F13220" s="61">
        <v>0.375</v>
      </c>
      <c r="G13220" s="62">
        <v>0</v>
      </c>
    </row>
    <row r="13221" spans="1:7" x14ac:dyDescent="0.3">
      <c r="A13221" s="54">
        <v>45933</v>
      </c>
      <c r="B13221" s="55" t="s">
        <v>20</v>
      </c>
      <c r="C13221" s="55" t="s">
        <v>111</v>
      </c>
      <c r="D13221" s="55" t="s">
        <v>8</v>
      </c>
      <c r="E13221" s="55" t="s">
        <v>48</v>
      </c>
      <c r="F13221" s="55">
        <v>0.39583333333333331</v>
      </c>
      <c r="G13221" s="56">
        <v>0</v>
      </c>
    </row>
    <row r="13222" spans="1:7" x14ac:dyDescent="0.3">
      <c r="A13222" s="60">
        <v>45933</v>
      </c>
      <c r="B13222" s="61" t="s">
        <v>20</v>
      </c>
      <c r="C13222" s="61" t="s">
        <v>111</v>
      </c>
      <c r="D13222" s="61" t="s">
        <v>8</v>
      </c>
      <c r="E13222" s="61" t="s">
        <v>48</v>
      </c>
      <c r="F13222" s="61">
        <v>0.41666666666666669</v>
      </c>
      <c r="G13222" s="62">
        <v>0</v>
      </c>
    </row>
    <row r="13223" spans="1:7" x14ac:dyDescent="0.3">
      <c r="A13223" s="54">
        <v>45933</v>
      </c>
      <c r="B13223" s="55" t="s">
        <v>20</v>
      </c>
      <c r="C13223" s="55" t="s">
        <v>111</v>
      </c>
      <c r="D13223" s="55" t="s">
        <v>8</v>
      </c>
      <c r="E13223" s="55" t="s">
        <v>48</v>
      </c>
      <c r="F13223" s="55">
        <v>0.4375</v>
      </c>
      <c r="G13223" s="56">
        <v>0</v>
      </c>
    </row>
    <row r="13224" spans="1:7" x14ac:dyDescent="0.3">
      <c r="A13224" s="60">
        <v>45933</v>
      </c>
      <c r="B13224" s="61" t="s">
        <v>20</v>
      </c>
      <c r="C13224" s="61" t="s">
        <v>111</v>
      </c>
      <c r="D13224" s="61" t="s">
        <v>8</v>
      </c>
      <c r="E13224" s="61" t="s">
        <v>48</v>
      </c>
      <c r="F13224" s="61">
        <v>0.45833333333333331</v>
      </c>
      <c r="G13224" s="62">
        <v>0</v>
      </c>
    </row>
    <row r="13225" spans="1:7" x14ac:dyDescent="0.3">
      <c r="A13225" s="54">
        <v>45933</v>
      </c>
      <c r="B13225" s="55" t="s">
        <v>20</v>
      </c>
      <c r="C13225" s="55" t="s">
        <v>111</v>
      </c>
      <c r="D13225" s="55" t="s">
        <v>8</v>
      </c>
      <c r="E13225" s="55" t="s">
        <v>48</v>
      </c>
      <c r="F13225" s="55">
        <v>0.47916666666666669</v>
      </c>
      <c r="G13225" s="56">
        <v>0</v>
      </c>
    </row>
    <row r="13226" spans="1:7" x14ac:dyDescent="0.3">
      <c r="A13226" s="60">
        <v>45933</v>
      </c>
      <c r="B13226" s="61" t="s">
        <v>20</v>
      </c>
      <c r="C13226" s="61" t="s">
        <v>111</v>
      </c>
      <c r="D13226" s="61" t="s">
        <v>8</v>
      </c>
      <c r="E13226" s="61" t="s">
        <v>48</v>
      </c>
      <c r="F13226" s="61">
        <v>0.5</v>
      </c>
      <c r="G13226" s="62">
        <v>0</v>
      </c>
    </row>
    <row r="13227" spans="1:7" x14ac:dyDescent="0.3">
      <c r="A13227" s="54">
        <v>45933</v>
      </c>
      <c r="B13227" s="55" t="s">
        <v>20</v>
      </c>
      <c r="C13227" s="55" t="s">
        <v>111</v>
      </c>
      <c r="D13227" s="55" t="s">
        <v>8</v>
      </c>
      <c r="E13227" s="55" t="s">
        <v>48</v>
      </c>
      <c r="F13227" s="55">
        <v>0.52083333333333337</v>
      </c>
      <c r="G13227" s="56">
        <v>0</v>
      </c>
    </row>
    <row r="13228" spans="1:7" x14ac:dyDescent="0.3">
      <c r="A13228" s="60">
        <v>45933</v>
      </c>
      <c r="B13228" s="61" t="s">
        <v>20</v>
      </c>
      <c r="C13228" s="61" t="s">
        <v>111</v>
      </c>
      <c r="D13228" s="61" t="s">
        <v>8</v>
      </c>
      <c r="E13228" s="61" t="s">
        <v>48</v>
      </c>
      <c r="F13228" s="61">
        <v>0.54166666666666663</v>
      </c>
      <c r="G13228" s="62">
        <v>0</v>
      </c>
    </row>
    <row r="13229" spans="1:7" x14ac:dyDescent="0.3">
      <c r="A13229" s="54">
        <v>45933</v>
      </c>
      <c r="B13229" s="55" t="s">
        <v>20</v>
      </c>
      <c r="C13229" s="55" t="s">
        <v>111</v>
      </c>
      <c r="D13229" s="55" t="s">
        <v>8</v>
      </c>
      <c r="E13229" s="55" t="s">
        <v>48</v>
      </c>
      <c r="F13229" s="55">
        <v>0.5625</v>
      </c>
      <c r="G13229" s="56">
        <v>0</v>
      </c>
    </row>
    <row r="13230" spans="1:7" x14ac:dyDescent="0.3">
      <c r="A13230" s="60">
        <v>45933</v>
      </c>
      <c r="B13230" s="61" t="s">
        <v>20</v>
      </c>
      <c r="C13230" s="61" t="s">
        <v>111</v>
      </c>
      <c r="D13230" s="61" t="s">
        <v>8</v>
      </c>
      <c r="E13230" s="61" t="s">
        <v>48</v>
      </c>
      <c r="F13230" s="61">
        <v>0.58333333333333337</v>
      </c>
      <c r="G13230" s="62">
        <v>0</v>
      </c>
    </row>
    <row r="13231" spans="1:7" x14ac:dyDescent="0.3">
      <c r="A13231" s="54">
        <v>45933</v>
      </c>
      <c r="B13231" s="55" t="s">
        <v>20</v>
      </c>
      <c r="C13231" s="55" t="s">
        <v>111</v>
      </c>
      <c r="D13231" s="55" t="s">
        <v>8</v>
      </c>
      <c r="E13231" s="55" t="s">
        <v>48</v>
      </c>
      <c r="F13231" s="55">
        <v>0.60416666666666663</v>
      </c>
      <c r="G13231" s="56">
        <v>0</v>
      </c>
    </row>
    <row r="13232" spans="1:7" x14ac:dyDescent="0.3">
      <c r="A13232" s="60">
        <v>45933</v>
      </c>
      <c r="B13232" s="61" t="s">
        <v>20</v>
      </c>
      <c r="C13232" s="61" t="s">
        <v>111</v>
      </c>
      <c r="D13232" s="61" t="s">
        <v>8</v>
      </c>
      <c r="E13232" s="61" t="s">
        <v>48</v>
      </c>
      <c r="F13232" s="61">
        <v>0.625</v>
      </c>
      <c r="G13232" s="62">
        <v>0</v>
      </c>
    </row>
    <row r="13233" spans="1:7" x14ac:dyDescent="0.3">
      <c r="A13233" s="54">
        <v>45933</v>
      </c>
      <c r="B13233" s="55" t="s">
        <v>20</v>
      </c>
      <c r="C13233" s="55" t="s">
        <v>111</v>
      </c>
      <c r="D13233" s="55" t="s">
        <v>8</v>
      </c>
      <c r="E13233" s="55" t="s">
        <v>48</v>
      </c>
      <c r="F13233" s="55">
        <v>0.64583333333333337</v>
      </c>
      <c r="G13233" s="56">
        <v>0</v>
      </c>
    </row>
    <row r="13234" spans="1:7" x14ac:dyDescent="0.3">
      <c r="A13234" s="60">
        <v>45933</v>
      </c>
      <c r="B13234" s="61" t="s">
        <v>20</v>
      </c>
      <c r="C13234" s="61" t="s">
        <v>111</v>
      </c>
      <c r="D13234" s="61" t="s">
        <v>8</v>
      </c>
      <c r="E13234" s="61" t="s">
        <v>48</v>
      </c>
      <c r="F13234" s="61">
        <v>0.66666666666666663</v>
      </c>
      <c r="G13234" s="62">
        <v>0</v>
      </c>
    </row>
    <row r="13235" spans="1:7" x14ac:dyDescent="0.3">
      <c r="A13235" s="54">
        <v>45933</v>
      </c>
      <c r="B13235" s="55" t="s">
        <v>20</v>
      </c>
      <c r="C13235" s="55" t="s">
        <v>111</v>
      </c>
      <c r="D13235" s="55" t="s">
        <v>8</v>
      </c>
      <c r="E13235" s="55" t="s">
        <v>48</v>
      </c>
      <c r="F13235" s="55">
        <v>0.6875</v>
      </c>
      <c r="G13235" s="56">
        <v>0</v>
      </c>
    </row>
    <row r="13236" spans="1:7" x14ac:dyDescent="0.3">
      <c r="A13236" s="60">
        <v>45933</v>
      </c>
      <c r="B13236" s="61" t="s">
        <v>20</v>
      </c>
      <c r="C13236" s="61" t="s">
        <v>111</v>
      </c>
      <c r="D13236" s="61" t="s">
        <v>8</v>
      </c>
      <c r="E13236" s="61" t="s">
        <v>48</v>
      </c>
      <c r="F13236" s="61">
        <v>0.70833333333333337</v>
      </c>
      <c r="G13236" s="62">
        <v>0</v>
      </c>
    </row>
    <row r="13237" spans="1:7" x14ac:dyDescent="0.3">
      <c r="A13237" s="54">
        <v>45933</v>
      </c>
      <c r="B13237" s="55" t="s">
        <v>20</v>
      </c>
      <c r="C13237" s="55" t="s">
        <v>111</v>
      </c>
      <c r="D13237" s="55" t="s">
        <v>8</v>
      </c>
      <c r="E13237" s="55" t="s">
        <v>48</v>
      </c>
      <c r="F13237" s="55">
        <v>0.72916666666666663</v>
      </c>
      <c r="G13237" s="56">
        <v>0</v>
      </c>
    </row>
    <row r="13238" spans="1:7" x14ac:dyDescent="0.3">
      <c r="A13238" s="60">
        <v>45933</v>
      </c>
      <c r="B13238" s="61" t="s">
        <v>20</v>
      </c>
      <c r="C13238" s="61" t="s">
        <v>111</v>
      </c>
      <c r="D13238" s="61" t="s">
        <v>8</v>
      </c>
      <c r="E13238" s="61" t="s">
        <v>48</v>
      </c>
      <c r="F13238" s="61">
        <v>0.75</v>
      </c>
      <c r="G13238" s="62">
        <v>0</v>
      </c>
    </row>
    <row r="13239" spans="1:7" x14ac:dyDescent="0.3">
      <c r="A13239" s="54">
        <v>45933</v>
      </c>
      <c r="B13239" s="55" t="s">
        <v>20</v>
      </c>
      <c r="C13239" s="55" t="s">
        <v>111</v>
      </c>
      <c r="D13239" s="55" t="s">
        <v>8</v>
      </c>
      <c r="E13239" s="55" t="s">
        <v>48</v>
      </c>
      <c r="F13239" s="55">
        <v>0.77083333333333337</v>
      </c>
      <c r="G13239" s="56">
        <v>0</v>
      </c>
    </row>
    <row r="13240" spans="1:7" x14ac:dyDescent="0.3">
      <c r="A13240" s="60">
        <v>45933</v>
      </c>
      <c r="B13240" s="61" t="s">
        <v>20</v>
      </c>
      <c r="C13240" s="61" t="s">
        <v>111</v>
      </c>
      <c r="D13240" s="61" t="s">
        <v>8</v>
      </c>
      <c r="E13240" s="61" t="s">
        <v>48</v>
      </c>
      <c r="F13240" s="61">
        <v>0.79166666666666663</v>
      </c>
      <c r="G13240" s="62">
        <v>0</v>
      </c>
    </row>
    <row r="13241" spans="1:7" x14ac:dyDescent="0.3">
      <c r="A13241" s="54">
        <v>45933</v>
      </c>
      <c r="B13241" s="55" t="s">
        <v>20</v>
      </c>
      <c r="C13241" s="55" t="s">
        <v>111</v>
      </c>
      <c r="D13241" s="55" t="s">
        <v>8</v>
      </c>
      <c r="E13241" s="55" t="s">
        <v>48</v>
      </c>
      <c r="F13241" s="55">
        <v>0.8125</v>
      </c>
      <c r="G13241" s="56">
        <v>0</v>
      </c>
    </row>
    <row r="13242" spans="1:7" x14ac:dyDescent="0.3">
      <c r="A13242" s="60">
        <v>45933</v>
      </c>
      <c r="B13242" s="61" t="s">
        <v>20</v>
      </c>
      <c r="C13242" s="61" t="s">
        <v>111</v>
      </c>
      <c r="D13242" s="61" t="s">
        <v>8</v>
      </c>
      <c r="E13242" s="61" t="s">
        <v>48</v>
      </c>
      <c r="F13242" s="61">
        <v>0.83333333333333337</v>
      </c>
      <c r="G13242" s="62">
        <v>0</v>
      </c>
    </row>
    <row r="13243" spans="1:7" x14ac:dyDescent="0.3">
      <c r="A13243" s="54">
        <v>45933</v>
      </c>
      <c r="B13243" s="55" t="s">
        <v>20</v>
      </c>
      <c r="C13243" s="55" t="s">
        <v>111</v>
      </c>
      <c r="D13243" s="55" t="s">
        <v>8</v>
      </c>
      <c r="E13243" s="55" t="s">
        <v>48</v>
      </c>
      <c r="F13243" s="55">
        <v>0.85416666666666663</v>
      </c>
      <c r="G13243" s="56">
        <v>0</v>
      </c>
    </row>
    <row r="13244" spans="1:7" x14ac:dyDescent="0.3">
      <c r="A13244" s="60">
        <v>45933</v>
      </c>
      <c r="B13244" s="61" t="s">
        <v>20</v>
      </c>
      <c r="C13244" s="61" t="s">
        <v>111</v>
      </c>
      <c r="D13244" s="61" t="s">
        <v>8</v>
      </c>
      <c r="E13244" s="61" t="s">
        <v>48</v>
      </c>
      <c r="F13244" s="61">
        <v>0.875</v>
      </c>
      <c r="G13244" s="62">
        <v>0</v>
      </c>
    </row>
    <row r="13245" spans="1:7" x14ac:dyDescent="0.3">
      <c r="A13245" s="54">
        <v>45933</v>
      </c>
      <c r="B13245" s="55" t="s">
        <v>20</v>
      </c>
      <c r="C13245" s="55" t="s">
        <v>111</v>
      </c>
      <c r="D13245" s="55" t="s">
        <v>8</v>
      </c>
      <c r="E13245" s="55" t="s">
        <v>48</v>
      </c>
      <c r="F13245" s="55">
        <v>0.89583333333333337</v>
      </c>
      <c r="G13245" s="56">
        <v>0</v>
      </c>
    </row>
    <row r="13246" spans="1:7" x14ac:dyDescent="0.3">
      <c r="A13246" s="60">
        <v>45933</v>
      </c>
      <c r="B13246" s="61" t="s">
        <v>20</v>
      </c>
      <c r="C13246" s="61" t="s">
        <v>111</v>
      </c>
      <c r="D13246" s="61" t="s">
        <v>8</v>
      </c>
      <c r="E13246" s="61" t="s">
        <v>48</v>
      </c>
      <c r="F13246" s="61">
        <v>0.91666666666666663</v>
      </c>
      <c r="G13246" s="62">
        <v>0</v>
      </c>
    </row>
    <row r="13247" spans="1:7" x14ac:dyDescent="0.3">
      <c r="A13247" s="54">
        <v>45933</v>
      </c>
      <c r="B13247" s="55" t="s">
        <v>20</v>
      </c>
      <c r="C13247" s="55" t="s">
        <v>111</v>
      </c>
      <c r="D13247" s="55" t="s">
        <v>8</v>
      </c>
      <c r="E13247" s="55" t="s">
        <v>48</v>
      </c>
      <c r="F13247" s="55">
        <v>0.9375</v>
      </c>
      <c r="G13247" s="56">
        <v>0</v>
      </c>
    </row>
    <row r="13248" spans="1:7" x14ac:dyDescent="0.3">
      <c r="A13248" s="60">
        <v>45933</v>
      </c>
      <c r="B13248" s="61" t="s">
        <v>20</v>
      </c>
      <c r="C13248" s="61" t="s">
        <v>111</v>
      </c>
      <c r="D13248" s="61" t="s">
        <v>8</v>
      </c>
      <c r="E13248" s="61" t="s">
        <v>48</v>
      </c>
      <c r="F13248" s="61">
        <v>0.95833333333333337</v>
      </c>
      <c r="G13248" s="62">
        <v>0</v>
      </c>
    </row>
    <row r="13249" spans="1:7" x14ac:dyDescent="0.3">
      <c r="A13249" s="54">
        <v>45933</v>
      </c>
      <c r="B13249" s="55" t="s">
        <v>20</v>
      </c>
      <c r="C13249" s="55" t="s">
        <v>111</v>
      </c>
      <c r="D13249" s="55" t="s">
        <v>8</v>
      </c>
      <c r="E13249" s="55" t="s">
        <v>48</v>
      </c>
      <c r="F13249" s="55">
        <v>0.97916666666666663</v>
      </c>
      <c r="G13249" s="56">
        <v>0</v>
      </c>
    </row>
    <row r="13250" spans="1:7" x14ac:dyDescent="0.3">
      <c r="A13250" s="60">
        <v>45934</v>
      </c>
      <c r="B13250" s="61" t="s">
        <v>20</v>
      </c>
      <c r="C13250" s="61" t="s">
        <v>111</v>
      </c>
      <c r="D13250" s="61" t="s">
        <v>8</v>
      </c>
      <c r="E13250" s="61" t="s">
        <v>48</v>
      </c>
      <c r="F13250" s="61">
        <v>0</v>
      </c>
      <c r="G13250" s="62">
        <v>0</v>
      </c>
    </row>
    <row r="13251" spans="1:7" x14ac:dyDescent="0.3">
      <c r="A13251" s="54">
        <v>45934</v>
      </c>
      <c r="B13251" s="55" t="s">
        <v>20</v>
      </c>
      <c r="C13251" s="55" t="s">
        <v>111</v>
      </c>
      <c r="D13251" s="55" t="s">
        <v>9</v>
      </c>
      <c r="E13251" s="55" t="s">
        <v>48</v>
      </c>
      <c r="F13251" s="55">
        <v>2.0833333333333329E-2</v>
      </c>
      <c r="G13251" s="56" cm="1">
        <f t="array" ref="G13251:G13298">IF(LOAD_RESULTS!$C$3 = "MENU",ABS(_xlfn.IFS(AND(PER_MONTH!$B13203="January",PER_MONTH!$E13203="Working Day"),Table3[Jan_WD],AND(PER_MONTH!$B13203="January",PER_MONTH!$E13203="Non-Working Day"),Table3[Jan_NWD],AND(PER_MONTH!$B13203="February",PER_MONTH!$E13203="Working Day"),Table3[Feb_WD],AND(PER_MONTH!$B13203="February",PER_MONTH!$E13203="Non-Working Day"),Table3[Feb_NWD], AND(PER_MONTH!$B13203 = "March", PER_MONTH!$E13203 = "Working Day"), Table3[Mar_WD],  AND(PER_MONTH!$B13203 = "March", PER_MONTH!$E13203 = "Non-Working Day"), Table3[Mar_NWD], AND(PER_MONTH!$B13203 = "April", PER_MONTH!$E13203 = "Working Day"), Table3[Apr_WD], AND(PER_MONTH!$B13203 = "April", PER_MONTH!$E13203 = "Non-Working Day"), Table3[Apr_NWD], AND(PER_MONTH!$B13203 = "May", PER_MONTH!$E13203 = "Working Day"), Table3[May_WD], AND(PER_MONTH!$B13203 = "May", PER_MONTH!$E13203 = "Non-Working Day"), Table3[May_NWD], AND(PER_MONTH!$B13203 = "June", PER_MONTH!$E13203 = "Working Day"), Table3[Jun_WD], AND(PER_MONTH!$B13203 = "June", PER_MONTH!$E13203 = "Non-Working Day"), Table3[Jun_NWD], AND(PER_MONTH!$B13203 = "July", PER_MONTH!$E13203 = "Working Day"), Table3[Jul_WD], AND(PER_MONTH!$B13203 = "July", PER_MONTH!$E13203 = "Non-Working Day"), Table3[Jul_NWD], AND(PER_MONTH!$B13203 = "August", PER_MONTH!$E13203 = "Working Day"), Table3[Aug_WD], AND(PER_MONTH!$B13203 = "August", PER_MONTH!$E13203 = "Non-Working Day"), Table3[Aug_NWD], AND(PER_MONTH!$B13203 = "September", PER_MONTH!$E13203 = "Working Day"), Table3[Sep_WD], AND(PER_MONTH!$B13203 = "September", PER_MONTH!$E13203 = "Non-Working Day"), Table3[Sep_NWD], AND(PER_MONTH!$B13203 = "October", PER_MONTH!$E13203 = "Working Day"), Table3[Oct_WD], AND(PER_MONTH!$B13203 = "October", PER_MONTH!$E13203 = "Non-Working Day"), Table3[Oct_NWD], AND(PER_MONTH!$B13203 = "November", PER_MONTH!$E13203 = "Working Day"), Table3[Nov_WD], AND(PER_MONTH!$B13203 = "November", PER_MONTH!$E13203 = "Non-Working Day"), Table3[Nov_NWD], AND(PER_MONTH!$B13203 = "December", PER_MONTH!$E13203 = "Working Day"), Table3[Dec_WD], AND(PER_MONTH!$B13203 = "December", PER_MONTH!$E13203 = "Non-Working Day"), Table3[Dec_NWD])),_xlfn.IFS(AND(PER_MONTH!$B13203="January",PER_MONTH!$E13203="Working Day"),Table3[Jan_WD],AND(PER_MONTH!$B13203="January",PER_MONTH!$E13203="Non-Working Day"),Table3[Jan_NWD],AND(PER_MONTH!$B13203="February",PER_MONTH!$E13203="Working Day"),Table3[Feb_WD],AND(PER_MONTH!$B13203="February",PER_MONTH!$E13203="Non-Working Day"),Table3[Feb_NWD], AND(PER_MONTH!$B13203 = "March", PER_MONTH!$E13203 = "Working Day"), Table3[Mar_WD],  AND(PER_MONTH!$B13203 = "March", PER_MONTH!$E13203 = "Non-Working Day"), Table3[Mar_NWD], AND(PER_MONTH!$B13203 = "April", PER_MONTH!$E13203 = "Working Day"), Table3[Apr_WD], AND(PER_MONTH!$B13203 = "April", PER_MONTH!$E13203 = "Non-Working Day"), Table3[Apr_NWD], AND(PER_MONTH!$B13203 = "May", PER_MONTH!$E13203 = "Working Day"), Table3[May_WD], AND(PER_MONTH!$B13203 = "May", PER_MONTH!$E13203 = "Non-Working Day"), Table3[May_NWD], AND(PER_MONTH!$B13203 = "June", PER_MONTH!$E13203 = "Working Day"), Table3[Jun_WD], AND(PER_MONTH!$B13203 = "June", PER_MONTH!$E13203 = "Non-Working Day"), Table3[Jun_NWD], AND(PER_MONTH!$B13203 = "July", PER_MONTH!$E13203 = "Working Day"), Table3[Jul_WD], AND(PER_MONTH!$B13203 = "July", PER_MONTH!$E13203 = "Non-Working Day"), Table3[Jul_NWD], AND(PER_MONTH!$B13203 = "August", PER_MONTH!$E13203 = "Working Day"), Table3[Aug_WD], AND(PER_MONTH!$B13203 = "August", PER_MONTH!$E13203 = "Non-Working Day"), Table3[Aug_NWD], AND(PER_MONTH!$B13203 = "September", PER_MONTH!$E13203 = "Working Day"), Table3[Sep_WD], AND(PER_MONTH!$B13203 = "September", PER_MONTH!$E13203 = "Non-Working Day"), Table3[Sep_NWD], AND(PER_MONTH!$B13203 = "October", PER_MONTH!$E13203 = "Working Day"), Table3[Oct_WD], AND(PER_MONTH!$B13203 = "October", PER_MONTH!$E13203 = "Non-Working Day"), Table3[Oct_NWD], AND(PER_MONTH!$B13203 = "November", PER_MONTH!$E13203 = "Working Day"), Table3[Nov_WD], AND(PER_MONTH!$B13203 = "November", PER_MONTH!$E13203 = "Non-Working Day"), Table3[Nov_NWD], AND(PER_MONTH!$B13203 = "December", PER_MONTH!$E13203 = "Working Day"), Table3[Dec_WD], AND(PER_MONTH!$B13203 = "December", PER_MONTH!$E13203 = "Non-Working Day"), Table3[Dec_NWD]))</f>
        <v>0</v>
      </c>
    </row>
    <row r="13252" spans="1:7" x14ac:dyDescent="0.3">
      <c r="A13252" s="60">
        <v>45934</v>
      </c>
      <c r="B13252" s="61" t="s">
        <v>20</v>
      </c>
      <c r="C13252" s="61" t="s">
        <v>111</v>
      </c>
      <c r="D13252" s="61" t="s">
        <v>9</v>
      </c>
      <c r="E13252" s="61" t="s">
        <v>48</v>
      </c>
      <c r="F13252" s="61">
        <v>4.1666666666666657E-2</v>
      </c>
      <c r="G13252" s="62">
        <v>0</v>
      </c>
    </row>
    <row r="13253" spans="1:7" x14ac:dyDescent="0.3">
      <c r="A13253" s="54">
        <v>45934</v>
      </c>
      <c r="B13253" s="55" t="s">
        <v>20</v>
      </c>
      <c r="C13253" s="55" t="s">
        <v>111</v>
      </c>
      <c r="D13253" s="55" t="s">
        <v>9</v>
      </c>
      <c r="E13253" s="55" t="s">
        <v>48</v>
      </c>
      <c r="F13253" s="55">
        <v>6.25E-2</v>
      </c>
      <c r="G13253" s="56">
        <v>0</v>
      </c>
    </row>
    <row r="13254" spans="1:7" x14ac:dyDescent="0.3">
      <c r="A13254" s="60">
        <v>45934</v>
      </c>
      <c r="B13254" s="61" t="s">
        <v>20</v>
      </c>
      <c r="C13254" s="61" t="s">
        <v>111</v>
      </c>
      <c r="D13254" s="61" t="s">
        <v>9</v>
      </c>
      <c r="E13254" s="61" t="s">
        <v>48</v>
      </c>
      <c r="F13254" s="61">
        <v>8.3333333333333329E-2</v>
      </c>
      <c r="G13254" s="62">
        <v>0</v>
      </c>
    </row>
    <row r="13255" spans="1:7" x14ac:dyDescent="0.3">
      <c r="A13255" s="54">
        <v>45934</v>
      </c>
      <c r="B13255" s="55" t="s">
        <v>20</v>
      </c>
      <c r="C13255" s="55" t="s">
        <v>111</v>
      </c>
      <c r="D13255" s="55" t="s">
        <v>9</v>
      </c>
      <c r="E13255" s="55" t="s">
        <v>48</v>
      </c>
      <c r="F13255" s="55">
        <v>0.1041666666666667</v>
      </c>
      <c r="G13255" s="56">
        <v>0</v>
      </c>
    </row>
    <row r="13256" spans="1:7" x14ac:dyDescent="0.3">
      <c r="A13256" s="60">
        <v>45934</v>
      </c>
      <c r="B13256" s="61" t="s">
        <v>20</v>
      </c>
      <c r="C13256" s="61" t="s">
        <v>111</v>
      </c>
      <c r="D13256" s="61" t="s">
        <v>9</v>
      </c>
      <c r="E13256" s="61" t="s">
        <v>48</v>
      </c>
      <c r="F13256" s="61">
        <v>0.125</v>
      </c>
      <c r="G13256" s="62">
        <v>0</v>
      </c>
    </row>
    <row r="13257" spans="1:7" x14ac:dyDescent="0.3">
      <c r="A13257" s="54">
        <v>45934</v>
      </c>
      <c r="B13257" s="55" t="s">
        <v>20</v>
      </c>
      <c r="C13257" s="55" t="s">
        <v>111</v>
      </c>
      <c r="D13257" s="55" t="s">
        <v>9</v>
      </c>
      <c r="E13257" s="55" t="s">
        <v>48</v>
      </c>
      <c r="F13257" s="55">
        <v>0.14583333333333329</v>
      </c>
      <c r="G13257" s="56">
        <v>0</v>
      </c>
    </row>
    <row r="13258" spans="1:7" x14ac:dyDescent="0.3">
      <c r="A13258" s="60">
        <v>45934</v>
      </c>
      <c r="B13258" s="61" t="s">
        <v>20</v>
      </c>
      <c r="C13258" s="61" t="s">
        <v>111</v>
      </c>
      <c r="D13258" s="61" t="s">
        <v>9</v>
      </c>
      <c r="E13258" s="61" t="s">
        <v>48</v>
      </c>
      <c r="F13258" s="61">
        <v>0.16666666666666671</v>
      </c>
      <c r="G13258" s="62">
        <v>0</v>
      </c>
    </row>
    <row r="13259" spans="1:7" x14ac:dyDescent="0.3">
      <c r="A13259" s="54">
        <v>45934</v>
      </c>
      <c r="B13259" s="55" t="s">
        <v>20</v>
      </c>
      <c r="C13259" s="55" t="s">
        <v>111</v>
      </c>
      <c r="D13259" s="55" t="s">
        <v>9</v>
      </c>
      <c r="E13259" s="55" t="s">
        <v>48</v>
      </c>
      <c r="F13259" s="55">
        <v>0.1875</v>
      </c>
      <c r="G13259" s="56">
        <v>0</v>
      </c>
    </row>
    <row r="13260" spans="1:7" x14ac:dyDescent="0.3">
      <c r="A13260" s="60">
        <v>45934</v>
      </c>
      <c r="B13260" s="61" t="s">
        <v>20</v>
      </c>
      <c r="C13260" s="61" t="s">
        <v>111</v>
      </c>
      <c r="D13260" s="61" t="s">
        <v>9</v>
      </c>
      <c r="E13260" s="61" t="s">
        <v>48</v>
      </c>
      <c r="F13260" s="61">
        <v>0.20833333333333329</v>
      </c>
      <c r="G13260" s="62">
        <v>0</v>
      </c>
    </row>
    <row r="13261" spans="1:7" x14ac:dyDescent="0.3">
      <c r="A13261" s="54">
        <v>45934</v>
      </c>
      <c r="B13261" s="55" t="s">
        <v>20</v>
      </c>
      <c r="C13261" s="55" t="s">
        <v>111</v>
      </c>
      <c r="D13261" s="55" t="s">
        <v>9</v>
      </c>
      <c r="E13261" s="55" t="s">
        <v>48</v>
      </c>
      <c r="F13261" s="55">
        <v>0.22916666666666671</v>
      </c>
      <c r="G13261" s="56">
        <v>0</v>
      </c>
    </row>
    <row r="13262" spans="1:7" x14ac:dyDescent="0.3">
      <c r="A13262" s="60">
        <v>45934</v>
      </c>
      <c r="B13262" s="61" t="s">
        <v>20</v>
      </c>
      <c r="C13262" s="61" t="s">
        <v>111</v>
      </c>
      <c r="D13262" s="61" t="s">
        <v>9</v>
      </c>
      <c r="E13262" s="61" t="s">
        <v>48</v>
      </c>
      <c r="F13262" s="61">
        <v>0.25</v>
      </c>
      <c r="G13262" s="62">
        <v>0</v>
      </c>
    </row>
    <row r="13263" spans="1:7" x14ac:dyDescent="0.3">
      <c r="A13263" s="54">
        <v>45934</v>
      </c>
      <c r="B13263" s="55" t="s">
        <v>20</v>
      </c>
      <c r="C13263" s="55" t="s">
        <v>111</v>
      </c>
      <c r="D13263" s="55" t="s">
        <v>9</v>
      </c>
      <c r="E13263" s="55" t="s">
        <v>48</v>
      </c>
      <c r="F13263" s="55">
        <v>0.27083333333333331</v>
      </c>
      <c r="G13263" s="56">
        <v>0</v>
      </c>
    </row>
    <row r="13264" spans="1:7" x14ac:dyDescent="0.3">
      <c r="A13264" s="60">
        <v>45934</v>
      </c>
      <c r="B13264" s="61" t="s">
        <v>20</v>
      </c>
      <c r="C13264" s="61" t="s">
        <v>111</v>
      </c>
      <c r="D13264" s="61" t="s">
        <v>9</v>
      </c>
      <c r="E13264" s="61" t="s">
        <v>48</v>
      </c>
      <c r="F13264" s="61">
        <v>0.29166666666666669</v>
      </c>
      <c r="G13264" s="62">
        <v>0</v>
      </c>
    </row>
    <row r="13265" spans="1:7" x14ac:dyDescent="0.3">
      <c r="A13265" s="54">
        <v>45934</v>
      </c>
      <c r="B13265" s="55" t="s">
        <v>20</v>
      </c>
      <c r="C13265" s="55" t="s">
        <v>111</v>
      </c>
      <c r="D13265" s="55" t="s">
        <v>9</v>
      </c>
      <c r="E13265" s="55" t="s">
        <v>48</v>
      </c>
      <c r="F13265" s="55">
        <v>0.3125</v>
      </c>
      <c r="G13265" s="56">
        <v>0</v>
      </c>
    </row>
    <row r="13266" spans="1:7" x14ac:dyDescent="0.3">
      <c r="A13266" s="60">
        <v>45934</v>
      </c>
      <c r="B13266" s="61" t="s">
        <v>20</v>
      </c>
      <c r="C13266" s="61" t="s">
        <v>111</v>
      </c>
      <c r="D13266" s="61" t="s">
        <v>9</v>
      </c>
      <c r="E13266" s="61" t="s">
        <v>48</v>
      </c>
      <c r="F13266" s="61">
        <v>0.33333333333333331</v>
      </c>
      <c r="G13266" s="62">
        <v>0</v>
      </c>
    </row>
    <row r="13267" spans="1:7" x14ac:dyDescent="0.3">
      <c r="A13267" s="54">
        <v>45934</v>
      </c>
      <c r="B13267" s="55" t="s">
        <v>20</v>
      </c>
      <c r="C13267" s="55" t="s">
        <v>111</v>
      </c>
      <c r="D13267" s="55" t="s">
        <v>9</v>
      </c>
      <c r="E13267" s="55" t="s">
        <v>48</v>
      </c>
      <c r="F13267" s="55">
        <v>0.35416666666666669</v>
      </c>
      <c r="G13267" s="56">
        <v>0</v>
      </c>
    </row>
    <row r="13268" spans="1:7" x14ac:dyDescent="0.3">
      <c r="A13268" s="60">
        <v>45934</v>
      </c>
      <c r="B13268" s="61" t="s">
        <v>20</v>
      </c>
      <c r="C13268" s="61" t="s">
        <v>111</v>
      </c>
      <c r="D13268" s="61" t="s">
        <v>9</v>
      </c>
      <c r="E13268" s="61" t="s">
        <v>48</v>
      </c>
      <c r="F13268" s="61">
        <v>0.375</v>
      </c>
      <c r="G13268" s="62">
        <v>0</v>
      </c>
    </row>
    <row r="13269" spans="1:7" x14ac:dyDescent="0.3">
      <c r="A13269" s="54">
        <v>45934</v>
      </c>
      <c r="B13269" s="55" t="s">
        <v>20</v>
      </c>
      <c r="C13269" s="55" t="s">
        <v>111</v>
      </c>
      <c r="D13269" s="55" t="s">
        <v>9</v>
      </c>
      <c r="E13269" s="55" t="s">
        <v>48</v>
      </c>
      <c r="F13269" s="55">
        <v>0.39583333333333331</v>
      </c>
      <c r="G13269" s="56">
        <v>0</v>
      </c>
    </row>
    <row r="13270" spans="1:7" x14ac:dyDescent="0.3">
      <c r="A13270" s="60">
        <v>45934</v>
      </c>
      <c r="B13270" s="61" t="s">
        <v>20</v>
      </c>
      <c r="C13270" s="61" t="s">
        <v>111</v>
      </c>
      <c r="D13270" s="61" t="s">
        <v>9</v>
      </c>
      <c r="E13270" s="61" t="s">
        <v>48</v>
      </c>
      <c r="F13270" s="61">
        <v>0.41666666666666669</v>
      </c>
      <c r="G13270" s="62">
        <v>0</v>
      </c>
    </row>
    <row r="13271" spans="1:7" x14ac:dyDescent="0.3">
      <c r="A13271" s="54">
        <v>45934</v>
      </c>
      <c r="B13271" s="55" t="s">
        <v>20</v>
      </c>
      <c r="C13271" s="55" t="s">
        <v>111</v>
      </c>
      <c r="D13271" s="55" t="s">
        <v>9</v>
      </c>
      <c r="E13271" s="55" t="s">
        <v>48</v>
      </c>
      <c r="F13271" s="55">
        <v>0.4375</v>
      </c>
      <c r="G13271" s="56">
        <v>0</v>
      </c>
    </row>
    <row r="13272" spans="1:7" x14ac:dyDescent="0.3">
      <c r="A13272" s="60">
        <v>45934</v>
      </c>
      <c r="B13272" s="61" t="s">
        <v>20</v>
      </c>
      <c r="C13272" s="61" t="s">
        <v>111</v>
      </c>
      <c r="D13272" s="61" t="s">
        <v>9</v>
      </c>
      <c r="E13272" s="61" t="s">
        <v>48</v>
      </c>
      <c r="F13272" s="61">
        <v>0.45833333333333331</v>
      </c>
      <c r="G13272" s="62">
        <v>0</v>
      </c>
    </row>
    <row r="13273" spans="1:7" x14ac:dyDescent="0.3">
      <c r="A13273" s="54">
        <v>45934</v>
      </c>
      <c r="B13273" s="55" t="s">
        <v>20</v>
      </c>
      <c r="C13273" s="55" t="s">
        <v>111</v>
      </c>
      <c r="D13273" s="55" t="s">
        <v>9</v>
      </c>
      <c r="E13273" s="55" t="s">
        <v>48</v>
      </c>
      <c r="F13273" s="55">
        <v>0.47916666666666669</v>
      </c>
      <c r="G13273" s="56">
        <v>0</v>
      </c>
    </row>
    <row r="13274" spans="1:7" x14ac:dyDescent="0.3">
      <c r="A13274" s="60">
        <v>45934</v>
      </c>
      <c r="B13274" s="61" t="s">
        <v>20</v>
      </c>
      <c r="C13274" s="61" t="s">
        <v>111</v>
      </c>
      <c r="D13274" s="61" t="s">
        <v>9</v>
      </c>
      <c r="E13274" s="61" t="s">
        <v>48</v>
      </c>
      <c r="F13274" s="61">
        <v>0.5</v>
      </c>
      <c r="G13274" s="62">
        <v>0</v>
      </c>
    </row>
    <row r="13275" spans="1:7" x14ac:dyDescent="0.3">
      <c r="A13275" s="54">
        <v>45934</v>
      </c>
      <c r="B13275" s="55" t="s">
        <v>20</v>
      </c>
      <c r="C13275" s="55" t="s">
        <v>111</v>
      </c>
      <c r="D13275" s="55" t="s">
        <v>9</v>
      </c>
      <c r="E13275" s="55" t="s">
        <v>48</v>
      </c>
      <c r="F13275" s="55">
        <v>0.52083333333333337</v>
      </c>
      <c r="G13275" s="56">
        <v>0</v>
      </c>
    </row>
    <row r="13276" spans="1:7" x14ac:dyDescent="0.3">
      <c r="A13276" s="60">
        <v>45934</v>
      </c>
      <c r="B13276" s="61" t="s">
        <v>20</v>
      </c>
      <c r="C13276" s="61" t="s">
        <v>111</v>
      </c>
      <c r="D13276" s="61" t="s">
        <v>9</v>
      </c>
      <c r="E13276" s="61" t="s">
        <v>48</v>
      </c>
      <c r="F13276" s="61">
        <v>0.54166666666666663</v>
      </c>
      <c r="G13276" s="62">
        <v>0</v>
      </c>
    </row>
    <row r="13277" spans="1:7" x14ac:dyDescent="0.3">
      <c r="A13277" s="54">
        <v>45934</v>
      </c>
      <c r="B13277" s="55" t="s">
        <v>20</v>
      </c>
      <c r="C13277" s="55" t="s">
        <v>111</v>
      </c>
      <c r="D13277" s="55" t="s">
        <v>9</v>
      </c>
      <c r="E13277" s="55" t="s">
        <v>48</v>
      </c>
      <c r="F13277" s="55">
        <v>0.5625</v>
      </c>
      <c r="G13277" s="56">
        <v>0</v>
      </c>
    </row>
    <row r="13278" spans="1:7" x14ac:dyDescent="0.3">
      <c r="A13278" s="60">
        <v>45934</v>
      </c>
      <c r="B13278" s="61" t="s">
        <v>20</v>
      </c>
      <c r="C13278" s="61" t="s">
        <v>111</v>
      </c>
      <c r="D13278" s="61" t="s">
        <v>9</v>
      </c>
      <c r="E13278" s="61" t="s">
        <v>48</v>
      </c>
      <c r="F13278" s="61">
        <v>0.58333333333333337</v>
      </c>
      <c r="G13278" s="62">
        <v>0</v>
      </c>
    </row>
    <row r="13279" spans="1:7" x14ac:dyDescent="0.3">
      <c r="A13279" s="54">
        <v>45934</v>
      </c>
      <c r="B13279" s="55" t="s">
        <v>20</v>
      </c>
      <c r="C13279" s="55" t="s">
        <v>111</v>
      </c>
      <c r="D13279" s="55" t="s">
        <v>9</v>
      </c>
      <c r="E13279" s="55" t="s">
        <v>48</v>
      </c>
      <c r="F13279" s="55">
        <v>0.60416666666666663</v>
      </c>
      <c r="G13279" s="56">
        <v>0</v>
      </c>
    </row>
    <row r="13280" spans="1:7" x14ac:dyDescent="0.3">
      <c r="A13280" s="60">
        <v>45934</v>
      </c>
      <c r="B13280" s="61" t="s">
        <v>20</v>
      </c>
      <c r="C13280" s="61" t="s">
        <v>111</v>
      </c>
      <c r="D13280" s="61" t="s">
        <v>9</v>
      </c>
      <c r="E13280" s="61" t="s">
        <v>48</v>
      </c>
      <c r="F13280" s="61">
        <v>0.625</v>
      </c>
      <c r="G13280" s="62">
        <v>0</v>
      </c>
    </row>
    <row r="13281" spans="1:7" x14ac:dyDescent="0.3">
      <c r="A13281" s="54">
        <v>45934</v>
      </c>
      <c r="B13281" s="55" t="s">
        <v>20</v>
      </c>
      <c r="C13281" s="55" t="s">
        <v>111</v>
      </c>
      <c r="D13281" s="55" t="s">
        <v>9</v>
      </c>
      <c r="E13281" s="55" t="s">
        <v>48</v>
      </c>
      <c r="F13281" s="55">
        <v>0.64583333333333337</v>
      </c>
      <c r="G13281" s="56">
        <v>0</v>
      </c>
    </row>
    <row r="13282" spans="1:7" x14ac:dyDescent="0.3">
      <c r="A13282" s="60">
        <v>45934</v>
      </c>
      <c r="B13282" s="61" t="s">
        <v>20</v>
      </c>
      <c r="C13282" s="61" t="s">
        <v>111</v>
      </c>
      <c r="D13282" s="61" t="s">
        <v>9</v>
      </c>
      <c r="E13282" s="61" t="s">
        <v>48</v>
      </c>
      <c r="F13282" s="61">
        <v>0.66666666666666663</v>
      </c>
      <c r="G13282" s="62">
        <v>0</v>
      </c>
    </row>
    <row r="13283" spans="1:7" x14ac:dyDescent="0.3">
      <c r="A13283" s="54">
        <v>45934</v>
      </c>
      <c r="B13283" s="55" t="s">
        <v>20</v>
      </c>
      <c r="C13283" s="55" t="s">
        <v>111</v>
      </c>
      <c r="D13283" s="55" t="s">
        <v>9</v>
      </c>
      <c r="E13283" s="55" t="s">
        <v>48</v>
      </c>
      <c r="F13283" s="55">
        <v>0.6875</v>
      </c>
      <c r="G13283" s="56">
        <v>0</v>
      </c>
    </row>
    <row r="13284" spans="1:7" x14ac:dyDescent="0.3">
      <c r="A13284" s="60">
        <v>45934</v>
      </c>
      <c r="B13284" s="61" t="s">
        <v>20</v>
      </c>
      <c r="C13284" s="61" t="s">
        <v>111</v>
      </c>
      <c r="D13284" s="61" t="s">
        <v>9</v>
      </c>
      <c r="E13284" s="61" t="s">
        <v>48</v>
      </c>
      <c r="F13284" s="61">
        <v>0.70833333333333337</v>
      </c>
      <c r="G13284" s="62">
        <v>0</v>
      </c>
    </row>
    <row r="13285" spans="1:7" x14ac:dyDescent="0.3">
      <c r="A13285" s="54">
        <v>45934</v>
      </c>
      <c r="B13285" s="55" t="s">
        <v>20</v>
      </c>
      <c r="C13285" s="55" t="s">
        <v>111</v>
      </c>
      <c r="D13285" s="55" t="s">
        <v>9</v>
      </c>
      <c r="E13285" s="55" t="s">
        <v>48</v>
      </c>
      <c r="F13285" s="55">
        <v>0.72916666666666663</v>
      </c>
      <c r="G13285" s="56">
        <v>0</v>
      </c>
    </row>
    <row r="13286" spans="1:7" x14ac:dyDescent="0.3">
      <c r="A13286" s="60">
        <v>45934</v>
      </c>
      <c r="B13286" s="61" t="s">
        <v>20</v>
      </c>
      <c r="C13286" s="61" t="s">
        <v>111</v>
      </c>
      <c r="D13286" s="61" t="s">
        <v>9</v>
      </c>
      <c r="E13286" s="61" t="s">
        <v>48</v>
      </c>
      <c r="F13286" s="61">
        <v>0.75</v>
      </c>
      <c r="G13286" s="62">
        <v>0</v>
      </c>
    </row>
    <row r="13287" spans="1:7" x14ac:dyDescent="0.3">
      <c r="A13287" s="54">
        <v>45934</v>
      </c>
      <c r="B13287" s="55" t="s">
        <v>20</v>
      </c>
      <c r="C13287" s="55" t="s">
        <v>111</v>
      </c>
      <c r="D13287" s="55" t="s">
        <v>9</v>
      </c>
      <c r="E13287" s="55" t="s">
        <v>48</v>
      </c>
      <c r="F13287" s="55">
        <v>0.77083333333333337</v>
      </c>
      <c r="G13287" s="56">
        <v>0</v>
      </c>
    </row>
    <row r="13288" spans="1:7" x14ac:dyDescent="0.3">
      <c r="A13288" s="60">
        <v>45934</v>
      </c>
      <c r="B13288" s="61" t="s">
        <v>20</v>
      </c>
      <c r="C13288" s="61" t="s">
        <v>111</v>
      </c>
      <c r="D13288" s="61" t="s">
        <v>9</v>
      </c>
      <c r="E13288" s="61" t="s">
        <v>48</v>
      </c>
      <c r="F13288" s="61">
        <v>0.79166666666666663</v>
      </c>
      <c r="G13288" s="62">
        <v>0</v>
      </c>
    </row>
    <row r="13289" spans="1:7" x14ac:dyDescent="0.3">
      <c r="A13289" s="54">
        <v>45934</v>
      </c>
      <c r="B13289" s="55" t="s">
        <v>20</v>
      </c>
      <c r="C13289" s="55" t="s">
        <v>111</v>
      </c>
      <c r="D13289" s="55" t="s">
        <v>9</v>
      </c>
      <c r="E13289" s="55" t="s">
        <v>48</v>
      </c>
      <c r="F13289" s="55">
        <v>0.8125</v>
      </c>
      <c r="G13289" s="56">
        <v>0</v>
      </c>
    </row>
    <row r="13290" spans="1:7" x14ac:dyDescent="0.3">
      <c r="A13290" s="60">
        <v>45934</v>
      </c>
      <c r="B13290" s="61" t="s">
        <v>20</v>
      </c>
      <c r="C13290" s="61" t="s">
        <v>111</v>
      </c>
      <c r="D13290" s="61" t="s">
        <v>9</v>
      </c>
      <c r="E13290" s="61" t="s">
        <v>48</v>
      </c>
      <c r="F13290" s="61">
        <v>0.83333333333333337</v>
      </c>
      <c r="G13290" s="62">
        <v>0</v>
      </c>
    </row>
    <row r="13291" spans="1:7" x14ac:dyDescent="0.3">
      <c r="A13291" s="54">
        <v>45934</v>
      </c>
      <c r="B13291" s="55" t="s">
        <v>20</v>
      </c>
      <c r="C13291" s="55" t="s">
        <v>111</v>
      </c>
      <c r="D13291" s="55" t="s">
        <v>9</v>
      </c>
      <c r="E13291" s="55" t="s">
        <v>48</v>
      </c>
      <c r="F13291" s="55">
        <v>0.85416666666666663</v>
      </c>
      <c r="G13291" s="56">
        <v>0</v>
      </c>
    </row>
    <row r="13292" spans="1:7" x14ac:dyDescent="0.3">
      <c r="A13292" s="60">
        <v>45934</v>
      </c>
      <c r="B13292" s="61" t="s">
        <v>20</v>
      </c>
      <c r="C13292" s="61" t="s">
        <v>111</v>
      </c>
      <c r="D13292" s="61" t="s">
        <v>9</v>
      </c>
      <c r="E13292" s="61" t="s">
        <v>48</v>
      </c>
      <c r="F13292" s="61">
        <v>0.875</v>
      </c>
      <c r="G13292" s="62">
        <v>0</v>
      </c>
    </row>
    <row r="13293" spans="1:7" x14ac:dyDescent="0.3">
      <c r="A13293" s="54">
        <v>45934</v>
      </c>
      <c r="B13293" s="55" t="s">
        <v>20</v>
      </c>
      <c r="C13293" s="55" t="s">
        <v>111</v>
      </c>
      <c r="D13293" s="55" t="s">
        <v>9</v>
      </c>
      <c r="E13293" s="55" t="s">
        <v>48</v>
      </c>
      <c r="F13293" s="55">
        <v>0.89583333333333337</v>
      </c>
      <c r="G13293" s="56">
        <v>0</v>
      </c>
    </row>
    <row r="13294" spans="1:7" x14ac:dyDescent="0.3">
      <c r="A13294" s="60">
        <v>45934</v>
      </c>
      <c r="B13294" s="61" t="s">
        <v>20</v>
      </c>
      <c r="C13294" s="61" t="s">
        <v>111</v>
      </c>
      <c r="D13294" s="61" t="s">
        <v>9</v>
      </c>
      <c r="E13294" s="61" t="s">
        <v>48</v>
      </c>
      <c r="F13294" s="61">
        <v>0.91666666666666663</v>
      </c>
      <c r="G13294" s="62">
        <v>0</v>
      </c>
    </row>
    <row r="13295" spans="1:7" x14ac:dyDescent="0.3">
      <c r="A13295" s="54">
        <v>45934</v>
      </c>
      <c r="B13295" s="55" t="s">
        <v>20</v>
      </c>
      <c r="C13295" s="55" t="s">
        <v>111</v>
      </c>
      <c r="D13295" s="55" t="s">
        <v>9</v>
      </c>
      <c r="E13295" s="55" t="s">
        <v>48</v>
      </c>
      <c r="F13295" s="55">
        <v>0.9375</v>
      </c>
      <c r="G13295" s="56">
        <v>0</v>
      </c>
    </row>
    <row r="13296" spans="1:7" x14ac:dyDescent="0.3">
      <c r="A13296" s="60">
        <v>45934</v>
      </c>
      <c r="B13296" s="61" t="s">
        <v>20</v>
      </c>
      <c r="C13296" s="61" t="s">
        <v>111</v>
      </c>
      <c r="D13296" s="61" t="s">
        <v>9</v>
      </c>
      <c r="E13296" s="61" t="s">
        <v>48</v>
      </c>
      <c r="F13296" s="61">
        <v>0.95833333333333337</v>
      </c>
      <c r="G13296" s="62">
        <v>0</v>
      </c>
    </row>
    <row r="13297" spans="1:7" x14ac:dyDescent="0.3">
      <c r="A13297" s="54">
        <v>45934</v>
      </c>
      <c r="B13297" s="55" t="s">
        <v>20</v>
      </c>
      <c r="C13297" s="55" t="s">
        <v>111</v>
      </c>
      <c r="D13297" s="55" t="s">
        <v>9</v>
      </c>
      <c r="E13297" s="55" t="s">
        <v>48</v>
      </c>
      <c r="F13297" s="55">
        <v>0.97916666666666663</v>
      </c>
      <c r="G13297" s="56">
        <v>0</v>
      </c>
    </row>
    <row r="13298" spans="1:7" x14ac:dyDescent="0.3">
      <c r="A13298" s="60">
        <v>45935</v>
      </c>
      <c r="B13298" s="61" t="s">
        <v>20</v>
      </c>
      <c r="C13298" s="61" t="s">
        <v>111</v>
      </c>
      <c r="D13298" s="61" t="s">
        <v>9</v>
      </c>
      <c r="E13298" s="61" t="s">
        <v>48</v>
      </c>
      <c r="F13298" s="61">
        <v>0</v>
      </c>
      <c r="G13298" s="62">
        <v>0</v>
      </c>
    </row>
    <row r="13299" spans="1:7" x14ac:dyDescent="0.3">
      <c r="A13299" s="54">
        <v>45935</v>
      </c>
      <c r="B13299" s="55" t="s">
        <v>20</v>
      </c>
      <c r="C13299" s="55" t="s">
        <v>111</v>
      </c>
      <c r="D13299" s="55" t="s">
        <v>10</v>
      </c>
      <c r="E13299" s="55" t="s">
        <v>48</v>
      </c>
      <c r="F13299" s="55">
        <v>2.0833333333333329E-2</v>
      </c>
      <c r="G13299" s="56" cm="1">
        <f t="array" ref="G13299:G13346">IF(LOAD_RESULTS!$C$3 = "MENU",ABS(_xlfn.IFS(AND(PER_MONTH!$B13251="January",PER_MONTH!$E13251="Working Day"),Table3[Jan_WD],AND(PER_MONTH!$B13251="January",PER_MONTH!$E13251="Non-Working Day"),Table3[Jan_NWD],AND(PER_MONTH!$B13251="February",PER_MONTH!$E13251="Working Day"),Table3[Feb_WD],AND(PER_MONTH!$B13251="February",PER_MONTH!$E13251="Non-Working Day"),Table3[Feb_NWD], AND(PER_MONTH!$B13251 = "March", PER_MONTH!$E13251 = "Working Day"), Table3[Mar_WD],  AND(PER_MONTH!$B13251 = "March", PER_MONTH!$E13251 = "Non-Working Day"), Table3[Mar_NWD], AND(PER_MONTH!$B13251 = "April", PER_MONTH!$E13251 = "Working Day"), Table3[Apr_WD], AND(PER_MONTH!$B13251 = "April", PER_MONTH!$E13251 = "Non-Working Day"), Table3[Apr_NWD], AND(PER_MONTH!$B13251 = "May", PER_MONTH!$E13251 = "Working Day"), Table3[May_WD], AND(PER_MONTH!$B13251 = "May", PER_MONTH!$E13251 = "Non-Working Day"), Table3[May_NWD], AND(PER_MONTH!$B13251 = "June", PER_MONTH!$E13251 = "Working Day"), Table3[Jun_WD], AND(PER_MONTH!$B13251 = "June", PER_MONTH!$E13251 = "Non-Working Day"), Table3[Jun_NWD], AND(PER_MONTH!$B13251 = "July", PER_MONTH!$E13251 = "Working Day"), Table3[Jul_WD], AND(PER_MONTH!$B13251 = "July", PER_MONTH!$E13251 = "Non-Working Day"), Table3[Jul_NWD], AND(PER_MONTH!$B13251 = "August", PER_MONTH!$E13251 = "Working Day"), Table3[Aug_WD], AND(PER_MONTH!$B13251 = "August", PER_MONTH!$E13251 = "Non-Working Day"), Table3[Aug_NWD], AND(PER_MONTH!$B13251 = "September", PER_MONTH!$E13251 = "Working Day"), Table3[Sep_WD], AND(PER_MONTH!$B13251 = "September", PER_MONTH!$E13251 = "Non-Working Day"), Table3[Sep_NWD], AND(PER_MONTH!$B13251 = "October", PER_MONTH!$E13251 = "Working Day"), Table3[Oct_WD], AND(PER_MONTH!$B13251 = "October", PER_MONTH!$E13251 = "Non-Working Day"), Table3[Oct_NWD], AND(PER_MONTH!$B13251 = "November", PER_MONTH!$E13251 = "Working Day"), Table3[Nov_WD], AND(PER_MONTH!$B13251 = "November", PER_MONTH!$E13251 = "Non-Working Day"), Table3[Nov_NWD], AND(PER_MONTH!$B13251 = "December", PER_MONTH!$E13251 = "Working Day"), Table3[Dec_WD], AND(PER_MONTH!$B13251 = "December", PER_MONTH!$E13251 = "Non-Working Day"), Table3[Dec_NWD])),_xlfn.IFS(AND(PER_MONTH!$B13251="January",PER_MONTH!$E13251="Working Day"),Table3[Jan_WD],AND(PER_MONTH!$B13251="January",PER_MONTH!$E13251="Non-Working Day"),Table3[Jan_NWD],AND(PER_MONTH!$B13251="February",PER_MONTH!$E13251="Working Day"),Table3[Feb_WD],AND(PER_MONTH!$B13251="February",PER_MONTH!$E13251="Non-Working Day"),Table3[Feb_NWD], AND(PER_MONTH!$B13251 = "March", PER_MONTH!$E13251 = "Working Day"), Table3[Mar_WD],  AND(PER_MONTH!$B13251 = "March", PER_MONTH!$E13251 = "Non-Working Day"), Table3[Mar_NWD], AND(PER_MONTH!$B13251 = "April", PER_MONTH!$E13251 = "Working Day"), Table3[Apr_WD], AND(PER_MONTH!$B13251 = "April", PER_MONTH!$E13251 = "Non-Working Day"), Table3[Apr_NWD], AND(PER_MONTH!$B13251 = "May", PER_MONTH!$E13251 = "Working Day"), Table3[May_WD], AND(PER_MONTH!$B13251 = "May", PER_MONTH!$E13251 = "Non-Working Day"), Table3[May_NWD], AND(PER_MONTH!$B13251 = "June", PER_MONTH!$E13251 = "Working Day"), Table3[Jun_WD], AND(PER_MONTH!$B13251 = "June", PER_MONTH!$E13251 = "Non-Working Day"), Table3[Jun_NWD], AND(PER_MONTH!$B13251 = "July", PER_MONTH!$E13251 = "Working Day"), Table3[Jul_WD], AND(PER_MONTH!$B13251 = "July", PER_MONTH!$E13251 = "Non-Working Day"), Table3[Jul_NWD], AND(PER_MONTH!$B13251 = "August", PER_MONTH!$E13251 = "Working Day"), Table3[Aug_WD], AND(PER_MONTH!$B13251 = "August", PER_MONTH!$E13251 = "Non-Working Day"), Table3[Aug_NWD], AND(PER_MONTH!$B13251 = "September", PER_MONTH!$E13251 = "Working Day"), Table3[Sep_WD], AND(PER_MONTH!$B13251 = "September", PER_MONTH!$E13251 = "Non-Working Day"), Table3[Sep_NWD], AND(PER_MONTH!$B13251 = "October", PER_MONTH!$E13251 = "Working Day"), Table3[Oct_WD], AND(PER_MONTH!$B13251 = "October", PER_MONTH!$E13251 = "Non-Working Day"), Table3[Oct_NWD], AND(PER_MONTH!$B13251 = "November", PER_MONTH!$E13251 = "Working Day"), Table3[Nov_WD], AND(PER_MONTH!$B13251 = "November", PER_MONTH!$E13251 = "Non-Working Day"), Table3[Nov_NWD], AND(PER_MONTH!$B13251 = "December", PER_MONTH!$E13251 = "Working Day"), Table3[Dec_WD], AND(PER_MONTH!$B13251 = "December", PER_MONTH!$E13251 = "Non-Working Day"), Table3[Dec_NWD]))</f>
        <v>0</v>
      </c>
    </row>
    <row r="13300" spans="1:7" x14ac:dyDescent="0.3">
      <c r="A13300" s="60">
        <v>45935</v>
      </c>
      <c r="B13300" s="61" t="s">
        <v>20</v>
      </c>
      <c r="C13300" s="61" t="s">
        <v>111</v>
      </c>
      <c r="D13300" s="61" t="s">
        <v>10</v>
      </c>
      <c r="E13300" s="61" t="s">
        <v>48</v>
      </c>
      <c r="F13300" s="61">
        <v>4.1666666666666657E-2</v>
      </c>
      <c r="G13300" s="62">
        <v>0</v>
      </c>
    </row>
    <row r="13301" spans="1:7" x14ac:dyDescent="0.3">
      <c r="A13301" s="54">
        <v>45935</v>
      </c>
      <c r="B13301" s="55" t="s">
        <v>20</v>
      </c>
      <c r="C13301" s="55" t="s">
        <v>111</v>
      </c>
      <c r="D13301" s="55" t="s">
        <v>10</v>
      </c>
      <c r="E13301" s="55" t="s">
        <v>48</v>
      </c>
      <c r="F13301" s="55">
        <v>6.25E-2</v>
      </c>
      <c r="G13301" s="56">
        <v>0</v>
      </c>
    </row>
    <row r="13302" spans="1:7" x14ac:dyDescent="0.3">
      <c r="A13302" s="60">
        <v>45935</v>
      </c>
      <c r="B13302" s="61" t="s">
        <v>20</v>
      </c>
      <c r="C13302" s="61" t="s">
        <v>111</v>
      </c>
      <c r="D13302" s="61" t="s">
        <v>10</v>
      </c>
      <c r="E13302" s="61" t="s">
        <v>48</v>
      </c>
      <c r="F13302" s="61">
        <v>8.3333333333333329E-2</v>
      </c>
      <c r="G13302" s="62">
        <v>0</v>
      </c>
    </row>
    <row r="13303" spans="1:7" x14ac:dyDescent="0.3">
      <c r="A13303" s="54">
        <v>45935</v>
      </c>
      <c r="B13303" s="55" t="s">
        <v>20</v>
      </c>
      <c r="C13303" s="55" t="s">
        <v>111</v>
      </c>
      <c r="D13303" s="55" t="s">
        <v>10</v>
      </c>
      <c r="E13303" s="55" t="s">
        <v>48</v>
      </c>
      <c r="F13303" s="55">
        <v>0.1041666666666667</v>
      </c>
      <c r="G13303" s="56">
        <v>0</v>
      </c>
    </row>
    <row r="13304" spans="1:7" x14ac:dyDescent="0.3">
      <c r="A13304" s="60">
        <v>45935</v>
      </c>
      <c r="B13304" s="61" t="s">
        <v>20</v>
      </c>
      <c r="C13304" s="61" t="s">
        <v>111</v>
      </c>
      <c r="D13304" s="61" t="s">
        <v>10</v>
      </c>
      <c r="E13304" s="61" t="s">
        <v>48</v>
      </c>
      <c r="F13304" s="61">
        <v>0.125</v>
      </c>
      <c r="G13304" s="62">
        <v>0</v>
      </c>
    </row>
    <row r="13305" spans="1:7" x14ac:dyDescent="0.3">
      <c r="A13305" s="54">
        <v>45935</v>
      </c>
      <c r="B13305" s="55" t="s">
        <v>20</v>
      </c>
      <c r="C13305" s="55" t="s">
        <v>111</v>
      </c>
      <c r="D13305" s="55" t="s">
        <v>10</v>
      </c>
      <c r="E13305" s="55" t="s">
        <v>48</v>
      </c>
      <c r="F13305" s="55">
        <v>0.14583333333333329</v>
      </c>
      <c r="G13305" s="56">
        <v>0</v>
      </c>
    </row>
    <row r="13306" spans="1:7" x14ac:dyDescent="0.3">
      <c r="A13306" s="60">
        <v>45935</v>
      </c>
      <c r="B13306" s="61" t="s">
        <v>20</v>
      </c>
      <c r="C13306" s="61" t="s">
        <v>111</v>
      </c>
      <c r="D13306" s="61" t="s">
        <v>10</v>
      </c>
      <c r="E13306" s="61" t="s">
        <v>48</v>
      </c>
      <c r="F13306" s="61">
        <v>0.16666666666666671</v>
      </c>
      <c r="G13306" s="62">
        <v>0</v>
      </c>
    </row>
    <row r="13307" spans="1:7" x14ac:dyDescent="0.3">
      <c r="A13307" s="54">
        <v>45935</v>
      </c>
      <c r="B13307" s="55" t="s">
        <v>20</v>
      </c>
      <c r="C13307" s="55" t="s">
        <v>111</v>
      </c>
      <c r="D13307" s="55" t="s">
        <v>10</v>
      </c>
      <c r="E13307" s="55" t="s">
        <v>48</v>
      </c>
      <c r="F13307" s="55">
        <v>0.1875</v>
      </c>
      <c r="G13307" s="56">
        <v>0</v>
      </c>
    </row>
    <row r="13308" spans="1:7" x14ac:dyDescent="0.3">
      <c r="A13308" s="60">
        <v>45935</v>
      </c>
      <c r="B13308" s="61" t="s">
        <v>20</v>
      </c>
      <c r="C13308" s="61" t="s">
        <v>111</v>
      </c>
      <c r="D13308" s="61" t="s">
        <v>10</v>
      </c>
      <c r="E13308" s="61" t="s">
        <v>48</v>
      </c>
      <c r="F13308" s="61">
        <v>0.20833333333333329</v>
      </c>
      <c r="G13308" s="62">
        <v>0</v>
      </c>
    </row>
    <row r="13309" spans="1:7" x14ac:dyDescent="0.3">
      <c r="A13309" s="54">
        <v>45935</v>
      </c>
      <c r="B13309" s="55" t="s">
        <v>20</v>
      </c>
      <c r="C13309" s="55" t="s">
        <v>111</v>
      </c>
      <c r="D13309" s="55" t="s">
        <v>10</v>
      </c>
      <c r="E13309" s="55" t="s">
        <v>48</v>
      </c>
      <c r="F13309" s="55">
        <v>0.22916666666666671</v>
      </c>
      <c r="G13309" s="56">
        <v>0</v>
      </c>
    </row>
    <row r="13310" spans="1:7" x14ac:dyDescent="0.3">
      <c r="A13310" s="60">
        <v>45935</v>
      </c>
      <c r="B13310" s="61" t="s">
        <v>20</v>
      </c>
      <c r="C13310" s="61" t="s">
        <v>111</v>
      </c>
      <c r="D13310" s="61" t="s">
        <v>10</v>
      </c>
      <c r="E13310" s="61" t="s">
        <v>48</v>
      </c>
      <c r="F13310" s="61">
        <v>0.25</v>
      </c>
      <c r="G13310" s="62">
        <v>0</v>
      </c>
    </row>
    <row r="13311" spans="1:7" x14ac:dyDescent="0.3">
      <c r="A13311" s="54">
        <v>45935</v>
      </c>
      <c r="B13311" s="55" t="s">
        <v>20</v>
      </c>
      <c r="C13311" s="55" t="s">
        <v>111</v>
      </c>
      <c r="D13311" s="55" t="s">
        <v>10</v>
      </c>
      <c r="E13311" s="55" t="s">
        <v>48</v>
      </c>
      <c r="F13311" s="55">
        <v>0.27083333333333331</v>
      </c>
      <c r="G13311" s="56">
        <v>0</v>
      </c>
    </row>
    <row r="13312" spans="1:7" x14ac:dyDescent="0.3">
      <c r="A13312" s="60">
        <v>45935</v>
      </c>
      <c r="B13312" s="61" t="s">
        <v>20</v>
      </c>
      <c r="C13312" s="61" t="s">
        <v>111</v>
      </c>
      <c r="D13312" s="61" t="s">
        <v>10</v>
      </c>
      <c r="E13312" s="61" t="s">
        <v>48</v>
      </c>
      <c r="F13312" s="61">
        <v>0.29166666666666669</v>
      </c>
      <c r="G13312" s="62">
        <v>0</v>
      </c>
    </row>
    <row r="13313" spans="1:7" x14ac:dyDescent="0.3">
      <c r="A13313" s="54">
        <v>45935</v>
      </c>
      <c r="B13313" s="55" t="s">
        <v>20</v>
      </c>
      <c r="C13313" s="55" t="s">
        <v>111</v>
      </c>
      <c r="D13313" s="55" t="s">
        <v>10</v>
      </c>
      <c r="E13313" s="55" t="s">
        <v>48</v>
      </c>
      <c r="F13313" s="55">
        <v>0.3125</v>
      </c>
      <c r="G13313" s="56">
        <v>0</v>
      </c>
    </row>
    <row r="13314" spans="1:7" x14ac:dyDescent="0.3">
      <c r="A13314" s="60">
        <v>45935</v>
      </c>
      <c r="B13314" s="61" t="s">
        <v>20</v>
      </c>
      <c r="C13314" s="61" t="s">
        <v>111</v>
      </c>
      <c r="D13314" s="61" t="s">
        <v>10</v>
      </c>
      <c r="E13314" s="61" t="s">
        <v>48</v>
      </c>
      <c r="F13314" s="61">
        <v>0.33333333333333331</v>
      </c>
      <c r="G13314" s="62">
        <v>0</v>
      </c>
    </row>
    <row r="13315" spans="1:7" x14ac:dyDescent="0.3">
      <c r="A13315" s="54">
        <v>45935</v>
      </c>
      <c r="B13315" s="55" t="s">
        <v>20</v>
      </c>
      <c r="C13315" s="55" t="s">
        <v>111</v>
      </c>
      <c r="D13315" s="55" t="s">
        <v>10</v>
      </c>
      <c r="E13315" s="55" t="s">
        <v>48</v>
      </c>
      <c r="F13315" s="55">
        <v>0.35416666666666669</v>
      </c>
      <c r="G13315" s="56">
        <v>0</v>
      </c>
    </row>
    <row r="13316" spans="1:7" x14ac:dyDescent="0.3">
      <c r="A13316" s="60">
        <v>45935</v>
      </c>
      <c r="B13316" s="61" t="s">
        <v>20</v>
      </c>
      <c r="C13316" s="61" t="s">
        <v>111</v>
      </c>
      <c r="D13316" s="61" t="s">
        <v>10</v>
      </c>
      <c r="E13316" s="61" t="s">
        <v>48</v>
      </c>
      <c r="F13316" s="61">
        <v>0.375</v>
      </c>
      <c r="G13316" s="62">
        <v>0</v>
      </c>
    </row>
    <row r="13317" spans="1:7" x14ac:dyDescent="0.3">
      <c r="A13317" s="54">
        <v>45935</v>
      </c>
      <c r="B13317" s="55" t="s">
        <v>20</v>
      </c>
      <c r="C13317" s="55" t="s">
        <v>111</v>
      </c>
      <c r="D13317" s="55" t="s">
        <v>10</v>
      </c>
      <c r="E13317" s="55" t="s">
        <v>48</v>
      </c>
      <c r="F13317" s="55">
        <v>0.39583333333333331</v>
      </c>
      <c r="G13317" s="56">
        <v>0</v>
      </c>
    </row>
    <row r="13318" spans="1:7" x14ac:dyDescent="0.3">
      <c r="A13318" s="60">
        <v>45935</v>
      </c>
      <c r="B13318" s="61" t="s">
        <v>20</v>
      </c>
      <c r="C13318" s="61" t="s">
        <v>111</v>
      </c>
      <c r="D13318" s="61" t="s">
        <v>10</v>
      </c>
      <c r="E13318" s="61" t="s">
        <v>48</v>
      </c>
      <c r="F13318" s="61">
        <v>0.41666666666666669</v>
      </c>
      <c r="G13318" s="62">
        <v>0</v>
      </c>
    </row>
    <row r="13319" spans="1:7" x14ac:dyDescent="0.3">
      <c r="A13319" s="54">
        <v>45935</v>
      </c>
      <c r="B13319" s="55" t="s">
        <v>20</v>
      </c>
      <c r="C13319" s="55" t="s">
        <v>111</v>
      </c>
      <c r="D13319" s="55" t="s">
        <v>10</v>
      </c>
      <c r="E13319" s="55" t="s">
        <v>48</v>
      </c>
      <c r="F13319" s="55">
        <v>0.4375</v>
      </c>
      <c r="G13319" s="56">
        <v>0</v>
      </c>
    </row>
    <row r="13320" spans="1:7" x14ac:dyDescent="0.3">
      <c r="A13320" s="60">
        <v>45935</v>
      </c>
      <c r="B13320" s="61" t="s">
        <v>20</v>
      </c>
      <c r="C13320" s="61" t="s">
        <v>111</v>
      </c>
      <c r="D13320" s="61" t="s">
        <v>10</v>
      </c>
      <c r="E13320" s="61" t="s">
        <v>48</v>
      </c>
      <c r="F13320" s="61">
        <v>0.45833333333333331</v>
      </c>
      <c r="G13320" s="62">
        <v>0</v>
      </c>
    </row>
    <row r="13321" spans="1:7" x14ac:dyDescent="0.3">
      <c r="A13321" s="54">
        <v>45935</v>
      </c>
      <c r="B13321" s="55" t="s">
        <v>20</v>
      </c>
      <c r="C13321" s="55" t="s">
        <v>111</v>
      </c>
      <c r="D13321" s="55" t="s">
        <v>10</v>
      </c>
      <c r="E13321" s="55" t="s">
        <v>48</v>
      </c>
      <c r="F13321" s="55">
        <v>0.47916666666666669</v>
      </c>
      <c r="G13321" s="56">
        <v>0</v>
      </c>
    </row>
    <row r="13322" spans="1:7" x14ac:dyDescent="0.3">
      <c r="A13322" s="60">
        <v>45935</v>
      </c>
      <c r="B13322" s="61" t="s">
        <v>20</v>
      </c>
      <c r="C13322" s="61" t="s">
        <v>111</v>
      </c>
      <c r="D13322" s="61" t="s">
        <v>10</v>
      </c>
      <c r="E13322" s="61" t="s">
        <v>48</v>
      </c>
      <c r="F13322" s="61">
        <v>0.5</v>
      </c>
      <c r="G13322" s="62">
        <v>0</v>
      </c>
    </row>
    <row r="13323" spans="1:7" x14ac:dyDescent="0.3">
      <c r="A13323" s="54">
        <v>45935</v>
      </c>
      <c r="B13323" s="55" t="s">
        <v>20</v>
      </c>
      <c r="C13323" s="55" t="s">
        <v>111</v>
      </c>
      <c r="D13323" s="55" t="s">
        <v>10</v>
      </c>
      <c r="E13323" s="55" t="s">
        <v>48</v>
      </c>
      <c r="F13323" s="55">
        <v>0.52083333333333337</v>
      </c>
      <c r="G13323" s="56">
        <v>0</v>
      </c>
    </row>
    <row r="13324" spans="1:7" x14ac:dyDescent="0.3">
      <c r="A13324" s="60">
        <v>45935</v>
      </c>
      <c r="B13324" s="61" t="s">
        <v>20</v>
      </c>
      <c r="C13324" s="61" t="s">
        <v>111</v>
      </c>
      <c r="D13324" s="61" t="s">
        <v>10</v>
      </c>
      <c r="E13324" s="61" t="s">
        <v>48</v>
      </c>
      <c r="F13324" s="61">
        <v>0.54166666666666663</v>
      </c>
      <c r="G13324" s="62">
        <v>0</v>
      </c>
    </row>
    <row r="13325" spans="1:7" x14ac:dyDescent="0.3">
      <c r="A13325" s="54">
        <v>45935</v>
      </c>
      <c r="B13325" s="55" t="s">
        <v>20</v>
      </c>
      <c r="C13325" s="55" t="s">
        <v>111</v>
      </c>
      <c r="D13325" s="55" t="s">
        <v>10</v>
      </c>
      <c r="E13325" s="55" t="s">
        <v>48</v>
      </c>
      <c r="F13325" s="55">
        <v>0.5625</v>
      </c>
      <c r="G13325" s="56">
        <v>0</v>
      </c>
    </row>
    <row r="13326" spans="1:7" x14ac:dyDescent="0.3">
      <c r="A13326" s="60">
        <v>45935</v>
      </c>
      <c r="B13326" s="61" t="s">
        <v>20</v>
      </c>
      <c r="C13326" s="61" t="s">
        <v>111</v>
      </c>
      <c r="D13326" s="61" t="s">
        <v>10</v>
      </c>
      <c r="E13326" s="61" t="s">
        <v>48</v>
      </c>
      <c r="F13326" s="61">
        <v>0.58333333333333337</v>
      </c>
      <c r="G13326" s="62">
        <v>0</v>
      </c>
    </row>
    <row r="13327" spans="1:7" x14ac:dyDescent="0.3">
      <c r="A13327" s="54">
        <v>45935</v>
      </c>
      <c r="B13327" s="55" t="s">
        <v>20</v>
      </c>
      <c r="C13327" s="55" t="s">
        <v>111</v>
      </c>
      <c r="D13327" s="55" t="s">
        <v>10</v>
      </c>
      <c r="E13327" s="55" t="s">
        <v>48</v>
      </c>
      <c r="F13327" s="55">
        <v>0.60416666666666663</v>
      </c>
      <c r="G13327" s="56">
        <v>0</v>
      </c>
    </row>
    <row r="13328" spans="1:7" x14ac:dyDescent="0.3">
      <c r="A13328" s="60">
        <v>45935</v>
      </c>
      <c r="B13328" s="61" t="s">
        <v>20</v>
      </c>
      <c r="C13328" s="61" t="s">
        <v>111</v>
      </c>
      <c r="D13328" s="61" t="s">
        <v>10</v>
      </c>
      <c r="E13328" s="61" t="s">
        <v>48</v>
      </c>
      <c r="F13328" s="61">
        <v>0.625</v>
      </c>
      <c r="G13328" s="62">
        <v>0</v>
      </c>
    </row>
    <row r="13329" spans="1:7" x14ac:dyDescent="0.3">
      <c r="A13329" s="54">
        <v>45935</v>
      </c>
      <c r="B13329" s="55" t="s">
        <v>20</v>
      </c>
      <c r="C13329" s="55" t="s">
        <v>111</v>
      </c>
      <c r="D13329" s="55" t="s">
        <v>10</v>
      </c>
      <c r="E13329" s="55" t="s">
        <v>48</v>
      </c>
      <c r="F13329" s="55">
        <v>0.64583333333333337</v>
      </c>
      <c r="G13329" s="56">
        <v>0</v>
      </c>
    </row>
    <row r="13330" spans="1:7" x14ac:dyDescent="0.3">
      <c r="A13330" s="60">
        <v>45935</v>
      </c>
      <c r="B13330" s="61" t="s">
        <v>20</v>
      </c>
      <c r="C13330" s="61" t="s">
        <v>111</v>
      </c>
      <c r="D13330" s="61" t="s">
        <v>10</v>
      </c>
      <c r="E13330" s="61" t="s">
        <v>48</v>
      </c>
      <c r="F13330" s="61">
        <v>0.66666666666666663</v>
      </c>
      <c r="G13330" s="62">
        <v>0</v>
      </c>
    </row>
    <row r="13331" spans="1:7" x14ac:dyDescent="0.3">
      <c r="A13331" s="54">
        <v>45935</v>
      </c>
      <c r="B13331" s="55" t="s">
        <v>20</v>
      </c>
      <c r="C13331" s="55" t="s">
        <v>111</v>
      </c>
      <c r="D13331" s="55" t="s">
        <v>10</v>
      </c>
      <c r="E13331" s="55" t="s">
        <v>48</v>
      </c>
      <c r="F13331" s="55">
        <v>0.6875</v>
      </c>
      <c r="G13331" s="56">
        <v>0</v>
      </c>
    </row>
    <row r="13332" spans="1:7" x14ac:dyDescent="0.3">
      <c r="A13332" s="60">
        <v>45935</v>
      </c>
      <c r="B13332" s="61" t="s">
        <v>20</v>
      </c>
      <c r="C13332" s="61" t="s">
        <v>111</v>
      </c>
      <c r="D13332" s="61" t="s">
        <v>10</v>
      </c>
      <c r="E13332" s="61" t="s">
        <v>48</v>
      </c>
      <c r="F13332" s="61">
        <v>0.70833333333333337</v>
      </c>
      <c r="G13332" s="62">
        <v>0</v>
      </c>
    </row>
    <row r="13333" spans="1:7" x14ac:dyDescent="0.3">
      <c r="A13333" s="54">
        <v>45935</v>
      </c>
      <c r="B13333" s="55" t="s">
        <v>20</v>
      </c>
      <c r="C13333" s="55" t="s">
        <v>111</v>
      </c>
      <c r="D13333" s="55" t="s">
        <v>10</v>
      </c>
      <c r="E13333" s="55" t="s">
        <v>48</v>
      </c>
      <c r="F13333" s="55">
        <v>0.72916666666666663</v>
      </c>
      <c r="G13333" s="56">
        <v>0</v>
      </c>
    </row>
    <row r="13334" spans="1:7" x14ac:dyDescent="0.3">
      <c r="A13334" s="60">
        <v>45935</v>
      </c>
      <c r="B13334" s="61" t="s">
        <v>20</v>
      </c>
      <c r="C13334" s="61" t="s">
        <v>111</v>
      </c>
      <c r="D13334" s="61" t="s">
        <v>10</v>
      </c>
      <c r="E13334" s="61" t="s">
        <v>48</v>
      </c>
      <c r="F13334" s="61">
        <v>0.75</v>
      </c>
      <c r="G13334" s="62">
        <v>0</v>
      </c>
    </row>
    <row r="13335" spans="1:7" x14ac:dyDescent="0.3">
      <c r="A13335" s="54">
        <v>45935</v>
      </c>
      <c r="B13335" s="55" t="s">
        <v>20</v>
      </c>
      <c r="C13335" s="55" t="s">
        <v>111</v>
      </c>
      <c r="D13335" s="55" t="s">
        <v>10</v>
      </c>
      <c r="E13335" s="55" t="s">
        <v>48</v>
      </c>
      <c r="F13335" s="55">
        <v>0.77083333333333337</v>
      </c>
      <c r="G13335" s="56">
        <v>0</v>
      </c>
    </row>
    <row r="13336" spans="1:7" x14ac:dyDescent="0.3">
      <c r="A13336" s="60">
        <v>45935</v>
      </c>
      <c r="B13336" s="61" t="s">
        <v>20</v>
      </c>
      <c r="C13336" s="61" t="s">
        <v>111</v>
      </c>
      <c r="D13336" s="61" t="s">
        <v>10</v>
      </c>
      <c r="E13336" s="61" t="s">
        <v>48</v>
      </c>
      <c r="F13336" s="61">
        <v>0.79166666666666663</v>
      </c>
      <c r="G13336" s="62">
        <v>0</v>
      </c>
    </row>
    <row r="13337" spans="1:7" x14ac:dyDescent="0.3">
      <c r="A13337" s="54">
        <v>45935</v>
      </c>
      <c r="B13337" s="55" t="s">
        <v>20</v>
      </c>
      <c r="C13337" s="55" t="s">
        <v>111</v>
      </c>
      <c r="D13337" s="55" t="s">
        <v>10</v>
      </c>
      <c r="E13337" s="55" t="s">
        <v>48</v>
      </c>
      <c r="F13337" s="55">
        <v>0.8125</v>
      </c>
      <c r="G13337" s="56">
        <v>0</v>
      </c>
    </row>
    <row r="13338" spans="1:7" x14ac:dyDescent="0.3">
      <c r="A13338" s="60">
        <v>45935</v>
      </c>
      <c r="B13338" s="61" t="s">
        <v>20</v>
      </c>
      <c r="C13338" s="61" t="s">
        <v>111</v>
      </c>
      <c r="D13338" s="61" t="s">
        <v>10</v>
      </c>
      <c r="E13338" s="61" t="s">
        <v>48</v>
      </c>
      <c r="F13338" s="61">
        <v>0.83333333333333337</v>
      </c>
      <c r="G13338" s="62">
        <v>0</v>
      </c>
    </row>
    <row r="13339" spans="1:7" x14ac:dyDescent="0.3">
      <c r="A13339" s="54">
        <v>45935</v>
      </c>
      <c r="B13339" s="55" t="s">
        <v>20</v>
      </c>
      <c r="C13339" s="55" t="s">
        <v>111</v>
      </c>
      <c r="D13339" s="55" t="s">
        <v>10</v>
      </c>
      <c r="E13339" s="55" t="s">
        <v>48</v>
      </c>
      <c r="F13339" s="55">
        <v>0.85416666666666663</v>
      </c>
      <c r="G13339" s="56">
        <v>0</v>
      </c>
    </row>
    <row r="13340" spans="1:7" x14ac:dyDescent="0.3">
      <c r="A13340" s="60">
        <v>45935</v>
      </c>
      <c r="B13340" s="61" t="s">
        <v>20</v>
      </c>
      <c r="C13340" s="61" t="s">
        <v>111</v>
      </c>
      <c r="D13340" s="61" t="s">
        <v>10</v>
      </c>
      <c r="E13340" s="61" t="s">
        <v>48</v>
      </c>
      <c r="F13340" s="61">
        <v>0.875</v>
      </c>
      <c r="G13340" s="62">
        <v>0</v>
      </c>
    </row>
    <row r="13341" spans="1:7" x14ac:dyDescent="0.3">
      <c r="A13341" s="54">
        <v>45935</v>
      </c>
      <c r="B13341" s="55" t="s">
        <v>20</v>
      </c>
      <c r="C13341" s="55" t="s">
        <v>111</v>
      </c>
      <c r="D13341" s="55" t="s">
        <v>10</v>
      </c>
      <c r="E13341" s="55" t="s">
        <v>48</v>
      </c>
      <c r="F13341" s="55">
        <v>0.89583333333333337</v>
      </c>
      <c r="G13341" s="56">
        <v>0</v>
      </c>
    </row>
    <row r="13342" spans="1:7" x14ac:dyDescent="0.3">
      <c r="A13342" s="60">
        <v>45935</v>
      </c>
      <c r="B13342" s="61" t="s">
        <v>20</v>
      </c>
      <c r="C13342" s="61" t="s">
        <v>111</v>
      </c>
      <c r="D13342" s="61" t="s">
        <v>10</v>
      </c>
      <c r="E13342" s="61" t="s">
        <v>48</v>
      </c>
      <c r="F13342" s="61">
        <v>0.91666666666666663</v>
      </c>
      <c r="G13342" s="62">
        <v>0</v>
      </c>
    </row>
    <row r="13343" spans="1:7" x14ac:dyDescent="0.3">
      <c r="A13343" s="54">
        <v>45935</v>
      </c>
      <c r="B13343" s="55" t="s">
        <v>20</v>
      </c>
      <c r="C13343" s="55" t="s">
        <v>111</v>
      </c>
      <c r="D13343" s="55" t="s">
        <v>10</v>
      </c>
      <c r="E13343" s="55" t="s">
        <v>48</v>
      </c>
      <c r="F13343" s="55">
        <v>0.9375</v>
      </c>
      <c r="G13343" s="56">
        <v>0</v>
      </c>
    </row>
    <row r="13344" spans="1:7" x14ac:dyDescent="0.3">
      <c r="A13344" s="60">
        <v>45935</v>
      </c>
      <c r="B13344" s="61" t="s">
        <v>20</v>
      </c>
      <c r="C13344" s="61" t="s">
        <v>111</v>
      </c>
      <c r="D13344" s="61" t="s">
        <v>10</v>
      </c>
      <c r="E13344" s="61" t="s">
        <v>48</v>
      </c>
      <c r="F13344" s="61">
        <v>0.95833333333333337</v>
      </c>
      <c r="G13344" s="62">
        <v>0</v>
      </c>
    </row>
    <row r="13345" spans="1:7" x14ac:dyDescent="0.3">
      <c r="A13345" s="54">
        <v>45935</v>
      </c>
      <c r="B13345" s="55" t="s">
        <v>20</v>
      </c>
      <c r="C13345" s="55" t="s">
        <v>111</v>
      </c>
      <c r="D13345" s="55" t="s">
        <v>10</v>
      </c>
      <c r="E13345" s="55" t="s">
        <v>48</v>
      </c>
      <c r="F13345" s="55">
        <v>0.97916666666666663</v>
      </c>
      <c r="G13345" s="56">
        <v>0</v>
      </c>
    </row>
    <row r="13346" spans="1:7" x14ac:dyDescent="0.3">
      <c r="A13346" s="60">
        <v>45936</v>
      </c>
      <c r="B13346" s="61" t="s">
        <v>20</v>
      </c>
      <c r="C13346" s="61" t="s">
        <v>111</v>
      </c>
      <c r="D13346" s="61" t="s">
        <v>10</v>
      </c>
      <c r="E13346" s="61" t="s">
        <v>48</v>
      </c>
      <c r="F13346" s="61">
        <v>0</v>
      </c>
      <c r="G13346" s="62">
        <v>0</v>
      </c>
    </row>
    <row r="13347" spans="1:7" x14ac:dyDescent="0.3">
      <c r="A13347" s="54">
        <v>45936</v>
      </c>
      <c r="B13347" s="55" t="s">
        <v>20</v>
      </c>
      <c r="C13347" s="55" t="s">
        <v>111</v>
      </c>
      <c r="D13347" s="55" t="s">
        <v>11</v>
      </c>
      <c r="E13347" s="55" t="s">
        <v>48</v>
      </c>
      <c r="F13347" s="55">
        <v>2.0833333333333329E-2</v>
      </c>
      <c r="G13347" s="56" cm="1">
        <f t="array" ref="G13347:G13394">IF(LOAD_RESULTS!$C$3 = "MENU",ABS(_xlfn.IFS(AND(PER_MONTH!$B13299="January",PER_MONTH!$E13299="Working Day"),Table3[Jan_WD],AND(PER_MONTH!$B13299="January",PER_MONTH!$E13299="Non-Working Day"),Table3[Jan_NWD],AND(PER_MONTH!$B13299="February",PER_MONTH!$E13299="Working Day"),Table3[Feb_WD],AND(PER_MONTH!$B13299="February",PER_MONTH!$E13299="Non-Working Day"),Table3[Feb_NWD], AND(PER_MONTH!$B13299 = "March", PER_MONTH!$E13299 = "Working Day"), Table3[Mar_WD],  AND(PER_MONTH!$B13299 = "March", PER_MONTH!$E13299 = "Non-Working Day"), Table3[Mar_NWD], AND(PER_MONTH!$B13299 = "April", PER_MONTH!$E13299 = "Working Day"), Table3[Apr_WD], AND(PER_MONTH!$B13299 = "April", PER_MONTH!$E13299 = "Non-Working Day"), Table3[Apr_NWD], AND(PER_MONTH!$B13299 = "May", PER_MONTH!$E13299 = "Working Day"), Table3[May_WD], AND(PER_MONTH!$B13299 = "May", PER_MONTH!$E13299 = "Non-Working Day"), Table3[May_NWD], AND(PER_MONTH!$B13299 = "June", PER_MONTH!$E13299 = "Working Day"), Table3[Jun_WD], AND(PER_MONTH!$B13299 = "June", PER_MONTH!$E13299 = "Non-Working Day"), Table3[Jun_NWD], AND(PER_MONTH!$B13299 = "July", PER_MONTH!$E13299 = "Working Day"), Table3[Jul_WD], AND(PER_MONTH!$B13299 = "July", PER_MONTH!$E13299 = "Non-Working Day"), Table3[Jul_NWD], AND(PER_MONTH!$B13299 = "August", PER_MONTH!$E13299 = "Working Day"), Table3[Aug_WD], AND(PER_MONTH!$B13299 = "August", PER_MONTH!$E13299 = "Non-Working Day"), Table3[Aug_NWD], AND(PER_MONTH!$B13299 = "September", PER_MONTH!$E13299 = "Working Day"), Table3[Sep_WD], AND(PER_MONTH!$B13299 = "September", PER_MONTH!$E13299 = "Non-Working Day"), Table3[Sep_NWD], AND(PER_MONTH!$B13299 = "October", PER_MONTH!$E13299 = "Working Day"), Table3[Oct_WD], AND(PER_MONTH!$B13299 = "October", PER_MONTH!$E13299 = "Non-Working Day"), Table3[Oct_NWD], AND(PER_MONTH!$B13299 = "November", PER_MONTH!$E13299 = "Working Day"), Table3[Nov_WD], AND(PER_MONTH!$B13299 = "November", PER_MONTH!$E13299 = "Non-Working Day"), Table3[Nov_NWD], AND(PER_MONTH!$B13299 = "December", PER_MONTH!$E13299 = "Working Day"), Table3[Dec_WD], AND(PER_MONTH!$B13299 = "December", PER_MONTH!$E13299 = "Non-Working Day"), Table3[Dec_NWD])),_xlfn.IFS(AND(PER_MONTH!$B13299="January",PER_MONTH!$E13299="Working Day"),Table3[Jan_WD],AND(PER_MONTH!$B13299="January",PER_MONTH!$E13299="Non-Working Day"),Table3[Jan_NWD],AND(PER_MONTH!$B13299="February",PER_MONTH!$E13299="Working Day"),Table3[Feb_WD],AND(PER_MONTH!$B13299="February",PER_MONTH!$E13299="Non-Working Day"),Table3[Feb_NWD], AND(PER_MONTH!$B13299 = "March", PER_MONTH!$E13299 = "Working Day"), Table3[Mar_WD],  AND(PER_MONTH!$B13299 = "March", PER_MONTH!$E13299 = "Non-Working Day"), Table3[Mar_NWD], AND(PER_MONTH!$B13299 = "April", PER_MONTH!$E13299 = "Working Day"), Table3[Apr_WD], AND(PER_MONTH!$B13299 = "April", PER_MONTH!$E13299 = "Non-Working Day"), Table3[Apr_NWD], AND(PER_MONTH!$B13299 = "May", PER_MONTH!$E13299 = "Working Day"), Table3[May_WD], AND(PER_MONTH!$B13299 = "May", PER_MONTH!$E13299 = "Non-Working Day"), Table3[May_NWD], AND(PER_MONTH!$B13299 = "June", PER_MONTH!$E13299 = "Working Day"), Table3[Jun_WD], AND(PER_MONTH!$B13299 = "June", PER_MONTH!$E13299 = "Non-Working Day"), Table3[Jun_NWD], AND(PER_MONTH!$B13299 = "July", PER_MONTH!$E13299 = "Working Day"), Table3[Jul_WD], AND(PER_MONTH!$B13299 = "July", PER_MONTH!$E13299 = "Non-Working Day"), Table3[Jul_NWD], AND(PER_MONTH!$B13299 = "August", PER_MONTH!$E13299 = "Working Day"), Table3[Aug_WD], AND(PER_MONTH!$B13299 = "August", PER_MONTH!$E13299 = "Non-Working Day"), Table3[Aug_NWD], AND(PER_MONTH!$B13299 = "September", PER_MONTH!$E13299 = "Working Day"), Table3[Sep_WD], AND(PER_MONTH!$B13299 = "September", PER_MONTH!$E13299 = "Non-Working Day"), Table3[Sep_NWD], AND(PER_MONTH!$B13299 = "October", PER_MONTH!$E13299 = "Working Day"), Table3[Oct_WD], AND(PER_MONTH!$B13299 = "October", PER_MONTH!$E13299 = "Non-Working Day"), Table3[Oct_NWD], AND(PER_MONTH!$B13299 = "November", PER_MONTH!$E13299 = "Working Day"), Table3[Nov_WD], AND(PER_MONTH!$B13299 = "November", PER_MONTH!$E13299 = "Non-Working Day"), Table3[Nov_NWD], AND(PER_MONTH!$B13299 = "December", PER_MONTH!$E13299 = "Working Day"), Table3[Dec_WD], AND(PER_MONTH!$B13299 = "December", PER_MONTH!$E13299 = "Non-Working Day"), Table3[Dec_NWD]))</f>
        <v>0</v>
      </c>
    </row>
    <row r="13348" spans="1:7" x14ac:dyDescent="0.3">
      <c r="A13348" s="60">
        <v>45936</v>
      </c>
      <c r="B13348" s="61" t="s">
        <v>20</v>
      </c>
      <c r="C13348" s="61" t="s">
        <v>111</v>
      </c>
      <c r="D13348" s="61" t="s">
        <v>11</v>
      </c>
      <c r="E13348" s="61" t="s">
        <v>48</v>
      </c>
      <c r="F13348" s="61">
        <v>4.1666666666666657E-2</v>
      </c>
      <c r="G13348" s="62">
        <v>0</v>
      </c>
    </row>
    <row r="13349" spans="1:7" x14ac:dyDescent="0.3">
      <c r="A13349" s="54">
        <v>45936</v>
      </c>
      <c r="B13349" s="55" t="s">
        <v>20</v>
      </c>
      <c r="C13349" s="55" t="s">
        <v>111</v>
      </c>
      <c r="D13349" s="55" t="s">
        <v>11</v>
      </c>
      <c r="E13349" s="55" t="s">
        <v>48</v>
      </c>
      <c r="F13349" s="55">
        <v>6.25E-2</v>
      </c>
      <c r="G13349" s="56">
        <v>0</v>
      </c>
    </row>
    <row r="13350" spans="1:7" x14ac:dyDescent="0.3">
      <c r="A13350" s="60">
        <v>45936</v>
      </c>
      <c r="B13350" s="61" t="s">
        <v>20</v>
      </c>
      <c r="C13350" s="61" t="s">
        <v>111</v>
      </c>
      <c r="D13350" s="61" t="s">
        <v>11</v>
      </c>
      <c r="E13350" s="61" t="s">
        <v>48</v>
      </c>
      <c r="F13350" s="61">
        <v>8.3333333333333329E-2</v>
      </c>
      <c r="G13350" s="62">
        <v>0</v>
      </c>
    </row>
    <row r="13351" spans="1:7" x14ac:dyDescent="0.3">
      <c r="A13351" s="54">
        <v>45936</v>
      </c>
      <c r="B13351" s="55" t="s">
        <v>20</v>
      </c>
      <c r="C13351" s="55" t="s">
        <v>111</v>
      </c>
      <c r="D13351" s="55" t="s">
        <v>11</v>
      </c>
      <c r="E13351" s="55" t="s">
        <v>48</v>
      </c>
      <c r="F13351" s="55">
        <v>0.1041666666666667</v>
      </c>
      <c r="G13351" s="56">
        <v>0</v>
      </c>
    </row>
    <row r="13352" spans="1:7" x14ac:dyDescent="0.3">
      <c r="A13352" s="60">
        <v>45936</v>
      </c>
      <c r="B13352" s="61" t="s">
        <v>20</v>
      </c>
      <c r="C13352" s="61" t="s">
        <v>111</v>
      </c>
      <c r="D13352" s="61" t="s">
        <v>11</v>
      </c>
      <c r="E13352" s="61" t="s">
        <v>48</v>
      </c>
      <c r="F13352" s="61">
        <v>0.125</v>
      </c>
      <c r="G13352" s="62">
        <v>0</v>
      </c>
    </row>
    <row r="13353" spans="1:7" x14ac:dyDescent="0.3">
      <c r="A13353" s="54">
        <v>45936</v>
      </c>
      <c r="B13353" s="55" t="s">
        <v>20</v>
      </c>
      <c r="C13353" s="55" t="s">
        <v>111</v>
      </c>
      <c r="D13353" s="55" t="s">
        <v>11</v>
      </c>
      <c r="E13353" s="55" t="s">
        <v>48</v>
      </c>
      <c r="F13353" s="55">
        <v>0.14583333333333329</v>
      </c>
      <c r="G13353" s="56">
        <v>0</v>
      </c>
    </row>
    <row r="13354" spans="1:7" x14ac:dyDescent="0.3">
      <c r="A13354" s="60">
        <v>45936</v>
      </c>
      <c r="B13354" s="61" t="s">
        <v>20</v>
      </c>
      <c r="C13354" s="61" t="s">
        <v>111</v>
      </c>
      <c r="D13354" s="61" t="s">
        <v>11</v>
      </c>
      <c r="E13354" s="61" t="s">
        <v>48</v>
      </c>
      <c r="F13354" s="61">
        <v>0.16666666666666671</v>
      </c>
      <c r="G13354" s="62">
        <v>0</v>
      </c>
    </row>
    <row r="13355" spans="1:7" x14ac:dyDescent="0.3">
      <c r="A13355" s="54">
        <v>45936</v>
      </c>
      <c r="B13355" s="55" t="s">
        <v>20</v>
      </c>
      <c r="C13355" s="55" t="s">
        <v>111</v>
      </c>
      <c r="D13355" s="55" t="s">
        <v>11</v>
      </c>
      <c r="E13355" s="55" t="s">
        <v>48</v>
      </c>
      <c r="F13355" s="55">
        <v>0.1875</v>
      </c>
      <c r="G13355" s="56">
        <v>0</v>
      </c>
    </row>
    <row r="13356" spans="1:7" x14ac:dyDescent="0.3">
      <c r="A13356" s="60">
        <v>45936</v>
      </c>
      <c r="B13356" s="61" t="s">
        <v>20</v>
      </c>
      <c r="C13356" s="61" t="s">
        <v>111</v>
      </c>
      <c r="D13356" s="61" t="s">
        <v>11</v>
      </c>
      <c r="E13356" s="61" t="s">
        <v>48</v>
      </c>
      <c r="F13356" s="61">
        <v>0.20833333333333329</v>
      </c>
      <c r="G13356" s="62">
        <v>0</v>
      </c>
    </row>
    <row r="13357" spans="1:7" x14ac:dyDescent="0.3">
      <c r="A13357" s="54">
        <v>45936</v>
      </c>
      <c r="B13357" s="55" t="s">
        <v>20</v>
      </c>
      <c r="C13357" s="55" t="s">
        <v>111</v>
      </c>
      <c r="D13357" s="55" t="s">
        <v>11</v>
      </c>
      <c r="E13357" s="55" t="s">
        <v>48</v>
      </c>
      <c r="F13357" s="55">
        <v>0.22916666666666671</v>
      </c>
      <c r="G13357" s="56">
        <v>0</v>
      </c>
    </row>
    <row r="13358" spans="1:7" x14ac:dyDescent="0.3">
      <c r="A13358" s="60">
        <v>45936</v>
      </c>
      <c r="B13358" s="61" t="s">
        <v>20</v>
      </c>
      <c r="C13358" s="61" t="s">
        <v>111</v>
      </c>
      <c r="D13358" s="61" t="s">
        <v>11</v>
      </c>
      <c r="E13358" s="61" t="s">
        <v>48</v>
      </c>
      <c r="F13358" s="61">
        <v>0.25</v>
      </c>
      <c r="G13358" s="62">
        <v>0</v>
      </c>
    </row>
    <row r="13359" spans="1:7" x14ac:dyDescent="0.3">
      <c r="A13359" s="54">
        <v>45936</v>
      </c>
      <c r="B13359" s="55" t="s">
        <v>20</v>
      </c>
      <c r="C13359" s="55" t="s">
        <v>111</v>
      </c>
      <c r="D13359" s="55" t="s">
        <v>11</v>
      </c>
      <c r="E13359" s="55" t="s">
        <v>48</v>
      </c>
      <c r="F13359" s="55">
        <v>0.27083333333333331</v>
      </c>
      <c r="G13359" s="56">
        <v>0</v>
      </c>
    </row>
    <row r="13360" spans="1:7" x14ac:dyDescent="0.3">
      <c r="A13360" s="60">
        <v>45936</v>
      </c>
      <c r="B13360" s="61" t="s">
        <v>20</v>
      </c>
      <c r="C13360" s="61" t="s">
        <v>111</v>
      </c>
      <c r="D13360" s="61" t="s">
        <v>11</v>
      </c>
      <c r="E13360" s="61" t="s">
        <v>48</v>
      </c>
      <c r="F13360" s="61">
        <v>0.29166666666666669</v>
      </c>
      <c r="G13360" s="62">
        <v>0</v>
      </c>
    </row>
    <row r="13361" spans="1:7" x14ac:dyDescent="0.3">
      <c r="A13361" s="54">
        <v>45936</v>
      </c>
      <c r="B13361" s="55" t="s">
        <v>20</v>
      </c>
      <c r="C13361" s="55" t="s">
        <v>111</v>
      </c>
      <c r="D13361" s="55" t="s">
        <v>11</v>
      </c>
      <c r="E13361" s="55" t="s">
        <v>48</v>
      </c>
      <c r="F13361" s="55">
        <v>0.3125</v>
      </c>
      <c r="G13361" s="56">
        <v>0</v>
      </c>
    </row>
    <row r="13362" spans="1:7" x14ac:dyDescent="0.3">
      <c r="A13362" s="60">
        <v>45936</v>
      </c>
      <c r="B13362" s="61" t="s">
        <v>20</v>
      </c>
      <c r="C13362" s="61" t="s">
        <v>111</v>
      </c>
      <c r="D13362" s="61" t="s">
        <v>11</v>
      </c>
      <c r="E13362" s="61" t="s">
        <v>48</v>
      </c>
      <c r="F13362" s="61">
        <v>0.33333333333333331</v>
      </c>
      <c r="G13362" s="62">
        <v>0</v>
      </c>
    </row>
    <row r="13363" spans="1:7" x14ac:dyDescent="0.3">
      <c r="A13363" s="54">
        <v>45936</v>
      </c>
      <c r="B13363" s="55" t="s">
        <v>20</v>
      </c>
      <c r="C13363" s="55" t="s">
        <v>111</v>
      </c>
      <c r="D13363" s="55" t="s">
        <v>11</v>
      </c>
      <c r="E13363" s="55" t="s">
        <v>48</v>
      </c>
      <c r="F13363" s="55">
        <v>0.35416666666666669</v>
      </c>
      <c r="G13363" s="56">
        <v>0</v>
      </c>
    </row>
    <row r="13364" spans="1:7" x14ac:dyDescent="0.3">
      <c r="A13364" s="60">
        <v>45936</v>
      </c>
      <c r="B13364" s="61" t="s">
        <v>20</v>
      </c>
      <c r="C13364" s="61" t="s">
        <v>111</v>
      </c>
      <c r="D13364" s="61" t="s">
        <v>11</v>
      </c>
      <c r="E13364" s="61" t="s">
        <v>48</v>
      </c>
      <c r="F13364" s="61">
        <v>0.375</v>
      </c>
      <c r="G13364" s="62">
        <v>0</v>
      </c>
    </row>
    <row r="13365" spans="1:7" x14ac:dyDescent="0.3">
      <c r="A13365" s="54">
        <v>45936</v>
      </c>
      <c r="B13365" s="55" t="s">
        <v>20</v>
      </c>
      <c r="C13365" s="55" t="s">
        <v>111</v>
      </c>
      <c r="D13365" s="55" t="s">
        <v>11</v>
      </c>
      <c r="E13365" s="55" t="s">
        <v>48</v>
      </c>
      <c r="F13365" s="55">
        <v>0.39583333333333331</v>
      </c>
      <c r="G13365" s="56">
        <v>0</v>
      </c>
    </row>
    <row r="13366" spans="1:7" x14ac:dyDescent="0.3">
      <c r="A13366" s="60">
        <v>45936</v>
      </c>
      <c r="B13366" s="61" t="s">
        <v>20</v>
      </c>
      <c r="C13366" s="61" t="s">
        <v>111</v>
      </c>
      <c r="D13366" s="61" t="s">
        <v>11</v>
      </c>
      <c r="E13366" s="61" t="s">
        <v>48</v>
      </c>
      <c r="F13366" s="61">
        <v>0.41666666666666669</v>
      </c>
      <c r="G13366" s="62">
        <v>0</v>
      </c>
    </row>
    <row r="13367" spans="1:7" x14ac:dyDescent="0.3">
      <c r="A13367" s="54">
        <v>45936</v>
      </c>
      <c r="B13367" s="55" t="s">
        <v>20</v>
      </c>
      <c r="C13367" s="55" t="s">
        <v>111</v>
      </c>
      <c r="D13367" s="55" t="s">
        <v>11</v>
      </c>
      <c r="E13367" s="55" t="s">
        <v>48</v>
      </c>
      <c r="F13367" s="55">
        <v>0.4375</v>
      </c>
      <c r="G13367" s="56">
        <v>0</v>
      </c>
    </row>
    <row r="13368" spans="1:7" x14ac:dyDescent="0.3">
      <c r="A13368" s="60">
        <v>45936</v>
      </c>
      <c r="B13368" s="61" t="s">
        <v>20</v>
      </c>
      <c r="C13368" s="61" t="s">
        <v>111</v>
      </c>
      <c r="D13368" s="61" t="s">
        <v>11</v>
      </c>
      <c r="E13368" s="61" t="s">
        <v>48</v>
      </c>
      <c r="F13368" s="61">
        <v>0.45833333333333331</v>
      </c>
      <c r="G13368" s="62">
        <v>0</v>
      </c>
    </row>
    <row r="13369" spans="1:7" x14ac:dyDescent="0.3">
      <c r="A13369" s="54">
        <v>45936</v>
      </c>
      <c r="B13369" s="55" t="s">
        <v>20</v>
      </c>
      <c r="C13369" s="55" t="s">
        <v>111</v>
      </c>
      <c r="D13369" s="55" t="s">
        <v>11</v>
      </c>
      <c r="E13369" s="55" t="s">
        <v>48</v>
      </c>
      <c r="F13369" s="55">
        <v>0.47916666666666669</v>
      </c>
      <c r="G13369" s="56">
        <v>0</v>
      </c>
    </row>
    <row r="13370" spans="1:7" x14ac:dyDescent="0.3">
      <c r="A13370" s="60">
        <v>45936</v>
      </c>
      <c r="B13370" s="61" t="s">
        <v>20</v>
      </c>
      <c r="C13370" s="61" t="s">
        <v>111</v>
      </c>
      <c r="D13370" s="61" t="s">
        <v>11</v>
      </c>
      <c r="E13370" s="61" t="s">
        <v>48</v>
      </c>
      <c r="F13370" s="61">
        <v>0.5</v>
      </c>
      <c r="G13370" s="62">
        <v>0</v>
      </c>
    </row>
    <row r="13371" spans="1:7" x14ac:dyDescent="0.3">
      <c r="A13371" s="54">
        <v>45936</v>
      </c>
      <c r="B13371" s="55" t="s">
        <v>20</v>
      </c>
      <c r="C13371" s="55" t="s">
        <v>111</v>
      </c>
      <c r="D13371" s="55" t="s">
        <v>11</v>
      </c>
      <c r="E13371" s="55" t="s">
        <v>48</v>
      </c>
      <c r="F13371" s="55">
        <v>0.52083333333333337</v>
      </c>
      <c r="G13371" s="56">
        <v>0</v>
      </c>
    </row>
    <row r="13372" spans="1:7" x14ac:dyDescent="0.3">
      <c r="A13372" s="60">
        <v>45936</v>
      </c>
      <c r="B13372" s="61" t="s">
        <v>20</v>
      </c>
      <c r="C13372" s="61" t="s">
        <v>111</v>
      </c>
      <c r="D13372" s="61" t="s">
        <v>11</v>
      </c>
      <c r="E13372" s="61" t="s">
        <v>48</v>
      </c>
      <c r="F13372" s="61">
        <v>0.54166666666666663</v>
      </c>
      <c r="G13372" s="62">
        <v>0</v>
      </c>
    </row>
    <row r="13373" spans="1:7" x14ac:dyDescent="0.3">
      <c r="A13373" s="54">
        <v>45936</v>
      </c>
      <c r="B13373" s="55" t="s">
        <v>20</v>
      </c>
      <c r="C13373" s="55" t="s">
        <v>111</v>
      </c>
      <c r="D13373" s="55" t="s">
        <v>11</v>
      </c>
      <c r="E13373" s="55" t="s">
        <v>48</v>
      </c>
      <c r="F13373" s="55">
        <v>0.5625</v>
      </c>
      <c r="G13373" s="56">
        <v>0</v>
      </c>
    </row>
    <row r="13374" spans="1:7" x14ac:dyDescent="0.3">
      <c r="A13374" s="60">
        <v>45936</v>
      </c>
      <c r="B13374" s="61" t="s">
        <v>20</v>
      </c>
      <c r="C13374" s="61" t="s">
        <v>111</v>
      </c>
      <c r="D13374" s="61" t="s">
        <v>11</v>
      </c>
      <c r="E13374" s="61" t="s">
        <v>48</v>
      </c>
      <c r="F13374" s="61">
        <v>0.58333333333333337</v>
      </c>
      <c r="G13374" s="62">
        <v>0</v>
      </c>
    </row>
    <row r="13375" spans="1:7" x14ac:dyDescent="0.3">
      <c r="A13375" s="54">
        <v>45936</v>
      </c>
      <c r="B13375" s="55" t="s">
        <v>20</v>
      </c>
      <c r="C13375" s="55" t="s">
        <v>111</v>
      </c>
      <c r="D13375" s="55" t="s">
        <v>11</v>
      </c>
      <c r="E13375" s="55" t="s">
        <v>48</v>
      </c>
      <c r="F13375" s="55">
        <v>0.60416666666666663</v>
      </c>
      <c r="G13375" s="56">
        <v>0</v>
      </c>
    </row>
    <row r="13376" spans="1:7" x14ac:dyDescent="0.3">
      <c r="A13376" s="60">
        <v>45936</v>
      </c>
      <c r="B13376" s="61" t="s">
        <v>20</v>
      </c>
      <c r="C13376" s="61" t="s">
        <v>111</v>
      </c>
      <c r="D13376" s="61" t="s">
        <v>11</v>
      </c>
      <c r="E13376" s="61" t="s">
        <v>48</v>
      </c>
      <c r="F13376" s="61">
        <v>0.625</v>
      </c>
      <c r="G13376" s="62">
        <v>0</v>
      </c>
    </row>
    <row r="13377" spans="1:7" x14ac:dyDescent="0.3">
      <c r="A13377" s="54">
        <v>45936</v>
      </c>
      <c r="B13377" s="55" t="s">
        <v>20</v>
      </c>
      <c r="C13377" s="55" t="s">
        <v>111</v>
      </c>
      <c r="D13377" s="55" t="s">
        <v>11</v>
      </c>
      <c r="E13377" s="55" t="s">
        <v>48</v>
      </c>
      <c r="F13377" s="55">
        <v>0.64583333333333337</v>
      </c>
      <c r="G13377" s="56">
        <v>0</v>
      </c>
    </row>
    <row r="13378" spans="1:7" x14ac:dyDescent="0.3">
      <c r="A13378" s="60">
        <v>45936</v>
      </c>
      <c r="B13378" s="61" t="s">
        <v>20</v>
      </c>
      <c r="C13378" s="61" t="s">
        <v>111</v>
      </c>
      <c r="D13378" s="61" t="s">
        <v>11</v>
      </c>
      <c r="E13378" s="61" t="s">
        <v>48</v>
      </c>
      <c r="F13378" s="61">
        <v>0.66666666666666663</v>
      </c>
      <c r="G13378" s="62">
        <v>0</v>
      </c>
    </row>
    <row r="13379" spans="1:7" x14ac:dyDescent="0.3">
      <c r="A13379" s="54">
        <v>45936</v>
      </c>
      <c r="B13379" s="55" t="s">
        <v>20</v>
      </c>
      <c r="C13379" s="55" t="s">
        <v>111</v>
      </c>
      <c r="D13379" s="55" t="s">
        <v>11</v>
      </c>
      <c r="E13379" s="55" t="s">
        <v>48</v>
      </c>
      <c r="F13379" s="55">
        <v>0.6875</v>
      </c>
      <c r="G13379" s="56">
        <v>0</v>
      </c>
    </row>
    <row r="13380" spans="1:7" x14ac:dyDescent="0.3">
      <c r="A13380" s="60">
        <v>45936</v>
      </c>
      <c r="B13380" s="61" t="s">
        <v>20</v>
      </c>
      <c r="C13380" s="61" t="s">
        <v>111</v>
      </c>
      <c r="D13380" s="61" t="s">
        <v>11</v>
      </c>
      <c r="E13380" s="61" t="s">
        <v>48</v>
      </c>
      <c r="F13380" s="61">
        <v>0.70833333333333337</v>
      </c>
      <c r="G13380" s="62">
        <v>0</v>
      </c>
    </row>
    <row r="13381" spans="1:7" x14ac:dyDescent="0.3">
      <c r="A13381" s="54">
        <v>45936</v>
      </c>
      <c r="B13381" s="55" t="s">
        <v>20</v>
      </c>
      <c r="C13381" s="55" t="s">
        <v>111</v>
      </c>
      <c r="D13381" s="55" t="s">
        <v>11</v>
      </c>
      <c r="E13381" s="55" t="s">
        <v>48</v>
      </c>
      <c r="F13381" s="55">
        <v>0.72916666666666663</v>
      </c>
      <c r="G13381" s="56">
        <v>0</v>
      </c>
    </row>
    <row r="13382" spans="1:7" x14ac:dyDescent="0.3">
      <c r="A13382" s="60">
        <v>45936</v>
      </c>
      <c r="B13382" s="61" t="s">
        <v>20</v>
      </c>
      <c r="C13382" s="61" t="s">
        <v>111</v>
      </c>
      <c r="D13382" s="61" t="s">
        <v>11</v>
      </c>
      <c r="E13382" s="61" t="s">
        <v>48</v>
      </c>
      <c r="F13382" s="61">
        <v>0.75</v>
      </c>
      <c r="G13382" s="62">
        <v>0</v>
      </c>
    </row>
    <row r="13383" spans="1:7" x14ac:dyDescent="0.3">
      <c r="A13383" s="54">
        <v>45936</v>
      </c>
      <c r="B13383" s="55" t="s">
        <v>20</v>
      </c>
      <c r="C13383" s="55" t="s">
        <v>111</v>
      </c>
      <c r="D13383" s="55" t="s">
        <v>11</v>
      </c>
      <c r="E13383" s="55" t="s">
        <v>48</v>
      </c>
      <c r="F13383" s="55">
        <v>0.77083333333333337</v>
      </c>
      <c r="G13383" s="56">
        <v>0</v>
      </c>
    </row>
    <row r="13384" spans="1:7" x14ac:dyDescent="0.3">
      <c r="A13384" s="60">
        <v>45936</v>
      </c>
      <c r="B13384" s="61" t="s">
        <v>20</v>
      </c>
      <c r="C13384" s="61" t="s">
        <v>111</v>
      </c>
      <c r="D13384" s="61" t="s">
        <v>11</v>
      </c>
      <c r="E13384" s="61" t="s">
        <v>48</v>
      </c>
      <c r="F13384" s="61">
        <v>0.79166666666666663</v>
      </c>
      <c r="G13384" s="62">
        <v>0</v>
      </c>
    </row>
    <row r="13385" spans="1:7" x14ac:dyDescent="0.3">
      <c r="A13385" s="54">
        <v>45936</v>
      </c>
      <c r="B13385" s="55" t="s">
        <v>20</v>
      </c>
      <c r="C13385" s="55" t="s">
        <v>111</v>
      </c>
      <c r="D13385" s="55" t="s">
        <v>11</v>
      </c>
      <c r="E13385" s="55" t="s">
        <v>48</v>
      </c>
      <c r="F13385" s="55">
        <v>0.8125</v>
      </c>
      <c r="G13385" s="56">
        <v>0</v>
      </c>
    </row>
    <row r="13386" spans="1:7" x14ac:dyDescent="0.3">
      <c r="A13386" s="60">
        <v>45936</v>
      </c>
      <c r="B13386" s="61" t="s">
        <v>20</v>
      </c>
      <c r="C13386" s="61" t="s">
        <v>111</v>
      </c>
      <c r="D13386" s="61" t="s">
        <v>11</v>
      </c>
      <c r="E13386" s="61" t="s">
        <v>48</v>
      </c>
      <c r="F13386" s="61">
        <v>0.83333333333333337</v>
      </c>
      <c r="G13386" s="62">
        <v>0</v>
      </c>
    </row>
    <row r="13387" spans="1:7" x14ac:dyDescent="0.3">
      <c r="A13387" s="54">
        <v>45936</v>
      </c>
      <c r="B13387" s="55" t="s">
        <v>20</v>
      </c>
      <c r="C13387" s="55" t="s">
        <v>111</v>
      </c>
      <c r="D13387" s="55" t="s">
        <v>11</v>
      </c>
      <c r="E13387" s="55" t="s">
        <v>48</v>
      </c>
      <c r="F13387" s="55">
        <v>0.85416666666666663</v>
      </c>
      <c r="G13387" s="56">
        <v>0</v>
      </c>
    </row>
    <row r="13388" spans="1:7" x14ac:dyDescent="0.3">
      <c r="A13388" s="60">
        <v>45936</v>
      </c>
      <c r="B13388" s="61" t="s">
        <v>20</v>
      </c>
      <c r="C13388" s="61" t="s">
        <v>111</v>
      </c>
      <c r="D13388" s="61" t="s">
        <v>11</v>
      </c>
      <c r="E13388" s="61" t="s">
        <v>48</v>
      </c>
      <c r="F13388" s="61">
        <v>0.875</v>
      </c>
      <c r="G13388" s="62">
        <v>0</v>
      </c>
    </row>
    <row r="13389" spans="1:7" x14ac:dyDescent="0.3">
      <c r="A13389" s="54">
        <v>45936</v>
      </c>
      <c r="B13389" s="55" t="s">
        <v>20</v>
      </c>
      <c r="C13389" s="55" t="s">
        <v>111</v>
      </c>
      <c r="D13389" s="55" t="s">
        <v>11</v>
      </c>
      <c r="E13389" s="55" t="s">
        <v>48</v>
      </c>
      <c r="F13389" s="55">
        <v>0.89583333333333337</v>
      </c>
      <c r="G13389" s="56">
        <v>0</v>
      </c>
    </row>
    <row r="13390" spans="1:7" x14ac:dyDescent="0.3">
      <c r="A13390" s="60">
        <v>45936</v>
      </c>
      <c r="B13390" s="61" t="s">
        <v>20</v>
      </c>
      <c r="C13390" s="61" t="s">
        <v>111</v>
      </c>
      <c r="D13390" s="61" t="s">
        <v>11</v>
      </c>
      <c r="E13390" s="61" t="s">
        <v>48</v>
      </c>
      <c r="F13390" s="61">
        <v>0.91666666666666663</v>
      </c>
      <c r="G13390" s="62">
        <v>0</v>
      </c>
    </row>
    <row r="13391" spans="1:7" x14ac:dyDescent="0.3">
      <c r="A13391" s="54">
        <v>45936</v>
      </c>
      <c r="B13391" s="55" t="s">
        <v>20</v>
      </c>
      <c r="C13391" s="55" t="s">
        <v>111</v>
      </c>
      <c r="D13391" s="55" t="s">
        <v>11</v>
      </c>
      <c r="E13391" s="55" t="s">
        <v>48</v>
      </c>
      <c r="F13391" s="55">
        <v>0.9375</v>
      </c>
      <c r="G13391" s="56">
        <v>0</v>
      </c>
    </row>
    <row r="13392" spans="1:7" x14ac:dyDescent="0.3">
      <c r="A13392" s="60">
        <v>45936</v>
      </c>
      <c r="B13392" s="61" t="s">
        <v>20</v>
      </c>
      <c r="C13392" s="61" t="s">
        <v>111</v>
      </c>
      <c r="D13392" s="61" t="s">
        <v>11</v>
      </c>
      <c r="E13392" s="61" t="s">
        <v>48</v>
      </c>
      <c r="F13392" s="61">
        <v>0.95833333333333337</v>
      </c>
      <c r="G13392" s="62">
        <v>0</v>
      </c>
    </row>
    <row r="13393" spans="1:7" x14ac:dyDescent="0.3">
      <c r="A13393" s="54">
        <v>45936</v>
      </c>
      <c r="B13393" s="55" t="s">
        <v>20</v>
      </c>
      <c r="C13393" s="55" t="s">
        <v>111</v>
      </c>
      <c r="D13393" s="55" t="s">
        <v>11</v>
      </c>
      <c r="E13393" s="55" t="s">
        <v>48</v>
      </c>
      <c r="F13393" s="55">
        <v>0.97916666666666663</v>
      </c>
      <c r="G13393" s="56">
        <v>0</v>
      </c>
    </row>
    <row r="13394" spans="1:7" x14ac:dyDescent="0.3">
      <c r="A13394" s="60">
        <v>45937</v>
      </c>
      <c r="B13394" s="61" t="s">
        <v>20</v>
      </c>
      <c r="C13394" s="61" t="s">
        <v>111</v>
      </c>
      <c r="D13394" s="61" t="s">
        <v>11</v>
      </c>
      <c r="E13394" s="61" t="s">
        <v>48</v>
      </c>
      <c r="F13394" s="61">
        <v>0</v>
      </c>
      <c r="G13394" s="62">
        <v>0</v>
      </c>
    </row>
    <row r="13395" spans="1:7" x14ac:dyDescent="0.3">
      <c r="A13395" s="54">
        <v>45937</v>
      </c>
      <c r="B13395" s="55" t="s">
        <v>20</v>
      </c>
      <c r="C13395" s="55" t="s">
        <v>111</v>
      </c>
      <c r="D13395" s="55" t="s">
        <v>5</v>
      </c>
      <c r="E13395" s="55" t="s">
        <v>48</v>
      </c>
      <c r="F13395" s="55">
        <v>2.0833333333333329E-2</v>
      </c>
      <c r="G13395" s="56" cm="1">
        <f t="array" ref="G13395:G13442">IF(LOAD_RESULTS!$C$3 = "MENU",ABS(_xlfn.IFS(AND(PER_MONTH!$B13347="January",PER_MONTH!$E13347="Working Day"),Table3[Jan_WD],AND(PER_MONTH!$B13347="January",PER_MONTH!$E13347="Non-Working Day"),Table3[Jan_NWD],AND(PER_MONTH!$B13347="February",PER_MONTH!$E13347="Working Day"),Table3[Feb_WD],AND(PER_MONTH!$B13347="February",PER_MONTH!$E13347="Non-Working Day"),Table3[Feb_NWD], AND(PER_MONTH!$B13347 = "March", PER_MONTH!$E13347 = "Working Day"), Table3[Mar_WD],  AND(PER_MONTH!$B13347 = "March", PER_MONTH!$E13347 = "Non-Working Day"), Table3[Mar_NWD], AND(PER_MONTH!$B13347 = "April", PER_MONTH!$E13347 = "Working Day"), Table3[Apr_WD], AND(PER_MONTH!$B13347 = "April", PER_MONTH!$E13347 = "Non-Working Day"), Table3[Apr_NWD], AND(PER_MONTH!$B13347 = "May", PER_MONTH!$E13347 = "Working Day"), Table3[May_WD], AND(PER_MONTH!$B13347 = "May", PER_MONTH!$E13347 = "Non-Working Day"), Table3[May_NWD], AND(PER_MONTH!$B13347 = "June", PER_MONTH!$E13347 = "Working Day"), Table3[Jun_WD], AND(PER_MONTH!$B13347 = "June", PER_MONTH!$E13347 = "Non-Working Day"), Table3[Jun_NWD], AND(PER_MONTH!$B13347 = "July", PER_MONTH!$E13347 = "Working Day"), Table3[Jul_WD], AND(PER_MONTH!$B13347 = "July", PER_MONTH!$E13347 = "Non-Working Day"), Table3[Jul_NWD], AND(PER_MONTH!$B13347 = "August", PER_MONTH!$E13347 = "Working Day"), Table3[Aug_WD], AND(PER_MONTH!$B13347 = "August", PER_MONTH!$E13347 = "Non-Working Day"), Table3[Aug_NWD], AND(PER_MONTH!$B13347 = "September", PER_MONTH!$E13347 = "Working Day"), Table3[Sep_WD], AND(PER_MONTH!$B13347 = "September", PER_MONTH!$E13347 = "Non-Working Day"), Table3[Sep_NWD], AND(PER_MONTH!$B13347 = "October", PER_MONTH!$E13347 = "Working Day"), Table3[Oct_WD], AND(PER_MONTH!$B13347 = "October", PER_MONTH!$E13347 = "Non-Working Day"), Table3[Oct_NWD], AND(PER_MONTH!$B13347 = "November", PER_MONTH!$E13347 = "Working Day"), Table3[Nov_WD], AND(PER_MONTH!$B13347 = "November", PER_MONTH!$E13347 = "Non-Working Day"), Table3[Nov_NWD], AND(PER_MONTH!$B13347 = "December", PER_MONTH!$E13347 = "Working Day"), Table3[Dec_WD], AND(PER_MONTH!$B13347 = "December", PER_MONTH!$E13347 = "Non-Working Day"), Table3[Dec_NWD])),_xlfn.IFS(AND(PER_MONTH!$B13347="January",PER_MONTH!$E13347="Working Day"),Table3[Jan_WD],AND(PER_MONTH!$B13347="January",PER_MONTH!$E13347="Non-Working Day"),Table3[Jan_NWD],AND(PER_MONTH!$B13347="February",PER_MONTH!$E13347="Working Day"),Table3[Feb_WD],AND(PER_MONTH!$B13347="February",PER_MONTH!$E13347="Non-Working Day"),Table3[Feb_NWD], AND(PER_MONTH!$B13347 = "March", PER_MONTH!$E13347 = "Working Day"), Table3[Mar_WD],  AND(PER_MONTH!$B13347 = "March", PER_MONTH!$E13347 = "Non-Working Day"), Table3[Mar_NWD], AND(PER_MONTH!$B13347 = "April", PER_MONTH!$E13347 = "Working Day"), Table3[Apr_WD], AND(PER_MONTH!$B13347 = "April", PER_MONTH!$E13347 = "Non-Working Day"), Table3[Apr_NWD], AND(PER_MONTH!$B13347 = "May", PER_MONTH!$E13347 = "Working Day"), Table3[May_WD], AND(PER_MONTH!$B13347 = "May", PER_MONTH!$E13347 = "Non-Working Day"), Table3[May_NWD], AND(PER_MONTH!$B13347 = "June", PER_MONTH!$E13347 = "Working Day"), Table3[Jun_WD], AND(PER_MONTH!$B13347 = "June", PER_MONTH!$E13347 = "Non-Working Day"), Table3[Jun_NWD], AND(PER_MONTH!$B13347 = "July", PER_MONTH!$E13347 = "Working Day"), Table3[Jul_WD], AND(PER_MONTH!$B13347 = "July", PER_MONTH!$E13347 = "Non-Working Day"), Table3[Jul_NWD], AND(PER_MONTH!$B13347 = "August", PER_MONTH!$E13347 = "Working Day"), Table3[Aug_WD], AND(PER_MONTH!$B13347 = "August", PER_MONTH!$E13347 = "Non-Working Day"), Table3[Aug_NWD], AND(PER_MONTH!$B13347 = "September", PER_MONTH!$E13347 = "Working Day"), Table3[Sep_WD], AND(PER_MONTH!$B13347 = "September", PER_MONTH!$E13347 = "Non-Working Day"), Table3[Sep_NWD], AND(PER_MONTH!$B13347 = "October", PER_MONTH!$E13347 = "Working Day"), Table3[Oct_WD], AND(PER_MONTH!$B13347 = "October", PER_MONTH!$E13347 = "Non-Working Day"), Table3[Oct_NWD], AND(PER_MONTH!$B13347 = "November", PER_MONTH!$E13347 = "Working Day"), Table3[Nov_WD], AND(PER_MONTH!$B13347 = "November", PER_MONTH!$E13347 = "Non-Working Day"), Table3[Nov_NWD], AND(PER_MONTH!$B13347 = "December", PER_MONTH!$E13347 = "Working Day"), Table3[Dec_WD], AND(PER_MONTH!$B13347 = "December", PER_MONTH!$E13347 = "Non-Working Day"), Table3[Dec_NWD]))</f>
        <v>0</v>
      </c>
    </row>
    <row r="13396" spans="1:7" x14ac:dyDescent="0.3">
      <c r="A13396" s="60">
        <v>45937</v>
      </c>
      <c r="B13396" s="61" t="s">
        <v>20</v>
      </c>
      <c r="C13396" s="61" t="s">
        <v>111</v>
      </c>
      <c r="D13396" s="61" t="s">
        <v>5</v>
      </c>
      <c r="E13396" s="61" t="s">
        <v>48</v>
      </c>
      <c r="F13396" s="61">
        <v>4.1666666666666657E-2</v>
      </c>
      <c r="G13396" s="62">
        <v>0</v>
      </c>
    </row>
    <row r="13397" spans="1:7" x14ac:dyDescent="0.3">
      <c r="A13397" s="54">
        <v>45937</v>
      </c>
      <c r="B13397" s="55" t="s">
        <v>20</v>
      </c>
      <c r="C13397" s="55" t="s">
        <v>111</v>
      </c>
      <c r="D13397" s="55" t="s">
        <v>5</v>
      </c>
      <c r="E13397" s="55" t="s">
        <v>48</v>
      </c>
      <c r="F13397" s="55">
        <v>6.25E-2</v>
      </c>
      <c r="G13397" s="56">
        <v>0</v>
      </c>
    </row>
    <row r="13398" spans="1:7" x14ac:dyDescent="0.3">
      <c r="A13398" s="60">
        <v>45937</v>
      </c>
      <c r="B13398" s="61" t="s">
        <v>20</v>
      </c>
      <c r="C13398" s="61" t="s">
        <v>111</v>
      </c>
      <c r="D13398" s="61" t="s">
        <v>5</v>
      </c>
      <c r="E13398" s="61" t="s">
        <v>48</v>
      </c>
      <c r="F13398" s="61">
        <v>8.3333333333333329E-2</v>
      </c>
      <c r="G13398" s="62">
        <v>0</v>
      </c>
    </row>
    <row r="13399" spans="1:7" x14ac:dyDescent="0.3">
      <c r="A13399" s="54">
        <v>45937</v>
      </c>
      <c r="B13399" s="55" t="s">
        <v>20</v>
      </c>
      <c r="C13399" s="55" t="s">
        <v>111</v>
      </c>
      <c r="D13399" s="55" t="s">
        <v>5</v>
      </c>
      <c r="E13399" s="55" t="s">
        <v>48</v>
      </c>
      <c r="F13399" s="55">
        <v>0.1041666666666667</v>
      </c>
      <c r="G13399" s="56">
        <v>0</v>
      </c>
    </row>
    <row r="13400" spans="1:7" x14ac:dyDescent="0.3">
      <c r="A13400" s="60">
        <v>45937</v>
      </c>
      <c r="B13400" s="61" t="s">
        <v>20</v>
      </c>
      <c r="C13400" s="61" t="s">
        <v>111</v>
      </c>
      <c r="D13400" s="61" t="s">
        <v>5</v>
      </c>
      <c r="E13400" s="61" t="s">
        <v>48</v>
      </c>
      <c r="F13400" s="61">
        <v>0.125</v>
      </c>
      <c r="G13400" s="62">
        <v>0</v>
      </c>
    </row>
    <row r="13401" spans="1:7" x14ac:dyDescent="0.3">
      <c r="A13401" s="54">
        <v>45937</v>
      </c>
      <c r="B13401" s="55" t="s">
        <v>20</v>
      </c>
      <c r="C13401" s="55" t="s">
        <v>111</v>
      </c>
      <c r="D13401" s="55" t="s">
        <v>5</v>
      </c>
      <c r="E13401" s="55" t="s">
        <v>48</v>
      </c>
      <c r="F13401" s="55">
        <v>0.14583333333333329</v>
      </c>
      <c r="G13401" s="56">
        <v>0</v>
      </c>
    </row>
    <row r="13402" spans="1:7" x14ac:dyDescent="0.3">
      <c r="A13402" s="60">
        <v>45937</v>
      </c>
      <c r="B13402" s="61" t="s">
        <v>20</v>
      </c>
      <c r="C13402" s="61" t="s">
        <v>111</v>
      </c>
      <c r="D13402" s="61" t="s">
        <v>5</v>
      </c>
      <c r="E13402" s="61" t="s">
        <v>48</v>
      </c>
      <c r="F13402" s="61">
        <v>0.16666666666666671</v>
      </c>
      <c r="G13402" s="62">
        <v>0</v>
      </c>
    </row>
    <row r="13403" spans="1:7" x14ac:dyDescent="0.3">
      <c r="A13403" s="54">
        <v>45937</v>
      </c>
      <c r="B13403" s="55" t="s">
        <v>20</v>
      </c>
      <c r="C13403" s="55" t="s">
        <v>111</v>
      </c>
      <c r="D13403" s="55" t="s">
        <v>5</v>
      </c>
      <c r="E13403" s="55" t="s">
        <v>48</v>
      </c>
      <c r="F13403" s="55">
        <v>0.1875</v>
      </c>
      <c r="G13403" s="56">
        <v>0</v>
      </c>
    </row>
    <row r="13404" spans="1:7" x14ac:dyDescent="0.3">
      <c r="A13404" s="60">
        <v>45937</v>
      </c>
      <c r="B13404" s="61" t="s">
        <v>20</v>
      </c>
      <c r="C13404" s="61" t="s">
        <v>111</v>
      </c>
      <c r="D13404" s="61" t="s">
        <v>5</v>
      </c>
      <c r="E13404" s="61" t="s">
        <v>48</v>
      </c>
      <c r="F13404" s="61">
        <v>0.20833333333333329</v>
      </c>
      <c r="G13404" s="62">
        <v>0</v>
      </c>
    </row>
    <row r="13405" spans="1:7" x14ac:dyDescent="0.3">
      <c r="A13405" s="54">
        <v>45937</v>
      </c>
      <c r="B13405" s="55" t="s">
        <v>20</v>
      </c>
      <c r="C13405" s="55" t="s">
        <v>111</v>
      </c>
      <c r="D13405" s="55" t="s">
        <v>5</v>
      </c>
      <c r="E13405" s="55" t="s">
        <v>48</v>
      </c>
      <c r="F13405" s="55">
        <v>0.22916666666666671</v>
      </c>
      <c r="G13405" s="56">
        <v>0</v>
      </c>
    </row>
    <row r="13406" spans="1:7" x14ac:dyDescent="0.3">
      <c r="A13406" s="60">
        <v>45937</v>
      </c>
      <c r="B13406" s="61" t="s">
        <v>20</v>
      </c>
      <c r="C13406" s="61" t="s">
        <v>111</v>
      </c>
      <c r="D13406" s="61" t="s">
        <v>5</v>
      </c>
      <c r="E13406" s="61" t="s">
        <v>48</v>
      </c>
      <c r="F13406" s="61">
        <v>0.25</v>
      </c>
      <c r="G13406" s="62">
        <v>0</v>
      </c>
    </row>
    <row r="13407" spans="1:7" x14ac:dyDescent="0.3">
      <c r="A13407" s="54">
        <v>45937</v>
      </c>
      <c r="B13407" s="55" t="s">
        <v>20</v>
      </c>
      <c r="C13407" s="55" t="s">
        <v>111</v>
      </c>
      <c r="D13407" s="55" t="s">
        <v>5</v>
      </c>
      <c r="E13407" s="55" t="s">
        <v>48</v>
      </c>
      <c r="F13407" s="55">
        <v>0.27083333333333331</v>
      </c>
      <c r="G13407" s="56">
        <v>0</v>
      </c>
    </row>
    <row r="13408" spans="1:7" x14ac:dyDescent="0.3">
      <c r="A13408" s="60">
        <v>45937</v>
      </c>
      <c r="B13408" s="61" t="s">
        <v>20</v>
      </c>
      <c r="C13408" s="61" t="s">
        <v>111</v>
      </c>
      <c r="D13408" s="61" t="s">
        <v>5</v>
      </c>
      <c r="E13408" s="61" t="s">
        <v>48</v>
      </c>
      <c r="F13408" s="61">
        <v>0.29166666666666669</v>
      </c>
      <c r="G13408" s="62">
        <v>0</v>
      </c>
    </row>
    <row r="13409" spans="1:7" x14ac:dyDescent="0.3">
      <c r="A13409" s="54">
        <v>45937</v>
      </c>
      <c r="B13409" s="55" t="s">
        <v>20</v>
      </c>
      <c r="C13409" s="55" t="s">
        <v>111</v>
      </c>
      <c r="D13409" s="55" t="s">
        <v>5</v>
      </c>
      <c r="E13409" s="55" t="s">
        <v>48</v>
      </c>
      <c r="F13409" s="55">
        <v>0.3125</v>
      </c>
      <c r="G13409" s="56">
        <v>0</v>
      </c>
    </row>
    <row r="13410" spans="1:7" x14ac:dyDescent="0.3">
      <c r="A13410" s="60">
        <v>45937</v>
      </c>
      <c r="B13410" s="61" t="s">
        <v>20</v>
      </c>
      <c r="C13410" s="61" t="s">
        <v>111</v>
      </c>
      <c r="D13410" s="61" t="s">
        <v>5</v>
      </c>
      <c r="E13410" s="61" t="s">
        <v>48</v>
      </c>
      <c r="F13410" s="61">
        <v>0.33333333333333331</v>
      </c>
      <c r="G13410" s="62">
        <v>0</v>
      </c>
    </row>
    <row r="13411" spans="1:7" x14ac:dyDescent="0.3">
      <c r="A13411" s="54">
        <v>45937</v>
      </c>
      <c r="B13411" s="55" t="s">
        <v>20</v>
      </c>
      <c r="C13411" s="55" t="s">
        <v>111</v>
      </c>
      <c r="D13411" s="55" t="s">
        <v>5</v>
      </c>
      <c r="E13411" s="55" t="s">
        <v>48</v>
      </c>
      <c r="F13411" s="55">
        <v>0.35416666666666669</v>
      </c>
      <c r="G13411" s="56">
        <v>0</v>
      </c>
    </row>
    <row r="13412" spans="1:7" x14ac:dyDescent="0.3">
      <c r="A13412" s="60">
        <v>45937</v>
      </c>
      <c r="B13412" s="61" t="s">
        <v>20</v>
      </c>
      <c r="C13412" s="61" t="s">
        <v>111</v>
      </c>
      <c r="D13412" s="61" t="s">
        <v>5</v>
      </c>
      <c r="E13412" s="61" t="s">
        <v>48</v>
      </c>
      <c r="F13412" s="61">
        <v>0.375</v>
      </c>
      <c r="G13412" s="62">
        <v>0</v>
      </c>
    </row>
    <row r="13413" spans="1:7" x14ac:dyDescent="0.3">
      <c r="A13413" s="54">
        <v>45937</v>
      </c>
      <c r="B13413" s="55" t="s">
        <v>20</v>
      </c>
      <c r="C13413" s="55" t="s">
        <v>111</v>
      </c>
      <c r="D13413" s="55" t="s">
        <v>5</v>
      </c>
      <c r="E13413" s="55" t="s">
        <v>48</v>
      </c>
      <c r="F13413" s="55">
        <v>0.39583333333333331</v>
      </c>
      <c r="G13413" s="56">
        <v>0</v>
      </c>
    </row>
    <row r="13414" spans="1:7" x14ac:dyDescent="0.3">
      <c r="A13414" s="60">
        <v>45937</v>
      </c>
      <c r="B13414" s="61" t="s">
        <v>20</v>
      </c>
      <c r="C13414" s="61" t="s">
        <v>111</v>
      </c>
      <c r="D13414" s="61" t="s">
        <v>5</v>
      </c>
      <c r="E13414" s="61" t="s">
        <v>48</v>
      </c>
      <c r="F13414" s="61">
        <v>0.41666666666666669</v>
      </c>
      <c r="G13414" s="62">
        <v>0</v>
      </c>
    </row>
    <row r="13415" spans="1:7" x14ac:dyDescent="0.3">
      <c r="A13415" s="54">
        <v>45937</v>
      </c>
      <c r="B13415" s="55" t="s">
        <v>20</v>
      </c>
      <c r="C13415" s="55" t="s">
        <v>111</v>
      </c>
      <c r="D13415" s="55" t="s">
        <v>5</v>
      </c>
      <c r="E13415" s="55" t="s">
        <v>48</v>
      </c>
      <c r="F13415" s="55">
        <v>0.4375</v>
      </c>
      <c r="G13415" s="56">
        <v>0</v>
      </c>
    </row>
    <row r="13416" spans="1:7" x14ac:dyDescent="0.3">
      <c r="A13416" s="60">
        <v>45937</v>
      </c>
      <c r="B13416" s="61" t="s">
        <v>20</v>
      </c>
      <c r="C13416" s="61" t="s">
        <v>111</v>
      </c>
      <c r="D13416" s="61" t="s">
        <v>5</v>
      </c>
      <c r="E13416" s="61" t="s">
        <v>48</v>
      </c>
      <c r="F13416" s="61">
        <v>0.45833333333333331</v>
      </c>
      <c r="G13416" s="62">
        <v>0</v>
      </c>
    </row>
    <row r="13417" spans="1:7" x14ac:dyDescent="0.3">
      <c r="A13417" s="54">
        <v>45937</v>
      </c>
      <c r="B13417" s="55" t="s">
        <v>20</v>
      </c>
      <c r="C13417" s="55" t="s">
        <v>111</v>
      </c>
      <c r="D13417" s="55" t="s">
        <v>5</v>
      </c>
      <c r="E13417" s="55" t="s">
        <v>48</v>
      </c>
      <c r="F13417" s="55">
        <v>0.47916666666666669</v>
      </c>
      <c r="G13417" s="56">
        <v>0</v>
      </c>
    </row>
    <row r="13418" spans="1:7" x14ac:dyDescent="0.3">
      <c r="A13418" s="60">
        <v>45937</v>
      </c>
      <c r="B13418" s="61" t="s">
        <v>20</v>
      </c>
      <c r="C13418" s="61" t="s">
        <v>111</v>
      </c>
      <c r="D13418" s="61" t="s">
        <v>5</v>
      </c>
      <c r="E13418" s="61" t="s">
        <v>48</v>
      </c>
      <c r="F13418" s="61">
        <v>0.5</v>
      </c>
      <c r="G13418" s="62">
        <v>0</v>
      </c>
    </row>
    <row r="13419" spans="1:7" x14ac:dyDescent="0.3">
      <c r="A13419" s="54">
        <v>45937</v>
      </c>
      <c r="B13419" s="55" t="s">
        <v>20</v>
      </c>
      <c r="C13419" s="55" t="s">
        <v>111</v>
      </c>
      <c r="D13419" s="55" t="s">
        <v>5</v>
      </c>
      <c r="E13419" s="55" t="s">
        <v>48</v>
      </c>
      <c r="F13419" s="55">
        <v>0.52083333333333337</v>
      </c>
      <c r="G13419" s="56">
        <v>0</v>
      </c>
    </row>
    <row r="13420" spans="1:7" x14ac:dyDescent="0.3">
      <c r="A13420" s="60">
        <v>45937</v>
      </c>
      <c r="B13420" s="61" t="s">
        <v>20</v>
      </c>
      <c r="C13420" s="61" t="s">
        <v>111</v>
      </c>
      <c r="D13420" s="61" t="s">
        <v>5</v>
      </c>
      <c r="E13420" s="61" t="s">
        <v>48</v>
      </c>
      <c r="F13420" s="61">
        <v>0.54166666666666663</v>
      </c>
      <c r="G13420" s="62">
        <v>0</v>
      </c>
    </row>
    <row r="13421" spans="1:7" x14ac:dyDescent="0.3">
      <c r="A13421" s="54">
        <v>45937</v>
      </c>
      <c r="B13421" s="55" t="s">
        <v>20</v>
      </c>
      <c r="C13421" s="55" t="s">
        <v>111</v>
      </c>
      <c r="D13421" s="55" t="s">
        <v>5</v>
      </c>
      <c r="E13421" s="55" t="s">
        <v>48</v>
      </c>
      <c r="F13421" s="55">
        <v>0.5625</v>
      </c>
      <c r="G13421" s="56">
        <v>0</v>
      </c>
    </row>
    <row r="13422" spans="1:7" x14ac:dyDescent="0.3">
      <c r="A13422" s="60">
        <v>45937</v>
      </c>
      <c r="B13422" s="61" t="s">
        <v>20</v>
      </c>
      <c r="C13422" s="61" t="s">
        <v>111</v>
      </c>
      <c r="D13422" s="61" t="s">
        <v>5</v>
      </c>
      <c r="E13422" s="61" t="s">
        <v>48</v>
      </c>
      <c r="F13422" s="61">
        <v>0.58333333333333337</v>
      </c>
      <c r="G13422" s="62">
        <v>0</v>
      </c>
    </row>
    <row r="13423" spans="1:7" x14ac:dyDescent="0.3">
      <c r="A13423" s="54">
        <v>45937</v>
      </c>
      <c r="B13423" s="55" t="s">
        <v>20</v>
      </c>
      <c r="C13423" s="55" t="s">
        <v>111</v>
      </c>
      <c r="D13423" s="55" t="s">
        <v>5</v>
      </c>
      <c r="E13423" s="55" t="s">
        <v>48</v>
      </c>
      <c r="F13423" s="55">
        <v>0.60416666666666663</v>
      </c>
      <c r="G13423" s="56">
        <v>0</v>
      </c>
    </row>
    <row r="13424" spans="1:7" x14ac:dyDescent="0.3">
      <c r="A13424" s="60">
        <v>45937</v>
      </c>
      <c r="B13424" s="61" t="s">
        <v>20</v>
      </c>
      <c r="C13424" s="61" t="s">
        <v>111</v>
      </c>
      <c r="D13424" s="61" t="s">
        <v>5</v>
      </c>
      <c r="E13424" s="61" t="s">
        <v>48</v>
      </c>
      <c r="F13424" s="61">
        <v>0.625</v>
      </c>
      <c r="G13424" s="62">
        <v>0</v>
      </c>
    </row>
    <row r="13425" spans="1:7" x14ac:dyDescent="0.3">
      <c r="A13425" s="54">
        <v>45937</v>
      </c>
      <c r="B13425" s="55" t="s">
        <v>20</v>
      </c>
      <c r="C13425" s="55" t="s">
        <v>111</v>
      </c>
      <c r="D13425" s="55" t="s">
        <v>5</v>
      </c>
      <c r="E13425" s="55" t="s">
        <v>48</v>
      </c>
      <c r="F13425" s="55">
        <v>0.64583333333333337</v>
      </c>
      <c r="G13425" s="56">
        <v>0</v>
      </c>
    </row>
    <row r="13426" spans="1:7" x14ac:dyDescent="0.3">
      <c r="A13426" s="60">
        <v>45937</v>
      </c>
      <c r="B13426" s="61" t="s">
        <v>20</v>
      </c>
      <c r="C13426" s="61" t="s">
        <v>111</v>
      </c>
      <c r="D13426" s="61" t="s">
        <v>5</v>
      </c>
      <c r="E13426" s="61" t="s">
        <v>48</v>
      </c>
      <c r="F13426" s="61">
        <v>0.66666666666666663</v>
      </c>
      <c r="G13426" s="62">
        <v>0</v>
      </c>
    </row>
    <row r="13427" spans="1:7" x14ac:dyDescent="0.3">
      <c r="A13427" s="54">
        <v>45937</v>
      </c>
      <c r="B13427" s="55" t="s">
        <v>20</v>
      </c>
      <c r="C13427" s="55" t="s">
        <v>111</v>
      </c>
      <c r="D13427" s="55" t="s">
        <v>5</v>
      </c>
      <c r="E13427" s="55" t="s">
        <v>48</v>
      </c>
      <c r="F13427" s="55">
        <v>0.6875</v>
      </c>
      <c r="G13427" s="56">
        <v>0</v>
      </c>
    </row>
    <row r="13428" spans="1:7" x14ac:dyDescent="0.3">
      <c r="A13428" s="60">
        <v>45937</v>
      </c>
      <c r="B13428" s="61" t="s">
        <v>20</v>
      </c>
      <c r="C13428" s="61" t="s">
        <v>111</v>
      </c>
      <c r="D13428" s="61" t="s">
        <v>5</v>
      </c>
      <c r="E13428" s="61" t="s">
        <v>48</v>
      </c>
      <c r="F13428" s="61">
        <v>0.70833333333333337</v>
      </c>
      <c r="G13428" s="62">
        <v>0</v>
      </c>
    </row>
    <row r="13429" spans="1:7" x14ac:dyDescent="0.3">
      <c r="A13429" s="54">
        <v>45937</v>
      </c>
      <c r="B13429" s="55" t="s">
        <v>20</v>
      </c>
      <c r="C13429" s="55" t="s">
        <v>111</v>
      </c>
      <c r="D13429" s="55" t="s">
        <v>5</v>
      </c>
      <c r="E13429" s="55" t="s">
        <v>48</v>
      </c>
      <c r="F13429" s="55">
        <v>0.72916666666666663</v>
      </c>
      <c r="G13429" s="56">
        <v>0</v>
      </c>
    </row>
    <row r="13430" spans="1:7" x14ac:dyDescent="0.3">
      <c r="A13430" s="60">
        <v>45937</v>
      </c>
      <c r="B13430" s="61" t="s">
        <v>20</v>
      </c>
      <c r="C13430" s="61" t="s">
        <v>111</v>
      </c>
      <c r="D13430" s="61" t="s">
        <v>5</v>
      </c>
      <c r="E13430" s="61" t="s">
        <v>48</v>
      </c>
      <c r="F13430" s="61">
        <v>0.75</v>
      </c>
      <c r="G13430" s="62">
        <v>0</v>
      </c>
    </row>
    <row r="13431" spans="1:7" x14ac:dyDescent="0.3">
      <c r="A13431" s="54">
        <v>45937</v>
      </c>
      <c r="B13431" s="55" t="s">
        <v>20</v>
      </c>
      <c r="C13431" s="55" t="s">
        <v>111</v>
      </c>
      <c r="D13431" s="55" t="s">
        <v>5</v>
      </c>
      <c r="E13431" s="55" t="s">
        <v>48</v>
      </c>
      <c r="F13431" s="55">
        <v>0.77083333333333337</v>
      </c>
      <c r="G13431" s="56">
        <v>0</v>
      </c>
    </row>
    <row r="13432" spans="1:7" x14ac:dyDescent="0.3">
      <c r="A13432" s="60">
        <v>45937</v>
      </c>
      <c r="B13432" s="61" t="s">
        <v>20</v>
      </c>
      <c r="C13432" s="61" t="s">
        <v>111</v>
      </c>
      <c r="D13432" s="61" t="s">
        <v>5</v>
      </c>
      <c r="E13432" s="61" t="s">
        <v>48</v>
      </c>
      <c r="F13432" s="61">
        <v>0.79166666666666663</v>
      </c>
      <c r="G13432" s="62">
        <v>0</v>
      </c>
    </row>
    <row r="13433" spans="1:7" x14ac:dyDescent="0.3">
      <c r="A13433" s="54">
        <v>45937</v>
      </c>
      <c r="B13433" s="55" t="s">
        <v>20</v>
      </c>
      <c r="C13433" s="55" t="s">
        <v>111</v>
      </c>
      <c r="D13433" s="55" t="s">
        <v>5</v>
      </c>
      <c r="E13433" s="55" t="s">
        <v>48</v>
      </c>
      <c r="F13433" s="55">
        <v>0.8125</v>
      </c>
      <c r="G13433" s="56">
        <v>0</v>
      </c>
    </row>
    <row r="13434" spans="1:7" x14ac:dyDescent="0.3">
      <c r="A13434" s="60">
        <v>45937</v>
      </c>
      <c r="B13434" s="61" t="s">
        <v>20</v>
      </c>
      <c r="C13434" s="61" t="s">
        <v>111</v>
      </c>
      <c r="D13434" s="61" t="s">
        <v>5</v>
      </c>
      <c r="E13434" s="61" t="s">
        <v>48</v>
      </c>
      <c r="F13434" s="61">
        <v>0.83333333333333337</v>
      </c>
      <c r="G13434" s="62">
        <v>0</v>
      </c>
    </row>
    <row r="13435" spans="1:7" x14ac:dyDescent="0.3">
      <c r="A13435" s="54">
        <v>45937</v>
      </c>
      <c r="B13435" s="55" t="s">
        <v>20</v>
      </c>
      <c r="C13435" s="55" t="s">
        <v>111</v>
      </c>
      <c r="D13435" s="55" t="s">
        <v>5</v>
      </c>
      <c r="E13435" s="55" t="s">
        <v>48</v>
      </c>
      <c r="F13435" s="55">
        <v>0.85416666666666663</v>
      </c>
      <c r="G13435" s="56">
        <v>0</v>
      </c>
    </row>
    <row r="13436" spans="1:7" x14ac:dyDescent="0.3">
      <c r="A13436" s="60">
        <v>45937</v>
      </c>
      <c r="B13436" s="61" t="s">
        <v>20</v>
      </c>
      <c r="C13436" s="61" t="s">
        <v>111</v>
      </c>
      <c r="D13436" s="61" t="s">
        <v>5</v>
      </c>
      <c r="E13436" s="61" t="s">
        <v>48</v>
      </c>
      <c r="F13436" s="61">
        <v>0.875</v>
      </c>
      <c r="G13436" s="62">
        <v>0</v>
      </c>
    </row>
    <row r="13437" spans="1:7" x14ac:dyDescent="0.3">
      <c r="A13437" s="54">
        <v>45937</v>
      </c>
      <c r="B13437" s="55" t="s">
        <v>20</v>
      </c>
      <c r="C13437" s="55" t="s">
        <v>111</v>
      </c>
      <c r="D13437" s="55" t="s">
        <v>5</v>
      </c>
      <c r="E13437" s="55" t="s">
        <v>48</v>
      </c>
      <c r="F13437" s="55">
        <v>0.89583333333333337</v>
      </c>
      <c r="G13437" s="56">
        <v>0</v>
      </c>
    </row>
    <row r="13438" spans="1:7" x14ac:dyDescent="0.3">
      <c r="A13438" s="60">
        <v>45937</v>
      </c>
      <c r="B13438" s="61" t="s">
        <v>20</v>
      </c>
      <c r="C13438" s="61" t="s">
        <v>111</v>
      </c>
      <c r="D13438" s="61" t="s">
        <v>5</v>
      </c>
      <c r="E13438" s="61" t="s">
        <v>48</v>
      </c>
      <c r="F13438" s="61">
        <v>0.91666666666666663</v>
      </c>
      <c r="G13438" s="62">
        <v>0</v>
      </c>
    </row>
    <row r="13439" spans="1:7" x14ac:dyDescent="0.3">
      <c r="A13439" s="54">
        <v>45937</v>
      </c>
      <c r="B13439" s="55" t="s">
        <v>20</v>
      </c>
      <c r="C13439" s="55" t="s">
        <v>111</v>
      </c>
      <c r="D13439" s="55" t="s">
        <v>5</v>
      </c>
      <c r="E13439" s="55" t="s">
        <v>48</v>
      </c>
      <c r="F13439" s="55">
        <v>0.9375</v>
      </c>
      <c r="G13439" s="56">
        <v>0</v>
      </c>
    </row>
    <row r="13440" spans="1:7" x14ac:dyDescent="0.3">
      <c r="A13440" s="60">
        <v>45937</v>
      </c>
      <c r="B13440" s="61" t="s">
        <v>20</v>
      </c>
      <c r="C13440" s="61" t="s">
        <v>111</v>
      </c>
      <c r="D13440" s="61" t="s">
        <v>5</v>
      </c>
      <c r="E13440" s="61" t="s">
        <v>48</v>
      </c>
      <c r="F13440" s="61">
        <v>0.95833333333333337</v>
      </c>
      <c r="G13440" s="62">
        <v>0</v>
      </c>
    </row>
    <row r="13441" spans="1:7" x14ac:dyDescent="0.3">
      <c r="A13441" s="54">
        <v>45937</v>
      </c>
      <c r="B13441" s="55" t="s">
        <v>20</v>
      </c>
      <c r="C13441" s="55" t="s">
        <v>111</v>
      </c>
      <c r="D13441" s="55" t="s">
        <v>5</v>
      </c>
      <c r="E13441" s="55" t="s">
        <v>48</v>
      </c>
      <c r="F13441" s="55">
        <v>0.97916666666666663</v>
      </c>
      <c r="G13441" s="56">
        <v>0</v>
      </c>
    </row>
    <row r="13442" spans="1:7" x14ac:dyDescent="0.3">
      <c r="A13442" s="60">
        <v>45938</v>
      </c>
      <c r="B13442" s="61" t="s">
        <v>20</v>
      </c>
      <c r="C13442" s="61" t="s">
        <v>111</v>
      </c>
      <c r="D13442" s="61" t="s">
        <v>5</v>
      </c>
      <c r="E13442" s="61" t="s">
        <v>48</v>
      </c>
      <c r="F13442" s="61">
        <v>0</v>
      </c>
      <c r="G13442" s="62">
        <v>0</v>
      </c>
    </row>
    <row r="13443" spans="1:7" x14ac:dyDescent="0.3">
      <c r="A13443" s="54">
        <v>45938</v>
      </c>
      <c r="B13443" s="55" t="s">
        <v>20</v>
      </c>
      <c r="C13443" s="55" t="s">
        <v>111</v>
      </c>
      <c r="D13443" s="55" t="s">
        <v>6</v>
      </c>
      <c r="E13443" s="55" t="s">
        <v>49</v>
      </c>
      <c r="F13443" s="55">
        <v>2.0833333333333329E-2</v>
      </c>
      <c r="G13443" s="56" cm="1">
        <f t="array" ref="G13443:G13490">IF(LOAD_RESULTS!$C$3 = "MENU",ABS(_xlfn.IFS(AND(PER_MONTH!$B13395="January",PER_MONTH!$E13395="Working Day"),Table3[Jan_WD],AND(PER_MONTH!$B13395="January",PER_MONTH!$E13395="Non-Working Day"),Table3[Jan_NWD],AND(PER_MONTH!$B13395="February",PER_MONTH!$E13395="Working Day"),Table3[Feb_WD],AND(PER_MONTH!$B13395="February",PER_MONTH!$E13395="Non-Working Day"),Table3[Feb_NWD], AND(PER_MONTH!$B13395 = "March", PER_MONTH!$E13395 = "Working Day"), Table3[Mar_WD],  AND(PER_MONTH!$B13395 = "March", PER_MONTH!$E13395 = "Non-Working Day"), Table3[Mar_NWD], AND(PER_MONTH!$B13395 = "April", PER_MONTH!$E13395 = "Working Day"), Table3[Apr_WD], AND(PER_MONTH!$B13395 = "April", PER_MONTH!$E13395 = "Non-Working Day"), Table3[Apr_NWD], AND(PER_MONTH!$B13395 = "May", PER_MONTH!$E13395 = "Working Day"), Table3[May_WD], AND(PER_MONTH!$B13395 = "May", PER_MONTH!$E13395 = "Non-Working Day"), Table3[May_NWD], AND(PER_MONTH!$B13395 = "June", PER_MONTH!$E13395 = "Working Day"), Table3[Jun_WD], AND(PER_MONTH!$B13395 = "June", PER_MONTH!$E13395 = "Non-Working Day"), Table3[Jun_NWD], AND(PER_MONTH!$B13395 = "July", PER_MONTH!$E13395 = "Working Day"), Table3[Jul_WD], AND(PER_MONTH!$B13395 = "July", PER_MONTH!$E13395 = "Non-Working Day"), Table3[Jul_NWD], AND(PER_MONTH!$B13395 = "August", PER_MONTH!$E13395 = "Working Day"), Table3[Aug_WD], AND(PER_MONTH!$B13395 = "August", PER_MONTH!$E13395 = "Non-Working Day"), Table3[Aug_NWD], AND(PER_MONTH!$B13395 = "September", PER_MONTH!$E13395 = "Working Day"), Table3[Sep_WD], AND(PER_MONTH!$B13395 = "September", PER_MONTH!$E13395 = "Non-Working Day"), Table3[Sep_NWD], AND(PER_MONTH!$B13395 = "October", PER_MONTH!$E13395 = "Working Day"), Table3[Oct_WD], AND(PER_MONTH!$B13395 = "October", PER_MONTH!$E13395 = "Non-Working Day"), Table3[Oct_NWD], AND(PER_MONTH!$B13395 = "November", PER_MONTH!$E13395 = "Working Day"), Table3[Nov_WD], AND(PER_MONTH!$B13395 = "November", PER_MONTH!$E13395 = "Non-Working Day"), Table3[Nov_NWD], AND(PER_MONTH!$B13395 = "December", PER_MONTH!$E13395 = "Working Day"), Table3[Dec_WD], AND(PER_MONTH!$B13395 = "December", PER_MONTH!$E13395 = "Non-Working Day"), Table3[Dec_NWD])),_xlfn.IFS(AND(PER_MONTH!$B13395="January",PER_MONTH!$E13395="Working Day"),Table3[Jan_WD],AND(PER_MONTH!$B13395="January",PER_MONTH!$E13395="Non-Working Day"),Table3[Jan_NWD],AND(PER_MONTH!$B13395="February",PER_MONTH!$E13395="Working Day"),Table3[Feb_WD],AND(PER_MONTH!$B13395="February",PER_MONTH!$E13395="Non-Working Day"),Table3[Feb_NWD], AND(PER_MONTH!$B13395 = "March", PER_MONTH!$E13395 = "Working Day"), Table3[Mar_WD],  AND(PER_MONTH!$B13395 = "March", PER_MONTH!$E13395 = "Non-Working Day"), Table3[Mar_NWD], AND(PER_MONTH!$B13395 = "April", PER_MONTH!$E13395 = "Working Day"), Table3[Apr_WD], AND(PER_MONTH!$B13395 = "April", PER_MONTH!$E13395 = "Non-Working Day"), Table3[Apr_NWD], AND(PER_MONTH!$B13395 = "May", PER_MONTH!$E13395 = "Working Day"), Table3[May_WD], AND(PER_MONTH!$B13395 = "May", PER_MONTH!$E13395 = "Non-Working Day"), Table3[May_NWD], AND(PER_MONTH!$B13395 = "June", PER_MONTH!$E13395 = "Working Day"), Table3[Jun_WD], AND(PER_MONTH!$B13395 = "June", PER_MONTH!$E13395 = "Non-Working Day"), Table3[Jun_NWD], AND(PER_MONTH!$B13395 = "July", PER_MONTH!$E13395 = "Working Day"), Table3[Jul_WD], AND(PER_MONTH!$B13395 = "July", PER_MONTH!$E13395 = "Non-Working Day"), Table3[Jul_NWD], AND(PER_MONTH!$B13395 = "August", PER_MONTH!$E13395 = "Working Day"), Table3[Aug_WD], AND(PER_MONTH!$B13395 = "August", PER_MONTH!$E13395 = "Non-Working Day"), Table3[Aug_NWD], AND(PER_MONTH!$B13395 = "September", PER_MONTH!$E13395 = "Working Day"), Table3[Sep_WD], AND(PER_MONTH!$B13395 = "September", PER_MONTH!$E13395 = "Non-Working Day"), Table3[Sep_NWD], AND(PER_MONTH!$B13395 = "October", PER_MONTH!$E13395 = "Working Day"), Table3[Oct_WD], AND(PER_MONTH!$B13395 = "October", PER_MONTH!$E13395 = "Non-Working Day"), Table3[Oct_NWD], AND(PER_MONTH!$B13395 = "November", PER_MONTH!$E13395 = "Working Day"), Table3[Nov_WD], AND(PER_MONTH!$B13395 = "November", PER_MONTH!$E13395 = "Non-Working Day"), Table3[Nov_NWD], AND(PER_MONTH!$B13395 = "December", PER_MONTH!$E13395 = "Working Day"), Table3[Dec_WD], AND(PER_MONTH!$B13395 = "December", PER_MONTH!$E13395 = "Non-Working Day"), Table3[Dec_NWD]))</f>
        <v>0</v>
      </c>
    </row>
    <row r="13444" spans="1:7" x14ac:dyDescent="0.3">
      <c r="A13444" s="60">
        <v>45938</v>
      </c>
      <c r="B13444" s="61" t="s">
        <v>20</v>
      </c>
      <c r="C13444" s="61" t="s">
        <v>111</v>
      </c>
      <c r="D13444" s="61" t="s">
        <v>6</v>
      </c>
      <c r="E13444" s="61" t="s">
        <v>49</v>
      </c>
      <c r="F13444" s="61">
        <v>4.1666666666666657E-2</v>
      </c>
      <c r="G13444" s="62">
        <v>0</v>
      </c>
    </row>
    <row r="13445" spans="1:7" x14ac:dyDescent="0.3">
      <c r="A13445" s="54">
        <v>45938</v>
      </c>
      <c r="B13445" s="55" t="s">
        <v>20</v>
      </c>
      <c r="C13445" s="55" t="s">
        <v>111</v>
      </c>
      <c r="D13445" s="55" t="s">
        <v>6</v>
      </c>
      <c r="E13445" s="55" t="s">
        <v>49</v>
      </c>
      <c r="F13445" s="55">
        <v>6.25E-2</v>
      </c>
      <c r="G13445" s="56">
        <v>0</v>
      </c>
    </row>
    <row r="13446" spans="1:7" x14ac:dyDescent="0.3">
      <c r="A13446" s="60">
        <v>45938</v>
      </c>
      <c r="B13446" s="61" t="s">
        <v>20</v>
      </c>
      <c r="C13446" s="61" t="s">
        <v>111</v>
      </c>
      <c r="D13446" s="61" t="s">
        <v>6</v>
      </c>
      <c r="E13446" s="61" t="s">
        <v>49</v>
      </c>
      <c r="F13446" s="61">
        <v>8.3333333333333329E-2</v>
      </c>
      <c r="G13446" s="62">
        <v>0</v>
      </c>
    </row>
    <row r="13447" spans="1:7" x14ac:dyDescent="0.3">
      <c r="A13447" s="54">
        <v>45938</v>
      </c>
      <c r="B13447" s="55" t="s">
        <v>20</v>
      </c>
      <c r="C13447" s="55" t="s">
        <v>111</v>
      </c>
      <c r="D13447" s="55" t="s">
        <v>6</v>
      </c>
      <c r="E13447" s="55" t="s">
        <v>49</v>
      </c>
      <c r="F13447" s="55">
        <v>0.1041666666666667</v>
      </c>
      <c r="G13447" s="56">
        <v>0</v>
      </c>
    </row>
    <row r="13448" spans="1:7" x14ac:dyDescent="0.3">
      <c r="A13448" s="60">
        <v>45938</v>
      </c>
      <c r="B13448" s="61" t="s">
        <v>20</v>
      </c>
      <c r="C13448" s="61" t="s">
        <v>111</v>
      </c>
      <c r="D13448" s="61" t="s">
        <v>6</v>
      </c>
      <c r="E13448" s="61" t="s">
        <v>49</v>
      </c>
      <c r="F13448" s="61">
        <v>0.125</v>
      </c>
      <c r="G13448" s="62">
        <v>0</v>
      </c>
    </row>
    <row r="13449" spans="1:7" x14ac:dyDescent="0.3">
      <c r="A13449" s="54">
        <v>45938</v>
      </c>
      <c r="B13449" s="55" t="s">
        <v>20</v>
      </c>
      <c r="C13449" s="55" t="s">
        <v>111</v>
      </c>
      <c r="D13449" s="55" t="s">
        <v>6</v>
      </c>
      <c r="E13449" s="55" t="s">
        <v>49</v>
      </c>
      <c r="F13449" s="55">
        <v>0.14583333333333329</v>
      </c>
      <c r="G13449" s="56">
        <v>0</v>
      </c>
    </row>
    <row r="13450" spans="1:7" x14ac:dyDescent="0.3">
      <c r="A13450" s="60">
        <v>45938</v>
      </c>
      <c r="B13450" s="61" t="s">
        <v>20</v>
      </c>
      <c r="C13450" s="61" t="s">
        <v>111</v>
      </c>
      <c r="D13450" s="61" t="s">
        <v>6</v>
      </c>
      <c r="E13450" s="61" t="s">
        <v>49</v>
      </c>
      <c r="F13450" s="61">
        <v>0.16666666666666671</v>
      </c>
      <c r="G13450" s="62">
        <v>0</v>
      </c>
    </row>
    <row r="13451" spans="1:7" x14ac:dyDescent="0.3">
      <c r="A13451" s="54">
        <v>45938</v>
      </c>
      <c r="B13451" s="55" t="s">
        <v>20</v>
      </c>
      <c r="C13451" s="55" t="s">
        <v>111</v>
      </c>
      <c r="D13451" s="55" t="s">
        <v>6</v>
      </c>
      <c r="E13451" s="55" t="s">
        <v>49</v>
      </c>
      <c r="F13451" s="55">
        <v>0.1875</v>
      </c>
      <c r="G13451" s="56">
        <v>0</v>
      </c>
    </row>
    <row r="13452" spans="1:7" x14ac:dyDescent="0.3">
      <c r="A13452" s="60">
        <v>45938</v>
      </c>
      <c r="B13452" s="61" t="s">
        <v>20</v>
      </c>
      <c r="C13452" s="61" t="s">
        <v>111</v>
      </c>
      <c r="D13452" s="61" t="s">
        <v>6</v>
      </c>
      <c r="E13452" s="61" t="s">
        <v>49</v>
      </c>
      <c r="F13452" s="61">
        <v>0.20833333333333329</v>
      </c>
      <c r="G13452" s="62">
        <v>0</v>
      </c>
    </row>
    <row r="13453" spans="1:7" x14ac:dyDescent="0.3">
      <c r="A13453" s="54">
        <v>45938</v>
      </c>
      <c r="B13453" s="55" t="s">
        <v>20</v>
      </c>
      <c r="C13453" s="55" t="s">
        <v>111</v>
      </c>
      <c r="D13453" s="55" t="s">
        <v>6</v>
      </c>
      <c r="E13453" s="55" t="s">
        <v>49</v>
      </c>
      <c r="F13453" s="55">
        <v>0.22916666666666671</v>
      </c>
      <c r="G13453" s="56">
        <v>0</v>
      </c>
    </row>
    <row r="13454" spans="1:7" x14ac:dyDescent="0.3">
      <c r="A13454" s="60">
        <v>45938</v>
      </c>
      <c r="B13454" s="61" t="s">
        <v>20</v>
      </c>
      <c r="C13454" s="61" t="s">
        <v>111</v>
      </c>
      <c r="D13454" s="61" t="s">
        <v>6</v>
      </c>
      <c r="E13454" s="61" t="s">
        <v>49</v>
      </c>
      <c r="F13454" s="61">
        <v>0.25</v>
      </c>
      <c r="G13454" s="62">
        <v>0</v>
      </c>
    </row>
    <row r="13455" spans="1:7" x14ac:dyDescent="0.3">
      <c r="A13455" s="54">
        <v>45938</v>
      </c>
      <c r="B13455" s="55" t="s">
        <v>20</v>
      </c>
      <c r="C13455" s="55" t="s">
        <v>111</v>
      </c>
      <c r="D13455" s="55" t="s">
        <v>6</v>
      </c>
      <c r="E13455" s="55" t="s">
        <v>49</v>
      </c>
      <c r="F13455" s="55">
        <v>0.27083333333333331</v>
      </c>
      <c r="G13455" s="56">
        <v>0</v>
      </c>
    </row>
    <row r="13456" spans="1:7" x14ac:dyDescent="0.3">
      <c r="A13456" s="60">
        <v>45938</v>
      </c>
      <c r="B13456" s="61" t="s">
        <v>20</v>
      </c>
      <c r="C13456" s="61" t="s">
        <v>111</v>
      </c>
      <c r="D13456" s="61" t="s">
        <v>6</v>
      </c>
      <c r="E13456" s="61" t="s">
        <v>49</v>
      </c>
      <c r="F13456" s="61">
        <v>0.29166666666666669</v>
      </c>
      <c r="G13456" s="62">
        <v>0</v>
      </c>
    </row>
    <row r="13457" spans="1:7" x14ac:dyDescent="0.3">
      <c r="A13457" s="54">
        <v>45938</v>
      </c>
      <c r="B13457" s="55" t="s">
        <v>20</v>
      </c>
      <c r="C13457" s="55" t="s">
        <v>111</v>
      </c>
      <c r="D13457" s="55" t="s">
        <v>6</v>
      </c>
      <c r="E13457" s="55" t="s">
        <v>49</v>
      </c>
      <c r="F13457" s="55">
        <v>0.3125</v>
      </c>
      <c r="G13457" s="56">
        <v>0</v>
      </c>
    </row>
    <row r="13458" spans="1:7" x14ac:dyDescent="0.3">
      <c r="A13458" s="60">
        <v>45938</v>
      </c>
      <c r="B13458" s="61" t="s">
        <v>20</v>
      </c>
      <c r="C13458" s="61" t="s">
        <v>111</v>
      </c>
      <c r="D13458" s="61" t="s">
        <v>6</v>
      </c>
      <c r="E13458" s="61" t="s">
        <v>49</v>
      </c>
      <c r="F13458" s="61">
        <v>0.33333333333333331</v>
      </c>
      <c r="G13458" s="62">
        <v>0</v>
      </c>
    </row>
    <row r="13459" spans="1:7" x14ac:dyDescent="0.3">
      <c r="A13459" s="54">
        <v>45938</v>
      </c>
      <c r="B13459" s="55" t="s">
        <v>20</v>
      </c>
      <c r="C13459" s="55" t="s">
        <v>111</v>
      </c>
      <c r="D13459" s="55" t="s">
        <v>6</v>
      </c>
      <c r="E13459" s="55" t="s">
        <v>49</v>
      </c>
      <c r="F13459" s="55">
        <v>0.35416666666666669</v>
      </c>
      <c r="G13459" s="56">
        <v>0</v>
      </c>
    </row>
    <row r="13460" spans="1:7" x14ac:dyDescent="0.3">
      <c r="A13460" s="60">
        <v>45938</v>
      </c>
      <c r="B13460" s="61" t="s">
        <v>20</v>
      </c>
      <c r="C13460" s="61" t="s">
        <v>111</v>
      </c>
      <c r="D13460" s="61" t="s">
        <v>6</v>
      </c>
      <c r="E13460" s="61" t="s">
        <v>49</v>
      </c>
      <c r="F13460" s="61">
        <v>0.375</v>
      </c>
      <c r="G13460" s="62">
        <v>0</v>
      </c>
    </row>
    <row r="13461" spans="1:7" x14ac:dyDescent="0.3">
      <c r="A13461" s="54">
        <v>45938</v>
      </c>
      <c r="B13461" s="55" t="s">
        <v>20</v>
      </c>
      <c r="C13461" s="55" t="s">
        <v>111</v>
      </c>
      <c r="D13461" s="55" t="s">
        <v>6</v>
      </c>
      <c r="E13461" s="55" t="s">
        <v>49</v>
      </c>
      <c r="F13461" s="55">
        <v>0.39583333333333331</v>
      </c>
      <c r="G13461" s="56">
        <v>0</v>
      </c>
    </row>
    <row r="13462" spans="1:7" x14ac:dyDescent="0.3">
      <c r="A13462" s="60">
        <v>45938</v>
      </c>
      <c r="B13462" s="61" t="s">
        <v>20</v>
      </c>
      <c r="C13462" s="61" t="s">
        <v>111</v>
      </c>
      <c r="D13462" s="61" t="s">
        <v>6</v>
      </c>
      <c r="E13462" s="61" t="s">
        <v>49</v>
      </c>
      <c r="F13462" s="61">
        <v>0.41666666666666669</v>
      </c>
      <c r="G13462" s="62">
        <v>0</v>
      </c>
    </row>
    <row r="13463" spans="1:7" x14ac:dyDescent="0.3">
      <c r="A13463" s="54">
        <v>45938</v>
      </c>
      <c r="B13463" s="55" t="s">
        <v>20</v>
      </c>
      <c r="C13463" s="55" t="s">
        <v>111</v>
      </c>
      <c r="D13463" s="55" t="s">
        <v>6</v>
      </c>
      <c r="E13463" s="55" t="s">
        <v>49</v>
      </c>
      <c r="F13463" s="55">
        <v>0.4375</v>
      </c>
      <c r="G13463" s="56">
        <v>0</v>
      </c>
    </row>
    <row r="13464" spans="1:7" x14ac:dyDescent="0.3">
      <c r="A13464" s="60">
        <v>45938</v>
      </c>
      <c r="B13464" s="61" t="s">
        <v>20</v>
      </c>
      <c r="C13464" s="61" t="s">
        <v>111</v>
      </c>
      <c r="D13464" s="61" t="s">
        <v>6</v>
      </c>
      <c r="E13464" s="61" t="s">
        <v>49</v>
      </c>
      <c r="F13464" s="61">
        <v>0.45833333333333331</v>
      </c>
      <c r="G13464" s="62">
        <v>0</v>
      </c>
    </row>
    <row r="13465" spans="1:7" x14ac:dyDescent="0.3">
      <c r="A13465" s="54">
        <v>45938</v>
      </c>
      <c r="B13465" s="55" t="s">
        <v>20</v>
      </c>
      <c r="C13465" s="55" t="s">
        <v>111</v>
      </c>
      <c r="D13465" s="55" t="s">
        <v>6</v>
      </c>
      <c r="E13465" s="55" t="s">
        <v>49</v>
      </c>
      <c r="F13465" s="55">
        <v>0.47916666666666669</v>
      </c>
      <c r="G13465" s="56">
        <v>0</v>
      </c>
    </row>
    <row r="13466" spans="1:7" x14ac:dyDescent="0.3">
      <c r="A13466" s="60">
        <v>45938</v>
      </c>
      <c r="B13466" s="61" t="s">
        <v>20</v>
      </c>
      <c r="C13466" s="61" t="s">
        <v>111</v>
      </c>
      <c r="D13466" s="61" t="s">
        <v>6</v>
      </c>
      <c r="E13466" s="61" t="s">
        <v>49</v>
      </c>
      <c r="F13466" s="61">
        <v>0.5</v>
      </c>
      <c r="G13466" s="62">
        <v>0</v>
      </c>
    </row>
    <row r="13467" spans="1:7" x14ac:dyDescent="0.3">
      <c r="A13467" s="54">
        <v>45938</v>
      </c>
      <c r="B13467" s="55" t="s">
        <v>20</v>
      </c>
      <c r="C13467" s="55" t="s">
        <v>111</v>
      </c>
      <c r="D13467" s="55" t="s">
        <v>6</v>
      </c>
      <c r="E13467" s="55" t="s">
        <v>49</v>
      </c>
      <c r="F13467" s="55">
        <v>0.52083333333333337</v>
      </c>
      <c r="G13467" s="56">
        <v>0</v>
      </c>
    </row>
    <row r="13468" spans="1:7" x14ac:dyDescent="0.3">
      <c r="A13468" s="60">
        <v>45938</v>
      </c>
      <c r="B13468" s="61" t="s">
        <v>20</v>
      </c>
      <c r="C13468" s="61" t="s">
        <v>111</v>
      </c>
      <c r="D13468" s="61" t="s">
        <v>6</v>
      </c>
      <c r="E13468" s="61" t="s">
        <v>49</v>
      </c>
      <c r="F13468" s="61">
        <v>0.54166666666666663</v>
      </c>
      <c r="G13468" s="62">
        <v>0</v>
      </c>
    </row>
    <row r="13469" spans="1:7" x14ac:dyDescent="0.3">
      <c r="A13469" s="54">
        <v>45938</v>
      </c>
      <c r="B13469" s="55" t="s">
        <v>20</v>
      </c>
      <c r="C13469" s="55" t="s">
        <v>111</v>
      </c>
      <c r="D13469" s="55" t="s">
        <v>6</v>
      </c>
      <c r="E13469" s="55" t="s">
        <v>49</v>
      </c>
      <c r="F13469" s="55">
        <v>0.5625</v>
      </c>
      <c r="G13469" s="56">
        <v>0</v>
      </c>
    </row>
    <row r="13470" spans="1:7" x14ac:dyDescent="0.3">
      <c r="A13470" s="60">
        <v>45938</v>
      </c>
      <c r="B13470" s="61" t="s">
        <v>20</v>
      </c>
      <c r="C13470" s="61" t="s">
        <v>111</v>
      </c>
      <c r="D13470" s="61" t="s">
        <v>6</v>
      </c>
      <c r="E13470" s="61" t="s">
        <v>49</v>
      </c>
      <c r="F13470" s="61">
        <v>0.58333333333333337</v>
      </c>
      <c r="G13470" s="62">
        <v>0</v>
      </c>
    </row>
    <row r="13471" spans="1:7" x14ac:dyDescent="0.3">
      <c r="A13471" s="54">
        <v>45938</v>
      </c>
      <c r="B13471" s="55" t="s">
        <v>20</v>
      </c>
      <c r="C13471" s="55" t="s">
        <v>111</v>
      </c>
      <c r="D13471" s="55" t="s">
        <v>6</v>
      </c>
      <c r="E13471" s="55" t="s">
        <v>49</v>
      </c>
      <c r="F13471" s="55">
        <v>0.60416666666666663</v>
      </c>
      <c r="G13471" s="56">
        <v>0</v>
      </c>
    </row>
    <row r="13472" spans="1:7" x14ac:dyDescent="0.3">
      <c r="A13472" s="60">
        <v>45938</v>
      </c>
      <c r="B13472" s="61" t="s">
        <v>20</v>
      </c>
      <c r="C13472" s="61" t="s">
        <v>111</v>
      </c>
      <c r="D13472" s="61" t="s">
        <v>6</v>
      </c>
      <c r="E13472" s="61" t="s">
        <v>49</v>
      </c>
      <c r="F13472" s="61">
        <v>0.625</v>
      </c>
      <c r="G13472" s="62">
        <v>0</v>
      </c>
    </row>
    <row r="13473" spans="1:7" x14ac:dyDescent="0.3">
      <c r="A13473" s="54">
        <v>45938</v>
      </c>
      <c r="B13473" s="55" t="s">
        <v>20</v>
      </c>
      <c r="C13473" s="55" t="s">
        <v>111</v>
      </c>
      <c r="D13473" s="55" t="s">
        <v>6</v>
      </c>
      <c r="E13473" s="55" t="s">
        <v>49</v>
      </c>
      <c r="F13473" s="55">
        <v>0.64583333333333337</v>
      </c>
      <c r="G13473" s="56">
        <v>0</v>
      </c>
    </row>
    <row r="13474" spans="1:7" x14ac:dyDescent="0.3">
      <c r="A13474" s="60">
        <v>45938</v>
      </c>
      <c r="B13474" s="61" t="s">
        <v>20</v>
      </c>
      <c r="C13474" s="61" t="s">
        <v>111</v>
      </c>
      <c r="D13474" s="61" t="s">
        <v>6</v>
      </c>
      <c r="E13474" s="61" t="s">
        <v>49</v>
      </c>
      <c r="F13474" s="61">
        <v>0.66666666666666663</v>
      </c>
      <c r="G13474" s="62">
        <v>0</v>
      </c>
    </row>
    <row r="13475" spans="1:7" x14ac:dyDescent="0.3">
      <c r="A13475" s="54">
        <v>45938</v>
      </c>
      <c r="B13475" s="55" t="s">
        <v>20</v>
      </c>
      <c r="C13475" s="55" t="s">
        <v>111</v>
      </c>
      <c r="D13475" s="55" t="s">
        <v>6</v>
      </c>
      <c r="E13475" s="55" t="s">
        <v>49</v>
      </c>
      <c r="F13475" s="55">
        <v>0.6875</v>
      </c>
      <c r="G13475" s="56">
        <v>0</v>
      </c>
    </row>
    <row r="13476" spans="1:7" x14ac:dyDescent="0.3">
      <c r="A13476" s="60">
        <v>45938</v>
      </c>
      <c r="B13476" s="61" t="s">
        <v>20</v>
      </c>
      <c r="C13476" s="61" t="s">
        <v>111</v>
      </c>
      <c r="D13476" s="61" t="s">
        <v>6</v>
      </c>
      <c r="E13476" s="61" t="s">
        <v>49</v>
      </c>
      <c r="F13476" s="61">
        <v>0.70833333333333337</v>
      </c>
      <c r="G13476" s="62">
        <v>0</v>
      </c>
    </row>
    <row r="13477" spans="1:7" x14ac:dyDescent="0.3">
      <c r="A13477" s="54">
        <v>45938</v>
      </c>
      <c r="B13477" s="55" t="s">
        <v>20</v>
      </c>
      <c r="C13477" s="55" t="s">
        <v>111</v>
      </c>
      <c r="D13477" s="55" t="s">
        <v>6</v>
      </c>
      <c r="E13477" s="55" t="s">
        <v>49</v>
      </c>
      <c r="F13477" s="55">
        <v>0.72916666666666663</v>
      </c>
      <c r="G13477" s="56">
        <v>0</v>
      </c>
    </row>
    <row r="13478" spans="1:7" x14ac:dyDescent="0.3">
      <c r="A13478" s="60">
        <v>45938</v>
      </c>
      <c r="B13478" s="61" t="s">
        <v>20</v>
      </c>
      <c r="C13478" s="61" t="s">
        <v>111</v>
      </c>
      <c r="D13478" s="61" t="s">
        <v>6</v>
      </c>
      <c r="E13478" s="61" t="s">
        <v>49</v>
      </c>
      <c r="F13478" s="61">
        <v>0.75</v>
      </c>
      <c r="G13478" s="62">
        <v>0</v>
      </c>
    </row>
    <row r="13479" spans="1:7" x14ac:dyDescent="0.3">
      <c r="A13479" s="54">
        <v>45938</v>
      </c>
      <c r="B13479" s="55" t="s">
        <v>20</v>
      </c>
      <c r="C13479" s="55" t="s">
        <v>111</v>
      </c>
      <c r="D13479" s="55" t="s">
        <v>6</v>
      </c>
      <c r="E13479" s="55" t="s">
        <v>49</v>
      </c>
      <c r="F13479" s="55">
        <v>0.77083333333333337</v>
      </c>
      <c r="G13479" s="56">
        <v>0</v>
      </c>
    </row>
    <row r="13480" spans="1:7" x14ac:dyDescent="0.3">
      <c r="A13480" s="60">
        <v>45938</v>
      </c>
      <c r="B13480" s="61" t="s">
        <v>20</v>
      </c>
      <c r="C13480" s="61" t="s">
        <v>111</v>
      </c>
      <c r="D13480" s="61" t="s">
        <v>6</v>
      </c>
      <c r="E13480" s="61" t="s">
        <v>49</v>
      </c>
      <c r="F13480" s="61">
        <v>0.79166666666666663</v>
      </c>
      <c r="G13480" s="62">
        <v>0</v>
      </c>
    </row>
    <row r="13481" spans="1:7" x14ac:dyDescent="0.3">
      <c r="A13481" s="54">
        <v>45938</v>
      </c>
      <c r="B13481" s="55" t="s">
        <v>20</v>
      </c>
      <c r="C13481" s="55" t="s">
        <v>111</v>
      </c>
      <c r="D13481" s="55" t="s">
        <v>6</v>
      </c>
      <c r="E13481" s="55" t="s">
        <v>49</v>
      </c>
      <c r="F13481" s="55">
        <v>0.8125</v>
      </c>
      <c r="G13481" s="56">
        <v>0</v>
      </c>
    </row>
    <row r="13482" spans="1:7" x14ac:dyDescent="0.3">
      <c r="A13482" s="60">
        <v>45938</v>
      </c>
      <c r="B13482" s="61" t="s">
        <v>20</v>
      </c>
      <c r="C13482" s="61" t="s">
        <v>111</v>
      </c>
      <c r="D13482" s="61" t="s">
        <v>6</v>
      </c>
      <c r="E13482" s="61" t="s">
        <v>49</v>
      </c>
      <c r="F13482" s="61">
        <v>0.83333333333333337</v>
      </c>
      <c r="G13482" s="62">
        <v>0</v>
      </c>
    </row>
    <row r="13483" spans="1:7" x14ac:dyDescent="0.3">
      <c r="A13483" s="54">
        <v>45938</v>
      </c>
      <c r="B13483" s="55" t="s">
        <v>20</v>
      </c>
      <c r="C13483" s="55" t="s">
        <v>111</v>
      </c>
      <c r="D13483" s="55" t="s">
        <v>6</v>
      </c>
      <c r="E13483" s="55" t="s">
        <v>49</v>
      </c>
      <c r="F13483" s="55">
        <v>0.85416666666666663</v>
      </c>
      <c r="G13483" s="56">
        <v>0</v>
      </c>
    </row>
    <row r="13484" spans="1:7" x14ac:dyDescent="0.3">
      <c r="A13484" s="60">
        <v>45938</v>
      </c>
      <c r="B13484" s="61" t="s">
        <v>20</v>
      </c>
      <c r="C13484" s="61" t="s">
        <v>111</v>
      </c>
      <c r="D13484" s="61" t="s">
        <v>6</v>
      </c>
      <c r="E13484" s="61" t="s">
        <v>49</v>
      </c>
      <c r="F13484" s="61">
        <v>0.875</v>
      </c>
      <c r="G13484" s="62">
        <v>0</v>
      </c>
    </row>
    <row r="13485" spans="1:7" x14ac:dyDescent="0.3">
      <c r="A13485" s="54">
        <v>45938</v>
      </c>
      <c r="B13485" s="55" t="s">
        <v>20</v>
      </c>
      <c r="C13485" s="55" t="s">
        <v>111</v>
      </c>
      <c r="D13485" s="55" t="s">
        <v>6</v>
      </c>
      <c r="E13485" s="55" t="s">
        <v>49</v>
      </c>
      <c r="F13485" s="55">
        <v>0.89583333333333337</v>
      </c>
      <c r="G13485" s="56">
        <v>0</v>
      </c>
    </row>
    <row r="13486" spans="1:7" x14ac:dyDescent="0.3">
      <c r="A13486" s="60">
        <v>45938</v>
      </c>
      <c r="B13486" s="61" t="s">
        <v>20</v>
      </c>
      <c r="C13486" s="61" t="s">
        <v>111</v>
      </c>
      <c r="D13486" s="61" t="s">
        <v>6</v>
      </c>
      <c r="E13486" s="61" t="s">
        <v>49</v>
      </c>
      <c r="F13486" s="61">
        <v>0.91666666666666663</v>
      </c>
      <c r="G13486" s="62">
        <v>0</v>
      </c>
    </row>
    <row r="13487" spans="1:7" x14ac:dyDescent="0.3">
      <c r="A13487" s="54">
        <v>45938</v>
      </c>
      <c r="B13487" s="55" t="s">
        <v>20</v>
      </c>
      <c r="C13487" s="55" t="s">
        <v>111</v>
      </c>
      <c r="D13487" s="55" t="s">
        <v>6</v>
      </c>
      <c r="E13487" s="55" t="s">
        <v>49</v>
      </c>
      <c r="F13487" s="55">
        <v>0.9375</v>
      </c>
      <c r="G13487" s="56">
        <v>0</v>
      </c>
    </row>
    <row r="13488" spans="1:7" x14ac:dyDescent="0.3">
      <c r="A13488" s="60">
        <v>45938</v>
      </c>
      <c r="B13488" s="61" t="s">
        <v>20</v>
      </c>
      <c r="C13488" s="61" t="s">
        <v>111</v>
      </c>
      <c r="D13488" s="61" t="s">
        <v>6</v>
      </c>
      <c r="E13488" s="61" t="s">
        <v>49</v>
      </c>
      <c r="F13488" s="61">
        <v>0.95833333333333337</v>
      </c>
      <c r="G13488" s="62">
        <v>0</v>
      </c>
    </row>
    <row r="13489" spans="1:7" x14ac:dyDescent="0.3">
      <c r="A13489" s="54">
        <v>45938</v>
      </c>
      <c r="B13489" s="55" t="s">
        <v>20</v>
      </c>
      <c r="C13489" s="55" t="s">
        <v>111</v>
      </c>
      <c r="D13489" s="55" t="s">
        <v>6</v>
      </c>
      <c r="E13489" s="55" t="s">
        <v>49</v>
      </c>
      <c r="F13489" s="55">
        <v>0.97916666666666663</v>
      </c>
      <c r="G13489" s="56">
        <v>0</v>
      </c>
    </row>
    <row r="13490" spans="1:7" x14ac:dyDescent="0.3">
      <c r="A13490" s="60">
        <v>45939</v>
      </c>
      <c r="B13490" s="61" t="s">
        <v>20</v>
      </c>
      <c r="C13490" s="61" t="s">
        <v>111</v>
      </c>
      <c r="D13490" s="61" t="s">
        <v>6</v>
      </c>
      <c r="E13490" s="61" t="s">
        <v>49</v>
      </c>
      <c r="F13490" s="61">
        <v>0</v>
      </c>
      <c r="G13490" s="62">
        <v>0</v>
      </c>
    </row>
    <row r="13491" spans="1:7" x14ac:dyDescent="0.3">
      <c r="A13491" s="54">
        <v>45939</v>
      </c>
      <c r="B13491" s="55" t="s">
        <v>20</v>
      </c>
      <c r="C13491" s="55" t="s">
        <v>111</v>
      </c>
      <c r="D13491" s="55" t="s">
        <v>7</v>
      </c>
      <c r="E13491" s="55" t="s">
        <v>49</v>
      </c>
      <c r="F13491" s="55">
        <v>2.0833333333333329E-2</v>
      </c>
      <c r="G13491" s="56" cm="1">
        <f t="array" ref="G13491:G13538">IF(LOAD_RESULTS!$C$3 = "MENU",ABS(_xlfn.IFS(AND(PER_MONTH!$B13443="January",PER_MONTH!$E13443="Working Day"),Table3[Jan_WD],AND(PER_MONTH!$B13443="January",PER_MONTH!$E13443="Non-Working Day"),Table3[Jan_NWD],AND(PER_MONTH!$B13443="February",PER_MONTH!$E13443="Working Day"),Table3[Feb_WD],AND(PER_MONTH!$B13443="February",PER_MONTH!$E13443="Non-Working Day"),Table3[Feb_NWD], AND(PER_MONTH!$B13443 = "March", PER_MONTH!$E13443 = "Working Day"), Table3[Mar_WD],  AND(PER_MONTH!$B13443 = "March", PER_MONTH!$E13443 = "Non-Working Day"), Table3[Mar_NWD], AND(PER_MONTH!$B13443 = "April", PER_MONTH!$E13443 = "Working Day"), Table3[Apr_WD], AND(PER_MONTH!$B13443 = "April", PER_MONTH!$E13443 = "Non-Working Day"), Table3[Apr_NWD], AND(PER_MONTH!$B13443 = "May", PER_MONTH!$E13443 = "Working Day"), Table3[May_WD], AND(PER_MONTH!$B13443 = "May", PER_MONTH!$E13443 = "Non-Working Day"), Table3[May_NWD], AND(PER_MONTH!$B13443 = "June", PER_MONTH!$E13443 = "Working Day"), Table3[Jun_WD], AND(PER_MONTH!$B13443 = "June", PER_MONTH!$E13443 = "Non-Working Day"), Table3[Jun_NWD], AND(PER_MONTH!$B13443 = "July", PER_MONTH!$E13443 = "Working Day"), Table3[Jul_WD], AND(PER_MONTH!$B13443 = "July", PER_MONTH!$E13443 = "Non-Working Day"), Table3[Jul_NWD], AND(PER_MONTH!$B13443 = "August", PER_MONTH!$E13443 = "Working Day"), Table3[Aug_WD], AND(PER_MONTH!$B13443 = "August", PER_MONTH!$E13443 = "Non-Working Day"), Table3[Aug_NWD], AND(PER_MONTH!$B13443 = "September", PER_MONTH!$E13443 = "Working Day"), Table3[Sep_WD], AND(PER_MONTH!$B13443 = "September", PER_MONTH!$E13443 = "Non-Working Day"), Table3[Sep_NWD], AND(PER_MONTH!$B13443 = "October", PER_MONTH!$E13443 = "Working Day"), Table3[Oct_WD], AND(PER_MONTH!$B13443 = "October", PER_MONTH!$E13443 = "Non-Working Day"), Table3[Oct_NWD], AND(PER_MONTH!$B13443 = "November", PER_MONTH!$E13443 = "Working Day"), Table3[Nov_WD], AND(PER_MONTH!$B13443 = "November", PER_MONTH!$E13443 = "Non-Working Day"), Table3[Nov_NWD], AND(PER_MONTH!$B13443 = "December", PER_MONTH!$E13443 = "Working Day"), Table3[Dec_WD], AND(PER_MONTH!$B13443 = "December", PER_MONTH!$E13443 = "Non-Working Day"), Table3[Dec_NWD])),_xlfn.IFS(AND(PER_MONTH!$B13443="January",PER_MONTH!$E13443="Working Day"),Table3[Jan_WD],AND(PER_MONTH!$B13443="January",PER_MONTH!$E13443="Non-Working Day"),Table3[Jan_NWD],AND(PER_MONTH!$B13443="February",PER_MONTH!$E13443="Working Day"),Table3[Feb_WD],AND(PER_MONTH!$B13443="February",PER_MONTH!$E13443="Non-Working Day"),Table3[Feb_NWD], AND(PER_MONTH!$B13443 = "March", PER_MONTH!$E13443 = "Working Day"), Table3[Mar_WD],  AND(PER_MONTH!$B13443 = "March", PER_MONTH!$E13443 = "Non-Working Day"), Table3[Mar_NWD], AND(PER_MONTH!$B13443 = "April", PER_MONTH!$E13443 = "Working Day"), Table3[Apr_WD], AND(PER_MONTH!$B13443 = "April", PER_MONTH!$E13443 = "Non-Working Day"), Table3[Apr_NWD], AND(PER_MONTH!$B13443 = "May", PER_MONTH!$E13443 = "Working Day"), Table3[May_WD], AND(PER_MONTH!$B13443 = "May", PER_MONTH!$E13443 = "Non-Working Day"), Table3[May_NWD], AND(PER_MONTH!$B13443 = "June", PER_MONTH!$E13443 = "Working Day"), Table3[Jun_WD], AND(PER_MONTH!$B13443 = "June", PER_MONTH!$E13443 = "Non-Working Day"), Table3[Jun_NWD], AND(PER_MONTH!$B13443 = "July", PER_MONTH!$E13443 = "Working Day"), Table3[Jul_WD], AND(PER_MONTH!$B13443 = "July", PER_MONTH!$E13443 = "Non-Working Day"), Table3[Jul_NWD], AND(PER_MONTH!$B13443 = "August", PER_MONTH!$E13443 = "Working Day"), Table3[Aug_WD], AND(PER_MONTH!$B13443 = "August", PER_MONTH!$E13443 = "Non-Working Day"), Table3[Aug_NWD], AND(PER_MONTH!$B13443 = "September", PER_MONTH!$E13443 = "Working Day"), Table3[Sep_WD], AND(PER_MONTH!$B13443 = "September", PER_MONTH!$E13443 = "Non-Working Day"), Table3[Sep_NWD], AND(PER_MONTH!$B13443 = "October", PER_MONTH!$E13443 = "Working Day"), Table3[Oct_WD], AND(PER_MONTH!$B13443 = "October", PER_MONTH!$E13443 = "Non-Working Day"), Table3[Oct_NWD], AND(PER_MONTH!$B13443 = "November", PER_MONTH!$E13443 = "Working Day"), Table3[Nov_WD], AND(PER_MONTH!$B13443 = "November", PER_MONTH!$E13443 = "Non-Working Day"), Table3[Nov_NWD], AND(PER_MONTH!$B13443 = "December", PER_MONTH!$E13443 = "Working Day"), Table3[Dec_WD], AND(PER_MONTH!$B13443 = "December", PER_MONTH!$E13443 = "Non-Working Day"), Table3[Dec_NWD]))</f>
        <v>0</v>
      </c>
    </row>
    <row r="13492" spans="1:7" x14ac:dyDescent="0.3">
      <c r="A13492" s="60">
        <v>45939</v>
      </c>
      <c r="B13492" s="61" t="s">
        <v>20</v>
      </c>
      <c r="C13492" s="61" t="s">
        <v>111</v>
      </c>
      <c r="D13492" s="61" t="s">
        <v>7</v>
      </c>
      <c r="E13492" s="61" t="s">
        <v>49</v>
      </c>
      <c r="F13492" s="61">
        <v>4.1666666666666657E-2</v>
      </c>
      <c r="G13492" s="62">
        <v>0</v>
      </c>
    </row>
    <row r="13493" spans="1:7" x14ac:dyDescent="0.3">
      <c r="A13493" s="54">
        <v>45939</v>
      </c>
      <c r="B13493" s="55" t="s">
        <v>20</v>
      </c>
      <c r="C13493" s="55" t="s">
        <v>111</v>
      </c>
      <c r="D13493" s="55" t="s">
        <v>7</v>
      </c>
      <c r="E13493" s="55" t="s">
        <v>49</v>
      </c>
      <c r="F13493" s="55">
        <v>6.25E-2</v>
      </c>
      <c r="G13493" s="56">
        <v>0</v>
      </c>
    </row>
    <row r="13494" spans="1:7" x14ac:dyDescent="0.3">
      <c r="A13494" s="60">
        <v>45939</v>
      </c>
      <c r="B13494" s="61" t="s">
        <v>20</v>
      </c>
      <c r="C13494" s="61" t="s">
        <v>111</v>
      </c>
      <c r="D13494" s="61" t="s">
        <v>7</v>
      </c>
      <c r="E13494" s="61" t="s">
        <v>49</v>
      </c>
      <c r="F13494" s="61">
        <v>8.3333333333333329E-2</v>
      </c>
      <c r="G13494" s="62">
        <v>0</v>
      </c>
    </row>
    <row r="13495" spans="1:7" x14ac:dyDescent="0.3">
      <c r="A13495" s="54">
        <v>45939</v>
      </c>
      <c r="B13495" s="55" t="s">
        <v>20</v>
      </c>
      <c r="C13495" s="55" t="s">
        <v>111</v>
      </c>
      <c r="D13495" s="55" t="s">
        <v>7</v>
      </c>
      <c r="E13495" s="55" t="s">
        <v>49</v>
      </c>
      <c r="F13495" s="55">
        <v>0.1041666666666667</v>
      </c>
      <c r="G13495" s="56">
        <v>0</v>
      </c>
    </row>
    <row r="13496" spans="1:7" x14ac:dyDescent="0.3">
      <c r="A13496" s="60">
        <v>45939</v>
      </c>
      <c r="B13496" s="61" t="s">
        <v>20</v>
      </c>
      <c r="C13496" s="61" t="s">
        <v>111</v>
      </c>
      <c r="D13496" s="61" t="s">
        <v>7</v>
      </c>
      <c r="E13496" s="61" t="s">
        <v>49</v>
      </c>
      <c r="F13496" s="61">
        <v>0.125</v>
      </c>
      <c r="G13496" s="62">
        <v>0</v>
      </c>
    </row>
    <row r="13497" spans="1:7" x14ac:dyDescent="0.3">
      <c r="A13497" s="54">
        <v>45939</v>
      </c>
      <c r="B13497" s="55" t="s">
        <v>20</v>
      </c>
      <c r="C13497" s="55" t="s">
        <v>111</v>
      </c>
      <c r="D13497" s="55" t="s">
        <v>7</v>
      </c>
      <c r="E13497" s="55" t="s">
        <v>49</v>
      </c>
      <c r="F13497" s="55">
        <v>0.14583333333333329</v>
      </c>
      <c r="G13497" s="56">
        <v>0</v>
      </c>
    </row>
    <row r="13498" spans="1:7" x14ac:dyDescent="0.3">
      <c r="A13498" s="60">
        <v>45939</v>
      </c>
      <c r="B13498" s="61" t="s">
        <v>20</v>
      </c>
      <c r="C13498" s="61" t="s">
        <v>111</v>
      </c>
      <c r="D13498" s="61" t="s">
        <v>7</v>
      </c>
      <c r="E13498" s="61" t="s">
        <v>49</v>
      </c>
      <c r="F13498" s="61">
        <v>0.16666666666666671</v>
      </c>
      <c r="G13498" s="62">
        <v>0</v>
      </c>
    </row>
    <row r="13499" spans="1:7" x14ac:dyDescent="0.3">
      <c r="A13499" s="54">
        <v>45939</v>
      </c>
      <c r="B13499" s="55" t="s">
        <v>20</v>
      </c>
      <c r="C13499" s="55" t="s">
        <v>111</v>
      </c>
      <c r="D13499" s="55" t="s">
        <v>7</v>
      </c>
      <c r="E13499" s="55" t="s">
        <v>49</v>
      </c>
      <c r="F13499" s="55">
        <v>0.1875</v>
      </c>
      <c r="G13499" s="56">
        <v>0</v>
      </c>
    </row>
    <row r="13500" spans="1:7" x14ac:dyDescent="0.3">
      <c r="A13500" s="60">
        <v>45939</v>
      </c>
      <c r="B13500" s="61" t="s">
        <v>20</v>
      </c>
      <c r="C13500" s="61" t="s">
        <v>111</v>
      </c>
      <c r="D13500" s="61" t="s">
        <v>7</v>
      </c>
      <c r="E13500" s="61" t="s">
        <v>49</v>
      </c>
      <c r="F13500" s="61">
        <v>0.20833333333333329</v>
      </c>
      <c r="G13500" s="62">
        <v>0</v>
      </c>
    </row>
    <row r="13501" spans="1:7" x14ac:dyDescent="0.3">
      <c r="A13501" s="54">
        <v>45939</v>
      </c>
      <c r="B13501" s="55" t="s">
        <v>20</v>
      </c>
      <c r="C13501" s="55" t="s">
        <v>111</v>
      </c>
      <c r="D13501" s="55" t="s">
        <v>7</v>
      </c>
      <c r="E13501" s="55" t="s">
        <v>49</v>
      </c>
      <c r="F13501" s="55">
        <v>0.22916666666666671</v>
      </c>
      <c r="G13501" s="56">
        <v>0</v>
      </c>
    </row>
    <row r="13502" spans="1:7" x14ac:dyDescent="0.3">
      <c r="A13502" s="60">
        <v>45939</v>
      </c>
      <c r="B13502" s="61" t="s">
        <v>20</v>
      </c>
      <c r="C13502" s="61" t="s">
        <v>111</v>
      </c>
      <c r="D13502" s="61" t="s">
        <v>7</v>
      </c>
      <c r="E13502" s="61" t="s">
        <v>49</v>
      </c>
      <c r="F13502" s="61">
        <v>0.25</v>
      </c>
      <c r="G13502" s="62">
        <v>0</v>
      </c>
    </row>
    <row r="13503" spans="1:7" x14ac:dyDescent="0.3">
      <c r="A13503" s="54">
        <v>45939</v>
      </c>
      <c r="B13503" s="55" t="s">
        <v>20</v>
      </c>
      <c r="C13503" s="55" t="s">
        <v>111</v>
      </c>
      <c r="D13503" s="55" t="s">
        <v>7</v>
      </c>
      <c r="E13503" s="55" t="s">
        <v>49</v>
      </c>
      <c r="F13503" s="55">
        <v>0.27083333333333331</v>
      </c>
      <c r="G13503" s="56">
        <v>0</v>
      </c>
    </row>
    <row r="13504" spans="1:7" x14ac:dyDescent="0.3">
      <c r="A13504" s="60">
        <v>45939</v>
      </c>
      <c r="B13504" s="61" t="s">
        <v>20</v>
      </c>
      <c r="C13504" s="61" t="s">
        <v>111</v>
      </c>
      <c r="D13504" s="61" t="s">
        <v>7</v>
      </c>
      <c r="E13504" s="61" t="s">
        <v>49</v>
      </c>
      <c r="F13504" s="61">
        <v>0.29166666666666669</v>
      </c>
      <c r="G13504" s="62">
        <v>0</v>
      </c>
    </row>
    <row r="13505" spans="1:7" x14ac:dyDescent="0.3">
      <c r="A13505" s="54">
        <v>45939</v>
      </c>
      <c r="B13505" s="55" t="s">
        <v>20</v>
      </c>
      <c r="C13505" s="55" t="s">
        <v>111</v>
      </c>
      <c r="D13505" s="55" t="s">
        <v>7</v>
      </c>
      <c r="E13505" s="55" t="s">
        <v>49</v>
      </c>
      <c r="F13505" s="55">
        <v>0.3125</v>
      </c>
      <c r="G13505" s="56">
        <v>0</v>
      </c>
    </row>
    <row r="13506" spans="1:7" x14ac:dyDescent="0.3">
      <c r="A13506" s="60">
        <v>45939</v>
      </c>
      <c r="B13506" s="61" t="s">
        <v>20</v>
      </c>
      <c r="C13506" s="61" t="s">
        <v>111</v>
      </c>
      <c r="D13506" s="61" t="s">
        <v>7</v>
      </c>
      <c r="E13506" s="61" t="s">
        <v>49</v>
      </c>
      <c r="F13506" s="61">
        <v>0.33333333333333331</v>
      </c>
      <c r="G13506" s="62">
        <v>0</v>
      </c>
    </row>
    <row r="13507" spans="1:7" x14ac:dyDescent="0.3">
      <c r="A13507" s="54">
        <v>45939</v>
      </c>
      <c r="B13507" s="55" t="s">
        <v>20</v>
      </c>
      <c r="C13507" s="55" t="s">
        <v>111</v>
      </c>
      <c r="D13507" s="55" t="s">
        <v>7</v>
      </c>
      <c r="E13507" s="55" t="s">
        <v>49</v>
      </c>
      <c r="F13507" s="55">
        <v>0.35416666666666669</v>
      </c>
      <c r="G13507" s="56">
        <v>0</v>
      </c>
    </row>
    <row r="13508" spans="1:7" x14ac:dyDescent="0.3">
      <c r="A13508" s="60">
        <v>45939</v>
      </c>
      <c r="B13508" s="61" t="s">
        <v>20</v>
      </c>
      <c r="C13508" s="61" t="s">
        <v>111</v>
      </c>
      <c r="D13508" s="61" t="s">
        <v>7</v>
      </c>
      <c r="E13508" s="61" t="s">
        <v>49</v>
      </c>
      <c r="F13508" s="61">
        <v>0.375</v>
      </c>
      <c r="G13508" s="62">
        <v>0</v>
      </c>
    </row>
    <row r="13509" spans="1:7" x14ac:dyDescent="0.3">
      <c r="A13509" s="54">
        <v>45939</v>
      </c>
      <c r="B13509" s="55" t="s">
        <v>20</v>
      </c>
      <c r="C13509" s="55" t="s">
        <v>111</v>
      </c>
      <c r="D13509" s="55" t="s">
        <v>7</v>
      </c>
      <c r="E13509" s="55" t="s">
        <v>49</v>
      </c>
      <c r="F13509" s="55">
        <v>0.39583333333333331</v>
      </c>
      <c r="G13509" s="56">
        <v>0</v>
      </c>
    </row>
    <row r="13510" spans="1:7" x14ac:dyDescent="0.3">
      <c r="A13510" s="60">
        <v>45939</v>
      </c>
      <c r="B13510" s="61" t="s">
        <v>20</v>
      </c>
      <c r="C13510" s="61" t="s">
        <v>111</v>
      </c>
      <c r="D13510" s="61" t="s">
        <v>7</v>
      </c>
      <c r="E13510" s="61" t="s">
        <v>49</v>
      </c>
      <c r="F13510" s="61">
        <v>0.41666666666666669</v>
      </c>
      <c r="G13510" s="62">
        <v>0</v>
      </c>
    </row>
    <row r="13511" spans="1:7" x14ac:dyDescent="0.3">
      <c r="A13511" s="54">
        <v>45939</v>
      </c>
      <c r="B13511" s="55" t="s">
        <v>20</v>
      </c>
      <c r="C13511" s="55" t="s">
        <v>111</v>
      </c>
      <c r="D13511" s="55" t="s">
        <v>7</v>
      </c>
      <c r="E13511" s="55" t="s">
        <v>49</v>
      </c>
      <c r="F13511" s="55">
        <v>0.4375</v>
      </c>
      <c r="G13511" s="56">
        <v>0</v>
      </c>
    </row>
    <row r="13512" spans="1:7" x14ac:dyDescent="0.3">
      <c r="A13512" s="60">
        <v>45939</v>
      </c>
      <c r="B13512" s="61" t="s">
        <v>20</v>
      </c>
      <c r="C13512" s="61" t="s">
        <v>111</v>
      </c>
      <c r="D13512" s="61" t="s">
        <v>7</v>
      </c>
      <c r="E13512" s="61" t="s">
        <v>49</v>
      </c>
      <c r="F13512" s="61">
        <v>0.45833333333333331</v>
      </c>
      <c r="G13512" s="62">
        <v>0</v>
      </c>
    </row>
    <row r="13513" spans="1:7" x14ac:dyDescent="0.3">
      <c r="A13513" s="54">
        <v>45939</v>
      </c>
      <c r="B13513" s="55" t="s">
        <v>20</v>
      </c>
      <c r="C13513" s="55" t="s">
        <v>111</v>
      </c>
      <c r="D13513" s="55" t="s">
        <v>7</v>
      </c>
      <c r="E13513" s="55" t="s">
        <v>49</v>
      </c>
      <c r="F13513" s="55">
        <v>0.47916666666666669</v>
      </c>
      <c r="G13513" s="56">
        <v>0</v>
      </c>
    </row>
    <row r="13514" spans="1:7" x14ac:dyDescent="0.3">
      <c r="A13514" s="60">
        <v>45939</v>
      </c>
      <c r="B13514" s="61" t="s">
        <v>20</v>
      </c>
      <c r="C13514" s="61" t="s">
        <v>111</v>
      </c>
      <c r="D13514" s="61" t="s">
        <v>7</v>
      </c>
      <c r="E13514" s="61" t="s">
        <v>49</v>
      </c>
      <c r="F13514" s="61">
        <v>0.5</v>
      </c>
      <c r="G13514" s="62">
        <v>0</v>
      </c>
    </row>
    <row r="13515" spans="1:7" x14ac:dyDescent="0.3">
      <c r="A13515" s="54">
        <v>45939</v>
      </c>
      <c r="B13515" s="55" t="s">
        <v>20</v>
      </c>
      <c r="C13515" s="55" t="s">
        <v>111</v>
      </c>
      <c r="D13515" s="55" t="s">
        <v>7</v>
      </c>
      <c r="E13515" s="55" t="s">
        <v>49</v>
      </c>
      <c r="F13515" s="55">
        <v>0.52083333333333337</v>
      </c>
      <c r="G13515" s="56">
        <v>0</v>
      </c>
    </row>
    <row r="13516" spans="1:7" x14ac:dyDescent="0.3">
      <c r="A13516" s="60">
        <v>45939</v>
      </c>
      <c r="B13516" s="61" t="s">
        <v>20</v>
      </c>
      <c r="C13516" s="61" t="s">
        <v>111</v>
      </c>
      <c r="D13516" s="61" t="s">
        <v>7</v>
      </c>
      <c r="E13516" s="61" t="s">
        <v>49</v>
      </c>
      <c r="F13516" s="61">
        <v>0.54166666666666663</v>
      </c>
      <c r="G13516" s="62">
        <v>0</v>
      </c>
    </row>
    <row r="13517" spans="1:7" x14ac:dyDescent="0.3">
      <c r="A13517" s="54">
        <v>45939</v>
      </c>
      <c r="B13517" s="55" t="s">
        <v>20</v>
      </c>
      <c r="C13517" s="55" t="s">
        <v>111</v>
      </c>
      <c r="D13517" s="55" t="s">
        <v>7</v>
      </c>
      <c r="E13517" s="55" t="s">
        <v>49</v>
      </c>
      <c r="F13517" s="55">
        <v>0.5625</v>
      </c>
      <c r="G13517" s="56">
        <v>0</v>
      </c>
    </row>
    <row r="13518" spans="1:7" x14ac:dyDescent="0.3">
      <c r="A13518" s="60">
        <v>45939</v>
      </c>
      <c r="B13518" s="61" t="s">
        <v>20</v>
      </c>
      <c r="C13518" s="61" t="s">
        <v>111</v>
      </c>
      <c r="D13518" s="61" t="s">
        <v>7</v>
      </c>
      <c r="E13518" s="61" t="s">
        <v>49</v>
      </c>
      <c r="F13518" s="61">
        <v>0.58333333333333337</v>
      </c>
      <c r="G13518" s="62">
        <v>0</v>
      </c>
    </row>
    <row r="13519" spans="1:7" x14ac:dyDescent="0.3">
      <c r="A13519" s="54">
        <v>45939</v>
      </c>
      <c r="B13519" s="55" t="s">
        <v>20</v>
      </c>
      <c r="C13519" s="55" t="s">
        <v>111</v>
      </c>
      <c r="D13519" s="55" t="s">
        <v>7</v>
      </c>
      <c r="E13519" s="55" t="s">
        <v>49</v>
      </c>
      <c r="F13519" s="55">
        <v>0.60416666666666663</v>
      </c>
      <c r="G13519" s="56">
        <v>0</v>
      </c>
    </row>
    <row r="13520" spans="1:7" x14ac:dyDescent="0.3">
      <c r="A13520" s="60">
        <v>45939</v>
      </c>
      <c r="B13520" s="61" t="s">
        <v>20</v>
      </c>
      <c r="C13520" s="61" t="s">
        <v>111</v>
      </c>
      <c r="D13520" s="61" t="s">
        <v>7</v>
      </c>
      <c r="E13520" s="61" t="s">
        <v>49</v>
      </c>
      <c r="F13520" s="61">
        <v>0.625</v>
      </c>
      <c r="G13520" s="62">
        <v>0</v>
      </c>
    </row>
    <row r="13521" spans="1:7" x14ac:dyDescent="0.3">
      <c r="A13521" s="54">
        <v>45939</v>
      </c>
      <c r="B13521" s="55" t="s">
        <v>20</v>
      </c>
      <c r="C13521" s="55" t="s">
        <v>111</v>
      </c>
      <c r="D13521" s="55" t="s">
        <v>7</v>
      </c>
      <c r="E13521" s="55" t="s">
        <v>49</v>
      </c>
      <c r="F13521" s="55">
        <v>0.64583333333333337</v>
      </c>
      <c r="G13521" s="56">
        <v>0</v>
      </c>
    </row>
    <row r="13522" spans="1:7" x14ac:dyDescent="0.3">
      <c r="A13522" s="60">
        <v>45939</v>
      </c>
      <c r="B13522" s="61" t="s">
        <v>20</v>
      </c>
      <c r="C13522" s="61" t="s">
        <v>111</v>
      </c>
      <c r="D13522" s="61" t="s">
        <v>7</v>
      </c>
      <c r="E13522" s="61" t="s">
        <v>49</v>
      </c>
      <c r="F13522" s="61">
        <v>0.66666666666666663</v>
      </c>
      <c r="G13522" s="62">
        <v>0</v>
      </c>
    </row>
    <row r="13523" spans="1:7" x14ac:dyDescent="0.3">
      <c r="A13523" s="54">
        <v>45939</v>
      </c>
      <c r="B13523" s="55" t="s">
        <v>20</v>
      </c>
      <c r="C13523" s="55" t="s">
        <v>111</v>
      </c>
      <c r="D13523" s="55" t="s">
        <v>7</v>
      </c>
      <c r="E13523" s="55" t="s">
        <v>49</v>
      </c>
      <c r="F13523" s="55">
        <v>0.6875</v>
      </c>
      <c r="G13523" s="56">
        <v>0</v>
      </c>
    </row>
    <row r="13524" spans="1:7" x14ac:dyDescent="0.3">
      <c r="A13524" s="60">
        <v>45939</v>
      </c>
      <c r="B13524" s="61" t="s">
        <v>20</v>
      </c>
      <c r="C13524" s="61" t="s">
        <v>111</v>
      </c>
      <c r="D13524" s="61" t="s">
        <v>7</v>
      </c>
      <c r="E13524" s="61" t="s">
        <v>49</v>
      </c>
      <c r="F13524" s="61">
        <v>0.70833333333333337</v>
      </c>
      <c r="G13524" s="62">
        <v>0</v>
      </c>
    </row>
    <row r="13525" spans="1:7" x14ac:dyDescent="0.3">
      <c r="A13525" s="54">
        <v>45939</v>
      </c>
      <c r="B13525" s="55" t="s">
        <v>20</v>
      </c>
      <c r="C13525" s="55" t="s">
        <v>111</v>
      </c>
      <c r="D13525" s="55" t="s">
        <v>7</v>
      </c>
      <c r="E13525" s="55" t="s">
        <v>49</v>
      </c>
      <c r="F13525" s="55">
        <v>0.72916666666666663</v>
      </c>
      <c r="G13525" s="56">
        <v>0</v>
      </c>
    </row>
    <row r="13526" spans="1:7" x14ac:dyDescent="0.3">
      <c r="A13526" s="60">
        <v>45939</v>
      </c>
      <c r="B13526" s="61" t="s">
        <v>20</v>
      </c>
      <c r="C13526" s="61" t="s">
        <v>111</v>
      </c>
      <c r="D13526" s="61" t="s">
        <v>7</v>
      </c>
      <c r="E13526" s="61" t="s">
        <v>49</v>
      </c>
      <c r="F13526" s="61">
        <v>0.75</v>
      </c>
      <c r="G13526" s="62">
        <v>0</v>
      </c>
    </row>
    <row r="13527" spans="1:7" x14ac:dyDescent="0.3">
      <c r="A13527" s="54">
        <v>45939</v>
      </c>
      <c r="B13527" s="55" t="s">
        <v>20</v>
      </c>
      <c r="C13527" s="55" t="s">
        <v>111</v>
      </c>
      <c r="D13527" s="55" t="s">
        <v>7</v>
      </c>
      <c r="E13527" s="55" t="s">
        <v>49</v>
      </c>
      <c r="F13527" s="55">
        <v>0.77083333333333337</v>
      </c>
      <c r="G13527" s="56">
        <v>0</v>
      </c>
    </row>
    <row r="13528" spans="1:7" x14ac:dyDescent="0.3">
      <c r="A13528" s="60">
        <v>45939</v>
      </c>
      <c r="B13528" s="61" t="s">
        <v>20</v>
      </c>
      <c r="C13528" s="61" t="s">
        <v>111</v>
      </c>
      <c r="D13528" s="61" t="s">
        <v>7</v>
      </c>
      <c r="E13528" s="61" t="s">
        <v>49</v>
      </c>
      <c r="F13528" s="61">
        <v>0.79166666666666663</v>
      </c>
      <c r="G13528" s="62">
        <v>0</v>
      </c>
    </row>
    <row r="13529" spans="1:7" x14ac:dyDescent="0.3">
      <c r="A13529" s="54">
        <v>45939</v>
      </c>
      <c r="B13529" s="55" t="s">
        <v>20</v>
      </c>
      <c r="C13529" s="55" t="s">
        <v>111</v>
      </c>
      <c r="D13529" s="55" t="s">
        <v>7</v>
      </c>
      <c r="E13529" s="55" t="s">
        <v>49</v>
      </c>
      <c r="F13529" s="55">
        <v>0.8125</v>
      </c>
      <c r="G13529" s="56">
        <v>0</v>
      </c>
    </row>
    <row r="13530" spans="1:7" x14ac:dyDescent="0.3">
      <c r="A13530" s="60">
        <v>45939</v>
      </c>
      <c r="B13530" s="61" t="s">
        <v>20</v>
      </c>
      <c r="C13530" s="61" t="s">
        <v>111</v>
      </c>
      <c r="D13530" s="61" t="s">
        <v>7</v>
      </c>
      <c r="E13530" s="61" t="s">
        <v>49</v>
      </c>
      <c r="F13530" s="61">
        <v>0.83333333333333337</v>
      </c>
      <c r="G13530" s="62">
        <v>0</v>
      </c>
    </row>
    <row r="13531" spans="1:7" x14ac:dyDescent="0.3">
      <c r="A13531" s="54">
        <v>45939</v>
      </c>
      <c r="B13531" s="55" t="s">
        <v>20</v>
      </c>
      <c r="C13531" s="55" t="s">
        <v>111</v>
      </c>
      <c r="D13531" s="55" t="s">
        <v>7</v>
      </c>
      <c r="E13531" s="55" t="s">
        <v>49</v>
      </c>
      <c r="F13531" s="55">
        <v>0.85416666666666663</v>
      </c>
      <c r="G13531" s="56">
        <v>0</v>
      </c>
    </row>
    <row r="13532" spans="1:7" x14ac:dyDescent="0.3">
      <c r="A13532" s="60">
        <v>45939</v>
      </c>
      <c r="B13532" s="61" t="s">
        <v>20</v>
      </c>
      <c r="C13532" s="61" t="s">
        <v>111</v>
      </c>
      <c r="D13532" s="61" t="s">
        <v>7</v>
      </c>
      <c r="E13532" s="61" t="s">
        <v>49</v>
      </c>
      <c r="F13532" s="61">
        <v>0.875</v>
      </c>
      <c r="G13532" s="62">
        <v>0</v>
      </c>
    </row>
    <row r="13533" spans="1:7" x14ac:dyDescent="0.3">
      <c r="A13533" s="54">
        <v>45939</v>
      </c>
      <c r="B13533" s="55" t="s">
        <v>20</v>
      </c>
      <c r="C13533" s="55" t="s">
        <v>111</v>
      </c>
      <c r="D13533" s="55" t="s">
        <v>7</v>
      </c>
      <c r="E13533" s="55" t="s">
        <v>49</v>
      </c>
      <c r="F13533" s="55">
        <v>0.89583333333333337</v>
      </c>
      <c r="G13533" s="56">
        <v>0</v>
      </c>
    </row>
    <row r="13534" spans="1:7" x14ac:dyDescent="0.3">
      <c r="A13534" s="60">
        <v>45939</v>
      </c>
      <c r="B13534" s="61" t="s">
        <v>20</v>
      </c>
      <c r="C13534" s="61" t="s">
        <v>111</v>
      </c>
      <c r="D13534" s="61" t="s">
        <v>7</v>
      </c>
      <c r="E13534" s="61" t="s">
        <v>49</v>
      </c>
      <c r="F13534" s="61">
        <v>0.91666666666666663</v>
      </c>
      <c r="G13534" s="62">
        <v>0</v>
      </c>
    </row>
    <row r="13535" spans="1:7" x14ac:dyDescent="0.3">
      <c r="A13535" s="54">
        <v>45939</v>
      </c>
      <c r="B13535" s="55" t="s">
        <v>20</v>
      </c>
      <c r="C13535" s="55" t="s">
        <v>111</v>
      </c>
      <c r="D13535" s="55" t="s">
        <v>7</v>
      </c>
      <c r="E13535" s="55" t="s">
        <v>49</v>
      </c>
      <c r="F13535" s="55">
        <v>0.9375</v>
      </c>
      <c r="G13535" s="56">
        <v>0</v>
      </c>
    </row>
    <row r="13536" spans="1:7" x14ac:dyDescent="0.3">
      <c r="A13536" s="60">
        <v>45939</v>
      </c>
      <c r="B13536" s="61" t="s">
        <v>20</v>
      </c>
      <c r="C13536" s="61" t="s">
        <v>111</v>
      </c>
      <c r="D13536" s="61" t="s">
        <v>7</v>
      </c>
      <c r="E13536" s="61" t="s">
        <v>49</v>
      </c>
      <c r="F13536" s="61">
        <v>0.95833333333333337</v>
      </c>
      <c r="G13536" s="62">
        <v>0</v>
      </c>
    </row>
    <row r="13537" spans="1:7" x14ac:dyDescent="0.3">
      <c r="A13537" s="54">
        <v>45939</v>
      </c>
      <c r="B13537" s="55" t="s">
        <v>20</v>
      </c>
      <c r="C13537" s="55" t="s">
        <v>111</v>
      </c>
      <c r="D13537" s="55" t="s">
        <v>7</v>
      </c>
      <c r="E13537" s="55" t="s">
        <v>49</v>
      </c>
      <c r="F13537" s="55">
        <v>0.97916666666666663</v>
      </c>
      <c r="G13537" s="56">
        <v>0</v>
      </c>
    </row>
    <row r="13538" spans="1:7" x14ac:dyDescent="0.3">
      <c r="A13538" s="60">
        <v>45940</v>
      </c>
      <c r="B13538" s="61" t="s">
        <v>20</v>
      </c>
      <c r="C13538" s="61" t="s">
        <v>111</v>
      </c>
      <c r="D13538" s="61" t="s">
        <v>7</v>
      </c>
      <c r="E13538" s="61" t="s">
        <v>49</v>
      </c>
      <c r="F13538" s="61">
        <v>0</v>
      </c>
      <c r="G13538" s="62">
        <v>0</v>
      </c>
    </row>
    <row r="13539" spans="1:7" x14ac:dyDescent="0.3">
      <c r="A13539" s="54">
        <v>45940</v>
      </c>
      <c r="B13539" s="55" t="s">
        <v>20</v>
      </c>
      <c r="C13539" s="55" t="s">
        <v>111</v>
      </c>
      <c r="D13539" s="55" t="s">
        <v>8</v>
      </c>
      <c r="E13539" s="55" t="s">
        <v>48</v>
      </c>
      <c r="F13539" s="55">
        <v>2.0833333333333329E-2</v>
      </c>
      <c r="G13539" s="56" cm="1">
        <f t="array" ref="G13539:G13586">IF(LOAD_RESULTS!$C$3 = "MENU",ABS(_xlfn.IFS(AND(PER_MONTH!$B13491="January",PER_MONTH!$E13491="Working Day"),Table3[Jan_WD],AND(PER_MONTH!$B13491="January",PER_MONTH!$E13491="Non-Working Day"),Table3[Jan_NWD],AND(PER_MONTH!$B13491="February",PER_MONTH!$E13491="Working Day"),Table3[Feb_WD],AND(PER_MONTH!$B13491="February",PER_MONTH!$E13491="Non-Working Day"),Table3[Feb_NWD], AND(PER_MONTH!$B13491 = "March", PER_MONTH!$E13491 = "Working Day"), Table3[Mar_WD],  AND(PER_MONTH!$B13491 = "March", PER_MONTH!$E13491 = "Non-Working Day"), Table3[Mar_NWD], AND(PER_MONTH!$B13491 = "April", PER_MONTH!$E13491 = "Working Day"), Table3[Apr_WD], AND(PER_MONTH!$B13491 = "April", PER_MONTH!$E13491 = "Non-Working Day"), Table3[Apr_NWD], AND(PER_MONTH!$B13491 = "May", PER_MONTH!$E13491 = "Working Day"), Table3[May_WD], AND(PER_MONTH!$B13491 = "May", PER_MONTH!$E13491 = "Non-Working Day"), Table3[May_NWD], AND(PER_MONTH!$B13491 = "June", PER_MONTH!$E13491 = "Working Day"), Table3[Jun_WD], AND(PER_MONTH!$B13491 = "June", PER_MONTH!$E13491 = "Non-Working Day"), Table3[Jun_NWD], AND(PER_MONTH!$B13491 = "July", PER_MONTH!$E13491 = "Working Day"), Table3[Jul_WD], AND(PER_MONTH!$B13491 = "July", PER_MONTH!$E13491 = "Non-Working Day"), Table3[Jul_NWD], AND(PER_MONTH!$B13491 = "August", PER_MONTH!$E13491 = "Working Day"), Table3[Aug_WD], AND(PER_MONTH!$B13491 = "August", PER_MONTH!$E13491 = "Non-Working Day"), Table3[Aug_NWD], AND(PER_MONTH!$B13491 = "September", PER_MONTH!$E13491 = "Working Day"), Table3[Sep_WD], AND(PER_MONTH!$B13491 = "September", PER_MONTH!$E13491 = "Non-Working Day"), Table3[Sep_NWD], AND(PER_MONTH!$B13491 = "October", PER_MONTH!$E13491 = "Working Day"), Table3[Oct_WD], AND(PER_MONTH!$B13491 = "October", PER_MONTH!$E13491 = "Non-Working Day"), Table3[Oct_NWD], AND(PER_MONTH!$B13491 = "November", PER_MONTH!$E13491 = "Working Day"), Table3[Nov_WD], AND(PER_MONTH!$B13491 = "November", PER_MONTH!$E13491 = "Non-Working Day"), Table3[Nov_NWD], AND(PER_MONTH!$B13491 = "December", PER_MONTH!$E13491 = "Working Day"), Table3[Dec_WD], AND(PER_MONTH!$B13491 = "December", PER_MONTH!$E13491 = "Non-Working Day"), Table3[Dec_NWD])),_xlfn.IFS(AND(PER_MONTH!$B13491="January",PER_MONTH!$E13491="Working Day"),Table3[Jan_WD],AND(PER_MONTH!$B13491="January",PER_MONTH!$E13491="Non-Working Day"),Table3[Jan_NWD],AND(PER_MONTH!$B13491="February",PER_MONTH!$E13491="Working Day"),Table3[Feb_WD],AND(PER_MONTH!$B13491="February",PER_MONTH!$E13491="Non-Working Day"),Table3[Feb_NWD], AND(PER_MONTH!$B13491 = "March", PER_MONTH!$E13491 = "Working Day"), Table3[Mar_WD],  AND(PER_MONTH!$B13491 = "March", PER_MONTH!$E13491 = "Non-Working Day"), Table3[Mar_NWD], AND(PER_MONTH!$B13491 = "April", PER_MONTH!$E13491 = "Working Day"), Table3[Apr_WD], AND(PER_MONTH!$B13491 = "April", PER_MONTH!$E13491 = "Non-Working Day"), Table3[Apr_NWD], AND(PER_MONTH!$B13491 = "May", PER_MONTH!$E13491 = "Working Day"), Table3[May_WD], AND(PER_MONTH!$B13491 = "May", PER_MONTH!$E13491 = "Non-Working Day"), Table3[May_NWD], AND(PER_MONTH!$B13491 = "June", PER_MONTH!$E13491 = "Working Day"), Table3[Jun_WD], AND(PER_MONTH!$B13491 = "June", PER_MONTH!$E13491 = "Non-Working Day"), Table3[Jun_NWD], AND(PER_MONTH!$B13491 = "July", PER_MONTH!$E13491 = "Working Day"), Table3[Jul_WD], AND(PER_MONTH!$B13491 = "July", PER_MONTH!$E13491 = "Non-Working Day"), Table3[Jul_NWD], AND(PER_MONTH!$B13491 = "August", PER_MONTH!$E13491 = "Working Day"), Table3[Aug_WD], AND(PER_MONTH!$B13491 = "August", PER_MONTH!$E13491 = "Non-Working Day"), Table3[Aug_NWD], AND(PER_MONTH!$B13491 = "September", PER_MONTH!$E13491 = "Working Day"), Table3[Sep_WD], AND(PER_MONTH!$B13491 = "September", PER_MONTH!$E13491 = "Non-Working Day"), Table3[Sep_NWD], AND(PER_MONTH!$B13491 = "October", PER_MONTH!$E13491 = "Working Day"), Table3[Oct_WD], AND(PER_MONTH!$B13491 = "October", PER_MONTH!$E13491 = "Non-Working Day"), Table3[Oct_NWD], AND(PER_MONTH!$B13491 = "November", PER_MONTH!$E13491 = "Working Day"), Table3[Nov_WD], AND(PER_MONTH!$B13491 = "November", PER_MONTH!$E13491 = "Non-Working Day"), Table3[Nov_NWD], AND(PER_MONTH!$B13491 = "December", PER_MONTH!$E13491 = "Working Day"), Table3[Dec_WD], AND(PER_MONTH!$B13491 = "December", PER_MONTH!$E13491 = "Non-Working Day"), Table3[Dec_NWD]))</f>
        <v>0</v>
      </c>
    </row>
    <row r="13540" spans="1:7" x14ac:dyDescent="0.3">
      <c r="A13540" s="60">
        <v>45940</v>
      </c>
      <c r="B13540" s="61" t="s">
        <v>20</v>
      </c>
      <c r="C13540" s="61" t="s">
        <v>111</v>
      </c>
      <c r="D13540" s="61" t="s">
        <v>8</v>
      </c>
      <c r="E13540" s="61" t="s">
        <v>48</v>
      </c>
      <c r="F13540" s="61">
        <v>4.1666666666666657E-2</v>
      </c>
      <c r="G13540" s="62">
        <v>0</v>
      </c>
    </row>
    <row r="13541" spans="1:7" x14ac:dyDescent="0.3">
      <c r="A13541" s="54">
        <v>45940</v>
      </c>
      <c r="B13541" s="55" t="s">
        <v>20</v>
      </c>
      <c r="C13541" s="55" t="s">
        <v>111</v>
      </c>
      <c r="D13541" s="55" t="s">
        <v>8</v>
      </c>
      <c r="E13541" s="55" t="s">
        <v>48</v>
      </c>
      <c r="F13541" s="55">
        <v>6.25E-2</v>
      </c>
      <c r="G13541" s="56">
        <v>0</v>
      </c>
    </row>
    <row r="13542" spans="1:7" x14ac:dyDescent="0.3">
      <c r="A13542" s="60">
        <v>45940</v>
      </c>
      <c r="B13542" s="61" t="s">
        <v>20</v>
      </c>
      <c r="C13542" s="61" t="s">
        <v>111</v>
      </c>
      <c r="D13542" s="61" t="s">
        <v>8</v>
      </c>
      <c r="E13542" s="61" t="s">
        <v>48</v>
      </c>
      <c r="F13542" s="61">
        <v>8.3333333333333329E-2</v>
      </c>
      <c r="G13542" s="62">
        <v>0</v>
      </c>
    </row>
    <row r="13543" spans="1:7" x14ac:dyDescent="0.3">
      <c r="A13543" s="54">
        <v>45940</v>
      </c>
      <c r="B13543" s="55" t="s">
        <v>20</v>
      </c>
      <c r="C13543" s="55" t="s">
        <v>111</v>
      </c>
      <c r="D13543" s="55" t="s">
        <v>8</v>
      </c>
      <c r="E13543" s="55" t="s">
        <v>48</v>
      </c>
      <c r="F13543" s="55">
        <v>0.1041666666666667</v>
      </c>
      <c r="G13543" s="56">
        <v>0</v>
      </c>
    </row>
    <row r="13544" spans="1:7" x14ac:dyDescent="0.3">
      <c r="A13544" s="60">
        <v>45940</v>
      </c>
      <c r="B13544" s="61" t="s">
        <v>20</v>
      </c>
      <c r="C13544" s="61" t="s">
        <v>111</v>
      </c>
      <c r="D13544" s="61" t="s">
        <v>8</v>
      </c>
      <c r="E13544" s="61" t="s">
        <v>48</v>
      </c>
      <c r="F13544" s="61">
        <v>0.125</v>
      </c>
      <c r="G13544" s="62">
        <v>0</v>
      </c>
    </row>
    <row r="13545" spans="1:7" x14ac:dyDescent="0.3">
      <c r="A13545" s="54">
        <v>45940</v>
      </c>
      <c r="B13545" s="55" t="s">
        <v>20</v>
      </c>
      <c r="C13545" s="55" t="s">
        <v>111</v>
      </c>
      <c r="D13545" s="55" t="s">
        <v>8</v>
      </c>
      <c r="E13545" s="55" t="s">
        <v>48</v>
      </c>
      <c r="F13545" s="55">
        <v>0.14583333333333329</v>
      </c>
      <c r="G13545" s="56">
        <v>0</v>
      </c>
    </row>
    <row r="13546" spans="1:7" x14ac:dyDescent="0.3">
      <c r="A13546" s="60">
        <v>45940</v>
      </c>
      <c r="B13546" s="61" t="s">
        <v>20</v>
      </c>
      <c r="C13546" s="61" t="s">
        <v>111</v>
      </c>
      <c r="D13546" s="61" t="s">
        <v>8</v>
      </c>
      <c r="E13546" s="61" t="s">
        <v>48</v>
      </c>
      <c r="F13546" s="61">
        <v>0.16666666666666671</v>
      </c>
      <c r="G13546" s="62">
        <v>0</v>
      </c>
    </row>
    <row r="13547" spans="1:7" x14ac:dyDescent="0.3">
      <c r="A13547" s="54">
        <v>45940</v>
      </c>
      <c r="B13547" s="55" t="s">
        <v>20</v>
      </c>
      <c r="C13547" s="55" t="s">
        <v>111</v>
      </c>
      <c r="D13547" s="55" t="s">
        <v>8</v>
      </c>
      <c r="E13547" s="55" t="s">
        <v>48</v>
      </c>
      <c r="F13547" s="55">
        <v>0.1875</v>
      </c>
      <c r="G13547" s="56">
        <v>0</v>
      </c>
    </row>
    <row r="13548" spans="1:7" x14ac:dyDescent="0.3">
      <c r="A13548" s="60">
        <v>45940</v>
      </c>
      <c r="B13548" s="61" t="s">
        <v>20</v>
      </c>
      <c r="C13548" s="61" t="s">
        <v>111</v>
      </c>
      <c r="D13548" s="61" t="s">
        <v>8</v>
      </c>
      <c r="E13548" s="61" t="s">
        <v>48</v>
      </c>
      <c r="F13548" s="61">
        <v>0.20833333333333329</v>
      </c>
      <c r="G13548" s="62">
        <v>0</v>
      </c>
    </row>
    <row r="13549" spans="1:7" x14ac:dyDescent="0.3">
      <c r="A13549" s="54">
        <v>45940</v>
      </c>
      <c r="B13549" s="55" t="s">
        <v>20</v>
      </c>
      <c r="C13549" s="55" t="s">
        <v>111</v>
      </c>
      <c r="D13549" s="55" t="s">
        <v>8</v>
      </c>
      <c r="E13549" s="55" t="s">
        <v>48</v>
      </c>
      <c r="F13549" s="55">
        <v>0.22916666666666671</v>
      </c>
      <c r="G13549" s="56">
        <v>0</v>
      </c>
    </row>
    <row r="13550" spans="1:7" x14ac:dyDescent="0.3">
      <c r="A13550" s="60">
        <v>45940</v>
      </c>
      <c r="B13550" s="61" t="s">
        <v>20</v>
      </c>
      <c r="C13550" s="61" t="s">
        <v>111</v>
      </c>
      <c r="D13550" s="61" t="s">
        <v>8</v>
      </c>
      <c r="E13550" s="61" t="s">
        <v>48</v>
      </c>
      <c r="F13550" s="61">
        <v>0.25</v>
      </c>
      <c r="G13550" s="62">
        <v>0</v>
      </c>
    </row>
    <row r="13551" spans="1:7" x14ac:dyDescent="0.3">
      <c r="A13551" s="54">
        <v>45940</v>
      </c>
      <c r="B13551" s="55" t="s">
        <v>20</v>
      </c>
      <c r="C13551" s="55" t="s">
        <v>111</v>
      </c>
      <c r="D13551" s="55" t="s">
        <v>8</v>
      </c>
      <c r="E13551" s="55" t="s">
        <v>48</v>
      </c>
      <c r="F13551" s="55">
        <v>0.27083333333333331</v>
      </c>
      <c r="G13551" s="56">
        <v>0</v>
      </c>
    </row>
    <row r="13552" spans="1:7" x14ac:dyDescent="0.3">
      <c r="A13552" s="60">
        <v>45940</v>
      </c>
      <c r="B13552" s="61" t="s">
        <v>20</v>
      </c>
      <c r="C13552" s="61" t="s">
        <v>111</v>
      </c>
      <c r="D13552" s="61" t="s">
        <v>8</v>
      </c>
      <c r="E13552" s="61" t="s">
        <v>48</v>
      </c>
      <c r="F13552" s="61">
        <v>0.29166666666666669</v>
      </c>
      <c r="G13552" s="62">
        <v>0</v>
      </c>
    </row>
    <row r="13553" spans="1:7" x14ac:dyDescent="0.3">
      <c r="A13553" s="54">
        <v>45940</v>
      </c>
      <c r="B13553" s="55" t="s">
        <v>20</v>
      </c>
      <c r="C13553" s="55" t="s">
        <v>111</v>
      </c>
      <c r="D13553" s="55" t="s">
        <v>8</v>
      </c>
      <c r="E13553" s="55" t="s">
        <v>48</v>
      </c>
      <c r="F13553" s="55">
        <v>0.3125</v>
      </c>
      <c r="G13553" s="56">
        <v>0</v>
      </c>
    </row>
    <row r="13554" spans="1:7" x14ac:dyDescent="0.3">
      <c r="A13554" s="60">
        <v>45940</v>
      </c>
      <c r="B13554" s="61" t="s">
        <v>20</v>
      </c>
      <c r="C13554" s="61" t="s">
        <v>111</v>
      </c>
      <c r="D13554" s="61" t="s">
        <v>8</v>
      </c>
      <c r="E13554" s="61" t="s">
        <v>48</v>
      </c>
      <c r="F13554" s="61">
        <v>0.33333333333333331</v>
      </c>
      <c r="G13554" s="62">
        <v>0</v>
      </c>
    </row>
    <row r="13555" spans="1:7" x14ac:dyDescent="0.3">
      <c r="A13555" s="54">
        <v>45940</v>
      </c>
      <c r="B13555" s="55" t="s">
        <v>20</v>
      </c>
      <c r="C13555" s="55" t="s">
        <v>111</v>
      </c>
      <c r="D13555" s="55" t="s">
        <v>8</v>
      </c>
      <c r="E13555" s="55" t="s">
        <v>48</v>
      </c>
      <c r="F13555" s="55">
        <v>0.35416666666666669</v>
      </c>
      <c r="G13555" s="56">
        <v>0</v>
      </c>
    </row>
    <row r="13556" spans="1:7" x14ac:dyDescent="0.3">
      <c r="A13556" s="60">
        <v>45940</v>
      </c>
      <c r="B13556" s="61" t="s">
        <v>20</v>
      </c>
      <c r="C13556" s="61" t="s">
        <v>111</v>
      </c>
      <c r="D13556" s="61" t="s">
        <v>8</v>
      </c>
      <c r="E13556" s="61" t="s">
        <v>48</v>
      </c>
      <c r="F13556" s="61">
        <v>0.375</v>
      </c>
      <c r="G13556" s="62">
        <v>0</v>
      </c>
    </row>
    <row r="13557" spans="1:7" x14ac:dyDescent="0.3">
      <c r="A13557" s="54">
        <v>45940</v>
      </c>
      <c r="B13557" s="55" t="s">
        <v>20</v>
      </c>
      <c r="C13557" s="55" t="s">
        <v>111</v>
      </c>
      <c r="D13557" s="55" t="s">
        <v>8</v>
      </c>
      <c r="E13557" s="55" t="s">
        <v>48</v>
      </c>
      <c r="F13557" s="55">
        <v>0.39583333333333331</v>
      </c>
      <c r="G13557" s="56">
        <v>0</v>
      </c>
    </row>
    <row r="13558" spans="1:7" x14ac:dyDescent="0.3">
      <c r="A13558" s="60">
        <v>45940</v>
      </c>
      <c r="B13558" s="61" t="s">
        <v>20</v>
      </c>
      <c r="C13558" s="61" t="s">
        <v>111</v>
      </c>
      <c r="D13558" s="61" t="s">
        <v>8</v>
      </c>
      <c r="E13558" s="61" t="s">
        <v>48</v>
      </c>
      <c r="F13558" s="61">
        <v>0.41666666666666669</v>
      </c>
      <c r="G13558" s="62">
        <v>0</v>
      </c>
    </row>
    <row r="13559" spans="1:7" x14ac:dyDescent="0.3">
      <c r="A13559" s="54">
        <v>45940</v>
      </c>
      <c r="B13559" s="55" t="s">
        <v>20</v>
      </c>
      <c r="C13559" s="55" t="s">
        <v>111</v>
      </c>
      <c r="D13559" s="55" t="s">
        <v>8</v>
      </c>
      <c r="E13559" s="55" t="s">
        <v>48</v>
      </c>
      <c r="F13559" s="55">
        <v>0.4375</v>
      </c>
      <c r="G13559" s="56">
        <v>0</v>
      </c>
    </row>
    <row r="13560" spans="1:7" x14ac:dyDescent="0.3">
      <c r="A13560" s="60">
        <v>45940</v>
      </c>
      <c r="B13560" s="61" t="s">
        <v>20</v>
      </c>
      <c r="C13560" s="61" t="s">
        <v>111</v>
      </c>
      <c r="D13560" s="61" t="s">
        <v>8</v>
      </c>
      <c r="E13560" s="61" t="s">
        <v>48</v>
      </c>
      <c r="F13560" s="61">
        <v>0.45833333333333331</v>
      </c>
      <c r="G13560" s="62">
        <v>0</v>
      </c>
    </row>
    <row r="13561" spans="1:7" x14ac:dyDescent="0.3">
      <c r="A13561" s="54">
        <v>45940</v>
      </c>
      <c r="B13561" s="55" t="s">
        <v>20</v>
      </c>
      <c r="C13561" s="55" t="s">
        <v>111</v>
      </c>
      <c r="D13561" s="55" t="s">
        <v>8</v>
      </c>
      <c r="E13561" s="55" t="s">
        <v>48</v>
      </c>
      <c r="F13561" s="55">
        <v>0.47916666666666669</v>
      </c>
      <c r="G13561" s="56">
        <v>0</v>
      </c>
    </row>
    <row r="13562" spans="1:7" x14ac:dyDescent="0.3">
      <c r="A13562" s="60">
        <v>45940</v>
      </c>
      <c r="B13562" s="61" t="s">
        <v>20</v>
      </c>
      <c r="C13562" s="61" t="s">
        <v>111</v>
      </c>
      <c r="D13562" s="61" t="s">
        <v>8</v>
      </c>
      <c r="E13562" s="61" t="s">
        <v>48</v>
      </c>
      <c r="F13562" s="61">
        <v>0.5</v>
      </c>
      <c r="G13562" s="62">
        <v>0</v>
      </c>
    </row>
    <row r="13563" spans="1:7" x14ac:dyDescent="0.3">
      <c r="A13563" s="54">
        <v>45940</v>
      </c>
      <c r="B13563" s="55" t="s">
        <v>20</v>
      </c>
      <c r="C13563" s="55" t="s">
        <v>111</v>
      </c>
      <c r="D13563" s="55" t="s">
        <v>8</v>
      </c>
      <c r="E13563" s="55" t="s">
        <v>48</v>
      </c>
      <c r="F13563" s="55">
        <v>0.52083333333333337</v>
      </c>
      <c r="G13563" s="56">
        <v>0</v>
      </c>
    </row>
    <row r="13564" spans="1:7" x14ac:dyDescent="0.3">
      <c r="A13564" s="60">
        <v>45940</v>
      </c>
      <c r="B13564" s="61" t="s">
        <v>20</v>
      </c>
      <c r="C13564" s="61" t="s">
        <v>111</v>
      </c>
      <c r="D13564" s="61" t="s">
        <v>8</v>
      </c>
      <c r="E13564" s="61" t="s">
        <v>48</v>
      </c>
      <c r="F13564" s="61">
        <v>0.54166666666666663</v>
      </c>
      <c r="G13564" s="62">
        <v>0</v>
      </c>
    </row>
    <row r="13565" spans="1:7" x14ac:dyDescent="0.3">
      <c r="A13565" s="54">
        <v>45940</v>
      </c>
      <c r="B13565" s="55" t="s">
        <v>20</v>
      </c>
      <c r="C13565" s="55" t="s">
        <v>111</v>
      </c>
      <c r="D13565" s="55" t="s">
        <v>8</v>
      </c>
      <c r="E13565" s="55" t="s">
        <v>48</v>
      </c>
      <c r="F13565" s="55">
        <v>0.5625</v>
      </c>
      <c r="G13565" s="56">
        <v>0</v>
      </c>
    </row>
    <row r="13566" spans="1:7" x14ac:dyDescent="0.3">
      <c r="A13566" s="60">
        <v>45940</v>
      </c>
      <c r="B13566" s="61" t="s">
        <v>20</v>
      </c>
      <c r="C13566" s="61" t="s">
        <v>111</v>
      </c>
      <c r="D13566" s="61" t="s">
        <v>8</v>
      </c>
      <c r="E13566" s="61" t="s">
        <v>48</v>
      </c>
      <c r="F13566" s="61">
        <v>0.58333333333333337</v>
      </c>
      <c r="G13566" s="62">
        <v>0</v>
      </c>
    </row>
    <row r="13567" spans="1:7" x14ac:dyDescent="0.3">
      <c r="A13567" s="54">
        <v>45940</v>
      </c>
      <c r="B13567" s="55" t="s">
        <v>20</v>
      </c>
      <c r="C13567" s="55" t="s">
        <v>111</v>
      </c>
      <c r="D13567" s="55" t="s">
        <v>8</v>
      </c>
      <c r="E13567" s="55" t="s">
        <v>48</v>
      </c>
      <c r="F13567" s="55">
        <v>0.60416666666666663</v>
      </c>
      <c r="G13567" s="56">
        <v>0</v>
      </c>
    </row>
    <row r="13568" spans="1:7" x14ac:dyDescent="0.3">
      <c r="A13568" s="60">
        <v>45940</v>
      </c>
      <c r="B13568" s="61" t="s">
        <v>20</v>
      </c>
      <c r="C13568" s="61" t="s">
        <v>111</v>
      </c>
      <c r="D13568" s="61" t="s">
        <v>8</v>
      </c>
      <c r="E13568" s="61" t="s">
        <v>48</v>
      </c>
      <c r="F13568" s="61">
        <v>0.625</v>
      </c>
      <c r="G13568" s="62">
        <v>0</v>
      </c>
    </row>
    <row r="13569" spans="1:7" x14ac:dyDescent="0.3">
      <c r="A13569" s="54">
        <v>45940</v>
      </c>
      <c r="B13569" s="55" t="s">
        <v>20</v>
      </c>
      <c r="C13569" s="55" t="s">
        <v>111</v>
      </c>
      <c r="D13569" s="55" t="s">
        <v>8</v>
      </c>
      <c r="E13569" s="55" t="s">
        <v>48</v>
      </c>
      <c r="F13569" s="55">
        <v>0.64583333333333337</v>
      </c>
      <c r="G13569" s="56">
        <v>0</v>
      </c>
    </row>
    <row r="13570" spans="1:7" x14ac:dyDescent="0.3">
      <c r="A13570" s="60">
        <v>45940</v>
      </c>
      <c r="B13570" s="61" t="s">
        <v>20</v>
      </c>
      <c r="C13570" s="61" t="s">
        <v>111</v>
      </c>
      <c r="D13570" s="61" t="s">
        <v>8</v>
      </c>
      <c r="E13570" s="61" t="s">
        <v>48</v>
      </c>
      <c r="F13570" s="61">
        <v>0.66666666666666663</v>
      </c>
      <c r="G13570" s="62">
        <v>0</v>
      </c>
    </row>
    <row r="13571" spans="1:7" x14ac:dyDescent="0.3">
      <c r="A13571" s="54">
        <v>45940</v>
      </c>
      <c r="B13571" s="55" t="s">
        <v>20</v>
      </c>
      <c r="C13571" s="55" t="s">
        <v>111</v>
      </c>
      <c r="D13571" s="55" t="s">
        <v>8</v>
      </c>
      <c r="E13571" s="55" t="s">
        <v>48</v>
      </c>
      <c r="F13571" s="55">
        <v>0.6875</v>
      </c>
      <c r="G13571" s="56">
        <v>0</v>
      </c>
    </row>
    <row r="13572" spans="1:7" x14ac:dyDescent="0.3">
      <c r="A13572" s="60">
        <v>45940</v>
      </c>
      <c r="B13572" s="61" t="s">
        <v>20</v>
      </c>
      <c r="C13572" s="61" t="s">
        <v>111</v>
      </c>
      <c r="D13572" s="61" t="s">
        <v>8</v>
      </c>
      <c r="E13572" s="61" t="s">
        <v>48</v>
      </c>
      <c r="F13572" s="61">
        <v>0.70833333333333337</v>
      </c>
      <c r="G13572" s="62">
        <v>0</v>
      </c>
    </row>
    <row r="13573" spans="1:7" x14ac:dyDescent="0.3">
      <c r="A13573" s="54">
        <v>45940</v>
      </c>
      <c r="B13573" s="55" t="s">
        <v>20</v>
      </c>
      <c r="C13573" s="55" t="s">
        <v>111</v>
      </c>
      <c r="D13573" s="55" t="s">
        <v>8</v>
      </c>
      <c r="E13573" s="55" t="s">
        <v>48</v>
      </c>
      <c r="F13573" s="55">
        <v>0.72916666666666663</v>
      </c>
      <c r="G13573" s="56">
        <v>0</v>
      </c>
    </row>
    <row r="13574" spans="1:7" x14ac:dyDescent="0.3">
      <c r="A13574" s="60">
        <v>45940</v>
      </c>
      <c r="B13574" s="61" t="s">
        <v>20</v>
      </c>
      <c r="C13574" s="61" t="s">
        <v>111</v>
      </c>
      <c r="D13574" s="61" t="s">
        <v>8</v>
      </c>
      <c r="E13574" s="61" t="s">
        <v>48</v>
      </c>
      <c r="F13574" s="61">
        <v>0.75</v>
      </c>
      <c r="G13574" s="62">
        <v>0</v>
      </c>
    </row>
    <row r="13575" spans="1:7" x14ac:dyDescent="0.3">
      <c r="A13575" s="54">
        <v>45940</v>
      </c>
      <c r="B13575" s="55" t="s">
        <v>20</v>
      </c>
      <c r="C13575" s="55" t="s">
        <v>111</v>
      </c>
      <c r="D13575" s="55" t="s">
        <v>8</v>
      </c>
      <c r="E13575" s="55" t="s">
        <v>48</v>
      </c>
      <c r="F13575" s="55">
        <v>0.77083333333333337</v>
      </c>
      <c r="G13575" s="56">
        <v>0</v>
      </c>
    </row>
    <row r="13576" spans="1:7" x14ac:dyDescent="0.3">
      <c r="A13576" s="60">
        <v>45940</v>
      </c>
      <c r="B13576" s="61" t="s">
        <v>20</v>
      </c>
      <c r="C13576" s="61" t="s">
        <v>111</v>
      </c>
      <c r="D13576" s="61" t="s">
        <v>8</v>
      </c>
      <c r="E13576" s="61" t="s">
        <v>48</v>
      </c>
      <c r="F13576" s="61">
        <v>0.79166666666666663</v>
      </c>
      <c r="G13576" s="62">
        <v>0</v>
      </c>
    </row>
    <row r="13577" spans="1:7" x14ac:dyDescent="0.3">
      <c r="A13577" s="54">
        <v>45940</v>
      </c>
      <c r="B13577" s="55" t="s">
        <v>20</v>
      </c>
      <c r="C13577" s="55" t="s">
        <v>111</v>
      </c>
      <c r="D13577" s="55" t="s">
        <v>8</v>
      </c>
      <c r="E13577" s="55" t="s">
        <v>48</v>
      </c>
      <c r="F13577" s="55">
        <v>0.8125</v>
      </c>
      <c r="G13577" s="56">
        <v>0</v>
      </c>
    </row>
    <row r="13578" spans="1:7" x14ac:dyDescent="0.3">
      <c r="A13578" s="60">
        <v>45940</v>
      </c>
      <c r="B13578" s="61" t="s">
        <v>20</v>
      </c>
      <c r="C13578" s="61" t="s">
        <v>111</v>
      </c>
      <c r="D13578" s="61" t="s">
        <v>8</v>
      </c>
      <c r="E13578" s="61" t="s">
        <v>48</v>
      </c>
      <c r="F13578" s="61">
        <v>0.83333333333333337</v>
      </c>
      <c r="G13578" s="62">
        <v>0</v>
      </c>
    </row>
    <row r="13579" spans="1:7" x14ac:dyDescent="0.3">
      <c r="A13579" s="54">
        <v>45940</v>
      </c>
      <c r="B13579" s="55" t="s">
        <v>20</v>
      </c>
      <c r="C13579" s="55" t="s">
        <v>111</v>
      </c>
      <c r="D13579" s="55" t="s">
        <v>8</v>
      </c>
      <c r="E13579" s="55" t="s">
        <v>48</v>
      </c>
      <c r="F13579" s="55">
        <v>0.85416666666666663</v>
      </c>
      <c r="G13579" s="56">
        <v>0</v>
      </c>
    </row>
    <row r="13580" spans="1:7" x14ac:dyDescent="0.3">
      <c r="A13580" s="60">
        <v>45940</v>
      </c>
      <c r="B13580" s="61" t="s">
        <v>20</v>
      </c>
      <c r="C13580" s="61" t="s">
        <v>111</v>
      </c>
      <c r="D13580" s="61" t="s">
        <v>8</v>
      </c>
      <c r="E13580" s="61" t="s">
        <v>48</v>
      </c>
      <c r="F13580" s="61">
        <v>0.875</v>
      </c>
      <c r="G13580" s="62">
        <v>0</v>
      </c>
    </row>
    <row r="13581" spans="1:7" x14ac:dyDescent="0.3">
      <c r="A13581" s="54">
        <v>45940</v>
      </c>
      <c r="B13581" s="55" t="s">
        <v>20</v>
      </c>
      <c r="C13581" s="55" t="s">
        <v>111</v>
      </c>
      <c r="D13581" s="55" t="s">
        <v>8</v>
      </c>
      <c r="E13581" s="55" t="s">
        <v>48</v>
      </c>
      <c r="F13581" s="55">
        <v>0.89583333333333337</v>
      </c>
      <c r="G13581" s="56">
        <v>0</v>
      </c>
    </row>
    <row r="13582" spans="1:7" x14ac:dyDescent="0.3">
      <c r="A13582" s="60">
        <v>45940</v>
      </c>
      <c r="B13582" s="61" t="s">
        <v>20</v>
      </c>
      <c r="C13582" s="61" t="s">
        <v>111</v>
      </c>
      <c r="D13582" s="61" t="s">
        <v>8</v>
      </c>
      <c r="E13582" s="61" t="s">
        <v>48</v>
      </c>
      <c r="F13582" s="61">
        <v>0.91666666666666663</v>
      </c>
      <c r="G13582" s="62">
        <v>0</v>
      </c>
    </row>
    <row r="13583" spans="1:7" x14ac:dyDescent="0.3">
      <c r="A13583" s="54">
        <v>45940</v>
      </c>
      <c r="B13583" s="55" t="s">
        <v>20</v>
      </c>
      <c r="C13583" s="55" t="s">
        <v>111</v>
      </c>
      <c r="D13583" s="55" t="s">
        <v>8</v>
      </c>
      <c r="E13583" s="55" t="s">
        <v>48</v>
      </c>
      <c r="F13583" s="55">
        <v>0.9375</v>
      </c>
      <c r="G13583" s="56">
        <v>0</v>
      </c>
    </row>
    <row r="13584" spans="1:7" x14ac:dyDescent="0.3">
      <c r="A13584" s="60">
        <v>45940</v>
      </c>
      <c r="B13584" s="61" t="s">
        <v>20</v>
      </c>
      <c r="C13584" s="61" t="s">
        <v>111</v>
      </c>
      <c r="D13584" s="61" t="s">
        <v>8</v>
      </c>
      <c r="E13584" s="61" t="s">
        <v>48</v>
      </c>
      <c r="F13584" s="61">
        <v>0.95833333333333337</v>
      </c>
      <c r="G13584" s="62">
        <v>0</v>
      </c>
    </row>
    <row r="13585" spans="1:7" x14ac:dyDescent="0.3">
      <c r="A13585" s="54">
        <v>45940</v>
      </c>
      <c r="B13585" s="55" t="s">
        <v>20</v>
      </c>
      <c r="C13585" s="55" t="s">
        <v>111</v>
      </c>
      <c r="D13585" s="55" t="s">
        <v>8</v>
      </c>
      <c r="E13585" s="55" t="s">
        <v>48</v>
      </c>
      <c r="F13585" s="55">
        <v>0.97916666666666663</v>
      </c>
      <c r="G13585" s="56">
        <v>0</v>
      </c>
    </row>
    <row r="13586" spans="1:7" x14ac:dyDescent="0.3">
      <c r="A13586" s="60">
        <v>45941</v>
      </c>
      <c r="B13586" s="61" t="s">
        <v>20</v>
      </c>
      <c r="C13586" s="61" t="s">
        <v>111</v>
      </c>
      <c r="D13586" s="61" t="s">
        <v>8</v>
      </c>
      <c r="E13586" s="61" t="s">
        <v>48</v>
      </c>
      <c r="F13586" s="61">
        <v>0</v>
      </c>
      <c r="G13586" s="62">
        <v>0</v>
      </c>
    </row>
    <row r="13587" spans="1:7" x14ac:dyDescent="0.3">
      <c r="A13587" s="54">
        <v>45941</v>
      </c>
      <c r="B13587" s="55" t="s">
        <v>20</v>
      </c>
      <c r="C13587" s="55" t="s">
        <v>111</v>
      </c>
      <c r="D13587" s="55" t="s">
        <v>9</v>
      </c>
      <c r="E13587" s="55" t="s">
        <v>48</v>
      </c>
      <c r="F13587" s="55">
        <v>2.0833333333333329E-2</v>
      </c>
      <c r="G13587" s="56" cm="1">
        <f t="array" ref="G13587:G13634">IF(LOAD_RESULTS!$C$3 = "MENU",ABS(_xlfn.IFS(AND(PER_MONTH!$B13539="January",PER_MONTH!$E13539="Working Day"),Table3[Jan_WD],AND(PER_MONTH!$B13539="January",PER_MONTH!$E13539="Non-Working Day"),Table3[Jan_NWD],AND(PER_MONTH!$B13539="February",PER_MONTH!$E13539="Working Day"),Table3[Feb_WD],AND(PER_MONTH!$B13539="February",PER_MONTH!$E13539="Non-Working Day"),Table3[Feb_NWD], AND(PER_MONTH!$B13539 = "March", PER_MONTH!$E13539 = "Working Day"), Table3[Mar_WD],  AND(PER_MONTH!$B13539 = "March", PER_MONTH!$E13539 = "Non-Working Day"), Table3[Mar_NWD], AND(PER_MONTH!$B13539 = "April", PER_MONTH!$E13539 = "Working Day"), Table3[Apr_WD], AND(PER_MONTH!$B13539 = "April", PER_MONTH!$E13539 = "Non-Working Day"), Table3[Apr_NWD], AND(PER_MONTH!$B13539 = "May", PER_MONTH!$E13539 = "Working Day"), Table3[May_WD], AND(PER_MONTH!$B13539 = "May", PER_MONTH!$E13539 = "Non-Working Day"), Table3[May_NWD], AND(PER_MONTH!$B13539 = "June", PER_MONTH!$E13539 = "Working Day"), Table3[Jun_WD], AND(PER_MONTH!$B13539 = "June", PER_MONTH!$E13539 = "Non-Working Day"), Table3[Jun_NWD], AND(PER_MONTH!$B13539 = "July", PER_MONTH!$E13539 = "Working Day"), Table3[Jul_WD], AND(PER_MONTH!$B13539 = "July", PER_MONTH!$E13539 = "Non-Working Day"), Table3[Jul_NWD], AND(PER_MONTH!$B13539 = "August", PER_MONTH!$E13539 = "Working Day"), Table3[Aug_WD], AND(PER_MONTH!$B13539 = "August", PER_MONTH!$E13539 = "Non-Working Day"), Table3[Aug_NWD], AND(PER_MONTH!$B13539 = "September", PER_MONTH!$E13539 = "Working Day"), Table3[Sep_WD], AND(PER_MONTH!$B13539 = "September", PER_MONTH!$E13539 = "Non-Working Day"), Table3[Sep_NWD], AND(PER_MONTH!$B13539 = "October", PER_MONTH!$E13539 = "Working Day"), Table3[Oct_WD], AND(PER_MONTH!$B13539 = "October", PER_MONTH!$E13539 = "Non-Working Day"), Table3[Oct_NWD], AND(PER_MONTH!$B13539 = "November", PER_MONTH!$E13539 = "Working Day"), Table3[Nov_WD], AND(PER_MONTH!$B13539 = "November", PER_MONTH!$E13539 = "Non-Working Day"), Table3[Nov_NWD], AND(PER_MONTH!$B13539 = "December", PER_MONTH!$E13539 = "Working Day"), Table3[Dec_WD], AND(PER_MONTH!$B13539 = "December", PER_MONTH!$E13539 = "Non-Working Day"), Table3[Dec_NWD])),_xlfn.IFS(AND(PER_MONTH!$B13539="January",PER_MONTH!$E13539="Working Day"),Table3[Jan_WD],AND(PER_MONTH!$B13539="January",PER_MONTH!$E13539="Non-Working Day"),Table3[Jan_NWD],AND(PER_MONTH!$B13539="February",PER_MONTH!$E13539="Working Day"),Table3[Feb_WD],AND(PER_MONTH!$B13539="February",PER_MONTH!$E13539="Non-Working Day"),Table3[Feb_NWD], AND(PER_MONTH!$B13539 = "March", PER_MONTH!$E13539 = "Working Day"), Table3[Mar_WD],  AND(PER_MONTH!$B13539 = "March", PER_MONTH!$E13539 = "Non-Working Day"), Table3[Mar_NWD], AND(PER_MONTH!$B13539 = "April", PER_MONTH!$E13539 = "Working Day"), Table3[Apr_WD], AND(PER_MONTH!$B13539 = "April", PER_MONTH!$E13539 = "Non-Working Day"), Table3[Apr_NWD], AND(PER_MONTH!$B13539 = "May", PER_MONTH!$E13539 = "Working Day"), Table3[May_WD], AND(PER_MONTH!$B13539 = "May", PER_MONTH!$E13539 = "Non-Working Day"), Table3[May_NWD], AND(PER_MONTH!$B13539 = "June", PER_MONTH!$E13539 = "Working Day"), Table3[Jun_WD], AND(PER_MONTH!$B13539 = "June", PER_MONTH!$E13539 = "Non-Working Day"), Table3[Jun_NWD], AND(PER_MONTH!$B13539 = "July", PER_MONTH!$E13539 = "Working Day"), Table3[Jul_WD], AND(PER_MONTH!$B13539 = "July", PER_MONTH!$E13539 = "Non-Working Day"), Table3[Jul_NWD], AND(PER_MONTH!$B13539 = "August", PER_MONTH!$E13539 = "Working Day"), Table3[Aug_WD], AND(PER_MONTH!$B13539 = "August", PER_MONTH!$E13539 = "Non-Working Day"), Table3[Aug_NWD], AND(PER_MONTH!$B13539 = "September", PER_MONTH!$E13539 = "Working Day"), Table3[Sep_WD], AND(PER_MONTH!$B13539 = "September", PER_MONTH!$E13539 = "Non-Working Day"), Table3[Sep_NWD], AND(PER_MONTH!$B13539 = "October", PER_MONTH!$E13539 = "Working Day"), Table3[Oct_WD], AND(PER_MONTH!$B13539 = "October", PER_MONTH!$E13539 = "Non-Working Day"), Table3[Oct_NWD], AND(PER_MONTH!$B13539 = "November", PER_MONTH!$E13539 = "Working Day"), Table3[Nov_WD], AND(PER_MONTH!$B13539 = "November", PER_MONTH!$E13539 = "Non-Working Day"), Table3[Nov_NWD], AND(PER_MONTH!$B13539 = "December", PER_MONTH!$E13539 = "Working Day"), Table3[Dec_WD], AND(PER_MONTH!$B13539 = "December", PER_MONTH!$E13539 = "Non-Working Day"), Table3[Dec_NWD]))</f>
        <v>0</v>
      </c>
    </row>
    <row r="13588" spans="1:7" x14ac:dyDescent="0.3">
      <c r="A13588" s="60">
        <v>45941</v>
      </c>
      <c r="B13588" s="61" t="s">
        <v>20</v>
      </c>
      <c r="C13588" s="61" t="s">
        <v>111</v>
      </c>
      <c r="D13588" s="61" t="s">
        <v>9</v>
      </c>
      <c r="E13588" s="61" t="s">
        <v>48</v>
      </c>
      <c r="F13588" s="61">
        <v>4.1666666666666657E-2</v>
      </c>
      <c r="G13588" s="62">
        <v>0</v>
      </c>
    </row>
    <row r="13589" spans="1:7" x14ac:dyDescent="0.3">
      <c r="A13589" s="54">
        <v>45941</v>
      </c>
      <c r="B13589" s="55" t="s">
        <v>20</v>
      </c>
      <c r="C13589" s="55" t="s">
        <v>111</v>
      </c>
      <c r="D13589" s="55" t="s">
        <v>9</v>
      </c>
      <c r="E13589" s="55" t="s">
        <v>48</v>
      </c>
      <c r="F13589" s="55">
        <v>6.25E-2</v>
      </c>
      <c r="G13589" s="56">
        <v>0</v>
      </c>
    </row>
    <row r="13590" spans="1:7" x14ac:dyDescent="0.3">
      <c r="A13590" s="60">
        <v>45941</v>
      </c>
      <c r="B13590" s="61" t="s">
        <v>20</v>
      </c>
      <c r="C13590" s="61" t="s">
        <v>111</v>
      </c>
      <c r="D13590" s="61" t="s">
        <v>9</v>
      </c>
      <c r="E13590" s="61" t="s">
        <v>48</v>
      </c>
      <c r="F13590" s="61">
        <v>8.3333333333333329E-2</v>
      </c>
      <c r="G13590" s="62">
        <v>0</v>
      </c>
    </row>
    <row r="13591" spans="1:7" x14ac:dyDescent="0.3">
      <c r="A13591" s="54">
        <v>45941</v>
      </c>
      <c r="B13591" s="55" t="s">
        <v>20</v>
      </c>
      <c r="C13591" s="55" t="s">
        <v>111</v>
      </c>
      <c r="D13591" s="55" t="s">
        <v>9</v>
      </c>
      <c r="E13591" s="55" t="s">
        <v>48</v>
      </c>
      <c r="F13591" s="55">
        <v>0.1041666666666667</v>
      </c>
      <c r="G13591" s="56">
        <v>0</v>
      </c>
    </row>
    <row r="13592" spans="1:7" x14ac:dyDescent="0.3">
      <c r="A13592" s="60">
        <v>45941</v>
      </c>
      <c r="B13592" s="61" t="s">
        <v>20</v>
      </c>
      <c r="C13592" s="61" t="s">
        <v>111</v>
      </c>
      <c r="D13592" s="61" t="s">
        <v>9</v>
      </c>
      <c r="E13592" s="61" t="s">
        <v>48</v>
      </c>
      <c r="F13592" s="61">
        <v>0.125</v>
      </c>
      <c r="G13592" s="62">
        <v>0</v>
      </c>
    </row>
    <row r="13593" spans="1:7" x14ac:dyDescent="0.3">
      <c r="A13593" s="54">
        <v>45941</v>
      </c>
      <c r="B13593" s="55" t="s">
        <v>20</v>
      </c>
      <c r="C13593" s="55" t="s">
        <v>111</v>
      </c>
      <c r="D13593" s="55" t="s">
        <v>9</v>
      </c>
      <c r="E13593" s="55" t="s">
        <v>48</v>
      </c>
      <c r="F13593" s="55">
        <v>0.14583333333333329</v>
      </c>
      <c r="G13593" s="56">
        <v>0</v>
      </c>
    </row>
    <row r="13594" spans="1:7" x14ac:dyDescent="0.3">
      <c r="A13594" s="60">
        <v>45941</v>
      </c>
      <c r="B13594" s="61" t="s">
        <v>20</v>
      </c>
      <c r="C13594" s="61" t="s">
        <v>111</v>
      </c>
      <c r="D13594" s="61" t="s">
        <v>9</v>
      </c>
      <c r="E13594" s="61" t="s">
        <v>48</v>
      </c>
      <c r="F13594" s="61">
        <v>0.16666666666666671</v>
      </c>
      <c r="G13594" s="62">
        <v>0</v>
      </c>
    </row>
    <row r="13595" spans="1:7" x14ac:dyDescent="0.3">
      <c r="A13595" s="54">
        <v>45941</v>
      </c>
      <c r="B13595" s="55" t="s">
        <v>20</v>
      </c>
      <c r="C13595" s="55" t="s">
        <v>111</v>
      </c>
      <c r="D13595" s="55" t="s">
        <v>9</v>
      </c>
      <c r="E13595" s="55" t="s">
        <v>48</v>
      </c>
      <c r="F13595" s="55">
        <v>0.1875</v>
      </c>
      <c r="G13595" s="56">
        <v>0</v>
      </c>
    </row>
    <row r="13596" spans="1:7" x14ac:dyDescent="0.3">
      <c r="A13596" s="60">
        <v>45941</v>
      </c>
      <c r="B13596" s="61" t="s">
        <v>20</v>
      </c>
      <c r="C13596" s="61" t="s">
        <v>111</v>
      </c>
      <c r="D13596" s="61" t="s">
        <v>9</v>
      </c>
      <c r="E13596" s="61" t="s">
        <v>48</v>
      </c>
      <c r="F13596" s="61">
        <v>0.20833333333333329</v>
      </c>
      <c r="G13596" s="62">
        <v>0</v>
      </c>
    </row>
    <row r="13597" spans="1:7" x14ac:dyDescent="0.3">
      <c r="A13597" s="54">
        <v>45941</v>
      </c>
      <c r="B13597" s="55" t="s">
        <v>20</v>
      </c>
      <c r="C13597" s="55" t="s">
        <v>111</v>
      </c>
      <c r="D13597" s="55" t="s">
        <v>9</v>
      </c>
      <c r="E13597" s="55" t="s">
        <v>48</v>
      </c>
      <c r="F13597" s="55">
        <v>0.22916666666666671</v>
      </c>
      <c r="G13597" s="56">
        <v>0</v>
      </c>
    </row>
    <row r="13598" spans="1:7" x14ac:dyDescent="0.3">
      <c r="A13598" s="60">
        <v>45941</v>
      </c>
      <c r="B13598" s="61" t="s">
        <v>20</v>
      </c>
      <c r="C13598" s="61" t="s">
        <v>111</v>
      </c>
      <c r="D13598" s="61" t="s">
        <v>9</v>
      </c>
      <c r="E13598" s="61" t="s">
        <v>48</v>
      </c>
      <c r="F13598" s="61">
        <v>0.25</v>
      </c>
      <c r="G13598" s="62">
        <v>0</v>
      </c>
    </row>
    <row r="13599" spans="1:7" x14ac:dyDescent="0.3">
      <c r="A13599" s="54">
        <v>45941</v>
      </c>
      <c r="B13599" s="55" t="s">
        <v>20</v>
      </c>
      <c r="C13599" s="55" t="s">
        <v>111</v>
      </c>
      <c r="D13599" s="55" t="s">
        <v>9</v>
      </c>
      <c r="E13599" s="55" t="s">
        <v>48</v>
      </c>
      <c r="F13599" s="55">
        <v>0.27083333333333331</v>
      </c>
      <c r="G13599" s="56">
        <v>0</v>
      </c>
    </row>
    <row r="13600" spans="1:7" x14ac:dyDescent="0.3">
      <c r="A13600" s="60">
        <v>45941</v>
      </c>
      <c r="B13600" s="61" t="s">
        <v>20</v>
      </c>
      <c r="C13600" s="61" t="s">
        <v>111</v>
      </c>
      <c r="D13600" s="61" t="s">
        <v>9</v>
      </c>
      <c r="E13600" s="61" t="s">
        <v>48</v>
      </c>
      <c r="F13600" s="61">
        <v>0.29166666666666669</v>
      </c>
      <c r="G13600" s="62">
        <v>0</v>
      </c>
    </row>
    <row r="13601" spans="1:7" x14ac:dyDescent="0.3">
      <c r="A13601" s="54">
        <v>45941</v>
      </c>
      <c r="B13601" s="55" t="s">
        <v>20</v>
      </c>
      <c r="C13601" s="55" t="s">
        <v>111</v>
      </c>
      <c r="D13601" s="55" t="s">
        <v>9</v>
      </c>
      <c r="E13601" s="55" t="s">
        <v>48</v>
      </c>
      <c r="F13601" s="55">
        <v>0.3125</v>
      </c>
      <c r="G13601" s="56">
        <v>0</v>
      </c>
    </row>
    <row r="13602" spans="1:7" x14ac:dyDescent="0.3">
      <c r="A13602" s="60">
        <v>45941</v>
      </c>
      <c r="B13602" s="61" t="s">
        <v>20</v>
      </c>
      <c r="C13602" s="61" t="s">
        <v>111</v>
      </c>
      <c r="D13602" s="61" t="s">
        <v>9</v>
      </c>
      <c r="E13602" s="61" t="s">
        <v>48</v>
      </c>
      <c r="F13602" s="61">
        <v>0.33333333333333331</v>
      </c>
      <c r="G13602" s="62">
        <v>0</v>
      </c>
    </row>
    <row r="13603" spans="1:7" x14ac:dyDescent="0.3">
      <c r="A13603" s="54">
        <v>45941</v>
      </c>
      <c r="B13603" s="55" t="s">
        <v>20</v>
      </c>
      <c r="C13603" s="55" t="s">
        <v>111</v>
      </c>
      <c r="D13603" s="55" t="s">
        <v>9</v>
      </c>
      <c r="E13603" s="55" t="s">
        <v>48</v>
      </c>
      <c r="F13603" s="55">
        <v>0.35416666666666669</v>
      </c>
      <c r="G13603" s="56">
        <v>0</v>
      </c>
    </row>
    <row r="13604" spans="1:7" x14ac:dyDescent="0.3">
      <c r="A13604" s="60">
        <v>45941</v>
      </c>
      <c r="B13604" s="61" t="s">
        <v>20</v>
      </c>
      <c r="C13604" s="61" t="s">
        <v>111</v>
      </c>
      <c r="D13604" s="61" t="s">
        <v>9</v>
      </c>
      <c r="E13604" s="61" t="s">
        <v>48</v>
      </c>
      <c r="F13604" s="61">
        <v>0.375</v>
      </c>
      <c r="G13604" s="62">
        <v>0</v>
      </c>
    </row>
    <row r="13605" spans="1:7" x14ac:dyDescent="0.3">
      <c r="A13605" s="54">
        <v>45941</v>
      </c>
      <c r="B13605" s="55" t="s">
        <v>20</v>
      </c>
      <c r="C13605" s="55" t="s">
        <v>111</v>
      </c>
      <c r="D13605" s="55" t="s">
        <v>9</v>
      </c>
      <c r="E13605" s="55" t="s">
        <v>48</v>
      </c>
      <c r="F13605" s="55">
        <v>0.39583333333333331</v>
      </c>
      <c r="G13605" s="56">
        <v>0</v>
      </c>
    </row>
    <row r="13606" spans="1:7" x14ac:dyDescent="0.3">
      <c r="A13606" s="60">
        <v>45941</v>
      </c>
      <c r="B13606" s="61" t="s">
        <v>20</v>
      </c>
      <c r="C13606" s="61" t="s">
        <v>111</v>
      </c>
      <c r="D13606" s="61" t="s">
        <v>9</v>
      </c>
      <c r="E13606" s="61" t="s">
        <v>48</v>
      </c>
      <c r="F13606" s="61">
        <v>0.41666666666666669</v>
      </c>
      <c r="G13606" s="62">
        <v>0</v>
      </c>
    </row>
    <row r="13607" spans="1:7" x14ac:dyDescent="0.3">
      <c r="A13607" s="54">
        <v>45941</v>
      </c>
      <c r="B13607" s="55" t="s">
        <v>20</v>
      </c>
      <c r="C13607" s="55" t="s">
        <v>111</v>
      </c>
      <c r="D13607" s="55" t="s">
        <v>9</v>
      </c>
      <c r="E13607" s="55" t="s">
        <v>48</v>
      </c>
      <c r="F13607" s="55">
        <v>0.4375</v>
      </c>
      <c r="G13607" s="56">
        <v>0</v>
      </c>
    </row>
    <row r="13608" spans="1:7" x14ac:dyDescent="0.3">
      <c r="A13608" s="60">
        <v>45941</v>
      </c>
      <c r="B13608" s="61" t="s">
        <v>20</v>
      </c>
      <c r="C13608" s="61" t="s">
        <v>111</v>
      </c>
      <c r="D13608" s="61" t="s">
        <v>9</v>
      </c>
      <c r="E13608" s="61" t="s">
        <v>48</v>
      </c>
      <c r="F13608" s="61">
        <v>0.45833333333333331</v>
      </c>
      <c r="G13608" s="62">
        <v>0</v>
      </c>
    </row>
    <row r="13609" spans="1:7" x14ac:dyDescent="0.3">
      <c r="A13609" s="54">
        <v>45941</v>
      </c>
      <c r="B13609" s="55" t="s">
        <v>20</v>
      </c>
      <c r="C13609" s="55" t="s">
        <v>111</v>
      </c>
      <c r="D13609" s="55" t="s">
        <v>9</v>
      </c>
      <c r="E13609" s="55" t="s">
        <v>48</v>
      </c>
      <c r="F13609" s="55">
        <v>0.47916666666666669</v>
      </c>
      <c r="G13609" s="56">
        <v>0</v>
      </c>
    </row>
    <row r="13610" spans="1:7" x14ac:dyDescent="0.3">
      <c r="A13610" s="60">
        <v>45941</v>
      </c>
      <c r="B13610" s="61" t="s">
        <v>20</v>
      </c>
      <c r="C13610" s="61" t="s">
        <v>111</v>
      </c>
      <c r="D13610" s="61" t="s">
        <v>9</v>
      </c>
      <c r="E13610" s="61" t="s">
        <v>48</v>
      </c>
      <c r="F13610" s="61">
        <v>0.5</v>
      </c>
      <c r="G13610" s="62">
        <v>0</v>
      </c>
    </row>
    <row r="13611" spans="1:7" x14ac:dyDescent="0.3">
      <c r="A13611" s="54">
        <v>45941</v>
      </c>
      <c r="B13611" s="55" t="s">
        <v>20</v>
      </c>
      <c r="C13611" s="55" t="s">
        <v>111</v>
      </c>
      <c r="D13611" s="55" t="s">
        <v>9</v>
      </c>
      <c r="E13611" s="55" t="s">
        <v>48</v>
      </c>
      <c r="F13611" s="55">
        <v>0.52083333333333337</v>
      </c>
      <c r="G13611" s="56">
        <v>0</v>
      </c>
    </row>
    <row r="13612" spans="1:7" x14ac:dyDescent="0.3">
      <c r="A13612" s="60">
        <v>45941</v>
      </c>
      <c r="B13612" s="61" t="s">
        <v>20</v>
      </c>
      <c r="C13612" s="61" t="s">
        <v>111</v>
      </c>
      <c r="D13612" s="61" t="s">
        <v>9</v>
      </c>
      <c r="E13612" s="61" t="s">
        <v>48</v>
      </c>
      <c r="F13612" s="61">
        <v>0.54166666666666663</v>
      </c>
      <c r="G13612" s="62">
        <v>0</v>
      </c>
    </row>
    <row r="13613" spans="1:7" x14ac:dyDescent="0.3">
      <c r="A13613" s="54">
        <v>45941</v>
      </c>
      <c r="B13613" s="55" t="s">
        <v>20</v>
      </c>
      <c r="C13613" s="55" t="s">
        <v>111</v>
      </c>
      <c r="D13613" s="55" t="s">
        <v>9</v>
      </c>
      <c r="E13613" s="55" t="s">
        <v>48</v>
      </c>
      <c r="F13613" s="55">
        <v>0.5625</v>
      </c>
      <c r="G13613" s="56">
        <v>0</v>
      </c>
    </row>
    <row r="13614" spans="1:7" x14ac:dyDescent="0.3">
      <c r="A13614" s="60">
        <v>45941</v>
      </c>
      <c r="B13614" s="61" t="s">
        <v>20</v>
      </c>
      <c r="C13614" s="61" t="s">
        <v>111</v>
      </c>
      <c r="D13614" s="61" t="s">
        <v>9</v>
      </c>
      <c r="E13614" s="61" t="s">
        <v>48</v>
      </c>
      <c r="F13614" s="61">
        <v>0.58333333333333337</v>
      </c>
      <c r="G13614" s="62">
        <v>0</v>
      </c>
    </row>
    <row r="13615" spans="1:7" x14ac:dyDescent="0.3">
      <c r="A13615" s="54">
        <v>45941</v>
      </c>
      <c r="B13615" s="55" t="s">
        <v>20</v>
      </c>
      <c r="C13615" s="55" t="s">
        <v>111</v>
      </c>
      <c r="D13615" s="55" t="s">
        <v>9</v>
      </c>
      <c r="E13615" s="55" t="s">
        <v>48</v>
      </c>
      <c r="F13615" s="55">
        <v>0.60416666666666663</v>
      </c>
      <c r="G13615" s="56">
        <v>0</v>
      </c>
    </row>
    <row r="13616" spans="1:7" x14ac:dyDescent="0.3">
      <c r="A13616" s="60">
        <v>45941</v>
      </c>
      <c r="B13616" s="61" t="s">
        <v>20</v>
      </c>
      <c r="C13616" s="61" t="s">
        <v>111</v>
      </c>
      <c r="D13616" s="61" t="s">
        <v>9</v>
      </c>
      <c r="E13616" s="61" t="s">
        <v>48</v>
      </c>
      <c r="F13616" s="61">
        <v>0.625</v>
      </c>
      <c r="G13616" s="62">
        <v>0</v>
      </c>
    </row>
    <row r="13617" spans="1:7" x14ac:dyDescent="0.3">
      <c r="A13617" s="54">
        <v>45941</v>
      </c>
      <c r="B13617" s="55" t="s">
        <v>20</v>
      </c>
      <c r="C13617" s="55" t="s">
        <v>111</v>
      </c>
      <c r="D13617" s="55" t="s">
        <v>9</v>
      </c>
      <c r="E13617" s="55" t="s">
        <v>48</v>
      </c>
      <c r="F13617" s="55">
        <v>0.64583333333333337</v>
      </c>
      <c r="G13617" s="56">
        <v>0</v>
      </c>
    </row>
    <row r="13618" spans="1:7" x14ac:dyDescent="0.3">
      <c r="A13618" s="60">
        <v>45941</v>
      </c>
      <c r="B13618" s="61" t="s">
        <v>20</v>
      </c>
      <c r="C13618" s="61" t="s">
        <v>111</v>
      </c>
      <c r="D13618" s="61" t="s">
        <v>9</v>
      </c>
      <c r="E13618" s="61" t="s">
        <v>48</v>
      </c>
      <c r="F13618" s="61">
        <v>0.66666666666666663</v>
      </c>
      <c r="G13618" s="62">
        <v>0</v>
      </c>
    </row>
    <row r="13619" spans="1:7" x14ac:dyDescent="0.3">
      <c r="A13619" s="54">
        <v>45941</v>
      </c>
      <c r="B13619" s="55" t="s">
        <v>20</v>
      </c>
      <c r="C13619" s="55" t="s">
        <v>111</v>
      </c>
      <c r="D13619" s="55" t="s">
        <v>9</v>
      </c>
      <c r="E13619" s="55" t="s">
        <v>48</v>
      </c>
      <c r="F13619" s="55">
        <v>0.6875</v>
      </c>
      <c r="G13619" s="56">
        <v>0</v>
      </c>
    </row>
    <row r="13620" spans="1:7" x14ac:dyDescent="0.3">
      <c r="A13620" s="60">
        <v>45941</v>
      </c>
      <c r="B13620" s="61" t="s">
        <v>20</v>
      </c>
      <c r="C13620" s="61" t="s">
        <v>111</v>
      </c>
      <c r="D13620" s="61" t="s">
        <v>9</v>
      </c>
      <c r="E13620" s="61" t="s">
        <v>48</v>
      </c>
      <c r="F13620" s="61">
        <v>0.70833333333333337</v>
      </c>
      <c r="G13620" s="62">
        <v>0</v>
      </c>
    </row>
    <row r="13621" spans="1:7" x14ac:dyDescent="0.3">
      <c r="A13621" s="54">
        <v>45941</v>
      </c>
      <c r="B13621" s="55" t="s">
        <v>20</v>
      </c>
      <c r="C13621" s="55" t="s">
        <v>111</v>
      </c>
      <c r="D13621" s="55" t="s">
        <v>9</v>
      </c>
      <c r="E13621" s="55" t="s">
        <v>48</v>
      </c>
      <c r="F13621" s="55">
        <v>0.72916666666666663</v>
      </c>
      <c r="G13621" s="56">
        <v>0</v>
      </c>
    </row>
    <row r="13622" spans="1:7" x14ac:dyDescent="0.3">
      <c r="A13622" s="60">
        <v>45941</v>
      </c>
      <c r="B13622" s="61" t="s">
        <v>20</v>
      </c>
      <c r="C13622" s="61" t="s">
        <v>111</v>
      </c>
      <c r="D13622" s="61" t="s">
        <v>9</v>
      </c>
      <c r="E13622" s="61" t="s">
        <v>48</v>
      </c>
      <c r="F13622" s="61">
        <v>0.75</v>
      </c>
      <c r="G13622" s="62">
        <v>0</v>
      </c>
    </row>
    <row r="13623" spans="1:7" x14ac:dyDescent="0.3">
      <c r="A13623" s="54">
        <v>45941</v>
      </c>
      <c r="B13623" s="55" t="s">
        <v>20</v>
      </c>
      <c r="C13623" s="55" t="s">
        <v>111</v>
      </c>
      <c r="D13623" s="55" t="s">
        <v>9</v>
      </c>
      <c r="E13623" s="55" t="s">
        <v>48</v>
      </c>
      <c r="F13623" s="55">
        <v>0.77083333333333337</v>
      </c>
      <c r="G13623" s="56">
        <v>0</v>
      </c>
    </row>
    <row r="13624" spans="1:7" x14ac:dyDescent="0.3">
      <c r="A13624" s="60">
        <v>45941</v>
      </c>
      <c r="B13624" s="61" t="s">
        <v>20</v>
      </c>
      <c r="C13624" s="61" t="s">
        <v>111</v>
      </c>
      <c r="D13624" s="61" t="s">
        <v>9</v>
      </c>
      <c r="E13624" s="61" t="s">
        <v>48</v>
      </c>
      <c r="F13624" s="61">
        <v>0.79166666666666663</v>
      </c>
      <c r="G13624" s="62">
        <v>0</v>
      </c>
    </row>
    <row r="13625" spans="1:7" x14ac:dyDescent="0.3">
      <c r="A13625" s="54">
        <v>45941</v>
      </c>
      <c r="B13625" s="55" t="s">
        <v>20</v>
      </c>
      <c r="C13625" s="55" t="s">
        <v>111</v>
      </c>
      <c r="D13625" s="55" t="s">
        <v>9</v>
      </c>
      <c r="E13625" s="55" t="s">
        <v>48</v>
      </c>
      <c r="F13625" s="55">
        <v>0.8125</v>
      </c>
      <c r="G13625" s="56">
        <v>0</v>
      </c>
    </row>
    <row r="13626" spans="1:7" x14ac:dyDescent="0.3">
      <c r="A13626" s="60">
        <v>45941</v>
      </c>
      <c r="B13626" s="61" t="s">
        <v>20</v>
      </c>
      <c r="C13626" s="61" t="s">
        <v>111</v>
      </c>
      <c r="D13626" s="61" t="s">
        <v>9</v>
      </c>
      <c r="E13626" s="61" t="s">
        <v>48</v>
      </c>
      <c r="F13626" s="61">
        <v>0.83333333333333337</v>
      </c>
      <c r="G13626" s="62">
        <v>0</v>
      </c>
    </row>
    <row r="13627" spans="1:7" x14ac:dyDescent="0.3">
      <c r="A13627" s="54">
        <v>45941</v>
      </c>
      <c r="B13627" s="55" t="s">
        <v>20</v>
      </c>
      <c r="C13627" s="55" t="s">
        <v>111</v>
      </c>
      <c r="D13627" s="55" t="s">
        <v>9</v>
      </c>
      <c r="E13627" s="55" t="s">
        <v>48</v>
      </c>
      <c r="F13627" s="55">
        <v>0.85416666666666663</v>
      </c>
      <c r="G13627" s="56">
        <v>0</v>
      </c>
    </row>
    <row r="13628" spans="1:7" x14ac:dyDescent="0.3">
      <c r="A13628" s="60">
        <v>45941</v>
      </c>
      <c r="B13628" s="61" t="s">
        <v>20</v>
      </c>
      <c r="C13628" s="61" t="s">
        <v>111</v>
      </c>
      <c r="D13628" s="61" t="s">
        <v>9</v>
      </c>
      <c r="E13628" s="61" t="s">
        <v>48</v>
      </c>
      <c r="F13628" s="61">
        <v>0.875</v>
      </c>
      <c r="G13628" s="62">
        <v>0</v>
      </c>
    </row>
    <row r="13629" spans="1:7" x14ac:dyDescent="0.3">
      <c r="A13629" s="54">
        <v>45941</v>
      </c>
      <c r="B13629" s="55" t="s">
        <v>20</v>
      </c>
      <c r="C13629" s="55" t="s">
        <v>111</v>
      </c>
      <c r="D13629" s="55" t="s">
        <v>9</v>
      </c>
      <c r="E13629" s="55" t="s">
        <v>48</v>
      </c>
      <c r="F13629" s="55">
        <v>0.89583333333333337</v>
      </c>
      <c r="G13629" s="56">
        <v>0</v>
      </c>
    </row>
    <row r="13630" spans="1:7" x14ac:dyDescent="0.3">
      <c r="A13630" s="60">
        <v>45941</v>
      </c>
      <c r="B13630" s="61" t="s">
        <v>20</v>
      </c>
      <c r="C13630" s="61" t="s">
        <v>111</v>
      </c>
      <c r="D13630" s="61" t="s">
        <v>9</v>
      </c>
      <c r="E13630" s="61" t="s">
        <v>48</v>
      </c>
      <c r="F13630" s="61">
        <v>0.91666666666666663</v>
      </c>
      <c r="G13630" s="62">
        <v>0</v>
      </c>
    </row>
    <row r="13631" spans="1:7" x14ac:dyDescent="0.3">
      <c r="A13631" s="54">
        <v>45941</v>
      </c>
      <c r="B13631" s="55" t="s">
        <v>20</v>
      </c>
      <c r="C13631" s="55" t="s">
        <v>111</v>
      </c>
      <c r="D13631" s="55" t="s">
        <v>9</v>
      </c>
      <c r="E13631" s="55" t="s">
        <v>48</v>
      </c>
      <c r="F13631" s="55">
        <v>0.9375</v>
      </c>
      <c r="G13631" s="56">
        <v>0</v>
      </c>
    </row>
    <row r="13632" spans="1:7" x14ac:dyDescent="0.3">
      <c r="A13632" s="60">
        <v>45941</v>
      </c>
      <c r="B13632" s="61" t="s">
        <v>20</v>
      </c>
      <c r="C13632" s="61" t="s">
        <v>111</v>
      </c>
      <c r="D13632" s="61" t="s">
        <v>9</v>
      </c>
      <c r="E13632" s="61" t="s">
        <v>48</v>
      </c>
      <c r="F13632" s="61">
        <v>0.95833333333333337</v>
      </c>
      <c r="G13632" s="62">
        <v>0</v>
      </c>
    </row>
    <row r="13633" spans="1:7" x14ac:dyDescent="0.3">
      <c r="A13633" s="54">
        <v>45941</v>
      </c>
      <c r="B13633" s="55" t="s">
        <v>20</v>
      </c>
      <c r="C13633" s="55" t="s">
        <v>111</v>
      </c>
      <c r="D13633" s="55" t="s">
        <v>9</v>
      </c>
      <c r="E13633" s="55" t="s">
        <v>48</v>
      </c>
      <c r="F13633" s="55">
        <v>0.97916666666666663</v>
      </c>
      <c r="G13633" s="56">
        <v>0</v>
      </c>
    </row>
    <row r="13634" spans="1:7" x14ac:dyDescent="0.3">
      <c r="A13634" s="60">
        <v>45942</v>
      </c>
      <c r="B13634" s="61" t="s">
        <v>20</v>
      </c>
      <c r="C13634" s="61" t="s">
        <v>111</v>
      </c>
      <c r="D13634" s="61" t="s">
        <v>9</v>
      </c>
      <c r="E13634" s="61" t="s">
        <v>48</v>
      </c>
      <c r="F13634" s="61">
        <v>0</v>
      </c>
      <c r="G13634" s="62">
        <v>0</v>
      </c>
    </row>
    <row r="13635" spans="1:7" x14ac:dyDescent="0.3">
      <c r="A13635" s="54">
        <v>45942</v>
      </c>
      <c r="B13635" s="55" t="s">
        <v>20</v>
      </c>
      <c r="C13635" s="55" t="s">
        <v>111</v>
      </c>
      <c r="D13635" s="55" t="s">
        <v>10</v>
      </c>
      <c r="E13635" s="55" t="s">
        <v>48</v>
      </c>
      <c r="F13635" s="55">
        <v>2.0833333333333329E-2</v>
      </c>
      <c r="G13635" s="56" cm="1">
        <f t="array" ref="G13635:G13682">IF(LOAD_RESULTS!$C$3 = "MENU",ABS(_xlfn.IFS(AND(PER_MONTH!$B13587="January",PER_MONTH!$E13587="Working Day"),Table3[Jan_WD],AND(PER_MONTH!$B13587="January",PER_MONTH!$E13587="Non-Working Day"),Table3[Jan_NWD],AND(PER_MONTH!$B13587="February",PER_MONTH!$E13587="Working Day"),Table3[Feb_WD],AND(PER_MONTH!$B13587="February",PER_MONTH!$E13587="Non-Working Day"),Table3[Feb_NWD], AND(PER_MONTH!$B13587 = "March", PER_MONTH!$E13587 = "Working Day"), Table3[Mar_WD],  AND(PER_MONTH!$B13587 = "March", PER_MONTH!$E13587 = "Non-Working Day"), Table3[Mar_NWD], AND(PER_MONTH!$B13587 = "April", PER_MONTH!$E13587 = "Working Day"), Table3[Apr_WD], AND(PER_MONTH!$B13587 = "April", PER_MONTH!$E13587 = "Non-Working Day"), Table3[Apr_NWD], AND(PER_MONTH!$B13587 = "May", PER_MONTH!$E13587 = "Working Day"), Table3[May_WD], AND(PER_MONTH!$B13587 = "May", PER_MONTH!$E13587 = "Non-Working Day"), Table3[May_NWD], AND(PER_MONTH!$B13587 = "June", PER_MONTH!$E13587 = "Working Day"), Table3[Jun_WD], AND(PER_MONTH!$B13587 = "June", PER_MONTH!$E13587 = "Non-Working Day"), Table3[Jun_NWD], AND(PER_MONTH!$B13587 = "July", PER_MONTH!$E13587 = "Working Day"), Table3[Jul_WD], AND(PER_MONTH!$B13587 = "July", PER_MONTH!$E13587 = "Non-Working Day"), Table3[Jul_NWD], AND(PER_MONTH!$B13587 = "August", PER_MONTH!$E13587 = "Working Day"), Table3[Aug_WD], AND(PER_MONTH!$B13587 = "August", PER_MONTH!$E13587 = "Non-Working Day"), Table3[Aug_NWD], AND(PER_MONTH!$B13587 = "September", PER_MONTH!$E13587 = "Working Day"), Table3[Sep_WD], AND(PER_MONTH!$B13587 = "September", PER_MONTH!$E13587 = "Non-Working Day"), Table3[Sep_NWD], AND(PER_MONTH!$B13587 = "October", PER_MONTH!$E13587 = "Working Day"), Table3[Oct_WD], AND(PER_MONTH!$B13587 = "October", PER_MONTH!$E13587 = "Non-Working Day"), Table3[Oct_NWD], AND(PER_MONTH!$B13587 = "November", PER_MONTH!$E13587 = "Working Day"), Table3[Nov_WD], AND(PER_MONTH!$B13587 = "November", PER_MONTH!$E13587 = "Non-Working Day"), Table3[Nov_NWD], AND(PER_MONTH!$B13587 = "December", PER_MONTH!$E13587 = "Working Day"), Table3[Dec_WD], AND(PER_MONTH!$B13587 = "December", PER_MONTH!$E13587 = "Non-Working Day"), Table3[Dec_NWD])),_xlfn.IFS(AND(PER_MONTH!$B13587="January",PER_MONTH!$E13587="Working Day"),Table3[Jan_WD],AND(PER_MONTH!$B13587="January",PER_MONTH!$E13587="Non-Working Day"),Table3[Jan_NWD],AND(PER_MONTH!$B13587="February",PER_MONTH!$E13587="Working Day"),Table3[Feb_WD],AND(PER_MONTH!$B13587="February",PER_MONTH!$E13587="Non-Working Day"),Table3[Feb_NWD], AND(PER_MONTH!$B13587 = "March", PER_MONTH!$E13587 = "Working Day"), Table3[Mar_WD],  AND(PER_MONTH!$B13587 = "March", PER_MONTH!$E13587 = "Non-Working Day"), Table3[Mar_NWD], AND(PER_MONTH!$B13587 = "April", PER_MONTH!$E13587 = "Working Day"), Table3[Apr_WD], AND(PER_MONTH!$B13587 = "April", PER_MONTH!$E13587 = "Non-Working Day"), Table3[Apr_NWD], AND(PER_MONTH!$B13587 = "May", PER_MONTH!$E13587 = "Working Day"), Table3[May_WD], AND(PER_MONTH!$B13587 = "May", PER_MONTH!$E13587 = "Non-Working Day"), Table3[May_NWD], AND(PER_MONTH!$B13587 = "June", PER_MONTH!$E13587 = "Working Day"), Table3[Jun_WD], AND(PER_MONTH!$B13587 = "June", PER_MONTH!$E13587 = "Non-Working Day"), Table3[Jun_NWD], AND(PER_MONTH!$B13587 = "July", PER_MONTH!$E13587 = "Working Day"), Table3[Jul_WD], AND(PER_MONTH!$B13587 = "July", PER_MONTH!$E13587 = "Non-Working Day"), Table3[Jul_NWD], AND(PER_MONTH!$B13587 = "August", PER_MONTH!$E13587 = "Working Day"), Table3[Aug_WD], AND(PER_MONTH!$B13587 = "August", PER_MONTH!$E13587 = "Non-Working Day"), Table3[Aug_NWD], AND(PER_MONTH!$B13587 = "September", PER_MONTH!$E13587 = "Working Day"), Table3[Sep_WD], AND(PER_MONTH!$B13587 = "September", PER_MONTH!$E13587 = "Non-Working Day"), Table3[Sep_NWD], AND(PER_MONTH!$B13587 = "October", PER_MONTH!$E13587 = "Working Day"), Table3[Oct_WD], AND(PER_MONTH!$B13587 = "October", PER_MONTH!$E13587 = "Non-Working Day"), Table3[Oct_NWD], AND(PER_MONTH!$B13587 = "November", PER_MONTH!$E13587 = "Working Day"), Table3[Nov_WD], AND(PER_MONTH!$B13587 = "November", PER_MONTH!$E13587 = "Non-Working Day"), Table3[Nov_NWD], AND(PER_MONTH!$B13587 = "December", PER_MONTH!$E13587 = "Working Day"), Table3[Dec_WD], AND(PER_MONTH!$B13587 = "December", PER_MONTH!$E13587 = "Non-Working Day"), Table3[Dec_NWD]))</f>
        <v>0</v>
      </c>
    </row>
    <row r="13636" spans="1:7" x14ac:dyDescent="0.3">
      <c r="A13636" s="60">
        <v>45942</v>
      </c>
      <c r="B13636" s="61" t="s">
        <v>20</v>
      </c>
      <c r="C13636" s="61" t="s">
        <v>111</v>
      </c>
      <c r="D13636" s="61" t="s">
        <v>10</v>
      </c>
      <c r="E13636" s="61" t="s">
        <v>48</v>
      </c>
      <c r="F13636" s="61">
        <v>4.1666666666666657E-2</v>
      </c>
      <c r="G13636" s="62">
        <v>0</v>
      </c>
    </row>
    <row r="13637" spans="1:7" x14ac:dyDescent="0.3">
      <c r="A13637" s="54">
        <v>45942</v>
      </c>
      <c r="B13637" s="55" t="s">
        <v>20</v>
      </c>
      <c r="C13637" s="55" t="s">
        <v>111</v>
      </c>
      <c r="D13637" s="55" t="s">
        <v>10</v>
      </c>
      <c r="E13637" s="55" t="s">
        <v>48</v>
      </c>
      <c r="F13637" s="55">
        <v>6.25E-2</v>
      </c>
      <c r="G13637" s="56">
        <v>0</v>
      </c>
    </row>
    <row r="13638" spans="1:7" x14ac:dyDescent="0.3">
      <c r="A13638" s="60">
        <v>45942</v>
      </c>
      <c r="B13638" s="61" t="s">
        <v>20</v>
      </c>
      <c r="C13638" s="61" t="s">
        <v>111</v>
      </c>
      <c r="D13638" s="61" t="s">
        <v>10</v>
      </c>
      <c r="E13638" s="61" t="s">
        <v>48</v>
      </c>
      <c r="F13638" s="61">
        <v>8.3333333333333329E-2</v>
      </c>
      <c r="G13638" s="62">
        <v>0</v>
      </c>
    </row>
    <row r="13639" spans="1:7" x14ac:dyDescent="0.3">
      <c r="A13639" s="54">
        <v>45942</v>
      </c>
      <c r="B13639" s="55" t="s">
        <v>20</v>
      </c>
      <c r="C13639" s="55" t="s">
        <v>111</v>
      </c>
      <c r="D13639" s="55" t="s">
        <v>10</v>
      </c>
      <c r="E13639" s="55" t="s">
        <v>48</v>
      </c>
      <c r="F13639" s="55">
        <v>0.1041666666666667</v>
      </c>
      <c r="G13639" s="56">
        <v>0</v>
      </c>
    </row>
    <row r="13640" spans="1:7" x14ac:dyDescent="0.3">
      <c r="A13640" s="60">
        <v>45942</v>
      </c>
      <c r="B13640" s="61" t="s">
        <v>20</v>
      </c>
      <c r="C13640" s="61" t="s">
        <v>111</v>
      </c>
      <c r="D13640" s="61" t="s">
        <v>10</v>
      </c>
      <c r="E13640" s="61" t="s">
        <v>48</v>
      </c>
      <c r="F13640" s="61">
        <v>0.125</v>
      </c>
      <c r="G13640" s="62">
        <v>0</v>
      </c>
    </row>
    <row r="13641" spans="1:7" x14ac:dyDescent="0.3">
      <c r="A13641" s="54">
        <v>45942</v>
      </c>
      <c r="B13641" s="55" t="s">
        <v>20</v>
      </c>
      <c r="C13641" s="55" t="s">
        <v>111</v>
      </c>
      <c r="D13641" s="55" t="s">
        <v>10</v>
      </c>
      <c r="E13641" s="55" t="s">
        <v>48</v>
      </c>
      <c r="F13641" s="55">
        <v>0.14583333333333329</v>
      </c>
      <c r="G13641" s="56">
        <v>0</v>
      </c>
    </row>
    <row r="13642" spans="1:7" x14ac:dyDescent="0.3">
      <c r="A13642" s="60">
        <v>45942</v>
      </c>
      <c r="B13642" s="61" t="s">
        <v>20</v>
      </c>
      <c r="C13642" s="61" t="s">
        <v>111</v>
      </c>
      <c r="D13642" s="61" t="s">
        <v>10</v>
      </c>
      <c r="E13642" s="61" t="s">
        <v>48</v>
      </c>
      <c r="F13642" s="61">
        <v>0.16666666666666671</v>
      </c>
      <c r="G13642" s="62">
        <v>0</v>
      </c>
    </row>
    <row r="13643" spans="1:7" x14ac:dyDescent="0.3">
      <c r="A13643" s="54">
        <v>45942</v>
      </c>
      <c r="B13643" s="55" t="s">
        <v>20</v>
      </c>
      <c r="C13643" s="55" t="s">
        <v>111</v>
      </c>
      <c r="D13643" s="55" t="s">
        <v>10</v>
      </c>
      <c r="E13643" s="55" t="s">
        <v>48</v>
      </c>
      <c r="F13643" s="55">
        <v>0.1875</v>
      </c>
      <c r="G13643" s="56">
        <v>0</v>
      </c>
    </row>
    <row r="13644" spans="1:7" x14ac:dyDescent="0.3">
      <c r="A13644" s="60">
        <v>45942</v>
      </c>
      <c r="B13644" s="61" t="s">
        <v>20</v>
      </c>
      <c r="C13644" s="61" t="s">
        <v>111</v>
      </c>
      <c r="D13644" s="61" t="s">
        <v>10</v>
      </c>
      <c r="E13644" s="61" t="s">
        <v>48</v>
      </c>
      <c r="F13644" s="61">
        <v>0.20833333333333329</v>
      </c>
      <c r="G13644" s="62">
        <v>0</v>
      </c>
    </row>
    <row r="13645" spans="1:7" x14ac:dyDescent="0.3">
      <c r="A13645" s="54">
        <v>45942</v>
      </c>
      <c r="B13645" s="55" t="s">
        <v>20</v>
      </c>
      <c r="C13645" s="55" t="s">
        <v>111</v>
      </c>
      <c r="D13645" s="55" t="s">
        <v>10</v>
      </c>
      <c r="E13645" s="55" t="s">
        <v>48</v>
      </c>
      <c r="F13645" s="55">
        <v>0.22916666666666671</v>
      </c>
      <c r="G13645" s="56">
        <v>0</v>
      </c>
    </row>
    <row r="13646" spans="1:7" x14ac:dyDescent="0.3">
      <c r="A13646" s="60">
        <v>45942</v>
      </c>
      <c r="B13646" s="61" t="s">
        <v>20</v>
      </c>
      <c r="C13646" s="61" t="s">
        <v>111</v>
      </c>
      <c r="D13646" s="61" t="s">
        <v>10</v>
      </c>
      <c r="E13646" s="61" t="s">
        <v>48</v>
      </c>
      <c r="F13646" s="61">
        <v>0.25</v>
      </c>
      <c r="G13646" s="62">
        <v>0</v>
      </c>
    </row>
    <row r="13647" spans="1:7" x14ac:dyDescent="0.3">
      <c r="A13647" s="54">
        <v>45942</v>
      </c>
      <c r="B13647" s="55" t="s">
        <v>20</v>
      </c>
      <c r="C13647" s="55" t="s">
        <v>111</v>
      </c>
      <c r="D13647" s="55" t="s">
        <v>10</v>
      </c>
      <c r="E13647" s="55" t="s">
        <v>48</v>
      </c>
      <c r="F13647" s="55">
        <v>0.27083333333333331</v>
      </c>
      <c r="G13647" s="56">
        <v>0</v>
      </c>
    </row>
    <row r="13648" spans="1:7" x14ac:dyDescent="0.3">
      <c r="A13648" s="60">
        <v>45942</v>
      </c>
      <c r="B13648" s="61" t="s">
        <v>20</v>
      </c>
      <c r="C13648" s="61" t="s">
        <v>111</v>
      </c>
      <c r="D13648" s="61" t="s">
        <v>10</v>
      </c>
      <c r="E13648" s="61" t="s">
        <v>48</v>
      </c>
      <c r="F13648" s="61">
        <v>0.29166666666666669</v>
      </c>
      <c r="G13648" s="62">
        <v>0</v>
      </c>
    </row>
    <row r="13649" spans="1:7" x14ac:dyDescent="0.3">
      <c r="A13649" s="54">
        <v>45942</v>
      </c>
      <c r="B13649" s="55" t="s">
        <v>20</v>
      </c>
      <c r="C13649" s="55" t="s">
        <v>111</v>
      </c>
      <c r="D13649" s="55" t="s">
        <v>10</v>
      </c>
      <c r="E13649" s="55" t="s">
        <v>48</v>
      </c>
      <c r="F13649" s="55">
        <v>0.3125</v>
      </c>
      <c r="G13649" s="56">
        <v>0</v>
      </c>
    </row>
    <row r="13650" spans="1:7" x14ac:dyDescent="0.3">
      <c r="A13650" s="60">
        <v>45942</v>
      </c>
      <c r="B13650" s="61" t="s">
        <v>20</v>
      </c>
      <c r="C13650" s="61" t="s">
        <v>111</v>
      </c>
      <c r="D13650" s="61" t="s">
        <v>10</v>
      </c>
      <c r="E13650" s="61" t="s">
        <v>48</v>
      </c>
      <c r="F13650" s="61">
        <v>0.33333333333333331</v>
      </c>
      <c r="G13650" s="62">
        <v>0</v>
      </c>
    </row>
    <row r="13651" spans="1:7" x14ac:dyDescent="0.3">
      <c r="A13651" s="54">
        <v>45942</v>
      </c>
      <c r="B13651" s="55" t="s">
        <v>20</v>
      </c>
      <c r="C13651" s="55" t="s">
        <v>111</v>
      </c>
      <c r="D13651" s="55" t="s">
        <v>10</v>
      </c>
      <c r="E13651" s="55" t="s">
        <v>48</v>
      </c>
      <c r="F13651" s="55">
        <v>0.35416666666666669</v>
      </c>
      <c r="G13651" s="56">
        <v>0</v>
      </c>
    </row>
    <row r="13652" spans="1:7" x14ac:dyDescent="0.3">
      <c r="A13652" s="60">
        <v>45942</v>
      </c>
      <c r="B13652" s="61" t="s">
        <v>20</v>
      </c>
      <c r="C13652" s="61" t="s">
        <v>111</v>
      </c>
      <c r="D13652" s="61" t="s">
        <v>10</v>
      </c>
      <c r="E13652" s="61" t="s">
        <v>48</v>
      </c>
      <c r="F13652" s="61">
        <v>0.375</v>
      </c>
      <c r="G13652" s="62">
        <v>0</v>
      </c>
    </row>
    <row r="13653" spans="1:7" x14ac:dyDescent="0.3">
      <c r="A13653" s="54">
        <v>45942</v>
      </c>
      <c r="B13653" s="55" t="s">
        <v>20</v>
      </c>
      <c r="C13653" s="55" t="s">
        <v>111</v>
      </c>
      <c r="D13653" s="55" t="s">
        <v>10</v>
      </c>
      <c r="E13653" s="55" t="s">
        <v>48</v>
      </c>
      <c r="F13653" s="55">
        <v>0.39583333333333331</v>
      </c>
      <c r="G13653" s="56">
        <v>0</v>
      </c>
    </row>
    <row r="13654" spans="1:7" x14ac:dyDescent="0.3">
      <c r="A13654" s="60">
        <v>45942</v>
      </c>
      <c r="B13654" s="61" t="s">
        <v>20</v>
      </c>
      <c r="C13654" s="61" t="s">
        <v>111</v>
      </c>
      <c r="D13654" s="61" t="s">
        <v>10</v>
      </c>
      <c r="E13654" s="61" t="s">
        <v>48</v>
      </c>
      <c r="F13654" s="61">
        <v>0.41666666666666669</v>
      </c>
      <c r="G13654" s="62">
        <v>0</v>
      </c>
    </row>
    <row r="13655" spans="1:7" x14ac:dyDescent="0.3">
      <c r="A13655" s="54">
        <v>45942</v>
      </c>
      <c r="B13655" s="55" t="s">
        <v>20</v>
      </c>
      <c r="C13655" s="55" t="s">
        <v>111</v>
      </c>
      <c r="D13655" s="55" t="s">
        <v>10</v>
      </c>
      <c r="E13655" s="55" t="s">
        <v>48</v>
      </c>
      <c r="F13655" s="55">
        <v>0.4375</v>
      </c>
      <c r="G13655" s="56">
        <v>0</v>
      </c>
    </row>
    <row r="13656" spans="1:7" x14ac:dyDescent="0.3">
      <c r="A13656" s="60">
        <v>45942</v>
      </c>
      <c r="B13656" s="61" t="s">
        <v>20</v>
      </c>
      <c r="C13656" s="61" t="s">
        <v>111</v>
      </c>
      <c r="D13656" s="61" t="s">
        <v>10</v>
      </c>
      <c r="E13656" s="61" t="s">
        <v>48</v>
      </c>
      <c r="F13656" s="61">
        <v>0.45833333333333331</v>
      </c>
      <c r="G13656" s="62">
        <v>0</v>
      </c>
    </row>
    <row r="13657" spans="1:7" x14ac:dyDescent="0.3">
      <c r="A13657" s="54">
        <v>45942</v>
      </c>
      <c r="B13657" s="55" t="s">
        <v>20</v>
      </c>
      <c r="C13657" s="55" t="s">
        <v>111</v>
      </c>
      <c r="D13657" s="55" t="s">
        <v>10</v>
      </c>
      <c r="E13657" s="55" t="s">
        <v>48</v>
      </c>
      <c r="F13657" s="55">
        <v>0.47916666666666669</v>
      </c>
      <c r="G13657" s="56">
        <v>0</v>
      </c>
    </row>
    <row r="13658" spans="1:7" x14ac:dyDescent="0.3">
      <c r="A13658" s="60">
        <v>45942</v>
      </c>
      <c r="B13658" s="61" t="s">
        <v>20</v>
      </c>
      <c r="C13658" s="61" t="s">
        <v>111</v>
      </c>
      <c r="D13658" s="61" t="s">
        <v>10</v>
      </c>
      <c r="E13658" s="61" t="s">
        <v>48</v>
      </c>
      <c r="F13658" s="61">
        <v>0.5</v>
      </c>
      <c r="G13658" s="62">
        <v>0</v>
      </c>
    </row>
    <row r="13659" spans="1:7" x14ac:dyDescent="0.3">
      <c r="A13659" s="54">
        <v>45942</v>
      </c>
      <c r="B13659" s="55" t="s">
        <v>20</v>
      </c>
      <c r="C13659" s="55" t="s">
        <v>111</v>
      </c>
      <c r="D13659" s="55" t="s">
        <v>10</v>
      </c>
      <c r="E13659" s="55" t="s">
        <v>48</v>
      </c>
      <c r="F13659" s="55">
        <v>0.52083333333333337</v>
      </c>
      <c r="G13659" s="56">
        <v>0</v>
      </c>
    </row>
    <row r="13660" spans="1:7" x14ac:dyDescent="0.3">
      <c r="A13660" s="60">
        <v>45942</v>
      </c>
      <c r="B13660" s="61" t="s">
        <v>20</v>
      </c>
      <c r="C13660" s="61" t="s">
        <v>111</v>
      </c>
      <c r="D13660" s="61" t="s">
        <v>10</v>
      </c>
      <c r="E13660" s="61" t="s">
        <v>48</v>
      </c>
      <c r="F13660" s="61">
        <v>0.54166666666666663</v>
      </c>
      <c r="G13660" s="62">
        <v>0</v>
      </c>
    </row>
    <row r="13661" spans="1:7" x14ac:dyDescent="0.3">
      <c r="A13661" s="54">
        <v>45942</v>
      </c>
      <c r="B13661" s="55" t="s">
        <v>20</v>
      </c>
      <c r="C13661" s="55" t="s">
        <v>111</v>
      </c>
      <c r="D13661" s="55" t="s">
        <v>10</v>
      </c>
      <c r="E13661" s="55" t="s">
        <v>48</v>
      </c>
      <c r="F13661" s="55">
        <v>0.5625</v>
      </c>
      <c r="G13661" s="56">
        <v>0</v>
      </c>
    </row>
    <row r="13662" spans="1:7" x14ac:dyDescent="0.3">
      <c r="A13662" s="60">
        <v>45942</v>
      </c>
      <c r="B13662" s="61" t="s">
        <v>20</v>
      </c>
      <c r="C13662" s="61" t="s">
        <v>111</v>
      </c>
      <c r="D13662" s="61" t="s">
        <v>10</v>
      </c>
      <c r="E13662" s="61" t="s">
        <v>48</v>
      </c>
      <c r="F13662" s="61">
        <v>0.58333333333333337</v>
      </c>
      <c r="G13662" s="62">
        <v>0</v>
      </c>
    </row>
    <row r="13663" spans="1:7" x14ac:dyDescent="0.3">
      <c r="A13663" s="54">
        <v>45942</v>
      </c>
      <c r="B13663" s="55" t="s">
        <v>20</v>
      </c>
      <c r="C13663" s="55" t="s">
        <v>111</v>
      </c>
      <c r="D13663" s="55" t="s">
        <v>10</v>
      </c>
      <c r="E13663" s="55" t="s">
        <v>48</v>
      </c>
      <c r="F13663" s="55">
        <v>0.60416666666666663</v>
      </c>
      <c r="G13663" s="56">
        <v>0</v>
      </c>
    </row>
    <row r="13664" spans="1:7" x14ac:dyDescent="0.3">
      <c r="A13664" s="60">
        <v>45942</v>
      </c>
      <c r="B13664" s="61" t="s">
        <v>20</v>
      </c>
      <c r="C13664" s="61" t="s">
        <v>111</v>
      </c>
      <c r="D13664" s="61" t="s">
        <v>10</v>
      </c>
      <c r="E13664" s="61" t="s">
        <v>48</v>
      </c>
      <c r="F13664" s="61">
        <v>0.625</v>
      </c>
      <c r="G13664" s="62">
        <v>0</v>
      </c>
    </row>
    <row r="13665" spans="1:7" x14ac:dyDescent="0.3">
      <c r="A13665" s="54">
        <v>45942</v>
      </c>
      <c r="B13665" s="55" t="s">
        <v>20</v>
      </c>
      <c r="C13665" s="55" t="s">
        <v>111</v>
      </c>
      <c r="D13665" s="55" t="s">
        <v>10</v>
      </c>
      <c r="E13665" s="55" t="s">
        <v>48</v>
      </c>
      <c r="F13665" s="55">
        <v>0.64583333333333337</v>
      </c>
      <c r="G13665" s="56">
        <v>0</v>
      </c>
    </row>
    <row r="13666" spans="1:7" x14ac:dyDescent="0.3">
      <c r="A13666" s="60">
        <v>45942</v>
      </c>
      <c r="B13666" s="61" t="s">
        <v>20</v>
      </c>
      <c r="C13666" s="61" t="s">
        <v>111</v>
      </c>
      <c r="D13666" s="61" t="s">
        <v>10</v>
      </c>
      <c r="E13666" s="61" t="s">
        <v>48</v>
      </c>
      <c r="F13666" s="61">
        <v>0.66666666666666663</v>
      </c>
      <c r="G13666" s="62">
        <v>0</v>
      </c>
    </row>
    <row r="13667" spans="1:7" x14ac:dyDescent="0.3">
      <c r="A13667" s="54">
        <v>45942</v>
      </c>
      <c r="B13667" s="55" t="s">
        <v>20</v>
      </c>
      <c r="C13667" s="55" t="s">
        <v>111</v>
      </c>
      <c r="D13667" s="55" t="s">
        <v>10</v>
      </c>
      <c r="E13667" s="55" t="s">
        <v>48</v>
      </c>
      <c r="F13667" s="55">
        <v>0.6875</v>
      </c>
      <c r="G13667" s="56">
        <v>0</v>
      </c>
    </row>
    <row r="13668" spans="1:7" x14ac:dyDescent="0.3">
      <c r="A13668" s="60">
        <v>45942</v>
      </c>
      <c r="B13668" s="61" t="s">
        <v>20</v>
      </c>
      <c r="C13668" s="61" t="s">
        <v>111</v>
      </c>
      <c r="D13668" s="61" t="s">
        <v>10</v>
      </c>
      <c r="E13668" s="61" t="s">
        <v>48</v>
      </c>
      <c r="F13668" s="61">
        <v>0.70833333333333337</v>
      </c>
      <c r="G13668" s="62">
        <v>0</v>
      </c>
    </row>
    <row r="13669" spans="1:7" x14ac:dyDescent="0.3">
      <c r="A13669" s="54">
        <v>45942</v>
      </c>
      <c r="B13669" s="55" t="s">
        <v>20</v>
      </c>
      <c r="C13669" s="55" t="s">
        <v>111</v>
      </c>
      <c r="D13669" s="55" t="s">
        <v>10</v>
      </c>
      <c r="E13669" s="55" t="s">
        <v>48</v>
      </c>
      <c r="F13669" s="55">
        <v>0.72916666666666663</v>
      </c>
      <c r="G13669" s="56">
        <v>0</v>
      </c>
    </row>
    <row r="13670" spans="1:7" x14ac:dyDescent="0.3">
      <c r="A13670" s="60">
        <v>45942</v>
      </c>
      <c r="B13670" s="61" t="s">
        <v>20</v>
      </c>
      <c r="C13670" s="61" t="s">
        <v>111</v>
      </c>
      <c r="D13670" s="61" t="s">
        <v>10</v>
      </c>
      <c r="E13670" s="61" t="s">
        <v>48</v>
      </c>
      <c r="F13670" s="61">
        <v>0.75</v>
      </c>
      <c r="G13670" s="62">
        <v>0</v>
      </c>
    </row>
    <row r="13671" spans="1:7" x14ac:dyDescent="0.3">
      <c r="A13671" s="54">
        <v>45942</v>
      </c>
      <c r="B13671" s="55" t="s">
        <v>20</v>
      </c>
      <c r="C13671" s="55" t="s">
        <v>111</v>
      </c>
      <c r="D13671" s="55" t="s">
        <v>10</v>
      </c>
      <c r="E13671" s="55" t="s">
        <v>48</v>
      </c>
      <c r="F13671" s="55">
        <v>0.77083333333333337</v>
      </c>
      <c r="G13671" s="56">
        <v>0</v>
      </c>
    </row>
    <row r="13672" spans="1:7" x14ac:dyDescent="0.3">
      <c r="A13672" s="60">
        <v>45942</v>
      </c>
      <c r="B13672" s="61" t="s">
        <v>20</v>
      </c>
      <c r="C13672" s="61" t="s">
        <v>111</v>
      </c>
      <c r="D13672" s="61" t="s">
        <v>10</v>
      </c>
      <c r="E13672" s="61" t="s">
        <v>48</v>
      </c>
      <c r="F13672" s="61">
        <v>0.79166666666666663</v>
      </c>
      <c r="G13672" s="62">
        <v>0</v>
      </c>
    </row>
    <row r="13673" spans="1:7" x14ac:dyDescent="0.3">
      <c r="A13673" s="54">
        <v>45942</v>
      </c>
      <c r="B13673" s="55" t="s">
        <v>20</v>
      </c>
      <c r="C13673" s="55" t="s">
        <v>111</v>
      </c>
      <c r="D13673" s="55" t="s">
        <v>10</v>
      </c>
      <c r="E13673" s="55" t="s">
        <v>48</v>
      </c>
      <c r="F13673" s="55">
        <v>0.8125</v>
      </c>
      <c r="G13673" s="56">
        <v>0</v>
      </c>
    </row>
    <row r="13674" spans="1:7" x14ac:dyDescent="0.3">
      <c r="A13674" s="60">
        <v>45942</v>
      </c>
      <c r="B13674" s="61" t="s">
        <v>20</v>
      </c>
      <c r="C13674" s="61" t="s">
        <v>111</v>
      </c>
      <c r="D13674" s="61" t="s">
        <v>10</v>
      </c>
      <c r="E13674" s="61" t="s">
        <v>48</v>
      </c>
      <c r="F13674" s="61">
        <v>0.83333333333333337</v>
      </c>
      <c r="G13674" s="62">
        <v>0</v>
      </c>
    </row>
    <row r="13675" spans="1:7" x14ac:dyDescent="0.3">
      <c r="A13675" s="54">
        <v>45942</v>
      </c>
      <c r="B13675" s="55" t="s">
        <v>20</v>
      </c>
      <c r="C13675" s="55" t="s">
        <v>111</v>
      </c>
      <c r="D13675" s="55" t="s">
        <v>10</v>
      </c>
      <c r="E13675" s="55" t="s">
        <v>48</v>
      </c>
      <c r="F13675" s="55">
        <v>0.85416666666666663</v>
      </c>
      <c r="G13675" s="56">
        <v>0</v>
      </c>
    </row>
    <row r="13676" spans="1:7" x14ac:dyDescent="0.3">
      <c r="A13676" s="60">
        <v>45942</v>
      </c>
      <c r="B13676" s="61" t="s">
        <v>20</v>
      </c>
      <c r="C13676" s="61" t="s">
        <v>111</v>
      </c>
      <c r="D13676" s="61" t="s">
        <v>10</v>
      </c>
      <c r="E13676" s="61" t="s">
        <v>48</v>
      </c>
      <c r="F13676" s="61">
        <v>0.875</v>
      </c>
      <c r="G13676" s="62">
        <v>0</v>
      </c>
    </row>
    <row r="13677" spans="1:7" x14ac:dyDescent="0.3">
      <c r="A13677" s="54">
        <v>45942</v>
      </c>
      <c r="B13677" s="55" t="s">
        <v>20</v>
      </c>
      <c r="C13677" s="55" t="s">
        <v>111</v>
      </c>
      <c r="D13677" s="55" t="s">
        <v>10</v>
      </c>
      <c r="E13677" s="55" t="s">
        <v>48</v>
      </c>
      <c r="F13677" s="55">
        <v>0.89583333333333337</v>
      </c>
      <c r="G13677" s="56">
        <v>0</v>
      </c>
    </row>
    <row r="13678" spans="1:7" x14ac:dyDescent="0.3">
      <c r="A13678" s="60">
        <v>45942</v>
      </c>
      <c r="B13678" s="61" t="s">
        <v>20</v>
      </c>
      <c r="C13678" s="61" t="s">
        <v>111</v>
      </c>
      <c r="D13678" s="61" t="s">
        <v>10</v>
      </c>
      <c r="E13678" s="61" t="s">
        <v>48</v>
      </c>
      <c r="F13678" s="61">
        <v>0.91666666666666663</v>
      </c>
      <c r="G13678" s="62">
        <v>0</v>
      </c>
    </row>
    <row r="13679" spans="1:7" x14ac:dyDescent="0.3">
      <c r="A13679" s="54">
        <v>45942</v>
      </c>
      <c r="B13679" s="55" t="s">
        <v>20</v>
      </c>
      <c r="C13679" s="55" t="s">
        <v>111</v>
      </c>
      <c r="D13679" s="55" t="s">
        <v>10</v>
      </c>
      <c r="E13679" s="55" t="s">
        <v>48</v>
      </c>
      <c r="F13679" s="55">
        <v>0.9375</v>
      </c>
      <c r="G13679" s="56">
        <v>0</v>
      </c>
    </row>
    <row r="13680" spans="1:7" x14ac:dyDescent="0.3">
      <c r="A13680" s="60">
        <v>45942</v>
      </c>
      <c r="B13680" s="61" t="s">
        <v>20</v>
      </c>
      <c r="C13680" s="61" t="s">
        <v>111</v>
      </c>
      <c r="D13680" s="61" t="s">
        <v>10</v>
      </c>
      <c r="E13680" s="61" t="s">
        <v>48</v>
      </c>
      <c r="F13680" s="61">
        <v>0.95833333333333337</v>
      </c>
      <c r="G13680" s="62">
        <v>0</v>
      </c>
    </row>
    <row r="13681" spans="1:7" x14ac:dyDescent="0.3">
      <c r="A13681" s="54">
        <v>45942</v>
      </c>
      <c r="B13681" s="55" t="s">
        <v>20</v>
      </c>
      <c r="C13681" s="55" t="s">
        <v>111</v>
      </c>
      <c r="D13681" s="55" t="s">
        <v>10</v>
      </c>
      <c r="E13681" s="55" t="s">
        <v>48</v>
      </c>
      <c r="F13681" s="55">
        <v>0.97916666666666663</v>
      </c>
      <c r="G13681" s="56">
        <v>0</v>
      </c>
    </row>
    <row r="13682" spans="1:7" x14ac:dyDescent="0.3">
      <c r="A13682" s="60">
        <v>45943</v>
      </c>
      <c r="B13682" s="61" t="s">
        <v>20</v>
      </c>
      <c r="C13682" s="61" t="s">
        <v>111</v>
      </c>
      <c r="D13682" s="61" t="s">
        <v>10</v>
      </c>
      <c r="E13682" s="61" t="s">
        <v>48</v>
      </c>
      <c r="F13682" s="61">
        <v>0</v>
      </c>
      <c r="G13682" s="62">
        <v>0</v>
      </c>
    </row>
    <row r="13683" spans="1:7" x14ac:dyDescent="0.3">
      <c r="A13683" s="54">
        <v>45943</v>
      </c>
      <c r="B13683" s="55" t="s">
        <v>20</v>
      </c>
      <c r="C13683" s="55" t="s">
        <v>111</v>
      </c>
      <c r="D13683" s="55" t="s">
        <v>11</v>
      </c>
      <c r="E13683" s="55" t="s">
        <v>48</v>
      </c>
      <c r="F13683" s="55">
        <v>2.0833333333333329E-2</v>
      </c>
      <c r="G13683" s="56" cm="1">
        <f t="array" ref="G13683:G13730">IF(LOAD_RESULTS!$C$3 = "MENU",ABS(_xlfn.IFS(AND(PER_MONTH!$B13635="January",PER_MONTH!$E13635="Working Day"),Table3[Jan_WD],AND(PER_MONTH!$B13635="January",PER_MONTH!$E13635="Non-Working Day"),Table3[Jan_NWD],AND(PER_MONTH!$B13635="February",PER_MONTH!$E13635="Working Day"),Table3[Feb_WD],AND(PER_MONTH!$B13635="February",PER_MONTH!$E13635="Non-Working Day"),Table3[Feb_NWD], AND(PER_MONTH!$B13635 = "March", PER_MONTH!$E13635 = "Working Day"), Table3[Mar_WD],  AND(PER_MONTH!$B13635 = "March", PER_MONTH!$E13635 = "Non-Working Day"), Table3[Mar_NWD], AND(PER_MONTH!$B13635 = "April", PER_MONTH!$E13635 = "Working Day"), Table3[Apr_WD], AND(PER_MONTH!$B13635 = "April", PER_MONTH!$E13635 = "Non-Working Day"), Table3[Apr_NWD], AND(PER_MONTH!$B13635 = "May", PER_MONTH!$E13635 = "Working Day"), Table3[May_WD], AND(PER_MONTH!$B13635 = "May", PER_MONTH!$E13635 = "Non-Working Day"), Table3[May_NWD], AND(PER_MONTH!$B13635 = "June", PER_MONTH!$E13635 = "Working Day"), Table3[Jun_WD], AND(PER_MONTH!$B13635 = "June", PER_MONTH!$E13635 = "Non-Working Day"), Table3[Jun_NWD], AND(PER_MONTH!$B13635 = "July", PER_MONTH!$E13635 = "Working Day"), Table3[Jul_WD], AND(PER_MONTH!$B13635 = "July", PER_MONTH!$E13635 = "Non-Working Day"), Table3[Jul_NWD], AND(PER_MONTH!$B13635 = "August", PER_MONTH!$E13635 = "Working Day"), Table3[Aug_WD], AND(PER_MONTH!$B13635 = "August", PER_MONTH!$E13635 = "Non-Working Day"), Table3[Aug_NWD], AND(PER_MONTH!$B13635 = "September", PER_MONTH!$E13635 = "Working Day"), Table3[Sep_WD], AND(PER_MONTH!$B13635 = "September", PER_MONTH!$E13635 = "Non-Working Day"), Table3[Sep_NWD], AND(PER_MONTH!$B13635 = "October", PER_MONTH!$E13635 = "Working Day"), Table3[Oct_WD], AND(PER_MONTH!$B13635 = "October", PER_MONTH!$E13635 = "Non-Working Day"), Table3[Oct_NWD], AND(PER_MONTH!$B13635 = "November", PER_MONTH!$E13635 = "Working Day"), Table3[Nov_WD], AND(PER_MONTH!$B13635 = "November", PER_MONTH!$E13635 = "Non-Working Day"), Table3[Nov_NWD], AND(PER_MONTH!$B13635 = "December", PER_MONTH!$E13635 = "Working Day"), Table3[Dec_WD], AND(PER_MONTH!$B13635 = "December", PER_MONTH!$E13635 = "Non-Working Day"), Table3[Dec_NWD])),_xlfn.IFS(AND(PER_MONTH!$B13635="January",PER_MONTH!$E13635="Working Day"),Table3[Jan_WD],AND(PER_MONTH!$B13635="January",PER_MONTH!$E13635="Non-Working Day"),Table3[Jan_NWD],AND(PER_MONTH!$B13635="February",PER_MONTH!$E13635="Working Day"),Table3[Feb_WD],AND(PER_MONTH!$B13635="February",PER_MONTH!$E13635="Non-Working Day"),Table3[Feb_NWD], AND(PER_MONTH!$B13635 = "March", PER_MONTH!$E13635 = "Working Day"), Table3[Mar_WD],  AND(PER_MONTH!$B13635 = "March", PER_MONTH!$E13635 = "Non-Working Day"), Table3[Mar_NWD], AND(PER_MONTH!$B13635 = "April", PER_MONTH!$E13635 = "Working Day"), Table3[Apr_WD], AND(PER_MONTH!$B13635 = "April", PER_MONTH!$E13635 = "Non-Working Day"), Table3[Apr_NWD], AND(PER_MONTH!$B13635 = "May", PER_MONTH!$E13635 = "Working Day"), Table3[May_WD], AND(PER_MONTH!$B13635 = "May", PER_MONTH!$E13635 = "Non-Working Day"), Table3[May_NWD], AND(PER_MONTH!$B13635 = "June", PER_MONTH!$E13635 = "Working Day"), Table3[Jun_WD], AND(PER_MONTH!$B13635 = "June", PER_MONTH!$E13635 = "Non-Working Day"), Table3[Jun_NWD], AND(PER_MONTH!$B13635 = "July", PER_MONTH!$E13635 = "Working Day"), Table3[Jul_WD], AND(PER_MONTH!$B13635 = "July", PER_MONTH!$E13635 = "Non-Working Day"), Table3[Jul_NWD], AND(PER_MONTH!$B13635 = "August", PER_MONTH!$E13635 = "Working Day"), Table3[Aug_WD], AND(PER_MONTH!$B13635 = "August", PER_MONTH!$E13635 = "Non-Working Day"), Table3[Aug_NWD], AND(PER_MONTH!$B13635 = "September", PER_MONTH!$E13635 = "Working Day"), Table3[Sep_WD], AND(PER_MONTH!$B13635 = "September", PER_MONTH!$E13635 = "Non-Working Day"), Table3[Sep_NWD], AND(PER_MONTH!$B13635 = "October", PER_MONTH!$E13635 = "Working Day"), Table3[Oct_WD], AND(PER_MONTH!$B13635 = "October", PER_MONTH!$E13635 = "Non-Working Day"), Table3[Oct_NWD], AND(PER_MONTH!$B13635 = "November", PER_MONTH!$E13635 = "Working Day"), Table3[Nov_WD], AND(PER_MONTH!$B13635 = "November", PER_MONTH!$E13635 = "Non-Working Day"), Table3[Nov_NWD], AND(PER_MONTH!$B13635 = "December", PER_MONTH!$E13635 = "Working Day"), Table3[Dec_WD], AND(PER_MONTH!$B13635 = "December", PER_MONTH!$E13635 = "Non-Working Day"), Table3[Dec_NWD]))</f>
        <v>0</v>
      </c>
    </row>
    <row r="13684" spans="1:7" x14ac:dyDescent="0.3">
      <c r="A13684" s="60">
        <v>45943</v>
      </c>
      <c r="B13684" s="61" t="s">
        <v>20</v>
      </c>
      <c r="C13684" s="61" t="s">
        <v>111</v>
      </c>
      <c r="D13684" s="61" t="s">
        <v>11</v>
      </c>
      <c r="E13684" s="61" t="s">
        <v>48</v>
      </c>
      <c r="F13684" s="61">
        <v>4.1666666666666657E-2</v>
      </c>
      <c r="G13684" s="62">
        <v>0</v>
      </c>
    </row>
    <row r="13685" spans="1:7" x14ac:dyDescent="0.3">
      <c r="A13685" s="54">
        <v>45943</v>
      </c>
      <c r="B13685" s="55" t="s">
        <v>20</v>
      </c>
      <c r="C13685" s="55" t="s">
        <v>111</v>
      </c>
      <c r="D13685" s="55" t="s">
        <v>11</v>
      </c>
      <c r="E13685" s="55" t="s">
        <v>48</v>
      </c>
      <c r="F13685" s="55">
        <v>6.25E-2</v>
      </c>
      <c r="G13685" s="56">
        <v>0</v>
      </c>
    </row>
    <row r="13686" spans="1:7" x14ac:dyDescent="0.3">
      <c r="A13686" s="60">
        <v>45943</v>
      </c>
      <c r="B13686" s="61" t="s">
        <v>20</v>
      </c>
      <c r="C13686" s="61" t="s">
        <v>111</v>
      </c>
      <c r="D13686" s="61" t="s">
        <v>11</v>
      </c>
      <c r="E13686" s="61" t="s">
        <v>48</v>
      </c>
      <c r="F13686" s="61">
        <v>8.3333333333333329E-2</v>
      </c>
      <c r="G13686" s="62">
        <v>0</v>
      </c>
    </row>
    <row r="13687" spans="1:7" x14ac:dyDescent="0.3">
      <c r="A13687" s="54">
        <v>45943</v>
      </c>
      <c r="B13687" s="55" t="s">
        <v>20</v>
      </c>
      <c r="C13687" s="55" t="s">
        <v>111</v>
      </c>
      <c r="D13687" s="55" t="s">
        <v>11</v>
      </c>
      <c r="E13687" s="55" t="s">
        <v>48</v>
      </c>
      <c r="F13687" s="55">
        <v>0.1041666666666667</v>
      </c>
      <c r="G13687" s="56">
        <v>0</v>
      </c>
    </row>
    <row r="13688" spans="1:7" x14ac:dyDescent="0.3">
      <c r="A13688" s="60">
        <v>45943</v>
      </c>
      <c r="B13688" s="61" t="s">
        <v>20</v>
      </c>
      <c r="C13688" s="61" t="s">
        <v>111</v>
      </c>
      <c r="D13688" s="61" t="s">
        <v>11</v>
      </c>
      <c r="E13688" s="61" t="s">
        <v>48</v>
      </c>
      <c r="F13688" s="61">
        <v>0.125</v>
      </c>
      <c r="G13688" s="62">
        <v>0</v>
      </c>
    </row>
    <row r="13689" spans="1:7" x14ac:dyDescent="0.3">
      <c r="A13689" s="54">
        <v>45943</v>
      </c>
      <c r="B13689" s="55" t="s">
        <v>20</v>
      </c>
      <c r="C13689" s="55" t="s">
        <v>111</v>
      </c>
      <c r="D13689" s="55" t="s">
        <v>11</v>
      </c>
      <c r="E13689" s="55" t="s">
        <v>48</v>
      </c>
      <c r="F13689" s="55">
        <v>0.14583333333333329</v>
      </c>
      <c r="G13689" s="56">
        <v>0</v>
      </c>
    </row>
    <row r="13690" spans="1:7" x14ac:dyDescent="0.3">
      <c r="A13690" s="60">
        <v>45943</v>
      </c>
      <c r="B13690" s="61" t="s">
        <v>20</v>
      </c>
      <c r="C13690" s="61" t="s">
        <v>111</v>
      </c>
      <c r="D13690" s="61" t="s">
        <v>11</v>
      </c>
      <c r="E13690" s="61" t="s">
        <v>48</v>
      </c>
      <c r="F13690" s="61">
        <v>0.16666666666666671</v>
      </c>
      <c r="G13690" s="62">
        <v>0</v>
      </c>
    </row>
    <row r="13691" spans="1:7" x14ac:dyDescent="0.3">
      <c r="A13691" s="54">
        <v>45943</v>
      </c>
      <c r="B13691" s="55" t="s">
        <v>20</v>
      </c>
      <c r="C13691" s="55" t="s">
        <v>111</v>
      </c>
      <c r="D13691" s="55" t="s">
        <v>11</v>
      </c>
      <c r="E13691" s="55" t="s">
        <v>48</v>
      </c>
      <c r="F13691" s="55">
        <v>0.1875</v>
      </c>
      <c r="G13691" s="56">
        <v>0</v>
      </c>
    </row>
    <row r="13692" spans="1:7" x14ac:dyDescent="0.3">
      <c r="A13692" s="60">
        <v>45943</v>
      </c>
      <c r="B13692" s="61" t="s">
        <v>20</v>
      </c>
      <c r="C13692" s="61" t="s">
        <v>111</v>
      </c>
      <c r="D13692" s="61" t="s">
        <v>11</v>
      </c>
      <c r="E13692" s="61" t="s">
        <v>48</v>
      </c>
      <c r="F13692" s="61">
        <v>0.20833333333333329</v>
      </c>
      <c r="G13692" s="62">
        <v>0</v>
      </c>
    </row>
    <row r="13693" spans="1:7" x14ac:dyDescent="0.3">
      <c r="A13693" s="54">
        <v>45943</v>
      </c>
      <c r="B13693" s="55" t="s">
        <v>20</v>
      </c>
      <c r="C13693" s="55" t="s">
        <v>111</v>
      </c>
      <c r="D13693" s="55" t="s">
        <v>11</v>
      </c>
      <c r="E13693" s="55" t="s">
        <v>48</v>
      </c>
      <c r="F13693" s="55">
        <v>0.22916666666666671</v>
      </c>
      <c r="G13693" s="56">
        <v>0</v>
      </c>
    </row>
    <row r="13694" spans="1:7" x14ac:dyDescent="0.3">
      <c r="A13694" s="60">
        <v>45943</v>
      </c>
      <c r="B13694" s="61" t="s">
        <v>20</v>
      </c>
      <c r="C13694" s="61" t="s">
        <v>111</v>
      </c>
      <c r="D13694" s="61" t="s">
        <v>11</v>
      </c>
      <c r="E13694" s="61" t="s">
        <v>48</v>
      </c>
      <c r="F13694" s="61">
        <v>0.25</v>
      </c>
      <c r="G13694" s="62">
        <v>0</v>
      </c>
    </row>
    <row r="13695" spans="1:7" x14ac:dyDescent="0.3">
      <c r="A13695" s="54">
        <v>45943</v>
      </c>
      <c r="B13695" s="55" t="s">
        <v>20</v>
      </c>
      <c r="C13695" s="55" t="s">
        <v>111</v>
      </c>
      <c r="D13695" s="55" t="s">
        <v>11</v>
      </c>
      <c r="E13695" s="55" t="s">
        <v>48</v>
      </c>
      <c r="F13695" s="55">
        <v>0.27083333333333331</v>
      </c>
      <c r="G13695" s="56">
        <v>0</v>
      </c>
    </row>
    <row r="13696" spans="1:7" x14ac:dyDescent="0.3">
      <c r="A13696" s="60">
        <v>45943</v>
      </c>
      <c r="B13696" s="61" t="s">
        <v>20</v>
      </c>
      <c r="C13696" s="61" t="s">
        <v>111</v>
      </c>
      <c r="D13696" s="61" t="s">
        <v>11</v>
      </c>
      <c r="E13696" s="61" t="s">
        <v>48</v>
      </c>
      <c r="F13696" s="61">
        <v>0.29166666666666669</v>
      </c>
      <c r="G13696" s="62">
        <v>0</v>
      </c>
    </row>
    <row r="13697" spans="1:7" x14ac:dyDescent="0.3">
      <c r="A13697" s="54">
        <v>45943</v>
      </c>
      <c r="B13697" s="55" t="s">
        <v>20</v>
      </c>
      <c r="C13697" s="55" t="s">
        <v>111</v>
      </c>
      <c r="D13697" s="55" t="s">
        <v>11</v>
      </c>
      <c r="E13697" s="55" t="s">
        <v>48</v>
      </c>
      <c r="F13697" s="55">
        <v>0.3125</v>
      </c>
      <c r="G13697" s="56">
        <v>0</v>
      </c>
    </row>
    <row r="13698" spans="1:7" x14ac:dyDescent="0.3">
      <c r="A13698" s="60">
        <v>45943</v>
      </c>
      <c r="B13698" s="61" t="s">
        <v>20</v>
      </c>
      <c r="C13698" s="61" t="s">
        <v>111</v>
      </c>
      <c r="D13698" s="61" t="s">
        <v>11</v>
      </c>
      <c r="E13698" s="61" t="s">
        <v>48</v>
      </c>
      <c r="F13698" s="61">
        <v>0.33333333333333331</v>
      </c>
      <c r="G13698" s="62">
        <v>0</v>
      </c>
    </row>
    <row r="13699" spans="1:7" x14ac:dyDescent="0.3">
      <c r="A13699" s="54">
        <v>45943</v>
      </c>
      <c r="B13699" s="55" t="s">
        <v>20</v>
      </c>
      <c r="C13699" s="55" t="s">
        <v>111</v>
      </c>
      <c r="D13699" s="55" t="s">
        <v>11</v>
      </c>
      <c r="E13699" s="55" t="s">
        <v>48</v>
      </c>
      <c r="F13699" s="55">
        <v>0.35416666666666669</v>
      </c>
      <c r="G13699" s="56">
        <v>0</v>
      </c>
    </row>
    <row r="13700" spans="1:7" x14ac:dyDescent="0.3">
      <c r="A13700" s="60">
        <v>45943</v>
      </c>
      <c r="B13700" s="61" t="s">
        <v>20</v>
      </c>
      <c r="C13700" s="61" t="s">
        <v>111</v>
      </c>
      <c r="D13700" s="61" t="s">
        <v>11</v>
      </c>
      <c r="E13700" s="61" t="s">
        <v>48</v>
      </c>
      <c r="F13700" s="61">
        <v>0.375</v>
      </c>
      <c r="G13700" s="62">
        <v>0</v>
      </c>
    </row>
    <row r="13701" spans="1:7" x14ac:dyDescent="0.3">
      <c r="A13701" s="54">
        <v>45943</v>
      </c>
      <c r="B13701" s="55" t="s">
        <v>20</v>
      </c>
      <c r="C13701" s="55" t="s">
        <v>111</v>
      </c>
      <c r="D13701" s="55" t="s">
        <v>11</v>
      </c>
      <c r="E13701" s="55" t="s">
        <v>48</v>
      </c>
      <c r="F13701" s="55">
        <v>0.39583333333333331</v>
      </c>
      <c r="G13701" s="56">
        <v>0</v>
      </c>
    </row>
    <row r="13702" spans="1:7" x14ac:dyDescent="0.3">
      <c r="A13702" s="60">
        <v>45943</v>
      </c>
      <c r="B13702" s="61" t="s">
        <v>20</v>
      </c>
      <c r="C13702" s="61" t="s">
        <v>111</v>
      </c>
      <c r="D13702" s="61" t="s">
        <v>11</v>
      </c>
      <c r="E13702" s="61" t="s">
        <v>48</v>
      </c>
      <c r="F13702" s="61">
        <v>0.41666666666666669</v>
      </c>
      <c r="G13702" s="62">
        <v>0</v>
      </c>
    </row>
    <row r="13703" spans="1:7" x14ac:dyDescent="0.3">
      <c r="A13703" s="54">
        <v>45943</v>
      </c>
      <c r="B13703" s="55" t="s">
        <v>20</v>
      </c>
      <c r="C13703" s="55" t="s">
        <v>111</v>
      </c>
      <c r="D13703" s="55" t="s">
        <v>11</v>
      </c>
      <c r="E13703" s="55" t="s">
        <v>48</v>
      </c>
      <c r="F13703" s="55">
        <v>0.4375</v>
      </c>
      <c r="G13703" s="56">
        <v>0</v>
      </c>
    </row>
    <row r="13704" spans="1:7" x14ac:dyDescent="0.3">
      <c r="A13704" s="60">
        <v>45943</v>
      </c>
      <c r="B13704" s="61" t="s">
        <v>20</v>
      </c>
      <c r="C13704" s="61" t="s">
        <v>111</v>
      </c>
      <c r="D13704" s="61" t="s">
        <v>11</v>
      </c>
      <c r="E13704" s="61" t="s">
        <v>48</v>
      </c>
      <c r="F13704" s="61">
        <v>0.45833333333333331</v>
      </c>
      <c r="G13704" s="62">
        <v>0</v>
      </c>
    </row>
    <row r="13705" spans="1:7" x14ac:dyDescent="0.3">
      <c r="A13705" s="54">
        <v>45943</v>
      </c>
      <c r="B13705" s="55" t="s">
        <v>20</v>
      </c>
      <c r="C13705" s="55" t="s">
        <v>111</v>
      </c>
      <c r="D13705" s="55" t="s">
        <v>11</v>
      </c>
      <c r="E13705" s="55" t="s">
        <v>48</v>
      </c>
      <c r="F13705" s="55">
        <v>0.47916666666666669</v>
      </c>
      <c r="G13705" s="56">
        <v>0</v>
      </c>
    </row>
    <row r="13706" spans="1:7" x14ac:dyDescent="0.3">
      <c r="A13706" s="60">
        <v>45943</v>
      </c>
      <c r="B13706" s="61" t="s">
        <v>20</v>
      </c>
      <c r="C13706" s="61" t="s">
        <v>111</v>
      </c>
      <c r="D13706" s="61" t="s">
        <v>11</v>
      </c>
      <c r="E13706" s="61" t="s">
        <v>48</v>
      </c>
      <c r="F13706" s="61">
        <v>0.5</v>
      </c>
      <c r="G13706" s="62">
        <v>0</v>
      </c>
    </row>
    <row r="13707" spans="1:7" x14ac:dyDescent="0.3">
      <c r="A13707" s="54">
        <v>45943</v>
      </c>
      <c r="B13707" s="55" t="s">
        <v>20</v>
      </c>
      <c r="C13707" s="55" t="s">
        <v>111</v>
      </c>
      <c r="D13707" s="55" t="s">
        <v>11</v>
      </c>
      <c r="E13707" s="55" t="s">
        <v>48</v>
      </c>
      <c r="F13707" s="55">
        <v>0.52083333333333337</v>
      </c>
      <c r="G13707" s="56">
        <v>0</v>
      </c>
    </row>
    <row r="13708" spans="1:7" x14ac:dyDescent="0.3">
      <c r="A13708" s="60">
        <v>45943</v>
      </c>
      <c r="B13708" s="61" t="s">
        <v>20</v>
      </c>
      <c r="C13708" s="61" t="s">
        <v>111</v>
      </c>
      <c r="D13708" s="61" t="s">
        <v>11</v>
      </c>
      <c r="E13708" s="61" t="s">
        <v>48</v>
      </c>
      <c r="F13708" s="61">
        <v>0.54166666666666663</v>
      </c>
      <c r="G13708" s="62">
        <v>0</v>
      </c>
    </row>
    <row r="13709" spans="1:7" x14ac:dyDescent="0.3">
      <c r="A13709" s="54">
        <v>45943</v>
      </c>
      <c r="B13709" s="55" t="s">
        <v>20</v>
      </c>
      <c r="C13709" s="55" t="s">
        <v>111</v>
      </c>
      <c r="D13709" s="55" t="s">
        <v>11</v>
      </c>
      <c r="E13709" s="55" t="s">
        <v>48</v>
      </c>
      <c r="F13709" s="55">
        <v>0.5625</v>
      </c>
      <c r="G13709" s="56">
        <v>0</v>
      </c>
    </row>
    <row r="13710" spans="1:7" x14ac:dyDescent="0.3">
      <c r="A13710" s="60">
        <v>45943</v>
      </c>
      <c r="B13710" s="61" t="s">
        <v>20</v>
      </c>
      <c r="C13710" s="61" t="s">
        <v>111</v>
      </c>
      <c r="D13710" s="61" t="s">
        <v>11</v>
      </c>
      <c r="E13710" s="61" t="s">
        <v>48</v>
      </c>
      <c r="F13710" s="61">
        <v>0.58333333333333337</v>
      </c>
      <c r="G13710" s="62">
        <v>0</v>
      </c>
    </row>
    <row r="13711" spans="1:7" x14ac:dyDescent="0.3">
      <c r="A13711" s="54">
        <v>45943</v>
      </c>
      <c r="B13711" s="55" t="s">
        <v>20</v>
      </c>
      <c r="C13711" s="55" t="s">
        <v>111</v>
      </c>
      <c r="D13711" s="55" t="s">
        <v>11</v>
      </c>
      <c r="E13711" s="55" t="s">
        <v>48</v>
      </c>
      <c r="F13711" s="55">
        <v>0.60416666666666663</v>
      </c>
      <c r="G13711" s="56">
        <v>0</v>
      </c>
    </row>
    <row r="13712" spans="1:7" x14ac:dyDescent="0.3">
      <c r="A13712" s="60">
        <v>45943</v>
      </c>
      <c r="B13712" s="61" t="s">
        <v>20</v>
      </c>
      <c r="C13712" s="61" t="s">
        <v>111</v>
      </c>
      <c r="D13712" s="61" t="s">
        <v>11</v>
      </c>
      <c r="E13712" s="61" t="s">
        <v>48</v>
      </c>
      <c r="F13712" s="61">
        <v>0.625</v>
      </c>
      <c r="G13712" s="62">
        <v>0</v>
      </c>
    </row>
    <row r="13713" spans="1:7" x14ac:dyDescent="0.3">
      <c r="A13713" s="54">
        <v>45943</v>
      </c>
      <c r="B13713" s="55" t="s">
        <v>20</v>
      </c>
      <c r="C13713" s="55" t="s">
        <v>111</v>
      </c>
      <c r="D13713" s="55" t="s">
        <v>11</v>
      </c>
      <c r="E13713" s="55" t="s">
        <v>48</v>
      </c>
      <c r="F13713" s="55">
        <v>0.64583333333333337</v>
      </c>
      <c r="G13713" s="56">
        <v>0</v>
      </c>
    </row>
    <row r="13714" spans="1:7" x14ac:dyDescent="0.3">
      <c r="A13714" s="60">
        <v>45943</v>
      </c>
      <c r="B13714" s="61" t="s">
        <v>20</v>
      </c>
      <c r="C13714" s="61" t="s">
        <v>111</v>
      </c>
      <c r="D13714" s="61" t="s">
        <v>11</v>
      </c>
      <c r="E13714" s="61" t="s">
        <v>48</v>
      </c>
      <c r="F13714" s="61">
        <v>0.66666666666666663</v>
      </c>
      <c r="G13714" s="62">
        <v>0</v>
      </c>
    </row>
    <row r="13715" spans="1:7" x14ac:dyDescent="0.3">
      <c r="A13715" s="54">
        <v>45943</v>
      </c>
      <c r="B13715" s="55" t="s">
        <v>20</v>
      </c>
      <c r="C13715" s="55" t="s">
        <v>111</v>
      </c>
      <c r="D13715" s="55" t="s">
        <v>11</v>
      </c>
      <c r="E13715" s="55" t="s">
        <v>48</v>
      </c>
      <c r="F13715" s="55">
        <v>0.6875</v>
      </c>
      <c r="G13715" s="56">
        <v>0</v>
      </c>
    </row>
    <row r="13716" spans="1:7" x14ac:dyDescent="0.3">
      <c r="A13716" s="60">
        <v>45943</v>
      </c>
      <c r="B13716" s="61" t="s">
        <v>20</v>
      </c>
      <c r="C13716" s="61" t="s">
        <v>111</v>
      </c>
      <c r="D13716" s="61" t="s">
        <v>11</v>
      </c>
      <c r="E13716" s="61" t="s">
        <v>48</v>
      </c>
      <c r="F13716" s="61">
        <v>0.70833333333333337</v>
      </c>
      <c r="G13716" s="62">
        <v>0</v>
      </c>
    </row>
    <row r="13717" spans="1:7" x14ac:dyDescent="0.3">
      <c r="A13717" s="54">
        <v>45943</v>
      </c>
      <c r="B13717" s="55" t="s">
        <v>20</v>
      </c>
      <c r="C13717" s="55" t="s">
        <v>111</v>
      </c>
      <c r="D13717" s="55" t="s">
        <v>11</v>
      </c>
      <c r="E13717" s="55" t="s">
        <v>48</v>
      </c>
      <c r="F13717" s="55">
        <v>0.72916666666666663</v>
      </c>
      <c r="G13717" s="56">
        <v>0</v>
      </c>
    </row>
    <row r="13718" spans="1:7" x14ac:dyDescent="0.3">
      <c r="A13718" s="60">
        <v>45943</v>
      </c>
      <c r="B13718" s="61" t="s">
        <v>20</v>
      </c>
      <c r="C13718" s="61" t="s">
        <v>111</v>
      </c>
      <c r="D13718" s="61" t="s">
        <v>11</v>
      </c>
      <c r="E13718" s="61" t="s">
        <v>48</v>
      </c>
      <c r="F13718" s="61">
        <v>0.75</v>
      </c>
      <c r="G13718" s="62">
        <v>0</v>
      </c>
    </row>
    <row r="13719" spans="1:7" x14ac:dyDescent="0.3">
      <c r="A13719" s="54">
        <v>45943</v>
      </c>
      <c r="B13719" s="55" t="s">
        <v>20</v>
      </c>
      <c r="C13719" s="55" t="s">
        <v>111</v>
      </c>
      <c r="D13719" s="55" t="s">
        <v>11</v>
      </c>
      <c r="E13719" s="55" t="s">
        <v>48</v>
      </c>
      <c r="F13719" s="55">
        <v>0.77083333333333337</v>
      </c>
      <c r="G13719" s="56">
        <v>0</v>
      </c>
    </row>
    <row r="13720" spans="1:7" x14ac:dyDescent="0.3">
      <c r="A13720" s="60">
        <v>45943</v>
      </c>
      <c r="B13720" s="61" t="s">
        <v>20</v>
      </c>
      <c r="C13720" s="61" t="s">
        <v>111</v>
      </c>
      <c r="D13720" s="61" t="s">
        <v>11</v>
      </c>
      <c r="E13720" s="61" t="s">
        <v>48</v>
      </c>
      <c r="F13720" s="61">
        <v>0.79166666666666663</v>
      </c>
      <c r="G13720" s="62">
        <v>0</v>
      </c>
    </row>
    <row r="13721" spans="1:7" x14ac:dyDescent="0.3">
      <c r="A13721" s="54">
        <v>45943</v>
      </c>
      <c r="B13721" s="55" t="s">
        <v>20</v>
      </c>
      <c r="C13721" s="55" t="s">
        <v>111</v>
      </c>
      <c r="D13721" s="55" t="s">
        <v>11</v>
      </c>
      <c r="E13721" s="55" t="s">
        <v>48</v>
      </c>
      <c r="F13721" s="55">
        <v>0.8125</v>
      </c>
      <c r="G13721" s="56">
        <v>0</v>
      </c>
    </row>
    <row r="13722" spans="1:7" x14ac:dyDescent="0.3">
      <c r="A13722" s="60">
        <v>45943</v>
      </c>
      <c r="B13722" s="61" t="s">
        <v>20</v>
      </c>
      <c r="C13722" s="61" t="s">
        <v>111</v>
      </c>
      <c r="D13722" s="61" t="s">
        <v>11</v>
      </c>
      <c r="E13722" s="61" t="s">
        <v>48</v>
      </c>
      <c r="F13722" s="61">
        <v>0.83333333333333337</v>
      </c>
      <c r="G13722" s="62">
        <v>0</v>
      </c>
    </row>
    <row r="13723" spans="1:7" x14ac:dyDescent="0.3">
      <c r="A13723" s="54">
        <v>45943</v>
      </c>
      <c r="B13723" s="55" t="s">
        <v>20</v>
      </c>
      <c r="C13723" s="55" t="s">
        <v>111</v>
      </c>
      <c r="D13723" s="55" t="s">
        <v>11</v>
      </c>
      <c r="E13723" s="55" t="s">
        <v>48</v>
      </c>
      <c r="F13723" s="55">
        <v>0.85416666666666663</v>
      </c>
      <c r="G13723" s="56">
        <v>0</v>
      </c>
    </row>
    <row r="13724" spans="1:7" x14ac:dyDescent="0.3">
      <c r="A13724" s="60">
        <v>45943</v>
      </c>
      <c r="B13724" s="61" t="s">
        <v>20</v>
      </c>
      <c r="C13724" s="61" t="s">
        <v>111</v>
      </c>
      <c r="D13724" s="61" t="s">
        <v>11</v>
      </c>
      <c r="E13724" s="61" t="s">
        <v>48</v>
      </c>
      <c r="F13724" s="61">
        <v>0.875</v>
      </c>
      <c r="G13724" s="62">
        <v>0</v>
      </c>
    </row>
    <row r="13725" spans="1:7" x14ac:dyDescent="0.3">
      <c r="A13725" s="54">
        <v>45943</v>
      </c>
      <c r="B13725" s="55" t="s">
        <v>20</v>
      </c>
      <c r="C13725" s="55" t="s">
        <v>111</v>
      </c>
      <c r="D13725" s="55" t="s">
        <v>11</v>
      </c>
      <c r="E13725" s="55" t="s">
        <v>48</v>
      </c>
      <c r="F13725" s="55">
        <v>0.89583333333333337</v>
      </c>
      <c r="G13725" s="56">
        <v>0</v>
      </c>
    </row>
    <row r="13726" spans="1:7" x14ac:dyDescent="0.3">
      <c r="A13726" s="60">
        <v>45943</v>
      </c>
      <c r="B13726" s="61" t="s">
        <v>20</v>
      </c>
      <c r="C13726" s="61" t="s">
        <v>111</v>
      </c>
      <c r="D13726" s="61" t="s">
        <v>11</v>
      </c>
      <c r="E13726" s="61" t="s">
        <v>48</v>
      </c>
      <c r="F13726" s="61">
        <v>0.91666666666666663</v>
      </c>
      <c r="G13726" s="62">
        <v>0</v>
      </c>
    </row>
    <row r="13727" spans="1:7" x14ac:dyDescent="0.3">
      <c r="A13727" s="54">
        <v>45943</v>
      </c>
      <c r="B13727" s="55" t="s">
        <v>20</v>
      </c>
      <c r="C13727" s="55" t="s">
        <v>111</v>
      </c>
      <c r="D13727" s="55" t="s">
        <v>11</v>
      </c>
      <c r="E13727" s="55" t="s">
        <v>48</v>
      </c>
      <c r="F13727" s="55">
        <v>0.9375</v>
      </c>
      <c r="G13727" s="56">
        <v>0</v>
      </c>
    </row>
    <row r="13728" spans="1:7" x14ac:dyDescent="0.3">
      <c r="A13728" s="60">
        <v>45943</v>
      </c>
      <c r="B13728" s="61" t="s">
        <v>20</v>
      </c>
      <c r="C13728" s="61" t="s">
        <v>111</v>
      </c>
      <c r="D13728" s="61" t="s">
        <v>11</v>
      </c>
      <c r="E13728" s="61" t="s">
        <v>48</v>
      </c>
      <c r="F13728" s="61">
        <v>0.95833333333333337</v>
      </c>
      <c r="G13728" s="62">
        <v>0</v>
      </c>
    </row>
    <row r="13729" spans="1:7" x14ac:dyDescent="0.3">
      <c r="A13729" s="54">
        <v>45943</v>
      </c>
      <c r="B13729" s="55" t="s">
        <v>20</v>
      </c>
      <c r="C13729" s="55" t="s">
        <v>111</v>
      </c>
      <c r="D13729" s="55" t="s">
        <v>11</v>
      </c>
      <c r="E13729" s="55" t="s">
        <v>48</v>
      </c>
      <c r="F13729" s="55">
        <v>0.97916666666666663</v>
      </c>
      <c r="G13729" s="56">
        <v>0</v>
      </c>
    </row>
    <row r="13730" spans="1:7" x14ac:dyDescent="0.3">
      <c r="A13730" s="60">
        <v>45944</v>
      </c>
      <c r="B13730" s="61" t="s">
        <v>20</v>
      </c>
      <c r="C13730" s="61" t="s">
        <v>111</v>
      </c>
      <c r="D13730" s="61" t="s">
        <v>11</v>
      </c>
      <c r="E13730" s="61" t="s">
        <v>48</v>
      </c>
      <c r="F13730" s="61">
        <v>0</v>
      </c>
      <c r="G13730" s="62">
        <v>0</v>
      </c>
    </row>
    <row r="13731" spans="1:7" x14ac:dyDescent="0.3">
      <c r="A13731" s="54">
        <v>45944</v>
      </c>
      <c r="B13731" s="55" t="s">
        <v>20</v>
      </c>
      <c r="C13731" s="55" t="s">
        <v>111</v>
      </c>
      <c r="D13731" s="55" t="s">
        <v>5</v>
      </c>
      <c r="E13731" s="55" t="s">
        <v>48</v>
      </c>
      <c r="F13731" s="55">
        <v>2.0833333333333329E-2</v>
      </c>
      <c r="G13731" s="56" cm="1">
        <f t="array" ref="G13731:G13778">IF(LOAD_RESULTS!$C$3 = "MENU",ABS(_xlfn.IFS(AND(PER_MONTH!$B13683="January",PER_MONTH!$E13683="Working Day"),Table3[Jan_WD],AND(PER_MONTH!$B13683="January",PER_MONTH!$E13683="Non-Working Day"),Table3[Jan_NWD],AND(PER_MONTH!$B13683="February",PER_MONTH!$E13683="Working Day"),Table3[Feb_WD],AND(PER_MONTH!$B13683="February",PER_MONTH!$E13683="Non-Working Day"),Table3[Feb_NWD], AND(PER_MONTH!$B13683 = "March", PER_MONTH!$E13683 = "Working Day"), Table3[Mar_WD],  AND(PER_MONTH!$B13683 = "March", PER_MONTH!$E13683 = "Non-Working Day"), Table3[Mar_NWD], AND(PER_MONTH!$B13683 = "April", PER_MONTH!$E13683 = "Working Day"), Table3[Apr_WD], AND(PER_MONTH!$B13683 = "April", PER_MONTH!$E13683 = "Non-Working Day"), Table3[Apr_NWD], AND(PER_MONTH!$B13683 = "May", PER_MONTH!$E13683 = "Working Day"), Table3[May_WD], AND(PER_MONTH!$B13683 = "May", PER_MONTH!$E13683 = "Non-Working Day"), Table3[May_NWD], AND(PER_MONTH!$B13683 = "June", PER_MONTH!$E13683 = "Working Day"), Table3[Jun_WD], AND(PER_MONTH!$B13683 = "June", PER_MONTH!$E13683 = "Non-Working Day"), Table3[Jun_NWD], AND(PER_MONTH!$B13683 = "July", PER_MONTH!$E13683 = "Working Day"), Table3[Jul_WD], AND(PER_MONTH!$B13683 = "July", PER_MONTH!$E13683 = "Non-Working Day"), Table3[Jul_NWD], AND(PER_MONTH!$B13683 = "August", PER_MONTH!$E13683 = "Working Day"), Table3[Aug_WD], AND(PER_MONTH!$B13683 = "August", PER_MONTH!$E13683 = "Non-Working Day"), Table3[Aug_NWD], AND(PER_MONTH!$B13683 = "September", PER_MONTH!$E13683 = "Working Day"), Table3[Sep_WD], AND(PER_MONTH!$B13683 = "September", PER_MONTH!$E13683 = "Non-Working Day"), Table3[Sep_NWD], AND(PER_MONTH!$B13683 = "October", PER_MONTH!$E13683 = "Working Day"), Table3[Oct_WD], AND(PER_MONTH!$B13683 = "October", PER_MONTH!$E13683 = "Non-Working Day"), Table3[Oct_NWD], AND(PER_MONTH!$B13683 = "November", PER_MONTH!$E13683 = "Working Day"), Table3[Nov_WD], AND(PER_MONTH!$B13683 = "November", PER_MONTH!$E13683 = "Non-Working Day"), Table3[Nov_NWD], AND(PER_MONTH!$B13683 = "December", PER_MONTH!$E13683 = "Working Day"), Table3[Dec_WD], AND(PER_MONTH!$B13683 = "December", PER_MONTH!$E13683 = "Non-Working Day"), Table3[Dec_NWD])),_xlfn.IFS(AND(PER_MONTH!$B13683="January",PER_MONTH!$E13683="Working Day"),Table3[Jan_WD],AND(PER_MONTH!$B13683="January",PER_MONTH!$E13683="Non-Working Day"),Table3[Jan_NWD],AND(PER_MONTH!$B13683="February",PER_MONTH!$E13683="Working Day"),Table3[Feb_WD],AND(PER_MONTH!$B13683="February",PER_MONTH!$E13683="Non-Working Day"),Table3[Feb_NWD], AND(PER_MONTH!$B13683 = "March", PER_MONTH!$E13683 = "Working Day"), Table3[Mar_WD],  AND(PER_MONTH!$B13683 = "March", PER_MONTH!$E13683 = "Non-Working Day"), Table3[Mar_NWD], AND(PER_MONTH!$B13683 = "April", PER_MONTH!$E13683 = "Working Day"), Table3[Apr_WD], AND(PER_MONTH!$B13683 = "April", PER_MONTH!$E13683 = "Non-Working Day"), Table3[Apr_NWD], AND(PER_MONTH!$B13683 = "May", PER_MONTH!$E13683 = "Working Day"), Table3[May_WD], AND(PER_MONTH!$B13683 = "May", PER_MONTH!$E13683 = "Non-Working Day"), Table3[May_NWD], AND(PER_MONTH!$B13683 = "June", PER_MONTH!$E13683 = "Working Day"), Table3[Jun_WD], AND(PER_MONTH!$B13683 = "June", PER_MONTH!$E13683 = "Non-Working Day"), Table3[Jun_NWD], AND(PER_MONTH!$B13683 = "July", PER_MONTH!$E13683 = "Working Day"), Table3[Jul_WD], AND(PER_MONTH!$B13683 = "July", PER_MONTH!$E13683 = "Non-Working Day"), Table3[Jul_NWD], AND(PER_MONTH!$B13683 = "August", PER_MONTH!$E13683 = "Working Day"), Table3[Aug_WD], AND(PER_MONTH!$B13683 = "August", PER_MONTH!$E13683 = "Non-Working Day"), Table3[Aug_NWD], AND(PER_MONTH!$B13683 = "September", PER_MONTH!$E13683 = "Working Day"), Table3[Sep_WD], AND(PER_MONTH!$B13683 = "September", PER_MONTH!$E13683 = "Non-Working Day"), Table3[Sep_NWD], AND(PER_MONTH!$B13683 = "October", PER_MONTH!$E13683 = "Working Day"), Table3[Oct_WD], AND(PER_MONTH!$B13683 = "October", PER_MONTH!$E13683 = "Non-Working Day"), Table3[Oct_NWD], AND(PER_MONTH!$B13683 = "November", PER_MONTH!$E13683 = "Working Day"), Table3[Nov_WD], AND(PER_MONTH!$B13683 = "November", PER_MONTH!$E13683 = "Non-Working Day"), Table3[Nov_NWD], AND(PER_MONTH!$B13683 = "December", PER_MONTH!$E13683 = "Working Day"), Table3[Dec_WD], AND(PER_MONTH!$B13683 = "December", PER_MONTH!$E13683 = "Non-Working Day"), Table3[Dec_NWD]))</f>
        <v>0</v>
      </c>
    </row>
    <row r="13732" spans="1:7" x14ac:dyDescent="0.3">
      <c r="A13732" s="60">
        <v>45944</v>
      </c>
      <c r="B13732" s="61" t="s">
        <v>20</v>
      </c>
      <c r="C13732" s="61" t="s">
        <v>111</v>
      </c>
      <c r="D13732" s="61" t="s">
        <v>5</v>
      </c>
      <c r="E13732" s="61" t="s">
        <v>48</v>
      </c>
      <c r="F13732" s="61">
        <v>4.1666666666666657E-2</v>
      </c>
      <c r="G13732" s="62">
        <v>0</v>
      </c>
    </row>
    <row r="13733" spans="1:7" x14ac:dyDescent="0.3">
      <c r="A13733" s="54">
        <v>45944</v>
      </c>
      <c r="B13733" s="55" t="s">
        <v>20</v>
      </c>
      <c r="C13733" s="55" t="s">
        <v>111</v>
      </c>
      <c r="D13733" s="55" t="s">
        <v>5</v>
      </c>
      <c r="E13733" s="55" t="s">
        <v>48</v>
      </c>
      <c r="F13733" s="55">
        <v>6.25E-2</v>
      </c>
      <c r="G13733" s="56">
        <v>0</v>
      </c>
    </row>
    <row r="13734" spans="1:7" x14ac:dyDescent="0.3">
      <c r="A13734" s="60">
        <v>45944</v>
      </c>
      <c r="B13734" s="61" t="s">
        <v>20</v>
      </c>
      <c r="C13734" s="61" t="s">
        <v>111</v>
      </c>
      <c r="D13734" s="61" t="s">
        <v>5</v>
      </c>
      <c r="E13734" s="61" t="s">
        <v>48</v>
      </c>
      <c r="F13734" s="61">
        <v>8.3333333333333329E-2</v>
      </c>
      <c r="G13734" s="62">
        <v>0</v>
      </c>
    </row>
    <row r="13735" spans="1:7" x14ac:dyDescent="0.3">
      <c r="A13735" s="54">
        <v>45944</v>
      </c>
      <c r="B13735" s="55" t="s">
        <v>20</v>
      </c>
      <c r="C13735" s="55" t="s">
        <v>111</v>
      </c>
      <c r="D13735" s="55" t="s">
        <v>5</v>
      </c>
      <c r="E13735" s="55" t="s">
        <v>48</v>
      </c>
      <c r="F13735" s="55">
        <v>0.1041666666666667</v>
      </c>
      <c r="G13735" s="56">
        <v>0</v>
      </c>
    </row>
    <row r="13736" spans="1:7" x14ac:dyDescent="0.3">
      <c r="A13736" s="60">
        <v>45944</v>
      </c>
      <c r="B13736" s="61" t="s">
        <v>20</v>
      </c>
      <c r="C13736" s="61" t="s">
        <v>111</v>
      </c>
      <c r="D13736" s="61" t="s">
        <v>5</v>
      </c>
      <c r="E13736" s="61" t="s">
        <v>48</v>
      </c>
      <c r="F13736" s="61">
        <v>0.125</v>
      </c>
      <c r="G13736" s="62">
        <v>0</v>
      </c>
    </row>
    <row r="13737" spans="1:7" x14ac:dyDescent="0.3">
      <c r="A13737" s="54">
        <v>45944</v>
      </c>
      <c r="B13737" s="55" t="s">
        <v>20</v>
      </c>
      <c r="C13737" s="55" t="s">
        <v>111</v>
      </c>
      <c r="D13737" s="55" t="s">
        <v>5</v>
      </c>
      <c r="E13737" s="55" t="s">
        <v>48</v>
      </c>
      <c r="F13737" s="55">
        <v>0.14583333333333329</v>
      </c>
      <c r="G13737" s="56">
        <v>0</v>
      </c>
    </row>
    <row r="13738" spans="1:7" x14ac:dyDescent="0.3">
      <c r="A13738" s="60">
        <v>45944</v>
      </c>
      <c r="B13738" s="61" t="s">
        <v>20</v>
      </c>
      <c r="C13738" s="61" t="s">
        <v>111</v>
      </c>
      <c r="D13738" s="61" t="s">
        <v>5</v>
      </c>
      <c r="E13738" s="61" t="s">
        <v>48</v>
      </c>
      <c r="F13738" s="61">
        <v>0.16666666666666671</v>
      </c>
      <c r="G13738" s="62">
        <v>0</v>
      </c>
    </row>
    <row r="13739" spans="1:7" x14ac:dyDescent="0.3">
      <c r="A13739" s="54">
        <v>45944</v>
      </c>
      <c r="B13739" s="55" t="s">
        <v>20</v>
      </c>
      <c r="C13739" s="55" t="s">
        <v>111</v>
      </c>
      <c r="D13739" s="55" t="s">
        <v>5</v>
      </c>
      <c r="E13739" s="55" t="s">
        <v>48</v>
      </c>
      <c r="F13739" s="55">
        <v>0.1875</v>
      </c>
      <c r="G13739" s="56">
        <v>0</v>
      </c>
    </row>
    <row r="13740" spans="1:7" x14ac:dyDescent="0.3">
      <c r="A13740" s="60">
        <v>45944</v>
      </c>
      <c r="B13740" s="61" t="s">
        <v>20</v>
      </c>
      <c r="C13740" s="61" t="s">
        <v>111</v>
      </c>
      <c r="D13740" s="61" t="s">
        <v>5</v>
      </c>
      <c r="E13740" s="61" t="s">
        <v>48</v>
      </c>
      <c r="F13740" s="61">
        <v>0.20833333333333329</v>
      </c>
      <c r="G13740" s="62">
        <v>0</v>
      </c>
    </row>
    <row r="13741" spans="1:7" x14ac:dyDescent="0.3">
      <c r="A13741" s="54">
        <v>45944</v>
      </c>
      <c r="B13741" s="55" t="s">
        <v>20</v>
      </c>
      <c r="C13741" s="55" t="s">
        <v>111</v>
      </c>
      <c r="D13741" s="55" t="s">
        <v>5</v>
      </c>
      <c r="E13741" s="55" t="s">
        <v>48</v>
      </c>
      <c r="F13741" s="55">
        <v>0.22916666666666671</v>
      </c>
      <c r="G13741" s="56">
        <v>0</v>
      </c>
    </row>
    <row r="13742" spans="1:7" x14ac:dyDescent="0.3">
      <c r="A13742" s="60">
        <v>45944</v>
      </c>
      <c r="B13742" s="61" t="s">
        <v>20</v>
      </c>
      <c r="C13742" s="61" t="s">
        <v>111</v>
      </c>
      <c r="D13742" s="61" t="s">
        <v>5</v>
      </c>
      <c r="E13742" s="61" t="s">
        <v>48</v>
      </c>
      <c r="F13742" s="61">
        <v>0.25</v>
      </c>
      <c r="G13742" s="62">
        <v>0</v>
      </c>
    </row>
    <row r="13743" spans="1:7" x14ac:dyDescent="0.3">
      <c r="A13743" s="54">
        <v>45944</v>
      </c>
      <c r="B13743" s="55" t="s">
        <v>20</v>
      </c>
      <c r="C13743" s="55" t="s">
        <v>111</v>
      </c>
      <c r="D13743" s="55" t="s">
        <v>5</v>
      </c>
      <c r="E13743" s="55" t="s">
        <v>48</v>
      </c>
      <c r="F13743" s="55">
        <v>0.27083333333333331</v>
      </c>
      <c r="G13743" s="56">
        <v>0</v>
      </c>
    </row>
    <row r="13744" spans="1:7" x14ac:dyDescent="0.3">
      <c r="A13744" s="60">
        <v>45944</v>
      </c>
      <c r="B13744" s="61" t="s">
        <v>20</v>
      </c>
      <c r="C13744" s="61" t="s">
        <v>111</v>
      </c>
      <c r="D13744" s="61" t="s">
        <v>5</v>
      </c>
      <c r="E13744" s="61" t="s">
        <v>48</v>
      </c>
      <c r="F13744" s="61">
        <v>0.29166666666666669</v>
      </c>
      <c r="G13744" s="62">
        <v>0</v>
      </c>
    </row>
    <row r="13745" spans="1:7" x14ac:dyDescent="0.3">
      <c r="A13745" s="54">
        <v>45944</v>
      </c>
      <c r="B13745" s="55" t="s">
        <v>20</v>
      </c>
      <c r="C13745" s="55" t="s">
        <v>111</v>
      </c>
      <c r="D13745" s="55" t="s">
        <v>5</v>
      </c>
      <c r="E13745" s="55" t="s">
        <v>48</v>
      </c>
      <c r="F13745" s="55">
        <v>0.3125</v>
      </c>
      <c r="G13745" s="56">
        <v>0</v>
      </c>
    </row>
    <row r="13746" spans="1:7" x14ac:dyDescent="0.3">
      <c r="A13746" s="60">
        <v>45944</v>
      </c>
      <c r="B13746" s="61" t="s">
        <v>20</v>
      </c>
      <c r="C13746" s="61" t="s">
        <v>111</v>
      </c>
      <c r="D13746" s="61" t="s">
        <v>5</v>
      </c>
      <c r="E13746" s="61" t="s">
        <v>48</v>
      </c>
      <c r="F13746" s="61">
        <v>0.33333333333333331</v>
      </c>
      <c r="G13746" s="62">
        <v>0</v>
      </c>
    </row>
    <row r="13747" spans="1:7" x14ac:dyDescent="0.3">
      <c r="A13747" s="54">
        <v>45944</v>
      </c>
      <c r="B13747" s="55" t="s">
        <v>20</v>
      </c>
      <c r="C13747" s="55" t="s">
        <v>111</v>
      </c>
      <c r="D13747" s="55" t="s">
        <v>5</v>
      </c>
      <c r="E13747" s="55" t="s">
        <v>48</v>
      </c>
      <c r="F13747" s="55">
        <v>0.35416666666666669</v>
      </c>
      <c r="G13747" s="56">
        <v>0</v>
      </c>
    </row>
    <row r="13748" spans="1:7" x14ac:dyDescent="0.3">
      <c r="A13748" s="60">
        <v>45944</v>
      </c>
      <c r="B13748" s="61" t="s">
        <v>20</v>
      </c>
      <c r="C13748" s="61" t="s">
        <v>111</v>
      </c>
      <c r="D13748" s="61" t="s">
        <v>5</v>
      </c>
      <c r="E13748" s="61" t="s">
        <v>48</v>
      </c>
      <c r="F13748" s="61">
        <v>0.375</v>
      </c>
      <c r="G13748" s="62">
        <v>0</v>
      </c>
    </row>
    <row r="13749" spans="1:7" x14ac:dyDescent="0.3">
      <c r="A13749" s="54">
        <v>45944</v>
      </c>
      <c r="B13749" s="55" t="s">
        <v>20</v>
      </c>
      <c r="C13749" s="55" t="s">
        <v>111</v>
      </c>
      <c r="D13749" s="55" t="s">
        <v>5</v>
      </c>
      <c r="E13749" s="55" t="s">
        <v>48</v>
      </c>
      <c r="F13749" s="55">
        <v>0.39583333333333331</v>
      </c>
      <c r="G13749" s="56">
        <v>0</v>
      </c>
    </row>
    <row r="13750" spans="1:7" x14ac:dyDescent="0.3">
      <c r="A13750" s="60">
        <v>45944</v>
      </c>
      <c r="B13750" s="61" t="s">
        <v>20</v>
      </c>
      <c r="C13750" s="61" t="s">
        <v>111</v>
      </c>
      <c r="D13750" s="61" t="s">
        <v>5</v>
      </c>
      <c r="E13750" s="61" t="s">
        <v>48</v>
      </c>
      <c r="F13750" s="61">
        <v>0.41666666666666669</v>
      </c>
      <c r="G13750" s="62">
        <v>0</v>
      </c>
    </row>
    <row r="13751" spans="1:7" x14ac:dyDescent="0.3">
      <c r="A13751" s="54">
        <v>45944</v>
      </c>
      <c r="B13751" s="55" t="s">
        <v>20</v>
      </c>
      <c r="C13751" s="55" t="s">
        <v>111</v>
      </c>
      <c r="D13751" s="55" t="s">
        <v>5</v>
      </c>
      <c r="E13751" s="55" t="s">
        <v>48</v>
      </c>
      <c r="F13751" s="55">
        <v>0.4375</v>
      </c>
      <c r="G13751" s="56">
        <v>0</v>
      </c>
    </row>
    <row r="13752" spans="1:7" x14ac:dyDescent="0.3">
      <c r="A13752" s="60">
        <v>45944</v>
      </c>
      <c r="B13752" s="61" t="s">
        <v>20</v>
      </c>
      <c r="C13752" s="61" t="s">
        <v>111</v>
      </c>
      <c r="D13752" s="61" t="s">
        <v>5</v>
      </c>
      <c r="E13752" s="61" t="s">
        <v>48</v>
      </c>
      <c r="F13752" s="61">
        <v>0.45833333333333331</v>
      </c>
      <c r="G13752" s="62">
        <v>0</v>
      </c>
    </row>
    <row r="13753" spans="1:7" x14ac:dyDescent="0.3">
      <c r="A13753" s="54">
        <v>45944</v>
      </c>
      <c r="B13753" s="55" t="s">
        <v>20</v>
      </c>
      <c r="C13753" s="55" t="s">
        <v>111</v>
      </c>
      <c r="D13753" s="55" t="s">
        <v>5</v>
      </c>
      <c r="E13753" s="55" t="s">
        <v>48</v>
      </c>
      <c r="F13753" s="55">
        <v>0.47916666666666669</v>
      </c>
      <c r="G13753" s="56">
        <v>0</v>
      </c>
    </row>
    <row r="13754" spans="1:7" x14ac:dyDescent="0.3">
      <c r="A13754" s="60">
        <v>45944</v>
      </c>
      <c r="B13754" s="61" t="s">
        <v>20</v>
      </c>
      <c r="C13754" s="61" t="s">
        <v>111</v>
      </c>
      <c r="D13754" s="61" t="s">
        <v>5</v>
      </c>
      <c r="E13754" s="61" t="s">
        <v>48</v>
      </c>
      <c r="F13754" s="61">
        <v>0.5</v>
      </c>
      <c r="G13754" s="62">
        <v>0</v>
      </c>
    </row>
    <row r="13755" spans="1:7" x14ac:dyDescent="0.3">
      <c r="A13755" s="54">
        <v>45944</v>
      </c>
      <c r="B13755" s="55" t="s">
        <v>20</v>
      </c>
      <c r="C13755" s="55" t="s">
        <v>111</v>
      </c>
      <c r="D13755" s="55" t="s">
        <v>5</v>
      </c>
      <c r="E13755" s="55" t="s">
        <v>48</v>
      </c>
      <c r="F13755" s="55">
        <v>0.52083333333333337</v>
      </c>
      <c r="G13755" s="56">
        <v>0</v>
      </c>
    </row>
    <row r="13756" spans="1:7" x14ac:dyDescent="0.3">
      <c r="A13756" s="60">
        <v>45944</v>
      </c>
      <c r="B13756" s="61" t="s">
        <v>20</v>
      </c>
      <c r="C13756" s="61" t="s">
        <v>111</v>
      </c>
      <c r="D13756" s="61" t="s">
        <v>5</v>
      </c>
      <c r="E13756" s="61" t="s">
        <v>48</v>
      </c>
      <c r="F13756" s="61">
        <v>0.54166666666666663</v>
      </c>
      <c r="G13756" s="62">
        <v>0</v>
      </c>
    </row>
    <row r="13757" spans="1:7" x14ac:dyDescent="0.3">
      <c r="A13757" s="54">
        <v>45944</v>
      </c>
      <c r="B13757" s="55" t="s">
        <v>20</v>
      </c>
      <c r="C13757" s="55" t="s">
        <v>111</v>
      </c>
      <c r="D13757" s="55" t="s">
        <v>5</v>
      </c>
      <c r="E13757" s="55" t="s">
        <v>48</v>
      </c>
      <c r="F13757" s="55">
        <v>0.5625</v>
      </c>
      <c r="G13757" s="56">
        <v>0</v>
      </c>
    </row>
    <row r="13758" spans="1:7" x14ac:dyDescent="0.3">
      <c r="A13758" s="60">
        <v>45944</v>
      </c>
      <c r="B13758" s="61" t="s">
        <v>20</v>
      </c>
      <c r="C13758" s="61" t="s">
        <v>111</v>
      </c>
      <c r="D13758" s="61" t="s">
        <v>5</v>
      </c>
      <c r="E13758" s="61" t="s">
        <v>48</v>
      </c>
      <c r="F13758" s="61">
        <v>0.58333333333333337</v>
      </c>
      <c r="G13758" s="62">
        <v>0</v>
      </c>
    </row>
    <row r="13759" spans="1:7" x14ac:dyDescent="0.3">
      <c r="A13759" s="54">
        <v>45944</v>
      </c>
      <c r="B13759" s="55" t="s">
        <v>20</v>
      </c>
      <c r="C13759" s="55" t="s">
        <v>111</v>
      </c>
      <c r="D13759" s="55" t="s">
        <v>5</v>
      </c>
      <c r="E13759" s="55" t="s">
        <v>48</v>
      </c>
      <c r="F13759" s="55">
        <v>0.60416666666666663</v>
      </c>
      <c r="G13759" s="56">
        <v>0</v>
      </c>
    </row>
    <row r="13760" spans="1:7" x14ac:dyDescent="0.3">
      <c r="A13760" s="60">
        <v>45944</v>
      </c>
      <c r="B13760" s="61" t="s">
        <v>20</v>
      </c>
      <c r="C13760" s="61" t="s">
        <v>111</v>
      </c>
      <c r="D13760" s="61" t="s">
        <v>5</v>
      </c>
      <c r="E13760" s="61" t="s">
        <v>48</v>
      </c>
      <c r="F13760" s="61">
        <v>0.625</v>
      </c>
      <c r="G13760" s="62">
        <v>0</v>
      </c>
    </row>
    <row r="13761" spans="1:7" x14ac:dyDescent="0.3">
      <c r="A13761" s="54">
        <v>45944</v>
      </c>
      <c r="B13761" s="55" t="s">
        <v>20</v>
      </c>
      <c r="C13761" s="55" t="s">
        <v>111</v>
      </c>
      <c r="D13761" s="55" t="s">
        <v>5</v>
      </c>
      <c r="E13761" s="55" t="s">
        <v>48</v>
      </c>
      <c r="F13761" s="55">
        <v>0.64583333333333337</v>
      </c>
      <c r="G13761" s="56">
        <v>0</v>
      </c>
    </row>
    <row r="13762" spans="1:7" x14ac:dyDescent="0.3">
      <c r="A13762" s="60">
        <v>45944</v>
      </c>
      <c r="B13762" s="61" t="s">
        <v>20</v>
      </c>
      <c r="C13762" s="61" t="s">
        <v>111</v>
      </c>
      <c r="D13762" s="61" t="s">
        <v>5</v>
      </c>
      <c r="E13762" s="61" t="s">
        <v>48</v>
      </c>
      <c r="F13762" s="61">
        <v>0.66666666666666663</v>
      </c>
      <c r="G13762" s="62">
        <v>0</v>
      </c>
    </row>
    <row r="13763" spans="1:7" x14ac:dyDescent="0.3">
      <c r="A13763" s="54">
        <v>45944</v>
      </c>
      <c r="B13763" s="55" t="s">
        <v>20</v>
      </c>
      <c r="C13763" s="55" t="s">
        <v>111</v>
      </c>
      <c r="D13763" s="55" t="s">
        <v>5</v>
      </c>
      <c r="E13763" s="55" t="s">
        <v>48</v>
      </c>
      <c r="F13763" s="55">
        <v>0.6875</v>
      </c>
      <c r="G13763" s="56">
        <v>0</v>
      </c>
    </row>
    <row r="13764" spans="1:7" x14ac:dyDescent="0.3">
      <c r="A13764" s="60">
        <v>45944</v>
      </c>
      <c r="B13764" s="61" t="s">
        <v>20</v>
      </c>
      <c r="C13764" s="61" t="s">
        <v>111</v>
      </c>
      <c r="D13764" s="61" t="s">
        <v>5</v>
      </c>
      <c r="E13764" s="61" t="s">
        <v>48</v>
      </c>
      <c r="F13764" s="61">
        <v>0.70833333333333337</v>
      </c>
      <c r="G13764" s="62">
        <v>0</v>
      </c>
    </row>
    <row r="13765" spans="1:7" x14ac:dyDescent="0.3">
      <c r="A13765" s="54">
        <v>45944</v>
      </c>
      <c r="B13765" s="55" t="s">
        <v>20</v>
      </c>
      <c r="C13765" s="55" t="s">
        <v>111</v>
      </c>
      <c r="D13765" s="55" t="s">
        <v>5</v>
      </c>
      <c r="E13765" s="55" t="s">
        <v>48</v>
      </c>
      <c r="F13765" s="55">
        <v>0.72916666666666663</v>
      </c>
      <c r="G13765" s="56">
        <v>0</v>
      </c>
    </row>
    <row r="13766" spans="1:7" x14ac:dyDescent="0.3">
      <c r="A13766" s="60">
        <v>45944</v>
      </c>
      <c r="B13766" s="61" t="s">
        <v>20</v>
      </c>
      <c r="C13766" s="61" t="s">
        <v>111</v>
      </c>
      <c r="D13766" s="61" t="s">
        <v>5</v>
      </c>
      <c r="E13766" s="61" t="s">
        <v>48</v>
      </c>
      <c r="F13766" s="61">
        <v>0.75</v>
      </c>
      <c r="G13766" s="62">
        <v>0</v>
      </c>
    </row>
    <row r="13767" spans="1:7" x14ac:dyDescent="0.3">
      <c r="A13767" s="54">
        <v>45944</v>
      </c>
      <c r="B13767" s="55" t="s">
        <v>20</v>
      </c>
      <c r="C13767" s="55" t="s">
        <v>111</v>
      </c>
      <c r="D13767" s="55" t="s">
        <v>5</v>
      </c>
      <c r="E13767" s="55" t="s">
        <v>48</v>
      </c>
      <c r="F13767" s="55">
        <v>0.77083333333333337</v>
      </c>
      <c r="G13767" s="56">
        <v>0</v>
      </c>
    </row>
    <row r="13768" spans="1:7" x14ac:dyDescent="0.3">
      <c r="A13768" s="60">
        <v>45944</v>
      </c>
      <c r="B13768" s="61" t="s">
        <v>20</v>
      </c>
      <c r="C13768" s="61" t="s">
        <v>111</v>
      </c>
      <c r="D13768" s="61" t="s">
        <v>5</v>
      </c>
      <c r="E13768" s="61" t="s">
        <v>48</v>
      </c>
      <c r="F13768" s="61">
        <v>0.79166666666666663</v>
      </c>
      <c r="G13768" s="62">
        <v>0</v>
      </c>
    </row>
    <row r="13769" spans="1:7" x14ac:dyDescent="0.3">
      <c r="A13769" s="54">
        <v>45944</v>
      </c>
      <c r="B13769" s="55" t="s">
        <v>20</v>
      </c>
      <c r="C13769" s="55" t="s">
        <v>111</v>
      </c>
      <c r="D13769" s="55" t="s">
        <v>5</v>
      </c>
      <c r="E13769" s="55" t="s">
        <v>48</v>
      </c>
      <c r="F13769" s="55">
        <v>0.8125</v>
      </c>
      <c r="G13769" s="56">
        <v>0</v>
      </c>
    </row>
    <row r="13770" spans="1:7" x14ac:dyDescent="0.3">
      <c r="A13770" s="60">
        <v>45944</v>
      </c>
      <c r="B13770" s="61" t="s">
        <v>20</v>
      </c>
      <c r="C13770" s="61" t="s">
        <v>111</v>
      </c>
      <c r="D13770" s="61" t="s">
        <v>5</v>
      </c>
      <c r="E13770" s="61" t="s">
        <v>48</v>
      </c>
      <c r="F13770" s="61">
        <v>0.83333333333333337</v>
      </c>
      <c r="G13770" s="62">
        <v>0</v>
      </c>
    </row>
    <row r="13771" spans="1:7" x14ac:dyDescent="0.3">
      <c r="A13771" s="54">
        <v>45944</v>
      </c>
      <c r="B13771" s="55" t="s">
        <v>20</v>
      </c>
      <c r="C13771" s="55" t="s">
        <v>111</v>
      </c>
      <c r="D13771" s="55" t="s">
        <v>5</v>
      </c>
      <c r="E13771" s="55" t="s">
        <v>48</v>
      </c>
      <c r="F13771" s="55">
        <v>0.85416666666666663</v>
      </c>
      <c r="G13771" s="56">
        <v>0</v>
      </c>
    </row>
    <row r="13772" spans="1:7" x14ac:dyDescent="0.3">
      <c r="A13772" s="60">
        <v>45944</v>
      </c>
      <c r="B13772" s="61" t="s">
        <v>20</v>
      </c>
      <c r="C13772" s="61" t="s">
        <v>111</v>
      </c>
      <c r="D13772" s="61" t="s">
        <v>5</v>
      </c>
      <c r="E13772" s="61" t="s">
        <v>48</v>
      </c>
      <c r="F13772" s="61">
        <v>0.875</v>
      </c>
      <c r="G13772" s="62">
        <v>0</v>
      </c>
    </row>
    <row r="13773" spans="1:7" x14ac:dyDescent="0.3">
      <c r="A13773" s="54">
        <v>45944</v>
      </c>
      <c r="B13773" s="55" t="s">
        <v>20</v>
      </c>
      <c r="C13773" s="55" t="s">
        <v>111</v>
      </c>
      <c r="D13773" s="55" t="s">
        <v>5</v>
      </c>
      <c r="E13773" s="55" t="s">
        <v>48</v>
      </c>
      <c r="F13773" s="55">
        <v>0.89583333333333337</v>
      </c>
      <c r="G13773" s="56">
        <v>0</v>
      </c>
    </row>
    <row r="13774" spans="1:7" x14ac:dyDescent="0.3">
      <c r="A13774" s="60">
        <v>45944</v>
      </c>
      <c r="B13774" s="61" t="s">
        <v>20</v>
      </c>
      <c r="C13774" s="61" t="s">
        <v>111</v>
      </c>
      <c r="D13774" s="61" t="s">
        <v>5</v>
      </c>
      <c r="E13774" s="61" t="s">
        <v>48</v>
      </c>
      <c r="F13774" s="61">
        <v>0.91666666666666663</v>
      </c>
      <c r="G13774" s="62">
        <v>0</v>
      </c>
    </row>
    <row r="13775" spans="1:7" x14ac:dyDescent="0.3">
      <c r="A13775" s="54">
        <v>45944</v>
      </c>
      <c r="B13775" s="55" t="s">
        <v>20</v>
      </c>
      <c r="C13775" s="55" t="s">
        <v>111</v>
      </c>
      <c r="D13775" s="55" t="s">
        <v>5</v>
      </c>
      <c r="E13775" s="55" t="s">
        <v>48</v>
      </c>
      <c r="F13775" s="55">
        <v>0.9375</v>
      </c>
      <c r="G13775" s="56">
        <v>0</v>
      </c>
    </row>
    <row r="13776" spans="1:7" x14ac:dyDescent="0.3">
      <c r="A13776" s="60">
        <v>45944</v>
      </c>
      <c r="B13776" s="61" t="s">
        <v>20</v>
      </c>
      <c r="C13776" s="61" t="s">
        <v>111</v>
      </c>
      <c r="D13776" s="61" t="s">
        <v>5</v>
      </c>
      <c r="E13776" s="61" t="s">
        <v>48</v>
      </c>
      <c r="F13776" s="61">
        <v>0.95833333333333337</v>
      </c>
      <c r="G13776" s="62">
        <v>0</v>
      </c>
    </row>
    <row r="13777" spans="1:7" x14ac:dyDescent="0.3">
      <c r="A13777" s="54">
        <v>45944</v>
      </c>
      <c r="B13777" s="55" t="s">
        <v>20</v>
      </c>
      <c r="C13777" s="55" t="s">
        <v>111</v>
      </c>
      <c r="D13777" s="55" t="s">
        <v>5</v>
      </c>
      <c r="E13777" s="55" t="s">
        <v>48</v>
      </c>
      <c r="F13777" s="55">
        <v>0.97916666666666663</v>
      </c>
      <c r="G13777" s="56">
        <v>0</v>
      </c>
    </row>
    <row r="13778" spans="1:7" x14ac:dyDescent="0.3">
      <c r="A13778" s="60">
        <v>45945</v>
      </c>
      <c r="B13778" s="61" t="s">
        <v>20</v>
      </c>
      <c r="C13778" s="61" t="s">
        <v>111</v>
      </c>
      <c r="D13778" s="61" t="s">
        <v>5</v>
      </c>
      <c r="E13778" s="61" t="s">
        <v>48</v>
      </c>
      <c r="F13778" s="61">
        <v>0</v>
      </c>
      <c r="G13778" s="62">
        <v>0</v>
      </c>
    </row>
    <row r="13779" spans="1:7" x14ac:dyDescent="0.3">
      <c r="A13779" s="54">
        <v>45945</v>
      </c>
      <c r="B13779" s="55" t="s">
        <v>20</v>
      </c>
      <c r="C13779" s="55" t="s">
        <v>111</v>
      </c>
      <c r="D13779" s="55" t="s">
        <v>6</v>
      </c>
      <c r="E13779" s="55" t="s">
        <v>49</v>
      </c>
      <c r="F13779" s="55">
        <v>2.0833333333333329E-2</v>
      </c>
      <c r="G13779" s="56" cm="1">
        <f t="array" ref="G13779:G13826">IF(LOAD_RESULTS!$C$3 = "MENU",ABS(_xlfn.IFS(AND(PER_MONTH!$B13731="January",PER_MONTH!$E13731="Working Day"),Table3[Jan_WD],AND(PER_MONTH!$B13731="January",PER_MONTH!$E13731="Non-Working Day"),Table3[Jan_NWD],AND(PER_MONTH!$B13731="February",PER_MONTH!$E13731="Working Day"),Table3[Feb_WD],AND(PER_MONTH!$B13731="February",PER_MONTH!$E13731="Non-Working Day"),Table3[Feb_NWD], AND(PER_MONTH!$B13731 = "March", PER_MONTH!$E13731 = "Working Day"), Table3[Mar_WD],  AND(PER_MONTH!$B13731 = "March", PER_MONTH!$E13731 = "Non-Working Day"), Table3[Mar_NWD], AND(PER_MONTH!$B13731 = "April", PER_MONTH!$E13731 = "Working Day"), Table3[Apr_WD], AND(PER_MONTH!$B13731 = "April", PER_MONTH!$E13731 = "Non-Working Day"), Table3[Apr_NWD], AND(PER_MONTH!$B13731 = "May", PER_MONTH!$E13731 = "Working Day"), Table3[May_WD], AND(PER_MONTH!$B13731 = "May", PER_MONTH!$E13731 = "Non-Working Day"), Table3[May_NWD], AND(PER_MONTH!$B13731 = "June", PER_MONTH!$E13731 = "Working Day"), Table3[Jun_WD], AND(PER_MONTH!$B13731 = "June", PER_MONTH!$E13731 = "Non-Working Day"), Table3[Jun_NWD], AND(PER_MONTH!$B13731 = "July", PER_MONTH!$E13731 = "Working Day"), Table3[Jul_WD], AND(PER_MONTH!$B13731 = "July", PER_MONTH!$E13731 = "Non-Working Day"), Table3[Jul_NWD], AND(PER_MONTH!$B13731 = "August", PER_MONTH!$E13731 = "Working Day"), Table3[Aug_WD], AND(PER_MONTH!$B13731 = "August", PER_MONTH!$E13731 = "Non-Working Day"), Table3[Aug_NWD], AND(PER_MONTH!$B13731 = "September", PER_MONTH!$E13731 = "Working Day"), Table3[Sep_WD], AND(PER_MONTH!$B13731 = "September", PER_MONTH!$E13731 = "Non-Working Day"), Table3[Sep_NWD], AND(PER_MONTH!$B13731 = "October", PER_MONTH!$E13731 = "Working Day"), Table3[Oct_WD], AND(PER_MONTH!$B13731 = "October", PER_MONTH!$E13731 = "Non-Working Day"), Table3[Oct_NWD], AND(PER_MONTH!$B13731 = "November", PER_MONTH!$E13731 = "Working Day"), Table3[Nov_WD], AND(PER_MONTH!$B13731 = "November", PER_MONTH!$E13731 = "Non-Working Day"), Table3[Nov_NWD], AND(PER_MONTH!$B13731 = "December", PER_MONTH!$E13731 = "Working Day"), Table3[Dec_WD], AND(PER_MONTH!$B13731 = "December", PER_MONTH!$E13731 = "Non-Working Day"), Table3[Dec_NWD])),_xlfn.IFS(AND(PER_MONTH!$B13731="January",PER_MONTH!$E13731="Working Day"),Table3[Jan_WD],AND(PER_MONTH!$B13731="January",PER_MONTH!$E13731="Non-Working Day"),Table3[Jan_NWD],AND(PER_MONTH!$B13731="February",PER_MONTH!$E13731="Working Day"),Table3[Feb_WD],AND(PER_MONTH!$B13731="February",PER_MONTH!$E13731="Non-Working Day"),Table3[Feb_NWD], AND(PER_MONTH!$B13731 = "March", PER_MONTH!$E13731 = "Working Day"), Table3[Mar_WD],  AND(PER_MONTH!$B13731 = "March", PER_MONTH!$E13731 = "Non-Working Day"), Table3[Mar_NWD], AND(PER_MONTH!$B13731 = "April", PER_MONTH!$E13731 = "Working Day"), Table3[Apr_WD], AND(PER_MONTH!$B13731 = "April", PER_MONTH!$E13731 = "Non-Working Day"), Table3[Apr_NWD], AND(PER_MONTH!$B13731 = "May", PER_MONTH!$E13731 = "Working Day"), Table3[May_WD], AND(PER_MONTH!$B13731 = "May", PER_MONTH!$E13731 = "Non-Working Day"), Table3[May_NWD], AND(PER_MONTH!$B13731 = "June", PER_MONTH!$E13731 = "Working Day"), Table3[Jun_WD], AND(PER_MONTH!$B13731 = "June", PER_MONTH!$E13731 = "Non-Working Day"), Table3[Jun_NWD], AND(PER_MONTH!$B13731 = "July", PER_MONTH!$E13731 = "Working Day"), Table3[Jul_WD], AND(PER_MONTH!$B13731 = "July", PER_MONTH!$E13731 = "Non-Working Day"), Table3[Jul_NWD], AND(PER_MONTH!$B13731 = "August", PER_MONTH!$E13731 = "Working Day"), Table3[Aug_WD], AND(PER_MONTH!$B13731 = "August", PER_MONTH!$E13731 = "Non-Working Day"), Table3[Aug_NWD], AND(PER_MONTH!$B13731 = "September", PER_MONTH!$E13731 = "Working Day"), Table3[Sep_WD], AND(PER_MONTH!$B13731 = "September", PER_MONTH!$E13731 = "Non-Working Day"), Table3[Sep_NWD], AND(PER_MONTH!$B13731 = "October", PER_MONTH!$E13731 = "Working Day"), Table3[Oct_WD], AND(PER_MONTH!$B13731 = "October", PER_MONTH!$E13731 = "Non-Working Day"), Table3[Oct_NWD], AND(PER_MONTH!$B13731 = "November", PER_MONTH!$E13731 = "Working Day"), Table3[Nov_WD], AND(PER_MONTH!$B13731 = "November", PER_MONTH!$E13731 = "Non-Working Day"), Table3[Nov_NWD], AND(PER_MONTH!$B13731 = "December", PER_MONTH!$E13731 = "Working Day"), Table3[Dec_WD], AND(PER_MONTH!$B13731 = "December", PER_MONTH!$E13731 = "Non-Working Day"), Table3[Dec_NWD]))</f>
        <v>0</v>
      </c>
    </row>
    <row r="13780" spans="1:7" x14ac:dyDescent="0.3">
      <c r="A13780" s="60">
        <v>45945</v>
      </c>
      <c r="B13780" s="61" t="s">
        <v>20</v>
      </c>
      <c r="C13780" s="61" t="s">
        <v>111</v>
      </c>
      <c r="D13780" s="61" t="s">
        <v>6</v>
      </c>
      <c r="E13780" s="61" t="s">
        <v>49</v>
      </c>
      <c r="F13780" s="61">
        <v>4.1666666666666657E-2</v>
      </c>
      <c r="G13780" s="62">
        <v>0</v>
      </c>
    </row>
    <row r="13781" spans="1:7" x14ac:dyDescent="0.3">
      <c r="A13781" s="54">
        <v>45945</v>
      </c>
      <c r="B13781" s="55" t="s">
        <v>20</v>
      </c>
      <c r="C13781" s="55" t="s">
        <v>111</v>
      </c>
      <c r="D13781" s="55" t="s">
        <v>6</v>
      </c>
      <c r="E13781" s="55" t="s">
        <v>49</v>
      </c>
      <c r="F13781" s="55">
        <v>6.25E-2</v>
      </c>
      <c r="G13781" s="56">
        <v>0</v>
      </c>
    </row>
    <row r="13782" spans="1:7" x14ac:dyDescent="0.3">
      <c r="A13782" s="60">
        <v>45945</v>
      </c>
      <c r="B13782" s="61" t="s">
        <v>20</v>
      </c>
      <c r="C13782" s="61" t="s">
        <v>111</v>
      </c>
      <c r="D13782" s="61" t="s">
        <v>6</v>
      </c>
      <c r="E13782" s="61" t="s">
        <v>49</v>
      </c>
      <c r="F13782" s="61">
        <v>8.3333333333333329E-2</v>
      </c>
      <c r="G13782" s="62">
        <v>0</v>
      </c>
    </row>
    <row r="13783" spans="1:7" x14ac:dyDescent="0.3">
      <c r="A13783" s="54">
        <v>45945</v>
      </c>
      <c r="B13783" s="55" t="s">
        <v>20</v>
      </c>
      <c r="C13783" s="55" t="s">
        <v>111</v>
      </c>
      <c r="D13783" s="55" t="s">
        <v>6</v>
      </c>
      <c r="E13783" s="55" t="s">
        <v>49</v>
      </c>
      <c r="F13783" s="55">
        <v>0.1041666666666667</v>
      </c>
      <c r="G13783" s="56">
        <v>0</v>
      </c>
    </row>
    <row r="13784" spans="1:7" x14ac:dyDescent="0.3">
      <c r="A13784" s="60">
        <v>45945</v>
      </c>
      <c r="B13784" s="61" t="s">
        <v>20</v>
      </c>
      <c r="C13784" s="61" t="s">
        <v>111</v>
      </c>
      <c r="D13784" s="61" t="s">
        <v>6</v>
      </c>
      <c r="E13784" s="61" t="s">
        <v>49</v>
      </c>
      <c r="F13784" s="61">
        <v>0.125</v>
      </c>
      <c r="G13784" s="62">
        <v>0</v>
      </c>
    </row>
    <row r="13785" spans="1:7" x14ac:dyDescent="0.3">
      <c r="A13785" s="54">
        <v>45945</v>
      </c>
      <c r="B13785" s="55" t="s">
        <v>20</v>
      </c>
      <c r="C13785" s="55" t="s">
        <v>111</v>
      </c>
      <c r="D13785" s="55" t="s">
        <v>6</v>
      </c>
      <c r="E13785" s="55" t="s">
        <v>49</v>
      </c>
      <c r="F13785" s="55">
        <v>0.14583333333333329</v>
      </c>
      <c r="G13785" s="56">
        <v>0</v>
      </c>
    </row>
    <row r="13786" spans="1:7" x14ac:dyDescent="0.3">
      <c r="A13786" s="60">
        <v>45945</v>
      </c>
      <c r="B13786" s="61" t="s">
        <v>20</v>
      </c>
      <c r="C13786" s="61" t="s">
        <v>111</v>
      </c>
      <c r="D13786" s="61" t="s">
        <v>6</v>
      </c>
      <c r="E13786" s="61" t="s">
        <v>49</v>
      </c>
      <c r="F13786" s="61">
        <v>0.16666666666666671</v>
      </c>
      <c r="G13786" s="62">
        <v>0</v>
      </c>
    </row>
    <row r="13787" spans="1:7" x14ac:dyDescent="0.3">
      <c r="A13787" s="54">
        <v>45945</v>
      </c>
      <c r="B13787" s="55" t="s">
        <v>20</v>
      </c>
      <c r="C13787" s="55" t="s">
        <v>111</v>
      </c>
      <c r="D13787" s="55" t="s">
        <v>6</v>
      </c>
      <c r="E13787" s="55" t="s">
        <v>49</v>
      </c>
      <c r="F13787" s="55">
        <v>0.1875</v>
      </c>
      <c r="G13787" s="56">
        <v>0</v>
      </c>
    </row>
    <row r="13788" spans="1:7" x14ac:dyDescent="0.3">
      <c r="A13788" s="60">
        <v>45945</v>
      </c>
      <c r="B13788" s="61" t="s">
        <v>20</v>
      </c>
      <c r="C13788" s="61" t="s">
        <v>111</v>
      </c>
      <c r="D13788" s="61" t="s">
        <v>6</v>
      </c>
      <c r="E13788" s="61" t="s">
        <v>49</v>
      </c>
      <c r="F13788" s="61">
        <v>0.20833333333333329</v>
      </c>
      <c r="G13788" s="62">
        <v>0</v>
      </c>
    </row>
    <row r="13789" spans="1:7" x14ac:dyDescent="0.3">
      <c r="A13789" s="54">
        <v>45945</v>
      </c>
      <c r="B13789" s="55" t="s">
        <v>20</v>
      </c>
      <c r="C13789" s="55" t="s">
        <v>111</v>
      </c>
      <c r="D13789" s="55" t="s">
        <v>6</v>
      </c>
      <c r="E13789" s="55" t="s">
        <v>49</v>
      </c>
      <c r="F13789" s="55">
        <v>0.22916666666666671</v>
      </c>
      <c r="G13789" s="56">
        <v>0</v>
      </c>
    </row>
    <row r="13790" spans="1:7" x14ac:dyDescent="0.3">
      <c r="A13790" s="60">
        <v>45945</v>
      </c>
      <c r="B13790" s="61" t="s">
        <v>20</v>
      </c>
      <c r="C13790" s="61" t="s">
        <v>111</v>
      </c>
      <c r="D13790" s="61" t="s">
        <v>6</v>
      </c>
      <c r="E13790" s="61" t="s">
        <v>49</v>
      </c>
      <c r="F13790" s="61">
        <v>0.25</v>
      </c>
      <c r="G13790" s="62">
        <v>0</v>
      </c>
    </row>
    <row r="13791" spans="1:7" x14ac:dyDescent="0.3">
      <c r="A13791" s="54">
        <v>45945</v>
      </c>
      <c r="B13791" s="55" t="s">
        <v>20</v>
      </c>
      <c r="C13791" s="55" t="s">
        <v>111</v>
      </c>
      <c r="D13791" s="55" t="s">
        <v>6</v>
      </c>
      <c r="E13791" s="55" t="s">
        <v>49</v>
      </c>
      <c r="F13791" s="55">
        <v>0.27083333333333331</v>
      </c>
      <c r="G13791" s="56">
        <v>0</v>
      </c>
    </row>
    <row r="13792" spans="1:7" x14ac:dyDescent="0.3">
      <c r="A13792" s="60">
        <v>45945</v>
      </c>
      <c r="B13792" s="61" t="s">
        <v>20</v>
      </c>
      <c r="C13792" s="61" t="s">
        <v>111</v>
      </c>
      <c r="D13792" s="61" t="s">
        <v>6</v>
      </c>
      <c r="E13792" s="61" t="s">
        <v>49</v>
      </c>
      <c r="F13792" s="61">
        <v>0.29166666666666669</v>
      </c>
      <c r="G13792" s="62">
        <v>0</v>
      </c>
    </row>
    <row r="13793" spans="1:7" x14ac:dyDescent="0.3">
      <c r="A13793" s="54">
        <v>45945</v>
      </c>
      <c r="B13793" s="55" t="s">
        <v>20</v>
      </c>
      <c r="C13793" s="55" t="s">
        <v>111</v>
      </c>
      <c r="D13793" s="55" t="s">
        <v>6</v>
      </c>
      <c r="E13793" s="55" t="s">
        <v>49</v>
      </c>
      <c r="F13793" s="55">
        <v>0.3125</v>
      </c>
      <c r="G13793" s="56">
        <v>0</v>
      </c>
    </row>
    <row r="13794" spans="1:7" x14ac:dyDescent="0.3">
      <c r="A13794" s="60">
        <v>45945</v>
      </c>
      <c r="B13794" s="61" t="s">
        <v>20</v>
      </c>
      <c r="C13794" s="61" t="s">
        <v>111</v>
      </c>
      <c r="D13794" s="61" t="s">
        <v>6</v>
      </c>
      <c r="E13794" s="61" t="s">
        <v>49</v>
      </c>
      <c r="F13794" s="61">
        <v>0.33333333333333331</v>
      </c>
      <c r="G13794" s="62">
        <v>0</v>
      </c>
    </row>
    <row r="13795" spans="1:7" x14ac:dyDescent="0.3">
      <c r="A13795" s="54">
        <v>45945</v>
      </c>
      <c r="B13795" s="55" t="s">
        <v>20</v>
      </c>
      <c r="C13795" s="55" t="s">
        <v>111</v>
      </c>
      <c r="D13795" s="55" t="s">
        <v>6</v>
      </c>
      <c r="E13795" s="55" t="s">
        <v>49</v>
      </c>
      <c r="F13795" s="55">
        <v>0.35416666666666669</v>
      </c>
      <c r="G13795" s="56">
        <v>0</v>
      </c>
    </row>
    <row r="13796" spans="1:7" x14ac:dyDescent="0.3">
      <c r="A13796" s="60">
        <v>45945</v>
      </c>
      <c r="B13796" s="61" t="s">
        <v>20</v>
      </c>
      <c r="C13796" s="61" t="s">
        <v>111</v>
      </c>
      <c r="D13796" s="61" t="s">
        <v>6</v>
      </c>
      <c r="E13796" s="61" t="s">
        <v>49</v>
      </c>
      <c r="F13796" s="61">
        <v>0.375</v>
      </c>
      <c r="G13796" s="62">
        <v>0</v>
      </c>
    </row>
    <row r="13797" spans="1:7" x14ac:dyDescent="0.3">
      <c r="A13797" s="54">
        <v>45945</v>
      </c>
      <c r="B13797" s="55" t="s">
        <v>20</v>
      </c>
      <c r="C13797" s="55" t="s">
        <v>111</v>
      </c>
      <c r="D13797" s="55" t="s">
        <v>6</v>
      </c>
      <c r="E13797" s="55" t="s">
        <v>49</v>
      </c>
      <c r="F13797" s="55">
        <v>0.39583333333333331</v>
      </c>
      <c r="G13797" s="56">
        <v>0</v>
      </c>
    </row>
    <row r="13798" spans="1:7" x14ac:dyDescent="0.3">
      <c r="A13798" s="60">
        <v>45945</v>
      </c>
      <c r="B13798" s="61" t="s">
        <v>20</v>
      </c>
      <c r="C13798" s="61" t="s">
        <v>111</v>
      </c>
      <c r="D13798" s="61" t="s">
        <v>6</v>
      </c>
      <c r="E13798" s="61" t="s">
        <v>49</v>
      </c>
      <c r="F13798" s="61">
        <v>0.41666666666666669</v>
      </c>
      <c r="G13798" s="62">
        <v>0</v>
      </c>
    </row>
    <row r="13799" spans="1:7" x14ac:dyDescent="0.3">
      <c r="A13799" s="54">
        <v>45945</v>
      </c>
      <c r="B13799" s="55" t="s">
        <v>20</v>
      </c>
      <c r="C13799" s="55" t="s">
        <v>111</v>
      </c>
      <c r="D13799" s="55" t="s">
        <v>6</v>
      </c>
      <c r="E13799" s="55" t="s">
        <v>49</v>
      </c>
      <c r="F13799" s="55">
        <v>0.4375</v>
      </c>
      <c r="G13799" s="56">
        <v>0</v>
      </c>
    </row>
    <row r="13800" spans="1:7" x14ac:dyDescent="0.3">
      <c r="A13800" s="60">
        <v>45945</v>
      </c>
      <c r="B13800" s="61" t="s">
        <v>20</v>
      </c>
      <c r="C13800" s="61" t="s">
        <v>111</v>
      </c>
      <c r="D13800" s="61" t="s">
        <v>6</v>
      </c>
      <c r="E13800" s="61" t="s">
        <v>49</v>
      </c>
      <c r="F13800" s="61">
        <v>0.45833333333333331</v>
      </c>
      <c r="G13800" s="62">
        <v>0</v>
      </c>
    </row>
    <row r="13801" spans="1:7" x14ac:dyDescent="0.3">
      <c r="A13801" s="54">
        <v>45945</v>
      </c>
      <c r="B13801" s="55" t="s">
        <v>20</v>
      </c>
      <c r="C13801" s="55" t="s">
        <v>111</v>
      </c>
      <c r="D13801" s="55" t="s">
        <v>6</v>
      </c>
      <c r="E13801" s="55" t="s">
        <v>49</v>
      </c>
      <c r="F13801" s="55">
        <v>0.47916666666666669</v>
      </c>
      <c r="G13801" s="56">
        <v>0</v>
      </c>
    </row>
    <row r="13802" spans="1:7" x14ac:dyDescent="0.3">
      <c r="A13802" s="60">
        <v>45945</v>
      </c>
      <c r="B13802" s="61" t="s">
        <v>20</v>
      </c>
      <c r="C13802" s="61" t="s">
        <v>111</v>
      </c>
      <c r="D13802" s="61" t="s">
        <v>6</v>
      </c>
      <c r="E13802" s="61" t="s">
        <v>49</v>
      </c>
      <c r="F13802" s="61">
        <v>0.5</v>
      </c>
      <c r="G13802" s="62">
        <v>0</v>
      </c>
    </row>
    <row r="13803" spans="1:7" x14ac:dyDescent="0.3">
      <c r="A13803" s="54">
        <v>45945</v>
      </c>
      <c r="B13803" s="55" t="s">
        <v>20</v>
      </c>
      <c r="C13803" s="55" t="s">
        <v>111</v>
      </c>
      <c r="D13803" s="55" t="s">
        <v>6</v>
      </c>
      <c r="E13803" s="55" t="s">
        <v>49</v>
      </c>
      <c r="F13803" s="55">
        <v>0.52083333333333337</v>
      </c>
      <c r="G13803" s="56">
        <v>0</v>
      </c>
    </row>
    <row r="13804" spans="1:7" x14ac:dyDescent="0.3">
      <c r="A13804" s="60">
        <v>45945</v>
      </c>
      <c r="B13804" s="61" t="s">
        <v>20</v>
      </c>
      <c r="C13804" s="61" t="s">
        <v>111</v>
      </c>
      <c r="D13804" s="61" t="s">
        <v>6</v>
      </c>
      <c r="E13804" s="61" t="s">
        <v>49</v>
      </c>
      <c r="F13804" s="61">
        <v>0.54166666666666663</v>
      </c>
      <c r="G13804" s="62">
        <v>0</v>
      </c>
    </row>
    <row r="13805" spans="1:7" x14ac:dyDescent="0.3">
      <c r="A13805" s="54">
        <v>45945</v>
      </c>
      <c r="B13805" s="55" t="s">
        <v>20</v>
      </c>
      <c r="C13805" s="55" t="s">
        <v>111</v>
      </c>
      <c r="D13805" s="55" t="s">
        <v>6</v>
      </c>
      <c r="E13805" s="55" t="s">
        <v>49</v>
      </c>
      <c r="F13805" s="55">
        <v>0.5625</v>
      </c>
      <c r="G13805" s="56">
        <v>0</v>
      </c>
    </row>
    <row r="13806" spans="1:7" x14ac:dyDescent="0.3">
      <c r="A13806" s="60">
        <v>45945</v>
      </c>
      <c r="B13806" s="61" t="s">
        <v>20</v>
      </c>
      <c r="C13806" s="61" t="s">
        <v>111</v>
      </c>
      <c r="D13806" s="61" t="s">
        <v>6</v>
      </c>
      <c r="E13806" s="61" t="s">
        <v>49</v>
      </c>
      <c r="F13806" s="61">
        <v>0.58333333333333337</v>
      </c>
      <c r="G13806" s="62">
        <v>0</v>
      </c>
    </row>
    <row r="13807" spans="1:7" x14ac:dyDescent="0.3">
      <c r="A13807" s="54">
        <v>45945</v>
      </c>
      <c r="B13807" s="55" t="s">
        <v>20</v>
      </c>
      <c r="C13807" s="55" t="s">
        <v>111</v>
      </c>
      <c r="D13807" s="55" t="s">
        <v>6</v>
      </c>
      <c r="E13807" s="55" t="s">
        <v>49</v>
      </c>
      <c r="F13807" s="55">
        <v>0.60416666666666663</v>
      </c>
      <c r="G13807" s="56">
        <v>0</v>
      </c>
    </row>
    <row r="13808" spans="1:7" x14ac:dyDescent="0.3">
      <c r="A13808" s="60">
        <v>45945</v>
      </c>
      <c r="B13808" s="61" t="s">
        <v>20</v>
      </c>
      <c r="C13808" s="61" t="s">
        <v>111</v>
      </c>
      <c r="D13808" s="61" t="s">
        <v>6</v>
      </c>
      <c r="E13808" s="61" t="s">
        <v>49</v>
      </c>
      <c r="F13808" s="61">
        <v>0.625</v>
      </c>
      <c r="G13808" s="62">
        <v>0</v>
      </c>
    </row>
    <row r="13809" spans="1:7" x14ac:dyDescent="0.3">
      <c r="A13809" s="54">
        <v>45945</v>
      </c>
      <c r="B13809" s="55" t="s">
        <v>20</v>
      </c>
      <c r="C13809" s="55" t="s">
        <v>111</v>
      </c>
      <c r="D13809" s="55" t="s">
        <v>6</v>
      </c>
      <c r="E13809" s="55" t="s">
        <v>49</v>
      </c>
      <c r="F13809" s="55">
        <v>0.64583333333333337</v>
      </c>
      <c r="G13809" s="56">
        <v>0</v>
      </c>
    </row>
    <row r="13810" spans="1:7" x14ac:dyDescent="0.3">
      <c r="A13810" s="60">
        <v>45945</v>
      </c>
      <c r="B13810" s="61" t="s">
        <v>20</v>
      </c>
      <c r="C13810" s="61" t="s">
        <v>111</v>
      </c>
      <c r="D13810" s="61" t="s">
        <v>6</v>
      </c>
      <c r="E13810" s="61" t="s">
        <v>49</v>
      </c>
      <c r="F13810" s="61">
        <v>0.66666666666666663</v>
      </c>
      <c r="G13810" s="62">
        <v>0</v>
      </c>
    </row>
    <row r="13811" spans="1:7" x14ac:dyDescent="0.3">
      <c r="A13811" s="54">
        <v>45945</v>
      </c>
      <c r="B13811" s="55" t="s">
        <v>20</v>
      </c>
      <c r="C13811" s="55" t="s">
        <v>111</v>
      </c>
      <c r="D13811" s="55" t="s">
        <v>6</v>
      </c>
      <c r="E13811" s="55" t="s">
        <v>49</v>
      </c>
      <c r="F13811" s="55">
        <v>0.6875</v>
      </c>
      <c r="G13811" s="56">
        <v>0</v>
      </c>
    </row>
    <row r="13812" spans="1:7" x14ac:dyDescent="0.3">
      <c r="A13812" s="60">
        <v>45945</v>
      </c>
      <c r="B13812" s="61" t="s">
        <v>20</v>
      </c>
      <c r="C13812" s="61" t="s">
        <v>111</v>
      </c>
      <c r="D13812" s="61" t="s">
        <v>6</v>
      </c>
      <c r="E13812" s="61" t="s">
        <v>49</v>
      </c>
      <c r="F13812" s="61">
        <v>0.70833333333333337</v>
      </c>
      <c r="G13812" s="62">
        <v>0</v>
      </c>
    </row>
    <row r="13813" spans="1:7" x14ac:dyDescent="0.3">
      <c r="A13813" s="54">
        <v>45945</v>
      </c>
      <c r="B13813" s="55" t="s">
        <v>20</v>
      </c>
      <c r="C13813" s="55" t="s">
        <v>111</v>
      </c>
      <c r="D13813" s="55" t="s">
        <v>6</v>
      </c>
      <c r="E13813" s="55" t="s">
        <v>49</v>
      </c>
      <c r="F13813" s="55">
        <v>0.72916666666666663</v>
      </c>
      <c r="G13813" s="56">
        <v>0</v>
      </c>
    </row>
    <row r="13814" spans="1:7" x14ac:dyDescent="0.3">
      <c r="A13814" s="60">
        <v>45945</v>
      </c>
      <c r="B13814" s="61" t="s">
        <v>20</v>
      </c>
      <c r="C13814" s="61" t="s">
        <v>111</v>
      </c>
      <c r="D13814" s="61" t="s">
        <v>6</v>
      </c>
      <c r="E13814" s="61" t="s">
        <v>49</v>
      </c>
      <c r="F13814" s="61">
        <v>0.75</v>
      </c>
      <c r="G13814" s="62">
        <v>0</v>
      </c>
    </row>
    <row r="13815" spans="1:7" x14ac:dyDescent="0.3">
      <c r="A13815" s="54">
        <v>45945</v>
      </c>
      <c r="B13815" s="55" t="s">
        <v>20</v>
      </c>
      <c r="C13815" s="55" t="s">
        <v>111</v>
      </c>
      <c r="D13815" s="55" t="s">
        <v>6</v>
      </c>
      <c r="E13815" s="55" t="s">
        <v>49</v>
      </c>
      <c r="F13815" s="55">
        <v>0.77083333333333337</v>
      </c>
      <c r="G13815" s="56">
        <v>0</v>
      </c>
    </row>
    <row r="13816" spans="1:7" x14ac:dyDescent="0.3">
      <c r="A13816" s="60">
        <v>45945</v>
      </c>
      <c r="B13816" s="61" t="s">
        <v>20</v>
      </c>
      <c r="C13816" s="61" t="s">
        <v>111</v>
      </c>
      <c r="D13816" s="61" t="s">
        <v>6</v>
      </c>
      <c r="E13816" s="61" t="s">
        <v>49</v>
      </c>
      <c r="F13816" s="61">
        <v>0.79166666666666663</v>
      </c>
      <c r="G13816" s="62">
        <v>0</v>
      </c>
    </row>
    <row r="13817" spans="1:7" x14ac:dyDescent="0.3">
      <c r="A13817" s="54">
        <v>45945</v>
      </c>
      <c r="B13817" s="55" t="s">
        <v>20</v>
      </c>
      <c r="C13817" s="55" t="s">
        <v>111</v>
      </c>
      <c r="D13817" s="55" t="s">
        <v>6</v>
      </c>
      <c r="E13817" s="55" t="s">
        <v>49</v>
      </c>
      <c r="F13817" s="55">
        <v>0.8125</v>
      </c>
      <c r="G13817" s="56">
        <v>0</v>
      </c>
    </row>
    <row r="13818" spans="1:7" x14ac:dyDescent="0.3">
      <c r="A13818" s="60">
        <v>45945</v>
      </c>
      <c r="B13818" s="61" t="s">
        <v>20</v>
      </c>
      <c r="C13818" s="61" t="s">
        <v>111</v>
      </c>
      <c r="D13818" s="61" t="s">
        <v>6</v>
      </c>
      <c r="E13818" s="61" t="s">
        <v>49</v>
      </c>
      <c r="F13818" s="61">
        <v>0.83333333333333337</v>
      </c>
      <c r="G13818" s="62">
        <v>0</v>
      </c>
    </row>
    <row r="13819" spans="1:7" x14ac:dyDescent="0.3">
      <c r="A13819" s="54">
        <v>45945</v>
      </c>
      <c r="B13819" s="55" t="s">
        <v>20</v>
      </c>
      <c r="C13819" s="55" t="s">
        <v>111</v>
      </c>
      <c r="D13819" s="55" t="s">
        <v>6</v>
      </c>
      <c r="E13819" s="55" t="s">
        <v>49</v>
      </c>
      <c r="F13819" s="55">
        <v>0.85416666666666663</v>
      </c>
      <c r="G13819" s="56">
        <v>0</v>
      </c>
    </row>
    <row r="13820" spans="1:7" x14ac:dyDescent="0.3">
      <c r="A13820" s="60">
        <v>45945</v>
      </c>
      <c r="B13820" s="61" t="s">
        <v>20</v>
      </c>
      <c r="C13820" s="61" t="s">
        <v>111</v>
      </c>
      <c r="D13820" s="61" t="s">
        <v>6</v>
      </c>
      <c r="E13820" s="61" t="s">
        <v>49</v>
      </c>
      <c r="F13820" s="61">
        <v>0.875</v>
      </c>
      <c r="G13820" s="62">
        <v>0</v>
      </c>
    </row>
    <row r="13821" spans="1:7" x14ac:dyDescent="0.3">
      <c r="A13821" s="54">
        <v>45945</v>
      </c>
      <c r="B13821" s="55" t="s">
        <v>20</v>
      </c>
      <c r="C13821" s="55" t="s">
        <v>111</v>
      </c>
      <c r="D13821" s="55" t="s">
        <v>6</v>
      </c>
      <c r="E13821" s="55" t="s">
        <v>49</v>
      </c>
      <c r="F13821" s="55">
        <v>0.89583333333333337</v>
      </c>
      <c r="G13821" s="56">
        <v>0</v>
      </c>
    </row>
    <row r="13822" spans="1:7" x14ac:dyDescent="0.3">
      <c r="A13822" s="60">
        <v>45945</v>
      </c>
      <c r="B13822" s="61" t="s">
        <v>20</v>
      </c>
      <c r="C13822" s="61" t="s">
        <v>111</v>
      </c>
      <c r="D13822" s="61" t="s">
        <v>6</v>
      </c>
      <c r="E13822" s="61" t="s">
        <v>49</v>
      </c>
      <c r="F13822" s="61">
        <v>0.91666666666666663</v>
      </c>
      <c r="G13822" s="62">
        <v>0</v>
      </c>
    </row>
    <row r="13823" spans="1:7" x14ac:dyDescent="0.3">
      <c r="A13823" s="54">
        <v>45945</v>
      </c>
      <c r="B13823" s="55" t="s">
        <v>20</v>
      </c>
      <c r="C13823" s="55" t="s">
        <v>111</v>
      </c>
      <c r="D13823" s="55" t="s">
        <v>6</v>
      </c>
      <c r="E13823" s="55" t="s">
        <v>49</v>
      </c>
      <c r="F13823" s="55">
        <v>0.9375</v>
      </c>
      <c r="G13823" s="56">
        <v>0</v>
      </c>
    </row>
    <row r="13824" spans="1:7" x14ac:dyDescent="0.3">
      <c r="A13824" s="60">
        <v>45945</v>
      </c>
      <c r="B13824" s="61" t="s">
        <v>20</v>
      </c>
      <c r="C13824" s="61" t="s">
        <v>111</v>
      </c>
      <c r="D13824" s="61" t="s">
        <v>6</v>
      </c>
      <c r="E13824" s="61" t="s">
        <v>49</v>
      </c>
      <c r="F13824" s="61">
        <v>0.95833333333333337</v>
      </c>
      <c r="G13824" s="62">
        <v>0</v>
      </c>
    </row>
    <row r="13825" spans="1:7" x14ac:dyDescent="0.3">
      <c r="A13825" s="54">
        <v>45945</v>
      </c>
      <c r="B13825" s="55" t="s">
        <v>20</v>
      </c>
      <c r="C13825" s="55" t="s">
        <v>111</v>
      </c>
      <c r="D13825" s="55" t="s">
        <v>6</v>
      </c>
      <c r="E13825" s="55" t="s">
        <v>49</v>
      </c>
      <c r="F13825" s="55">
        <v>0.97916666666666663</v>
      </c>
      <c r="G13825" s="56">
        <v>0</v>
      </c>
    </row>
    <row r="13826" spans="1:7" x14ac:dyDescent="0.3">
      <c r="A13826" s="60">
        <v>45946</v>
      </c>
      <c r="B13826" s="61" t="s">
        <v>20</v>
      </c>
      <c r="C13826" s="61" t="s">
        <v>111</v>
      </c>
      <c r="D13826" s="61" t="s">
        <v>6</v>
      </c>
      <c r="E13826" s="61" t="s">
        <v>49</v>
      </c>
      <c r="F13826" s="61">
        <v>0</v>
      </c>
      <c r="G13826" s="62">
        <v>0</v>
      </c>
    </row>
    <row r="13827" spans="1:7" x14ac:dyDescent="0.3">
      <c r="A13827" s="54">
        <v>45946</v>
      </c>
      <c r="B13827" s="55" t="s">
        <v>20</v>
      </c>
      <c r="C13827" s="55" t="s">
        <v>111</v>
      </c>
      <c r="D13827" s="55" t="s">
        <v>7</v>
      </c>
      <c r="E13827" s="55" t="s">
        <v>49</v>
      </c>
      <c r="F13827" s="55">
        <v>2.0833333333333329E-2</v>
      </c>
      <c r="G13827" s="56" cm="1">
        <f t="array" ref="G13827:G13874">IF(LOAD_RESULTS!$C$3 = "MENU",ABS(_xlfn.IFS(AND(PER_MONTH!$B13779="January",PER_MONTH!$E13779="Working Day"),Table3[Jan_WD],AND(PER_MONTH!$B13779="January",PER_MONTH!$E13779="Non-Working Day"),Table3[Jan_NWD],AND(PER_MONTH!$B13779="February",PER_MONTH!$E13779="Working Day"),Table3[Feb_WD],AND(PER_MONTH!$B13779="February",PER_MONTH!$E13779="Non-Working Day"),Table3[Feb_NWD], AND(PER_MONTH!$B13779 = "March", PER_MONTH!$E13779 = "Working Day"), Table3[Mar_WD],  AND(PER_MONTH!$B13779 = "March", PER_MONTH!$E13779 = "Non-Working Day"), Table3[Mar_NWD], AND(PER_MONTH!$B13779 = "April", PER_MONTH!$E13779 = "Working Day"), Table3[Apr_WD], AND(PER_MONTH!$B13779 = "April", PER_MONTH!$E13779 = "Non-Working Day"), Table3[Apr_NWD], AND(PER_MONTH!$B13779 = "May", PER_MONTH!$E13779 = "Working Day"), Table3[May_WD], AND(PER_MONTH!$B13779 = "May", PER_MONTH!$E13779 = "Non-Working Day"), Table3[May_NWD], AND(PER_MONTH!$B13779 = "June", PER_MONTH!$E13779 = "Working Day"), Table3[Jun_WD], AND(PER_MONTH!$B13779 = "June", PER_MONTH!$E13779 = "Non-Working Day"), Table3[Jun_NWD], AND(PER_MONTH!$B13779 = "July", PER_MONTH!$E13779 = "Working Day"), Table3[Jul_WD], AND(PER_MONTH!$B13779 = "July", PER_MONTH!$E13779 = "Non-Working Day"), Table3[Jul_NWD], AND(PER_MONTH!$B13779 = "August", PER_MONTH!$E13779 = "Working Day"), Table3[Aug_WD], AND(PER_MONTH!$B13779 = "August", PER_MONTH!$E13779 = "Non-Working Day"), Table3[Aug_NWD], AND(PER_MONTH!$B13779 = "September", PER_MONTH!$E13779 = "Working Day"), Table3[Sep_WD], AND(PER_MONTH!$B13779 = "September", PER_MONTH!$E13779 = "Non-Working Day"), Table3[Sep_NWD], AND(PER_MONTH!$B13779 = "October", PER_MONTH!$E13779 = "Working Day"), Table3[Oct_WD], AND(PER_MONTH!$B13779 = "October", PER_MONTH!$E13779 = "Non-Working Day"), Table3[Oct_NWD], AND(PER_MONTH!$B13779 = "November", PER_MONTH!$E13779 = "Working Day"), Table3[Nov_WD], AND(PER_MONTH!$B13779 = "November", PER_MONTH!$E13779 = "Non-Working Day"), Table3[Nov_NWD], AND(PER_MONTH!$B13779 = "December", PER_MONTH!$E13779 = "Working Day"), Table3[Dec_WD], AND(PER_MONTH!$B13779 = "December", PER_MONTH!$E13779 = "Non-Working Day"), Table3[Dec_NWD])),_xlfn.IFS(AND(PER_MONTH!$B13779="January",PER_MONTH!$E13779="Working Day"),Table3[Jan_WD],AND(PER_MONTH!$B13779="January",PER_MONTH!$E13779="Non-Working Day"),Table3[Jan_NWD],AND(PER_MONTH!$B13779="February",PER_MONTH!$E13779="Working Day"),Table3[Feb_WD],AND(PER_MONTH!$B13779="February",PER_MONTH!$E13779="Non-Working Day"),Table3[Feb_NWD], AND(PER_MONTH!$B13779 = "March", PER_MONTH!$E13779 = "Working Day"), Table3[Mar_WD],  AND(PER_MONTH!$B13779 = "March", PER_MONTH!$E13779 = "Non-Working Day"), Table3[Mar_NWD], AND(PER_MONTH!$B13779 = "April", PER_MONTH!$E13779 = "Working Day"), Table3[Apr_WD], AND(PER_MONTH!$B13779 = "April", PER_MONTH!$E13779 = "Non-Working Day"), Table3[Apr_NWD], AND(PER_MONTH!$B13779 = "May", PER_MONTH!$E13779 = "Working Day"), Table3[May_WD], AND(PER_MONTH!$B13779 = "May", PER_MONTH!$E13779 = "Non-Working Day"), Table3[May_NWD], AND(PER_MONTH!$B13779 = "June", PER_MONTH!$E13779 = "Working Day"), Table3[Jun_WD], AND(PER_MONTH!$B13779 = "June", PER_MONTH!$E13779 = "Non-Working Day"), Table3[Jun_NWD], AND(PER_MONTH!$B13779 = "July", PER_MONTH!$E13779 = "Working Day"), Table3[Jul_WD], AND(PER_MONTH!$B13779 = "July", PER_MONTH!$E13779 = "Non-Working Day"), Table3[Jul_NWD], AND(PER_MONTH!$B13779 = "August", PER_MONTH!$E13779 = "Working Day"), Table3[Aug_WD], AND(PER_MONTH!$B13779 = "August", PER_MONTH!$E13779 = "Non-Working Day"), Table3[Aug_NWD], AND(PER_MONTH!$B13779 = "September", PER_MONTH!$E13779 = "Working Day"), Table3[Sep_WD], AND(PER_MONTH!$B13779 = "September", PER_MONTH!$E13779 = "Non-Working Day"), Table3[Sep_NWD], AND(PER_MONTH!$B13779 = "October", PER_MONTH!$E13779 = "Working Day"), Table3[Oct_WD], AND(PER_MONTH!$B13779 = "October", PER_MONTH!$E13779 = "Non-Working Day"), Table3[Oct_NWD], AND(PER_MONTH!$B13779 = "November", PER_MONTH!$E13779 = "Working Day"), Table3[Nov_WD], AND(PER_MONTH!$B13779 = "November", PER_MONTH!$E13779 = "Non-Working Day"), Table3[Nov_NWD], AND(PER_MONTH!$B13779 = "December", PER_MONTH!$E13779 = "Working Day"), Table3[Dec_WD], AND(PER_MONTH!$B13779 = "December", PER_MONTH!$E13779 = "Non-Working Day"), Table3[Dec_NWD]))</f>
        <v>0</v>
      </c>
    </row>
    <row r="13828" spans="1:7" x14ac:dyDescent="0.3">
      <c r="A13828" s="60">
        <v>45946</v>
      </c>
      <c r="B13828" s="61" t="s">
        <v>20</v>
      </c>
      <c r="C13828" s="61" t="s">
        <v>111</v>
      </c>
      <c r="D13828" s="61" t="s">
        <v>7</v>
      </c>
      <c r="E13828" s="61" t="s">
        <v>49</v>
      </c>
      <c r="F13828" s="61">
        <v>4.1666666666666657E-2</v>
      </c>
      <c r="G13828" s="62">
        <v>0</v>
      </c>
    </row>
    <row r="13829" spans="1:7" x14ac:dyDescent="0.3">
      <c r="A13829" s="54">
        <v>45946</v>
      </c>
      <c r="B13829" s="55" t="s">
        <v>20</v>
      </c>
      <c r="C13829" s="55" t="s">
        <v>111</v>
      </c>
      <c r="D13829" s="55" t="s">
        <v>7</v>
      </c>
      <c r="E13829" s="55" t="s">
        <v>49</v>
      </c>
      <c r="F13829" s="55">
        <v>6.25E-2</v>
      </c>
      <c r="G13829" s="56">
        <v>0</v>
      </c>
    </row>
    <row r="13830" spans="1:7" x14ac:dyDescent="0.3">
      <c r="A13830" s="60">
        <v>45946</v>
      </c>
      <c r="B13830" s="61" t="s">
        <v>20</v>
      </c>
      <c r="C13830" s="61" t="s">
        <v>111</v>
      </c>
      <c r="D13830" s="61" t="s">
        <v>7</v>
      </c>
      <c r="E13830" s="61" t="s">
        <v>49</v>
      </c>
      <c r="F13830" s="61">
        <v>8.3333333333333329E-2</v>
      </c>
      <c r="G13830" s="62">
        <v>0</v>
      </c>
    </row>
    <row r="13831" spans="1:7" x14ac:dyDescent="0.3">
      <c r="A13831" s="54">
        <v>45946</v>
      </c>
      <c r="B13831" s="55" t="s">
        <v>20</v>
      </c>
      <c r="C13831" s="55" t="s">
        <v>111</v>
      </c>
      <c r="D13831" s="55" t="s">
        <v>7</v>
      </c>
      <c r="E13831" s="55" t="s">
        <v>49</v>
      </c>
      <c r="F13831" s="55">
        <v>0.1041666666666667</v>
      </c>
      <c r="G13831" s="56">
        <v>0</v>
      </c>
    </row>
    <row r="13832" spans="1:7" x14ac:dyDescent="0.3">
      <c r="A13832" s="60">
        <v>45946</v>
      </c>
      <c r="B13832" s="61" t="s">
        <v>20</v>
      </c>
      <c r="C13832" s="61" t="s">
        <v>111</v>
      </c>
      <c r="D13832" s="61" t="s">
        <v>7</v>
      </c>
      <c r="E13832" s="61" t="s">
        <v>49</v>
      </c>
      <c r="F13832" s="61">
        <v>0.125</v>
      </c>
      <c r="G13832" s="62">
        <v>0</v>
      </c>
    </row>
    <row r="13833" spans="1:7" x14ac:dyDescent="0.3">
      <c r="A13833" s="54">
        <v>45946</v>
      </c>
      <c r="B13833" s="55" t="s">
        <v>20</v>
      </c>
      <c r="C13833" s="55" t="s">
        <v>111</v>
      </c>
      <c r="D13833" s="55" t="s">
        <v>7</v>
      </c>
      <c r="E13833" s="55" t="s">
        <v>49</v>
      </c>
      <c r="F13833" s="55">
        <v>0.14583333333333329</v>
      </c>
      <c r="G13833" s="56">
        <v>0</v>
      </c>
    </row>
    <row r="13834" spans="1:7" x14ac:dyDescent="0.3">
      <c r="A13834" s="60">
        <v>45946</v>
      </c>
      <c r="B13834" s="61" t="s">
        <v>20</v>
      </c>
      <c r="C13834" s="61" t="s">
        <v>111</v>
      </c>
      <c r="D13834" s="61" t="s">
        <v>7</v>
      </c>
      <c r="E13834" s="61" t="s">
        <v>49</v>
      </c>
      <c r="F13834" s="61">
        <v>0.16666666666666671</v>
      </c>
      <c r="G13834" s="62">
        <v>0</v>
      </c>
    </row>
    <row r="13835" spans="1:7" x14ac:dyDescent="0.3">
      <c r="A13835" s="54">
        <v>45946</v>
      </c>
      <c r="B13835" s="55" t="s">
        <v>20</v>
      </c>
      <c r="C13835" s="55" t="s">
        <v>111</v>
      </c>
      <c r="D13835" s="55" t="s">
        <v>7</v>
      </c>
      <c r="E13835" s="55" t="s">
        <v>49</v>
      </c>
      <c r="F13835" s="55">
        <v>0.1875</v>
      </c>
      <c r="G13835" s="56">
        <v>0</v>
      </c>
    </row>
    <row r="13836" spans="1:7" x14ac:dyDescent="0.3">
      <c r="A13836" s="60">
        <v>45946</v>
      </c>
      <c r="B13836" s="61" t="s">
        <v>20</v>
      </c>
      <c r="C13836" s="61" t="s">
        <v>111</v>
      </c>
      <c r="D13836" s="61" t="s">
        <v>7</v>
      </c>
      <c r="E13836" s="61" t="s">
        <v>49</v>
      </c>
      <c r="F13836" s="61">
        <v>0.20833333333333329</v>
      </c>
      <c r="G13836" s="62">
        <v>0</v>
      </c>
    </row>
    <row r="13837" spans="1:7" x14ac:dyDescent="0.3">
      <c r="A13837" s="54">
        <v>45946</v>
      </c>
      <c r="B13837" s="55" t="s">
        <v>20</v>
      </c>
      <c r="C13837" s="55" t="s">
        <v>111</v>
      </c>
      <c r="D13837" s="55" t="s">
        <v>7</v>
      </c>
      <c r="E13837" s="55" t="s">
        <v>49</v>
      </c>
      <c r="F13837" s="55">
        <v>0.22916666666666671</v>
      </c>
      <c r="G13837" s="56">
        <v>0</v>
      </c>
    </row>
    <row r="13838" spans="1:7" x14ac:dyDescent="0.3">
      <c r="A13838" s="60">
        <v>45946</v>
      </c>
      <c r="B13838" s="61" t="s">
        <v>20</v>
      </c>
      <c r="C13838" s="61" t="s">
        <v>111</v>
      </c>
      <c r="D13838" s="61" t="s">
        <v>7</v>
      </c>
      <c r="E13838" s="61" t="s">
        <v>49</v>
      </c>
      <c r="F13838" s="61">
        <v>0.25</v>
      </c>
      <c r="G13838" s="62">
        <v>0</v>
      </c>
    </row>
    <row r="13839" spans="1:7" x14ac:dyDescent="0.3">
      <c r="A13839" s="54">
        <v>45946</v>
      </c>
      <c r="B13839" s="55" t="s">
        <v>20</v>
      </c>
      <c r="C13839" s="55" t="s">
        <v>111</v>
      </c>
      <c r="D13839" s="55" t="s">
        <v>7</v>
      </c>
      <c r="E13839" s="55" t="s">
        <v>49</v>
      </c>
      <c r="F13839" s="55">
        <v>0.27083333333333331</v>
      </c>
      <c r="G13839" s="56">
        <v>0</v>
      </c>
    </row>
    <row r="13840" spans="1:7" x14ac:dyDescent="0.3">
      <c r="A13840" s="60">
        <v>45946</v>
      </c>
      <c r="B13840" s="61" t="s">
        <v>20</v>
      </c>
      <c r="C13840" s="61" t="s">
        <v>111</v>
      </c>
      <c r="D13840" s="61" t="s">
        <v>7</v>
      </c>
      <c r="E13840" s="61" t="s">
        <v>49</v>
      </c>
      <c r="F13840" s="61">
        <v>0.29166666666666669</v>
      </c>
      <c r="G13840" s="62">
        <v>0</v>
      </c>
    </row>
    <row r="13841" spans="1:7" x14ac:dyDescent="0.3">
      <c r="A13841" s="54">
        <v>45946</v>
      </c>
      <c r="B13841" s="55" t="s">
        <v>20</v>
      </c>
      <c r="C13841" s="55" t="s">
        <v>111</v>
      </c>
      <c r="D13841" s="55" t="s">
        <v>7</v>
      </c>
      <c r="E13841" s="55" t="s">
        <v>49</v>
      </c>
      <c r="F13841" s="55">
        <v>0.3125</v>
      </c>
      <c r="G13841" s="56">
        <v>0</v>
      </c>
    </row>
    <row r="13842" spans="1:7" x14ac:dyDescent="0.3">
      <c r="A13842" s="60">
        <v>45946</v>
      </c>
      <c r="B13842" s="61" t="s">
        <v>20</v>
      </c>
      <c r="C13842" s="61" t="s">
        <v>111</v>
      </c>
      <c r="D13842" s="61" t="s">
        <v>7</v>
      </c>
      <c r="E13842" s="61" t="s">
        <v>49</v>
      </c>
      <c r="F13842" s="61">
        <v>0.33333333333333331</v>
      </c>
      <c r="G13842" s="62">
        <v>0</v>
      </c>
    </row>
    <row r="13843" spans="1:7" x14ac:dyDescent="0.3">
      <c r="A13843" s="54">
        <v>45946</v>
      </c>
      <c r="B13843" s="55" t="s">
        <v>20</v>
      </c>
      <c r="C13843" s="55" t="s">
        <v>111</v>
      </c>
      <c r="D13843" s="55" t="s">
        <v>7</v>
      </c>
      <c r="E13843" s="55" t="s">
        <v>49</v>
      </c>
      <c r="F13843" s="55">
        <v>0.35416666666666669</v>
      </c>
      <c r="G13843" s="56">
        <v>0</v>
      </c>
    </row>
    <row r="13844" spans="1:7" x14ac:dyDescent="0.3">
      <c r="A13844" s="60">
        <v>45946</v>
      </c>
      <c r="B13844" s="61" t="s">
        <v>20</v>
      </c>
      <c r="C13844" s="61" t="s">
        <v>111</v>
      </c>
      <c r="D13844" s="61" t="s">
        <v>7</v>
      </c>
      <c r="E13844" s="61" t="s">
        <v>49</v>
      </c>
      <c r="F13844" s="61">
        <v>0.375</v>
      </c>
      <c r="G13844" s="62">
        <v>0</v>
      </c>
    </row>
    <row r="13845" spans="1:7" x14ac:dyDescent="0.3">
      <c r="A13845" s="54">
        <v>45946</v>
      </c>
      <c r="B13845" s="55" t="s">
        <v>20</v>
      </c>
      <c r="C13845" s="55" t="s">
        <v>111</v>
      </c>
      <c r="D13845" s="55" t="s">
        <v>7</v>
      </c>
      <c r="E13845" s="55" t="s">
        <v>49</v>
      </c>
      <c r="F13845" s="55">
        <v>0.39583333333333331</v>
      </c>
      <c r="G13845" s="56">
        <v>0</v>
      </c>
    </row>
    <row r="13846" spans="1:7" x14ac:dyDescent="0.3">
      <c r="A13846" s="60">
        <v>45946</v>
      </c>
      <c r="B13846" s="61" t="s">
        <v>20</v>
      </c>
      <c r="C13846" s="61" t="s">
        <v>111</v>
      </c>
      <c r="D13846" s="61" t="s">
        <v>7</v>
      </c>
      <c r="E13846" s="61" t="s">
        <v>49</v>
      </c>
      <c r="F13846" s="61">
        <v>0.41666666666666669</v>
      </c>
      <c r="G13846" s="62">
        <v>0</v>
      </c>
    </row>
    <row r="13847" spans="1:7" x14ac:dyDescent="0.3">
      <c r="A13847" s="54">
        <v>45946</v>
      </c>
      <c r="B13847" s="55" t="s">
        <v>20</v>
      </c>
      <c r="C13847" s="55" t="s">
        <v>111</v>
      </c>
      <c r="D13847" s="55" t="s">
        <v>7</v>
      </c>
      <c r="E13847" s="55" t="s">
        <v>49</v>
      </c>
      <c r="F13847" s="55">
        <v>0.4375</v>
      </c>
      <c r="G13847" s="56">
        <v>0</v>
      </c>
    </row>
    <row r="13848" spans="1:7" x14ac:dyDescent="0.3">
      <c r="A13848" s="60">
        <v>45946</v>
      </c>
      <c r="B13848" s="61" t="s">
        <v>20</v>
      </c>
      <c r="C13848" s="61" t="s">
        <v>111</v>
      </c>
      <c r="D13848" s="61" t="s">
        <v>7</v>
      </c>
      <c r="E13848" s="61" t="s">
        <v>49</v>
      </c>
      <c r="F13848" s="61">
        <v>0.45833333333333331</v>
      </c>
      <c r="G13848" s="62">
        <v>0</v>
      </c>
    </row>
    <row r="13849" spans="1:7" x14ac:dyDescent="0.3">
      <c r="A13849" s="54">
        <v>45946</v>
      </c>
      <c r="B13849" s="55" t="s">
        <v>20</v>
      </c>
      <c r="C13849" s="55" t="s">
        <v>111</v>
      </c>
      <c r="D13849" s="55" t="s">
        <v>7</v>
      </c>
      <c r="E13849" s="55" t="s">
        <v>49</v>
      </c>
      <c r="F13849" s="55">
        <v>0.47916666666666669</v>
      </c>
      <c r="G13849" s="56">
        <v>0</v>
      </c>
    </row>
    <row r="13850" spans="1:7" x14ac:dyDescent="0.3">
      <c r="A13850" s="60">
        <v>45946</v>
      </c>
      <c r="B13850" s="61" t="s">
        <v>20</v>
      </c>
      <c r="C13850" s="61" t="s">
        <v>111</v>
      </c>
      <c r="D13850" s="61" t="s">
        <v>7</v>
      </c>
      <c r="E13850" s="61" t="s">
        <v>49</v>
      </c>
      <c r="F13850" s="61">
        <v>0.5</v>
      </c>
      <c r="G13850" s="62">
        <v>0</v>
      </c>
    </row>
    <row r="13851" spans="1:7" x14ac:dyDescent="0.3">
      <c r="A13851" s="54">
        <v>45946</v>
      </c>
      <c r="B13851" s="55" t="s">
        <v>20</v>
      </c>
      <c r="C13851" s="55" t="s">
        <v>111</v>
      </c>
      <c r="D13851" s="55" t="s">
        <v>7</v>
      </c>
      <c r="E13851" s="55" t="s">
        <v>49</v>
      </c>
      <c r="F13851" s="55">
        <v>0.52083333333333337</v>
      </c>
      <c r="G13851" s="56">
        <v>0</v>
      </c>
    </row>
    <row r="13852" spans="1:7" x14ac:dyDescent="0.3">
      <c r="A13852" s="60">
        <v>45946</v>
      </c>
      <c r="B13852" s="61" t="s">
        <v>20</v>
      </c>
      <c r="C13852" s="61" t="s">
        <v>111</v>
      </c>
      <c r="D13852" s="61" t="s">
        <v>7</v>
      </c>
      <c r="E13852" s="61" t="s">
        <v>49</v>
      </c>
      <c r="F13852" s="61">
        <v>0.54166666666666663</v>
      </c>
      <c r="G13852" s="62">
        <v>0</v>
      </c>
    </row>
    <row r="13853" spans="1:7" x14ac:dyDescent="0.3">
      <c r="A13853" s="54">
        <v>45946</v>
      </c>
      <c r="B13853" s="55" t="s">
        <v>20</v>
      </c>
      <c r="C13853" s="55" t="s">
        <v>111</v>
      </c>
      <c r="D13853" s="55" t="s">
        <v>7</v>
      </c>
      <c r="E13853" s="55" t="s">
        <v>49</v>
      </c>
      <c r="F13853" s="55">
        <v>0.5625</v>
      </c>
      <c r="G13853" s="56">
        <v>0</v>
      </c>
    </row>
    <row r="13854" spans="1:7" x14ac:dyDescent="0.3">
      <c r="A13854" s="60">
        <v>45946</v>
      </c>
      <c r="B13854" s="61" t="s">
        <v>20</v>
      </c>
      <c r="C13854" s="61" t="s">
        <v>111</v>
      </c>
      <c r="D13854" s="61" t="s">
        <v>7</v>
      </c>
      <c r="E13854" s="61" t="s">
        <v>49</v>
      </c>
      <c r="F13854" s="61">
        <v>0.58333333333333337</v>
      </c>
      <c r="G13854" s="62">
        <v>0</v>
      </c>
    </row>
    <row r="13855" spans="1:7" x14ac:dyDescent="0.3">
      <c r="A13855" s="54">
        <v>45946</v>
      </c>
      <c r="B13855" s="55" t="s">
        <v>20</v>
      </c>
      <c r="C13855" s="55" t="s">
        <v>111</v>
      </c>
      <c r="D13855" s="55" t="s">
        <v>7</v>
      </c>
      <c r="E13855" s="55" t="s">
        <v>49</v>
      </c>
      <c r="F13855" s="55">
        <v>0.60416666666666663</v>
      </c>
      <c r="G13855" s="56">
        <v>0</v>
      </c>
    </row>
    <row r="13856" spans="1:7" x14ac:dyDescent="0.3">
      <c r="A13856" s="60">
        <v>45946</v>
      </c>
      <c r="B13856" s="61" t="s">
        <v>20</v>
      </c>
      <c r="C13856" s="61" t="s">
        <v>111</v>
      </c>
      <c r="D13856" s="61" t="s">
        <v>7</v>
      </c>
      <c r="E13856" s="61" t="s">
        <v>49</v>
      </c>
      <c r="F13856" s="61">
        <v>0.625</v>
      </c>
      <c r="G13856" s="62">
        <v>0</v>
      </c>
    </row>
    <row r="13857" spans="1:7" x14ac:dyDescent="0.3">
      <c r="A13857" s="54">
        <v>45946</v>
      </c>
      <c r="B13857" s="55" t="s">
        <v>20</v>
      </c>
      <c r="C13857" s="55" t="s">
        <v>111</v>
      </c>
      <c r="D13857" s="55" t="s">
        <v>7</v>
      </c>
      <c r="E13857" s="55" t="s">
        <v>49</v>
      </c>
      <c r="F13857" s="55">
        <v>0.64583333333333337</v>
      </c>
      <c r="G13857" s="56">
        <v>0</v>
      </c>
    </row>
    <row r="13858" spans="1:7" x14ac:dyDescent="0.3">
      <c r="A13858" s="60">
        <v>45946</v>
      </c>
      <c r="B13858" s="61" t="s">
        <v>20</v>
      </c>
      <c r="C13858" s="61" t="s">
        <v>111</v>
      </c>
      <c r="D13858" s="61" t="s">
        <v>7</v>
      </c>
      <c r="E13858" s="61" t="s">
        <v>49</v>
      </c>
      <c r="F13858" s="61">
        <v>0.66666666666666663</v>
      </c>
      <c r="G13858" s="62">
        <v>0</v>
      </c>
    </row>
    <row r="13859" spans="1:7" x14ac:dyDescent="0.3">
      <c r="A13859" s="54">
        <v>45946</v>
      </c>
      <c r="B13859" s="55" t="s">
        <v>20</v>
      </c>
      <c r="C13859" s="55" t="s">
        <v>111</v>
      </c>
      <c r="D13859" s="55" t="s">
        <v>7</v>
      </c>
      <c r="E13859" s="55" t="s">
        <v>49</v>
      </c>
      <c r="F13859" s="55">
        <v>0.6875</v>
      </c>
      <c r="G13859" s="56">
        <v>0</v>
      </c>
    </row>
    <row r="13860" spans="1:7" x14ac:dyDescent="0.3">
      <c r="A13860" s="60">
        <v>45946</v>
      </c>
      <c r="B13860" s="61" t="s">
        <v>20</v>
      </c>
      <c r="C13860" s="61" t="s">
        <v>111</v>
      </c>
      <c r="D13860" s="61" t="s">
        <v>7</v>
      </c>
      <c r="E13860" s="61" t="s">
        <v>49</v>
      </c>
      <c r="F13860" s="61">
        <v>0.70833333333333337</v>
      </c>
      <c r="G13860" s="62">
        <v>0</v>
      </c>
    </row>
    <row r="13861" spans="1:7" x14ac:dyDescent="0.3">
      <c r="A13861" s="54">
        <v>45946</v>
      </c>
      <c r="B13861" s="55" t="s">
        <v>20</v>
      </c>
      <c r="C13861" s="55" t="s">
        <v>111</v>
      </c>
      <c r="D13861" s="55" t="s">
        <v>7</v>
      </c>
      <c r="E13861" s="55" t="s">
        <v>49</v>
      </c>
      <c r="F13861" s="55">
        <v>0.72916666666666663</v>
      </c>
      <c r="G13861" s="56">
        <v>0</v>
      </c>
    </row>
    <row r="13862" spans="1:7" x14ac:dyDescent="0.3">
      <c r="A13862" s="60">
        <v>45946</v>
      </c>
      <c r="B13862" s="61" t="s">
        <v>20</v>
      </c>
      <c r="C13862" s="61" t="s">
        <v>111</v>
      </c>
      <c r="D13862" s="61" t="s">
        <v>7</v>
      </c>
      <c r="E13862" s="61" t="s">
        <v>49</v>
      </c>
      <c r="F13862" s="61">
        <v>0.75</v>
      </c>
      <c r="G13862" s="62">
        <v>0</v>
      </c>
    </row>
    <row r="13863" spans="1:7" x14ac:dyDescent="0.3">
      <c r="A13863" s="54">
        <v>45946</v>
      </c>
      <c r="B13863" s="55" t="s">
        <v>20</v>
      </c>
      <c r="C13863" s="55" t="s">
        <v>111</v>
      </c>
      <c r="D13863" s="55" t="s">
        <v>7</v>
      </c>
      <c r="E13863" s="55" t="s">
        <v>49</v>
      </c>
      <c r="F13863" s="55">
        <v>0.77083333333333337</v>
      </c>
      <c r="G13863" s="56">
        <v>0</v>
      </c>
    </row>
    <row r="13864" spans="1:7" x14ac:dyDescent="0.3">
      <c r="A13864" s="60">
        <v>45946</v>
      </c>
      <c r="B13864" s="61" t="s">
        <v>20</v>
      </c>
      <c r="C13864" s="61" t="s">
        <v>111</v>
      </c>
      <c r="D13864" s="61" t="s">
        <v>7</v>
      </c>
      <c r="E13864" s="61" t="s">
        <v>49</v>
      </c>
      <c r="F13864" s="61">
        <v>0.79166666666666663</v>
      </c>
      <c r="G13864" s="62">
        <v>0</v>
      </c>
    </row>
    <row r="13865" spans="1:7" x14ac:dyDescent="0.3">
      <c r="A13865" s="54">
        <v>45946</v>
      </c>
      <c r="B13865" s="55" t="s">
        <v>20</v>
      </c>
      <c r="C13865" s="55" t="s">
        <v>111</v>
      </c>
      <c r="D13865" s="55" t="s">
        <v>7</v>
      </c>
      <c r="E13865" s="55" t="s">
        <v>49</v>
      </c>
      <c r="F13865" s="55">
        <v>0.8125</v>
      </c>
      <c r="G13865" s="56">
        <v>0</v>
      </c>
    </row>
    <row r="13866" spans="1:7" x14ac:dyDescent="0.3">
      <c r="A13866" s="60">
        <v>45946</v>
      </c>
      <c r="B13866" s="61" t="s">
        <v>20</v>
      </c>
      <c r="C13866" s="61" t="s">
        <v>111</v>
      </c>
      <c r="D13866" s="61" t="s">
        <v>7</v>
      </c>
      <c r="E13866" s="61" t="s">
        <v>49</v>
      </c>
      <c r="F13866" s="61">
        <v>0.83333333333333337</v>
      </c>
      <c r="G13866" s="62">
        <v>0</v>
      </c>
    </row>
    <row r="13867" spans="1:7" x14ac:dyDescent="0.3">
      <c r="A13867" s="54">
        <v>45946</v>
      </c>
      <c r="B13867" s="55" t="s">
        <v>20</v>
      </c>
      <c r="C13867" s="55" t="s">
        <v>111</v>
      </c>
      <c r="D13867" s="55" t="s">
        <v>7</v>
      </c>
      <c r="E13867" s="55" t="s">
        <v>49</v>
      </c>
      <c r="F13867" s="55">
        <v>0.85416666666666663</v>
      </c>
      <c r="G13867" s="56">
        <v>0</v>
      </c>
    </row>
    <row r="13868" spans="1:7" x14ac:dyDescent="0.3">
      <c r="A13868" s="60">
        <v>45946</v>
      </c>
      <c r="B13868" s="61" t="s">
        <v>20</v>
      </c>
      <c r="C13868" s="61" t="s">
        <v>111</v>
      </c>
      <c r="D13868" s="61" t="s">
        <v>7</v>
      </c>
      <c r="E13868" s="61" t="s">
        <v>49</v>
      </c>
      <c r="F13868" s="61">
        <v>0.875</v>
      </c>
      <c r="G13868" s="62">
        <v>0</v>
      </c>
    </row>
    <row r="13869" spans="1:7" x14ac:dyDescent="0.3">
      <c r="A13869" s="54">
        <v>45946</v>
      </c>
      <c r="B13869" s="55" t="s">
        <v>20</v>
      </c>
      <c r="C13869" s="55" t="s">
        <v>111</v>
      </c>
      <c r="D13869" s="55" t="s">
        <v>7</v>
      </c>
      <c r="E13869" s="55" t="s">
        <v>49</v>
      </c>
      <c r="F13869" s="55">
        <v>0.89583333333333337</v>
      </c>
      <c r="G13869" s="56">
        <v>0</v>
      </c>
    </row>
    <row r="13870" spans="1:7" x14ac:dyDescent="0.3">
      <c r="A13870" s="60">
        <v>45946</v>
      </c>
      <c r="B13870" s="61" t="s">
        <v>20</v>
      </c>
      <c r="C13870" s="61" t="s">
        <v>111</v>
      </c>
      <c r="D13870" s="61" t="s">
        <v>7</v>
      </c>
      <c r="E13870" s="61" t="s">
        <v>49</v>
      </c>
      <c r="F13870" s="61">
        <v>0.91666666666666663</v>
      </c>
      <c r="G13870" s="62">
        <v>0</v>
      </c>
    </row>
    <row r="13871" spans="1:7" x14ac:dyDescent="0.3">
      <c r="A13871" s="54">
        <v>45946</v>
      </c>
      <c r="B13871" s="55" t="s">
        <v>20</v>
      </c>
      <c r="C13871" s="55" t="s">
        <v>111</v>
      </c>
      <c r="D13871" s="55" t="s">
        <v>7</v>
      </c>
      <c r="E13871" s="55" t="s">
        <v>49</v>
      </c>
      <c r="F13871" s="55">
        <v>0.9375</v>
      </c>
      <c r="G13871" s="56">
        <v>0</v>
      </c>
    </row>
    <row r="13872" spans="1:7" x14ac:dyDescent="0.3">
      <c r="A13872" s="60">
        <v>45946</v>
      </c>
      <c r="B13872" s="61" t="s">
        <v>20</v>
      </c>
      <c r="C13872" s="61" t="s">
        <v>111</v>
      </c>
      <c r="D13872" s="61" t="s">
        <v>7</v>
      </c>
      <c r="E13872" s="61" t="s">
        <v>49</v>
      </c>
      <c r="F13872" s="61">
        <v>0.95833333333333337</v>
      </c>
      <c r="G13872" s="62">
        <v>0</v>
      </c>
    </row>
    <row r="13873" spans="1:7" x14ac:dyDescent="0.3">
      <c r="A13873" s="54">
        <v>45946</v>
      </c>
      <c r="B13873" s="55" t="s">
        <v>20</v>
      </c>
      <c r="C13873" s="55" t="s">
        <v>111</v>
      </c>
      <c r="D13873" s="55" t="s">
        <v>7</v>
      </c>
      <c r="E13873" s="55" t="s">
        <v>49</v>
      </c>
      <c r="F13873" s="55">
        <v>0.97916666666666663</v>
      </c>
      <c r="G13873" s="56">
        <v>0</v>
      </c>
    </row>
    <row r="13874" spans="1:7" x14ac:dyDescent="0.3">
      <c r="A13874" s="60">
        <v>45947</v>
      </c>
      <c r="B13874" s="61" t="s">
        <v>20</v>
      </c>
      <c r="C13874" s="61" t="s">
        <v>111</v>
      </c>
      <c r="D13874" s="61" t="s">
        <v>7</v>
      </c>
      <c r="E13874" s="61" t="s">
        <v>49</v>
      </c>
      <c r="F13874" s="61">
        <v>0</v>
      </c>
      <c r="G13874" s="62">
        <v>0</v>
      </c>
    </row>
    <row r="13875" spans="1:7" x14ac:dyDescent="0.3">
      <c r="A13875" s="54">
        <v>45947</v>
      </c>
      <c r="B13875" s="55" t="s">
        <v>20</v>
      </c>
      <c r="C13875" s="55" t="s">
        <v>111</v>
      </c>
      <c r="D13875" s="55" t="s">
        <v>8</v>
      </c>
      <c r="E13875" s="55" t="s">
        <v>48</v>
      </c>
      <c r="F13875" s="55">
        <v>2.0833333333333329E-2</v>
      </c>
      <c r="G13875" s="56" cm="1">
        <f t="array" ref="G13875:G13922">IF(LOAD_RESULTS!$C$3 = "MENU",ABS(_xlfn.IFS(AND(PER_MONTH!$B13827="January",PER_MONTH!$E13827="Working Day"),Table3[Jan_WD],AND(PER_MONTH!$B13827="January",PER_MONTH!$E13827="Non-Working Day"),Table3[Jan_NWD],AND(PER_MONTH!$B13827="February",PER_MONTH!$E13827="Working Day"),Table3[Feb_WD],AND(PER_MONTH!$B13827="February",PER_MONTH!$E13827="Non-Working Day"),Table3[Feb_NWD], AND(PER_MONTH!$B13827 = "March", PER_MONTH!$E13827 = "Working Day"), Table3[Mar_WD],  AND(PER_MONTH!$B13827 = "March", PER_MONTH!$E13827 = "Non-Working Day"), Table3[Mar_NWD], AND(PER_MONTH!$B13827 = "April", PER_MONTH!$E13827 = "Working Day"), Table3[Apr_WD], AND(PER_MONTH!$B13827 = "April", PER_MONTH!$E13827 = "Non-Working Day"), Table3[Apr_NWD], AND(PER_MONTH!$B13827 = "May", PER_MONTH!$E13827 = "Working Day"), Table3[May_WD], AND(PER_MONTH!$B13827 = "May", PER_MONTH!$E13827 = "Non-Working Day"), Table3[May_NWD], AND(PER_MONTH!$B13827 = "June", PER_MONTH!$E13827 = "Working Day"), Table3[Jun_WD], AND(PER_MONTH!$B13827 = "June", PER_MONTH!$E13827 = "Non-Working Day"), Table3[Jun_NWD], AND(PER_MONTH!$B13827 = "July", PER_MONTH!$E13827 = "Working Day"), Table3[Jul_WD], AND(PER_MONTH!$B13827 = "July", PER_MONTH!$E13827 = "Non-Working Day"), Table3[Jul_NWD], AND(PER_MONTH!$B13827 = "August", PER_MONTH!$E13827 = "Working Day"), Table3[Aug_WD], AND(PER_MONTH!$B13827 = "August", PER_MONTH!$E13827 = "Non-Working Day"), Table3[Aug_NWD], AND(PER_MONTH!$B13827 = "September", PER_MONTH!$E13827 = "Working Day"), Table3[Sep_WD], AND(PER_MONTH!$B13827 = "September", PER_MONTH!$E13827 = "Non-Working Day"), Table3[Sep_NWD], AND(PER_MONTH!$B13827 = "October", PER_MONTH!$E13827 = "Working Day"), Table3[Oct_WD], AND(PER_MONTH!$B13827 = "October", PER_MONTH!$E13827 = "Non-Working Day"), Table3[Oct_NWD], AND(PER_MONTH!$B13827 = "November", PER_MONTH!$E13827 = "Working Day"), Table3[Nov_WD], AND(PER_MONTH!$B13827 = "November", PER_MONTH!$E13827 = "Non-Working Day"), Table3[Nov_NWD], AND(PER_MONTH!$B13827 = "December", PER_MONTH!$E13827 = "Working Day"), Table3[Dec_WD], AND(PER_MONTH!$B13827 = "December", PER_MONTH!$E13827 = "Non-Working Day"), Table3[Dec_NWD])),_xlfn.IFS(AND(PER_MONTH!$B13827="January",PER_MONTH!$E13827="Working Day"),Table3[Jan_WD],AND(PER_MONTH!$B13827="January",PER_MONTH!$E13827="Non-Working Day"),Table3[Jan_NWD],AND(PER_MONTH!$B13827="February",PER_MONTH!$E13827="Working Day"),Table3[Feb_WD],AND(PER_MONTH!$B13827="February",PER_MONTH!$E13827="Non-Working Day"),Table3[Feb_NWD], AND(PER_MONTH!$B13827 = "March", PER_MONTH!$E13827 = "Working Day"), Table3[Mar_WD],  AND(PER_MONTH!$B13827 = "March", PER_MONTH!$E13827 = "Non-Working Day"), Table3[Mar_NWD], AND(PER_MONTH!$B13827 = "April", PER_MONTH!$E13827 = "Working Day"), Table3[Apr_WD], AND(PER_MONTH!$B13827 = "April", PER_MONTH!$E13827 = "Non-Working Day"), Table3[Apr_NWD], AND(PER_MONTH!$B13827 = "May", PER_MONTH!$E13827 = "Working Day"), Table3[May_WD], AND(PER_MONTH!$B13827 = "May", PER_MONTH!$E13827 = "Non-Working Day"), Table3[May_NWD], AND(PER_MONTH!$B13827 = "June", PER_MONTH!$E13827 = "Working Day"), Table3[Jun_WD], AND(PER_MONTH!$B13827 = "June", PER_MONTH!$E13827 = "Non-Working Day"), Table3[Jun_NWD], AND(PER_MONTH!$B13827 = "July", PER_MONTH!$E13827 = "Working Day"), Table3[Jul_WD], AND(PER_MONTH!$B13827 = "July", PER_MONTH!$E13827 = "Non-Working Day"), Table3[Jul_NWD], AND(PER_MONTH!$B13827 = "August", PER_MONTH!$E13827 = "Working Day"), Table3[Aug_WD], AND(PER_MONTH!$B13827 = "August", PER_MONTH!$E13827 = "Non-Working Day"), Table3[Aug_NWD], AND(PER_MONTH!$B13827 = "September", PER_MONTH!$E13827 = "Working Day"), Table3[Sep_WD], AND(PER_MONTH!$B13827 = "September", PER_MONTH!$E13827 = "Non-Working Day"), Table3[Sep_NWD], AND(PER_MONTH!$B13827 = "October", PER_MONTH!$E13827 = "Working Day"), Table3[Oct_WD], AND(PER_MONTH!$B13827 = "October", PER_MONTH!$E13827 = "Non-Working Day"), Table3[Oct_NWD], AND(PER_MONTH!$B13827 = "November", PER_MONTH!$E13827 = "Working Day"), Table3[Nov_WD], AND(PER_MONTH!$B13827 = "November", PER_MONTH!$E13827 = "Non-Working Day"), Table3[Nov_NWD], AND(PER_MONTH!$B13827 = "December", PER_MONTH!$E13827 = "Working Day"), Table3[Dec_WD], AND(PER_MONTH!$B13827 = "December", PER_MONTH!$E13827 = "Non-Working Day"), Table3[Dec_NWD]))</f>
        <v>0</v>
      </c>
    </row>
    <row r="13876" spans="1:7" x14ac:dyDescent="0.3">
      <c r="A13876" s="60">
        <v>45947</v>
      </c>
      <c r="B13876" s="61" t="s">
        <v>20</v>
      </c>
      <c r="C13876" s="61" t="s">
        <v>111</v>
      </c>
      <c r="D13876" s="61" t="s">
        <v>8</v>
      </c>
      <c r="E13876" s="61" t="s">
        <v>48</v>
      </c>
      <c r="F13876" s="61">
        <v>4.1666666666666657E-2</v>
      </c>
      <c r="G13876" s="62">
        <v>0</v>
      </c>
    </row>
    <row r="13877" spans="1:7" x14ac:dyDescent="0.3">
      <c r="A13877" s="54">
        <v>45947</v>
      </c>
      <c r="B13877" s="55" t="s">
        <v>20</v>
      </c>
      <c r="C13877" s="55" t="s">
        <v>111</v>
      </c>
      <c r="D13877" s="55" t="s">
        <v>8</v>
      </c>
      <c r="E13877" s="55" t="s">
        <v>48</v>
      </c>
      <c r="F13877" s="55">
        <v>6.25E-2</v>
      </c>
      <c r="G13877" s="56">
        <v>0</v>
      </c>
    </row>
    <row r="13878" spans="1:7" x14ac:dyDescent="0.3">
      <c r="A13878" s="60">
        <v>45947</v>
      </c>
      <c r="B13878" s="61" t="s">
        <v>20</v>
      </c>
      <c r="C13878" s="61" t="s">
        <v>111</v>
      </c>
      <c r="D13878" s="61" t="s">
        <v>8</v>
      </c>
      <c r="E13878" s="61" t="s">
        <v>48</v>
      </c>
      <c r="F13878" s="61">
        <v>8.3333333333333329E-2</v>
      </c>
      <c r="G13878" s="62">
        <v>0</v>
      </c>
    </row>
    <row r="13879" spans="1:7" x14ac:dyDescent="0.3">
      <c r="A13879" s="54">
        <v>45947</v>
      </c>
      <c r="B13879" s="55" t="s">
        <v>20</v>
      </c>
      <c r="C13879" s="55" t="s">
        <v>111</v>
      </c>
      <c r="D13879" s="55" t="s">
        <v>8</v>
      </c>
      <c r="E13879" s="55" t="s">
        <v>48</v>
      </c>
      <c r="F13879" s="55">
        <v>0.1041666666666667</v>
      </c>
      <c r="G13879" s="56">
        <v>0</v>
      </c>
    </row>
    <row r="13880" spans="1:7" x14ac:dyDescent="0.3">
      <c r="A13880" s="60">
        <v>45947</v>
      </c>
      <c r="B13880" s="61" t="s">
        <v>20</v>
      </c>
      <c r="C13880" s="61" t="s">
        <v>111</v>
      </c>
      <c r="D13880" s="61" t="s">
        <v>8</v>
      </c>
      <c r="E13880" s="61" t="s">
        <v>48</v>
      </c>
      <c r="F13880" s="61">
        <v>0.125</v>
      </c>
      <c r="G13880" s="62">
        <v>0</v>
      </c>
    </row>
    <row r="13881" spans="1:7" x14ac:dyDescent="0.3">
      <c r="A13881" s="54">
        <v>45947</v>
      </c>
      <c r="B13881" s="55" t="s">
        <v>20</v>
      </c>
      <c r="C13881" s="55" t="s">
        <v>111</v>
      </c>
      <c r="D13881" s="55" t="s">
        <v>8</v>
      </c>
      <c r="E13881" s="55" t="s">
        <v>48</v>
      </c>
      <c r="F13881" s="55">
        <v>0.14583333333333329</v>
      </c>
      <c r="G13881" s="56">
        <v>0</v>
      </c>
    </row>
    <row r="13882" spans="1:7" x14ac:dyDescent="0.3">
      <c r="A13882" s="60">
        <v>45947</v>
      </c>
      <c r="B13882" s="61" t="s">
        <v>20</v>
      </c>
      <c r="C13882" s="61" t="s">
        <v>111</v>
      </c>
      <c r="D13882" s="61" t="s">
        <v>8</v>
      </c>
      <c r="E13882" s="61" t="s">
        <v>48</v>
      </c>
      <c r="F13882" s="61">
        <v>0.16666666666666671</v>
      </c>
      <c r="G13882" s="62">
        <v>0</v>
      </c>
    </row>
    <row r="13883" spans="1:7" x14ac:dyDescent="0.3">
      <c r="A13883" s="54">
        <v>45947</v>
      </c>
      <c r="B13883" s="55" t="s">
        <v>20</v>
      </c>
      <c r="C13883" s="55" t="s">
        <v>111</v>
      </c>
      <c r="D13883" s="55" t="s">
        <v>8</v>
      </c>
      <c r="E13883" s="55" t="s">
        <v>48</v>
      </c>
      <c r="F13883" s="55">
        <v>0.1875</v>
      </c>
      <c r="G13883" s="56">
        <v>0</v>
      </c>
    </row>
    <row r="13884" spans="1:7" x14ac:dyDescent="0.3">
      <c r="A13884" s="60">
        <v>45947</v>
      </c>
      <c r="B13884" s="61" t="s">
        <v>20</v>
      </c>
      <c r="C13884" s="61" t="s">
        <v>111</v>
      </c>
      <c r="D13884" s="61" t="s">
        <v>8</v>
      </c>
      <c r="E13884" s="61" t="s">
        <v>48</v>
      </c>
      <c r="F13884" s="61">
        <v>0.20833333333333329</v>
      </c>
      <c r="G13884" s="62">
        <v>0</v>
      </c>
    </row>
    <row r="13885" spans="1:7" x14ac:dyDescent="0.3">
      <c r="A13885" s="54">
        <v>45947</v>
      </c>
      <c r="B13885" s="55" t="s">
        <v>20</v>
      </c>
      <c r="C13885" s="55" t="s">
        <v>111</v>
      </c>
      <c r="D13885" s="55" t="s">
        <v>8</v>
      </c>
      <c r="E13885" s="55" t="s">
        <v>48</v>
      </c>
      <c r="F13885" s="55">
        <v>0.22916666666666671</v>
      </c>
      <c r="G13885" s="56">
        <v>0</v>
      </c>
    </row>
    <row r="13886" spans="1:7" x14ac:dyDescent="0.3">
      <c r="A13886" s="60">
        <v>45947</v>
      </c>
      <c r="B13886" s="61" t="s">
        <v>20</v>
      </c>
      <c r="C13886" s="61" t="s">
        <v>111</v>
      </c>
      <c r="D13886" s="61" t="s">
        <v>8</v>
      </c>
      <c r="E13886" s="61" t="s">
        <v>48</v>
      </c>
      <c r="F13886" s="61">
        <v>0.25</v>
      </c>
      <c r="G13886" s="62">
        <v>0</v>
      </c>
    </row>
    <row r="13887" spans="1:7" x14ac:dyDescent="0.3">
      <c r="A13887" s="54">
        <v>45947</v>
      </c>
      <c r="B13887" s="55" t="s">
        <v>20</v>
      </c>
      <c r="C13887" s="55" t="s">
        <v>111</v>
      </c>
      <c r="D13887" s="55" t="s">
        <v>8</v>
      </c>
      <c r="E13887" s="55" t="s">
        <v>48</v>
      </c>
      <c r="F13887" s="55">
        <v>0.27083333333333331</v>
      </c>
      <c r="G13887" s="56">
        <v>0</v>
      </c>
    </row>
    <row r="13888" spans="1:7" x14ac:dyDescent="0.3">
      <c r="A13888" s="60">
        <v>45947</v>
      </c>
      <c r="B13888" s="61" t="s">
        <v>20</v>
      </c>
      <c r="C13888" s="61" t="s">
        <v>111</v>
      </c>
      <c r="D13888" s="61" t="s">
        <v>8</v>
      </c>
      <c r="E13888" s="61" t="s">
        <v>48</v>
      </c>
      <c r="F13888" s="61">
        <v>0.29166666666666669</v>
      </c>
      <c r="G13888" s="62">
        <v>0</v>
      </c>
    </row>
    <row r="13889" spans="1:7" x14ac:dyDescent="0.3">
      <c r="A13889" s="54">
        <v>45947</v>
      </c>
      <c r="B13889" s="55" t="s">
        <v>20</v>
      </c>
      <c r="C13889" s="55" t="s">
        <v>111</v>
      </c>
      <c r="D13889" s="55" t="s">
        <v>8</v>
      </c>
      <c r="E13889" s="55" t="s">
        <v>48</v>
      </c>
      <c r="F13889" s="55">
        <v>0.3125</v>
      </c>
      <c r="G13889" s="56">
        <v>0</v>
      </c>
    </row>
    <row r="13890" spans="1:7" x14ac:dyDescent="0.3">
      <c r="A13890" s="60">
        <v>45947</v>
      </c>
      <c r="B13890" s="61" t="s">
        <v>20</v>
      </c>
      <c r="C13890" s="61" t="s">
        <v>111</v>
      </c>
      <c r="D13890" s="61" t="s">
        <v>8</v>
      </c>
      <c r="E13890" s="61" t="s">
        <v>48</v>
      </c>
      <c r="F13890" s="61">
        <v>0.33333333333333331</v>
      </c>
      <c r="G13890" s="62">
        <v>0</v>
      </c>
    </row>
    <row r="13891" spans="1:7" x14ac:dyDescent="0.3">
      <c r="A13891" s="54">
        <v>45947</v>
      </c>
      <c r="B13891" s="55" t="s">
        <v>20</v>
      </c>
      <c r="C13891" s="55" t="s">
        <v>111</v>
      </c>
      <c r="D13891" s="55" t="s">
        <v>8</v>
      </c>
      <c r="E13891" s="55" t="s">
        <v>48</v>
      </c>
      <c r="F13891" s="55">
        <v>0.35416666666666669</v>
      </c>
      <c r="G13891" s="56">
        <v>0</v>
      </c>
    </row>
    <row r="13892" spans="1:7" x14ac:dyDescent="0.3">
      <c r="A13892" s="60">
        <v>45947</v>
      </c>
      <c r="B13892" s="61" t="s">
        <v>20</v>
      </c>
      <c r="C13892" s="61" t="s">
        <v>111</v>
      </c>
      <c r="D13892" s="61" t="s">
        <v>8</v>
      </c>
      <c r="E13892" s="61" t="s">
        <v>48</v>
      </c>
      <c r="F13892" s="61">
        <v>0.375</v>
      </c>
      <c r="G13892" s="62">
        <v>0</v>
      </c>
    </row>
    <row r="13893" spans="1:7" x14ac:dyDescent="0.3">
      <c r="A13893" s="54">
        <v>45947</v>
      </c>
      <c r="B13893" s="55" t="s">
        <v>20</v>
      </c>
      <c r="C13893" s="55" t="s">
        <v>111</v>
      </c>
      <c r="D13893" s="55" t="s">
        <v>8</v>
      </c>
      <c r="E13893" s="55" t="s">
        <v>48</v>
      </c>
      <c r="F13893" s="55">
        <v>0.39583333333333331</v>
      </c>
      <c r="G13893" s="56">
        <v>0</v>
      </c>
    </row>
    <row r="13894" spans="1:7" x14ac:dyDescent="0.3">
      <c r="A13894" s="60">
        <v>45947</v>
      </c>
      <c r="B13894" s="61" t="s">
        <v>20</v>
      </c>
      <c r="C13894" s="61" t="s">
        <v>111</v>
      </c>
      <c r="D13894" s="61" t="s">
        <v>8</v>
      </c>
      <c r="E13894" s="61" t="s">
        <v>48</v>
      </c>
      <c r="F13894" s="61">
        <v>0.41666666666666669</v>
      </c>
      <c r="G13894" s="62">
        <v>0</v>
      </c>
    </row>
    <row r="13895" spans="1:7" x14ac:dyDescent="0.3">
      <c r="A13895" s="54">
        <v>45947</v>
      </c>
      <c r="B13895" s="55" t="s">
        <v>20</v>
      </c>
      <c r="C13895" s="55" t="s">
        <v>111</v>
      </c>
      <c r="D13895" s="55" t="s">
        <v>8</v>
      </c>
      <c r="E13895" s="55" t="s">
        <v>48</v>
      </c>
      <c r="F13895" s="55">
        <v>0.4375</v>
      </c>
      <c r="G13895" s="56">
        <v>0</v>
      </c>
    </row>
    <row r="13896" spans="1:7" x14ac:dyDescent="0.3">
      <c r="A13896" s="60">
        <v>45947</v>
      </c>
      <c r="B13896" s="61" t="s">
        <v>20</v>
      </c>
      <c r="C13896" s="61" t="s">
        <v>111</v>
      </c>
      <c r="D13896" s="61" t="s">
        <v>8</v>
      </c>
      <c r="E13896" s="61" t="s">
        <v>48</v>
      </c>
      <c r="F13896" s="61">
        <v>0.45833333333333331</v>
      </c>
      <c r="G13896" s="62">
        <v>0</v>
      </c>
    </row>
    <row r="13897" spans="1:7" x14ac:dyDescent="0.3">
      <c r="A13897" s="54">
        <v>45947</v>
      </c>
      <c r="B13897" s="55" t="s">
        <v>20</v>
      </c>
      <c r="C13897" s="55" t="s">
        <v>111</v>
      </c>
      <c r="D13897" s="55" t="s">
        <v>8</v>
      </c>
      <c r="E13897" s="55" t="s">
        <v>48</v>
      </c>
      <c r="F13897" s="55">
        <v>0.47916666666666669</v>
      </c>
      <c r="G13897" s="56">
        <v>0</v>
      </c>
    </row>
    <row r="13898" spans="1:7" x14ac:dyDescent="0.3">
      <c r="A13898" s="60">
        <v>45947</v>
      </c>
      <c r="B13898" s="61" t="s">
        <v>20</v>
      </c>
      <c r="C13898" s="61" t="s">
        <v>111</v>
      </c>
      <c r="D13898" s="61" t="s">
        <v>8</v>
      </c>
      <c r="E13898" s="61" t="s">
        <v>48</v>
      </c>
      <c r="F13898" s="61">
        <v>0.5</v>
      </c>
      <c r="G13898" s="62">
        <v>0</v>
      </c>
    </row>
    <row r="13899" spans="1:7" x14ac:dyDescent="0.3">
      <c r="A13899" s="54">
        <v>45947</v>
      </c>
      <c r="B13899" s="55" t="s">
        <v>20</v>
      </c>
      <c r="C13899" s="55" t="s">
        <v>111</v>
      </c>
      <c r="D13899" s="55" t="s">
        <v>8</v>
      </c>
      <c r="E13899" s="55" t="s">
        <v>48</v>
      </c>
      <c r="F13899" s="55">
        <v>0.52083333333333337</v>
      </c>
      <c r="G13899" s="56">
        <v>0</v>
      </c>
    </row>
    <row r="13900" spans="1:7" x14ac:dyDescent="0.3">
      <c r="A13900" s="60">
        <v>45947</v>
      </c>
      <c r="B13900" s="61" t="s">
        <v>20</v>
      </c>
      <c r="C13900" s="61" t="s">
        <v>111</v>
      </c>
      <c r="D13900" s="61" t="s">
        <v>8</v>
      </c>
      <c r="E13900" s="61" t="s">
        <v>48</v>
      </c>
      <c r="F13900" s="61">
        <v>0.54166666666666663</v>
      </c>
      <c r="G13900" s="62">
        <v>0</v>
      </c>
    </row>
    <row r="13901" spans="1:7" x14ac:dyDescent="0.3">
      <c r="A13901" s="54">
        <v>45947</v>
      </c>
      <c r="B13901" s="55" t="s">
        <v>20</v>
      </c>
      <c r="C13901" s="55" t="s">
        <v>111</v>
      </c>
      <c r="D13901" s="55" t="s">
        <v>8</v>
      </c>
      <c r="E13901" s="55" t="s">
        <v>48</v>
      </c>
      <c r="F13901" s="55">
        <v>0.5625</v>
      </c>
      <c r="G13901" s="56">
        <v>0</v>
      </c>
    </row>
    <row r="13902" spans="1:7" x14ac:dyDescent="0.3">
      <c r="A13902" s="60">
        <v>45947</v>
      </c>
      <c r="B13902" s="61" t="s">
        <v>20</v>
      </c>
      <c r="C13902" s="61" t="s">
        <v>111</v>
      </c>
      <c r="D13902" s="61" t="s">
        <v>8</v>
      </c>
      <c r="E13902" s="61" t="s">
        <v>48</v>
      </c>
      <c r="F13902" s="61">
        <v>0.58333333333333337</v>
      </c>
      <c r="G13902" s="62">
        <v>0</v>
      </c>
    </row>
    <row r="13903" spans="1:7" x14ac:dyDescent="0.3">
      <c r="A13903" s="54">
        <v>45947</v>
      </c>
      <c r="B13903" s="55" t="s">
        <v>20</v>
      </c>
      <c r="C13903" s="55" t="s">
        <v>111</v>
      </c>
      <c r="D13903" s="55" t="s">
        <v>8</v>
      </c>
      <c r="E13903" s="55" t="s">
        <v>48</v>
      </c>
      <c r="F13903" s="55">
        <v>0.60416666666666663</v>
      </c>
      <c r="G13903" s="56">
        <v>0</v>
      </c>
    </row>
    <row r="13904" spans="1:7" x14ac:dyDescent="0.3">
      <c r="A13904" s="60">
        <v>45947</v>
      </c>
      <c r="B13904" s="61" t="s">
        <v>20</v>
      </c>
      <c r="C13904" s="61" t="s">
        <v>111</v>
      </c>
      <c r="D13904" s="61" t="s">
        <v>8</v>
      </c>
      <c r="E13904" s="61" t="s">
        <v>48</v>
      </c>
      <c r="F13904" s="61">
        <v>0.625</v>
      </c>
      <c r="G13904" s="62">
        <v>0</v>
      </c>
    </row>
    <row r="13905" spans="1:7" x14ac:dyDescent="0.3">
      <c r="A13905" s="54">
        <v>45947</v>
      </c>
      <c r="B13905" s="55" t="s">
        <v>20</v>
      </c>
      <c r="C13905" s="55" t="s">
        <v>111</v>
      </c>
      <c r="D13905" s="55" t="s">
        <v>8</v>
      </c>
      <c r="E13905" s="55" t="s">
        <v>48</v>
      </c>
      <c r="F13905" s="55">
        <v>0.64583333333333337</v>
      </c>
      <c r="G13905" s="56">
        <v>0</v>
      </c>
    </row>
    <row r="13906" spans="1:7" x14ac:dyDescent="0.3">
      <c r="A13906" s="60">
        <v>45947</v>
      </c>
      <c r="B13906" s="61" t="s">
        <v>20</v>
      </c>
      <c r="C13906" s="61" t="s">
        <v>111</v>
      </c>
      <c r="D13906" s="61" t="s">
        <v>8</v>
      </c>
      <c r="E13906" s="61" t="s">
        <v>48</v>
      </c>
      <c r="F13906" s="61">
        <v>0.66666666666666663</v>
      </c>
      <c r="G13906" s="62">
        <v>0</v>
      </c>
    </row>
    <row r="13907" spans="1:7" x14ac:dyDescent="0.3">
      <c r="A13907" s="54">
        <v>45947</v>
      </c>
      <c r="B13907" s="55" t="s">
        <v>20</v>
      </c>
      <c r="C13907" s="55" t="s">
        <v>111</v>
      </c>
      <c r="D13907" s="55" t="s">
        <v>8</v>
      </c>
      <c r="E13907" s="55" t="s">
        <v>48</v>
      </c>
      <c r="F13907" s="55">
        <v>0.6875</v>
      </c>
      <c r="G13907" s="56">
        <v>0</v>
      </c>
    </row>
    <row r="13908" spans="1:7" x14ac:dyDescent="0.3">
      <c r="A13908" s="60">
        <v>45947</v>
      </c>
      <c r="B13908" s="61" t="s">
        <v>20</v>
      </c>
      <c r="C13908" s="61" t="s">
        <v>111</v>
      </c>
      <c r="D13908" s="61" t="s">
        <v>8</v>
      </c>
      <c r="E13908" s="61" t="s">
        <v>48</v>
      </c>
      <c r="F13908" s="61">
        <v>0.70833333333333337</v>
      </c>
      <c r="G13908" s="62">
        <v>0</v>
      </c>
    </row>
    <row r="13909" spans="1:7" x14ac:dyDescent="0.3">
      <c r="A13909" s="54">
        <v>45947</v>
      </c>
      <c r="B13909" s="55" t="s">
        <v>20</v>
      </c>
      <c r="C13909" s="55" t="s">
        <v>111</v>
      </c>
      <c r="D13909" s="55" t="s">
        <v>8</v>
      </c>
      <c r="E13909" s="55" t="s">
        <v>48</v>
      </c>
      <c r="F13909" s="55">
        <v>0.72916666666666663</v>
      </c>
      <c r="G13909" s="56">
        <v>0</v>
      </c>
    </row>
    <row r="13910" spans="1:7" x14ac:dyDescent="0.3">
      <c r="A13910" s="60">
        <v>45947</v>
      </c>
      <c r="B13910" s="61" t="s">
        <v>20</v>
      </c>
      <c r="C13910" s="61" t="s">
        <v>111</v>
      </c>
      <c r="D13910" s="61" t="s">
        <v>8</v>
      </c>
      <c r="E13910" s="61" t="s">
        <v>48</v>
      </c>
      <c r="F13910" s="61">
        <v>0.75</v>
      </c>
      <c r="G13910" s="62">
        <v>0</v>
      </c>
    </row>
    <row r="13911" spans="1:7" x14ac:dyDescent="0.3">
      <c r="A13911" s="54">
        <v>45947</v>
      </c>
      <c r="B13911" s="55" t="s">
        <v>20</v>
      </c>
      <c r="C13911" s="55" t="s">
        <v>111</v>
      </c>
      <c r="D13911" s="55" t="s">
        <v>8</v>
      </c>
      <c r="E13911" s="55" t="s">
        <v>48</v>
      </c>
      <c r="F13911" s="55">
        <v>0.77083333333333337</v>
      </c>
      <c r="G13911" s="56">
        <v>0</v>
      </c>
    </row>
    <row r="13912" spans="1:7" x14ac:dyDescent="0.3">
      <c r="A13912" s="60">
        <v>45947</v>
      </c>
      <c r="B13912" s="61" t="s">
        <v>20</v>
      </c>
      <c r="C13912" s="61" t="s">
        <v>111</v>
      </c>
      <c r="D13912" s="61" t="s">
        <v>8</v>
      </c>
      <c r="E13912" s="61" t="s">
        <v>48</v>
      </c>
      <c r="F13912" s="61">
        <v>0.79166666666666663</v>
      </c>
      <c r="G13912" s="62">
        <v>0</v>
      </c>
    </row>
    <row r="13913" spans="1:7" x14ac:dyDescent="0.3">
      <c r="A13913" s="54">
        <v>45947</v>
      </c>
      <c r="B13913" s="55" t="s">
        <v>20</v>
      </c>
      <c r="C13913" s="55" t="s">
        <v>111</v>
      </c>
      <c r="D13913" s="55" t="s">
        <v>8</v>
      </c>
      <c r="E13913" s="55" t="s">
        <v>48</v>
      </c>
      <c r="F13913" s="55">
        <v>0.8125</v>
      </c>
      <c r="G13913" s="56">
        <v>0</v>
      </c>
    </row>
    <row r="13914" spans="1:7" x14ac:dyDescent="0.3">
      <c r="A13914" s="60">
        <v>45947</v>
      </c>
      <c r="B13914" s="61" t="s">
        <v>20</v>
      </c>
      <c r="C13914" s="61" t="s">
        <v>111</v>
      </c>
      <c r="D13914" s="61" t="s">
        <v>8</v>
      </c>
      <c r="E13914" s="61" t="s">
        <v>48</v>
      </c>
      <c r="F13914" s="61">
        <v>0.83333333333333337</v>
      </c>
      <c r="G13914" s="62">
        <v>0</v>
      </c>
    </row>
    <row r="13915" spans="1:7" x14ac:dyDescent="0.3">
      <c r="A13915" s="54">
        <v>45947</v>
      </c>
      <c r="B13915" s="55" t="s">
        <v>20</v>
      </c>
      <c r="C13915" s="55" t="s">
        <v>111</v>
      </c>
      <c r="D13915" s="55" t="s">
        <v>8</v>
      </c>
      <c r="E13915" s="55" t="s">
        <v>48</v>
      </c>
      <c r="F13915" s="55">
        <v>0.85416666666666663</v>
      </c>
      <c r="G13915" s="56">
        <v>0</v>
      </c>
    </row>
    <row r="13916" spans="1:7" x14ac:dyDescent="0.3">
      <c r="A13916" s="60">
        <v>45947</v>
      </c>
      <c r="B13916" s="61" t="s">
        <v>20</v>
      </c>
      <c r="C13916" s="61" t="s">
        <v>111</v>
      </c>
      <c r="D13916" s="61" t="s">
        <v>8</v>
      </c>
      <c r="E13916" s="61" t="s">
        <v>48</v>
      </c>
      <c r="F13916" s="61">
        <v>0.875</v>
      </c>
      <c r="G13916" s="62">
        <v>0</v>
      </c>
    </row>
    <row r="13917" spans="1:7" x14ac:dyDescent="0.3">
      <c r="A13917" s="54">
        <v>45947</v>
      </c>
      <c r="B13917" s="55" t="s">
        <v>20</v>
      </c>
      <c r="C13917" s="55" t="s">
        <v>111</v>
      </c>
      <c r="D13917" s="55" t="s">
        <v>8</v>
      </c>
      <c r="E13917" s="55" t="s">
        <v>48</v>
      </c>
      <c r="F13917" s="55">
        <v>0.89583333333333337</v>
      </c>
      <c r="G13917" s="56">
        <v>0</v>
      </c>
    </row>
    <row r="13918" spans="1:7" x14ac:dyDescent="0.3">
      <c r="A13918" s="60">
        <v>45947</v>
      </c>
      <c r="B13918" s="61" t="s">
        <v>20</v>
      </c>
      <c r="C13918" s="61" t="s">
        <v>111</v>
      </c>
      <c r="D13918" s="61" t="s">
        <v>8</v>
      </c>
      <c r="E13918" s="61" t="s">
        <v>48</v>
      </c>
      <c r="F13918" s="61">
        <v>0.91666666666666663</v>
      </c>
      <c r="G13918" s="62">
        <v>0</v>
      </c>
    </row>
    <row r="13919" spans="1:7" x14ac:dyDescent="0.3">
      <c r="A13919" s="54">
        <v>45947</v>
      </c>
      <c r="B13919" s="55" t="s">
        <v>20</v>
      </c>
      <c r="C13919" s="55" t="s">
        <v>111</v>
      </c>
      <c r="D13919" s="55" t="s">
        <v>8</v>
      </c>
      <c r="E13919" s="55" t="s">
        <v>48</v>
      </c>
      <c r="F13919" s="55">
        <v>0.9375</v>
      </c>
      <c r="G13919" s="56">
        <v>0</v>
      </c>
    </row>
    <row r="13920" spans="1:7" x14ac:dyDescent="0.3">
      <c r="A13920" s="60">
        <v>45947</v>
      </c>
      <c r="B13920" s="61" t="s">
        <v>20</v>
      </c>
      <c r="C13920" s="61" t="s">
        <v>111</v>
      </c>
      <c r="D13920" s="61" t="s">
        <v>8</v>
      </c>
      <c r="E13920" s="61" t="s">
        <v>48</v>
      </c>
      <c r="F13920" s="61">
        <v>0.95833333333333337</v>
      </c>
      <c r="G13920" s="62">
        <v>0</v>
      </c>
    </row>
    <row r="13921" spans="1:7" x14ac:dyDescent="0.3">
      <c r="A13921" s="54">
        <v>45947</v>
      </c>
      <c r="B13921" s="55" t="s">
        <v>20</v>
      </c>
      <c r="C13921" s="55" t="s">
        <v>111</v>
      </c>
      <c r="D13921" s="55" t="s">
        <v>8</v>
      </c>
      <c r="E13921" s="55" t="s">
        <v>48</v>
      </c>
      <c r="F13921" s="55">
        <v>0.97916666666666663</v>
      </c>
      <c r="G13921" s="56">
        <v>0</v>
      </c>
    </row>
    <row r="13922" spans="1:7" x14ac:dyDescent="0.3">
      <c r="A13922" s="60">
        <v>45948</v>
      </c>
      <c r="B13922" s="61" t="s">
        <v>20</v>
      </c>
      <c r="C13922" s="61" t="s">
        <v>111</v>
      </c>
      <c r="D13922" s="61" t="s">
        <v>8</v>
      </c>
      <c r="E13922" s="61" t="s">
        <v>48</v>
      </c>
      <c r="F13922" s="61">
        <v>0</v>
      </c>
      <c r="G13922" s="62">
        <v>0</v>
      </c>
    </row>
    <row r="13923" spans="1:7" x14ac:dyDescent="0.3">
      <c r="A13923" s="54">
        <v>45948</v>
      </c>
      <c r="B13923" s="55" t="s">
        <v>20</v>
      </c>
      <c r="C13923" s="55" t="s">
        <v>111</v>
      </c>
      <c r="D13923" s="55" t="s">
        <v>9</v>
      </c>
      <c r="E13923" s="55" t="s">
        <v>48</v>
      </c>
      <c r="F13923" s="55">
        <v>2.0833333333333329E-2</v>
      </c>
      <c r="G13923" s="56" cm="1">
        <f t="array" ref="G13923:G13970">IF(LOAD_RESULTS!$C$3 = "MENU",ABS(_xlfn.IFS(AND(PER_MONTH!$B13875="January",PER_MONTH!$E13875="Working Day"),Table3[Jan_WD],AND(PER_MONTH!$B13875="January",PER_MONTH!$E13875="Non-Working Day"),Table3[Jan_NWD],AND(PER_MONTH!$B13875="February",PER_MONTH!$E13875="Working Day"),Table3[Feb_WD],AND(PER_MONTH!$B13875="February",PER_MONTH!$E13875="Non-Working Day"),Table3[Feb_NWD], AND(PER_MONTH!$B13875 = "March", PER_MONTH!$E13875 = "Working Day"), Table3[Mar_WD],  AND(PER_MONTH!$B13875 = "March", PER_MONTH!$E13875 = "Non-Working Day"), Table3[Mar_NWD], AND(PER_MONTH!$B13875 = "April", PER_MONTH!$E13875 = "Working Day"), Table3[Apr_WD], AND(PER_MONTH!$B13875 = "April", PER_MONTH!$E13875 = "Non-Working Day"), Table3[Apr_NWD], AND(PER_MONTH!$B13875 = "May", PER_MONTH!$E13875 = "Working Day"), Table3[May_WD], AND(PER_MONTH!$B13875 = "May", PER_MONTH!$E13875 = "Non-Working Day"), Table3[May_NWD], AND(PER_MONTH!$B13875 = "June", PER_MONTH!$E13875 = "Working Day"), Table3[Jun_WD], AND(PER_MONTH!$B13875 = "June", PER_MONTH!$E13875 = "Non-Working Day"), Table3[Jun_NWD], AND(PER_MONTH!$B13875 = "July", PER_MONTH!$E13875 = "Working Day"), Table3[Jul_WD], AND(PER_MONTH!$B13875 = "July", PER_MONTH!$E13875 = "Non-Working Day"), Table3[Jul_NWD], AND(PER_MONTH!$B13875 = "August", PER_MONTH!$E13875 = "Working Day"), Table3[Aug_WD], AND(PER_MONTH!$B13875 = "August", PER_MONTH!$E13875 = "Non-Working Day"), Table3[Aug_NWD], AND(PER_MONTH!$B13875 = "September", PER_MONTH!$E13875 = "Working Day"), Table3[Sep_WD], AND(PER_MONTH!$B13875 = "September", PER_MONTH!$E13875 = "Non-Working Day"), Table3[Sep_NWD], AND(PER_MONTH!$B13875 = "October", PER_MONTH!$E13875 = "Working Day"), Table3[Oct_WD], AND(PER_MONTH!$B13875 = "October", PER_MONTH!$E13875 = "Non-Working Day"), Table3[Oct_NWD], AND(PER_MONTH!$B13875 = "November", PER_MONTH!$E13875 = "Working Day"), Table3[Nov_WD], AND(PER_MONTH!$B13875 = "November", PER_MONTH!$E13875 = "Non-Working Day"), Table3[Nov_NWD], AND(PER_MONTH!$B13875 = "December", PER_MONTH!$E13875 = "Working Day"), Table3[Dec_WD], AND(PER_MONTH!$B13875 = "December", PER_MONTH!$E13875 = "Non-Working Day"), Table3[Dec_NWD])),_xlfn.IFS(AND(PER_MONTH!$B13875="January",PER_MONTH!$E13875="Working Day"),Table3[Jan_WD],AND(PER_MONTH!$B13875="January",PER_MONTH!$E13875="Non-Working Day"),Table3[Jan_NWD],AND(PER_MONTH!$B13875="February",PER_MONTH!$E13875="Working Day"),Table3[Feb_WD],AND(PER_MONTH!$B13875="February",PER_MONTH!$E13875="Non-Working Day"),Table3[Feb_NWD], AND(PER_MONTH!$B13875 = "March", PER_MONTH!$E13875 = "Working Day"), Table3[Mar_WD],  AND(PER_MONTH!$B13875 = "March", PER_MONTH!$E13875 = "Non-Working Day"), Table3[Mar_NWD], AND(PER_MONTH!$B13875 = "April", PER_MONTH!$E13875 = "Working Day"), Table3[Apr_WD], AND(PER_MONTH!$B13875 = "April", PER_MONTH!$E13875 = "Non-Working Day"), Table3[Apr_NWD], AND(PER_MONTH!$B13875 = "May", PER_MONTH!$E13875 = "Working Day"), Table3[May_WD], AND(PER_MONTH!$B13875 = "May", PER_MONTH!$E13875 = "Non-Working Day"), Table3[May_NWD], AND(PER_MONTH!$B13875 = "June", PER_MONTH!$E13875 = "Working Day"), Table3[Jun_WD], AND(PER_MONTH!$B13875 = "June", PER_MONTH!$E13875 = "Non-Working Day"), Table3[Jun_NWD], AND(PER_MONTH!$B13875 = "July", PER_MONTH!$E13875 = "Working Day"), Table3[Jul_WD], AND(PER_MONTH!$B13875 = "July", PER_MONTH!$E13875 = "Non-Working Day"), Table3[Jul_NWD], AND(PER_MONTH!$B13875 = "August", PER_MONTH!$E13875 = "Working Day"), Table3[Aug_WD], AND(PER_MONTH!$B13875 = "August", PER_MONTH!$E13875 = "Non-Working Day"), Table3[Aug_NWD], AND(PER_MONTH!$B13875 = "September", PER_MONTH!$E13875 = "Working Day"), Table3[Sep_WD], AND(PER_MONTH!$B13875 = "September", PER_MONTH!$E13875 = "Non-Working Day"), Table3[Sep_NWD], AND(PER_MONTH!$B13875 = "October", PER_MONTH!$E13875 = "Working Day"), Table3[Oct_WD], AND(PER_MONTH!$B13875 = "October", PER_MONTH!$E13875 = "Non-Working Day"), Table3[Oct_NWD], AND(PER_MONTH!$B13875 = "November", PER_MONTH!$E13875 = "Working Day"), Table3[Nov_WD], AND(PER_MONTH!$B13875 = "November", PER_MONTH!$E13875 = "Non-Working Day"), Table3[Nov_NWD], AND(PER_MONTH!$B13875 = "December", PER_MONTH!$E13875 = "Working Day"), Table3[Dec_WD], AND(PER_MONTH!$B13875 = "December", PER_MONTH!$E13875 = "Non-Working Day"), Table3[Dec_NWD]))</f>
        <v>0</v>
      </c>
    </row>
    <row r="13924" spans="1:7" x14ac:dyDescent="0.3">
      <c r="A13924" s="60">
        <v>45948</v>
      </c>
      <c r="B13924" s="61" t="s">
        <v>20</v>
      </c>
      <c r="C13924" s="61" t="s">
        <v>111</v>
      </c>
      <c r="D13924" s="61" t="s">
        <v>9</v>
      </c>
      <c r="E13924" s="61" t="s">
        <v>48</v>
      </c>
      <c r="F13924" s="61">
        <v>4.1666666666666657E-2</v>
      </c>
      <c r="G13924" s="62">
        <v>0</v>
      </c>
    </row>
    <row r="13925" spans="1:7" x14ac:dyDescent="0.3">
      <c r="A13925" s="54">
        <v>45948</v>
      </c>
      <c r="B13925" s="55" t="s">
        <v>20</v>
      </c>
      <c r="C13925" s="55" t="s">
        <v>111</v>
      </c>
      <c r="D13925" s="55" t="s">
        <v>9</v>
      </c>
      <c r="E13925" s="55" t="s">
        <v>48</v>
      </c>
      <c r="F13925" s="55">
        <v>6.25E-2</v>
      </c>
      <c r="G13925" s="56">
        <v>0</v>
      </c>
    </row>
    <row r="13926" spans="1:7" x14ac:dyDescent="0.3">
      <c r="A13926" s="60">
        <v>45948</v>
      </c>
      <c r="B13926" s="61" t="s">
        <v>20</v>
      </c>
      <c r="C13926" s="61" t="s">
        <v>111</v>
      </c>
      <c r="D13926" s="61" t="s">
        <v>9</v>
      </c>
      <c r="E13926" s="61" t="s">
        <v>48</v>
      </c>
      <c r="F13926" s="61">
        <v>8.3333333333333329E-2</v>
      </c>
      <c r="G13926" s="62">
        <v>0</v>
      </c>
    </row>
    <row r="13927" spans="1:7" x14ac:dyDescent="0.3">
      <c r="A13927" s="54">
        <v>45948</v>
      </c>
      <c r="B13927" s="55" t="s">
        <v>20</v>
      </c>
      <c r="C13927" s="55" t="s">
        <v>111</v>
      </c>
      <c r="D13927" s="55" t="s">
        <v>9</v>
      </c>
      <c r="E13927" s="55" t="s">
        <v>48</v>
      </c>
      <c r="F13927" s="55">
        <v>0.1041666666666667</v>
      </c>
      <c r="G13927" s="56">
        <v>0</v>
      </c>
    </row>
    <row r="13928" spans="1:7" x14ac:dyDescent="0.3">
      <c r="A13928" s="60">
        <v>45948</v>
      </c>
      <c r="B13928" s="61" t="s">
        <v>20</v>
      </c>
      <c r="C13928" s="61" t="s">
        <v>111</v>
      </c>
      <c r="D13928" s="61" t="s">
        <v>9</v>
      </c>
      <c r="E13928" s="61" t="s">
        <v>48</v>
      </c>
      <c r="F13928" s="61">
        <v>0.125</v>
      </c>
      <c r="G13928" s="62">
        <v>0</v>
      </c>
    </row>
    <row r="13929" spans="1:7" x14ac:dyDescent="0.3">
      <c r="A13929" s="54">
        <v>45948</v>
      </c>
      <c r="B13929" s="55" t="s">
        <v>20</v>
      </c>
      <c r="C13929" s="55" t="s">
        <v>111</v>
      </c>
      <c r="D13929" s="55" t="s">
        <v>9</v>
      </c>
      <c r="E13929" s="55" t="s">
        <v>48</v>
      </c>
      <c r="F13929" s="55">
        <v>0.14583333333333329</v>
      </c>
      <c r="G13929" s="56">
        <v>0</v>
      </c>
    </row>
    <row r="13930" spans="1:7" x14ac:dyDescent="0.3">
      <c r="A13930" s="60">
        <v>45948</v>
      </c>
      <c r="B13930" s="61" t="s">
        <v>20</v>
      </c>
      <c r="C13930" s="61" t="s">
        <v>111</v>
      </c>
      <c r="D13930" s="61" t="s">
        <v>9</v>
      </c>
      <c r="E13930" s="61" t="s">
        <v>48</v>
      </c>
      <c r="F13930" s="61">
        <v>0.16666666666666671</v>
      </c>
      <c r="G13930" s="62">
        <v>0</v>
      </c>
    </row>
    <row r="13931" spans="1:7" x14ac:dyDescent="0.3">
      <c r="A13931" s="54">
        <v>45948</v>
      </c>
      <c r="B13931" s="55" t="s">
        <v>20</v>
      </c>
      <c r="C13931" s="55" t="s">
        <v>111</v>
      </c>
      <c r="D13931" s="55" t="s">
        <v>9</v>
      </c>
      <c r="E13931" s="55" t="s">
        <v>48</v>
      </c>
      <c r="F13931" s="55">
        <v>0.1875</v>
      </c>
      <c r="G13931" s="56">
        <v>0</v>
      </c>
    </row>
    <row r="13932" spans="1:7" x14ac:dyDescent="0.3">
      <c r="A13932" s="60">
        <v>45948</v>
      </c>
      <c r="B13932" s="61" t="s">
        <v>20</v>
      </c>
      <c r="C13932" s="61" t="s">
        <v>111</v>
      </c>
      <c r="D13932" s="61" t="s">
        <v>9</v>
      </c>
      <c r="E13932" s="61" t="s">
        <v>48</v>
      </c>
      <c r="F13932" s="61">
        <v>0.20833333333333329</v>
      </c>
      <c r="G13932" s="62">
        <v>0</v>
      </c>
    </row>
    <row r="13933" spans="1:7" x14ac:dyDescent="0.3">
      <c r="A13933" s="54">
        <v>45948</v>
      </c>
      <c r="B13933" s="55" t="s">
        <v>20</v>
      </c>
      <c r="C13933" s="55" t="s">
        <v>111</v>
      </c>
      <c r="D13933" s="55" t="s">
        <v>9</v>
      </c>
      <c r="E13933" s="55" t="s">
        <v>48</v>
      </c>
      <c r="F13933" s="55">
        <v>0.22916666666666671</v>
      </c>
      <c r="G13933" s="56">
        <v>0</v>
      </c>
    </row>
    <row r="13934" spans="1:7" x14ac:dyDescent="0.3">
      <c r="A13934" s="60">
        <v>45948</v>
      </c>
      <c r="B13934" s="61" t="s">
        <v>20</v>
      </c>
      <c r="C13934" s="61" t="s">
        <v>111</v>
      </c>
      <c r="D13934" s="61" t="s">
        <v>9</v>
      </c>
      <c r="E13934" s="61" t="s">
        <v>48</v>
      </c>
      <c r="F13934" s="61">
        <v>0.25</v>
      </c>
      <c r="G13934" s="62">
        <v>0</v>
      </c>
    </row>
    <row r="13935" spans="1:7" x14ac:dyDescent="0.3">
      <c r="A13935" s="54">
        <v>45948</v>
      </c>
      <c r="B13935" s="55" t="s">
        <v>20</v>
      </c>
      <c r="C13935" s="55" t="s">
        <v>111</v>
      </c>
      <c r="D13935" s="55" t="s">
        <v>9</v>
      </c>
      <c r="E13935" s="55" t="s">
        <v>48</v>
      </c>
      <c r="F13935" s="55">
        <v>0.27083333333333331</v>
      </c>
      <c r="G13935" s="56">
        <v>0</v>
      </c>
    </row>
    <row r="13936" spans="1:7" x14ac:dyDescent="0.3">
      <c r="A13936" s="60">
        <v>45948</v>
      </c>
      <c r="B13936" s="61" t="s">
        <v>20</v>
      </c>
      <c r="C13936" s="61" t="s">
        <v>111</v>
      </c>
      <c r="D13936" s="61" t="s">
        <v>9</v>
      </c>
      <c r="E13936" s="61" t="s">
        <v>48</v>
      </c>
      <c r="F13936" s="61">
        <v>0.29166666666666669</v>
      </c>
      <c r="G13936" s="62">
        <v>0</v>
      </c>
    </row>
    <row r="13937" spans="1:7" x14ac:dyDescent="0.3">
      <c r="A13937" s="54">
        <v>45948</v>
      </c>
      <c r="B13937" s="55" t="s">
        <v>20</v>
      </c>
      <c r="C13937" s="55" t="s">
        <v>111</v>
      </c>
      <c r="D13937" s="55" t="s">
        <v>9</v>
      </c>
      <c r="E13937" s="55" t="s">
        <v>48</v>
      </c>
      <c r="F13937" s="55">
        <v>0.3125</v>
      </c>
      <c r="G13937" s="56">
        <v>0</v>
      </c>
    </row>
    <row r="13938" spans="1:7" x14ac:dyDescent="0.3">
      <c r="A13938" s="60">
        <v>45948</v>
      </c>
      <c r="B13938" s="61" t="s">
        <v>20</v>
      </c>
      <c r="C13938" s="61" t="s">
        <v>111</v>
      </c>
      <c r="D13938" s="61" t="s">
        <v>9</v>
      </c>
      <c r="E13938" s="61" t="s">
        <v>48</v>
      </c>
      <c r="F13938" s="61">
        <v>0.33333333333333331</v>
      </c>
      <c r="G13938" s="62">
        <v>0</v>
      </c>
    </row>
    <row r="13939" spans="1:7" x14ac:dyDescent="0.3">
      <c r="A13939" s="54">
        <v>45948</v>
      </c>
      <c r="B13939" s="55" t="s">
        <v>20</v>
      </c>
      <c r="C13939" s="55" t="s">
        <v>111</v>
      </c>
      <c r="D13939" s="55" t="s">
        <v>9</v>
      </c>
      <c r="E13939" s="55" t="s">
        <v>48</v>
      </c>
      <c r="F13939" s="55">
        <v>0.35416666666666669</v>
      </c>
      <c r="G13939" s="56">
        <v>0</v>
      </c>
    </row>
    <row r="13940" spans="1:7" x14ac:dyDescent="0.3">
      <c r="A13940" s="60">
        <v>45948</v>
      </c>
      <c r="B13940" s="61" t="s">
        <v>20</v>
      </c>
      <c r="C13940" s="61" t="s">
        <v>111</v>
      </c>
      <c r="D13940" s="61" t="s">
        <v>9</v>
      </c>
      <c r="E13940" s="61" t="s">
        <v>48</v>
      </c>
      <c r="F13940" s="61">
        <v>0.375</v>
      </c>
      <c r="G13940" s="62">
        <v>0</v>
      </c>
    </row>
    <row r="13941" spans="1:7" x14ac:dyDescent="0.3">
      <c r="A13941" s="54">
        <v>45948</v>
      </c>
      <c r="B13941" s="55" t="s">
        <v>20</v>
      </c>
      <c r="C13941" s="55" t="s">
        <v>111</v>
      </c>
      <c r="D13941" s="55" t="s">
        <v>9</v>
      </c>
      <c r="E13941" s="55" t="s">
        <v>48</v>
      </c>
      <c r="F13941" s="55">
        <v>0.39583333333333331</v>
      </c>
      <c r="G13941" s="56">
        <v>0</v>
      </c>
    </row>
    <row r="13942" spans="1:7" x14ac:dyDescent="0.3">
      <c r="A13942" s="60">
        <v>45948</v>
      </c>
      <c r="B13942" s="61" t="s">
        <v>20</v>
      </c>
      <c r="C13942" s="61" t="s">
        <v>111</v>
      </c>
      <c r="D13942" s="61" t="s">
        <v>9</v>
      </c>
      <c r="E13942" s="61" t="s">
        <v>48</v>
      </c>
      <c r="F13942" s="61">
        <v>0.41666666666666669</v>
      </c>
      <c r="G13942" s="62">
        <v>0</v>
      </c>
    </row>
    <row r="13943" spans="1:7" x14ac:dyDescent="0.3">
      <c r="A13943" s="54">
        <v>45948</v>
      </c>
      <c r="B13943" s="55" t="s">
        <v>20</v>
      </c>
      <c r="C13943" s="55" t="s">
        <v>111</v>
      </c>
      <c r="D13943" s="55" t="s">
        <v>9</v>
      </c>
      <c r="E13943" s="55" t="s">
        <v>48</v>
      </c>
      <c r="F13943" s="55">
        <v>0.4375</v>
      </c>
      <c r="G13943" s="56">
        <v>0</v>
      </c>
    </row>
    <row r="13944" spans="1:7" x14ac:dyDescent="0.3">
      <c r="A13944" s="60">
        <v>45948</v>
      </c>
      <c r="B13944" s="61" t="s">
        <v>20</v>
      </c>
      <c r="C13944" s="61" t="s">
        <v>111</v>
      </c>
      <c r="D13944" s="61" t="s">
        <v>9</v>
      </c>
      <c r="E13944" s="61" t="s">
        <v>48</v>
      </c>
      <c r="F13944" s="61">
        <v>0.45833333333333331</v>
      </c>
      <c r="G13944" s="62">
        <v>0</v>
      </c>
    </row>
    <row r="13945" spans="1:7" x14ac:dyDescent="0.3">
      <c r="A13945" s="54">
        <v>45948</v>
      </c>
      <c r="B13945" s="55" t="s">
        <v>20</v>
      </c>
      <c r="C13945" s="55" t="s">
        <v>111</v>
      </c>
      <c r="D13945" s="55" t="s">
        <v>9</v>
      </c>
      <c r="E13945" s="55" t="s">
        <v>48</v>
      </c>
      <c r="F13945" s="55">
        <v>0.47916666666666669</v>
      </c>
      <c r="G13945" s="56">
        <v>0</v>
      </c>
    </row>
    <row r="13946" spans="1:7" x14ac:dyDescent="0.3">
      <c r="A13946" s="60">
        <v>45948</v>
      </c>
      <c r="B13946" s="61" t="s">
        <v>20</v>
      </c>
      <c r="C13946" s="61" t="s">
        <v>111</v>
      </c>
      <c r="D13946" s="61" t="s">
        <v>9</v>
      </c>
      <c r="E13946" s="61" t="s">
        <v>48</v>
      </c>
      <c r="F13946" s="61">
        <v>0.5</v>
      </c>
      <c r="G13946" s="62">
        <v>0</v>
      </c>
    </row>
    <row r="13947" spans="1:7" x14ac:dyDescent="0.3">
      <c r="A13947" s="54">
        <v>45948</v>
      </c>
      <c r="B13947" s="55" t="s">
        <v>20</v>
      </c>
      <c r="C13947" s="55" t="s">
        <v>111</v>
      </c>
      <c r="D13947" s="55" t="s">
        <v>9</v>
      </c>
      <c r="E13947" s="55" t="s">
        <v>48</v>
      </c>
      <c r="F13947" s="55">
        <v>0.52083333333333337</v>
      </c>
      <c r="G13947" s="56">
        <v>0</v>
      </c>
    </row>
    <row r="13948" spans="1:7" x14ac:dyDescent="0.3">
      <c r="A13948" s="60">
        <v>45948</v>
      </c>
      <c r="B13948" s="61" t="s">
        <v>20</v>
      </c>
      <c r="C13948" s="61" t="s">
        <v>111</v>
      </c>
      <c r="D13948" s="61" t="s">
        <v>9</v>
      </c>
      <c r="E13948" s="61" t="s">
        <v>48</v>
      </c>
      <c r="F13948" s="61">
        <v>0.54166666666666663</v>
      </c>
      <c r="G13948" s="62">
        <v>0</v>
      </c>
    </row>
    <row r="13949" spans="1:7" x14ac:dyDescent="0.3">
      <c r="A13949" s="54">
        <v>45948</v>
      </c>
      <c r="B13949" s="55" t="s">
        <v>20</v>
      </c>
      <c r="C13949" s="55" t="s">
        <v>111</v>
      </c>
      <c r="D13949" s="55" t="s">
        <v>9</v>
      </c>
      <c r="E13949" s="55" t="s">
        <v>48</v>
      </c>
      <c r="F13949" s="55">
        <v>0.5625</v>
      </c>
      <c r="G13949" s="56">
        <v>0</v>
      </c>
    </row>
    <row r="13950" spans="1:7" x14ac:dyDescent="0.3">
      <c r="A13950" s="60">
        <v>45948</v>
      </c>
      <c r="B13950" s="61" t="s">
        <v>20</v>
      </c>
      <c r="C13950" s="61" t="s">
        <v>111</v>
      </c>
      <c r="D13950" s="61" t="s">
        <v>9</v>
      </c>
      <c r="E13950" s="61" t="s">
        <v>48</v>
      </c>
      <c r="F13950" s="61">
        <v>0.58333333333333337</v>
      </c>
      <c r="G13950" s="62">
        <v>0</v>
      </c>
    </row>
    <row r="13951" spans="1:7" x14ac:dyDescent="0.3">
      <c r="A13951" s="54">
        <v>45948</v>
      </c>
      <c r="B13951" s="55" t="s">
        <v>20</v>
      </c>
      <c r="C13951" s="55" t="s">
        <v>111</v>
      </c>
      <c r="D13951" s="55" t="s">
        <v>9</v>
      </c>
      <c r="E13951" s="55" t="s">
        <v>48</v>
      </c>
      <c r="F13951" s="55">
        <v>0.60416666666666663</v>
      </c>
      <c r="G13951" s="56">
        <v>0</v>
      </c>
    </row>
    <row r="13952" spans="1:7" x14ac:dyDescent="0.3">
      <c r="A13952" s="60">
        <v>45948</v>
      </c>
      <c r="B13952" s="61" t="s">
        <v>20</v>
      </c>
      <c r="C13952" s="61" t="s">
        <v>111</v>
      </c>
      <c r="D13952" s="61" t="s">
        <v>9</v>
      </c>
      <c r="E13952" s="61" t="s">
        <v>48</v>
      </c>
      <c r="F13952" s="61">
        <v>0.625</v>
      </c>
      <c r="G13952" s="62">
        <v>0</v>
      </c>
    </row>
    <row r="13953" spans="1:7" x14ac:dyDescent="0.3">
      <c r="A13953" s="54">
        <v>45948</v>
      </c>
      <c r="B13953" s="55" t="s">
        <v>20</v>
      </c>
      <c r="C13953" s="55" t="s">
        <v>111</v>
      </c>
      <c r="D13953" s="55" t="s">
        <v>9</v>
      </c>
      <c r="E13953" s="55" t="s">
        <v>48</v>
      </c>
      <c r="F13953" s="55">
        <v>0.64583333333333337</v>
      </c>
      <c r="G13953" s="56">
        <v>0</v>
      </c>
    </row>
    <row r="13954" spans="1:7" x14ac:dyDescent="0.3">
      <c r="A13954" s="60">
        <v>45948</v>
      </c>
      <c r="B13954" s="61" t="s">
        <v>20</v>
      </c>
      <c r="C13954" s="61" t="s">
        <v>111</v>
      </c>
      <c r="D13954" s="61" t="s">
        <v>9</v>
      </c>
      <c r="E13954" s="61" t="s">
        <v>48</v>
      </c>
      <c r="F13954" s="61">
        <v>0.66666666666666663</v>
      </c>
      <c r="G13954" s="62">
        <v>0</v>
      </c>
    </row>
    <row r="13955" spans="1:7" x14ac:dyDescent="0.3">
      <c r="A13955" s="54">
        <v>45948</v>
      </c>
      <c r="B13955" s="55" t="s">
        <v>20</v>
      </c>
      <c r="C13955" s="55" t="s">
        <v>111</v>
      </c>
      <c r="D13955" s="55" t="s">
        <v>9</v>
      </c>
      <c r="E13955" s="55" t="s">
        <v>48</v>
      </c>
      <c r="F13955" s="55">
        <v>0.6875</v>
      </c>
      <c r="G13955" s="56">
        <v>0</v>
      </c>
    </row>
    <row r="13956" spans="1:7" x14ac:dyDescent="0.3">
      <c r="A13956" s="60">
        <v>45948</v>
      </c>
      <c r="B13956" s="61" t="s">
        <v>20</v>
      </c>
      <c r="C13956" s="61" t="s">
        <v>111</v>
      </c>
      <c r="D13956" s="61" t="s">
        <v>9</v>
      </c>
      <c r="E13956" s="61" t="s">
        <v>48</v>
      </c>
      <c r="F13956" s="61">
        <v>0.70833333333333337</v>
      </c>
      <c r="G13956" s="62">
        <v>0</v>
      </c>
    </row>
    <row r="13957" spans="1:7" x14ac:dyDescent="0.3">
      <c r="A13957" s="54">
        <v>45948</v>
      </c>
      <c r="B13957" s="55" t="s">
        <v>20</v>
      </c>
      <c r="C13957" s="55" t="s">
        <v>111</v>
      </c>
      <c r="D13957" s="55" t="s">
        <v>9</v>
      </c>
      <c r="E13957" s="55" t="s">
        <v>48</v>
      </c>
      <c r="F13957" s="55">
        <v>0.72916666666666663</v>
      </c>
      <c r="G13957" s="56">
        <v>0</v>
      </c>
    </row>
    <row r="13958" spans="1:7" x14ac:dyDescent="0.3">
      <c r="A13958" s="60">
        <v>45948</v>
      </c>
      <c r="B13958" s="61" t="s">
        <v>20</v>
      </c>
      <c r="C13958" s="61" t="s">
        <v>111</v>
      </c>
      <c r="D13958" s="61" t="s">
        <v>9</v>
      </c>
      <c r="E13958" s="61" t="s">
        <v>48</v>
      </c>
      <c r="F13958" s="61">
        <v>0.75</v>
      </c>
      <c r="G13958" s="62">
        <v>0</v>
      </c>
    </row>
    <row r="13959" spans="1:7" x14ac:dyDescent="0.3">
      <c r="A13959" s="54">
        <v>45948</v>
      </c>
      <c r="B13959" s="55" t="s">
        <v>20</v>
      </c>
      <c r="C13959" s="55" t="s">
        <v>111</v>
      </c>
      <c r="D13959" s="55" t="s">
        <v>9</v>
      </c>
      <c r="E13959" s="55" t="s">
        <v>48</v>
      </c>
      <c r="F13959" s="55">
        <v>0.77083333333333337</v>
      </c>
      <c r="G13959" s="56">
        <v>0</v>
      </c>
    </row>
    <row r="13960" spans="1:7" x14ac:dyDescent="0.3">
      <c r="A13960" s="60">
        <v>45948</v>
      </c>
      <c r="B13960" s="61" t="s">
        <v>20</v>
      </c>
      <c r="C13960" s="61" t="s">
        <v>111</v>
      </c>
      <c r="D13960" s="61" t="s">
        <v>9</v>
      </c>
      <c r="E13960" s="61" t="s">
        <v>48</v>
      </c>
      <c r="F13960" s="61">
        <v>0.79166666666666663</v>
      </c>
      <c r="G13960" s="62">
        <v>0</v>
      </c>
    </row>
    <row r="13961" spans="1:7" x14ac:dyDescent="0.3">
      <c r="A13961" s="54">
        <v>45948</v>
      </c>
      <c r="B13961" s="55" t="s">
        <v>20</v>
      </c>
      <c r="C13961" s="55" t="s">
        <v>111</v>
      </c>
      <c r="D13961" s="55" t="s">
        <v>9</v>
      </c>
      <c r="E13961" s="55" t="s">
        <v>48</v>
      </c>
      <c r="F13961" s="55">
        <v>0.8125</v>
      </c>
      <c r="G13961" s="56">
        <v>0</v>
      </c>
    </row>
    <row r="13962" spans="1:7" x14ac:dyDescent="0.3">
      <c r="A13962" s="60">
        <v>45948</v>
      </c>
      <c r="B13962" s="61" t="s">
        <v>20</v>
      </c>
      <c r="C13962" s="61" t="s">
        <v>111</v>
      </c>
      <c r="D13962" s="61" t="s">
        <v>9</v>
      </c>
      <c r="E13962" s="61" t="s">
        <v>48</v>
      </c>
      <c r="F13962" s="61">
        <v>0.83333333333333337</v>
      </c>
      <c r="G13962" s="62">
        <v>0</v>
      </c>
    </row>
    <row r="13963" spans="1:7" x14ac:dyDescent="0.3">
      <c r="A13963" s="54">
        <v>45948</v>
      </c>
      <c r="B13963" s="55" t="s">
        <v>20</v>
      </c>
      <c r="C13963" s="55" t="s">
        <v>111</v>
      </c>
      <c r="D13963" s="55" t="s">
        <v>9</v>
      </c>
      <c r="E13963" s="55" t="s">
        <v>48</v>
      </c>
      <c r="F13963" s="55">
        <v>0.85416666666666663</v>
      </c>
      <c r="G13963" s="56">
        <v>0</v>
      </c>
    </row>
    <row r="13964" spans="1:7" x14ac:dyDescent="0.3">
      <c r="A13964" s="60">
        <v>45948</v>
      </c>
      <c r="B13964" s="61" t="s">
        <v>20</v>
      </c>
      <c r="C13964" s="61" t="s">
        <v>111</v>
      </c>
      <c r="D13964" s="61" t="s">
        <v>9</v>
      </c>
      <c r="E13964" s="61" t="s">
        <v>48</v>
      </c>
      <c r="F13964" s="61">
        <v>0.875</v>
      </c>
      <c r="G13964" s="62">
        <v>0</v>
      </c>
    </row>
    <row r="13965" spans="1:7" x14ac:dyDescent="0.3">
      <c r="A13965" s="54">
        <v>45948</v>
      </c>
      <c r="B13965" s="55" t="s">
        <v>20</v>
      </c>
      <c r="C13965" s="55" t="s">
        <v>111</v>
      </c>
      <c r="D13965" s="55" t="s">
        <v>9</v>
      </c>
      <c r="E13965" s="55" t="s">
        <v>48</v>
      </c>
      <c r="F13965" s="55">
        <v>0.89583333333333337</v>
      </c>
      <c r="G13965" s="56">
        <v>0</v>
      </c>
    </row>
    <row r="13966" spans="1:7" x14ac:dyDescent="0.3">
      <c r="A13966" s="60">
        <v>45948</v>
      </c>
      <c r="B13966" s="61" t="s">
        <v>20</v>
      </c>
      <c r="C13966" s="61" t="s">
        <v>111</v>
      </c>
      <c r="D13966" s="61" t="s">
        <v>9</v>
      </c>
      <c r="E13966" s="61" t="s">
        <v>48</v>
      </c>
      <c r="F13966" s="61">
        <v>0.91666666666666663</v>
      </c>
      <c r="G13966" s="62">
        <v>0</v>
      </c>
    </row>
    <row r="13967" spans="1:7" x14ac:dyDescent="0.3">
      <c r="A13967" s="54">
        <v>45948</v>
      </c>
      <c r="B13967" s="55" t="s">
        <v>20</v>
      </c>
      <c r="C13967" s="55" t="s">
        <v>111</v>
      </c>
      <c r="D13967" s="55" t="s">
        <v>9</v>
      </c>
      <c r="E13967" s="55" t="s">
        <v>48</v>
      </c>
      <c r="F13967" s="55">
        <v>0.9375</v>
      </c>
      <c r="G13967" s="56">
        <v>0</v>
      </c>
    </row>
    <row r="13968" spans="1:7" x14ac:dyDescent="0.3">
      <c r="A13968" s="60">
        <v>45948</v>
      </c>
      <c r="B13968" s="61" t="s">
        <v>20</v>
      </c>
      <c r="C13968" s="61" t="s">
        <v>111</v>
      </c>
      <c r="D13968" s="61" t="s">
        <v>9</v>
      </c>
      <c r="E13968" s="61" t="s">
        <v>48</v>
      </c>
      <c r="F13968" s="61">
        <v>0.95833333333333337</v>
      </c>
      <c r="G13968" s="62">
        <v>0</v>
      </c>
    </row>
    <row r="13969" spans="1:7" x14ac:dyDescent="0.3">
      <c r="A13969" s="54">
        <v>45948</v>
      </c>
      <c r="B13969" s="55" t="s">
        <v>20</v>
      </c>
      <c r="C13969" s="55" t="s">
        <v>111</v>
      </c>
      <c r="D13969" s="55" t="s">
        <v>9</v>
      </c>
      <c r="E13969" s="55" t="s">
        <v>48</v>
      </c>
      <c r="F13969" s="55">
        <v>0.97916666666666663</v>
      </c>
      <c r="G13969" s="56">
        <v>0</v>
      </c>
    </row>
    <row r="13970" spans="1:7" x14ac:dyDescent="0.3">
      <c r="A13970" s="60">
        <v>45949</v>
      </c>
      <c r="B13970" s="61" t="s">
        <v>20</v>
      </c>
      <c r="C13970" s="61" t="s">
        <v>111</v>
      </c>
      <c r="D13970" s="61" t="s">
        <v>9</v>
      </c>
      <c r="E13970" s="61" t="s">
        <v>48</v>
      </c>
      <c r="F13970" s="61">
        <v>0</v>
      </c>
      <c r="G13970" s="62">
        <v>0</v>
      </c>
    </row>
    <row r="13971" spans="1:7" x14ac:dyDescent="0.3">
      <c r="A13971" s="54">
        <v>45949</v>
      </c>
      <c r="B13971" s="55" t="s">
        <v>20</v>
      </c>
      <c r="C13971" s="55" t="s">
        <v>111</v>
      </c>
      <c r="D13971" s="55" t="s">
        <v>10</v>
      </c>
      <c r="E13971" s="55" t="s">
        <v>48</v>
      </c>
      <c r="F13971" s="55">
        <v>2.0833333333333329E-2</v>
      </c>
      <c r="G13971" s="56" cm="1">
        <f t="array" ref="G13971:G14018">IF(LOAD_RESULTS!$C$3 = "MENU",ABS(_xlfn.IFS(AND(PER_MONTH!$B13923="January",PER_MONTH!$E13923="Working Day"),Table3[Jan_WD],AND(PER_MONTH!$B13923="January",PER_MONTH!$E13923="Non-Working Day"),Table3[Jan_NWD],AND(PER_MONTH!$B13923="February",PER_MONTH!$E13923="Working Day"),Table3[Feb_WD],AND(PER_MONTH!$B13923="February",PER_MONTH!$E13923="Non-Working Day"),Table3[Feb_NWD], AND(PER_MONTH!$B13923 = "March", PER_MONTH!$E13923 = "Working Day"), Table3[Mar_WD],  AND(PER_MONTH!$B13923 = "March", PER_MONTH!$E13923 = "Non-Working Day"), Table3[Mar_NWD], AND(PER_MONTH!$B13923 = "April", PER_MONTH!$E13923 = "Working Day"), Table3[Apr_WD], AND(PER_MONTH!$B13923 = "April", PER_MONTH!$E13923 = "Non-Working Day"), Table3[Apr_NWD], AND(PER_MONTH!$B13923 = "May", PER_MONTH!$E13923 = "Working Day"), Table3[May_WD], AND(PER_MONTH!$B13923 = "May", PER_MONTH!$E13923 = "Non-Working Day"), Table3[May_NWD], AND(PER_MONTH!$B13923 = "June", PER_MONTH!$E13923 = "Working Day"), Table3[Jun_WD], AND(PER_MONTH!$B13923 = "June", PER_MONTH!$E13923 = "Non-Working Day"), Table3[Jun_NWD], AND(PER_MONTH!$B13923 = "July", PER_MONTH!$E13923 = "Working Day"), Table3[Jul_WD], AND(PER_MONTH!$B13923 = "July", PER_MONTH!$E13923 = "Non-Working Day"), Table3[Jul_NWD], AND(PER_MONTH!$B13923 = "August", PER_MONTH!$E13923 = "Working Day"), Table3[Aug_WD], AND(PER_MONTH!$B13923 = "August", PER_MONTH!$E13923 = "Non-Working Day"), Table3[Aug_NWD], AND(PER_MONTH!$B13923 = "September", PER_MONTH!$E13923 = "Working Day"), Table3[Sep_WD], AND(PER_MONTH!$B13923 = "September", PER_MONTH!$E13923 = "Non-Working Day"), Table3[Sep_NWD], AND(PER_MONTH!$B13923 = "October", PER_MONTH!$E13923 = "Working Day"), Table3[Oct_WD], AND(PER_MONTH!$B13923 = "October", PER_MONTH!$E13923 = "Non-Working Day"), Table3[Oct_NWD], AND(PER_MONTH!$B13923 = "November", PER_MONTH!$E13923 = "Working Day"), Table3[Nov_WD], AND(PER_MONTH!$B13923 = "November", PER_MONTH!$E13923 = "Non-Working Day"), Table3[Nov_NWD], AND(PER_MONTH!$B13923 = "December", PER_MONTH!$E13923 = "Working Day"), Table3[Dec_WD], AND(PER_MONTH!$B13923 = "December", PER_MONTH!$E13923 = "Non-Working Day"), Table3[Dec_NWD])),_xlfn.IFS(AND(PER_MONTH!$B13923="January",PER_MONTH!$E13923="Working Day"),Table3[Jan_WD],AND(PER_MONTH!$B13923="January",PER_MONTH!$E13923="Non-Working Day"),Table3[Jan_NWD],AND(PER_MONTH!$B13923="February",PER_MONTH!$E13923="Working Day"),Table3[Feb_WD],AND(PER_MONTH!$B13923="February",PER_MONTH!$E13923="Non-Working Day"),Table3[Feb_NWD], AND(PER_MONTH!$B13923 = "March", PER_MONTH!$E13923 = "Working Day"), Table3[Mar_WD],  AND(PER_MONTH!$B13923 = "March", PER_MONTH!$E13923 = "Non-Working Day"), Table3[Mar_NWD], AND(PER_MONTH!$B13923 = "April", PER_MONTH!$E13923 = "Working Day"), Table3[Apr_WD], AND(PER_MONTH!$B13923 = "April", PER_MONTH!$E13923 = "Non-Working Day"), Table3[Apr_NWD], AND(PER_MONTH!$B13923 = "May", PER_MONTH!$E13923 = "Working Day"), Table3[May_WD], AND(PER_MONTH!$B13923 = "May", PER_MONTH!$E13923 = "Non-Working Day"), Table3[May_NWD], AND(PER_MONTH!$B13923 = "June", PER_MONTH!$E13923 = "Working Day"), Table3[Jun_WD], AND(PER_MONTH!$B13923 = "June", PER_MONTH!$E13923 = "Non-Working Day"), Table3[Jun_NWD], AND(PER_MONTH!$B13923 = "July", PER_MONTH!$E13923 = "Working Day"), Table3[Jul_WD], AND(PER_MONTH!$B13923 = "July", PER_MONTH!$E13923 = "Non-Working Day"), Table3[Jul_NWD], AND(PER_MONTH!$B13923 = "August", PER_MONTH!$E13923 = "Working Day"), Table3[Aug_WD], AND(PER_MONTH!$B13923 = "August", PER_MONTH!$E13923 = "Non-Working Day"), Table3[Aug_NWD], AND(PER_MONTH!$B13923 = "September", PER_MONTH!$E13923 = "Working Day"), Table3[Sep_WD], AND(PER_MONTH!$B13923 = "September", PER_MONTH!$E13923 = "Non-Working Day"), Table3[Sep_NWD], AND(PER_MONTH!$B13923 = "October", PER_MONTH!$E13923 = "Working Day"), Table3[Oct_WD], AND(PER_MONTH!$B13923 = "October", PER_MONTH!$E13923 = "Non-Working Day"), Table3[Oct_NWD], AND(PER_MONTH!$B13923 = "November", PER_MONTH!$E13923 = "Working Day"), Table3[Nov_WD], AND(PER_MONTH!$B13923 = "November", PER_MONTH!$E13923 = "Non-Working Day"), Table3[Nov_NWD], AND(PER_MONTH!$B13923 = "December", PER_MONTH!$E13923 = "Working Day"), Table3[Dec_WD], AND(PER_MONTH!$B13923 = "December", PER_MONTH!$E13923 = "Non-Working Day"), Table3[Dec_NWD]))</f>
        <v>0</v>
      </c>
    </row>
    <row r="13972" spans="1:7" x14ac:dyDescent="0.3">
      <c r="A13972" s="60">
        <v>45949</v>
      </c>
      <c r="B13972" s="61" t="s">
        <v>20</v>
      </c>
      <c r="C13972" s="61" t="s">
        <v>111</v>
      </c>
      <c r="D13972" s="61" t="s">
        <v>10</v>
      </c>
      <c r="E13972" s="61" t="s">
        <v>48</v>
      </c>
      <c r="F13972" s="61">
        <v>4.1666666666666657E-2</v>
      </c>
      <c r="G13972" s="62">
        <v>0</v>
      </c>
    </row>
    <row r="13973" spans="1:7" x14ac:dyDescent="0.3">
      <c r="A13973" s="54">
        <v>45949</v>
      </c>
      <c r="B13973" s="55" t="s">
        <v>20</v>
      </c>
      <c r="C13973" s="55" t="s">
        <v>111</v>
      </c>
      <c r="D13973" s="55" t="s">
        <v>10</v>
      </c>
      <c r="E13973" s="55" t="s">
        <v>48</v>
      </c>
      <c r="F13973" s="55">
        <v>6.25E-2</v>
      </c>
      <c r="G13973" s="56">
        <v>0</v>
      </c>
    </row>
    <row r="13974" spans="1:7" x14ac:dyDescent="0.3">
      <c r="A13974" s="60">
        <v>45949</v>
      </c>
      <c r="B13974" s="61" t="s">
        <v>20</v>
      </c>
      <c r="C13974" s="61" t="s">
        <v>111</v>
      </c>
      <c r="D13974" s="61" t="s">
        <v>10</v>
      </c>
      <c r="E13974" s="61" t="s">
        <v>48</v>
      </c>
      <c r="F13974" s="61">
        <v>8.3333333333333329E-2</v>
      </c>
      <c r="G13974" s="62">
        <v>0</v>
      </c>
    </row>
    <row r="13975" spans="1:7" x14ac:dyDescent="0.3">
      <c r="A13975" s="54">
        <v>45949</v>
      </c>
      <c r="B13975" s="55" t="s">
        <v>20</v>
      </c>
      <c r="C13975" s="55" t="s">
        <v>111</v>
      </c>
      <c r="D13975" s="55" t="s">
        <v>10</v>
      </c>
      <c r="E13975" s="55" t="s">
        <v>48</v>
      </c>
      <c r="F13975" s="55">
        <v>0.1041666666666667</v>
      </c>
      <c r="G13975" s="56">
        <v>0</v>
      </c>
    </row>
    <row r="13976" spans="1:7" x14ac:dyDescent="0.3">
      <c r="A13976" s="60">
        <v>45949</v>
      </c>
      <c r="B13976" s="61" t="s">
        <v>20</v>
      </c>
      <c r="C13976" s="61" t="s">
        <v>111</v>
      </c>
      <c r="D13976" s="61" t="s">
        <v>10</v>
      </c>
      <c r="E13976" s="61" t="s">
        <v>48</v>
      </c>
      <c r="F13976" s="61">
        <v>0.125</v>
      </c>
      <c r="G13976" s="62">
        <v>0</v>
      </c>
    </row>
    <row r="13977" spans="1:7" x14ac:dyDescent="0.3">
      <c r="A13977" s="54">
        <v>45949</v>
      </c>
      <c r="B13977" s="55" t="s">
        <v>20</v>
      </c>
      <c r="C13977" s="55" t="s">
        <v>111</v>
      </c>
      <c r="D13977" s="55" t="s">
        <v>10</v>
      </c>
      <c r="E13977" s="55" t="s">
        <v>48</v>
      </c>
      <c r="F13977" s="55">
        <v>0.14583333333333329</v>
      </c>
      <c r="G13977" s="56">
        <v>0</v>
      </c>
    </row>
    <row r="13978" spans="1:7" x14ac:dyDescent="0.3">
      <c r="A13978" s="60">
        <v>45949</v>
      </c>
      <c r="B13978" s="61" t="s">
        <v>20</v>
      </c>
      <c r="C13978" s="61" t="s">
        <v>111</v>
      </c>
      <c r="D13978" s="61" t="s">
        <v>10</v>
      </c>
      <c r="E13978" s="61" t="s">
        <v>48</v>
      </c>
      <c r="F13978" s="61">
        <v>0.16666666666666671</v>
      </c>
      <c r="G13978" s="62">
        <v>0</v>
      </c>
    </row>
    <row r="13979" spans="1:7" x14ac:dyDescent="0.3">
      <c r="A13979" s="54">
        <v>45949</v>
      </c>
      <c r="B13979" s="55" t="s">
        <v>20</v>
      </c>
      <c r="C13979" s="55" t="s">
        <v>111</v>
      </c>
      <c r="D13979" s="55" t="s">
        <v>10</v>
      </c>
      <c r="E13979" s="55" t="s">
        <v>48</v>
      </c>
      <c r="F13979" s="55">
        <v>0.1875</v>
      </c>
      <c r="G13979" s="56">
        <v>0</v>
      </c>
    </row>
    <row r="13980" spans="1:7" x14ac:dyDescent="0.3">
      <c r="A13980" s="60">
        <v>45949</v>
      </c>
      <c r="B13980" s="61" t="s">
        <v>20</v>
      </c>
      <c r="C13980" s="61" t="s">
        <v>111</v>
      </c>
      <c r="D13980" s="61" t="s">
        <v>10</v>
      </c>
      <c r="E13980" s="61" t="s">
        <v>48</v>
      </c>
      <c r="F13980" s="61">
        <v>0.20833333333333329</v>
      </c>
      <c r="G13980" s="62">
        <v>0</v>
      </c>
    </row>
    <row r="13981" spans="1:7" x14ac:dyDescent="0.3">
      <c r="A13981" s="54">
        <v>45949</v>
      </c>
      <c r="B13981" s="55" t="s">
        <v>20</v>
      </c>
      <c r="C13981" s="55" t="s">
        <v>111</v>
      </c>
      <c r="D13981" s="55" t="s">
        <v>10</v>
      </c>
      <c r="E13981" s="55" t="s">
        <v>48</v>
      </c>
      <c r="F13981" s="55">
        <v>0.22916666666666671</v>
      </c>
      <c r="G13981" s="56">
        <v>0</v>
      </c>
    </row>
    <row r="13982" spans="1:7" x14ac:dyDescent="0.3">
      <c r="A13982" s="60">
        <v>45949</v>
      </c>
      <c r="B13982" s="61" t="s">
        <v>20</v>
      </c>
      <c r="C13982" s="61" t="s">
        <v>111</v>
      </c>
      <c r="D13982" s="61" t="s">
        <v>10</v>
      </c>
      <c r="E13982" s="61" t="s">
        <v>48</v>
      </c>
      <c r="F13982" s="61">
        <v>0.25</v>
      </c>
      <c r="G13982" s="62">
        <v>0</v>
      </c>
    </row>
    <row r="13983" spans="1:7" x14ac:dyDescent="0.3">
      <c r="A13983" s="54">
        <v>45949</v>
      </c>
      <c r="B13983" s="55" t="s">
        <v>20</v>
      </c>
      <c r="C13983" s="55" t="s">
        <v>111</v>
      </c>
      <c r="D13983" s="55" t="s">
        <v>10</v>
      </c>
      <c r="E13983" s="55" t="s">
        <v>48</v>
      </c>
      <c r="F13983" s="55">
        <v>0.27083333333333331</v>
      </c>
      <c r="G13983" s="56">
        <v>0</v>
      </c>
    </row>
    <row r="13984" spans="1:7" x14ac:dyDescent="0.3">
      <c r="A13984" s="60">
        <v>45949</v>
      </c>
      <c r="B13984" s="61" t="s">
        <v>20</v>
      </c>
      <c r="C13984" s="61" t="s">
        <v>111</v>
      </c>
      <c r="D13984" s="61" t="s">
        <v>10</v>
      </c>
      <c r="E13984" s="61" t="s">
        <v>48</v>
      </c>
      <c r="F13984" s="61">
        <v>0.29166666666666669</v>
      </c>
      <c r="G13984" s="62">
        <v>0</v>
      </c>
    </row>
    <row r="13985" spans="1:7" x14ac:dyDescent="0.3">
      <c r="A13985" s="54">
        <v>45949</v>
      </c>
      <c r="B13985" s="55" t="s">
        <v>20</v>
      </c>
      <c r="C13985" s="55" t="s">
        <v>111</v>
      </c>
      <c r="D13985" s="55" t="s">
        <v>10</v>
      </c>
      <c r="E13985" s="55" t="s">
        <v>48</v>
      </c>
      <c r="F13985" s="55">
        <v>0.3125</v>
      </c>
      <c r="G13985" s="56">
        <v>0</v>
      </c>
    </row>
    <row r="13986" spans="1:7" x14ac:dyDescent="0.3">
      <c r="A13986" s="60">
        <v>45949</v>
      </c>
      <c r="B13986" s="61" t="s">
        <v>20</v>
      </c>
      <c r="C13986" s="61" t="s">
        <v>111</v>
      </c>
      <c r="D13986" s="61" t="s">
        <v>10</v>
      </c>
      <c r="E13986" s="61" t="s">
        <v>48</v>
      </c>
      <c r="F13986" s="61">
        <v>0.33333333333333331</v>
      </c>
      <c r="G13986" s="62">
        <v>0</v>
      </c>
    </row>
    <row r="13987" spans="1:7" x14ac:dyDescent="0.3">
      <c r="A13987" s="54">
        <v>45949</v>
      </c>
      <c r="B13987" s="55" t="s">
        <v>20</v>
      </c>
      <c r="C13987" s="55" t="s">
        <v>111</v>
      </c>
      <c r="D13987" s="55" t="s">
        <v>10</v>
      </c>
      <c r="E13987" s="55" t="s">
        <v>48</v>
      </c>
      <c r="F13987" s="55">
        <v>0.35416666666666669</v>
      </c>
      <c r="G13987" s="56">
        <v>0</v>
      </c>
    </row>
    <row r="13988" spans="1:7" x14ac:dyDescent="0.3">
      <c r="A13988" s="60">
        <v>45949</v>
      </c>
      <c r="B13988" s="61" t="s">
        <v>20</v>
      </c>
      <c r="C13988" s="61" t="s">
        <v>111</v>
      </c>
      <c r="D13988" s="61" t="s">
        <v>10</v>
      </c>
      <c r="E13988" s="61" t="s">
        <v>48</v>
      </c>
      <c r="F13988" s="61">
        <v>0.375</v>
      </c>
      <c r="G13988" s="62">
        <v>0</v>
      </c>
    </row>
    <row r="13989" spans="1:7" x14ac:dyDescent="0.3">
      <c r="A13989" s="54">
        <v>45949</v>
      </c>
      <c r="B13989" s="55" t="s">
        <v>20</v>
      </c>
      <c r="C13989" s="55" t="s">
        <v>111</v>
      </c>
      <c r="D13989" s="55" t="s">
        <v>10</v>
      </c>
      <c r="E13989" s="55" t="s">
        <v>48</v>
      </c>
      <c r="F13989" s="55">
        <v>0.39583333333333331</v>
      </c>
      <c r="G13989" s="56">
        <v>0</v>
      </c>
    </row>
    <row r="13990" spans="1:7" x14ac:dyDescent="0.3">
      <c r="A13990" s="60">
        <v>45949</v>
      </c>
      <c r="B13990" s="61" t="s">
        <v>20</v>
      </c>
      <c r="C13990" s="61" t="s">
        <v>111</v>
      </c>
      <c r="D13990" s="61" t="s">
        <v>10</v>
      </c>
      <c r="E13990" s="61" t="s">
        <v>48</v>
      </c>
      <c r="F13990" s="61">
        <v>0.41666666666666669</v>
      </c>
      <c r="G13990" s="62">
        <v>0</v>
      </c>
    </row>
    <row r="13991" spans="1:7" x14ac:dyDescent="0.3">
      <c r="A13991" s="54">
        <v>45949</v>
      </c>
      <c r="B13991" s="55" t="s">
        <v>20</v>
      </c>
      <c r="C13991" s="55" t="s">
        <v>111</v>
      </c>
      <c r="D13991" s="55" t="s">
        <v>10</v>
      </c>
      <c r="E13991" s="55" t="s">
        <v>48</v>
      </c>
      <c r="F13991" s="55">
        <v>0.4375</v>
      </c>
      <c r="G13991" s="56">
        <v>0</v>
      </c>
    </row>
    <row r="13992" spans="1:7" x14ac:dyDescent="0.3">
      <c r="A13992" s="60">
        <v>45949</v>
      </c>
      <c r="B13992" s="61" t="s">
        <v>20</v>
      </c>
      <c r="C13992" s="61" t="s">
        <v>111</v>
      </c>
      <c r="D13992" s="61" t="s">
        <v>10</v>
      </c>
      <c r="E13992" s="61" t="s">
        <v>48</v>
      </c>
      <c r="F13992" s="61">
        <v>0.45833333333333331</v>
      </c>
      <c r="G13992" s="62">
        <v>0</v>
      </c>
    </row>
    <row r="13993" spans="1:7" x14ac:dyDescent="0.3">
      <c r="A13993" s="54">
        <v>45949</v>
      </c>
      <c r="B13993" s="55" t="s">
        <v>20</v>
      </c>
      <c r="C13993" s="55" t="s">
        <v>111</v>
      </c>
      <c r="D13993" s="55" t="s">
        <v>10</v>
      </c>
      <c r="E13993" s="55" t="s">
        <v>48</v>
      </c>
      <c r="F13993" s="55">
        <v>0.47916666666666669</v>
      </c>
      <c r="G13993" s="56">
        <v>0</v>
      </c>
    </row>
    <row r="13994" spans="1:7" x14ac:dyDescent="0.3">
      <c r="A13994" s="60">
        <v>45949</v>
      </c>
      <c r="B13994" s="61" t="s">
        <v>20</v>
      </c>
      <c r="C13994" s="61" t="s">
        <v>111</v>
      </c>
      <c r="D13994" s="61" t="s">
        <v>10</v>
      </c>
      <c r="E13994" s="61" t="s">
        <v>48</v>
      </c>
      <c r="F13994" s="61">
        <v>0.5</v>
      </c>
      <c r="G13994" s="62">
        <v>0</v>
      </c>
    </row>
    <row r="13995" spans="1:7" x14ac:dyDescent="0.3">
      <c r="A13995" s="54">
        <v>45949</v>
      </c>
      <c r="B13995" s="55" t="s">
        <v>20</v>
      </c>
      <c r="C13995" s="55" t="s">
        <v>111</v>
      </c>
      <c r="D13995" s="55" t="s">
        <v>10</v>
      </c>
      <c r="E13995" s="55" t="s">
        <v>48</v>
      </c>
      <c r="F13995" s="55">
        <v>0.52083333333333337</v>
      </c>
      <c r="G13995" s="56">
        <v>0</v>
      </c>
    </row>
    <row r="13996" spans="1:7" x14ac:dyDescent="0.3">
      <c r="A13996" s="60">
        <v>45949</v>
      </c>
      <c r="B13996" s="61" t="s">
        <v>20</v>
      </c>
      <c r="C13996" s="61" t="s">
        <v>111</v>
      </c>
      <c r="D13996" s="61" t="s">
        <v>10</v>
      </c>
      <c r="E13996" s="61" t="s">
        <v>48</v>
      </c>
      <c r="F13996" s="61">
        <v>0.54166666666666663</v>
      </c>
      <c r="G13996" s="62">
        <v>0</v>
      </c>
    </row>
    <row r="13997" spans="1:7" x14ac:dyDescent="0.3">
      <c r="A13997" s="54">
        <v>45949</v>
      </c>
      <c r="B13997" s="55" t="s">
        <v>20</v>
      </c>
      <c r="C13997" s="55" t="s">
        <v>111</v>
      </c>
      <c r="D13997" s="55" t="s">
        <v>10</v>
      </c>
      <c r="E13997" s="55" t="s">
        <v>48</v>
      </c>
      <c r="F13997" s="55">
        <v>0.5625</v>
      </c>
      <c r="G13997" s="56">
        <v>0</v>
      </c>
    </row>
    <row r="13998" spans="1:7" x14ac:dyDescent="0.3">
      <c r="A13998" s="60">
        <v>45949</v>
      </c>
      <c r="B13998" s="61" t="s">
        <v>20</v>
      </c>
      <c r="C13998" s="61" t="s">
        <v>111</v>
      </c>
      <c r="D13998" s="61" t="s">
        <v>10</v>
      </c>
      <c r="E13998" s="61" t="s">
        <v>48</v>
      </c>
      <c r="F13998" s="61">
        <v>0.58333333333333337</v>
      </c>
      <c r="G13998" s="62">
        <v>0</v>
      </c>
    </row>
    <row r="13999" spans="1:7" x14ac:dyDescent="0.3">
      <c r="A13999" s="54">
        <v>45949</v>
      </c>
      <c r="B13999" s="55" t="s">
        <v>20</v>
      </c>
      <c r="C13999" s="55" t="s">
        <v>111</v>
      </c>
      <c r="D13999" s="55" t="s">
        <v>10</v>
      </c>
      <c r="E13999" s="55" t="s">
        <v>48</v>
      </c>
      <c r="F13999" s="55">
        <v>0.60416666666666663</v>
      </c>
      <c r="G13999" s="56">
        <v>0</v>
      </c>
    </row>
    <row r="14000" spans="1:7" x14ac:dyDescent="0.3">
      <c r="A14000" s="60">
        <v>45949</v>
      </c>
      <c r="B14000" s="61" t="s">
        <v>20</v>
      </c>
      <c r="C14000" s="61" t="s">
        <v>111</v>
      </c>
      <c r="D14000" s="61" t="s">
        <v>10</v>
      </c>
      <c r="E14000" s="61" t="s">
        <v>48</v>
      </c>
      <c r="F14000" s="61">
        <v>0.625</v>
      </c>
      <c r="G14000" s="62">
        <v>0</v>
      </c>
    </row>
    <row r="14001" spans="1:7" x14ac:dyDescent="0.3">
      <c r="A14001" s="54">
        <v>45949</v>
      </c>
      <c r="B14001" s="55" t="s">
        <v>20</v>
      </c>
      <c r="C14001" s="55" t="s">
        <v>111</v>
      </c>
      <c r="D14001" s="55" t="s">
        <v>10</v>
      </c>
      <c r="E14001" s="55" t="s">
        <v>48</v>
      </c>
      <c r="F14001" s="55">
        <v>0.64583333333333337</v>
      </c>
      <c r="G14001" s="56">
        <v>0</v>
      </c>
    </row>
    <row r="14002" spans="1:7" x14ac:dyDescent="0.3">
      <c r="A14002" s="60">
        <v>45949</v>
      </c>
      <c r="B14002" s="61" t="s">
        <v>20</v>
      </c>
      <c r="C14002" s="61" t="s">
        <v>111</v>
      </c>
      <c r="D14002" s="61" t="s">
        <v>10</v>
      </c>
      <c r="E14002" s="61" t="s">
        <v>48</v>
      </c>
      <c r="F14002" s="61">
        <v>0.66666666666666663</v>
      </c>
      <c r="G14002" s="62">
        <v>0</v>
      </c>
    </row>
    <row r="14003" spans="1:7" x14ac:dyDescent="0.3">
      <c r="A14003" s="54">
        <v>45949</v>
      </c>
      <c r="B14003" s="55" t="s">
        <v>20</v>
      </c>
      <c r="C14003" s="55" t="s">
        <v>111</v>
      </c>
      <c r="D14003" s="55" t="s">
        <v>10</v>
      </c>
      <c r="E14003" s="55" t="s">
        <v>48</v>
      </c>
      <c r="F14003" s="55">
        <v>0.6875</v>
      </c>
      <c r="G14003" s="56">
        <v>0</v>
      </c>
    </row>
    <row r="14004" spans="1:7" x14ac:dyDescent="0.3">
      <c r="A14004" s="60">
        <v>45949</v>
      </c>
      <c r="B14004" s="61" t="s">
        <v>20</v>
      </c>
      <c r="C14004" s="61" t="s">
        <v>111</v>
      </c>
      <c r="D14004" s="61" t="s">
        <v>10</v>
      </c>
      <c r="E14004" s="61" t="s">
        <v>48</v>
      </c>
      <c r="F14004" s="61">
        <v>0.70833333333333337</v>
      </c>
      <c r="G14004" s="62">
        <v>0</v>
      </c>
    </row>
    <row r="14005" spans="1:7" x14ac:dyDescent="0.3">
      <c r="A14005" s="54">
        <v>45949</v>
      </c>
      <c r="B14005" s="55" t="s">
        <v>20</v>
      </c>
      <c r="C14005" s="55" t="s">
        <v>111</v>
      </c>
      <c r="D14005" s="55" t="s">
        <v>10</v>
      </c>
      <c r="E14005" s="55" t="s">
        <v>48</v>
      </c>
      <c r="F14005" s="55">
        <v>0.72916666666666663</v>
      </c>
      <c r="G14005" s="56">
        <v>0</v>
      </c>
    </row>
    <row r="14006" spans="1:7" x14ac:dyDescent="0.3">
      <c r="A14006" s="60">
        <v>45949</v>
      </c>
      <c r="B14006" s="61" t="s">
        <v>20</v>
      </c>
      <c r="C14006" s="61" t="s">
        <v>111</v>
      </c>
      <c r="D14006" s="61" t="s">
        <v>10</v>
      </c>
      <c r="E14006" s="61" t="s">
        <v>48</v>
      </c>
      <c r="F14006" s="61">
        <v>0.75</v>
      </c>
      <c r="G14006" s="62">
        <v>0</v>
      </c>
    </row>
    <row r="14007" spans="1:7" x14ac:dyDescent="0.3">
      <c r="A14007" s="54">
        <v>45949</v>
      </c>
      <c r="B14007" s="55" t="s">
        <v>20</v>
      </c>
      <c r="C14007" s="55" t="s">
        <v>111</v>
      </c>
      <c r="D14007" s="55" t="s">
        <v>10</v>
      </c>
      <c r="E14007" s="55" t="s">
        <v>48</v>
      </c>
      <c r="F14007" s="55">
        <v>0.77083333333333337</v>
      </c>
      <c r="G14007" s="56">
        <v>0</v>
      </c>
    </row>
    <row r="14008" spans="1:7" x14ac:dyDescent="0.3">
      <c r="A14008" s="60">
        <v>45949</v>
      </c>
      <c r="B14008" s="61" t="s">
        <v>20</v>
      </c>
      <c r="C14008" s="61" t="s">
        <v>111</v>
      </c>
      <c r="D14008" s="61" t="s">
        <v>10</v>
      </c>
      <c r="E14008" s="61" t="s">
        <v>48</v>
      </c>
      <c r="F14008" s="61">
        <v>0.79166666666666663</v>
      </c>
      <c r="G14008" s="62">
        <v>0</v>
      </c>
    </row>
    <row r="14009" spans="1:7" x14ac:dyDescent="0.3">
      <c r="A14009" s="54">
        <v>45949</v>
      </c>
      <c r="B14009" s="55" t="s">
        <v>20</v>
      </c>
      <c r="C14009" s="55" t="s">
        <v>111</v>
      </c>
      <c r="D14009" s="55" t="s">
        <v>10</v>
      </c>
      <c r="E14009" s="55" t="s">
        <v>48</v>
      </c>
      <c r="F14009" s="55">
        <v>0.8125</v>
      </c>
      <c r="G14009" s="56">
        <v>0</v>
      </c>
    </row>
    <row r="14010" spans="1:7" x14ac:dyDescent="0.3">
      <c r="A14010" s="60">
        <v>45949</v>
      </c>
      <c r="B14010" s="61" t="s">
        <v>20</v>
      </c>
      <c r="C14010" s="61" t="s">
        <v>111</v>
      </c>
      <c r="D14010" s="61" t="s">
        <v>10</v>
      </c>
      <c r="E14010" s="61" t="s">
        <v>48</v>
      </c>
      <c r="F14010" s="61">
        <v>0.83333333333333337</v>
      </c>
      <c r="G14010" s="62">
        <v>0</v>
      </c>
    </row>
    <row r="14011" spans="1:7" x14ac:dyDescent="0.3">
      <c r="A14011" s="54">
        <v>45949</v>
      </c>
      <c r="B14011" s="55" t="s">
        <v>20</v>
      </c>
      <c r="C14011" s="55" t="s">
        <v>111</v>
      </c>
      <c r="D14011" s="55" t="s">
        <v>10</v>
      </c>
      <c r="E14011" s="55" t="s">
        <v>48</v>
      </c>
      <c r="F14011" s="55">
        <v>0.85416666666666663</v>
      </c>
      <c r="G14011" s="56">
        <v>0</v>
      </c>
    </row>
    <row r="14012" spans="1:7" x14ac:dyDescent="0.3">
      <c r="A14012" s="60">
        <v>45949</v>
      </c>
      <c r="B14012" s="61" t="s">
        <v>20</v>
      </c>
      <c r="C14012" s="61" t="s">
        <v>111</v>
      </c>
      <c r="D14012" s="61" t="s">
        <v>10</v>
      </c>
      <c r="E14012" s="61" t="s">
        <v>48</v>
      </c>
      <c r="F14012" s="61">
        <v>0.875</v>
      </c>
      <c r="G14012" s="62">
        <v>0</v>
      </c>
    </row>
    <row r="14013" spans="1:7" x14ac:dyDescent="0.3">
      <c r="A14013" s="54">
        <v>45949</v>
      </c>
      <c r="B14013" s="55" t="s">
        <v>20</v>
      </c>
      <c r="C14013" s="55" t="s">
        <v>111</v>
      </c>
      <c r="D14013" s="55" t="s">
        <v>10</v>
      </c>
      <c r="E14013" s="55" t="s">
        <v>48</v>
      </c>
      <c r="F14013" s="55">
        <v>0.89583333333333337</v>
      </c>
      <c r="G14013" s="56">
        <v>0</v>
      </c>
    </row>
    <row r="14014" spans="1:7" x14ac:dyDescent="0.3">
      <c r="A14014" s="60">
        <v>45949</v>
      </c>
      <c r="B14014" s="61" t="s">
        <v>20</v>
      </c>
      <c r="C14014" s="61" t="s">
        <v>111</v>
      </c>
      <c r="D14014" s="61" t="s">
        <v>10</v>
      </c>
      <c r="E14014" s="61" t="s">
        <v>48</v>
      </c>
      <c r="F14014" s="61">
        <v>0.91666666666666663</v>
      </c>
      <c r="G14014" s="62">
        <v>0</v>
      </c>
    </row>
    <row r="14015" spans="1:7" x14ac:dyDescent="0.3">
      <c r="A14015" s="54">
        <v>45949</v>
      </c>
      <c r="B14015" s="55" t="s">
        <v>20</v>
      </c>
      <c r="C14015" s="55" t="s">
        <v>111</v>
      </c>
      <c r="D14015" s="55" t="s">
        <v>10</v>
      </c>
      <c r="E14015" s="55" t="s">
        <v>48</v>
      </c>
      <c r="F14015" s="55">
        <v>0.9375</v>
      </c>
      <c r="G14015" s="56">
        <v>0</v>
      </c>
    </row>
    <row r="14016" spans="1:7" x14ac:dyDescent="0.3">
      <c r="A14016" s="60">
        <v>45949</v>
      </c>
      <c r="B14016" s="61" t="s">
        <v>20</v>
      </c>
      <c r="C14016" s="61" t="s">
        <v>111</v>
      </c>
      <c r="D14016" s="61" t="s">
        <v>10</v>
      </c>
      <c r="E14016" s="61" t="s">
        <v>48</v>
      </c>
      <c r="F14016" s="61">
        <v>0.95833333333333337</v>
      </c>
      <c r="G14016" s="62">
        <v>0</v>
      </c>
    </row>
    <row r="14017" spans="1:7" x14ac:dyDescent="0.3">
      <c r="A14017" s="54">
        <v>45949</v>
      </c>
      <c r="B14017" s="55" t="s">
        <v>20</v>
      </c>
      <c r="C14017" s="55" t="s">
        <v>111</v>
      </c>
      <c r="D14017" s="55" t="s">
        <v>10</v>
      </c>
      <c r="E14017" s="55" t="s">
        <v>48</v>
      </c>
      <c r="F14017" s="55">
        <v>0.97916666666666663</v>
      </c>
      <c r="G14017" s="56">
        <v>0</v>
      </c>
    </row>
    <row r="14018" spans="1:7" x14ac:dyDescent="0.3">
      <c r="A14018" s="60">
        <v>45950</v>
      </c>
      <c r="B14018" s="61" t="s">
        <v>20</v>
      </c>
      <c r="C14018" s="61" t="s">
        <v>111</v>
      </c>
      <c r="D14018" s="61" t="s">
        <v>10</v>
      </c>
      <c r="E14018" s="61" t="s">
        <v>48</v>
      </c>
      <c r="F14018" s="61">
        <v>0</v>
      </c>
      <c r="G14018" s="62">
        <v>0</v>
      </c>
    </row>
    <row r="14019" spans="1:7" x14ac:dyDescent="0.3">
      <c r="A14019" s="54">
        <v>45950</v>
      </c>
      <c r="B14019" s="55" t="s">
        <v>20</v>
      </c>
      <c r="C14019" s="55" t="s">
        <v>111</v>
      </c>
      <c r="D14019" s="55" t="s">
        <v>11</v>
      </c>
      <c r="E14019" s="55" t="s">
        <v>48</v>
      </c>
      <c r="F14019" s="55">
        <v>2.0833333333333329E-2</v>
      </c>
      <c r="G14019" s="56" cm="1">
        <f t="array" ref="G14019:G14066">IF(LOAD_RESULTS!$C$3 = "MENU",ABS(_xlfn.IFS(AND(PER_MONTH!$B13971="January",PER_MONTH!$E13971="Working Day"),Table3[Jan_WD],AND(PER_MONTH!$B13971="January",PER_MONTH!$E13971="Non-Working Day"),Table3[Jan_NWD],AND(PER_MONTH!$B13971="February",PER_MONTH!$E13971="Working Day"),Table3[Feb_WD],AND(PER_MONTH!$B13971="February",PER_MONTH!$E13971="Non-Working Day"),Table3[Feb_NWD], AND(PER_MONTH!$B13971 = "March", PER_MONTH!$E13971 = "Working Day"), Table3[Mar_WD],  AND(PER_MONTH!$B13971 = "March", PER_MONTH!$E13971 = "Non-Working Day"), Table3[Mar_NWD], AND(PER_MONTH!$B13971 = "April", PER_MONTH!$E13971 = "Working Day"), Table3[Apr_WD], AND(PER_MONTH!$B13971 = "April", PER_MONTH!$E13971 = "Non-Working Day"), Table3[Apr_NWD], AND(PER_MONTH!$B13971 = "May", PER_MONTH!$E13971 = "Working Day"), Table3[May_WD], AND(PER_MONTH!$B13971 = "May", PER_MONTH!$E13971 = "Non-Working Day"), Table3[May_NWD], AND(PER_MONTH!$B13971 = "June", PER_MONTH!$E13971 = "Working Day"), Table3[Jun_WD], AND(PER_MONTH!$B13971 = "June", PER_MONTH!$E13971 = "Non-Working Day"), Table3[Jun_NWD], AND(PER_MONTH!$B13971 = "July", PER_MONTH!$E13971 = "Working Day"), Table3[Jul_WD], AND(PER_MONTH!$B13971 = "July", PER_MONTH!$E13971 = "Non-Working Day"), Table3[Jul_NWD], AND(PER_MONTH!$B13971 = "August", PER_MONTH!$E13971 = "Working Day"), Table3[Aug_WD], AND(PER_MONTH!$B13971 = "August", PER_MONTH!$E13971 = "Non-Working Day"), Table3[Aug_NWD], AND(PER_MONTH!$B13971 = "September", PER_MONTH!$E13971 = "Working Day"), Table3[Sep_WD], AND(PER_MONTH!$B13971 = "September", PER_MONTH!$E13971 = "Non-Working Day"), Table3[Sep_NWD], AND(PER_MONTH!$B13971 = "October", PER_MONTH!$E13971 = "Working Day"), Table3[Oct_WD], AND(PER_MONTH!$B13971 = "October", PER_MONTH!$E13971 = "Non-Working Day"), Table3[Oct_NWD], AND(PER_MONTH!$B13971 = "November", PER_MONTH!$E13971 = "Working Day"), Table3[Nov_WD], AND(PER_MONTH!$B13971 = "November", PER_MONTH!$E13971 = "Non-Working Day"), Table3[Nov_NWD], AND(PER_MONTH!$B13971 = "December", PER_MONTH!$E13971 = "Working Day"), Table3[Dec_WD], AND(PER_MONTH!$B13971 = "December", PER_MONTH!$E13971 = "Non-Working Day"), Table3[Dec_NWD])),_xlfn.IFS(AND(PER_MONTH!$B13971="January",PER_MONTH!$E13971="Working Day"),Table3[Jan_WD],AND(PER_MONTH!$B13971="January",PER_MONTH!$E13971="Non-Working Day"),Table3[Jan_NWD],AND(PER_MONTH!$B13971="February",PER_MONTH!$E13971="Working Day"),Table3[Feb_WD],AND(PER_MONTH!$B13971="February",PER_MONTH!$E13971="Non-Working Day"),Table3[Feb_NWD], AND(PER_MONTH!$B13971 = "March", PER_MONTH!$E13971 = "Working Day"), Table3[Mar_WD],  AND(PER_MONTH!$B13971 = "March", PER_MONTH!$E13971 = "Non-Working Day"), Table3[Mar_NWD], AND(PER_MONTH!$B13971 = "April", PER_MONTH!$E13971 = "Working Day"), Table3[Apr_WD], AND(PER_MONTH!$B13971 = "April", PER_MONTH!$E13971 = "Non-Working Day"), Table3[Apr_NWD], AND(PER_MONTH!$B13971 = "May", PER_MONTH!$E13971 = "Working Day"), Table3[May_WD], AND(PER_MONTH!$B13971 = "May", PER_MONTH!$E13971 = "Non-Working Day"), Table3[May_NWD], AND(PER_MONTH!$B13971 = "June", PER_MONTH!$E13971 = "Working Day"), Table3[Jun_WD], AND(PER_MONTH!$B13971 = "June", PER_MONTH!$E13971 = "Non-Working Day"), Table3[Jun_NWD], AND(PER_MONTH!$B13971 = "July", PER_MONTH!$E13971 = "Working Day"), Table3[Jul_WD], AND(PER_MONTH!$B13971 = "July", PER_MONTH!$E13971 = "Non-Working Day"), Table3[Jul_NWD], AND(PER_MONTH!$B13971 = "August", PER_MONTH!$E13971 = "Working Day"), Table3[Aug_WD], AND(PER_MONTH!$B13971 = "August", PER_MONTH!$E13971 = "Non-Working Day"), Table3[Aug_NWD], AND(PER_MONTH!$B13971 = "September", PER_MONTH!$E13971 = "Working Day"), Table3[Sep_WD], AND(PER_MONTH!$B13971 = "September", PER_MONTH!$E13971 = "Non-Working Day"), Table3[Sep_NWD], AND(PER_MONTH!$B13971 = "October", PER_MONTH!$E13971 = "Working Day"), Table3[Oct_WD], AND(PER_MONTH!$B13971 = "October", PER_MONTH!$E13971 = "Non-Working Day"), Table3[Oct_NWD], AND(PER_MONTH!$B13971 = "November", PER_MONTH!$E13971 = "Working Day"), Table3[Nov_WD], AND(PER_MONTH!$B13971 = "November", PER_MONTH!$E13971 = "Non-Working Day"), Table3[Nov_NWD], AND(PER_MONTH!$B13971 = "December", PER_MONTH!$E13971 = "Working Day"), Table3[Dec_WD], AND(PER_MONTH!$B13971 = "December", PER_MONTH!$E13971 = "Non-Working Day"), Table3[Dec_NWD]))</f>
        <v>0</v>
      </c>
    </row>
    <row r="14020" spans="1:7" x14ac:dyDescent="0.3">
      <c r="A14020" s="60">
        <v>45950</v>
      </c>
      <c r="B14020" s="61" t="s">
        <v>20</v>
      </c>
      <c r="C14020" s="61" t="s">
        <v>111</v>
      </c>
      <c r="D14020" s="61" t="s">
        <v>11</v>
      </c>
      <c r="E14020" s="61" t="s">
        <v>48</v>
      </c>
      <c r="F14020" s="61">
        <v>4.1666666666666657E-2</v>
      </c>
      <c r="G14020" s="62">
        <v>0</v>
      </c>
    </row>
    <row r="14021" spans="1:7" x14ac:dyDescent="0.3">
      <c r="A14021" s="54">
        <v>45950</v>
      </c>
      <c r="B14021" s="55" t="s">
        <v>20</v>
      </c>
      <c r="C14021" s="55" t="s">
        <v>111</v>
      </c>
      <c r="D14021" s="55" t="s">
        <v>11</v>
      </c>
      <c r="E14021" s="55" t="s">
        <v>48</v>
      </c>
      <c r="F14021" s="55">
        <v>6.25E-2</v>
      </c>
      <c r="G14021" s="56">
        <v>0</v>
      </c>
    </row>
    <row r="14022" spans="1:7" x14ac:dyDescent="0.3">
      <c r="A14022" s="60">
        <v>45950</v>
      </c>
      <c r="B14022" s="61" t="s">
        <v>20</v>
      </c>
      <c r="C14022" s="61" t="s">
        <v>111</v>
      </c>
      <c r="D14022" s="61" t="s">
        <v>11</v>
      </c>
      <c r="E14022" s="61" t="s">
        <v>48</v>
      </c>
      <c r="F14022" s="61">
        <v>8.3333333333333329E-2</v>
      </c>
      <c r="G14022" s="62">
        <v>0</v>
      </c>
    </row>
    <row r="14023" spans="1:7" x14ac:dyDescent="0.3">
      <c r="A14023" s="54">
        <v>45950</v>
      </c>
      <c r="B14023" s="55" t="s">
        <v>20</v>
      </c>
      <c r="C14023" s="55" t="s">
        <v>111</v>
      </c>
      <c r="D14023" s="55" t="s">
        <v>11</v>
      </c>
      <c r="E14023" s="55" t="s">
        <v>48</v>
      </c>
      <c r="F14023" s="55">
        <v>0.1041666666666667</v>
      </c>
      <c r="G14023" s="56">
        <v>0</v>
      </c>
    </row>
    <row r="14024" spans="1:7" x14ac:dyDescent="0.3">
      <c r="A14024" s="60">
        <v>45950</v>
      </c>
      <c r="B14024" s="61" t="s">
        <v>20</v>
      </c>
      <c r="C14024" s="61" t="s">
        <v>111</v>
      </c>
      <c r="D14024" s="61" t="s">
        <v>11</v>
      </c>
      <c r="E14024" s="61" t="s">
        <v>48</v>
      </c>
      <c r="F14024" s="61">
        <v>0.125</v>
      </c>
      <c r="G14024" s="62">
        <v>0</v>
      </c>
    </row>
    <row r="14025" spans="1:7" x14ac:dyDescent="0.3">
      <c r="A14025" s="54">
        <v>45950</v>
      </c>
      <c r="B14025" s="55" t="s">
        <v>20</v>
      </c>
      <c r="C14025" s="55" t="s">
        <v>111</v>
      </c>
      <c r="D14025" s="55" t="s">
        <v>11</v>
      </c>
      <c r="E14025" s="55" t="s">
        <v>48</v>
      </c>
      <c r="F14025" s="55">
        <v>0.14583333333333329</v>
      </c>
      <c r="G14025" s="56">
        <v>0</v>
      </c>
    </row>
    <row r="14026" spans="1:7" x14ac:dyDescent="0.3">
      <c r="A14026" s="60">
        <v>45950</v>
      </c>
      <c r="B14026" s="61" t="s">
        <v>20</v>
      </c>
      <c r="C14026" s="61" t="s">
        <v>111</v>
      </c>
      <c r="D14026" s="61" t="s">
        <v>11</v>
      </c>
      <c r="E14026" s="61" t="s">
        <v>48</v>
      </c>
      <c r="F14026" s="61">
        <v>0.16666666666666671</v>
      </c>
      <c r="G14026" s="62">
        <v>0</v>
      </c>
    </row>
    <row r="14027" spans="1:7" x14ac:dyDescent="0.3">
      <c r="A14027" s="54">
        <v>45950</v>
      </c>
      <c r="B14027" s="55" t="s">
        <v>20</v>
      </c>
      <c r="C14027" s="55" t="s">
        <v>111</v>
      </c>
      <c r="D14027" s="55" t="s">
        <v>11</v>
      </c>
      <c r="E14027" s="55" t="s">
        <v>48</v>
      </c>
      <c r="F14027" s="55">
        <v>0.1875</v>
      </c>
      <c r="G14027" s="56">
        <v>0</v>
      </c>
    </row>
    <row r="14028" spans="1:7" x14ac:dyDescent="0.3">
      <c r="A14028" s="60">
        <v>45950</v>
      </c>
      <c r="B14028" s="61" t="s">
        <v>20</v>
      </c>
      <c r="C14028" s="61" t="s">
        <v>111</v>
      </c>
      <c r="D14028" s="61" t="s">
        <v>11</v>
      </c>
      <c r="E14028" s="61" t="s">
        <v>48</v>
      </c>
      <c r="F14028" s="61">
        <v>0.20833333333333329</v>
      </c>
      <c r="G14028" s="62">
        <v>0</v>
      </c>
    </row>
    <row r="14029" spans="1:7" x14ac:dyDescent="0.3">
      <c r="A14029" s="54">
        <v>45950</v>
      </c>
      <c r="B14029" s="55" t="s">
        <v>20</v>
      </c>
      <c r="C14029" s="55" t="s">
        <v>111</v>
      </c>
      <c r="D14029" s="55" t="s">
        <v>11</v>
      </c>
      <c r="E14029" s="55" t="s">
        <v>48</v>
      </c>
      <c r="F14029" s="55">
        <v>0.22916666666666671</v>
      </c>
      <c r="G14029" s="56">
        <v>0</v>
      </c>
    </row>
    <row r="14030" spans="1:7" x14ac:dyDescent="0.3">
      <c r="A14030" s="60">
        <v>45950</v>
      </c>
      <c r="B14030" s="61" t="s">
        <v>20</v>
      </c>
      <c r="C14030" s="61" t="s">
        <v>111</v>
      </c>
      <c r="D14030" s="61" t="s">
        <v>11</v>
      </c>
      <c r="E14030" s="61" t="s">
        <v>48</v>
      </c>
      <c r="F14030" s="61">
        <v>0.25</v>
      </c>
      <c r="G14030" s="62">
        <v>0</v>
      </c>
    </row>
    <row r="14031" spans="1:7" x14ac:dyDescent="0.3">
      <c r="A14031" s="54">
        <v>45950</v>
      </c>
      <c r="B14031" s="55" t="s">
        <v>20</v>
      </c>
      <c r="C14031" s="55" t="s">
        <v>111</v>
      </c>
      <c r="D14031" s="55" t="s">
        <v>11</v>
      </c>
      <c r="E14031" s="55" t="s">
        <v>48</v>
      </c>
      <c r="F14031" s="55">
        <v>0.27083333333333331</v>
      </c>
      <c r="G14031" s="56">
        <v>0</v>
      </c>
    </row>
    <row r="14032" spans="1:7" x14ac:dyDescent="0.3">
      <c r="A14032" s="60">
        <v>45950</v>
      </c>
      <c r="B14032" s="61" t="s">
        <v>20</v>
      </c>
      <c r="C14032" s="61" t="s">
        <v>111</v>
      </c>
      <c r="D14032" s="61" t="s">
        <v>11</v>
      </c>
      <c r="E14032" s="61" t="s">
        <v>48</v>
      </c>
      <c r="F14032" s="61">
        <v>0.29166666666666669</v>
      </c>
      <c r="G14032" s="62">
        <v>0</v>
      </c>
    </row>
    <row r="14033" spans="1:7" x14ac:dyDescent="0.3">
      <c r="A14033" s="54">
        <v>45950</v>
      </c>
      <c r="B14033" s="55" t="s">
        <v>20</v>
      </c>
      <c r="C14033" s="55" t="s">
        <v>111</v>
      </c>
      <c r="D14033" s="55" t="s">
        <v>11</v>
      </c>
      <c r="E14033" s="55" t="s">
        <v>48</v>
      </c>
      <c r="F14033" s="55">
        <v>0.3125</v>
      </c>
      <c r="G14033" s="56">
        <v>0</v>
      </c>
    </row>
    <row r="14034" spans="1:7" x14ac:dyDescent="0.3">
      <c r="A14034" s="60">
        <v>45950</v>
      </c>
      <c r="B14034" s="61" t="s">
        <v>20</v>
      </c>
      <c r="C14034" s="61" t="s">
        <v>111</v>
      </c>
      <c r="D14034" s="61" t="s">
        <v>11</v>
      </c>
      <c r="E14034" s="61" t="s">
        <v>48</v>
      </c>
      <c r="F14034" s="61">
        <v>0.33333333333333331</v>
      </c>
      <c r="G14034" s="62">
        <v>0</v>
      </c>
    </row>
    <row r="14035" spans="1:7" x14ac:dyDescent="0.3">
      <c r="A14035" s="54">
        <v>45950</v>
      </c>
      <c r="B14035" s="55" t="s">
        <v>20</v>
      </c>
      <c r="C14035" s="55" t="s">
        <v>111</v>
      </c>
      <c r="D14035" s="55" t="s">
        <v>11</v>
      </c>
      <c r="E14035" s="55" t="s">
        <v>48</v>
      </c>
      <c r="F14035" s="55">
        <v>0.35416666666666669</v>
      </c>
      <c r="G14035" s="56">
        <v>0</v>
      </c>
    </row>
    <row r="14036" spans="1:7" x14ac:dyDescent="0.3">
      <c r="A14036" s="60">
        <v>45950</v>
      </c>
      <c r="B14036" s="61" t="s">
        <v>20</v>
      </c>
      <c r="C14036" s="61" t="s">
        <v>111</v>
      </c>
      <c r="D14036" s="61" t="s">
        <v>11</v>
      </c>
      <c r="E14036" s="61" t="s">
        <v>48</v>
      </c>
      <c r="F14036" s="61">
        <v>0.375</v>
      </c>
      <c r="G14036" s="62">
        <v>0</v>
      </c>
    </row>
    <row r="14037" spans="1:7" x14ac:dyDescent="0.3">
      <c r="A14037" s="54">
        <v>45950</v>
      </c>
      <c r="B14037" s="55" t="s">
        <v>20</v>
      </c>
      <c r="C14037" s="55" t="s">
        <v>111</v>
      </c>
      <c r="D14037" s="55" t="s">
        <v>11</v>
      </c>
      <c r="E14037" s="55" t="s">
        <v>48</v>
      </c>
      <c r="F14037" s="55">
        <v>0.39583333333333331</v>
      </c>
      <c r="G14037" s="56">
        <v>0</v>
      </c>
    </row>
    <row r="14038" spans="1:7" x14ac:dyDescent="0.3">
      <c r="A14038" s="60">
        <v>45950</v>
      </c>
      <c r="B14038" s="61" t="s">
        <v>20</v>
      </c>
      <c r="C14038" s="61" t="s">
        <v>111</v>
      </c>
      <c r="D14038" s="61" t="s">
        <v>11</v>
      </c>
      <c r="E14038" s="61" t="s">
        <v>48</v>
      </c>
      <c r="F14038" s="61">
        <v>0.41666666666666669</v>
      </c>
      <c r="G14038" s="62">
        <v>0</v>
      </c>
    </row>
    <row r="14039" spans="1:7" x14ac:dyDescent="0.3">
      <c r="A14039" s="54">
        <v>45950</v>
      </c>
      <c r="B14039" s="55" t="s">
        <v>20</v>
      </c>
      <c r="C14039" s="55" t="s">
        <v>111</v>
      </c>
      <c r="D14039" s="55" t="s">
        <v>11</v>
      </c>
      <c r="E14039" s="55" t="s">
        <v>48</v>
      </c>
      <c r="F14039" s="55">
        <v>0.4375</v>
      </c>
      <c r="G14039" s="56">
        <v>0</v>
      </c>
    </row>
    <row r="14040" spans="1:7" x14ac:dyDescent="0.3">
      <c r="A14040" s="60">
        <v>45950</v>
      </c>
      <c r="B14040" s="61" t="s">
        <v>20</v>
      </c>
      <c r="C14040" s="61" t="s">
        <v>111</v>
      </c>
      <c r="D14040" s="61" t="s">
        <v>11</v>
      </c>
      <c r="E14040" s="61" t="s">
        <v>48</v>
      </c>
      <c r="F14040" s="61">
        <v>0.45833333333333331</v>
      </c>
      <c r="G14040" s="62">
        <v>0</v>
      </c>
    </row>
    <row r="14041" spans="1:7" x14ac:dyDescent="0.3">
      <c r="A14041" s="54">
        <v>45950</v>
      </c>
      <c r="B14041" s="55" t="s">
        <v>20</v>
      </c>
      <c r="C14041" s="55" t="s">
        <v>111</v>
      </c>
      <c r="D14041" s="55" t="s">
        <v>11</v>
      </c>
      <c r="E14041" s="55" t="s">
        <v>48</v>
      </c>
      <c r="F14041" s="55">
        <v>0.47916666666666669</v>
      </c>
      <c r="G14041" s="56">
        <v>0</v>
      </c>
    </row>
    <row r="14042" spans="1:7" x14ac:dyDescent="0.3">
      <c r="A14042" s="60">
        <v>45950</v>
      </c>
      <c r="B14042" s="61" t="s">
        <v>20</v>
      </c>
      <c r="C14042" s="61" t="s">
        <v>111</v>
      </c>
      <c r="D14042" s="61" t="s">
        <v>11</v>
      </c>
      <c r="E14042" s="61" t="s">
        <v>48</v>
      </c>
      <c r="F14042" s="61">
        <v>0.5</v>
      </c>
      <c r="G14042" s="62">
        <v>0</v>
      </c>
    </row>
    <row r="14043" spans="1:7" x14ac:dyDescent="0.3">
      <c r="A14043" s="54">
        <v>45950</v>
      </c>
      <c r="B14043" s="55" t="s">
        <v>20</v>
      </c>
      <c r="C14043" s="55" t="s">
        <v>111</v>
      </c>
      <c r="D14043" s="55" t="s">
        <v>11</v>
      </c>
      <c r="E14043" s="55" t="s">
        <v>48</v>
      </c>
      <c r="F14043" s="55">
        <v>0.52083333333333337</v>
      </c>
      <c r="G14043" s="56">
        <v>0</v>
      </c>
    </row>
    <row r="14044" spans="1:7" x14ac:dyDescent="0.3">
      <c r="A14044" s="60">
        <v>45950</v>
      </c>
      <c r="B14044" s="61" t="s">
        <v>20</v>
      </c>
      <c r="C14044" s="61" t="s">
        <v>111</v>
      </c>
      <c r="D14044" s="61" t="s">
        <v>11</v>
      </c>
      <c r="E14044" s="61" t="s">
        <v>48</v>
      </c>
      <c r="F14044" s="61">
        <v>0.54166666666666663</v>
      </c>
      <c r="G14044" s="62">
        <v>0</v>
      </c>
    </row>
    <row r="14045" spans="1:7" x14ac:dyDescent="0.3">
      <c r="A14045" s="54">
        <v>45950</v>
      </c>
      <c r="B14045" s="55" t="s">
        <v>20</v>
      </c>
      <c r="C14045" s="55" t="s">
        <v>111</v>
      </c>
      <c r="D14045" s="55" t="s">
        <v>11</v>
      </c>
      <c r="E14045" s="55" t="s">
        <v>48</v>
      </c>
      <c r="F14045" s="55">
        <v>0.5625</v>
      </c>
      <c r="G14045" s="56">
        <v>0</v>
      </c>
    </row>
    <row r="14046" spans="1:7" x14ac:dyDescent="0.3">
      <c r="A14046" s="60">
        <v>45950</v>
      </c>
      <c r="B14046" s="61" t="s">
        <v>20</v>
      </c>
      <c r="C14046" s="61" t="s">
        <v>111</v>
      </c>
      <c r="D14046" s="61" t="s">
        <v>11</v>
      </c>
      <c r="E14046" s="61" t="s">
        <v>48</v>
      </c>
      <c r="F14046" s="61">
        <v>0.58333333333333337</v>
      </c>
      <c r="G14046" s="62">
        <v>0</v>
      </c>
    </row>
    <row r="14047" spans="1:7" x14ac:dyDescent="0.3">
      <c r="A14047" s="54">
        <v>45950</v>
      </c>
      <c r="B14047" s="55" t="s">
        <v>20</v>
      </c>
      <c r="C14047" s="55" t="s">
        <v>111</v>
      </c>
      <c r="D14047" s="55" t="s">
        <v>11</v>
      </c>
      <c r="E14047" s="55" t="s">
        <v>48</v>
      </c>
      <c r="F14047" s="55">
        <v>0.60416666666666663</v>
      </c>
      <c r="G14047" s="56">
        <v>0</v>
      </c>
    </row>
    <row r="14048" spans="1:7" x14ac:dyDescent="0.3">
      <c r="A14048" s="60">
        <v>45950</v>
      </c>
      <c r="B14048" s="61" t="s">
        <v>20</v>
      </c>
      <c r="C14048" s="61" t="s">
        <v>111</v>
      </c>
      <c r="D14048" s="61" t="s">
        <v>11</v>
      </c>
      <c r="E14048" s="61" t="s">
        <v>48</v>
      </c>
      <c r="F14048" s="61">
        <v>0.625</v>
      </c>
      <c r="G14048" s="62">
        <v>0</v>
      </c>
    </row>
    <row r="14049" spans="1:7" x14ac:dyDescent="0.3">
      <c r="A14049" s="54">
        <v>45950</v>
      </c>
      <c r="B14049" s="55" t="s">
        <v>20</v>
      </c>
      <c r="C14049" s="55" t="s">
        <v>111</v>
      </c>
      <c r="D14049" s="55" t="s">
        <v>11</v>
      </c>
      <c r="E14049" s="55" t="s">
        <v>48</v>
      </c>
      <c r="F14049" s="55">
        <v>0.64583333333333337</v>
      </c>
      <c r="G14049" s="56">
        <v>0</v>
      </c>
    </row>
    <row r="14050" spans="1:7" x14ac:dyDescent="0.3">
      <c r="A14050" s="60">
        <v>45950</v>
      </c>
      <c r="B14050" s="61" t="s">
        <v>20</v>
      </c>
      <c r="C14050" s="61" t="s">
        <v>111</v>
      </c>
      <c r="D14050" s="61" t="s">
        <v>11</v>
      </c>
      <c r="E14050" s="61" t="s">
        <v>48</v>
      </c>
      <c r="F14050" s="61">
        <v>0.66666666666666663</v>
      </c>
      <c r="G14050" s="62">
        <v>0</v>
      </c>
    </row>
    <row r="14051" spans="1:7" x14ac:dyDescent="0.3">
      <c r="A14051" s="54">
        <v>45950</v>
      </c>
      <c r="B14051" s="55" t="s">
        <v>20</v>
      </c>
      <c r="C14051" s="55" t="s">
        <v>111</v>
      </c>
      <c r="D14051" s="55" t="s">
        <v>11</v>
      </c>
      <c r="E14051" s="55" t="s">
        <v>48</v>
      </c>
      <c r="F14051" s="55">
        <v>0.6875</v>
      </c>
      <c r="G14051" s="56">
        <v>0</v>
      </c>
    </row>
    <row r="14052" spans="1:7" x14ac:dyDescent="0.3">
      <c r="A14052" s="60">
        <v>45950</v>
      </c>
      <c r="B14052" s="61" t="s">
        <v>20</v>
      </c>
      <c r="C14052" s="61" t="s">
        <v>111</v>
      </c>
      <c r="D14052" s="61" t="s">
        <v>11</v>
      </c>
      <c r="E14052" s="61" t="s">
        <v>48</v>
      </c>
      <c r="F14052" s="61">
        <v>0.70833333333333337</v>
      </c>
      <c r="G14052" s="62">
        <v>0</v>
      </c>
    </row>
    <row r="14053" spans="1:7" x14ac:dyDescent="0.3">
      <c r="A14053" s="54">
        <v>45950</v>
      </c>
      <c r="B14053" s="55" t="s">
        <v>20</v>
      </c>
      <c r="C14053" s="55" t="s">
        <v>111</v>
      </c>
      <c r="D14053" s="55" t="s">
        <v>11</v>
      </c>
      <c r="E14053" s="55" t="s">
        <v>48</v>
      </c>
      <c r="F14053" s="55">
        <v>0.72916666666666663</v>
      </c>
      <c r="G14053" s="56">
        <v>0</v>
      </c>
    </row>
    <row r="14054" spans="1:7" x14ac:dyDescent="0.3">
      <c r="A14054" s="60">
        <v>45950</v>
      </c>
      <c r="B14054" s="61" t="s">
        <v>20</v>
      </c>
      <c r="C14054" s="61" t="s">
        <v>111</v>
      </c>
      <c r="D14054" s="61" t="s">
        <v>11</v>
      </c>
      <c r="E14054" s="61" t="s">
        <v>48</v>
      </c>
      <c r="F14054" s="61">
        <v>0.75</v>
      </c>
      <c r="G14054" s="62">
        <v>0</v>
      </c>
    </row>
    <row r="14055" spans="1:7" x14ac:dyDescent="0.3">
      <c r="A14055" s="54">
        <v>45950</v>
      </c>
      <c r="B14055" s="55" t="s">
        <v>20</v>
      </c>
      <c r="C14055" s="55" t="s">
        <v>111</v>
      </c>
      <c r="D14055" s="55" t="s">
        <v>11</v>
      </c>
      <c r="E14055" s="55" t="s">
        <v>48</v>
      </c>
      <c r="F14055" s="55">
        <v>0.77083333333333337</v>
      </c>
      <c r="G14055" s="56">
        <v>0</v>
      </c>
    </row>
    <row r="14056" spans="1:7" x14ac:dyDescent="0.3">
      <c r="A14056" s="60">
        <v>45950</v>
      </c>
      <c r="B14056" s="61" t="s">
        <v>20</v>
      </c>
      <c r="C14056" s="61" t="s">
        <v>111</v>
      </c>
      <c r="D14056" s="61" t="s">
        <v>11</v>
      </c>
      <c r="E14056" s="61" t="s">
        <v>48</v>
      </c>
      <c r="F14056" s="61">
        <v>0.79166666666666663</v>
      </c>
      <c r="G14056" s="62">
        <v>0</v>
      </c>
    </row>
    <row r="14057" spans="1:7" x14ac:dyDescent="0.3">
      <c r="A14057" s="54">
        <v>45950</v>
      </c>
      <c r="B14057" s="55" t="s">
        <v>20</v>
      </c>
      <c r="C14057" s="55" t="s">
        <v>111</v>
      </c>
      <c r="D14057" s="55" t="s">
        <v>11</v>
      </c>
      <c r="E14057" s="55" t="s">
        <v>48</v>
      </c>
      <c r="F14057" s="55">
        <v>0.8125</v>
      </c>
      <c r="G14057" s="56">
        <v>0</v>
      </c>
    </row>
    <row r="14058" spans="1:7" x14ac:dyDescent="0.3">
      <c r="A14058" s="60">
        <v>45950</v>
      </c>
      <c r="B14058" s="61" t="s">
        <v>20</v>
      </c>
      <c r="C14058" s="61" t="s">
        <v>111</v>
      </c>
      <c r="D14058" s="61" t="s">
        <v>11</v>
      </c>
      <c r="E14058" s="61" t="s">
        <v>48</v>
      </c>
      <c r="F14058" s="61">
        <v>0.83333333333333337</v>
      </c>
      <c r="G14058" s="62">
        <v>0</v>
      </c>
    </row>
    <row r="14059" spans="1:7" x14ac:dyDescent="0.3">
      <c r="A14059" s="54">
        <v>45950</v>
      </c>
      <c r="B14059" s="55" t="s">
        <v>20</v>
      </c>
      <c r="C14059" s="55" t="s">
        <v>111</v>
      </c>
      <c r="D14059" s="55" t="s">
        <v>11</v>
      </c>
      <c r="E14059" s="55" t="s">
        <v>48</v>
      </c>
      <c r="F14059" s="55">
        <v>0.85416666666666663</v>
      </c>
      <c r="G14059" s="56">
        <v>0</v>
      </c>
    </row>
    <row r="14060" spans="1:7" x14ac:dyDescent="0.3">
      <c r="A14060" s="60">
        <v>45950</v>
      </c>
      <c r="B14060" s="61" t="s">
        <v>20</v>
      </c>
      <c r="C14060" s="61" t="s">
        <v>111</v>
      </c>
      <c r="D14060" s="61" t="s">
        <v>11</v>
      </c>
      <c r="E14060" s="61" t="s">
        <v>48</v>
      </c>
      <c r="F14060" s="61">
        <v>0.875</v>
      </c>
      <c r="G14060" s="62">
        <v>0</v>
      </c>
    </row>
    <row r="14061" spans="1:7" x14ac:dyDescent="0.3">
      <c r="A14061" s="54">
        <v>45950</v>
      </c>
      <c r="B14061" s="55" t="s">
        <v>20</v>
      </c>
      <c r="C14061" s="55" t="s">
        <v>111</v>
      </c>
      <c r="D14061" s="55" t="s">
        <v>11</v>
      </c>
      <c r="E14061" s="55" t="s">
        <v>48</v>
      </c>
      <c r="F14061" s="55">
        <v>0.89583333333333337</v>
      </c>
      <c r="G14061" s="56">
        <v>0</v>
      </c>
    </row>
    <row r="14062" spans="1:7" x14ac:dyDescent="0.3">
      <c r="A14062" s="60">
        <v>45950</v>
      </c>
      <c r="B14062" s="61" t="s">
        <v>20</v>
      </c>
      <c r="C14062" s="61" t="s">
        <v>111</v>
      </c>
      <c r="D14062" s="61" t="s">
        <v>11</v>
      </c>
      <c r="E14062" s="61" t="s">
        <v>48</v>
      </c>
      <c r="F14062" s="61">
        <v>0.91666666666666663</v>
      </c>
      <c r="G14062" s="62">
        <v>0</v>
      </c>
    </row>
    <row r="14063" spans="1:7" x14ac:dyDescent="0.3">
      <c r="A14063" s="54">
        <v>45950</v>
      </c>
      <c r="B14063" s="55" t="s">
        <v>20</v>
      </c>
      <c r="C14063" s="55" t="s">
        <v>111</v>
      </c>
      <c r="D14063" s="55" t="s">
        <v>11</v>
      </c>
      <c r="E14063" s="55" t="s">
        <v>48</v>
      </c>
      <c r="F14063" s="55">
        <v>0.9375</v>
      </c>
      <c r="G14063" s="56">
        <v>0</v>
      </c>
    </row>
    <row r="14064" spans="1:7" x14ac:dyDescent="0.3">
      <c r="A14064" s="60">
        <v>45950</v>
      </c>
      <c r="B14064" s="61" t="s">
        <v>20</v>
      </c>
      <c r="C14064" s="61" t="s">
        <v>111</v>
      </c>
      <c r="D14064" s="61" t="s">
        <v>11</v>
      </c>
      <c r="E14064" s="61" t="s">
        <v>48</v>
      </c>
      <c r="F14064" s="61">
        <v>0.95833333333333337</v>
      </c>
      <c r="G14064" s="62">
        <v>0</v>
      </c>
    </row>
    <row r="14065" spans="1:7" x14ac:dyDescent="0.3">
      <c r="A14065" s="54">
        <v>45950</v>
      </c>
      <c r="B14065" s="55" t="s">
        <v>20</v>
      </c>
      <c r="C14065" s="55" t="s">
        <v>111</v>
      </c>
      <c r="D14065" s="55" t="s">
        <v>11</v>
      </c>
      <c r="E14065" s="55" t="s">
        <v>48</v>
      </c>
      <c r="F14065" s="55">
        <v>0.97916666666666663</v>
      </c>
      <c r="G14065" s="56">
        <v>0</v>
      </c>
    </row>
    <row r="14066" spans="1:7" x14ac:dyDescent="0.3">
      <c r="A14066" s="60">
        <v>45951</v>
      </c>
      <c r="B14066" s="61" t="s">
        <v>20</v>
      </c>
      <c r="C14066" s="61" t="s">
        <v>111</v>
      </c>
      <c r="D14066" s="61" t="s">
        <v>11</v>
      </c>
      <c r="E14066" s="61" t="s">
        <v>48</v>
      </c>
      <c r="F14066" s="61">
        <v>0</v>
      </c>
      <c r="G14066" s="62">
        <v>0</v>
      </c>
    </row>
    <row r="14067" spans="1:7" x14ac:dyDescent="0.3">
      <c r="A14067" s="54">
        <v>45951</v>
      </c>
      <c r="B14067" s="55" t="s">
        <v>20</v>
      </c>
      <c r="C14067" s="55" t="s">
        <v>111</v>
      </c>
      <c r="D14067" s="55" t="s">
        <v>5</v>
      </c>
      <c r="E14067" s="55" t="s">
        <v>48</v>
      </c>
      <c r="F14067" s="55">
        <v>2.0833333333333329E-2</v>
      </c>
      <c r="G14067" s="56" cm="1">
        <f t="array" ref="G14067:G14114">IF(LOAD_RESULTS!$C$3 = "MENU",ABS(_xlfn.IFS(AND(PER_MONTH!$B14019="January",PER_MONTH!$E14019="Working Day"),Table3[Jan_WD],AND(PER_MONTH!$B14019="January",PER_MONTH!$E14019="Non-Working Day"),Table3[Jan_NWD],AND(PER_MONTH!$B14019="February",PER_MONTH!$E14019="Working Day"),Table3[Feb_WD],AND(PER_MONTH!$B14019="February",PER_MONTH!$E14019="Non-Working Day"),Table3[Feb_NWD], AND(PER_MONTH!$B14019 = "March", PER_MONTH!$E14019 = "Working Day"), Table3[Mar_WD],  AND(PER_MONTH!$B14019 = "March", PER_MONTH!$E14019 = "Non-Working Day"), Table3[Mar_NWD], AND(PER_MONTH!$B14019 = "April", PER_MONTH!$E14019 = "Working Day"), Table3[Apr_WD], AND(PER_MONTH!$B14019 = "April", PER_MONTH!$E14019 = "Non-Working Day"), Table3[Apr_NWD], AND(PER_MONTH!$B14019 = "May", PER_MONTH!$E14019 = "Working Day"), Table3[May_WD], AND(PER_MONTH!$B14019 = "May", PER_MONTH!$E14019 = "Non-Working Day"), Table3[May_NWD], AND(PER_MONTH!$B14019 = "June", PER_MONTH!$E14019 = "Working Day"), Table3[Jun_WD], AND(PER_MONTH!$B14019 = "June", PER_MONTH!$E14019 = "Non-Working Day"), Table3[Jun_NWD], AND(PER_MONTH!$B14019 = "July", PER_MONTH!$E14019 = "Working Day"), Table3[Jul_WD], AND(PER_MONTH!$B14019 = "July", PER_MONTH!$E14019 = "Non-Working Day"), Table3[Jul_NWD], AND(PER_MONTH!$B14019 = "August", PER_MONTH!$E14019 = "Working Day"), Table3[Aug_WD], AND(PER_MONTH!$B14019 = "August", PER_MONTH!$E14019 = "Non-Working Day"), Table3[Aug_NWD], AND(PER_MONTH!$B14019 = "September", PER_MONTH!$E14019 = "Working Day"), Table3[Sep_WD], AND(PER_MONTH!$B14019 = "September", PER_MONTH!$E14019 = "Non-Working Day"), Table3[Sep_NWD], AND(PER_MONTH!$B14019 = "October", PER_MONTH!$E14019 = "Working Day"), Table3[Oct_WD], AND(PER_MONTH!$B14019 = "October", PER_MONTH!$E14019 = "Non-Working Day"), Table3[Oct_NWD], AND(PER_MONTH!$B14019 = "November", PER_MONTH!$E14019 = "Working Day"), Table3[Nov_WD], AND(PER_MONTH!$B14019 = "November", PER_MONTH!$E14019 = "Non-Working Day"), Table3[Nov_NWD], AND(PER_MONTH!$B14019 = "December", PER_MONTH!$E14019 = "Working Day"), Table3[Dec_WD], AND(PER_MONTH!$B14019 = "December", PER_MONTH!$E14019 = "Non-Working Day"), Table3[Dec_NWD])),_xlfn.IFS(AND(PER_MONTH!$B14019="January",PER_MONTH!$E14019="Working Day"),Table3[Jan_WD],AND(PER_MONTH!$B14019="January",PER_MONTH!$E14019="Non-Working Day"),Table3[Jan_NWD],AND(PER_MONTH!$B14019="February",PER_MONTH!$E14019="Working Day"),Table3[Feb_WD],AND(PER_MONTH!$B14019="February",PER_MONTH!$E14019="Non-Working Day"),Table3[Feb_NWD], AND(PER_MONTH!$B14019 = "March", PER_MONTH!$E14019 = "Working Day"), Table3[Mar_WD],  AND(PER_MONTH!$B14019 = "March", PER_MONTH!$E14019 = "Non-Working Day"), Table3[Mar_NWD], AND(PER_MONTH!$B14019 = "April", PER_MONTH!$E14019 = "Working Day"), Table3[Apr_WD], AND(PER_MONTH!$B14019 = "April", PER_MONTH!$E14019 = "Non-Working Day"), Table3[Apr_NWD], AND(PER_MONTH!$B14019 = "May", PER_MONTH!$E14019 = "Working Day"), Table3[May_WD], AND(PER_MONTH!$B14019 = "May", PER_MONTH!$E14019 = "Non-Working Day"), Table3[May_NWD], AND(PER_MONTH!$B14019 = "June", PER_MONTH!$E14019 = "Working Day"), Table3[Jun_WD], AND(PER_MONTH!$B14019 = "June", PER_MONTH!$E14019 = "Non-Working Day"), Table3[Jun_NWD], AND(PER_MONTH!$B14019 = "July", PER_MONTH!$E14019 = "Working Day"), Table3[Jul_WD], AND(PER_MONTH!$B14019 = "July", PER_MONTH!$E14019 = "Non-Working Day"), Table3[Jul_NWD], AND(PER_MONTH!$B14019 = "August", PER_MONTH!$E14019 = "Working Day"), Table3[Aug_WD], AND(PER_MONTH!$B14019 = "August", PER_MONTH!$E14019 = "Non-Working Day"), Table3[Aug_NWD], AND(PER_MONTH!$B14019 = "September", PER_MONTH!$E14019 = "Working Day"), Table3[Sep_WD], AND(PER_MONTH!$B14019 = "September", PER_MONTH!$E14019 = "Non-Working Day"), Table3[Sep_NWD], AND(PER_MONTH!$B14019 = "October", PER_MONTH!$E14019 = "Working Day"), Table3[Oct_WD], AND(PER_MONTH!$B14019 = "October", PER_MONTH!$E14019 = "Non-Working Day"), Table3[Oct_NWD], AND(PER_MONTH!$B14019 = "November", PER_MONTH!$E14019 = "Working Day"), Table3[Nov_WD], AND(PER_MONTH!$B14019 = "November", PER_MONTH!$E14019 = "Non-Working Day"), Table3[Nov_NWD], AND(PER_MONTH!$B14019 = "December", PER_MONTH!$E14019 = "Working Day"), Table3[Dec_WD], AND(PER_MONTH!$B14019 = "December", PER_MONTH!$E14019 = "Non-Working Day"), Table3[Dec_NWD]))</f>
        <v>0</v>
      </c>
    </row>
    <row r="14068" spans="1:7" x14ac:dyDescent="0.3">
      <c r="A14068" s="60">
        <v>45951</v>
      </c>
      <c r="B14068" s="61" t="s">
        <v>20</v>
      </c>
      <c r="C14068" s="61" t="s">
        <v>111</v>
      </c>
      <c r="D14068" s="61" t="s">
        <v>5</v>
      </c>
      <c r="E14068" s="61" t="s">
        <v>48</v>
      </c>
      <c r="F14068" s="61">
        <v>4.1666666666666657E-2</v>
      </c>
      <c r="G14068" s="62">
        <v>0</v>
      </c>
    </row>
    <row r="14069" spans="1:7" x14ac:dyDescent="0.3">
      <c r="A14069" s="54">
        <v>45951</v>
      </c>
      <c r="B14069" s="55" t="s">
        <v>20</v>
      </c>
      <c r="C14069" s="55" t="s">
        <v>111</v>
      </c>
      <c r="D14069" s="55" t="s">
        <v>5</v>
      </c>
      <c r="E14069" s="55" t="s">
        <v>48</v>
      </c>
      <c r="F14069" s="55">
        <v>6.25E-2</v>
      </c>
      <c r="G14069" s="56">
        <v>0</v>
      </c>
    </row>
    <row r="14070" spans="1:7" x14ac:dyDescent="0.3">
      <c r="A14070" s="60">
        <v>45951</v>
      </c>
      <c r="B14070" s="61" t="s">
        <v>20</v>
      </c>
      <c r="C14070" s="61" t="s">
        <v>111</v>
      </c>
      <c r="D14070" s="61" t="s">
        <v>5</v>
      </c>
      <c r="E14070" s="61" t="s">
        <v>48</v>
      </c>
      <c r="F14070" s="61">
        <v>8.3333333333333329E-2</v>
      </c>
      <c r="G14070" s="62">
        <v>0</v>
      </c>
    </row>
    <row r="14071" spans="1:7" x14ac:dyDescent="0.3">
      <c r="A14071" s="54">
        <v>45951</v>
      </c>
      <c r="B14071" s="55" t="s">
        <v>20</v>
      </c>
      <c r="C14071" s="55" t="s">
        <v>111</v>
      </c>
      <c r="D14071" s="55" t="s">
        <v>5</v>
      </c>
      <c r="E14071" s="55" t="s">
        <v>48</v>
      </c>
      <c r="F14071" s="55">
        <v>0.1041666666666667</v>
      </c>
      <c r="G14071" s="56">
        <v>0</v>
      </c>
    </row>
    <row r="14072" spans="1:7" x14ac:dyDescent="0.3">
      <c r="A14072" s="60">
        <v>45951</v>
      </c>
      <c r="B14072" s="61" t="s">
        <v>20</v>
      </c>
      <c r="C14072" s="61" t="s">
        <v>111</v>
      </c>
      <c r="D14072" s="61" t="s">
        <v>5</v>
      </c>
      <c r="E14072" s="61" t="s">
        <v>48</v>
      </c>
      <c r="F14072" s="61">
        <v>0.125</v>
      </c>
      <c r="G14072" s="62">
        <v>0</v>
      </c>
    </row>
    <row r="14073" spans="1:7" x14ac:dyDescent="0.3">
      <c r="A14073" s="54">
        <v>45951</v>
      </c>
      <c r="B14073" s="55" t="s">
        <v>20</v>
      </c>
      <c r="C14073" s="55" t="s">
        <v>111</v>
      </c>
      <c r="D14073" s="55" t="s">
        <v>5</v>
      </c>
      <c r="E14073" s="55" t="s">
        <v>48</v>
      </c>
      <c r="F14073" s="55">
        <v>0.14583333333333329</v>
      </c>
      <c r="G14073" s="56">
        <v>0</v>
      </c>
    </row>
    <row r="14074" spans="1:7" x14ac:dyDescent="0.3">
      <c r="A14074" s="60">
        <v>45951</v>
      </c>
      <c r="B14074" s="61" t="s">
        <v>20</v>
      </c>
      <c r="C14074" s="61" t="s">
        <v>111</v>
      </c>
      <c r="D14074" s="61" t="s">
        <v>5</v>
      </c>
      <c r="E14074" s="61" t="s">
        <v>48</v>
      </c>
      <c r="F14074" s="61">
        <v>0.16666666666666671</v>
      </c>
      <c r="G14074" s="62">
        <v>0</v>
      </c>
    </row>
    <row r="14075" spans="1:7" x14ac:dyDescent="0.3">
      <c r="A14075" s="54">
        <v>45951</v>
      </c>
      <c r="B14075" s="55" t="s">
        <v>20</v>
      </c>
      <c r="C14075" s="55" t="s">
        <v>111</v>
      </c>
      <c r="D14075" s="55" t="s">
        <v>5</v>
      </c>
      <c r="E14075" s="55" t="s">
        <v>48</v>
      </c>
      <c r="F14075" s="55">
        <v>0.1875</v>
      </c>
      <c r="G14075" s="56">
        <v>0</v>
      </c>
    </row>
    <row r="14076" spans="1:7" x14ac:dyDescent="0.3">
      <c r="A14076" s="60">
        <v>45951</v>
      </c>
      <c r="B14076" s="61" t="s">
        <v>20</v>
      </c>
      <c r="C14076" s="61" t="s">
        <v>111</v>
      </c>
      <c r="D14076" s="61" t="s">
        <v>5</v>
      </c>
      <c r="E14076" s="61" t="s">
        <v>48</v>
      </c>
      <c r="F14076" s="61">
        <v>0.20833333333333329</v>
      </c>
      <c r="G14076" s="62">
        <v>0</v>
      </c>
    </row>
    <row r="14077" spans="1:7" x14ac:dyDescent="0.3">
      <c r="A14077" s="54">
        <v>45951</v>
      </c>
      <c r="B14077" s="55" t="s">
        <v>20</v>
      </c>
      <c r="C14077" s="55" t="s">
        <v>111</v>
      </c>
      <c r="D14077" s="55" t="s">
        <v>5</v>
      </c>
      <c r="E14077" s="55" t="s">
        <v>48</v>
      </c>
      <c r="F14077" s="55">
        <v>0.22916666666666671</v>
      </c>
      <c r="G14077" s="56">
        <v>0</v>
      </c>
    </row>
    <row r="14078" spans="1:7" x14ac:dyDescent="0.3">
      <c r="A14078" s="60">
        <v>45951</v>
      </c>
      <c r="B14078" s="61" t="s">
        <v>20</v>
      </c>
      <c r="C14078" s="61" t="s">
        <v>111</v>
      </c>
      <c r="D14078" s="61" t="s">
        <v>5</v>
      </c>
      <c r="E14078" s="61" t="s">
        <v>48</v>
      </c>
      <c r="F14078" s="61">
        <v>0.25</v>
      </c>
      <c r="G14078" s="62">
        <v>0</v>
      </c>
    </row>
    <row r="14079" spans="1:7" x14ac:dyDescent="0.3">
      <c r="A14079" s="54">
        <v>45951</v>
      </c>
      <c r="B14079" s="55" t="s">
        <v>20</v>
      </c>
      <c r="C14079" s="55" t="s">
        <v>111</v>
      </c>
      <c r="D14079" s="55" t="s">
        <v>5</v>
      </c>
      <c r="E14079" s="55" t="s">
        <v>48</v>
      </c>
      <c r="F14079" s="55">
        <v>0.27083333333333331</v>
      </c>
      <c r="G14079" s="56">
        <v>0</v>
      </c>
    </row>
    <row r="14080" spans="1:7" x14ac:dyDescent="0.3">
      <c r="A14080" s="60">
        <v>45951</v>
      </c>
      <c r="B14080" s="61" t="s">
        <v>20</v>
      </c>
      <c r="C14080" s="61" t="s">
        <v>111</v>
      </c>
      <c r="D14080" s="61" t="s">
        <v>5</v>
      </c>
      <c r="E14080" s="61" t="s">
        <v>48</v>
      </c>
      <c r="F14080" s="61">
        <v>0.29166666666666669</v>
      </c>
      <c r="G14080" s="62">
        <v>0</v>
      </c>
    </row>
    <row r="14081" spans="1:7" x14ac:dyDescent="0.3">
      <c r="A14081" s="54">
        <v>45951</v>
      </c>
      <c r="B14081" s="55" t="s">
        <v>20</v>
      </c>
      <c r="C14081" s="55" t="s">
        <v>111</v>
      </c>
      <c r="D14081" s="55" t="s">
        <v>5</v>
      </c>
      <c r="E14081" s="55" t="s">
        <v>48</v>
      </c>
      <c r="F14081" s="55">
        <v>0.3125</v>
      </c>
      <c r="G14081" s="56">
        <v>0</v>
      </c>
    </row>
    <row r="14082" spans="1:7" x14ac:dyDescent="0.3">
      <c r="A14082" s="60">
        <v>45951</v>
      </c>
      <c r="B14082" s="61" t="s">
        <v>20</v>
      </c>
      <c r="C14082" s="61" t="s">
        <v>111</v>
      </c>
      <c r="D14082" s="61" t="s">
        <v>5</v>
      </c>
      <c r="E14082" s="61" t="s">
        <v>48</v>
      </c>
      <c r="F14082" s="61">
        <v>0.33333333333333331</v>
      </c>
      <c r="G14082" s="62">
        <v>0</v>
      </c>
    </row>
    <row r="14083" spans="1:7" x14ac:dyDescent="0.3">
      <c r="A14083" s="54">
        <v>45951</v>
      </c>
      <c r="B14083" s="55" t="s">
        <v>20</v>
      </c>
      <c r="C14083" s="55" t="s">
        <v>111</v>
      </c>
      <c r="D14083" s="55" t="s">
        <v>5</v>
      </c>
      <c r="E14083" s="55" t="s">
        <v>48</v>
      </c>
      <c r="F14083" s="55">
        <v>0.35416666666666669</v>
      </c>
      <c r="G14083" s="56">
        <v>0</v>
      </c>
    </row>
    <row r="14084" spans="1:7" x14ac:dyDescent="0.3">
      <c r="A14084" s="60">
        <v>45951</v>
      </c>
      <c r="B14084" s="61" t="s">
        <v>20</v>
      </c>
      <c r="C14084" s="61" t="s">
        <v>111</v>
      </c>
      <c r="D14084" s="61" t="s">
        <v>5</v>
      </c>
      <c r="E14084" s="61" t="s">
        <v>48</v>
      </c>
      <c r="F14084" s="61">
        <v>0.375</v>
      </c>
      <c r="G14084" s="62">
        <v>0</v>
      </c>
    </row>
    <row r="14085" spans="1:7" x14ac:dyDescent="0.3">
      <c r="A14085" s="54">
        <v>45951</v>
      </c>
      <c r="B14085" s="55" t="s">
        <v>20</v>
      </c>
      <c r="C14085" s="55" t="s">
        <v>111</v>
      </c>
      <c r="D14085" s="55" t="s">
        <v>5</v>
      </c>
      <c r="E14085" s="55" t="s">
        <v>48</v>
      </c>
      <c r="F14085" s="55">
        <v>0.39583333333333331</v>
      </c>
      <c r="G14085" s="56">
        <v>0</v>
      </c>
    </row>
    <row r="14086" spans="1:7" x14ac:dyDescent="0.3">
      <c r="A14086" s="60">
        <v>45951</v>
      </c>
      <c r="B14086" s="61" t="s">
        <v>20</v>
      </c>
      <c r="C14086" s="61" t="s">
        <v>111</v>
      </c>
      <c r="D14086" s="61" t="s">
        <v>5</v>
      </c>
      <c r="E14086" s="61" t="s">
        <v>48</v>
      </c>
      <c r="F14086" s="61">
        <v>0.41666666666666669</v>
      </c>
      <c r="G14086" s="62">
        <v>0</v>
      </c>
    </row>
    <row r="14087" spans="1:7" x14ac:dyDescent="0.3">
      <c r="A14087" s="54">
        <v>45951</v>
      </c>
      <c r="B14087" s="55" t="s">
        <v>20</v>
      </c>
      <c r="C14087" s="55" t="s">
        <v>111</v>
      </c>
      <c r="D14087" s="55" t="s">
        <v>5</v>
      </c>
      <c r="E14087" s="55" t="s">
        <v>48</v>
      </c>
      <c r="F14087" s="55">
        <v>0.4375</v>
      </c>
      <c r="G14087" s="56">
        <v>0</v>
      </c>
    </row>
    <row r="14088" spans="1:7" x14ac:dyDescent="0.3">
      <c r="A14088" s="60">
        <v>45951</v>
      </c>
      <c r="B14088" s="61" t="s">
        <v>20</v>
      </c>
      <c r="C14088" s="61" t="s">
        <v>111</v>
      </c>
      <c r="D14088" s="61" t="s">
        <v>5</v>
      </c>
      <c r="E14088" s="61" t="s">
        <v>48</v>
      </c>
      <c r="F14088" s="61">
        <v>0.45833333333333331</v>
      </c>
      <c r="G14088" s="62">
        <v>0</v>
      </c>
    </row>
    <row r="14089" spans="1:7" x14ac:dyDescent="0.3">
      <c r="A14089" s="54">
        <v>45951</v>
      </c>
      <c r="B14089" s="55" t="s">
        <v>20</v>
      </c>
      <c r="C14089" s="55" t="s">
        <v>111</v>
      </c>
      <c r="D14089" s="55" t="s">
        <v>5</v>
      </c>
      <c r="E14089" s="55" t="s">
        <v>48</v>
      </c>
      <c r="F14089" s="55">
        <v>0.47916666666666669</v>
      </c>
      <c r="G14089" s="56">
        <v>0</v>
      </c>
    </row>
    <row r="14090" spans="1:7" x14ac:dyDescent="0.3">
      <c r="A14090" s="60">
        <v>45951</v>
      </c>
      <c r="B14090" s="61" t="s">
        <v>20</v>
      </c>
      <c r="C14090" s="61" t="s">
        <v>111</v>
      </c>
      <c r="D14090" s="61" t="s">
        <v>5</v>
      </c>
      <c r="E14090" s="61" t="s">
        <v>48</v>
      </c>
      <c r="F14090" s="61">
        <v>0.5</v>
      </c>
      <c r="G14090" s="62">
        <v>0</v>
      </c>
    </row>
    <row r="14091" spans="1:7" x14ac:dyDescent="0.3">
      <c r="A14091" s="54">
        <v>45951</v>
      </c>
      <c r="B14091" s="55" t="s">
        <v>20</v>
      </c>
      <c r="C14091" s="55" t="s">
        <v>111</v>
      </c>
      <c r="D14091" s="55" t="s">
        <v>5</v>
      </c>
      <c r="E14091" s="55" t="s">
        <v>48</v>
      </c>
      <c r="F14091" s="55">
        <v>0.52083333333333337</v>
      </c>
      <c r="G14091" s="56">
        <v>0</v>
      </c>
    </row>
    <row r="14092" spans="1:7" x14ac:dyDescent="0.3">
      <c r="A14092" s="60">
        <v>45951</v>
      </c>
      <c r="B14092" s="61" t="s">
        <v>20</v>
      </c>
      <c r="C14092" s="61" t="s">
        <v>111</v>
      </c>
      <c r="D14092" s="61" t="s">
        <v>5</v>
      </c>
      <c r="E14092" s="61" t="s">
        <v>48</v>
      </c>
      <c r="F14092" s="61">
        <v>0.54166666666666663</v>
      </c>
      <c r="G14092" s="62">
        <v>0</v>
      </c>
    </row>
    <row r="14093" spans="1:7" x14ac:dyDescent="0.3">
      <c r="A14093" s="54">
        <v>45951</v>
      </c>
      <c r="B14093" s="55" t="s">
        <v>20</v>
      </c>
      <c r="C14093" s="55" t="s">
        <v>111</v>
      </c>
      <c r="D14093" s="55" t="s">
        <v>5</v>
      </c>
      <c r="E14093" s="55" t="s">
        <v>48</v>
      </c>
      <c r="F14093" s="55">
        <v>0.5625</v>
      </c>
      <c r="G14093" s="56">
        <v>0</v>
      </c>
    </row>
    <row r="14094" spans="1:7" x14ac:dyDescent="0.3">
      <c r="A14094" s="60">
        <v>45951</v>
      </c>
      <c r="B14094" s="61" t="s">
        <v>20</v>
      </c>
      <c r="C14094" s="61" t="s">
        <v>111</v>
      </c>
      <c r="D14094" s="61" t="s">
        <v>5</v>
      </c>
      <c r="E14094" s="61" t="s">
        <v>48</v>
      </c>
      <c r="F14094" s="61">
        <v>0.58333333333333337</v>
      </c>
      <c r="G14094" s="62">
        <v>0</v>
      </c>
    </row>
    <row r="14095" spans="1:7" x14ac:dyDescent="0.3">
      <c r="A14095" s="54">
        <v>45951</v>
      </c>
      <c r="B14095" s="55" t="s">
        <v>20</v>
      </c>
      <c r="C14095" s="55" t="s">
        <v>111</v>
      </c>
      <c r="D14095" s="55" t="s">
        <v>5</v>
      </c>
      <c r="E14095" s="55" t="s">
        <v>48</v>
      </c>
      <c r="F14095" s="55">
        <v>0.60416666666666663</v>
      </c>
      <c r="G14095" s="56">
        <v>0</v>
      </c>
    </row>
    <row r="14096" spans="1:7" x14ac:dyDescent="0.3">
      <c r="A14096" s="60">
        <v>45951</v>
      </c>
      <c r="B14096" s="61" t="s">
        <v>20</v>
      </c>
      <c r="C14096" s="61" t="s">
        <v>111</v>
      </c>
      <c r="D14096" s="61" t="s">
        <v>5</v>
      </c>
      <c r="E14096" s="61" t="s">
        <v>48</v>
      </c>
      <c r="F14096" s="61">
        <v>0.625</v>
      </c>
      <c r="G14096" s="62">
        <v>0</v>
      </c>
    </row>
    <row r="14097" spans="1:7" x14ac:dyDescent="0.3">
      <c r="A14097" s="54">
        <v>45951</v>
      </c>
      <c r="B14097" s="55" t="s">
        <v>20</v>
      </c>
      <c r="C14097" s="55" t="s">
        <v>111</v>
      </c>
      <c r="D14097" s="55" t="s">
        <v>5</v>
      </c>
      <c r="E14097" s="55" t="s">
        <v>48</v>
      </c>
      <c r="F14097" s="55">
        <v>0.64583333333333337</v>
      </c>
      <c r="G14097" s="56">
        <v>0</v>
      </c>
    </row>
    <row r="14098" spans="1:7" x14ac:dyDescent="0.3">
      <c r="A14098" s="60">
        <v>45951</v>
      </c>
      <c r="B14098" s="61" t="s">
        <v>20</v>
      </c>
      <c r="C14098" s="61" t="s">
        <v>111</v>
      </c>
      <c r="D14098" s="61" t="s">
        <v>5</v>
      </c>
      <c r="E14098" s="61" t="s">
        <v>48</v>
      </c>
      <c r="F14098" s="61">
        <v>0.66666666666666663</v>
      </c>
      <c r="G14098" s="62">
        <v>0</v>
      </c>
    </row>
    <row r="14099" spans="1:7" x14ac:dyDescent="0.3">
      <c r="A14099" s="54">
        <v>45951</v>
      </c>
      <c r="B14099" s="55" t="s">
        <v>20</v>
      </c>
      <c r="C14099" s="55" t="s">
        <v>111</v>
      </c>
      <c r="D14099" s="55" t="s">
        <v>5</v>
      </c>
      <c r="E14099" s="55" t="s">
        <v>48</v>
      </c>
      <c r="F14099" s="55">
        <v>0.6875</v>
      </c>
      <c r="G14099" s="56">
        <v>0</v>
      </c>
    </row>
    <row r="14100" spans="1:7" x14ac:dyDescent="0.3">
      <c r="A14100" s="60">
        <v>45951</v>
      </c>
      <c r="B14100" s="61" t="s">
        <v>20</v>
      </c>
      <c r="C14100" s="61" t="s">
        <v>111</v>
      </c>
      <c r="D14100" s="61" t="s">
        <v>5</v>
      </c>
      <c r="E14100" s="61" t="s">
        <v>48</v>
      </c>
      <c r="F14100" s="61">
        <v>0.70833333333333337</v>
      </c>
      <c r="G14100" s="62">
        <v>0</v>
      </c>
    </row>
    <row r="14101" spans="1:7" x14ac:dyDescent="0.3">
      <c r="A14101" s="54">
        <v>45951</v>
      </c>
      <c r="B14101" s="55" t="s">
        <v>20</v>
      </c>
      <c r="C14101" s="55" t="s">
        <v>111</v>
      </c>
      <c r="D14101" s="55" t="s">
        <v>5</v>
      </c>
      <c r="E14101" s="55" t="s">
        <v>48</v>
      </c>
      <c r="F14101" s="55">
        <v>0.72916666666666663</v>
      </c>
      <c r="G14101" s="56">
        <v>0</v>
      </c>
    </row>
    <row r="14102" spans="1:7" x14ac:dyDescent="0.3">
      <c r="A14102" s="60">
        <v>45951</v>
      </c>
      <c r="B14102" s="61" t="s">
        <v>20</v>
      </c>
      <c r="C14102" s="61" t="s">
        <v>111</v>
      </c>
      <c r="D14102" s="61" t="s">
        <v>5</v>
      </c>
      <c r="E14102" s="61" t="s">
        <v>48</v>
      </c>
      <c r="F14102" s="61">
        <v>0.75</v>
      </c>
      <c r="G14102" s="62">
        <v>0</v>
      </c>
    </row>
    <row r="14103" spans="1:7" x14ac:dyDescent="0.3">
      <c r="A14103" s="54">
        <v>45951</v>
      </c>
      <c r="B14103" s="55" t="s">
        <v>20</v>
      </c>
      <c r="C14103" s="55" t="s">
        <v>111</v>
      </c>
      <c r="D14103" s="55" t="s">
        <v>5</v>
      </c>
      <c r="E14103" s="55" t="s">
        <v>48</v>
      </c>
      <c r="F14103" s="55">
        <v>0.77083333333333337</v>
      </c>
      <c r="G14103" s="56">
        <v>0</v>
      </c>
    </row>
    <row r="14104" spans="1:7" x14ac:dyDescent="0.3">
      <c r="A14104" s="60">
        <v>45951</v>
      </c>
      <c r="B14104" s="61" t="s">
        <v>20</v>
      </c>
      <c r="C14104" s="61" t="s">
        <v>111</v>
      </c>
      <c r="D14104" s="61" t="s">
        <v>5</v>
      </c>
      <c r="E14104" s="61" t="s">
        <v>48</v>
      </c>
      <c r="F14104" s="61">
        <v>0.79166666666666663</v>
      </c>
      <c r="G14104" s="62">
        <v>0</v>
      </c>
    </row>
    <row r="14105" spans="1:7" x14ac:dyDescent="0.3">
      <c r="A14105" s="54">
        <v>45951</v>
      </c>
      <c r="B14105" s="55" t="s">
        <v>20</v>
      </c>
      <c r="C14105" s="55" t="s">
        <v>111</v>
      </c>
      <c r="D14105" s="55" t="s">
        <v>5</v>
      </c>
      <c r="E14105" s="55" t="s">
        <v>48</v>
      </c>
      <c r="F14105" s="55">
        <v>0.8125</v>
      </c>
      <c r="G14105" s="56">
        <v>0</v>
      </c>
    </row>
    <row r="14106" spans="1:7" x14ac:dyDescent="0.3">
      <c r="A14106" s="60">
        <v>45951</v>
      </c>
      <c r="B14106" s="61" t="s">
        <v>20</v>
      </c>
      <c r="C14106" s="61" t="s">
        <v>111</v>
      </c>
      <c r="D14106" s="61" t="s">
        <v>5</v>
      </c>
      <c r="E14106" s="61" t="s">
        <v>48</v>
      </c>
      <c r="F14106" s="61">
        <v>0.83333333333333337</v>
      </c>
      <c r="G14106" s="62">
        <v>0</v>
      </c>
    </row>
    <row r="14107" spans="1:7" x14ac:dyDescent="0.3">
      <c r="A14107" s="54">
        <v>45951</v>
      </c>
      <c r="B14107" s="55" t="s">
        <v>20</v>
      </c>
      <c r="C14107" s="55" t="s">
        <v>111</v>
      </c>
      <c r="D14107" s="55" t="s">
        <v>5</v>
      </c>
      <c r="E14107" s="55" t="s">
        <v>48</v>
      </c>
      <c r="F14107" s="55">
        <v>0.85416666666666663</v>
      </c>
      <c r="G14107" s="56">
        <v>0</v>
      </c>
    </row>
    <row r="14108" spans="1:7" x14ac:dyDescent="0.3">
      <c r="A14108" s="60">
        <v>45951</v>
      </c>
      <c r="B14108" s="61" t="s">
        <v>20</v>
      </c>
      <c r="C14108" s="61" t="s">
        <v>111</v>
      </c>
      <c r="D14108" s="61" t="s">
        <v>5</v>
      </c>
      <c r="E14108" s="61" t="s">
        <v>48</v>
      </c>
      <c r="F14108" s="61">
        <v>0.875</v>
      </c>
      <c r="G14108" s="62">
        <v>0</v>
      </c>
    </row>
    <row r="14109" spans="1:7" x14ac:dyDescent="0.3">
      <c r="A14109" s="54">
        <v>45951</v>
      </c>
      <c r="B14109" s="55" t="s">
        <v>20</v>
      </c>
      <c r="C14109" s="55" t="s">
        <v>111</v>
      </c>
      <c r="D14109" s="55" t="s">
        <v>5</v>
      </c>
      <c r="E14109" s="55" t="s">
        <v>48</v>
      </c>
      <c r="F14109" s="55">
        <v>0.89583333333333337</v>
      </c>
      <c r="G14109" s="56">
        <v>0</v>
      </c>
    </row>
    <row r="14110" spans="1:7" x14ac:dyDescent="0.3">
      <c r="A14110" s="60">
        <v>45951</v>
      </c>
      <c r="B14110" s="61" t="s">
        <v>20</v>
      </c>
      <c r="C14110" s="61" t="s">
        <v>111</v>
      </c>
      <c r="D14110" s="61" t="s">
        <v>5</v>
      </c>
      <c r="E14110" s="61" t="s">
        <v>48</v>
      </c>
      <c r="F14110" s="61">
        <v>0.91666666666666663</v>
      </c>
      <c r="G14110" s="62">
        <v>0</v>
      </c>
    </row>
    <row r="14111" spans="1:7" x14ac:dyDescent="0.3">
      <c r="A14111" s="54">
        <v>45951</v>
      </c>
      <c r="B14111" s="55" t="s">
        <v>20</v>
      </c>
      <c r="C14111" s="55" t="s">
        <v>111</v>
      </c>
      <c r="D14111" s="55" t="s">
        <v>5</v>
      </c>
      <c r="E14111" s="55" t="s">
        <v>48</v>
      </c>
      <c r="F14111" s="55">
        <v>0.9375</v>
      </c>
      <c r="G14111" s="56">
        <v>0</v>
      </c>
    </row>
    <row r="14112" spans="1:7" x14ac:dyDescent="0.3">
      <c r="A14112" s="60">
        <v>45951</v>
      </c>
      <c r="B14112" s="61" t="s">
        <v>20</v>
      </c>
      <c r="C14112" s="61" t="s">
        <v>111</v>
      </c>
      <c r="D14112" s="61" t="s">
        <v>5</v>
      </c>
      <c r="E14112" s="61" t="s">
        <v>48</v>
      </c>
      <c r="F14112" s="61">
        <v>0.95833333333333337</v>
      </c>
      <c r="G14112" s="62">
        <v>0</v>
      </c>
    </row>
    <row r="14113" spans="1:7" x14ac:dyDescent="0.3">
      <c r="A14113" s="54">
        <v>45951</v>
      </c>
      <c r="B14113" s="55" t="s">
        <v>20</v>
      </c>
      <c r="C14113" s="55" t="s">
        <v>111</v>
      </c>
      <c r="D14113" s="55" t="s">
        <v>5</v>
      </c>
      <c r="E14113" s="55" t="s">
        <v>48</v>
      </c>
      <c r="F14113" s="55">
        <v>0.97916666666666663</v>
      </c>
      <c r="G14113" s="56">
        <v>0</v>
      </c>
    </row>
    <row r="14114" spans="1:7" x14ac:dyDescent="0.3">
      <c r="A14114" s="60">
        <v>45952</v>
      </c>
      <c r="B14114" s="61" t="s">
        <v>20</v>
      </c>
      <c r="C14114" s="61" t="s">
        <v>111</v>
      </c>
      <c r="D14114" s="61" t="s">
        <v>5</v>
      </c>
      <c r="E14114" s="61" t="s">
        <v>48</v>
      </c>
      <c r="F14114" s="61">
        <v>0</v>
      </c>
      <c r="G14114" s="62">
        <v>0</v>
      </c>
    </row>
    <row r="14115" spans="1:7" x14ac:dyDescent="0.3">
      <c r="A14115" s="54">
        <v>45952</v>
      </c>
      <c r="B14115" s="55" t="s">
        <v>20</v>
      </c>
      <c r="C14115" s="55" t="s">
        <v>111</v>
      </c>
      <c r="D14115" s="55" t="s">
        <v>6</v>
      </c>
      <c r="E14115" s="55" t="s">
        <v>49</v>
      </c>
      <c r="F14115" s="55">
        <v>2.0833333333333329E-2</v>
      </c>
      <c r="G14115" s="56" cm="1">
        <f t="array" ref="G14115:G14162">IF(LOAD_RESULTS!$C$3 = "MENU",ABS(_xlfn.IFS(AND(PER_MONTH!$B14067="January",PER_MONTH!$E14067="Working Day"),Table3[Jan_WD],AND(PER_MONTH!$B14067="January",PER_MONTH!$E14067="Non-Working Day"),Table3[Jan_NWD],AND(PER_MONTH!$B14067="February",PER_MONTH!$E14067="Working Day"),Table3[Feb_WD],AND(PER_MONTH!$B14067="February",PER_MONTH!$E14067="Non-Working Day"),Table3[Feb_NWD], AND(PER_MONTH!$B14067 = "March", PER_MONTH!$E14067 = "Working Day"), Table3[Mar_WD],  AND(PER_MONTH!$B14067 = "March", PER_MONTH!$E14067 = "Non-Working Day"), Table3[Mar_NWD], AND(PER_MONTH!$B14067 = "April", PER_MONTH!$E14067 = "Working Day"), Table3[Apr_WD], AND(PER_MONTH!$B14067 = "April", PER_MONTH!$E14067 = "Non-Working Day"), Table3[Apr_NWD], AND(PER_MONTH!$B14067 = "May", PER_MONTH!$E14067 = "Working Day"), Table3[May_WD], AND(PER_MONTH!$B14067 = "May", PER_MONTH!$E14067 = "Non-Working Day"), Table3[May_NWD], AND(PER_MONTH!$B14067 = "June", PER_MONTH!$E14067 = "Working Day"), Table3[Jun_WD], AND(PER_MONTH!$B14067 = "June", PER_MONTH!$E14067 = "Non-Working Day"), Table3[Jun_NWD], AND(PER_MONTH!$B14067 = "July", PER_MONTH!$E14067 = "Working Day"), Table3[Jul_WD], AND(PER_MONTH!$B14067 = "July", PER_MONTH!$E14067 = "Non-Working Day"), Table3[Jul_NWD], AND(PER_MONTH!$B14067 = "August", PER_MONTH!$E14067 = "Working Day"), Table3[Aug_WD], AND(PER_MONTH!$B14067 = "August", PER_MONTH!$E14067 = "Non-Working Day"), Table3[Aug_NWD], AND(PER_MONTH!$B14067 = "September", PER_MONTH!$E14067 = "Working Day"), Table3[Sep_WD], AND(PER_MONTH!$B14067 = "September", PER_MONTH!$E14067 = "Non-Working Day"), Table3[Sep_NWD], AND(PER_MONTH!$B14067 = "October", PER_MONTH!$E14067 = "Working Day"), Table3[Oct_WD], AND(PER_MONTH!$B14067 = "October", PER_MONTH!$E14067 = "Non-Working Day"), Table3[Oct_NWD], AND(PER_MONTH!$B14067 = "November", PER_MONTH!$E14067 = "Working Day"), Table3[Nov_WD], AND(PER_MONTH!$B14067 = "November", PER_MONTH!$E14067 = "Non-Working Day"), Table3[Nov_NWD], AND(PER_MONTH!$B14067 = "December", PER_MONTH!$E14067 = "Working Day"), Table3[Dec_WD], AND(PER_MONTH!$B14067 = "December", PER_MONTH!$E14067 = "Non-Working Day"), Table3[Dec_NWD])),_xlfn.IFS(AND(PER_MONTH!$B14067="January",PER_MONTH!$E14067="Working Day"),Table3[Jan_WD],AND(PER_MONTH!$B14067="January",PER_MONTH!$E14067="Non-Working Day"),Table3[Jan_NWD],AND(PER_MONTH!$B14067="February",PER_MONTH!$E14067="Working Day"),Table3[Feb_WD],AND(PER_MONTH!$B14067="February",PER_MONTH!$E14067="Non-Working Day"),Table3[Feb_NWD], AND(PER_MONTH!$B14067 = "March", PER_MONTH!$E14067 = "Working Day"), Table3[Mar_WD],  AND(PER_MONTH!$B14067 = "March", PER_MONTH!$E14067 = "Non-Working Day"), Table3[Mar_NWD], AND(PER_MONTH!$B14067 = "April", PER_MONTH!$E14067 = "Working Day"), Table3[Apr_WD], AND(PER_MONTH!$B14067 = "April", PER_MONTH!$E14067 = "Non-Working Day"), Table3[Apr_NWD], AND(PER_MONTH!$B14067 = "May", PER_MONTH!$E14067 = "Working Day"), Table3[May_WD], AND(PER_MONTH!$B14067 = "May", PER_MONTH!$E14067 = "Non-Working Day"), Table3[May_NWD], AND(PER_MONTH!$B14067 = "June", PER_MONTH!$E14067 = "Working Day"), Table3[Jun_WD], AND(PER_MONTH!$B14067 = "June", PER_MONTH!$E14067 = "Non-Working Day"), Table3[Jun_NWD], AND(PER_MONTH!$B14067 = "July", PER_MONTH!$E14067 = "Working Day"), Table3[Jul_WD], AND(PER_MONTH!$B14067 = "July", PER_MONTH!$E14067 = "Non-Working Day"), Table3[Jul_NWD], AND(PER_MONTH!$B14067 = "August", PER_MONTH!$E14067 = "Working Day"), Table3[Aug_WD], AND(PER_MONTH!$B14067 = "August", PER_MONTH!$E14067 = "Non-Working Day"), Table3[Aug_NWD], AND(PER_MONTH!$B14067 = "September", PER_MONTH!$E14067 = "Working Day"), Table3[Sep_WD], AND(PER_MONTH!$B14067 = "September", PER_MONTH!$E14067 = "Non-Working Day"), Table3[Sep_NWD], AND(PER_MONTH!$B14067 = "October", PER_MONTH!$E14067 = "Working Day"), Table3[Oct_WD], AND(PER_MONTH!$B14067 = "October", PER_MONTH!$E14067 = "Non-Working Day"), Table3[Oct_NWD], AND(PER_MONTH!$B14067 = "November", PER_MONTH!$E14067 = "Working Day"), Table3[Nov_WD], AND(PER_MONTH!$B14067 = "November", PER_MONTH!$E14067 = "Non-Working Day"), Table3[Nov_NWD], AND(PER_MONTH!$B14067 = "December", PER_MONTH!$E14067 = "Working Day"), Table3[Dec_WD], AND(PER_MONTH!$B14067 = "December", PER_MONTH!$E14067 = "Non-Working Day"), Table3[Dec_NWD]))</f>
        <v>0</v>
      </c>
    </row>
    <row r="14116" spans="1:7" x14ac:dyDescent="0.3">
      <c r="A14116" s="60">
        <v>45952</v>
      </c>
      <c r="B14116" s="61" t="s">
        <v>20</v>
      </c>
      <c r="C14116" s="61" t="s">
        <v>111</v>
      </c>
      <c r="D14116" s="61" t="s">
        <v>6</v>
      </c>
      <c r="E14116" s="61" t="s">
        <v>49</v>
      </c>
      <c r="F14116" s="61">
        <v>4.1666666666666657E-2</v>
      </c>
      <c r="G14116" s="62">
        <v>0</v>
      </c>
    </row>
    <row r="14117" spans="1:7" x14ac:dyDescent="0.3">
      <c r="A14117" s="54">
        <v>45952</v>
      </c>
      <c r="B14117" s="55" t="s">
        <v>20</v>
      </c>
      <c r="C14117" s="55" t="s">
        <v>111</v>
      </c>
      <c r="D14117" s="55" t="s">
        <v>6</v>
      </c>
      <c r="E14117" s="55" t="s">
        <v>49</v>
      </c>
      <c r="F14117" s="55">
        <v>6.25E-2</v>
      </c>
      <c r="G14117" s="56">
        <v>0</v>
      </c>
    </row>
    <row r="14118" spans="1:7" x14ac:dyDescent="0.3">
      <c r="A14118" s="60">
        <v>45952</v>
      </c>
      <c r="B14118" s="61" t="s">
        <v>20</v>
      </c>
      <c r="C14118" s="61" t="s">
        <v>111</v>
      </c>
      <c r="D14118" s="61" t="s">
        <v>6</v>
      </c>
      <c r="E14118" s="61" t="s">
        <v>49</v>
      </c>
      <c r="F14118" s="61">
        <v>8.3333333333333329E-2</v>
      </c>
      <c r="G14118" s="62">
        <v>0</v>
      </c>
    </row>
    <row r="14119" spans="1:7" x14ac:dyDescent="0.3">
      <c r="A14119" s="54">
        <v>45952</v>
      </c>
      <c r="B14119" s="55" t="s">
        <v>20</v>
      </c>
      <c r="C14119" s="55" t="s">
        <v>111</v>
      </c>
      <c r="D14119" s="55" t="s">
        <v>6</v>
      </c>
      <c r="E14119" s="55" t="s">
        <v>49</v>
      </c>
      <c r="F14119" s="55">
        <v>0.1041666666666667</v>
      </c>
      <c r="G14119" s="56">
        <v>0</v>
      </c>
    </row>
    <row r="14120" spans="1:7" x14ac:dyDescent="0.3">
      <c r="A14120" s="60">
        <v>45952</v>
      </c>
      <c r="B14120" s="61" t="s">
        <v>20</v>
      </c>
      <c r="C14120" s="61" t="s">
        <v>111</v>
      </c>
      <c r="D14120" s="61" t="s">
        <v>6</v>
      </c>
      <c r="E14120" s="61" t="s">
        <v>49</v>
      </c>
      <c r="F14120" s="61">
        <v>0.125</v>
      </c>
      <c r="G14120" s="62">
        <v>0</v>
      </c>
    </row>
    <row r="14121" spans="1:7" x14ac:dyDescent="0.3">
      <c r="A14121" s="54">
        <v>45952</v>
      </c>
      <c r="B14121" s="55" t="s">
        <v>20</v>
      </c>
      <c r="C14121" s="55" t="s">
        <v>111</v>
      </c>
      <c r="D14121" s="55" t="s">
        <v>6</v>
      </c>
      <c r="E14121" s="55" t="s">
        <v>49</v>
      </c>
      <c r="F14121" s="55">
        <v>0.14583333333333329</v>
      </c>
      <c r="G14121" s="56">
        <v>0</v>
      </c>
    </row>
    <row r="14122" spans="1:7" x14ac:dyDescent="0.3">
      <c r="A14122" s="60">
        <v>45952</v>
      </c>
      <c r="B14122" s="61" t="s">
        <v>20</v>
      </c>
      <c r="C14122" s="61" t="s">
        <v>111</v>
      </c>
      <c r="D14122" s="61" t="s">
        <v>6</v>
      </c>
      <c r="E14122" s="61" t="s">
        <v>49</v>
      </c>
      <c r="F14122" s="61">
        <v>0.16666666666666671</v>
      </c>
      <c r="G14122" s="62">
        <v>0</v>
      </c>
    </row>
    <row r="14123" spans="1:7" x14ac:dyDescent="0.3">
      <c r="A14123" s="54">
        <v>45952</v>
      </c>
      <c r="B14123" s="55" t="s">
        <v>20</v>
      </c>
      <c r="C14123" s="55" t="s">
        <v>111</v>
      </c>
      <c r="D14123" s="55" t="s">
        <v>6</v>
      </c>
      <c r="E14123" s="55" t="s">
        <v>49</v>
      </c>
      <c r="F14123" s="55">
        <v>0.1875</v>
      </c>
      <c r="G14123" s="56">
        <v>0</v>
      </c>
    </row>
    <row r="14124" spans="1:7" x14ac:dyDescent="0.3">
      <c r="A14124" s="60">
        <v>45952</v>
      </c>
      <c r="B14124" s="61" t="s">
        <v>20</v>
      </c>
      <c r="C14124" s="61" t="s">
        <v>111</v>
      </c>
      <c r="D14124" s="61" t="s">
        <v>6</v>
      </c>
      <c r="E14124" s="61" t="s">
        <v>49</v>
      </c>
      <c r="F14124" s="61">
        <v>0.20833333333333329</v>
      </c>
      <c r="G14124" s="62">
        <v>0</v>
      </c>
    </row>
    <row r="14125" spans="1:7" x14ac:dyDescent="0.3">
      <c r="A14125" s="54">
        <v>45952</v>
      </c>
      <c r="B14125" s="55" t="s">
        <v>20</v>
      </c>
      <c r="C14125" s="55" t="s">
        <v>111</v>
      </c>
      <c r="D14125" s="55" t="s">
        <v>6</v>
      </c>
      <c r="E14125" s="55" t="s">
        <v>49</v>
      </c>
      <c r="F14125" s="55">
        <v>0.22916666666666671</v>
      </c>
      <c r="G14125" s="56">
        <v>0</v>
      </c>
    </row>
    <row r="14126" spans="1:7" x14ac:dyDescent="0.3">
      <c r="A14126" s="60">
        <v>45952</v>
      </c>
      <c r="B14126" s="61" t="s">
        <v>20</v>
      </c>
      <c r="C14126" s="61" t="s">
        <v>111</v>
      </c>
      <c r="D14126" s="61" t="s">
        <v>6</v>
      </c>
      <c r="E14126" s="61" t="s">
        <v>49</v>
      </c>
      <c r="F14126" s="61">
        <v>0.25</v>
      </c>
      <c r="G14126" s="62">
        <v>0</v>
      </c>
    </row>
    <row r="14127" spans="1:7" x14ac:dyDescent="0.3">
      <c r="A14127" s="54">
        <v>45952</v>
      </c>
      <c r="B14127" s="55" t="s">
        <v>20</v>
      </c>
      <c r="C14127" s="55" t="s">
        <v>111</v>
      </c>
      <c r="D14127" s="55" t="s">
        <v>6</v>
      </c>
      <c r="E14127" s="55" t="s">
        <v>49</v>
      </c>
      <c r="F14127" s="55">
        <v>0.27083333333333331</v>
      </c>
      <c r="G14127" s="56">
        <v>0</v>
      </c>
    </row>
    <row r="14128" spans="1:7" x14ac:dyDescent="0.3">
      <c r="A14128" s="60">
        <v>45952</v>
      </c>
      <c r="B14128" s="61" t="s">
        <v>20</v>
      </c>
      <c r="C14128" s="61" t="s">
        <v>111</v>
      </c>
      <c r="D14128" s="61" t="s">
        <v>6</v>
      </c>
      <c r="E14128" s="61" t="s">
        <v>49</v>
      </c>
      <c r="F14128" s="61">
        <v>0.29166666666666669</v>
      </c>
      <c r="G14128" s="62">
        <v>0</v>
      </c>
    </row>
    <row r="14129" spans="1:7" x14ac:dyDescent="0.3">
      <c r="A14129" s="54">
        <v>45952</v>
      </c>
      <c r="B14129" s="55" t="s">
        <v>20</v>
      </c>
      <c r="C14129" s="55" t="s">
        <v>111</v>
      </c>
      <c r="D14129" s="55" t="s">
        <v>6</v>
      </c>
      <c r="E14129" s="55" t="s">
        <v>49</v>
      </c>
      <c r="F14129" s="55">
        <v>0.3125</v>
      </c>
      <c r="G14129" s="56">
        <v>0</v>
      </c>
    </row>
    <row r="14130" spans="1:7" x14ac:dyDescent="0.3">
      <c r="A14130" s="60">
        <v>45952</v>
      </c>
      <c r="B14130" s="61" t="s">
        <v>20</v>
      </c>
      <c r="C14130" s="61" t="s">
        <v>111</v>
      </c>
      <c r="D14130" s="61" t="s">
        <v>6</v>
      </c>
      <c r="E14130" s="61" t="s">
        <v>49</v>
      </c>
      <c r="F14130" s="61">
        <v>0.33333333333333331</v>
      </c>
      <c r="G14130" s="62">
        <v>0</v>
      </c>
    </row>
    <row r="14131" spans="1:7" x14ac:dyDescent="0.3">
      <c r="A14131" s="54">
        <v>45952</v>
      </c>
      <c r="B14131" s="55" t="s">
        <v>20</v>
      </c>
      <c r="C14131" s="55" t="s">
        <v>111</v>
      </c>
      <c r="D14131" s="55" t="s">
        <v>6</v>
      </c>
      <c r="E14131" s="55" t="s">
        <v>49</v>
      </c>
      <c r="F14131" s="55">
        <v>0.35416666666666669</v>
      </c>
      <c r="G14131" s="56">
        <v>0</v>
      </c>
    </row>
    <row r="14132" spans="1:7" x14ac:dyDescent="0.3">
      <c r="A14132" s="60">
        <v>45952</v>
      </c>
      <c r="B14132" s="61" t="s">
        <v>20</v>
      </c>
      <c r="C14132" s="61" t="s">
        <v>111</v>
      </c>
      <c r="D14132" s="61" t="s">
        <v>6</v>
      </c>
      <c r="E14132" s="61" t="s">
        <v>49</v>
      </c>
      <c r="F14132" s="61">
        <v>0.375</v>
      </c>
      <c r="G14132" s="62">
        <v>0</v>
      </c>
    </row>
    <row r="14133" spans="1:7" x14ac:dyDescent="0.3">
      <c r="A14133" s="54">
        <v>45952</v>
      </c>
      <c r="B14133" s="55" t="s">
        <v>20</v>
      </c>
      <c r="C14133" s="55" t="s">
        <v>111</v>
      </c>
      <c r="D14133" s="55" t="s">
        <v>6</v>
      </c>
      <c r="E14133" s="55" t="s">
        <v>49</v>
      </c>
      <c r="F14133" s="55">
        <v>0.39583333333333331</v>
      </c>
      <c r="G14133" s="56">
        <v>0</v>
      </c>
    </row>
    <row r="14134" spans="1:7" x14ac:dyDescent="0.3">
      <c r="A14134" s="60">
        <v>45952</v>
      </c>
      <c r="B14134" s="61" t="s">
        <v>20</v>
      </c>
      <c r="C14134" s="61" t="s">
        <v>111</v>
      </c>
      <c r="D14134" s="61" t="s">
        <v>6</v>
      </c>
      <c r="E14134" s="61" t="s">
        <v>49</v>
      </c>
      <c r="F14134" s="61">
        <v>0.41666666666666669</v>
      </c>
      <c r="G14134" s="62">
        <v>0</v>
      </c>
    </row>
    <row r="14135" spans="1:7" x14ac:dyDescent="0.3">
      <c r="A14135" s="54">
        <v>45952</v>
      </c>
      <c r="B14135" s="55" t="s">
        <v>20</v>
      </c>
      <c r="C14135" s="55" t="s">
        <v>111</v>
      </c>
      <c r="D14135" s="55" t="s">
        <v>6</v>
      </c>
      <c r="E14135" s="55" t="s">
        <v>49</v>
      </c>
      <c r="F14135" s="55">
        <v>0.4375</v>
      </c>
      <c r="G14135" s="56">
        <v>0</v>
      </c>
    </row>
    <row r="14136" spans="1:7" x14ac:dyDescent="0.3">
      <c r="A14136" s="60">
        <v>45952</v>
      </c>
      <c r="B14136" s="61" t="s">
        <v>20</v>
      </c>
      <c r="C14136" s="61" t="s">
        <v>111</v>
      </c>
      <c r="D14136" s="61" t="s">
        <v>6</v>
      </c>
      <c r="E14136" s="61" t="s">
        <v>49</v>
      </c>
      <c r="F14136" s="61">
        <v>0.45833333333333331</v>
      </c>
      <c r="G14136" s="62">
        <v>0</v>
      </c>
    </row>
    <row r="14137" spans="1:7" x14ac:dyDescent="0.3">
      <c r="A14137" s="54">
        <v>45952</v>
      </c>
      <c r="B14137" s="55" t="s">
        <v>20</v>
      </c>
      <c r="C14137" s="55" t="s">
        <v>111</v>
      </c>
      <c r="D14137" s="55" t="s">
        <v>6</v>
      </c>
      <c r="E14137" s="55" t="s">
        <v>49</v>
      </c>
      <c r="F14137" s="55">
        <v>0.47916666666666669</v>
      </c>
      <c r="G14137" s="56">
        <v>0</v>
      </c>
    </row>
    <row r="14138" spans="1:7" x14ac:dyDescent="0.3">
      <c r="A14138" s="60">
        <v>45952</v>
      </c>
      <c r="B14138" s="61" t="s">
        <v>20</v>
      </c>
      <c r="C14138" s="61" t="s">
        <v>111</v>
      </c>
      <c r="D14138" s="61" t="s">
        <v>6</v>
      </c>
      <c r="E14138" s="61" t="s">
        <v>49</v>
      </c>
      <c r="F14138" s="61">
        <v>0.5</v>
      </c>
      <c r="G14138" s="62">
        <v>0</v>
      </c>
    </row>
    <row r="14139" spans="1:7" x14ac:dyDescent="0.3">
      <c r="A14139" s="54">
        <v>45952</v>
      </c>
      <c r="B14139" s="55" t="s">
        <v>20</v>
      </c>
      <c r="C14139" s="55" t="s">
        <v>111</v>
      </c>
      <c r="D14139" s="55" t="s">
        <v>6</v>
      </c>
      <c r="E14139" s="55" t="s">
        <v>49</v>
      </c>
      <c r="F14139" s="55">
        <v>0.52083333333333337</v>
      </c>
      <c r="G14139" s="56">
        <v>0</v>
      </c>
    </row>
    <row r="14140" spans="1:7" x14ac:dyDescent="0.3">
      <c r="A14140" s="60">
        <v>45952</v>
      </c>
      <c r="B14140" s="61" t="s">
        <v>20</v>
      </c>
      <c r="C14140" s="61" t="s">
        <v>111</v>
      </c>
      <c r="D14140" s="61" t="s">
        <v>6</v>
      </c>
      <c r="E14140" s="61" t="s">
        <v>49</v>
      </c>
      <c r="F14140" s="61">
        <v>0.54166666666666663</v>
      </c>
      <c r="G14140" s="62">
        <v>0</v>
      </c>
    </row>
    <row r="14141" spans="1:7" x14ac:dyDescent="0.3">
      <c r="A14141" s="54">
        <v>45952</v>
      </c>
      <c r="B14141" s="55" t="s">
        <v>20</v>
      </c>
      <c r="C14141" s="55" t="s">
        <v>111</v>
      </c>
      <c r="D14141" s="55" t="s">
        <v>6</v>
      </c>
      <c r="E14141" s="55" t="s">
        <v>49</v>
      </c>
      <c r="F14141" s="55">
        <v>0.5625</v>
      </c>
      <c r="G14141" s="56">
        <v>0</v>
      </c>
    </row>
    <row r="14142" spans="1:7" x14ac:dyDescent="0.3">
      <c r="A14142" s="60">
        <v>45952</v>
      </c>
      <c r="B14142" s="61" t="s">
        <v>20</v>
      </c>
      <c r="C14142" s="61" t="s">
        <v>111</v>
      </c>
      <c r="D14142" s="61" t="s">
        <v>6</v>
      </c>
      <c r="E14142" s="61" t="s">
        <v>49</v>
      </c>
      <c r="F14142" s="61">
        <v>0.58333333333333337</v>
      </c>
      <c r="G14142" s="62">
        <v>0</v>
      </c>
    </row>
    <row r="14143" spans="1:7" x14ac:dyDescent="0.3">
      <c r="A14143" s="54">
        <v>45952</v>
      </c>
      <c r="B14143" s="55" t="s">
        <v>20</v>
      </c>
      <c r="C14143" s="55" t="s">
        <v>111</v>
      </c>
      <c r="D14143" s="55" t="s">
        <v>6</v>
      </c>
      <c r="E14143" s="55" t="s">
        <v>49</v>
      </c>
      <c r="F14143" s="55">
        <v>0.60416666666666663</v>
      </c>
      <c r="G14143" s="56">
        <v>0</v>
      </c>
    </row>
    <row r="14144" spans="1:7" x14ac:dyDescent="0.3">
      <c r="A14144" s="60">
        <v>45952</v>
      </c>
      <c r="B14144" s="61" t="s">
        <v>20</v>
      </c>
      <c r="C14144" s="61" t="s">
        <v>111</v>
      </c>
      <c r="D14144" s="61" t="s">
        <v>6</v>
      </c>
      <c r="E14144" s="61" t="s">
        <v>49</v>
      </c>
      <c r="F14144" s="61">
        <v>0.625</v>
      </c>
      <c r="G14144" s="62">
        <v>0</v>
      </c>
    </row>
    <row r="14145" spans="1:7" x14ac:dyDescent="0.3">
      <c r="A14145" s="54">
        <v>45952</v>
      </c>
      <c r="B14145" s="55" t="s">
        <v>20</v>
      </c>
      <c r="C14145" s="55" t="s">
        <v>111</v>
      </c>
      <c r="D14145" s="55" t="s">
        <v>6</v>
      </c>
      <c r="E14145" s="55" t="s">
        <v>49</v>
      </c>
      <c r="F14145" s="55">
        <v>0.64583333333333337</v>
      </c>
      <c r="G14145" s="56">
        <v>0</v>
      </c>
    </row>
    <row r="14146" spans="1:7" x14ac:dyDescent="0.3">
      <c r="A14146" s="60">
        <v>45952</v>
      </c>
      <c r="B14146" s="61" t="s">
        <v>20</v>
      </c>
      <c r="C14146" s="61" t="s">
        <v>111</v>
      </c>
      <c r="D14146" s="61" t="s">
        <v>6</v>
      </c>
      <c r="E14146" s="61" t="s">
        <v>49</v>
      </c>
      <c r="F14146" s="61">
        <v>0.66666666666666663</v>
      </c>
      <c r="G14146" s="62">
        <v>0</v>
      </c>
    </row>
    <row r="14147" spans="1:7" x14ac:dyDescent="0.3">
      <c r="A14147" s="54">
        <v>45952</v>
      </c>
      <c r="B14147" s="55" t="s">
        <v>20</v>
      </c>
      <c r="C14147" s="55" t="s">
        <v>111</v>
      </c>
      <c r="D14147" s="55" t="s">
        <v>6</v>
      </c>
      <c r="E14147" s="55" t="s">
        <v>49</v>
      </c>
      <c r="F14147" s="55">
        <v>0.6875</v>
      </c>
      <c r="G14147" s="56">
        <v>0</v>
      </c>
    </row>
    <row r="14148" spans="1:7" x14ac:dyDescent="0.3">
      <c r="A14148" s="60">
        <v>45952</v>
      </c>
      <c r="B14148" s="61" t="s">
        <v>20</v>
      </c>
      <c r="C14148" s="61" t="s">
        <v>111</v>
      </c>
      <c r="D14148" s="61" t="s">
        <v>6</v>
      </c>
      <c r="E14148" s="61" t="s">
        <v>49</v>
      </c>
      <c r="F14148" s="61">
        <v>0.70833333333333337</v>
      </c>
      <c r="G14148" s="62">
        <v>0</v>
      </c>
    </row>
    <row r="14149" spans="1:7" x14ac:dyDescent="0.3">
      <c r="A14149" s="54">
        <v>45952</v>
      </c>
      <c r="B14149" s="55" t="s">
        <v>20</v>
      </c>
      <c r="C14149" s="55" t="s">
        <v>111</v>
      </c>
      <c r="D14149" s="55" t="s">
        <v>6</v>
      </c>
      <c r="E14149" s="55" t="s">
        <v>49</v>
      </c>
      <c r="F14149" s="55">
        <v>0.72916666666666663</v>
      </c>
      <c r="G14149" s="56">
        <v>0</v>
      </c>
    </row>
    <row r="14150" spans="1:7" x14ac:dyDescent="0.3">
      <c r="A14150" s="60">
        <v>45952</v>
      </c>
      <c r="B14150" s="61" t="s">
        <v>20</v>
      </c>
      <c r="C14150" s="61" t="s">
        <v>111</v>
      </c>
      <c r="D14150" s="61" t="s">
        <v>6</v>
      </c>
      <c r="E14150" s="61" t="s">
        <v>49</v>
      </c>
      <c r="F14150" s="61">
        <v>0.75</v>
      </c>
      <c r="G14150" s="62">
        <v>0</v>
      </c>
    </row>
    <row r="14151" spans="1:7" x14ac:dyDescent="0.3">
      <c r="A14151" s="54">
        <v>45952</v>
      </c>
      <c r="B14151" s="55" t="s">
        <v>20</v>
      </c>
      <c r="C14151" s="55" t="s">
        <v>111</v>
      </c>
      <c r="D14151" s="55" t="s">
        <v>6</v>
      </c>
      <c r="E14151" s="55" t="s">
        <v>49</v>
      </c>
      <c r="F14151" s="55">
        <v>0.77083333333333337</v>
      </c>
      <c r="G14151" s="56">
        <v>0</v>
      </c>
    </row>
    <row r="14152" spans="1:7" x14ac:dyDescent="0.3">
      <c r="A14152" s="60">
        <v>45952</v>
      </c>
      <c r="B14152" s="61" t="s">
        <v>20</v>
      </c>
      <c r="C14152" s="61" t="s">
        <v>111</v>
      </c>
      <c r="D14152" s="61" t="s">
        <v>6</v>
      </c>
      <c r="E14152" s="61" t="s">
        <v>49</v>
      </c>
      <c r="F14152" s="61">
        <v>0.79166666666666663</v>
      </c>
      <c r="G14152" s="62">
        <v>0</v>
      </c>
    </row>
    <row r="14153" spans="1:7" x14ac:dyDescent="0.3">
      <c r="A14153" s="54">
        <v>45952</v>
      </c>
      <c r="B14153" s="55" t="s">
        <v>20</v>
      </c>
      <c r="C14153" s="55" t="s">
        <v>111</v>
      </c>
      <c r="D14153" s="55" t="s">
        <v>6</v>
      </c>
      <c r="E14153" s="55" t="s">
        <v>49</v>
      </c>
      <c r="F14153" s="55">
        <v>0.8125</v>
      </c>
      <c r="G14153" s="56">
        <v>0</v>
      </c>
    </row>
    <row r="14154" spans="1:7" x14ac:dyDescent="0.3">
      <c r="A14154" s="60">
        <v>45952</v>
      </c>
      <c r="B14154" s="61" t="s">
        <v>20</v>
      </c>
      <c r="C14154" s="61" t="s">
        <v>111</v>
      </c>
      <c r="D14154" s="61" t="s">
        <v>6</v>
      </c>
      <c r="E14154" s="61" t="s">
        <v>49</v>
      </c>
      <c r="F14154" s="61">
        <v>0.83333333333333337</v>
      </c>
      <c r="G14154" s="62">
        <v>0</v>
      </c>
    </row>
    <row r="14155" spans="1:7" x14ac:dyDescent="0.3">
      <c r="A14155" s="54">
        <v>45952</v>
      </c>
      <c r="B14155" s="55" t="s">
        <v>20</v>
      </c>
      <c r="C14155" s="55" t="s">
        <v>111</v>
      </c>
      <c r="D14155" s="55" t="s">
        <v>6</v>
      </c>
      <c r="E14155" s="55" t="s">
        <v>49</v>
      </c>
      <c r="F14155" s="55">
        <v>0.85416666666666663</v>
      </c>
      <c r="G14155" s="56">
        <v>0</v>
      </c>
    </row>
    <row r="14156" spans="1:7" x14ac:dyDescent="0.3">
      <c r="A14156" s="60">
        <v>45952</v>
      </c>
      <c r="B14156" s="61" t="s">
        <v>20</v>
      </c>
      <c r="C14156" s="61" t="s">
        <v>111</v>
      </c>
      <c r="D14156" s="61" t="s">
        <v>6</v>
      </c>
      <c r="E14156" s="61" t="s">
        <v>49</v>
      </c>
      <c r="F14156" s="61">
        <v>0.875</v>
      </c>
      <c r="G14156" s="62">
        <v>0</v>
      </c>
    </row>
    <row r="14157" spans="1:7" x14ac:dyDescent="0.3">
      <c r="A14157" s="54">
        <v>45952</v>
      </c>
      <c r="B14157" s="55" t="s">
        <v>20</v>
      </c>
      <c r="C14157" s="55" t="s">
        <v>111</v>
      </c>
      <c r="D14157" s="55" t="s">
        <v>6</v>
      </c>
      <c r="E14157" s="55" t="s">
        <v>49</v>
      </c>
      <c r="F14157" s="55">
        <v>0.89583333333333337</v>
      </c>
      <c r="G14157" s="56">
        <v>0</v>
      </c>
    </row>
    <row r="14158" spans="1:7" x14ac:dyDescent="0.3">
      <c r="A14158" s="60">
        <v>45952</v>
      </c>
      <c r="B14158" s="61" t="s">
        <v>20</v>
      </c>
      <c r="C14158" s="61" t="s">
        <v>111</v>
      </c>
      <c r="D14158" s="61" t="s">
        <v>6</v>
      </c>
      <c r="E14158" s="61" t="s">
        <v>49</v>
      </c>
      <c r="F14158" s="61">
        <v>0.91666666666666663</v>
      </c>
      <c r="G14158" s="62">
        <v>0</v>
      </c>
    </row>
    <row r="14159" spans="1:7" x14ac:dyDescent="0.3">
      <c r="A14159" s="54">
        <v>45952</v>
      </c>
      <c r="B14159" s="55" t="s">
        <v>20</v>
      </c>
      <c r="C14159" s="55" t="s">
        <v>111</v>
      </c>
      <c r="D14159" s="55" t="s">
        <v>6</v>
      </c>
      <c r="E14159" s="55" t="s">
        <v>49</v>
      </c>
      <c r="F14159" s="55">
        <v>0.9375</v>
      </c>
      <c r="G14159" s="56">
        <v>0</v>
      </c>
    </row>
    <row r="14160" spans="1:7" x14ac:dyDescent="0.3">
      <c r="A14160" s="60">
        <v>45952</v>
      </c>
      <c r="B14160" s="61" t="s">
        <v>20</v>
      </c>
      <c r="C14160" s="61" t="s">
        <v>111</v>
      </c>
      <c r="D14160" s="61" t="s">
        <v>6</v>
      </c>
      <c r="E14160" s="61" t="s">
        <v>49</v>
      </c>
      <c r="F14160" s="61">
        <v>0.95833333333333337</v>
      </c>
      <c r="G14160" s="62">
        <v>0</v>
      </c>
    </row>
    <row r="14161" spans="1:7" x14ac:dyDescent="0.3">
      <c r="A14161" s="54">
        <v>45952</v>
      </c>
      <c r="B14161" s="55" t="s">
        <v>20</v>
      </c>
      <c r="C14161" s="55" t="s">
        <v>111</v>
      </c>
      <c r="D14161" s="55" t="s">
        <v>6</v>
      </c>
      <c r="E14161" s="55" t="s">
        <v>49</v>
      </c>
      <c r="F14161" s="55">
        <v>0.97916666666666663</v>
      </c>
      <c r="G14161" s="56">
        <v>0</v>
      </c>
    </row>
    <row r="14162" spans="1:7" x14ac:dyDescent="0.3">
      <c r="A14162" s="60">
        <v>45953</v>
      </c>
      <c r="B14162" s="61" t="s">
        <v>20</v>
      </c>
      <c r="C14162" s="61" t="s">
        <v>111</v>
      </c>
      <c r="D14162" s="61" t="s">
        <v>6</v>
      </c>
      <c r="E14162" s="61" t="s">
        <v>49</v>
      </c>
      <c r="F14162" s="61">
        <v>0</v>
      </c>
      <c r="G14162" s="62">
        <v>0</v>
      </c>
    </row>
    <row r="14163" spans="1:7" x14ac:dyDescent="0.3">
      <c r="A14163" s="54">
        <v>45953</v>
      </c>
      <c r="B14163" s="55" t="s">
        <v>20</v>
      </c>
      <c r="C14163" s="55" t="s">
        <v>111</v>
      </c>
      <c r="D14163" s="55" t="s">
        <v>7</v>
      </c>
      <c r="E14163" s="55" t="s">
        <v>49</v>
      </c>
      <c r="F14163" s="55">
        <v>2.0833333333333329E-2</v>
      </c>
      <c r="G14163" s="56" cm="1">
        <f t="array" ref="G14163:G14210">IF(LOAD_RESULTS!$C$3 = "MENU",ABS(_xlfn.IFS(AND(PER_MONTH!$B14115="January",PER_MONTH!$E14115="Working Day"),Table3[Jan_WD],AND(PER_MONTH!$B14115="January",PER_MONTH!$E14115="Non-Working Day"),Table3[Jan_NWD],AND(PER_MONTH!$B14115="February",PER_MONTH!$E14115="Working Day"),Table3[Feb_WD],AND(PER_MONTH!$B14115="February",PER_MONTH!$E14115="Non-Working Day"),Table3[Feb_NWD], AND(PER_MONTH!$B14115 = "March", PER_MONTH!$E14115 = "Working Day"), Table3[Mar_WD],  AND(PER_MONTH!$B14115 = "March", PER_MONTH!$E14115 = "Non-Working Day"), Table3[Mar_NWD], AND(PER_MONTH!$B14115 = "April", PER_MONTH!$E14115 = "Working Day"), Table3[Apr_WD], AND(PER_MONTH!$B14115 = "April", PER_MONTH!$E14115 = "Non-Working Day"), Table3[Apr_NWD], AND(PER_MONTH!$B14115 = "May", PER_MONTH!$E14115 = "Working Day"), Table3[May_WD], AND(PER_MONTH!$B14115 = "May", PER_MONTH!$E14115 = "Non-Working Day"), Table3[May_NWD], AND(PER_MONTH!$B14115 = "June", PER_MONTH!$E14115 = "Working Day"), Table3[Jun_WD], AND(PER_MONTH!$B14115 = "June", PER_MONTH!$E14115 = "Non-Working Day"), Table3[Jun_NWD], AND(PER_MONTH!$B14115 = "July", PER_MONTH!$E14115 = "Working Day"), Table3[Jul_WD], AND(PER_MONTH!$B14115 = "July", PER_MONTH!$E14115 = "Non-Working Day"), Table3[Jul_NWD], AND(PER_MONTH!$B14115 = "August", PER_MONTH!$E14115 = "Working Day"), Table3[Aug_WD], AND(PER_MONTH!$B14115 = "August", PER_MONTH!$E14115 = "Non-Working Day"), Table3[Aug_NWD], AND(PER_MONTH!$B14115 = "September", PER_MONTH!$E14115 = "Working Day"), Table3[Sep_WD], AND(PER_MONTH!$B14115 = "September", PER_MONTH!$E14115 = "Non-Working Day"), Table3[Sep_NWD], AND(PER_MONTH!$B14115 = "October", PER_MONTH!$E14115 = "Working Day"), Table3[Oct_WD], AND(PER_MONTH!$B14115 = "October", PER_MONTH!$E14115 = "Non-Working Day"), Table3[Oct_NWD], AND(PER_MONTH!$B14115 = "November", PER_MONTH!$E14115 = "Working Day"), Table3[Nov_WD], AND(PER_MONTH!$B14115 = "November", PER_MONTH!$E14115 = "Non-Working Day"), Table3[Nov_NWD], AND(PER_MONTH!$B14115 = "December", PER_MONTH!$E14115 = "Working Day"), Table3[Dec_WD], AND(PER_MONTH!$B14115 = "December", PER_MONTH!$E14115 = "Non-Working Day"), Table3[Dec_NWD])),_xlfn.IFS(AND(PER_MONTH!$B14115="January",PER_MONTH!$E14115="Working Day"),Table3[Jan_WD],AND(PER_MONTH!$B14115="January",PER_MONTH!$E14115="Non-Working Day"),Table3[Jan_NWD],AND(PER_MONTH!$B14115="February",PER_MONTH!$E14115="Working Day"),Table3[Feb_WD],AND(PER_MONTH!$B14115="February",PER_MONTH!$E14115="Non-Working Day"),Table3[Feb_NWD], AND(PER_MONTH!$B14115 = "March", PER_MONTH!$E14115 = "Working Day"), Table3[Mar_WD],  AND(PER_MONTH!$B14115 = "March", PER_MONTH!$E14115 = "Non-Working Day"), Table3[Mar_NWD], AND(PER_MONTH!$B14115 = "April", PER_MONTH!$E14115 = "Working Day"), Table3[Apr_WD], AND(PER_MONTH!$B14115 = "April", PER_MONTH!$E14115 = "Non-Working Day"), Table3[Apr_NWD], AND(PER_MONTH!$B14115 = "May", PER_MONTH!$E14115 = "Working Day"), Table3[May_WD], AND(PER_MONTH!$B14115 = "May", PER_MONTH!$E14115 = "Non-Working Day"), Table3[May_NWD], AND(PER_MONTH!$B14115 = "June", PER_MONTH!$E14115 = "Working Day"), Table3[Jun_WD], AND(PER_MONTH!$B14115 = "June", PER_MONTH!$E14115 = "Non-Working Day"), Table3[Jun_NWD], AND(PER_MONTH!$B14115 = "July", PER_MONTH!$E14115 = "Working Day"), Table3[Jul_WD], AND(PER_MONTH!$B14115 = "July", PER_MONTH!$E14115 = "Non-Working Day"), Table3[Jul_NWD], AND(PER_MONTH!$B14115 = "August", PER_MONTH!$E14115 = "Working Day"), Table3[Aug_WD], AND(PER_MONTH!$B14115 = "August", PER_MONTH!$E14115 = "Non-Working Day"), Table3[Aug_NWD], AND(PER_MONTH!$B14115 = "September", PER_MONTH!$E14115 = "Working Day"), Table3[Sep_WD], AND(PER_MONTH!$B14115 = "September", PER_MONTH!$E14115 = "Non-Working Day"), Table3[Sep_NWD], AND(PER_MONTH!$B14115 = "October", PER_MONTH!$E14115 = "Working Day"), Table3[Oct_WD], AND(PER_MONTH!$B14115 = "October", PER_MONTH!$E14115 = "Non-Working Day"), Table3[Oct_NWD], AND(PER_MONTH!$B14115 = "November", PER_MONTH!$E14115 = "Working Day"), Table3[Nov_WD], AND(PER_MONTH!$B14115 = "November", PER_MONTH!$E14115 = "Non-Working Day"), Table3[Nov_NWD], AND(PER_MONTH!$B14115 = "December", PER_MONTH!$E14115 = "Working Day"), Table3[Dec_WD], AND(PER_MONTH!$B14115 = "December", PER_MONTH!$E14115 = "Non-Working Day"), Table3[Dec_NWD]))</f>
        <v>0</v>
      </c>
    </row>
    <row r="14164" spans="1:7" x14ac:dyDescent="0.3">
      <c r="A14164" s="60">
        <v>45953</v>
      </c>
      <c r="B14164" s="61" t="s">
        <v>20</v>
      </c>
      <c r="C14164" s="61" t="s">
        <v>111</v>
      </c>
      <c r="D14164" s="61" t="s">
        <v>7</v>
      </c>
      <c r="E14164" s="61" t="s">
        <v>49</v>
      </c>
      <c r="F14164" s="61">
        <v>4.1666666666666657E-2</v>
      </c>
      <c r="G14164" s="62">
        <v>0</v>
      </c>
    </row>
    <row r="14165" spans="1:7" x14ac:dyDescent="0.3">
      <c r="A14165" s="54">
        <v>45953</v>
      </c>
      <c r="B14165" s="55" t="s">
        <v>20</v>
      </c>
      <c r="C14165" s="55" t="s">
        <v>111</v>
      </c>
      <c r="D14165" s="55" t="s">
        <v>7</v>
      </c>
      <c r="E14165" s="55" t="s">
        <v>49</v>
      </c>
      <c r="F14165" s="55">
        <v>6.25E-2</v>
      </c>
      <c r="G14165" s="56">
        <v>0</v>
      </c>
    </row>
    <row r="14166" spans="1:7" x14ac:dyDescent="0.3">
      <c r="A14166" s="60">
        <v>45953</v>
      </c>
      <c r="B14166" s="61" t="s">
        <v>20</v>
      </c>
      <c r="C14166" s="61" t="s">
        <v>111</v>
      </c>
      <c r="D14166" s="61" t="s">
        <v>7</v>
      </c>
      <c r="E14166" s="61" t="s">
        <v>49</v>
      </c>
      <c r="F14166" s="61">
        <v>8.3333333333333329E-2</v>
      </c>
      <c r="G14166" s="62">
        <v>0</v>
      </c>
    </row>
    <row r="14167" spans="1:7" x14ac:dyDescent="0.3">
      <c r="A14167" s="54">
        <v>45953</v>
      </c>
      <c r="B14167" s="55" t="s">
        <v>20</v>
      </c>
      <c r="C14167" s="55" t="s">
        <v>111</v>
      </c>
      <c r="D14167" s="55" t="s">
        <v>7</v>
      </c>
      <c r="E14167" s="55" t="s">
        <v>49</v>
      </c>
      <c r="F14167" s="55">
        <v>0.1041666666666667</v>
      </c>
      <c r="G14167" s="56">
        <v>0</v>
      </c>
    </row>
    <row r="14168" spans="1:7" x14ac:dyDescent="0.3">
      <c r="A14168" s="60">
        <v>45953</v>
      </c>
      <c r="B14168" s="61" t="s">
        <v>20</v>
      </c>
      <c r="C14168" s="61" t="s">
        <v>111</v>
      </c>
      <c r="D14168" s="61" t="s">
        <v>7</v>
      </c>
      <c r="E14168" s="61" t="s">
        <v>49</v>
      </c>
      <c r="F14168" s="61">
        <v>0.125</v>
      </c>
      <c r="G14168" s="62">
        <v>0</v>
      </c>
    </row>
    <row r="14169" spans="1:7" x14ac:dyDescent="0.3">
      <c r="A14169" s="54">
        <v>45953</v>
      </c>
      <c r="B14169" s="55" t="s">
        <v>20</v>
      </c>
      <c r="C14169" s="55" t="s">
        <v>111</v>
      </c>
      <c r="D14169" s="55" t="s">
        <v>7</v>
      </c>
      <c r="E14169" s="55" t="s">
        <v>49</v>
      </c>
      <c r="F14169" s="55">
        <v>0.14583333333333329</v>
      </c>
      <c r="G14169" s="56">
        <v>0</v>
      </c>
    </row>
    <row r="14170" spans="1:7" x14ac:dyDescent="0.3">
      <c r="A14170" s="60">
        <v>45953</v>
      </c>
      <c r="B14170" s="61" t="s">
        <v>20</v>
      </c>
      <c r="C14170" s="61" t="s">
        <v>111</v>
      </c>
      <c r="D14170" s="61" t="s">
        <v>7</v>
      </c>
      <c r="E14170" s="61" t="s">
        <v>49</v>
      </c>
      <c r="F14170" s="61">
        <v>0.16666666666666671</v>
      </c>
      <c r="G14170" s="62">
        <v>0</v>
      </c>
    </row>
    <row r="14171" spans="1:7" x14ac:dyDescent="0.3">
      <c r="A14171" s="54">
        <v>45953</v>
      </c>
      <c r="B14171" s="55" t="s">
        <v>20</v>
      </c>
      <c r="C14171" s="55" t="s">
        <v>111</v>
      </c>
      <c r="D14171" s="55" t="s">
        <v>7</v>
      </c>
      <c r="E14171" s="55" t="s">
        <v>49</v>
      </c>
      <c r="F14171" s="55">
        <v>0.1875</v>
      </c>
      <c r="G14171" s="56">
        <v>0</v>
      </c>
    </row>
    <row r="14172" spans="1:7" x14ac:dyDescent="0.3">
      <c r="A14172" s="60">
        <v>45953</v>
      </c>
      <c r="B14172" s="61" t="s">
        <v>20</v>
      </c>
      <c r="C14172" s="61" t="s">
        <v>111</v>
      </c>
      <c r="D14172" s="61" t="s">
        <v>7</v>
      </c>
      <c r="E14172" s="61" t="s">
        <v>49</v>
      </c>
      <c r="F14172" s="61">
        <v>0.20833333333333329</v>
      </c>
      <c r="G14172" s="62">
        <v>0</v>
      </c>
    </row>
    <row r="14173" spans="1:7" x14ac:dyDescent="0.3">
      <c r="A14173" s="54">
        <v>45953</v>
      </c>
      <c r="B14173" s="55" t="s">
        <v>20</v>
      </c>
      <c r="C14173" s="55" t="s">
        <v>111</v>
      </c>
      <c r="D14173" s="55" t="s">
        <v>7</v>
      </c>
      <c r="E14173" s="55" t="s">
        <v>49</v>
      </c>
      <c r="F14173" s="55">
        <v>0.22916666666666671</v>
      </c>
      <c r="G14173" s="56">
        <v>0</v>
      </c>
    </row>
    <row r="14174" spans="1:7" x14ac:dyDescent="0.3">
      <c r="A14174" s="60">
        <v>45953</v>
      </c>
      <c r="B14174" s="61" t="s">
        <v>20</v>
      </c>
      <c r="C14174" s="61" t="s">
        <v>111</v>
      </c>
      <c r="D14174" s="61" t="s">
        <v>7</v>
      </c>
      <c r="E14174" s="61" t="s">
        <v>49</v>
      </c>
      <c r="F14174" s="61">
        <v>0.25</v>
      </c>
      <c r="G14174" s="62">
        <v>0</v>
      </c>
    </row>
    <row r="14175" spans="1:7" x14ac:dyDescent="0.3">
      <c r="A14175" s="54">
        <v>45953</v>
      </c>
      <c r="B14175" s="55" t="s">
        <v>20</v>
      </c>
      <c r="C14175" s="55" t="s">
        <v>111</v>
      </c>
      <c r="D14175" s="55" t="s">
        <v>7</v>
      </c>
      <c r="E14175" s="55" t="s">
        <v>49</v>
      </c>
      <c r="F14175" s="55">
        <v>0.27083333333333331</v>
      </c>
      <c r="G14175" s="56">
        <v>0</v>
      </c>
    </row>
    <row r="14176" spans="1:7" x14ac:dyDescent="0.3">
      <c r="A14176" s="60">
        <v>45953</v>
      </c>
      <c r="B14176" s="61" t="s">
        <v>20</v>
      </c>
      <c r="C14176" s="61" t="s">
        <v>111</v>
      </c>
      <c r="D14176" s="61" t="s">
        <v>7</v>
      </c>
      <c r="E14176" s="61" t="s">
        <v>49</v>
      </c>
      <c r="F14176" s="61">
        <v>0.29166666666666669</v>
      </c>
      <c r="G14176" s="62">
        <v>0</v>
      </c>
    </row>
    <row r="14177" spans="1:7" x14ac:dyDescent="0.3">
      <c r="A14177" s="54">
        <v>45953</v>
      </c>
      <c r="B14177" s="55" t="s">
        <v>20</v>
      </c>
      <c r="C14177" s="55" t="s">
        <v>111</v>
      </c>
      <c r="D14177" s="55" t="s">
        <v>7</v>
      </c>
      <c r="E14177" s="55" t="s">
        <v>49</v>
      </c>
      <c r="F14177" s="55">
        <v>0.3125</v>
      </c>
      <c r="G14177" s="56">
        <v>0</v>
      </c>
    </row>
    <row r="14178" spans="1:7" x14ac:dyDescent="0.3">
      <c r="A14178" s="60">
        <v>45953</v>
      </c>
      <c r="B14178" s="61" t="s">
        <v>20</v>
      </c>
      <c r="C14178" s="61" t="s">
        <v>111</v>
      </c>
      <c r="D14178" s="61" t="s">
        <v>7</v>
      </c>
      <c r="E14178" s="61" t="s">
        <v>49</v>
      </c>
      <c r="F14178" s="61">
        <v>0.33333333333333331</v>
      </c>
      <c r="G14178" s="62">
        <v>0</v>
      </c>
    </row>
    <row r="14179" spans="1:7" x14ac:dyDescent="0.3">
      <c r="A14179" s="54">
        <v>45953</v>
      </c>
      <c r="B14179" s="55" t="s">
        <v>20</v>
      </c>
      <c r="C14179" s="55" t="s">
        <v>111</v>
      </c>
      <c r="D14179" s="55" t="s">
        <v>7</v>
      </c>
      <c r="E14179" s="55" t="s">
        <v>49</v>
      </c>
      <c r="F14179" s="55">
        <v>0.35416666666666669</v>
      </c>
      <c r="G14179" s="56">
        <v>0</v>
      </c>
    </row>
    <row r="14180" spans="1:7" x14ac:dyDescent="0.3">
      <c r="A14180" s="60">
        <v>45953</v>
      </c>
      <c r="B14180" s="61" t="s">
        <v>20</v>
      </c>
      <c r="C14180" s="61" t="s">
        <v>111</v>
      </c>
      <c r="D14180" s="61" t="s">
        <v>7</v>
      </c>
      <c r="E14180" s="61" t="s">
        <v>49</v>
      </c>
      <c r="F14180" s="61">
        <v>0.375</v>
      </c>
      <c r="G14180" s="62">
        <v>0</v>
      </c>
    </row>
    <row r="14181" spans="1:7" x14ac:dyDescent="0.3">
      <c r="A14181" s="54">
        <v>45953</v>
      </c>
      <c r="B14181" s="55" t="s">
        <v>20</v>
      </c>
      <c r="C14181" s="55" t="s">
        <v>111</v>
      </c>
      <c r="D14181" s="55" t="s">
        <v>7</v>
      </c>
      <c r="E14181" s="55" t="s">
        <v>49</v>
      </c>
      <c r="F14181" s="55">
        <v>0.39583333333333331</v>
      </c>
      <c r="G14181" s="56">
        <v>0</v>
      </c>
    </row>
    <row r="14182" spans="1:7" x14ac:dyDescent="0.3">
      <c r="A14182" s="60">
        <v>45953</v>
      </c>
      <c r="B14182" s="61" t="s">
        <v>20</v>
      </c>
      <c r="C14182" s="61" t="s">
        <v>111</v>
      </c>
      <c r="D14182" s="61" t="s">
        <v>7</v>
      </c>
      <c r="E14182" s="61" t="s">
        <v>49</v>
      </c>
      <c r="F14182" s="61">
        <v>0.41666666666666669</v>
      </c>
      <c r="G14182" s="62">
        <v>0</v>
      </c>
    </row>
    <row r="14183" spans="1:7" x14ac:dyDescent="0.3">
      <c r="A14183" s="54">
        <v>45953</v>
      </c>
      <c r="B14183" s="55" t="s">
        <v>20</v>
      </c>
      <c r="C14183" s="55" t="s">
        <v>111</v>
      </c>
      <c r="D14183" s="55" t="s">
        <v>7</v>
      </c>
      <c r="E14183" s="55" t="s">
        <v>49</v>
      </c>
      <c r="F14183" s="55">
        <v>0.4375</v>
      </c>
      <c r="G14183" s="56">
        <v>0</v>
      </c>
    </row>
    <row r="14184" spans="1:7" x14ac:dyDescent="0.3">
      <c r="A14184" s="60">
        <v>45953</v>
      </c>
      <c r="B14184" s="61" t="s">
        <v>20</v>
      </c>
      <c r="C14184" s="61" t="s">
        <v>111</v>
      </c>
      <c r="D14184" s="61" t="s">
        <v>7</v>
      </c>
      <c r="E14184" s="61" t="s">
        <v>49</v>
      </c>
      <c r="F14184" s="61">
        <v>0.45833333333333331</v>
      </c>
      <c r="G14184" s="62">
        <v>0</v>
      </c>
    </row>
    <row r="14185" spans="1:7" x14ac:dyDescent="0.3">
      <c r="A14185" s="54">
        <v>45953</v>
      </c>
      <c r="B14185" s="55" t="s">
        <v>20</v>
      </c>
      <c r="C14185" s="55" t="s">
        <v>111</v>
      </c>
      <c r="D14185" s="55" t="s">
        <v>7</v>
      </c>
      <c r="E14185" s="55" t="s">
        <v>49</v>
      </c>
      <c r="F14185" s="55">
        <v>0.47916666666666669</v>
      </c>
      <c r="G14185" s="56">
        <v>0</v>
      </c>
    </row>
    <row r="14186" spans="1:7" x14ac:dyDescent="0.3">
      <c r="A14186" s="60">
        <v>45953</v>
      </c>
      <c r="B14186" s="61" t="s">
        <v>20</v>
      </c>
      <c r="C14186" s="61" t="s">
        <v>111</v>
      </c>
      <c r="D14186" s="61" t="s">
        <v>7</v>
      </c>
      <c r="E14186" s="61" t="s">
        <v>49</v>
      </c>
      <c r="F14186" s="61">
        <v>0.5</v>
      </c>
      <c r="G14186" s="62">
        <v>0</v>
      </c>
    </row>
    <row r="14187" spans="1:7" x14ac:dyDescent="0.3">
      <c r="A14187" s="54">
        <v>45953</v>
      </c>
      <c r="B14187" s="55" t="s">
        <v>20</v>
      </c>
      <c r="C14187" s="55" t="s">
        <v>111</v>
      </c>
      <c r="D14187" s="55" t="s">
        <v>7</v>
      </c>
      <c r="E14187" s="55" t="s">
        <v>49</v>
      </c>
      <c r="F14187" s="55">
        <v>0.52083333333333337</v>
      </c>
      <c r="G14187" s="56">
        <v>0</v>
      </c>
    </row>
    <row r="14188" spans="1:7" x14ac:dyDescent="0.3">
      <c r="A14188" s="60">
        <v>45953</v>
      </c>
      <c r="B14188" s="61" t="s">
        <v>20</v>
      </c>
      <c r="C14188" s="61" t="s">
        <v>111</v>
      </c>
      <c r="D14188" s="61" t="s">
        <v>7</v>
      </c>
      <c r="E14188" s="61" t="s">
        <v>49</v>
      </c>
      <c r="F14188" s="61">
        <v>0.54166666666666663</v>
      </c>
      <c r="G14188" s="62">
        <v>0</v>
      </c>
    </row>
    <row r="14189" spans="1:7" x14ac:dyDescent="0.3">
      <c r="A14189" s="54">
        <v>45953</v>
      </c>
      <c r="B14189" s="55" t="s">
        <v>20</v>
      </c>
      <c r="C14189" s="55" t="s">
        <v>111</v>
      </c>
      <c r="D14189" s="55" t="s">
        <v>7</v>
      </c>
      <c r="E14189" s="55" t="s">
        <v>49</v>
      </c>
      <c r="F14189" s="55">
        <v>0.5625</v>
      </c>
      <c r="G14189" s="56">
        <v>0</v>
      </c>
    </row>
    <row r="14190" spans="1:7" x14ac:dyDescent="0.3">
      <c r="A14190" s="60">
        <v>45953</v>
      </c>
      <c r="B14190" s="61" t="s">
        <v>20</v>
      </c>
      <c r="C14190" s="61" t="s">
        <v>111</v>
      </c>
      <c r="D14190" s="61" t="s">
        <v>7</v>
      </c>
      <c r="E14190" s="61" t="s">
        <v>49</v>
      </c>
      <c r="F14190" s="61">
        <v>0.58333333333333337</v>
      </c>
      <c r="G14190" s="62">
        <v>0</v>
      </c>
    </row>
    <row r="14191" spans="1:7" x14ac:dyDescent="0.3">
      <c r="A14191" s="54">
        <v>45953</v>
      </c>
      <c r="B14191" s="55" t="s">
        <v>20</v>
      </c>
      <c r="C14191" s="55" t="s">
        <v>111</v>
      </c>
      <c r="D14191" s="55" t="s">
        <v>7</v>
      </c>
      <c r="E14191" s="55" t="s">
        <v>49</v>
      </c>
      <c r="F14191" s="55">
        <v>0.60416666666666663</v>
      </c>
      <c r="G14191" s="56">
        <v>0</v>
      </c>
    </row>
    <row r="14192" spans="1:7" x14ac:dyDescent="0.3">
      <c r="A14192" s="60">
        <v>45953</v>
      </c>
      <c r="B14192" s="61" t="s">
        <v>20</v>
      </c>
      <c r="C14192" s="61" t="s">
        <v>111</v>
      </c>
      <c r="D14192" s="61" t="s">
        <v>7</v>
      </c>
      <c r="E14192" s="61" t="s">
        <v>49</v>
      </c>
      <c r="F14192" s="61">
        <v>0.625</v>
      </c>
      <c r="G14192" s="62">
        <v>0</v>
      </c>
    </row>
    <row r="14193" spans="1:7" x14ac:dyDescent="0.3">
      <c r="A14193" s="54">
        <v>45953</v>
      </c>
      <c r="B14193" s="55" t="s">
        <v>20</v>
      </c>
      <c r="C14193" s="55" t="s">
        <v>111</v>
      </c>
      <c r="D14193" s="55" t="s">
        <v>7</v>
      </c>
      <c r="E14193" s="55" t="s">
        <v>49</v>
      </c>
      <c r="F14193" s="55">
        <v>0.64583333333333337</v>
      </c>
      <c r="G14193" s="56">
        <v>0</v>
      </c>
    </row>
    <row r="14194" spans="1:7" x14ac:dyDescent="0.3">
      <c r="A14194" s="60">
        <v>45953</v>
      </c>
      <c r="B14194" s="61" t="s">
        <v>20</v>
      </c>
      <c r="C14194" s="61" t="s">
        <v>111</v>
      </c>
      <c r="D14194" s="61" t="s">
        <v>7</v>
      </c>
      <c r="E14194" s="61" t="s">
        <v>49</v>
      </c>
      <c r="F14194" s="61">
        <v>0.66666666666666663</v>
      </c>
      <c r="G14194" s="62">
        <v>0</v>
      </c>
    </row>
    <row r="14195" spans="1:7" x14ac:dyDescent="0.3">
      <c r="A14195" s="54">
        <v>45953</v>
      </c>
      <c r="B14195" s="55" t="s">
        <v>20</v>
      </c>
      <c r="C14195" s="55" t="s">
        <v>111</v>
      </c>
      <c r="D14195" s="55" t="s">
        <v>7</v>
      </c>
      <c r="E14195" s="55" t="s">
        <v>49</v>
      </c>
      <c r="F14195" s="55">
        <v>0.6875</v>
      </c>
      <c r="G14195" s="56">
        <v>0</v>
      </c>
    </row>
    <row r="14196" spans="1:7" x14ac:dyDescent="0.3">
      <c r="A14196" s="60">
        <v>45953</v>
      </c>
      <c r="B14196" s="61" t="s">
        <v>20</v>
      </c>
      <c r="C14196" s="61" t="s">
        <v>111</v>
      </c>
      <c r="D14196" s="61" t="s">
        <v>7</v>
      </c>
      <c r="E14196" s="61" t="s">
        <v>49</v>
      </c>
      <c r="F14196" s="61">
        <v>0.70833333333333337</v>
      </c>
      <c r="G14196" s="62">
        <v>0</v>
      </c>
    </row>
    <row r="14197" spans="1:7" x14ac:dyDescent="0.3">
      <c r="A14197" s="54">
        <v>45953</v>
      </c>
      <c r="B14197" s="55" t="s">
        <v>20</v>
      </c>
      <c r="C14197" s="55" t="s">
        <v>111</v>
      </c>
      <c r="D14197" s="55" t="s">
        <v>7</v>
      </c>
      <c r="E14197" s="55" t="s">
        <v>49</v>
      </c>
      <c r="F14197" s="55">
        <v>0.72916666666666663</v>
      </c>
      <c r="G14197" s="56">
        <v>0</v>
      </c>
    </row>
    <row r="14198" spans="1:7" x14ac:dyDescent="0.3">
      <c r="A14198" s="60">
        <v>45953</v>
      </c>
      <c r="B14198" s="61" t="s">
        <v>20</v>
      </c>
      <c r="C14198" s="61" t="s">
        <v>111</v>
      </c>
      <c r="D14198" s="61" t="s">
        <v>7</v>
      </c>
      <c r="E14198" s="61" t="s">
        <v>49</v>
      </c>
      <c r="F14198" s="61">
        <v>0.75</v>
      </c>
      <c r="G14198" s="62">
        <v>0</v>
      </c>
    </row>
    <row r="14199" spans="1:7" x14ac:dyDescent="0.3">
      <c r="A14199" s="54">
        <v>45953</v>
      </c>
      <c r="B14199" s="55" t="s">
        <v>20</v>
      </c>
      <c r="C14199" s="55" t="s">
        <v>111</v>
      </c>
      <c r="D14199" s="55" t="s">
        <v>7</v>
      </c>
      <c r="E14199" s="55" t="s">
        <v>49</v>
      </c>
      <c r="F14199" s="55">
        <v>0.77083333333333337</v>
      </c>
      <c r="G14199" s="56">
        <v>0</v>
      </c>
    </row>
    <row r="14200" spans="1:7" x14ac:dyDescent="0.3">
      <c r="A14200" s="60">
        <v>45953</v>
      </c>
      <c r="B14200" s="61" t="s">
        <v>20</v>
      </c>
      <c r="C14200" s="61" t="s">
        <v>111</v>
      </c>
      <c r="D14200" s="61" t="s">
        <v>7</v>
      </c>
      <c r="E14200" s="61" t="s">
        <v>49</v>
      </c>
      <c r="F14200" s="61">
        <v>0.79166666666666663</v>
      </c>
      <c r="G14200" s="62">
        <v>0</v>
      </c>
    </row>
    <row r="14201" spans="1:7" x14ac:dyDescent="0.3">
      <c r="A14201" s="54">
        <v>45953</v>
      </c>
      <c r="B14201" s="55" t="s">
        <v>20</v>
      </c>
      <c r="C14201" s="55" t="s">
        <v>111</v>
      </c>
      <c r="D14201" s="55" t="s">
        <v>7</v>
      </c>
      <c r="E14201" s="55" t="s">
        <v>49</v>
      </c>
      <c r="F14201" s="55">
        <v>0.8125</v>
      </c>
      <c r="G14201" s="56">
        <v>0</v>
      </c>
    </row>
    <row r="14202" spans="1:7" x14ac:dyDescent="0.3">
      <c r="A14202" s="60">
        <v>45953</v>
      </c>
      <c r="B14202" s="61" t="s">
        <v>20</v>
      </c>
      <c r="C14202" s="61" t="s">
        <v>111</v>
      </c>
      <c r="D14202" s="61" t="s">
        <v>7</v>
      </c>
      <c r="E14202" s="61" t="s">
        <v>49</v>
      </c>
      <c r="F14202" s="61">
        <v>0.83333333333333337</v>
      </c>
      <c r="G14202" s="62">
        <v>0</v>
      </c>
    </row>
    <row r="14203" spans="1:7" x14ac:dyDescent="0.3">
      <c r="A14203" s="54">
        <v>45953</v>
      </c>
      <c r="B14203" s="55" t="s">
        <v>20</v>
      </c>
      <c r="C14203" s="55" t="s">
        <v>111</v>
      </c>
      <c r="D14203" s="55" t="s">
        <v>7</v>
      </c>
      <c r="E14203" s="55" t="s">
        <v>49</v>
      </c>
      <c r="F14203" s="55">
        <v>0.85416666666666663</v>
      </c>
      <c r="G14203" s="56">
        <v>0</v>
      </c>
    </row>
    <row r="14204" spans="1:7" x14ac:dyDescent="0.3">
      <c r="A14204" s="60">
        <v>45953</v>
      </c>
      <c r="B14204" s="61" t="s">
        <v>20</v>
      </c>
      <c r="C14204" s="61" t="s">
        <v>111</v>
      </c>
      <c r="D14204" s="61" t="s">
        <v>7</v>
      </c>
      <c r="E14204" s="61" t="s">
        <v>49</v>
      </c>
      <c r="F14204" s="61">
        <v>0.875</v>
      </c>
      <c r="G14204" s="62">
        <v>0</v>
      </c>
    </row>
    <row r="14205" spans="1:7" x14ac:dyDescent="0.3">
      <c r="A14205" s="54">
        <v>45953</v>
      </c>
      <c r="B14205" s="55" t="s">
        <v>20</v>
      </c>
      <c r="C14205" s="55" t="s">
        <v>111</v>
      </c>
      <c r="D14205" s="55" t="s">
        <v>7</v>
      </c>
      <c r="E14205" s="55" t="s">
        <v>49</v>
      </c>
      <c r="F14205" s="55">
        <v>0.89583333333333337</v>
      </c>
      <c r="G14205" s="56">
        <v>0</v>
      </c>
    </row>
    <row r="14206" spans="1:7" x14ac:dyDescent="0.3">
      <c r="A14206" s="60">
        <v>45953</v>
      </c>
      <c r="B14206" s="61" t="s">
        <v>20</v>
      </c>
      <c r="C14206" s="61" t="s">
        <v>111</v>
      </c>
      <c r="D14206" s="61" t="s">
        <v>7</v>
      </c>
      <c r="E14206" s="61" t="s">
        <v>49</v>
      </c>
      <c r="F14206" s="61">
        <v>0.91666666666666663</v>
      </c>
      <c r="G14206" s="62">
        <v>0</v>
      </c>
    </row>
    <row r="14207" spans="1:7" x14ac:dyDescent="0.3">
      <c r="A14207" s="54">
        <v>45953</v>
      </c>
      <c r="B14207" s="55" t="s">
        <v>20</v>
      </c>
      <c r="C14207" s="55" t="s">
        <v>111</v>
      </c>
      <c r="D14207" s="55" t="s">
        <v>7</v>
      </c>
      <c r="E14207" s="55" t="s">
        <v>49</v>
      </c>
      <c r="F14207" s="55">
        <v>0.9375</v>
      </c>
      <c r="G14207" s="56">
        <v>0</v>
      </c>
    </row>
    <row r="14208" spans="1:7" x14ac:dyDescent="0.3">
      <c r="A14208" s="60">
        <v>45953</v>
      </c>
      <c r="B14208" s="61" t="s">
        <v>20</v>
      </c>
      <c r="C14208" s="61" t="s">
        <v>111</v>
      </c>
      <c r="D14208" s="61" t="s">
        <v>7</v>
      </c>
      <c r="E14208" s="61" t="s">
        <v>49</v>
      </c>
      <c r="F14208" s="61">
        <v>0.95833333333333337</v>
      </c>
      <c r="G14208" s="62">
        <v>0</v>
      </c>
    </row>
    <row r="14209" spans="1:7" x14ac:dyDescent="0.3">
      <c r="A14209" s="54">
        <v>45953</v>
      </c>
      <c r="B14209" s="55" t="s">
        <v>20</v>
      </c>
      <c r="C14209" s="55" t="s">
        <v>111</v>
      </c>
      <c r="D14209" s="55" t="s">
        <v>7</v>
      </c>
      <c r="E14209" s="55" t="s">
        <v>49</v>
      </c>
      <c r="F14209" s="55">
        <v>0.97916666666666663</v>
      </c>
      <c r="G14209" s="56">
        <v>0</v>
      </c>
    </row>
    <row r="14210" spans="1:7" x14ac:dyDescent="0.3">
      <c r="A14210" s="60">
        <v>45954</v>
      </c>
      <c r="B14210" s="61" t="s">
        <v>20</v>
      </c>
      <c r="C14210" s="61" t="s">
        <v>111</v>
      </c>
      <c r="D14210" s="61" t="s">
        <v>7</v>
      </c>
      <c r="E14210" s="61" t="s">
        <v>49</v>
      </c>
      <c r="F14210" s="61">
        <v>0</v>
      </c>
      <c r="G14210" s="62">
        <v>0</v>
      </c>
    </row>
    <row r="14211" spans="1:7" x14ac:dyDescent="0.3">
      <c r="A14211" s="54">
        <v>45954</v>
      </c>
      <c r="B14211" s="55" t="s">
        <v>20</v>
      </c>
      <c r="C14211" s="55" t="s">
        <v>111</v>
      </c>
      <c r="D14211" s="55" t="s">
        <v>8</v>
      </c>
      <c r="E14211" s="55" t="s">
        <v>48</v>
      </c>
      <c r="F14211" s="55">
        <v>2.0833333333333329E-2</v>
      </c>
      <c r="G14211" s="56" cm="1">
        <f t="array" ref="G14211:G14258">IF(LOAD_RESULTS!$C$3 = "MENU",ABS(_xlfn.IFS(AND(PER_MONTH!$B14163="January",PER_MONTH!$E14163="Working Day"),Table3[Jan_WD],AND(PER_MONTH!$B14163="January",PER_MONTH!$E14163="Non-Working Day"),Table3[Jan_NWD],AND(PER_MONTH!$B14163="February",PER_MONTH!$E14163="Working Day"),Table3[Feb_WD],AND(PER_MONTH!$B14163="February",PER_MONTH!$E14163="Non-Working Day"),Table3[Feb_NWD], AND(PER_MONTH!$B14163 = "March", PER_MONTH!$E14163 = "Working Day"), Table3[Mar_WD],  AND(PER_MONTH!$B14163 = "March", PER_MONTH!$E14163 = "Non-Working Day"), Table3[Mar_NWD], AND(PER_MONTH!$B14163 = "April", PER_MONTH!$E14163 = "Working Day"), Table3[Apr_WD], AND(PER_MONTH!$B14163 = "April", PER_MONTH!$E14163 = "Non-Working Day"), Table3[Apr_NWD], AND(PER_MONTH!$B14163 = "May", PER_MONTH!$E14163 = "Working Day"), Table3[May_WD], AND(PER_MONTH!$B14163 = "May", PER_MONTH!$E14163 = "Non-Working Day"), Table3[May_NWD], AND(PER_MONTH!$B14163 = "June", PER_MONTH!$E14163 = "Working Day"), Table3[Jun_WD], AND(PER_MONTH!$B14163 = "June", PER_MONTH!$E14163 = "Non-Working Day"), Table3[Jun_NWD], AND(PER_MONTH!$B14163 = "July", PER_MONTH!$E14163 = "Working Day"), Table3[Jul_WD], AND(PER_MONTH!$B14163 = "July", PER_MONTH!$E14163 = "Non-Working Day"), Table3[Jul_NWD], AND(PER_MONTH!$B14163 = "August", PER_MONTH!$E14163 = "Working Day"), Table3[Aug_WD], AND(PER_MONTH!$B14163 = "August", PER_MONTH!$E14163 = "Non-Working Day"), Table3[Aug_NWD], AND(PER_MONTH!$B14163 = "September", PER_MONTH!$E14163 = "Working Day"), Table3[Sep_WD], AND(PER_MONTH!$B14163 = "September", PER_MONTH!$E14163 = "Non-Working Day"), Table3[Sep_NWD], AND(PER_MONTH!$B14163 = "October", PER_MONTH!$E14163 = "Working Day"), Table3[Oct_WD], AND(PER_MONTH!$B14163 = "October", PER_MONTH!$E14163 = "Non-Working Day"), Table3[Oct_NWD], AND(PER_MONTH!$B14163 = "November", PER_MONTH!$E14163 = "Working Day"), Table3[Nov_WD], AND(PER_MONTH!$B14163 = "November", PER_MONTH!$E14163 = "Non-Working Day"), Table3[Nov_NWD], AND(PER_MONTH!$B14163 = "December", PER_MONTH!$E14163 = "Working Day"), Table3[Dec_WD], AND(PER_MONTH!$B14163 = "December", PER_MONTH!$E14163 = "Non-Working Day"), Table3[Dec_NWD])),_xlfn.IFS(AND(PER_MONTH!$B14163="January",PER_MONTH!$E14163="Working Day"),Table3[Jan_WD],AND(PER_MONTH!$B14163="January",PER_MONTH!$E14163="Non-Working Day"),Table3[Jan_NWD],AND(PER_MONTH!$B14163="February",PER_MONTH!$E14163="Working Day"),Table3[Feb_WD],AND(PER_MONTH!$B14163="February",PER_MONTH!$E14163="Non-Working Day"),Table3[Feb_NWD], AND(PER_MONTH!$B14163 = "March", PER_MONTH!$E14163 = "Working Day"), Table3[Mar_WD],  AND(PER_MONTH!$B14163 = "March", PER_MONTH!$E14163 = "Non-Working Day"), Table3[Mar_NWD], AND(PER_MONTH!$B14163 = "April", PER_MONTH!$E14163 = "Working Day"), Table3[Apr_WD], AND(PER_MONTH!$B14163 = "April", PER_MONTH!$E14163 = "Non-Working Day"), Table3[Apr_NWD], AND(PER_MONTH!$B14163 = "May", PER_MONTH!$E14163 = "Working Day"), Table3[May_WD], AND(PER_MONTH!$B14163 = "May", PER_MONTH!$E14163 = "Non-Working Day"), Table3[May_NWD], AND(PER_MONTH!$B14163 = "June", PER_MONTH!$E14163 = "Working Day"), Table3[Jun_WD], AND(PER_MONTH!$B14163 = "June", PER_MONTH!$E14163 = "Non-Working Day"), Table3[Jun_NWD], AND(PER_MONTH!$B14163 = "July", PER_MONTH!$E14163 = "Working Day"), Table3[Jul_WD], AND(PER_MONTH!$B14163 = "July", PER_MONTH!$E14163 = "Non-Working Day"), Table3[Jul_NWD], AND(PER_MONTH!$B14163 = "August", PER_MONTH!$E14163 = "Working Day"), Table3[Aug_WD], AND(PER_MONTH!$B14163 = "August", PER_MONTH!$E14163 = "Non-Working Day"), Table3[Aug_NWD], AND(PER_MONTH!$B14163 = "September", PER_MONTH!$E14163 = "Working Day"), Table3[Sep_WD], AND(PER_MONTH!$B14163 = "September", PER_MONTH!$E14163 = "Non-Working Day"), Table3[Sep_NWD], AND(PER_MONTH!$B14163 = "October", PER_MONTH!$E14163 = "Working Day"), Table3[Oct_WD], AND(PER_MONTH!$B14163 = "October", PER_MONTH!$E14163 = "Non-Working Day"), Table3[Oct_NWD], AND(PER_MONTH!$B14163 = "November", PER_MONTH!$E14163 = "Working Day"), Table3[Nov_WD], AND(PER_MONTH!$B14163 = "November", PER_MONTH!$E14163 = "Non-Working Day"), Table3[Nov_NWD], AND(PER_MONTH!$B14163 = "December", PER_MONTH!$E14163 = "Working Day"), Table3[Dec_WD], AND(PER_MONTH!$B14163 = "December", PER_MONTH!$E14163 = "Non-Working Day"), Table3[Dec_NWD]))</f>
        <v>0</v>
      </c>
    </row>
    <row r="14212" spans="1:7" x14ac:dyDescent="0.3">
      <c r="A14212" s="60">
        <v>45954</v>
      </c>
      <c r="B14212" s="61" t="s">
        <v>20</v>
      </c>
      <c r="C14212" s="61" t="s">
        <v>111</v>
      </c>
      <c r="D14212" s="61" t="s">
        <v>8</v>
      </c>
      <c r="E14212" s="61" t="s">
        <v>48</v>
      </c>
      <c r="F14212" s="61">
        <v>4.1666666666666657E-2</v>
      </c>
      <c r="G14212" s="62">
        <v>0</v>
      </c>
    </row>
    <row r="14213" spans="1:7" x14ac:dyDescent="0.3">
      <c r="A14213" s="54">
        <v>45954</v>
      </c>
      <c r="B14213" s="55" t="s">
        <v>20</v>
      </c>
      <c r="C14213" s="55" t="s">
        <v>111</v>
      </c>
      <c r="D14213" s="55" t="s">
        <v>8</v>
      </c>
      <c r="E14213" s="55" t="s">
        <v>48</v>
      </c>
      <c r="F14213" s="55">
        <v>6.25E-2</v>
      </c>
      <c r="G14213" s="56">
        <v>0</v>
      </c>
    </row>
    <row r="14214" spans="1:7" x14ac:dyDescent="0.3">
      <c r="A14214" s="60">
        <v>45954</v>
      </c>
      <c r="B14214" s="61" t="s">
        <v>20</v>
      </c>
      <c r="C14214" s="61" t="s">
        <v>111</v>
      </c>
      <c r="D14214" s="61" t="s">
        <v>8</v>
      </c>
      <c r="E14214" s="61" t="s">
        <v>48</v>
      </c>
      <c r="F14214" s="61">
        <v>8.3333333333333329E-2</v>
      </c>
      <c r="G14214" s="62">
        <v>0</v>
      </c>
    </row>
    <row r="14215" spans="1:7" x14ac:dyDescent="0.3">
      <c r="A14215" s="54">
        <v>45954</v>
      </c>
      <c r="B14215" s="55" t="s">
        <v>20</v>
      </c>
      <c r="C14215" s="55" t="s">
        <v>111</v>
      </c>
      <c r="D14215" s="55" t="s">
        <v>8</v>
      </c>
      <c r="E14215" s="55" t="s">
        <v>48</v>
      </c>
      <c r="F14215" s="55">
        <v>0.1041666666666667</v>
      </c>
      <c r="G14215" s="56">
        <v>0</v>
      </c>
    </row>
    <row r="14216" spans="1:7" x14ac:dyDescent="0.3">
      <c r="A14216" s="60">
        <v>45954</v>
      </c>
      <c r="B14216" s="61" t="s">
        <v>20</v>
      </c>
      <c r="C14216" s="61" t="s">
        <v>111</v>
      </c>
      <c r="D14216" s="61" t="s">
        <v>8</v>
      </c>
      <c r="E14216" s="61" t="s">
        <v>48</v>
      </c>
      <c r="F14216" s="61">
        <v>0.125</v>
      </c>
      <c r="G14216" s="62">
        <v>0</v>
      </c>
    </row>
    <row r="14217" spans="1:7" x14ac:dyDescent="0.3">
      <c r="A14217" s="54">
        <v>45954</v>
      </c>
      <c r="B14217" s="55" t="s">
        <v>20</v>
      </c>
      <c r="C14217" s="55" t="s">
        <v>111</v>
      </c>
      <c r="D14217" s="55" t="s">
        <v>8</v>
      </c>
      <c r="E14217" s="55" t="s">
        <v>48</v>
      </c>
      <c r="F14217" s="55">
        <v>0.14583333333333329</v>
      </c>
      <c r="G14217" s="56">
        <v>0</v>
      </c>
    </row>
    <row r="14218" spans="1:7" x14ac:dyDescent="0.3">
      <c r="A14218" s="60">
        <v>45954</v>
      </c>
      <c r="B14218" s="61" t="s">
        <v>20</v>
      </c>
      <c r="C14218" s="61" t="s">
        <v>111</v>
      </c>
      <c r="D14218" s="61" t="s">
        <v>8</v>
      </c>
      <c r="E14218" s="61" t="s">
        <v>48</v>
      </c>
      <c r="F14218" s="61">
        <v>0.16666666666666671</v>
      </c>
      <c r="G14218" s="62">
        <v>0</v>
      </c>
    </row>
    <row r="14219" spans="1:7" x14ac:dyDescent="0.3">
      <c r="A14219" s="54">
        <v>45954</v>
      </c>
      <c r="B14219" s="55" t="s">
        <v>20</v>
      </c>
      <c r="C14219" s="55" t="s">
        <v>111</v>
      </c>
      <c r="D14219" s="55" t="s">
        <v>8</v>
      </c>
      <c r="E14219" s="55" t="s">
        <v>48</v>
      </c>
      <c r="F14219" s="55">
        <v>0.1875</v>
      </c>
      <c r="G14219" s="56">
        <v>0</v>
      </c>
    </row>
    <row r="14220" spans="1:7" x14ac:dyDescent="0.3">
      <c r="A14220" s="60">
        <v>45954</v>
      </c>
      <c r="B14220" s="61" t="s">
        <v>20</v>
      </c>
      <c r="C14220" s="61" t="s">
        <v>111</v>
      </c>
      <c r="D14220" s="61" t="s">
        <v>8</v>
      </c>
      <c r="E14220" s="61" t="s">
        <v>48</v>
      </c>
      <c r="F14220" s="61">
        <v>0.20833333333333329</v>
      </c>
      <c r="G14220" s="62">
        <v>0</v>
      </c>
    </row>
    <row r="14221" spans="1:7" x14ac:dyDescent="0.3">
      <c r="A14221" s="54">
        <v>45954</v>
      </c>
      <c r="B14221" s="55" t="s">
        <v>20</v>
      </c>
      <c r="C14221" s="55" t="s">
        <v>111</v>
      </c>
      <c r="D14221" s="55" t="s">
        <v>8</v>
      </c>
      <c r="E14221" s="55" t="s">
        <v>48</v>
      </c>
      <c r="F14221" s="55">
        <v>0.22916666666666671</v>
      </c>
      <c r="G14221" s="56">
        <v>0</v>
      </c>
    </row>
    <row r="14222" spans="1:7" x14ac:dyDescent="0.3">
      <c r="A14222" s="60">
        <v>45954</v>
      </c>
      <c r="B14222" s="61" t="s">
        <v>20</v>
      </c>
      <c r="C14222" s="61" t="s">
        <v>111</v>
      </c>
      <c r="D14222" s="61" t="s">
        <v>8</v>
      </c>
      <c r="E14222" s="61" t="s">
        <v>48</v>
      </c>
      <c r="F14222" s="61">
        <v>0.25</v>
      </c>
      <c r="G14222" s="62">
        <v>0</v>
      </c>
    </row>
    <row r="14223" spans="1:7" x14ac:dyDescent="0.3">
      <c r="A14223" s="54">
        <v>45954</v>
      </c>
      <c r="B14223" s="55" t="s">
        <v>20</v>
      </c>
      <c r="C14223" s="55" t="s">
        <v>111</v>
      </c>
      <c r="D14223" s="55" t="s">
        <v>8</v>
      </c>
      <c r="E14223" s="55" t="s">
        <v>48</v>
      </c>
      <c r="F14223" s="55">
        <v>0.27083333333333331</v>
      </c>
      <c r="G14223" s="56">
        <v>0</v>
      </c>
    </row>
    <row r="14224" spans="1:7" x14ac:dyDescent="0.3">
      <c r="A14224" s="60">
        <v>45954</v>
      </c>
      <c r="B14224" s="61" t="s">
        <v>20</v>
      </c>
      <c r="C14224" s="61" t="s">
        <v>111</v>
      </c>
      <c r="D14224" s="61" t="s">
        <v>8</v>
      </c>
      <c r="E14224" s="61" t="s">
        <v>48</v>
      </c>
      <c r="F14224" s="61">
        <v>0.29166666666666669</v>
      </c>
      <c r="G14224" s="62">
        <v>0</v>
      </c>
    </row>
    <row r="14225" spans="1:7" x14ac:dyDescent="0.3">
      <c r="A14225" s="54">
        <v>45954</v>
      </c>
      <c r="B14225" s="55" t="s">
        <v>20</v>
      </c>
      <c r="C14225" s="55" t="s">
        <v>111</v>
      </c>
      <c r="D14225" s="55" t="s">
        <v>8</v>
      </c>
      <c r="E14225" s="55" t="s">
        <v>48</v>
      </c>
      <c r="F14225" s="55">
        <v>0.3125</v>
      </c>
      <c r="G14225" s="56">
        <v>0</v>
      </c>
    </row>
    <row r="14226" spans="1:7" x14ac:dyDescent="0.3">
      <c r="A14226" s="60">
        <v>45954</v>
      </c>
      <c r="B14226" s="61" t="s">
        <v>20</v>
      </c>
      <c r="C14226" s="61" t="s">
        <v>111</v>
      </c>
      <c r="D14226" s="61" t="s">
        <v>8</v>
      </c>
      <c r="E14226" s="61" t="s">
        <v>48</v>
      </c>
      <c r="F14226" s="61">
        <v>0.33333333333333331</v>
      </c>
      <c r="G14226" s="62">
        <v>0</v>
      </c>
    </row>
    <row r="14227" spans="1:7" x14ac:dyDescent="0.3">
      <c r="A14227" s="54">
        <v>45954</v>
      </c>
      <c r="B14227" s="55" t="s">
        <v>20</v>
      </c>
      <c r="C14227" s="55" t="s">
        <v>111</v>
      </c>
      <c r="D14227" s="55" t="s">
        <v>8</v>
      </c>
      <c r="E14227" s="55" t="s">
        <v>48</v>
      </c>
      <c r="F14227" s="55">
        <v>0.35416666666666669</v>
      </c>
      <c r="G14227" s="56">
        <v>0</v>
      </c>
    </row>
    <row r="14228" spans="1:7" x14ac:dyDescent="0.3">
      <c r="A14228" s="60">
        <v>45954</v>
      </c>
      <c r="B14228" s="61" t="s">
        <v>20</v>
      </c>
      <c r="C14228" s="61" t="s">
        <v>111</v>
      </c>
      <c r="D14228" s="61" t="s">
        <v>8</v>
      </c>
      <c r="E14228" s="61" t="s">
        <v>48</v>
      </c>
      <c r="F14228" s="61">
        <v>0.375</v>
      </c>
      <c r="G14228" s="62">
        <v>0</v>
      </c>
    </row>
    <row r="14229" spans="1:7" x14ac:dyDescent="0.3">
      <c r="A14229" s="54">
        <v>45954</v>
      </c>
      <c r="B14229" s="55" t="s">
        <v>20</v>
      </c>
      <c r="C14229" s="55" t="s">
        <v>111</v>
      </c>
      <c r="D14229" s="55" t="s">
        <v>8</v>
      </c>
      <c r="E14229" s="55" t="s">
        <v>48</v>
      </c>
      <c r="F14229" s="55">
        <v>0.39583333333333331</v>
      </c>
      <c r="G14229" s="56">
        <v>0</v>
      </c>
    </row>
    <row r="14230" spans="1:7" x14ac:dyDescent="0.3">
      <c r="A14230" s="60">
        <v>45954</v>
      </c>
      <c r="B14230" s="61" t="s">
        <v>20</v>
      </c>
      <c r="C14230" s="61" t="s">
        <v>111</v>
      </c>
      <c r="D14230" s="61" t="s">
        <v>8</v>
      </c>
      <c r="E14230" s="61" t="s">
        <v>48</v>
      </c>
      <c r="F14230" s="61">
        <v>0.41666666666666669</v>
      </c>
      <c r="G14230" s="62">
        <v>0</v>
      </c>
    </row>
    <row r="14231" spans="1:7" x14ac:dyDescent="0.3">
      <c r="A14231" s="54">
        <v>45954</v>
      </c>
      <c r="B14231" s="55" t="s">
        <v>20</v>
      </c>
      <c r="C14231" s="55" t="s">
        <v>111</v>
      </c>
      <c r="D14231" s="55" t="s">
        <v>8</v>
      </c>
      <c r="E14231" s="55" t="s">
        <v>48</v>
      </c>
      <c r="F14231" s="55">
        <v>0.4375</v>
      </c>
      <c r="G14231" s="56">
        <v>0</v>
      </c>
    </row>
    <row r="14232" spans="1:7" x14ac:dyDescent="0.3">
      <c r="A14232" s="60">
        <v>45954</v>
      </c>
      <c r="B14232" s="61" t="s">
        <v>20</v>
      </c>
      <c r="C14232" s="61" t="s">
        <v>111</v>
      </c>
      <c r="D14232" s="61" t="s">
        <v>8</v>
      </c>
      <c r="E14232" s="61" t="s">
        <v>48</v>
      </c>
      <c r="F14232" s="61">
        <v>0.45833333333333331</v>
      </c>
      <c r="G14232" s="62">
        <v>0</v>
      </c>
    </row>
    <row r="14233" spans="1:7" x14ac:dyDescent="0.3">
      <c r="A14233" s="54">
        <v>45954</v>
      </c>
      <c r="B14233" s="55" t="s">
        <v>20</v>
      </c>
      <c r="C14233" s="55" t="s">
        <v>111</v>
      </c>
      <c r="D14233" s="55" t="s">
        <v>8</v>
      </c>
      <c r="E14233" s="55" t="s">
        <v>48</v>
      </c>
      <c r="F14233" s="55">
        <v>0.47916666666666669</v>
      </c>
      <c r="G14233" s="56">
        <v>0</v>
      </c>
    </row>
    <row r="14234" spans="1:7" x14ac:dyDescent="0.3">
      <c r="A14234" s="60">
        <v>45954</v>
      </c>
      <c r="B14234" s="61" t="s">
        <v>20</v>
      </c>
      <c r="C14234" s="61" t="s">
        <v>111</v>
      </c>
      <c r="D14234" s="61" t="s">
        <v>8</v>
      </c>
      <c r="E14234" s="61" t="s">
        <v>48</v>
      </c>
      <c r="F14234" s="61">
        <v>0.5</v>
      </c>
      <c r="G14234" s="62">
        <v>0</v>
      </c>
    </row>
    <row r="14235" spans="1:7" x14ac:dyDescent="0.3">
      <c r="A14235" s="54">
        <v>45954</v>
      </c>
      <c r="B14235" s="55" t="s">
        <v>20</v>
      </c>
      <c r="C14235" s="55" t="s">
        <v>111</v>
      </c>
      <c r="D14235" s="55" t="s">
        <v>8</v>
      </c>
      <c r="E14235" s="55" t="s">
        <v>48</v>
      </c>
      <c r="F14235" s="55">
        <v>0.52083333333333337</v>
      </c>
      <c r="G14235" s="56">
        <v>0</v>
      </c>
    </row>
    <row r="14236" spans="1:7" x14ac:dyDescent="0.3">
      <c r="A14236" s="60">
        <v>45954</v>
      </c>
      <c r="B14236" s="61" t="s">
        <v>20</v>
      </c>
      <c r="C14236" s="61" t="s">
        <v>111</v>
      </c>
      <c r="D14236" s="61" t="s">
        <v>8</v>
      </c>
      <c r="E14236" s="61" t="s">
        <v>48</v>
      </c>
      <c r="F14236" s="61">
        <v>0.54166666666666663</v>
      </c>
      <c r="G14236" s="62">
        <v>0</v>
      </c>
    </row>
    <row r="14237" spans="1:7" x14ac:dyDescent="0.3">
      <c r="A14237" s="54">
        <v>45954</v>
      </c>
      <c r="B14237" s="55" t="s">
        <v>20</v>
      </c>
      <c r="C14237" s="55" t="s">
        <v>111</v>
      </c>
      <c r="D14237" s="55" t="s">
        <v>8</v>
      </c>
      <c r="E14237" s="55" t="s">
        <v>48</v>
      </c>
      <c r="F14237" s="55">
        <v>0.5625</v>
      </c>
      <c r="G14237" s="56">
        <v>0</v>
      </c>
    </row>
    <row r="14238" spans="1:7" x14ac:dyDescent="0.3">
      <c r="A14238" s="60">
        <v>45954</v>
      </c>
      <c r="B14238" s="61" t="s">
        <v>20</v>
      </c>
      <c r="C14238" s="61" t="s">
        <v>111</v>
      </c>
      <c r="D14238" s="61" t="s">
        <v>8</v>
      </c>
      <c r="E14238" s="61" t="s">
        <v>48</v>
      </c>
      <c r="F14238" s="61">
        <v>0.58333333333333337</v>
      </c>
      <c r="G14238" s="62">
        <v>0</v>
      </c>
    </row>
    <row r="14239" spans="1:7" x14ac:dyDescent="0.3">
      <c r="A14239" s="54">
        <v>45954</v>
      </c>
      <c r="B14239" s="55" t="s">
        <v>20</v>
      </c>
      <c r="C14239" s="55" t="s">
        <v>111</v>
      </c>
      <c r="D14239" s="55" t="s">
        <v>8</v>
      </c>
      <c r="E14239" s="55" t="s">
        <v>48</v>
      </c>
      <c r="F14239" s="55">
        <v>0.60416666666666663</v>
      </c>
      <c r="G14239" s="56">
        <v>0</v>
      </c>
    </row>
    <row r="14240" spans="1:7" x14ac:dyDescent="0.3">
      <c r="A14240" s="60">
        <v>45954</v>
      </c>
      <c r="B14240" s="61" t="s">
        <v>20</v>
      </c>
      <c r="C14240" s="61" t="s">
        <v>111</v>
      </c>
      <c r="D14240" s="61" t="s">
        <v>8</v>
      </c>
      <c r="E14240" s="61" t="s">
        <v>48</v>
      </c>
      <c r="F14240" s="61">
        <v>0.625</v>
      </c>
      <c r="G14240" s="62">
        <v>0</v>
      </c>
    </row>
    <row r="14241" spans="1:7" x14ac:dyDescent="0.3">
      <c r="A14241" s="54">
        <v>45954</v>
      </c>
      <c r="B14241" s="55" t="s">
        <v>20</v>
      </c>
      <c r="C14241" s="55" t="s">
        <v>111</v>
      </c>
      <c r="D14241" s="55" t="s">
        <v>8</v>
      </c>
      <c r="E14241" s="55" t="s">
        <v>48</v>
      </c>
      <c r="F14241" s="55">
        <v>0.64583333333333337</v>
      </c>
      <c r="G14241" s="56">
        <v>0</v>
      </c>
    </row>
    <row r="14242" spans="1:7" x14ac:dyDescent="0.3">
      <c r="A14242" s="60">
        <v>45954</v>
      </c>
      <c r="B14242" s="61" t="s">
        <v>20</v>
      </c>
      <c r="C14242" s="61" t="s">
        <v>111</v>
      </c>
      <c r="D14242" s="61" t="s">
        <v>8</v>
      </c>
      <c r="E14242" s="61" t="s">
        <v>48</v>
      </c>
      <c r="F14242" s="61">
        <v>0.66666666666666663</v>
      </c>
      <c r="G14242" s="62">
        <v>0</v>
      </c>
    </row>
    <row r="14243" spans="1:7" x14ac:dyDescent="0.3">
      <c r="A14243" s="54">
        <v>45954</v>
      </c>
      <c r="B14243" s="55" t="s">
        <v>20</v>
      </c>
      <c r="C14243" s="55" t="s">
        <v>111</v>
      </c>
      <c r="D14243" s="55" t="s">
        <v>8</v>
      </c>
      <c r="E14243" s="55" t="s">
        <v>48</v>
      </c>
      <c r="F14243" s="55">
        <v>0.6875</v>
      </c>
      <c r="G14243" s="56">
        <v>0</v>
      </c>
    </row>
    <row r="14244" spans="1:7" x14ac:dyDescent="0.3">
      <c r="A14244" s="60">
        <v>45954</v>
      </c>
      <c r="B14244" s="61" t="s">
        <v>20</v>
      </c>
      <c r="C14244" s="61" t="s">
        <v>111</v>
      </c>
      <c r="D14244" s="61" t="s">
        <v>8</v>
      </c>
      <c r="E14244" s="61" t="s">
        <v>48</v>
      </c>
      <c r="F14244" s="61">
        <v>0.70833333333333337</v>
      </c>
      <c r="G14244" s="62">
        <v>0</v>
      </c>
    </row>
    <row r="14245" spans="1:7" x14ac:dyDescent="0.3">
      <c r="A14245" s="54">
        <v>45954</v>
      </c>
      <c r="B14245" s="55" t="s">
        <v>20</v>
      </c>
      <c r="C14245" s="55" t="s">
        <v>111</v>
      </c>
      <c r="D14245" s="55" t="s">
        <v>8</v>
      </c>
      <c r="E14245" s="55" t="s">
        <v>48</v>
      </c>
      <c r="F14245" s="55">
        <v>0.72916666666666663</v>
      </c>
      <c r="G14245" s="56">
        <v>0</v>
      </c>
    </row>
    <row r="14246" spans="1:7" x14ac:dyDescent="0.3">
      <c r="A14246" s="60">
        <v>45954</v>
      </c>
      <c r="B14246" s="61" t="s">
        <v>20</v>
      </c>
      <c r="C14246" s="61" t="s">
        <v>111</v>
      </c>
      <c r="D14246" s="61" t="s">
        <v>8</v>
      </c>
      <c r="E14246" s="61" t="s">
        <v>48</v>
      </c>
      <c r="F14246" s="61">
        <v>0.75</v>
      </c>
      <c r="G14246" s="62">
        <v>0</v>
      </c>
    </row>
    <row r="14247" spans="1:7" x14ac:dyDescent="0.3">
      <c r="A14247" s="54">
        <v>45954</v>
      </c>
      <c r="B14247" s="55" t="s">
        <v>20</v>
      </c>
      <c r="C14247" s="55" t="s">
        <v>111</v>
      </c>
      <c r="D14247" s="55" t="s">
        <v>8</v>
      </c>
      <c r="E14247" s="55" t="s">
        <v>48</v>
      </c>
      <c r="F14247" s="55">
        <v>0.77083333333333337</v>
      </c>
      <c r="G14247" s="56">
        <v>0</v>
      </c>
    </row>
    <row r="14248" spans="1:7" x14ac:dyDescent="0.3">
      <c r="A14248" s="60">
        <v>45954</v>
      </c>
      <c r="B14248" s="61" t="s">
        <v>20</v>
      </c>
      <c r="C14248" s="61" t="s">
        <v>111</v>
      </c>
      <c r="D14248" s="61" t="s">
        <v>8</v>
      </c>
      <c r="E14248" s="61" t="s">
        <v>48</v>
      </c>
      <c r="F14248" s="61">
        <v>0.79166666666666663</v>
      </c>
      <c r="G14248" s="62">
        <v>0</v>
      </c>
    </row>
    <row r="14249" spans="1:7" x14ac:dyDescent="0.3">
      <c r="A14249" s="54">
        <v>45954</v>
      </c>
      <c r="B14249" s="55" t="s">
        <v>20</v>
      </c>
      <c r="C14249" s="55" t="s">
        <v>111</v>
      </c>
      <c r="D14249" s="55" t="s">
        <v>8</v>
      </c>
      <c r="E14249" s="55" t="s">
        <v>48</v>
      </c>
      <c r="F14249" s="55">
        <v>0.8125</v>
      </c>
      <c r="G14249" s="56">
        <v>0</v>
      </c>
    </row>
    <row r="14250" spans="1:7" x14ac:dyDescent="0.3">
      <c r="A14250" s="60">
        <v>45954</v>
      </c>
      <c r="B14250" s="61" t="s">
        <v>20</v>
      </c>
      <c r="C14250" s="61" t="s">
        <v>111</v>
      </c>
      <c r="D14250" s="61" t="s">
        <v>8</v>
      </c>
      <c r="E14250" s="61" t="s">
        <v>48</v>
      </c>
      <c r="F14250" s="61">
        <v>0.83333333333333337</v>
      </c>
      <c r="G14250" s="62">
        <v>0</v>
      </c>
    </row>
    <row r="14251" spans="1:7" x14ac:dyDescent="0.3">
      <c r="A14251" s="54">
        <v>45954</v>
      </c>
      <c r="B14251" s="55" t="s">
        <v>20</v>
      </c>
      <c r="C14251" s="55" t="s">
        <v>111</v>
      </c>
      <c r="D14251" s="55" t="s">
        <v>8</v>
      </c>
      <c r="E14251" s="55" t="s">
        <v>48</v>
      </c>
      <c r="F14251" s="55">
        <v>0.85416666666666663</v>
      </c>
      <c r="G14251" s="56">
        <v>0</v>
      </c>
    </row>
    <row r="14252" spans="1:7" x14ac:dyDescent="0.3">
      <c r="A14252" s="60">
        <v>45954</v>
      </c>
      <c r="B14252" s="61" t="s">
        <v>20</v>
      </c>
      <c r="C14252" s="61" t="s">
        <v>111</v>
      </c>
      <c r="D14252" s="61" t="s">
        <v>8</v>
      </c>
      <c r="E14252" s="61" t="s">
        <v>48</v>
      </c>
      <c r="F14252" s="61">
        <v>0.875</v>
      </c>
      <c r="G14252" s="62">
        <v>0</v>
      </c>
    </row>
    <row r="14253" spans="1:7" x14ac:dyDescent="0.3">
      <c r="A14253" s="54">
        <v>45954</v>
      </c>
      <c r="B14253" s="55" t="s">
        <v>20</v>
      </c>
      <c r="C14253" s="55" t="s">
        <v>111</v>
      </c>
      <c r="D14253" s="55" t="s">
        <v>8</v>
      </c>
      <c r="E14253" s="55" t="s">
        <v>48</v>
      </c>
      <c r="F14253" s="55">
        <v>0.89583333333333337</v>
      </c>
      <c r="G14253" s="56">
        <v>0</v>
      </c>
    </row>
    <row r="14254" spans="1:7" x14ac:dyDescent="0.3">
      <c r="A14254" s="60">
        <v>45954</v>
      </c>
      <c r="B14254" s="61" t="s">
        <v>20</v>
      </c>
      <c r="C14254" s="61" t="s">
        <v>111</v>
      </c>
      <c r="D14254" s="61" t="s">
        <v>8</v>
      </c>
      <c r="E14254" s="61" t="s">
        <v>48</v>
      </c>
      <c r="F14254" s="61">
        <v>0.91666666666666663</v>
      </c>
      <c r="G14254" s="62">
        <v>0</v>
      </c>
    </row>
    <row r="14255" spans="1:7" x14ac:dyDescent="0.3">
      <c r="A14255" s="54">
        <v>45954</v>
      </c>
      <c r="B14255" s="55" t="s">
        <v>20</v>
      </c>
      <c r="C14255" s="55" t="s">
        <v>111</v>
      </c>
      <c r="D14255" s="55" t="s">
        <v>8</v>
      </c>
      <c r="E14255" s="55" t="s">
        <v>48</v>
      </c>
      <c r="F14255" s="55">
        <v>0.9375</v>
      </c>
      <c r="G14255" s="56">
        <v>0</v>
      </c>
    </row>
    <row r="14256" spans="1:7" x14ac:dyDescent="0.3">
      <c r="A14256" s="60">
        <v>45954</v>
      </c>
      <c r="B14256" s="61" t="s">
        <v>20</v>
      </c>
      <c r="C14256" s="61" t="s">
        <v>111</v>
      </c>
      <c r="D14256" s="61" t="s">
        <v>8</v>
      </c>
      <c r="E14256" s="61" t="s">
        <v>48</v>
      </c>
      <c r="F14256" s="61">
        <v>0.95833333333333337</v>
      </c>
      <c r="G14256" s="62">
        <v>0</v>
      </c>
    </row>
    <row r="14257" spans="1:7" x14ac:dyDescent="0.3">
      <c r="A14257" s="54">
        <v>45954</v>
      </c>
      <c r="B14257" s="55" t="s">
        <v>20</v>
      </c>
      <c r="C14257" s="55" t="s">
        <v>111</v>
      </c>
      <c r="D14257" s="55" t="s">
        <v>8</v>
      </c>
      <c r="E14257" s="55" t="s">
        <v>48</v>
      </c>
      <c r="F14257" s="55">
        <v>0.97916666666666663</v>
      </c>
      <c r="G14257" s="56">
        <v>0</v>
      </c>
    </row>
    <row r="14258" spans="1:7" x14ac:dyDescent="0.3">
      <c r="A14258" s="60">
        <v>45955</v>
      </c>
      <c r="B14258" s="61" t="s">
        <v>20</v>
      </c>
      <c r="C14258" s="61" t="s">
        <v>111</v>
      </c>
      <c r="D14258" s="61" t="s">
        <v>8</v>
      </c>
      <c r="E14258" s="61" t="s">
        <v>48</v>
      </c>
      <c r="F14258" s="61">
        <v>0</v>
      </c>
      <c r="G14258" s="62">
        <v>0</v>
      </c>
    </row>
    <row r="14259" spans="1:7" x14ac:dyDescent="0.3">
      <c r="A14259" s="54">
        <v>45955</v>
      </c>
      <c r="B14259" s="55" t="s">
        <v>20</v>
      </c>
      <c r="C14259" s="55" t="s">
        <v>111</v>
      </c>
      <c r="D14259" s="55" t="s">
        <v>9</v>
      </c>
      <c r="E14259" s="55" t="s">
        <v>48</v>
      </c>
      <c r="F14259" s="55">
        <v>2.0833333333333329E-2</v>
      </c>
      <c r="G14259" s="56" cm="1">
        <f t="array" ref="G14259:G14306">IF(LOAD_RESULTS!$C$3 = "MENU",ABS(_xlfn.IFS(AND(PER_MONTH!$B14211="January",PER_MONTH!$E14211="Working Day"),Table3[Jan_WD],AND(PER_MONTH!$B14211="January",PER_MONTH!$E14211="Non-Working Day"),Table3[Jan_NWD],AND(PER_MONTH!$B14211="February",PER_MONTH!$E14211="Working Day"),Table3[Feb_WD],AND(PER_MONTH!$B14211="February",PER_MONTH!$E14211="Non-Working Day"),Table3[Feb_NWD], AND(PER_MONTH!$B14211 = "March", PER_MONTH!$E14211 = "Working Day"), Table3[Mar_WD],  AND(PER_MONTH!$B14211 = "March", PER_MONTH!$E14211 = "Non-Working Day"), Table3[Mar_NWD], AND(PER_MONTH!$B14211 = "April", PER_MONTH!$E14211 = "Working Day"), Table3[Apr_WD], AND(PER_MONTH!$B14211 = "April", PER_MONTH!$E14211 = "Non-Working Day"), Table3[Apr_NWD], AND(PER_MONTH!$B14211 = "May", PER_MONTH!$E14211 = "Working Day"), Table3[May_WD], AND(PER_MONTH!$B14211 = "May", PER_MONTH!$E14211 = "Non-Working Day"), Table3[May_NWD], AND(PER_MONTH!$B14211 = "June", PER_MONTH!$E14211 = "Working Day"), Table3[Jun_WD], AND(PER_MONTH!$B14211 = "June", PER_MONTH!$E14211 = "Non-Working Day"), Table3[Jun_NWD], AND(PER_MONTH!$B14211 = "July", PER_MONTH!$E14211 = "Working Day"), Table3[Jul_WD], AND(PER_MONTH!$B14211 = "July", PER_MONTH!$E14211 = "Non-Working Day"), Table3[Jul_NWD], AND(PER_MONTH!$B14211 = "August", PER_MONTH!$E14211 = "Working Day"), Table3[Aug_WD], AND(PER_MONTH!$B14211 = "August", PER_MONTH!$E14211 = "Non-Working Day"), Table3[Aug_NWD], AND(PER_MONTH!$B14211 = "September", PER_MONTH!$E14211 = "Working Day"), Table3[Sep_WD], AND(PER_MONTH!$B14211 = "September", PER_MONTH!$E14211 = "Non-Working Day"), Table3[Sep_NWD], AND(PER_MONTH!$B14211 = "October", PER_MONTH!$E14211 = "Working Day"), Table3[Oct_WD], AND(PER_MONTH!$B14211 = "October", PER_MONTH!$E14211 = "Non-Working Day"), Table3[Oct_NWD], AND(PER_MONTH!$B14211 = "November", PER_MONTH!$E14211 = "Working Day"), Table3[Nov_WD], AND(PER_MONTH!$B14211 = "November", PER_MONTH!$E14211 = "Non-Working Day"), Table3[Nov_NWD], AND(PER_MONTH!$B14211 = "December", PER_MONTH!$E14211 = "Working Day"), Table3[Dec_WD], AND(PER_MONTH!$B14211 = "December", PER_MONTH!$E14211 = "Non-Working Day"), Table3[Dec_NWD])),_xlfn.IFS(AND(PER_MONTH!$B14211="January",PER_MONTH!$E14211="Working Day"),Table3[Jan_WD],AND(PER_MONTH!$B14211="January",PER_MONTH!$E14211="Non-Working Day"),Table3[Jan_NWD],AND(PER_MONTH!$B14211="February",PER_MONTH!$E14211="Working Day"),Table3[Feb_WD],AND(PER_MONTH!$B14211="February",PER_MONTH!$E14211="Non-Working Day"),Table3[Feb_NWD], AND(PER_MONTH!$B14211 = "March", PER_MONTH!$E14211 = "Working Day"), Table3[Mar_WD],  AND(PER_MONTH!$B14211 = "March", PER_MONTH!$E14211 = "Non-Working Day"), Table3[Mar_NWD], AND(PER_MONTH!$B14211 = "April", PER_MONTH!$E14211 = "Working Day"), Table3[Apr_WD], AND(PER_MONTH!$B14211 = "April", PER_MONTH!$E14211 = "Non-Working Day"), Table3[Apr_NWD], AND(PER_MONTH!$B14211 = "May", PER_MONTH!$E14211 = "Working Day"), Table3[May_WD], AND(PER_MONTH!$B14211 = "May", PER_MONTH!$E14211 = "Non-Working Day"), Table3[May_NWD], AND(PER_MONTH!$B14211 = "June", PER_MONTH!$E14211 = "Working Day"), Table3[Jun_WD], AND(PER_MONTH!$B14211 = "June", PER_MONTH!$E14211 = "Non-Working Day"), Table3[Jun_NWD], AND(PER_MONTH!$B14211 = "July", PER_MONTH!$E14211 = "Working Day"), Table3[Jul_WD], AND(PER_MONTH!$B14211 = "July", PER_MONTH!$E14211 = "Non-Working Day"), Table3[Jul_NWD], AND(PER_MONTH!$B14211 = "August", PER_MONTH!$E14211 = "Working Day"), Table3[Aug_WD], AND(PER_MONTH!$B14211 = "August", PER_MONTH!$E14211 = "Non-Working Day"), Table3[Aug_NWD], AND(PER_MONTH!$B14211 = "September", PER_MONTH!$E14211 = "Working Day"), Table3[Sep_WD], AND(PER_MONTH!$B14211 = "September", PER_MONTH!$E14211 = "Non-Working Day"), Table3[Sep_NWD], AND(PER_MONTH!$B14211 = "October", PER_MONTH!$E14211 = "Working Day"), Table3[Oct_WD], AND(PER_MONTH!$B14211 = "October", PER_MONTH!$E14211 = "Non-Working Day"), Table3[Oct_NWD], AND(PER_MONTH!$B14211 = "November", PER_MONTH!$E14211 = "Working Day"), Table3[Nov_WD], AND(PER_MONTH!$B14211 = "November", PER_MONTH!$E14211 = "Non-Working Day"), Table3[Nov_NWD], AND(PER_MONTH!$B14211 = "December", PER_MONTH!$E14211 = "Working Day"), Table3[Dec_WD], AND(PER_MONTH!$B14211 = "December", PER_MONTH!$E14211 = "Non-Working Day"), Table3[Dec_NWD]))</f>
        <v>0</v>
      </c>
    </row>
    <row r="14260" spans="1:7" x14ac:dyDescent="0.3">
      <c r="A14260" s="60">
        <v>45955</v>
      </c>
      <c r="B14260" s="61" t="s">
        <v>20</v>
      </c>
      <c r="C14260" s="61" t="s">
        <v>111</v>
      </c>
      <c r="D14260" s="61" t="s">
        <v>9</v>
      </c>
      <c r="E14260" s="61" t="s">
        <v>48</v>
      </c>
      <c r="F14260" s="61">
        <v>4.1666666666666657E-2</v>
      </c>
      <c r="G14260" s="62">
        <v>0</v>
      </c>
    </row>
    <row r="14261" spans="1:7" x14ac:dyDescent="0.3">
      <c r="A14261" s="54">
        <v>45955</v>
      </c>
      <c r="B14261" s="55" t="s">
        <v>20</v>
      </c>
      <c r="C14261" s="55" t="s">
        <v>111</v>
      </c>
      <c r="D14261" s="55" t="s">
        <v>9</v>
      </c>
      <c r="E14261" s="55" t="s">
        <v>48</v>
      </c>
      <c r="F14261" s="55">
        <v>6.25E-2</v>
      </c>
      <c r="G14261" s="56">
        <v>0</v>
      </c>
    </row>
    <row r="14262" spans="1:7" x14ac:dyDescent="0.3">
      <c r="A14262" s="60">
        <v>45955</v>
      </c>
      <c r="B14262" s="61" t="s">
        <v>20</v>
      </c>
      <c r="C14262" s="61" t="s">
        <v>111</v>
      </c>
      <c r="D14262" s="61" t="s">
        <v>9</v>
      </c>
      <c r="E14262" s="61" t="s">
        <v>48</v>
      </c>
      <c r="F14262" s="61">
        <v>8.3333333333333329E-2</v>
      </c>
      <c r="G14262" s="62">
        <v>0</v>
      </c>
    </row>
    <row r="14263" spans="1:7" x14ac:dyDescent="0.3">
      <c r="A14263" s="54">
        <v>45955</v>
      </c>
      <c r="B14263" s="55" t="s">
        <v>20</v>
      </c>
      <c r="C14263" s="55" t="s">
        <v>111</v>
      </c>
      <c r="D14263" s="55" t="s">
        <v>9</v>
      </c>
      <c r="E14263" s="55" t="s">
        <v>48</v>
      </c>
      <c r="F14263" s="55">
        <v>0.1041666666666667</v>
      </c>
      <c r="G14263" s="56">
        <v>0</v>
      </c>
    </row>
    <row r="14264" spans="1:7" x14ac:dyDescent="0.3">
      <c r="A14264" s="60">
        <v>45955</v>
      </c>
      <c r="B14264" s="61" t="s">
        <v>20</v>
      </c>
      <c r="C14264" s="61" t="s">
        <v>111</v>
      </c>
      <c r="D14264" s="61" t="s">
        <v>9</v>
      </c>
      <c r="E14264" s="61" t="s">
        <v>48</v>
      </c>
      <c r="F14264" s="61">
        <v>0.125</v>
      </c>
      <c r="G14264" s="62">
        <v>0</v>
      </c>
    </row>
    <row r="14265" spans="1:7" x14ac:dyDescent="0.3">
      <c r="A14265" s="54">
        <v>45955</v>
      </c>
      <c r="B14265" s="55" t="s">
        <v>20</v>
      </c>
      <c r="C14265" s="55" t="s">
        <v>111</v>
      </c>
      <c r="D14265" s="55" t="s">
        <v>9</v>
      </c>
      <c r="E14265" s="55" t="s">
        <v>48</v>
      </c>
      <c r="F14265" s="55">
        <v>0.14583333333333329</v>
      </c>
      <c r="G14265" s="56">
        <v>0</v>
      </c>
    </row>
    <row r="14266" spans="1:7" x14ac:dyDescent="0.3">
      <c r="A14266" s="60">
        <v>45955</v>
      </c>
      <c r="B14266" s="61" t="s">
        <v>20</v>
      </c>
      <c r="C14266" s="61" t="s">
        <v>111</v>
      </c>
      <c r="D14266" s="61" t="s">
        <v>9</v>
      </c>
      <c r="E14266" s="61" t="s">
        <v>48</v>
      </c>
      <c r="F14266" s="61">
        <v>0.16666666666666671</v>
      </c>
      <c r="G14266" s="62">
        <v>0</v>
      </c>
    </row>
    <row r="14267" spans="1:7" x14ac:dyDescent="0.3">
      <c r="A14267" s="54">
        <v>45955</v>
      </c>
      <c r="B14267" s="55" t="s">
        <v>20</v>
      </c>
      <c r="C14267" s="55" t="s">
        <v>111</v>
      </c>
      <c r="D14267" s="55" t="s">
        <v>9</v>
      </c>
      <c r="E14267" s="55" t="s">
        <v>48</v>
      </c>
      <c r="F14267" s="55">
        <v>0.1875</v>
      </c>
      <c r="G14267" s="56">
        <v>0</v>
      </c>
    </row>
    <row r="14268" spans="1:7" x14ac:dyDescent="0.3">
      <c r="A14268" s="60">
        <v>45955</v>
      </c>
      <c r="B14268" s="61" t="s">
        <v>20</v>
      </c>
      <c r="C14268" s="61" t="s">
        <v>111</v>
      </c>
      <c r="D14268" s="61" t="s">
        <v>9</v>
      </c>
      <c r="E14268" s="61" t="s">
        <v>48</v>
      </c>
      <c r="F14268" s="61">
        <v>0.20833333333333329</v>
      </c>
      <c r="G14268" s="62">
        <v>0</v>
      </c>
    </row>
    <row r="14269" spans="1:7" x14ac:dyDescent="0.3">
      <c r="A14269" s="54">
        <v>45955</v>
      </c>
      <c r="B14269" s="55" t="s">
        <v>20</v>
      </c>
      <c r="C14269" s="55" t="s">
        <v>111</v>
      </c>
      <c r="D14269" s="55" t="s">
        <v>9</v>
      </c>
      <c r="E14269" s="55" t="s">
        <v>48</v>
      </c>
      <c r="F14269" s="55">
        <v>0.22916666666666671</v>
      </c>
      <c r="G14269" s="56">
        <v>0</v>
      </c>
    </row>
    <row r="14270" spans="1:7" x14ac:dyDescent="0.3">
      <c r="A14270" s="60">
        <v>45955</v>
      </c>
      <c r="B14270" s="61" t="s">
        <v>20</v>
      </c>
      <c r="C14270" s="61" t="s">
        <v>111</v>
      </c>
      <c r="D14270" s="61" t="s">
        <v>9</v>
      </c>
      <c r="E14270" s="61" t="s">
        <v>48</v>
      </c>
      <c r="F14270" s="61">
        <v>0.25</v>
      </c>
      <c r="G14270" s="62">
        <v>0</v>
      </c>
    </row>
    <row r="14271" spans="1:7" x14ac:dyDescent="0.3">
      <c r="A14271" s="54">
        <v>45955</v>
      </c>
      <c r="B14271" s="55" t="s">
        <v>20</v>
      </c>
      <c r="C14271" s="55" t="s">
        <v>111</v>
      </c>
      <c r="D14271" s="55" t="s">
        <v>9</v>
      </c>
      <c r="E14271" s="55" t="s">
        <v>48</v>
      </c>
      <c r="F14271" s="55">
        <v>0.27083333333333331</v>
      </c>
      <c r="G14271" s="56">
        <v>0</v>
      </c>
    </row>
    <row r="14272" spans="1:7" x14ac:dyDescent="0.3">
      <c r="A14272" s="60">
        <v>45955</v>
      </c>
      <c r="B14272" s="61" t="s">
        <v>20</v>
      </c>
      <c r="C14272" s="61" t="s">
        <v>111</v>
      </c>
      <c r="D14272" s="61" t="s">
        <v>9</v>
      </c>
      <c r="E14272" s="61" t="s">
        <v>48</v>
      </c>
      <c r="F14272" s="61">
        <v>0.29166666666666669</v>
      </c>
      <c r="G14272" s="62">
        <v>0</v>
      </c>
    </row>
    <row r="14273" spans="1:7" x14ac:dyDescent="0.3">
      <c r="A14273" s="54">
        <v>45955</v>
      </c>
      <c r="B14273" s="55" t="s">
        <v>20</v>
      </c>
      <c r="C14273" s="55" t="s">
        <v>111</v>
      </c>
      <c r="D14273" s="55" t="s">
        <v>9</v>
      </c>
      <c r="E14273" s="55" t="s">
        <v>48</v>
      </c>
      <c r="F14273" s="55">
        <v>0.3125</v>
      </c>
      <c r="G14273" s="56">
        <v>0</v>
      </c>
    </row>
    <row r="14274" spans="1:7" x14ac:dyDescent="0.3">
      <c r="A14274" s="60">
        <v>45955</v>
      </c>
      <c r="B14274" s="61" t="s">
        <v>20</v>
      </c>
      <c r="C14274" s="61" t="s">
        <v>111</v>
      </c>
      <c r="D14274" s="61" t="s">
        <v>9</v>
      </c>
      <c r="E14274" s="61" t="s">
        <v>48</v>
      </c>
      <c r="F14274" s="61">
        <v>0.33333333333333331</v>
      </c>
      <c r="G14274" s="62">
        <v>0</v>
      </c>
    </row>
    <row r="14275" spans="1:7" x14ac:dyDescent="0.3">
      <c r="A14275" s="54">
        <v>45955</v>
      </c>
      <c r="B14275" s="55" t="s">
        <v>20</v>
      </c>
      <c r="C14275" s="55" t="s">
        <v>111</v>
      </c>
      <c r="D14275" s="55" t="s">
        <v>9</v>
      </c>
      <c r="E14275" s="55" t="s">
        <v>48</v>
      </c>
      <c r="F14275" s="55">
        <v>0.35416666666666669</v>
      </c>
      <c r="G14275" s="56">
        <v>0</v>
      </c>
    </row>
    <row r="14276" spans="1:7" x14ac:dyDescent="0.3">
      <c r="A14276" s="60">
        <v>45955</v>
      </c>
      <c r="B14276" s="61" t="s">
        <v>20</v>
      </c>
      <c r="C14276" s="61" t="s">
        <v>111</v>
      </c>
      <c r="D14276" s="61" t="s">
        <v>9</v>
      </c>
      <c r="E14276" s="61" t="s">
        <v>48</v>
      </c>
      <c r="F14276" s="61">
        <v>0.375</v>
      </c>
      <c r="G14276" s="62">
        <v>0</v>
      </c>
    </row>
    <row r="14277" spans="1:7" x14ac:dyDescent="0.3">
      <c r="A14277" s="54">
        <v>45955</v>
      </c>
      <c r="B14277" s="55" t="s">
        <v>20</v>
      </c>
      <c r="C14277" s="55" t="s">
        <v>111</v>
      </c>
      <c r="D14277" s="55" t="s">
        <v>9</v>
      </c>
      <c r="E14277" s="55" t="s">
        <v>48</v>
      </c>
      <c r="F14277" s="55">
        <v>0.39583333333333331</v>
      </c>
      <c r="G14277" s="56">
        <v>0</v>
      </c>
    </row>
    <row r="14278" spans="1:7" x14ac:dyDescent="0.3">
      <c r="A14278" s="60">
        <v>45955</v>
      </c>
      <c r="B14278" s="61" t="s">
        <v>20</v>
      </c>
      <c r="C14278" s="61" t="s">
        <v>111</v>
      </c>
      <c r="D14278" s="61" t="s">
        <v>9</v>
      </c>
      <c r="E14278" s="61" t="s">
        <v>48</v>
      </c>
      <c r="F14278" s="61">
        <v>0.41666666666666669</v>
      </c>
      <c r="G14278" s="62">
        <v>0</v>
      </c>
    </row>
    <row r="14279" spans="1:7" x14ac:dyDescent="0.3">
      <c r="A14279" s="54">
        <v>45955</v>
      </c>
      <c r="B14279" s="55" t="s">
        <v>20</v>
      </c>
      <c r="C14279" s="55" t="s">
        <v>111</v>
      </c>
      <c r="D14279" s="55" t="s">
        <v>9</v>
      </c>
      <c r="E14279" s="55" t="s">
        <v>48</v>
      </c>
      <c r="F14279" s="55">
        <v>0.4375</v>
      </c>
      <c r="G14279" s="56">
        <v>0</v>
      </c>
    </row>
    <row r="14280" spans="1:7" x14ac:dyDescent="0.3">
      <c r="A14280" s="60">
        <v>45955</v>
      </c>
      <c r="B14280" s="61" t="s">
        <v>20</v>
      </c>
      <c r="C14280" s="61" t="s">
        <v>111</v>
      </c>
      <c r="D14280" s="61" t="s">
        <v>9</v>
      </c>
      <c r="E14280" s="61" t="s">
        <v>48</v>
      </c>
      <c r="F14280" s="61">
        <v>0.45833333333333331</v>
      </c>
      <c r="G14280" s="62">
        <v>0</v>
      </c>
    </row>
    <row r="14281" spans="1:7" x14ac:dyDescent="0.3">
      <c r="A14281" s="54">
        <v>45955</v>
      </c>
      <c r="B14281" s="55" t="s">
        <v>20</v>
      </c>
      <c r="C14281" s="55" t="s">
        <v>111</v>
      </c>
      <c r="D14281" s="55" t="s">
        <v>9</v>
      </c>
      <c r="E14281" s="55" t="s">
        <v>48</v>
      </c>
      <c r="F14281" s="55">
        <v>0.47916666666666669</v>
      </c>
      <c r="G14281" s="56">
        <v>0</v>
      </c>
    </row>
    <row r="14282" spans="1:7" x14ac:dyDescent="0.3">
      <c r="A14282" s="60">
        <v>45955</v>
      </c>
      <c r="B14282" s="61" t="s">
        <v>20</v>
      </c>
      <c r="C14282" s="61" t="s">
        <v>111</v>
      </c>
      <c r="D14282" s="61" t="s">
        <v>9</v>
      </c>
      <c r="E14282" s="61" t="s">
        <v>48</v>
      </c>
      <c r="F14282" s="61">
        <v>0.5</v>
      </c>
      <c r="G14282" s="62">
        <v>0</v>
      </c>
    </row>
    <row r="14283" spans="1:7" x14ac:dyDescent="0.3">
      <c r="A14283" s="54">
        <v>45955</v>
      </c>
      <c r="B14283" s="55" t="s">
        <v>20</v>
      </c>
      <c r="C14283" s="55" t="s">
        <v>111</v>
      </c>
      <c r="D14283" s="55" t="s">
        <v>9</v>
      </c>
      <c r="E14283" s="55" t="s">
        <v>48</v>
      </c>
      <c r="F14283" s="55">
        <v>0.52083333333333337</v>
      </c>
      <c r="G14283" s="56">
        <v>0</v>
      </c>
    </row>
    <row r="14284" spans="1:7" x14ac:dyDescent="0.3">
      <c r="A14284" s="60">
        <v>45955</v>
      </c>
      <c r="B14284" s="61" t="s">
        <v>20</v>
      </c>
      <c r="C14284" s="61" t="s">
        <v>111</v>
      </c>
      <c r="D14284" s="61" t="s">
        <v>9</v>
      </c>
      <c r="E14284" s="61" t="s">
        <v>48</v>
      </c>
      <c r="F14284" s="61">
        <v>0.54166666666666663</v>
      </c>
      <c r="G14284" s="62">
        <v>0</v>
      </c>
    </row>
    <row r="14285" spans="1:7" x14ac:dyDescent="0.3">
      <c r="A14285" s="54">
        <v>45955</v>
      </c>
      <c r="B14285" s="55" t="s">
        <v>20</v>
      </c>
      <c r="C14285" s="55" t="s">
        <v>111</v>
      </c>
      <c r="D14285" s="55" t="s">
        <v>9</v>
      </c>
      <c r="E14285" s="55" t="s">
        <v>48</v>
      </c>
      <c r="F14285" s="55">
        <v>0.5625</v>
      </c>
      <c r="G14285" s="56">
        <v>0</v>
      </c>
    </row>
    <row r="14286" spans="1:7" x14ac:dyDescent="0.3">
      <c r="A14286" s="60">
        <v>45955</v>
      </c>
      <c r="B14286" s="61" t="s">
        <v>20</v>
      </c>
      <c r="C14286" s="61" t="s">
        <v>111</v>
      </c>
      <c r="D14286" s="61" t="s">
        <v>9</v>
      </c>
      <c r="E14286" s="61" t="s">
        <v>48</v>
      </c>
      <c r="F14286" s="61">
        <v>0.58333333333333337</v>
      </c>
      <c r="G14286" s="62">
        <v>0</v>
      </c>
    </row>
    <row r="14287" spans="1:7" x14ac:dyDescent="0.3">
      <c r="A14287" s="54">
        <v>45955</v>
      </c>
      <c r="B14287" s="55" t="s">
        <v>20</v>
      </c>
      <c r="C14287" s="55" t="s">
        <v>111</v>
      </c>
      <c r="D14287" s="55" t="s">
        <v>9</v>
      </c>
      <c r="E14287" s="55" t="s">
        <v>48</v>
      </c>
      <c r="F14287" s="55">
        <v>0.60416666666666663</v>
      </c>
      <c r="G14287" s="56">
        <v>0</v>
      </c>
    </row>
    <row r="14288" spans="1:7" x14ac:dyDescent="0.3">
      <c r="A14288" s="60">
        <v>45955</v>
      </c>
      <c r="B14288" s="61" t="s">
        <v>20</v>
      </c>
      <c r="C14288" s="61" t="s">
        <v>111</v>
      </c>
      <c r="D14288" s="61" t="s">
        <v>9</v>
      </c>
      <c r="E14288" s="61" t="s">
        <v>48</v>
      </c>
      <c r="F14288" s="61">
        <v>0.625</v>
      </c>
      <c r="G14288" s="62">
        <v>0</v>
      </c>
    </row>
    <row r="14289" spans="1:7" x14ac:dyDescent="0.3">
      <c r="A14289" s="54">
        <v>45955</v>
      </c>
      <c r="B14289" s="55" t="s">
        <v>20</v>
      </c>
      <c r="C14289" s="55" t="s">
        <v>111</v>
      </c>
      <c r="D14289" s="55" t="s">
        <v>9</v>
      </c>
      <c r="E14289" s="55" t="s">
        <v>48</v>
      </c>
      <c r="F14289" s="55">
        <v>0.64583333333333337</v>
      </c>
      <c r="G14289" s="56">
        <v>0</v>
      </c>
    </row>
    <row r="14290" spans="1:7" x14ac:dyDescent="0.3">
      <c r="A14290" s="60">
        <v>45955</v>
      </c>
      <c r="B14290" s="61" t="s">
        <v>20</v>
      </c>
      <c r="C14290" s="61" t="s">
        <v>111</v>
      </c>
      <c r="D14290" s="61" t="s">
        <v>9</v>
      </c>
      <c r="E14290" s="61" t="s">
        <v>48</v>
      </c>
      <c r="F14290" s="61">
        <v>0.66666666666666663</v>
      </c>
      <c r="G14290" s="62">
        <v>0</v>
      </c>
    </row>
    <row r="14291" spans="1:7" x14ac:dyDescent="0.3">
      <c r="A14291" s="54">
        <v>45955</v>
      </c>
      <c r="B14291" s="55" t="s">
        <v>20</v>
      </c>
      <c r="C14291" s="55" t="s">
        <v>111</v>
      </c>
      <c r="D14291" s="55" t="s">
        <v>9</v>
      </c>
      <c r="E14291" s="55" t="s">
        <v>48</v>
      </c>
      <c r="F14291" s="55">
        <v>0.6875</v>
      </c>
      <c r="G14291" s="56">
        <v>0</v>
      </c>
    </row>
    <row r="14292" spans="1:7" x14ac:dyDescent="0.3">
      <c r="A14292" s="60">
        <v>45955</v>
      </c>
      <c r="B14292" s="61" t="s">
        <v>20</v>
      </c>
      <c r="C14292" s="61" t="s">
        <v>111</v>
      </c>
      <c r="D14292" s="61" t="s">
        <v>9</v>
      </c>
      <c r="E14292" s="61" t="s">
        <v>48</v>
      </c>
      <c r="F14292" s="61">
        <v>0.70833333333333337</v>
      </c>
      <c r="G14292" s="62">
        <v>0</v>
      </c>
    </row>
    <row r="14293" spans="1:7" x14ac:dyDescent="0.3">
      <c r="A14293" s="54">
        <v>45955</v>
      </c>
      <c r="B14293" s="55" t="s">
        <v>20</v>
      </c>
      <c r="C14293" s="55" t="s">
        <v>111</v>
      </c>
      <c r="D14293" s="55" t="s">
        <v>9</v>
      </c>
      <c r="E14293" s="55" t="s">
        <v>48</v>
      </c>
      <c r="F14293" s="55">
        <v>0.72916666666666663</v>
      </c>
      <c r="G14293" s="56">
        <v>0</v>
      </c>
    </row>
    <row r="14294" spans="1:7" x14ac:dyDescent="0.3">
      <c r="A14294" s="60">
        <v>45955</v>
      </c>
      <c r="B14294" s="61" t="s">
        <v>20</v>
      </c>
      <c r="C14294" s="61" t="s">
        <v>111</v>
      </c>
      <c r="D14294" s="61" t="s">
        <v>9</v>
      </c>
      <c r="E14294" s="61" t="s">
        <v>48</v>
      </c>
      <c r="F14294" s="61">
        <v>0.75</v>
      </c>
      <c r="G14294" s="62">
        <v>0</v>
      </c>
    </row>
    <row r="14295" spans="1:7" x14ac:dyDescent="0.3">
      <c r="A14295" s="54">
        <v>45955</v>
      </c>
      <c r="B14295" s="55" t="s">
        <v>20</v>
      </c>
      <c r="C14295" s="55" t="s">
        <v>111</v>
      </c>
      <c r="D14295" s="55" t="s">
        <v>9</v>
      </c>
      <c r="E14295" s="55" t="s">
        <v>48</v>
      </c>
      <c r="F14295" s="55">
        <v>0.77083333333333337</v>
      </c>
      <c r="G14295" s="56">
        <v>0</v>
      </c>
    </row>
    <row r="14296" spans="1:7" x14ac:dyDescent="0.3">
      <c r="A14296" s="60">
        <v>45955</v>
      </c>
      <c r="B14296" s="61" t="s">
        <v>20</v>
      </c>
      <c r="C14296" s="61" t="s">
        <v>111</v>
      </c>
      <c r="D14296" s="61" t="s">
        <v>9</v>
      </c>
      <c r="E14296" s="61" t="s">
        <v>48</v>
      </c>
      <c r="F14296" s="61">
        <v>0.79166666666666663</v>
      </c>
      <c r="G14296" s="62">
        <v>0</v>
      </c>
    </row>
    <row r="14297" spans="1:7" x14ac:dyDescent="0.3">
      <c r="A14297" s="54">
        <v>45955</v>
      </c>
      <c r="B14297" s="55" t="s">
        <v>20</v>
      </c>
      <c r="C14297" s="55" t="s">
        <v>111</v>
      </c>
      <c r="D14297" s="55" t="s">
        <v>9</v>
      </c>
      <c r="E14297" s="55" t="s">
        <v>48</v>
      </c>
      <c r="F14297" s="55">
        <v>0.8125</v>
      </c>
      <c r="G14297" s="56">
        <v>0</v>
      </c>
    </row>
    <row r="14298" spans="1:7" x14ac:dyDescent="0.3">
      <c r="A14298" s="60">
        <v>45955</v>
      </c>
      <c r="B14298" s="61" t="s">
        <v>20</v>
      </c>
      <c r="C14298" s="61" t="s">
        <v>111</v>
      </c>
      <c r="D14298" s="61" t="s">
        <v>9</v>
      </c>
      <c r="E14298" s="61" t="s">
        <v>48</v>
      </c>
      <c r="F14298" s="61">
        <v>0.83333333333333337</v>
      </c>
      <c r="G14298" s="62">
        <v>0</v>
      </c>
    </row>
    <row r="14299" spans="1:7" x14ac:dyDescent="0.3">
      <c r="A14299" s="54">
        <v>45955</v>
      </c>
      <c r="B14299" s="55" t="s">
        <v>20</v>
      </c>
      <c r="C14299" s="55" t="s">
        <v>111</v>
      </c>
      <c r="D14299" s="55" t="s">
        <v>9</v>
      </c>
      <c r="E14299" s="55" t="s">
        <v>48</v>
      </c>
      <c r="F14299" s="55">
        <v>0.85416666666666663</v>
      </c>
      <c r="G14299" s="56">
        <v>0</v>
      </c>
    </row>
    <row r="14300" spans="1:7" x14ac:dyDescent="0.3">
      <c r="A14300" s="60">
        <v>45955</v>
      </c>
      <c r="B14300" s="61" t="s">
        <v>20</v>
      </c>
      <c r="C14300" s="61" t="s">
        <v>111</v>
      </c>
      <c r="D14300" s="61" t="s">
        <v>9</v>
      </c>
      <c r="E14300" s="61" t="s">
        <v>48</v>
      </c>
      <c r="F14300" s="61">
        <v>0.875</v>
      </c>
      <c r="G14300" s="62">
        <v>0</v>
      </c>
    </row>
    <row r="14301" spans="1:7" x14ac:dyDescent="0.3">
      <c r="A14301" s="54">
        <v>45955</v>
      </c>
      <c r="B14301" s="55" t="s">
        <v>20</v>
      </c>
      <c r="C14301" s="55" t="s">
        <v>111</v>
      </c>
      <c r="D14301" s="55" t="s">
        <v>9</v>
      </c>
      <c r="E14301" s="55" t="s">
        <v>48</v>
      </c>
      <c r="F14301" s="55">
        <v>0.89583333333333337</v>
      </c>
      <c r="G14301" s="56">
        <v>0</v>
      </c>
    </row>
    <row r="14302" spans="1:7" x14ac:dyDescent="0.3">
      <c r="A14302" s="60">
        <v>45955</v>
      </c>
      <c r="B14302" s="61" t="s">
        <v>20</v>
      </c>
      <c r="C14302" s="61" t="s">
        <v>111</v>
      </c>
      <c r="D14302" s="61" t="s">
        <v>9</v>
      </c>
      <c r="E14302" s="61" t="s">
        <v>48</v>
      </c>
      <c r="F14302" s="61">
        <v>0.91666666666666663</v>
      </c>
      <c r="G14302" s="62">
        <v>0</v>
      </c>
    </row>
    <row r="14303" spans="1:7" x14ac:dyDescent="0.3">
      <c r="A14303" s="54">
        <v>45955</v>
      </c>
      <c r="B14303" s="55" t="s">
        <v>20</v>
      </c>
      <c r="C14303" s="55" t="s">
        <v>111</v>
      </c>
      <c r="D14303" s="55" t="s">
        <v>9</v>
      </c>
      <c r="E14303" s="55" t="s">
        <v>48</v>
      </c>
      <c r="F14303" s="55">
        <v>0.9375</v>
      </c>
      <c r="G14303" s="56">
        <v>0</v>
      </c>
    </row>
    <row r="14304" spans="1:7" x14ac:dyDescent="0.3">
      <c r="A14304" s="60">
        <v>45955</v>
      </c>
      <c r="B14304" s="61" t="s">
        <v>20</v>
      </c>
      <c r="C14304" s="61" t="s">
        <v>111</v>
      </c>
      <c r="D14304" s="61" t="s">
        <v>9</v>
      </c>
      <c r="E14304" s="61" t="s">
        <v>48</v>
      </c>
      <c r="F14304" s="61">
        <v>0.95833333333333337</v>
      </c>
      <c r="G14304" s="62">
        <v>0</v>
      </c>
    </row>
    <row r="14305" spans="1:7" x14ac:dyDescent="0.3">
      <c r="A14305" s="54">
        <v>45955</v>
      </c>
      <c r="B14305" s="55" t="s">
        <v>20</v>
      </c>
      <c r="C14305" s="55" t="s">
        <v>111</v>
      </c>
      <c r="D14305" s="55" t="s">
        <v>9</v>
      </c>
      <c r="E14305" s="55" t="s">
        <v>48</v>
      </c>
      <c r="F14305" s="55">
        <v>0.97916666666666663</v>
      </c>
      <c r="G14305" s="56">
        <v>0</v>
      </c>
    </row>
    <row r="14306" spans="1:7" x14ac:dyDescent="0.3">
      <c r="A14306" s="60">
        <v>45956</v>
      </c>
      <c r="B14306" s="61" t="s">
        <v>20</v>
      </c>
      <c r="C14306" s="61" t="s">
        <v>111</v>
      </c>
      <c r="D14306" s="61" t="s">
        <v>9</v>
      </c>
      <c r="E14306" s="61" t="s">
        <v>48</v>
      </c>
      <c r="F14306" s="61">
        <v>0</v>
      </c>
      <c r="G14306" s="62">
        <v>0</v>
      </c>
    </row>
    <row r="14307" spans="1:7" x14ac:dyDescent="0.3">
      <c r="A14307" s="54">
        <v>45956</v>
      </c>
      <c r="B14307" s="55" t="s">
        <v>20</v>
      </c>
      <c r="C14307" s="55" t="s">
        <v>111</v>
      </c>
      <c r="D14307" s="55" t="s">
        <v>10</v>
      </c>
      <c r="E14307" s="55" t="s">
        <v>48</v>
      </c>
      <c r="F14307" s="55">
        <v>2.0833333333333329E-2</v>
      </c>
      <c r="G14307" s="56" cm="1">
        <f t="array" ref="G14307:G14354">IF(LOAD_RESULTS!$C$3 = "MENU",ABS(_xlfn.IFS(AND(PER_MONTH!$B14259="January",PER_MONTH!$E14259="Working Day"),Table3[Jan_WD],AND(PER_MONTH!$B14259="January",PER_MONTH!$E14259="Non-Working Day"),Table3[Jan_NWD],AND(PER_MONTH!$B14259="February",PER_MONTH!$E14259="Working Day"),Table3[Feb_WD],AND(PER_MONTH!$B14259="February",PER_MONTH!$E14259="Non-Working Day"),Table3[Feb_NWD], AND(PER_MONTH!$B14259 = "March", PER_MONTH!$E14259 = "Working Day"), Table3[Mar_WD],  AND(PER_MONTH!$B14259 = "March", PER_MONTH!$E14259 = "Non-Working Day"), Table3[Mar_NWD], AND(PER_MONTH!$B14259 = "April", PER_MONTH!$E14259 = "Working Day"), Table3[Apr_WD], AND(PER_MONTH!$B14259 = "April", PER_MONTH!$E14259 = "Non-Working Day"), Table3[Apr_NWD], AND(PER_MONTH!$B14259 = "May", PER_MONTH!$E14259 = "Working Day"), Table3[May_WD], AND(PER_MONTH!$B14259 = "May", PER_MONTH!$E14259 = "Non-Working Day"), Table3[May_NWD], AND(PER_MONTH!$B14259 = "June", PER_MONTH!$E14259 = "Working Day"), Table3[Jun_WD], AND(PER_MONTH!$B14259 = "June", PER_MONTH!$E14259 = "Non-Working Day"), Table3[Jun_NWD], AND(PER_MONTH!$B14259 = "July", PER_MONTH!$E14259 = "Working Day"), Table3[Jul_WD], AND(PER_MONTH!$B14259 = "July", PER_MONTH!$E14259 = "Non-Working Day"), Table3[Jul_NWD], AND(PER_MONTH!$B14259 = "August", PER_MONTH!$E14259 = "Working Day"), Table3[Aug_WD], AND(PER_MONTH!$B14259 = "August", PER_MONTH!$E14259 = "Non-Working Day"), Table3[Aug_NWD], AND(PER_MONTH!$B14259 = "September", PER_MONTH!$E14259 = "Working Day"), Table3[Sep_WD], AND(PER_MONTH!$B14259 = "September", PER_MONTH!$E14259 = "Non-Working Day"), Table3[Sep_NWD], AND(PER_MONTH!$B14259 = "October", PER_MONTH!$E14259 = "Working Day"), Table3[Oct_WD], AND(PER_MONTH!$B14259 = "October", PER_MONTH!$E14259 = "Non-Working Day"), Table3[Oct_NWD], AND(PER_MONTH!$B14259 = "November", PER_MONTH!$E14259 = "Working Day"), Table3[Nov_WD], AND(PER_MONTH!$B14259 = "November", PER_MONTH!$E14259 = "Non-Working Day"), Table3[Nov_NWD], AND(PER_MONTH!$B14259 = "December", PER_MONTH!$E14259 = "Working Day"), Table3[Dec_WD], AND(PER_MONTH!$B14259 = "December", PER_MONTH!$E14259 = "Non-Working Day"), Table3[Dec_NWD])),_xlfn.IFS(AND(PER_MONTH!$B14259="January",PER_MONTH!$E14259="Working Day"),Table3[Jan_WD],AND(PER_MONTH!$B14259="January",PER_MONTH!$E14259="Non-Working Day"),Table3[Jan_NWD],AND(PER_MONTH!$B14259="February",PER_MONTH!$E14259="Working Day"),Table3[Feb_WD],AND(PER_MONTH!$B14259="February",PER_MONTH!$E14259="Non-Working Day"),Table3[Feb_NWD], AND(PER_MONTH!$B14259 = "March", PER_MONTH!$E14259 = "Working Day"), Table3[Mar_WD],  AND(PER_MONTH!$B14259 = "March", PER_MONTH!$E14259 = "Non-Working Day"), Table3[Mar_NWD], AND(PER_MONTH!$B14259 = "April", PER_MONTH!$E14259 = "Working Day"), Table3[Apr_WD], AND(PER_MONTH!$B14259 = "April", PER_MONTH!$E14259 = "Non-Working Day"), Table3[Apr_NWD], AND(PER_MONTH!$B14259 = "May", PER_MONTH!$E14259 = "Working Day"), Table3[May_WD], AND(PER_MONTH!$B14259 = "May", PER_MONTH!$E14259 = "Non-Working Day"), Table3[May_NWD], AND(PER_MONTH!$B14259 = "June", PER_MONTH!$E14259 = "Working Day"), Table3[Jun_WD], AND(PER_MONTH!$B14259 = "June", PER_MONTH!$E14259 = "Non-Working Day"), Table3[Jun_NWD], AND(PER_MONTH!$B14259 = "July", PER_MONTH!$E14259 = "Working Day"), Table3[Jul_WD], AND(PER_MONTH!$B14259 = "July", PER_MONTH!$E14259 = "Non-Working Day"), Table3[Jul_NWD], AND(PER_MONTH!$B14259 = "August", PER_MONTH!$E14259 = "Working Day"), Table3[Aug_WD], AND(PER_MONTH!$B14259 = "August", PER_MONTH!$E14259 = "Non-Working Day"), Table3[Aug_NWD], AND(PER_MONTH!$B14259 = "September", PER_MONTH!$E14259 = "Working Day"), Table3[Sep_WD], AND(PER_MONTH!$B14259 = "September", PER_MONTH!$E14259 = "Non-Working Day"), Table3[Sep_NWD], AND(PER_MONTH!$B14259 = "October", PER_MONTH!$E14259 = "Working Day"), Table3[Oct_WD], AND(PER_MONTH!$B14259 = "October", PER_MONTH!$E14259 = "Non-Working Day"), Table3[Oct_NWD], AND(PER_MONTH!$B14259 = "November", PER_MONTH!$E14259 = "Working Day"), Table3[Nov_WD], AND(PER_MONTH!$B14259 = "November", PER_MONTH!$E14259 = "Non-Working Day"), Table3[Nov_NWD], AND(PER_MONTH!$B14259 = "December", PER_MONTH!$E14259 = "Working Day"), Table3[Dec_WD], AND(PER_MONTH!$B14259 = "December", PER_MONTH!$E14259 = "Non-Working Day"), Table3[Dec_NWD]))</f>
        <v>0</v>
      </c>
    </row>
    <row r="14308" spans="1:7" x14ac:dyDescent="0.3">
      <c r="A14308" s="60">
        <v>45956</v>
      </c>
      <c r="B14308" s="61" t="s">
        <v>20</v>
      </c>
      <c r="C14308" s="61" t="s">
        <v>111</v>
      </c>
      <c r="D14308" s="61" t="s">
        <v>10</v>
      </c>
      <c r="E14308" s="61" t="s">
        <v>48</v>
      </c>
      <c r="F14308" s="61">
        <v>4.1666666666666657E-2</v>
      </c>
      <c r="G14308" s="62">
        <v>0</v>
      </c>
    </row>
    <row r="14309" spans="1:7" x14ac:dyDescent="0.3">
      <c r="A14309" s="54">
        <v>45956</v>
      </c>
      <c r="B14309" s="55" t="s">
        <v>20</v>
      </c>
      <c r="C14309" s="55" t="s">
        <v>111</v>
      </c>
      <c r="D14309" s="55" t="s">
        <v>10</v>
      </c>
      <c r="E14309" s="55" t="s">
        <v>48</v>
      </c>
      <c r="F14309" s="55">
        <v>6.25E-2</v>
      </c>
      <c r="G14309" s="56">
        <v>0</v>
      </c>
    </row>
    <row r="14310" spans="1:7" x14ac:dyDescent="0.3">
      <c r="A14310" s="60">
        <v>45956</v>
      </c>
      <c r="B14310" s="61" t="s">
        <v>20</v>
      </c>
      <c r="C14310" s="61" t="s">
        <v>111</v>
      </c>
      <c r="D14310" s="61" t="s">
        <v>10</v>
      </c>
      <c r="E14310" s="61" t="s">
        <v>48</v>
      </c>
      <c r="F14310" s="61">
        <v>8.3333333333333329E-2</v>
      </c>
      <c r="G14310" s="62">
        <v>0</v>
      </c>
    </row>
    <row r="14311" spans="1:7" x14ac:dyDescent="0.3">
      <c r="A14311" s="54">
        <v>45956</v>
      </c>
      <c r="B14311" s="55" t="s">
        <v>20</v>
      </c>
      <c r="C14311" s="55" t="s">
        <v>111</v>
      </c>
      <c r="D14311" s="55" t="s">
        <v>10</v>
      </c>
      <c r="E14311" s="55" t="s">
        <v>48</v>
      </c>
      <c r="F14311" s="55">
        <v>0.1041666666666667</v>
      </c>
      <c r="G14311" s="56">
        <v>0</v>
      </c>
    </row>
    <row r="14312" spans="1:7" x14ac:dyDescent="0.3">
      <c r="A14312" s="60">
        <v>45956</v>
      </c>
      <c r="B14312" s="61" t="s">
        <v>20</v>
      </c>
      <c r="C14312" s="61" t="s">
        <v>111</v>
      </c>
      <c r="D14312" s="61" t="s">
        <v>10</v>
      </c>
      <c r="E14312" s="61" t="s">
        <v>48</v>
      </c>
      <c r="F14312" s="61">
        <v>0.125</v>
      </c>
      <c r="G14312" s="62">
        <v>0</v>
      </c>
    </row>
    <row r="14313" spans="1:7" x14ac:dyDescent="0.3">
      <c r="A14313" s="54">
        <v>45956</v>
      </c>
      <c r="B14313" s="55" t="s">
        <v>20</v>
      </c>
      <c r="C14313" s="55" t="s">
        <v>111</v>
      </c>
      <c r="D14313" s="55" t="s">
        <v>10</v>
      </c>
      <c r="E14313" s="55" t="s">
        <v>48</v>
      </c>
      <c r="F14313" s="55">
        <v>0.14583333333333329</v>
      </c>
      <c r="G14313" s="56">
        <v>0</v>
      </c>
    </row>
    <row r="14314" spans="1:7" x14ac:dyDescent="0.3">
      <c r="A14314" s="60">
        <v>45956</v>
      </c>
      <c r="B14314" s="61" t="s">
        <v>20</v>
      </c>
      <c r="C14314" s="61" t="s">
        <v>111</v>
      </c>
      <c r="D14314" s="61" t="s">
        <v>10</v>
      </c>
      <c r="E14314" s="61" t="s">
        <v>48</v>
      </c>
      <c r="F14314" s="61">
        <v>0.16666666666666671</v>
      </c>
      <c r="G14314" s="62">
        <v>0</v>
      </c>
    </row>
    <row r="14315" spans="1:7" x14ac:dyDescent="0.3">
      <c r="A14315" s="54">
        <v>45956</v>
      </c>
      <c r="B14315" s="55" t="s">
        <v>20</v>
      </c>
      <c r="C14315" s="55" t="s">
        <v>111</v>
      </c>
      <c r="D14315" s="55" t="s">
        <v>10</v>
      </c>
      <c r="E14315" s="55" t="s">
        <v>48</v>
      </c>
      <c r="F14315" s="55">
        <v>0.1875</v>
      </c>
      <c r="G14315" s="56">
        <v>0</v>
      </c>
    </row>
    <row r="14316" spans="1:7" x14ac:dyDescent="0.3">
      <c r="A14316" s="60">
        <v>45956</v>
      </c>
      <c r="B14316" s="61" t="s">
        <v>20</v>
      </c>
      <c r="C14316" s="61" t="s">
        <v>111</v>
      </c>
      <c r="D14316" s="61" t="s">
        <v>10</v>
      </c>
      <c r="E14316" s="61" t="s">
        <v>48</v>
      </c>
      <c r="F14316" s="61">
        <v>0.20833333333333329</v>
      </c>
      <c r="G14316" s="62">
        <v>0</v>
      </c>
    </row>
    <row r="14317" spans="1:7" x14ac:dyDescent="0.3">
      <c r="A14317" s="54">
        <v>45956</v>
      </c>
      <c r="B14317" s="55" t="s">
        <v>20</v>
      </c>
      <c r="C14317" s="55" t="s">
        <v>111</v>
      </c>
      <c r="D14317" s="55" t="s">
        <v>10</v>
      </c>
      <c r="E14317" s="55" t="s">
        <v>48</v>
      </c>
      <c r="F14317" s="55">
        <v>0.22916666666666671</v>
      </c>
      <c r="G14317" s="56">
        <v>0</v>
      </c>
    </row>
    <row r="14318" spans="1:7" x14ac:dyDescent="0.3">
      <c r="A14318" s="60">
        <v>45956</v>
      </c>
      <c r="B14318" s="61" t="s">
        <v>20</v>
      </c>
      <c r="C14318" s="61" t="s">
        <v>111</v>
      </c>
      <c r="D14318" s="61" t="s">
        <v>10</v>
      </c>
      <c r="E14318" s="61" t="s">
        <v>48</v>
      </c>
      <c r="F14318" s="61">
        <v>0.25</v>
      </c>
      <c r="G14318" s="62">
        <v>0</v>
      </c>
    </row>
    <row r="14319" spans="1:7" x14ac:dyDescent="0.3">
      <c r="A14319" s="54">
        <v>45956</v>
      </c>
      <c r="B14319" s="55" t="s">
        <v>20</v>
      </c>
      <c r="C14319" s="55" t="s">
        <v>111</v>
      </c>
      <c r="D14319" s="55" t="s">
        <v>10</v>
      </c>
      <c r="E14319" s="55" t="s">
        <v>48</v>
      </c>
      <c r="F14319" s="55">
        <v>0.27083333333333331</v>
      </c>
      <c r="G14319" s="56">
        <v>0</v>
      </c>
    </row>
    <row r="14320" spans="1:7" x14ac:dyDescent="0.3">
      <c r="A14320" s="60">
        <v>45956</v>
      </c>
      <c r="B14320" s="61" t="s">
        <v>20</v>
      </c>
      <c r="C14320" s="61" t="s">
        <v>111</v>
      </c>
      <c r="D14320" s="61" t="s">
        <v>10</v>
      </c>
      <c r="E14320" s="61" t="s">
        <v>48</v>
      </c>
      <c r="F14320" s="61">
        <v>0.29166666666666669</v>
      </c>
      <c r="G14320" s="62">
        <v>0</v>
      </c>
    </row>
    <row r="14321" spans="1:7" x14ac:dyDescent="0.3">
      <c r="A14321" s="54">
        <v>45956</v>
      </c>
      <c r="B14321" s="55" t="s">
        <v>20</v>
      </c>
      <c r="C14321" s="55" t="s">
        <v>111</v>
      </c>
      <c r="D14321" s="55" t="s">
        <v>10</v>
      </c>
      <c r="E14321" s="55" t="s">
        <v>48</v>
      </c>
      <c r="F14321" s="55">
        <v>0.3125</v>
      </c>
      <c r="G14321" s="56">
        <v>0</v>
      </c>
    </row>
    <row r="14322" spans="1:7" x14ac:dyDescent="0.3">
      <c r="A14322" s="60">
        <v>45956</v>
      </c>
      <c r="B14322" s="61" t="s">
        <v>20</v>
      </c>
      <c r="C14322" s="61" t="s">
        <v>111</v>
      </c>
      <c r="D14322" s="61" t="s">
        <v>10</v>
      </c>
      <c r="E14322" s="61" t="s">
        <v>48</v>
      </c>
      <c r="F14322" s="61">
        <v>0.33333333333333331</v>
      </c>
      <c r="G14322" s="62">
        <v>0</v>
      </c>
    </row>
    <row r="14323" spans="1:7" x14ac:dyDescent="0.3">
      <c r="A14323" s="54">
        <v>45956</v>
      </c>
      <c r="B14323" s="55" t="s">
        <v>20</v>
      </c>
      <c r="C14323" s="55" t="s">
        <v>111</v>
      </c>
      <c r="D14323" s="55" t="s">
        <v>10</v>
      </c>
      <c r="E14323" s="55" t="s">
        <v>48</v>
      </c>
      <c r="F14323" s="55">
        <v>0.35416666666666669</v>
      </c>
      <c r="G14323" s="56">
        <v>0</v>
      </c>
    </row>
    <row r="14324" spans="1:7" x14ac:dyDescent="0.3">
      <c r="A14324" s="60">
        <v>45956</v>
      </c>
      <c r="B14324" s="61" t="s">
        <v>20</v>
      </c>
      <c r="C14324" s="61" t="s">
        <v>111</v>
      </c>
      <c r="D14324" s="61" t="s">
        <v>10</v>
      </c>
      <c r="E14324" s="61" t="s">
        <v>48</v>
      </c>
      <c r="F14324" s="61">
        <v>0.375</v>
      </c>
      <c r="G14324" s="62">
        <v>0</v>
      </c>
    </row>
    <row r="14325" spans="1:7" x14ac:dyDescent="0.3">
      <c r="A14325" s="54">
        <v>45956</v>
      </c>
      <c r="B14325" s="55" t="s">
        <v>20</v>
      </c>
      <c r="C14325" s="55" t="s">
        <v>111</v>
      </c>
      <c r="D14325" s="55" t="s">
        <v>10</v>
      </c>
      <c r="E14325" s="55" t="s">
        <v>48</v>
      </c>
      <c r="F14325" s="55">
        <v>0.39583333333333331</v>
      </c>
      <c r="G14325" s="56">
        <v>0</v>
      </c>
    </row>
    <row r="14326" spans="1:7" x14ac:dyDescent="0.3">
      <c r="A14326" s="60">
        <v>45956</v>
      </c>
      <c r="B14326" s="61" t="s">
        <v>20</v>
      </c>
      <c r="C14326" s="61" t="s">
        <v>111</v>
      </c>
      <c r="D14326" s="61" t="s">
        <v>10</v>
      </c>
      <c r="E14326" s="61" t="s">
        <v>48</v>
      </c>
      <c r="F14326" s="61">
        <v>0.41666666666666669</v>
      </c>
      <c r="G14326" s="62">
        <v>0</v>
      </c>
    </row>
    <row r="14327" spans="1:7" x14ac:dyDescent="0.3">
      <c r="A14327" s="54">
        <v>45956</v>
      </c>
      <c r="B14327" s="55" t="s">
        <v>20</v>
      </c>
      <c r="C14327" s="55" t="s">
        <v>111</v>
      </c>
      <c r="D14327" s="55" t="s">
        <v>10</v>
      </c>
      <c r="E14327" s="55" t="s">
        <v>48</v>
      </c>
      <c r="F14327" s="55">
        <v>0.4375</v>
      </c>
      <c r="G14327" s="56">
        <v>0</v>
      </c>
    </row>
    <row r="14328" spans="1:7" x14ac:dyDescent="0.3">
      <c r="A14328" s="60">
        <v>45956</v>
      </c>
      <c r="B14328" s="61" t="s">
        <v>20</v>
      </c>
      <c r="C14328" s="61" t="s">
        <v>111</v>
      </c>
      <c r="D14328" s="61" t="s">
        <v>10</v>
      </c>
      <c r="E14328" s="61" t="s">
        <v>48</v>
      </c>
      <c r="F14328" s="61">
        <v>0.45833333333333331</v>
      </c>
      <c r="G14328" s="62">
        <v>0</v>
      </c>
    </row>
    <row r="14329" spans="1:7" x14ac:dyDescent="0.3">
      <c r="A14329" s="54">
        <v>45956</v>
      </c>
      <c r="B14329" s="55" t="s">
        <v>20</v>
      </c>
      <c r="C14329" s="55" t="s">
        <v>111</v>
      </c>
      <c r="D14329" s="55" t="s">
        <v>10</v>
      </c>
      <c r="E14329" s="55" t="s">
        <v>48</v>
      </c>
      <c r="F14329" s="55">
        <v>0.47916666666666669</v>
      </c>
      <c r="G14329" s="56">
        <v>0</v>
      </c>
    </row>
    <row r="14330" spans="1:7" x14ac:dyDescent="0.3">
      <c r="A14330" s="60">
        <v>45956</v>
      </c>
      <c r="B14330" s="61" t="s">
        <v>20</v>
      </c>
      <c r="C14330" s="61" t="s">
        <v>111</v>
      </c>
      <c r="D14330" s="61" t="s">
        <v>10</v>
      </c>
      <c r="E14330" s="61" t="s">
        <v>48</v>
      </c>
      <c r="F14330" s="61">
        <v>0.5</v>
      </c>
      <c r="G14330" s="62">
        <v>0</v>
      </c>
    </row>
    <row r="14331" spans="1:7" x14ac:dyDescent="0.3">
      <c r="A14331" s="54">
        <v>45956</v>
      </c>
      <c r="B14331" s="55" t="s">
        <v>20</v>
      </c>
      <c r="C14331" s="55" t="s">
        <v>111</v>
      </c>
      <c r="D14331" s="55" t="s">
        <v>10</v>
      </c>
      <c r="E14331" s="55" t="s">
        <v>48</v>
      </c>
      <c r="F14331" s="55">
        <v>0.52083333333333337</v>
      </c>
      <c r="G14331" s="56">
        <v>0</v>
      </c>
    </row>
    <row r="14332" spans="1:7" x14ac:dyDescent="0.3">
      <c r="A14332" s="60">
        <v>45956</v>
      </c>
      <c r="B14332" s="61" t="s">
        <v>20</v>
      </c>
      <c r="C14332" s="61" t="s">
        <v>111</v>
      </c>
      <c r="D14332" s="61" t="s">
        <v>10</v>
      </c>
      <c r="E14332" s="61" t="s">
        <v>48</v>
      </c>
      <c r="F14332" s="61">
        <v>0.54166666666666663</v>
      </c>
      <c r="G14332" s="62">
        <v>0</v>
      </c>
    </row>
    <row r="14333" spans="1:7" x14ac:dyDescent="0.3">
      <c r="A14333" s="54">
        <v>45956</v>
      </c>
      <c r="B14333" s="55" t="s">
        <v>20</v>
      </c>
      <c r="C14333" s="55" t="s">
        <v>111</v>
      </c>
      <c r="D14333" s="55" t="s">
        <v>10</v>
      </c>
      <c r="E14333" s="55" t="s">
        <v>48</v>
      </c>
      <c r="F14333" s="55">
        <v>0.5625</v>
      </c>
      <c r="G14333" s="56">
        <v>0</v>
      </c>
    </row>
    <row r="14334" spans="1:7" x14ac:dyDescent="0.3">
      <c r="A14334" s="60">
        <v>45956</v>
      </c>
      <c r="B14334" s="61" t="s">
        <v>20</v>
      </c>
      <c r="C14334" s="61" t="s">
        <v>111</v>
      </c>
      <c r="D14334" s="61" t="s">
        <v>10</v>
      </c>
      <c r="E14334" s="61" t="s">
        <v>48</v>
      </c>
      <c r="F14334" s="61">
        <v>0.58333333333333337</v>
      </c>
      <c r="G14334" s="62">
        <v>0</v>
      </c>
    </row>
    <row r="14335" spans="1:7" x14ac:dyDescent="0.3">
      <c r="A14335" s="54">
        <v>45956</v>
      </c>
      <c r="B14335" s="55" t="s">
        <v>20</v>
      </c>
      <c r="C14335" s="55" t="s">
        <v>111</v>
      </c>
      <c r="D14335" s="55" t="s">
        <v>10</v>
      </c>
      <c r="E14335" s="55" t="s">
        <v>48</v>
      </c>
      <c r="F14335" s="55">
        <v>0.60416666666666663</v>
      </c>
      <c r="G14335" s="56">
        <v>0</v>
      </c>
    </row>
    <row r="14336" spans="1:7" x14ac:dyDescent="0.3">
      <c r="A14336" s="60">
        <v>45956</v>
      </c>
      <c r="B14336" s="61" t="s">
        <v>20</v>
      </c>
      <c r="C14336" s="61" t="s">
        <v>111</v>
      </c>
      <c r="D14336" s="61" t="s">
        <v>10</v>
      </c>
      <c r="E14336" s="61" t="s">
        <v>48</v>
      </c>
      <c r="F14336" s="61">
        <v>0.625</v>
      </c>
      <c r="G14336" s="62">
        <v>0</v>
      </c>
    </row>
    <row r="14337" spans="1:7" x14ac:dyDescent="0.3">
      <c r="A14337" s="54">
        <v>45956</v>
      </c>
      <c r="B14337" s="55" t="s">
        <v>20</v>
      </c>
      <c r="C14337" s="55" t="s">
        <v>111</v>
      </c>
      <c r="D14337" s="55" t="s">
        <v>10</v>
      </c>
      <c r="E14337" s="55" t="s">
        <v>48</v>
      </c>
      <c r="F14337" s="55">
        <v>0.64583333333333337</v>
      </c>
      <c r="G14337" s="56">
        <v>0</v>
      </c>
    </row>
    <row r="14338" spans="1:7" x14ac:dyDescent="0.3">
      <c r="A14338" s="60">
        <v>45956</v>
      </c>
      <c r="B14338" s="61" t="s">
        <v>20</v>
      </c>
      <c r="C14338" s="61" t="s">
        <v>111</v>
      </c>
      <c r="D14338" s="61" t="s">
        <v>10</v>
      </c>
      <c r="E14338" s="61" t="s">
        <v>48</v>
      </c>
      <c r="F14338" s="61">
        <v>0.66666666666666663</v>
      </c>
      <c r="G14338" s="62">
        <v>0</v>
      </c>
    </row>
    <row r="14339" spans="1:7" x14ac:dyDescent="0.3">
      <c r="A14339" s="54">
        <v>45956</v>
      </c>
      <c r="B14339" s="55" t="s">
        <v>20</v>
      </c>
      <c r="C14339" s="55" t="s">
        <v>111</v>
      </c>
      <c r="D14339" s="55" t="s">
        <v>10</v>
      </c>
      <c r="E14339" s="55" t="s">
        <v>48</v>
      </c>
      <c r="F14339" s="55">
        <v>0.6875</v>
      </c>
      <c r="G14339" s="56">
        <v>0</v>
      </c>
    </row>
    <row r="14340" spans="1:7" x14ac:dyDescent="0.3">
      <c r="A14340" s="60">
        <v>45956</v>
      </c>
      <c r="B14340" s="61" t="s">
        <v>20</v>
      </c>
      <c r="C14340" s="61" t="s">
        <v>111</v>
      </c>
      <c r="D14340" s="61" t="s">
        <v>10</v>
      </c>
      <c r="E14340" s="61" t="s">
        <v>48</v>
      </c>
      <c r="F14340" s="61">
        <v>0.70833333333333337</v>
      </c>
      <c r="G14340" s="62">
        <v>0</v>
      </c>
    </row>
    <row r="14341" spans="1:7" x14ac:dyDescent="0.3">
      <c r="A14341" s="54">
        <v>45956</v>
      </c>
      <c r="B14341" s="55" t="s">
        <v>20</v>
      </c>
      <c r="C14341" s="55" t="s">
        <v>111</v>
      </c>
      <c r="D14341" s="55" t="s">
        <v>10</v>
      </c>
      <c r="E14341" s="55" t="s">
        <v>48</v>
      </c>
      <c r="F14341" s="55">
        <v>0.72916666666666663</v>
      </c>
      <c r="G14341" s="56">
        <v>0</v>
      </c>
    </row>
    <row r="14342" spans="1:7" x14ac:dyDescent="0.3">
      <c r="A14342" s="60">
        <v>45956</v>
      </c>
      <c r="B14342" s="61" t="s">
        <v>20</v>
      </c>
      <c r="C14342" s="61" t="s">
        <v>111</v>
      </c>
      <c r="D14342" s="61" t="s">
        <v>10</v>
      </c>
      <c r="E14342" s="61" t="s">
        <v>48</v>
      </c>
      <c r="F14342" s="61">
        <v>0.75</v>
      </c>
      <c r="G14342" s="62">
        <v>0</v>
      </c>
    </row>
    <row r="14343" spans="1:7" x14ac:dyDescent="0.3">
      <c r="A14343" s="54">
        <v>45956</v>
      </c>
      <c r="B14343" s="55" t="s">
        <v>20</v>
      </c>
      <c r="C14343" s="55" t="s">
        <v>111</v>
      </c>
      <c r="D14343" s="55" t="s">
        <v>10</v>
      </c>
      <c r="E14343" s="55" t="s">
        <v>48</v>
      </c>
      <c r="F14343" s="55">
        <v>0.77083333333333337</v>
      </c>
      <c r="G14343" s="56">
        <v>0</v>
      </c>
    </row>
    <row r="14344" spans="1:7" x14ac:dyDescent="0.3">
      <c r="A14344" s="60">
        <v>45956</v>
      </c>
      <c r="B14344" s="61" t="s">
        <v>20</v>
      </c>
      <c r="C14344" s="61" t="s">
        <v>111</v>
      </c>
      <c r="D14344" s="61" t="s">
        <v>10</v>
      </c>
      <c r="E14344" s="61" t="s">
        <v>48</v>
      </c>
      <c r="F14344" s="61">
        <v>0.79166666666666663</v>
      </c>
      <c r="G14344" s="62">
        <v>0</v>
      </c>
    </row>
    <row r="14345" spans="1:7" x14ac:dyDescent="0.3">
      <c r="A14345" s="54">
        <v>45956</v>
      </c>
      <c r="B14345" s="55" t="s">
        <v>20</v>
      </c>
      <c r="C14345" s="55" t="s">
        <v>111</v>
      </c>
      <c r="D14345" s="55" t="s">
        <v>10</v>
      </c>
      <c r="E14345" s="55" t="s">
        <v>48</v>
      </c>
      <c r="F14345" s="55">
        <v>0.8125</v>
      </c>
      <c r="G14345" s="56">
        <v>0</v>
      </c>
    </row>
    <row r="14346" spans="1:7" x14ac:dyDescent="0.3">
      <c r="A14346" s="60">
        <v>45956</v>
      </c>
      <c r="B14346" s="61" t="s">
        <v>20</v>
      </c>
      <c r="C14346" s="61" t="s">
        <v>111</v>
      </c>
      <c r="D14346" s="61" t="s">
        <v>10</v>
      </c>
      <c r="E14346" s="61" t="s">
        <v>48</v>
      </c>
      <c r="F14346" s="61">
        <v>0.83333333333333337</v>
      </c>
      <c r="G14346" s="62">
        <v>0</v>
      </c>
    </row>
    <row r="14347" spans="1:7" x14ac:dyDescent="0.3">
      <c r="A14347" s="54">
        <v>45956</v>
      </c>
      <c r="B14347" s="55" t="s">
        <v>20</v>
      </c>
      <c r="C14347" s="55" t="s">
        <v>111</v>
      </c>
      <c r="D14347" s="55" t="s">
        <v>10</v>
      </c>
      <c r="E14347" s="55" t="s">
        <v>48</v>
      </c>
      <c r="F14347" s="55">
        <v>0.85416666666666663</v>
      </c>
      <c r="G14347" s="56">
        <v>0</v>
      </c>
    </row>
    <row r="14348" spans="1:7" x14ac:dyDescent="0.3">
      <c r="A14348" s="60">
        <v>45956</v>
      </c>
      <c r="B14348" s="61" t="s">
        <v>20</v>
      </c>
      <c r="C14348" s="61" t="s">
        <v>111</v>
      </c>
      <c r="D14348" s="61" t="s">
        <v>10</v>
      </c>
      <c r="E14348" s="61" t="s">
        <v>48</v>
      </c>
      <c r="F14348" s="61">
        <v>0.875</v>
      </c>
      <c r="G14348" s="62">
        <v>0</v>
      </c>
    </row>
    <row r="14349" spans="1:7" x14ac:dyDescent="0.3">
      <c r="A14349" s="54">
        <v>45956</v>
      </c>
      <c r="B14349" s="55" t="s">
        <v>20</v>
      </c>
      <c r="C14349" s="55" t="s">
        <v>111</v>
      </c>
      <c r="D14349" s="55" t="s">
        <v>10</v>
      </c>
      <c r="E14349" s="55" t="s">
        <v>48</v>
      </c>
      <c r="F14349" s="55">
        <v>0.89583333333333337</v>
      </c>
      <c r="G14349" s="56">
        <v>0</v>
      </c>
    </row>
    <row r="14350" spans="1:7" x14ac:dyDescent="0.3">
      <c r="A14350" s="60">
        <v>45956</v>
      </c>
      <c r="B14350" s="61" t="s">
        <v>20</v>
      </c>
      <c r="C14350" s="61" t="s">
        <v>111</v>
      </c>
      <c r="D14350" s="61" t="s">
        <v>10</v>
      </c>
      <c r="E14350" s="61" t="s">
        <v>48</v>
      </c>
      <c r="F14350" s="61">
        <v>0.91666666666666663</v>
      </c>
      <c r="G14350" s="62">
        <v>0</v>
      </c>
    </row>
    <row r="14351" spans="1:7" x14ac:dyDescent="0.3">
      <c r="A14351" s="54">
        <v>45956</v>
      </c>
      <c r="B14351" s="55" t="s">
        <v>20</v>
      </c>
      <c r="C14351" s="55" t="s">
        <v>111</v>
      </c>
      <c r="D14351" s="55" t="s">
        <v>10</v>
      </c>
      <c r="E14351" s="55" t="s">
        <v>48</v>
      </c>
      <c r="F14351" s="55">
        <v>0.9375</v>
      </c>
      <c r="G14351" s="56">
        <v>0</v>
      </c>
    </row>
    <row r="14352" spans="1:7" x14ac:dyDescent="0.3">
      <c r="A14352" s="60">
        <v>45956</v>
      </c>
      <c r="B14352" s="61" t="s">
        <v>20</v>
      </c>
      <c r="C14352" s="61" t="s">
        <v>111</v>
      </c>
      <c r="D14352" s="61" t="s">
        <v>10</v>
      </c>
      <c r="E14352" s="61" t="s">
        <v>48</v>
      </c>
      <c r="F14352" s="61">
        <v>0.95833333333333337</v>
      </c>
      <c r="G14352" s="62">
        <v>0</v>
      </c>
    </row>
    <row r="14353" spans="1:7" x14ac:dyDescent="0.3">
      <c r="A14353" s="54">
        <v>45956</v>
      </c>
      <c r="B14353" s="55" t="s">
        <v>20</v>
      </c>
      <c r="C14353" s="55" t="s">
        <v>111</v>
      </c>
      <c r="D14353" s="55" t="s">
        <v>10</v>
      </c>
      <c r="E14353" s="55" t="s">
        <v>48</v>
      </c>
      <c r="F14353" s="55">
        <v>0.97916666666666663</v>
      </c>
      <c r="G14353" s="56">
        <v>0</v>
      </c>
    </row>
    <row r="14354" spans="1:7" x14ac:dyDescent="0.3">
      <c r="A14354" s="60">
        <v>45957</v>
      </c>
      <c r="B14354" s="61" t="s">
        <v>20</v>
      </c>
      <c r="C14354" s="61" t="s">
        <v>111</v>
      </c>
      <c r="D14354" s="61" t="s">
        <v>10</v>
      </c>
      <c r="E14354" s="61" t="s">
        <v>48</v>
      </c>
      <c r="F14354" s="61">
        <v>0</v>
      </c>
      <c r="G14354" s="62">
        <v>0</v>
      </c>
    </row>
    <row r="14355" spans="1:7" x14ac:dyDescent="0.3">
      <c r="A14355" s="54">
        <v>45957</v>
      </c>
      <c r="B14355" s="55" t="s">
        <v>20</v>
      </c>
      <c r="C14355" s="55" t="s">
        <v>111</v>
      </c>
      <c r="D14355" s="55" t="s">
        <v>11</v>
      </c>
      <c r="E14355" s="55" t="s">
        <v>48</v>
      </c>
      <c r="F14355" s="55">
        <v>2.0833333333333329E-2</v>
      </c>
      <c r="G14355" s="56" cm="1">
        <f t="array" ref="G14355:G14402">IF(LOAD_RESULTS!$C$3 = "MENU",ABS(_xlfn.IFS(AND(PER_MONTH!$B14307="January",PER_MONTH!$E14307="Working Day"),Table3[Jan_WD],AND(PER_MONTH!$B14307="January",PER_MONTH!$E14307="Non-Working Day"),Table3[Jan_NWD],AND(PER_MONTH!$B14307="February",PER_MONTH!$E14307="Working Day"),Table3[Feb_WD],AND(PER_MONTH!$B14307="February",PER_MONTH!$E14307="Non-Working Day"),Table3[Feb_NWD], AND(PER_MONTH!$B14307 = "March", PER_MONTH!$E14307 = "Working Day"), Table3[Mar_WD],  AND(PER_MONTH!$B14307 = "March", PER_MONTH!$E14307 = "Non-Working Day"), Table3[Mar_NWD], AND(PER_MONTH!$B14307 = "April", PER_MONTH!$E14307 = "Working Day"), Table3[Apr_WD], AND(PER_MONTH!$B14307 = "April", PER_MONTH!$E14307 = "Non-Working Day"), Table3[Apr_NWD], AND(PER_MONTH!$B14307 = "May", PER_MONTH!$E14307 = "Working Day"), Table3[May_WD], AND(PER_MONTH!$B14307 = "May", PER_MONTH!$E14307 = "Non-Working Day"), Table3[May_NWD], AND(PER_MONTH!$B14307 = "June", PER_MONTH!$E14307 = "Working Day"), Table3[Jun_WD], AND(PER_MONTH!$B14307 = "June", PER_MONTH!$E14307 = "Non-Working Day"), Table3[Jun_NWD], AND(PER_MONTH!$B14307 = "July", PER_MONTH!$E14307 = "Working Day"), Table3[Jul_WD], AND(PER_MONTH!$B14307 = "July", PER_MONTH!$E14307 = "Non-Working Day"), Table3[Jul_NWD], AND(PER_MONTH!$B14307 = "August", PER_MONTH!$E14307 = "Working Day"), Table3[Aug_WD], AND(PER_MONTH!$B14307 = "August", PER_MONTH!$E14307 = "Non-Working Day"), Table3[Aug_NWD], AND(PER_MONTH!$B14307 = "September", PER_MONTH!$E14307 = "Working Day"), Table3[Sep_WD], AND(PER_MONTH!$B14307 = "September", PER_MONTH!$E14307 = "Non-Working Day"), Table3[Sep_NWD], AND(PER_MONTH!$B14307 = "October", PER_MONTH!$E14307 = "Working Day"), Table3[Oct_WD], AND(PER_MONTH!$B14307 = "October", PER_MONTH!$E14307 = "Non-Working Day"), Table3[Oct_NWD], AND(PER_MONTH!$B14307 = "November", PER_MONTH!$E14307 = "Working Day"), Table3[Nov_WD], AND(PER_MONTH!$B14307 = "November", PER_MONTH!$E14307 = "Non-Working Day"), Table3[Nov_NWD], AND(PER_MONTH!$B14307 = "December", PER_MONTH!$E14307 = "Working Day"), Table3[Dec_WD], AND(PER_MONTH!$B14307 = "December", PER_MONTH!$E14307 = "Non-Working Day"), Table3[Dec_NWD])),_xlfn.IFS(AND(PER_MONTH!$B14307="January",PER_MONTH!$E14307="Working Day"),Table3[Jan_WD],AND(PER_MONTH!$B14307="January",PER_MONTH!$E14307="Non-Working Day"),Table3[Jan_NWD],AND(PER_MONTH!$B14307="February",PER_MONTH!$E14307="Working Day"),Table3[Feb_WD],AND(PER_MONTH!$B14307="February",PER_MONTH!$E14307="Non-Working Day"),Table3[Feb_NWD], AND(PER_MONTH!$B14307 = "March", PER_MONTH!$E14307 = "Working Day"), Table3[Mar_WD],  AND(PER_MONTH!$B14307 = "March", PER_MONTH!$E14307 = "Non-Working Day"), Table3[Mar_NWD], AND(PER_MONTH!$B14307 = "April", PER_MONTH!$E14307 = "Working Day"), Table3[Apr_WD], AND(PER_MONTH!$B14307 = "April", PER_MONTH!$E14307 = "Non-Working Day"), Table3[Apr_NWD], AND(PER_MONTH!$B14307 = "May", PER_MONTH!$E14307 = "Working Day"), Table3[May_WD], AND(PER_MONTH!$B14307 = "May", PER_MONTH!$E14307 = "Non-Working Day"), Table3[May_NWD], AND(PER_MONTH!$B14307 = "June", PER_MONTH!$E14307 = "Working Day"), Table3[Jun_WD], AND(PER_MONTH!$B14307 = "June", PER_MONTH!$E14307 = "Non-Working Day"), Table3[Jun_NWD], AND(PER_MONTH!$B14307 = "July", PER_MONTH!$E14307 = "Working Day"), Table3[Jul_WD], AND(PER_MONTH!$B14307 = "July", PER_MONTH!$E14307 = "Non-Working Day"), Table3[Jul_NWD], AND(PER_MONTH!$B14307 = "August", PER_MONTH!$E14307 = "Working Day"), Table3[Aug_WD], AND(PER_MONTH!$B14307 = "August", PER_MONTH!$E14307 = "Non-Working Day"), Table3[Aug_NWD], AND(PER_MONTH!$B14307 = "September", PER_MONTH!$E14307 = "Working Day"), Table3[Sep_WD], AND(PER_MONTH!$B14307 = "September", PER_MONTH!$E14307 = "Non-Working Day"), Table3[Sep_NWD], AND(PER_MONTH!$B14307 = "October", PER_MONTH!$E14307 = "Working Day"), Table3[Oct_WD], AND(PER_MONTH!$B14307 = "October", PER_MONTH!$E14307 = "Non-Working Day"), Table3[Oct_NWD], AND(PER_MONTH!$B14307 = "November", PER_MONTH!$E14307 = "Working Day"), Table3[Nov_WD], AND(PER_MONTH!$B14307 = "November", PER_MONTH!$E14307 = "Non-Working Day"), Table3[Nov_NWD], AND(PER_MONTH!$B14307 = "December", PER_MONTH!$E14307 = "Working Day"), Table3[Dec_WD], AND(PER_MONTH!$B14307 = "December", PER_MONTH!$E14307 = "Non-Working Day"), Table3[Dec_NWD]))</f>
        <v>0</v>
      </c>
    </row>
    <row r="14356" spans="1:7" x14ac:dyDescent="0.3">
      <c r="A14356" s="60">
        <v>45957</v>
      </c>
      <c r="B14356" s="61" t="s">
        <v>20</v>
      </c>
      <c r="C14356" s="61" t="s">
        <v>111</v>
      </c>
      <c r="D14356" s="61" t="s">
        <v>11</v>
      </c>
      <c r="E14356" s="61" t="s">
        <v>48</v>
      </c>
      <c r="F14356" s="61">
        <v>4.1666666666666657E-2</v>
      </c>
      <c r="G14356" s="62">
        <v>0</v>
      </c>
    </row>
    <row r="14357" spans="1:7" x14ac:dyDescent="0.3">
      <c r="A14357" s="54">
        <v>45957</v>
      </c>
      <c r="B14357" s="55" t="s">
        <v>20</v>
      </c>
      <c r="C14357" s="55" t="s">
        <v>111</v>
      </c>
      <c r="D14357" s="55" t="s">
        <v>11</v>
      </c>
      <c r="E14357" s="55" t="s">
        <v>48</v>
      </c>
      <c r="F14357" s="55">
        <v>6.25E-2</v>
      </c>
      <c r="G14357" s="56">
        <v>0</v>
      </c>
    </row>
    <row r="14358" spans="1:7" x14ac:dyDescent="0.3">
      <c r="A14358" s="60">
        <v>45957</v>
      </c>
      <c r="B14358" s="61" t="s">
        <v>20</v>
      </c>
      <c r="C14358" s="61" t="s">
        <v>111</v>
      </c>
      <c r="D14358" s="61" t="s">
        <v>11</v>
      </c>
      <c r="E14358" s="61" t="s">
        <v>48</v>
      </c>
      <c r="F14358" s="61">
        <v>8.3333333333333329E-2</v>
      </c>
      <c r="G14358" s="62">
        <v>0</v>
      </c>
    </row>
    <row r="14359" spans="1:7" x14ac:dyDescent="0.3">
      <c r="A14359" s="54">
        <v>45957</v>
      </c>
      <c r="B14359" s="55" t="s">
        <v>20</v>
      </c>
      <c r="C14359" s="55" t="s">
        <v>111</v>
      </c>
      <c r="D14359" s="55" t="s">
        <v>11</v>
      </c>
      <c r="E14359" s="55" t="s">
        <v>48</v>
      </c>
      <c r="F14359" s="55">
        <v>0.1041666666666667</v>
      </c>
      <c r="G14359" s="56">
        <v>0</v>
      </c>
    </row>
    <row r="14360" spans="1:7" x14ac:dyDescent="0.3">
      <c r="A14360" s="60">
        <v>45957</v>
      </c>
      <c r="B14360" s="61" t="s">
        <v>20</v>
      </c>
      <c r="C14360" s="61" t="s">
        <v>111</v>
      </c>
      <c r="D14360" s="61" t="s">
        <v>11</v>
      </c>
      <c r="E14360" s="61" t="s">
        <v>48</v>
      </c>
      <c r="F14360" s="61">
        <v>0.125</v>
      </c>
      <c r="G14360" s="62">
        <v>0</v>
      </c>
    </row>
    <row r="14361" spans="1:7" x14ac:dyDescent="0.3">
      <c r="A14361" s="54">
        <v>45957</v>
      </c>
      <c r="B14361" s="55" t="s">
        <v>20</v>
      </c>
      <c r="C14361" s="55" t="s">
        <v>111</v>
      </c>
      <c r="D14361" s="55" t="s">
        <v>11</v>
      </c>
      <c r="E14361" s="55" t="s">
        <v>48</v>
      </c>
      <c r="F14361" s="55">
        <v>0.14583333333333329</v>
      </c>
      <c r="G14361" s="56">
        <v>0</v>
      </c>
    </row>
    <row r="14362" spans="1:7" x14ac:dyDescent="0.3">
      <c r="A14362" s="60">
        <v>45957</v>
      </c>
      <c r="B14362" s="61" t="s">
        <v>20</v>
      </c>
      <c r="C14362" s="61" t="s">
        <v>111</v>
      </c>
      <c r="D14362" s="61" t="s">
        <v>11</v>
      </c>
      <c r="E14362" s="61" t="s">
        <v>48</v>
      </c>
      <c r="F14362" s="61">
        <v>0.16666666666666671</v>
      </c>
      <c r="G14362" s="62">
        <v>0</v>
      </c>
    </row>
    <row r="14363" spans="1:7" x14ac:dyDescent="0.3">
      <c r="A14363" s="54">
        <v>45957</v>
      </c>
      <c r="B14363" s="55" t="s">
        <v>20</v>
      </c>
      <c r="C14363" s="55" t="s">
        <v>111</v>
      </c>
      <c r="D14363" s="55" t="s">
        <v>11</v>
      </c>
      <c r="E14363" s="55" t="s">
        <v>48</v>
      </c>
      <c r="F14363" s="55">
        <v>0.1875</v>
      </c>
      <c r="G14363" s="56">
        <v>0</v>
      </c>
    </row>
    <row r="14364" spans="1:7" x14ac:dyDescent="0.3">
      <c r="A14364" s="60">
        <v>45957</v>
      </c>
      <c r="B14364" s="61" t="s">
        <v>20</v>
      </c>
      <c r="C14364" s="61" t="s">
        <v>111</v>
      </c>
      <c r="D14364" s="61" t="s">
        <v>11</v>
      </c>
      <c r="E14364" s="61" t="s">
        <v>48</v>
      </c>
      <c r="F14364" s="61">
        <v>0.20833333333333329</v>
      </c>
      <c r="G14364" s="62">
        <v>0</v>
      </c>
    </row>
    <row r="14365" spans="1:7" x14ac:dyDescent="0.3">
      <c r="A14365" s="54">
        <v>45957</v>
      </c>
      <c r="B14365" s="55" t="s">
        <v>20</v>
      </c>
      <c r="C14365" s="55" t="s">
        <v>111</v>
      </c>
      <c r="D14365" s="55" t="s">
        <v>11</v>
      </c>
      <c r="E14365" s="55" t="s">
        <v>48</v>
      </c>
      <c r="F14365" s="55">
        <v>0.22916666666666671</v>
      </c>
      <c r="G14365" s="56">
        <v>0</v>
      </c>
    </row>
    <row r="14366" spans="1:7" x14ac:dyDescent="0.3">
      <c r="A14366" s="60">
        <v>45957</v>
      </c>
      <c r="B14366" s="61" t="s">
        <v>20</v>
      </c>
      <c r="C14366" s="61" t="s">
        <v>111</v>
      </c>
      <c r="D14366" s="61" t="s">
        <v>11</v>
      </c>
      <c r="E14366" s="61" t="s">
        <v>48</v>
      </c>
      <c r="F14366" s="61">
        <v>0.25</v>
      </c>
      <c r="G14366" s="62">
        <v>0</v>
      </c>
    </row>
    <row r="14367" spans="1:7" x14ac:dyDescent="0.3">
      <c r="A14367" s="54">
        <v>45957</v>
      </c>
      <c r="B14367" s="55" t="s">
        <v>20</v>
      </c>
      <c r="C14367" s="55" t="s">
        <v>111</v>
      </c>
      <c r="D14367" s="55" t="s">
        <v>11</v>
      </c>
      <c r="E14367" s="55" t="s">
        <v>48</v>
      </c>
      <c r="F14367" s="55">
        <v>0.27083333333333331</v>
      </c>
      <c r="G14367" s="56">
        <v>0</v>
      </c>
    </row>
    <row r="14368" spans="1:7" x14ac:dyDescent="0.3">
      <c r="A14368" s="60">
        <v>45957</v>
      </c>
      <c r="B14368" s="61" t="s">
        <v>20</v>
      </c>
      <c r="C14368" s="61" t="s">
        <v>111</v>
      </c>
      <c r="D14368" s="61" t="s">
        <v>11</v>
      </c>
      <c r="E14368" s="61" t="s">
        <v>48</v>
      </c>
      <c r="F14368" s="61">
        <v>0.29166666666666669</v>
      </c>
      <c r="G14368" s="62">
        <v>0</v>
      </c>
    </row>
    <row r="14369" spans="1:7" x14ac:dyDescent="0.3">
      <c r="A14369" s="54">
        <v>45957</v>
      </c>
      <c r="B14369" s="55" t="s">
        <v>20</v>
      </c>
      <c r="C14369" s="55" t="s">
        <v>111</v>
      </c>
      <c r="D14369" s="55" t="s">
        <v>11</v>
      </c>
      <c r="E14369" s="55" t="s">
        <v>48</v>
      </c>
      <c r="F14369" s="55">
        <v>0.3125</v>
      </c>
      <c r="G14369" s="56">
        <v>0</v>
      </c>
    </row>
    <row r="14370" spans="1:7" x14ac:dyDescent="0.3">
      <c r="A14370" s="60">
        <v>45957</v>
      </c>
      <c r="B14370" s="61" t="s">
        <v>20</v>
      </c>
      <c r="C14370" s="61" t="s">
        <v>111</v>
      </c>
      <c r="D14370" s="61" t="s">
        <v>11</v>
      </c>
      <c r="E14370" s="61" t="s">
        <v>48</v>
      </c>
      <c r="F14370" s="61">
        <v>0.33333333333333331</v>
      </c>
      <c r="G14370" s="62">
        <v>0</v>
      </c>
    </row>
    <row r="14371" spans="1:7" x14ac:dyDescent="0.3">
      <c r="A14371" s="54">
        <v>45957</v>
      </c>
      <c r="B14371" s="55" t="s">
        <v>20</v>
      </c>
      <c r="C14371" s="55" t="s">
        <v>111</v>
      </c>
      <c r="D14371" s="55" t="s">
        <v>11</v>
      </c>
      <c r="E14371" s="55" t="s">
        <v>48</v>
      </c>
      <c r="F14371" s="55">
        <v>0.35416666666666669</v>
      </c>
      <c r="G14371" s="56">
        <v>0</v>
      </c>
    </row>
    <row r="14372" spans="1:7" x14ac:dyDescent="0.3">
      <c r="A14372" s="60">
        <v>45957</v>
      </c>
      <c r="B14372" s="61" t="s">
        <v>20</v>
      </c>
      <c r="C14372" s="61" t="s">
        <v>111</v>
      </c>
      <c r="D14372" s="61" t="s">
        <v>11</v>
      </c>
      <c r="E14372" s="61" t="s">
        <v>48</v>
      </c>
      <c r="F14372" s="61">
        <v>0.375</v>
      </c>
      <c r="G14372" s="62">
        <v>0</v>
      </c>
    </row>
    <row r="14373" spans="1:7" x14ac:dyDescent="0.3">
      <c r="A14373" s="54">
        <v>45957</v>
      </c>
      <c r="B14373" s="55" t="s">
        <v>20</v>
      </c>
      <c r="C14373" s="55" t="s">
        <v>111</v>
      </c>
      <c r="D14373" s="55" t="s">
        <v>11</v>
      </c>
      <c r="E14373" s="55" t="s">
        <v>48</v>
      </c>
      <c r="F14373" s="55">
        <v>0.39583333333333331</v>
      </c>
      <c r="G14373" s="56">
        <v>0</v>
      </c>
    </row>
    <row r="14374" spans="1:7" x14ac:dyDescent="0.3">
      <c r="A14374" s="60">
        <v>45957</v>
      </c>
      <c r="B14374" s="61" t="s">
        <v>20</v>
      </c>
      <c r="C14374" s="61" t="s">
        <v>111</v>
      </c>
      <c r="D14374" s="61" t="s">
        <v>11</v>
      </c>
      <c r="E14374" s="61" t="s">
        <v>48</v>
      </c>
      <c r="F14374" s="61">
        <v>0.41666666666666669</v>
      </c>
      <c r="G14374" s="62">
        <v>0</v>
      </c>
    </row>
    <row r="14375" spans="1:7" x14ac:dyDescent="0.3">
      <c r="A14375" s="54">
        <v>45957</v>
      </c>
      <c r="B14375" s="55" t="s">
        <v>20</v>
      </c>
      <c r="C14375" s="55" t="s">
        <v>111</v>
      </c>
      <c r="D14375" s="55" t="s">
        <v>11</v>
      </c>
      <c r="E14375" s="55" t="s">
        <v>48</v>
      </c>
      <c r="F14375" s="55">
        <v>0.4375</v>
      </c>
      <c r="G14375" s="56">
        <v>0</v>
      </c>
    </row>
    <row r="14376" spans="1:7" x14ac:dyDescent="0.3">
      <c r="A14376" s="60">
        <v>45957</v>
      </c>
      <c r="B14376" s="61" t="s">
        <v>20</v>
      </c>
      <c r="C14376" s="61" t="s">
        <v>111</v>
      </c>
      <c r="D14376" s="61" t="s">
        <v>11</v>
      </c>
      <c r="E14376" s="61" t="s">
        <v>48</v>
      </c>
      <c r="F14376" s="61">
        <v>0.45833333333333331</v>
      </c>
      <c r="G14376" s="62">
        <v>0</v>
      </c>
    </row>
    <row r="14377" spans="1:7" x14ac:dyDescent="0.3">
      <c r="A14377" s="54">
        <v>45957</v>
      </c>
      <c r="B14377" s="55" t="s">
        <v>20</v>
      </c>
      <c r="C14377" s="55" t="s">
        <v>111</v>
      </c>
      <c r="D14377" s="55" t="s">
        <v>11</v>
      </c>
      <c r="E14377" s="55" t="s">
        <v>48</v>
      </c>
      <c r="F14377" s="55">
        <v>0.47916666666666669</v>
      </c>
      <c r="G14377" s="56">
        <v>0</v>
      </c>
    </row>
    <row r="14378" spans="1:7" x14ac:dyDescent="0.3">
      <c r="A14378" s="60">
        <v>45957</v>
      </c>
      <c r="B14378" s="61" t="s">
        <v>20</v>
      </c>
      <c r="C14378" s="61" t="s">
        <v>111</v>
      </c>
      <c r="D14378" s="61" t="s">
        <v>11</v>
      </c>
      <c r="E14378" s="61" t="s">
        <v>48</v>
      </c>
      <c r="F14378" s="61">
        <v>0.5</v>
      </c>
      <c r="G14378" s="62">
        <v>0</v>
      </c>
    </row>
    <row r="14379" spans="1:7" x14ac:dyDescent="0.3">
      <c r="A14379" s="54">
        <v>45957</v>
      </c>
      <c r="B14379" s="55" t="s">
        <v>20</v>
      </c>
      <c r="C14379" s="55" t="s">
        <v>111</v>
      </c>
      <c r="D14379" s="55" t="s">
        <v>11</v>
      </c>
      <c r="E14379" s="55" t="s">
        <v>48</v>
      </c>
      <c r="F14379" s="55">
        <v>0.52083333333333337</v>
      </c>
      <c r="G14379" s="56">
        <v>0</v>
      </c>
    </row>
    <row r="14380" spans="1:7" x14ac:dyDescent="0.3">
      <c r="A14380" s="60">
        <v>45957</v>
      </c>
      <c r="B14380" s="61" t="s">
        <v>20</v>
      </c>
      <c r="C14380" s="61" t="s">
        <v>111</v>
      </c>
      <c r="D14380" s="61" t="s">
        <v>11</v>
      </c>
      <c r="E14380" s="61" t="s">
        <v>48</v>
      </c>
      <c r="F14380" s="61">
        <v>0.54166666666666663</v>
      </c>
      <c r="G14380" s="62">
        <v>0</v>
      </c>
    </row>
    <row r="14381" spans="1:7" x14ac:dyDescent="0.3">
      <c r="A14381" s="54">
        <v>45957</v>
      </c>
      <c r="B14381" s="55" t="s">
        <v>20</v>
      </c>
      <c r="C14381" s="55" t="s">
        <v>111</v>
      </c>
      <c r="D14381" s="55" t="s">
        <v>11</v>
      </c>
      <c r="E14381" s="55" t="s">
        <v>48</v>
      </c>
      <c r="F14381" s="55">
        <v>0.5625</v>
      </c>
      <c r="G14381" s="56">
        <v>0</v>
      </c>
    </row>
    <row r="14382" spans="1:7" x14ac:dyDescent="0.3">
      <c r="A14382" s="60">
        <v>45957</v>
      </c>
      <c r="B14382" s="61" t="s">
        <v>20</v>
      </c>
      <c r="C14382" s="61" t="s">
        <v>111</v>
      </c>
      <c r="D14382" s="61" t="s">
        <v>11</v>
      </c>
      <c r="E14382" s="61" t="s">
        <v>48</v>
      </c>
      <c r="F14382" s="61">
        <v>0.58333333333333337</v>
      </c>
      <c r="G14382" s="62">
        <v>0</v>
      </c>
    </row>
    <row r="14383" spans="1:7" x14ac:dyDescent="0.3">
      <c r="A14383" s="54">
        <v>45957</v>
      </c>
      <c r="B14383" s="55" t="s">
        <v>20</v>
      </c>
      <c r="C14383" s="55" t="s">
        <v>111</v>
      </c>
      <c r="D14383" s="55" t="s">
        <v>11</v>
      </c>
      <c r="E14383" s="55" t="s">
        <v>48</v>
      </c>
      <c r="F14383" s="55">
        <v>0.60416666666666663</v>
      </c>
      <c r="G14383" s="56">
        <v>0</v>
      </c>
    </row>
    <row r="14384" spans="1:7" x14ac:dyDescent="0.3">
      <c r="A14384" s="60">
        <v>45957</v>
      </c>
      <c r="B14384" s="61" t="s">
        <v>20</v>
      </c>
      <c r="C14384" s="61" t="s">
        <v>111</v>
      </c>
      <c r="D14384" s="61" t="s">
        <v>11</v>
      </c>
      <c r="E14384" s="61" t="s">
        <v>48</v>
      </c>
      <c r="F14384" s="61">
        <v>0.625</v>
      </c>
      <c r="G14384" s="62">
        <v>0</v>
      </c>
    </row>
    <row r="14385" spans="1:7" x14ac:dyDescent="0.3">
      <c r="A14385" s="54">
        <v>45957</v>
      </c>
      <c r="B14385" s="55" t="s">
        <v>20</v>
      </c>
      <c r="C14385" s="55" t="s">
        <v>111</v>
      </c>
      <c r="D14385" s="55" t="s">
        <v>11</v>
      </c>
      <c r="E14385" s="55" t="s">
        <v>48</v>
      </c>
      <c r="F14385" s="55">
        <v>0.64583333333333337</v>
      </c>
      <c r="G14385" s="56">
        <v>0</v>
      </c>
    </row>
    <row r="14386" spans="1:7" x14ac:dyDescent="0.3">
      <c r="A14386" s="60">
        <v>45957</v>
      </c>
      <c r="B14386" s="61" t="s">
        <v>20</v>
      </c>
      <c r="C14386" s="61" t="s">
        <v>111</v>
      </c>
      <c r="D14386" s="61" t="s">
        <v>11</v>
      </c>
      <c r="E14386" s="61" t="s">
        <v>48</v>
      </c>
      <c r="F14386" s="61">
        <v>0.66666666666666663</v>
      </c>
      <c r="G14386" s="62">
        <v>0</v>
      </c>
    </row>
    <row r="14387" spans="1:7" x14ac:dyDescent="0.3">
      <c r="A14387" s="54">
        <v>45957</v>
      </c>
      <c r="B14387" s="55" t="s">
        <v>20</v>
      </c>
      <c r="C14387" s="55" t="s">
        <v>111</v>
      </c>
      <c r="D14387" s="55" t="s">
        <v>11</v>
      </c>
      <c r="E14387" s="55" t="s">
        <v>48</v>
      </c>
      <c r="F14387" s="55">
        <v>0.6875</v>
      </c>
      <c r="G14387" s="56">
        <v>0</v>
      </c>
    </row>
    <row r="14388" spans="1:7" x14ac:dyDescent="0.3">
      <c r="A14388" s="60">
        <v>45957</v>
      </c>
      <c r="B14388" s="61" t="s">
        <v>20</v>
      </c>
      <c r="C14388" s="61" t="s">
        <v>111</v>
      </c>
      <c r="D14388" s="61" t="s">
        <v>11</v>
      </c>
      <c r="E14388" s="61" t="s">
        <v>48</v>
      </c>
      <c r="F14388" s="61">
        <v>0.70833333333333337</v>
      </c>
      <c r="G14388" s="62">
        <v>0</v>
      </c>
    </row>
    <row r="14389" spans="1:7" x14ac:dyDescent="0.3">
      <c r="A14389" s="54">
        <v>45957</v>
      </c>
      <c r="B14389" s="55" t="s">
        <v>20</v>
      </c>
      <c r="C14389" s="55" t="s">
        <v>111</v>
      </c>
      <c r="D14389" s="55" t="s">
        <v>11</v>
      </c>
      <c r="E14389" s="55" t="s">
        <v>48</v>
      </c>
      <c r="F14389" s="55">
        <v>0.72916666666666663</v>
      </c>
      <c r="G14389" s="56">
        <v>0</v>
      </c>
    </row>
    <row r="14390" spans="1:7" x14ac:dyDescent="0.3">
      <c r="A14390" s="60">
        <v>45957</v>
      </c>
      <c r="B14390" s="61" t="s">
        <v>20</v>
      </c>
      <c r="C14390" s="61" t="s">
        <v>111</v>
      </c>
      <c r="D14390" s="61" t="s">
        <v>11</v>
      </c>
      <c r="E14390" s="61" t="s">
        <v>48</v>
      </c>
      <c r="F14390" s="61">
        <v>0.75</v>
      </c>
      <c r="G14390" s="62">
        <v>0</v>
      </c>
    </row>
    <row r="14391" spans="1:7" x14ac:dyDescent="0.3">
      <c r="A14391" s="54">
        <v>45957</v>
      </c>
      <c r="B14391" s="55" t="s">
        <v>20</v>
      </c>
      <c r="C14391" s="55" t="s">
        <v>111</v>
      </c>
      <c r="D14391" s="55" t="s">
        <v>11</v>
      </c>
      <c r="E14391" s="55" t="s">
        <v>48</v>
      </c>
      <c r="F14391" s="55">
        <v>0.77083333333333337</v>
      </c>
      <c r="G14391" s="56">
        <v>0</v>
      </c>
    </row>
    <row r="14392" spans="1:7" x14ac:dyDescent="0.3">
      <c r="A14392" s="60">
        <v>45957</v>
      </c>
      <c r="B14392" s="61" t="s">
        <v>20</v>
      </c>
      <c r="C14392" s="61" t="s">
        <v>111</v>
      </c>
      <c r="D14392" s="61" t="s">
        <v>11</v>
      </c>
      <c r="E14392" s="61" t="s">
        <v>48</v>
      </c>
      <c r="F14392" s="61">
        <v>0.79166666666666663</v>
      </c>
      <c r="G14392" s="62">
        <v>0</v>
      </c>
    </row>
    <row r="14393" spans="1:7" x14ac:dyDescent="0.3">
      <c r="A14393" s="54">
        <v>45957</v>
      </c>
      <c r="B14393" s="55" t="s">
        <v>20</v>
      </c>
      <c r="C14393" s="55" t="s">
        <v>111</v>
      </c>
      <c r="D14393" s="55" t="s">
        <v>11</v>
      </c>
      <c r="E14393" s="55" t="s">
        <v>48</v>
      </c>
      <c r="F14393" s="55">
        <v>0.8125</v>
      </c>
      <c r="G14393" s="56">
        <v>0</v>
      </c>
    </row>
    <row r="14394" spans="1:7" x14ac:dyDescent="0.3">
      <c r="A14394" s="60">
        <v>45957</v>
      </c>
      <c r="B14394" s="61" t="s">
        <v>20</v>
      </c>
      <c r="C14394" s="61" t="s">
        <v>111</v>
      </c>
      <c r="D14394" s="61" t="s">
        <v>11</v>
      </c>
      <c r="E14394" s="61" t="s">
        <v>48</v>
      </c>
      <c r="F14394" s="61">
        <v>0.83333333333333337</v>
      </c>
      <c r="G14394" s="62">
        <v>0</v>
      </c>
    </row>
    <row r="14395" spans="1:7" x14ac:dyDescent="0.3">
      <c r="A14395" s="54">
        <v>45957</v>
      </c>
      <c r="B14395" s="55" t="s">
        <v>20</v>
      </c>
      <c r="C14395" s="55" t="s">
        <v>111</v>
      </c>
      <c r="D14395" s="55" t="s">
        <v>11</v>
      </c>
      <c r="E14395" s="55" t="s">
        <v>48</v>
      </c>
      <c r="F14395" s="55">
        <v>0.85416666666666663</v>
      </c>
      <c r="G14395" s="56">
        <v>0</v>
      </c>
    </row>
    <row r="14396" spans="1:7" x14ac:dyDescent="0.3">
      <c r="A14396" s="60">
        <v>45957</v>
      </c>
      <c r="B14396" s="61" t="s">
        <v>20</v>
      </c>
      <c r="C14396" s="61" t="s">
        <v>111</v>
      </c>
      <c r="D14396" s="61" t="s">
        <v>11</v>
      </c>
      <c r="E14396" s="61" t="s">
        <v>48</v>
      </c>
      <c r="F14396" s="61">
        <v>0.875</v>
      </c>
      <c r="G14396" s="62">
        <v>0</v>
      </c>
    </row>
    <row r="14397" spans="1:7" x14ac:dyDescent="0.3">
      <c r="A14397" s="54">
        <v>45957</v>
      </c>
      <c r="B14397" s="55" t="s">
        <v>20</v>
      </c>
      <c r="C14397" s="55" t="s">
        <v>111</v>
      </c>
      <c r="D14397" s="55" t="s">
        <v>11</v>
      </c>
      <c r="E14397" s="55" t="s">
        <v>48</v>
      </c>
      <c r="F14397" s="55">
        <v>0.89583333333333337</v>
      </c>
      <c r="G14397" s="56">
        <v>0</v>
      </c>
    </row>
    <row r="14398" spans="1:7" x14ac:dyDescent="0.3">
      <c r="A14398" s="60">
        <v>45957</v>
      </c>
      <c r="B14398" s="61" t="s">
        <v>20</v>
      </c>
      <c r="C14398" s="61" t="s">
        <v>111</v>
      </c>
      <c r="D14398" s="61" t="s">
        <v>11</v>
      </c>
      <c r="E14398" s="61" t="s">
        <v>48</v>
      </c>
      <c r="F14398" s="61">
        <v>0.91666666666666663</v>
      </c>
      <c r="G14398" s="62">
        <v>0</v>
      </c>
    </row>
    <row r="14399" spans="1:7" x14ac:dyDescent="0.3">
      <c r="A14399" s="54">
        <v>45957</v>
      </c>
      <c r="B14399" s="55" t="s">
        <v>20</v>
      </c>
      <c r="C14399" s="55" t="s">
        <v>111</v>
      </c>
      <c r="D14399" s="55" t="s">
        <v>11</v>
      </c>
      <c r="E14399" s="55" t="s">
        <v>48</v>
      </c>
      <c r="F14399" s="55">
        <v>0.9375</v>
      </c>
      <c r="G14399" s="56">
        <v>0</v>
      </c>
    </row>
    <row r="14400" spans="1:7" x14ac:dyDescent="0.3">
      <c r="A14400" s="60">
        <v>45957</v>
      </c>
      <c r="B14400" s="61" t="s">
        <v>20</v>
      </c>
      <c r="C14400" s="61" t="s">
        <v>111</v>
      </c>
      <c r="D14400" s="61" t="s">
        <v>11</v>
      </c>
      <c r="E14400" s="61" t="s">
        <v>48</v>
      </c>
      <c r="F14400" s="61">
        <v>0.95833333333333337</v>
      </c>
      <c r="G14400" s="62">
        <v>0</v>
      </c>
    </row>
    <row r="14401" spans="1:7" x14ac:dyDescent="0.3">
      <c r="A14401" s="54">
        <v>45957</v>
      </c>
      <c r="B14401" s="55" t="s">
        <v>20</v>
      </c>
      <c r="C14401" s="55" t="s">
        <v>111</v>
      </c>
      <c r="D14401" s="55" t="s">
        <v>11</v>
      </c>
      <c r="E14401" s="55" t="s">
        <v>48</v>
      </c>
      <c r="F14401" s="55">
        <v>0.97916666666666663</v>
      </c>
      <c r="G14401" s="56">
        <v>0</v>
      </c>
    </row>
    <row r="14402" spans="1:7" x14ac:dyDescent="0.3">
      <c r="A14402" s="60">
        <v>45958</v>
      </c>
      <c r="B14402" s="61" t="s">
        <v>20</v>
      </c>
      <c r="C14402" s="61" t="s">
        <v>111</v>
      </c>
      <c r="D14402" s="61" t="s">
        <v>11</v>
      </c>
      <c r="E14402" s="61" t="s">
        <v>48</v>
      </c>
      <c r="F14402" s="61">
        <v>0</v>
      </c>
      <c r="G14402" s="62">
        <v>0</v>
      </c>
    </row>
    <row r="14403" spans="1:7" x14ac:dyDescent="0.3">
      <c r="A14403" s="54">
        <v>45958</v>
      </c>
      <c r="B14403" s="55" t="s">
        <v>20</v>
      </c>
      <c r="C14403" s="55" t="s">
        <v>111</v>
      </c>
      <c r="D14403" s="55" t="s">
        <v>5</v>
      </c>
      <c r="E14403" s="55" t="s">
        <v>49</v>
      </c>
      <c r="F14403" s="55">
        <v>2.0833333333333329E-2</v>
      </c>
      <c r="G14403" s="56" cm="1">
        <f t="array" ref="G14403:G14450">IF(LOAD_RESULTS!$C$3 = "MENU",ABS(_xlfn.IFS(AND(PER_MONTH!$B14355="January",PER_MONTH!$E14355="Working Day"),Table3[Jan_WD],AND(PER_MONTH!$B14355="January",PER_MONTH!$E14355="Non-Working Day"),Table3[Jan_NWD],AND(PER_MONTH!$B14355="February",PER_MONTH!$E14355="Working Day"),Table3[Feb_WD],AND(PER_MONTH!$B14355="February",PER_MONTH!$E14355="Non-Working Day"),Table3[Feb_NWD], AND(PER_MONTH!$B14355 = "March", PER_MONTH!$E14355 = "Working Day"), Table3[Mar_WD],  AND(PER_MONTH!$B14355 = "March", PER_MONTH!$E14355 = "Non-Working Day"), Table3[Mar_NWD], AND(PER_MONTH!$B14355 = "April", PER_MONTH!$E14355 = "Working Day"), Table3[Apr_WD], AND(PER_MONTH!$B14355 = "April", PER_MONTH!$E14355 = "Non-Working Day"), Table3[Apr_NWD], AND(PER_MONTH!$B14355 = "May", PER_MONTH!$E14355 = "Working Day"), Table3[May_WD], AND(PER_MONTH!$B14355 = "May", PER_MONTH!$E14355 = "Non-Working Day"), Table3[May_NWD], AND(PER_MONTH!$B14355 = "June", PER_MONTH!$E14355 = "Working Day"), Table3[Jun_WD], AND(PER_MONTH!$B14355 = "June", PER_MONTH!$E14355 = "Non-Working Day"), Table3[Jun_NWD], AND(PER_MONTH!$B14355 = "July", PER_MONTH!$E14355 = "Working Day"), Table3[Jul_WD], AND(PER_MONTH!$B14355 = "July", PER_MONTH!$E14355 = "Non-Working Day"), Table3[Jul_NWD], AND(PER_MONTH!$B14355 = "August", PER_MONTH!$E14355 = "Working Day"), Table3[Aug_WD], AND(PER_MONTH!$B14355 = "August", PER_MONTH!$E14355 = "Non-Working Day"), Table3[Aug_NWD], AND(PER_MONTH!$B14355 = "September", PER_MONTH!$E14355 = "Working Day"), Table3[Sep_WD], AND(PER_MONTH!$B14355 = "September", PER_MONTH!$E14355 = "Non-Working Day"), Table3[Sep_NWD], AND(PER_MONTH!$B14355 = "October", PER_MONTH!$E14355 = "Working Day"), Table3[Oct_WD], AND(PER_MONTH!$B14355 = "October", PER_MONTH!$E14355 = "Non-Working Day"), Table3[Oct_NWD], AND(PER_MONTH!$B14355 = "November", PER_MONTH!$E14355 = "Working Day"), Table3[Nov_WD], AND(PER_MONTH!$B14355 = "November", PER_MONTH!$E14355 = "Non-Working Day"), Table3[Nov_NWD], AND(PER_MONTH!$B14355 = "December", PER_MONTH!$E14355 = "Working Day"), Table3[Dec_WD], AND(PER_MONTH!$B14355 = "December", PER_MONTH!$E14355 = "Non-Working Day"), Table3[Dec_NWD])),_xlfn.IFS(AND(PER_MONTH!$B14355="January",PER_MONTH!$E14355="Working Day"),Table3[Jan_WD],AND(PER_MONTH!$B14355="January",PER_MONTH!$E14355="Non-Working Day"),Table3[Jan_NWD],AND(PER_MONTH!$B14355="February",PER_MONTH!$E14355="Working Day"),Table3[Feb_WD],AND(PER_MONTH!$B14355="February",PER_MONTH!$E14355="Non-Working Day"),Table3[Feb_NWD], AND(PER_MONTH!$B14355 = "March", PER_MONTH!$E14355 = "Working Day"), Table3[Mar_WD],  AND(PER_MONTH!$B14355 = "March", PER_MONTH!$E14355 = "Non-Working Day"), Table3[Mar_NWD], AND(PER_MONTH!$B14355 = "April", PER_MONTH!$E14355 = "Working Day"), Table3[Apr_WD], AND(PER_MONTH!$B14355 = "April", PER_MONTH!$E14355 = "Non-Working Day"), Table3[Apr_NWD], AND(PER_MONTH!$B14355 = "May", PER_MONTH!$E14355 = "Working Day"), Table3[May_WD], AND(PER_MONTH!$B14355 = "May", PER_MONTH!$E14355 = "Non-Working Day"), Table3[May_NWD], AND(PER_MONTH!$B14355 = "June", PER_MONTH!$E14355 = "Working Day"), Table3[Jun_WD], AND(PER_MONTH!$B14355 = "June", PER_MONTH!$E14355 = "Non-Working Day"), Table3[Jun_NWD], AND(PER_MONTH!$B14355 = "July", PER_MONTH!$E14355 = "Working Day"), Table3[Jul_WD], AND(PER_MONTH!$B14355 = "July", PER_MONTH!$E14355 = "Non-Working Day"), Table3[Jul_NWD], AND(PER_MONTH!$B14355 = "August", PER_MONTH!$E14355 = "Working Day"), Table3[Aug_WD], AND(PER_MONTH!$B14355 = "August", PER_MONTH!$E14355 = "Non-Working Day"), Table3[Aug_NWD], AND(PER_MONTH!$B14355 = "September", PER_MONTH!$E14355 = "Working Day"), Table3[Sep_WD], AND(PER_MONTH!$B14355 = "September", PER_MONTH!$E14355 = "Non-Working Day"), Table3[Sep_NWD], AND(PER_MONTH!$B14355 = "October", PER_MONTH!$E14355 = "Working Day"), Table3[Oct_WD], AND(PER_MONTH!$B14355 = "October", PER_MONTH!$E14355 = "Non-Working Day"), Table3[Oct_NWD], AND(PER_MONTH!$B14355 = "November", PER_MONTH!$E14355 = "Working Day"), Table3[Nov_WD], AND(PER_MONTH!$B14355 = "November", PER_MONTH!$E14355 = "Non-Working Day"), Table3[Nov_NWD], AND(PER_MONTH!$B14355 = "December", PER_MONTH!$E14355 = "Working Day"), Table3[Dec_WD], AND(PER_MONTH!$B14355 = "December", PER_MONTH!$E14355 = "Non-Working Day"), Table3[Dec_NWD]))</f>
        <v>0</v>
      </c>
    </row>
    <row r="14404" spans="1:7" x14ac:dyDescent="0.3">
      <c r="A14404" s="60">
        <v>45958</v>
      </c>
      <c r="B14404" s="61" t="s">
        <v>20</v>
      </c>
      <c r="C14404" s="61" t="s">
        <v>111</v>
      </c>
      <c r="D14404" s="61" t="s">
        <v>5</v>
      </c>
      <c r="E14404" s="61" t="s">
        <v>49</v>
      </c>
      <c r="F14404" s="61">
        <v>4.1666666666666657E-2</v>
      </c>
      <c r="G14404" s="62">
        <v>0</v>
      </c>
    </row>
    <row r="14405" spans="1:7" x14ac:dyDescent="0.3">
      <c r="A14405" s="54">
        <v>45958</v>
      </c>
      <c r="B14405" s="55" t="s">
        <v>20</v>
      </c>
      <c r="C14405" s="55" t="s">
        <v>111</v>
      </c>
      <c r="D14405" s="55" t="s">
        <v>5</v>
      </c>
      <c r="E14405" s="55" t="s">
        <v>49</v>
      </c>
      <c r="F14405" s="55">
        <v>6.25E-2</v>
      </c>
      <c r="G14405" s="56">
        <v>0</v>
      </c>
    </row>
    <row r="14406" spans="1:7" x14ac:dyDescent="0.3">
      <c r="A14406" s="60">
        <v>45958</v>
      </c>
      <c r="B14406" s="61" t="s">
        <v>20</v>
      </c>
      <c r="C14406" s="61" t="s">
        <v>111</v>
      </c>
      <c r="D14406" s="61" t="s">
        <v>5</v>
      </c>
      <c r="E14406" s="61" t="s">
        <v>49</v>
      </c>
      <c r="F14406" s="61">
        <v>8.3333333333333329E-2</v>
      </c>
      <c r="G14406" s="62">
        <v>0</v>
      </c>
    </row>
    <row r="14407" spans="1:7" x14ac:dyDescent="0.3">
      <c r="A14407" s="54">
        <v>45958</v>
      </c>
      <c r="B14407" s="55" t="s">
        <v>20</v>
      </c>
      <c r="C14407" s="55" t="s">
        <v>111</v>
      </c>
      <c r="D14407" s="55" t="s">
        <v>5</v>
      </c>
      <c r="E14407" s="55" t="s">
        <v>49</v>
      </c>
      <c r="F14407" s="55">
        <v>0.1041666666666667</v>
      </c>
      <c r="G14407" s="56">
        <v>0</v>
      </c>
    </row>
    <row r="14408" spans="1:7" x14ac:dyDescent="0.3">
      <c r="A14408" s="60">
        <v>45958</v>
      </c>
      <c r="B14408" s="61" t="s">
        <v>20</v>
      </c>
      <c r="C14408" s="61" t="s">
        <v>111</v>
      </c>
      <c r="D14408" s="61" t="s">
        <v>5</v>
      </c>
      <c r="E14408" s="61" t="s">
        <v>49</v>
      </c>
      <c r="F14408" s="61">
        <v>0.125</v>
      </c>
      <c r="G14408" s="62">
        <v>0</v>
      </c>
    </row>
    <row r="14409" spans="1:7" x14ac:dyDescent="0.3">
      <c r="A14409" s="54">
        <v>45958</v>
      </c>
      <c r="B14409" s="55" t="s">
        <v>20</v>
      </c>
      <c r="C14409" s="55" t="s">
        <v>111</v>
      </c>
      <c r="D14409" s="55" t="s">
        <v>5</v>
      </c>
      <c r="E14409" s="55" t="s">
        <v>49</v>
      </c>
      <c r="F14409" s="55">
        <v>0.14583333333333329</v>
      </c>
      <c r="G14409" s="56">
        <v>0</v>
      </c>
    </row>
    <row r="14410" spans="1:7" x14ac:dyDescent="0.3">
      <c r="A14410" s="60">
        <v>45958</v>
      </c>
      <c r="B14410" s="61" t="s">
        <v>20</v>
      </c>
      <c r="C14410" s="61" t="s">
        <v>111</v>
      </c>
      <c r="D14410" s="61" t="s">
        <v>5</v>
      </c>
      <c r="E14410" s="61" t="s">
        <v>49</v>
      </c>
      <c r="F14410" s="61">
        <v>0.16666666666666671</v>
      </c>
      <c r="G14410" s="62">
        <v>0</v>
      </c>
    </row>
    <row r="14411" spans="1:7" x14ac:dyDescent="0.3">
      <c r="A14411" s="54">
        <v>45958</v>
      </c>
      <c r="B14411" s="55" t="s">
        <v>20</v>
      </c>
      <c r="C14411" s="55" t="s">
        <v>111</v>
      </c>
      <c r="D14411" s="55" t="s">
        <v>5</v>
      </c>
      <c r="E14411" s="55" t="s">
        <v>49</v>
      </c>
      <c r="F14411" s="55">
        <v>0.1875</v>
      </c>
      <c r="G14411" s="56">
        <v>0</v>
      </c>
    </row>
    <row r="14412" spans="1:7" x14ac:dyDescent="0.3">
      <c r="A14412" s="60">
        <v>45958</v>
      </c>
      <c r="B14412" s="61" t="s">
        <v>20</v>
      </c>
      <c r="C14412" s="61" t="s">
        <v>111</v>
      </c>
      <c r="D14412" s="61" t="s">
        <v>5</v>
      </c>
      <c r="E14412" s="61" t="s">
        <v>49</v>
      </c>
      <c r="F14412" s="61">
        <v>0.20833333333333329</v>
      </c>
      <c r="G14412" s="62">
        <v>0</v>
      </c>
    </row>
    <row r="14413" spans="1:7" x14ac:dyDescent="0.3">
      <c r="A14413" s="54">
        <v>45958</v>
      </c>
      <c r="B14413" s="55" t="s">
        <v>20</v>
      </c>
      <c r="C14413" s="55" t="s">
        <v>111</v>
      </c>
      <c r="D14413" s="55" t="s">
        <v>5</v>
      </c>
      <c r="E14413" s="55" t="s">
        <v>49</v>
      </c>
      <c r="F14413" s="55">
        <v>0.22916666666666671</v>
      </c>
      <c r="G14413" s="56">
        <v>0</v>
      </c>
    </row>
    <row r="14414" spans="1:7" x14ac:dyDescent="0.3">
      <c r="A14414" s="60">
        <v>45958</v>
      </c>
      <c r="B14414" s="61" t="s">
        <v>20</v>
      </c>
      <c r="C14414" s="61" t="s">
        <v>111</v>
      </c>
      <c r="D14414" s="61" t="s">
        <v>5</v>
      </c>
      <c r="E14414" s="61" t="s">
        <v>49</v>
      </c>
      <c r="F14414" s="61">
        <v>0.25</v>
      </c>
      <c r="G14414" s="62">
        <v>0</v>
      </c>
    </row>
    <row r="14415" spans="1:7" x14ac:dyDescent="0.3">
      <c r="A14415" s="54">
        <v>45958</v>
      </c>
      <c r="B14415" s="55" t="s">
        <v>20</v>
      </c>
      <c r="C14415" s="55" t="s">
        <v>111</v>
      </c>
      <c r="D14415" s="55" t="s">
        <v>5</v>
      </c>
      <c r="E14415" s="55" t="s">
        <v>49</v>
      </c>
      <c r="F14415" s="55">
        <v>0.27083333333333331</v>
      </c>
      <c r="G14415" s="56">
        <v>0</v>
      </c>
    </row>
    <row r="14416" spans="1:7" x14ac:dyDescent="0.3">
      <c r="A14416" s="60">
        <v>45958</v>
      </c>
      <c r="B14416" s="61" t="s">
        <v>20</v>
      </c>
      <c r="C14416" s="61" t="s">
        <v>111</v>
      </c>
      <c r="D14416" s="61" t="s">
        <v>5</v>
      </c>
      <c r="E14416" s="61" t="s">
        <v>49</v>
      </c>
      <c r="F14416" s="61">
        <v>0.29166666666666669</v>
      </c>
      <c r="G14416" s="62">
        <v>0</v>
      </c>
    </row>
    <row r="14417" spans="1:7" x14ac:dyDescent="0.3">
      <c r="A14417" s="54">
        <v>45958</v>
      </c>
      <c r="B14417" s="55" t="s">
        <v>20</v>
      </c>
      <c r="C14417" s="55" t="s">
        <v>111</v>
      </c>
      <c r="D14417" s="55" t="s">
        <v>5</v>
      </c>
      <c r="E14417" s="55" t="s">
        <v>49</v>
      </c>
      <c r="F14417" s="55">
        <v>0.3125</v>
      </c>
      <c r="G14417" s="56">
        <v>0</v>
      </c>
    </row>
    <row r="14418" spans="1:7" x14ac:dyDescent="0.3">
      <c r="A14418" s="60">
        <v>45958</v>
      </c>
      <c r="B14418" s="61" t="s">
        <v>20</v>
      </c>
      <c r="C14418" s="61" t="s">
        <v>111</v>
      </c>
      <c r="D14418" s="61" t="s">
        <v>5</v>
      </c>
      <c r="E14418" s="61" t="s">
        <v>49</v>
      </c>
      <c r="F14418" s="61">
        <v>0.33333333333333331</v>
      </c>
      <c r="G14418" s="62">
        <v>0</v>
      </c>
    </row>
    <row r="14419" spans="1:7" x14ac:dyDescent="0.3">
      <c r="A14419" s="54">
        <v>45958</v>
      </c>
      <c r="B14419" s="55" t="s">
        <v>20</v>
      </c>
      <c r="C14419" s="55" t="s">
        <v>111</v>
      </c>
      <c r="D14419" s="55" t="s">
        <v>5</v>
      </c>
      <c r="E14419" s="55" t="s">
        <v>49</v>
      </c>
      <c r="F14419" s="55">
        <v>0.35416666666666669</v>
      </c>
      <c r="G14419" s="56">
        <v>0</v>
      </c>
    </row>
    <row r="14420" spans="1:7" x14ac:dyDescent="0.3">
      <c r="A14420" s="60">
        <v>45958</v>
      </c>
      <c r="B14420" s="61" t="s">
        <v>20</v>
      </c>
      <c r="C14420" s="61" t="s">
        <v>111</v>
      </c>
      <c r="D14420" s="61" t="s">
        <v>5</v>
      </c>
      <c r="E14420" s="61" t="s">
        <v>49</v>
      </c>
      <c r="F14420" s="61">
        <v>0.375</v>
      </c>
      <c r="G14420" s="62">
        <v>0</v>
      </c>
    </row>
    <row r="14421" spans="1:7" x14ac:dyDescent="0.3">
      <c r="A14421" s="54">
        <v>45958</v>
      </c>
      <c r="B14421" s="55" t="s">
        <v>20</v>
      </c>
      <c r="C14421" s="55" t="s">
        <v>111</v>
      </c>
      <c r="D14421" s="55" t="s">
        <v>5</v>
      </c>
      <c r="E14421" s="55" t="s">
        <v>49</v>
      </c>
      <c r="F14421" s="55">
        <v>0.39583333333333331</v>
      </c>
      <c r="G14421" s="56">
        <v>0</v>
      </c>
    </row>
    <row r="14422" spans="1:7" x14ac:dyDescent="0.3">
      <c r="A14422" s="60">
        <v>45958</v>
      </c>
      <c r="B14422" s="61" t="s">
        <v>20</v>
      </c>
      <c r="C14422" s="61" t="s">
        <v>111</v>
      </c>
      <c r="D14422" s="61" t="s">
        <v>5</v>
      </c>
      <c r="E14422" s="61" t="s">
        <v>49</v>
      </c>
      <c r="F14422" s="61">
        <v>0.41666666666666669</v>
      </c>
      <c r="G14422" s="62">
        <v>0</v>
      </c>
    </row>
    <row r="14423" spans="1:7" x14ac:dyDescent="0.3">
      <c r="A14423" s="54">
        <v>45958</v>
      </c>
      <c r="B14423" s="55" t="s">
        <v>20</v>
      </c>
      <c r="C14423" s="55" t="s">
        <v>111</v>
      </c>
      <c r="D14423" s="55" t="s">
        <v>5</v>
      </c>
      <c r="E14423" s="55" t="s">
        <v>49</v>
      </c>
      <c r="F14423" s="55">
        <v>0.4375</v>
      </c>
      <c r="G14423" s="56">
        <v>0</v>
      </c>
    </row>
    <row r="14424" spans="1:7" x14ac:dyDescent="0.3">
      <c r="A14424" s="60">
        <v>45958</v>
      </c>
      <c r="B14424" s="61" t="s">
        <v>20</v>
      </c>
      <c r="C14424" s="61" t="s">
        <v>111</v>
      </c>
      <c r="D14424" s="61" t="s">
        <v>5</v>
      </c>
      <c r="E14424" s="61" t="s">
        <v>49</v>
      </c>
      <c r="F14424" s="61">
        <v>0.45833333333333331</v>
      </c>
      <c r="G14424" s="62">
        <v>0</v>
      </c>
    </row>
    <row r="14425" spans="1:7" x14ac:dyDescent="0.3">
      <c r="A14425" s="54">
        <v>45958</v>
      </c>
      <c r="B14425" s="55" t="s">
        <v>20</v>
      </c>
      <c r="C14425" s="55" t="s">
        <v>111</v>
      </c>
      <c r="D14425" s="55" t="s">
        <v>5</v>
      </c>
      <c r="E14425" s="55" t="s">
        <v>49</v>
      </c>
      <c r="F14425" s="55">
        <v>0.47916666666666669</v>
      </c>
      <c r="G14425" s="56">
        <v>0</v>
      </c>
    </row>
    <row r="14426" spans="1:7" x14ac:dyDescent="0.3">
      <c r="A14426" s="60">
        <v>45958</v>
      </c>
      <c r="B14426" s="61" t="s">
        <v>20</v>
      </c>
      <c r="C14426" s="61" t="s">
        <v>111</v>
      </c>
      <c r="D14426" s="61" t="s">
        <v>5</v>
      </c>
      <c r="E14426" s="61" t="s">
        <v>49</v>
      </c>
      <c r="F14426" s="61">
        <v>0.5</v>
      </c>
      <c r="G14426" s="62">
        <v>0</v>
      </c>
    </row>
    <row r="14427" spans="1:7" x14ac:dyDescent="0.3">
      <c r="A14427" s="54">
        <v>45958</v>
      </c>
      <c r="B14427" s="55" t="s">
        <v>20</v>
      </c>
      <c r="C14427" s="55" t="s">
        <v>111</v>
      </c>
      <c r="D14427" s="55" t="s">
        <v>5</v>
      </c>
      <c r="E14427" s="55" t="s">
        <v>49</v>
      </c>
      <c r="F14427" s="55">
        <v>0.52083333333333337</v>
      </c>
      <c r="G14427" s="56">
        <v>0</v>
      </c>
    </row>
    <row r="14428" spans="1:7" x14ac:dyDescent="0.3">
      <c r="A14428" s="60">
        <v>45958</v>
      </c>
      <c r="B14428" s="61" t="s">
        <v>20</v>
      </c>
      <c r="C14428" s="61" t="s">
        <v>111</v>
      </c>
      <c r="D14428" s="61" t="s">
        <v>5</v>
      </c>
      <c r="E14428" s="61" t="s">
        <v>49</v>
      </c>
      <c r="F14428" s="61">
        <v>0.54166666666666663</v>
      </c>
      <c r="G14428" s="62">
        <v>0</v>
      </c>
    </row>
    <row r="14429" spans="1:7" x14ac:dyDescent="0.3">
      <c r="A14429" s="54">
        <v>45958</v>
      </c>
      <c r="B14429" s="55" t="s">
        <v>20</v>
      </c>
      <c r="C14429" s="55" t="s">
        <v>111</v>
      </c>
      <c r="D14429" s="55" t="s">
        <v>5</v>
      </c>
      <c r="E14429" s="55" t="s">
        <v>49</v>
      </c>
      <c r="F14429" s="55">
        <v>0.5625</v>
      </c>
      <c r="G14429" s="56">
        <v>0</v>
      </c>
    </row>
    <row r="14430" spans="1:7" x14ac:dyDescent="0.3">
      <c r="A14430" s="60">
        <v>45958</v>
      </c>
      <c r="B14430" s="61" t="s">
        <v>20</v>
      </c>
      <c r="C14430" s="61" t="s">
        <v>111</v>
      </c>
      <c r="D14430" s="61" t="s">
        <v>5</v>
      </c>
      <c r="E14430" s="61" t="s">
        <v>49</v>
      </c>
      <c r="F14430" s="61">
        <v>0.58333333333333337</v>
      </c>
      <c r="G14430" s="62">
        <v>0</v>
      </c>
    </row>
    <row r="14431" spans="1:7" x14ac:dyDescent="0.3">
      <c r="A14431" s="54">
        <v>45958</v>
      </c>
      <c r="B14431" s="55" t="s">
        <v>20</v>
      </c>
      <c r="C14431" s="55" t="s">
        <v>111</v>
      </c>
      <c r="D14431" s="55" t="s">
        <v>5</v>
      </c>
      <c r="E14431" s="55" t="s">
        <v>49</v>
      </c>
      <c r="F14431" s="55">
        <v>0.60416666666666663</v>
      </c>
      <c r="G14431" s="56">
        <v>0</v>
      </c>
    </row>
    <row r="14432" spans="1:7" x14ac:dyDescent="0.3">
      <c r="A14432" s="60">
        <v>45958</v>
      </c>
      <c r="B14432" s="61" t="s">
        <v>20</v>
      </c>
      <c r="C14432" s="61" t="s">
        <v>111</v>
      </c>
      <c r="D14432" s="61" t="s">
        <v>5</v>
      </c>
      <c r="E14432" s="61" t="s">
        <v>49</v>
      </c>
      <c r="F14432" s="61">
        <v>0.625</v>
      </c>
      <c r="G14432" s="62">
        <v>0</v>
      </c>
    </row>
    <row r="14433" spans="1:7" x14ac:dyDescent="0.3">
      <c r="A14433" s="54">
        <v>45958</v>
      </c>
      <c r="B14433" s="55" t="s">
        <v>20</v>
      </c>
      <c r="C14433" s="55" t="s">
        <v>111</v>
      </c>
      <c r="D14433" s="55" t="s">
        <v>5</v>
      </c>
      <c r="E14433" s="55" t="s">
        <v>49</v>
      </c>
      <c r="F14433" s="55">
        <v>0.64583333333333337</v>
      </c>
      <c r="G14433" s="56">
        <v>0</v>
      </c>
    </row>
    <row r="14434" spans="1:7" x14ac:dyDescent="0.3">
      <c r="A14434" s="60">
        <v>45958</v>
      </c>
      <c r="B14434" s="61" t="s">
        <v>20</v>
      </c>
      <c r="C14434" s="61" t="s">
        <v>111</v>
      </c>
      <c r="D14434" s="61" t="s">
        <v>5</v>
      </c>
      <c r="E14434" s="61" t="s">
        <v>49</v>
      </c>
      <c r="F14434" s="61">
        <v>0.66666666666666663</v>
      </c>
      <c r="G14434" s="62">
        <v>0</v>
      </c>
    </row>
    <row r="14435" spans="1:7" x14ac:dyDescent="0.3">
      <c r="A14435" s="54">
        <v>45958</v>
      </c>
      <c r="B14435" s="55" t="s">
        <v>20</v>
      </c>
      <c r="C14435" s="55" t="s">
        <v>111</v>
      </c>
      <c r="D14435" s="55" t="s">
        <v>5</v>
      </c>
      <c r="E14435" s="55" t="s">
        <v>49</v>
      </c>
      <c r="F14435" s="55">
        <v>0.6875</v>
      </c>
      <c r="G14435" s="56">
        <v>0</v>
      </c>
    </row>
    <row r="14436" spans="1:7" x14ac:dyDescent="0.3">
      <c r="A14436" s="60">
        <v>45958</v>
      </c>
      <c r="B14436" s="61" t="s">
        <v>20</v>
      </c>
      <c r="C14436" s="61" t="s">
        <v>111</v>
      </c>
      <c r="D14436" s="61" t="s">
        <v>5</v>
      </c>
      <c r="E14436" s="61" t="s">
        <v>49</v>
      </c>
      <c r="F14436" s="61">
        <v>0.70833333333333337</v>
      </c>
      <c r="G14436" s="62">
        <v>0</v>
      </c>
    </row>
    <row r="14437" spans="1:7" x14ac:dyDescent="0.3">
      <c r="A14437" s="54">
        <v>45958</v>
      </c>
      <c r="B14437" s="55" t="s">
        <v>20</v>
      </c>
      <c r="C14437" s="55" t="s">
        <v>111</v>
      </c>
      <c r="D14437" s="55" t="s">
        <v>5</v>
      </c>
      <c r="E14437" s="55" t="s">
        <v>49</v>
      </c>
      <c r="F14437" s="55">
        <v>0.72916666666666663</v>
      </c>
      <c r="G14437" s="56">
        <v>0</v>
      </c>
    </row>
    <row r="14438" spans="1:7" x14ac:dyDescent="0.3">
      <c r="A14438" s="60">
        <v>45958</v>
      </c>
      <c r="B14438" s="61" t="s">
        <v>20</v>
      </c>
      <c r="C14438" s="61" t="s">
        <v>111</v>
      </c>
      <c r="D14438" s="61" t="s">
        <v>5</v>
      </c>
      <c r="E14438" s="61" t="s">
        <v>49</v>
      </c>
      <c r="F14438" s="61">
        <v>0.75</v>
      </c>
      <c r="G14438" s="62">
        <v>0</v>
      </c>
    </row>
    <row r="14439" spans="1:7" x14ac:dyDescent="0.3">
      <c r="A14439" s="54">
        <v>45958</v>
      </c>
      <c r="B14439" s="55" t="s">
        <v>20</v>
      </c>
      <c r="C14439" s="55" t="s">
        <v>111</v>
      </c>
      <c r="D14439" s="55" t="s">
        <v>5</v>
      </c>
      <c r="E14439" s="55" t="s">
        <v>49</v>
      </c>
      <c r="F14439" s="55">
        <v>0.77083333333333337</v>
      </c>
      <c r="G14439" s="56">
        <v>0</v>
      </c>
    </row>
    <row r="14440" spans="1:7" x14ac:dyDescent="0.3">
      <c r="A14440" s="60">
        <v>45958</v>
      </c>
      <c r="B14440" s="61" t="s">
        <v>20</v>
      </c>
      <c r="C14440" s="61" t="s">
        <v>111</v>
      </c>
      <c r="D14440" s="61" t="s">
        <v>5</v>
      </c>
      <c r="E14440" s="61" t="s">
        <v>49</v>
      </c>
      <c r="F14440" s="61">
        <v>0.79166666666666663</v>
      </c>
      <c r="G14440" s="62">
        <v>0</v>
      </c>
    </row>
    <row r="14441" spans="1:7" x14ac:dyDescent="0.3">
      <c r="A14441" s="54">
        <v>45958</v>
      </c>
      <c r="B14441" s="55" t="s">
        <v>20</v>
      </c>
      <c r="C14441" s="55" t="s">
        <v>111</v>
      </c>
      <c r="D14441" s="55" t="s">
        <v>5</v>
      </c>
      <c r="E14441" s="55" t="s">
        <v>49</v>
      </c>
      <c r="F14441" s="55">
        <v>0.8125</v>
      </c>
      <c r="G14441" s="56">
        <v>0</v>
      </c>
    </row>
    <row r="14442" spans="1:7" x14ac:dyDescent="0.3">
      <c r="A14442" s="60">
        <v>45958</v>
      </c>
      <c r="B14442" s="61" t="s">
        <v>20</v>
      </c>
      <c r="C14442" s="61" t="s">
        <v>111</v>
      </c>
      <c r="D14442" s="61" t="s">
        <v>5</v>
      </c>
      <c r="E14442" s="61" t="s">
        <v>49</v>
      </c>
      <c r="F14442" s="61">
        <v>0.83333333333333337</v>
      </c>
      <c r="G14442" s="62">
        <v>0</v>
      </c>
    </row>
    <row r="14443" spans="1:7" x14ac:dyDescent="0.3">
      <c r="A14443" s="54">
        <v>45958</v>
      </c>
      <c r="B14443" s="55" t="s">
        <v>20</v>
      </c>
      <c r="C14443" s="55" t="s">
        <v>111</v>
      </c>
      <c r="D14443" s="55" t="s">
        <v>5</v>
      </c>
      <c r="E14443" s="55" t="s">
        <v>49</v>
      </c>
      <c r="F14443" s="55">
        <v>0.85416666666666663</v>
      </c>
      <c r="G14443" s="56">
        <v>0</v>
      </c>
    </row>
    <row r="14444" spans="1:7" x14ac:dyDescent="0.3">
      <c r="A14444" s="60">
        <v>45958</v>
      </c>
      <c r="B14444" s="61" t="s">
        <v>20</v>
      </c>
      <c r="C14444" s="61" t="s">
        <v>111</v>
      </c>
      <c r="D14444" s="61" t="s">
        <v>5</v>
      </c>
      <c r="E14444" s="61" t="s">
        <v>49</v>
      </c>
      <c r="F14444" s="61">
        <v>0.875</v>
      </c>
      <c r="G14444" s="62">
        <v>0</v>
      </c>
    </row>
    <row r="14445" spans="1:7" x14ac:dyDescent="0.3">
      <c r="A14445" s="54">
        <v>45958</v>
      </c>
      <c r="B14445" s="55" t="s">
        <v>20</v>
      </c>
      <c r="C14445" s="55" t="s">
        <v>111</v>
      </c>
      <c r="D14445" s="55" t="s">
        <v>5</v>
      </c>
      <c r="E14445" s="55" t="s">
        <v>49</v>
      </c>
      <c r="F14445" s="55">
        <v>0.89583333333333337</v>
      </c>
      <c r="G14445" s="56">
        <v>0</v>
      </c>
    </row>
    <row r="14446" spans="1:7" x14ac:dyDescent="0.3">
      <c r="A14446" s="60">
        <v>45958</v>
      </c>
      <c r="B14446" s="61" t="s">
        <v>20</v>
      </c>
      <c r="C14446" s="61" t="s">
        <v>111</v>
      </c>
      <c r="D14446" s="61" t="s">
        <v>5</v>
      </c>
      <c r="E14446" s="61" t="s">
        <v>49</v>
      </c>
      <c r="F14446" s="61">
        <v>0.91666666666666663</v>
      </c>
      <c r="G14446" s="62">
        <v>0</v>
      </c>
    </row>
    <row r="14447" spans="1:7" x14ac:dyDescent="0.3">
      <c r="A14447" s="54">
        <v>45958</v>
      </c>
      <c r="B14447" s="55" t="s">
        <v>20</v>
      </c>
      <c r="C14447" s="55" t="s">
        <v>111</v>
      </c>
      <c r="D14447" s="55" t="s">
        <v>5</v>
      </c>
      <c r="E14447" s="55" t="s">
        <v>49</v>
      </c>
      <c r="F14447" s="55">
        <v>0.9375</v>
      </c>
      <c r="G14447" s="56">
        <v>0</v>
      </c>
    </row>
    <row r="14448" spans="1:7" x14ac:dyDescent="0.3">
      <c r="A14448" s="60">
        <v>45958</v>
      </c>
      <c r="B14448" s="61" t="s">
        <v>20</v>
      </c>
      <c r="C14448" s="61" t="s">
        <v>111</v>
      </c>
      <c r="D14448" s="61" t="s">
        <v>5</v>
      </c>
      <c r="E14448" s="61" t="s">
        <v>49</v>
      </c>
      <c r="F14448" s="61">
        <v>0.95833333333333337</v>
      </c>
      <c r="G14448" s="62">
        <v>0</v>
      </c>
    </row>
    <row r="14449" spans="1:7" x14ac:dyDescent="0.3">
      <c r="A14449" s="54">
        <v>45958</v>
      </c>
      <c r="B14449" s="55" t="s">
        <v>20</v>
      </c>
      <c r="C14449" s="55" t="s">
        <v>111</v>
      </c>
      <c r="D14449" s="55" t="s">
        <v>5</v>
      </c>
      <c r="E14449" s="55" t="s">
        <v>49</v>
      </c>
      <c r="F14449" s="55">
        <v>0.97916666666666663</v>
      </c>
      <c r="G14449" s="56">
        <v>0</v>
      </c>
    </row>
    <row r="14450" spans="1:7" x14ac:dyDescent="0.3">
      <c r="A14450" s="60">
        <v>45959</v>
      </c>
      <c r="B14450" s="61" t="s">
        <v>20</v>
      </c>
      <c r="C14450" s="61" t="s">
        <v>111</v>
      </c>
      <c r="D14450" s="61" t="s">
        <v>5</v>
      </c>
      <c r="E14450" s="61" t="s">
        <v>49</v>
      </c>
      <c r="F14450" s="61">
        <v>0</v>
      </c>
      <c r="G14450" s="62">
        <v>0</v>
      </c>
    </row>
    <row r="14451" spans="1:7" x14ac:dyDescent="0.3">
      <c r="A14451" s="54">
        <v>45959</v>
      </c>
      <c r="B14451" s="55" t="s">
        <v>20</v>
      </c>
      <c r="C14451" s="55" t="s">
        <v>111</v>
      </c>
      <c r="D14451" s="55" t="s">
        <v>6</v>
      </c>
      <c r="E14451" s="55" t="s">
        <v>49</v>
      </c>
      <c r="F14451" s="55">
        <v>2.0833333333333329E-2</v>
      </c>
      <c r="G14451" s="56" cm="1">
        <f t="array" ref="G14451:G14498">IF(LOAD_RESULTS!$C$3 = "MENU",ABS(_xlfn.IFS(AND(PER_MONTH!$B14403="January",PER_MONTH!$E14403="Working Day"),Table3[Jan_WD],AND(PER_MONTH!$B14403="January",PER_MONTH!$E14403="Non-Working Day"),Table3[Jan_NWD],AND(PER_MONTH!$B14403="February",PER_MONTH!$E14403="Working Day"),Table3[Feb_WD],AND(PER_MONTH!$B14403="February",PER_MONTH!$E14403="Non-Working Day"),Table3[Feb_NWD], AND(PER_MONTH!$B14403 = "March", PER_MONTH!$E14403 = "Working Day"), Table3[Mar_WD],  AND(PER_MONTH!$B14403 = "March", PER_MONTH!$E14403 = "Non-Working Day"), Table3[Mar_NWD], AND(PER_MONTH!$B14403 = "April", PER_MONTH!$E14403 = "Working Day"), Table3[Apr_WD], AND(PER_MONTH!$B14403 = "April", PER_MONTH!$E14403 = "Non-Working Day"), Table3[Apr_NWD], AND(PER_MONTH!$B14403 = "May", PER_MONTH!$E14403 = "Working Day"), Table3[May_WD], AND(PER_MONTH!$B14403 = "May", PER_MONTH!$E14403 = "Non-Working Day"), Table3[May_NWD], AND(PER_MONTH!$B14403 = "June", PER_MONTH!$E14403 = "Working Day"), Table3[Jun_WD], AND(PER_MONTH!$B14403 = "June", PER_MONTH!$E14403 = "Non-Working Day"), Table3[Jun_NWD], AND(PER_MONTH!$B14403 = "July", PER_MONTH!$E14403 = "Working Day"), Table3[Jul_WD], AND(PER_MONTH!$B14403 = "July", PER_MONTH!$E14403 = "Non-Working Day"), Table3[Jul_NWD], AND(PER_MONTH!$B14403 = "August", PER_MONTH!$E14403 = "Working Day"), Table3[Aug_WD], AND(PER_MONTH!$B14403 = "August", PER_MONTH!$E14403 = "Non-Working Day"), Table3[Aug_NWD], AND(PER_MONTH!$B14403 = "September", PER_MONTH!$E14403 = "Working Day"), Table3[Sep_WD], AND(PER_MONTH!$B14403 = "September", PER_MONTH!$E14403 = "Non-Working Day"), Table3[Sep_NWD], AND(PER_MONTH!$B14403 = "October", PER_MONTH!$E14403 = "Working Day"), Table3[Oct_WD], AND(PER_MONTH!$B14403 = "October", PER_MONTH!$E14403 = "Non-Working Day"), Table3[Oct_NWD], AND(PER_MONTH!$B14403 = "November", PER_MONTH!$E14403 = "Working Day"), Table3[Nov_WD], AND(PER_MONTH!$B14403 = "November", PER_MONTH!$E14403 = "Non-Working Day"), Table3[Nov_NWD], AND(PER_MONTH!$B14403 = "December", PER_MONTH!$E14403 = "Working Day"), Table3[Dec_WD], AND(PER_MONTH!$B14403 = "December", PER_MONTH!$E14403 = "Non-Working Day"), Table3[Dec_NWD])),_xlfn.IFS(AND(PER_MONTH!$B14403="January",PER_MONTH!$E14403="Working Day"),Table3[Jan_WD],AND(PER_MONTH!$B14403="January",PER_MONTH!$E14403="Non-Working Day"),Table3[Jan_NWD],AND(PER_MONTH!$B14403="February",PER_MONTH!$E14403="Working Day"),Table3[Feb_WD],AND(PER_MONTH!$B14403="February",PER_MONTH!$E14403="Non-Working Day"),Table3[Feb_NWD], AND(PER_MONTH!$B14403 = "March", PER_MONTH!$E14403 = "Working Day"), Table3[Mar_WD],  AND(PER_MONTH!$B14403 = "March", PER_MONTH!$E14403 = "Non-Working Day"), Table3[Mar_NWD], AND(PER_MONTH!$B14403 = "April", PER_MONTH!$E14403 = "Working Day"), Table3[Apr_WD], AND(PER_MONTH!$B14403 = "April", PER_MONTH!$E14403 = "Non-Working Day"), Table3[Apr_NWD], AND(PER_MONTH!$B14403 = "May", PER_MONTH!$E14403 = "Working Day"), Table3[May_WD], AND(PER_MONTH!$B14403 = "May", PER_MONTH!$E14403 = "Non-Working Day"), Table3[May_NWD], AND(PER_MONTH!$B14403 = "June", PER_MONTH!$E14403 = "Working Day"), Table3[Jun_WD], AND(PER_MONTH!$B14403 = "June", PER_MONTH!$E14403 = "Non-Working Day"), Table3[Jun_NWD], AND(PER_MONTH!$B14403 = "July", PER_MONTH!$E14403 = "Working Day"), Table3[Jul_WD], AND(PER_MONTH!$B14403 = "July", PER_MONTH!$E14403 = "Non-Working Day"), Table3[Jul_NWD], AND(PER_MONTH!$B14403 = "August", PER_MONTH!$E14403 = "Working Day"), Table3[Aug_WD], AND(PER_MONTH!$B14403 = "August", PER_MONTH!$E14403 = "Non-Working Day"), Table3[Aug_NWD], AND(PER_MONTH!$B14403 = "September", PER_MONTH!$E14403 = "Working Day"), Table3[Sep_WD], AND(PER_MONTH!$B14403 = "September", PER_MONTH!$E14403 = "Non-Working Day"), Table3[Sep_NWD], AND(PER_MONTH!$B14403 = "October", PER_MONTH!$E14403 = "Working Day"), Table3[Oct_WD], AND(PER_MONTH!$B14403 = "October", PER_MONTH!$E14403 = "Non-Working Day"), Table3[Oct_NWD], AND(PER_MONTH!$B14403 = "November", PER_MONTH!$E14403 = "Working Day"), Table3[Nov_WD], AND(PER_MONTH!$B14403 = "November", PER_MONTH!$E14403 = "Non-Working Day"), Table3[Nov_NWD], AND(PER_MONTH!$B14403 = "December", PER_MONTH!$E14403 = "Working Day"), Table3[Dec_WD], AND(PER_MONTH!$B14403 = "December", PER_MONTH!$E14403 = "Non-Working Day"), Table3[Dec_NWD]))</f>
        <v>0</v>
      </c>
    </row>
    <row r="14452" spans="1:7" x14ac:dyDescent="0.3">
      <c r="A14452" s="60">
        <v>45959</v>
      </c>
      <c r="B14452" s="61" t="s">
        <v>20</v>
      </c>
      <c r="C14452" s="61" t="s">
        <v>111</v>
      </c>
      <c r="D14452" s="61" t="s">
        <v>6</v>
      </c>
      <c r="E14452" s="61" t="s">
        <v>49</v>
      </c>
      <c r="F14452" s="61">
        <v>4.1666666666666657E-2</v>
      </c>
      <c r="G14452" s="62">
        <v>0</v>
      </c>
    </row>
    <row r="14453" spans="1:7" x14ac:dyDescent="0.3">
      <c r="A14453" s="54">
        <v>45959</v>
      </c>
      <c r="B14453" s="55" t="s">
        <v>20</v>
      </c>
      <c r="C14453" s="55" t="s">
        <v>111</v>
      </c>
      <c r="D14453" s="55" t="s">
        <v>6</v>
      </c>
      <c r="E14453" s="55" t="s">
        <v>49</v>
      </c>
      <c r="F14453" s="55">
        <v>6.25E-2</v>
      </c>
      <c r="G14453" s="56">
        <v>0</v>
      </c>
    </row>
    <row r="14454" spans="1:7" x14ac:dyDescent="0.3">
      <c r="A14454" s="60">
        <v>45959</v>
      </c>
      <c r="B14454" s="61" t="s">
        <v>20</v>
      </c>
      <c r="C14454" s="61" t="s">
        <v>111</v>
      </c>
      <c r="D14454" s="61" t="s">
        <v>6</v>
      </c>
      <c r="E14454" s="61" t="s">
        <v>49</v>
      </c>
      <c r="F14454" s="61">
        <v>8.3333333333333329E-2</v>
      </c>
      <c r="G14454" s="62">
        <v>0</v>
      </c>
    </row>
    <row r="14455" spans="1:7" x14ac:dyDescent="0.3">
      <c r="A14455" s="54">
        <v>45959</v>
      </c>
      <c r="B14455" s="55" t="s">
        <v>20</v>
      </c>
      <c r="C14455" s="55" t="s">
        <v>111</v>
      </c>
      <c r="D14455" s="55" t="s">
        <v>6</v>
      </c>
      <c r="E14455" s="55" t="s">
        <v>49</v>
      </c>
      <c r="F14455" s="55">
        <v>0.1041666666666667</v>
      </c>
      <c r="G14455" s="56">
        <v>0</v>
      </c>
    </row>
    <row r="14456" spans="1:7" x14ac:dyDescent="0.3">
      <c r="A14456" s="60">
        <v>45959</v>
      </c>
      <c r="B14456" s="61" t="s">
        <v>20</v>
      </c>
      <c r="C14456" s="61" t="s">
        <v>111</v>
      </c>
      <c r="D14456" s="61" t="s">
        <v>6</v>
      </c>
      <c r="E14456" s="61" t="s">
        <v>49</v>
      </c>
      <c r="F14456" s="61">
        <v>0.125</v>
      </c>
      <c r="G14456" s="62">
        <v>0</v>
      </c>
    </row>
    <row r="14457" spans="1:7" x14ac:dyDescent="0.3">
      <c r="A14457" s="54">
        <v>45959</v>
      </c>
      <c r="B14457" s="55" t="s">
        <v>20</v>
      </c>
      <c r="C14457" s="55" t="s">
        <v>111</v>
      </c>
      <c r="D14457" s="55" t="s">
        <v>6</v>
      </c>
      <c r="E14457" s="55" t="s">
        <v>49</v>
      </c>
      <c r="F14457" s="55">
        <v>0.14583333333333329</v>
      </c>
      <c r="G14457" s="56">
        <v>0</v>
      </c>
    </row>
    <row r="14458" spans="1:7" x14ac:dyDescent="0.3">
      <c r="A14458" s="60">
        <v>45959</v>
      </c>
      <c r="B14458" s="61" t="s">
        <v>20</v>
      </c>
      <c r="C14458" s="61" t="s">
        <v>111</v>
      </c>
      <c r="D14458" s="61" t="s">
        <v>6</v>
      </c>
      <c r="E14458" s="61" t="s">
        <v>49</v>
      </c>
      <c r="F14458" s="61">
        <v>0.16666666666666671</v>
      </c>
      <c r="G14458" s="62">
        <v>0</v>
      </c>
    </row>
    <row r="14459" spans="1:7" x14ac:dyDescent="0.3">
      <c r="A14459" s="54">
        <v>45959</v>
      </c>
      <c r="B14459" s="55" t="s">
        <v>20</v>
      </c>
      <c r="C14459" s="55" t="s">
        <v>111</v>
      </c>
      <c r="D14459" s="55" t="s">
        <v>6</v>
      </c>
      <c r="E14459" s="55" t="s">
        <v>49</v>
      </c>
      <c r="F14459" s="55">
        <v>0.1875</v>
      </c>
      <c r="G14459" s="56">
        <v>0</v>
      </c>
    </row>
    <row r="14460" spans="1:7" x14ac:dyDescent="0.3">
      <c r="A14460" s="60">
        <v>45959</v>
      </c>
      <c r="B14460" s="61" t="s">
        <v>20</v>
      </c>
      <c r="C14460" s="61" t="s">
        <v>111</v>
      </c>
      <c r="D14460" s="61" t="s">
        <v>6</v>
      </c>
      <c r="E14460" s="61" t="s">
        <v>49</v>
      </c>
      <c r="F14460" s="61">
        <v>0.20833333333333329</v>
      </c>
      <c r="G14460" s="62">
        <v>0</v>
      </c>
    </row>
    <row r="14461" spans="1:7" x14ac:dyDescent="0.3">
      <c r="A14461" s="54">
        <v>45959</v>
      </c>
      <c r="B14461" s="55" t="s">
        <v>20</v>
      </c>
      <c r="C14461" s="55" t="s">
        <v>111</v>
      </c>
      <c r="D14461" s="55" t="s">
        <v>6</v>
      </c>
      <c r="E14461" s="55" t="s">
        <v>49</v>
      </c>
      <c r="F14461" s="55">
        <v>0.22916666666666671</v>
      </c>
      <c r="G14461" s="56">
        <v>0</v>
      </c>
    </row>
    <row r="14462" spans="1:7" x14ac:dyDescent="0.3">
      <c r="A14462" s="60">
        <v>45959</v>
      </c>
      <c r="B14462" s="61" t="s">
        <v>20</v>
      </c>
      <c r="C14462" s="61" t="s">
        <v>111</v>
      </c>
      <c r="D14462" s="61" t="s">
        <v>6</v>
      </c>
      <c r="E14462" s="61" t="s">
        <v>49</v>
      </c>
      <c r="F14462" s="61">
        <v>0.25</v>
      </c>
      <c r="G14462" s="62">
        <v>0</v>
      </c>
    </row>
    <row r="14463" spans="1:7" x14ac:dyDescent="0.3">
      <c r="A14463" s="54">
        <v>45959</v>
      </c>
      <c r="B14463" s="55" t="s">
        <v>20</v>
      </c>
      <c r="C14463" s="55" t="s">
        <v>111</v>
      </c>
      <c r="D14463" s="55" t="s">
        <v>6</v>
      </c>
      <c r="E14463" s="55" t="s">
        <v>49</v>
      </c>
      <c r="F14463" s="55">
        <v>0.27083333333333331</v>
      </c>
      <c r="G14463" s="56">
        <v>0</v>
      </c>
    </row>
    <row r="14464" spans="1:7" x14ac:dyDescent="0.3">
      <c r="A14464" s="60">
        <v>45959</v>
      </c>
      <c r="B14464" s="61" t="s">
        <v>20</v>
      </c>
      <c r="C14464" s="61" t="s">
        <v>111</v>
      </c>
      <c r="D14464" s="61" t="s">
        <v>6</v>
      </c>
      <c r="E14464" s="61" t="s">
        <v>49</v>
      </c>
      <c r="F14464" s="61">
        <v>0.29166666666666669</v>
      </c>
      <c r="G14464" s="62">
        <v>0</v>
      </c>
    </row>
    <row r="14465" spans="1:7" x14ac:dyDescent="0.3">
      <c r="A14465" s="54">
        <v>45959</v>
      </c>
      <c r="B14465" s="55" t="s">
        <v>20</v>
      </c>
      <c r="C14465" s="55" t="s">
        <v>111</v>
      </c>
      <c r="D14465" s="55" t="s">
        <v>6</v>
      </c>
      <c r="E14465" s="55" t="s">
        <v>49</v>
      </c>
      <c r="F14465" s="55">
        <v>0.3125</v>
      </c>
      <c r="G14465" s="56">
        <v>0</v>
      </c>
    </row>
    <row r="14466" spans="1:7" x14ac:dyDescent="0.3">
      <c r="A14466" s="60">
        <v>45959</v>
      </c>
      <c r="B14466" s="61" t="s">
        <v>20</v>
      </c>
      <c r="C14466" s="61" t="s">
        <v>111</v>
      </c>
      <c r="D14466" s="61" t="s">
        <v>6</v>
      </c>
      <c r="E14466" s="61" t="s">
        <v>49</v>
      </c>
      <c r="F14466" s="61">
        <v>0.33333333333333331</v>
      </c>
      <c r="G14466" s="62">
        <v>0</v>
      </c>
    </row>
    <row r="14467" spans="1:7" x14ac:dyDescent="0.3">
      <c r="A14467" s="54">
        <v>45959</v>
      </c>
      <c r="B14467" s="55" t="s">
        <v>20</v>
      </c>
      <c r="C14467" s="55" t="s">
        <v>111</v>
      </c>
      <c r="D14467" s="55" t="s">
        <v>6</v>
      </c>
      <c r="E14467" s="55" t="s">
        <v>49</v>
      </c>
      <c r="F14467" s="55">
        <v>0.35416666666666669</v>
      </c>
      <c r="G14467" s="56">
        <v>0</v>
      </c>
    </row>
    <row r="14468" spans="1:7" x14ac:dyDescent="0.3">
      <c r="A14468" s="60">
        <v>45959</v>
      </c>
      <c r="B14468" s="61" t="s">
        <v>20</v>
      </c>
      <c r="C14468" s="61" t="s">
        <v>111</v>
      </c>
      <c r="D14468" s="61" t="s">
        <v>6</v>
      </c>
      <c r="E14468" s="61" t="s">
        <v>49</v>
      </c>
      <c r="F14468" s="61">
        <v>0.375</v>
      </c>
      <c r="G14468" s="62">
        <v>0</v>
      </c>
    </row>
    <row r="14469" spans="1:7" x14ac:dyDescent="0.3">
      <c r="A14469" s="54">
        <v>45959</v>
      </c>
      <c r="B14469" s="55" t="s">
        <v>20</v>
      </c>
      <c r="C14469" s="55" t="s">
        <v>111</v>
      </c>
      <c r="D14469" s="55" t="s">
        <v>6</v>
      </c>
      <c r="E14469" s="55" t="s">
        <v>49</v>
      </c>
      <c r="F14469" s="55">
        <v>0.39583333333333331</v>
      </c>
      <c r="G14469" s="56">
        <v>0</v>
      </c>
    </row>
    <row r="14470" spans="1:7" x14ac:dyDescent="0.3">
      <c r="A14470" s="60">
        <v>45959</v>
      </c>
      <c r="B14470" s="61" t="s">
        <v>20</v>
      </c>
      <c r="C14470" s="61" t="s">
        <v>111</v>
      </c>
      <c r="D14470" s="61" t="s">
        <v>6</v>
      </c>
      <c r="E14470" s="61" t="s">
        <v>49</v>
      </c>
      <c r="F14470" s="61">
        <v>0.41666666666666669</v>
      </c>
      <c r="G14470" s="62">
        <v>0</v>
      </c>
    </row>
    <row r="14471" spans="1:7" x14ac:dyDescent="0.3">
      <c r="A14471" s="54">
        <v>45959</v>
      </c>
      <c r="B14471" s="55" t="s">
        <v>20</v>
      </c>
      <c r="C14471" s="55" t="s">
        <v>111</v>
      </c>
      <c r="D14471" s="55" t="s">
        <v>6</v>
      </c>
      <c r="E14471" s="55" t="s">
        <v>49</v>
      </c>
      <c r="F14471" s="55">
        <v>0.4375</v>
      </c>
      <c r="G14471" s="56">
        <v>0</v>
      </c>
    </row>
    <row r="14472" spans="1:7" x14ac:dyDescent="0.3">
      <c r="A14472" s="60">
        <v>45959</v>
      </c>
      <c r="B14472" s="61" t="s">
        <v>20</v>
      </c>
      <c r="C14472" s="61" t="s">
        <v>111</v>
      </c>
      <c r="D14472" s="61" t="s">
        <v>6</v>
      </c>
      <c r="E14472" s="61" t="s">
        <v>49</v>
      </c>
      <c r="F14472" s="61">
        <v>0.45833333333333331</v>
      </c>
      <c r="G14472" s="62">
        <v>0</v>
      </c>
    </row>
    <row r="14473" spans="1:7" x14ac:dyDescent="0.3">
      <c r="A14473" s="54">
        <v>45959</v>
      </c>
      <c r="B14473" s="55" t="s">
        <v>20</v>
      </c>
      <c r="C14473" s="55" t="s">
        <v>111</v>
      </c>
      <c r="D14473" s="55" t="s">
        <v>6</v>
      </c>
      <c r="E14473" s="55" t="s">
        <v>49</v>
      </c>
      <c r="F14473" s="55">
        <v>0.47916666666666669</v>
      </c>
      <c r="G14473" s="56">
        <v>0</v>
      </c>
    </row>
    <row r="14474" spans="1:7" x14ac:dyDescent="0.3">
      <c r="A14474" s="60">
        <v>45959</v>
      </c>
      <c r="B14474" s="61" t="s">
        <v>20</v>
      </c>
      <c r="C14474" s="61" t="s">
        <v>111</v>
      </c>
      <c r="D14474" s="61" t="s">
        <v>6</v>
      </c>
      <c r="E14474" s="61" t="s">
        <v>49</v>
      </c>
      <c r="F14474" s="61">
        <v>0.5</v>
      </c>
      <c r="G14474" s="62">
        <v>0</v>
      </c>
    </row>
    <row r="14475" spans="1:7" x14ac:dyDescent="0.3">
      <c r="A14475" s="54">
        <v>45959</v>
      </c>
      <c r="B14475" s="55" t="s">
        <v>20</v>
      </c>
      <c r="C14475" s="55" t="s">
        <v>111</v>
      </c>
      <c r="D14475" s="55" t="s">
        <v>6</v>
      </c>
      <c r="E14475" s="55" t="s">
        <v>49</v>
      </c>
      <c r="F14475" s="55">
        <v>0.52083333333333337</v>
      </c>
      <c r="G14475" s="56">
        <v>0</v>
      </c>
    </row>
    <row r="14476" spans="1:7" x14ac:dyDescent="0.3">
      <c r="A14476" s="60">
        <v>45959</v>
      </c>
      <c r="B14476" s="61" t="s">
        <v>20</v>
      </c>
      <c r="C14476" s="61" t="s">
        <v>111</v>
      </c>
      <c r="D14476" s="61" t="s">
        <v>6</v>
      </c>
      <c r="E14476" s="61" t="s">
        <v>49</v>
      </c>
      <c r="F14476" s="61">
        <v>0.54166666666666663</v>
      </c>
      <c r="G14476" s="62">
        <v>0</v>
      </c>
    </row>
    <row r="14477" spans="1:7" x14ac:dyDescent="0.3">
      <c r="A14477" s="54">
        <v>45959</v>
      </c>
      <c r="B14477" s="55" t="s">
        <v>20</v>
      </c>
      <c r="C14477" s="55" t="s">
        <v>111</v>
      </c>
      <c r="D14477" s="55" t="s">
        <v>6</v>
      </c>
      <c r="E14477" s="55" t="s">
        <v>49</v>
      </c>
      <c r="F14477" s="55">
        <v>0.5625</v>
      </c>
      <c r="G14477" s="56">
        <v>0</v>
      </c>
    </row>
    <row r="14478" spans="1:7" x14ac:dyDescent="0.3">
      <c r="A14478" s="60">
        <v>45959</v>
      </c>
      <c r="B14478" s="61" t="s">
        <v>20</v>
      </c>
      <c r="C14478" s="61" t="s">
        <v>111</v>
      </c>
      <c r="D14478" s="61" t="s">
        <v>6</v>
      </c>
      <c r="E14478" s="61" t="s">
        <v>49</v>
      </c>
      <c r="F14478" s="61">
        <v>0.58333333333333337</v>
      </c>
      <c r="G14478" s="62">
        <v>0</v>
      </c>
    </row>
    <row r="14479" spans="1:7" x14ac:dyDescent="0.3">
      <c r="A14479" s="54">
        <v>45959</v>
      </c>
      <c r="B14479" s="55" t="s">
        <v>20</v>
      </c>
      <c r="C14479" s="55" t="s">
        <v>111</v>
      </c>
      <c r="D14479" s="55" t="s">
        <v>6</v>
      </c>
      <c r="E14479" s="55" t="s">
        <v>49</v>
      </c>
      <c r="F14479" s="55">
        <v>0.60416666666666663</v>
      </c>
      <c r="G14479" s="56">
        <v>0</v>
      </c>
    </row>
    <row r="14480" spans="1:7" x14ac:dyDescent="0.3">
      <c r="A14480" s="60">
        <v>45959</v>
      </c>
      <c r="B14480" s="61" t="s">
        <v>20</v>
      </c>
      <c r="C14480" s="61" t="s">
        <v>111</v>
      </c>
      <c r="D14480" s="61" t="s">
        <v>6</v>
      </c>
      <c r="E14480" s="61" t="s">
        <v>49</v>
      </c>
      <c r="F14480" s="61">
        <v>0.625</v>
      </c>
      <c r="G14480" s="62">
        <v>0</v>
      </c>
    </row>
    <row r="14481" spans="1:7" x14ac:dyDescent="0.3">
      <c r="A14481" s="54">
        <v>45959</v>
      </c>
      <c r="B14481" s="55" t="s">
        <v>20</v>
      </c>
      <c r="C14481" s="55" t="s">
        <v>111</v>
      </c>
      <c r="D14481" s="55" t="s">
        <v>6</v>
      </c>
      <c r="E14481" s="55" t="s">
        <v>49</v>
      </c>
      <c r="F14481" s="55">
        <v>0.64583333333333337</v>
      </c>
      <c r="G14481" s="56">
        <v>0</v>
      </c>
    </row>
    <row r="14482" spans="1:7" x14ac:dyDescent="0.3">
      <c r="A14482" s="60">
        <v>45959</v>
      </c>
      <c r="B14482" s="61" t="s">
        <v>20</v>
      </c>
      <c r="C14482" s="61" t="s">
        <v>111</v>
      </c>
      <c r="D14482" s="61" t="s">
        <v>6</v>
      </c>
      <c r="E14482" s="61" t="s">
        <v>49</v>
      </c>
      <c r="F14482" s="61">
        <v>0.66666666666666663</v>
      </c>
      <c r="G14482" s="62">
        <v>0</v>
      </c>
    </row>
    <row r="14483" spans="1:7" x14ac:dyDescent="0.3">
      <c r="A14483" s="54">
        <v>45959</v>
      </c>
      <c r="B14483" s="55" t="s">
        <v>20</v>
      </c>
      <c r="C14483" s="55" t="s">
        <v>111</v>
      </c>
      <c r="D14483" s="55" t="s">
        <v>6</v>
      </c>
      <c r="E14483" s="55" t="s">
        <v>49</v>
      </c>
      <c r="F14483" s="55">
        <v>0.6875</v>
      </c>
      <c r="G14483" s="56">
        <v>0</v>
      </c>
    </row>
    <row r="14484" spans="1:7" x14ac:dyDescent="0.3">
      <c r="A14484" s="60">
        <v>45959</v>
      </c>
      <c r="B14484" s="61" t="s">
        <v>20</v>
      </c>
      <c r="C14484" s="61" t="s">
        <v>111</v>
      </c>
      <c r="D14484" s="61" t="s">
        <v>6</v>
      </c>
      <c r="E14484" s="61" t="s">
        <v>49</v>
      </c>
      <c r="F14484" s="61">
        <v>0.70833333333333337</v>
      </c>
      <c r="G14484" s="62">
        <v>0</v>
      </c>
    </row>
    <row r="14485" spans="1:7" x14ac:dyDescent="0.3">
      <c r="A14485" s="54">
        <v>45959</v>
      </c>
      <c r="B14485" s="55" t="s">
        <v>20</v>
      </c>
      <c r="C14485" s="55" t="s">
        <v>111</v>
      </c>
      <c r="D14485" s="55" t="s">
        <v>6</v>
      </c>
      <c r="E14485" s="55" t="s">
        <v>49</v>
      </c>
      <c r="F14485" s="55">
        <v>0.72916666666666663</v>
      </c>
      <c r="G14485" s="56">
        <v>0</v>
      </c>
    </row>
    <row r="14486" spans="1:7" x14ac:dyDescent="0.3">
      <c r="A14486" s="60">
        <v>45959</v>
      </c>
      <c r="B14486" s="61" t="s">
        <v>20</v>
      </c>
      <c r="C14486" s="61" t="s">
        <v>111</v>
      </c>
      <c r="D14486" s="61" t="s">
        <v>6</v>
      </c>
      <c r="E14486" s="61" t="s">
        <v>49</v>
      </c>
      <c r="F14486" s="61">
        <v>0.75</v>
      </c>
      <c r="G14486" s="62">
        <v>0</v>
      </c>
    </row>
    <row r="14487" spans="1:7" x14ac:dyDescent="0.3">
      <c r="A14487" s="54">
        <v>45959</v>
      </c>
      <c r="B14487" s="55" t="s">
        <v>20</v>
      </c>
      <c r="C14487" s="55" t="s">
        <v>111</v>
      </c>
      <c r="D14487" s="55" t="s">
        <v>6</v>
      </c>
      <c r="E14487" s="55" t="s">
        <v>49</v>
      </c>
      <c r="F14487" s="55">
        <v>0.77083333333333337</v>
      </c>
      <c r="G14487" s="56">
        <v>0</v>
      </c>
    </row>
    <row r="14488" spans="1:7" x14ac:dyDescent="0.3">
      <c r="A14488" s="60">
        <v>45959</v>
      </c>
      <c r="B14488" s="61" t="s">
        <v>20</v>
      </c>
      <c r="C14488" s="61" t="s">
        <v>111</v>
      </c>
      <c r="D14488" s="61" t="s">
        <v>6</v>
      </c>
      <c r="E14488" s="61" t="s">
        <v>49</v>
      </c>
      <c r="F14488" s="61">
        <v>0.79166666666666663</v>
      </c>
      <c r="G14488" s="62">
        <v>0</v>
      </c>
    </row>
    <row r="14489" spans="1:7" x14ac:dyDescent="0.3">
      <c r="A14489" s="54">
        <v>45959</v>
      </c>
      <c r="B14489" s="55" t="s">
        <v>20</v>
      </c>
      <c r="C14489" s="55" t="s">
        <v>111</v>
      </c>
      <c r="D14489" s="55" t="s">
        <v>6</v>
      </c>
      <c r="E14489" s="55" t="s">
        <v>49</v>
      </c>
      <c r="F14489" s="55">
        <v>0.8125</v>
      </c>
      <c r="G14489" s="56">
        <v>0</v>
      </c>
    </row>
    <row r="14490" spans="1:7" x14ac:dyDescent="0.3">
      <c r="A14490" s="60">
        <v>45959</v>
      </c>
      <c r="B14490" s="61" t="s">
        <v>20</v>
      </c>
      <c r="C14490" s="61" t="s">
        <v>111</v>
      </c>
      <c r="D14490" s="61" t="s">
        <v>6</v>
      </c>
      <c r="E14490" s="61" t="s">
        <v>49</v>
      </c>
      <c r="F14490" s="61">
        <v>0.83333333333333337</v>
      </c>
      <c r="G14490" s="62">
        <v>0</v>
      </c>
    </row>
    <row r="14491" spans="1:7" x14ac:dyDescent="0.3">
      <c r="A14491" s="54">
        <v>45959</v>
      </c>
      <c r="B14491" s="55" t="s">
        <v>20</v>
      </c>
      <c r="C14491" s="55" t="s">
        <v>111</v>
      </c>
      <c r="D14491" s="55" t="s">
        <v>6</v>
      </c>
      <c r="E14491" s="55" t="s">
        <v>49</v>
      </c>
      <c r="F14491" s="55">
        <v>0.85416666666666663</v>
      </c>
      <c r="G14491" s="56">
        <v>0</v>
      </c>
    </row>
    <row r="14492" spans="1:7" x14ac:dyDescent="0.3">
      <c r="A14492" s="60">
        <v>45959</v>
      </c>
      <c r="B14492" s="61" t="s">
        <v>20</v>
      </c>
      <c r="C14492" s="61" t="s">
        <v>111</v>
      </c>
      <c r="D14492" s="61" t="s">
        <v>6</v>
      </c>
      <c r="E14492" s="61" t="s">
        <v>49</v>
      </c>
      <c r="F14492" s="61">
        <v>0.875</v>
      </c>
      <c r="G14492" s="62">
        <v>0</v>
      </c>
    </row>
    <row r="14493" spans="1:7" x14ac:dyDescent="0.3">
      <c r="A14493" s="54">
        <v>45959</v>
      </c>
      <c r="B14493" s="55" t="s">
        <v>20</v>
      </c>
      <c r="C14493" s="55" t="s">
        <v>111</v>
      </c>
      <c r="D14493" s="55" t="s">
        <v>6</v>
      </c>
      <c r="E14493" s="55" t="s">
        <v>49</v>
      </c>
      <c r="F14493" s="55">
        <v>0.89583333333333337</v>
      </c>
      <c r="G14493" s="56">
        <v>0</v>
      </c>
    </row>
    <row r="14494" spans="1:7" x14ac:dyDescent="0.3">
      <c r="A14494" s="60">
        <v>45959</v>
      </c>
      <c r="B14494" s="61" t="s">
        <v>20</v>
      </c>
      <c r="C14494" s="61" t="s">
        <v>111</v>
      </c>
      <c r="D14494" s="61" t="s">
        <v>6</v>
      </c>
      <c r="E14494" s="61" t="s">
        <v>49</v>
      </c>
      <c r="F14494" s="61">
        <v>0.91666666666666663</v>
      </c>
      <c r="G14494" s="62">
        <v>0</v>
      </c>
    </row>
    <row r="14495" spans="1:7" x14ac:dyDescent="0.3">
      <c r="A14495" s="54">
        <v>45959</v>
      </c>
      <c r="B14495" s="55" t="s">
        <v>20</v>
      </c>
      <c r="C14495" s="55" t="s">
        <v>111</v>
      </c>
      <c r="D14495" s="55" t="s">
        <v>6</v>
      </c>
      <c r="E14495" s="55" t="s">
        <v>49</v>
      </c>
      <c r="F14495" s="55">
        <v>0.9375</v>
      </c>
      <c r="G14495" s="56">
        <v>0</v>
      </c>
    </row>
    <row r="14496" spans="1:7" x14ac:dyDescent="0.3">
      <c r="A14496" s="60">
        <v>45959</v>
      </c>
      <c r="B14496" s="61" t="s">
        <v>20</v>
      </c>
      <c r="C14496" s="61" t="s">
        <v>111</v>
      </c>
      <c r="D14496" s="61" t="s">
        <v>6</v>
      </c>
      <c r="E14496" s="61" t="s">
        <v>49</v>
      </c>
      <c r="F14496" s="61">
        <v>0.95833333333333337</v>
      </c>
      <c r="G14496" s="62">
        <v>0</v>
      </c>
    </row>
    <row r="14497" spans="1:7" x14ac:dyDescent="0.3">
      <c r="A14497" s="54">
        <v>45959</v>
      </c>
      <c r="B14497" s="55" t="s">
        <v>20</v>
      </c>
      <c r="C14497" s="55" t="s">
        <v>111</v>
      </c>
      <c r="D14497" s="55" t="s">
        <v>6</v>
      </c>
      <c r="E14497" s="55" t="s">
        <v>49</v>
      </c>
      <c r="F14497" s="55">
        <v>0.97916666666666663</v>
      </c>
      <c r="G14497" s="56">
        <v>0</v>
      </c>
    </row>
    <row r="14498" spans="1:7" x14ac:dyDescent="0.3">
      <c r="A14498" s="60">
        <v>45960</v>
      </c>
      <c r="B14498" s="61" t="s">
        <v>20</v>
      </c>
      <c r="C14498" s="61" t="s">
        <v>111</v>
      </c>
      <c r="D14498" s="61" t="s">
        <v>6</v>
      </c>
      <c r="E14498" s="61" t="s">
        <v>49</v>
      </c>
      <c r="F14498" s="61">
        <v>0</v>
      </c>
      <c r="G14498" s="62">
        <v>0</v>
      </c>
    </row>
    <row r="14499" spans="1:7" x14ac:dyDescent="0.3">
      <c r="A14499" s="54">
        <v>45960</v>
      </c>
      <c r="B14499" s="55" t="s">
        <v>20</v>
      </c>
      <c r="C14499" s="55" t="s">
        <v>111</v>
      </c>
      <c r="D14499" s="55" t="s">
        <v>7</v>
      </c>
      <c r="E14499" s="55" t="s">
        <v>49</v>
      </c>
      <c r="F14499" s="55">
        <v>2.0833333333333329E-2</v>
      </c>
      <c r="G14499" s="56" cm="1">
        <f t="array" ref="G14499:G14546">IF(LOAD_RESULTS!$C$3 = "MENU",ABS(_xlfn.IFS(AND(PER_MONTH!$B14451="January",PER_MONTH!$E14451="Working Day"),Table3[Jan_WD],AND(PER_MONTH!$B14451="January",PER_MONTH!$E14451="Non-Working Day"),Table3[Jan_NWD],AND(PER_MONTH!$B14451="February",PER_MONTH!$E14451="Working Day"),Table3[Feb_WD],AND(PER_MONTH!$B14451="February",PER_MONTH!$E14451="Non-Working Day"),Table3[Feb_NWD], AND(PER_MONTH!$B14451 = "March", PER_MONTH!$E14451 = "Working Day"), Table3[Mar_WD],  AND(PER_MONTH!$B14451 = "March", PER_MONTH!$E14451 = "Non-Working Day"), Table3[Mar_NWD], AND(PER_MONTH!$B14451 = "April", PER_MONTH!$E14451 = "Working Day"), Table3[Apr_WD], AND(PER_MONTH!$B14451 = "April", PER_MONTH!$E14451 = "Non-Working Day"), Table3[Apr_NWD], AND(PER_MONTH!$B14451 = "May", PER_MONTH!$E14451 = "Working Day"), Table3[May_WD], AND(PER_MONTH!$B14451 = "May", PER_MONTH!$E14451 = "Non-Working Day"), Table3[May_NWD], AND(PER_MONTH!$B14451 = "June", PER_MONTH!$E14451 = "Working Day"), Table3[Jun_WD], AND(PER_MONTH!$B14451 = "June", PER_MONTH!$E14451 = "Non-Working Day"), Table3[Jun_NWD], AND(PER_MONTH!$B14451 = "July", PER_MONTH!$E14451 = "Working Day"), Table3[Jul_WD], AND(PER_MONTH!$B14451 = "July", PER_MONTH!$E14451 = "Non-Working Day"), Table3[Jul_NWD], AND(PER_MONTH!$B14451 = "August", PER_MONTH!$E14451 = "Working Day"), Table3[Aug_WD], AND(PER_MONTH!$B14451 = "August", PER_MONTH!$E14451 = "Non-Working Day"), Table3[Aug_NWD], AND(PER_MONTH!$B14451 = "September", PER_MONTH!$E14451 = "Working Day"), Table3[Sep_WD], AND(PER_MONTH!$B14451 = "September", PER_MONTH!$E14451 = "Non-Working Day"), Table3[Sep_NWD], AND(PER_MONTH!$B14451 = "October", PER_MONTH!$E14451 = "Working Day"), Table3[Oct_WD], AND(PER_MONTH!$B14451 = "October", PER_MONTH!$E14451 = "Non-Working Day"), Table3[Oct_NWD], AND(PER_MONTH!$B14451 = "November", PER_MONTH!$E14451 = "Working Day"), Table3[Nov_WD], AND(PER_MONTH!$B14451 = "November", PER_MONTH!$E14451 = "Non-Working Day"), Table3[Nov_NWD], AND(PER_MONTH!$B14451 = "December", PER_MONTH!$E14451 = "Working Day"), Table3[Dec_WD], AND(PER_MONTH!$B14451 = "December", PER_MONTH!$E14451 = "Non-Working Day"), Table3[Dec_NWD])),_xlfn.IFS(AND(PER_MONTH!$B14451="January",PER_MONTH!$E14451="Working Day"),Table3[Jan_WD],AND(PER_MONTH!$B14451="January",PER_MONTH!$E14451="Non-Working Day"),Table3[Jan_NWD],AND(PER_MONTH!$B14451="February",PER_MONTH!$E14451="Working Day"),Table3[Feb_WD],AND(PER_MONTH!$B14451="February",PER_MONTH!$E14451="Non-Working Day"),Table3[Feb_NWD], AND(PER_MONTH!$B14451 = "March", PER_MONTH!$E14451 = "Working Day"), Table3[Mar_WD],  AND(PER_MONTH!$B14451 = "March", PER_MONTH!$E14451 = "Non-Working Day"), Table3[Mar_NWD], AND(PER_MONTH!$B14451 = "April", PER_MONTH!$E14451 = "Working Day"), Table3[Apr_WD], AND(PER_MONTH!$B14451 = "April", PER_MONTH!$E14451 = "Non-Working Day"), Table3[Apr_NWD], AND(PER_MONTH!$B14451 = "May", PER_MONTH!$E14451 = "Working Day"), Table3[May_WD], AND(PER_MONTH!$B14451 = "May", PER_MONTH!$E14451 = "Non-Working Day"), Table3[May_NWD], AND(PER_MONTH!$B14451 = "June", PER_MONTH!$E14451 = "Working Day"), Table3[Jun_WD], AND(PER_MONTH!$B14451 = "June", PER_MONTH!$E14451 = "Non-Working Day"), Table3[Jun_NWD], AND(PER_MONTH!$B14451 = "July", PER_MONTH!$E14451 = "Working Day"), Table3[Jul_WD], AND(PER_MONTH!$B14451 = "July", PER_MONTH!$E14451 = "Non-Working Day"), Table3[Jul_NWD], AND(PER_MONTH!$B14451 = "August", PER_MONTH!$E14451 = "Working Day"), Table3[Aug_WD], AND(PER_MONTH!$B14451 = "August", PER_MONTH!$E14451 = "Non-Working Day"), Table3[Aug_NWD], AND(PER_MONTH!$B14451 = "September", PER_MONTH!$E14451 = "Working Day"), Table3[Sep_WD], AND(PER_MONTH!$B14451 = "September", PER_MONTH!$E14451 = "Non-Working Day"), Table3[Sep_NWD], AND(PER_MONTH!$B14451 = "October", PER_MONTH!$E14451 = "Working Day"), Table3[Oct_WD], AND(PER_MONTH!$B14451 = "October", PER_MONTH!$E14451 = "Non-Working Day"), Table3[Oct_NWD], AND(PER_MONTH!$B14451 = "November", PER_MONTH!$E14451 = "Working Day"), Table3[Nov_WD], AND(PER_MONTH!$B14451 = "November", PER_MONTH!$E14451 = "Non-Working Day"), Table3[Nov_NWD], AND(PER_MONTH!$B14451 = "December", PER_MONTH!$E14451 = "Working Day"), Table3[Dec_WD], AND(PER_MONTH!$B14451 = "December", PER_MONTH!$E14451 = "Non-Working Day"), Table3[Dec_NWD]))</f>
        <v>0</v>
      </c>
    </row>
    <row r="14500" spans="1:7" x14ac:dyDescent="0.3">
      <c r="A14500" s="60">
        <v>45960</v>
      </c>
      <c r="B14500" s="61" t="s">
        <v>20</v>
      </c>
      <c r="C14500" s="61" t="s">
        <v>111</v>
      </c>
      <c r="D14500" s="61" t="s">
        <v>7</v>
      </c>
      <c r="E14500" s="61" t="s">
        <v>49</v>
      </c>
      <c r="F14500" s="61">
        <v>4.1666666666666657E-2</v>
      </c>
      <c r="G14500" s="62">
        <v>0</v>
      </c>
    </row>
    <row r="14501" spans="1:7" x14ac:dyDescent="0.3">
      <c r="A14501" s="54">
        <v>45960</v>
      </c>
      <c r="B14501" s="55" t="s">
        <v>20</v>
      </c>
      <c r="C14501" s="55" t="s">
        <v>111</v>
      </c>
      <c r="D14501" s="55" t="s">
        <v>7</v>
      </c>
      <c r="E14501" s="55" t="s">
        <v>49</v>
      </c>
      <c r="F14501" s="55">
        <v>6.25E-2</v>
      </c>
      <c r="G14501" s="56">
        <v>0</v>
      </c>
    </row>
    <row r="14502" spans="1:7" x14ac:dyDescent="0.3">
      <c r="A14502" s="60">
        <v>45960</v>
      </c>
      <c r="B14502" s="61" t="s">
        <v>20</v>
      </c>
      <c r="C14502" s="61" t="s">
        <v>111</v>
      </c>
      <c r="D14502" s="61" t="s">
        <v>7</v>
      </c>
      <c r="E14502" s="61" t="s">
        <v>49</v>
      </c>
      <c r="F14502" s="61">
        <v>8.3333333333333329E-2</v>
      </c>
      <c r="G14502" s="62">
        <v>0</v>
      </c>
    </row>
    <row r="14503" spans="1:7" x14ac:dyDescent="0.3">
      <c r="A14503" s="54">
        <v>45960</v>
      </c>
      <c r="B14503" s="55" t="s">
        <v>20</v>
      </c>
      <c r="C14503" s="55" t="s">
        <v>111</v>
      </c>
      <c r="D14503" s="55" t="s">
        <v>7</v>
      </c>
      <c r="E14503" s="55" t="s">
        <v>49</v>
      </c>
      <c r="F14503" s="55">
        <v>0.1041666666666667</v>
      </c>
      <c r="G14503" s="56">
        <v>0</v>
      </c>
    </row>
    <row r="14504" spans="1:7" x14ac:dyDescent="0.3">
      <c r="A14504" s="60">
        <v>45960</v>
      </c>
      <c r="B14504" s="61" t="s">
        <v>20</v>
      </c>
      <c r="C14504" s="61" t="s">
        <v>111</v>
      </c>
      <c r="D14504" s="61" t="s">
        <v>7</v>
      </c>
      <c r="E14504" s="61" t="s">
        <v>49</v>
      </c>
      <c r="F14504" s="61">
        <v>0.125</v>
      </c>
      <c r="G14504" s="62">
        <v>0</v>
      </c>
    </row>
    <row r="14505" spans="1:7" x14ac:dyDescent="0.3">
      <c r="A14505" s="54">
        <v>45960</v>
      </c>
      <c r="B14505" s="55" t="s">
        <v>20</v>
      </c>
      <c r="C14505" s="55" t="s">
        <v>111</v>
      </c>
      <c r="D14505" s="55" t="s">
        <v>7</v>
      </c>
      <c r="E14505" s="55" t="s">
        <v>49</v>
      </c>
      <c r="F14505" s="55">
        <v>0.14583333333333329</v>
      </c>
      <c r="G14505" s="56">
        <v>0</v>
      </c>
    </row>
    <row r="14506" spans="1:7" x14ac:dyDescent="0.3">
      <c r="A14506" s="60">
        <v>45960</v>
      </c>
      <c r="B14506" s="61" t="s">
        <v>20</v>
      </c>
      <c r="C14506" s="61" t="s">
        <v>111</v>
      </c>
      <c r="D14506" s="61" t="s">
        <v>7</v>
      </c>
      <c r="E14506" s="61" t="s">
        <v>49</v>
      </c>
      <c r="F14506" s="61">
        <v>0.16666666666666671</v>
      </c>
      <c r="G14506" s="62">
        <v>0</v>
      </c>
    </row>
    <row r="14507" spans="1:7" x14ac:dyDescent="0.3">
      <c r="A14507" s="54">
        <v>45960</v>
      </c>
      <c r="B14507" s="55" t="s">
        <v>20</v>
      </c>
      <c r="C14507" s="55" t="s">
        <v>111</v>
      </c>
      <c r="D14507" s="55" t="s">
        <v>7</v>
      </c>
      <c r="E14507" s="55" t="s">
        <v>49</v>
      </c>
      <c r="F14507" s="55">
        <v>0.1875</v>
      </c>
      <c r="G14507" s="56">
        <v>0</v>
      </c>
    </row>
    <row r="14508" spans="1:7" x14ac:dyDescent="0.3">
      <c r="A14508" s="60">
        <v>45960</v>
      </c>
      <c r="B14508" s="61" t="s">
        <v>20</v>
      </c>
      <c r="C14508" s="61" t="s">
        <v>111</v>
      </c>
      <c r="D14508" s="61" t="s">
        <v>7</v>
      </c>
      <c r="E14508" s="61" t="s">
        <v>49</v>
      </c>
      <c r="F14508" s="61">
        <v>0.20833333333333329</v>
      </c>
      <c r="G14508" s="62">
        <v>0</v>
      </c>
    </row>
    <row r="14509" spans="1:7" x14ac:dyDescent="0.3">
      <c r="A14509" s="54">
        <v>45960</v>
      </c>
      <c r="B14509" s="55" t="s">
        <v>20</v>
      </c>
      <c r="C14509" s="55" t="s">
        <v>111</v>
      </c>
      <c r="D14509" s="55" t="s">
        <v>7</v>
      </c>
      <c r="E14509" s="55" t="s">
        <v>49</v>
      </c>
      <c r="F14509" s="55">
        <v>0.22916666666666671</v>
      </c>
      <c r="G14509" s="56">
        <v>0</v>
      </c>
    </row>
    <row r="14510" spans="1:7" x14ac:dyDescent="0.3">
      <c r="A14510" s="60">
        <v>45960</v>
      </c>
      <c r="B14510" s="61" t="s">
        <v>20</v>
      </c>
      <c r="C14510" s="61" t="s">
        <v>111</v>
      </c>
      <c r="D14510" s="61" t="s">
        <v>7</v>
      </c>
      <c r="E14510" s="61" t="s">
        <v>49</v>
      </c>
      <c r="F14510" s="61">
        <v>0.25</v>
      </c>
      <c r="G14510" s="62">
        <v>0</v>
      </c>
    </row>
    <row r="14511" spans="1:7" x14ac:dyDescent="0.3">
      <c r="A14511" s="54">
        <v>45960</v>
      </c>
      <c r="B14511" s="55" t="s">
        <v>20</v>
      </c>
      <c r="C14511" s="55" t="s">
        <v>111</v>
      </c>
      <c r="D14511" s="55" t="s">
        <v>7</v>
      </c>
      <c r="E14511" s="55" t="s">
        <v>49</v>
      </c>
      <c r="F14511" s="55">
        <v>0.27083333333333331</v>
      </c>
      <c r="G14511" s="56">
        <v>0</v>
      </c>
    </row>
    <row r="14512" spans="1:7" x14ac:dyDescent="0.3">
      <c r="A14512" s="60">
        <v>45960</v>
      </c>
      <c r="B14512" s="61" t="s">
        <v>20</v>
      </c>
      <c r="C14512" s="61" t="s">
        <v>111</v>
      </c>
      <c r="D14512" s="61" t="s">
        <v>7</v>
      </c>
      <c r="E14512" s="61" t="s">
        <v>49</v>
      </c>
      <c r="F14512" s="61">
        <v>0.29166666666666669</v>
      </c>
      <c r="G14512" s="62">
        <v>0</v>
      </c>
    </row>
    <row r="14513" spans="1:7" x14ac:dyDescent="0.3">
      <c r="A14513" s="54">
        <v>45960</v>
      </c>
      <c r="B14513" s="55" t="s">
        <v>20</v>
      </c>
      <c r="C14513" s="55" t="s">
        <v>111</v>
      </c>
      <c r="D14513" s="55" t="s">
        <v>7</v>
      </c>
      <c r="E14513" s="55" t="s">
        <v>49</v>
      </c>
      <c r="F14513" s="55">
        <v>0.3125</v>
      </c>
      <c r="G14513" s="56">
        <v>0</v>
      </c>
    </row>
    <row r="14514" spans="1:7" x14ac:dyDescent="0.3">
      <c r="A14514" s="60">
        <v>45960</v>
      </c>
      <c r="B14514" s="61" t="s">
        <v>20</v>
      </c>
      <c r="C14514" s="61" t="s">
        <v>111</v>
      </c>
      <c r="D14514" s="61" t="s">
        <v>7</v>
      </c>
      <c r="E14514" s="61" t="s">
        <v>49</v>
      </c>
      <c r="F14514" s="61">
        <v>0.33333333333333331</v>
      </c>
      <c r="G14514" s="62">
        <v>0</v>
      </c>
    </row>
    <row r="14515" spans="1:7" x14ac:dyDescent="0.3">
      <c r="A14515" s="54">
        <v>45960</v>
      </c>
      <c r="B14515" s="55" t="s">
        <v>20</v>
      </c>
      <c r="C14515" s="55" t="s">
        <v>111</v>
      </c>
      <c r="D14515" s="55" t="s">
        <v>7</v>
      </c>
      <c r="E14515" s="55" t="s">
        <v>49</v>
      </c>
      <c r="F14515" s="55">
        <v>0.35416666666666669</v>
      </c>
      <c r="G14515" s="56">
        <v>0</v>
      </c>
    </row>
    <row r="14516" spans="1:7" x14ac:dyDescent="0.3">
      <c r="A14516" s="60">
        <v>45960</v>
      </c>
      <c r="B14516" s="61" t="s">
        <v>20</v>
      </c>
      <c r="C14516" s="61" t="s">
        <v>111</v>
      </c>
      <c r="D14516" s="61" t="s">
        <v>7</v>
      </c>
      <c r="E14516" s="61" t="s">
        <v>49</v>
      </c>
      <c r="F14516" s="61">
        <v>0.375</v>
      </c>
      <c r="G14516" s="62">
        <v>0</v>
      </c>
    </row>
    <row r="14517" spans="1:7" x14ac:dyDescent="0.3">
      <c r="A14517" s="54">
        <v>45960</v>
      </c>
      <c r="B14517" s="55" t="s">
        <v>20</v>
      </c>
      <c r="C14517" s="55" t="s">
        <v>111</v>
      </c>
      <c r="D14517" s="55" t="s">
        <v>7</v>
      </c>
      <c r="E14517" s="55" t="s">
        <v>49</v>
      </c>
      <c r="F14517" s="55">
        <v>0.39583333333333331</v>
      </c>
      <c r="G14517" s="56">
        <v>0</v>
      </c>
    </row>
    <row r="14518" spans="1:7" x14ac:dyDescent="0.3">
      <c r="A14518" s="60">
        <v>45960</v>
      </c>
      <c r="B14518" s="61" t="s">
        <v>20</v>
      </c>
      <c r="C14518" s="61" t="s">
        <v>111</v>
      </c>
      <c r="D14518" s="61" t="s">
        <v>7</v>
      </c>
      <c r="E14518" s="61" t="s">
        <v>49</v>
      </c>
      <c r="F14518" s="61">
        <v>0.41666666666666669</v>
      </c>
      <c r="G14518" s="62">
        <v>0</v>
      </c>
    </row>
    <row r="14519" spans="1:7" x14ac:dyDescent="0.3">
      <c r="A14519" s="54">
        <v>45960</v>
      </c>
      <c r="B14519" s="55" t="s">
        <v>20</v>
      </c>
      <c r="C14519" s="55" t="s">
        <v>111</v>
      </c>
      <c r="D14519" s="55" t="s">
        <v>7</v>
      </c>
      <c r="E14519" s="55" t="s">
        <v>49</v>
      </c>
      <c r="F14519" s="55">
        <v>0.4375</v>
      </c>
      <c r="G14519" s="56">
        <v>0</v>
      </c>
    </row>
    <row r="14520" spans="1:7" x14ac:dyDescent="0.3">
      <c r="A14520" s="60">
        <v>45960</v>
      </c>
      <c r="B14520" s="61" t="s">
        <v>20</v>
      </c>
      <c r="C14520" s="61" t="s">
        <v>111</v>
      </c>
      <c r="D14520" s="61" t="s">
        <v>7</v>
      </c>
      <c r="E14520" s="61" t="s">
        <v>49</v>
      </c>
      <c r="F14520" s="61">
        <v>0.45833333333333331</v>
      </c>
      <c r="G14520" s="62">
        <v>0</v>
      </c>
    </row>
    <row r="14521" spans="1:7" x14ac:dyDescent="0.3">
      <c r="A14521" s="54">
        <v>45960</v>
      </c>
      <c r="B14521" s="55" t="s">
        <v>20</v>
      </c>
      <c r="C14521" s="55" t="s">
        <v>111</v>
      </c>
      <c r="D14521" s="55" t="s">
        <v>7</v>
      </c>
      <c r="E14521" s="55" t="s">
        <v>49</v>
      </c>
      <c r="F14521" s="55">
        <v>0.47916666666666669</v>
      </c>
      <c r="G14521" s="56">
        <v>0</v>
      </c>
    </row>
    <row r="14522" spans="1:7" x14ac:dyDescent="0.3">
      <c r="A14522" s="60">
        <v>45960</v>
      </c>
      <c r="B14522" s="61" t="s">
        <v>20</v>
      </c>
      <c r="C14522" s="61" t="s">
        <v>111</v>
      </c>
      <c r="D14522" s="61" t="s">
        <v>7</v>
      </c>
      <c r="E14522" s="61" t="s">
        <v>49</v>
      </c>
      <c r="F14522" s="61">
        <v>0.5</v>
      </c>
      <c r="G14522" s="62">
        <v>0</v>
      </c>
    </row>
    <row r="14523" spans="1:7" x14ac:dyDescent="0.3">
      <c r="A14523" s="54">
        <v>45960</v>
      </c>
      <c r="B14523" s="55" t="s">
        <v>20</v>
      </c>
      <c r="C14523" s="55" t="s">
        <v>111</v>
      </c>
      <c r="D14523" s="55" t="s">
        <v>7</v>
      </c>
      <c r="E14523" s="55" t="s">
        <v>49</v>
      </c>
      <c r="F14523" s="55">
        <v>0.52083333333333337</v>
      </c>
      <c r="G14523" s="56">
        <v>0</v>
      </c>
    </row>
    <row r="14524" spans="1:7" x14ac:dyDescent="0.3">
      <c r="A14524" s="60">
        <v>45960</v>
      </c>
      <c r="B14524" s="61" t="s">
        <v>20</v>
      </c>
      <c r="C14524" s="61" t="s">
        <v>111</v>
      </c>
      <c r="D14524" s="61" t="s">
        <v>7</v>
      </c>
      <c r="E14524" s="61" t="s">
        <v>49</v>
      </c>
      <c r="F14524" s="61">
        <v>0.54166666666666663</v>
      </c>
      <c r="G14524" s="62">
        <v>0</v>
      </c>
    </row>
    <row r="14525" spans="1:7" x14ac:dyDescent="0.3">
      <c r="A14525" s="54">
        <v>45960</v>
      </c>
      <c r="B14525" s="55" t="s">
        <v>20</v>
      </c>
      <c r="C14525" s="55" t="s">
        <v>111</v>
      </c>
      <c r="D14525" s="55" t="s">
        <v>7</v>
      </c>
      <c r="E14525" s="55" t="s">
        <v>49</v>
      </c>
      <c r="F14525" s="55">
        <v>0.5625</v>
      </c>
      <c r="G14525" s="56">
        <v>0</v>
      </c>
    </row>
    <row r="14526" spans="1:7" x14ac:dyDescent="0.3">
      <c r="A14526" s="60">
        <v>45960</v>
      </c>
      <c r="B14526" s="61" t="s">
        <v>20</v>
      </c>
      <c r="C14526" s="61" t="s">
        <v>111</v>
      </c>
      <c r="D14526" s="61" t="s">
        <v>7</v>
      </c>
      <c r="E14526" s="61" t="s">
        <v>49</v>
      </c>
      <c r="F14526" s="61">
        <v>0.58333333333333337</v>
      </c>
      <c r="G14526" s="62">
        <v>0</v>
      </c>
    </row>
    <row r="14527" spans="1:7" x14ac:dyDescent="0.3">
      <c r="A14527" s="54">
        <v>45960</v>
      </c>
      <c r="B14527" s="55" t="s">
        <v>20</v>
      </c>
      <c r="C14527" s="55" t="s">
        <v>111</v>
      </c>
      <c r="D14527" s="55" t="s">
        <v>7</v>
      </c>
      <c r="E14527" s="55" t="s">
        <v>49</v>
      </c>
      <c r="F14527" s="55">
        <v>0.60416666666666663</v>
      </c>
      <c r="G14527" s="56">
        <v>0</v>
      </c>
    </row>
    <row r="14528" spans="1:7" x14ac:dyDescent="0.3">
      <c r="A14528" s="60">
        <v>45960</v>
      </c>
      <c r="B14528" s="61" t="s">
        <v>20</v>
      </c>
      <c r="C14528" s="61" t="s">
        <v>111</v>
      </c>
      <c r="D14528" s="61" t="s">
        <v>7</v>
      </c>
      <c r="E14528" s="61" t="s">
        <v>49</v>
      </c>
      <c r="F14528" s="61">
        <v>0.625</v>
      </c>
      <c r="G14528" s="62">
        <v>0</v>
      </c>
    </row>
    <row r="14529" spans="1:7" x14ac:dyDescent="0.3">
      <c r="A14529" s="54">
        <v>45960</v>
      </c>
      <c r="B14529" s="55" t="s">
        <v>20</v>
      </c>
      <c r="C14529" s="55" t="s">
        <v>111</v>
      </c>
      <c r="D14529" s="55" t="s">
        <v>7</v>
      </c>
      <c r="E14529" s="55" t="s">
        <v>49</v>
      </c>
      <c r="F14529" s="55">
        <v>0.64583333333333337</v>
      </c>
      <c r="G14529" s="56">
        <v>0</v>
      </c>
    </row>
    <row r="14530" spans="1:7" x14ac:dyDescent="0.3">
      <c r="A14530" s="60">
        <v>45960</v>
      </c>
      <c r="B14530" s="61" t="s">
        <v>20</v>
      </c>
      <c r="C14530" s="61" t="s">
        <v>111</v>
      </c>
      <c r="D14530" s="61" t="s">
        <v>7</v>
      </c>
      <c r="E14530" s="61" t="s">
        <v>49</v>
      </c>
      <c r="F14530" s="61">
        <v>0.66666666666666663</v>
      </c>
      <c r="G14530" s="62">
        <v>0</v>
      </c>
    </row>
    <row r="14531" spans="1:7" x14ac:dyDescent="0.3">
      <c r="A14531" s="54">
        <v>45960</v>
      </c>
      <c r="B14531" s="55" t="s">
        <v>20</v>
      </c>
      <c r="C14531" s="55" t="s">
        <v>111</v>
      </c>
      <c r="D14531" s="55" t="s">
        <v>7</v>
      </c>
      <c r="E14531" s="55" t="s">
        <v>49</v>
      </c>
      <c r="F14531" s="55">
        <v>0.6875</v>
      </c>
      <c r="G14531" s="56">
        <v>0</v>
      </c>
    </row>
    <row r="14532" spans="1:7" x14ac:dyDescent="0.3">
      <c r="A14532" s="60">
        <v>45960</v>
      </c>
      <c r="B14532" s="61" t="s">
        <v>20</v>
      </c>
      <c r="C14532" s="61" t="s">
        <v>111</v>
      </c>
      <c r="D14532" s="61" t="s">
        <v>7</v>
      </c>
      <c r="E14532" s="61" t="s">
        <v>49</v>
      </c>
      <c r="F14532" s="61">
        <v>0.70833333333333337</v>
      </c>
      <c r="G14532" s="62">
        <v>0</v>
      </c>
    </row>
    <row r="14533" spans="1:7" x14ac:dyDescent="0.3">
      <c r="A14533" s="54">
        <v>45960</v>
      </c>
      <c r="B14533" s="55" t="s">
        <v>20</v>
      </c>
      <c r="C14533" s="55" t="s">
        <v>111</v>
      </c>
      <c r="D14533" s="55" t="s">
        <v>7</v>
      </c>
      <c r="E14533" s="55" t="s">
        <v>49</v>
      </c>
      <c r="F14533" s="55">
        <v>0.72916666666666663</v>
      </c>
      <c r="G14533" s="56">
        <v>0</v>
      </c>
    </row>
    <row r="14534" spans="1:7" x14ac:dyDescent="0.3">
      <c r="A14534" s="60">
        <v>45960</v>
      </c>
      <c r="B14534" s="61" t="s">
        <v>20</v>
      </c>
      <c r="C14534" s="61" t="s">
        <v>111</v>
      </c>
      <c r="D14534" s="61" t="s">
        <v>7</v>
      </c>
      <c r="E14534" s="61" t="s">
        <v>49</v>
      </c>
      <c r="F14534" s="61">
        <v>0.75</v>
      </c>
      <c r="G14534" s="62">
        <v>0</v>
      </c>
    </row>
    <row r="14535" spans="1:7" x14ac:dyDescent="0.3">
      <c r="A14535" s="54">
        <v>45960</v>
      </c>
      <c r="B14535" s="55" t="s">
        <v>20</v>
      </c>
      <c r="C14535" s="55" t="s">
        <v>111</v>
      </c>
      <c r="D14535" s="55" t="s">
        <v>7</v>
      </c>
      <c r="E14535" s="55" t="s">
        <v>49</v>
      </c>
      <c r="F14535" s="55">
        <v>0.77083333333333337</v>
      </c>
      <c r="G14535" s="56">
        <v>0</v>
      </c>
    </row>
    <row r="14536" spans="1:7" x14ac:dyDescent="0.3">
      <c r="A14536" s="60">
        <v>45960</v>
      </c>
      <c r="B14536" s="61" t="s">
        <v>20</v>
      </c>
      <c r="C14536" s="61" t="s">
        <v>111</v>
      </c>
      <c r="D14536" s="61" t="s">
        <v>7</v>
      </c>
      <c r="E14536" s="61" t="s">
        <v>49</v>
      </c>
      <c r="F14536" s="61">
        <v>0.79166666666666663</v>
      </c>
      <c r="G14536" s="62">
        <v>0</v>
      </c>
    </row>
    <row r="14537" spans="1:7" x14ac:dyDescent="0.3">
      <c r="A14537" s="54">
        <v>45960</v>
      </c>
      <c r="B14537" s="55" t="s">
        <v>20</v>
      </c>
      <c r="C14537" s="55" t="s">
        <v>111</v>
      </c>
      <c r="D14537" s="55" t="s">
        <v>7</v>
      </c>
      <c r="E14537" s="55" t="s">
        <v>49</v>
      </c>
      <c r="F14537" s="55">
        <v>0.8125</v>
      </c>
      <c r="G14537" s="56">
        <v>0</v>
      </c>
    </row>
    <row r="14538" spans="1:7" x14ac:dyDescent="0.3">
      <c r="A14538" s="60">
        <v>45960</v>
      </c>
      <c r="B14538" s="61" t="s">
        <v>20</v>
      </c>
      <c r="C14538" s="61" t="s">
        <v>111</v>
      </c>
      <c r="D14538" s="61" t="s">
        <v>7</v>
      </c>
      <c r="E14538" s="61" t="s">
        <v>49</v>
      </c>
      <c r="F14538" s="61">
        <v>0.83333333333333337</v>
      </c>
      <c r="G14538" s="62">
        <v>0</v>
      </c>
    </row>
    <row r="14539" spans="1:7" x14ac:dyDescent="0.3">
      <c r="A14539" s="54">
        <v>45960</v>
      </c>
      <c r="B14539" s="55" t="s">
        <v>20</v>
      </c>
      <c r="C14539" s="55" t="s">
        <v>111</v>
      </c>
      <c r="D14539" s="55" t="s">
        <v>7</v>
      </c>
      <c r="E14539" s="55" t="s">
        <v>49</v>
      </c>
      <c r="F14539" s="55">
        <v>0.85416666666666663</v>
      </c>
      <c r="G14539" s="56">
        <v>0</v>
      </c>
    </row>
    <row r="14540" spans="1:7" x14ac:dyDescent="0.3">
      <c r="A14540" s="60">
        <v>45960</v>
      </c>
      <c r="B14540" s="61" t="s">
        <v>20</v>
      </c>
      <c r="C14540" s="61" t="s">
        <v>111</v>
      </c>
      <c r="D14540" s="61" t="s">
        <v>7</v>
      </c>
      <c r="E14540" s="61" t="s">
        <v>49</v>
      </c>
      <c r="F14540" s="61">
        <v>0.875</v>
      </c>
      <c r="G14540" s="62">
        <v>0</v>
      </c>
    </row>
    <row r="14541" spans="1:7" x14ac:dyDescent="0.3">
      <c r="A14541" s="54">
        <v>45960</v>
      </c>
      <c r="B14541" s="55" t="s">
        <v>20</v>
      </c>
      <c r="C14541" s="55" t="s">
        <v>111</v>
      </c>
      <c r="D14541" s="55" t="s">
        <v>7</v>
      </c>
      <c r="E14541" s="55" t="s">
        <v>49</v>
      </c>
      <c r="F14541" s="55">
        <v>0.89583333333333337</v>
      </c>
      <c r="G14541" s="56">
        <v>0</v>
      </c>
    </row>
    <row r="14542" spans="1:7" x14ac:dyDescent="0.3">
      <c r="A14542" s="60">
        <v>45960</v>
      </c>
      <c r="B14542" s="61" t="s">
        <v>20</v>
      </c>
      <c r="C14542" s="61" t="s">
        <v>111</v>
      </c>
      <c r="D14542" s="61" t="s">
        <v>7</v>
      </c>
      <c r="E14542" s="61" t="s">
        <v>49</v>
      </c>
      <c r="F14542" s="61">
        <v>0.91666666666666663</v>
      </c>
      <c r="G14542" s="62">
        <v>0</v>
      </c>
    </row>
    <row r="14543" spans="1:7" x14ac:dyDescent="0.3">
      <c r="A14543" s="54">
        <v>45960</v>
      </c>
      <c r="B14543" s="55" t="s">
        <v>20</v>
      </c>
      <c r="C14543" s="55" t="s">
        <v>111</v>
      </c>
      <c r="D14543" s="55" t="s">
        <v>7</v>
      </c>
      <c r="E14543" s="55" t="s">
        <v>49</v>
      </c>
      <c r="F14543" s="55">
        <v>0.9375</v>
      </c>
      <c r="G14543" s="56">
        <v>0</v>
      </c>
    </row>
    <row r="14544" spans="1:7" x14ac:dyDescent="0.3">
      <c r="A14544" s="60">
        <v>45960</v>
      </c>
      <c r="B14544" s="61" t="s">
        <v>20</v>
      </c>
      <c r="C14544" s="61" t="s">
        <v>111</v>
      </c>
      <c r="D14544" s="61" t="s">
        <v>7</v>
      </c>
      <c r="E14544" s="61" t="s">
        <v>49</v>
      </c>
      <c r="F14544" s="61">
        <v>0.95833333333333337</v>
      </c>
      <c r="G14544" s="62">
        <v>0</v>
      </c>
    </row>
    <row r="14545" spans="1:7" x14ac:dyDescent="0.3">
      <c r="A14545" s="54">
        <v>45960</v>
      </c>
      <c r="B14545" s="55" t="s">
        <v>20</v>
      </c>
      <c r="C14545" s="55" t="s">
        <v>111</v>
      </c>
      <c r="D14545" s="55" t="s">
        <v>7</v>
      </c>
      <c r="E14545" s="55" t="s">
        <v>49</v>
      </c>
      <c r="F14545" s="55">
        <v>0.97916666666666663</v>
      </c>
      <c r="G14545" s="56">
        <v>0</v>
      </c>
    </row>
    <row r="14546" spans="1:7" x14ac:dyDescent="0.3">
      <c r="A14546" s="60">
        <v>45961</v>
      </c>
      <c r="B14546" s="61" t="s">
        <v>20</v>
      </c>
      <c r="C14546" s="61" t="s">
        <v>111</v>
      </c>
      <c r="D14546" s="61" t="s">
        <v>7</v>
      </c>
      <c r="E14546" s="61" t="s">
        <v>49</v>
      </c>
      <c r="F14546" s="61">
        <v>0</v>
      </c>
      <c r="G14546" s="62">
        <v>0</v>
      </c>
    </row>
    <row r="14547" spans="1:7" x14ac:dyDescent="0.3">
      <c r="A14547" s="54">
        <v>45961</v>
      </c>
      <c r="B14547" s="55" t="s">
        <v>20</v>
      </c>
      <c r="C14547" s="55" t="s">
        <v>111</v>
      </c>
      <c r="D14547" s="55" t="s">
        <v>8</v>
      </c>
      <c r="E14547" s="55" t="s">
        <v>48</v>
      </c>
      <c r="F14547" s="55">
        <v>2.0833333333333329E-2</v>
      </c>
      <c r="G14547" s="56" cm="1">
        <f t="array" ref="G14547:G14594">IF(LOAD_RESULTS!$C$3 = "MENU",ABS(_xlfn.IFS(AND(PER_MONTH!$B14499="January",PER_MONTH!$E14499="Working Day"),Table3[Jan_WD],AND(PER_MONTH!$B14499="January",PER_MONTH!$E14499="Non-Working Day"),Table3[Jan_NWD],AND(PER_MONTH!$B14499="February",PER_MONTH!$E14499="Working Day"),Table3[Feb_WD],AND(PER_MONTH!$B14499="February",PER_MONTH!$E14499="Non-Working Day"),Table3[Feb_NWD], AND(PER_MONTH!$B14499 = "March", PER_MONTH!$E14499 = "Working Day"), Table3[Mar_WD],  AND(PER_MONTH!$B14499 = "March", PER_MONTH!$E14499 = "Non-Working Day"), Table3[Mar_NWD], AND(PER_MONTH!$B14499 = "April", PER_MONTH!$E14499 = "Working Day"), Table3[Apr_WD], AND(PER_MONTH!$B14499 = "April", PER_MONTH!$E14499 = "Non-Working Day"), Table3[Apr_NWD], AND(PER_MONTH!$B14499 = "May", PER_MONTH!$E14499 = "Working Day"), Table3[May_WD], AND(PER_MONTH!$B14499 = "May", PER_MONTH!$E14499 = "Non-Working Day"), Table3[May_NWD], AND(PER_MONTH!$B14499 = "June", PER_MONTH!$E14499 = "Working Day"), Table3[Jun_WD], AND(PER_MONTH!$B14499 = "June", PER_MONTH!$E14499 = "Non-Working Day"), Table3[Jun_NWD], AND(PER_MONTH!$B14499 = "July", PER_MONTH!$E14499 = "Working Day"), Table3[Jul_WD], AND(PER_MONTH!$B14499 = "July", PER_MONTH!$E14499 = "Non-Working Day"), Table3[Jul_NWD], AND(PER_MONTH!$B14499 = "August", PER_MONTH!$E14499 = "Working Day"), Table3[Aug_WD], AND(PER_MONTH!$B14499 = "August", PER_MONTH!$E14499 = "Non-Working Day"), Table3[Aug_NWD], AND(PER_MONTH!$B14499 = "September", PER_MONTH!$E14499 = "Working Day"), Table3[Sep_WD], AND(PER_MONTH!$B14499 = "September", PER_MONTH!$E14499 = "Non-Working Day"), Table3[Sep_NWD], AND(PER_MONTH!$B14499 = "October", PER_MONTH!$E14499 = "Working Day"), Table3[Oct_WD], AND(PER_MONTH!$B14499 = "October", PER_MONTH!$E14499 = "Non-Working Day"), Table3[Oct_NWD], AND(PER_MONTH!$B14499 = "November", PER_MONTH!$E14499 = "Working Day"), Table3[Nov_WD], AND(PER_MONTH!$B14499 = "November", PER_MONTH!$E14499 = "Non-Working Day"), Table3[Nov_NWD], AND(PER_MONTH!$B14499 = "December", PER_MONTH!$E14499 = "Working Day"), Table3[Dec_WD], AND(PER_MONTH!$B14499 = "December", PER_MONTH!$E14499 = "Non-Working Day"), Table3[Dec_NWD])),_xlfn.IFS(AND(PER_MONTH!$B14499="January",PER_MONTH!$E14499="Working Day"),Table3[Jan_WD],AND(PER_MONTH!$B14499="January",PER_MONTH!$E14499="Non-Working Day"),Table3[Jan_NWD],AND(PER_MONTH!$B14499="February",PER_MONTH!$E14499="Working Day"),Table3[Feb_WD],AND(PER_MONTH!$B14499="February",PER_MONTH!$E14499="Non-Working Day"),Table3[Feb_NWD], AND(PER_MONTH!$B14499 = "March", PER_MONTH!$E14499 = "Working Day"), Table3[Mar_WD],  AND(PER_MONTH!$B14499 = "March", PER_MONTH!$E14499 = "Non-Working Day"), Table3[Mar_NWD], AND(PER_MONTH!$B14499 = "April", PER_MONTH!$E14499 = "Working Day"), Table3[Apr_WD], AND(PER_MONTH!$B14499 = "April", PER_MONTH!$E14499 = "Non-Working Day"), Table3[Apr_NWD], AND(PER_MONTH!$B14499 = "May", PER_MONTH!$E14499 = "Working Day"), Table3[May_WD], AND(PER_MONTH!$B14499 = "May", PER_MONTH!$E14499 = "Non-Working Day"), Table3[May_NWD], AND(PER_MONTH!$B14499 = "June", PER_MONTH!$E14499 = "Working Day"), Table3[Jun_WD], AND(PER_MONTH!$B14499 = "June", PER_MONTH!$E14499 = "Non-Working Day"), Table3[Jun_NWD], AND(PER_MONTH!$B14499 = "July", PER_MONTH!$E14499 = "Working Day"), Table3[Jul_WD], AND(PER_MONTH!$B14499 = "July", PER_MONTH!$E14499 = "Non-Working Day"), Table3[Jul_NWD], AND(PER_MONTH!$B14499 = "August", PER_MONTH!$E14499 = "Working Day"), Table3[Aug_WD], AND(PER_MONTH!$B14499 = "August", PER_MONTH!$E14499 = "Non-Working Day"), Table3[Aug_NWD], AND(PER_MONTH!$B14499 = "September", PER_MONTH!$E14499 = "Working Day"), Table3[Sep_WD], AND(PER_MONTH!$B14499 = "September", PER_MONTH!$E14499 = "Non-Working Day"), Table3[Sep_NWD], AND(PER_MONTH!$B14499 = "October", PER_MONTH!$E14499 = "Working Day"), Table3[Oct_WD], AND(PER_MONTH!$B14499 = "October", PER_MONTH!$E14499 = "Non-Working Day"), Table3[Oct_NWD], AND(PER_MONTH!$B14499 = "November", PER_MONTH!$E14499 = "Working Day"), Table3[Nov_WD], AND(PER_MONTH!$B14499 = "November", PER_MONTH!$E14499 = "Non-Working Day"), Table3[Nov_NWD], AND(PER_MONTH!$B14499 = "December", PER_MONTH!$E14499 = "Working Day"), Table3[Dec_WD], AND(PER_MONTH!$B14499 = "December", PER_MONTH!$E14499 = "Non-Working Day"), Table3[Dec_NWD]))</f>
        <v>0</v>
      </c>
    </row>
    <row r="14548" spans="1:7" x14ac:dyDescent="0.3">
      <c r="A14548" s="60">
        <v>45961</v>
      </c>
      <c r="B14548" s="61" t="s">
        <v>20</v>
      </c>
      <c r="C14548" s="61" t="s">
        <v>111</v>
      </c>
      <c r="D14548" s="61" t="s">
        <v>8</v>
      </c>
      <c r="E14548" s="61" t="s">
        <v>48</v>
      </c>
      <c r="F14548" s="61">
        <v>4.1666666666666657E-2</v>
      </c>
      <c r="G14548" s="62">
        <v>0</v>
      </c>
    </row>
    <row r="14549" spans="1:7" x14ac:dyDescent="0.3">
      <c r="A14549" s="54">
        <v>45961</v>
      </c>
      <c r="B14549" s="55" t="s">
        <v>20</v>
      </c>
      <c r="C14549" s="55" t="s">
        <v>111</v>
      </c>
      <c r="D14549" s="55" t="s">
        <v>8</v>
      </c>
      <c r="E14549" s="55" t="s">
        <v>48</v>
      </c>
      <c r="F14549" s="55">
        <v>6.25E-2</v>
      </c>
      <c r="G14549" s="56">
        <v>0</v>
      </c>
    </row>
    <row r="14550" spans="1:7" x14ac:dyDescent="0.3">
      <c r="A14550" s="60">
        <v>45961</v>
      </c>
      <c r="B14550" s="61" t="s">
        <v>20</v>
      </c>
      <c r="C14550" s="61" t="s">
        <v>111</v>
      </c>
      <c r="D14550" s="61" t="s">
        <v>8</v>
      </c>
      <c r="E14550" s="61" t="s">
        <v>48</v>
      </c>
      <c r="F14550" s="61">
        <v>8.3333333333333329E-2</v>
      </c>
      <c r="G14550" s="62">
        <v>0</v>
      </c>
    </row>
    <row r="14551" spans="1:7" x14ac:dyDescent="0.3">
      <c r="A14551" s="54">
        <v>45961</v>
      </c>
      <c r="B14551" s="55" t="s">
        <v>20</v>
      </c>
      <c r="C14551" s="55" t="s">
        <v>111</v>
      </c>
      <c r="D14551" s="55" t="s">
        <v>8</v>
      </c>
      <c r="E14551" s="55" t="s">
        <v>48</v>
      </c>
      <c r="F14551" s="55">
        <v>0.1041666666666667</v>
      </c>
      <c r="G14551" s="56">
        <v>0</v>
      </c>
    </row>
    <row r="14552" spans="1:7" x14ac:dyDescent="0.3">
      <c r="A14552" s="60">
        <v>45961</v>
      </c>
      <c r="B14552" s="61" t="s">
        <v>20</v>
      </c>
      <c r="C14552" s="61" t="s">
        <v>111</v>
      </c>
      <c r="D14552" s="61" t="s">
        <v>8</v>
      </c>
      <c r="E14552" s="61" t="s">
        <v>48</v>
      </c>
      <c r="F14552" s="61">
        <v>0.125</v>
      </c>
      <c r="G14552" s="62">
        <v>0</v>
      </c>
    </row>
    <row r="14553" spans="1:7" x14ac:dyDescent="0.3">
      <c r="A14553" s="54">
        <v>45961</v>
      </c>
      <c r="B14553" s="55" t="s">
        <v>20</v>
      </c>
      <c r="C14553" s="55" t="s">
        <v>111</v>
      </c>
      <c r="D14553" s="55" t="s">
        <v>8</v>
      </c>
      <c r="E14553" s="55" t="s">
        <v>48</v>
      </c>
      <c r="F14553" s="55">
        <v>0.14583333333333329</v>
      </c>
      <c r="G14553" s="56">
        <v>0</v>
      </c>
    </row>
    <row r="14554" spans="1:7" x14ac:dyDescent="0.3">
      <c r="A14554" s="60">
        <v>45961</v>
      </c>
      <c r="B14554" s="61" t="s">
        <v>20</v>
      </c>
      <c r="C14554" s="61" t="s">
        <v>111</v>
      </c>
      <c r="D14554" s="61" t="s">
        <v>8</v>
      </c>
      <c r="E14554" s="61" t="s">
        <v>48</v>
      </c>
      <c r="F14554" s="61">
        <v>0.16666666666666671</v>
      </c>
      <c r="G14554" s="62">
        <v>0</v>
      </c>
    </row>
    <row r="14555" spans="1:7" x14ac:dyDescent="0.3">
      <c r="A14555" s="54">
        <v>45961</v>
      </c>
      <c r="B14555" s="55" t="s">
        <v>20</v>
      </c>
      <c r="C14555" s="55" t="s">
        <v>111</v>
      </c>
      <c r="D14555" s="55" t="s">
        <v>8</v>
      </c>
      <c r="E14555" s="55" t="s">
        <v>48</v>
      </c>
      <c r="F14555" s="55">
        <v>0.1875</v>
      </c>
      <c r="G14555" s="56">
        <v>0</v>
      </c>
    </row>
    <row r="14556" spans="1:7" x14ac:dyDescent="0.3">
      <c r="A14556" s="60">
        <v>45961</v>
      </c>
      <c r="B14556" s="61" t="s">
        <v>20</v>
      </c>
      <c r="C14556" s="61" t="s">
        <v>111</v>
      </c>
      <c r="D14556" s="61" t="s">
        <v>8</v>
      </c>
      <c r="E14556" s="61" t="s">
        <v>48</v>
      </c>
      <c r="F14556" s="61">
        <v>0.20833333333333329</v>
      </c>
      <c r="G14556" s="62">
        <v>0</v>
      </c>
    </row>
    <row r="14557" spans="1:7" x14ac:dyDescent="0.3">
      <c r="A14557" s="54">
        <v>45961</v>
      </c>
      <c r="B14557" s="55" t="s">
        <v>20</v>
      </c>
      <c r="C14557" s="55" t="s">
        <v>111</v>
      </c>
      <c r="D14557" s="55" t="s">
        <v>8</v>
      </c>
      <c r="E14557" s="55" t="s">
        <v>48</v>
      </c>
      <c r="F14557" s="55">
        <v>0.22916666666666671</v>
      </c>
      <c r="G14557" s="56">
        <v>0</v>
      </c>
    </row>
    <row r="14558" spans="1:7" x14ac:dyDescent="0.3">
      <c r="A14558" s="60">
        <v>45961</v>
      </c>
      <c r="B14558" s="61" t="s">
        <v>20</v>
      </c>
      <c r="C14558" s="61" t="s">
        <v>111</v>
      </c>
      <c r="D14558" s="61" t="s">
        <v>8</v>
      </c>
      <c r="E14558" s="61" t="s">
        <v>48</v>
      </c>
      <c r="F14558" s="61">
        <v>0.25</v>
      </c>
      <c r="G14558" s="62">
        <v>0</v>
      </c>
    </row>
    <row r="14559" spans="1:7" x14ac:dyDescent="0.3">
      <c r="A14559" s="54">
        <v>45961</v>
      </c>
      <c r="B14559" s="55" t="s">
        <v>20</v>
      </c>
      <c r="C14559" s="55" t="s">
        <v>111</v>
      </c>
      <c r="D14559" s="55" t="s">
        <v>8</v>
      </c>
      <c r="E14559" s="55" t="s">
        <v>48</v>
      </c>
      <c r="F14559" s="55">
        <v>0.27083333333333331</v>
      </c>
      <c r="G14559" s="56">
        <v>0</v>
      </c>
    </row>
    <row r="14560" spans="1:7" x14ac:dyDescent="0.3">
      <c r="A14560" s="60">
        <v>45961</v>
      </c>
      <c r="B14560" s="61" t="s">
        <v>20</v>
      </c>
      <c r="C14560" s="61" t="s">
        <v>111</v>
      </c>
      <c r="D14560" s="61" t="s">
        <v>8</v>
      </c>
      <c r="E14560" s="61" t="s">
        <v>48</v>
      </c>
      <c r="F14560" s="61">
        <v>0.29166666666666669</v>
      </c>
      <c r="G14560" s="62">
        <v>0</v>
      </c>
    </row>
    <row r="14561" spans="1:7" x14ac:dyDescent="0.3">
      <c r="A14561" s="54">
        <v>45961</v>
      </c>
      <c r="B14561" s="55" t="s">
        <v>20</v>
      </c>
      <c r="C14561" s="55" t="s">
        <v>111</v>
      </c>
      <c r="D14561" s="55" t="s">
        <v>8</v>
      </c>
      <c r="E14561" s="55" t="s">
        <v>48</v>
      </c>
      <c r="F14561" s="55">
        <v>0.3125</v>
      </c>
      <c r="G14561" s="56">
        <v>0</v>
      </c>
    </row>
    <row r="14562" spans="1:7" x14ac:dyDescent="0.3">
      <c r="A14562" s="60">
        <v>45961</v>
      </c>
      <c r="B14562" s="61" t="s">
        <v>20</v>
      </c>
      <c r="C14562" s="61" t="s">
        <v>111</v>
      </c>
      <c r="D14562" s="61" t="s">
        <v>8</v>
      </c>
      <c r="E14562" s="61" t="s">
        <v>48</v>
      </c>
      <c r="F14562" s="61">
        <v>0.33333333333333331</v>
      </c>
      <c r="G14562" s="62">
        <v>0</v>
      </c>
    </row>
    <row r="14563" spans="1:7" x14ac:dyDescent="0.3">
      <c r="A14563" s="54">
        <v>45961</v>
      </c>
      <c r="B14563" s="55" t="s">
        <v>20</v>
      </c>
      <c r="C14563" s="55" t="s">
        <v>111</v>
      </c>
      <c r="D14563" s="55" t="s">
        <v>8</v>
      </c>
      <c r="E14563" s="55" t="s">
        <v>48</v>
      </c>
      <c r="F14563" s="55">
        <v>0.35416666666666669</v>
      </c>
      <c r="G14563" s="56">
        <v>0</v>
      </c>
    </row>
    <row r="14564" spans="1:7" x14ac:dyDescent="0.3">
      <c r="A14564" s="60">
        <v>45961</v>
      </c>
      <c r="B14564" s="61" t="s">
        <v>20</v>
      </c>
      <c r="C14564" s="61" t="s">
        <v>111</v>
      </c>
      <c r="D14564" s="61" t="s">
        <v>8</v>
      </c>
      <c r="E14564" s="61" t="s">
        <v>48</v>
      </c>
      <c r="F14564" s="61">
        <v>0.375</v>
      </c>
      <c r="G14564" s="62">
        <v>0</v>
      </c>
    </row>
    <row r="14565" spans="1:7" x14ac:dyDescent="0.3">
      <c r="A14565" s="54">
        <v>45961</v>
      </c>
      <c r="B14565" s="55" t="s">
        <v>20</v>
      </c>
      <c r="C14565" s="55" t="s">
        <v>111</v>
      </c>
      <c r="D14565" s="55" t="s">
        <v>8</v>
      </c>
      <c r="E14565" s="55" t="s">
        <v>48</v>
      </c>
      <c r="F14565" s="55">
        <v>0.39583333333333331</v>
      </c>
      <c r="G14565" s="56">
        <v>0</v>
      </c>
    </row>
    <row r="14566" spans="1:7" x14ac:dyDescent="0.3">
      <c r="A14566" s="60">
        <v>45961</v>
      </c>
      <c r="B14566" s="61" t="s">
        <v>20</v>
      </c>
      <c r="C14566" s="61" t="s">
        <v>111</v>
      </c>
      <c r="D14566" s="61" t="s">
        <v>8</v>
      </c>
      <c r="E14566" s="61" t="s">
        <v>48</v>
      </c>
      <c r="F14566" s="61">
        <v>0.41666666666666669</v>
      </c>
      <c r="G14566" s="62">
        <v>0</v>
      </c>
    </row>
    <row r="14567" spans="1:7" x14ac:dyDescent="0.3">
      <c r="A14567" s="54">
        <v>45961</v>
      </c>
      <c r="B14567" s="55" t="s">
        <v>20</v>
      </c>
      <c r="C14567" s="55" t="s">
        <v>111</v>
      </c>
      <c r="D14567" s="55" t="s">
        <v>8</v>
      </c>
      <c r="E14567" s="55" t="s">
        <v>48</v>
      </c>
      <c r="F14567" s="55">
        <v>0.4375</v>
      </c>
      <c r="G14567" s="56">
        <v>0</v>
      </c>
    </row>
    <row r="14568" spans="1:7" x14ac:dyDescent="0.3">
      <c r="A14568" s="60">
        <v>45961</v>
      </c>
      <c r="B14568" s="61" t="s">
        <v>20</v>
      </c>
      <c r="C14568" s="61" t="s">
        <v>111</v>
      </c>
      <c r="D14568" s="61" t="s">
        <v>8</v>
      </c>
      <c r="E14568" s="61" t="s">
        <v>48</v>
      </c>
      <c r="F14568" s="61">
        <v>0.45833333333333331</v>
      </c>
      <c r="G14568" s="62">
        <v>0</v>
      </c>
    </row>
    <row r="14569" spans="1:7" x14ac:dyDescent="0.3">
      <c r="A14569" s="54">
        <v>45961</v>
      </c>
      <c r="B14569" s="55" t="s">
        <v>20</v>
      </c>
      <c r="C14569" s="55" t="s">
        <v>111</v>
      </c>
      <c r="D14569" s="55" t="s">
        <v>8</v>
      </c>
      <c r="E14569" s="55" t="s">
        <v>48</v>
      </c>
      <c r="F14569" s="55">
        <v>0.47916666666666669</v>
      </c>
      <c r="G14569" s="56">
        <v>0</v>
      </c>
    </row>
    <row r="14570" spans="1:7" x14ac:dyDescent="0.3">
      <c r="A14570" s="60">
        <v>45961</v>
      </c>
      <c r="B14570" s="61" t="s">
        <v>20</v>
      </c>
      <c r="C14570" s="61" t="s">
        <v>111</v>
      </c>
      <c r="D14570" s="61" t="s">
        <v>8</v>
      </c>
      <c r="E14570" s="61" t="s">
        <v>48</v>
      </c>
      <c r="F14570" s="61">
        <v>0.5</v>
      </c>
      <c r="G14570" s="62">
        <v>0</v>
      </c>
    </row>
    <row r="14571" spans="1:7" x14ac:dyDescent="0.3">
      <c r="A14571" s="54">
        <v>45961</v>
      </c>
      <c r="B14571" s="55" t="s">
        <v>20</v>
      </c>
      <c r="C14571" s="55" t="s">
        <v>111</v>
      </c>
      <c r="D14571" s="55" t="s">
        <v>8</v>
      </c>
      <c r="E14571" s="55" t="s">
        <v>48</v>
      </c>
      <c r="F14571" s="55">
        <v>0.52083333333333337</v>
      </c>
      <c r="G14571" s="56">
        <v>0</v>
      </c>
    </row>
    <row r="14572" spans="1:7" x14ac:dyDescent="0.3">
      <c r="A14572" s="60">
        <v>45961</v>
      </c>
      <c r="B14572" s="61" t="s">
        <v>20</v>
      </c>
      <c r="C14572" s="61" t="s">
        <v>111</v>
      </c>
      <c r="D14572" s="61" t="s">
        <v>8</v>
      </c>
      <c r="E14572" s="61" t="s">
        <v>48</v>
      </c>
      <c r="F14572" s="61">
        <v>0.54166666666666663</v>
      </c>
      <c r="G14572" s="62">
        <v>0</v>
      </c>
    </row>
    <row r="14573" spans="1:7" x14ac:dyDescent="0.3">
      <c r="A14573" s="54">
        <v>45961</v>
      </c>
      <c r="B14573" s="55" t="s">
        <v>20</v>
      </c>
      <c r="C14573" s="55" t="s">
        <v>111</v>
      </c>
      <c r="D14573" s="55" t="s">
        <v>8</v>
      </c>
      <c r="E14573" s="55" t="s">
        <v>48</v>
      </c>
      <c r="F14573" s="55">
        <v>0.5625</v>
      </c>
      <c r="G14573" s="56">
        <v>0</v>
      </c>
    </row>
    <row r="14574" spans="1:7" x14ac:dyDescent="0.3">
      <c r="A14574" s="60">
        <v>45961</v>
      </c>
      <c r="B14574" s="61" t="s">
        <v>20</v>
      </c>
      <c r="C14574" s="61" t="s">
        <v>111</v>
      </c>
      <c r="D14574" s="61" t="s">
        <v>8</v>
      </c>
      <c r="E14574" s="61" t="s">
        <v>48</v>
      </c>
      <c r="F14574" s="61">
        <v>0.58333333333333337</v>
      </c>
      <c r="G14574" s="62">
        <v>0</v>
      </c>
    </row>
    <row r="14575" spans="1:7" x14ac:dyDescent="0.3">
      <c r="A14575" s="54">
        <v>45961</v>
      </c>
      <c r="B14575" s="55" t="s">
        <v>20</v>
      </c>
      <c r="C14575" s="55" t="s">
        <v>111</v>
      </c>
      <c r="D14575" s="55" t="s">
        <v>8</v>
      </c>
      <c r="E14575" s="55" t="s">
        <v>48</v>
      </c>
      <c r="F14575" s="55">
        <v>0.60416666666666663</v>
      </c>
      <c r="G14575" s="56">
        <v>0</v>
      </c>
    </row>
    <row r="14576" spans="1:7" x14ac:dyDescent="0.3">
      <c r="A14576" s="60">
        <v>45961</v>
      </c>
      <c r="B14576" s="61" t="s">
        <v>20</v>
      </c>
      <c r="C14576" s="61" t="s">
        <v>111</v>
      </c>
      <c r="D14576" s="61" t="s">
        <v>8</v>
      </c>
      <c r="E14576" s="61" t="s">
        <v>48</v>
      </c>
      <c r="F14576" s="61">
        <v>0.625</v>
      </c>
      <c r="G14576" s="62">
        <v>0</v>
      </c>
    </row>
    <row r="14577" spans="1:7" x14ac:dyDescent="0.3">
      <c r="A14577" s="54">
        <v>45961</v>
      </c>
      <c r="B14577" s="55" t="s">
        <v>20</v>
      </c>
      <c r="C14577" s="55" t="s">
        <v>111</v>
      </c>
      <c r="D14577" s="55" t="s">
        <v>8</v>
      </c>
      <c r="E14577" s="55" t="s">
        <v>48</v>
      </c>
      <c r="F14577" s="55">
        <v>0.64583333333333337</v>
      </c>
      <c r="G14577" s="56">
        <v>0</v>
      </c>
    </row>
    <row r="14578" spans="1:7" x14ac:dyDescent="0.3">
      <c r="A14578" s="60">
        <v>45961</v>
      </c>
      <c r="B14578" s="61" t="s">
        <v>20</v>
      </c>
      <c r="C14578" s="61" t="s">
        <v>111</v>
      </c>
      <c r="D14578" s="61" t="s">
        <v>8</v>
      </c>
      <c r="E14578" s="61" t="s">
        <v>48</v>
      </c>
      <c r="F14578" s="61">
        <v>0.66666666666666663</v>
      </c>
      <c r="G14578" s="62">
        <v>0</v>
      </c>
    </row>
    <row r="14579" spans="1:7" x14ac:dyDescent="0.3">
      <c r="A14579" s="54">
        <v>45961</v>
      </c>
      <c r="B14579" s="55" t="s">
        <v>20</v>
      </c>
      <c r="C14579" s="55" t="s">
        <v>111</v>
      </c>
      <c r="D14579" s="55" t="s">
        <v>8</v>
      </c>
      <c r="E14579" s="55" t="s">
        <v>48</v>
      </c>
      <c r="F14579" s="55">
        <v>0.6875</v>
      </c>
      <c r="G14579" s="56">
        <v>0</v>
      </c>
    </row>
    <row r="14580" spans="1:7" x14ac:dyDescent="0.3">
      <c r="A14580" s="60">
        <v>45961</v>
      </c>
      <c r="B14580" s="61" t="s">
        <v>20</v>
      </c>
      <c r="C14580" s="61" t="s">
        <v>111</v>
      </c>
      <c r="D14580" s="61" t="s">
        <v>8</v>
      </c>
      <c r="E14580" s="61" t="s">
        <v>48</v>
      </c>
      <c r="F14580" s="61">
        <v>0.70833333333333337</v>
      </c>
      <c r="G14580" s="62">
        <v>0</v>
      </c>
    </row>
    <row r="14581" spans="1:7" x14ac:dyDescent="0.3">
      <c r="A14581" s="54">
        <v>45961</v>
      </c>
      <c r="B14581" s="55" t="s">
        <v>20</v>
      </c>
      <c r="C14581" s="55" t="s">
        <v>111</v>
      </c>
      <c r="D14581" s="55" t="s">
        <v>8</v>
      </c>
      <c r="E14581" s="55" t="s">
        <v>48</v>
      </c>
      <c r="F14581" s="55">
        <v>0.72916666666666663</v>
      </c>
      <c r="G14581" s="56">
        <v>0</v>
      </c>
    </row>
    <row r="14582" spans="1:7" x14ac:dyDescent="0.3">
      <c r="A14582" s="60">
        <v>45961</v>
      </c>
      <c r="B14582" s="61" t="s">
        <v>20</v>
      </c>
      <c r="C14582" s="61" t="s">
        <v>111</v>
      </c>
      <c r="D14582" s="61" t="s">
        <v>8</v>
      </c>
      <c r="E14582" s="61" t="s">
        <v>48</v>
      </c>
      <c r="F14582" s="61">
        <v>0.75</v>
      </c>
      <c r="G14582" s="62">
        <v>0</v>
      </c>
    </row>
    <row r="14583" spans="1:7" x14ac:dyDescent="0.3">
      <c r="A14583" s="54">
        <v>45961</v>
      </c>
      <c r="B14583" s="55" t="s">
        <v>20</v>
      </c>
      <c r="C14583" s="55" t="s">
        <v>111</v>
      </c>
      <c r="D14583" s="55" t="s">
        <v>8</v>
      </c>
      <c r="E14583" s="55" t="s">
        <v>48</v>
      </c>
      <c r="F14583" s="55">
        <v>0.77083333333333337</v>
      </c>
      <c r="G14583" s="56">
        <v>0</v>
      </c>
    </row>
    <row r="14584" spans="1:7" x14ac:dyDescent="0.3">
      <c r="A14584" s="60">
        <v>45961</v>
      </c>
      <c r="B14584" s="61" t="s">
        <v>20</v>
      </c>
      <c r="C14584" s="61" t="s">
        <v>111</v>
      </c>
      <c r="D14584" s="61" t="s">
        <v>8</v>
      </c>
      <c r="E14584" s="61" t="s">
        <v>48</v>
      </c>
      <c r="F14584" s="61">
        <v>0.79166666666666663</v>
      </c>
      <c r="G14584" s="62">
        <v>0</v>
      </c>
    </row>
    <row r="14585" spans="1:7" x14ac:dyDescent="0.3">
      <c r="A14585" s="54">
        <v>45961</v>
      </c>
      <c r="B14585" s="55" t="s">
        <v>20</v>
      </c>
      <c r="C14585" s="55" t="s">
        <v>111</v>
      </c>
      <c r="D14585" s="55" t="s">
        <v>8</v>
      </c>
      <c r="E14585" s="55" t="s">
        <v>48</v>
      </c>
      <c r="F14585" s="55">
        <v>0.8125</v>
      </c>
      <c r="G14585" s="56">
        <v>0</v>
      </c>
    </row>
    <row r="14586" spans="1:7" x14ac:dyDescent="0.3">
      <c r="A14586" s="60">
        <v>45961</v>
      </c>
      <c r="B14586" s="61" t="s">
        <v>20</v>
      </c>
      <c r="C14586" s="61" t="s">
        <v>111</v>
      </c>
      <c r="D14586" s="61" t="s">
        <v>8</v>
      </c>
      <c r="E14586" s="61" t="s">
        <v>48</v>
      </c>
      <c r="F14586" s="61">
        <v>0.83333333333333337</v>
      </c>
      <c r="G14586" s="62">
        <v>0</v>
      </c>
    </row>
    <row r="14587" spans="1:7" x14ac:dyDescent="0.3">
      <c r="A14587" s="54">
        <v>45961</v>
      </c>
      <c r="B14587" s="55" t="s">
        <v>20</v>
      </c>
      <c r="C14587" s="55" t="s">
        <v>111</v>
      </c>
      <c r="D14587" s="55" t="s">
        <v>8</v>
      </c>
      <c r="E14587" s="55" t="s">
        <v>48</v>
      </c>
      <c r="F14587" s="55">
        <v>0.85416666666666663</v>
      </c>
      <c r="G14587" s="56">
        <v>0</v>
      </c>
    </row>
    <row r="14588" spans="1:7" x14ac:dyDescent="0.3">
      <c r="A14588" s="60">
        <v>45961</v>
      </c>
      <c r="B14588" s="61" t="s">
        <v>20</v>
      </c>
      <c r="C14588" s="61" t="s">
        <v>111</v>
      </c>
      <c r="D14588" s="61" t="s">
        <v>8</v>
      </c>
      <c r="E14588" s="61" t="s">
        <v>48</v>
      </c>
      <c r="F14588" s="61">
        <v>0.875</v>
      </c>
      <c r="G14588" s="62">
        <v>0</v>
      </c>
    </row>
    <row r="14589" spans="1:7" x14ac:dyDescent="0.3">
      <c r="A14589" s="54">
        <v>45961</v>
      </c>
      <c r="B14589" s="55" t="s">
        <v>20</v>
      </c>
      <c r="C14589" s="55" t="s">
        <v>111</v>
      </c>
      <c r="D14589" s="55" t="s">
        <v>8</v>
      </c>
      <c r="E14589" s="55" t="s">
        <v>48</v>
      </c>
      <c r="F14589" s="55">
        <v>0.89583333333333337</v>
      </c>
      <c r="G14589" s="56">
        <v>0</v>
      </c>
    </row>
    <row r="14590" spans="1:7" x14ac:dyDescent="0.3">
      <c r="A14590" s="60">
        <v>45961</v>
      </c>
      <c r="B14590" s="61" t="s">
        <v>20</v>
      </c>
      <c r="C14590" s="61" t="s">
        <v>111</v>
      </c>
      <c r="D14590" s="61" t="s">
        <v>8</v>
      </c>
      <c r="E14590" s="61" t="s">
        <v>48</v>
      </c>
      <c r="F14590" s="61">
        <v>0.91666666666666663</v>
      </c>
      <c r="G14590" s="62">
        <v>0</v>
      </c>
    </row>
    <row r="14591" spans="1:7" x14ac:dyDescent="0.3">
      <c r="A14591" s="54">
        <v>45961</v>
      </c>
      <c r="B14591" s="55" t="s">
        <v>20</v>
      </c>
      <c r="C14591" s="55" t="s">
        <v>111</v>
      </c>
      <c r="D14591" s="55" t="s">
        <v>8</v>
      </c>
      <c r="E14591" s="55" t="s">
        <v>48</v>
      </c>
      <c r="F14591" s="55">
        <v>0.9375</v>
      </c>
      <c r="G14591" s="56">
        <v>0</v>
      </c>
    </row>
    <row r="14592" spans="1:7" x14ac:dyDescent="0.3">
      <c r="A14592" s="60">
        <v>45961</v>
      </c>
      <c r="B14592" s="61" t="s">
        <v>20</v>
      </c>
      <c r="C14592" s="61" t="s">
        <v>111</v>
      </c>
      <c r="D14592" s="61" t="s">
        <v>8</v>
      </c>
      <c r="E14592" s="61" t="s">
        <v>48</v>
      </c>
      <c r="F14592" s="61">
        <v>0.95833333333333337</v>
      </c>
      <c r="G14592" s="62">
        <v>0</v>
      </c>
    </row>
    <row r="14593" spans="1:7" x14ac:dyDescent="0.3">
      <c r="A14593" s="54">
        <v>45961</v>
      </c>
      <c r="B14593" s="55" t="s">
        <v>20</v>
      </c>
      <c r="C14593" s="55" t="s">
        <v>111</v>
      </c>
      <c r="D14593" s="55" t="s">
        <v>8</v>
      </c>
      <c r="E14593" s="55" t="s">
        <v>48</v>
      </c>
      <c r="F14593" s="55">
        <v>0.97916666666666663</v>
      </c>
      <c r="G14593" s="56">
        <v>0</v>
      </c>
    </row>
    <row r="14594" spans="1:7" x14ac:dyDescent="0.3">
      <c r="A14594" s="60">
        <v>45962</v>
      </c>
      <c r="B14594" s="61" t="s">
        <v>20</v>
      </c>
      <c r="C14594" s="61" t="s">
        <v>111</v>
      </c>
      <c r="D14594" s="61" t="s">
        <v>8</v>
      </c>
      <c r="E14594" s="61" t="s">
        <v>48</v>
      </c>
      <c r="F14594" s="61">
        <v>0</v>
      </c>
      <c r="G14594" s="62">
        <v>0</v>
      </c>
    </row>
    <row r="14595" spans="1:7" x14ac:dyDescent="0.3">
      <c r="A14595" s="54">
        <v>45962</v>
      </c>
      <c r="B14595" s="55" t="s">
        <v>21</v>
      </c>
      <c r="C14595" s="55" t="s">
        <v>111</v>
      </c>
      <c r="D14595" s="55" t="s">
        <v>9</v>
      </c>
      <c r="E14595" s="55" t="s">
        <v>48</v>
      </c>
      <c r="F14595" s="55">
        <v>2.0833333333333329E-2</v>
      </c>
      <c r="G14595" s="56" cm="1">
        <f t="array" ref="G14595:G14642">IF(LOAD_RESULTS!$C$3 = "MENU",ABS(_xlfn.IFS(AND(PER_MONTH!$B14547="January",PER_MONTH!$E14547="Working Day"),Table3[Jan_WD],AND(PER_MONTH!$B14547="January",PER_MONTH!$E14547="Non-Working Day"),Table3[Jan_NWD],AND(PER_MONTH!$B14547="February",PER_MONTH!$E14547="Working Day"),Table3[Feb_WD],AND(PER_MONTH!$B14547="February",PER_MONTH!$E14547="Non-Working Day"),Table3[Feb_NWD], AND(PER_MONTH!$B14547 = "March", PER_MONTH!$E14547 = "Working Day"), Table3[Mar_WD],  AND(PER_MONTH!$B14547 = "March", PER_MONTH!$E14547 = "Non-Working Day"), Table3[Mar_NWD], AND(PER_MONTH!$B14547 = "April", PER_MONTH!$E14547 = "Working Day"), Table3[Apr_WD], AND(PER_MONTH!$B14547 = "April", PER_MONTH!$E14547 = "Non-Working Day"), Table3[Apr_NWD], AND(PER_MONTH!$B14547 = "May", PER_MONTH!$E14547 = "Working Day"), Table3[May_WD], AND(PER_MONTH!$B14547 = "May", PER_MONTH!$E14547 = "Non-Working Day"), Table3[May_NWD], AND(PER_MONTH!$B14547 = "June", PER_MONTH!$E14547 = "Working Day"), Table3[Jun_WD], AND(PER_MONTH!$B14547 = "June", PER_MONTH!$E14547 = "Non-Working Day"), Table3[Jun_NWD], AND(PER_MONTH!$B14547 = "July", PER_MONTH!$E14547 = "Working Day"), Table3[Jul_WD], AND(PER_MONTH!$B14547 = "July", PER_MONTH!$E14547 = "Non-Working Day"), Table3[Jul_NWD], AND(PER_MONTH!$B14547 = "August", PER_MONTH!$E14547 = "Working Day"), Table3[Aug_WD], AND(PER_MONTH!$B14547 = "August", PER_MONTH!$E14547 = "Non-Working Day"), Table3[Aug_NWD], AND(PER_MONTH!$B14547 = "September", PER_MONTH!$E14547 = "Working Day"), Table3[Sep_WD], AND(PER_MONTH!$B14547 = "September", PER_MONTH!$E14547 = "Non-Working Day"), Table3[Sep_NWD], AND(PER_MONTH!$B14547 = "October", PER_MONTH!$E14547 = "Working Day"), Table3[Oct_WD], AND(PER_MONTH!$B14547 = "October", PER_MONTH!$E14547 = "Non-Working Day"), Table3[Oct_NWD], AND(PER_MONTH!$B14547 = "November", PER_MONTH!$E14547 = "Working Day"), Table3[Nov_WD], AND(PER_MONTH!$B14547 = "November", PER_MONTH!$E14547 = "Non-Working Day"), Table3[Nov_NWD], AND(PER_MONTH!$B14547 = "December", PER_MONTH!$E14547 = "Working Day"), Table3[Dec_WD], AND(PER_MONTH!$B14547 = "December", PER_MONTH!$E14547 = "Non-Working Day"), Table3[Dec_NWD])),_xlfn.IFS(AND(PER_MONTH!$B14547="January",PER_MONTH!$E14547="Working Day"),Table3[Jan_WD],AND(PER_MONTH!$B14547="January",PER_MONTH!$E14547="Non-Working Day"),Table3[Jan_NWD],AND(PER_MONTH!$B14547="February",PER_MONTH!$E14547="Working Day"),Table3[Feb_WD],AND(PER_MONTH!$B14547="February",PER_MONTH!$E14547="Non-Working Day"),Table3[Feb_NWD], AND(PER_MONTH!$B14547 = "March", PER_MONTH!$E14547 = "Working Day"), Table3[Mar_WD],  AND(PER_MONTH!$B14547 = "March", PER_MONTH!$E14547 = "Non-Working Day"), Table3[Mar_NWD], AND(PER_MONTH!$B14547 = "April", PER_MONTH!$E14547 = "Working Day"), Table3[Apr_WD], AND(PER_MONTH!$B14547 = "April", PER_MONTH!$E14547 = "Non-Working Day"), Table3[Apr_NWD], AND(PER_MONTH!$B14547 = "May", PER_MONTH!$E14547 = "Working Day"), Table3[May_WD], AND(PER_MONTH!$B14547 = "May", PER_MONTH!$E14547 = "Non-Working Day"), Table3[May_NWD], AND(PER_MONTH!$B14547 = "June", PER_MONTH!$E14547 = "Working Day"), Table3[Jun_WD], AND(PER_MONTH!$B14547 = "June", PER_MONTH!$E14547 = "Non-Working Day"), Table3[Jun_NWD], AND(PER_MONTH!$B14547 = "July", PER_MONTH!$E14547 = "Working Day"), Table3[Jul_WD], AND(PER_MONTH!$B14547 = "July", PER_MONTH!$E14547 = "Non-Working Day"), Table3[Jul_NWD], AND(PER_MONTH!$B14547 = "August", PER_MONTH!$E14547 = "Working Day"), Table3[Aug_WD], AND(PER_MONTH!$B14547 = "August", PER_MONTH!$E14547 = "Non-Working Day"), Table3[Aug_NWD], AND(PER_MONTH!$B14547 = "September", PER_MONTH!$E14547 = "Working Day"), Table3[Sep_WD], AND(PER_MONTH!$B14547 = "September", PER_MONTH!$E14547 = "Non-Working Day"), Table3[Sep_NWD], AND(PER_MONTH!$B14547 = "October", PER_MONTH!$E14547 = "Working Day"), Table3[Oct_WD], AND(PER_MONTH!$B14547 = "October", PER_MONTH!$E14547 = "Non-Working Day"), Table3[Oct_NWD], AND(PER_MONTH!$B14547 = "November", PER_MONTH!$E14547 = "Working Day"), Table3[Nov_WD], AND(PER_MONTH!$B14547 = "November", PER_MONTH!$E14547 = "Non-Working Day"), Table3[Nov_NWD], AND(PER_MONTH!$B14547 = "December", PER_MONTH!$E14547 = "Working Day"), Table3[Dec_WD], AND(PER_MONTH!$B14547 = "December", PER_MONTH!$E14547 = "Non-Working Day"), Table3[Dec_NWD]))</f>
        <v>0</v>
      </c>
    </row>
    <row r="14596" spans="1:7" x14ac:dyDescent="0.3">
      <c r="A14596" s="60">
        <v>45962</v>
      </c>
      <c r="B14596" s="61" t="s">
        <v>21</v>
      </c>
      <c r="C14596" s="61" t="s">
        <v>111</v>
      </c>
      <c r="D14596" s="61" t="s">
        <v>9</v>
      </c>
      <c r="E14596" s="61" t="s">
        <v>48</v>
      </c>
      <c r="F14596" s="61">
        <v>4.1666666666666657E-2</v>
      </c>
      <c r="G14596" s="62">
        <v>0</v>
      </c>
    </row>
    <row r="14597" spans="1:7" x14ac:dyDescent="0.3">
      <c r="A14597" s="54">
        <v>45962</v>
      </c>
      <c r="B14597" s="55" t="s">
        <v>21</v>
      </c>
      <c r="C14597" s="55" t="s">
        <v>111</v>
      </c>
      <c r="D14597" s="55" t="s">
        <v>9</v>
      </c>
      <c r="E14597" s="55" t="s">
        <v>48</v>
      </c>
      <c r="F14597" s="55">
        <v>6.25E-2</v>
      </c>
      <c r="G14597" s="56">
        <v>0</v>
      </c>
    </row>
    <row r="14598" spans="1:7" x14ac:dyDescent="0.3">
      <c r="A14598" s="60">
        <v>45962</v>
      </c>
      <c r="B14598" s="61" t="s">
        <v>21</v>
      </c>
      <c r="C14598" s="61" t="s">
        <v>111</v>
      </c>
      <c r="D14598" s="61" t="s">
        <v>9</v>
      </c>
      <c r="E14598" s="61" t="s">
        <v>48</v>
      </c>
      <c r="F14598" s="61">
        <v>8.3333333333333329E-2</v>
      </c>
      <c r="G14598" s="62">
        <v>0</v>
      </c>
    </row>
    <row r="14599" spans="1:7" x14ac:dyDescent="0.3">
      <c r="A14599" s="54">
        <v>45962</v>
      </c>
      <c r="B14599" s="55" t="s">
        <v>21</v>
      </c>
      <c r="C14599" s="55" t="s">
        <v>111</v>
      </c>
      <c r="D14599" s="55" t="s">
        <v>9</v>
      </c>
      <c r="E14599" s="55" t="s">
        <v>48</v>
      </c>
      <c r="F14599" s="55">
        <v>0.1041666666666667</v>
      </c>
      <c r="G14599" s="56">
        <v>0</v>
      </c>
    </row>
    <row r="14600" spans="1:7" x14ac:dyDescent="0.3">
      <c r="A14600" s="60">
        <v>45962</v>
      </c>
      <c r="B14600" s="61" t="s">
        <v>21</v>
      </c>
      <c r="C14600" s="61" t="s">
        <v>111</v>
      </c>
      <c r="D14600" s="61" t="s">
        <v>9</v>
      </c>
      <c r="E14600" s="61" t="s">
        <v>48</v>
      </c>
      <c r="F14600" s="61">
        <v>0.125</v>
      </c>
      <c r="G14600" s="62">
        <v>0</v>
      </c>
    </row>
    <row r="14601" spans="1:7" x14ac:dyDescent="0.3">
      <c r="A14601" s="54">
        <v>45962</v>
      </c>
      <c r="B14601" s="55" t="s">
        <v>21</v>
      </c>
      <c r="C14601" s="55" t="s">
        <v>111</v>
      </c>
      <c r="D14601" s="55" t="s">
        <v>9</v>
      </c>
      <c r="E14601" s="55" t="s">
        <v>48</v>
      </c>
      <c r="F14601" s="55">
        <v>0.14583333333333329</v>
      </c>
      <c r="G14601" s="56">
        <v>0</v>
      </c>
    </row>
    <row r="14602" spans="1:7" x14ac:dyDescent="0.3">
      <c r="A14602" s="60">
        <v>45962</v>
      </c>
      <c r="B14602" s="61" t="s">
        <v>21</v>
      </c>
      <c r="C14602" s="61" t="s">
        <v>111</v>
      </c>
      <c r="D14602" s="61" t="s">
        <v>9</v>
      </c>
      <c r="E14602" s="61" t="s">
        <v>48</v>
      </c>
      <c r="F14602" s="61">
        <v>0.16666666666666671</v>
      </c>
      <c r="G14602" s="62">
        <v>0</v>
      </c>
    </row>
    <row r="14603" spans="1:7" x14ac:dyDescent="0.3">
      <c r="A14603" s="54">
        <v>45962</v>
      </c>
      <c r="B14603" s="55" t="s">
        <v>21</v>
      </c>
      <c r="C14603" s="55" t="s">
        <v>111</v>
      </c>
      <c r="D14603" s="55" t="s">
        <v>9</v>
      </c>
      <c r="E14603" s="55" t="s">
        <v>48</v>
      </c>
      <c r="F14603" s="55">
        <v>0.1875</v>
      </c>
      <c r="G14603" s="56">
        <v>0</v>
      </c>
    </row>
    <row r="14604" spans="1:7" x14ac:dyDescent="0.3">
      <c r="A14604" s="60">
        <v>45962</v>
      </c>
      <c r="B14604" s="61" t="s">
        <v>21</v>
      </c>
      <c r="C14604" s="61" t="s">
        <v>111</v>
      </c>
      <c r="D14604" s="61" t="s">
        <v>9</v>
      </c>
      <c r="E14604" s="61" t="s">
        <v>48</v>
      </c>
      <c r="F14604" s="61">
        <v>0.20833333333333329</v>
      </c>
      <c r="G14604" s="62">
        <v>0</v>
      </c>
    </row>
    <row r="14605" spans="1:7" x14ac:dyDescent="0.3">
      <c r="A14605" s="54">
        <v>45962</v>
      </c>
      <c r="B14605" s="55" t="s">
        <v>21</v>
      </c>
      <c r="C14605" s="55" t="s">
        <v>111</v>
      </c>
      <c r="D14605" s="55" t="s">
        <v>9</v>
      </c>
      <c r="E14605" s="55" t="s">
        <v>48</v>
      </c>
      <c r="F14605" s="55">
        <v>0.22916666666666671</v>
      </c>
      <c r="G14605" s="56">
        <v>0</v>
      </c>
    </row>
    <row r="14606" spans="1:7" x14ac:dyDescent="0.3">
      <c r="A14606" s="60">
        <v>45962</v>
      </c>
      <c r="B14606" s="61" t="s">
        <v>21</v>
      </c>
      <c r="C14606" s="61" t="s">
        <v>111</v>
      </c>
      <c r="D14606" s="61" t="s">
        <v>9</v>
      </c>
      <c r="E14606" s="61" t="s">
        <v>48</v>
      </c>
      <c r="F14606" s="61">
        <v>0.25</v>
      </c>
      <c r="G14606" s="62">
        <v>0</v>
      </c>
    </row>
    <row r="14607" spans="1:7" x14ac:dyDescent="0.3">
      <c r="A14607" s="54">
        <v>45962</v>
      </c>
      <c r="B14607" s="55" t="s">
        <v>21</v>
      </c>
      <c r="C14607" s="55" t="s">
        <v>111</v>
      </c>
      <c r="D14607" s="55" t="s">
        <v>9</v>
      </c>
      <c r="E14607" s="55" t="s">
        <v>48</v>
      </c>
      <c r="F14607" s="55">
        <v>0.27083333333333331</v>
      </c>
      <c r="G14607" s="56">
        <v>0</v>
      </c>
    </row>
    <row r="14608" spans="1:7" x14ac:dyDescent="0.3">
      <c r="A14608" s="60">
        <v>45962</v>
      </c>
      <c r="B14608" s="61" t="s">
        <v>21</v>
      </c>
      <c r="C14608" s="61" t="s">
        <v>111</v>
      </c>
      <c r="D14608" s="61" t="s">
        <v>9</v>
      </c>
      <c r="E14608" s="61" t="s">
        <v>48</v>
      </c>
      <c r="F14608" s="61">
        <v>0.29166666666666669</v>
      </c>
      <c r="G14608" s="62">
        <v>0</v>
      </c>
    </row>
    <row r="14609" spans="1:7" x14ac:dyDescent="0.3">
      <c r="A14609" s="54">
        <v>45962</v>
      </c>
      <c r="B14609" s="55" t="s">
        <v>21</v>
      </c>
      <c r="C14609" s="55" t="s">
        <v>111</v>
      </c>
      <c r="D14609" s="55" t="s">
        <v>9</v>
      </c>
      <c r="E14609" s="55" t="s">
        <v>48</v>
      </c>
      <c r="F14609" s="55">
        <v>0.3125</v>
      </c>
      <c r="G14609" s="56">
        <v>0</v>
      </c>
    </row>
    <row r="14610" spans="1:7" x14ac:dyDescent="0.3">
      <c r="A14610" s="60">
        <v>45962</v>
      </c>
      <c r="B14610" s="61" t="s">
        <v>21</v>
      </c>
      <c r="C14610" s="61" t="s">
        <v>111</v>
      </c>
      <c r="D14610" s="61" t="s">
        <v>9</v>
      </c>
      <c r="E14610" s="61" t="s">
        <v>48</v>
      </c>
      <c r="F14610" s="61">
        <v>0.33333333333333331</v>
      </c>
      <c r="G14610" s="62">
        <v>0</v>
      </c>
    </row>
    <row r="14611" spans="1:7" x14ac:dyDescent="0.3">
      <c r="A14611" s="54">
        <v>45962</v>
      </c>
      <c r="B14611" s="55" t="s">
        <v>21</v>
      </c>
      <c r="C14611" s="55" t="s">
        <v>111</v>
      </c>
      <c r="D14611" s="55" t="s">
        <v>9</v>
      </c>
      <c r="E14611" s="55" t="s">
        <v>48</v>
      </c>
      <c r="F14611" s="55">
        <v>0.35416666666666669</v>
      </c>
      <c r="G14611" s="56">
        <v>0</v>
      </c>
    </row>
    <row r="14612" spans="1:7" x14ac:dyDescent="0.3">
      <c r="A14612" s="60">
        <v>45962</v>
      </c>
      <c r="B14612" s="61" t="s">
        <v>21</v>
      </c>
      <c r="C14612" s="61" t="s">
        <v>111</v>
      </c>
      <c r="D14612" s="61" t="s">
        <v>9</v>
      </c>
      <c r="E14612" s="61" t="s">
        <v>48</v>
      </c>
      <c r="F14612" s="61">
        <v>0.375</v>
      </c>
      <c r="G14612" s="62">
        <v>0</v>
      </c>
    </row>
    <row r="14613" spans="1:7" x14ac:dyDescent="0.3">
      <c r="A14613" s="54">
        <v>45962</v>
      </c>
      <c r="B14613" s="55" t="s">
        <v>21</v>
      </c>
      <c r="C14613" s="55" t="s">
        <v>111</v>
      </c>
      <c r="D14613" s="55" t="s">
        <v>9</v>
      </c>
      <c r="E14613" s="55" t="s">
        <v>48</v>
      </c>
      <c r="F14613" s="55">
        <v>0.39583333333333331</v>
      </c>
      <c r="G14613" s="56">
        <v>0</v>
      </c>
    </row>
    <row r="14614" spans="1:7" x14ac:dyDescent="0.3">
      <c r="A14614" s="60">
        <v>45962</v>
      </c>
      <c r="B14614" s="61" t="s">
        <v>21</v>
      </c>
      <c r="C14614" s="61" t="s">
        <v>111</v>
      </c>
      <c r="D14614" s="61" t="s">
        <v>9</v>
      </c>
      <c r="E14614" s="61" t="s">
        <v>48</v>
      </c>
      <c r="F14614" s="61">
        <v>0.41666666666666669</v>
      </c>
      <c r="G14614" s="62">
        <v>0</v>
      </c>
    </row>
    <row r="14615" spans="1:7" x14ac:dyDescent="0.3">
      <c r="A14615" s="54">
        <v>45962</v>
      </c>
      <c r="B14615" s="55" t="s">
        <v>21</v>
      </c>
      <c r="C14615" s="55" t="s">
        <v>111</v>
      </c>
      <c r="D14615" s="55" t="s">
        <v>9</v>
      </c>
      <c r="E14615" s="55" t="s">
        <v>48</v>
      </c>
      <c r="F14615" s="55">
        <v>0.4375</v>
      </c>
      <c r="G14615" s="56">
        <v>0</v>
      </c>
    </row>
    <row r="14616" spans="1:7" x14ac:dyDescent="0.3">
      <c r="A14616" s="60">
        <v>45962</v>
      </c>
      <c r="B14616" s="61" t="s">
        <v>21</v>
      </c>
      <c r="C14616" s="61" t="s">
        <v>111</v>
      </c>
      <c r="D14616" s="61" t="s">
        <v>9</v>
      </c>
      <c r="E14616" s="61" t="s">
        <v>48</v>
      </c>
      <c r="F14616" s="61">
        <v>0.45833333333333331</v>
      </c>
      <c r="G14616" s="62">
        <v>0</v>
      </c>
    </row>
    <row r="14617" spans="1:7" x14ac:dyDescent="0.3">
      <c r="A14617" s="54">
        <v>45962</v>
      </c>
      <c r="B14617" s="55" t="s">
        <v>21</v>
      </c>
      <c r="C14617" s="55" t="s">
        <v>111</v>
      </c>
      <c r="D14617" s="55" t="s">
        <v>9</v>
      </c>
      <c r="E14617" s="55" t="s">
        <v>48</v>
      </c>
      <c r="F14617" s="55">
        <v>0.47916666666666669</v>
      </c>
      <c r="G14617" s="56">
        <v>0</v>
      </c>
    </row>
    <row r="14618" spans="1:7" x14ac:dyDescent="0.3">
      <c r="A14618" s="60">
        <v>45962</v>
      </c>
      <c r="B14618" s="61" t="s">
        <v>21</v>
      </c>
      <c r="C14618" s="61" t="s">
        <v>111</v>
      </c>
      <c r="D14618" s="61" t="s">
        <v>9</v>
      </c>
      <c r="E14618" s="61" t="s">
        <v>48</v>
      </c>
      <c r="F14618" s="61">
        <v>0.5</v>
      </c>
      <c r="G14618" s="62">
        <v>0</v>
      </c>
    </row>
    <row r="14619" spans="1:7" x14ac:dyDescent="0.3">
      <c r="A14619" s="54">
        <v>45962</v>
      </c>
      <c r="B14619" s="55" t="s">
        <v>21</v>
      </c>
      <c r="C14619" s="55" t="s">
        <v>111</v>
      </c>
      <c r="D14619" s="55" t="s">
        <v>9</v>
      </c>
      <c r="E14619" s="55" t="s">
        <v>48</v>
      </c>
      <c r="F14619" s="55">
        <v>0.52083333333333337</v>
      </c>
      <c r="G14619" s="56">
        <v>0</v>
      </c>
    </row>
    <row r="14620" spans="1:7" x14ac:dyDescent="0.3">
      <c r="A14620" s="60">
        <v>45962</v>
      </c>
      <c r="B14620" s="61" t="s">
        <v>21</v>
      </c>
      <c r="C14620" s="61" t="s">
        <v>111</v>
      </c>
      <c r="D14620" s="61" t="s">
        <v>9</v>
      </c>
      <c r="E14620" s="61" t="s">
        <v>48</v>
      </c>
      <c r="F14620" s="61">
        <v>0.54166666666666663</v>
      </c>
      <c r="G14620" s="62">
        <v>0</v>
      </c>
    </row>
    <row r="14621" spans="1:7" x14ac:dyDescent="0.3">
      <c r="A14621" s="54">
        <v>45962</v>
      </c>
      <c r="B14621" s="55" t="s">
        <v>21</v>
      </c>
      <c r="C14621" s="55" t="s">
        <v>111</v>
      </c>
      <c r="D14621" s="55" t="s">
        <v>9</v>
      </c>
      <c r="E14621" s="55" t="s">
        <v>48</v>
      </c>
      <c r="F14621" s="55">
        <v>0.5625</v>
      </c>
      <c r="G14621" s="56">
        <v>0</v>
      </c>
    </row>
    <row r="14622" spans="1:7" x14ac:dyDescent="0.3">
      <c r="A14622" s="60">
        <v>45962</v>
      </c>
      <c r="B14622" s="61" t="s">
        <v>21</v>
      </c>
      <c r="C14622" s="61" t="s">
        <v>111</v>
      </c>
      <c r="D14622" s="61" t="s">
        <v>9</v>
      </c>
      <c r="E14622" s="61" t="s">
        <v>48</v>
      </c>
      <c r="F14622" s="61">
        <v>0.58333333333333337</v>
      </c>
      <c r="G14622" s="62">
        <v>0</v>
      </c>
    </row>
    <row r="14623" spans="1:7" x14ac:dyDescent="0.3">
      <c r="A14623" s="54">
        <v>45962</v>
      </c>
      <c r="B14623" s="55" t="s">
        <v>21</v>
      </c>
      <c r="C14623" s="55" t="s">
        <v>111</v>
      </c>
      <c r="D14623" s="55" t="s">
        <v>9</v>
      </c>
      <c r="E14623" s="55" t="s">
        <v>48</v>
      </c>
      <c r="F14623" s="55">
        <v>0.60416666666666663</v>
      </c>
      <c r="G14623" s="56">
        <v>0</v>
      </c>
    </row>
    <row r="14624" spans="1:7" x14ac:dyDescent="0.3">
      <c r="A14624" s="60">
        <v>45962</v>
      </c>
      <c r="B14624" s="61" t="s">
        <v>21</v>
      </c>
      <c r="C14624" s="61" t="s">
        <v>111</v>
      </c>
      <c r="D14624" s="61" t="s">
        <v>9</v>
      </c>
      <c r="E14624" s="61" t="s">
        <v>48</v>
      </c>
      <c r="F14624" s="61">
        <v>0.625</v>
      </c>
      <c r="G14624" s="62">
        <v>0</v>
      </c>
    </row>
    <row r="14625" spans="1:7" x14ac:dyDescent="0.3">
      <c r="A14625" s="54">
        <v>45962</v>
      </c>
      <c r="B14625" s="55" t="s">
        <v>21</v>
      </c>
      <c r="C14625" s="55" t="s">
        <v>111</v>
      </c>
      <c r="D14625" s="55" t="s">
        <v>9</v>
      </c>
      <c r="E14625" s="55" t="s">
        <v>48</v>
      </c>
      <c r="F14625" s="55">
        <v>0.64583333333333337</v>
      </c>
      <c r="G14625" s="56">
        <v>0</v>
      </c>
    </row>
    <row r="14626" spans="1:7" x14ac:dyDescent="0.3">
      <c r="A14626" s="60">
        <v>45962</v>
      </c>
      <c r="B14626" s="61" t="s">
        <v>21</v>
      </c>
      <c r="C14626" s="61" t="s">
        <v>111</v>
      </c>
      <c r="D14626" s="61" t="s">
        <v>9</v>
      </c>
      <c r="E14626" s="61" t="s">
        <v>48</v>
      </c>
      <c r="F14626" s="61">
        <v>0.66666666666666663</v>
      </c>
      <c r="G14626" s="62">
        <v>0</v>
      </c>
    </row>
    <row r="14627" spans="1:7" x14ac:dyDescent="0.3">
      <c r="A14627" s="54">
        <v>45962</v>
      </c>
      <c r="B14627" s="55" t="s">
        <v>21</v>
      </c>
      <c r="C14627" s="55" t="s">
        <v>111</v>
      </c>
      <c r="D14627" s="55" t="s">
        <v>9</v>
      </c>
      <c r="E14627" s="55" t="s">
        <v>48</v>
      </c>
      <c r="F14627" s="55">
        <v>0.6875</v>
      </c>
      <c r="G14627" s="56">
        <v>0</v>
      </c>
    </row>
    <row r="14628" spans="1:7" x14ac:dyDescent="0.3">
      <c r="A14628" s="60">
        <v>45962</v>
      </c>
      <c r="B14628" s="61" t="s">
        <v>21</v>
      </c>
      <c r="C14628" s="61" t="s">
        <v>111</v>
      </c>
      <c r="D14628" s="61" t="s">
        <v>9</v>
      </c>
      <c r="E14628" s="61" t="s">
        <v>48</v>
      </c>
      <c r="F14628" s="61">
        <v>0.70833333333333337</v>
      </c>
      <c r="G14628" s="62">
        <v>0</v>
      </c>
    </row>
    <row r="14629" spans="1:7" x14ac:dyDescent="0.3">
      <c r="A14629" s="54">
        <v>45962</v>
      </c>
      <c r="B14629" s="55" t="s">
        <v>21</v>
      </c>
      <c r="C14629" s="55" t="s">
        <v>111</v>
      </c>
      <c r="D14629" s="55" t="s">
        <v>9</v>
      </c>
      <c r="E14629" s="55" t="s">
        <v>48</v>
      </c>
      <c r="F14629" s="55">
        <v>0.72916666666666663</v>
      </c>
      <c r="G14629" s="56">
        <v>0</v>
      </c>
    </row>
    <row r="14630" spans="1:7" x14ac:dyDescent="0.3">
      <c r="A14630" s="60">
        <v>45962</v>
      </c>
      <c r="B14630" s="61" t="s">
        <v>21</v>
      </c>
      <c r="C14630" s="61" t="s">
        <v>111</v>
      </c>
      <c r="D14630" s="61" t="s">
        <v>9</v>
      </c>
      <c r="E14630" s="61" t="s">
        <v>48</v>
      </c>
      <c r="F14630" s="61">
        <v>0.75</v>
      </c>
      <c r="G14630" s="62">
        <v>0</v>
      </c>
    </row>
    <row r="14631" spans="1:7" x14ac:dyDescent="0.3">
      <c r="A14631" s="54">
        <v>45962</v>
      </c>
      <c r="B14631" s="55" t="s">
        <v>21</v>
      </c>
      <c r="C14631" s="55" t="s">
        <v>111</v>
      </c>
      <c r="D14631" s="55" t="s">
        <v>9</v>
      </c>
      <c r="E14631" s="55" t="s">
        <v>48</v>
      </c>
      <c r="F14631" s="55">
        <v>0.77083333333333337</v>
      </c>
      <c r="G14631" s="56">
        <v>0</v>
      </c>
    </row>
    <row r="14632" spans="1:7" x14ac:dyDescent="0.3">
      <c r="A14632" s="60">
        <v>45962</v>
      </c>
      <c r="B14632" s="61" t="s">
        <v>21</v>
      </c>
      <c r="C14632" s="61" t="s">
        <v>111</v>
      </c>
      <c r="D14632" s="61" t="s">
        <v>9</v>
      </c>
      <c r="E14632" s="61" t="s">
        <v>48</v>
      </c>
      <c r="F14632" s="61">
        <v>0.79166666666666663</v>
      </c>
      <c r="G14632" s="62">
        <v>0</v>
      </c>
    </row>
    <row r="14633" spans="1:7" x14ac:dyDescent="0.3">
      <c r="A14633" s="54">
        <v>45962</v>
      </c>
      <c r="B14633" s="55" t="s">
        <v>21</v>
      </c>
      <c r="C14633" s="55" t="s">
        <v>111</v>
      </c>
      <c r="D14633" s="55" t="s">
        <v>9</v>
      </c>
      <c r="E14633" s="55" t="s">
        <v>48</v>
      </c>
      <c r="F14633" s="55">
        <v>0.8125</v>
      </c>
      <c r="G14633" s="56">
        <v>0</v>
      </c>
    </row>
    <row r="14634" spans="1:7" x14ac:dyDescent="0.3">
      <c r="A14634" s="60">
        <v>45962</v>
      </c>
      <c r="B14634" s="61" t="s">
        <v>21</v>
      </c>
      <c r="C14634" s="61" t="s">
        <v>111</v>
      </c>
      <c r="D14634" s="61" t="s">
        <v>9</v>
      </c>
      <c r="E14634" s="61" t="s">
        <v>48</v>
      </c>
      <c r="F14634" s="61">
        <v>0.83333333333333337</v>
      </c>
      <c r="G14634" s="62">
        <v>0</v>
      </c>
    </row>
    <row r="14635" spans="1:7" x14ac:dyDescent="0.3">
      <c r="A14635" s="54">
        <v>45962</v>
      </c>
      <c r="B14635" s="55" t="s">
        <v>21</v>
      </c>
      <c r="C14635" s="55" t="s">
        <v>111</v>
      </c>
      <c r="D14635" s="55" t="s">
        <v>9</v>
      </c>
      <c r="E14635" s="55" t="s">
        <v>48</v>
      </c>
      <c r="F14635" s="55">
        <v>0.85416666666666663</v>
      </c>
      <c r="G14635" s="56">
        <v>0</v>
      </c>
    </row>
    <row r="14636" spans="1:7" x14ac:dyDescent="0.3">
      <c r="A14636" s="60">
        <v>45962</v>
      </c>
      <c r="B14636" s="61" t="s">
        <v>21</v>
      </c>
      <c r="C14636" s="61" t="s">
        <v>111</v>
      </c>
      <c r="D14636" s="61" t="s">
        <v>9</v>
      </c>
      <c r="E14636" s="61" t="s">
        <v>48</v>
      </c>
      <c r="F14636" s="61">
        <v>0.875</v>
      </c>
      <c r="G14636" s="62">
        <v>0</v>
      </c>
    </row>
    <row r="14637" spans="1:7" x14ac:dyDescent="0.3">
      <c r="A14637" s="54">
        <v>45962</v>
      </c>
      <c r="B14637" s="55" t="s">
        <v>21</v>
      </c>
      <c r="C14637" s="55" t="s">
        <v>111</v>
      </c>
      <c r="D14637" s="55" t="s">
        <v>9</v>
      </c>
      <c r="E14637" s="55" t="s">
        <v>48</v>
      </c>
      <c r="F14637" s="55">
        <v>0.89583333333333337</v>
      </c>
      <c r="G14637" s="56">
        <v>0</v>
      </c>
    </row>
    <row r="14638" spans="1:7" x14ac:dyDescent="0.3">
      <c r="A14638" s="60">
        <v>45962</v>
      </c>
      <c r="B14638" s="61" t="s">
        <v>21</v>
      </c>
      <c r="C14638" s="61" t="s">
        <v>111</v>
      </c>
      <c r="D14638" s="61" t="s">
        <v>9</v>
      </c>
      <c r="E14638" s="61" t="s">
        <v>48</v>
      </c>
      <c r="F14638" s="61">
        <v>0.91666666666666663</v>
      </c>
      <c r="G14638" s="62">
        <v>0</v>
      </c>
    </row>
    <row r="14639" spans="1:7" x14ac:dyDescent="0.3">
      <c r="A14639" s="54">
        <v>45962</v>
      </c>
      <c r="B14639" s="55" t="s">
        <v>21</v>
      </c>
      <c r="C14639" s="55" t="s">
        <v>111</v>
      </c>
      <c r="D14639" s="55" t="s">
        <v>9</v>
      </c>
      <c r="E14639" s="55" t="s">
        <v>48</v>
      </c>
      <c r="F14639" s="55">
        <v>0.9375</v>
      </c>
      <c r="G14639" s="56">
        <v>0</v>
      </c>
    </row>
    <row r="14640" spans="1:7" x14ac:dyDescent="0.3">
      <c r="A14640" s="60">
        <v>45962</v>
      </c>
      <c r="B14640" s="61" t="s">
        <v>21</v>
      </c>
      <c r="C14640" s="61" t="s">
        <v>111</v>
      </c>
      <c r="D14640" s="61" t="s">
        <v>9</v>
      </c>
      <c r="E14640" s="61" t="s">
        <v>48</v>
      </c>
      <c r="F14640" s="61">
        <v>0.95833333333333337</v>
      </c>
      <c r="G14640" s="62">
        <v>0</v>
      </c>
    </row>
    <row r="14641" spans="1:7" x14ac:dyDescent="0.3">
      <c r="A14641" s="54">
        <v>45962</v>
      </c>
      <c r="B14641" s="55" t="s">
        <v>21</v>
      </c>
      <c r="C14641" s="55" t="s">
        <v>111</v>
      </c>
      <c r="D14641" s="55" t="s">
        <v>9</v>
      </c>
      <c r="E14641" s="55" t="s">
        <v>48</v>
      </c>
      <c r="F14641" s="55">
        <v>0.97916666666666663</v>
      </c>
      <c r="G14641" s="56">
        <v>0</v>
      </c>
    </row>
    <row r="14642" spans="1:7" x14ac:dyDescent="0.3">
      <c r="A14642" s="60">
        <v>45963</v>
      </c>
      <c r="B14642" s="61" t="s">
        <v>21</v>
      </c>
      <c r="C14642" s="61" t="s">
        <v>111</v>
      </c>
      <c r="D14642" s="61" t="s">
        <v>9</v>
      </c>
      <c r="E14642" s="61" t="s">
        <v>48</v>
      </c>
      <c r="F14642" s="61">
        <v>0</v>
      </c>
      <c r="G14642" s="62">
        <v>0</v>
      </c>
    </row>
    <row r="14643" spans="1:7" x14ac:dyDescent="0.3">
      <c r="A14643" s="54">
        <v>45963</v>
      </c>
      <c r="B14643" s="55" t="s">
        <v>21</v>
      </c>
      <c r="C14643" s="55" t="s">
        <v>111</v>
      </c>
      <c r="D14643" s="55" t="s">
        <v>10</v>
      </c>
      <c r="E14643" s="55" t="s">
        <v>48</v>
      </c>
      <c r="F14643" s="55">
        <v>2.0833333333333329E-2</v>
      </c>
      <c r="G14643" s="56" cm="1">
        <f t="array" ref="G14643:G14690">IF(LOAD_RESULTS!$C$3 = "MENU",ABS(_xlfn.IFS(AND(PER_MONTH!$B14595="January",PER_MONTH!$E14595="Working Day"),Table3[Jan_WD],AND(PER_MONTH!$B14595="January",PER_MONTH!$E14595="Non-Working Day"),Table3[Jan_NWD],AND(PER_MONTH!$B14595="February",PER_MONTH!$E14595="Working Day"),Table3[Feb_WD],AND(PER_MONTH!$B14595="February",PER_MONTH!$E14595="Non-Working Day"),Table3[Feb_NWD], AND(PER_MONTH!$B14595 = "March", PER_MONTH!$E14595 = "Working Day"), Table3[Mar_WD],  AND(PER_MONTH!$B14595 = "March", PER_MONTH!$E14595 = "Non-Working Day"), Table3[Mar_NWD], AND(PER_MONTH!$B14595 = "April", PER_MONTH!$E14595 = "Working Day"), Table3[Apr_WD], AND(PER_MONTH!$B14595 = "April", PER_MONTH!$E14595 = "Non-Working Day"), Table3[Apr_NWD], AND(PER_MONTH!$B14595 = "May", PER_MONTH!$E14595 = "Working Day"), Table3[May_WD], AND(PER_MONTH!$B14595 = "May", PER_MONTH!$E14595 = "Non-Working Day"), Table3[May_NWD], AND(PER_MONTH!$B14595 = "June", PER_MONTH!$E14595 = "Working Day"), Table3[Jun_WD], AND(PER_MONTH!$B14595 = "June", PER_MONTH!$E14595 = "Non-Working Day"), Table3[Jun_NWD], AND(PER_MONTH!$B14595 = "July", PER_MONTH!$E14595 = "Working Day"), Table3[Jul_WD], AND(PER_MONTH!$B14595 = "July", PER_MONTH!$E14595 = "Non-Working Day"), Table3[Jul_NWD], AND(PER_MONTH!$B14595 = "August", PER_MONTH!$E14595 = "Working Day"), Table3[Aug_WD], AND(PER_MONTH!$B14595 = "August", PER_MONTH!$E14595 = "Non-Working Day"), Table3[Aug_NWD], AND(PER_MONTH!$B14595 = "September", PER_MONTH!$E14595 = "Working Day"), Table3[Sep_WD], AND(PER_MONTH!$B14595 = "September", PER_MONTH!$E14595 = "Non-Working Day"), Table3[Sep_NWD], AND(PER_MONTH!$B14595 = "October", PER_MONTH!$E14595 = "Working Day"), Table3[Oct_WD], AND(PER_MONTH!$B14595 = "October", PER_MONTH!$E14595 = "Non-Working Day"), Table3[Oct_NWD], AND(PER_MONTH!$B14595 = "November", PER_MONTH!$E14595 = "Working Day"), Table3[Nov_WD], AND(PER_MONTH!$B14595 = "November", PER_MONTH!$E14595 = "Non-Working Day"), Table3[Nov_NWD], AND(PER_MONTH!$B14595 = "December", PER_MONTH!$E14595 = "Working Day"), Table3[Dec_WD], AND(PER_MONTH!$B14595 = "December", PER_MONTH!$E14595 = "Non-Working Day"), Table3[Dec_NWD])),_xlfn.IFS(AND(PER_MONTH!$B14595="January",PER_MONTH!$E14595="Working Day"),Table3[Jan_WD],AND(PER_MONTH!$B14595="January",PER_MONTH!$E14595="Non-Working Day"),Table3[Jan_NWD],AND(PER_MONTH!$B14595="February",PER_MONTH!$E14595="Working Day"),Table3[Feb_WD],AND(PER_MONTH!$B14595="February",PER_MONTH!$E14595="Non-Working Day"),Table3[Feb_NWD], AND(PER_MONTH!$B14595 = "March", PER_MONTH!$E14595 = "Working Day"), Table3[Mar_WD],  AND(PER_MONTH!$B14595 = "March", PER_MONTH!$E14595 = "Non-Working Day"), Table3[Mar_NWD], AND(PER_MONTH!$B14595 = "April", PER_MONTH!$E14595 = "Working Day"), Table3[Apr_WD], AND(PER_MONTH!$B14595 = "April", PER_MONTH!$E14595 = "Non-Working Day"), Table3[Apr_NWD], AND(PER_MONTH!$B14595 = "May", PER_MONTH!$E14595 = "Working Day"), Table3[May_WD], AND(PER_MONTH!$B14595 = "May", PER_MONTH!$E14595 = "Non-Working Day"), Table3[May_NWD], AND(PER_MONTH!$B14595 = "June", PER_MONTH!$E14595 = "Working Day"), Table3[Jun_WD], AND(PER_MONTH!$B14595 = "June", PER_MONTH!$E14595 = "Non-Working Day"), Table3[Jun_NWD], AND(PER_MONTH!$B14595 = "July", PER_MONTH!$E14595 = "Working Day"), Table3[Jul_WD], AND(PER_MONTH!$B14595 = "July", PER_MONTH!$E14595 = "Non-Working Day"), Table3[Jul_NWD], AND(PER_MONTH!$B14595 = "August", PER_MONTH!$E14595 = "Working Day"), Table3[Aug_WD], AND(PER_MONTH!$B14595 = "August", PER_MONTH!$E14595 = "Non-Working Day"), Table3[Aug_NWD], AND(PER_MONTH!$B14595 = "September", PER_MONTH!$E14595 = "Working Day"), Table3[Sep_WD], AND(PER_MONTH!$B14595 = "September", PER_MONTH!$E14595 = "Non-Working Day"), Table3[Sep_NWD], AND(PER_MONTH!$B14595 = "October", PER_MONTH!$E14595 = "Working Day"), Table3[Oct_WD], AND(PER_MONTH!$B14595 = "October", PER_MONTH!$E14595 = "Non-Working Day"), Table3[Oct_NWD], AND(PER_MONTH!$B14595 = "November", PER_MONTH!$E14595 = "Working Day"), Table3[Nov_WD], AND(PER_MONTH!$B14595 = "November", PER_MONTH!$E14595 = "Non-Working Day"), Table3[Nov_NWD], AND(PER_MONTH!$B14595 = "December", PER_MONTH!$E14595 = "Working Day"), Table3[Dec_WD], AND(PER_MONTH!$B14595 = "December", PER_MONTH!$E14595 = "Non-Working Day"), Table3[Dec_NWD]))</f>
        <v>0</v>
      </c>
    </row>
    <row r="14644" spans="1:7" x14ac:dyDescent="0.3">
      <c r="A14644" s="60">
        <v>45963</v>
      </c>
      <c r="B14644" s="61" t="s">
        <v>21</v>
      </c>
      <c r="C14644" s="61" t="s">
        <v>111</v>
      </c>
      <c r="D14644" s="61" t="s">
        <v>10</v>
      </c>
      <c r="E14644" s="61" t="s">
        <v>48</v>
      </c>
      <c r="F14644" s="61">
        <v>4.1666666666666657E-2</v>
      </c>
      <c r="G14644" s="62">
        <v>0</v>
      </c>
    </row>
    <row r="14645" spans="1:7" x14ac:dyDescent="0.3">
      <c r="A14645" s="54">
        <v>45963</v>
      </c>
      <c r="B14645" s="55" t="s">
        <v>21</v>
      </c>
      <c r="C14645" s="55" t="s">
        <v>111</v>
      </c>
      <c r="D14645" s="55" t="s">
        <v>10</v>
      </c>
      <c r="E14645" s="55" t="s">
        <v>48</v>
      </c>
      <c r="F14645" s="55">
        <v>6.25E-2</v>
      </c>
      <c r="G14645" s="56">
        <v>0</v>
      </c>
    </row>
    <row r="14646" spans="1:7" x14ac:dyDescent="0.3">
      <c r="A14646" s="60">
        <v>45963</v>
      </c>
      <c r="B14646" s="61" t="s">
        <v>21</v>
      </c>
      <c r="C14646" s="61" t="s">
        <v>111</v>
      </c>
      <c r="D14646" s="61" t="s">
        <v>10</v>
      </c>
      <c r="E14646" s="61" t="s">
        <v>48</v>
      </c>
      <c r="F14646" s="61">
        <v>8.3333333333333329E-2</v>
      </c>
      <c r="G14646" s="62">
        <v>0</v>
      </c>
    </row>
    <row r="14647" spans="1:7" x14ac:dyDescent="0.3">
      <c r="A14647" s="54">
        <v>45963</v>
      </c>
      <c r="B14647" s="55" t="s">
        <v>21</v>
      </c>
      <c r="C14647" s="55" t="s">
        <v>111</v>
      </c>
      <c r="D14647" s="55" t="s">
        <v>10</v>
      </c>
      <c r="E14647" s="55" t="s">
        <v>48</v>
      </c>
      <c r="F14647" s="55">
        <v>0.1041666666666667</v>
      </c>
      <c r="G14647" s="56">
        <v>0</v>
      </c>
    </row>
    <row r="14648" spans="1:7" x14ac:dyDescent="0.3">
      <c r="A14648" s="60">
        <v>45963</v>
      </c>
      <c r="B14648" s="61" t="s">
        <v>21</v>
      </c>
      <c r="C14648" s="61" t="s">
        <v>111</v>
      </c>
      <c r="D14648" s="61" t="s">
        <v>10</v>
      </c>
      <c r="E14648" s="61" t="s">
        <v>48</v>
      </c>
      <c r="F14648" s="61">
        <v>0.125</v>
      </c>
      <c r="G14648" s="62">
        <v>0</v>
      </c>
    </row>
    <row r="14649" spans="1:7" x14ac:dyDescent="0.3">
      <c r="A14649" s="54">
        <v>45963</v>
      </c>
      <c r="B14649" s="55" t="s">
        <v>21</v>
      </c>
      <c r="C14649" s="55" t="s">
        <v>111</v>
      </c>
      <c r="D14649" s="55" t="s">
        <v>10</v>
      </c>
      <c r="E14649" s="55" t="s">
        <v>48</v>
      </c>
      <c r="F14649" s="55">
        <v>0.14583333333333329</v>
      </c>
      <c r="G14649" s="56">
        <v>0</v>
      </c>
    </row>
    <row r="14650" spans="1:7" x14ac:dyDescent="0.3">
      <c r="A14650" s="60">
        <v>45963</v>
      </c>
      <c r="B14650" s="61" t="s">
        <v>21</v>
      </c>
      <c r="C14650" s="61" t="s">
        <v>111</v>
      </c>
      <c r="D14650" s="61" t="s">
        <v>10</v>
      </c>
      <c r="E14650" s="61" t="s">
        <v>48</v>
      </c>
      <c r="F14650" s="61">
        <v>0.16666666666666671</v>
      </c>
      <c r="G14650" s="62">
        <v>0</v>
      </c>
    </row>
    <row r="14651" spans="1:7" x14ac:dyDescent="0.3">
      <c r="A14651" s="54">
        <v>45963</v>
      </c>
      <c r="B14651" s="55" t="s">
        <v>21</v>
      </c>
      <c r="C14651" s="55" t="s">
        <v>111</v>
      </c>
      <c r="D14651" s="55" t="s">
        <v>10</v>
      </c>
      <c r="E14651" s="55" t="s">
        <v>48</v>
      </c>
      <c r="F14651" s="55">
        <v>0.1875</v>
      </c>
      <c r="G14651" s="56">
        <v>0</v>
      </c>
    </row>
    <row r="14652" spans="1:7" x14ac:dyDescent="0.3">
      <c r="A14652" s="60">
        <v>45963</v>
      </c>
      <c r="B14652" s="61" t="s">
        <v>21</v>
      </c>
      <c r="C14652" s="61" t="s">
        <v>111</v>
      </c>
      <c r="D14652" s="61" t="s">
        <v>10</v>
      </c>
      <c r="E14652" s="61" t="s">
        <v>48</v>
      </c>
      <c r="F14652" s="61">
        <v>0.20833333333333329</v>
      </c>
      <c r="G14652" s="62">
        <v>0</v>
      </c>
    </row>
    <row r="14653" spans="1:7" x14ac:dyDescent="0.3">
      <c r="A14653" s="54">
        <v>45963</v>
      </c>
      <c r="B14653" s="55" t="s">
        <v>21</v>
      </c>
      <c r="C14653" s="55" t="s">
        <v>111</v>
      </c>
      <c r="D14653" s="55" t="s">
        <v>10</v>
      </c>
      <c r="E14653" s="55" t="s">
        <v>48</v>
      </c>
      <c r="F14653" s="55">
        <v>0.22916666666666671</v>
      </c>
      <c r="G14653" s="56">
        <v>0</v>
      </c>
    </row>
    <row r="14654" spans="1:7" x14ac:dyDescent="0.3">
      <c r="A14654" s="60">
        <v>45963</v>
      </c>
      <c r="B14654" s="61" t="s">
        <v>21</v>
      </c>
      <c r="C14654" s="61" t="s">
        <v>111</v>
      </c>
      <c r="D14654" s="61" t="s">
        <v>10</v>
      </c>
      <c r="E14654" s="61" t="s">
        <v>48</v>
      </c>
      <c r="F14654" s="61">
        <v>0.25</v>
      </c>
      <c r="G14654" s="62">
        <v>0</v>
      </c>
    </row>
    <row r="14655" spans="1:7" x14ac:dyDescent="0.3">
      <c r="A14655" s="54">
        <v>45963</v>
      </c>
      <c r="B14655" s="55" t="s">
        <v>21</v>
      </c>
      <c r="C14655" s="55" t="s">
        <v>111</v>
      </c>
      <c r="D14655" s="55" t="s">
        <v>10</v>
      </c>
      <c r="E14655" s="55" t="s">
        <v>48</v>
      </c>
      <c r="F14655" s="55">
        <v>0.27083333333333331</v>
      </c>
      <c r="G14655" s="56">
        <v>0</v>
      </c>
    </row>
    <row r="14656" spans="1:7" x14ac:dyDescent="0.3">
      <c r="A14656" s="60">
        <v>45963</v>
      </c>
      <c r="B14656" s="61" t="s">
        <v>21</v>
      </c>
      <c r="C14656" s="61" t="s">
        <v>111</v>
      </c>
      <c r="D14656" s="61" t="s">
        <v>10</v>
      </c>
      <c r="E14656" s="61" t="s">
        <v>48</v>
      </c>
      <c r="F14656" s="61">
        <v>0.29166666666666669</v>
      </c>
      <c r="G14656" s="62">
        <v>0</v>
      </c>
    </row>
    <row r="14657" spans="1:7" x14ac:dyDescent="0.3">
      <c r="A14657" s="54">
        <v>45963</v>
      </c>
      <c r="B14657" s="55" t="s">
        <v>21</v>
      </c>
      <c r="C14657" s="55" t="s">
        <v>111</v>
      </c>
      <c r="D14657" s="55" t="s">
        <v>10</v>
      </c>
      <c r="E14657" s="55" t="s">
        <v>48</v>
      </c>
      <c r="F14657" s="55">
        <v>0.3125</v>
      </c>
      <c r="G14657" s="56">
        <v>0</v>
      </c>
    </row>
    <row r="14658" spans="1:7" x14ac:dyDescent="0.3">
      <c r="A14658" s="60">
        <v>45963</v>
      </c>
      <c r="B14658" s="61" t="s">
        <v>21</v>
      </c>
      <c r="C14658" s="61" t="s">
        <v>111</v>
      </c>
      <c r="D14658" s="61" t="s">
        <v>10</v>
      </c>
      <c r="E14658" s="61" t="s">
        <v>48</v>
      </c>
      <c r="F14658" s="61">
        <v>0.33333333333333331</v>
      </c>
      <c r="G14658" s="62">
        <v>0</v>
      </c>
    </row>
    <row r="14659" spans="1:7" x14ac:dyDescent="0.3">
      <c r="A14659" s="54">
        <v>45963</v>
      </c>
      <c r="B14659" s="55" t="s">
        <v>21</v>
      </c>
      <c r="C14659" s="55" t="s">
        <v>111</v>
      </c>
      <c r="D14659" s="55" t="s">
        <v>10</v>
      </c>
      <c r="E14659" s="55" t="s">
        <v>48</v>
      </c>
      <c r="F14659" s="55">
        <v>0.35416666666666669</v>
      </c>
      <c r="G14659" s="56">
        <v>0</v>
      </c>
    </row>
    <row r="14660" spans="1:7" x14ac:dyDescent="0.3">
      <c r="A14660" s="60">
        <v>45963</v>
      </c>
      <c r="B14660" s="61" t="s">
        <v>21</v>
      </c>
      <c r="C14660" s="61" t="s">
        <v>111</v>
      </c>
      <c r="D14660" s="61" t="s">
        <v>10</v>
      </c>
      <c r="E14660" s="61" t="s">
        <v>48</v>
      </c>
      <c r="F14660" s="61">
        <v>0.375</v>
      </c>
      <c r="G14660" s="62">
        <v>0</v>
      </c>
    </row>
    <row r="14661" spans="1:7" x14ac:dyDescent="0.3">
      <c r="A14661" s="54">
        <v>45963</v>
      </c>
      <c r="B14661" s="55" t="s">
        <v>21</v>
      </c>
      <c r="C14661" s="55" t="s">
        <v>111</v>
      </c>
      <c r="D14661" s="55" t="s">
        <v>10</v>
      </c>
      <c r="E14661" s="55" t="s">
        <v>48</v>
      </c>
      <c r="F14661" s="55">
        <v>0.39583333333333331</v>
      </c>
      <c r="G14661" s="56">
        <v>0</v>
      </c>
    </row>
    <row r="14662" spans="1:7" x14ac:dyDescent="0.3">
      <c r="A14662" s="60">
        <v>45963</v>
      </c>
      <c r="B14662" s="61" t="s">
        <v>21</v>
      </c>
      <c r="C14662" s="61" t="s">
        <v>111</v>
      </c>
      <c r="D14662" s="61" t="s">
        <v>10</v>
      </c>
      <c r="E14662" s="61" t="s">
        <v>48</v>
      </c>
      <c r="F14662" s="61">
        <v>0.41666666666666669</v>
      </c>
      <c r="G14662" s="62">
        <v>0</v>
      </c>
    </row>
    <row r="14663" spans="1:7" x14ac:dyDescent="0.3">
      <c r="A14663" s="54">
        <v>45963</v>
      </c>
      <c r="B14663" s="55" t="s">
        <v>21</v>
      </c>
      <c r="C14663" s="55" t="s">
        <v>111</v>
      </c>
      <c r="D14663" s="55" t="s">
        <v>10</v>
      </c>
      <c r="E14663" s="55" t="s">
        <v>48</v>
      </c>
      <c r="F14663" s="55">
        <v>0.4375</v>
      </c>
      <c r="G14663" s="56">
        <v>0</v>
      </c>
    </row>
    <row r="14664" spans="1:7" x14ac:dyDescent="0.3">
      <c r="A14664" s="60">
        <v>45963</v>
      </c>
      <c r="B14664" s="61" t="s">
        <v>21</v>
      </c>
      <c r="C14664" s="61" t="s">
        <v>111</v>
      </c>
      <c r="D14664" s="61" t="s">
        <v>10</v>
      </c>
      <c r="E14664" s="61" t="s">
        <v>48</v>
      </c>
      <c r="F14664" s="61">
        <v>0.45833333333333331</v>
      </c>
      <c r="G14664" s="62">
        <v>0</v>
      </c>
    </row>
    <row r="14665" spans="1:7" x14ac:dyDescent="0.3">
      <c r="A14665" s="54">
        <v>45963</v>
      </c>
      <c r="B14665" s="55" t="s">
        <v>21</v>
      </c>
      <c r="C14665" s="55" t="s">
        <v>111</v>
      </c>
      <c r="D14665" s="55" t="s">
        <v>10</v>
      </c>
      <c r="E14665" s="55" t="s">
        <v>48</v>
      </c>
      <c r="F14665" s="55">
        <v>0.47916666666666669</v>
      </c>
      <c r="G14665" s="56">
        <v>0</v>
      </c>
    </row>
    <row r="14666" spans="1:7" x14ac:dyDescent="0.3">
      <c r="A14666" s="60">
        <v>45963</v>
      </c>
      <c r="B14666" s="61" t="s">
        <v>21</v>
      </c>
      <c r="C14666" s="61" t="s">
        <v>111</v>
      </c>
      <c r="D14666" s="61" t="s">
        <v>10</v>
      </c>
      <c r="E14666" s="61" t="s">
        <v>48</v>
      </c>
      <c r="F14666" s="61">
        <v>0.5</v>
      </c>
      <c r="G14666" s="62">
        <v>0</v>
      </c>
    </row>
    <row r="14667" spans="1:7" x14ac:dyDescent="0.3">
      <c r="A14667" s="54">
        <v>45963</v>
      </c>
      <c r="B14667" s="55" t="s">
        <v>21</v>
      </c>
      <c r="C14667" s="55" t="s">
        <v>111</v>
      </c>
      <c r="D14667" s="55" t="s">
        <v>10</v>
      </c>
      <c r="E14667" s="55" t="s">
        <v>48</v>
      </c>
      <c r="F14667" s="55">
        <v>0.52083333333333337</v>
      </c>
      <c r="G14667" s="56">
        <v>0</v>
      </c>
    </row>
    <row r="14668" spans="1:7" x14ac:dyDescent="0.3">
      <c r="A14668" s="60">
        <v>45963</v>
      </c>
      <c r="B14668" s="61" t="s">
        <v>21</v>
      </c>
      <c r="C14668" s="61" t="s">
        <v>111</v>
      </c>
      <c r="D14668" s="61" t="s">
        <v>10</v>
      </c>
      <c r="E14668" s="61" t="s">
        <v>48</v>
      </c>
      <c r="F14668" s="61">
        <v>0.54166666666666663</v>
      </c>
      <c r="G14668" s="62">
        <v>0</v>
      </c>
    </row>
    <row r="14669" spans="1:7" x14ac:dyDescent="0.3">
      <c r="A14669" s="54">
        <v>45963</v>
      </c>
      <c r="B14669" s="55" t="s">
        <v>21</v>
      </c>
      <c r="C14669" s="55" t="s">
        <v>111</v>
      </c>
      <c r="D14669" s="55" t="s">
        <v>10</v>
      </c>
      <c r="E14669" s="55" t="s">
        <v>48</v>
      </c>
      <c r="F14669" s="55">
        <v>0.5625</v>
      </c>
      <c r="G14669" s="56">
        <v>0</v>
      </c>
    </row>
    <row r="14670" spans="1:7" x14ac:dyDescent="0.3">
      <c r="A14670" s="60">
        <v>45963</v>
      </c>
      <c r="B14670" s="61" t="s">
        <v>21</v>
      </c>
      <c r="C14670" s="61" t="s">
        <v>111</v>
      </c>
      <c r="D14670" s="61" t="s">
        <v>10</v>
      </c>
      <c r="E14670" s="61" t="s">
        <v>48</v>
      </c>
      <c r="F14670" s="61">
        <v>0.58333333333333337</v>
      </c>
      <c r="G14670" s="62">
        <v>0</v>
      </c>
    </row>
    <row r="14671" spans="1:7" x14ac:dyDescent="0.3">
      <c r="A14671" s="54">
        <v>45963</v>
      </c>
      <c r="B14671" s="55" t="s">
        <v>21</v>
      </c>
      <c r="C14671" s="55" t="s">
        <v>111</v>
      </c>
      <c r="D14671" s="55" t="s">
        <v>10</v>
      </c>
      <c r="E14671" s="55" t="s">
        <v>48</v>
      </c>
      <c r="F14671" s="55">
        <v>0.60416666666666663</v>
      </c>
      <c r="G14671" s="56">
        <v>0</v>
      </c>
    </row>
    <row r="14672" spans="1:7" x14ac:dyDescent="0.3">
      <c r="A14672" s="60">
        <v>45963</v>
      </c>
      <c r="B14672" s="61" t="s">
        <v>21</v>
      </c>
      <c r="C14672" s="61" t="s">
        <v>111</v>
      </c>
      <c r="D14672" s="61" t="s">
        <v>10</v>
      </c>
      <c r="E14672" s="61" t="s">
        <v>48</v>
      </c>
      <c r="F14672" s="61">
        <v>0.625</v>
      </c>
      <c r="G14672" s="62">
        <v>0</v>
      </c>
    </row>
    <row r="14673" spans="1:7" x14ac:dyDescent="0.3">
      <c r="A14673" s="54">
        <v>45963</v>
      </c>
      <c r="B14673" s="55" t="s">
        <v>21</v>
      </c>
      <c r="C14673" s="55" t="s">
        <v>111</v>
      </c>
      <c r="D14673" s="55" t="s">
        <v>10</v>
      </c>
      <c r="E14673" s="55" t="s">
        <v>48</v>
      </c>
      <c r="F14673" s="55">
        <v>0.64583333333333337</v>
      </c>
      <c r="G14673" s="56">
        <v>0</v>
      </c>
    </row>
    <row r="14674" spans="1:7" x14ac:dyDescent="0.3">
      <c r="A14674" s="60">
        <v>45963</v>
      </c>
      <c r="B14674" s="61" t="s">
        <v>21</v>
      </c>
      <c r="C14674" s="61" t="s">
        <v>111</v>
      </c>
      <c r="D14674" s="61" t="s">
        <v>10</v>
      </c>
      <c r="E14674" s="61" t="s">
        <v>48</v>
      </c>
      <c r="F14674" s="61">
        <v>0.66666666666666663</v>
      </c>
      <c r="G14674" s="62">
        <v>0</v>
      </c>
    </row>
    <row r="14675" spans="1:7" x14ac:dyDescent="0.3">
      <c r="A14675" s="54">
        <v>45963</v>
      </c>
      <c r="B14675" s="55" t="s">
        <v>21</v>
      </c>
      <c r="C14675" s="55" t="s">
        <v>111</v>
      </c>
      <c r="D14675" s="55" t="s">
        <v>10</v>
      </c>
      <c r="E14675" s="55" t="s">
        <v>48</v>
      </c>
      <c r="F14675" s="55">
        <v>0.6875</v>
      </c>
      <c r="G14675" s="56">
        <v>0</v>
      </c>
    </row>
    <row r="14676" spans="1:7" x14ac:dyDescent="0.3">
      <c r="A14676" s="60">
        <v>45963</v>
      </c>
      <c r="B14676" s="61" t="s">
        <v>21</v>
      </c>
      <c r="C14676" s="61" t="s">
        <v>111</v>
      </c>
      <c r="D14676" s="61" t="s">
        <v>10</v>
      </c>
      <c r="E14676" s="61" t="s">
        <v>48</v>
      </c>
      <c r="F14676" s="61">
        <v>0.70833333333333337</v>
      </c>
      <c r="G14676" s="62">
        <v>0</v>
      </c>
    </row>
    <row r="14677" spans="1:7" x14ac:dyDescent="0.3">
      <c r="A14677" s="54">
        <v>45963</v>
      </c>
      <c r="B14677" s="55" t="s">
        <v>21</v>
      </c>
      <c r="C14677" s="55" t="s">
        <v>111</v>
      </c>
      <c r="D14677" s="55" t="s">
        <v>10</v>
      </c>
      <c r="E14677" s="55" t="s">
        <v>48</v>
      </c>
      <c r="F14677" s="55">
        <v>0.72916666666666663</v>
      </c>
      <c r="G14677" s="56">
        <v>0</v>
      </c>
    </row>
    <row r="14678" spans="1:7" x14ac:dyDescent="0.3">
      <c r="A14678" s="60">
        <v>45963</v>
      </c>
      <c r="B14678" s="61" t="s">
        <v>21</v>
      </c>
      <c r="C14678" s="61" t="s">
        <v>111</v>
      </c>
      <c r="D14678" s="61" t="s">
        <v>10</v>
      </c>
      <c r="E14678" s="61" t="s">
        <v>48</v>
      </c>
      <c r="F14678" s="61">
        <v>0.75</v>
      </c>
      <c r="G14678" s="62">
        <v>0</v>
      </c>
    </row>
    <row r="14679" spans="1:7" x14ac:dyDescent="0.3">
      <c r="A14679" s="54">
        <v>45963</v>
      </c>
      <c r="B14679" s="55" t="s">
        <v>21</v>
      </c>
      <c r="C14679" s="55" t="s">
        <v>111</v>
      </c>
      <c r="D14679" s="55" t="s">
        <v>10</v>
      </c>
      <c r="E14679" s="55" t="s">
        <v>48</v>
      </c>
      <c r="F14679" s="55">
        <v>0.77083333333333337</v>
      </c>
      <c r="G14679" s="56">
        <v>0</v>
      </c>
    </row>
    <row r="14680" spans="1:7" x14ac:dyDescent="0.3">
      <c r="A14680" s="60">
        <v>45963</v>
      </c>
      <c r="B14680" s="61" t="s">
        <v>21</v>
      </c>
      <c r="C14680" s="61" t="s">
        <v>111</v>
      </c>
      <c r="D14680" s="61" t="s">
        <v>10</v>
      </c>
      <c r="E14680" s="61" t="s">
        <v>48</v>
      </c>
      <c r="F14680" s="61">
        <v>0.79166666666666663</v>
      </c>
      <c r="G14680" s="62">
        <v>0</v>
      </c>
    </row>
    <row r="14681" spans="1:7" x14ac:dyDescent="0.3">
      <c r="A14681" s="54">
        <v>45963</v>
      </c>
      <c r="B14681" s="55" t="s">
        <v>21</v>
      </c>
      <c r="C14681" s="55" t="s">
        <v>111</v>
      </c>
      <c r="D14681" s="55" t="s">
        <v>10</v>
      </c>
      <c r="E14681" s="55" t="s">
        <v>48</v>
      </c>
      <c r="F14681" s="55">
        <v>0.8125</v>
      </c>
      <c r="G14681" s="56">
        <v>0</v>
      </c>
    </row>
    <row r="14682" spans="1:7" x14ac:dyDescent="0.3">
      <c r="A14682" s="60">
        <v>45963</v>
      </c>
      <c r="B14682" s="61" t="s">
        <v>21</v>
      </c>
      <c r="C14682" s="61" t="s">
        <v>111</v>
      </c>
      <c r="D14682" s="61" t="s">
        <v>10</v>
      </c>
      <c r="E14682" s="61" t="s">
        <v>48</v>
      </c>
      <c r="F14682" s="61">
        <v>0.83333333333333337</v>
      </c>
      <c r="G14682" s="62">
        <v>0</v>
      </c>
    </row>
    <row r="14683" spans="1:7" x14ac:dyDescent="0.3">
      <c r="A14683" s="54">
        <v>45963</v>
      </c>
      <c r="B14683" s="55" t="s">
        <v>21</v>
      </c>
      <c r="C14683" s="55" t="s">
        <v>111</v>
      </c>
      <c r="D14683" s="55" t="s">
        <v>10</v>
      </c>
      <c r="E14683" s="55" t="s">
        <v>48</v>
      </c>
      <c r="F14683" s="55">
        <v>0.85416666666666663</v>
      </c>
      <c r="G14683" s="56">
        <v>0</v>
      </c>
    </row>
    <row r="14684" spans="1:7" x14ac:dyDescent="0.3">
      <c r="A14684" s="60">
        <v>45963</v>
      </c>
      <c r="B14684" s="61" t="s">
        <v>21</v>
      </c>
      <c r="C14684" s="61" t="s">
        <v>111</v>
      </c>
      <c r="D14684" s="61" t="s">
        <v>10</v>
      </c>
      <c r="E14684" s="61" t="s">
        <v>48</v>
      </c>
      <c r="F14684" s="61">
        <v>0.875</v>
      </c>
      <c r="G14684" s="62">
        <v>0</v>
      </c>
    </row>
    <row r="14685" spans="1:7" x14ac:dyDescent="0.3">
      <c r="A14685" s="54">
        <v>45963</v>
      </c>
      <c r="B14685" s="55" t="s">
        <v>21</v>
      </c>
      <c r="C14685" s="55" t="s">
        <v>111</v>
      </c>
      <c r="D14685" s="55" t="s">
        <v>10</v>
      </c>
      <c r="E14685" s="55" t="s">
        <v>48</v>
      </c>
      <c r="F14685" s="55">
        <v>0.89583333333333337</v>
      </c>
      <c r="G14685" s="56">
        <v>0</v>
      </c>
    </row>
    <row r="14686" spans="1:7" x14ac:dyDescent="0.3">
      <c r="A14686" s="60">
        <v>45963</v>
      </c>
      <c r="B14686" s="61" t="s">
        <v>21</v>
      </c>
      <c r="C14686" s="61" t="s">
        <v>111</v>
      </c>
      <c r="D14686" s="61" t="s">
        <v>10</v>
      </c>
      <c r="E14686" s="61" t="s">
        <v>48</v>
      </c>
      <c r="F14686" s="61">
        <v>0.91666666666666663</v>
      </c>
      <c r="G14686" s="62">
        <v>0</v>
      </c>
    </row>
    <row r="14687" spans="1:7" x14ac:dyDescent="0.3">
      <c r="A14687" s="54">
        <v>45963</v>
      </c>
      <c r="B14687" s="55" t="s">
        <v>21</v>
      </c>
      <c r="C14687" s="55" t="s">
        <v>111</v>
      </c>
      <c r="D14687" s="55" t="s">
        <v>10</v>
      </c>
      <c r="E14687" s="55" t="s">
        <v>48</v>
      </c>
      <c r="F14687" s="55">
        <v>0.9375</v>
      </c>
      <c r="G14687" s="56">
        <v>0</v>
      </c>
    </row>
    <row r="14688" spans="1:7" x14ac:dyDescent="0.3">
      <c r="A14688" s="60">
        <v>45963</v>
      </c>
      <c r="B14688" s="61" t="s">
        <v>21</v>
      </c>
      <c r="C14688" s="61" t="s">
        <v>111</v>
      </c>
      <c r="D14688" s="61" t="s">
        <v>10</v>
      </c>
      <c r="E14688" s="61" t="s">
        <v>48</v>
      </c>
      <c r="F14688" s="61">
        <v>0.95833333333333337</v>
      </c>
      <c r="G14688" s="62">
        <v>0</v>
      </c>
    </row>
    <row r="14689" spans="1:7" x14ac:dyDescent="0.3">
      <c r="A14689" s="54">
        <v>45963</v>
      </c>
      <c r="B14689" s="55" t="s">
        <v>21</v>
      </c>
      <c r="C14689" s="55" t="s">
        <v>111</v>
      </c>
      <c r="D14689" s="55" t="s">
        <v>10</v>
      </c>
      <c r="E14689" s="55" t="s">
        <v>48</v>
      </c>
      <c r="F14689" s="55">
        <v>0.97916666666666663</v>
      </c>
      <c r="G14689" s="56">
        <v>0</v>
      </c>
    </row>
    <row r="14690" spans="1:7" x14ac:dyDescent="0.3">
      <c r="A14690" s="60">
        <v>45964</v>
      </c>
      <c r="B14690" s="61" t="s">
        <v>21</v>
      </c>
      <c r="C14690" s="61" t="s">
        <v>111</v>
      </c>
      <c r="D14690" s="61" t="s">
        <v>10</v>
      </c>
      <c r="E14690" s="61" t="s">
        <v>48</v>
      </c>
      <c r="F14690" s="61">
        <v>0</v>
      </c>
      <c r="G14690" s="62">
        <v>0</v>
      </c>
    </row>
    <row r="14691" spans="1:7" x14ac:dyDescent="0.3">
      <c r="A14691" s="54">
        <v>45964</v>
      </c>
      <c r="B14691" s="55" t="s">
        <v>21</v>
      </c>
      <c r="C14691" s="55" t="s">
        <v>111</v>
      </c>
      <c r="D14691" s="55" t="s">
        <v>11</v>
      </c>
      <c r="E14691" s="55" t="s">
        <v>48</v>
      </c>
      <c r="F14691" s="55">
        <v>2.0833333333333329E-2</v>
      </c>
      <c r="G14691" s="56" cm="1">
        <f t="array" ref="G14691:G14738">IF(LOAD_RESULTS!$C$3 = "MENU",ABS(_xlfn.IFS(AND(PER_MONTH!$B14643="January",PER_MONTH!$E14643="Working Day"),Table3[Jan_WD],AND(PER_MONTH!$B14643="January",PER_MONTH!$E14643="Non-Working Day"),Table3[Jan_NWD],AND(PER_MONTH!$B14643="February",PER_MONTH!$E14643="Working Day"),Table3[Feb_WD],AND(PER_MONTH!$B14643="February",PER_MONTH!$E14643="Non-Working Day"),Table3[Feb_NWD], AND(PER_MONTH!$B14643 = "March", PER_MONTH!$E14643 = "Working Day"), Table3[Mar_WD],  AND(PER_MONTH!$B14643 = "March", PER_MONTH!$E14643 = "Non-Working Day"), Table3[Mar_NWD], AND(PER_MONTH!$B14643 = "April", PER_MONTH!$E14643 = "Working Day"), Table3[Apr_WD], AND(PER_MONTH!$B14643 = "April", PER_MONTH!$E14643 = "Non-Working Day"), Table3[Apr_NWD], AND(PER_MONTH!$B14643 = "May", PER_MONTH!$E14643 = "Working Day"), Table3[May_WD], AND(PER_MONTH!$B14643 = "May", PER_MONTH!$E14643 = "Non-Working Day"), Table3[May_NWD], AND(PER_MONTH!$B14643 = "June", PER_MONTH!$E14643 = "Working Day"), Table3[Jun_WD], AND(PER_MONTH!$B14643 = "June", PER_MONTH!$E14643 = "Non-Working Day"), Table3[Jun_NWD], AND(PER_MONTH!$B14643 = "July", PER_MONTH!$E14643 = "Working Day"), Table3[Jul_WD], AND(PER_MONTH!$B14643 = "July", PER_MONTH!$E14643 = "Non-Working Day"), Table3[Jul_NWD], AND(PER_MONTH!$B14643 = "August", PER_MONTH!$E14643 = "Working Day"), Table3[Aug_WD], AND(PER_MONTH!$B14643 = "August", PER_MONTH!$E14643 = "Non-Working Day"), Table3[Aug_NWD], AND(PER_MONTH!$B14643 = "September", PER_MONTH!$E14643 = "Working Day"), Table3[Sep_WD], AND(PER_MONTH!$B14643 = "September", PER_MONTH!$E14643 = "Non-Working Day"), Table3[Sep_NWD], AND(PER_MONTH!$B14643 = "October", PER_MONTH!$E14643 = "Working Day"), Table3[Oct_WD], AND(PER_MONTH!$B14643 = "October", PER_MONTH!$E14643 = "Non-Working Day"), Table3[Oct_NWD], AND(PER_MONTH!$B14643 = "November", PER_MONTH!$E14643 = "Working Day"), Table3[Nov_WD], AND(PER_MONTH!$B14643 = "November", PER_MONTH!$E14643 = "Non-Working Day"), Table3[Nov_NWD], AND(PER_MONTH!$B14643 = "December", PER_MONTH!$E14643 = "Working Day"), Table3[Dec_WD], AND(PER_MONTH!$B14643 = "December", PER_MONTH!$E14643 = "Non-Working Day"), Table3[Dec_NWD])),_xlfn.IFS(AND(PER_MONTH!$B14643="January",PER_MONTH!$E14643="Working Day"),Table3[Jan_WD],AND(PER_MONTH!$B14643="January",PER_MONTH!$E14643="Non-Working Day"),Table3[Jan_NWD],AND(PER_MONTH!$B14643="February",PER_MONTH!$E14643="Working Day"),Table3[Feb_WD],AND(PER_MONTH!$B14643="February",PER_MONTH!$E14643="Non-Working Day"),Table3[Feb_NWD], AND(PER_MONTH!$B14643 = "March", PER_MONTH!$E14643 = "Working Day"), Table3[Mar_WD],  AND(PER_MONTH!$B14643 = "March", PER_MONTH!$E14643 = "Non-Working Day"), Table3[Mar_NWD], AND(PER_MONTH!$B14643 = "April", PER_MONTH!$E14643 = "Working Day"), Table3[Apr_WD], AND(PER_MONTH!$B14643 = "April", PER_MONTH!$E14643 = "Non-Working Day"), Table3[Apr_NWD], AND(PER_MONTH!$B14643 = "May", PER_MONTH!$E14643 = "Working Day"), Table3[May_WD], AND(PER_MONTH!$B14643 = "May", PER_MONTH!$E14643 = "Non-Working Day"), Table3[May_NWD], AND(PER_MONTH!$B14643 = "June", PER_MONTH!$E14643 = "Working Day"), Table3[Jun_WD], AND(PER_MONTH!$B14643 = "June", PER_MONTH!$E14643 = "Non-Working Day"), Table3[Jun_NWD], AND(PER_MONTH!$B14643 = "July", PER_MONTH!$E14643 = "Working Day"), Table3[Jul_WD], AND(PER_MONTH!$B14643 = "July", PER_MONTH!$E14643 = "Non-Working Day"), Table3[Jul_NWD], AND(PER_MONTH!$B14643 = "August", PER_MONTH!$E14643 = "Working Day"), Table3[Aug_WD], AND(PER_MONTH!$B14643 = "August", PER_MONTH!$E14643 = "Non-Working Day"), Table3[Aug_NWD], AND(PER_MONTH!$B14643 = "September", PER_MONTH!$E14643 = "Working Day"), Table3[Sep_WD], AND(PER_MONTH!$B14643 = "September", PER_MONTH!$E14643 = "Non-Working Day"), Table3[Sep_NWD], AND(PER_MONTH!$B14643 = "October", PER_MONTH!$E14643 = "Working Day"), Table3[Oct_WD], AND(PER_MONTH!$B14643 = "October", PER_MONTH!$E14643 = "Non-Working Day"), Table3[Oct_NWD], AND(PER_MONTH!$B14643 = "November", PER_MONTH!$E14643 = "Working Day"), Table3[Nov_WD], AND(PER_MONTH!$B14643 = "November", PER_MONTH!$E14643 = "Non-Working Day"), Table3[Nov_NWD], AND(PER_MONTH!$B14643 = "December", PER_MONTH!$E14643 = "Working Day"), Table3[Dec_WD], AND(PER_MONTH!$B14643 = "December", PER_MONTH!$E14643 = "Non-Working Day"), Table3[Dec_NWD]))</f>
        <v>0</v>
      </c>
    </row>
    <row r="14692" spans="1:7" x14ac:dyDescent="0.3">
      <c r="A14692" s="60">
        <v>45964</v>
      </c>
      <c r="B14692" s="61" t="s">
        <v>21</v>
      </c>
      <c r="C14692" s="61" t="s">
        <v>111</v>
      </c>
      <c r="D14692" s="61" t="s">
        <v>11</v>
      </c>
      <c r="E14692" s="61" t="s">
        <v>48</v>
      </c>
      <c r="F14692" s="61">
        <v>4.1666666666666657E-2</v>
      </c>
      <c r="G14692" s="62">
        <v>0</v>
      </c>
    </row>
    <row r="14693" spans="1:7" x14ac:dyDescent="0.3">
      <c r="A14693" s="54">
        <v>45964</v>
      </c>
      <c r="B14693" s="55" t="s">
        <v>21</v>
      </c>
      <c r="C14693" s="55" t="s">
        <v>111</v>
      </c>
      <c r="D14693" s="55" t="s">
        <v>11</v>
      </c>
      <c r="E14693" s="55" t="s">
        <v>48</v>
      </c>
      <c r="F14693" s="55">
        <v>6.25E-2</v>
      </c>
      <c r="G14693" s="56">
        <v>0</v>
      </c>
    </row>
    <row r="14694" spans="1:7" x14ac:dyDescent="0.3">
      <c r="A14694" s="60">
        <v>45964</v>
      </c>
      <c r="B14694" s="61" t="s">
        <v>21</v>
      </c>
      <c r="C14694" s="61" t="s">
        <v>111</v>
      </c>
      <c r="D14694" s="61" t="s">
        <v>11</v>
      </c>
      <c r="E14694" s="61" t="s">
        <v>48</v>
      </c>
      <c r="F14694" s="61">
        <v>8.3333333333333329E-2</v>
      </c>
      <c r="G14694" s="62">
        <v>0</v>
      </c>
    </row>
    <row r="14695" spans="1:7" x14ac:dyDescent="0.3">
      <c r="A14695" s="54">
        <v>45964</v>
      </c>
      <c r="B14695" s="55" t="s">
        <v>21</v>
      </c>
      <c r="C14695" s="55" t="s">
        <v>111</v>
      </c>
      <c r="D14695" s="55" t="s">
        <v>11</v>
      </c>
      <c r="E14695" s="55" t="s">
        <v>48</v>
      </c>
      <c r="F14695" s="55">
        <v>0.1041666666666667</v>
      </c>
      <c r="G14695" s="56">
        <v>0</v>
      </c>
    </row>
    <row r="14696" spans="1:7" x14ac:dyDescent="0.3">
      <c r="A14696" s="60">
        <v>45964</v>
      </c>
      <c r="B14696" s="61" t="s">
        <v>21</v>
      </c>
      <c r="C14696" s="61" t="s">
        <v>111</v>
      </c>
      <c r="D14696" s="61" t="s">
        <v>11</v>
      </c>
      <c r="E14696" s="61" t="s">
        <v>48</v>
      </c>
      <c r="F14696" s="61">
        <v>0.125</v>
      </c>
      <c r="G14696" s="62">
        <v>0</v>
      </c>
    </row>
    <row r="14697" spans="1:7" x14ac:dyDescent="0.3">
      <c r="A14697" s="54">
        <v>45964</v>
      </c>
      <c r="B14697" s="55" t="s">
        <v>21</v>
      </c>
      <c r="C14697" s="55" t="s">
        <v>111</v>
      </c>
      <c r="D14697" s="55" t="s">
        <v>11</v>
      </c>
      <c r="E14697" s="55" t="s">
        <v>48</v>
      </c>
      <c r="F14697" s="55">
        <v>0.14583333333333329</v>
      </c>
      <c r="G14697" s="56">
        <v>0</v>
      </c>
    </row>
    <row r="14698" spans="1:7" x14ac:dyDescent="0.3">
      <c r="A14698" s="60">
        <v>45964</v>
      </c>
      <c r="B14698" s="61" t="s">
        <v>21</v>
      </c>
      <c r="C14698" s="61" t="s">
        <v>111</v>
      </c>
      <c r="D14698" s="61" t="s">
        <v>11</v>
      </c>
      <c r="E14698" s="61" t="s">
        <v>48</v>
      </c>
      <c r="F14698" s="61">
        <v>0.16666666666666671</v>
      </c>
      <c r="G14698" s="62">
        <v>0</v>
      </c>
    </row>
    <row r="14699" spans="1:7" x14ac:dyDescent="0.3">
      <c r="A14699" s="54">
        <v>45964</v>
      </c>
      <c r="B14699" s="55" t="s">
        <v>21</v>
      </c>
      <c r="C14699" s="55" t="s">
        <v>111</v>
      </c>
      <c r="D14699" s="55" t="s">
        <v>11</v>
      </c>
      <c r="E14699" s="55" t="s">
        <v>48</v>
      </c>
      <c r="F14699" s="55">
        <v>0.1875</v>
      </c>
      <c r="G14699" s="56">
        <v>0</v>
      </c>
    </row>
    <row r="14700" spans="1:7" x14ac:dyDescent="0.3">
      <c r="A14700" s="60">
        <v>45964</v>
      </c>
      <c r="B14700" s="61" t="s">
        <v>21</v>
      </c>
      <c r="C14700" s="61" t="s">
        <v>111</v>
      </c>
      <c r="D14700" s="61" t="s">
        <v>11</v>
      </c>
      <c r="E14700" s="61" t="s">
        <v>48</v>
      </c>
      <c r="F14700" s="61">
        <v>0.20833333333333329</v>
      </c>
      <c r="G14700" s="62">
        <v>0</v>
      </c>
    </row>
    <row r="14701" spans="1:7" x14ac:dyDescent="0.3">
      <c r="A14701" s="54">
        <v>45964</v>
      </c>
      <c r="B14701" s="55" t="s">
        <v>21</v>
      </c>
      <c r="C14701" s="55" t="s">
        <v>111</v>
      </c>
      <c r="D14701" s="55" t="s">
        <v>11</v>
      </c>
      <c r="E14701" s="55" t="s">
        <v>48</v>
      </c>
      <c r="F14701" s="55">
        <v>0.22916666666666671</v>
      </c>
      <c r="G14701" s="56">
        <v>0</v>
      </c>
    </row>
    <row r="14702" spans="1:7" x14ac:dyDescent="0.3">
      <c r="A14702" s="60">
        <v>45964</v>
      </c>
      <c r="B14702" s="61" t="s">
        <v>21</v>
      </c>
      <c r="C14702" s="61" t="s">
        <v>111</v>
      </c>
      <c r="D14702" s="61" t="s">
        <v>11</v>
      </c>
      <c r="E14702" s="61" t="s">
        <v>48</v>
      </c>
      <c r="F14702" s="61">
        <v>0.25</v>
      </c>
      <c r="G14702" s="62">
        <v>0</v>
      </c>
    </row>
    <row r="14703" spans="1:7" x14ac:dyDescent="0.3">
      <c r="A14703" s="54">
        <v>45964</v>
      </c>
      <c r="B14703" s="55" t="s">
        <v>21</v>
      </c>
      <c r="C14703" s="55" t="s">
        <v>111</v>
      </c>
      <c r="D14703" s="55" t="s">
        <v>11</v>
      </c>
      <c r="E14703" s="55" t="s">
        <v>48</v>
      </c>
      <c r="F14703" s="55">
        <v>0.27083333333333331</v>
      </c>
      <c r="G14703" s="56">
        <v>0</v>
      </c>
    </row>
    <row r="14704" spans="1:7" x14ac:dyDescent="0.3">
      <c r="A14704" s="60">
        <v>45964</v>
      </c>
      <c r="B14704" s="61" t="s">
        <v>21</v>
      </c>
      <c r="C14704" s="61" t="s">
        <v>111</v>
      </c>
      <c r="D14704" s="61" t="s">
        <v>11</v>
      </c>
      <c r="E14704" s="61" t="s">
        <v>48</v>
      </c>
      <c r="F14704" s="61">
        <v>0.29166666666666669</v>
      </c>
      <c r="G14704" s="62">
        <v>0</v>
      </c>
    </row>
    <row r="14705" spans="1:7" x14ac:dyDescent="0.3">
      <c r="A14705" s="54">
        <v>45964</v>
      </c>
      <c r="B14705" s="55" t="s">
        <v>21</v>
      </c>
      <c r="C14705" s="55" t="s">
        <v>111</v>
      </c>
      <c r="D14705" s="55" t="s">
        <v>11</v>
      </c>
      <c r="E14705" s="55" t="s">
        <v>48</v>
      </c>
      <c r="F14705" s="55">
        <v>0.3125</v>
      </c>
      <c r="G14705" s="56">
        <v>0</v>
      </c>
    </row>
    <row r="14706" spans="1:7" x14ac:dyDescent="0.3">
      <c r="A14706" s="60">
        <v>45964</v>
      </c>
      <c r="B14706" s="61" t="s">
        <v>21</v>
      </c>
      <c r="C14706" s="61" t="s">
        <v>111</v>
      </c>
      <c r="D14706" s="61" t="s">
        <v>11</v>
      </c>
      <c r="E14706" s="61" t="s">
        <v>48</v>
      </c>
      <c r="F14706" s="61">
        <v>0.33333333333333331</v>
      </c>
      <c r="G14706" s="62">
        <v>0</v>
      </c>
    </row>
    <row r="14707" spans="1:7" x14ac:dyDescent="0.3">
      <c r="A14707" s="54">
        <v>45964</v>
      </c>
      <c r="B14707" s="55" t="s">
        <v>21</v>
      </c>
      <c r="C14707" s="55" t="s">
        <v>111</v>
      </c>
      <c r="D14707" s="55" t="s">
        <v>11</v>
      </c>
      <c r="E14707" s="55" t="s">
        <v>48</v>
      </c>
      <c r="F14707" s="55">
        <v>0.35416666666666669</v>
      </c>
      <c r="G14707" s="56">
        <v>0</v>
      </c>
    </row>
    <row r="14708" spans="1:7" x14ac:dyDescent="0.3">
      <c r="A14708" s="60">
        <v>45964</v>
      </c>
      <c r="B14708" s="61" t="s">
        <v>21</v>
      </c>
      <c r="C14708" s="61" t="s">
        <v>111</v>
      </c>
      <c r="D14708" s="61" t="s">
        <v>11</v>
      </c>
      <c r="E14708" s="61" t="s">
        <v>48</v>
      </c>
      <c r="F14708" s="61">
        <v>0.375</v>
      </c>
      <c r="G14708" s="62">
        <v>0</v>
      </c>
    </row>
    <row r="14709" spans="1:7" x14ac:dyDescent="0.3">
      <c r="A14709" s="54">
        <v>45964</v>
      </c>
      <c r="B14709" s="55" t="s">
        <v>21</v>
      </c>
      <c r="C14709" s="55" t="s">
        <v>111</v>
      </c>
      <c r="D14709" s="55" t="s">
        <v>11</v>
      </c>
      <c r="E14709" s="55" t="s">
        <v>48</v>
      </c>
      <c r="F14709" s="55">
        <v>0.39583333333333331</v>
      </c>
      <c r="G14709" s="56">
        <v>0</v>
      </c>
    </row>
    <row r="14710" spans="1:7" x14ac:dyDescent="0.3">
      <c r="A14710" s="60">
        <v>45964</v>
      </c>
      <c r="B14710" s="61" t="s">
        <v>21</v>
      </c>
      <c r="C14710" s="61" t="s">
        <v>111</v>
      </c>
      <c r="D14710" s="61" t="s">
        <v>11</v>
      </c>
      <c r="E14710" s="61" t="s">
        <v>48</v>
      </c>
      <c r="F14710" s="61">
        <v>0.41666666666666669</v>
      </c>
      <c r="G14710" s="62">
        <v>0</v>
      </c>
    </row>
    <row r="14711" spans="1:7" x14ac:dyDescent="0.3">
      <c r="A14711" s="54">
        <v>45964</v>
      </c>
      <c r="B14711" s="55" t="s">
        <v>21</v>
      </c>
      <c r="C14711" s="55" t="s">
        <v>111</v>
      </c>
      <c r="D14711" s="55" t="s">
        <v>11</v>
      </c>
      <c r="E14711" s="55" t="s">
        <v>48</v>
      </c>
      <c r="F14711" s="55">
        <v>0.4375</v>
      </c>
      <c r="G14711" s="56">
        <v>0</v>
      </c>
    </row>
    <row r="14712" spans="1:7" x14ac:dyDescent="0.3">
      <c r="A14712" s="60">
        <v>45964</v>
      </c>
      <c r="B14712" s="61" t="s">
        <v>21</v>
      </c>
      <c r="C14712" s="61" t="s">
        <v>111</v>
      </c>
      <c r="D14712" s="61" t="s">
        <v>11</v>
      </c>
      <c r="E14712" s="61" t="s">
        <v>48</v>
      </c>
      <c r="F14712" s="61">
        <v>0.45833333333333331</v>
      </c>
      <c r="G14712" s="62">
        <v>0</v>
      </c>
    </row>
    <row r="14713" spans="1:7" x14ac:dyDescent="0.3">
      <c r="A14713" s="54">
        <v>45964</v>
      </c>
      <c r="B14713" s="55" t="s">
        <v>21</v>
      </c>
      <c r="C14713" s="55" t="s">
        <v>111</v>
      </c>
      <c r="D14713" s="55" t="s">
        <v>11</v>
      </c>
      <c r="E14713" s="55" t="s">
        <v>48</v>
      </c>
      <c r="F14713" s="55">
        <v>0.47916666666666669</v>
      </c>
      <c r="G14713" s="56">
        <v>0</v>
      </c>
    </row>
    <row r="14714" spans="1:7" x14ac:dyDescent="0.3">
      <c r="A14714" s="60">
        <v>45964</v>
      </c>
      <c r="B14714" s="61" t="s">
        <v>21</v>
      </c>
      <c r="C14714" s="61" t="s">
        <v>111</v>
      </c>
      <c r="D14714" s="61" t="s">
        <v>11</v>
      </c>
      <c r="E14714" s="61" t="s">
        <v>48</v>
      </c>
      <c r="F14714" s="61">
        <v>0.5</v>
      </c>
      <c r="G14714" s="62">
        <v>0</v>
      </c>
    </row>
    <row r="14715" spans="1:7" x14ac:dyDescent="0.3">
      <c r="A14715" s="54">
        <v>45964</v>
      </c>
      <c r="B14715" s="55" t="s">
        <v>21</v>
      </c>
      <c r="C14715" s="55" t="s">
        <v>111</v>
      </c>
      <c r="D14715" s="55" t="s">
        <v>11</v>
      </c>
      <c r="E14715" s="55" t="s">
        <v>48</v>
      </c>
      <c r="F14715" s="55">
        <v>0.52083333333333337</v>
      </c>
      <c r="G14715" s="56">
        <v>0</v>
      </c>
    </row>
    <row r="14716" spans="1:7" x14ac:dyDescent="0.3">
      <c r="A14716" s="60">
        <v>45964</v>
      </c>
      <c r="B14716" s="61" t="s">
        <v>21</v>
      </c>
      <c r="C14716" s="61" t="s">
        <v>111</v>
      </c>
      <c r="D14716" s="61" t="s">
        <v>11</v>
      </c>
      <c r="E14716" s="61" t="s">
        <v>48</v>
      </c>
      <c r="F14716" s="61">
        <v>0.54166666666666663</v>
      </c>
      <c r="G14716" s="62">
        <v>0</v>
      </c>
    </row>
    <row r="14717" spans="1:7" x14ac:dyDescent="0.3">
      <c r="A14717" s="54">
        <v>45964</v>
      </c>
      <c r="B14717" s="55" t="s">
        <v>21</v>
      </c>
      <c r="C14717" s="55" t="s">
        <v>111</v>
      </c>
      <c r="D14717" s="55" t="s">
        <v>11</v>
      </c>
      <c r="E14717" s="55" t="s">
        <v>48</v>
      </c>
      <c r="F14717" s="55">
        <v>0.5625</v>
      </c>
      <c r="G14717" s="56">
        <v>0</v>
      </c>
    </row>
    <row r="14718" spans="1:7" x14ac:dyDescent="0.3">
      <c r="A14718" s="60">
        <v>45964</v>
      </c>
      <c r="B14718" s="61" t="s">
        <v>21</v>
      </c>
      <c r="C14718" s="61" t="s">
        <v>111</v>
      </c>
      <c r="D14718" s="61" t="s">
        <v>11</v>
      </c>
      <c r="E14718" s="61" t="s">
        <v>48</v>
      </c>
      <c r="F14718" s="61">
        <v>0.58333333333333337</v>
      </c>
      <c r="G14718" s="62">
        <v>0</v>
      </c>
    </row>
    <row r="14719" spans="1:7" x14ac:dyDescent="0.3">
      <c r="A14719" s="54">
        <v>45964</v>
      </c>
      <c r="B14719" s="55" t="s">
        <v>21</v>
      </c>
      <c r="C14719" s="55" t="s">
        <v>111</v>
      </c>
      <c r="D14719" s="55" t="s">
        <v>11</v>
      </c>
      <c r="E14719" s="55" t="s">
        <v>48</v>
      </c>
      <c r="F14719" s="55">
        <v>0.60416666666666663</v>
      </c>
      <c r="G14719" s="56">
        <v>0</v>
      </c>
    </row>
    <row r="14720" spans="1:7" x14ac:dyDescent="0.3">
      <c r="A14720" s="60">
        <v>45964</v>
      </c>
      <c r="B14720" s="61" t="s">
        <v>21</v>
      </c>
      <c r="C14720" s="61" t="s">
        <v>111</v>
      </c>
      <c r="D14720" s="61" t="s">
        <v>11</v>
      </c>
      <c r="E14720" s="61" t="s">
        <v>48</v>
      </c>
      <c r="F14720" s="61">
        <v>0.625</v>
      </c>
      <c r="G14720" s="62">
        <v>0</v>
      </c>
    </row>
    <row r="14721" spans="1:7" x14ac:dyDescent="0.3">
      <c r="A14721" s="54">
        <v>45964</v>
      </c>
      <c r="B14721" s="55" t="s">
        <v>21</v>
      </c>
      <c r="C14721" s="55" t="s">
        <v>111</v>
      </c>
      <c r="D14721" s="55" t="s">
        <v>11</v>
      </c>
      <c r="E14721" s="55" t="s">
        <v>48</v>
      </c>
      <c r="F14721" s="55">
        <v>0.64583333333333337</v>
      </c>
      <c r="G14721" s="56">
        <v>0</v>
      </c>
    </row>
    <row r="14722" spans="1:7" x14ac:dyDescent="0.3">
      <c r="A14722" s="60">
        <v>45964</v>
      </c>
      <c r="B14722" s="61" t="s">
        <v>21</v>
      </c>
      <c r="C14722" s="61" t="s">
        <v>111</v>
      </c>
      <c r="D14722" s="61" t="s">
        <v>11</v>
      </c>
      <c r="E14722" s="61" t="s">
        <v>48</v>
      </c>
      <c r="F14722" s="61">
        <v>0.66666666666666663</v>
      </c>
      <c r="G14722" s="62">
        <v>0</v>
      </c>
    </row>
    <row r="14723" spans="1:7" x14ac:dyDescent="0.3">
      <c r="A14723" s="54">
        <v>45964</v>
      </c>
      <c r="B14723" s="55" t="s">
        <v>21</v>
      </c>
      <c r="C14723" s="55" t="s">
        <v>111</v>
      </c>
      <c r="D14723" s="55" t="s">
        <v>11</v>
      </c>
      <c r="E14723" s="55" t="s">
        <v>48</v>
      </c>
      <c r="F14723" s="55">
        <v>0.6875</v>
      </c>
      <c r="G14723" s="56">
        <v>0</v>
      </c>
    </row>
    <row r="14724" spans="1:7" x14ac:dyDescent="0.3">
      <c r="A14724" s="60">
        <v>45964</v>
      </c>
      <c r="B14724" s="61" t="s">
        <v>21</v>
      </c>
      <c r="C14724" s="61" t="s">
        <v>111</v>
      </c>
      <c r="D14724" s="61" t="s">
        <v>11</v>
      </c>
      <c r="E14724" s="61" t="s">
        <v>48</v>
      </c>
      <c r="F14724" s="61">
        <v>0.70833333333333337</v>
      </c>
      <c r="G14724" s="62">
        <v>0</v>
      </c>
    </row>
    <row r="14725" spans="1:7" x14ac:dyDescent="0.3">
      <c r="A14725" s="54">
        <v>45964</v>
      </c>
      <c r="B14725" s="55" t="s">
        <v>21</v>
      </c>
      <c r="C14725" s="55" t="s">
        <v>111</v>
      </c>
      <c r="D14725" s="55" t="s">
        <v>11</v>
      </c>
      <c r="E14725" s="55" t="s">
        <v>48</v>
      </c>
      <c r="F14725" s="55">
        <v>0.72916666666666663</v>
      </c>
      <c r="G14725" s="56">
        <v>0</v>
      </c>
    </row>
    <row r="14726" spans="1:7" x14ac:dyDescent="0.3">
      <c r="A14726" s="60">
        <v>45964</v>
      </c>
      <c r="B14726" s="61" t="s">
        <v>21</v>
      </c>
      <c r="C14726" s="61" t="s">
        <v>111</v>
      </c>
      <c r="D14726" s="61" t="s">
        <v>11</v>
      </c>
      <c r="E14726" s="61" t="s">
        <v>48</v>
      </c>
      <c r="F14726" s="61">
        <v>0.75</v>
      </c>
      <c r="G14726" s="62">
        <v>0</v>
      </c>
    </row>
    <row r="14727" spans="1:7" x14ac:dyDescent="0.3">
      <c r="A14727" s="54">
        <v>45964</v>
      </c>
      <c r="B14727" s="55" t="s">
        <v>21</v>
      </c>
      <c r="C14727" s="55" t="s">
        <v>111</v>
      </c>
      <c r="D14727" s="55" t="s">
        <v>11</v>
      </c>
      <c r="E14727" s="55" t="s">
        <v>48</v>
      </c>
      <c r="F14727" s="55">
        <v>0.77083333333333337</v>
      </c>
      <c r="G14727" s="56">
        <v>0</v>
      </c>
    </row>
    <row r="14728" spans="1:7" x14ac:dyDescent="0.3">
      <c r="A14728" s="60">
        <v>45964</v>
      </c>
      <c r="B14728" s="61" t="s">
        <v>21</v>
      </c>
      <c r="C14728" s="61" t="s">
        <v>111</v>
      </c>
      <c r="D14728" s="61" t="s">
        <v>11</v>
      </c>
      <c r="E14728" s="61" t="s">
        <v>48</v>
      </c>
      <c r="F14728" s="61">
        <v>0.79166666666666663</v>
      </c>
      <c r="G14728" s="62">
        <v>0</v>
      </c>
    </row>
    <row r="14729" spans="1:7" x14ac:dyDescent="0.3">
      <c r="A14729" s="54">
        <v>45964</v>
      </c>
      <c r="B14729" s="55" t="s">
        <v>21</v>
      </c>
      <c r="C14729" s="55" t="s">
        <v>111</v>
      </c>
      <c r="D14729" s="55" t="s">
        <v>11</v>
      </c>
      <c r="E14729" s="55" t="s">
        <v>48</v>
      </c>
      <c r="F14729" s="55">
        <v>0.8125</v>
      </c>
      <c r="G14729" s="56">
        <v>0</v>
      </c>
    </row>
    <row r="14730" spans="1:7" x14ac:dyDescent="0.3">
      <c r="A14730" s="60">
        <v>45964</v>
      </c>
      <c r="B14730" s="61" t="s">
        <v>21</v>
      </c>
      <c r="C14730" s="61" t="s">
        <v>111</v>
      </c>
      <c r="D14730" s="61" t="s">
        <v>11</v>
      </c>
      <c r="E14730" s="61" t="s">
        <v>48</v>
      </c>
      <c r="F14730" s="61">
        <v>0.83333333333333337</v>
      </c>
      <c r="G14730" s="62">
        <v>0</v>
      </c>
    </row>
    <row r="14731" spans="1:7" x14ac:dyDescent="0.3">
      <c r="A14731" s="54">
        <v>45964</v>
      </c>
      <c r="B14731" s="55" t="s">
        <v>21</v>
      </c>
      <c r="C14731" s="55" t="s">
        <v>111</v>
      </c>
      <c r="D14731" s="55" t="s">
        <v>11</v>
      </c>
      <c r="E14731" s="55" t="s">
        <v>48</v>
      </c>
      <c r="F14731" s="55">
        <v>0.85416666666666663</v>
      </c>
      <c r="G14731" s="56">
        <v>0</v>
      </c>
    </row>
    <row r="14732" spans="1:7" x14ac:dyDescent="0.3">
      <c r="A14732" s="60">
        <v>45964</v>
      </c>
      <c r="B14732" s="61" t="s">
        <v>21</v>
      </c>
      <c r="C14732" s="61" t="s">
        <v>111</v>
      </c>
      <c r="D14732" s="61" t="s">
        <v>11</v>
      </c>
      <c r="E14732" s="61" t="s">
        <v>48</v>
      </c>
      <c r="F14732" s="61">
        <v>0.875</v>
      </c>
      <c r="G14732" s="62">
        <v>0</v>
      </c>
    </row>
    <row r="14733" spans="1:7" x14ac:dyDescent="0.3">
      <c r="A14733" s="54">
        <v>45964</v>
      </c>
      <c r="B14733" s="55" t="s">
        <v>21</v>
      </c>
      <c r="C14733" s="55" t="s">
        <v>111</v>
      </c>
      <c r="D14733" s="55" t="s">
        <v>11</v>
      </c>
      <c r="E14733" s="55" t="s">
        <v>48</v>
      </c>
      <c r="F14733" s="55">
        <v>0.89583333333333337</v>
      </c>
      <c r="G14733" s="56">
        <v>0</v>
      </c>
    </row>
    <row r="14734" spans="1:7" x14ac:dyDescent="0.3">
      <c r="A14734" s="60">
        <v>45964</v>
      </c>
      <c r="B14734" s="61" t="s">
        <v>21</v>
      </c>
      <c r="C14734" s="61" t="s">
        <v>111</v>
      </c>
      <c r="D14734" s="61" t="s">
        <v>11</v>
      </c>
      <c r="E14734" s="61" t="s">
        <v>48</v>
      </c>
      <c r="F14734" s="61">
        <v>0.91666666666666663</v>
      </c>
      <c r="G14734" s="62">
        <v>0</v>
      </c>
    </row>
    <row r="14735" spans="1:7" x14ac:dyDescent="0.3">
      <c r="A14735" s="54">
        <v>45964</v>
      </c>
      <c r="B14735" s="55" t="s">
        <v>21</v>
      </c>
      <c r="C14735" s="55" t="s">
        <v>111</v>
      </c>
      <c r="D14735" s="55" t="s">
        <v>11</v>
      </c>
      <c r="E14735" s="55" t="s">
        <v>48</v>
      </c>
      <c r="F14735" s="55">
        <v>0.9375</v>
      </c>
      <c r="G14735" s="56">
        <v>0</v>
      </c>
    </row>
    <row r="14736" spans="1:7" x14ac:dyDescent="0.3">
      <c r="A14736" s="60">
        <v>45964</v>
      </c>
      <c r="B14736" s="61" t="s">
        <v>21</v>
      </c>
      <c r="C14736" s="61" t="s">
        <v>111</v>
      </c>
      <c r="D14736" s="61" t="s">
        <v>11</v>
      </c>
      <c r="E14736" s="61" t="s">
        <v>48</v>
      </c>
      <c r="F14736" s="61">
        <v>0.95833333333333337</v>
      </c>
      <c r="G14736" s="62">
        <v>0</v>
      </c>
    </row>
    <row r="14737" spans="1:7" x14ac:dyDescent="0.3">
      <c r="A14737" s="54">
        <v>45964</v>
      </c>
      <c r="B14737" s="55" t="s">
        <v>21</v>
      </c>
      <c r="C14737" s="55" t="s">
        <v>111</v>
      </c>
      <c r="D14737" s="55" t="s">
        <v>11</v>
      </c>
      <c r="E14737" s="55" t="s">
        <v>48</v>
      </c>
      <c r="F14737" s="55">
        <v>0.97916666666666663</v>
      </c>
      <c r="G14737" s="56">
        <v>0</v>
      </c>
    </row>
    <row r="14738" spans="1:7" x14ac:dyDescent="0.3">
      <c r="A14738" s="60">
        <v>45965</v>
      </c>
      <c r="B14738" s="61" t="s">
        <v>21</v>
      </c>
      <c r="C14738" s="61" t="s">
        <v>111</v>
      </c>
      <c r="D14738" s="61" t="s">
        <v>11</v>
      </c>
      <c r="E14738" s="61" t="s">
        <v>48</v>
      </c>
      <c r="F14738" s="61">
        <v>0</v>
      </c>
      <c r="G14738" s="62">
        <v>0</v>
      </c>
    </row>
    <row r="14739" spans="1:7" x14ac:dyDescent="0.3">
      <c r="A14739" s="54">
        <v>45965</v>
      </c>
      <c r="B14739" s="55" t="s">
        <v>21</v>
      </c>
      <c r="C14739" s="55" t="s">
        <v>111</v>
      </c>
      <c r="D14739" s="55" t="s">
        <v>5</v>
      </c>
      <c r="E14739" s="55" t="s">
        <v>48</v>
      </c>
      <c r="F14739" s="55">
        <v>2.0833333333333329E-2</v>
      </c>
      <c r="G14739" s="56" cm="1">
        <f t="array" ref="G14739:G14786">IF(LOAD_RESULTS!$C$3 = "MENU",ABS(_xlfn.IFS(AND(PER_MONTH!$B14691="January",PER_MONTH!$E14691="Working Day"),Table3[Jan_WD],AND(PER_MONTH!$B14691="January",PER_MONTH!$E14691="Non-Working Day"),Table3[Jan_NWD],AND(PER_MONTH!$B14691="February",PER_MONTH!$E14691="Working Day"),Table3[Feb_WD],AND(PER_MONTH!$B14691="February",PER_MONTH!$E14691="Non-Working Day"),Table3[Feb_NWD], AND(PER_MONTH!$B14691 = "March", PER_MONTH!$E14691 = "Working Day"), Table3[Mar_WD],  AND(PER_MONTH!$B14691 = "March", PER_MONTH!$E14691 = "Non-Working Day"), Table3[Mar_NWD], AND(PER_MONTH!$B14691 = "April", PER_MONTH!$E14691 = "Working Day"), Table3[Apr_WD], AND(PER_MONTH!$B14691 = "April", PER_MONTH!$E14691 = "Non-Working Day"), Table3[Apr_NWD], AND(PER_MONTH!$B14691 = "May", PER_MONTH!$E14691 = "Working Day"), Table3[May_WD], AND(PER_MONTH!$B14691 = "May", PER_MONTH!$E14691 = "Non-Working Day"), Table3[May_NWD], AND(PER_MONTH!$B14691 = "June", PER_MONTH!$E14691 = "Working Day"), Table3[Jun_WD], AND(PER_MONTH!$B14691 = "June", PER_MONTH!$E14691 = "Non-Working Day"), Table3[Jun_NWD], AND(PER_MONTH!$B14691 = "July", PER_MONTH!$E14691 = "Working Day"), Table3[Jul_WD], AND(PER_MONTH!$B14691 = "July", PER_MONTH!$E14691 = "Non-Working Day"), Table3[Jul_NWD], AND(PER_MONTH!$B14691 = "August", PER_MONTH!$E14691 = "Working Day"), Table3[Aug_WD], AND(PER_MONTH!$B14691 = "August", PER_MONTH!$E14691 = "Non-Working Day"), Table3[Aug_NWD], AND(PER_MONTH!$B14691 = "September", PER_MONTH!$E14691 = "Working Day"), Table3[Sep_WD], AND(PER_MONTH!$B14691 = "September", PER_MONTH!$E14691 = "Non-Working Day"), Table3[Sep_NWD], AND(PER_MONTH!$B14691 = "October", PER_MONTH!$E14691 = "Working Day"), Table3[Oct_WD], AND(PER_MONTH!$B14691 = "October", PER_MONTH!$E14691 = "Non-Working Day"), Table3[Oct_NWD], AND(PER_MONTH!$B14691 = "November", PER_MONTH!$E14691 = "Working Day"), Table3[Nov_WD], AND(PER_MONTH!$B14691 = "November", PER_MONTH!$E14691 = "Non-Working Day"), Table3[Nov_NWD], AND(PER_MONTH!$B14691 = "December", PER_MONTH!$E14691 = "Working Day"), Table3[Dec_WD], AND(PER_MONTH!$B14691 = "December", PER_MONTH!$E14691 = "Non-Working Day"), Table3[Dec_NWD])),_xlfn.IFS(AND(PER_MONTH!$B14691="January",PER_MONTH!$E14691="Working Day"),Table3[Jan_WD],AND(PER_MONTH!$B14691="January",PER_MONTH!$E14691="Non-Working Day"),Table3[Jan_NWD],AND(PER_MONTH!$B14691="February",PER_MONTH!$E14691="Working Day"),Table3[Feb_WD],AND(PER_MONTH!$B14691="February",PER_MONTH!$E14691="Non-Working Day"),Table3[Feb_NWD], AND(PER_MONTH!$B14691 = "March", PER_MONTH!$E14691 = "Working Day"), Table3[Mar_WD],  AND(PER_MONTH!$B14691 = "March", PER_MONTH!$E14691 = "Non-Working Day"), Table3[Mar_NWD], AND(PER_MONTH!$B14691 = "April", PER_MONTH!$E14691 = "Working Day"), Table3[Apr_WD], AND(PER_MONTH!$B14691 = "April", PER_MONTH!$E14691 = "Non-Working Day"), Table3[Apr_NWD], AND(PER_MONTH!$B14691 = "May", PER_MONTH!$E14691 = "Working Day"), Table3[May_WD], AND(PER_MONTH!$B14691 = "May", PER_MONTH!$E14691 = "Non-Working Day"), Table3[May_NWD], AND(PER_MONTH!$B14691 = "June", PER_MONTH!$E14691 = "Working Day"), Table3[Jun_WD], AND(PER_MONTH!$B14691 = "June", PER_MONTH!$E14691 = "Non-Working Day"), Table3[Jun_NWD], AND(PER_MONTH!$B14691 = "July", PER_MONTH!$E14691 = "Working Day"), Table3[Jul_WD], AND(PER_MONTH!$B14691 = "July", PER_MONTH!$E14691 = "Non-Working Day"), Table3[Jul_NWD], AND(PER_MONTH!$B14691 = "August", PER_MONTH!$E14691 = "Working Day"), Table3[Aug_WD], AND(PER_MONTH!$B14691 = "August", PER_MONTH!$E14691 = "Non-Working Day"), Table3[Aug_NWD], AND(PER_MONTH!$B14691 = "September", PER_MONTH!$E14691 = "Working Day"), Table3[Sep_WD], AND(PER_MONTH!$B14691 = "September", PER_MONTH!$E14691 = "Non-Working Day"), Table3[Sep_NWD], AND(PER_MONTH!$B14691 = "October", PER_MONTH!$E14691 = "Working Day"), Table3[Oct_WD], AND(PER_MONTH!$B14691 = "October", PER_MONTH!$E14691 = "Non-Working Day"), Table3[Oct_NWD], AND(PER_MONTH!$B14691 = "November", PER_MONTH!$E14691 = "Working Day"), Table3[Nov_WD], AND(PER_MONTH!$B14691 = "November", PER_MONTH!$E14691 = "Non-Working Day"), Table3[Nov_NWD], AND(PER_MONTH!$B14691 = "December", PER_MONTH!$E14691 = "Working Day"), Table3[Dec_WD], AND(PER_MONTH!$B14691 = "December", PER_MONTH!$E14691 = "Non-Working Day"), Table3[Dec_NWD]))</f>
        <v>0</v>
      </c>
    </row>
    <row r="14740" spans="1:7" x14ac:dyDescent="0.3">
      <c r="A14740" s="60">
        <v>45965</v>
      </c>
      <c r="B14740" s="61" t="s">
        <v>21</v>
      </c>
      <c r="C14740" s="61" t="s">
        <v>111</v>
      </c>
      <c r="D14740" s="61" t="s">
        <v>5</v>
      </c>
      <c r="E14740" s="61" t="s">
        <v>48</v>
      </c>
      <c r="F14740" s="61">
        <v>4.1666666666666657E-2</v>
      </c>
      <c r="G14740" s="62">
        <v>0</v>
      </c>
    </row>
    <row r="14741" spans="1:7" x14ac:dyDescent="0.3">
      <c r="A14741" s="54">
        <v>45965</v>
      </c>
      <c r="B14741" s="55" t="s">
        <v>21</v>
      </c>
      <c r="C14741" s="55" t="s">
        <v>111</v>
      </c>
      <c r="D14741" s="55" t="s">
        <v>5</v>
      </c>
      <c r="E14741" s="55" t="s">
        <v>48</v>
      </c>
      <c r="F14741" s="55">
        <v>6.25E-2</v>
      </c>
      <c r="G14741" s="56">
        <v>0</v>
      </c>
    </row>
    <row r="14742" spans="1:7" x14ac:dyDescent="0.3">
      <c r="A14742" s="60">
        <v>45965</v>
      </c>
      <c r="B14742" s="61" t="s">
        <v>21</v>
      </c>
      <c r="C14742" s="61" t="s">
        <v>111</v>
      </c>
      <c r="D14742" s="61" t="s">
        <v>5</v>
      </c>
      <c r="E14742" s="61" t="s">
        <v>48</v>
      </c>
      <c r="F14742" s="61">
        <v>8.3333333333333329E-2</v>
      </c>
      <c r="G14742" s="62">
        <v>0</v>
      </c>
    </row>
    <row r="14743" spans="1:7" x14ac:dyDescent="0.3">
      <c r="A14743" s="54">
        <v>45965</v>
      </c>
      <c r="B14743" s="55" t="s">
        <v>21</v>
      </c>
      <c r="C14743" s="55" t="s">
        <v>111</v>
      </c>
      <c r="D14743" s="55" t="s">
        <v>5</v>
      </c>
      <c r="E14743" s="55" t="s">
        <v>48</v>
      </c>
      <c r="F14743" s="55">
        <v>0.1041666666666667</v>
      </c>
      <c r="G14743" s="56">
        <v>0</v>
      </c>
    </row>
    <row r="14744" spans="1:7" x14ac:dyDescent="0.3">
      <c r="A14744" s="60">
        <v>45965</v>
      </c>
      <c r="B14744" s="61" t="s">
        <v>21</v>
      </c>
      <c r="C14744" s="61" t="s">
        <v>111</v>
      </c>
      <c r="D14744" s="61" t="s">
        <v>5</v>
      </c>
      <c r="E14744" s="61" t="s">
        <v>48</v>
      </c>
      <c r="F14744" s="61">
        <v>0.125</v>
      </c>
      <c r="G14744" s="62">
        <v>0</v>
      </c>
    </row>
    <row r="14745" spans="1:7" x14ac:dyDescent="0.3">
      <c r="A14745" s="54">
        <v>45965</v>
      </c>
      <c r="B14745" s="55" t="s">
        <v>21</v>
      </c>
      <c r="C14745" s="55" t="s">
        <v>111</v>
      </c>
      <c r="D14745" s="55" t="s">
        <v>5</v>
      </c>
      <c r="E14745" s="55" t="s">
        <v>48</v>
      </c>
      <c r="F14745" s="55">
        <v>0.14583333333333329</v>
      </c>
      <c r="G14745" s="56">
        <v>0</v>
      </c>
    </row>
    <row r="14746" spans="1:7" x14ac:dyDescent="0.3">
      <c r="A14746" s="60">
        <v>45965</v>
      </c>
      <c r="B14746" s="61" t="s">
        <v>21</v>
      </c>
      <c r="C14746" s="61" t="s">
        <v>111</v>
      </c>
      <c r="D14746" s="61" t="s">
        <v>5</v>
      </c>
      <c r="E14746" s="61" t="s">
        <v>48</v>
      </c>
      <c r="F14746" s="61">
        <v>0.16666666666666671</v>
      </c>
      <c r="G14746" s="62">
        <v>0</v>
      </c>
    </row>
    <row r="14747" spans="1:7" x14ac:dyDescent="0.3">
      <c r="A14747" s="54">
        <v>45965</v>
      </c>
      <c r="B14747" s="55" t="s">
        <v>21</v>
      </c>
      <c r="C14747" s="55" t="s">
        <v>111</v>
      </c>
      <c r="D14747" s="55" t="s">
        <v>5</v>
      </c>
      <c r="E14747" s="55" t="s">
        <v>48</v>
      </c>
      <c r="F14747" s="55">
        <v>0.1875</v>
      </c>
      <c r="G14747" s="56">
        <v>0</v>
      </c>
    </row>
    <row r="14748" spans="1:7" x14ac:dyDescent="0.3">
      <c r="A14748" s="60">
        <v>45965</v>
      </c>
      <c r="B14748" s="61" t="s">
        <v>21</v>
      </c>
      <c r="C14748" s="61" t="s">
        <v>111</v>
      </c>
      <c r="D14748" s="61" t="s">
        <v>5</v>
      </c>
      <c r="E14748" s="61" t="s">
        <v>48</v>
      </c>
      <c r="F14748" s="61">
        <v>0.20833333333333329</v>
      </c>
      <c r="G14748" s="62">
        <v>0</v>
      </c>
    </row>
    <row r="14749" spans="1:7" x14ac:dyDescent="0.3">
      <c r="A14749" s="54">
        <v>45965</v>
      </c>
      <c r="B14749" s="55" t="s">
        <v>21</v>
      </c>
      <c r="C14749" s="55" t="s">
        <v>111</v>
      </c>
      <c r="D14749" s="55" t="s">
        <v>5</v>
      </c>
      <c r="E14749" s="55" t="s">
        <v>48</v>
      </c>
      <c r="F14749" s="55">
        <v>0.22916666666666671</v>
      </c>
      <c r="G14749" s="56">
        <v>0</v>
      </c>
    </row>
    <row r="14750" spans="1:7" x14ac:dyDescent="0.3">
      <c r="A14750" s="60">
        <v>45965</v>
      </c>
      <c r="B14750" s="61" t="s">
        <v>21</v>
      </c>
      <c r="C14750" s="61" t="s">
        <v>111</v>
      </c>
      <c r="D14750" s="61" t="s">
        <v>5</v>
      </c>
      <c r="E14750" s="61" t="s">
        <v>48</v>
      </c>
      <c r="F14750" s="61">
        <v>0.25</v>
      </c>
      <c r="G14750" s="62">
        <v>0</v>
      </c>
    </row>
    <row r="14751" spans="1:7" x14ac:dyDescent="0.3">
      <c r="A14751" s="54">
        <v>45965</v>
      </c>
      <c r="B14751" s="55" t="s">
        <v>21</v>
      </c>
      <c r="C14751" s="55" t="s">
        <v>111</v>
      </c>
      <c r="D14751" s="55" t="s">
        <v>5</v>
      </c>
      <c r="E14751" s="55" t="s">
        <v>48</v>
      </c>
      <c r="F14751" s="55">
        <v>0.27083333333333331</v>
      </c>
      <c r="G14751" s="56">
        <v>0</v>
      </c>
    </row>
    <row r="14752" spans="1:7" x14ac:dyDescent="0.3">
      <c r="A14752" s="60">
        <v>45965</v>
      </c>
      <c r="B14752" s="61" t="s">
        <v>21</v>
      </c>
      <c r="C14752" s="61" t="s">
        <v>111</v>
      </c>
      <c r="D14752" s="61" t="s">
        <v>5</v>
      </c>
      <c r="E14752" s="61" t="s">
        <v>48</v>
      </c>
      <c r="F14752" s="61">
        <v>0.29166666666666669</v>
      </c>
      <c r="G14752" s="62">
        <v>0</v>
      </c>
    </row>
    <row r="14753" spans="1:7" x14ac:dyDescent="0.3">
      <c r="A14753" s="54">
        <v>45965</v>
      </c>
      <c r="B14753" s="55" t="s">
        <v>21</v>
      </c>
      <c r="C14753" s="55" t="s">
        <v>111</v>
      </c>
      <c r="D14753" s="55" t="s">
        <v>5</v>
      </c>
      <c r="E14753" s="55" t="s">
        <v>48</v>
      </c>
      <c r="F14753" s="55">
        <v>0.3125</v>
      </c>
      <c r="G14753" s="56">
        <v>0</v>
      </c>
    </row>
    <row r="14754" spans="1:7" x14ac:dyDescent="0.3">
      <c r="A14754" s="60">
        <v>45965</v>
      </c>
      <c r="B14754" s="61" t="s">
        <v>21</v>
      </c>
      <c r="C14754" s="61" t="s">
        <v>111</v>
      </c>
      <c r="D14754" s="61" t="s">
        <v>5</v>
      </c>
      <c r="E14754" s="61" t="s">
        <v>48</v>
      </c>
      <c r="F14754" s="61">
        <v>0.33333333333333331</v>
      </c>
      <c r="G14754" s="62">
        <v>0</v>
      </c>
    </row>
    <row r="14755" spans="1:7" x14ac:dyDescent="0.3">
      <c r="A14755" s="54">
        <v>45965</v>
      </c>
      <c r="B14755" s="55" t="s">
        <v>21</v>
      </c>
      <c r="C14755" s="55" t="s">
        <v>111</v>
      </c>
      <c r="D14755" s="55" t="s">
        <v>5</v>
      </c>
      <c r="E14755" s="55" t="s">
        <v>48</v>
      </c>
      <c r="F14755" s="55">
        <v>0.35416666666666669</v>
      </c>
      <c r="G14755" s="56">
        <v>0</v>
      </c>
    </row>
    <row r="14756" spans="1:7" x14ac:dyDescent="0.3">
      <c r="A14756" s="60">
        <v>45965</v>
      </c>
      <c r="B14756" s="61" t="s">
        <v>21</v>
      </c>
      <c r="C14756" s="61" t="s">
        <v>111</v>
      </c>
      <c r="D14756" s="61" t="s">
        <v>5</v>
      </c>
      <c r="E14756" s="61" t="s">
        <v>48</v>
      </c>
      <c r="F14756" s="61">
        <v>0.375</v>
      </c>
      <c r="G14756" s="62">
        <v>0</v>
      </c>
    </row>
    <row r="14757" spans="1:7" x14ac:dyDescent="0.3">
      <c r="A14757" s="54">
        <v>45965</v>
      </c>
      <c r="B14757" s="55" t="s">
        <v>21</v>
      </c>
      <c r="C14757" s="55" t="s">
        <v>111</v>
      </c>
      <c r="D14757" s="55" t="s">
        <v>5</v>
      </c>
      <c r="E14757" s="55" t="s">
        <v>48</v>
      </c>
      <c r="F14757" s="55">
        <v>0.39583333333333331</v>
      </c>
      <c r="G14757" s="56">
        <v>0</v>
      </c>
    </row>
    <row r="14758" spans="1:7" x14ac:dyDescent="0.3">
      <c r="A14758" s="60">
        <v>45965</v>
      </c>
      <c r="B14758" s="61" t="s">
        <v>21</v>
      </c>
      <c r="C14758" s="61" t="s">
        <v>111</v>
      </c>
      <c r="D14758" s="61" t="s">
        <v>5</v>
      </c>
      <c r="E14758" s="61" t="s">
        <v>48</v>
      </c>
      <c r="F14758" s="61">
        <v>0.41666666666666669</v>
      </c>
      <c r="G14758" s="62">
        <v>0</v>
      </c>
    </row>
    <row r="14759" spans="1:7" x14ac:dyDescent="0.3">
      <c r="A14759" s="54">
        <v>45965</v>
      </c>
      <c r="B14759" s="55" t="s">
        <v>21</v>
      </c>
      <c r="C14759" s="55" t="s">
        <v>111</v>
      </c>
      <c r="D14759" s="55" t="s">
        <v>5</v>
      </c>
      <c r="E14759" s="55" t="s">
        <v>48</v>
      </c>
      <c r="F14759" s="55">
        <v>0.4375</v>
      </c>
      <c r="G14759" s="56">
        <v>0</v>
      </c>
    </row>
    <row r="14760" spans="1:7" x14ac:dyDescent="0.3">
      <c r="A14760" s="60">
        <v>45965</v>
      </c>
      <c r="B14760" s="61" t="s">
        <v>21</v>
      </c>
      <c r="C14760" s="61" t="s">
        <v>111</v>
      </c>
      <c r="D14760" s="61" t="s">
        <v>5</v>
      </c>
      <c r="E14760" s="61" t="s">
        <v>48</v>
      </c>
      <c r="F14760" s="61">
        <v>0.45833333333333331</v>
      </c>
      <c r="G14760" s="62">
        <v>0</v>
      </c>
    </row>
    <row r="14761" spans="1:7" x14ac:dyDescent="0.3">
      <c r="A14761" s="54">
        <v>45965</v>
      </c>
      <c r="B14761" s="55" t="s">
        <v>21</v>
      </c>
      <c r="C14761" s="55" t="s">
        <v>111</v>
      </c>
      <c r="D14761" s="55" t="s">
        <v>5</v>
      </c>
      <c r="E14761" s="55" t="s">
        <v>48</v>
      </c>
      <c r="F14761" s="55">
        <v>0.47916666666666669</v>
      </c>
      <c r="G14761" s="56">
        <v>0</v>
      </c>
    </row>
    <row r="14762" spans="1:7" x14ac:dyDescent="0.3">
      <c r="A14762" s="60">
        <v>45965</v>
      </c>
      <c r="B14762" s="61" t="s">
        <v>21</v>
      </c>
      <c r="C14762" s="61" t="s">
        <v>111</v>
      </c>
      <c r="D14762" s="61" t="s">
        <v>5</v>
      </c>
      <c r="E14762" s="61" t="s">
        <v>48</v>
      </c>
      <c r="F14762" s="61">
        <v>0.5</v>
      </c>
      <c r="G14762" s="62">
        <v>0</v>
      </c>
    </row>
    <row r="14763" spans="1:7" x14ac:dyDescent="0.3">
      <c r="A14763" s="54">
        <v>45965</v>
      </c>
      <c r="B14763" s="55" t="s">
        <v>21</v>
      </c>
      <c r="C14763" s="55" t="s">
        <v>111</v>
      </c>
      <c r="D14763" s="55" t="s">
        <v>5</v>
      </c>
      <c r="E14763" s="55" t="s">
        <v>48</v>
      </c>
      <c r="F14763" s="55">
        <v>0.52083333333333337</v>
      </c>
      <c r="G14763" s="56">
        <v>0</v>
      </c>
    </row>
    <row r="14764" spans="1:7" x14ac:dyDescent="0.3">
      <c r="A14764" s="60">
        <v>45965</v>
      </c>
      <c r="B14764" s="61" t="s">
        <v>21</v>
      </c>
      <c r="C14764" s="61" t="s">
        <v>111</v>
      </c>
      <c r="D14764" s="61" t="s">
        <v>5</v>
      </c>
      <c r="E14764" s="61" t="s">
        <v>48</v>
      </c>
      <c r="F14764" s="61">
        <v>0.54166666666666663</v>
      </c>
      <c r="G14764" s="62">
        <v>0</v>
      </c>
    </row>
    <row r="14765" spans="1:7" x14ac:dyDescent="0.3">
      <c r="A14765" s="54">
        <v>45965</v>
      </c>
      <c r="B14765" s="55" t="s">
        <v>21</v>
      </c>
      <c r="C14765" s="55" t="s">
        <v>111</v>
      </c>
      <c r="D14765" s="55" t="s">
        <v>5</v>
      </c>
      <c r="E14765" s="55" t="s">
        <v>48</v>
      </c>
      <c r="F14765" s="55">
        <v>0.5625</v>
      </c>
      <c r="G14765" s="56">
        <v>0</v>
      </c>
    </row>
    <row r="14766" spans="1:7" x14ac:dyDescent="0.3">
      <c r="A14766" s="60">
        <v>45965</v>
      </c>
      <c r="B14766" s="61" t="s">
        <v>21</v>
      </c>
      <c r="C14766" s="61" t="s">
        <v>111</v>
      </c>
      <c r="D14766" s="61" t="s">
        <v>5</v>
      </c>
      <c r="E14766" s="61" t="s">
        <v>48</v>
      </c>
      <c r="F14766" s="61">
        <v>0.58333333333333337</v>
      </c>
      <c r="G14766" s="62">
        <v>0</v>
      </c>
    </row>
    <row r="14767" spans="1:7" x14ac:dyDescent="0.3">
      <c r="A14767" s="54">
        <v>45965</v>
      </c>
      <c r="B14767" s="55" t="s">
        <v>21</v>
      </c>
      <c r="C14767" s="55" t="s">
        <v>111</v>
      </c>
      <c r="D14767" s="55" t="s">
        <v>5</v>
      </c>
      <c r="E14767" s="55" t="s">
        <v>48</v>
      </c>
      <c r="F14767" s="55">
        <v>0.60416666666666663</v>
      </c>
      <c r="G14767" s="56">
        <v>0</v>
      </c>
    </row>
    <row r="14768" spans="1:7" x14ac:dyDescent="0.3">
      <c r="A14768" s="60">
        <v>45965</v>
      </c>
      <c r="B14768" s="61" t="s">
        <v>21</v>
      </c>
      <c r="C14768" s="61" t="s">
        <v>111</v>
      </c>
      <c r="D14768" s="61" t="s">
        <v>5</v>
      </c>
      <c r="E14768" s="61" t="s">
        <v>48</v>
      </c>
      <c r="F14768" s="61">
        <v>0.625</v>
      </c>
      <c r="G14768" s="62">
        <v>0</v>
      </c>
    </row>
    <row r="14769" spans="1:7" x14ac:dyDescent="0.3">
      <c r="A14769" s="54">
        <v>45965</v>
      </c>
      <c r="B14769" s="55" t="s">
        <v>21</v>
      </c>
      <c r="C14769" s="55" t="s">
        <v>111</v>
      </c>
      <c r="D14769" s="55" t="s">
        <v>5</v>
      </c>
      <c r="E14769" s="55" t="s">
        <v>48</v>
      </c>
      <c r="F14769" s="55">
        <v>0.64583333333333337</v>
      </c>
      <c r="G14769" s="56">
        <v>0</v>
      </c>
    </row>
    <row r="14770" spans="1:7" x14ac:dyDescent="0.3">
      <c r="A14770" s="60">
        <v>45965</v>
      </c>
      <c r="B14770" s="61" t="s">
        <v>21</v>
      </c>
      <c r="C14770" s="61" t="s">
        <v>111</v>
      </c>
      <c r="D14770" s="61" t="s">
        <v>5</v>
      </c>
      <c r="E14770" s="61" t="s">
        <v>48</v>
      </c>
      <c r="F14770" s="61">
        <v>0.66666666666666663</v>
      </c>
      <c r="G14770" s="62">
        <v>0</v>
      </c>
    </row>
    <row r="14771" spans="1:7" x14ac:dyDescent="0.3">
      <c r="A14771" s="54">
        <v>45965</v>
      </c>
      <c r="B14771" s="55" t="s">
        <v>21</v>
      </c>
      <c r="C14771" s="55" t="s">
        <v>111</v>
      </c>
      <c r="D14771" s="55" t="s">
        <v>5</v>
      </c>
      <c r="E14771" s="55" t="s">
        <v>48</v>
      </c>
      <c r="F14771" s="55">
        <v>0.6875</v>
      </c>
      <c r="G14771" s="56">
        <v>0</v>
      </c>
    </row>
    <row r="14772" spans="1:7" x14ac:dyDescent="0.3">
      <c r="A14772" s="60">
        <v>45965</v>
      </c>
      <c r="B14772" s="61" t="s">
        <v>21</v>
      </c>
      <c r="C14772" s="61" t="s">
        <v>111</v>
      </c>
      <c r="D14772" s="61" t="s">
        <v>5</v>
      </c>
      <c r="E14772" s="61" t="s">
        <v>48</v>
      </c>
      <c r="F14772" s="61">
        <v>0.70833333333333337</v>
      </c>
      <c r="G14772" s="62">
        <v>0</v>
      </c>
    </row>
    <row r="14773" spans="1:7" x14ac:dyDescent="0.3">
      <c r="A14773" s="54">
        <v>45965</v>
      </c>
      <c r="B14773" s="55" t="s">
        <v>21</v>
      </c>
      <c r="C14773" s="55" t="s">
        <v>111</v>
      </c>
      <c r="D14773" s="55" t="s">
        <v>5</v>
      </c>
      <c r="E14773" s="55" t="s">
        <v>48</v>
      </c>
      <c r="F14773" s="55">
        <v>0.72916666666666663</v>
      </c>
      <c r="G14773" s="56">
        <v>0</v>
      </c>
    </row>
    <row r="14774" spans="1:7" x14ac:dyDescent="0.3">
      <c r="A14774" s="60">
        <v>45965</v>
      </c>
      <c r="B14774" s="61" t="s">
        <v>21</v>
      </c>
      <c r="C14774" s="61" t="s">
        <v>111</v>
      </c>
      <c r="D14774" s="61" t="s">
        <v>5</v>
      </c>
      <c r="E14774" s="61" t="s">
        <v>48</v>
      </c>
      <c r="F14774" s="61">
        <v>0.75</v>
      </c>
      <c r="G14774" s="62">
        <v>0</v>
      </c>
    </row>
    <row r="14775" spans="1:7" x14ac:dyDescent="0.3">
      <c r="A14775" s="54">
        <v>45965</v>
      </c>
      <c r="B14775" s="55" t="s">
        <v>21</v>
      </c>
      <c r="C14775" s="55" t="s">
        <v>111</v>
      </c>
      <c r="D14775" s="55" t="s">
        <v>5</v>
      </c>
      <c r="E14775" s="55" t="s">
        <v>48</v>
      </c>
      <c r="F14775" s="55">
        <v>0.77083333333333337</v>
      </c>
      <c r="G14775" s="56">
        <v>0</v>
      </c>
    </row>
    <row r="14776" spans="1:7" x14ac:dyDescent="0.3">
      <c r="A14776" s="60">
        <v>45965</v>
      </c>
      <c r="B14776" s="61" t="s">
        <v>21</v>
      </c>
      <c r="C14776" s="61" t="s">
        <v>111</v>
      </c>
      <c r="D14776" s="61" t="s">
        <v>5</v>
      </c>
      <c r="E14776" s="61" t="s">
        <v>48</v>
      </c>
      <c r="F14776" s="61">
        <v>0.79166666666666663</v>
      </c>
      <c r="G14776" s="62">
        <v>0</v>
      </c>
    </row>
    <row r="14777" spans="1:7" x14ac:dyDescent="0.3">
      <c r="A14777" s="54">
        <v>45965</v>
      </c>
      <c r="B14777" s="55" t="s">
        <v>21</v>
      </c>
      <c r="C14777" s="55" t="s">
        <v>111</v>
      </c>
      <c r="D14777" s="55" t="s">
        <v>5</v>
      </c>
      <c r="E14777" s="55" t="s">
        <v>48</v>
      </c>
      <c r="F14777" s="55">
        <v>0.8125</v>
      </c>
      <c r="G14777" s="56">
        <v>0</v>
      </c>
    </row>
    <row r="14778" spans="1:7" x14ac:dyDescent="0.3">
      <c r="A14778" s="60">
        <v>45965</v>
      </c>
      <c r="B14778" s="61" t="s">
        <v>21</v>
      </c>
      <c r="C14778" s="61" t="s">
        <v>111</v>
      </c>
      <c r="D14778" s="61" t="s">
        <v>5</v>
      </c>
      <c r="E14778" s="61" t="s">
        <v>48</v>
      </c>
      <c r="F14778" s="61">
        <v>0.83333333333333337</v>
      </c>
      <c r="G14778" s="62">
        <v>0</v>
      </c>
    </row>
    <row r="14779" spans="1:7" x14ac:dyDescent="0.3">
      <c r="A14779" s="54">
        <v>45965</v>
      </c>
      <c r="B14779" s="55" t="s">
        <v>21</v>
      </c>
      <c r="C14779" s="55" t="s">
        <v>111</v>
      </c>
      <c r="D14779" s="55" t="s">
        <v>5</v>
      </c>
      <c r="E14779" s="55" t="s">
        <v>48</v>
      </c>
      <c r="F14779" s="55">
        <v>0.85416666666666663</v>
      </c>
      <c r="G14779" s="56">
        <v>0</v>
      </c>
    </row>
    <row r="14780" spans="1:7" x14ac:dyDescent="0.3">
      <c r="A14780" s="60">
        <v>45965</v>
      </c>
      <c r="B14780" s="61" t="s">
        <v>21</v>
      </c>
      <c r="C14780" s="61" t="s">
        <v>111</v>
      </c>
      <c r="D14780" s="61" t="s">
        <v>5</v>
      </c>
      <c r="E14780" s="61" t="s">
        <v>48</v>
      </c>
      <c r="F14780" s="61">
        <v>0.875</v>
      </c>
      <c r="G14780" s="62">
        <v>0</v>
      </c>
    </row>
    <row r="14781" spans="1:7" x14ac:dyDescent="0.3">
      <c r="A14781" s="54">
        <v>45965</v>
      </c>
      <c r="B14781" s="55" t="s">
        <v>21</v>
      </c>
      <c r="C14781" s="55" t="s">
        <v>111</v>
      </c>
      <c r="D14781" s="55" t="s">
        <v>5</v>
      </c>
      <c r="E14781" s="55" t="s">
        <v>48</v>
      </c>
      <c r="F14781" s="55">
        <v>0.89583333333333337</v>
      </c>
      <c r="G14781" s="56">
        <v>0</v>
      </c>
    </row>
    <row r="14782" spans="1:7" x14ac:dyDescent="0.3">
      <c r="A14782" s="60">
        <v>45965</v>
      </c>
      <c r="B14782" s="61" t="s">
        <v>21</v>
      </c>
      <c r="C14782" s="61" t="s">
        <v>111</v>
      </c>
      <c r="D14782" s="61" t="s">
        <v>5</v>
      </c>
      <c r="E14782" s="61" t="s">
        <v>48</v>
      </c>
      <c r="F14782" s="61">
        <v>0.91666666666666663</v>
      </c>
      <c r="G14782" s="62">
        <v>0</v>
      </c>
    </row>
    <row r="14783" spans="1:7" x14ac:dyDescent="0.3">
      <c r="A14783" s="54">
        <v>45965</v>
      </c>
      <c r="B14783" s="55" t="s">
        <v>21</v>
      </c>
      <c r="C14783" s="55" t="s">
        <v>111</v>
      </c>
      <c r="D14783" s="55" t="s">
        <v>5</v>
      </c>
      <c r="E14783" s="55" t="s">
        <v>48</v>
      </c>
      <c r="F14783" s="55">
        <v>0.9375</v>
      </c>
      <c r="G14783" s="56">
        <v>0</v>
      </c>
    </row>
    <row r="14784" spans="1:7" x14ac:dyDescent="0.3">
      <c r="A14784" s="60">
        <v>45965</v>
      </c>
      <c r="B14784" s="61" t="s">
        <v>21</v>
      </c>
      <c r="C14784" s="61" t="s">
        <v>111</v>
      </c>
      <c r="D14784" s="61" t="s">
        <v>5</v>
      </c>
      <c r="E14784" s="61" t="s">
        <v>48</v>
      </c>
      <c r="F14784" s="61">
        <v>0.95833333333333337</v>
      </c>
      <c r="G14784" s="62">
        <v>0</v>
      </c>
    </row>
    <row r="14785" spans="1:7" x14ac:dyDescent="0.3">
      <c r="A14785" s="54">
        <v>45965</v>
      </c>
      <c r="B14785" s="55" t="s">
        <v>21</v>
      </c>
      <c r="C14785" s="55" t="s">
        <v>111</v>
      </c>
      <c r="D14785" s="55" t="s">
        <v>5</v>
      </c>
      <c r="E14785" s="55" t="s">
        <v>48</v>
      </c>
      <c r="F14785" s="55">
        <v>0.97916666666666663</v>
      </c>
      <c r="G14785" s="56">
        <v>0</v>
      </c>
    </row>
    <row r="14786" spans="1:7" x14ac:dyDescent="0.3">
      <c r="A14786" s="60">
        <v>45966</v>
      </c>
      <c r="B14786" s="61" t="s">
        <v>21</v>
      </c>
      <c r="C14786" s="61" t="s">
        <v>111</v>
      </c>
      <c r="D14786" s="61" t="s">
        <v>5</v>
      </c>
      <c r="E14786" s="61" t="s">
        <v>48</v>
      </c>
      <c r="F14786" s="61">
        <v>0</v>
      </c>
      <c r="G14786" s="62">
        <v>0</v>
      </c>
    </row>
    <row r="14787" spans="1:7" x14ac:dyDescent="0.3">
      <c r="A14787" s="54">
        <v>45966</v>
      </c>
      <c r="B14787" s="55" t="s">
        <v>21</v>
      </c>
      <c r="C14787" s="55" t="s">
        <v>111</v>
      </c>
      <c r="D14787" s="55" t="s">
        <v>6</v>
      </c>
      <c r="E14787" s="55" t="s">
        <v>49</v>
      </c>
      <c r="F14787" s="55">
        <v>2.0833333333333329E-2</v>
      </c>
      <c r="G14787" s="56" cm="1">
        <f t="array" ref="G14787:G14834">IF(LOAD_RESULTS!$C$3 = "MENU",ABS(_xlfn.IFS(AND(PER_MONTH!$B14739="January",PER_MONTH!$E14739="Working Day"),Table3[Jan_WD],AND(PER_MONTH!$B14739="January",PER_MONTH!$E14739="Non-Working Day"),Table3[Jan_NWD],AND(PER_MONTH!$B14739="February",PER_MONTH!$E14739="Working Day"),Table3[Feb_WD],AND(PER_MONTH!$B14739="February",PER_MONTH!$E14739="Non-Working Day"),Table3[Feb_NWD], AND(PER_MONTH!$B14739 = "March", PER_MONTH!$E14739 = "Working Day"), Table3[Mar_WD],  AND(PER_MONTH!$B14739 = "March", PER_MONTH!$E14739 = "Non-Working Day"), Table3[Mar_NWD], AND(PER_MONTH!$B14739 = "April", PER_MONTH!$E14739 = "Working Day"), Table3[Apr_WD], AND(PER_MONTH!$B14739 = "April", PER_MONTH!$E14739 = "Non-Working Day"), Table3[Apr_NWD], AND(PER_MONTH!$B14739 = "May", PER_MONTH!$E14739 = "Working Day"), Table3[May_WD], AND(PER_MONTH!$B14739 = "May", PER_MONTH!$E14739 = "Non-Working Day"), Table3[May_NWD], AND(PER_MONTH!$B14739 = "June", PER_MONTH!$E14739 = "Working Day"), Table3[Jun_WD], AND(PER_MONTH!$B14739 = "June", PER_MONTH!$E14739 = "Non-Working Day"), Table3[Jun_NWD], AND(PER_MONTH!$B14739 = "July", PER_MONTH!$E14739 = "Working Day"), Table3[Jul_WD], AND(PER_MONTH!$B14739 = "July", PER_MONTH!$E14739 = "Non-Working Day"), Table3[Jul_NWD], AND(PER_MONTH!$B14739 = "August", PER_MONTH!$E14739 = "Working Day"), Table3[Aug_WD], AND(PER_MONTH!$B14739 = "August", PER_MONTH!$E14739 = "Non-Working Day"), Table3[Aug_NWD], AND(PER_MONTH!$B14739 = "September", PER_MONTH!$E14739 = "Working Day"), Table3[Sep_WD], AND(PER_MONTH!$B14739 = "September", PER_MONTH!$E14739 = "Non-Working Day"), Table3[Sep_NWD], AND(PER_MONTH!$B14739 = "October", PER_MONTH!$E14739 = "Working Day"), Table3[Oct_WD], AND(PER_MONTH!$B14739 = "October", PER_MONTH!$E14739 = "Non-Working Day"), Table3[Oct_NWD], AND(PER_MONTH!$B14739 = "November", PER_MONTH!$E14739 = "Working Day"), Table3[Nov_WD], AND(PER_MONTH!$B14739 = "November", PER_MONTH!$E14739 = "Non-Working Day"), Table3[Nov_NWD], AND(PER_MONTH!$B14739 = "December", PER_MONTH!$E14739 = "Working Day"), Table3[Dec_WD], AND(PER_MONTH!$B14739 = "December", PER_MONTH!$E14739 = "Non-Working Day"), Table3[Dec_NWD])),_xlfn.IFS(AND(PER_MONTH!$B14739="January",PER_MONTH!$E14739="Working Day"),Table3[Jan_WD],AND(PER_MONTH!$B14739="January",PER_MONTH!$E14739="Non-Working Day"),Table3[Jan_NWD],AND(PER_MONTH!$B14739="February",PER_MONTH!$E14739="Working Day"),Table3[Feb_WD],AND(PER_MONTH!$B14739="February",PER_MONTH!$E14739="Non-Working Day"),Table3[Feb_NWD], AND(PER_MONTH!$B14739 = "March", PER_MONTH!$E14739 = "Working Day"), Table3[Mar_WD],  AND(PER_MONTH!$B14739 = "March", PER_MONTH!$E14739 = "Non-Working Day"), Table3[Mar_NWD], AND(PER_MONTH!$B14739 = "April", PER_MONTH!$E14739 = "Working Day"), Table3[Apr_WD], AND(PER_MONTH!$B14739 = "April", PER_MONTH!$E14739 = "Non-Working Day"), Table3[Apr_NWD], AND(PER_MONTH!$B14739 = "May", PER_MONTH!$E14739 = "Working Day"), Table3[May_WD], AND(PER_MONTH!$B14739 = "May", PER_MONTH!$E14739 = "Non-Working Day"), Table3[May_NWD], AND(PER_MONTH!$B14739 = "June", PER_MONTH!$E14739 = "Working Day"), Table3[Jun_WD], AND(PER_MONTH!$B14739 = "June", PER_MONTH!$E14739 = "Non-Working Day"), Table3[Jun_NWD], AND(PER_MONTH!$B14739 = "July", PER_MONTH!$E14739 = "Working Day"), Table3[Jul_WD], AND(PER_MONTH!$B14739 = "July", PER_MONTH!$E14739 = "Non-Working Day"), Table3[Jul_NWD], AND(PER_MONTH!$B14739 = "August", PER_MONTH!$E14739 = "Working Day"), Table3[Aug_WD], AND(PER_MONTH!$B14739 = "August", PER_MONTH!$E14739 = "Non-Working Day"), Table3[Aug_NWD], AND(PER_MONTH!$B14739 = "September", PER_MONTH!$E14739 = "Working Day"), Table3[Sep_WD], AND(PER_MONTH!$B14739 = "September", PER_MONTH!$E14739 = "Non-Working Day"), Table3[Sep_NWD], AND(PER_MONTH!$B14739 = "October", PER_MONTH!$E14739 = "Working Day"), Table3[Oct_WD], AND(PER_MONTH!$B14739 = "October", PER_MONTH!$E14739 = "Non-Working Day"), Table3[Oct_NWD], AND(PER_MONTH!$B14739 = "November", PER_MONTH!$E14739 = "Working Day"), Table3[Nov_WD], AND(PER_MONTH!$B14739 = "November", PER_MONTH!$E14739 = "Non-Working Day"), Table3[Nov_NWD], AND(PER_MONTH!$B14739 = "December", PER_MONTH!$E14739 = "Working Day"), Table3[Dec_WD], AND(PER_MONTH!$B14739 = "December", PER_MONTH!$E14739 = "Non-Working Day"), Table3[Dec_NWD]))</f>
        <v>0</v>
      </c>
    </row>
    <row r="14788" spans="1:7" x14ac:dyDescent="0.3">
      <c r="A14788" s="60">
        <v>45966</v>
      </c>
      <c r="B14788" s="61" t="s">
        <v>21</v>
      </c>
      <c r="C14788" s="61" t="s">
        <v>111</v>
      </c>
      <c r="D14788" s="61" t="s">
        <v>6</v>
      </c>
      <c r="E14788" s="61" t="s">
        <v>49</v>
      </c>
      <c r="F14788" s="61">
        <v>4.1666666666666657E-2</v>
      </c>
      <c r="G14788" s="62">
        <v>0</v>
      </c>
    </row>
    <row r="14789" spans="1:7" x14ac:dyDescent="0.3">
      <c r="A14789" s="54">
        <v>45966</v>
      </c>
      <c r="B14789" s="55" t="s">
        <v>21</v>
      </c>
      <c r="C14789" s="55" t="s">
        <v>111</v>
      </c>
      <c r="D14789" s="55" t="s">
        <v>6</v>
      </c>
      <c r="E14789" s="55" t="s">
        <v>49</v>
      </c>
      <c r="F14789" s="55">
        <v>6.25E-2</v>
      </c>
      <c r="G14789" s="56">
        <v>0</v>
      </c>
    </row>
    <row r="14790" spans="1:7" x14ac:dyDescent="0.3">
      <c r="A14790" s="60">
        <v>45966</v>
      </c>
      <c r="B14790" s="61" t="s">
        <v>21</v>
      </c>
      <c r="C14790" s="61" t="s">
        <v>111</v>
      </c>
      <c r="D14790" s="61" t="s">
        <v>6</v>
      </c>
      <c r="E14790" s="61" t="s">
        <v>49</v>
      </c>
      <c r="F14790" s="61">
        <v>8.3333333333333329E-2</v>
      </c>
      <c r="G14790" s="62">
        <v>0</v>
      </c>
    </row>
    <row r="14791" spans="1:7" x14ac:dyDescent="0.3">
      <c r="A14791" s="54">
        <v>45966</v>
      </c>
      <c r="B14791" s="55" t="s">
        <v>21</v>
      </c>
      <c r="C14791" s="55" t="s">
        <v>111</v>
      </c>
      <c r="D14791" s="55" t="s">
        <v>6</v>
      </c>
      <c r="E14791" s="55" t="s">
        <v>49</v>
      </c>
      <c r="F14791" s="55">
        <v>0.1041666666666667</v>
      </c>
      <c r="G14791" s="56">
        <v>0</v>
      </c>
    </row>
    <row r="14792" spans="1:7" x14ac:dyDescent="0.3">
      <c r="A14792" s="60">
        <v>45966</v>
      </c>
      <c r="B14792" s="61" t="s">
        <v>21</v>
      </c>
      <c r="C14792" s="61" t="s">
        <v>111</v>
      </c>
      <c r="D14792" s="61" t="s">
        <v>6</v>
      </c>
      <c r="E14792" s="61" t="s">
        <v>49</v>
      </c>
      <c r="F14792" s="61">
        <v>0.125</v>
      </c>
      <c r="G14792" s="62">
        <v>0</v>
      </c>
    </row>
    <row r="14793" spans="1:7" x14ac:dyDescent="0.3">
      <c r="A14793" s="54">
        <v>45966</v>
      </c>
      <c r="B14793" s="55" t="s">
        <v>21</v>
      </c>
      <c r="C14793" s="55" t="s">
        <v>111</v>
      </c>
      <c r="D14793" s="55" t="s">
        <v>6</v>
      </c>
      <c r="E14793" s="55" t="s">
        <v>49</v>
      </c>
      <c r="F14793" s="55">
        <v>0.14583333333333329</v>
      </c>
      <c r="G14793" s="56">
        <v>0</v>
      </c>
    </row>
    <row r="14794" spans="1:7" x14ac:dyDescent="0.3">
      <c r="A14794" s="60">
        <v>45966</v>
      </c>
      <c r="B14794" s="61" t="s">
        <v>21</v>
      </c>
      <c r="C14794" s="61" t="s">
        <v>111</v>
      </c>
      <c r="D14794" s="61" t="s">
        <v>6</v>
      </c>
      <c r="E14794" s="61" t="s">
        <v>49</v>
      </c>
      <c r="F14794" s="61">
        <v>0.16666666666666671</v>
      </c>
      <c r="G14794" s="62">
        <v>0</v>
      </c>
    </row>
    <row r="14795" spans="1:7" x14ac:dyDescent="0.3">
      <c r="A14795" s="54">
        <v>45966</v>
      </c>
      <c r="B14795" s="55" t="s">
        <v>21</v>
      </c>
      <c r="C14795" s="55" t="s">
        <v>111</v>
      </c>
      <c r="D14795" s="55" t="s">
        <v>6</v>
      </c>
      <c r="E14795" s="55" t="s">
        <v>49</v>
      </c>
      <c r="F14795" s="55">
        <v>0.1875</v>
      </c>
      <c r="G14795" s="56">
        <v>0</v>
      </c>
    </row>
    <row r="14796" spans="1:7" x14ac:dyDescent="0.3">
      <c r="A14796" s="60">
        <v>45966</v>
      </c>
      <c r="B14796" s="61" t="s">
        <v>21</v>
      </c>
      <c r="C14796" s="61" t="s">
        <v>111</v>
      </c>
      <c r="D14796" s="61" t="s">
        <v>6</v>
      </c>
      <c r="E14796" s="61" t="s">
        <v>49</v>
      </c>
      <c r="F14796" s="61">
        <v>0.20833333333333329</v>
      </c>
      <c r="G14796" s="62">
        <v>0</v>
      </c>
    </row>
    <row r="14797" spans="1:7" x14ac:dyDescent="0.3">
      <c r="A14797" s="54">
        <v>45966</v>
      </c>
      <c r="B14797" s="55" t="s">
        <v>21</v>
      </c>
      <c r="C14797" s="55" t="s">
        <v>111</v>
      </c>
      <c r="D14797" s="55" t="s">
        <v>6</v>
      </c>
      <c r="E14797" s="55" t="s">
        <v>49</v>
      </c>
      <c r="F14797" s="55">
        <v>0.22916666666666671</v>
      </c>
      <c r="G14797" s="56">
        <v>0</v>
      </c>
    </row>
    <row r="14798" spans="1:7" x14ac:dyDescent="0.3">
      <c r="A14798" s="60">
        <v>45966</v>
      </c>
      <c r="B14798" s="61" t="s">
        <v>21</v>
      </c>
      <c r="C14798" s="61" t="s">
        <v>111</v>
      </c>
      <c r="D14798" s="61" t="s">
        <v>6</v>
      </c>
      <c r="E14798" s="61" t="s">
        <v>49</v>
      </c>
      <c r="F14798" s="61">
        <v>0.25</v>
      </c>
      <c r="G14798" s="62">
        <v>0</v>
      </c>
    </row>
    <row r="14799" spans="1:7" x14ac:dyDescent="0.3">
      <c r="A14799" s="54">
        <v>45966</v>
      </c>
      <c r="B14799" s="55" t="s">
        <v>21</v>
      </c>
      <c r="C14799" s="55" t="s">
        <v>111</v>
      </c>
      <c r="D14799" s="55" t="s">
        <v>6</v>
      </c>
      <c r="E14799" s="55" t="s">
        <v>49</v>
      </c>
      <c r="F14799" s="55">
        <v>0.27083333333333331</v>
      </c>
      <c r="G14799" s="56">
        <v>0</v>
      </c>
    </row>
    <row r="14800" spans="1:7" x14ac:dyDescent="0.3">
      <c r="A14800" s="60">
        <v>45966</v>
      </c>
      <c r="B14800" s="61" t="s">
        <v>21</v>
      </c>
      <c r="C14800" s="61" t="s">
        <v>111</v>
      </c>
      <c r="D14800" s="61" t="s">
        <v>6</v>
      </c>
      <c r="E14800" s="61" t="s">
        <v>49</v>
      </c>
      <c r="F14800" s="61">
        <v>0.29166666666666669</v>
      </c>
      <c r="G14800" s="62">
        <v>0</v>
      </c>
    </row>
    <row r="14801" spans="1:7" x14ac:dyDescent="0.3">
      <c r="A14801" s="54">
        <v>45966</v>
      </c>
      <c r="B14801" s="55" t="s">
        <v>21</v>
      </c>
      <c r="C14801" s="55" t="s">
        <v>111</v>
      </c>
      <c r="D14801" s="55" t="s">
        <v>6</v>
      </c>
      <c r="E14801" s="55" t="s">
        <v>49</v>
      </c>
      <c r="F14801" s="55">
        <v>0.3125</v>
      </c>
      <c r="G14801" s="56">
        <v>0</v>
      </c>
    </row>
    <row r="14802" spans="1:7" x14ac:dyDescent="0.3">
      <c r="A14802" s="60">
        <v>45966</v>
      </c>
      <c r="B14802" s="61" t="s">
        <v>21</v>
      </c>
      <c r="C14802" s="61" t="s">
        <v>111</v>
      </c>
      <c r="D14802" s="61" t="s">
        <v>6</v>
      </c>
      <c r="E14802" s="61" t="s">
        <v>49</v>
      </c>
      <c r="F14802" s="61">
        <v>0.33333333333333331</v>
      </c>
      <c r="G14802" s="62">
        <v>0</v>
      </c>
    </row>
    <row r="14803" spans="1:7" x14ac:dyDescent="0.3">
      <c r="A14803" s="54">
        <v>45966</v>
      </c>
      <c r="B14803" s="55" t="s">
        <v>21</v>
      </c>
      <c r="C14803" s="55" t="s">
        <v>111</v>
      </c>
      <c r="D14803" s="55" t="s">
        <v>6</v>
      </c>
      <c r="E14803" s="55" t="s">
        <v>49</v>
      </c>
      <c r="F14803" s="55">
        <v>0.35416666666666669</v>
      </c>
      <c r="G14803" s="56">
        <v>0</v>
      </c>
    </row>
    <row r="14804" spans="1:7" x14ac:dyDescent="0.3">
      <c r="A14804" s="60">
        <v>45966</v>
      </c>
      <c r="B14804" s="61" t="s">
        <v>21</v>
      </c>
      <c r="C14804" s="61" t="s">
        <v>111</v>
      </c>
      <c r="D14804" s="61" t="s">
        <v>6</v>
      </c>
      <c r="E14804" s="61" t="s">
        <v>49</v>
      </c>
      <c r="F14804" s="61">
        <v>0.375</v>
      </c>
      <c r="G14804" s="62">
        <v>0</v>
      </c>
    </row>
    <row r="14805" spans="1:7" x14ac:dyDescent="0.3">
      <c r="A14805" s="54">
        <v>45966</v>
      </c>
      <c r="B14805" s="55" t="s">
        <v>21</v>
      </c>
      <c r="C14805" s="55" t="s">
        <v>111</v>
      </c>
      <c r="D14805" s="55" t="s">
        <v>6</v>
      </c>
      <c r="E14805" s="55" t="s">
        <v>49</v>
      </c>
      <c r="F14805" s="55">
        <v>0.39583333333333331</v>
      </c>
      <c r="G14805" s="56">
        <v>0</v>
      </c>
    </row>
    <row r="14806" spans="1:7" x14ac:dyDescent="0.3">
      <c r="A14806" s="60">
        <v>45966</v>
      </c>
      <c r="B14806" s="61" t="s">
        <v>21</v>
      </c>
      <c r="C14806" s="61" t="s">
        <v>111</v>
      </c>
      <c r="D14806" s="61" t="s">
        <v>6</v>
      </c>
      <c r="E14806" s="61" t="s">
        <v>49</v>
      </c>
      <c r="F14806" s="61">
        <v>0.41666666666666669</v>
      </c>
      <c r="G14806" s="62">
        <v>0</v>
      </c>
    </row>
    <row r="14807" spans="1:7" x14ac:dyDescent="0.3">
      <c r="A14807" s="54">
        <v>45966</v>
      </c>
      <c r="B14807" s="55" t="s">
        <v>21</v>
      </c>
      <c r="C14807" s="55" t="s">
        <v>111</v>
      </c>
      <c r="D14807" s="55" t="s">
        <v>6</v>
      </c>
      <c r="E14807" s="55" t="s">
        <v>49</v>
      </c>
      <c r="F14807" s="55">
        <v>0.4375</v>
      </c>
      <c r="G14807" s="56">
        <v>0</v>
      </c>
    </row>
    <row r="14808" spans="1:7" x14ac:dyDescent="0.3">
      <c r="A14808" s="60">
        <v>45966</v>
      </c>
      <c r="B14808" s="61" t="s">
        <v>21</v>
      </c>
      <c r="C14808" s="61" t="s">
        <v>111</v>
      </c>
      <c r="D14808" s="61" t="s">
        <v>6</v>
      </c>
      <c r="E14808" s="61" t="s">
        <v>49</v>
      </c>
      <c r="F14808" s="61">
        <v>0.45833333333333331</v>
      </c>
      <c r="G14808" s="62">
        <v>0</v>
      </c>
    </row>
    <row r="14809" spans="1:7" x14ac:dyDescent="0.3">
      <c r="A14809" s="54">
        <v>45966</v>
      </c>
      <c r="B14809" s="55" t="s">
        <v>21</v>
      </c>
      <c r="C14809" s="55" t="s">
        <v>111</v>
      </c>
      <c r="D14809" s="55" t="s">
        <v>6</v>
      </c>
      <c r="E14809" s="55" t="s">
        <v>49</v>
      </c>
      <c r="F14809" s="55">
        <v>0.47916666666666669</v>
      </c>
      <c r="G14809" s="56">
        <v>0</v>
      </c>
    </row>
    <row r="14810" spans="1:7" x14ac:dyDescent="0.3">
      <c r="A14810" s="60">
        <v>45966</v>
      </c>
      <c r="B14810" s="61" t="s">
        <v>21</v>
      </c>
      <c r="C14810" s="61" t="s">
        <v>111</v>
      </c>
      <c r="D14810" s="61" t="s">
        <v>6</v>
      </c>
      <c r="E14810" s="61" t="s">
        <v>49</v>
      </c>
      <c r="F14810" s="61">
        <v>0.5</v>
      </c>
      <c r="G14810" s="62">
        <v>0</v>
      </c>
    </row>
    <row r="14811" spans="1:7" x14ac:dyDescent="0.3">
      <c r="A14811" s="54">
        <v>45966</v>
      </c>
      <c r="B14811" s="55" t="s">
        <v>21</v>
      </c>
      <c r="C14811" s="55" t="s">
        <v>111</v>
      </c>
      <c r="D14811" s="55" t="s">
        <v>6</v>
      </c>
      <c r="E14811" s="55" t="s">
        <v>49</v>
      </c>
      <c r="F14811" s="55">
        <v>0.52083333333333337</v>
      </c>
      <c r="G14811" s="56">
        <v>0</v>
      </c>
    </row>
    <row r="14812" spans="1:7" x14ac:dyDescent="0.3">
      <c r="A14812" s="60">
        <v>45966</v>
      </c>
      <c r="B14812" s="61" t="s">
        <v>21</v>
      </c>
      <c r="C14812" s="61" t="s">
        <v>111</v>
      </c>
      <c r="D14812" s="61" t="s">
        <v>6</v>
      </c>
      <c r="E14812" s="61" t="s">
        <v>49</v>
      </c>
      <c r="F14812" s="61">
        <v>0.54166666666666663</v>
      </c>
      <c r="G14812" s="62">
        <v>0</v>
      </c>
    </row>
    <row r="14813" spans="1:7" x14ac:dyDescent="0.3">
      <c r="A14813" s="54">
        <v>45966</v>
      </c>
      <c r="B14813" s="55" t="s">
        <v>21</v>
      </c>
      <c r="C14813" s="55" t="s">
        <v>111</v>
      </c>
      <c r="D14813" s="55" t="s">
        <v>6</v>
      </c>
      <c r="E14813" s="55" t="s">
        <v>49</v>
      </c>
      <c r="F14813" s="55">
        <v>0.5625</v>
      </c>
      <c r="G14813" s="56">
        <v>0</v>
      </c>
    </row>
    <row r="14814" spans="1:7" x14ac:dyDescent="0.3">
      <c r="A14814" s="60">
        <v>45966</v>
      </c>
      <c r="B14814" s="61" t="s">
        <v>21</v>
      </c>
      <c r="C14814" s="61" t="s">
        <v>111</v>
      </c>
      <c r="D14814" s="61" t="s">
        <v>6</v>
      </c>
      <c r="E14814" s="61" t="s">
        <v>49</v>
      </c>
      <c r="F14814" s="61">
        <v>0.58333333333333337</v>
      </c>
      <c r="G14814" s="62">
        <v>0</v>
      </c>
    </row>
    <row r="14815" spans="1:7" x14ac:dyDescent="0.3">
      <c r="A14815" s="54">
        <v>45966</v>
      </c>
      <c r="B14815" s="55" t="s">
        <v>21</v>
      </c>
      <c r="C14815" s="55" t="s">
        <v>111</v>
      </c>
      <c r="D14815" s="55" t="s">
        <v>6</v>
      </c>
      <c r="E14815" s="55" t="s">
        <v>49</v>
      </c>
      <c r="F14815" s="55">
        <v>0.60416666666666663</v>
      </c>
      <c r="G14815" s="56">
        <v>0</v>
      </c>
    </row>
    <row r="14816" spans="1:7" x14ac:dyDescent="0.3">
      <c r="A14816" s="60">
        <v>45966</v>
      </c>
      <c r="B14816" s="61" t="s">
        <v>21</v>
      </c>
      <c r="C14816" s="61" t="s">
        <v>111</v>
      </c>
      <c r="D14816" s="61" t="s">
        <v>6</v>
      </c>
      <c r="E14816" s="61" t="s">
        <v>49</v>
      </c>
      <c r="F14816" s="61">
        <v>0.625</v>
      </c>
      <c r="G14816" s="62">
        <v>0</v>
      </c>
    </row>
    <row r="14817" spans="1:7" x14ac:dyDescent="0.3">
      <c r="A14817" s="54">
        <v>45966</v>
      </c>
      <c r="B14817" s="55" t="s">
        <v>21</v>
      </c>
      <c r="C14817" s="55" t="s">
        <v>111</v>
      </c>
      <c r="D14817" s="55" t="s">
        <v>6</v>
      </c>
      <c r="E14817" s="55" t="s">
        <v>49</v>
      </c>
      <c r="F14817" s="55">
        <v>0.64583333333333337</v>
      </c>
      <c r="G14817" s="56">
        <v>0</v>
      </c>
    </row>
    <row r="14818" spans="1:7" x14ac:dyDescent="0.3">
      <c r="A14818" s="60">
        <v>45966</v>
      </c>
      <c r="B14818" s="61" t="s">
        <v>21</v>
      </c>
      <c r="C14818" s="61" t="s">
        <v>111</v>
      </c>
      <c r="D14818" s="61" t="s">
        <v>6</v>
      </c>
      <c r="E14818" s="61" t="s">
        <v>49</v>
      </c>
      <c r="F14818" s="61">
        <v>0.66666666666666663</v>
      </c>
      <c r="G14818" s="62">
        <v>0</v>
      </c>
    </row>
    <row r="14819" spans="1:7" x14ac:dyDescent="0.3">
      <c r="A14819" s="54">
        <v>45966</v>
      </c>
      <c r="B14819" s="55" t="s">
        <v>21</v>
      </c>
      <c r="C14819" s="55" t="s">
        <v>111</v>
      </c>
      <c r="D14819" s="55" t="s">
        <v>6</v>
      </c>
      <c r="E14819" s="55" t="s">
        <v>49</v>
      </c>
      <c r="F14819" s="55">
        <v>0.6875</v>
      </c>
      <c r="G14819" s="56">
        <v>0</v>
      </c>
    </row>
    <row r="14820" spans="1:7" x14ac:dyDescent="0.3">
      <c r="A14820" s="60">
        <v>45966</v>
      </c>
      <c r="B14820" s="61" t="s">
        <v>21</v>
      </c>
      <c r="C14820" s="61" t="s">
        <v>111</v>
      </c>
      <c r="D14820" s="61" t="s">
        <v>6</v>
      </c>
      <c r="E14820" s="61" t="s">
        <v>49</v>
      </c>
      <c r="F14820" s="61">
        <v>0.70833333333333337</v>
      </c>
      <c r="G14820" s="62">
        <v>0</v>
      </c>
    </row>
    <row r="14821" spans="1:7" x14ac:dyDescent="0.3">
      <c r="A14821" s="54">
        <v>45966</v>
      </c>
      <c r="B14821" s="55" t="s">
        <v>21</v>
      </c>
      <c r="C14821" s="55" t="s">
        <v>111</v>
      </c>
      <c r="D14821" s="55" t="s">
        <v>6</v>
      </c>
      <c r="E14821" s="55" t="s">
        <v>49</v>
      </c>
      <c r="F14821" s="55">
        <v>0.72916666666666663</v>
      </c>
      <c r="G14821" s="56">
        <v>0</v>
      </c>
    </row>
    <row r="14822" spans="1:7" x14ac:dyDescent="0.3">
      <c r="A14822" s="60">
        <v>45966</v>
      </c>
      <c r="B14822" s="61" t="s">
        <v>21</v>
      </c>
      <c r="C14822" s="61" t="s">
        <v>111</v>
      </c>
      <c r="D14822" s="61" t="s">
        <v>6</v>
      </c>
      <c r="E14822" s="61" t="s">
        <v>49</v>
      </c>
      <c r="F14822" s="61">
        <v>0.75</v>
      </c>
      <c r="G14822" s="62">
        <v>0</v>
      </c>
    </row>
    <row r="14823" spans="1:7" x14ac:dyDescent="0.3">
      <c r="A14823" s="54">
        <v>45966</v>
      </c>
      <c r="B14823" s="55" t="s">
        <v>21</v>
      </c>
      <c r="C14823" s="55" t="s">
        <v>111</v>
      </c>
      <c r="D14823" s="55" t="s">
        <v>6</v>
      </c>
      <c r="E14823" s="55" t="s">
        <v>49</v>
      </c>
      <c r="F14823" s="55">
        <v>0.77083333333333337</v>
      </c>
      <c r="G14823" s="56">
        <v>0</v>
      </c>
    </row>
    <row r="14824" spans="1:7" x14ac:dyDescent="0.3">
      <c r="A14824" s="60">
        <v>45966</v>
      </c>
      <c r="B14824" s="61" t="s">
        <v>21</v>
      </c>
      <c r="C14824" s="61" t="s">
        <v>111</v>
      </c>
      <c r="D14824" s="61" t="s">
        <v>6</v>
      </c>
      <c r="E14824" s="61" t="s">
        <v>49</v>
      </c>
      <c r="F14824" s="61">
        <v>0.79166666666666663</v>
      </c>
      <c r="G14824" s="62">
        <v>0</v>
      </c>
    </row>
    <row r="14825" spans="1:7" x14ac:dyDescent="0.3">
      <c r="A14825" s="54">
        <v>45966</v>
      </c>
      <c r="B14825" s="55" t="s">
        <v>21</v>
      </c>
      <c r="C14825" s="55" t="s">
        <v>111</v>
      </c>
      <c r="D14825" s="55" t="s">
        <v>6</v>
      </c>
      <c r="E14825" s="55" t="s">
        <v>49</v>
      </c>
      <c r="F14825" s="55">
        <v>0.8125</v>
      </c>
      <c r="G14825" s="56">
        <v>0</v>
      </c>
    </row>
    <row r="14826" spans="1:7" x14ac:dyDescent="0.3">
      <c r="A14826" s="60">
        <v>45966</v>
      </c>
      <c r="B14826" s="61" t="s">
        <v>21</v>
      </c>
      <c r="C14826" s="61" t="s">
        <v>111</v>
      </c>
      <c r="D14826" s="61" t="s">
        <v>6</v>
      </c>
      <c r="E14826" s="61" t="s">
        <v>49</v>
      </c>
      <c r="F14826" s="61">
        <v>0.83333333333333337</v>
      </c>
      <c r="G14826" s="62">
        <v>0</v>
      </c>
    </row>
    <row r="14827" spans="1:7" x14ac:dyDescent="0.3">
      <c r="A14827" s="54">
        <v>45966</v>
      </c>
      <c r="B14827" s="55" t="s">
        <v>21</v>
      </c>
      <c r="C14827" s="55" t="s">
        <v>111</v>
      </c>
      <c r="D14827" s="55" t="s">
        <v>6</v>
      </c>
      <c r="E14827" s="55" t="s">
        <v>49</v>
      </c>
      <c r="F14827" s="55">
        <v>0.85416666666666663</v>
      </c>
      <c r="G14827" s="56">
        <v>0</v>
      </c>
    </row>
    <row r="14828" spans="1:7" x14ac:dyDescent="0.3">
      <c r="A14828" s="60">
        <v>45966</v>
      </c>
      <c r="B14828" s="61" t="s">
        <v>21</v>
      </c>
      <c r="C14828" s="61" t="s">
        <v>111</v>
      </c>
      <c r="D14828" s="61" t="s">
        <v>6</v>
      </c>
      <c r="E14828" s="61" t="s">
        <v>49</v>
      </c>
      <c r="F14828" s="61">
        <v>0.875</v>
      </c>
      <c r="G14828" s="62">
        <v>0</v>
      </c>
    </row>
    <row r="14829" spans="1:7" x14ac:dyDescent="0.3">
      <c r="A14829" s="54">
        <v>45966</v>
      </c>
      <c r="B14829" s="55" t="s">
        <v>21</v>
      </c>
      <c r="C14829" s="55" t="s">
        <v>111</v>
      </c>
      <c r="D14829" s="55" t="s">
        <v>6</v>
      </c>
      <c r="E14829" s="55" t="s">
        <v>49</v>
      </c>
      <c r="F14829" s="55">
        <v>0.89583333333333337</v>
      </c>
      <c r="G14829" s="56">
        <v>0</v>
      </c>
    </row>
    <row r="14830" spans="1:7" x14ac:dyDescent="0.3">
      <c r="A14830" s="60">
        <v>45966</v>
      </c>
      <c r="B14830" s="61" t="s">
        <v>21</v>
      </c>
      <c r="C14830" s="61" t="s">
        <v>111</v>
      </c>
      <c r="D14830" s="61" t="s">
        <v>6</v>
      </c>
      <c r="E14830" s="61" t="s">
        <v>49</v>
      </c>
      <c r="F14830" s="61">
        <v>0.91666666666666663</v>
      </c>
      <c r="G14830" s="62">
        <v>0</v>
      </c>
    </row>
    <row r="14831" spans="1:7" x14ac:dyDescent="0.3">
      <c r="A14831" s="54">
        <v>45966</v>
      </c>
      <c r="B14831" s="55" t="s">
        <v>21</v>
      </c>
      <c r="C14831" s="55" t="s">
        <v>111</v>
      </c>
      <c r="D14831" s="55" t="s">
        <v>6</v>
      </c>
      <c r="E14831" s="55" t="s">
        <v>49</v>
      </c>
      <c r="F14831" s="55">
        <v>0.9375</v>
      </c>
      <c r="G14831" s="56">
        <v>0</v>
      </c>
    </row>
    <row r="14832" spans="1:7" x14ac:dyDescent="0.3">
      <c r="A14832" s="60">
        <v>45966</v>
      </c>
      <c r="B14832" s="61" t="s">
        <v>21</v>
      </c>
      <c r="C14832" s="61" t="s">
        <v>111</v>
      </c>
      <c r="D14832" s="61" t="s">
        <v>6</v>
      </c>
      <c r="E14832" s="61" t="s">
        <v>49</v>
      </c>
      <c r="F14832" s="61">
        <v>0.95833333333333337</v>
      </c>
      <c r="G14832" s="62">
        <v>0</v>
      </c>
    </row>
    <row r="14833" spans="1:7" x14ac:dyDescent="0.3">
      <c r="A14833" s="54">
        <v>45966</v>
      </c>
      <c r="B14833" s="55" t="s">
        <v>21</v>
      </c>
      <c r="C14833" s="55" t="s">
        <v>111</v>
      </c>
      <c r="D14833" s="55" t="s">
        <v>6</v>
      </c>
      <c r="E14833" s="55" t="s">
        <v>49</v>
      </c>
      <c r="F14833" s="55">
        <v>0.97916666666666663</v>
      </c>
      <c r="G14833" s="56">
        <v>0</v>
      </c>
    </row>
    <row r="14834" spans="1:7" x14ac:dyDescent="0.3">
      <c r="A14834" s="60">
        <v>45967</v>
      </c>
      <c r="B14834" s="61" t="s">
        <v>21</v>
      </c>
      <c r="C14834" s="61" t="s">
        <v>111</v>
      </c>
      <c r="D14834" s="61" t="s">
        <v>6</v>
      </c>
      <c r="E14834" s="61" t="s">
        <v>49</v>
      </c>
      <c r="F14834" s="61">
        <v>0</v>
      </c>
      <c r="G14834" s="62">
        <v>0</v>
      </c>
    </row>
    <row r="14835" spans="1:7" x14ac:dyDescent="0.3">
      <c r="A14835" s="54">
        <v>45967</v>
      </c>
      <c r="B14835" s="55" t="s">
        <v>21</v>
      </c>
      <c r="C14835" s="55" t="s">
        <v>111</v>
      </c>
      <c r="D14835" s="55" t="s">
        <v>7</v>
      </c>
      <c r="E14835" s="55" t="s">
        <v>49</v>
      </c>
      <c r="F14835" s="55">
        <v>2.0833333333333329E-2</v>
      </c>
      <c r="G14835" s="56" cm="1">
        <f t="array" ref="G14835:G14882">IF(LOAD_RESULTS!$C$3 = "MENU",ABS(_xlfn.IFS(AND(PER_MONTH!$B14787="January",PER_MONTH!$E14787="Working Day"),Table3[Jan_WD],AND(PER_MONTH!$B14787="January",PER_MONTH!$E14787="Non-Working Day"),Table3[Jan_NWD],AND(PER_MONTH!$B14787="February",PER_MONTH!$E14787="Working Day"),Table3[Feb_WD],AND(PER_MONTH!$B14787="February",PER_MONTH!$E14787="Non-Working Day"),Table3[Feb_NWD], AND(PER_MONTH!$B14787 = "March", PER_MONTH!$E14787 = "Working Day"), Table3[Mar_WD],  AND(PER_MONTH!$B14787 = "March", PER_MONTH!$E14787 = "Non-Working Day"), Table3[Mar_NWD], AND(PER_MONTH!$B14787 = "April", PER_MONTH!$E14787 = "Working Day"), Table3[Apr_WD], AND(PER_MONTH!$B14787 = "April", PER_MONTH!$E14787 = "Non-Working Day"), Table3[Apr_NWD], AND(PER_MONTH!$B14787 = "May", PER_MONTH!$E14787 = "Working Day"), Table3[May_WD], AND(PER_MONTH!$B14787 = "May", PER_MONTH!$E14787 = "Non-Working Day"), Table3[May_NWD], AND(PER_MONTH!$B14787 = "June", PER_MONTH!$E14787 = "Working Day"), Table3[Jun_WD], AND(PER_MONTH!$B14787 = "June", PER_MONTH!$E14787 = "Non-Working Day"), Table3[Jun_NWD], AND(PER_MONTH!$B14787 = "July", PER_MONTH!$E14787 = "Working Day"), Table3[Jul_WD], AND(PER_MONTH!$B14787 = "July", PER_MONTH!$E14787 = "Non-Working Day"), Table3[Jul_NWD], AND(PER_MONTH!$B14787 = "August", PER_MONTH!$E14787 = "Working Day"), Table3[Aug_WD], AND(PER_MONTH!$B14787 = "August", PER_MONTH!$E14787 = "Non-Working Day"), Table3[Aug_NWD], AND(PER_MONTH!$B14787 = "September", PER_MONTH!$E14787 = "Working Day"), Table3[Sep_WD], AND(PER_MONTH!$B14787 = "September", PER_MONTH!$E14787 = "Non-Working Day"), Table3[Sep_NWD], AND(PER_MONTH!$B14787 = "October", PER_MONTH!$E14787 = "Working Day"), Table3[Oct_WD], AND(PER_MONTH!$B14787 = "October", PER_MONTH!$E14787 = "Non-Working Day"), Table3[Oct_NWD], AND(PER_MONTH!$B14787 = "November", PER_MONTH!$E14787 = "Working Day"), Table3[Nov_WD], AND(PER_MONTH!$B14787 = "November", PER_MONTH!$E14787 = "Non-Working Day"), Table3[Nov_NWD], AND(PER_MONTH!$B14787 = "December", PER_MONTH!$E14787 = "Working Day"), Table3[Dec_WD], AND(PER_MONTH!$B14787 = "December", PER_MONTH!$E14787 = "Non-Working Day"), Table3[Dec_NWD])),_xlfn.IFS(AND(PER_MONTH!$B14787="January",PER_MONTH!$E14787="Working Day"),Table3[Jan_WD],AND(PER_MONTH!$B14787="January",PER_MONTH!$E14787="Non-Working Day"),Table3[Jan_NWD],AND(PER_MONTH!$B14787="February",PER_MONTH!$E14787="Working Day"),Table3[Feb_WD],AND(PER_MONTH!$B14787="February",PER_MONTH!$E14787="Non-Working Day"),Table3[Feb_NWD], AND(PER_MONTH!$B14787 = "March", PER_MONTH!$E14787 = "Working Day"), Table3[Mar_WD],  AND(PER_MONTH!$B14787 = "March", PER_MONTH!$E14787 = "Non-Working Day"), Table3[Mar_NWD], AND(PER_MONTH!$B14787 = "April", PER_MONTH!$E14787 = "Working Day"), Table3[Apr_WD], AND(PER_MONTH!$B14787 = "April", PER_MONTH!$E14787 = "Non-Working Day"), Table3[Apr_NWD], AND(PER_MONTH!$B14787 = "May", PER_MONTH!$E14787 = "Working Day"), Table3[May_WD], AND(PER_MONTH!$B14787 = "May", PER_MONTH!$E14787 = "Non-Working Day"), Table3[May_NWD], AND(PER_MONTH!$B14787 = "June", PER_MONTH!$E14787 = "Working Day"), Table3[Jun_WD], AND(PER_MONTH!$B14787 = "June", PER_MONTH!$E14787 = "Non-Working Day"), Table3[Jun_NWD], AND(PER_MONTH!$B14787 = "July", PER_MONTH!$E14787 = "Working Day"), Table3[Jul_WD], AND(PER_MONTH!$B14787 = "July", PER_MONTH!$E14787 = "Non-Working Day"), Table3[Jul_NWD], AND(PER_MONTH!$B14787 = "August", PER_MONTH!$E14787 = "Working Day"), Table3[Aug_WD], AND(PER_MONTH!$B14787 = "August", PER_MONTH!$E14787 = "Non-Working Day"), Table3[Aug_NWD], AND(PER_MONTH!$B14787 = "September", PER_MONTH!$E14787 = "Working Day"), Table3[Sep_WD], AND(PER_MONTH!$B14787 = "September", PER_MONTH!$E14787 = "Non-Working Day"), Table3[Sep_NWD], AND(PER_MONTH!$B14787 = "October", PER_MONTH!$E14787 = "Working Day"), Table3[Oct_WD], AND(PER_MONTH!$B14787 = "October", PER_MONTH!$E14787 = "Non-Working Day"), Table3[Oct_NWD], AND(PER_MONTH!$B14787 = "November", PER_MONTH!$E14787 = "Working Day"), Table3[Nov_WD], AND(PER_MONTH!$B14787 = "November", PER_MONTH!$E14787 = "Non-Working Day"), Table3[Nov_NWD], AND(PER_MONTH!$B14787 = "December", PER_MONTH!$E14787 = "Working Day"), Table3[Dec_WD], AND(PER_MONTH!$B14787 = "December", PER_MONTH!$E14787 = "Non-Working Day"), Table3[Dec_NWD]))</f>
        <v>0</v>
      </c>
    </row>
    <row r="14836" spans="1:7" x14ac:dyDescent="0.3">
      <c r="A14836" s="60">
        <v>45967</v>
      </c>
      <c r="B14836" s="61" t="s">
        <v>21</v>
      </c>
      <c r="C14836" s="61" t="s">
        <v>111</v>
      </c>
      <c r="D14836" s="61" t="s">
        <v>7</v>
      </c>
      <c r="E14836" s="61" t="s">
        <v>49</v>
      </c>
      <c r="F14836" s="61">
        <v>4.1666666666666657E-2</v>
      </c>
      <c r="G14836" s="62">
        <v>0</v>
      </c>
    </row>
    <row r="14837" spans="1:7" x14ac:dyDescent="0.3">
      <c r="A14837" s="54">
        <v>45967</v>
      </c>
      <c r="B14837" s="55" t="s">
        <v>21</v>
      </c>
      <c r="C14837" s="55" t="s">
        <v>111</v>
      </c>
      <c r="D14837" s="55" t="s">
        <v>7</v>
      </c>
      <c r="E14837" s="55" t="s">
        <v>49</v>
      </c>
      <c r="F14837" s="55">
        <v>6.25E-2</v>
      </c>
      <c r="G14837" s="56">
        <v>0</v>
      </c>
    </row>
    <row r="14838" spans="1:7" x14ac:dyDescent="0.3">
      <c r="A14838" s="60">
        <v>45967</v>
      </c>
      <c r="B14838" s="61" t="s">
        <v>21</v>
      </c>
      <c r="C14838" s="61" t="s">
        <v>111</v>
      </c>
      <c r="D14838" s="61" t="s">
        <v>7</v>
      </c>
      <c r="E14838" s="61" t="s">
        <v>49</v>
      </c>
      <c r="F14838" s="61">
        <v>8.3333333333333329E-2</v>
      </c>
      <c r="G14838" s="62">
        <v>0</v>
      </c>
    </row>
    <row r="14839" spans="1:7" x14ac:dyDescent="0.3">
      <c r="A14839" s="54">
        <v>45967</v>
      </c>
      <c r="B14839" s="55" t="s">
        <v>21</v>
      </c>
      <c r="C14839" s="55" t="s">
        <v>111</v>
      </c>
      <c r="D14839" s="55" t="s">
        <v>7</v>
      </c>
      <c r="E14839" s="55" t="s">
        <v>49</v>
      </c>
      <c r="F14839" s="55">
        <v>0.1041666666666667</v>
      </c>
      <c r="G14839" s="56">
        <v>0</v>
      </c>
    </row>
    <row r="14840" spans="1:7" x14ac:dyDescent="0.3">
      <c r="A14840" s="60">
        <v>45967</v>
      </c>
      <c r="B14840" s="61" t="s">
        <v>21</v>
      </c>
      <c r="C14840" s="61" t="s">
        <v>111</v>
      </c>
      <c r="D14840" s="61" t="s">
        <v>7</v>
      </c>
      <c r="E14840" s="61" t="s">
        <v>49</v>
      </c>
      <c r="F14840" s="61">
        <v>0.125</v>
      </c>
      <c r="G14840" s="62">
        <v>0</v>
      </c>
    </row>
    <row r="14841" spans="1:7" x14ac:dyDescent="0.3">
      <c r="A14841" s="54">
        <v>45967</v>
      </c>
      <c r="B14841" s="55" t="s">
        <v>21</v>
      </c>
      <c r="C14841" s="55" t="s">
        <v>111</v>
      </c>
      <c r="D14841" s="55" t="s">
        <v>7</v>
      </c>
      <c r="E14841" s="55" t="s">
        <v>49</v>
      </c>
      <c r="F14841" s="55">
        <v>0.14583333333333329</v>
      </c>
      <c r="G14841" s="56">
        <v>0</v>
      </c>
    </row>
    <row r="14842" spans="1:7" x14ac:dyDescent="0.3">
      <c r="A14842" s="60">
        <v>45967</v>
      </c>
      <c r="B14842" s="61" t="s">
        <v>21</v>
      </c>
      <c r="C14842" s="61" t="s">
        <v>111</v>
      </c>
      <c r="D14842" s="61" t="s">
        <v>7</v>
      </c>
      <c r="E14842" s="61" t="s">
        <v>49</v>
      </c>
      <c r="F14842" s="61">
        <v>0.16666666666666671</v>
      </c>
      <c r="G14842" s="62">
        <v>0</v>
      </c>
    </row>
    <row r="14843" spans="1:7" x14ac:dyDescent="0.3">
      <c r="A14843" s="54">
        <v>45967</v>
      </c>
      <c r="B14843" s="55" t="s">
        <v>21</v>
      </c>
      <c r="C14843" s="55" t="s">
        <v>111</v>
      </c>
      <c r="D14843" s="55" t="s">
        <v>7</v>
      </c>
      <c r="E14843" s="55" t="s">
        <v>49</v>
      </c>
      <c r="F14843" s="55">
        <v>0.1875</v>
      </c>
      <c r="G14843" s="56">
        <v>0</v>
      </c>
    </row>
    <row r="14844" spans="1:7" x14ac:dyDescent="0.3">
      <c r="A14844" s="60">
        <v>45967</v>
      </c>
      <c r="B14844" s="61" t="s">
        <v>21</v>
      </c>
      <c r="C14844" s="61" t="s">
        <v>111</v>
      </c>
      <c r="D14844" s="61" t="s">
        <v>7</v>
      </c>
      <c r="E14844" s="61" t="s">
        <v>49</v>
      </c>
      <c r="F14844" s="61">
        <v>0.20833333333333329</v>
      </c>
      <c r="G14844" s="62">
        <v>0</v>
      </c>
    </row>
    <row r="14845" spans="1:7" x14ac:dyDescent="0.3">
      <c r="A14845" s="54">
        <v>45967</v>
      </c>
      <c r="B14845" s="55" t="s">
        <v>21</v>
      </c>
      <c r="C14845" s="55" t="s">
        <v>111</v>
      </c>
      <c r="D14845" s="55" t="s">
        <v>7</v>
      </c>
      <c r="E14845" s="55" t="s">
        <v>49</v>
      </c>
      <c r="F14845" s="55">
        <v>0.22916666666666671</v>
      </c>
      <c r="G14845" s="56">
        <v>0</v>
      </c>
    </row>
    <row r="14846" spans="1:7" x14ac:dyDescent="0.3">
      <c r="A14846" s="60">
        <v>45967</v>
      </c>
      <c r="B14846" s="61" t="s">
        <v>21</v>
      </c>
      <c r="C14846" s="61" t="s">
        <v>111</v>
      </c>
      <c r="D14846" s="61" t="s">
        <v>7</v>
      </c>
      <c r="E14846" s="61" t="s">
        <v>49</v>
      </c>
      <c r="F14846" s="61">
        <v>0.25</v>
      </c>
      <c r="G14846" s="62">
        <v>0</v>
      </c>
    </row>
    <row r="14847" spans="1:7" x14ac:dyDescent="0.3">
      <c r="A14847" s="54">
        <v>45967</v>
      </c>
      <c r="B14847" s="55" t="s">
        <v>21</v>
      </c>
      <c r="C14847" s="55" t="s">
        <v>111</v>
      </c>
      <c r="D14847" s="55" t="s">
        <v>7</v>
      </c>
      <c r="E14847" s="55" t="s">
        <v>49</v>
      </c>
      <c r="F14847" s="55">
        <v>0.27083333333333331</v>
      </c>
      <c r="G14847" s="56">
        <v>0</v>
      </c>
    </row>
    <row r="14848" spans="1:7" x14ac:dyDescent="0.3">
      <c r="A14848" s="60">
        <v>45967</v>
      </c>
      <c r="B14848" s="61" t="s">
        <v>21</v>
      </c>
      <c r="C14848" s="61" t="s">
        <v>111</v>
      </c>
      <c r="D14848" s="61" t="s">
        <v>7</v>
      </c>
      <c r="E14848" s="61" t="s">
        <v>49</v>
      </c>
      <c r="F14848" s="61">
        <v>0.29166666666666669</v>
      </c>
      <c r="G14848" s="62">
        <v>0</v>
      </c>
    </row>
    <row r="14849" spans="1:7" x14ac:dyDescent="0.3">
      <c r="A14849" s="54">
        <v>45967</v>
      </c>
      <c r="B14849" s="55" t="s">
        <v>21</v>
      </c>
      <c r="C14849" s="55" t="s">
        <v>111</v>
      </c>
      <c r="D14849" s="55" t="s">
        <v>7</v>
      </c>
      <c r="E14849" s="55" t="s">
        <v>49</v>
      </c>
      <c r="F14849" s="55">
        <v>0.3125</v>
      </c>
      <c r="G14849" s="56">
        <v>0</v>
      </c>
    </row>
    <row r="14850" spans="1:7" x14ac:dyDescent="0.3">
      <c r="A14850" s="60">
        <v>45967</v>
      </c>
      <c r="B14850" s="61" t="s">
        <v>21</v>
      </c>
      <c r="C14850" s="61" t="s">
        <v>111</v>
      </c>
      <c r="D14850" s="61" t="s">
        <v>7</v>
      </c>
      <c r="E14850" s="61" t="s">
        <v>49</v>
      </c>
      <c r="F14850" s="61">
        <v>0.33333333333333331</v>
      </c>
      <c r="G14850" s="62">
        <v>0</v>
      </c>
    </row>
    <row r="14851" spans="1:7" x14ac:dyDescent="0.3">
      <c r="A14851" s="54">
        <v>45967</v>
      </c>
      <c r="B14851" s="55" t="s">
        <v>21</v>
      </c>
      <c r="C14851" s="55" t="s">
        <v>111</v>
      </c>
      <c r="D14851" s="55" t="s">
        <v>7</v>
      </c>
      <c r="E14851" s="55" t="s">
        <v>49</v>
      </c>
      <c r="F14851" s="55">
        <v>0.35416666666666669</v>
      </c>
      <c r="G14851" s="56">
        <v>0</v>
      </c>
    </row>
    <row r="14852" spans="1:7" x14ac:dyDescent="0.3">
      <c r="A14852" s="60">
        <v>45967</v>
      </c>
      <c r="B14852" s="61" t="s">
        <v>21</v>
      </c>
      <c r="C14852" s="61" t="s">
        <v>111</v>
      </c>
      <c r="D14852" s="61" t="s">
        <v>7</v>
      </c>
      <c r="E14852" s="61" t="s">
        <v>49</v>
      </c>
      <c r="F14852" s="61">
        <v>0.375</v>
      </c>
      <c r="G14852" s="62">
        <v>0</v>
      </c>
    </row>
    <row r="14853" spans="1:7" x14ac:dyDescent="0.3">
      <c r="A14853" s="54">
        <v>45967</v>
      </c>
      <c r="B14853" s="55" t="s">
        <v>21</v>
      </c>
      <c r="C14853" s="55" t="s">
        <v>111</v>
      </c>
      <c r="D14853" s="55" t="s">
        <v>7</v>
      </c>
      <c r="E14853" s="55" t="s">
        <v>49</v>
      </c>
      <c r="F14853" s="55">
        <v>0.39583333333333331</v>
      </c>
      <c r="G14853" s="56">
        <v>0</v>
      </c>
    </row>
    <row r="14854" spans="1:7" x14ac:dyDescent="0.3">
      <c r="A14854" s="60">
        <v>45967</v>
      </c>
      <c r="B14854" s="61" t="s">
        <v>21</v>
      </c>
      <c r="C14854" s="61" t="s">
        <v>111</v>
      </c>
      <c r="D14854" s="61" t="s">
        <v>7</v>
      </c>
      <c r="E14854" s="61" t="s">
        <v>49</v>
      </c>
      <c r="F14854" s="61">
        <v>0.41666666666666669</v>
      </c>
      <c r="G14854" s="62">
        <v>0</v>
      </c>
    </row>
    <row r="14855" spans="1:7" x14ac:dyDescent="0.3">
      <c r="A14855" s="54">
        <v>45967</v>
      </c>
      <c r="B14855" s="55" t="s">
        <v>21</v>
      </c>
      <c r="C14855" s="55" t="s">
        <v>111</v>
      </c>
      <c r="D14855" s="55" t="s">
        <v>7</v>
      </c>
      <c r="E14855" s="55" t="s">
        <v>49</v>
      </c>
      <c r="F14855" s="55">
        <v>0.4375</v>
      </c>
      <c r="G14855" s="56">
        <v>0</v>
      </c>
    </row>
    <row r="14856" spans="1:7" x14ac:dyDescent="0.3">
      <c r="A14856" s="60">
        <v>45967</v>
      </c>
      <c r="B14856" s="61" t="s">
        <v>21</v>
      </c>
      <c r="C14856" s="61" t="s">
        <v>111</v>
      </c>
      <c r="D14856" s="61" t="s">
        <v>7</v>
      </c>
      <c r="E14856" s="61" t="s">
        <v>49</v>
      </c>
      <c r="F14856" s="61">
        <v>0.45833333333333331</v>
      </c>
      <c r="G14856" s="62">
        <v>0</v>
      </c>
    </row>
    <row r="14857" spans="1:7" x14ac:dyDescent="0.3">
      <c r="A14857" s="54">
        <v>45967</v>
      </c>
      <c r="B14857" s="55" t="s">
        <v>21</v>
      </c>
      <c r="C14857" s="55" t="s">
        <v>111</v>
      </c>
      <c r="D14857" s="55" t="s">
        <v>7</v>
      </c>
      <c r="E14857" s="55" t="s">
        <v>49</v>
      </c>
      <c r="F14857" s="55">
        <v>0.47916666666666669</v>
      </c>
      <c r="G14857" s="56">
        <v>0</v>
      </c>
    </row>
    <row r="14858" spans="1:7" x14ac:dyDescent="0.3">
      <c r="A14858" s="60">
        <v>45967</v>
      </c>
      <c r="B14858" s="61" t="s">
        <v>21</v>
      </c>
      <c r="C14858" s="61" t="s">
        <v>111</v>
      </c>
      <c r="D14858" s="61" t="s">
        <v>7</v>
      </c>
      <c r="E14858" s="61" t="s">
        <v>49</v>
      </c>
      <c r="F14858" s="61">
        <v>0.5</v>
      </c>
      <c r="G14858" s="62">
        <v>0</v>
      </c>
    </row>
    <row r="14859" spans="1:7" x14ac:dyDescent="0.3">
      <c r="A14859" s="54">
        <v>45967</v>
      </c>
      <c r="B14859" s="55" t="s">
        <v>21</v>
      </c>
      <c r="C14859" s="55" t="s">
        <v>111</v>
      </c>
      <c r="D14859" s="55" t="s">
        <v>7</v>
      </c>
      <c r="E14859" s="55" t="s">
        <v>49</v>
      </c>
      <c r="F14859" s="55">
        <v>0.52083333333333337</v>
      </c>
      <c r="G14859" s="56">
        <v>0</v>
      </c>
    </row>
    <row r="14860" spans="1:7" x14ac:dyDescent="0.3">
      <c r="A14860" s="60">
        <v>45967</v>
      </c>
      <c r="B14860" s="61" t="s">
        <v>21</v>
      </c>
      <c r="C14860" s="61" t="s">
        <v>111</v>
      </c>
      <c r="D14860" s="61" t="s">
        <v>7</v>
      </c>
      <c r="E14860" s="61" t="s">
        <v>49</v>
      </c>
      <c r="F14860" s="61">
        <v>0.54166666666666663</v>
      </c>
      <c r="G14860" s="62">
        <v>0</v>
      </c>
    </row>
    <row r="14861" spans="1:7" x14ac:dyDescent="0.3">
      <c r="A14861" s="54">
        <v>45967</v>
      </c>
      <c r="B14861" s="55" t="s">
        <v>21</v>
      </c>
      <c r="C14861" s="55" t="s">
        <v>111</v>
      </c>
      <c r="D14861" s="55" t="s">
        <v>7</v>
      </c>
      <c r="E14861" s="55" t="s">
        <v>49</v>
      </c>
      <c r="F14861" s="55">
        <v>0.5625</v>
      </c>
      <c r="G14861" s="56">
        <v>0</v>
      </c>
    </row>
    <row r="14862" spans="1:7" x14ac:dyDescent="0.3">
      <c r="A14862" s="60">
        <v>45967</v>
      </c>
      <c r="B14862" s="61" t="s">
        <v>21</v>
      </c>
      <c r="C14862" s="61" t="s">
        <v>111</v>
      </c>
      <c r="D14862" s="61" t="s">
        <v>7</v>
      </c>
      <c r="E14862" s="61" t="s">
        <v>49</v>
      </c>
      <c r="F14862" s="61">
        <v>0.58333333333333337</v>
      </c>
      <c r="G14862" s="62">
        <v>0</v>
      </c>
    </row>
    <row r="14863" spans="1:7" x14ac:dyDescent="0.3">
      <c r="A14863" s="54">
        <v>45967</v>
      </c>
      <c r="B14863" s="55" t="s">
        <v>21</v>
      </c>
      <c r="C14863" s="55" t="s">
        <v>111</v>
      </c>
      <c r="D14863" s="55" t="s">
        <v>7</v>
      </c>
      <c r="E14863" s="55" t="s">
        <v>49</v>
      </c>
      <c r="F14863" s="55">
        <v>0.60416666666666663</v>
      </c>
      <c r="G14863" s="56">
        <v>0</v>
      </c>
    </row>
    <row r="14864" spans="1:7" x14ac:dyDescent="0.3">
      <c r="A14864" s="60">
        <v>45967</v>
      </c>
      <c r="B14864" s="61" t="s">
        <v>21</v>
      </c>
      <c r="C14864" s="61" t="s">
        <v>111</v>
      </c>
      <c r="D14864" s="61" t="s">
        <v>7</v>
      </c>
      <c r="E14864" s="61" t="s">
        <v>49</v>
      </c>
      <c r="F14864" s="61">
        <v>0.625</v>
      </c>
      <c r="G14864" s="62">
        <v>0</v>
      </c>
    </row>
    <row r="14865" spans="1:7" x14ac:dyDescent="0.3">
      <c r="A14865" s="54">
        <v>45967</v>
      </c>
      <c r="B14865" s="55" t="s">
        <v>21</v>
      </c>
      <c r="C14865" s="55" t="s">
        <v>111</v>
      </c>
      <c r="D14865" s="55" t="s">
        <v>7</v>
      </c>
      <c r="E14865" s="55" t="s">
        <v>49</v>
      </c>
      <c r="F14865" s="55">
        <v>0.64583333333333337</v>
      </c>
      <c r="G14865" s="56">
        <v>0</v>
      </c>
    </row>
    <row r="14866" spans="1:7" x14ac:dyDescent="0.3">
      <c r="A14866" s="60">
        <v>45967</v>
      </c>
      <c r="B14866" s="61" t="s">
        <v>21</v>
      </c>
      <c r="C14866" s="61" t="s">
        <v>111</v>
      </c>
      <c r="D14866" s="61" t="s">
        <v>7</v>
      </c>
      <c r="E14866" s="61" t="s">
        <v>49</v>
      </c>
      <c r="F14866" s="61">
        <v>0.66666666666666663</v>
      </c>
      <c r="G14866" s="62">
        <v>0</v>
      </c>
    </row>
    <row r="14867" spans="1:7" x14ac:dyDescent="0.3">
      <c r="A14867" s="54">
        <v>45967</v>
      </c>
      <c r="B14867" s="55" t="s">
        <v>21</v>
      </c>
      <c r="C14867" s="55" t="s">
        <v>111</v>
      </c>
      <c r="D14867" s="55" t="s">
        <v>7</v>
      </c>
      <c r="E14867" s="55" t="s">
        <v>49</v>
      </c>
      <c r="F14867" s="55">
        <v>0.6875</v>
      </c>
      <c r="G14867" s="56">
        <v>0</v>
      </c>
    </row>
    <row r="14868" spans="1:7" x14ac:dyDescent="0.3">
      <c r="A14868" s="60">
        <v>45967</v>
      </c>
      <c r="B14868" s="61" t="s">
        <v>21</v>
      </c>
      <c r="C14868" s="61" t="s">
        <v>111</v>
      </c>
      <c r="D14868" s="61" t="s">
        <v>7</v>
      </c>
      <c r="E14868" s="61" t="s">
        <v>49</v>
      </c>
      <c r="F14868" s="61">
        <v>0.70833333333333337</v>
      </c>
      <c r="G14868" s="62">
        <v>0</v>
      </c>
    </row>
    <row r="14869" spans="1:7" x14ac:dyDescent="0.3">
      <c r="A14869" s="54">
        <v>45967</v>
      </c>
      <c r="B14869" s="55" t="s">
        <v>21</v>
      </c>
      <c r="C14869" s="55" t="s">
        <v>111</v>
      </c>
      <c r="D14869" s="55" t="s">
        <v>7</v>
      </c>
      <c r="E14869" s="55" t="s">
        <v>49</v>
      </c>
      <c r="F14869" s="55">
        <v>0.72916666666666663</v>
      </c>
      <c r="G14869" s="56">
        <v>0</v>
      </c>
    </row>
    <row r="14870" spans="1:7" x14ac:dyDescent="0.3">
      <c r="A14870" s="60">
        <v>45967</v>
      </c>
      <c r="B14870" s="61" t="s">
        <v>21</v>
      </c>
      <c r="C14870" s="61" t="s">
        <v>111</v>
      </c>
      <c r="D14870" s="61" t="s">
        <v>7</v>
      </c>
      <c r="E14870" s="61" t="s">
        <v>49</v>
      </c>
      <c r="F14870" s="61">
        <v>0.75</v>
      </c>
      <c r="G14870" s="62">
        <v>0</v>
      </c>
    </row>
    <row r="14871" spans="1:7" x14ac:dyDescent="0.3">
      <c r="A14871" s="54">
        <v>45967</v>
      </c>
      <c r="B14871" s="55" t="s">
        <v>21</v>
      </c>
      <c r="C14871" s="55" t="s">
        <v>111</v>
      </c>
      <c r="D14871" s="55" t="s">
        <v>7</v>
      </c>
      <c r="E14871" s="55" t="s">
        <v>49</v>
      </c>
      <c r="F14871" s="55">
        <v>0.77083333333333337</v>
      </c>
      <c r="G14871" s="56">
        <v>0</v>
      </c>
    </row>
    <row r="14872" spans="1:7" x14ac:dyDescent="0.3">
      <c r="A14872" s="60">
        <v>45967</v>
      </c>
      <c r="B14872" s="61" t="s">
        <v>21</v>
      </c>
      <c r="C14872" s="61" t="s">
        <v>111</v>
      </c>
      <c r="D14872" s="61" t="s">
        <v>7</v>
      </c>
      <c r="E14872" s="61" t="s">
        <v>49</v>
      </c>
      <c r="F14872" s="61">
        <v>0.79166666666666663</v>
      </c>
      <c r="G14872" s="62">
        <v>0</v>
      </c>
    </row>
    <row r="14873" spans="1:7" x14ac:dyDescent="0.3">
      <c r="A14873" s="54">
        <v>45967</v>
      </c>
      <c r="B14873" s="55" t="s">
        <v>21</v>
      </c>
      <c r="C14873" s="55" t="s">
        <v>111</v>
      </c>
      <c r="D14873" s="55" t="s">
        <v>7</v>
      </c>
      <c r="E14873" s="55" t="s">
        <v>49</v>
      </c>
      <c r="F14873" s="55">
        <v>0.8125</v>
      </c>
      <c r="G14873" s="56">
        <v>0</v>
      </c>
    </row>
    <row r="14874" spans="1:7" x14ac:dyDescent="0.3">
      <c r="A14874" s="60">
        <v>45967</v>
      </c>
      <c r="B14874" s="61" t="s">
        <v>21</v>
      </c>
      <c r="C14874" s="61" t="s">
        <v>111</v>
      </c>
      <c r="D14874" s="61" t="s">
        <v>7</v>
      </c>
      <c r="E14874" s="61" t="s">
        <v>49</v>
      </c>
      <c r="F14874" s="61">
        <v>0.83333333333333337</v>
      </c>
      <c r="G14874" s="62">
        <v>0</v>
      </c>
    </row>
    <row r="14875" spans="1:7" x14ac:dyDescent="0.3">
      <c r="A14875" s="54">
        <v>45967</v>
      </c>
      <c r="B14875" s="55" t="s">
        <v>21</v>
      </c>
      <c r="C14875" s="55" t="s">
        <v>111</v>
      </c>
      <c r="D14875" s="55" t="s">
        <v>7</v>
      </c>
      <c r="E14875" s="55" t="s">
        <v>49</v>
      </c>
      <c r="F14875" s="55">
        <v>0.85416666666666663</v>
      </c>
      <c r="G14875" s="56">
        <v>0</v>
      </c>
    </row>
    <row r="14876" spans="1:7" x14ac:dyDescent="0.3">
      <c r="A14876" s="60">
        <v>45967</v>
      </c>
      <c r="B14876" s="61" t="s">
        <v>21</v>
      </c>
      <c r="C14876" s="61" t="s">
        <v>111</v>
      </c>
      <c r="D14876" s="61" t="s">
        <v>7</v>
      </c>
      <c r="E14876" s="61" t="s">
        <v>49</v>
      </c>
      <c r="F14876" s="61">
        <v>0.875</v>
      </c>
      <c r="G14876" s="62">
        <v>0</v>
      </c>
    </row>
    <row r="14877" spans="1:7" x14ac:dyDescent="0.3">
      <c r="A14877" s="54">
        <v>45967</v>
      </c>
      <c r="B14877" s="55" t="s">
        <v>21</v>
      </c>
      <c r="C14877" s="55" t="s">
        <v>111</v>
      </c>
      <c r="D14877" s="55" t="s">
        <v>7</v>
      </c>
      <c r="E14877" s="55" t="s">
        <v>49</v>
      </c>
      <c r="F14877" s="55">
        <v>0.89583333333333337</v>
      </c>
      <c r="G14877" s="56">
        <v>0</v>
      </c>
    </row>
    <row r="14878" spans="1:7" x14ac:dyDescent="0.3">
      <c r="A14878" s="60">
        <v>45967</v>
      </c>
      <c r="B14878" s="61" t="s">
        <v>21</v>
      </c>
      <c r="C14878" s="61" t="s">
        <v>111</v>
      </c>
      <c r="D14878" s="61" t="s">
        <v>7</v>
      </c>
      <c r="E14878" s="61" t="s">
        <v>49</v>
      </c>
      <c r="F14878" s="61">
        <v>0.91666666666666663</v>
      </c>
      <c r="G14878" s="62">
        <v>0</v>
      </c>
    </row>
    <row r="14879" spans="1:7" x14ac:dyDescent="0.3">
      <c r="A14879" s="54">
        <v>45967</v>
      </c>
      <c r="B14879" s="55" t="s">
        <v>21</v>
      </c>
      <c r="C14879" s="55" t="s">
        <v>111</v>
      </c>
      <c r="D14879" s="55" t="s">
        <v>7</v>
      </c>
      <c r="E14879" s="55" t="s">
        <v>49</v>
      </c>
      <c r="F14879" s="55">
        <v>0.9375</v>
      </c>
      <c r="G14879" s="56">
        <v>0</v>
      </c>
    </row>
    <row r="14880" spans="1:7" x14ac:dyDescent="0.3">
      <c r="A14880" s="60">
        <v>45967</v>
      </c>
      <c r="B14880" s="61" t="s">
        <v>21</v>
      </c>
      <c r="C14880" s="61" t="s">
        <v>111</v>
      </c>
      <c r="D14880" s="61" t="s">
        <v>7</v>
      </c>
      <c r="E14880" s="61" t="s">
        <v>49</v>
      </c>
      <c r="F14880" s="61">
        <v>0.95833333333333337</v>
      </c>
      <c r="G14880" s="62">
        <v>0</v>
      </c>
    </row>
    <row r="14881" spans="1:7" x14ac:dyDescent="0.3">
      <c r="A14881" s="54">
        <v>45967</v>
      </c>
      <c r="B14881" s="55" t="s">
        <v>21</v>
      </c>
      <c r="C14881" s="55" t="s">
        <v>111</v>
      </c>
      <c r="D14881" s="55" t="s">
        <v>7</v>
      </c>
      <c r="E14881" s="55" t="s">
        <v>49</v>
      </c>
      <c r="F14881" s="55">
        <v>0.97916666666666663</v>
      </c>
      <c r="G14881" s="56">
        <v>0</v>
      </c>
    </row>
    <row r="14882" spans="1:7" x14ac:dyDescent="0.3">
      <c r="A14882" s="60">
        <v>45968</v>
      </c>
      <c r="B14882" s="61" t="s">
        <v>21</v>
      </c>
      <c r="C14882" s="61" t="s">
        <v>111</v>
      </c>
      <c r="D14882" s="61" t="s">
        <v>7</v>
      </c>
      <c r="E14882" s="61" t="s">
        <v>49</v>
      </c>
      <c r="F14882" s="61">
        <v>0</v>
      </c>
      <c r="G14882" s="62">
        <v>0</v>
      </c>
    </row>
    <row r="14883" spans="1:7" x14ac:dyDescent="0.3">
      <c r="A14883" s="54">
        <v>45968</v>
      </c>
      <c r="B14883" s="55" t="s">
        <v>21</v>
      </c>
      <c r="C14883" s="55" t="s">
        <v>111</v>
      </c>
      <c r="D14883" s="55" t="s">
        <v>8</v>
      </c>
      <c r="E14883" s="55" t="s">
        <v>48</v>
      </c>
      <c r="F14883" s="55">
        <v>2.0833333333333329E-2</v>
      </c>
      <c r="G14883" s="56" cm="1">
        <f t="array" ref="G14883:G14930">IF(LOAD_RESULTS!$C$3 = "MENU",ABS(_xlfn.IFS(AND(PER_MONTH!$B14835="January",PER_MONTH!$E14835="Working Day"),Table3[Jan_WD],AND(PER_MONTH!$B14835="January",PER_MONTH!$E14835="Non-Working Day"),Table3[Jan_NWD],AND(PER_MONTH!$B14835="February",PER_MONTH!$E14835="Working Day"),Table3[Feb_WD],AND(PER_MONTH!$B14835="February",PER_MONTH!$E14835="Non-Working Day"),Table3[Feb_NWD], AND(PER_MONTH!$B14835 = "March", PER_MONTH!$E14835 = "Working Day"), Table3[Mar_WD],  AND(PER_MONTH!$B14835 = "March", PER_MONTH!$E14835 = "Non-Working Day"), Table3[Mar_NWD], AND(PER_MONTH!$B14835 = "April", PER_MONTH!$E14835 = "Working Day"), Table3[Apr_WD], AND(PER_MONTH!$B14835 = "April", PER_MONTH!$E14835 = "Non-Working Day"), Table3[Apr_NWD], AND(PER_MONTH!$B14835 = "May", PER_MONTH!$E14835 = "Working Day"), Table3[May_WD], AND(PER_MONTH!$B14835 = "May", PER_MONTH!$E14835 = "Non-Working Day"), Table3[May_NWD], AND(PER_MONTH!$B14835 = "June", PER_MONTH!$E14835 = "Working Day"), Table3[Jun_WD], AND(PER_MONTH!$B14835 = "June", PER_MONTH!$E14835 = "Non-Working Day"), Table3[Jun_NWD], AND(PER_MONTH!$B14835 = "July", PER_MONTH!$E14835 = "Working Day"), Table3[Jul_WD], AND(PER_MONTH!$B14835 = "July", PER_MONTH!$E14835 = "Non-Working Day"), Table3[Jul_NWD], AND(PER_MONTH!$B14835 = "August", PER_MONTH!$E14835 = "Working Day"), Table3[Aug_WD], AND(PER_MONTH!$B14835 = "August", PER_MONTH!$E14835 = "Non-Working Day"), Table3[Aug_NWD], AND(PER_MONTH!$B14835 = "September", PER_MONTH!$E14835 = "Working Day"), Table3[Sep_WD], AND(PER_MONTH!$B14835 = "September", PER_MONTH!$E14835 = "Non-Working Day"), Table3[Sep_NWD], AND(PER_MONTH!$B14835 = "October", PER_MONTH!$E14835 = "Working Day"), Table3[Oct_WD], AND(PER_MONTH!$B14835 = "October", PER_MONTH!$E14835 = "Non-Working Day"), Table3[Oct_NWD], AND(PER_MONTH!$B14835 = "November", PER_MONTH!$E14835 = "Working Day"), Table3[Nov_WD], AND(PER_MONTH!$B14835 = "November", PER_MONTH!$E14835 = "Non-Working Day"), Table3[Nov_NWD], AND(PER_MONTH!$B14835 = "December", PER_MONTH!$E14835 = "Working Day"), Table3[Dec_WD], AND(PER_MONTH!$B14835 = "December", PER_MONTH!$E14835 = "Non-Working Day"), Table3[Dec_NWD])),_xlfn.IFS(AND(PER_MONTH!$B14835="January",PER_MONTH!$E14835="Working Day"),Table3[Jan_WD],AND(PER_MONTH!$B14835="January",PER_MONTH!$E14835="Non-Working Day"),Table3[Jan_NWD],AND(PER_MONTH!$B14835="February",PER_MONTH!$E14835="Working Day"),Table3[Feb_WD],AND(PER_MONTH!$B14835="February",PER_MONTH!$E14835="Non-Working Day"),Table3[Feb_NWD], AND(PER_MONTH!$B14835 = "March", PER_MONTH!$E14835 = "Working Day"), Table3[Mar_WD],  AND(PER_MONTH!$B14835 = "March", PER_MONTH!$E14835 = "Non-Working Day"), Table3[Mar_NWD], AND(PER_MONTH!$B14835 = "April", PER_MONTH!$E14835 = "Working Day"), Table3[Apr_WD], AND(PER_MONTH!$B14835 = "April", PER_MONTH!$E14835 = "Non-Working Day"), Table3[Apr_NWD], AND(PER_MONTH!$B14835 = "May", PER_MONTH!$E14835 = "Working Day"), Table3[May_WD], AND(PER_MONTH!$B14835 = "May", PER_MONTH!$E14835 = "Non-Working Day"), Table3[May_NWD], AND(PER_MONTH!$B14835 = "June", PER_MONTH!$E14835 = "Working Day"), Table3[Jun_WD], AND(PER_MONTH!$B14835 = "June", PER_MONTH!$E14835 = "Non-Working Day"), Table3[Jun_NWD], AND(PER_MONTH!$B14835 = "July", PER_MONTH!$E14835 = "Working Day"), Table3[Jul_WD], AND(PER_MONTH!$B14835 = "July", PER_MONTH!$E14835 = "Non-Working Day"), Table3[Jul_NWD], AND(PER_MONTH!$B14835 = "August", PER_MONTH!$E14835 = "Working Day"), Table3[Aug_WD], AND(PER_MONTH!$B14835 = "August", PER_MONTH!$E14835 = "Non-Working Day"), Table3[Aug_NWD], AND(PER_MONTH!$B14835 = "September", PER_MONTH!$E14835 = "Working Day"), Table3[Sep_WD], AND(PER_MONTH!$B14835 = "September", PER_MONTH!$E14835 = "Non-Working Day"), Table3[Sep_NWD], AND(PER_MONTH!$B14835 = "October", PER_MONTH!$E14835 = "Working Day"), Table3[Oct_WD], AND(PER_MONTH!$B14835 = "October", PER_MONTH!$E14835 = "Non-Working Day"), Table3[Oct_NWD], AND(PER_MONTH!$B14835 = "November", PER_MONTH!$E14835 = "Working Day"), Table3[Nov_WD], AND(PER_MONTH!$B14835 = "November", PER_MONTH!$E14835 = "Non-Working Day"), Table3[Nov_NWD], AND(PER_MONTH!$B14835 = "December", PER_MONTH!$E14835 = "Working Day"), Table3[Dec_WD], AND(PER_MONTH!$B14835 = "December", PER_MONTH!$E14835 = "Non-Working Day"), Table3[Dec_NWD]))</f>
        <v>0</v>
      </c>
    </row>
    <row r="14884" spans="1:7" x14ac:dyDescent="0.3">
      <c r="A14884" s="60">
        <v>45968</v>
      </c>
      <c r="B14884" s="61" t="s">
        <v>21</v>
      </c>
      <c r="C14884" s="61" t="s">
        <v>111</v>
      </c>
      <c r="D14884" s="61" t="s">
        <v>8</v>
      </c>
      <c r="E14884" s="61" t="s">
        <v>48</v>
      </c>
      <c r="F14884" s="61">
        <v>4.1666666666666657E-2</v>
      </c>
      <c r="G14884" s="62">
        <v>0</v>
      </c>
    </row>
    <row r="14885" spans="1:7" x14ac:dyDescent="0.3">
      <c r="A14885" s="54">
        <v>45968</v>
      </c>
      <c r="B14885" s="55" t="s">
        <v>21</v>
      </c>
      <c r="C14885" s="55" t="s">
        <v>111</v>
      </c>
      <c r="D14885" s="55" t="s">
        <v>8</v>
      </c>
      <c r="E14885" s="55" t="s">
        <v>48</v>
      </c>
      <c r="F14885" s="55">
        <v>6.25E-2</v>
      </c>
      <c r="G14885" s="56">
        <v>0</v>
      </c>
    </row>
    <row r="14886" spans="1:7" x14ac:dyDescent="0.3">
      <c r="A14886" s="60">
        <v>45968</v>
      </c>
      <c r="B14886" s="61" t="s">
        <v>21</v>
      </c>
      <c r="C14886" s="61" t="s">
        <v>111</v>
      </c>
      <c r="D14886" s="61" t="s">
        <v>8</v>
      </c>
      <c r="E14886" s="61" t="s">
        <v>48</v>
      </c>
      <c r="F14886" s="61">
        <v>8.3333333333333329E-2</v>
      </c>
      <c r="G14886" s="62">
        <v>0</v>
      </c>
    </row>
    <row r="14887" spans="1:7" x14ac:dyDescent="0.3">
      <c r="A14887" s="54">
        <v>45968</v>
      </c>
      <c r="B14887" s="55" t="s">
        <v>21</v>
      </c>
      <c r="C14887" s="55" t="s">
        <v>111</v>
      </c>
      <c r="D14887" s="55" t="s">
        <v>8</v>
      </c>
      <c r="E14887" s="55" t="s">
        <v>48</v>
      </c>
      <c r="F14887" s="55">
        <v>0.1041666666666667</v>
      </c>
      <c r="G14887" s="56">
        <v>0</v>
      </c>
    </row>
    <row r="14888" spans="1:7" x14ac:dyDescent="0.3">
      <c r="A14888" s="60">
        <v>45968</v>
      </c>
      <c r="B14888" s="61" t="s">
        <v>21</v>
      </c>
      <c r="C14888" s="61" t="s">
        <v>111</v>
      </c>
      <c r="D14888" s="61" t="s">
        <v>8</v>
      </c>
      <c r="E14888" s="61" t="s">
        <v>48</v>
      </c>
      <c r="F14888" s="61">
        <v>0.125</v>
      </c>
      <c r="G14888" s="62">
        <v>0</v>
      </c>
    </row>
    <row r="14889" spans="1:7" x14ac:dyDescent="0.3">
      <c r="A14889" s="54">
        <v>45968</v>
      </c>
      <c r="B14889" s="55" t="s">
        <v>21</v>
      </c>
      <c r="C14889" s="55" t="s">
        <v>111</v>
      </c>
      <c r="D14889" s="55" t="s">
        <v>8</v>
      </c>
      <c r="E14889" s="55" t="s">
        <v>48</v>
      </c>
      <c r="F14889" s="55">
        <v>0.14583333333333329</v>
      </c>
      <c r="G14889" s="56">
        <v>0</v>
      </c>
    </row>
    <row r="14890" spans="1:7" x14ac:dyDescent="0.3">
      <c r="A14890" s="60">
        <v>45968</v>
      </c>
      <c r="B14890" s="61" t="s">
        <v>21</v>
      </c>
      <c r="C14890" s="61" t="s">
        <v>111</v>
      </c>
      <c r="D14890" s="61" t="s">
        <v>8</v>
      </c>
      <c r="E14890" s="61" t="s">
        <v>48</v>
      </c>
      <c r="F14890" s="61">
        <v>0.16666666666666671</v>
      </c>
      <c r="G14890" s="62">
        <v>0</v>
      </c>
    </row>
    <row r="14891" spans="1:7" x14ac:dyDescent="0.3">
      <c r="A14891" s="54">
        <v>45968</v>
      </c>
      <c r="B14891" s="55" t="s">
        <v>21</v>
      </c>
      <c r="C14891" s="55" t="s">
        <v>111</v>
      </c>
      <c r="D14891" s="55" t="s">
        <v>8</v>
      </c>
      <c r="E14891" s="55" t="s">
        <v>48</v>
      </c>
      <c r="F14891" s="55">
        <v>0.1875</v>
      </c>
      <c r="G14891" s="56">
        <v>0</v>
      </c>
    </row>
    <row r="14892" spans="1:7" x14ac:dyDescent="0.3">
      <c r="A14892" s="60">
        <v>45968</v>
      </c>
      <c r="B14892" s="61" t="s">
        <v>21</v>
      </c>
      <c r="C14892" s="61" t="s">
        <v>111</v>
      </c>
      <c r="D14892" s="61" t="s">
        <v>8</v>
      </c>
      <c r="E14892" s="61" t="s">
        <v>48</v>
      </c>
      <c r="F14892" s="61">
        <v>0.20833333333333329</v>
      </c>
      <c r="G14892" s="62">
        <v>0</v>
      </c>
    </row>
    <row r="14893" spans="1:7" x14ac:dyDescent="0.3">
      <c r="A14893" s="54">
        <v>45968</v>
      </c>
      <c r="B14893" s="55" t="s">
        <v>21</v>
      </c>
      <c r="C14893" s="55" t="s">
        <v>111</v>
      </c>
      <c r="D14893" s="55" t="s">
        <v>8</v>
      </c>
      <c r="E14893" s="55" t="s">
        <v>48</v>
      </c>
      <c r="F14893" s="55">
        <v>0.22916666666666671</v>
      </c>
      <c r="G14893" s="56">
        <v>0</v>
      </c>
    </row>
    <row r="14894" spans="1:7" x14ac:dyDescent="0.3">
      <c r="A14894" s="60">
        <v>45968</v>
      </c>
      <c r="B14894" s="61" t="s">
        <v>21</v>
      </c>
      <c r="C14894" s="61" t="s">
        <v>111</v>
      </c>
      <c r="D14894" s="61" t="s">
        <v>8</v>
      </c>
      <c r="E14894" s="61" t="s">
        <v>48</v>
      </c>
      <c r="F14894" s="61">
        <v>0.25</v>
      </c>
      <c r="G14894" s="62">
        <v>0</v>
      </c>
    </row>
    <row r="14895" spans="1:7" x14ac:dyDescent="0.3">
      <c r="A14895" s="54">
        <v>45968</v>
      </c>
      <c r="B14895" s="55" t="s">
        <v>21</v>
      </c>
      <c r="C14895" s="55" t="s">
        <v>111</v>
      </c>
      <c r="D14895" s="55" t="s">
        <v>8</v>
      </c>
      <c r="E14895" s="55" t="s">
        <v>48</v>
      </c>
      <c r="F14895" s="55">
        <v>0.27083333333333331</v>
      </c>
      <c r="G14895" s="56">
        <v>0</v>
      </c>
    </row>
    <row r="14896" spans="1:7" x14ac:dyDescent="0.3">
      <c r="A14896" s="60">
        <v>45968</v>
      </c>
      <c r="B14896" s="61" t="s">
        <v>21</v>
      </c>
      <c r="C14896" s="61" t="s">
        <v>111</v>
      </c>
      <c r="D14896" s="61" t="s">
        <v>8</v>
      </c>
      <c r="E14896" s="61" t="s">
        <v>48</v>
      </c>
      <c r="F14896" s="61">
        <v>0.29166666666666669</v>
      </c>
      <c r="G14896" s="62">
        <v>0</v>
      </c>
    </row>
    <row r="14897" spans="1:7" x14ac:dyDescent="0.3">
      <c r="A14897" s="54">
        <v>45968</v>
      </c>
      <c r="B14897" s="55" t="s">
        <v>21</v>
      </c>
      <c r="C14897" s="55" t="s">
        <v>111</v>
      </c>
      <c r="D14897" s="55" t="s">
        <v>8</v>
      </c>
      <c r="E14897" s="55" t="s">
        <v>48</v>
      </c>
      <c r="F14897" s="55">
        <v>0.3125</v>
      </c>
      <c r="G14897" s="56">
        <v>0</v>
      </c>
    </row>
    <row r="14898" spans="1:7" x14ac:dyDescent="0.3">
      <c r="A14898" s="60">
        <v>45968</v>
      </c>
      <c r="B14898" s="61" t="s">
        <v>21</v>
      </c>
      <c r="C14898" s="61" t="s">
        <v>111</v>
      </c>
      <c r="D14898" s="61" t="s">
        <v>8</v>
      </c>
      <c r="E14898" s="61" t="s">
        <v>48</v>
      </c>
      <c r="F14898" s="61">
        <v>0.33333333333333331</v>
      </c>
      <c r="G14898" s="62">
        <v>0</v>
      </c>
    </row>
    <row r="14899" spans="1:7" x14ac:dyDescent="0.3">
      <c r="A14899" s="54">
        <v>45968</v>
      </c>
      <c r="B14899" s="55" t="s">
        <v>21</v>
      </c>
      <c r="C14899" s="55" t="s">
        <v>111</v>
      </c>
      <c r="D14899" s="55" t="s">
        <v>8</v>
      </c>
      <c r="E14899" s="55" t="s">
        <v>48</v>
      </c>
      <c r="F14899" s="55">
        <v>0.35416666666666669</v>
      </c>
      <c r="G14899" s="56">
        <v>0</v>
      </c>
    </row>
    <row r="14900" spans="1:7" x14ac:dyDescent="0.3">
      <c r="A14900" s="60">
        <v>45968</v>
      </c>
      <c r="B14900" s="61" t="s">
        <v>21</v>
      </c>
      <c r="C14900" s="61" t="s">
        <v>111</v>
      </c>
      <c r="D14900" s="61" t="s">
        <v>8</v>
      </c>
      <c r="E14900" s="61" t="s">
        <v>48</v>
      </c>
      <c r="F14900" s="61">
        <v>0.375</v>
      </c>
      <c r="G14900" s="62">
        <v>0</v>
      </c>
    </row>
    <row r="14901" spans="1:7" x14ac:dyDescent="0.3">
      <c r="A14901" s="54">
        <v>45968</v>
      </c>
      <c r="B14901" s="55" t="s">
        <v>21</v>
      </c>
      <c r="C14901" s="55" t="s">
        <v>111</v>
      </c>
      <c r="D14901" s="55" t="s">
        <v>8</v>
      </c>
      <c r="E14901" s="55" t="s">
        <v>48</v>
      </c>
      <c r="F14901" s="55">
        <v>0.39583333333333331</v>
      </c>
      <c r="G14901" s="56">
        <v>0</v>
      </c>
    </row>
    <row r="14902" spans="1:7" x14ac:dyDescent="0.3">
      <c r="A14902" s="60">
        <v>45968</v>
      </c>
      <c r="B14902" s="61" t="s">
        <v>21</v>
      </c>
      <c r="C14902" s="61" t="s">
        <v>111</v>
      </c>
      <c r="D14902" s="61" t="s">
        <v>8</v>
      </c>
      <c r="E14902" s="61" t="s">
        <v>48</v>
      </c>
      <c r="F14902" s="61">
        <v>0.41666666666666669</v>
      </c>
      <c r="G14902" s="62">
        <v>0</v>
      </c>
    </row>
    <row r="14903" spans="1:7" x14ac:dyDescent="0.3">
      <c r="A14903" s="54">
        <v>45968</v>
      </c>
      <c r="B14903" s="55" t="s">
        <v>21</v>
      </c>
      <c r="C14903" s="55" t="s">
        <v>111</v>
      </c>
      <c r="D14903" s="55" t="s">
        <v>8</v>
      </c>
      <c r="E14903" s="55" t="s">
        <v>48</v>
      </c>
      <c r="F14903" s="55">
        <v>0.4375</v>
      </c>
      <c r="G14903" s="56">
        <v>0</v>
      </c>
    </row>
    <row r="14904" spans="1:7" x14ac:dyDescent="0.3">
      <c r="A14904" s="60">
        <v>45968</v>
      </c>
      <c r="B14904" s="61" t="s">
        <v>21</v>
      </c>
      <c r="C14904" s="61" t="s">
        <v>111</v>
      </c>
      <c r="D14904" s="61" t="s">
        <v>8</v>
      </c>
      <c r="E14904" s="61" t="s">
        <v>48</v>
      </c>
      <c r="F14904" s="61">
        <v>0.45833333333333331</v>
      </c>
      <c r="G14904" s="62">
        <v>0</v>
      </c>
    </row>
    <row r="14905" spans="1:7" x14ac:dyDescent="0.3">
      <c r="A14905" s="54">
        <v>45968</v>
      </c>
      <c r="B14905" s="55" t="s">
        <v>21</v>
      </c>
      <c r="C14905" s="55" t="s">
        <v>111</v>
      </c>
      <c r="D14905" s="55" t="s">
        <v>8</v>
      </c>
      <c r="E14905" s="55" t="s">
        <v>48</v>
      </c>
      <c r="F14905" s="55">
        <v>0.47916666666666669</v>
      </c>
      <c r="G14905" s="56">
        <v>0</v>
      </c>
    </row>
    <row r="14906" spans="1:7" x14ac:dyDescent="0.3">
      <c r="A14906" s="60">
        <v>45968</v>
      </c>
      <c r="B14906" s="61" t="s">
        <v>21</v>
      </c>
      <c r="C14906" s="61" t="s">
        <v>111</v>
      </c>
      <c r="D14906" s="61" t="s">
        <v>8</v>
      </c>
      <c r="E14906" s="61" t="s">
        <v>48</v>
      </c>
      <c r="F14906" s="61">
        <v>0.5</v>
      </c>
      <c r="G14906" s="62">
        <v>0</v>
      </c>
    </row>
    <row r="14907" spans="1:7" x14ac:dyDescent="0.3">
      <c r="A14907" s="54">
        <v>45968</v>
      </c>
      <c r="B14907" s="55" t="s">
        <v>21</v>
      </c>
      <c r="C14907" s="55" t="s">
        <v>111</v>
      </c>
      <c r="D14907" s="55" t="s">
        <v>8</v>
      </c>
      <c r="E14907" s="55" t="s">
        <v>48</v>
      </c>
      <c r="F14907" s="55">
        <v>0.52083333333333337</v>
      </c>
      <c r="G14907" s="56">
        <v>0</v>
      </c>
    </row>
    <row r="14908" spans="1:7" x14ac:dyDescent="0.3">
      <c r="A14908" s="60">
        <v>45968</v>
      </c>
      <c r="B14908" s="61" t="s">
        <v>21</v>
      </c>
      <c r="C14908" s="61" t="s">
        <v>111</v>
      </c>
      <c r="D14908" s="61" t="s">
        <v>8</v>
      </c>
      <c r="E14908" s="61" t="s">
        <v>48</v>
      </c>
      <c r="F14908" s="61">
        <v>0.54166666666666663</v>
      </c>
      <c r="G14908" s="62">
        <v>0</v>
      </c>
    </row>
    <row r="14909" spans="1:7" x14ac:dyDescent="0.3">
      <c r="A14909" s="54">
        <v>45968</v>
      </c>
      <c r="B14909" s="55" t="s">
        <v>21</v>
      </c>
      <c r="C14909" s="55" t="s">
        <v>111</v>
      </c>
      <c r="D14909" s="55" t="s">
        <v>8</v>
      </c>
      <c r="E14909" s="55" t="s">
        <v>48</v>
      </c>
      <c r="F14909" s="55">
        <v>0.5625</v>
      </c>
      <c r="G14909" s="56">
        <v>0</v>
      </c>
    </row>
    <row r="14910" spans="1:7" x14ac:dyDescent="0.3">
      <c r="A14910" s="60">
        <v>45968</v>
      </c>
      <c r="B14910" s="61" t="s">
        <v>21</v>
      </c>
      <c r="C14910" s="61" t="s">
        <v>111</v>
      </c>
      <c r="D14910" s="61" t="s">
        <v>8</v>
      </c>
      <c r="E14910" s="61" t="s">
        <v>48</v>
      </c>
      <c r="F14910" s="61">
        <v>0.58333333333333337</v>
      </c>
      <c r="G14910" s="62">
        <v>0</v>
      </c>
    </row>
    <row r="14911" spans="1:7" x14ac:dyDescent="0.3">
      <c r="A14911" s="54">
        <v>45968</v>
      </c>
      <c r="B14911" s="55" t="s">
        <v>21</v>
      </c>
      <c r="C14911" s="55" t="s">
        <v>111</v>
      </c>
      <c r="D14911" s="55" t="s">
        <v>8</v>
      </c>
      <c r="E14911" s="55" t="s">
        <v>48</v>
      </c>
      <c r="F14911" s="55">
        <v>0.60416666666666663</v>
      </c>
      <c r="G14911" s="56">
        <v>0</v>
      </c>
    </row>
    <row r="14912" spans="1:7" x14ac:dyDescent="0.3">
      <c r="A14912" s="60">
        <v>45968</v>
      </c>
      <c r="B14912" s="61" t="s">
        <v>21</v>
      </c>
      <c r="C14912" s="61" t="s">
        <v>111</v>
      </c>
      <c r="D14912" s="61" t="s">
        <v>8</v>
      </c>
      <c r="E14912" s="61" t="s">
        <v>48</v>
      </c>
      <c r="F14912" s="61">
        <v>0.625</v>
      </c>
      <c r="G14912" s="62">
        <v>0</v>
      </c>
    </row>
    <row r="14913" spans="1:7" x14ac:dyDescent="0.3">
      <c r="A14913" s="54">
        <v>45968</v>
      </c>
      <c r="B14913" s="55" t="s">
        <v>21</v>
      </c>
      <c r="C14913" s="55" t="s">
        <v>111</v>
      </c>
      <c r="D14913" s="55" t="s">
        <v>8</v>
      </c>
      <c r="E14913" s="55" t="s">
        <v>48</v>
      </c>
      <c r="F14913" s="55">
        <v>0.64583333333333337</v>
      </c>
      <c r="G14913" s="56">
        <v>0</v>
      </c>
    </row>
    <row r="14914" spans="1:7" x14ac:dyDescent="0.3">
      <c r="A14914" s="60">
        <v>45968</v>
      </c>
      <c r="B14914" s="61" t="s">
        <v>21</v>
      </c>
      <c r="C14914" s="61" t="s">
        <v>111</v>
      </c>
      <c r="D14914" s="61" t="s">
        <v>8</v>
      </c>
      <c r="E14914" s="61" t="s">
        <v>48</v>
      </c>
      <c r="F14914" s="61">
        <v>0.66666666666666663</v>
      </c>
      <c r="G14914" s="62">
        <v>0</v>
      </c>
    </row>
    <row r="14915" spans="1:7" x14ac:dyDescent="0.3">
      <c r="A14915" s="54">
        <v>45968</v>
      </c>
      <c r="B14915" s="55" t="s">
        <v>21</v>
      </c>
      <c r="C14915" s="55" t="s">
        <v>111</v>
      </c>
      <c r="D14915" s="55" t="s">
        <v>8</v>
      </c>
      <c r="E14915" s="55" t="s">
        <v>48</v>
      </c>
      <c r="F14915" s="55">
        <v>0.6875</v>
      </c>
      <c r="G14915" s="56">
        <v>0</v>
      </c>
    </row>
    <row r="14916" spans="1:7" x14ac:dyDescent="0.3">
      <c r="A14916" s="60">
        <v>45968</v>
      </c>
      <c r="B14916" s="61" t="s">
        <v>21</v>
      </c>
      <c r="C14916" s="61" t="s">
        <v>111</v>
      </c>
      <c r="D14916" s="61" t="s">
        <v>8</v>
      </c>
      <c r="E14916" s="61" t="s">
        <v>48</v>
      </c>
      <c r="F14916" s="61">
        <v>0.70833333333333337</v>
      </c>
      <c r="G14916" s="62">
        <v>0</v>
      </c>
    </row>
    <row r="14917" spans="1:7" x14ac:dyDescent="0.3">
      <c r="A14917" s="54">
        <v>45968</v>
      </c>
      <c r="B14917" s="55" t="s">
        <v>21</v>
      </c>
      <c r="C14917" s="55" t="s">
        <v>111</v>
      </c>
      <c r="D14917" s="55" t="s">
        <v>8</v>
      </c>
      <c r="E14917" s="55" t="s">
        <v>48</v>
      </c>
      <c r="F14917" s="55">
        <v>0.72916666666666663</v>
      </c>
      <c r="G14917" s="56">
        <v>0</v>
      </c>
    </row>
    <row r="14918" spans="1:7" x14ac:dyDescent="0.3">
      <c r="A14918" s="60">
        <v>45968</v>
      </c>
      <c r="B14918" s="61" t="s">
        <v>21</v>
      </c>
      <c r="C14918" s="61" t="s">
        <v>111</v>
      </c>
      <c r="D14918" s="61" t="s">
        <v>8</v>
      </c>
      <c r="E14918" s="61" t="s">
        <v>48</v>
      </c>
      <c r="F14918" s="61">
        <v>0.75</v>
      </c>
      <c r="G14918" s="62">
        <v>0</v>
      </c>
    </row>
    <row r="14919" spans="1:7" x14ac:dyDescent="0.3">
      <c r="A14919" s="54">
        <v>45968</v>
      </c>
      <c r="B14919" s="55" t="s">
        <v>21</v>
      </c>
      <c r="C14919" s="55" t="s">
        <v>111</v>
      </c>
      <c r="D14919" s="55" t="s">
        <v>8</v>
      </c>
      <c r="E14919" s="55" t="s">
        <v>48</v>
      </c>
      <c r="F14919" s="55">
        <v>0.77083333333333337</v>
      </c>
      <c r="G14919" s="56">
        <v>0</v>
      </c>
    </row>
    <row r="14920" spans="1:7" x14ac:dyDescent="0.3">
      <c r="A14920" s="60">
        <v>45968</v>
      </c>
      <c r="B14920" s="61" t="s">
        <v>21</v>
      </c>
      <c r="C14920" s="61" t="s">
        <v>111</v>
      </c>
      <c r="D14920" s="61" t="s">
        <v>8</v>
      </c>
      <c r="E14920" s="61" t="s">
        <v>48</v>
      </c>
      <c r="F14920" s="61">
        <v>0.79166666666666663</v>
      </c>
      <c r="G14920" s="62">
        <v>0</v>
      </c>
    </row>
    <row r="14921" spans="1:7" x14ac:dyDescent="0.3">
      <c r="A14921" s="54">
        <v>45968</v>
      </c>
      <c r="B14921" s="55" t="s">
        <v>21</v>
      </c>
      <c r="C14921" s="55" t="s">
        <v>111</v>
      </c>
      <c r="D14921" s="55" t="s">
        <v>8</v>
      </c>
      <c r="E14921" s="55" t="s">
        <v>48</v>
      </c>
      <c r="F14921" s="55">
        <v>0.8125</v>
      </c>
      <c r="G14921" s="56">
        <v>0</v>
      </c>
    </row>
    <row r="14922" spans="1:7" x14ac:dyDescent="0.3">
      <c r="A14922" s="60">
        <v>45968</v>
      </c>
      <c r="B14922" s="61" t="s">
        <v>21</v>
      </c>
      <c r="C14922" s="61" t="s">
        <v>111</v>
      </c>
      <c r="D14922" s="61" t="s">
        <v>8</v>
      </c>
      <c r="E14922" s="61" t="s">
        <v>48</v>
      </c>
      <c r="F14922" s="61">
        <v>0.83333333333333337</v>
      </c>
      <c r="G14922" s="62">
        <v>0</v>
      </c>
    </row>
    <row r="14923" spans="1:7" x14ac:dyDescent="0.3">
      <c r="A14923" s="54">
        <v>45968</v>
      </c>
      <c r="B14923" s="55" t="s">
        <v>21</v>
      </c>
      <c r="C14923" s="55" t="s">
        <v>111</v>
      </c>
      <c r="D14923" s="55" t="s">
        <v>8</v>
      </c>
      <c r="E14923" s="55" t="s">
        <v>48</v>
      </c>
      <c r="F14923" s="55">
        <v>0.85416666666666663</v>
      </c>
      <c r="G14923" s="56">
        <v>0</v>
      </c>
    </row>
    <row r="14924" spans="1:7" x14ac:dyDescent="0.3">
      <c r="A14924" s="60">
        <v>45968</v>
      </c>
      <c r="B14924" s="61" t="s">
        <v>21</v>
      </c>
      <c r="C14924" s="61" t="s">
        <v>111</v>
      </c>
      <c r="D14924" s="61" t="s">
        <v>8</v>
      </c>
      <c r="E14924" s="61" t="s">
        <v>48</v>
      </c>
      <c r="F14924" s="61">
        <v>0.875</v>
      </c>
      <c r="G14924" s="62">
        <v>0</v>
      </c>
    </row>
    <row r="14925" spans="1:7" x14ac:dyDescent="0.3">
      <c r="A14925" s="54">
        <v>45968</v>
      </c>
      <c r="B14925" s="55" t="s">
        <v>21</v>
      </c>
      <c r="C14925" s="55" t="s">
        <v>111</v>
      </c>
      <c r="D14925" s="55" t="s">
        <v>8</v>
      </c>
      <c r="E14925" s="55" t="s">
        <v>48</v>
      </c>
      <c r="F14925" s="55">
        <v>0.89583333333333337</v>
      </c>
      <c r="G14925" s="56">
        <v>0</v>
      </c>
    </row>
    <row r="14926" spans="1:7" x14ac:dyDescent="0.3">
      <c r="A14926" s="60">
        <v>45968</v>
      </c>
      <c r="B14926" s="61" t="s">
        <v>21</v>
      </c>
      <c r="C14926" s="61" t="s">
        <v>111</v>
      </c>
      <c r="D14926" s="61" t="s">
        <v>8</v>
      </c>
      <c r="E14926" s="61" t="s">
        <v>48</v>
      </c>
      <c r="F14926" s="61">
        <v>0.91666666666666663</v>
      </c>
      <c r="G14926" s="62">
        <v>0</v>
      </c>
    </row>
    <row r="14927" spans="1:7" x14ac:dyDescent="0.3">
      <c r="A14927" s="54">
        <v>45968</v>
      </c>
      <c r="B14927" s="55" t="s">
        <v>21</v>
      </c>
      <c r="C14927" s="55" t="s">
        <v>111</v>
      </c>
      <c r="D14927" s="55" t="s">
        <v>8</v>
      </c>
      <c r="E14927" s="55" t="s">
        <v>48</v>
      </c>
      <c r="F14927" s="55">
        <v>0.9375</v>
      </c>
      <c r="G14927" s="56">
        <v>0</v>
      </c>
    </row>
    <row r="14928" spans="1:7" x14ac:dyDescent="0.3">
      <c r="A14928" s="60">
        <v>45968</v>
      </c>
      <c r="B14928" s="61" t="s">
        <v>21</v>
      </c>
      <c r="C14928" s="61" t="s">
        <v>111</v>
      </c>
      <c r="D14928" s="61" t="s">
        <v>8</v>
      </c>
      <c r="E14928" s="61" t="s">
        <v>48</v>
      </c>
      <c r="F14928" s="61">
        <v>0.95833333333333337</v>
      </c>
      <c r="G14928" s="62">
        <v>0</v>
      </c>
    </row>
    <row r="14929" spans="1:7" x14ac:dyDescent="0.3">
      <c r="A14929" s="54">
        <v>45968</v>
      </c>
      <c r="B14929" s="55" t="s">
        <v>21</v>
      </c>
      <c r="C14929" s="55" t="s">
        <v>111</v>
      </c>
      <c r="D14929" s="55" t="s">
        <v>8</v>
      </c>
      <c r="E14929" s="55" t="s">
        <v>48</v>
      </c>
      <c r="F14929" s="55">
        <v>0.97916666666666663</v>
      </c>
      <c r="G14929" s="56">
        <v>0</v>
      </c>
    </row>
    <row r="14930" spans="1:7" x14ac:dyDescent="0.3">
      <c r="A14930" s="60">
        <v>45969</v>
      </c>
      <c r="B14930" s="61" t="s">
        <v>21</v>
      </c>
      <c r="C14930" s="61" t="s">
        <v>111</v>
      </c>
      <c r="D14930" s="61" t="s">
        <v>8</v>
      </c>
      <c r="E14930" s="61" t="s">
        <v>48</v>
      </c>
      <c r="F14930" s="61">
        <v>0</v>
      </c>
      <c r="G14930" s="62">
        <v>0</v>
      </c>
    </row>
    <row r="14931" spans="1:7" x14ac:dyDescent="0.3">
      <c r="A14931" s="54">
        <v>45969</v>
      </c>
      <c r="B14931" s="55" t="s">
        <v>21</v>
      </c>
      <c r="C14931" s="55" t="s">
        <v>111</v>
      </c>
      <c r="D14931" s="55" t="s">
        <v>9</v>
      </c>
      <c r="E14931" s="55" t="s">
        <v>48</v>
      </c>
      <c r="F14931" s="55">
        <v>2.0833333333333329E-2</v>
      </c>
      <c r="G14931" s="56" cm="1">
        <f t="array" ref="G14931:G14978">IF(LOAD_RESULTS!$C$3 = "MENU",ABS(_xlfn.IFS(AND(PER_MONTH!$B14883="January",PER_MONTH!$E14883="Working Day"),Table3[Jan_WD],AND(PER_MONTH!$B14883="January",PER_MONTH!$E14883="Non-Working Day"),Table3[Jan_NWD],AND(PER_MONTH!$B14883="February",PER_MONTH!$E14883="Working Day"),Table3[Feb_WD],AND(PER_MONTH!$B14883="February",PER_MONTH!$E14883="Non-Working Day"),Table3[Feb_NWD], AND(PER_MONTH!$B14883 = "March", PER_MONTH!$E14883 = "Working Day"), Table3[Mar_WD],  AND(PER_MONTH!$B14883 = "March", PER_MONTH!$E14883 = "Non-Working Day"), Table3[Mar_NWD], AND(PER_MONTH!$B14883 = "April", PER_MONTH!$E14883 = "Working Day"), Table3[Apr_WD], AND(PER_MONTH!$B14883 = "April", PER_MONTH!$E14883 = "Non-Working Day"), Table3[Apr_NWD], AND(PER_MONTH!$B14883 = "May", PER_MONTH!$E14883 = "Working Day"), Table3[May_WD], AND(PER_MONTH!$B14883 = "May", PER_MONTH!$E14883 = "Non-Working Day"), Table3[May_NWD], AND(PER_MONTH!$B14883 = "June", PER_MONTH!$E14883 = "Working Day"), Table3[Jun_WD], AND(PER_MONTH!$B14883 = "June", PER_MONTH!$E14883 = "Non-Working Day"), Table3[Jun_NWD], AND(PER_MONTH!$B14883 = "July", PER_MONTH!$E14883 = "Working Day"), Table3[Jul_WD], AND(PER_MONTH!$B14883 = "July", PER_MONTH!$E14883 = "Non-Working Day"), Table3[Jul_NWD], AND(PER_MONTH!$B14883 = "August", PER_MONTH!$E14883 = "Working Day"), Table3[Aug_WD], AND(PER_MONTH!$B14883 = "August", PER_MONTH!$E14883 = "Non-Working Day"), Table3[Aug_NWD], AND(PER_MONTH!$B14883 = "September", PER_MONTH!$E14883 = "Working Day"), Table3[Sep_WD], AND(PER_MONTH!$B14883 = "September", PER_MONTH!$E14883 = "Non-Working Day"), Table3[Sep_NWD], AND(PER_MONTH!$B14883 = "October", PER_MONTH!$E14883 = "Working Day"), Table3[Oct_WD], AND(PER_MONTH!$B14883 = "October", PER_MONTH!$E14883 = "Non-Working Day"), Table3[Oct_NWD], AND(PER_MONTH!$B14883 = "November", PER_MONTH!$E14883 = "Working Day"), Table3[Nov_WD], AND(PER_MONTH!$B14883 = "November", PER_MONTH!$E14883 = "Non-Working Day"), Table3[Nov_NWD], AND(PER_MONTH!$B14883 = "December", PER_MONTH!$E14883 = "Working Day"), Table3[Dec_WD], AND(PER_MONTH!$B14883 = "December", PER_MONTH!$E14883 = "Non-Working Day"), Table3[Dec_NWD])),_xlfn.IFS(AND(PER_MONTH!$B14883="January",PER_MONTH!$E14883="Working Day"),Table3[Jan_WD],AND(PER_MONTH!$B14883="January",PER_MONTH!$E14883="Non-Working Day"),Table3[Jan_NWD],AND(PER_MONTH!$B14883="February",PER_MONTH!$E14883="Working Day"),Table3[Feb_WD],AND(PER_MONTH!$B14883="February",PER_MONTH!$E14883="Non-Working Day"),Table3[Feb_NWD], AND(PER_MONTH!$B14883 = "March", PER_MONTH!$E14883 = "Working Day"), Table3[Mar_WD],  AND(PER_MONTH!$B14883 = "March", PER_MONTH!$E14883 = "Non-Working Day"), Table3[Mar_NWD], AND(PER_MONTH!$B14883 = "April", PER_MONTH!$E14883 = "Working Day"), Table3[Apr_WD], AND(PER_MONTH!$B14883 = "April", PER_MONTH!$E14883 = "Non-Working Day"), Table3[Apr_NWD], AND(PER_MONTH!$B14883 = "May", PER_MONTH!$E14883 = "Working Day"), Table3[May_WD], AND(PER_MONTH!$B14883 = "May", PER_MONTH!$E14883 = "Non-Working Day"), Table3[May_NWD], AND(PER_MONTH!$B14883 = "June", PER_MONTH!$E14883 = "Working Day"), Table3[Jun_WD], AND(PER_MONTH!$B14883 = "June", PER_MONTH!$E14883 = "Non-Working Day"), Table3[Jun_NWD], AND(PER_MONTH!$B14883 = "July", PER_MONTH!$E14883 = "Working Day"), Table3[Jul_WD], AND(PER_MONTH!$B14883 = "July", PER_MONTH!$E14883 = "Non-Working Day"), Table3[Jul_NWD], AND(PER_MONTH!$B14883 = "August", PER_MONTH!$E14883 = "Working Day"), Table3[Aug_WD], AND(PER_MONTH!$B14883 = "August", PER_MONTH!$E14883 = "Non-Working Day"), Table3[Aug_NWD], AND(PER_MONTH!$B14883 = "September", PER_MONTH!$E14883 = "Working Day"), Table3[Sep_WD], AND(PER_MONTH!$B14883 = "September", PER_MONTH!$E14883 = "Non-Working Day"), Table3[Sep_NWD], AND(PER_MONTH!$B14883 = "October", PER_MONTH!$E14883 = "Working Day"), Table3[Oct_WD], AND(PER_MONTH!$B14883 = "October", PER_MONTH!$E14883 = "Non-Working Day"), Table3[Oct_NWD], AND(PER_MONTH!$B14883 = "November", PER_MONTH!$E14883 = "Working Day"), Table3[Nov_WD], AND(PER_MONTH!$B14883 = "November", PER_MONTH!$E14883 = "Non-Working Day"), Table3[Nov_NWD], AND(PER_MONTH!$B14883 = "December", PER_MONTH!$E14883 = "Working Day"), Table3[Dec_WD], AND(PER_MONTH!$B14883 = "December", PER_MONTH!$E14883 = "Non-Working Day"), Table3[Dec_NWD]))</f>
        <v>0</v>
      </c>
    </row>
    <row r="14932" spans="1:7" x14ac:dyDescent="0.3">
      <c r="A14932" s="60">
        <v>45969</v>
      </c>
      <c r="B14932" s="61" t="s">
        <v>21</v>
      </c>
      <c r="C14932" s="61" t="s">
        <v>111</v>
      </c>
      <c r="D14932" s="61" t="s">
        <v>9</v>
      </c>
      <c r="E14932" s="61" t="s">
        <v>48</v>
      </c>
      <c r="F14932" s="61">
        <v>4.1666666666666657E-2</v>
      </c>
      <c r="G14932" s="62">
        <v>0</v>
      </c>
    </row>
    <row r="14933" spans="1:7" x14ac:dyDescent="0.3">
      <c r="A14933" s="54">
        <v>45969</v>
      </c>
      <c r="B14933" s="55" t="s">
        <v>21</v>
      </c>
      <c r="C14933" s="55" t="s">
        <v>111</v>
      </c>
      <c r="D14933" s="55" t="s">
        <v>9</v>
      </c>
      <c r="E14933" s="55" t="s">
        <v>48</v>
      </c>
      <c r="F14933" s="55">
        <v>6.25E-2</v>
      </c>
      <c r="G14933" s="56">
        <v>0</v>
      </c>
    </row>
    <row r="14934" spans="1:7" x14ac:dyDescent="0.3">
      <c r="A14934" s="60">
        <v>45969</v>
      </c>
      <c r="B14934" s="61" t="s">
        <v>21</v>
      </c>
      <c r="C14934" s="61" t="s">
        <v>111</v>
      </c>
      <c r="D14934" s="61" t="s">
        <v>9</v>
      </c>
      <c r="E14934" s="61" t="s">
        <v>48</v>
      </c>
      <c r="F14934" s="61">
        <v>8.3333333333333329E-2</v>
      </c>
      <c r="G14934" s="62">
        <v>0</v>
      </c>
    </row>
    <row r="14935" spans="1:7" x14ac:dyDescent="0.3">
      <c r="A14935" s="54">
        <v>45969</v>
      </c>
      <c r="B14935" s="55" t="s">
        <v>21</v>
      </c>
      <c r="C14935" s="55" t="s">
        <v>111</v>
      </c>
      <c r="D14935" s="55" t="s">
        <v>9</v>
      </c>
      <c r="E14935" s="55" t="s">
        <v>48</v>
      </c>
      <c r="F14935" s="55">
        <v>0.1041666666666667</v>
      </c>
      <c r="G14935" s="56">
        <v>0</v>
      </c>
    </row>
    <row r="14936" spans="1:7" x14ac:dyDescent="0.3">
      <c r="A14936" s="60">
        <v>45969</v>
      </c>
      <c r="B14936" s="61" t="s">
        <v>21</v>
      </c>
      <c r="C14936" s="61" t="s">
        <v>111</v>
      </c>
      <c r="D14936" s="61" t="s">
        <v>9</v>
      </c>
      <c r="E14936" s="61" t="s">
        <v>48</v>
      </c>
      <c r="F14936" s="61">
        <v>0.125</v>
      </c>
      <c r="G14936" s="62">
        <v>0</v>
      </c>
    </row>
    <row r="14937" spans="1:7" x14ac:dyDescent="0.3">
      <c r="A14937" s="54">
        <v>45969</v>
      </c>
      <c r="B14937" s="55" t="s">
        <v>21</v>
      </c>
      <c r="C14937" s="55" t="s">
        <v>111</v>
      </c>
      <c r="D14937" s="55" t="s">
        <v>9</v>
      </c>
      <c r="E14937" s="55" t="s">
        <v>48</v>
      </c>
      <c r="F14937" s="55">
        <v>0.14583333333333329</v>
      </c>
      <c r="G14937" s="56">
        <v>0</v>
      </c>
    </row>
    <row r="14938" spans="1:7" x14ac:dyDescent="0.3">
      <c r="A14938" s="60">
        <v>45969</v>
      </c>
      <c r="B14938" s="61" t="s">
        <v>21</v>
      </c>
      <c r="C14938" s="61" t="s">
        <v>111</v>
      </c>
      <c r="D14938" s="61" t="s">
        <v>9</v>
      </c>
      <c r="E14938" s="61" t="s">
        <v>48</v>
      </c>
      <c r="F14938" s="61">
        <v>0.16666666666666671</v>
      </c>
      <c r="G14938" s="62">
        <v>0</v>
      </c>
    </row>
    <row r="14939" spans="1:7" x14ac:dyDescent="0.3">
      <c r="A14939" s="54">
        <v>45969</v>
      </c>
      <c r="B14939" s="55" t="s">
        <v>21</v>
      </c>
      <c r="C14939" s="55" t="s">
        <v>111</v>
      </c>
      <c r="D14939" s="55" t="s">
        <v>9</v>
      </c>
      <c r="E14939" s="55" t="s">
        <v>48</v>
      </c>
      <c r="F14939" s="55">
        <v>0.1875</v>
      </c>
      <c r="G14939" s="56">
        <v>0</v>
      </c>
    </row>
    <row r="14940" spans="1:7" x14ac:dyDescent="0.3">
      <c r="A14940" s="60">
        <v>45969</v>
      </c>
      <c r="B14940" s="61" t="s">
        <v>21</v>
      </c>
      <c r="C14940" s="61" t="s">
        <v>111</v>
      </c>
      <c r="D14940" s="61" t="s">
        <v>9</v>
      </c>
      <c r="E14940" s="61" t="s">
        <v>48</v>
      </c>
      <c r="F14940" s="61">
        <v>0.20833333333333329</v>
      </c>
      <c r="G14940" s="62">
        <v>0</v>
      </c>
    </row>
    <row r="14941" spans="1:7" x14ac:dyDescent="0.3">
      <c r="A14941" s="54">
        <v>45969</v>
      </c>
      <c r="B14941" s="55" t="s">
        <v>21</v>
      </c>
      <c r="C14941" s="55" t="s">
        <v>111</v>
      </c>
      <c r="D14941" s="55" t="s">
        <v>9</v>
      </c>
      <c r="E14941" s="55" t="s">
        <v>48</v>
      </c>
      <c r="F14941" s="55">
        <v>0.22916666666666671</v>
      </c>
      <c r="G14941" s="56">
        <v>0</v>
      </c>
    </row>
    <row r="14942" spans="1:7" x14ac:dyDescent="0.3">
      <c r="A14942" s="60">
        <v>45969</v>
      </c>
      <c r="B14942" s="61" t="s">
        <v>21</v>
      </c>
      <c r="C14942" s="61" t="s">
        <v>111</v>
      </c>
      <c r="D14942" s="61" t="s">
        <v>9</v>
      </c>
      <c r="E14942" s="61" t="s">
        <v>48</v>
      </c>
      <c r="F14942" s="61">
        <v>0.25</v>
      </c>
      <c r="G14942" s="62">
        <v>0</v>
      </c>
    </row>
    <row r="14943" spans="1:7" x14ac:dyDescent="0.3">
      <c r="A14943" s="54">
        <v>45969</v>
      </c>
      <c r="B14943" s="55" t="s">
        <v>21</v>
      </c>
      <c r="C14943" s="55" t="s">
        <v>111</v>
      </c>
      <c r="D14943" s="55" t="s">
        <v>9</v>
      </c>
      <c r="E14943" s="55" t="s">
        <v>48</v>
      </c>
      <c r="F14943" s="55">
        <v>0.27083333333333331</v>
      </c>
      <c r="G14943" s="56">
        <v>0</v>
      </c>
    </row>
    <row r="14944" spans="1:7" x14ac:dyDescent="0.3">
      <c r="A14944" s="60">
        <v>45969</v>
      </c>
      <c r="B14944" s="61" t="s">
        <v>21</v>
      </c>
      <c r="C14944" s="61" t="s">
        <v>111</v>
      </c>
      <c r="D14944" s="61" t="s">
        <v>9</v>
      </c>
      <c r="E14944" s="61" t="s">
        <v>48</v>
      </c>
      <c r="F14944" s="61">
        <v>0.29166666666666669</v>
      </c>
      <c r="G14944" s="62">
        <v>0</v>
      </c>
    </row>
    <row r="14945" spans="1:7" x14ac:dyDescent="0.3">
      <c r="A14945" s="54">
        <v>45969</v>
      </c>
      <c r="B14945" s="55" t="s">
        <v>21</v>
      </c>
      <c r="C14945" s="55" t="s">
        <v>111</v>
      </c>
      <c r="D14945" s="55" t="s">
        <v>9</v>
      </c>
      <c r="E14945" s="55" t="s">
        <v>48</v>
      </c>
      <c r="F14945" s="55">
        <v>0.3125</v>
      </c>
      <c r="G14945" s="56">
        <v>0</v>
      </c>
    </row>
    <row r="14946" spans="1:7" x14ac:dyDescent="0.3">
      <c r="A14946" s="60">
        <v>45969</v>
      </c>
      <c r="B14946" s="61" t="s">
        <v>21</v>
      </c>
      <c r="C14946" s="61" t="s">
        <v>111</v>
      </c>
      <c r="D14946" s="61" t="s">
        <v>9</v>
      </c>
      <c r="E14946" s="61" t="s">
        <v>48</v>
      </c>
      <c r="F14946" s="61">
        <v>0.33333333333333331</v>
      </c>
      <c r="G14946" s="62">
        <v>0</v>
      </c>
    </row>
    <row r="14947" spans="1:7" x14ac:dyDescent="0.3">
      <c r="A14947" s="54">
        <v>45969</v>
      </c>
      <c r="B14947" s="55" t="s">
        <v>21</v>
      </c>
      <c r="C14947" s="55" t="s">
        <v>111</v>
      </c>
      <c r="D14947" s="55" t="s">
        <v>9</v>
      </c>
      <c r="E14947" s="55" t="s">
        <v>48</v>
      </c>
      <c r="F14947" s="55">
        <v>0.35416666666666669</v>
      </c>
      <c r="G14947" s="56">
        <v>0</v>
      </c>
    </row>
    <row r="14948" spans="1:7" x14ac:dyDescent="0.3">
      <c r="A14948" s="60">
        <v>45969</v>
      </c>
      <c r="B14948" s="61" t="s">
        <v>21</v>
      </c>
      <c r="C14948" s="61" t="s">
        <v>111</v>
      </c>
      <c r="D14948" s="61" t="s">
        <v>9</v>
      </c>
      <c r="E14948" s="61" t="s">
        <v>48</v>
      </c>
      <c r="F14948" s="61">
        <v>0.375</v>
      </c>
      <c r="G14948" s="62">
        <v>0</v>
      </c>
    </row>
    <row r="14949" spans="1:7" x14ac:dyDescent="0.3">
      <c r="A14949" s="54">
        <v>45969</v>
      </c>
      <c r="B14949" s="55" t="s">
        <v>21</v>
      </c>
      <c r="C14949" s="55" t="s">
        <v>111</v>
      </c>
      <c r="D14949" s="55" t="s">
        <v>9</v>
      </c>
      <c r="E14949" s="55" t="s">
        <v>48</v>
      </c>
      <c r="F14949" s="55">
        <v>0.39583333333333331</v>
      </c>
      <c r="G14949" s="56">
        <v>0</v>
      </c>
    </row>
    <row r="14950" spans="1:7" x14ac:dyDescent="0.3">
      <c r="A14950" s="60">
        <v>45969</v>
      </c>
      <c r="B14950" s="61" t="s">
        <v>21</v>
      </c>
      <c r="C14950" s="61" t="s">
        <v>111</v>
      </c>
      <c r="D14950" s="61" t="s">
        <v>9</v>
      </c>
      <c r="E14950" s="61" t="s">
        <v>48</v>
      </c>
      <c r="F14950" s="61">
        <v>0.41666666666666669</v>
      </c>
      <c r="G14950" s="62">
        <v>0</v>
      </c>
    </row>
    <row r="14951" spans="1:7" x14ac:dyDescent="0.3">
      <c r="A14951" s="54">
        <v>45969</v>
      </c>
      <c r="B14951" s="55" t="s">
        <v>21</v>
      </c>
      <c r="C14951" s="55" t="s">
        <v>111</v>
      </c>
      <c r="D14951" s="55" t="s">
        <v>9</v>
      </c>
      <c r="E14951" s="55" t="s">
        <v>48</v>
      </c>
      <c r="F14951" s="55">
        <v>0.4375</v>
      </c>
      <c r="G14951" s="56">
        <v>0</v>
      </c>
    </row>
    <row r="14952" spans="1:7" x14ac:dyDescent="0.3">
      <c r="A14952" s="60">
        <v>45969</v>
      </c>
      <c r="B14952" s="61" t="s">
        <v>21</v>
      </c>
      <c r="C14952" s="61" t="s">
        <v>111</v>
      </c>
      <c r="D14952" s="61" t="s">
        <v>9</v>
      </c>
      <c r="E14952" s="61" t="s">
        <v>48</v>
      </c>
      <c r="F14952" s="61">
        <v>0.45833333333333331</v>
      </c>
      <c r="G14952" s="62">
        <v>0</v>
      </c>
    </row>
    <row r="14953" spans="1:7" x14ac:dyDescent="0.3">
      <c r="A14953" s="54">
        <v>45969</v>
      </c>
      <c r="B14953" s="55" t="s">
        <v>21</v>
      </c>
      <c r="C14953" s="55" t="s">
        <v>111</v>
      </c>
      <c r="D14953" s="55" t="s">
        <v>9</v>
      </c>
      <c r="E14953" s="55" t="s">
        <v>48</v>
      </c>
      <c r="F14953" s="55">
        <v>0.47916666666666669</v>
      </c>
      <c r="G14953" s="56">
        <v>0</v>
      </c>
    </row>
    <row r="14954" spans="1:7" x14ac:dyDescent="0.3">
      <c r="A14954" s="60">
        <v>45969</v>
      </c>
      <c r="B14954" s="61" t="s">
        <v>21</v>
      </c>
      <c r="C14954" s="61" t="s">
        <v>111</v>
      </c>
      <c r="D14954" s="61" t="s">
        <v>9</v>
      </c>
      <c r="E14954" s="61" t="s">
        <v>48</v>
      </c>
      <c r="F14954" s="61">
        <v>0.5</v>
      </c>
      <c r="G14954" s="62">
        <v>0</v>
      </c>
    </row>
    <row r="14955" spans="1:7" x14ac:dyDescent="0.3">
      <c r="A14955" s="54">
        <v>45969</v>
      </c>
      <c r="B14955" s="55" t="s">
        <v>21</v>
      </c>
      <c r="C14955" s="55" t="s">
        <v>111</v>
      </c>
      <c r="D14955" s="55" t="s">
        <v>9</v>
      </c>
      <c r="E14955" s="55" t="s">
        <v>48</v>
      </c>
      <c r="F14955" s="55">
        <v>0.52083333333333337</v>
      </c>
      <c r="G14955" s="56">
        <v>0</v>
      </c>
    </row>
    <row r="14956" spans="1:7" x14ac:dyDescent="0.3">
      <c r="A14956" s="60">
        <v>45969</v>
      </c>
      <c r="B14956" s="61" t="s">
        <v>21</v>
      </c>
      <c r="C14956" s="61" t="s">
        <v>111</v>
      </c>
      <c r="D14956" s="61" t="s">
        <v>9</v>
      </c>
      <c r="E14956" s="61" t="s">
        <v>48</v>
      </c>
      <c r="F14956" s="61">
        <v>0.54166666666666663</v>
      </c>
      <c r="G14956" s="62">
        <v>0</v>
      </c>
    </row>
    <row r="14957" spans="1:7" x14ac:dyDescent="0.3">
      <c r="A14957" s="54">
        <v>45969</v>
      </c>
      <c r="B14957" s="55" t="s">
        <v>21</v>
      </c>
      <c r="C14957" s="55" t="s">
        <v>111</v>
      </c>
      <c r="D14957" s="55" t="s">
        <v>9</v>
      </c>
      <c r="E14957" s="55" t="s">
        <v>48</v>
      </c>
      <c r="F14957" s="55">
        <v>0.5625</v>
      </c>
      <c r="G14957" s="56">
        <v>0</v>
      </c>
    </row>
    <row r="14958" spans="1:7" x14ac:dyDescent="0.3">
      <c r="A14958" s="60">
        <v>45969</v>
      </c>
      <c r="B14958" s="61" t="s">
        <v>21</v>
      </c>
      <c r="C14958" s="61" t="s">
        <v>111</v>
      </c>
      <c r="D14958" s="61" t="s">
        <v>9</v>
      </c>
      <c r="E14958" s="61" t="s">
        <v>48</v>
      </c>
      <c r="F14958" s="61">
        <v>0.58333333333333337</v>
      </c>
      <c r="G14958" s="62">
        <v>0</v>
      </c>
    </row>
    <row r="14959" spans="1:7" x14ac:dyDescent="0.3">
      <c r="A14959" s="54">
        <v>45969</v>
      </c>
      <c r="B14959" s="55" t="s">
        <v>21</v>
      </c>
      <c r="C14959" s="55" t="s">
        <v>111</v>
      </c>
      <c r="D14959" s="55" t="s">
        <v>9</v>
      </c>
      <c r="E14959" s="55" t="s">
        <v>48</v>
      </c>
      <c r="F14959" s="55">
        <v>0.60416666666666663</v>
      </c>
      <c r="G14959" s="56">
        <v>0</v>
      </c>
    </row>
    <row r="14960" spans="1:7" x14ac:dyDescent="0.3">
      <c r="A14960" s="60">
        <v>45969</v>
      </c>
      <c r="B14960" s="61" t="s">
        <v>21</v>
      </c>
      <c r="C14960" s="61" t="s">
        <v>111</v>
      </c>
      <c r="D14960" s="61" t="s">
        <v>9</v>
      </c>
      <c r="E14960" s="61" t="s">
        <v>48</v>
      </c>
      <c r="F14960" s="61">
        <v>0.625</v>
      </c>
      <c r="G14960" s="62">
        <v>0</v>
      </c>
    </row>
    <row r="14961" spans="1:7" x14ac:dyDescent="0.3">
      <c r="A14961" s="54">
        <v>45969</v>
      </c>
      <c r="B14961" s="55" t="s">
        <v>21</v>
      </c>
      <c r="C14961" s="55" t="s">
        <v>111</v>
      </c>
      <c r="D14961" s="55" t="s">
        <v>9</v>
      </c>
      <c r="E14961" s="55" t="s">
        <v>48</v>
      </c>
      <c r="F14961" s="55">
        <v>0.64583333333333337</v>
      </c>
      <c r="G14961" s="56">
        <v>0</v>
      </c>
    </row>
    <row r="14962" spans="1:7" x14ac:dyDescent="0.3">
      <c r="A14962" s="60">
        <v>45969</v>
      </c>
      <c r="B14962" s="61" t="s">
        <v>21</v>
      </c>
      <c r="C14962" s="61" t="s">
        <v>111</v>
      </c>
      <c r="D14962" s="61" t="s">
        <v>9</v>
      </c>
      <c r="E14962" s="61" t="s">
        <v>48</v>
      </c>
      <c r="F14962" s="61">
        <v>0.66666666666666663</v>
      </c>
      <c r="G14962" s="62">
        <v>0</v>
      </c>
    </row>
    <row r="14963" spans="1:7" x14ac:dyDescent="0.3">
      <c r="A14963" s="54">
        <v>45969</v>
      </c>
      <c r="B14963" s="55" t="s">
        <v>21</v>
      </c>
      <c r="C14963" s="55" t="s">
        <v>111</v>
      </c>
      <c r="D14963" s="55" t="s">
        <v>9</v>
      </c>
      <c r="E14963" s="55" t="s">
        <v>48</v>
      </c>
      <c r="F14963" s="55">
        <v>0.6875</v>
      </c>
      <c r="G14963" s="56">
        <v>0</v>
      </c>
    </row>
    <row r="14964" spans="1:7" x14ac:dyDescent="0.3">
      <c r="A14964" s="60">
        <v>45969</v>
      </c>
      <c r="B14964" s="61" t="s">
        <v>21</v>
      </c>
      <c r="C14964" s="61" t="s">
        <v>111</v>
      </c>
      <c r="D14964" s="61" t="s">
        <v>9</v>
      </c>
      <c r="E14964" s="61" t="s">
        <v>48</v>
      </c>
      <c r="F14964" s="61">
        <v>0.70833333333333337</v>
      </c>
      <c r="G14964" s="62">
        <v>0</v>
      </c>
    </row>
    <row r="14965" spans="1:7" x14ac:dyDescent="0.3">
      <c r="A14965" s="54">
        <v>45969</v>
      </c>
      <c r="B14965" s="55" t="s">
        <v>21</v>
      </c>
      <c r="C14965" s="55" t="s">
        <v>111</v>
      </c>
      <c r="D14965" s="55" t="s">
        <v>9</v>
      </c>
      <c r="E14965" s="55" t="s">
        <v>48</v>
      </c>
      <c r="F14965" s="55">
        <v>0.72916666666666663</v>
      </c>
      <c r="G14965" s="56">
        <v>0</v>
      </c>
    </row>
    <row r="14966" spans="1:7" x14ac:dyDescent="0.3">
      <c r="A14966" s="60">
        <v>45969</v>
      </c>
      <c r="B14966" s="61" t="s">
        <v>21</v>
      </c>
      <c r="C14966" s="61" t="s">
        <v>111</v>
      </c>
      <c r="D14966" s="61" t="s">
        <v>9</v>
      </c>
      <c r="E14966" s="61" t="s">
        <v>48</v>
      </c>
      <c r="F14966" s="61">
        <v>0.75</v>
      </c>
      <c r="G14966" s="62">
        <v>0</v>
      </c>
    </row>
    <row r="14967" spans="1:7" x14ac:dyDescent="0.3">
      <c r="A14967" s="54">
        <v>45969</v>
      </c>
      <c r="B14967" s="55" t="s">
        <v>21</v>
      </c>
      <c r="C14967" s="55" t="s">
        <v>111</v>
      </c>
      <c r="D14967" s="55" t="s">
        <v>9</v>
      </c>
      <c r="E14967" s="55" t="s">
        <v>48</v>
      </c>
      <c r="F14967" s="55">
        <v>0.77083333333333337</v>
      </c>
      <c r="G14967" s="56">
        <v>0</v>
      </c>
    </row>
    <row r="14968" spans="1:7" x14ac:dyDescent="0.3">
      <c r="A14968" s="60">
        <v>45969</v>
      </c>
      <c r="B14968" s="61" t="s">
        <v>21</v>
      </c>
      <c r="C14968" s="61" t="s">
        <v>111</v>
      </c>
      <c r="D14968" s="61" t="s">
        <v>9</v>
      </c>
      <c r="E14968" s="61" t="s">
        <v>48</v>
      </c>
      <c r="F14968" s="61">
        <v>0.79166666666666663</v>
      </c>
      <c r="G14968" s="62">
        <v>0</v>
      </c>
    </row>
    <row r="14969" spans="1:7" x14ac:dyDescent="0.3">
      <c r="A14969" s="54">
        <v>45969</v>
      </c>
      <c r="B14969" s="55" t="s">
        <v>21</v>
      </c>
      <c r="C14969" s="55" t="s">
        <v>111</v>
      </c>
      <c r="D14969" s="55" t="s">
        <v>9</v>
      </c>
      <c r="E14969" s="55" t="s">
        <v>48</v>
      </c>
      <c r="F14969" s="55">
        <v>0.8125</v>
      </c>
      <c r="G14969" s="56">
        <v>0</v>
      </c>
    </row>
    <row r="14970" spans="1:7" x14ac:dyDescent="0.3">
      <c r="A14970" s="60">
        <v>45969</v>
      </c>
      <c r="B14970" s="61" t="s">
        <v>21</v>
      </c>
      <c r="C14970" s="61" t="s">
        <v>111</v>
      </c>
      <c r="D14970" s="61" t="s">
        <v>9</v>
      </c>
      <c r="E14970" s="61" t="s">
        <v>48</v>
      </c>
      <c r="F14970" s="61">
        <v>0.83333333333333337</v>
      </c>
      <c r="G14970" s="62">
        <v>0</v>
      </c>
    </row>
    <row r="14971" spans="1:7" x14ac:dyDescent="0.3">
      <c r="A14971" s="54">
        <v>45969</v>
      </c>
      <c r="B14971" s="55" t="s">
        <v>21</v>
      </c>
      <c r="C14971" s="55" t="s">
        <v>111</v>
      </c>
      <c r="D14971" s="55" t="s">
        <v>9</v>
      </c>
      <c r="E14971" s="55" t="s">
        <v>48</v>
      </c>
      <c r="F14971" s="55">
        <v>0.85416666666666663</v>
      </c>
      <c r="G14971" s="56">
        <v>0</v>
      </c>
    </row>
    <row r="14972" spans="1:7" x14ac:dyDescent="0.3">
      <c r="A14972" s="60">
        <v>45969</v>
      </c>
      <c r="B14972" s="61" t="s">
        <v>21</v>
      </c>
      <c r="C14972" s="61" t="s">
        <v>111</v>
      </c>
      <c r="D14972" s="61" t="s">
        <v>9</v>
      </c>
      <c r="E14972" s="61" t="s">
        <v>48</v>
      </c>
      <c r="F14972" s="61">
        <v>0.875</v>
      </c>
      <c r="G14972" s="62">
        <v>0</v>
      </c>
    </row>
    <row r="14973" spans="1:7" x14ac:dyDescent="0.3">
      <c r="A14973" s="54">
        <v>45969</v>
      </c>
      <c r="B14973" s="55" t="s">
        <v>21</v>
      </c>
      <c r="C14973" s="55" t="s">
        <v>111</v>
      </c>
      <c r="D14973" s="55" t="s">
        <v>9</v>
      </c>
      <c r="E14973" s="55" t="s">
        <v>48</v>
      </c>
      <c r="F14973" s="55">
        <v>0.89583333333333337</v>
      </c>
      <c r="G14973" s="56">
        <v>0</v>
      </c>
    </row>
    <row r="14974" spans="1:7" x14ac:dyDescent="0.3">
      <c r="A14974" s="60">
        <v>45969</v>
      </c>
      <c r="B14974" s="61" t="s">
        <v>21</v>
      </c>
      <c r="C14974" s="61" t="s">
        <v>111</v>
      </c>
      <c r="D14974" s="61" t="s">
        <v>9</v>
      </c>
      <c r="E14974" s="61" t="s">
        <v>48</v>
      </c>
      <c r="F14974" s="61">
        <v>0.91666666666666663</v>
      </c>
      <c r="G14974" s="62">
        <v>0</v>
      </c>
    </row>
    <row r="14975" spans="1:7" x14ac:dyDescent="0.3">
      <c r="A14975" s="54">
        <v>45969</v>
      </c>
      <c r="B14975" s="55" t="s">
        <v>21</v>
      </c>
      <c r="C14975" s="55" t="s">
        <v>111</v>
      </c>
      <c r="D14975" s="55" t="s">
        <v>9</v>
      </c>
      <c r="E14975" s="55" t="s">
        <v>48</v>
      </c>
      <c r="F14975" s="55">
        <v>0.9375</v>
      </c>
      <c r="G14975" s="56">
        <v>0</v>
      </c>
    </row>
    <row r="14976" spans="1:7" x14ac:dyDescent="0.3">
      <c r="A14976" s="60">
        <v>45969</v>
      </c>
      <c r="B14976" s="61" t="s">
        <v>21</v>
      </c>
      <c r="C14976" s="61" t="s">
        <v>111</v>
      </c>
      <c r="D14976" s="61" t="s">
        <v>9</v>
      </c>
      <c r="E14976" s="61" t="s">
        <v>48</v>
      </c>
      <c r="F14976" s="61">
        <v>0.95833333333333337</v>
      </c>
      <c r="G14976" s="62">
        <v>0</v>
      </c>
    </row>
    <row r="14977" spans="1:7" x14ac:dyDescent="0.3">
      <c r="A14977" s="54">
        <v>45969</v>
      </c>
      <c r="B14977" s="55" t="s">
        <v>21</v>
      </c>
      <c r="C14977" s="55" t="s">
        <v>111</v>
      </c>
      <c r="D14977" s="55" t="s">
        <v>9</v>
      </c>
      <c r="E14977" s="55" t="s">
        <v>48</v>
      </c>
      <c r="F14977" s="55">
        <v>0.97916666666666663</v>
      </c>
      <c r="G14977" s="56">
        <v>0</v>
      </c>
    </row>
    <row r="14978" spans="1:7" x14ac:dyDescent="0.3">
      <c r="A14978" s="60">
        <v>45970</v>
      </c>
      <c r="B14978" s="61" t="s">
        <v>21</v>
      </c>
      <c r="C14978" s="61" t="s">
        <v>111</v>
      </c>
      <c r="D14978" s="61" t="s">
        <v>9</v>
      </c>
      <c r="E14978" s="61" t="s">
        <v>48</v>
      </c>
      <c r="F14978" s="61">
        <v>0</v>
      </c>
      <c r="G14978" s="62">
        <v>0</v>
      </c>
    </row>
    <row r="14979" spans="1:7" x14ac:dyDescent="0.3">
      <c r="A14979" s="54">
        <v>45970</v>
      </c>
      <c r="B14979" s="55" t="s">
        <v>21</v>
      </c>
      <c r="C14979" s="55" t="s">
        <v>111</v>
      </c>
      <c r="D14979" s="55" t="s">
        <v>10</v>
      </c>
      <c r="E14979" s="55" t="s">
        <v>48</v>
      </c>
      <c r="F14979" s="55">
        <v>2.0833333333333329E-2</v>
      </c>
      <c r="G14979" s="56" cm="1">
        <f t="array" ref="G14979:G15026">IF(LOAD_RESULTS!$C$3 = "MENU",ABS(_xlfn.IFS(AND(PER_MONTH!$B14931="January",PER_MONTH!$E14931="Working Day"),Table3[Jan_WD],AND(PER_MONTH!$B14931="January",PER_MONTH!$E14931="Non-Working Day"),Table3[Jan_NWD],AND(PER_MONTH!$B14931="February",PER_MONTH!$E14931="Working Day"),Table3[Feb_WD],AND(PER_MONTH!$B14931="February",PER_MONTH!$E14931="Non-Working Day"),Table3[Feb_NWD], AND(PER_MONTH!$B14931 = "March", PER_MONTH!$E14931 = "Working Day"), Table3[Mar_WD],  AND(PER_MONTH!$B14931 = "March", PER_MONTH!$E14931 = "Non-Working Day"), Table3[Mar_NWD], AND(PER_MONTH!$B14931 = "April", PER_MONTH!$E14931 = "Working Day"), Table3[Apr_WD], AND(PER_MONTH!$B14931 = "April", PER_MONTH!$E14931 = "Non-Working Day"), Table3[Apr_NWD], AND(PER_MONTH!$B14931 = "May", PER_MONTH!$E14931 = "Working Day"), Table3[May_WD], AND(PER_MONTH!$B14931 = "May", PER_MONTH!$E14931 = "Non-Working Day"), Table3[May_NWD], AND(PER_MONTH!$B14931 = "June", PER_MONTH!$E14931 = "Working Day"), Table3[Jun_WD], AND(PER_MONTH!$B14931 = "June", PER_MONTH!$E14931 = "Non-Working Day"), Table3[Jun_NWD], AND(PER_MONTH!$B14931 = "July", PER_MONTH!$E14931 = "Working Day"), Table3[Jul_WD], AND(PER_MONTH!$B14931 = "July", PER_MONTH!$E14931 = "Non-Working Day"), Table3[Jul_NWD], AND(PER_MONTH!$B14931 = "August", PER_MONTH!$E14931 = "Working Day"), Table3[Aug_WD], AND(PER_MONTH!$B14931 = "August", PER_MONTH!$E14931 = "Non-Working Day"), Table3[Aug_NWD], AND(PER_MONTH!$B14931 = "September", PER_MONTH!$E14931 = "Working Day"), Table3[Sep_WD], AND(PER_MONTH!$B14931 = "September", PER_MONTH!$E14931 = "Non-Working Day"), Table3[Sep_NWD], AND(PER_MONTH!$B14931 = "October", PER_MONTH!$E14931 = "Working Day"), Table3[Oct_WD], AND(PER_MONTH!$B14931 = "October", PER_MONTH!$E14931 = "Non-Working Day"), Table3[Oct_NWD], AND(PER_MONTH!$B14931 = "November", PER_MONTH!$E14931 = "Working Day"), Table3[Nov_WD], AND(PER_MONTH!$B14931 = "November", PER_MONTH!$E14931 = "Non-Working Day"), Table3[Nov_NWD], AND(PER_MONTH!$B14931 = "December", PER_MONTH!$E14931 = "Working Day"), Table3[Dec_WD], AND(PER_MONTH!$B14931 = "December", PER_MONTH!$E14931 = "Non-Working Day"), Table3[Dec_NWD])),_xlfn.IFS(AND(PER_MONTH!$B14931="January",PER_MONTH!$E14931="Working Day"),Table3[Jan_WD],AND(PER_MONTH!$B14931="January",PER_MONTH!$E14931="Non-Working Day"),Table3[Jan_NWD],AND(PER_MONTH!$B14931="February",PER_MONTH!$E14931="Working Day"),Table3[Feb_WD],AND(PER_MONTH!$B14931="February",PER_MONTH!$E14931="Non-Working Day"),Table3[Feb_NWD], AND(PER_MONTH!$B14931 = "March", PER_MONTH!$E14931 = "Working Day"), Table3[Mar_WD],  AND(PER_MONTH!$B14931 = "March", PER_MONTH!$E14931 = "Non-Working Day"), Table3[Mar_NWD], AND(PER_MONTH!$B14931 = "April", PER_MONTH!$E14931 = "Working Day"), Table3[Apr_WD], AND(PER_MONTH!$B14931 = "April", PER_MONTH!$E14931 = "Non-Working Day"), Table3[Apr_NWD], AND(PER_MONTH!$B14931 = "May", PER_MONTH!$E14931 = "Working Day"), Table3[May_WD], AND(PER_MONTH!$B14931 = "May", PER_MONTH!$E14931 = "Non-Working Day"), Table3[May_NWD], AND(PER_MONTH!$B14931 = "June", PER_MONTH!$E14931 = "Working Day"), Table3[Jun_WD], AND(PER_MONTH!$B14931 = "June", PER_MONTH!$E14931 = "Non-Working Day"), Table3[Jun_NWD], AND(PER_MONTH!$B14931 = "July", PER_MONTH!$E14931 = "Working Day"), Table3[Jul_WD], AND(PER_MONTH!$B14931 = "July", PER_MONTH!$E14931 = "Non-Working Day"), Table3[Jul_NWD], AND(PER_MONTH!$B14931 = "August", PER_MONTH!$E14931 = "Working Day"), Table3[Aug_WD], AND(PER_MONTH!$B14931 = "August", PER_MONTH!$E14931 = "Non-Working Day"), Table3[Aug_NWD], AND(PER_MONTH!$B14931 = "September", PER_MONTH!$E14931 = "Working Day"), Table3[Sep_WD], AND(PER_MONTH!$B14931 = "September", PER_MONTH!$E14931 = "Non-Working Day"), Table3[Sep_NWD], AND(PER_MONTH!$B14931 = "October", PER_MONTH!$E14931 = "Working Day"), Table3[Oct_WD], AND(PER_MONTH!$B14931 = "October", PER_MONTH!$E14931 = "Non-Working Day"), Table3[Oct_NWD], AND(PER_MONTH!$B14931 = "November", PER_MONTH!$E14931 = "Working Day"), Table3[Nov_WD], AND(PER_MONTH!$B14931 = "November", PER_MONTH!$E14931 = "Non-Working Day"), Table3[Nov_NWD], AND(PER_MONTH!$B14931 = "December", PER_MONTH!$E14931 = "Working Day"), Table3[Dec_WD], AND(PER_MONTH!$B14931 = "December", PER_MONTH!$E14931 = "Non-Working Day"), Table3[Dec_NWD]))</f>
        <v>0</v>
      </c>
    </row>
    <row r="14980" spans="1:7" x14ac:dyDescent="0.3">
      <c r="A14980" s="60">
        <v>45970</v>
      </c>
      <c r="B14980" s="61" t="s">
        <v>21</v>
      </c>
      <c r="C14980" s="61" t="s">
        <v>111</v>
      </c>
      <c r="D14980" s="61" t="s">
        <v>10</v>
      </c>
      <c r="E14980" s="61" t="s">
        <v>48</v>
      </c>
      <c r="F14980" s="61">
        <v>4.1666666666666657E-2</v>
      </c>
      <c r="G14980" s="62">
        <v>0</v>
      </c>
    </row>
    <row r="14981" spans="1:7" x14ac:dyDescent="0.3">
      <c r="A14981" s="54">
        <v>45970</v>
      </c>
      <c r="B14981" s="55" t="s">
        <v>21</v>
      </c>
      <c r="C14981" s="55" t="s">
        <v>111</v>
      </c>
      <c r="D14981" s="55" t="s">
        <v>10</v>
      </c>
      <c r="E14981" s="55" t="s">
        <v>48</v>
      </c>
      <c r="F14981" s="55">
        <v>6.25E-2</v>
      </c>
      <c r="G14981" s="56">
        <v>0</v>
      </c>
    </row>
    <row r="14982" spans="1:7" x14ac:dyDescent="0.3">
      <c r="A14982" s="60">
        <v>45970</v>
      </c>
      <c r="B14982" s="61" t="s">
        <v>21</v>
      </c>
      <c r="C14982" s="61" t="s">
        <v>111</v>
      </c>
      <c r="D14982" s="61" t="s">
        <v>10</v>
      </c>
      <c r="E14982" s="61" t="s">
        <v>48</v>
      </c>
      <c r="F14982" s="61">
        <v>8.3333333333333329E-2</v>
      </c>
      <c r="G14982" s="62">
        <v>0</v>
      </c>
    </row>
    <row r="14983" spans="1:7" x14ac:dyDescent="0.3">
      <c r="A14983" s="54">
        <v>45970</v>
      </c>
      <c r="B14983" s="55" t="s">
        <v>21</v>
      </c>
      <c r="C14983" s="55" t="s">
        <v>111</v>
      </c>
      <c r="D14983" s="55" t="s">
        <v>10</v>
      </c>
      <c r="E14983" s="55" t="s">
        <v>48</v>
      </c>
      <c r="F14983" s="55">
        <v>0.1041666666666667</v>
      </c>
      <c r="G14983" s="56">
        <v>0</v>
      </c>
    </row>
    <row r="14984" spans="1:7" x14ac:dyDescent="0.3">
      <c r="A14984" s="60">
        <v>45970</v>
      </c>
      <c r="B14984" s="61" t="s">
        <v>21</v>
      </c>
      <c r="C14984" s="61" t="s">
        <v>111</v>
      </c>
      <c r="D14984" s="61" t="s">
        <v>10</v>
      </c>
      <c r="E14984" s="61" t="s">
        <v>48</v>
      </c>
      <c r="F14984" s="61">
        <v>0.125</v>
      </c>
      <c r="G14984" s="62">
        <v>0</v>
      </c>
    </row>
    <row r="14985" spans="1:7" x14ac:dyDescent="0.3">
      <c r="A14985" s="54">
        <v>45970</v>
      </c>
      <c r="B14985" s="55" t="s">
        <v>21</v>
      </c>
      <c r="C14985" s="55" t="s">
        <v>111</v>
      </c>
      <c r="D14985" s="55" t="s">
        <v>10</v>
      </c>
      <c r="E14985" s="55" t="s">
        <v>48</v>
      </c>
      <c r="F14985" s="55">
        <v>0.14583333333333329</v>
      </c>
      <c r="G14985" s="56">
        <v>0</v>
      </c>
    </row>
    <row r="14986" spans="1:7" x14ac:dyDescent="0.3">
      <c r="A14986" s="60">
        <v>45970</v>
      </c>
      <c r="B14986" s="61" t="s">
        <v>21</v>
      </c>
      <c r="C14986" s="61" t="s">
        <v>111</v>
      </c>
      <c r="D14986" s="61" t="s">
        <v>10</v>
      </c>
      <c r="E14986" s="61" t="s">
        <v>48</v>
      </c>
      <c r="F14986" s="61">
        <v>0.16666666666666671</v>
      </c>
      <c r="G14986" s="62">
        <v>0</v>
      </c>
    </row>
    <row r="14987" spans="1:7" x14ac:dyDescent="0.3">
      <c r="A14987" s="54">
        <v>45970</v>
      </c>
      <c r="B14987" s="55" t="s">
        <v>21</v>
      </c>
      <c r="C14987" s="55" t="s">
        <v>111</v>
      </c>
      <c r="D14987" s="55" t="s">
        <v>10</v>
      </c>
      <c r="E14987" s="55" t="s">
        <v>48</v>
      </c>
      <c r="F14987" s="55">
        <v>0.1875</v>
      </c>
      <c r="G14987" s="56">
        <v>0</v>
      </c>
    </row>
    <row r="14988" spans="1:7" x14ac:dyDescent="0.3">
      <c r="A14988" s="60">
        <v>45970</v>
      </c>
      <c r="B14988" s="61" t="s">
        <v>21</v>
      </c>
      <c r="C14988" s="61" t="s">
        <v>111</v>
      </c>
      <c r="D14988" s="61" t="s">
        <v>10</v>
      </c>
      <c r="E14988" s="61" t="s">
        <v>48</v>
      </c>
      <c r="F14988" s="61">
        <v>0.20833333333333329</v>
      </c>
      <c r="G14988" s="62">
        <v>0</v>
      </c>
    </row>
    <row r="14989" spans="1:7" x14ac:dyDescent="0.3">
      <c r="A14989" s="54">
        <v>45970</v>
      </c>
      <c r="B14989" s="55" t="s">
        <v>21</v>
      </c>
      <c r="C14989" s="55" t="s">
        <v>111</v>
      </c>
      <c r="D14989" s="55" t="s">
        <v>10</v>
      </c>
      <c r="E14989" s="55" t="s">
        <v>48</v>
      </c>
      <c r="F14989" s="55">
        <v>0.22916666666666671</v>
      </c>
      <c r="G14989" s="56">
        <v>0</v>
      </c>
    </row>
    <row r="14990" spans="1:7" x14ac:dyDescent="0.3">
      <c r="A14990" s="60">
        <v>45970</v>
      </c>
      <c r="B14990" s="61" t="s">
        <v>21</v>
      </c>
      <c r="C14990" s="61" t="s">
        <v>111</v>
      </c>
      <c r="D14990" s="61" t="s">
        <v>10</v>
      </c>
      <c r="E14990" s="61" t="s">
        <v>48</v>
      </c>
      <c r="F14990" s="61">
        <v>0.25</v>
      </c>
      <c r="G14990" s="62">
        <v>0</v>
      </c>
    </row>
    <row r="14991" spans="1:7" x14ac:dyDescent="0.3">
      <c r="A14991" s="54">
        <v>45970</v>
      </c>
      <c r="B14991" s="55" t="s">
        <v>21</v>
      </c>
      <c r="C14991" s="55" t="s">
        <v>111</v>
      </c>
      <c r="D14991" s="55" t="s">
        <v>10</v>
      </c>
      <c r="E14991" s="55" t="s">
        <v>48</v>
      </c>
      <c r="F14991" s="55">
        <v>0.27083333333333331</v>
      </c>
      <c r="G14991" s="56">
        <v>0</v>
      </c>
    </row>
    <row r="14992" spans="1:7" x14ac:dyDescent="0.3">
      <c r="A14992" s="60">
        <v>45970</v>
      </c>
      <c r="B14992" s="61" t="s">
        <v>21</v>
      </c>
      <c r="C14992" s="61" t="s">
        <v>111</v>
      </c>
      <c r="D14992" s="61" t="s">
        <v>10</v>
      </c>
      <c r="E14992" s="61" t="s">
        <v>48</v>
      </c>
      <c r="F14992" s="61">
        <v>0.29166666666666669</v>
      </c>
      <c r="G14992" s="62">
        <v>0</v>
      </c>
    </row>
    <row r="14993" spans="1:7" x14ac:dyDescent="0.3">
      <c r="A14993" s="54">
        <v>45970</v>
      </c>
      <c r="B14993" s="55" t="s">
        <v>21</v>
      </c>
      <c r="C14993" s="55" t="s">
        <v>111</v>
      </c>
      <c r="D14993" s="55" t="s">
        <v>10</v>
      </c>
      <c r="E14993" s="55" t="s">
        <v>48</v>
      </c>
      <c r="F14993" s="55">
        <v>0.3125</v>
      </c>
      <c r="G14993" s="56">
        <v>0</v>
      </c>
    </row>
    <row r="14994" spans="1:7" x14ac:dyDescent="0.3">
      <c r="A14994" s="60">
        <v>45970</v>
      </c>
      <c r="B14994" s="61" t="s">
        <v>21</v>
      </c>
      <c r="C14994" s="61" t="s">
        <v>111</v>
      </c>
      <c r="D14994" s="61" t="s">
        <v>10</v>
      </c>
      <c r="E14994" s="61" t="s">
        <v>48</v>
      </c>
      <c r="F14994" s="61">
        <v>0.33333333333333331</v>
      </c>
      <c r="G14994" s="62">
        <v>0</v>
      </c>
    </row>
    <row r="14995" spans="1:7" x14ac:dyDescent="0.3">
      <c r="A14995" s="54">
        <v>45970</v>
      </c>
      <c r="B14995" s="55" t="s">
        <v>21</v>
      </c>
      <c r="C14995" s="55" t="s">
        <v>111</v>
      </c>
      <c r="D14995" s="55" t="s">
        <v>10</v>
      </c>
      <c r="E14995" s="55" t="s">
        <v>48</v>
      </c>
      <c r="F14995" s="55">
        <v>0.35416666666666669</v>
      </c>
      <c r="G14995" s="56">
        <v>0</v>
      </c>
    </row>
    <row r="14996" spans="1:7" x14ac:dyDescent="0.3">
      <c r="A14996" s="60">
        <v>45970</v>
      </c>
      <c r="B14996" s="61" t="s">
        <v>21</v>
      </c>
      <c r="C14996" s="61" t="s">
        <v>111</v>
      </c>
      <c r="D14996" s="61" t="s">
        <v>10</v>
      </c>
      <c r="E14996" s="61" t="s">
        <v>48</v>
      </c>
      <c r="F14996" s="61">
        <v>0.375</v>
      </c>
      <c r="G14996" s="62">
        <v>0</v>
      </c>
    </row>
    <row r="14997" spans="1:7" x14ac:dyDescent="0.3">
      <c r="A14997" s="54">
        <v>45970</v>
      </c>
      <c r="B14997" s="55" t="s">
        <v>21</v>
      </c>
      <c r="C14997" s="55" t="s">
        <v>111</v>
      </c>
      <c r="D14997" s="55" t="s">
        <v>10</v>
      </c>
      <c r="E14997" s="55" t="s">
        <v>48</v>
      </c>
      <c r="F14997" s="55">
        <v>0.39583333333333331</v>
      </c>
      <c r="G14997" s="56">
        <v>0</v>
      </c>
    </row>
    <row r="14998" spans="1:7" x14ac:dyDescent="0.3">
      <c r="A14998" s="60">
        <v>45970</v>
      </c>
      <c r="B14998" s="61" t="s">
        <v>21</v>
      </c>
      <c r="C14998" s="61" t="s">
        <v>111</v>
      </c>
      <c r="D14998" s="61" t="s">
        <v>10</v>
      </c>
      <c r="E14998" s="61" t="s">
        <v>48</v>
      </c>
      <c r="F14998" s="61">
        <v>0.41666666666666669</v>
      </c>
      <c r="G14998" s="62">
        <v>0</v>
      </c>
    </row>
    <row r="14999" spans="1:7" x14ac:dyDescent="0.3">
      <c r="A14999" s="54">
        <v>45970</v>
      </c>
      <c r="B14999" s="55" t="s">
        <v>21</v>
      </c>
      <c r="C14999" s="55" t="s">
        <v>111</v>
      </c>
      <c r="D14999" s="55" t="s">
        <v>10</v>
      </c>
      <c r="E14999" s="55" t="s">
        <v>48</v>
      </c>
      <c r="F14999" s="55">
        <v>0.4375</v>
      </c>
      <c r="G14999" s="56">
        <v>0</v>
      </c>
    </row>
    <row r="15000" spans="1:7" x14ac:dyDescent="0.3">
      <c r="A15000" s="60">
        <v>45970</v>
      </c>
      <c r="B15000" s="61" t="s">
        <v>21</v>
      </c>
      <c r="C15000" s="61" t="s">
        <v>111</v>
      </c>
      <c r="D15000" s="61" t="s">
        <v>10</v>
      </c>
      <c r="E15000" s="61" t="s">
        <v>48</v>
      </c>
      <c r="F15000" s="61">
        <v>0.45833333333333331</v>
      </c>
      <c r="G15000" s="62">
        <v>0</v>
      </c>
    </row>
    <row r="15001" spans="1:7" x14ac:dyDescent="0.3">
      <c r="A15001" s="54">
        <v>45970</v>
      </c>
      <c r="B15001" s="55" t="s">
        <v>21</v>
      </c>
      <c r="C15001" s="55" t="s">
        <v>111</v>
      </c>
      <c r="D15001" s="55" t="s">
        <v>10</v>
      </c>
      <c r="E15001" s="55" t="s">
        <v>48</v>
      </c>
      <c r="F15001" s="55">
        <v>0.47916666666666669</v>
      </c>
      <c r="G15001" s="56">
        <v>0</v>
      </c>
    </row>
    <row r="15002" spans="1:7" x14ac:dyDescent="0.3">
      <c r="A15002" s="60">
        <v>45970</v>
      </c>
      <c r="B15002" s="61" t="s">
        <v>21</v>
      </c>
      <c r="C15002" s="61" t="s">
        <v>111</v>
      </c>
      <c r="D15002" s="61" t="s">
        <v>10</v>
      </c>
      <c r="E15002" s="61" t="s">
        <v>48</v>
      </c>
      <c r="F15002" s="61">
        <v>0.5</v>
      </c>
      <c r="G15002" s="62">
        <v>0</v>
      </c>
    </row>
    <row r="15003" spans="1:7" x14ac:dyDescent="0.3">
      <c r="A15003" s="54">
        <v>45970</v>
      </c>
      <c r="B15003" s="55" t="s">
        <v>21</v>
      </c>
      <c r="C15003" s="55" t="s">
        <v>111</v>
      </c>
      <c r="D15003" s="55" t="s">
        <v>10</v>
      </c>
      <c r="E15003" s="55" t="s">
        <v>48</v>
      </c>
      <c r="F15003" s="55">
        <v>0.52083333333333337</v>
      </c>
      <c r="G15003" s="56">
        <v>0</v>
      </c>
    </row>
    <row r="15004" spans="1:7" x14ac:dyDescent="0.3">
      <c r="A15004" s="60">
        <v>45970</v>
      </c>
      <c r="B15004" s="61" t="s">
        <v>21</v>
      </c>
      <c r="C15004" s="61" t="s">
        <v>111</v>
      </c>
      <c r="D15004" s="61" t="s">
        <v>10</v>
      </c>
      <c r="E15004" s="61" t="s">
        <v>48</v>
      </c>
      <c r="F15004" s="61">
        <v>0.54166666666666663</v>
      </c>
      <c r="G15004" s="62">
        <v>0</v>
      </c>
    </row>
    <row r="15005" spans="1:7" x14ac:dyDescent="0.3">
      <c r="A15005" s="54">
        <v>45970</v>
      </c>
      <c r="B15005" s="55" t="s">
        <v>21</v>
      </c>
      <c r="C15005" s="55" t="s">
        <v>111</v>
      </c>
      <c r="D15005" s="55" t="s">
        <v>10</v>
      </c>
      <c r="E15005" s="55" t="s">
        <v>48</v>
      </c>
      <c r="F15005" s="55">
        <v>0.5625</v>
      </c>
      <c r="G15005" s="56">
        <v>0</v>
      </c>
    </row>
    <row r="15006" spans="1:7" x14ac:dyDescent="0.3">
      <c r="A15006" s="60">
        <v>45970</v>
      </c>
      <c r="B15006" s="61" t="s">
        <v>21</v>
      </c>
      <c r="C15006" s="61" t="s">
        <v>111</v>
      </c>
      <c r="D15006" s="61" t="s">
        <v>10</v>
      </c>
      <c r="E15006" s="61" t="s">
        <v>48</v>
      </c>
      <c r="F15006" s="61">
        <v>0.58333333333333337</v>
      </c>
      <c r="G15006" s="62">
        <v>0</v>
      </c>
    </row>
    <row r="15007" spans="1:7" x14ac:dyDescent="0.3">
      <c r="A15007" s="54">
        <v>45970</v>
      </c>
      <c r="B15007" s="55" t="s">
        <v>21</v>
      </c>
      <c r="C15007" s="55" t="s">
        <v>111</v>
      </c>
      <c r="D15007" s="55" t="s">
        <v>10</v>
      </c>
      <c r="E15007" s="55" t="s">
        <v>48</v>
      </c>
      <c r="F15007" s="55">
        <v>0.60416666666666663</v>
      </c>
      <c r="G15007" s="56">
        <v>0</v>
      </c>
    </row>
    <row r="15008" spans="1:7" x14ac:dyDescent="0.3">
      <c r="A15008" s="60">
        <v>45970</v>
      </c>
      <c r="B15008" s="61" t="s">
        <v>21</v>
      </c>
      <c r="C15008" s="61" t="s">
        <v>111</v>
      </c>
      <c r="D15008" s="61" t="s">
        <v>10</v>
      </c>
      <c r="E15008" s="61" t="s">
        <v>48</v>
      </c>
      <c r="F15008" s="61">
        <v>0.625</v>
      </c>
      <c r="G15008" s="62">
        <v>0</v>
      </c>
    </row>
    <row r="15009" spans="1:7" x14ac:dyDescent="0.3">
      <c r="A15009" s="54">
        <v>45970</v>
      </c>
      <c r="B15009" s="55" t="s">
        <v>21</v>
      </c>
      <c r="C15009" s="55" t="s">
        <v>111</v>
      </c>
      <c r="D15009" s="55" t="s">
        <v>10</v>
      </c>
      <c r="E15009" s="55" t="s">
        <v>48</v>
      </c>
      <c r="F15009" s="55">
        <v>0.64583333333333337</v>
      </c>
      <c r="G15009" s="56">
        <v>0</v>
      </c>
    </row>
    <row r="15010" spans="1:7" x14ac:dyDescent="0.3">
      <c r="A15010" s="60">
        <v>45970</v>
      </c>
      <c r="B15010" s="61" t="s">
        <v>21</v>
      </c>
      <c r="C15010" s="61" t="s">
        <v>111</v>
      </c>
      <c r="D15010" s="61" t="s">
        <v>10</v>
      </c>
      <c r="E15010" s="61" t="s">
        <v>48</v>
      </c>
      <c r="F15010" s="61">
        <v>0.66666666666666663</v>
      </c>
      <c r="G15010" s="62">
        <v>0</v>
      </c>
    </row>
    <row r="15011" spans="1:7" x14ac:dyDescent="0.3">
      <c r="A15011" s="54">
        <v>45970</v>
      </c>
      <c r="B15011" s="55" t="s">
        <v>21</v>
      </c>
      <c r="C15011" s="55" t="s">
        <v>111</v>
      </c>
      <c r="D15011" s="55" t="s">
        <v>10</v>
      </c>
      <c r="E15011" s="55" t="s">
        <v>48</v>
      </c>
      <c r="F15011" s="55">
        <v>0.6875</v>
      </c>
      <c r="G15011" s="56">
        <v>0</v>
      </c>
    </row>
    <row r="15012" spans="1:7" x14ac:dyDescent="0.3">
      <c r="A15012" s="60">
        <v>45970</v>
      </c>
      <c r="B15012" s="61" t="s">
        <v>21</v>
      </c>
      <c r="C15012" s="61" t="s">
        <v>111</v>
      </c>
      <c r="D15012" s="61" t="s">
        <v>10</v>
      </c>
      <c r="E15012" s="61" t="s">
        <v>48</v>
      </c>
      <c r="F15012" s="61">
        <v>0.70833333333333337</v>
      </c>
      <c r="G15012" s="62">
        <v>0</v>
      </c>
    </row>
    <row r="15013" spans="1:7" x14ac:dyDescent="0.3">
      <c r="A15013" s="54">
        <v>45970</v>
      </c>
      <c r="B15013" s="55" t="s">
        <v>21</v>
      </c>
      <c r="C15013" s="55" t="s">
        <v>111</v>
      </c>
      <c r="D15013" s="55" t="s">
        <v>10</v>
      </c>
      <c r="E15013" s="55" t="s">
        <v>48</v>
      </c>
      <c r="F15013" s="55">
        <v>0.72916666666666663</v>
      </c>
      <c r="G15013" s="56">
        <v>0</v>
      </c>
    </row>
    <row r="15014" spans="1:7" x14ac:dyDescent="0.3">
      <c r="A15014" s="60">
        <v>45970</v>
      </c>
      <c r="B15014" s="61" t="s">
        <v>21</v>
      </c>
      <c r="C15014" s="61" t="s">
        <v>111</v>
      </c>
      <c r="D15014" s="61" t="s">
        <v>10</v>
      </c>
      <c r="E15014" s="61" t="s">
        <v>48</v>
      </c>
      <c r="F15014" s="61">
        <v>0.75</v>
      </c>
      <c r="G15014" s="62">
        <v>0</v>
      </c>
    </row>
    <row r="15015" spans="1:7" x14ac:dyDescent="0.3">
      <c r="A15015" s="54">
        <v>45970</v>
      </c>
      <c r="B15015" s="55" t="s">
        <v>21</v>
      </c>
      <c r="C15015" s="55" t="s">
        <v>111</v>
      </c>
      <c r="D15015" s="55" t="s">
        <v>10</v>
      </c>
      <c r="E15015" s="55" t="s">
        <v>48</v>
      </c>
      <c r="F15015" s="55">
        <v>0.77083333333333337</v>
      </c>
      <c r="G15015" s="56">
        <v>0</v>
      </c>
    </row>
    <row r="15016" spans="1:7" x14ac:dyDescent="0.3">
      <c r="A15016" s="60">
        <v>45970</v>
      </c>
      <c r="B15016" s="61" t="s">
        <v>21</v>
      </c>
      <c r="C15016" s="61" t="s">
        <v>111</v>
      </c>
      <c r="D15016" s="61" t="s">
        <v>10</v>
      </c>
      <c r="E15016" s="61" t="s">
        <v>48</v>
      </c>
      <c r="F15016" s="61">
        <v>0.79166666666666663</v>
      </c>
      <c r="G15016" s="62">
        <v>0</v>
      </c>
    </row>
    <row r="15017" spans="1:7" x14ac:dyDescent="0.3">
      <c r="A15017" s="54">
        <v>45970</v>
      </c>
      <c r="B15017" s="55" t="s">
        <v>21</v>
      </c>
      <c r="C15017" s="55" t="s">
        <v>111</v>
      </c>
      <c r="D15017" s="55" t="s">
        <v>10</v>
      </c>
      <c r="E15017" s="55" t="s">
        <v>48</v>
      </c>
      <c r="F15017" s="55">
        <v>0.8125</v>
      </c>
      <c r="G15017" s="56">
        <v>0</v>
      </c>
    </row>
    <row r="15018" spans="1:7" x14ac:dyDescent="0.3">
      <c r="A15018" s="60">
        <v>45970</v>
      </c>
      <c r="B15018" s="61" t="s">
        <v>21</v>
      </c>
      <c r="C15018" s="61" t="s">
        <v>111</v>
      </c>
      <c r="D15018" s="61" t="s">
        <v>10</v>
      </c>
      <c r="E15018" s="61" t="s">
        <v>48</v>
      </c>
      <c r="F15018" s="61">
        <v>0.83333333333333337</v>
      </c>
      <c r="G15018" s="62">
        <v>0</v>
      </c>
    </row>
    <row r="15019" spans="1:7" x14ac:dyDescent="0.3">
      <c r="A15019" s="54">
        <v>45970</v>
      </c>
      <c r="B15019" s="55" t="s">
        <v>21</v>
      </c>
      <c r="C15019" s="55" t="s">
        <v>111</v>
      </c>
      <c r="D15019" s="55" t="s">
        <v>10</v>
      </c>
      <c r="E15019" s="55" t="s">
        <v>48</v>
      </c>
      <c r="F15019" s="55">
        <v>0.85416666666666663</v>
      </c>
      <c r="G15019" s="56">
        <v>0</v>
      </c>
    </row>
    <row r="15020" spans="1:7" x14ac:dyDescent="0.3">
      <c r="A15020" s="60">
        <v>45970</v>
      </c>
      <c r="B15020" s="61" t="s">
        <v>21</v>
      </c>
      <c r="C15020" s="61" t="s">
        <v>111</v>
      </c>
      <c r="D15020" s="61" t="s">
        <v>10</v>
      </c>
      <c r="E15020" s="61" t="s">
        <v>48</v>
      </c>
      <c r="F15020" s="61">
        <v>0.875</v>
      </c>
      <c r="G15020" s="62">
        <v>0</v>
      </c>
    </row>
    <row r="15021" spans="1:7" x14ac:dyDescent="0.3">
      <c r="A15021" s="54">
        <v>45970</v>
      </c>
      <c r="B15021" s="55" t="s">
        <v>21</v>
      </c>
      <c r="C15021" s="55" t="s">
        <v>111</v>
      </c>
      <c r="D15021" s="55" t="s">
        <v>10</v>
      </c>
      <c r="E15021" s="55" t="s">
        <v>48</v>
      </c>
      <c r="F15021" s="55">
        <v>0.89583333333333337</v>
      </c>
      <c r="G15021" s="56">
        <v>0</v>
      </c>
    </row>
    <row r="15022" spans="1:7" x14ac:dyDescent="0.3">
      <c r="A15022" s="60">
        <v>45970</v>
      </c>
      <c r="B15022" s="61" t="s">
        <v>21</v>
      </c>
      <c r="C15022" s="61" t="s">
        <v>111</v>
      </c>
      <c r="D15022" s="61" t="s">
        <v>10</v>
      </c>
      <c r="E15022" s="61" t="s">
        <v>48</v>
      </c>
      <c r="F15022" s="61">
        <v>0.91666666666666663</v>
      </c>
      <c r="G15022" s="62">
        <v>0</v>
      </c>
    </row>
    <row r="15023" spans="1:7" x14ac:dyDescent="0.3">
      <c r="A15023" s="54">
        <v>45970</v>
      </c>
      <c r="B15023" s="55" t="s">
        <v>21</v>
      </c>
      <c r="C15023" s="55" t="s">
        <v>111</v>
      </c>
      <c r="D15023" s="55" t="s">
        <v>10</v>
      </c>
      <c r="E15023" s="55" t="s">
        <v>48</v>
      </c>
      <c r="F15023" s="55">
        <v>0.9375</v>
      </c>
      <c r="G15023" s="56">
        <v>0</v>
      </c>
    </row>
    <row r="15024" spans="1:7" x14ac:dyDescent="0.3">
      <c r="A15024" s="60">
        <v>45970</v>
      </c>
      <c r="B15024" s="61" t="s">
        <v>21</v>
      </c>
      <c r="C15024" s="61" t="s">
        <v>111</v>
      </c>
      <c r="D15024" s="61" t="s">
        <v>10</v>
      </c>
      <c r="E15024" s="61" t="s">
        <v>48</v>
      </c>
      <c r="F15024" s="61">
        <v>0.95833333333333337</v>
      </c>
      <c r="G15024" s="62">
        <v>0</v>
      </c>
    </row>
    <row r="15025" spans="1:7" x14ac:dyDescent="0.3">
      <c r="A15025" s="54">
        <v>45970</v>
      </c>
      <c r="B15025" s="55" t="s">
        <v>21</v>
      </c>
      <c r="C15025" s="55" t="s">
        <v>111</v>
      </c>
      <c r="D15025" s="55" t="s">
        <v>10</v>
      </c>
      <c r="E15025" s="55" t="s">
        <v>48</v>
      </c>
      <c r="F15025" s="55">
        <v>0.97916666666666663</v>
      </c>
      <c r="G15025" s="56">
        <v>0</v>
      </c>
    </row>
    <row r="15026" spans="1:7" x14ac:dyDescent="0.3">
      <c r="A15026" s="60">
        <v>45971</v>
      </c>
      <c r="B15026" s="61" t="s">
        <v>21</v>
      </c>
      <c r="C15026" s="61" t="s">
        <v>111</v>
      </c>
      <c r="D15026" s="61" t="s">
        <v>10</v>
      </c>
      <c r="E15026" s="61" t="s">
        <v>48</v>
      </c>
      <c r="F15026" s="61">
        <v>0</v>
      </c>
      <c r="G15026" s="62">
        <v>0</v>
      </c>
    </row>
    <row r="15027" spans="1:7" x14ac:dyDescent="0.3">
      <c r="A15027" s="54">
        <v>45971</v>
      </c>
      <c r="B15027" s="55" t="s">
        <v>21</v>
      </c>
      <c r="C15027" s="55" t="s">
        <v>111</v>
      </c>
      <c r="D15027" s="55" t="s">
        <v>11</v>
      </c>
      <c r="E15027" s="55" t="s">
        <v>48</v>
      </c>
      <c r="F15027" s="55">
        <v>2.0833333333333329E-2</v>
      </c>
      <c r="G15027" s="56" cm="1">
        <f t="array" ref="G15027:G15074">IF(LOAD_RESULTS!$C$3 = "MENU",ABS(_xlfn.IFS(AND(PER_MONTH!$B14979="January",PER_MONTH!$E14979="Working Day"),Table3[Jan_WD],AND(PER_MONTH!$B14979="January",PER_MONTH!$E14979="Non-Working Day"),Table3[Jan_NWD],AND(PER_MONTH!$B14979="February",PER_MONTH!$E14979="Working Day"),Table3[Feb_WD],AND(PER_MONTH!$B14979="February",PER_MONTH!$E14979="Non-Working Day"),Table3[Feb_NWD], AND(PER_MONTH!$B14979 = "March", PER_MONTH!$E14979 = "Working Day"), Table3[Mar_WD],  AND(PER_MONTH!$B14979 = "March", PER_MONTH!$E14979 = "Non-Working Day"), Table3[Mar_NWD], AND(PER_MONTH!$B14979 = "April", PER_MONTH!$E14979 = "Working Day"), Table3[Apr_WD], AND(PER_MONTH!$B14979 = "April", PER_MONTH!$E14979 = "Non-Working Day"), Table3[Apr_NWD], AND(PER_MONTH!$B14979 = "May", PER_MONTH!$E14979 = "Working Day"), Table3[May_WD], AND(PER_MONTH!$B14979 = "May", PER_MONTH!$E14979 = "Non-Working Day"), Table3[May_NWD], AND(PER_MONTH!$B14979 = "June", PER_MONTH!$E14979 = "Working Day"), Table3[Jun_WD], AND(PER_MONTH!$B14979 = "June", PER_MONTH!$E14979 = "Non-Working Day"), Table3[Jun_NWD], AND(PER_MONTH!$B14979 = "July", PER_MONTH!$E14979 = "Working Day"), Table3[Jul_WD], AND(PER_MONTH!$B14979 = "July", PER_MONTH!$E14979 = "Non-Working Day"), Table3[Jul_NWD], AND(PER_MONTH!$B14979 = "August", PER_MONTH!$E14979 = "Working Day"), Table3[Aug_WD], AND(PER_MONTH!$B14979 = "August", PER_MONTH!$E14979 = "Non-Working Day"), Table3[Aug_NWD], AND(PER_MONTH!$B14979 = "September", PER_MONTH!$E14979 = "Working Day"), Table3[Sep_WD], AND(PER_MONTH!$B14979 = "September", PER_MONTH!$E14979 = "Non-Working Day"), Table3[Sep_NWD], AND(PER_MONTH!$B14979 = "October", PER_MONTH!$E14979 = "Working Day"), Table3[Oct_WD], AND(PER_MONTH!$B14979 = "October", PER_MONTH!$E14979 = "Non-Working Day"), Table3[Oct_NWD], AND(PER_MONTH!$B14979 = "November", PER_MONTH!$E14979 = "Working Day"), Table3[Nov_WD], AND(PER_MONTH!$B14979 = "November", PER_MONTH!$E14979 = "Non-Working Day"), Table3[Nov_NWD], AND(PER_MONTH!$B14979 = "December", PER_MONTH!$E14979 = "Working Day"), Table3[Dec_WD], AND(PER_MONTH!$B14979 = "December", PER_MONTH!$E14979 = "Non-Working Day"), Table3[Dec_NWD])),_xlfn.IFS(AND(PER_MONTH!$B14979="January",PER_MONTH!$E14979="Working Day"),Table3[Jan_WD],AND(PER_MONTH!$B14979="January",PER_MONTH!$E14979="Non-Working Day"),Table3[Jan_NWD],AND(PER_MONTH!$B14979="February",PER_MONTH!$E14979="Working Day"),Table3[Feb_WD],AND(PER_MONTH!$B14979="February",PER_MONTH!$E14979="Non-Working Day"),Table3[Feb_NWD], AND(PER_MONTH!$B14979 = "March", PER_MONTH!$E14979 = "Working Day"), Table3[Mar_WD],  AND(PER_MONTH!$B14979 = "March", PER_MONTH!$E14979 = "Non-Working Day"), Table3[Mar_NWD], AND(PER_MONTH!$B14979 = "April", PER_MONTH!$E14979 = "Working Day"), Table3[Apr_WD], AND(PER_MONTH!$B14979 = "April", PER_MONTH!$E14979 = "Non-Working Day"), Table3[Apr_NWD], AND(PER_MONTH!$B14979 = "May", PER_MONTH!$E14979 = "Working Day"), Table3[May_WD], AND(PER_MONTH!$B14979 = "May", PER_MONTH!$E14979 = "Non-Working Day"), Table3[May_NWD], AND(PER_MONTH!$B14979 = "June", PER_MONTH!$E14979 = "Working Day"), Table3[Jun_WD], AND(PER_MONTH!$B14979 = "June", PER_MONTH!$E14979 = "Non-Working Day"), Table3[Jun_NWD], AND(PER_MONTH!$B14979 = "July", PER_MONTH!$E14979 = "Working Day"), Table3[Jul_WD], AND(PER_MONTH!$B14979 = "July", PER_MONTH!$E14979 = "Non-Working Day"), Table3[Jul_NWD], AND(PER_MONTH!$B14979 = "August", PER_MONTH!$E14979 = "Working Day"), Table3[Aug_WD], AND(PER_MONTH!$B14979 = "August", PER_MONTH!$E14979 = "Non-Working Day"), Table3[Aug_NWD], AND(PER_MONTH!$B14979 = "September", PER_MONTH!$E14979 = "Working Day"), Table3[Sep_WD], AND(PER_MONTH!$B14979 = "September", PER_MONTH!$E14979 = "Non-Working Day"), Table3[Sep_NWD], AND(PER_MONTH!$B14979 = "October", PER_MONTH!$E14979 = "Working Day"), Table3[Oct_WD], AND(PER_MONTH!$B14979 = "October", PER_MONTH!$E14979 = "Non-Working Day"), Table3[Oct_NWD], AND(PER_MONTH!$B14979 = "November", PER_MONTH!$E14979 = "Working Day"), Table3[Nov_WD], AND(PER_MONTH!$B14979 = "November", PER_MONTH!$E14979 = "Non-Working Day"), Table3[Nov_NWD], AND(PER_MONTH!$B14979 = "December", PER_MONTH!$E14979 = "Working Day"), Table3[Dec_WD], AND(PER_MONTH!$B14979 = "December", PER_MONTH!$E14979 = "Non-Working Day"), Table3[Dec_NWD]))</f>
        <v>0</v>
      </c>
    </row>
    <row r="15028" spans="1:7" x14ac:dyDescent="0.3">
      <c r="A15028" s="60">
        <v>45971</v>
      </c>
      <c r="B15028" s="61" t="s">
        <v>21</v>
      </c>
      <c r="C15028" s="61" t="s">
        <v>111</v>
      </c>
      <c r="D15028" s="61" t="s">
        <v>11</v>
      </c>
      <c r="E15028" s="61" t="s">
        <v>48</v>
      </c>
      <c r="F15028" s="61">
        <v>4.1666666666666657E-2</v>
      </c>
      <c r="G15028" s="62">
        <v>0</v>
      </c>
    </row>
    <row r="15029" spans="1:7" x14ac:dyDescent="0.3">
      <c r="A15029" s="54">
        <v>45971</v>
      </c>
      <c r="B15029" s="55" t="s">
        <v>21</v>
      </c>
      <c r="C15029" s="55" t="s">
        <v>111</v>
      </c>
      <c r="D15029" s="55" t="s">
        <v>11</v>
      </c>
      <c r="E15029" s="55" t="s">
        <v>48</v>
      </c>
      <c r="F15029" s="55">
        <v>6.25E-2</v>
      </c>
      <c r="G15029" s="56">
        <v>0</v>
      </c>
    </row>
    <row r="15030" spans="1:7" x14ac:dyDescent="0.3">
      <c r="A15030" s="60">
        <v>45971</v>
      </c>
      <c r="B15030" s="61" t="s">
        <v>21</v>
      </c>
      <c r="C15030" s="61" t="s">
        <v>111</v>
      </c>
      <c r="D15030" s="61" t="s">
        <v>11</v>
      </c>
      <c r="E15030" s="61" t="s">
        <v>48</v>
      </c>
      <c r="F15030" s="61">
        <v>8.3333333333333329E-2</v>
      </c>
      <c r="G15030" s="62">
        <v>0</v>
      </c>
    </row>
    <row r="15031" spans="1:7" x14ac:dyDescent="0.3">
      <c r="A15031" s="54">
        <v>45971</v>
      </c>
      <c r="B15031" s="55" t="s">
        <v>21</v>
      </c>
      <c r="C15031" s="55" t="s">
        <v>111</v>
      </c>
      <c r="D15031" s="55" t="s">
        <v>11</v>
      </c>
      <c r="E15031" s="55" t="s">
        <v>48</v>
      </c>
      <c r="F15031" s="55">
        <v>0.1041666666666667</v>
      </c>
      <c r="G15031" s="56">
        <v>0</v>
      </c>
    </row>
    <row r="15032" spans="1:7" x14ac:dyDescent="0.3">
      <c r="A15032" s="60">
        <v>45971</v>
      </c>
      <c r="B15032" s="61" t="s">
        <v>21</v>
      </c>
      <c r="C15032" s="61" t="s">
        <v>111</v>
      </c>
      <c r="D15032" s="61" t="s">
        <v>11</v>
      </c>
      <c r="E15032" s="61" t="s">
        <v>48</v>
      </c>
      <c r="F15032" s="61">
        <v>0.125</v>
      </c>
      <c r="G15032" s="62">
        <v>0</v>
      </c>
    </row>
    <row r="15033" spans="1:7" x14ac:dyDescent="0.3">
      <c r="A15033" s="54">
        <v>45971</v>
      </c>
      <c r="B15033" s="55" t="s">
        <v>21</v>
      </c>
      <c r="C15033" s="55" t="s">
        <v>111</v>
      </c>
      <c r="D15033" s="55" t="s">
        <v>11</v>
      </c>
      <c r="E15033" s="55" t="s">
        <v>48</v>
      </c>
      <c r="F15033" s="55">
        <v>0.14583333333333329</v>
      </c>
      <c r="G15033" s="56">
        <v>0</v>
      </c>
    </row>
    <row r="15034" spans="1:7" x14ac:dyDescent="0.3">
      <c r="A15034" s="60">
        <v>45971</v>
      </c>
      <c r="B15034" s="61" t="s">
        <v>21</v>
      </c>
      <c r="C15034" s="61" t="s">
        <v>111</v>
      </c>
      <c r="D15034" s="61" t="s">
        <v>11</v>
      </c>
      <c r="E15034" s="61" t="s">
        <v>48</v>
      </c>
      <c r="F15034" s="61">
        <v>0.16666666666666671</v>
      </c>
      <c r="G15034" s="62">
        <v>0</v>
      </c>
    </row>
    <row r="15035" spans="1:7" x14ac:dyDescent="0.3">
      <c r="A15035" s="54">
        <v>45971</v>
      </c>
      <c r="B15035" s="55" t="s">
        <v>21</v>
      </c>
      <c r="C15035" s="55" t="s">
        <v>111</v>
      </c>
      <c r="D15035" s="55" t="s">
        <v>11</v>
      </c>
      <c r="E15035" s="55" t="s">
        <v>48</v>
      </c>
      <c r="F15035" s="55">
        <v>0.1875</v>
      </c>
      <c r="G15035" s="56">
        <v>0</v>
      </c>
    </row>
    <row r="15036" spans="1:7" x14ac:dyDescent="0.3">
      <c r="A15036" s="60">
        <v>45971</v>
      </c>
      <c r="B15036" s="61" t="s">
        <v>21</v>
      </c>
      <c r="C15036" s="61" t="s">
        <v>111</v>
      </c>
      <c r="D15036" s="61" t="s">
        <v>11</v>
      </c>
      <c r="E15036" s="61" t="s">
        <v>48</v>
      </c>
      <c r="F15036" s="61">
        <v>0.20833333333333329</v>
      </c>
      <c r="G15036" s="62">
        <v>0</v>
      </c>
    </row>
    <row r="15037" spans="1:7" x14ac:dyDescent="0.3">
      <c r="A15037" s="54">
        <v>45971</v>
      </c>
      <c r="B15037" s="55" t="s">
        <v>21</v>
      </c>
      <c r="C15037" s="55" t="s">
        <v>111</v>
      </c>
      <c r="D15037" s="55" t="s">
        <v>11</v>
      </c>
      <c r="E15037" s="55" t="s">
        <v>48</v>
      </c>
      <c r="F15037" s="55">
        <v>0.22916666666666671</v>
      </c>
      <c r="G15037" s="56">
        <v>0</v>
      </c>
    </row>
    <row r="15038" spans="1:7" x14ac:dyDescent="0.3">
      <c r="A15038" s="60">
        <v>45971</v>
      </c>
      <c r="B15038" s="61" t="s">
        <v>21</v>
      </c>
      <c r="C15038" s="61" t="s">
        <v>111</v>
      </c>
      <c r="D15038" s="61" t="s">
        <v>11</v>
      </c>
      <c r="E15038" s="61" t="s">
        <v>48</v>
      </c>
      <c r="F15038" s="61">
        <v>0.25</v>
      </c>
      <c r="G15038" s="62">
        <v>0</v>
      </c>
    </row>
    <row r="15039" spans="1:7" x14ac:dyDescent="0.3">
      <c r="A15039" s="54">
        <v>45971</v>
      </c>
      <c r="B15039" s="55" t="s">
        <v>21</v>
      </c>
      <c r="C15039" s="55" t="s">
        <v>111</v>
      </c>
      <c r="D15039" s="55" t="s">
        <v>11</v>
      </c>
      <c r="E15039" s="55" t="s">
        <v>48</v>
      </c>
      <c r="F15039" s="55">
        <v>0.27083333333333331</v>
      </c>
      <c r="G15039" s="56">
        <v>0</v>
      </c>
    </row>
    <row r="15040" spans="1:7" x14ac:dyDescent="0.3">
      <c r="A15040" s="60">
        <v>45971</v>
      </c>
      <c r="B15040" s="61" t="s">
        <v>21</v>
      </c>
      <c r="C15040" s="61" t="s">
        <v>111</v>
      </c>
      <c r="D15040" s="61" t="s">
        <v>11</v>
      </c>
      <c r="E15040" s="61" t="s">
        <v>48</v>
      </c>
      <c r="F15040" s="61">
        <v>0.29166666666666669</v>
      </c>
      <c r="G15040" s="62">
        <v>0</v>
      </c>
    </row>
    <row r="15041" spans="1:7" x14ac:dyDescent="0.3">
      <c r="A15041" s="54">
        <v>45971</v>
      </c>
      <c r="B15041" s="55" t="s">
        <v>21</v>
      </c>
      <c r="C15041" s="55" t="s">
        <v>111</v>
      </c>
      <c r="D15041" s="55" t="s">
        <v>11</v>
      </c>
      <c r="E15041" s="55" t="s">
        <v>48</v>
      </c>
      <c r="F15041" s="55">
        <v>0.3125</v>
      </c>
      <c r="G15041" s="56">
        <v>0</v>
      </c>
    </row>
    <row r="15042" spans="1:7" x14ac:dyDescent="0.3">
      <c r="A15042" s="60">
        <v>45971</v>
      </c>
      <c r="B15042" s="61" t="s">
        <v>21</v>
      </c>
      <c r="C15042" s="61" t="s">
        <v>111</v>
      </c>
      <c r="D15042" s="61" t="s">
        <v>11</v>
      </c>
      <c r="E15042" s="61" t="s">
        <v>48</v>
      </c>
      <c r="F15042" s="61">
        <v>0.33333333333333331</v>
      </c>
      <c r="G15042" s="62">
        <v>0</v>
      </c>
    </row>
    <row r="15043" spans="1:7" x14ac:dyDescent="0.3">
      <c r="A15043" s="54">
        <v>45971</v>
      </c>
      <c r="B15043" s="55" t="s">
        <v>21</v>
      </c>
      <c r="C15043" s="55" t="s">
        <v>111</v>
      </c>
      <c r="D15043" s="55" t="s">
        <v>11</v>
      </c>
      <c r="E15043" s="55" t="s">
        <v>48</v>
      </c>
      <c r="F15043" s="55">
        <v>0.35416666666666669</v>
      </c>
      <c r="G15043" s="56">
        <v>0</v>
      </c>
    </row>
    <row r="15044" spans="1:7" x14ac:dyDescent="0.3">
      <c r="A15044" s="60">
        <v>45971</v>
      </c>
      <c r="B15044" s="61" t="s">
        <v>21</v>
      </c>
      <c r="C15044" s="61" t="s">
        <v>111</v>
      </c>
      <c r="D15044" s="61" t="s">
        <v>11</v>
      </c>
      <c r="E15044" s="61" t="s">
        <v>48</v>
      </c>
      <c r="F15044" s="61">
        <v>0.375</v>
      </c>
      <c r="G15044" s="62">
        <v>0</v>
      </c>
    </row>
    <row r="15045" spans="1:7" x14ac:dyDescent="0.3">
      <c r="A15045" s="54">
        <v>45971</v>
      </c>
      <c r="B15045" s="55" t="s">
        <v>21</v>
      </c>
      <c r="C15045" s="55" t="s">
        <v>111</v>
      </c>
      <c r="D15045" s="55" t="s">
        <v>11</v>
      </c>
      <c r="E15045" s="55" t="s">
        <v>48</v>
      </c>
      <c r="F15045" s="55">
        <v>0.39583333333333331</v>
      </c>
      <c r="G15045" s="56">
        <v>0</v>
      </c>
    </row>
    <row r="15046" spans="1:7" x14ac:dyDescent="0.3">
      <c r="A15046" s="60">
        <v>45971</v>
      </c>
      <c r="B15046" s="61" t="s">
        <v>21</v>
      </c>
      <c r="C15046" s="61" t="s">
        <v>111</v>
      </c>
      <c r="D15046" s="61" t="s">
        <v>11</v>
      </c>
      <c r="E15046" s="61" t="s">
        <v>48</v>
      </c>
      <c r="F15046" s="61">
        <v>0.41666666666666669</v>
      </c>
      <c r="G15046" s="62">
        <v>0</v>
      </c>
    </row>
    <row r="15047" spans="1:7" x14ac:dyDescent="0.3">
      <c r="A15047" s="54">
        <v>45971</v>
      </c>
      <c r="B15047" s="55" t="s">
        <v>21</v>
      </c>
      <c r="C15047" s="55" t="s">
        <v>111</v>
      </c>
      <c r="D15047" s="55" t="s">
        <v>11</v>
      </c>
      <c r="E15047" s="55" t="s">
        <v>48</v>
      </c>
      <c r="F15047" s="55">
        <v>0.4375</v>
      </c>
      <c r="G15047" s="56">
        <v>0</v>
      </c>
    </row>
    <row r="15048" spans="1:7" x14ac:dyDescent="0.3">
      <c r="A15048" s="60">
        <v>45971</v>
      </c>
      <c r="B15048" s="61" t="s">
        <v>21</v>
      </c>
      <c r="C15048" s="61" t="s">
        <v>111</v>
      </c>
      <c r="D15048" s="61" t="s">
        <v>11</v>
      </c>
      <c r="E15048" s="61" t="s">
        <v>48</v>
      </c>
      <c r="F15048" s="61">
        <v>0.45833333333333331</v>
      </c>
      <c r="G15048" s="62">
        <v>0</v>
      </c>
    </row>
    <row r="15049" spans="1:7" x14ac:dyDescent="0.3">
      <c r="A15049" s="54">
        <v>45971</v>
      </c>
      <c r="B15049" s="55" t="s">
        <v>21</v>
      </c>
      <c r="C15049" s="55" t="s">
        <v>111</v>
      </c>
      <c r="D15049" s="55" t="s">
        <v>11</v>
      </c>
      <c r="E15049" s="55" t="s">
        <v>48</v>
      </c>
      <c r="F15049" s="55">
        <v>0.47916666666666669</v>
      </c>
      <c r="G15049" s="56">
        <v>0</v>
      </c>
    </row>
    <row r="15050" spans="1:7" x14ac:dyDescent="0.3">
      <c r="A15050" s="60">
        <v>45971</v>
      </c>
      <c r="B15050" s="61" t="s">
        <v>21</v>
      </c>
      <c r="C15050" s="61" t="s">
        <v>111</v>
      </c>
      <c r="D15050" s="61" t="s">
        <v>11</v>
      </c>
      <c r="E15050" s="61" t="s">
        <v>48</v>
      </c>
      <c r="F15050" s="61">
        <v>0.5</v>
      </c>
      <c r="G15050" s="62">
        <v>0</v>
      </c>
    </row>
    <row r="15051" spans="1:7" x14ac:dyDescent="0.3">
      <c r="A15051" s="54">
        <v>45971</v>
      </c>
      <c r="B15051" s="55" t="s">
        <v>21</v>
      </c>
      <c r="C15051" s="55" t="s">
        <v>111</v>
      </c>
      <c r="D15051" s="55" t="s">
        <v>11</v>
      </c>
      <c r="E15051" s="55" t="s">
        <v>48</v>
      </c>
      <c r="F15051" s="55">
        <v>0.52083333333333337</v>
      </c>
      <c r="G15051" s="56">
        <v>0</v>
      </c>
    </row>
    <row r="15052" spans="1:7" x14ac:dyDescent="0.3">
      <c r="A15052" s="60">
        <v>45971</v>
      </c>
      <c r="B15052" s="61" t="s">
        <v>21</v>
      </c>
      <c r="C15052" s="61" t="s">
        <v>111</v>
      </c>
      <c r="D15052" s="61" t="s">
        <v>11</v>
      </c>
      <c r="E15052" s="61" t="s">
        <v>48</v>
      </c>
      <c r="F15052" s="61">
        <v>0.54166666666666663</v>
      </c>
      <c r="G15052" s="62">
        <v>0</v>
      </c>
    </row>
    <row r="15053" spans="1:7" x14ac:dyDescent="0.3">
      <c r="A15053" s="54">
        <v>45971</v>
      </c>
      <c r="B15053" s="55" t="s">
        <v>21</v>
      </c>
      <c r="C15053" s="55" t="s">
        <v>111</v>
      </c>
      <c r="D15053" s="55" t="s">
        <v>11</v>
      </c>
      <c r="E15053" s="55" t="s">
        <v>48</v>
      </c>
      <c r="F15053" s="55">
        <v>0.5625</v>
      </c>
      <c r="G15053" s="56">
        <v>0</v>
      </c>
    </row>
    <row r="15054" spans="1:7" x14ac:dyDescent="0.3">
      <c r="A15054" s="60">
        <v>45971</v>
      </c>
      <c r="B15054" s="61" t="s">
        <v>21</v>
      </c>
      <c r="C15054" s="61" t="s">
        <v>111</v>
      </c>
      <c r="D15054" s="61" t="s">
        <v>11</v>
      </c>
      <c r="E15054" s="61" t="s">
        <v>48</v>
      </c>
      <c r="F15054" s="61">
        <v>0.58333333333333337</v>
      </c>
      <c r="G15054" s="62">
        <v>0</v>
      </c>
    </row>
    <row r="15055" spans="1:7" x14ac:dyDescent="0.3">
      <c r="A15055" s="54">
        <v>45971</v>
      </c>
      <c r="B15055" s="55" t="s">
        <v>21</v>
      </c>
      <c r="C15055" s="55" t="s">
        <v>111</v>
      </c>
      <c r="D15055" s="55" t="s">
        <v>11</v>
      </c>
      <c r="E15055" s="55" t="s">
        <v>48</v>
      </c>
      <c r="F15055" s="55">
        <v>0.60416666666666663</v>
      </c>
      <c r="G15055" s="56">
        <v>0</v>
      </c>
    </row>
    <row r="15056" spans="1:7" x14ac:dyDescent="0.3">
      <c r="A15056" s="60">
        <v>45971</v>
      </c>
      <c r="B15056" s="61" t="s">
        <v>21</v>
      </c>
      <c r="C15056" s="61" t="s">
        <v>111</v>
      </c>
      <c r="D15056" s="61" t="s">
        <v>11</v>
      </c>
      <c r="E15056" s="61" t="s">
        <v>48</v>
      </c>
      <c r="F15056" s="61">
        <v>0.625</v>
      </c>
      <c r="G15056" s="62">
        <v>0</v>
      </c>
    </row>
    <row r="15057" spans="1:7" x14ac:dyDescent="0.3">
      <c r="A15057" s="54">
        <v>45971</v>
      </c>
      <c r="B15057" s="55" t="s">
        <v>21</v>
      </c>
      <c r="C15057" s="55" t="s">
        <v>111</v>
      </c>
      <c r="D15057" s="55" t="s">
        <v>11</v>
      </c>
      <c r="E15057" s="55" t="s">
        <v>48</v>
      </c>
      <c r="F15057" s="55">
        <v>0.64583333333333337</v>
      </c>
      <c r="G15057" s="56">
        <v>0</v>
      </c>
    </row>
    <row r="15058" spans="1:7" x14ac:dyDescent="0.3">
      <c r="A15058" s="60">
        <v>45971</v>
      </c>
      <c r="B15058" s="61" t="s">
        <v>21</v>
      </c>
      <c r="C15058" s="61" t="s">
        <v>111</v>
      </c>
      <c r="D15058" s="61" t="s">
        <v>11</v>
      </c>
      <c r="E15058" s="61" t="s">
        <v>48</v>
      </c>
      <c r="F15058" s="61">
        <v>0.66666666666666663</v>
      </c>
      <c r="G15058" s="62">
        <v>0</v>
      </c>
    </row>
    <row r="15059" spans="1:7" x14ac:dyDescent="0.3">
      <c r="A15059" s="54">
        <v>45971</v>
      </c>
      <c r="B15059" s="55" t="s">
        <v>21</v>
      </c>
      <c r="C15059" s="55" t="s">
        <v>111</v>
      </c>
      <c r="D15059" s="55" t="s">
        <v>11</v>
      </c>
      <c r="E15059" s="55" t="s">
        <v>48</v>
      </c>
      <c r="F15059" s="55">
        <v>0.6875</v>
      </c>
      <c r="G15059" s="56">
        <v>0</v>
      </c>
    </row>
    <row r="15060" spans="1:7" x14ac:dyDescent="0.3">
      <c r="A15060" s="60">
        <v>45971</v>
      </c>
      <c r="B15060" s="61" t="s">
        <v>21</v>
      </c>
      <c r="C15060" s="61" t="s">
        <v>111</v>
      </c>
      <c r="D15060" s="61" t="s">
        <v>11</v>
      </c>
      <c r="E15060" s="61" t="s">
        <v>48</v>
      </c>
      <c r="F15060" s="61">
        <v>0.70833333333333337</v>
      </c>
      <c r="G15060" s="62">
        <v>0</v>
      </c>
    </row>
    <row r="15061" spans="1:7" x14ac:dyDescent="0.3">
      <c r="A15061" s="54">
        <v>45971</v>
      </c>
      <c r="B15061" s="55" t="s">
        <v>21</v>
      </c>
      <c r="C15061" s="55" t="s">
        <v>111</v>
      </c>
      <c r="D15061" s="55" t="s">
        <v>11</v>
      </c>
      <c r="E15061" s="55" t="s">
        <v>48</v>
      </c>
      <c r="F15061" s="55">
        <v>0.72916666666666663</v>
      </c>
      <c r="G15061" s="56">
        <v>0</v>
      </c>
    </row>
    <row r="15062" spans="1:7" x14ac:dyDescent="0.3">
      <c r="A15062" s="60">
        <v>45971</v>
      </c>
      <c r="B15062" s="61" t="s">
        <v>21</v>
      </c>
      <c r="C15062" s="61" t="s">
        <v>111</v>
      </c>
      <c r="D15062" s="61" t="s">
        <v>11</v>
      </c>
      <c r="E15062" s="61" t="s">
        <v>48</v>
      </c>
      <c r="F15062" s="61">
        <v>0.75</v>
      </c>
      <c r="G15062" s="62">
        <v>0</v>
      </c>
    </row>
    <row r="15063" spans="1:7" x14ac:dyDescent="0.3">
      <c r="A15063" s="54">
        <v>45971</v>
      </c>
      <c r="B15063" s="55" t="s">
        <v>21</v>
      </c>
      <c r="C15063" s="55" t="s">
        <v>111</v>
      </c>
      <c r="D15063" s="55" t="s">
        <v>11</v>
      </c>
      <c r="E15063" s="55" t="s">
        <v>48</v>
      </c>
      <c r="F15063" s="55">
        <v>0.77083333333333337</v>
      </c>
      <c r="G15063" s="56">
        <v>0</v>
      </c>
    </row>
    <row r="15064" spans="1:7" x14ac:dyDescent="0.3">
      <c r="A15064" s="60">
        <v>45971</v>
      </c>
      <c r="B15064" s="61" t="s">
        <v>21</v>
      </c>
      <c r="C15064" s="61" t="s">
        <v>111</v>
      </c>
      <c r="D15064" s="61" t="s">
        <v>11</v>
      </c>
      <c r="E15064" s="61" t="s">
        <v>48</v>
      </c>
      <c r="F15064" s="61">
        <v>0.79166666666666663</v>
      </c>
      <c r="G15064" s="62">
        <v>0</v>
      </c>
    </row>
    <row r="15065" spans="1:7" x14ac:dyDescent="0.3">
      <c r="A15065" s="54">
        <v>45971</v>
      </c>
      <c r="B15065" s="55" t="s">
        <v>21</v>
      </c>
      <c r="C15065" s="55" t="s">
        <v>111</v>
      </c>
      <c r="D15065" s="55" t="s">
        <v>11</v>
      </c>
      <c r="E15065" s="55" t="s">
        <v>48</v>
      </c>
      <c r="F15065" s="55">
        <v>0.8125</v>
      </c>
      <c r="G15065" s="56">
        <v>0</v>
      </c>
    </row>
    <row r="15066" spans="1:7" x14ac:dyDescent="0.3">
      <c r="A15066" s="60">
        <v>45971</v>
      </c>
      <c r="B15066" s="61" t="s">
        <v>21</v>
      </c>
      <c r="C15066" s="61" t="s">
        <v>111</v>
      </c>
      <c r="D15066" s="61" t="s">
        <v>11</v>
      </c>
      <c r="E15066" s="61" t="s">
        <v>48</v>
      </c>
      <c r="F15066" s="61">
        <v>0.83333333333333337</v>
      </c>
      <c r="G15066" s="62">
        <v>0</v>
      </c>
    </row>
    <row r="15067" spans="1:7" x14ac:dyDescent="0.3">
      <c r="A15067" s="54">
        <v>45971</v>
      </c>
      <c r="B15067" s="55" t="s">
        <v>21</v>
      </c>
      <c r="C15067" s="55" t="s">
        <v>111</v>
      </c>
      <c r="D15067" s="55" t="s">
        <v>11</v>
      </c>
      <c r="E15067" s="55" t="s">
        <v>48</v>
      </c>
      <c r="F15067" s="55">
        <v>0.85416666666666663</v>
      </c>
      <c r="G15067" s="56">
        <v>0</v>
      </c>
    </row>
    <row r="15068" spans="1:7" x14ac:dyDescent="0.3">
      <c r="A15068" s="60">
        <v>45971</v>
      </c>
      <c r="B15068" s="61" t="s">
        <v>21</v>
      </c>
      <c r="C15068" s="61" t="s">
        <v>111</v>
      </c>
      <c r="D15068" s="61" t="s">
        <v>11</v>
      </c>
      <c r="E15068" s="61" t="s">
        <v>48</v>
      </c>
      <c r="F15068" s="61">
        <v>0.875</v>
      </c>
      <c r="G15068" s="62">
        <v>0</v>
      </c>
    </row>
    <row r="15069" spans="1:7" x14ac:dyDescent="0.3">
      <c r="A15069" s="54">
        <v>45971</v>
      </c>
      <c r="B15069" s="55" t="s">
        <v>21</v>
      </c>
      <c r="C15069" s="55" t="s">
        <v>111</v>
      </c>
      <c r="D15069" s="55" t="s">
        <v>11</v>
      </c>
      <c r="E15069" s="55" t="s">
        <v>48</v>
      </c>
      <c r="F15069" s="55">
        <v>0.89583333333333337</v>
      </c>
      <c r="G15069" s="56">
        <v>0</v>
      </c>
    </row>
    <row r="15070" spans="1:7" x14ac:dyDescent="0.3">
      <c r="A15070" s="60">
        <v>45971</v>
      </c>
      <c r="B15070" s="61" t="s">
        <v>21</v>
      </c>
      <c r="C15070" s="61" t="s">
        <v>111</v>
      </c>
      <c r="D15070" s="61" t="s">
        <v>11</v>
      </c>
      <c r="E15070" s="61" t="s">
        <v>48</v>
      </c>
      <c r="F15070" s="61">
        <v>0.91666666666666663</v>
      </c>
      <c r="G15070" s="62">
        <v>0</v>
      </c>
    </row>
    <row r="15071" spans="1:7" x14ac:dyDescent="0.3">
      <c r="A15071" s="54">
        <v>45971</v>
      </c>
      <c r="B15071" s="55" t="s">
        <v>21</v>
      </c>
      <c r="C15071" s="55" t="s">
        <v>111</v>
      </c>
      <c r="D15071" s="55" t="s">
        <v>11</v>
      </c>
      <c r="E15071" s="55" t="s">
        <v>48</v>
      </c>
      <c r="F15071" s="55">
        <v>0.9375</v>
      </c>
      <c r="G15071" s="56">
        <v>0</v>
      </c>
    </row>
    <row r="15072" spans="1:7" x14ac:dyDescent="0.3">
      <c r="A15072" s="60">
        <v>45971</v>
      </c>
      <c r="B15072" s="61" t="s">
        <v>21</v>
      </c>
      <c r="C15072" s="61" t="s">
        <v>111</v>
      </c>
      <c r="D15072" s="61" t="s">
        <v>11</v>
      </c>
      <c r="E15072" s="61" t="s">
        <v>48</v>
      </c>
      <c r="F15072" s="61">
        <v>0.95833333333333337</v>
      </c>
      <c r="G15072" s="62">
        <v>0</v>
      </c>
    </row>
    <row r="15073" spans="1:7" x14ac:dyDescent="0.3">
      <c r="A15073" s="54">
        <v>45971</v>
      </c>
      <c r="B15073" s="55" t="s">
        <v>21</v>
      </c>
      <c r="C15073" s="55" t="s">
        <v>111</v>
      </c>
      <c r="D15073" s="55" t="s">
        <v>11</v>
      </c>
      <c r="E15073" s="55" t="s">
        <v>48</v>
      </c>
      <c r="F15073" s="55">
        <v>0.97916666666666663</v>
      </c>
      <c r="G15073" s="56">
        <v>0</v>
      </c>
    </row>
    <row r="15074" spans="1:7" x14ac:dyDescent="0.3">
      <c r="A15074" s="60">
        <v>45972</v>
      </c>
      <c r="B15074" s="61" t="s">
        <v>21</v>
      </c>
      <c r="C15074" s="61" t="s">
        <v>111</v>
      </c>
      <c r="D15074" s="61" t="s">
        <v>11</v>
      </c>
      <c r="E15074" s="61" t="s">
        <v>48</v>
      </c>
      <c r="F15074" s="61">
        <v>0</v>
      </c>
      <c r="G15074" s="62">
        <v>0</v>
      </c>
    </row>
    <row r="15075" spans="1:7" x14ac:dyDescent="0.3">
      <c r="A15075" s="54">
        <v>45972</v>
      </c>
      <c r="B15075" s="55" t="s">
        <v>21</v>
      </c>
      <c r="C15075" s="55" t="s">
        <v>111</v>
      </c>
      <c r="D15075" s="55" t="s">
        <v>5</v>
      </c>
      <c r="E15075" s="55" t="s">
        <v>48</v>
      </c>
      <c r="F15075" s="55">
        <v>2.0833333333333329E-2</v>
      </c>
      <c r="G15075" s="56" cm="1">
        <f t="array" ref="G15075:G15122">IF(LOAD_RESULTS!$C$3 = "MENU",ABS(_xlfn.IFS(AND(PER_MONTH!$B15027="January",PER_MONTH!$E15027="Working Day"),Table3[Jan_WD],AND(PER_MONTH!$B15027="January",PER_MONTH!$E15027="Non-Working Day"),Table3[Jan_NWD],AND(PER_MONTH!$B15027="February",PER_MONTH!$E15027="Working Day"),Table3[Feb_WD],AND(PER_MONTH!$B15027="February",PER_MONTH!$E15027="Non-Working Day"),Table3[Feb_NWD], AND(PER_MONTH!$B15027 = "March", PER_MONTH!$E15027 = "Working Day"), Table3[Mar_WD],  AND(PER_MONTH!$B15027 = "March", PER_MONTH!$E15027 = "Non-Working Day"), Table3[Mar_NWD], AND(PER_MONTH!$B15027 = "April", PER_MONTH!$E15027 = "Working Day"), Table3[Apr_WD], AND(PER_MONTH!$B15027 = "April", PER_MONTH!$E15027 = "Non-Working Day"), Table3[Apr_NWD], AND(PER_MONTH!$B15027 = "May", PER_MONTH!$E15027 = "Working Day"), Table3[May_WD], AND(PER_MONTH!$B15027 = "May", PER_MONTH!$E15027 = "Non-Working Day"), Table3[May_NWD], AND(PER_MONTH!$B15027 = "June", PER_MONTH!$E15027 = "Working Day"), Table3[Jun_WD], AND(PER_MONTH!$B15027 = "June", PER_MONTH!$E15027 = "Non-Working Day"), Table3[Jun_NWD], AND(PER_MONTH!$B15027 = "July", PER_MONTH!$E15027 = "Working Day"), Table3[Jul_WD], AND(PER_MONTH!$B15027 = "July", PER_MONTH!$E15027 = "Non-Working Day"), Table3[Jul_NWD], AND(PER_MONTH!$B15027 = "August", PER_MONTH!$E15027 = "Working Day"), Table3[Aug_WD], AND(PER_MONTH!$B15027 = "August", PER_MONTH!$E15027 = "Non-Working Day"), Table3[Aug_NWD], AND(PER_MONTH!$B15027 = "September", PER_MONTH!$E15027 = "Working Day"), Table3[Sep_WD], AND(PER_MONTH!$B15027 = "September", PER_MONTH!$E15027 = "Non-Working Day"), Table3[Sep_NWD], AND(PER_MONTH!$B15027 = "October", PER_MONTH!$E15027 = "Working Day"), Table3[Oct_WD], AND(PER_MONTH!$B15027 = "October", PER_MONTH!$E15027 = "Non-Working Day"), Table3[Oct_NWD], AND(PER_MONTH!$B15027 = "November", PER_MONTH!$E15027 = "Working Day"), Table3[Nov_WD], AND(PER_MONTH!$B15027 = "November", PER_MONTH!$E15027 = "Non-Working Day"), Table3[Nov_NWD], AND(PER_MONTH!$B15027 = "December", PER_MONTH!$E15027 = "Working Day"), Table3[Dec_WD], AND(PER_MONTH!$B15027 = "December", PER_MONTH!$E15027 = "Non-Working Day"), Table3[Dec_NWD])),_xlfn.IFS(AND(PER_MONTH!$B15027="January",PER_MONTH!$E15027="Working Day"),Table3[Jan_WD],AND(PER_MONTH!$B15027="January",PER_MONTH!$E15027="Non-Working Day"),Table3[Jan_NWD],AND(PER_MONTH!$B15027="February",PER_MONTH!$E15027="Working Day"),Table3[Feb_WD],AND(PER_MONTH!$B15027="February",PER_MONTH!$E15027="Non-Working Day"),Table3[Feb_NWD], AND(PER_MONTH!$B15027 = "March", PER_MONTH!$E15027 = "Working Day"), Table3[Mar_WD],  AND(PER_MONTH!$B15027 = "March", PER_MONTH!$E15027 = "Non-Working Day"), Table3[Mar_NWD], AND(PER_MONTH!$B15027 = "April", PER_MONTH!$E15027 = "Working Day"), Table3[Apr_WD], AND(PER_MONTH!$B15027 = "April", PER_MONTH!$E15027 = "Non-Working Day"), Table3[Apr_NWD], AND(PER_MONTH!$B15027 = "May", PER_MONTH!$E15027 = "Working Day"), Table3[May_WD], AND(PER_MONTH!$B15027 = "May", PER_MONTH!$E15027 = "Non-Working Day"), Table3[May_NWD], AND(PER_MONTH!$B15027 = "June", PER_MONTH!$E15027 = "Working Day"), Table3[Jun_WD], AND(PER_MONTH!$B15027 = "June", PER_MONTH!$E15027 = "Non-Working Day"), Table3[Jun_NWD], AND(PER_MONTH!$B15027 = "July", PER_MONTH!$E15027 = "Working Day"), Table3[Jul_WD], AND(PER_MONTH!$B15027 = "July", PER_MONTH!$E15027 = "Non-Working Day"), Table3[Jul_NWD], AND(PER_MONTH!$B15027 = "August", PER_MONTH!$E15027 = "Working Day"), Table3[Aug_WD], AND(PER_MONTH!$B15027 = "August", PER_MONTH!$E15027 = "Non-Working Day"), Table3[Aug_NWD], AND(PER_MONTH!$B15027 = "September", PER_MONTH!$E15027 = "Working Day"), Table3[Sep_WD], AND(PER_MONTH!$B15027 = "September", PER_MONTH!$E15027 = "Non-Working Day"), Table3[Sep_NWD], AND(PER_MONTH!$B15027 = "October", PER_MONTH!$E15027 = "Working Day"), Table3[Oct_WD], AND(PER_MONTH!$B15027 = "October", PER_MONTH!$E15027 = "Non-Working Day"), Table3[Oct_NWD], AND(PER_MONTH!$B15027 = "November", PER_MONTH!$E15027 = "Working Day"), Table3[Nov_WD], AND(PER_MONTH!$B15027 = "November", PER_MONTH!$E15027 = "Non-Working Day"), Table3[Nov_NWD], AND(PER_MONTH!$B15027 = "December", PER_MONTH!$E15027 = "Working Day"), Table3[Dec_WD], AND(PER_MONTH!$B15027 = "December", PER_MONTH!$E15027 = "Non-Working Day"), Table3[Dec_NWD]))</f>
        <v>0</v>
      </c>
    </row>
    <row r="15076" spans="1:7" x14ac:dyDescent="0.3">
      <c r="A15076" s="60">
        <v>45972</v>
      </c>
      <c r="B15076" s="61" t="s">
        <v>21</v>
      </c>
      <c r="C15076" s="61" t="s">
        <v>111</v>
      </c>
      <c r="D15076" s="61" t="s">
        <v>5</v>
      </c>
      <c r="E15076" s="61" t="s">
        <v>48</v>
      </c>
      <c r="F15076" s="61">
        <v>4.1666666666666657E-2</v>
      </c>
      <c r="G15076" s="62">
        <v>0</v>
      </c>
    </row>
    <row r="15077" spans="1:7" x14ac:dyDescent="0.3">
      <c r="A15077" s="54">
        <v>45972</v>
      </c>
      <c r="B15077" s="55" t="s">
        <v>21</v>
      </c>
      <c r="C15077" s="55" t="s">
        <v>111</v>
      </c>
      <c r="D15077" s="55" t="s">
        <v>5</v>
      </c>
      <c r="E15077" s="55" t="s">
        <v>48</v>
      </c>
      <c r="F15077" s="55">
        <v>6.25E-2</v>
      </c>
      <c r="G15077" s="56">
        <v>0</v>
      </c>
    </row>
    <row r="15078" spans="1:7" x14ac:dyDescent="0.3">
      <c r="A15078" s="60">
        <v>45972</v>
      </c>
      <c r="B15078" s="61" t="s">
        <v>21</v>
      </c>
      <c r="C15078" s="61" t="s">
        <v>111</v>
      </c>
      <c r="D15078" s="61" t="s">
        <v>5</v>
      </c>
      <c r="E15078" s="61" t="s">
        <v>48</v>
      </c>
      <c r="F15078" s="61">
        <v>8.3333333333333329E-2</v>
      </c>
      <c r="G15078" s="62">
        <v>0</v>
      </c>
    </row>
    <row r="15079" spans="1:7" x14ac:dyDescent="0.3">
      <c r="A15079" s="54">
        <v>45972</v>
      </c>
      <c r="B15079" s="55" t="s">
        <v>21</v>
      </c>
      <c r="C15079" s="55" t="s">
        <v>111</v>
      </c>
      <c r="D15079" s="55" t="s">
        <v>5</v>
      </c>
      <c r="E15079" s="55" t="s">
        <v>48</v>
      </c>
      <c r="F15079" s="55">
        <v>0.1041666666666667</v>
      </c>
      <c r="G15079" s="56">
        <v>0</v>
      </c>
    </row>
    <row r="15080" spans="1:7" x14ac:dyDescent="0.3">
      <c r="A15080" s="60">
        <v>45972</v>
      </c>
      <c r="B15080" s="61" t="s">
        <v>21</v>
      </c>
      <c r="C15080" s="61" t="s">
        <v>111</v>
      </c>
      <c r="D15080" s="61" t="s">
        <v>5</v>
      </c>
      <c r="E15080" s="61" t="s">
        <v>48</v>
      </c>
      <c r="F15080" s="61">
        <v>0.125</v>
      </c>
      <c r="G15080" s="62">
        <v>0</v>
      </c>
    </row>
    <row r="15081" spans="1:7" x14ac:dyDescent="0.3">
      <c r="A15081" s="54">
        <v>45972</v>
      </c>
      <c r="B15081" s="55" t="s">
        <v>21</v>
      </c>
      <c r="C15081" s="55" t="s">
        <v>111</v>
      </c>
      <c r="D15081" s="55" t="s">
        <v>5</v>
      </c>
      <c r="E15081" s="55" t="s">
        <v>48</v>
      </c>
      <c r="F15081" s="55">
        <v>0.14583333333333329</v>
      </c>
      <c r="G15081" s="56">
        <v>0</v>
      </c>
    </row>
    <row r="15082" spans="1:7" x14ac:dyDescent="0.3">
      <c r="A15082" s="60">
        <v>45972</v>
      </c>
      <c r="B15082" s="61" t="s">
        <v>21</v>
      </c>
      <c r="C15082" s="61" t="s">
        <v>111</v>
      </c>
      <c r="D15082" s="61" t="s">
        <v>5</v>
      </c>
      <c r="E15082" s="61" t="s">
        <v>48</v>
      </c>
      <c r="F15082" s="61">
        <v>0.16666666666666671</v>
      </c>
      <c r="G15082" s="62">
        <v>0</v>
      </c>
    </row>
    <row r="15083" spans="1:7" x14ac:dyDescent="0.3">
      <c r="A15083" s="54">
        <v>45972</v>
      </c>
      <c r="B15083" s="55" t="s">
        <v>21</v>
      </c>
      <c r="C15083" s="55" t="s">
        <v>111</v>
      </c>
      <c r="D15083" s="55" t="s">
        <v>5</v>
      </c>
      <c r="E15083" s="55" t="s">
        <v>48</v>
      </c>
      <c r="F15083" s="55">
        <v>0.1875</v>
      </c>
      <c r="G15083" s="56">
        <v>0</v>
      </c>
    </row>
    <row r="15084" spans="1:7" x14ac:dyDescent="0.3">
      <c r="A15084" s="60">
        <v>45972</v>
      </c>
      <c r="B15084" s="61" t="s">
        <v>21</v>
      </c>
      <c r="C15084" s="61" t="s">
        <v>111</v>
      </c>
      <c r="D15084" s="61" t="s">
        <v>5</v>
      </c>
      <c r="E15084" s="61" t="s">
        <v>48</v>
      </c>
      <c r="F15084" s="61">
        <v>0.20833333333333329</v>
      </c>
      <c r="G15084" s="62">
        <v>0</v>
      </c>
    </row>
    <row r="15085" spans="1:7" x14ac:dyDescent="0.3">
      <c r="A15085" s="54">
        <v>45972</v>
      </c>
      <c r="B15085" s="55" t="s">
        <v>21</v>
      </c>
      <c r="C15085" s="55" t="s">
        <v>111</v>
      </c>
      <c r="D15085" s="55" t="s">
        <v>5</v>
      </c>
      <c r="E15085" s="55" t="s">
        <v>48</v>
      </c>
      <c r="F15085" s="55">
        <v>0.22916666666666671</v>
      </c>
      <c r="G15085" s="56">
        <v>0</v>
      </c>
    </row>
    <row r="15086" spans="1:7" x14ac:dyDescent="0.3">
      <c r="A15086" s="60">
        <v>45972</v>
      </c>
      <c r="B15086" s="61" t="s">
        <v>21</v>
      </c>
      <c r="C15086" s="61" t="s">
        <v>111</v>
      </c>
      <c r="D15086" s="61" t="s">
        <v>5</v>
      </c>
      <c r="E15086" s="61" t="s">
        <v>48</v>
      </c>
      <c r="F15086" s="61">
        <v>0.25</v>
      </c>
      <c r="G15086" s="62">
        <v>0</v>
      </c>
    </row>
    <row r="15087" spans="1:7" x14ac:dyDescent="0.3">
      <c r="A15087" s="54">
        <v>45972</v>
      </c>
      <c r="B15087" s="55" t="s">
        <v>21</v>
      </c>
      <c r="C15087" s="55" t="s">
        <v>111</v>
      </c>
      <c r="D15087" s="55" t="s">
        <v>5</v>
      </c>
      <c r="E15087" s="55" t="s">
        <v>48</v>
      </c>
      <c r="F15087" s="55">
        <v>0.27083333333333331</v>
      </c>
      <c r="G15087" s="56">
        <v>0</v>
      </c>
    </row>
    <row r="15088" spans="1:7" x14ac:dyDescent="0.3">
      <c r="A15088" s="60">
        <v>45972</v>
      </c>
      <c r="B15088" s="61" t="s">
        <v>21</v>
      </c>
      <c r="C15088" s="61" t="s">
        <v>111</v>
      </c>
      <c r="D15088" s="61" t="s">
        <v>5</v>
      </c>
      <c r="E15088" s="61" t="s">
        <v>48</v>
      </c>
      <c r="F15088" s="61">
        <v>0.29166666666666669</v>
      </c>
      <c r="G15088" s="62">
        <v>0</v>
      </c>
    </row>
    <row r="15089" spans="1:7" x14ac:dyDescent="0.3">
      <c r="A15089" s="54">
        <v>45972</v>
      </c>
      <c r="B15089" s="55" t="s">
        <v>21</v>
      </c>
      <c r="C15089" s="55" t="s">
        <v>111</v>
      </c>
      <c r="D15089" s="55" t="s">
        <v>5</v>
      </c>
      <c r="E15089" s="55" t="s">
        <v>48</v>
      </c>
      <c r="F15089" s="55">
        <v>0.3125</v>
      </c>
      <c r="G15089" s="56">
        <v>0</v>
      </c>
    </row>
    <row r="15090" spans="1:7" x14ac:dyDescent="0.3">
      <c r="A15090" s="60">
        <v>45972</v>
      </c>
      <c r="B15090" s="61" t="s">
        <v>21</v>
      </c>
      <c r="C15090" s="61" t="s">
        <v>111</v>
      </c>
      <c r="D15090" s="61" t="s">
        <v>5</v>
      </c>
      <c r="E15090" s="61" t="s">
        <v>48</v>
      </c>
      <c r="F15090" s="61">
        <v>0.33333333333333331</v>
      </c>
      <c r="G15090" s="62">
        <v>0</v>
      </c>
    </row>
    <row r="15091" spans="1:7" x14ac:dyDescent="0.3">
      <c r="A15091" s="54">
        <v>45972</v>
      </c>
      <c r="B15091" s="55" t="s">
        <v>21</v>
      </c>
      <c r="C15091" s="55" t="s">
        <v>111</v>
      </c>
      <c r="D15091" s="55" t="s">
        <v>5</v>
      </c>
      <c r="E15091" s="55" t="s">
        <v>48</v>
      </c>
      <c r="F15091" s="55">
        <v>0.35416666666666669</v>
      </c>
      <c r="G15091" s="56">
        <v>0</v>
      </c>
    </row>
    <row r="15092" spans="1:7" x14ac:dyDescent="0.3">
      <c r="A15092" s="60">
        <v>45972</v>
      </c>
      <c r="B15092" s="61" t="s">
        <v>21</v>
      </c>
      <c r="C15092" s="61" t="s">
        <v>111</v>
      </c>
      <c r="D15092" s="61" t="s">
        <v>5</v>
      </c>
      <c r="E15092" s="61" t="s">
        <v>48</v>
      </c>
      <c r="F15092" s="61">
        <v>0.375</v>
      </c>
      <c r="G15092" s="62">
        <v>0</v>
      </c>
    </row>
    <row r="15093" spans="1:7" x14ac:dyDescent="0.3">
      <c r="A15093" s="54">
        <v>45972</v>
      </c>
      <c r="B15093" s="55" t="s">
        <v>21</v>
      </c>
      <c r="C15093" s="55" t="s">
        <v>111</v>
      </c>
      <c r="D15093" s="55" t="s">
        <v>5</v>
      </c>
      <c r="E15093" s="55" t="s">
        <v>48</v>
      </c>
      <c r="F15093" s="55">
        <v>0.39583333333333331</v>
      </c>
      <c r="G15093" s="56">
        <v>0</v>
      </c>
    </row>
    <row r="15094" spans="1:7" x14ac:dyDescent="0.3">
      <c r="A15094" s="60">
        <v>45972</v>
      </c>
      <c r="B15094" s="61" t="s">
        <v>21</v>
      </c>
      <c r="C15094" s="61" t="s">
        <v>111</v>
      </c>
      <c r="D15094" s="61" t="s">
        <v>5</v>
      </c>
      <c r="E15094" s="61" t="s">
        <v>48</v>
      </c>
      <c r="F15094" s="61">
        <v>0.41666666666666669</v>
      </c>
      <c r="G15094" s="62">
        <v>0</v>
      </c>
    </row>
    <row r="15095" spans="1:7" x14ac:dyDescent="0.3">
      <c r="A15095" s="54">
        <v>45972</v>
      </c>
      <c r="B15095" s="55" t="s">
        <v>21</v>
      </c>
      <c r="C15095" s="55" t="s">
        <v>111</v>
      </c>
      <c r="D15095" s="55" t="s">
        <v>5</v>
      </c>
      <c r="E15095" s="55" t="s">
        <v>48</v>
      </c>
      <c r="F15095" s="55">
        <v>0.4375</v>
      </c>
      <c r="G15095" s="56">
        <v>0</v>
      </c>
    </row>
    <row r="15096" spans="1:7" x14ac:dyDescent="0.3">
      <c r="A15096" s="60">
        <v>45972</v>
      </c>
      <c r="B15096" s="61" t="s">
        <v>21</v>
      </c>
      <c r="C15096" s="61" t="s">
        <v>111</v>
      </c>
      <c r="D15096" s="61" t="s">
        <v>5</v>
      </c>
      <c r="E15096" s="61" t="s">
        <v>48</v>
      </c>
      <c r="F15096" s="61">
        <v>0.45833333333333331</v>
      </c>
      <c r="G15096" s="62">
        <v>0</v>
      </c>
    </row>
    <row r="15097" spans="1:7" x14ac:dyDescent="0.3">
      <c r="A15097" s="54">
        <v>45972</v>
      </c>
      <c r="B15097" s="55" t="s">
        <v>21</v>
      </c>
      <c r="C15097" s="55" t="s">
        <v>111</v>
      </c>
      <c r="D15097" s="55" t="s">
        <v>5</v>
      </c>
      <c r="E15097" s="55" t="s">
        <v>48</v>
      </c>
      <c r="F15097" s="55">
        <v>0.47916666666666669</v>
      </c>
      <c r="G15097" s="56">
        <v>0</v>
      </c>
    </row>
    <row r="15098" spans="1:7" x14ac:dyDescent="0.3">
      <c r="A15098" s="60">
        <v>45972</v>
      </c>
      <c r="B15098" s="61" t="s">
        <v>21</v>
      </c>
      <c r="C15098" s="61" t="s">
        <v>111</v>
      </c>
      <c r="D15098" s="61" t="s">
        <v>5</v>
      </c>
      <c r="E15098" s="61" t="s">
        <v>48</v>
      </c>
      <c r="F15098" s="61">
        <v>0.5</v>
      </c>
      <c r="G15098" s="62">
        <v>0</v>
      </c>
    </row>
    <row r="15099" spans="1:7" x14ac:dyDescent="0.3">
      <c r="A15099" s="54">
        <v>45972</v>
      </c>
      <c r="B15099" s="55" t="s">
        <v>21</v>
      </c>
      <c r="C15099" s="55" t="s">
        <v>111</v>
      </c>
      <c r="D15099" s="55" t="s">
        <v>5</v>
      </c>
      <c r="E15099" s="55" t="s">
        <v>48</v>
      </c>
      <c r="F15099" s="55">
        <v>0.52083333333333337</v>
      </c>
      <c r="G15099" s="56">
        <v>0</v>
      </c>
    </row>
    <row r="15100" spans="1:7" x14ac:dyDescent="0.3">
      <c r="A15100" s="60">
        <v>45972</v>
      </c>
      <c r="B15100" s="61" t="s">
        <v>21</v>
      </c>
      <c r="C15100" s="61" t="s">
        <v>111</v>
      </c>
      <c r="D15100" s="61" t="s">
        <v>5</v>
      </c>
      <c r="E15100" s="61" t="s">
        <v>48</v>
      </c>
      <c r="F15100" s="61">
        <v>0.54166666666666663</v>
      </c>
      <c r="G15100" s="62">
        <v>0</v>
      </c>
    </row>
    <row r="15101" spans="1:7" x14ac:dyDescent="0.3">
      <c r="A15101" s="54">
        <v>45972</v>
      </c>
      <c r="B15101" s="55" t="s">
        <v>21</v>
      </c>
      <c r="C15101" s="55" t="s">
        <v>111</v>
      </c>
      <c r="D15101" s="55" t="s">
        <v>5</v>
      </c>
      <c r="E15101" s="55" t="s">
        <v>48</v>
      </c>
      <c r="F15101" s="55">
        <v>0.5625</v>
      </c>
      <c r="G15101" s="56">
        <v>0</v>
      </c>
    </row>
    <row r="15102" spans="1:7" x14ac:dyDescent="0.3">
      <c r="A15102" s="60">
        <v>45972</v>
      </c>
      <c r="B15102" s="61" t="s">
        <v>21</v>
      </c>
      <c r="C15102" s="61" t="s">
        <v>111</v>
      </c>
      <c r="D15102" s="61" t="s">
        <v>5</v>
      </c>
      <c r="E15102" s="61" t="s">
        <v>48</v>
      </c>
      <c r="F15102" s="61">
        <v>0.58333333333333337</v>
      </c>
      <c r="G15102" s="62">
        <v>0</v>
      </c>
    </row>
    <row r="15103" spans="1:7" x14ac:dyDescent="0.3">
      <c r="A15103" s="54">
        <v>45972</v>
      </c>
      <c r="B15103" s="55" t="s">
        <v>21</v>
      </c>
      <c r="C15103" s="55" t="s">
        <v>111</v>
      </c>
      <c r="D15103" s="55" t="s">
        <v>5</v>
      </c>
      <c r="E15103" s="55" t="s">
        <v>48</v>
      </c>
      <c r="F15103" s="55">
        <v>0.60416666666666663</v>
      </c>
      <c r="G15103" s="56">
        <v>0</v>
      </c>
    </row>
    <row r="15104" spans="1:7" x14ac:dyDescent="0.3">
      <c r="A15104" s="60">
        <v>45972</v>
      </c>
      <c r="B15104" s="61" t="s">
        <v>21</v>
      </c>
      <c r="C15104" s="61" t="s">
        <v>111</v>
      </c>
      <c r="D15104" s="61" t="s">
        <v>5</v>
      </c>
      <c r="E15104" s="61" t="s">
        <v>48</v>
      </c>
      <c r="F15104" s="61">
        <v>0.625</v>
      </c>
      <c r="G15104" s="62">
        <v>0</v>
      </c>
    </row>
    <row r="15105" spans="1:7" x14ac:dyDescent="0.3">
      <c r="A15105" s="54">
        <v>45972</v>
      </c>
      <c r="B15105" s="55" t="s">
        <v>21</v>
      </c>
      <c r="C15105" s="55" t="s">
        <v>111</v>
      </c>
      <c r="D15105" s="55" t="s">
        <v>5</v>
      </c>
      <c r="E15105" s="55" t="s">
        <v>48</v>
      </c>
      <c r="F15105" s="55">
        <v>0.64583333333333337</v>
      </c>
      <c r="G15105" s="56">
        <v>0</v>
      </c>
    </row>
    <row r="15106" spans="1:7" x14ac:dyDescent="0.3">
      <c r="A15106" s="60">
        <v>45972</v>
      </c>
      <c r="B15106" s="61" t="s">
        <v>21</v>
      </c>
      <c r="C15106" s="61" t="s">
        <v>111</v>
      </c>
      <c r="D15106" s="61" t="s">
        <v>5</v>
      </c>
      <c r="E15106" s="61" t="s">
        <v>48</v>
      </c>
      <c r="F15106" s="61">
        <v>0.66666666666666663</v>
      </c>
      <c r="G15106" s="62">
        <v>0</v>
      </c>
    </row>
    <row r="15107" spans="1:7" x14ac:dyDescent="0.3">
      <c r="A15107" s="54">
        <v>45972</v>
      </c>
      <c r="B15107" s="55" t="s">
        <v>21</v>
      </c>
      <c r="C15107" s="55" t="s">
        <v>111</v>
      </c>
      <c r="D15107" s="55" t="s">
        <v>5</v>
      </c>
      <c r="E15107" s="55" t="s">
        <v>48</v>
      </c>
      <c r="F15107" s="55">
        <v>0.6875</v>
      </c>
      <c r="G15107" s="56">
        <v>0</v>
      </c>
    </row>
    <row r="15108" spans="1:7" x14ac:dyDescent="0.3">
      <c r="A15108" s="60">
        <v>45972</v>
      </c>
      <c r="B15108" s="61" t="s">
        <v>21</v>
      </c>
      <c r="C15108" s="61" t="s">
        <v>111</v>
      </c>
      <c r="D15108" s="61" t="s">
        <v>5</v>
      </c>
      <c r="E15108" s="61" t="s">
        <v>48</v>
      </c>
      <c r="F15108" s="61">
        <v>0.70833333333333337</v>
      </c>
      <c r="G15108" s="62">
        <v>0</v>
      </c>
    </row>
    <row r="15109" spans="1:7" x14ac:dyDescent="0.3">
      <c r="A15109" s="54">
        <v>45972</v>
      </c>
      <c r="B15109" s="55" t="s">
        <v>21</v>
      </c>
      <c r="C15109" s="55" t="s">
        <v>111</v>
      </c>
      <c r="D15109" s="55" t="s">
        <v>5</v>
      </c>
      <c r="E15109" s="55" t="s">
        <v>48</v>
      </c>
      <c r="F15109" s="55">
        <v>0.72916666666666663</v>
      </c>
      <c r="G15109" s="56">
        <v>0</v>
      </c>
    </row>
    <row r="15110" spans="1:7" x14ac:dyDescent="0.3">
      <c r="A15110" s="60">
        <v>45972</v>
      </c>
      <c r="B15110" s="61" t="s">
        <v>21</v>
      </c>
      <c r="C15110" s="61" t="s">
        <v>111</v>
      </c>
      <c r="D15110" s="61" t="s">
        <v>5</v>
      </c>
      <c r="E15110" s="61" t="s">
        <v>48</v>
      </c>
      <c r="F15110" s="61">
        <v>0.75</v>
      </c>
      <c r="G15110" s="62">
        <v>0</v>
      </c>
    </row>
    <row r="15111" spans="1:7" x14ac:dyDescent="0.3">
      <c r="A15111" s="54">
        <v>45972</v>
      </c>
      <c r="B15111" s="55" t="s">
        <v>21</v>
      </c>
      <c r="C15111" s="55" t="s">
        <v>111</v>
      </c>
      <c r="D15111" s="55" t="s">
        <v>5</v>
      </c>
      <c r="E15111" s="55" t="s">
        <v>48</v>
      </c>
      <c r="F15111" s="55">
        <v>0.77083333333333337</v>
      </c>
      <c r="G15111" s="56">
        <v>0</v>
      </c>
    </row>
    <row r="15112" spans="1:7" x14ac:dyDescent="0.3">
      <c r="A15112" s="60">
        <v>45972</v>
      </c>
      <c r="B15112" s="61" t="s">
        <v>21</v>
      </c>
      <c r="C15112" s="61" t="s">
        <v>111</v>
      </c>
      <c r="D15112" s="61" t="s">
        <v>5</v>
      </c>
      <c r="E15112" s="61" t="s">
        <v>48</v>
      </c>
      <c r="F15112" s="61">
        <v>0.79166666666666663</v>
      </c>
      <c r="G15112" s="62">
        <v>0</v>
      </c>
    </row>
    <row r="15113" spans="1:7" x14ac:dyDescent="0.3">
      <c r="A15113" s="54">
        <v>45972</v>
      </c>
      <c r="B15113" s="55" t="s">
        <v>21</v>
      </c>
      <c r="C15113" s="55" t="s">
        <v>111</v>
      </c>
      <c r="D15113" s="55" t="s">
        <v>5</v>
      </c>
      <c r="E15113" s="55" t="s">
        <v>48</v>
      </c>
      <c r="F15113" s="55">
        <v>0.8125</v>
      </c>
      <c r="G15113" s="56">
        <v>0</v>
      </c>
    </row>
    <row r="15114" spans="1:7" x14ac:dyDescent="0.3">
      <c r="A15114" s="60">
        <v>45972</v>
      </c>
      <c r="B15114" s="61" t="s">
        <v>21</v>
      </c>
      <c r="C15114" s="61" t="s">
        <v>111</v>
      </c>
      <c r="D15114" s="61" t="s">
        <v>5</v>
      </c>
      <c r="E15114" s="61" t="s">
        <v>48</v>
      </c>
      <c r="F15114" s="61">
        <v>0.83333333333333337</v>
      </c>
      <c r="G15114" s="62">
        <v>0</v>
      </c>
    </row>
    <row r="15115" spans="1:7" x14ac:dyDescent="0.3">
      <c r="A15115" s="54">
        <v>45972</v>
      </c>
      <c r="B15115" s="55" t="s">
        <v>21</v>
      </c>
      <c r="C15115" s="55" t="s">
        <v>111</v>
      </c>
      <c r="D15115" s="55" t="s">
        <v>5</v>
      </c>
      <c r="E15115" s="55" t="s">
        <v>48</v>
      </c>
      <c r="F15115" s="55">
        <v>0.85416666666666663</v>
      </c>
      <c r="G15115" s="56">
        <v>0</v>
      </c>
    </row>
    <row r="15116" spans="1:7" x14ac:dyDescent="0.3">
      <c r="A15116" s="60">
        <v>45972</v>
      </c>
      <c r="B15116" s="61" t="s">
        <v>21</v>
      </c>
      <c r="C15116" s="61" t="s">
        <v>111</v>
      </c>
      <c r="D15116" s="61" t="s">
        <v>5</v>
      </c>
      <c r="E15116" s="61" t="s">
        <v>48</v>
      </c>
      <c r="F15116" s="61">
        <v>0.875</v>
      </c>
      <c r="G15116" s="62">
        <v>0</v>
      </c>
    </row>
    <row r="15117" spans="1:7" x14ac:dyDescent="0.3">
      <c r="A15117" s="54">
        <v>45972</v>
      </c>
      <c r="B15117" s="55" t="s">
        <v>21</v>
      </c>
      <c r="C15117" s="55" t="s">
        <v>111</v>
      </c>
      <c r="D15117" s="55" t="s">
        <v>5</v>
      </c>
      <c r="E15117" s="55" t="s">
        <v>48</v>
      </c>
      <c r="F15117" s="55">
        <v>0.89583333333333337</v>
      </c>
      <c r="G15117" s="56">
        <v>0</v>
      </c>
    </row>
    <row r="15118" spans="1:7" x14ac:dyDescent="0.3">
      <c r="A15118" s="60">
        <v>45972</v>
      </c>
      <c r="B15118" s="61" t="s">
        <v>21</v>
      </c>
      <c r="C15118" s="61" t="s">
        <v>111</v>
      </c>
      <c r="D15118" s="61" t="s">
        <v>5</v>
      </c>
      <c r="E15118" s="61" t="s">
        <v>48</v>
      </c>
      <c r="F15118" s="61">
        <v>0.91666666666666663</v>
      </c>
      <c r="G15118" s="62">
        <v>0</v>
      </c>
    </row>
    <row r="15119" spans="1:7" x14ac:dyDescent="0.3">
      <c r="A15119" s="54">
        <v>45972</v>
      </c>
      <c r="B15119" s="55" t="s">
        <v>21</v>
      </c>
      <c r="C15119" s="55" t="s">
        <v>111</v>
      </c>
      <c r="D15119" s="55" t="s">
        <v>5</v>
      </c>
      <c r="E15119" s="55" t="s">
        <v>48</v>
      </c>
      <c r="F15119" s="55">
        <v>0.9375</v>
      </c>
      <c r="G15119" s="56">
        <v>0</v>
      </c>
    </row>
    <row r="15120" spans="1:7" x14ac:dyDescent="0.3">
      <c r="A15120" s="60">
        <v>45972</v>
      </c>
      <c r="B15120" s="61" t="s">
        <v>21</v>
      </c>
      <c r="C15120" s="61" t="s">
        <v>111</v>
      </c>
      <c r="D15120" s="61" t="s">
        <v>5</v>
      </c>
      <c r="E15120" s="61" t="s">
        <v>48</v>
      </c>
      <c r="F15120" s="61">
        <v>0.95833333333333337</v>
      </c>
      <c r="G15120" s="62">
        <v>0</v>
      </c>
    </row>
    <row r="15121" spans="1:7" x14ac:dyDescent="0.3">
      <c r="A15121" s="54">
        <v>45972</v>
      </c>
      <c r="B15121" s="55" t="s">
        <v>21</v>
      </c>
      <c r="C15121" s="55" t="s">
        <v>111</v>
      </c>
      <c r="D15121" s="55" t="s">
        <v>5</v>
      </c>
      <c r="E15121" s="55" t="s">
        <v>48</v>
      </c>
      <c r="F15121" s="55">
        <v>0.97916666666666663</v>
      </c>
      <c r="G15121" s="56">
        <v>0</v>
      </c>
    </row>
    <row r="15122" spans="1:7" x14ac:dyDescent="0.3">
      <c r="A15122" s="60">
        <v>45973</v>
      </c>
      <c r="B15122" s="61" t="s">
        <v>21</v>
      </c>
      <c r="C15122" s="61" t="s">
        <v>111</v>
      </c>
      <c r="D15122" s="61" t="s">
        <v>5</v>
      </c>
      <c r="E15122" s="61" t="s">
        <v>48</v>
      </c>
      <c r="F15122" s="61">
        <v>0</v>
      </c>
      <c r="G15122" s="62">
        <v>0</v>
      </c>
    </row>
    <row r="15123" spans="1:7" x14ac:dyDescent="0.3">
      <c r="A15123" s="54">
        <v>45973</v>
      </c>
      <c r="B15123" s="55" t="s">
        <v>21</v>
      </c>
      <c r="C15123" s="55" t="s">
        <v>111</v>
      </c>
      <c r="D15123" s="55" t="s">
        <v>6</v>
      </c>
      <c r="E15123" s="55" t="s">
        <v>49</v>
      </c>
      <c r="F15123" s="55">
        <v>2.0833333333333329E-2</v>
      </c>
      <c r="G15123" s="56" cm="1">
        <f t="array" ref="G15123:G15170">IF(LOAD_RESULTS!$C$3 = "MENU",ABS(_xlfn.IFS(AND(PER_MONTH!$B15075="January",PER_MONTH!$E15075="Working Day"),Table3[Jan_WD],AND(PER_MONTH!$B15075="January",PER_MONTH!$E15075="Non-Working Day"),Table3[Jan_NWD],AND(PER_MONTH!$B15075="February",PER_MONTH!$E15075="Working Day"),Table3[Feb_WD],AND(PER_MONTH!$B15075="February",PER_MONTH!$E15075="Non-Working Day"),Table3[Feb_NWD], AND(PER_MONTH!$B15075 = "March", PER_MONTH!$E15075 = "Working Day"), Table3[Mar_WD],  AND(PER_MONTH!$B15075 = "March", PER_MONTH!$E15075 = "Non-Working Day"), Table3[Mar_NWD], AND(PER_MONTH!$B15075 = "April", PER_MONTH!$E15075 = "Working Day"), Table3[Apr_WD], AND(PER_MONTH!$B15075 = "April", PER_MONTH!$E15075 = "Non-Working Day"), Table3[Apr_NWD], AND(PER_MONTH!$B15075 = "May", PER_MONTH!$E15075 = "Working Day"), Table3[May_WD], AND(PER_MONTH!$B15075 = "May", PER_MONTH!$E15075 = "Non-Working Day"), Table3[May_NWD], AND(PER_MONTH!$B15075 = "June", PER_MONTH!$E15075 = "Working Day"), Table3[Jun_WD], AND(PER_MONTH!$B15075 = "June", PER_MONTH!$E15075 = "Non-Working Day"), Table3[Jun_NWD], AND(PER_MONTH!$B15075 = "July", PER_MONTH!$E15075 = "Working Day"), Table3[Jul_WD], AND(PER_MONTH!$B15075 = "July", PER_MONTH!$E15075 = "Non-Working Day"), Table3[Jul_NWD], AND(PER_MONTH!$B15075 = "August", PER_MONTH!$E15075 = "Working Day"), Table3[Aug_WD], AND(PER_MONTH!$B15075 = "August", PER_MONTH!$E15075 = "Non-Working Day"), Table3[Aug_NWD], AND(PER_MONTH!$B15075 = "September", PER_MONTH!$E15075 = "Working Day"), Table3[Sep_WD], AND(PER_MONTH!$B15075 = "September", PER_MONTH!$E15075 = "Non-Working Day"), Table3[Sep_NWD], AND(PER_MONTH!$B15075 = "October", PER_MONTH!$E15075 = "Working Day"), Table3[Oct_WD], AND(PER_MONTH!$B15075 = "October", PER_MONTH!$E15075 = "Non-Working Day"), Table3[Oct_NWD], AND(PER_MONTH!$B15075 = "November", PER_MONTH!$E15075 = "Working Day"), Table3[Nov_WD], AND(PER_MONTH!$B15075 = "November", PER_MONTH!$E15075 = "Non-Working Day"), Table3[Nov_NWD], AND(PER_MONTH!$B15075 = "December", PER_MONTH!$E15075 = "Working Day"), Table3[Dec_WD], AND(PER_MONTH!$B15075 = "December", PER_MONTH!$E15075 = "Non-Working Day"), Table3[Dec_NWD])),_xlfn.IFS(AND(PER_MONTH!$B15075="January",PER_MONTH!$E15075="Working Day"),Table3[Jan_WD],AND(PER_MONTH!$B15075="January",PER_MONTH!$E15075="Non-Working Day"),Table3[Jan_NWD],AND(PER_MONTH!$B15075="February",PER_MONTH!$E15075="Working Day"),Table3[Feb_WD],AND(PER_MONTH!$B15075="February",PER_MONTH!$E15075="Non-Working Day"),Table3[Feb_NWD], AND(PER_MONTH!$B15075 = "March", PER_MONTH!$E15075 = "Working Day"), Table3[Mar_WD],  AND(PER_MONTH!$B15075 = "March", PER_MONTH!$E15075 = "Non-Working Day"), Table3[Mar_NWD], AND(PER_MONTH!$B15075 = "April", PER_MONTH!$E15075 = "Working Day"), Table3[Apr_WD], AND(PER_MONTH!$B15075 = "April", PER_MONTH!$E15075 = "Non-Working Day"), Table3[Apr_NWD], AND(PER_MONTH!$B15075 = "May", PER_MONTH!$E15075 = "Working Day"), Table3[May_WD], AND(PER_MONTH!$B15075 = "May", PER_MONTH!$E15075 = "Non-Working Day"), Table3[May_NWD], AND(PER_MONTH!$B15075 = "June", PER_MONTH!$E15075 = "Working Day"), Table3[Jun_WD], AND(PER_MONTH!$B15075 = "June", PER_MONTH!$E15075 = "Non-Working Day"), Table3[Jun_NWD], AND(PER_MONTH!$B15075 = "July", PER_MONTH!$E15075 = "Working Day"), Table3[Jul_WD], AND(PER_MONTH!$B15075 = "July", PER_MONTH!$E15075 = "Non-Working Day"), Table3[Jul_NWD], AND(PER_MONTH!$B15075 = "August", PER_MONTH!$E15075 = "Working Day"), Table3[Aug_WD], AND(PER_MONTH!$B15075 = "August", PER_MONTH!$E15075 = "Non-Working Day"), Table3[Aug_NWD], AND(PER_MONTH!$B15075 = "September", PER_MONTH!$E15075 = "Working Day"), Table3[Sep_WD], AND(PER_MONTH!$B15075 = "September", PER_MONTH!$E15075 = "Non-Working Day"), Table3[Sep_NWD], AND(PER_MONTH!$B15075 = "October", PER_MONTH!$E15075 = "Working Day"), Table3[Oct_WD], AND(PER_MONTH!$B15075 = "October", PER_MONTH!$E15075 = "Non-Working Day"), Table3[Oct_NWD], AND(PER_MONTH!$B15075 = "November", PER_MONTH!$E15075 = "Working Day"), Table3[Nov_WD], AND(PER_MONTH!$B15075 = "November", PER_MONTH!$E15075 = "Non-Working Day"), Table3[Nov_NWD], AND(PER_MONTH!$B15075 = "December", PER_MONTH!$E15075 = "Working Day"), Table3[Dec_WD], AND(PER_MONTH!$B15075 = "December", PER_MONTH!$E15075 = "Non-Working Day"), Table3[Dec_NWD]))</f>
        <v>0</v>
      </c>
    </row>
    <row r="15124" spans="1:7" x14ac:dyDescent="0.3">
      <c r="A15124" s="60">
        <v>45973</v>
      </c>
      <c r="B15124" s="61" t="s">
        <v>21</v>
      </c>
      <c r="C15124" s="61" t="s">
        <v>111</v>
      </c>
      <c r="D15124" s="61" t="s">
        <v>6</v>
      </c>
      <c r="E15124" s="61" t="s">
        <v>49</v>
      </c>
      <c r="F15124" s="61">
        <v>4.1666666666666657E-2</v>
      </c>
      <c r="G15124" s="62">
        <v>0</v>
      </c>
    </row>
    <row r="15125" spans="1:7" x14ac:dyDescent="0.3">
      <c r="A15125" s="54">
        <v>45973</v>
      </c>
      <c r="B15125" s="55" t="s">
        <v>21</v>
      </c>
      <c r="C15125" s="55" t="s">
        <v>111</v>
      </c>
      <c r="D15125" s="55" t="s">
        <v>6</v>
      </c>
      <c r="E15125" s="55" t="s">
        <v>49</v>
      </c>
      <c r="F15125" s="55">
        <v>6.25E-2</v>
      </c>
      <c r="G15125" s="56">
        <v>0</v>
      </c>
    </row>
    <row r="15126" spans="1:7" x14ac:dyDescent="0.3">
      <c r="A15126" s="60">
        <v>45973</v>
      </c>
      <c r="B15126" s="61" t="s">
        <v>21</v>
      </c>
      <c r="C15126" s="61" t="s">
        <v>111</v>
      </c>
      <c r="D15126" s="61" t="s">
        <v>6</v>
      </c>
      <c r="E15126" s="61" t="s">
        <v>49</v>
      </c>
      <c r="F15126" s="61">
        <v>8.3333333333333329E-2</v>
      </c>
      <c r="G15126" s="62">
        <v>0</v>
      </c>
    </row>
    <row r="15127" spans="1:7" x14ac:dyDescent="0.3">
      <c r="A15127" s="54">
        <v>45973</v>
      </c>
      <c r="B15127" s="55" t="s">
        <v>21</v>
      </c>
      <c r="C15127" s="55" t="s">
        <v>111</v>
      </c>
      <c r="D15127" s="55" t="s">
        <v>6</v>
      </c>
      <c r="E15127" s="55" t="s">
        <v>49</v>
      </c>
      <c r="F15127" s="55">
        <v>0.1041666666666667</v>
      </c>
      <c r="G15127" s="56">
        <v>0</v>
      </c>
    </row>
    <row r="15128" spans="1:7" x14ac:dyDescent="0.3">
      <c r="A15128" s="60">
        <v>45973</v>
      </c>
      <c r="B15128" s="61" t="s">
        <v>21</v>
      </c>
      <c r="C15128" s="61" t="s">
        <v>111</v>
      </c>
      <c r="D15128" s="61" t="s">
        <v>6</v>
      </c>
      <c r="E15128" s="61" t="s">
        <v>49</v>
      </c>
      <c r="F15128" s="61">
        <v>0.125</v>
      </c>
      <c r="G15128" s="62">
        <v>0</v>
      </c>
    </row>
    <row r="15129" spans="1:7" x14ac:dyDescent="0.3">
      <c r="A15129" s="54">
        <v>45973</v>
      </c>
      <c r="B15129" s="55" t="s">
        <v>21</v>
      </c>
      <c r="C15129" s="55" t="s">
        <v>111</v>
      </c>
      <c r="D15129" s="55" t="s">
        <v>6</v>
      </c>
      <c r="E15129" s="55" t="s">
        <v>49</v>
      </c>
      <c r="F15129" s="55">
        <v>0.14583333333333329</v>
      </c>
      <c r="G15129" s="56">
        <v>0</v>
      </c>
    </row>
    <row r="15130" spans="1:7" x14ac:dyDescent="0.3">
      <c r="A15130" s="60">
        <v>45973</v>
      </c>
      <c r="B15130" s="61" t="s">
        <v>21</v>
      </c>
      <c r="C15130" s="61" t="s">
        <v>111</v>
      </c>
      <c r="D15130" s="61" t="s">
        <v>6</v>
      </c>
      <c r="E15130" s="61" t="s">
        <v>49</v>
      </c>
      <c r="F15130" s="61">
        <v>0.16666666666666671</v>
      </c>
      <c r="G15130" s="62">
        <v>0</v>
      </c>
    </row>
    <row r="15131" spans="1:7" x14ac:dyDescent="0.3">
      <c r="A15131" s="54">
        <v>45973</v>
      </c>
      <c r="B15131" s="55" t="s">
        <v>21</v>
      </c>
      <c r="C15131" s="55" t="s">
        <v>111</v>
      </c>
      <c r="D15131" s="55" t="s">
        <v>6</v>
      </c>
      <c r="E15131" s="55" t="s">
        <v>49</v>
      </c>
      <c r="F15131" s="55">
        <v>0.1875</v>
      </c>
      <c r="G15131" s="56">
        <v>0</v>
      </c>
    </row>
    <row r="15132" spans="1:7" x14ac:dyDescent="0.3">
      <c r="A15132" s="60">
        <v>45973</v>
      </c>
      <c r="B15132" s="61" t="s">
        <v>21</v>
      </c>
      <c r="C15132" s="61" t="s">
        <v>111</v>
      </c>
      <c r="D15132" s="61" t="s">
        <v>6</v>
      </c>
      <c r="E15132" s="61" t="s">
        <v>49</v>
      </c>
      <c r="F15132" s="61">
        <v>0.20833333333333329</v>
      </c>
      <c r="G15132" s="62">
        <v>0</v>
      </c>
    </row>
    <row r="15133" spans="1:7" x14ac:dyDescent="0.3">
      <c r="A15133" s="54">
        <v>45973</v>
      </c>
      <c r="B15133" s="55" t="s">
        <v>21</v>
      </c>
      <c r="C15133" s="55" t="s">
        <v>111</v>
      </c>
      <c r="D15133" s="55" t="s">
        <v>6</v>
      </c>
      <c r="E15133" s="55" t="s">
        <v>49</v>
      </c>
      <c r="F15133" s="55">
        <v>0.22916666666666671</v>
      </c>
      <c r="G15133" s="56">
        <v>0</v>
      </c>
    </row>
    <row r="15134" spans="1:7" x14ac:dyDescent="0.3">
      <c r="A15134" s="60">
        <v>45973</v>
      </c>
      <c r="B15134" s="61" t="s">
        <v>21</v>
      </c>
      <c r="C15134" s="61" t="s">
        <v>111</v>
      </c>
      <c r="D15134" s="61" t="s">
        <v>6</v>
      </c>
      <c r="E15134" s="61" t="s">
        <v>49</v>
      </c>
      <c r="F15134" s="61">
        <v>0.25</v>
      </c>
      <c r="G15134" s="62">
        <v>0</v>
      </c>
    </row>
    <row r="15135" spans="1:7" x14ac:dyDescent="0.3">
      <c r="A15135" s="54">
        <v>45973</v>
      </c>
      <c r="B15135" s="55" t="s">
        <v>21</v>
      </c>
      <c r="C15135" s="55" t="s">
        <v>111</v>
      </c>
      <c r="D15135" s="55" t="s">
        <v>6</v>
      </c>
      <c r="E15135" s="55" t="s">
        <v>49</v>
      </c>
      <c r="F15135" s="55">
        <v>0.27083333333333331</v>
      </c>
      <c r="G15135" s="56">
        <v>0</v>
      </c>
    </row>
    <row r="15136" spans="1:7" x14ac:dyDescent="0.3">
      <c r="A15136" s="60">
        <v>45973</v>
      </c>
      <c r="B15136" s="61" t="s">
        <v>21</v>
      </c>
      <c r="C15136" s="61" t="s">
        <v>111</v>
      </c>
      <c r="D15136" s="61" t="s">
        <v>6</v>
      </c>
      <c r="E15136" s="61" t="s">
        <v>49</v>
      </c>
      <c r="F15136" s="61">
        <v>0.29166666666666669</v>
      </c>
      <c r="G15136" s="62">
        <v>0</v>
      </c>
    </row>
    <row r="15137" spans="1:7" x14ac:dyDescent="0.3">
      <c r="A15137" s="54">
        <v>45973</v>
      </c>
      <c r="B15137" s="55" t="s">
        <v>21</v>
      </c>
      <c r="C15137" s="55" t="s">
        <v>111</v>
      </c>
      <c r="D15137" s="55" t="s">
        <v>6</v>
      </c>
      <c r="E15137" s="55" t="s">
        <v>49</v>
      </c>
      <c r="F15137" s="55">
        <v>0.3125</v>
      </c>
      <c r="G15137" s="56">
        <v>0</v>
      </c>
    </row>
    <row r="15138" spans="1:7" x14ac:dyDescent="0.3">
      <c r="A15138" s="60">
        <v>45973</v>
      </c>
      <c r="B15138" s="61" t="s">
        <v>21</v>
      </c>
      <c r="C15138" s="61" t="s">
        <v>111</v>
      </c>
      <c r="D15138" s="61" t="s">
        <v>6</v>
      </c>
      <c r="E15138" s="61" t="s">
        <v>49</v>
      </c>
      <c r="F15138" s="61">
        <v>0.33333333333333331</v>
      </c>
      <c r="G15138" s="62">
        <v>0</v>
      </c>
    </row>
    <row r="15139" spans="1:7" x14ac:dyDescent="0.3">
      <c r="A15139" s="54">
        <v>45973</v>
      </c>
      <c r="B15139" s="55" t="s">
        <v>21</v>
      </c>
      <c r="C15139" s="55" t="s">
        <v>111</v>
      </c>
      <c r="D15139" s="55" t="s">
        <v>6</v>
      </c>
      <c r="E15139" s="55" t="s">
        <v>49</v>
      </c>
      <c r="F15139" s="55">
        <v>0.35416666666666669</v>
      </c>
      <c r="G15139" s="56">
        <v>0</v>
      </c>
    </row>
    <row r="15140" spans="1:7" x14ac:dyDescent="0.3">
      <c r="A15140" s="60">
        <v>45973</v>
      </c>
      <c r="B15140" s="61" t="s">
        <v>21</v>
      </c>
      <c r="C15140" s="61" t="s">
        <v>111</v>
      </c>
      <c r="D15140" s="61" t="s">
        <v>6</v>
      </c>
      <c r="E15140" s="61" t="s">
        <v>49</v>
      </c>
      <c r="F15140" s="61">
        <v>0.375</v>
      </c>
      <c r="G15140" s="62">
        <v>0</v>
      </c>
    </row>
    <row r="15141" spans="1:7" x14ac:dyDescent="0.3">
      <c r="A15141" s="54">
        <v>45973</v>
      </c>
      <c r="B15141" s="55" t="s">
        <v>21</v>
      </c>
      <c r="C15141" s="55" t="s">
        <v>111</v>
      </c>
      <c r="D15141" s="55" t="s">
        <v>6</v>
      </c>
      <c r="E15141" s="55" t="s">
        <v>49</v>
      </c>
      <c r="F15141" s="55">
        <v>0.39583333333333331</v>
      </c>
      <c r="G15141" s="56">
        <v>0</v>
      </c>
    </row>
    <row r="15142" spans="1:7" x14ac:dyDescent="0.3">
      <c r="A15142" s="60">
        <v>45973</v>
      </c>
      <c r="B15142" s="61" t="s">
        <v>21</v>
      </c>
      <c r="C15142" s="61" t="s">
        <v>111</v>
      </c>
      <c r="D15142" s="61" t="s">
        <v>6</v>
      </c>
      <c r="E15142" s="61" t="s">
        <v>49</v>
      </c>
      <c r="F15142" s="61">
        <v>0.41666666666666669</v>
      </c>
      <c r="G15142" s="62">
        <v>0</v>
      </c>
    </row>
    <row r="15143" spans="1:7" x14ac:dyDescent="0.3">
      <c r="A15143" s="54">
        <v>45973</v>
      </c>
      <c r="B15143" s="55" t="s">
        <v>21</v>
      </c>
      <c r="C15143" s="55" t="s">
        <v>111</v>
      </c>
      <c r="D15143" s="55" t="s">
        <v>6</v>
      </c>
      <c r="E15143" s="55" t="s">
        <v>49</v>
      </c>
      <c r="F15143" s="55">
        <v>0.4375</v>
      </c>
      <c r="G15143" s="56">
        <v>0</v>
      </c>
    </row>
    <row r="15144" spans="1:7" x14ac:dyDescent="0.3">
      <c r="A15144" s="60">
        <v>45973</v>
      </c>
      <c r="B15144" s="61" t="s">
        <v>21</v>
      </c>
      <c r="C15144" s="61" t="s">
        <v>111</v>
      </c>
      <c r="D15144" s="61" t="s">
        <v>6</v>
      </c>
      <c r="E15144" s="61" t="s">
        <v>49</v>
      </c>
      <c r="F15144" s="61">
        <v>0.45833333333333331</v>
      </c>
      <c r="G15144" s="62">
        <v>0</v>
      </c>
    </row>
    <row r="15145" spans="1:7" x14ac:dyDescent="0.3">
      <c r="A15145" s="54">
        <v>45973</v>
      </c>
      <c r="B15145" s="55" t="s">
        <v>21</v>
      </c>
      <c r="C15145" s="55" t="s">
        <v>111</v>
      </c>
      <c r="D15145" s="55" t="s">
        <v>6</v>
      </c>
      <c r="E15145" s="55" t="s">
        <v>49</v>
      </c>
      <c r="F15145" s="55">
        <v>0.47916666666666669</v>
      </c>
      <c r="G15145" s="56">
        <v>0</v>
      </c>
    </row>
    <row r="15146" spans="1:7" x14ac:dyDescent="0.3">
      <c r="A15146" s="60">
        <v>45973</v>
      </c>
      <c r="B15146" s="61" t="s">
        <v>21</v>
      </c>
      <c r="C15146" s="61" t="s">
        <v>111</v>
      </c>
      <c r="D15146" s="61" t="s">
        <v>6</v>
      </c>
      <c r="E15146" s="61" t="s">
        <v>49</v>
      </c>
      <c r="F15146" s="61">
        <v>0.5</v>
      </c>
      <c r="G15146" s="62">
        <v>0</v>
      </c>
    </row>
    <row r="15147" spans="1:7" x14ac:dyDescent="0.3">
      <c r="A15147" s="54">
        <v>45973</v>
      </c>
      <c r="B15147" s="55" t="s">
        <v>21</v>
      </c>
      <c r="C15147" s="55" t="s">
        <v>111</v>
      </c>
      <c r="D15147" s="55" t="s">
        <v>6</v>
      </c>
      <c r="E15147" s="55" t="s">
        <v>49</v>
      </c>
      <c r="F15147" s="55">
        <v>0.52083333333333337</v>
      </c>
      <c r="G15147" s="56">
        <v>0</v>
      </c>
    </row>
    <row r="15148" spans="1:7" x14ac:dyDescent="0.3">
      <c r="A15148" s="60">
        <v>45973</v>
      </c>
      <c r="B15148" s="61" t="s">
        <v>21</v>
      </c>
      <c r="C15148" s="61" t="s">
        <v>111</v>
      </c>
      <c r="D15148" s="61" t="s">
        <v>6</v>
      </c>
      <c r="E15148" s="61" t="s">
        <v>49</v>
      </c>
      <c r="F15148" s="61">
        <v>0.54166666666666663</v>
      </c>
      <c r="G15148" s="62">
        <v>0</v>
      </c>
    </row>
    <row r="15149" spans="1:7" x14ac:dyDescent="0.3">
      <c r="A15149" s="54">
        <v>45973</v>
      </c>
      <c r="B15149" s="55" t="s">
        <v>21</v>
      </c>
      <c r="C15149" s="55" t="s">
        <v>111</v>
      </c>
      <c r="D15149" s="55" t="s">
        <v>6</v>
      </c>
      <c r="E15149" s="55" t="s">
        <v>49</v>
      </c>
      <c r="F15149" s="55">
        <v>0.5625</v>
      </c>
      <c r="G15149" s="56">
        <v>0</v>
      </c>
    </row>
    <row r="15150" spans="1:7" x14ac:dyDescent="0.3">
      <c r="A15150" s="60">
        <v>45973</v>
      </c>
      <c r="B15150" s="61" t="s">
        <v>21</v>
      </c>
      <c r="C15150" s="61" t="s">
        <v>111</v>
      </c>
      <c r="D15150" s="61" t="s">
        <v>6</v>
      </c>
      <c r="E15150" s="61" t="s">
        <v>49</v>
      </c>
      <c r="F15150" s="61">
        <v>0.58333333333333337</v>
      </c>
      <c r="G15150" s="62">
        <v>0</v>
      </c>
    </row>
    <row r="15151" spans="1:7" x14ac:dyDescent="0.3">
      <c r="A15151" s="54">
        <v>45973</v>
      </c>
      <c r="B15151" s="55" t="s">
        <v>21</v>
      </c>
      <c r="C15151" s="55" t="s">
        <v>111</v>
      </c>
      <c r="D15151" s="55" t="s">
        <v>6</v>
      </c>
      <c r="E15151" s="55" t="s">
        <v>49</v>
      </c>
      <c r="F15151" s="55">
        <v>0.60416666666666663</v>
      </c>
      <c r="G15151" s="56">
        <v>0</v>
      </c>
    </row>
    <row r="15152" spans="1:7" x14ac:dyDescent="0.3">
      <c r="A15152" s="60">
        <v>45973</v>
      </c>
      <c r="B15152" s="61" t="s">
        <v>21</v>
      </c>
      <c r="C15152" s="61" t="s">
        <v>111</v>
      </c>
      <c r="D15152" s="61" t="s">
        <v>6</v>
      </c>
      <c r="E15152" s="61" t="s">
        <v>49</v>
      </c>
      <c r="F15152" s="61">
        <v>0.625</v>
      </c>
      <c r="G15152" s="62">
        <v>0</v>
      </c>
    </row>
    <row r="15153" spans="1:7" x14ac:dyDescent="0.3">
      <c r="A15153" s="54">
        <v>45973</v>
      </c>
      <c r="B15153" s="55" t="s">
        <v>21</v>
      </c>
      <c r="C15153" s="55" t="s">
        <v>111</v>
      </c>
      <c r="D15153" s="55" t="s">
        <v>6</v>
      </c>
      <c r="E15153" s="55" t="s">
        <v>49</v>
      </c>
      <c r="F15153" s="55">
        <v>0.64583333333333337</v>
      </c>
      <c r="G15153" s="56">
        <v>0</v>
      </c>
    </row>
    <row r="15154" spans="1:7" x14ac:dyDescent="0.3">
      <c r="A15154" s="60">
        <v>45973</v>
      </c>
      <c r="B15154" s="61" t="s">
        <v>21</v>
      </c>
      <c r="C15154" s="61" t="s">
        <v>111</v>
      </c>
      <c r="D15154" s="61" t="s">
        <v>6</v>
      </c>
      <c r="E15154" s="61" t="s">
        <v>49</v>
      </c>
      <c r="F15154" s="61">
        <v>0.66666666666666663</v>
      </c>
      <c r="G15154" s="62">
        <v>0</v>
      </c>
    </row>
    <row r="15155" spans="1:7" x14ac:dyDescent="0.3">
      <c r="A15155" s="54">
        <v>45973</v>
      </c>
      <c r="B15155" s="55" t="s">
        <v>21</v>
      </c>
      <c r="C15155" s="55" t="s">
        <v>111</v>
      </c>
      <c r="D15155" s="55" t="s">
        <v>6</v>
      </c>
      <c r="E15155" s="55" t="s">
        <v>49</v>
      </c>
      <c r="F15155" s="55">
        <v>0.6875</v>
      </c>
      <c r="G15155" s="56">
        <v>0</v>
      </c>
    </row>
    <row r="15156" spans="1:7" x14ac:dyDescent="0.3">
      <c r="A15156" s="60">
        <v>45973</v>
      </c>
      <c r="B15156" s="61" t="s">
        <v>21</v>
      </c>
      <c r="C15156" s="61" t="s">
        <v>111</v>
      </c>
      <c r="D15156" s="61" t="s">
        <v>6</v>
      </c>
      <c r="E15156" s="61" t="s">
        <v>49</v>
      </c>
      <c r="F15156" s="61">
        <v>0.70833333333333337</v>
      </c>
      <c r="G15156" s="62">
        <v>0</v>
      </c>
    </row>
    <row r="15157" spans="1:7" x14ac:dyDescent="0.3">
      <c r="A15157" s="54">
        <v>45973</v>
      </c>
      <c r="B15157" s="55" t="s">
        <v>21</v>
      </c>
      <c r="C15157" s="55" t="s">
        <v>111</v>
      </c>
      <c r="D15157" s="55" t="s">
        <v>6</v>
      </c>
      <c r="E15157" s="55" t="s">
        <v>49</v>
      </c>
      <c r="F15157" s="55">
        <v>0.72916666666666663</v>
      </c>
      <c r="G15157" s="56">
        <v>0</v>
      </c>
    </row>
    <row r="15158" spans="1:7" x14ac:dyDescent="0.3">
      <c r="A15158" s="60">
        <v>45973</v>
      </c>
      <c r="B15158" s="61" t="s">
        <v>21</v>
      </c>
      <c r="C15158" s="61" t="s">
        <v>111</v>
      </c>
      <c r="D15158" s="61" t="s">
        <v>6</v>
      </c>
      <c r="E15158" s="61" t="s">
        <v>49</v>
      </c>
      <c r="F15158" s="61">
        <v>0.75</v>
      </c>
      <c r="G15158" s="62">
        <v>0</v>
      </c>
    </row>
    <row r="15159" spans="1:7" x14ac:dyDescent="0.3">
      <c r="A15159" s="54">
        <v>45973</v>
      </c>
      <c r="B15159" s="55" t="s">
        <v>21</v>
      </c>
      <c r="C15159" s="55" t="s">
        <v>111</v>
      </c>
      <c r="D15159" s="55" t="s">
        <v>6</v>
      </c>
      <c r="E15159" s="55" t="s">
        <v>49</v>
      </c>
      <c r="F15159" s="55">
        <v>0.77083333333333337</v>
      </c>
      <c r="G15159" s="56">
        <v>0</v>
      </c>
    </row>
    <row r="15160" spans="1:7" x14ac:dyDescent="0.3">
      <c r="A15160" s="60">
        <v>45973</v>
      </c>
      <c r="B15160" s="61" t="s">
        <v>21</v>
      </c>
      <c r="C15160" s="61" t="s">
        <v>111</v>
      </c>
      <c r="D15160" s="61" t="s">
        <v>6</v>
      </c>
      <c r="E15160" s="61" t="s">
        <v>49</v>
      </c>
      <c r="F15160" s="61">
        <v>0.79166666666666663</v>
      </c>
      <c r="G15160" s="62">
        <v>0</v>
      </c>
    </row>
    <row r="15161" spans="1:7" x14ac:dyDescent="0.3">
      <c r="A15161" s="54">
        <v>45973</v>
      </c>
      <c r="B15161" s="55" t="s">
        <v>21</v>
      </c>
      <c r="C15161" s="55" t="s">
        <v>111</v>
      </c>
      <c r="D15161" s="55" t="s">
        <v>6</v>
      </c>
      <c r="E15161" s="55" t="s">
        <v>49</v>
      </c>
      <c r="F15161" s="55">
        <v>0.8125</v>
      </c>
      <c r="G15161" s="56">
        <v>0</v>
      </c>
    </row>
    <row r="15162" spans="1:7" x14ac:dyDescent="0.3">
      <c r="A15162" s="60">
        <v>45973</v>
      </c>
      <c r="B15162" s="61" t="s">
        <v>21</v>
      </c>
      <c r="C15162" s="61" t="s">
        <v>111</v>
      </c>
      <c r="D15162" s="61" t="s">
        <v>6</v>
      </c>
      <c r="E15162" s="61" t="s">
        <v>49</v>
      </c>
      <c r="F15162" s="61">
        <v>0.83333333333333337</v>
      </c>
      <c r="G15162" s="62">
        <v>0</v>
      </c>
    </row>
    <row r="15163" spans="1:7" x14ac:dyDescent="0.3">
      <c r="A15163" s="54">
        <v>45973</v>
      </c>
      <c r="B15163" s="55" t="s">
        <v>21</v>
      </c>
      <c r="C15163" s="55" t="s">
        <v>111</v>
      </c>
      <c r="D15163" s="55" t="s">
        <v>6</v>
      </c>
      <c r="E15163" s="55" t="s">
        <v>49</v>
      </c>
      <c r="F15163" s="55">
        <v>0.85416666666666663</v>
      </c>
      <c r="G15163" s="56">
        <v>0</v>
      </c>
    </row>
    <row r="15164" spans="1:7" x14ac:dyDescent="0.3">
      <c r="A15164" s="60">
        <v>45973</v>
      </c>
      <c r="B15164" s="61" t="s">
        <v>21</v>
      </c>
      <c r="C15164" s="61" t="s">
        <v>111</v>
      </c>
      <c r="D15164" s="61" t="s">
        <v>6</v>
      </c>
      <c r="E15164" s="61" t="s">
        <v>49</v>
      </c>
      <c r="F15164" s="61">
        <v>0.875</v>
      </c>
      <c r="G15164" s="62">
        <v>0</v>
      </c>
    </row>
    <row r="15165" spans="1:7" x14ac:dyDescent="0.3">
      <c r="A15165" s="54">
        <v>45973</v>
      </c>
      <c r="B15165" s="55" t="s">
        <v>21</v>
      </c>
      <c r="C15165" s="55" t="s">
        <v>111</v>
      </c>
      <c r="D15165" s="55" t="s">
        <v>6</v>
      </c>
      <c r="E15165" s="55" t="s">
        <v>49</v>
      </c>
      <c r="F15165" s="55">
        <v>0.89583333333333337</v>
      </c>
      <c r="G15165" s="56">
        <v>0</v>
      </c>
    </row>
    <row r="15166" spans="1:7" x14ac:dyDescent="0.3">
      <c r="A15166" s="60">
        <v>45973</v>
      </c>
      <c r="B15166" s="61" t="s">
        <v>21</v>
      </c>
      <c r="C15166" s="61" t="s">
        <v>111</v>
      </c>
      <c r="D15166" s="61" t="s">
        <v>6</v>
      </c>
      <c r="E15166" s="61" t="s">
        <v>49</v>
      </c>
      <c r="F15166" s="61">
        <v>0.91666666666666663</v>
      </c>
      <c r="G15166" s="62">
        <v>0</v>
      </c>
    </row>
    <row r="15167" spans="1:7" x14ac:dyDescent="0.3">
      <c r="A15167" s="54">
        <v>45973</v>
      </c>
      <c r="B15167" s="55" t="s">
        <v>21</v>
      </c>
      <c r="C15167" s="55" t="s">
        <v>111</v>
      </c>
      <c r="D15167" s="55" t="s">
        <v>6</v>
      </c>
      <c r="E15167" s="55" t="s">
        <v>49</v>
      </c>
      <c r="F15167" s="55">
        <v>0.9375</v>
      </c>
      <c r="G15167" s="56">
        <v>0</v>
      </c>
    </row>
    <row r="15168" spans="1:7" x14ac:dyDescent="0.3">
      <c r="A15168" s="60">
        <v>45973</v>
      </c>
      <c r="B15168" s="61" t="s">
        <v>21</v>
      </c>
      <c r="C15168" s="61" t="s">
        <v>111</v>
      </c>
      <c r="D15168" s="61" t="s">
        <v>6</v>
      </c>
      <c r="E15168" s="61" t="s">
        <v>49</v>
      </c>
      <c r="F15168" s="61">
        <v>0.95833333333333337</v>
      </c>
      <c r="G15168" s="62">
        <v>0</v>
      </c>
    </row>
    <row r="15169" spans="1:7" x14ac:dyDescent="0.3">
      <c r="A15169" s="54">
        <v>45973</v>
      </c>
      <c r="B15169" s="55" t="s">
        <v>21</v>
      </c>
      <c r="C15169" s="55" t="s">
        <v>111</v>
      </c>
      <c r="D15169" s="55" t="s">
        <v>6</v>
      </c>
      <c r="E15169" s="55" t="s">
        <v>49</v>
      </c>
      <c r="F15169" s="55">
        <v>0.97916666666666663</v>
      </c>
      <c r="G15169" s="56">
        <v>0</v>
      </c>
    </row>
    <row r="15170" spans="1:7" x14ac:dyDescent="0.3">
      <c r="A15170" s="60">
        <v>45974</v>
      </c>
      <c r="B15170" s="61" t="s">
        <v>21</v>
      </c>
      <c r="C15170" s="61" t="s">
        <v>111</v>
      </c>
      <c r="D15170" s="61" t="s">
        <v>6</v>
      </c>
      <c r="E15170" s="61" t="s">
        <v>49</v>
      </c>
      <c r="F15170" s="61">
        <v>0</v>
      </c>
      <c r="G15170" s="62">
        <v>0</v>
      </c>
    </row>
    <row r="15171" spans="1:7" x14ac:dyDescent="0.3">
      <c r="A15171" s="54">
        <v>45974</v>
      </c>
      <c r="B15171" s="55" t="s">
        <v>21</v>
      </c>
      <c r="C15171" s="55" t="s">
        <v>111</v>
      </c>
      <c r="D15171" s="55" t="s">
        <v>7</v>
      </c>
      <c r="E15171" s="55" t="s">
        <v>49</v>
      </c>
      <c r="F15171" s="55">
        <v>2.0833333333333329E-2</v>
      </c>
      <c r="G15171" s="56" cm="1">
        <f t="array" ref="G15171:G15218">IF(LOAD_RESULTS!$C$3 = "MENU",ABS(_xlfn.IFS(AND(PER_MONTH!$B15123="January",PER_MONTH!$E15123="Working Day"),Table3[Jan_WD],AND(PER_MONTH!$B15123="January",PER_MONTH!$E15123="Non-Working Day"),Table3[Jan_NWD],AND(PER_MONTH!$B15123="February",PER_MONTH!$E15123="Working Day"),Table3[Feb_WD],AND(PER_MONTH!$B15123="February",PER_MONTH!$E15123="Non-Working Day"),Table3[Feb_NWD], AND(PER_MONTH!$B15123 = "March", PER_MONTH!$E15123 = "Working Day"), Table3[Mar_WD],  AND(PER_MONTH!$B15123 = "March", PER_MONTH!$E15123 = "Non-Working Day"), Table3[Mar_NWD], AND(PER_MONTH!$B15123 = "April", PER_MONTH!$E15123 = "Working Day"), Table3[Apr_WD], AND(PER_MONTH!$B15123 = "April", PER_MONTH!$E15123 = "Non-Working Day"), Table3[Apr_NWD], AND(PER_MONTH!$B15123 = "May", PER_MONTH!$E15123 = "Working Day"), Table3[May_WD], AND(PER_MONTH!$B15123 = "May", PER_MONTH!$E15123 = "Non-Working Day"), Table3[May_NWD], AND(PER_MONTH!$B15123 = "June", PER_MONTH!$E15123 = "Working Day"), Table3[Jun_WD], AND(PER_MONTH!$B15123 = "June", PER_MONTH!$E15123 = "Non-Working Day"), Table3[Jun_NWD], AND(PER_MONTH!$B15123 = "July", PER_MONTH!$E15123 = "Working Day"), Table3[Jul_WD], AND(PER_MONTH!$B15123 = "July", PER_MONTH!$E15123 = "Non-Working Day"), Table3[Jul_NWD], AND(PER_MONTH!$B15123 = "August", PER_MONTH!$E15123 = "Working Day"), Table3[Aug_WD], AND(PER_MONTH!$B15123 = "August", PER_MONTH!$E15123 = "Non-Working Day"), Table3[Aug_NWD], AND(PER_MONTH!$B15123 = "September", PER_MONTH!$E15123 = "Working Day"), Table3[Sep_WD], AND(PER_MONTH!$B15123 = "September", PER_MONTH!$E15123 = "Non-Working Day"), Table3[Sep_NWD], AND(PER_MONTH!$B15123 = "October", PER_MONTH!$E15123 = "Working Day"), Table3[Oct_WD], AND(PER_MONTH!$B15123 = "October", PER_MONTH!$E15123 = "Non-Working Day"), Table3[Oct_NWD], AND(PER_MONTH!$B15123 = "November", PER_MONTH!$E15123 = "Working Day"), Table3[Nov_WD], AND(PER_MONTH!$B15123 = "November", PER_MONTH!$E15123 = "Non-Working Day"), Table3[Nov_NWD], AND(PER_MONTH!$B15123 = "December", PER_MONTH!$E15123 = "Working Day"), Table3[Dec_WD], AND(PER_MONTH!$B15123 = "December", PER_MONTH!$E15123 = "Non-Working Day"), Table3[Dec_NWD])),_xlfn.IFS(AND(PER_MONTH!$B15123="January",PER_MONTH!$E15123="Working Day"),Table3[Jan_WD],AND(PER_MONTH!$B15123="January",PER_MONTH!$E15123="Non-Working Day"),Table3[Jan_NWD],AND(PER_MONTH!$B15123="February",PER_MONTH!$E15123="Working Day"),Table3[Feb_WD],AND(PER_MONTH!$B15123="February",PER_MONTH!$E15123="Non-Working Day"),Table3[Feb_NWD], AND(PER_MONTH!$B15123 = "March", PER_MONTH!$E15123 = "Working Day"), Table3[Mar_WD],  AND(PER_MONTH!$B15123 = "March", PER_MONTH!$E15123 = "Non-Working Day"), Table3[Mar_NWD], AND(PER_MONTH!$B15123 = "April", PER_MONTH!$E15123 = "Working Day"), Table3[Apr_WD], AND(PER_MONTH!$B15123 = "April", PER_MONTH!$E15123 = "Non-Working Day"), Table3[Apr_NWD], AND(PER_MONTH!$B15123 = "May", PER_MONTH!$E15123 = "Working Day"), Table3[May_WD], AND(PER_MONTH!$B15123 = "May", PER_MONTH!$E15123 = "Non-Working Day"), Table3[May_NWD], AND(PER_MONTH!$B15123 = "June", PER_MONTH!$E15123 = "Working Day"), Table3[Jun_WD], AND(PER_MONTH!$B15123 = "June", PER_MONTH!$E15123 = "Non-Working Day"), Table3[Jun_NWD], AND(PER_MONTH!$B15123 = "July", PER_MONTH!$E15123 = "Working Day"), Table3[Jul_WD], AND(PER_MONTH!$B15123 = "July", PER_MONTH!$E15123 = "Non-Working Day"), Table3[Jul_NWD], AND(PER_MONTH!$B15123 = "August", PER_MONTH!$E15123 = "Working Day"), Table3[Aug_WD], AND(PER_MONTH!$B15123 = "August", PER_MONTH!$E15123 = "Non-Working Day"), Table3[Aug_NWD], AND(PER_MONTH!$B15123 = "September", PER_MONTH!$E15123 = "Working Day"), Table3[Sep_WD], AND(PER_MONTH!$B15123 = "September", PER_MONTH!$E15123 = "Non-Working Day"), Table3[Sep_NWD], AND(PER_MONTH!$B15123 = "October", PER_MONTH!$E15123 = "Working Day"), Table3[Oct_WD], AND(PER_MONTH!$B15123 = "October", PER_MONTH!$E15123 = "Non-Working Day"), Table3[Oct_NWD], AND(PER_MONTH!$B15123 = "November", PER_MONTH!$E15123 = "Working Day"), Table3[Nov_WD], AND(PER_MONTH!$B15123 = "November", PER_MONTH!$E15123 = "Non-Working Day"), Table3[Nov_NWD], AND(PER_MONTH!$B15123 = "December", PER_MONTH!$E15123 = "Working Day"), Table3[Dec_WD], AND(PER_MONTH!$B15123 = "December", PER_MONTH!$E15123 = "Non-Working Day"), Table3[Dec_NWD]))</f>
        <v>0</v>
      </c>
    </row>
    <row r="15172" spans="1:7" x14ac:dyDescent="0.3">
      <c r="A15172" s="60">
        <v>45974</v>
      </c>
      <c r="B15172" s="61" t="s">
        <v>21</v>
      </c>
      <c r="C15172" s="61" t="s">
        <v>111</v>
      </c>
      <c r="D15172" s="61" t="s">
        <v>7</v>
      </c>
      <c r="E15172" s="61" t="s">
        <v>49</v>
      </c>
      <c r="F15172" s="61">
        <v>4.1666666666666657E-2</v>
      </c>
      <c r="G15172" s="62">
        <v>0</v>
      </c>
    </row>
    <row r="15173" spans="1:7" x14ac:dyDescent="0.3">
      <c r="A15173" s="54">
        <v>45974</v>
      </c>
      <c r="B15173" s="55" t="s">
        <v>21</v>
      </c>
      <c r="C15173" s="55" t="s">
        <v>111</v>
      </c>
      <c r="D15173" s="55" t="s">
        <v>7</v>
      </c>
      <c r="E15173" s="55" t="s">
        <v>49</v>
      </c>
      <c r="F15173" s="55">
        <v>6.25E-2</v>
      </c>
      <c r="G15173" s="56">
        <v>0</v>
      </c>
    </row>
    <row r="15174" spans="1:7" x14ac:dyDescent="0.3">
      <c r="A15174" s="60">
        <v>45974</v>
      </c>
      <c r="B15174" s="61" t="s">
        <v>21</v>
      </c>
      <c r="C15174" s="61" t="s">
        <v>111</v>
      </c>
      <c r="D15174" s="61" t="s">
        <v>7</v>
      </c>
      <c r="E15174" s="61" t="s">
        <v>49</v>
      </c>
      <c r="F15174" s="61">
        <v>8.3333333333333329E-2</v>
      </c>
      <c r="G15174" s="62">
        <v>0</v>
      </c>
    </row>
    <row r="15175" spans="1:7" x14ac:dyDescent="0.3">
      <c r="A15175" s="54">
        <v>45974</v>
      </c>
      <c r="B15175" s="55" t="s">
        <v>21</v>
      </c>
      <c r="C15175" s="55" t="s">
        <v>111</v>
      </c>
      <c r="D15175" s="55" t="s">
        <v>7</v>
      </c>
      <c r="E15175" s="55" t="s">
        <v>49</v>
      </c>
      <c r="F15175" s="55">
        <v>0.1041666666666667</v>
      </c>
      <c r="G15175" s="56">
        <v>0</v>
      </c>
    </row>
    <row r="15176" spans="1:7" x14ac:dyDescent="0.3">
      <c r="A15176" s="60">
        <v>45974</v>
      </c>
      <c r="B15176" s="61" t="s">
        <v>21</v>
      </c>
      <c r="C15176" s="61" t="s">
        <v>111</v>
      </c>
      <c r="D15176" s="61" t="s">
        <v>7</v>
      </c>
      <c r="E15176" s="61" t="s">
        <v>49</v>
      </c>
      <c r="F15176" s="61">
        <v>0.125</v>
      </c>
      <c r="G15176" s="62">
        <v>0</v>
      </c>
    </row>
    <row r="15177" spans="1:7" x14ac:dyDescent="0.3">
      <c r="A15177" s="54">
        <v>45974</v>
      </c>
      <c r="B15177" s="55" t="s">
        <v>21</v>
      </c>
      <c r="C15177" s="55" t="s">
        <v>111</v>
      </c>
      <c r="D15177" s="55" t="s">
        <v>7</v>
      </c>
      <c r="E15177" s="55" t="s">
        <v>49</v>
      </c>
      <c r="F15177" s="55">
        <v>0.14583333333333329</v>
      </c>
      <c r="G15177" s="56">
        <v>0</v>
      </c>
    </row>
    <row r="15178" spans="1:7" x14ac:dyDescent="0.3">
      <c r="A15178" s="60">
        <v>45974</v>
      </c>
      <c r="B15178" s="61" t="s">
        <v>21</v>
      </c>
      <c r="C15178" s="61" t="s">
        <v>111</v>
      </c>
      <c r="D15178" s="61" t="s">
        <v>7</v>
      </c>
      <c r="E15178" s="61" t="s">
        <v>49</v>
      </c>
      <c r="F15178" s="61">
        <v>0.16666666666666671</v>
      </c>
      <c r="G15178" s="62">
        <v>0</v>
      </c>
    </row>
    <row r="15179" spans="1:7" x14ac:dyDescent="0.3">
      <c r="A15179" s="54">
        <v>45974</v>
      </c>
      <c r="B15179" s="55" t="s">
        <v>21</v>
      </c>
      <c r="C15179" s="55" t="s">
        <v>111</v>
      </c>
      <c r="D15179" s="55" t="s">
        <v>7</v>
      </c>
      <c r="E15179" s="55" t="s">
        <v>49</v>
      </c>
      <c r="F15179" s="55">
        <v>0.1875</v>
      </c>
      <c r="G15179" s="56">
        <v>0</v>
      </c>
    </row>
    <row r="15180" spans="1:7" x14ac:dyDescent="0.3">
      <c r="A15180" s="60">
        <v>45974</v>
      </c>
      <c r="B15180" s="61" t="s">
        <v>21</v>
      </c>
      <c r="C15180" s="61" t="s">
        <v>111</v>
      </c>
      <c r="D15180" s="61" t="s">
        <v>7</v>
      </c>
      <c r="E15180" s="61" t="s">
        <v>49</v>
      </c>
      <c r="F15180" s="61">
        <v>0.20833333333333329</v>
      </c>
      <c r="G15180" s="62">
        <v>0</v>
      </c>
    </row>
    <row r="15181" spans="1:7" x14ac:dyDescent="0.3">
      <c r="A15181" s="54">
        <v>45974</v>
      </c>
      <c r="B15181" s="55" t="s">
        <v>21</v>
      </c>
      <c r="C15181" s="55" t="s">
        <v>111</v>
      </c>
      <c r="D15181" s="55" t="s">
        <v>7</v>
      </c>
      <c r="E15181" s="55" t="s">
        <v>49</v>
      </c>
      <c r="F15181" s="55">
        <v>0.22916666666666671</v>
      </c>
      <c r="G15181" s="56">
        <v>0</v>
      </c>
    </row>
    <row r="15182" spans="1:7" x14ac:dyDescent="0.3">
      <c r="A15182" s="60">
        <v>45974</v>
      </c>
      <c r="B15182" s="61" t="s">
        <v>21</v>
      </c>
      <c r="C15182" s="61" t="s">
        <v>111</v>
      </c>
      <c r="D15182" s="61" t="s">
        <v>7</v>
      </c>
      <c r="E15182" s="61" t="s">
        <v>49</v>
      </c>
      <c r="F15182" s="61">
        <v>0.25</v>
      </c>
      <c r="G15182" s="62">
        <v>0</v>
      </c>
    </row>
    <row r="15183" spans="1:7" x14ac:dyDescent="0.3">
      <c r="A15183" s="54">
        <v>45974</v>
      </c>
      <c r="B15183" s="55" t="s">
        <v>21</v>
      </c>
      <c r="C15183" s="55" t="s">
        <v>111</v>
      </c>
      <c r="D15183" s="55" t="s">
        <v>7</v>
      </c>
      <c r="E15183" s="55" t="s">
        <v>49</v>
      </c>
      <c r="F15183" s="55">
        <v>0.27083333333333331</v>
      </c>
      <c r="G15183" s="56">
        <v>0</v>
      </c>
    </row>
    <row r="15184" spans="1:7" x14ac:dyDescent="0.3">
      <c r="A15184" s="60">
        <v>45974</v>
      </c>
      <c r="B15184" s="61" t="s">
        <v>21</v>
      </c>
      <c r="C15184" s="61" t="s">
        <v>111</v>
      </c>
      <c r="D15184" s="61" t="s">
        <v>7</v>
      </c>
      <c r="E15184" s="61" t="s">
        <v>49</v>
      </c>
      <c r="F15184" s="61">
        <v>0.29166666666666669</v>
      </c>
      <c r="G15184" s="62">
        <v>0</v>
      </c>
    </row>
    <row r="15185" spans="1:7" x14ac:dyDescent="0.3">
      <c r="A15185" s="54">
        <v>45974</v>
      </c>
      <c r="B15185" s="55" t="s">
        <v>21</v>
      </c>
      <c r="C15185" s="55" t="s">
        <v>111</v>
      </c>
      <c r="D15185" s="55" t="s">
        <v>7</v>
      </c>
      <c r="E15185" s="55" t="s">
        <v>49</v>
      </c>
      <c r="F15185" s="55">
        <v>0.3125</v>
      </c>
      <c r="G15185" s="56">
        <v>0</v>
      </c>
    </row>
    <row r="15186" spans="1:7" x14ac:dyDescent="0.3">
      <c r="A15186" s="60">
        <v>45974</v>
      </c>
      <c r="B15186" s="61" t="s">
        <v>21</v>
      </c>
      <c r="C15186" s="61" t="s">
        <v>111</v>
      </c>
      <c r="D15186" s="61" t="s">
        <v>7</v>
      </c>
      <c r="E15186" s="61" t="s">
        <v>49</v>
      </c>
      <c r="F15186" s="61">
        <v>0.33333333333333331</v>
      </c>
      <c r="G15186" s="62">
        <v>0</v>
      </c>
    </row>
    <row r="15187" spans="1:7" x14ac:dyDescent="0.3">
      <c r="A15187" s="54">
        <v>45974</v>
      </c>
      <c r="B15187" s="55" t="s">
        <v>21</v>
      </c>
      <c r="C15187" s="55" t="s">
        <v>111</v>
      </c>
      <c r="D15187" s="55" t="s">
        <v>7</v>
      </c>
      <c r="E15187" s="55" t="s">
        <v>49</v>
      </c>
      <c r="F15187" s="55">
        <v>0.35416666666666669</v>
      </c>
      <c r="G15187" s="56">
        <v>0</v>
      </c>
    </row>
    <row r="15188" spans="1:7" x14ac:dyDescent="0.3">
      <c r="A15188" s="60">
        <v>45974</v>
      </c>
      <c r="B15188" s="61" t="s">
        <v>21</v>
      </c>
      <c r="C15188" s="61" t="s">
        <v>111</v>
      </c>
      <c r="D15188" s="61" t="s">
        <v>7</v>
      </c>
      <c r="E15188" s="61" t="s">
        <v>49</v>
      </c>
      <c r="F15188" s="61">
        <v>0.375</v>
      </c>
      <c r="G15188" s="62">
        <v>0</v>
      </c>
    </row>
    <row r="15189" spans="1:7" x14ac:dyDescent="0.3">
      <c r="A15189" s="54">
        <v>45974</v>
      </c>
      <c r="B15189" s="55" t="s">
        <v>21</v>
      </c>
      <c r="C15189" s="55" t="s">
        <v>111</v>
      </c>
      <c r="D15189" s="55" t="s">
        <v>7</v>
      </c>
      <c r="E15189" s="55" t="s">
        <v>49</v>
      </c>
      <c r="F15189" s="55">
        <v>0.39583333333333331</v>
      </c>
      <c r="G15189" s="56">
        <v>0</v>
      </c>
    </row>
    <row r="15190" spans="1:7" x14ac:dyDescent="0.3">
      <c r="A15190" s="60">
        <v>45974</v>
      </c>
      <c r="B15190" s="61" t="s">
        <v>21</v>
      </c>
      <c r="C15190" s="61" t="s">
        <v>111</v>
      </c>
      <c r="D15190" s="61" t="s">
        <v>7</v>
      </c>
      <c r="E15190" s="61" t="s">
        <v>49</v>
      </c>
      <c r="F15190" s="61">
        <v>0.41666666666666669</v>
      </c>
      <c r="G15190" s="62">
        <v>0</v>
      </c>
    </row>
    <row r="15191" spans="1:7" x14ac:dyDescent="0.3">
      <c r="A15191" s="54">
        <v>45974</v>
      </c>
      <c r="B15191" s="55" t="s">
        <v>21</v>
      </c>
      <c r="C15191" s="55" t="s">
        <v>111</v>
      </c>
      <c r="D15191" s="55" t="s">
        <v>7</v>
      </c>
      <c r="E15191" s="55" t="s">
        <v>49</v>
      </c>
      <c r="F15191" s="55">
        <v>0.4375</v>
      </c>
      <c r="G15191" s="56">
        <v>0</v>
      </c>
    </row>
    <row r="15192" spans="1:7" x14ac:dyDescent="0.3">
      <c r="A15192" s="60">
        <v>45974</v>
      </c>
      <c r="B15192" s="61" t="s">
        <v>21</v>
      </c>
      <c r="C15192" s="61" t="s">
        <v>111</v>
      </c>
      <c r="D15192" s="61" t="s">
        <v>7</v>
      </c>
      <c r="E15192" s="61" t="s">
        <v>49</v>
      </c>
      <c r="F15192" s="61">
        <v>0.45833333333333331</v>
      </c>
      <c r="G15192" s="62">
        <v>0</v>
      </c>
    </row>
    <row r="15193" spans="1:7" x14ac:dyDescent="0.3">
      <c r="A15193" s="54">
        <v>45974</v>
      </c>
      <c r="B15193" s="55" t="s">
        <v>21</v>
      </c>
      <c r="C15193" s="55" t="s">
        <v>111</v>
      </c>
      <c r="D15193" s="55" t="s">
        <v>7</v>
      </c>
      <c r="E15193" s="55" t="s">
        <v>49</v>
      </c>
      <c r="F15193" s="55">
        <v>0.47916666666666669</v>
      </c>
      <c r="G15193" s="56">
        <v>0</v>
      </c>
    </row>
    <row r="15194" spans="1:7" x14ac:dyDescent="0.3">
      <c r="A15194" s="60">
        <v>45974</v>
      </c>
      <c r="B15194" s="61" t="s">
        <v>21</v>
      </c>
      <c r="C15194" s="61" t="s">
        <v>111</v>
      </c>
      <c r="D15194" s="61" t="s">
        <v>7</v>
      </c>
      <c r="E15194" s="61" t="s">
        <v>49</v>
      </c>
      <c r="F15194" s="61">
        <v>0.5</v>
      </c>
      <c r="G15194" s="62">
        <v>0</v>
      </c>
    </row>
    <row r="15195" spans="1:7" x14ac:dyDescent="0.3">
      <c r="A15195" s="54">
        <v>45974</v>
      </c>
      <c r="B15195" s="55" t="s">
        <v>21</v>
      </c>
      <c r="C15195" s="55" t="s">
        <v>111</v>
      </c>
      <c r="D15195" s="55" t="s">
        <v>7</v>
      </c>
      <c r="E15195" s="55" t="s">
        <v>49</v>
      </c>
      <c r="F15195" s="55">
        <v>0.52083333333333337</v>
      </c>
      <c r="G15195" s="56">
        <v>0</v>
      </c>
    </row>
    <row r="15196" spans="1:7" x14ac:dyDescent="0.3">
      <c r="A15196" s="60">
        <v>45974</v>
      </c>
      <c r="B15196" s="61" t="s">
        <v>21</v>
      </c>
      <c r="C15196" s="61" t="s">
        <v>111</v>
      </c>
      <c r="D15196" s="61" t="s">
        <v>7</v>
      </c>
      <c r="E15196" s="61" t="s">
        <v>49</v>
      </c>
      <c r="F15196" s="61">
        <v>0.54166666666666663</v>
      </c>
      <c r="G15196" s="62">
        <v>0</v>
      </c>
    </row>
    <row r="15197" spans="1:7" x14ac:dyDescent="0.3">
      <c r="A15197" s="54">
        <v>45974</v>
      </c>
      <c r="B15197" s="55" t="s">
        <v>21</v>
      </c>
      <c r="C15197" s="55" t="s">
        <v>111</v>
      </c>
      <c r="D15197" s="55" t="s">
        <v>7</v>
      </c>
      <c r="E15197" s="55" t="s">
        <v>49</v>
      </c>
      <c r="F15197" s="55">
        <v>0.5625</v>
      </c>
      <c r="G15197" s="56">
        <v>0</v>
      </c>
    </row>
    <row r="15198" spans="1:7" x14ac:dyDescent="0.3">
      <c r="A15198" s="60">
        <v>45974</v>
      </c>
      <c r="B15198" s="61" t="s">
        <v>21</v>
      </c>
      <c r="C15198" s="61" t="s">
        <v>111</v>
      </c>
      <c r="D15198" s="61" t="s">
        <v>7</v>
      </c>
      <c r="E15198" s="61" t="s">
        <v>49</v>
      </c>
      <c r="F15198" s="61">
        <v>0.58333333333333337</v>
      </c>
      <c r="G15198" s="62">
        <v>0</v>
      </c>
    </row>
    <row r="15199" spans="1:7" x14ac:dyDescent="0.3">
      <c r="A15199" s="54">
        <v>45974</v>
      </c>
      <c r="B15199" s="55" t="s">
        <v>21</v>
      </c>
      <c r="C15199" s="55" t="s">
        <v>111</v>
      </c>
      <c r="D15199" s="55" t="s">
        <v>7</v>
      </c>
      <c r="E15199" s="55" t="s">
        <v>49</v>
      </c>
      <c r="F15199" s="55">
        <v>0.60416666666666663</v>
      </c>
      <c r="G15199" s="56">
        <v>0</v>
      </c>
    </row>
    <row r="15200" spans="1:7" x14ac:dyDescent="0.3">
      <c r="A15200" s="60">
        <v>45974</v>
      </c>
      <c r="B15200" s="61" t="s">
        <v>21</v>
      </c>
      <c r="C15200" s="61" t="s">
        <v>111</v>
      </c>
      <c r="D15200" s="61" t="s">
        <v>7</v>
      </c>
      <c r="E15200" s="61" t="s">
        <v>49</v>
      </c>
      <c r="F15200" s="61">
        <v>0.625</v>
      </c>
      <c r="G15200" s="62">
        <v>0</v>
      </c>
    </row>
    <row r="15201" spans="1:7" x14ac:dyDescent="0.3">
      <c r="A15201" s="54">
        <v>45974</v>
      </c>
      <c r="B15201" s="55" t="s">
        <v>21</v>
      </c>
      <c r="C15201" s="55" t="s">
        <v>111</v>
      </c>
      <c r="D15201" s="55" t="s">
        <v>7</v>
      </c>
      <c r="E15201" s="55" t="s">
        <v>49</v>
      </c>
      <c r="F15201" s="55">
        <v>0.64583333333333337</v>
      </c>
      <c r="G15201" s="56">
        <v>0</v>
      </c>
    </row>
    <row r="15202" spans="1:7" x14ac:dyDescent="0.3">
      <c r="A15202" s="60">
        <v>45974</v>
      </c>
      <c r="B15202" s="61" t="s">
        <v>21</v>
      </c>
      <c r="C15202" s="61" t="s">
        <v>111</v>
      </c>
      <c r="D15202" s="61" t="s">
        <v>7</v>
      </c>
      <c r="E15202" s="61" t="s">
        <v>49</v>
      </c>
      <c r="F15202" s="61">
        <v>0.66666666666666663</v>
      </c>
      <c r="G15202" s="62">
        <v>0</v>
      </c>
    </row>
    <row r="15203" spans="1:7" x14ac:dyDescent="0.3">
      <c r="A15203" s="54">
        <v>45974</v>
      </c>
      <c r="B15203" s="55" t="s">
        <v>21</v>
      </c>
      <c r="C15203" s="55" t="s">
        <v>111</v>
      </c>
      <c r="D15203" s="55" t="s">
        <v>7</v>
      </c>
      <c r="E15203" s="55" t="s">
        <v>49</v>
      </c>
      <c r="F15203" s="55">
        <v>0.6875</v>
      </c>
      <c r="G15203" s="56">
        <v>0</v>
      </c>
    </row>
    <row r="15204" spans="1:7" x14ac:dyDescent="0.3">
      <c r="A15204" s="60">
        <v>45974</v>
      </c>
      <c r="B15204" s="61" t="s">
        <v>21</v>
      </c>
      <c r="C15204" s="61" t="s">
        <v>111</v>
      </c>
      <c r="D15204" s="61" t="s">
        <v>7</v>
      </c>
      <c r="E15204" s="61" t="s">
        <v>49</v>
      </c>
      <c r="F15204" s="61">
        <v>0.70833333333333337</v>
      </c>
      <c r="G15204" s="62">
        <v>0</v>
      </c>
    </row>
    <row r="15205" spans="1:7" x14ac:dyDescent="0.3">
      <c r="A15205" s="54">
        <v>45974</v>
      </c>
      <c r="B15205" s="55" t="s">
        <v>21</v>
      </c>
      <c r="C15205" s="55" t="s">
        <v>111</v>
      </c>
      <c r="D15205" s="55" t="s">
        <v>7</v>
      </c>
      <c r="E15205" s="55" t="s">
        <v>49</v>
      </c>
      <c r="F15205" s="55">
        <v>0.72916666666666663</v>
      </c>
      <c r="G15205" s="56">
        <v>0</v>
      </c>
    </row>
    <row r="15206" spans="1:7" x14ac:dyDescent="0.3">
      <c r="A15206" s="60">
        <v>45974</v>
      </c>
      <c r="B15206" s="61" t="s">
        <v>21</v>
      </c>
      <c r="C15206" s="61" t="s">
        <v>111</v>
      </c>
      <c r="D15206" s="61" t="s">
        <v>7</v>
      </c>
      <c r="E15206" s="61" t="s">
        <v>49</v>
      </c>
      <c r="F15206" s="61">
        <v>0.75</v>
      </c>
      <c r="G15206" s="62">
        <v>0</v>
      </c>
    </row>
    <row r="15207" spans="1:7" x14ac:dyDescent="0.3">
      <c r="A15207" s="54">
        <v>45974</v>
      </c>
      <c r="B15207" s="55" t="s">
        <v>21</v>
      </c>
      <c r="C15207" s="55" t="s">
        <v>111</v>
      </c>
      <c r="D15207" s="55" t="s">
        <v>7</v>
      </c>
      <c r="E15207" s="55" t="s">
        <v>49</v>
      </c>
      <c r="F15207" s="55">
        <v>0.77083333333333337</v>
      </c>
      <c r="G15207" s="56">
        <v>0</v>
      </c>
    </row>
    <row r="15208" spans="1:7" x14ac:dyDescent="0.3">
      <c r="A15208" s="60">
        <v>45974</v>
      </c>
      <c r="B15208" s="61" t="s">
        <v>21</v>
      </c>
      <c r="C15208" s="61" t="s">
        <v>111</v>
      </c>
      <c r="D15208" s="61" t="s">
        <v>7</v>
      </c>
      <c r="E15208" s="61" t="s">
        <v>49</v>
      </c>
      <c r="F15208" s="61">
        <v>0.79166666666666663</v>
      </c>
      <c r="G15208" s="62">
        <v>0</v>
      </c>
    </row>
    <row r="15209" spans="1:7" x14ac:dyDescent="0.3">
      <c r="A15209" s="54">
        <v>45974</v>
      </c>
      <c r="B15209" s="55" t="s">
        <v>21</v>
      </c>
      <c r="C15209" s="55" t="s">
        <v>111</v>
      </c>
      <c r="D15209" s="55" t="s">
        <v>7</v>
      </c>
      <c r="E15209" s="55" t="s">
        <v>49</v>
      </c>
      <c r="F15209" s="55">
        <v>0.8125</v>
      </c>
      <c r="G15209" s="56">
        <v>0</v>
      </c>
    </row>
    <row r="15210" spans="1:7" x14ac:dyDescent="0.3">
      <c r="A15210" s="60">
        <v>45974</v>
      </c>
      <c r="B15210" s="61" t="s">
        <v>21</v>
      </c>
      <c r="C15210" s="61" t="s">
        <v>111</v>
      </c>
      <c r="D15210" s="61" t="s">
        <v>7</v>
      </c>
      <c r="E15210" s="61" t="s">
        <v>49</v>
      </c>
      <c r="F15210" s="61">
        <v>0.83333333333333337</v>
      </c>
      <c r="G15210" s="62">
        <v>0</v>
      </c>
    </row>
    <row r="15211" spans="1:7" x14ac:dyDescent="0.3">
      <c r="A15211" s="54">
        <v>45974</v>
      </c>
      <c r="B15211" s="55" t="s">
        <v>21</v>
      </c>
      <c r="C15211" s="55" t="s">
        <v>111</v>
      </c>
      <c r="D15211" s="55" t="s">
        <v>7</v>
      </c>
      <c r="E15211" s="55" t="s">
        <v>49</v>
      </c>
      <c r="F15211" s="55">
        <v>0.85416666666666663</v>
      </c>
      <c r="G15211" s="56">
        <v>0</v>
      </c>
    </row>
    <row r="15212" spans="1:7" x14ac:dyDescent="0.3">
      <c r="A15212" s="60">
        <v>45974</v>
      </c>
      <c r="B15212" s="61" t="s">
        <v>21</v>
      </c>
      <c r="C15212" s="61" t="s">
        <v>111</v>
      </c>
      <c r="D15212" s="61" t="s">
        <v>7</v>
      </c>
      <c r="E15212" s="61" t="s">
        <v>49</v>
      </c>
      <c r="F15212" s="61">
        <v>0.875</v>
      </c>
      <c r="G15212" s="62">
        <v>0</v>
      </c>
    </row>
    <row r="15213" spans="1:7" x14ac:dyDescent="0.3">
      <c r="A15213" s="54">
        <v>45974</v>
      </c>
      <c r="B15213" s="55" t="s">
        <v>21</v>
      </c>
      <c r="C15213" s="55" t="s">
        <v>111</v>
      </c>
      <c r="D15213" s="55" t="s">
        <v>7</v>
      </c>
      <c r="E15213" s="55" t="s">
        <v>49</v>
      </c>
      <c r="F15213" s="55">
        <v>0.89583333333333337</v>
      </c>
      <c r="G15213" s="56">
        <v>0</v>
      </c>
    </row>
    <row r="15214" spans="1:7" x14ac:dyDescent="0.3">
      <c r="A15214" s="60">
        <v>45974</v>
      </c>
      <c r="B15214" s="61" t="s">
        <v>21</v>
      </c>
      <c r="C15214" s="61" t="s">
        <v>111</v>
      </c>
      <c r="D15214" s="61" t="s">
        <v>7</v>
      </c>
      <c r="E15214" s="61" t="s">
        <v>49</v>
      </c>
      <c r="F15214" s="61">
        <v>0.91666666666666663</v>
      </c>
      <c r="G15214" s="62">
        <v>0</v>
      </c>
    </row>
    <row r="15215" spans="1:7" x14ac:dyDescent="0.3">
      <c r="A15215" s="54">
        <v>45974</v>
      </c>
      <c r="B15215" s="55" t="s">
        <v>21</v>
      </c>
      <c r="C15215" s="55" t="s">
        <v>111</v>
      </c>
      <c r="D15215" s="55" t="s">
        <v>7</v>
      </c>
      <c r="E15215" s="55" t="s">
        <v>49</v>
      </c>
      <c r="F15215" s="55">
        <v>0.9375</v>
      </c>
      <c r="G15215" s="56">
        <v>0</v>
      </c>
    </row>
    <row r="15216" spans="1:7" x14ac:dyDescent="0.3">
      <c r="A15216" s="60">
        <v>45974</v>
      </c>
      <c r="B15216" s="61" t="s">
        <v>21</v>
      </c>
      <c r="C15216" s="61" t="s">
        <v>111</v>
      </c>
      <c r="D15216" s="61" t="s">
        <v>7</v>
      </c>
      <c r="E15216" s="61" t="s">
        <v>49</v>
      </c>
      <c r="F15216" s="61">
        <v>0.95833333333333337</v>
      </c>
      <c r="G15216" s="62">
        <v>0</v>
      </c>
    </row>
    <row r="15217" spans="1:7" x14ac:dyDescent="0.3">
      <c r="A15217" s="54">
        <v>45974</v>
      </c>
      <c r="B15217" s="55" t="s">
        <v>21</v>
      </c>
      <c r="C15217" s="55" t="s">
        <v>111</v>
      </c>
      <c r="D15217" s="55" t="s">
        <v>7</v>
      </c>
      <c r="E15217" s="55" t="s">
        <v>49</v>
      </c>
      <c r="F15217" s="55">
        <v>0.97916666666666663</v>
      </c>
      <c r="G15217" s="56">
        <v>0</v>
      </c>
    </row>
    <row r="15218" spans="1:7" x14ac:dyDescent="0.3">
      <c r="A15218" s="60">
        <v>45975</v>
      </c>
      <c r="B15218" s="61" t="s">
        <v>21</v>
      </c>
      <c r="C15218" s="61" t="s">
        <v>111</v>
      </c>
      <c r="D15218" s="61" t="s">
        <v>7</v>
      </c>
      <c r="E15218" s="61" t="s">
        <v>49</v>
      </c>
      <c r="F15218" s="61">
        <v>0</v>
      </c>
      <c r="G15218" s="62">
        <v>0</v>
      </c>
    </row>
    <row r="15219" spans="1:7" x14ac:dyDescent="0.3">
      <c r="A15219" s="54">
        <v>45975</v>
      </c>
      <c r="B15219" s="55" t="s">
        <v>21</v>
      </c>
      <c r="C15219" s="55" t="s">
        <v>111</v>
      </c>
      <c r="D15219" s="55" t="s">
        <v>8</v>
      </c>
      <c r="E15219" s="55" t="s">
        <v>48</v>
      </c>
      <c r="F15219" s="55">
        <v>2.0833333333333329E-2</v>
      </c>
      <c r="G15219" s="56" cm="1">
        <f t="array" ref="G15219:G15266">IF(LOAD_RESULTS!$C$3 = "MENU",ABS(_xlfn.IFS(AND(PER_MONTH!$B15171="January",PER_MONTH!$E15171="Working Day"),Table3[Jan_WD],AND(PER_MONTH!$B15171="January",PER_MONTH!$E15171="Non-Working Day"),Table3[Jan_NWD],AND(PER_MONTH!$B15171="February",PER_MONTH!$E15171="Working Day"),Table3[Feb_WD],AND(PER_MONTH!$B15171="February",PER_MONTH!$E15171="Non-Working Day"),Table3[Feb_NWD], AND(PER_MONTH!$B15171 = "March", PER_MONTH!$E15171 = "Working Day"), Table3[Mar_WD],  AND(PER_MONTH!$B15171 = "March", PER_MONTH!$E15171 = "Non-Working Day"), Table3[Mar_NWD], AND(PER_MONTH!$B15171 = "April", PER_MONTH!$E15171 = "Working Day"), Table3[Apr_WD], AND(PER_MONTH!$B15171 = "April", PER_MONTH!$E15171 = "Non-Working Day"), Table3[Apr_NWD], AND(PER_MONTH!$B15171 = "May", PER_MONTH!$E15171 = "Working Day"), Table3[May_WD], AND(PER_MONTH!$B15171 = "May", PER_MONTH!$E15171 = "Non-Working Day"), Table3[May_NWD], AND(PER_MONTH!$B15171 = "June", PER_MONTH!$E15171 = "Working Day"), Table3[Jun_WD], AND(PER_MONTH!$B15171 = "June", PER_MONTH!$E15171 = "Non-Working Day"), Table3[Jun_NWD], AND(PER_MONTH!$B15171 = "July", PER_MONTH!$E15171 = "Working Day"), Table3[Jul_WD], AND(PER_MONTH!$B15171 = "July", PER_MONTH!$E15171 = "Non-Working Day"), Table3[Jul_NWD], AND(PER_MONTH!$B15171 = "August", PER_MONTH!$E15171 = "Working Day"), Table3[Aug_WD], AND(PER_MONTH!$B15171 = "August", PER_MONTH!$E15171 = "Non-Working Day"), Table3[Aug_NWD], AND(PER_MONTH!$B15171 = "September", PER_MONTH!$E15171 = "Working Day"), Table3[Sep_WD], AND(PER_MONTH!$B15171 = "September", PER_MONTH!$E15171 = "Non-Working Day"), Table3[Sep_NWD], AND(PER_MONTH!$B15171 = "October", PER_MONTH!$E15171 = "Working Day"), Table3[Oct_WD], AND(PER_MONTH!$B15171 = "October", PER_MONTH!$E15171 = "Non-Working Day"), Table3[Oct_NWD], AND(PER_MONTH!$B15171 = "November", PER_MONTH!$E15171 = "Working Day"), Table3[Nov_WD], AND(PER_MONTH!$B15171 = "November", PER_MONTH!$E15171 = "Non-Working Day"), Table3[Nov_NWD], AND(PER_MONTH!$B15171 = "December", PER_MONTH!$E15171 = "Working Day"), Table3[Dec_WD], AND(PER_MONTH!$B15171 = "December", PER_MONTH!$E15171 = "Non-Working Day"), Table3[Dec_NWD])),_xlfn.IFS(AND(PER_MONTH!$B15171="January",PER_MONTH!$E15171="Working Day"),Table3[Jan_WD],AND(PER_MONTH!$B15171="January",PER_MONTH!$E15171="Non-Working Day"),Table3[Jan_NWD],AND(PER_MONTH!$B15171="February",PER_MONTH!$E15171="Working Day"),Table3[Feb_WD],AND(PER_MONTH!$B15171="February",PER_MONTH!$E15171="Non-Working Day"),Table3[Feb_NWD], AND(PER_MONTH!$B15171 = "March", PER_MONTH!$E15171 = "Working Day"), Table3[Mar_WD],  AND(PER_MONTH!$B15171 = "March", PER_MONTH!$E15171 = "Non-Working Day"), Table3[Mar_NWD], AND(PER_MONTH!$B15171 = "April", PER_MONTH!$E15171 = "Working Day"), Table3[Apr_WD], AND(PER_MONTH!$B15171 = "April", PER_MONTH!$E15171 = "Non-Working Day"), Table3[Apr_NWD], AND(PER_MONTH!$B15171 = "May", PER_MONTH!$E15171 = "Working Day"), Table3[May_WD], AND(PER_MONTH!$B15171 = "May", PER_MONTH!$E15171 = "Non-Working Day"), Table3[May_NWD], AND(PER_MONTH!$B15171 = "June", PER_MONTH!$E15171 = "Working Day"), Table3[Jun_WD], AND(PER_MONTH!$B15171 = "June", PER_MONTH!$E15171 = "Non-Working Day"), Table3[Jun_NWD], AND(PER_MONTH!$B15171 = "July", PER_MONTH!$E15171 = "Working Day"), Table3[Jul_WD], AND(PER_MONTH!$B15171 = "July", PER_MONTH!$E15171 = "Non-Working Day"), Table3[Jul_NWD], AND(PER_MONTH!$B15171 = "August", PER_MONTH!$E15171 = "Working Day"), Table3[Aug_WD], AND(PER_MONTH!$B15171 = "August", PER_MONTH!$E15171 = "Non-Working Day"), Table3[Aug_NWD], AND(PER_MONTH!$B15171 = "September", PER_MONTH!$E15171 = "Working Day"), Table3[Sep_WD], AND(PER_MONTH!$B15171 = "September", PER_MONTH!$E15171 = "Non-Working Day"), Table3[Sep_NWD], AND(PER_MONTH!$B15171 = "October", PER_MONTH!$E15171 = "Working Day"), Table3[Oct_WD], AND(PER_MONTH!$B15171 = "October", PER_MONTH!$E15171 = "Non-Working Day"), Table3[Oct_NWD], AND(PER_MONTH!$B15171 = "November", PER_MONTH!$E15171 = "Working Day"), Table3[Nov_WD], AND(PER_MONTH!$B15171 = "November", PER_MONTH!$E15171 = "Non-Working Day"), Table3[Nov_NWD], AND(PER_MONTH!$B15171 = "December", PER_MONTH!$E15171 = "Working Day"), Table3[Dec_WD], AND(PER_MONTH!$B15171 = "December", PER_MONTH!$E15171 = "Non-Working Day"), Table3[Dec_NWD]))</f>
        <v>0</v>
      </c>
    </row>
    <row r="15220" spans="1:7" x14ac:dyDescent="0.3">
      <c r="A15220" s="60">
        <v>45975</v>
      </c>
      <c r="B15220" s="61" t="s">
        <v>21</v>
      </c>
      <c r="C15220" s="61" t="s">
        <v>111</v>
      </c>
      <c r="D15220" s="61" t="s">
        <v>8</v>
      </c>
      <c r="E15220" s="61" t="s">
        <v>48</v>
      </c>
      <c r="F15220" s="61">
        <v>4.1666666666666657E-2</v>
      </c>
      <c r="G15220" s="62">
        <v>0</v>
      </c>
    </row>
    <row r="15221" spans="1:7" x14ac:dyDescent="0.3">
      <c r="A15221" s="54">
        <v>45975</v>
      </c>
      <c r="B15221" s="55" t="s">
        <v>21</v>
      </c>
      <c r="C15221" s="55" t="s">
        <v>111</v>
      </c>
      <c r="D15221" s="55" t="s">
        <v>8</v>
      </c>
      <c r="E15221" s="55" t="s">
        <v>48</v>
      </c>
      <c r="F15221" s="55">
        <v>6.25E-2</v>
      </c>
      <c r="G15221" s="56">
        <v>0</v>
      </c>
    </row>
    <row r="15222" spans="1:7" x14ac:dyDescent="0.3">
      <c r="A15222" s="60">
        <v>45975</v>
      </c>
      <c r="B15222" s="61" t="s">
        <v>21</v>
      </c>
      <c r="C15222" s="61" t="s">
        <v>111</v>
      </c>
      <c r="D15222" s="61" t="s">
        <v>8</v>
      </c>
      <c r="E15222" s="61" t="s">
        <v>48</v>
      </c>
      <c r="F15222" s="61">
        <v>8.3333333333333329E-2</v>
      </c>
      <c r="G15222" s="62">
        <v>0</v>
      </c>
    </row>
    <row r="15223" spans="1:7" x14ac:dyDescent="0.3">
      <c r="A15223" s="54">
        <v>45975</v>
      </c>
      <c r="B15223" s="55" t="s">
        <v>21</v>
      </c>
      <c r="C15223" s="55" t="s">
        <v>111</v>
      </c>
      <c r="D15223" s="55" t="s">
        <v>8</v>
      </c>
      <c r="E15223" s="55" t="s">
        <v>48</v>
      </c>
      <c r="F15223" s="55">
        <v>0.1041666666666667</v>
      </c>
      <c r="G15223" s="56">
        <v>0</v>
      </c>
    </row>
    <row r="15224" spans="1:7" x14ac:dyDescent="0.3">
      <c r="A15224" s="60">
        <v>45975</v>
      </c>
      <c r="B15224" s="61" t="s">
        <v>21</v>
      </c>
      <c r="C15224" s="61" t="s">
        <v>111</v>
      </c>
      <c r="D15224" s="61" t="s">
        <v>8</v>
      </c>
      <c r="E15224" s="61" t="s">
        <v>48</v>
      </c>
      <c r="F15224" s="61">
        <v>0.125</v>
      </c>
      <c r="G15224" s="62">
        <v>0</v>
      </c>
    </row>
    <row r="15225" spans="1:7" x14ac:dyDescent="0.3">
      <c r="A15225" s="54">
        <v>45975</v>
      </c>
      <c r="B15225" s="55" t="s">
        <v>21</v>
      </c>
      <c r="C15225" s="55" t="s">
        <v>111</v>
      </c>
      <c r="D15225" s="55" t="s">
        <v>8</v>
      </c>
      <c r="E15225" s="55" t="s">
        <v>48</v>
      </c>
      <c r="F15225" s="55">
        <v>0.14583333333333329</v>
      </c>
      <c r="G15225" s="56">
        <v>0</v>
      </c>
    </row>
    <row r="15226" spans="1:7" x14ac:dyDescent="0.3">
      <c r="A15226" s="60">
        <v>45975</v>
      </c>
      <c r="B15226" s="61" t="s">
        <v>21</v>
      </c>
      <c r="C15226" s="61" t="s">
        <v>111</v>
      </c>
      <c r="D15226" s="61" t="s">
        <v>8</v>
      </c>
      <c r="E15226" s="61" t="s">
        <v>48</v>
      </c>
      <c r="F15226" s="61">
        <v>0.16666666666666671</v>
      </c>
      <c r="G15226" s="62">
        <v>0</v>
      </c>
    </row>
    <row r="15227" spans="1:7" x14ac:dyDescent="0.3">
      <c r="A15227" s="54">
        <v>45975</v>
      </c>
      <c r="B15227" s="55" t="s">
        <v>21</v>
      </c>
      <c r="C15227" s="55" t="s">
        <v>111</v>
      </c>
      <c r="D15227" s="55" t="s">
        <v>8</v>
      </c>
      <c r="E15227" s="55" t="s">
        <v>48</v>
      </c>
      <c r="F15227" s="55">
        <v>0.1875</v>
      </c>
      <c r="G15227" s="56">
        <v>0</v>
      </c>
    </row>
    <row r="15228" spans="1:7" x14ac:dyDescent="0.3">
      <c r="A15228" s="60">
        <v>45975</v>
      </c>
      <c r="B15228" s="61" t="s">
        <v>21</v>
      </c>
      <c r="C15228" s="61" t="s">
        <v>111</v>
      </c>
      <c r="D15228" s="61" t="s">
        <v>8</v>
      </c>
      <c r="E15228" s="61" t="s">
        <v>48</v>
      </c>
      <c r="F15228" s="61">
        <v>0.20833333333333329</v>
      </c>
      <c r="G15228" s="62">
        <v>0</v>
      </c>
    </row>
    <row r="15229" spans="1:7" x14ac:dyDescent="0.3">
      <c r="A15229" s="54">
        <v>45975</v>
      </c>
      <c r="B15229" s="55" t="s">
        <v>21</v>
      </c>
      <c r="C15229" s="55" t="s">
        <v>111</v>
      </c>
      <c r="D15229" s="55" t="s">
        <v>8</v>
      </c>
      <c r="E15229" s="55" t="s">
        <v>48</v>
      </c>
      <c r="F15229" s="55">
        <v>0.22916666666666671</v>
      </c>
      <c r="G15229" s="56">
        <v>0</v>
      </c>
    </row>
    <row r="15230" spans="1:7" x14ac:dyDescent="0.3">
      <c r="A15230" s="60">
        <v>45975</v>
      </c>
      <c r="B15230" s="61" t="s">
        <v>21</v>
      </c>
      <c r="C15230" s="61" t="s">
        <v>111</v>
      </c>
      <c r="D15230" s="61" t="s">
        <v>8</v>
      </c>
      <c r="E15230" s="61" t="s">
        <v>48</v>
      </c>
      <c r="F15230" s="61">
        <v>0.25</v>
      </c>
      <c r="G15230" s="62">
        <v>0</v>
      </c>
    </row>
    <row r="15231" spans="1:7" x14ac:dyDescent="0.3">
      <c r="A15231" s="54">
        <v>45975</v>
      </c>
      <c r="B15231" s="55" t="s">
        <v>21</v>
      </c>
      <c r="C15231" s="55" t="s">
        <v>111</v>
      </c>
      <c r="D15231" s="55" t="s">
        <v>8</v>
      </c>
      <c r="E15231" s="55" t="s">
        <v>48</v>
      </c>
      <c r="F15231" s="55">
        <v>0.27083333333333331</v>
      </c>
      <c r="G15231" s="56">
        <v>0</v>
      </c>
    </row>
    <row r="15232" spans="1:7" x14ac:dyDescent="0.3">
      <c r="A15232" s="60">
        <v>45975</v>
      </c>
      <c r="B15232" s="61" t="s">
        <v>21</v>
      </c>
      <c r="C15232" s="61" t="s">
        <v>111</v>
      </c>
      <c r="D15232" s="61" t="s">
        <v>8</v>
      </c>
      <c r="E15232" s="61" t="s">
        <v>48</v>
      </c>
      <c r="F15232" s="61">
        <v>0.29166666666666669</v>
      </c>
      <c r="G15232" s="62">
        <v>0</v>
      </c>
    </row>
    <row r="15233" spans="1:7" x14ac:dyDescent="0.3">
      <c r="A15233" s="54">
        <v>45975</v>
      </c>
      <c r="B15233" s="55" t="s">
        <v>21</v>
      </c>
      <c r="C15233" s="55" t="s">
        <v>111</v>
      </c>
      <c r="D15233" s="55" t="s">
        <v>8</v>
      </c>
      <c r="E15233" s="55" t="s">
        <v>48</v>
      </c>
      <c r="F15233" s="55">
        <v>0.3125</v>
      </c>
      <c r="G15233" s="56">
        <v>0</v>
      </c>
    </row>
    <row r="15234" spans="1:7" x14ac:dyDescent="0.3">
      <c r="A15234" s="60">
        <v>45975</v>
      </c>
      <c r="B15234" s="61" t="s">
        <v>21</v>
      </c>
      <c r="C15234" s="61" t="s">
        <v>111</v>
      </c>
      <c r="D15234" s="61" t="s">
        <v>8</v>
      </c>
      <c r="E15234" s="61" t="s">
        <v>48</v>
      </c>
      <c r="F15234" s="61">
        <v>0.33333333333333331</v>
      </c>
      <c r="G15234" s="62">
        <v>0</v>
      </c>
    </row>
    <row r="15235" spans="1:7" x14ac:dyDescent="0.3">
      <c r="A15235" s="54">
        <v>45975</v>
      </c>
      <c r="B15235" s="55" t="s">
        <v>21</v>
      </c>
      <c r="C15235" s="55" t="s">
        <v>111</v>
      </c>
      <c r="D15235" s="55" t="s">
        <v>8</v>
      </c>
      <c r="E15235" s="55" t="s">
        <v>48</v>
      </c>
      <c r="F15235" s="55">
        <v>0.35416666666666669</v>
      </c>
      <c r="G15235" s="56">
        <v>0</v>
      </c>
    </row>
    <row r="15236" spans="1:7" x14ac:dyDescent="0.3">
      <c r="A15236" s="60">
        <v>45975</v>
      </c>
      <c r="B15236" s="61" t="s">
        <v>21</v>
      </c>
      <c r="C15236" s="61" t="s">
        <v>111</v>
      </c>
      <c r="D15236" s="61" t="s">
        <v>8</v>
      </c>
      <c r="E15236" s="61" t="s">
        <v>48</v>
      </c>
      <c r="F15236" s="61">
        <v>0.375</v>
      </c>
      <c r="G15236" s="62">
        <v>0</v>
      </c>
    </row>
    <row r="15237" spans="1:7" x14ac:dyDescent="0.3">
      <c r="A15237" s="54">
        <v>45975</v>
      </c>
      <c r="B15237" s="55" t="s">
        <v>21</v>
      </c>
      <c r="C15237" s="55" t="s">
        <v>111</v>
      </c>
      <c r="D15237" s="55" t="s">
        <v>8</v>
      </c>
      <c r="E15237" s="55" t="s">
        <v>48</v>
      </c>
      <c r="F15237" s="55">
        <v>0.39583333333333331</v>
      </c>
      <c r="G15237" s="56">
        <v>0</v>
      </c>
    </row>
    <row r="15238" spans="1:7" x14ac:dyDescent="0.3">
      <c r="A15238" s="60">
        <v>45975</v>
      </c>
      <c r="B15238" s="61" t="s">
        <v>21</v>
      </c>
      <c r="C15238" s="61" t="s">
        <v>111</v>
      </c>
      <c r="D15238" s="61" t="s">
        <v>8</v>
      </c>
      <c r="E15238" s="61" t="s">
        <v>48</v>
      </c>
      <c r="F15238" s="61">
        <v>0.41666666666666669</v>
      </c>
      <c r="G15238" s="62">
        <v>0</v>
      </c>
    </row>
    <row r="15239" spans="1:7" x14ac:dyDescent="0.3">
      <c r="A15239" s="54">
        <v>45975</v>
      </c>
      <c r="B15239" s="55" t="s">
        <v>21</v>
      </c>
      <c r="C15239" s="55" t="s">
        <v>111</v>
      </c>
      <c r="D15239" s="55" t="s">
        <v>8</v>
      </c>
      <c r="E15239" s="55" t="s">
        <v>48</v>
      </c>
      <c r="F15239" s="55">
        <v>0.4375</v>
      </c>
      <c r="G15239" s="56">
        <v>0</v>
      </c>
    </row>
    <row r="15240" spans="1:7" x14ac:dyDescent="0.3">
      <c r="A15240" s="60">
        <v>45975</v>
      </c>
      <c r="B15240" s="61" t="s">
        <v>21</v>
      </c>
      <c r="C15240" s="61" t="s">
        <v>111</v>
      </c>
      <c r="D15240" s="61" t="s">
        <v>8</v>
      </c>
      <c r="E15240" s="61" t="s">
        <v>48</v>
      </c>
      <c r="F15240" s="61">
        <v>0.45833333333333331</v>
      </c>
      <c r="G15240" s="62">
        <v>0</v>
      </c>
    </row>
    <row r="15241" spans="1:7" x14ac:dyDescent="0.3">
      <c r="A15241" s="54">
        <v>45975</v>
      </c>
      <c r="B15241" s="55" t="s">
        <v>21</v>
      </c>
      <c r="C15241" s="55" t="s">
        <v>111</v>
      </c>
      <c r="D15241" s="55" t="s">
        <v>8</v>
      </c>
      <c r="E15241" s="55" t="s">
        <v>48</v>
      </c>
      <c r="F15241" s="55">
        <v>0.47916666666666669</v>
      </c>
      <c r="G15241" s="56">
        <v>0</v>
      </c>
    </row>
    <row r="15242" spans="1:7" x14ac:dyDescent="0.3">
      <c r="A15242" s="60">
        <v>45975</v>
      </c>
      <c r="B15242" s="61" t="s">
        <v>21</v>
      </c>
      <c r="C15242" s="61" t="s">
        <v>111</v>
      </c>
      <c r="D15242" s="61" t="s">
        <v>8</v>
      </c>
      <c r="E15242" s="61" t="s">
        <v>48</v>
      </c>
      <c r="F15242" s="61">
        <v>0.5</v>
      </c>
      <c r="G15242" s="62">
        <v>0</v>
      </c>
    </row>
    <row r="15243" spans="1:7" x14ac:dyDescent="0.3">
      <c r="A15243" s="54">
        <v>45975</v>
      </c>
      <c r="B15243" s="55" t="s">
        <v>21</v>
      </c>
      <c r="C15243" s="55" t="s">
        <v>111</v>
      </c>
      <c r="D15243" s="55" t="s">
        <v>8</v>
      </c>
      <c r="E15243" s="55" t="s">
        <v>48</v>
      </c>
      <c r="F15243" s="55">
        <v>0.52083333333333337</v>
      </c>
      <c r="G15243" s="56">
        <v>0</v>
      </c>
    </row>
    <row r="15244" spans="1:7" x14ac:dyDescent="0.3">
      <c r="A15244" s="60">
        <v>45975</v>
      </c>
      <c r="B15244" s="61" t="s">
        <v>21</v>
      </c>
      <c r="C15244" s="61" t="s">
        <v>111</v>
      </c>
      <c r="D15244" s="61" t="s">
        <v>8</v>
      </c>
      <c r="E15244" s="61" t="s">
        <v>48</v>
      </c>
      <c r="F15244" s="61">
        <v>0.54166666666666663</v>
      </c>
      <c r="G15244" s="62">
        <v>0</v>
      </c>
    </row>
    <row r="15245" spans="1:7" x14ac:dyDescent="0.3">
      <c r="A15245" s="54">
        <v>45975</v>
      </c>
      <c r="B15245" s="55" t="s">
        <v>21</v>
      </c>
      <c r="C15245" s="55" t="s">
        <v>111</v>
      </c>
      <c r="D15245" s="55" t="s">
        <v>8</v>
      </c>
      <c r="E15245" s="55" t="s">
        <v>48</v>
      </c>
      <c r="F15245" s="55">
        <v>0.5625</v>
      </c>
      <c r="G15245" s="56">
        <v>0</v>
      </c>
    </row>
    <row r="15246" spans="1:7" x14ac:dyDescent="0.3">
      <c r="A15246" s="60">
        <v>45975</v>
      </c>
      <c r="B15246" s="61" t="s">
        <v>21</v>
      </c>
      <c r="C15246" s="61" t="s">
        <v>111</v>
      </c>
      <c r="D15246" s="61" t="s">
        <v>8</v>
      </c>
      <c r="E15246" s="61" t="s">
        <v>48</v>
      </c>
      <c r="F15246" s="61">
        <v>0.58333333333333337</v>
      </c>
      <c r="G15246" s="62">
        <v>0</v>
      </c>
    </row>
    <row r="15247" spans="1:7" x14ac:dyDescent="0.3">
      <c r="A15247" s="54">
        <v>45975</v>
      </c>
      <c r="B15247" s="55" t="s">
        <v>21</v>
      </c>
      <c r="C15247" s="55" t="s">
        <v>111</v>
      </c>
      <c r="D15247" s="55" t="s">
        <v>8</v>
      </c>
      <c r="E15247" s="55" t="s">
        <v>48</v>
      </c>
      <c r="F15247" s="55">
        <v>0.60416666666666663</v>
      </c>
      <c r="G15247" s="56">
        <v>0</v>
      </c>
    </row>
    <row r="15248" spans="1:7" x14ac:dyDescent="0.3">
      <c r="A15248" s="60">
        <v>45975</v>
      </c>
      <c r="B15248" s="61" t="s">
        <v>21</v>
      </c>
      <c r="C15248" s="61" t="s">
        <v>111</v>
      </c>
      <c r="D15248" s="61" t="s">
        <v>8</v>
      </c>
      <c r="E15248" s="61" t="s">
        <v>48</v>
      </c>
      <c r="F15248" s="61">
        <v>0.625</v>
      </c>
      <c r="G15248" s="62">
        <v>0</v>
      </c>
    </row>
    <row r="15249" spans="1:7" x14ac:dyDescent="0.3">
      <c r="A15249" s="54">
        <v>45975</v>
      </c>
      <c r="B15249" s="55" t="s">
        <v>21</v>
      </c>
      <c r="C15249" s="55" t="s">
        <v>111</v>
      </c>
      <c r="D15249" s="55" t="s">
        <v>8</v>
      </c>
      <c r="E15249" s="55" t="s">
        <v>48</v>
      </c>
      <c r="F15249" s="55">
        <v>0.64583333333333337</v>
      </c>
      <c r="G15249" s="56">
        <v>0</v>
      </c>
    </row>
    <row r="15250" spans="1:7" x14ac:dyDescent="0.3">
      <c r="A15250" s="60">
        <v>45975</v>
      </c>
      <c r="B15250" s="61" t="s">
        <v>21</v>
      </c>
      <c r="C15250" s="61" t="s">
        <v>111</v>
      </c>
      <c r="D15250" s="61" t="s">
        <v>8</v>
      </c>
      <c r="E15250" s="61" t="s">
        <v>48</v>
      </c>
      <c r="F15250" s="61">
        <v>0.66666666666666663</v>
      </c>
      <c r="G15250" s="62">
        <v>0</v>
      </c>
    </row>
    <row r="15251" spans="1:7" x14ac:dyDescent="0.3">
      <c r="A15251" s="54">
        <v>45975</v>
      </c>
      <c r="B15251" s="55" t="s">
        <v>21</v>
      </c>
      <c r="C15251" s="55" t="s">
        <v>111</v>
      </c>
      <c r="D15251" s="55" t="s">
        <v>8</v>
      </c>
      <c r="E15251" s="55" t="s">
        <v>48</v>
      </c>
      <c r="F15251" s="55">
        <v>0.6875</v>
      </c>
      <c r="G15251" s="56">
        <v>0</v>
      </c>
    </row>
    <row r="15252" spans="1:7" x14ac:dyDescent="0.3">
      <c r="A15252" s="60">
        <v>45975</v>
      </c>
      <c r="B15252" s="61" t="s">
        <v>21</v>
      </c>
      <c r="C15252" s="61" t="s">
        <v>111</v>
      </c>
      <c r="D15252" s="61" t="s">
        <v>8</v>
      </c>
      <c r="E15252" s="61" t="s">
        <v>48</v>
      </c>
      <c r="F15252" s="61">
        <v>0.70833333333333337</v>
      </c>
      <c r="G15252" s="62">
        <v>0</v>
      </c>
    </row>
    <row r="15253" spans="1:7" x14ac:dyDescent="0.3">
      <c r="A15253" s="54">
        <v>45975</v>
      </c>
      <c r="B15253" s="55" t="s">
        <v>21</v>
      </c>
      <c r="C15253" s="55" t="s">
        <v>111</v>
      </c>
      <c r="D15253" s="55" t="s">
        <v>8</v>
      </c>
      <c r="E15253" s="55" t="s">
        <v>48</v>
      </c>
      <c r="F15253" s="55">
        <v>0.72916666666666663</v>
      </c>
      <c r="G15253" s="56">
        <v>0</v>
      </c>
    </row>
    <row r="15254" spans="1:7" x14ac:dyDescent="0.3">
      <c r="A15254" s="60">
        <v>45975</v>
      </c>
      <c r="B15254" s="61" t="s">
        <v>21</v>
      </c>
      <c r="C15254" s="61" t="s">
        <v>111</v>
      </c>
      <c r="D15254" s="61" t="s">
        <v>8</v>
      </c>
      <c r="E15254" s="61" t="s">
        <v>48</v>
      </c>
      <c r="F15254" s="61">
        <v>0.75</v>
      </c>
      <c r="G15254" s="62">
        <v>0</v>
      </c>
    </row>
    <row r="15255" spans="1:7" x14ac:dyDescent="0.3">
      <c r="A15255" s="54">
        <v>45975</v>
      </c>
      <c r="B15255" s="55" t="s">
        <v>21</v>
      </c>
      <c r="C15255" s="55" t="s">
        <v>111</v>
      </c>
      <c r="D15255" s="55" t="s">
        <v>8</v>
      </c>
      <c r="E15255" s="55" t="s">
        <v>48</v>
      </c>
      <c r="F15255" s="55">
        <v>0.77083333333333337</v>
      </c>
      <c r="G15255" s="56">
        <v>0</v>
      </c>
    </row>
    <row r="15256" spans="1:7" x14ac:dyDescent="0.3">
      <c r="A15256" s="60">
        <v>45975</v>
      </c>
      <c r="B15256" s="61" t="s">
        <v>21</v>
      </c>
      <c r="C15256" s="61" t="s">
        <v>111</v>
      </c>
      <c r="D15256" s="61" t="s">
        <v>8</v>
      </c>
      <c r="E15256" s="61" t="s">
        <v>48</v>
      </c>
      <c r="F15256" s="61">
        <v>0.79166666666666663</v>
      </c>
      <c r="G15256" s="62">
        <v>0</v>
      </c>
    </row>
    <row r="15257" spans="1:7" x14ac:dyDescent="0.3">
      <c r="A15257" s="54">
        <v>45975</v>
      </c>
      <c r="B15257" s="55" t="s">
        <v>21</v>
      </c>
      <c r="C15257" s="55" t="s">
        <v>111</v>
      </c>
      <c r="D15257" s="55" t="s">
        <v>8</v>
      </c>
      <c r="E15257" s="55" t="s">
        <v>48</v>
      </c>
      <c r="F15257" s="55">
        <v>0.8125</v>
      </c>
      <c r="G15257" s="56">
        <v>0</v>
      </c>
    </row>
    <row r="15258" spans="1:7" x14ac:dyDescent="0.3">
      <c r="A15258" s="60">
        <v>45975</v>
      </c>
      <c r="B15258" s="61" t="s">
        <v>21</v>
      </c>
      <c r="C15258" s="61" t="s">
        <v>111</v>
      </c>
      <c r="D15258" s="61" t="s">
        <v>8</v>
      </c>
      <c r="E15258" s="61" t="s">
        <v>48</v>
      </c>
      <c r="F15258" s="61">
        <v>0.83333333333333337</v>
      </c>
      <c r="G15258" s="62">
        <v>0</v>
      </c>
    </row>
    <row r="15259" spans="1:7" x14ac:dyDescent="0.3">
      <c r="A15259" s="54">
        <v>45975</v>
      </c>
      <c r="B15259" s="55" t="s">
        <v>21</v>
      </c>
      <c r="C15259" s="55" t="s">
        <v>111</v>
      </c>
      <c r="D15259" s="55" t="s">
        <v>8</v>
      </c>
      <c r="E15259" s="55" t="s">
        <v>48</v>
      </c>
      <c r="F15259" s="55">
        <v>0.85416666666666663</v>
      </c>
      <c r="G15259" s="56">
        <v>0</v>
      </c>
    </row>
    <row r="15260" spans="1:7" x14ac:dyDescent="0.3">
      <c r="A15260" s="60">
        <v>45975</v>
      </c>
      <c r="B15260" s="61" t="s">
        <v>21</v>
      </c>
      <c r="C15260" s="61" t="s">
        <v>111</v>
      </c>
      <c r="D15260" s="61" t="s">
        <v>8</v>
      </c>
      <c r="E15260" s="61" t="s">
        <v>48</v>
      </c>
      <c r="F15260" s="61">
        <v>0.875</v>
      </c>
      <c r="G15260" s="62">
        <v>0</v>
      </c>
    </row>
    <row r="15261" spans="1:7" x14ac:dyDescent="0.3">
      <c r="A15261" s="54">
        <v>45975</v>
      </c>
      <c r="B15261" s="55" t="s">
        <v>21</v>
      </c>
      <c r="C15261" s="55" t="s">
        <v>111</v>
      </c>
      <c r="D15261" s="55" t="s">
        <v>8</v>
      </c>
      <c r="E15261" s="55" t="s">
        <v>48</v>
      </c>
      <c r="F15261" s="55">
        <v>0.89583333333333337</v>
      </c>
      <c r="G15261" s="56">
        <v>0</v>
      </c>
    </row>
    <row r="15262" spans="1:7" x14ac:dyDescent="0.3">
      <c r="A15262" s="60">
        <v>45975</v>
      </c>
      <c r="B15262" s="61" t="s">
        <v>21</v>
      </c>
      <c r="C15262" s="61" t="s">
        <v>111</v>
      </c>
      <c r="D15262" s="61" t="s">
        <v>8</v>
      </c>
      <c r="E15262" s="61" t="s">
        <v>48</v>
      </c>
      <c r="F15262" s="61">
        <v>0.91666666666666663</v>
      </c>
      <c r="G15262" s="62">
        <v>0</v>
      </c>
    </row>
    <row r="15263" spans="1:7" x14ac:dyDescent="0.3">
      <c r="A15263" s="54">
        <v>45975</v>
      </c>
      <c r="B15263" s="55" t="s">
        <v>21</v>
      </c>
      <c r="C15263" s="55" t="s">
        <v>111</v>
      </c>
      <c r="D15263" s="55" t="s">
        <v>8</v>
      </c>
      <c r="E15263" s="55" t="s">
        <v>48</v>
      </c>
      <c r="F15263" s="55">
        <v>0.9375</v>
      </c>
      <c r="G15263" s="56">
        <v>0</v>
      </c>
    </row>
    <row r="15264" spans="1:7" x14ac:dyDescent="0.3">
      <c r="A15264" s="60">
        <v>45975</v>
      </c>
      <c r="B15264" s="61" t="s">
        <v>21</v>
      </c>
      <c r="C15264" s="61" t="s">
        <v>111</v>
      </c>
      <c r="D15264" s="61" t="s">
        <v>8</v>
      </c>
      <c r="E15264" s="61" t="s">
        <v>48</v>
      </c>
      <c r="F15264" s="61">
        <v>0.95833333333333337</v>
      </c>
      <c r="G15264" s="62">
        <v>0</v>
      </c>
    </row>
    <row r="15265" spans="1:7" x14ac:dyDescent="0.3">
      <c r="A15265" s="54">
        <v>45975</v>
      </c>
      <c r="B15265" s="55" t="s">
        <v>21</v>
      </c>
      <c r="C15265" s="55" t="s">
        <v>111</v>
      </c>
      <c r="D15265" s="55" t="s">
        <v>8</v>
      </c>
      <c r="E15265" s="55" t="s">
        <v>48</v>
      </c>
      <c r="F15265" s="55">
        <v>0.97916666666666663</v>
      </c>
      <c r="G15265" s="56">
        <v>0</v>
      </c>
    </row>
    <row r="15266" spans="1:7" x14ac:dyDescent="0.3">
      <c r="A15266" s="60">
        <v>45976</v>
      </c>
      <c r="B15266" s="61" t="s">
        <v>21</v>
      </c>
      <c r="C15266" s="61" t="s">
        <v>111</v>
      </c>
      <c r="D15266" s="61" t="s">
        <v>8</v>
      </c>
      <c r="E15266" s="61" t="s">
        <v>48</v>
      </c>
      <c r="F15266" s="61">
        <v>0</v>
      </c>
      <c r="G15266" s="62">
        <v>0</v>
      </c>
    </row>
    <row r="15267" spans="1:7" x14ac:dyDescent="0.3">
      <c r="A15267" s="54">
        <v>45976</v>
      </c>
      <c r="B15267" s="55" t="s">
        <v>21</v>
      </c>
      <c r="C15267" s="55" t="s">
        <v>111</v>
      </c>
      <c r="D15267" s="55" t="s">
        <v>9</v>
      </c>
      <c r="E15267" s="55" t="s">
        <v>48</v>
      </c>
      <c r="F15267" s="55">
        <v>2.0833333333333329E-2</v>
      </c>
      <c r="G15267" s="56" cm="1">
        <f t="array" ref="G15267:G15314">IF(LOAD_RESULTS!$C$3 = "MENU",ABS(_xlfn.IFS(AND(PER_MONTH!$B15219="January",PER_MONTH!$E15219="Working Day"),Table3[Jan_WD],AND(PER_MONTH!$B15219="January",PER_MONTH!$E15219="Non-Working Day"),Table3[Jan_NWD],AND(PER_MONTH!$B15219="February",PER_MONTH!$E15219="Working Day"),Table3[Feb_WD],AND(PER_MONTH!$B15219="February",PER_MONTH!$E15219="Non-Working Day"),Table3[Feb_NWD], AND(PER_MONTH!$B15219 = "March", PER_MONTH!$E15219 = "Working Day"), Table3[Mar_WD],  AND(PER_MONTH!$B15219 = "March", PER_MONTH!$E15219 = "Non-Working Day"), Table3[Mar_NWD], AND(PER_MONTH!$B15219 = "April", PER_MONTH!$E15219 = "Working Day"), Table3[Apr_WD], AND(PER_MONTH!$B15219 = "April", PER_MONTH!$E15219 = "Non-Working Day"), Table3[Apr_NWD], AND(PER_MONTH!$B15219 = "May", PER_MONTH!$E15219 = "Working Day"), Table3[May_WD], AND(PER_MONTH!$B15219 = "May", PER_MONTH!$E15219 = "Non-Working Day"), Table3[May_NWD], AND(PER_MONTH!$B15219 = "June", PER_MONTH!$E15219 = "Working Day"), Table3[Jun_WD], AND(PER_MONTH!$B15219 = "June", PER_MONTH!$E15219 = "Non-Working Day"), Table3[Jun_NWD], AND(PER_MONTH!$B15219 = "July", PER_MONTH!$E15219 = "Working Day"), Table3[Jul_WD], AND(PER_MONTH!$B15219 = "July", PER_MONTH!$E15219 = "Non-Working Day"), Table3[Jul_NWD], AND(PER_MONTH!$B15219 = "August", PER_MONTH!$E15219 = "Working Day"), Table3[Aug_WD], AND(PER_MONTH!$B15219 = "August", PER_MONTH!$E15219 = "Non-Working Day"), Table3[Aug_NWD], AND(PER_MONTH!$B15219 = "September", PER_MONTH!$E15219 = "Working Day"), Table3[Sep_WD], AND(PER_MONTH!$B15219 = "September", PER_MONTH!$E15219 = "Non-Working Day"), Table3[Sep_NWD], AND(PER_MONTH!$B15219 = "October", PER_MONTH!$E15219 = "Working Day"), Table3[Oct_WD], AND(PER_MONTH!$B15219 = "October", PER_MONTH!$E15219 = "Non-Working Day"), Table3[Oct_NWD], AND(PER_MONTH!$B15219 = "November", PER_MONTH!$E15219 = "Working Day"), Table3[Nov_WD], AND(PER_MONTH!$B15219 = "November", PER_MONTH!$E15219 = "Non-Working Day"), Table3[Nov_NWD], AND(PER_MONTH!$B15219 = "December", PER_MONTH!$E15219 = "Working Day"), Table3[Dec_WD], AND(PER_MONTH!$B15219 = "December", PER_MONTH!$E15219 = "Non-Working Day"), Table3[Dec_NWD])),_xlfn.IFS(AND(PER_MONTH!$B15219="January",PER_MONTH!$E15219="Working Day"),Table3[Jan_WD],AND(PER_MONTH!$B15219="January",PER_MONTH!$E15219="Non-Working Day"),Table3[Jan_NWD],AND(PER_MONTH!$B15219="February",PER_MONTH!$E15219="Working Day"),Table3[Feb_WD],AND(PER_MONTH!$B15219="February",PER_MONTH!$E15219="Non-Working Day"),Table3[Feb_NWD], AND(PER_MONTH!$B15219 = "March", PER_MONTH!$E15219 = "Working Day"), Table3[Mar_WD],  AND(PER_MONTH!$B15219 = "March", PER_MONTH!$E15219 = "Non-Working Day"), Table3[Mar_NWD], AND(PER_MONTH!$B15219 = "April", PER_MONTH!$E15219 = "Working Day"), Table3[Apr_WD], AND(PER_MONTH!$B15219 = "April", PER_MONTH!$E15219 = "Non-Working Day"), Table3[Apr_NWD], AND(PER_MONTH!$B15219 = "May", PER_MONTH!$E15219 = "Working Day"), Table3[May_WD], AND(PER_MONTH!$B15219 = "May", PER_MONTH!$E15219 = "Non-Working Day"), Table3[May_NWD], AND(PER_MONTH!$B15219 = "June", PER_MONTH!$E15219 = "Working Day"), Table3[Jun_WD], AND(PER_MONTH!$B15219 = "June", PER_MONTH!$E15219 = "Non-Working Day"), Table3[Jun_NWD], AND(PER_MONTH!$B15219 = "July", PER_MONTH!$E15219 = "Working Day"), Table3[Jul_WD], AND(PER_MONTH!$B15219 = "July", PER_MONTH!$E15219 = "Non-Working Day"), Table3[Jul_NWD], AND(PER_MONTH!$B15219 = "August", PER_MONTH!$E15219 = "Working Day"), Table3[Aug_WD], AND(PER_MONTH!$B15219 = "August", PER_MONTH!$E15219 = "Non-Working Day"), Table3[Aug_NWD], AND(PER_MONTH!$B15219 = "September", PER_MONTH!$E15219 = "Working Day"), Table3[Sep_WD], AND(PER_MONTH!$B15219 = "September", PER_MONTH!$E15219 = "Non-Working Day"), Table3[Sep_NWD], AND(PER_MONTH!$B15219 = "October", PER_MONTH!$E15219 = "Working Day"), Table3[Oct_WD], AND(PER_MONTH!$B15219 = "October", PER_MONTH!$E15219 = "Non-Working Day"), Table3[Oct_NWD], AND(PER_MONTH!$B15219 = "November", PER_MONTH!$E15219 = "Working Day"), Table3[Nov_WD], AND(PER_MONTH!$B15219 = "November", PER_MONTH!$E15219 = "Non-Working Day"), Table3[Nov_NWD], AND(PER_MONTH!$B15219 = "December", PER_MONTH!$E15219 = "Working Day"), Table3[Dec_WD], AND(PER_MONTH!$B15219 = "December", PER_MONTH!$E15219 = "Non-Working Day"), Table3[Dec_NWD]))</f>
        <v>0</v>
      </c>
    </row>
    <row r="15268" spans="1:7" x14ac:dyDescent="0.3">
      <c r="A15268" s="60">
        <v>45976</v>
      </c>
      <c r="B15268" s="61" t="s">
        <v>21</v>
      </c>
      <c r="C15268" s="61" t="s">
        <v>111</v>
      </c>
      <c r="D15268" s="61" t="s">
        <v>9</v>
      </c>
      <c r="E15268" s="61" t="s">
        <v>48</v>
      </c>
      <c r="F15268" s="61">
        <v>4.1666666666666657E-2</v>
      </c>
      <c r="G15268" s="62">
        <v>0</v>
      </c>
    </row>
    <row r="15269" spans="1:7" x14ac:dyDescent="0.3">
      <c r="A15269" s="54">
        <v>45976</v>
      </c>
      <c r="B15269" s="55" t="s">
        <v>21</v>
      </c>
      <c r="C15269" s="55" t="s">
        <v>111</v>
      </c>
      <c r="D15269" s="55" t="s">
        <v>9</v>
      </c>
      <c r="E15269" s="55" t="s">
        <v>48</v>
      </c>
      <c r="F15269" s="55">
        <v>6.25E-2</v>
      </c>
      <c r="G15269" s="56">
        <v>0</v>
      </c>
    </row>
    <row r="15270" spans="1:7" x14ac:dyDescent="0.3">
      <c r="A15270" s="60">
        <v>45976</v>
      </c>
      <c r="B15270" s="61" t="s">
        <v>21</v>
      </c>
      <c r="C15270" s="61" t="s">
        <v>111</v>
      </c>
      <c r="D15270" s="61" t="s">
        <v>9</v>
      </c>
      <c r="E15270" s="61" t="s">
        <v>48</v>
      </c>
      <c r="F15270" s="61">
        <v>8.3333333333333329E-2</v>
      </c>
      <c r="G15270" s="62">
        <v>0</v>
      </c>
    </row>
    <row r="15271" spans="1:7" x14ac:dyDescent="0.3">
      <c r="A15271" s="54">
        <v>45976</v>
      </c>
      <c r="B15271" s="55" t="s">
        <v>21</v>
      </c>
      <c r="C15271" s="55" t="s">
        <v>111</v>
      </c>
      <c r="D15271" s="55" t="s">
        <v>9</v>
      </c>
      <c r="E15271" s="55" t="s">
        <v>48</v>
      </c>
      <c r="F15271" s="55">
        <v>0.1041666666666667</v>
      </c>
      <c r="G15271" s="56">
        <v>0</v>
      </c>
    </row>
    <row r="15272" spans="1:7" x14ac:dyDescent="0.3">
      <c r="A15272" s="60">
        <v>45976</v>
      </c>
      <c r="B15272" s="61" t="s">
        <v>21</v>
      </c>
      <c r="C15272" s="61" t="s">
        <v>111</v>
      </c>
      <c r="D15272" s="61" t="s">
        <v>9</v>
      </c>
      <c r="E15272" s="61" t="s">
        <v>48</v>
      </c>
      <c r="F15272" s="61">
        <v>0.125</v>
      </c>
      <c r="G15272" s="62">
        <v>0</v>
      </c>
    </row>
    <row r="15273" spans="1:7" x14ac:dyDescent="0.3">
      <c r="A15273" s="54">
        <v>45976</v>
      </c>
      <c r="B15273" s="55" t="s">
        <v>21</v>
      </c>
      <c r="C15273" s="55" t="s">
        <v>111</v>
      </c>
      <c r="D15273" s="55" t="s">
        <v>9</v>
      </c>
      <c r="E15273" s="55" t="s">
        <v>48</v>
      </c>
      <c r="F15273" s="55">
        <v>0.14583333333333329</v>
      </c>
      <c r="G15273" s="56">
        <v>0</v>
      </c>
    </row>
    <row r="15274" spans="1:7" x14ac:dyDescent="0.3">
      <c r="A15274" s="60">
        <v>45976</v>
      </c>
      <c r="B15274" s="61" t="s">
        <v>21</v>
      </c>
      <c r="C15274" s="61" t="s">
        <v>111</v>
      </c>
      <c r="D15274" s="61" t="s">
        <v>9</v>
      </c>
      <c r="E15274" s="61" t="s">
        <v>48</v>
      </c>
      <c r="F15274" s="61">
        <v>0.16666666666666671</v>
      </c>
      <c r="G15274" s="62">
        <v>0</v>
      </c>
    </row>
    <row r="15275" spans="1:7" x14ac:dyDescent="0.3">
      <c r="A15275" s="54">
        <v>45976</v>
      </c>
      <c r="B15275" s="55" t="s">
        <v>21</v>
      </c>
      <c r="C15275" s="55" t="s">
        <v>111</v>
      </c>
      <c r="D15275" s="55" t="s">
        <v>9</v>
      </c>
      <c r="E15275" s="55" t="s">
        <v>48</v>
      </c>
      <c r="F15275" s="55">
        <v>0.1875</v>
      </c>
      <c r="G15275" s="56">
        <v>0</v>
      </c>
    </row>
    <row r="15276" spans="1:7" x14ac:dyDescent="0.3">
      <c r="A15276" s="60">
        <v>45976</v>
      </c>
      <c r="B15276" s="61" t="s">
        <v>21</v>
      </c>
      <c r="C15276" s="61" t="s">
        <v>111</v>
      </c>
      <c r="D15276" s="61" t="s">
        <v>9</v>
      </c>
      <c r="E15276" s="61" t="s">
        <v>48</v>
      </c>
      <c r="F15276" s="61">
        <v>0.20833333333333329</v>
      </c>
      <c r="G15276" s="62">
        <v>0</v>
      </c>
    </row>
    <row r="15277" spans="1:7" x14ac:dyDescent="0.3">
      <c r="A15277" s="54">
        <v>45976</v>
      </c>
      <c r="B15277" s="55" t="s">
        <v>21</v>
      </c>
      <c r="C15277" s="55" t="s">
        <v>111</v>
      </c>
      <c r="D15277" s="55" t="s">
        <v>9</v>
      </c>
      <c r="E15277" s="55" t="s">
        <v>48</v>
      </c>
      <c r="F15277" s="55">
        <v>0.22916666666666671</v>
      </c>
      <c r="G15277" s="56">
        <v>0</v>
      </c>
    </row>
    <row r="15278" spans="1:7" x14ac:dyDescent="0.3">
      <c r="A15278" s="60">
        <v>45976</v>
      </c>
      <c r="B15278" s="61" t="s">
        <v>21</v>
      </c>
      <c r="C15278" s="61" t="s">
        <v>111</v>
      </c>
      <c r="D15278" s="61" t="s">
        <v>9</v>
      </c>
      <c r="E15278" s="61" t="s">
        <v>48</v>
      </c>
      <c r="F15278" s="61">
        <v>0.25</v>
      </c>
      <c r="G15278" s="62">
        <v>0</v>
      </c>
    </row>
    <row r="15279" spans="1:7" x14ac:dyDescent="0.3">
      <c r="A15279" s="54">
        <v>45976</v>
      </c>
      <c r="B15279" s="55" t="s">
        <v>21</v>
      </c>
      <c r="C15279" s="55" t="s">
        <v>111</v>
      </c>
      <c r="D15279" s="55" t="s">
        <v>9</v>
      </c>
      <c r="E15279" s="55" t="s">
        <v>48</v>
      </c>
      <c r="F15279" s="55">
        <v>0.27083333333333331</v>
      </c>
      <c r="G15279" s="56">
        <v>0</v>
      </c>
    </row>
    <row r="15280" spans="1:7" x14ac:dyDescent="0.3">
      <c r="A15280" s="60">
        <v>45976</v>
      </c>
      <c r="B15280" s="61" t="s">
        <v>21</v>
      </c>
      <c r="C15280" s="61" t="s">
        <v>111</v>
      </c>
      <c r="D15280" s="61" t="s">
        <v>9</v>
      </c>
      <c r="E15280" s="61" t="s">
        <v>48</v>
      </c>
      <c r="F15280" s="61">
        <v>0.29166666666666669</v>
      </c>
      <c r="G15280" s="62">
        <v>0</v>
      </c>
    </row>
    <row r="15281" spans="1:7" x14ac:dyDescent="0.3">
      <c r="A15281" s="54">
        <v>45976</v>
      </c>
      <c r="B15281" s="55" t="s">
        <v>21</v>
      </c>
      <c r="C15281" s="55" t="s">
        <v>111</v>
      </c>
      <c r="D15281" s="55" t="s">
        <v>9</v>
      </c>
      <c r="E15281" s="55" t="s">
        <v>48</v>
      </c>
      <c r="F15281" s="55">
        <v>0.3125</v>
      </c>
      <c r="G15281" s="56">
        <v>0</v>
      </c>
    </row>
    <row r="15282" spans="1:7" x14ac:dyDescent="0.3">
      <c r="A15282" s="60">
        <v>45976</v>
      </c>
      <c r="B15282" s="61" t="s">
        <v>21</v>
      </c>
      <c r="C15282" s="61" t="s">
        <v>111</v>
      </c>
      <c r="D15282" s="61" t="s">
        <v>9</v>
      </c>
      <c r="E15282" s="61" t="s">
        <v>48</v>
      </c>
      <c r="F15282" s="61">
        <v>0.33333333333333331</v>
      </c>
      <c r="G15282" s="62">
        <v>0</v>
      </c>
    </row>
    <row r="15283" spans="1:7" x14ac:dyDescent="0.3">
      <c r="A15283" s="54">
        <v>45976</v>
      </c>
      <c r="B15283" s="55" t="s">
        <v>21</v>
      </c>
      <c r="C15283" s="55" t="s">
        <v>111</v>
      </c>
      <c r="D15283" s="55" t="s">
        <v>9</v>
      </c>
      <c r="E15283" s="55" t="s">
        <v>48</v>
      </c>
      <c r="F15283" s="55">
        <v>0.35416666666666669</v>
      </c>
      <c r="G15283" s="56">
        <v>0</v>
      </c>
    </row>
    <row r="15284" spans="1:7" x14ac:dyDescent="0.3">
      <c r="A15284" s="60">
        <v>45976</v>
      </c>
      <c r="B15284" s="61" t="s">
        <v>21</v>
      </c>
      <c r="C15284" s="61" t="s">
        <v>111</v>
      </c>
      <c r="D15284" s="61" t="s">
        <v>9</v>
      </c>
      <c r="E15284" s="61" t="s">
        <v>48</v>
      </c>
      <c r="F15284" s="61">
        <v>0.375</v>
      </c>
      <c r="G15284" s="62">
        <v>0</v>
      </c>
    </row>
    <row r="15285" spans="1:7" x14ac:dyDescent="0.3">
      <c r="A15285" s="54">
        <v>45976</v>
      </c>
      <c r="B15285" s="55" t="s">
        <v>21</v>
      </c>
      <c r="C15285" s="55" t="s">
        <v>111</v>
      </c>
      <c r="D15285" s="55" t="s">
        <v>9</v>
      </c>
      <c r="E15285" s="55" t="s">
        <v>48</v>
      </c>
      <c r="F15285" s="55">
        <v>0.39583333333333331</v>
      </c>
      <c r="G15285" s="56">
        <v>0</v>
      </c>
    </row>
    <row r="15286" spans="1:7" x14ac:dyDescent="0.3">
      <c r="A15286" s="60">
        <v>45976</v>
      </c>
      <c r="B15286" s="61" t="s">
        <v>21</v>
      </c>
      <c r="C15286" s="61" t="s">
        <v>111</v>
      </c>
      <c r="D15286" s="61" t="s">
        <v>9</v>
      </c>
      <c r="E15286" s="61" t="s">
        <v>48</v>
      </c>
      <c r="F15286" s="61">
        <v>0.41666666666666669</v>
      </c>
      <c r="G15286" s="62">
        <v>0</v>
      </c>
    </row>
    <row r="15287" spans="1:7" x14ac:dyDescent="0.3">
      <c r="A15287" s="54">
        <v>45976</v>
      </c>
      <c r="B15287" s="55" t="s">
        <v>21</v>
      </c>
      <c r="C15287" s="55" t="s">
        <v>111</v>
      </c>
      <c r="D15287" s="55" t="s">
        <v>9</v>
      </c>
      <c r="E15287" s="55" t="s">
        <v>48</v>
      </c>
      <c r="F15287" s="55">
        <v>0.4375</v>
      </c>
      <c r="G15287" s="56">
        <v>0</v>
      </c>
    </row>
    <row r="15288" spans="1:7" x14ac:dyDescent="0.3">
      <c r="A15288" s="60">
        <v>45976</v>
      </c>
      <c r="B15288" s="61" t="s">
        <v>21</v>
      </c>
      <c r="C15288" s="61" t="s">
        <v>111</v>
      </c>
      <c r="D15288" s="61" t="s">
        <v>9</v>
      </c>
      <c r="E15288" s="61" t="s">
        <v>48</v>
      </c>
      <c r="F15288" s="61">
        <v>0.45833333333333331</v>
      </c>
      <c r="G15288" s="62">
        <v>0</v>
      </c>
    </row>
    <row r="15289" spans="1:7" x14ac:dyDescent="0.3">
      <c r="A15289" s="54">
        <v>45976</v>
      </c>
      <c r="B15289" s="55" t="s">
        <v>21</v>
      </c>
      <c r="C15289" s="55" t="s">
        <v>111</v>
      </c>
      <c r="D15289" s="55" t="s">
        <v>9</v>
      </c>
      <c r="E15289" s="55" t="s">
        <v>48</v>
      </c>
      <c r="F15289" s="55">
        <v>0.47916666666666669</v>
      </c>
      <c r="G15289" s="56">
        <v>0</v>
      </c>
    </row>
    <row r="15290" spans="1:7" x14ac:dyDescent="0.3">
      <c r="A15290" s="60">
        <v>45976</v>
      </c>
      <c r="B15290" s="61" t="s">
        <v>21</v>
      </c>
      <c r="C15290" s="61" t="s">
        <v>111</v>
      </c>
      <c r="D15290" s="61" t="s">
        <v>9</v>
      </c>
      <c r="E15290" s="61" t="s">
        <v>48</v>
      </c>
      <c r="F15290" s="61">
        <v>0.5</v>
      </c>
      <c r="G15290" s="62">
        <v>0</v>
      </c>
    </row>
    <row r="15291" spans="1:7" x14ac:dyDescent="0.3">
      <c r="A15291" s="54">
        <v>45976</v>
      </c>
      <c r="B15291" s="55" t="s">
        <v>21</v>
      </c>
      <c r="C15291" s="55" t="s">
        <v>111</v>
      </c>
      <c r="D15291" s="55" t="s">
        <v>9</v>
      </c>
      <c r="E15291" s="55" t="s">
        <v>48</v>
      </c>
      <c r="F15291" s="55">
        <v>0.52083333333333337</v>
      </c>
      <c r="G15291" s="56">
        <v>0</v>
      </c>
    </row>
    <row r="15292" spans="1:7" x14ac:dyDescent="0.3">
      <c r="A15292" s="60">
        <v>45976</v>
      </c>
      <c r="B15292" s="61" t="s">
        <v>21</v>
      </c>
      <c r="C15292" s="61" t="s">
        <v>111</v>
      </c>
      <c r="D15292" s="61" t="s">
        <v>9</v>
      </c>
      <c r="E15292" s="61" t="s">
        <v>48</v>
      </c>
      <c r="F15292" s="61">
        <v>0.54166666666666663</v>
      </c>
      <c r="G15292" s="62">
        <v>0</v>
      </c>
    </row>
    <row r="15293" spans="1:7" x14ac:dyDescent="0.3">
      <c r="A15293" s="54">
        <v>45976</v>
      </c>
      <c r="B15293" s="55" t="s">
        <v>21</v>
      </c>
      <c r="C15293" s="55" t="s">
        <v>111</v>
      </c>
      <c r="D15293" s="55" t="s">
        <v>9</v>
      </c>
      <c r="E15293" s="55" t="s">
        <v>48</v>
      </c>
      <c r="F15293" s="55">
        <v>0.5625</v>
      </c>
      <c r="G15293" s="56">
        <v>0</v>
      </c>
    </row>
    <row r="15294" spans="1:7" x14ac:dyDescent="0.3">
      <c r="A15294" s="60">
        <v>45976</v>
      </c>
      <c r="B15294" s="61" t="s">
        <v>21</v>
      </c>
      <c r="C15294" s="61" t="s">
        <v>111</v>
      </c>
      <c r="D15294" s="61" t="s">
        <v>9</v>
      </c>
      <c r="E15294" s="61" t="s">
        <v>48</v>
      </c>
      <c r="F15294" s="61">
        <v>0.58333333333333337</v>
      </c>
      <c r="G15294" s="62">
        <v>0</v>
      </c>
    </row>
    <row r="15295" spans="1:7" x14ac:dyDescent="0.3">
      <c r="A15295" s="54">
        <v>45976</v>
      </c>
      <c r="B15295" s="55" t="s">
        <v>21</v>
      </c>
      <c r="C15295" s="55" t="s">
        <v>111</v>
      </c>
      <c r="D15295" s="55" t="s">
        <v>9</v>
      </c>
      <c r="E15295" s="55" t="s">
        <v>48</v>
      </c>
      <c r="F15295" s="55">
        <v>0.60416666666666663</v>
      </c>
      <c r="G15295" s="56">
        <v>0</v>
      </c>
    </row>
    <row r="15296" spans="1:7" x14ac:dyDescent="0.3">
      <c r="A15296" s="60">
        <v>45976</v>
      </c>
      <c r="B15296" s="61" t="s">
        <v>21</v>
      </c>
      <c r="C15296" s="61" t="s">
        <v>111</v>
      </c>
      <c r="D15296" s="61" t="s">
        <v>9</v>
      </c>
      <c r="E15296" s="61" t="s">
        <v>48</v>
      </c>
      <c r="F15296" s="61">
        <v>0.625</v>
      </c>
      <c r="G15296" s="62">
        <v>0</v>
      </c>
    </row>
    <row r="15297" spans="1:7" x14ac:dyDescent="0.3">
      <c r="A15297" s="54">
        <v>45976</v>
      </c>
      <c r="B15297" s="55" t="s">
        <v>21</v>
      </c>
      <c r="C15297" s="55" t="s">
        <v>111</v>
      </c>
      <c r="D15297" s="55" t="s">
        <v>9</v>
      </c>
      <c r="E15297" s="55" t="s">
        <v>48</v>
      </c>
      <c r="F15297" s="55">
        <v>0.64583333333333337</v>
      </c>
      <c r="G15297" s="56">
        <v>0</v>
      </c>
    </row>
    <row r="15298" spans="1:7" x14ac:dyDescent="0.3">
      <c r="A15298" s="60">
        <v>45976</v>
      </c>
      <c r="B15298" s="61" t="s">
        <v>21</v>
      </c>
      <c r="C15298" s="61" t="s">
        <v>111</v>
      </c>
      <c r="D15298" s="61" t="s">
        <v>9</v>
      </c>
      <c r="E15298" s="61" t="s">
        <v>48</v>
      </c>
      <c r="F15298" s="61">
        <v>0.66666666666666663</v>
      </c>
      <c r="G15298" s="62">
        <v>0</v>
      </c>
    </row>
    <row r="15299" spans="1:7" x14ac:dyDescent="0.3">
      <c r="A15299" s="54">
        <v>45976</v>
      </c>
      <c r="B15299" s="55" t="s">
        <v>21</v>
      </c>
      <c r="C15299" s="55" t="s">
        <v>111</v>
      </c>
      <c r="D15299" s="55" t="s">
        <v>9</v>
      </c>
      <c r="E15299" s="55" t="s">
        <v>48</v>
      </c>
      <c r="F15299" s="55">
        <v>0.6875</v>
      </c>
      <c r="G15299" s="56">
        <v>0</v>
      </c>
    </row>
    <row r="15300" spans="1:7" x14ac:dyDescent="0.3">
      <c r="A15300" s="60">
        <v>45976</v>
      </c>
      <c r="B15300" s="61" t="s">
        <v>21</v>
      </c>
      <c r="C15300" s="61" t="s">
        <v>111</v>
      </c>
      <c r="D15300" s="61" t="s">
        <v>9</v>
      </c>
      <c r="E15300" s="61" t="s">
        <v>48</v>
      </c>
      <c r="F15300" s="61">
        <v>0.70833333333333337</v>
      </c>
      <c r="G15300" s="62">
        <v>0</v>
      </c>
    </row>
    <row r="15301" spans="1:7" x14ac:dyDescent="0.3">
      <c r="A15301" s="54">
        <v>45976</v>
      </c>
      <c r="B15301" s="55" t="s">
        <v>21</v>
      </c>
      <c r="C15301" s="55" t="s">
        <v>111</v>
      </c>
      <c r="D15301" s="55" t="s">
        <v>9</v>
      </c>
      <c r="E15301" s="55" t="s">
        <v>48</v>
      </c>
      <c r="F15301" s="55">
        <v>0.72916666666666663</v>
      </c>
      <c r="G15301" s="56">
        <v>0</v>
      </c>
    </row>
    <row r="15302" spans="1:7" x14ac:dyDescent="0.3">
      <c r="A15302" s="60">
        <v>45976</v>
      </c>
      <c r="B15302" s="61" t="s">
        <v>21</v>
      </c>
      <c r="C15302" s="61" t="s">
        <v>111</v>
      </c>
      <c r="D15302" s="61" t="s">
        <v>9</v>
      </c>
      <c r="E15302" s="61" t="s">
        <v>48</v>
      </c>
      <c r="F15302" s="61">
        <v>0.75</v>
      </c>
      <c r="G15302" s="62">
        <v>0</v>
      </c>
    </row>
    <row r="15303" spans="1:7" x14ac:dyDescent="0.3">
      <c r="A15303" s="54">
        <v>45976</v>
      </c>
      <c r="B15303" s="55" t="s">
        <v>21</v>
      </c>
      <c r="C15303" s="55" t="s">
        <v>111</v>
      </c>
      <c r="D15303" s="55" t="s">
        <v>9</v>
      </c>
      <c r="E15303" s="55" t="s">
        <v>48</v>
      </c>
      <c r="F15303" s="55">
        <v>0.77083333333333337</v>
      </c>
      <c r="G15303" s="56">
        <v>0</v>
      </c>
    </row>
    <row r="15304" spans="1:7" x14ac:dyDescent="0.3">
      <c r="A15304" s="60">
        <v>45976</v>
      </c>
      <c r="B15304" s="61" t="s">
        <v>21</v>
      </c>
      <c r="C15304" s="61" t="s">
        <v>111</v>
      </c>
      <c r="D15304" s="61" t="s">
        <v>9</v>
      </c>
      <c r="E15304" s="61" t="s">
        <v>48</v>
      </c>
      <c r="F15304" s="61">
        <v>0.79166666666666663</v>
      </c>
      <c r="G15304" s="62">
        <v>0</v>
      </c>
    </row>
    <row r="15305" spans="1:7" x14ac:dyDescent="0.3">
      <c r="A15305" s="54">
        <v>45976</v>
      </c>
      <c r="B15305" s="55" t="s">
        <v>21</v>
      </c>
      <c r="C15305" s="55" t="s">
        <v>111</v>
      </c>
      <c r="D15305" s="55" t="s">
        <v>9</v>
      </c>
      <c r="E15305" s="55" t="s">
        <v>48</v>
      </c>
      <c r="F15305" s="55">
        <v>0.8125</v>
      </c>
      <c r="G15305" s="56">
        <v>0</v>
      </c>
    </row>
    <row r="15306" spans="1:7" x14ac:dyDescent="0.3">
      <c r="A15306" s="60">
        <v>45976</v>
      </c>
      <c r="B15306" s="61" t="s">
        <v>21</v>
      </c>
      <c r="C15306" s="61" t="s">
        <v>111</v>
      </c>
      <c r="D15306" s="61" t="s">
        <v>9</v>
      </c>
      <c r="E15306" s="61" t="s">
        <v>48</v>
      </c>
      <c r="F15306" s="61">
        <v>0.83333333333333337</v>
      </c>
      <c r="G15306" s="62">
        <v>0</v>
      </c>
    </row>
    <row r="15307" spans="1:7" x14ac:dyDescent="0.3">
      <c r="A15307" s="54">
        <v>45976</v>
      </c>
      <c r="B15307" s="55" t="s">
        <v>21</v>
      </c>
      <c r="C15307" s="55" t="s">
        <v>111</v>
      </c>
      <c r="D15307" s="55" t="s">
        <v>9</v>
      </c>
      <c r="E15307" s="55" t="s">
        <v>48</v>
      </c>
      <c r="F15307" s="55">
        <v>0.85416666666666663</v>
      </c>
      <c r="G15307" s="56">
        <v>0</v>
      </c>
    </row>
    <row r="15308" spans="1:7" x14ac:dyDescent="0.3">
      <c r="A15308" s="60">
        <v>45976</v>
      </c>
      <c r="B15308" s="61" t="s">
        <v>21</v>
      </c>
      <c r="C15308" s="61" t="s">
        <v>111</v>
      </c>
      <c r="D15308" s="61" t="s">
        <v>9</v>
      </c>
      <c r="E15308" s="61" t="s">
        <v>48</v>
      </c>
      <c r="F15308" s="61">
        <v>0.875</v>
      </c>
      <c r="G15308" s="62">
        <v>0</v>
      </c>
    </row>
    <row r="15309" spans="1:7" x14ac:dyDescent="0.3">
      <c r="A15309" s="54">
        <v>45976</v>
      </c>
      <c r="B15309" s="55" t="s">
        <v>21</v>
      </c>
      <c r="C15309" s="55" t="s">
        <v>111</v>
      </c>
      <c r="D15309" s="55" t="s">
        <v>9</v>
      </c>
      <c r="E15309" s="55" t="s">
        <v>48</v>
      </c>
      <c r="F15309" s="55">
        <v>0.89583333333333337</v>
      </c>
      <c r="G15309" s="56">
        <v>0</v>
      </c>
    </row>
    <row r="15310" spans="1:7" x14ac:dyDescent="0.3">
      <c r="A15310" s="60">
        <v>45976</v>
      </c>
      <c r="B15310" s="61" t="s">
        <v>21</v>
      </c>
      <c r="C15310" s="61" t="s">
        <v>111</v>
      </c>
      <c r="D15310" s="61" t="s">
        <v>9</v>
      </c>
      <c r="E15310" s="61" t="s">
        <v>48</v>
      </c>
      <c r="F15310" s="61">
        <v>0.91666666666666663</v>
      </c>
      <c r="G15310" s="62">
        <v>0</v>
      </c>
    </row>
    <row r="15311" spans="1:7" x14ac:dyDescent="0.3">
      <c r="A15311" s="54">
        <v>45976</v>
      </c>
      <c r="B15311" s="55" t="s">
        <v>21</v>
      </c>
      <c r="C15311" s="55" t="s">
        <v>111</v>
      </c>
      <c r="D15311" s="55" t="s">
        <v>9</v>
      </c>
      <c r="E15311" s="55" t="s">
        <v>48</v>
      </c>
      <c r="F15311" s="55">
        <v>0.9375</v>
      </c>
      <c r="G15311" s="56">
        <v>0</v>
      </c>
    </row>
    <row r="15312" spans="1:7" x14ac:dyDescent="0.3">
      <c r="A15312" s="60">
        <v>45976</v>
      </c>
      <c r="B15312" s="61" t="s">
        <v>21</v>
      </c>
      <c r="C15312" s="61" t="s">
        <v>111</v>
      </c>
      <c r="D15312" s="61" t="s">
        <v>9</v>
      </c>
      <c r="E15312" s="61" t="s">
        <v>48</v>
      </c>
      <c r="F15312" s="61">
        <v>0.95833333333333337</v>
      </c>
      <c r="G15312" s="62">
        <v>0</v>
      </c>
    </row>
    <row r="15313" spans="1:7" x14ac:dyDescent="0.3">
      <c r="A15313" s="54">
        <v>45976</v>
      </c>
      <c r="B15313" s="55" t="s">
        <v>21</v>
      </c>
      <c r="C15313" s="55" t="s">
        <v>111</v>
      </c>
      <c r="D15313" s="55" t="s">
        <v>9</v>
      </c>
      <c r="E15313" s="55" t="s">
        <v>48</v>
      </c>
      <c r="F15313" s="55">
        <v>0.97916666666666663</v>
      </c>
      <c r="G15313" s="56">
        <v>0</v>
      </c>
    </row>
    <row r="15314" spans="1:7" x14ac:dyDescent="0.3">
      <c r="A15314" s="60">
        <v>45977</v>
      </c>
      <c r="B15314" s="61" t="s">
        <v>21</v>
      </c>
      <c r="C15314" s="61" t="s">
        <v>111</v>
      </c>
      <c r="D15314" s="61" t="s">
        <v>9</v>
      </c>
      <c r="E15314" s="61" t="s">
        <v>48</v>
      </c>
      <c r="F15314" s="61">
        <v>0</v>
      </c>
      <c r="G15314" s="62">
        <v>0</v>
      </c>
    </row>
    <row r="15315" spans="1:7" x14ac:dyDescent="0.3">
      <c r="A15315" s="54">
        <v>45977</v>
      </c>
      <c r="B15315" s="55" t="s">
        <v>21</v>
      </c>
      <c r="C15315" s="55" t="s">
        <v>111</v>
      </c>
      <c r="D15315" s="55" t="s">
        <v>10</v>
      </c>
      <c r="E15315" s="55" t="s">
        <v>48</v>
      </c>
      <c r="F15315" s="55">
        <v>2.0833333333333329E-2</v>
      </c>
      <c r="G15315" s="56" cm="1">
        <f t="array" ref="G15315:G15362">IF(LOAD_RESULTS!$C$3 = "MENU",ABS(_xlfn.IFS(AND(PER_MONTH!$B15267="January",PER_MONTH!$E15267="Working Day"),Table3[Jan_WD],AND(PER_MONTH!$B15267="January",PER_MONTH!$E15267="Non-Working Day"),Table3[Jan_NWD],AND(PER_MONTH!$B15267="February",PER_MONTH!$E15267="Working Day"),Table3[Feb_WD],AND(PER_MONTH!$B15267="February",PER_MONTH!$E15267="Non-Working Day"),Table3[Feb_NWD], AND(PER_MONTH!$B15267 = "March", PER_MONTH!$E15267 = "Working Day"), Table3[Mar_WD],  AND(PER_MONTH!$B15267 = "March", PER_MONTH!$E15267 = "Non-Working Day"), Table3[Mar_NWD], AND(PER_MONTH!$B15267 = "April", PER_MONTH!$E15267 = "Working Day"), Table3[Apr_WD], AND(PER_MONTH!$B15267 = "April", PER_MONTH!$E15267 = "Non-Working Day"), Table3[Apr_NWD], AND(PER_MONTH!$B15267 = "May", PER_MONTH!$E15267 = "Working Day"), Table3[May_WD], AND(PER_MONTH!$B15267 = "May", PER_MONTH!$E15267 = "Non-Working Day"), Table3[May_NWD], AND(PER_MONTH!$B15267 = "June", PER_MONTH!$E15267 = "Working Day"), Table3[Jun_WD], AND(PER_MONTH!$B15267 = "June", PER_MONTH!$E15267 = "Non-Working Day"), Table3[Jun_NWD], AND(PER_MONTH!$B15267 = "July", PER_MONTH!$E15267 = "Working Day"), Table3[Jul_WD], AND(PER_MONTH!$B15267 = "July", PER_MONTH!$E15267 = "Non-Working Day"), Table3[Jul_NWD], AND(PER_MONTH!$B15267 = "August", PER_MONTH!$E15267 = "Working Day"), Table3[Aug_WD], AND(PER_MONTH!$B15267 = "August", PER_MONTH!$E15267 = "Non-Working Day"), Table3[Aug_NWD], AND(PER_MONTH!$B15267 = "September", PER_MONTH!$E15267 = "Working Day"), Table3[Sep_WD], AND(PER_MONTH!$B15267 = "September", PER_MONTH!$E15267 = "Non-Working Day"), Table3[Sep_NWD], AND(PER_MONTH!$B15267 = "October", PER_MONTH!$E15267 = "Working Day"), Table3[Oct_WD], AND(PER_MONTH!$B15267 = "October", PER_MONTH!$E15267 = "Non-Working Day"), Table3[Oct_NWD], AND(PER_MONTH!$B15267 = "November", PER_MONTH!$E15267 = "Working Day"), Table3[Nov_WD], AND(PER_MONTH!$B15267 = "November", PER_MONTH!$E15267 = "Non-Working Day"), Table3[Nov_NWD], AND(PER_MONTH!$B15267 = "December", PER_MONTH!$E15267 = "Working Day"), Table3[Dec_WD], AND(PER_MONTH!$B15267 = "December", PER_MONTH!$E15267 = "Non-Working Day"), Table3[Dec_NWD])),_xlfn.IFS(AND(PER_MONTH!$B15267="January",PER_MONTH!$E15267="Working Day"),Table3[Jan_WD],AND(PER_MONTH!$B15267="January",PER_MONTH!$E15267="Non-Working Day"),Table3[Jan_NWD],AND(PER_MONTH!$B15267="February",PER_MONTH!$E15267="Working Day"),Table3[Feb_WD],AND(PER_MONTH!$B15267="February",PER_MONTH!$E15267="Non-Working Day"),Table3[Feb_NWD], AND(PER_MONTH!$B15267 = "March", PER_MONTH!$E15267 = "Working Day"), Table3[Mar_WD],  AND(PER_MONTH!$B15267 = "March", PER_MONTH!$E15267 = "Non-Working Day"), Table3[Mar_NWD], AND(PER_MONTH!$B15267 = "April", PER_MONTH!$E15267 = "Working Day"), Table3[Apr_WD], AND(PER_MONTH!$B15267 = "April", PER_MONTH!$E15267 = "Non-Working Day"), Table3[Apr_NWD], AND(PER_MONTH!$B15267 = "May", PER_MONTH!$E15267 = "Working Day"), Table3[May_WD], AND(PER_MONTH!$B15267 = "May", PER_MONTH!$E15267 = "Non-Working Day"), Table3[May_NWD], AND(PER_MONTH!$B15267 = "June", PER_MONTH!$E15267 = "Working Day"), Table3[Jun_WD], AND(PER_MONTH!$B15267 = "June", PER_MONTH!$E15267 = "Non-Working Day"), Table3[Jun_NWD], AND(PER_MONTH!$B15267 = "July", PER_MONTH!$E15267 = "Working Day"), Table3[Jul_WD], AND(PER_MONTH!$B15267 = "July", PER_MONTH!$E15267 = "Non-Working Day"), Table3[Jul_NWD], AND(PER_MONTH!$B15267 = "August", PER_MONTH!$E15267 = "Working Day"), Table3[Aug_WD], AND(PER_MONTH!$B15267 = "August", PER_MONTH!$E15267 = "Non-Working Day"), Table3[Aug_NWD], AND(PER_MONTH!$B15267 = "September", PER_MONTH!$E15267 = "Working Day"), Table3[Sep_WD], AND(PER_MONTH!$B15267 = "September", PER_MONTH!$E15267 = "Non-Working Day"), Table3[Sep_NWD], AND(PER_MONTH!$B15267 = "October", PER_MONTH!$E15267 = "Working Day"), Table3[Oct_WD], AND(PER_MONTH!$B15267 = "October", PER_MONTH!$E15267 = "Non-Working Day"), Table3[Oct_NWD], AND(PER_MONTH!$B15267 = "November", PER_MONTH!$E15267 = "Working Day"), Table3[Nov_WD], AND(PER_MONTH!$B15267 = "November", PER_MONTH!$E15267 = "Non-Working Day"), Table3[Nov_NWD], AND(PER_MONTH!$B15267 = "December", PER_MONTH!$E15267 = "Working Day"), Table3[Dec_WD], AND(PER_MONTH!$B15267 = "December", PER_MONTH!$E15267 = "Non-Working Day"), Table3[Dec_NWD]))</f>
        <v>0</v>
      </c>
    </row>
    <row r="15316" spans="1:7" x14ac:dyDescent="0.3">
      <c r="A15316" s="60">
        <v>45977</v>
      </c>
      <c r="B15316" s="61" t="s">
        <v>21</v>
      </c>
      <c r="C15316" s="61" t="s">
        <v>111</v>
      </c>
      <c r="D15316" s="61" t="s">
        <v>10</v>
      </c>
      <c r="E15316" s="61" t="s">
        <v>48</v>
      </c>
      <c r="F15316" s="61">
        <v>4.1666666666666657E-2</v>
      </c>
      <c r="G15316" s="62">
        <v>0</v>
      </c>
    </row>
    <row r="15317" spans="1:7" x14ac:dyDescent="0.3">
      <c r="A15317" s="54">
        <v>45977</v>
      </c>
      <c r="B15317" s="55" t="s">
        <v>21</v>
      </c>
      <c r="C15317" s="55" t="s">
        <v>111</v>
      </c>
      <c r="D15317" s="55" t="s">
        <v>10</v>
      </c>
      <c r="E15317" s="55" t="s">
        <v>48</v>
      </c>
      <c r="F15317" s="55">
        <v>6.25E-2</v>
      </c>
      <c r="G15317" s="56">
        <v>0</v>
      </c>
    </row>
    <row r="15318" spans="1:7" x14ac:dyDescent="0.3">
      <c r="A15318" s="60">
        <v>45977</v>
      </c>
      <c r="B15318" s="61" t="s">
        <v>21</v>
      </c>
      <c r="C15318" s="61" t="s">
        <v>111</v>
      </c>
      <c r="D15318" s="61" t="s">
        <v>10</v>
      </c>
      <c r="E15318" s="61" t="s">
        <v>48</v>
      </c>
      <c r="F15318" s="61">
        <v>8.3333333333333329E-2</v>
      </c>
      <c r="G15318" s="62">
        <v>0</v>
      </c>
    </row>
    <row r="15319" spans="1:7" x14ac:dyDescent="0.3">
      <c r="A15319" s="54">
        <v>45977</v>
      </c>
      <c r="B15319" s="55" t="s">
        <v>21</v>
      </c>
      <c r="C15319" s="55" t="s">
        <v>111</v>
      </c>
      <c r="D15319" s="55" t="s">
        <v>10</v>
      </c>
      <c r="E15319" s="55" t="s">
        <v>48</v>
      </c>
      <c r="F15319" s="55">
        <v>0.1041666666666667</v>
      </c>
      <c r="G15319" s="56">
        <v>0</v>
      </c>
    </row>
    <row r="15320" spans="1:7" x14ac:dyDescent="0.3">
      <c r="A15320" s="60">
        <v>45977</v>
      </c>
      <c r="B15320" s="61" t="s">
        <v>21</v>
      </c>
      <c r="C15320" s="61" t="s">
        <v>111</v>
      </c>
      <c r="D15320" s="61" t="s">
        <v>10</v>
      </c>
      <c r="E15320" s="61" t="s">
        <v>48</v>
      </c>
      <c r="F15320" s="61">
        <v>0.125</v>
      </c>
      <c r="G15320" s="62">
        <v>0</v>
      </c>
    </row>
    <row r="15321" spans="1:7" x14ac:dyDescent="0.3">
      <c r="A15321" s="54">
        <v>45977</v>
      </c>
      <c r="B15321" s="55" t="s">
        <v>21</v>
      </c>
      <c r="C15321" s="55" t="s">
        <v>111</v>
      </c>
      <c r="D15321" s="55" t="s">
        <v>10</v>
      </c>
      <c r="E15321" s="55" t="s">
        <v>48</v>
      </c>
      <c r="F15321" s="55">
        <v>0.14583333333333329</v>
      </c>
      <c r="G15321" s="56">
        <v>0</v>
      </c>
    </row>
    <row r="15322" spans="1:7" x14ac:dyDescent="0.3">
      <c r="A15322" s="60">
        <v>45977</v>
      </c>
      <c r="B15322" s="61" t="s">
        <v>21</v>
      </c>
      <c r="C15322" s="61" t="s">
        <v>111</v>
      </c>
      <c r="D15322" s="61" t="s">
        <v>10</v>
      </c>
      <c r="E15322" s="61" t="s">
        <v>48</v>
      </c>
      <c r="F15322" s="61">
        <v>0.16666666666666671</v>
      </c>
      <c r="G15322" s="62">
        <v>0</v>
      </c>
    </row>
    <row r="15323" spans="1:7" x14ac:dyDescent="0.3">
      <c r="A15323" s="54">
        <v>45977</v>
      </c>
      <c r="B15323" s="55" t="s">
        <v>21</v>
      </c>
      <c r="C15323" s="55" t="s">
        <v>111</v>
      </c>
      <c r="D15323" s="55" t="s">
        <v>10</v>
      </c>
      <c r="E15323" s="55" t="s">
        <v>48</v>
      </c>
      <c r="F15323" s="55">
        <v>0.1875</v>
      </c>
      <c r="G15323" s="56">
        <v>0</v>
      </c>
    </row>
    <row r="15324" spans="1:7" x14ac:dyDescent="0.3">
      <c r="A15324" s="60">
        <v>45977</v>
      </c>
      <c r="B15324" s="61" t="s">
        <v>21</v>
      </c>
      <c r="C15324" s="61" t="s">
        <v>111</v>
      </c>
      <c r="D15324" s="61" t="s">
        <v>10</v>
      </c>
      <c r="E15324" s="61" t="s">
        <v>48</v>
      </c>
      <c r="F15324" s="61">
        <v>0.20833333333333329</v>
      </c>
      <c r="G15324" s="62">
        <v>0</v>
      </c>
    </row>
    <row r="15325" spans="1:7" x14ac:dyDescent="0.3">
      <c r="A15325" s="54">
        <v>45977</v>
      </c>
      <c r="B15325" s="55" t="s">
        <v>21</v>
      </c>
      <c r="C15325" s="55" t="s">
        <v>111</v>
      </c>
      <c r="D15325" s="55" t="s">
        <v>10</v>
      </c>
      <c r="E15325" s="55" t="s">
        <v>48</v>
      </c>
      <c r="F15325" s="55">
        <v>0.22916666666666671</v>
      </c>
      <c r="G15325" s="56">
        <v>0</v>
      </c>
    </row>
    <row r="15326" spans="1:7" x14ac:dyDescent="0.3">
      <c r="A15326" s="60">
        <v>45977</v>
      </c>
      <c r="B15326" s="61" t="s">
        <v>21</v>
      </c>
      <c r="C15326" s="61" t="s">
        <v>111</v>
      </c>
      <c r="D15326" s="61" t="s">
        <v>10</v>
      </c>
      <c r="E15326" s="61" t="s">
        <v>48</v>
      </c>
      <c r="F15326" s="61">
        <v>0.25</v>
      </c>
      <c r="G15326" s="62">
        <v>0</v>
      </c>
    </row>
    <row r="15327" spans="1:7" x14ac:dyDescent="0.3">
      <c r="A15327" s="54">
        <v>45977</v>
      </c>
      <c r="B15327" s="55" t="s">
        <v>21</v>
      </c>
      <c r="C15327" s="55" t="s">
        <v>111</v>
      </c>
      <c r="D15327" s="55" t="s">
        <v>10</v>
      </c>
      <c r="E15327" s="55" t="s">
        <v>48</v>
      </c>
      <c r="F15327" s="55">
        <v>0.27083333333333331</v>
      </c>
      <c r="G15327" s="56">
        <v>0</v>
      </c>
    </row>
    <row r="15328" spans="1:7" x14ac:dyDescent="0.3">
      <c r="A15328" s="60">
        <v>45977</v>
      </c>
      <c r="B15328" s="61" t="s">
        <v>21</v>
      </c>
      <c r="C15328" s="61" t="s">
        <v>111</v>
      </c>
      <c r="D15328" s="61" t="s">
        <v>10</v>
      </c>
      <c r="E15328" s="61" t="s">
        <v>48</v>
      </c>
      <c r="F15328" s="61">
        <v>0.29166666666666669</v>
      </c>
      <c r="G15328" s="62">
        <v>0</v>
      </c>
    </row>
    <row r="15329" spans="1:7" x14ac:dyDescent="0.3">
      <c r="A15329" s="54">
        <v>45977</v>
      </c>
      <c r="B15329" s="55" t="s">
        <v>21</v>
      </c>
      <c r="C15329" s="55" t="s">
        <v>111</v>
      </c>
      <c r="D15329" s="55" t="s">
        <v>10</v>
      </c>
      <c r="E15329" s="55" t="s">
        <v>48</v>
      </c>
      <c r="F15329" s="55">
        <v>0.3125</v>
      </c>
      <c r="G15329" s="56">
        <v>0</v>
      </c>
    </row>
    <row r="15330" spans="1:7" x14ac:dyDescent="0.3">
      <c r="A15330" s="60">
        <v>45977</v>
      </c>
      <c r="B15330" s="61" t="s">
        <v>21</v>
      </c>
      <c r="C15330" s="61" t="s">
        <v>111</v>
      </c>
      <c r="D15330" s="61" t="s">
        <v>10</v>
      </c>
      <c r="E15330" s="61" t="s">
        <v>48</v>
      </c>
      <c r="F15330" s="61">
        <v>0.33333333333333331</v>
      </c>
      <c r="G15330" s="62">
        <v>0</v>
      </c>
    </row>
    <row r="15331" spans="1:7" x14ac:dyDescent="0.3">
      <c r="A15331" s="54">
        <v>45977</v>
      </c>
      <c r="B15331" s="55" t="s">
        <v>21</v>
      </c>
      <c r="C15331" s="55" t="s">
        <v>111</v>
      </c>
      <c r="D15331" s="55" t="s">
        <v>10</v>
      </c>
      <c r="E15331" s="55" t="s">
        <v>48</v>
      </c>
      <c r="F15331" s="55">
        <v>0.35416666666666669</v>
      </c>
      <c r="G15331" s="56">
        <v>0</v>
      </c>
    </row>
    <row r="15332" spans="1:7" x14ac:dyDescent="0.3">
      <c r="A15332" s="60">
        <v>45977</v>
      </c>
      <c r="B15332" s="61" t="s">
        <v>21</v>
      </c>
      <c r="C15332" s="61" t="s">
        <v>111</v>
      </c>
      <c r="D15332" s="61" t="s">
        <v>10</v>
      </c>
      <c r="E15332" s="61" t="s">
        <v>48</v>
      </c>
      <c r="F15332" s="61">
        <v>0.375</v>
      </c>
      <c r="G15332" s="62">
        <v>0</v>
      </c>
    </row>
    <row r="15333" spans="1:7" x14ac:dyDescent="0.3">
      <c r="A15333" s="54">
        <v>45977</v>
      </c>
      <c r="B15333" s="55" t="s">
        <v>21</v>
      </c>
      <c r="C15333" s="55" t="s">
        <v>111</v>
      </c>
      <c r="D15333" s="55" t="s">
        <v>10</v>
      </c>
      <c r="E15333" s="55" t="s">
        <v>48</v>
      </c>
      <c r="F15333" s="55">
        <v>0.39583333333333331</v>
      </c>
      <c r="G15333" s="56">
        <v>0</v>
      </c>
    </row>
    <row r="15334" spans="1:7" x14ac:dyDescent="0.3">
      <c r="A15334" s="60">
        <v>45977</v>
      </c>
      <c r="B15334" s="61" t="s">
        <v>21</v>
      </c>
      <c r="C15334" s="61" t="s">
        <v>111</v>
      </c>
      <c r="D15334" s="61" t="s">
        <v>10</v>
      </c>
      <c r="E15334" s="61" t="s">
        <v>48</v>
      </c>
      <c r="F15334" s="61">
        <v>0.41666666666666669</v>
      </c>
      <c r="G15334" s="62">
        <v>0</v>
      </c>
    </row>
    <row r="15335" spans="1:7" x14ac:dyDescent="0.3">
      <c r="A15335" s="54">
        <v>45977</v>
      </c>
      <c r="B15335" s="55" t="s">
        <v>21</v>
      </c>
      <c r="C15335" s="55" t="s">
        <v>111</v>
      </c>
      <c r="D15335" s="55" t="s">
        <v>10</v>
      </c>
      <c r="E15335" s="55" t="s">
        <v>48</v>
      </c>
      <c r="F15335" s="55">
        <v>0.4375</v>
      </c>
      <c r="G15335" s="56">
        <v>0</v>
      </c>
    </row>
    <row r="15336" spans="1:7" x14ac:dyDescent="0.3">
      <c r="A15336" s="60">
        <v>45977</v>
      </c>
      <c r="B15336" s="61" t="s">
        <v>21</v>
      </c>
      <c r="C15336" s="61" t="s">
        <v>111</v>
      </c>
      <c r="D15336" s="61" t="s">
        <v>10</v>
      </c>
      <c r="E15336" s="61" t="s">
        <v>48</v>
      </c>
      <c r="F15336" s="61">
        <v>0.45833333333333331</v>
      </c>
      <c r="G15336" s="62">
        <v>0</v>
      </c>
    </row>
    <row r="15337" spans="1:7" x14ac:dyDescent="0.3">
      <c r="A15337" s="54">
        <v>45977</v>
      </c>
      <c r="B15337" s="55" t="s">
        <v>21</v>
      </c>
      <c r="C15337" s="55" t="s">
        <v>111</v>
      </c>
      <c r="D15337" s="55" t="s">
        <v>10</v>
      </c>
      <c r="E15337" s="55" t="s">
        <v>48</v>
      </c>
      <c r="F15337" s="55">
        <v>0.47916666666666669</v>
      </c>
      <c r="G15337" s="56">
        <v>0</v>
      </c>
    </row>
    <row r="15338" spans="1:7" x14ac:dyDescent="0.3">
      <c r="A15338" s="60">
        <v>45977</v>
      </c>
      <c r="B15338" s="61" t="s">
        <v>21</v>
      </c>
      <c r="C15338" s="61" t="s">
        <v>111</v>
      </c>
      <c r="D15338" s="61" t="s">
        <v>10</v>
      </c>
      <c r="E15338" s="61" t="s">
        <v>48</v>
      </c>
      <c r="F15338" s="61">
        <v>0.5</v>
      </c>
      <c r="G15338" s="62">
        <v>0</v>
      </c>
    </row>
    <row r="15339" spans="1:7" x14ac:dyDescent="0.3">
      <c r="A15339" s="54">
        <v>45977</v>
      </c>
      <c r="B15339" s="55" t="s">
        <v>21</v>
      </c>
      <c r="C15339" s="55" t="s">
        <v>111</v>
      </c>
      <c r="D15339" s="55" t="s">
        <v>10</v>
      </c>
      <c r="E15339" s="55" t="s">
        <v>48</v>
      </c>
      <c r="F15339" s="55">
        <v>0.52083333333333337</v>
      </c>
      <c r="G15339" s="56">
        <v>0</v>
      </c>
    </row>
    <row r="15340" spans="1:7" x14ac:dyDescent="0.3">
      <c r="A15340" s="60">
        <v>45977</v>
      </c>
      <c r="B15340" s="61" t="s">
        <v>21</v>
      </c>
      <c r="C15340" s="61" t="s">
        <v>111</v>
      </c>
      <c r="D15340" s="61" t="s">
        <v>10</v>
      </c>
      <c r="E15340" s="61" t="s">
        <v>48</v>
      </c>
      <c r="F15340" s="61">
        <v>0.54166666666666663</v>
      </c>
      <c r="G15340" s="62">
        <v>0</v>
      </c>
    </row>
    <row r="15341" spans="1:7" x14ac:dyDescent="0.3">
      <c r="A15341" s="54">
        <v>45977</v>
      </c>
      <c r="B15341" s="55" t="s">
        <v>21</v>
      </c>
      <c r="C15341" s="55" t="s">
        <v>111</v>
      </c>
      <c r="D15341" s="55" t="s">
        <v>10</v>
      </c>
      <c r="E15341" s="55" t="s">
        <v>48</v>
      </c>
      <c r="F15341" s="55">
        <v>0.5625</v>
      </c>
      <c r="G15341" s="56">
        <v>0</v>
      </c>
    </row>
    <row r="15342" spans="1:7" x14ac:dyDescent="0.3">
      <c r="A15342" s="60">
        <v>45977</v>
      </c>
      <c r="B15342" s="61" t="s">
        <v>21</v>
      </c>
      <c r="C15342" s="61" t="s">
        <v>111</v>
      </c>
      <c r="D15342" s="61" t="s">
        <v>10</v>
      </c>
      <c r="E15342" s="61" t="s">
        <v>48</v>
      </c>
      <c r="F15342" s="61">
        <v>0.58333333333333337</v>
      </c>
      <c r="G15342" s="62">
        <v>0</v>
      </c>
    </row>
    <row r="15343" spans="1:7" x14ac:dyDescent="0.3">
      <c r="A15343" s="54">
        <v>45977</v>
      </c>
      <c r="B15343" s="55" t="s">
        <v>21</v>
      </c>
      <c r="C15343" s="55" t="s">
        <v>111</v>
      </c>
      <c r="D15343" s="55" t="s">
        <v>10</v>
      </c>
      <c r="E15343" s="55" t="s">
        <v>48</v>
      </c>
      <c r="F15343" s="55">
        <v>0.60416666666666663</v>
      </c>
      <c r="G15343" s="56">
        <v>0</v>
      </c>
    </row>
    <row r="15344" spans="1:7" x14ac:dyDescent="0.3">
      <c r="A15344" s="60">
        <v>45977</v>
      </c>
      <c r="B15344" s="61" t="s">
        <v>21</v>
      </c>
      <c r="C15344" s="61" t="s">
        <v>111</v>
      </c>
      <c r="D15344" s="61" t="s">
        <v>10</v>
      </c>
      <c r="E15344" s="61" t="s">
        <v>48</v>
      </c>
      <c r="F15344" s="61">
        <v>0.625</v>
      </c>
      <c r="G15344" s="62">
        <v>0</v>
      </c>
    </row>
    <row r="15345" spans="1:7" x14ac:dyDescent="0.3">
      <c r="A15345" s="54">
        <v>45977</v>
      </c>
      <c r="B15345" s="55" t="s">
        <v>21</v>
      </c>
      <c r="C15345" s="55" t="s">
        <v>111</v>
      </c>
      <c r="D15345" s="55" t="s">
        <v>10</v>
      </c>
      <c r="E15345" s="55" t="s">
        <v>48</v>
      </c>
      <c r="F15345" s="55">
        <v>0.64583333333333337</v>
      </c>
      <c r="G15345" s="56">
        <v>0</v>
      </c>
    </row>
    <row r="15346" spans="1:7" x14ac:dyDescent="0.3">
      <c r="A15346" s="60">
        <v>45977</v>
      </c>
      <c r="B15346" s="61" t="s">
        <v>21</v>
      </c>
      <c r="C15346" s="61" t="s">
        <v>111</v>
      </c>
      <c r="D15346" s="61" t="s">
        <v>10</v>
      </c>
      <c r="E15346" s="61" t="s">
        <v>48</v>
      </c>
      <c r="F15346" s="61">
        <v>0.66666666666666663</v>
      </c>
      <c r="G15346" s="62">
        <v>0</v>
      </c>
    </row>
    <row r="15347" spans="1:7" x14ac:dyDescent="0.3">
      <c r="A15347" s="54">
        <v>45977</v>
      </c>
      <c r="B15347" s="55" t="s">
        <v>21</v>
      </c>
      <c r="C15347" s="55" t="s">
        <v>111</v>
      </c>
      <c r="D15347" s="55" t="s">
        <v>10</v>
      </c>
      <c r="E15347" s="55" t="s">
        <v>48</v>
      </c>
      <c r="F15347" s="55">
        <v>0.6875</v>
      </c>
      <c r="G15347" s="56">
        <v>0</v>
      </c>
    </row>
    <row r="15348" spans="1:7" x14ac:dyDescent="0.3">
      <c r="A15348" s="60">
        <v>45977</v>
      </c>
      <c r="B15348" s="61" t="s">
        <v>21</v>
      </c>
      <c r="C15348" s="61" t="s">
        <v>111</v>
      </c>
      <c r="D15348" s="61" t="s">
        <v>10</v>
      </c>
      <c r="E15348" s="61" t="s">
        <v>48</v>
      </c>
      <c r="F15348" s="61">
        <v>0.70833333333333337</v>
      </c>
      <c r="G15348" s="62">
        <v>0</v>
      </c>
    </row>
    <row r="15349" spans="1:7" x14ac:dyDescent="0.3">
      <c r="A15349" s="54">
        <v>45977</v>
      </c>
      <c r="B15349" s="55" t="s">
        <v>21</v>
      </c>
      <c r="C15349" s="55" t="s">
        <v>111</v>
      </c>
      <c r="D15349" s="55" t="s">
        <v>10</v>
      </c>
      <c r="E15349" s="55" t="s">
        <v>48</v>
      </c>
      <c r="F15349" s="55">
        <v>0.72916666666666663</v>
      </c>
      <c r="G15349" s="56">
        <v>0</v>
      </c>
    </row>
    <row r="15350" spans="1:7" x14ac:dyDescent="0.3">
      <c r="A15350" s="60">
        <v>45977</v>
      </c>
      <c r="B15350" s="61" t="s">
        <v>21</v>
      </c>
      <c r="C15350" s="61" t="s">
        <v>111</v>
      </c>
      <c r="D15350" s="61" t="s">
        <v>10</v>
      </c>
      <c r="E15350" s="61" t="s">
        <v>48</v>
      </c>
      <c r="F15350" s="61">
        <v>0.75</v>
      </c>
      <c r="G15350" s="62">
        <v>0</v>
      </c>
    </row>
    <row r="15351" spans="1:7" x14ac:dyDescent="0.3">
      <c r="A15351" s="54">
        <v>45977</v>
      </c>
      <c r="B15351" s="55" t="s">
        <v>21</v>
      </c>
      <c r="C15351" s="55" t="s">
        <v>111</v>
      </c>
      <c r="D15351" s="55" t="s">
        <v>10</v>
      </c>
      <c r="E15351" s="55" t="s">
        <v>48</v>
      </c>
      <c r="F15351" s="55">
        <v>0.77083333333333337</v>
      </c>
      <c r="G15351" s="56">
        <v>0</v>
      </c>
    </row>
    <row r="15352" spans="1:7" x14ac:dyDescent="0.3">
      <c r="A15352" s="60">
        <v>45977</v>
      </c>
      <c r="B15352" s="61" t="s">
        <v>21</v>
      </c>
      <c r="C15352" s="61" t="s">
        <v>111</v>
      </c>
      <c r="D15352" s="61" t="s">
        <v>10</v>
      </c>
      <c r="E15352" s="61" t="s">
        <v>48</v>
      </c>
      <c r="F15352" s="61">
        <v>0.79166666666666663</v>
      </c>
      <c r="G15352" s="62">
        <v>0</v>
      </c>
    </row>
    <row r="15353" spans="1:7" x14ac:dyDescent="0.3">
      <c r="A15353" s="54">
        <v>45977</v>
      </c>
      <c r="B15353" s="55" t="s">
        <v>21</v>
      </c>
      <c r="C15353" s="55" t="s">
        <v>111</v>
      </c>
      <c r="D15353" s="55" t="s">
        <v>10</v>
      </c>
      <c r="E15353" s="55" t="s">
        <v>48</v>
      </c>
      <c r="F15353" s="55">
        <v>0.8125</v>
      </c>
      <c r="G15353" s="56">
        <v>0</v>
      </c>
    </row>
    <row r="15354" spans="1:7" x14ac:dyDescent="0.3">
      <c r="A15354" s="60">
        <v>45977</v>
      </c>
      <c r="B15354" s="61" t="s">
        <v>21</v>
      </c>
      <c r="C15354" s="61" t="s">
        <v>111</v>
      </c>
      <c r="D15354" s="61" t="s">
        <v>10</v>
      </c>
      <c r="E15354" s="61" t="s">
        <v>48</v>
      </c>
      <c r="F15354" s="61">
        <v>0.83333333333333337</v>
      </c>
      <c r="G15354" s="62">
        <v>0</v>
      </c>
    </row>
    <row r="15355" spans="1:7" x14ac:dyDescent="0.3">
      <c r="A15355" s="54">
        <v>45977</v>
      </c>
      <c r="B15355" s="55" t="s">
        <v>21</v>
      </c>
      <c r="C15355" s="55" t="s">
        <v>111</v>
      </c>
      <c r="D15355" s="55" t="s">
        <v>10</v>
      </c>
      <c r="E15355" s="55" t="s">
        <v>48</v>
      </c>
      <c r="F15355" s="55">
        <v>0.85416666666666663</v>
      </c>
      <c r="G15355" s="56">
        <v>0</v>
      </c>
    </row>
    <row r="15356" spans="1:7" x14ac:dyDescent="0.3">
      <c r="A15356" s="60">
        <v>45977</v>
      </c>
      <c r="B15356" s="61" t="s">
        <v>21</v>
      </c>
      <c r="C15356" s="61" t="s">
        <v>111</v>
      </c>
      <c r="D15356" s="61" t="s">
        <v>10</v>
      </c>
      <c r="E15356" s="61" t="s">
        <v>48</v>
      </c>
      <c r="F15356" s="61">
        <v>0.875</v>
      </c>
      <c r="G15356" s="62">
        <v>0</v>
      </c>
    </row>
    <row r="15357" spans="1:7" x14ac:dyDescent="0.3">
      <c r="A15357" s="54">
        <v>45977</v>
      </c>
      <c r="B15357" s="55" t="s">
        <v>21</v>
      </c>
      <c r="C15357" s="55" t="s">
        <v>111</v>
      </c>
      <c r="D15357" s="55" t="s">
        <v>10</v>
      </c>
      <c r="E15357" s="55" t="s">
        <v>48</v>
      </c>
      <c r="F15357" s="55">
        <v>0.89583333333333337</v>
      </c>
      <c r="G15357" s="56">
        <v>0</v>
      </c>
    </row>
    <row r="15358" spans="1:7" x14ac:dyDescent="0.3">
      <c r="A15358" s="60">
        <v>45977</v>
      </c>
      <c r="B15358" s="61" t="s">
        <v>21</v>
      </c>
      <c r="C15358" s="61" t="s">
        <v>111</v>
      </c>
      <c r="D15358" s="61" t="s">
        <v>10</v>
      </c>
      <c r="E15358" s="61" t="s">
        <v>48</v>
      </c>
      <c r="F15358" s="61">
        <v>0.91666666666666663</v>
      </c>
      <c r="G15358" s="62">
        <v>0</v>
      </c>
    </row>
    <row r="15359" spans="1:7" x14ac:dyDescent="0.3">
      <c r="A15359" s="54">
        <v>45977</v>
      </c>
      <c r="B15359" s="55" t="s">
        <v>21</v>
      </c>
      <c r="C15359" s="55" t="s">
        <v>111</v>
      </c>
      <c r="D15359" s="55" t="s">
        <v>10</v>
      </c>
      <c r="E15359" s="55" t="s">
        <v>48</v>
      </c>
      <c r="F15359" s="55">
        <v>0.9375</v>
      </c>
      <c r="G15359" s="56">
        <v>0</v>
      </c>
    </row>
    <row r="15360" spans="1:7" x14ac:dyDescent="0.3">
      <c r="A15360" s="60">
        <v>45977</v>
      </c>
      <c r="B15360" s="61" t="s">
        <v>21</v>
      </c>
      <c r="C15360" s="61" t="s">
        <v>111</v>
      </c>
      <c r="D15360" s="61" t="s">
        <v>10</v>
      </c>
      <c r="E15360" s="61" t="s">
        <v>48</v>
      </c>
      <c r="F15360" s="61">
        <v>0.95833333333333337</v>
      </c>
      <c r="G15360" s="62">
        <v>0</v>
      </c>
    </row>
    <row r="15361" spans="1:7" x14ac:dyDescent="0.3">
      <c r="A15361" s="54">
        <v>45977</v>
      </c>
      <c r="B15361" s="55" t="s">
        <v>21</v>
      </c>
      <c r="C15361" s="55" t="s">
        <v>111</v>
      </c>
      <c r="D15361" s="55" t="s">
        <v>10</v>
      </c>
      <c r="E15361" s="55" t="s">
        <v>48</v>
      </c>
      <c r="F15361" s="55">
        <v>0.97916666666666663</v>
      </c>
      <c r="G15361" s="56">
        <v>0</v>
      </c>
    </row>
    <row r="15362" spans="1:7" x14ac:dyDescent="0.3">
      <c r="A15362" s="60">
        <v>45978</v>
      </c>
      <c r="B15362" s="61" t="s">
        <v>21</v>
      </c>
      <c r="C15362" s="61" t="s">
        <v>111</v>
      </c>
      <c r="D15362" s="61" t="s">
        <v>10</v>
      </c>
      <c r="E15362" s="61" t="s">
        <v>48</v>
      </c>
      <c r="F15362" s="61">
        <v>0</v>
      </c>
      <c r="G15362" s="62">
        <v>0</v>
      </c>
    </row>
    <row r="15363" spans="1:7" x14ac:dyDescent="0.3">
      <c r="A15363" s="54">
        <v>45978</v>
      </c>
      <c r="B15363" s="55" t="s">
        <v>21</v>
      </c>
      <c r="C15363" s="55" t="s">
        <v>111</v>
      </c>
      <c r="D15363" s="55" t="s">
        <v>11</v>
      </c>
      <c r="E15363" s="55" t="s">
        <v>48</v>
      </c>
      <c r="F15363" s="55">
        <v>2.0833333333333329E-2</v>
      </c>
      <c r="G15363" s="56" cm="1">
        <f t="array" ref="G15363:G15410">IF(LOAD_RESULTS!$C$3 = "MENU",ABS(_xlfn.IFS(AND(PER_MONTH!$B15315="January",PER_MONTH!$E15315="Working Day"),Table3[Jan_WD],AND(PER_MONTH!$B15315="January",PER_MONTH!$E15315="Non-Working Day"),Table3[Jan_NWD],AND(PER_MONTH!$B15315="February",PER_MONTH!$E15315="Working Day"),Table3[Feb_WD],AND(PER_MONTH!$B15315="February",PER_MONTH!$E15315="Non-Working Day"),Table3[Feb_NWD], AND(PER_MONTH!$B15315 = "March", PER_MONTH!$E15315 = "Working Day"), Table3[Mar_WD],  AND(PER_MONTH!$B15315 = "March", PER_MONTH!$E15315 = "Non-Working Day"), Table3[Mar_NWD], AND(PER_MONTH!$B15315 = "April", PER_MONTH!$E15315 = "Working Day"), Table3[Apr_WD], AND(PER_MONTH!$B15315 = "April", PER_MONTH!$E15315 = "Non-Working Day"), Table3[Apr_NWD], AND(PER_MONTH!$B15315 = "May", PER_MONTH!$E15315 = "Working Day"), Table3[May_WD], AND(PER_MONTH!$B15315 = "May", PER_MONTH!$E15315 = "Non-Working Day"), Table3[May_NWD], AND(PER_MONTH!$B15315 = "June", PER_MONTH!$E15315 = "Working Day"), Table3[Jun_WD], AND(PER_MONTH!$B15315 = "June", PER_MONTH!$E15315 = "Non-Working Day"), Table3[Jun_NWD], AND(PER_MONTH!$B15315 = "July", PER_MONTH!$E15315 = "Working Day"), Table3[Jul_WD], AND(PER_MONTH!$B15315 = "July", PER_MONTH!$E15315 = "Non-Working Day"), Table3[Jul_NWD], AND(PER_MONTH!$B15315 = "August", PER_MONTH!$E15315 = "Working Day"), Table3[Aug_WD], AND(PER_MONTH!$B15315 = "August", PER_MONTH!$E15315 = "Non-Working Day"), Table3[Aug_NWD], AND(PER_MONTH!$B15315 = "September", PER_MONTH!$E15315 = "Working Day"), Table3[Sep_WD], AND(PER_MONTH!$B15315 = "September", PER_MONTH!$E15315 = "Non-Working Day"), Table3[Sep_NWD], AND(PER_MONTH!$B15315 = "October", PER_MONTH!$E15315 = "Working Day"), Table3[Oct_WD], AND(PER_MONTH!$B15315 = "October", PER_MONTH!$E15315 = "Non-Working Day"), Table3[Oct_NWD], AND(PER_MONTH!$B15315 = "November", PER_MONTH!$E15315 = "Working Day"), Table3[Nov_WD], AND(PER_MONTH!$B15315 = "November", PER_MONTH!$E15315 = "Non-Working Day"), Table3[Nov_NWD], AND(PER_MONTH!$B15315 = "December", PER_MONTH!$E15315 = "Working Day"), Table3[Dec_WD], AND(PER_MONTH!$B15315 = "December", PER_MONTH!$E15315 = "Non-Working Day"), Table3[Dec_NWD])),_xlfn.IFS(AND(PER_MONTH!$B15315="January",PER_MONTH!$E15315="Working Day"),Table3[Jan_WD],AND(PER_MONTH!$B15315="January",PER_MONTH!$E15315="Non-Working Day"),Table3[Jan_NWD],AND(PER_MONTH!$B15315="February",PER_MONTH!$E15315="Working Day"),Table3[Feb_WD],AND(PER_MONTH!$B15315="February",PER_MONTH!$E15315="Non-Working Day"),Table3[Feb_NWD], AND(PER_MONTH!$B15315 = "March", PER_MONTH!$E15315 = "Working Day"), Table3[Mar_WD],  AND(PER_MONTH!$B15315 = "March", PER_MONTH!$E15315 = "Non-Working Day"), Table3[Mar_NWD], AND(PER_MONTH!$B15315 = "April", PER_MONTH!$E15315 = "Working Day"), Table3[Apr_WD], AND(PER_MONTH!$B15315 = "April", PER_MONTH!$E15315 = "Non-Working Day"), Table3[Apr_NWD], AND(PER_MONTH!$B15315 = "May", PER_MONTH!$E15315 = "Working Day"), Table3[May_WD], AND(PER_MONTH!$B15315 = "May", PER_MONTH!$E15315 = "Non-Working Day"), Table3[May_NWD], AND(PER_MONTH!$B15315 = "June", PER_MONTH!$E15315 = "Working Day"), Table3[Jun_WD], AND(PER_MONTH!$B15315 = "June", PER_MONTH!$E15315 = "Non-Working Day"), Table3[Jun_NWD], AND(PER_MONTH!$B15315 = "July", PER_MONTH!$E15315 = "Working Day"), Table3[Jul_WD], AND(PER_MONTH!$B15315 = "July", PER_MONTH!$E15315 = "Non-Working Day"), Table3[Jul_NWD], AND(PER_MONTH!$B15315 = "August", PER_MONTH!$E15315 = "Working Day"), Table3[Aug_WD], AND(PER_MONTH!$B15315 = "August", PER_MONTH!$E15315 = "Non-Working Day"), Table3[Aug_NWD], AND(PER_MONTH!$B15315 = "September", PER_MONTH!$E15315 = "Working Day"), Table3[Sep_WD], AND(PER_MONTH!$B15315 = "September", PER_MONTH!$E15315 = "Non-Working Day"), Table3[Sep_NWD], AND(PER_MONTH!$B15315 = "October", PER_MONTH!$E15315 = "Working Day"), Table3[Oct_WD], AND(PER_MONTH!$B15315 = "October", PER_MONTH!$E15315 = "Non-Working Day"), Table3[Oct_NWD], AND(PER_MONTH!$B15315 = "November", PER_MONTH!$E15315 = "Working Day"), Table3[Nov_WD], AND(PER_MONTH!$B15315 = "November", PER_MONTH!$E15315 = "Non-Working Day"), Table3[Nov_NWD], AND(PER_MONTH!$B15315 = "December", PER_MONTH!$E15315 = "Working Day"), Table3[Dec_WD], AND(PER_MONTH!$B15315 = "December", PER_MONTH!$E15315 = "Non-Working Day"), Table3[Dec_NWD]))</f>
        <v>0</v>
      </c>
    </row>
    <row r="15364" spans="1:7" x14ac:dyDescent="0.3">
      <c r="A15364" s="60">
        <v>45978</v>
      </c>
      <c r="B15364" s="61" t="s">
        <v>21</v>
      </c>
      <c r="C15364" s="61" t="s">
        <v>111</v>
      </c>
      <c r="D15364" s="61" t="s">
        <v>11</v>
      </c>
      <c r="E15364" s="61" t="s">
        <v>48</v>
      </c>
      <c r="F15364" s="61">
        <v>4.1666666666666657E-2</v>
      </c>
      <c r="G15364" s="62">
        <v>0</v>
      </c>
    </row>
    <row r="15365" spans="1:7" x14ac:dyDescent="0.3">
      <c r="A15365" s="54">
        <v>45978</v>
      </c>
      <c r="B15365" s="55" t="s">
        <v>21</v>
      </c>
      <c r="C15365" s="55" t="s">
        <v>111</v>
      </c>
      <c r="D15365" s="55" t="s">
        <v>11</v>
      </c>
      <c r="E15365" s="55" t="s">
        <v>48</v>
      </c>
      <c r="F15365" s="55">
        <v>6.25E-2</v>
      </c>
      <c r="G15365" s="56">
        <v>0</v>
      </c>
    </row>
    <row r="15366" spans="1:7" x14ac:dyDescent="0.3">
      <c r="A15366" s="60">
        <v>45978</v>
      </c>
      <c r="B15366" s="61" t="s">
        <v>21</v>
      </c>
      <c r="C15366" s="61" t="s">
        <v>111</v>
      </c>
      <c r="D15366" s="61" t="s">
        <v>11</v>
      </c>
      <c r="E15366" s="61" t="s">
        <v>48</v>
      </c>
      <c r="F15366" s="61">
        <v>8.3333333333333329E-2</v>
      </c>
      <c r="G15366" s="62">
        <v>0</v>
      </c>
    </row>
    <row r="15367" spans="1:7" x14ac:dyDescent="0.3">
      <c r="A15367" s="54">
        <v>45978</v>
      </c>
      <c r="B15367" s="55" t="s">
        <v>21</v>
      </c>
      <c r="C15367" s="55" t="s">
        <v>111</v>
      </c>
      <c r="D15367" s="55" t="s">
        <v>11</v>
      </c>
      <c r="E15367" s="55" t="s">
        <v>48</v>
      </c>
      <c r="F15367" s="55">
        <v>0.1041666666666667</v>
      </c>
      <c r="G15367" s="56">
        <v>0</v>
      </c>
    </row>
    <row r="15368" spans="1:7" x14ac:dyDescent="0.3">
      <c r="A15368" s="60">
        <v>45978</v>
      </c>
      <c r="B15368" s="61" t="s">
        <v>21</v>
      </c>
      <c r="C15368" s="61" t="s">
        <v>111</v>
      </c>
      <c r="D15368" s="61" t="s">
        <v>11</v>
      </c>
      <c r="E15368" s="61" t="s">
        <v>48</v>
      </c>
      <c r="F15368" s="61">
        <v>0.125</v>
      </c>
      <c r="G15368" s="62">
        <v>0</v>
      </c>
    </row>
    <row r="15369" spans="1:7" x14ac:dyDescent="0.3">
      <c r="A15369" s="54">
        <v>45978</v>
      </c>
      <c r="B15369" s="55" t="s">
        <v>21</v>
      </c>
      <c r="C15369" s="55" t="s">
        <v>111</v>
      </c>
      <c r="D15369" s="55" t="s">
        <v>11</v>
      </c>
      <c r="E15369" s="55" t="s">
        <v>48</v>
      </c>
      <c r="F15369" s="55">
        <v>0.14583333333333329</v>
      </c>
      <c r="G15369" s="56">
        <v>0</v>
      </c>
    </row>
    <row r="15370" spans="1:7" x14ac:dyDescent="0.3">
      <c r="A15370" s="60">
        <v>45978</v>
      </c>
      <c r="B15370" s="61" t="s">
        <v>21</v>
      </c>
      <c r="C15370" s="61" t="s">
        <v>111</v>
      </c>
      <c r="D15370" s="61" t="s">
        <v>11</v>
      </c>
      <c r="E15370" s="61" t="s">
        <v>48</v>
      </c>
      <c r="F15370" s="61">
        <v>0.16666666666666671</v>
      </c>
      <c r="G15370" s="62">
        <v>0</v>
      </c>
    </row>
    <row r="15371" spans="1:7" x14ac:dyDescent="0.3">
      <c r="A15371" s="54">
        <v>45978</v>
      </c>
      <c r="B15371" s="55" t="s">
        <v>21</v>
      </c>
      <c r="C15371" s="55" t="s">
        <v>111</v>
      </c>
      <c r="D15371" s="55" t="s">
        <v>11</v>
      </c>
      <c r="E15371" s="55" t="s">
        <v>48</v>
      </c>
      <c r="F15371" s="55">
        <v>0.1875</v>
      </c>
      <c r="G15371" s="56">
        <v>0</v>
      </c>
    </row>
    <row r="15372" spans="1:7" x14ac:dyDescent="0.3">
      <c r="A15372" s="60">
        <v>45978</v>
      </c>
      <c r="B15372" s="61" t="s">
        <v>21</v>
      </c>
      <c r="C15372" s="61" t="s">
        <v>111</v>
      </c>
      <c r="D15372" s="61" t="s">
        <v>11</v>
      </c>
      <c r="E15372" s="61" t="s">
        <v>48</v>
      </c>
      <c r="F15372" s="61">
        <v>0.20833333333333329</v>
      </c>
      <c r="G15372" s="62">
        <v>0</v>
      </c>
    </row>
    <row r="15373" spans="1:7" x14ac:dyDescent="0.3">
      <c r="A15373" s="54">
        <v>45978</v>
      </c>
      <c r="B15373" s="55" t="s">
        <v>21</v>
      </c>
      <c r="C15373" s="55" t="s">
        <v>111</v>
      </c>
      <c r="D15373" s="55" t="s">
        <v>11</v>
      </c>
      <c r="E15373" s="55" t="s">
        <v>48</v>
      </c>
      <c r="F15373" s="55">
        <v>0.22916666666666671</v>
      </c>
      <c r="G15373" s="56">
        <v>0</v>
      </c>
    </row>
    <row r="15374" spans="1:7" x14ac:dyDescent="0.3">
      <c r="A15374" s="60">
        <v>45978</v>
      </c>
      <c r="B15374" s="61" t="s">
        <v>21</v>
      </c>
      <c r="C15374" s="61" t="s">
        <v>111</v>
      </c>
      <c r="D15374" s="61" t="s">
        <v>11</v>
      </c>
      <c r="E15374" s="61" t="s">
        <v>48</v>
      </c>
      <c r="F15374" s="61">
        <v>0.25</v>
      </c>
      <c r="G15374" s="62">
        <v>0</v>
      </c>
    </row>
    <row r="15375" spans="1:7" x14ac:dyDescent="0.3">
      <c r="A15375" s="54">
        <v>45978</v>
      </c>
      <c r="B15375" s="55" t="s">
        <v>21</v>
      </c>
      <c r="C15375" s="55" t="s">
        <v>111</v>
      </c>
      <c r="D15375" s="55" t="s">
        <v>11</v>
      </c>
      <c r="E15375" s="55" t="s">
        <v>48</v>
      </c>
      <c r="F15375" s="55">
        <v>0.27083333333333331</v>
      </c>
      <c r="G15375" s="56">
        <v>0</v>
      </c>
    </row>
    <row r="15376" spans="1:7" x14ac:dyDescent="0.3">
      <c r="A15376" s="60">
        <v>45978</v>
      </c>
      <c r="B15376" s="61" t="s">
        <v>21</v>
      </c>
      <c r="C15376" s="61" t="s">
        <v>111</v>
      </c>
      <c r="D15376" s="61" t="s">
        <v>11</v>
      </c>
      <c r="E15376" s="61" t="s">
        <v>48</v>
      </c>
      <c r="F15376" s="61">
        <v>0.29166666666666669</v>
      </c>
      <c r="G15376" s="62">
        <v>0</v>
      </c>
    </row>
    <row r="15377" spans="1:7" x14ac:dyDescent="0.3">
      <c r="A15377" s="54">
        <v>45978</v>
      </c>
      <c r="B15377" s="55" t="s">
        <v>21</v>
      </c>
      <c r="C15377" s="55" t="s">
        <v>111</v>
      </c>
      <c r="D15377" s="55" t="s">
        <v>11</v>
      </c>
      <c r="E15377" s="55" t="s">
        <v>48</v>
      </c>
      <c r="F15377" s="55">
        <v>0.3125</v>
      </c>
      <c r="G15377" s="56">
        <v>0</v>
      </c>
    </row>
    <row r="15378" spans="1:7" x14ac:dyDescent="0.3">
      <c r="A15378" s="60">
        <v>45978</v>
      </c>
      <c r="B15378" s="61" t="s">
        <v>21</v>
      </c>
      <c r="C15378" s="61" t="s">
        <v>111</v>
      </c>
      <c r="D15378" s="61" t="s">
        <v>11</v>
      </c>
      <c r="E15378" s="61" t="s">
        <v>48</v>
      </c>
      <c r="F15378" s="61">
        <v>0.33333333333333331</v>
      </c>
      <c r="G15378" s="62">
        <v>0</v>
      </c>
    </row>
    <row r="15379" spans="1:7" x14ac:dyDescent="0.3">
      <c r="A15379" s="54">
        <v>45978</v>
      </c>
      <c r="B15379" s="55" t="s">
        <v>21</v>
      </c>
      <c r="C15379" s="55" t="s">
        <v>111</v>
      </c>
      <c r="D15379" s="55" t="s">
        <v>11</v>
      </c>
      <c r="E15379" s="55" t="s">
        <v>48</v>
      </c>
      <c r="F15379" s="55">
        <v>0.35416666666666669</v>
      </c>
      <c r="G15379" s="56">
        <v>0</v>
      </c>
    </row>
    <row r="15380" spans="1:7" x14ac:dyDescent="0.3">
      <c r="A15380" s="60">
        <v>45978</v>
      </c>
      <c r="B15380" s="61" t="s">
        <v>21</v>
      </c>
      <c r="C15380" s="61" t="s">
        <v>111</v>
      </c>
      <c r="D15380" s="61" t="s">
        <v>11</v>
      </c>
      <c r="E15380" s="61" t="s">
        <v>48</v>
      </c>
      <c r="F15380" s="61">
        <v>0.375</v>
      </c>
      <c r="G15380" s="62">
        <v>0</v>
      </c>
    </row>
    <row r="15381" spans="1:7" x14ac:dyDescent="0.3">
      <c r="A15381" s="54">
        <v>45978</v>
      </c>
      <c r="B15381" s="55" t="s">
        <v>21</v>
      </c>
      <c r="C15381" s="55" t="s">
        <v>111</v>
      </c>
      <c r="D15381" s="55" t="s">
        <v>11</v>
      </c>
      <c r="E15381" s="55" t="s">
        <v>48</v>
      </c>
      <c r="F15381" s="55">
        <v>0.39583333333333331</v>
      </c>
      <c r="G15381" s="56">
        <v>0</v>
      </c>
    </row>
    <row r="15382" spans="1:7" x14ac:dyDescent="0.3">
      <c r="A15382" s="60">
        <v>45978</v>
      </c>
      <c r="B15382" s="61" t="s">
        <v>21</v>
      </c>
      <c r="C15382" s="61" t="s">
        <v>111</v>
      </c>
      <c r="D15382" s="61" t="s">
        <v>11</v>
      </c>
      <c r="E15382" s="61" t="s">
        <v>48</v>
      </c>
      <c r="F15382" s="61">
        <v>0.41666666666666669</v>
      </c>
      <c r="G15382" s="62">
        <v>0</v>
      </c>
    </row>
    <row r="15383" spans="1:7" x14ac:dyDescent="0.3">
      <c r="A15383" s="54">
        <v>45978</v>
      </c>
      <c r="B15383" s="55" t="s">
        <v>21</v>
      </c>
      <c r="C15383" s="55" t="s">
        <v>111</v>
      </c>
      <c r="D15383" s="55" t="s">
        <v>11</v>
      </c>
      <c r="E15383" s="55" t="s">
        <v>48</v>
      </c>
      <c r="F15383" s="55">
        <v>0.4375</v>
      </c>
      <c r="G15383" s="56">
        <v>0</v>
      </c>
    </row>
    <row r="15384" spans="1:7" x14ac:dyDescent="0.3">
      <c r="A15384" s="60">
        <v>45978</v>
      </c>
      <c r="B15384" s="61" t="s">
        <v>21</v>
      </c>
      <c r="C15384" s="61" t="s">
        <v>111</v>
      </c>
      <c r="D15384" s="61" t="s">
        <v>11</v>
      </c>
      <c r="E15384" s="61" t="s">
        <v>48</v>
      </c>
      <c r="F15384" s="61">
        <v>0.45833333333333331</v>
      </c>
      <c r="G15384" s="62">
        <v>0</v>
      </c>
    </row>
    <row r="15385" spans="1:7" x14ac:dyDescent="0.3">
      <c r="A15385" s="54">
        <v>45978</v>
      </c>
      <c r="B15385" s="55" t="s">
        <v>21</v>
      </c>
      <c r="C15385" s="55" t="s">
        <v>111</v>
      </c>
      <c r="D15385" s="55" t="s">
        <v>11</v>
      </c>
      <c r="E15385" s="55" t="s">
        <v>48</v>
      </c>
      <c r="F15385" s="55">
        <v>0.47916666666666669</v>
      </c>
      <c r="G15385" s="56">
        <v>0</v>
      </c>
    </row>
    <row r="15386" spans="1:7" x14ac:dyDescent="0.3">
      <c r="A15386" s="60">
        <v>45978</v>
      </c>
      <c r="B15386" s="61" t="s">
        <v>21</v>
      </c>
      <c r="C15386" s="61" t="s">
        <v>111</v>
      </c>
      <c r="D15386" s="61" t="s">
        <v>11</v>
      </c>
      <c r="E15386" s="61" t="s">
        <v>48</v>
      </c>
      <c r="F15386" s="61">
        <v>0.5</v>
      </c>
      <c r="G15386" s="62">
        <v>0</v>
      </c>
    </row>
    <row r="15387" spans="1:7" x14ac:dyDescent="0.3">
      <c r="A15387" s="54">
        <v>45978</v>
      </c>
      <c r="B15387" s="55" t="s">
        <v>21</v>
      </c>
      <c r="C15387" s="55" t="s">
        <v>111</v>
      </c>
      <c r="D15387" s="55" t="s">
        <v>11</v>
      </c>
      <c r="E15387" s="55" t="s">
        <v>48</v>
      </c>
      <c r="F15387" s="55">
        <v>0.52083333333333337</v>
      </c>
      <c r="G15387" s="56">
        <v>0</v>
      </c>
    </row>
    <row r="15388" spans="1:7" x14ac:dyDescent="0.3">
      <c r="A15388" s="60">
        <v>45978</v>
      </c>
      <c r="B15388" s="61" t="s">
        <v>21</v>
      </c>
      <c r="C15388" s="61" t="s">
        <v>111</v>
      </c>
      <c r="D15388" s="61" t="s">
        <v>11</v>
      </c>
      <c r="E15388" s="61" t="s">
        <v>48</v>
      </c>
      <c r="F15388" s="61">
        <v>0.54166666666666663</v>
      </c>
      <c r="G15388" s="62">
        <v>0</v>
      </c>
    </row>
    <row r="15389" spans="1:7" x14ac:dyDescent="0.3">
      <c r="A15389" s="54">
        <v>45978</v>
      </c>
      <c r="B15389" s="55" t="s">
        <v>21</v>
      </c>
      <c r="C15389" s="55" t="s">
        <v>111</v>
      </c>
      <c r="D15389" s="55" t="s">
        <v>11</v>
      </c>
      <c r="E15389" s="55" t="s">
        <v>48</v>
      </c>
      <c r="F15389" s="55">
        <v>0.5625</v>
      </c>
      <c r="G15389" s="56">
        <v>0</v>
      </c>
    </row>
    <row r="15390" spans="1:7" x14ac:dyDescent="0.3">
      <c r="A15390" s="60">
        <v>45978</v>
      </c>
      <c r="B15390" s="61" t="s">
        <v>21</v>
      </c>
      <c r="C15390" s="61" t="s">
        <v>111</v>
      </c>
      <c r="D15390" s="61" t="s">
        <v>11</v>
      </c>
      <c r="E15390" s="61" t="s">
        <v>48</v>
      </c>
      <c r="F15390" s="61">
        <v>0.58333333333333337</v>
      </c>
      <c r="G15390" s="62">
        <v>0</v>
      </c>
    </row>
    <row r="15391" spans="1:7" x14ac:dyDescent="0.3">
      <c r="A15391" s="54">
        <v>45978</v>
      </c>
      <c r="B15391" s="55" t="s">
        <v>21</v>
      </c>
      <c r="C15391" s="55" t="s">
        <v>111</v>
      </c>
      <c r="D15391" s="55" t="s">
        <v>11</v>
      </c>
      <c r="E15391" s="55" t="s">
        <v>48</v>
      </c>
      <c r="F15391" s="55">
        <v>0.60416666666666663</v>
      </c>
      <c r="G15391" s="56">
        <v>0</v>
      </c>
    </row>
    <row r="15392" spans="1:7" x14ac:dyDescent="0.3">
      <c r="A15392" s="60">
        <v>45978</v>
      </c>
      <c r="B15392" s="61" t="s">
        <v>21</v>
      </c>
      <c r="C15392" s="61" t="s">
        <v>111</v>
      </c>
      <c r="D15392" s="61" t="s">
        <v>11</v>
      </c>
      <c r="E15392" s="61" t="s">
        <v>48</v>
      </c>
      <c r="F15392" s="61">
        <v>0.625</v>
      </c>
      <c r="G15392" s="62">
        <v>0</v>
      </c>
    </row>
    <row r="15393" spans="1:7" x14ac:dyDescent="0.3">
      <c r="A15393" s="54">
        <v>45978</v>
      </c>
      <c r="B15393" s="55" t="s">
        <v>21</v>
      </c>
      <c r="C15393" s="55" t="s">
        <v>111</v>
      </c>
      <c r="D15393" s="55" t="s">
        <v>11</v>
      </c>
      <c r="E15393" s="55" t="s">
        <v>48</v>
      </c>
      <c r="F15393" s="55">
        <v>0.64583333333333337</v>
      </c>
      <c r="G15393" s="56">
        <v>0</v>
      </c>
    </row>
    <row r="15394" spans="1:7" x14ac:dyDescent="0.3">
      <c r="A15394" s="60">
        <v>45978</v>
      </c>
      <c r="B15394" s="61" t="s">
        <v>21</v>
      </c>
      <c r="C15394" s="61" t="s">
        <v>111</v>
      </c>
      <c r="D15394" s="61" t="s">
        <v>11</v>
      </c>
      <c r="E15394" s="61" t="s">
        <v>48</v>
      </c>
      <c r="F15394" s="61">
        <v>0.66666666666666663</v>
      </c>
      <c r="G15394" s="62">
        <v>0</v>
      </c>
    </row>
    <row r="15395" spans="1:7" x14ac:dyDescent="0.3">
      <c r="A15395" s="54">
        <v>45978</v>
      </c>
      <c r="B15395" s="55" t="s">
        <v>21</v>
      </c>
      <c r="C15395" s="55" t="s">
        <v>111</v>
      </c>
      <c r="D15395" s="55" t="s">
        <v>11</v>
      </c>
      <c r="E15395" s="55" t="s">
        <v>48</v>
      </c>
      <c r="F15395" s="55">
        <v>0.6875</v>
      </c>
      <c r="G15395" s="56">
        <v>0</v>
      </c>
    </row>
    <row r="15396" spans="1:7" x14ac:dyDescent="0.3">
      <c r="A15396" s="60">
        <v>45978</v>
      </c>
      <c r="B15396" s="61" t="s">
        <v>21</v>
      </c>
      <c r="C15396" s="61" t="s">
        <v>111</v>
      </c>
      <c r="D15396" s="61" t="s">
        <v>11</v>
      </c>
      <c r="E15396" s="61" t="s">
        <v>48</v>
      </c>
      <c r="F15396" s="61">
        <v>0.70833333333333337</v>
      </c>
      <c r="G15396" s="62">
        <v>0</v>
      </c>
    </row>
    <row r="15397" spans="1:7" x14ac:dyDescent="0.3">
      <c r="A15397" s="54">
        <v>45978</v>
      </c>
      <c r="B15397" s="55" t="s">
        <v>21</v>
      </c>
      <c r="C15397" s="55" t="s">
        <v>111</v>
      </c>
      <c r="D15397" s="55" t="s">
        <v>11</v>
      </c>
      <c r="E15397" s="55" t="s">
        <v>48</v>
      </c>
      <c r="F15397" s="55">
        <v>0.72916666666666663</v>
      </c>
      <c r="G15397" s="56">
        <v>0</v>
      </c>
    </row>
    <row r="15398" spans="1:7" x14ac:dyDescent="0.3">
      <c r="A15398" s="60">
        <v>45978</v>
      </c>
      <c r="B15398" s="61" t="s">
        <v>21</v>
      </c>
      <c r="C15398" s="61" t="s">
        <v>111</v>
      </c>
      <c r="D15398" s="61" t="s">
        <v>11</v>
      </c>
      <c r="E15398" s="61" t="s">
        <v>48</v>
      </c>
      <c r="F15398" s="61">
        <v>0.75</v>
      </c>
      <c r="G15398" s="62">
        <v>0</v>
      </c>
    </row>
    <row r="15399" spans="1:7" x14ac:dyDescent="0.3">
      <c r="A15399" s="54">
        <v>45978</v>
      </c>
      <c r="B15399" s="55" t="s">
        <v>21</v>
      </c>
      <c r="C15399" s="55" t="s">
        <v>111</v>
      </c>
      <c r="D15399" s="55" t="s">
        <v>11</v>
      </c>
      <c r="E15399" s="55" t="s">
        <v>48</v>
      </c>
      <c r="F15399" s="55">
        <v>0.77083333333333337</v>
      </c>
      <c r="G15399" s="56">
        <v>0</v>
      </c>
    </row>
    <row r="15400" spans="1:7" x14ac:dyDescent="0.3">
      <c r="A15400" s="60">
        <v>45978</v>
      </c>
      <c r="B15400" s="61" t="s">
        <v>21</v>
      </c>
      <c r="C15400" s="61" t="s">
        <v>111</v>
      </c>
      <c r="D15400" s="61" t="s">
        <v>11</v>
      </c>
      <c r="E15400" s="61" t="s">
        <v>48</v>
      </c>
      <c r="F15400" s="61">
        <v>0.79166666666666663</v>
      </c>
      <c r="G15400" s="62">
        <v>0</v>
      </c>
    </row>
    <row r="15401" spans="1:7" x14ac:dyDescent="0.3">
      <c r="A15401" s="54">
        <v>45978</v>
      </c>
      <c r="B15401" s="55" t="s">
        <v>21</v>
      </c>
      <c r="C15401" s="55" t="s">
        <v>111</v>
      </c>
      <c r="D15401" s="55" t="s">
        <v>11</v>
      </c>
      <c r="E15401" s="55" t="s">
        <v>48</v>
      </c>
      <c r="F15401" s="55">
        <v>0.8125</v>
      </c>
      <c r="G15401" s="56">
        <v>0</v>
      </c>
    </row>
    <row r="15402" spans="1:7" x14ac:dyDescent="0.3">
      <c r="A15402" s="60">
        <v>45978</v>
      </c>
      <c r="B15402" s="61" t="s">
        <v>21</v>
      </c>
      <c r="C15402" s="61" t="s">
        <v>111</v>
      </c>
      <c r="D15402" s="61" t="s">
        <v>11</v>
      </c>
      <c r="E15402" s="61" t="s">
        <v>48</v>
      </c>
      <c r="F15402" s="61">
        <v>0.83333333333333337</v>
      </c>
      <c r="G15402" s="62">
        <v>0</v>
      </c>
    </row>
    <row r="15403" spans="1:7" x14ac:dyDescent="0.3">
      <c r="A15403" s="54">
        <v>45978</v>
      </c>
      <c r="B15403" s="55" t="s">
        <v>21</v>
      </c>
      <c r="C15403" s="55" t="s">
        <v>111</v>
      </c>
      <c r="D15403" s="55" t="s">
        <v>11</v>
      </c>
      <c r="E15403" s="55" t="s">
        <v>48</v>
      </c>
      <c r="F15403" s="55">
        <v>0.85416666666666663</v>
      </c>
      <c r="G15403" s="56">
        <v>0</v>
      </c>
    </row>
    <row r="15404" spans="1:7" x14ac:dyDescent="0.3">
      <c r="A15404" s="60">
        <v>45978</v>
      </c>
      <c r="B15404" s="61" t="s">
        <v>21</v>
      </c>
      <c r="C15404" s="61" t="s">
        <v>111</v>
      </c>
      <c r="D15404" s="61" t="s">
        <v>11</v>
      </c>
      <c r="E15404" s="61" t="s">
        <v>48</v>
      </c>
      <c r="F15404" s="61">
        <v>0.875</v>
      </c>
      <c r="G15404" s="62">
        <v>0</v>
      </c>
    </row>
    <row r="15405" spans="1:7" x14ac:dyDescent="0.3">
      <c r="A15405" s="54">
        <v>45978</v>
      </c>
      <c r="B15405" s="55" t="s">
        <v>21</v>
      </c>
      <c r="C15405" s="55" t="s">
        <v>111</v>
      </c>
      <c r="D15405" s="55" t="s">
        <v>11</v>
      </c>
      <c r="E15405" s="55" t="s">
        <v>48</v>
      </c>
      <c r="F15405" s="55">
        <v>0.89583333333333337</v>
      </c>
      <c r="G15405" s="56">
        <v>0</v>
      </c>
    </row>
    <row r="15406" spans="1:7" x14ac:dyDescent="0.3">
      <c r="A15406" s="60">
        <v>45978</v>
      </c>
      <c r="B15406" s="61" t="s">
        <v>21</v>
      </c>
      <c r="C15406" s="61" t="s">
        <v>111</v>
      </c>
      <c r="D15406" s="61" t="s">
        <v>11</v>
      </c>
      <c r="E15406" s="61" t="s">
        <v>48</v>
      </c>
      <c r="F15406" s="61">
        <v>0.91666666666666663</v>
      </c>
      <c r="G15406" s="62">
        <v>0</v>
      </c>
    </row>
    <row r="15407" spans="1:7" x14ac:dyDescent="0.3">
      <c r="A15407" s="54">
        <v>45978</v>
      </c>
      <c r="B15407" s="55" t="s">
        <v>21</v>
      </c>
      <c r="C15407" s="55" t="s">
        <v>111</v>
      </c>
      <c r="D15407" s="55" t="s">
        <v>11</v>
      </c>
      <c r="E15407" s="55" t="s">
        <v>48</v>
      </c>
      <c r="F15407" s="55">
        <v>0.9375</v>
      </c>
      <c r="G15407" s="56">
        <v>0</v>
      </c>
    </row>
    <row r="15408" spans="1:7" x14ac:dyDescent="0.3">
      <c r="A15408" s="60">
        <v>45978</v>
      </c>
      <c r="B15408" s="61" t="s">
        <v>21</v>
      </c>
      <c r="C15408" s="61" t="s">
        <v>111</v>
      </c>
      <c r="D15408" s="61" t="s">
        <v>11</v>
      </c>
      <c r="E15408" s="61" t="s">
        <v>48</v>
      </c>
      <c r="F15408" s="61">
        <v>0.95833333333333337</v>
      </c>
      <c r="G15408" s="62">
        <v>0</v>
      </c>
    </row>
    <row r="15409" spans="1:7" x14ac:dyDescent="0.3">
      <c r="A15409" s="54">
        <v>45978</v>
      </c>
      <c r="B15409" s="55" t="s">
        <v>21</v>
      </c>
      <c r="C15409" s="55" t="s">
        <v>111</v>
      </c>
      <c r="D15409" s="55" t="s">
        <v>11</v>
      </c>
      <c r="E15409" s="55" t="s">
        <v>48</v>
      </c>
      <c r="F15409" s="55">
        <v>0.97916666666666663</v>
      </c>
      <c r="G15409" s="56">
        <v>0</v>
      </c>
    </row>
    <row r="15410" spans="1:7" x14ac:dyDescent="0.3">
      <c r="A15410" s="60">
        <v>45979</v>
      </c>
      <c r="B15410" s="61" t="s">
        <v>21</v>
      </c>
      <c r="C15410" s="61" t="s">
        <v>111</v>
      </c>
      <c r="D15410" s="61" t="s">
        <v>11</v>
      </c>
      <c r="E15410" s="61" t="s">
        <v>48</v>
      </c>
      <c r="F15410" s="61">
        <v>0</v>
      </c>
      <c r="G15410" s="62">
        <v>0</v>
      </c>
    </row>
    <row r="15411" spans="1:7" x14ac:dyDescent="0.3">
      <c r="A15411" s="54">
        <v>45979</v>
      </c>
      <c r="B15411" s="55" t="s">
        <v>21</v>
      </c>
      <c r="C15411" s="55" t="s">
        <v>111</v>
      </c>
      <c r="D15411" s="55" t="s">
        <v>5</v>
      </c>
      <c r="E15411" s="55" t="s">
        <v>48</v>
      </c>
      <c r="F15411" s="55">
        <v>2.0833333333333329E-2</v>
      </c>
      <c r="G15411" s="56" cm="1">
        <f t="array" ref="G15411:G15458">IF(LOAD_RESULTS!$C$3 = "MENU",ABS(_xlfn.IFS(AND(PER_MONTH!$B15363="January",PER_MONTH!$E15363="Working Day"),Table3[Jan_WD],AND(PER_MONTH!$B15363="January",PER_MONTH!$E15363="Non-Working Day"),Table3[Jan_NWD],AND(PER_MONTH!$B15363="February",PER_MONTH!$E15363="Working Day"),Table3[Feb_WD],AND(PER_MONTH!$B15363="February",PER_MONTH!$E15363="Non-Working Day"),Table3[Feb_NWD], AND(PER_MONTH!$B15363 = "March", PER_MONTH!$E15363 = "Working Day"), Table3[Mar_WD],  AND(PER_MONTH!$B15363 = "March", PER_MONTH!$E15363 = "Non-Working Day"), Table3[Mar_NWD], AND(PER_MONTH!$B15363 = "April", PER_MONTH!$E15363 = "Working Day"), Table3[Apr_WD], AND(PER_MONTH!$B15363 = "April", PER_MONTH!$E15363 = "Non-Working Day"), Table3[Apr_NWD], AND(PER_MONTH!$B15363 = "May", PER_MONTH!$E15363 = "Working Day"), Table3[May_WD], AND(PER_MONTH!$B15363 = "May", PER_MONTH!$E15363 = "Non-Working Day"), Table3[May_NWD], AND(PER_MONTH!$B15363 = "June", PER_MONTH!$E15363 = "Working Day"), Table3[Jun_WD], AND(PER_MONTH!$B15363 = "June", PER_MONTH!$E15363 = "Non-Working Day"), Table3[Jun_NWD], AND(PER_MONTH!$B15363 = "July", PER_MONTH!$E15363 = "Working Day"), Table3[Jul_WD], AND(PER_MONTH!$B15363 = "July", PER_MONTH!$E15363 = "Non-Working Day"), Table3[Jul_NWD], AND(PER_MONTH!$B15363 = "August", PER_MONTH!$E15363 = "Working Day"), Table3[Aug_WD], AND(PER_MONTH!$B15363 = "August", PER_MONTH!$E15363 = "Non-Working Day"), Table3[Aug_NWD], AND(PER_MONTH!$B15363 = "September", PER_MONTH!$E15363 = "Working Day"), Table3[Sep_WD], AND(PER_MONTH!$B15363 = "September", PER_MONTH!$E15363 = "Non-Working Day"), Table3[Sep_NWD], AND(PER_MONTH!$B15363 = "October", PER_MONTH!$E15363 = "Working Day"), Table3[Oct_WD], AND(PER_MONTH!$B15363 = "October", PER_MONTH!$E15363 = "Non-Working Day"), Table3[Oct_NWD], AND(PER_MONTH!$B15363 = "November", PER_MONTH!$E15363 = "Working Day"), Table3[Nov_WD], AND(PER_MONTH!$B15363 = "November", PER_MONTH!$E15363 = "Non-Working Day"), Table3[Nov_NWD], AND(PER_MONTH!$B15363 = "December", PER_MONTH!$E15363 = "Working Day"), Table3[Dec_WD], AND(PER_MONTH!$B15363 = "December", PER_MONTH!$E15363 = "Non-Working Day"), Table3[Dec_NWD])),_xlfn.IFS(AND(PER_MONTH!$B15363="January",PER_MONTH!$E15363="Working Day"),Table3[Jan_WD],AND(PER_MONTH!$B15363="January",PER_MONTH!$E15363="Non-Working Day"),Table3[Jan_NWD],AND(PER_MONTH!$B15363="February",PER_MONTH!$E15363="Working Day"),Table3[Feb_WD],AND(PER_MONTH!$B15363="February",PER_MONTH!$E15363="Non-Working Day"),Table3[Feb_NWD], AND(PER_MONTH!$B15363 = "March", PER_MONTH!$E15363 = "Working Day"), Table3[Mar_WD],  AND(PER_MONTH!$B15363 = "March", PER_MONTH!$E15363 = "Non-Working Day"), Table3[Mar_NWD], AND(PER_MONTH!$B15363 = "April", PER_MONTH!$E15363 = "Working Day"), Table3[Apr_WD], AND(PER_MONTH!$B15363 = "April", PER_MONTH!$E15363 = "Non-Working Day"), Table3[Apr_NWD], AND(PER_MONTH!$B15363 = "May", PER_MONTH!$E15363 = "Working Day"), Table3[May_WD], AND(PER_MONTH!$B15363 = "May", PER_MONTH!$E15363 = "Non-Working Day"), Table3[May_NWD], AND(PER_MONTH!$B15363 = "June", PER_MONTH!$E15363 = "Working Day"), Table3[Jun_WD], AND(PER_MONTH!$B15363 = "June", PER_MONTH!$E15363 = "Non-Working Day"), Table3[Jun_NWD], AND(PER_MONTH!$B15363 = "July", PER_MONTH!$E15363 = "Working Day"), Table3[Jul_WD], AND(PER_MONTH!$B15363 = "July", PER_MONTH!$E15363 = "Non-Working Day"), Table3[Jul_NWD], AND(PER_MONTH!$B15363 = "August", PER_MONTH!$E15363 = "Working Day"), Table3[Aug_WD], AND(PER_MONTH!$B15363 = "August", PER_MONTH!$E15363 = "Non-Working Day"), Table3[Aug_NWD], AND(PER_MONTH!$B15363 = "September", PER_MONTH!$E15363 = "Working Day"), Table3[Sep_WD], AND(PER_MONTH!$B15363 = "September", PER_MONTH!$E15363 = "Non-Working Day"), Table3[Sep_NWD], AND(PER_MONTH!$B15363 = "October", PER_MONTH!$E15363 = "Working Day"), Table3[Oct_WD], AND(PER_MONTH!$B15363 = "October", PER_MONTH!$E15363 = "Non-Working Day"), Table3[Oct_NWD], AND(PER_MONTH!$B15363 = "November", PER_MONTH!$E15363 = "Working Day"), Table3[Nov_WD], AND(PER_MONTH!$B15363 = "November", PER_MONTH!$E15363 = "Non-Working Day"), Table3[Nov_NWD], AND(PER_MONTH!$B15363 = "December", PER_MONTH!$E15363 = "Working Day"), Table3[Dec_WD], AND(PER_MONTH!$B15363 = "December", PER_MONTH!$E15363 = "Non-Working Day"), Table3[Dec_NWD]))</f>
        <v>0</v>
      </c>
    </row>
    <row r="15412" spans="1:7" x14ac:dyDescent="0.3">
      <c r="A15412" s="60">
        <v>45979</v>
      </c>
      <c r="B15412" s="61" t="s">
        <v>21</v>
      </c>
      <c r="C15412" s="61" t="s">
        <v>111</v>
      </c>
      <c r="D15412" s="61" t="s">
        <v>5</v>
      </c>
      <c r="E15412" s="61" t="s">
        <v>48</v>
      </c>
      <c r="F15412" s="61">
        <v>4.1666666666666657E-2</v>
      </c>
      <c r="G15412" s="62">
        <v>0</v>
      </c>
    </row>
    <row r="15413" spans="1:7" x14ac:dyDescent="0.3">
      <c r="A15413" s="54">
        <v>45979</v>
      </c>
      <c r="B15413" s="55" t="s">
        <v>21</v>
      </c>
      <c r="C15413" s="55" t="s">
        <v>111</v>
      </c>
      <c r="D15413" s="55" t="s">
        <v>5</v>
      </c>
      <c r="E15413" s="55" t="s">
        <v>48</v>
      </c>
      <c r="F15413" s="55">
        <v>6.25E-2</v>
      </c>
      <c r="G15413" s="56">
        <v>0</v>
      </c>
    </row>
    <row r="15414" spans="1:7" x14ac:dyDescent="0.3">
      <c r="A15414" s="60">
        <v>45979</v>
      </c>
      <c r="B15414" s="61" t="s">
        <v>21</v>
      </c>
      <c r="C15414" s="61" t="s">
        <v>111</v>
      </c>
      <c r="D15414" s="61" t="s">
        <v>5</v>
      </c>
      <c r="E15414" s="61" t="s">
        <v>48</v>
      </c>
      <c r="F15414" s="61">
        <v>8.3333333333333329E-2</v>
      </c>
      <c r="G15414" s="62">
        <v>0</v>
      </c>
    </row>
    <row r="15415" spans="1:7" x14ac:dyDescent="0.3">
      <c r="A15415" s="54">
        <v>45979</v>
      </c>
      <c r="B15415" s="55" t="s">
        <v>21</v>
      </c>
      <c r="C15415" s="55" t="s">
        <v>111</v>
      </c>
      <c r="D15415" s="55" t="s">
        <v>5</v>
      </c>
      <c r="E15415" s="55" t="s">
        <v>48</v>
      </c>
      <c r="F15415" s="55">
        <v>0.1041666666666667</v>
      </c>
      <c r="G15415" s="56">
        <v>0</v>
      </c>
    </row>
    <row r="15416" spans="1:7" x14ac:dyDescent="0.3">
      <c r="A15416" s="60">
        <v>45979</v>
      </c>
      <c r="B15416" s="61" t="s">
        <v>21</v>
      </c>
      <c r="C15416" s="61" t="s">
        <v>111</v>
      </c>
      <c r="D15416" s="61" t="s">
        <v>5</v>
      </c>
      <c r="E15416" s="61" t="s">
        <v>48</v>
      </c>
      <c r="F15416" s="61">
        <v>0.125</v>
      </c>
      <c r="G15416" s="62">
        <v>0</v>
      </c>
    </row>
    <row r="15417" spans="1:7" x14ac:dyDescent="0.3">
      <c r="A15417" s="54">
        <v>45979</v>
      </c>
      <c r="B15417" s="55" t="s">
        <v>21</v>
      </c>
      <c r="C15417" s="55" t="s">
        <v>111</v>
      </c>
      <c r="D15417" s="55" t="s">
        <v>5</v>
      </c>
      <c r="E15417" s="55" t="s">
        <v>48</v>
      </c>
      <c r="F15417" s="55">
        <v>0.14583333333333329</v>
      </c>
      <c r="G15417" s="56">
        <v>0</v>
      </c>
    </row>
    <row r="15418" spans="1:7" x14ac:dyDescent="0.3">
      <c r="A15418" s="60">
        <v>45979</v>
      </c>
      <c r="B15418" s="61" t="s">
        <v>21</v>
      </c>
      <c r="C15418" s="61" t="s">
        <v>111</v>
      </c>
      <c r="D15418" s="61" t="s">
        <v>5</v>
      </c>
      <c r="E15418" s="61" t="s">
        <v>48</v>
      </c>
      <c r="F15418" s="61">
        <v>0.16666666666666671</v>
      </c>
      <c r="G15418" s="62">
        <v>0</v>
      </c>
    </row>
    <row r="15419" spans="1:7" x14ac:dyDescent="0.3">
      <c r="A15419" s="54">
        <v>45979</v>
      </c>
      <c r="B15419" s="55" t="s">
        <v>21</v>
      </c>
      <c r="C15419" s="55" t="s">
        <v>111</v>
      </c>
      <c r="D15419" s="55" t="s">
        <v>5</v>
      </c>
      <c r="E15419" s="55" t="s">
        <v>48</v>
      </c>
      <c r="F15419" s="55">
        <v>0.1875</v>
      </c>
      <c r="G15419" s="56">
        <v>0</v>
      </c>
    </row>
    <row r="15420" spans="1:7" x14ac:dyDescent="0.3">
      <c r="A15420" s="60">
        <v>45979</v>
      </c>
      <c r="B15420" s="61" t="s">
        <v>21</v>
      </c>
      <c r="C15420" s="61" t="s">
        <v>111</v>
      </c>
      <c r="D15420" s="61" t="s">
        <v>5</v>
      </c>
      <c r="E15420" s="61" t="s">
        <v>48</v>
      </c>
      <c r="F15420" s="61">
        <v>0.20833333333333329</v>
      </c>
      <c r="G15420" s="62">
        <v>0</v>
      </c>
    </row>
    <row r="15421" spans="1:7" x14ac:dyDescent="0.3">
      <c r="A15421" s="54">
        <v>45979</v>
      </c>
      <c r="B15421" s="55" t="s">
        <v>21</v>
      </c>
      <c r="C15421" s="55" t="s">
        <v>111</v>
      </c>
      <c r="D15421" s="55" t="s">
        <v>5</v>
      </c>
      <c r="E15421" s="55" t="s">
        <v>48</v>
      </c>
      <c r="F15421" s="55">
        <v>0.22916666666666671</v>
      </c>
      <c r="G15421" s="56">
        <v>0</v>
      </c>
    </row>
    <row r="15422" spans="1:7" x14ac:dyDescent="0.3">
      <c r="A15422" s="60">
        <v>45979</v>
      </c>
      <c r="B15422" s="61" t="s">
        <v>21</v>
      </c>
      <c r="C15422" s="61" t="s">
        <v>111</v>
      </c>
      <c r="D15422" s="61" t="s">
        <v>5</v>
      </c>
      <c r="E15422" s="61" t="s">
        <v>48</v>
      </c>
      <c r="F15422" s="61">
        <v>0.25</v>
      </c>
      <c r="G15422" s="62">
        <v>0</v>
      </c>
    </row>
    <row r="15423" spans="1:7" x14ac:dyDescent="0.3">
      <c r="A15423" s="54">
        <v>45979</v>
      </c>
      <c r="B15423" s="55" t="s">
        <v>21</v>
      </c>
      <c r="C15423" s="55" t="s">
        <v>111</v>
      </c>
      <c r="D15423" s="55" t="s">
        <v>5</v>
      </c>
      <c r="E15423" s="55" t="s">
        <v>48</v>
      </c>
      <c r="F15423" s="55">
        <v>0.27083333333333331</v>
      </c>
      <c r="G15423" s="56">
        <v>0</v>
      </c>
    </row>
    <row r="15424" spans="1:7" x14ac:dyDescent="0.3">
      <c r="A15424" s="60">
        <v>45979</v>
      </c>
      <c r="B15424" s="61" t="s">
        <v>21</v>
      </c>
      <c r="C15424" s="61" t="s">
        <v>111</v>
      </c>
      <c r="D15424" s="61" t="s">
        <v>5</v>
      </c>
      <c r="E15424" s="61" t="s">
        <v>48</v>
      </c>
      <c r="F15424" s="61">
        <v>0.29166666666666669</v>
      </c>
      <c r="G15424" s="62">
        <v>0</v>
      </c>
    </row>
    <row r="15425" spans="1:7" x14ac:dyDescent="0.3">
      <c r="A15425" s="54">
        <v>45979</v>
      </c>
      <c r="B15425" s="55" t="s">
        <v>21</v>
      </c>
      <c r="C15425" s="55" t="s">
        <v>111</v>
      </c>
      <c r="D15425" s="55" t="s">
        <v>5</v>
      </c>
      <c r="E15425" s="55" t="s">
        <v>48</v>
      </c>
      <c r="F15425" s="55">
        <v>0.3125</v>
      </c>
      <c r="G15425" s="56">
        <v>0</v>
      </c>
    </row>
    <row r="15426" spans="1:7" x14ac:dyDescent="0.3">
      <c r="A15426" s="60">
        <v>45979</v>
      </c>
      <c r="B15426" s="61" t="s">
        <v>21</v>
      </c>
      <c r="C15426" s="61" t="s">
        <v>111</v>
      </c>
      <c r="D15426" s="61" t="s">
        <v>5</v>
      </c>
      <c r="E15426" s="61" t="s">
        <v>48</v>
      </c>
      <c r="F15426" s="61">
        <v>0.33333333333333331</v>
      </c>
      <c r="G15426" s="62">
        <v>0</v>
      </c>
    </row>
    <row r="15427" spans="1:7" x14ac:dyDescent="0.3">
      <c r="A15427" s="54">
        <v>45979</v>
      </c>
      <c r="B15427" s="55" t="s">
        <v>21</v>
      </c>
      <c r="C15427" s="55" t="s">
        <v>111</v>
      </c>
      <c r="D15427" s="55" t="s">
        <v>5</v>
      </c>
      <c r="E15427" s="55" t="s">
        <v>48</v>
      </c>
      <c r="F15427" s="55">
        <v>0.35416666666666669</v>
      </c>
      <c r="G15427" s="56">
        <v>0</v>
      </c>
    </row>
    <row r="15428" spans="1:7" x14ac:dyDescent="0.3">
      <c r="A15428" s="60">
        <v>45979</v>
      </c>
      <c r="B15428" s="61" t="s">
        <v>21</v>
      </c>
      <c r="C15428" s="61" t="s">
        <v>111</v>
      </c>
      <c r="D15428" s="61" t="s">
        <v>5</v>
      </c>
      <c r="E15428" s="61" t="s">
        <v>48</v>
      </c>
      <c r="F15428" s="61">
        <v>0.375</v>
      </c>
      <c r="G15428" s="62">
        <v>0</v>
      </c>
    </row>
    <row r="15429" spans="1:7" x14ac:dyDescent="0.3">
      <c r="A15429" s="54">
        <v>45979</v>
      </c>
      <c r="B15429" s="55" t="s">
        <v>21</v>
      </c>
      <c r="C15429" s="55" t="s">
        <v>111</v>
      </c>
      <c r="D15429" s="55" t="s">
        <v>5</v>
      </c>
      <c r="E15429" s="55" t="s">
        <v>48</v>
      </c>
      <c r="F15429" s="55">
        <v>0.39583333333333331</v>
      </c>
      <c r="G15429" s="56">
        <v>0</v>
      </c>
    </row>
    <row r="15430" spans="1:7" x14ac:dyDescent="0.3">
      <c r="A15430" s="60">
        <v>45979</v>
      </c>
      <c r="B15430" s="61" t="s">
        <v>21</v>
      </c>
      <c r="C15430" s="61" t="s">
        <v>111</v>
      </c>
      <c r="D15430" s="61" t="s">
        <v>5</v>
      </c>
      <c r="E15430" s="61" t="s">
        <v>48</v>
      </c>
      <c r="F15430" s="61">
        <v>0.41666666666666669</v>
      </c>
      <c r="G15430" s="62">
        <v>0</v>
      </c>
    </row>
    <row r="15431" spans="1:7" x14ac:dyDescent="0.3">
      <c r="A15431" s="54">
        <v>45979</v>
      </c>
      <c r="B15431" s="55" t="s">
        <v>21</v>
      </c>
      <c r="C15431" s="55" t="s">
        <v>111</v>
      </c>
      <c r="D15431" s="55" t="s">
        <v>5</v>
      </c>
      <c r="E15431" s="55" t="s">
        <v>48</v>
      </c>
      <c r="F15431" s="55">
        <v>0.4375</v>
      </c>
      <c r="G15431" s="56">
        <v>0</v>
      </c>
    </row>
    <row r="15432" spans="1:7" x14ac:dyDescent="0.3">
      <c r="A15432" s="60">
        <v>45979</v>
      </c>
      <c r="B15432" s="61" t="s">
        <v>21</v>
      </c>
      <c r="C15432" s="61" t="s">
        <v>111</v>
      </c>
      <c r="D15432" s="61" t="s">
        <v>5</v>
      </c>
      <c r="E15432" s="61" t="s">
        <v>48</v>
      </c>
      <c r="F15432" s="61">
        <v>0.45833333333333331</v>
      </c>
      <c r="G15432" s="62">
        <v>0</v>
      </c>
    </row>
    <row r="15433" spans="1:7" x14ac:dyDescent="0.3">
      <c r="A15433" s="54">
        <v>45979</v>
      </c>
      <c r="B15433" s="55" t="s">
        <v>21</v>
      </c>
      <c r="C15433" s="55" t="s">
        <v>111</v>
      </c>
      <c r="D15433" s="55" t="s">
        <v>5</v>
      </c>
      <c r="E15433" s="55" t="s">
        <v>48</v>
      </c>
      <c r="F15433" s="55">
        <v>0.47916666666666669</v>
      </c>
      <c r="G15433" s="56">
        <v>0</v>
      </c>
    </row>
    <row r="15434" spans="1:7" x14ac:dyDescent="0.3">
      <c r="A15434" s="60">
        <v>45979</v>
      </c>
      <c r="B15434" s="61" t="s">
        <v>21</v>
      </c>
      <c r="C15434" s="61" t="s">
        <v>111</v>
      </c>
      <c r="D15434" s="61" t="s">
        <v>5</v>
      </c>
      <c r="E15434" s="61" t="s">
        <v>48</v>
      </c>
      <c r="F15434" s="61">
        <v>0.5</v>
      </c>
      <c r="G15434" s="62">
        <v>0</v>
      </c>
    </row>
    <row r="15435" spans="1:7" x14ac:dyDescent="0.3">
      <c r="A15435" s="54">
        <v>45979</v>
      </c>
      <c r="B15435" s="55" t="s">
        <v>21</v>
      </c>
      <c r="C15435" s="55" t="s">
        <v>111</v>
      </c>
      <c r="D15435" s="55" t="s">
        <v>5</v>
      </c>
      <c r="E15435" s="55" t="s">
        <v>48</v>
      </c>
      <c r="F15435" s="55">
        <v>0.52083333333333337</v>
      </c>
      <c r="G15435" s="56">
        <v>0</v>
      </c>
    </row>
    <row r="15436" spans="1:7" x14ac:dyDescent="0.3">
      <c r="A15436" s="60">
        <v>45979</v>
      </c>
      <c r="B15436" s="61" t="s">
        <v>21</v>
      </c>
      <c r="C15436" s="61" t="s">
        <v>111</v>
      </c>
      <c r="D15436" s="61" t="s">
        <v>5</v>
      </c>
      <c r="E15436" s="61" t="s">
        <v>48</v>
      </c>
      <c r="F15436" s="61">
        <v>0.54166666666666663</v>
      </c>
      <c r="G15436" s="62">
        <v>0</v>
      </c>
    </row>
    <row r="15437" spans="1:7" x14ac:dyDescent="0.3">
      <c r="A15437" s="54">
        <v>45979</v>
      </c>
      <c r="B15437" s="55" t="s">
        <v>21</v>
      </c>
      <c r="C15437" s="55" t="s">
        <v>111</v>
      </c>
      <c r="D15437" s="55" t="s">
        <v>5</v>
      </c>
      <c r="E15437" s="55" t="s">
        <v>48</v>
      </c>
      <c r="F15437" s="55">
        <v>0.5625</v>
      </c>
      <c r="G15437" s="56">
        <v>0</v>
      </c>
    </row>
    <row r="15438" spans="1:7" x14ac:dyDescent="0.3">
      <c r="A15438" s="60">
        <v>45979</v>
      </c>
      <c r="B15438" s="61" t="s">
        <v>21</v>
      </c>
      <c r="C15438" s="61" t="s">
        <v>111</v>
      </c>
      <c r="D15438" s="61" t="s">
        <v>5</v>
      </c>
      <c r="E15438" s="61" t="s">
        <v>48</v>
      </c>
      <c r="F15438" s="61">
        <v>0.58333333333333337</v>
      </c>
      <c r="G15438" s="62">
        <v>0</v>
      </c>
    </row>
    <row r="15439" spans="1:7" x14ac:dyDescent="0.3">
      <c r="A15439" s="54">
        <v>45979</v>
      </c>
      <c r="B15439" s="55" t="s">
        <v>21</v>
      </c>
      <c r="C15439" s="55" t="s">
        <v>111</v>
      </c>
      <c r="D15439" s="55" t="s">
        <v>5</v>
      </c>
      <c r="E15439" s="55" t="s">
        <v>48</v>
      </c>
      <c r="F15439" s="55">
        <v>0.60416666666666663</v>
      </c>
      <c r="G15439" s="56">
        <v>0</v>
      </c>
    </row>
    <row r="15440" spans="1:7" x14ac:dyDescent="0.3">
      <c r="A15440" s="60">
        <v>45979</v>
      </c>
      <c r="B15440" s="61" t="s">
        <v>21</v>
      </c>
      <c r="C15440" s="61" t="s">
        <v>111</v>
      </c>
      <c r="D15440" s="61" t="s">
        <v>5</v>
      </c>
      <c r="E15440" s="61" t="s">
        <v>48</v>
      </c>
      <c r="F15440" s="61">
        <v>0.625</v>
      </c>
      <c r="G15440" s="62">
        <v>0</v>
      </c>
    </row>
    <row r="15441" spans="1:7" x14ac:dyDescent="0.3">
      <c r="A15441" s="54">
        <v>45979</v>
      </c>
      <c r="B15441" s="55" t="s">
        <v>21</v>
      </c>
      <c r="C15441" s="55" t="s">
        <v>111</v>
      </c>
      <c r="D15441" s="55" t="s">
        <v>5</v>
      </c>
      <c r="E15441" s="55" t="s">
        <v>48</v>
      </c>
      <c r="F15441" s="55">
        <v>0.64583333333333337</v>
      </c>
      <c r="G15441" s="56">
        <v>0</v>
      </c>
    </row>
    <row r="15442" spans="1:7" x14ac:dyDescent="0.3">
      <c r="A15442" s="60">
        <v>45979</v>
      </c>
      <c r="B15442" s="61" t="s">
        <v>21</v>
      </c>
      <c r="C15442" s="61" t="s">
        <v>111</v>
      </c>
      <c r="D15442" s="61" t="s">
        <v>5</v>
      </c>
      <c r="E15442" s="61" t="s">
        <v>48</v>
      </c>
      <c r="F15442" s="61">
        <v>0.66666666666666663</v>
      </c>
      <c r="G15442" s="62">
        <v>0</v>
      </c>
    </row>
    <row r="15443" spans="1:7" x14ac:dyDescent="0.3">
      <c r="A15443" s="54">
        <v>45979</v>
      </c>
      <c r="B15443" s="55" t="s">
        <v>21</v>
      </c>
      <c r="C15443" s="55" t="s">
        <v>111</v>
      </c>
      <c r="D15443" s="55" t="s">
        <v>5</v>
      </c>
      <c r="E15443" s="55" t="s">
        <v>48</v>
      </c>
      <c r="F15443" s="55">
        <v>0.6875</v>
      </c>
      <c r="G15443" s="56">
        <v>0</v>
      </c>
    </row>
    <row r="15444" spans="1:7" x14ac:dyDescent="0.3">
      <c r="A15444" s="60">
        <v>45979</v>
      </c>
      <c r="B15444" s="61" t="s">
        <v>21</v>
      </c>
      <c r="C15444" s="61" t="s">
        <v>111</v>
      </c>
      <c r="D15444" s="61" t="s">
        <v>5</v>
      </c>
      <c r="E15444" s="61" t="s">
        <v>48</v>
      </c>
      <c r="F15444" s="61">
        <v>0.70833333333333337</v>
      </c>
      <c r="G15444" s="62">
        <v>0</v>
      </c>
    </row>
    <row r="15445" spans="1:7" x14ac:dyDescent="0.3">
      <c r="A15445" s="54">
        <v>45979</v>
      </c>
      <c r="B15445" s="55" t="s">
        <v>21</v>
      </c>
      <c r="C15445" s="55" t="s">
        <v>111</v>
      </c>
      <c r="D15445" s="55" t="s">
        <v>5</v>
      </c>
      <c r="E15445" s="55" t="s">
        <v>48</v>
      </c>
      <c r="F15445" s="55">
        <v>0.72916666666666663</v>
      </c>
      <c r="G15445" s="56">
        <v>0</v>
      </c>
    </row>
    <row r="15446" spans="1:7" x14ac:dyDescent="0.3">
      <c r="A15446" s="60">
        <v>45979</v>
      </c>
      <c r="B15446" s="61" t="s">
        <v>21</v>
      </c>
      <c r="C15446" s="61" t="s">
        <v>111</v>
      </c>
      <c r="D15446" s="61" t="s">
        <v>5</v>
      </c>
      <c r="E15446" s="61" t="s">
        <v>48</v>
      </c>
      <c r="F15446" s="61">
        <v>0.75</v>
      </c>
      <c r="G15446" s="62">
        <v>0</v>
      </c>
    </row>
    <row r="15447" spans="1:7" x14ac:dyDescent="0.3">
      <c r="A15447" s="54">
        <v>45979</v>
      </c>
      <c r="B15447" s="55" t="s">
        <v>21</v>
      </c>
      <c r="C15447" s="55" t="s">
        <v>111</v>
      </c>
      <c r="D15447" s="55" t="s">
        <v>5</v>
      </c>
      <c r="E15447" s="55" t="s">
        <v>48</v>
      </c>
      <c r="F15447" s="55">
        <v>0.77083333333333337</v>
      </c>
      <c r="G15447" s="56">
        <v>0</v>
      </c>
    </row>
    <row r="15448" spans="1:7" x14ac:dyDescent="0.3">
      <c r="A15448" s="60">
        <v>45979</v>
      </c>
      <c r="B15448" s="61" t="s">
        <v>21</v>
      </c>
      <c r="C15448" s="61" t="s">
        <v>111</v>
      </c>
      <c r="D15448" s="61" t="s">
        <v>5</v>
      </c>
      <c r="E15448" s="61" t="s">
        <v>48</v>
      </c>
      <c r="F15448" s="61">
        <v>0.79166666666666663</v>
      </c>
      <c r="G15448" s="62">
        <v>0</v>
      </c>
    </row>
    <row r="15449" spans="1:7" x14ac:dyDescent="0.3">
      <c r="A15449" s="54">
        <v>45979</v>
      </c>
      <c r="B15449" s="55" t="s">
        <v>21</v>
      </c>
      <c r="C15449" s="55" t="s">
        <v>111</v>
      </c>
      <c r="D15449" s="55" t="s">
        <v>5</v>
      </c>
      <c r="E15449" s="55" t="s">
        <v>48</v>
      </c>
      <c r="F15449" s="55">
        <v>0.8125</v>
      </c>
      <c r="G15449" s="56">
        <v>0</v>
      </c>
    </row>
    <row r="15450" spans="1:7" x14ac:dyDescent="0.3">
      <c r="A15450" s="60">
        <v>45979</v>
      </c>
      <c r="B15450" s="61" t="s">
        <v>21</v>
      </c>
      <c r="C15450" s="61" t="s">
        <v>111</v>
      </c>
      <c r="D15450" s="61" t="s">
        <v>5</v>
      </c>
      <c r="E15450" s="61" t="s">
        <v>48</v>
      </c>
      <c r="F15450" s="61">
        <v>0.83333333333333337</v>
      </c>
      <c r="G15450" s="62">
        <v>0</v>
      </c>
    </row>
    <row r="15451" spans="1:7" x14ac:dyDescent="0.3">
      <c r="A15451" s="54">
        <v>45979</v>
      </c>
      <c r="B15451" s="55" t="s">
        <v>21</v>
      </c>
      <c r="C15451" s="55" t="s">
        <v>111</v>
      </c>
      <c r="D15451" s="55" t="s">
        <v>5</v>
      </c>
      <c r="E15451" s="55" t="s">
        <v>48</v>
      </c>
      <c r="F15451" s="55">
        <v>0.85416666666666663</v>
      </c>
      <c r="G15451" s="56">
        <v>0</v>
      </c>
    </row>
    <row r="15452" spans="1:7" x14ac:dyDescent="0.3">
      <c r="A15452" s="60">
        <v>45979</v>
      </c>
      <c r="B15452" s="61" t="s">
        <v>21</v>
      </c>
      <c r="C15452" s="61" t="s">
        <v>111</v>
      </c>
      <c r="D15452" s="61" t="s">
        <v>5</v>
      </c>
      <c r="E15452" s="61" t="s">
        <v>48</v>
      </c>
      <c r="F15452" s="61">
        <v>0.875</v>
      </c>
      <c r="G15452" s="62">
        <v>0</v>
      </c>
    </row>
    <row r="15453" spans="1:7" x14ac:dyDescent="0.3">
      <c r="A15453" s="54">
        <v>45979</v>
      </c>
      <c r="B15453" s="55" t="s">
        <v>21</v>
      </c>
      <c r="C15453" s="55" t="s">
        <v>111</v>
      </c>
      <c r="D15453" s="55" t="s">
        <v>5</v>
      </c>
      <c r="E15453" s="55" t="s">
        <v>48</v>
      </c>
      <c r="F15453" s="55">
        <v>0.89583333333333337</v>
      </c>
      <c r="G15453" s="56">
        <v>0</v>
      </c>
    </row>
    <row r="15454" spans="1:7" x14ac:dyDescent="0.3">
      <c r="A15454" s="60">
        <v>45979</v>
      </c>
      <c r="B15454" s="61" t="s">
        <v>21</v>
      </c>
      <c r="C15454" s="61" t="s">
        <v>111</v>
      </c>
      <c r="D15454" s="61" t="s">
        <v>5</v>
      </c>
      <c r="E15454" s="61" t="s">
        <v>48</v>
      </c>
      <c r="F15454" s="61">
        <v>0.91666666666666663</v>
      </c>
      <c r="G15454" s="62">
        <v>0</v>
      </c>
    </row>
    <row r="15455" spans="1:7" x14ac:dyDescent="0.3">
      <c r="A15455" s="54">
        <v>45979</v>
      </c>
      <c r="B15455" s="55" t="s">
        <v>21</v>
      </c>
      <c r="C15455" s="55" t="s">
        <v>111</v>
      </c>
      <c r="D15455" s="55" t="s">
        <v>5</v>
      </c>
      <c r="E15455" s="55" t="s">
        <v>48</v>
      </c>
      <c r="F15455" s="55">
        <v>0.9375</v>
      </c>
      <c r="G15455" s="56">
        <v>0</v>
      </c>
    </row>
    <row r="15456" spans="1:7" x14ac:dyDescent="0.3">
      <c r="A15456" s="60">
        <v>45979</v>
      </c>
      <c r="B15456" s="61" t="s">
        <v>21</v>
      </c>
      <c r="C15456" s="61" t="s">
        <v>111</v>
      </c>
      <c r="D15456" s="61" t="s">
        <v>5</v>
      </c>
      <c r="E15456" s="61" t="s">
        <v>48</v>
      </c>
      <c r="F15456" s="61">
        <v>0.95833333333333337</v>
      </c>
      <c r="G15456" s="62">
        <v>0</v>
      </c>
    </row>
    <row r="15457" spans="1:7" x14ac:dyDescent="0.3">
      <c r="A15457" s="54">
        <v>45979</v>
      </c>
      <c r="B15457" s="55" t="s">
        <v>21</v>
      </c>
      <c r="C15457" s="55" t="s">
        <v>111</v>
      </c>
      <c r="D15457" s="55" t="s">
        <v>5</v>
      </c>
      <c r="E15457" s="55" t="s">
        <v>48</v>
      </c>
      <c r="F15457" s="55">
        <v>0.97916666666666663</v>
      </c>
      <c r="G15457" s="56">
        <v>0</v>
      </c>
    </row>
    <row r="15458" spans="1:7" x14ac:dyDescent="0.3">
      <c r="A15458" s="60">
        <v>45980</v>
      </c>
      <c r="B15458" s="61" t="s">
        <v>21</v>
      </c>
      <c r="C15458" s="61" t="s">
        <v>111</v>
      </c>
      <c r="D15458" s="61" t="s">
        <v>5</v>
      </c>
      <c r="E15458" s="61" t="s">
        <v>48</v>
      </c>
      <c r="F15458" s="61">
        <v>0</v>
      </c>
      <c r="G15458" s="62">
        <v>0</v>
      </c>
    </row>
    <row r="15459" spans="1:7" x14ac:dyDescent="0.3">
      <c r="A15459" s="54">
        <v>45980</v>
      </c>
      <c r="B15459" s="55" t="s">
        <v>21</v>
      </c>
      <c r="C15459" s="55" t="s">
        <v>111</v>
      </c>
      <c r="D15459" s="55" t="s">
        <v>6</v>
      </c>
      <c r="E15459" s="55" t="s">
        <v>49</v>
      </c>
      <c r="F15459" s="55">
        <v>2.0833333333333329E-2</v>
      </c>
      <c r="G15459" s="56" cm="1">
        <f t="array" ref="G15459:G15506">IF(LOAD_RESULTS!$C$3 = "MENU",ABS(_xlfn.IFS(AND(PER_MONTH!$B15411="January",PER_MONTH!$E15411="Working Day"),Table3[Jan_WD],AND(PER_MONTH!$B15411="January",PER_MONTH!$E15411="Non-Working Day"),Table3[Jan_NWD],AND(PER_MONTH!$B15411="February",PER_MONTH!$E15411="Working Day"),Table3[Feb_WD],AND(PER_MONTH!$B15411="February",PER_MONTH!$E15411="Non-Working Day"),Table3[Feb_NWD], AND(PER_MONTH!$B15411 = "March", PER_MONTH!$E15411 = "Working Day"), Table3[Mar_WD],  AND(PER_MONTH!$B15411 = "March", PER_MONTH!$E15411 = "Non-Working Day"), Table3[Mar_NWD], AND(PER_MONTH!$B15411 = "April", PER_MONTH!$E15411 = "Working Day"), Table3[Apr_WD], AND(PER_MONTH!$B15411 = "April", PER_MONTH!$E15411 = "Non-Working Day"), Table3[Apr_NWD], AND(PER_MONTH!$B15411 = "May", PER_MONTH!$E15411 = "Working Day"), Table3[May_WD], AND(PER_MONTH!$B15411 = "May", PER_MONTH!$E15411 = "Non-Working Day"), Table3[May_NWD], AND(PER_MONTH!$B15411 = "June", PER_MONTH!$E15411 = "Working Day"), Table3[Jun_WD], AND(PER_MONTH!$B15411 = "June", PER_MONTH!$E15411 = "Non-Working Day"), Table3[Jun_NWD], AND(PER_MONTH!$B15411 = "July", PER_MONTH!$E15411 = "Working Day"), Table3[Jul_WD], AND(PER_MONTH!$B15411 = "July", PER_MONTH!$E15411 = "Non-Working Day"), Table3[Jul_NWD], AND(PER_MONTH!$B15411 = "August", PER_MONTH!$E15411 = "Working Day"), Table3[Aug_WD], AND(PER_MONTH!$B15411 = "August", PER_MONTH!$E15411 = "Non-Working Day"), Table3[Aug_NWD], AND(PER_MONTH!$B15411 = "September", PER_MONTH!$E15411 = "Working Day"), Table3[Sep_WD], AND(PER_MONTH!$B15411 = "September", PER_MONTH!$E15411 = "Non-Working Day"), Table3[Sep_NWD], AND(PER_MONTH!$B15411 = "October", PER_MONTH!$E15411 = "Working Day"), Table3[Oct_WD], AND(PER_MONTH!$B15411 = "October", PER_MONTH!$E15411 = "Non-Working Day"), Table3[Oct_NWD], AND(PER_MONTH!$B15411 = "November", PER_MONTH!$E15411 = "Working Day"), Table3[Nov_WD], AND(PER_MONTH!$B15411 = "November", PER_MONTH!$E15411 = "Non-Working Day"), Table3[Nov_NWD], AND(PER_MONTH!$B15411 = "December", PER_MONTH!$E15411 = "Working Day"), Table3[Dec_WD], AND(PER_MONTH!$B15411 = "December", PER_MONTH!$E15411 = "Non-Working Day"), Table3[Dec_NWD])),_xlfn.IFS(AND(PER_MONTH!$B15411="January",PER_MONTH!$E15411="Working Day"),Table3[Jan_WD],AND(PER_MONTH!$B15411="January",PER_MONTH!$E15411="Non-Working Day"),Table3[Jan_NWD],AND(PER_MONTH!$B15411="February",PER_MONTH!$E15411="Working Day"),Table3[Feb_WD],AND(PER_MONTH!$B15411="February",PER_MONTH!$E15411="Non-Working Day"),Table3[Feb_NWD], AND(PER_MONTH!$B15411 = "March", PER_MONTH!$E15411 = "Working Day"), Table3[Mar_WD],  AND(PER_MONTH!$B15411 = "March", PER_MONTH!$E15411 = "Non-Working Day"), Table3[Mar_NWD], AND(PER_MONTH!$B15411 = "April", PER_MONTH!$E15411 = "Working Day"), Table3[Apr_WD], AND(PER_MONTH!$B15411 = "April", PER_MONTH!$E15411 = "Non-Working Day"), Table3[Apr_NWD], AND(PER_MONTH!$B15411 = "May", PER_MONTH!$E15411 = "Working Day"), Table3[May_WD], AND(PER_MONTH!$B15411 = "May", PER_MONTH!$E15411 = "Non-Working Day"), Table3[May_NWD], AND(PER_MONTH!$B15411 = "June", PER_MONTH!$E15411 = "Working Day"), Table3[Jun_WD], AND(PER_MONTH!$B15411 = "June", PER_MONTH!$E15411 = "Non-Working Day"), Table3[Jun_NWD], AND(PER_MONTH!$B15411 = "July", PER_MONTH!$E15411 = "Working Day"), Table3[Jul_WD], AND(PER_MONTH!$B15411 = "July", PER_MONTH!$E15411 = "Non-Working Day"), Table3[Jul_NWD], AND(PER_MONTH!$B15411 = "August", PER_MONTH!$E15411 = "Working Day"), Table3[Aug_WD], AND(PER_MONTH!$B15411 = "August", PER_MONTH!$E15411 = "Non-Working Day"), Table3[Aug_NWD], AND(PER_MONTH!$B15411 = "September", PER_MONTH!$E15411 = "Working Day"), Table3[Sep_WD], AND(PER_MONTH!$B15411 = "September", PER_MONTH!$E15411 = "Non-Working Day"), Table3[Sep_NWD], AND(PER_MONTH!$B15411 = "October", PER_MONTH!$E15411 = "Working Day"), Table3[Oct_WD], AND(PER_MONTH!$B15411 = "October", PER_MONTH!$E15411 = "Non-Working Day"), Table3[Oct_NWD], AND(PER_MONTH!$B15411 = "November", PER_MONTH!$E15411 = "Working Day"), Table3[Nov_WD], AND(PER_MONTH!$B15411 = "November", PER_MONTH!$E15411 = "Non-Working Day"), Table3[Nov_NWD], AND(PER_MONTH!$B15411 = "December", PER_MONTH!$E15411 = "Working Day"), Table3[Dec_WD], AND(PER_MONTH!$B15411 = "December", PER_MONTH!$E15411 = "Non-Working Day"), Table3[Dec_NWD]))</f>
        <v>0</v>
      </c>
    </row>
    <row r="15460" spans="1:7" x14ac:dyDescent="0.3">
      <c r="A15460" s="60">
        <v>45980</v>
      </c>
      <c r="B15460" s="61" t="s">
        <v>21</v>
      </c>
      <c r="C15460" s="61" t="s">
        <v>111</v>
      </c>
      <c r="D15460" s="61" t="s">
        <v>6</v>
      </c>
      <c r="E15460" s="61" t="s">
        <v>49</v>
      </c>
      <c r="F15460" s="61">
        <v>4.1666666666666657E-2</v>
      </c>
      <c r="G15460" s="62">
        <v>0</v>
      </c>
    </row>
    <row r="15461" spans="1:7" x14ac:dyDescent="0.3">
      <c r="A15461" s="54">
        <v>45980</v>
      </c>
      <c r="B15461" s="55" t="s">
        <v>21</v>
      </c>
      <c r="C15461" s="55" t="s">
        <v>111</v>
      </c>
      <c r="D15461" s="55" t="s">
        <v>6</v>
      </c>
      <c r="E15461" s="55" t="s">
        <v>49</v>
      </c>
      <c r="F15461" s="55">
        <v>6.25E-2</v>
      </c>
      <c r="G15461" s="56">
        <v>0</v>
      </c>
    </row>
    <row r="15462" spans="1:7" x14ac:dyDescent="0.3">
      <c r="A15462" s="60">
        <v>45980</v>
      </c>
      <c r="B15462" s="61" t="s">
        <v>21</v>
      </c>
      <c r="C15462" s="61" t="s">
        <v>111</v>
      </c>
      <c r="D15462" s="61" t="s">
        <v>6</v>
      </c>
      <c r="E15462" s="61" t="s">
        <v>49</v>
      </c>
      <c r="F15462" s="61">
        <v>8.3333333333333329E-2</v>
      </c>
      <c r="G15462" s="62">
        <v>0</v>
      </c>
    </row>
    <row r="15463" spans="1:7" x14ac:dyDescent="0.3">
      <c r="A15463" s="54">
        <v>45980</v>
      </c>
      <c r="B15463" s="55" t="s">
        <v>21</v>
      </c>
      <c r="C15463" s="55" t="s">
        <v>111</v>
      </c>
      <c r="D15463" s="55" t="s">
        <v>6</v>
      </c>
      <c r="E15463" s="55" t="s">
        <v>49</v>
      </c>
      <c r="F15463" s="55">
        <v>0.1041666666666667</v>
      </c>
      <c r="G15463" s="56">
        <v>0</v>
      </c>
    </row>
    <row r="15464" spans="1:7" x14ac:dyDescent="0.3">
      <c r="A15464" s="60">
        <v>45980</v>
      </c>
      <c r="B15464" s="61" t="s">
        <v>21</v>
      </c>
      <c r="C15464" s="61" t="s">
        <v>111</v>
      </c>
      <c r="D15464" s="61" t="s">
        <v>6</v>
      </c>
      <c r="E15464" s="61" t="s">
        <v>49</v>
      </c>
      <c r="F15464" s="61">
        <v>0.125</v>
      </c>
      <c r="G15464" s="62">
        <v>0</v>
      </c>
    </row>
    <row r="15465" spans="1:7" x14ac:dyDescent="0.3">
      <c r="A15465" s="54">
        <v>45980</v>
      </c>
      <c r="B15465" s="55" t="s">
        <v>21</v>
      </c>
      <c r="C15465" s="55" t="s">
        <v>111</v>
      </c>
      <c r="D15465" s="55" t="s">
        <v>6</v>
      </c>
      <c r="E15465" s="55" t="s">
        <v>49</v>
      </c>
      <c r="F15465" s="55">
        <v>0.14583333333333329</v>
      </c>
      <c r="G15465" s="56">
        <v>0</v>
      </c>
    </row>
    <row r="15466" spans="1:7" x14ac:dyDescent="0.3">
      <c r="A15466" s="60">
        <v>45980</v>
      </c>
      <c r="B15466" s="61" t="s">
        <v>21</v>
      </c>
      <c r="C15466" s="61" t="s">
        <v>111</v>
      </c>
      <c r="D15466" s="61" t="s">
        <v>6</v>
      </c>
      <c r="E15466" s="61" t="s">
        <v>49</v>
      </c>
      <c r="F15466" s="61">
        <v>0.16666666666666671</v>
      </c>
      <c r="G15466" s="62">
        <v>0</v>
      </c>
    </row>
    <row r="15467" spans="1:7" x14ac:dyDescent="0.3">
      <c r="A15467" s="54">
        <v>45980</v>
      </c>
      <c r="B15467" s="55" t="s">
        <v>21</v>
      </c>
      <c r="C15467" s="55" t="s">
        <v>111</v>
      </c>
      <c r="D15467" s="55" t="s">
        <v>6</v>
      </c>
      <c r="E15467" s="55" t="s">
        <v>49</v>
      </c>
      <c r="F15467" s="55">
        <v>0.1875</v>
      </c>
      <c r="G15467" s="56">
        <v>0</v>
      </c>
    </row>
    <row r="15468" spans="1:7" x14ac:dyDescent="0.3">
      <c r="A15468" s="60">
        <v>45980</v>
      </c>
      <c r="B15468" s="61" t="s">
        <v>21</v>
      </c>
      <c r="C15468" s="61" t="s">
        <v>111</v>
      </c>
      <c r="D15468" s="61" t="s">
        <v>6</v>
      </c>
      <c r="E15468" s="61" t="s">
        <v>49</v>
      </c>
      <c r="F15468" s="61">
        <v>0.20833333333333329</v>
      </c>
      <c r="G15468" s="62">
        <v>0</v>
      </c>
    </row>
    <row r="15469" spans="1:7" x14ac:dyDescent="0.3">
      <c r="A15469" s="54">
        <v>45980</v>
      </c>
      <c r="B15469" s="55" t="s">
        <v>21</v>
      </c>
      <c r="C15469" s="55" t="s">
        <v>111</v>
      </c>
      <c r="D15469" s="55" t="s">
        <v>6</v>
      </c>
      <c r="E15469" s="55" t="s">
        <v>49</v>
      </c>
      <c r="F15469" s="55">
        <v>0.22916666666666671</v>
      </c>
      <c r="G15469" s="56">
        <v>0</v>
      </c>
    </row>
    <row r="15470" spans="1:7" x14ac:dyDescent="0.3">
      <c r="A15470" s="60">
        <v>45980</v>
      </c>
      <c r="B15470" s="61" t="s">
        <v>21</v>
      </c>
      <c r="C15470" s="61" t="s">
        <v>111</v>
      </c>
      <c r="D15470" s="61" t="s">
        <v>6</v>
      </c>
      <c r="E15470" s="61" t="s">
        <v>49</v>
      </c>
      <c r="F15470" s="61">
        <v>0.25</v>
      </c>
      <c r="G15470" s="62">
        <v>0</v>
      </c>
    </row>
    <row r="15471" spans="1:7" x14ac:dyDescent="0.3">
      <c r="A15471" s="54">
        <v>45980</v>
      </c>
      <c r="B15471" s="55" t="s">
        <v>21</v>
      </c>
      <c r="C15471" s="55" t="s">
        <v>111</v>
      </c>
      <c r="D15471" s="55" t="s">
        <v>6</v>
      </c>
      <c r="E15471" s="55" t="s">
        <v>49</v>
      </c>
      <c r="F15471" s="55">
        <v>0.27083333333333331</v>
      </c>
      <c r="G15471" s="56">
        <v>0</v>
      </c>
    </row>
    <row r="15472" spans="1:7" x14ac:dyDescent="0.3">
      <c r="A15472" s="60">
        <v>45980</v>
      </c>
      <c r="B15472" s="61" t="s">
        <v>21</v>
      </c>
      <c r="C15472" s="61" t="s">
        <v>111</v>
      </c>
      <c r="D15472" s="61" t="s">
        <v>6</v>
      </c>
      <c r="E15472" s="61" t="s">
        <v>49</v>
      </c>
      <c r="F15472" s="61">
        <v>0.29166666666666669</v>
      </c>
      <c r="G15472" s="62">
        <v>0</v>
      </c>
    </row>
    <row r="15473" spans="1:7" x14ac:dyDescent="0.3">
      <c r="A15473" s="54">
        <v>45980</v>
      </c>
      <c r="B15473" s="55" t="s">
        <v>21</v>
      </c>
      <c r="C15473" s="55" t="s">
        <v>111</v>
      </c>
      <c r="D15473" s="55" t="s">
        <v>6</v>
      </c>
      <c r="E15473" s="55" t="s">
        <v>49</v>
      </c>
      <c r="F15473" s="55">
        <v>0.3125</v>
      </c>
      <c r="G15473" s="56">
        <v>0</v>
      </c>
    </row>
    <row r="15474" spans="1:7" x14ac:dyDescent="0.3">
      <c r="A15474" s="60">
        <v>45980</v>
      </c>
      <c r="B15474" s="61" t="s">
        <v>21</v>
      </c>
      <c r="C15474" s="61" t="s">
        <v>111</v>
      </c>
      <c r="D15474" s="61" t="s">
        <v>6</v>
      </c>
      <c r="E15474" s="61" t="s">
        <v>49</v>
      </c>
      <c r="F15474" s="61">
        <v>0.33333333333333331</v>
      </c>
      <c r="G15474" s="62">
        <v>0</v>
      </c>
    </row>
    <row r="15475" spans="1:7" x14ac:dyDescent="0.3">
      <c r="A15475" s="54">
        <v>45980</v>
      </c>
      <c r="B15475" s="55" t="s">
        <v>21</v>
      </c>
      <c r="C15475" s="55" t="s">
        <v>111</v>
      </c>
      <c r="D15475" s="55" t="s">
        <v>6</v>
      </c>
      <c r="E15475" s="55" t="s">
        <v>49</v>
      </c>
      <c r="F15475" s="55">
        <v>0.35416666666666669</v>
      </c>
      <c r="G15475" s="56">
        <v>0</v>
      </c>
    </row>
    <row r="15476" spans="1:7" x14ac:dyDescent="0.3">
      <c r="A15476" s="60">
        <v>45980</v>
      </c>
      <c r="B15476" s="61" t="s">
        <v>21</v>
      </c>
      <c r="C15476" s="61" t="s">
        <v>111</v>
      </c>
      <c r="D15476" s="61" t="s">
        <v>6</v>
      </c>
      <c r="E15476" s="61" t="s">
        <v>49</v>
      </c>
      <c r="F15476" s="61">
        <v>0.375</v>
      </c>
      <c r="G15476" s="62">
        <v>0</v>
      </c>
    </row>
    <row r="15477" spans="1:7" x14ac:dyDescent="0.3">
      <c r="A15477" s="54">
        <v>45980</v>
      </c>
      <c r="B15477" s="55" t="s">
        <v>21</v>
      </c>
      <c r="C15477" s="55" t="s">
        <v>111</v>
      </c>
      <c r="D15477" s="55" t="s">
        <v>6</v>
      </c>
      <c r="E15477" s="55" t="s">
        <v>49</v>
      </c>
      <c r="F15477" s="55">
        <v>0.39583333333333331</v>
      </c>
      <c r="G15477" s="56">
        <v>0</v>
      </c>
    </row>
    <row r="15478" spans="1:7" x14ac:dyDescent="0.3">
      <c r="A15478" s="60">
        <v>45980</v>
      </c>
      <c r="B15478" s="61" t="s">
        <v>21</v>
      </c>
      <c r="C15478" s="61" t="s">
        <v>111</v>
      </c>
      <c r="D15478" s="61" t="s">
        <v>6</v>
      </c>
      <c r="E15478" s="61" t="s">
        <v>49</v>
      </c>
      <c r="F15478" s="61">
        <v>0.41666666666666669</v>
      </c>
      <c r="G15478" s="62">
        <v>0</v>
      </c>
    </row>
    <row r="15479" spans="1:7" x14ac:dyDescent="0.3">
      <c r="A15479" s="54">
        <v>45980</v>
      </c>
      <c r="B15479" s="55" t="s">
        <v>21</v>
      </c>
      <c r="C15479" s="55" t="s">
        <v>111</v>
      </c>
      <c r="D15479" s="55" t="s">
        <v>6</v>
      </c>
      <c r="E15479" s="55" t="s">
        <v>49</v>
      </c>
      <c r="F15479" s="55">
        <v>0.4375</v>
      </c>
      <c r="G15479" s="56">
        <v>0</v>
      </c>
    </row>
    <row r="15480" spans="1:7" x14ac:dyDescent="0.3">
      <c r="A15480" s="60">
        <v>45980</v>
      </c>
      <c r="B15480" s="61" t="s">
        <v>21</v>
      </c>
      <c r="C15480" s="61" t="s">
        <v>111</v>
      </c>
      <c r="D15480" s="61" t="s">
        <v>6</v>
      </c>
      <c r="E15480" s="61" t="s">
        <v>49</v>
      </c>
      <c r="F15480" s="61">
        <v>0.45833333333333331</v>
      </c>
      <c r="G15480" s="62">
        <v>0</v>
      </c>
    </row>
    <row r="15481" spans="1:7" x14ac:dyDescent="0.3">
      <c r="A15481" s="54">
        <v>45980</v>
      </c>
      <c r="B15481" s="55" t="s">
        <v>21</v>
      </c>
      <c r="C15481" s="55" t="s">
        <v>111</v>
      </c>
      <c r="D15481" s="55" t="s">
        <v>6</v>
      </c>
      <c r="E15481" s="55" t="s">
        <v>49</v>
      </c>
      <c r="F15481" s="55">
        <v>0.47916666666666669</v>
      </c>
      <c r="G15481" s="56">
        <v>0</v>
      </c>
    </row>
    <row r="15482" spans="1:7" x14ac:dyDescent="0.3">
      <c r="A15482" s="60">
        <v>45980</v>
      </c>
      <c r="B15482" s="61" t="s">
        <v>21</v>
      </c>
      <c r="C15482" s="61" t="s">
        <v>111</v>
      </c>
      <c r="D15482" s="61" t="s">
        <v>6</v>
      </c>
      <c r="E15482" s="61" t="s">
        <v>49</v>
      </c>
      <c r="F15482" s="61">
        <v>0.5</v>
      </c>
      <c r="G15482" s="62">
        <v>0</v>
      </c>
    </row>
    <row r="15483" spans="1:7" x14ac:dyDescent="0.3">
      <c r="A15483" s="54">
        <v>45980</v>
      </c>
      <c r="B15483" s="55" t="s">
        <v>21</v>
      </c>
      <c r="C15483" s="55" t="s">
        <v>111</v>
      </c>
      <c r="D15483" s="55" t="s">
        <v>6</v>
      </c>
      <c r="E15483" s="55" t="s">
        <v>49</v>
      </c>
      <c r="F15483" s="55">
        <v>0.52083333333333337</v>
      </c>
      <c r="G15483" s="56">
        <v>0</v>
      </c>
    </row>
    <row r="15484" spans="1:7" x14ac:dyDescent="0.3">
      <c r="A15484" s="60">
        <v>45980</v>
      </c>
      <c r="B15484" s="61" t="s">
        <v>21</v>
      </c>
      <c r="C15484" s="61" t="s">
        <v>111</v>
      </c>
      <c r="D15484" s="61" t="s">
        <v>6</v>
      </c>
      <c r="E15484" s="61" t="s">
        <v>49</v>
      </c>
      <c r="F15484" s="61">
        <v>0.54166666666666663</v>
      </c>
      <c r="G15484" s="62">
        <v>0</v>
      </c>
    </row>
    <row r="15485" spans="1:7" x14ac:dyDescent="0.3">
      <c r="A15485" s="54">
        <v>45980</v>
      </c>
      <c r="B15485" s="55" t="s">
        <v>21</v>
      </c>
      <c r="C15485" s="55" t="s">
        <v>111</v>
      </c>
      <c r="D15485" s="55" t="s">
        <v>6</v>
      </c>
      <c r="E15485" s="55" t="s">
        <v>49</v>
      </c>
      <c r="F15485" s="55">
        <v>0.5625</v>
      </c>
      <c r="G15485" s="56">
        <v>0</v>
      </c>
    </row>
    <row r="15486" spans="1:7" x14ac:dyDescent="0.3">
      <c r="A15486" s="60">
        <v>45980</v>
      </c>
      <c r="B15486" s="61" t="s">
        <v>21</v>
      </c>
      <c r="C15486" s="61" t="s">
        <v>111</v>
      </c>
      <c r="D15486" s="61" t="s">
        <v>6</v>
      </c>
      <c r="E15486" s="61" t="s">
        <v>49</v>
      </c>
      <c r="F15486" s="61">
        <v>0.58333333333333337</v>
      </c>
      <c r="G15486" s="62">
        <v>0</v>
      </c>
    </row>
    <row r="15487" spans="1:7" x14ac:dyDescent="0.3">
      <c r="A15487" s="54">
        <v>45980</v>
      </c>
      <c r="B15487" s="55" t="s">
        <v>21</v>
      </c>
      <c r="C15487" s="55" t="s">
        <v>111</v>
      </c>
      <c r="D15487" s="55" t="s">
        <v>6</v>
      </c>
      <c r="E15487" s="55" t="s">
        <v>49</v>
      </c>
      <c r="F15487" s="55">
        <v>0.60416666666666663</v>
      </c>
      <c r="G15487" s="56">
        <v>0</v>
      </c>
    </row>
    <row r="15488" spans="1:7" x14ac:dyDescent="0.3">
      <c r="A15488" s="60">
        <v>45980</v>
      </c>
      <c r="B15488" s="61" t="s">
        <v>21</v>
      </c>
      <c r="C15488" s="61" t="s">
        <v>111</v>
      </c>
      <c r="D15488" s="61" t="s">
        <v>6</v>
      </c>
      <c r="E15488" s="61" t="s">
        <v>49</v>
      </c>
      <c r="F15488" s="61">
        <v>0.625</v>
      </c>
      <c r="G15488" s="62">
        <v>0</v>
      </c>
    </row>
    <row r="15489" spans="1:7" x14ac:dyDescent="0.3">
      <c r="A15489" s="54">
        <v>45980</v>
      </c>
      <c r="B15489" s="55" t="s">
        <v>21</v>
      </c>
      <c r="C15489" s="55" t="s">
        <v>111</v>
      </c>
      <c r="D15489" s="55" t="s">
        <v>6</v>
      </c>
      <c r="E15489" s="55" t="s">
        <v>49</v>
      </c>
      <c r="F15489" s="55">
        <v>0.64583333333333337</v>
      </c>
      <c r="G15489" s="56">
        <v>0</v>
      </c>
    </row>
    <row r="15490" spans="1:7" x14ac:dyDescent="0.3">
      <c r="A15490" s="60">
        <v>45980</v>
      </c>
      <c r="B15490" s="61" t="s">
        <v>21</v>
      </c>
      <c r="C15490" s="61" t="s">
        <v>111</v>
      </c>
      <c r="D15490" s="61" t="s">
        <v>6</v>
      </c>
      <c r="E15490" s="61" t="s">
        <v>49</v>
      </c>
      <c r="F15490" s="61">
        <v>0.66666666666666663</v>
      </c>
      <c r="G15490" s="62">
        <v>0</v>
      </c>
    </row>
    <row r="15491" spans="1:7" x14ac:dyDescent="0.3">
      <c r="A15491" s="54">
        <v>45980</v>
      </c>
      <c r="B15491" s="55" t="s">
        <v>21</v>
      </c>
      <c r="C15491" s="55" t="s">
        <v>111</v>
      </c>
      <c r="D15491" s="55" t="s">
        <v>6</v>
      </c>
      <c r="E15491" s="55" t="s">
        <v>49</v>
      </c>
      <c r="F15491" s="55">
        <v>0.6875</v>
      </c>
      <c r="G15491" s="56">
        <v>0</v>
      </c>
    </row>
    <row r="15492" spans="1:7" x14ac:dyDescent="0.3">
      <c r="A15492" s="60">
        <v>45980</v>
      </c>
      <c r="B15492" s="61" t="s">
        <v>21</v>
      </c>
      <c r="C15492" s="61" t="s">
        <v>111</v>
      </c>
      <c r="D15492" s="61" t="s">
        <v>6</v>
      </c>
      <c r="E15492" s="61" t="s">
        <v>49</v>
      </c>
      <c r="F15492" s="61">
        <v>0.70833333333333337</v>
      </c>
      <c r="G15492" s="62">
        <v>0</v>
      </c>
    </row>
    <row r="15493" spans="1:7" x14ac:dyDescent="0.3">
      <c r="A15493" s="54">
        <v>45980</v>
      </c>
      <c r="B15493" s="55" t="s">
        <v>21</v>
      </c>
      <c r="C15493" s="55" t="s">
        <v>111</v>
      </c>
      <c r="D15493" s="55" t="s">
        <v>6</v>
      </c>
      <c r="E15493" s="55" t="s">
        <v>49</v>
      </c>
      <c r="F15493" s="55">
        <v>0.72916666666666663</v>
      </c>
      <c r="G15493" s="56">
        <v>0</v>
      </c>
    </row>
    <row r="15494" spans="1:7" x14ac:dyDescent="0.3">
      <c r="A15494" s="60">
        <v>45980</v>
      </c>
      <c r="B15494" s="61" t="s">
        <v>21</v>
      </c>
      <c r="C15494" s="61" t="s">
        <v>111</v>
      </c>
      <c r="D15494" s="61" t="s">
        <v>6</v>
      </c>
      <c r="E15494" s="61" t="s">
        <v>49</v>
      </c>
      <c r="F15494" s="61">
        <v>0.75</v>
      </c>
      <c r="G15494" s="62">
        <v>0</v>
      </c>
    </row>
    <row r="15495" spans="1:7" x14ac:dyDescent="0.3">
      <c r="A15495" s="54">
        <v>45980</v>
      </c>
      <c r="B15495" s="55" t="s">
        <v>21</v>
      </c>
      <c r="C15495" s="55" t="s">
        <v>111</v>
      </c>
      <c r="D15495" s="55" t="s">
        <v>6</v>
      </c>
      <c r="E15495" s="55" t="s">
        <v>49</v>
      </c>
      <c r="F15495" s="55">
        <v>0.77083333333333337</v>
      </c>
      <c r="G15495" s="56">
        <v>0</v>
      </c>
    </row>
    <row r="15496" spans="1:7" x14ac:dyDescent="0.3">
      <c r="A15496" s="60">
        <v>45980</v>
      </c>
      <c r="B15496" s="61" t="s">
        <v>21</v>
      </c>
      <c r="C15496" s="61" t="s">
        <v>111</v>
      </c>
      <c r="D15496" s="61" t="s">
        <v>6</v>
      </c>
      <c r="E15496" s="61" t="s">
        <v>49</v>
      </c>
      <c r="F15496" s="61">
        <v>0.79166666666666663</v>
      </c>
      <c r="G15496" s="62">
        <v>0</v>
      </c>
    </row>
    <row r="15497" spans="1:7" x14ac:dyDescent="0.3">
      <c r="A15497" s="54">
        <v>45980</v>
      </c>
      <c r="B15497" s="55" t="s">
        <v>21</v>
      </c>
      <c r="C15497" s="55" t="s">
        <v>111</v>
      </c>
      <c r="D15497" s="55" t="s">
        <v>6</v>
      </c>
      <c r="E15497" s="55" t="s">
        <v>49</v>
      </c>
      <c r="F15497" s="55">
        <v>0.8125</v>
      </c>
      <c r="G15497" s="56">
        <v>0</v>
      </c>
    </row>
    <row r="15498" spans="1:7" x14ac:dyDescent="0.3">
      <c r="A15498" s="60">
        <v>45980</v>
      </c>
      <c r="B15498" s="61" t="s">
        <v>21</v>
      </c>
      <c r="C15498" s="61" t="s">
        <v>111</v>
      </c>
      <c r="D15498" s="61" t="s">
        <v>6</v>
      </c>
      <c r="E15498" s="61" t="s">
        <v>49</v>
      </c>
      <c r="F15498" s="61">
        <v>0.83333333333333337</v>
      </c>
      <c r="G15498" s="62">
        <v>0</v>
      </c>
    </row>
    <row r="15499" spans="1:7" x14ac:dyDescent="0.3">
      <c r="A15499" s="54">
        <v>45980</v>
      </c>
      <c r="B15499" s="55" t="s">
        <v>21</v>
      </c>
      <c r="C15499" s="55" t="s">
        <v>111</v>
      </c>
      <c r="D15499" s="55" t="s">
        <v>6</v>
      </c>
      <c r="E15499" s="55" t="s">
        <v>49</v>
      </c>
      <c r="F15499" s="55">
        <v>0.85416666666666663</v>
      </c>
      <c r="G15499" s="56">
        <v>0</v>
      </c>
    </row>
    <row r="15500" spans="1:7" x14ac:dyDescent="0.3">
      <c r="A15500" s="60">
        <v>45980</v>
      </c>
      <c r="B15500" s="61" t="s">
        <v>21</v>
      </c>
      <c r="C15500" s="61" t="s">
        <v>111</v>
      </c>
      <c r="D15500" s="61" t="s">
        <v>6</v>
      </c>
      <c r="E15500" s="61" t="s">
        <v>49</v>
      </c>
      <c r="F15500" s="61">
        <v>0.875</v>
      </c>
      <c r="G15500" s="62">
        <v>0</v>
      </c>
    </row>
    <row r="15501" spans="1:7" x14ac:dyDescent="0.3">
      <c r="A15501" s="54">
        <v>45980</v>
      </c>
      <c r="B15501" s="55" t="s">
        <v>21</v>
      </c>
      <c r="C15501" s="55" t="s">
        <v>111</v>
      </c>
      <c r="D15501" s="55" t="s">
        <v>6</v>
      </c>
      <c r="E15501" s="55" t="s">
        <v>49</v>
      </c>
      <c r="F15501" s="55">
        <v>0.89583333333333337</v>
      </c>
      <c r="G15501" s="56">
        <v>0</v>
      </c>
    </row>
    <row r="15502" spans="1:7" x14ac:dyDescent="0.3">
      <c r="A15502" s="60">
        <v>45980</v>
      </c>
      <c r="B15502" s="61" t="s">
        <v>21</v>
      </c>
      <c r="C15502" s="61" t="s">
        <v>111</v>
      </c>
      <c r="D15502" s="61" t="s">
        <v>6</v>
      </c>
      <c r="E15502" s="61" t="s">
        <v>49</v>
      </c>
      <c r="F15502" s="61">
        <v>0.91666666666666663</v>
      </c>
      <c r="G15502" s="62">
        <v>0</v>
      </c>
    </row>
    <row r="15503" spans="1:7" x14ac:dyDescent="0.3">
      <c r="A15503" s="54">
        <v>45980</v>
      </c>
      <c r="B15503" s="55" t="s">
        <v>21</v>
      </c>
      <c r="C15503" s="55" t="s">
        <v>111</v>
      </c>
      <c r="D15503" s="55" t="s">
        <v>6</v>
      </c>
      <c r="E15503" s="55" t="s">
        <v>49</v>
      </c>
      <c r="F15503" s="55">
        <v>0.9375</v>
      </c>
      <c r="G15503" s="56">
        <v>0</v>
      </c>
    </row>
    <row r="15504" spans="1:7" x14ac:dyDescent="0.3">
      <c r="A15504" s="60">
        <v>45980</v>
      </c>
      <c r="B15504" s="61" t="s">
        <v>21</v>
      </c>
      <c r="C15504" s="61" t="s">
        <v>111</v>
      </c>
      <c r="D15504" s="61" t="s">
        <v>6</v>
      </c>
      <c r="E15504" s="61" t="s">
        <v>49</v>
      </c>
      <c r="F15504" s="61">
        <v>0.95833333333333337</v>
      </c>
      <c r="G15504" s="62">
        <v>0</v>
      </c>
    </row>
    <row r="15505" spans="1:7" x14ac:dyDescent="0.3">
      <c r="A15505" s="54">
        <v>45980</v>
      </c>
      <c r="B15505" s="55" t="s">
        <v>21</v>
      </c>
      <c r="C15505" s="55" t="s">
        <v>111</v>
      </c>
      <c r="D15505" s="55" t="s">
        <v>6</v>
      </c>
      <c r="E15505" s="55" t="s">
        <v>49</v>
      </c>
      <c r="F15505" s="55">
        <v>0.97916666666666663</v>
      </c>
      <c r="G15505" s="56">
        <v>0</v>
      </c>
    </row>
    <row r="15506" spans="1:7" x14ac:dyDescent="0.3">
      <c r="A15506" s="60">
        <v>45981</v>
      </c>
      <c r="B15506" s="61" t="s">
        <v>21</v>
      </c>
      <c r="C15506" s="61" t="s">
        <v>111</v>
      </c>
      <c r="D15506" s="61" t="s">
        <v>6</v>
      </c>
      <c r="E15506" s="61" t="s">
        <v>49</v>
      </c>
      <c r="F15506" s="61">
        <v>0</v>
      </c>
      <c r="G15506" s="62">
        <v>0</v>
      </c>
    </row>
    <row r="15507" spans="1:7" x14ac:dyDescent="0.3">
      <c r="A15507" s="54">
        <v>45981</v>
      </c>
      <c r="B15507" s="55" t="s">
        <v>21</v>
      </c>
      <c r="C15507" s="55" t="s">
        <v>111</v>
      </c>
      <c r="D15507" s="55" t="s">
        <v>7</v>
      </c>
      <c r="E15507" s="55" t="s">
        <v>49</v>
      </c>
      <c r="F15507" s="55">
        <v>2.0833333333333329E-2</v>
      </c>
      <c r="G15507" s="56" cm="1">
        <f t="array" ref="G15507:G15554">IF(LOAD_RESULTS!$C$3 = "MENU",ABS(_xlfn.IFS(AND(PER_MONTH!$B15459="January",PER_MONTH!$E15459="Working Day"),Table3[Jan_WD],AND(PER_MONTH!$B15459="January",PER_MONTH!$E15459="Non-Working Day"),Table3[Jan_NWD],AND(PER_MONTH!$B15459="February",PER_MONTH!$E15459="Working Day"),Table3[Feb_WD],AND(PER_MONTH!$B15459="February",PER_MONTH!$E15459="Non-Working Day"),Table3[Feb_NWD], AND(PER_MONTH!$B15459 = "March", PER_MONTH!$E15459 = "Working Day"), Table3[Mar_WD],  AND(PER_MONTH!$B15459 = "March", PER_MONTH!$E15459 = "Non-Working Day"), Table3[Mar_NWD], AND(PER_MONTH!$B15459 = "April", PER_MONTH!$E15459 = "Working Day"), Table3[Apr_WD], AND(PER_MONTH!$B15459 = "April", PER_MONTH!$E15459 = "Non-Working Day"), Table3[Apr_NWD], AND(PER_MONTH!$B15459 = "May", PER_MONTH!$E15459 = "Working Day"), Table3[May_WD], AND(PER_MONTH!$B15459 = "May", PER_MONTH!$E15459 = "Non-Working Day"), Table3[May_NWD], AND(PER_MONTH!$B15459 = "June", PER_MONTH!$E15459 = "Working Day"), Table3[Jun_WD], AND(PER_MONTH!$B15459 = "June", PER_MONTH!$E15459 = "Non-Working Day"), Table3[Jun_NWD], AND(PER_MONTH!$B15459 = "July", PER_MONTH!$E15459 = "Working Day"), Table3[Jul_WD], AND(PER_MONTH!$B15459 = "July", PER_MONTH!$E15459 = "Non-Working Day"), Table3[Jul_NWD], AND(PER_MONTH!$B15459 = "August", PER_MONTH!$E15459 = "Working Day"), Table3[Aug_WD], AND(PER_MONTH!$B15459 = "August", PER_MONTH!$E15459 = "Non-Working Day"), Table3[Aug_NWD], AND(PER_MONTH!$B15459 = "September", PER_MONTH!$E15459 = "Working Day"), Table3[Sep_WD], AND(PER_MONTH!$B15459 = "September", PER_MONTH!$E15459 = "Non-Working Day"), Table3[Sep_NWD], AND(PER_MONTH!$B15459 = "October", PER_MONTH!$E15459 = "Working Day"), Table3[Oct_WD], AND(PER_MONTH!$B15459 = "October", PER_MONTH!$E15459 = "Non-Working Day"), Table3[Oct_NWD], AND(PER_MONTH!$B15459 = "November", PER_MONTH!$E15459 = "Working Day"), Table3[Nov_WD], AND(PER_MONTH!$B15459 = "November", PER_MONTH!$E15459 = "Non-Working Day"), Table3[Nov_NWD], AND(PER_MONTH!$B15459 = "December", PER_MONTH!$E15459 = "Working Day"), Table3[Dec_WD], AND(PER_MONTH!$B15459 = "December", PER_MONTH!$E15459 = "Non-Working Day"), Table3[Dec_NWD])),_xlfn.IFS(AND(PER_MONTH!$B15459="January",PER_MONTH!$E15459="Working Day"),Table3[Jan_WD],AND(PER_MONTH!$B15459="January",PER_MONTH!$E15459="Non-Working Day"),Table3[Jan_NWD],AND(PER_MONTH!$B15459="February",PER_MONTH!$E15459="Working Day"),Table3[Feb_WD],AND(PER_MONTH!$B15459="February",PER_MONTH!$E15459="Non-Working Day"),Table3[Feb_NWD], AND(PER_MONTH!$B15459 = "March", PER_MONTH!$E15459 = "Working Day"), Table3[Mar_WD],  AND(PER_MONTH!$B15459 = "March", PER_MONTH!$E15459 = "Non-Working Day"), Table3[Mar_NWD], AND(PER_MONTH!$B15459 = "April", PER_MONTH!$E15459 = "Working Day"), Table3[Apr_WD], AND(PER_MONTH!$B15459 = "April", PER_MONTH!$E15459 = "Non-Working Day"), Table3[Apr_NWD], AND(PER_MONTH!$B15459 = "May", PER_MONTH!$E15459 = "Working Day"), Table3[May_WD], AND(PER_MONTH!$B15459 = "May", PER_MONTH!$E15459 = "Non-Working Day"), Table3[May_NWD], AND(PER_MONTH!$B15459 = "June", PER_MONTH!$E15459 = "Working Day"), Table3[Jun_WD], AND(PER_MONTH!$B15459 = "June", PER_MONTH!$E15459 = "Non-Working Day"), Table3[Jun_NWD], AND(PER_MONTH!$B15459 = "July", PER_MONTH!$E15459 = "Working Day"), Table3[Jul_WD], AND(PER_MONTH!$B15459 = "July", PER_MONTH!$E15459 = "Non-Working Day"), Table3[Jul_NWD], AND(PER_MONTH!$B15459 = "August", PER_MONTH!$E15459 = "Working Day"), Table3[Aug_WD], AND(PER_MONTH!$B15459 = "August", PER_MONTH!$E15459 = "Non-Working Day"), Table3[Aug_NWD], AND(PER_MONTH!$B15459 = "September", PER_MONTH!$E15459 = "Working Day"), Table3[Sep_WD], AND(PER_MONTH!$B15459 = "September", PER_MONTH!$E15459 = "Non-Working Day"), Table3[Sep_NWD], AND(PER_MONTH!$B15459 = "October", PER_MONTH!$E15459 = "Working Day"), Table3[Oct_WD], AND(PER_MONTH!$B15459 = "October", PER_MONTH!$E15459 = "Non-Working Day"), Table3[Oct_NWD], AND(PER_MONTH!$B15459 = "November", PER_MONTH!$E15459 = "Working Day"), Table3[Nov_WD], AND(PER_MONTH!$B15459 = "November", PER_MONTH!$E15459 = "Non-Working Day"), Table3[Nov_NWD], AND(PER_MONTH!$B15459 = "December", PER_MONTH!$E15459 = "Working Day"), Table3[Dec_WD], AND(PER_MONTH!$B15459 = "December", PER_MONTH!$E15459 = "Non-Working Day"), Table3[Dec_NWD]))</f>
        <v>0</v>
      </c>
    </row>
    <row r="15508" spans="1:7" x14ac:dyDescent="0.3">
      <c r="A15508" s="60">
        <v>45981</v>
      </c>
      <c r="B15508" s="61" t="s">
        <v>21</v>
      </c>
      <c r="C15508" s="61" t="s">
        <v>111</v>
      </c>
      <c r="D15508" s="61" t="s">
        <v>7</v>
      </c>
      <c r="E15508" s="61" t="s">
        <v>49</v>
      </c>
      <c r="F15508" s="61">
        <v>4.1666666666666657E-2</v>
      </c>
      <c r="G15508" s="62">
        <v>0</v>
      </c>
    </row>
    <row r="15509" spans="1:7" x14ac:dyDescent="0.3">
      <c r="A15509" s="54">
        <v>45981</v>
      </c>
      <c r="B15509" s="55" t="s">
        <v>21</v>
      </c>
      <c r="C15509" s="55" t="s">
        <v>111</v>
      </c>
      <c r="D15509" s="55" t="s">
        <v>7</v>
      </c>
      <c r="E15509" s="55" t="s">
        <v>49</v>
      </c>
      <c r="F15509" s="55">
        <v>6.25E-2</v>
      </c>
      <c r="G15509" s="56">
        <v>0</v>
      </c>
    </row>
    <row r="15510" spans="1:7" x14ac:dyDescent="0.3">
      <c r="A15510" s="60">
        <v>45981</v>
      </c>
      <c r="B15510" s="61" t="s">
        <v>21</v>
      </c>
      <c r="C15510" s="61" t="s">
        <v>111</v>
      </c>
      <c r="D15510" s="61" t="s">
        <v>7</v>
      </c>
      <c r="E15510" s="61" t="s">
        <v>49</v>
      </c>
      <c r="F15510" s="61">
        <v>8.3333333333333329E-2</v>
      </c>
      <c r="G15510" s="62">
        <v>0</v>
      </c>
    </row>
    <row r="15511" spans="1:7" x14ac:dyDescent="0.3">
      <c r="A15511" s="54">
        <v>45981</v>
      </c>
      <c r="B15511" s="55" t="s">
        <v>21</v>
      </c>
      <c r="C15511" s="55" t="s">
        <v>111</v>
      </c>
      <c r="D15511" s="55" t="s">
        <v>7</v>
      </c>
      <c r="E15511" s="55" t="s">
        <v>49</v>
      </c>
      <c r="F15511" s="55">
        <v>0.1041666666666667</v>
      </c>
      <c r="G15511" s="56">
        <v>0</v>
      </c>
    </row>
    <row r="15512" spans="1:7" x14ac:dyDescent="0.3">
      <c r="A15512" s="60">
        <v>45981</v>
      </c>
      <c r="B15512" s="61" t="s">
        <v>21</v>
      </c>
      <c r="C15512" s="61" t="s">
        <v>111</v>
      </c>
      <c r="D15512" s="61" t="s">
        <v>7</v>
      </c>
      <c r="E15512" s="61" t="s">
        <v>49</v>
      </c>
      <c r="F15512" s="61">
        <v>0.125</v>
      </c>
      <c r="G15512" s="62">
        <v>0</v>
      </c>
    </row>
    <row r="15513" spans="1:7" x14ac:dyDescent="0.3">
      <c r="A15513" s="54">
        <v>45981</v>
      </c>
      <c r="B15513" s="55" t="s">
        <v>21</v>
      </c>
      <c r="C15513" s="55" t="s">
        <v>111</v>
      </c>
      <c r="D15513" s="55" t="s">
        <v>7</v>
      </c>
      <c r="E15513" s="55" t="s">
        <v>49</v>
      </c>
      <c r="F15513" s="55">
        <v>0.14583333333333329</v>
      </c>
      <c r="G15513" s="56">
        <v>0</v>
      </c>
    </row>
    <row r="15514" spans="1:7" x14ac:dyDescent="0.3">
      <c r="A15514" s="60">
        <v>45981</v>
      </c>
      <c r="B15514" s="61" t="s">
        <v>21</v>
      </c>
      <c r="C15514" s="61" t="s">
        <v>111</v>
      </c>
      <c r="D15514" s="61" t="s">
        <v>7</v>
      </c>
      <c r="E15514" s="61" t="s">
        <v>49</v>
      </c>
      <c r="F15514" s="61">
        <v>0.16666666666666671</v>
      </c>
      <c r="G15514" s="62">
        <v>0</v>
      </c>
    </row>
    <row r="15515" spans="1:7" x14ac:dyDescent="0.3">
      <c r="A15515" s="54">
        <v>45981</v>
      </c>
      <c r="B15515" s="55" t="s">
        <v>21</v>
      </c>
      <c r="C15515" s="55" t="s">
        <v>111</v>
      </c>
      <c r="D15515" s="55" t="s">
        <v>7</v>
      </c>
      <c r="E15515" s="55" t="s">
        <v>49</v>
      </c>
      <c r="F15515" s="55">
        <v>0.1875</v>
      </c>
      <c r="G15515" s="56">
        <v>0</v>
      </c>
    </row>
    <row r="15516" spans="1:7" x14ac:dyDescent="0.3">
      <c r="A15516" s="60">
        <v>45981</v>
      </c>
      <c r="B15516" s="61" t="s">
        <v>21</v>
      </c>
      <c r="C15516" s="61" t="s">
        <v>111</v>
      </c>
      <c r="D15516" s="61" t="s">
        <v>7</v>
      </c>
      <c r="E15516" s="61" t="s">
        <v>49</v>
      </c>
      <c r="F15516" s="61">
        <v>0.20833333333333329</v>
      </c>
      <c r="G15516" s="62">
        <v>0</v>
      </c>
    </row>
    <row r="15517" spans="1:7" x14ac:dyDescent="0.3">
      <c r="A15517" s="54">
        <v>45981</v>
      </c>
      <c r="B15517" s="55" t="s">
        <v>21</v>
      </c>
      <c r="C15517" s="55" t="s">
        <v>111</v>
      </c>
      <c r="D15517" s="55" t="s">
        <v>7</v>
      </c>
      <c r="E15517" s="55" t="s">
        <v>49</v>
      </c>
      <c r="F15517" s="55">
        <v>0.22916666666666671</v>
      </c>
      <c r="G15517" s="56">
        <v>0</v>
      </c>
    </row>
    <row r="15518" spans="1:7" x14ac:dyDescent="0.3">
      <c r="A15518" s="60">
        <v>45981</v>
      </c>
      <c r="B15518" s="61" t="s">
        <v>21</v>
      </c>
      <c r="C15518" s="61" t="s">
        <v>111</v>
      </c>
      <c r="D15518" s="61" t="s">
        <v>7</v>
      </c>
      <c r="E15518" s="61" t="s">
        <v>49</v>
      </c>
      <c r="F15518" s="61">
        <v>0.25</v>
      </c>
      <c r="G15518" s="62">
        <v>0</v>
      </c>
    </row>
    <row r="15519" spans="1:7" x14ac:dyDescent="0.3">
      <c r="A15519" s="54">
        <v>45981</v>
      </c>
      <c r="B15519" s="55" t="s">
        <v>21</v>
      </c>
      <c r="C15519" s="55" t="s">
        <v>111</v>
      </c>
      <c r="D15519" s="55" t="s">
        <v>7</v>
      </c>
      <c r="E15519" s="55" t="s">
        <v>49</v>
      </c>
      <c r="F15519" s="55">
        <v>0.27083333333333331</v>
      </c>
      <c r="G15519" s="56">
        <v>0</v>
      </c>
    </row>
    <row r="15520" spans="1:7" x14ac:dyDescent="0.3">
      <c r="A15520" s="60">
        <v>45981</v>
      </c>
      <c r="B15520" s="61" t="s">
        <v>21</v>
      </c>
      <c r="C15520" s="61" t="s">
        <v>111</v>
      </c>
      <c r="D15520" s="61" t="s">
        <v>7</v>
      </c>
      <c r="E15520" s="61" t="s">
        <v>49</v>
      </c>
      <c r="F15520" s="61">
        <v>0.29166666666666669</v>
      </c>
      <c r="G15520" s="62">
        <v>0</v>
      </c>
    </row>
    <row r="15521" spans="1:7" x14ac:dyDescent="0.3">
      <c r="A15521" s="54">
        <v>45981</v>
      </c>
      <c r="B15521" s="55" t="s">
        <v>21</v>
      </c>
      <c r="C15521" s="55" t="s">
        <v>111</v>
      </c>
      <c r="D15521" s="55" t="s">
        <v>7</v>
      </c>
      <c r="E15521" s="55" t="s">
        <v>49</v>
      </c>
      <c r="F15521" s="55">
        <v>0.3125</v>
      </c>
      <c r="G15521" s="56">
        <v>0</v>
      </c>
    </row>
    <row r="15522" spans="1:7" x14ac:dyDescent="0.3">
      <c r="A15522" s="60">
        <v>45981</v>
      </c>
      <c r="B15522" s="61" t="s">
        <v>21</v>
      </c>
      <c r="C15522" s="61" t="s">
        <v>111</v>
      </c>
      <c r="D15522" s="61" t="s">
        <v>7</v>
      </c>
      <c r="E15522" s="61" t="s">
        <v>49</v>
      </c>
      <c r="F15522" s="61">
        <v>0.33333333333333331</v>
      </c>
      <c r="G15522" s="62">
        <v>0</v>
      </c>
    </row>
    <row r="15523" spans="1:7" x14ac:dyDescent="0.3">
      <c r="A15523" s="54">
        <v>45981</v>
      </c>
      <c r="B15523" s="55" t="s">
        <v>21</v>
      </c>
      <c r="C15523" s="55" t="s">
        <v>111</v>
      </c>
      <c r="D15523" s="55" t="s">
        <v>7</v>
      </c>
      <c r="E15523" s="55" t="s">
        <v>49</v>
      </c>
      <c r="F15523" s="55">
        <v>0.35416666666666669</v>
      </c>
      <c r="G15523" s="56">
        <v>0</v>
      </c>
    </row>
    <row r="15524" spans="1:7" x14ac:dyDescent="0.3">
      <c r="A15524" s="60">
        <v>45981</v>
      </c>
      <c r="B15524" s="61" t="s">
        <v>21</v>
      </c>
      <c r="C15524" s="61" t="s">
        <v>111</v>
      </c>
      <c r="D15524" s="61" t="s">
        <v>7</v>
      </c>
      <c r="E15524" s="61" t="s">
        <v>49</v>
      </c>
      <c r="F15524" s="61">
        <v>0.375</v>
      </c>
      <c r="G15524" s="62">
        <v>0</v>
      </c>
    </row>
    <row r="15525" spans="1:7" x14ac:dyDescent="0.3">
      <c r="A15525" s="54">
        <v>45981</v>
      </c>
      <c r="B15525" s="55" t="s">
        <v>21</v>
      </c>
      <c r="C15525" s="55" t="s">
        <v>111</v>
      </c>
      <c r="D15525" s="55" t="s">
        <v>7</v>
      </c>
      <c r="E15525" s="55" t="s">
        <v>49</v>
      </c>
      <c r="F15525" s="55">
        <v>0.39583333333333331</v>
      </c>
      <c r="G15525" s="56">
        <v>0</v>
      </c>
    </row>
    <row r="15526" spans="1:7" x14ac:dyDescent="0.3">
      <c r="A15526" s="60">
        <v>45981</v>
      </c>
      <c r="B15526" s="61" t="s">
        <v>21</v>
      </c>
      <c r="C15526" s="61" t="s">
        <v>111</v>
      </c>
      <c r="D15526" s="61" t="s">
        <v>7</v>
      </c>
      <c r="E15526" s="61" t="s">
        <v>49</v>
      </c>
      <c r="F15526" s="61">
        <v>0.41666666666666669</v>
      </c>
      <c r="G15526" s="62">
        <v>0</v>
      </c>
    </row>
    <row r="15527" spans="1:7" x14ac:dyDescent="0.3">
      <c r="A15527" s="54">
        <v>45981</v>
      </c>
      <c r="B15527" s="55" t="s">
        <v>21</v>
      </c>
      <c r="C15527" s="55" t="s">
        <v>111</v>
      </c>
      <c r="D15527" s="55" t="s">
        <v>7</v>
      </c>
      <c r="E15527" s="55" t="s">
        <v>49</v>
      </c>
      <c r="F15527" s="55">
        <v>0.4375</v>
      </c>
      <c r="G15527" s="56">
        <v>0</v>
      </c>
    </row>
    <row r="15528" spans="1:7" x14ac:dyDescent="0.3">
      <c r="A15528" s="60">
        <v>45981</v>
      </c>
      <c r="B15528" s="61" t="s">
        <v>21</v>
      </c>
      <c r="C15528" s="61" t="s">
        <v>111</v>
      </c>
      <c r="D15528" s="61" t="s">
        <v>7</v>
      </c>
      <c r="E15528" s="61" t="s">
        <v>49</v>
      </c>
      <c r="F15528" s="61">
        <v>0.45833333333333331</v>
      </c>
      <c r="G15528" s="62">
        <v>0</v>
      </c>
    </row>
    <row r="15529" spans="1:7" x14ac:dyDescent="0.3">
      <c r="A15529" s="54">
        <v>45981</v>
      </c>
      <c r="B15529" s="55" t="s">
        <v>21</v>
      </c>
      <c r="C15529" s="55" t="s">
        <v>111</v>
      </c>
      <c r="D15529" s="55" t="s">
        <v>7</v>
      </c>
      <c r="E15529" s="55" t="s">
        <v>49</v>
      </c>
      <c r="F15529" s="55">
        <v>0.47916666666666669</v>
      </c>
      <c r="G15529" s="56">
        <v>0</v>
      </c>
    </row>
    <row r="15530" spans="1:7" x14ac:dyDescent="0.3">
      <c r="A15530" s="60">
        <v>45981</v>
      </c>
      <c r="B15530" s="61" t="s">
        <v>21</v>
      </c>
      <c r="C15530" s="61" t="s">
        <v>111</v>
      </c>
      <c r="D15530" s="61" t="s">
        <v>7</v>
      </c>
      <c r="E15530" s="61" t="s">
        <v>49</v>
      </c>
      <c r="F15530" s="61">
        <v>0.5</v>
      </c>
      <c r="G15530" s="62">
        <v>0</v>
      </c>
    </row>
    <row r="15531" spans="1:7" x14ac:dyDescent="0.3">
      <c r="A15531" s="54">
        <v>45981</v>
      </c>
      <c r="B15531" s="55" t="s">
        <v>21</v>
      </c>
      <c r="C15531" s="55" t="s">
        <v>111</v>
      </c>
      <c r="D15531" s="55" t="s">
        <v>7</v>
      </c>
      <c r="E15531" s="55" t="s">
        <v>49</v>
      </c>
      <c r="F15531" s="55">
        <v>0.52083333333333337</v>
      </c>
      <c r="G15531" s="56">
        <v>0</v>
      </c>
    </row>
    <row r="15532" spans="1:7" x14ac:dyDescent="0.3">
      <c r="A15532" s="60">
        <v>45981</v>
      </c>
      <c r="B15532" s="61" t="s">
        <v>21</v>
      </c>
      <c r="C15532" s="61" t="s">
        <v>111</v>
      </c>
      <c r="D15532" s="61" t="s">
        <v>7</v>
      </c>
      <c r="E15532" s="61" t="s">
        <v>49</v>
      </c>
      <c r="F15532" s="61">
        <v>0.54166666666666663</v>
      </c>
      <c r="G15532" s="62">
        <v>0</v>
      </c>
    </row>
    <row r="15533" spans="1:7" x14ac:dyDescent="0.3">
      <c r="A15533" s="54">
        <v>45981</v>
      </c>
      <c r="B15533" s="55" t="s">
        <v>21</v>
      </c>
      <c r="C15533" s="55" t="s">
        <v>111</v>
      </c>
      <c r="D15533" s="55" t="s">
        <v>7</v>
      </c>
      <c r="E15533" s="55" t="s">
        <v>49</v>
      </c>
      <c r="F15533" s="55">
        <v>0.5625</v>
      </c>
      <c r="G15533" s="56">
        <v>0</v>
      </c>
    </row>
    <row r="15534" spans="1:7" x14ac:dyDescent="0.3">
      <c r="A15534" s="60">
        <v>45981</v>
      </c>
      <c r="B15534" s="61" t="s">
        <v>21</v>
      </c>
      <c r="C15534" s="61" t="s">
        <v>111</v>
      </c>
      <c r="D15534" s="61" t="s">
        <v>7</v>
      </c>
      <c r="E15534" s="61" t="s">
        <v>49</v>
      </c>
      <c r="F15534" s="61">
        <v>0.58333333333333337</v>
      </c>
      <c r="G15534" s="62">
        <v>0</v>
      </c>
    </row>
    <row r="15535" spans="1:7" x14ac:dyDescent="0.3">
      <c r="A15535" s="54">
        <v>45981</v>
      </c>
      <c r="B15535" s="55" t="s">
        <v>21</v>
      </c>
      <c r="C15535" s="55" t="s">
        <v>111</v>
      </c>
      <c r="D15535" s="55" t="s">
        <v>7</v>
      </c>
      <c r="E15535" s="55" t="s">
        <v>49</v>
      </c>
      <c r="F15535" s="55">
        <v>0.60416666666666663</v>
      </c>
      <c r="G15535" s="56">
        <v>0</v>
      </c>
    </row>
    <row r="15536" spans="1:7" x14ac:dyDescent="0.3">
      <c r="A15536" s="60">
        <v>45981</v>
      </c>
      <c r="B15536" s="61" t="s">
        <v>21</v>
      </c>
      <c r="C15536" s="61" t="s">
        <v>111</v>
      </c>
      <c r="D15536" s="61" t="s">
        <v>7</v>
      </c>
      <c r="E15536" s="61" t="s">
        <v>49</v>
      </c>
      <c r="F15536" s="61">
        <v>0.625</v>
      </c>
      <c r="G15536" s="62">
        <v>0</v>
      </c>
    </row>
    <row r="15537" spans="1:7" x14ac:dyDescent="0.3">
      <c r="A15537" s="54">
        <v>45981</v>
      </c>
      <c r="B15537" s="55" t="s">
        <v>21</v>
      </c>
      <c r="C15537" s="55" t="s">
        <v>111</v>
      </c>
      <c r="D15537" s="55" t="s">
        <v>7</v>
      </c>
      <c r="E15537" s="55" t="s">
        <v>49</v>
      </c>
      <c r="F15537" s="55">
        <v>0.64583333333333337</v>
      </c>
      <c r="G15537" s="56">
        <v>0</v>
      </c>
    </row>
    <row r="15538" spans="1:7" x14ac:dyDescent="0.3">
      <c r="A15538" s="60">
        <v>45981</v>
      </c>
      <c r="B15538" s="61" t="s">
        <v>21</v>
      </c>
      <c r="C15538" s="61" t="s">
        <v>111</v>
      </c>
      <c r="D15538" s="61" t="s">
        <v>7</v>
      </c>
      <c r="E15538" s="61" t="s">
        <v>49</v>
      </c>
      <c r="F15538" s="61">
        <v>0.66666666666666663</v>
      </c>
      <c r="G15538" s="62">
        <v>0</v>
      </c>
    </row>
    <row r="15539" spans="1:7" x14ac:dyDescent="0.3">
      <c r="A15539" s="54">
        <v>45981</v>
      </c>
      <c r="B15539" s="55" t="s">
        <v>21</v>
      </c>
      <c r="C15539" s="55" t="s">
        <v>111</v>
      </c>
      <c r="D15539" s="55" t="s">
        <v>7</v>
      </c>
      <c r="E15539" s="55" t="s">
        <v>49</v>
      </c>
      <c r="F15539" s="55">
        <v>0.6875</v>
      </c>
      <c r="G15539" s="56">
        <v>0</v>
      </c>
    </row>
    <row r="15540" spans="1:7" x14ac:dyDescent="0.3">
      <c r="A15540" s="60">
        <v>45981</v>
      </c>
      <c r="B15540" s="61" t="s">
        <v>21</v>
      </c>
      <c r="C15540" s="61" t="s">
        <v>111</v>
      </c>
      <c r="D15540" s="61" t="s">
        <v>7</v>
      </c>
      <c r="E15540" s="61" t="s">
        <v>49</v>
      </c>
      <c r="F15540" s="61">
        <v>0.70833333333333337</v>
      </c>
      <c r="G15540" s="62">
        <v>0</v>
      </c>
    </row>
    <row r="15541" spans="1:7" x14ac:dyDescent="0.3">
      <c r="A15541" s="54">
        <v>45981</v>
      </c>
      <c r="B15541" s="55" t="s">
        <v>21</v>
      </c>
      <c r="C15541" s="55" t="s">
        <v>111</v>
      </c>
      <c r="D15541" s="55" t="s">
        <v>7</v>
      </c>
      <c r="E15541" s="55" t="s">
        <v>49</v>
      </c>
      <c r="F15541" s="55">
        <v>0.72916666666666663</v>
      </c>
      <c r="G15541" s="56">
        <v>0</v>
      </c>
    </row>
    <row r="15542" spans="1:7" x14ac:dyDescent="0.3">
      <c r="A15542" s="60">
        <v>45981</v>
      </c>
      <c r="B15542" s="61" t="s">
        <v>21</v>
      </c>
      <c r="C15542" s="61" t="s">
        <v>111</v>
      </c>
      <c r="D15542" s="61" t="s">
        <v>7</v>
      </c>
      <c r="E15542" s="61" t="s">
        <v>49</v>
      </c>
      <c r="F15542" s="61">
        <v>0.75</v>
      </c>
      <c r="G15542" s="62">
        <v>0</v>
      </c>
    </row>
    <row r="15543" spans="1:7" x14ac:dyDescent="0.3">
      <c r="A15543" s="54">
        <v>45981</v>
      </c>
      <c r="B15543" s="55" t="s">
        <v>21</v>
      </c>
      <c r="C15543" s="55" t="s">
        <v>111</v>
      </c>
      <c r="D15543" s="55" t="s">
        <v>7</v>
      </c>
      <c r="E15543" s="55" t="s">
        <v>49</v>
      </c>
      <c r="F15543" s="55">
        <v>0.77083333333333337</v>
      </c>
      <c r="G15543" s="56">
        <v>0</v>
      </c>
    </row>
    <row r="15544" spans="1:7" x14ac:dyDescent="0.3">
      <c r="A15544" s="60">
        <v>45981</v>
      </c>
      <c r="B15544" s="61" t="s">
        <v>21</v>
      </c>
      <c r="C15544" s="61" t="s">
        <v>111</v>
      </c>
      <c r="D15544" s="61" t="s">
        <v>7</v>
      </c>
      <c r="E15544" s="61" t="s">
        <v>49</v>
      </c>
      <c r="F15544" s="61">
        <v>0.79166666666666663</v>
      </c>
      <c r="G15544" s="62">
        <v>0</v>
      </c>
    </row>
    <row r="15545" spans="1:7" x14ac:dyDescent="0.3">
      <c r="A15545" s="54">
        <v>45981</v>
      </c>
      <c r="B15545" s="55" t="s">
        <v>21</v>
      </c>
      <c r="C15545" s="55" t="s">
        <v>111</v>
      </c>
      <c r="D15545" s="55" t="s">
        <v>7</v>
      </c>
      <c r="E15545" s="55" t="s">
        <v>49</v>
      </c>
      <c r="F15545" s="55">
        <v>0.8125</v>
      </c>
      <c r="G15545" s="56">
        <v>0</v>
      </c>
    </row>
    <row r="15546" spans="1:7" x14ac:dyDescent="0.3">
      <c r="A15546" s="60">
        <v>45981</v>
      </c>
      <c r="B15546" s="61" t="s">
        <v>21</v>
      </c>
      <c r="C15546" s="61" t="s">
        <v>111</v>
      </c>
      <c r="D15546" s="61" t="s">
        <v>7</v>
      </c>
      <c r="E15546" s="61" t="s">
        <v>49</v>
      </c>
      <c r="F15546" s="61">
        <v>0.83333333333333337</v>
      </c>
      <c r="G15546" s="62">
        <v>0</v>
      </c>
    </row>
    <row r="15547" spans="1:7" x14ac:dyDescent="0.3">
      <c r="A15547" s="54">
        <v>45981</v>
      </c>
      <c r="B15547" s="55" t="s">
        <v>21</v>
      </c>
      <c r="C15547" s="55" t="s">
        <v>111</v>
      </c>
      <c r="D15547" s="55" t="s">
        <v>7</v>
      </c>
      <c r="E15547" s="55" t="s">
        <v>49</v>
      </c>
      <c r="F15547" s="55">
        <v>0.85416666666666663</v>
      </c>
      <c r="G15547" s="56">
        <v>0</v>
      </c>
    </row>
    <row r="15548" spans="1:7" x14ac:dyDescent="0.3">
      <c r="A15548" s="60">
        <v>45981</v>
      </c>
      <c r="B15548" s="61" t="s">
        <v>21</v>
      </c>
      <c r="C15548" s="61" t="s">
        <v>111</v>
      </c>
      <c r="D15548" s="61" t="s">
        <v>7</v>
      </c>
      <c r="E15548" s="61" t="s">
        <v>49</v>
      </c>
      <c r="F15548" s="61">
        <v>0.875</v>
      </c>
      <c r="G15548" s="62">
        <v>0</v>
      </c>
    </row>
    <row r="15549" spans="1:7" x14ac:dyDescent="0.3">
      <c r="A15549" s="54">
        <v>45981</v>
      </c>
      <c r="B15549" s="55" t="s">
        <v>21</v>
      </c>
      <c r="C15549" s="55" t="s">
        <v>111</v>
      </c>
      <c r="D15549" s="55" t="s">
        <v>7</v>
      </c>
      <c r="E15549" s="55" t="s">
        <v>49</v>
      </c>
      <c r="F15549" s="55">
        <v>0.89583333333333337</v>
      </c>
      <c r="G15549" s="56">
        <v>0</v>
      </c>
    </row>
    <row r="15550" spans="1:7" x14ac:dyDescent="0.3">
      <c r="A15550" s="60">
        <v>45981</v>
      </c>
      <c r="B15550" s="61" t="s">
        <v>21</v>
      </c>
      <c r="C15550" s="61" t="s">
        <v>111</v>
      </c>
      <c r="D15550" s="61" t="s">
        <v>7</v>
      </c>
      <c r="E15550" s="61" t="s">
        <v>49</v>
      </c>
      <c r="F15550" s="61">
        <v>0.91666666666666663</v>
      </c>
      <c r="G15550" s="62">
        <v>0</v>
      </c>
    </row>
    <row r="15551" spans="1:7" x14ac:dyDescent="0.3">
      <c r="A15551" s="54">
        <v>45981</v>
      </c>
      <c r="B15551" s="55" t="s">
        <v>21</v>
      </c>
      <c r="C15551" s="55" t="s">
        <v>111</v>
      </c>
      <c r="D15551" s="55" t="s">
        <v>7</v>
      </c>
      <c r="E15551" s="55" t="s">
        <v>49</v>
      </c>
      <c r="F15551" s="55">
        <v>0.9375</v>
      </c>
      <c r="G15551" s="56">
        <v>0</v>
      </c>
    </row>
    <row r="15552" spans="1:7" x14ac:dyDescent="0.3">
      <c r="A15552" s="60">
        <v>45981</v>
      </c>
      <c r="B15552" s="61" t="s">
        <v>21</v>
      </c>
      <c r="C15552" s="61" t="s">
        <v>111</v>
      </c>
      <c r="D15552" s="61" t="s">
        <v>7</v>
      </c>
      <c r="E15552" s="61" t="s">
        <v>49</v>
      </c>
      <c r="F15552" s="61">
        <v>0.95833333333333337</v>
      </c>
      <c r="G15552" s="62">
        <v>0</v>
      </c>
    </row>
    <row r="15553" spans="1:7" x14ac:dyDescent="0.3">
      <c r="A15553" s="54">
        <v>45981</v>
      </c>
      <c r="B15553" s="55" t="s">
        <v>21</v>
      </c>
      <c r="C15553" s="55" t="s">
        <v>111</v>
      </c>
      <c r="D15553" s="55" t="s">
        <v>7</v>
      </c>
      <c r="E15553" s="55" t="s">
        <v>49</v>
      </c>
      <c r="F15553" s="55">
        <v>0.97916666666666663</v>
      </c>
      <c r="G15553" s="56">
        <v>0</v>
      </c>
    </row>
    <row r="15554" spans="1:7" x14ac:dyDescent="0.3">
      <c r="A15554" s="60">
        <v>45982</v>
      </c>
      <c r="B15554" s="61" t="s">
        <v>21</v>
      </c>
      <c r="C15554" s="61" t="s">
        <v>111</v>
      </c>
      <c r="D15554" s="61" t="s">
        <v>7</v>
      </c>
      <c r="E15554" s="61" t="s">
        <v>49</v>
      </c>
      <c r="F15554" s="61">
        <v>0</v>
      </c>
      <c r="G15554" s="62">
        <v>0</v>
      </c>
    </row>
    <row r="15555" spans="1:7" x14ac:dyDescent="0.3">
      <c r="A15555" s="54">
        <v>45982</v>
      </c>
      <c r="B15555" s="55" t="s">
        <v>21</v>
      </c>
      <c r="C15555" s="55" t="s">
        <v>111</v>
      </c>
      <c r="D15555" s="55" t="s">
        <v>8</v>
      </c>
      <c r="E15555" s="55" t="s">
        <v>48</v>
      </c>
      <c r="F15555" s="55">
        <v>2.0833333333333329E-2</v>
      </c>
      <c r="G15555" s="56" cm="1">
        <f t="array" ref="G15555:G15602">IF(LOAD_RESULTS!$C$3 = "MENU",ABS(_xlfn.IFS(AND(PER_MONTH!$B15507="January",PER_MONTH!$E15507="Working Day"),Table3[Jan_WD],AND(PER_MONTH!$B15507="January",PER_MONTH!$E15507="Non-Working Day"),Table3[Jan_NWD],AND(PER_MONTH!$B15507="February",PER_MONTH!$E15507="Working Day"),Table3[Feb_WD],AND(PER_MONTH!$B15507="February",PER_MONTH!$E15507="Non-Working Day"),Table3[Feb_NWD], AND(PER_MONTH!$B15507 = "March", PER_MONTH!$E15507 = "Working Day"), Table3[Mar_WD],  AND(PER_MONTH!$B15507 = "March", PER_MONTH!$E15507 = "Non-Working Day"), Table3[Mar_NWD], AND(PER_MONTH!$B15507 = "April", PER_MONTH!$E15507 = "Working Day"), Table3[Apr_WD], AND(PER_MONTH!$B15507 = "April", PER_MONTH!$E15507 = "Non-Working Day"), Table3[Apr_NWD], AND(PER_MONTH!$B15507 = "May", PER_MONTH!$E15507 = "Working Day"), Table3[May_WD], AND(PER_MONTH!$B15507 = "May", PER_MONTH!$E15507 = "Non-Working Day"), Table3[May_NWD], AND(PER_MONTH!$B15507 = "June", PER_MONTH!$E15507 = "Working Day"), Table3[Jun_WD], AND(PER_MONTH!$B15507 = "June", PER_MONTH!$E15507 = "Non-Working Day"), Table3[Jun_NWD], AND(PER_MONTH!$B15507 = "July", PER_MONTH!$E15507 = "Working Day"), Table3[Jul_WD], AND(PER_MONTH!$B15507 = "July", PER_MONTH!$E15507 = "Non-Working Day"), Table3[Jul_NWD], AND(PER_MONTH!$B15507 = "August", PER_MONTH!$E15507 = "Working Day"), Table3[Aug_WD], AND(PER_MONTH!$B15507 = "August", PER_MONTH!$E15507 = "Non-Working Day"), Table3[Aug_NWD], AND(PER_MONTH!$B15507 = "September", PER_MONTH!$E15507 = "Working Day"), Table3[Sep_WD], AND(PER_MONTH!$B15507 = "September", PER_MONTH!$E15507 = "Non-Working Day"), Table3[Sep_NWD], AND(PER_MONTH!$B15507 = "October", PER_MONTH!$E15507 = "Working Day"), Table3[Oct_WD], AND(PER_MONTH!$B15507 = "October", PER_MONTH!$E15507 = "Non-Working Day"), Table3[Oct_NWD], AND(PER_MONTH!$B15507 = "November", PER_MONTH!$E15507 = "Working Day"), Table3[Nov_WD], AND(PER_MONTH!$B15507 = "November", PER_MONTH!$E15507 = "Non-Working Day"), Table3[Nov_NWD], AND(PER_MONTH!$B15507 = "December", PER_MONTH!$E15507 = "Working Day"), Table3[Dec_WD], AND(PER_MONTH!$B15507 = "December", PER_MONTH!$E15507 = "Non-Working Day"), Table3[Dec_NWD])),_xlfn.IFS(AND(PER_MONTH!$B15507="January",PER_MONTH!$E15507="Working Day"),Table3[Jan_WD],AND(PER_MONTH!$B15507="January",PER_MONTH!$E15507="Non-Working Day"),Table3[Jan_NWD],AND(PER_MONTH!$B15507="February",PER_MONTH!$E15507="Working Day"),Table3[Feb_WD],AND(PER_MONTH!$B15507="February",PER_MONTH!$E15507="Non-Working Day"),Table3[Feb_NWD], AND(PER_MONTH!$B15507 = "March", PER_MONTH!$E15507 = "Working Day"), Table3[Mar_WD],  AND(PER_MONTH!$B15507 = "March", PER_MONTH!$E15507 = "Non-Working Day"), Table3[Mar_NWD], AND(PER_MONTH!$B15507 = "April", PER_MONTH!$E15507 = "Working Day"), Table3[Apr_WD], AND(PER_MONTH!$B15507 = "April", PER_MONTH!$E15507 = "Non-Working Day"), Table3[Apr_NWD], AND(PER_MONTH!$B15507 = "May", PER_MONTH!$E15507 = "Working Day"), Table3[May_WD], AND(PER_MONTH!$B15507 = "May", PER_MONTH!$E15507 = "Non-Working Day"), Table3[May_NWD], AND(PER_MONTH!$B15507 = "June", PER_MONTH!$E15507 = "Working Day"), Table3[Jun_WD], AND(PER_MONTH!$B15507 = "June", PER_MONTH!$E15507 = "Non-Working Day"), Table3[Jun_NWD], AND(PER_MONTH!$B15507 = "July", PER_MONTH!$E15507 = "Working Day"), Table3[Jul_WD], AND(PER_MONTH!$B15507 = "July", PER_MONTH!$E15507 = "Non-Working Day"), Table3[Jul_NWD], AND(PER_MONTH!$B15507 = "August", PER_MONTH!$E15507 = "Working Day"), Table3[Aug_WD], AND(PER_MONTH!$B15507 = "August", PER_MONTH!$E15507 = "Non-Working Day"), Table3[Aug_NWD], AND(PER_MONTH!$B15507 = "September", PER_MONTH!$E15507 = "Working Day"), Table3[Sep_WD], AND(PER_MONTH!$B15507 = "September", PER_MONTH!$E15507 = "Non-Working Day"), Table3[Sep_NWD], AND(PER_MONTH!$B15507 = "October", PER_MONTH!$E15507 = "Working Day"), Table3[Oct_WD], AND(PER_MONTH!$B15507 = "October", PER_MONTH!$E15507 = "Non-Working Day"), Table3[Oct_NWD], AND(PER_MONTH!$B15507 = "November", PER_MONTH!$E15507 = "Working Day"), Table3[Nov_WD], AND(PER_MONTH!$B15507 = "November", PER_MONTH!$E15507 = "Non-Working Day"), Table3[Nov_NWD], AND(PER_MONTH!$B15507 = "December", PER_MONTH!$E15507 = "Working Day"), Table3[Dec_WD], AND(PER_MONTH!$B15507 = "December", PER_MONTH!$E15507 = "Non-Working Day"), Table3[Dec_NWD]))</f>
        <v>0</v>
      </c>
    </row>
    <row r="15556" spans="1:7" x14ac:dyDescent="0.3">
      <c r="A15556" s="60">
        <v>45982</v>
      </c>
      <c r="B15556" s="61" t="s">
        <v>21</v>
      </c>
      <c r="C15556" s="61" t="s">
        <v>111</v>
      </c>
      <c r="D15556" s="61" t="s">
        <v>8</v>
      </c>
      <c r="E15556" s="61" t="s">
        <v>48</v>
      </c>
      <c r="F15556" s="61">
        <v>4.1666666666666657E-2</v>
      </c>
      <c r="G15556" s="62">
        <v>0</v>
      </c>
    </row>
    <row r="15557" spans="1:7" x14ac:dyDescent="0.3">
      <c r="A15557" s="54">
        <v>45982</v>
      </c>
      <c r="B15557" s="55" t="s">
        <v>21</v>
      </c>
      <c r="C15557" s="55" t="s">
        <v>111</v>
      </c>
      <c r="D15557" s="55" t="s">
        <v>8</v>
      </c>
      <c r="E15557" s="55" t="s">
        <v>48</v>
      </c>
      <c r="F15557" s="55">
        <v>6.25E-2</v>
      </c>
      <c r="G15557" s="56">
        <v>0</v>
      </c>
    </row>
    <row r="15558" spans="1:7" x14ac:dyDescent="0.3">
      <c r="A15558" s="60">
        <v>45982</v>
      </c>
      <c r="B15558" s="61" t="s">
        <v>21</v>
      </c>
      <c r="C15558" s="61" t="s">
        <v>111</v>
      </c>
      <c r="D15558" s="61" t="s">
        <v>8</v>
      </c>
      <c r="E15558" s="61" t="s">
        <v>48</v>
      </c>
      <c r="F15558" s="61">
        <v>8.3333333333333329E-2</v>
      </c>
      <c r="G15558" s="62">
        <v>0</v>
      </c>
    </row>
    <row r="15559" spans="1:7" x14ac:dyDescent="0.3">
      <c r="A15559" s="54">
        <v>45982</v>
      </c>
      <c r="B15559" s="55" t="s">
        <v>21</v>
      </c>
      <c r="C15559" s="55" t="s">
        <v>111</v>
      </c>
      <c r="D15559" s="55" t="s">
        <v>8</v>
      </c>
      <c r="E15559" s="55" t="s">
        <v>48</v>
      </c>
      <c r="F15559" s="55">
        <v>0.1041666666666667</v>
      </c>
      <c r="G15559" s="56">
        <v>0</v>
      </c>
    </row>
    <row r="15560" spans="1:7" x14ac:dyDescent="0.3">
      <c r="A15560" s="60">
        <v>45982</v>
      </c>
      <c r="B15560" s="61" t="s">
        <v>21</v>
      </c>
      <c r="C15560" s="61" t="s">
        <v>111</v>
      </c>
      <c r="D15560" s="61" t="s">
        <v>8</v>
      </c>
      <c r="E15560" s="61" t="s">
        <v>48</v>
      </c>
      <c r="F15560" s="61">
        <v>0.125</v>
      </c>
      <c r="G15560" s="62">
        <v>0</v>
      </c>
    </row>
    <row r="15561" spans="1:7" x14ac:dyDescent="0.3">
      <c r="A15561" s="54">
        <v>45982</v>
      </c>
      <c r="B15561" s="55" t="s">
        <v>21</v>
      </c>
      <c r="C15561" s="55" t="s">
        <v>111</v>
      </c>
      <c r="D15561" s="55" t="s">
        <v>8</v>
      </c>
      <c r="E15561" s="55" t="s">
        <v>48</v>
      </c>
      <c r="F15561" s="55">
        <v>0.14583333333333329</v>
      </c>
      <c r="G15561" s="56">
        <v>0</v>
      </c>
    </row>
    <row r="15562" spans="1:7" x14ac:dyDescent="0.3">
      <c r="A15562" s="60">
        <v>45982</v>
      </c>
      <c r="B15562" s="61" t="s">
        <v>21</v>
      </c>
      <c r="C15562" s="61" t="s">
        <v>111</v>
      </c>
      <c r="D15562" s="61" t="s">
        <v>8</v>
      </c>
      <c r="E15562" s="61" t="s">
        <v>48</v>
      </c>
      <c r="F15562" s="61">
        <v>0.16666666666666671</v>
      </c>
      <c r="G15562" s="62">
        <v>0</v>
      </c>
    </row>
    <row r="15563" spans="1:7" x14ac:dyDescent="0.3">
      <c r="A15563" s="54">
        <v>45982</v>
      </c>
      <c r="B15563" s="55" t="s">
        <v>21</v>
      </c>
      <c r="C15563" s="55" t="s">
        <v>111</v>
      </c>
      <c r="D15563" s="55" t="s">
        <v>8</v>
      </c>
      <c r="E15563" s="55" t="s">
        <v>48</v>
      </c>
      <c r="F15563" s="55">
        <v>0.1875</v>
      </c>
      <c r="G15563" s="56">
        <v>0</v>
      </c>
    </row>
    <row r="15564" spans="1:7" x14ac:dyDescent="0.3">
      <c r="A15564" s="60">
        <v>45982</v>
      </c>
      <c r="B15564" s="61" t="s">
        <v>21</v>
      </c>
      <c r="C15564" s="61" t="s">
        <v>111</v>
      </c>
      <c r="D15564" s="61" t="s">
        <v>8</v>
      </c>
      <c r="E15564" s="61" t="s">
        <v>48</v>
      </c>
      <c r="F15564" s="61">
        <v>0.20833333333333329</v>
      </c>
      <c r="G15564" s="62">
        <v>0</v>
      </c>
    </row>
    <row r="15565" spans="1:7" x14ac:dyDescent="0.3">
      <c r="A15565" s="54">
        <v>45982</v>
      </c>
      <c r="B15565" s="55" t="s">
        <v>21</v>
      </c>
      <c r="C15565" s="55" t="s">
        <v>111</v>
      </c>
      <c r="D15565" s="55" t="s">
        <v>8</v>
      </c>
      <c r="E15565" s="55" t="s">
        <v>48</v>
      </c>
      <c r="F15565" s="55">
        <v>0.22916666666666671</v>
      </c>
      <c r="G15565" s="56">
        <v>0</v>
      </c>
    </row>
    <row r="15566" spans="1:7" x14ac:dyDescent="0.3">
      <c r="A15566" s="60">
        <v>45982</v>
      </c>
      <c r="B15566" s="61" t="s">
        <v>21</v>
      </c>
      <c r="C15566" s="61" t="s">
        <v>111</v>
      </c>
      <c r="D15566" s="61" t="s">
        <v>8</v>
      </c>
      <c r="E15566" s="61" t="s">
        <v>48</v>
      </c>
      <c r="F15566" s="61">
        <v>0.25</v>
      </c>
      <c r="G15566" s="62">
        <v>0</v>
      </c>
    </row>
    <row r="15567" spans="1:7" x14ac:dyDescent="0.3">
      <c r="A15567" s="54">
        <v>45982</v>
      </c>
      <c r="B15567" s="55" t="s">
        <v>21</v>
      </c>
      <c r="C15567" s="55" t="s">
        <v>111</v>
      </c>
      <c r="D15567" s="55" t="s">
        <v>8</v>
      </c>
      <c r="E15567" s="55" t="s">
        <v>48</v>
      </c>
      <c r="F15567" s="55">
        <v>0.27083333333333331</v>
      </c>
      <c r="G15567" s="56">
        <v>0</v>
      </c>
    </row>
    <row r="15568" spans="1:7" x14ac:dyDescent="0.3">
      <c r="A15568" s="60">
        <v>45982</v>
      </c>
      <c r="B15568" s="61" t="s">
        <v>21</v>
      </c>
      <c r="C15568" s="61" t="s">
        <v>111</v>
      </c>
      <c r="D15568" s="61" t="s">
        <v>8</v>
      </c>
      <c r="E15568" s="61" t="s">
        <v>48</v>
      </c>
      <c r="F15568" s="61">
        <v>0.29166666666666669</v>
      </c>
      <c r="G15568" s="62">
        <v>0</v>
      </c>
    </row>
    <row r="15569" spans="1:7" x14ac:dyDescent="0.3">
      <c r="A15569" s="54">
        <v>45982</v>
      </c>
      <c r="B15569" s="55" t="s">
        <v>21</v>
      </c>
      <c r="C15569" s="55" t="s">
        <v>111</v>
      </c>
      <c r="D15569" s="55" t="s">
        <v>8</v>
      </c>
      <c r="E15569" s="55" t="s">
        <v>48</v>
      </c>
      <c r="F15569" s="55">
        <v>0.3125</v>
      </c>
      <c r="G15569" s="56">
        <v>0</v>
      </c>
    </row>
    <row r="15570" spans="1:7" x14ac:dyDescent="0.3">
      <c r="A15570" s="60">
        <v>45982</v>
      </c>
      <c r="B15570" s="61" t="s">
        <v>21</v>
      </c>
      <c r="C15570" s="61" t="s">
        <v>111</v>
      </c>
      <c r="D15570" s="61" t="s">
        <v>8</v>
      </c>
      <c r="E15570" s="61" t="s">
        <v>48</v>
      </c>
      <c r="F15570" s="61">
        <v>0.33333333333333331</v>
      </c>
      <c r="G15570" s="62">
        <v>0</v>
      </c>
    </row>
    <row r="15571" spans="1:7" x14ac:dyDescent="0.3">
      <c r="A15571" s="54">
        <v>45982</v>
      </c>
      <c r="B15571" s="55" t="s">
        <v>21</v>
      </c>
      <c r="C15571" s="55" t="s">
        <v>111</v>
      </c>
      <c r="D15571" s="55" t="s">
        <v>8</v>
      </c>
      <c r="E15571" s="55" t="s">
        <v>48</v>
      </c>
      <c r="F15571" s="55">
        <v>0.35416666666666669</v>
      </c>
      <c r="G15571" s="56">
        <v>0</v>
      </c>
    </row>
    <row r="15572" spans="1:7" x14ac:dyDescent="0.3">
      <c r="A15572" s="60">
        <v>45982</v>
      </c>
      <c r="B15572" s="61" t="s">
        <v>21</v>
      </c>
      <c r="C15572" s="61" t="s">
        <v>111</v>
      </c>
      <c r="D15572" s="61" t="s">
        <v>8</v>
      </c>
      <c r="E15572" s="61" t="s">
        <v>48</v>
      </c>
      <c r="F15572" s="61">
        <v>0.375</v>
      </c>
      <c r="G15572" s="62">
        <v>0</v>
      </c>
    </row>
    <row r="15573" spans="1:7" x14ac:dyDescent="0.3">
      <c r="A15573" s="54">
        <v>45982</v>
      </c>
      <c r="B15573" s="55" t="s">
        <v>21</v>
      </c>
      <c r="C15573" s="55" t="s">
        <v>111</v>
      </c>
      <c r="D15573" s="55" t="s">
        <v>8</v>
      </c>
      <c r="E15573" s="55" t="s">
        <v>48</v>
      </c>
      <c r="F15573" s="55">
        <v>0.39583333333333331</v>
      </c>
      <c r="G15573" s="56">
        <v>0</v>
      </c>
    </row>
    <row r="15574" spans="1:7" x14ac:dyDescent="0.3">
      <c r="A15574" s="60">
        <v>45982</v>
      </c>
      <c r="B15574" s="61" t="s">
        <v>21</v>
      </c>
      <c r="C15574" s="61" t="s">
        <v>111</v>
      </c>
      <c r="D15574" s="61" t="s">
        <v>8</v>
      </c>
      <c r="E15574" s="61" t="s">
        <v>48</v>
      </c>
      <c r="F15574" s="61">
        <v>0.41666666666666669</v>
      </c>
      <c r="G15574" s="62">
        <v>0</v>
      </c>
    </row>
    <row r="15575" spans="1:7" x14ac:dyDescent="0.3">
      <c r="A15575" s="54">
        <v>45982</v>
      </c>
      <c r="B15575" s="55" t="s">
        <v>21</v>
      </c>
      <c r="C15575" s="55" t="s">
        <v>111</v>
      </c>
      <c r="D15575" s="55" t="s">
        <v>8</v>
      </c>
      <c r="E15575" s="55" t="s">
        <v>48</v>
      </c>
      <c r="F15575" s="55">
        <v>0.4375</v>
      </c>
      <c r="G15575" s="56">
        <v>0</v>
      </c>
    </row>
    <row r="15576" spans="1:7" x14ac:dyDescent="0.3">
      <c r="A15576" s="60">
        <v>45982</v>
      </c>
      <c r="B15576" s="61" t="s">
        <v>21</v>
      </c>
      <c r="C15576" s="61" t="s">
        <v>111</v>
      </c>
      <c r="D15576" s="61" t="s">
        <v>8</v>
      </c>
      <c r="E15576" s="61" t="s">
        <v>48</v>
      </c>
      <c r="F15576" s="61">
        <v>0.45833333333333331</v>
      </c>
      <c r="G15576" s="62">
        <v>0</v>
      </c>
    </row>
    <row r="15577" spans="1:7" x14ac:dyDescent="0.3">
      <c r="A15577" s="54">
        <v>45982</v>
      </c>
      <c r="B15577" s="55" t="s">
        <v>21</v>
      </c>
      <c r="C15577" s="55" t="s">
        <v>111</v>
      </c>
      <c r="D15577" s="55" t="s">
        <v>8</v>
      </c>
      <c r="E15577" s="55" t="s">
        <v>48</v>
      </c>
      <c r="F15577" s="55">
        <v>0.47916666666666669</v>
      </c>
      <c r="G15577" s="56">
        <v>0</v>
      </c>
    </row>
    <row r="15578" spans="1:7" x14ac:dyDescent="0.3">
      <c r="A15578" s="60">
        <v>45982</v>
      </c>
      <c r="B15578" s="61" t="s">
        <v>21</v>
      </c>
      <c r="C15578" s="61" t="s">
        <v>111</v>
      </c>
      <c r="D15578" s="61" t="s">
        <v>8</v>
      </c>
      <c r="E15578" s="61" t="s">
        <v>48</v>
      </c>
      <c r="F15578" s="61">
        <v>0.5</v>
      </c>
      <c r="G15578" s="62">
        <v>0</v>
      </c>
    </row>
    <row r="15579" spans="1:7" x14ac:dyDescent="0.3">
      <c r="A15579" s="54">
        <v>45982</v>
      </c>
      <c r="B15579" s="55" t="s">
        <v>21</v>
      </c>
      <c r="C15579" s="55" t="s">
        <v>111</v>
      </c>
      <c r="D15579" s="55" t="s">
        <v>8</v>
      </c>
      <c r="E15579" s="55" t="s">
        <v>48</v>
      </c>
      <c r="F15579" s="55">
        <v>0.52083333333333337</v>
      </c>
      <c r="G15579" s="56">
        <v>0</v>
      </c>
    </row>
    <row r="15580" spans="1:7" x14ac:dyDescent="0.3">
      <c r="A15580" s="60">
        <v>45982</v>
      </c>
      <c r="B15580" s="61" t="s">
        <v>21</v>
      </c>
      <c r="C15580" s="61" t="s">
        <v>111</v>
      </c>
      <c r="D15580" s="61" t="s">
        <v>8</v>
      </c>
      <c r="E15580" s="61" t="s">
        <v>48</v>
      </c>
      <c r="F15580" s="61">
        <v>0.54166666666666663</v>
      </c>
      <c r="G15580" s="62">
        <v>0</v>
      </c>
    </row>
    <row r="15581" spans="1:7" x14ac:dyDescent="0.3">
      <c r="A15581" s="54">
        <v>45982</v>
      </c>
      <c r="B15581" s="55" t="s">
        <v>21</v>
      </c>
      <c r="C15581" s="55" t="s">
        <v>111</v>
      </c>
      <c r="D15581" s="55" t="s">
        <v>8</v>
      </c>
      <c r="E15581" s="55" t="s">
        <v>48</v>
      </c>
      <c r="F15581" s="55">
        <v>0.5625</v>
      </c>
      <c r="G15581" s="56">
        <v>0</v>
      </c>
    </row>
    <row r="15582" spans="1:7" x14ac:dyDescent="0.3">
      <c r="A15582" s="60">
        <v>45982</v>
      </c>
      <c r="B15582" s="61" t="s">
        <v>21</v>
      </c>
      <c r="C15582" s="61" t="s">
        <v>111</v>
      </c>
      <c r="D15582" s="61" t="s">
        <v>8</v>
      </c>
      <c r="E15582" s="61" t="s">
        <v>48</v>
      </c>
      <c r="F15582" s="61">
        <v>0.58333333333333337</v>
      </c>
      <c r="G15582" s="62">
        <v>0</v>
      </c>
    </row>
    <row r="15583" spans="1:7" x14ac:dyDescent="0.3">
      <c r="A15583" s="54">
        <v>45982</v>
      </c>
      <c r="B15583" s="55" t="s">
        <v>21</v>
      </c>
      <c r="C15583" s="55" t="s">
        <v>111</v>
      </c>
      <c r="D15583" s="55" t="s">
        <v>8</v>
      </c>
      <c r="E15583" s="55" t="s">
        <v>48</v>
      </c>
      <c r="F15583" s="55">
        <v>0.60416666666666663</v>
      </c>
      <c r="G15583" s="56">
        <v>0</v>
      </c>
    </row>
    <row r="15584" spans="1:7" x14ac:dyDescent="0.3">
      <c r="A15584" s="60">
        <v>45982</v>
      </c>
      <c r="B15584" s="61" t="s">
        <v>21</v>
      </c>
      <c r="C15584" s="61" t="s">
        <v>111</v>
      </c>
      <c r="D15584" s="61" t="s">
        <v>8</v>
      </c>
      <c r="E15584" s="61" t="s">
        <v>48</v>
      </c>
      <c r="F15584" s="61">
        <v>0.625</v>
      </c>
      <c r="G15584" s="62">
        <v>0</v>
      </c>
    </row>
    <row r="15585" spans="1:7" x14ac:dyDescent="0.3">
      <c r="A15585" s="54">
        <v>45982</v>
      </c>
      <c r="B15585" s="55" t="s">
        <v>21</v>
      </c>
      <c r="C15585" s="55" t="s">
        <v>111</v>
      </c>
      <c r="D15585" s="55" t="s">
        <v>8</v>
      </c>
      <c r="E15585" s="55" t="s">
        <v>48</v>
      </c>
      <c r="F15585" s="55">
        <v>0.64583333333333337</v>
      </c>
      <c r="G15585" s="56">
        <v>0</v>
      </c>
    </row>
    <row r="15586" spans="1:7" x14ac:dyDescent="0.3">
      <c r="A15586" s="60">
        <v>45982</v>
      </c>
      <c r="B15586" s="61" t="s">
        <v>21</v>
      </c>
      <c r="C15586" s="61" t="s">
        <v>111</v>
      </c>
      <c r="D15586" s="61" t="s">
        <v>8</v>
      </c>
      <c r="E15586" s="61" t="s">
        <v>48</v>
      </c>
      <c r="F15586" s="61">
        <v>0.66666666666666663</v>
      </c>
      <c r="G15586" s="62">
        <v>0</v>
      </c>
    </row>
    <row r="15587" spans="1:7" x14ac:dyDescent="0.3">
      <c r="A15587" s="54">
        <v>45982</v>
      </c>
      <c r="B15587" s="55" t="s">
        <v>21</v>
      </c>
      <c r="C15587" s="55" t="s">
        <v>111</v>
      </c>
      <c r="D15587" s="55" t="s">
        <v>8</v>
      </c>
      <c r="E15587" s="55" t="s">
        <v>48</v>
      </c>
      <c r="F15587" s="55">
        <v>0.6875</v>
      </c>
      <c r="G15587" s="56">
        <v>0</v>
      </c>
    </row>
    <row r="15588" spans="1:7" x14ac:dyDescent="0.3">
      <c r="A15588" s="60">
        <v>45982</v>
      </c>
      <c r="B15588" s="61" t="s">
        <v>21</v>
      </c>
      <c r="C15588" s="61" t="s">
        <v>111</v>
      </c>
      <c r="D15588" s="61" t="s">
        <v>8</v>
      </c>
      <c r="E15588" s="61" t="s">
        <v>48</v>
      </c>
      <c r="F15588" s="61">
        <v>0.70833333333333337</v>
      </c>
      <c r="G15588" s="62">
        <v>0</v>
      </c>
    </row>
    <row r="15589" spans="1:7" x14ac:dyDescent="0.3">
      <c r="A15589" s="54">
        <v>45982</v>
      </c>
      <c r="B15589" s="55" t="s">
        <v>21</v>
      </c>
      <c r="C15589" s="55" t="s">
        <v>111</v>
      </c>
      <c r="D15589" s="55" t="s">
        <v>8</v>
      </c>
      <c r="E15589" s="55" t="s">
        <v>48</v>
      </c>
      <c r="F15589" s="55">
        <v>0.72916666666666663</v>
      </c>
      <c r="G15589" s="56">
        <v>0</v>
      </c>
    </row>
    <row r="15590" spans="1:7" x14ac:dyDescent="0.3">
      <c r="A15590" s="60">
        <v>45982</v>
      </c>
      <c r="B15590" s="61" t="s">
        <v>21</v>
      </c>
      <c r="C15590" s="61" t="s">
        <v>111</v>
      </c>
      <c r="D15590" s="61" t="s">
        <v>8</v>
      </c>
      <c r="E15590" s="61" t="s">
        <v>48</v>
      </c>
      <c r="F15590" s="61">
        <v>0.75</v>
      </c>
      <c r="G15590" s="62">
        <v>0</v>
      </c>
    </row>
    <row r="15591" spans="1:7" x14ac:dyDescent="0.3">
      <c r="A15591" s="54">
        <v>45982</v>
      </c>
      <c r="B15591" s="55" t="s">
        <v>21</v>
      </c>
      <c r="C15591" s="55" t="s">
        <v>111</v>
      </c>
      <c r="D15591" s="55" t="s">
        <v>8</v>
      </c>
      <c r="E15591" s="55" t="s">
        <v>48</v>
      </c>
      <c r="F15591" s="55">
        <v>0.77083333333333337</v>
      </c>
      <c r="G15591" s="56">
        <v>0</v>
      </c>
    </row>
    <row r="15592" spans="1:7" x14ac:dyDescent="0.3">
      <c r="A15592" s="60">
        <v>45982</v>
      </c>
      <c r="B15592" s="61" t="s">
        <v>21</v>
      </c>
      <c r="C15592" s="61" t="s">
        <v>111</v>
      </c>
      <c r="D15592" s="61" t="s">
        <v>8</v>
      </c>
      <c r="E15592" s="61" t="s">
        <v>48</v>
      </c>
      <c r="F15592" s="61">
        <v>0.79166666666666663</v>
      </c>
      <c r="G15592" s="62">
        <v>0</v>
      </c>
    </row>
    <row r="15593" spans="1:7" x14ac:dyDescent="0.3">
      <c r="A15593" s="54">
        <v>45982</v>
      </c>
      <c r="B15593" s="55" t="s">
        <v>21</v>
      </c>
      <c r="C15593" s="55" t="s">
        <v>111</v>
      </c>
      <c r="D15593" s="55" t="s">
        <v>8</v>
      </c>
      <c r="E15593" s="55" t="s">
        <v>48</v>
      </c>
      <c r="F15593" s="55">
        <v>0.8125</v>
      </c>
      <c r="G15593" s="56">
        <v>0</v>
      </c>
    </row>
    <row r="15594" spans="1:7" x14ac:dyDescent="0.3">
      <c r="A15594" s="60">
        <v>45982</v>
      </c>
      <c r="B15594" s="61" t="s">
        <v>21</v>
      </c>
      <c r="C15594" s="61" t="s">
        <v>111</v>
      </c>
      <c r="D15594" s="61" t="s">
        <v>8</v>
      </c>
      <c r="E15594" s="61" t="s">
        <v>48</v>
      </c>
      <c r="F15594" s="61">
        <v>0.83333333333333337</v>
      </c>
      <c r="G15594" s="62">
        <v>0</v>
      </c>
    </row>
    <row r="15595" spans="1:7" x14ac:dyDescent="0.3">
      <c r="A15595" s="54">
        <v>45982</v>
      </c>
      <c r="B15595" s="55" t="s">
        <v>21</v>
      </c>
      <c r="C15595" s="55" t="s">
        <v>111</v>
      </c>
      <c r="D15595" s="55" t="s">
        <v>8</v>
      </c>
      <c r="E15595" s="55" t="s">
        <v>48</v>
      </c>
      <c r="F15595" s="55">
        <v>0.85416666666666663</v>
      </c>
      <c r="G15595" s="56">
        <v>0</v>
      </c>
    </row>
    <row r="15596" spans="1:7" x14ac:dyDescent="0.3">
      <c r="A15596" s="60">
        <v>45982</v>
      </c>
      <c r="B15596" s="61" t="s">
        <v>21</v>
      </c>
      <c r="C15596" s="61" t="s">
        <v>111</v>
      </c>
      <c r="D15596" s="61" t="s">
        <v>8</v>
      </c>
      <c r="E15596" s="61" t="s">
        <v>48</v>
      </c>
      <c r="F15596" s="61">
        <v>0.875</v>
      </c>
      <c r="G15596" s="62">
        <v>0</v>
      </c>
    </row>
    <row r="15597" spans="1:7" x14ac:dyDescent="0.3">
      <c r="A15597" s="54">
        <v>45982</v>
      </c>
      <c r="B15597" s="55" t="s">
        <v>21</v>
      </c>
      <c r="C15597" s="55" t="s">
        <v>111</v>
      </c>
      <c r="D15597" s="55" t="s">
        <v>8</v>
      </c>
      <c r="E15597" s="55" t="s">
        <v>48</v>
      </c>
      <c r="F15597" s="55">
        <v>0.89583333333333337</v>
      </c>
      <c r="G15597" s="56">
        <v>0</v>
      </c>
    </row>
    <row r="15598" spans="1:7" x14ac:dyDescent="0.3">
      <c r="A15598" s="60">
        <v>45982</v>
      </c>
      <c r="B15598" s="61" t="s">
        <v>21</v>
      </c>
      <c r="C15598" s="61" t="s">
        <v>111</v>
      </c>
      <c r="D15598" s="61" t="s">
        <v>8</v>
      </c>
      <c r="E15598" s="61" t="s">
        <v>48</v>
      </c>
      <c r="F15598" s="61">
        <v>0.91666666666666663</v>
      </c>
      <c r="G15598" s="62">
        <v>0</v>
      </c>
    </row>
    <row r="15599" spans="1:7" x14ac:dyDescent="0.3">
      <c r="A15599" s="54">
        <v>45982</v>
      </c>
      <c r="B15599" s="55" t="s">
        <v>21</v>
      </c>
      <c r="C15599" s="55" t="s">
        <v>111</v>
      </c>
      <c r="D15599" s="55" t="s">
        <v>8</v>
      </c>
      <c r="E15599" s="55" t="s">
        <v>48</v>
      </c>
      <c r="F15599" s="55">
        <v>0.9375</v>
      </c>
      <c r="G15599" s="56">
        <v>0</v>
      </c>
    </row>
    <row r="15600" spans="1:7" x14ac:dyDescent="0.3">
      <c r="A15600" s="60">
        <v>45982</v>
      </c>
      <c r="B15600" s="61" t="s">
        <v>21</v>
      </c>
      <c r="C15600" s="61" t="s">
        <v>111</v>
      </c>
      <c r="D15600" s="61" t="s">
        <v>8</v>
      </c>
      <c r="E15600" s="61" t="s">
        <v>48</v>
      </c>
      <c r="F15600" s="61">
        <v>0.95833333333333337</v>
      </c>
      <c r="G15600" s="62">
        <v>0</v>
      </c>
    </row>
    <row r="15601" spans="1:7" x14ac:dyDescent="0.3">
      <c r="A15601" s="54">
        <v>45982</v>
      </c>
      <c r="B15601" s="55" t="s">
        <v>21</v>
      </c>
      <c r="C15601" s="55" t="s">
        <v>111</v>
      </c>
      <c r="D15601" s="55" t="s">
        <v>8</v>
      </c>
      <c r="E15601" s="55" t="s">
        <v>48</v>
      </c>
      <c r="F15601" s="55">
        <v>0.97916666666666663</v>
      </c>
      <c r="G15601" s="56">
        <v>0</v>
      </c>
    </row>
    <row r="15602" spans="1:7" x14ac:dyDescent="0.3">
      <c r="A15602" s="60">
        <v>45983</v>
      </c>
      <c r="B15602" s="61" t="s">
        <v>21</v>
      </c>
      <c r="C15602" s="61" t="s">
        <v>111</v>
      </c>
      <c r="D15602" s="61" t="s">
        <v>8</v>
      </c>
      <c r="E15602" s="61" t="s">
        <v>48</v>
      </c>
      <c r="F15602" s="61">
        <v>0</v>
      </c>
      <c r="G15602" s="62">
        <v>0</v>
      </c>
    </row>
    <row r="15603" spans="1:7" x14ac:dyDescent="0.3">
      <c r="A15603" s="54">
        <v>45983</v>
      </c>
      <c r="B15603" s="55" t="s">
        <v>21</v>
      </c>
      <c r="C15603" s="55" t="s">
        <v>111</v>
      </c>
      <c r="D15603" s="55" t="s">
        <v>9</v>
      </c>
      <c r="E15603" s="55" t="s">
        <v>48</v>
      </c>
      <c r="F15603" s="55">
        <v>2.0833333333333329E-2</v>
      </c>
      <c r="G15603" s="56" cm="1">
        <f t="array" ref="G15603:G15650">IF(LOAD_RESULTS!$C$3 = "MENU",ABS(_xlfn.IFS(AND(PER_MONTH!$B15555="January",PER_MONTH!$E15555="Working Day"),Table3[Jan_WD],AND(PER_MONTH!$B15555="January",PER_MONTH!$E15555="Non-Working Day"),Table3[Jan_NWD],AND(PER_MONTH!$B15555="February",PER_MONTH!$E15555="Working Day"),Table3[Feb_WD],AND(PER_MONTH!$B15555="February",PER_MONTH!$E15555="Non-Working Day"),Table3[Feb_NWD], AND(PER_MONTH!$B15555 = "March", PER_MONTH!$E15555 = "Working Day"), Table3[Mar_WD],  AND(PER_MONTH!$B15555 = "March", PER_MONTH!$E15555 = "Non-Working Day"), Table3[Mar_NWD], AND(PER_MONTH!$B15555 = "April", PER_MONTH!$E15555 = "Working Day"), Table3[Apr_WD], AND(PER_MONTH!$B15555 = "April", PER_MONTH!$E15555 = "Non-Working Day"), Table3[Apr_NWD], AND(PER_MONTH!$B15555 = "May", PER_MONTH!$E15555 = "Working Day"), Table3[May_WD], AND(PER_MONTH!$B15555 = "May", PER_MONTH!$E15555 = "Non-Working Day"), Table3[May_NWD], AND(PER_MONTH!$B15555 = "June", PER_MONTH!$E15555 = "Working Day"), Table3[Jun_WD], AND(PER_MONTH!$B15555 = "June", PER_MONTH!$E15555 = "Non-Working Day"), Table3[Jun_NWD], AND(PER_MONTH!$B15555 = "July", PER_MONTH!$E15555 = "Working Day"), Table3[Jul_WD], AND(PER_MONTH!$B15555 = "July", PER_MONTH!$E15555 = "Non-Working Day"), Table3[Jul_NWD], AND(PER_MONTH!$B15555 = "August", PER_MONTH!$E15555 = "Working Day"), Table3[Aug_WD], AND(PER_MONTH!$B15555 = "August", PER_MONTH!$E15555 = "Non-Working Day"), Table3[Aug_NWD], AND(PER_MONTH!$B15555 = "September", PER_MONTH!$E15555 = "Working Day"), Table3[Sep_WD], AND(PER_MONTH!$B15555 = "September", PER_MONTH!$E15555 = "Non-Working Day"), Table3[Sep_NWD], AND(PER_MONTH!$B15555 = "October", PER_MONTH!$E15555 = "Working Day"), Table3[Oct_WD], AND(PER_MONTH!$B15555 = "October", PER_MONTH!$E15555 = "Non-Working Day"), Table3[Oct_NWD], AND(PER_MONTH!$B15555 = "November", PER_MONTH!$E15555 = "Working Day"), Table3[Nov_WD], AND(PER_MONTH!$B15555 = "November", PER_MONTH!$E15555 = "Non-Working Day"), Table3[Nov_NWD], AND(PER_MONTH!$B15555 = "December", PER_MONTH!$E15555 = "Working Day"), Table3[Dec_WD], AND(PER_MONTH!$B15555 = "December", PER_MONTH!$E15555 = "Non-Working Day"), Table3[Dec_NWD])),_xlfn.IFS(AND(PER_MONTH!$B15555="January",PER_MONTH!$E15555="Working Day"),Table3[Jan_WD],AND(PER_MONTH!$B15555="January",PER_MONTH!$E15555="Non-Working Day"),Table3[Jan_NWD],AND(PER_MONTH!$B15555="February",PER_MONTH!$E15555="Working Day"),Table3[Feb_WD],AND(PER_MONTH!$B15555="February",PER_MONTH!$E15555="Non-Working Day"),Table3[Feb_NWD], AND(PER_MONTH!$B15555 = "March", PER_MONTH!$E15555 = "Working Day"), Table3[Mar_WD],  AND(PER_MONTH!$B15555 = "March", PER_MONTH!$E15555 = "Non-Working Day"), Table3[Mar_NWD], AND(PER_MONTH!$B15555 = "April", PER_MONTH!$E15555 = "Working Day"), Table3[Apr_WD], AND(PER_MONTH!$B15555 = "April", PER_MONTH!$E15555 = "Non-Working Day"), Table3[Apr_NWD], AND(PER_MONTH!$B15555 = "May", PER_MONTH!$E15555 = "Working Day"), Table3[May_WD], AND(PER_MONTH!$B15555 = "May", PER_MONTH!$E15555 = "Non-Working Day"), Table3[May_NWD], AND(PER_MONTH!$B15555 = "June", PER_MONTH!$E15555 = "Working Day"), Table3[Jun_WD], AND(PER_MONTH!$B15555 = "June", PER_MONTH!$E15555 = "Non-Working Day"), Table3[Jun_NWD], AND(PER_MONTH!$B15555 = "July", PER_MONTH!$E15555 = "Working Day"), Table3[Jul_WD], AND(PER_MONTH!$B15555 = "July", PER_MONTH!$E15555 = "Non-Working Day"), Table3[Jul_NWD], AND(PER_MONTH!$B15555 = "August", PER_MONTH!$E15555 = "Working Day"), Table3[Aug_WD], AND(PER_MONTH!$B15555 = "August", PER_MONTH!$E15555 = "Non-Working Day"), Table3[Aug_NWD], AND(PER_MONTH!$B15555 = "September", PER_MONTH!$E15555 = "Working Day"), Table3[Sep_WD], AND(PER_MONTH!$B15555 = "September", PER_MONTH!$E15555 = "Non-Working Day"), Table3[Sep_NWD], AND(PER_MONTH!$B15555 = "October", PER_MONTH!$E15555 = "Working Day"), Table3[Oct_WD], AND(PER_MONTH!$B15555 = "October", PER_MONTH!$E15555 = "Non-Working Day"), Table3[Oct_NWD], AND(PER_MONTH!$B15555 = "November", PER_MONTH!$E15555 = "Working Day"), Table3[Nov_WD], AND(PER_MONTH!$B15555 = "November", PER_MONTH!$E15555 = "Non-Working Day"), Table3[Nov_NWD], AND(PER_MONTH!$B15555 = "December", PER_MONTH!$E15555 = "Working Day"), Table3[Dec_WD], AND(PER_MONTH!$B15555 = "December", PER_MONTH!$E15555 = "Non-Working Day"), Table3[Dec_NWD]))</f>
        <v>0</v>
      </c>
    </row>
    <row r="15604" spans="1:7" x14ac:dyDescent="0.3">
      <c r="A15604" s="60">
        <v>45983</v>
      </c>
      <c r="B15604" s="61" t="s">
        <v>21</v>
      </c>
      <c r="C15604" s="61" t="s">
        <v>111</v>
      </c>
      <c r="D15604" s="61" t="s">
        <v>9</v>
      </c>
      <c r="E15604" s="61" t="s">
        <v>48</v>
      </c>
      <c r="F15604" s="61">
        <v>4.1666666666666657E-2</v>
      </c>
      <c r="G15604" s="62">
        <v>0</v>
      </c>
    </row>
    <row r="15605" spans="1:7" x14ac:dyDescent="0.3">
      <c r="A15605" s="54">
        <v>45983</v>
      </c>
      <c r="B15605" s="55" t="s">
        <v>21</v>
      </c>
      <c r="C15605" s="55" t="s">
        <v>111</v>
      </c>
      <c r="D15605" s="55" t="s">
        <v>9</v>
      </c>
      <c r="E15605" s="55" t="s">
        <v>48</v>
      </c>
      <c r="F15605" s="55">
        <v>6.25E-2</v>
      </c>
      <c r="G15605" s="56">
        <v>0</v>
      </c>
    </row>
    <row r="15606" spans="1:7" x14ac:dyDescent="0.3">
      <c r="A15606" s="60">
        <v>45983</v>
      </c>
      <c r="B15606" s="61" t="s">
        <v>21</v>
      </c>
      <c r="C15606" s="61" t="s">
        <v>111</v>
      </c>
      <c r="D15606" s="61" t="s">
        <v>9</v>
      </c>
      <c r="E15606" s="61" t="s">
        <v>48</v>
      </c>
      <c r="F15606" s="61">
        <v>8.3333333333333329E-2</v>
      </c>
      <c r="G15606" s="62">
        <v>0</v>
      </c>
    </row>
    <row r="15607" spans="1:7" x14ac:dyDescent="0.3">
      <c r="A15607" s="54">
        <v>45983</v>
      </c>
      <c r="B15607" s="55" t="s">
        <v>21</v>
      </c>
      <c r="C15607" s="55" t="s">
        <v>111</v>
      </c>
      <c r="D15607" s="55" t="s">
        <v>9</v>
      </c>
      <c r="E15607" s="55" t="s">
        <v>48</v>
      </c>
      <c r="F15607" s="55">
        <v>0.1041666666666667</v>
      </c>
      <c r="G15607" s="56">
        <v>0</v>
      </c>
    </row>
    <row r="15608" spans="1:7" x14ac:dyDescent="0.3">
      <c r="A15608" s="60">
        <v>45983</v>
      </c>
      <c r="B15608" s="61" t="s">
        <v>21</v>
      </c>
      <c r="C15608" s="61" t="s">
        <v>111</v>
      </c>
      <c r="D15608" s="61" t="s">
        <v>9</v>
      </c>
      <c r="E15608" s="61" t="s">
        <v>48</v>
      </c>
      <c r="F15608" s="61">
        <v>0.125</v>
      </c>
      <c r="G15608" s="62">
        <v>0</v>
      </c>
    </row>
    <row r="15609" spans="1:7" x14ac:dyDescent="0.3">
      <c r="A15609" s="54">
        <v>45983</v>
      </c>
      <c r="B15609" s="55" t="s">
        <v>21</v>
      </c>
      <c r="C15609" s="55" t="s">
        <v>111</v>
      </c>
      <c r="D15609" s="55" t="s">
        <v>9</v>
      </c>
      <c r="E15609" s="55" t="s">
        <v>48</v>
      </c>
      <c r="F15609" s="55">
        <v>0.14583333333333329</v>
      </c>
      <c r="G15609" s="56">
        <v>0</v>
      </c>
    </row>
    <row r="15610" spans="1:7" x14ac:dyDescent="0.3">
      <c r="A15610" s="60">
        <v>45983</v>
      </c>
      <c r="B15610" s="61" t="s">
        <v>21</v>
      </c>
      <c r="C15610" s="61" t="s">
        <v>111</v>
      </c>
      <c r="D15610" s="61" t="s">
        <v>9</v>
      </c>
      <c r="E15610" s="61" t="s">
        <v>48</v>
      </c>
      <c r="F15610" s="61">
        <v>0.16666666666666671</v>
      </c>
      <c r="G15610" s="62">
        <v>0</v>
      </c>
    </row>
    <row r="15611" spans="1:7" x14ac:dyDescent="0.3">
      <c r="A15611" s="54">
        <v>45983</v>
      </c>
      <c r="B15611" s="55" t="s">
        <v>21</v>
      </c>
      <c r="C15611" s="55" t="s">
        <v>111</v>
      </c>
      <c r="D15611" s="55" t="s">
        <v>9</v>
      </c>
      <c r="E15611" s="55" t="s">
        <v>48</v>
      </c>
      <c r="F15611" s="55">
        <v>0.1875</v>
      </c>
      <c r="G15611" s="56">
        <v>0</v>
      </c>
    </row>
    <row r="15612" spans="1:7" x14ac:dyDescent="0.3">
      <c r="A15612" s="60">
        <v>45983</v>
      </c>
      <c r="B15612" s="61" t="s">
        <v>21</v>
      </c>
      <c r="C15612" s="61" t="s">
        <v>111</v>
      </c>
      <c r="D15612" s="61" t="s">
        <v>9</v>
      </c>
      <c r="E15612" s="61" t="s">
        <v>48</v>
      </c>
      <c r="F15612" s="61">
        <v>0.20833333333333329</v>
      </c>
      <c r="G15612" s="62">
        <v>0</v>
      </c>
    </row>
    <row r="15613" spans="1:7" x14ac:dyDescent="0.3">
      <c r="A15613" s="54">
        <v>45983</v>
      </c>
      <c r="B15613" s="55" t="s">
        <v>21</v>
      </c>
      <c r="C15613" s="55" t="s">
        <v>111</v>
      </c>
      <c r="D15613" s="55" t="s">
        <v>9</v>
      </c>
      <c r="E15613" s="55" t="s">
        <v>48</v>
      </c>
      <c r="F15613" s="55">
        <v>0.22916666666666671</v>
      </c>
      <c r="G15613" s="56">
        <v>0</v>
      </c>
    </row>
    <row r="15614" spans="1:7" x14ac:dyDescent="0.3">
      <c r="A15614" s="60">
        <v>45983</v>
      </c>
      <c r="B15614" s="61" t="s">
        <v>21</v>
      </c>
      <c r="C15614" s="61" t="s">
        <v>111</v>
      </c>
      <c r="D15614" s="61" t="s">
        <v>9</v>
      </c>
      <c r="E15614" s="61" t="s">
        <v>48</v>
      </c>
      <c r="F15614" s="61">
        <v>0.25</v>
      </c>
      <c r="G15614" s="62">
        <v>0</v>
      </c>
    </row>
    <row r="15615" spans="1:7" x14ac:dyDescent="0.3">
      <c r="A15615" s="54">
        <v>45983</v>
      </c>
      <c r="B15615" s="55" t="s">
        <v>21</v>
      </c>
      <c r="C15615" s="55" t="s">
        <v>111</v>
      </c>
      <c r="D15615" s="55" t="s">
        <v>9</v>
      </c>
      <c r="E15615" s="55" t="s">
        <v>48</v>
      </c>
      <c r="F15615" s="55">
        <v>0.27083333333333331</v>
      </c>
      <c r="G15615" s="56">
        <v>0</v>
      </c>
    </row>
    <row r="15616" spans="1:7" x14ac:dyDescent="0.3">
      <c r="A15616" s="60">
        <v>45983</v>
      </c>
      <c r="B15616" s="61" t="s">
        <v>21</v>
      </c>
      <c r="C15616" s="61" t="s">
        <v>111</v>
      </c>
      <c r="D15616" s="61" t="s">
        <v>9</v>
      </c>
      <c r="E15616" s="61" t="s">
        <v>48</v>
      </c>
      <c r="F15616" s="61">
        <v>0.29166666666666669</v>
      </c>
      <c r="G15616" s="62">
        <v>0</v>
      </c>
    </row>
    <row r="15617" spans="1:7" x14ac:dyDescent="0.3">
      <c r="A15617" s="54">
        <v>45983</v>
      </c>
      <c r="B15617" s="55" t="s">
        <v>21</v>
      </c>
      <c r="C15617" s="55" t="s">
        <v>111</v>
      </c>
      <c r="D15617" s="55" t="s">
        <v>9</v>
      </c>
      <c r="E15617" s="55" t="s">
        <v>48</v>
      </c>
      <c r="F15617" s="55">
        <v>0.3125</v>
      </c>
      <c r="G15617" s="56">
        <v>0</v>
      </c>
    </row>
    <row r="15618" spans="1:7" x14ac:dyDescent="0.3">
      <c r="A15618" s="60">
        <v>45983</v>
      </c>
      <c r="B15618" s="61" t="s">
        <v>21</v>
      </c>
      <c r="C15618" s="61" t="s">
        <v>111</v>
      </c>
      <c r="D15618" s="61" t="s">
        <v>9</v>
      </c>
      <c r="E15618" s="61" t="s">
        <v>48</v>
      </c>
      <c r="F15618" s="61">
        <v>0.33333333333333331</v>
      </c>
      <c r="G15618" s="62">
        <v>0</v>
      </c>
    </row>
    <row r="15619" spans="1:7" x14ac:dyDescent="0.3">
      <c r="A15619" s="54">
        <v>45983</v>
      </c>
      <c r="B15619" s="55" t="s">
        <v>21</v>
      </c>
      <c r="C15619" s="55" t="s">
        <v>111</v>
      </c>
      <c r="D15619" s="55" t="s">
        <v>9</v>
      </c>
      <c r="E15619" s="55" t="s">
        <v>48</v>
      </c>
      <c r="F15619" s="55">
        <v>0.35416666666666669</v>
      </c>
      <c r="G15619" s="56">
        <v>0</v>
      </c>
    </row>
    <row r="15620" spans="1:7" x14ac:dyDescent="0.3">
      <c r="A15620" s="60">
        <v>45983</v>
      </c>
      <c r="B15620" s="61" t="s">
        <v>21</v>
      </c>
      <c r="C15620" s="61" t="s">
        <v>111</v>
      </c>
      <c r="D15620" s="61" t="s">
        <v>9</v>
      </c>
      <c r="E15620" s="61" t="s">
        <v>48</v>
      </c>
      <c r="F15620" s="61">
        <v>0.375</v>
      </c>
      <c r="G15620" s="62">
        <v>0</v>
      </c>
    </row>
    <row r="15621" spans="1:7" x14ac:dyDescent="0.3">
      <c r="A15621" s="54">
        <v>45983</v>
      </c>
      <c r="B15621" s="55" t="s">
        <v>21</v>
      </c>
      <c r="C15621" s="55" t="s">
        <v>111</v>
      </c>
      <c r="D15621" s="55" t="s">
        <v>9</v>
      </c>
      <c r="E15621" s="55" t="s">
        <v>48</v>
      </c>
      <c r="F15621" s="55">
        <v>0.39583333333333331</v>
      </c>
      <c r="G15621" s="56">
        <v>0</v>
      </c>
    </row>
    <row r="15622" spans="1:7" x14ac:dyDescent="0.3">
      <c r="A15622" s="60">
        <v>45983</v>
      </c>
      <c r="B15622" s="61" t="s">
        <v>21</v>
      </c>
      <c r="C15622" s="61" t="s">
        <v>111</v>
      </c>
      <c r="D15622" s="61" t="s">
        <v>9</v>
      </c>
      <c r="E15622" s="61" t="s">
        <v>48</v>
      </c>
      <c r="F15622" s="61">
        <v>0.41666666666666669</v>
      </c>
      <c r="G15622" s="62">
        <v>0</v>
      </c>
    </row>
    <row r="15623" spans="1:7" x14ac:dyDescent="0.3">
      <c r="A15623" s="54">
        <v>45983</v>
      </c>
      <c r="B15623" s="55" t="s">
        <v>21</v>
      </c>
      <c r="C15623" s="55" t="s">
        <v>111</v>
      </c>
      <c r="D15623" s="55" t="s">
        <v>9</v>
      </c>
      <c r="E15623" s="55" t="s">
        <v>48</v>
      </c>
      <c r="F15623" s="55">
        <v>0.4375</v>
      </c>
      <c r="G15623" s="56">
        <v>0</v>
      </c>
    </row>
    <row r="15624" spans="1:7" x14ac:dyDescent="0.3">
      <c r="A15624" s="60">
        <v>45983</v>
      </c>
      <c r="B15624" s="61" t="s">
        <v>21</v>
      </c>
      <c r="C15624" s="61" t="s">
        <v>111</v>
      </c>
      <c r="D15624" s="61" t="s">
        <v>9</v>
      </c>
      <c r="E15624" s="61" t="s">
        <v>48</v>
      </c>
      <c r="F15624" s="61">
        <v>0.45833333333333331</v>
      </c>
      <c r="G15624" s="62">
        <v>0</v>
      </c>
    </row>
    <row r="15625" spans="1:7" x14ac:dyDescent="0.3">
      <c r="A15625" s="54">
        <v>45983</v>
      </c>
      <c r="B15625" s="55" t="s">
        <v>21</v>
      </c>
      <c r="C15625" s="55" t="s">
        <v>111</v>
      </c>
      <c r="D15625" s="55" t="s">
        <v>9</v>
      </c>
      <c r="E15625" s="55" t="s">
        <v>48</v>
      </c>
      <c r="F15625" s="55">
        <v>0.47916666666666669</v>
      </c>
      <c r="G15625" s="56">
        <v>0</v>
      </c>
    </row>
    <row r="15626" spans="1:7" x14ac:dyDescent="0.3">
      <c r="A15626" s="60">
        <v>45983</v>
      </c>
      <c r="B15626" s="61" t="s">
        <v>21</v>
      </c>
      <c r="C15626" s="61" t="s">
        <v>111</v>
      </c>
      <c r="D15626" s="61" t="s">
        <v>9</v>
      </c>
      <c r="E15626" s="61" t="s">
        <v>48</v>
      </c>
      <c r="F15626" s="61">
        <v>0.5</v>
      </c>
      <c r="G15626" s="62">
        <v>0</v>
      </c>
    </row>
    <row r="15627" spans="1:7" x14ac:dyDescent="0.3">
      <c r="A15627" s="54">
        <v>45983</v>
      </c>
      <c r="B15627" s="55" t="s">
        <v>21</v>
      </c>
      <c r="C15627" s="55" t="s">
        <v>111</v>
      </c>
      <c r="D15627" s="55" t="s">
        <v>9</v>
      </c>
      <c r="E15627" s="55" t="s">
        <v>48</v>
      </c>
      <c r="F15627" s="55">
        <v>0.52083333333333337</v>
      </c>
      <c r="G15627" s="56">
        <v>0</v>
      </c>
    </row>
    <row r="15628" spans="1:7" x14ac:dyDescent="0.3">
      <c r="A15628" s="60">
        <v>45983</v>
      </c>
      <c r="B15628" s="61" t="s">
        <v>21</v>
      </c>
      <c r="C15628" s="61" t="s">
        <v>111</v>
      </c>
      <c r="D15628" s="61" t="s">
        <v>9</v>
      </c>
      <c r="E15628" s="61" t="s">
        <v>48</v>
      </c>
      <c r="F15628" s="61">
        <v>0.54166666666666663</v>
      </c>
      <c r="G15628" s="62">
        <v>0</v>
      </c>
    </row>
    <row r="15629" spans="1:7" x14ac:dyDescent="0.3">
      <c r="A15629" s="54">
        <v>45983</v>
      </c>
      <c r="B15629" s="55" t="s">
        <v>21</v>
      </c>
      <c r="C15629" s="55" t="s">
        <v>111</v>
      </c>
      <c r="D15629" s="55" t="s">
        <v>9</v>
      </c>
      <c r="E15629" s="55" t="s">
        <v>48</v>
      </c>
      <c r="F15629" s="55">
        <v>0.5625</v>
      </c>
      <c r="G15629" s="56">
        <v>0</v>
      </c>
    </row>
    <row r="15630" spans="1:7" x14ac:dyDescent="0.3">
      <c r="A15630" s="60">
        <v>45983</v>
      </c>
      <c r="B15630" s="61" t="s">
        <v>21</v>
      </c>
      <c r="C15630" s="61" t="s">
        <v>111</v>
      </c>
      <c r="D15630" s="61" t="s">
        <v>9</v>
      </c>
      <c r="E15630" s="61" t="s">
        <v>48</v>
      </c>
      <c r="F15630" s="61">
        <v>0.58333333333333337</v>
      </c>
      <c r="G15630" s="62">
        <v>0</v>
      </c>
    </row>
    <row r="15631" spans="1:7" x14ac:dyDescent="0.3">
      <c r="A15631" s="54">
        <v>45983</v>
      </c>
      <c r="B15631" s="55" t="s">
        <v>21</v>
      </c>
      <c r="C15631" s="55" t="s">
        <v>111</v>
      </c>
      <c r="D15631" s="55" t="s">
        <v>9</v>
      </c>
      <c r="E15631" s="55" t="s">
        <v>48</v>
      </c>
      <c r="F15631" s="55">
        <v>0.60416666666666663</v>
      </c>
      <c r="G15631" s="56">
        <v>0</v>
      </c>
    </row>
    <row r="15632" spans="1:7" x14ac:dyDescent="0.3">
      <c r="A15632" s="60">
        <v>45983</v>
      </c>
      <c r="B15632" s="61" t="s">
        <v>21</v>
      </c>
      <c r="C15632" s="61" t="s">
        <v>111</v>
      </c>
      <c r="D15632" s="61" t="s">
        <v>9</v>
      </c>
      <c r="E15632" s="61" t="s">
        <v>48</v>
      </c>
      <c r="F15632" s="61">
        <v>0.625</v>
      </c>
      <c r="G15632" s="62">
        <v>0</v>
      </c>
    </row>
    <row r="15633" spans="1:7" x14ac:dyDescent="0.3">
      <c r="A15633" s="54">
        <v>45983</v>
      </c>
      <c r="B15633" s="55" t="s">
        <v>21</v>
      </c>
      <c r="C15633" s="55" t="s">
        <v>111</v>
      </c>
      <c r="D15633" s="55" t="s">
        <v>9</v>
      </c>
      <c r="E15633" s="55" t="s">
        <v>48</v>
      </c>
      <c r="F15633" s="55">
        <v>0.64583333333333337</v>
      </c>
      <c r="G15633" s="56">
        <v>0</v>
      </c>
    </row>
    <row r="15634" spans="1:7" x14ac:dyDescent="0.3">
      <c r="A15634" s="60">
        <v>45983</v>
      </c>
      <c r="B15634" s="61" t="s">
        <v>21</v>
      </c>
      <c r="C15634" s="61" t="s">
        <v>111</v>
      </c>
      <c r="D15634" s="61" t="s">
        <v>9</v>
      </c>
      <c r="E15634" s="61" t="s">
        <v>48</v>
      </c>
      <c r="F15634" s="61">
        <v>0.66666666666666663</v>
      </c>
      <c r="G15634" s="62">
        <v>0</v>
      </c>
    </row>
    <row r="15635" spans="1:7" x14ac:dyDescent="0.3">
      <c r="A15635" s="54">
        <v>45983</v>
      </c>
      <c r="B15635" s="55" t="s">
        <v>21</v>
      </c>
      <c r="C15635" s="55" t="s">
        <v>111</v>
      </c>
      <c r="D15635" s="55" t="s">
        <v>9</v>
      </c>
      <c r="E15635" s="55" t="s">
        <v>48</v>
      </c>
      <c r="F15635" s="55">
        <v>0.6875</v>
      </c>
      <c r="G15635" s="56">
        <v>0</v>
      </c>
    </row>
    <row r="15636" spans="1:7" x14ac:dyDescent="0.3">
      <c r="A15636" s="60">
        <v>45983</v>
      </c>
      <c r="B15636" s="61" t="s">
        <v>21</v>
      </c>
      <c r="C15636" s="61" t="s">
        <v>111</v>
      </c>
      <c r="D15636" s="61" t="s">
        <v>9</v>
      </c>
      <c r="E15636" s="61" t="s">
        <v>48</v>
      </c>
      <c r="F15636" s="61">
        <v>0.70833333333333337</v>
      </c>
      <c r="G15636" s="62">
        <v>0</v>
      </c>
    </row>
    <row r="15637" spans="1:7" x14ac:dyDescent="0.3">
      <c r="A15637" s="54">
        <v>45983</v>
      </c>
      <c r="B15637" s="55" t="s">
        <v>21</v>
      </c>
      <c r="C15637" s="55" t="s">
        <v>111</v>
      </c>
      <c r="D15637" s="55" t="s">
        <v>9</v>
      </c>
      <c r="E15637" s="55" t="s">
        <v>48</v>
      </c>
      <c r="F15637" s="55">
        <v>0.72916666666666663</v>
      </c>
      <c r="G15637" s="56">
        <v>0</v>
      </c>
    </row>
    <row r="15638" spans="1:7" x14ac:dyDescent="0.3">
      <c r="A15638" s="60">
        <v>45983</v>
      </c>
      <c r="B15638" s="61" t="s">
        <v>21</v>
      </c>
      <c r="C15638" s="61" t="s">
        <v>111</v>
      </c>
      <c r="D15638" s="61" t="s">
        <v>9</v>
      </c>
      <c r="E15638" s="61" t="s">
        <v>48</v>
      </c>
      <c r="F15638" s="61">
        <v>0.75</v>
      </c>
      <c r="G15638" s="62">
        <v>0</v>
      </c>
    </row>
    <row r="15639" spans="1:7" x14ac:dyDescent="0.3">
      <c r="A15639" s="54">
        <v>45983</v>
      </c>
      <c r="B15639" s="55" t="s">
        <v>21</v>
      </c>
      <c r="C15639" s="55" t="s">
        <v>111</v>
      </c>
      <c r="D15639" s="55" t="s">
        <v>9</v>
      </c>
      <c r="E15639" s="55" t="s">
        <v>48</v>
      </c>
      <c r="F15639" s="55">
        <v>0.77083333333333337</v>
      </c>
      <c r="G15639" s="56">
        <v>0</v>
      </c>
    </row>
    <row r="15640" spans="1:7" x14ac:dyDescent="0.3">
      <c r="A15640" s="60">
        <v>45983</v>
      </c>
      <c r="B15640" s="61" t="s">
        <v>21</v>
      </c>
      <c r="C15640" s="61" t="s">
        <v>111</v>
      </c>
      <c r="D15640" s="61" t="s">
        <v>9</v>
      </c>
      <c r="E15640" s="61" t="s">
        <v>48</v>
      </c>
      <c r="F15640" s="61">
        <v>0.79166666666666663</v>
      </c>
      <c r="G15640" s="62">
        <v>0</v>
      </c>
    </row>
    <row r="15641" spans="1:7" x14ac:dyDescent="0.3">
      <c r="A15641" s="54">
        <v>45983</v>
      </c>
      <c r="B15641" s="55" t="s">
        <v>21</v>
      </c>
      <c r="C15641" s="55" t="s">
        <v>111</v>
      </c>
      <c r="D15641" s="55" t="s">
        <v>9</v>
      </c>
      <c r="E15641" s="55" t="s">
        <v>48</v>
      </c>
      <c r="F15641" s="55">
        <v>0.8125</v>
      </c>
      <c r="G15641" s="56">
        <v>0</v>
      </c>
    </row>
    <row r="15642" spans="1:7" x14ac:dyDescent="0.3">
      <c r="A15642" s="60">
        <v>45983</v>
      </c>
      <c r="B15642" s="61" t="s">
        <v>21</v>
      </c>
      <c r="C15642" s="61" t="s">
        <v>111</v>
      </c>
      <c r="D15642" s="61" t="s">
        <v>9</v>
      </c>
      <c r="E15642" s="61" t="s">
        <v>48</v>
      </c>
      <c r="F15642" s="61">
        <v>0.83333333333333337</v>
      </c>
      <c r="G15642" s="62">
        <v>0</v>
      </c>
    </row>
    <row r="15643" spans="1:7" x14ac:dyDescent="0.3">
      <c r="A15643" s="54">
        <v>45983</v>
      </c>
      <c r="B15643" s="55" t="s">
        <v>21</v>
      </c>
      <c r="C15643" s="55" t="s">
        <v>111</v>
      </c>
      <c r="D15643" s="55" t="s">
        <v>9</v>
      </c>
      <c r="E15643" s="55" t="s">
        <v>48</v>
      </c>
      <c r="F15643" s="55">
        <v>0.85416666666666663</v>
      </c>
      <c r="G15643" s="56">
        <v>0</v>
      </c>
    </row>
    <row r="15644" spans="1:7" x14ac:dyDescent="0.3">
      <c r="A15644" s="60">
        <v>45983</v>
      </c>
      <c r="B15644" s="61" t="s">
        <v>21</v>
      </c>
      <c r="C15644" s="61" t="s">
        <v>111</v>
      </c>
      <c r="D15644" s="61" t="s">
        <v>9</v>
      </c>
      <c r="E15644" s="61" t="s">
        <v>48</v>
      </c>
      <c r="F15644" s="61">
        <v>0.875</v>
      </c>
      <c r="G15644" s="62">
        <v>0</v>
      </c>
    </row>
    <row r="15645" spans="1:7" x14ac:dyDescent="0.3">
      <c r="A15645" s="54">
        <v>45983</v>
      </c>
      <c r="B15645" s="55" t="s">
        <v>21</v>
      </c>
      <c r="C15645" s="55" t="s">
        <v>111</v>
      </c>
      <c r="D15645" s="55" t="s">
        <v>9</v>
      </c>
      <c r="E15645" s="55" t="s">
        <v>48</v>
      </c>
      <c r="F15645" s="55">
        <v>0.89583333333333337</v>
      </c>
      <c r="G15645" s="56">
        <v>0</v>
      </c>
    </row>
    <row r="15646" spans="1:7" x14ac:dyDescent="0.3">
      <c r="A15646" s="60">
        <v>45983</v>
      </c>
      <c r="B15646" s="61" t="s">
        <v>21</v>
      </c>
      <c r="C15646" s="61" t="s">
        <v>111</v>
      </c>
      <c r="D15646" s="61" t="s">
        <v>9</v>
      </c>
      <c r="E15646" s="61" t="s">
        <v>48</v>
      </c>
      <c r="F15646" s="61">
        <v>0.91666666666666663</v>
      </c>
      <c r="G15646" s="62">
        <v>0</v>
      </c>
    </row>
    <row r="15647" spans="1:7" x14ac:dyDescent="0.3">
      <c r="A15647" s="54">
        <v>45983</v>
      </c>
      <c r="B15647" s="55" t="s">
        <v>21</v>
      </c>
      <c r="C15647" s="55" t="s">
        <v>111</v>
      </c>
      <c r="D15647" s="55" t="s">
        <v>9</v>
      </c>
      <c r="E15647" s="55" t="s">
        <v>48</v>
      </c>
      <c r="F15647" s="55">
        <v>0.9375</v>
      </c>
      <c r="G15647" s="56">
        <v>0</v>
      </c>
    </row>
    <row r="15648" spans="1:7" x14ac:dyDescent="0.3">
      <c r="A15648" s="60">
        <v>45983</v>
      </c>
      <c r="B15648" s="61" t="s">
        <v>21</v>
      </c>
      <c r="C15648" s="61" t="s">
        <v>111</v>
      </c>
      <c r="D15648" s="61" t="s">
        <v>9</v>
      </c>
      <c r="E15648" s="61" t="s">
        <v>48</v>
      </c>
      <c r="F15648" s="61">
        <v>0.95833333333333337</v>
      </c>
      <c r="G15648" s="62">
        <v>0</v>
      </c>
    </row>
    <row r="15649" spans="1:7" x14ac:dyDescent="0.3">
      <c r="A15649" s="54">
        <v>45983</v>
      </c>
      <c r="B15649" s="55" t="s">
        <v>21</v>
      </c>
      <c r="C15649" s="55" t="s">
        <v>111</v>
      </c>
      <c r="D15649" s="55" t="s">
        <v>9</v>
      </c>
      <c r="E15649" s="55" t="s">
        <v>48</v>
      </c>
      <c r="F15649" s="55">
        <v>0.97916666666666663</v>
      </c>
      <c r="G15649" s="56">
        <v>0</v>
      </c>
    </row>
    <row r="15650" spans="1:7" x14ac:dyDescent="0.3">
      <c r="A15650" s="60">
        <v>45984</v>
      </c>
      <c r="B15650" s="61" t="s">
        <v>21</v>
      </c>
      <c r="C15650" s="61" t="s">
        <v>111</v>
      </c>
      <c r="D15650" s="61" t="s">
        <v>9</v>
      </c>
      <c r="E15650" s="61" t="s">
        <v>48</v>
      </c>
      <c r="F15650" s="61">
        <v>0</v>
      </c>
      <c r="G15650" s="62">
        <v>0</v>
      </c>
    </row>
    <row r="15651" spans="1:7" x14ac:dyDescent="0.3">
      <c r="A15651" s="54">
        <v>45984</v>
      </c>
      <c r="B15651" s="55" t="s">
        <v>21</v>
      </c>
      <c r="C15651" s="55" t="s">
        <v>111</v>
      </c>
      <c r="D15651" s="55" t="s">
        <v>10</v>
      </c>
      <c r="E15651" s="55" t="s">
        <v>48</v>
      </c>
      <c r="F15651" s="55">
        <v>2.0833333333333329E-2</v>
      </c>
      <c r="G15651" s="56" cm="1">
        <f t="array" ref="G15651:G15698">IF(LOAD_RESULTS!$C$3 = "MENU",ABS(_xlfn.IFS(AND(PER_MONTH!$B15603="January",PER_MONTH!$E15603="Working Day"),Table3[Jan_WD],AND(PER_MONTH!$B15603="January",PER_MONTH!$E15603="Non-Working Day"),Table3[Jan_NWD],AND(PER_MONTH!$B15603="February",PER_MONTH!$E15603="Working Day"),Table3[Feb_WD],AND(PER_MONTH!$B15603="February",PER_MONTH!$E15603="Non-Working Day"),Table3[Feb_NWD], AND(PER_MONTH!$B15603 = "March", PER_MONTH!$E15603 = "Working Day"), Table3[Mar_WD],  AND(PER_MONTH!$B15603 = "March", PER_MONTH!$E15603 = "Non-Working Day"), Table3[Mar_NWD], AND(PER_MONTH!$B15603 = "April", PER_MONTH!$E15603 = "Working Day"), Table3[Apr_WD], AND(PER_MONTH!$B15603 = "April", PER_MONTH!$E15603 = "Non-Working Day"), Table3[Apr_NWD], AND(PER_MONTH!$B15603 = "May", PER_MONTH!$E15603 = "Working Day"), Table3[May_WD], AND(PER_MONTH!$B15603 = "May", PER_MONTH!$E15603 = "Non-Working Day"), Table3[May_NWD], AND(PER_MONTH!$B15603 = "June", PER_MONTH!$E15603 = "Working Day"), Table3[Jun_WD], AND(PER_MONTH!$B15603 = "June", PER_MONTH!$E15603 = "Non-Working Day"), Table3[Jun_NWD], AND(PER_MONTH!$B15603 = "July", PER_MONTH!$E15603 = "Working Day"), Table3[Jul_WD], AND(PER_MONTH!$B15603 = "July", PER_MONTH!$E15603 = "Non-Working Day"), Table3[Jul_NWD], AND(PER_MONTH!$B15603 = "August", PER_MONTH!$E15603 = "Working Day"), Table3[Aug_WD], AND(PER_MONTH!$B15603 = "August", PER_MONTH!$E15603 = "Non-Working Day"), Table3[Aug_NWD], AND(PER_MONTH!$B15603 = "September", PER_MONTH!$E15603 = "Working Day"), Table3[Sep_WD], AND(PER_MONTH!$B15603 = "September", PER_MONTH!$E15603 = "Non-Working Day"), Table3[Sep_NWD], AND(PER_MONTH!$B15603 = "October", PER_MONTH!$E15603 = "Working Day"), Table3[Oct_WD], AND(PER_MONTH!$B15603 = "October", PER_MONTH!$E15603 = "Non-Working Day"), Table3[Oct_NWD], AND(PER_MONTH!$B15603 = "November", PER_MONTH!$E15603 = "Working Day"), Table3[Nov_WD], AND(PER_MONTH!$B15603 = "November", PER_MONTH!$E15603 = "Non-Working Day"), Table3[Nov_NWD], AND(PER_MONTH!$B15603 = "December", PER_MONTH!$E15603 = "Working Day"), Table3[Dec_WD], AND(PER_MONTH!$B15603 = "December", PER_MONTH!$E15603 = "Non-Working Day"), Table3[Dec_NWD])),_xlfn.IFS(AND(PER_MONTH!$B15603="January",PER_MONTH!$E15603="Working Day"),Table3[Jan_WD],AND(PER_MONTH!$B15603="January",PER_MONTH!$E15603="Non-Working Day"),Table3[Jan_NWD],AND(PER_MONTH!$B15603="February",PER_MONTH!$E15603="Working Day"),Table3[Feb_WD],AND(PER_MONTH!$B15603="February",PER_MONTH!$E15603="Non-Working Day"),Table3[Feb_NWD], AND(PER_MONTH!$B15603 = "March", PER_MONTH!$E15603 = "Working Day"), Table3[Mar_WD],  AND(PER_MONTH!$B15603 = "March", PER_MONTH!$E15603 = "Non-Working Day"), Table3[Mar_NWD], AND(PER_MONTH!$B15603 = "April", PER_MONTH!$E15603 = "Working Day"), Table3[Apr_WD], AND(PER_MONTH!$B15603 = "April", PER_MONTH!$E15603 = "Non-Working Day"), Table3[Apr_NWD], AND(PER_MONTH!$B15603 = "May", PER_MONTH!$E15603 = "Working Day"), Table3[May_WD], AND(PER_MONTH!$B15603 = "May", PER_MONTH!$E15603 = "Non-Working Day"), Table3[May_NWD], AND(PER_MONTH!$B15603 = "June", PER_MONTH!$E15603 = "Working Day"), Table3[Jun_WD], AND(PER_MONTH!$B15603 = "June", PER_MONTH!$E15603 = "Non-Working Day"), Table3[Jun_NWD], AND(PER_MONTH!$B15603 = "July", PER_MONTH!$E15603 = "Working Day"), Table3[Jul_WD], AND(PER_MONTH!$B15603 = "July", PER_MONTH!$E15603 = "Non-Working Day"), Table3[Jul_NWD], AND(PER_MONTH!$B15603 = "August", PER_MONTH!$E15603 = "Working Day"), Table3[Aug_WD], AND(PER_MONTH!$B15603 = "August", PER_MONTH!$E15603 = "Non-Working Day"), Table3[Aug_NWD], AND(PER_MONTH!$B15603 = "September", PER_MONTH!$E15603 = "Working Day"), Table3[Sep_WD], AND(PER_MONTH!$B15603 = "September", PER_MONTH!$E15603 = "Non-Working Day"), Table3[Sep_NWD], AND(PER_MONTH!$B15603 = "October", PER_MONTH!$E15603 = "Working Day"), Table3[Oct_WD], AND(PER_MONTH!$B15603 = "October", PER_MONTH!$E15603 = "Non-Working Day"), Table3[Oct_NWD], AND(PER_MONTH!$B15603 = "November", PER_MONTH!$E15603 = "Working Day"), Table3[Nov_WD], AND(PER_MONTH!$B15603 = "November", PER_MONTH!$E15603 = "Non-Working Day"), Table3[Nov_NWD], AND(PER_MONTH!$B15603 = "December", PER_MONTH!$E15603 = "Working Day"), Table3[Dec_WD], AND(PER_MONTH!$B15603 = "December", PER_MONTH!$E15603 = "Non-Working Day"), Table3[Dec_NWD]))</f>
        <v>0</v>
      </c>
    </row>
    <row r="15652" spans="1:7" x14ac:dyDescent="0.3">
      <c r="A15652" s="60">
        <v>45984</v>
      </c>
      <c r="B15652" s="61" t="s">
        <v>21</v>
      </c>
      <c r="C15652" s="61" t="s">
        <v>111</v>
      </c>
      <c r="D15652" s="61" t="s">
        <v>10</v>
      </c>
      <c r="E15652" s="61" t="s">
        <v>48</v>
      </c>
      <c r="F15652" s="61">
        <v>4.1666666666666657E-2</v>
      </c>
      <c r="G15652" s="62">
        <v>0</v>
      </c>
    </row>
    <row r="15653" spans="1:7" x14ac:dyDescent="0.3">
      <c r="A15653" s="54">
        <v>45984</v>
      </c>
      <c r="B15653" s="55" t="s">
        <v>21</v>
      </c>
      <c r="C15653" s="55" t="s">
        <v>111</v>
      </c>
      <c r="D15653" s="55" t="s">
        <v>10</v>
      </c>
      <c r="E15653" s="55" t="s">
        <v>48</v>
      </c>
      <c r="F15653" s="55">
        <v>6.25E-2</v>
      </c>
      <c r="G15653" s="56">
        <v>0</v>
      </c>
    </row>
    <row r="15654" spans="1:7" x14ac:dyDescent="0.3">
      <c r="A15654" s="60">
        <v>45984</v>
      </c>
      <c r="B15654" s="61" t="s">
        <v>21</v>
      </c>
      <c r="C15654" s="61" t="s">
        <v>111</v>
      </c>
      <c r="D15654" s="61" t="s">
        <v>10</v>
      </c>
      <c r="E15654" s="61" t="s">
        <v>48</v>
      </c>
      <c r="F15654" s="61">
        <v>8.3333333333333329E-2</v>
      </c>
      <c r="G15654" s="62">
        <v>0</v>
      </c>
    </row>
    <row r="15655" spans="1:7" x14ac:dyDescent="0.3">
      <c r="A15655" s="54">
        <v>45984</v>
      </c>
      <c r="B15655" s="55" t="s">
        <v>21</v>
      </c>
      <c r="C15655" s="55" t="s">
        <v>111</v>
      </c>
      <c r="D15655" s="55" t="s">
        <v>10</v>
      </c>
      <c r="E15655" s="55" t="s">
        <v>48</v>
      </c>
      <c r="F15655" s="55">
        <v>0.1041666666666667</v>
      </c>
      <c r="G15655" s="56">
        <v>0</v>
      </c>
    </row>
    <row r="15656" spans="1:7" x14ac:dyDescent="0.3">
      <c r="A15656" s="60">
        <v>45984</v>
      </c>
      <c r="B15656" s="61" t="s">
        <v>21</v>
      </c>
      <c r="C15656" s="61" t="s">
        <v>111</v>
      </c>
      <c r="D15656" s="61" t="s">
        <v>10</v>
      </c>
      <c r="E15656" s="61" t="s">
        <v>48</v>
      </c>
      <c r="F15656" s="61">
        <v>0.125</v>
      </c>
      <c r="G15656" s="62">
        <v>0</v>
      </c>
    </row>
    <row r="15657" spans="1:7" x14ac:dyDescent="0.3">
      <c r="A15657" s="54">
        <v>45984</v>
      </c>
      <c r="B15657" s="55" t="s">
        <v>21</v>
      </c>
      <c r="C15657" s="55" t="s">
        <v>111</v>
      </c>
      <c r="D15657" s="55" t="s">
        <v>10</v>
      </c>
      <c r="E15657" s="55" t="s">
        <v>48</v>
      </c>
      <c r="F15657" s="55">
        <v>0.14583333333333329</v>
      </c>
      <c r="G15657" s="56">
        <v>0</v>
      </c>
    </row>
    <row r="15658" spans="1:7" x14ac:dyDescent="0.3">
      <c r="A15658" s="60">
        <v>45984</v>
      </c>
      <c r="B15658" s="61" t="s">
        <v>21</v>
      </c>
      <c r="C15658" s="61" t="s">
        <v>111</v>
      </c>
      <c r="D15658" s="61" t="s">
        <v>10</v>
      </c>
      <c r="E15658" s="61" t="s">
        <v>48</v>
      </c>
      <c r="F15658" s="61">
        <v>0.16666666666666671</v>
      </c>
      <c r="G15658" s="62">
        <v>0</v>
      </c>
    </row>
    <row r="15659" spans="1:7" x14ac:dyDescent="0.3">
      <c r="A15659" s="54">
        <v>45984</v>
      </c>
      <c r="B15659" s="55" t="s">
        <v>21</v>
      </c>
      <c r="C15659" s="55" t="s">
        <v>111</v>
      </c>
      <c r="D15659" s="55" t="s">
        <v>10</v>
      </c>
      <c r="E15659" s="55" t="s">
        <v>48</v>
      </c>
      <c r="F15659" s="55">
        <v>0.1875</v>
      </c>
      <c r="G15659" s="56">
        <v>0</v>
      </c>
    </row>
    <row r="15660" spans="1:7" x14ac:dyDescent="0.3">
      <c r="A15660" s="60">
        <v>45984</v>
      </c>
      <c r="B15660" s="61" t="s">
        <v>21</v>
      </c>
      <c r="C15660" s="61" t="s">
        <v>111</v>
      </c>
      <c r="D15660" s="61" t="s">
        <v>10</v>
      </c>
      <c r="E15660" s="61" t="s">
        <v>48</v>
      </c>
      <c r="F15660" s="61">
        <v>0.20833333333333329</v>
      </c>
      <c r="G15660" s="62">
        <v>0</v>
      </c>
    </row>
    <row r="15661" spans="1:7" x14ac:dyDescent="0.3">
      <c r="A15661" s="54">
        <v>45984</v>
      </c>
      <c r="B15661" s="55" t="s">
        <v>21</v>
      </c>
      <c r="C15661" s="55" t="s">
        <v>111</v>
      </c>
      <c r="D15661" s="55" t="s">
        <v>10</v>
      </c>
      <c r="E15661" s="55" t="s">
        <v>48</v>
      </c>
      <c r="F15661" s="55">
        <v>0.22916666666666671</v>
      </c>
      <c r="G15661" s="56">
        <v>0</v>
      </c>
    </row>
    <row r="15662" spans="1:7" x14ac:dyDescent="0.3">
      <c r="A15662" s="60">
        <v>45984</v>
      </c>
      <c r="B15662" s="61" t="s">
        <v>21</v>
      </c>
      <c r="C15662" s="61" t="s">
        <v>111</v>
      </c>
      <c r="D15662" s="61" t="s">
        <v>10</v>
      </c>
      <c r="E15662" s="61" t="s">
        <v>48</v>
      </c>
      <c r="F15662" s="61">
        <v>0.25</v>
      </c>
      <c r="G15662" s="62">
        <v>0</v>
      </c>
    </row>
    <row r="15663" spans="1:7" x14ac:dyDescent="0.3">
      <c r="A15663" s="54">
        <v>45984</v>
      </c>
      <c r="B15663" s="55" t="s">
        <v>21</v>
      </c>
      <c r="C15663" s="55" t="s">
        <v>111</v>
      </c>
      <c r="D15663" s="55" t="s">
        <v>10</v>
      </c>
      <c r="E15663" s="55" t="s">
        <v>48</v>
      </c>
      <c r="F15663" s="55">
        <v>0.27083333333333331</v>
      </c>
      <c r="G15663" s="56">
        <v>0</v>
      </c>
    </row>
    <row r="15664" spans="1:7" x14ac:dyDescent="0.3">
      <c r="A15664" s="60">
        <v>45984</v>
      </c>
      <c r="B15664" s="61" t="s">
        <v>21</v>
      </c>
      <c r="C15664" s="61" t="s">
        <v>111</v>
      </c>
      <c r="D15664" s="61" t="s">
        <v>10</v>
      </c>
      <c r="E15664" s="61" t="s">
        <v>48</v>
      </c>
      <c r="F15664" s="61">
        <v>0.29166666666666669</v>
      </c>
      <c r="G15664" s="62">
        <v>0</v>
      </c>
    </row>
    <row r="15665" spans="1:7" x14ac:dyDescent="0.3">
      <c r="A15665" s="54">
        <v>45984</v>
      </c>
      <c r="B15665" s="55" t="s">
        <v>21</v>
      </c>
      <c r="C15665" s="55" t="s">
        <v>111</v>
      </c>
      <c r="D15665" s="55" t="s">
        <v>10</v>
      </c>
      <c r="E15665" s="55" t="s">
        <v>48</v>
      </c>
      <c r="F15665" s="55">
        <v>0.3125</v>
      </c>
      <c r="G15665" s="56">
        <v>0</v>
      </c>
    </row>
    <row r="15666" spans="1:7" x14ac:dyDescent="0.3">
      <c r="A15666" s="60">
        <v>45984</v>
      </c>
      <c r="B15666" s="61" t="s">
        <v>21</v>
      </c>
      <c r="C15666" s="61" t="s">
        <v>111</v>
      </c>
      <c r="D15666" s="61" t="s">
        <v>10</v>
      </c>
      <c r="E15666" s="61" t="s">
        <v>48</v>
      </c>
      <c r="F15666" s="61">
        <v>0.33333333333333331</v>
      </c>
      <c r="G15666" s="62">
        <v>0</v>
      </c>
    </row>
    <row r="15667" spans="1:7" x14ac:dyDescent="0.3">
      <c r="A15667" s="54">
        <v>45984</v>
      </c>
      <c r="B15667" s="55" t="s">
        <v>21</v>
      </c>
      <c r="C15667" s="55" t="s">
        <v>111</v>
      </c>
      <c r="D15667" s="55" t="s">
        <v>10</v>
      </c>
      <c r="E15667" s="55" t="s">
        <v>48</v>
      </c>
      <c r="F15667" s="55">
        <v>0.35416666666666669</v>
      </c>
      <c r="G15667" s="56">
        <v>0</v>
      </c>
    </row>
    <row r="15668" spans="1:7" x14ac:dyDescent="0.3">
      <c r="A15668" s="60">
        <v>45984</v>
      </c>
      <c r="B15668" s="61" t="s">
        <v>21</v>
      </c>
      <c r="C15668" s="61" t="s">
        <v>111</v>
      </c>
      <c r="D15668" s="61" t="s">
        <v>10</v>
      </c>
      <c r="E15668" s="61" t="s">
        <v>48</v>
      </c>
      <c r="F15668" s="61">
        <v>0.375</v>
      </c>
      <c r="G15668" s="62">
        <v>0</v>
      </c>
    </row>
    <row r="15669" spans="1:7" x14ac:dyDescent="0.3">
      <c r="A15669" s="54">
        <v>45984</v>
      </c>
      <c r="B15669" s="55" t="s">
        <v>21</v>
      </c>
      <c r="C15669" s="55" t="s">
        <v>111</v>
      </c>
      <c r="D15669" s="55" t="s">
        <v>10</v>
      </c>
      <c r="E15669" s="55" t="s">
        <v>48</v>
      </c>
      <c r="F15669" s="55">
        <v>0.39583333333333331</v>
      </c>
      <c r="G15669" s="56">
        <v>0</v>
      </c>
    </row>
    <row r="15670" spans="1:7" x14ac:dyDescent="0.3">
      <c r="A15670" s="60">
        <v>45984</v>
      </c>
      <c r="B15670" s="61" t="s">
        <v>21</v>
      </c>
      <c r="C15670" s="61" t="s">
        <v>111</v>
      </c>
      <c r="D15670" s="61" t="s">
        <v>10</v>
      </c>
      <c r="E15670" s="61" t="s">
        <v>48</v>
      </c>
      <c r="F15670" s="61">
        <v>0.41666666666666669</v>
      </c>
      <c r="G15670" s="62">
        <v>0</v>
      </c>
    </row>
    <row r="15671" spans="1:7" x14ac:dyDescent="0.3">
      <c r="A15671" s="54">
        <v>45984</v>
      </c>
      <c r="B15671" s="55" t="s">
        <v>21</v>
      </c>
      <c r="C15671" s="55" t="s">
        <v>111</v>
      </c>
      <c r="D15671" s="55" t="s">
        <v>10</v>
      </c>
      <c r="E15671" s="55" t="s">
        <v>48</v>
      </c>
      <c r="F15671" s="55">
        <v>0.4375</v>
      </c>
      <c r="G15671" s="56">
        <v>0</v>
      </c>
    </row>
    <row r="15672" spans="1:7" x14ac:dyDescent="0.3">
      <c r="A15672" s="60">
        <v>45984</v>
      </c>
      <c r="B15672" s="61" t="s">
        <v>21</v>
      </c>
      <c r="C15672" s="61" t="s">
        <v>111</v>
      </c>
      <c r="D15672" s="61" t="s">
        <v>10</v>
      </c>
      <c r="E15672" s="61" t="s">
        <v>48</v>
      </c>
      <c r="F15672" s="61">
        <v>0.45833333333333331</v>
      </c>
      <c r="G15672" s="62">
        <v>0</v>
      </c>
    </row>
    <row r="15673" spans="1:7" x14ac:dyDescent="0.3">
      <c r="A15673" s="54">
        <v>45984</v>
      </c>
      <c r="B15673" s="55" t="s">
        <v>21</v>
      </c>
      <c r="C15673" s="55" t="s">
        <v>111</v>
      </c>
      <c r="D15673" s="55" t="s">
        <v>10</v>
      </c>
      <c r="E15673" s="55" t="s">
        <v>48</v>
      </c>
      <c r="F15673" s="55">
        <v>0.47916666666666669</v>
      </c>
      <c r="G15673" s="56">
        <v>0</v>
      </c>
    </row>
    <row r="15674" spans="1:7" x14ac:dyDescent="0.3">
      <c r="A15674" s="60">
        <v>45984</v>
      </c>
      <c r="B15674" s="61" t="s">
        <v>21</v>
      </c>
      <c r="C15674" s="61" t="s">
        <v>111</v>
      </c>
      <c r="D15674" s="61" t="s">
        <v>10</v>
      </c>
      <c r="E15674" s="61" t="s">
        <v>48</v>
      </c>
      <c r="F15674" s="61">
        <v>0.5</v>
      </c>
      <c r="G15674" s="62">
        <v>0</v>
      </c>
    </row>
    <row r="15675" spans="1:7" x14ac:dyDescent="0.3">
      <c r="A15675" s="54">
        <v>45984</v>
      </c>
      <c r="B15675" s="55" t="s">
        <v>21</v>
      </c>
      <c r="C15675" s="55" t="s">
        <v>111</v>
      </c>
      <c r="D15675" s="55" t="s">
        <v>10</v>
      </c>
      <c r="E15675" s="55" t="s">
        <v>48</v>
      </c>
      <c r="F15675" s="55">
        <v>0.52083333333333337</v>
      </c>
      <c r="G15675" s="56">
        <v>0</v>
      </c>
    </row>
    <row r="15676" spans="1:7" x14ac:dyDescent="0.3">
      <c r="A15676" s="60">
        <v>45984</v>
      </c>
      <c r="B15676" s="61" t="s">
        <v>21</v>
      </c>
      <c r="C15676" s="61" t="s">
        <v>111</v>
      </c>
      <c r="D15676" s="61" t="s">
        <v>10</v>
      </c>
      <c r="E15676" s="61" t="s">
        <v>48</v>
      </c>
      <c r="F15676" s="61">
        <v>0.54166666666666663</v>
      </c>
      <c r="G15676" s="62">
        <v>0</v>
      </c>
    </row>
    <row r="15677" spans="1:7" x14ac:dyDescent="0.3">
      <c r="A15677" s="54">
        <v>45984</v>
      </c>
      <c r="B15677" s="55" t="s">
        <v>21</v>
      </c>
      <c r="C15677" s="55" t="s">
        <v>111</v>
      </c>
      <c r="D15677" s="55" t="s">
        <v>10</v>
      </c>
      <c r="E15677" s="55" t="s">
        <v>48</v>
      </c>
      <c r="F15677" s="55">
        <v>0.5625</v>
      </c>
      <c r="G15677" s="56">
        <v>0</v>
      </c>
    </row>
    <row r="15678" spans="1:7" x14ac:dyDescent="0.3">
      <c r="A15678" s="60">
        <v>45984</v>
      </c>
      <c r="B15678" s="61" t="s">
        <v>21</v>
      </c>
      <c r="C15678" s="61" t="s">
        <v>111</v>
      </c>
      <c r="D15678" s="61" t="s">
        <v>10</v>
      </c>
      <c r="E15678" s="61" t="s">
        <v>48</v>
      </c>
      <c r="F15678" s="61">
        <v>0.58333333333333337</v>
      </c>
      <c r="G15678" s="62">
        <v>0</v>
      </c>
    </row>
    <row r="15679" spans="1:7" x14ac:dyDescent="0.3">
      <c r="A15679" s="54">
        <v>45984</v>
      </c>
      <c r="B15679" s="55" t="s">
        <v>21</v>
      </c>
      <c r="C15679" s="55" t="s">
        <v>111</v>
      </c>
      <c r="D15679" s="55" t="s">
        <v>10</v>
      </c>
      <c r="E15679" s="55" t="s">
        <v>48</v>
      </c>
      <c r="F15679" s="55">
        <v>0.60416666666666663</v>
      </c>
      <c r="G15679" s="56">
        <v>0</v>
      </c>
    </row>
    <row r="15680" spans="1:7" x14ac:dyDescent="0.3">
      <c r="A15680" s="60">
        <v>45984</v>
      </c>
      <c r="B15680" s="61" t="s">
        <v>21</v>
      </c>
      <c r="C15680" s="61" t="s">
        <v>111</v>
      </c>
      <c r="D15680" s="61" t="s">
        <v>10</v>
      </c>
      <c r="E15680" s="61" t="s">
        <v>48</v>
      </c>
      <c r="F15680" s="61">
        <v>0.625</v>
      </c>
      <c r="G15680" s="62">
        <v>0</v>
      </c>
    </row>
    <row r="15681" spans="1:7" x14ac:dyDescent="0.3">
      <c r="A15681" s="54">
        <v>45984</v>
      </c>
      <c r="B15681" s="55" t="s">
        <v>21</v>
      </c>
      <c r="C15681" s="55" t="s">
        <v>111</v>
      </c>
      <c r="D15681" s="55" t="s">
        <v>10</v>
      </c>
      <c r="E15681" s="55" t="s">
        <v>48</v>
      </c>
      <c r="F15681" s="55">
        <v>0.64583333333333337</v>
      </c>
      <c r="G15681" s="56">
        <v>0</v>
      </c>
    </row>
    <row r="15682" spans="1:7" x14ac:dyDescent="0.3">
      <c r="A15682" s="60">
        <v>45984</v>
      </c>
      <c r="B15682" s="61" t="s">
        <v>21</v>
      </c>
      <c r="C15682" s="61" t="s">
        <v>111</v>
      </c>
      <c r="D15682" s="61" t="s">
        <v>10</v>
      </c>
      <c r="E15682" s="61" t="s">
        <v>48</v>
      </c>
      <c r="F15682" s="61">
        <v>0.66666666666666663</v>
      </c>
      <c r="G15682" s="62">
        <v>0</v>
      </c>
    </row>
    <row r="15683" spans="1:7" x14ac:dyDescent="0.3">
      <c r="A15683" s="54">
        <v>45984</v>
      </c>
      <c r="B15683" s="55" t="s">
        <v>21</v>
      </c>
      <c r="C15683" s="55" t="s">
        <v>111</v>
      </c>
      <c r="D15683" s="55" t="s">
        <v>10</v>
      </c>
      <c r="E15683" s="55" t="s">
        <v>48</v>
      </c>
      <c r="F15683" s="55">
        <v>0.6875</v>
      </c>
      <c r="G15683" s="56">
        <v>0</v>
      </c>
    </row>
    <row r="15684" spans="1:7" x14ac:dyDescent="0.3">
      <c r="A15684" s="60">
        <v>45984</v>
      </c>
      <c r="B15684" s="61" t="s">
        <v>21</v>
      </c>
      <c r="C15684" s="61" t="s">
        <v>111</v>
      </c>
      <c r="D15684" s="61" t="s">
        <v>10</v>
      </c>
      <c r="E15684" s="61" t="s">
        <v>48</v>
      </c>
      <c r="F15684" s="61">
        <v>0.70833333333333337</v>
      </c>
      <c r="G15684" s="62">
        <v>0</v>
      </c>
    </row>
    <row r="15685" spans="1:7" x14ac:dyDescent="0.3">
      <c r="A15685" s="54">
        <v>45984</v>
      </c>
      <c r="B15685" s="55" t="s">
        <v>21</v>
      </c>
      <c r="C15685" s="55" t="s">
        <v>111</v>
      </c>
      <c r="D15685" s="55" t="s">
        <v>10</v>
      </c>
      <c r="E15685" s="55" t="s">
        <v>48</v>
      </c>
      <c r="F15685" s="55">
        <v>0.72916666666666663</v>
      </c>
      <c r="G15685" s="56">
        <v>0</v>
      </c>
    </row>
    <row r="15686" spans="1:7" x14ac:dyDescent="0.3">
      <c r="A15686" s="60">
        <v>45984</v>
      </c>
      <c r="B15686" s="61" t="s">
        <v>21</v>
      </c>
      <c r="C15686" s="61" t="s">
        <v>111</v>
      </c>
      <c r="D15686" s="61" t="s">
        <v>10</v>
      </c>
      <c r="E15686" s="61" t="s">
        <v>48</v>
      </c>
      <c r="F15686" s="61">
        <v>0.75</v>
      </c>
      <c r="G15686" s="62">
        <v>0</v>
      </c>
    </row>
    <row r="15687" spans="1:7" x14ac:dyDescent="0.3">
      <c r="A15687" s="54">
        <v>45984</v>
      </c>
      <c r="B15687" s="55" t="s">
        <v>21</v>
      </c>
      <c r="C15687" s="55" t="s">
        <v>111</v>
      </c>
      <c r="D15687" s="55" t="s">
        <v>10</v>
      </c>
      <c r="E15687" s="55" t="s">
        <v>48</v>
      </c>
      <c r="F15687" s="55">
        <v>0.77083333333333337</v>
      </c>
      <c r="G15687" s="56">
        <v>0</v>
      </c>
    </row>
    <row r="15688" spans="1:7" x14ac:dyDescent="0.3">
      <c r="A15688" s="60">
        <v>45984</v>
      </c>
      <c r="B15688" s="61" t="s">
        <v>21</v>
      </c>
      <c r="C15688" s="61" t="s">
        <v>111</v>
      </c>
      <c r="D15688" s="61" t="s">
        <v>10</v>
      </c>
      <c r="E15688" s="61" t="s">
        <v>48</v>
      </c>
      <c r="F15688" s="61">
        <v>0.79166666666666663</v>
      </c>
      <c r="G15688" s="62">
        <v>0</v>
      </c>
    </row>
    <row r="15689" spans="1:7" x14ac:dyDescent="0.3">
      <c r="A15689" s="54">
        <v>45984</v>
      </c>
      <c r="B15689" s="55" t="s">
        <v>21</v>
      </c>
      <c r="C15689" s="55" t="s">
        <v>111</v>
      </c>
      <c r="D15689" s="55" t="s">
        <v>10</v>
      </c>
      <c r="E15689" s="55" t="s">
        <v>48</v>
      </c>
      <c r="F15689" s="55">
        <v>0.8125</v>
      </c>
      <c r="G15689" s="56">
        <v>0</v>
      </c>
    </row>
    <row r="15690" spans="1:7" x14ac:dyDescent="0.3">
      <c r="A15690" s="60">
        <v>45984</v>
      </c>
      <c r="B15690" s="61" t="s">
        <v>21</v>
      </c>
      <c r="C15690" s="61" t="s">
        <v>111</v>
      </c>
      <c r="D15690" s="61" t="s">
        <v>10</v>
      </c>
      <c r="E15690" s="61" t="s">
        <v>48</v>
      </c>
      <c r="F15690" s="61">
        <v>0.83333333333333337</v>
      </c>
      <c r="G15690" s="62">
        <v>0</v>
      </c>
    </row>
    <row r="15691" spans="1:7" x14ac:dyDescent="0.3">
      <c r="A15691" s="54">
        <v>45984</v>
      </c>
      <c r="B15691" s="55" t="s">
        <v>21</v>
      </c>
      <c r="C15691" s="55" t="s">
        <v>111</v>
      </c>
      <c r="D15691" s="55" t="s">
        <v>10</v>
      </c>
      <c r="E15691" s="55" t="s">
        <v>48</v>
      </c>
      <c r="F15691" s="55">
        <v>0.85416666666666663</v>
      </c>
      <c r="G15691" s="56">
        <v>0</v>
      </c>
    </row>
    <row r="15692" spans="1:7" x14ac:dyDescent="0.3">
      <c r="A15692" s="60">
        <v>45984</v>
      </c>
      <c r="B15692" s="61" t="s">
        <v>21</v>
      </c>
      <c r="C15692" s="61" t="s">
        <v>111</v>
      </c>
      <c r="D15692" s="61" t="s">
        <v>10</v>
      </c>
      <c r="E15692" s="61" t="s">
        <v>48</v>
      </c>
      <c r="F15692" s="61">
        <v>0.875</v>
      </c>
      <c r="G15692" s="62">
        <v>0</v>
      </c>
    </row>
    <row r="15693" spans="1:7" x14ac:dyDescent="0.3">
      <c r="A15693" s="54">
        <v>45984</v>
      </c>
      <c r="B15693" s="55" t="s">
        <v>21</v>
      </c>
      <c r="C15693" s="55" t="s">
        <v>111</v>
      </c>
      <c r="D15693" s="55" t="s">
        <v>10</v>
      </c>
      <c r="E15693" s="55" t="s">
        <v>48</v>
      </c>
      <c r="F15693" s="55">
        <v>0.89583333333333337</v>
      </c>
      <c r="G15693" s="56">
        <v>0</v>
      </c>
    </row>
    <row r="15694" spans="1:7" x14ac:dyDescent="0.3">
      <c r="A15694" s="60">
        <v>45984</v>
      </c>
      <c r="B15694" s="61" t="s">
        <v>21</v>
      </c>
      <c r="C15694" s="61" t="s">
        <v>111</v>
      </c>
      <c r="D15694" s="61" t="s">
        <v>10</v>
      </c>
      <c r="E15694" s="61" t="s">
        <v>48</v>
      </c>
      <c r="F15694" s="61">
        <v>0.91666666666666663</v>
      </c>
      <c r="G15694" s="62">
        <v>0</v>
      </c>
    </row>
    <row r="15695" spans="1:7" x14ac:dyDescent="0.3">
      <c r="A15695" s="54">
        <v>45984</v>
      </c>
      <c r="B15695" s="55" t="s">
        <v>21</v>
      </c>
      <c r="C15695" s="55" t="s">
        <v>111</v>
      </c>
      <c r="D15695" s="55" t="s">
        <v>10</v>
      </c>
      <c r="E15695" s="55" t="s">
        <v>48</v>
      </c>
      <c r="F15695" s="55">
        <v>0.9375</v>
      </c>
      <c r="G15695" s="56">
        <v>0</v>
      </c>
    </row>
    <row r="15696" spans="1:7" x14ac:dyDescent="0.3">
      <c r="A15696" s="60">
        <v>45984</v>
      </c>
      <c r="B15696" s="61" t="s">
        <v>21</v>
      </c>
      <c r="C15696" s="61" t="s">
        <v>111</v>
      </c>
      <c r="D15696" s="61" t="s">
        <v>10</v>
      </c>
      <c r="E15696" s="61" t="s">
        <v>48</v>
      </c>
      <c r="F15696" s="61">
        <v>0.95833333333333337</v>
      </c>
      <c r="G15696" s="62">
        <v>0</v>
      </c>
    </row>
    <row r="15697" spans="1:7" x14ac:dyDescent="0.3">
      <c r="A15697" s="54">
        <v>45984</v>
      </c>
      <c r="B15697" s="55" t="s">
        <v>21</v>
      </c>
      <c r="C15697" s="55" t="s">
        <v>111</v>
      </c>
      <c r="D15697" s="55" t="s">
        <v>10</v>
      </c>
      <c r="E15697" s="55" t="s">
        <v>48</v>
      </c>
      <c r="F15697" s="55">
        <v>0.97916666666666663</v>
      </c>
      <c r="G15697" s="56">
        <v>0</v>
      </c>
    </row>
    <row r="15698" spans="1:7" x14ac:dyDescent="0.3">
      <c r="A15698" s="60">
        <v>45985</v>
      </c>
      <c r="B15698" s="61" t="s">
        <v>21</v>
      </c>
      <c r="C15698" s="61" t="s">
        <v>111</v>
      </c>
      <c r="D15698" s="61" t="s">
        <v>10</v>
      </c>
      <c r="E15698" s="61" t="s">
        <v>48</v>
      </c>
      <c r="F15698" s="61">
        <v>0</v>
      </c>
      <c r="G15698" s="62">
        <v>0</v>
      </c>
    </row>
    <row r="15699" spans="1:7" x14ac:dyDescent="0.3">
      <c r="A15699" s="54">
        <v>45985</v>
      </c>
      <c r="B15699" s="55" t="s">
        <v>21</v>
      </c>
      <c r="C15699" s="55" t="s">
        <v>111</v>
      </c>
      <c r="D15699" s="55" t="s">
        <v>11</v>
      </c>
      <c r="E15699" s="55" t="s">
        <v>48</v>
      </c>
      <c r="F15699" s="55">
        <v>2.0833333333333329E-2</v>
      </c>
      <c r="G15699" s="56" cm="1">
        <f t="array" ref="G15699:G15746">IF(LOAD_RESULTS!$C$3 = "MENU",ABS(_xlfn.IFS(AND(PER_MONTH!$B15651="January",PER_MONTH!$E15651="Working Day"),Table3[Jan_WD],AND(PER_MONTH!$B15651="January",PER_MONTH!$E15651="Non-Working Day"),Table3[Jan_NWD],AND(PER_MONTH!$B15651="February",PER_MONTH!$E15651="Working Day"),Table3[Feb_WD],AND(PER_MONTH!$B15651="February",PER_MONTH!$E15651="Non-Working Day"),Table3[Feb_NWD], AND(PER_MONTH!$B15651 = "March", PER_MONTH!$E15651 = "Working Day"), Table3[Mar_WD],  AND(PER_MONTH!$B15651 = "March", PER_MONTH!$E15651 = "Non-Working Day"), Table3[Mar_NWD], AND(PER_MONTH!$B15651 = "April", PER_MONTH!$E15651 = "Working Day"), Table3[Apr_WD], AND(PER_MONTH!$B15651 = "April", PER_MONTH!$E15651 = "Non-Working Day"), Table3[Apr_NWD], AND(PER_MONTH!$B15651 = "May", PER_MONTH!$E15651 = "Working Day"), Table3[May_WD], AND(PER_MONTH!$B15651 = "May", PER_MONTH!$E15651 = "Non-Working Day"), Table3[May_NWD], AND(PER_MONTH!$B15651 = "June", PER_MONTH!$E15651 = "Working Day"), Table3[Jun_WD], AND(PER_MONTH!$B15651 = "June", PER_MONTH!$E15651 = "Non-Working Day"), Table3[Jun_NWD], AND(PER_MONTH!$B15651 = "July", PER_MONTH!$E15651 = "Working Day"), Table3[Jul_WD], AND(PER_MONTH!$B15651 = "July", PER_MONTH!$E15651 = "Non-Working Day"), Table3[Jul_NWD], AND(PER_MONTH!$B15651 = "August", PER_MONTH!$E15651 = "Working Day"), Table3[Aug_WD], AND(PER_MONTH!$B15651 = "August", PER_MONTH!$E15651 = "Non-Working Day"), Table3[Aug_NWD], AND(PER_MONTH!$B15651 = "September", PER_MONTH!$E15651 = "Working Day"), Table3[Sep_WD], AND(PER_MONTH!$B15651 = "September", PER_MONTH!$E15651 = "Non-Working Day"), Table3[Sep_NWD], AND(PER_MONTH!$B15651 = "October", PER_MONTH!$E15651 = "Working Day"), Table3[Oct_WD], AND(PER_MONTH!$B15651 = "October", PER_MONTH!$E15651 = "Non-Working Day"), Table3[Oct_NWD], AND(PER_MONTH!$B15651 = "November", PER_MONTH!$E15651 = "Working Day"), Table3[Nov_WD], AND(PER_MONTH!$B15651 = "November", PER_MONTH!$E15651 = "Non-Working Day"), Table3[Nov_NWD], AND(PER_MONTH!$B15651 = "December", PER_MONTH!$E15651 = "Working Day"), Table3[Dec_WD], AND(PER_MONTH!$B15651 = "December", PER_MONTH!$E15651 = "Non-Working Day"), Table3[Dec_NWD])),_xlfn.IFS(AND(PER_MONTH!$B15651="January",PER_MONTH!$E15651="Working Day"),Table3[Jan_WD],AND(PER_MONTH!$B15651="January",PER_MONTH!$E15651="Non-Working Day"),Table3[Jan_NWD],AND(PER_MONTH!$B15651="February",PER_MONTH!$E15651="Working Day"),Table3[Feb_WD],AND(PER_MONTH!$B15651="February",PER_MONTH!$E15651="Non-Working Day"),Table3[Feb_NWD], AND(PER_MONTH!$B15651 = "March", PER_MONTH!$E15651 = "Working Day"), Table3[Mar_WD],  AND(PER_MONTH!$B15651 = "March", PER_MONTH!$E15651 = "Non-Working Day"), Table3[Mar_NWD], AND(PER_MONTH!$B15651 = "April", PER_MONTH!$E15651 = "Working Day"), Table3[Apr_WD], AND(PER_MONTH!$B15651 = "April", PER_MONTH!$E15651 = "Non-Working Day"), Table3[Apr_NWD], AND(PER_MONTH!$B15651 = "May", PER_MONTH!$E15651 = "Working Day"), Table3[May_WD], AND(PER_MONTH!$B15651 = "May", PER_MONTH!$E15651 = "Non-Working Day"), Table3[May_NWD], AND(PER_MONTH!$B15651 = "June", PER_MONTH!$E15651 = "Working Day"), Table3[Jun_WD], AND(PER_MONTH!$B15651 = "June", PER_MONTH!$E15651 = "Non-Working Day"), Table3[Jun_NWD], AND(PER_MONTH!$B15651 = "July", PER_MONTH!$E15651 = "Working Day"), Table3[Jul_WD], AND(PER_MONTH!$B15651 = "July", PER_MONTH!$E15651 = "Non-Working Day"), Table3[Jul_NWD], AND(PER_MONTH!$B15651 = "August", PER_MONTH!$E15651 = "Working Day"), Table3[Aug_WD], AND(PER_MONTH!$B15651 = "August", PER_MONTH!$E15651 = "Non-Working Day"), Table3[Aug_NWD], AND(PER_MONTH!$B15651 = "September", PER_MONTH!$E15651 = "Working Day"), Table3[Sep_WD], AND(PER_MONTH!$B15651 = "September", PER_MONTH!$E15651 = "Non-Working Day"), Table3[Sep_NWD], AND(PER_MONTH!$B15651 = "October", PER_MONTH!$E15651 = "Working Day"), Table3[Oct_WD], AND(PER_MONTH!$B15651 = "October", PER_MONTH!$E15651 = "Non-Working Day"), Table3[Oct_NWD], AND(PER_MONTH!$B15651 = "November", PER_MONTH!$E15651 = "Working Day"), Table3[Nov_WD], AND(PER_MONTH!$B15651 = "November", PER_MONTH!$E15651 = "Non-Working Day"), Table3[Nov_NWD], AND(PER_MONTH!$B15651 = "December", PER_MONTH!$E15651 = "Working Day"), Table3[Dec_WD], AND(PER_MONTH!$B15651 = "December", PER_MONTH!$E15651 = "Non-Working Day"), Table3[Dec_NWD]))</f>
        <v>0</v>
      </c>
    </row>
    <row r="15700" spans="1:7" x14ac:dyDescent="0.3">
      <c r="A15700" s="60">
        <v>45985</v>
      </c>
      <c r="B15700" s="61" t="s">
        <v>21</v>
      </c>
      <c r="C15700" s="61" t="s">
        <v>111</v>
      </c>
      <c r="D15700" s="61" t="s">
        <v>11</v>
      </c>
      <c r="E15700" s="61" t="s">
        <v>48</v>
      </c>
      <c r="F15700" s="61">
        <v>4.1666666666666657E-2</v>
      </c>
      <c r="G15700" s="62">
        <v>0</v>
      </c>
    </row>
    <row r="15701" spans="1:7" x14ac:dyDescent="0.3">
      <c r="A15701" s="54">
        <v>45985</v>
      </c>
      <c r="B15701" s="55" t="s">
        <v>21</v>
      </c>
      <c r="C15701" s="55" t="s">
        <v>111</v>
      </c>
      <c r="D15701" s="55" t="s">
        <v>11</v>
      </c>
      <c r="E15701" s="55" t="s">
        <v>48</v>
      </c>
      <c r="F15701" s="55">
        <v>6.25E-2</v>
      </c>
      <c r="G15701" s="56">
        <v>0</v>
      </c>
    </row>
    <row r="15702" spans="1:7" x14ac:dyDescent="0.3">
      <c r="A15702" s="60">
        <v>45985</v>
      </c>
      <c r="B15702" s="61" t="s">
        <v>21</v>
      </c>
      <c r="C15702" s="61" t="s">
        <v>111</v>
      </c>
      <c r="D15702" s="61" t="s">
        <v>11</v>
      </c>
      <c r="E15702" s="61" t="s">
        <v>48</v>
      </c>
      <c r="F15702" s="61">
        <v>8.3333333333333329E-2</v>
      </c>
      <c r="G15702" s="62">
        <v>0</v>
      </c>
    </row>
    <row r="15703" spans="1:7" x14ac:dyDescent="0.3">
      <c r="A15703" s="54">
        <v>45985</v>
      </c>
      <c r="B15703" s="55" t="s">
        <v>21</v>
      </c>
      <c r="C15703" s="55" t="s">
        <v>111</v>
      </c>
      <c r="D15703" s="55" t="s">
        <v>11</v>
      </c>
      <c r="E15703" s="55" t="s">
        <v>48</v>
      </c>
      <c r="F15703" s="55">
        <v>0.1041666666666667</v>
      </c>
      <c r="G15703" s="56">
        <v>0</v>
      </c>
    </row>
    <row r="15704" spans="1:7" x14ac:dyDescent="0.3">
      <c r="A15704" s="60">
        <v>45985</v>
      </c>
      <c r="B15704" s="61" t="s">
        <v>21</v>
      </c>
      <c r="C15704" s="61" t="s">
        <v>111</v>
      </c>
      <c r="D15704" s="61" t="s">
        <v>11</v>
      </c>
      <c r="E15704" s="61" t="s">
        <v>48</v>
      </c>
      <c r="F15704" s="61">
        <v>0.125</v>
      </c>
      <c r="G15704" s="62">
        <v>0</v>
      </c>
    </row>
    <row r="15705" spans="1:7" x14ac:dyDescent="0.3">
      <c r="A15705" s="54">
        <v>45985</v>
      </c>
      <c r="B15705" s="55" t="s">
        <v>21</v>
      </c>
      <c r="C15705" s="55" t="s">
        <v>111</v>
      </c>
      <c r="D15705" s="55" t="s">
        <v>11</v>
      </c>
      <c r="E15705" s="55" t="s">
        <v>48</v>
      </c>
      <c r="F15705" s="55">
        <v>0.14583333333333329</v>
      </c>
      <c r="G15705" s="56">
        <v>0</v>
      </c>
    </row>
    <row r="15706" spans="1:7" x14ac:dyDescent="0.3">
      <c r="A15706" s="60">
        <v>45985</v>
      </c>
      <c r="B15706" s="61" t="s">
        <v>21</v>
      </c>
      <c r="C15706" s="61" t="s">
        <v>111</v>
      </c>
      <c r="D15706" s="61" t="s">
        <v>11</v>
      </c>
      <c r="E15706" s="61" t="s">
        <v>48</v>
      </c>
      <c r="F15706" s="61">
        <v>0.16666666666666671</v>
      </c>
      <c r="G15706" s="62">
        <v>0</v>
      </c>
    </row>
    <row r="15707" spans="1:7" x14ac:dyDescent="0.3">
      <c r="A15707" s="54">
        <v>45985</v>
      </c>
      <c r="B15707" s="55" t="s">
        <v>21</v>
      </c>
      <c r="C15707" s="55" t="s">
        <v>111</v>
      </c>
      <c r="D15707" s="55" t="s">
        <v>11</v>
      </c>
      <c r="E15707" s="55" t="s">
        <v>48</v>
      </c>
      <c r="F15707" s="55">
        <v>0.1875</v>
      </c>
      <c r="G15707" s="56">
        <v>0</v>
      </c>
    </row>
    <row r="15708" spans="1:7" x14ac:dyDescent="0.3">
      <c r="A15708" s="60">
        <v>45985</v>
      </c>
      <c r="B15708" s="61" t="s">
        <v>21</v>
      </c>
      <c r="C15708" s="61" t="s">
        <v>111</v>
      </c>
      <c r="D15708" s="61" t="s">
        <v>11</v>
      </c>
      <c r="E15708" s="61" t="s">
        <v>48</v>
      </c>
      <c r="F15708" s="61">
        <v>0.20833333333333329</v>
      </c>
      <c r="G15708" s="62">
        <v>0</v>
      </c>
    </row>
    <row r="15709" spans="1:7" x14ac:dyDescent="0.3">
      <c r="A15709" s="54">
        <v>45985</v>
      </c>
      <c r="B15709" s="55" t="s">
        <v>21</v>
      </c>
      <c r="C15709" s="55" t="s">
        <v>111</v>
      </c>
      <c r="D15709" s="55" t="s">
        <v>11</v>
      </c>
      <c r="E15709" s="55" t="s">
        <v>48</v>
      </c>
      <c r="F15709" s="55">
        <v>0.22916666666666671</v>
      </c>
      <c r="G15709" s="56">
        <v>0</v>
      </c>
    </row>
    <row r="15710" spans="1:7" x14ac:dyDescent="0.3">
      <c r="A15710" s="60">
        <v>45985</v>
      </c>
      <c r="B15710" s="61" t="s">
        <v>21</v>
      </c>
      <c r="C15710" s="61" t="s">
        <v>111</v>
      </c>
      <c r="D15710" s="61" t="s">
        <v>11</v>
      </c>
      <c r="E15710" s="61" t="s">
        <v>48</v>
      </c>
      <c r="F15710" s="61">
        <v>0.25</v>
      </c>
      <c r="G15710" s="62">
        <v>0</v>
      </c>
    </row>
    <row r="15711" spans="1:7" x14ac:dyDescent="0.3">
      <c r="A15711" s="54">
        <v>45985</v>
      </c>
      <c r="B15711" s="55" t="s">
        <v>21</v>
      </c>
      <c r="C15711" s="55" t="s">
        <v>111</v>
      </c>
      <c r="D15711" s="55" t="s">
        <v>11</v>
      </c>
      <c r="E15711" s="55" t="s">
        <v>48</v>
      </c>
      <c r="F15711" s="55">
        <v>0.27083333333333331</v>
      </c>
      <c r="G15711" s="56">
        <v>0</v>
      </c>
    </row>
    <row r="15712" spans="1:7" x14ac:dyDescent="0.3">
      <c r="A15712" s="60">
        <v>45985</v>
      </c>
      <c r="B15712" s="61" t="s">
        <v>21</v>
      </c>
      <c r="C15712" s="61" t="s">
        <v>111</v>
      </c>
      <c r="D15712" s="61" t="s">
        <v>11</v>
      </c>
      <c r="E15712" s="61" t="s">
        <v>48</v>
      </c>
      <c r="F15712" s="61">
        <v>0.29166666666666669</v>
      </c>
      <c r="G15712" s="62">
        <v>0</v>
      </c>
    </row>
    <row r="15713" spans="1:7" x14ac:dyDescent="0.3">
      <c r="A15713" s="54">
        <v>45985</v>
      </c>
      <c r="B15713" s="55" t="s">
        <v>21</v>
      </c>
      <c r="C15713" s="55" t="s">
        <v>111</v>
      </c>
      <c r="D15713" s="55" t="s">
        <v>11</v>
      </c>
      <c r="E15713" s="55" t="s">
        <v>48</v>
      </c>
      <c r="F15713" s="55">
        <v>0.3125</v>
      </c>
      <c r="G15713" s="56">
        <v>0</v>
      </c>
    </row>
    <row r="15714" spans="1:7" x14ac:dyDescent="0.3">
      <c r="A15714" s="60">
        <v>45985</v>
      </c>
      <c r="B15714" s="61" t="s">
        <v>21</v>
      </c>
      <c r="C15714" s="61" t="s">
        <v>111</v>
      </c>
      <c r="D15714" s="61" t="s">
        <v>11</v>
      </c>
      <c r="E15714" s="61" t="s">
        <v>48</v>
      </c>
      <c r="F15714" s="61">
        <v>0.33333333333333331</v>
      </c>
      <c r="G15714" s="62">
        <v>0</v>
      </c>
    </row>
    <row r="15715" spans="1:7" x14ac:dyDescent="0.3">
      <c r="A15715" s="54">
        <v>45985</v>
      </c>
      <c r="B15715" s="55" t="s">
        <v>21</v>
      </c>
      <c r="C15715" s="55" t="s">
        <v>111</v>
      </c>
      <c r="D15715" s="55" t="s">
        <v>11</v>
      </c>
      <c r="E15715" s="55" t="s">
        <v>48</v>
      </c>
      <c r="F15715" s="55">
        <v>0.35416666666666669</v>
      </c>
      <c r="G15715" s="56">
        <v>0</v>
      </c>
    </row>
    <row r="15716" spans="1:7" x14ac:dyDescent="0.3">
      <c r="A15716" s="60">
        <v>45985</v>
      </c>
      <c r="B15716" s="61" t="s">
        <v>21</v>
      </c>
      <c r="C15716" s="61" t="s">
        <v>111</v>
      </c>
      <c r="D15716" s="61" t="s">
        <v>11</v>
      </c>
      <c r="E15716" s="61" t="s">
        <v>48</v>
      </c>
      <c r="F15716" s="61">
        <v>0.375</v>
      </c>
      <c r="G15716" s="62">
        <v>0</v>
      </c>
    </row>
    <row r="15717" spans="1:7" x14ac:dyDescent="0.3">
      <c r="A15717" s="54">
        <v>45985</v>
      </c>
      <c r="B15717" s="55" t="s">
        <v>21</v>
      </c>
      <c r="C15717" s="55" t="s">
        <v>111</v>
      </c>
      <c r="D15717" s="55" t="s">
        <v>11</v>
      </c>
      <c r="E15717" s="55" t="s">
        <v>48</v>
      </c>
      <c r="F15717" s="55">
        <v>0.39583333333333331</v>
      </c>
      <c r="G15717" s="56">
        <v>0</v>
      </c>
    </row>
    <row r="15718" spans="1:7" x14ac:dyDescent="0.3">
      <c r="A15718" s="60">
        <v>45985</v>
      </c>
      <c r="B15718" s="61" t="s">
        <v>21</v>
      </c>
      <c r="C15718" s="61" t="s">
        <v>111</v>
      </c>
      <c r="D15718" s="61" t="s">
        <v>11</v>
      </c>
      <c r="E15718" s="61" t="s">
        <v>48</v>
      </c>
      <c r="F15718" s="61">
        <v>0.41666666666666669</v>
      </c>
      <c r="G15718" s="62">
        <v>0</v>
      </c>
    </row>
    <row r="15719" spans="1:7" x14ac:dyDescent="0.3">
      <c r="A15719" s="54">
        <v>45985</v>
      </c>
      <c r="B15719" s="55" t="s">
        <v>21</v>
      </c>
      <c r="C15719" s="55" t="s">
        <v>111</v>
      </c>
      <c r="D15719" s="55" t="s">
        <v>11</v>
      </c>
      <c r="E15719" s="55" t="s">
        <v>48</v>
      </c>
      <c r="F15719" s="55">
        <v>0.4375</v>
      </c>
      <c r="G15719" s="56">
        <v>0</v>
      </c>
    </row>
    <row r="15720" spans="1:7" x14ac:dyDescent="0.3">
      <c r="A15720" s="60">
        <v>45985</v>
      </c>
      <c r="B15720" s="61" t="s">
        <v>21</v>
      </c>
      <c r="C15720" s="61" t="s">
        <v>111</v>
      </c>
      <c r="D15720" s="61" t="s">
        <v>11</v>
      </c>
      <c r="E15720" s="61" t="s">
        <v>48</v>
      </c>
      <c r="F15720" s="61">
        <v>0.45833333333333331</v>
      </c>
      <c r="G15720" s="62">
        <v>0</v>
      </c>
    </row>
    <row r="15721" spans="1:7" x14ac:dyDescent="0.3">
      <c r="A15721" s="54">
        <v>45985</v>
      </c>
      <c r="B15721" s="55" t="s">
        <v>21</v>
      </c>
      <c r="C15721" s="55" t="s">
        <v>111</v>
      </c>
      <c r="D15721" s="55" t="s">
        <v>11</v>
      </c>
      <c r="E15721" s="55" t="s">
        <v>48</v>
      </c>
      <c r="F15721" s="55">
        <v>0.47916666666666669</v>
      </c>
      <c r="G15721" s="56">
        <v>0</v>
      </c>
    </row>
    <row r="15722" spans="1:7" x14ac:dyDescent="0.3">
      <c r="A15722" s="60">
        <v>45985</v>
      </c>
      <c r="B15722" s="61" t="s">
        <v>21</v>
      </c>
      <c r="C15722" s="61" t="s">
        <v>111</v>
      </c>
      <c r="D15722" s="61" t="s">
        <v>11</v>
      </c>
      <c r="E15722" s="61" t="s">
        <v>48</v>
      </c>
      <c r="F15722" s="61">
        <v>0.5</v>
      </c>
      <c r="G15722" s="62">
        <v>0</v>
      </c>
    </row>
    <row r="15723" spans="1:7" x14ac:dyDescent="0.3">
      <c r="A15723" s="54">
        <v>45985</v>
      </c>
      <c r="B15723" s="55" t="s">
        <v>21</v>
      </c>
      <c r="C15723" s="55" t="s">
        <v>111</v>
      </c>
      <c r="D15723" s="55" t="s">
        <v>11</v>
      </c>
      <c r="E15723" s="55" t="s">
        <v>48</v>
      </c>
      <c r="F15723" s="55">
        <v>0.52083333333333337</v>
      </c>
      <c r="G15723" s="56">
        <v>0</v>
      </c>
    </row>
    <row r="15724" spans="1:7" x14ac:dyDescent="0.3">
      <c r="A15724" s="60">
        <v>45985</v>
      </c>
      <c r="B15724" s="61" t="s">
        <v>21</v>
      </c>
      <c r="C15724" s="61" t="s">
        <v>111</v>
      </c>
      <c r="D15724" s="61" t="s">
        <v>11</v>
      </c>
      <c r="E15724" s="61" t="s">
        <v>48</v>
      </c>
      <c r="F15724" s="61">
        <v>0.54166666666666663</v>
      </c>
      <c r="G15724" s="62">
        <v>0</v>
      </c>
    </row>
    <row r="15725" spans="1:7" x14ac:dyDescent="0.3">
      <c r="A15725" s="54">
        <v>45985</v>
      </c>
      <c r="B15725" s="55" t="s">
        <v>21</v>
      </c>
      <c r="C15725" s="55" t="s">
        <v>111</v>
      </c>
      <c r="D15725" s="55" t="s">
        <v>11</v>
      </c>
      <c r="E15725" s="55" t="s">
        <v>48</v>
      </c>
      <c r="F15725" s="55">
        <v>0.5625</v>
      </c>
      <c r="G15725" s="56">
        <v>0</v>
      </c>
    </row>
    <row r="15726" spans="1:7" x14ac:dyDescent="0.3">
      <c r="A15726" s="60">
        <v>45985</v>
      </c>
      <c r="B15726" s="61" t="s">
        <v>21</v>
      </c>
      <c r="C15726" s="61" t="s">
        <v>111</v>
      </c>
      <c r="D15726" s="61" t="s">
        <v>11</v>
      </c>
      <c r="E15726" s="61" t="s">
        <v>48</v>
      </c>
      <c r="F15726" s="61">
        <v>0.58333333333333337</v>
      </c>
      <c r="G15726" s="62">
        <v>0</v>
      </c>
    </row>
    <row r="15727" spans="1:7" x14ac:dyDescent="0.3">
      <c r="A15727" s="54">
        <v>45985</v>
      </c>
      <c r="B15727" s="55" t="s">
        <v>21</v>
      </c>
      <c r="C15727" s="55" t="s">
        <v>111</v>
      </c>
      <c r="D15727" s="55" t="s">
        <v>11</v>
      </c>
      <c r="E15727" s="55" t="s">
        <v>48</v>
      </c>
      <c r="F15727" s="55">
        <v>0.60416666666666663</v>
      </c>
      <c r="G15727" s="56">
        <v>0</v>
      </c>
    </row>
    <row r="15728" spans="1:7" x14ac:dyDescent="0.3">
      <c r="A15728" s="60">
        <v>45985</v>
      </c>
      <c r="B15728" s="61" t="s">
        <v>21</v>
      </c>
      <c r="C15728" s="61" t="s">
        <v>111</v>
      </c>
      <c r="D15728" s="61" t="s">
        <v>11</v>
      </c>
      <c r="E15728" s="61" t="s">
        <v>48</v>
      </c>
      <c r="F15728" s="61">
        <v>0.625</v>
      </c>
      <c r="G15728" s="62">
        <v>0</v>
      </c>
    </row>
    <row r="15729" spans="1:7" x14ac:dyDescent="0.3">
      <c r="A15729" s="54">
        <v>45985</v>
      </c>
      <c r="B15729" s="55" t="s">
        <v>21</v>
      </c>
      <c r="C15729" s="55" t="s">
        <v>111</v>
      </c>
      <c r="D15729" s="55" t="s">
        <v>11</v>
      </c>
      <c r="E15729" s="55" t="s">
        <v>48</v>
      </c>
      <c r="F15729" s="55">
        <v>0.64583333333333337</v>
      </c>
      <c r="G15729" s="56">
        <v>0</v>
      </c>
    </row>
    <row r="15730" spans="1:7" x14ac:dyDescent="0.3">
      <c r="A15730" s="60">
        <v>45985</v>
      </c>
      <c r="B15730" s="61" t="s">
        <v>21</v>
      </c>
      <c r="C15730" s="61" t="s">
        <v>111</v>
      </c>
      <c r="D15730" s="61" t="s">
        <v>11</v>
      </c>
      <c r="E15730" s="61" t="s">
        <v>48</v>
      </c>
      <c r="F15730" s="61">
        <v>0.66666666666666663</v>
      </c>
      <c r="G15730" s="62">
        <v>0</v>
      </c>
    </row>
    <row r="15731" spans="1:7" x14ac:dyDescent="0.3">
      <c r="A15731" s="54">
        <v>45985</v>
      </c>
      <c r="B15731" s="55" t="s">
        <v>21</v>
      </c>
      <c r="C15731" s="55" t="s">
        <v>111</v>
      </c>
      <c r="D15731" s="55" t="s">
        <v>11</v>
      </c>
      <c r="E15731" s="55" t="s">
        <v>48</v>
      </c>
      <c r="F15731" s="55">
        <v>0.6875</v>
      </c>
      <c r="G15731" s="56">
        <v>0</v>
      </c>
    </row>
    <row r="15732" spans="1:7" x14ac:dyDescent="0.3">
      <c r="A15732" s="60">
        <v>45985</v>
      </c>
      <c r="B15732" s="61" t="s">
        <v>21</v>
      </c>
      <c r="C15732" s="61" t="s">
        <v>111</v>
      </c>
      <c r="D15732" s="61" t="s">
        <v>11</v>
      </c>
      <c r="E15732" s="61" t="s">
        <v>48</v>
      </c>
      <c r="F15732" s="61">
        <v>0.70833333333333337</v>
      </c>
      <c r="G15732" s="62">
        <v>0</v>
      </c>
    </row>
    <row r="15733" spans="1:7" x14ac:dyDescent="0.3">
      <c r="A15733" s="54">
        <v>45985</v>
      </c>
      <c r="B15733" s="55" t="s">
        <v>21</v>
      </c>
      <c r="C15733" s="55" t="s">
        <v>111</v>
      </c>
      <c r="D15733" s="55" t="s">
        <v>11</v>
      </c>
      <c r="E15733" s="55" t="s">
        <v>48</v>
      </c>
      <c r="F15733" s="55">
        <v>0.72916666666666663</v>
      </c>
      <c r="G15733" s="56">
        <v>0</v>
      </c>
    </row>
    <row r="15734" spans="1:7" x14ac:dyDescent="0.3">
      <c r="A15734" s="60">
        <v>45985</v>
      </c>
      <c r="B15734" s="61" t="s">
        <v>21</v>
      </c>
      <c r="C15734" s="61" t="s">
        <v>111</v>
      </c>
      <c r="D15734" s="61" t="s">
        <v>11</v>
      </c>
      <c r="E15734" s="61" t="s">
        <v>48</v>
      </c>
      <c r="F15734" s="61">
        <v>0.75</v>
      </c>
      <c r="G15734" s="62">
        <v>0</v>
      </c>
    </row>
    <row r="15735" spans="1:7" x14ac:dyDescent="0.3">
      <c r="A15735" s="54">
        <v>45985</v>
      </c>
      <c r="B15735" s="55" t="s">
        <v>21</v>
      </c>
      <c r="C15735" s="55" t="s">
        <v>111</v>
      </c>
      <c r="D15735" s="55" t="s">
        <v>11</v>
      </c>
      <c r="E15735" s="55" t="s">
        <v>48</v>
      </c>
      <c r="F15735" s="55">
        <v>0.77083333333333337</v>
      </c>
      <c r="G15735" s="56">
        <v>0</v>
      </c>
    </row>
    <row r="15736" spans="1:7" x14ac:dyDescent="0.3">
      <c r="A15736" s="60">
        <v>45985</v>
      </c>
      <c r="B15736" s="61" t="s">
        <v>21</v>
      </c>
      <c r="C15736" s="61" t="s">
        <v>111</v>
      </c>
      <c r="D15736" s="61" t="s">
        <v>11</v>
      </c>
      <c r="E15736" s="61" t="s">
        <v>48</v>
      </c>
      <c r="F15736" s="61">
        <v>0.79166666666666663</v>
      </c>
      <c r="G15736" s="62">
        <v>0</v>
      </c>
    </row>
    <row r="15737" spans="1:7" x14ac:dyDescent="0.3">
      <c r="A15737" s="54">
        <v>45985</v>
      </c>
      <c r="B15737" s="55" t="s">
        <v>21</v>
      </c>
      <c r="C15737" s="55" t="s">
        <v>111</v>
      </c>
      <c r="D15737" s="55" t="s">
        <v>11</v>
      </c>
      <c r="E15737" s="55" t="s">
        <v>48</v>
      </c>
      <c r="F15737" s="55">
        <v>0.8125</v>
      </c>
      <c r="G15737" s="56">
        <v>0</v>
      </c>
    </row>
    <row r="15738" spans="1:7" x14ac:dyDescent="0.3">
      <c r="A15738" s="60">
        <v>45985</v>
      </c>
      <c r="B15738" s="61" t="s">
        <v>21</v>
      </c>
      <c r="C15738" s="61" t="s">
        <v>111</v>
      </c>
      <c r="D15738" s="61" t="s">
        <v>11</v>
      </c>
      <c r="E15738" s="61" t="s">
        <v>48</v>
      </c>
      <c r="F15738" s="61">
        <v>0.83333333333333337</v>
      </c>
      <c r="G15738" s="62">
        <v>0</v>
      </c>
    </row>
    <row r="15739" spans="1:7" x14ac:dyDescent="0.3">
      <c r="A15739" s="54">
        <v>45985</v>
      </c>
      <c r="B15739" s="55" t="s">
        <v>21</v>
      </c>
      <c r="C15739" s="55" t="s">
        <v>111</v>
      </c>
      <c r="D15739" s="55" t="s">
        <v>11</v>
      </c>
      <c r="E15739" s="55" t="s">
        <v>48</v>
      </c>
      <c r="F15739" s="55">
        <v>0.85416666666666663</v>
      </c>
      <c r="G15739" s="56">
        <v>0</v>
      </c>
    </row>
    <row r="15740" spans="1:7" x14ac:dyDescent="0.3">
      <c r="A15740" s="60">
        <v>45985</v>
      </c>
      <c r="B15740" s="61" t="s">
        <v>21</v>
      </c>
      <c r="C15740" s="61" t="s">
        <v>111</v>
      </c>
      <c r="D15740" s="61" t="s">
        <v>11</v>
      </c>
      <c r="E15740" s="61" t="s">
        <v>48</v>
      </c>
      <c r="F15740" s="61">
        <v>0.875</v>
      </c>
      <c r="G15740" s="62">
        <v>0</v>
      </c>
    </row>
    <row r="15741" spans="1:7" x14ac:dyDescent="0.3">
      <c r="A15741" s="54">
        <v>45985</v>
      </c>
      <c r="B15741" s="55" t="s">
        <v>21</v>
      </c>
      <c r="C15741" s="55" t="s">
        <v>111</v>
      </c>
      <c r="D15741" s="55" t="s">
        <v>11</v>
      </c>
      <c r="E15741" s="55" t="s">
        <v>48</v>
      </c>
      <c r="F15741" s="55">
        <v>0.89583333333333337</v>
      </c>
      <c r="G15741" s="56">
        <v>0</v>
      </c>
    </row>
    <row r="15742" spans="1:7" x14ac:dyDescent="0.3">
      <c r="A15742" s="60">
        <v>45985</v>
      </c>
      <c r="B15742" s="61" t="s">
        <v>21</v>
      </c>
      <c r="C15742" s="61" t="s">
        <v>111</v>
      </c>
      <c r="D15742" s="61" t="s">
        <v>11</v>
      </c>
      <c r="E15742" s="61" t="s">
        <v>48</v>
      </c>
      <c r="F15742" s="61">
        <v>0.91666666666666663</v>
      </c>
      <c r="G15742" s="62">
        <v>0</v>
      </c>
    </row>
    <row r="15743" spans="1:7" x14ac:dyDescent="0.3">
      <c r="A15743" s="54">
        <v>45985</v>
      </c>
      <c r="B15743" s="55" t="s">
        <v>21</v>
      </c>
      <c r="C15743" s="55" t="s">
        <v>111</v>
      </c>
      <c r="D15743" s="55" t="s">
        <v>11</v>
      </c>
      <c r="E15743" s="55" t="s">
        <v>48</v>
      </c>
      <c r="F15743" s="55">
        <v>0.9375</v>
      </c>
      <c r="G15743" s="56">
        <v>0</v>
      </c>
    </row>
    <row r="15744" spans="1:7" x14ac:dyDescent="0.3">
      <c r="A15744" s="60">
        <v>45985</v>
      </c>
      <c r="B15744" s="61" t="s">
        <v>21</v>
      </c>
      <c r="C15744" s="61" t="s">
        <v>111</v>
      </c>
      <c r="D15744" s="61" t="s">
        <v>11</v>
      </c>
      <c r="E15744" s="61" t="s">
        <v>48</v>
      </c>
      <c r="F15744" s="61">
        <v>0.95833333333333337</v>
      </c>
      <c r="G15744" s="62">
        <v>0</v>
      </c>
    </row>
    <row r="15745" spans="1:7" x14ac:dyDescent="0.3">
      <c r="A15745" s="54">
        <v>45985</v>
      </c>
      <c r="B15745" s="55" t="s">
        <v>21</v>
      </c>
      <c r="C15745" s="55" t="s">
        <v>111</v>
      </c>
      <c r="D15745" s="55" t="s">
        <v>11</v>
      </c>
      <c r="E15745" s="55" t="s">
        <v>48</v>
      </c>
      <c r="F15745" s="55">
        <v>0.97916666666666663</v>
      </c>
      <c r="G15745" s="56">
        <v>0</v>
      </c>
    </row>
    <row r="15746" spans="1:7" x14ac:dyDescent="0.3">
      <c r="A15746" s="60">
        <v>45986</v>
      </c>
      <c r="B15746" s="61" t="s">
        <v>21</v>
      </c>
      <c r="C15746" s="61" t="s">
        <v>111</v>
      </c>
      <c r="D15746" s="61" t="s">
        <v>11</v>
      </c>
      <c r="E15746" s="61" t="s">
        <v>48</v>
      </c>
      <c r="F15746" s="61">
        <v>0</v>
      </c>
      <c r="G15746" s="62">
        <v>0</v>
      </c>
    </row>
    <row r="15747" spans="1:7" x14ac:dyDescent="0.3">
      <c r="A15747" s="54">
        <v>45986</v>
      </c>
      <c r="B15747" s="55" t="s">
        <v>21</v>
      </c>
      <c r="C15747" s="55" t="s">
        <v>111</v>
      </c>
      <c r="D15747" s="55" t="s">
        <v>5</v>
      </c>
      <c r="E15747" s="55" t="s">
        <v>48</v>
      </c>
      <c r="F15747" s="55">
        <v>2.0833333333333329E-2</v>
      </c>
      <c r="G15747" s="56" cm="1">
        <f t="array" ref="G15747:G15794">IF(LOAD_RESULTS!$C$3 = "MENU",ABS(_xlfn.IFS(AND(PER_MONTH!$B15699="January",PER_MONTH!$E15699="Working Day"),Table3[Jan_WD],AND(PER_MONTH!$B15699="January",PER_MONTH!$E15699="Non-Working Day"),Table3[Jan_NWD],AND(PER_MONTH!$B15699="February",PER_MONTH!$E15699="Working Day"),Table3[Feb_WD],AND(PER_MONTH!$B15699="February",PER_MONTH!$E15699="Non-Working Day"),Table3[Feb_NWD], AND(PER_MONTH!$B15699 = "March", PER_MONTH!$E15699 = "Working Day"), Table3[Mar_WD],  AND(PER_MONTH!$B15699 = "March", PER_MONTH!$E15699 = "Non-Working Day"), Table3[Mar_NWD], AND(PER_MONTH!$B15699 = "April", PER_MONTH!$E15699 = "Working Day"), Table3[Apr_WD], AND(PER_MONTH!$B15699 = "April", PER_MONTH!$E15699 = "Non-Working Day"), Table3[Apr_NWD], AND(PER_MONTH!$B15699 = "May", PER_MONTH!$E15699 = "Working Day"), Table3[May_WD], AND(PER_MONTH!$B15699 = "May", PER_MONTH!$E15699 = "Non-Working Day"), Table3[May_NWD], AND(PER_MONTH!$B15699 = "June", PER_MONTH!$E15699 = "Working Day"), Table3[Jun_WD], AND(PER_MONTH!$B15699 = "June", PER_MONTH!$E15699 = "Non-Working Day"), Table3[Jun_NWD], AND(PER_MONTH!$B15699 = "July", PER_MONTH!$E15699 = "Working Day"), Table3[Jul_WD], AND(PER_MONTH!$B15699 = "July", PER_MONTH!$E15699 = "Non-Working Day"), Table3[Jul_NWD], AND(PER_MONTH!$B15699 = "August", PER_MONTH!$E15699 = "Working Day"), Table3[Aug_WD], AND(PER_MONTH!$B15699 = "August", PER_MONTH!$E15699 = "Non-Working Day"), Table3[Aug_NWD], AND(PER_MONTH!$B15699 = "September", PER_MONTH!$E15699 = "Working Day"), Table3[Sep_WD], AND(PER_MONTH!$B15699 = "September", PER_MONTH!$E15699 = "Non-Working Day"), Table3[Sep_NWD], AND(PER_MONTH!$B15699 = "October", PER_MONTH!$E15699 = "Working Day"), Table3[Oct_WD], AND(PER_MONTH!$B15699 = "October", PER_MONTH!$E15699 = "Non-Working Day"), Table3[Oct_NWD], AND(PER_MONTH!$B15699 = "November", PER_MONTH!$E15699 = "Working Day"), Table3[Nov_WD], AND(PER_MONTH!$B15699 = "November", PER_MONTH!$E15699 = "Non-Working Day"), Table3[Nov_NWD], AND(PER_MONTH!$B15699 = "December", PER_MONTH!$E15699 = "Working Day"), Table3[Dec_WD], AND(PER_MONTH!$B15699 = "December", PER_MONTH!$E15699 = "Non-Working Day"), Table3[Dec_NWD])),_xlfn.IFS(AND(PER_MONTH!$B15699="January",PER_MONTH!$E15699="Working Day"),Table3[Jan_WD],AND(PER_MONTH!$B15699="January",PER_MONTH!$E15699="Non-Working Day"),Table3[Jan_NWD],AND(PER_MONTH!$B15699="February",PER_MONTH!$E15699="Working Day"),Table3[Feb_WD],AND(PER_MONTH!$B15699="February",PER_MONTH!$E15699="Non-Working Day"),Table3[Feb_NWD], AND(PER_MONTH!$B15699 = "March", PER_MONTH!$E15699 = "Working Day"), Table3[Mar_WD],  AND(PER_MONTH!$B15699 = "March", PER_MONTH!$E15699 = "Non-Working Day"), Table3[Mar_NWD], AND(PER_MONTH!$B15699 = "April", PER_MONTH!$E15699 = "Working Day"), Table3[Apr_WD], AND(PER_MONTH!$B15699 = "April", PER_MONTH!$E15699 = "Non-Working Day"), Table3[Apr_NWD], AND(PER_MONTH!$B15699 = "May", PER_MONTH!$E15699 = "Working Day"), Table3[May_WD], AND(PER_MONTH!$B15699 = "May", PER_MONTH!$E15699 = "Non-Working Day"), Table3[May_NWD], AND(PER_MONTH!$B15699 = "June", PER_MONTH!$E15699 = "Working Day"), Table3[Jun_WD], AND(PER_MONTH!$B15699 = "June", PER_MONTH!$E15699 = "Non-Working Day"), Table3[Jun_NWD], AND(PER_MONTH!$B15699 = "July", PER_MONTH!$E15699 = "Working Day"), Table3[Jul_WD], AND(PER_MONTH!$B15699 = "July", PER_MONTH!$E15699 = "Non-Working Day"), Table3[Jul_NWD], AND(PER_MONTH!$B15699 = "August", PER_MONTH!$E15699 = "Working Day"), Table3[Aug_WD], AND(PER_MONTH!$B15699 = "August", PER_MONTH!$E15699 = "Non-Working Day"), Table3[Aug_NWD], AND(PER_MONTH!$B15699 = "September", PER_MONTH!$E15699 = "Working Day"), Table3[Sep_WD], AND(PER_MONTH!$B15699 = "September", PER_MONTH!$E15699 = "Non-Working Day"), Table3[Sep_NWD], AND(PER_MONTH!$B15699 = "October", PER_MONTH!$E15699 = "Working Day"), Table3[Oct_WD], AND(PER_MONTH!$B15699 = "October", PER_MONTH!$E15699 = "Non-Working Day"), Table3[Oct_NWD], AND(PER_MONTH!$B15699 = "November", PER_MONTH!$E15699 = "Working Day"), Table3[Nov_WD], AND(PER_MONTH!$B15699 = "November", PER_MONTH!$E15699 = "Non-Working Day"), Table3[Nov_NWD], AND(PER_MONTH!$B15699 = "December", PER_MONTH!$E15699 = "Working Day"), Table3[Dec_WD], AND(PER_MONTH!$B15699 = "December", PER_MONTH!$E15699 = "Non-Working Day"), Table3[Dec_NWD]))</f>
        <v>0</v>
      </c>
    </row>
    <row r="15748" spans="1:7" x14ac:dyDescent="0.3">
      <c r="A15748" s="60">
        <v>45986</v>
      </c>
      <c r="B15748" s="61" t="s">
        <v>21</v>
      </c>
      <c r="C15748" s="61" t="s">
        <v>111</v>
      </c>
      <c r="D15748" s="61" t="s">
        <v>5</v>
      </c>
      <c r="E15748" s="61" t="s">
        <v>48</v>
      </c>
      <c r="F15748" s="61">
        <v>4.1666666666666657E-2</v>
      </c>
      <c r="G15748" s="62">
        <v>0</v>
      </c>
    </row>
    <row r="15749" spans="1:7" x14ac:dyDescent="0.3">
      <c r="A15749" s="54">
        <v>45986</v>
      </c>
      <c r="B15749" s="55" t="s">
        <v>21</v>
      </c>
      <c r="C15749" s="55" t="s">
        <v>111</v>
      </c>
      <c r="D15749" s="55" t="s">
        <v>5</v>
      </c>
      <c r="E15749" s="55" t="s">
        <v>48</v>
      </c>
      <c r="F15749" s="55">
        <v>6.25E-2</v>
      </c>
      <c r="G15749" s="56">
        <v>0</v>
      </c>
    </row>
    <row r="15750" spans="1:7" x14ac:dyDescent="0.3">
      <c r="A15750" s="60">
        <v>45986</v>
      </c>
      <c r="B15750" s="61" t="s">
        <v>21</v>
      </c>
      <c r="C15750" s="61" t="s">
        <v>111</v>
      </c>
      <c r="D15750" s="61" t="s">
        <v>5</v>
      </c>
      <c r="E15750" s="61" t="s">
        <v>48</v>
      </c>
      <c r="F15750" s="61">
        <v>8.3333333333333329E-2</v>
      </c>
      <c r="G15750" s="62">
        <v>0</v>
      </c>
    </row>
    <row r="15751" spans="1:7" x14ac:dyDescent="0.3">
      <c r="A15751" s="54">
        <v>45986</v>
      </c>
      <c r="B15751" s="55" t="s">
        <v>21</v>
      </c>
      <c r="C15751" s="55" t="s">
        <v>111</v>
      </c>
      <c r="D15751" s="55" t="s">
        <v>5</v>
      </c>
      <c r="E15751" s="55" t="s">
        <v>48</v>
      </c>
      <c r="F15751" s="55">
        <v>0.1041666666666667</v>
      </c>
      <c r="G15751" s="56">
        <v>0</v>
      </c>
    </row>
    <row r="15752" spans="1:7" x14ac:dyDescent="0.3">
      <c r="A15752" s="60">
        <v>45986</v>
      </c>
      <c r="B15752" s="61" t="s">
        <v>21</v>
      </c>
      <c r="C15752" s="61" t="s">
        <v>111</v>
      </c>
      <c r="D15752" s="61" t="s">
        <v>5</v>
      </c>
      <c r="E15752" s="61" t="s">
        <v>48</v>
      </c>
      <c r="F15752" s="61">
        <v>0.125</v>
      </c>
      <c r="G15752" s="62">
        <v>0</v>
      </c>
    </row>
    <row r="15753" spans="1:7" x14ac:dyDescent="0.3">
      <c r="A15753" s="54">
        <v>45986</v>
      </c>
      <c r="B15753" s="55" t="s">
        <v>21</v>
      </c>
      <c r="C15753" s="55" t="s">
        <v>111</v>
      </c>
      <c r="D15753" s="55" t="s">
        <v>5</v>
      </c>
      <c r="E15753" s="55" t="s">
        <v>48</v>
      </c>
      <c r="F15753" s="55">
        <v>0.14583333333333329</v>
      </c>
      <c r="G15753" s="56">
        <v>0</v>
      </c>
    </row>
    <row r="15754" spans="1:7" x14ac:dyDescent="0.3">
      <c r="A15754" s="60">
        <v>45986</v>
      </c>
      <c r="B15754" s="61" t="s">
        <v>21</v>
      </c>
      <c r="C15754" s="61" t="s">
        <v>111</v>
      </c>
      <c r="D15754" s="61" t="s">
        <v>5</v>
      </c>
      <c r="E15754" s="61" t="s">
        <v>48</v>
      </c>
      <c r="F15754" s="61">
        <v>0.16666666666666671</v>
      </c>
      <c r="G15754" s="62">
        <v>0</v>
      </c>
    </row>
    <row r="15755" spans="1:7" x14ac:dyDescent="0.3">
      <c r="A15755" s="54">
        <v>45986</v>
      </c>
      <c r="B15755" s="55" t="s">
        <v>21</v>
      </c>
      <c r="C15755" s="55" t="s">
        <v>111</v>
      </c>
      <c r="D15755" s="55" t="s">
        <v>5</v>
      </c>
      <c r="E15755" s="55" t="s">
        <v>48</v>
      </c>
      <c r="F15755" s="55">
        <v>0.1875</v>
      </c>
      <c r="G15755" s="56">
        <v>0</v>
      </c>
    </row>
    <row r="15756" spans="1:7" x14ac:dyDescent="0.3">
      <c r="A15756" s="60">
        <v>45986</v>
      </c>
      <c r="B15756" s="61" t="s">
        <v>21</v>
      </c>
      <c r="C15756" s="61" t="s">
        <v>111</v>
      </c>
      <c r="D15756" s="61" t="s">
        <v>5</v>
      </c>
      <c r="E15756" s="61" t="s">
        <v>48</v>
      </c>
      <c r="F15756" s="61">
        <v>0.20833333333333329</v>
      </c>
      <c r="G15756" s="62">
        <v>0</v>
      </c>
    </row>
    <row r="15757" spans="1:7" x14ac:dyDescent="0.3">
      <c r="A15757" s="54">
        <v>45986</v>
      </c>
      <c r="B15757" s="55" t="s">
        <v>21</v>
      </c>
      <c r="C15757" s="55" t="s">
        <v>111</v>
      </c>
      <c r="D15757" s="55" t="s">
        <v>5</v>
      </c>
      <c r="E15757" s="55" t="s">
        <v>48</v>
      </c>
      <c r="F15757" s="55">
        <v>0.22916666666666671</v>
      </c>
      <c r="G15757" s="56">
        <v>0</v>
      </c>
    </row>
    <row r="15758" spans="1:7" x14ac:dyDescent="0.3">
      <c r="A15758" s="60">
        <v>45986</v>
      </c>
      <c r="B15758" s="61" t="s">
        <v>21</v>
      </c>
      <c r="C15758" s="61" t="s">
        <v>111</v>
      </c>
      <c r="D15758" s="61" t="s">
        <v>5</v>
      </c>
      <c r="E15758" s="61" t="s">
        <v>48</v>
      </c>
      <c r="F15758" s="61">
        <v>0.25</v>
      </c>
      <c r="G15758" s="62">
        <v>0</v>
      </c>
    </row>
    <row r="15759" spans="1:7" x14ac:dyDescent="0.3">
      <c r="A15759" s="54">
        <v>45986</v>
      </c>
      <c r="B15759" s="55" t="s">
        <v>21</v>
      </c>
      <c r="C15759" s="55" t="s">
        <v>111</v>
      </c>
      <c r="D15759" s="55" t="s">
        <v>5</v>
      </c>
      <c r="E15759" s="55" t="s">
        <v>48</v>
      </c>
      <c r="F15759" s="55">
        <v>0.27083333333333331</v>
      </c>
      <c r="G15759" s="56">
        <v>0</v>
      </c>
    </row>
    <row r="15760" spans="1:7" x14ac:dyDescent="0.3">
      <c r="A15760" s="60">
        <v>45986</v>
      </c>
      <c r="B15760" s="61" t="s">
        <v>21</v>
      </c>
      <c r="C15760" s="61" t="s">
        <v>111</v>
      </c>
      <c r="D15760" s="61" t="s">
        <v>5</v>
      </c>
      <c r="E15760" s="61" t="s">
        <v>48</v>
      </c>
      <c r="F15760" s="61">
        <v>0.29166666666666669</v>
      </c>
      <c r="G15760" s="62">
        <v>0</v>
      </c>
    </row>
    <row r="15761" spans="1:7" x14ac:dyDescent="0.3">
      <c r="A15761" s="54">
        <v>45986</v>
      </c>
      <c r="B15761" s="55" t="s">
        <v>21</v>
      </c>
      <c r="C15761" s="55" t="s">
        <v>111</v>
      </c>
      <c r="D15761" s="55" t="s">
        <v>5</v>
      </c>
      <c r="E15761" s="55" t="s">
        <v>48</v>
      </c>
      <c r="F15761" s="55">
        <v>0.3125</v>
      </c>
      <c r="G15761" s="56">
        <v>0</v>
      </c>
    </row>
    <row r="15762" spans="1:7" x14ac:dyDescent="0.3">
      <c r="A15762" s="60">
        <v>45986</v>
      </c>
      <c r="B15762" s="61" t="s">
        <v>21</v>
      </c>
      <c r="C15762" s="61" t="s">
        <v>111</v>
      </c>
      <c r="D15762" s="61" t="s">
        <v>5</v>
      </c>
      <c r="E15762" s="61" t="s">
        <v>48</v>
      </c>
      <c r="F15762" s="61">
        <v>0.33333333333333331</v>
      </c>
      <c r="G15762" s="62">
        <v>0</v>
      </c>
    </row>
    <row r="15763" spans="1:7" x14ac:dyDescent="0.3">
      <c r="A15763" s="54">
        <v>45986</v>
      </c>
      <c r="B15763" s="55" t="s">
        <v>21</v>
      </c>
      <c r="C15763" s="55" t="s">
        <v>111</v>
      </c>
      <c r="D15763" s="55" t="s">
        <v>5</v>
      </c>
      <c r="E15763" s="55" t="s">
        <v>48</v>
      </c>
      <c r="F15763" s="55">
        <v>0.35416666666666669</v>
      </c>
      <c r="G15763" s="56">
        <v>0</v>
      </c>
    </row>
    <row r="15764" spans="1:7" x14ac:dyDescent="0.3">
      <c r="A15764" s="60">
        <v>45986</v>
      </c>
      <c r="B15764" s="61" t="s">
        <v>21</v>
      </c>
      <c r="C15764" s="61" t="s">
        <v>111</v>
      </c>
      <c r="D15764" s="61" t="s">
        <v>5</v>
      </c>
      <c r="E15764" s="61" t="s">
        <v>48</v>
      </c>
      <c r="F15764" s="61">
        <v>0.375</v>
      </c>
      <c r="G15764" s="62">
        <v>0</v>
      </c>
    </row>
    <row r="15765" spans="1:7" x14ac:dyDescent="0.3">
      <c r="A15765" s="54">
        <v>45986</v>
      </c>
      <c r="B15765" s="55" t="s">
        <v>21</v>
      </c>
      <c r="C15765" s="55" t="s">
        <v>111</v>
      </c>
      <c r="D15765" s="55" t="s">
        <v>5</v>
      </c>
      <c r="E15765" s="55" t="s">
        <v>48</v>
      </c>
      <c r="F15765" s="55">
        <v>0.39583333333333331</v>
      </c>
      <c r="G15765" s="56">
        <v>0</v>
      </c>
    </row>
    <row r="15766" spans="1:7" x14ac:dyDescent="0.3">
      <c r="A15766" s="60">
        <v>45986</v>
      </c>
      <c r="B15766" s="61" t="s">
        <v>21</v>
      </c>
      <c r="C15766" s="61" t="s">
        <v>111</v>
      </c>
      <c r="D15766" s="61" t="s">
        <v>5</v>
      </c>
      <c r="E15766" s="61" t="s">
        <v>48</v>
      </c>
      <c r="F15766" s="61">
        <v>0.41666666666666669</v>
      </c>
      <c r="G15766" s="62">
        <v>0</v>
      </c>
    </row>
    <row r="15767" spans="1:7" x14ac:dyDescent="0.3">
      <c r="A15767" s="54">
        <v>45986</v>
      </c>
      <c r="B15767" s="55" t="s">
        <v>21</v>
      </c>
      <c r="C15767" s="55" t="s">
        <v>111</v>
      </c>
      <c r="D15767" s="55" t="s">
        <v>5</v>
      </c>
      <c r="E15767" s="55" t="s">
        <v>48</v>
      </c>
      <c r="F15767" s="55">
        <v>0.4375</v>
      </c>
      <c r="G15767" s="56">
        <v>0</v>
      </c>
    </row>
    <row r="15768" spans="1:7" x14ac:dyDescent="0.3">
      <c r="A15768" s="60">
        <v>45986</v>
      </c>
      <c r="B15768" s="61" t="s">
        <v>21</v>
      </c>
      <c r="C15768" s="61" t="s">
        <v>111</v>
      </c>
      <c r="D15768" s="61" t="s">
        <v>5</v>
      </c>
      <c r="E15768" s="61" t="s">
        <v>48</v>
      </c>
      <c r="F15768" s="61">
        <v>0.45833333333333331</v>
      </c>
      <c r="G15768" s="62">
        <v>0</v>
      </c>
    </row>
    <row r="15769" spans="1:7" x14ac:dyDescent="0.3">
      <c r="A15769" s="54">
        <v>45986</v>
      </c>
      <c r="B15769" s="55" t="s">
        <v>21</v>
      </c>
      <c r="C15769" s="55" t="s">
        <v>111</v>
      </c>
      <c r="D15769" s="55" t="s">
        <v>5</v>
      </c>
      <c r="E15769" s="55" t="s">
        <v>48</v>
      </c>
      <c r="F15769" s="55">
        <v>0.47916666666666669</v>
      </c>
      <c r="G15769" s="56">
        <v>0</v>
      </c>
    </row>
    <row r="15770" spans="1:7" x14ac:dyDescent="0.3">
      <c r="A15770" s="60">
        <v>45986</v>
      </c>
      <c r="B15770" s="61" t="s">
        <v>21</v>
      </c>
      <c r="C15770" s="61" t="s">
        <v>111</v>
      </c>
      <c r="D15770" s="61" t="s">
        <v>5</v>
      </c>
      <c r="E15770" s="61" t="s">
        <v>48</v>
      </c>
      <c r="F15770" s="61">
        <v>0.5</v>
      </c>
      <c r="G15770" s="62">
        <v>0</v>
      </c>
    </row>
    <row r="15771" spans="1:7" x14ac:dyDescent="0.3">
      <c r="A15771" s="54">
        <v>45986</v>
      </c>
      <c r="B15771" s="55" t="s">
        <v>21</v>
      </c>
      <c r="C15771" s="55" t="s">
        <v>111</v>
      </c>
      <c r="D15771" s="55" t="s">
        <v>5</v>
      </c>
      <c r="E15771" s="55" t="s">
        <v>48</v>
      </c>
      <c r="F15771" s="55">
        <v>0.52083333333333337</v>
      </c>
      <c r="G15771" s="56">
        <v>0</v>
      </c>
    </row>
    <row r="15772" spans="1:7" x14ac:dyDescent="0.3">
      <c r="A15772" s="60">
        <v>45986</v>
      </c>
      <c r="B15772" s="61" t="s">
        <v>21</v>
      </c>
      <c r="C15772" s="61" t="s">
        <v>111</v>
      </c>
      <c r="D15772" s="61" t="s">
        <v>5</v>
      </c>
      <c r="E15772" s="61" t="s">
        <v>48</v>
      </c>
      <c r="F15772" s="61">
        <v>0.54166666666666663</v>
      </c>
      <c r="G15772" s="62">
        <v>0</v>
      </c>
    </row>
    <row r="15773" spans="1:7" x14ac:dyDescent="0.3">
      <c r="A15773" s="54">
        <v>45986</v>
      </c>
      <c r="B15773" s="55" t="s">
        <v>21</v>
      </c>
      <c r="C15773" s="55" t="s">
        <v>111</v>
      </c>
      <c r="D15773" s="55" t="s">
        <v>5</v>
      </c>
      <c r="E15773" s="55" t="s">
        <v>48</v>
      </c>
      <c r="F15773" s="55">
        <v>0.5625</v>
      </c>
      <c r="G15773" s="56">
        <v>0</v>
      </c>
    </row>
    <row r="15774" spans="1:7" x14ac:dyDescent="0.3">
      <c r="A15774" s="60">
        <v>45986</v>
      </c>
      <c r="B15774" s="61" t="s">
        <v>21</v>
      </c>
      <c r="C15774" s="61" t="s">
        <v>111</v>
      </c>
      <c r="D15774" s="61" t="s">
        <v>5</v>
      </c>
      <c r="E15774" s="61" t="s">
        <v>48</v>
      </c>
      <c r="F15774" s="61">
        <v>0.58333333333333337</v>
      </c>
      <c r="G15774" s="62">
        <v>0</v>
      </c>
    </row>
    <row r="15775" spans="1:7" x14ac:dyDescent="0.3">
      <c r="A15775" s="54">
        <v>45986</v>
      </c>
      <c r="B15775" s="55" t="s">
        <v>21</v>
      </c>
      <c r="C15775" s="55" t="s">
        <v>111</v>
      </c>
      <c r="D15775" s="55" t="s">
        <v>5</v>
      </c>
      <c r="E15775" s="55" t="s">
        <v>48</v>
      </c>
      <c r="F15775" s="55">
        <v>0.60416666666666663</v>
      </c>
      <c r="G15775" s="56">
        <v>0</v>
      </c>
    </row>
    <row r="15776" spans="1:7" x14ac:dyDescent="0.3">
      <c r="A15776" s="60">
        <v>45986</v>
      </c>
      <c r="B15776" s="61" t="s">
        <v>21</v>
      </c>
      <c r="C15776" s="61" t="s">
        <v>111</v>
      </c>
      <c r="D15776" s="61" t="s">
        <v>5</v>
      </c>
      <c r="E15776" s="61" t="s">
        <v>48</v>
      </c>
      <c r="F15776" s="61">
        <v>0.625</v>
      </c>
      <c r="G15776" s="62">
        <v>0</v>
      </c>
    </row>
    <row r="15777" spans="1:7" x14ac:dyDescent="0.3">
      <c r="A15777" s="54">
        <v>45986</v>
      </c>
      <c r="B15777" s="55" t="s">
        <v>21</v>
      </c>
      <c r="C15777" s="55" t="s">
        <v>111</v>
      </c>
      <c r="D15777" s="55" t="s">
        <v>5</v>
      </c>
      <c r="E15777" s="55" t="s">
        <v>48</v>
      </c>
      <c r="F15777" s="55">
        <v>0.64583333333333337</v>
      </c>
      <c r="G15777" s="56">
        <v>0</v>
      </c>
    </row>
    <row r="15778" spans="1:7" x14ac:dyDescent="0.3">
      <c r="A15778" s="60">
        <v>45986</v>
      </c>
      <c r="B15778" s="61" t="s">
        <v>21</v>
      </c>
      <c r="C15778" s="61" t="s">
        <v>111</v>
      </c>
      <c r="D15778" s="61" t="s">
        <v>5</v>
      </c>
      <c r="E15778" s="61" t="s">
        <v>48</v>
      </c>
      <c r="F15778" s="61">
        <v>0.66666666666666663</v>
      </c>
      <c r="G15778" s="62">
        <v>0</v>
      </c>
    </row>
    <row r="15779" spans="1:7" x14ac:dyDescent="0.3">
      <c r="A15779" s="54">
        <v>45986</v>
      </c>
      <c r="B15779" s="55" t="s">
        <v>21</v>
      </c>
      <c r="C15779" s="55" t="s">
        <v>111</v>
      </c>
      <c r="D15779" s="55" t="s">
        <v>5</v>
      </c>
      <c r="E15779" s="55" t="s">
        <v>48</v>
      </c>
      <c r="F15779" s="55">
        <v>0.6875</v>
      </c>
      <c r="G15779" s="56">
        <v>0</v>
      </c>
    </row>
    <row r="15780" spans="1:7" x14ac:dyDescent="0.3">
      <c r="A15780" s="60">
        <v>45986</v>
      </c>
      <c r="B15780" s="61" t="s">
        <v>21</v>
      </c>
      <c r="C15780" s="61" t="s">
        <v>111</v>
      </c>
      <c r="D15780" s="61" t="s">
        <v>5</v>
      </c>
      <c r="E15780" s="61" t="s">
        <v>48</v>
      </c>
      <c r="F15780" s="61">
        <v>0.70833333333333337</v>
      </c>
      <c r="G15780" s="62">
        <v>0</v>
      </c>
    </row>
    <row r="15781" spans="1:7" x14ac:dyDescent="0.3">
      <c r="A15781" s="54">
        <v>45986</v>
      </c>
      <c r="B15781" s="55" t="s">
        <v>21</v>
      </c>
      <c r="C15781" s="55" t="s">
        <v>111</v>
      </c>
      <c r="D15781" s="55" t="s">
        <v>5</v>
      </c>
      <c r="E15781" s="55" t="s">
        <v>48</v>
      </c>
      <c r="F15781" s="55">
        <v>0.72916666666666663</v>
      </c>
      <c r="G15781" s="56">
        <v>0</v>
      </c>
    </row>
    <row r="15782" spans="1:7" x14ac:dyDescent="0.3">
      <c r="A15782" s="60">
        <v>45986</v>
      </c>
      <c r="B15782" s="61" t="s">
        <v>21</v>
      </c>
      <c r="C15782" s="61" t="s">
        <v>111</v>
      </c>
      <c r="D15782" s="61" t="s">
        <v>5</v>
      </c>
      <c r="E15782" s="61" t="s">
        <v>48</v>
      </c>
      <c r="F15782" s="61">
        <v>0.75</v>
      </c>
      <c r="G15782" s="62">
        <v>0</v>
      </c>
    </row>
    <row r="15783" spans="1:7" x14ac:dyDescent="0.3">
      <c r="A15783" s="54">
        <v>45986</v>
      </c>
      <c r="B15783" s="55" t="s">
        <v>21</v>
      </c>
      <c r="C15783" s="55" t="s">
        <v>111</v>
      </c>
      <c r="D15783" s="55" t="s">
        <v>5</v>
      </c>
      <c r="E15783" s="55" t="s">
        <v>48</v>
      </c>
      <c r="F15783" s="55">
        <v>0.77083333333333337</v>
      </c>
      <c r="G15783" s="56">
        <v>0</v>
      </c>
    </row>
    <row r="15784" spans="1:7" x14ac:dyDescent="0.3">
      <c r="A15784" s="60">
        <v>45986</v>
      </c>
      <c r="B15784" s="61" t="s">
        <v>21</v>
      </c>
      <c r="C15784" s="61" t="s">
        <v>111</v>
      </c>
      <c r="D15784" s="61" t="s">
        <v>5</v>
      </c>
      <c r="E15784" s="61" t="s">
        <v>48</v>
      </c>
      <c r="F15784" s="61">
        <v>0.79166666666666663</v>
      </c>
      <c r="G15784" s="62">
        <v>0</v>
      </c>
    </row>
    <row r="15785" spans="1:7" x14ac:dyDescent="0.3">
      <c r="A15785" s="54">
        <v>45986</v>
      </c>
      <c r="B15785" s="55" t="s">
        <v>21</v>
      </c>
      <c r="C15785" s="55" t="s">
        <v>111</v>
      </c>
      <c r="D15785" s="55" t="s">
        <v>5</v>
      </c>
      <c r="E15785" s="55" t="s">
        <v>48</v>
      </c>
      <c r="F15785" s="55">
        <v>0.8125</v>
      </c>
      <c r="G15785" s="56">
        <v>0</v>
      </c>
    </row>
    <row r="15786" spans="1:7" x14ac:dyDescent="0.3">
      <c r="A15786" s="60">
        <v>45986</v>
      </c>
      <c r="B15786" s="61" t="s">
        <v>21</v>
      </c>
      <c r="C15786" s="61" t="s">
        <v>111</v>
      </c>
      <c r="D15786" s="61" t="s">
        <v>5</v>
      </c>
      <c r="E15786" s="61" t="s">
        <v>48</v>
      </c>
      <c r="F15786" s="61">
        <v>0.83333333333333337</v>
      </c>
      <c r="G15786" s="62">
        <v>0</v>
      </c>
    </row>
    <row r="15787" spans="1:7" x14ac:dyDescent="0.3">
      <c r="A15787" s="54">
        <v>45986</v>
      </c>
      <c r="B15787" s="55" t="s">
        <v>21</v>
      </c>
      <c r="C15787" s="55" t="s">
        <v>111</v>
      </c>
      <c r="D15787" s="55" t="s">
        <v>5</v>
      </c>
      <c r="E15787" s="55" t="s">
        <v>48</v>
      </c>
      <c r="F15787" s="55">
        <v>0.85416666666666663</v>
      </c>
      <c r="G15787" s="56">
        <v>0</v>
      </c>
    </row>
    <row r="15788" spans="1:7" x14ac:dyDescent="0.3">
      <c r="A15788" s="60">
        <v>45986</v>
      </c>
      <c r="B15788" s="61" t="s">
        <v>21</v>
      </c>
      <c r="C15788" s="61" t="s">
        <v>111</v>
      </c>
      <c r="D15788" s="61" t="s">
        <v>5</v>
      </c>
      <c r="E15788" s="61" t="s">
        <v>48</v>
      </c>
      <c r="F15788" s="61">
        <v>0.875</v>
      </c>
      <c r="G15788" s="62">
        <v>0</v>
      </c>
    </row>
    <row r="15789" spans="1:7" x14ac:dyDescent="0.3">
      <c r="A15789" s="54">
        <v>45986</v>
      </c>
      <c r="B15789" s="55" t="s">
        <v>21</v>
      </c>
      <c r="C15789" s="55" t="s">
        <v>111</v>
      </c>
      <c r="D15789" s="55" t="s">
        <v>5</v>
      </c>
      <c r="E15789" s="55" t="s">
        <v>48</v>
      </c>
      <c r="F15789" s="55">
        <v>0.89583333333333337</v>
      </c>
      <c r="G15789" s="56">
        <v>0</v>
      </c>
    </row>
    <row r="15790" spans="1:7" x14ac:dyDescent="0.3">
      <c r="A15790" s="60">
        <v>45986</v>
      </c>
      <c r="B15790" s="61" t="s">
        <v>21</v>
      </c>
      <c r="C15790" s="61" t="s">
        <v>111</v>
      </c>
      <c r="D15790" s="61" t="s">
        <v>5</v>
      </c>
      <c r="E15790" s="61" t="s">
        <v>48</v>
      </c>
      <c r="F15790" s="61">
        <v>0.91666666666666663</v>
      </c>
      <c r="G15790" s="62">
        <v>0</v>
      </c>
    </row>
    <row r="15791" spans="1:7" x14ac:dyDescent="0.3">
      <c r="A15791" s="54">
        <v>45986</v>
      </c>
      <c r="B15791" s="55" t="s">
        <v>21</v>
      </c>
      <c r="C15791" s="55" t="s">
        <v>111</v>
      </c>
      <c r="D15791" s="55" t="s">
        <v>5</v>
      </c>
      <c r="E15791" s="55" t="s">
        <v>48</v>
      </c>
      <c r="F15791" s="55">
        <v>0.9375</v>
      </c>
      <c r="G15791" s="56">
        <v>0</v>
      </c>
    </row>
    <row r="15792" spans="1:7" x14ac:dyDescent="0.3">
      <c r="A15792" s="60">
        <v>45986</v>
      </c>
      <c r="B15792" s="61" t="s">
        <v>21</v>
      </c>
      <c r="C15792" s="61" t="s">
        <v>111</v>
      </c>
      <c r="D15792" s="61" t="s">
        <v>5</v>
      </c>
      <c r="E15792" s="61" t="s">
        <v>48</v>
      </c>
      <c r="F15792" s="61">
        <v>0.95833333333333337</v>
      </c>
      <c r="G15792" s="62">
        <v>0</v>
      </c>
    </row>
    <row r="15793" spans="1:7" x14ac:dyDescent="0.3">
      <c r="A15793" s="54">
        <v>45986</v>
      </c>
      <c r="B15793" s="55" t="s">
        <v>21</v>
      </c>
      <c r="C15793" s="55" t="s">
        <v>111</v>
      </c>
      <c r="D15793" s="55" t="s">
        <v>5</v>
      </c>
      <c r="E15793" s="55" t="s">
        <v>48</v>
      </c>
      <c r="F15793" s="55">
        <v>0.97916666666666663</v>
      </c>
      <c r="G15793" s="56">
        <v>0</v>
      </c>
    </row>
    <row r="15794" spans="1:7" x14ac:dyDescent="0.3">
      <c r="A15794" s="60">
        <v>45987</v>
      </c>
      <c r="B15794" s="61" t="s">
        <v>21</v>
      </c>
      <c r="C15794" s="61" t="s">
        <v>111</v>
      </c>
      <c r="D15794" s="61" t="s">
        <v>5</v>
      </c>
      <c r="E15794" s="61" t="s">
        <v>48</v>
      </c>
      <c r="F15794" s="61">
        <v>0</v>
      </c>
      <c r="G15794" s="62">
        <v>0</v>
      </c>
    </row>
    <row r="15795" spans="1:7" x14ac:dyDescent="0.3">
      <c r="A15795" s="54">
        <v>45987</v>
      </c>
      <c r="B15795" s="55" t="s">
        <v>21</v>
      </c>
      <c r="C15795" s="55" t="s">
        <v>111</v>
      </c>
      <c r="D15795" s="55" t="s">
        <v>6</v>
      </c>
      <c r="E15795" s="55" t="s">
        <v>49</v>
      </c>
      <c r="F15795" s="55">
        <v>2.0833333333333329E-2</v>
      </c>
      <c r="G15795" s="56" cm="1">
        <f t="array" ref="G15795:G15842">IF(LOAD_RESULTS!$C$3 = "MENU",ABS(_xlfn.IFS(AND(PER_MONTH!$B15747="January",PER_MONTH!$E15747="Working Day"),Table3[Jan_WD],AND(PER_MONTH!$B15747="January",PER_MONTH!$E15747="Non-Working Day"),Table3[Jan_NWD],AND(PER_MONTH!$B15747="February",PER_MONTH!$E15747="Working Day"),Table3[Feb_WD],AND(PER_MONTH!$B15747="February",PER_MONTH!$E15747="Non-Working Day"),Table3[Feb_NWD], AND(PER_MONTH!$B15747 = "March", PER_MONTH!$E15747 = "Working Day"), Table3[Mar_WD],  AND(PER_MONTH!$B15747 = "March", PER_MONTH!$E15747 = "Non-Working Day"), Table3[Mar_NWD], AND(PER_MONTH!$B15747 = "April", PER_MONTH!$E15747 = "Working Day"), Table3[Apr_WD], AND(PER_MONTH!$B15747 = "April", PER_MONTH!$E15747 = "Non-Working Day"), Table3[Apr_NWD], AND(PER_MONTH!$B15747 = "May", PER_MONTH!$E15747 = "Working Day"), Table3[May_WD], AND(PER_MONTH!$B15747 = "May", PER_MONTH!$E15747 = "Non-Working Day"), Table3[May_NWD], AND(PER_MONTH!$B15747 = "June", PER_MONTH!$E15747 = "Working Day"), Table3[Jun_WD], AND(PER_MONTH!$B15747 = "June", PER_MONTH!$E15747 = "Non-Working Day"), Table3[Jun_NWD], AND(PER_MONTH!$B15747 = "July", PER_MONTH!$E15747 = "Working Day"), Table3[Jul_WD], AND(PER_MONTH!$B15747 = "July", PER_MONTH!$E15747 = "Non-Working Day"), Table3[Jul_NWD], AND(PER_MONTH!$B15747 = "August", PER_MONTH!$E15747 = "Working Day"), Table3[Aug_WD], AND(PER_MONTH!$B15747 = "August", PER_MONTH!$E15747 = "Non-Working Day"), Table3[Aug_NWD], AND(PER_MONTH!$B15747 = "September", PER_MONTH!$E15747 = "Working Day"), Table3[Sep_WD], AND(PER_MONTH!$B15747 = "September", PER_MONTH!$E15747 = "Non-Working Day"), Table3[Sep_NWD], AND(PER_MONTH!$B15747 = "October", PER_MONTH!$E15747 = "Working Day"), Table3[Oct_WD], AND(PER_MONTH!$B15747 = "October", PER_MONTH!$E15747 = "Non-Working Day"), Table3[Oct_NWD], AND(PER_MONTH!$B15747 = "November", PER_MONTH!$E15747 = "Working Day"), Table3[Nov_WD], AND(PER_MONTH!$B15747 = "November", PER_MONTH!$E15747 = "Non-Working Day"), Table3[Nov_NWD], AND(PER_MONTH!$B15747 = "December", PER_MONTH!$E15747 = "Working Day"), Table3[Dec_WD], AND(PER_MONTH!$B15747 = "December", PER_MONTH!$E15747 = "Non-Working Day"), Table3[Dec_NWD])),_xlfn.IFS(AND(PER_MONTH!$B15747="January",PER_MONTH!$E15747="Working Day"),Table3[Jan_WD],AND(PER_MONTH!$B15747="January",PER_MONTH!$E15747="Non-Working Day"),Table3[Jan_NWD],AND(PER_MONTH!$B15747="February",PER_MONTH!$E15747="Working Day"),Table3[Feb_WD],AND(PER_MONTH!$B15747="February",PER_MONTH!$E15747="Non-Working Day"),Table3[Feb_NWD], AND(PER_MONTH!$B15747 = "March", PER_MONTH!$E15747 = "Working Day"), Table3[Mar_WD],  AND(PER_MONTH!$B15747 = "March", PER_MONTH!$E15747 = "Non-Working Day"), Table3[Mar_NWD], AND(PER_MONTH!$B15747 = "April", PER_MONTH!$E15747 = "Working Day"), Table3[Apr_WD], AND(PER_MONTH!$B15747 = "April", PER_MONTH!$E15747 = "Non-Working Day"), Table3[Apr_NWD], AND(PER_MONTH!$B15747 = "May", PER_MONTH!$E15747 = "Working Day"), Table3[May_WD], AND(PER_MONTH!$B15747 = "May", PER_MONTH!$E15747 = "Non-Working Day"), Table3[May_NWD], AND(PER_MONTH!$B15747 = "June", PER_MONTH!$E15747 = "Working Day"), Table3[Jun_WD], AND(PER_MONTH!$B15747 = "June", PER_MONTH!$E15747 = "Non-Working Day"), Table3[Jun_NWD], AND(PER_MONTH!$B15747 = "July", PER_MONTH!$E15747 = "Working Day"), Table3[Jul_WD], AND(PER_MONTH!$B15747 = "July", PER_MONTH!$E15747 = "Non-Working Day"), Table3[Jul_NWD], AND(PER_MONTH!$B15747 = "August", PER_MONTH!$E15747 = "Working Day"), Table3[Aug_WD], AND(PER_MONTH!$B15747 = "August", PER_MONTH!$E15747 = "Non-Working Day"), Table3[Aug_NWD], AND(PER_MONTH!$B15747 = "September", PER_MONTH!$E15747 = "Working Day"), Table3[Sep_WD], AND(PER_MONTH!$B15747 = "September", PER_MONTH!$E15747 = "Non-Working Day"), Table3[Sep_NWD], AND(PER_MONTH!$B15747 = "October", PER_MONTH!$E15747 = "Working Day"), Table3[Oct_WD], AND(PER_MONTH!$B15747 = "October", PER_MONTH!$E15747 = "Non-Working Day"), Table3[Oct_NWD], AND(PER_MONTH!$B15747 = "November", PER_MONTH!$E15747 = "Working Day"), Table3[Nov_WD], AND(PER_MONTH!$B15747 = "November", PER_MONTH!$E15747 = "Non-Working Day"), Table3[Nov_NWD], AND(PER_MONTH!$B15747 = "December", PER_MONTH!$E15747 = "Working Day"), Table3[Dec_WD], AND(PER_MONTH!$B15747 = "December", PER_MONTH!$E15747 = "Non-Working Day"), Table3[Dec_NWD]))</f>
        <v>0</v>
      </c>
    </row>
    <row r="15796" spans="1:7" x14ac:dyDescent="0.3">
      <c r="A15796" s="60">
        <v>45987</v>
      </c>
      <c r="B15796" s="61" t="s">
        <v>21</v>
      </c>
      <c r="C15796" s="61" t="s">
        <v>111</v>
      </c>
      <c r="D15796" s="61" t="s">
        <v>6</v>
      </c>
      <c r="E15796" s="61" t="s">
        <v>49</v>
      </c>
      <c r="F15796" s="61">
        <v>4.1666666666666657E-2</v>
      </c>
      <c r="G15796" s="62">
        <v>0</v>
      </c>
    </row>
    <row r="15797" spans="1:7" x14ac:dyDescent="0.3">
      <c r="A15797" s="54">
        <v>45987</v>
      </c>
      <c r="B15797" s="55" t="s">
        <v>21</v>
      </c>
      <c r="C15797" s="55" t="s">
        <v>111</v>
      </c>
      <c r="D15797" s="55" t="s">
        <v>6</v>
      </c>
      <c r="E15797" s="55" t="s">
        <v>49</v>
      </c>
      <c r="F15797" s="55">
        <v>6.25E-2</v>
      </c>
      <c r="G15797" s="56">
        <v>0</v>
      </c>
    </row>
    <row r="15798" spans="1:7" x14ac:dyDescent="0.3">
      <c r="A15798" s="60">
        <v>45987</v>
      </c>
      <c r="B15798" s="61" t="s">
        <v>21</v>
      </c>
      <c r="C15798" s="61" t="s">
        <v>111</v>
      </c>
      <c r="D15798" s="61" t="s">
        <v>6</v>
      </c>
      <c r="E15798" s="61" t="s">
        <v>49</v>
      </c>
      <c r="F15798" s="61">
        <v>8.3333333333333329E-2</v>
      </c>
      <c r="G15798" s="62">
        <v>0</v>
      </c>
    </row>
    <row r="15799" spans="1:7" x14ac:dyDescent="0.3">
      <c r="A15799" s="54">
        <v>45987</v>
      </c>
      <c r="B15799" s="55" t="s">
        <v>21</v>
      </c>
      <c r="C15799" s="55" t="s">
        <v>111</v>
      </c>
      <c r="D15799" s="55" t="s">
        <v>6</v>
      </c>
      <c r="E15799" s="55" t="s">
        <v>49</v>
      </c>
      <c r="F15799" s="55">
        <v>0.1041666666666667</v>
      </c>
      <c r="G15799" s="56">
        <v>0</v>
      </c>
    </row>
    <row r="15800" spans="1:7" x14ac:dyDescent="0.3">
      <c r="A15800" s="60">
        <v>45987</v>
      </c>
      <c r="B15800" s="61" t="s">
        <v>21</v>
      </c>
      <c r="C15800" s="61" t="s">
        <v>111</v>
      </c>
      <c r="D15800" s="61" t="s">
        <v>6</v>
      </c>
      <c r="E15800" s="61" t="s">
        <v>49</v>
      </c>
      <c r="F15800" s="61">
        <v>0.125</v>
      </c>
      <c r="G15800" s="62">
        <v>0</v>
      </c>
    </row>
    <row r="15801" spans="1:7" x14ac:dyDescent="0.3">
      <c r="A15801" s="54">
        <v>45987</v>
      </c>
      <c r="B15801" s="55" t="s">
        <v>21</v>
      </c>
      <c r="C15801" s="55" t="s">
        <v>111</v>
      </c>
      <c r="D15801" s="55" t="s">
        <v>6</v>
      </c>
      <c r="E15801" s="55" t="s">
        <v>49</v>
      </c>
      <c r="F15801" s="55">
        <v>0.14583333333333329</v>
      </c>
      <c r="G15801" s="56">
        <v>0</v>
      </c>
    </row>
    <row r="15802" spans="1:7" x14ac:dyDescent="0.3">
      <c r="A15802" s="60">
        <v>45987</v>
      </c>
      <c r="B15802" s="61" t="s">
        <v>21</v>
      </c>
      <c r="C15802" s="61" t="s">
        <v>111</v>
      </c>
      <c r="D15802" s="61" t="s">
        <v>6</v>
      </c>
      <c r="E15802" s="61" t="s">
        <v>49</v>
      </c>
      <c r="F15802" s="61">
        <v>0.16666666666666671</v>
      </c>
      <c r="G15802" s="62">
        <v>0</v>
      </c>
    </row>
    <row r="15803" spans="1:7" x14ac:dyDescent="0.3">
      <c r="A15803" s="54">
        <v>45987</v>
      </c>
      <c r="B15803" s="55" t="s">
        <v>21</v>
      </c>
      <c r="C15803" s="55" t="s">
        <v>111</v>
      </c>
      <c r="D15803" s="55" t="s">
        <v>6</v>
      </c>
      <c r="E15803" s="55" t="s">
        <v>49</v>
      </c>
      <c r="F15803" s="55">
        <v>0.1875</v>
      </c>
      <c r="G15803" s="56">
        <v>0</v>
      </c>
    </row>
    <row r="15804" spans="1:7" x14ac:dyDescent="0.3">
      <c r="A15804" s="60">
        <v>45987</v>
      </c>
      <c r="B15804" s="61" t="s">
        <v>21</v>
      </c>
      <c r="C15804" s="61" t="s">
        <v>111</v>
      </c>
      <c r="D15804" s="61" t="s">
        <v>6</v>
      </c>
      <c r="E15804" s="61" t="s">
        <v>49</v>
      </c>
      <c r="F15804" s="61">
        <v>0.20833333333333329</v>
      </c>
      <c r="G15804" s="62">
        <v>0</v>
      </c>
    </row>
    <row r="15805" spans="1:7" x14ac:dyDescent="0.3">
      <c r="A15805" s="54">
        <v>45987</v>
      </c>
      <c r="B15805" s="55" t="s">
        <v>21</v>
      </c>
      <c r="C15805" s="55" t="s">
        <v>111</v>
      </c>
      <c r="D15805" s="55" t="s">
        <v>6</v>
      </c>
      <c r="E15805" s="55" t="s">
        <v>49</v>
      </c>
      <c r="F15805" s="55">
        <v>0.22916666666666671</v>
      </c>
      <c r="G15805" s="56">
        <v>0</v>
      </c>
    </row>
    <row r="15806" spans="1:7" x14ac:dyDescent="0.3">
      <c r="A15806" s="60">
        <v>45987</v>
      </c>
      <c r="B15806" s="61" t="s">
        <v>21</v>
      </c>
      <c r="C15806" s="61" t="s">
        <v>111</v>
      </c>
      <c r="D15806" s="61" t="s">
        <v>6</v>
      </c>
      <c r="E15806" s="61" t="s">
        <v>49</v>
      </c>
      <c r="F15806" s="61">
        <v>0.25</v>
      </c>
      <c r="G15806" s="62">
        <v>0</v>
      </c>
    </row>
    <row r="15807" spans="1:7" x14ac:dyDescent="0.3">
      <c r="A15807" s="54">
        <v>45987</v>
      </c>
      <c r="B15807" s="55" t="s">
        <v>21</v>
      </c>
      <c r="C15807" s="55" t="s">
        <v>111</v>
      </c>
      <c r="D15807" s="55" t="s">
        <v>6</v>
      </c>
      <c r="E15807" s="55" t="s">
        <v>49</v>
      </c>
      <c r="F15807" s="55">
        <v>0.27083333333333331</v>
      </c>
      <c r="G15807" s="56">
        <v>0</v>
      </c>
    </row>
    <row r="15808" spans="1:7" x14ac:dyDescent="0.3">
      <c r="A15808" s="60">
        <v>45987</v>
      </c>
      <c r="B15808" s="61" t="s">
        <v>21</v>
      </c>
      <c r="C15808" s="61" t="s">
        <v>111</v>
      </c>
      <c r="D15808" s="61" t="s">
        <v>6</v>
      </c>
      <c r="E15808" s="61" t="s">
        <v>49</v>
      </c>
      <c r="F15808" s="61">
        <v>0.29166666666666669</v>
      </c>
      <c r="G15808" s="62">
        <v>0</v>
      </c>
    </row>
    <row r="15809" spans="1:7" x14ac:dyDescent="0.3">
      <c r="A15809" s="54">
        <v>45987</v>
      </c>
      <c r="B15809" s="55" t="s">
        <v>21</v>
      </c>
      <c r="C15809" s="55" t="s">
        <v>111</v>
      </c>
      <c r="D15809" s="55" t="s">
        <v>6</v>
      </c>
      <c r="E15809" s="55" t="s">
        <v>49</v>
      </c>
      <c r="F15809" s="55">
        <v>0.3125</v>
      </c>
      <c r="G15809" s="56">
        <v>0</v>
      </c>
    </row>
    <row r="15810" spans="1:7" x14ac:dyDescent="0.3">
      <c r="A15810" s="60">
        <v>45987</v>
      </c>
      <c r="B15810" s="61" t="s">
        <v>21</v>
      </c>
      <c r="C15810" s="61" t="s">
        <v>111</v>
      </c>
      <c r="D15810" s="61" t="s">
        <v>6</v>
      </c>
      <c r="E15810" s="61" t="s">
        <v>49</v>
      </c>
      <c r="F15810" s="61">
        <v>0.33333333333333331</v>
      </c>
      <c r="G15810" s="62">
        <v>0</v>
      </c>
    </row>
    <row r="15811" spans="1:7" x14ac:dyDescent="0.3">
      <c r="A15811" s="54">
        <v>45987</v>
      </c>
      <c r="B15811" s="55" t="s">
        <v>21</v>
      </c>
      <c r="C15811" s="55" t="s">
        <v>111</v>
      </c>
      <c r="D15811" s="55" t="s">
        <v>6</v>
      </c>
      <c r="E15811" s="55" t="s">
        <v>49</v>
      </c>
      <c r="F15811" s="55">
        <v>0.35416666666666669</v>
      </c>
      <c r="G15811" s="56">
        <v>0</v>
      </c>
    </row>
    <row r="15812" spans="1:7" x14ac:dyDescent="0.3">
      <c r="A15812" s="60">
        <v>45987</v>
      </c>
      <c r="B15812" s="61" t="s">
        <v>21</v>
      </c>
      <c r="C15812" s="61" t="s">
        <v>111</v>
      </c>
      <c r="D15812" s="61" t="s">
        <v>6</v>
      </c>
      <c r="E15812" s="61" t="s">
        <v>49</v>
      </c>
      <c r="F15812" s="61">
        <v>0.375</v>
      </c>
      <c r="G15812" s="62">
        <v>0</v>
      </c>
    </row>
    <row r="15813" spans="1:7" x14ac:dyDescent="0.3">
      <c r="A15813" s="54">
        <v>45987</v>
      </c>
      <c r="B15813" s="55" t="s">
        <v>21</v>
      </c>
      <c r="C15813" s="55" t="s">
        <v>111</v>
      </c>
      <c r="D15813" s="55" t="s">
        <v>6</v>
      </c>
      <c r="E15813" s="55" t="s">
        <v>49</v>
      </c>
      <c r="F15813" s="55">
        <v>0.39583333333333331</v>
      </c>
      <c r="G15813" s="56">
        <v>0</v>
      </c>
    </row>
    <row r="15814" spans="1:7" x14ac:dyDescent="0.3">
      <c r="A15814" s="60">
        <v>45987</v>
      </c>
      <c r="B15814" s="61" t="s">
        <v>21</v>
      </c>
      <c r="C15814" s="61" t="s">
        <v>111</v>
      </c>
      <c r="D15814" s="61" t="s">
        <v>6</v>
      </c>
      <c r="E15814" s="61" t="s">
        <v>49</v>
      </c>
      <c r="F15814" s="61">
        <v>0.41666666666666669</v>
      </c>
      <c r="G15814" s="62">
        <v>0</v>
      </c>
    </row>
    <row r="15815" spans="1:7" x14ac:dyDescent="0.3">
      <c r="A15815" s="54">
        <v>45987</v>
      </c>
      <c r="B15815" s="55" t="s">
        <v>21</v>
      </c>
      <c r="C15815" s="55" t="s">
        <v>111</v>
      </c>
      <c r="D15815" s="55" t="s">
        <v>6</v>
      </c>
      <c r="E15815" s="55" t="s">
        <v>49</v>
      </c>
      <c r="F15815" s="55">
        <v>0.4375</v>
      </c>
      <c r="G15815" s="56">
        <v>0</v>
      </c>
    </row>
    <row r="15816" spans="1:7" x14ac:dyDescent="0.3">
      <c r="A15816" s="60">
        <v>45987</v>
      </c>
      <c r="B15816" s="61" t="s">
        <v>21</v>
      </c>
      <c r="C15816" s="61" t="s">
        <v>111</v>
      </c>
      <c r="D15816" s="61" t="s">
        <v>6</v>
      </c>
      <c r="E15816" s="61" t="s">
        <v>49</v>
      </c>
      <c r="F15816" s="61">
        <v>0.45833333333333331</v>
      </c>
      <c r="G15816" s="62">
        <v>0</v>
      </c>
    </row>
    <row r="15817" spans="1:7" x14ac:dyDescent="0.3">
      <c r="A15817" s="54">
        <v>45987</v>
      </c>
      <c r="B15817" s="55" t="s">
        <v>21</v>
      </c>
      <c r="C15817" s="55" t="s">
        <v>111</v>
      </c>
      <c r="D15817" s="55" t="s">
        <v>6</v>
      </c>
      <c r="E15817" s="55" t="s">
        <v>49</v>
      </c>
      <c r="F15817" s="55">
        <v>0.47916666666666669</v>
      </c>
      <c r="G15817" s="56">
        <v>0</v>
      </c>
    </row>
    <row r="15818" spans="1:7" x14ac:dyDescent="0.3">
      <c r="A15818" s="60">
        <v>45987</v>
      </c>
      <c r="B15818" s="61" t="s">
        <v>21</v>
      </c>
      <c r="C15818" s="61" t="s">
        <v>111</v>
      </c>
      <c r="D15818" s="61" t="s">
        <v>6</v>
      </c>
      <c r="E15818" s="61" t="s">
        <v>49</v>
      </c>
      <c r="F15818" s="61">
        <v>0.5</v>
      </c>
      <c r="G15818" s="62">
        <v>0</v>
      </c>
    </row>
    <row r="15819" spans="1:7" x14ac:dyDescent="0.3">
      <c r="A15819" s="54">
        <v>45987</v>
      </c>
      <c r="B15819" s="55" t="s">
        <v>21</v>
      </c>
      <c r="C15819" s="55" t="s">
        <v>111</v>
      </c>
      <c r="D15819" s="55" t="s">
        <v>6</v>
      </c>
      <c r="E15819" s="55" t="s">
        <v>49</v>
      </c>
      <c r="F15819" s="55">
        <v>0.52083333333333337</v>
      </c>
      <c r="G15819" s="56">
        <v>0</v>
      </c>
    </row>
    <row r="15820" spans="1:7" x14ac:dyDescent="0.3">
      <c r="A15820" s="60">
        <v>45987</v>
      </c>
      <c r="B15820" s="61" t="s">
        <v>21</v>
      </c>
      <c r="C15820" s="61" t="s">
        <v>111</v>
      </c>
      <c r="D15820" s="61" t="s">
        <v>6</v>
      </c>
      <c r="E15820" s="61" t="s">
        <v>49</v>
      </c>
      <c r="F15820" s="61">
        <v>0.54166666666666663</v>
      </c>
      <c r="G15820" s="62">
        <v>0</v>
      </c>
    </row>
    <row r="15821" spans="1:7" x14ac:dyDescent="0.3">
      <c r="A15821" s="54">
        <v>45987</v>
      </c>
      <c r="B15821" s="55" t="s">
        <v>21</v>
      </c>
      <c r="C15821" s="55" t="s">
        <v>111</v>
      </c>
      <c r="D15821" s="55" t="s">
        <v>6</v>
      </c>
      <c r="E15821" s="55" t="s">
        <v>49</v>
      </c>
      <c r="F15821" s="55">
        <v>0.5625</v>
      </c>
      <c r="G15821" s="56">
        <v>0</v>
      </c>
    </row>
    <row r="15822" spans="1:7" x14ac:dyDescent="0.3">
      <c r="A15822" s="60">
        <v>45987</v>
      </c>
      <c r="B15822" s="61" t="s">
        <v>21</v>
      </c>
      <c r="C15822" s="61" t="s">
        <v>111</v>
      </c>
      <c r="D15822" s="61" t="s">
        <v>6</v>
      </c>
      <c r="E15822" s="61" t="s">
        <v>49</v>
      </c>
      <c r="F15822" s="61">
        <v>0.58333333333333337</v>
      </c>
      <c r="G15822" s="62">
        <v>0</v>
      </c>
    </row>
    <row r="15823" spans="1:7" x14ac:dyDescent="0.3">
      <c r="A15823" s="54">
        <v>45987</v>
      </c>
      <c r="B15823" s="55" t="s">
        <v>21</v>
      </c>
      <c r="C15823" s="55" t="s">
        <v>111</v>
      </c>
      <c r="D15823" s="55" t="s">
        <v>6</v>
      </c>
      <c r="E15823" s="55" t="s">
        <v>49</v>
      </c>
      <c r="F15823" s="55">
        <v>0.60416666666666663</v>
      </c>
      <c r="G15823" s="56">
        <v>0</v>
      </c>
    </row>
    <row r="15824" spans="1:7" x14ac:dyDescent="0.3">
      <c r="A15824" s="60">
        <v>45987</v>
      </c>
      <c r="B15824" s="61" t="s">
        <v>21</v>
      </c>
      <c r="C15824" s="61" t="s">
        <v>111</v>
      </c>
      <c r="D15824" s="61" t="s">
        <v>6</v>
      </c>
      <c r="E15824" s="61" t="s">
        <v>49</v>
      </c>
      <c r="F15824" s="61">
        <v>0.625</v>
      </c>
      <c r="G15824" s="62">
        <v>0</v>
      </c>
    </row>
    <row r="15825" spans="1:7" x14ac:dyDescent="0.3">
      <c r="A15825" s="54">
        <v>45987</v>
      </c>
      <c r="B15825" s="55" t="s">
        <v>21</v>
      </c>
      <c r="C15825" s="55" t="s">
        <v>111</v>
      </c>
      <c r="D15825" s="55" t="s">
        <v>6</v>
      </c>
      <c r="E15825" s="55" t="s">
        <v>49</v>
      </c>
      <c r="F15825" s="55">
        <v>0.64583333333333337</v>
      </c>
      <c r="G15825" s="56">
        <v>0</v>
      </c>
    </row>
    <row r="15826" spans="1:7" x14ac:dyDescent="0.3">
      <c r="A15826" s="60">
        <v>45987</v>
      </c>
      <c r="B15826" s="61" t="s">
        <v>21</v>
      </c>
      <c r="C15826" s="61" t="s">
        <v>111</v>
      </c>
      <c r="D15826" s="61" t="s">
        <v>6</v>
      </c>
      <c r="E15826" s="61" t="s">
        <v>49</v>
      </c>
      <c r="F15826" s="61">
        <v>0.66666666666666663</v>
      </c>
      <c r="G15826" s="62">
        <v>0</v>
      </c>
    </row>
    <row r="15827" spans="1:7" x14ac:dyDescent="0.3">
      <c r="A15827" s="54">
        <v>45987</v>
      </c>
      <c r="B15827" s="55" t="s">
        <v>21</v>
      </c>
      <c r="C15827" s="55" t="s">
        <v>111</v>
      </c>
      <c r="D15827" s="55" t="s">
        <v>6</v>
      </c>
      <c r="E15827" s="55" t="s">
        <v>49</v>
      </c>
      <c r="F15827" s="55">
        <v>0.6875</v>
      </c>
      <c r="G15827" s="56">
        <v>0</v>
      </c>
    </row>
    <row r="15828" spans="1:7" x14ac:dyDescent="0.3">
      <c r="A15828" s="60">
        <v>45987</v>
      </c>
      <c r="B15828" s="61" t="s">
        <v>21</v>
      </c>
      <c r="C15828" s="61" t="s">
        <v>111</v>
      </c>
      <c r="D15828" s="61" t="s">
        <v>6</v>
      </c>
      <c r="E15828" s="61" t="s">
        <v>49</v>
      </c>
      <c r="F15828" s="61">
        <v>0.70833333333333337</v>
      </c>
      <c r="G15828" s="62">
        <v>0</v>
      </c>
    </row>
    <row r="15829" spans="1:7" x14ac:dyDescent="0.3">
      <c r="A15829" s="54">
        <v>45987</v>
      </c>
      <c r="B15829" s="55" t="s">
        <v>21</v>
      </c>
      <c r="C15829" s="55" t="s">
        <v>111</v>
      </c>
      <c r="D15829" s="55" t="s">
        <v>6</v>
      </c>
      <c r="E15829" s="55" t="s">
        <v>49</v>
      </c>
      <c r="F15829" s="55">
        <v>0.72916666666666663</v>
      </c>
      <c r="G15829" s="56">
        <v>0</v>
      </c>
    </row>
    <row r="15830" spans="1:7" x14ac:dyDescent="0.3">
      <c r="A15830" s="60">
        <v>45987</v>
      </c>
      <c r="B15830" s="61" t="s">
        <v>21</v>
      </c>
      <c r="C15830" s="61" t="s">
        <v>111</v>
      </c>
      <c r="D15830" s="61" t="s">
        <v>6</v>
      </c>
      <c r="E15830" s="61" t="s">
        <v>49</v>
      </c>
      <c r="F15830" s="61">
        <v>0.75</v>
      </c>
      <c r="G15830" s="62">
        <v>0</v>
      </c>
    </row>
    <row r="15831" spans="1:7" x14ac:dyDescent="0.3">
      <c r="A15831" s="54">
        <v>45987</v>
      </c>
      <c r="B15831" s="55" t="s">
        <v>21</v>
      </c>
      <c r="C15831" s="55" t="s">
        <v>111</v>
      </c>
      <c r="D15831" s="55" t="s">
        <v>6</v>
      </c>
      <c r="E15831" s="55" t="s">
        <v>49</v>
      </c>
      <c r="F15831" s="55">
        <v>0.77083333333333337</v>
      </c>
      <c r="G15831" s="56">
        <v>0</v>
      </c>
    </row>
    <row r="15832" spans="1:7" x14ac:dyDescent="0.3">
      <c r="A15832" s="60">
        <v>45987</v>
      </c>
      <c r="B15832" s="61" t="s">
        <v>21</v>
      </c>
      <c r="C15832" s="61" t="s">
        <v>111</v>
      </c>
      <c r="D15832" s="61" t="s">
        <v>6</v>
      </c>
      <c r="E15832" s="61" t="s">
        <v>49</v>
      </c>
      <c r="F15832" s="61">
        <v>0.79166666666666663</v>
      </c>
      <c r="G15832" s="62">
        <v>0</v>
      </c>
    </row>
    <row r="15833" spans="1:7" x14ac:dyDescent="0.3">
      <c r="A15833" s="54">
        <v>45987</v>
      </c>
      <c r="B15833" s="55" t="s">
        <v>21</v>
      </c>
      <c r="C15833" s="55" t="s">
        <v>111</v>
      </c>
      <c r="D15833" s="55" t="s">
        <v>6</v>
      </c>
      <c r="E15833" s="55" t="s">
        <v>49</v>
      </c>
      <c r="F15833" s="55">
        <v>0.8125</v>
      </c>
      <c r="G15833" s="56">
        <v>0</v>
      </c>
    </row>
    <row r="15834" spans="1:7" x14ac:dyDescent="0.3">
      <c r="A15834" s="60">
        <v>45987</v>
      </c>
      <c r="B15834" s="61" t="s">
        <v>21</v>
      </c>
      <c r="C15834" s="61" t="s">
        <v>111</v>
      </c>
      <c r="D15834" s="61" t="s">
        <v>6</v>
      </c>
      <c r="E15834" s="61" t="s">
        <v>49</v>
      </c>
      <c r="F15834" s="61">
        <v>0.83333333333333337</v>
      </c>
      <c r="G15834" s="62">
        <v>0</v>
      </c>
    </row>
    <row r="15835" spans="1:7" x14ac:dyDescent="0.3">
      <c r="A15835" s="54">
        <v>45987</v>
      </c>
      <c r="B15835" s="55" t="s">
        <v>21</v>
      </c>
      <c r="C15835" s="55" t="s">
        <v>111</v>
      </c>
      <c r="D15835" s="55" t="s">
        <v>6</v>
      </c>
      <c r="E15835" s="55" t="s">
        <v>49</v>
      </c>
      <c r="F15835" s="55">
        <v>0.85416666666666663</v>
      </c>
      <c r="G15835" s="56">
        <v>0</v>
      </c>
    </row>
    <row r="15836" spans="1:7" x14ac:dyDescent="0.3">
      <c r="A15836" s="60">
        <v>45987</v>
      </c>
      <c r="B15836" s="61" t="s">
        <v>21</v>
      </c>
      <c r="C15836" s="61" t="s">
        <v>111</v>
      </c>
      <c r="D15836" s="61" t="s">
        <v>6</v>
      </c>
      <c r="E15836" s="61" t="s">
        <v>49</v>
      </c>
      <c r="F15836" s="61">
        <v>0.875</v>
      </c>
      <c r="G15836" s="62">
        <v>0</v>
      </c>
    </row>
    <row r="15837" spans="1:7" x14ac:dyDescent="0.3">
      <c r="A15837" s="54">
        <v>45987</v>
      </c>
      <c r="B15837" s="55" t="s">
        <v>21</v>
      </c>
      <c r="C15837" s="55" t="s">
        <v>111</v>
      </c>
      <c r="D15837" s="55" t="s">
        <v>6</v>
      </c>
      <c r="E15837" s="55" t="s">
        <v>49</v>
      </c>
      <c r="F15837" s="55">
        <v>0.89583333333333337</v>
      </c>
      <c r="G15837" s="56">
        <v>0</v>
      </c>
    </row>
    <row r="15838" spans="1:7" x14ac:dyDescent="0.3">
      <c r="A15838" s="60">
        <v>45987</v>
      </c>
      <c r="B15838" s="61" t="s">
        <v>21</v>
      </c>
      <c r="C15838" s="61" t="s">
        <v>111</v>
      </c>
      <c r="D15838" s="61" t="s">
        <v>6</v>
      </c>
      <c r="E15838" s="61" t="s">
        <v>49</v>
      </c>
      <c r="F15838" s="61">
        <v>0.91666666666666663</v>
      </c>
      <c r="G15838" s="62">
        <v>0</v>
      </c>
    </row>
    <row r="15839" spans="1:7" x14ac:dyDescent="0.3">
      <c r="A15839" s="54">
        <v>45987</v>
      </c>
      <c r="B15839" s="55" t="s">
        <v>21</v>
      </c>
      <c r="C15839" s="55" t="s">
        <v>111</v>
      </c>
      <c r="D15839" s="55" t="s">
        <v>6</v>
      </c>
      <c r="E15839" s="55" t="s">
        <v>49</v>
      </c>
      <c r="F15839" s="55">
        <v>0.9375</v>
      </c>
      <c r="G15839" s="56">
        <v>0</v>
      </c>
    </row>
    <row r="15840" spans="1:7" x14ac:dyDescent="0.3">
      <c r="A15840" s="60">
        <v>45987</v>
      </c>
      <c r="B15840" s="61" t="s">
        <v>21</v>
      </c>
      <c r="C15840" s="61" t="s">
        <v>111</v>
      </c>
      <c r="D15840" s="61" t="s">
        <v>6</v>
      </c>
      <c r="E15840" s="61" t="s">
        <v>49</v>
      </c>
      <c r="F15840" s="61">
        <v>0.95833333333333337</v>
      </c>
      <c r="G15840" s="62">
        <v>0</v>
      </c>
    </row>
    <row r="15841" spans="1:7" x14ac:dyDescent="0.3">
      <c r="A15841" s="54">
        <v>45987</v>
      </c>
      <c r="B15841" s="55" t="s">
        <v>21</v>
      </c>
      <c r="C15841" s="55" t="s">
        <v>111</v>
      </c>
      <c r="D15841" s="55" t="s">
        <v>6</v>
      </c>
      <c r="E15841" s="55" t="s">
        <v>49</v>
      </c>
      <c r="F15841" s="55">
        <v>0.97916666666666663</v>
      </c>
      <c r="G15841" s="56">
        <v>0</v>
      </c>
    </row>
    <row r="15842" spans="1:7" x14ac:dyDescent="0.3">
      <c r="A15842" s="60">
        <v>45988</v>
      </c>
      <c r="B15842" s="61" t="s">
        <v>21</v>
      </c>
      <c r="C15842" s="61" t="s">
        <v>111</v>
      </c>
      <c r="D15842" s="61" t="s">
        <v>6</v>
      </c>
      <c r="E15842" s="61" t="s">
        <v>49</v>
      </c>
      <c r="F15842" s="61">
        <v>0</v>
      </c>
      <c r="G15842" s="62">
        <v>0</v>
      </c>
    </row>
    <row r="15843" spans="1:7" x14ac:dyDescent="0.3">
      <c r="A15843" s="54">
        <v>45988</v>
      </c>
      <c r="B15843" s="55" t="s">
        <v>21</v>
      </c>
      <c r="C15843" s="55" t="s">
        <v>111</v>
      </c>
      <c r="D15843" s="55" t="s">
        <v>7</v>
      </c>
      <c r="E15843" s="55" t="s">
        <v>49</v>
      </c>
      <c r="F15843" s="55">
        <v>2.0833333333333329E-2</v>
      </c>
      <c r="G15843" s="56" cm="1">
        <f t="array" ref="G15843:G15890">IF(LOAD_RESULTS!$C$3 = "MENU",ABS(_xlfn.IFS(AND(PER_MONTH!$B15795="January",PER_MONTH!$E15795="Working Day"),Table3[Jan_WD],AND(PER_MONTH!$B15795="January",PER_MONTH!$E15795="Non-Working Day"),Table3[Jan_NWD],AND(PER_MONTH!$B15795="February",PER_MONTH!$E15795="Working Day"),Table3[Feb_WD],AND(PER_MONTH!$B15795="February",PER_MONTH!$E15795="Non-Working Day"),Table3[Feb_NWD], AND(PER_MONTH!$B15795 = "March", PER_MONTH!$E15795 = "Working Day"), Table3[Mar_WD],  AND(PER_MONTH!$B15795 = "March", PER_MONTH!$E15795 = "Non-Working Day"), Table3[Mar_NWD], AND(PER_MONTH!$B15795 = "April", PER_MONTH!$E15795 = "Working Day"), Table3[Apr_WD], AND(PER_MONTH!$B15795 = "April", PER_MONTH!$E15795 = "Non-Working Day"), Table3[Apr_NWD], AND(PER_MONTH!$B15795 = "May", PER_MONTH!$E15795 = "Working Day"), Table3[May_WD], AND(PER_MONTH!$B15795 = "May", PER_MONTH!$E15795 = "Non-Working Day"), Table3[May_NWD], AND(PER_MONTH!$B15795 = "June", PER_MONTH!$E15795 = "Working Day"), Table3[Jun_WD], AND(PER_MONTH!$B15795 = "June", PER_MONTH!$E15795 = "Non-Working Day"), Table3[Jun_NWD], AND(PER_MONTH!$B15795 = "July", PER_MONTH!$E15795 = "Working Day"), Table3[Jul_WD], AND(PER_MONTH!$B15795 = "July", PER_MONTH!$E15795 = "Non-Working Day"), Table3[Jul_NWD], AND(PER_MONTH!$B15795 = "August", PER_MONTH!$E15795 = "Working Day"), Table3[Aug_WD], AND(PER_MONTH!$B15795 = "August", PER_MONTH!$E15795 = "Non-Working Day"), Table3[Aug_NWD], AND(PER_MONTH!$B15795 = "September", PER_MONTH!$E15795 = "Working Day"), Table3[Sep_WD], AND(PER_MONTH!$B15795 = "September", PER_MONTH!$E15795 = "Non-Working Day"), Table3[Sep_NWD], AND(PER_MONTH!$B15795 = "October", PER_MONTH!$E15795 = "Working Day"), Table3[Oct_WD], AND(PER_MONTH!$B15795 = "October", PER_MONTH!$E15795 = "Non-Working Day"), Table3[Oct_NWD], AND(PER_MONTH!$B15795 = "November", PER_MONTH!$E15795 = "Working Day"), Table3[Nov_WD], AND(PER_MONTH!$B15795 = "November", PER_MONTH!$E15795 = "Non-Working Day"), Table3[Nov_NWD], AND(PER_MONTH!$B15795 = "December", PER_MONTH!$E15795 = "Working Day"), Table3[Dec_WD], AND(PER_MONTH!$B15795 = "December", PER_MONTH!$E15795 = "Non-Working Day"), Table3[Dec_NWD])),_xlfn.IFS(AND(PER_MONTH!$B15795="January",PER_MONTH!$E15795="Working Day"),Table3[Jan_WD],AND(PER_MONTH!$B15795="January",PER_MONTH!$E15795="Non-Working Day"),Table3[Jan_NWD],AND(PER_MONTH!$B15795="February",PER_MONTH!$E15795="Working Day"),Table3[Feb_WD],AND(PER_MONTH!$B15795="February",PER_MONTH!$E15795="Non-Working Day"),Table3[Feb_NWD], AND(PER_MONTH!$B15795 = "March", PER_MONTH!$E15795 = "Working Day"), Table3[Mar_WD],  AND(PER_MONTH!$B15795 = "March", PER_MONTH!$E15795 = "Non-Working Day"), Table3[Mar_NWD], AND(PER_MONTH!$B15795 = "April", PER_MONTH!$E15795 = "Working Day"), Table3[Apr_WD], AND(PER_MONTH!$B15795 = "April", PER_MONTH!$E15795 = "Non-Working Day"), Table3[Apr_NWD], AND(PER_MONTH!$B15795 = "May", PER_MONTH!$E15795 = "Working Day"), Table3[May_WD], AND(PER_MONTH!$B15795 = "May", PER_MONTH!$E15795 = "Non-Working Day"), Table3[May_NWD], AND(PER_MONTH!$B15795 = "June", PER_MONTH!$E15795 = "Working Day"), Table3[Jun_WD], AND(PER_MONTH!$B15795 = "June", PER_MONTH!$E15795 = "Non-Working Day"), Table3[Jun_NWD], AND(PER_MONTH!$B15795 = "July", PER_MONTH!$E15795 = "Working Day"), Table3[Jul_WD], AND(PER_MONTH!$B15795 = "July", PER_MONTH!$E15795 = "Non-Working Day"), Table3[Jul_NWD], AND(PER_MONTH!$B15795 = "August", PER_MONTH!$E15795 = "Working Day"), Table3[Aug_WD], AND(PER_MONTH!$B15795 = "August", PER_MONTH!$E15795 = "Non-Working Day"), Table3[Aug_NWD], AND(PER_MONTH!$B15795 = "September", PER_MONTH!$E15795 = "Working Day"), Table3[Sep_WD], AND(PER_MONTH!$B15795 = "September", PER_MONTH!$E15795 = "Non-Working Day"), Table3[Sep_NWD], AND(PER_MONTH!$B15795 = "October", PER_MONTH!$E15795 = "Working Day"), Table3[Oct_WD], AND(PER_MONTH!$B15795 = "October", PER_MONTH!$E15795 = "Non-Working Day"), Table3[Oct_NWD], AND(PER_MONTH!$B15795 = "November", PER_MONTH!$E15795 = "Working Day"), Table3[Nov_WD], AND(PER_MONTH!$B15795 = "November", PER_MONTH!$E15795 = "Non-Working Day"), Table3[Nov_NWD], AND(PER_MONTH!$B15795 = "December", PER_MONTH!$E15795 = "Working Day"), Table3[Dec_WD], AND(PER_MONTH!$B15795 = "December", PER_MONTH!$E15795 = "Non-Working Day"), Table3[Dec_NWD]))</f>
        <v>0</v>
      </c>
    </row>
    <row r="15844" spans="1:7" x14ac:dyDescent="0.3">
      <c r="A15844" s="60">
        <v>45988</v>
      </c>
      <c r="B15844" s="61" t="s">
        <v>21</v>
      </c>
      <c r="C15844" s="61" t="s">
        <v>111</v>
      </c>
      <c r="D15844" s="61" t="s">
        <v>7</v>
      </c>
      <c r="E15844" s="61" t="s">
        <v>49</v>
      </c>
      <c r="F15844" s="61">
        <v>4.1666666666666657E-2</v>
      </c>
      <c r="G15844" s="62">
        <v>0</v>
      </c>
    </row>
    <row r="15845" spans="1:7" x14ac:dyDescent="0.3">
      <c r="A15845" s="54">
        <v>45988</v>
      </c>
      <c r="B15845" s="55" t="s">
        <v>21</v>
      </c>
      <c r="C15845" s="55" t="s">
        <v>111</v>
      </c>
      <c r="D15845" s="55" t="s">
        <v>7</v>
      </c>
      <c r="E15845" s="55" t="s">
        <v>49</v>
      </c>
      <c r="F15845" s="55">
        <v>6.25E-2</v>
      </c>
      <c r="G15845" s="56">
        <v>0</v>
      </c>
    </row>
    <row r="15846" spans="1:7" x14ac:dyDescent="0.3">
      <c r="A15846" s="60">
        <v>45988</v>
      </c>
      <c r="B15846" s="61" t="s">
        <v>21</v>
      </c>
      <c r="C15846" s="61" t="s">
        <v>111</v>
      </c>
      <c r="D15846" s="61" t="s">
        <v>7</v>
      </c>
      <c r="E15846" s="61" t="s">
        <v>49</v>
      </c>
      <c r="F15846" s="61">
        <v>8.3333333333333329E-2</v>
      </c>
      <c r="G15846" s="62">
        <v>0</v>
      </c>
    </row>
    <row r="15847" spans="1:7" x14ac:dyDescent="0.3">
      <c r="A15847" s="54">
        <v>45988</v>
      </c>
      <c r="B15847" s="55" t="s">
        <v>21</v>
      </c>
      <c r="C15847" s="55" t="s">
        <v>111</v>
      </c>
      <c r="D15847" s="55" t="s">
        <v>7</v>
      </c>
      <c r="E15847" s="55" t="s">
        <v>49</v>
      </c>
      <c r="F15847" s="55">
        <v>0.1041666666666667</v>
      </c>
      <c r="G15847" s="56">
        <v>0</v>
      </c>
    </row>
    <row r="15848" spans="1:7" x14ac:dyDescent="0.3">
      <c r="A15848" s="60">
        <v>45988</v>
      </c>
      <c r="B15848" s="61" t="s">
        <v>21</v>
      </c>
      <c r="C15848" s="61" t="s">
        <v>111</v>
      </c>
      <c r="D15848" s="61" t="s">
        <v>7</v>
      </c>
      <c r="E15848" s="61" t="s">
        <v>49</v>
      </c>
      <c r="F15848" s="61">
        <v>0.125</v>
      </c>
      <c r="G15848" s="62">
        <v>0</v>
      </c>
    </row>
    <row r="15849" spans="1:7" x14ac:dyDescent="0.3">
      <c r="A15849" s="54">
        <v>45988</v>
      </c>
      <c r="B15849" s="55" t="s">
        <v>21</v>
      </c>
      <c r="C15849" s="55" t="s">
        <v>111</v>
      </c>
      <c r="D15849" s="55" t="s">
        <v>7</v>
      </c>
      <c r="E15849" s="55" t="s">
        <v>49</v>
      </c>
      <c r="F15849" s="55">
        <v>0.14583333333333329</v>
      </c>
      <c r="G15849" s="56">
        <v>0</v>
      </c>
    </row>
    <row r="15850" spans="1:7" x14ac:dyDescent="0.3">
      <c r="A15850" s="60">
        <v>45988</v>
      </c>
      <c r="B15850" s="61" t="s">
        <v>21</v>
      </c>
      <c r="C15850" s="61" t="s">
        <v>111</v>
      </c>
      <c r="D15850" s="61" t="s">
        <v>7</v>
      </c>
      <c r="E15850" s="61" t="s">
        <v>49</v>
      </c>
      <c r="F15850" s="61">
        <v>0.16666666666666671</v>
      </c>
      <c r="G15850" s="62">
        <v>0</v>
      </c>
    </row>
    <row r="15851" spans="1:7" x14ac:dyDescent="0.3">
      <c r="A15851" s="54">
        <v>45988</v>
      </c>
      <c r="B15851" s="55" t="s">
        <v>21</v>
      </c>
      <c r="C15851" s="55" t="s">
        <v>111</v>
      </c>
      <c r="D15851" s="55" t="s">
        <v>7</v>
      </c>
      <c r="E15851" s="55" t="s">
        <v>49</v>
      </c>
      <c r="F15851" s="55">
        <v>0.1875</v>
      </c>
      <c r="G15851" s="56">
        <v>0</v>
      </c>
    </row>
    <row r="15852" spans="1:7" x14ac:dyDescent="0.3">
      <c r="A15852" s="60">
        <v>45988</v>
      </c>
      <c r="B15852" s="61" t="s">
        <v>21</v>
      </c>
      <c r="C15852" s="61" t="s">
        <v>111</v>
      </c>
      <c r="D15852" s="61" t="s">
        <v>7</v>
      </c>
      <c r="E15852" s="61" t="s">
        <v>49</v>
      </c>
      <c r="F15852" s="61">
        <v>0.20833333333333329</v>
      </c>
      <c r="G15852" s="62">
        <v>0</v>
      </c>
    </row>
    <row r="15853" spans="1:7" x14ac:dyDescent="0.3">
      <c r="A15853" s="54">
        <v>45988</v>
      </c>
      <c r="B15853" s="55" t="s">
        <v>21</v>
      </c>
      <c r="C15853" s="55" t="s">
        <v>111</v>
      </c>
      <c r="D15853" s="55" t="s">
        <v>7</v>
      </c>
      <c r="E15853" s="55" t="s">
        <v>49</v>
      </c>
      <c r="F15853" s="55">
        <v>0.22916666666666671</v>
      </c>
      <c r="G15853" s="56">
        <v>0</v>
      </c>
    </row>
    <row r="15854" spans="1:7" x14ac:dyDescent="0.3">
      <c r="A15854" s="60">
        <v>45988</v>
      </c>
      <c r="B15854" s="61" t="s">
        <v>21</v>
      </c>
      <c r="C15854" s="61" t="s">
        <v>111</v>
      </c>
      <c r="D15854" s="61" t="s">
        <v>7</v>
      </c>
      <c r="E15854" s="61" t="s">
        <v>49</v>
      </c>
      <c r="F15854" s="61">
        <v>0.25</v>
      </c>
      <c r="G15854" s="62">
        <v>0</v>
      </c>
    </row>
    <row r="15855" spans="1:7" x14ac:dyDescent="0.3">
      <c r="A15855" s="54">
        <v>45988</v>
      </c>
      <c r="B15855" s="55" t="s">
        <v>21</v>
      </c>
      <c r="C15855" s="55" t="s">
        <v>111</v>
      </c>
      <c r="D15855" s="55" t="s">
        <v>7</v>
      </c>
      <c r="E15855" s="55" t="s">
        <v>49</v>
      </c>
      <c r="F15855" s="55">
        <v>0.27083333333333331</v>
      </c>
      <c r="G15855" s="56">
        <v>0</v>
      </c>
    </row>
    <row r="15856" spans="1:7" x14ac:dyDescent="0.3">
      <c r="A15856" s="60">
        <v>45988</v>
      </c>
      <c r="B15856" s="61" t="s">
        <v>21</v>
      </c>
      <c r="C15856" s="61" t="s">
        <v>111</v>
      </c>
      <c r="D15856" s="61" t="s">
        <v>7</v>
      </c>
      <c r="E15856" s="61" t="s">
        <v>49</v>
      </c>
      <c r="F15856" s="61">
        <v>0.29166666666666669</v>
      </c>
      <c r="G15856" s="62">
        <v>0</v>
      </c>
    </row>
    <row r="15857" spans="1:7" x14ac:dyDescent="0.3">
      <c r="A15857" s="54">
        <v>45988</v>
      </c>
      <c r="B15857" s="55" t="s">
        <v>21</v>
      </c>
      <c r="C15857" s="55" t="s">
        <v>111</v>
      </c>
      <c r="D15857" s="55" t="s">
        <v>7</v>
      </c>
      <c r="E15857" s="55" t="s">
        <v>49</v>
      </c>
      <c r="F15857" s="55">
        <v>0.3125</v>
      </c>
      <c r="G15857" s="56">
        <v>0</v>
      </c>
    </row>
    <row r="15858" spans="1:7" x14ac:dyDescent="0.3">
      <c r="A15858" s="60">
        <v>45988</v>
      </c>
      <c r="B15858" s="61" t="s">
        <v>21</v>
      </c>
      <c r="C15858" s="61" t="s">
        <v>111</v>
      </c>
      <c r="D15858" s="61" t="s">
        <v>7</v>
      </c>
      <c r="E15858" s="61" t="s">
        <v>49</v>
      </c>
      <c r="F15858" s="61">
        <v>0.33333333333333331</v>
      </c>
      <c r="G15858" s="62">
        <v>0</v>
      </c>
    </row>
    <row r="15859" spans="1:7" x14ac:dyDescent="0.3">
      <c r="A15859" s="54">
        <v>45988</v>
      </c>
      <c r="B15859" s="55" t="s">
        <v>21</v>
      </c>
      <c r="C15859" s="55" t="s">
        <v>111</v>
      </c>
      <c r="D15859" s="55" t="s">
        <v>7</v>
      </c>
      <c r="E15859" s="55" t="s">
        <v>49</v>
      </c>
      <c r="F15859" s="55">
        <v>0.35416666666666669</v>
      </c>
      <c r="G15859" s="56">
        <v>0</v>
      </c>
    </row>
    <row r="15860" spans="1:7" x14ac:dyDescent="0.3">
      <c r="A15860" s="60">
        <v>45988</v>
      </c>
      <c r="B15860" s="61" t="s">
        <v>21</v>
      </c>
      <c r="C15860" s="61" t="s">
        <v>111</v>
      </c>
      <c r="D15860" s="61" t="s">
        <v>7</v>
      </c>
      <c r="E15860" s="61" t="s">
        <v>49</v>
      </c>
      <c r="F15860" s="61">
        <v>0.375</v>
      </c>
      <c r="G15860" s="62">
        <v>0</v>
      </c>
    </row>
    <row r="15861" spans="1:7" x14ac:dyDescent="0.3">
      <c r="A15861" s="54">
        <v>45988</v>
      </c>
      <c r="B15861" s="55" t="s">
        <v>21</v>
      </c>
      <c r="C15861" s="55" t="s">
        <v>111</v>
      </c>
      <c r="D15861" s="55" t="s">
        <v>7</v>
      </c>
      <c r="E15861" s="55" t="s">
        <v>49</v>
      </c>
      <c r="F15861" s="55">
        <v>0.39583333333333331</v>
      </c>
      <c r="G15861" s="56">
        <v>0</v>
      </c>
    </row>
    <row r="15862" spans="1:7" x14ac:dyDescent="0.3">
      <c r="A15862" s="60">
        <v>45988</v>
      </c>
      <c r="B15862" s="61" t="s">
        <v>21</v>
      </c>
      <c r="C15862" s="61" t="s">
        <v>111</v>
      </c>
      <c r="D15862" s="61" t="s">
        <v>7</v>
      </c>
      <c r="E15862" s="61" t="s">
        <v>49</v>
      </c>
      <c r="F15862" s="61">
        <v>0.41666666666666669</v>
      </c>
      <c r="G15862" s="62">
        <v>0</v>
      </c>
    </row>
    <row r="15863" spans="1:7" x14ac:dyDescent="0.3">
      <c r="A15863" s="54">
        <v>45988</v>
      </c>
      <c r="B15863" s="55" t="s">
        <v>21</v>
      </c>
      <c r="C15863" s="55" t="s">
        <v>111</v>
      </c>
      <c r="D15863" s="55" t="s">
        <v>7</v>
      </c>
      <c r="E15863" s="55" t="s">
        <v>49</v>
      </c>
      <c r="F15863" s="55">
        <v>0.4375</v>
      </c>
      <c r="G15863" s="56">
        <v>0</v>
      </c>
    </row>
    <row r="15864" spans="1:7" x14ac:dyDescent="0.3">
      <c r="A15864" s="60">
        <v>45988</v>
      </c>
      <c r="B15864" s="61" t="s">
        <v>21</v>
      </c>
      <c r="C15864" s="61" t="s">
        <v>111</v>
      </c>
      <c r="D15864" s="61" t="s">
        <v>7</v>
      </c>
      <c r="E15864" s="61" t="s">
        <v>49</v>
      </c>
      <c r="F15864" s="61">
        <v>0.45833333333333331</v>
      </c>
      <c r="G15864" s="62">
        <v>0</v>
      </c>
    </row>
    <row r="15865" spans="1:7" x14ac:dyDescent="0.3">
      <c r="A15865" s="54">
        <v>45988</v>
      </c>
      <c r="B15865" s="55" t="s">
        <v>21</v>
      </c>
      <c r="C15865" s="55" t="s">
        <v>111</v>
      </c>
      <c r="D15865" s="55" t="s">
        <v>7</v>
      </c>
      <c r="E15865" s="55" t="s">
        <v>49</v>
      </c>
      <c r="F15865" s="55">
        <v>0.47916666666666669</v>
      </c>
      <c r="G15865" s="56">
        <v>0</v>
      </c>
    </row>
    <row r="15866" spans="1:7" x14ac:dyDescent="0.3">
      <c r="A15866" s="60">
        <v>45988</v>
      </c>
      <c r="B15866" s="61" t="s">
        <v>21</v>
      </c>
      <c r="C15866" s="61" t="s">
        <v>111</v>
      </c>
      <c r="D15866" s="61" t="s">
        <v>7</v>
      </c>
      <c r="E15866" s="61" t="s">
        <v>49</v>
      </c>
      <c r="F15866" s="61">
        <v>0.5</v>
      </c>
      <c r="G15866" s="62">
        <v>0</v>
      </c>
    </row>
    <row r="15867" spans="1:7" x14ac:dyDescent="0.3">
      <c r="A15867" s="54">
        <v>45988</v>
      </c>
      <c r="B15867" s="55" t="s">
        <v>21</v>
      </c>
      <c r="C15867" s="55" t="s">
        <v>111</v>
      </c>
      <c r="D15867" s="55" t="s">
        <v>7</v>
      </c>
      <c r="E15867" s="55" t="s">
        <v>49</v>
      </c>
      <c r="F15867" s="55">
        <v>0.52083333333333337</v>
      </c>
      <c r="G15867" s="56">
        <v>0</v>
      </c>
    </row>
    <row r="15868" spans="1:7" x14ac:dyDescent="0.3">
      <c r="A15868" s="60">
        <v>45988</v>
      </c>
      <c r="B15868" s="61" t="s">
        <v>21</v>
      </c>
      <c r="C15868" s="61" t="s">
        <v>111</v>
      </c>
      <c r="D15868" s="61" t="s">
        <v>7</v>
      </c>
      <c r="E15868" s="61" t="s">
        <v>49</v>
      </c>
      <c r="F15868" s="61">
        <v>0.54166666666666663</v>
      </c>
      <c r="G15868" s="62">
        <v>0</v>
      </c>
    </row>
    <row r="15869" spans="1:7" x14ac:dyDescent="0.3">
      <c r="A15869" s="54">
        <v>45988</v>
      </c>
      <c r="B15869" s="55" t="s">
        <v>21</v>
      </c>
      <c r="C15869" s="55" t="s">
        <v>111</v>
      </c>
      <c r="D15869" s="55" t="s">
        <v>7</v>
      </c>
      <c r="E15869" s="55" t="s">
        <v>49</v>
      </c>
      <c r="F15869" s="55">
        <v>0.5625</v>
      </c>
      <c r="G15869" s="56">
        <v>0</v>
      </c>
    </row>
    <row r="15870" spans="1:7" x14ac:dyDescent="0.3">
      <c r="A15870" s="60">
        <v>45988</v>
      </c>
      <c r="B15870" s="61" t="s">
        <v>21</v>
      </c>
      <c r="C15870" s="61" t="s">
        <v>111</v>
      </c>
      <c r="D15870" s="61" t="s">
        <v>7</v>
      </c>
      <c r="E15870" s="61" t="s">
        <v>49</v>
      </c>
      <c r="F15870" s="61">
        <v>0.58333333333333337</v>
      </c>
      <c r="G15870" s="62">
        <v>0</v>
      </c>
    </row>
    <row r="15871" spans="1:7" x14ac:dyDescent="0.3">
      <c r="A15871" s="54">
        <v>45988</v>
      </c>
      <c r="B15871" s="55" t="s">
        <v>21</v>
      </c>
      <c r="C15871" s="55" t="s">
        <v>111</v>
      </c>
      <c r="D15871" s="55" t="s">
        <v>7</v>
      </c>
      <c r="E15871" s="55" t="s">
        <v>49</v>
      </c>
      <c r="F15871" s="55">
        <v>0.60416666666666663</v>
      </c>
      <c r="G15871" s="56">
        <v>0</v>
      </c>
    </row>
    <row r="15872" spans="1:7" x14ac:dyDescent="0.3">
      <c r="A15872" s="60">
        <v>45988</v>
      </c>
      <c r="B15872" s="61" t="s">
        <v>21</v>
      </c>
      <c r="C15872" s="61" t="s">
        <v>111</v>
      </c>
      <c r="D15872" s="61" t="s">
        <v>7</v>
      </c>
      <c r="E15872" s="61" t="s">
        <v>49</v>
      </c>
      <c r="F15872" s="61">
        <v>0.625</v>
      </c>
      <c r="G15872" s="62">
        <v>0</v>
      </c>
    </row>
    <row r="15873" spans="1:7" x14ac:dyDescent="0.3">
      <c r="A15873" s="54">
        <v>45988</v>
      </c>
      <c r="B15873" s="55" t="s">
        <v>21</v>
      </c>
      <c r="C15873" s="55" t="s">
        <v>111</v>
      </c>
      <c r="D15873" s="55" t="s">
        <v>7</v>
      </c>
      <c r="E15873" s="55" t="s">
        <v>49</v>
      </c>
      <c r="F15873" s="55">
        <v>0.64583333333333337</v>
      </c>
      <c r="G15873" s="56">
        <v>0</v>
      </c>
    </row>
    <row r="15874" spans="1:7" x14ac:dyDescent="0.3">
      <c r="A15874" s="60">
        <v>45988</v>
      </c>
      <c r="B15874" s="61" t="s">
        <v>21</v>
      </c>
      <c r="C15874" s="61" t="s">
        <v>111</v>
      </c>
      <c r="D15874" s="61" t="s">
        <v>7</v>
      </c>
      <c r="E15874" s="61" t="s">
        <v>49</v>
      </c>
      <c r="F15874" s="61">
        <v>0.66666666666666663</v>
      </c>
      <c r="G15874" s="62">
        <v>0</v>
      </c>
    </row>
    <row r="15875" spans="1:7" x14ac:dyDescent="0.3">
      <c r="A15875" s="54">
        <v>45988</v>
      </c>
      <c r="B15875" s="55" t="s">
        <v>21</v>
      </c>
      <c r="C15875" s="55" t="s">
        <v>111</v>
      </c>
      <c r="D15875" s="55" t="s">
        <v>7</v>
      </c>
      <c r="E15875" s="55" t="s">
        <v>49</v>
      </c>
      <c r="F15875" s="55">
        <v>0.6875</v>
      </c>
      <c r="G15875" s="56">
        <v>0</v>
      </c>
    </row>
    <row r="15876" spans="1:7" x14ac:dyDescent="0.3">
      <c r="A15876" s="60">
        <v>45988</v>
      </c>
      <c r="B15876" s="61" t="s">
        <v>21</v>
      </c>
      <c r="C15876" s="61" t="s">
        <v>111</v>
      </c>
      <c r="D15876" s="61" t="s">
        <v>7</v>
      </c>
      <c r="E15876" s="61" t="s">
        <v>49</v>
      </c>
      <c r="F15876" s="61">
        <v>0.70833333333333337</v>
      </c>
      <c r="G15876" s="62">
        <v>0</v>
      </c>
    </row>
    <row r="15877" spans="1:7" x14ac:dyDescent="0.3">
      <c r="A15877" s="54">
        <v>45988</v>
      </c>
      <c r="B15877" s="55" t="s">
        <v>21</v>
      </c>
      <c r="C15877" s="55" t="s">
        <v>111</v>
      </c>
      <c r="D15877" s="55" t="s">
        <v>7</v>
      </c>
      <c r="E15877" s="55" t="s">
        <v>49</v>
      </c>
      <c r="F15877" s="55">
        <v>0.72916666666666663</v>
      </c>
      <c r="G15877" s="56">
        <v>0</v>
      </c>
    </row>
    <row r="15878" spans="1:7" x14ac:dyDescent="0.3">
      <c r="A15878" s="60">
        <v>45988</v>
      </c>
      <c r="B15878" s="61" t="s">
        <v>21</v>
      </c>
      <c r="C15878" s="61" t="s">
        <v>111</v>
      </c>
      <c r="D15878" s="61" t="s">
        <v>7</v>
      </c>
      <c r="E15878" s="61" t="s">
        <v>49</v>
      </c>
      <c r="F15878" s="61">
        <v>0.75</v>
      </c>
      <c r="G15878" s="62">
        <v>0</v>
      </c>
    </row>
    <row r="15879" spans="1:7" x14ac:dyDescent="0.3">
      <c r="A15879" s="54">
        <v>45988</v>
      </c>
      <c r="B15879" s="55" t="s">
        <v>21</v>
      </c>
      <c r="C15879" s="55" t="s">
        <v>111</v>
      </c>
      <c r="D15879" s="55" t="s">
        <v>7</v>
      </c>
      <c r="E15879" s="55" t="s">
        <v>49</v>
      </c>
      <c r="F15879" s="55">
        <v>0.77083333333333337</v>
      </c>
      <c r="G15879" s="56">
        <v>0</v>
      </c>
    </row>
    <row r="15880" spans="1:7" x14ac:dyDescent="0.3">
      <c r="A15880" s="60">
        <v>45988</v>
      </c>
      <c r="B15880" s="61" t="s">
        <v>21</v>
      </c>
      <c r="C15880" s="61" t="s">
        <v>111</v>
      </c>
      <c r="D15880" s="61" t="s">
        <v>7</v>
      </c>
      <c r="E15880" s="61" t="s">
        <v>49</v>
      </c>
      <c r="F15880" s="61">
        <v>0.79166666666666663</v>
      </c>
      <c r="G15880" s="62">
        <v>0</v>
      </c>
    </row>
    <row r="15881" spans="1:7" x14ac:dyDescent="0.3">
      <c r="A15881" s="54">
        <v>45988</v>
      </c>
      <c r="B15881" s="55" t="s">
        <v>21</v>
      </c>
      <c r="C15881" s="55" t="s">
        <v>111</v>
      </c>
      <c r="D15881" s="55" t="s">
        <v>7</v>
      </c>
      <c r="E15881" s="55" t="s">
        <v>49</v>
      </c>
      <c r="F15881" s="55">
        <v>0.8125</v>
      </c>
      <c r="G15881" s="56">
        <v>0</v>
      </c>
    </row>
    <row r="15882" spans="1:7" x14ac:dyDescent="0.3">
      <c r="A15882" s="60">
        <v>45988</v>
      </c>
      <c r="B15882" s="61" t="s">
        <v>21</v>
      </c>
      <c r="C15882" s="61" t="s">
        <v>111</v>
      </c>
      <c r="D15882" s="61" t="s">
        <v>7</v>
      </c>
      <c r="E15882" s="61" t="s">
        <v>49</v>
      </c>
      <c r="F15882" s="61">
        <v>0.83333333333333337</v>
      </c>
      <c r="G15882" s="62">
        <v>0</v>
      </c>
    </row>
    <row r="15883" spans="1:7" x14ac:dyDescent="0.3">
      <c r="A15883" s="54">
        <v>45988</v>
      </c>
      <c r="B15883" s="55" t="s">
        <v>21</v>
      </c>
      <c r="C15883" s="55" t="s">
        <v>111</v>
      </c>
      <c r="D15883" s="55" t="s">
        <v>7</v>
      </c>
      <c r="E15883" s="55" t="s">
        <v>49</v>
      </c>
      <c r="F15883" s="55">
        <v>0.85416666666666663</v>
      </c>
      <c r="G15883" s="56">
        <v>0</v>
      </c>
    </row>
    <row r="15884" spans="1:7" x14ac:dyDescent="0.3">
      <c r="A15884" s="60">
        <v>45988</v>
      </c>
      <c r="B15884" s="61" t="s">
        <v>21</v>
      </c>
      <c r="C15884" s="61" t="s">
        <v>111</v>
      </c>
      <c r="D15884" s="61" t="s">
        <v>7</v>
      </c>
      <c r="E15884" s="61" t="s">
        <v>49</v>
      </c>
      <c r="F15884" s="61">
        <v>0.875</v>
      </c>
      <c r="G15884" s="62">
        <v>0</v>
      </c>
    </row>
    <row r="15885" spans="1:7" x14ac:dyDescent="0.3">
      <c r="A15885" s="54">
        <v>45988</v>
      </c>
      <c r="B15885" s="55" t="s">
        <v>21</v>
      </c>
      <c r="C15885" s="55" t="s">
        <v>111</v>
      </c>
      <c r="D15885" s="55" t="s">
        <v>7</v>
      </c>
      <c r="E15885" s="55" t="s">
        <v>49</v>
      </c>
      <c r="F15885" s="55">
        <v>0.89583333333333337</v>
      </c>
      <c r="G15885" s="56">
        <v>0</v>
      </c>
    </row>
    <row r="15886" spans="1:7" x14ac:dyDescent="0.3">
      <c r="A15886" s="60">
        <v>45988</v>
      </c>
      <c r="B15886" s="61" t="s">
        <v>21</v>
      </c>
      <c r="C15886" s="61" t="s">
        <v>111</v>
      </c>
      <c r="D15886" s="61" t="s">
        <v>7</v>
      </c>
      <c r="E15886" s="61" t="s">
        <v>49</v>
      </c>
      <c r="F15886" s="61">
        <v>0.91666666666666663</v>
      </c>
      <c r="G15886" s="62">
        <v>0</v>
      </c>
    </row>
    <row r="15887" spans="1:7" x14ac:dyDescent="0.3">
      <c r="A15887" s="54">
        <v>45988</v>
      </c>
      <c r="B15887" s="55" t="s">
        <v>21</v>
      </c>
      <c r="C15887" s="55" t="s">
        <v>111</v>
      </c>
      <c r="D15887" s="55" t="s">
        <v>7</v>
      </c>
      <c r="E15887" s="55" t="s">
        <v>49</v>
      </c>
      <c r="F15887" s="55">
        <v>0.9375</v>
      </c>
      <c r="G15887" s="56">
        <v>0</v>
      </c>
    </row>
    <row r="15888" spans="1:7" x14ac:dyDescent="0.3">
      <c r="A15888" s="60">
        <v>45988</v>
      </c>
      <c r="B15888" s="61" t="s">
        <v>21</v>
      </c>
      <c r="C15888" s="61" t="s">
        <v>111</v>
      </c>
      <c r="D15888" s="61" t="s">
        <v>7</v>
      </c>
      <c r="E15888" s="61" t="s">
        <v>49</v>
      </c>
      <c r="F15888" s="61">
        <v>0.95833333333333337</v>
      </c>
      <c r="G15888" s="62">
        <v>0</v>
      </c>
    </row>
    <row r="15889" spans="1:7" x14ac:dyDescent="0.3">
      <c r="A15889" s="54">
        <v>45988</v>
      </c>
      <c r="B15889" s="55" t="s">
        <v>21</v>
      </c>
      <c r="C15889" s="55" t="s">
        <v>111</v>
      </c>
      <c r="D15889" s="55" t="s">
        <v>7</v>
      </c>
      <c r="E15889" s="55" t="s">
        <v>49</v>
      </c>
      <c r="F15889" s="55">
        <v>0.97916666666666663</v>
      </c>
      <c r="G15889" s="56">
        <v>0</v>
      </c>
    </row>
    <row r="15890" spans="1:7" x14ac:dyDescent="0.3">
      <c r="A15890" s="60">
        <v>45989</v>
      </c>
      <c r="B15890" s="61" t="s">
        <v>21</v>
      </c>
      <c r="C15890" s="61" t="s">
        <v>111</v>
      </c>
      <c r="D15890" s="61" t="s">
        <v>7</v>
      </c>
      <c r="E15890" s="61" t="s">
        <v>49</v>
      </c>
      <c r="F15890" s="61">
        <v>0</v>
      </c>
      <c r="G15890" s="62">
        <v>0</v>
      </c>
    </row>
    <row r="15891" spans="1:7" x14ac:dyDescent="0.3">
      <c r="A15891" s="54">
        <v>45989</v>
      </c>
      <c r="B15891" s="55" t="s">
        <v>21</v>
      </c>
      <c r="C15891" s="55" t="s">
        <v>111</v>
      </c>
      <c r="D15891" s="55" t="s">
        <v>8</v>
      </c>
      <c r="E15891" s="55" t="s">
        <v>48</v>
      </c>
      <c r="F15891" s="55">
        <v>2.0833333333333329E-2</v>
      </c>
      <c r="G15891" s="56" cm="1">
        <f t="array" ref="G15891:G15938">IF(LOAD_RESULTS!$C$3 = "MENU",ABS(_xlfn.IFS(AND(PER_MONTH!$B15843="January",PER_MONTH!$E15843="Working Day"),Table3[Jan_WD],AND(PER_MONTH!$B15843="January",PER_MONTH!$E15843="Non-Working Day"),Table3[Jan_NWD],AND(PER_MONTH!$B15843="February",PER_MONTH!$E15843="Working Day"),Table3[Feb_WD],AND(PER_MONTH!$B15843="February",PER_MONTH!$E15843="Non-Working Day"),Table3[Feb_NWD], AND(PER_MONTH!$B15843 = "March", PER_MONTH!$E15843 = "Working Day"), Table3[Mar_WD],  AND(PER_MONTH!$B15843 = "March", PER_MONTH!$E15843 = "Non-Working Day"), Table3[Mar_NWD], AND(PER_MONTH!$B15843 = "April", PER_MONTH!$E15843 = "Working Day"), Table3[Apr_WD], AND(PER_MONTH!$B15843 = "April", PER_MONTH!$E15843 = "Non-Working Day"), Table3[Apr_NWD], AND(PER_MONTH!$B15843 = "May", PER_MONTH!$E15843 = "Working Day"), Table3[May_WD], AND(PER_MONTH!$B15843 = "May", PER_MONTH!$E15843 = "Non-Working Day"), Table3[May_NWD], AND(PER_MONTH!$B15843 = "June", PER_MONTH!$E15843 = "Working Day"), Table3[Jun_WD], AND(PER_MONTH!$B15843 = "June", PER_MONTH!$E15843 = "Non-Working Day"), Table3[Jun_NWD], AND(PER_MONTH!$B15843 = "July", PER_MONTH!$E15843 = "Working Day"), Table3[Jul_WD], AND(PER_MONTH!$B15843 = "July", PER_MONTH!$E15843 = "Non-Working Day"), Table3[Jul_NWD], AND(PER_MONTH!$B15843 = "August", PER_MONTH!$E15843 = "Working Day"), Table3[Aug_WD], AND(PER_MONTH!$B15843 = "August", PER_MONTH!$E15843 = "Non-Working Day"), Table3[Aug_NWD], AND(PER_MONTH!$B15843 = "September", PER_MONTH!$E15843 = "Working Day"), Table3[Sep_WD], AND(PER_MONTH!$B15843 = "September", PER_MONTH!$E15843 = "Non-Working Day"), Table3[Sep_NWD], AND(PER_MONTH!$B15843 = "October", PER_MONTH!$E15843 = "Working Day"), Table3[Oct_WD], AND(PER_MONTH!$B15843 = "October", PER_MONTH!$E15843 = "Non-Working Day"), Table3[Oct_NWD], AND(PER_MONTH!$B15843 = "November", PER_MONTH!$E15843 = "Working Day"), Table3[Nov_WD], AND(PER_MONTH!$B15843 = "November", PER_MONTH!$E15843 = "Non-Working Day"), Table3[Nov_NWD], AND(PER_MONTH!$B15843 = "December", PER_MONTH!$E15843 = "Working Day"), Table3[Dec_WD], AND(PER_MONTH!$B15843 = "December", PER_MONTH!$E15843 = "Non-Working Day"), Table3[Dec_NWD])),_xlfn.IFS(AND(PER_MONTH!$B15843="January",PER_MONTH!$E15843="Working Day"),Table3[Jan_WD],AND(PER_MONTH!$B15843="January",PER_MONTH!$E15843="Non-Working Day"),Table3[Jan_NWD],AND(PER_MONTH!$B15843="February",PER_MONTH!$E15843="Working Day"),Table3[Feb_WD],AND(PER_MONTH!$B15843="February",PER_MONTH!$E15843="Non-Working Day"),Table3[Feb_NWD], AND(PER_MONTH!$B15843 = "March", PER_MONTH!$E15843 = "Working Day"), Table3[Mar_WD],  AND(PER_MONTH!$B15843 = "March", PER_MONTH!$E15843 = "Non-Working Day"), Table3[Mar_NWD], AND(PER_MONTH!$B15843 = "April", PER_MONTH!$E15843 = "Working Day"), Table3[Apr_WD], AND(PER_MONTH!$B15843 = "April", PER_MONTH!$E15843 = "Non-Working Day"), Table3[Apr_NWD], AND(PER_MONTH!$B15843 = "May", PER_MONTH!$E15843 = "Working Day"), Table3[May_WD], AND(PER_MONTH!$B15843 = "May", PER_MONTH!$E15843 = "Non-Working Day"), Table3[May_NWD], AND(PER_MONTH!$B15843 = "June", PER_MONTH!$E15843 = "Working Day"), Table3[Jun_WD], AND(PER_MONTH!$B15843 = "June", PER_MONTH!$E15843 = "Non-Working Day"), Table3[Jun_NWD], AND(PER_MONTH!$B15843 = "July", PER_MONTH!$E15843 = "Working Day"), Table3[Jul_WD], AND(PER_MONTH!$B15843 = "July", PER_MONTH!$E15843 = "Non-Working Day"), Table3[Jul_NWD], AND(PER_MONTH!$B15843 = "August", PER_MONTH!$E15843 = "Working Day"), Table3[Aug_WD], AND(PER_MONTH!$B15843 = "August", PER_MONTH!$E15843 = "Non-Working Day"), Table3[Aug_NWD], AND(PER_MONTH!$B15843 = "September", PER_MONTH!$E15843 = "Working Day"), Table3[Sep_WD], AND(PER_MONTH!$B15843 = "September", PER_MONTH!$E15843 = "Non-Working Day"), Table3[Sep_NWD], AND(PER_MONTH!$B15843 = "October", PER_MONTH!$E15843 = "Working Day"), Table3[Oct_WD], AND(PER_MONTH!$B15843 = "October", PER_MONTH!$E15843 = "Non-Working Day"), Table3[Oct_NWD], AND(PER_MONTH!$B15843 = "November", PER_MONTH!$E15843 = "Working Day"), Table3[Nov_WD], AND(PER_MONTH!$B15843 = "November", PER_MONTH!$E15843 = "Non-Working Day"), Table3[Nov_NWD], AND(PER_MONTH!$B15843 = "December", PER_MONTH!$E15843 = "Working Day"), Table3[Dec_WD], AND(PER_MONTH!$B15843 = "December", PER_MONTH!$E15843 = "Non-Working Day"), Table3[Dec_NWD]))</f>
        <v>0</v>
      </c>
    </row>
    <row r="15892" spans="1:7" x14ac:dyDescent="0.3">
      <c r="A15892" s="60">
        <v>45989</v>
      </c>
      <c r="B15892" s="61" t="s">
        <v>21</v>
      </c>
      <c r="C15892" s="61" t="s">
        <v>111</v>
      </c>
      <c r="D15892" s="61" t="s">
        <v>8</v>
      </c>
      <c r="E15892" s="61" t="s">
        <v>48</v>
      </c>
      <c r="F15892" s="61">
        <v>4.1666666666666657E-2</v>
      </c>
      <c r="G15892" s="62">
        <v>0</v>
      </c>
    </row>
    <row r="15893" spans="1:7" x14ac:dyDescent="0.3">
      <c r="A15893" s="54">
        <v>45989</v>
      </c>
      <c r="B15893" s="55" t="s">
        <v>21</v>
      </c>
      <c r="C15893" s="55" t="s">
        <v>111</v>
      </c>
      <c r="D15893" s="55" t="s">
        <v>8</v>
      </c>
      <c r="E15893" s="55" t="s">
        <v>48</v>
      </c>
      <c r="F15893" s="55">
        <v>6.25E-2</v>
      </c>
      <c r="G15893" s="56">
        <v>0</v>
      </c>
    </row>
    <row r="15894" spans="1:7" x14ac:dyDescent="0.3">
      <c r="A15894" s="60">
        <v>45989</v>
      </c>
      <c r="B15894" s="61" t="s">
        <v>21</v>
      </c>
      <c r="C15894" s="61" t="s">
        <v>111</v>
      </c>
      <c r="D15894" s="61" t="s">
        <v>8</v>
      </c>
      <c r="E15894" s="61" t="s">
        <v>48</v>
      </c>
      <c r="F15894" s="61">
        <v>8.3333333333333329E-2</v>
      </c>
      <c r="G15894" s="62">
        <v>0</v>
      </c>
    </row>
    <row r="15895" spans="1:7" x14ac:dyDescent="0.3">
      <c r="A15895" s="54">
        <v>45989</v>
      </c>
      <c r="B15895" s="55" t="s">
        <v>21</v>
      </c>
      <c r="C15895" s="55" t="s">
        <v>111</v>
      </c>
      <c r="D15895" s="55" t="s">
        <v>8</v>
      </c>
      <c r="E15895" s="55" t="s">
        <v>48</v>
      </c>
      <c r="F15895" s="55">
        <v>0.1041666666666667</v>
      </c>
      <c r="G15895" s="56">
        <v>0</v>
      </c>
    </row>
    <row r="15896" spans="1:7" x14ac:dyDescent="0.3">
      <c r="A15896" s="60">
        <v>45989</v>
      </c>
      <c r="B15896" s="61" t="s">
        <v>21</v>
      </c>
      <c r="C15896" s="61" t="s">
        <v>111</v>
      </c>
      <c r="D15896" s="61" t="s">
        <v>8</v>
      </c>
      <c r="E15896" s="61" t="s">
        <v>48</v>
      </c>
      <c r="F15896" s="61">
        <v>0.125</v>
      </c>
      <c r="G15896" s="62">
        <v>0</v>
      </c>
    </row>
    <row r="15897" spans="1:7" x14ac:dyDescent="0.3">
      <c r="A15897" s="54">
        <v>45989</v>
      </c>
      <c r="B15897" s="55" t="s">
        <v>21</v>
      </c>
      <c r="C15897" s="55" t="s">
        <v>111</v>
      </c>
      <c r="D15897" s="55" t="s">
        <v>8</v>
      </c>
      <c r="E15897" s="55" t="s">
        <v>48</v>
      </c>
      <c r="F15897" s="55">
        <v>0.14583333333333329</v>
      </c>
      <c r="G15897" s="56">
        <v>0</v>
      </c>
    </row>
    <row r="15898" spans="1:7" x14ac:dyDescent="0.3">
      <c r="A15898" s="60">
        <v>45989</v>
      </c>
      <c r="B15898" s="61" t="s">
        <v>21</v>
      </c>
      <c r="C15898" s="61" t="s">
        <v>111</v>
      </c>
      <c r="D15898" s="61" t="s">
        <v>8</v>
      </c>
      <c r="E15898" s="61" t="s">
        <v>48</v>
      </c>
      <c r="F15898" s="61">
        <v>0.16666666666666671</v>
      </c>
      <c r="G15898" s="62">
        <v>0</v>
      </c>
    </row>
    <row r="15899" spans="1:7" x14ac:dyDescent="0.3">
      <c r="A15899" s="54">
        <v>45989</v>
      </c>
      <c r="B15899" s="55" t="s">
        <v>21</v>
      </c>
      <c r="C15899" s="55" t="s">
        <v>111</v>
      </c>
      <c r="D15899" s="55" t="s">
        <v>8</v>
      </c>
      <c r="E15899" s="55" t="s">
        <v>48</v>
      </c>
      <c r="F15899" s="55">
        <v>0.1875</v>
      </c>
      <c r="G15899" s="56">
        <v>0</v>
      </c>
    </row>
    <row r="15900" spans="1:7" x14ac:dyDescent="0.3">
      <c r="A15900" s="60">
        <v>45989</v>
      </c>
      <c r="B15900" s="61" t="s">
        <v>21</v>
      </c>
      <c r="C15900" s="61" t="s">
        <v>111</v>
      </c>
      <c r="D15900" s="61" t="s">
        <v>8</v>
      </c>
      <c r="E15900" s="61" t="s">
        <v>48</v>
      </c>
      <c r="F15900" s="61">
        <v>0.20833333333333329</v>
      </c>
      <c r="G15900" s="62">
        <v>0</v>
      </c>
    </row>
    <row r="15901" spans="1:7" x14ac:dyDescent="0.3">
      <c r="A15901" s="54">
        <v>45989</v>
      </c>
      <c r="B15901" s="55" t="s">
        <v>21</v>
      </c>
      <c r="C15901" s="55" t="s">
        <v>111</v>
      </c>
      <c r="D15901" s="55" t="s">
        <v>8</v>
      </c>
      <c r="E15901" s="55" t="s">
        <v>48</v>
      </c>
      <c r="F15901" s="55">
        <v>0.22916666666666671</v>
      </c>
      <c r="G15901" s="56">
        <v>0</v>
      </c>
    </row>
    <row r="15902" spans="1:7" x14ac:dyDescent="0.3">
      <c r="A15902" s="60">
        <v>45989</v>
      </c>
      <c r="B15902" s="61" t="s">
        <v>21</v>
      </c>
      <c r="C15902" s="61" t="s">
        <v>111</v>
      </c>
      <c r="D15902" s="61" t="s">
        <v>8</v>
      </c>
      <c r="E15902" s="61" t="s">
        <v>48</v>
      </c>
      <c r="F15902" s="61">
        <v>0.25</v>
      </c>
      <c r="G15902" s="62">
        <v>0</v>
      </c>
    </row>
    <row r="15903" spans="1:7" x14ac:dyDescent="0.3">
      <c r="A15903" s="54">
        <v>45989</v>
      </c>
      <c r="B15903" s="55" t="s">
        <v>21</v>
      </c>
      <c r="C15903" s="55" t="s">
        <v>111</v>
      </c>
      <c r="D15903" s="55" t="s">
        <v>8</v>
      </c>
      <c r="E15903" s="55" t="s">
        <v>48</v>
      </c>
      <c r="F15903" s="55">
        <v>0.27083333333333331</v>
      </c>
      <c r="G15903" s="56">
        <v>0</v>
      </c>
    </row>
    <row r="15904" spans="1:7" x14ac:dyDescent="0.3">
      <c r="A15904" s="60">
        <v>45989</v>
      </c>
      <c r="B15904" s="61" t="s">
        <v>21</v>
      </c>
      <c r="C15904" s="61" t="s">
        <v>111</v>
      </c>
      <c r="D15904" s="61" t="s">
        <v>8</v>
      </c>
      <c r="E15904" s="61" t="s">
        <v>48</v>
      </c>
      <c r="F15904" s="61">
        <v>0.29166666666666669</v>
      </c>
      <c r="G15904" s="62">
        <v>0</v>
      </c>
    </row>
    <row r="15905" spans="1:7" x14ac:dyDescent="0.3">
      <c r="A15905" s="54">
        <v>45989</v>
      </c>
      <c r="B15905" s="55" t="s">
        <v>21</v>
      </c>
      <c r="C15905" s="55" t="s">
        <v>111</v>
      </c>
      <c r="D15905" s="55" t="s">
        <v>8</v>
      </c>
      <c r="E15905" s="55" t="s">
        <v>48</v>
      </c>
      <c r="F15905" s="55">
        <v>0.3125</v>
      </c>
      <c r="G15905" s="56">
        <v>0</v>
      </c>
    </row>
    <row r="15906" spans="1:7" x14ac:dyDescent="0.3">
      <c r="A15906" s="60">
        <v>45989</v>
      </c>
      <c r="B15906" s="61" t="s">
        <v>21</v>
      </c>
      <c r="C15906" s="61" t="s">
        <v>111</v>
      </c>
      <c r="D15906" s="61" t="s">
        <v>8</v>
      </c>
      <c r="E15906" s="61" t="s">
        <v>48</v>
      </c>
      <c r="F15906" s="61">
        <v>0.33333333333333331</v>
      </c>
      <c r="G15906" s="62">
        <v>0</v>
      </c>
    </row>
    <row r="15907" spans="1:7" x14ac:dyDescent="0.3">
      <c r="A15907" s="54">
        <v>45989</v>
      </c>
      <c r="B15907" s="55" t="s">
        <v>21</v>
      </c>
      <c r="C15907" s="55" t="s">
        <v>111</v>
      </c>
      <c r="D15907" s="55" t="s">
        <v>8</v>
      </c>
      <c r="E15907" s="55" t="s">
        <v>48</v>
      </c>
      <c r="F15907" s="55">
        <v>0.35416666666666669</v>
      </c>
      <c r="G15907" s="56">
        <v>0</v>
      </c>
    </row>
    <row r="15908" spans="1:7" x14ac:dyDescent="0.3">
      <c r="A15908" s="60">
        <v>45989</v>
      </c>
      <c r="B15908" s="61" t="s">
        <v>21</v>
      </c>
      <c r="C15908" s="61" t="s">
        <v>111</v>
      </c>
      <c r="D15908" s="61" t="s">
        <v>8</v>
      </c>
      <c r="E15908" s="61" t="s">
        <v>48</v>
      </c>
      <c r="F15908" s="61">
        <v>0.375</v>
      </c>
      <c r="G15908" s="62">
        <v>0</v>
      </c>
    </row>
    <row r="15909" spans="1:7" x14ac:dyDescent="0.3">
      <c r="A15909" s="54">
        <v>45989</v>
      </c>
      <c r="B15909" s="55" t="s">
        <v>21</v>
      </c>
      <c r="C15909" s="55" t="s">
        <v>111</v>
      </c>
      <c r="D15909" s="55" t="s">
        <v>8</v>
      </c>
      <c r="E15909" s="55" t="s">
        <v>48</v>
      </c>
      <c r="F15909" s="55">
        <v>0.39583333333333331</v>
      </c>
      <c r="G15909" s="56">
        <v>0</v>
      </c>
    </row>
    <row r="15910" spans="1:7" x14ac:dyDescent="0.3">
      <c r="A15910" s="60">
        <v>45989</v>
      </c>
      <c r="B15910" s="61" t="s">
        <v>21</v>
      </c>
      <c r="C15910" s="61" t="s">
        <v>111</v>
      </c>
      <c r="D15910" s="61" t="s">
        <v>8</v>
      </c>
      <c r="E15910" s="61" t="s">
        <v>48</v>
      </c>
      <c r="F15910" s="61">
        <v>0.41666666666666669</v>
      </c>
      <c r="G15910" s="62">
        <v>0</v>
      </c>
    </row>
    <row r="15911" spans="1:7" x14ac:dyDescent="0.3">
      <c r="A15911" s="54">
        <v>45989</v>
      </c>
      <c r="B15911" s="55" t="s">
        <v>21</v>
      </c>
      <c r="C15911" s="55" t="s">
        <v>111</v>
      </c>
      <c r="D15911" s="55" t="s">
        <v>8</v>
      </c>
      <c r="E15911" s="55" t="s">
        <v>48</v>
      </c>
      <c r="F15911" s="55">
        <v>0.4375</v>
      </c>
      <c r="G15911" s="56">
        <v>0</v>
      </c>
    </row>
    <row r="15912" spans="1:7" x14ac:dyDescent="0.3">
      <c r="A15912" s="60">
        <v>45989</v>
      </c>
      <c r="B15912" s="61" t="s">
        <v>21</v>
      </c>
      <c r="C15912" s="61" t="s">
        <v>111</v>
      </c>
      <c r="D15912" s="61" t="s">
        <v>8</v>
      </c>
      <c r="E15912" s="61" t="s">
        <v>48</v>
      </c>
      <c r="F15912" s="61">
        <v>0.45833333333333331</v>
      </c>
      <c r="G15912" s="62">
        <v>0</v>
      </c>
    </row>
    <row r="15913" spans="1:7" x14ac:dyDescent="0.3">
      <c r="A15913" s="54">
        <v>45989</v>
      </c>
      <c r="B15913" s="55" t="s">
        <v>21</v>
      </c>
      <c r="C15913" s="55" t="s">
        <v>111</v>
      </c>
      <c r="D15913" s="55" t="s">
        <v>8</v>
      </c>
      <c r="E15913" s="55" t="s">
        <v>48</v>
      </c>
      <c r="F15913" s="55">
        <v>0.47916666666666669</v>
      </c>
      <c r="G15913" s="56">
        <v>0</v>
      </c>
    </row>
    <row r="15914" spans="1:7" x14ac:dyDescent="0.3">
      <c r="A15914" s="60">
        <v>45989</v>
      </c>
      <c r="B15914" s="61" t="s">
        <v>21</v>
      </c>
      <c r="C15914" s="61" t="s">
        <v>111</v>
      </c>
      <c r="D15914" s="61" t="s">
        <v>8</v>
      </c>
      <c r="E15914" s="61" t="s">
        <v>48</v>
      </c>
      <c r="F15914" s="61">
        <v>0.5</v>
      </c>
      <c r="G15914" s="62">
        <v>0</v>
      </c>
    </row>
    <row r="15915" spans="1:7" x14ac:dyDescent="0.3">
      <c r="A15915" s="54">
        <v>45989</v>
      </c>
      <c r="B15915" s="55" t="s">
        <v>21</v>
      </c>
      <c r="C15915" s="55" t="s">
        <v>111</v>
      </c>
      <c r="D15915" s="55" t="s">
        <v>8</v>
      </c>
      <c r="E15915" s="55" t="s">
        <v>48</v>
      </c>
      <c r="F15915" s="55">
        <v>0.52083333333333337</v>
      </c>
      <c r="G15915" s="56">
        <v>0</v>
      </c>
    </row>
    <row r="15916" spans="1:7" x14ac:dyDescent="0.3">
      <c r="A15916" s="60">
        <v>45989</v>
      </c>
      <c r="B15916" s="61" t="s">
        <v>21</v>
      </c>
      <c r="C15916" s="61" t="s">
        <v>111</v>
      </c>
      <c r="D15916" s="61" t="s">
        <v>8</v>
      </c>
      <c r="E15916" s="61" t="s">
        <v>48</v>
      </c>
      <c r="F15916" s="61">
        <v>0.54166666666666663</v>
      </c>
      <c r="G15916" s="62">
        <v>0</v>
      </c>
    </row>
    <row r="15917" spans="1:7" x14ac:dyDescent="0.3">
      <c r="A15917" s="54">
        <v>45989</v>
      </c>
      <c r="B15917" s="55" t="s">
        <v>21</v>
      </c>
      <c r="C15917" s="55" t="s">
        <v>111</v>
      </c>
      <c r="D15917" s="55" t="s">
        <v>8</v>
      </c>
      <c r="E15917" s="55" t="s">
        <v>48</v>
      </c>
      <c r="F15917" s="55">
        <v>0.5625</v>
      </c>
      <c r="G15917" s="56">
        <v>0</v>
      </c>
    </row>
    <row r="15918" spans="1:7" x14ac:dyDescent="0.3">
      <c r="A15918" s="60">
        <v>45989</v>
      </c>
      <c r="B15918" s="61" t="s">
        <v>21</v>
      </c>
      <c r="C15918" s="61" t="s">
        <v>111</v>
      </c>
      <c r="D15918" s="61" t="s">
        <v>8</v>
      </c>
      <c r="E15918" s="61" t="s">
        <v>48</v>
      </c>
      <c r="F15918" s="61">
        <v>0.58333333333333337</v>
      </c>
      <c r="G15918" s="62">
        <v>0</v>
      </c>
    </row>
    <row r="15919" spans="1:7" x14ac:dyDescent="0.3">
      <c r="A15919" s="54">
        <v>45989</v>
      </c>
      <c r="B15919" s="55" t="s">
        <v>21</v>
      </c>
      <c r="C15919" s="55" t="s">
        <v>111</v>
      </c>
      <c r="D15919" s="55" t="s">
        <v>8</v>
      </c>
      <c r="E15919" s="55" t="s">
        <v>48</v>
      </c>
      <c r="F15919" s="55">
        <v>0.60416666666666663</v>
      </c>
      <c r="G15919" s="56">
        <v>0</v>
      </c>
    </row>
    <row r="15920" spans="1:7" x14ac:dyDescent="0.3">
      <c r="A15920" s="60">
        <v>45989</v>
      </c>
      <c r="B15920" s="61" t="s">
        <v>21</v>
      </c>
      <c r="C15920" s="61" t="s">
        <v>111</v>
      </c>
      <c r="D15920" s="61" t="s">
        <v>8</v>
      </c>
      <c r="E15920" s="61" t="s">
        <v>48</v>
      </c>
      <c r="F15920" s="61">
        <v>0.625</v>
      </c>
      <c r="G15920" s="62">
        <v>0</v>
      </c>
    </row>
    <row r="15921" spans="1:7" x14ac:dyDescent="0.3">
      <c r="A15921" s="54">
        <v>45989</v>
      </c>
      <c r="B15921" s="55" t="s">
        <v>21</v>
      </c>
      <c r="C15921" s="55" t="s">
        <v>111</v>
      </c>
      <c r="D15921" s="55" t="s">
        <v>8</v>
      </c>
      <c r="E15921" s="55" t="s">
        <v>48</v>
      </c>
      <c r="F15921" s="55">
        <v>0.64583333333333337</v>
      </c>
      <c r="G15921" s="56">
        <v>0</v>
      </c>
    </row>
    <row r="15922" spans="1:7" x14ac:dyDescent="0.3">
      <c r="A15922" s="60">
        <v>45989</v>
      </c>
      <c r="B15922" s="61" t="s">
        <v>21</v>
      </c>
      <c r="C15922" s="61" t="s">
        <v>111</v>
      </c>
      <c r="D15922" s="61" t="s">
        <v>8</v>
      </c>
      <c r="E15922" s="61" t="s">
        <v>48</v>
      </c>
      <c r="F15922" s="61">
        <v>0.66666666666666663</v>
      </c>
      <c r="G15922" s="62">
        <v>0</v>
      </c>
    </row>
    <row r="15923" spans="1:7" x14ac:dyDescent="0.3">
      <c r="A15923" s="54">
        <v>45989</v>
      </c>
      <c r="B15923" s="55" t="s">
        <v>21</v>
      </c>
      <c r="C15923" s="55" t="s">
        <v>111</v>
      </c>
      <c r="D15923" s="55" t="s">
        <v>8</v>
      </c>
      <c r="E15923" s="55" t="s">
        <v>48</v>
      </c>
      <c r="F15923" s="55">
        <v>0.6875</v>
      </c>
      <c r="G15923" s="56">
        <v>0</v>
      </c>
    </row>
    <row r="15924" spans="1:7" x14ac:dyDescent="0.3">
      <c r="A15924" s="60">
        <v>45989</v>
      </c>
      <c r="B15924" s="61" t="s">
        <v>21</v>
      </c>
      <c r="C15924" s="61" t="s">
        <v>111</v>
      </c>
      <c r="D15924" s="61" t="s">
        <v>8</v>
      </c>
      <c r="E15924" s="61" t="s">
        <v>48</v>
      </c>
      <c r="F15924" s="61">
        <v>0.70833333333333337</v>
      </c>
      <c r="G15924" s="62">
        <v>0</v>
      </c>
    </row>
    <row r="15925" spans="1:7" x14ac:dyDescent="0.3">
      <c r="A15925" s="54">
        <v>45989</v>
      </c>
      <c r="B15925" s="55" t="s">
        <v>21</v>
      </c>
      <c r="C15925" s="55" t="s">
        <v>111</v>
      </c>
      <c r="D15925" s="55" t="s">
        <v>8</v>
      </c>
      <c r="E15925" s="55" t="s">
        <v>48</v>
      </c>
      <c r="F15925" s="55">
        <v>0.72916666666666663</v>
      </c>
      <c r="G15925" s="56">
        <v>0</v>
      </c>
    </row>
    <row r="15926" spans="1:7" x14ac:dyDescent="0.3">
      <c r="A15926" s="60">
        <v>45989</v>
      </c>
      <c r="B15926" s="61" t="s">
        <v>21</v>
      </c>
      <c r="C15926" s="61" t="s">
        <v>111</v>
      </c>
      <c r="D15926" s="61" t="s">
        <v>8</v>
      </c>
      <c r="E15926" s="61" t="s">
        <v>48</v>
      </c>
      <c r="F15926" s="61">
        <v>0.75</v>
      </c>
      <c r="G15926" s="62">
        <v>0</v>
      </c>
    </row>
    <row r="15927" spans="1:7" x14ac:dyDescent="0.3">
      <c r="A15927" s="54">
        <v>45989</v>
      </c>
      <c r="B15927" s="55" t="s">
        <v>21</v>
      </c>
      <c r="C15927" s="55" t="s">
        <v>111</v>
      </c>
      <c r="D15927" s="55" t="s">
        <v>8</v>
      </c>
      <c r="E15927" s="55" t="s">
        <v>48</v>
      </c>
      <c r="F15927" s="55">
        <v>0.77083333333333337</v>
      </c>
      <c r="G15927" s="56">
        <v>0</v>
      </c>
    </row>
    <row r="15928" spans="1:7" x14ac:dyDescent="0.3">
      <c r="A15928" s="60">
        <v>45989</v>
      </c>
      <c r="B15928" s="61" t="s">
        <v>21</v>
      </c>
      <c r="C15928" s="61" t="s">
        <v>111</v>
      </c>
      <c r="D15928" s="61" t="s">
        <v>8</v>
      </c>
      <c r="E15928" s="61" t="s">
        <v>48</v>
      </c>
      <c r="F15928" s="61">
        <v>0.79166666666666663</v>
      </c>
      <c r="G15928" s="62">
        <v>0</v>
      </c>
    </row>
    <row r="15929" spans="1:7" x14ac:dyDescent="0.3">
      <c r="A15929" s="54">
        <v>45989</v>
      </c>
      <c r="B15929" s="55" t="s">
        <v>21</v>
      </c>
      <c r="C15929" s="55" t="s">
        <v>111</v>
      </c>
      <c r="D15929" s="55" t="s">
        <v>8</v>
      </c>
      <c r="E15929" s="55" t="s">
        <v>48</v>
      </c>
      <c r="F15929" s="55">
        <v>0.8125</v>
      </c>
      <c r="G15929" s="56">
        <v>0</v>
      </c>
    </row>
    <row r="15930" spans="1:7" x14ac:dyDescent="0.3">
      <c r="A15930" s="60">
        <v>45989</v>
      </c>
      <c r="B15930" s="61" t="s">
        <v>21</v>
      </c>
      <c r="C15930" s="61" t="s">
        <v>111</v>
      </c>
      <c r="D15930" s="61" t="s">
        <v>8</v>
      </c>
      <c r="E15930" s="61" t="s">
        <v>48</v>
      </c>
      <c r="F15930" s="61">
        <v>0.83333333333333337</v>
      </c>
      <c r="G15930" s="62">
        <v>0</v>
      </c>
    </row>
    <row r="15931" spans="1:7" x14ac:dyDescent="0.3">
      <c r="A15931" s="54">
        <v>45989</v>
      </c>
      <c r="B15931" s="55" t="s">
        <v>21</v>
      </c>
      <c r="C15931" s="55" t="s">
        <v>111</v>
      </c>
      <c r="D15931" s="55" t="s">
        <v>8</v>
      </c>
      <c r="E15931" s="55" t="s">
        <v>48</v>
      </c>
      <c r="F15931" s="55">
        <v>0.85416666666666663</v>
      </c>
      <c r="G15931" s="56">
        <v>0</v>
      </c>
    </row>
    <row r="15932" spans="1:7" x14ac:dyDescent="0.3">
      <c r="A15932" s="60">
        <v>45989</v>
      </c>
      <c r="B15932" s="61" t="s">
        <v>21</v>
      </c>
      <c r="C15932" s="61" t="s">
        <v>111</v>
      </c>
      <c r="D15932" s="61" t="s">
        <v>8</v>
      </c>
      <c r="E15932" s="61" t="s">
        <v>48</v>
      </c>
      <c r="F15932" s="61">
        <v>0.875</v>
      </c>
      <c r="G15932" s="62">
        <v>0</v>
      </c>
    </row>
    <row r="15933" spans="1:7" x14ac:dyDescent="0.3">
      <c r="A15933" s="54">
        <v>45989</v>
      </c>
      <c r="B15933" s="55" t="s">
        <v>21</v>
      </c>
      <c r="C15933" s="55" t="s">
        <v>111</v>
      </c>
      <c r="D15933" s="55" t="s">
        <v>8</v>
      </c>
      <c r="E15933" s="55" t="s">
        <v>48</v>
      </c>
      <c r="F15933" s="55">
        <v>0.89583333333333337</v>
      </c>
      <c r="G15933" s="56">
        <v>0</v>
      </c>
    </row>
    <row r="15934" spans="1:7" x14ac:dyDescent="0.3">
      <c r="A15934" s="60">
        <v>45989</v>
      </c>
      <c r="B15934" s="61" t="s">
        <v>21</v>
      </c>
      <c r="C15934" s="61" t="s">
        <v>111</v>
      </c>
      <c r="D15934" s="61" t="s">
        <v>8</v>
      </c>
      <c r="E15934" s="61" t="s">
        <v>48</v>
      </c>
      <c r="F15934" s="61">
        <v>0.91666666666666663</v>
      </c>
      <c r="G15934" s="62">
        <v>0</v>
      </c>
    </row>
    <row r="15935" spans="1:7" x14ac:dyDescent="0.3">
      <c r="A15935" s="54">
        <v>45989</v>
      </c>
      <c r="B15935" s="55" t="s">
        <v>21</v>
      </c>
      <c r="C15935" s="55" t="s">
        <v>111</v>
      </c>
      <c r="D15935" s="55" t="s">
        <v>8</v>
      </c>
      <c r="E15935" s="55" t="s">
        <v>48</v>
      </c>
      <c r="F15935" s="55">
        <v>0.9375</v>
      </c>
      <c r="G15935" s="56">
        <v>0</v>
      </c>
    </row>
    <row r="15936" spans="1:7" x14ac:dyDescent="0.3">
      <c r="A15936" s="60">
        <v>45989</v>
      </c>
      <c r="B15936" s="61" t="s">
        <v>21</v>
      </c>
      <c r="C15936" s="61" t="s">
        <v>111</v>
      </c>
      <c r="D15936" s="61" t="s">
        <v>8</v>
      </c>
      <c r="E15936" s="61" t="s">
        <v>48</v>
      </c>
      <c r="F15936" s="61">
        <v>0.95833333333333337</v>
      </c>
      <c r="G15936" s="62">
        <v>0</v>
      </c>
    </row>
    <row r="15937" spans="1:7" x14ac:dyDescent="0.3">
      <c r="A15937" s="54">
        <v>45989</v>
      </c>
      <c r="B15937" s="55" t="s">
        <v>21</v>
      </c>
      <c r="C15937" s="55" t="s">
        <v>111</v>
      </c>
      <c r="D15937" s="55" t="s">
        <v>8</v>
      </c>
      <c r="E15937" s="55" t="s">
        <v>48</v>
      </c>
      <c r="F15937" s="55">
        <v>0.97916666666666663</v>
      </c>
      <c r="G15937" s="56">
        <v>0</v>
      </c>
    </row>
    <row r="15938" spans="1:7" x14ac:dyDescent="0.3">
      <c r="A15938" s="60">
        <v>45990</v>
      </c>
      <c r="B15938" s="61" t="s">
        <v>21</v>
      </c>
      <c r="C15938" s="61" t="s">
        <v>111</v>
      </c>
      <c r="D15938" s="61" t="s">
        <v>8</v>
      </c>
      <c r="E15938" s="61" t="s">
        <v>48</v>
      </c>
      <c r="F15938" s="61">
        <v>0</v>
      </c>
      <c r="G15938" s="62">
        <v>0</v>
      </c>
    </row>
    <row r="15939" spans="1:7" x14ac:dyDescent="0.3">
      <c r="A15939" s="54">
        <v>45990</v>
      </c>
      <c r="B15939" s="55" t="s">
        <v>21</v>
      </c>
      <c r="C15939" s="55" t="s">
        <v>111</v>
      </c>
      <c r="D15939" s="55" t="s">
        <v>9</v>
      </c>
      <c r="E15939" s="55" t="s">
        <v>48</v>
      </c>
      <c r="F15939" s="55">
        <v>2.0833333333333329E-2</v>
      </c>
      <c r="G15939" s="56" cm="1">
        <f t="array" ref="G15939:G15986">IF(LOAD_RESULTS!$C$3 = "MENU",ABS(_xlfn.IFS(AND(PER_MONTH!$B15891="January",PER_MONTH!$E15891="Working Day"),Table3[Jan_WD],AND(PER_MONTH!$B15891="January",PER_MONTH!$E15891="Non-Working Day"),Table3[Jan_NWD],AND(PER_MONTH!$B15891="February",PER_MONTH!$E15891="Working Day"),Table3[Feb_WD],AND(PER_MONTH!$B15891="February",PER_MONTH!$E15891="Non-Working Day"),Table3[Feb_NWD], AND(PER_MONTH!$B15891 = "March", PER_MONTH!$E15891 = "Working Day"), Table3[Mar_WD],  AND(PER_MONTH!$B15891 = "March", PER_MONTH!$E15891 = "Non-Working Day"), Table3[Mar_NWD], AND(PER_MONTH!$B15891 = "April", PER_MONTH!$E15891 = "Working Day"), Table3[Apr_WD], AND(PER_MONTH!$B15891 = "April", PER_MONTH!$E15891 = "Non-Working Day"), Table3[Apr_NWD], AND(PER_MONTH!$B15891 = "May", PER_MONTH!$E15891 = "Working Day"), Table3[May_WD], AND(PER_MONTH!$B15891 = "May", PER_MONTH!$E15891 = "Non-Working Day"), Table3[May_NWD], AND(PER_MONTH!$B15891 = "June", PER_MONTH!$E15891 = "Working Day"), Table3[Jun_WD], AND(PER_MONTH!$B15891 = "June", PER_MONTH!$E15891 = "Non-Working Day"), Table3[Jun_NWD], AND(PER_MONTH!$B15891 = "July", PER_MONTH!$E15891 = "Working Day"), Table3[Jul_WD], AND(PER_MONTH!$B15891 = "July", PER_MONTH!$E15891 = "Non-Working Day"), Table3[Jul_NWD], AND(PER_MONTH!$B15891 = "August", PER_MONTH!$E15891 = "Working Day"), Table3[Aug_WD], AND(PER_MONTH!$B15891 = "August", PER_MONTH!$E15891 = "Non-Working Day"), Table3[Aug_NWD], AND(PER_MONTH!$B15891 = "September", PER_MONTH!$E15891 = "Working Day"), Table3[Sep_WD], AND(PER_MONTH!$B15891 = "September", PER_MONTH!$E15891 = "Non-Working Day"), Table3[Sep_NWD], AND(PER_MONTH!$B15891 = "October", PER_MONTH!$E15891 = "Working Day"), Table3[Oct_WD], AND(PER_MONTH!$B15891 = "October", PER_MONTH!$E15891 = "Non-Working Day"), Table3[Oct_NWD], AND(PER_MONTH!$B15891 = "November", PER_MONTH!$E15891 = "Working Day"), Table3[Nov_WD], AND(PER_MONTH!$B15891 = "November", PER_MONTH!$E15891 = "Non-Working Day"), Table3[Nov_NWD], AND(PER_MONTH!$B15891 = "December", PER_MONTH!$E15891 = "Working Day"), Table3[Dec_WD], AND(PER_MONTH!$B15891 = "December", PER_MONTH!$E15891 = "Non-Working Day"), Table3[Dec_NWD])),_xlfn.IFS(AND(PER_MONTH!$B15891="January",PER_MONTH!$E15891="Working Day"),Table3[Jan_WD],AND(PER_MONTH!$B15891="January",PER_MONTH!$E15891="Non-Working Day"),Table3[Jan_NWD],AND(PER_MONTH!$B15891="February",PER_MONTH!$E15891="Working Day"),Table3[Feb_WD],AND(PER_MONTH!$B15891="February",PER_MONTH!$E15891="Non-Working Day"),Table3[Feb_NWD], AND(PER_MONTH!$B15891 = "March", PER_MONTH!$E15891 = "Working Day"), Table3[Mar_WD],  AND(PER_MONTH!$B15891 = "March", PER_MONTH!$E15891 = "Non-Working Day"), Table3[Mar_NWD], AND(PER_MONTH!$B15891 = "April", PER_MONTH!$E15891 = "Working Day"), Table3[Apr_WD], AND(PER_MONTH!$B15891 = "April", PER_MONTH!$E15891 = "Non-Working Day"), Table3[Apr_NWD], AND(PER_MONTH!$B15891 = "May", PER_MONTH!$E15891 = "Working Day"), Table3[May_WD], AND(PER_MONTH!$B15891 = "May", PER_MONTH!$E15891 = "Non-Working Day"), Table3[May_NWD], AND(PER_MONTH!$B15891 = "June", PER_MONTH!$E15891 = "Working Day"), Table3[Jun_WD], AND(PER_MONTH!$B15891 = "June", PER_MONTH!$E15891 = "Non-Working Day"), Table3[Jun_NWD], AND(PER_MONTH!$B15891 = "July", PER_MONTH!$E15891 = "Working Day"), Table3[Jul_WD], AND(PER_MONTH!$B15891 = "July", PER_MONTH!$E15891 = "Non-Working Day"), Table3[Jul_NWD], AND(PER_MONTH!$B15891 = "August", PER_MONTH!$E15891 = "Working Day"), Table3[Aug_WD], AND(PER_MONTH!$B15891 = "August", PER_MONTH!$E15891 = "Non-Working Day"), Table3[Aug_NWD], AND(PER_MONTH!$B15891 = "September", PER_MONTH!$E15891 = "Working Day"), Table3[Sep_WD], AND(PER_MONTH!$B15891 = "September", PER_MONTH!$E15891 = "Non-Working Day"), Table3[Sep_NWD], AND(PER_MONTH!$B15891 = "October", PER_MONTH!$E15891 = "Working Day"), Table3[Oct_WD], AND(PER_MONTH!$B15891 = "October", PER_MONTH!$E15891 = "Non-Working Day"), Table3[Oct_NWD], AND(PER_MONTH!$B15891 = "November", PER_MONTH!$E15891 = "Working Day"), Table3[Nov_WD], AND(PER_MONTH!$B15891 = "November", PER_MONTH!$E15891 = "Non-Working Day"), Table3[Nov_NWD], AND(PER_MONTH!$B15891 = "December", PER_MONTH!$E15891 = "Working Day"), Table3[Dec_WD], AND(PER_MONTH!$B15891 = "December", PER_MONTH!$E15891 = "Non-Working Day"), Table3[Dec_NWD]))</f>
        <v>0</v>
      </c>
    </row>
    <row r="15940" spans="1:7" x14ac:dyDescent="0.3">
      <c r="A15940" s="60">
        <v>45990</v>
      </c>
      <c r="B15940" s="61" t="s">
        <v>21</v>
      </c>
      <c r="C15940" s="61" t="s">
        <v>111</v>
      </c>
      <c r="D15940" s="61" t="s">
        <v>9</v>
      </c>
      <c r="E15940" s="61" t="s">
        <v>48</v>
      </c>
      <c r="F15940" s="61">
        <v>4.1666666666666657E-2</v>
      </c>
      <c r="G15940" s="62">
        <v>0</v>
      </c>
    </row>
    <row r="15941" spans="1:7" x14ac:dyDescent="0.3">
      <c r="A15941" s="54">
        <v>45990</v>
      </c>
      <c r="B15941" s="55" t="s">
        <v>21</v>
      </c>
      <c r="C15941" s="55" t="s">
        <v>111</v>
      </c>
      <c r="D15941" s="55" t="s">
        <v>9</v>
      </c>
      <c r="E15941" s="55" t="s">
        <v>48</v>
      </c>
      <c r="F15941" s="55">
        <v>6.25E-2</v>
      </c>
      <c r="G15941" s="56">
        <v>0</v>
      </c>
    </row>
    <row r="15942" spans="1:7" x14ac:dyDescent="0.3">
      <c r="A15942" s="60">
        <v>45990</v>
      </c>
      <c r="B15942" s="61" t="s">
        <v>21</v>
      </c>
      <c r="C15942" s="61" t="s">
        <v>111</v>
      </c>
      <c r="D15942" s="61" t="s">
        <v>9</v>
      </c>
      <c r="E15942" s="61" t="s">
        <v>48</v>
      </c>
      <c r="F15942" s="61">
        <v>8.3333333333333329E-2</v>
      </c>
      <c r="G15942" s="62">
        <v>0</v>
      </c>
    </row>
    <row r="15943" spans="1:7" x14ac:dyDescent="0.3">
      <c r="A15943" s="54">
        <v>45990</v>
      </c>
      <c r="B15943" s="55" t="s">
        <v>21</v>
      </c>
      <c r="C15943" s="55" t="s">
        <v>111</v>
      </c>
      <c r="D15943" s="55" t="s">
        <v>9</v>
      </c>
      <c r="E15943" s="55" t="s">
        <v>48</v>
      </c>
      <c r="F15943" s="55">
        <v>0.1041666666666667</v>
      </c>
      <c r="G15943" s="56">
        <v>0</v>
      </c>
    </row>
    <row r="15944" spans="1:7" x14ac:dyDescent="0.3">
      <c r="A15944" s="60">
        <v>45990</v>
      </c>
      <c r="B15944" s="61" t="s">
        <v>21</v>
      </c>
      <c r="C15944" s="61" t="s">
        <v>111</v>
      </c>
      <c r="D15944" s="61" t="s">
        <v>9</v>
      </c>
      <c r="E15944" s="61" t="s">
        <v>48</v>
      </c>
      <c r="F15944" s="61">
        <v>0.125</v>
      </c>
      <c r="G15944" s="62">
        <v>0</v>
      </c>
    </row>
    <row r="15945" spans="1:7" x14ac:dyDescent="0.3">
      <c r="A15945" s="54">
        <v>45990</v>
      </c>
      <c r="B15945" s="55" t="s">
        <v>21</v>
      </c>
      <c r="C15945" s="55" t="s">
        <v>111</v>
      </c>
      <c r="D15945" s="55" t="s">
        <v>9</v>
      </c>
      <c r="E15945" s="55" t="s">
        <v>48</v>
      </c>
      <c r="F15945" s="55">
        <v>0.14583333333333329</v>
      </c>
      <c r="G15945" s="56">
        <v>0</v>
      </c>
    </row>
    <row r="15946" spans="1:7" x14ac:dyDescent="0.3">
      <c r="A15946" s="60">
        <v>45990</v>
      </c>
      <c r="B15946" s="61" t="s">
        <v>21</v>
      </c>
      <c r="C15946" s="61" t="s">
        <v>111</v>
      </c>
      <c r="D15946" s="61" t="s">
        <v>9</v>
      </c>
      <c r="E15946" s="61" t="s">
        <v>48</v>
      </c>
      <c r="F15946" s="61">
        <v>0.16666666666666671</v>
      </c>
      <c r="G15946" s="62">
        <v>0</v>
      </c>
    </row>
    <row r="15947" spans="1:7" x14ac:dyDescent="0.3">
      <c r="A15947" s="54">
        <v>45990</v>
      </c>
      <c r="B15947" s="55" t="s">
        <v>21</v>
      </c>
      <c r="C15947" s="55" t="s">
        <v>111</v>
      </c>
      <c r="D15947" s="55" t="s">
        <v>9</v>
      </c>
      <c r="E15947" s="55" t="s">
        <v>48</v>
      </c>
      <c r="F15947" s="55">
        <v>0.1875</v>
      </c>
      <c r="G15947" s="56">
        <v>0</v>
      </c>
    </row>
    <row r="15948" spans="1:7" x14ac:dyDescent="0.3">
      <c r="A15948" s="60">
        <v>45990</v>
      </c>
      <c r="B15948" s="61" t="s">
        <v>21</v>
      </c>
      <c r="C15948" s="61" t="s">
        <v>111</v>
      </c>
      <c r="D15948" s="61" t="s">
        <v>9</v>
      </c>
      <c r="E15948" s="61" t="s">
        <v>48</v>
      </c>
      <c r="F15948" s="61">
        <v>0.20833333333333329</v>
      </c>
      <c r="G15948" s="62">
        <v>0</v>
      </c>
    </row>
    <row r="15949" spans="1:7" x14ac:dyDescent="0.3">
      <c r="A15949" s="54">
        <v>45990</v>
      </c>
      <c r="B15949" s="55" t="s">
        <v>21</v>
      </c>
      <c r="C15949" s="55" t="s">
        <v>111</v>
      </c>
      <c r="D15949" s="55" t="s">
        <v>9</v>
      </c>
      <c r="E15949" s="55" t="s">
        <v>48</v>
      </c>
      <c r="F15949" s="55">
        <v>0.22916666666666671</v>
      </c>
      <c r="G15949" s="56">
        <v>0</v>
      </c>
    </row>
    <row r="15950" spans="1:7" x14ac:dyDescent="0.3">
      <c r="A15950" s="60">
        <v>45990</v>
      </c>
      <c r="B15950" s="61" t="s">
        <v>21</v>
      </c>
      <c r="C15950" s="61" t="s">
        <v>111</v>
      </c>
      <c r="D15950" s="61" t="s">
        <v>9</v>
      </c>
      <c r="E15950" s="61" t="s">
        <v>48</v>
      </c>
      <c r="F15950" s="61">
        <v>0.25</v>
      </c>
      <c r="G15950" s="62">
        <v>0</v>
      </c>
    </row>
    <row r="15951" spans="1:7" x14ac:dyDescent="0.3">
      <c r="A15951" s="54">
        <v>45990</v>
      </c>
      <c r="B15951" s="55" t="s">
        <v>21</v>
      </c>
      <c r="C15951" s="55" t="s">
        <v>111</v>
      </c>
      <c r="D15951" s="55" t="s">
        <v>9</v>
      </c>
      <c r="E15951" s="55" t="s">
        <v>48</v>
      </c>
      <c r="F15951" s="55">
        <v>0.27083333333333331</v>
      </c>
      <c r="G15951" s="56">
        <v>0</v>
      </c>
    </row>
    <row r="15952" spans="1:7" x14ac:dyDescent="0.3">
      <c r="A15952" s="60">
        <v>45990</v>
      </c>
      <c r="B15952" s="61" t="s">
        <v>21</v>
      </c>
      <c r="C15952" s="61" t="s">
        <v>111</v>
      </c>
      <c r="D15952" s="61" t="s">
        <v>9</v>
      </c>
      <c r="E15952" s="61" t="s">
        <v>48</v>
      </c>
      <c r="F15952" s="61">
        <v>0.29166666666666669</v>
      </c>
      <c r="G15952" s="62">
        <v>0</v>
      </c>
    </row>
    <row r="15953" spans="1:7" x14ac:dyDescent="0.3">
      <c r="A15953" s="54">
        <v>45990</v>
      </c>
      <c r="B15953" s="55" t="s">
        <v>21</v>
      </c>
      <c r="C15953" s="55" t="s">
        <v>111</v>
      </c>
      <c r="D15953" s="55" t="s">
        <v>9</v>
      </c>
      <c r="E15953" s="55" t="s">
        <v>48</v>
      </c>
      <c r="F15953" s="55">
        <v>0.3125</v>
      </c>
      <c r="G15953" s="56">
        <v>0</v>
      </c>
    </row>
    <row r="15954" spans="1:7" x14ac:dyDescent="0.3">
      <c r="A15954" s="60">
        <v>45990</v>
      </c>
      <c r="B15954" s="61" t="s">
        <v>21</v>
      </c>
      <c r="C15954" s="61" t="s">
        <v>111</v>
      </c>
      <c r="D15954" s="61" t="s">
        <v>9</v>
      </c>
      <c r="E15954" s="61" t="s">
        <v>48</v>
      </c>
      <c r="F15954" s="61">
        <v>0.33333333333333331</v>
      </c>
      <c r="G15954" s="62">
        <v>0</v>
      </c>
    </row>
    <row r="15955" spans="1:7" x14ac:dyDescent="0.3">
      <c r="A15955" s="54">
        <v>45990</v>
      </c>
      <c r="B15955" s="55" t="s">
        <v>21</v>
      </c>
      <c r="C15955" s="55" t="s">
        <v>111</v>
      </c>
      <c r="D15955" s="55" t="s">
        <v>9</v>
      </c>
      <c r="E15955" s="55" t="s">
        <v>48</v>
      </c>
      <c r="F15955" s="55">
        <v>0.35416666666666669</v>
      </c>
      <c r="G15955" s="56">
        <v>0</v>
      </c>
    </row>
    <row r="15956" spans="1:7" x14ac:dyDescent="0.3">
      <c r="A15956" s="60">
        <v>45990</v>
      </c>
      <c r="B15956" s="61" t="s">
        <v>21</v>
      </c>
      <c r="C15956" s="61" t="s">
        <v>111</v>
      </c>
      <c r="D15956" s="61" t="s">
        <v>9</v>
      </c>
      <c r="E15956" s="61" t="s">
        <v>48</v>
      </c>
      <c r="F15956" s="61">
        <v>0.375</v>
      </c>
      <c r="G15956" s="62">
        <v>0</v>
      </c>
    </row>
    <row r="15957" spans="1:7" x14ac:dyDescent="0.3">
      <c r="A15957" s="54">
        <v>45990</v>
      </c>
      <c r="B15957" s="55" t="s">
        <v>21</v>
      </c>
      <c r="C15957" s="55" t="s">
        <v>111</v>
      </c>
      <c r="D15957" s="55" t="s">
        <v>9</v>
      </c>
      <c r="E15957" s="55" t="s">
        <v>48</v>
      </c>
      <c r="F15957" s="55">
        <v>0.39583333333333331</v>
      </c>
      <c r="G15957" s="56">
        <v>0</v>
      </c>
    </row>
    <row r="15958" spans="1:7" x14ac:dyDescent="0.3">
      <c r="A15958" s="60">
        <v>45990</v>
      </c>
      <c r="B15958" s="61" t="s">
        <v>21</v>
      </c>
      <c r="C15958" s="61" t="s">
        <v>111</v>
      </c>
      <c r="D15958" s="61" t="s">
        <v>9</v>
      </c>
      <c r="E15958" s="61" t="s">
        <v>48</v>
      </c>
      <c r="F15958" s="61">
        <v>0.41666666666666669</v>
      </c>
      <c r="G15958" s="62">
        <v>0</v>
      </c>
    </row>
    <row r="15959" spans="1:7" x14ac:dyDescent="0.3">
      <c r="A15959" s="54">
        <v>45990</v>
      </c>
      <c r="B15959" s="55" t="s">
        <v>21</v>
      </c>
      <c r="C15959" s="55" t="s">
        <v>111</v>
      </c>
      <c r="D15959" s="55" t="s">
        <v>9</v>
      </c>
      <c r="E15959" s="55" t="s">
        <v>48</v>
      </c>
      <c r="F15959" s="55">
        <v>0.4375</v>
      </c>
      <c r="G15959" s="56">
        <v>0</v>
      </c>
    </row>
    <row r="15960" spans="1:7" x14ac:dyDescent="0.3">
      <c r="A15960" s="60">
        <v>45990</v>
      </c>
      <c r="B15960" s="61" t="s">
        <v>21</v>
      </c>
      <c r="C15960" s="61" t="s">
        <v>111</v>
      </c>
      <c r="D15960" s="61" t="s">
        <v>9</v>
      </c>
      <c r="E15960" s="61" t="s">
        <v>48</v>
      </c>
      <c r="F15960" s="61">
        <v>0.45833333333333331</v>
      </c>
      <c r="G15960" s="62">
        <v>0</v>
      </c>
    </row>
    <row r="15961" spans="1:7" x14ac:dyDescent="0.3">
      <c r="A15961" s="54">
        <v>45990</v>
      </c>
      <c r="B15961" s="55" t="s">
        <v>21</v>
      </c>
      <c r="C15961" s="55" t="s">
        <v>111</v>
      </c>
      <c r="D15961" s="55" t="s">
        <v>9</v>
      </c>
      <c r="E15961" s="55" t="s">
        <v>48</v>
      </c>
      <c r="F15961" s="55">
        <v>0.47916666666666669</v>
      </c>
      <c r="G15961" s="56">
        <v>0</v>
      </c>
    </row>
    <row r="15962" spans="1:7" x14ac:dyDescent="0.3">
      <c r="A15962" s="60">
        <v>45990</v>
      </c>
      <c r="B15962" s="61" t="s">
        <v>21</v>
      </c>
      <c r="C15962" s="61" t="s">
        <v>111</v>
      </c>
      <c r="D15962" s="61" t="s">
        <v>9</v>
      </c>
      <c r="E15962" s="61" t="s">
        <v>48</v>
      </c>
      <c r="F15962" s="61">
        <v>0.5</v>
      </c>
      <c r="G15962" s="62">
        <v>0</v>
      </c>
    </row>
    <row r="15963" spans="1:7" x14ac:dyDescent="0.3">
      <c r="A15963" s="54">
        <v>45990</v>
      </c>
      <c r="B15963" s="55" t="s">
        <v>21</v>
      </c>
      <c r="C15963" s="55" t="s">
        <v>111</v>
      </c>
      <c r="D15963" s="55" t="s">
        <v>9</v>
      </c>
      <c r="E15963" s="55" t="s">
        <v>48</v>
      </c>
      <c r="F15963" s="55">
        <v>0.52083333333333337</v>
      </c>
      <c r="G15963" s="56">
        <v>0</v>
      </c>
    </row>
    <row r="15964" spans="1:7" x14ac:dyDescent="0.3">
      <c r="A15964" s="60">
        <v>45990</v>
      </c>
      <c r="B15964" s="61" t="s">
        <v>21</v>
      </c>
      <c r="C15964" s="61" t="s">
        <v>111</v>
      </c>
      <c r="D15964" s="61" t="s">
        <v>9</v>
      </c>
      <c r="E15964" s="61" t="s">
        <v>48</v>
      </c>
      <c r="F15964" s="61">
        <v>0.54166666666666663</v>
      </c>
      <c r="G15964" s="62">
        <v>0</v>
      </c>
    </row>
    <row r="15965" spans="1:7" x14ac:dyDescent="0.3">
      <c r="A15965" s="54">
        <v>45990</v>
      </c>
      <c r="B15965" s="55" t="s">
        <v>21</v>
      </c>
      <c r="C15965" s="55" t="s">
        <v>111</v>
      </c>
      <c r="D15965" s="55" t="s">
        <v>9</v>
      </c>
      <c r="E15965" s="55" t="s">
        <v>48</v>
      </c>
      <c r="F15965" s="55">
        <v>0.5625</v>
      </c>
      <c r="G15965" s="56">
        <v>0</v>
      </c>
    </row>
    <row r="15966" spans="1:7" x14ac:dyDescent="0.3">
      <c r="A15966" s="60">
        <v>45990</v>
      </c>
      <c r="B15966" s="61" t="s">
        <v>21</v>
      </c>
      <c r="C15966" s="61" t="s">
        <v>111</v>
      </c>
      <c r="D15966" s="61" t="s">
        <v>9</v>
      </c>
      <c r="E15966" s="61" t="s">
        <v>48</v>
      </c>
      <c r="F15966" s="61">
        <v>0.58333333333333337</v>
      </c>
      <c r="G15966" s="62">
        <v>0</v>
      </c>
    </row>
    <row r="15967" spans="1:7" x14ac:dyDescent="0.3">
      <c r="A15967" s="54">
        <v>45990</v>
      </c>
      <c r="B15967" s="55" t="s">
        <v>21</v>
      </c>
      <c r="C15967" s="55" t="s">
        <v>111</v>
      </c>
      <c r="D15967" s="55" t="s">
        <v>9</v>
      </c>
      <c r="E15967" s="55" t="s">
        <v>48</v>
      </c>
      <c r="F15967" s="55">
        <v>0.60416666666666663</v>
      </c>
      <c r="G15967" s="56">
        <v>0</v>
      </c>
    </row>
    <row r="15968" spans="1:7" x14ac:dyDescent="0.3">
      <c r="A15968" s="60">
        <v>45990</v>
      </c>
      <c r="B15968" s="61" t="s">
        <v>21</v>
      </c>
      <c r="C15968" s="61" t="s">
        <v>111</v>
      </c>
      <c r="D15968" s="61" t="s">
        <v>9</v>
      </c>
      <c r="E15968" s="61" t="s">
        <v>48</v>
      </c>
      <c r="F15968" s="61">
        <v>0.625</v>
      </c>
      <c r="G15968" s="62">
        <v>0</v>
      </c>
    </row>
    <row r="15969" spans="1:7" x14ac:dyDescent="0.3">
      <c r="A15969" s="54">
        <v>45990</v>
      </c>
      <c r="B15969" s="55" t="s">
        <v>21</v>
      </c>
      <c r="C15969" s="55" t="s">
        <v>111</v>
      </c>
      <c r="D15969" s="55" t="s">
        <v>9</v>
      </c>
      <c r="E15969" s="55" t="s">
        <v>48</v>
      </c>
      <c r="F15969" s="55">
        <v>0.64583333333333337</v>
      </c>
      <c r="G15969" s="56">
        <v>0</v>
      </c>
    </row>
    <row r="15970" spans="1:7" x14ac:dyDescent="0.3">
      <c r="A15970" s="60">
        <v>45990</v>
      </c>
      <c r="B15970" s="61" t="s">
        <v>21</v>
      </c>
      <c r="C15970" s="61" t="s">
        <v>111</v>
      </c>
      <c r="D15970" s="61" t="s">
        <v>9</v>
      </c>
      <c r="E15970" s="61" t="s">
        <v>48</v>
      </c>
      <c r="F15970" s="61">
        <v>0.66666666666666663</v>
      </c>
      <c r="G15970" s="62">
        <v>0</v>
      </c>
    </row>
    <row r="15971" spans="1:7" x14ac:dyDescent="0.3">
      <c r="A15971" s="54">
        <v>45990</v>
      </c>
      <c r="B15971" s="55" t="s">
        <v>21</v>
      </c>
      <c r="C15971" s="55" t="s">
        <v>111</v>
      </c>
      <c r="D15971" s="55" t="s">
        <v>9</v>
      </c>
      <c r="E15971" s="55" t="s">
        <v>48</v>
      </c>
      <c r="F15971" s="55">
        <v>0.6875</v>
      </c>
      <c r="G15971" s="56">
        <v>0</v>
      </c>
    </row>
    <row r="15972" spans="1:7" x14ac:dyDescent="0.3">
      <c r="A15972" s="60">
        <v>45990</v>
      </c>
      <c r="B15972" s="61" t="s">
        <v>21</v>
      </c>
      <c r="C15972" s="61" t="s">
        <v>111</v>
      </c>
      <c r="D15972" s="61" t="s">
        <v>9</v>
      </c>
      <c r="E15972" s="61" t="s">
        <v>48</v>
      </c>
      <c r="F15972" s="61">
        <v>0.70833333333333337</v>
      </c>
      <c r="G15972" s="62">
        <v>0</v>
      </c>
    </row>
    <row r="15973" spans="1:7" x14ac:dyDescent="0.3">
      <c r="A15973" s="54">
        <v>45990</v>
      </c>
      <c r="B15973" s="55" t="s">
        <v>21</v>
      </c>
      <c r="C15973" s="55" t="s">
        <v>111</v>
      </c>
      <c r="D15973" s="55" t="s">
        <v>9</v>
      </c>
      <c r="E15973" s="55" t="s">
        <v>48</v>
      </c>
      <c r="F15973" s="55">
        <v>0.72916666666666663</v>
      </c>
      <c r="G15973" s="56">
        <v>0</v>
      </c>
    </row>
    <row r="15974" spans="1:7" x14ac:dyDescent="0.3">
      <c r="A15974" s="60">
        <v>45990</v>
      </c>
      <c r="B15974" s="61" t="s">
        <v>21</v>
      </c>
      <c r="C15974" s="61" t="s">
        <v>111</v>
      </c>
      <c r="D15974" s="61" t="s">
        <v>9</v>
      </c>
      <c r="E15974" s="61" t="s">
        <v>48</v>
      </c>
      <c r="F15974" s="61">
        <v>0.75</v>
      </c>
      <c r="G15974" s="62">
        <v>0</v>
      </c>
    </row>
    <row r="15975" spans="1:7" x14ac:dyDescent="0.3">
      <c r="A15975" s="54">
        <v>45990</v>
      </c>
      <c r="B15975" s="55" t="s">
        <v>21</v>
      </c>
      <c r="C15975" s="55" t="s">
        <v>111</v>
      </c>
      <c r="D15975" s="55" t="s">
        <v>9</v>
      </c>
      <c r="E15975" s="55" t="s">
        <v>48</v>
      </c>
      <c r="F15975" s="55">
        <v>0.77083333333333337</v>
      </c>
      <c r="G15975" s="56">
        <v>0</v>
      </c>
    </row>
    <row r="15976" spans="1:7" x14ac:dyDescent="0.3">
      <c r="A15976" s="60">
        <v>45990</v>
      </c>
      <c r="B15976" s="61" t="s">
        <v>21</v>
      </c>
      <c r="C15976" s="61" t="s">
        <v>111</v>
      </c>
      <c r="D15976" s="61" t="s">
        <v>9</v>
      </c>
      <c r="E15976" s="61" t="s">
        <v>48</v>
      </c>
      <c r="F15976" s="61">
        <v>0.79166666666666663</v>
      </c>
      <c r="G15976" s="62">
        <v>0</v>
      </c>
    </row>
    <row r="15977" spans="1:7" x14ac:dyDescent="0.3">
      <c r="A15977" s="54">
        <v>45990</v>
      </c>
      <c r="B15977" s="55" t="s">
        <v>21</v>
      </c>
      <c r="C15977" s="55" t="s">
        <v>111</v>
      </c>
      <c r="D15977" s="55" t="s">
        <v>9</v>
      </c>
      <c r="E15977" s="55" t="s">
        <v>48</v>
      </c>
      <c r="F15977" s="55">
        <v>0.8125</v>
      </c>
      <c r="G15977" s="56">
        <v>0</v>
      </c>
    </row>
    <row r="15978" spans="1:7" x14ac:dyDescent="0.3">
      <c r="A15978" s="60">
        <v>45990</v>
      </c>
      <c r="B15978" s="61" t="s">
        <v>21</v>
      </c>
      <c r="C15978" s="61" t="s">
        <v>111</v>
      </c>
      <c r="D15978" s="61" t="s">
        <v>9</v>
      </c>
      <c r="E15978" s="61" t="s">
        <v>48</v>
      </c>
      <c r="F15978" s="61">
        <v>0.83333333333333337</v>
      </c>
      <c r="G15978" s="62">
        <v>0</v>
      </c>
    </row>
    <row r="15979" spans="1:7" x14ac:dyDescent="0.3">
      <c r="A15979" s="54">
        <v>45990</v>
      </c>
      <c r="B15979" s="55" t="s">
        <v>21</v>
      </c>
      <c r="C15979" s="55" t="s">
        <v>111</v>
      </c>
      <c r="D15979" s="55" t="s">
        <v>9</v>
      </c>
      <c r="E15979" s="55" t="s">
        <v>48</v>
      </c>
      <c r="F15979" s="55">
        <v>0.85416666666666663</v>
      </c>
      <c r="G15979" s="56">
        <v>0</v>
      </c>
    </row>
    <row r="15980" spans="1:7" x14ac:dyDescent="0.3">
      <c r="A15980" s="60">
        <v>45990</v>
      </c>
      <c r="B15980" s="61" t="s">
        <v>21</v>
      </c>
      <c r="C15980" s="61" t="s">
        <v>111</v>
      </c>
      <c r="D15980" s="61" t="s">
        <v>9</v>
      </c>
      <c r="E15980" s="61" t="s">
        <v>48</v>
      </c>
      <c r="F15980" s="61">
        <v>0.875</v>
      </c>
      <c r="G15980" s="62">
        <v>0</v>
      </c>
    </row>
    <row r="15981" spans="1:7" x14ac:dyDescent="0.3">
      <c r="A15981" s="54">
        <v>45990</v>
      </c>
      <c r="B15981" s="55" t="s">
        <v>21</v>
      </c>
      <c r="C15981" s="55" t="s">
        <v>111</v>
      </c>
      <c r="D15981" s="55" t="s">
        <v>9</v>
      </c>
      <c r="E15981" s="55" t="s">
        <v>48</v>
      </c>
      <c r="F15981" s="55">
        <v>0.89583333333333337</v>
      </c>
      <c r="G15981" s="56">
        <v>0</v>
      </c>
    </row>
    <row r="15982" spans="1:7" x14ac:dyDescent="0.3">
      <c r="A15982" s="60">
        <v>45990</v>
      </c>
      <c r="B15982" s="61" t="s">
        <v>21</v>
      </c>
      <c r="C15982" s="61" t="s">
        <v>111</v>
      </c>
      <c r="D15982" s="61" t="s">
        <v>9</v>
      </c>
      <c r="E15982" s="61" t="s">
        <v>48</v>
      </c>
      <c r="F15982" s="61">
        <v>0.91666666666666663</v>
      </c>
      <c r="G15982" s="62">
        <v>0</v>
      </c>
    </row>
    <row r="15983" spans="1:7" x14ac:dyDescent="0.3">
      <c r="A15983" s="54">
        <v>45990</v>
      </c>
      <c r="B15983" s="55" t="s">
        <v>21</v>
      </c>
      <c r="C15983" s="55" t="s">
        <v>111</v>
      </c>
      <c r="D15983" s="55" t="s">
        <v>9</v>
      </c>
      <c r="E15983" s="55" t="s">
        <v>48</v>
      </c>
      <c r="F15983" s="55">
        <v>0.9375</v>
      </c>
      <c r="G15983" s="56">
        <v>0</v>
      </c>
    </row>
    <row r="15984" spans="1:7" x14ac:dyDescent="0.3">
      <c r="A15984" s="60">
        <v>45990</v>
      </c>
      <c r="B15984" s="61" t="s">
        <v>21</v>
      </c>
      <c r="C15984" s="61" t="s">
        <v>111</v>
      </c>
      <c r="D15984" s="61" t="s">
        <v>9</v>
      </c>
      <c r="E15984" s="61" t="s">
        <v>48</v>
      </c>
      <c r="F15984" s="61">
        <v>0.95833333333333337</v>
      </c>
      <c r="G15984" s="62">
        <v>0</v>
      </c>
    </row>
    <row r="15985" spans="1:7" x14ac:dyDescent="0.3">
      <c r="A15985" s="54">
        <v>45990</v>
      </c>
      <c r="B15985" s="55" t="s">
        <v>21</v>
      </c>
      <c r="C15985" s="55" t="s">
        <v>111</v>
      </c>
      <c r="D15985" s="55" t="s">
        <v>9</v>
      </c>
      <c r="E15985" s="55" t="s">
        <v>48</v>
      </c>
      <c r="F15985" s="55">
        <v>0.97916666666666663</v>
      </c>
      <c r="G15985" s="56">
        <v>0</v>
      </c>
    </row>
    <row r="15986" spans="1:7" x14ac:dyDescent="0.3">
      <c r="A15986" s="60">
        <v>45991</v>
      </c>
      <c r="B15986" s="61" t="s">
        <v>21</v>
      </c>
      <c r="C15986" s="61" t="s">
        <v>111</v>
      </c>
      <c r="D15986" s="61" t="s">
        <v>9</v>
      </c>
      <c r="E15986" s="61" t="s">
        <v>48</v>
      </c>
      <c r="F15986" s="61">
        <v>0</v>
      </c>
      <c r="G15986" s="62">
        <v>0</v>
      </c>
    </row>
    <row r="15987" spans="1:7" x14ac:dyDescent="0.3">
      <c r="A15987" s="54">
        <v>45991</v>
      </c>
      <c r="B15987" s="55" t="s">
        <v>21</v>
      </c>
      <c r="C15987" s="55" t="s">
        <v>111</v>
      </c>
      <c r="D15987" s="55" t="s">
        <v>10</v>
      </c>
      <c r="E15987" s="55" t="s">
        <v>48</v>
      </c>
      <c r="F15987" s="55">
        <v>2.0833333333333329E-2</v>
      </c>
      <c r="G15987" s="56" cm="1">
        <f t="array" ref="G15987:G16034">IF(LOAD_RESULTS!$C$3 = "MENU",ABS(_xlfn.IFS(AND(PER_MONTH!$B15939="January",PER_MONTH!$E15939="Working Day"),Table3[Jan_WD],AND(PER_MONTH!$B15939="January",PER_MONTH!$E15939="Non-Working Day"),Table3[Jan_NWD],AND(PER_MONTH!$B15939="February",PER_MONTH!$E15939="Working Day"),Table3[Feb_WD],AND(PER_MONTH!$B15939="February",PER_MONTH!$E15939="Non-Working Day"),Table3[Feb_NWD], AND(PER_MONTH!$B15939 = "March", PER_MONTH!$E15939 = "Working Day"), Table3[Mar_WD],  AND(PER_MONTH!$B15939 = "March", PER_MONTH!$E15939 = "Non-Working Day"), Table3[Mar_NWD], AND(PER_MONTH!$B15939 = "April", PER_MONTH!$E15939 = "Working Day"), Table3[Apr_WD], AND(PER_MONTH!$B15939 = "April", PER_MONTH!$E15939 = "Non-Working Day"), Table3[Apr_NWD], AND(PER_MONTH!$B15939 = "May", PER_MONTH!$E15939 = "Working Day"), Table3[May_WD], AND(PER_MONTH!$B15939 = "May", PER_MONTH!$E15939 = "Non-Working Day"), Table3[May_NWD], AND(PER_MONTH!$B15939 = "June", PER_MONTH!$E15939 = "Working Day"), Table3[Jun_WD], AND(PER_MONTH!$B15939 = "June", PER_MONTH!$E15939 = "Non-Working Day"), Table3[Jun_NWD], AND(PER_MONTH!$B15939 = "July", PER_MONTH!$E15939 = "Working Day"), Table3[Jul_WD], AND(PER_MONTH!$B15939 = "July", PER_MONTH!$E15939 = "Non-Working Day"), Table3[Jul_NWD], AND(PER_MONTH!$B15939 = "August", PER_MONTH!$E15939 = "Working Day"), Table3[Aug_WD], AND(PER_MONTH!$B15939 = "August", PER_MONTH!$E15939 = "Non-Working Day"), Table3[Aug_NWD], AND(PER_MONTH!$B15939 = "September", PER_MONTH!$E15939 = "Working Day"), Table3[Sep_WD], AND(PER_MONTH!$B15939 = "September", PER_MONTH!$E15939 = "Non-Working Day"), Table3[Sep_NWD], AND(PER_MONTH!$B15939 = "October", PER_MONTH!$E15939 = "Working Day"), Table3[Oct_WD], AND(PER_MONTH!$B15939 = "October", PER_MONTH!$E15939 = "Non-Working Day"), Table3[Oct_NWD], AND(PER_MONTH!$B15939 = "November", PER_MONTH!$E15939 = "Working Day"), Table3[Nov_WD], AND(PER_MONTH!$B15939 = "November", PER_MONTH!$E15939 = "Non-Working Day"), Table3[Nov_NWD], AND(PER_MONTH!$B15939 = "December", PER_MONTH!$E15939 = "Working Day"), Table3[Dec_WD], AND(PER_MONTH!$B15939 = "December", PER_MONTH!$E15939 = "Non-Working Day"), Table3[Dec_NWD])),_xlfn.IFS(AND(PER_MONTH!$B15939="January",PER_MONTH!$E15939="Working Day"),Table3[Jan_WD],AND(PER_MONTH!$B15939="January",PER_MONTH!$E15939="Non-Working Day"),Table3[Jan_NWD],AND(PER_MONTH!$B15939="February",PER_MONTH!$E15939="Working Day"),Table3[Feb_WD],AND(PER_MONTH!$B15939="February",PER_MONTH!$E15939="Non-Working Day"),Table3[Feb_NWD], AND(PER_MONTH!$B15939 = "March", PER_MONTH!$E15939 = "Working Day"), Table3[Mar_WD],  AND(PER_MONTH!$B15939 = "March", PER_MONTH!$E15939 = "Non-Working Day"), Table3[Mar_NWD], AND(PER_MONTH!$B15939 = "April", PER_MONTH!$E15939 = "Working Day"), Table3[Apr_WD], AND(PER_MONTH!$B15939 = "April", PER_MONTH!$E15939 = "Non-Working Day"), Table3[Apr_NWD], AND(PER_MONTH!$B15939 = "May", PER_MONTH!$E15939 = "Working Day"), Table3[May_WD], AND(PER_MONTH!$B15939 = "May", PER_MONTH!$E15939 = "Non-Working Day"), Table3[May_NWD], AND(PER_MONTH!$B15939 = "June", PER_MONTH!$E15939 = "Working Day"), Table3[Jun_WD], AND(PER_MONTH!$B15939 = "June", PER_MONTH!$E15939 = "Non-Working Day"), Table3[Jun_NWD], AND(PER_MONTH!$B15939 = "July", PER_MONTH!$E15939 = "Working Day"), Table3[Jul_WD], AND(PER_MONTH!$B15939 = "July", PER_MONTH!$E15939 = "Non-Working Day"), Table3[Jul_NWD], AND(PER_MONTH!$B15939 = "August", PER_MONTH!$E15939 = "Working Day"), Table3[Aug_WD], AND(PER_MONTH!$B15939 = "August", PER_MONTH!$E15939 = "Non-Working Day"), Table3[Aug_NWD], AND(PER_MONTH!$B15939 = "September", PER_MONTH!$E15939 = "Working Day"), Table3[Sep_WD], AND(PER_MONTH!$B15939 = "September", PER_MONTH!$E15939 = "Non-Working Day"), Table3[Sep_NWD], AND(PER_MONTH!$B15939 = "October", PER_MONTH!$E15939 = "Working Day"), Table3[Oct_WD], AND(PER_MONTH!$B15939 = "October", PER_MONTH!$E15939 = "Non-Working Day"), Table3[Oct_NWD], AND(PER_MONTH!$B15939 = "November", PER_MONTH!$E15939 = "Working Day"), Table3[Nov_WD], AND(PER_MONTH!$B15939 = "November", PER_MONTH!$E15939 = "Non-Working Day"), Table3[Nov_NWD], AND(PER_MONTH!$B15939 = "December", PER_MONTH!$E15939 = "Working Day"), Table3[Dec_WD], AND(PER_MONTH!$B15939 = "December", PER_MONTH!$E15939 = "Non-Working Day"), Table3[Dec_NWD]))</f>
        <v>0</v>
      </c>
    </row>
    <row r="15988" spans="1:7" x14ac:dyDescent="0.3">
      <c r="A15988" s="60">
        <v>45991</v>
      </c>
      <c r="B15988" s="61" t="s">
        <v>21</v>
      </c>
      <c r="C15988" s="61" t="s">
        <v>111</v>
      </c>
      <c r="D15988" s="61" t="s">
        <v>10</v>
      </c>
      <c r="E15988" s="61" t="s">
        <v>48</v>
      </c>
      <c r="F15988" s="61">
        <v>4.1666666666666657E-2</v>
      </c>
      <c r="G15988" s="62">
        <v>0</v>
      </c>
    </row>
    <row r="15989" spans="1:7" x14ac:dyDescent="0.3">
      <c r="A15989" s="54">
        <v>45991</v>
      </c>
      <c r="B15989" s="55" t="s">
        <v>21</v>
      </c>
      <c r="C15989" s="55" t="s">
        <v>111</v>
      </c>
      <c r="D15989" s="55" t="s">
        <v>10</v>
      </c>
      <c r="E15989" s="55" t="s">
        <v>48</v>
      </c>
      <c r="F15989" s="55">
        <v>6.25E-2</v>
      </c>
      <c r="G15989" s="56">
        <v>0</v>
      </c>
    </row>
    <row r="15990" spans="1:7" x14ac:dyDescent="0.3">
      <c r="A15990" s="60">
        <v>45991</v>
      </c>
      <c r="B15990" s="61" t="s">
        <v>21</v>
      </c>
      <c r="C15990" s="61" t="s">
        <v>111</v>
      </c>
      <c r="D15990" s="61" t="s">
        <v>10</v>
      </c>
      <c r="E15990" s="61" t="s">
        <v>48</v>
      </c>
      <c r="F15990" s="61">
        <v>8.3333333333333329E-2</v>
      </c>
      <c r="G15990" s="62">
        <v>0</v>
      </c>
    </row>
    <row r="15991" spans="1:7" x14ac:dyDescent="0.3">
      <c r="A15991" s="54">
        <v>45991</v>
      </c>
      <c r="B15991" s="55" t="s">
        <v>21</v>
      </c>
      <c r="C15991" s="55" t="s">
        <v>111</v>
      </c>
      <c r="D15991" s="55" t="s">
        <v>10</v>
      </c>
      <c r="E15991" s="55" t="s">
        <v>48</v>
      </c>
      <c r="F15991" s="55">
        <v>0.1041666666666667</v>
      </c>
      <c r="G15991" s="56">
        <v>0</v>
      </c>
    </row>
    <row r="15992" spans="1:7" x14ac:dyDescent="0.3">
      <c r="A15992" s="60">
        <v>45991</v>
      </c>
      <c r="B15992" s="61" t="s">
        <v>21</v>
      </c>
      <c r="C15992" s="61" t="s">
        <v>111</v>
      </c>
      <c r="D15992" s="61" t="s">
        <v>10</v>
      </c>
      <c r="E15992" s="61" t="s">
        <v>48</v>
      </c>
      <c r="F15992" s="61">
        <v>0.125</v>
      </c>
      <c r="G15992" s="62">
        <v>0</v>
      </c>
    </row>
    <row r="15993" spans="1:7" x14ac:dyDescent="0.3">
      <c r="A15993" s="54">
        <v>45991</v>
      </c>
      <c r="B15993" s="55" t="s">
        <v>21</v>
      </c>
      <c r="C15993" s="55" t="s">
        <v>111</v>
      </c>
      <c r="D15993" s="55" t="s">
        <v>10</v>
      </c>
      <c r="E15993" s="55" t="s">
        <v>48</v>
      </c>
      <c r="F15993" s="55">
        <v>0.14583333333333329</v>
      </c>
      <c r="G15993" s="56">
        <v>0</v>
      </c>
    </row>
    <row r="15994" spans="1:7" x14ac:dyDescent="0.3">
      <c r="A15994" s="60">
        <v>45991</v>
      </c>
      <c r="B15994" s="61" t="s">
        <v>21</v>
      </c>
      <c r="C15994" s="61" t="s">
        <v>111</v>
      </c>
      <c r="D15994" s="61" t="s">
        <v>10</v>
      </c>
      <c r="E15994" s="61" t="s">
        <v>48</v>
      </c>
      <c r="F15994" s="61">
        <v>0.16666666666666671</v>
      </c>
      <c r="G15994" s="62">
        <v>0</v>
      </c>
    </row>
    <row r="15995" spans="1:7" x14ac:dyDescent="0.3">
      <c r="A15995" s="54">
        <v>45991</v>
      </c>
      <c r="B15995" s="55" t="s">
        <v>21</v>
      </c>
      <c r="C15995" s="55" t="s">
        <v>111</v>
      </c>
      <c r="D15995" s="55" t="s">
        <v>10</v>
      </c>
      <c r="E15995" s="55" t="s">
        <v>48</v>
      </c>
      <c r="F15995" s="55">
        <v>0.1875</v>
      </c>
      <c r="G15995" s="56">
        <v>0</v>
      </c>
    </row>
    <row r="15996" spans="1:7" x14ac:dyDescent="0.3">
      <c r="A15996" s="60">
        <v>45991</v>
      </c>
      <c r="B15996" s="61" t="s">
        <v>21</v>
      </c>
      <c r="C15996" s="61" t="s">
        <v>111</v>
      </c>
      <c r="D15996" s="61" t="s">
        <v>10</v>
      </c>
      <c r="E15996" s="61" t="s">
        <v>48</v>
      </c>
      <c r="F15996" s="61">
        <v>0.20833333333333329</v>
      </c>
      <c r="G15996" s="62">
        <v>0</v>
      </c>
    </row>
    <row r="15997" spans="1:7" x14ac:dyDescent="0.3">
      <c r="A15997" s="54">
        <v>45991</v>
      </c>
      <c r="B15997" s="55" t="s">
        <v>21</v>
      </c>
      <c r="C15997" s="55" t="s">
        <v>111</v>
      </c>
      <c r="D15997" s="55" t="s">
        <v>10</v>
      </c>
      <c r="E15997" s="55" t="s">
        <v>48</v>
      </c>
      <c r="F15997" s="55">
        <v>0.22916666666666671</v>
      </c>
      <c r="G15997" s="56">
        <v>0</v>
      </c>
    </row>
    <row r="15998" spans="1:7" x14ac:dyDescent="0.3">
      <c r="A15998" s="60">
        <v>45991</v>
      </c>
      <c r="B15998" s="61" t="s">
        <v>21</v>
      </c>
      <c r="C15998" s="61" t="s">
        <v>111</v>
      </c>
      <c r="D15998" s="61" t="s">
        <v>10</v>
      </c>
      <c r="E15998" s="61" t="s">
        <v>48</v>
      </c>
      <c r="F15998" s="61">
        <v>0.25</v>
      </c>
      <c r="G15998" s="62">
        <v>0</v>
      </c>
    </row>
    <row r="15999" spans="1:7" x14ac:dyDescent="0.3">
      <c r="A15999" s="54">
        <v>45991</v>
      </c>
      <c r="B15999" s="55" t="s">
        <v>21</v>
      </c>
      <c r="C15999" s="55" t="s">
        <v>111</v>
      </c>
      <c r="D15999" s="55" t="s">
        <v>10</v>
      </c>
      <c r="E15999" s="55" t="s">
        <v>48</v>
      </c>
      <c r="F15999" s="55">
        <v>0.27083333333333331</v>
      </c>
      <c r="G15999" s="56">
        <v>0</v>
      </c>
    </row>
    <row r="16000" spans="1:7" x14ac:dyDescent="0.3">
      <c r="A16000" s="60">
        <v>45991</v>
      </c>
      <c r="B16000" s="61" t="s">
        <v>21</v>
      </c>
      <c r="C16000" s="61" t="s">
        <v>111</v>
      </c>
      <c r="D16000" s="61" t="s">
        <v>10</v>
      </c>
      <c r="E16000" s="61" t="s">
        <v>48</v>
      </c>
      <c r="F16000" s="61">
        <v>0.29166666666666669</v>
      </c>
      <c r="G16000" s="62">
        <v>0</v>
      </c>
    </row>
    <row r="16001" spans="1:7" x14ac:dyDescent="0.3">
      <c r="A16001" s="54">
        <v>45991</v>
      </c>
      <c r="B16001" s="55" t="s">
        <v>21</v>
      </c>
      <c r="C16001" s="55" t="s">
        <v>111</v>
      </c>
      <c r="D16001" s="55" t="s">
        <v>10</v>
      </c>
      <c r="E16001" s="55" t="s">
        <v>48</v>
      </c>
      <c r="F16001" s="55">
        <v>0.3125</v>
      </c>
      <c r="G16001" s="56">
        <v>0</v>
      </c>
    </row>
    <row r="16002" spans="1:7" x14ac:dyDescent="0.3">
      <c r="A16002" s="60">
        <v>45991</v>
      </c>
      <c r="B16002" s="61" t="s">
        <v>21</v>
      </c>
      <c r="C16002" s="61" t="s">
        <v>111</v>
      </c>
      <c r="D16002" s="61" t="s">
        <v>10</v>
      </c>
      <c r="E16002" s="61" t="s">
        <v>48</v>
      </c>
      <c r="F16002" s="61">
        <v>0.33333333333333331</v>
      </c>
      <c r="G16002" s="62">
        <v>0</v>
      </c>
    </row>
    <row r="16003" spans="1:7" x14ac:dyDescent="0.3">
      <c r="A16003" s="54">
        <v>45991</v>
      </c>
      <c r="B16003" s="55" t="s">
        <v>21</v>
      </c>
      <c r="C16003" s="55" t="s">
        <v>111</v>
      </c>
      <c r="D16003" s="55" t="s">
        <v>10</v>
      </c>
      <c r="E16003" s="55" t="s">
        <v>48</v>
      </c>
      <c r="F16003" s="55">
        <v>0.35416666666666669</v>
      </c>
      <c r="G16003" s="56">
        <v>0</v>
      </c>
    </row>
    <row r="16004" spans="1:7" x14ac:dyDescent="0.3">
      <c r="A16004" s="60">
        <v>45991</v>
      </c>
      <c r="B16004" s="61" t="s">
        <v>21</v>
      </c>
      <c r="C16004" s="61" t="s">
        <v>111</v>
      </c>
      <c r="D16004" s="61" t="s">
        <v>10</v>
      </c>
      <c r="E16004" s="61" t="s">
        <v>48</v>
      </c>
      <c r="F16004" s="61">
        <v>0.375</v>
      </c>
      <c r="G16004" s="62">
        <v>0</v>
      </c>
    </row>
    <row r="16005" spans="1:7" x14ac:dyDescent="0.3">
      <c r="A16005" s="54">
        <v>45991</v>
      </c>
      <c r="B16005" s="55" t="s">
        <v>21</v>
      </c>
      <c r="C16005" s="55" t="s">
        <v>111</v>
      </c>
      <c r="D16005" s="55" t="s">
        <v>10</v>
      </c>
      <c r="E16005" s="55" t="s">
        <v>48</v>
      </c>
      <c r="F16005" s="55">
        <v>0.39583333333333331</v>
      </c>
      <c r="G16005" s="56">
        <v>0</v>
      </c>
    </row>
    <row r="16006" spans="1:7" x14ac:dyDescent="0.3">
      <c r="A16006" s="60">
        <v>45991</v>
      </c>
      <c r="B16006" s="61" t="s">
        <v>21</v>
      </c>
      <c r="C16006" s="61" t="s">
        <v>111</v>
      </c>
      <c r="D16006" s="61" t="s">
        <v>10</v>
      </c>
      <c r="E16006" s="61" t="s">
        <v>48</v>
      </c>
      <c r="F16006" s="61">
        <v>0.41666666666666669</v>
      </c>
      <c r="G16006" s="62">
        <v>0</v>
      </c>
    </row>
    <row r="16007" spans="1:7" x14ac:dyDescent="0.3">
      <c r="A16007" s="54">
        <v>45991</v>
      </c>
      <c r="B16007" s="55" t="s">
        <v>21</v>
      </c>
      <c r="C16007" s="55" t="s">
        <v>111</v>
      </c>
      <c r="D16007" s="55" t="s">
        <v>10</v>
      </c>
      <c r="E16007" s="55" t="s">
        <v>48</v>
      </c>
      <c r="F16007" s="55">
        <v>0.4375</v>
      </c>
      <c r="G16007" s="56">
        <v>0</v>
      </c>
    </row>
    <row r="16008" spans="1:7" x14ac:dyDescent="0.3">
      <c r="A16008" s="60">
        <v>45991</v>
      </c>
      <c r="B16008" s="61" t="s">
        <v>21</v>
      </c>
      <c r="C16008" s="61" t="s">
        <v>111</v>
      </c>
      <c r="D16008" s="61" t="s">
        <v>10</v>
      </c>
      <c r="E16008" s="61" t="s">
        <v>48</v>
      </c>
      <c r="F16008" s="61">
        <v>0.45833333333333331</v>
      </c>
      <c r="G16008" s="62">
        <v>0</v>
      </c>
    </row>
    <row r="16009" spans="1:7" x14ac:dyDescent="0.3">
      <c r="A16009" s="54">
        <v>45991</v>
      </c>
      <c r="B16009" s="55" t="s">
        <v>21</v>
      </c>
      <c r="C16009" s="55" t="s">
        <v>111</v>
      </c>
      <c r="D16009" s="55" t="s">
        <v>10</v>
      </c>
      <c r="E16009" s="55" t="s">
        <v>48</v>
      </c>
      <c r="F16009" s="55">
        <v>0.47916666666666669</v>
      </c>
      <c r="G16009" s="56">
        <v>0</v>
      </c>
    </row>
    <row r="16010" spans="1:7" x14ac:dyDescent="0.3">
      <c r="A16010" s="60">
        <v>45991</v>
      </c>
      <c r="B16010" s="61" t="s">
        <v>21</v>
      </c>
      <c r="C16010" s="61" t="s">
        <v>111</v>
      </c>
      <c r="D16010" s="61" t="s">
        <v>10</v>
      </c>
      <c r="E16010" s="61" t="s">
        <v>48</v>
      </c>
      <c r="F16010" s="61">
        <v>0.5</v>
      </c>
      <c r="G16010" s="62">
        <v>0</v>
      </c>
    </row>
    <row r="16011" spans="1:7" x14ac:dyDescent="0.3">
      <c r="A16011" s="54">
        <v>45991</v>
      </c>
      <c r="B16011" s="55" t="s">
        <v>21</v>
      </c>
      <c r="C16011" s="55" t="s">
        <v>111</v>
      </c>
      <c r="D16011" s="55" t="s">
        <v>10</v>
      </c>
      <c r="E16011" s="55" t="s">
        <v>48</v>
      </c>
      <c r="F16011" s="55">
        <v>0.52083333333333337</v>
      </c>
      <c r="G16011" s="56">
        <v>0</v>
      </c>
    </row>
    <row r="16012" spans="1:7" x14ac:dyDescent="0.3">
      <c r="A16012" s="60">
        <v>45991</v>
      </c>
      <c r="B16012" s="61" t="s">
        <v>21</v>
      </c>
      <c r="C16012" s="61" t="s">
        <v>111</v>
      </c>
      <c r="D16012" s="61" t="s">
        <v>10</v>
      </c>
      <c r="E16012" s="61" t="s">
        <v>48</v>
      </c>
      <c r="F16012" s="61">
        <v>0.54166666666666663</v>
      </c>
      <c r="G16012" s="62">
        <v>0</v>
      </c>
    </row>
    <row r="16013" spans="1:7" x14ac:dyDescent="0.3">
      <c r="A16013" s="54">
        <v>45991</v>
      </c>
      <c r="B16013" s="55" t="s">
        <v>21</v>
      </c>
      <c r="C16013" s="55" t="s">
        <v>111</v>
      </c>
      <c r="D16013" s="55" t="s">
        <v>10</v>
      </c>
      <c r="E16013" s="55" t="s">
        <v>48</v>
      </c>
      <c r="F16013" s="55">
        <v>0.5625</v>
      </c>
      <c r="G16013" s="56">
        <v>0</v>
      </c>
    </row>
    <row r="16014" spans="1:7" x14ac:dyDescent="0.3">
      <c r="A16014" s="60">
        <v>45991</v>
      </c>
      <c r="B16014" s="61" t="s">
        <v>21</v>
      </c>
      <c r="C16014" s="61" t="s">
        <v>111</v>
      </c>
      <c r="D16014" s="61" t="s">
        <v>10</v>
      </c>
      <c r="E16014" s="61" t="s">
        <v>48</v>
      </c>
      <c r="F16014" s="61">
        <v>0.58333333333333337</v>
      </c>
      <c r="G16014" s="62">
        <v>0</v>
      </c>
    </row>
    <row r="16015" spans="1:7" x14ac:dyDescent="0.3">
      <c r="A16015" s="54">
        <v>45991</v>
      </c>
      <c r="B16015" s="55" t="s">
        <v>21</v>
      </c>
      <c r="C16015" s="55" t="s">
        <v>111</v>
      </c>
      <c r="D16015" s="55" t="s">
        <v>10</v>
      </c>
      <c r="E16015" s="55" t="s">
        <v>48</v>
      </c>
      <c r="F16015" s="55">
        <v>0.60416666666666663</v>
      </c>
      <c r="G16015" s="56">
        <v>0</v>
      </c>
    </row>
    <row r="16016" spans="1:7" x14ac:dyDescent="0.3">
      <c r="A16016" s="60">
        <v>45991</v>
      </c>
      <c r="B16016" s="61" t="s">
        <v>21</v>
      </c>
      <c r="C16016" s="61" t="s">
        <v>111</v>
      </c>
      <c r="D16016" s="61" t="s">
        <v>10</v>
      </c>
      <c r="E16016" s="61" t="s">
        <v>48</v>
      </c>
      <c r="F16016" s="61">
        <v>0.625</v>
      </c>
      <c r="G16016" s="62">
        <v>0</v>
      </c>
    </row>
    <row r="16017" spans="1:7" x14ac:dyDescent="0.3">
      <c r="A16017" s="54">
        <v>45991</v>
      </c>
      <c r="B16017" s="55" t="s">
        <v>21</v>
      </c>
      <c r="C16017" s="55" t="s">
        <v>111</v>
      </c>
      <c r="D16017" s="55" t="s">
        <v>10</v>
      </c>
      <c r="E16017" s="55" t="s">
        <v>48</v>
      </c>
      <c r="F16017" s="55">
        <v>0.64583333333333337</v>
      </c>
      <c r="G16017" s="56">
        <v>0</v>
      </c>
    </row>
    <row r="16018" spans="1:7" x14ac:dyDescent="0.3">
      <c r="A16018" s="60">
        <v>45991</v>
      </c>
      <c r="B16018" s="61" t="s">
        <v>21</v>
      </c>
      <c r="C16018" s="61" t="s">
        <v>111</v>
      </c>
      <c r="D16018" s="61" t="s">
        <v>10</v>
      </c>
      <c r="E16018" s="61" t="s">
        <v>48</v>
      </c>
      <c r="F16018" s="61">
        <v>0.66666666666666663</v>
      </c>
      <c r="G16018" s="62">
        <v>0</v>
      </c>
    </row>
    <row r="16019" spans="1:7" x14ac:dyDescent="0.3">
      <c r="A16019" s="54">
        <v>45991</v>
      </c>
      <c r="B16019" s="55" t="s">
        <v>21</v>
      </c>
      <c r="C16019" s="55" t="s">
        <v>111</v>
      </c>
      <c r="D16019" s="55" t="s">
        <v>10</v>
      </c>
      <c r="E16019" s="55" t="s">
        <v>48</v>
      </c>
      <c r="F16019" s="55">
        <v>0.6875</v>
      </c>
      <c r="G16019" s="56">
        <v>0</v>
      </c>
    </row>
    <row r="16020" spans="1:7" x14ac:dyDescent="0.3">
      <c r="A16020" s="60">
        <v>45991</v>
      </c>
      <c r="B16020" s="61" t="s">
        <v>21</v>
      </c>
      <c r="C16020" s="61" t="s">
        <v>111</v>
      </c>
      <c r="D16020" s="61" t="s">
        <v>10</v>
      </c>
      <c r="E16020" s="61" t="s">
        <v>48</v>
      </c>
      <c r="F16020" s="61">
        <v>0.70833333333333337</v>
      </c>
      <c r="G16020" s="62">
        <v>0</v>
      </c>
    </row>
    <row r="16021" spans="1:7" x14ac:dyDescent="0.3">
      <c r="A16021" s="54">
        <v>45991</v>
      </c>
      <c r="B16021" s="55" t="s">
        <v>21</v>
      </c>
      <c r="C16021" s="55" t="s">
        <v>111</v>
      </c>
      <c r="D16021" s="55" t="s">
        <v>10</v>
      </c>
      <c r="E16021" s="55" t="s">
        <v>48</v>
      </c>
      <c r="F16021" s="55">
        <v>0.72916666666666663</v>
      </c>
      <c r="G16021" s="56">
        <v>0</v>
      </c>
    </row>
    <row r="16022" spans="1:7" x14ac:dyDescent="0.3">
      <c r="A16022" s="60">
        <v>45991</v>
      </c>
      <c r="B16022" s="61" t="s">
        <v>21</v>
      </c>
      <c r="C16022" s="61" t="s">
        <v>111</v>
      </c>
      <c r="D16022" s="61" t="s">
        <v>10</v>
      </c>
      <c r="E16022" s="61" t="s">
        <v>48</v>
      </c>
      <c r="F16022" s="61">
        <v>0.75</v>
      </c>
      <c r="G16022" s="62">
        <v>0</v>
      </c>
    </row>
    <row r="16023" spans="1:7" x14ac:dyDescent="0.3">
      <c r="A16023" s="54">
        <v>45991</v>
      </c>
      <c r="B16023" s="55" t="s">
        <v>21</v>
      </c>
      <c r="C16023" s="55" t="s">
        <v>111</v>
      </c>
      <c r="D16023" s="55" t="s">
        <v>10</v>
      </c>
      <c r="E16023" s="55" t="s">
        <v>48</v>
      </c>
      <c r="F16023" s="55">
        <v>0.77083333333333337</v>
      </c>
      <c r="G16023" s="56">
        <v>0</v>
      </c>
    </row>
    <row r="16024" spans="1:7" x14ac:dyDescent="0.3">
      <c r="A16024" s="60">
        <v>45991</v>
      </c>
      <c r="B16024" s="61" t="s">
        <v>21</v>
      </c>
      <c r="C16024" s="61" t="s">
        <v>111</v>
      </c>
      <c r="D16024" s="61" t="s">
        <v>10</v>
      </c>
      <c r="E16024" s="61" t="s">
        <v>48</v>
      </c>
      <c r="F16024" s="61">
        <v>0.79166666666666663</v>
      </c>
      <c r="G16024" s="62">
        <v>0</v>
      </c>
    </row>
    <row r="16025" spans="1:7" x14ac:dyDescent="0.3">
      <c r="A16025" s="54">
        <v>45991</v>
      </c>
      <c r="B16025" s="55" t="s">
        <v>21</v>
      </c>
      <c r="C16025" s="55" t="s">
        <v>111</v>
      </c>
      <c r="D16025" s="55" t="s">
        <v>10</v>
      </c>
      <c r="E16025" s="55" t="s">
        <v>48</v>
      </c>
      <c r="F16025" s="55">
        <v>0.8125</v>
      </c>
      <c r="G16025" s="56">
        <v>0</v>
      </c>
    </row>
    <row r="16026" spans="1:7" x14ac:dyDescent="0.3">
      <c r="A16026" s="60">
        <v>45991</v>
      </c>
      <c r="B16026" s="61" t="s">
        <v>21</v>
      </c>
      <c r="C16026" s="61" t="s">
        <v>111</v>
      </c>
      <c r="D16026" s="61" t="s">
        <v>10</v>
      </c>
      <c r="E16026" s="61" t="s">
        <v>48</v>
      </c>
      <c r="F16026" s="61">
        <v>0.83333333333333337</v>
      </c>
      <c r="G16026" s="62">
        <v>0</v>
      </c>
    </row>
    <row r="16027" spans="1:7" x14ac:dyDescent="0.3">
      <c r="A16027" s="54">
        <v>45991</v>
      </c>
      <c r="B16027" s="55" t="s">
        <v>21</v>
      </c>
      <c r="C16027" s="55" t="s">
        <v>111</v>
      </c>
      <c r="D16027" s="55" t="s">
        <v>10</v>
      </c>
      <c r="E16027" s="55" t="s">
        <v>48</v>
      </c>
      <c r="F16027" s="55">
        <v>0.85416666666666663</v>
      </c>
      <c r="G16027" s="56">
        <v>0</v>
      </c>
    </row>
    <row r="16028" spans="1:7" x14ac:dyDescent="0.3">
      <c r="A16028" s="60">
        <v>45991</v>
      </c>
      <c r="B16028" s="61" t="s">
        <v>21</v>
      </c>
      <c r="C16028" s="61" t="s">
        <v>111</v>
      </c>
      <c r="D16028" s="61" t="s">
        <v>10</v>
      </c>
      <c r="E16028" s="61" t="s">
        <v>48</v>
      </c>
      <c r="F16028" s="61">
        <v>0.875</v>
      </c>
      <c r="G16028" s="62">
        <v>0</v>
      </c>
    </row>
    <row r="16029" spans="1:7" x14ac:dyDescent="0.3">
      <c r="A16029" s="54">
        <v>45991</v>
      </c>
      <c r="B16029" s="55" t="s">
        <v>21</v>
      </c>
      <c r="C16029" s="55" t="s">
        <v>111</v>
      </c>
      <c r="D16029" s="55" t="s">
        <v>10</v>
      </c>
      <c r="E16029" s="55" t="s">
        <v>48</v>
      </c>
      <c r="F16029" s="55">
        <v>0.89583333333333337</v>
      </c>
      <c r="G16029" s="56">
        <v>0</v>
      </c>
    </row>
    <row r="16030" spans="1:7" x14ac:dyDescent="0.3">
      <c r="A16030" s="60">
        <v>45991</v>
      </c>
      <c r="B16030" s="61" t="s">
        <v>21</v>
      </c>
      <c r="C16030" s="61" t="s">
        <v>111</v>
      </c>
      <c r="D16030" s="61" t="s">
        <v>10</v>
      </c>
      <c r="E16030" s="61" t="s">
        <v>48</v>
      </c>
      <c r="F16030" s="61">
        <v>0.91666666666666663</v>
      </c>
      <c r="G16030" s="62">
        <v>0</v>
      </c>
    </row>
    <row r="16031" spans="1:7" x14ac:dyDescent="0.3">
      <c r="A16031" s="54">
        <v>45991</v>
      </c>
      <c r="B16031" s="55" t="s">
        <v>21</v>
      </c>
      <c r="C16031" s="55" t="s">
        <v>111</v>
      </c>
      <c r="D16031" s="55" t="s">
        <v>10</v>
      </c>
      <c r="E16031" s="55" t="s">
        <v>48</v>
      </c>
      <c r="F16031" s="55">
        <v>0.9375</v>
      </c>
      <c r="G16031" s="56">
        <v>0</v>
      </c>
    </row>
    <row r="16032" spans="1:7" x14ac:dyDescent="0.3">
      <c r="A16032" s="60">
        <v>45991</v>
      </c>
      <c r="B16032" s="61" t="s">
        <v>21</v>
      </c>
      <c r="C16032" s="61" t="s">
        <v>111</v>
      </c>
      <c r="D16032" s="61" t="s">
        <v>10</v>
      </c>
      <c r="E16032" s="61" t="s">
        <v>48</v>
      </c>
      <c r="F16032" s="61">
        <v>0.95833333333333337</v>
      </c>
      <c r="G16032" s="62">
        <v>0</v>
      </c>
    </row>
    <row r="16033" spans="1:7" x14ac:dyDescent="0.3">
      <c r="A16033" s="54">
        <v>45991</v>
      </c>
      <c r="B16033" s="55" t="s">
        <v>21</v>
      </c>
      <c r="C16033" s="55" t="s">
        <v>111</v>
      </c>
      <c r="D16033" s="55" t="s">
        <v>10</v>
      </c>
      <c r="E16033" s="55" t="s">
        <v>48</v>
      </c>
      <c r="F16033" s="55">
        <v>0.97916666666666663</v>
      </c>
      <c r="G16033" s="56">
        <v>0</v>
      </c>
    </row>
    <row r="16034" spans="1:7" x14ac:dyDescent="0.3">
      <c r="A16034" s="60">
        <v>45992</v>
      </c>
      <c r="B16034" s="61" t="s">
        <v>21</v>
      </c>
      <c r="C16034" s="61" t="s">
        <v>111</v>
      </c>
      <c r="D16034" s="61" t="s">
        <v>10</v>
      </c>
      <c r="E16034" s="61" t="s">
        <v>48</v>
      </c>
      <c r="F16034" s="61">
        <v>0</v>
      </c>
      <c r="G16034" s="62">
        <v>0</v>
      </c>
    </row>
    <row r="16035" spans="1:7" x14ac:dyDescent="0.3">
      <c r="A16035" s="54">
        <v>45992</v>
      </c>
      <c r="B16035" s="55" t="s">
        <v>22</v>
      </c>
      <c r="C16035" s="55" t="s">
        <v>108</v>
      </c>
      <c r="D16035" s="55" t="s">
        <v>11</v>
      </c>
      <c r="E16035" s="55" t="s">
        <v>48</v>
      </c>
      <c r="F16035" s="55">
        <v>2.0833333333333329E-2</v>
      </c>
      <c r="G16035" s="56" cm="1">
        <f t="array" ref="G16035:G16082">IF(LOAD_RESULTS!$C$3 = "MENU",ABS(_xlfn.IFS(AND(PER_MONTH!$B15987="January",PER_MONTH!$E15987="Working Day"),Table3[Jan_WD],AND(PER_MONTH!$B15987="January",PER_MONTH!$E15987="Non-Working Day"),Table3[Jan_NWD],AND(PER_MONTH!$B15987="February",PER_MONTH!$E15987="Working Day"),Table3[Feb_WD],AND(PER_MONTH!$B15987="February",PER_MONTH!$E15987="Non-Working Day"),Table3[Feb_NWD], AND(PER_MONTH!$B15987 = "March", PER_MONTH!$E15987 = "Working Day"), Table3[Mar_WD],  AND(PER_MONTH!$B15987 = "March", PER_MONTH!$E15987 = "Non-Working Day"), Table3[Mar_NWD], AND(PER_MONTH!$B15987 = "April", PER_MONTH!$E15987 = "Working Day"), Table3[Apr_WD], AND(PER_MONTH!$B15987 = "April", PER_MONTH!$E15987 = "Non-Working Day"), Table3[Apr_NWD], AND(PER_MONTH!$B15987 = "May", PER_MONTH!$E15987 = "Working Day"), Table3[May_WD], AND(PER_MONTH!$B15987 = "May", PER_MONTH!$E15987 = "Non-Working Day"), Table3[May_NWD], AND(PER_MONTH!$B15987 = "June", PER_MONTH!$E15987 = "Working Day"), Table3[Jun_WD], AND(PER_MONTH!$B15987 = "June", PER_MONTH!$E15987 = "Non-Working Day"), Table3[Jun_NWD], AND(PER_MONTH!$B15987 = "July", PER_MONTH!$E15987 = "Working Day"), Table3[Jul_WD], AND(PER_MONTH!$B15987 = "July", PER_MONTH!$E15987 = "Non-Working Day"), Table3[Jul_NWD], AND(PER_MONTH!$B15987 = "August", PER_MONTH!$E15987 = "Working Day"), Table3[Aug_WD], AND(PER_MONTH!$B15987 = "August", PER_MONTH!$E15987 = "Non-Working Day"), Table3[Aug_NWD], AND(PER_MONTH!$B15987 = "September", PER_MONTH!$E15987 = "Working Day"), Table3[Sep_WD], AND(PER_MONTH!$B15987 = "September", PER_MONTH!$E15987 = "Non-Working Day"), Table3[Sep_NWD], AND(PER_MONTH!$B15987 = "October", PER_MONTH!$E15987 = "Working Day"), Table3[Oct_WD], AND(PER_MONTH!$B15987 = "October", PER_MONTH!$E15987 = "Non-Working Day"), Table3[Oct_NWD], AND(PER_MONTH!$B15987 = "November", PER_MONTH!$E15987 = "Working Day"), Table3[Nov_WD], AND(PER_MONTH!$B15987 = "November", PER_MONTH!$E15987 = "Non-Working Day"), Table3[Nov_NWD], AND(PER_MONTH!$B15987 = "December", PER_MONTH!$E15987 = "Working Day"), Table3[Dec_WD], AND(PER_MONTH!$B15987 = "December", PER_MONTH!$E15987 = "Non-Working Day"), Table3[Dec_NWD])),_xlfn.IFS(AND(PER_MONTH!$B15987="January",PER_MONTH!$E15987="Working Day"),Table3[Jan_WD],AND(PER_MONTH!$B15987="January",PER_MONTH!$E15987="Non-Working Day"),Table3[Jan_NWD],AND(PER_MONTH!$B15987="February",PER_MONTH!$E15987="Working Day"),Table3[Feb_WD],AND(PER_MONTH!$B15987="February",PER_MONTH!$E15987="Non-Working Day"),Table3[Feb_NWD], AND(PER_MONTH!$B15987 = "March", PER_MONTH!$E15987 = "Working Day"), Table3[Mar_WD],  AND(PER_MONTH!$B15987 = "March", PER_MONTH!$E15987 = "Non-Working Day"), Table3[Mar_NWD], AND(PER_MONTH!$B15987 = "April", PER_MONTH!$E15987 = "Working Day"), Table3[Apr_WD], AND(PER_MONTH!$B15987 = "April", PER_MONTH!$E15987 = "Non-Working Day"), Table3[Apr_NWD], AND(PER_MONTH!$B15987 = "May", PER_MONTH!$E15987 = "Working Day"), Table3[May_WD], AND(PER_MONTH!$B15987 = "May", PER_MONTH!$E15987 = "Non-Working Day"), Table3[May_NWD], AND(PER_MONTH!$B15987 = "June", PER_MONTH!$E15987 = "Working Day"), Table3[Jun_WD], AND(PER_MONTH!$B15987 = "June", PER_MONTH!$E15987 = "Non-Working Day"), Table3[Jun_NWD], AND(PER_MONTH!$B15987 = "July", PER_MONTH!$E15987 = "Working Day"), Table3[Jul_WD], AND(PER_MONTH!$B15987 = "July", PER_MONTH!$E15987 = "Non-Working Day"), Table3[Jul_NWD], AND(PER_MONTH!$B15987 = "August", PER_MONTH!$E15987 = "Working Day"), Table3[Aug_WD], AND(PER_MONTH!$B15987 = "August", PER_MONTH!$E15987 = "Non-Working Day"), Table3[Aug_NWD], AND(PER_MONTH!$B15987 = "September", PER_MONTH!$E15987 = "Working Day"), Table3[Sep_WD], AND(PER_MONTH!$B15987 = "September", PER_MONTH!$E15987 = "Non-Working Day"), Table3[Sep_NWD], AND(PER_MONTH!$B15987 = "October", PER_MONTH!$E15987 = "Working Day"), Table3[Oct_WD], AND(PER_MONTH!$B15987 = "October", PER_MONTH!$E15987 = "Non-Working Day"), Table3[Oct_NWD], AND(PER_MONTH!$B15987 = "November", PER_MONTH!$E15987 = "Working Day"), Table3[Nov_WD], AND(PER_MONTH!$B15987 = "November", PER_MONTH!$E15987 = "Non-Working Day"), Table3[Nov_NWD], AND(PER_MONTH!$B15987 = "December", PER_MONTH!$E15987 = "Working Day"), Table3[Dec_WD], AND(PER_MONTH!$B15987 = "December", PER_MONTH!$E15987 = "Non-Working Day"), Table3[Dec_NWD]))</f>
        <v>0</v>
      </c>
    </row>
    <row r="16036" spans="1:7" x14ac:dyDescent="0.3">
      <c r="A16036" s="60">
        <v>45992</v>
      </c>
      <c r="B16036" s="61" t="s">
        <v>22</v>
      </c>
      <c r="C16036" s="61" t="s">
        <v>108</v>
      </c>
      <c r="D16036" s="61" t="s">
        <v>11</v>
      </c>
      <c r="E16036" s="61" t="s">
        <v>48</v>
      </c>
      <c r="F16036" s="61">
        <v>4.1666666666666657E-2</v>
      </c>
      <c r="G16036" s="62">
        <v>0</v>
      </c>
    </row>
    <row r="16037" spans="1:7" x14ac:dyDescent="0.3">
      <c r="A16037" s="54">
        <v>45992</v>
      </c>
      <c r="B16037" s="55" t="s">
        <v>22</v>
      </c>
      <c r="C16037" s="55" t="s">
        <v>108</v>
      </c>
      <c r="D16037" s="55" t="s">
        <v>11</v>
      </c>
      <c r="E16037" s="55" t="s">
        <v>48</v>
      </c>
      <c r="F16037" s="55">
        <v>6.25E-2</v>
      </c>
      <c r="G16037" s="56">
        <v>0</v>
      </c>
    </row>
    <row r="16038" spans="1:7" x14ac:dyDescent="0.3">
      <c r="A16038" s="60">
        <v>45992</v>
      </c>
      <c r="B16038" s="61" t="s">
        <v>22</v>
      </c>
      <c r="C16038" s="61" t="s">
        <v>108</v>
      </c>
      <c r="D16038" s="61" t="s">
        <v>11</v>
      </c>
      <c r="E16038" s="61" t="s">
        <v>48</v>
      </c>
      <c r="F16038" s="61">
        <v>8.3333333333333329E-2</v>
      </c>
      <c r="G16038" s="62">
        <v>0</v>
      </c>
    </row>
    <row r="16039" spans="1:7" x14ac:dyDescent="0.3">
      <c r="A16039" s="54">
        <v>45992</v>
      </c>
      <c r="B16039" s="55" t="s">
        <v>22</v>
      </c>
      <c r="C16039" s="55" t="s">
        <v>108</v>
      </c>
      <c r="D16039" s="55" t="s">
        <v>11</v>
      </c>
      <c r="E16039" s="55" t="s">
        <v>48</v>
      </c>
      <c r="F16039" s="55">
        <v>0.1041666666666667</v>
      </c>
      <c r="G16039" s="56">
        <v>0</v>
      </c>
    </row>
    <row r="16040" spans="1:7" x14ac:dyDescent="0.3">
      <c r="A16040" s="60">
        <v>45992</v>
      </c>
      <c r="B16040" s="61" t="s">
        <v>22</v>
      </c>
      <c r="C16040" s="61" t="s">
        <v>108</v>
      </c>
      <c r="D16040" s="61" t="s">
        <v>11</v>
      </c>
      <c r="E16040" s="61" t="s">
        <v>48</v>
      </c>
      <c r="F16040" s="61">
        <v>0.125</v>
      </c>
      <c r="G16040" s="62">
        <v>0</v>
      </c>
    </row>
    <row r="16041" spans="1:7" x14ac:dyDescent="0.3">
      <c r="A16041" s="54">
        <v>45992</v>
      </c>
      <c r="B16041" s="55" t="s">
        <v>22</v>
      </c>
      <c r="C16041" s="55" t="s">
        <v>108</v>
      </c>
      <c r="D16041" s="55" t="s">
        <v>11</v>
      </c>
      <c r="E16041" s="55" t="s">
        <v>48</v>
      </c>
      <c r="F16041" s="55">
        <v>0.14583333333333329</v>
      </c>
      <c r="G16041" s="56">
        <v>0</v>
      </c>
    </row>
    <row r="16042" spans="1:7" x14ac:dyDescent="0.3">
      <c r="A16042" s="60">
        <v>45992</v>
      </c>
      <c r="B16042" s="61" t="s">
        <v>22</v>
      </c>
      <c r="C16042" s="61" t="s">
        <v>108</v>
      </c>
      <c r="D16042" s="61" t="s">
        <v>11</v>
      </c>
      <c r="E16042" s="61" t="s">
        <v>48</v>
      </c>
      <c r="F16042" s="61">
        <v>0.16666666666666671</v>
      </c>
      <c r="G16042" s="62">
        <v>0</v>
      </c>
    </row>
    <row r="16043" spans="1:7" x14ac:dyDescent="0.3">
      <c r="A16043" s="54">
        <v>45992</v>
      </c>
      <c r="B16043" s="55" t="s">
        <v>22</v>
      </c>
      <c r="C16043" s="55" t="s">
        <v>108</v>
      </c>
      <c r="D16043" s="55" t="s">
        <v>11</v>
      </c>
      <c r="E16043" s="55" t="s">
        <v>48</v>
      </c>
      <c r="F16043" s="55">
        <v>0.1875</v>
      </c>
      <c r="G16043" s="56">
        <v>0</v>
      </c>
    </row>
    <row r="16044" spans="1:7" x14ac:dyDescent="0.3">
      <c r="A16044" s="60">
        <v>45992</v>
      </c>
      <c r="B16044" s="61" t="s">
        <v>22</v>
      </c>
      <c r="C16044" s="61" t="s">
        <v>108</v>
      </c>
      <c r="D16044" s="61" t="s">
        <v>11</v>
      </c>
      <c r="E16044" s="61" t="s">
        <v>48</v>
      </c>
      <c r="F16044" s="61">
        <v>0.20833333333333329</v>
      </c>
      <c r="G16044" s="62">
        <v>0</v>
      </c>
    </row>
    <row r="16045" spans="1:7" x14ac:dyDescent="0.3">
      <c r="A16045" s="54">
        <v>45992</v>
      </c>
      <c r="B16045" s="55" t="s">
        <v>22</v>
      </c>
      <c r="C16045" s="55" t="s">
        <v>108</v>
      </c>
      <c r="D16045" s="55" t="s">
        <v>11</v>
      </c>
      <c r="E16045" s="55" t="s">
        <v>48</v>
      </c>
      <c r="F16045" s="55">
        <v>0.22916666666666671</v>
      </c>
      <c r="G16045" s="56">
        <v>0</v>
      </c>
    </row>
    <row r="16046" spans="1:7" x14ac:dyDescent="0.3">
      <c r="A16046" s="60">
        <v>45992</v>
      </c>
      <c r="B16046" s="61" t="s">
        <v>22</v>
      </c>
      <c r="C16046" s="61" t="s">
        <v>108</v>
      </c>
      <c r="D16046" s="61" t="s">
        <v>11</v>
      </c>
      <c r="E16046" s="61" t="s">
        <v>48</v>
      </c>
      <c r="F16046" s="61">
        <v>0.25</v>
      </c>
      <c r="G16046" s="62">
        <v>0</v>
      </c>
    </row>
    <row r="16047" spans="1:7" x14ac:dyDescent="0.3">
      <c r="A16047" s="54">
        <v>45992</v>
      </c>
      <c r="B16047" s="55" t="s">
        <v>22</v>
      </c>
      <c r="C16047" s="55" t="s">
        <v>108</v>
      </c>
      <c r="D16047" s="55" t="s">
        <v>11</v>
      </c>
      <c r="E16047" s="55" t="s">
        <v>48</v>
      </c>
      <c r="F16047" s="55">
        <v>0.27083333333333331</v>
      </c>
      <c r="G16047" s="56">
        <v>0</v>
      </c>
    </row>
    <row r="16048" spans="1:7" x14ac:dyDescent="0.3">
      <c r="A16048" s="60">
        <v>45992</v>
      </c>
      <c r="B16048" s="61" t="s">
        <v>22</v>
      </c>
      <c r="C16048" s="61" t="s">
        <v>108</v>
      </c>
      <c r="D16048" s="61" t="s">
        <v>11</v>
      </c>
      <c r="E16048" s="61" t="s">
        <v>48</v>
      </c>
      <c r="F16048" s="61">
        <v>0.29166666666666669</v>
      </c>
      <c r="G16048" s="62">
        <v>0</v>
      </c>
    </row>
    <row r="16049" spans="1:7" x14ac:dyDescent="0.3">
      <c r="A16049" s="54">
        <v>45992</v>
      </c>
      <c r="B16049" s="55" t="s">
        <v>22</v>
      </c>
      <c r="C16049" s="55" t="s">
        <v>108</v>
      </c>
      <c r="D16049" s="55" t="s">
        <v>11</v>
      </c>
      <c r="E16049" s="55" t="s">
        <v>48</v>
      </c>
      <c r="F16049" s="55">
        <v>0.3125</v>
      </c>
      <c r="G16049" s="56">
        <v>0</v>
      </c>
    </row>
    <row r="16050" spans="1:7" x14ac:dyDescent="0.3">
      <c r="A16050" s="60">
        <v>45992</v>
      </c>
      <c r="B16050" s="61" t="s">
        <v>22</v>
      </c>
      <c r="C16050" s="61" t="s">
        <v>108</v>
      </c>
      <c r="D16050" s="61" t="s">
        <v>11</v>
      </c>
      <c r="E16050" s="61" t="s">
        <v>48</v>
      </c>
      <c r="F16050" s="61">
        <v>0.33333333333333331</v>
      </c>
      <c r="G16050" s="62">
        <v>0</v>
      </c>
    </row>
    <row r="16051" spans="1:7" x14ac:dyDescent="0.3">
      <c r="A16051" s="54">
        <v>45992</v>
      </c>
      <c r="B16051" s="55" t="s">
        <v>22</v>
      </c>
      <c r="C16051" s="55" t="s">
        <v>108</v>
      </c>
      <c r="D16051" s="55" t="s">
        <v>11</v>
      </c>
      <c r="E16051" s="55" t="s">
        <v>48</v>
      </c>
      <c r="F16051" s="55">
        <v>0.35416666666666669</v>
      </c>
      <c r="G16051" s="56">
        <v>0</v>
      </c>
    </row>
    <row r="16052" spans="1:7" x14ac:dyDescent="0.3">
      <c r="A16052" s="60">
        <v>45992</v>
      </c>
      <c r="B16052" s="61" t="s">
        <v>22</v>
      </c>
      <c r="C16052" s="61" t="s">
        <v>108</v>
      </c>
      <c r="D16052" s="61" t="s">
        <v>11</v>
      </c>
      <c r="E16052" s="61" t="s">
        <v>48</v>
      </c>
      <c r="F16052" s="61">
        <v>0.375</v>
      </c>
      <c r="G16052" s="62">
        <v>0</v>
      </c>
    </row>
    <row r="16053" spans="1:7" x14ac:dyDescent="0.3">
      <c r="A16053" s="54">
        <v>45992</v>
      </c>
      <c r="B16053" s="55" t="s">
        <v>22</v>
      </c>
      <c r="C16053" s="55" t="s">
        <v>108</v>
      </c>
      <c r="D16053" s="55" t="s">
        <v>11</v>
      </c>
      <c r="E16053" s="55" t="s">
        <v>48</v>
      </c>
      <c r="F16053" s="55">
        <v>0.39583333333333331</v>
      </c>
      <c r="G16053" s="56">
        <v>0</v>
      </c>
    </row>
    <row r="16054" spans="1:7" x14ac:dyDescent="0.3">
      <c r="A16054" s="60">
        <v>45992</v>
      </c>
      <c r="B16054" s="61" t="s">
        <v>22</v>
      </c>
      <c r="C16054" s="61" t="s">
        <v>108</v>
      </c>
      <c r="D16054" s="61" t="s">
        <v>11</v>
      </c>
      <c r="E16054" s="61" t="s">
        <v>48</v>
      </c>
      <c r="F16054" s="61">
        <v>0.41666666666666669</v>
      </c>
      <c r="G16054" s="62">
        <v>0</v>
      </c>
    </row>
    <row r="16055" spans="1:7" x14ac:dyDescent="0.3">
      <c r="A16055" s="54">
        <v>45992</v>
      </c>
      <c r="B16055" s="55" t="s">
        <v>22</v>
      </c>
      <c r="C16055" s="55" t="s">
        <v>108</v>
      </c>
      <c r="D16055" s="55" t="s">
        <v>11</v>
      </c>
      <c r="E16055" s="55" t="s">
        <v>48</v>
      </c>
      <c r="F16055" s="55">
        <v>0.4375</v>
      </c>
      <c r="G16055" s="56">
        <v>0</v>
      </c>
    </row>
    <row r="16056" spans="1:7" x14ac:dyDescent="0.3">
      <c r="A16056" s="60">
        <v>45992</v>
      </c>
      <c r="B16056" s="61" t="s">
        <v>22</v>
      </c>
      <c r="C16056" s="61" t="s">
        <v>108</v>
      </c>
      <c r="D16056" s="61" t="s">
        <v>11</v>
      </c>
      <c r="E16056" s="61" t="s">
        <v>48</v>
      </c>
      <c r="F16056" s="61">
        <v>0.45833333333333331</v>
      </c>
      <c r="G16056" s="62">
        <v>0</v>
      </c>
    </row>
    <row r="16057" spans="1:7" x14ac:dyDescent="0.3">
      <c r="A16057" s="54">
        <v>45992</v>
      </c>
      <c r="B16057" s="55" t="s">
        <v>22</v>
      </c>
      <c r="C16057" s="55" t="s">
        <v>108</v>
      </c>
      <c r="D16057" s="55" t="s">
        <v>11</v>
      </c>
      <c r="E16057" s="55" t="s">
        <v>48</v>
      </c>
      <c r="F16057" s="55">
        <v>0.47916666666666669</v>
      </c>
      <c r="G16057" s="56">
        <v>0</v>
      </c>
    </row>
    <row r="16058" spans="1:7" x14ac:dyDescent="0.3">
      <c r="A16058" s="60">
        <v>45992</v>
      </c>
      <c r="B16058" s="61" t="s">
        <v>22</v>
      </c>
      <c r="C16058" s="61" t="s">
        <v>108</v>
      </c>
      <c r="D16058" s="61" t="s">
        <v>11</v>
      </c>
      <c r="E16058" s="61" t="s">
        <v>48</v>
      </c>
      <c r="F16058" s="61">
        <v>0.5</v>
      </c>
      <c r="G16058" s="62">
        <v>0</v>
      </c>
    </row>
    <row r="16059" spans="1:7" x14ac:dyDescent="0.3">
      <c r="A16059" s="54">
        <v>45992</v>
      </c>
      <c r="B16059" s="55" t="s">
        <v>22</v>
      </c>
      <c r="C16059" s="55" t="s">
        <v>108</v>
      </c>
      <c r="D16059" s="55" t="s">
        <v>11</v>
      </c>
      <c r="E16059" s="55" t="s">
        <v>48</v>
      </c>
      <c r="F16059" s="55">
        <v>0.52083333333333337</v>
      </c>
      <c r="G16059" s="56">
        <v>0</v>
      </c>
    </row>
    <row r="16060" spans="1:7" x14ac:dyDescent="0.3">
      <c r="A16060" s="60">
        <v>45992</v>
      </c>
      <c r="B16060" s="61" t="s">
        <v>22</v>
      </c>
      <c r="C16060" s="61" t="s">
        <v>108</v>
      </c>
      <c r="D16060" s="61" t="s">
        <v>11</v>
      </c>
      <c r="E16060" s="61" t="s">
        <v>48</v>
      </c>
      <c r="F16060" s="61">
        <v>0.54166666666666663</v>
      </c>
      <c r="G16060" s="62">
        <v>0</v>
      </c>
    </row>
    <row r="16061" spans="1:7" x14ac:dyDescent="0.3">
      <c r="A16061" s="54">
        <v>45992</v>
      </c>
      <c r="B16061" s="55" t="s">
        <v>22</v>
      </c>
      <c r="C16061" s="55" t="s">
        <v>108</v>
      </c>
      <c r="D16061" s="55" t="s">
        <v>11</v>
      </c>
      <c r="E16061" s="55" t="s">
        <v>48</v>
      </c>
      <c r="F16061" s="55">
        <v>0.5625</v>
      </c>
      <c r="G16061" s="56">
        <v>0</v>
      </c>
    </row>
    <row r="16062" spans="1:7" x14ac:dyDescent="0.3">
      <c r="A16062" s="60">
        <v>45992</v>
      </c>
      <c r="B16062" s="61" t="s">
        <v>22</v>
      </c>
      <c r="C16062" s="61" t="s">
        <v>108</v>
      </c>
      <c r="D16062" s="61" t="s">
        <v>11</v>
      </c>
      <c r="E16062" s="61" t="s">
        <v>48</v>
      </c>
      <c r="F16062" s="61">
        <v>0.58333333333333337</v>
      </c>
      <c r="G16062" s="62">
        <v>0</v>
      </c>
    </row>
    <row r="16063" spans="1:7" x14ac:dyDescent="0.3">
      <c r="A16063" s="54">
        <v>45992</v>
      </c>
      <c r="B16063" s="55" t="s">
        <v>22</v>
      </c>
      <c r="C16063" s="55" t="s">
        <v>108</v>
      </c>
      <c r="D16063" s="55" t="s">
        <v>11</v>
      </c>
      <c r="E16063" s="55" t="s">
        <v>48</v>
      </c>
      <c r="F16063" s="55">
        <v>0.60416666666666663</v>
      </c>
      <c r="G16063" s="56">
        <v>0</v>
      </c>
    </row>
    <row r="16064" spans="1:7" x14ac:dyDescent="0.3">
      <c r="A16064" s="60">
        <v>45992</v>
      </c>
      <c r="B16064" s="61" t="s">
        <v>22</v>
      </c>
      <c r="C16064" s="61" t="s">
        <v>108</v>
      </c>
      <c r="D16064" s="61" t="s">
        <v>11</v>
      </c>
      <c r="E16064" s="61" t="s">
        <v>48</v>
      </c>
      <c r="F16064" s="61">
        <v>0.625</v>
      </c>
      <c r="G16064" s="62">
        <v>0</v>
      </c>
    </row>
    <row r="16065" spans="1:7" x14ac:dyDescent="0.3">
      <c r="A16065" s="54">
        <v>45992</v>
      </c>
      <c r="B16065" s="55" t="s">
        <v>22</v>
      </c>
      <c r="C16065" s="55" t="s">
        <v>108</v>
      </c>
      <c r="D16065" s="55" t="s">
        <v>11</v>
      </c>
      <c r="E16065" s="55" t="s">
        <v>48</v>
      </c>
      <c r="F16065" s="55">
        <v>0.64583333333333337</v>
      </c>
      <c r="G16065" s="56">
        <v>0</v>
      </c>
    </row>
    <row r="16066" spans="1:7" x14ac:dyDescent="0.3">
      <c r="A16066" s="60">
        <v>45992</v>
      </c>
      <c r="B16066" s="61" t="s">
        <v>22</v>
      </c>
      <c r="C16066" s="61" t="s">
        <v>108</v>
      </c>
      <c r="D16066" s="61" t="s">
        <v>11</v>
      </c>
      <c r="E16066" s="61" t="s">
        <v>48</v>
      </c>
      <c r="F16066" s="61">
        <v>0.66666666666666663</v>
      </c>
      <c r="G16066" s="62">
        <v>0</v>
      </c>
    </row>
    <row r="16067" spans="1:7" x14ac:dyDescent="0.3">
      <c r="A16067" s="54">
        <v>45992</v>
      </c>
      <c r="B16067" s="55" t="s">
        <v>22</v>
      </c>
      <c r="C16067" s="55" t="s">
        <v>108</v>
      </c>
      <c r="D16067" s="55" t="s">
        <v>11</v>
      </c>
      <c r="E16067" s="55" t="s">
        <v>48</v>
      </c>
      <c r="F16067" s="55">
        <v>0.6875</v>
      </c>
      <c r="G16067" s="56">
        <v>0</v>
      </c>
    </row>
    <row r="16068" spans="1:7" x14ac:dyDescent="0.3">
      <c r="A16068" s="60">
        <v>45992</v>
      </c>
      <c r="B16068" s="61" t="s">
        <v>22</v>
      </c>
      <c r="C16068" s="61" t="s">
        <v>108</v>
      </c>
      <c r="D16068" s="61" t="s">
        <v>11</v>
      </c>
      <c r="E16068" s="61" t="s">
        <v>48</v>
      </c>
      <c r="F16068" s="61">
        <v>0.70833333333333337</v>
      </c>
      <c r="G16068" s="62">
        <v>0</v>
      </c>
    </row>
    <row r="16069" spans="1:7" x14ac:dyDescent="0.3">
      <c r="A16069" s="54">
        <v>45992</v>
      </c>
      <c r="B16069" s="55" t="s">
        <v>22</v>
      </c>
      <c r="C16069" s="55" t="s">
        <v>108</v>
      </c>
      <c r="D16069" s="55" t="s">
        <v>11</v>
      </c>
      <c r="E16069" s="55" t="s">
        <v>48</v>
      </c>
      <c r="F16069" s="55">
        <v>0.72916666666666663</v>
      </c>
      <c r="G16069" s="56">
        <v>0</v>
      </c>
    </row>
    <row r="16070" spans="1:7" x14ac:dyDescent="0.3">
      <c r="A16070" s="60">
        <v>45992</v>
      </c>
      <c r="B16070" s="61" t="s">
        <v>22</v>
      </c>
      <c r="C16070" s="61" t="s">
        <v>108</v>
      </c>
      <c r="D16070" s="61" t="s">
        <v>11</v>
      </c>
      <c r="E16070" s="61" t="s">
        <v>48</v>
      </c>
      <c r="F16070" s="61">
        <v>0.75</v>
      </c>
      <c r="G16070" s="62">
        <v>0</v>
      </c>
    </row>
    <row r="16071" spans="1:7" x14ac:dyDescent="0.3">
      <c r="A16071" s="54">
        <v>45992</v>
      </c>
      <c r="B16071" s="55" t="s">
        <v>22</v>
      </c>
      <c r="C16071" s="55" t="s">
        <v>108</v>
      </c>
      <c r="D16071" s="55" t="s">
        <v>11</v>
      </c>
      <c r="E16071" s="55" t="s">
        <v>48</v>
      </c>
      <c r="F16071" s="55">
        <v>0.77083333333333337</v>
      </c>
      <c r="G16071" s="56">
        <v>0</v>
      </c>
    </row>
    <row r="16072" spans="1:7" x14ac:dyDescent="0.3">
      <c r="A16072" s="60">
        <v>45992</v>
      </c>
      <c r="B16072" s="61" t="s">
        <v>22</v>
      </c>
      <c r="C16072" s="61" t="s">
        <v>108</v>
      </c>
      <c r="D16072" s="61" t="s">
        <v>11</v>
      </c>
      <c r="E16072" s="61" t="s">
        <v>48</v>
      </c>
      <c r="F16072" s="61">
        <v>0.79166666666666663</v>
      </c>
      <c r="G16072" s="62">
        <v>0</v>
      </c>
    </row>
    <row r="16073" spans="1:7" x14ac:dyDescent="0.3">
      <c r="A16073" s="54">
        <v>45992</v>
      </c>
      <c r="B16073" s="55" t="s">
        <v>22</v>
      </c>
      <c r="C16073" s="55" t="s">
        <v>108</v>
      </c>
      <c r="D16073" s="55" t="s">
        <v>11</v>
      </c>
      <c r="E16073" s="55" t="s">
        <v>48</v>
      </c>
      <c r="F16073" s="55">
        <v>0.8125</v>
      </c>
      <c r="G16073" s="56">
        <v>0</v>
      </c>
    </row>
    <row r="16074" spans="1:7" x14ac:dyDescent="0.3">
      <c r="A16074" s="60">
        <v>45992</v>
      </c>
      <c r="B16074" s="61" t="s">
        <v>22</v>
      </c>
      <c r="C16074" s="61" t="s">
        <v>108</v>
      </c>
      <c r="D16074" s="61" t="s">
        <v>11</v>
      </c>
      <c r="E16074" s="61" t="s">
        <v>48</v>
      </c>
      <c r="F16074" s="61">
        <v>0.83333333333333337</v>
      </c>
      <c r="G16074" s="62">
        <v>0</v>
      </c>
    </row>
    <row r="16075" spans="1:7" x14ac:dyDescent="0.3">
      <c r="A16075" s="54">
        <v>45992</v>
      </c>
      <c r="B16075" s="55" t="s">
        <v>22</v>
      </c>
      <c r="C16075" s="55" t="s">
        <v>108</v>
      </c>
      <c r="D16075" s="55" t="s">
        <v>11</v>
      </c>
      <c r="E16075" s="55" t="s">
        <v>48</v>
      </c>
      <c r="F16075" s="55">
        <v>0.85416666666666663</v>
      </c>
      <c r="G16075" s="56">
        <v>0</v>
      </c>
    </row>
    <row r="16076" spans="1:7" x14ac:dyDescent="0.3">
      <c r="A16076" s="60">
        <v>45992</v>
      </c>
      <c r="B16076" s="61" t="s">
        <v>22</v>
      </c>
      <c r="C16076" s="61" t="s">
        <v>108</v>
      </c>
      <c r="D16076" s="61" t="s">
        <v>11</v>
      </c>
      <c r="E16076" s="61" t="s">
        <v>48</v>
      </c>
      <c r="F16076" s="61">
        <v>0.875</v>
      </c>
      <c r="G16076" s="62">
        <v>0</v>
      </c>
    </row>
    <row r="16077" spans="1:7" x14ac:dyDescent="0.3">
      <c r="A16077" s="54">
        <v>45992</v>
      </c>
      <c r="B16077" s="55" t="s">
        <v>22</v>
      </c>
      <c r="C16077" s="55" t="s">
        <v>108</v>
      </c>
      <c r="D16077" s="55" t="s">
        <v>11</v>
      </c>
      <c r="E16077" s="55" t="s">
        <v>48</v>
      </c>
      <c r="F16077" s="55">
        <v>0.89583333333333337</v>
      </c>
      <c r="G16077" s="56">
        <v>0</v>
      </c>
    </row>
    <row r="16078" spans="1:7" x14ac:dyDescent="0.3">
      <c r="A16078" s="60">
        <v>45992</v>
      </c>
      <c r="B16078" s="61" t="s">
        <v>22</v>
      </c>
      <c r="C16078" s="61" t="s">
        <v>108</v>
      </c>
      <c r="D16078" s="61" t="s">
        <v>11</v>
      </c>
      <c r="E16078" s="61" t="s">
        <v>48</v>
      </c>
      <c r="F16078" s="61">
        <v>0.91666666666666663</v>
      </c>
      <c r="G16078" s="62">
        <v>0</v>
      </c>
    </row>
    <row r="16079" spans="1:7" x14ac:dyDescent="0.3">
      <c r="A16079" s="54">
        <v>45992</v>
      </c>
      <c r="B16079" s="55" t="s">
        <v>22</v>
      </c>
      <c r="C16079" s="55" t="s">
        <v>108</v>
      </c>
      <c r="D16079" s="55" t="s">
        <v>11</v>
      </c>
      <c r="E16079" s="55" t="s">
        <v>48</v>
      </c>
      <c r="F16079" s="55">
        <v>0.9375</v>
      </c>
      <c r="G16079" s="56">
        <v>0</v>
      </c>
    </row>
    <row r="16080" spans="1:7" x14ac:dyDescent="0.3">
      <c r="A16080" s="60">
        <v>45992</v>
      </c>
      <c r="B16080" s="61" t="s">
        <v>22</v>
      </c>
      <c r="C16080" s="61" t="s">
        <v>108</v>
      </c>
      <c r="D16080" s="61" t="s">
        <v>11</v>
      </c>
      <c r="E16080" s="61" t="s">
        <v>48</v>
      </c>
      <c r="F16080" s="61">
        <v>0.95833333333333337</v>
      </c>
      <c r="G16080" s="62">
        <v>0</v>
      </c>
    </row>
    <row r="16081" spans="1:7" x14ac:dyDescent="0.3">
      <c r="A16081" s="54">
        <v>45992</v>
      </c>
      <c r="B16081" s="55" t="s">
        <v>22</v>
      </c>
      <c r="C16081" s="55" t="s">
        <v>108</v>
      </c>
      <c r="D16081" s="55" t="s">
        <v>11</v>
      </c>
      <c r="E16081" s="55" t="s">
        <v>48</v>
      </c>
      <c r="F16081" s="55">
        <v>0.97916666666666663</v>
      </c>
      <c r="G16081" s="56">
        <v>0</v>
      </c>
    </row>
    <row r="16082" spans="1:7" x14ac:dyDescent="0.3">
      <c r="A16082" s="60">
        <v>45993</v>
      </c>
      <c r="B16082" s="61" t="s">
        <v>22</v>
      </c>
      <c r="C16082" s="61" t="s">
        <v>108</v>
      </c>
      <c r="D16082" s="61" t="s">
        <v>11</v>
      </c>
      <c r="E16082" s="61" t="s">
        <v>48</v>
      </c>
      <c r="F16082" s="61">
        <v>0</v>
      </c>
      <c r="G16082" s="62">
        <v>0</v>
      </c>
    </row>
    <row r="16083" spans="1:7" x14ac:dyDescent="0.3">
      <c r="A16083" s="54">
        <v>45993</v>
      </c>
      <c r="B16083" s="55" t="s">
        <v>22</v>
      </c>
      <c r="C16083" s="55" t="s">
        <v>108</v>
      </c>
      <c r="D16083" s="55" t="s">
        <v>5</v>
      </c>
      <c r="E16083" s="55" t="s">
        <v>48</v>
      </c>
      <c r="F16083" s="55">
        <v>2.0833333333333329E-2</v>
      </c>
      <c r="G16083" s="56" cm="1">
        <f t="array" ref="G16083:G16130">IF(LOAD_RESULTS!$C$3 = "MENU",ABS(_xlfn.IFS(AND(PER_MONTH!$B16035="January",PER_MONTH!$E16035="Working Day"),Table3[Jan_WD],AND(PER_MONTH!$B16035="January",PER_MONTH!$E16035="Non-Working Day"),Table3[Jan_NWD],AND(PER_MONTH!$B16035="February",PER_MONTH!$E16035="Working Day"),Table3[Feb_WD],AND(PER_MONTH!$B16035="February",PER_MONTH!$E16035="Non-Working Day"),Table3[Feb_NWD], AND(PER_MONTH!$B16035 = "March", PER_MONTH!$E16035 = "Working Day"), Table3[Mar_WD],  AND(PER_MONTH!$B16035 = "March", PER_MONTH!$E16035 = "Non-Working Day"), Table3[Mar_NWD], AND(PER_MONTH!$B16035 = "April", PER_MONTH!$E16035 = "Working Day"), Table3[Apr_WD], AND(PER_MONTH!$B16035 = "April", PER_MONTH!$E16035 = "Non-Working Day"), Table3[Apr_NWD], AND(PER_MONTH!$B16035 = "May", PER_MONTH!$E16035 = "Working Day"), Table3[May_WD], AND(PER_MONTH!$B16035 = "May", PER_MONTH!$E16035 = "Non-Working Day"), Table3[May_NWD], AND(PER_MONTH!$B16035 = "June", PER_MONTH!$E16035 = "Working Day"), Table3[Jun_WD], AND(PER_MONTH!$B16035 = "June", PER_MONTH!$E16035 = "Non-Working Day"), Table3[Jun_NWD], AND(PER_MONTH!$B16035 = "July", PER_MONTH!$E16035 = "Working Day"), Table3[Jul_WD], AND(PER_MONTH!$B16035 = "July", PER_MONTH!$E16035 = "Non-Working Day"), Table3[Jul_NWD], AND(PER_MONTH!$B16035 = "August", PER_MONTH!$E16035 = "Working Day"), Table3[Aug_WD], AND(PER_MONTH!$B16035 = "August", PER_MONTH!$E16035 = "Non-Working Day"), Table3[Aug_NWD], AND(PER_MONTH!$B16035 = "September", PER_MONTH!$E16035 = "Working Day"), Table3[Sep_WD], AND(PER_MONTH!$B16035 = "September", PER_MONTH!$E16035 = "Non-Working Day"), Table3[Sep_NWD], AND(PER_MONTH!$B16035 = "October", PER_MONTH!$E16035 = "Working Day"), Table3[Oct_WD], AND(PER_MONTH!$B16035 = "October", PER_MONTH!$E16035 = "Non-Working Day"), Table3[Oct_NWD], AND(PER_MONTH!$B16035 = "November", PER_MONTH!$E16035 = "Working Day"), Table3[Nov_WD], AND(PER_MONTH!$B16035 = "November", PER_MONTH!$E16035 = "Non-Working Day"), Table3[Nov_NWD], AND(PER_MONTH!$B16035 = "December", PER_MONTH!$E16035 = "Working Day"), Table3[Dec_WD], AND(PER_MONTH!$B16035 = "December", PER_MONTH!$E16035 = "Non-Working Day"), Table3[Dec_NWD])),_xlfn.IFS(AND(PER_MONTH!$B16035="January",PER_MONTH!$E16035="Working Day"),Table3[Jan_WD],AND(PER_MONTH!$B16035="January",PER_MONTH!$E16035="Non-Working Day"),Table3[Jan_NWD],AND(PER_MONTH!$B16035="February",PER_MONTH!$E16035="Working Day"),Table3[Feb_WD],AND(PER_MONTH!$B16035="February",PER_MONTH!$E16035="Non-Working Day"),Table3[Feb_NWD], AND(PER_MONTH!$B16035 = "March", PER_MONTH!$E16035 = "Working Day"), Table3[Mar_WD],  AND(PER_MONTH!$B16035 = "March", PER_MONTH!$E16035 = "Non-Working Day"), Table3[Mar_NWD], AND(PER_MONTH!$B16035 = "April", PER_MONTH!$E16035 = "Working Day"), Table3[Apr_WD], AND(PER_MONTH!$B16035 = "April", PER_MONTH!$E16035 = "Non-Working Day"), Table3[Apr_NWD], AND(PER_MONTH!$B16035 = "May", PER_MONTH!$E16035 = "Working Day"), Table3[May_WD], AND(PER_MONTH!$B16035 = "May", PER_MONTH!$E16035 = "Non-Working Day"), Table3[May_NWD], AND(PER_MONTH!$B16035 = "June", PER_MONTH!$E16035 = "Working Day"), Table3[Jun_WD], AND(PER_MONTH!$B16035 = "June", PER_MONTH!$E16035 = "Non-Working Day"), Table3[Jun_NWD], AND(PER_MONTH!$B16035 = "July", PER_MONTH!$E16035 = "Working Day"), Table3[Jul_WD], AND(PER_MONTH!$B16035 = "July", PER_MONTH!$E16035 = "Non-Working Day"), Table3[Jul_NWD], AND(PER_MONTH!$B16035 = "August", PER_MONTH!$E16035 = "Working Day"), Table3[Aug_WD], AND(PER_MONTH!$B16035 = "August", PER_MONTH!$E16035 = "Non-Working Day"), Table3[Aug_NWD], AND(PER_MONTH!$B16035 = "September", PER_MONTH!$E16035 = "Working Day"), Table3[Sep_WD], AND(PER_MONTH!$B16035 = "September", PER_MONTH!$E16035 = "Non-Working Day"), Table3[Sep_NWD], AND(PER_MONTH!$B16035 = "October", PER_MONTH!$E16035 = "Working Day"), Table3[Oct_WD], AND(PER_MONTH!$B16035 = "October", PER_MONTH!$E16035 = "Non-Working Day"), Table3[Oct_NWD], AND(PER_MONTH!$B16035 = "November", PER_MONTH!$E16035 = "Working Day"), Table3[Nov_WD], AND(PER_MONTH!$B16035 = "November", PER_MONTH!$E16035 = "Non-Working Day"), Table3[Nov_NWD], AND(PER_MONTH!$B16035 = "December", PER_MONTH!$E16035 = "Working Day"), Table3[Dec_WD], AND(PER_MONTH!$B16035 = "December", PER_MONTH!$E16035 = "Non-Working Day"), Table3[Dec_NWD]))</f>
        <v>0</v>
      </c>
    </row>
    <row r="16084" spans="1:7" x14ac:dyDescent="0.3">
      <c r="A16084" s="60">
        <v>45993</v>
      </c>
      <c r="B16084" s="61" t="s">
        <v>22</v>
      </c>
      <c r="C16084" s="61" t="s">
        <v>108</v>
      </c>
      <c r="D16084" s="61" t="s">
        <v>5</v>
      </c>
      <c r="E16084" s="61" t="s">
        <v>48</v>
      </c>
      <c r="F16084" s="61">
        <v>4.1666666666666657E-2</v>
      </c>
      <c r="G16084" s="62">
        <v>0</v>
      </c>
    </row>
    <row r="16085" spans="1:7" x14ac:dyDescent="0.3">
      <c r="A16085" s="54">
        <v>45993</v>
      </c>
      <c r="B16085" s="55" t="s">
        <v>22</v>
      </c>
      <c r="C16085" s="55" t="s">
        <v>108</v>
      </c>
      <c r="D16085" s="55" t="s">
        <v>5</v>
      </c>
      <c r="E16085" s="55" t="s">
        <v>48</v>
      </c>
      <c r="F16085" s="55">
        <v>6.25E-2</v>
      </c>
      <c r="G16085" s="56">
        <v>0</v>
      </c>
    </row>
    <row r="16086" spans="1:7" x14ac:dyDescent="0.3">
      <c r="A16086" s="60">
        <v>45993</v>
      </c>
      <c r="B16086" s="61" t="s">
        <v>22</v>
      </c>
      <c r="C16086" s="61" t="s">
        <v>108</v>
      </c>
      <c r="D16086" s="61" t="s">
        <v>5</v>
      </c>
      <c r="E16086" s="61" t="s">
        <v>48</v>
      </c>
      <c r="F16086" s="61">
        <v>8.3333333333333329E-2</v>
      </c>
      <c r="G16086" s="62">
        <v>0</v>
      </c>
    </row>
    <row r="16087" spans="1:7" x14ac:dyDescent="0.3">
      <c r="A16087" s="54">
        <v>45993</v>
      </c>
      <c r="B16087" s="55" t="s">
        <v>22</v>
      </c>
      <c r="C16087" s="55" t="s">
        <v>108</v>
      </c>
      <c r="D16087" s="55" t="s">
        <v>5</v>
      </c>
      <c r="E16087" s="55" t="s">
        <v>48</v>
      </c>
      <c r="F16087" s="55">
        <v>0.1041666666666667</v>
      </c>
      <c r="G16087" s="56">
        <v>0</v>
      </c>
    </row>
    <row r="16088" spans="1:7" x14ac:dyDescent="0.3">
      <c r="A16088" s="60">
        <v>45993</v>
      </c>
      <c r="B16088" s="61" t="s">
        <v>22</v>
      </c>
      <c r="C16088" s="61" t="s">
        <v>108</v>
      </c>
      <c r="D16088" s="61" t="s">
        <v>5</v>
      </c>
      <c r="E16088" s="61" t="s">
        <v>48</v>
      </c>
      <c r="F16088" s="61">
        <v>0.125</v>
      </c>
      <c r="G16088" s="62">
        <v>0</v>
      </c>
    </row>
    <row r="16089" spans="1:7" x14ac:dyDescent="0.3">
      <c r="A16089" s="54">
        <v>45993</v>
      </c>
      <c r="B16089" s="55" t="s">
        <v>22</v>
      </c>
      <c r="C16089" s="55" t="s">
        <v>108</v>
      </c>
      <c r="D16089" s="55" t="s">
        <v>5</v>
      </c>
      <c r="E16089" s="55" t="s">
        <v>48</v>
      </c>
      <c r="F16089" s="55">
        <v>0.14583333333333329</v>
      </c>
      <c r="G16089" s="56">
        <v>0</v>
      </c>
    </row>
    <row r="16090" spans="1:7" x14ac:dyDescent="0.3">
      <c r="A16090" s="60">
        <v>45993</v>
      </c>
      <c r="B16090" s="61" t="s">
        <v>22</v>
      </c>
      <c r="C16090" s="61" t="s">
        <v>108</v>
      </c>
      <c r="D16090" s="61" t="s">
        <v>5</v>
      </c>
      <c r="E16090" s="61" t="s">
        <v>48</v>
      </c>
      <c r="F16090" s="61">
        <v>0.16666666666666671</v>
      </c>
      <c r="G16090" s="62">
        <v>0</v>
      </c>
    </row>
    <row r="16091" spans="1:7" x14ac:dyDescent="0.3">
      <c r="A16091" s="54">
        <v>45993</v>
      </c>
      <c r="B16091" s="55" t="s">
        <v>22</v>
      </c>
      <c r="C16091" s="55" t="s">
        <v>108</v>
      </c>
      <c r="D16091" s="55" t="s">
        <v>5</v>
      </c>
      <c r="E16091" s="55" t="s">
        <v>48</v>
      </c>
      <c r="F16091" s="55">
        <v>0.1875</v>
      </c>
      <c r="G16091" s="56">
        <v>0</v>
      </c>
    </row>
    <row r="16092" spans="1:7" x14ac:dyDescent="0.3">
      <c r="A16092" s="60">
        <v>45993</v>
      </c>
      <c r="B16092" s="61" t="s">
        <v>22</v>
      </c>
      <c r="C16092" s="61" t="s">
        <v>108</v>
      </c>
      <c r="D16092" s="61" t="s">
        <v>5</v>
      </c>
      <c r="E16092" s="61" t="s">
        <v>48</v>
      </c>
      <c r="F16092" s="61">
        <v>0.20833333333333329</v>
      </c>
      <c r="G16092" s="62">
        <v>0</v>
      </c>
    </row>
    <row r="16093" spans="1:7" x14ac:dyDescent="0.3">
      <c r="A16093" s="54">
        <v>45993</v>
      </c>
      <c r="B16093" s="55" t="s">
        <v>22</v>
      </c>
      <c r="C16093" s="55" t="s">
        <v>108</v>
      </c>
      <c r="D16093" s="55" t="s">
        <v>5</v>
      </c>
      <c r="E16093" s="55" t="s">
        <v>48</v>
      </c>
      <c r="F16093" s="55">
        <v>0.22916666666666671</v>
      </c>
      <c r="G16093" s="56">
        <v>0</v>
      </c>
    </row>
    <row r="16094" spans="1:7" x14ac:dyDescent="0.3">
      <c r="A16094" s="60">
        <v>45993</v>
      </c>
      <c r="B16094" s="61" t="s">
        <v>22</v>
      </c>
      <c r="C16094" s="61" t="s">
        <v>108</v>
      </c>
      <c r="D16094" s="61" t="s">
        <v>5</v>
      </c>
      <c r="E16094" s="61" t="s">
        <v>48</v>
      </c>
      <c r="F16094" s="61">
        <v>0.25</v>
      </c>
      <c r="G16094" s="62">
        <v>0</v>
      </c>
    </row>
    <row r="16095" spans="1:7" x14ac:dyDescent="0.3">
      <c r="A16095" s="54">
        <v>45993</v>
      </c>
      <c r="B16095" s="55" t="s">
        <v>22</v>
      </c>
      <c r="C16095" s="55" t="s">
        <v>108</v>
      </c>
      <c r="D16095" s="55" t="s">
        <v>5</v>
      </c>
      <c r="E16095" s="55" t="s">
        <v>48</v>
      </c>
      <c r="F16095" s="55">
        <v>0.27083333333333331</v>
      </c>
      <c r="G16095" s="56">
        <v>0</v>
      </c>
    </row>
    <row r="16096" spans="1:7" x14ac:dyDescent="0.3">
      <c r="A16096" s="60">
        <v>45993</v>
      </c>
      <c r="B16096" s="61" t="s">
        <v>22</v>
      </c>
      <c r="C16096" s="61" t="s">
        <v>108</v>
      </c>
      <c r="D16096" s="61" t="s">
        <v>5</v>
      </c>
      <c r="E16096" s="61" t="s">
        <v>48</v>
      </c>
      <c r="F16096" s="61">
        <v>0.29166666666666669</v>
      </c>
      <c r="G16096" s="62">
        <v>0</v>
      </c>
    </row>
    <row r="16097" spans="1:7" x14ac:dyDescent="0.3">
      <c r="A16097" s="54">
        <v>45993</v>
      </c>
      <c r="B16097" s="55" t="s">
        <v>22</v>
      </c>
      <c r="C16097" s="55" t="s">
        <v>108</v>
      </c>
      <c r="D16097" s="55" t="s">
        <v>5</v>
      </c>
      <c r="E16097" s="55" t="s">
        <v>48</v>
      </c>
      <c r="F16097" s="55">
        <v>0.3125</v>
      </c>
      <c r="G16097" s="56">
        <v>0</v>
      </c>
    </row>
    <row r="16098" spans="1:7" x14ac:dyDescent="0.3">
      <c r="A16098" s="60">
        <v>45993</v>
      </c>
      <c r="B16098" s="61" t="s">
        <v>22</v>
      </c>
      <c r="C16098" s="61" t="s">
        <v>108</v>
      </c>
      <c r="D16098" s="61" t="s">
        <v>5</v>
      </c>
      <c r="E16098" s="61" t="s">
        <v>48</v>
      </c>
      <c r="F16098" s="61">
        <v>0.33333333333333331</v>
      </c>
      <c r="G16098" s="62">
        <v>0</v>
      </c>
    </row>
    <row r="16099" spans="1:7" x14ac:dyDescent="0.3">
      <c r="A16099" s="54">
        <v>45993</v>
      </c>
      <c r="B16099" s="55" t="s">
        <v>22</v>
      </c>
      <c r="C16099" s="55" t="s">
        <v>108</v>
      </c>
      <c r="D16099" s="55" t="s">
        <v>5</v>
      </c>
      <c r="E16099" s="55" t="s">
        <v>48</v>
      </c>
      <c r="F16099" s="55">
        <v>0.35416666666666669</v>
      </c>
      <c r="G16099" s="56">
        <v>0</v>
      </c>
    </row>
    <row r="16100" spans="1:7" x14ac:dyDescent="0.3">
      <c r="A16100" s="60">
        <v>45993</v>
      </c>
      <c r="B16100" s="61" t="s">
        <v>22</v>
      </c>
      <c r="C16100" s="61" t="s">
        <v>108</v>
      </c>
      <c r="D16100" s="61" t="s">
        <v>5</v>
      </c>
      <c r="E16100" s="61" t="s">
        <v>48</v>
      </c>
      <c r="F16100" s="61">
        <v>0.375</v>
      </c>
      <c r="G16100" s="62">
        <v>0</v>
      </c>
    </row>
    <row r="16101" spans="1:7" x14ac:dyDescent="0.3">
      <c r="A16101" s="54">
        <v>45993</v>
      </c>
      <c r="B16101" s="55" t="s">
        <v>22</v>
      </c>
      <c r="C16101" s="55" t="s">
        <v>108</v>
      </c>
      <c r="D16101" s="55" t="s">
        <v>5</v>
      </c>
      <c r="E16101" s="55" t="s">
        <v>48</v>
      </c>
      <c r="F16101" s="55">
        <v>0.39583333333333331</v>
      </c>
      <c r="G16101" s="56">
        <v>0</v>
      </c>
    </row>
    <row r="16102" spans="1:7" x14ac:dyDescent="0.3">
      <c r="A16102" s="60">
        <v>45993</v>
      </c>
      <c r="B16102" s="61" t="s">
        <v>22</v>
      </c>
      <c r="C16102" s="61" t="s">
        <v>108</v>
      </c>
      <c r="D16102" s="61" t="s">
        <v>5</v>
      </c>
      <c r="E16102" s="61" t="s">
        <v>48</v>
      </c>
      <c r="F16102" s="61">
        <v>0.41666666666666669</v>
      </c>
      <c r="G16102" s="62">
        <v>0</v>
      </c>
    </row>
    <row r="16103" spans="1:7" x14ac:dyDescent="0.3">
      <c r="A16103" s="54">
        <v>45993</v>
      </c>
      <c r="B16103" s="55" t="s">
        <v>22</v>
      </c>
      <c r="C16103" s="55" t="s">
        <v>108</v>
      </c>
      <c r="D16103" s="55" t="s">
        <v>5</v>
      </c>
      <c r="E16103" s="55" t="s">
        <v>48</v>
      </c>
      <c r="F16103" s="55">
        <v>0.4375</v>
      </c>
      <c r="G16103" s="56">
        <v>0</v>
      </c>
    </row>
    <row r="16104" spans="1:7" x14ac:dyDescent="0.3">
      <c r="A16104" s="60">
        <v>45993</v>
      </c>
      <c r="B16104" s="61" t="s">
        <v>22</v>
      </c>
      <c r="C16104" s="61" t="s">
        <v>108</v>
      </c>
      <c r="D16104" s="61" t="s">
        <v>5</v>
      </c>
      <c r="E16104" s="61" t="s">
        <v>48</v>
      </c>
      <c r="F16104" s="61">
        <v>0.45833333333333331</v>
      </c>
      <c r="G16104" s="62">
        <v>0</v>
      </c>
    </row>
    <row r="16105" spans="1:7" x14ac:dyDescent="0.3">
      <c r="A16105" s="54">
        <v>45993</v>
      </c>
      <c r="B16105" s="55" t="s">
        <v>22</v>
      </c>
      <c r="C16105" s="55" t="s">
        <v>108</v>
      </c>
      <c r="D16105" s="55" t="s">
        <v>5</v>
      </c>
      <c r="E16105" s="55" t="s">
        <v>48</v>
      </c>
      <c r="F16105" s="55">
        <v>0.47916666666666669</v>
      </c>
      <c r="G16105" s="56">
        <v>0</v>
      </c>
    </row>
    <row r="16106" spans="1:7" x14ac:dyDescent="0.3">
      <c r="A16106" s="60">
        <v>45993</v>
      </c>
      <c r="B16106" s="61" t="s">
        <v>22</v>
      </c>
      <c r="C16106" s="61" t="s">
        <v>108</v>
      </c>
      <c r="D16106" s="61" t="s">
        <v>5</v>
      </c>
      <c r="E16106" s="61" t="s">
        <v>48</v>
      </c>
      <c r="F16106" s="61">
        <v>0.5</v>
      </c>
      <c r="G16106" s="62">
        <v>0</v>
      </c>
    </row>
    <row r="16107" spans="1:7" x14ac:dyDescent="0.3">
      <c r="A16107" s="54">
        <v>45993</v>
      </c>
      <c r="B16107" s="55" t="s">
        <v>22</v>
      </c>
      <c r="C16107" s="55" t="s">
        <v>108</v>
      </c>
      <c r="D16107" s="55" t="s">
        <v>5</v>
      </c>
      <c r="E16107" s="55" t="s">
        <v>48</v>
      </c>
      <c r="F16107" s="55">
        <v>0.52083333333333337</v>
      </c>
      <c r="G16107" s="56">
        <v>0</v>
      </c>
    </row>
    <row r="16108" spans="1:7" x14ac:dyDescent="0.3">
      <c r="A16108" s="60">
        <v>45993</v>
      </c>
      <c r="B16108" s="61" t="s">
        <v>22</v>
      </c>
      <c r="C16108" s="61" t="s">
        <v>108</v>
      </c>
      <c r="D16108" s="61" t="s">
        <v>5</v>
      </c>
      <c r="E16108" s="61" t="s">
        <v>48</v>
      </c>
      <c r="F16108" s="61">
        <v>0.54166666666666663</v>
      </c>
      <c r="G16108" s="62">
        <v>0</v>
      </c>
    </row>
    <row r="16109" spans="1:7" x14ac:dyDescent="0.3">
      <c r="A16109" s="54">
        <v>45993</v>
      </c>
      <c r="B16109" s="55" t="s">
        <v>22</v>
      </c>
      <c r="C16109" s="55" t="s">
        <v>108</v>
      </c>
      <c r="D16109" s="55" t="s">
        <v>5</v>
      </c>
      <c r="E16109" s="55" t="s">
        <v>48</v>
      </c>
      <c r="F16109" s="55">
        <v>0.5625</v>
      </c>
      <c r="G16109" s="56">
        <v>0</v>
      </c>
    </row>
    <row r="16110" spans="1:7" x14ac:dyDescent="0.3">
      <c r="A16110" s="60">
        <v>45993</v>
      </c>
      <c r="B16110" s="61" t="s">
        <v>22</v>
      </c>
      <c r="C16110" s="61" t="s">
        <v>108</v>
      </c>
      <c r="D16110" s="61" t="s">
        <v>5</v>
      </c>
      <c r="E16110" s="61" t="s">
        <v>48</v>
      </c>
      <c r="F16110" s="61">
        <v>0.58333333333333337</v>
      </c>
      <c r="G16110" s="62">
        <v>0</v>
      </c>
    </row>
    <row r="16111" spans="1:7" x14ac:dyDescent="0.3">
      <c r="A16111" s="54">
        <v>45993</v>
      </c>
      <c r="B16111" s="55" t="s">
        <v>22</v>
      </c>
      <c r="C16111" s="55" t="s">
        <v>108</v>
      </c>
      <c r="D16111" s="55" t="s">
        <v>5</v>
      </c>
      <c r="E16111" s="55" t="s">
        <v>48</v>
      </c>
      <c r="F16111" s="55">
        <v>0.60416666666666663</v>
      </c>
      <c r="G16111" s="56">
        <v>0</v>
      </c>
    </row>
    <row r="16112" spans="1:7" x14ac:dyDescent="0.3">
      <c r="A16112" s="60">
        <v>45993</v>
      </c>
      <c r="B16112" s="61" t="s">
        <v>22</v>
      </c>
      <c r="C16112" s="61" t="s">
        <v>108</v>
      </c>
      <c r="D16112" s="61" t="s">
        <v>5</v>
      </c>
      <c r="E16112" s="61" t="s">
        <v>48</v>
      </c>
      <c r="F16112" s="61">
        <v>0.625</v>
      </c>
      <c r="G16112" s="62">
        <v>0</v>
      </c>
    </row>
    <row r="16113" spans="1:7" x14ac:dyDescent="0.3">
      <c r="A16113" s="54">
        <v>45993</v>
      </c>
      <c r="B16113" s="55" t="s">
        <v>22</v>
      </c>
      <c r="C16113" s="55" t="s">
        <v>108</v>
      </c>
      <c r="D16113" s="55" t="s">
        <v>5</v>
      </c>
      <c r="E16113" s="55" t="s">
        <v>48</v>
      </c>
      <c r="F16113" s="55">
        <v>0.64583333333333337</v>
      </c>
      <c r="G16113" s="56">
        <v>0</v>
      </c>
    </row>
    <row r="16114" spans="1:7" x14ac:dyDescent="0.3">
      <c r="A16114" s="60">
        <v>45993</v>
      </c>
      <c r="B16114" s="61" t="s">
        <v>22</v>
      </c>
      <c r="C16114" s="61" t="s">
        <v>108</v>
      </c>
      <c r="D16114" s="61" t="s">
        <v>5</v>
      </c>
      <c r="E16114" s="61" t="s">
        <v>48</v>
      </c>
      <c r="F16114" s="61">
        <v>0.66666666666666663</v>
      </c>
      <c r="G16114" s="62">
        <v>0</v>
      </c>
    </row>
    <row r="16115" spans="1:7" x14ac:dyDescent="0.3">
      <c r="A16115" s="54">
        <v>45993</v>
      </c>
      <c r="B16115" s="55" t="s">
        <v>22</v>
      </c>
      <c r="C16115" s="55" t="s">
        <v>108</v>
      </c>
      <c r="D16115" s="55" t="s">
        <v>5</v>
      </c>
      <c r="E16115" s="55" t="s">
        <v>48</v>
      </c>
      <c r="F16115" s="55">
        <v>0.6875</v>
      </c>
      <c r="G16115" s="56">
        <v>0</v>
      </c>
    </row>
    <row r="16116" spans="1:7" x14ac:dyDescent="0.3">
      <c r="A16116" s="60">
        <v>45993</v>
      </c>
      <c r="B16116" s="61" t="s">
        <v>22</v>
      </c>
      <c r="C16116" s="61" t="s">
        <v>108</v>
      </c>
      <c r="D16116" s="61" t="s">
        <v>5</v>
      </c>
      <c r="E16116" s="61" t="s">
        <v>48</v>
      </c>
      <c r="F16116" s="61">
        <v>0.70833333333333337</v>
      </c>
      <c r="G16116" s="62">
        <v>0</v>
      </c>
    </row>
    <row r="16117" spans="1:7" x14ac:dyDescent="0.3">
      <c r="A16117" s="54">
        <v>45993</v>
      </c>
      <c r="B16117" s="55" t="s">
        <v>22</v>
      </c>
      <c r="C16117" s="55" t="s">
        <v>108</v>
      </c>
      <c r="D16117" s="55" t="s">
        <v>5</v>
      </c>
      <c r="E16117" s="55" t="s">
        <v>48</v>
      </c>
      <c r="F16117" s="55">
        <v>0.72916666666666663</v>
      </c>
      <c r="G16117" s="56">
        <v>0</v>
      </c>
    </row>
    <row r="16118" spans="1:7" x14ac:dyDescent="0.3">
      <c r="A16118" s="60">
        <v>45993</v>
      </c>
      <c r="B16118" s="61" t="s">
        <v>22</v>
      </c>
      <c r="C16118" s="61" t="s">
        <v>108</v>
      </c>
      <c r="D16118" s="61" t="s">
        <v>5</v>
      </c>
      <c r="E16118" s="61" t="s">
        <v>48</v>
      </c>
      <c r="F16118" s="61">
        <v>0.75</v>
      </c>
      <c r="G16118" s="62">
        <v>0</v>
      </c>
    </row>
    <row r="16119" spans="1:7" x14ac:dyDescent="0.3">
      <c r="A16119" s="54">
        <v>45993</v>
      </c>
      <c r="B16119" s="55" t="s">
        <v>22</v>
      </c>
      <c r="C16119" s="55" t="s">
        <v>108</v>
      </c>
      <c r="D16119" s="55" t="s">
        <v>5</v>
      </c>
      <c r="E16119" s="55" t="s">
        <v>48</v>
      </c>
      <c r="F16119" s="55">
        <v>0.77083333333333337</v>
      </c>
      <c r="G16119" s="56">
        <v>0</v>
      </c>
    </row>
    <row r="16120" spans="1:7" x14ac:dyDescent="0.3">
      <c r="A16120" s="60">
        <v>45993</v>
      </c>
      <c r="B16120" s="61" t="s">
        <v>22</v>
      </c>
      <c r="C16120" s="61" t="s">
        <v>108</v>
      </c>
      <c r="D16120" s="61" t="s">
        <v>5</v>
      </c>
      <c r="E16120" s="61" t="s">
        <v>48</v>
      </c>
      <c r="F16120" s="61">
        <v>0.79166666666666663</v>
      </c>
      <c r="G16120" s="62">
        <v>0</v>
      </c>
    </row>
    <row r="16121" spans="1:7" x14ac:dyDescent="0.3">
      <c r="A16121" s="54">
        <v>45993</v>
      </c>
      <c r="B16121" s="55" t="s">
        <v>22</v>
      </c>
      <c r="C16121" s="55" t="s">
        <v>108</v>
      </c>
      <c r="D16121" s="55" t="s">
        <v>5</v>
      </c>
      <c r="E16121" s="55" t="s">
        <v>48</v>
      </c>
      <c r="F16121" s="55">
        <v>0.8125</v>
      </c>
      <c r="G16121" s="56">
        <v>0</v>
      </c>
    </row>
    <row r="16122" spans="1:7" x14ac:dyDescent="0.3">
      <c r="A16122" s="60">
        <v>45993</v>
      </c>
      <c r="B16122" s="61" t="s">
        <v>22</v>
      </c>
      <c r="C16122" s="61" t="s">
        <v>108</v>
      </c>
      <c r="D16122" s="61" t="s">
        <v>5</v>
      </c>
      <c r="E16122" s="61" t="s">
        <v>48</v>
      </c>
      <c r="F16122" s="61">
        <v>0.83333333333333337</v>
      </c>
      <c r="G16122" s="62">
        <v>0</v>
      </c>
    </row>
    <row r="16123" spans="1:7" x14ac:dyDescent="0.3">
      <c r="A16123" s="54">
        <v>45993</v>
      </c>
      <c r="B16123" s="55" t="s">
        <v>22</v>
      </c>
      <c r="C16123" s="55" t="s">
        <v>108</v>
      </c>
      <c r="D16123" s="55" t="s">
        <v>5</v>
      </c>
      <c r="E16123" s="55" t="s">
        <v>48</v>
      </c>
      <c r="F16123" s="55">
        <v>0.85416666666666663</v>
      </c>
      <c r="G16123" s="56">
        <v>0</v>
      </c>
    </row>
    <row r="16124" spans="1:7" x14ac:dyDescent="0.3">
      <c r="A16124" s="60">
        <v>45993</v>
      </c>
      <c r="B16124" s="61" t="s">
        <v>22</v>
      </c>
      <c r="C16124" s="61" t="s">
        <v>108</v>
      </c>
      <c r="D16124" s="61" t="s">
        <v>5</v>
      </c>
      <c r="E16124" s="61" t="s">
        <v>48</v>
      </c>
      <c r="F16124" s="61">
        <v>0.875</v>
      </c>
      <c r="G16124" s="62">
        <v>0</v>
      </c>
    </row>
    <row r="16125" spans="1:7" x14ac:dyDescent="0.3">
      <c r="A16125" s="54">
        <v>45993</v>
      </c>
      <c r="B16125" s="55" t="s">
        <v>22</v>
      </c>
      <c r="C16125" s="55" t="s">
        <v>108</v>
      </c>
      <c r="D16125" s="55" t="s">
        <v>5</v>
      </c>
      <c r="E16125" s="55" t="s">
        <v>48</v>
      </c>
      <c r="F16125" s="55">
        <v>0.89583333333333337</v>
      </c>
      <c r="G16125" s="56">
        <v>0</v>
      </c>
    </row>
    <row r="16126" spans="1:7" x14ac:dyDescent="0.3">
      <c r="A16126" s="60">
        <v>45993</v>
      </c>
      <c r="B16126" s="61" t="s">
        <v>22</v>
      </c>
      <c r="C16126" s="61" t="s">
        <v>108</v>
      </c>
      <c r="D16126" s="61" t="s">
        <v>5</v>
      </c>
      <c r="E16126" s="61" t="s">
        <v>48</v>
      </c>
      <c r="F16126" s="61">
        <v>0.91666666666666663</v>
      </c>
      <c r="G16126" s="62">
        <v>0</v>
      </c>
    </row>
    <row r="16127" spans="1:7" x14ac:dyDescent="0.3">
      <c r="A16127" s="54">
        <v>45993</v>
      </c>
      <c r="B16127" s="55" t="s">
        <v>22</v>
      </c>
      <c r="C16127" s="55" t="s">
        <v>108</v>
      </c>
      <c r="D16127" s="55" t="s">
        <v>5</v>
      </c>
      <c r="E16127" s="55" t="s">
        <v>48</v>
      </c>
      <c r="F16127" s="55">
        <v>0.9375</v>
      </c>
      <c r="G16127" s="56">
        <v>0</v>
      </c>
    </row>
    <row r="16128" spans="1:7" x14ac:dyDescent="0.3">
      <c r="A16128" s="60">
        <v>45993</v>
      </c>
      <c r="B16128" s="61" t="s">
        <v>22</v>
      </c>
      <c r="C16128" s="61" t="s">
        <v>108</v>
      </c>
      <c r="D16128" s="61" t="s">
        <v>5</v>
      </c>
      <c r="E16128" s="61" t="s">
        <v>48</v>
      </c>
      <c r="F16128" s="61">
        <v>0.95833333333333337</v>
      </c>
      <c r="G16128" s="62">
        <v>0</v>
      </c>
    </row>
    <row r="16129" spans="1:7" x14ac:dyDescent="0.3">
      <c r="A16129" s="54">
        <v>45993</v>
      </c>
      <c r="B16129" s="55" t="s">
        <v>22</v>
      </c>
      <c r="C16129" s="55" t="s">
        <v>108</v>
      </c>
      <c r="D16129" s="55" t="s">
        <v>5</v>
      </c>
      <c r="E16129" s="55" t="s">
        <v>48</v>
      </c>
      <c r="F16129" s="55">
        <v>0.97916666666666663</v>
      </c>
      <c r="G16129" s="56">
        <v>0</v>
      </c>
    </row>
    <row r="16130" spans="1:7" x14ac:dyDescent="0.3">
      <c r="A16130" s="60">
        <v>45994</v>
      </c>
      <c r="B16130" s="61" t="s">
        <v>22</v>
      </c>
      <c r="C16130" s="61" t="s">
        <v>108</v>
      </c>
      <c r="D16130" s="61" t="s">
        <v>5</v>
      </c>
      <c r="E16130" s="61" t="s">
        <v>48</v>
      </c>
      <c r="F16130" s="61">
        <v>0</v>
      </c>
      <c r="G16130" s="62">
        <v>0</v>
      </c>
    </row>
    <row r="16131" spans="1:7" x14ac:dyDescent="0.3">
      <c r="A16131" s="54">
        <v>45994</v>
      </c>
      <c r="B16131" s="55" t="s">
        <v>22</v>
      </c>
      <c r="C16131" s="55" t="s">
        <v>108</v>
      </c>
      <c r="D16131" s="55" t="s">
        <v>6</v>
      </c>
      <c r="E16131" s="55" t="s">
        <v>49</v>
      </c>
      <c r="F16131" s="55">
        <v>2.0833333333333329E-2</v>
      </c>
      <c r="G16131" s="56" cm="1">
        <f t="array" ref="G16131:G16178">IF(LOAD_RESULTS!$C$3 = "MENU",ABS(_xlfn.IFS(AND(PER_MONTH!$B16083="January",PER_MONTH!$E16083="Working Day"),Table3[Jan_WD],AND(PER_MONTH!$B16083="January",PER_MONTH!$E16083="Non-Working Day"),Table3[Jan_NWD],AND(PER_MONTH!$B16083="February",PER_MONTH!$E16083="Working Day"),Table3[Feb_WD],AND(PER_MONTH!$B16083="February",PER_MONTH!$E16083="Non-Working Day"),Table3[Feb_NWD], AND(PER_MONTH!$B16083 = "March", PER_MONTH!$E16083 = "Working Day"), Table3[Mar_WD],  AND(PER_MONTH!$B16083 = "March", PER_MONTH!$E16083 = "Non-Working Day"), Table3[Mar_NWD], AND(PER_MONTH!$B16083 = "April", PER_MONTH!$E16083 = "Working Day"), Table3[Apr_WD], AND(PER_MONTH!$B16083 = "April", PER_MONTH!$E16083 = "Non-Working Day"), Table3[Apr_NWD], AND(PER_MONTH!$B16083 = "May", PER_MONTH!$E16083 = "Working Day"), Table3[May_WD], AND(PER_MONTH!$B16083 = "May", PER_MONTH!$E16083 = "Non-Working Day"), Table3[May_NWD], AND(PER_MONTH!$B16083 = "June", PER_MONTH!$E16083 = "Working Day"), Table3[Jun_WD], AND(PER_MONTH!$B16083 = "June", PER_MONTH!$E16083 = "Non-Working Day"), Table3[Jun_NWD], AND(PER_MONTH!$B16083 = "July", PER_MONTH!$E16083 = "Working Day"), Table3[Jul_WD], AND(PER_MONTH!$B16083 = "July", PER_MONTH!$E16083 = "Non-Working Day"), Table3[Jul_NWD], AND(PER_MONTH!$B16083 = "August", PER_MONTH!$E16083 = "Working Day"), Table3[Aug_WD], AND(PER_MONTH!$B16083 = "August", PER_MONTH!$E16083 = "Non-Working Day"), Table3[Aug_NWD], AND(PER_MONTH!$B16083 = "September", PER_MONTH!$E16083 = "Working Day"), Table3[Sep_WD], AND(PER_MONTH!$B16083 = "September", PER_MONTH!$E16083 = "Non-Working Day"), Table3[Sep_NWD], AND(PER_MONTH!$B16083 = "October", PER_MONTH!$E16083 = "Working Day"), Table3[Oct_WD], AND(PER_MONTH!$B16083 = "October", PER_MONTH!$E16083 = "Non-Working Day"), Table3[Oct_NWD], AND(PER_MONTH!$B16083 = "November", PER_MONTH!$E16083 = "Working Day"), Table3[Nov_WD], AND(PER_MONTH!$B16083 = "November", PER_MONTH!$E16083 = "Non-Working Day"), Table3[Nov_NWD], AND(PER_MONTH!$B16083 = "December", PER_MONTH!$E16083 = "Working Day"), Table3[Dec_WD], AND(PER_MONTH!$B16083 = "December", PER_MONTH!$E16083 = "Non-Working Day"), Table3[Dec_NWD])),_xlfn.IFS(AND(PER_MONTH!$B16083="January",PER_MONTH!$E16083="Working Day"),Table3[Jan_WD],AND(PER_MONTH!$B16083="January",PER_MONTH!$E16083="Non-Working Day"),Table3[Jan_NWD],AND(PER_MONTH!$B16083="February",PER_MONTH!$E16083="Working Day"),Table3[Feb_WD],AND(PER_MONTH!$B16083="February",PER_MONTH!$E16083="Non-Working Day"),Table3[Feb_NWD], AND(PER_MONTH!$B16083 = "March", PER_MONTH!$E16083 = "Working Day"), Table3[Mar_WD],  AND(PER_MONTH!$B16083 = "March", PER_MONTH!$E16083 = "Non-Working Day"), Table3[Mar_NWD], AND(PER_MONTH!$B16083 = "April", PER_MONTH!$E16083 = "Working Day"), Table3[Apr_WD], AND(PER_MONTH!$B16083 = "April", PER_MONTH!$E16083 = "Non-Working Day"), Table3[Apr_NWD], AND(PER_MONTH!$B16083 = "May", PER_MONTH!$E16083 = "Working Day"), Table3[May_WD], AND(PER_MONTH!$B16083 = "May", PER_MONTH!$E16083 = "Non-Working Day"), Table3[May_NWD], AND(PER_MONTH!$B16083 = "June", PER_MONTH!$E16083 = "Working Day"), Table3[Jun_WD], AND(PER_MONTH!$B16083 = "June", PER_MONTH!$E16083 = "Non-Working Day"), Table3[Jun_NWD], AND(PER_MONTH!$B16083 = "July", PER_MONTH!$E16083 = "Working Day"), Table3[Jul_WD], AND(PER_MONTH!$B16083 = "July", PER_MONTH!$E16083 = "Non-Working Day"), Table3[Jul_NWD], AND(PER_MONTH!$B16083 = "August", PER_MONTH!$E16083 = "Working Day"), Table3[Aug_WD], AND(PER_MONTH!$B16083 = "August", PER_MONTH!$E16083 = "Non-Working Day"), Table3[Aug_NWD], AND(PER_MONTH!$B16083 = "September", PER_MONTH!$E16083 = "Working Day"), Table3[Sep_WD], AND(PER_MONTH!$B16083 = "September", PER_MONTH!$E16083 = "Non-Working Day"), Table3[Sep_NWD], AND(PER_MONTH!$B16083 = "October", PER_MONTH!$E16083 = "Working Day"), Table3[Oct_WD], AND(PER_MONTH!$B16083 = "October", PER_MONTH!$E16083 = "Non-Working Day"), Table3[Oct_NWD], AND(PER_MONTH!$B16083 = "November", PER_MONTH!$E16083 = "Working Day"), Table3[Nov_WD], AND(PER_MONTH!$B16083 = "November", PER_MONTH!$E16083 = "Non-Working Day"), Table3[Nov_NWD], AND(PER_MONTH!$B16083 = "December", PER_MONTH!$E16083 = "Working Day"), Table3[Dec_WD], AND(PER_MONTH!$B16083 = "December", PER_MONTH!$E16083 = "Non-Working Day"), Table3[Dec_NWD]))</f>
        <v>0</v>
      </c>
    </row>
    <row r="16132" spans="1:7" x14ac:dyDescent="0.3">
      <c r="A16132" s="60">
        <v>45994</v>
      </c>
      <c r="B16132" s="61" t="s">
        <v>22</v>
      </c>
      <c r="C16132" s="61" t="s">
        <v>108</v>
      </c>
      <c r="D16132" s="61" t="s">
        <v>6</v>
      </c>
      <c r="E16132" s="61" t="s">
        <v>49</v>
      </c>
      <c r="F16132" s="61">
        <v>4.1666666666666657E-2</v>
      </c>
      <c r="G16132" s="62">
        <v>0</v>
      </c>
    </row>
    <row r="16133" spans="1:7" x14ac:dyDescent="0.3">
      <c r="A16133" s="54">
        <v>45994</v>
      </c>
      <c r="B16133" s="55" t="s">
        <v>22</v>
      </c>
      <c r="C16133" s="55" t="s">
        <v>108</v>
      </c>
      <c r="D16133" s="55" t="s">
        <v>6</v>
      </c>
      <c r="E16133" s="55" t="s">
        <v>49</v>
      </c>
      <c r="F16133" s="55">
        <v>6.25E-2</v>
      </c>
      <c r="G16133" s="56">
        <v>0</v>
      </c>
    </row>
    <row r="16134" spans="1:7" x14ac:dyDescent="0.3">
      <c r="A16134" s="60">
        <v>45994</v>
      </c>
      <c r="B16134" s="61" t="s">
        <v>22</v>
      </c>
      <c r="C16134" s="61" t="s">
        <v>108</v>
      </c>
      <c r="D16134" s="61" t="s">
        <v>6</v>
      </c>
      <c r="E16134" s="61" t="s">
        <v>49</v>
      </c>
      <c r="F16134" s="61">
        <v>8.3333333333333329E-2</v>
      </c>
      <c r="G16134" s="62">
        <v>0</v>
      </c>
    </row>
    <row r="16135" spans="1:7" x14ac:dyDescent="0.3">
      <c r="A16135" s="54">
        <v>45994</v>
      </c>
      <c r="B16135" s="55" t="s">
        <v>22</v>
      </c>
      <c r="C16135" s="55" t="s">
        <v>108</v>
      </c>
      <c r="D16135" s="55" t="s">
        <v>6</v>
      </c>
      <c r="E16135" s="55" t="s">
        <v>49</v>
      </c>
      <c r="F16135" s="55">
        <v>0.1041666666666667</v>
      </c>
      <c r="G16135" s="56">
        <v>0</v>
      </c>
    </row>
    <row r="16136" spans="1:7" x14ac:dyDescent="0.3">
      <c r="A16136" s="60">
        <v>45994</v>
      </c>
      <c r="B16136" s="61" t="s">
        <v>22</v>
      </c>
      <c r="C16136" s="61" t="s">
        <v>108</v>
      </c>
      <c r="D16136" s="61" t="s">
        <v>6</v>
      </c>
      <c r="E16136" s="61" t="s">
        <v>49</v>
      </c>
      <c r="F16136" s="61">
        <v>0.125</v>
      </c>
      <c r="G16136" s="62">
        <v>0</v>
      </c>
    </row>
    <row r="16137" spans="1:7" x14ac:dyDescent="0.3">
      <c r="A16137" s="54">
        <v>45994</v>
      </c>
      <c r="B16137" s="55" t="s">
        <v>22</v>
      </c>
      <c r="C16137" s="55" t="s">
        <v>108</v>
      </c>
      <c r="D16137" s="55" t="s">
        <v>6</v>
      </c>
      <c r="E16137" s="55" t="s">
        <v>49</v>
      </c>
      <c r="F16137" s="55">
        <v>0.14583333333333329</v>
      </c>
      <c r="G16137" s="56">
        <v>0</v>
      </c>
    </row>
    <row r="16138" spans="1:7" x14ac:dyDescent="0.3">
      <c r="A16138" s="60">
        <v>45994</v>
      </c>
      <c r="B16138" s="61" t="s">
        <v>22</v>
      </c>
      <c r="C16138" s="61" t="s">
        <v>108</v>
      </c>
      <c r="D16138" s="61" t="s">
        <v>6</v>
      </c>
      <c r="E16138" s="61" t="s">
        <v>49</v>
      </c>
      <c r="F16138" s="61">
        <v>0.16666666666666671</v>
      </c>
      <c r="G16138" s="62">
        <v>0</v>
      </c>
    </row>
    <row r="16139" spans="1:7" x14ac:dyDescent="0.3">
      <c r="A16139" s="54">
        <v>45994</v>
      </c>
      <c r="B16139" s="55" t="s">
        <v>22</v>
      </c>
      <c r="C16139" s="55" t="s">
        <v>108</v>
      </c>
      <c r="D16139" s="55" t="s">
        <v>6</v>
      </c>
      <c r="E16139" s="55" t="s">
        <v>49</v>
      </c>
      <c r="F16139" s="55">
        <v>0.1875</v>
      </c>
      <c r="G16139" s="56">
        <v>0</v>
      </c>
    </row>
    <row r="16140" spans="1:7" x14ac:dyDescent="0.3">
      <c r="A16140" s="60">
        <v>45994</v>
      </c>
      <c r="B16140" s="61" t="s">
        <v>22</v>
      </c>
      <c r="C16140" s="61" t="s">
        <v>108</v>
      </c>
      <c r="D16140" s="61" t="s">
        <v>6</v>
      </c>
      <c r="E16140" s="61" t="s">
        <v>49</v>
      </c>
      <c r="F16140" s="61">
        <v>0.20833333333333329</v>
      </c>
      <c r="G16140" s="62">
        <v>0</v>
      </c>
    </row>
    <row r="16141" spans="1:7" x14ac:dyDescent="0.3">
      <c r="A16141" s="54">
        <v>45994</v>
      </c>
      <c r="B16141" s="55" t="s">
        <v>22</v>
      </c>
      <c r="C16141" s="55" t="s">
        <v>108</v>
      </c>
      <c r="D16141" s="55" t="s">
        <v>6</v>
      </c>
      <c r="E16141" s="55" t="s">
        <v>49</v>
      </c>
      <c r="F16141" s="55">
        <v>0.22916666666666671</v>
      </c>
      <c r="G16141" s="56">
        <v>0</v>
      </c>
    </row>
    <row r="16142" spans="1:7" x14ac:dyDescent="0.3">
      <c r="A16142" s="60">
        <v>45994</v>
      </c>
      <c r="B16142" s="61" t="s">
        <v>22</v>
      </c>
      <c r="C16142" s="61" t="s">
        <v>108</v>
      </c>
      <c r="D16142" s="61" t="s">
        <v>6</v>
      </c>
      <c r="E16142" s="61" t="s">
        <v>49</v>
      </c>
      <c r="F16142" s="61">
        <v>0.25</v>
      </c>
      <c r="G16142" s="62">
        <v>0</v>
      </c>
    </row>
    <row r="16143" spans="1:7" x14ac:dyDescent="0.3">
      <c r="A16143" s="54">
        <v>45994</v>
      </c>
      <c r="B16143" s="55" t="s">
        <v>22</v>
      </c>
      <c r="C16143" s="55" t="s">
        <v>108</v>
      </c>
      <c r="D16143" s="55" t="s">
        <v>6</v>
      </c>
      <c r="E16143" s="55" t="s">
        <v>49</v>
      </c>
      <c r="F16143" s="55">
        <v>0.27083333333333331</v>
      </c>
      <c r="G16143" s="56">
        <v>0</v>
      </c>
    </row>
    <row r="16144" spans="1:7" x14ac:dyDescent="0.3">
      <c r="A16144" s="60">
        <v>45994</v>
      </c>
      <c r="B16144" s="61" t="s">
        <v>22</v>
      </c>
      <c r="C16144" s="61" t="s">
        <v>108</v>
      </c>
      <c r="D16144" s="61" t="s">
        <v>6</v>
      </c>
      <c r="E16144" s="61" t="s">
        <v>49</v>
      </c>
      <c r="F16144" s="61">
        <v>0.29166666666666669</v>
      </c>
      <c r="G16144" s="62">
        <v>0</v>
      </c>
    </row>
    <row r="16145" spans="1:7" x14ac:dyDescent="0.3">
      <c r="A16145" s="54">
        <v>45994</v>
      </c>
      <c r="B16145" s="55" t="s">
        <v>22</v>
      </c>
      <c r="C16145" s="55" t="s">
        <v>108</v>
      </c>
      <c r="D16145" s="55" t="s">
        <v>6</v>
      </c>
      <c r="E16145" s="55" t="s">
        <v>49</v>
      </c>
      <c r="F16145" s="55">
        <v>0.3125</v>
      </c>
      <c r="G16145" s="56">
        <v>0</v>
      </c>
    </row>
    <row r="16146" spans="1:7" x14ac:dyDescent="0.3">
      <c r="A16146" s="60">
        <v>45994</v>
      </c>
      <c r="B16146" s="61" t="s">
        <v>22</v>
      </c>
      <c r="C16146" s="61" t="s">
        <v>108</v>
      </c>
      <c r="D16146" s="61" t="s">
        <v>6</v>
      </c>
      <c r="E16146" s="61" t="s">
        <v>49</v>
      </c>
      <c r="F16146" s="61">
        <v>0.33333333333333331</v>
      </c>
      <c r="G16146" s="62">
        <v>0</v>
      </c>
    </row>
    <row r="16147" spans="1:7" x14ac:dyDescent="0.3">
      <c r="A16147" s="54">
        <v>45994</v>
      </c>
      <c r="B16147" s="55" t="s">
        <v>22</v>
      </c>
      <c r="C16147" s="55" t="s">
        <v>108</v>
      </c>
      <c r="D16147" s="55" t="s">
        <v>6</v>
      </c>
      <c r="E16147" s="55" t="s">
        <v>49</v>
      </c>
      <c r="F16147" s="55">
        <v>0.35416666666666669</v>
      </c>
      <c r="G16147" s="56">
        <v>0</v>
      </c>
    </row>
    <row r="16148" spans="1:7" x14ac:dyDescent="0.3">
      <c r="A16148" s="60">
        <v>45994</v>
      </c>
      <c r="B16148" s="61" t="s">
        <v>22</v>
      </c>
      <c r="C16148" s="61" t="s">
        <v>108</v>
      </c>
      <c r="D16148" s="61" t="s">
        <v>6</v>
      </c>
      <c r="E16148" s="61" t="s">
        <v>49</v>
      </c>
      <c r="F16148" s="61">
        <v>0.375</v>
      </c>
      <c r="G16148" s="62">
        <v>0</v>
      </c>
    </row>
    <row r="16149" spans="1:7" x14ac:dyDescent="0.3">
      <c r="A16149" s="54">
        <v>45994</v>
      </c>
      <c r="B16149" s="55" t="s">
        <v>22</v>
      </c>
      <c r="C16149" s="55" t="s">
        <v>108</v>
      </c>
      <c r="D16149" s="55" t="s">
        <v>6</v>
      </c>
      <c r="E16149" s="55" t="s">
        <v>49</v>
      </c>
      <c r="F16149" s="55">
        <v>0.39583333333333331</v>
      </c>
      <c r="G16149" s="56">
        <v>0</v>
      </c>
    </row>
    <row r="16150" spans="1:7" x14ac:dyDescent="0.3">
      <c r="A16150" s="60">
        <v>45994</v>
      </c>
      <c r="B16150" s="61" t="s">
        <v>22</v>
      </c>
      <c r="C16150" s="61" t="s">
        <v>108</v>
      </c>
      <c r="D16150" s="61" t="s">
        <v>6</v>
      </c>
      <c r="E16150" s="61" t="s">
        <v>49</v>
      </c>
      <c r="F16150" s="61">
        <v>0.41666666666666669</v>
      </c>
      <c r="G16150" s="62">
        <v>0</v>
      </c>
    </row>
    <row r="16151" spans="1:7" x14ac:dyDescent="0.3">
      <c r="A16151" s="54">
        <v>45994</v>
      </c>
      <c r="B16151" s="55" t="s">
        <v>22</v>
      </c>
      <c r="C16151" s="55" t="s">
        <v>108</v>
      </c>
      <c r="D16151" s="55" t="s">
        <v>6</v>
      </c>
      <c r="E16151" s="55" t="s">
        <v>49</v>
      </c>
      <c r="F16151" s="55">
        <v>0.4375</v>
      </c>
      <c r="G16151" s="56">
        <v>0</v>
      </c>
    </row>
    <row r="16152" spans="1:7" x14ac:dyDescent="0.3">
      <c r="A16152" s="60">
        <v>45994</v>
      </c>
      <c r="B16152" s="61" t="s">
        <v>22</v>
      </c>
      <c r="C16152" s="61" t="s">
        <v>108</v>
      </c>
      <c r="D16152" s="61" t="s">
        <v>6</v>
      </c>
      <c r="E16152" s="61" t="s">
        <v>49</v>
      </c>
      <c r="F16152" s="61">
        <v>0.45833333333333331</v>
      </c>
      <c r="G16152" s="62">
        <v>0</v>
      </c>
    </row>
    <row r="16153" spans="1:7" x14ac:dyDescent="0.3">
      <c r="A16153" s="54">
        <v>45994</v>
      </c>
      <c r="B16153" s="55" t="s">
        <v>22</v>
      </c>
      <c r="C16153" s="55" t="s">
        <v>108</v>
      </c>
      <c r="D16153" s="55" t="s">
        <v>6</v>
      </c>
      <c r="E16153" s="55" t="s">
        <v>49</v>
      </c>
      <c r="F16153" s="55">
        <v>0.47916666666666669</v>
      </c>
      <c r="G16153" s="56">
        <v>0</v>
      </c>
    </row>
    <row r="16154" spans="1:7" x14ac:dyDescent="0.3">
      <c r="A16154" s="60">
        <v>45994</v>
      </c>
      <c r="B16154" s="61" t="s">
        <v>22</v>
      </c>
      <c r="C16154" s="61" t="s">
        <v>108</v>
      </c>
      <c r="D16154" s="61" t="s">
        <v>6</v>
      </c>
      <c r="E16154" s="61" t="s">
        <v>49</v>
      </c>
      <c r="F16154" s="61">
        <v>0.5</v>
      </c>
      <c r="G16154" s="62">
        <v>0</v>
      </c>
    </row>
    <row r="16155" spans="1:7" x14ac:dyDescent="0.3">
      <c r="A16155" s="54">
        <v>45994</v>
      </c>
      <c r="B16155" s="55" t="s">
        <v>22</v>
      </c>
      <c r="C16155" s="55" t="s">
        <v>108</v>
      </c>
      <c r="D16155" s="55" t="s">
        <v>6</v>
      </c>
      <c r="E16155" s="55" t="s">
        <v>49</v>
      </c>
      <c r="F16155" s="55">
        <v>0.52083333333333337</v>
      </c>
      <c r="G16155" s="56">
        <v>0</v>
      </c>
    </row>
    <row r="16156" spans="1:7" x14ac:dyDescent="0.3">
      <c r="A16156" s="60">
        <v>45994</v>
      </c>
      <c r="B16156" s="61" t="s">
        <v>22</v>
      </c>
      <c r="C16156" s="61" t="s">
        <v>108</v>
      </c>
      <c r="D16156" s="61" t="s">
        <v>6</v>
      </c>
      <c r="E16156" s="61" t="s">
        <v>49</v>
      </c>
      <c r="F16156" s="61">
        <v>0.54166666666666663</v>
      </c>
      <c r="G16156" s="62">
        <v>0</v>
      </c>
    </row>
    <row r="16157" spans="1:7" x14ac:dyDescent="0.3">
      <c r="A16157" s="54">
        <v>45994</v>
      </c>
      <c r="B16157" s="55" t="s">
        <v>22</v>
      </c>
      <c r="C16157" s="55" t="s">
        <v>108</v>
      </c>
      <c r="D16157" s="55" t="s">
        <v>6</v>
      </c>
      <c r="E16157" s="55" t="s">
        <v>49</v>
      </c>
      <c r="F16157" s="55">
        <v>0.5625</v>
      </c>
      <c r="G16157" s="56">
        <v>0</v>
      </c>
    </row>
    <row r="16158" spans="1:7" x14ac:dyDescent="0.3">
      <c r="A16158" s="60">
        <v>45994</v>
      </c>
      <c r="B16158" s="61" t="s">
        <v>22</v>
      </c>
      <c r="C16158" s="61" t="s">
        <v>108</v>
      </c>
      <c r="D16158" s="61" t="s">
        <v>6</v>
      </c>
      <c r="E16158" s="61" t="s">
        <v>49</v>
      </c>
      <c r="F16158" s="61">
        <v>0.58333333333333337</v>
      </c>
      <c r="G16158" s="62">
        <v>0</v>
      </c>
    </row>
    <row r="16159" spans="1:7" x14ac:dyDescent="0.3">
      <c r="A16159" s="54">
        <v>45994</v>
      </c>
      <c r="B16159" s="55" t="s">
        <v>22</v>
      </c>
      <c r="C16159" s="55" t="s">
        <v>108</v>
      </c>
      <c r="D16159" s="55" t="s">
        <v>6</v>
      </c>
      <c r="E16159" s="55" t="s">
        <v>49</v>
      </c>
      <c r="F16159" s="55">
        <v>0.60416666666666663</v>
      </c>
      <c r="G16159" s="56">
        <v>0</v>
      </c>
    </row>
    <row r="16160" spans="1:7" x14ac:dyDescent="0.3">
      <c r="A16160" s="60">
        <v>45994</v>
      </c>
      <c r="B16160" s="61" t="s">
        <v>22</v>
      </c>
      <c r="C16160" s="61" t="s">
        <v>108</v>
      </c>
      <c r="D16160" s="61" t="s">
        <v>6</v>
      </c>
      <c r="E16160" s="61" t="s">
        <v>49</v>
      </c>
      <c r="F16160" s="61">
        <v>0.625</v>
      </c>
      <c r="G16160" s="62">
        <v>0</v>
      </c>
    </row>
    <row r="16161" spans="1:7" x14ac:dyDescent="0.3">
      <c r="A16161" s="54">
        <v>45994</v>
      </c>
      <c r="B16161" s="55" t="s">
        <v>22</v>
      </c>
      <c r="C16161" s="55" t="s">
        <v>108</v>
      </c>
      <c r="D16161" s="55" t="s">
        <v>6</v>
      </c>
      <c r="E16161" s="55" t="s">
        <v>49</v>
      </c>
      <c r="F16161" s="55">
        <v>0.64583333333333337</v>
      </c>
      <c r="G16161" s="56">
        <v>0</v>
      </c>
    </row>
    <row r="16162" spans="1:7" x14ac:dyDescent="0.3">
      <c r="A16162" s="60">
        <v>45994</v>
      </c>
      <c r="B16162" s="61" t="s">
        <v>22</v>
      </c>
      <c r="C16162" s="61" t="s">
        <v>108</v>
      </c>
      <c r="D16162" s="61" t="s">
        <v>6</v>
      </c>
      <c r="E16162" s="61" t="s">
        <v>49</v>
      </c>
      <c r="F16162" s="61">
        <v>0.66666666666666663</v>
      </c>
      <c r="G16162" s="62">
        <v>0</v>
      </c>
    </row>
    <row r="16163" spans="1:7" x14ac:dyDescent="0.3">
      <c r="A16163" s="54">
        <v>45994</v>
      </c>
      <c r="B16163" s="55" t="s">
        <v>22</v>
      </c>
      <c r="C16163" s="55" t="s">
        <v>108</v>
      </c>
      <c r="D16163" s="55" t="s">
        <v>6</v>
      </c>
      <c r="E16163" s="55" t="s">
        <v>49</v>
      </c>
      <c r="F16163" s="55">
        <v>0.6875</v>
      </c>
      <c r="G16163" s="56">
        <v>0</v>
      </c>
    </row>
    <row r="16164" spans="1:7" x14ac:dyDescent="0.3">
      <c r="A16164" s="60">
        <v>45994</v>
      </c>
      <c r="B16164" s="61" t="s">
        <v>22</v>
      </c>
      <c r="C16164" s="61" t="s">
        <v>108</v>
      </c>
      <c r="D16164" s="61" t="s">
        <v>6</v>
      </c>
      <c r="E16164" s="61" t="s">
        <v>49</v>
      </c>
      <c r="F16164" s="61">
        <v>0.70833333333333337</v>
      </c>
      <c r="G16164" s="62">
        <v>0</v>
      </c>
    </row>
    <row r="16165" spans="1:7" x14ac:dyDescent="0.3">
      <c r="A16165" s="54">
        <v>45994</v>
      </c>
      <c r="B16165" s="55" t="s">
        <v>22</v>
      </c>
      <c r="C16165" s="55" t="s">
        <v>108</v>
      </c>
      <c r="D16165" s="55" t="s">
        <v>6</v>
      </c>
      <c r="E16165" s="55" t="s">
        <v>49</v>
      </c>
      <c r="F16165" s="55">
        <v>0.72916666666666663</v>
      </c>
      <c r="G16165" s="56">
        <v>0</v>
      </c>
    </row>
    <row r="16166" spans="1:7" x14ac:dyDescent="0.3">
      <c r="A16166" s="60">
        <v>45994</v>
      </c>
      <c r="B16166" s="61" t="s">
        <v>22</v>
      </c>
      <c r="C16166" s="61" t="s">
        <v>108</v>
      </c>
      <c r="D16166" s="61" t="s">
        <v>6</v>
      </c>
      <c r="E16166" s="61" t="s">
        <v>49</v>
      </c>
      <c r="F16166" s="61">
        <v>0.75</v>
      </c>
      <c r="G16166" s="62">
        <v>0</v>
      </c>
    </row>
    <row r="16167" spans="1:7" x14ac:dyDescent="0.3">
      <c r="A16167" s="54">
        <v>45994</v>
      </c>
      <c r="B16167" s="55" t="s">
        <v>22</v>
      </c>
      <c r="C16167" s="55" t="s">
        <v>108</v>
      </c>
      <c r="D16167" s="55" t="s">
        <v>6</v>
      </c>
      <c r="E16167" s="55" t="s">
        <v>49</v>
      </c>
      <c r="F16167" s="55">
        <v>0.77083333333333337</v>
      </c>
      <c r="G16167" s="56">
        <v>0</v>
      </c>
    </row>
    <row r="16168" spans="1:7" x14ac:dyDescent="0.3">
      <c r="A16168" s="60">
        <v>45994</v>
      </c>
      <c r="B16168" s="61" t="s">
        <v>22</v>
      </c>
      <c r="C16168" s="61" t="s">
        <v>108</v>
      </c>
      <c r="D16168" s="61" t="s">
        <v>6</v>
      </c>
      <c r="E16168" s="61" t="s">
        <v>49</v>
      </c>
      <c r="F16168" s="61">
        <v>0.79166666666666663</v>
      </c>
      <c r="G16168" s="62">
        <v>0</v>
      </c>
    </row>
    <row r="16169" spans="1:7" x14ac:dyDescent="0.3">
      <c r="A16169" s="54">
        <v>45994</v>
      </c>
      <c r="B16169" s="55" t="s">
        <v>22</v>
      </c>
      <c r="C16169" s="55" t="s">
        <v>108</v>
      </c>
      <c r="D16169" s="55" t="s">
        <v>6</v>
      </c>
      <c r="E16169" s="55" t="s">
        <v>49</v>
      </c>
      <c r="F16169" s="55">
        <v>0.8125</v>
      </c>
      <c r="G16169" s="56">
        <v>0</v>
      </c>
    </row>
    <row r="16170" spans="1:7" x14ac:dyDescent="0.3">
      <c r="A16170" s="60">
        <v>45994</v>
      </c>
      <c r="B16170" s="61" t="s">
        <v>22</v>
      </c>
      <c r="C16170" s="61" t="s">
        <v>108</v>
      </c>
      <c r="D16170" s="61" t="s">
        <v>6</v>
      </c>
      <c r="E16170" s="61" t="s">
        <v>49</v>
      </c>
      <c r="F16170" s="61">
        <v>0.83333333333333337</v>
      </c>
      <c r="G16170" s="62">
        <v>0</v>
      </c>
    </row>
    <row r="16171" spans="1:7" x14ac:dyDescent="0.3">
      <c r="A16171" s="54">
        <v>45994</v>
      </c>
      <c r="B16171" s="55" t="s">
        <v>22</v>
      </c>
      <c r="C16171" s="55" t="s">
        <v>108</v>
      </c>
      <c r="D16171" s="55" t="s">
        <v>6</v>
      </c>
      <c r="E16171" s="55" t="s">
        <v>49</v>
      </c>
      <c r="F16171" s="55">
        <v>0.85416666666666663</v>
      </c>
      <c r="G16171" s="56">
        <v>0</v>
      </c>
    </row>
    <row r="16172" spans="1:7" x14ac:dyDescent="0.3">
      <c r="A16172" s="60">
        <v>45994</v>
      </c>
      <c r="B16172" s="61" t="s">
        <v>22</v>
      </c>
      <c r="C16172" s="61" t="s">
        <v>108</v>
      </c>
      <c r="D16172" s="61" t="s">
        <v>6</v>
      </c>
      <c r="E16172" s="61" t="s">
        <v>49</v>
      </c>
      <c r="F16172" s="61">
        <v>0.875</v>
      </c>
      <c r="G16172" s="62">
        <v>0</v>
      </c>
    </row>
    <row r="16173" spans="1:7" x14ac:dyDescent="0.3">
      <c r="A16173" s="54">
        <v>45994</v>
      </c>
      <c r="B16173" s="55" t="s">
        <v>22</v>
      </c>
      <c r="C16173" s="55" t="s">
        <v>108</v>
      </c>
      <c r="D16173" s="55" t="s">
        <v>6</v>
      </c>
      <c r="E16173" s="55" t="s">
        <v>49</v>
      </c>
      <c r="F16173" s="55">
        <v>0.89583333333333337</v>
      </c>
      <c r="G16173" s="56">
        <v>0</v>
      </c>
    </row>
    <row r="16174" spans="1:7" x14ac:dyDescent="0.3">
      <c r="A16174" s="60">
        <v>45994</v>
      </c>
      <c r="B16174" s="61" t="s">
        <v>22</v>
      </c>
      <c r="C16174" s="61" t="s">
        <v>108</v>
      </c>
      <c r="D16174" s="61" t="s">
        <v>6</v>
      </c>
      <c r="E16174" s="61" t="s">
        <v>49</v>
      </c>
      <c r="F16174" s="61">
        <v>0.91666666666666663</v>
      </c>
      <c r="G16174" s="62">
        <v>0</v>
      </c>
    </row>
    <row r="16175" spans="1:7" x14ac:dyDescent="0.3">
      <c r="A16175" s="54">
        <v>45994</v>
      </c>
      <c r="B16175" s="55" t="s">
        <v>22</v>
      </c>
      <c r="C16175" s="55" t="s">
        <v>108</v>
      </c>
      <c r="D16175" s="55" t="s">
        <v>6</v>
      </c>
      <c r="E16175" s="55" t="s">
        <v>49</v>
      </c>
      <c r="F16175" s="55">
        <v>0.9375</v>
      </c>
      <c r="G16175" s="56">
        <v>0</v>
      </c>
    </row>
    <row r="16176" spans="1:7" x14ac:dyDescent="0.3">
      <c r="A16176" s="60">
        <v>45994</v>
      </c>
      <c r="B16176" s="61" t="s">
        <v>22</v>
      </c>
      <c r="C16176" s="61" t="s">
        <v>108</v>
      </c>
      <c r="D16176" s="61" t="s">
        <v>6</v>
      </c>
      <c r="E16176" s="61" t="s">
        <v>49</v>
      </c>
      <c r="F16176" s="61">
        <v>0.95833333333333337</v>
      </c>
      <c r="G16176" s="62">
        <v>0</v>
      </c>
    </row>
    <row r="16177" spans="1:7" x14ac:dyDescent="0.3">
      <c r="A16177" s="54">
        <v>45994</v>
      </c>
      <c r="B16177" s="55" t="s">
        <v>22</v>
      </c>
      <c r="C16177" s="55" t="s">
        <v>108</v>
      </c>
      <c r="D16177" s="55" t="s">
        <v>6</v>
      </c>
      <c r="E16177" s="55" t="s">
        <v>49</v>
      </c>
      <c r="F16177" s="55">
        <v>0.97916666666666663</v>
      </c>
      <c r="G16177" s="56">
        <v>0</v>
      </c>
    </row>
    <row r="16178" spans="1:7" x14ac:dyDescent="0.3">
      <c r="A16178" s="60">
        <v>45995</v>
      </c>
      <c r="B16178" s="61" t="s">
        <v>22</v>
      </c>
      <c r="C16178" s="61" t="s">
        <v>108</v>
      </c>
      <c r="D16178" s="61" t="s">
        <v>6</v>
      </c>
      <c r="E16178" s="61" t="s">
        <v>49</v>
      </c>
      <c r="F16178" s="61">
        <v>0</v>
      </c>
      <c r="G16178" s="62">
        <v>0</v>
      </c>
    </row>
    <row r="16179" spans="1:7" x14ac:dyDescent="0.3">
      <c r="A16179" s="54">
        <v>45995</v>
      </c>
      <c r="B16179" s="55" t="s">
        <v>22</v>
      </c>
      <c r="C16179" s="55" t="s">
        <v>108</v>
      </c>
      <c r="D16179" s="55" t="s">
        <v>7</v>
      </c>
      <c r="E16179" s="55" t="s">
        <v>49</v>
      </c>
      <c r="F16179" s="55">
        <v>2.0833333333333329E-2</v>
      </c>
      <c r="G16179" s="56" cm="1">
        <f t="array" ref="G16179:G16226">IF(LOAD_RESULTS!$C$3 = "MENU",ABS(_xlfn.IFS(AND(PER_MONTH!$B16131="January",PER_MONTH!$E16131="Working Day"),Table3[Jan_WD],AND(PER_MONTH!$B16131="January",PER_MONTH!$E16131="Non-Working Day"),Table3[Jan_NWD],AND(PER_MONTH!$B16131="February",PER_MONTH!$E16131="Working Day"),Table3[Feb_WD],AND(PER_MONTH!$B16131="February",PER_MONTH!$E16131="Non-Working Day"),Table3[Feb_NWD], AND(PER_MONTH!$B16131 = "March", PER_MONTH!$E16131 = "Working Day"), Table3[Mar_WD],  AND(PER_MONTH!$B16131 = "March", PER_MONTH!$E16131 = "Non-Working Day"), Table3[Mar_NWD], AND(PER_MONTH!$B16131 = "April", PER_MONTH!$E16131 = "Working Day"), Table3[Apr_WD], AND(PER_MONTH!$B16131 = "April", PER_MONTH!$E16131 = "Non-Working Day"), Table3[Apr_NWD], AND(PER_MONTH!$B16131 = "May", PER_MONTH!$E16131 = "Working Day"), Table3[May_WD], AND(PER_MONTH!$B16131 = "May", PER_MONTH!$E16131 = "Non-Working Day"), Table3[May_NWD], AND(PER_MONTH!$B16131 = "June", PER_MONTH!$E16131 = "Working Day"), Table3[Jun_WD], AND(PER_MONTH!$B16131 = "June", PER_MONTH!$E16131 = "Non-Working Day"), Table3[Jun_NWD], AND(PER_MONTH!$B16131 = "July", PER_MONTH!$E16131 = "Working Day"), Table3[Jul_WD], AND(PER_MONTH!$B16131 = "July", PER_MONTH!$E16131 = "Non-Working Day"), Table3[Jul_NWD], AND(PER_MONTH!$B16131 = "August", PER_MONTH!$E16131 = "Working Day"), Table3[Aug_WD], AND(PER_MONTH!$B16131 = "August", PER_MONTH!$E16131 = "Non-Working Day"), Table3[Aug_NWD], AND(PER_MONTH!$B16131 = "September", PER_MONTH!$E16131 = "Working Day"), Table3[Sep_WD], AND(PER_MONTH!$B16131 = "September", PER_MONTH!$E16131 = "Non-Working Day"), Table3[Sep_NWD], AND(PER_MONTH!$B16131 = "October", PER_MONTH!$E16131 = "Working Day"), Table3[Oct_WD], AND(PER_MONTH!$B16131 = "October", PER_MONTH!$E16131 = "Non-Working Day"), Table3[Oct_NWD], AND(PER_MONTH!$B16131 = "November", PER_MONTH!$E16131 = "Working Day"), Table3[Nov_WD], AND(PER_MONTH!$B16131 = "November", PER_MONTH!$E16131 = "Non-Working Day"), Table3[Nov_NWD], AND(PER_MONTH!$B16131 = "December", PER_MONTH!$E16131 = "Working Day"), Table3[Dec_WD], AND(PER_MONTH!$B16131 = "December", PER_MONTH!$E16131 = "Non-Working Day"), Table3[Dec_NWD])),_xlfn.IFS(AND(PER_MONTH!$B16131="January",PER_MONTH!$E16131="Working Day"),Table3[Jan_WD],AND(PER_MONTH!$B16131="January",PER_MONTH!$E16131="Non-Working Day"),Table3[Jan_NWD],AND(PER_MONTH!$B16131="February",PER_MONTH!$E16131="Working Day"),Table3[Feb_WD],AND(PER_MONTH!$B16131="February",PER_MONTH!$E16131="Non-Working Day"),Table3[Feb_NWD], AND(PER_MONTH!$B16131 = "March", PER_MONTH!$E16131 = "Working Day"), Table3[Mar_WD],  AND(PER_MONTH!$B16131 = "March", PER_MONTH!$E16131 = "Non-Working Day"), Table3[Mar_NWD], AND(PER_MONTH!$B16131 = "April", PER_MONTH!$E16131 = "Working Day"), Table3[Apr_WD], AND(PER_MONTH!$B16131 = "April", PER_MONTH!$E16131 = "Non-Working Day"), Table3[Apr_NWD], AND(PER_MONTH!$B16131 = "May", PER_MONTH!$E16131 = "Working Day"), Table3[May_WD], AND(PER_MONTH!$B16131 = "May", PER_MONTH!$E16131 = "Non-Working Day"), Table3[May_NWD], AND(PER_MONTH!$B16131 = "June", PER_MONTH!$E16131 = "Working Day"), Table3[Jun_WD], AND(PER_MONTH!$B16131 = "June", PER_MONTH!$E16131 = "Non-Working Day"), Table3[Jun_NWD], AND(PER_MONTH!$B16131 = "July", PER_MONTH!$E16131 = "Working Day"), Table3[Jul_WD], AND(PER_MONTH!$B16131 = "July", PER_MONTH!$E16131 = "Non-Working Day"), Table3[Jul_NWD], AND(PER_MONTH!$B16131 = "August", PER_MONTH!$E16131 = "Working Day"), Table3[Aug_WD], AND(PER_MONTH!$B16131 = "August", PER_MONTH!$E16131 = "Non-Working Day"), Table3[Aug_NWD], AND(PER_MONTH!$B16131 = "September", PER_MONTH!$E16131 = "Working Day"), Table3[Sep_WD], AND(PER_MONTH!$B16131 = "September", PER_MONTH!$E16131 = "Non-Working Day"), Table3[Sep_NWD], AND(PER_MONTH!$B16131 = "October", PER_MONTH!$E16131 = "Working Day"), Table3[Oct_WD], AND(PER_MONTH!$B16131 = "October", PER_MONTH!$E16131 = "Non-Working Day"), Table3[Oct_NWD], AND(PER_MONTH!$B16131 = "November", PER_MONTH!$E16131 = "Working Day"), Table3[Nov_WD], AND(PER_MONTH!$B16131 = "November", PER_MONTH!$E16131 = "Non-Working Day"), Table3[Nov_NWD], AND(PER_MONTH!$B16131 = "December", PER_MONTH!$E16131 = "Working Day"), Table3[Dec_WD], AND(PER_MONTH!$B16131 = "December", PER_MONTH!$E16131 = "Non-Working Day"), Table3[Dec_NWD]))</f>
        <v>0</v>
      </c>
    </row>
    <row r="16180" spans="1:7" x14ac:dyDescent="0.3">
      <c r="A16180" s="60">
        <v>45995</v>
      </c>
      <c r="B16180" s="61" t="s">
        <v>22</v>
      </c>
      <c r="C16180" s="61" t="s">
        <v>108</v>
      </c>
      <c r="D16180" s="61" t="s">
        <v>7</v>
      </c>
      <c r="E16180" s="61" t="s">
        <v>49</v>
      </c>
      <c r="F16180" s="61">
        <v>4.1666666666666657E-2</v>
      </c>
      <c r="G16180" s="62">
        <v>0</v>
      </c>
    </row>
    <row r="16181" spans="1:7" x14ac:dyDescent="0.3">
      <c r="A16181" s="54">
        <v>45995</v>
      </c>
      <c r="B16181" s="55" t="s">
        <v>22</v>
      </c>
      <c r="C16181" s="55" t="s">
        <v>108</v>
      </c>
      <c r="D16181" s="55" t="s">
        <v>7</v>
      </c>
      <c r="E16181" s="55" t="s">
        <v>49</v>
      </c>
      <c r="F16181" s="55">
        <v>6.25E-2</v>
      </c>
      <c r="G16181" s="56">
        <v>0</v>
      </c>
    </row>
    <row r="16182" spans="1:7" x14ac:dyDescent="0.3">
      <c r="A16182" s="60">
        <v>45995</v>
      </c>
      <c r="B16182" s="61" t="s">
        <v>22</v>
      </c>
      <c r="C16182" s="61" t="s">
        <v>108</v>
      </c>
      <c r="D16182" s="61" t="s">
        <v>7</v>
      </c>
      <c r="E16182" s="61" t="s">
        <v>49</v>
      </c>
      <c r="F16182" s="61">
        <v>8.3333333333333329E-2</v>
      </c>
      <c r="G16182" s="62">
        <v>0</v>
      </c>
    </row>
    <row r="16183" spans="1:7" x14ac:dyDescent="0.3">
      <c r="A16183" s="54">
        <v>45995</v>
      </c>
      <c r="B16183" s="55" t="s">
        <v>22</v>
      </c>
      <c r="C16183" s="55" t="s">
        <v>108</v>
      </c>
      <c r="D16183" s="55" t="s">
        <v>7</v>
      </c>
      <c r="E16183" s="55" t="s">
        <v>49</v>
      </c>
      <c r="F16183" s="55">
        <v>0.1041666666666667</v>
      </c>
      <c r="G16183" s="56">
        <v>0</v>
      </c>
    </row>
    <row r="16184" spans="1:7" x14ac:dyDescent="0.3">
      <c r="A16184" s="60">
        <v>45995</v>
      </c>
      <c r="B16184" s="61" t="s">
        <v>22</v>
      </c>
      <c r="C16184" s="61" t="s">
        <v>108</v>
      </c>
      <c r="D16184" s="61" t="s">
        <v>7</v>
      </c>
      <c r="E16184" s="61" t="s">
        <v>49</v>
      </c>
      <c r="F16184" s="61">
        <v>0.125</v>
      </c>
      <c r="G16184" s="62">
        <v>0</v>
      </c>
    </row>
    <row r="16185" spans="1:7" x14ac:dyDescent="0.3">
      <c r="A16185" s="54">
        <v>45995</v>
      </c>
      <c r="B16185" s="55" t="s">
        <v>22</v>
      </c>
      <c r="C16185" s="55" t="s">
        <v>108</v>
      </c>
      <c r="D16185" s="55" t="s">
        <v>7</v>
      </c>
      <c r="E16185" s="55" t="s">
        <v>49</v>
      </c>
      <c r="F16185" s="55">
        <v>0.14583333333333329</v>
      </c>
      <c r="G16185" s="56">
        <v>0</v>
      </c>
    </row>
    <row r="16186" spans="1:7" x14ac:dyDescent="0.3">
      <c r="A16186" s="60">
        <v>45995</v>
      </c>
      <c r="B16186" s="61" t="s">
        <v>22</v>
      </c>
      <c r="C16186" s="61" t="s">
        <v>108</v>
      </c>
      <c r="D16186" s="61" t="s">
        <v>7</v>
      </c>
      <c r="E16186" s="61" t="s">
        <v>49</v>
      </c>
      <c r="F16186" s="61">
        <v>0.16666666666666671</v>
      </c>
      <c r="G16186" s="62">
        <v>0</v>
      </c>
    </row>
    <row r="16187" spans="1:7" x14ac:dyDescent="0.3">
      <c r="A16187" s="54">
        <v>45995</v>
      </c>
      <c r="B16187" s="55" t="s">
        <v>22</v>
      </c>
      <c r="C16187" s="55" t="s">
        <v>108</v>
      </c>
      <c r="D16187" s="55" t="s">
        <v>7</v>
      </c>
      <c r="E16187" s="55" t="s">
        <v>49</v>
      </c>
      <c r="F16187" s="55">
        <v>0.1875</v>
      </c>
      <c r="G16187" s="56">
        <v>0</v>
      </c>
    </row>
    <row r="16188" spans="1:7" x14ac:dyDescent="0.3">
      <c r="A16188" s="60">
        <v>45995</v>
      </c>
      <c r="B16188" s="61" t="s">
        <v>22</v>
      </c>
      <c r="C16188" s="61" t="s">
        <v>108</v>
      </c>
      <c r="D16188" s="61" t="s">
        <v>7</v>
      </c>
      <c r="E16188" s="61" t="s">
        <v>49</v>
      </c>
      <c r="F16188" s="61">
        <v>0.20833333333333329</v>
      </c>
      <c r="G16188" s="62">
        <v>0</v>
      </c>
    </row>
    <row r="16189" spans="1:7" x14ac:dyDescent="0.3">
      <c r="A16189" s="54">
        <v>45995</v>
      </c>
      <c r="B16189" s="55" t="s">
        <v>22</v>
      </c>
      <c r="C16189" s="55" t="s">
        <v>108</v>
      </c>
      <c r="D16189" s="55" t="s">
        <v>7</v>
      </c>
      <c r="E16189" s="55" t="s">
        <v>49</v>
      </c>
      <c r="F16189" s="55">
        <v>0.22916666666666671</v>
      </c>
      <c r="G16189" s="56">
        <v>0</v>
      </c>
    </row>
    <row r="16190" spans="1:7" x14ac:dyDescent="0.3">
      <c r="A16190" s="60">
        <v>45995</v>
      </c>
      <c r="B16190" s="61" t="s">
        <v>22</v>
      </c>
      <c r="C16190" s="61" t="s">
        <v>108</v>
      </c>
      <c r="D16190" s="61" t="s">
        <v>7</v>
      </c>
      <c r="E16190" s="61" t="s">
        <v>49</v>
      </c>
      <c r="F16190" s="61">
        <v>0.25</v>
      </c>
      <c r="G16190" s="62">
        <v>0</v>
      </c>
    </row>
    <row r="16191" spans="1:7" x14ac:dyDescent="0.3">
      <c r="A16191" s="54">
        <v>45995</v>
      </c>
      <c r="B16191" s="55" t="s">
        <v>22</v>
      </c>
      <c r="C16191" s="55" t="s">
        <v>108</v>
      </c>
      <c r="D16191" s="55" t="s">
        <v>7</v>
      </c>
      <c r="E16191" s="55" t="s">
        <v>49</v>
      </c>
      <c r="F16191" s="55">
        <v>0.27083333333333331</v>
      </c>
      <c r="G16191" s="56">
        <v>0</v>
      </c>
    </row>
    <row r="16192" spans="1:7" x14ac:dyDescent="0.3">
      <c r="A16192" s="60">
        <v>45995</v>
      </c>
      <c r="B16192" s="61" t="s">
        <v>22</v>
      </c>
      <c r="C16192" s="61" t="s">
        <v>108</v>
      </c>
      <c r="D16192" s="61" t="s">
        <v>7</v>
      </c>
      <c r="E16192" s="61" t="s">
        <v>49</v>
      </c>
      <c r="F16192" s="61">
        <v>0.29166666666666669</v>
      </c>
      <c r="G16192" s="62">
        <v>0</v>
      </c>
    </row>
    <row r="16193" spans="1:7" x14ac:dyDescent="0.3">
      <c r="A16193" s="54">
        <v>45995</v>
      </c>
      <c r="B16193" s="55" t="s">
        <v>22</v>
      </c>
      <c r="C16193" s="55" t="s">
        <v>108</v>
      </c>
      <c r="D16193" s="55" t="s">
        <v>7</v>
      </c>
      <c r="E16193" s="55" t="s">
        <v>49</v>
      </c>
      <c r="F16193" s="55">
        <v>0.3125</v>
      </c>
      <c r="G16193" s="56">
        <v>0</v>
      </c>
    </row>
    <row r="16194" spans="1:7" x14ac:dyDescent="0.3">
      <c r="A16194" s="60">
        <v>45995</v>
      </c>
      <c r="B16194" s="61" t="s">
        <v>22</v>
      </c>
      <c r="C16194" s="61" t="s">
        <v>108</v>
      </c>
      <c r="D16194" s="61" t="s">
        <v>7</v>
      </c>
      <c r="E16194" s="61" t="s">
        <v>49</v>
      </c>
      <c r="F16194" s="61">
        <v>0.33333333333333331</v>
      </c>
      <c r="G16194" s="62">
        <v>0</v>
      </c>
    </row>
    <row r="16195" spans="1:7" x14ac:dyDescent="0.3">
      <c r="A16195" s="54">
        <v>45995</v>
      </c>
      <c r="B16195" s="55" t="s">
        <v>22</v>
      </c>
      <c r="C16195" s="55" t="s">
        <v>108</v>
      </c>
      <c r="D16195" s="55" t="s">
        <v>7</v>
      </c>
      <c r="E16195" s="55" t="s">
        <v>49</v>
      </c>
      <c r="F16195" s="55">
        <v>0.35416666666666669</v>
      </c>
      <c r="G16195" s="56">
        <v>0</v>
      </c>
    </row>
    <row r="16196" spans="1:7" x14ac:dyDescent="0.3">
      <c r="A16196" s="60">
        <v>45995</v>
      </c>
      <c r="B16196" s="61" t="s">
        <v>22</v>
      </c>
      <c r="C16196" s="61" t="s">
        <v>108</v>
      </c>
      <c r="D16196" s="61" t="s">
        <v>7</v>
      </c>
      <c r="E16196" s="61" t="s">
        <v>49</v>
      </c>
      <c r="F16196" s="61">
        <v>0.375</v>
      </c>
      <c r="G16196" s="62">
        <v>0</v>
      </c>
    </row>
    <row r="16197" spans="1:7" x14ac:dyDescent="0.3">
      <c r="A16197" s="54">
        <v>45995</v>
      </c>
      <c r="B16197" s="55" t="s">
        <v>22</v>
      </c>
      <c r="C16197" s="55" t="s">
        <v>108</v>
      </c>
      <c r="D16197" s="55" t="s">
        <v>7</v>
      </c>
      <c r="E16197" s="55" t="s">
        <v>49</v>
      </c>
      <c r="F16197" s="55">
        <v>0.39583333333333331</v>
      </c>
      <c r="G16197" s="56">
        <v>0</v>
      </c>
    </row>
    <row r="16198" spans="1:7" x14ac:dyDescent="0.3">
      <c r="A16198" s="60">
        <v>45995</v>
      </c>
      <c r="B16198" s="61" t="s">
        <v>22</v>
      </c>
      <c r="C16198" s="61" t="s">
        <v>108</v>
      </c>
      <c r="D16198" s="61" t="s">
        <v>7</v>
      </c>
      <c r="E16198" s="61" t="s">
        <v>49</v>
      </c>
      <c r="F16198" s="61">
        <v>0.41666666666666669</v>
      </c>
      <c r="G16198" s="62">
        <v>0</v>
      </c>
    </row>
    <row r="16199" spans="1:7" x14ac:dyDescent="0.3">
      <c r="A16199" s="54">
        <v>45995</v>
      </c>
      <c r="B16199" s="55" t="s">
        <v>22</v>
      </c>
      <c r="C16199" s="55" t="s">
        <v>108</v>
      </c>
      <c r="D16199" s="55" t="s">
        <v>7</v>
      </c>
      <c r="E16199" s="55" t="s">
        <v>49</v>
      </c>
      <c r="F16199" s="55">
        <v>0.4375</v>
      </c>
      <c r="G16199" s="56">
        <v>0</v>
      </c>
    </row>
    <row r="16200" spans="1:7" x14ac:dyDescent="0.3">
      <c r="A16200" s="60">
        <v>45995</v>
      </c>
      <c r="B16200" s="61" t="s">
        <v>22</v>
      </c>
      <c r="C16200" s="61" t="s">
        <v>108</v>
      </c>
      <c r="D16200" s="61" t="s">
        <v>7</v>
      </c>
      <c r="E16200" s="61" t="s">
        <v>49</v>
      </c>
      <c r="F16200" s="61">
        <v>0.45833333333333331</v>
      </c>
      <c r="G16200" s="62">
        <v>0</v>
      </c>
    </row>
    <row r="16201" spans="1:7" x14ac:dyDescent="0.3">
      <c r="A16201" s="54">
        <v>45995</v>
      </c>
      <c r="B16201" s="55" t="s">
        <v>22</v>
      </c>
      <c r="C16201" s="55" t="s">
        <v>108</v>
      </c>
      <c r="D16201" s="55" t="s">
        <v>7</v>
      </c>
      <c r="E16201" s="55" t="s">
        <v>49</v>
      </c>
      <c r="F16201" s="55">
        <v>0.47916666666666669</v>
      </c>
      <c r="G16201" s="56">
        <v>0</v>
      </c>
    </row>
    <row r="16202" spans="1:7" x14ac:dyDescent="0.3">
      <c r="A16202" s="60">
        <v>45995</v>
      </c>
      <c r="B16202" s="61" t="s">
        <v>22</v>
      </c>
      <c r="C16202" s="61" t="s">
        <v>108</v>
      </c>
      <c r="D16202" s="61" t="s">
        <v>7</v>
      </c>
      <c r="E16202" s="61" t="s">
        <v>49</v>
      </c>
      <c r="F16202" s="61">
        <v>0.5</v>
      </c>
      <c r="G16202" s="62">
        <v>0</v>
      </c>
    </row>
    <row r="16203" spans="1:7" x14ac:dyDescent="0.3">
      <c r="A16203" s="54">
        <v>45995</v>
      </c>
      <c r="B16203" s="55" t="s">
        <v>22</v>
      </c>
      <c r="C16203" s="55" t="s">
        <v>108</v>
      </c>
      <c r="D16203" s="55" t="s">
        <v>7</v>
      </c>
      <c r="E16203" s="55" t="s">
        <v>49</v>
      </c>
      <c r="F16203" s="55">
        <v>0.52083333333333337</v>
      </c>
      <c r="G16203" s="56">
        <v>0</v>
      </c>
    </row>
    <row r="16204" spans="1:7" x14ac:dyDescent="0.3">
      <c r="A16204" s="60">
        <v>45995</v>
      </c>
      <c r="B16204" s="61" t="s">
        <v>22</v>
      </c>
      <c r="C16204" s="61" t="s">
        <v>108</v>
      </c>
      <c r="D16204" s="61" t="s">
        <v>7</v>
      </c>
      <c r="E16204" s="61" t="s">
        <v>49</v>
      </c>
      <c r="F16204" s="61">
        <v>0.54166666666666663</v>
      </c>
      <c r="G16204" s="62">
        <v>0</v>
      </c>
    </row>
    <row r="16205" spans="1:7" x14ac:dyDescent="0.3">
      <c r="A16205" s="54">
        <v>45995</v>
      </c>
      <c r="B16205" s="55" t="s">
        <v>22</v>
      </c>
      <c r="C16205" s="55" t="s">
        <v>108</v>
      </c>
      <c r="D16205" s="55" t="s">
        <v>7</v>
      </c>
      <c r="E16205" s="55" t="s">
        <v>49</v>
      </c>
      <c r="F16205" s="55">
        <v>0.5625</v>
      </c>
      <c r="G16205" s="56">
        <v>0</v>
      </c>
    </row>
    <row r="16206" spans="1:7" x14ac:dyDescent="0.3">
      <c r="A16206" s="60">
        <v>45995</v>
      </c>
      <c r="B16206" s="61" t="s">
        <v>22</v>
      </c>
      <c r="C16206" s="61" t="s">
        <v>108</v>
      </c>
      <c r="D16206" s="61" t="s">
        <v>7</v>
      </c>
      <c r="E16206" s="61" t="s">
        <v>49</v>
      </c>
      <c r="F16206" s="61">
        <v>0.58333333333333337</v>
      </c>
      <c r="G16206" s="62">
        <v>0</v>
      </c>
    </row>
    <row r="16207" spans="1:7" x14ac:dyDescent="0.3">
      <c r="A16207" s="54">
        <v>45995</v>
      </c>
      <c r="B16207" s="55" t="s">
        <v>22</v>
      </c>
      <c r="C16207" s="55" t="s">
        <v>108</v>
      </c>
      <c r="D16207" s="55" t="s">
        <v>7</v>
      </c>
      <c r="E16207" s="55" t="s">
        <v>49</v>
      </c>
      <c r="F16207" s="55">
        <v>0.60416666666666663</v>
      </c>
      <c r="G16207" s="56">
        <v>0</v>
      </c>
    </row>
    <row r="16208" spans="1:7" x14ac:dyDescent="0.3">
      <c r="A16208" s="60">
        <v>45995</v>
      </c>
      <c r="B16208" s="61" t="s">
        <v>22</v>
      </c>
      <c r="C16208" s="61" t="s">
        <v>108</v>
      </c>
      <c r="D16208" s="61" t="s">
        <v>7</v>
      </c>
      <c r="E16208" s="61" t="s">
        <v>49</v>
      </c>
      <c r="F16208" s="61">
        <v>0.625</v>
      </c>
      <c r="G16208" s="62">
        <v>0</v>
      </c>
    </row>
    <row r="16209" spans="1:7" x14ac:dyDescent="0.3">
      <c r="A16209" s="54">
        <v>45995</v>
      </c>
      <c r="B16209" s="55" t="s">
        <v>22</v>
      </c>
      <c r="C16209" s="55" t="s">
        <v>108</v>
      </c>
      <c r="D16209" s="55" t="s">
        <v>7</v>
      </c>
      <c r="E16209" s="55" t="s">
        <v>49</v>
      </c>
      <c r="F16209" s="55">
        <v>0.64583333333333337</v>
      </c>
      <c r="G16209" s="56">
        <v>0</v>
      </c>
    </row>
    <row r="16210" spans="1:7" x14ac:dyDescent="0.3">
      <c r="A16210" s="60">
        <v>45995</v>
      </c>
      <c r="B16210" s="61" t="s">
        <v>22</v>
      </c>
      <c r="C16210" s="61" t="s">
        <v>108</v>
      </c>
      <c r="D16210" s="61" t="s">
        <v>7</v>
      </c>
      <c r="E16210" s="61" t="s">
        <v>49</v>
      </c>
      <c r="F16210" s="61">
        <v>0.66666666666666663</v>
      </c>
      <c r="G16210" s="62">
        <v>0</v>
      </c>
    </row>
    <row r="16211" spans="1:7" x14ac:dyDescent="0.3">
      <c r="A16211" s="54">
        <v>45995</v>
      </c>
      <c r="B16211" s="55" t="s">
        <v>22</v>
      </c>
      <c r="C16211" s="55" t="s">
        <v>108</v>
      </c>
      <c r="D16211" s="55" t="s">
        <v>7</v>
      </c>
      <c r="E16211" s="55" t="s">
        <v>49</v>
      </c>
      <c r="F16211" s="55">
        <v>0.6875</v>
      </c>
      <c r="G16211" s="56">
        <v>0</v>
      </c>
    </row>
    <row r="16212" spans="1:7" x14ac:dyDescent="0.3">
      <c r="A16212" s="60">
        <v>45995</v>
      </c>
      <c r="B16212" s="61" t="s">
        <v>22</v>
      </c>
      <c r="C16212" s="61" t="s">
        <v>108</v>
      </c>
      <c r="D16212" s="61" t="s">
        <v>7</v>
      </c>
      <c r="E16212" s="61" t="s">
        <v>49</v>
      </c>
      <c r="F16212" s="61">
        <v>0.70833333333333337</v>
      </c>
      <c r="G16212" s="62">
        <v>0</v>
      </c>
    </row>
    <row r="16213" spans="1:7" x14ac:dyDescent="0.3">
      <c r="A16213" s="54">
        <v>45995</v>
      </c>
      <c r="B16213" s="55" t="s">
        <v>22</v>
      </c>
      <c r="C16213" s="55" t="s">
        <v>108</v>
      </c>
      <c r="D16213" s="55" t="s">
        <v>7</v>
      </c>
      <c r="E16213" s="55" t="s">
        <v>49</v>
      </c>
      <c r="F16213" s="55">
        <v>0.72916666666666663</v>
      </c>
      <c r="G16213" s="56">
        <v>0</v>
      </c>
    </row>
    <row r="16214" spans="1:7" x14ac:dyDescent="0.3">
      <c r="A16214" s="60">
        <v>45995</v>
      </c>
      <c r="B16214" s="61" t="s">
        <v>22</v>
      </c>
      <c r="C16214" s="61" t="s">
        <v>108</v>
      </c>
      <c r="D16214" s="61" t="s">
        <v>7</v>
      </c>
      <c r="E16214" s="61" t="s">
        <v>49</v>
      </c>
      <c r="F16214" s="61">
        <v>0.75</v>
      </c>
      <c r="G16214" s="62">
        <v>0</v>
      </c>
    </row>
    <row r="16215" spans="1:7" x14ac:dyDescent="0.3">
      <c r="A16215" s="54">
        <v>45995</v>
      </c>
      <c r="B16215" s="55" t="s">
        <v>22</v>
      </c>
      <c r="C16215" s="55" t="s">
        <v>108</v>
      </c>
      <c r="D16215" s="55" t="s">
        <v>7</v>
      </c>
      <c r="E16215" s="55" t="s">
        <v>49</v>
      </c>
      <c r="F16215" s="55">
        <v>0.77083333333333337</v>
      </c>
      <c r="G16215" s="56">
        <v>0</v>
      </c>
    </row>
    <row r="16216" spans="1:7" x14ac:dyDescent="0.3">
      <c r="A16216" s="60">
        <v>45995</v>
      </c>
      <c r="B16216" s="61" t="s">
        <v>22</v>
      </c>
      <c r="C16216" s="61" t="s">
        <v>108</v>
      </c>
      <c r="D16216" s="61" t="s">
        <v>7</v>
      </c>
      <c r="E16216" s="61" t="s">
        <v>49</v>
      </c>
      <c r="F16216" s="61">
        <v>0.79166666666666663</v>
      </c>
      <c r="G16216" s="62">
        <v>0</v>
      </c>
    </row>
    <row r="16217" spans="1:7" x14ac:dyDescent="0.3">
      <c r="A16217" s="54">
        <v>45995</v>
      </c>
      <c r="B16217" s="55" t="s">
        <v>22</v>
      </c>
      <c r="C16217" s="55" t="s">
        <v>108</v>
      </c>
      <c r="D16217" s="55" t="s">
        <v>7</v>
      </c>
      <c r="E16217" s="55" t="s">
        <v>49</v>
      </c>
      <c r="F16217" s="55">
        <v>0.8125</v>
      </c>
      <c r="G16217" s="56">
        <v>0</v>
      </c>
    </row>
    <row r="16218" spans="1:7" x14ac:dyDescent="0.3">
      <c r="A16218" s="60">
        <v>45995</v>
      </c>
      <c r="B16218" s="61" t="s">
        <v>22</v>
      </c>
      <c r="C16218" s="61" t="s">
        <v>108</v>
      </c>
      <c r="D16218" s="61" t="s">
        <v>7</v>
      </c>
      <c r="E16218" s="61" t="s">
        <v>49</v>
      </c>
      <c r="F16218" s="61">
        <v>0.83333333333333337</v>
      </c>
      <c r="G16218" s="62">
        <v>0</v>
      </c>
    </row>
    <row r="16219" spans="1:7" x14ac:dyDescent="0.3">
      <c r="A16219" s="54">
        <v>45995</v>
      </c>
      <c r="B16219" s="55" t="s">
        <v>22</v>
      </c>
      <c r="C16219" s="55" t="s">
        <v>108</v>
      </c>
      <c r="D16219" s="55" t="s">
        <v>7</v>
      </c>
      <c r="E16219" s="55" t="s">
        <v>49</v>
      </c>
      <c r="F16219" s="55">
        <v>0.85416666666666663</v>
      </c>
      <c r="G16219" s="56">
        <v>0</v>
      </c>
    </row>
    <row r="16220" spans="1:7" x14ac:dyDescent="0.3">
      <c r="A16220" s="60">
        <v>45995</v>
      </c>
      <c r="B16220" s="61" t="s">
        <v>22</v>
      </c>
      <c r="C16220" s="61" t="s">
        <v>108</v>
      </c>
      <c r="D16220" s="61" t="s">
        <v>7</v>
      </c>
      <c r="E16220" s="61" t="s">
        <v>49</v>
      </c>
      <c r="F16220" s="61">
        <v>0.875</v>
      </c>
      <c r="G16220" s="62">
        <v>0</v>
      </c>
    </row>
    <row r="16221" spans="1:7" x14ac:dyDescent="0.3">
      <c r="A16221" s="54">
        <v>45995</v>
      </c>
      <c r="B16221" s="55" t="s">
        <v>22</v>
      </c>
      <c r="C16221" s="55" t="s">
        <v>108</v>
      </c>
      <c r="D16221" s="55" t="s">
        <v>7</v>
      </c>
      <c r="E16221" s="55" t="s">
        <v>49</v>
      </c>
      <c r="F16221" s="55">
        <v>0.89583333333333337</v>
      </c>
      <c r="G16221" s="56">
        <v>0</v>
      </c>
    </row>
    <row r="16222" spans="1:7" x14ac:dyDescent="0.3">
      <c r="A16222" s="60">
        <v>45995</v>
      </c>
      <c r="B16222" s="61" t="s">
        <v>22</v>
      </c>
      <c r="C16222" s="61" t="s">
        <v>108</v>
      </c>
      <c r="D16222" s="61" t="s">
        <v>7</v>
      </c>
      <c r="E16222" s="61" t="s">
        <v>49</v>
      </c>
      <c r="F16222" s="61">
        <v>0.91666666666666663</v>
      </c>
      <c r="G16222" s="62">
        <v>0</v>
      </c>
    </row>
    <row r="16223" spans="1:7" x14ac:dyDescent="0.3">
      <c r="A16223" s="54">
        <v>45995</v>
      </c>
      <c r="B16223" s="55" t="s">
        <v>22</v>
      </c>
      <c r="C16223" s="55" t="s">
        <v>108</v>
      </c>
      <c r="D16223" s="55" t="s">
        <v>7</v>
      </c>
      <c r="E16223" s="55" t="s">
        <v>49</v>
      </c>
      <c r="F16223" s="55">
        <v>0.9375</v>
      </c>
      <c r="G16223" s="56">
        <v>0</v>
      </c>
    </row>
    <row r="16224" spans="1:7" x14ac:dyDescent="0.3">
      <c r="A16224" s="60">
        <v>45995</v>
      </c>
      <c r="B16224" s="61" t="s">
        <v>22</v>
      </c>
      <c r="C16224" s="61" t="s">
        <v>108</v>
      </c>
      <c r="D16224" s="61" t="s">
        <v>7</v>
      </c>
      <c r="E16224" s="61" t="s">
        <v>49</v>
      </c>
      <c r="F16224" s="61">
        <v>0.95833333333333337</v>
      </c>
      <c r="G16224" s="62">
        <v>0</v>
      </c>
    </row>
    <row r="16225" spans="1:7" x14ac:dyDescent="0.3">
      <c r="A16225" s="54">
        <v>45995</v>
      </c>
      <c r="B16225" s="55" t="s">
        <v>22</v>
      </c>
      <c r="C16225" s="55" t="s">
        <v>108</v>
      </c>
      <c r="D16225" s="55" t="s">
        <v>7</v>
      </c>
      <c r="E16225" s="55" t="s">
        <v>49</v>
      </c>
      <c r="F16225" s="55">
        <v>0.97916666666666663</v>
      </c>
      <c r="G16225" s="56">
        <v>0</v>
      </c>
    </row>
    <row r="16226" spans="1:7" x14ac:dyDescent="0.3">
      <c r="A16226" s="60">
        <v>45996</v>
      </c>
      <c r="B16226" s="61" t="s">
        <v>22</v>
      </c>
      <c r="C16226" s="61" t="s">
        <v>108</v>
      </c>
      <c r="D16226" s="61" t="s">
        <v>7</v>
      </c>
      <c r="E16226" s="61" t="s">
        <v>49</v>
      </c>
      <c r="F16226" s="61">
        <v>0</v>
      </c>
      <c r="G16226" s="62">
        <v>0</v>
      </c>
    </row>
    <row r="16227" spans="1:7" x14ac:dyDescent="0.3">
      <c r="A16227" s="54">
        <v>45996</v>
      </c>
      <c r="B16227" s="55" t="s">
        <v>22</v>
      </c>
      <c r="C16227" s="55" t="s">
        <v>108</v>
      </c>
      <c r="D16227" s="55" t="s">
        <v>8</v>
      </c>
      <c r="E16227" s="55" t="s">
        <v>48</v>
      </c>
      <c r="F16227" s="55">
        <v>2.0833333333333329E-2</v>
      </c>
      <c r="G16227" s="56" cm="1">
        <f t="array" ref="G16227:G16274">IF(LOAD_RESULTS!$C$3 = "MENU",ABS(_xlfn.IFS(AND(PER_MONTH!$B16179="January",PER_MONTH!$E16179="Working Day"),Table3[Jan_WD],AND(PER_MONTH!$B16179="January",PER_MONTH!$E16179="Non-Working Day"),Table3[Jan_NWD],AND(PER_MONTH!$B16179="February",PER_MONTH!$E16179="Working Day"),Table3[Feb_WD],AND(PER_MONTH!$B16179="February",PER_MONTH!$E16179="Non-Working Day"),Table3[Feb_NWD], AND(PER_MONTH!$B16179 = "March", PER_MONTH!$E16179 = "Working Day"), Table3[Mar_WD],  AND(PER_MONTH!$B16179 = "March", PER_MONTH!$E16179 = "Non-Working Day"), Table3[Mar_NWD], AND(PER_MONTH!$B16179 = "April", PER_MONTH!$E16179 = "Working Day"), Table3[Apr_WD], AND(PER_MONTH!$B16179 = "April", PER_MONTH!$E16179 = "Non-Working Day"), Table3[Apr_NWD], AND(PER_MONTH!$B16179 = "May", PER_MONTH!$E16179 = "Working Day"), Table3[May_WD], AND(PER_MONTH!$B16179 = "May", PER_MONTH!$E16179 = "Non-Working Day"), Table3[May_NWD], AND(PER_MONTH!$B16179 = "June", PER_MONTH!$E16179 = "Working Day"), Table3[Jun_WD], AND(PER_MONTH!$B16179 = "June", PER_MONTH!$E16179 = "Non-Working Day"), Table3[Jun_NWD], AND(PER_MONTH!$B16179 = "July", PER_MONTH!$E16179 = "Working Day"), Table3[Jul_WD], AND(PER_MONTH!$B16179 = "July", PER_MONTH!$E16179 = "Non-Working Day"), Table3[Jul_NWD], AND(PER_MONTH!$B16179 = "August", PER_MONTH!$E16179 = "Working Day"), Table3[Aug_WD], AND(PER_MONTH!$B16179 = "August", PER_MONTH!$E16179 = "Non-Working Day"), Table3[Aug_NWD], AND(PER_MONTH!$B16179 = "September", PER_MONTH!$E16179 = "Working Day"), Table3[Sep_WD], AND(PER_MONTH!$B16179 = "September", PER_MONTH!$E16179 = "Non-Working Day"), Table3[Sep_NWD], AND(PER_MONTH!$B16179 = "October", PER_MONTH!$E16179 = "Working Day"), Table3[Oct_WD], AND(PER_MONTH!$B16179 = "October", PER_MONTH!$E16179 = "Non-Working Day"), Table3[Oct_NWD], AND(PER_MONTH!$B16179 = "November", PER_MONTH!$E16179 = "Working Day"), Table3[Nov_WD], AND(PER_MONTH!$B16179 = "November", PER_MONTH!$E16179 = "Non-Working Day"), Table3[Nov_NWD], AND(PER_MONTH!$B16179 = "December", PER_MONTH!$E16179 = "Working Day"), Table3[Dec_WD], AND(PER_MONTH!$B16179 = "December", PER_MONTH!$E16179 = "Non-Working Day"), Table3[Dec_NWD])),_xlfn.IFS(AND(PER_MONTH!$B16179="January",PER_MONTH!$E16179="Working Day"),Table3[Jan_WD],AND(PER_MONTH!$B16179="January",PER_MONTH!$E16179="Non-Working Day"),Table3[Jan_NWD],AND(PER_MONTH!$B16179="February",PER_MONTH!$E16179="Working Day"),Table3[Feb_WD],AND(PER_MONTH!$B16179="February",PER_MONTH!$E16179="Non-Working Day"),Table3[Feb_NWD], AND(PER_MONTH!$B16179 = "March", PER_MONTH!$E16179 = "Working Day"), Table3[Mar_WD],  AND(PER_MONTH!$B16179 = "March", PER_MONTH!$E16179 = "Non-Working Day"), Table3[Mar_NWD], AND(PER_MONTH!$B16179 = "April", PER_MONTH!$E16179 = "Working Day"), Table3[Apr_WD], AND(PER_MONTH!$B16179 = "April", PER_MONTH!$E16179 = "Non-Working Day"), Table3[Apr_NWD], AND(PER_MONTH!$B16179 = "May", PER_MONTH!$E16179 = "Working Day"), Table3[May_WD], AND(PER_MONTH!$B16179 = "May", PER_MONTH!$E16179 = "Non-Working Day"), Table3[May_NWD], AND(PER_MONTH!$B16179 = "June", PER_MONTH!$E16179 = "Working Day"), Table3[Jun_WD], AND(PER_MONTH!$B16179 = "June", PER_MONTH!$E16179 = "Non-Working Day"), Table3[Jun_NWD], AND(PER_MONTH!$B16179 = "July", PER_MONTH!$E16179 = "Working Day"), Table3[Jul_WD], AND(PER_MONTH!$B16179 = "July", PER_MONTH!$E16179 = "Non-Working Day"), Table3[Jul_NWD], AND(PER_MONTH!$B16179 = "August", PER_MONTH!$E16179 = "Working Day"), Table3[Aug_WD], AND(PER_MONTH!$B16179 = "August", PER_MONTH!$E16179 = "Non-Working Day"), Table3[Aug_NWD], AND(PER_MONTH!$B16179 = "September", PER_MONTH!$E16179 = "Working Day"), Table3[Sep_WD], AND(PER_MONTH!$B16179 = "September", PER_MONTH!$E16179 = "Non-Working Day"), Table3[Sep_NWD], AND(PER_MONTH!$B16179 = "October", PER_MONTH!$E16179 = "Working Day"), Table3[Oct_WD], AND(PER_MONTH!$B16179 = "October", PER_MONTH!$E16179 = "Non-Working Day"), Table3[Oct_NWD], AND(PER_MONTH!$B16179 = "November", PER_MONTH!$E16179 = "Working Day"), Table3[Nov_WD], AND(PER_MONTH!$B16179 = "November", PER_MONTH!$E16179 = "Non-Working Day"), Table3[Nov_NWD], AND(PER_MONTH!$B16179 = "December", PER_MONTH!$E16179 = "Working Day"), Table3[Dec_WD], AND(PER_MONTH!$B16179 = "December", PER_MONTH!$E16179 = "Non-Working Day"), Table3[Dec_NWD]))</f>
        <v>0</v>
      </c>
    </row>
    <row r="16228" spans="1:7" x14ac:dyDescent="0.3">
      <c r="A16228" s="60">
        <v>45996</v>
      </c>
      <c r="B16228" s="61" t="s">
        <v>22</v>
      </c>
      <c r="C16228" s="61" t="s">
        <v>108</v>
      </c>
      <c r="D16228" s="61" t="s">
        <v>8</v>
      </c>
      <c r="E16228" s="61" t="s">
        <v>48</v>
      </c>
      <c r="F16228" s="61">
        <v>4.1666666666666657E-2</v>
      </c>
      <c r="G16228" s="62">
        <v>0</v>
      </c>
    </row>
    <row r="16229" spans="1:7" x14ac:dyDescent="0.3">
      <c r="A16229" s="54">
        <v>45996</v>
      </c>
      <c r="B16229" s="55" t="s">
        <v>22</v>
      </c>
      <c r="C16229" s="55" t="s">
        <v>108</v>
      </c>
      <c r="D16229" s="55" t="s">
        <v>8</v>
      </c>
      <c r="E16229" s="55" t="s">
        <v>48</v>
      </c>
      <c r="F16229" s="55">
        <v>6.25E-2</v>
      </c>
      <c r="G16229" s="56">
        <v>0</v>
      </c>
    </row>
    <row r="16230" spans="1:7" x14ac:dyDescent="0.3">
      <c r="A16230" s="60">
        <v>45996</v>
      </c>
      <c r="B16230" s="61" t="s">
        <v>22</v>
      </c>
      <c r="C16230" s="61" t="s">
        <v>108</v>
      </c>
      <c r="D16230" s="61" t="s">
        <v>8</v>
      </c>
      <c r="E16230" s="61" t="s">
        <v>48</v>
      </c>
      <c r="F16230" s="61">
        <v>8.3333333333333329E-2</v>
      </c>
      <c r="G16230" s="62">
        <v>0</v>
      </c>
    </row>
    <row r="16231" spans="1:7" x14ac:dyDescent="0.3">
      <c r="A16231" s="54">
        <v>45996</v>
      </c>
      <c r="B16231" s="55" t="s">
        <v>22</v>
      </c>
      <c r="C16231" s="55" t="s">
        <v>108</v>
      </c>
      <c r="D16231" s="55" t="s">
        <v>8</v>
      </c>
      <c r="E16231" s="55" t="s">
        <v>48</v>
      </c>
      <c r="F16231" s="55">
        <v>0.1041666666666667</v>
      </c>
      <c r="G16231" s="56">
        <v>0</v>
      </c>
    </row>
    <row r="16232" spans="1:7" x14ac:dyDescent="0.3">
      <c r="A16232" s="60">
        <v>45996</v>
      </c>
      <c r="B16232" s="61" t="s">
        <v>22</v>
      </c>
      <c r="C16232" s="61" t="s">
        <v>108</v>
      </c>
      <c r="D16232" s="61" t="s">
        <v>8</v>
      </c>
      <c r="E16232" s="61" t="s">
        <v>48</v>
      </c>
      <c r="F16232" s="61">
        <v>0.125</v>
      </c>
      <c r="G16232" s="62">
        <v>0</v>
      </c>
    </row>
    <row r="16233" spans="1:7" x14ac:dyDescent="0.3">
      <c r="A16233" s="54">
        <v>45996</v>
      </c>
      <c r="B16233" s="55" t="s">
        <v>22</v>
      </c>
      <c r="C16233" s="55" t="s">
        <v>108</v>
      </c>
      <c r="D16233" s="55" t="s">
        <v>8</v>
      </c>
      <c r="E16233" s="55" t="s">
        <v>48</v>
      </c>
      <c r="F16233" s="55">
        <v>0.14583333333333329</v>
      </c>
      <c r="G16233" s="56">
        <v>0</v>
      </c>
    </row>
    <row r="16234" spans="1:7" x14ac:dyDescent="0.3">
      <c r="A16234" s="60">
        <v>45996</v>
      </c>
      <c r="B16234" s="61" t="s">
        <v>22</v>
      </c>
      <c r="C16234" s="61" t="s">
        <v>108</v>
      </c>
      <c r="D16234" s="61" t="s">
        <v>8</v>
      </c>
      <c r="E16234" s="61" t="s">
        <v>48</v>
      </c>
      <c r="F16234" s="61">
        <v>0.16666666666666671</v>
      </c>
      <c r="G16234" s="62">
        <v>0</v>
      </c>
    </row>
    <row r="16235" spans="1:7" x14ac:dyDescent="0.3">
      <c r="A16235" s="54">
        <v>45996</v>
      </c>
      <c r="B16235" s="55" t="s">
        <v>22</v>
      </c>
      <c r="C16235" s="55" t="s">
        <v>108</v>
      </c>
      <c r="D16235" s="55" t="s">
        <v>8</v>
      </c>
      <c r="E16235" s="55" t="s">
        <v>48</v>
      </c>
      <c r="F16235" s="55">
        <v>0.1875</v>
      </c>
      <c r="G16235" s="56">
        <v>0</v>
      </c>
    </row>
    <row r="16236" spans="1:7" x14ac:dyDescent="0.3">
      <c r="A16236" s="60">
        <v>45996</v>
      </c>
      <c r="B16236" s="61" t="s">
        <v>22</v>
      </c>
      <c r="C16236" s="61" t="s">
        <v>108</v>
      </c>
      <c r="D16236" s="61" t="s">
        <v>8</v>
      </c>
      <c r="E16236" s="61" t="s">
        <v>48</v>
      </c>
      <c r="F16236" s="61">
        <v>0.20833333333333329</v>
      </c>
      <c r="G16236" s="62">
        <v>0</v>
      </c>
    </row>
    <row r="16237" spans="1:7" x14ac:dyDescent="0.3">
      <c r="A16237" s="54">
        <v>45996</v>
      </c>
      <c r="B16237" s="55" t="s">
        <v>22</v>
      </c>
      <c r="C16237" s="55" t="s">
        <v>108</v>
      </c>
      <c r="D16237" s="55" t="s">
        <v>8</v>
      </c>
      <c r="E16237" s="55" t="s">
        <v>48</v>
      </c>
      <c r="F16237" s="55">
        <v>0.22916666666666671</v>
      </c>
      <c r="G16237" s="56">
        <v>0</v>
      </c>
    </row>
    <row r="16238" spans="1:7" x14ac:dyDescent="0.3">
      <c r="A16238" s="60">
        <v>45996</v>
      </c>
      <c r="B16238" s="61" t="s">
        <v>22</v>
      </c>
      <c r="C16238" s="61" t="s">
        <v>108</v>
      </c>
      <c r="D16238" s="61" t="s">
        <v>8</v>
      </c>
      <c r="E16238" s="61" t="s">
        <v>48</v>
      </c>
      <c r="F16238" s="61">
        <v>0.25</v>
      </c>
      <c r="G16238" s="62">
        <v>0</v>
      </c>
    </row>
    <row r="16239" spans="1:7" x14ac:dyDescent="0.3">
      <c r="A16239" s="54">
        <v>45996</v>
      </c>
      <c r="B16239" s="55" t="s">
        <v>22</v>
      </c>
      <c r="C16239" s="55" t="s">
        <v>108</v>
      </c>
      <c r="D16239" s="55" t="s">
        <v>8</v>
      </c>
      <c r="E16239" s="55" t="s">
        <v>48</v>
      </c>
      <c r="F16239" s="55">
        <v>0.27083333333333331</v>
      </c>
      <c r="G16239" s="56">
        <v>0</v>
      </c>
    </row>
    <row r="16240" spans="1:7" x14ac:dyDescent="0.3">
      <c r="A16240" s="60">
        <v>45996</v>
      </c>
      <c r="B16240" s="61" t="s">
        <v>22</v>
      </c>
      <c r="C16240" s="61" t="s">
        <v>108</v>
      </c>
      <c r="D16240" s="61" t="s">
        <v>8</v>
      </c>
      <c r="E16240" s="61" t="s">
        <v>48</v>
      </c>
      <c r="F16240" s="61">
        <v>0.29166666666666669</v>
      </c>
      <c r="G16240" s="62">
        <v>0</v>
      </c>
    </row>
    <row r="16241" spans="1:7" x14ac:dyDescent="0.3">
      <c r="A16241" s="54">
        <v>45996</v>
      </c>
      <c r="B16241" s="55" t="s">
        <v>22</v>
      </c>
      <c r="C16241" s="55" t="s">
        <v>108</v>
      </c>
      <c r="D16241" s="55" t="s">
        <v>8</v>
      </c>
      <c r="E16241" s="55" t="s">
        <v>48</v>
      </c>
      <c r="F16241" s="55">
        <v>0.3125</v>
      </c>
      <c r="G16241" s="56">
        <v>0</v>
      </c>
    </row>
    <row r="16242" spans="1:7" x14ac:dyDescent="0.3">
      <c r="A16242" s="60">
        <v>45996</v>
      </c>
      <c r="B16242" s="61" t="s">
        <v>22</v>
      </c>
      <c r="C16242" s="61" t="s">
        <v>108</v>
      </c>
      <c r="D16242" s="61" t="s">
        <v>8</v>
      </c>
      <c r="E16242" s="61" t="s">
        <v>48</v>
      </c>
      <c r="F16242" s="61">
        <v>0.33333333333333331</v>
      </c>
      <c r="G16242" s="62">
        <v>0</v>
      </c>
    </row>
    <row r="16243" spans="1:7" x14ac:dyDescent="0.3">
      <c r="A16243" s="54">
        <v>45996</v>
      </c>
      <c r="B16243" s="55" t="s">
        <v>22</v>
      </c>
      <c r="C16243" s="55" t="s">
        <v>108</v>
      </c>
      <c r="D16243" s="55" t="s">
        <v>8</v>
      </c>
      <c r="E16243" s="55" t="s">
        <v>48</v>
      </c>
      <c r="F16243" s="55">
        <v>0.35416666666666669</v>
      </c>
      <c r="G16243" s="56">
        <v>0</v>
      </c>
    </row>
    <row r="16244" spans="1:7" x14ac:dyDescent="0.3">
      <c r="A16244" s="60">
        <v>45996</v>
      </c>
      <c r="B16244" s="61" t="s">
        <v>22</v>
      </c>
      <c r="C16244" s="61" t="s">
        <v>108</v>
      </c>
      <c r="D16244" s="61" t="s">
        <v>8</v>
      </c>
      <c r="E16244" s="61" t="s">
        <v>48</v>
      </c>
      <c r="F16244" s="61">
        <v>0.375</v>
      </c>
      <c r="G16244" s="62">
        <v>0</v>
      </c>
    </row>
    <row r="16245" spans="1:7" x14ac:dyDescent="0.3">
      <c r="A16245" s="54">
        <v>45996</v>
      </c>
      <c r="B16245" s="55" t="s">
        <v>22</v>
      </c>
      <c r="C16245" s="55" t="s">
        <v>108</v>
      </c>
      <c r="D16245" s="55" t="s">
        <v>8</v>
      </c>
      <c r="E16245" s="55" t="s">
        <v>48</v>
      </c>
      <c r="F16245" s="55">
        <v>0.39583333333333331</v>
      </c>
      <c r="G16245" s="56">
        <v>0</v>
      </c>
    </row>
    <row r="16246" spans="1:7" x14ac:dyDescent="0.3">
      <c r="A16246" s="60">
        <v>45996</v>
      </c>
      <c r="B16246" s="61" t="s">
        <v>22</v>
      </c>
      <c r="C16246" s="61" t="s">
        <v>108</v>
      </c>
      <c r="D16246" s="61" t="s">
        <v>8</v>
      </c>
      <c r="E16246" s="61" t="s">
        <v>48</v>
      </c>
      <c r="F16246" s="61">
        <v>0.41666666666666669</v>
      </c>
      <c r="G16246" s="62">
        <v>0</v>
      </c>
    </row>
    <row r="16247" spans="1:7" x14ac:dyDescent="0.3">
      <c r="A16247" s="54">
        <v>45996</v>
      </c>
      <c r="B16247" s="55" t="s">
        <v>22</v>
      </c>
      <c r="C16247" s="55" t="s">
        <v>108</v>
      </c>
      <c r="D16247" s="55" t="s">
        <v>8</v>
      </c>
      <c r="E16247" s="55" t="s">
        <v>48</v>
      </c>
      <c r="F16247" s="55">
        <v>0.4375</v>
      </c>
      <c r="G16247" s="56">
        <v>0</v>
      </c>
    </row>
    <row r="16248" spans="1:7" x14ac:dyDescent="0.3">
      <c r="A16248" s="60">
        <v>45996</v>
      </c>
      <c r="B16248" s="61" t="s">
        <v>22</v>
      </c>
      <c r="C16248" s="61" t="s">
        <v>108</v>
      </c>
      <c r="D16248" s="61" t="s">
        <v>8</v>
      </c>
      <c r="E16248" s="61" t="s">
        <v>48</v>
      </c>
      <c r="F16248" s="61">
        <v>0.45833333333333331</v>
      </c>
      <c r="G16248" s="62">
        <v>0</v>
      </c>
    </row>
    <row r="16249" spans="1:7" x14ac:dyDescent="0.3">
      <c r="A16249" s="54">
        <v>45996</v>
      </c>
      <c r="B16249" s="55" t="s">
        <v>22</v>
      </c>
      <c r="C16249" s="55" t="s">
        <v>108</v>
      </c>
      <c r="D16249" s="55" t="s">
        <v>8</v>
      </c>
      <c r="E16249" s="55" t="s">
        <v>48</v>
      </c>
      <c r="F16249" s="55">
        <v>0.47916666666666669</v>
      </c>
      <c r="G16249" s="56">
        <v>0</v>
      </c>
    </row>
    <row r="16250" spans="1:7" x14ac:dyDescent="0.3">
      <c r="A16250" s="60">
        <v>45996</v>
      </c>
      <c r="B16250" s="61" t="s">
        <v>22</v>
      </c>
      <c r="C16250" s="61" t="s">
        <v>108</v>
      </c>
      <c r="D16250" s="61" t="s">
        <v>8</v>
      </c>
      <c r="E16250" s="61" t="s">
        <v>48</v>
      </c>
      <c r="F16250" s="61">
        <v>0.5</v>
      </c>
      <c r="G16250" s="62">
        <v>0</v>
      </c>
    </row>
    <row r="16251" spans="1:7" x14ac:dyDescent="0.3">
      <c r="A16251" s="54">
        <v>45996</v>
      </c>
      <c r="B16251" s="55" t="s">
        <v>22</v>
      </c>
      <c r="C16251" s="55" t="s">
        <v>108</v>
      </c>
      <c r="D16251" s="55" t="s">
        <v>8</v>
      </c>
      <c r="E16251" s="55" t="s">
        <v>48</v>
      </c>
      <c r="F16251" s="55">
        <v>0.52083333333333337</v>
      </c>
      <c r="G16251" s="56">
        <v>0</v>
      </c>
    </row>
    <row r="16252" spans="1:7" x14ac:dyDescent="0.3">
      <c r="A16252" s="60">
        <v>45996</v>
      </c>
      <c r="B16252" s="61" t="s">
        <v>22</v>
      </c>
      <c r="C16252" s="61" t="s">
        <v>108</v>
      </c>
      <c r="D16252" s="61" t="s">
        <v>8</v>
      </c>
      <c r="E16252" s="61" t="s">
        <v>48</v>
      </c>
      <c r="F16252" s="61">
        <v>0.54166666666666663</v>
      </c>
      <c r="G16252" s="62">
        <v>0</v>
      </c>
    </row>
    <row r="16253" spans="1:7" x14ac:dyDescent="0.3">
      <c r="A16253" s="54">
        <v>45996</v>
      </c>
      <c r="B16253" s="55" t="s">
        <v>22</v>
      </c>
      <c r="C16253" s="55" t="s">
        <v>108</v>
      </c>
      <c r="D16253" s="55" t="s">
        <v>8</v>
      </c>
      <c r="E16253" s="55" t="s">
        <v>48</v>
      </c>
      <c r="F16253" s="55">
        <v>0.5625</v>
      </c>
      <c r="G16253" s="56">
        <v>0</v>
      </c>
    </row>
    <row r="16254" spans="1:7" x14ac:dyDescent="0.3">
      <c r="A16254" s="60">
        <v>45996</v>
      </c>
      <c r="B16254" s="61" t="s">
        <v>22</v>
      </c>
      <c r="C16254" s="61" t="s">
        <v>108</v>
      </c>
      <c r="D16254" s="61" t="s">
        <v>8</v>
      </c>
      <c r="E16254" s="61" t="s">
        <v>48</v>
      </c>
      <c r="F16254" s="61">
        <v>0.58333333333333337</v>
      </c>
      <c r="G16254" s="62">
        <v>0</v>
      </c>
    </row>
    <row r="16255" spans="1:7" x14ac:dyDescent="0.3">
      <c r="A16255" s="54">
        <v>45996</v>
      </c>
      <c r="B16255" s="55" t="s">
        <v>22</v>
      </c>
      <c r="C16255" s="55" t="s">
        <v>108</v>
      </c>
      <c r="D16255" s="55" t="s">
        <v>8</v>
      </c>
      <c r="E16255" s="55" t="s">
        <v>48</v>
      </c>
      <c r="F16255" s="55">
        <v>0.60416666666666663</v>
      </c>
      <c r="G16255" s="56">
        <v>0</v>
      </c>
    </row>
    <row r="16256" spans="1:7" x14ac:dyDescent="0.3">
      <c r="A16256" s="60">
        <v>45996</v>
      </c>
      <c r="B16256" s="61" t="s">
        <v>22</v>
      </c>
      <c r="C16256" s="61" t="s">
        <v>108</v>
      </c>
      <c r="D16256" s="61" t="s">
        <v>8</v>
      </c>
      <c r="E16256" s="61" t="s">
        <v>48</v>
      </c>
      <c r="F16256" s="61">
        <v>0.625</v>
      </c>
      <c r="G16256" s="62">
        <v>0</v>
      </c>
    </row>
    <row r="16257" spans="1:7" x14ac:dyDescent="0.3">
      <c r="A16257" s="54">
        <v>45996</v>
      </c>
      <c r="B16257" s="55" t="s">
        <v>22</v>
      </c>
      <c r="C16257" s="55" t="s">
        <v>108</v>
      </c>
      <c r="D16257" s="55" t="s">
        <v>8</v>
      </c>
      <c r="E16257" s="55" t="s">
        <v>48</v>
      </c>
      <c r="F16257" s="55">
        <v>0.64583333333333337</v>
      </c>
      <c r="G16257" s="56">
        <v>0</v>
      </c>
    </row>
    <row r="16258" spans="1:7" x14ac:dyDescent="0.3">
      <c r="A16258" s="60">
        <v>45996</v>
      </c>
      <c r="B16258" s="61" t="s">
        <v>22</v>
      </c>
      <c r="C16258" s="61" t="s">
        <v>108</v>
      </c>
      <c r="D16258" s="61" t="s">
        <v>8</v>
      </c>
      <c r="E16258" s="61" t="s">
        <v>48</v>
      </c>
      <c r="F16258" s="61">
        <v>0.66666666666666663</v>
      </c>
      <c r="G16258" s="62">
        <v>0</v>
      </c>
    </row>
    <row r="16259" spans="1:7" x14ac:dyDescent="0.3">
      <c r="A16259" s="54">
        <v>45996</v>
      </c>
      <c r="B16259" s="55" t="s">
        <v>22</v>
      </c>
      <c r="C16259" s="55" t="s">
        <v>108</v>
      </c>
      <c r="D16259" s="55" t="s">
        <v>8</v>
      </c>
      <c r="E16259" s="55" t="s">
        <v>48</v>
      </c>
      <c r="F16259" s="55">
        <v>0.6875</v>
      </c>
      <c r="G16259" s="56">
        <v>0</v>
      </c>
    </row>
    <row r="16260" spans="1:7" x14ac:dyDescent="0.3">
      <c r="A16260" s="60">
        <v>45996</v>
      </c>
      <c r="B16260" s="61" t="s">
        <v>22</v>
      </c>
      <c r="C16260" s="61" t="s">
        <v>108</v>
      </c>
      <c r="D16260" s="61" t="s">
        <v>8</v>
      </c>
      <c r="E16260" s="61" t="s">
        <v>48</v>
      </c>
      <c r="F16260" s="61">
        <v>0.70833333333333337</v>
      </c>
      <c r="G16260" s="62">
        <v>0</v>
      </c>
    </row>
    <row r="16261" spans="1:7" x14ac:dyDescent="0.3">
      <c r="A16261" s="54">
        <v>45996</v>
      </c>
      <c r="B16261" s="55" t="s">
        <v>22</v>
      </c>
      <c r="C16261" s="55" t="s">
        <v>108</v>
      </c>
      <c r="D16261" s="55" t="s">
        <v>8</v>
      </c>
      <c r="E16261" s="55" t="s">
        <v>48</v>
      </c>
      <c r="F16261" s="55">
        <v>0.72916666666666663</v>
      </c>
      <c r="G16261" s="56">
        <v>0</v>
      </c>
    </row>
    <row r="16262" spans="1:7" x14ac:dyDescent="0.3">
      <c r="A16262" s="60">
        <v>45996</v>
      </c>
      <c r="B16262" s="61" t="s">
        <v>22</v>
      </c>
      <c r="C16262" s="61" t="s">
        <v>108</v>
      </c>
      <c r="D16262" s="61" t="s">
        <v>8</v>
      </c>
      <c r="E16262" s="61" t="s">
        <v>48</v>
      </c>
      <c r="F16262" s="61">
        <v>0.75</v>
      </c>
      <c r="G16262" s="62">
        <v>0</v>
      </c>
    </row>
    <row r="16263" spans="1:7" x14ac:dyDescent="0.3">
      <c r="A16263" s="54">
        <v>45996</v>
      </c>
      <c r="B16263" s="55" t="s">
        <v>22</v>
      </c>
      <c r="C16263" s="55" t="s">
        <v>108</v>
      </c>
      <c r="D16263" s="55" t="s">
        <v>8</v>
      </c>
      <c r="E16263" s="55" t="s">
        <v>48</v>
      </c>
      <c r="F16263" s="55">
        <v>0.77083333333333337</v>
      </c>
      <c r="G16263" s="56">
        <v>0</v>
      </c>
    </row>
    <row r="16264" spans="1:7" x14ac:dyDescent="0.3">
      <c r="A16264" s="60">
        <v>45996</v>
      </c>
      <c r="B16264" s="61" t="s">
        <v>22</v>
      </c>
      <c r="C16264" s="61" t="s">
        <v>108</v>
      </c>
      <c r="D16264" s="61" t="s">
        <v>8</v>
      </c>
      <c r="E16264" s="61" t="s">
        <v>48</v>
      </c>
      <c r="F16264" s="61">
        <v>0.79166666666666663</v>
      </c>
      <c r="G16264" s="62">
        <v>0</v>
      </c>
    </row>
    <row r="16265" spans="1:7" x14ac:dyDescent="0.3">
      <c r="A16265" s="54">
        <v>45996</v>
      </c>
      <c r="B16265" s="55" t="s">
        <v>22</v>
      </c>
      <c r="C16265" s="55" t="s">
        <v>108</v>
      </c>
      <c r="D16265" s="55" t="s">
        <v>8</v>
      </c>
      <c r="E16265" s="55" t="s">
        <v>48</v>
      </c>
      <c r="F16265" s="55">
        <v>0.8125</v>
      </c>
      <c r="G16265" s="56">
        <v>0</v>
      </c>
    </row>
    <row r="16266" spans="1:7" x14ac:dyDescent="0.3">
      <c r="A16266" s="60">
        <v>45996</v>
      </c>
      <c r="B16266" s="61" t="s">
        <v>22</v>
      </c>
      <c r="C16266" s="61" t="s">
        <v>108</v>
      </c>
      <c r="D16266" s="61" t="s">
        <v>8</v>
      </c>
      <c r="E16266" s="61" t="s">
        <v>48</v>
      </c>
      <c r="F16266" s="61">
        <v>0.83333333333333337</v>
      </c>
      <c r="G16266" s="62">
        <v>0</v>
      </c>
    </row>
    <row r="16267" spans="1:7" x14ac:dyDescent="0.3">
      <c r="A16267" s="54">
        <v>45996</v>
      </c>
      <c r="B16267" s="55" t="s">
        <v>22</v>
      </c>
      <c r="C16267" s="55" t="s">
        <v>108</v>
      </c>
      <c r="D16267" s="55" t="s">
        <v>8</v>
      </c>
      <c r="E16267" s="55" t="s">
        <v>48</v>
      </c>
      <c r="F16267" s="55">
        <v>0.85416666666666663</v>
      </c>
      <c r="G16267" s="56">
        <v>0</v>
      </c>
    </row>
    <row r="16268" spans="1:7" x14ac:dyDescent="0.3">
      <c r="A16268" s="60">
        <v>45996</v>
      </c>
      <c r="B16268" s="61" t="s">
        <v>22</v>
      </c>
      <c r="C16268" s="61" t="s">
        <v>108</v>
      </c>
      <c r="D16268" s="61" t="s">
        <v>8</v>
      </c>
      <c r="E16268" s="61" t="s">
        <v>48</v>
      </c>
      <c r="F16268" s="61">
        <v>0.875</v>
      </c>
      <c r="G16268" s="62">
        <v>0</v>
      </c>
    </row>
    <row r="16269" spans="1:7" x14ac:dyDescent="0.3">
      <c r="A16269" s="54">
        <v>45996</v>
      </c>
      <c r="B16269" s="55" t="s">
        <v>22</v>
      </c>
      <c r="C16269" s="55" t="s">
        <v>108</v>
      </c>
      <c r="D16269" s="55" t="s">
        <v>8</v>
      </c>
      <c r="E16269" s="55" t="s">
        <v>48</v>
      </c>
      <c r="F16269" s="55">
        <v>0.89583333333333337</v>
      </c>
      <c r="G16269" s="56">
        <v>0</v>
      </c>
    </row>
    <row r="16270" spans="1:7" x14ac:dyDescent="0.3">
      <c r="A16270" s="60">
        <v>45996</v>
      </c>
      <c r="B16270" s="61" t="s">
        <v>22</v>
      </c>
      <c r="C16270" s="61" t="s">
        <v>108</v>
      </c>
      <c r="D16270" s="61" t="s">
        <v>8</v>
      </c>
      <c r="E16270" s="61" t="s">
        <v>48</v>
      </c>
      <c r="F16270" s="61">
        <v>0.91666666666666663</v>
      </c>
      <c r="G16270" s="62">
        <v>0</v>
      </c>
    </row>
    <row r="16271" spans="1:7" x14ac:dyDescent="0.3">
      <c r="A16271" s="54">
        <v>45996</v>
      </c>
      <c r="B16271" s="55" t="s">
        <v>22</v>
      </c>
      <c r="C16271" s="55" t="s">
        <v>108</v>
      </c>
      <c r="D16271" s="55" t="s">
        <v>8</v>
      </c>
      <c r="E16271" s="55" t="s">
        <v>48</v>
      </c>
      <c r="F16271" s="55">
        <v>0.9375</v>
      </c>
      <c r="G16271" s="56">
        <v>0</v>
      </c>
    </row>
    <row r="16272" spans="1:7" x14ac:dyDescent="0.3">
      <c r="A16272" s="60">
        <v>45996</v>
      </c>
      <c r="B16272" s="61" t="s">
        <v>22</v>
      </c>
      <c r="C16272" s="61" t="s">
        <v>108</v>
      </c>
      <c r="D16272" s="61" t="s">
        <v>8</v>
      </c>
      <c r="E16272" s="61" t="s">
        <v>48</v>
      </c>
      <c r="F16272" s="61">
        <v>0.95833333333333337</v>
      </c>
      <c r="G16272" s="62">
        <v>0</v>
      </c>
    </row>
    <row r="16273" spans="1:7" x14ac:dyDescent="0.3">
      <c r="A16273" s="54">
        <v>45996</v>
      </c>
      <c r="B16273" s="55" t="s">
        <v>22</v>
      </c>
      <c r="C16273" s="55" t="s">
        <v>108</v>
      </c>
      <c r="D16273" s="55" t="s">
        <v>8</v>
      </c>
      <c r="E16273" s="55" t="s">
        <v>48</v>
      </c>
      <c r="F16273" s="55">
        <v>0.97916666666666663</v>
      </c>
      <c r="G16273" s="56">
        <v>0</v>
      </c>
    </row>
    <row r="16274" spans="1:7" x14ac:dyDescent="0.3">
      <c r="A16274" s="60">
        <v>45997</v>
      </c>
      <c r="B16274" s="61" t="s">
        <v>22</v>
      </c>
      <c r="C16274" s="61" t="s">
        <v>108</v>
      </c>
      <c r="D16274" s="61" t="s">
        <v>8</v>
      </c>
      <c r="E16274" s="61" t="s">
        <v>48</v>
      </c>
      <c r="F16274" s="61">
        <v>0</v>
      </c>
      <c r="G16274" s="62">
        <v>0</v>
      </c>
    </row>
    <row r="16275" spans="1:7" x14ac:dyDescent="0.3">
      <c r="A16275" s="54">
        <v>45997</v>
      </c>
      <c r="B16275" s="55" t="s">
        <v>22</v>
      </c>
      <c r="C16275" s="55" t="s">
        <v>108</v>
      </c>
      <c r="D16275" s="55" t="s">
        <v>9</v>
      </c>
      <c r="E16275" s="55" t="s">
        <v>48</v>
      </c>
      <c r="F16275" s="55">
        <v>2.0833333333333329E-2</v>
      </c>
      <c r="G16275" s="56" cm="1">
        <f t="array" ref="G16275:G16322">IF(LOAD_RESULTS!$C$3 = "MENU",ABS(_xlfn.IFS(AND(PER_MONTH!$B16227="January",PER_MONTH!$E16227="Working Day"),Table3[Jan_WD],AND(PER_MONTH!$B16227="January",PER_MONTH!$E16227="Non-Working Day"),Table3[Jan_NWD],AND(PER_MONTH!$B16227="February",PER_MONTH!$E16227="Working Day"),Table3[Feb_WD],AND(PER_MONTH!$B16227="February",PER_MONTH!$E16227="Non-Working Day"),Table3[Feb_NWD], AND(PER_MONTH!$B16227 = "March", PER_MONTH!$E16227 = "Working Day"), Table3[Mar_WD],  AND(PER_MONTH!$B16227 = "March", PER_MONTH!$E16227 = "Non-Working Day"), Table3[Mar_NWD], AND(PER_MONTH!$B16227 = "April", PER_MONTH!$E16227 = "Working Day"), Table3[Apr_WD], AND(PER_MONTH!$B16227 = "April", PER_MONTH!$E16227 = "Non-Working Day"), Table3[Apr_NWD], AND(PER_MONTH!$B16227 = "May", PER_MONTH!$E16227 = "Working Day"), Table3[May_WD], AND(PER_MONTH!$B16227 = "May", PER_MONTH!$E16227 = "Non-Working Day"), Table3[May_NWD], AND(PER_MONTH!$B16227 = "June", PER_MONTH!$E16227 = "Working Day"), Table3[Jun_WD], AND(PER_MONTH!$B16227 = "June", PER_MONTH!$E16227 = "Non-Working Day"), Table3[Jun_NWD], AND(PER_MONTH!$B16227 = "July", PER_MONTH!$E16227 = "Working Day"), Table3[Jul_WD], AND(PER_MONTH!$B16227 = "July", PER_MONTH!$E16227 = "Non-Working Day"), Table3[Jul_NWD], AND(PER_MONTH!$B16227 = "August", PER_MONTH!$E16227 = "Working Day"), Table3[Aug_WD], AND(PER_MONTH!$B16227 = "August", PER_MONTH!$E16227 = "Non-Working Day"), Table3[Aug_NWD], AND(PER_MONTH!$B16227 = "September", PER_MONTH!$E16227 = "Working Day"), Table3[Sep_WD], AND(PER_MONTH!$B16227 = "September", PER_MONTH!$E16227 = "Non-Working Day"), Table3[Sep_NWD], AND(PER_MONTH!$B16227 = "October", PER_MONTH!$E16227 = "Working Day"), Table3[Oct_WD], AND(PER_MONTH!$B16227 = "October", PER_MONTH!$E16227 = "Non-Working Day"), Table3[Oct_NWD], AND(PER_MONTH!$B16227 = "November", PER_MONTH!$E16227 = "Working Day"), Table3[Nov_WD], AND(PER_MONTH!$B16227 = "November", PER_MONTH!$E16227 = "Non-Working Day"), Table3[Nov_NWD], AND(PER_MONTH!$B16227 = "December", PER_MONTH!$E16227 = "Working Day"), Table3[Dec_WD], AND(PER_MONTH!$B16227 = "December", PER_MONTH!$E16227 = "Non-Working Day"), Table3[Dec_NWD])),_xlfn.IFS(AND(PER_MONTH!$B16227="January",PER_MONTH!$E16227="Working Day"),Table3[Jan_WD],AND(PER_MONTH!$B16227="January",PER_MONTH!$E16227="Non-Working Day"),Table3[Jan_NWD],AND(PER_MONTH!$B16227="February",PER_MONTH!$E16227="Working Day"),Table3[Feb_WD],AND(PER_MONTH!$B16227="February",PER_MONTH!$E16227="Non-Working Day"),Table3[Feb_NWD], AND(PER_MONTH!$B16227 = "March", PER_MONTH!$E16227 = "Working Day"), Table3[Mar_WD],  AND(PER_MONTH!$B16227 = "March", PER_MONTH!$E16227 = "Non-Working Day"), Table3[Mar_NWD], AND(PER_MONTH!$B16227 = "April", PER_MONTH!$E16227 = "Working Day"), Table3[Apr_WD], AND(PER_MONTH!$B16227 = "April", PER_MONTH!$E16227 = "Non-Working Day"), Table3[Apr_NWD], AND(PER_MONTH!$B16227 = "May", PER_MONTH!$E16227 = "Working Day"), Table3[May_WD], AND(PER_MONTH!$B16227 = "May", PER_MONTH!$E16227 = "Non-Working Day"), Table3[May_NWD], AND(PER_MONTH!$B16227 = "June", PER_MONTH!$E16227 = "Working Day"), Table3[Jun_WD], AND(PER_MONTH!$B16227 = "June", PER_MONTH!$E16227 = "Non-Working Day"), Table3[Jun_NWD], AND(PER_MONTH!$B16227 = "July", PER_MONTH!$E16227 = "Working Day"), Table3[Jul_WD], AND(PER_MONTH!$B16227 = "July", PER_MONTH!$E16227 = "Non-Working Day"), Table3[Jul_NWD], AND(PER_MONTH!$B16227 = "August", PER_MONTH!$E16227 = "Working Day"), Table3[Aug_WD], AND(PER_MONTH!$B16227 = "August", PER_MONTH!$E16227 = "Non-Working Day"), Table3[Aug_NWD], AND(PER_MONTH!$B16227 = "September", PER_MONTH!$E16227 = "Working Day"), Table3[Sep_WD], AND(PER_MONTH!$B16227 = "September", PER_MONTH!$E16227 = "Non-Working Day"), Table3[Sep_NWD], AND(PER_MONTH!$B16227 = "October", PER_MONTH!$E16227 = "Working Day"), Table3[Oct_WD], AND(PER_MONTH!$B16227 = "October", PER_MONTH!$E16227 = "Non-Working Day"), Table3[Oct_NWD], AND(PER_MONTH!$B16227 = "November", PER_MONTH!$E16227 = "Working Day"), Table3[Nov_WD], AND(PER_MONTH!$B16227 = "November", PER_MONTH!$E16227 = "Non-Working Day"), Table3[Nov_NWD], AND(PER_MONTH!$B16227 = "December", PER_MONTH!$E16227 = "Working Day"), Table3[Dec_WD], AND(PER_MONTH!$B16227 = "December", PER_MONTH!$E16227 = "Non-Working Day"), Table3[Dec_NWD]))</f>
        <v>0</v>
      </c>
    </row>
    <row r="16276" spans="1:7" x14ac:dyDescent="0.3">
      <c r="A16276" s="60">
        <v>45997</v>
      </c>
      <c r="B16276" s="61" t="s">
        <v>22</v>
      </c>
      <c r="C16276" s="61" t="s">
        <v>108</v>
      </c>
      <c r="D16276" s="61" t="s">
        <v>9</v>
      </c>
      <c r="E16276" s="61" t="s">
        <v>48</v>
      </c>
      <c r="F16276" s="61">
        <v>4.1666666666666657E-2</v>
      </c>
      <c r="G16276" s="62">
        <v>0</v>
      </c>
    </row>
    <row r="16277" spans="1:7" x14ac:dyDescent="0.3">
      <c r="A16277" s="54">
        <v>45997</v>
      </c>
      <c r="B16277" s="55" t="s">
        <v>22</v>
      </c>
      <c r="C16277" s="55" t="s">
        <v>108</v>
      </c>
      <c r="D16277" s="55" t="s">
        <v>9</v>
      </c>
      <c r="E16277" s="55" t="s">
        <v>48</v>
      </c>
      <c r="F16277" s="55">
        <v>6.25E-2</v>
      </c>
      <c r="G16277" s="56">
        <v>0</v>
      </c>
    </row>
    <row r="16278" spans="1:7" x14ac:dyDescent="0.3">
      <c r="A16278" s="60">
        <v>45997</v>
      </c>
      <c r="B16278" s="61" t="s">
        <v>22</v>
      </c>
      <c r="C16278" s="61" t="s">
        <v>108</v>
      </c>
      <c r="D16278" s="61" t="s">
        <v>9</v>
      </c>
      <c r="E16278" s="61" t="s">
        <v>48</v>
      </c>
      <c r="F16278" s="61">
        <v>8.3333333333333329E-2</v>
      </c>
      <c r="G16278" s="62">
        <v>0</v>
      </c>
    </row>
    <row r="16279" spans="1:7" x14ac:dyDescent="0.3">
      <c r="A16279" s="54">
        <v>45997</v>
      </c>
      <c r="B16279" s="55" t="s">
        <v>22</v>
      </c>
      <c r="C16279" s="55" t="s">
        <v>108</v>
      </c>
      <c r="D16279" s="55" t="s">
        <v>9</v>
      </c>
      <c r="E16279" s="55" t="s">
        <v>48</v>
      </c>
      <c r="F16279" s="55">
        <v>0.1041666666666667</v>
      </c>
      <c r="G16279" s="56">
        <v>0</v>
      </c>
    </row>
    <row r="16280" spans="1:7" x14ac:dyDescent="0.3">
      <c r="A16280" s="60">
        <v>45997</v>
      </c>
      <c r="B16280" s="61" t="s">
        <v>22</v>
      </c>
      <c r="C16280" s="61" t="s">
        <v>108</v>
      </c>
      <c r="D16280" s="61" t="s">
        <v>9</v>
      </c>
      <c r="E16280" s="61" t="s">
        <v>48</v>
      </c>
      <c r="F16280" s="61">
        <v>0.125</v>
      </c>
      <c r="G16280" s="62">
        <v>0</v>
      </c>
    </row>
    <row r="16281" spans="1:7" x14ac:dyDescent="0.3">
      <c r="A16281" s="54">
        <v>45997</v>
      </c>
      <c r="B16281" s="55" t="s">
        <v>22</v>
      </c>
      <c r="C16281" s="55" t="s">
        <v>108</v>
      </c>
      <c r="D16281" s="55" t="s">
        <v>9</v>
      </c>
      <c r="E16281" s="55" t="s">
        <v>48</v>
      </c>
      <c r="F16281" s="55">
        <v>0.14583333333333329</v>
      </c>
      <c r="G16281" s="56">
        <v>0</v>
      </c>
    </row>
    <row r="16282" spans="1:7" x14ac:dyDescent="0.3">
      <c r="A16282" s="60">
        <v>45997</v>
      </c>
      <c r="B16282" s="61" t="s">
        <v>22</v>
      </c>
      <c r="C16282" s="61" t="s">
        <v>108</v>
      </c>
      <c r="D16282" s="61" t="s">
        <v>9</v>
      </c>
      <c r="E16282" s="61" t="s">
        <v>48</v>
      </c>
      <c r="F16282" s="61">
        <v>0.16666666666666671</v>
      </c>
      <c r="G16282" s="62">
        <v>0</v>
      </c>
    </row>
    <row r="16283" spans="1:7" x14ac:dyDescent="0.3">
      <c r="A16283" s="54">
        <v>45997</v>
      </c>
      <c r="B16283" s="55" t="s">
        <v>22</v>
      </c>
      <c r="C16283" s="55" t="s">
        <v>108</v>
      </c>
      <c r="D16283" s="55" t="s">
        <v>9</v>
      </c>
      <c r="E16283" s="55" t="s">
        <v>48</v>
      </c>
      <c r="F16283" s="55">
        <v>0.1875</v>
      </c>
      <c r="G16283" s="56">
        <v>0</v>
      </c>
    </row>
    <row r="16284" spans="1:7" x14ac:dyDescent="0.3">
      <c r="A16284" s="60">
        <v>45997</v>
      </c>
      <c r="B16284" s="61" t="s">
        <v>22</v>
      </c>
      <c r="C16284" s="61" t="s">
        <v>108</v>
      </c>
      <c r="D16284" s="61" t="s">
        <v>9</v>
      </c>
      <c r="E16284" s="61" t="s">
        <v>48</v>
      </c>
      <c r="F16284" s="61">
        <v>0.20833333333333329</v>
      </c>
      <c r="G16284" s="62">
        <v>0</v>
      </c>
    </row>
    <row r="16285" spans="1:7" x14ac:dyDescent="0.3">
      <c r="A16285" s="54">
        <v>45997</v>
      </c>
      <c r="B16285" s="55" t="s">
        <v>22</v>
      </c>
      <c r="C16285" s="55" t="s">
        <v>108</v>
      </c>
      <c r="D16285" s="55" t="s">
        <v>9</v>
      </c>
      <c r="E16285" s="55" t="s">
        <v>48</v>
      </c>
      <c r="F16285" s="55">
        <v>0.22916666666666671</v>
      </c>
      <c r="G16285" s="56">
        <v>0</v>
      </c>
    </row>
    <row r="16286" spans="1:7" x14ac:dyDescent="0.3">
      <c r="A16286" s="60">
        <v>45997</v>
      </c>
      <c r="B16286" s="61" t="s">
        <v>22</v>
      </c>
      <c r="C16286" s="61" t="s">
        <v>108</v>
      </c>
      <c r="D16286" s="61" t="s">
        <v>9</v>
      </c>
      <c r="E16286" s="61" t="s">
        <v>48</v>
      </c>
      <c r="F16286" s="61">
        <v>0.25</v>
      </c>
      <c r="G16286" s="62">
        <v>0</v>
      </c>
    </row>
    <row r="16287" spans="1:7" x14ac:dyDescent="0.3">
      <c r="A16287" s="54">
        <v>45997</v>
      </c>
      <c r="B16287" s="55" t="s">
        <v>22</v>
      </c>
      <c r="C16287" s="55" t="s">
        <v>108</v>
      </c>
      <c r="D16287" s="55" t="s">
        <v>9</v>
      </c>
      <c r="E16287" s="55" t="s">
        <v>48</v>
      </c>
      <c r="F16287" s="55">
        <v>0.27083333333333331</v>
      </c>
      <c r="G16287" s="56">
        <v>0</v>
      </c>
    </row>
    <row r="16288" spans="1:7" x14ac:dyDescent="0.3">
      <c r="A16288" s="60">
        <v>45997</v>
      </c>
      <c r="B16288" s="61" t="s">
        <v>22</v>
      </c>
      <c r="C16288" s="61" t="s">
        <v>108</v>
      </c>
      <c r="D16288" s="61" t="s">
        <v>9</v>
      </c>
      <c r="E16288" s="61" t="s">
        <v>48</v>
      </c>
      <c r="F16288" s="61">
        <v>0.29166666666666669</v>
      </c>
      <c r="G16288" s="62">
        <v>0</v>
      </c>
    </row>
    <row r="16289" spans="1:7" x14ac:dyDescent="0.3">
      <c r="A16289" s="54">
        <v>45997</v>
      </c>
      <c r="B16289" s="55" t="s">
        <v>22</v>
      </c>
      <c r="C16289" s="55" t="s">
        <v>108</v>
      </c>
      <c r="D16289" s="55" t="s">
        <v>9</v>
      </c>
      <c r="E16289" s="55" t="s">
        <v>48</v>
      </c>
      <c r="F16289" s="55">
        <v>0.3125</v>
      </c>
      <c r="G16289" s="56">
        <v>0</v>
      </c>
    </row>
    <row r="16290" spans="1:7" x14ac:dyDescent="0.3">
      <c r="A16290" s="60">
        <v>45997</v>
      </c>
      <c r="B16290" s="61" t="s">
        <v>22</v>
      </c>
      <c r="C16290" s="61" t="s">
        <v>108</v>
      </c>
      <c r="D16290" s="61" t="s">
        <v>9</v>
      </c>
      <c r="E16290" s="61" t="s">
        <v>48</v>
      </c>
      <c r="F16290" s="61">
        <v>0.33333333333333331</v>
      </c>
      <c r="G16290" s="62">
        <v>0</v>
      </c>
    </row>
    <row r="16291" spans="1:7" x14ac:dyDescent="0.3">
      <c r="A16291" s="54">
        <v>45997</v>
      </c>
      <c r="B16291" s="55" t="s">
        <v>22</v>
      </c>
      <c r="C16291" s="55" t="s">
        <v>108</v>
      </c>
      <c r="D16291" s="55" t="s">
        <v>9</v>
      </c>
      <c r="E16291" s="55" t="s">
        <v>48</v>
      </c>
      <c r="F16291" s="55">
        <v>0.35416666666666669</v>
      </c>
      <c r="G16291" s="56">
        <v>0</v>
      </c>
    </row>
    <row r="16292" spans="1:7" x14ac:dyDescent="0.3">
      <c r="A16292" s="60">
        <v>45997</v>
      </c>
      <c r="B16292" s="61" t="s">
        <v>22</v>
      </c>
      <c r="C16292" s="61" t="s">
        <v>108</v>
      </c>
      <c r="D16292" s="61" t="s">
        <v>9</v>
      </c>
      <c r="E16292" s="61" t="s">
        <v>48</v>
      </c>
      <c r="F16292" s="61">
        <v>0.375</v>
      </c>
      <c r="G16292" s="62">
        <v>0</v>
      </c>
    </row>
    <row r="16293" spans="1:7" x14ac:dyDescent="0.3">
      <c r="A16293" s="54">
        <v>45997</v>
      </c>
      <c r="B16293" s="55" t="s">
        <v>22</v>
      </c>
      <c r="C16293" s="55" t="s">
        <v>108</v>
      </c>
      <c r="D16293" s="55" t="s">
        <v>9</v>
      </c>
      <c r="E16293" s="55" t="s">
        <v>48</v>
      </c>
      <c r="F16293" s="55">
        <v>0.39583333333333331</v>
      </c>
      <c r="G16293" s="56">
        <v>0</v>
      </c>
    </row>
    <row r="16294" spans="1:7" x14ac:dyDescent="0.3">
      <c r="A16294" s="60">
        <v>45997</v>
      </c>
      <c r="B16294" s="61" t="s">
        <v>22</v>
      </c>
      <c r="C16294" s="61" t="s">
        <v>108</v>
      </c>
      <c r="D16294" s="61" t="s">
        <v>9</v>
      </c>
      <c r="E16294" s="61" t="s">
        <v>48</v>
      </c>
      <c r="F16294" s="61">
        <v>0.41666666666666669</v>
      </c>
      <c r="G16294" s="62">
        <v>0</v>
      </c>
    </row>
    <row r="16295" spans="1:7" x14ac:dyDescent="0.3">
      <c r="A16295" s="54">
        <v>45997</v>
      </c>
      <c r="B16295" s="55" t="s">
        <v>22</v>
      </c>
      <c r="C16295" s="55" t="s">
        <v>108</v>
      </c>
      <c r="D16295" s="55" t="s">
        <v>9</v>
      </c>
      <c r="E16295" s="55" t="s">
        <v>48</v>
      </c>
      <c r="F16295" s="55">
        <v>0.4375</v>
      </c>
      <c r="G16295" s="56">
        <v>0</v>
      </c>
    </row>
    <row r="16296" spans="1:7" x14ac:dyDescent="0.3">
      <c r="A16296" s="60">
        <v>45997</v>
      </c>
      <c r="B16296" s="61" t="s">
        <v>22</v>
      </c>
      <c r="C16296" s="61" t="s">
        <v>108</v>
      </c>
      <c r="D16296" s="61" t="s">
        <v>9</v>
      </c>
      <c r="E16296" s="61" t="s">
        <v>48</v>
      </c>
      <c r="F16296" s="61">
        <v>0.45833333333333331</v>
      </c>
      <c r="G16296" s="62">
        <v>0</v>
      </c>
    </row>
    <row r="16297" spans="1:7" x14ac:dyDescent="0.3">
      <c r="A16297" s="54">
        <v>45997</v>
      </c>
      <c r="B16297" s="55" t="s">
        <v>22</v>
      </c>
      <c r="C16297" s="55" t="s">
        <v>108</v>
      </c>
      <c r="D16297" s="55" t="s">
        <v>9</v>
      </c>
      <c r="E16297" s="55" t="s">
        <v>48</v>
      </c>
      <c r="F16297" s="55">
        <v>0.47916666666666669</v>
      </c>
      <c r="G16297" s="56">
        <v>0</v>
      </c>
    </row>
    <row r="16298" spans="1:7" x14ac:dyDescent="0.3">
      <c r="A16298" s="60">
        <v>45997</v>
      </c>
      <c r="B16298" s="61" t="s">
        <v>22</v>
      </c>
      <c r="C16298" s="61" t="s">
        <v>108</v>
      </c>
      <c r="D16298" s="61" t="s">
        <v>9</v>
      </c>
      <c r="E16298" s="61" t="s">
        <v>48</v>
      </c>
      <c r="F16298" s="61">
        <v>0.5</v>
      </c>
      <c r="G16298" s="62">
        <v>0</v>
      </c>
    </row>
    <row r="16299" spans="1:7" x14ac:dyDescent="0.3">
      <c r="A16299" s="54">
        <v>45997</v>
      </c>
      <c r="B16299" s="55" t="s">
        <v>22</v>
      </c>
      <c r="C16299" s="55" t="s">
        <v>108</v>
      </c>
      <c r="D16299" s="55" t="s">
        <v>9</v>
      </c>
      <c r="E16299" s="55" t="s">
        <v>48</v>
      </c>
      <c r="F16299" s="55">
        <v>0.52083333333333337</v>
      </c>
      <c r="G16299" s="56">
        <v>0</v>
      </c>
    </row>
    <row r="16300" spans="1:7" x14ac:dyDescent="0.3">
      <c r="A16300" s="60">
        <v>45997</v>
      </c>
      <c r="B16300" s="61" t="s">
        <v>22</v>
      </c>
      <c r="C16300" s="61" t="s">
        <v>108</v>
      </c>
      <c r="D16300" s="61" t="s">
        <v>9</v>
      </c>
      <c r="E16300" s="61" t="s">
        <v>48</v>
      </c>
      <c r="F16300" s="61">
        <v>0.54166666666666663</v>
      </c>
      <c r="G16300" s="62">
        <v>0</v>
      </c>
    </row>
    <row r="16301" spans="1:7" x14ac:dyDescent="0.3">
      <c r="A16301" s="54">
        <v>45997</v>
      </c>
      <c r="B16301" s="55" t="s">
        <v>22</v>
      </c>
      <c r="C16301" s="55" t="s">
        <v>108</v>
      </c>
      <c r="D16301" s="55" t="s">
        <v>9</v>
      </c>
      <c r="E16301" s="55" t="s">
        <v>48</v>
      </c>
      <c r="F16301" s="55">
        <v>0.5625</v>
      </c>
      <c r="G16301" s="56">
        <v>0</v>
      </c>
    </row>
    <row r="16302" spans="1:7" x14ac:dyDescent="0.3">
      <c r="A16302" s="60">
        <v>45997</v>
      </c>
      <c r="B16302" s="61" t="s">
        <v>22</v>
      </c>
      <c r="C16302" s="61" t="s">
        <v>108</v>
      </c>
      <c r="D16302" s="61" t="s">
        <v>9</v>
      </c>
      <c r="E16302" s="61" t="s">
        <v>48</v>
      </c>
      <c r="F16302" s="61">
        <v>0.58333333333333337</v>
      </c>
      <c r="G16302" s="62">
        <v>0</v>
      </c>
    </row>
    <row r="16303" spans="1:7" x14ac:dyDescent="0.3">
      <c r="A16303" s="54">
        <v>45997</v>
      </c>
      <c r="B16303" s="55" t="s">
        <v>22</v>
      </c>
      <c r="C16303" s="55" t="s">
        <v>108</v>
      </c>
      <c r="D16303" s="55" t="s">
        <v>9</v>
      </c>
      <c r="E16303" s="55" t="s">
        <v>48</v>
      </c>
      <c r="F16303" s="55">
        <v>0.60416666666666663</v>
      </c>
      <c r="G16303" s="56">
        <v>0</v>
      </c>
    </row>
    <row r="16304" spans="1:7" x14ac:dyDescent="0.3">
      <c r="A16304" s="60">
        <v>45997</v>
      </c>
      <c r="B16304" s="61" t="s">
        <v>22</v>
      </c>
      <c r="C16304" s="61" t="s">
        <v>108</v>
      </c>
      <c r="D16304" s="61" t="s">
        <v>9</v>
      </c>
      <c r="E16304" s="61" t="s">
        <v>48</v>
      </c>
      <c r="F16304" s="61">
        <v>0.625</v>
      </c>
      <c r="G16304" s="62">
        <v>0</v>
      </c>
    </row>
    <row r="16305" spans="1:7" x14ac:dyDescent="0.3">
      <c r="A16305" s="54">
        <v>45997</v>
      </c>
      <c r="B16305" s="55" t="s">
        <v>22</v>
      </c>
      <c r="C16305" s="55" t="s">
        <v>108</v>
      </c>
      <c r="D16305" s="55" t="s">
        <v>9</v>
      </c>
      <c r="E16305" s="55" t="s">
        <v>48</v>
      </c>
      <c r="F16305" s="55">
        <v>0.64583333333333337</v>
      </c>
      <c r="G16305" s="56">
        <v>0</v>
      </c>
    </row>
    <row r="16306" spans="1:7" x14ac:dyDescent="0.3">
      <c r="A16306" s="60">
        <v>45997</v>
      </c>
      <c r="B16306" s="61" t="s">
        <v>22</v>
      </c>
      <c r="C16306" s="61" t="s">
        <v>108</v>
      </c>
      <c r="D16306" s="61" t="s">
        <v>9</v>
      </c>
      <c r="E16306" s="61" t="s">
        <v>48</v>
      </c>
      <c r="F16306" s="61">
        <v>0.66666666666666663</v>
      </c>
      <c r="G16306" s="62">
        <v>0</v>
      </c>
    </row>
    <row r="16307" spans="1:7" x14ac:dyDescent="0.3">
      <c r="A16307" s="54">
        <v>45997</v>
      </c>
      <c r="B16307" s="55" t="s">
        <v>22</v>
      </c>
      <c r="C16307" s="55" t="s">
        <v>108</v>
      </c>
      <c r="D16307" s="55" t="s">
        <v>9</v>
      </c>
      <c r="E16307" s="55" t="s">
        <v>48</v>
      </c>
      <c r="F16307" s="55">
        <v>0.6875</v>
      </c>
      <c r="G16307" s="56">
        <v>0</v>
      </c>
    </row>
    <row r="16308" spans="1:7" x14ac:dyDescent="0.3">
      <c r="A16308" s="60">
        <v>45997</v>
      </c>
      <c r="B16308" s="61" t="s">
        <v>22</v>
      </c>
      <c r="C16308" s="61" t="s">
        <v>108</v>
      </c>
      <c r="D16308" s="61" t="s">
        <v>9</v>
      </c>
      <c r="E16308" s="61" t="s">
        <v>48</v>
      </c>
      <c r="F16308" s="61">
        <v>0.70833333333333337</v>
      </c>
      <c r="G16308" s="62">
        <v>0</v>
      </c>
    </row>
    <row r="16309" spans="1:7" x14ac:dyDescent="0.3">
      <c r="A16309" s="54">
        <v>45997</v>
      </c>
      <c r="B16309" s="55" t="s">
        <v>22</v>
      </c>
      <c r="C16309" s="55" t="s">
        <v>108</v>
      </c>
      <c r="D16309" s="55" t="s">
        <v>9</v>
      </c>
      <c r="E16309" s="55" t="s">
        <v>48</v>
      </c>
      <c r="F16309" s="55">
        <v>0.72916666666666663</v>
      </c>
      <c r="G16309" s="56">
        <v>0</v>
      </c>
    </row>
    <row r="16310" spans="1:7" x14ac:dyDescent="0.3">
      <c r="A16310" s="60">
        <v>45997</v>
      </c>
      <c r="B16310" s="61" t="s">
        <v>22</v>
      </c>
      <c r="C16310" s="61" t="s">
        <v>108</v>
      </c>
      <c r="D16310" s="61" t="s">
        <v>9</v>
      </c>
      <c r="E16310" s="61" t="s">
        <v>48</v>
      </c>
      <c r="F16310" s="61">
        <v>0.75</v>
      </c>
      <c r="G16310" s="62">
        <v>0</v>
      </c>
    </row>
    <row r="16311" spans="1:7" x14ac:dyDescent="0.3">
      <c r="A16311" s="54">
        <v>45997</v>
      </c>
      <c r="B16311" s="55" t="s">
        <v>22</v>
      </c>
      <c r="C16311" s="55" t="s">
        <v>108</v>
      </c>
      <c r="D16311" s="55" t="s">
        <v>9</v>
      </c>
      <c r="E16311" s="55" t="s">
        <v>48</v>
      </c>
      <c r="F16311" s="55">
        <v>0.77083333333333337</v>
      </c>
      <c r="G16311" s="56">
        <v>0</v>
      </c>
    </row>
    <row r="16312" spans="1:7" x14ac:dyDescent="0.3">
      <c r="A16312" s="60">
        <v>45997</v>
      </c>
      <c r="B16312" s="61" t="s">
        <v>22</v>
      </c>
      <c r="C16312" s="61" t="s">
        <v>108</v>
      </c>
      <c r="D16312" s="61" t="s">
        <v>9</v>
      </c>
      <c r="E16312" s="61" t="s">
        <v>48</v>
      </c>
      <c r="F16312" s="61">
        <v>0.79166666666666663</v>
      </c>
      <c r="G16312" s="62">
        <v>0</v>
      </c>
    </row>
    <row r="16313" spans="1:7" x14ac:dyDescent="0.3">
      <c r="A16313" s="54">
        <v>45997</v>
      </c>
      <c r="B16313" s="55" t="s">
        <v>22</v>
      </c>
      <c r="C16313" s="55" t="s">
        <v>108</v>
      </c>
      <c r="D16313" s="55" t="s">
        <v>9</v>
      </c>
      <c r="E16313" s="55" t="s">
        <v>48</v>
      </c>
      <c r="F16313" s="55">
        <v>0.8125</v>
      </c>
      <c r="G16313" s="56">
        <v>0</v>
      </c>
    </row>
    <row r="16314" spans="1:7" x14ac:dyDescent="0.3">
      <c r="A16314" s="60">
        <v>45997</v>
      </c>
      <c r="B16314" s="61" t="s">
        <v>22</v>
      </c>
      <c r="C16314" s="61" t="s">
        <v>108</v>
      </c>
      <c r="D16314" s="61" t="s">
        <v>9</v>
      </c>
      <c r="E16314" s="61" t="s">
        <v>48</v>
      </c>
      <c r="F16314" s="61">
        <v>0.83333333333333337</v>
      </c>
      <c r="G16314" s="62">
        <v>0</v>
      </c>
    </row>
    <row r="16315" spans="1:7" x14ac:dyDescent="0.3">
      <c r="A16315" s="54">
        <v>45997</v>
      </c>
      <c r="B16315" s="55" t="s">
        <v>22</v>
      </c>
      <c r="C16315" s="55" t="s">
        <v>108</v>
      </c>
      <c r="D16315" s="55" t="s">
        <v>9</v>
      </c>
      <c r="E16315" s="55" t="s">
        <v>48</v>
      </c>
      <c r="F16315" s="55">
        <v>0.85416666666666663</v>
      </c>
      <c r="G16315" s="56">
        <v>0</v>
      </c>
    </row>
    <row r="16316" spans="1:7" x14ac:dyDescent="0.3">
      <c r="A16316" s="60">
        <v>45997</v>
      </c>
      <c r="B16316" s="61" t="s">
        <v>22</v>
      </c>
      <c r="C16316" s="61" t="s">
        <v>108</v>
      </c>
      <c r="D16316" s="61" t="s">
        <v>9</v>
      </c>
      <c r="E16316" s="61" t="s">
        <v>48</v>
      </c>
      <c r="F16316" s="61">
        <v>0.875</v>
      </c>
      <c r="G16316" s="62">
        <v>0</v>
      </c>
    </row>
    <row r="16317" spans="1:7" x14ac:dyDescent="0.3">
      <c r="A16317" s="54">
        <v>45997</v>
      </c>
      <c r="B16317" s="55" t="s">
        <v>22</v>
      </c>
      <c r="C16317" s="55" t="s">
        <v>108</v>
      </c>
      <c r="D16317" s="55" t="s">
        <v>9</v>
      </c>
      <c r="E16317" s="55" t="s">
        <v>48</v>
      </c>
      <c r="F16317" s="55">
        <v>0.89583333333333337</v>
      </c>
      <c r="G16317" s="56">
        <v>0</v>
      </c>
    </row>
    <row r="16318" spans="1:7" x14ac:dyDescent="0.3">
      <c r="A16318" s="60">
        <v>45997</v>
      </c>
      <c r="B16318" s="61" t="s">
        <v>22</v>
      </c>
      <c r="C16318" s="61" t="s">
        <v>108</v>
      </c>
      <c r="D16318" s="61" t="s">
        <v>9</v>
      </c>
      <c r="E16318" s="61" t="s">
        <v>48</v>
      </c>
      <c r="F16318" s="61">
        <v>0.91666666666666663</v>
      </c>
      <c r="G16318" s="62">
        <v>0</v>
      </c>
    </row>
    <row r="16319" spans="1:7" x14ac:dyDescent="0.3">
      <c r="A16319" s="54">
        <v>45997</v>
      </c>
      <c r="B16319" s="55" t="s">
        <v>22</v>
      </c>
      <c r="C16319" s="55" t="s">
        <v>108</v>
      </c>
      <c r="D16319" s="55" t="s">
        <v>9</v>
      </c>
      <c r="E16319" s="55" t="s">
        <v>48</v>
      </c>
      <c r="F16319" s="55">
        <v>0.9375</v>
      </c>
      <c r="G16319" s="56">
        <v>0</v>
      </c>
    </row>
    <row r="16320" spans="1:7" x14ac:dyDescent="0.3">
      <c r="A16320" s="60">
        <v>45997</v>
      </c>
      <c r="B16320" s="61" t="s">
        <v>22</v>
      </c>
      <c r="C16320" s="61" t="s">
        <v>108</v>
      </c>
      <c r="D16320" s="61" t="s">
        <v>9</v>
      </c>
      <c r="E16320" s="61" t="s">
        <v>48</v>
      </c>
      <c r="F16320" s="61">
        <v>0.95833333333333337</v>
      </c>
      <c r="G16320" s="62">
        <v>0</v>
      </c>
    </row>
    <row r="16321" spans="1:7" x14ac:dyDescent="0.3">
      <c r="A16321" s="54">
        <v>45997</v>
      </c>
      <c r="B16321" s="55" t="s">
        <v>22</v>
      </c>
      <c r="C16321" s="55" t="s">
        <v>108</v>
      </c>
      <c r="D16321" s="55" t="s">
        <v>9</v>
      </c>
      <c r="E16321" s="55" t="s">
        <v>48</v>
      </c>
      <c r="F16321" s="55">
        <v>0.97916666666666663</v>
      </c>
      <c r="G16321" s="56">
        <v>0</v>
      </c>
    </row>
    <row r="16322" spans="1:7" x14ac:dyDescent="0.3">
      <c r="A16322" s="60">
        <v>45998</v>
      </c>
      <c r="B16322" s="61" t="s">
        <v>22</v>
      </c>
      <c r="C16322" s="61" t="s">
        <v>108</v>
      </c>
      <c r="D16322" s="61" t="s">
        <v>9</v>
      </c>
      <c r="E16322" s="61" t="s">
        <v>48</v>
      </c>
      <c r="F16322" s="61">
        <v>0</v>
      </c>
      <c r="G16322" s="62">
        <v>0</v>
      </c>
    </row>
    <row r="16323" spans="1:7" x14ac:dyDescent="0.3">
      <c r="A16323" s="54">
        <v>45998</v>
      </c>
      <c r="B16323" s="55" t="s">
        <v>22</v>
      </c>
      <c r="C16323" s="55" t="s">
        <v>108</v>
      </c>
      <c r="D16323" s="55" t="s">
        <v>10</v>
      </c>
      <c r="E16323" s="55" t="s">
        <v>48</v>
      </c>
      <c r="F16323" s="55">
        <v>2.0833333333333329E-2</v>
      </c>
      <c r="G16323" s="56" cm="1">
        <f t="array" ref="G16323:G16370">IF(LOAD_RESULTS!$C$3 = "MENU",ABS(_xlfn.IFS(AND(PER_MONTH!$B16275="January",PER_MONTH!$E16275="Working Day"),Table3[Jan_WD],AND(PER_MONTH!$B16275="January",PER_MONTH!$E16275="Non-Working Day"),Table3[Jan_NWD],AND(PER_MONTH!$B16275="February",PER_MONTH!$E16275="Working Day"),Table3[Feb_WD],AND(PER_MONTH!$B16275="February",PER_MONTH!$E16275="Non-Working Day"),Table3[Feb_NWD], AND(PER_MONTH!$B16275 = "March", PER_MONTH!$E16275 = "Working Day"), Table3[Mar_WD],  AND(PER_MONTH!$B16275 = "March", PER_MONTH!$E16275 = "Non-Working Day"), Table3[Mar_NWD], AND(PER_MONTH!$B16275 = "April", PER_MONTH!$E16275 = "Working Day"), Table3[Apr_WD], AND(PER_MONTH!$B16275 = "April", PER_MONTH!$E16275 = "Non-Working Day"), Table3[Apr_NWD], AND(PER_MONTH!$B16275 = "May", PER_MONTH!$E16275 = "Working Day"), Table3[May_WD], AND(PER_MONTH!$B16275 = "May", PER_MONTH!$E16275 = "Non-Working Day"), Table3[May_NWD], AND(PER_MONTH!$B16275 = "June", PER_MONTH!$E16275 = "Working Day"), Table3[Jun_WD], AND(PER_MONTH!$B16275 = "June", PER_MONTH!$E16275 = "Non-Working Day"), Table3[Jun_NWD], AND(PER_MONTH!$B16275 = "July", PER_MONTH!$E16275 = "Working Day"), Table3[Jul_WD], AND(PER_MONTH!$B16275 = "July", PER_MONTH!$E16275 = "Non-Working Day"), Table3[Jul_NWD], AND(PER_MONTH!$B16275 = "August", PER_MONTH!$E16275 = "Working Day"), Table3[Aug_WD], AND(PER_MONTH!$B16275 = "August", PER_MONTH!$E16275 = "Non-Working Day"), Table3[Aug_NWD], AND(PER_MONTH!$B16275 = "September", PER_MONTH!$E16275 = "Working Day"), Table3[Sep_WD], AND(PER_MONTH!$B16275 = "September", PER_MONTH!$E16275 = "Non-Working Day"), Table3[Sep_NWD], AND(PER_MONTH!$B16275 = "October", PER_MONTH!$E16275 = "Working Day"), Table3[Oct_WD], AND(PER_MONTH!$B16275 = "October", PER_MONTH!$E16275 = "Non-Working Day"), Table3[Oct_NWD], AND(PER_MONTH!$B16275 = "November", PER_MONTH!$E16275 = "Working Day"), Table3[Nov_WD], AND(PER_MONTH!$B16275 = "November", PER_MONTH!$E16275 = "Non-Working Day"), Table3[Nov_NWD], AND(PER_MONTH!$B16275 = "December", PER_MONTH!$E16275 = "Working Day"), Table3[Dec_WD], AND(PER_MONTH!$B16275 = "December", PER_MONTH!$E16275 = "Non-Working Day"), Table3[Dec_NWD])),_xlfn.IFS(AND(PER_MONTH!$B16275="January",PER_MONTH!$E16275="Working Day"),Table3[Jan_WD],AND(PER_MONTH!$B16275="January",PER_MONTH!$E16275="Non-Working Day"),Table3[Jan_NWD],AND(PER_MONTH!$B16275="February",PER_MONTH!$E16275="Working Day"),Table3[Feb_WD],AND(PER_MONTH!$B16275="February",PER_MONTH!$E16275="Non-Working Day"),Table3[Feb_NWD], AND(PER_MONTH!$B16275 = "March", PER_MONTH!$E16275 = "Working Day"), Table3[Mar_WD],  AND(PER_MONTH!$B16275 = "March", PER_MONTH!$E16275 = "Non-Working Day"), Table3[Mar_NWD], AND(PER_MONTH!$B16275 = "April", PER_MONTH!$E16275 = "Working Day"), Table3[Apr_WD], AND(PER_MONTH!$B16275 = "April", PER_MONTH!$E16275 = "Non-Working Day"), Table3[Apr_NWD], AND(PER_MONTH!$B16275 = "May", PER_MONTH!$E16275 = "Working Day"), Table3[May_WD], AND(PER_MONTH!$B16275 = "May", PER_MONTH!$E16275 = "Non-Working Day"), Table3[May_NWD], AND(PER_MONTH!$B16275 = "June", PER_MONTH!$E16275 = "Working Day"), Table3[Jun_WD], AND(PER_MONTH!$B16275 = "June", PER_MONTH!$E16275 = "Non-Working Day"), Table3[Jun_NWD], AND(PER_MONTH!$B16275 = "July", PER_MONTH!$E16275 = "Working Day"), Table3[Jul_WD], AND(PER_MONTH!$B16275 = "July", PER_MONTH!$E16275 = "Non-Working Day"), Table3[Jul_NWD], AND(PER_MONTH!$B16275 = "August", PER_MONTH!$E16275 = "Working Day"), Table3[Aug_WD], AND(PER_MONTH!$B16275 = "August", PER_MONTH!$E16275 = "Non-Working Day"), Table3[Aug_NWD], AND(PER_MONTH!$B16275 = "September", PER_MONTH!$E16275 = "Working Day"), Table3[Sep_WD], AND(PER_MONTH!$B16275 = "September", PER_MONTH!$E16275 = "Non-Working Day"), Table3[Sep_NWD], AND(PER_MONTH!$B16275 = "October", PER_MONTH!$E16275 = "Working Day"), Table3[Oct_WD], AND(PER_MONTH!$B16275 = "October", PER_MONTH!$E16275 = "Non-Working Day"), Table3[Oct_NWD], AND(PER_MONTH!$B16275 = "November", PER_MONTH!$E16275 = "Working Day"), Table3[Nov_WD], AND(PER_MONTH!$B16275 = "November", PER_MONTH!$E16275 = "Non-Working Day"), Table3[Nov_NWD], AND(PER_MONTH!$B16275 = "December", PER_MONTH!$E16275 = "Working Day"), Table3[Dec_WD], AND(PER_MONTH!$B16275 = "December", PER_MONTH!$E16275 = "Non-Working Day"), Table3[Dec_NWD]))</f>
        <v>0</v>
      </c>
    </row>
    <row r="16324" spans="1:7" x14ac:dyDescent="0.3">
      <c r="A16324" s="60">
        <v>45998</v>
      </c>
      <c r="B16324" s="61" t="s">
        <v>22</v>
      </c>
      <c r="C16324" s="61" t="s">
        <v>108</v>
      </c>
      <c r="D16324" s="61" t="s">
        <v>10</v>
      </c>
      <c r="E16324" s="61" t="s">
        <v>48</v>
      </c>
      <c r="F16324" s="61">
        <v>4.1666666666666657E-2</v>
      </c>
      <c r="G16324" s="62">
        <v>0</v>
      </c>
    </row>
    <row r="16325" spans="1:7" x14ac:dyDescent="0.3">
      <c r="A16325" s="54">
        <v>45998</v>
      </c>
      <c r="B16325" s="55" t="s">
        <v>22</v>
      </c>
      <c r="C16325" s="55" t="s">
        <v>108</v>
      </c>
      <c r="D16325" s="55" t="s">
        <v>10</v>
      </c>
      <c r="E16325" s="55" t="s">
        <v>48</v>
      </c>
      <c r="F16325" s="55">
        <v>6.25E-2</v>
      </c>
      <c r="G16325" s="56">
        <v>0</v>
      </c>
    </row>
    <row r="16326" spans="1:7" x14ac:dyDescent="0.3">
      <c r="A16326" s="60">
        <v>45998</v>
      </c>
      <c r="B16326" s="61" t="s">
        <v>22</v>
      </c>
      <c r="C16326" s="61" t="s">
        <v>108</v>
      </c>
      <c r="D16326" s="61" t="s">
        <v>10</v>
      </c>
      <c r="E16326" s="61" t="s">
        <v>48</v>
      </c>
      <c r="F16326" s="61">
        <v>8.3333333333333329E-2</v>
      </c>
      <c r="G16326" s="62">
        <v>0</v>
      </c>
    </row>
    <row r="16327" spans="1:7" x14ac:dyDescent="0.3">
      <c r="A16327" s="54">
        <v>45998</v>
      </c>
      <c r="B16327" s="55" t="s">
        <v>22</v>
      </c>
      <c r="C16327" s="55" t="s">
        <v>108</v>
      </c>
      <c r="D16327" s="55" t="s">
        <v>10</v>
      </c>
      <c r="E16327" s="55" t="s">
        <v>48</v>
      </c>
      <c r="F16327" s="55">
        <v>0.1041666666666667</v>
      </c>
      <c r="G16327" s="56">
        <v>0</v>
      </c>
    </row>
    <row r="16328" spans="1:7" x14ac:dyDescent="0.3">
      <c r="A16328" s="60">
        <v>45998</v>
      </c>
      <c r="B16328" s="61" t="s">
        <v>22</v>
      </c>
      <c r="C16328" s="61" t="s">
        <v>108</v>
      </c>
      <c r="D16328" s="61" t="s">
        <v>10</v>
      </c>
      <c r="E16328" s="61" t="s">
        <v>48</v>
      </c>
      <c r="F16328" s="61">
        <v>0.125</v>
      </c>
      <c r="G16328" s="62">
        <v>0</v>
      </c>
    </row>
    <row r="16329" spans="1:7" x14ac:dyDescent="0.3">
      <c r="A16329" s="54">
        <v>45998</v>
      </c>
      <c r="B16329" s="55" t="s">
        <v>22</v>
      </c>
      <c r="C16329" s="55" t="s">
        <v>108</v>
      </c>
      <c r="D16329" s="55" t="s">
        <v>10</v>
      </c>
      <c r="E16329" s="55" t="s">
        <v>48</v>
      </c>
      <c r="F16329" s="55">
        <v>0.14583333333333329</v>
      </c>
      <c r="G16329" s="56">
        <v>0</v>
      </c>
    </row>
    <row r="16330" spans="1:7" x14ac:dyDescent="0.3">
      <c r="A16330" s="60">
        <v>45998</v>
      </c>
      <c r="B16330" s="61" t="s">
        <v>22</v>
      </c>
      <c r="C16330" s="61" t="s">
        <v>108</v>
      </c>
      <c r="D16330" s="61" t="s">
        <v>10</v>
      </c>
      <c r="E16330" s="61" t="s">
        <v>48</v>
      </c>
      <c r="F16330" s="61">
        <v>0.16666666666666671</v>
      </c>
      <c r="G16330" s="62">
        <v>0</v>
      </c>
    </row>
    <row r="16331" spans="1:7" x14ac:dyDescent="0.3">
      <c r="A16331" s="54">
        <v>45998</v>
      </c>
      <c r="B16331" s="55" t="s">
        <v>22</v>
      </c>
      <c r="C16331" s="55" t="s">
        <v>108</v>
      </c>
      <c r="D16331" s="55" t="s">
        <v>10</v>
      </c>
      <c r="E16331" s="55" t="s">
        <v>48</v>
      </c>
      <c r="F16331" s="55">
        <v>0.1875</v>
      </c>
      <c r="G16331" s="56">
        <v>0</v>
      </c>
    </row>
    <row r="16332" spans="1:7" x14ac:dyDescent="0.3">
      <c r="A16332" s="60">
        <v>45998</v>
      </c>
      <c r="B16332" s="61" t="s">
        <v>22</v>
      </c>
      <c r="C16332" s="61" t="s">
        <v>108</v>
      </c>
      <c r="D16332" s="61" t="s">
        <v>10</v>
      </c>
      <c r="E16332" s="61" t="s">
        <v>48</v>
      </c>
      <c r="F16332" s="61">
        <v>0.20833333333333329</v>
      </c>
      <c r="G16332" s="62">
        <v>0</v>
      </c>
    </row>
    <row r="16333" spans="1:7" x14ac:dyDescent="0.3">
      <c r="A16333" s="54">
        <v>45998</v>
      </c>
      <c r="B16333" s="55" t="s">
        <v>22</v>
      </c>
      <c r="C16333" s="55" t="s">
        <v>108</v>
      </c>
      <c r="D16333" s="55" t="s">
        <v>10</v>
      </c>
      <c r="E16333" s="55" t="s">
        <v>48</v>
      </c>
      <c r="F16333" s="55">
        <v>0.22916666666666671</v>
      </c>
      <c r="G16333" s="56">
        <v>0</v>
      </c>
    </row>
    <row r="16334" spans="1:7" x14ac:dyDescent="0.3">
      <c r="A16334" s="60">
        <v>45998</v>
      </c>
      <c r="B16334" s="61" t="s">
        <v>22</v>
      </c>
      <c r="C16334" s="61" t="s">
        <v>108</v>
      </c>
      <c r="D16334" s="61" t="s">
        <v>10</v>
      </c>
      <c r="E16334" s="61" t="s">
        <v>48</v>
      </c>
      <c r="F16334" s="61">
        <v>0.25</v>
      </c>
      <c r="G16334" s="62">
        <v>0</v>
      </c>
    </row>
    <row r="16335" spans="1:7" x14ac:dyDescent="0.3">
      <c r="A16335" s="54">
        <v>45998</v>
      </c>
      <c r="B16335" s="55" t="s">
        <v>22</v>
      </c>
      <c r="C16335" s="55" t="s">
        <v>108</v>
      </c>
      <c r="D16335" s="55" t="s">
        <v>10</v>
      </c>
      <c r="E16335" s="55" t="s">
        <v>48</v>
      </c>
      <c r="F16335" s="55">
        <v>0.27083333333333331</v>
      </c>
      <c r="G16335" s="56">
        <v>0</v>
      </c>
    </row>
    <row r="16336" spans="1:7" x14ac:dyDescent="0.3">
      <c r="A16336" s="60">
        <v>45998</v>
      </c>
      <c r="B16336" s="61" t="s">
        <v>22</v>
      </c>
      <c r="C16336" s="61" t="s">
        <v>108</v>
      </c>
      <c r="D16336" s="61" t="s">
        <v>10</v>
      </c>
      <c r="E16336" s="61" t="s">
        <v>48</v>
      </c>
      <c r="F16336" s="61">
        <v>0.29166666666666669</v>
      </c>
      <c r="G16336" s="62">
        <v>0</v>
      </c>
    </row>
    <row r="16337" spans="1:7" x14ac:dyDescent="0.3">
      <c r="A16337" s="54">
        <v>45998</v>
      </c>
      <c r="B16337" s="55" t="s">
        <v>22</v>
      </c>
      <c r="C16337" s="55" t="s">
        <v>108</v>
      </c>
      <c r="D16337" s="55" t="s">
        <v>10</v>
      </c>
      <c r="E16337" s="55" t="s">
        <v>48</v>
      </c>
      <c r="F16337" s="55">
        <v>0.3125</v>
      </c>
      <c r="G16337" s="56">
        <v>0</v>
      </c>
    </row>
    <row r="16338" spans="1:7" x14ac:dyDescent="0.3">
      <c r="A16338" s="60">
        <v>45998</v>
      </c>
      <c r="B16338" s="61" t="s">
        <v>22</v>
      </c>
      <c r="C16338" s="61" t="s">
        <v>108</v>
      </c>
      <c r="D16338" s="61" t="s">
        <v>10</v>
      </c>
      <c r="E16338" s="61" t="s">
        <v>48</v>
      </c>
      <c r="F16338" s="61">
        <v>0.33333333333333331</v>
      </c>
      <c r="G16338" s="62">
        <v>0</v>
      </c>
    </row>
    <row r="16339" spans="1:7" x14ac:dyDescent="0.3">
      <c r="A16339" s="54">
        <v>45998</v>
      </c>
      <c r="B16339" s="55" t="s">
        <v>22</v>
      </c>
      <c r="C16339" s="55" t="s">
        <v>108</v>
      </c>
      <c r="D16339" s="55" t="s">
        <v>10</v>
      </c>
      <c r="E16339" s="55" t="s">
        <v>48</v>
      </c>
      <c r="F16339" s="55">
        <v>0.35416666666666669</v>
      </c>
      <c r="G16339" s="56">
        <v>0</v>
      </c>
    </row>
    <row r="16340" spans="1:7" x14ac:dyDescent="0.3">
      <c r="A16340" s="60">
        <v>45998</v>
      </c>
      <c r="B16340" s="61" t="s">
        <v>22</v>
      </c>
      <c r="C16340" s="61" t="s">
        <v>108</v>
      </c>
      <c r="D16340" s="61" t="s">
        <v>10</v>
      </c>
      <c r="E16340" s="61" t="s">
        <v>48</v>
      </c>
      <c r="F16340" s="61">
        <v>0.375</v>
      </c>
      <c r="G16340" s="62">
        <v>0</v>
      </c>
    </row>
    <row r="16341" spans="1:7" x14ac:dyDescent="0.3">
      <c r="A16341" s="54">
        <v>45998</v>
      </c>
      <c r="B16341" s="55" t="s">
        <v>22</v>
      </c>
      <c r="C16341" s="55" t="s">
        <v>108</v>
      </c>
      <c r="D16341" s="55" t="s">
        <v>10</v>
      </c>
      <c r="E16341" s="55" t="s">
        <v>48</v>
      </c>
      <c r="F16341" s="55">
        <v>0.39583333333333331</v>
      </c>
      <c r="G16341" s="56">
        <v>0</v>
      </c>
    </row>
    <row r="16342" spans="1:7" x14ac:dyDescent="0.3">
      <c r="A16342" s="60">
        <v>45998</v>
      </c>
      <c r="B16342" s="61" t="s">
        <v>22</v>
      </c>
      <c r="C16342" s="61" t="s">
        <v>108</v>
      </c>
      <c r="D16342" s="61" t="s">
        <v>10</v>
      </c>
      <c r="E16342" s="61" t="s">
        <v>48</v>
      </c>
      <c r="F16342" s="61">
        <v>0.41666666666666669</v>
      </c>
      <c r="G16342" s="62">
        <v>0</v>
      </c>
    </row>
    <row r="16343" spans="1:7" x14ac:dyDescent="0.3">
      <c r="A16343" s="54">
        <v>45998</v>
      </c>
      <c r="B16343" s="55" t="s">
        <v>22</v>
      </c>
      <c r="C16343" s="55" t="s">
        <v>108</v>
      </c>
      <c r="D16343" s="55" t="s">
        <v>10</v>
      </c>
      <c r="E16343" s="55" t="s">
        <v>48</v>
      </c>
      <c r="F16343" s="55">
        <v>0.4375</v>
      </c>
      <c r="G16343" s="56">
        <v>0</v>
      </c>
    </row>
    <row r="16344" spans="1:7" x14ac:dyDescent="0.3">
      <c r="A16344" s="60">
        <v>45998</v>
      </c>
      <c r="B16344" s="61" t="s">
        <v>22</v>
      </c>
      <c r="C16344" s="61" t="s">
        <v>108</v>
      </c>
      <c r="D16344" s="61" t="s">
        <v>10</v>
      </c>
      <c r="E16344" s="61" t="s">
        <v>48</v>
      </c>
      <c r="F16344" s="61">
        <v>0.45833333333333331</v>
      </c>
      <c r="G16344" s="62">
        <v>0</v>
      </c>
    </row>
    <row r="16345" spans="1:7" x14ac:dyDescent="0.3">
      <c r="A16345" s="54">
        <v>45998</v>
      </c>
      <c r="B16345" s="55" t="s">
        <v>22</v>
      </c>
      <c r="C16345" s="55" t="s">
        <v>108</v>
      </c>
      <c r="D16345" s="55" t="s">
        <v>10</v>
      </c>
      <c r="E16345" s="55" t="s">
        <v>48</v>
      </c>
      <c r="F16345" s="55">
        <v>0.47916666666666669</v>
      </c>
      <c r="G16345" s="56">
        <v>0</v>
      </c>
    </row>
    <row r="16346" spans="1:7" x14ac:dyDescent="0.3">
      <c r="A16346" s="60">
        <v>45998</v>
      </c>
      <c r="B16346" s="61" t="s">
        <v>22</v>
      </c>
      <c r="C16346" s="61" t="s">
        <v>108</v>
      </c>
      <c r="D16346" s="61" t="s">
        <v>10</v>
      </c>
      <c r="E16346" s="61" t="s">
        <v>48</v>
      </c>
      <c r="F16346" s="61">
        <v>0.5</v>
      </c>
      <c r="G16346" s="62">
        <v>0</v>
      </c>
    </row>
    <row r="16347" spans="1:7" x14ac:dyDescent="0.3">
      <c r="A16347" s="54">
        <v>45998</v>
      </c>
      <c r="B16347" s="55" t="s">
        <v>22</v>
      </c>
      <c r="C16347" s="55" t="s">
        <v>108</v>
      </c>
      <c r="D16347" s="55" t="s">
        <v>10</v>
      </c>
      <c r="E16347" s="55" t="s">
        <v>48</v>
      </c>
      <c r="F16347" s="55">
        <v>0.52083333333333337</v>
      </c>
      <c r="G16347" s="56">
        <v>0</v>
      </c>
    </row>
    <row r="16348" spans="1:7" x14ac:dyDescent="0.3">
      <c r="A16348" s="60">
        <v>45998</v>
      </c>
      <c r="B16348" s="61" t="s">
        <v>22</v>
      </c>
      <c r="C16348" s="61" t="s">
        <v>108</v>
      </c>
      <c r="D16348" s="61" t="s">
        <v>10</v>
      </c>
      <c r="E16348" s="61" t="s">
        <v>48</v>
      </c>
      <c r="F16348" s="61">
        <v>0.54166666666666663</v>
      </c>
      <c r="G16348" s="62">
        <v>0</v>
      </c>
    </row>
    <row r="16349" spans="1:7" x14ac:dyDescent="0.3">
      <c r="A16349" s="54">
        <v>45998</v>
      </c>
      <c r="B16349" s="55" t="s">
        <v>22</v>
      </c>
      <c r="C16349" s="55" t="s">
        <v>108</v>
      </c>
      <c r="D16349" s="55" t="s">
        <v>10</v>
      </c>
      <c r="E16349" s="55" t="s">
        <v>48</v>
      </c>
      <c r="F16349" s="55">
        <v>0.5625</v>
      </c>
      <c r="G16349" s="56">
        <v>0</v>
      </c>
    </row>
    <row r="16350" spans="1:7" x14ac:dyDescent="0.3">
      <c r="A16350" s="60">
        <v>45998</v>
      </c>
      <c r="B16350" s="61" t="s">
        <v>22</v>
      </c>
      <c r="C16350" s="61" t="s">
        <v>108</v>
      </c>
      <c r="D16350" s="61" t="s">
        <v>10</v>
      </c>
      <c r="E16350" s="61" t="s">
        <v>48</v>
      </c>
      <c r="F16350" s="61">
        <v>0.58333333333333337</v>
      </c>
      <c r="G16350" s="62">
        <v>0</v>
      </c>
    </row>
    <row r="16351" spans="1:7" x14ac:dyDescent="0.3">
      <c r="A16351" s="54">
        <v>45998</v>
      </c>
      <c r="B16351" s="55" t="s">
        <v>22</v>
      </c>
      <c r="C16351" s="55" t="s">
        <v>108</v>
      </c>
      <c r="D16351" s="55" t="s">
        <v>10</v>
      </c>
      <c r="E16351" s="55" t="s">
        <v>48</v>
      </c>
      <c r="F16351" s="55">
        <v>0.60416666666666663</v>
      </c>
      <c r="G16351" s="56">
        <v>0</v>
      </c>
    </row>
    <row r="16352" spans="1:7" x14ac:dyDescent="0.3">
      <c r="A16352" s="60">
        <v>45998</v>
      </c>
      <c r="B16352" s="61" t="s">
        <v>22</v>
      </c>
      <c r="C16352" s="61" t="s">
        <v>108</v>
      </c>
      <c r="D16352" s="61" t="s">
        <v>10</v>
      </c>
      <c r="E16352" s="61" t="s">
        <v>48</v>
      </c>
      <c r="F16352" s="61">
        <v>0.625</v>
      </c>
      <c r="G16352" s="62">
        <v>0</v>
      </c>
    </row>
    <row r="16353" spans="1:7" x14ac:dyDescent="0.3">
      <c r="A16353" s="54">
        <v>45998</v>
      </c>
      <c r="B16353" s="55" t="s">
        <v>22</v>
      </c>
      <c r="C16353" s="55" t="s">
        <v>108</v>
      </c>
      <c r="D16353" s="55" t="s">
        <v>10</v>
      </c>
      <c r="E16353" s="55" t="s">
        <v>48</v>
      </c>
      <c r="F16353" s="55">
        <v>0.64583333333333337</v>
      </c>
      <c r="G16353" s="56">
        <v>0</v>
      </c>
    </row>
    <row r="16354" spans="1:7" x14ac:dyDescent="0.3">
      <c r="A16354" s="60">
        <v>45998</v>
      </c>
      <c r="B16354" s="61" t="s">
        <v>22</v>
      </c>
      <c r="C16354" s="61" t="s">
        <v>108</v>
      </c>
      <c r="D16354" s="61" t="s">
        <v>10</v>
      </c>
      <c r="E16354" s="61" t="s">
        <v>48</v>
      </c>
      <c r="F16354" s="61">
        <v>0.66666666666666663</v>
      </c>
      <c r="G16354" s="62">
        <v>0</v>
      </c>
    </row>
    <row r="16355" spans="1:7" x14ac:dyDescent="0.3">
      <c r="A16355" s="54">
        <v>45998</v>
      </c>
      <c r="B16355" s="55" t="s">
        <v>22</v>
      </c>
      <c r="C16355" s="55" t="s">
        <v>108</v>
      </c>
      <c r="D16355" s="55" t="s">
        <v>10</v>
      </c>
      <c r="E16355" s="55" t="s">
        <v>48</v>
      </c>
      <c r="F16355" s="55">
        <v>0.6875</v>
      </c>
      <c r="G16355" s="56">
        <v>0</v>
      </c>
    </row>
    <row r="16356" spans="1:7" x14ac:dyDescent="0.3">
      <c r="A16356" s="60">
        <v>45998</v>
      </c>
      <c r="B16356" s="61" t="s">
        <v>22</v>
      </c>
      <c r="C16356" s="61" t="s">
        <v>108</v>
      </c>
      <c r="D16356" s="61" t="s">
        <v>10</v>
      </c>
      <c r="E16356" s="61" t="s">
        <v>48</v>
      </c>
      <c r="F16356" s="61">
        <v>0.70833333333333337</v>
      </c>
      <c r="G16356" s="62">
        <v>0</v>
      </c>
    </row>
    <row r="16357" spans="1:7" x14ac:dyDescent="0.3">
      <c r="A16357" s="54">
        <v>45998</v>
      </c>
      <c r="B16357" s="55" t="s">
        <v>22</v>
      </c>
      <c r="C16357" s="55" t="s">
        <v>108</v>
      </c>
      <c r="D16357" s="55" t="s">
        <v>10</v>
      </c>
      <c r="E16357" s="55" t="s">
        <v>48</v>
      </c>
      <c r="F16357" s="55">
        <v>0.72916666666666663</v>
      </c>
      <c r="G16357" s="56">
        <v>0</v>
      </c>
    </row>
    <row r="16358" spans="1:7" x14ac:dyDescent="0.3">
      <c r="A16358" s="60">
        <v>45998</v>
      </c>
      <c r="B16358" s="61" t="s">
        <v>22</v>
      </c>
      <c r="C16358" s="61" t="s">
        <v>108</v>
      </c>
      <c r="D16358" s="61" t="s">
        <v>10</v>
      </c>
      <c r="E16358" s="61" t="s">
        <v>48</v>
      </c>
      <c r="F16358" s="61">
        <v>0.75</v>
      </c>
      <c r="G16358" s="62">
        <v>0</v>
      </c>
    </row>
    <row r="16359" spans="1:7" x14ac:dyDescent="0.3">
      <c r="A16359" s="54">
        <v>45998</v>
      </c>
      <c r="B16359" s="55" t="s">
        <v>22</v>
      </c>
      <c r="C16359" s="55" t="s">
        <v>108</v>
      </c>
      <c r="D16359" s="55" t="s">
        <v>10</v>
      </c>
      <c r="E16359" s="55" t="s">
        <v>48</v>
      </c>
      <c r="F16359" s="55">
        <v>0.77083333333333337</v>
      </c>
      <c r="G16359" s="56">
        <v>0</v>
      </c>
    </row>
    <row r="16360" spans="1:7" x14ac:dyDescent="0.3">
      <c r="A16360" s="60">
        <v>45998</v>
      </c>
      <c r="B16360" s="61" t="s">
        <v>22</v>
      </c>
      <c r="C16360" s="61" t="s">
        <v>108</v>
      </c>
      <c r="D16360" s="61" t="s">
        <v>10</v>
      </c>
      <c r="E16360" s="61" t="s">
        <v>48</v>
      </c>
      <c r="F16360" s="61">
        <v>0.79166666666666663</v>
      </c>
      <c r="G16360" s="62">
        <v>0</v>
      </c>
    </row>
    <row r="16361" spans="1:7" x14ac:dyDescent="0.3">
      <c r="A16361" s="54">
        <v>45998</v>
      </c>
      <c r="B16361" s="55" t="s">
        <v>22</v>
      </c>
      <c r="C16361" s="55" t="s">
        <v>108</v>
      </c>
      <c r="D16361" s="55" t="s">
        <v>10</v>
      </c>
      <c r="E16361" s="55" t="s">
        <v>48</v>
      </c>
      <c r="F16361" s="55">
        <v>0.8125</v>
      </c>
      <c r="G16361" s="56">
        <v>0</v>
      </c>
    </row>
    <row r="16362" spans="1:7" x14ac:dyDescent="0.3">
      <c r="A16362" s="60">
        <v>45998</v>
      </c>
      <c r="B16362" s="61" t="s">
        <v>22</v>
      </c>
      <c r="C16362" s="61" t="s">
        <v>108</v>
      </c>
      <c r="D16362" s="61" t="s">
        <v>10</v>
      </c>
      <c r="E16362" s="61" t="s">
        <v>48</v>
      </c>
      <c r="F16362" s="61">
        <v>0.83333333333333337</v>
      </c>
      <c r="G16362" s="62">
        <v>0</v>
      </c>
    </row>
    <row r="16363" spans="1:7" x14ac:dyDescent="0.3">
      <c r="A16363" s="54">
        <v>45998</v>
      </c>
      <c r="B16363" s="55" t="s">
        <v>22</v>
      </c>
      <c r="C16363" s="55" t="s">
        <v>108</v>
      </c>
      <c r="D16363" s="55" t="s">
        <v>10</v>
      </c>
      <c r="E16363" s="55" t="s">
        <v>48</v>
      </c>
      <c r="F16363" s="55">
        <v>0.85416666666666663</v>
      </c>
      <c r="G16363" s="56">
        <v>0</v>
      </c>
    </row>
    <row r="16364" spans="1:7" x14ac:dyDescent="0.3">
      <c r="A16364" s="60">
        <v>45998</v>
      </c>
      <c r="B16364" s="61" t="s">
        <v>22</v>
      </c>
      <c r="C16364" s="61" t="s">
        <v>108</v>
      </c>
      <c r="D16364" s="61" t="s">
        <v>10</v>
      </c>
      <c r="E16364" s="61" t="s">
        <v>48</v>
      </c>
      <c r="F16364" s="61">
        <v>0.875</v>
      </c>
      <c r="G16364" s="62">
        <v>0</v>
      </c>
    </row>
    <row r="16365" spans="1:7" x14ac:dyDescent="0.3">
      <c r="A16365" s="54">
        <v>45998</v>
      </c>
      <c r="B16365" s="55" t="s">
        <v>22</v>
      </c>
      <c r="C16365" s="55" t="s">
        <v>108</v>
      </c>
      <c r="D16365" s="55" t="s">
        <v>10</v>
      </c>
      <c r="E16365" s="55" t="s">
        <v>48</v>
      </c>
      <c r="F16365" s="55">
        <v>0.89583333333333337</v>
      </c>
      <c r="G16365" s="56">
        <v>0</v>
      </c>
    </row>
    <row r="16366" spans="1:7" x14ac:dyDescent="0.3">
      <c r="A16366" s="60">
        <v>45998</v>
      </c>
      <c r="B16366" s="61" t="s">
        <v>22</v>
      </c>
      <c r="C16366" s="61" t="s">
        <v>108</v>
      </c>
      <c r="D16366" s="61" t="s">
        <v>10</v>
      </c>
      <c r="E16366" s="61" t="s">
        <v>48</v>
      </c>
      <c r="F16366" s="61">
        <v>0.91666666666666663</v>
      </c>
      <c r="G16366" s="62">
        <v>0</v>
      </c>
    </row>
    <row r="16367" spans="1:7" x14ac:dyDescent="0.3">
      <c r="A16367" s="54">
        <v>45998</v>
      </c>
      <c r="B16367" s="55" t="s">
        <v>22</v>
      </c>
      <c r="C16367" s="55" t="s">
        <v>108</v>
      </c>
      <c r="D16367" s="55" t="s">
        <v>10</v>
      </c>
      <c r="E16367" s="55" t="s">
        <v>48</v>
      </c>
      <c r="F16367" s="55">
        <v>0.9375</v>
      </c>
      <c r="G16367" s="56">
        <v>0</v>
      </c>
    </row>
    <row r="16368" spans="1:7" x14ac:dyDescent="0.3">
      <c r="A16368" s="60">
        <v>45998</v>
      </c>
      <c r="B16368" s="61" t="s">
        <v>22</v>
      </c>
      <c r="C16368" s="61" t="s">
        <v>108</v>
      </c>
      <c r="D16368" s="61" t="s">
        <v>10</v>
      </c>
      <c r="E16368" s="61" t="s">
        <v>48</v>
      </c>
      <c r="F16368" s="61">
        <v>0.95833333333333337</v>
      </c>
      <c r="G16368" s="62">
        <v>0</v>
      </c>
    </row>
    <row r="16369" spans="1:7" x14ac:dyDescent="0.3">
      <c r="A16369" s="54">
        <v>45998</v>
      </c>
      <c r="B16369" s="55" t="s">
        <v>22</v>
      </c>
      <c r="C16369" s="55" t="s">
        <v>108</v>
      </c>
      <c r="D16369" s="55" t="s">
        <v>10</v>
      </c>
      <c r="E16369" s="55" t="s">
        <v>48</v>
      </c>
      <c r="F16369" s="55">
        <v>0.97916666666666663</v>
      </c>
      <c r="G16369" s="56">
        <v>0</v>
      </c>
    </row>
    <row r="16370" spans="1:7" x14ac:dyDescent="0.3">
      <c r="A16370" s="60">
        <v>45999</v>
      </c>
      <c r="B16370" s="61" t="s">
        <v>22</v>
      </c>
      <c r="C16370" s="61" t="s">
        <v>108</v>
      </c>
      <c r="D16370" s="61" t="s">
        <v>10</v>
      </c>
      <c r="E16370" s="61" t="s">
        <v>48</v>
      </c>
      <c r="F16370" s="61">
        <v>0</v>
      </c>
      <c r="G16370" s="62">
        <v>0</v>
      </c>
    </row>
    <row r="16371" spans="1:7" x14ac:dyDescent="0.3">
      <c r="A16371" s="54">
        <v>45999</v>
      </c>
      <c r="B16371" s="55" t="s">
        <v>22</v>
      </c>
      <c r="C16371" s="55" t="s">
        <v>108</v>
      </c>
      <c r="D16371" s="55" t="s">
        <v>11</v>
      </c>
      <c r="E16371" s="55" t="s">
        <v>48</v>
      </c>
      <c r="F16371" s="55">
        <v>2.0833333333333329E-2</v>
      </c>
      <c r="G16371" s="56" cm="1">
        <f t="array" ref="G16371:G16418">IF(LOAD_RESULTS!$C$3 = "MENU",ABS(_xlfn.IFS(AND(PER_MONTH!$B16323="January",PER_MONTH!$E16323="Working Day"),Table3[Jan_WD],AND(PER_MONTH!$B16323="January",PER_MONTH!$E16323="Non-Working Day"),Table3[Jan_NWD],AND(PER_MONTH!$B16323="February",PER_MONTH!$E16323="Working Day"),Table3[Feb_WD],AND(PER_MONTH!$B16323="February",PER_MONTH!$E16323="Non-Working Day"),Table3[Feb_NWD], AND(PER_MONTH!$B16323 = "March", PER_MONTH!$E16323 = "Working Day"), Table3[Mar_WD],  AND(PER_MONTH!$B16323 = "March", PER_MONTH!$E16323 = "Non-Working Day"), Table3[Mar_NWD], AND(PER_MONTH!$B16323 = "April", PER_MONTH!$E16323 = "Working Day"), Table3[Apr_WD], AND(PER_MONTH!$B16323 = "April", PER_MONTH!$E16323 = "Non-Working Day"), Table3[Apr_NWD], AND(PER_MONTH!$B16323 = "May", PER_MONTH!$E16323 = "Working Day"), Table3[May_WD], AND(PER_MONTH!$B16323 = "May", PER_MONTH!$E16323 = "Non-Working Day"), Table3[May_NWD], AND(PER_MONTH!$B16323 = "June", PER_MONTH!$E16323 = "Working Day"), Table3[Jun_WD], AND(PER_MONTH!$B16323 = "June", PER_MONTH!$E16323 = "Non-Working Day"), Table3[Jun_NWD], AND(PER_MONTH!$B16323 = "July", PER_MONTH!$E16323 = "Working Day"), Table3[Jul_WD], AND(PER_MONTH!$B16323 = "July", PER_MONTH!$E16323 = "Non-Working Day"), Table3[Jul_NWD], AND(PER_MONTH!$B16323 = "August", PER_MONTH!$E16323 = "Working Day"), Table3[Aug_WD], AND(PER_MONTH!$B16323 = "August", PER_MONTH!$E16323 = "Non-Working Day"), Table3[Aug_NWD], AND(PER_MONTH!$B16323 = "September", PER_MONTH!$E16323 = "Working Day"), Table3[Sep_WD], AND(PER_MONTH!$B16323 = "September", PER_MONTH!$E16323 = "Non-Working Day"), Table3[Sep_NWD], AND(PER_MONTH!$B16323 = "October", PER_MONTH!$E16323 = "Working Day"), Table3[Oct_WD], AND(PER_MONTH!$B16323 = "October", PER_MONTH!$E16323 = "Non-Working Day"), Table3[Oct_NWD], AND(PER_MONTH!$B16323 = "November", PER_MONTH!$E16323 = "Working Day"), Table3[Nov_WD], AND(PER_MONTH!$B16323 = "November", PER_MONTH!$E16323 = "Non-Working Day"), Table3[Nov_NWD], AND(PER_MONTH!$B16323 = "December", PER_MONTH!$E16323 = "Working Day"), Table3[Dec_WD], AND(PER_MONTH!$B16323 = "December", PER_MONTH!$E16323 = "Non-Working Day"), Table3[Dec_NWD])),_xlfn.IFS(AND(PER_MONTH!$B16323="January",PER_MONTH!$E16323="Working Day"),Table3[Jan_WD],AND(PER_MONTH!$B16323="January",PER_MONTH!$E16323="Non-Working Day"),Table3[Jan_NWD],AND(PER_MONTH!$B16323="February",PER_MONTH!$E16323="Working Day"),Table3[Feb_WD],AND(PER_MONTH!$B16323="February",PER_MONTH!$E16323="Non-Working Day"),Table3[Feb_NWD], AND(PER_MONTH!$B16323 = "March", PER_MONTH!$E16323 = "Working Day"), Table3[Mar_WD],  AND(PER_MONTH!$B16323 = "March", PER_MONTH!$E16323 = "Non-Working Day"), Table3[Mar_NWD], AND(PER_MONTH!$B16323 = "April", PER_MONTH!$E16323 = "Working Day"), Table3[Apr_WD], AND(PER_MONTH!$B16323 = "April", PER_MONTH!$E16323 = "Non-Working Day"), Table3[Apr_NWD], AND(PER_MONTH!$B16323 = "May", PER_MONTH!$E16323 = "Working Day"), Table3[May_WD], AND(PER_MONTH!$B16323 = "May", PER_MONTH!$E16323 = "Non-Working Day"), Table3[May_NWD], AND(PER_MONTH!$B16323 = "June", PER_MONTH!$E16323 = "Working Day"), Table3[Jun_WD], AND(PER_MONTH!$B16323 = "June", PER_MONTH!$E16323 = "Non-Working Day"), Table3[Jun_NWD], AND(PER_MONTH!$B16323 = "July", PER_MONTH!$E16323 = "Working Day"), Table3[Jul_WD], AND(PER_MONTH!$B16323 = "July", PER_MONTH!$E16323 = "Non-Working Day"), Table3[Jul_NWD], AND(PER_MONTH!$B16323 = "August", PER_MONTH!$E16323 = "Working Day"), Table3[Aug_WD], AND(PER_MONTH!$B16323 = "August", PER_MONTH!$E16323 = "Non-Working Day"), Table3[Aug_NWD], AND(PER_MONTH!$B16323 = "September", PER_MONTH!$E16323 = "Working Day"), Table3[Sep_WD], AND(PER_MONTH!$B16323 = "September", PER_MONTH!$E16323 = "Non-Working Day"), Table3[Sep_NWD], AND(PER_MONTH!$B16323 = "October", PER_MONTH!$E16323 = "Working Day"), Table3[Oct_WD], AND(PER_MONTH!$B16323 = "October", PER_MONTH!$E16323 = "Non-Working Day"), Table3[Oct_NWD], AND(PER_MONTH!$B16323 = "November", PER_MONTH!$E16323 = "Working Day"), Table3[Nov_WD], AND(PER_MONTH!$B16323 = "November", PER_MONTH!$E16323 = "Non-Working Day"), Table3[Nov_NWD], AND(PER_MONTH!$B16323 = "December", PER_MONTH!$E16323 = "Working Day"), Table3[Dec_WD], AND(PER_MONTH!$B16323 = "December", PER_MONTH!$E16323 = "Non-Working Day"), Table3[Dec_NWD]))</f>
        <v>0</v>
      </c>
    </row>
    <row r="16372" spans="1:7" x14ac:dyDescent="0.3">
      <c r="A16372" s="60">
        <v>45999</v>
      </c>
      <c r="B16372" s="61" t="s">
        <v>22</v>
      </c>
      <c r="C16372" s="61" t="s">
        <v>108</v>
      </c>
      <c r="D16372" s="61" t="s">
        <v>11</v>
      </c>
      <c r="E16372" s="61" t="s">
        <v>48</v>
      </c>
      <c r="F16372" s="61">
        <v>4.1666666666666657E-2</v>
      </c>
      <c r="G16372" s="62">
        <v>0</v>
      </c>
    </row>
    <row r="16373" spans="1:7" x14ac:dyDescent="0.3">
      <c r="A16373" s="54">
        <v>45999</v>
      </c>
      <c r="B16373" s="55" t="s">
        <v>22</v>
      </c>
      <c r="C16373" s="55" t="s">
        <v>108</v>
      </c>
      <c r="D16373" s="55" t="s">
        <v>11</v>
      </c>
      <c r="E16373" s="55" t="s">
        <v>48</v>
      </c>
      <c r="F16373" s="55">
        <v>6.25E-2</v>
      </c>
      <c r="G16373" s="56">
        <v>0</v>
      </c>
    </row>
    <row r="16374" spans="1:7" x14ac:dyDescent="0.3">
      <c r="A16374" s="60">
        <v>45999</v>
      </c>
      <c r="B16374" s="61" t="s">
        <v>22</v>
      </c>
      <c r="C16374" s="61" t="s">
        <v>108</v>
      </c>
      <c r="D16374" s="61" t="s">
        <v>11</v>
      </c>
      <c r="E16374" s="61" t="s">
        <v>48</v>
      </c>
      <c r="F16374" s="61">
        <v>8.3333333333333329E-2</v>
      </c>
      <c r="G16374" s="62">
        <v>0</v>
      </c>
    </row>
    <row r="16375" spans="1:7" x14ac:dyDescent="0.3">
      <c r="A16375" s="54">
        <v>45999</v>
      </c>
      <c r="B16375" s="55" t="s">
        <v>22</v>
      </c>
      <c r="C16375" s="55" t="s">
        <v>108</v>
      </c>
      <c r="D16375" s="55" t="s">
        <v>11</v>
      </c>
      <c r="E16375" s="55" t="s">
        <v>48</v>
      </c>
      <c r="F16375" s="55">
        <v>0.1041666666666667</v>
      </c>
      <c r="G16375" s="56">
        <v>0</v>
      </c>
    </row>
    <row r="16376" spans="1:7" x14ac:dyDescent="0.3">
      <c r="A16376" s="60">
        <v>45999</v>
      </c>
      <c r="B16376" s="61" t="s">
        <v>22</v>
      </c>
      <c r="C16376" s="61" t="s">
        <v>108</v>
      </c>
      <c r="D16376" s="61" t="s">
        <v>11</v>
      </c>
      <c r="E16376" s="61" t="s">
        <v>48</v>
      </c>
      <c r="F16376" s="61">
        <v>0.125</v>
      </c>
      <c r="G16376" s="62">
        <v>0</v>
      </c>
    </row>
    <row r="16377" spans="1:7" x14ac:dyDescent="0.3">
      <c r="A16377" s="54">
        <v>45999</v>
      </c>
      <c r="B16377" s="55" t="s">
        <v>22</v>
      </c>
      <c r="C16377" s="55" t="s">
        <v>108</v>
      </c>
      <c r="D16377" s="55" t="s">
        <v>11</v>
      </c>
      <c r="E16377" s="55" t="s">
        <v>48</v>
      </c>
      <c r="F16377" s="55">
        <v>0.14583333333333329</v>
      </c>
      <c r="G16377" s="56">
        <v>0</v>
      </c>
    </row>
    <row r="16378" spans="1:7" x14ac:dyDescent="0.3">
      <c r="A16378" s="60">
        <v>45999</v>
      </c>
      <c r="B16378" s="61" t="s">
        <v>22</v>
      </c>
      <c r="C16378" s="61" t="s">
        <v>108</v>
      </c>
      <c r="D16378" s="61" t="s">
        <v>11</v>
      </c>
      <c r="E16378" s="61" t="s">
        <v>48</v>
      </c>
      <c r="F16378" s="61">
        <v>0.16666666666666671</v>
      </c>
      <c r="G16378" s="62">
        <v>0</v>
      </c>
    </row>
    <row r="16379" spans="1:7" x14ac:dyDescent="0.3">
      <c r="A16379" s="54">
        <v>45999</v>
      </c>
      <c r="B16379" s="55" t="s">
        <v>22</v>
      </c>
      <c r="C16379" s="55" t="s">
        <v>108</v>
      </c>
      <c r="D16379" s="55" t="s">
        <v>11</v>
      </c>
      <c r="E16379" s="55" t="s">
        <v>48</v>
      </c>
      <c r="F16379" s="55">
        <v>0.1875</v>
      </c>
      <c r="G16379" s="56">
        <v>0</v>
      </c>
    </row>
    <row r="16380" spans="1:7" x14ac:dyDescent="0.3">
      <c r="A16380" s="60">
        <v>45999</v>
      </c>
      <c r="B16380" s="61" t="s">
        <v>22</v>
      </c>
      <c r="C16380" s="61" t="s">
        <v>108</v>
      </c>
      <c r="D16380" s="61" t="s">
        <v>11</v>
      </c>
      <c r="E16380" s="61" t="s">
        <v>48</v>
      </c>
      <c r="F16380" s="61">
        <v>0.20833333333333329</v>
      </c>
      <c r="G16380" s="62">
        <v>0</v>
      </c>
    </row>
    <row r="16381" spans="1:7" x14ac:dyDescent="0.3">
      <c r="A16381" s="54">
        <v>45999</v>
      </c>
      <c r="B16381" s="55" t="s">
        <v>22</v>
      </c>
      <c r="C16381" s="55" t="s">
        <v>108</v>
      </c>
      <c r="D16381" s="55" t="s">
        <v>11</v>
      </c>
      <c r="E16381" s="55" t="s">
        <v>48</v>
      </c>
      <c r="F16381" s="55">
        <v>0.22916666666666671</v>
      </c>
      <c r="G16381" s="56">
        <v>0</v>
      </c>
    </row>
    <row r="16382" spans="1:7" x14ac:dyDescent="0.3">
      <c r="A16382" s="60">
        <v>45999</v>
      </c>
      <c r="B16382" s="61" t="s">
        <v>22</v>
      </c>
      <c r="C16382" s="61" t="s">
        <v>108</v>
      </c>
      <c r="D16382" s="61" t="s">
        <v>11</v>
      </c>
      <c r="E16382" s="61" t="s">
        <v>48</v>
      </c>
      <c r="F16382" s="61">
        <v>0.25</v>
      </c>
      <c r="G16382" s="62">
        <v>0</v>
      </c>
    </row>
    <row r="16383" spans="1:7" x14ac:dyDescent="0.3">
      <c r="A16383" s="54">
        <v>45999</v>
      </c>
      <c r="B16383" s="55" t="s">
        <v>22</v>
      </c>
      <c r="C16383" s="55" t="s">
        <v>108</v>
      </c>
      <c r="D16383" s="55" t="s">
        <v>11</v>
      </c>
      <c r="E16383" s="55" t="s">
        <v>48</v>
      </c>
      <c r="F16383" s="55">
        <v>0.27083333333333331</v>
      </c>
      <c r="G16383" s="56">
        <v>0</v>
      </c>
    </row>
    <row r="16384" spans="1:7" x14ac:dyDescent="0.3">
      <c r="A16384" s="60">
        <v>45999</v>
      </c>
      <c r="B16384" s="61" t="s">
        <v>22</v>
      </c>
      <c r="C16384" s="61" t="s">
        <v>108</v>
      </c>
      <c r="D16384" s="61" t="s">
        <v>11</v>
      </c>
      <c r="E16384" s="61" t="s">
        <v>48</v>
      </c>
      <c r="F16384" s="61">
        <v>0.29166666666666669</v>
      </c>
      <c r="G16384" s="62">
        <v>0</v>
      </c>
    </row>
    <row r="16385" spans="1:7" x14ac:dyDescent="0.3">
      <c r="A16385" s="54">
        <v>45999</v>
      </c>
      <c r="B16385" s="55" t="s">
        <v>22</v>
      </c>
      <c r="C16385" s="55" t="s">
        <v>108</v>
      </c>
      <c r="D16385" s="55" t="s">
        <v>11</v>
      </c>
      <c r="E16385" s="55" t="s">
        <v>48</v>
      </c>
      <c r="F16385" s="55">
        <v>0.3125</v>
      </c>
      <c r="G16385" s="56">
        <v>0</v>
      </c>
    </row>
    <row r="16386" spans="1:7" x14ac:dyDescent="0.3">
      <c r="A16386" s="60">
        <v>45999</v>
      </c>
      <c r="B16386" s="61" t="s">
        <v>22</v>
      </c>
      <c r="C16386" s="61" t="s">
        <v>108</v>
      </c>
      <c r="D16386" s="61" t="s">
        <v>11</v>
      </c>
      <c r="E16386" s="61" t="s">
        <v>48</v>
      </c>
      <c r="F16386" s="61">
        <v>0.33333333333333331</v>
      </c>
      <c r="G16386" s="62">
        <v>0</v>
      </c>
    </row>
    <row r="16387" spans="1:7" x14ac:dyDescent="0.3">
      <c r="A16387" s="54">
        <v>45999</v>
      </c>
      <c r="B16387" s="55" t="s">
        <v>22</v>
      </c>
      <c r="C16387" s="55" t="s">
        <v>108</v>
      </c>
      <c r="D16387" s="55" t="s">
        <v>11</v>
      </c>
      <c r="E16387" s="55" t="s">
        <v>48</v>
      </c>
      <c r="F16387" s="55">
        <v>0.35416666666666669</v>
      </c>
      <c r="G16387" s="56">
        <v>0</v>
      </c>
    </row>
    <row r="16388" spans="1:7" x14ac:dyDescent="0.3">
      <c r="A16388" s="60">
        <v>45999</v>
      </c>
      <c r="B16388" s="61" t="s">
        <v>22</v>
      </c>
      <c r="C16388" s="61" t="s">
        <v>108</v>
      </c>
      <c r="D16388" s="61" t="s">
        <v>11</v>
      </c>
      <c r="E16388" s="61" t="s">
        <v>48</v>
      </c>
      <c r="F16388" s="61">
        <v>0.375</v>
      </c>
      <c r="G16388" s="62">
        <v>0</v>
      </c>
    </row>
    <row r="16389" spans="1:7" x14ac:dyDescent="0.3">
      <c r="A16389" s="54">
        <v>45999</v>
      </c>
      <c r="B16389" s="55" t="s">
        <v>22</v>
      </c>
      <c r="C16389" s="55" t="s">
        <v>108</v>
      </c>
      <c r="D16389" s="55" t="s">
        <v>11</v>
      </c>
      <c r="E16389" s="55" t="s">
        <v>48</v>
      </c>
      <c r="F16389" s="55">
        <v>0.39583333333333331</v>
      </c>
      <c r="G16389" s="56">
        <v>0</v>
      </c>
    </row>
    <row r="16390" spans="1:7" x14ac:dyDescent="0.3">
      <c r="A16390" s="60">
        <v>45999</v>
      </c>
      <c r="B16390" s="61" t="s">
        <v>22</v>
      </c>
      <c r="C16390" s="61" t="s">
        <v>108</v>
      </c>
      <c r="D16390" s="61" t="s">
        <v>11</v>
      </c>
      <c r="E16390" s="61" t="s">
        <v>48</v>
      </c>
      <c r="F16390" s="61">
        <v>0.41666666666666669</v>
      </c>
      <c r="G16390" s="62">
        <v>0</v>
      </c>
    </row>
    <row r="16391" spans="1:7" x14ac:dyDescent="0.3">
      <c r="A16391" s="54">
        <v>45999</v>
      </c>
      <c r="B16391" s="55" t="s">
        <v>22</v>
      </c>
      <c r="C16391" s="55" t="s">
        <v>108</v>
      </c>
      <c r="D16391" s="55" t="s">
        <v>11</v>
      </c>
      <c r="E16391" s="55" t="s">
        <v>48</v>
      </c>
      <c r="F16391" s="55">
        <v>0.4375</v>
      </c>
      <c r="G16391" s="56">
        <v>0</v>
      </c>
    </row>
    <row r="16392" spans="1:7" x14ac:dyDescent="0.3">
      <c r="A16392" s="60">
        <v>45999</v>
      </c>
      <c r="B16392" s="61" t="s">
        <v>22</v>
      </c>
      <c r="C16392" s="61" t="s">
        <v>108</v>
      </c>
      <c r="D16392" s="61" t="s">
        <v>11</v>
      </c>
      <c r="E16392" s="61" t="s">
        <v>48</v>
      </c>
      <c r="F16392" s="61">
        <v>0.45833333333333331</v>
      </c>
      <c r="G16392" s="62">
        <v>0</v>
      </c>
    </row>
    <row r="16393" spans="1:7" x14ac:dyDescent="0.3">
      <c r="A16393" s="54">
        <v>45999</v>
      </c>
      <c r="B16393" s="55" t="s">
        <v>22</v>
      </c>
      <c r="C16393" s="55" t="s">
        <v>108</v>
      </c>
      <c r="D16393" s="55" t="s">
        <v>11</v>
      </c>
      <c r="E16393" s="55" t="s">
        <v>48</v>
      </c>
      <c r="F16393" s="55">
        <v>0.47916666666666669</v>
      </c>
      <c r="G16393" s="56">
        <v>0</v>
      </c>
    </row>
    <row r="16394" spans="1:7" x14ac:dyDescent="0.3">
      <c r="A16394" s="60">
        <v>45999</v>
      </c>
      <c r="B16394" s="61" t="s">
        <v>22</v>
      </c>
      <c r="C16394" s="61" t="s">
        <v>108</v>
      </c>
      <c r="D16394" s="61" t="s">
        <v>11</v>
      </c>
      <c r="E16394" s="61" t="s">
        <v>48</v>
      </c>
      <c r="F16394" s="61">
        <v>0.5</v>
      </c>
      <c r="G16394" s="62">
        <v>0</v>
      </c>
    </row>
    <row r="16395" spans="1:7" x14ac:dyDescent="0.3">
      <c r="A16395" s="54">
        <v>45999</v>
      </c>
      <c r="B16395" s="55" t="s">
        <v>22</v>
      </c>
      <c r="C16395" s="55" t="s">
        <v>108</v>
      </c>
      <c r="D16395" s="55" t="s">
        <v>11</v>
      </c>
      <c r="E16395" s="55" t="s">
        <v>48</v>
      </c>
      <c r="F16395" s="55">
        <v>0.52083333333333337</v>
      </c>
      <c r="G16395" s="56">
        <v>0</v>
      </c>
    </row>
    <row r="16396" spans="1:7" x14ac:dyDescent="0.3">
      <c r="A16396" s="60">
        <v>45999</v>
      </c>
      <c r="B16396" s="61" t="s">
        <v>22</v>
      </c>
      <c r="C16396" s="61" t="s">
        <v>108</v>
      </c>
      <c r="D16396" s="61" t="s">
        <v>11</v>
      </c>
      <c r="E16396" s="61" t="s">
        <v>48</v>
      </c>
      <c r="F16396" s="61">
        <v>0.54166666666666663</v>
      </c>
      <c r="G16396" s="62">
        <v>0</v>
      </c>
    </row>
    <row r="16397" spans="1:7" x14ac:dyDescent="0.3">
      <c r="A16397" s="54">
        <v>45999</v>
      </c>
      <c r="B16397" s="55" t="s">
        <v>22</v>
      </c>
      <c r="C16397" s="55" t="s">
        <v>108</v>
      </c>
      <c r="D16397" s="55" t="s">
        <v>11</v>
      </c>
      <c r="E16397" s="55" t="s">
        <v>48</v>
      </c>
      <c r="F16397" s="55">
        <v>0.5625</v>
      </c>
      <c r="G16397" s="56">
        <v>0</v>
      </c>
    </row>
    <row r="16398" spans="1:7" x14ac:dyDescent="0.3">
      <c r="A16398" s="60">
        <v>45999</v>
      </c>
      <c r="B16398" s="61" t="s">
        <v>22</v>
      </c>
      <c r="C16398" s="61" t="s">
        <v>108</v>
      </c>
      <c r="D16398" s="61" t="s">
        <v>11</v>
      </c>
      <c r="E16398" s="61" t="s">
        <v>48</v>
      </c>
      <c r="F16398" s="61">
        <v>0.58333333333333337</v>
      </c>
      <c r="G16398" s="62">
        <v>0</v>
      </c>
    </row>
    <row r="16399" spans="1:7" x14ac:dyDescent="0.3">
      <c r="A16399" s="54">
        <v>45999</v>
      </c>
      <c r="B16399" s="55" t="s">
        <v>22</v>
      </c>
      <c r="C16399" s="55" t="s">
        <v>108</v>
      </c>
      <c r="D16399" s="55" t="s">
        <v>11</v>
      </c>
      <c r="E16399" s="55" t="s">
        <v>48</v>
      </c>
      <c r="F16399" s="55">
        <v>0.60416666666666663</v>
      </c>
      <c r="G16399" s="56">
        <v>0</v>
      </c>
    </row>
    <row r="16400" spans="1:7" x14ac:dyDescent="0.3">
      <c r="A16400" s="60">
        <v>45999</v>
      </c>
      <c r="B16400" s="61" t="s">
        <v>22</v>
      </c>
      <c r="C16400" s="61" t="s">
        <v>108</v>
      </c>
      <c r="D16400" s="61" t="s">
        <v>11</v>
      </c>
      <c r="E16400" s="61" t="s">
        <v>48</v>
      </c>
      <c r="F16400" s="61">
        <v>0.625</v>
      </c>
      <c r="G16400" s="62">
        <v>0</v>
      </c>
    </row>
    <row r="16401" spans="1:7" x14ac:dyDescent="0.3">
      <c r="A16401" s="54">
        <v>45999</v>
      </c>
      <c r="B16401" s="55" t="s">
        <v>22</v>
      </c>
      <c r="C16401" s="55" t="s">
        <v>108</v>
      </c>
      <c r="D16401" s="55" t="s">
        <v>11</v>
      </c>
      <c r="E16401" s="55" t="s">
        <v>48</v>
      </c>
      <c r="F16401" s="55">
        <v>0.64583333333333337</v>
      </c>
      <c r="G16401" s="56">
        <v>0</v>
      </c>
    </row>
    <row r="16402" spans="1:7" x14ac:dyDescent="0.3">
      <c r="A16402" s="60">
        <v>45999</v>
      </c>
      <c r="B16402" s="61" t="s">
        <v>22</v>
      </c>
      <c r="C16402" s="61" t="s">
        <v>108</v>
      </c>
      <c r="D16402" s="61" t="s">
        <v>11</v>
      </c>
      <c r="E16402" s="61" t="s">
        <v>48</v>
      </c>
      <c r="F16402" s="61">
        <v>0.66666666666666663</v>
      </c>
      <c r="G16402" s="62">
        <v>0</v>
      </c>
    </row>
    <row r="16403" spans="1:7" x14ac:dyDescent="0.3">
      <c r="A16403" s="54">
        <v>45999</v>
      </c>
      <c r="B16403" s="55" t="s">
        <v>22</v>
      </c>
      <c r="C16403" s="55" t="s">
        <v>108</v>
      </c>
      <c r="D16403" s="55" t="s">
        <v>11</v>
      </c>
      <c r="E16403" s="55" t="s">
        <v>48</v>
      </c>
      <c r="F16403" s="55">
        <v>0.6875</v>
      </c>
      <c r="G16403" s="56">
        <v>0</v>
      </c>
    </row>
    <row r="16404" spans="1:7" x14ac:dyDescent="0.3">
      <c r="A16404" s="60">
        <v>45999</v>
      </c>
      <c r="B16404" s="61" t="s">
        <v>22</v>
      </c>
      <c r="C16404" s="61" t="s">
        <v>108</v>
      </c>
      <c r="D16404" s="61" t="s">
        <v>11</v>
      </c>
      <c r="E16404" s="61" t="s">
        <v>48</v>
      </c>
      <c r="F16404" s="61">
        <v>0.70833333333333337</v>
      </c>
      <c r="G16404" s="62">
        <v>0</v>
      </c>
    </row>
    <row r="16405" spans="1:7" x14ac:dyDescent="0.3">
      <c r="A16405" s="54">
        <v>45999</v>
      </c>
      <c r="B16405" s="55" t="s">
        <v>22</v>
      </c>
      <c r="C16405" s="55" t="s">
        <v>108</v>
      </c>
      <c r="D16405" s="55" t="s">
        <v>11</v>
      </c>
      <c r="E16405" s="55" t="s">
        <v>48</v>
      </c>
      <c r="F16405" s="55">
        <v>0.72916666666666663</v>
      </c>
      <c r="G16405" s="56">
        <v>0</v>
      </c>
    </row>
    <row r="16406" spans="1:7" x14ac:dyDescent="0.3">
      <c r="A16406" s="60">
        <v>45999</v>
      </c>
      <c r="B16406" s="61" t="s">
        <v>22</v>
      </c>
      <c r="C16406" s="61" t="s">
        <v>108</v>
      </c>
      <c r="D16406" s="61" t="s">
        <v>11</v>
      </c>
      <c r="E16406" s="61" t="s">
        <v>48</v>
      </c>
      <c r="F16406" s="61">
        <v>0.75</v>
      </c>
      <c r="G16406" s="62">
        <v>0</v>
      </c>
    </row>
    <row r="16407" spans="1:7" x14ac:dyDescent="0.3">
      <c r="A16407" s="54">
        <v>45999</v>
      </c>
      <c r="B16407" s="55" t="s">
        <v>22</v>
      </c>
      <c r="C16407" s="55" t="s">
        <v>108</v>
      </c>
      <c r="D16407" s="55" t="s">
        <v>11</v>
      </c>
      <c r="E16407" s="55" t="s">
        <v>48</v>
      </c>
      <c r="F16407" s="55">
        <v>0.77083333333333337</v>
      </c>
      <c r="G16407" s="56">
        <v>0</v>
      </c>
    </row>
    <row r="16408" spans="1:7" x14ac:dyDescent="0.3">
      <c r="A16408" s="60">
        <v>45999</v>
      </c>
      <c r="B16408" s="61" t="s">
        <v>22</v>
      </c>
      <c r="C16408" s="61" t="s">
        <v>108</v>
      </c>
      <c r="D16408" s="61" t="s">
        <v>11</v>
      </c>
      <c r="E16408" s="61" t="s">
        <v>48</v>
      </c>
      <c r="F16408" s="61">
        <v>0.79166666666666663</v>
      </c>
      <c r="G16408" s="62">
        <v>0</v>
      </c>
    </row>
    <row r="16409" spans="1:7" x14ac:dyDescent="0.3">
      <c r="A16409" s="54">
        <v>45999</v>
      </c>
      <c r="B16409" s="55" t="s">
        <v>22</v>
      </c>
      <c r="C16409" s="55" t="s">
        <v>108</v>
      </c>
      <c r="D16409" s="55" t="s">
        <v>11</v>
      </c>
      <c r="E16409" s="55" t="s">
        <v>48</v>
      </c>
      <c r="F16409" s="55">
        <v>0.8125</v>
      </c>
      <c r="G16409" s="56">
        <v>0</v>
      </c>
    </row>
    <row r="16410" spans="1:7" x14ac:dyDescent="0.3">
      <c r="A16410" s="60">
        <v>45999</v>
      </c>
      <c r="B16410" s="61" t="s">
        <v>22</v>
      </c>
      <c r="C16410" s="61" t="s">
        <v>108</v>
      </c>
      <c r="D16410" s="61" t="s">
        <v>11</v>
      </c>
      <c r="E16410" s="61" t="s">
        <v>48</v>
      </c>
      <c r="F16410" s="61">
        <v>0.83333333333333337</v>
      </c>
      <c r="G16410" s="62">
        <v>0</v>
      </c>
    </row>
    <row r="16411" spans="1:7" x14ac:dyDescent="0.3">
      <c r="A16411" s="54">
        <v>45999</v>
      </c>
      <c r="B16411" s="55" t="s">
        <v>22</v>
      </c>
      <c r="C16411" s="55" t="s">
        <v>108</v>
      </c>
      <c r="D16411" s="55" t="s">
        <v>11</v>
      </c>
      <c r="E16411" s="55" t="s">
        <v>48</v>
      </c>
      <c r="F16411" s="55">
        <v>0.85416666666666663</v>
      </c>
      <c r="G16411" s="56">
        <v>0</v>
      </c>
    </row>
    <row r="16412" spans="1:7" x14ac:dyDescent="0.3">
      <c r="A16412" s="60">
        <v>45999</v>
      </c>
      <c r="B16412" s="61" t="s">
        <v>22</v>
      </c>
      <c r="C16412" s="61" t="s">
        <v>108</v>
      </c>
      <c r="D16412" s="61" t="s">
        <v>11</v>
      </c>
      <c r="E16412" s="61" t="s">
        <v>48</v>
      </c>
      <c r="F16412" s="61">
        <v>0.875</v>
      </c>
      <c r="G16412" s="62">
        <v>0</v>
      </c>
    </row>
    <row r="16413" spans="1:7" x14ac:dyDescent="0.3">
      <c r="A16413" s="54">
        <v>45999</v>
      </c>
      <c r="B16413" s="55" t="s">
        <v>22</v>
      </c>
      <c r="C16413" s="55" t="s">
        <v>108</v>
      </c>
      <c r="D16413" s="55" t="s">
        <v>11</v>
      </c>
      <c r="E16413" s="55" t="s">
        <v>48</v>
      </c>
      <c r="F16413" s="55">
        <v>0.89583333333333337</v>
      </c>
      <c r="G16413" s="56">
        <v>0</v>
      </c>
    </row>
    <row r="16414" spans="1:7" x14ac:dyDescent="0.3">
      <c r="A16414" s="60">
        <v>45999</v>
      </c>
      <c r="B16414" s="61" t="s">
        <v>22</v>
      </c>
      <c r="C16414" s="61" t="s">
        <v>108</v>
      </c>
      <c r="D16414" s="61" t="s">
        <v>11</v>
      </c>
      <c r="E16414" s="61" t="s">
        <v>48</v>
      </c>
      <c r="F16414" s="61">
        <v>0.91666666666666663</v>
      </c>
      <c r="G16414" s="62">
        <v>0</v>
      </c>
    </row>
    <row r="16415" spans="1:7" x14ac:dyDescent="0.3">
      <c r="A16415" s="54">
        <v>45999</v>
      </c>
      <c r="B16415" s="55" t="s">
        <v>22</v>
      </c>
      <c r="C16415" s="55" t="s">
        <v>108</v>
      </c>
      <c r="D16415" s="55" t="s">
        <v>11</v>
      </c>
      <c r="E16415" s="55" t="s">
        <v>48</v>
      </c>
      <c r="F16415" s="55">
        <v>0.9375</v>
      </c>
      <c r="G16415" s="56">
        <v>0</v>
      </c>
    </row>
    <row r="16416" spans="1:7" x14ac:dyDescent="0.3">
      <c r="A16416" s="60">
        <v>45999</v>
      </c>
      <c r="B16416" s="61" t="s">
        <v>22</v>
      </c>
      <c r="C16416" s="61" t="s">
        <v>108</v>
      </c>
      <c r="D16416" s="61" t="s">
        <v>11</v>
      </c>
      <c r="E16416" s="61" t="s">
        <v>48</v>
      </c>
      <c r="F16416" s="61">
        <v>0.95833333333333337</v>
      </c>
      <c r="G16416" s="62">
        <v>0</v>
      </c>
    </row>
    <row r="16417" spans="1:7" x14ac:dyDescent="0.3">
      <c r="A16417" s="54">
        <v>45999</v>
      </c>
      <c r="B16417" s="55" t="s">
        <v>22</v>
      </c>
      <c r="C16417" s="55" t="s">
        <v>108</v>
      </c>
      <c r="D16417" s="55" t="s">
        <v>11</v>
      </c>
      <c r="E16417" s="55" t="s">
        <v>48</v>
      </c>
      <c r="F16417" s="55">
        <v>0.97916666666666663</v>
      </c>
      <c r="G16417" s="56">
        <v>0</v>
      </c>
    </row>
    <row r="16418" spans="1:7" x14ac:dyDescent="0.3">
      <c r="A16418" s="60">
        <v>46000</v>
      </c>
      <c r="B16418" s="61" t="s">
        <v>22</v>
      </c>
      <c r="C16418" s="61" t="s">
        <v>108</v>
      </c>
      <c r="D16418" s="61" t="s">
        <v>11</v>
      </c>
      <c r="E16418" s="61" t="s">
        <v>48</v>
      </c>
      <c r="F16418" s="61">
        <v>0</v>
      </c>
      <c r="G16418" s="62">
        <v>0</v>
      </c>
    </row>
    <row r="16419" spans="1:7" x14ac:dyDescent="0.3">
      <c r="A16419" s="54">
        <v>46000</v>
      </c>
      <c r="B16419" s="55" t="s">
        <v>22</v>
      </c>
      <c r="C16419" s="55" t="s">
        <v>108</v>
      </c>
      <c r="D16419" s="55" t="s">
        <v>5</v>
      </c>
      <c r="E16419" s="55" t="s">
        <v>48</v>
      </c>
      <c r="F16419" s="55">
        <v>2.0833333333333329E-2</v>
      </c>
      <c r="G16419" s="56" cm="1">
        <f t="array" ref="G16419:G16466">IF(LOAD_RESULTS!$C$3 = "MENU",ABS(_xlfn.IFS(AND(PER_MONTH!$B16371="January",PER_MONTH!$E16371="Working Day"),Table3[Jan_WD],AND(PER_MONTH!$B16371="January",PER_MONTH!$E16371="Non-Working Day"),Table3[Jan_NWD],AND(PER_MONTH!$B16371="February",PER_MONTH!$E16371="Working Day"),Table3[Feb_WD],AND(PER_MONTH!$B16371="February",PER_MONTH!$E16371="Non-Working Day"),Table3[Feb_NWD], AND(PER_MONTH!$B16371 = "March", PER_MONTH!$E16371 = "Working Day"), Table3[Mar_WD],  AND(PER_MONTH!$B16371 = "March", PER_MONTH!$E16371 = "Non-Working Day"), Table3[Mar_NWD], AND(PER_MONTH!$B16371 = "April", PER_MONTH!$E16371 = "Working Day"), Table3[Apr_WD], AND(PER_MONTH!$B16371 = "April", PER_MONTH!$E16371 = "Non-Working Day"), Table3[Apr_NWD], AND(PER_MONTH!$B16371 = "May", PER_MONTH!$E16371 = "Working Day"), Table3[May_WD], AND(PER_MONTH!$B16371 = "May", PER_MONTH!$E16371 = "Non-Working Day"), Table3[May_NWD], AND(PER_MONTH!$B16371 = "June", PER_MONTH!$E16371 = "Working Day"), Table3[Jun_WD], AND(PER_MONTH!$B16371 = "June", PER_MONTH!$E16371 = "Non-Working Day"), Table3[Jun_NWD], AND(PER_MONTH!$B16371 = "July", PER_MONTH!$E16371 = "Working Day"), Table3[Jul_WD], AND(PER_MONTH!$B16371 = "July", PER_MONTH!$E16371 = "Non-Working Day"), Table3[Jul_NWD], AND(PER_MONTH!$B16371 = "August", PER_MONTH!$E16371 = "Working Day"), Table3[Aug_WD], AND(PER_MONTH!$B16371 = "August", PER_MONTH!$E16371 = "Non-Working Day"), Table3[Aug_NWD], AND(PER_MONTH!$B16371 = "September", PER_MONTH!$E16371 = "Working Day"), Table3[Sep_WD], AND(PER_MONTH!$B16371 = "September", PER_MONTH!$E16371 = "Non-Working Day"), Table3[Sep_NWD], AND(PER_MONTH!$B16371 = "October", PER_MONTH!$E16371 = "Working Day"), Table3[Oct_WD], AND(PER_MONTH!$B16371 = "October", PER_MONTH!$E16371 = "Non-Working Day"), Table3[Oct_NWD], AND(PER_MONTH!$B16371 = "November", PER_MONTH!$E16371 = "Working Day"), Table3[Nov_WD], AND(PER_MONTH!$B16371 = "November", PER_MONTH!$E16371 = "Non-Working Day"), Table3[Nov_NWD], AND(PER_MONTH!$B16371 = "December", PER_MONTH!$E16371 = "Working Day"), Table3[Dec_WD], AND(PER_MONTH!$B16371 = "December", PER_MONTH!$E16371 = "Non-Working Day"), Table3[Dec_NWD])),_xlfn.IFS(AND(PER_MONTH!$B16371="January",PER_MONTH!$E16371="Working Day"),Table3[Jan_WD],AND(PER_MONTH!$B16371="January",PER_MONTH!$E16371="Non-Working Day"),Table3[Jan_NWD],AND(PER_MONTH!$B16371="February",PER_MONTH!$E16371="Working Day"),Table3[Feb_WD],AND(PER_MONTH!$B16371="February",PER_MONTH!$E16371="Non-Working Day"),Table3[Feb_NWD], AND(PER_MONTH!$B16371 = "March", PER_MONTH!$E16371 = "Working Day"), Table3[Mar_WD],  AND(PER_MONTH!$B16371 = "March", PER_MONTH!$E16371 = "Non-Working Day"), Table3[Mar_NWD], AND(PER_MONTH!$B16371 = "April", PER_MONTH!$E16371 = "Working Day"), Table3[Apr_WD], AND(PER_MONTH!$B16371 = "April", PER_MONTH!$E16371 = "Non-Working Day"), Table3[Apr_NWD], AND(PER_MONTH!$B16371 = "May", PER_MONTH!$E16371 = "Working Day"), Table3[May_WD], AND(PER_MONTH!$B16371 = "May", PER_MONTH!$E16371 = "Non-Working Day"), Table3[May_NWD], AND(PER_MONTH!$B16371 = "June", PER_MONTH!$E16371 = "Working Day"), Table3[Jun_WD], AND(PER_MONTH!$B16371 = "June", PER_MONTH!$E16371 = "Non-Working Day"), Table3[Jun_NWD], AND(PER_MONTH!$B16371 = "July", PER_MONTH!$E16371 = "Working Day"), Table3[Jul_WD], AND(PER_MONTH!$B16371 = "July", PER_MONTH!$E16371 = "Non-Working Day"), Table3[Jul_NWD], AND(PER_MONTH!$B16371 = "August", PER_MONTH!$E16371 = "Working Day"), Table3[Aug_WD], AND(PER_MONTH!$B16371 = "August", PER_MONTH!$E16371 = "Non-Working Day"), Table3[Aug_NWD], AND(PER_MONTH!$B16371 = "September", PER_MONTH!$E16371 = "Working Day"), Table3[Sep_WD], AND(PER_MONTH!$B16371 = "September", PER_MONTH!$E16371 = "Non-Working Day"), Table3[Sep_NWD], AND(PER_MONTH!$B16371 = "October", PER_MONTH!$E16371 = "Working Day"), Table3[Oct_WD], AND(PER_MONTH!$B16371 = "October", PER_MONTH!$E16371 = "Non-Working Day"), Table3[Oct_NWD], AND(PER_MONTH!$B16371 = "November", PER_MONTH!$E16371 = "Working Day"), Table3[Nov_WD], AND(PER_MONTH!$B16371 = "November", PER_MONTH!$E16371 = "Non-Working Day"), Table3[Nov_NWD], AND(PER_MONTH!$B16371 = "December", PER_MONTH!$E16371 = "Working Day"), Table3[Dec_WD], AND(PER_MONTH!$B16371 = "December", PER_MONTH!$E16371 = "Non-Working Day"), Table3[Dec_NWD]))</f>
        <v>0</v>
      </c>
    </row>
    <row r="16420" spans="1:7" x14ac:dyDescent="0.3">
      <c r="A16420" s="60">
        <v>46000</v>
      </c>
      <c r="B16420" s="61" t="s">
        <v>22</v>
      </c>
      <c r="C16420" s="61" t="s">
        <v>108</v>
      </c>
      <c r="D16420" s="61" t="s">
        <v>5</v>
      </c>
      <c r="E16420" s="61" t="s">
        <v>48</v>
      </c>
      <c r="F16420" s="61">
        <v>4.1666666666666657E-2</v>
      </c>
      <c r="G16420" s="62">
        <v>0</v>
      </c>
    </row>
    <row r="16421" spans="1:7" x14ac:dyDescent="0.3">
      <c r="A16421" s="54">
        <v>46000</v>
      </c>
      <c r="B16421" s="55" t="s">
        <v>22</v>
      </c>
      <c r="C16421" s="55" t="s">
        <v>108</v>
      </c>
      <c r="D16421" s="55" t="s">
        <v>5</v>
      </c>
      <c r="E16421" s="55" t="s">
        <v>48</v>
      </c>
      <c r="F16421" s="55">
        <v>6.25E-2</v>
      </c>
      <c r="G16421" s="56">
        <v>0</v>
      </c>
    </row>
    <row r="16422" spans="1:7" x14ac:dyDescent="0.3">
      <c r="A16422" s="60">
        <v>46000</v>
      </c>
      <c r="B16422" s="61" t="s">
        <v>22</v>
      </c>
      <c r="C16422" s="61" t="s">
        <v>108</v>
      </c>
      <c r="D16422" s="61" t="s">
        <v>5</v>
      </c>
      <c r="E16422" s="61" t="s">
        <v>48</v>
      </c>
      <c r="F16422" s="61">
        <v>8.3333333333333329E-2</v>
      </c>
      <c r="G16422" s="62">
        <v>0</v>
      </c>
    </row>
    <row r="16423" spans="1:7" x14ac:dyDescent="0.3">
      <c r="A16423" s="54">
        <v>46000</v>
      </c>
      <c r="B16423" s="55" t="s">
        <v>22</v>
      </c>
      <c r="C16423" s="55" t="s">
        <v>108</v>
      </c>
      <c r="D16423" s="55" t="s">
        <v>5</v>
      </c>
      <c r="E16423" s="55" t="s">
        <v>48</v>
      </c>
      <c r="F16423" s="55">
        <v>0.1041666666666667</v>
      </c>
      <c r="G16423" s="56">
        <v>0</v>
      </c>
    </row>
    <row r="16424" spans="1:7" x14ac:dyDescent="0.3">
      <c r="A16424" s="60">
        <v>46000</v>
      </c>
      <c r="B16424" s="61" t="s">
        <v>22</v>
      </c>
      <c r="C16424" s="61" t="s">
        <v>108</v>
      </c>
      <c r="D16424" s="61" t="s">
        <v>5</v>
      </c>
      <c r="E16424" s="61" t="s">
        <v>48</v>
      </c>
      <c r="F16424" s="61">
        <v>0.125</v>
      </c>
      <c r="G16424" s="62">
        <v>0</v>
      </c>
    </row>
    <row r="16425" spans="1:7" x14ac:dyDescent="0.3">
      <c r="A16425" s="54">
        <v>46000</v>
      </c>
      <c r="B16425" s="55" t="s">
        <v>22</v>
      </c>
      <c r="C16425" s="55" t="s">
        <v>108</v>
      </c>
      <c r="D16425" s="55" t="s">
        <v>5</v>
      </c>
      <c r="E16425" s="55" t="s">
        <v>48</v>
      </c>
      <c r="F16425" s="55">
        <v>0.14583333333333329</v>
      </c>
      <c r="G16425" s="56">
        <v>0</v>
      </c>
    </row>
    <row r="16426" spans="1:7" x14ac:dyDescent="0.3">
      <c r="A16426" s="60">
        <v>46000</v>
      </c>
      <c r="B16426" s="61" t="s">
        <v>22</v>
      </c>
      <c r="C16426" s="61" t="s">
        <v>108</v>
      </c>
      <c r="D16426" s="61" t="s">
        <v>5</v>
      </c>
      <c r="E16426" s="61" t="s">
        <v>48</v>
      </c>
      <c r="F16426" s="61">
        <v>0.16666666666666671</v>
      </c>
      <c r="G16426" s="62">
        <v>0</v>
      </c>
    </row>
    <row r="16427" spans="1:7" x14ac:dyDescent="0.3">
      <c r="A16427" s="54">
        <v>46000</v>
      </c>
      <c r="B16427" s="55" t="s">
        <v>22</v>
      </c>
      <c r="C16427" s="55" t="s">
        <v>108</v>
      </c>
      <c r="D16427" s="55" t="s">
        <v>5</v>
      </c>
      <c r="E16427" s="55" t="s">
        <v>48</v>
      </c>
      <c r="F16427" s="55">
        <v>0.1875</v>
      </c>
      <c r="G16427" s="56">
        <v>0</v>
      </c>
    </row>
    <row r="16428" spans="1:7" x14ac:dyDescent="0.3">
      <c r="A16428" s="60">
        <v>46000</v>
      </c>
      <c r="B16428" s="61" t="s">
        <v>22</v>
      </c>
      <c r="C16428" s="61" t="s">
        <v>108</v>
      </c>
      <c r="D16428" s="61" t="s">
        <v>5</v>
      </c>
      <c r="E16428" s="61" t="s">
        <v>48</v>
      </c>
      <c r="F16428" s="61">
        <v>0.20833333333333329</v>
      </c>
      <c r="G16428" s="62">
        <v>0</v>
      </c>
    </row>
    <row r="16429" spans="1:7" x14ac:dyDescent="0.3">
      <c r="A16429" s="54">
        <v>46000</v>
      </c>
      <c r="B16429" s="55" t="s">
        <v>22</v>
      </c>
      <c r="C16429" s="55" t="s">
        <v>108</v>
      </c>
      <c r="D16429" s="55" t="s">
        <v>5</v>
      </c>
      <c r="E16429" s="55" t="s">
        <v>48</v>
      </c>
      <c r="F16429" s="55">
        <v>0.22916666666666671</v>
      </c>
      <c r="G16429" s="56">
        <v>0</v>
      </c>
    </row>
    <row r="16430" spans="1:7" x14ac:dyDescent="0.3">
      <c r="A16430" s="60">
        <v>46000</v>
      </c>
      <c r="B16430" s="61" t="s">
        <v>22</v>
      </c>
      <c r="C16430" s="61" t="s">
        <v>108</v>
      </c>
      <c r="D16430" s="61" t="s">
        <v>5</v>
      </c>
      <c r="E16430" s="61" t="s">
        <v>48</v>
      </c>
      <c r="F16430" s="61">
        <v>0.25</v>
      </c>
      <c r="G16430" s="62">
        <v>0</v>
      </c>
    </row>
    <row r="16431" spans="1:7" x14ac:dyDescent="0.3">
      <c r="A16431" s="54">
        <v>46000</v>
      </c>
      <c r="B16431" s="55" t="s">
        <v>22</v>
      </c>
      <c r="C16431" s="55" t="s">
        <v>108</v>
      </c>
      <c r="D16431" s="55" t="s">
        <v>5</v>
      </c>
      <c r="E16431" s="55" t="s">
        <v>48</v>
      </c>
      <c r="F16431" s="55">
        <v>0.27083333333333331</v>
      </c>
      <c r="G16431" s="56">
        <v>0</v>
      </c>
    </row>
    <row r="16432" spans="1:7" x14ac:dyDescent="0.3">
      <c r="A16432" s="60">
        <v>46000</v>
      </c>
      <c r="B16432" s="61" t="s">
        <v>22</v>
      </c>
      <c r="C16432" s="61" t="s">
        <v>108</v>
      </c>
      <c r="D16432" s="61" t="s">
        <v>5</v>
      </c>
      <c r="E16432" s="61" t="s">
        <v>48</v>
      </c>
      <c r="F16432" s="61">
        <v>0.29166666666666669</v>
      </c>
      <c r="G16432" s="62">
        <v>0</v>
      </c>
    </row>
    <row r="16433" spans="1:7" x14ac:dyDescent="0.3">
      <c r="A16433" s="54">
        <v>46000</v>
      </c>
      <c r="B16433" s="55" t="s">
        <v>22</v>
      </c>
      <c r="C16433" s="55" t="s">
        <v>108</v>
      </c>
      <c r="D16433" s="55" t="s">
        <v>5</v>
      </c>
      <c r="E16433" s="55" t="s">
        <v>48</v>
      </c>
      <c r="F16433" s="55">
        <v>0.3125</v>
      </c>
      <c r="G16433" s="56">
        <v>0</v>
      </c>
    </row>
    <row r="16434" spans="1:7" x14ac:dyDescent="0.3">
      <c r="A16434" s="60">
        <v>46000</v>
      </c>
      <c r="B16434" s="61" t="s">
        <v>22</v>
      </c>
      <c r="C16434" s="61" t="s">
        <v>108</v>
      </c>
      <c r="D16434" s="61" t="s">
        <v>5</v>
      </c>
      <c r="E16434" s="61" t="s">
        <v>48</v>
      </c>
      <c r="F16434" s="61">
        <v>0.33333333333333331</v>
      </c>
      <c r="G16434" s="62">
        <v>0</v>
      </c>
    </row>
    <row r="16435" spans="1:7" x14ac:dyDescent="0.3">
      <c r="A16435" s="54">
        <v>46000</v>
      </c>
      <c r="B16435" s="55" t="s">
        <v>22</v>
      </c>
      <c r="C16435" s="55" t="s">
        <v>108</v>
      </c>
      <c r="D16435" s="55" t="s">
        <v>5</v>
      </c>
      <c r="E16435" s="55" t="s">
        <v>48</v>
      </c>
      <c r="F16435" s="55">
        <v>0.35416666666666669</v>
      </c>
      <c r="G16435" s="56">
        <v>0</v>
      </c>
    </row>
    <row r="16436" spans="1:7" x14ac:dyDescent="0.3">
      <c r="A16436" s="60">
        <v>46000</v>
      </c>
      <c r="B16436" s="61" t="s">
        <v>22</v>
      </c>
      <c r="C16436" s="61" t="s">
        <v>108</v>
      </c>
      <c r="D16436" s="61" t="s">
        <v>5</v>
      </c>
      <c r="E16436" s="61" t="s">
        <v>48</v>
      </c>
      <c r="F16436" s="61">
        <v>0.375</v>
      </c>
      <c r="G16436" s="62">
        <v>0</v>
      </c>
    </row>
    <row r="16437" spans="1:7" x14ac:dyDescent="0.3">
      <c r="A16437" s="54">
        <v>46000</v>
      </c>
      <c r="B16437" s="55" t="s">
        <v>22</v>
      </c>
      <c r="C16437" s="55" t="s">
        <v>108</v>
      </c>
      <c r="D16437" s="55" t="s">
        <v>5</v>
      </c>
      <c r="E16437" s="55" t="s">
        <v>48</v>
      </c>
      <c r="F16437" s="55">
        <v>0.39583333333333331</v>
      </c>
      <c r="G16437" s="56">
        <v>0</v>
      </c>
    </row>
    <row r="16438" spans="1:7" x14ac:dyDescent="0.3">
      <c r="A16438" s="60">
        <v>46000</v>
      </c>
      <c r="B16438" s="61" t="s">
        <v>22</v>
      </c>
      <c r="C16438" s="61" t="s">
        <v>108</v>
      </c>
      <c r="D16438" s="61" t="s">
        <v>5</v>
      </c>
      <c r="E16438" s="61" t="s">
        <v>48</v>
      </c>
      <c r="F16438" s="61">
        <v>0.41666666666666669</v>
      </c>
      <c r="G16438" s="62">
        <v>0</v>
      </c>
    </row>
    <row r="16439" spans="1:7" x14ac:dyDescent="0.3">
      <c r="A16439" s="54">
        <v>46000</v>
      </c>
      <c r="B16439" s="55" t="s">
        <v>22</v>
      </c>
      <c r="C16439" s="55" t="s">
        <v>108</v>
      </c>
      <c r="D16439" s="55" t="s">
        <v>5</v>
      </c>
      <c r="E16439" s="55" t="s">
        <v>48</v>
      </c>
      <c r="F16439" s="55">
        <v>0.4375</v>
      </c>
      <c r="G16439" s="56">
        <v>0</v>
      </c>
    </row>
    <row r="16440" spans="1:7" x14ac:dyDescent="0.3">
      <c r="A16440" s="60">
        <v>46000</v>
      </c>
      <c r="B16440" s="61" t="s">
        <v>22</v>
      </c>
      <c r="C16440" s="61" t="s">
        <v>108</v>
      </c>
      <c r="D16440" s="61" t="s">
        <v>5</v>
      </c>
      <c r="E16440" s="61" t="s">
        <v>48</v>
      </c>
      <c r="F16440" s="61">
        <v>0.45833333333333331</v>
      </c>
      <c r="G16440" s="62">
        <v>0</v>
      </c>
    </row>
    <row r="16441" spans="1:7" x14ac:dyDescent="0.3">
      <c r="A16441" s="54">
        <v>46000</v>
      </c>
      <c r="B16441" s="55" t="s">
        <v>22</v>
      </c>
      <c r="C16441" s="55" t="s">
        <v>108</v>
      </c>
      <c r="D16441" s="55" t="s">
        <v>5</v>
      </c>
      <c r="E16441" s="55" t="s">
        <v>48</v>
      </c>
      <c r="F16441" s="55">
        <v>0.47916666666666669</v>
      </c>
      <c r="G16441" s="56">
        <v>0</v>
      </c>
    </row>
    <row r="16442" spans="1:7" x14ac:dyDescent="0.3">
      <c r="A16442" s="60">
        <v>46000</v>
      </c>
      <c r="B16442" s="61" t="s">
        <v>22</v>
      </c>
      <c r="C16442" s="61" t="s">
        <v>108</v>
      </c>
      <c r="D16442" s="61" t="s">
        <v>5</v>
      </c>
      <c r="E16442" s="61" t="s">
        <v>48</v>
      </c>
      <c r="F16442" s="61">
        <v>0.5</v>
      </c>
      <c r="G16442" s="62">
        <v>0</v>
      </c>
    </row>
    <row r="16443" spans="1:7" x14ac:dyDescent="0.3">
      <c r="A16443" s="54">
        <v>46000</v>
      </c>
      <c r="B16443" s="55" t="s">
        <v>22</v>
      </c>
      <c r="C16443" s="55" t="s">
        <v>108</v>
      </c>
      <c r="D16443" s="55" t="s">
        <v>5</v>
      </c>
      <c r="E16443" s="55" t="s">
        <v>48</v>
      </c>
      <c r="F16443" s="55">
        <v>0.52083333333333337</v>
      </c>
      <c r="G16443" s="56">
        <v>0</v>
      </c>
    </row>
    <row r="16444" spans="1:7" x14ac:dyDescent="0.3">
      <c r="A16444" s="60">
        <v>46000</v>
      </c>
      <c r="B16444" s="61" t="s">
        <v>22</v>
      </c>
      <c r="C16444" s="61" t="s">
        <v>108</v>
      </c>
      <c r="D16444" s="61" t="s">
        <v>5</v>
      </c>
      <c r="E16444" s="61" t="s">
        <v>48</v>
      </c>
      <c r="F16444" s="61">
        <v>0.54166666666666663</v>
      </c>
      <c r="G16444" s="62">
        <v>0</v>
      </c>
    </row>
    <row r="16445" spans="1:7" x14ac:dyDescent="0.3">
      <c r="A16445" s="54">
        <v>46000</v>
      </c>
      <c r="B16445" s="55" t="s">
        <v>22</v>
      </c>
      <c r="C16445" s="55" t="s">
        <v>108</v>
      </c>
      <c r="D16445" s="55" t="s">
        <v>5</v>
      </c>
      <c r="E16445" s="55" t="s">
        <v>48</v>
      </c>
      <c r="F16445" s="55">
        <v>0.5625</v>
      </c>
      <c r="G16445" s="56">
        <v>0</v>
      </c>
    </row>
    <row r="16446" spans="1:7" x14ac:dyDescent="0.3">
      <c r="A16446" s="60">
        <v>46000</v>
      </c>
      <c r="B16446" s="61" t="s">
        <v>22</v>
      </c>
      <c r="C16446" s="61" t="s">
        <v>108</v>
      </c>
      <c r="D16446" s="61" t="s">
        <v>5</v>
      </c>
      <c r="E16446" s="61" t="s">
        <v>48</v>
      </c>
      <c r="F16446" s="61">
        <v>0.58333333333333337</v>
      </c>
      <c r="G16446" s="62">
        <v>0</v>
      </c>
    </row>
    <row r="16447" spans="1:7" x14ac:dyDescent="0.3">
      <c r="A16447" s="54">
        <v>46000</v>
      </c>
      <c r="B16447" s="55" t="s">
        <v>22</v>
      </c>
      <c r="C16447" s="55" t="s">
        <v>108</v>
      </c>
      <c r="D16447" s="55" t="s">
        <v>5</v>
      </c>
      <c r="E16447" s="55" t="s">
        <v>48</v>
      </c>
      <c r="F16447" s="55">
        <v>0.60416666666666663</v>
      </c>
      <c r="G16447" s="56">
        <v>0</v>
      </c>
    </row>
    <row r="16448" spans="1:7" x14ac:dyDescent="0.3">
      <c r="A16448" s="60">
        <v>46000</v>
      </c>
      <c r="B16448" s="61" t="s">
        <v>22</v>
      </c>
      <c r="C16448" s="61" t="s">
        <v>108</v>
      </c>
      <c r="D16448" s="61" t="s">
        <v>5</v>
      </c>
      <c r="E16448" s="61" t="s">
        <v>48</v>
      </c>
      <c r="F16448" s="61">
        <v>0.625</v>
      </c>
      <c r="G16448" s="62">
        <v>0</v>
      </c>
    </row>
    <row r="16449" spans="1:7" x14ac:dyDescent="0.3">
      <c r="A16449" s="54">
        <v>46000</v>
      </c>
      <c r="B16449" s="55" t="s">
        <v>22</v>
      </c>
      <c r="C16449" s="55" t="s">
        <v>108</v>
      </c>
      <c r="D16449" s="55" t="s">
        <v>5</v>
      </c>
      <c r="E16449" s="55" t="s">
        <v>48</v>
      </c>
      <c r="F16449" s="55">
        <v>0.64583333333333337</v>
      </c>
      <c r="G16449" s="56">
        <v>0</v>
      </c>
    </row>
    <row r="16450" spans="1:7" x14ac:dyDescent="0.3">
      <c r="A16450" s="60">
        <v>46000</v>
      </c>
      <c r="B16450" s="61" t="s">
        <v>22</v>
      </c>
      <c r="C16450" s="61" t="s">
        <v>108</v>
      </c>
      <c r="D16450" s="61" t="s">
        <v>5</v>
      </c>
      <c r="E16450" s="61" t="s">
        <v>48</v>
      </c>
      <c r="F16450" s="61">
        <v>0.66666666666666663</v>
      </c>
      <c r="G16450" s="62">
        <v>0</v>
      </c>
    </row>
    <row r="16451" spans="1:7" x14ac:dyDescent="0.3">
      <c r="A16451" s="54">
        <v>46000</v>
      </c>
      <c r="B16451" s="55" t="s">
        <v>22</v>
      </c>
      <c r="C16451" s="55" t="s">
        <v>108</v>
      </c>
      <c r="D16451" s="55" t="s">
        <v>5</v>
      </c>
      <c r="E16451" s="55" t="s">
        <v>48</v>
      </c>
      <c r="F16451" s="55">
        <v>0.6875</v>
      </c>
      <c r="G16451" s="56">
        <v>0</v>
      </c>
    </row>
    <row r="16452" spans="1:7" x14ac:dyDescent="0.3">
      <c r="A16452" s="60">
        <v>46000</v>
      </c>
      <c r="B16452" s="61" t="s">
        <v>22</v>
      </c>
      <c r="C16452" s="61" t="s">
        <v>108</v>
      </c>
      <c r="D16452" s="61" t="s">
        <v>5</v>
      </c>
      <c r="E16452" s="61" t="s">
        <v>48</v>
      </c>
      <c r="F16452" s="61">
        <v>0.70833333333333337</v>
      </c>
      <c r="G16452" s="62">
        <v>0</v>
      </c>
    </row>
    <row r="16453" spans="1:7" x14ac:dyDescent="0.3">
      <c r="A16453" s="54">
        <v>46000</v>
      </c>
      <c r="B16453" s="55" t="s">
        <v>22</v>
      </c>
      <c r="C16453" s="55" t="s">
        <v>108</v>
      </c>
      <c r="D16453" s="55" t="s">
        <v>5</v>
      </c>
      <c r="E16453" s="55" t="s">
        <v>48</v>
      </c>
      <c r="F16453" s="55">
        <v>0.72916666666666663</v>
      </c>
      <c r="G16453" s="56">
        <v>0</v>
      </c>
    </row>
    <row r="16454" spans="1:7" x14ac:dyDescent="0.3">
      <c r="A16454" s="60">
        <v>46000</v>
      </c>
      <c r="B16454" s="61" t="s">
        <v>22</v>
      </c>
      <c r="C16454" s="61" t="s">
        <v>108</v>
      </c>
      <c r="D16454" s="61" t="s">
        <v>5</v>
      </c>
      <c r="E16454" s="61" t="s">
        <v>48</v>
      </c>
      <c r="F16454" s="61">
        <v>0.75</v>
      </c>
      <c r="G16454" s="62">
        <v>0</v>
      </c>
    </row>
    <row r="16455" spans="1:7" x14ac:dyDescent="0.3">
      <c r="A16455" s="54">
        <v>46000</v>
      </c>
      <c r="B16455" s="55" t="s">
        <v>22</v>
      </c>
      <c r="C16455" s="55" t="s">
        <v>108</v>
      </c>
      <c r="D16455" s="55" t="s">
        <v>5</v>
      </c>
      <c r="E16455" s="55" t="s">
        <v>48</v>
      </c>
      <c r="F16455" s="55">
        <v>0.77083333333333337</v>
      </c>
      <c r="G16455" s="56">
        <v>0</v>
      </c>
    </row>
    <row r="16456" spans="1:7" x14ac:dyDescent="0.3">
      <c r="A16456" s="60">
        <v>46000</v>
      </c>
      <c r="B16456" s="61" t="s">
        <v>22</v>
      </c>
      <c r="C16456" s="61" t="s">
        <v>108</v>
      </c>
      <c r="D16456" s="61" t="s">
        <v>5</v>
      </c>
      <c r="E16456" s="61" t="s">
        <v>48</v>
      </c>
      <c r="F16456" s="61">
        <v>0.79166666666666663</v>
      </c>
      <c r="G16456" s="62">
        <v>0</v>
      </c>
    </row>
    <row r="16457" spans="1:7" x14ac:dyDescent="0.3">
      <c r="A16457" s="54">
        <v>46000</v>
      </c>
      <c r="B16457" s="55" t="s">
        <v>22</v>
      </c>
      <c r="C16457" s="55" t="s">
        <v>108</v>
      </c>
      <c r="D16457" s="55" t="s">
        <v>5</v>
      </c>
      <c r="E16457" s="55" t="s">
        <v>48</v>
      </c>
      <c r="F16457" s="55">
        <v>0.8125</v>
      </c>
      <c r="G16457" s="56">
        <v>0</v>
      </c>
    </row>
    <row r="16458" spans="1:7" x14ac:dyDescent="0.3">
      <c r="A16458" s="60">
        <v>46000</v>
      </c>
      <c r="B16458" s="61" t="s">
        <v>22</v>
      </c>
      <c r="C16458" s="61" t="s">
        <v>108</v>
      </c>
      <c r="D16458" s="61" t="s">
        <v>5</v>
      </c>
      <c r="E16458" s="61" t="s">
        <v>48</v>
      </c>
      <c r="F16458" s="61">
        <v>0.83333333333333337</v>
      </c>
      <c r="G16458" s="62">
        <v>0</v>
      </c>
    </row>
    <row r="16459" spans="1:7" x14ac:dyDescent="0.3">
      <c r="A16459" s="54">
        <v>46000</v>
      </c>
      <c r="B16459" s="55" t="s">
        <v>22</v>
      </c>
      <c r="C16459" s="55" t="s">
        <v>108</v>
      </c>
      <c r="D16459" s="55" t="s">
        <v>5</v>
      </c>
      <c r="E16459" s="55" t="s">
        <v>48</v>
      </c>
      <c r="F16459" s="55">
        <v>0.85416666666666663</v>
      </c>
      <c r="G16459" s="56">
        <v>0</v>
      </c>
    </row>
    <row r="16460" spans="1:7" x14ac:dyDescent="0.3">
      <c r="A16460" s="60">
        <v>46000</v>
      </c>
      <c r="B16460" s="61" t="s">
        <v>22</v>
      </c>
      <c r="C16460" s="61" t="s">
        <v>108</v>
      </c>
      <c r="D16460" s="61" t="s">
        <v>5</v>
      </c>
      <c r="E16460" s="61" t="s">
        <v>48</v>
      </c>
      <c r="F16460" s="61">
        <v>0.875</v>
      </c>
      <c r="G16460" s="62">
        <v>0</v>
      </c>
    </row>
    <row r="16461" spans="1:7" x14ac:dyDescent="0.3">
      <c r="A16461" s="54">
        <v>46000</v>
      </c>
      <c r="B16461" s="55" t="s">
        <v>22</v>
      </c>
      <c r="C16461" s="55" t="s">
        <v>108</v>
      </c>
      <c r="D16461" s="55" t="s">
        <v>5</v>
      </c>
      <c r="E16461" s="55" t="s">
        <v>48</v>
      </c>
      <c r="F16461" s="55">
        <v>0.89583333333333337</v>
      </c>
      <c r="G16461" s="56">
        <v>0</v>
      </c>
    </row>
    <row r="16462" spans="1:7" x14ac:dyDescent="0.3">
      <c r="A16462" s="60">
        <v>46000</v>
      </c>
      <c r="B16462" s="61" t="s">
        <v>22</v>
      </c>
      <c r="C16462" s="61" t="s">
        <v>108</v>
      </c>
      <c r="D16462" s="61" t="s">
        <v>5</v>
      </c>
      <c r="E16462" s="61" t="s">
        <v>48</v>
      </c>
      <c r="F16462" s="61">
        <v>0.91666666666666663</v>
      </c>
      <c r="G16462" s="62">
        <v>0</v>
      </c>
    </row>
    <row r="16463" spans="1:7" x14ac:dyDescent="0.3">
      <c r="A16463" s="54">
        <v>46000</v>
      </c>
      <c r="B16463" s="55" t="s">
        <v>22</v>
      </c>
      <c r="C16463" s="55" t="s">
        <v>108</v>
      </c>
      <c r="D16463" s="55" t="s">
        <v>5</v>
      </c>
      <c r="E16463" s="55" t="s">
        <v>48</v>
      </c>
      <c r="F16463" s="55">
        <v>0.9375</v>
      </c>
      <c r="G16463" s="56">
        <v>0</v>
      </c>
    </row>
    <row r="16464" spans="1:7" x14ac:dyDescent="0.3">
      <c r="A16464" s="60">
        <v>46000</v>
      </c>
      <c r="B16464" s="61" t="s">
        <v>22</v>
      </c>
      <c r="C16464" s="61" t="s">
        <v>108</v>
      </c>
      <c r="D16464" s="61" t="s">
        <v>5</v>
      </c>
      <c r="E16464" s="61" t="s">
        <v>48</v>
      </c>
      <c r="F16464" s="61">
        <v>0.95833333333333337</v>
      </c>
      <c r="G16464" s="62">
        <v>0</v>
      </c>
    </row>
    <row r="16465" spans="1:7" x14ac:dyDescent="0.3">
      <c r="A16465" s="54">
        <v>46000</v>
      </c>
      <c r="B16465" s="55" t="s">
        <v>22</v>
      </c>
      <c r="C16465" s="55" t="s">
        <v>108</v>
      </c>
      <c r="D16465" s="55" t="s">
        <v>5</v>
      </c>
      <c r="E16465" s="55" t="s">
        <v>48</v>
      </c>
      <c r="F16465" s="55">
        <v>0.97916666666666663</v>
      </c>
      <c r="G16465" s="56">
        <v>0</v>
      </c>
    </row>
    <row r="16466" spans="1:7" x14ac:dyDescent="0.3">
      <c r="A16466" s="60">
        <v>46001</v>
      </c>
      <c r="B16466" s="61" t="s">
        <v>22</v>
      </c>
      <c r="C16466" s="61" t="s">
        <v>108</v>
      </c>
      <c r="D16466" s="61" t="s">
        <v>5</v>
      </c>
      <c r="E16466" s="61" t="s">
        <v>48</v>
      </c>
      <c r="F16466" s="61">
        <v>0</v>
      </c>
      <c r="G16466" s="62">
        <v>0</v>
      </c>
    </row>
    <row r="16467" spans="1:7" x14ac:dyDescent="0.3">
      <c r="A16467" s="54">
        <v>46001</v>
      </c>
      <c r="B16467" s="55" t="s">
        <v>22</v>
      </c>
      <c r="C16467" s="55" t="s">
        <v>108</v>
      </c>
      <c r="D16467" s="55" t="s">
        <v>6</v>
      </c>
      <c r="E16467" s="55" t="s">
        <v>49</v>
      </c>
      <c r="F16467" s="55">
        <v>2.0833333333333329E-2</v>
      </c>
      <c r="G16467" s="56" cm="1">
        <f t="array" ref="G16467:G16514">IF(LOAD_RESULTS!$C$3 = "MENU",ABS(_xlfn.IFS(AND(PER_MONTH!$B16419="January",PER_MONTH!$E16419="Working Day"),Table3[Jan_WD],AND(PER_MONTH!$B16419="January",PER_MONTH!$E16419="Non-Working Day"),Table3[Jan_NWD],AND(PER_MONTH!$B16419="February",PER_MONTH!$E16419="Working Day"),Table3[Feb_WD],AND(PER_MONTH!$B16419="February",PER_MONTH!$E16419="Non-Working Day"),Table3[Feb_NWD], AND(PER_MONTH!$B16419 = "March", PER_MONTH!$E16419 = "Working Day"), Table3[Mar_WD],  AND(PER_MONTH!$B16419 = "March", PER_MONTH!$E16419 = "Non-Working Day"), Table3[Mar_NWD], AND(PER_MONTH!$B16419 = "April", PER_MONTH!$E16419 = "Working Day"), Table3[Apr_WD], AND(PER_MONTH!$B16419 = "April", PER_MONTH!$E16419 = "Non-Working Day"), Table3[Apr_NWD], AND(PER_MONTH!$B16419 = "May", PER_MONTH!$E16419 = "Working Day"), Table3[May_WD], AND(PER_MONTH!$B16419 = "May", PER_MONTH!$E16419 = "Non-Working Day"), Table3[May_NWD], AND(PER_MONTH!$B16419 = "June", PER_MONTH!$E16419 = "Working Day"), Table3[Jun_WD], AND(PER_MONTH!$B16419 = "June", PER_MONTH!$E16419 = "Non-Working Day"), Table3[Jun_NWD], AND(PER_MONTH!$B16419 = "July", PER_MONTH!$E16419 = "Working Day"), Table3[Jul_WD], AND(PER_MONTH!$B16419 = "July", PER_MONTH!$E16419 = "Non-Working Day"), Table3[Jul_NWD], AND(PER_MONTH!$B16419 = "August", PER_MONTH!$E16419 = "Working Day"), Table3[Aug_WD], AND(PER_MONTH!$B16419 = "August", PER_MONTH!$E16419 = "Non-Working Day"), Table3[Aug_NWD], AND(PER_MONTH!$B16419 = "September", PER_MONTH!$E16419 = "Working Day"), Table3[Sep_WD], AND(PER_MONTH!$B16419 = "September", PER_MONTH!$E16419 = "Non-Working Day"), Table3[Sep_NWD], AND(PER_MONTH!$B16419 = "October", PER_MONTH!$E16419 = "Working Day"), Table3[Oct_WD], AND(PER_MONTH!$B16419 = "October", PER_MONTH!$E16419 = "Non-Working Day"), Table3[Oct_NWD], AND(PER_MONTH!$B16419 = "November", PER_MONTH!$E16419 = "Working Day"), Table3[Nov_WD], AND(PER_MONTH!$B16419 = "November", PER_MONTH!$E16419 = "Non-Working Day"), Table3[Nov_NWD], AND(PER_MONTH!$B16419 = "December", PER_MONTH!$E16419 = "Working Day"), Table3[Dec_WD], AND(PER_MONTH!$B16419 = "December", PER_MONTH!$E16419 = "Non-Working Day"), Table3[Dec_NWD])),_xlfn.IFS(AND(PER_MONTH!$B16419="January",PER_MONTH!$E16419="Working Day"),Table3[Jan_WD],AND(PER_MONTH!$B16419="January",PER_MONTH!$E16419="Non-Working Day"),Table3[Jan_NWD],AND(PER_MONTH!$B16419="February",PER_MONTH!$E16419="Working Day"),Table3[Feb_WD],AND(PER_MONTH!$B16419="February",PER_MONTH!$E16419="Non-Working Day"),Table3[Feb_NWD], AND(PER_MONTH!$B16419 = "March", PER_MONTH!$E16419 = "Working Day"), Table3[Mar_WD],  AND(PER_MONTH!$B16419 = "March", PER_MONTH!$E16419 = "Non-Working Day"), Table3[Mar_NWD], AND(PER_MONTH!$B16419 = "April", PER_MONTH!$E16419 = "Working Day"), Table3[Apr_WD], AND(PER_MONTH!$B16419 = "April", PER_MONTH!$E16419 = "Non-Working Day"), Table3[Apr_NWD], AND(PER_MONTH!$B16419 = "May", PER_MONTH!$E16419 = "Working Day"), Table3[May_WD], AND(PER_MONTH!$B16419 = "May", PER_MONTH!$E16419 = "Non-Working Day"), Table3[May_NWD], AND(PER_MONTH!$B16419 = "June", PER_MONTH!$E16419 = "Working Day"), Table3[Jun_WD], AND(PER_MONTH!$B16419 = "June", PER_MONTH!$E16419 = "Non-Working Day"), Table3[Jun_NWD], AND(PER_MONTH!$B16419 = "July", PER_MONTH!$E16419 = "Working Day"), Table3[Jul_WD], AND(PER_MONTH!$B16419 = "July", PER_MONTH!$E16419 = "Non-Working Day"), Table3[Jul_NWD], AND(PER_MONTH!$B16419 = "August", PER_MONTH!$E16419 = "Working Day"), Table3[Aug_WD], AND(PER_MONTH!$B16419 = "August", PER_MONTH!$E16419 = "Non-Working Day"), Table3[Aug_NWD], AND(PER_MONTH!$B16419 = "September", PER_MONTH!$E16419 = "Working Day"), Table3[Sep_WD], AND(PER_MONTH!$B16419 = "September", PER_MONTH!$E16419 = "Non-Working Day"), Table3[Sep_NWD], AND(PER_MONTH!$B16419 = "October", PER_MONTH!$E16419 = "Working Day"), Table3[Oct_WD], AND(PER_MONTH!$B16419 = "October", PER_MONTH!$E16419 = "Non-Working Day"), Table3[Oct_NWD], AND(PER_MONTH!$B16419 = "November", PER_MONTH!$E16419 = "Working Day"), Table3[Nov_WD], AND(PER_MONTH!$B16419 = "November", PER_MONTH!$E16419 = "Non-Working Day"), Table3[Nov_NWD], AND(PER_MONTH!$B16419 = "December", PER_MONTH!$E16419 = "Working Day"), Table3[Dec_WD], AND(PER_MONTH!$B16419 = "December", PER_MONTH!$E16419 = "Non-Working Day"), Table3[Dec_NWD]))</f>
        <v>0</v>
      </c>
    </row>
    <row r="16468" spans="1:7" x14ac:dyDescent="0.3">
      <c r="A16468" s="60">
        <v>46001</v>
      </c>
      <c r="B16468" s="61" t="s">
        <v>22</v>
      </c>
      <c r="C16468" s="61" t="s">
        <v>108</v>
      </c>
      <c r="D16468" s="61" t="s">
        <v>6</v>
      </c>
      <c r="E16468" s="61" t="s">
        <v>49</v>
      </c>
      <c r="F16468" s="61">
        <v>4.1666666666666657E-2</v>
      </c>
      <c r="G16468" s="62">
        <v>0</v>
      </c>
    </row>
    <row r="16469" spans="1:7" x14ac:dyDescent="0.3">
      <c r="A16469" s="54">
        <v>46001</v>
      </c>
      <c r="B16469" s="55" t="s">
        <v>22</v>
      </c>
      <c r="C16469" s="55" t="s">
        <v>108</v>
      </c>
      <c r="D16469" s="55" t="s">
        <v>6</v>
      </c>
      <c r="E16469" s="55" t="s">
        <v>49</v>
      </c>
      <c r="F16469" s="55">
        <v>6.25E-2</v>
      </c>
      <c r="G16469" s="56">
        <v>0</v>
      </c>
    </row>
    <row r="16470" spans="1:7" x14ac:dyDescent="0.3">
      <c r="A16470" s="60">
        <v>46001</v>
      </c>
      <c r="B16470" s="61" t="s">
        <v>22</v>
      </c>
      <c r="C16470" s="61" t="s">
        <v>108</v>
      </c>
      <c r="D16470" s="61" t="s">
        <v>6</v>
      </c>
      <c r="E16470" s="61" t="s">
        <v>49</v>
      </c>
      <c r="F16470" s="61">
        <v>8.3333333333333329E-2</v>
      </c>
      <c r="G16470" s="62">
        <v>0</v>
      </c>
    </row>
    <row r="16471" spans="1:7" x14ac:dyDescent="0.3">
      <c r="A16471" s="54">
        <v>46001</v>
      </c>
      <c r="B16471" s="55" t="s">
        <v>22</v>
      </c>
      <c r="C16471" s="55" t="s">
        <v>108</v>
      </c>
      <c r="D16471" s="55" t="s">
        <v>6</v>
      </c>
      <c r="E16471" s="55" t="s">
        <v>49</v>
      </c>
      <c r="F16471" s="55">
        <v>0.1041666666666667</v>
      </c>
      <c r="G16471" s="56">
        <v>0</v>
      </c>
    </row>
    <row r="16472" spans="1:7" x14ac:dyDescent="0.3">
      <c r="A16472" s="60">
        <v>46001</v>
      </c>
      <c r="B16472" s="61" t="s">
        <v>22</v>
      </c>
      <c r="C16472" s="61" t="s">
        <v>108</v>
      </c>
      <c r="D16472" s="61" t="s">
        <v>6</v>
      </c>
      <c r="E16472" s="61" t="s">
        <v>49</v>
      </c>
      <c r="F16472" s="61">
        <v>0.125</v>
      </c>
      <c r="G16472" s="62">
        <v>0</v>
      </c>
    </row>
    <row r="16473" spans="1:7" x14ac:dyDescent="0.3">
      <c r="A16473" s="54">
        <v>46001</v>
      </c>
      <c r="B16473" s="55" t="s">
        <v>22</v>
      </c>
      <c r="C16473" s="55" t="s">
        <v>108</v>
      </c>
      <c r="D16473" s="55" t="s">
        <v>6</v>
      </c>
      <c r="E16473" s="55" t="s">
        <v>49</v>
      </c>
      <c r="F16473" s="55">
        <v>0.14583333333333329</v>
      </c>
      <c r="G16473" s="56">
        <v>0</v>
      </c>
    </row>
    <row r="16474" spans="1:7" x14ac:dyDescent="0.3">
      <c r="A16474" s="60">
        <v>46001</v>
      </c>
      <c r="B16474" s="61" t="s">
        <v>22</v>
      </c>
      <c r="C16474" s="61" t="s">
        <v>108</v>
      </c>
      <c r="D16474" s="61" t="s">
        <v>6</v>
      </c>
      <c r="E16474" s="61" t="s">
        <v>49</v>
      </c>
      <c r="F16474" s="61">
        <v>0.16666666666666671</v>
      </c>
      <c r="G16474" s="62">
        <v>0</v>
      </c>
    </row>
    <row r="16475" spans="1:7" x14ac:dyDescent="0.3">
      <c r="A16475" s="54">
        <v>46001</v>
      </c>
      <c r="B16475" s="55" t="s">
        <v>22</v>
      </c>
      <c r="C16475" s="55" t="s">
        <v>108</v>
      </c>
      <c r="D16475" s="55" t="s">
        <v>6</v>
      </c>
      <c r="E16475" s="55" t="s">
        <v>49</v>
      </c>
      <c r="F16475" s="55">
        <v>0.1875</v>
      </c>
      <c r="G16475" s="56">
        <v>0</v>
      </c>
    </row>
    <row r="16476" spans="1:7" x14ac:dyDescent="0.3">
      <c r="A16476" s="60">
        <v>46001</v>
      </c>
      <c r="B16476" s="61" t="s">
        <v>22</v>
      </c>
      <c r="C16476" s="61" t="s">
        <v>108</v>
      </c>
      <c r="D16476" s="61" t="s">
        <v>6</v>
      </c>
      <c r="E16476" s="61" t="s">
        <v>49</v>
      </c>
      <c r="F16476" s="61">
        <v>0.20833333333333329</v>
      </c>
      <c r="G16476" s="62">
        <v>0</v>
      </c>
    </row>
    <row r="16477" spans="1:7" x14ac:dyDescent="0.3">
      <c r="A16477" s="54">
        <v>46001</v>
      </c>
      <c r="B16477" s="55" t="s">
        <v>22</v>
      </c>
      <c r="C16477" s="55" t="s">
        <v>108</v>
      </c>
      <c r="D16477" s="55" t="s">
        <v>6</v>
      </c>
      <c r="E16477" s="55" t="s">
        <v>49</v>
      </c>
      <c r="F16477" s="55">
        <v>0.22916666666666671</v>
      </c>
      <c r="G16477" s="56">
        <v>0</v>
      </c>
    </row>
    <row r="16478" spans="1:7" x14ac:dyDescent="0.3">
      <c r="A16478" s="60">
        <v>46001</v>
      </c>
      <c r="B16478" s="61" t="s">
        <v>22</v>
      </c>
      <c r="C16478" s="61" t="s">
        <v>108</v>
      </c>
      <c r="D16478" s="61" t="s">
        <v>6</v>
      </c>
      <c r="E16478" s="61" t="s">
        <v>49</v>
      </c>
      <c r="F16478" s="61">
        <v>0.25</v>
      </c>
      <c r="G16478" s="62">
        <v>0</v>
      </c>
    </row>
    <row r="16479" spans="1:7" x14ac:dyDescent="0.3">
      <c r="A16479" s="54">
        <v>46001</v>
      </c>
      <c r="B16479" s="55" t="s">
        <v>22</v>
      </c>
      <c r="C16479" s="55" t="s">
        <v>108</v>
      </c>
      <c r="D16479" s="55" t="s">
        <v>6</v>
      </c>
      <c r="E16479" s="55" t="s">
        <v>49</v>
      </c>
      <c r="F16479" s="55">
        <v>0.27083333333333331</v>
      </c>
      <c r="G16479" s="56">
        <v>0</v>
      </c>
    </row>
    <row r="16480" spans="1:7" x14ac:dyDescent="0.3">
      <c r="A16480" s="60">
        <v>46001</v>
      </c>
      <c r="B16480" s="61" t="s">
        <v>22</v>
      </c>
      <c r="C16480" s="61" t="s">
        <v>108</v>
      </c>
      <c r="D16480" s="61" t="s">
        <v>6</v>
      </c>
      <c r="E16480" s="61" t="s">
        <v>49</v>
      </c>
      <c r="F16480" s="61">
        <v>0.29166666666666669</v>
      </c>
      <c r="G16480" s="62">
        <v>0</v>
      </c>
    </row>
    <row r="16481" spans="1:7" x14ac:dyDescent="0.3">
      <c r="A16481" s="54">
        <v>46001</v>
      </c>
      <c r="B16481" s="55" t="s">
        <v>22</v>
      </c>
      <c r="C16481" s="55" t="s">
        <v>108</v>
      </c>
      <c r="D16481" s="55" t="s">
        <v>6</v>
      </c>
      <c r="E16481" s="55" t="s">
        <v>49</v>
      </c>
      <c r="F16481" s="55">
        <v>0.3125</v>
      </c>
      <c r="G16481" s="56">
        <v>0</v>
      </c>
    </row>
    <row r="16482" spans="1:7" x14ac:dyDescent="0.3">
      <c r="A16482" s="60">
        <v>46001</v>
      </c>
      <c r="B16482" s="61" t="s">
        <v>22</v>
      </c>
      <c r="C16482" s="61" t="s">
        <v>108</v>
      </c>
      <c r="D16482" s="61" t="s">
        <v>6</v>
      </c>
      <c r="E16482" s="61" t="s">
        <v>49</v>
      </c>
      <c r="F16482" s="61">
        <v>0.33333333333333331</v>
      </c>
      <c r="G16482" s="62">
        <v>0</v>
      </c>
    </row>
    <row r="16483" spans="1:7" x14ac:dyDescent="0.3">
      <c r="A16483" s="54">
        <v>46001</v>
      </c>
      <c r="B16483" s="55" t="s">
        <v>22</v>
      </c>
      <c r="C16483" s="55" t="s">
        <v>108</v>
      </c>
      <c r="D16483" s="55" t="s">
        <v>6</v>
      </c>
      <c r="E16483" s="55" t="s">
        <v>49</v>
      </c>
      <c r="F16483" s="55">
        <v>0.35416666666666669</v>
      </c>
      <c r="G16483" s="56">
        <v>0</v>
      </c>
    </row>
    <row r="16484" spans="1:7" x14ac:dyDescent="0.3">
      <c r="A16484" s="60">
        <v>46001</v>
      </c>
      <c r="B16484" s="61" t="s">
        <v>22</v>
      </c>
      <c r="C16484" s="61" t="s">
        <v>108</v>
      </c>
      <c r="D16484" s="61" t="s">
        <v>6</v>
      </c>
      <c r="E16484" s="61" t="s">
        <v>49</v>
      </c>
      <c r="F16484" s="61">
        <v>0.375</v>
      </c>
      <c r="G16484" s="62">
        <v>0</v>
      </c>
    </row>
    <row r="16485" spans="1:7" x14ac:dyDescent="0.3">
      <c r="A16485" s="54">
        <v>46001</v>
      </c>
      <c r="B16485" s="55" t="s">
        <v>22</v>
      </c>
      <c r="C16485" s="55" t="s">
        <v>108</v>
      </c>
      <c r="D16485" s="55" t="s">
        <v>6</v>
      </c>
      <c r="E16485" s="55" t="s">
        <v>49</v>
      </c>
      <c r="F16485" s="55">
        <v>0.39583333333333331</v>
      </c>
      <c r="G16485" s="56">
        <v>0</v>
      </c>
    </row>
    <row r="16486" spans="1:7" x14ac:dyDescent="0.3">
      <c r="A16486" s="60">
        <v>46001</v>
      </c>
      <c r="B16486" s="61" t="s">
        <v>22</v>
      </c>
      <c r="C16486" s="61" t="s">
        <v>108</v>
      </c>
      <c r="D16486" s="61" t="s">
        <v>6</v>
      </c>
      <c r="E16486" s="61" t="s">
        <v>49</v>
      </c>
      <c r="F16486" s="61">
        <v>0.41666666666666669</v>
      </c>
      <c r="G16486" s="62">
        <v>0</v>
      </c>
    </row>
    <row r="16487" spans="1:7" x14ac:dyDescent="0.3">
      <c r="A16487" s="54">
        <v>46001</v>
      </c>
      <c r="B16487" s="55" t="s">
        <v>22</v>
      </c>
      <c r="C16487" s="55" t="s">
        <v>108</v>
      </c>
      <c r="D16487" s="55" t="s">
        <v>6</v>
      </c>
      <c r="E16487" s="55" t="s">
        <v>49</v>
      </c>
      <c r="F16487" s="55">
        <v>0.4375</v>
      </c>
      <c r="G16487" s="56">
        <v>0</v>
      </c>
    </row>
    <row r="16488" spans="1:7" x14ac:dyDescent="0.3">
      <c r="A16488" s="60">
        <v>46001</v>
      </c>
      <c r="B16488" s="61" t="s">
        <v>22</v>
      </c>
      <c r="C16488" s="61" t="s">
        <v>108</v>
      </c>
      <c r="D16488" s="61" t="s">
        <v>6</v>
      </c>
      <c r="E16488" s="61" t="s">
        <v>49</v>
      </c>
      <c r="F16488" s="61">
        <v>0.45833333333333331</v>
      </c>
      <c r="G16488" s="62">
        <v>0</v>
      </c>
    </row>
    <row r="16489" spans="1:7" x14ac:dyDescent="0.3">
      <c r="A16489" s="54">
        <v>46001</v>
      </c>
      <c r="B16489" s="55" t="s">
        <v>22</v>
      </c>
      <c r="C16489" s="55" t="s">
        <v>108</v>
      </c>
      <c r="D16489" s="55" t="s">
        <v>6</v>
      </c>
      <c r="E16489" s="55" t="s">
        <v>49</v>
      </c>
      <c r="F16489" s="55">
        <v>0.47916666666666669</v>
      </c>
      <c r="G16489" s="56">
        <v>0</v>
      </c>
    </row>
    <row r="16490" spans="1:7" x14ac:dyDescent="0.3">
      <c r="A16490" s="60">
        <v>46001</v>
      </c>
      <c r="B16490" s="61" t="s">
        <v>22</v>
      </c>
      <c r="C16490" s="61" t="s">
        <v>108</v>
      </c>
      <c r="D16490" s="61" t="s">
        <v>6</v>
      </c>
      <c r="E16490" s="61" t="s">
        <v>49</v>
      </c>
      <c r="F16490" s="61">
        <v>0.5</v>
      </c>
      <c r="G16490" s="62">
        <v>0</v>
      </c>
    </row>
    <row r="16491" spans="1:7" x14ac:dyDescent="0.3">
      <c r="A16491" s="54">
        <v>46001</v>
      </c>
      <c r="B16491" s="55" t="s">
        <v>22</v>
      </c>
      <c r="C16491" s="55" t="s">
        <v>108</v>
      </c>
      <c r="D16491" s="55" t="s">
        <v>6</v>
      </c>
      <c r="E16491" s="55" t="s">
        <v>49</v>
      </c>
      <c r="F16491" s="55">
        <v>0.52083333333333337</v>
      </c>
      <c r="G16491" s="56">
        <v>0</v>
      </c>
    </row>
    <row r="16492" spans="1:7" x14ac:dyDescent="0.3">
      <c r="A16492" s="60">
        <v>46001</v>
      </c>
      <c r="B16492" s="61" t="s">
        <v>22</v>
      </c>
      <c r="C16492" s="61" t="s">
        <v>108</v>
      </c>
      <c r="D16492" s="61" t="s">
        <v>6</v>
      </c>
      <c r="E16492" s="61" t="s">
        <v>49</v>
      </c>
      <c r="F16492" s="61">
        <v>0.54166666666666663</v>
      </c>
      <c r="G16492" s="62">
        <v>0</v>
      </c>
    </row>
    <row r="16493" spans="1:7" x14ac:dyDescent="0.3">
      <c r="A16493" s="54">
        <v>46001</v>
      </c>
      <c r="B16493" s="55" t="s">
        <v>22</v>
      </c>
      <c r="C16493" s="55" t="s">
        <v>108</v>
      </c>
      <c r="D16493" s="55" t="s">
        <v>6</v>
      </c>
      <c r="E16493" s="55" t="s">
        <v>49</v>
      </c>
      <c r="F16493" s="55">
        <v>0.5625</v>
      </c>
      <c r="G16493" s="56">
        <v>0</v>
      </c>
    </row>
    <row r="16494" spans="1:7" x14ac:dyDescent="0.3">
      <c r="A16494" s="60">
        <v>46001</v>
      </c>
      <c r="B16494" s="61" t="s">
        <v>22</v>
      </c>
      <c r="C16494" s="61" t="s">
        <v>108</v>
      </c>
      <c r="D16494" s="61" t="s">
        <v>6</v>
      </c>
      <c r="E16494" s="61" t="s">
        <v>49</v>
      </c>
      <c r="F16494" s="61">
        <v>0.58333333333333337</v>
      </c>
      <c r="G16494" s="62">
        <v>0</v>
      </c>
    </row>
    <row r="16495" spans="1:7" x14ac:dyDescent="0.3">
      <c r="A16495" s="54">
        <v>46001</v>
      </c>
      <c r="B16495" s="55" t="s">
        <v>22</v>
      </c>
      <c r="C16495" s="55" t="s">
        <v>108</v>
      </c>
      <c r="D16495" s="55" t="s">
        <v>6</v>
      </c>
      <c r="E16495" s="55" t="s">
        <v>49</v>
      </c>
      <c r="F16495" s="55">
        <v>0.60416666666666663</v>
      </c>
      <c r="G16495" s="56">
        <v>0</v>
      </c>
    </row>
    <row r="16496" spans="1:7" x14ac:dyDescent="0.3">
      <c r="A16496" s="60">
        <v>46001</v>
      </c>
      <c r="B16496" s="61" t="s">
        <v>22</v>
      </c>
      <c r="C16496" s="61" t="s">
        <v>108</v>
      </c>
      <c r="D16496" s="61" t="s">
        <v>6</v>
      </c>
      <c r="E16496" s="61" t="s">
        <v>49</v>
      </c>
      <c r="F16496" s="61">
        <v>0.625</v>
      </c>
      <c r="G16496" s="62">
        <v>0</v>
      </c>
    </row>
    <row r="16497" spans="1:7" x14ac:dyDescent="0.3">
      <c r="A16497" s="54">
        <v>46001</v>
      </c>
      <c r="B16497" s="55" t="s">
        <v>22</v>
      </c>
      <c r="C16497" s="55" t="s">
        <v>108</v>
      </c>
      <c r="D16497" s="55" t="s">
        <v>6</v>
      </c>
      <c r="E16497" s="55" t="s">
        <v>49</v>
      </c>
      <c r="F16497" s="55">
        <v>0.64583333333333337</v>
      </c>
      <c r="G16497" s="56">
        <v>0</v>
      </c>
    </row>
    <row r="16498" spans="1:7" x14ac:dyDescent="0.3">
      <c r="A16498" s="60">
        <v>46001</v>
      </c>
      <c r="B16498" s="61" t="s">
        <v>22</v>
      </c>
      <c r="C16498" s="61" t="s">
        <v>108</v>
      </c>
      <c r="D16498" s="61" t="s">
        <v>6</v>
      </c>
      <c r="E16498" s="61" t="s">
        <v>49</v>
      </c>
      <c r="F16498" s="61">
        <v>0.66666666666666663</v>
      </c>
      <c r="G16498" s="62">
        <v>0</v>
      </c>
    </row>
    <row r="16499" spans="1:7" x14ac:dyDescent="0.3">
      <c r="A16499" s="54">
        <v>46001</v>
      </c>
      <c r="B16499" s="55" t="s">
        <v>22</v>
      </c>
      <c r="C16499" s="55" t="s">
        <v>108</v>
      </c>
      <c r="D16499" s="55" t="s">
        <v>6</v>
      </c>
      <c r="E16499" s="55" t="s">
        <v>49</v>
      </c>
      <c r="F16499" s="55">
        <v>0.6875</v>
      </c>
      <c r="G16499" s="56">
        <v>0</v>
      </c>
    </row>
    <row r="16500" spans="1:7" x14ac:dyDescent="0.3">
      <c r="A16500" s="60">
        <v>46001</v>
      </c>
      <c r="B16500" s="61" t="s">
        <v>22</v>
      </c>
      <c r="C16500" s="61" t="s">
        <v>108</v>
      </c>
      <c r="D16500" s="61" t="s">
        <v>6</v>
      </c>
      <c r="E16500" s="61" t="s">
        <v>49</v>
      </c>
      <c r="F16500" s="61">
        <v>0.70833333333333337</v>
      </c>
      <c r="G16500" s="62">
        <v>0</v>
      </c>
    </row>
    <row r="16501" spans="1:7" x14ac:dyDescent="0.3">
      <c r="A16501" s="54">
        <v>46001</v>
      </c>
      <c r="B16501" s="55" t="s">
        <v>22</v>
      </c>
      <c r="C16501" s="55" t="s">
        <v>108</v>
      </c>
      <c r="D16501" s="55" t="s">
        <v>6</v>
      </c>
      <c r="E16501" s="55" t="s">
        <v>49</v>
      </c>
      <c r="F16501" s="55">
        <v>0.72916666666666663</v>
      </c>
      <c r="G16501" s="56">
        <v>0</v>
      </c>
    </row>
    <row r="16502" spans="1:7" x14ac:dyDescent="0.3">
      <c r="A16502" s="60">
        <v>46001</v>
      </c>
      <c r="B16502" s="61" t="s">
        <v>22</v>
      </c>
      <c r="C16502" s="61" t="s">
        <v>108</v>
      </c>
      <c r="D16502" s="61" t="s">
        <v>6</v>
      </c>
      <c r="E16502" s="61" t="s">
        <v>49</v>
      </c>
      <c r="F16502" s="61">
        <v>0.75</v>
      </c>
      <c r="G16502" s="62">
        <v>0</v>
      </c>
    </row>
    <row r="16503" spans="1:7" x14ac:dyDescent="0.3">
      <c r="A16503" s="54">
        <v>46001</v>
      </c>
      <c r="B16503" s="55" t="s">
        <v>22</v>
      </c>
      <c r="C16503" s="55" t="s">
        <v>108</v>
      </c>
      <c r="D16503" s="55" t="s">
        <v>6</v>
      </c>
      <c r="E16503" s="55" t="s">
        <v>49</v>
      </c>
      <c r="F16503" s="55">
        <v>0.77083333333333337</v>
      </c>
      <c r="G16503" s="56">
        <v>0</v>
      </c>
    </row>
    <row r="16504" spans="1:7" x14ac:dyDescent="0.3">
      <c r="A16504" s="60">
        <v>46001</v>
      </c>
      <c r="B16504" s="61" t="s">
        <v>22</v>
      </c>
      <c r="C16504" s="61" t="s">
        <v>108</v>
      </c>
      <c r="D16504" s="61" t="s">
        <v>6</v>
      </c>
      <c r="E16504" s="61" t="s">
        <v>49</v>
      </c>
      <c r="F16504" s="61">
        <v>0.79166666666666663</v>
      </c>
      <c r="G16504" s="62">
        <v>0</v>
      </c>
    </row>
    <row r="16505" spans="1:7" x14ac:dyDescent="0.3">
      <c r="A16505" s="54">
        <v>46001</v>
      </c>
      <c r="B16505" s="55" t="s">
        <v>22</v>
      </c>
      <c r="C16505" s="55" t="s">
        <v>108</v>
      </c>
      <c r="D16505" s="55" t="s">
        <v>6</v>
      </c>
      <c r="E16505" s="55" t="s">
        <v>49</v>
      </c>
      <c r="F16505" s="55">
        <v>0.8125</v>
      </c>
      <c r="G16505" s="56">
        <v>0</v>
      </c>
    </row>
    <row r="16506" spans="1:7" x14ac:dyDescent="0.3">
      <c r="A16506" s="60">
        <v>46001</v>
      </c>
      <c r="B16506" s="61" t="s">
        <v>22</v>
      </c>
      <c r="C16506" s="61" t="s">
        <v>108</v>
      </c>
      <c r="D16506" s="61" t="s">
        <v>6</v>
      </c>
      <c r="E16506" s="61" t="s">
        <v>49</v>
      </c>
      <c r="F16506" s="61">
        <v>0.83333333333333337</v>
      </c>
      <c r="G16506" s="62">
        <v>0</v>
      </c>
    </row>
    <row r="16507" spans="1:7" x14ac:dyDescent="0.3">
      <c r="A16507" s="54">
        <v>46001</v>
      </c>
      <c r="B16507" s="55" t="s">
        <v>22</v>
      </c>
      <c r="C16507" s="55" t="s">
        <v>108</v>
      </c>
      <c r="D16507" s="55" t="s">
        <v>6</v>
      </c>
      <c r="E16507" s="55" t="s">
        <v>49</v>
      </c>
      <c r="F16507" s="55">
        <v>0.85416666666666663</v>
      </c>
      <c r="G16507" s="56">
        <v>0</v>
      </c>
    </row>
    <row r="16508" spans="1:7" x14ac:dyDescent="0.3">
      <c r="A16508" s="60">
        <v>46001</v>
      </c>
      <c r="B16508" s="61" t="s">
        <v>22</v>
      </c>
      <c r="C16508" s="61" t="s">
        <v>108</v>
      </c>
      <c r="D16508" s="61" t="s">
        <v>6</v>
      </c>
      <c r="E16508" s="61" t="s">
        <v>49</v>
      </c>
      <c r="F16508" s="61">
        <v>0.875</v>
      </c>
      <c r="G16508" s="62">
        <v>0</v>
      </c>
    </row>
    <row r="16509" spans="1:7" x14ac:dyDescent="0.3">
      <c r="A16509" s="54">
        <v>46001</v>
      </c>
      <c r="B16509" s="55" t="s">
        <v>22</v>
      </c>
      <c r="C16509" s="55" t="s">
        <v>108</v>
      </c>
      <c r="D16509" s="55" t="s">
        <v>6</v>
      </c>
      <c r="E16509" s="55" t="s">
        <v>49</v>
      </c>
      <c r="F16509" s="55">
        <v>0.89583333333333337</v>
      </c>
      <c r="G16509" s="56">
        <v>0</v>
      </c>
    </row>
    <row r="16510" spans="1:7" x14ac:dyDescent="0.3">
      <c r="A16510" s="60">
        <v>46001</v>
      </c>
      <c r="B16510" s="61" t="s">
        <v>22</v>
      </c>
      <c r="C16510" s="61" t="s">
        <v>108</v>
      </c>
      <c r="D16510" s="61" t="s">
        <v>6</v>
      </c>
      <c r="E16510" s="61" t="s">
        <v>49</v>
      </c>
      <c r="F16510" s="61">
        <v>0.91666666666666663</v>
      </c>
      <c r="G16510" s="62">
        <v>0</v>
      </c>
    </row>
    <row r="16511" spans="1:7" x14ac:dyDescent="0.3">
      <c r="A16511" s="54">
        <v>46001</v>
      </c>
      <c r="B16511" s="55" t="s">
        <v>22</v>
      </c>
      <c r="C16511" s="55" t="s">
        <v>108</v>
      </c>
      <c r="D16511" s="55" t="s">
        <v>6</v>
      </c>
      <c r="E16511" s="55" t="s">
        <v>49</v>
      </c>
      <c r="F16511" s="55">
        <v>0.9375</v>
      </c>
      <c r="G16511" s="56">
        <v>0</v>
      </c>
    </row>
    <row r="16512" spans="1:7" x14ac:dyDescent="0.3">
      <c r="A16512" s="60">
        <v>46001</v>
      </c>
      <c r="B16512" s="61" t="s">
        <v>22</v>
      </c>
      <c r="C16512" s="61" t="s">
        <v>108</v>
      </c>
      <c r="D16512" s="61" t="s">
        <v>6</v>
      </c>
      <c r="E16512" s="61" t="s">
        <v>49</v>
      </c>
      <c r="F16512" s="61">
        <v>0.95833333333333337</v>
      </c>
      <c r="G16512" s="62">
        <v>0</v>
      </c>
    </row>
    <row r="16513" spans="1:7" x14ac:dyDescent="0.3">
      <c r="A16513" s="54">
        <v>46001</v>
      </c>
      <c r="B16513" s="55" t="s">
        <v>22</v>
      </c>
      <c r="C16513" s="55" t="s">
        <v>108</v>
      </c>
      <c r="D16513" s="55" t="s">
        <v>6</v>
      </c>
      <c r="E16513" s="55" t="s">
        <v>49</v>
      </c>
      <c r="F16513" s="55">
        <v>0.97916666666666663</v>
      </c>
      <c r="G16513" s="56">
        <v>0</v>
      </c>
    </row>
    <row r="16514" spans="1:7" x14ac:dyDescent="0.3">
      <c r="A16514" s="60">
        <v>46002</v>
      </c>
      <c r="B16514" s="61" t="s">
        <v>22</v>
      </c>
      <c r="C16514" s="61" t="s">
        <v>108</v>
      </c>
      <c r="D16514" s="61" t="s">
        <v>6</v>
      </c>
      <c r="E16514" s="61" t="s">
        <v>49</v>
      </c>
      <c r="F16514" s="61">
        <v>0</v>
      </c>
      <c r="G16514" s="62">
        <v>0</v>
      </c>
    </row>
    <row r="16515" spans="1:7" x14ac:dyDescent="0.3">
      <c r="A16515" s="54">
        <v>46002</v>
      </c>
      <c r="B16515" s="55" t="s">
        <v>22</v>
      </c>
      <c r="C16515" s="55" t="s">
        <v>108</v>
      </c>
      <c r="D16515" s="55" t="s">
        <v>7</v>
      </c>
      <c r="E16515" s="55" t="s">
        <v>49</v>
      </c>
      <c r="F16515" s="55">
        <v>2.0833333333333329E-2</v>
      </c>
      <c r="G16515" s="56" cm="1">
        <f t="array" ref="G16515:G16562">IF(LOAD_RESULTS!$C$3 = "MENU",ABS(_xlfn.IFS(AND(PER_MONTH!$B16467="January",PER_MONTH!$E16467="Working Day"),Table3[Jan_WD],AND(PER_MONTH!$B16467="January",PER_MONTH!$E16467="Non-Working Day"),Table3[Jan_NWD],AND(PER_MONTH!$B16467="February",PER_MONTH!$E16467="Working Day"),Table3[Feb_WD],AND(PER_MONTH!$B16467="February",PER_MONTH!$E16467="Non-Working Day"),Table3[Feb_NWD], AND(PER_MONTH!$B16467 = "March", PER_MONTH!$E16467 = "Working Day"), Table3[Mar_WD],  AND(PER_MONTH!$B16467 = "March", PER_MONTH!$E16467 = "Non-Working Day"), Table3[Mar_NWD], AND(PER_MONTH!$B16467 = "April", PER_MONTH!$E16467 = "Working Day"), Table3[Apr_WD], AND(PER_MONTH!$B16467 = "April", PER_MONTH!$E16467 = "Non-Working Day"), Table3[Apr_NWD], AND(PER_MONTH!$B16467 = "May", PER_MONTH!$E16467 = "Working Day"), Table3[May_WD], AND(PER_MONTH!$B16467 = "May", PER_MONTH!$E16467 = "Non-Working Day"), Table3[May_NWD], AND(PER_MONTH!$B16467 = "June", PER_MONTH!$E16467 = "Working Day"), Table3[Jun_WD], AND(PER_MONTH!$B16467 = "June", PER_MONTH!$E16467 = "Non-Working Day"), Table3[Jun_NWD], AND(PER_MONTH!$B16467 = "July", PER_MONTH!$E16467 = "Working Day"), Table3[Jul_WD], AND(PER_MONTH!$B16467 = "July", PER_MONTH!$E16467 = "Non-Working Day"), Table3[Jul_NWD], AND(PER_MONTH!$B16467 = "August", PER_MONTH!$E16467 = "Working Day"), Table3[Aug_WD], AND(PER_MONTH!$B16467 = "August", PER_MONTH!$E16467 = "Non-Working Day"), Table3[Aug_NWD], AND(PER_MONTH!$B16467 = "September", PER_MONTH!$E16467 = "Working Day"), Table3[Sep_WD], AND(PER_MONTH!$B16467 = "September", PER_MONTH!$E16467 = "Non-Working Day"), Table3[Sep_NWD], AND(PER_MONTH!$B16467 = "October", PER_MONTH!$E16467 = "Working Day"), Table3[Oct_WD], AND(PER_MONTH!$B16467 = "October", PER_MONTH!$E16467 = "Non-Working Day"), Table3[Oct_NWD], AND(PER_MONTH!$B16467 = "November", PER_MONTH!$E16467 = "Working Day"), Table3[Nov_WD], AND(PER_MONTH!$B16467 = "November", PER_MONTH!$E16467 = "Non-Working Day"), Table3[Nov_NWD], AND(PER_MONTH!$B16467 = "December", PER_MONTH!$E16467 = "Working Day"), Table3[Dec_WD], AND(PER_MONTH!$B16467 = "December", PER_MONTH!$E16467 = "Non-Working Day"), Table3[Dec_NWD])),_xlfn.IFS(AND(PER_MONTH!$B16467="January",PER_MONTH!$E16467="Working Day"),Table3[Jan_WD],AND(PER_MONTH!$B16467="January",PER_MONTH!$E16467="Non-Working Day"),Table3[Jan_NWD],AND(PER_MONTH!$B16467="February",PER_MONTH!$E16467="Working Day"),Table3[Feb_WD],AND(PER_MONTH!$B16467="February",PER_MONTH!$E16467="Non-Working Day"),Table3[Feb_NWD], AND(PER_MONTH!$B16467 = "March", PER_MONTH!$E16467 = "Working Day"), Table3[Mar_WD],  AND(PER_MONTH!$B16467 = "March", PER_MONTH!$E16467 = "Non-Working Day"), Table3[Mar_NWD], AND(PER_MONTH!$B16467 = "April", PER_MONTH!$E16467 = "Working Day"), Table3[Apr_WD], AND(PER_MONTH!$B16467 = "April", PER_MONTH!$E16467 = "Non-Working Day"), Table3[Apr_NWD], AND(PER_MONTH!$B16467 = "May", PER_MONTH!$E16467 = "Working Day"), Table3[May_WD], AND(PER_MONTH!$B16467 = "May", PER_MONTH!$E16467 = "Non-Working Day"), Table3[May_NWD], AND(PER_MONTH!$B16467 = "June", PER_MONTH!$E16467 = "Working Day"), Table3[Jun_WD], AND(PER_MONTH!$B16467 = "June", PER_MONTH!$E16467 = "Non-Working Day"), Table3[Jun_NWD], AND(PER_MONTH!$B16467 = "July", PER_MONTH!$E16467 = "Working Day"), Table3[Jul_WD], AND(PER_MONTH!$B16467 = "July", PER_MONTH!$E16467 = "Non-Working Day"), Table3[Jul_NWD], AND(PER_MONTH!$B16467 = "August", PER_MONTH!$E16467 = "Working Day"), Table3[Aug_WD], AND(PER_MONTH!$B16467 = "August", PER_MONTH!$E16467 = "Non-Working Day"), Table3[Aug_NWD], AND(PER_MONTH!$B16467 = "September", PER_MONTH!$E16467 = "Working Day"), Table3[Sep_WD], AND(PER_MONTH!$B16467 = "September", PER_MONTH!$E16467 = "Non-Working Day"), Table3[Sep_NWD], AND(PER_MONTH!$B16467 = "October", PER_MONTH!$E16467 = "Working Day"), Table3[Oct_WD], AND(PER_MONTH!$B16467 = "October", PER_MONTH!$E16467 = "Non-Working Day"), Table3[Oct_NWD], AND(PER_MONTH!$B16467 = "November", PER_MONTH!$E16467 = "Working Day"), Table3[Nov_WD], AND(PER_MONTH!$B16467 = "November", PER_MONTH!$E16467 = "Non-Working Day"), Table3[Nov_NWD], AND(PER_MONTH!$B16467 = "December", PER_MONTH!$E16467 = "Working Day"), Table3[Dec_WD], AND(PER_MONTH!$B16467 = "December", PER_MONTH!$E16467 = "Non-Working Day"), Table3[Dec_NWD]))</f>
        <v>0</v>
      </c>
    </row>
    <row r="16516" spans="1:7" x14ac:dyDescent="0.3">
      <c r="A16516" s="60">
        <v>46002</v>
      </c>
      <c r="B16516" s="61" t="s">
        <v>22</v>
      </c>
      <c r="C16516" s="61" t="s">
        <v>108</v>
      </c>
      <c r="D16516" s="61" t="s">
        <v>7</v>
      </c>
      <c r="E16516" s="61" t="s">
        <v>49</v>
      </c>
      <c r="F16516" s="61">
        <v>4.1666666666666657E-2</v>
      </c>
      <c r="G16516" s="62">
        <v>0</v>
      </c>
    </row>
    <row r="16517" spans="1:7" x14ac:dyDescent="0.3">
      <c r="A16517" s="54">
        <v>46002</v>
      </c>
      <c r="B16517" s="55" t="s">
        <v>22</v>
      </c>
      <c r="C16517" s="55" t="s">
        <v>108</v>
      </c>
      <c r="D16517" s="55" t="s">
        <v>7</v>
      </c>
      <c r="E16517" s="55" t="s">
        <v>49</v>
      </c>
      <c r="F16517" s="55">
        <v>6.25E-2</v>
      </c>
      <c r="G16517" s="56">
        <v>0</v>
      </c>
    </row>
    <row r="16518" spans="1:7" x14ac:dyDescent="0.3">
      <c r="A16518" s="60">
        <v>46002</v>
      </c>
      <c r="B16518" s="61" t="s">
        <v>22</v>
      </c>
      <c r="C16518" s="61" t="s">
        <v>108</v>
      </c>
      <c r="D16518" s="61" t="s">
        <v>7</v>
      </c>
      <c r="E16518" s="61" t="s">
        <v>49</v>
      </c>
      <c r="F16518" s="61">
        <v>8.3333333333333329E-2</v>
      </c>
      <c r="G16518" s="62">
        <v>0</v>
      </c>
    </row>
    <row r="16519" spans="1:7" x14ac:dyDescent="0.3">
      <c r="A16519" s="54">
        <v>46002</v>
      </c>
      <c r="B16519" s="55" t="s">
        <v>22</v>
      </c>
      <c r="C16519" s="55" t="s">
        <v>108</v>
      </c>
      <c r="D16519" s="55" t="s">
        <v>7</v>
      </c>
      <c r="E16519" s="55" t="s">
        <v>49</v>
      </c>
      <c r="F16519" s="55">
        <v>0.1041666666666667</v>
      </c>
      <c r="G16519" s="56">
        <v>0</v>
      </c>
    </row>
    <row r="16520" spans="1:7" x14ac:dyDescent="0.3">
      <c r="A16520" s="60">
        <v>46002</v>
      </c>
      <c r="B16520" s="61" t="s">
        <v>22</v>
      </c>
      <c r="C16520" s="61" t="s">
        <v>108</v>
      </c>
      <c r="D16520" s="61" t="s">
        <v>7</v>
      </c>
      <c r="E16520" s="61" t="s">
        <v>49</v>
      </c>
      <c r="F16520" s="61">
        <v>0.125</v>
      </c>
      <c r="G16520" s="62">
        <v>0</v>
      </c>
    </row>
    <row r="16521" spans="1:7" x14ac:dyDescent="0.3">
      <c r="A16521" s="54">
        <v>46002</v>
      </c>
      <c r="B16521" s="55" t="s">
        <v>22</v>
      </c>
      <c r="C16521" s="55" t="s">
        <v>108</v>
      </c>
      <c r="D16521" s="55" t="s">
        <v>7</v>
      </c>
      <c r="E16521" s="55" t="s">
        <v>49</v>
      </c>
      <c r="F16521" s="55">
        <v>0.14583333333333329</v>
      </c>
      <c r="G16521" s="56">
        <v>0</v>
      </c>
    </row>
    <row r="16522" spans="1:7" x14ac:dyDescent="0.3">
      <c r="A16522" s="60">
        <v>46002</v>
      </c>
      <c r="B16522" s="61" t="s">
        <v>22</v>
      </c>
      <c r="C16522" s="61" t="s">
        <v>108</v>
      </c>
      <c r="D16522" s="61" t="s">
        <v>7</v>
      </c>
      <c r="E16522" s="61" t="s">
        <v>49</v>
      </c>
      <c r="F16522" s="61">
        <v>0.16666666666666671</v>
      </c>
      <c r="G16522" s="62">
        <v>0</v>
      </c>
    </row>
    <row r="16523" spans="1:7" x14ac:dyDescent="0.3">
      <c r="A16523" s="54">
        <v>46002</v>
      </c>
      <c r="B16523" s="55" t="s">
        <v>22</v>
      </c>
      <c r="C16523" s="55" t="s">
        <v>108</v>
      </c>
      <c r="D16523" s="55" t="s">
        <v>7</v>
      </c>
      <c r="E16523" s="55" t="s">
        <v>49</v>
      </c>
      <c r="F16523" s="55">
        <v>0.1875</v>
      </c>
      <c r="G16523" s="56">
        <v>0</v>
      </c>
    </row>
    <row r="16524" spans="1:7" x14ac:dyDescent="0.3">
      <c r="A16524" s="60">
        <v>46002</v>
      </c>
      <c r="B16524" s="61" t="s">
        <v>22</v>
      </c>
      <c r="C16524" s="61" t="s">
        <v>108</v>
      </c>
      <c r="D16524" s="61" t="s">
        <v>7</v>
      </c>
      <c r="E16524" s="61" t="s">
        <v>49</v>
      </c>
      <c r="F16524" s="61">
        <v>0.20833333333333329</v>
      </c>
      <c r="G16524" s="62">
        <v>0</v>
      </c>
    </row>
    <row r="16525" spans="1:7" x14ac:dyDescent="0.3">
      <c r="A16525" s="54">
        <v>46002</v>
      </c>
      <c r="B16525" s="55" t="s">
        <v>22</v>
      </c>
      <c r="C16525" s="55" t="s">
        <v>108</v>
      </c>
      <c r="D16525" s="55" t="s">
        <v>7</v>
      </c>
      <c r="E16525" s="55" t="s">
        <v>49</v>
      </c>
      <c r="F16525" s="55">
        <v>0.22916666666666671</v>
      </c>
      <c r="G16525" s="56">
        <v>0</v>
      </c>
    </row>
    <row r="16526" spans="1:7" x14ac:dyDescent="0.3">
      <c r="A16526" s="60">
        <v>46002</v>
      </c>
      <c r="B16526" s="61" t="s">
        <v>22</v>
      </c>
      <c r="C16526" s="61" t="s">
        <v>108</v>
      </c>
      <c r="D16526" s="61" t="s">
        <v>7</v>
      </c>
      <c r="E16526" s="61" t="s">
        <v>49</v>
      </c>
      <c r="F16526" s="61">
        <v>0.25</v>
      </c>
      <c r="G16526" s="62">
        <v>0</v>
      </c>
    </row>
    <row r="16527" spans="1:7" x14ac:dyDescent="0.3">
      <c r="A16527" s="54">
        <v>46002</v>
      </c>
      <c r="B16527" s="55" t="s">
        <v>22</v>
      </c>
      <c r="C16527" s="55" t="s">
        <v>108</v>
      </c>
      <c r="D16527" s="55" t="s">
        <v>7</v>
      </c>
      <c r="E16527" s="55" t="s">
        <v>49</v>
      </c>
      <c r="F16527" s="55">
        <v>0.27083333333333331</v>
      </c>
      <c r="G16527" s="56">
        <v>0</v>
      </c>
    </row>
    <row r="16528" spans="1:7" x14ac:dyDescent="0.3">
      <c r="A16528" s="60">
        <v>46002</v>
      </c>
      <c r="B16528" s="61" t="s">
        <v>22</v>
      </c>
      <c r="C16528" s="61" t="s">
        <v>108</v>
      </c>
      <c r="D16528" s="61" t="s">
        <v>7</v>
      </c>
      <c r="E16528" s="61" t="s">
        <v>49</v>
      </c>
      <c r="F16528" s="61">
        <v>0.29166666666666669</v>
      </c>
      <c r="G16528" s="62">
        <v>0</v>
      </c>
    </row>
    <row r="16529" spans="1:7" x14ac:dyDescent="0.3">
      <c r="A16529" s="54">
        <v>46002</v>
      </c>
      <c r="B16529" s="55" t="s">
        <v>22</v>
      </c>
      <c r="C16529" s="55" t="s">
        <v>108</v>
      </c>
      <c r="D16529" s="55" t="s">
        <v>7</v>
      </c>
      <c r="E16529" s="55" t="s">
        <v>49</v>
      </c>
      <c r="F16529" s="55">
        <v>0.3125</v>
      </c>
      <c r="G16529" s="56">
        <v>0</v>
      </c>
    </row>
    <row r="16530" spans="1:7" x14ac:dyDescent="0.3">
      <c r="A16530" s="60">
        <v>46002</v>
      </c>
      <c r="B16530" s="61" t="s">
        <v>22</v>
      </c>
      <c r="C16530" s="61" t="s">
        <v>108</v>
      </c>
      <c r="D16530" s="61" t="s">
        <v>7</v>
      </c>
      <c r="E16530" s="61" t="s">
        <v>49</v>
      </c>
      <c r="F16530" s="61">
        <v>0.33333333333333331</v>
      </c>
      <c r="G16530" s="62">
        <v>0</v>
      </c>
    </row>
    <row r="16531" spans="1:7" x14ac:dyDescent="0.3">
      <c r="A16531" s="54">
        <v>46002</v>
      </c>
      <c r="B16531" s="55" t="s">
        <v>22</v>
      </c>
      <c r="C16531" s="55" t="s">
        <v>108</v>
      </c>
      <c r="D16531" s="55" t="s">
        <v>7</v>
      </c>
      <c r="E16531" s="55" t="s">
        <v>49</v>
      </c>
      <c r="F16531" s="55">
        <v>0.35416666666666669</v>
      </c>
      <c r="G16531" s="56">
        <v>0</v>
      </c>
    </row>
    <row r="16532" spans="1:7" x14ac:dyDescent="0.3">
      <c r="A16532" s="60">
        <v>46002</v>
      </c>
      <c r="B16532" s="61" t="s">
        <v>22</v>
      </c>
      <c r="C16532" s="61" t="s">
        <v>108</v>
      </c>
      <c r="D16532" s="61" t="s">
        <v>7</v>
      </c>
      <c r="E16532" s="61" t="s">
        <v>49</v>
      </c>
      <c r="F16532" s="61">
        <v>0.375</v>
      </c>
      <c r="G16532" s="62">
        <v>0</v>
      </c>
    </row>
    <row r="16533" spans="1:7" x14ac:dyDescent="0.3">
      <c r="A16533" s="54">
        <v>46002</v>
      </c>
      <c r="B16533" s="55" t="s">
        <v>22</v>
      </c>
      <c r="C16533" s="55" t="s">
        <v>108</v>
      </c>
      <c r="D16533" s="55" t="s">
        <v>7</v>
      </c>
      <c r="E16533" s="55" t="s">
        <v>49</v>
      </c>
      <c r="F16533" s="55">
        <v>0.39583333333333331</v>
      </c>
      <c r="G16533" s="56">
        <v>0</v>
      </c>
    </row>
    <row r="16534" spans="1:7" x14ac:dyDescent="0.3">
      <c r="A16534" s="60">
        <v>46002</v>
      </c>
      <c r="B16534" s="61" t="s">
        <v>22</v>
      </c>
      <c r="C16534" s="61" t="s">
        <v>108</v>
      </c>
      <c r="D16534" s="61" t="s">
        <v>7</v>
      </c>
      <c r="E16534" s="61" t="s">
        <v>49</v>
      </c>
      <c r="F16534" s="61">
        <v>0.41666666666666669</v>
      </c>
      <c r="G16534" s="62">
        <v>0</v>
      </c>
    </row>
    <row r="16535" spans="1:7" x14ac:dyDescent="0.3">
      <c r="A16535" s="54">
        <v>46002</v>
      </c>
      <c r="B16535" s="55" t="s">
        <v>22</v>
      </c>
      <c r="C16535" s="55" t="s">
        <v>108</v>
      </c>
      <c r="D16535" s="55" t="s">
        <v>7</v>
      </c>
      <c r="E16535" s="55" t="s">
        <v>49</v>
      </c>
      <c r="F16535" s="55">
        <v>0.4375</v>
      </c>
      <c r="G16535" s="56">
        <v>0</v>
      </c>
    </row>
    <row r="16536" spans="1:7" x14ac:dyDescent="0.3">
      <c r="A16536" s="60">
        <v>46002</v>
      </c>
      <c r="B16536" s="61" t="s">
        <v>22</v>
      </c>
      <c r="C16536" s="61" t="s">
        <v>108</v>
      </c>
      <c r="D16536" s="61" t="s">
        <v>7</v>
      </c>
      <c r="E16536" s="61" t="s">
        <v>49</v>
      </c>
      <c r="F16536" s="61">
        <v>0.45833333333333331</v>
      </c>
      <c r="G16536" s="62">
        <v>0</v>
      </c>
    </row>
    <row r="16537" spans="1:7" x14ac:dyDescent="0.3">
      <c r="A16537" s="54">
        <v>46002</v>
      </c>
      <c r="B16537" s="55" t="s">
        <v>22</v>
      </c>
      <c r="C16537" s="55" t="s">
        <v>108</v>
      </c>
      <c r="D16537" s="55" t="s">
        <v>7</v>
      </c>
      <c r="E16537" s="55" t="s">
        <v>49</v>
      </c>
      <c r="F16537" s="55">
        <v>0.47916666666666669</v>
      </c>
      <c r="G16537" s="56">
        <v>0</v>
      </c>
    </row>
    <row r="16538" spans="1:7" x14ac:dyDescent="0.3">
      <c r="A16538" s="60">
        <v>46002</v>
      </c>
      <c r="B16538" s="61" t="s">
        <v>22</v>
      </c>
      <c r="C16538" s="61" t="s">
        <v>108</v>
      </c>
      <c r="D16538" s="61" t="s">
        <v>7</v>
      </c>
      <c r="E16538" s="61" t="s">
        <v>49</v>
      </c>
      <c r="F16538" s="61">
        <v>0.5</v>
      </c>
      <c r="G16538" s="62">
        <v>0</v>
      </c>
    </row>
    <row r="16539" spans="1:7" x14ac:dyDescent="0.3">
      <c r="A16539" s="54">
        <v>46002</v>
      </c>
      <c r="B16539" s="55" t="s">
        <v>22</v>
      </c>
      <c r="C16539" s="55" t="s">
        <v>108</v>
      </c>
      <c r="D16539" s="55" t="s">
        <v>7</v>
      </c>
      <c r="E16539" s="55" t="s">
        <v>49</v>
      </c>
      <c r="F16539" s="55">
        <v>0.52083333333333337</v>
      </c>
      <c r="G16539" s="56">
        <v>0</v>
      </c>
    </row>
    <row r="16540" spans="1:7" x14ac:dyDescent="0.3">
      <c r="A16540" s="60">
        <v>46002</v>
      </c>
      <c r="B16540" s="61" t="s">
        <v>22</v>
      </c>
      <c r="C16540" s="61" t="s">
        <v>108</v>
      </c>
      <c r="D16540" s="61" t="s">
        <v>7</v>
      </c>
      <c r="E16540" s="61" t="s">
        <v>49</v>
      </c>
      <c r="F16540" s="61">
        <v>0.54166666666666663</v>
      </c>
      <c r="G16540" s="62">
        <v>0</v>
      </c>
    </row>
    <row r="16541" spans="1:7" x14ac:dyDescent="0.3">
      <c r="A16541" s="54">
        <v>46002</v>
      </c>
      <c r="B16541" s="55" t="s">
        <v>22</v>
      </c>
      <c r="C16541" s="55" t="s">
        <v>108</v>
      </c>
      <c r="D16541" s="55" t="s">
        <v>7</v>
      </c>
      <c r="E16541" s="55" t="s">
        <v>49</v>
      </c>
      <c r="F16541" s="55">
        <v>0.5625</v>
      </c>
      <c r="G16541" s="56">
        <v>0</v>
      </c>
    </row>
    <row r="16542" spans="1:7" x14ac:dyDescent="0.3">
      <c r="A16542" s="60">
        <v>46002</v>
      </c>
      <c r="B16542" s="61" t="s">
        <v>22</v>
      </c>
      <c r="C16542" s="61" t="s">
        <v>108</v>
      </c>
      <c r="D16542" s="61" t="s">
        <v>7</v>
      </c>
      <c r="E16542" s="61" t="s">
        <v>49</v>
      </c>
      <c r="F16542" s="61">
        <v>0.58333333333333337</v>
      </c>
      <c r="G16542" s="62">
        <v>0</v>
      </c>
    </row>
    <row r="16543" spans="1:7" x14ac:dyDescent="0.3">
      <c r="A16543" s="54">
        <v>46002</v>
      </c>
      <c r="B16543" s="55" t="s">
        <v>22</v>
      </c>
      <c r="C16543" s="55" t="s">
        <v>108</v>
      </c>
      <c r="D16543" s="55" t="s">
        <v>7</v>
      </c>
      <c r="E16543" s="55" t="s">
        <v>49</v>
      </c>
      <c r="F16543" s="55">
        <v>0.60416666666666663</v>
      </c>
      <c r="G16543" s="56">
        <v>0</v>
      </c>
    </row>
    <row r="16544" spans="1:7" x14ac:dyDescent="0.3">
      <c r="A16544" s="60">
        <v>46002</v>
      </c>
      <c r="B16544" s="61" t="s">
        <v>22</v>
      </c>
      <c r="C16544" s="61" t="s">
        <v>108</v>
      </c>
      <c r="D16544" s="61" t="s">
        <v>7</v>
      </c>
      <c r="E16544" s="61" t="s">
        <v>49</v>
      </c>
      <c r="F16544" s="61">
        <v>0.625</v>
      </c>
      <c r="G16544" s="62">
        <v>0</v>
      </c>
    </row>
    <row r="16545" spans="1:7" x14ac:dyDescent="0.3">
      <c r="A16545" s="54">
        <v>46002</v>
      </c>
      <c r="B16545" s="55" t="s">
        <v>22</v>
      </c>
      <c r="C16545" s="55" t="s">
        <v>108</v>
      </c>
      <c r="D16545" s="55" t="s">
        <v>7</v>
      </c>
      <c r="E16545" s="55" t="s">
        <v>49</v>
      </c>
      <c r="F16545" s="55">
        <v>0.64583333333333337</v>
      </c>
      <c r="G16545" s="56">
        <v>0</v>
      </c>
    </row>
    <row r="16546" spans="1:7" x14ac:dyDescent="0.3">
      <c r="A16546" s="60">
        <v>46002</v>
      </c>
      <c r="B16546" s="61" t="s">
        <v>22</v>
      </c>
      <c r="C16546" s="61" t="s">
        <v>108</v>
      </c>
      <c r="D16546" s="61" t="s">
        <v>7</v>
      </c>
      <c r="E16546" s="61" t="s">
        <v>49</v>
      </c>
      <c r="F16546" s="61">
        <v>0.66666666666666663</v>
      </c>
      <c r="G16546" s="62">
        <v>0</v>
      </c>
    </row>
    <row r="16547" spans="1:7" x14ac:dyDescent="0.3">
      <c r="A16547" s="54">
        <v>46002</v>
      </c>
      <c r="B16547" s="55" t="s">
        <v>22</v>
      </c>
      <c r="C16547" s="55" t="s">
        <v>108</v>
      </c>
      <c r="D16547" s="55" t="s">
        <v>7</v>
      </c>
      <c r="E16547" s="55" t="s">
        <v>49</v>
      </c>
      <c r="F16547" s="55">
        <v>0.6875</v>
      </c>
      <c r="G16547" s="56">
        <v>0</v>
      </c>
    </row>
    <row r="16548" spans="1:7" x14ac:dyDescent="0.3">
      <c r="A16548" s="60">
        <v>46002</v>
      </c>
      <c r="B16548" s="61" t="s">
        <v>22</v>
      </c>
      <c r="C16548" s="61" t="s">
        <v>108</v>
      </c>
      <c r="D16548" s="61" t="s">
        <v>7</v>
      </c>
      <c r="E16548" s="61" t="s">
        <v>49</v>
      </c>
      <c r="F16548" s="61">
        <v>0.70833333333333337</v>
      </c>
      <c r="G16548" s="62">
        <v>0</v>
      </c>
    </row>
    <row r="16549" spans="1:7" x14ac:dyDescent="0.3">
      <c r="A16549" s="54">
        <v>46002</v>
      </c>
      <c r="B16549" s="55" t="s">
        <v>22</v>
      </c>
      <c r="C16549" s="55" t="s">
        <v>108</v>
      </c>
      <c r="D16549" s="55" t="s">
        <v>7</v>
      </c>
      <c r="E16549" s="55" t="s">
        <v>49</v>
      </c>
      <c r="F16549" s="55">
        <v>0.72916666666666663</v>
      </c>
      <c r="G16549" s="56">
        <v>0</v>
      </c>
    </row>
    <row r="16550" spans="1:7" x14ac:dyDescent="0.3">
      <c r="A16550" s="60">
        <v>46002</v>
      </c>
      <c r="B16550" s="61" t="s">
        <v>22</v>
      </c>
      <c r="C16550" s="61" t="s">
        <v>108</v>
      </c>
      <c r="D16550" s="61" t="s">
        <v>7</v>
      </c>
      <c r="E16550" s="61" t="s">
        <v>49</v>
      </c>
      <c r="F16550" s="61">
        <v>0.75</v>
      </c>
      <c r="G16550" s="62">
        <v>0</v>
      </c>
    </row>
    <row r="16551" spans="1:7" x14ac:dyDescent="0.3">
      <c r="A16551" s="54">
        <v>46002</v>
      </c>
      <c r="B16551" s="55" t="s">
        <v>22</v>
      </c>
      <c r="C16551" s="55" t="s">
        <v>108</v>
      </c>
      <c r="D16551" s="55" t="s">
        <v>7</v>
      </c>
      <c r="E16551" s="55" t="s">
        <v>49</v>
      </c>
      <c r="F16551" s="55">
        <v>0.77083333333333337</v>
      </c>
      <c r="G16551" s="56">
        <v>0</v>
      </c>
    </row>
    <row r="16552" spans="1:7" x14ac:dyDescent="0.3">
      <c r="A16552" s="60">
        <v>46002</v>
      </c>
      <c r="B16552" s="61" t="s">
        <v>22</v>
      </c>
      <c r="C16552" s="61" t="s">
        <v>108</v>
      </c>
      <c r="D16552" s="61" t="s">
        <v>7</v>
      </c>
      <c r="E16552" s="61" t="s">
        <v>49</v>
      </c>
      <c r="F16552" s="61">
        <v>0.79166666666666663</v>
      </c>
      <c r="G16552" s="62">
        <v>0</v>
      </c>
    </row>
    <row r="16553" spans="1:7" x14ac:dyDescent="0.3">
      <c r="A16553" s="54">
        <v>46002</v>
      </c>
      <c r="B16553" s="55" t="s">
        <v>22</v>
      </c>
      <c r="C16553" s="55" t="s">
        <v>108</v>
      </c>
      <c r="D16553" s="55" t="s">
        <v>7</v>
      </c>
      <c r="E16553" s="55" t="s">
        <v>49</v>
      </c>
      <c r="F16553" s="55">
        <v>0.8125</v>
      </c>
      <c r="G16553" s="56">
        <v>0</v>
      </c>
    </row>
    <row r="16554" spans="1:7" x14ac:dyDescent="0.3">
      <c r="A16554" s="60">
        <v>46002</v>
      </c>
      <c r="B16554" s="61" t="s">
        <v>22</v>
      </c>
      <c r="C16554" s="61" t="s">
        <v>108</v>
      </c>
      <c r="D16554" s="61" t="s">
        <v>7</v>
      </c>
      <c r="E16554" s="61" t="s">
        <v>49</v>
      </c>
      <c r="F16554" s="61">
        <v>0.83333333333333337</v>
      </c>
      <c r="G16554" s="62">
        <v>0</v>
      </c>
    </row>
    <row r="16555" spans="1:7" x14ac:dyDescent="0.3">
      <c r="A16555" s="54">
        <v>46002</v>
      </c>
      <c r="B16555" s="55" t="s">
        <v>22</v>
      </c>
      <c r="C16555" s="55" t="s">
        <v>108</v>
      </c>
      <c r="D16555" s="55" t="s">
        <v>7</v>
      </c>
      <c r="E16555" s="55" t="s">
        <v>49</v>
      </c>
      <c r="F16555" s="55">
        <v>0.85416666666666663</v>
      </c>
      <c r="G16555" s="56">
        <v>0</v>
      </c>
    </row>
    <row r="16556" spans="1:7" x14ac:dyDescent="0.3">
      <c r="A16556" s="60">
        <v>46002</v>
      </c>
      <c r="B16556" s="61" t="s">
        <v>22</v>
      </c>
      <c r="C16556" s="61" t="s">
        <v>108</v>
      </c>
      <c r="D16556" s="61" t="s">
        <v>7</v>
      </c>
      <c r="E16556" s="61" t="s">
        <v>49</v>
      </c>
      <c r="F16556" s="61">
        <v>0.875</v>
      </c>
      <c r="G16556" s="62">
        <v>0</v>
      </c>
    </row>
    <row r="16557" spans="1:7" x14ac:dyDescent="0.3">
      <c r="A16557" s="54">
        <v>46002</v>
      </c>
      <c r="B16557" s="55" t="s">
        <v>22</v>
      </c>
      <c r="C16557" s="55" t="s">
        <v>108</v>
      </c>
      <c r="D16557" s="55" t="s">
        <v>7</v>
      </c>
      <c r="E16557" s="55" t="s">
        <v>49</v>
      </c>
      <c r="F16557" s="55">
        <v>0.89583333333333337</v>
      </c>
      <c r="G16557" s="56">
        <v>0</v>
      </c>
    </row>
    <row r="16558" spans="1:7" x14ac:dyDescent="0.3">
      <c r="A16558" s="60">
        <v>46002</v>
      </c>
      <c r="B16558" s="61" t="s">
        <v>22</v>
      </c>
      <c r="C16558" s="61" t="s">
        <v>108</v>
      </c>
      <c r="D16558" s="61" t="s">
        <v>7</v>
      </c>
      <c r="E16558" s="61" t="s">
        <v>49</v>
      </c>
      <c r="F16558" s="61">
        <v>0.91666666666666663</v>
      </c>
      <c r="G16558" s="62">
        <v>0</v>
      </c>
    </row>
    <row r="16559" spans="1:7" x14ac:dyDescent="0.3">
      <c r="A16559" s="54">
        <v>46002</v>
      </c>
      <c r="B16559" s="55" t="s">
        <v>22</v>
      </c>
      <c r="C16559" s="55" t="s">
        <v>108</v>
      </c>
      <c r="D16559" s="55" t="s">
        <v>7</v>
      </c>
      <c r="E16559" s="55" t="s">
        <v>49</v>
      </c>
      <c r="F16559" s="55">
        <v>0.9375</v>
      </c>
      <c r="G16559" s="56">
        <v>0</v>
      </c>
    </row>
    <row r="16560" spans="1:7" x14ac:dyDescent="0.3">
      <c r="A16560" s="60">
        <v>46002</v>
      </c>
      <c r="B16560" s="61" t="s">
        <v>22</v>
      </c>
      <c r="C16560" s="61" t="s">
        <v>108</v>
      </c>
      <c r="D16560" s="61" t="s">
        <v>7</v>
      </c>
      <c r="E16560" s="61" t="s">
        <v>49</v>
      </c>
      <c r="F16560" s="61">
        <v>0.95833333333333337</v>
      </c>
      <c r="G16560" s="62">
        <v>0</v>
      </c>
    </row>
    <row r="16561" spans="1:7" x14ac:dyDescent="0.3">
      <c r="A16561" s="54">
        <v>46002</v>
      </c>
      <c r="B16561" s="55" t="s">
        <v>22</v>
      </c>
      <c r="C16561" s="55" t="s">
        <v>108</v>
      </c>
      <c r="D16561" s="55" t="s">
        <v>7</v>
      </c>
      <c r="E16561" s="55" t="s">
        <v>49</v>
      </c>
      <c r="F16561" s="55">
        <v>0.97916666666666663</v>
      </c>
      <c r="G16561" s="56">
        <v>0</v>
      </c>
    </row>
    <row r="16562" spans="1:7" x14ac:dyDescent="0.3">
      <c r="A16562" s="60">
        <v>46003</v>
      </c>
      <c r="B16562" s="61" t="s">
        <v>22</v>
      </c>
      <c r="C16562" s="61" t="s">
        <v>108</v>
      </c>
      <c r="D16562" s="61" t="s">
        <v>7</v>
      </c>
      <c r="E16562" s="61" t="s">
        <v>49</v>
      </c>
      <c r="F16562" s="61">
        <v>0</v>
      </c>
      <c r="G16562" s="62">
        <v>0</v>
      </c>
    </row>
    <row r="16563" spans="1:7" x14ac:dyDescent="0.3">
      <c r="A16563" s="54">
        <v>46003</v>
      </c>
      <c r="B16563" s="55" t="s">
        <v>22</v>
      </c>
      <c r="C16563" s="55" t="s">
        <v>108</v>
      </c>
      <c r="D16563" s="55" t="s">
        <v>8</v>
      </c>
      <c r="E16563" s="55" t="s">
        <v>48</v>
      </c>
      <c r="F16563" s="55">
        <v>2.0833333333333329E-2</v>
      </c>
      <c r="G16563" s="56" cm="1">
        <f t="array" ref="G16563:G16610">IF(LOAD_RESULTS!$C$3 = "MENU",ABS(_xlfn.IFS(AND(PER_MONTH!$B16515="January",PER_MONTH!$E16515="Working Day"),Table3[Jan_WD],AND(PER_MONTH!$B16515="January",PER_MONTH!$E16515="Non-Working Day"),Table3[Jan_NWD],AND(PER_MONTH!$B16515="February",PER_MONTH!$E16515="Working Day"),Table3[Feb_WD],AND(PER_MONTH!$B16515="February",PER_MONTH!$E16515="Non-Working Day"),Table3[Feb_NWD], AND(PER_MONTH!$B16515 = "March", PER_MONTH!$E16515 = "Working Day"), Table3[Mar_WD],  AND(PER_MONTH!$B16515 = "March", PER_MONTH!$E16515 = "Non-Working Day"), Table3[Mar_NWD], AND(PER_MONTH!$B16515 = "April", PER_MONTH!$E16515 = "Working Day"), Table3[Apr_WD], AND(PER_MONTH!$B16515 = "April", PER_MONTH!$E16515 = "Non-Working Day"), Table3[Apr_NWD], AND(PER_MONTH!$B16515 = "May", PER_MONTH!$E16515 = "Working Day"), Table3[May_WD], AND(PER_MONTH!$B16515 = "May", PER_MONTH!$E16515 = "Non-Working Day"), Table3[May_NWD], AND(PER_MONTH!$B16515 = "June", PER_MONTH!$E16515 = "Working Day"), Table3[Jun_WD], AND(PER_MONTH!$B16515 = "June", PER_MONTH!$E16515 = "Non-Working Day"), Table3[Jun_NWD], AND(PER_MONTH!$B16515 = "July", PER_MONTH!$E16515 = "Working Day"), Table3[Jul_WD], AND(PER_MONTH!$B16515 = "July", PER_MONTH!$E16515 = "Non-Working Day"), Table3[Jul_NWD], AND(PER_MONTH!$B16515 = "August", PER_MONTH!$E16515 = "Working Day"), Table3[Aug_WD], AND(PER_MONTH!$B16515 = "August", PER_MONTH!$E16515 = "Non-Working Day"), Table3[Aug_NWD], AND(PER_MONTH!$B16515 = "September", PER_MONTH!$E16515 = "Working Day"), Table3[Sep_WD], AND(PER_MONTH!$B16515 = "September", PER_MONTH!$E16515 = "Non-Working Day"), Table3[Sep_NWD], AND(PER_MONTH!$B16515 = "October", PER_MONTH!$E16515 = "Working Day"), Table3[Oct_WD], AND(PER_MONTH!$B16515 = "October", PER_MONTH!$E16515 = "Non-Working Day"), Table3[Oct_NWD], AND(PER_MONTH!$B16515 = "November", PER_MONTH!$E16515 = "Working Day"), Table3[Nov_WD], AND(PER_MONTH!$B16515 = "November", PER_MONTH!$E16515 = "Non-Working Day"), Table3[Nov_NWD], AND(PER_MONTH!$B16515 = "December", PER_MONTH!$E16515 = "Working Day"), Table3[Dec_WD], AND(PER_MONTH!$B16515 = "December", PER_MONTH!$E16515 = "Non-Working Day"), Table3[Dec_NWD])),_xlfn.IFS(AND(PER_MONTH!$B16515="January",PER_MONTH!$E16515="Working Day"),Table3[Jan_WD],AND(PER_MONTH!$B16515="January",PER_MONTH!$E16515="Non-Working Day"),Table3[Jan_NWD],AND(PER_MONTH!$B16515="February",PER_MONTH!$E16515="Working Day"),Table3[Feb_WD],AND(PER_MONTH!$B16515="February",PER_MONTH!$E16515="Non-Working Day"),Table3[Feb_NWD], AND(PER_MONTH!$B16515 = "March", PER_MONTH!$E16515 = "Working Day"), Table3[Mar_WD],  AND(PER_MONTH!$B16515 = "March", PER_MONTH!$E16515 = "Non-Working Day"), Table3[Mar_NWD], AND(PER_MONTH!$B16515 = "April", PER_MONTH!$E16515 = "Working Day"), Table3[Apr_WD], AND(PER_MONTH!$B16515 = "April", PER_MONTH!$E16515 = "Non-Working Day"), Table3[Apr_NWD], AND(PER_MONTH!$B16515 = "May", PER_MONTH!$E16515 = "Working Day"), Table3[May_WD], AND(PER_MONTH!$B16515 = "May", PER_MONTH!$E16515 = "Non-Working Day"), Table3[May_NWD], AND(PER_MONTH!$B16515 = "June", PER_MONTH!$E16515 = "Working Day"), Table3[Jun_WD], AND(PER_MONTH!$B16515 = "June", PER_MONTH!$E16515 = "Non-Working Day"), Table3[Jun_NWD], AND(PER_MONTH!$B16515 = "July", PER_MONTH!$E16515 = "Working Day"), Table3[Jul_WD], AND(PER_MONTH!$B16515 = "July", PER_MONTH!$E16515 = "Non-Working Day"), Table3[Jul_NWD], AND(PER_MONTH!$B16515 = "August", PER_MONTH!$E16515 = "Working Day"), Table3[Aug_WD], AND(PER_MONTH!$B16515 = "August", PER_MONTH!$E16515 = "Non-Working Day"), Table3[Aug_NWD], AND(PER_MONTH!$B16515 = "September", PER_MONTH!$E16515 = "Working Day"), Table3[Sep_WD], AND(PER_MONTH!$B16515 = "September", PER_MONTH!$E16515 = "Non-Working Day"), Table3[Sep_NWD], AND(PER_MONTH!$B16515 = "October", PER_MONTH!$E16515 = "Working Day"), Table3[Oct_WD], AND(PER_MONTH!$B16515 = "October", PER_MONTH!$E16515 = "Non-Working Day"), Table3[Oct_NWD], AND(PER_MONTH!$B16515 = "November", PER_MONTH!$E16515 = "Working Day"), Table3[Nov_WD], AND(PER_MONTH!$B16515 = "November", PER_MONTH!$E16515 = "Non-Working Day"), Table3[Nov_NWD], AND(PER_MONTH!$B16515 = "December", PER_MONTH!$E16515 = "Working Day"), Table3[Dec_WD], AND(PER_MONTH!$B16515 = "December", PER_MONTH!$E16515 = "Non-Working Day"), Table3[Dec_NWD]))</f>
        <v>0</v>
      </c>
    </row>
    <row r="16564" spans="1:7" x14ac:dyDescent="0.3">
      <c r="A16564" s="60">
        <v>46003</v>
      </c>
      <c r="B16564" s="61" t="s">
        <v>22</v>
      </c>
      <c r="C16564" s="61" t="s">
        <v>108</v>
      </c>
      <c r="D16564" s="61" t="s">
        <v>8</v>
      </c>
      <c r="E16564" s="61" t="s">
        <v>48</v>
      </c>
      <c r="F16564" s="61">
        <v>4.1666666666666657E-2</v>
      </c>
      <c r="G16564" s="62">
        <v>0</v>
      </c>
    </row>
    <row r="16565" spans="1:7" x14ac:dyDescent="0.3">
      <c r="A16565" s="54">
        <v>46003</v>
      </c>
      <c r="B16565" s="55" t="s">
        <v>22</v>
      </c>
      <c r="C16565" s="55" t="s">
        <v>108</v>
      </c>
      <c r="D16565" s="55" t="s">
        <v>8</v>
      </c>
      <c r="E16565" s="55" t="s">
        <v>48</v>
      </c>
      <c r="F16565" s="55">
        <v>6.25E-2</v>
      </c>
      <c r="G16565" s="56">
        <v>0</v>
      </c>
    </row>
    <row r="16566" spans="1:7" x14ac:dyDescent="0.3">
      <c r="A16566" s="60">
        <v>46003</v>
      </c>
      <c r="B16566" s="61" t="s">
        <v>22</v>
      </c>
      <c r="C16566" s="61" t="s">
        <v>108</v>
      </c>
      <c r="D16566" s="61" t="s">
        <v>8</v>
      </c>
      <c r="E16566" s="61" t="s">
        <v>48</v>
      </c>
      <c r="F16566" s="61">
        <v>8.3333333333333329E-2</v>
      </c>
      <c r="G16566" s="62">
        <v>0</v>
      </c>
    </row>
    <row r="16567" spans="1:7" x14ac:dyDescent="0.3">
      <c r="A16567" s="54">
        <v>46003</v>
      </c>
      <c r="B16567" s="55" t="s">
        <v>22</v>
      </c>
      <c r="C16567" s="55" t="s">
        <v>108</v>
      </c>
      <c r="D16567" s="55" t="s">
        <v>8</v>
      </c>
      <c r="E16567" s="55" t="s">
        <v>48</v>
      </c>
      <c r="F16567" s="55">
        <v>0.1041666666666667</v>
      </c>
      <c r="G16567" s="56">
        <v>0</v>
      </c>
    </row>
    <row r="16568" spans="1:7" x14ac:dyDescent="0.3">
      <c r="A16568" s="60">
        <v>46003</v>
      </c>
      <c r="B16568" s="61" t="s">
        <v>22</v>
      </c>
      <c r="C16568" s="61" t="s">
        <v>108</v>
      </c>
      <c r="D16568" s="61" t="s">
        <v>8</v>
      </c>
      <c r="E16568" s="61" t="s">
        <v>48</v>
      </c>
      <c r="F16568" s="61">
        <v>0.125</v>
      </c>
      <c r="G16568" s="62">
        <v>0</v>
      </c>
    </row>
    <row r="16569" spans="1:7" x14ac:dyDescent="0.3">
      <c r="A16569" s="54">
        <v>46003</v>
      </c>
      <c r="B16569" s="55" t="s">
        <v>22</v>
      </c>
      <c r="C16569" s="55" t="s">
        <v>108</v>
      </c>
      <c r="D16569" s="55" t="s">
        <v>8</v>
      </c>
      <c r="E16569" s="55" t="s">
        <v>48</v>
      </c>
      <c r="F16569" s="55">
        <v>0.14583333333333329</v>
      </c>
      <c r="G16569" s="56">
        <v>0</v>
      </c>
    </row>
    <row r="16570" spans="1:7" x14ac:dyDescent="0.3">
      <c r="A16570" s="60">
        <v>46003</v>
      </c>
      <c r="B16570" s="61" t="s">
        <v>22</v>
      </c>
      <c r="C16570" s="61" t="s">
        <v>108</v>
      </c>
      <c r="D16570" s="61" t="s">
        <v>8</v>
      </c>
      <c r="E16570" s="61" t="s">
        <v>48</v>
      </c>
      <c r="F16570" s="61">
        <v>0.16666666666666671</v>
      </c>
      <c r="G16570" s="62">
        <v>0</v>
      </c>
    </row>
    <row r="16571" spans="1:7" x14ac:dyDescent="0.3">
      <c r="A16571" s="54">
        <v>46003</v>
      </c>
      <c r="B16571" s="55" t="s">
        <v>22</v>
      </c>
      <c r="C16571" s="55" t="s">
        <v>108</v>
      </c>
      <c r="D16571" s="55" t="s">
        <v>8</v>
      </c>
      <c r="E16571" s="55" t="s">
        <v>48</v>
      </c>
      <c r="F16571" s="55">
        <v>0.1875</v>
      </c>
      <c r="G16571" s="56">
        <v>0</v>
      </c>
    </row>
    <row r="16572" spans="1:7" x14ac:dyDescent="0.3">
      <c r="A16572" s="60">
        <v>46003</v>
      </c>
      <c r="B16572" s="61" t="s">
        <v>22</v>
      </c>
      <c r="C16572" s="61" t="s">
        <v>108</v>
      </c>
      <c r="D16572" s="61" t="s">
        <v>8</v>
      </c>
      <c r="E16572" s="61" t="s">
        <v>48</v>
      </c>
      <c r="F16572" s="61">
        <v>0.20833333333333329</v>
      </c>
      <c r="G16572" s="62">
        <v>0</v>
      </c>
    </row>
    <row r="16573" spans="1:7" x14ac:dyDescent="0.3">
      <c r="A16573" s="54">
        <v>46003</v>
      </c>
      <c r="B16573" s="55" t="s">
        <v>22</v>
      </c>
      <c r="C16573" s="55" t="s">
        <v>108</v>
      </c>
      <c r="D16573" s="55" t="s">
        <v>8</v>
      </c>
      <c r="E16573" s="55" t="s">
        <v>48</v>
      </c>
      <c r="F16573" s="55">
        <v>0.22916666666666671</v>
      </c>
      <c r="G16573" s="56">
        <v>0</v>
      </c>
    </row>
    <row r="16574" spans="1:7" x14ac:dyDescent="0.3">
      <c r="A16574" s="60">
        <v>46003</v>
      </c>
      <c r="B16574" s="61" t="s">
        <v>22</v>
      </c>
      <c r="C16574" s="61" t="s">
        <v>108</v>
      </c>
      <c r="D16574" s="61" t="s">
        <v>8</v>
      </c>
      <c r="E16574" s="61" t="s">
        <v>48</v>
      </c>
      <c r="F16574" s="61">
        <v>0.25</v>
      </c>
      <c r="G16574" s="62">
        <v>0</v>
      </c>
    </row>
    <row r="16575" spans="1:7" x14ac:dyDescent="0.3">
      <c r="A16575" s="54">
        <v>46003</v>
      </c>
      <c r="B16575" s="55" t="s">
        <v>22</v>
      </c>
      <c r="C16575" s="55" t="s">
        <v>108</v>
      </c>
      <c r="D16575" s="55" t="s">
        <v>8</v>
      </c>
      <c r="E16575" s="55" t="s">
        <v>48</v>
      </c>
      <c r="F16575" s="55">
        <v>0.27083333333333331</v>
      </c>
      <c r="G16575" s="56">
        <v>0</v>
      </c>
    </row>
    <row r="16576" spans="1:7" x14ac:dyDescent="0.3">
      <c r="A16576" s="60">
        <v>46003</v>
      </c>
      <c r="B16576" s="61" t="s">
        <v>22</v>
      </c>
      <c r="C16576" s="61" t="s">
        <v>108</v>
      </c>
      <c r="D16576" s="61" t="s">
        <v>8</v>
      </c>
      <c r="E16576" s="61" t="s">
        <v>48</v>
      </c>
      <c r="F16576" s="61">
        <v>0.29166666666666669</v>
      </c>
      <c r="G16576" s="62">
        <v>0</v>
      </c>
    </row>
    <row r="16577" spans="1:7" x14ac:dyDescent="0.3">
      <c r="A16577" s="54">
        <v>46003</v>
      </c>
      <c r="B16577" s="55" t="s">
        <v>22</v>
      </c>
      <c r="C16577" s="55" t="s">
        <v>108</v>
      </c>
      <c r="D16577" s="55" t="s">
        <v>8</v>
      </c>
      <c r="E16577" s="55" t="s">
        <v>48</v>
      </c>
      <c r="F16577" s="55">
        <v>0.3125</v>
      </c>
      <c r="G16577" s="56">
        <v>0</v>
      </c>
    </row>
    <row r="16578" spans="1:7" x14ac:dyDescent="0.3">
      <c r="A16578" s="60">
        <v>46003</v>
      </c>
      <c r="B16578" s="61" t="s">
        <v>22</v>
      </c>
      <c r="C16578" s="61" t="s">
        <v>108</v>
      </c>
      <c r="D16578" s="61" t="s">
        <v>8</v>
      </c>
      <c r="E16578" s="61" t="s">
        <v>48</v>
      </c>
      <c r="F16578" s="61">
        <v>0.33333333333333331</v>
      </c>
      <c r="G16578" s="62">
        <v>0</v>
      </c>
    </row>
    <row r="16579" spans="1:7" x14ac:dyDescent="0.3">
      <c r="A16579" s="54">
        <v>46003</v>
      </c>
      <c r="B16579" s="55" t="s">
        <v>22</v>
      </c>
      <c r="C16579" s="55" t="s">
        <v>108</v>
      </c>
      <c r="D16579" s="55" t="s">
        <v>8</v>
      </c>
      <c r="E16579" s="55" t="s">
        <v>48</v>
      </c>
      <c r="F16579" s="55">
        <v>0.35416666666666669</v>
      </c>
      <c r="G16579" s="56">
        <v>0</v>
      </c>
    </row>
    <row r="16580" spans="1:7" x14ac:dyDescent="0.3">
      <c r="A16580" s="60">
        <v>46003</v>
      </c>
      <c r="B16580" s="61" t="s">
        <v>22</v>
      </c>
      <c r="C16580" s="61" t="s">
        <v>108</v>
      </c>
      <c r="D16580" s="61" t="s">
        <v>8</v>
      </c>
      <c r="E16580" s="61" t="s">
        <v>48</v>
      </c>
      <c r="F16580" s="61">
        <v>0.375</v>
      </c>
      <c r="G16580" s="62">
        <v>0</v>
      </c>
    </row>
    <row r="16581" spans="1:7" x14ac:dyDescent="0.3">
      <c r="A16581" s="54">
        <v>46003</v>
      </c>
      <c r="B16581" s="55" t="s">
        <v>22</v>
      </c>
      <c r="C16581" s="55" t="s">
        <v>108</v>
      </c>
      <c r="D16581" s="55" t="s">
        <v>8</v>
      </c>
      <c r="E16581" s="55" t="s">
        <v>48</v>
      </c>
      <c r="F16581" s="55">
        <v>0.39583333333333331</v>
      </c>
      <c r="G16581" s="56">
        <v>0</v>
      </c>
    </row>
    <row r="16582" spans="1:7" x14ac:dyDescent="0.3">
      <c r="A16582" s="60">
        <v>46003</v>
      </c>
      <c r="B16582" s="61" t="s">
        <v>22</v>
      </c>
      <c r="C16582" s="61" t="s">
        <v>108</v>
      </c>
      <c r="D16582" s="61" t="s">
        <v>8</v>
      </c>
      <c r="E16582" s="61" t="s">
        <v>48</v>
      </c>
      <c r="F16582" s="61">
        <v>0.41666666666666669</v>
      </c>
      <c r="G16582" s="62">
        <v>0</v>
      </c>
    </row>
    <row r="16583" spans="1:7" x14ac:dyDescent="0.3">
      <c r="A16583" s="54">
        <v>46003</v>
      </c>
      <c r="B16583" s="55" t="s">
        <v>22</v>
      </c>
      <c r="C16583" s="55" t="s">
        <v>108</v>
      </c>
      <c r="D16583" s="55" t="s">
        <v>8</v>
      </c>
      <c r="E16583" s="55" t="s">
        <v>48</v>
      </c>
      <c r="F16583" s="55">
        <v>0.4375</v>
      </c>
      <c r="G16583" s="56">
        <v>0</v>
      </c>
    </row>
    <row r="16584" spans="1:7" x14ac:dyDescent="0.3">
      <c r="A16584" s="60">
        <v>46003</v>
      </c>
      <c r="B16584" s="61" t="s">
        <v>22</v>
      </c>
      <c r="C16584" s="61" t="s">
        <v>108</v>
      </c>
      <c r="D16584" s="61" t="s">
        <v>8</v>
      </c>
      <c r="E16584" s="61" t="s">
        <v>48</v>
      </c>
      <c r="F16584" s="61">
        <v>0.45833333333333331</v>
      </c>
      <c r="G16584" s="62">
        <v>0</v>
      </c>
    </row>
    <row r="16585" spans="1:7" x14ac:dyDescent="0.3">
      <c r="A16585" s="54">
        <v>46003</v>
      </c>
      <c r="B16585" s="55" t="s">
        <v>22</v>
      </c>
      <c r="C16585" s="55" t="s">
        <v>108</v>
      </c>
      <c r="D16585" s="55" t="s">
        <v>8</v>
      </c>
      <c r="E16585" s="55" t="s">
        <v>48</v>
      </c>
      <c r="F16585" s="55">
        <v>0.47916666666666669</v>
      </c>
      <c r="G16585" s="56">
        <v>0</v>
      </c>
    </row>
    <row r="16586" spans="1:7" x14ac:dyDescent="0.3">
      <c r="A16586" s="60">
        <v>46003</v>
      </c>
      <c r="B16586" s="61" t="s">
        <v>22</v>
      </c>
      <c r="C16586" s="61" t="s">
        <v>108</v>
      </c>
      <c r="D16586" s="61" t="s">
        <v>8</v>
      </c>
      <c r="E16586" s="61" t="s">
        <v>48</v>
      </c>
      <c r="F16586" s="61">
        <v>0.5</v>
      </c>
      <c r="G16586" s="62">
        <v>0</v>
      </c>
    </row>
    <row r="16587" spans="1:7" x14ac:dyDescent="0.3">
      <c r="A16587" s="54">
        <v>46003</v>
      </c>
      <c r="B16587" s="55" t="s">
        <v>22</v>
      </c>
      <c r="C16587" s="55" t="s">
        <v>108</v>
      </c>
      <c r="D16587" s="55" t="s">
        <v>8</v>
      </c>
      <c r="E16587" s="55" t="s">
        <v>48</v>
      </c>
      <c r="F16587" s="55">
        <v>0.52083333333333337</v>
      </c>
      <c r="G16587" s="56">
        <v>0</v>
      </c>
    </row>
    <row r="16588" spans="1:7" x14ac:dyDescent="0.3">
      <c r="A16588" s="60">
        <v>46003</v>
      </c>
      <c r="B16588" s="61" t="s">
        <v>22</v>
      </c>
      <c r="C16588" s="61" t="s">
        <v>108</v>
      </c>
      <c r="D16588" s="61" t="s">
        <v>8</v>
      </c>
      <c r="E16588" s="61" t="s">
        <v>48</v>
      </c>
      <c r="F16588" s="61">
        <v>0.54166666666666663</v>
      </c>
      <c r="G16588" s="62">
        <v>0</v>
      </c>
    </row>
    <row r="16589" spans="1:7" x14ac:dyDescent="0.3">
      <c r="A16589" s="54">
        <v>46003</v>
      </c>
      <c r="B16589" s="55" t="s">
        <v>22</v>
      </c>
      <c r="C16589" s="55" t="s">
        <v>108</v>
      </c>
      <c r="D16589" s="55" t="s">
        <v>8</v>
      </c>
      <c r="E16589" s="55" t="s">
        <v>48</v>
      </c>
      <c r="F16589" s="55">
        <v>0.5625</v>
      </c>
      <c r="G16589" s="56">
        <v>0</v>
      </c>
    </row>
    <row r="16590" spans="1:7" x14ac:dyDescent="0.3">
      <c r="A16590" s="60">
        <v>46003</v>
      </c>
      <c r="B16590" s="61" t="s">
        <v>22</v>
      </c>
      <c r="C16590" s="61" t="s">
        <v>108</v>
      </c>
      <c r="D16590" s="61" t="s">
        <v>8</v>
      </c>
      <c r="E16590" s="61" t="s">
        <v>48</v>
      </c>
      <c r="F16590" s="61">
        <v>0.58333333333333337</v>
      </c>
      <c r="G16590" s="62">
        <v>0</v>
      </c>
    </row>
    <row r="16591" spans="1:7" x14ac:dyDescent="0.3">
      <c r="A16591" s="54">
        <v>46003</v>
      </c>
      <c r="B16591" s="55" t="s">
        <v>22</v>
      </c>
      <c r="C16591" s="55" t="s">
        <v>108</v>
      </c>
      <c r="D16591" s="55" t="s">
        <v>8</v>
      </c>
      <c r="E16591" s="55" t="s">
        <v>48</v>
      </c>
      <c r="F16591" s="55">
        <v>0.60416666666666663</v>
      </c>
      <c r="G16591" s="56">
        <v>0</v>
      </c>
    </row>
    <row r="16592" spans="1:7" x14ac:dyDescent="0.3">
      <c r="A16592" s="60">
        <v>46003</v>
      </c>
      <c r="B16592" s="61" t="s">
        <v>22</v>
      </c>
      <c r="C16592" s="61" t="s">
        <v>108</v>
      </c>
      <c r="D16592" s="61" t="s">
        <v>8</v>
      </c>
      <c r="E16592" s="61" t="s">
        <v>48</v>
      </c>
      <c r="F16592" s="61">
        <v>0.625</v>
      </c>
      <c r="G16592" s="62">
        <v>0</v>
      </c>
    </row>
    <row r="16593" spans="1:7" x14ac:dyDescent="0.3">
      <c r="A16593" s="54">
        <v>46003</v>
      </c>
      <c r="B16593" s="55" t="s">
        <v>22</v>
      </c>
      <c r="C16593" s="55" t="s">
        <v>108</v>
      </c>
      <c r="D16593" s="55" t="s">
        <v>8</v>
      </c>
      <c r="E16593" s="55" t="s">
        <v>48</v>
      </c>
      <c r="F16593" s="55">
        <v>0.64583333333333337</v>
      </c>
      <c r="G16593" s="56">
        <v>0</v>
      </c>
    </row>
    <row r="16594" spans="1:7" x14ac:dyDescent="0.3">
      <c r="A16594" s="60">
        <v>46003</v>
      </c>
      <c r="B16594" s="61" t="s">
        <v>22</v>
      </c>
      <c r="C16594" s="61" t="s">
        <v>108</v>
      </c>
      <c r="D16594" s="61" t="s">
        <v>8</v>
      </c>
      <c r="E16594" s="61" t="s">
        <v>48</v>
      </c>
      <c r="F16594" s="61">
        <v>0.66666666666666663</v>
      </c>
      <c r="G16594" s="62">
        <v>0</v>
      </c>
    </row>
    <row r="16595" spans="1:7" x14ac:dyDescent="0.3">
      <c r="A16595" s="54">
        <v>46003</v>
      </c>
      <c r="B16595" s="55" t="s">
        <v>22</v>
      </c>
      <c r="C16595" s="55" t="s">
        <v>108</v>
      </c>
      <c r="D16595" s="55" t="s">
        <v>8</v>
      </c>
      <c r="E16595" s="55" t="s">
        <v>48</v>
      </c>
      <c r="F16595" s="55">
        <v>0.6875</v>
      </c>
      <c r="G16595" s="56">
        <v>0</v>
      </c>
    </row>
    <row r="16596" spans="1:7" x14ac:dyDescent="0.3">
      <c r="A16596" s="60">
        <v>46003</v>
      </c>
      <c r="B16596" s="61" t="s">
        <v>22</v>
      </c>
      <c r="C16596" s="61" t="s">
        <v>108</v>
      </c>
      <c r="D16596" s="61" t="s">
        <v>8</v>
      </c>
      <c r="E16596" s="61" t="s">
        <v>48</v>
      </c>
      <c r="F16596" s="61">
        <v>0.70833333333333337</v>
      </c>
      <c r="G16596" s="62">
        <v>0</v>
      </c>
    </row>
    <row r="16597" spans="1:7" x14ac:dyDescent="0.3">
      <c r="A16597" s="54">
        <v>46003</v>
      </c>
      <c r="B16597" s="55" t="s">
        <v>22</v>
      </c>
      <c r="C16597" s="55" t="s">
        <v>108</v>
      </c>
      <c r="D16597" s="55" t="s">
        <v>8</v>
      </c>
      <c r="E16597" s="55" t="s">
        <v>48</v>
      </c>
      <c r="F16597" s="55">
        <v>0.72916666666666663</v>
      </c>
      <c r="G16597" s="56">
        <v>0</v>
      </c>
    </row>
    <row r="16598" spans="1:7" x14ac:dyDescent="0.3">
      <c r="A16598" s="60">
        <v>46003</v>
      </c>
      <c r="B16598" s="61" t="s">
        <v>22</v>
      </c>
      <c r="C16598" s="61" t="s">
        <v>108</v>
      </c>
      <c r="D16598" s="61" t="s">
        <v>8</v>
      </c>
      <c r="E16598" s="61" t="s">
        <v>48</v>
      </c>
      <c r="F16598" s="61">
        <v>0.75</v>
      </c>
      <c r="G16598" s="62">
        <v>0</v>
      </c>
    </row>
    <row r="16599" spans="1:7" x14ac:dyDescent="0.3">
      <c r="A16599" s="54">
        <v>46003</v>
      </c>
      <c r="B16599" s="55" t="s">
        <v>22</v>
      </c>
      <c r="C16599" s="55" t="s">
        <v>108</v>
      </c>
      <c r="D16599" s="55" t="s">
        <v>8</v>
      </c>
      <c r="E16599" s="55" t="s">
        <v>48</v>
      </c>
      <c r="F16599" s="55">
        <v>0.77083333333333337</v>
      </c>
      <c r="G16599" s="56">
        <v>0</v>
      </c>
    </row>
    <row r="16600" spans="1:7" x14ac:dyDescent="0.3">
      <c r="A16600" s="60">
        <v>46003</v>
      </c>
      <c r="B16600" s="61" t="s">
        <v>22</v>
      </c>
      <c r="C16600" s="61" t="s">
        <v>108</v>
      </c>
      <c r="D16600" s="61" t="s">
        <v>8</v>
      </c>
      <c r="E16600" s="61" t="s">
        <v>48</v>
      </c>
      <c r="F16600" s="61">
        <v>0.79166666666666663</v>
      </c>
      <c r="G16600" s="62">
        <v>0</v>
      </c>
    </row>
    <row r="16601" spans="1:7" x14ac:dyDescent="0.3">
      <c r="A16601" s="54">
        <v>46003</v>
      </c>
      <c r="B16601" s="55" t="s">
        <v>22</v>
      </c>
      <c r="C16601" s="55" t="s">
        <v>108</v>
      </c>
      <c r="D16601" s="55" t="s">
        <v>8</v>
      </c>
      <c r="E16601" s="55" t="s">
        <v>48</v>
      </c>
      <c r="F16601" s="55">
        <v>0.8125</v>
      </c>
      <c r="G16601" s="56">
        <v>0</v>
      </c>
    </row>
    <row r="16602" spans="1:7" x14ac:dyDescent="0.3">
      <c r="A16602" s="60">
        <v>46003</v>
      </c>
      <c r="B16602" s="61" t="s">
        <v>22</v>
      </c>
      <c r="C16602" s="61" t="s">
        <v>108</v>
      </c>
      <c r="D16602" s="61" t="s">
        <v>8</v>
      </c>
      <c r="E16602" s="61" t="s">
        <v>48</v>
      </c>
      <c r="F16602" s="61">
        <v>0.83333333333333337</v>
      </c>
      <c r="G16602" s="62">
        <v>0</v>
      </c>
    </row>
    <row r="16603" spans="1:7" x14ac:dyDescent="0.3">
      <c r="A16603" s="54">
        <v>46003</v>
      </c>
      <c r="B16603" s="55" t="s">
        <v>22</v>
      </c>
      <c r="C16603" s="55" t="s">
        <v>108</v>
      </c>
      <c r="D16603" s="55" t="s">
        <v>8</v>
      </c>
      <c r="E16603" s="55" t="s">
        <v>48</v>
      </c>
      <c r="F16603" s="55">
        <v>0.85416666666666663</v>
      </c>
      <c r="G16603" s="56">
        <v>0</v>
      </c>
    </row>
    <row r="16604" spans="1:7" x14ac:dyDescent="0.3">
      <c r="A16604" s="60">
        <v>46003</v>
      </c>
      <c r="B16604" s="61" t="s">
        <v>22</v>
      </c>
      <c r="C16604" s="61" t="s">
        <v>108</v>
      </c>
      <c r="D16604" s="61" t="s">
        <v>8</v>
      </c>
      <c r="E16604" s="61" t="s">
        <v>48</v>
      </c>
      <c r="F16604" s="61">
        <v>0.875</v>
      </c>
      <c r="G16604" s="62">
        <v>0</v>
      </c>
    </row>
    <row r="16605" spans="1:7" x14ac:dyDescent="0.3">
      <c r="A16605" s="54">
        <v>46003</v>
      </c>
      <c r="B16605" s="55" t="s">
        <v>22</v>
      </c>
      <c r="C16605" s="55" t="s">
        <v>108</v>
      </c>
      <c r="D16605" s="55" t="s">
        <v>8</v>
      </c>
      <c r="E16605" s="55" t="s">
        <v>48</v>
      </c>
      <c r="F16605" s="55">
        <v>0.89583333333333337</v>
      </c>
      <c r="G16605" s="56">
        <v>0</v>
      </c>
    </row>
    <row r="16606" spans="1:7" x14ac:dyDescent="0.3">
      <c r="A16606" s="60">
        <v>46003</v>
      </c>
      <c r="B16606" s="61" t="s">
        <v>22</v>
      </c>
      <c r="C16606" s="61" t="s">
        <v>108</v>
      </c>
      <c r="D16606" s="61" t="s">
        <v>8</v>
      </c>
      <c r="E16606" s="61" t="s">
        <v>48</v>
      </c>
      <c r="F16606" s="61">
        <v>0.91666666666666663</v>
      </c>
      <c r="G16606" s="62">
        <v>0</v>
      </c>
    </row>
    <row r="16607" spans="1:7" x14ac:dyDescent="0.3">
      <c r="A16607" s="54">
        <v>46003</v>
      </c>
      <c r="B16607" s="55" t="s">
        <v>22</v>
      </c>
      <c r="C16607" s="55" t="s">
        <v>108</v>
      </c>
      <c r="D16607" s="55" t="s">
        <v>8</v>
      </c>
      <c r="E16607" s="55" t="s">
        <v>48</v>
      </c>
      <c r="F16607" s="55">
        <v>0.9375</v>
      </c>
      <c r="G16607" s="56">
        <v>0</v>
      </c>
    </row>
    <row r="16608" spans="1:7" x14ac:dyDescent="0.3">
      <c r="A16608" s="60">
        <v>46003</v>
      </c>
      <c r="B16608" s="61" t="s">
        <v>22</v>
      </c>
      <c r="C16608" s="61" t="s">
        <v>108</v>
      </c>
      <c r="D16608" s="61" t="s">
        <v>8</v>
      </c>
      <c r="E16608" s="61" t="s">
        <v>48</v>
      </c>
      <c r="F16608" s="61">
        <v>0.95833333333333337</v>
      </c>
      <c r="G16608" s="62">
        <v>0</v>
      </c>
    </row>
    <row r="16609" spans="1:7" x14ac:dyDescent="0.3">
      <c r="A16609" s="54">
        <v>46003</v>
      </c>
      <c r="B16609" s="55" t="s">
        <v>22</v>
      </c>
      <c r="C16609" s="55" t="s">
        <v>108</v>
      </c>
      <c r="D16609" s="55" t="s">
        <v>8</v>
      </c>
      <c r="E16609" s="55" t="s">
        <v>48</v>
      </c>
      <c r="F16609" s="55">
        <v>0.97916666666666663</v>
      </c>
      <c r="G16609" s="56">
        <v>0</v>
      </c>
    </row>
    <row r="16610" spans="1:7" x14ac:dyDescent="0.3">
      <c r="A16610" s="60">
        <v>46004</v>
      </c>
      <c r="B16610" s="61" t="s">
        <v>22</v>
      </c>
      <c r="C16610" s="61" t="s">
        <v>108</v>
      </c>
      <c r="D16610" s="61" t="s">
        <v>8</v>
      </c>
      <c r="E16610" s="61" t="s">
        <v>48</v>
      </c>
      <c r="F16610" s="61">
        <v>0</v>
      </c>
      <c r="G16610" s="62">
        <v>0</v>
      </c>
    </row>
    <row r="16611" spans="1:7" x14ac:dyDescent="0.3">
      <c r="A16611" s="54">
        <v>46004</v>
      </c>
      <c r="B16611" s="55" t="s">
        <v>22</v>
      </c>
      <c r="C16611" s="55" t="s">
        <v>108</v>
      </c>
      <c r="D16611" s="55" t="s">
        <v>9</v>
      </c>
      <c r="E16611" s="55" t="s">
        <v>48</v>
      </c>
      <c r="F16611" s="55">
        <v>2.0833333333333329E-2</v>
      </c>
      <c r="G16611" s="56" cm="1">
        <f t="array" ref="G16611:G16658">IF(LOAD_RESULTS!$C$3 = "MENU",ABS(_xlfn.IFS(AND(PER_MONTH!$B16563="January",PER_MONTH!$E16563="Working Day"),Table3[Jan_WD],AND(PER_MONTH!$B16563="January",PER_MONTH!$E16563="Non-Working Day"),Table3[Jan_NWD],AND(PER_MONTH!$B16563="February",PER_MONTH!$E16563="Working Day"),Table3[Feb_WD],AND(PER_MONTH!$B16563="February",PER_MONTH!$E16563="Non-Working Day"),Table3[Feb_NWD], AND(PER_MONTH!$B16563 = "March", PER_MONTH!$E16563 = "Working Day"), Table3[Mar_WD],  AND(PER_MONTH!$B16563 = "March", PER_MONTH!$E16563 = "Non-Working Day"), Table3[Mar_NWD], AND(PER_MONTH!$B16563 = "April", PER_MONTH!$E16563 = "Working Day"), Table3[Apr_WD], AND(PER_MONTH!$B16563 = "April", PER_MONTH!$E16563 = "Non-Working Day"), Table3[Apr_NWD], AND(PER_MONTH!$B16563 = "May", PER_MONTH!$E16563 = "Working Day"), Table3[May_WD], AND(PER_MONTH!$B16563 = "May", PER_MONTH!$E16563 = "Non-Working Day"), Table3[May_NWD], AND(PER_MONTH!$B16563 = "June", PER_MONTH!$E16563 = "Working Day"), Table3[Jun_WD], AND(PER_MONTH!$B16563 = "June", PER_MONTH!$E16563 = "Non-Working Day"), Table3[Jun_NWD], AND(PER_MONTH!$B16563 = "July", PER_MONTH!$E16563 = "Working Day"), Table3[Jul_WD], AND(PER_MONTH!$B16563 = "July", PER_MONTH!$E16563 = "Non-Working Day"), Table3[Jul_NWD], AND(PER_MONTH!$B16563 = "August", PER_MONTH!$E16563 = "Working Day"), Table3[Aug_WD], AND(PER_MONTH!$B16563 = "August", PER_MONTH!$E16563 = "Non-Working Day"), Table3[Aug_NWD], AND(PER_MONTH!$B16563 = "September", PER_MONTH!$E16563 = "Working Day"), Table3[Sep_WD], AND(PER_MONTH!$B16563 = "September", PER_MONTH!$E16563 = "Non-Working Day"), Table3[Sep_NWD], AND(PER_MONTH!$B16563 = "October", PER_MONTH!$E16563 = "Working Day"), Table3[Oct_WD], AND(PER_MONTH!$B16563 = "October", PER_MONTH!$E16563 = "Non-Working Day"), Table3[Oct_NWD], AND(PER_MONTH!$B16563 = "November", PER_MONTH!$E16563 = "Working Day"), Table3[Nov_WD], AND(PER_MONTH!$B16563 = "November", PER_MONTH!$E16563 = "Non-Working Day"), Table3[Nov_NWD], AND(PER_MONTH!$B16563 = "December", PER_MONTH!$E16563 = "Working Day"), Table3[Dec_WD], AND(PER_MONTH!$B16563 = "December", PER_MONTH!$E16563 = "Non-Working Day"), Table3[Dec_NWD])),_xlfn.IFS(AND(PER_MONTH!$B16563="January",PER_MONTH!$E16563="Working Day"),Table3[Jan_WD],AND(PER_MONTH!$B16563="January",PER_MONTH!$E16563="Non-Working Day"),Table3[Jan_NWD],AND(PER_MONTH!$B16563="February",PER_MONTH!$E16563="Working Day"),Table3[Feb_WD],AND(PER_MONTH!$B16563="February",PER_MONTH!$E16563="Non-Working Day"),Table3[Feb_NWD], AND(PER_MONTH!$B16563 = "March", PER_MONTH!$E16563 = "Working Day"), Table3[Mar_WD],  AND(PER_MONTH!$B16563 = "March", PER_MONTH!$E16563 = "Non-Working Day"), Table3[Mar_NWD], AND(PER_MONTH!$B16563 = "April", PER_MONTH!$E16563 = "Working Day"), Table3[Apr_WD], AND(PER_MONTH!$B16563 = "April", PER_MONTH!$E16563 = "Non-Working Day"), Table3[Apr_NWD], AND(PER_MONTH!$B16563 = "May", PER_MONTH!$E16563 = "Working Day"), Table3[May_WD], AND(PER_MONTH!$B16563 = "May", PER_MONTH!$E16563 = "Non-Working Day"), Table3[May_NWD], AND(PER_MONTH!$B16563 = "June", PER_MONTH!$E16563 = "Working Day"), Table3[Jun_WD], AND(PER_MONTH!$B16563 = "June", PER_MONTH!$E16563 = "Non-Working Day"), Table3[Jun_NWD], AND(PER_MONTH!$B16563 = "July", PER_MONTH!$E16563 = "Working Day"), Table3[Jul_WD], AND(PER_MONTH!$B16563 = "July", PER_MONTH!$E16563 = "Non-Working Day"), Table3[Jul_NWD], AND(PER_MONTH!$B16563 = "August", PER_MONTH!$E16563 = "Working Day"), Table3[Aug_WD], AND(PER_MONTH!$B16563 = "August", PER_MONTH!$E16563 = "Non-Working Day"), Table3[Aug_NWD], AND(PER_MONTH!$B16563 = "September", PER_MONTH!$E16563 = "Working Day"), Table3[Sep_WD], AND(PER_MONTH!$B16563 = "September", PER_MONTH!$E16563 = "Non-Working Day"), Table3[Sep_NWD], AND(PER_MONTH!$B16563 = "October", PER_MONTH!$E16563 = "Working Day"), Table3[Oct_WD], AND(PER_MONTH!$B16563 = "October", PER_MONTH!$E16563 = "Non-Working Day"), Table3[Oct_NWD], AND(PER_MONTH!$B16563 = "November", PER_MONTH!$E16563 = "Working Day"), Table3[Nov_WD], AND(PER_MONTH!$B16563 = "November", PER_MONTH!$E16563 = "Non-Working Day"), Table3[Nov_NWD], AND(PER_MONTH!$B16563 = "December", PER_MONTH!$E16563 = "Working Day"), Table3[Dec_WD], AND(PER_MONTH!$B16563 = "December", PER_MONTH!$E16563 = "Non-Working Day"), Table3[Dec_NWD]))</f>
        <v>0</v>
      </c>
    </row>
    <row r="16612" spans="1:7" x14ac:dyDescent="0.3">
      <c r="A16612" s="60">
        <v>46004</v>
      </c>
      <c r="B16612" s="61" t="s">
        <v>22</v>
      </c>
      <c r="C16612" s="61" t="s">
        <v>108</v>
      </c>
      <c r="D16612" s="61" t="s">
        <v>9</v>
      </c>
      <c r="E16612" s="61" t="s">
        <v>48</v>
      </c>
      <c r="F16612" s="61">
        <v>4.1666666666666657E-2</v>
      </c>
      <c r="G16612" s="62">
        <v>0</v>
      </c>
    </row>
    <row r="16613" spans="1:7" x14ac:dyDescent="0.3">
      <c r="A16613" s="54">
        <v>46004</v>
      </c>
      <c r="B16613" s="55" t="s">
        <v>22</v>
      </c>
      <c r="C16613" s="55" t="s">
        <v>108</v>
      </c>
      <c r="D16613" s="55" t="s">
        <v>9</v>
      </c>
      <c r="E16613" s="55" t="s">
        <v>48</v>
      </c>
      <c r="F16613" s="55">
        <v>6.25E-2</v>
      </c>
      <c r="G16613" s="56">
        <v>0</v>
      </c>
    </row>
    <row r="16614" spans="1:7" x14ac:dyDescent="0.3">
      <c r="A16614" s="60">
        <v>46004</v>
      </c>
      <c r="B16614" s="61" t="s">
        <v>22</v>
      </c>
      <c r="C16614" s="61" t="s">
        <v>108</v>
      </c>
      <c r="D16614" s="61" t="s">
        <v>9</v>
      </c>
      <c r="E16614" s="61" t="s">
        <v>48</v>
      </c>
      <c r="F16614" s="61">
        <v>8.3333333333333329E-2</v>
      </c>
      <c r="G16614" s="62">
        <v>0</v>
      </c>
    </row>
    <row r="16615" spans="1:7" x14ac:dyDescent="0.3">
      <c r="A16615" s="54">
        <v>46004</v>
      </c>
      <c r="B16615" s="55" t="s">
        <v>22</v>
      </c>
      <c r="C16615" s="55" t="s">
        <v>108</v>
      </c>
      <c r="D16615" s="55" t="s">
        <v>9</v>
      </c>
      <c r="E16615" s="55" t="s">
        <v>48</v>
      </c>
      <c r="F16615" s="55">
        <v>0.1041666666666667</v>
      </c>
      <c r="G16615" s="56">
        <v>0</v>
      </c>
    </row>
    <row r="16616" spans="1:7" x14ac:dyDescent="0.3">
      <c r="A16616" s="60">
        <v>46004</v>
      </c>
      <c r="B16616" s="61" t="s">
        <v>22</v>
      </c>
      <c r="C16616" s="61" t="s">
        <v>108</v>
      </c>
      <c r="D16616" s="61" t="s">
        <v>9</v>
      </c>
      <c r="E16616" s="61" t="s">
        <v>48</v>
      </c>
      <c r="F16616" s="61">
        <v>0.125</v>
      </c>
      <c r="G16616" s="62">
        <v>0</v>
      </c>
    </row>
    <row r="16617" spans="1:7" x14ac:dyDescent="0.3">
      <c r="A16617" s="54">
        <v>46004</v>
      </c>
      <c r="B16617" s="55" t="s">
        <v>22</v>
      </c>
      <c r="C16617" s="55" t="s">
        <v>108</v>
      </c>
      <c r="D16617" s="55" t="s">
        <v>9</v>
      </c>
      <c r="E16617" s="55" t="s">
        <v>48</v>
      </c>
      <c r="F16617" s="55">
        <v>0.14583333333333329</v>
      </c>
      <c r="G16617" s="56">
        <v>0</v>
      </c>
    </row>
    <row r="16618" spans="1:7" x14ac:dyDescent="0.3">
      <c r="A16618" s="60">
        <v>46004</v>
      </c>
      <c r="B16618" s="61" t="s">
        <v>22</v>
      </c>
      <c r="C16618" s="61" t="s">
        <v>108</v>
      </c>
      <c r="D16618" s="61" t="s">
        <v>9</v>
      </c>
      <c r="E16618" s="61" t="s">
        <v>48</v>
      </c>
      <c r="F16618" s="61">
        <v>0.16666666666666671</v>
      </c>
      <c r="G16618" s="62">
        <v>0</v>
      </c>
    </row>
    <row r="16619" spans="1:7" x14ac:dyDescent="0.3">
      <c r="A16619" s="54">
        <v>46004</v>
      </c>
      <c r="B16619" s="55" t="s">
        <v>22</v>
      </c>
      <c r="C16619" s="55" t="s">
        <v>108</v>
      </c>
      <c r="D16619" s="55" t="s">
        <v>9</v>
      </c>
      <c r="E16619" s="55" t="s">
        <v>48</v>
      </c>
      <c r="F16619" s="55">
        <v>0.1875</v>
      </c>
      <c r="G16619" s="56">
        <v>0</v>
      </c>
    </row>
    <row r="16620" spans="1:7" x14ac:dyDescent="0.3">
      <c r="A16620" s="60">
        <v>46004</v>
      </c>
      <c r="B16620" s="61" t="s">
        <v>22</v>
      </c>
      <c r="C16620" s="61" t="s">
        <v>108</v>
      </c>
      <c r="D16620" s="61" t="s">
        <v>9</v>
      </c>
      <c r="E16620" s="61" t="s">
        <v>48</v>
      </c>
      <c r="F16620" s="61">
        <v>0.20833333333333329</v>
      </c>
      <c r="G16620" s="62">
        <v>0</v>
      </c>
    </row>
    <row r="16621" spans="1:7" x14ac:dyDescent="0.3">
      <c r="A16621" s="54">
        <v>46004</v>
      </c>
      <c r="B16621" s="55" t="s">
        <v>22</v>
      </c>
      <c r="C16621" s="55" t="s">
        <v>108</v>
      </c>
      <c r="D16621" s="55" t="s">
        <v>9</v>
      </c>
      <c r="E16621" s="55" t="s">
        <v>48</v>
      </c>
      <c r="F16621" s="55">
        <v>0.22916666666666671</v>
      </c>
      <c r="G16621" s="56">
        <v>0</v>
      </c>
    </row>
    <row r="16622" spans="1:7" x14ac:dyDescent="0.3">
      <c r="A16622" s="60">
        <v>46004</v>
      </c>
      <c r="B16622" s="61" t="s">
        <v>22</v>
      </c>
      <c r="C16622" s="61" t="s">
        <v>108</v>
      </c>
      <c r="D16622" s="61" t="s">
        <v>9</v>
      </c>
      <c r="E16622" s="61" t="s">
        <v>48</v>
      </c>
      <c r="F16622" s="61">
        <v>0.25</v>
      </c>
      <c r="G16622" s="62">
        <v>0</v>
      </c>
    </row>
    <row r="16623" spans="1:7" x14ac:dyDescent="0.3">
      <c r="A16623" s="54">
        <v>46004</v>
      </c>
      <c r="B16623" s="55" t="s">
        <v>22</v>
      </c>
      <c r="C16623" s="55" t="s">
        <v>108</v>
      </c>
      <c r="D16623" s="55" t="s">
        <v>9</v>
      </c>
      <c r="E16623" s="55" t="s">
        <v>48</v>
      </c>
      <c r="F16623" s="55">
        <v>0.27083333333333331</v>
      </c>
      <c r="G16623" s="56">
        <v>0</v>
      </c>
    </row>
    <row r="16624" spans="1:7" x14ac:dyDescent="0.3">
      <c r="A16624" s="60">
        <v>46004</v>
      </c>
      <c r="B16624" s="61" t="s">
        <v>22</v>
      </c>
      <c r="C16624" s="61" t="s">
        <v>108</v>
      </c>
      <c r="D16624" s="61" t="s">
        <v>9</v>
      </c>
      <c r="E16624" s="61" t="s">
        <v>48</v>
      </c>
      <c r="F16624" s="61">
        <v>0.29166666666666669</v>
      </c>
      <c r="G16624" s="62">
        <v>0</v>
      </c>
    </row>
    <row r="16625" spans="1:7" x14ac:dyDescent="0.3">
      <c r="A16625" s="54">
        <v>46004</v>
      </c>
      <c r="B16625" s="55" t="s">
        <v>22</v>
      </c>
      <c r="C16625" s="55" t="s">
        <v>108</v>
      </c>
      <c r="D16625" s="55" t="s">
        <v>9</v>
      </c>
      <c r="E16625" s="55" t="s">
        <v>48</v>
      </c>
      <c r="F16625" s="55">
        <v>0.3125</v>
      </c>
      <c r="G16625" s="56">
        <v>0</v>
      </c>
    </row>
    <row r="16626" spans="1:7" x14ac:dyDescent="0.3">
      <c r="A16626" s="60">
        <v>46004</v>
      </c>
      <c r="B16626" s="61" t="s">
        <v>22</v>
      </c>
      <c r="C16626" s="61" t="s">
        <v>108</v>
      </c>
      <c r="D16626" s="61" t="s">
        <v>9</v>
      </c>
      <c r="E16626" s="61" t="s">
        <v>48</v>
      </c>
      <c r="F16626" s="61">
        <v>0.33333333333333331</v>
      </c>
      <c r="G16626" s="62">
        <v>0</v>
      </c>
    </row>
    <row r="16627" spans="1:7" x14ac:dyDescent="0.3">
      <c r="A16627" s="54">
        <v>46004</v>
      </c>
      <c r="B16627" s="55" t="s">
        <v>22</v>
      </c>
      <c r="C16627" s="55" t="s">
        <v>108</v>
      </c>
      <c r="D16627" s="55" t="s">
        <v>9</v>
      </c>
      <c r="E16627" s="55" t="s">
        <v>48</v>
      </c>
      <c r="F16627" s="55">
        <v>0.35416666666666669</v>
      </c>
      <c r="G16627" s="56">
        <v>0</v>
      </c>
    </row>
    <row r="16628" spans="1:7" x14ac:dyDescent="0.3">
      <c r="A16628" s="60">
        <v>46004</v>
      </c>
      <c r="B16628" s="61" t="s">
        <v>22</v>
      </c>
      <c r="C16628" s="61" t="s">
        <v>108</v>
      </c>
      <c r="D16628" s="61" t="s">
        <v>9</v>
      </c>
      <c r="E16628" s="61" t="s">
        <v>48</v>
      </c>
      <c r="F16628" s="61">
        <v>0.375</v>
      </c>
      <c r="G16628" s="62">
        <v>0</v>
      </c>
    </row>
    <row r="16629" spans="1:7" x14ac:dyDescent="0.3">
      <c r="A16629" s="54">
        <v>46004</v>
      </c>
      <c r="B16629" s="55" t="s">
        <v>22</v>
      </c>
      <c r="C16629" s="55" t="s">
        <v>108</v>
      </c>
      <c r="D16629" s="55" t="s">
        <v>9</v>
      </c>
      <c r="E16629" s="55" t="s">
        <v>48</v>
      </c>
      <c r="F16629" s="55">
        <v>0.39583333333333331</v>
      </c>
      <c r="G16629" s="56">
        <v>0</v>
      </c>
    </row>
    <row r="16630" spans="1:7" x14ac:dyDescent="0.3">
      <c r="A16630" s="60">
        <v>46004</v>
      </c>
      <c r="B16630" s="61" t="s">
        <v>22</v>
      </c>
      <c r="C16630" s="61" t="s">
        <v>108</v>
      </c>
      <c r="D16630" s="61" t="s">
        <v>9</v>
      </c>
      <c r="E16630" s="61" t="s">
        <v>48</v>
      </c>
      <c r="F16630" s="61">
        <v>0.41666666666666669</v>
      </c>
      <c r="G16630" s="62">
        <v>0</v>
      </c>
    </row>
    <row r="16631" spans="1:7" x14ac:dyDescent="0.3">
      <c r="A16631" s="54">
        <v>46004</v>
      </c>
      <c r="B16631" s="55" t="s">
        <v>22</v>
      </c>
      <c r="C16631" s="55" t="s">
        <v>108</v>
      </c>
      <c r="D16631" s="55" t="s">
        <v>9</v>
      </c>
      <c r="E16631" s="55" t="s">
        <v>48</v>
      </c>
      <c r="F16631" s="55">
        <v>0.4375</v>
      </c>
      <c r="G16631" s="56">
        <v>0</v>
      </c>
    </row>
    <row r="16632" spans="1:7" x14ac:dyDescent="0.3">
      <c r="A16632" s="60">
        <v>46004</v>
      </c>
      <c r="B16632" s="61" t="s">
        <v>22</v>
      </c>
      <c r="C16632" s="61" t="s">
        <v>108</v>
      </c>
      <c r="D16632" s="61" t="s">
        <v>9</v>
      </c>
      <c r="E16632" s="61" t="s">
        <v>48</v>
      </c>
      <c r="F16632" s="61">
        <v>0.45833333333333331</v>
      </c>
      <c r="G16632" s="62">
        <v>0</v>
      </c>
    </row>
    <row r="16633" spans="1:7" x14ac:dyDescent="0.3">
      <c r="A16633" s="54">
        <v>46004</v>
      </c>
      <c r="B16633" s="55" t="s">
        <v>22</v>
      </c>
      <c r="C16633" s="55" t="s">
        <v>108</v>
      </c>
      <c r="D16633" s="55" t="s">
        <v>9</v>
      </c>
      <c r="E16633" s="55" t="s">
        <v>48</v>
      </c>
      <c r="F16633" s="55">
        <v>0.47916666666666669</v>
      </c>
      <c r="G16633" s="56">
        <v>0</v>
      </c>
    </row>
    <row r="16634" spans="1:7" x14ac:dyDescent="0.3">
      <c r="A16634" s="60">
        <v>46004</v>
      </c>
      <c r="B16634" s="61" t="s">
        <v>22</v>
      </c>
      <c r="C16634" s="61" t="s">
        <v>108</v>
      </c>
      <c r="D16634" s="61" t="s">
        <v>9</v>
      </c>
      <c r="E16634" s="61" t="s">
        <v>48</v>
      </c>
      <c r="F16634" s="61">
        <v>0.5</v>
      </c>
      <c r="G16634" s="62">
        <v>0</v>
      </c>
    </row>
    <row r="16635" spans="1:7" x14ac:dyDescent="0.3">
      <c r="A16635" s="54">
        <v>46004</v>
      </c>
      <c r="B16635" s="55" t="s">
        <v>22</v>
      </c>
      <c r="C16635" s="55" t="s">
        <v>108</v>
      </c>
      <c r="D16635" s="55" t="s">
        <v>9</v>
      </c>
      <c r="E16635" s="55" t="s">
        <v>48</v>
      </c>
      <c r="F16635" s="55">
        <v>0.52083333333333337</v>
      </c>
      <c r="G16635" s="56">
        <v>0</v>
      </c>
    </row>
    <row r="16636" spans="1:7" x14ac:dyDescent="0.3">
      <c r="A16636" s="60">
        <v>46004</v>
      </c>
      <c r="B16636" s="61" t="s">
        <v>22</v>
      </c>
      <c r="C16636" s="61" t="s">
        <v>108</v>
      </c>
      <c r="D16636" s="61" t="s">
        <v>9</v>
      </c>
      <c r="E16636" s="61" t="s">
        <v>48</v>
      </c>
      <c r="F16636" s="61">
        <v>0.54166666666666663</v>
      </c>
      <c r="G16636" s="62">
        <v>0</v>
      </c>
    </row>
    <row r="16637" spans="1:7" x14ac:dyDescent="0.3">
      <c r="A16637" s="54">
        <v>46004</v>
      </c>
      <c r="B16637" s="55" t="s">
        <v>22</v>
      </c>
      <c r="C16637" s="55" t="s">
        <v>108</v>
      </c>
      <c r="D16637" s="55" t="s">
        <v>9</v>
      </c>
      <c r="E16637" s="55" t="s">
        <v>48</v>
      </c>
      <c r="F16637" s="55">
        <v>0.5625</v>
      </c>
      <c r="G16637" s="56">
        <v>0</v>
      </c>
    </row>
    <row r="16638" spans="1:7" x14ac:dyDescent="0.3">
      <c r="A16638" s="60">
        <v>46004</v>
      </c>
      <c r="B16638" s="61" t="s">
        <v>22</v>
      </c>
      <c r="C16638" s="61" t="s">
        <v>108</v>
      </c>
      <c r="D16638" s="61" t="s">
        <v>9</v>
      </c>
      <c r="E16638" s="61" t="s">
        <v>48</v>
      </c>
      <c r="F16638" s="61">
        <v>0.58333333333333337</v>
      </c>
      <c r="G16638" s="62">
        <v>0</v>
      </c>
    </row>
    <row r="16639" spans="1:7" x14ac:dyDescent="0.3">
      <c r="A16639" s="54">
        <v>46004</v>
      </c>
      <c r="B16639" s="55" t="s">
        <v>22</v>
      </c>
      <c r="C16639" s="55" t="s">
        <v>108</v>
      </c>
      <c r="D16639" s="55" t="s">
        <v>9</v>
      </c>
      <c r="E16639" s="55" t="s">
        <v>48</v>
      </c>
      <c r="F16639" s="55">
        <v>0.60416666666666663</v>
      </c>
      <c r="G16639" s="56">
        <v>0</v>
      </c>
    </row>
    <row r="16640" spans="1:7" x14ac:dyDescent="0.3">
      <c r="A16640" s="60">
        <v>46004</v>
      </c>
      <c r="B16640" s="61" t="s">
        <v>22</v>
      </c>
      <c r="C16640" s="61" t="s">
        <v>108</v>
      </c>
      <c r="D16640" s="61" t="s">
        <v>9</v>
      </c>
      <c r="E16640" s="61" t="s">
        <v>48</v>
      </c>
      <c r="F16640" s="61">
        <v>0.625</v>
      </c>
      <c r="G16640" s="62">
        <v>0</v>
      </c>
    </row>
    <row r="16641" spans="1:7" x14ac:dyDescent="0.3">
      <c r="A16641" s="54">
        <v>46004</v>
      </c>
      <c r="B16641" s="55" t="s">
        <v>22</v>
      </c>
      <c r="C16641" s="55" t="s">
        <v>108</v>
      </c>
      <c r="D16641" s="55" t="s">
        <v>9</v>
      </c>
      <c r="E16641" s="55" t="s">
        <v>48</v>
      </c>
      <c r="F16641" s="55">
        <v>0.64583333333333337</v>
      </c>
      <c r="G16641" s="56">
        <v>0</v>
      </c>
    </row>
    <row r="16642" spans="1:7" x14ac:dyDescent="0.3">
      <c r="A16642" s="60">
        <v>46004</v>
      </c>
      <c r="B16642" s="61" t="s">
        <v>22</v>
      </c>
      <c r="C16642" s="61" t="s">
        <v>108</v>
      </c>
      <c r="D16642" s="61" t="s">
        <v>9</v>
      </c>
      <c r="E16642" s="61" t="s">
        <v>48</v>
      </c>
      <c r="F16642" s="61">
        <v>0.66666666666666663</v>
      </c>
      <c r="G16642" s="62">
        <v>0</v>
      </c>
    </row>
    <row r="16643" spans="1:7" x14ac:dyDescent="0.3">
      <c r="A16643" s="54">
        <v>46004</v>
      </c>
      <c r="B16643" s="55" t="s">
        <v>22</v>
      </c>
      <c r="C16643" s="55" t="s">
        <v>108</v>
      </c>
      <c r="D16643" s="55" t="s">
        <v>9</v>
      </c>
      <c r="E16643" s="55" t="s">
        <v>48</v>
      </c>
      <c r="F16643" s="55">
        <v>0.6875</v>
      </c>
      <c r="G16643" s="56">
        <v>0</v>
      </c>
    </row>
    <row r="16644" spans="1:7" x14ac:dyDescent="0.3">
      <c r="A16644" s="60">
        <v>46004</v>
      </c>
      <c r="B16644" s="61" t="s">
        <v>22</v>
      </c>
      <c r="C16644" s="61" t="s">
        <v>108</v>
      </c>
      <c r="D16644" s="61" t="s">
        <v>9</v>
      </c>
      <c r="E16644" s="61" t="s">
        <v>48</v>
      </c>
      <c r="F16644" s="61">
        <v>0.70833333333333337</v>
      </c>
      <c r="G16644" s="62">
        <v>0</v>
      </c>
    </row>
    <row r="16645" spans="1:7" x14ac:dyDescent="0.3">
      <c r="A16645" s="54">
        <v>46004</v>
      </c>
      <c r="B16645" s="55" t="s">
        <v>22</v>
      </c>
      <c r="C16645" s="55" t="s">
        <v>108</v>
      </c>
      <c r="D16645" s="55" t="s">
        <v>9</v>
      </c>
      <c r="E16645" s="55" t="s">
        <v>48</v>
      </c>
      <c r="F16645" s="55">
        <v>0.72916666666666663</v>
      </c>
      <c r="G16645" s="56">
        <v>0</v>
      </c>
    </row>
    <row r="16646" spans="1:7" x14ac:dyDescent="0.3">
      <c r="A16646" s="60">
        <v>46004</v>
      </c>
      <c r="B16646" s="61" t="s">
        <v>22</v>
      </c>
      <c r="C16646" s="61" t="s">
        <v>108</v>
      </c>
      <c r="D16646" s="61" t="s">
        <v>9</v>
      </c>
      <c r="E16646" s="61" t="s">
        <v>48</v>
      </c>
      <c r="F16646" s="61">
        <v>0.75</v>
      </c>
      <c r="G16646" s="62">
        <v>0</v>
      </c>
    </row>
    <row r="16647" spans="1:7" x14ac:dyDescent="0.3">
      <c r="A16647" s="54">
        <v>46004</v>
      </c>
      <c r="B16647" s="55" t="s">
        <v>22</v>
      </c>
      <c r="C16647" s="55" t="s">
        <v>108</v>
      </c>
      <c r="D16647" s="55" t="s">
        <v>9</v>
      </c>
      <c r="E16647" s="55" t="s">
        <v>48</v>
      </c>
      <c r="F16647" s="55">
        <v>0.77083333333333337</v>
      </c>
      <c r="G16647" s="56">
        <v>0</v>
      </c>
    </row>
    <row r="16648" spans="1:7" x14ac:dyDescent="0.3">
      <c r="A16648" s="60">
        <v>46004</v>
      </c>
      <c r="B16648" s="61" t="s">
        <v>22</v>
      </c>
      <c r="C16648" s="61" t="s">
        <v>108</v>
      </c>
      <c r="D16648" s="61" t="s">
        <v>9</v>
      </c>
      <c r="E16648" s="61" t="s">
        <v>48</v>
      </c>
      <c r="F16648" s="61">
        <v>0.79166666666666663</v>
      </c>
      <c r="G16648" s="62">
        <v>0</v>
      </c>
    </row>
    <row r="16649" spans="1:7" x14ac:dyDescent="0.3">
      <c r="A16649" s="54">
        <v>46004</v>
      </c>
      <c r="B16649" s="55" t="s">
        <v>22</v>
      </c>
      <c r="C16649" s="55" t="s">
        <v>108</v>
      </c>
      <c r="D16649" s="55" t="s">
        <v>9</v>
      </c>
      <c r="E16649" s="55" t="s">
        <v>48</v>
      </c>
      <c r="F16649" s="55">
        <v>0.8125</v>
      </c>
      <c r="G16649" s="56">
        <v>0</v>
      </c>
    </row>
    <row r="16650" spans="1:7" x14ac:dyDescent="0.3">
      <c r="A16650" s="60">
        <v>46004</v>
      </c>
      <c r="B16650" s="61" t="s">
        <v>22</v>
      </c>
      <c r="C16650" s="61" t="s">
        <v>108</v>
      </c>
      <c r="D16650" s="61" t="s">
        <v>9</v>
      </c>
      <c r="E16650" s="61" t="s">
        <v>48</v>
      </c>
      <c r="F16650" s="61">
        <v>0.83333333333333337</v>
      </c>
      <c r="G16650" s="62">
        <v>0</v>
      </c>
    </row>
    <row r="16651" spans="1:7" x14ac:dyDescent="0.3">
      <c r="A16651" s="54">
        <v>46004</v>
      </c>
      <c r="B16651" s="55" t="s">
        <v>22</v>
      </c>
      <c r="C16651" s="55" t="s">
        <v>108</v>
      </c>
      <c r="D16651" s="55" t="s">
        <v>9</v>
      </c>
      <c r="E16651" s="55" t="s">
        <v>48</v>
      </c>
      <c r="F16651" s="55">
        <v>0.85416666666666663</v>
      </c>
      <c r="G16651" s="56">
        <v>0</v>
      </c>
    </row>
    <row r="16652" spans="1:7" x14ac:dyDescent="0.3">
      <c r="A16652" s="60">
        <v>46004</v>
      </c>
      <c r="B16652" s="61" t="s">
        <v>22</v>
      </c>
      <c r="C16652" s="61" t="s">
        <v>108</v>
      </c>
      <c r="D16652" s="61" t="s">
        <v>9</v>
      </c>
      <c r="E16652" s="61" t="s">
        <v>48</v>
      </c>
      <c r="F16652" s="61">
        <v>0.875</v>
      </c>
      <c r="G16652" s="62">
        <v>0</v>
      </c>
    </row>
    <row r="16653" spans="1:7" x14ac:dyDescent="0.3">
      <c r="A16653" s="54">
        <v>46004</v>
      </c>
      <c r="B16653" s="55" t="s">
        <v>22</v>
      </c>
      <c r="C16653" s="55" t="s">
        <v>108</v>
      </c>
      <c r="D16653" s="55" t="s">
        <v>9</v>
      </c>
      <c r="E16653" s="55" t="s">
        <v>48</v>
      </c>
      <c r="F16653" s="55">
        <v>0.89583333333333337</v>
      </c>
      <c r="G16653" s="56">
        <v>0</v>
      </c>
    </row>
    <row r="16654" spans="1:7" x14ac:dyDescent="0.3">
      <c r="A16654" s="60">
        <v>46004</v>
      </c>
      <c r="B16654" s="61" t="s">
        <v>22</v>
      </c>
      <c r="C16654" s="61" t="s">
        <v>108</v>
      </c>
      <c r="D16654" s="61" t="s">
        <v>9</v>
      </c>
      <c r="E16654" s="61" t="s">
        <v>48</v>
      </c>
      <c r="F16654" s="61">
        <v>0.91666666666666663</v>
      </c>
      <c r="G16654" s="62">
        <v>0</v>
      </c>
    </row>
    <row r="16655" spans="1:7" x14ac:dyDescent="0.3">
      <c r="A16655" s="54">
        <v>46004</v>
      </c>
      <c r="B16655" s="55" t="s">
        <v>22</v>
      </c>
      <c r="C16655" s="55" t="s">
        <v>108</v>
      </c>
      <c r="D16655" s="55" t="s">
        <v>9</v>
      </c>
      <c r="E16655" s="55" t="s">
        <v>48</v>
      </c>
      <c r="F16655" s="55">
        <v>0.9375</v>
      </c>
      <c r="G16655" s="56">
        <v>0</v>
      </c>
    </row>
    <row r="16656" spans="1:7" x14ac:dyDescent="0.3">
      <c r="A16656" s="60">
        <v>46004</v>
      </c>
      <c r="B16656" s="61" t="s">
        <v>22</v>
      </c>
      <c r="C16656" s="61" t="s">
        <v>108</v>
      </c>
      <c r="D16656" s="61" t="s">
        <v>9</v>
      </c>
      <c r="E16656" s="61" t="s">
        <v>48</v>
      </c>
      <c r="F16656" s="61">
        <v>0.95833333333333337</v>
      </c>
      <c r="G16656" s="62">
        <v>0</v>
      </c>
    </row>
    <row r="16657" spans="1:7" x14ac:dyDescent="0.3">
      <c r="A16657" s="54">
        <v>46004</v>
      </c>
      <c r="B16657" s="55" t="s">
        <v>22</v>
      </c>
      <c r="C16657" s="55" t="s">
        <v>108</v>
      </c>
      <c r="D16657" s="55" t="s">
        <v>9</v>
      </c>
      <c r="E16657" s="55" t="s">
        <v>48</v>
      </c>
      <c r="F16657" s="55">
        <v>0.97916666666666663</v>
      </c>
      <c r="G16657" s="56">
        <v>0</v>
      </c>
    </row>
    <row r="16658" spans="1:7" x14ac:dyDescent="0.3">
      <c r="A16658" s="60">
        <v>46005</v>
      </c>
      <c r="B16658" s="61" t="s">
        <v>22</v>
      </c>
      <c r="C16658" s="61" t="s">
        <v>108</v>
      </c>
      <c r="D16658" s="61" t="s">
        <v>9</v>
      </c>
      <c r="E16658" s="61" t="s">
        <v>48</v>
      </c>
      <c r="F16658" s="61">
        <v>0</v>
      </c>
      <c r="G16658" s="62">
        <v>0</v>
      </c>
    </row>
    <row r="16659" spans="1:7" x14ac:dyDescent="0.3">
      <c r="A16659" s="54">
        <v>46005</v>
      </c>
      <c r="B16659" s="55" t="s">
        <v>22</v>
      </c>
      <c r="C16659" s="55" t="s">
        <v>108</v>
      </c>
      <c r="D16659" s="55" t="s">
        <v>10</v>
      </c>
      <c r="E16659" s="55" t="s">
        <v>48</v>
      </c>
      <c r="F16659" s="55">
        <v>2.0833333333333329E-2</v>
      </c>
      <c r="G16659" s="56" cm="1">
        <f t="array" ref="G16659:G16706">IF(LOAD_RESULTS!$C$3 = "MENU",ABS(_xlfn.IFS(AND(PER_MONTH!$B16611="January",PER_MONTH!$E16611="Working Day"),Table3[Jan_WD],AND(PER_MONTH!$B16611="January",PER_MONTH!$E16611="Non-Working Day"),Table3[Jan_NWD],AND(PER_MONTH!$B16611="February",PER_MONTH!$E16611="Working Day"),Table3[Feb_WD],AND(PER_MONTH!$B16611="February",PER_MONTH!$E16611="Non-Working Day"),Table3[Feb_NWD], AND(PER_MONTH!$B16611 = "March", PER_MONTH!$E16611 = "Working Day"), Table3[Mar_WD],  AND(PER_MONTH!$B16611 = "March", PER_MONTH!$E16611 = "Non-Working Day"), Table3[Mar_NWD], AND(PER_MONTH!$B16611 = "April", PER_MONTH!$E16611 = "Working Day"), Table3[Apr_WD], AND(PER_MONTH!$B16611 = "April", PER_MONTH!$E16611 = "Non-Working Day"), Table3[Apr_NWD], AND(PER_MONTH!$B16611 = "May", PER_MONTH!$E16611 = "Working Day"), Table3[May_WD], AND(PER_MONTH!$B16611 = "May", PER_MONTH!$E16611 = "Non-Working Day"), Table3[May_NWD], AND(PER_MONTH!$B16611 = "June", PER_MONTH!$E16611 = "Working Day"), Table3[Jun_WD], AND(PER_MONTH!$B16611 = "June", PER_MONTH!$E16611 = "Non-Working Day"), Table3[Jun_NWD], AND(PER_MONTH!$B16611 = "July", PER_MONTH!$E16611 = "Working Day"), Table3[Jul_WD], AND(PER_MONTH!$B16611 = "July", PER_MONTH!$E16611 = "Non-Working Day"), Table3[Jul_NWD], AND(PER_MONTH!$B16611 = "August", PER_MONTH!$E16611 = "Working Day"), Table3[Aug_WD], AND(PER_MONTH!$B16611 = "August", PER_MONTH!$E16611 = "Non-Working Day"), Table3[Aug_NWD], AND(PER_MONTH!$B16611 = "September", PER_MONTH!$E16611 = "Working Day"), Table3[Sep_WD], AND(PER_MONTH!$B16611 = "September", PER_MONTH!$E16611 = "Non-Working Day"), Table3[Sep_NWD], AND(PER_MONTH!$B16611 = "October", PER_MONTH!$E16611 = "Working Day"), Table3[Oct_WD], AND(PER_MONTH!$B16611 = "October", PER_MONTH!$E16611 = "Non-Working Day"), Table3[Oct_NWD], AND(PER_MONTH!$B16611 = "November", PER_MONTH!$E16611 = "Working Day"), Table3[Nov_WD], AND(PER_MONTH!$B16611 = "November", PER_MONTH!$E16611 = "Non-Working Day"), Table3[Nov_NWD], AND(PER_MONTH!$B16611 = "December", PER_MONTH!$E16611 = "Working Day"), Table3[Dec_WD], AND(PER_MONTH!$B16611 = "December", PER_MONTH!$E16611 = "Non-Working Day"), Table3[Dec_NWD])),_xlfn.IFS(AND(PER_MONTH!$B16611="January",PER_MONTH!$E16611="Working Day"),Table3[Jan_WD],AND(PER_MONTH!$B16611="January",PER_MONTH!$E16611="Non-Working Day"),Table3[Jan_NWD],AND(PER_MONTH!$B16611="February",PER_MONTH!$E16611="Working Day"),Table3[Feb_WD],AND(PER_MONTH!$B16611="February",PER_MONTH!$E16611="Non-Working Day"),Table3[Feb_NWD], AND(PER_MONTH!$B16611 = "March", PER_MONTH!$E16611 = "Working Day"), Table3[Mar_WD],  AND(PER_MONTH!$B16611 = "March", PER_MONTH!$E16611 = "Non-Working Day"), Table3[Mar_NWD], AND(PER_MONTH!$B16611 = "April", PER_MONTH!$E16611 = "Working Day"), Table3[Apr_WD], AND(PER_MONTH!$B16611 = "April", PER_MONTH!$E16611 = "Non-Working Day"), Table3[Apr_NWD], AND(PER_MONTH!$B16611 = "May", PER_MONTH!$E16611 = "Working Day"), Table3[May_WD], AND(PER_MONTH!$B16611 = "May", PER_MONTH!$E16611 = "Non-Working Day"), Table3[May_NWD], AND(PER_MONTH!$B16611 = "June", PER_MONTH!$E16611 = "Working Day"), Table3[Jun_WD], AND(PER_MONTH!$B16611 = "June", PER_MONTH!$E16611 = "Non-Working Day"), Table3[Jun_NWD], AND(PER_MONTH!$B16611 = "July", PER_MONTH!$E16611 = "Working Day"), Table3[Jul_WD], AND(PER_MONTH!$B16611 = "July", PER_MONTH!$E16611 = "Non-Working Day"), Table3[Jul_NWD], AND(PER_MONTH!$B16611 = "August", PER_MONTH!$E16611 = "Working Day"), Table3[Aug_WD], AND(PER_MONTH!$B16611 = "August", PER_MONTH!$E16611 = "Non-Working Day"), Table3[Aug_NWD], AND(PER_MONTH!$B16611 = "September", PER_MONTH!$E16611 = "Working Day"), Table3[Sep_WD], AND(PER_MONTH!$B16611 = "September", PER_MONTH!$E16611 = "Non-Working Day"), Table3[Sep_NWD], AND(PER_MONTH!$B16611 = "October", PER_MONTH!$E16611 = "Working Day"), Table3[Oct_WD], AND(PER_MONTH!$B16611 = "October", PER_MONTH!$E16611 = "Non-Working Day"), Table3[Oct_NWD], AND(PER_MONTH!$B16611 = "November", PER_MONTH!$E16611 = "Working Day"), Table3[Nov_WD], AND(PER_MONTH!$B16611 = "November", PER_MONTH!$E16611 = "Non-Working Day"), Table3[Nov_NWD], AND(PER_MONTH!$B16611 = "December", PER_MONTH!$E16611 = "Working Day"), Table3[Dec_WD], AND(PER_MONTH!$B16611 = "December", PER_MONTH!$E16611 = "Non-Working Day"), Table3[Dec_NWD]))</f>
        <v>0</v>
      </c>
    </row>
    <row r="16660" spans="1:7" x14ac:dyDescent="0.3">
      <c r="A16660" s="60">
        <v>46005</v>
      </c>
      <c r="B16660" s="61" t="s">
        <v>22</v>
      </c>
      <c r="C16660" s="61" t="s">
        <v>108</v>
      </c>
      <c r="D16660" s="61" t="s">
        <v>10</v>
      </c>
      <c r="E16660" s="61" t="s">
        <v>48</v>
      </c>
      <c r="F16660" s="61">
        <v>4.1666666666666657E-2</v>
      </c>
      <c r="G16660" s="62">
        <v>0</v>
      </c>
    </row>
    <row r="16661" spans="1:7" x14ac:dyDescent="0.3">
      <c r="A16661" s="54">
        <v>46005</v>
      </c>
      <c r="B16661" s="55" t="s">
        <v>22</v>
      </c>
      <c r="C16661" s="55" t="s">
        <v>108</v>
      </c>
      <c r="D16661" s="55" t="s">
        <v>10</v>
      </c>
      <c r="E16661" s="55" t="s">
        <v>48</v>
      </c>
      <c r="F16661" s="55">
        <v>6.25E-2</v>
      </c>
      <c r="G16661" s="56">
        <v>0</v>
      </c>
    </row>
    <row r="16662" spans="1:7" x14ac:dyDescent="0.3">
      <c r="A16662" s="60">
        <v>46005</v>
      </c>
      <c r="B16662" s="61" t="s">
        <v>22</v>
      </c>
      <c r="C16662" s="61" t="s">
        <v>108</v>
      </c>
      <c r="D16662" s="61" t="s">
        <v>10</v>
      </c>
      <c r="E16662" s="61" t="s">
        <v>48</v>
      </c>
      <c r="F16662" s="61">
        <v>8.3333333333333329E-2</v>
      </c>
      <c r="G16662" s="62">
        <v>0</v>
      </c>
    </row>
    <row r="16663" spans="1:7" x14ac:dyDescent="0.3">
      <c r="A16663" s="54">
        <v>46005</v>
      </c>
      <c r="B16663" s="55" t="s">
        <v>22</v>
      </c>
      <c r="C16663" s="55" t="s">
        <v>108</v>
      </c>
      <c r="D16663" s="55" t="s">
        <v>10</v>
      </c>
      <c r="E16663" s="55" t="s">
        <v>48</v>
      </c>
      <c r="F16663" s="55">
        <v>0.1041666666666667</v>
      </c>
      <c r="G16663" s="56">
        <v>0</v>
      </c>
    </row>
    <row r="16664" spans="1:7" x14ac:dyDescent="0.3">
      <c r="A16664" s="60">
        <v>46005</v>
      </c>
      <c r="B16664" s="61" t="s">
        <v>22</v>
      </c>
      <c r="C16664" s="61" t="s">
        <v>108</v>
      </c>
      <c r="D16664" s="61" t="s">
        <v>10</v>
      </c>
      <c r="E16664" s="61" t="s">
        <v>48</v>
      </c>
      <c r="F16664" s="61">
        <v>0.125</v>
      </c>
      <c r="G16664" s="62">
        <v>0</v>
      </c>
    </row>
    <row r="16665" spans="1:7" x14ac:dyDescent="0.3">
      <c r="A16665" s="54">
        <v>46005</v>
      </c>
      <c r="B16665" s="55" t="s">
        <v>22</v>
      </c>
      <c r="C16665" s="55" t="s">
        <v>108</v>
      </c>
      <c r="D16665" s="55" t="s">
        <v>10</v>
      </c>
      <c r="E16665" s="55" t="s">
        <v>48</v>
      </c>
      <c r="F16665" s="55">
        <v>0.14583333333333329</v>
      </c>
      <c r="G16665" s="56">
        <v>0</v>
      </c>
    </row>
    <row r="16666" spans="1:7" x14ac:dyDescent="0.3">
      <c r="A16666" s="60">
        <v>46005</v>
      </c>
      <c r="B16666" s="61" t="s">
        <v>22</v>
      </c>
      <c r="C16666" s="61" t="s">
        <v>108</v>
      </c>
      <c r="D16666" s="61" t="s">
        <v>10</v>
      </c>
      <c r="E16666" s="61" t="s">
        <v>48</v>
      </c>
      <c r="F16666" s="61">
        <v>0.16666666666666671</v>
      </c>
      <c r="G16666" s="62">
        <v>0</v>
      </c>
    </row>
    <row r="16667" spans="1:7" x14ac:dyDescent="0.3">
      <c r="A16667" s="54">
        <v>46005</v>
      </c>
      <c r="B16667" s="55" t="s">
        <v>22</v>
      </c>
      <c r="C16667" s="55" t="s">
        <v>108</v>
      </c>
      <c r="D16667" s="55" t="s">
        <v>10</v>
      </c>
      <c r="E16667" s="55" t="s">
        <v>48</v>
      </c>
      <c r="F16667" s="55">
        <v>0.1875</v>
      </c>
      <c r="G16667" s="56">
        <v>0</v>
      </c>
    </row>
    <row r="16668" spans="1:7" x14ac:dyDescent="0.3">
      <c r="A16668" s="60">
        <v>46005</v>
      </c>
      <c r="B16668" s="61" t="s">
        <v>22</v>
      </c>
      <c r="C16668" s="61" t="s">
        <v>108</v>
      </c>
      <c r="D16668" s="61" t="s">
        <v>10</v>
      </c>
      <c r="E16668" s="61" t="s">
        <v>48</v>
      </c>
      <c r="F16668" s="61">
        <v>0.20833333333333329</v>
      </c>
      <c r="G16668" s="62">
        <v>0</v>
      </c>
    </row>
    <row r="16669" spans="1:7" x14ac:dyDescent="0.3">
      <c r="A16669" s="54">
        <v>46005</v>
      </c>
      <c r="B16669" s="55" t="s">
        <v>22</v>
      </c>
      <c r="C16669" s="55" t="s">
        <v>108</v>
      </c>
      <c r="D16669" s="55" t="s">
        <v>10</v>
      </c>
      <c r="E16669" s="55" t="s">
        <v>48</v>
      </c>
      <c r="F16669" s="55">
        <v>0.22916666666666671</v>
      </c>
      <c r="G16669" s="56">
        <v>0</v>
      </c>
    </row>
    <row r="16670" spans="1:7" x14ac:dyDescent="0.3">
      <c r="A16670" s="60">
        <v>46005</v>
      </c>
      <c r="B16670" s="61" t="s">
        <v>22</v>
      </c>
      <c r="C16670" s="61" t="s">
        <v>108</v>
      </c>
      <c r="D16670" s="61" t="s">
        <v>10</v>
      </c>
      <c r="E16670" s="61" t="s">
        <v>48</v>
      </c>
      <c r="F16670" s="61">
        <v>0.25</v>
      </c>
      <c r="G16670" s="62">
        <v>0</v>
      </c>
    </row>
    <row r="16671" spans="1:7" x14ac:dyDescent="0.3">
      <c r="A16671" s="54">
        <v>46005</v>
      </c>
      <c r="B16671" s="55" t="s">
        <v>22</v>
      </c>
      <c r="C16671" s="55" t="s">
        <v>108</v>
      </c>
      <c r="D16671" s="55" t="s">
        <v>10</v>
      </c>
      <c r="E16671" s="55" t="s">
        <v>48</v>
      </c>
      <c r="F16671" s="55">
        <v>0.27083333333333331</v>
      </c>
      <c r="G16671" s="56">
        <v>0</v>
      </c>
    </row>
    <row r="16672" spans="1:7" x14ac:dyDescent="0.3">
      <c r="A16672" s="60">
        <v>46005</v>
      </c>
      <c r="B16672" s="61" t="s">
        <v>22</v>
      </c>
      <c r="C16672" s="61" t="s">
        <v>108</v>
      </c>
      <c r="D16672" s="61" t="s">
        <v>10</v>
      </c>
      <c r="E16672" s="61" t="s">
        <v>48</v>
      </c>
      <c r="F16672" s="61">
        <v>0.29166666666666669</v>
      </c>
      <c r="G16672" s="62">
        <v>0</v>
      </c>
    </row>
    <row r="16673" spans="1:7" x14ac:dyDescent="0.3">
      <c r="A16673" s="54">
        <v>46005</v>
      </c>
      <c r="B16673" s="55" t="s">
        <v>22</v>
      </c>
      <c r="C16673" s="55" t="s">
        <v>108</v>
      </c>
      <c r="D16673" s="55" t="s">
        <v>10</v>
      </c>
      <c r="E16673" s="55" t="s">
        <v>48</v>
      </c>
      <c r="F16673" s="55">
        <v>0.3125</v>
      </c>
      <c r="G16673" s="56">
        <v>0</v>
      </c>
    </row>
    <row r="16674" spans="1:7" x14ac:dyDescent="0.3">
      <c r="A16674" s="60">
        <v>46005</v>
      </c>
      <c r="B16674" s="61" t="s">
        <v>22</v>
      </c>
      <c r="C16674" s="61" t="s">
        <v>108</v>
      </c>
      <c r="D16674" s="61" t="s">
        <v>10</v>
      </c>
      <c r="E16674" s="61" t="s">
        <v>48</v>
      </c>
      <c r="F16674" s="61">
        <v>0.33333333333333331</v>
      </c>
      <c r="G16674" s="62">
        <v>0</v>
      </c>
    </row>
    <row r="16675" spans="1:7" x14ac:dyDescent="0.3">
      <c r="A16675" s="54">
        <v>46005</v>
      </c>
      <c r="B16675" s="55" t="s">
        <v>22</v>
      </c>
      <c r="C16675" s="55" t="s">
        <v>108</v>
      </c>
      <c r="D16675" s="55" t="s">
        <v>10</v>
      </c>
      <c r="E16675" s="55" t="s">
        <v>48</v>
      </c>
      <c r="F16675" s="55">
        <v>0.35416666666666669</v>
      </c>
      <c r="G16675" s="56">
        <v>0</v>
      </c>
    </row>
    <row r="16676" spans="1:7" x14ac:dyDescent="0.3">
      <c r="A16676" s="60">
        <v>46005</v>
      </c>
      <c r="B16676" s="61" t="s">
        <v>22</v>
      </c>
      <c r="C16676" s="61" t="s">
        <v>108</v>
      </c>
      <c r="D16676" s="61" t="s">
        <v>10</v>
      </c>
      <c r="E16676" s="61" t="s">
        <v>48</v>
      </c>
      <c r="F16676" s="61">
        <v>0.375</v>
      </c>
      <c r="G16676" s="62">
        <v>0</v>
      </c>
    </row>
    <row r="16677" spans="1:7" x14ac:dyDescent="0.3">
      <c r="A16677" s="54">
        <v>46005</v>
      </c>
      <c r="B16677" s="55" t="s">
        <v>22</v>
      </c>
      <c r="C16677" s="55" t="s">
        <v>108</v>
      </c>
      <c r="D16677" s="55" t="s">
        <v>10</v>
      </c>
      <c r="E16677" s="55" t="s">
        <v>48</v>
      </c>
      <c r="F16677" s="55">
        <v>0.39583333333333331</v>
      </c>
      <c r="G16677" s="56">
        <v>0</v>
      </c>
    </row>
    <row r="16678" spans="1:7" x14ac:dyDescent="0.3">
      <c r="A16678" s="60">
        <v>46005</v>
      </c>
      <c r="B16678" s="61" t="s">
        <v>22</v>
      </c>
      <c r="C16678" s="61" t="s">
        <v>108</v>
      </c>
      <c r="D16678" s="61" t="s">
        <v>10</v>
      </c>
      <c r="E16678" s="61" t="s">
        <v>48</v>
      </c>
      <c r="F16678" s="61">
        <v>0.41666666666666669</v>
      </c>
      <c r="G16678" s="62">
        <v>0</v>
      </c>
    </row>
    <row r="16679" spans="1:7" x14ac:dyDescent="0.3">
      <c r="A16679" s="54">
        <v>46005</v>
      </c>
      <c r="B16679" s="55" t="s">
        <v>22</v>
      </c>
      <c r="C16679" s="55" t="s">
        <v>108</v>
      </c>
      <c r="D16679" s="55" t="s">
        <v>10</v>
      </c>
      <c r="E16679" s="55" t="s">
        <v>48</v>
      </c>
      <c r="F16679" s="55">
        <v>0.4375</v>
      </c>
      <c r="G16679" s="56">
        <v>0</v>
      </c>
    </row>
    <row r="16680" spans="1:7" x14ac:dyDescent="0.3">
      <c r="A16680" s="60">
        <v>46005</v>
      </c>
      <c r="B16680" s="61" t="s">
        <v>22</v>
      </c>
      <c r="C16680" s="61" t="s">
        <v>108</v>
      </c>
      <c r="D16680" s="61" t="s">
        <v>10</v>
      </c>
      <c r="E16680" s="61" t="s">
        <v>48</v>
      </c>
      <c r="F16680" s="61">
        <v>0.45833333333333331</v>
      </c>
      <c r="G16680" s="62">
        <v>0</v>
      </c>
    </row>
    <row r="16681" spans="1:7" x14ac:dyDescent="0.3">
      <c r="A16681" s="54">
        <v>46005</v>
      </c>
      <c r="B16681" s="55" t="s">
        <v>22</v>
      </c>
      <c r="C16681" s="55" t="s">
        <v>108</v>
      </c>
      <c r="D16681" s="55" t="s">
        <v>10</v>
      </c>
      <c r="E16681" s="55" t="s">
        <v>48</v>
      </c>
      <c r="F16681" s="55">
        <v>0.47916666666666669</v>
      </c>
      <c r="G16681" s="56">
        <v>0</v>
      </c>
    </row>
    <row r="16682" spans="1:7" x14ac:dyDescent="0.3">
      <c r="A16682" s="60">
        <v>46005</v>
      </c>
      <c r="B16682" s="61" t="s">
        <v>22</v>
      </c>
      <c r="C16682" s="61" t="s">
        <v>108</v>
      </c>
      <c r="D16682" s="61" t="s">
        <v>10</v>
      </c>
      <c r="E16682" s="61" t="s">
        <v>48</v>
      </c>
      <c r="F16682" s="61">
        <v>0.5</v>
      </c>
      <c r="G16682" s="62">
        <v>0</v>
      </c>
    </row>
    <row r="16683" spans="1:7" x14ac:dyDescent="0.3">
      <c r="A16683" s="54">
        <v>46005</v>
      </c>
      <c r="B16683" s="55" t="s">
        <v>22</v>
      </c>
      <c r="C16683" s="55" t="s">
        <v>108</v>
      </c>
      <c r="D16683" s="55" t="s">
        <v>10</v>
      </c>
      <c r="E16683" s="55" t="s">
        <v>48</v>
      </c>
      <c r="F16683" s="55">
        <v>0.52083333333333337</v>
      </c>
      <c r="G16683" s="56">
        <v>0</v>
      </c>
    </row>
    <row r="16684" spans="1:7" x14ac:dyDescent="0.3">
      <c r="A16684" s="60">
        <v>46005</v>
      </c>
      <c r="B16684" s="61" t="s">
        <v>22</v>
      </c>
      <c r="C16684" s="61" t="s">
        <v>108</v>
      </c>
      <c r="D16684" s="61" t="s">
        <v>10</v>
      </c>
      <c r="E16684" s="61" t="s">
        <v>48</v>
      </c>
      <c r="F16684" s="61">
        <v>0.54166666666666663</v>
      </c>
      <c r="G16684" s="62">
        <v>0</v>
      </c>
    </row>
    <row r="16685" spans="1:7" x14ac:dyDescent="0.3">
      <c r="A16685" s="54">
        <v>46005</v>
      </c>
      <c r="B16685" s="55" t="s">
        <v>22</v>
      </c>
      <c r="C16685" s="55" t="s">
        <v>108</v>
      </c>
      <c r="D16685" s="55" t="s">
        <v>10</v>
      </c>
      <c r="E16685" s="55" t="s">
        <v>48</v>
      </c>
      <c r="F16685" s="55">
        <v>0.5625</v>
      </c>
      <c r="G16685" s="56">
        <v>0</v>
      </c>
    </row>
    <row r="16686" spans="1:7" x14ac:dyDescent="0.3">
      <c r="A16686" s="60">
        <v>46005</v>
      </c>
      <c r="B16686" s="61" t="s">
        <v>22</v>
      </c>
      <c r="C16686" s="61" t="s">
        <v>108</v>
      </c>
      <c r="D16686" s="61" t="s">
        <v>10</v>
      </c>
      <c r="E16686" s="61" t="s">
        <v>48</v>
      </c>
      <c r="F16686" s="61">
        <v>0.58333333333333337</v>
      </c>
      <c r="G16686" s="62">
        <v>0</v>
      </c>
    </row>
    <row r="16687" spans="1:7" x14ac:dyDescent="0.3">
      <c r="A16687" s="54">
        <v>46005</v>
      </c>
      <c r="B16687" s="55" t="s">
        <v>22</v>
      </c>
      <c r="C16687" s="55" t="s">
        <v>108</v>
      </c>
      <c r="D16687" s="55" t="s">
        <v>10</v>
      </c>
      <c r="E16687" s="55" t="s">
        <v>48</v>
      </c>
      <c r="F16687" s="55">
        <v>0.60416666666666663</v>
      </c>
      <c r="G16687" s="56">
        <v>0</v>
      </c>
    </row>
    <row r="16688" spans="1:7" x14ac:dyDescent="0.3">
      <c r="A16688" s="60">
        <v>46005</v>
      </c>
      <c r="B16688" s="61" t="s">
        <v>22</v>
      </c>
      <c r="C16688" s="61" t="s">
        <v>108</v>
      </c>
      <c r="D16688" s="61" t="s">
        <v>10</v>
      </c>
      <c r="E16688" s="61" t="s">
        <v>48</v>
      </c>
      <c r="F16688" s="61">
        <v>0.625</v>
      </c>
      <c r="G16688" s="62">
        <v>0</v>
      </c>
    </row>
    <row r="16689" spans="1:7" x14ac:dyDescent="0.3">
      <c r="A16689" s="54">
        <v>46005</v>
      </c>
      <c r="B16689" s="55" t="s">
        <v>22</v>
      </c>
      <c r="C16689" s="55" t="s">
        <v>108</v>
      </c>
      <c r="D16689" s="55" t="s">
        <v>10</v>
      </c>
      <c r="E16689" s="55" t="s">
        <v>48</v>
      </c>
      <c r="F16689" s="55">
        <v>0.64583333333333337</v>
      </c>
      <c r="G16689" s="56">
        <v>0</v>
      </c>
    </row>
    <row r="16690" spans="1:7" x14ac:dyDescent="0.3">
      <c r="A16690" s="60">
        <v>46005</v>
      </c>
      <c r="B16690" s="61" t="s">
        <v>22</v>
      </c>
      <c r="C16690" s="61" t="s">
        <v>108</v>
      </c>
      <c r="D16690" s="61" t="s">
        <v>10</v>
      </c>
      <c r="E16690" s="61" t="s">
        <v>48</v>
      </c>
      <c r="F16690" s="61">
        <v>0.66666666666666663</v>
      </c>
      <c r="G16690" s="62">
        <v>0</v>
      </c>
    </row>
    <row r="16691" spans="1:7" x14ac:dyDescent="0.3">
      <c r="A16691" s="54">
        <v>46005</v>
      </c>
      <c r="B16691" s="55" t="s">
        <v>22</v>
      </c>
      <c r="C16691" s="55" t="s">
        <v>108</v>
      </c>
      <c r="D16691" s="55" t="s">
        <v>10</v>
      </c>
      <c r="E16691" s="55" t="s">
        <v>48</v>
      </c>
      <c r="F16691" s="55">
        <v>0.6875</v>
      </c>
      <c r="G16691" s="56">
        <v>0</v>
      </c>
    </row>
    <row r="16692" spans="1:7" x14ac:dyDescent="0.3">
      <c r="A16692" s="60">
        <v>46005</v>
      </c>
      <c r="B16692" s="61" t="s">
        <v>22</v>
      </c>
      <c r="C16692" s="61" t="s">
        <v>108</v>
      </c>
      <c r="D16692" s="61" t="s">
        <v>10</v>
      </c>
      <c r="E16692" s="61" t="s">
        <v>48</v>
      </c>
      <c r="F16692" s="61">
        <v>0.70833333333333337</v>
      </c>
      <c r="G16692" s="62">
        <v>0</v>
      </c>
    </row>
    <row r="16693" spans="1:7" x14ac:dyDescent="0.3">
      <c r="A16693" s="54">
        <v>46005</v>
      </c>
      <c r="B16693" s="55" t="s">
        <v>22</v>
      </c>
      <c r="C16693" s="55" t="s">
        <v>108</v>
      </c>
      <c r="D16693" s="55" t="s">
        <v>10</v>
      </c>
      <c r="E16693" s="55" t="s">
        <v>48</v>
      </c>
      <c r="F16693" s="55">
        <v>0.72916666666666663</v>
      </c>
      <c r="G16693" s="56">
        <v>0</v>
      </c>
    </row>
    <row r="16694" spans="1:7" x14ac:dyDescent="0.3">
      <c r="A16694" s="60">
        <v>46005</v>
      </c>
      <c r="B16694" s="61" t="s">
        <v>22</v>
      </c>
      <c r="C16694" s="61" t="s">
        <v>108</v>
      </c>
      <c r="D16694" s="61" t="s">
        <v>10</v>
      </c>
      <c r="E16694" s="61" t="s">
        <v>48</v>
      </c>
      <c r="F16694" s="61">
        <v>0.75</v>
      </c>
      <c r="G16694" s="62">
        <v>0</v>
      </c>
    </row>
    <row r="16695" spans="1:7" x14ac:dyDescent="0.3">
      <c r="A16695" s="54">
        <v>46005</v>
      </c>
      <c r="B16695" s="55" t="s">
        <v>22</v>
      </c>
      <c r="C16695" s="55" t="s">
        <v>108</v>
      </c>
      <c r="D16695" s="55" t="s">
        <v>10</v>
      </c>
      <c r="E16695" s="55" t="s">
        <v>48</v>
      </c>
      <c r="F16695" s="55">
        <v>0.77083333333333337</v>
      </c>
      <c r="G16695" s="56">
        <v>0</v>
      </c>
    </row>
    <row r="16696" spans="1:7" x14ac:dyDescent="0.3">
      <c r="A16696" s="60">
        <v>46005</v>
      </c>
      <c r="B16696" s="61" t="s">
        <v>22</v>
      </c>
      <c r="C16696" s="61" t="s">
        <v>108</v>
      </c>
      <c r="D16696" s="61" t="s">
        <v>10</v>
      </c>
      <c r="E16696" s="61" t="s">
        <v>48</v>
      </c>
      <c r="F16696" s="61">
        <v>0.79166666666666663</v>
      </c>
      <c r="G16696" s="62">
        <v>0</v>
      </c>
    </row>
    <row r="16697" spans="1:7" x14ac:dyDescent="0.3">
      <c r="A16697" s="54">
        <v>46005</v>
      </c>
      <c r="B16697" s="55" t="s">
        <v>22</v>
      </c>
      <c r="C16697" s="55" t="s">
        <v>108</v>
      </c>
      <c r="D16697" s="55" t="s">
        <v>10</v>
      </c>
      <c r="E16697" s="55" t="s">
        <v>48</v>
      </c>
      <c r="F16697" s="55">
        <v>0.8125</v>
      </c>
      <c r="G16697" s="56">
        <v>0</v>
      </c>
    </row>
    <row r="16698" spans="1:7" x14ac:dyDescent="0.3">
      <c r="A16698" s="60">
        <v>46005</v>
      </c>
      <c r="B16698" s="61" t="s">
        <v>22</v>
      </c>
      <c r="C16698" s="61" t="s">
        <v>108</v>
      </c>
      <c r="D16698" s="61" t="s">
        <v>10</v>
      </c>
      <c r="E16698" s="61" t="s">
        <v>48</v>
      </c>
      <c r="F16698" s="61">
        <v>0.83333333333333337</v>
      </c>
      <c r="G16698" s="62">
        <v>0</v>
      </c>
    </row>
    <row r="16699" spans="1:7" x14ac:dyDescent="0.3">
      <c r="A16699" s="54">
        <v>46005</v>
      </c>
      <c r="B16699" s="55" t="s">
        <v>22</v>
      </c>
      <c r="C16699" s="55" t="s">
        <v>108</v>
      </c>
      <c r="D16699" s="55" t="s">
        <v>10</v>
      </c>
      <c r="E16699" s="55" t="s">
        <v>48</v>
      </c>
      <c r="F16699" s="55">
        <v>0.85416666666666663</v>
      </c>
      <c r="G16699" s="56">
        <v>0</v>
      </c>
    </row>
    <row r="16700" spans="1:7" x14ac:dyDescent="0.3">
      <c r="A16700" s="60">
        <v>46005</v>
      </c>
      <c r="B16700" s="61" t="s">
        <v>22</v>
      </c>
      <c r="C16700" s="61" t="s">
        <v>108</v>
      </c>
      <c r="D16700" s="61" t="s">
        <v>10</v>
      </c>
      <c r="E16700" s="61" t="s">
        <v>48</v>
      </c>
      <c r="F16700" s="61">
        <v>0.875</v>
      </c>
      <c r="G16700" s="62">
        <v>0</v>
      </c>
    </row>
    <row r="16701" spans="1:7" x14ac:dyDescent="0.3">
      <c r="A16701" s="54">
        <v>46005</v>
      </c>
      <c r="B16701" s="55" t="s">
        <v>22</v>
      </c>
      <c r="C16701" s="55" t="s">
        <v>108</v>
      </c>
      <c r="D16701" s="55" t="s">
        <v>10</v>
      </c>
      <c r="E16701" s="55" t="s">
        <v>48</v>
      </c>
      <c r="F16701" s="55">
        <v>0.89583333333333337</v>
      </c>
      <c r="G16701" s="56">
        <v>0</v>
      </c>
    </row>
    <row r="16702" spans="1:7" x14ac:dyDescent="0.3">
      <c r="A16702" s="60">
        <v>46005</v>
      </c>
      <c r="B16702" s="61" t="s">
        <v>22</v>
      </c>
      <c r="C16702" s="61" t="s">
        <v>108</v>
      </c>
      <c r="D16702" s="61" t="s">
        <v>10</v>
      </c>
      <c r="E16702" s="61" t="s">
        <v>48</v>
      </c>
      <c r="F16702" s="61">
        <v>0.91666666666666663</v>
      </c>
      <c r="G16702" s="62">
        <v>0</v>
      </c>
    </row>
    <row r="16703" spans="1:7" x14ac:dyDescent="0.3">
      <c r="A16703" s="54">
        <v>46005</v>
      </c>
      <c r="B16703" s="55" t="s">
        <v>22</v>
      </c>
      <c r="C16703" s="55" t="s">
        <v>108</v>
      </c>
      <c r="D16703" s="55" t="s">
        <v>10</v>
      </c>
      <c r="E16703" s="55" t="s">
        <v>48</v>
      </c>
      <c r="F16703" s="55">
        <v>0.9375</v>
      </c>
      <c r="G16703" s="56">
        <v>0</v>
      </c>
    </row>
    <row r="16704" spans="1:7" x14ac:dyDescent="0.3">
      <c r="A16704" s="60">
        <v>46005</v>
      </c>
      <c r="B16704" s="61" t="s">
        <v>22</v>
      </c>
      <c r="C16704" s="61" t="s">
        <v>108</v>
      </c>
      <c r="D16704" s="61" t="s">
        <v>10</v>
      </c>
      <c r="E16704" s="61" t="s">
        <v>48</v>
      </c>
      <c r="F16704" s="61">
        <v>0.95833333333333337</v>
      </c>
      <c r="G16704" s="62">
        <v>0</v>
      </c>
    </row>
    <row r="16705" spans="1:7" x14ac:dyDescent="0.3">
      <c r="A16705" s="54">
        <v>46005</v>
      </c>
      <c r="B16705" s="55" t="s">
        <v>22</v>
      </c>
      <c r="C16705" s="55" t="s">
        <v>108</v>
      </c>
      <c r="D16705" s="55" t="s">
        <v>10</v>
      </c>
      <c r="E16705" s="55" t="s">
        <v>48</v>
      </c>
      <c r="F16705" s="55">
        <v>0.97916666666666663</v>
      </c>
      <c r="G16705" s="56">
        <v>0</v>
      </c>
    </row>
    <row r="16706" spans="1:7" x14ac:dyDescent="0.3">
      <c r="A16706" s="60">
        <v>46006</v>
      </c>
      <c r="B16706" s="61" t="s">
        <v>22</v>
      </c>
      <c r="C16706" s="61" t="s">
        <v>108</v>
      </c>
      <c r="D16706" s="61" t="s">
        <v>10</v>
      </c>
      <c r="E16706" s="61" t="s">
        <v>48</v>
      </c>
      <c r="F16706" s="61">
        <v>0</v>
      </c>
      <c r="G16706" s="62">
        <v>0</v>
      </c>
    </row>
    <row r="16707" spans="1:7" x14ac:dyDescent="0.3">
      <c r="A16707" s="54">
        <v>46006</v>
      </c>
      <c r="B16707" s="55" t="s">
        <v>22</v>
      </c>
      <c r="C16707" s="55" t="s">
        <v>108</v>
      </c>
      <c r="D16707" s="55" t="s">
        <v>11</v>
      </c>
      <c r="E16707" s="55" t="s">
        <v>48</v>
      </c>
      <c r="F16707" s="55">
        <v>2.0833333333333329E-2</v>
      </c>
      <c r="G16707" s="56" cm="1">
        <f t="array" ref="G16707:G16754">IF(LOAD_RESULTS!$C$3 = "MENU",ABS(_xlfn.IFS(AND(PER_MONTH!$B16659="January",PER_MONTH!$E16659="Working Day"),Table3[Jan_WD],AND(PER_MONTH!$B16659="January",PER_MONTH!$E16659="Non-Working Day"),Table3[Jan_NWD],AND(PER_MONTH!$B16659="February",PER_MONTH!$E16659="Working Day"),Table3[Feb_WD],AND(PER_MONTH!$B16659="February",PER_MONTH!$E16659="Non-Working Day"),Table3[Feb_NWD], AND(PER_MONTH!$B16659 = "March", PER_MONTH!$E16659 = "Working Day"), Table3[Mar_WD],  AND(PER_MONTH!$B16659 = "March", PER_MONTH!$E16659 = "Non-Working Day"), Table3[Mar_NWD], AND(PER_MONTH!$B16659 = "April", PER_MONTH!$E16659 = "Working Day"), Table3[Apr_WD], AND(PER_MONTH!$B16659 = "April", PER_MONTH!$E16659 = "Non-Working Day"), Table3[Apr_NWD], AND(PER_MONTH!$B16659 = "May", PER_MONTH!$E16659 = "Working Day"), Table3[May_WD], AND(PER_MONTH!$B16659 = "May", PER_MONTH!$E16659 = "Non-Working Day"), Table3[May_NWD], AND(PER_MONTH!$B16659 = "June", PER_MONTH!$E16659 = "Working Day"), Table3[Jun_WD], AND(PER_MONTH!$B16659 = "June", PER_MONTH!$E16659 = "Non-Working Day"), Table3[Jun_NWD], AND(PER_MONTH!$B16659 = "July", PER_MONTH!$E16659 = "Working Day"), Table3[Jul_WD], AND(PER_MONTH!$B16659 = "July", PER_MONTH!$E16659 = "Non-Working Day"), Table3[Jul_NWD], AND(PER_MONTH!$B16659 = "August", PER_MONTH!$E16659 = "Working Day"), Table3[Aug_WD], AND(PER_MONTH!$B16659 = "August", PER_MONTH!$E16659 = "Non-Working Day"), Table3[Aug_NWD], AND(PER_MONTH!$B16659 = "September", PER_MONTH!$E16659 = "Working Day"), Table3[Sep_WD], AND(PER_MONTH!$B16659 = "September", PER_MONTH!$E16659 = "Non-Working Day"), Table3[Sep_NWD], AND(PER_MONTH!$B16659 = "October", PER_MONTH!$E16659 = "Working Day"), Table3[Oct_WD], AND(PER_MONTH!$B16659 = "October", PER_MONTH!$E16659 = "Non-Working Day"), Table3[Oct_NWD], AND(PER_MONTH!$B16659 = "November", PER_MONTH!$E16659 = "Working Day"), Table3[Nov_WD], AND(PER_MONTH!$B16659 = "November", PER_MONTH!$E16659 = "Non-Working Day"), Table3[Nov_NWD], AND(PER_MONTH!$B16659 = "December", PER_MONTH!$E16659 = "Working Day"), Table3[Dec_WD], AND(PER_MONTH!$B16659 = "December", PER_MONTH!$E16659 = "Non-Working Day"), Table3[Dec_NWD])),_xlfn.IFS(AND(PER_MONTH!$B16659="January",PER_MONTH!$E16659="Working Day"),Table3[Jan_WD],AND(PER_MONTH!$B16659="January",PER_MONTH!$E16659="Non-Working Day"),Table3[Jan_NWD],AND(PER_MONTH!$B16659="February",PER_MONTH!$E16659="Working Day"),Table3[Feb_WD],AND(PER_MONTH!$B16659="February",PER_MONTH!$E16659="Non-Working Day"),Table3[Feb_NWD], AND(PER_MONTH!$B16659 = "March", PER_MONTH!$E16659 = "Working Day"), Table3[Mar_WD],  AND(PER_MONTH!$B16659 = "March", PER_MONTH!$E16659 = "Non-Working Day"), Table3[Mar_NWD], AND(PER_MONTH!$B16659 = "April", PER_MONTH!$E16659 = "Working Day"), Table3[Apr_WD], AND(PER_MONTH!$B16659 = "April", PER_MONTH!$E16659 = "Non-Working Day"), Table3[Apr_NWD], AND(PER_MONTH!$B16659 = "May", PER_MONTH!$E16659 = "Working Day"), Table3[May_WD], AND(PER_MONTH!$B16659 = "May", PER_MONTH!$E16659 = "Non-Working Day"), Table3[May_NWD], AND(PER_MONTH!$B16659 = "June", PER_MONTH!$E16659 = "Working Day"), Table3[Jun_WD], AND(PER_MONTH!$B16659 = "June", PER_MONTH!$E16659 = "Non-Working Day"), Table3[Jun_NWD], AND(PER_MONTH!$B16659 = "July", PER_MONTH!$E16659 = "Working Day"), Table3[Jul_WD], AND(PER_MONTH!$B16659 = "July", PER_MONTH!$E16659 = "Non-Working Day"), Table3[Jul_NWD], AND(PER_MONTH!$B16659 = "August", PER_MONTH!$E16659 = "Working Day"), Table3[Aug_WD], AND(PER_MONTH!$B16659 = "August", PER_MONTH!$E16659 = "Non-Working Day"), Table3[Aug_NWD], AND(PER_MONTH!$B16659 = "September", PER_MONTH!$E16659 = "Working Day"), Table3[Sep_WD], AND(PER_MONTH!$B16659 = "September", PER_MONTH!$E16659 = "Non-Working Day"), Table3[Sep_NWD], AND(PER_MONTH!$B16659 = "October", PER_MONTH!$E16659 = "Working Day"), Table3[Oct_WD], AND(PER_MONTH!$B16659 = "October", PER_MONTH!$E16659 = "Non-Working Day"), Table3[Oct_NWD], AND(PER_MONTH!$B16659 = "November", PER_MONTH!$E16659 = "Working Day"), Table3[Nov_WD], AND(PER_MONTH!$B16659 = "November", PER_MONTH!$E16659 = "Non-Working Day"), Table3[Nov_NWD], AND(PER_MONTH!$B16659 = "December", PER_MONTH!$E16659 = "Working Day"), Table3[Dec_WD], AND(PER_MONTH!$B16659 = "December", PER_MONTH!$E16659 = "Non-Working Day"), Table3[Dec_NWD]))</f>
        <v>0</v>
      </c>
    </row>
    <row r="16708" spans="1:7" x14ac:dyDescent="0.3">
      <c r="A16708" s="60">
        <v>46006</v>
      </c>
      <c r="B16708" s="61" t="s">
        <v>22</v>
      </c>
      <c r="C16708" s="61" t="s">
        <v>108</v>
      </c>
      <c r="D16708" s="61" t="s">
        <v>11</v>
      </c>
      <c r="E16708" s="61" t="s">
        <v>48</v>
      </c>
      <c r="F16708" s="61">
        <v>4.1666666666666657E-2</v>
      </c>
      <c r="G16708" s="62">
        <v>0</v>
      </c>
    </row>
    <row r="16709" spans="1:7" x14ac:dyDescent="0.3">
      <c r="A16709" s="54">
        <v>46006</v>
      </c>
      <c r="B16709" s="55" t="s">
        <v>22</v>
      </c>
      <c r="C16709" s="55" t="s">
        <v>108</v>
      </c>
      <c r="D16709" s="55" t="s">
        <v>11</v>
      </c>
      <c r="E16709" s="55" t="s">
        <v>48</v>
      </c>
      <c r="F16709" s="55">
        <v>6.25E-2</v>
      </c>
      <c r="G16709" s="56">
        <v>0</v>
      </c>
    </row>
    <row r="16710" spans="1:7" x14ac:dyDescent="0.3">
      <c r="A16710" s="60">
        <v>46006</v>
      </c>
      <c r="B16710" s="61" t="s">
        <v>22</v>
      </c>
      <c r="C16710" s="61" t="s">
        <v>108</v>
      </c>
      <c r="D16710" s="61" t="s">
        <v>11</v>
      </c>
      <c r="E16710" s="61" t="s">
        <v>48</v>
      </c>
      <c r="F16710" s="61">
        <v>8.3333333333333329E-2</v>
      </c>
      <c r="G16710" s="62">
        <v>0</v>
      </c>
    </row>
    <row r="16711" spans="1:7" x14ac:dyDescent="0.3">
      <c r="A16711" s="54">
        <v>46006</v>
      </c>
      <c r="B16711" s="55" t="s">
        <v>22</v>
      </c>
      <c r="C16711" s="55" t="s">
        <v>108</v>
      </c>
      <c r="D16711" s="55" t="s">
        <v>11</v>
      </c>
      <c r="E16711" s="55" t="s">
        <v>48</v>
      </c>
      <c r="F16711" s="55">
        <v>0.1041666666666667</v>
      </c>
      <c r="G16711" s="56">
        <v>0</v>
      </c>
    </row>
    <row r="16712" spans="1:7" x14ac:dyDescent="0.3">
      <c r="A16712" s="60">
        <v>46006</v>
      </c>
      <c r="B16712" s="61" t="s">
        <v>22</v>
      </c>
      <c r="C16712" s="61" t="s">
        <v>108</v>
      </c>
      <c r="D16712" s="61" t="s">
        <v>11</v>
      </c>
      <c r="E16712" s="61" t="s">
        <v>48</v>
      </c>
      <c r="F16712" s="61">
        <v>0.125</v>
      </c>
      <c r="G16712" s="62">
        <v>0</v>
      </c>
    </row>
    <row r="16713" spans="1:7" x14ac:dyDescent="0.3">
      <c r="A16713" s="54">
        <v>46006</v>
      </c>
      <c r="B16713" s="55" t="s">
        <v>22</v>
      </c>
      <c r="C16713" s="55" t="s">
        <v>108</v>
      </c>
      <c r="D16713" s="55" t="s">
        <v>11</v>
      </c>
      <c r="E16713" s="55" t="s">
        <v>48</v>
      </c>
      <c r="F16713" s="55">
        <v>0.14583333333333329</v>
      </c>
      <c r="G16713" s="56">
        <v>0</v>
      </c>
    </row>
    <row r="16714" spans="1:7" x14ac:dyDescent="0.3">
      <c r="A16714" s="60">
        <v>46006</v>
      </c>
      <c r="B16714" s="61" t="s">
        <v>22</v>
      </c>
      <c r="C16714" s="61" t="s">
        <v>108</v>
      </c>
      <c r="D16714" s="61" t="s">
        <v>11</v>
      </c>
      <c r="E16714" s="61" t="s">
        <v>48</v>
      </c>
      <c r="F16714" s="61">
        <v>0.16666666666666671</v>
      </c>
      <c r="G16714" s="62">
        <v>0</v>
      </c>
    </row>
    <row r="16715" spans="1:7" x14ac:dyDescent="0.3">
      <c r="A16715" s="54">
        <v>46006</v>
      </c>
      <c r="B16715" s="55" t="s">
        <v>22</v>
      </c>
      <c r="C16715" s="55" t="s">
        <v>108</v>
      </c>
      <c r="D16715" s="55" t="s">
        <v>11</v>
      </c>
      <c r="E16715" s="55" t="s">
        <v>48</v>
      </c>
      <c r="F16715" s="55">
        <v>0.1875</v>
      </c>
      <c r="G16715" s="56">
        <v>0</v>
      </c>
    </row>
    <row r="16716" spans="1:7" x14ac:dyDescent="0.3">
      <c r="A16716" s="60">
        <v>46006</v>
      </c>
      <c r="B16716" s="61" t="s">
        <v>22</v>
      </c>
      <c r="C16716" s="61" t="s">
        <v>108</v>
      </c>
      <c r="D16716" s="61" t="s">
        <v>11</v>
      </c>
      <c r="E16716" s="61" t="s">
        <v>48</v>
      </c>
      <c r="F16716" s="61">
        <v>0.20833333333333329</v>
      </c>
      <c r="G16716" s="62">
        <v>0</v>
      </c>
    </row>
    <row r="16717" spans="1:7" x14ac:dyDescent="0.3">
      <c r="A16717" s="54">
        <v>46006</v>
      </c>
      <c r="B16717" s="55" t="s">
        <v>22</v>
      </c>
      <c r="C16717" s="55" t="s">
        <v>108</v>
      </c>
      <c r="D16717" s="55" t="s">
        <v>11</v>
      </c>
      <c r="E16717" s="55" t="s">
        <v>48</v>
      </c>
      <c r="F16717" s="55">
        <v>0.22916666666666671</v>
      </c>
      <c r="G16717" s="56">
        <v>0</v>
      </c>
    </row>
    <row r="16718" spans="1:7" x14ac:dyDescent="0.3">
      <c r="A16718" s="60">
        <v>46006</v>
      </c>
      <c r="B16718" s="61" t="s">
        <v>22</v>
      </c>
      <c r="C16718" s="61" t="s">
        <v>108</v>
      </c>
      <c r="D16718" s="61" t="s">
        <v>11</v>
      </c>
      <c r="E16718" s="61" t="s">
        <v>48</v>
      </c>
      <c r="F16718" s="61">
        <v>0.25</v>
      </c>
      <c r="G16718" s="62">
        <v>0</v>
      </c>
    </row>
    <row r="16719" spans="1:7" x14ac:dyDescent="0.3">
      <c r="A16719" s="54">
        <v>46006</v>
      </c>
      <c r="B16719" s="55" t="s">
        <v>22</v>
      </c>
      <c r="C16719" s="55" t="s">
        <v>108</v>
      </c>
      <c r="D16719" s="55" t="s">
        <v>11</v>
      </c>
      <c r="E16719" s="55" t="s">
        <v>48</v>
      </c>
      <c r="F16719" s="55">
        <v>0.27083333333333331</v>
      </c>
      <c r="G16719" s="56">
        <v>0</v>
      </c>
    </row>
    <row r="16720" spans="1:7" x14ac:dyDescent="0.3">
      <c r="A16720" s="60">
        <v>46006</v>
      </c>
      <c r="B16720" s="61" t="s">
        <v>22</v>
      </c>
      <c r="C16720" s="61" t="s">
        <v>108</v>
      </c>
      <c r="D16720" s="61" t="s">
        <v>11</v>
      </c>
      <c r="E16720" s="61" t="s">
        <v>48</v>
      </c>
      <c r="F16720" s="61">
        <v>0.29166666666666669</v>
      </c>
      <c r="G16720" s="62">
        <v>0</v>
      </c>
    </row>
    <row r="16721" spans="1:7" x14ac:dyDescent="0.3">
      <c r="A16721" s="54">
        <v>46006</v>
      </c>
      <c r="B16721" s="55" t="s">
        <v>22</v>
      </c>
      <c r="C16721" s="55" t="s">
        <v>108</v>
      </c>
      <c r="D16721" s="55" t="s">
        <v>11</v>
      </c>
      <c r="E16721" s="55" t="s">
        <v>48</v>
      </c>
      <c r="F16721" s="55">
        <v>0.3125</v>
      </c>
      <c r="G16721" s="56">
        <v>0</v>
      </c>
    </row>
    <row r="16722" spans="1:7" x14ac:dyDescent="0.3">
      <c r="A16722" s="60">
        <v>46006</v>
      </c>
      <c r="B16722" s="61" t="s">
        <v>22</v>
      </c>
      <c r="C16722" s="61" t="s">
        <v>108</v>
      </c>
      <c r="D16722" s="61" t="s">
        <v>11</v>
      </c>
      <c r="E16722" s="61" t="s">
        <v>48</v>
      </c>
      <c r="F16722" s="61">
        <v>0.33333333333333331</v>
      </c>
      <c r="G16722" s="62">
        <v>0</v>
      </c>
    </row>
    <row r="16723" spans="1:7" x14ac:dyDescent="0.3">
      <c r="A16723" s="54">
        <v>46006</v>
      </c>
      <c r="B16723" s="55" t="s">
        <v>22</v>
      </c>
      <c r="C16723" s="55" t="s">
        <v>108</v>
      </c>
      <c r="D16723" s="55" t="s">
        <v>11</v>
      </c>
      <c r="E16723" s="55" t="s">
        <v>48</v>
      </c>
      <c r="F16723" s="55">
        <v>0.35416666666666669</v>
      </c>
      <c r="G16723" s="56">
        <v>0</v>
      </c>
    </row>
    <row r="16724" spans="1:7" x14ac:dyDescent="0.3">
      <c r="A16724" s="60">
        <v>46006</v>
      </c>
      <c r="B16724" s="61" t="s">
        <v>22</v>
      </c>
      <c r="C16724" s="61" t="s">
        <v>108</v>
      </c>
      <c r="D16724" s="61" t="s">
        <v>11</v>
      </c>
      <c r="E16724" s="61" t="s">
        <v>48</v>
      </c>
      <c r="F16724" s="61">
        <v>0.375</v>
      </c>
      <c r="G16724" s="62">
        <v>0</v>
      </c>
    </row>
    <row r="16725" spans="1:7" x14ac:dyDescent="0.3">
      <c r="A16725" s="54">
        <v>46006</v>
      </c>
      <c r="B16725" s="55" t="s">
        <v>22</v>
      </c>
      <c r="C16725" s="55" t="s">
        <v>108</v>
      </c>
      <c r="D16725" s="55" t="s">
        <v>11</v>
      </c>
      <c r="E16725" s="55" t="s">
        <v>48</v>
      </c>
      <c r="F16725" s="55">
        <v>0.39583333333333331</v>
      </c>
      <c r="G16725" s="56">
        <v>0</v>
      </c>
    </row>
    <row r="16726" spans="1:7" x14ac:dyDescent="0.3">
      <c r="A16726" s="60">
        <v>46006</v>
      </c>
      <c r="B16726" s="61" t="s">
        <v>22</v>
      </c>
      <c r="C16726" s="61" t="s">
        <v>108</v>
      </c>
      <c r="D16726" s="61" t="s">
        <v>11</v>
      </c>
      <c r="E16726" s="61" t="s">
        <v>48</v>
      </c>
      <c r="F16726" s="61">
        <v>0.41666666666666669</v>
      </c>
      <c r="G16726" s="62">
        <v>0</v>
      </c>
    </row>
    <row r="16727" spans="1:7" x14ac:dyDescent="0.3">
      <c r="A16727" s="54">
        <v>46006</v>
      </c>
      <c r="B16727" s="55" t="s">
        <v>22</v>
      </c>
      <c r="C16727" s="55" t="s">
        <v>108</v>
      </c>
      <c r="D16727" s="55" t="s">
        <v>11</v>
      </c>
      <c r="E16727" s="55" t="s">
        <v>48</v>
      </c>
      <c r="F16727" s="55">
        <v>0.4375</v>
      </c>
      <c r="G16727" s="56">
        <v>0</v>
      </c>
    </row>
    <row r="16728" spans="1:7" x14ac:dyDescent="0.3">
      <c r="A16728" s="60">
        <v>46006</v>
      </c>
      <c r="B16728" s="61" t="s">
        <v>22</v>
      </c>
      <c r="C16728" s="61" t="s">
        <v>108</v>
      </c>
      <c r="D16728" s="61" t="s">
        <v>11</v>
      </c>
      <c r="E16728" s="61" t="s">
        <v>48</v>
      </c>
      <c r="F16728" s="61">
        <v>0.45833333333333331</v>
      </c>
      <c r="G16728" s="62">
        <v>0</v>
      </c>
    </row>
    <row r="16729" spans="1:7" x14ac:dyDescent="0.3">
      <c r="A16729" s="54">
        <v>46006</v>
      </c>
      <c r="B16729" s="55" t="s">
        <v>22</v>
      </c>
      <c r="C16729" s="55" t="s">
        <v>108</v>
      </c>
      <c r="D16729" s="55" t="s">
        <v>11</v>
      </c>
      <c r="E16729" s="55" t="s">
        <v>48</v>
      </c>
      <c r="F16729" s="55">
        <v>0.47916666666666669</v>
      </c>
      <c r="G16729" s="56">
        <v>0</v>
      </c>
    </row>
    <row r="16730" spans="1:7" x14ac:dyDescent="0.3">
      <c r="A16730" s="60">
        <v>46006</v>
      </c>
      <c r="B16730" s="61" t="s">
        <v>22</v>
      </c>
      <c r="C16730" s="61" t="s">
        <v>108</v>
      </c>
      <c r="D16730" s="61" t="s">
        <v>11</v>
      </c>
      <c r="E16730" s="61" t="s">
        <v>48</v>
      </c>
      <c r="F16730" s="61">
        <v>0.5</v>
      </c>
      <c r="G16730" s="62">
        <v>0</v>
      </c>
    </row>
    <row r="16731" spans="1:7" x14ac:dyDescent="0.3">
      <c r="A16731" s="54">
        <v>46006</v>
      </c>
      <c r="B16731" s="55" t="s">
        <v>22</v>
      </c>
      <c r="C16731" s="55" t="s">
        <v>108</v>
      </c>
      <c r="D16731" s="55" t="s">
        <v>11</v>
      </c>
      <c r="E16731" s="55" t="s">
        <v>48</v>
      </c>
      <c r="F16731" s="55">
        <v>0.52083333333333337</v>
      </c>
      <c r="G16731" s="56">
        <v>0</v>
      </c>
    </row>
    <row r="16732" spans="1:7" x14ac:dyDescent="0.3">
      <c r="A16732" s="60">
        <v>46006</v>
      </c>
      <c r="B16732" s="61" t="s">
        <v>22</v>
      </c>
      <c r="C16732" s="61" t="s">
        <v>108</v>
      </c>
      <c r="D16732" s="61" t="s">
        <v>11</v>
      </c>
      <c r="E16732" s="61" t="s">
        <v>48</v>
      </c>
      <c r="F16732" s="61">
        <v>0.54166666666666663</v>
      </c>
      <c r="G16732" s="62">
        <v>0</v>
      </c>
    </row>
    <row r="16733" spans="1:7" x14ac:dyDescent="0.3">
      <c r="A16733" s="54">
        <v>46006</v>
      </c>
      <c r="B16733" s="55" t="s">
        <v>22</v>
      </c>
      <c r="C16733" s="55" t="s">
        <v>108</v>
      </c>
      <c r="D16733" s="55" t="s">
        <v>11</v>
      </c>
      <c r="E16733" s="55" t="s">
        <v>48</v>
      </c>
      <c r="F16733" s="55">
        <v>0.5625</v>
      </c>
      <c r="G16733" s="56">
        <v>0</v>
      </c>
    </row>
    <row r="16734" spans="1:7" x14ac:dyDescent="0.3">
      <c r="A16734" s="60">
        <v>46006</v>
      </c>
      <c r="B16734" s="61" t="s">
        <v>22</v>
      </c>
      <c r="C16734" s="61" t="s">
        <v>108</v>
      </c>
      <c r="D16734" s="61" t="s">
        <v>11</v>
      </c>
      <c r="E16734" s="61" t="s">
        <v>48</v>
      </c>
      <c r="F16734" s="61">
        <v>0.58333333333333337</v>
      </c>
      <c r="G16734" s="62">
        <v>0</v>
      </c>
    </row>
    <row r="16735" spans="1:7" x14ac:dyDescent="0.3">
      <c r="A16735" s="54">
        <v>46006</v>
      </c>
      <c r="B16735" s="55" t="s">
        <v>22</v>
      </c>
      <c r="C16735" s="55" t="s">
        <v>108</v>
      </c>
      <c r="D16735" s="55" t="s">
        <v>11</v>
      </c>
      <c r="E16735" s="55" t="s">
        <v>48</v>
      </c>
      <c r="F16735" s="55">
        <v>0.60416666666666663</v>
      </c>
      <c r="G16735" s="56">
        <v>0</v>
      </c>
    </row>
    <row r="16736" spans="1:7" x14ac:dyDescent="0.3">
      <c r="A16736" s="60">
        <v>46006</v>
      </c>
      <c r="B16736" s="61" t="s">
        <v>22</v>
      </c>
      <c r="C16736" s="61" t="s">
        <v>108</v>
      </c>
      <c r="D16736" s="61" t="s">
        <v>11</v>
      </c>
      <c r="E16736" s="61" t="s">
        <v>48</v>
      </c>
      <c r="F16736" s="61">
        <v>0.625</v>
      </c>
      <c r="G16736" s="62">
        <v>0</v>
      </c>
    </row>
    <row r="16737" spans="1:7" x14ac:dyDescent="0.3">
      <c r="A16737" s="54">
        <v>46006</v>
      </c>
      <c r="B16737" s="55" t="s">
        <v>22</v>
      </c>
      <c r="C16737" s="55" t="s">
        <v>108</v>
      </c>
      <c r="D16737" s="55" t="s">
        <v>11</v>
      </c>
      <c r="E16737" s="55" t="s">
        <v>48</v>
      </c>
      <c r="F16737" s="55">
        <v>0.64583333333333337</v>
      </c>
      <c r="G16737" s="56">
        <v>0</v>
      </c>
    </row>
    <row r="16738" spans="1:7" x14ac:dyDescent="0.3">
      <c r="A16738" s="60">
        <v>46006</v>
      </c>
      <c r="B16738" s="61" t="s">
        <v>22</v>
      </c>
      <c r="C16738" s="61" t="s">
        <v>108</v>
      </c>
      <c r="D16738" s="61" t="s">
        <v>11</v>
      </c>
      <c r="E16738" s="61" t="s">
        <v>48</v>
      </c>
      <c r="F16738" s="61">
        <v>0.66666666666666663</v>
      </c>
      <c r="G16738" s="62">
        <v>0</v>
      </c>
    </row>
    <row r="16739" spans="1:7" x14ac:dyDescent="0.3">
      <c r="A16739" s="54">
        <v>46006</v>
      </c>
      <c r="B16739" s="55" t="s">
        <v>22</v>
      </c>
      <c r="C16739" s="55" t="s">
        <v>108</v>
      </c>
      <c r="D16739" s="55" t="s">
        <v>11</v>
      </c>
      <c r="E16739" s="55" t="s">
        <v>48</v>
      </c>
      <c r="F16739" s="55">
        <v>0.6875</v>
      </c>
      <c r="G16739" s="56">
        <v>0</v>
      </c>
    </row>
    <row r="16740" spans="1:7" x14ac:dyDescent="0.3">
      <c r="A16740" s="60">
        <v>46006</v>
      </c>
      <c r="B16740" s="61" t="s">
        <v>22</v>
      </c>
      <c r="C16740" s="61" t="s">
        <v>108</v>
      </c>
      <c r="D16740" s="61" t="s">
        <v>11</v>
      </c>
      <c r="E16740" s="61" t="s">
        <v>48</v>
      </c>
      <c r="F16740" s="61">
        <v>0.70833333333333337</v>
      </c>
      <c r="G16740" s="62">
        <v>0</v>
      </c>
    </row>
    <row r="16741" spans="1:7" x14ac:dyDescent="0.3">
      <c r="A16741" s="54">
        <v>46006</v>
      </c>
      <c r="B16741" s="55" t="s">
        <v>22</v>
      </c>
      <c r="C16741" s="55" t="s">
        <v>108</v>
      </c>
      <c r="D16741" s="55" t="s">
        <v>11</v>
      </c>
      <c r="E16741" s="55" t="s">
        <v>48</v>
      </c>
      <c r="F16741" s="55">
        <v>0.72916666666666663</v>
      </c>
      <c r="G16741" s="56">
        <v>0</v>
      </c>
    </row>
    <row r="16742" spans="1:7" x14ac:dyDescent="0.3">
      <c r="A16742" s="60">
        <v>46006</v>
      </c>
      <c r="B16742" s="61" t="s">
        <v>22</v>
      </c>
      <c r="C16742" s="61" t="s">
        <v>108</v>
      </c>
      <c r="D16742" s="61" t="s">
        <v>11</v>
      </c>
      <c r="E16742" s="61" t="s">
        <v>48</v>
      </c>
      <c r="F16742" s="61">
        <v>0.75</v>
      </c>
      <c r="G16742" s="62">
        <v>0</v>
      </c>
    </row>
    <row r="16743" spans="1:7" x14ac:dyDescent="0.3">
      <c r="A16743" s="54">
        <v>46006</v>
      </c>
      <c r="B16743" s="55" t="s">
        <v>22</v>
      </c>
      <c r="C16743" s="55" t="s">
        <v>108</v>
      </c>
      <c r="D16743" s="55" t="s">
        <v>11</v>
      </c>
      <c r="E16743" s="55" t="s">
        <v>48</v>
      </c>
      <c r="F16743" s="55">
        <v>0.77083333333333337</v>
      </c>
      <c r="G16743" s="56">
        <v>0</v>
      </c>
    </row>
    <row r="16744" spans="1:7" x14ac:dyDescent="0.3">
      <c r="A16744" s="60">
        <v>46006</v>
      </c>
      <c r="B16744" s="61" t="s">
        <v>22</v>
      </c>
      <c r="C16744" s="61" t="s">
        <v>108</v>
      </c>
      <c r="D16744" s="61" t="s">
        <v>11</v>
      </c>
      <c r="E16744" s="61" t="s">
        <v>48</v>
      </c>
      <c r="F16744" s="61">
        <v>0.79166666666666663</v>
      </c>
      <c r="G16744" s="62">
        <v>0</v>
      </c>
    </row>
    <row r="16745" spans="1:7" x14ac:dyDescent="0.3">
      <c r="A16745" s="54">
        <v>46006</v>
      </c>
      <c r="B16745" s="55" t="s">
        <v>22</v>
      </c>
      <c r="C16745" s="55" t="s">
        <v>108</v>
      </c>
      <c r="D16745" s="55" t="s">
        <v>11</v>
      </c>
      <c r="E16745" s="55" t="s">
        <v>48</v>
      </c>
      <c r="F16745" s="55">
        <v>0.8125</v>
      </c>
      <c r="G16745" s="56">
        <v>0</v>
      </c>
    </row>
    <row r="16746" spans="1:7" x14ac:dyDescent="0.3">
      <c r="A16746" s="60">
        <v>46006</v>
      </c>
      <c r="B16746" s="61" t="s">
        <v>22</v>
      </c>
      <c r="C16746" s="61" t="s">
        <v>108</v>
      </c>
      <c r="D16746" s="61" t="s">
        <v>11</v>
      </c>
      <c r="E16746" s="61" t="s">
        <v>48</v>
      </c>
      <c r="F16746" s="61">
        <v>0.83333333333333337</v>
      </c>
      <c r="G16746" s="62">
        <v>0</v>
      </c>
    </row>
    <row r="16747" spans="1:7" x14ac:dyDescent="0.3">
      <c r="A16747" s="54">
        <v>46006</v>
      </c>
      <c r="B16747" s="55" t="s">
        <v>22</v>
      </c>
      <c r="C16747" s="55" t="s">
        <v>108</v>
      </c>
      <c r="D16747" s="55" t="s">
        <v>11</v>
      </c>
      <c r="E16747" s="55" t="s">
        <v>48</v>
      </c>
      <c r="F16747" s="55">
        <v>0.85416666666666663</v>
      </c>
      <c r="G16747" s="56">
        <v>0</v>
      </c>
    </row>
    <row r="16748" spans="1:7" x14ac:dyDescent="0.3">
      <c r="A16748" s="60">
        <v>46006</v>
      </c>
      <c r="B16748" s="61" t="s">
        <v>22</v>
      </c>
      <c r="C16748" s="61" t="s">
        <v>108</v>
      </c>
      <c r="D16748" s="61" t="s">
        <v>11</v>
      </c>
      <c r="E16748" s="61" t="s">
        <v>48</v>
      </c>
      <c r="F16748" s="61">
        <v>0.875</v>
      </c>
      <c r="G16748" s="62">
        <v>0</v>
      </c>
    </row>
    <row r="16749" spans="1:7" x14ac:dyDescent="0.3">
      <c r="A16749" s="54">
        <v>46006</v>
      </c>
      <c r="B16749" s="55" t="s">
        <v>22</v>
      </c>
      <c r="C16749" s="55" t="s">
        <v>108</v>
      </c>
      <c r="D16749" s="55" t="s">
        <v>11</v>
      </c>
      <c r="E16749" s="55" t="s">
        <v>48</v>
      </c>
      <c r="F16749" s="55">
        <v>0.89583333333333337</v>
      </c>
      <c r="G16749" s="56">
        <v>0</v>
      </c>
    </row>
    <row r="16750" spans="1:7" x14ac:dyDescent="0.3">
      <c r="A16750" s="60">
        <v>46006</v>
      </c>
      <c r="B16750" s="61" t="s">
        <v>22</v>
      </c>
      <c r="C16750" s="61" t="s">
        <v>108</v>
      </c>
      <c r="D16750" s="61" t="s">
        <v>11</v>
      </c>
      <c r="E16750" s="61" t="s">
        <v>48</v>
      </c>
      <c r="F16750" s="61">
        <v>0.91666666666666663</v>
      </c>
      <c r="G16750" s="62">
        <v>0</v>
      </c>
    </row>
    <row r="16751" spans="1:7" x14ac:dyDescent="0.3">
      <c r="A16751" s="54">
        <v>46006</v>
      </c>
      <c r="B16751" s="55" t="s">
        <v>22</v>
      </c>
      <c r="C16751" s="55" t="s">
        <v>108</v>
      </c>
      <c r="D16751" s="55" t="s">
        <v>11</v>
      </c>
      <c r="E16751" s="55" t="s">
        <v>48</v>
      </c>
      <c r="F16751" s="55">
        <v>0.9375</v>
      </c>
      <c r="G16751" s="56">
        <v>0</v>
      </c>
    </row>
    <row r="16752" spans="1:7" x14ac:dyDescent="0.3">
      <c r="A16752" s="60">
        <v>46006</v>
      </c>
      <c r="B16752" s="61" t="s">
        <v>22</v>
      </c>
      <c r="C16752" s="61" t="s">
        <v>108</v>
      </c>
      <c r="D16752" s="61" t="s">
        <v>11</v>
      </c>
      <c r="E16752" s="61" t="s">
        <v>48</v>
      </c>
      <c r="F16752" s="61">
        <v>0.95833333333333337</v>
      </c>
      <c r="G16752" s="62">
        <v>0</v>
      </c>
    </row>
    <row r="16753" spans="1:7" x14ac:dyDescent="0.3">
      <c r="A16753" s="54">
        <v>46006</v>
      </c>
      <c r="B16753" s="55" t="s">
        <v>22</v>
      </c>
      <c r="C16753" s="55" t="s">
        <v>108</v>
      </c>
      <c r="D16753" s="55" t="s">
        <v>11</v>
      </c>
      <c r="E16753" s="55" t="s">
        <v>48</v>
      </c>
      <c r="F16753" s="55">
        <v>0.97916666666666663</v>
      </c>
      <c r="G16753" s="56">
        <v>0</v>
      </c>
    </row>
    <row r="16754" spans="1:7" x14ac:dyDescent="0.3">
      <c r="A16754" s="60">
        <v>46007</v>
      </c>
      <c r="B16754" s="61" t="s">
        <v>22</v>
      </c>
      <c r="C16754" s="61" t="s">
        <v>108</v>
      </c>
      <c r="D16754" s="61" t="s">
        <v>11</v>
      </c>
      <c r="E16754" s="61" t="s">
        <v>48</v>
      </c>
      <c r="F16754" s="61">
        <v>0</v>
      </c>
      <c r="G16754" s="62">
        <v>0</v>
      </c>
    </row>
    <row r="16755" spans="1:7" x14ac:dyDescent="0.3">
      <c r="A16755" s="54">
        <v>46007</v>
      </c>
      <c r="B16755" s="55" t="s">
        <v>22</v>
      </c>
      <c r="C16755" s="55" t="s">
        <v>108</v>
      </c>
      <c r="D16755" s="55" t="s">
        <v>5</v>
      </c>
      <c r="E16755" s="55" t="s">
        <v>48</v>
      </c>
      <c r="F16755" s="55">
        <v>2.0833333333333329E-2</v>
      </c>
      <c r="G16755" s="56" cm="1">
        <f t="array" ref="G16755:G16802">IF(LOAD_RESULTS!$C$3 = "MENU",ABS(_xlfn.IFS(AND(PER_MONTH!$B16707="January",PER_MONTH!$E16707="Working Day"),Table3[Jan_WD],AND(PER_MONTH!$B16707="January",PER_MONTH!$E16707="Non-Working Day"),Table3[Jan_NWD],AND(PER_MONTH!$B16707="February",PER_MONTH!$E16707="Working Day"),Table3[Feb_WD],AND(PER_MONTH!$B16707="February",PER_MONTH!$E16707="Non-Working Day"),Table3[Feb_NWD], AND(PER_MONTH!$B16707 = "March", PER_MONTH!$E16707 = "Working Day"), Table3[Mar_WD],  AND(PER_MONTH!$B16707 = "March", PER_MONTH!$E16707 = "Non-Working Day"), Table3[Mar_NWD], AND(PER_MONTH!$B16707 = "April", PER_MONTH!$E16707 = "Working Day"), Table3[Apr_WD], AND(PER_MONTH!$B16707 = "April", PER_MONTH!$E16707 = "Non-Working Day"), Table3[Apr_NWD], AND(PER_MONTH!$B16707 = "May", PER_MONTH!$E16707 = "Working Day"), Table3[May_WD], AND(PER_MONTH!$B16707 = "May", PER_MONTH!$E16707 = "Non-Working Day"), Table3[May_NWD], AND(PER_MONTH!$B16707 = "June", PER_MONTH!$E16707 = "Working Day"), Table3[Jun_WD], AND(PER_MONTH!$B16707 = "June", PER_MONTH!$E16707 = "Non-Working Day"), Table3[Jun_NWD], AND(PER_MONTH!$B16707 = "July", PER_MONTH!$E16707 = "Working Day"), Table3[Jul_WD], AND(PER_MONTH!$B16707 = "July", PER_MONTH!$E16707 = "Non-Working Day"), Table3[Jul_NWD], AND(PER_MONTH!$B16707 = "August", PER_MONTH!$E16707 = "Working Day"), Table3[Aug_WD], AND(PER_MONTH!$B16707 = "August", PER_MONTH!$E16707 = "Non-Working Day"), Table3[Aug_NWD], AND(PER_MONTH!$B16707 = "September", PER_MONTH!$E16707 = "Working Day"), Table3[Sep_WD], AND(PER_MONTH!$B16707 = "September", PER_MONTH!$E16707 = "Non-Working Day"), Table3[Sep_NWD], AND(PER_MONTH!$B16707 = "October", PER_MONTH!$E16707 = "Working Day"), Table3[Oct_WD], AND(PER_MONTH!$B16707 = "October", PER_MONTH!$E16707 = "Non-Working Day"), Table3[Oct_NWD], AND(PER_MONTH!$B16707 = "November", PER_MONTH!$E16707 = "Working Day"), Table3[Nov_WD], AND(PER_MONTH!$B16707 = "November", PER_MONTH!$E16707 = "Non-Working Day"), Table3[Nov_NWD], AND(PER_MONTH!$B16707 = "December", PER_MONTH!$E16707 = "Working Day"), Table3[Dec_WD], AND(PER_MONTH!$B16707 = "December", PER_MONTH!$E16707 = "Non-Working Day"), Table3[Dec_NWD])),_xlfn.IFS(AND(PER_MONTH!$B16707="January",PER_MONTH!$E16707="Working Day"),Table3[Jan_WD],AND(PER_MONTH!$B16707="January",PER_MONTH!$E16707="Non-Working Day"),Table3[Jan_NWD],AND(PER_MONTH!$B16707="February",PER_MONTH!$E16707="Working Day"),Table3[Feb_WD],AND(PER_MONTH!$B16707="February",PER_MONTH!$E16707="Non-Working Day"),Table3[Feb_NWD], AND(PER_MONTH!$B16707 = "March", PER_MONTH!$E16707 = "Working Day"), Table3[Mar_WD],  AND(PER_MONTH!$B16707 = "March", PER_MONTH!$E16707 = "Non-Working Day"), Table3[Mar_NWD], AND(PER_MONTH!$B16707 = "April", PER_MONTH!$E16707 = "Working Day"), Table3[Apr_WD], AND(PER_MONTH!$B16707 = "April", PER_MONTH!$E16707 = "Non-Working Day"), Table3[Apr_NWD], AND(PER_MONTH!$B16707 = "May", PER_MONTH!$E16707 = "Working Day"), Table3[May_WD], AND(PER_MONTH!$B16707 = "May", PER_MONTH!$E16707 = "Non-Working Day"), Table3[May_NWD], AND(PER_MONTH!$B16707 = "June", PER_MONTH!$E16707 = "Working Day"), Table3[Jun_WD], AND(PER_MONTH!$B16707 = "June", PER_MONTH!$E16707 = "Non-Working Day"), Table3[Jun_NWD], AND(PER_MONTH!$B16707 = "July", PER_MONTH!$E16707 = "Working Day"), Table3[Jul_WD], AND(PER_MONTH!$B16707 = "July", PER_MONTH!$E16707 = "Non-Working Day"), Table3[Jul_NWD], AND(PER_MONTH!$B16707 = "August", PER_MONTH!$E16707 = "Working Day"), Table3[Aug_WD], AND(PER_MONTH!$B16707 = "August", PER_MONTH!$E16707 = "Non-Working Day"), Table3[Aug_NWD], AND(PER_MONTH!$B16707 = "September", PER_MONTH!$E16707 = "Working Day"), Table3[Sep_WD], AND(PER_MONTH!$B16707 = "September", PER_MONTH!$E16707 = "Non-Working Day"), Table3[Sep_NWD], AND(PER_MONTH!$B16707 = "October", PER_MONTH!$E16707 = "Working Day"), Table3[Oct_WD], AND(PER_MONTH!$B16707 = "October", PER_MONTH!$E16707 = "Non-Working Day"), Table3[Oct_NWD], AND(PER_MONTH!$B16707 = "November", PER_MONTH!$E16707 = "Working Day"), Table3[Nov_WD], AND(PER_MONTH!$B16707 = "November", PER_MONTH!$E16707 = "Non-Working Day"), Table3[Nov_NWD], AND(PER_MONTH!$B16707 = "December", PER_MONTH!$E16707 = "Working Day"), Table3[Dec_WD], AND(PER_MONTH!$B16707 = "December", PER_MONTH!$E16707 = "Non-Working Day"), Table3[Dec_NWD]))</f>
        <v>0</v>
      </c>
    </row>
    <row r="16756" spans="1:7" x14ac:dyDescent="0.3">
      <c r="A16756" s="60">
        <v>46007</v>
      </c>
      <c r="B16756" s="61" t="s">
        <v>22</v>
      </c>
      <c r="C16756" s="61" t="s">
        <v>108</v>
      </c>
      <c r="D16756" s="61" t="s">
        <v>5</v>
      </c>
      <c r="E16756" s="61" t="s">
        <v>48</v>
      </c>
      <c r="F16756" s="61">
        <v>4.1666666666666657E-2</v>
      </c>
      <c r="G16756" s="62">
        <v>0</v>
      </c>
    </row>
    <row r="16757" spans="1:7" x14ac:dyDescent="0.3">
      <c r="A16757" s="54">
        <v>46007</v>
      </c>
      <c r="B16757" s="55" t="s">
        <v>22</v>
      </c>
      <c r="C16757" s="55" t="s">
        <v>108</v>
      </c>
      <c r="D16757" s="55" t="s">
        <v>5</v>
      </c>
      <c r="E16757" s="55" t="s">
        <v>48</v>
      </c>
      <c r="F16757" s="55">
        <v>6.25E-2</v>
      </c>
      <c r="G16757" s="56">
        <v>0</v>
      </c>
    </row>
    <row r="16758" spans="1:7" x14ac:dyDescent="0.3">
      <c r="A16758" s="60">
        <v>46007</v>
      </c>
      <c r="B16758" s="61" t="s">
        <v>22</v>
      </c>
      <c r="C16758" s="61" t="s">
        <v>108</v>
      </c>
      <c r="D16758" s="61" t="s">
        <v>5</v>
      </c>
      <c r="E16758" s="61" t="s">
        <v>48</v>
      </c>
      <c r="F16758" s="61">
        <v>8.3333333333333329E-2</v>
      </c>
      <c r="G16758" s="62">
        <v>0</v>
      </c>
    </row>
    <row r="16759" spans="1:7" x14ac:dyDescent="0.3">
      <c r="A16759" s="54">
        <v>46007</v>
      </c>
      <c r="B16759" s="55" t="s">
        <v>22</v>
      </c>
      <c r="C16759" s="55" t="s">
        <v>108</v>
      </c>
      <c r="D16759" s="55" t="s">
        <v>5</v>
      </c>
      <c r="E16759" s="55" t="s">
        <v>48</v>
      </c>
      <c r="F16759" s="55">
        <v>0.1041666666666667</v>
      </c>
      <c r="G16759" s="56">
        <v>0</v>
      </c>
    </row>
    <row r="16760" spans="1:7" x14ac:dyDescent="0.3">
      <c r="A16760" s="60">
        <v>46007</v>
      </c>
      <c r="B16760" s="61" t="s">
        <v>22</v>
      </c>
      <c r="C16760" s="61" t="s">
        <v>108</v>
      </c>
      <c r="D16760" s="61" t="s">
        <v>5</v>
      </c>
      <c r="E16760" s="61" t="s">
        <v>48</v>
      </c>
      <c r="F16760" s="61">
        <v>0.125</v>
      </c>
      <c r="G16760" s="62">
        <v>0</v>
      </c>
    </row>
    <row r="16761" spans="1:7" x14ac:dyDescent="0.3">
      <c r="A16761" s="54">
        <v>46007</v>
      </c>
      <c r="B16761" s="55" t="s">
        <v>22</v>
      </c>
      <c r="C16761" s="55" t="s">
        <v>108</v>
      </c>
      <c r="D16761" s="55" t="s">
        <v>5</v>
      </c>
      <c r="E16761" s="55" t="s">
        <v>48</v>
      </c>
      <c r="F16761" s="55">
        <v>0.14583333333333329</v>
      </c>
      <c r="G16761" s="56">
        <v>0</v>
      </c>
    </row>
    <row r="16762" spans="1:7" x14ac:dyDescent="0.3">
      <c r="A16762" s="60">
        <v>46007</v>
      </c>
      <c r="B16762" s="61" t="s">
        <v>22</v>
      </c>
      <c r="C16762" s="61" t="s">
        <v>108</v>
      </c>
      <c r="D16762" s="61" t="s">
        <v>5</v>
      </c>
      <c r="E16762" s="61" t="s">
        <v>48</v>
      </c>
      <c r="F16762" s="61">
        <v>0.16666666666666671</v>
      </c>
      <c r="G16762" s="62">
        <v>0</v>
      </c>
    </row>
    <row r="16763" spans="1:7" x14ac:dyDescent="0.3">
      <c r="A16763" s="54">
        <v>46007</v>
      </c>
      <c r="B16763" s="55" t="s">
        <v>22</v>
      </c>
      <c r="C16763" s="55" t="s">
        <v>108</v>
      </c>
      <c r="D16763" s="55" t="s">
        <v>5</v>
      </c>
      <c r="E16763" s="55" t="s">
        <v>48</v>
      </c>
      <c r="F16763" s="55">
        <v>0.1875</v>
      </c>
      <c r="G16763" s="56">
        <v>0</v>
      </c>
    </row>
    <row r="16764" spans="1:7" x14ac:dyDescent="0.3">
      <c r="A16764" s="60">
        <v>46007</v>
      </c>
      <c r="B16764" s="61" t="s">
        <v>22</v>
      </c>
      <c r="C16764" s="61" t="s">
        <v>108</v>
      </c>
      <c r="D16764" s="61" t="s">
        <v>5</v>
      </c>
      <c r="E16764" s="61" t="s">
        <v>48</v>
      </c>
      <c r="F16764" s="61">
        <v>0.20833333333333329</v>
      </c>
      <c r="G16764" s="62">
        <v>0</v>
      </c>
    </row>
    <row r="16765" spans="1:7" x14ac:dyDescent="0.3">
      <c r="A16765" s="54">
        <v>46007</v>
      </c>
      <c r="B16765" s="55" t="s">
        <v>22</v>
      </c>
      <c r="C16765" s="55" t="s">
        <v>108</v>
      </c>
      <c r="D16765" s="55" t="s">
        <v>5</v>
      </c>
      <c r="E16765" s="55" t="s">
        <v>48</v>
      </c>
      <c r="F16765" s="55">
        <v>0.22916666666666671</v>
      </c>
      <c r="G16765" s="56">
        <v>0</v>
      </c>
    </row>
    <row r="16766" spans="1:7" x14ac:dyDescent="0.3">
      <c r="A16766" s="60">
        <v>46007</v>
      </c>
      <c r="B16766" s="61" t="s">
        <v>22</v>
      </c>
      <c r="C16766" s="61" t="s">
        <v>108</v>
      </c>
      <c r="D16766" s="61" t="s">
        <v>5</v>
      </c>
      <c r="E16766" s="61" t="s">
        <v>48</v>
      </c>
      <c r="F16766" s="61">
        <v>0.25</v>
      </c>
      <c r="G16766" s="62">
        <v>0</v>
      </c>
    </row>
    <row r="16767" spans="1:7" x14ac:dyDescent="0.3">
      <c r="A16767" s="54">
        <v>46007</v>
      </c>
      <c r="B16767" s="55" t="s">
        <v>22</v>
      </c>
      <c r="C16767" s="55" t="s">
        <v>108</v>
      </c>
      <c r="D16767" s="55" t="s">
        <v>5</v>
      </c>
      <c r="E16767" s="55" t="s">
        <v>48</v>
      </c>
      <c r="F16767" s="55">
        <v>0.27083333333333331</v>
      </c>
      <c r="G16767" s="56">
        <v>0</v>
      </c>
    </row>
    <row r="16768" spans="1:7" x14ac:dyDescent="0.3">
      <c r="A16768" s="60">
        <v>46007</v>
      </c>
      <c r="B16768" s="61" t="s">
        <v>22</v>
      </c>
      <c r="C16768" s="61" t="s">
        <v>108</v>
      </c>
      <c r="D16768" s="61" t="s">
        <v>5</v>
      </c>
      <c r="E16768" s="61" t="s">
        <v>48</v>
      </c>
      <c r="F16768" s="61">
        <v>0.29166666666666669</v>
      </c>
      <c r="G16768" s="62">
        <v>0</v>
      </c>
    </row>
    <row r="16769" spans="1:7" x14ac:dyDescent="0.3">
      <c r="A16769" s="54">
        <v>46007</v>
      </c>
      <c r="B16769" s="55" t="s">
        <v>22</v>
      </c>
      <c r="C16769" s="55" t="s">
        <v>108</v>
      </c>
      <c r="D16769" s="55" t="s">
        <v>5</v>
      </c>
      <c r="E16769" s="55" t="s">
        <v>48</v>
      </c>
      <c r="F16769" s="55">
        <v>0.3125</v>
      </c>
      <c r="G16769" s="56">
        <v>0</v>
      </c>
    </row>
    <row r="16770" spans="1:7" x14ac:dyDescent="0.3">
      <c r="A16770" s="60">
        <v>46007</v>
      </c>
      <c r="B16770" s="61" t="s">
        <v>22</v>
      </c>
      <c r="C16770" s="61" t="s">
        <v>108</v>
      </c>
      <c r="D16770" s="61" t="s">
        <v>5</v>
      </c>
      <c r="E16770" s="61" t="s">
        <v>48</v>
      </c>
      <c r="F16770" s="61">
        <v>0.33333333333333331</v>
      </c>
      <c r="G16770" s="62">
        <v>0</v>
      </c>
    </row>
    <row r="16771" spans="1:7" x14ac:dyDescent="0.3">
      <c r="A16771" s="54">
        <v>46007</v>
      </c>
      <c r="B16771" s="55" t="s">
        <v>22</v>
      </c>
      <c r="C16771" s="55" t="s">
        <v>108</v>
      </c>
      <c r="D16771" s="55" t="s">
        <v>5</v>
      </c>
      <c r="E16771" s="55" t="s">
        <v>48</v>
      </c>
      <c r="F16771" s="55">
        <v>0.35416666666666669</v>
      </c>
      <c r="G16771" s="56">
        <v>0</v>
      </c>
    </row>
    <row r="16772" spans="1:7" x14ac:dyDescent="0.3">
      <c r="A16772" s="60">
        <v>46007</v>
      </c>
      <c r="B16772" s="61" t="s">
        <v>22</v>
      </c>
      <c r="C16772" s="61" t="s">
        <v>108</v>
      </c>
      <c r="D16772" s="61" t="s">
        <v>5</v>
      </c>
      <c r="E16772" s="61" t="s">
        <v>48</v>
      </c>
      <c r="F16772" s="61">
        <v>0.375</v>
      </c>
      <c r="G16772" s="62">
        <v>0</v>
      </c>
    </row>
    <row r="16773" spans="1:7" x14ac:dyDescent="0.3">
      <c r="A16773" s="54">
        <v>46007</v>
      </c>
      <c r="B16773" s="55" t="s">
        <v>22</v>
      </c>
      <c r="C16773" s="55" t="s">
        <v>108</v>
      </c>
      <c r="D16773" s="55" t="s">
        <v>5</v>
      </c>
      <c r="E16773" s="55" t="s">
        <v>48</v>
      </c>
      <c r="F16773" s="55">
        <v>0.39583333333333331</v>
      </c>
      <c r="G16773" s="56">
        <v>0</v>
      </c>
    </row>
    <row r="16774" spans="1:7" x14ac:dyDescent="0.3">
      <c r="A16774" s="60">
        <v>46007</v>
      </c>
      <c r="B16774" s="61" t="s">
        <v>22</v>
      </c>
      <c r="C16774" s="61" t="s">
        <v>108</v>
      </c>
      <c r="D16774" s="61" t="s">
        <v>5</v>
      </c>
      <c r="E16774" s="61" t="s">
        <v>48</v>
      </c>
      <c r="F16774" s="61">
        <v>0.41666666666666669</v>
      </c>
      <c r="G16774" s="62">
        <v>0</v>
      </c>
    </row>
    <row r="16775" spans="1:7" x14ac:dyDescent="0.3">
      <c r="A16775" s="54">
        <v>46007</v>
      </c>
      <c r="B16775" s="55" t="s">
        <v>22</v>
      </c>
      <c r="C16775" s="55" t="s">
        <v>108</v>
      </c>
      <c r="D16775" s="55" t="s">
        <v>5</v>
      </c>
      <c r="E16775" s="55" t="s">
        <v>48</v>
      </c>
      <c r="F16775" s="55">
        <v>0.4375</v>
      </c>
      <c r="G16775" s="56">
        <v>0</v>
      </c>
    </row>
    <row r="16776" spans="1:7" x14ac:dyDescent="0.3">
      <c r="A16776" s="60">
        <v>46007</v>
      </c>
      <c r="B16776" s="61" t="s">
        <v>22</v>
      </c>
      <c r="C16776" s="61" t="s">
        <v>108</v>
      </c>
      <c r="D16776" s="61" t="s">
        <v>5</v>
      </c>
      <c r="E16776" s="61" t="s">
        <v>48</v>
      </c>
      <c r="F16776" s="61">
        <v>0.45833333333333331</v>
      </c>
      <c r="G16776" s="62">
        <v>0</v>
      </c>
    </row>
    <row r="16777" spans="1:7" x14ac:dyDescent="0.3">
      <c r="A16777" s="54">
        <v>46007</v>
      </c>
      <c r="B16777" s="55" t="s">
        <v>22</v>
      </c>
      <c r="C16777" s="55" t="s">
        <v>108</v>
      </c>
      <c r="D16777" s="55" t="s">
        <v>5</v>
      </c>
      <c r="E16777" s="55" t="s">
        <v>48</v>
      </c>
      <c r="F16777" s="55">
        <v>0.47916666666666669</v>
      </c>
      <c r="G16777" s="56">
        <v>0</v>
      </c>
    </row>
    <row r="16778" spans="1:7" x14ac:dyDescent="0.3">
      <c r="A16778" s="60">
        <v>46007</v>
      </c>
      <c r="B16778" s="61" t="s">
        <v>22</v>
      </c>
      <c r="C16778" s="61" t="s">
        <v>108</v>
      </c>
      <c r="D16778" s="61" t="s">
        <v>5</v>
      </c>
      <c r="E16778" s="61" t="s">
        <v>48</v>
      </c>
      <c r="F16778" s="61">
        <v>0.5</v>
      </c>
      <c r="G16778" s="62">
        <v>0</v>
      </c>
    </row>
    <row r="16779" spans="1:7" x14ac:dyDescent="0.3">
      <c r="A16779" s="54">
        <v>46007</v>
      </c>
      <c r="B16779" s="55" t="s">
        <v>22</v>
      </c>
      <c r="C16779" s="55" t="s">
        <v>108</v>
      </c>
      <c r="D16779" s="55" t="s">
        <v>5</v>
      </c>
      <c r="E16779" s="55" t="s">
        <v>48</v>
      </c>
      <c r="F16779" s="55">
        <v>0.52083333333333337</v>
      </c>
      <c r="G16779" s="56">
        <v>0</v>
      </c>
    </row>
    <row r="16780" spans="1:7" x14ac:dyDescent="0.3">
      <c r="A16780" s="60">
        <v>46007</v>
      </c>
      <c r="B16780" s="61" t="s">
        <v>22</v>
      </c>
      <c r="C16780" s="61" t="s">
        <v>108</v>
      </c>
      <c r="D16780" s="61" t="s">
        <v>5</v>
      </c>
      <c r="E16780" s="61" t="s">
        <v>48</v>
      </c>
      <c r="F16780" s="61">
        <v>0.54166666666666663</v>
      </c>
      <c r="G16780" s="62">
        <v>0</v>
      </c>
    </row>
    <row r="16781" spans="1:7" x14ac:dyDescent="0.3">
      <c r="A16781" s="54">
        <v>46007</v>
      </c>
      <c r="B16781" s="55" t="s">
        <v>22</v>
      </c>
      <c r="C16781" s="55" t="s">
        <v>108</v>
      </c>
      <c r="D16781" s="55" t="s">
        <v>5</v>
      </c>
      <c r="E16781" s="55" t="s">
        <v>48</v>
      </c>
      <c r="F16781" s="55">
        <v>0.5625</v>
      </c>
      <c r="G16781" s="56">
        <v>0</v>
      </c>
    </row>
    <row r="16782" spans="1:7" x14ac:dyDescent="0.3">
      <c r="A16782" s="60">
        <v>46007</v>
      </c>
      <c r="B16782" s="61" t="s">
        <v>22</v>
      </c>
      <c r="C16782" s="61" t="s">
        <v>108</v>
      </c>
      <c r="D16782" s="61" t="s">
        <v>5</v>
      </c>
      <c r="E16782" s="61" t="s">
        <v>48</v>
      </c>
      <c r="F16782" s="61">
        <v>0.58333333333333337</v>
      </c>
      <c r="G16782" s="62">
        <v>0</v>
      </c>
    </row>
    <row r="16783" spans="1:7" x14ac:dyDescent="0.3">
      <c r="A16783" s="54">
        <v>46007</v>
      </c>
      <c r="B16783" s="55" t="s">
        <v>22</v>
      </c>
      <c r="C16783" s="55" t="s">
        <v>108</v>
      </c>
      <c r="D16783" s="55" t="s">
        <v>5</v>
      </c>
      <c r="E16783" s="55" t="s">
        <v>48</v>
      </c>
      <c r="F16783" s="55">
        <v>0.60416666666666663</v>
      </c>
      <c r="G16783" s="56">
        <v>0</v>
      </c>
    </row>
    <row r="16784" spans="1:7" x14ac:dyDescent="0.3">
      <c r="A16784" s="60">
        <v>46007</v>
      </c>
      <c r="B16784" s="61" t="s">
        <v>22</v>
      </c>
      <c r="C16784" s="61" t="s">
        <v>108</v>
      </c>
      <c r="D16784" s="61" t="s">
        <v>5</v>
      </c>
      <c r="E16784" s="61" t="s">
        <v>48</v>
      </c>
      <c r="F16784" s="61">
        <v>0.625</v>
      </c>
      <c r="G16784" s="62">
        <v>0</v>
      </c>
    </row>
    <row r="16785" spans="1:7" x14ac:dyDescent="0.3">
      <c r="A16785" s="54">
        <v>46007</v>
      </c>
      <c r="B16785" s="55" t="s">
        <v>22</v>
      </c>
      <c r="C16785" s="55" t="s">
        <v>108</v>
      </c>
      <c r="D16785" s="55" t="s">
        <v>5</v>
      </c>
      <c r="E16785" s="55" t="s">
        <v>48</v>
      </c>
      <c r="F16785" s="55">
        <v>0.64583333333333337</v>
      </c>
      <c r="G16785" s="56">
        <v>0</v>
      </c>
    </row>
    <row r="16786" spans="1:7" x14ac:dyDescent="0.3">
      <c r="A16786" s="60">
        <v>46007</v>
      </c>
      <c r="B16786" s="61" t="s">
        <v>22</v>
      </c>
      <c r="C16786" s="61" t="s">
        <v>108</v>
      </c>
      <c r="D16786" s="61" t="s">
        <v>5</v>
      </c>
      <c r="E16786" s="61" t="s">
        <v>48</v>
      </c>
      <c r="F16786" s="61">
        <v>0.66666666666666663</v>
      </c>
      <c r="G16786" s="62">
        <v>0</v>
      </c>
    </row>
    <row r="16787" spans="1:7" x14ac:dyDescent="0.3">
      <c r="A16787" s="54">
        <v>46007</v>
      </c>
      <c r="B16787" s="55" t="s">
        <v>22</v>
      </c>
      <c r="C16787" s="55" t="s">
        <v>108</v>
      </c>
      <c r="D16787" s="55" t="s">
        <v>5</v>
      </c>
      <c r="E16787" s="55" t="s">
        <v>48</v>
      </c>
      <c r="F16787" s="55">
        <v>0.6875</v>
      </c>
      <c r="G16787" s="56">
        <v>0</v>
      </c>
    </row>
    <row r="16788" spans="1:7" x14ac:dyDescent="0.3">
      <c r="A16788" s="60">
        <v>46007</v>
      </c>
      <c r="B16788" s="61" t="s">
        <v>22</v>
      </c>
      <c r="C16788" s="61" t="s">
        <v>108</v>
      </c>
      <c r="D16788" s="61" t="s">
        <v>5</v>
      </c>
      <c r="E16788" s="61" t="s">
        <v>48</v>
      </c>
      <c r="F16788" s="61">
        <v>0.70833333333333337</v>
      </c>
      <c r="G16788" s="62">
        <v>0</v>
      </c>
    </row>
    <row r="16789" spans="1:7" x14ac:dyDescent="0.3">
      <c r="A16789" s="54">
        <v>46007</v>
      </c>
      <c r="B16789" s="55" t="s">
        <v>22</v>
      </c>
      <c r="C16789" s="55" t="s">
        <v>108</v>
      </c>
      <c r="D16789" s="55" t="s">
        <v>5</v>
      </c>
      <c r="E16789" s="55" t="s">
        <v>48</v>
      </c>
      <c r="F16789" s="55">
        <v>0.72916666666666663</v>
      </c>
      <c r="G16789" s="56">
        <v>0</v>
      </c>
    </row>
    <row r="16790" spans="1:7" x14ac:dyDescent="0.3">
      <c r="A16790" s="60">
        <v>46007</v>
      </c>
      <c r="B16790" s="61" t="s">
        <v>22</v>
      </c>
      <c r="C16790" s="61" t="s">
        <v>108</v>
      </c>
      <c r="D16790" s="61" t="s">
        <v>5</v>
      </c>
      <c r="E16790" s="61" t="s">
        <v>48</v>
      </c>
      <c r="F16790" s="61">
        <v>0.75</v>
      </c>
      <c r="G16790" s="62">
        <v>0</v>
      </c>
    </row>
    <row r="16791" spans="1:7" x14ac:dyDescent="0.3">
      <c r="A16791" s="54">
        <v>46007</v>
      </c>
      <c r="B16791" s="55" t="s">
        <v>22</v>
      </c>
      <c r="C16791" s="55" t="s">
        <v>108</v>
      </c>
      <c r="D16791" s="55" t="s">
        <v>5</v>
      </c>
      <c r="E16791" s="55" t="s">
        <v>48</v>
      </c>
      <c r="F16791" s="55">
        <v>0.77083333333333337</v>
      </c>
      <c r="G16791" s="56">
        <v>0</v>
      </c>
    </row>
    <row r="16792" spans="1:7" x14ac:dyDescent="0.3">
      <c r="A16792" s="60">
        <v>46007</v>
      </c>
      <c r="B16792" s="61" t="s">
        <v>22</v>
      </c>
      <c r="C16792" s="61" t="s">
        <v>108</v>
      </c>
      <c r="D16792" s="61" t="s">
        <v>5</v>
      </c>
      <c r="E16792" s="61" t="s">
        <v>48</v>
      </c>
      <c r="F16792" s="61">
        <v>0.79166666666666663</v>
      </c>
      <c r="G16792" s="62">
        <v>0</v>
      </c>
    </row>
    <row r="16793" spans="1:7" x14ac:dyDescent="0.3">
      <c r="A16793" s="54">
        <v>46007</v>
      </c>
      <c r="B16793" s="55" t="s">
        <v>22</v>
      </c>
      <c r="C16793" s="55" t="s">
        <v>108</v>
      </c>
      <c r="D16793" s="55" t="s">
        <v>5</v>
      </c>
      <c r="E16793" s="55" t="s">
        <v>48</v>
      </c>
      <c r="F16793" s="55">
        <v>0.8125</v>
      </c>
      <c r="G16793" s="56">
        <v>0</v>
      </c>
    </row>
    <row r="16794" spans="1:7" x14ac:dyDescent="0.3">
      <c r="A16794" s="60">
        <v>46007</v>
      </c>
      <c r="B16794" s="61" t="s">
        <v>22</v>
      </c>
      <c r="C16794" s="61" t="s">
        <v>108</v>
      </c>
      <c r="D16794" s="61" t="s">
        <v>5</v>
      </c>
      <c r="E16794" s="61" t="s">
        <v>48</v>
      </c>
      <c r="F16794" s="61">
        <v>0.83333333333333337</v>
      </c>
      <c r="G16794" s="62">
        <v>0</v>
      </c>
    </row>
    <row r="16795" spans="1:7" x14ac:dyDescent="0.3">
      <c r="A16795" s="54">
        <v>46007</v>
      </c>
      <c r="B16795" s="55" t="s">
        <v>22</v>
      </c>
      <c r="C16795" s="55" t="s">
        <v>108</v>
      </c>
      <c r="D16795" s="55" t="s">
        <v>5</v>
      </c>
      <c r="E16795" s="55" t="s">
        <v>48</v>
      </c>
      <c r="F16795" s="55">
        <v>0.85416666666666663</v>
      </c>
      <c r="G16795" s="56">
        <v>0</v>
      </c>
    </row>
    <row r="16796" spans="1:7" x14ac:dyDescent="0.3">
      <c r="A16796" s="60">
        <v>46007</v>
      </c>
      <c r="B16796" s="61" t="s">
        <v>22</v>
      </c>
      <c r="C16796" s="61" t="s">
        <v>108</v>
      </c>
      <c r="D16796" s="61" t="s">
        <v>5</v>
      </c>
      <c r="E16796" s="61" t="s">
        <v>48</v>
      </c>
      <c r="F16796" s="61">
        <v>0.875</v>
      </c>
      <c r="G16796" s="62">
        <v>0</v>
      </c>
    </row>
    <row r="16797" spans="1:7" x14ac:dyDescent="0.3">
      <c r="A16797" s="54">
        <v>46007</v>
      </c>
      <c r="B16797" s="55" t="s">
        <v>22</v>
      </c>
      <c r="C16797" s="55" t="s">
        <v>108</v>
      </c>
      <c r="D16797" s="55" t="s">
        <v>5</v>
      </c>
      <c r="E16797" s="55" t="s">
        <v>48</v>
      </c>
      <c r="F16797" s="55">
        <v>0.89583333333333337</v>
      </c>
      <c r="G16797" s="56">
        <v>0</v>
      </c>
    </row>
    <row r="16798" spans="1:7" x14ac:dyDescent="0.3">
      <c r="A16798" s="60">
        <v>46007</v>
      </c>
      <c r="B16798" s="61" t="s">
        <v>22</v>
      </c>
      <c r="C16798" s="61" t="s">
        <v>108</v>
      </c>
      <c r="D16798" s="61" t="s">
        <v>5</v>
      </c>
      <c r="E16798" s="61" t="s">
        <v>48</v>
      </c>
      <c r="F16798" s="61">
        <v>0.91666666666666663</v>
      </c>
      <c r="G16798" s="62">
        <v>0</v>
      </c>
    </row>
    <row r="16799" spans="1:7" x14ac:dyDescent="0.3">
      <c r="A16799" s="54">
        <v>46007</v>
      </c>
      <c r="B16799" s="55" t="s">
        <v>22</v>
      </c>
      <c r="C16799" s="55" t="s">
        <v>108</v>
      </c>
      <c r="D16799" s="55" t="s">
        <v>5</v>
      </c>
      <c r="E16799" s="55" t="s">
        <v>48</v>
      </c>
      <c r="F16799" s="55">
        <v>0.9375</v>
      </c>
      <c r="G16799" s="56">
        <v>0</v>
      </c>
    </row>
    <row r="16800" spans="1:7" x14ac:dyDescent="0.3">
      <c r="A16800" s="60">
        <v>46007</v>
      </c>
      <c r="B16800" s="61" t="s">
        <v>22</v>
      </c>
      <c r="C16800" s="61" t="s">
        <v>108</v>
      </c>
      <c r="D16800" s="61" t="s">
        <v>5</v>
      </c>
      <c r="E16800" s="61" t="s">
        <v>48</v>
      </c>
      <c r="F16800" s="61">
        <v>0.95833333333333337</v>
      </c>
      <c r="G16800" s="62">
        <v>0</v>
      </c>
    </row>
    <row r="16801" spans="1:7" x14ac:dyDescent="0.3">
      <c r="A16801" s="54">
        <v>46007</v>
      </c>
      <c r="B16801" s="55" t="s">
        <v>22</v>
      </c>
      <c r="C16801" s="55" t="s">
        <v>108</v>
      </c>
      <c r="D16801" s="55" t="s">
        <v>5</v>
      </c>
      <c r="E16801" s="55" t="s">
        <v>48</v>
      </c>
      <c r="F16801" s="55">
        <v>0.97916666666666663</v>
      </c>
      <c r="G16801" s="56">
        <v>0</v>
      </c>
    </row>
    <row r="16802" spans="1:7" x14ac:dyDescent="0.3">
      <c r="A16802" s="60">
        <v>46008</v>
      </c>
      <c r="B16802" s="61" t="s">
        <v>22</v>
      </c>
      <c r="C16802" s="61" t="s">
        <v>108</v>
      </c>
      <c r="D16802" s="61" t="s">
        <v>5</v>
      </c>
      <c r="E16802" s="61" t="s">
        <v>48</v>
      </c>
      <c r="F16802" s="61">
        <v>0</v>
      </c>
      <c r="G16802" s="62">
        <v>0</v>
      </c>
    </row>
    <row r="16803" spans="1:7" x14ac:dyDescent="0.3">
      <c r="A16803" s="54">
        <v>46008</v>
      </c>
      <c r="B16803" s="55" t="s">
        <v>22</v>
      </c>
      <c r="C16803" s="55" t="s">
        <v>108</v>
      </c>
      <c r="D16803" s="55" t="s">
        <v>6</v>
      </c>
      <c r="E16803" s="55" t="s">
        <v>49</v>
      </c>
      <c r="F16803" s="55">
        <v>2.0833333333333329E-2</v>
      </c>
      <c r="G16803" s="56" cm="1">
        <f t="array" ref="G16803:G16850">IF(LOAD_RESULTS!$C$3 = "MENU",ABS(_xlfn.IFS(AND(PER_MONTH!$B16755="January",PER_MONTH!$E16755="Working Day"),Table3[Jan_WD],AND(PER_MONTH!$B16755="January",PER_MONTH!$E16755="Non-Working Day"),Table3[Jan_NWD],AND(PER_MONTH!$B16755="February",PER_MONTH!$E16755="Working Day"),Table3[Feb_WD],AND(PER_MONTH!$B16755="February",PER_MONTH!$E16755="Non-Working Day"),Table3[Feb_NWD], AND(PER_MONTH!$B16755 = "March", PER_MONTH!$E16755 = "Working Day"), Table3[Mar_WD],  AND(PER_MONTH!$B16755 = "March", PER_MONTH!$E16755 = "Non-Working Day"), Table3[Mar_NWD], AND(PER_MONTH!$B16755 = "April", PER_MONTH!$E16755 = "Working Day"), Table3[Apr_WD], AND(PER_MONTH!$B16755 = "April", PER_MONTH!$E16755 = "Non-Working Day"), Table3[Apr_NWD], AND(PER_MONTH!$B16755 = "May", PER_MONTH!$E16755 = "Working Day"), Table3[May_WD], AND(PER_MONTH!$B16755 = "May", PER_MONTH!$E16755 = "Non-Working Day"), Table3[May_NWD], AND(PER_MONTH!$B16755 = "June", PER_MONTH!$E16755 = "Working Day"), Table3[Jun_WD], AND(PER_MONTH!$B16755 = "June", PER_MONTH!$E16755 = "Non-Working Day"), Table3[Jun_NWD], AND(PER_MONTH!$B16755 = "July", PER_MONTH!$E16755 = "Working Day"), Table3[Jul_WD], AND(PER_MONTH!$B16755 = "July", PER_MONTH!$E16755 = "Non-Working Day"), Table3[Jul_NWD], AND(PER_MONTH!$B16755 = "August", PER_MONTH!$E16755 = "Working Day"), Table3[Aug_WD], AND(PER_MONTH!$B16755 = "August", PER_MONTH!$E16755 = "Non-Working Day"), Table3[Aug_NWD], AND(PER_MONTH!$B16755 = "September", PER_MONTH!$E16755 = "Working Day"), Table3[Sep_WD], AND(PER_MONTH!$B16755 = "September", PER_MONTH!$E16755 = "Non-Working Day"), Table3[Sep_NWD], AND(PER_MONTH!$B16755 = "October", PER_MONTH!$E16755 = "Working Day"), Table3[Oct_WD], AND(PER_MONTH!$B16755 = "October", PER_MONTH!$E16755 = "Non-Working Day"), Table3[Oct_NWD], AND(PER_MONTH!$B16755 = "November", PER_MONTH!$E16755 = "Working Day"), Table3[Nov_WD], AND(PER_MONTH!$B16755 = "November", PER_MONTH!$E16755 = "Non-Working Day"), Table3[Nov_NWD], AND(PER_MONTH!$B16755 = "December", PER_MONTH!$E16755 = "Working Day"), Table3[Dec_WD], AND(PER_MONTH!$B16755 = "December", PER_MONTH!$E16755 = "Non-Working Day"), Table3[Dec_NWD])),_xlfn.IFS(AND(PER_MONTH!$B16755="January",PER_MONTH!$E16755="Working Day"),Table3[Jan_WD],AND(PER_MONTH!$B16755="January",PER_MONTH!$E16755="Non-Working Day"),Table3[Jan_NWD],AND(PER_MONTH!$B16755="February",PER_MONTH!$E16755="Working Day"),Table3[Feb_WD],AND(PER_MONTH!$B16755="February",PER_MONTH!$E16755="Non-Working Day"),Table3[Feb_NWD], AND(PER_MONTH!$B16755 = "March", PER_MONTH!$E16755 = "Working Day"), Table3[Mar_WD],  AND(PER_MONTH!$B16755 = "March", PER_MONTH!$E16755 = "Non-Working Day"), Table3[Mar_NWD], AND(PER_MONTH!$B16755 = "April", PER_MONTH!$E16755 = "Working Day"), Table3[Apr_WD], AND(PER_MONTH!$B16755 = "April", PER_MONTH!$E16755 = "Non-Working Day"), Table3[Apr_NWD], AND(PER_MONTH!$B16755 = "May", PER_MONTH!$E16755 = "Working Day"), Table3[May_WD], AND(PER_MONTH!$B16755 = "May", PER_MONTH!$E16755 = "Non-Working Day"), Table3[May_NWD], AND(PER_MONTH!$B16755 = "June", PER_MONTH!$E16755 = "Working Day"), Table3[Jun_WD], AND(PER_MONTH!$B16755 = "June", PER_MONTH!$E16755 = "Non-Working Day"), Table3[Jun_NWD], AND(PER_MONTH!$B16755 = "July", PER_MONTH!$E16755 = "Working Day"), Table3[Jul_WD], AND(PER_MONTH!$B16755 = "July", PER_MONTH!$E16755 = "Non-Working Day"), Table3[Jul_NWD], AND(PER_MONTH!$B16755 = "August", PER_MONTH!$E16755 = "Working Day"), Table3[Aug_WD], AND(PER_MONTH!$B16755 = "August", PER_MONTH!$E16755 = "Non-Working Day"), Table3[Aug_NWD], AND(PER_MONTH!$B16755 = "September", PER_MONTH!$E16755 = "Working Day"), Table3[Sep_WD], AND(PER_MONTH!$B16755 = "September", PER_MONTH!$E16755 = "Non-Working Day"), Table3[Sep_NWD], AND(PER_MONTH!$B16755 = "October", PER_MONTH!$E16755 = "Working Day"), Table3[Oct_WD], AND(PER_MONTH!$B16755 = "October", PER_MONTH!$E16755 = "Non-Working Day"), Table3[Oct_NWD], AND(PER_MONTH!$B16755 = "November", PER_MONTH!$E16755 = "Working Day"), Table3[Nov_WD], AND(PER_MONTH!$B16755 = "November", PER_MONTH!$E16755 = "Non-Working Day"), Table3[Nov_NWD], AND(PER_MONTH!$B16755 = "December", PER_MONTH!$E16755 = "Working Day"), Table3[Dec_WD], AND(PER_MONTH!$B16755 = "December", PER_MONTH!$E16755 = "Non-Working Day"), Table3[Dec_NWD]))</f>
        <v>0</v>
      </c>
    </row>
    <row r="16804" spans="1:7" x14ac:dyDescent="0.3">
      <c r="A16804" s="60">
        <v>46008</v>
      </c>
      <c r="B16804" s="61" t="s">
        <v>22</v>
      </c>
      <c r="C16804" s="61" t="s">
        <v>108</v>
      </c>
      <c r="D16804" s="61" t="s">
        <v>6</v>
      </c>
      <c r="E16804" s="61" t="s">
        <v>49</v>
      </c>
      <c r="F16804" s="61">
        <v>4.1666666666666657E-2</v>
      </c>
      <c r="G16804" s="62">
        <v>0</v>
      </c>
    </row>
    <row r="16805" spans="1:7" x14ac:dyDescent="0.3">
      <c r="A16805" s="54">
        <v>46008</v>
      </c>
      <c r="B16805" s="55" t="s">
        <v>22</v>
      </c>
      <c r="C16805" s="55" t="s">
        <v>108</v>
      </c>
      <c r="D16805" s="55" t="s">
        <v>6</v>
      </c>
      <c r="E16805" s="55" t="s">
        <v>49</v>
      </c>
      <c r="F16805" s="55">
        <v>6.25E-2</v>
      </c>
      <c r="G16805" s="56">
        <v>0</v>
      </c>
    </row>
    <row r="16806" spans="1:7" x14ac:dyDescent="0.3">
      <c r="A16806" s="60">
        <v>46008</v>
      </c>
      <c r="B16806" s="61" t="s">
        <v>22</v>
      </c>
      <c r="C16806" s="61" t="s">
        <v>108</v>
      </c>
      <c r="D16806" s="61" t="s">
        <v>6</v>
      </c>
      <c r="E16806" s="61" t="s">
        <v>49</v>
      </c>
      <c r="F16806" s="61">
        <v>8.3333333333333329E-2</v>
      </c>
      <c r="G16806" s="62">
        <v>0</v>
      </c>
    </row>
    <row r="16807" spans="1:7" x14ac:dyDescent="0.3">
      <c r="A16807" s="54">
        <v>46008</v>
      </c>
      <c r="B16807" s="55" t="s">
        <v>22</v>
      </c>
      <c r="C16807" s="55" t="s">
        <v>108</v>
      </c>
      <c r="D16807" s="55" t="s">
        <v>6</v>
      </c>
      <c r="E16807" s="55" t="s">
        <v>49</v>
      </c>
      <c r="F16807" s="55">
        <v>0.1041666666666667</v>
      </c>
      <c r="G16807" s="56">
        <v>0</v>
      </c>
    </row>
    <row r="16808" spans="1:7" x14ac:dyDescent="0.3">
      <c r="A16808" s="60">
        <v>46008</v>
      </c>
      <c r="B16808" s="61" t="s">
        <v>22</v>
      </c>
      <c r="C16808" s="61" t="s">
        <v>108</v>
      </c>
      <c r="D16808" s="61" t="s">
        <v>6</v>
      </c>
      <c r="E16808" s="61" t="s">
        <v>49</v>
      </c>
      <c r="F16808" s="61">
        <v>0.125</v>
      </c>
      <c r="G16808" s="62">
        <v>0</v>
      </c>
    </row>
    <row r="16809" spans="1:7" x14ac:dyDescent="0.3">
      <c r="A16809" s="54">
        <v>46008</v>
      </c>
      <c r="B16809" s="55" t="s">
        <v>22</v>
      </c>
      <c r="C16809" s="55" t="s">
        <v>108</v>
      </c>
      <c r="D16809" s="55" t="s">
        <v>6</v>
      </c>
      <c r="E16809" s="55" t="s">
        <v>49</v>
      </c>
      <c r="F16809" s="55">
        <v>0.14583333333333329</v>
      </c>
      <c r="G16809" s="56">
        <v>0</v>
      </c>
    </row>
    <row r="16810" spans="1:7" x14ac:dyDescent="0.3">
      <c r="A16810" s="60">
        <v>46008</v>
      </c>
      <c r="B16810" s="61" t="s">
        <v>22</v>
      </c>
      <c r="C16810" s="61" t="s">
        <v>108</v>
      </c>
      <c r="D16810" s="61" t="s">
        <v>6</v>
      </c>
      <c r="E16810" s="61" t="s">
        <v>49</v>
      </c>
      <c r="F16810" s="61">
        <v>0.16666666666666671</v>
      </c>
      <c r="G16810" s="62">
        <v>0</v>
      </c>
    </row>
    <row r="16811" spans="1:7" x14ac:dyDescent="0.3">
      <c r="A16811" s="54">
        <v>46008</v>
      </c>
      <c r="B16811" s="55" t="s">
        <v>22</v>
      </c>
      <c r="C16811" s="55" t="s">
        <v>108</v>
      </c>
      <c r="D16811" s="55" t="s">
        <v>6</v>
      </c>
      <c r="E16811" s="55" t="s">
        <v>49</v>
      </c>
      <c r="F16811" s="55">
        <v>0.1875</v>
      </c>
      <c r="G16811" s="56">
        <v>0</v>
      </c>
    </row>
    <row r="16812" spans="1:7" x14ac:dyDescent="0.3">
      <c r="A16812" s="60">
        <v>46008</v>
      </c>
      <c r="B16812" s="61" t="s">
        <v>22</v>
      </c>
      <c r="C16812" s="61" t="s">
        <v>108</v>
      </c>
      <c r="D16812" s="61" t="s">
        <v>6</v>
      </c>
      <c r="E16812" s="61" t="s">
        <v>49</v>
      </c>
      <c r="F16812" s="61">
        <v>0.20833333333333329</v>
      </c>
      <c r="G16812" s="62">
        <v>0</v>
      </c>
    </row>
    <row r="16813" spans="1:7" x14ac:dyDescent="0.3">
      <c r="A16813" s="54">
        <v>46008</v>
      </c>
      <c r="B16813" s="55" t="s">
        <v>22</v>
      </c>
      <c r="C16813" s="55" t="s">
        <v>108</v>
      </c>
      <c r="D16813" s="55" t="s">
        <v>6</v>
      </c>
      <c r="E16813" s="55" t="s">
        <v>49</v>
      </c>
      <c r="F16813" s="55">
        <v>0.22916666666666671</v>
      </c>
      <c r="G16813" s="56">
        <v>0</v>
      </c>
    </row>
    <row r="16814" spans="1:7" x14ac:dyDescent="0.3">
      <c r="A16814" s="60">
        <v>46008</v>
      </c>
      <c r="B16814" s="61" t="s">
        <v>22</v>
      </c>
      <c r="C16814" s="61" t="s">
        <v>108</v>
      </c>
      <c r="D16814" s="61" t="s">
        <v>6</v>
      </c>
      <c r="E16814" s="61" t="s">
        <v>49</v>
      </c>
      <c r="F16814" s="61">
        <v>0.25</v>
      </c>
      <c r="G16814" s="62">
        <v>0</v>
      </c>
    </row>
    <row r="16815" spans="1:7" x14ac:dyDescent="0.3">
      <c r="A16815" s="54">
        <v>46008</v>
      </c>
      <c r="B16815" s="55" t="s">
        <v>22</v>
      </c>
      <c r="C16815" s="55" t="s">
        <v>108</v>
      </c>
      <c r="D16815" s="55" t="s">
        <v>6</v>
      </c>
      <c r="E16815" s="55" t="s">
        <v>49</v>
      </c>
      <c r="F16815" s="55">
        <v>0.27083333333333331</v>
      </c>
      <c r="G16815" s="56">
        <v>0</v>
      </c>
    </row>
    <row r="16816" spans="1:7" x14ac:dyDescent="0.3">
      <c r="A16816" s="60">
        <v>46008</v>
      </c>
      <c r="B16816" s="61" t="s">
        <v>22</v>
      </c>
      <c r="C16816" s="61" t="s">
        <v>108</v>
      </c>
      <c r="D16816" s="61" t="s">
        <v>6</v>
      </c>
      <c r="E16816" s="61" t="s">
        <v>49</v>
      </c>
      <c r="F16816" s="61">
        <v>0.29166666666666669</v>
      </c>
      <c r="G16816" s="62">
        <v>0</v>
      </c>
    </row>
    <row r="16817" spans="1:7" x14ac:dyDescent="0.3">
      <c r="A16817" s="54">
        <v>46008</v>
      </c>
      <c r="B16817" s="55" t="s">
        <v>22</v>
      </c>
      <c r="C16817" s="55" t="s">
        <v>108</v>
      </c>
      <c r="D16817" s="55" t="s">
        <v>6</v>
      </c>
      <c r="E16817" s="55" t="s">
        <v>49</v>
      </c>
      <c r="F16817" s="55">
        <v>0.3125</v>
      </c>
      <c r="G16817" s="56">
        <v>0</v>
      </c>
    </row>
    <row r="16818" spans="1:7" x14ac:dyDescent="0.3">
      <c r="A16818" s="60">
        <v>46008</v>
      </c>
      <c r="B16818" s="61" t="s">
        <v>22</v>
      </c>
      <c r="C16818" s="61" t="s">
        <v>108</v>
      </c>
      <c r="D16818" s="61" t="s">
        <v>6</v>
      </c>
      <c r="E16818" s="61" t="s">
        <v>49</v>
      </c>
      <c r="F16818" s="61">
        <v>0.33333333333333331</v>
      </c>
      <c r="G16818" s="62">
        <v>0</v>
      </c>
    </row>
    <row r="16819" spans="1:7" x14ac:dyDescent="0.3">
      <c r="A16819" s="54">
        <v>46008</v>
      </c>
      <c r="B16819" s="55" t="s">
        <v>22</v>
      </c>
      <c r="C16819" s="55" t="s">
        <v>108</v>
      </c>
      <c r="D16819" s="55" t="s">
        <v>6</v>
      </c>
      <c r="E16819" s="55" t="s">
        <v>49</v>
      </c>
      <c r="F16819" s="55">
        <v>0.35416666666666669</v>
      </c>
      <c r="G16819" s="56">
        <v>0</v>
      </c>
    </row>
    <row r="16820" spans="1:7" x14ac:dyDescent="0.3">
      <c r="A16820" s="60">
        <v>46008</v>
      </c>
      <c r="B16820" s="61" t="s">
        <v>22</v>
      </c>
      <c r="C16820" s="61" t="s">
        <v>108</v>
      </c>
      <c r="D16820" s="61" t="s">
        <v>6</v>
      </c>
      <c r="E16820" s="61" t="s">
        <v>49</v>
      </c>
      <c r="F16820" s="61">
        <v>0.375</v>
      </c>
      <c r="G16820" s="62">
        <v>0</v>
      </c>
    </row>
    <row r="16821" spans="1:7" x14ac:dyDescent="0.3">
      <c r="A16821" s="54">
        <v>46008</v>
      </c>
      <c r="B16821" s="55" t="s">
        <v>22</v>
      </c>
      <c r="C16821" s="55" t="s">
        <v>108</v>
      </c>
      <c r="D16821" s="55" t="s">
        <v>6</v>
      </c>
      <c r="E16821" s="55" t="s">
        <v>49</v>
      </c>
      <c r="F16821" s="55">
        <v>0.39583333333333331</v>
      </c>
      <c r="G16821" s="56">
        <v>0</v>
      </c>
    </row>
    <row r="16822" spans="1:7" x14ac:dyDescent="0.3">
      <c r="A16822" s="60">
        <v>46008</v>
      </c>
      <c r="B16822" s="61" t="s">
        <v>22</v>
      </c>
      <c r="C16822" s="61" t="s">
        <v>108</v>
      </c>
      <c r="D16822" s="61" t="s">
        <v>6</v>
      </c>
      <c r="E16822" s="61" t="s">
        <v>49</v>
      </c>
      <c r="F16822" s="61">
        <v>0.41666666666666669</v>
      </c>
      <c r="G16822" s="62">
        <v>0</v>
      </c>
    </row>
    <row r="16823" spans="1:7" x14ac:dyDescent="0.3">
      <c r="A16823" s="54">
        <v>46008</v>
      </c>
      <c r="B16823" s="55" t="s">
        <v>22</v>
      </c>
      <c r="C16823" s="55" t="s">
        <v>108</v>
      </c>
      <c r="D16823" s="55" t="s">
        <v>6</v>
      </c>
      <c r="E16823" s="55" t="s">
        <v>49</v>
      </c>
      <c r="F16823" s="55">
        <v>0.4375</v>
      </c>
      <c r="G16823" s="56">
        <v>0</v>
      </c>
    </row>
    <row r="16824" spans="1:7" x14ac:dyDescent="0.3">
      <c r="A16824" s="60">
        <v>46008</v>
      </c>
      <c r="B16824" s="61" t="s">
        <v>22</v>
      </c>
      <c r="C16824" s="61" t="s">
        <v>108</v>
      </c>
      <c r="D16824" s="61" t="s">
        <v>6</v>
      </c>
      <c r="E16824" s="61" t="s">
        <v>49</v>
      </c>
      <c r="F16824" s="61">
        <v>0.45833333333333331</v>
      </c>
      <c r="G16824" s="62">
        <v>0</v>
      </c>
    </row>
    <row r="16825" spans="1:7" x14ac:dyDescent="0.3">
      <c r="A16825" s="54">
        <v>46008</v>
      </c>
      <c r="B16825" s="55" t="s">
        <v>22</v>
      </c>
      <c r="C16825" s="55" t="s">
        <v>108</v>
      </c>
      <c r="D16825" s="55" t="s">
        <v>6</v>
      </c>
      <c r="E16825" s="55" t="s">
        <v>49</v>
      </c>
      <c r="F16825" s="55">
        <v>0.47916666666666669</v>
      </c>
      <c r="G16825" s="56">
        <v>0</v>
      </c>
    </row>
    <row r="16826" spans="1:7" x14ac:dyDescent="0.3">
      <c r="A16826" s="60">
        <v>46008</v>
      </c>
      <c r="B16826" s="61" t="s">
        <v>22</v>
      </c>
      <c r="C16826" s="61" t="s">
        <v>108</v>
      </c>
      <c r="D16826" s="61" t="s">
        <v>6</v>
      </c>
      <c r="E16826" s="61" t="s">
        <v>49</v>
      </c>
      <c r="F16826" s="61">
        <v>0.5</v>
      </c>
      <c r="G16826" s="62">
        <v>0</v>
      </c>
    </row>
    <row r="16827" spans="1:7" x14ac:dyDescent="0.3">
      <c r="A16827" s="54">
        <v>46008</v>
      </c>
      <c r="B16827" s="55" t="s">
        <v>22</v>
      </c>
      <c r="C16827" s="55" t="s">
        <v>108</v>
      </c>
      <c r="D16827" s="55" t="s">
        <v>6</v>
      </c>
      <c r="E16827" s="55" t="s">
        <v>49</v>
      </c>
      <c r="F16827" s="55">
        <v>0.52083333333333337</v>
      </c>
      <c r="G16827" s="56">
        <v>0</v>
      </c>
    </row>
    <row r="16828" spans="1:7" x14ac:dyDescent="0.3">
      <c r="A16828" s="60">
        <v>46008</v>
      </c>
      <c r="B16828" s="61" t="s">
        <v>22</v>
      </c>
      <c r="C16828" s="61" t="s">
        <v>108</v>
      </c>
      <c r="D16828" s="61" t="s">
        <v>6</v>
      </c>
      <c r="E16828" s="61" t="s">
        <v>49</v>
      </c>
      <c r="F16828" s="61">
        <v>0.54166666666666663</v>
      </c>
      <c r="G16828" s="62">
        <v>0</v>
      </c>
    </row>
    <row r="16829" spans="1:7" x14ac:dyDescent="0.3">
      <c r="A16829" s="54">
        <v>46008</v>
      </c>
      <c r="B16829" s="55" t="s">
        <v>22</v>
      </c>
      <c r="C16829" s="55" t="s">
        <v>108</v>
      </c>
      <c r="D16829" s="55" t="s">
        <v>6</v>
      </c>
      <c r="E16829" s="55" t="s">
        <v>49</v>
      </c>
      <c r="F16829" s="55">
        <v>0.5625</v>
      </c>
      <c r="G16829" s="56">
        <v>0</v>
      </c>
    </row>
    <row r="16830" spans="1:7" x14ac:dyDescent="0.3">
      <c r="A16830" s="60">
        <v>46008</v>
      </c>
      <c r="B16830" s="61" t="s">
        <v>22</v>
      </c>
      <c r="C16830" s="61" t="s">
        <v>108</v>
      </c>
      <c r="D16830" s="61" t="s">
        <v>6</v>
      </c>
      <c r="E16830" s="61" t="s">
        <v>49</v>
      </c>
      <c r="F16830" s="61">
        <v>0.58333333333333337</v>
      </c>
      <c r="G16830" s="62">
        <v>0</v>
      </c>
    </row>
    <row r="16831" spans="1:7" x14ac:dyDescent="0.3">
      <c r="A16831" s="54">
        <v>46008</v>
      </c>
      <c r="B16831" s="55" t="s">
        <v>22</v>
      </c>
      <c r="C16831" s="55" t="s">
        <v>108</v>
      </c>
      <c r="D16831" s="55" t="s">
        <v>6</v>
      </c>
      <c r="E16831" s="55" t="s">
        <v>49</v>
      </c>
      <c r="F16831" s="55">
        <v>0.60416666666666663</v>
      </c>
      <c r="G16831" s="56">
        <v>0</v>
      </c>
    </row>
    <row r="16832" spans="1:7" x14ac:dyDescent="0.3">
      <c r="A16832" s="60">
        <v>46008</v>
      </c>
      <c r="B16832" s="61" t="s">
        <v>22</v>
      </c>
      <c r="C16832" s="61" t="s">
        <v>108</v>
      </c>
      <c r="D16832" s="61" t="s">
        <v>6</v>
      </c>
      <c r="E16832" s="61" t="s">
        <v>49</v>
      </c>
      <c r="F16832" s="61">
        <v>0.625</v>
      </c>
      <c r="G16832" s="62">
        <v>0</v>
      </c>
    </row>
    <row r="16833" spans="1:7" x14ac:dyDescent="0.3">
      <c r="A16833" s="54">
        <v>46008</v>
      </c>
      <c r="B16833" s="55" t="s">
        <v>22</v>
      </c>
      <c r="C16833" s="55" t="s">
        <v>108</v>
      </c>
      <c r="D16833" s="55" t="s">
        <v>6</v>
      </c>
      <c r="E16833" s="55" t="s">
        <v>49</v>
      </c>
      <c r="F16833" s="55">
        <v>0.64583333333333337</v>
      </c>
      <c r="G16833" s="56">
        <v>0</v>
      </c>
    </row>
    <row r="16834" spans="1:7" x14ac:dyDescent="0.3">
      <c r="A16834" s="60">
        <v>46008</v>
      </c>
      <c r="B16834" s="61" t="s">
        <v>22</v>
      </c>
      <c r="C16834" s="61" t="s">
        <v>108</v>
      </c>
      <c r="D16834" s="61" t="s">
        <v>6</v>
      </c>
      <c r="E16834" s="61" t="s">
        <v>49</v>
      </c>
      <c r="F16834" s="61">
        <v>0.66666666666666663</v>
      </c>
      <c r="G16834" s="62">
        <v>0</v>
      </c>
    </row>
    <row r="16835" spans="1:7" x14ac:dyDescent="0.3">
      <c r="A16835" s="54">
        <v>46008</v>
      </c>
      <c r="B16835" s="55" t="s">
        <v>22</v>
      </c>
      <c r="C16835" s="55" t="s">
        <v>108</v>
      </c>
      <c r="D16835" s="55" t="s">
        <v>6</v>
      </c>
      <c r="E16835" s="55" t="s">
        <v>49</v>
      </c>
      <c r="F16835" s="55">
        <v>0.6875</v>
      </c>
      <c r="G16835" s="56">
        <v>0</v>
      </c>
    </row>
    <row r="16836" spans="1:7" x14ac:dyDescent="0.3">
      <c r="A16836" s="60">
        <v>46008</v>
      </c>
      <c r="B16836" s="61" t="s">
        <v>22</v>
      </c>
      <c r="C16836" s="61" t="s">
        <v>108</v>
      </c>
      <c r="D16836" s="61" t="s">
        <v>6</v>
      </c>
      <c r="E16836" s="61" t="s">
        <v>49</v>
      </c>
      <c r="F16836" s="61">
        <v>0.70833333333333337</v>
      </c>
      <c r="G16836" s="62">
        <v>0</v>
      </c>
    </row>
    <row r="16837" spans="1:7" x14ac:dyDescent="0.3">
      <c r="A16837" s="54">
        <v>46008</v>
      </c>
      <c r="B16837" s="55" t="s">
        <v>22</v>
      </c>
      <c r="C16837" s="55" t="s">
        <v>108</v>
      </c>
      <c r="D16837" s="55" t="s">
        <v>6</v>
      </c>
      <c r="E16837" s="55" t="s">
        <v>49</v>
      </c>
      <c r="F16837" s="55">
        <v>0.72916666666666663</v>
      </c>
      <c r="G16837" s="56">
        <v>0</v>
      </c>
    </row>
    <row r="16838" spans="1:7" x14ac:dyDescent="0.3">
      <c r="A16838" s="60">
        <v>46008</v>
      </c>
      <c r="B16838" s="61" t="s">
        <v>22</v>
      </c>
      <c r="C16838" s="61" t="s">
        <v>108</v>
      </c>
      <c r="D16838" s="61" t="s">
        <v>6</v>
      </c>
      <c r="E16838" s="61" t="s">
        <v>49</v>
      </c>
      <c r="F16838" s="61">
        <v>0.75</v>
      </c>
      <c r="G16838" s="62">
        <v>0</v>
      </c>
    </row>
    <row r="16839" spans="1:7" x14ac:dyDescent="0.3">
      <c r="A16839" s="54">
        <v>46008</v>
      </c>
      <c r="B16839" s="55" t="s">
        <v>22</v>
      </c>
      <c r="C16839" s="55" t="s">
        <v>108</v>
      </c>
      <c r="D16839" s="55" t="s">
        <v>6</v>
      </c>
      <c r="E16839" s="55" t="s">
        <v>49</v>
      </c>
      <c r="F16839" s="55">
        <v>0.77083333333333337</v>
      </c>
      <c r="G16839" s="56">
        <v>0</v>
      </c>
    </row>
    <row r="16840" spans="1:7" x14ac:dyDescent="0.3">
      <c r="A16840" s="60">
        <v>46008</v>
      </c>
      <c r="B16840" s="61" t="s">
        <v>22</v>
      </c>
      <c r="C16840" s="61" t="s">
        <v>108</v>
      </c>
      <c r="D16840" s="61" t="s">
        <v>6</v>
      </c>
      <c r="E16840" s="61" t="s">
        <v>49</v>
      </c>
      <c r="F16840" s="61">
        <v>0.79166666666666663</v>
      </c>
      <c r="G16840" s="62">
        <v>0</v>
      </c>
    </row>
    <row r="16841" spans="1:7" x14ac:dyDescent="0.3">
      <c r="A16841" s="54">
        <v>46008</v>
      </c>
      <c r="B16841" s="55" t="s">
        <v>22</v>
      </c>
      <c r="C16841" s="55" t="s">
        <v>108</v>
      </c>
      <c r="D16841" s="55" t="s">
        <v>6</v>
      </c>
      <c r="E16841" s="55" t="s">
        <v>49</v>
      </c>
      <c r="F16841" s="55">
        <v>0.8125</v>
      </c>
      <c r="G16841" s="56">
        <v>0</v>
      </c>
    </row>
    <row r="16842" spans="1:7" x14ac:dyDescent="0.3">
      <c r="A16842" s="60">
        <v>46008</v>
      </c>
      <c r="B16842" s="61" t="s">
        <v>22</v>
      </c>
      <c r="C16842" s="61" t="s">
        <v>108</v>
      </c>
      <c r="D16842" s="61" t="s">
        <v>6</v>
      </c>
      <c r="E16842" s="61" t="s">
        <v>49</v>
      </c>
      <c r="F16842" s="61">
        <v>0.83333333333333337</v>
      </c>
      <c r="G16842" s="62">
        <v>0</v>
      </c>
    </row>
    <row r="16843" spans="1:7" x14ac:dyDescent="0.3">
      <c r="A16843" s="54">
        <v>46008</v>
      </c>
      <c r="B16843" s="55" t="s">
        <v>22</v>
      </c>
      <c r="C16843" s="55" t="s">
        <v>108</v>
      </c>
      <c r="D16843" s="55" t="s">
        <v>6</v>
      </c>
      <c r="E16843" s="55" t="s">
        <v>49</v>
      </c>
      <c r="F16843" s="55">
        <v>0.85416666666666663</v>
      </c>
      <c r="G16843" s="56">
        <v>0</v>
      </c>
    </row>
    <row r="16844" spans="1:7" x14ac:dyDescent="0.3">
      <c r="A16844" s="60">
        <v>46008</v>
      </c>
      <c r="B16844" s="61" t="s">
        <v>22</v>
      </c>
      <c r="C16844" s="61" t="s">
        <v>108</v>
      </c>
      <c r="D16844" s="61" t="s">
        <v>6</v>
      </c>
      <c r="E16844" s="61" t="s">
        <v>49</v>
      </c>
      <c r="F16844" s="61">
        <v>0.875</v>
      </c>
      <c r="G16844" s="62">
        <v>0</v>
      </c>
    </row>
    <row r="16845" spans="1:7" x14ac:dyDescent="0.3">
      <c r="A16845" s="54">
        <v>46008</v>
      </c>
      <c r="B16845" s="55" t="s">
        <v>22</v>
      </c>
      <c r="C16845" s="55" t="s">
        <v>108</v>
      </c>
      <c r="D16845" s="55" t="s">
        <v>6</v>
      </c>
      <c r="E16845" s="55" t="s">
        <v>49</v>
      </c>
      <c r="F16845" s="55">
        <v>0.89583333333333337</v>
      </c>
      <c r="G16845" s="56">
        <v>0</v>
      </c>
    </row>
    <row r="16846" spans="1:7" x14ac:dyDescent="0.3">
      <c r="A16846" s="60">
        <v>46008</v>
      </c>
      <c r="B16846" s="61" t="s">
        <v>22</v>
      </c>
      <c r="C16846" s="61" t="s">
        <v>108</v>
      </c>
      <c r="D16846" s="61" t="s">
        <v>6</v>
      </c>
      <c r="E16846" s="61" t="s">
        <v>49</v>
      </c>
      <c r="F16846" s="61">
        <v>0.91666666666666663</v>
      </c>
      <c r="G16846" s="62">
        <v>0</v>
      </c>
    </row>
    <row r="16847" spans="1:7" x14ac:dyDescent="0.3">
      <c r="A16847" s="54">
        <v>46008</v>
      </c>
      <c r="B16847" s="55" t="s">
        <v>22</v>
      </c>
      <c r="C16847" s="55" t="s">
        <v>108</v>
      </c>
      <c r="D16847" s="55" t="s">
        <v>6</v>
      </c>
      <c r="E16847" s="55" t="s">
        <v>49</v>
      </c>
      <c r="F16847" s="55">
        <v>0.9375</v>
      </c>
      <c r="G16847" s="56">
        <v>0</v>
      </c>
    </row>
    <row r="16848" spans="1:7" x14ac:dyDescent="0.3">
      <c r="A16848" s="60">
        <v>46008</v>
      </c>
      <c r="B16848" s="61" t="s">
        <v>22</v>
      </c>
      <c r="C16848" s="61" t="s">
        <v>108</v>
      </c>
      <c r="D16848" s="61" t="s">
        <v>6</v>
      </c>
      <c r="E16848" s="61" t="s">
        <v>49</v>
      </c>
      <c r="F16848" s="61">
        <v>0.95833333333333337</v>
      </c>
      <c r="G16848" s="62">
        <v>0</v>
      </c>
    </row>
    <row r="16849" spans="1:7" x14ac:dyDescent="0.3">
      <c r="A16849" s="54">
        <v>46008</v>
      </c>
      <c r="B16849" s="55" t="s">
        <v>22</v>
      </c>
      <c r="C16849" s="55" t="s">
        <v>108</v>
      </c>
      <c r="D16849" s="55" t="s">
        <v>6</v>
      </c>
      <c r="E16849" s="55" t="s">
        <v>49</v>
      </c>
      <c r="F16849" s="55">
        <v>0.97916666666666663</v>
      </c>
      <c r="G16849" s="56">
        <v>0</v>
      </c>
    </row>
    <row r="16850" spans="1:7" x14ac:dyDescent="0.3">
      <c r="A16850" s="60">
        <v>46009</v>
      </c>
      <c r="B16850" s="61" t="s">
        <v>22</v>
      </c>
      <c r="C16850" s="61" t="s">
        <v>108</v>
      </c>
      <c r="D16850" s="61" t="s">
        <v>6</v>
      </c>
      <c r="E16850" s="61" t="s">
        <v>49</v>
      </c>
      <c r="F16850" s="61">
        <v>0</v>
      </c>
      <c r="G16850" s="62">
        <v>0</v>
      </c>
    </row>
    <row r="16851" spans="1:7" x14ac:dyDescent="0.3">
      <c r="A16851" s="54">
        <v>46009</v>
      </c>
      <c r="B16851" s="55" t="s">
        <v>22</v>
      </c>
      <c r="C16851" s="55" t="s">
        <v>108</v>
      </c>
      <c r="D16851" s="55" t="s">
        <v>7</v>
      </c>
      <c r="E16851" s="55" t="s">
        <v>49</v>
      </c>
      <c r="F16851" s="55">
        <v>2.0833333333333329E-2</v>
      </c>
      <c r="G16851" s="56" cm="1">
        <f t="array" ref="G16851:G16898">IF(LOAD_RESULTS!$C$3 = "MENU",ABS(_xlfn.IFS(AND(PER_MONTH!$B16803="January",PER_MONTH!$E16803="Working Day"),Table3[Jan_WD],AND(PER_MONTH!$B16803="January",PER_MONTH!$E16803="Non-Working Day"),Table3[Jan_NWD],AND(PER_MONTH!$B16803="February",PER_MONTH!$E16803="Working Day"),Table3[Feb_WD],AND(PER_MONTH!$B16803="February",PER_MONTH!$E16803="Non-Working Day"),Table3[Feb_NWD], AND(PER_MONTH!$B16803 = "March", PER_MONTH!$E16803 = "Working Day"), Table3[Mar_WD],  AND(PER_MONTH!$B16803 = "March", PER_MONTH!$E16803 = "Non-Working Day"), Table3[Mar_NWD], AND(PER_MONTH!$B16803 = "April", PER_MONTH!$E16803 = "Working Day"), Table3[Apr_WD], AND(PER_MONTH!$B16803 = "April", PER_MONTH!$E16803 = "Non-Working Day"), Table3[Apr_NWD], AND(PER_MONTH!$B16803 = "May", PER_MONTH!$E16803 = "Working Day"), Table3[May_WD], AND(PER_MONTH!$B16803 = "May", PER_MONTH!$E16803 = "Non-Working Day"), Table3[May_NWD], AND(PER_MONTH!$B16803 = "June", PER_MONTH!$E16803 = "Working Day"), Table3[Jun_WD], AND(PER_MONTH!$B16803 = "June", PER_MONTH!$E16803 = "Non-Working Day"), Table3[Jun_NWD], AND(PER_MONTH!$B16803 = "July", PER_MONTH!$E16803 = "Working Day"), Table3[Jul_WD], AND(PER_MONTH!$B16803 = "July", PER_MONTH!$E16803 = "Non-Working Day"), Table3[Jul_NWD], AND(PER_MONTH!$B16803 = "August", PER_MONTH!$E16803 = "Working Day"), Table3[Aug_WD], AND(PER_MONTH!$B16803 = "August", PER_MONTH!$E16803 = "Non-Working Day"), Table3[Aug_NWD], AND(PER_MONTH!$B16803 = "September", PER_MONTH!$E16803 = "Working Day"), Table3[Sep_WD], AND(PER_MONTH!$B16803 = "September", PER_MONTH!$E16803 = "Non-Working Day"), Table3[Sep_NWD], AND(PER_MONTH!$B16803 = "October", PER_MONTH!$E16803 = "Working Day"), Table3[Oct_WD], AND(PER_MONTH!$B16803 = "October", PER_MONTH!$E16803 = "Non-Working Day"), Table3[Oct_NWD], AND(PER_MONTH!$B16803 = "November", PER_MONTH!$E16803 = "Working Day"), Table3[Nov_WD], AND(PER_MONTH!$B16803 = "November", PER_MONTH!$E16803 = "Non-Working Day"), Table3[Nov_NWD], AND(PER_MONTH!$B16803 = "December", PER_MONTH!$E16803 = "Working Day"), Table3[Dec_WD], AND(PER_MONTH!$B16803 = "December", PER_MONTH!$E16803 = "Non-Working Day"), Table3[Dec_NWD])),_xlfn.IFS(AND(PER_MONTH!$B16803="January",PER_MONTH!$E16803="Working Day"),Table3[Jan_WD],AND(PER_MONTH!$B16803="January",PER_MONTH!$E16803="Non-Working Day"),Table3[Jan_NWD],AND(PER_MONTH!$B16803="February",PER_MONTH!$E16803="Working Day"),Table3[Feb_WD],AND(PER_MONTH!$B16803="February",PER_MONTH!$E16803="Non-Working Day"),Table3[Feb_NWD], AND(PER_MONTH!$B16803 = "March", PER_MONTH!$E16803 = "Working Day"), Table3[Mar_WD],  AND(PER_MONTH!$B16803 = "March", PER_MONTH!$E16803 = "Non-Working Day"), Table3[Mar_NWD], AND(PER_MONTH!$B16803 = "April", PER_MONTH!$E16803 = "Working Day"), Table3[Apr_WD], AND(PER_MONTH!$B16803 = "April", PER_MONTH!$E16803 = "Non-Working Day"), Table3[Apr_NWD], AND(PER_MONTH!$B16803 = "May", PER_MONTH!$E16803 = "Working Day"), Table3[May_WD], AND(PER_MONTH!$B16803 = "May", PER_MONTH!$E16803 = "Non-Working Day"), Table3[May_NWD], AND(PER_MONTH!$B16803 = "June", PER_MONTH!$E16803 = "Working Day"), Table3[Jun_WD], AND(PER_MONTH!$B16803 = "June", PER_MONTH!$E16803 = "Non-Working Day"), Table3[Jun_NWD], AND(PER_MONTH!$B16803 = "July", PER_MONTH!$E16803 = "Working Day"), Table3[Jul_WD], AND(PER_MONTH!$B16803 = "July", PER_MONTH!$E16803 = "Non-Working Day"), Table3[Jul_NWD], AND(PER_MONTH!$B16803 = "August", PER_MONTH!$E16803 = "Working Day"), Table3[Aug_WD], AND(PER_MONTH!$B16803 = "August", PER_MONTH!$E16803 = "Non-Working Day"), Table3[Aug_NWD], AND(PER_MONTH!$B16803 = "September", PER_MONTH!$E16803 = "Working Day"), Table3[Sep_WD], AND(PER_MONTH!$B16803 = "September", PER_MONTH!$E16803 = "Non-Working Day"), Table3[Sep_NWD], AND(PER_MONTH!$B16803 = "October", PER_MONTH!$E16803 = "Working Day"), Table3[Oct_WD], AND(PER_MONTH!$B16803 = "October", PER_MONTH!$E16803 = "Non-Working Day"), Table3[Oct_NWD], AND(PER_MONTH!$B16803 = "November", PER_MONTH!$E16803 = "Working Day"), Table3[Nov_WD], AND(PER_MONTH!$B16803 = "November", PER_MONTH!$E16803 = "Non-Working Day"), Table3[Nov_NWD], AND(PER_MONTH!$B16803 = "December", PER_MONTH!$E16803 = "Working Day"), Table3[Dec_WD], AND(PER_MONTH!$B16803 = "December", PER_MONTH!$E16803 = "Non-Working Day"), Table3[Dec_NWD]))</f>
        <v>0</v>
      </c>
    </row>
    <row r="16852" spans="1:7" x14ac:dyDescent="0.3">
      <c r="A16852" s="60">
        <v>46009</v>
      </c>
      <c r="B16852" s="61" t="s">
        <v>22</v>
      </c>
      <c r="C16852" s="61" t="s">
        <v>108</v>
      </c>
      <c r="D16852" s="61" t="s">
        <v>7</v>
      </c>
      <c r="E16852" s="61" t="s">
        <v>49</v>
      </c>
      <c r="F16852" s="61">
        <v>4.1666666666666657E-2</v>
      </c>
      <c r="G16852" s="62">
        <v>0</v>
      </c>
    </row>
    <row r="16853" spans="1:7" x14ac:dyDescent="0.3">
      <c r="A16853" s="54">
        <v>46009</v>
      </c>
      <c r="B16853" s="55" t="s">
        <v>22</v>
      </c>
      <c r="C16853" s="55" t="s">
        <v>108</v>
      </c>
      <c r="D16853" s="55" t="s">
        <v>7</v>
      </c>
      <c r="E16853" s="55" t="s">
        <v>49</v>
      </c>
      <c r="F16853" s="55">
        <v>6.25E-2</v>
      </c>
      <c r="G16853" s="56">
        <v>0</v>
      </c>
    </row>
    <row r="16854" spans="1:7" x14ac:dyDescent="0.3">
      <c r="A16854" s="60">
        <v>46009</v>
      </c>
      <c r="B16854" s="61" t="s">
        <v>22</v>
      </c>
      <c r="C16854" s="61" t="s">
        <v>108</v>
      </c>
      <c r="D16854" s="61" t="s">
        <v>7</v>
      </c>
      <c r="E16854" s="61" t="s">
        <v>49</v>
      </c>
      <c r="F16854" s="61">
        <v>8.3333333333333329E-2</v>
      </c>
      <c r="G16854" s="62">
        <v>0</v>
      </c>
    </row>
    <row r="16855" spans="1:7" x14ac:dyDescent="0.3">
      <c r="A16855" s="54">
        <v>46009</v>
      </c>
      <c r="B16855" s="55" t="s">
        <v>22</v>
      </c>
      <c r="C16855" s="55" t="s">
        <v>108</v>
      </c>
      <c r="D16855" s="55" t="s">
        <v>7</v>
      </c>
      <c r="E16855" s="55" t="s">
        <v>49</v>
      </c>
      <c r="F16855" s="55">
        <v>0.1041666666666667</v>
      </c>
      <c r="G16855" s="56">
        <v>0</v>
      </c>
    </row>
    <row r="16856" spans="1:7" x14ac:dyDescent="0.3">
      <c r="A16856" s="60">
        <v>46009</v>
      </c>
      <c r="B16856" s="61" t="s">
        <v>22</v>
      </c>
      <c r="C16856" s="61" t="s">
        <v>108</v>
      </c>
      <c r="D16856" s="61" t="s">
        <v>7</v>
      </c>
      <c r="E16856" s="61" t="s">
        <v>49</v>
      </c>
      <c r="F16856" s="61">
        <v>0.125</v>
      </c>
      <c r="G16856" s="62">
        <v>0</v>
      </c>
    </row>
    <row r="16857" spans="1:7" x14ac:dyDescent="0.3">
      <c r="A16857" s="54">
        <v>46009</v>
      </c>
      <c r="B16857" s="55" t="s">
        <v>22</v>
      </c>
      <c r="C16857" s="55" t="s">
        <v>108</v>
      </c>
      <c r="D16857" s="55" t="s">
        <v>7</v>
      </c>
      <c r="E16857" s="55" t="s">
        <v>49</v>
      </c>
      <c r="F16857" s="55">
        <v>0.14583333333333329</v>
      </c>
      <c r="G16857" s="56">
        <v>0</v>
      </c>
    </row>
    <row r="16858" spans="1:7" x14ac:dyDescent="0.3">
      <c r="A16858" s="60">
        <v>46009</v>
      </c>
      <c r="B16858" s="61" t="s">
        <v>22</v>
      </c>
      <c r="C16858" s="61" t="s">
        <v>108</v>
      </c>
      <c r="D16858" s="61" t="s">
        <v>7</v>
      </c>
      <c r="E16858" s="61" t="s">
        <v>49</v>
      </c>
      <c r="F16858" s="61">
        <v>0.16666666666666671</v>
      </c>
      <c r="G16858" s="62">
        <v>0</v>
      </c>
    </row>
    <row r="16859" spans="1:7" x14ac:dyDescent="0.3">
      <c r="A16859" s="54">
        <v>46009</v>
      </c>
      <c r="B16859" s="55" t="s">
        <v>22</v>
      </c>
      <c r="C16859" s="55" t="s">
        <v>108</v>
      </c>
      <c r="D16859" s="55" t="s">
        <v>7</v>
      </c>
      <c r="E16859" s="55" t="s">
        <v>49</v>
      </c>
      <c r="F16859" s="55">
        <v>0.1875</v>
      </c>
      <c r="G16859" s="56">
        <v>0</v>
      </c>
    </row>
    <row r="16860" spans="1:7" x14ac:dyDescent="0.3">
      <c r="A16860" s="60">
        <v>46009</v>
      </c>
      <c r="B16860" s="61" t="s">
        <v>22</v>
      </c>
      <c r="C16860" s="61" t="s">
        <v>108</v>
      </c>
      <c r="D16860" s="61" t="s">
        <v>7</v>
      </c>
      <c r="E16860" s="61" t="s">
        <v>49</v>
      </c>
      <c r="F16860" s="61">
        <v>0.20833333333333329</v>
      </c>
      <c r="G16860" s="62">
        <v>0</v>
      </c>
    </row>
    <row r="16861" spans="1:7" x14ac:dyDescent="0.3">
      <c r="A16861" s="54">
        <v>46009</v>
      </c>
      <c r="B16861" s="55" t="s">
        <v>22</v>
      </c>
      <c r="C16861" s="55" t="s">
        <v>108</v>
      </c>
      <c r="D16861" s="55" t="s">
        <v>7</v>
      </c>
      <c r="E16861" s="55" t="s">
        <v>49</v>
      </c>
      <c r="F16861" s="55">
        <v>0.22916666666666671</v>
      </c>
      <c r="G16861" s="56">
        <v>0</v>
      </c>
    </row>
    <row r="16862" spans="1:7" x14ac:dyDescent="0.3">
      <c r="A16862" s="60">
        <v>46009</v>
      </c>
      <c r="B16862" s="61" t="s">
        <v>22</v>
      </c>
      <c r="C16862" s="61" t="s">
        <v>108</v>
      </c>
      <c r="D16862" s="61" t="s">
        <v>7</v>
      </c>
      <c r="E16862" s="61" t="s">
        <v>49</v>
      </c>
      <c r="F16862" s="61">
        <v>0.25</v>
      </c>
      <c r="G16862" s="62">
        <v>0</v>
      </c>
    </row>
    <row r="16863" spans="1:7" x14ac:dyDescent="0.3">
      <c r="A16863" s="54">
        <v>46009</v>
      </c>
      <c r="B16863" s="55" t="s">
        <v>22</v>
      </c>
      <c r="C16863" s="55" t="s">
        <v>108</v>
      </c>
      <c r="D16863" s="55" t="s">
        <v>7</v>
      </c>
      <c r="E16863" s="55" t="s">
        <v>49</v>
      </c>
      <c r="F16863" s="55">
        <v>0.27083333333333331</v>
      </c>
      <c r="G16863" s="56">
        <v>0</v>
      </c>
    </row>
    <row r="16864" spans="1:7" x14ac:dyDescent="0.3">
      <c r="A16864" s="60">
        <v>46009</v>
      </c>
      <c r="B16864" s="61" t="s">
        <v>22</v>
      </c>
      <c r="C16864" s="61" t="s">
        <v>108</v>
      </c>
      <c r="D16864" s="61" t="s">
        <v>7</v>
      </c>
      <c r="E16864" s="61" t="s">
        <v>49</v>
      </c>
      <c r="F16864" s="61">
        <v>0.29166666666666669</v>
      </c>
      <c r="G16864" s="62">
        <v>0</v>
      </c>
    </row>
    <row r="16865" spans="1:7" x14ac:dyDescent="0.3">
      <c r="A16865" s="54">
        <v>46009</v>
      </c>
      <c r="B16865" s="55" t="s">
        <v>22</v>
      </c>
      <c r="C16865" s="55" t="s">
        <v>108</v>
      </c>
      <c r="D16865" s="55" t="s">
        <v>7</v>
      </c>
      <c r="E16865" s="55" t="s">
        <v>49</v>
      </c>
      <c r="F16865" s="55">
        <v>0.3125</v>
      </c>
      <c r="G16865" s="56">
        <v>0</v>
      </c>
    </row>
    <row r="16866" spans="1:7" x14ac:dyDescent="0.3">
      <c r="A16866" s="60">
        <v>46009</v>
      </c>
      <c r="B16866" s="61" t="s">
        <v>22</v>
      </c>
      <c r="C16866" s="61" t="s">
        <v>108</v>
      </c>
      <c r="D16866" s="61" t="s">
        <v>7</v>
      </c>
      <c r="E16866" s="61" t="s">
        <v>49</v>
      </c>
      <c r="F16866" s="61">
        <v>0.33333333333333331</v>
      </c>
      <c r="G16866" s="62">
        <v>0</v>
      </c>
    </row>
    <row r="16867" spans="1:7" x14ac:dyDescent="0.3">
      <c r="A16867" s="54">
        <v>46009</v>
      </c>
      <c r="B16867" s="55" t="s">
        <v>22</v>
      </c>
      <c r="C16867" s="55" t="s">
        <v>108</v>
      </c>
      <c r="D16867" s="55" t="s">
        <v>7</v>
      </c>
      <c r="E16867" s="55" t="s">
        <v>49</v>
      </c>
      <c r="F16867" s="55">
        <v>0.35416666666666669</v>
      </c>
      <c r="G16867" s="56">
        <v>0</v>
      </c>
    </row>
    <row r="16868" spans="1:7" x14ac:dyDescent="0.3">
      <c r="A16868" s="60">
        <v>46009</v>
      </c>
      <c r="B16868" s="61" t="s">
        <v>22</v>
      </c>
      <c r="C16868" s="61" t="s">
        <v>108</v>
      </c>
      <c r="D16868" s="61" t="s">
        <v>7</v>
      </c>
      <c r="E16868" s="61" t="s">
        <v>49</v>
      </c>
      <c r="F16868" s="61">
        <v>0.375</v>
      </c>
      <c r="G16868" s="62">
        <v>0</v>
      </c>
    </row>
    <row r="16869" spans="1:7" x14ac:dyDescent="0.3">
      <c r="A16869" s="54">
        <v>46009</v>
      </c>
      <c r="B16869" s="55" t="s">
        <v>22</v>
      </c>
      <c r="C16869" s="55" t="s">
        <v>108</v>
      </c>
      <c r="D16869" s="55" t="s">
        <v>7</v>
      </c>
      <c r="E16869" s="55" t="s">
        <v>49</v>
      </c>
      <c r="F16869" s="55">
        <v>0.39583333333333331</v>
      </c>
      <c r="G16869" s="56">
        <v>0</v>
      </c>
    </row>
    <row r="16870" spans="1:7" x14ac:dyDescent="0.3">
      <c r="A16870" s="60">
        <v>46009</v>
      </c>
      <c r="B16870" s="61" t="s">
        <v>22</v>
      </c>
      <c r="C16870" s="61" t="s">
        <v>108</v>
      </c>
      <c r="D16870" s="61" t="s">
        <v>7</v>
      </c>
      <c r="E16870" s="61" t="s">
        <v>49</v>
      </c>
      <c r="F16870" s="61">
        <v>0.41666666666666669</v>
      </c>
      <c r="G16870" s="62">
        <v>0</v>
      </c>
    </row>
    <row r="16871" spans="1:7" x14ac:dyDescent="0.3">
      <c r="A16871" s="54">
        <v>46009</v>
      </c>
      <c r="B16871" s="55" t="s">
        <v>22</v>
      </c>
      <c r="C16871" s="55" t="s">
        <v>108</v>
      </c>
      <c r="D16871" s="55" t="s">
        <v>7</v>
      </c>
      <c r="E16871" s="55" t="s">
        <v>49</v>
      </c>
      <c r="F16871" s="55">
        <v>0.4375</v>
      </c>
      <c r="G16871" s="56">
        <v>0</v>
      </c>
    </row>
    <row r="16872" spans="1:7" x14ac:dyDescent="0.3">
      <c r="A16872" s="60">
        <v>46009</v>
      </c>
      <c r="B16872" s="61" t="s">
        <v>22</v>
      </c>
      <c r="C16872" s="61" t="s">
        <v>108</v>
      </c>
      <c r="D16872" s="61" t="s">
        <v>7</v>
      </c>
      <c r="E16872" s="61" t="s">
        <v>49</v>
      </c>
      <c r="F16872" s="61">
        <v>0.45833333333333331</v>
      </c>
      <c r="G16872" s="62">
        <v>0</v>
      </c>
    </row>
    <row r="16873" spans="1:7" x14ac:dyDescent="0.3">
      <c r="A16873" s="54">
        <v>46009</v>
      </c>
      <c r="B16873" s="55" t="s">
        <v>22</v>
      </c>
      <c r="C16873" s="55" t="s">
        <v>108</v>
      </c>
      <c r="D16873" s="55" t="s">
        <v>7</v>
      </c>
      <c r="E16873" s="55" t="s">
        <v>49</v>
      </c>
      <c r="F16873" s="55">
        <v>0.47916666666666669</v>
      </c>
      <c r="G16873" s="56">
        <v>0</v>
      </c>
    </row>
    <row r="16874" spans="1:7" x14ac:dyDescent="0.3">
      <c r="A16874" s="60">
        <v>46009</v>
      </c>
      <c r="B16874" s="61" t="s">
        <v>22</v>
      </c>
      <c r="C16874" s="61" t="s">
        <v>108</v>
      </c>
      <c r="D16874" s="61" t="s">
        <v>7</v>
      </c>
      <c r="E16874" s="61" t="s">
        <v>49</v>
      </c>
      <c r="F16874" s="61">
        <v>0.5</v>
      </c>
      <c r="G16874" s="62">
        <v>0</v>
      </c>
    </row>
    <row r="16875" spans="1:7" x14ac:dyDescent="0.3">
      <c r="A16875" s="54">
        <v>46009</v>
      </c>
      <c r="B16875" s="55" t="s">
        <v>22</v>
      </c>
      <c r="C16875" s="55" t="s">
        <v>108</v>
      </c>
      <c r="D16875" s="55" t="s">
        <v>7</v>
      </c>
      <c r="E16875" s="55" t="s">
        <v>49</v>
      </c>
      <c r="F16875" s="55">
        <v>0.52083333333333337</v>
      </c>
      <c r="G16875" s="56">
        <v>0</v>
      </c>
    </row>
    <row r="16876" spans="1:7" x14ac:dyDescent="0.3">
      <c r="A16876" s="60">
        <v>46009</v>
      </c>
      <c r="B16876" s="61" t="s">
        <v>22</v>
      </c>
      <c r="C16876" s="61" t="s">
        <v>108</v>
      </c>
      <c r="D16876" s="61" t="s">
        <v>7</v>
      </c>
      <c r="E16876" s="61" t="s">
        <v>49</v>
      </c>
      <c r="F16876" s="61">
        <v>0.54166666666666663</v>
      </c>
      <c r="G16876" s="62">
        <v>0</v>
      </c>
    </row>
    <row r="16877" spans="1:7" x14ac:dyDescent="0.3">
      <c r="A16877" s="54">
        <v>46009</v>
      </c>
      <c r="B16877" s="55" t="s">
        <v>22</v>
      </c>
      <c r="C16877" s="55" t="s">
        <v>108</v>
      </c>
      <c r="D16877" s="55" t="s">
        <v>7</v>
      </c>
      <c r="E16877" s="55" t="s">
        <v>49</v>
      </c>
      <c r="F16877" s="55">
        <v>0.5625</v>
      </c>
      <c r="G16877" s="56">
        <v>0</v>
      </c>
    </row>
    <row r="16878" spans="1:7" x14ac:dyDescent="0.3">
      <c r="A16878" s="60">
        <v>46009</v>
      </c>
      <c r="B16878" s="61" t="s">
        <v>22</v>
      </c>
      <c r="C16878" s="61" t="s">
        <v>108</v>
      </c>
      <c r="D16878" s="61" t="s">
        <v>7</v>
      </c>
      <c r="E16878" s="61" t="s">
        <v>49</v>
      </c>
      <c r="F16878" s="61">
        <v>0.58333333333333337</v>
      </c>
      <c r="G16878" s="62">
        <v>0</v>
      </c>
    </row>
    <row r="16879" spans="1:7" x14ac:dyDescent="0.3">
      <c r="A16879" s="54">
        <v>46009</v>
      </c>
      <c r="B16879" s="55" t="s">
        <v>22</v>
      </c>
      <c r="C16879" s="55" t="s">
        <v>108</v>
      </c>
      <c r="D16879" s="55" t="s">
        <v>7</v>
      </c>
      <c r="E16879" s="55" t="s">
        <v>49</v>
      </c>
      <c r="F16879" s="55">
        <v>0.60416666666666663</v>
      </c>
      <c r="G16879" s="56">
        <v>0</v>
      </c>
    </row>
    <row r="16880" spans="1:7" x14ac:dyDescent="0.3">
      <c r="A16880" s="60">
        <v>46009</v>
      </c>
      <c r="B16880" s="61" t="s">
        <v>22</v>
      </c>
      <c r="C16880" s="61" t="s">
        <v>108</v>
      </c>
      <c r="D16880" s="61" t="s">
        <v>7</v>
      </c>
      <c r="E16880" s="61" t="s">
        <v>49</v>
      </c>
      <c r="F16880" s="61">
        <v>0.625</v>
      </c>
      <c r="G16880" s="62">
        <v>0</v>
      </c>
    </row>
    <row r="16881" spans="1:7" x14ac:dyDescent="0.3">
      <c r="A16881" s="54">
        <v>46009</v>
      </c>
      <c r="B16881" s="55" t="s">
        <v>22</v>
      </c>
      <c r="C16881" s="55" t="s">
        <v>108</v>
      </c>
      <c r="D16881" s="55" t="s">
        <v>7</v>
      </c>
      <c r="E16881" s="55" t="s">
        <v>49</v>
      </c>
      <c r="F16881" s="55">
        <v>0.64583333333333337</v>
      </c>
      <c r="G16881" s="56">
        <v>0</v>
      </c>
    </row>
    <row r="16882" spans="1:7" x14ac:dyDescent="0.3">
      <c r="A16882" s="60">
        <v>46009</v>
      </c>
      <c r="B16882" s="61" t="s">
        <v>22</v>
      </c>
      <c r="C16882" s="61" t="s">
        <v>108</v>
      </c>
      <c r="D16882" s="61" t="s">
        <v>7</v>
      </c>
      <c r="E16882" s="61" t="s">
        <v>49</v>
      </c>
      <c r="F16882" s="61">
        <v>0.66666666666666663</v>
      </c>
      <c r="G16882" s="62">
        <v>0</v>
      </c>
    </row>
    <row r="16883" spans="1:7" x14ac:dyDescent="0.3">
      <c r="A16883" s="54">
        <v>46009</v>
      </c>
      <c r="B16883" s="55" t="s">
        <v>22</v>
      </c>
      <c r="C16883" s="55" t="s">
        <v>108</v>
      </c>
      <c r="D16883" s="55" t="s">
        <v>7</v>
      </c>
      <c r="E16883" s="55" t="s">
        <v>49</v>
      </c>
      <c r="F16883" s="55">
        <v>0.6875</v>
      </c>
      <c r="G16883" s="56">
        <v>0</v>
      </c>
    </row>
    <row r="16884" spans="1:7" x14ac:dyDescent="0.3">
      <c r="A16884" s="60">
        <v>46009</v>
      </c>
      <c r="B16884" s="61" t="s">
        <v>22</v>
      </c>
      <c r="C16884" s="61" t="s">
        <v>108</v>
      </c>
      <c r="D16884" s="61" t="s">
        <v>7</v>
      </c>
      <c r="E16884" s="61" t="s">
        <v>49</v>
      </c>
      <c r="F16884" s="61">
        <v>0.70833333333333337</v>
      </c>
      <c r="G16884" s="62">
        <v>0</v>
      </c>
    </row>
    <row r="16885" spans="1:7" x14ac:dyDescent="0.3">
      <c r="A16885" s="54">
        <v>46009</v>
      </c>
      <c r="B16885" s="55" t="s">
        <v>22</v>
      </c>
      <c r="C16885" s="55" t="s">
        <v>108</v>
      </c>
      <c r="D16885" s="55" t="s">
        <v>7</v>
      </c>
      <c r="E16885" s="55" t="s">
        <v>49</v>
      </c>
      <c r="F16885" s="55">
        <v>0.72916666666666663</v>
      </c>
      <c r="G16885" s="56">
        <v>0</v>
      </c>
    </row>
    <row r="16886" spans="1:7" x14ac:dyDescent="0.3">
      <c r="A16886" s="60">
        <v>46009</v>
      </c>
      <c r="B16886" s="61" t="s">
        <v>22</v>
      </c>
      <c r="C16886" s="61" t="s">
        <v>108</v>
      </c>
      <c r="D16886" s="61" t="s">
        <v>7</v>
      </c>
      <c r="E16886" s="61" t="s">
        <v>49</v>
      </c>
      <c r="F16886" s="61">
        <v>0.75</v>
      </c>
      <c r="G16886" s="62">
        <v>0</v>
      </c>
    </row>
    <row r="16887" spans="1:7" x14ac:dyDescent="0.3">
      <c r="A16887" s="54">
        <v>46009</v>
      </c>
      <c r="B16887" s="55" t="s">
        <v>22</v>
      </c>
      <c r="C16887" s="55" t="s">
        <v>108</v>
      </c>
      <c r="D16887" s="55" t="s">
        <v>7</v>
      </c>
      <c r="E16887" s="55" t="s">
        <v>49</v>
      </c>
      <c r="F16887" s="55">
        <v>0.77083333333333337</v>
      </c>
      <c r="G16887" s="56">
        <v>0</v>
      </c>
    </row>
    <row r="16888" spans="1:7" x14ac:dyDescent="0.3">
      <c r="A16888" s="60">
        <v>46009</v>
      </c>
      <c r="B16888" s="61" t="s">
        <v>22</v>
      </c>
      <c r="C16888" s="61" t="s">
        <v>108</v>
      </c>
      <c r="D16888" s="61" t="s">
        <v>7</v>
      </c>
      <c r="E16888" s="61" t="s">
        <v>49</v>
      </c>
      <c r="F16888" s="61">
        <v>0.79166666666666663</v>
      </c>
      <c r="G16888" s="62">
        <v>0</v>
      </c>
    </row>
    <row r="16889" spans="1:7" x14ac:dyDescent="0.3">
      <c r="A16889" s="54">
        <v>46009</v>
      </c>
      <c r="B16889" s="55" t="s">
        <v>22</v>
      </c>
      <c r="C16889" s="55" t="s">
        <v>108</v>
      </c>
      <c r="D16889" s="55" t="s">
        <v>7</v>
      </c>
      <c r="E16889" s="55" t="s">
        <v>49</v>
      </c>
      <c r="F16889" s="55">
        <v>0.8125</v>
      </c>
      <c r="G16889" s="56">
        <v>0</v>
      </c>
    </row>
    <row r="16890" spans="1:7" x14ac:dyDescent="0.3">
      <c r="A16890" s="60">
        <v>46009</v>
      </c>
      <c r="B16890" s="61" t="s">
        <v>22</v>
      </c>
      <c r="C16890" s="61" t="s">
        <v>108</v>
      </c>
      <c r="D16890" s="61" t="s">
        <v>7</v>
      </c>
      <c r="E16890" s="61" t="s">
        <v>49</v>
      </c>
      <c r="F16890" s="61">
        <v>0.83333333333333337</v>
      </c>
      <c r="G16890" s="62">
        <v>0</v>
      </c>
    </row>
    <row r="16891" spans="1:7" x14ac:dyDescent="0.3">
      <c r="A16891" s="54">
        <v>46009</v>
      </c>
      <c r="B16891" s="55" t="s">
        <v>22</v>
      </c>
      <c r="C16891" s="55" t="s">
        <v>108</v>
      </c>
      <c r="D16891" s="55" t="s">
        <v>7</v>
      </c>
      <c r="E16891" s="55" t="s">
        <v>49</v>
      </c>
      <c r="F16891" s="55">
        <v>0.85416666666666663</v>
      </c>
      <c r="G16891" s="56">
        <v>0</v>
      </c>
    </row>
    <row r="16892" spans="1:7" x14ac:dyDescent="0.3">
      <c r="A16892" s="60">
        <v>46009</v>
      </c>
      <c r="B16892" s="61" t="s">
        <v>22</v>
      </c>
      <c r="C16892" s="61" t="s">
        <v>108</v>
      </c>
      <c r="D16892" s="61" t="s">
        <v>7</v>
      </c>
      <c r="E16892" s="61" t="s">
        <v>49</v>
      </c>
      <c r="F16892" s="61">
        <v>0.875</v>
      </c>
      <c r="G16892" s="62">
        <v>0</v>
      </c>
    </row>
    <row r="16893" spans="1:7" x14ac:dyDescent="0.3">
      <c r="A16893" s="54">
        <v>46009</v>
      </c>
      <c r="B16893" s="55" t="s">
        <v>22</v>
      </c>
      <c r="C16893" s="55" t="s">
        <v>108</v>
      </c>
      <c r="D16893" s="55" t="s">
        <v>7</v>
      </c>
      <c r="E16893" s="55" t="s">
        <v>49</v>
      </c>
      <c r="F16893" s="55">
        <v>0.89583333333333337</v>
      </c>
      <c r="G16893" s="56">
        <v>0</v>
      </c>
    </row>
    <row r="16894" spans="1:7" x14ac:dyDescent="0.3">
      <c r="A16894" s="60">
        <v>46009</v>
      </c>
      <c r="B16894" s="61" t="s">
        <v>22</v>
      </c>
      <c r="C16894" s="61" t="s">
        <v>108</v>
      </c>
      <c r="D16894" s="61" t="s">
        <v>7</v>
      </c>
      <c r="E16894" s="61" t="s">
        <v>49</v>
      </c>
      <c r="F16894" s="61">
        <v>0.91666666666666663</v>
      </c>
      <c r="G16894" s="62">
        <v>0</v>
      </c>
    </row>
    <row r="16895" spans="1:7" x14ac:dyDescent="0.3">
      <c r="A16895" s="54">
        <v>46009</v>
      </c>
      <c r="B16895" s="55" t="s">
        <v>22</v>
      </c>
      <c r="C16895" s="55" t="s">
        <v>108</v>
      </c>
      <c r="D16895" s="55" t="s">
        <v>7</v>
      </c>
      <c r="E16895" s="55" t="s">
        <v>49</v>
      </c>
      <c r="F16895" s="55">
        <v>0.9375</v>
      </c>
      <c r="G16895" s="56">
        <v>0</v>
      </c>
    </row>
    <row r="16896" spans="1:7" x14ac:dyDescent="0.3">
      <c r="A16896" s="60">
        <v>46009</v>
      </c>
      <c r="B16896" s="61" t="s">
        <v>22</v>
      </c>
      <c r="C16896" s="61" t="s">
        <v>108</v>
      </c>
      <c r="D16896" s="61" t="s">
        <v>7</v>
      </c>
      <c r="E16896" s="61" t="s">
        <v>49</v>
      </c>
      <c r="F16896" s="61">
        <v>0.95833333333333337</v>
      </c>
      <c r="G16896" s="62">
        <v>0</v>
      </c>
    </row>
    <row r="16897" spans="1:7" x14ac:dyDescent="0.3">
      <c r="A16897" s="54">
        <v>46009</v>
      </c>
      <c r="B16897" s="55" t="s">
        <v>22</v>
      </c>
      <c r="C16897" s="55" t="s">
        <v>108</v>
      </c>
      <c r="D16897" s="55" t="s">
        <v>7</v>
      </c>
      <c r="E16897" s="55" t="s">
        <v>49</v>
      </c>
      <c r="F16897" s="55">
        <v>0.97916666666666663</v>
      </c>
      <c r="G16897" s="56">
        <v>0</v>
      </c>
    </row>
    <row r="16898" spans="1:7" x14ac:dyDescent="0.3">
      <c r="A16898" s="60">
        <v>46010</v>
      </c>
      <c r="B16898" s="61" t="s">
        <v>22</v>
      </c>
      <c r="C16898" s="61" t="s">
        <v>108</v>
      </c>
      <c r="D16898" s="61" t="s">
        <v>7</v>
      </c>
      <c r="E16898" s="61" t="s">
        <v>49</v>
      </c>
      <c r="F16898" s="61">
        <v>0</v>
      </c>
      <c r="G16898" s="62">
        <v>0</v>
      </c>
    </row>
    <row r="16899" spans="1:7" x14ac:dyDescent="0.3">
      <c r="A16899" s="54">
        <v>46010</v>
      </c>
      <c r="B16899" s="55" t="s">
        <v>22</v>
      </c>
      <c r="C16899" s="55" t="s">
        <v>108</v>
      </c>
      <c r="D16899" s="55" t="s">
        <v>8</v>
      </c>
      <c r="E16899" s="55" t="s">
        <v>48</v>
      </c>
      <c r="F16899" s="55">
        <v>2.0833333333333329E-2</v>
      </c>
      <c r="G16899" s="56" cm="1">
        <f t="array" ref="G16899:G16946">IF(LOAD_RESULTS!$C$3 = "MENU",ABS(_xlfn.IFS(AND(PER_MONTH!$B16851="January",PER_MONTH!$E16851="Working Day"),Table3[Jan_WD],AND(PER_MONTH!$B16851="January",PER_MONTH!$E16851="Non-Working Day"),Table3[Jan_NWD],AND(PER_MONTH!$B16851="February",PER_MONTH!$E16851="Working Day"),Table3[Feb_WD],AND(PER_MONTH!$B16851="February",PER_MONTH!$E16851="Non-Working Day"),Table3[Feb_NWD], AND(PER_MONTH!$B16851 = "March", PER_MONTH!$E16851 = "Working Day"), Table3[Mar_WD],  AND(PER_MONTH!$B16851 = "March", PER_MONTH!$E16851 = "Non-Working Day"), Table3[Mar_NWD], AND(PER_MONTH!$B16851 = "April", PER_MONTH!$E16851 = "Working Day"), Table3[Apr_WD], AND(PER_MONTH!$B16851 = "April", PER_MONTH!$E16851 = "Non-Working Day"), Table3[Apr_NWD], AND(PER_MONTH!$B16851 = "May", PER_MONTH!$E16851 = "Working Day"), Table3[May_WD], AND(PER_MONTH!$B16851 = "May", PER_MONTH!$E16851 = "Non-Working Day"), Table3[May_NWD], AND(PER_MONTH!$B16851 = "June", PER_MONTH!$E16851 = "Working Day"), Table3[Jun_WD], AND(PER_MONTH!$B16851 = "June", PER_MONTH!$E16851 = "Non-Working Day"), Table3[Jun_NWD], AND(PER_MONTH!$B16851 = "July", PER_MONTH!$E16851 = "Working Day"), Table3[Jul_WD], AND(PER_MONTH!$B16851 = "July", PER_MONTH!$E16851 = "Non-Working Day"), Table3[Jul_NWD], AND(PER_MONTH!$B16851 = "August", PER_MONTH!$E16851 = "Working Day"), Table3[Aug_WD], AND(PER_MONTH!$B16851 = "August", PER_MONTH!$E16851 = "Non-Working Day"), Table3[Aug_NWD], AND(PER_MONTH!$B16851 = "September", PER_MONTH!$E16851 = "Working Day"), Table3[Sep_WD], AND(PER_MONTH!$B16851 = "September", PER_MONTH!$E16851 = "Non-Working Day"), Table3[Sep_NWD], AND(PER_MONTH!$B16851 = "October", PER_MONTH!$E16851 = "Working Day"), Table3[Oct_WD], AND(PER_MONTH!$B16851 = "October", PER_MONTH!$E16851 = "Non-Working Day"), Table3[Oct_NWD], AND(PER_MONTH!$B16851 = "November", PER_MONTH!$E16851 = "Working Day"), Table3[Nov_WD], AND(PER_MONTH!$B16851 = "November", PER_MONTH!$E16851 = "Non-Working Day"), Table3[Nov_NWD], AND(PER_MONTH!$B16851 = "December", PER_MONTH!$E16851 = "Working Day"), Table3[Dec_WD], AND(PER_MONTH!$B16851 = "December", PER_MONTH!$E16851 = "Non-Working Day"), Table3[Dec_NWD])),_xlfn.IFS(AND(PER_MONTH!$B16851="January",PER_MONTH!$E16851="Working Day"),Table3[Jan_WD],AND(PER_MONTH!$B16851="January",PER_MONTH!$E16851="Non-Working Day"),Table3[Jan_NWD],AND(PER_MONTH!$B16851="February",PER_MONTH!$E16851="Working Day"),Table3[Feb_WD],AND(PER_MONTH!$B16851="February",PER_MONTH!$E16851="Non-Working Day"),Table3[Feb_NWD], AND(PER_MONTH!$B16851 = "March", PER_MONTH!$E16851 = "Working Day"), Table3[Mar_WD],  AND(PER_MONTH!$B16851 = "March", PER_MONTH!$E16851 = "Non-Working Day"), Table3[Mar_NWD], AND(PER_MONTH!$B16851 = "April", PER_MONTH!$E16851 = "Working Day"), Table3[Apr_WD], AND(PER_MONTH!$B16851 = "April", PER_MONTH!$E16851 = "Non-Working Day"), Table3[Apr_NWD], AND(PER_MONTH!$B16851 = "May", PER_MONTH!$E16851 = "Working Day"), Table3[May_WD], AND(PER_MONTH!$B16851 = "May", PER_MONTH!$E16851 = "Non-Working Day"), Table3[May_NWD], AND(PER_MONTH!$B16851 = "June", PER_MONTH!$E16851 = "Working Day"), Table3[Jun_WD], AND(PER_MONTH!$B16851 = "June", PER_MONTH!$E16851 = "Non-Working Day"), Table3[Jun_NWD], AND(PER_MONTH!$B16851 = "July", PER_MONTH!$E16851 = "Working Day"), Table3[Jul_WD], AND(PER_MONTH!$B16851 = "July", PER_MONTH!$E16851 = "Non-Working Day"), Table3[Jul_NWD], AND(PER_MONTH!$B16851 = "August", PER_MONTH!$E16851 = "Working Day"), Table3[Aug_WD], AND(PER_MONTH!$B16851 = "August", PER_MONTH!$E16851 = "Non-Working Day"), Table3[Aug_NWD], AND(PER_MONTH!$B16851 = "September", PER_MONTH!$E16851 = "Working Day"), Table3[Sep_WD], AND(PER_MONTH!$B16851 = "September", PER_MONTH!$E16851 = "Non-Working Day"), Table3[Sep_NWD], AND(PER_MONTH!$B16851 = "October", PER_MONTH!$E16851 = "Working Day"), Table3[Oct_WD], AND(PER_MONTH!$B16851 = "October", PER_MONTH!$E16851 = "Non-Working Day"), Table3[Oct_NWD], AND(PER_MONTH!$B16851 = "November", PER_MONTH!$E16851 = "Working Day"), Table3[Nov_WD], AND(PER_MONTH!$B16851 = "November", PER_MONTH!$E16851 = "Non-Working Day"), Table3[Nov_NWD], AND(PER_MONTH!$B16851 = "December", PER_MONTH!$E16851 = "Working Day"), Table3[Dec_WD], AND(PER_MONTH!$B16851 = "December", PER_MONTH!$E16851 = "Non-Working Day"), Table3[Dec_NWD]))</f>
        <v>0</v>
      </c>
    </row>
    <row r="16900" spans="1:7" x14ac:dyDescent="0.3">
      <c r="A16900" s="60">
        <v>46010</v>
      </c>
      <c r="B16900" s="61" t="s">
        <v>22</v>
      </c>
      <c r="C16900" s="61" t="s">
        <v>108</v>
      </c>
      <c r="D16900" s="61" t="s">
        <v>8</v>
      </c>
      <c r="E16900" s="61" t="s">
        <v>48</v>
      </c>
      <c r="F16900" s="61">
        <v>4.1666666666666657E-2</v>
      </c>
      <c r="G16900" s="62">
        <v>0</v>
      </c>
    </row>
    <row r="16901" spans="1:7" x14ac:dyDescent="0.3">
      <c r="A16901" s="54">
        <v>46010</v>
      </c>
      <c r="B16901" s="55" t="s">
        <v>22</v>
      </c>
      <c r="C16901" s="55" t="s">
        <v>108</v>
      </c>
      <c r="D16901" s="55" t="s">
        <v>8</v>
      </c>
      <c r="E16901" s="55" t="s">
        <v>48</v>
      </c>
      <c r="F16901" s="55">
        <v>6.25E-2</v>
      </c>
      <c r="G16901" s="56">
        <v>0</v>
      </c>
    </row>
    <row r="16902" spans="1:7" x14ac:dyDescent="0.3">
      <c r="A16902" s="60">
        <v>46010</v>
      </c>
      <c r="B16902" s="61" t="s">
        <v>22</v>
      </c>
      <c r="C16902" s="61" t="s">
        <v>108</v>
      </c>
      <c r="D16902" s="61" t="s">
        <v>8</v>
      </c>
      <c r="E16902" s="61" t="s">
        <v>48</v>
      </c>
      <c r="F16902" s="61">
        <v>8.3333333333333329E-2</v>
      </c>
      <c r="G16902" s="62">
        <v>0</v>
      </c>
    </row>
    <row r="16903" spans="1:7" x14ac:dyDescent="0.3">
      <c r="A16903" s="54">
        <v>46010</v>
      </c>
      <c r="B16903" s="55" t="s">
        <v>22</v>
      </c>
      <c r="C16903" s="55" t="s">
        <v>108</v>
      </c>
      <c r="D16903" s="55" t="s">
        <v>8</v>
      </c>
      <c r="E16903" s="55" t="s">
        <v>48</v>
      </c>
      <c r="F16903" s="55">
        <v>0.1041666666666667</v>
      </c>
      <c r="G16903" s="56">
        <v>0</v>
      </c>
    </row>
    <row r="16904" spans="1:7" x14ac:dyDescent="0.3">
      <c r="A16904" s="60">
        <v>46010</v>
      </c>
      <c r="B16904" s="61" t="s">
        <v>22</v>
      </c>
      <c r="C16904" s="61" t="s">
        <v>108</v>
      </c>
      <c r="D16904" s="61" t="s">
        <v>8</v>
      </c>
      <c r="E16904" s="61" t="s">
        <v>48</v>
      </c>
      <c r="F16904" s="61">
        <v>0.125</v>
      </c>
      <c r="G16904" s="62">
        <v>0</v>
      </c>
    </row>
    <row r="16905" spans="1:7" x14ac:dyDescent="0.3">
      <c r="A16905" s="54">
        <v>46010</v>
      </c>
      <c r="B16905" s="55" t="s">
        <v>22</v>
      </c>
      <c r="C16905" s="55" t="s">
        <v>108</v>
      </c>
      <c r="D16905" s="55" t="s">
        <v>8</v>
      </c>
      <c r="E16905" s="55" t="s">
        <v>48</v>
      </c>
      <c r="F16905" s="55">
        <v>0.14583333333333329</v>
      </c>
      <c r="G16905" s="56">
        <v>0</v>
      </c>
    </row>
    <row r="16906" spans="1:7" x14ac:dyDescent="0.3">
      <c r="A16906" s="60">
        <v>46010</v>
      </c>
      <c r="B16906" s="61" t="s">
        <v>22</v>
      </c>
      <c r="C16906" s="61" t="s">
        <v>108</v>
      </c>
      <c r="D16906" s="61" t="s">
        <v>8</v>
      </c>
      <c r="E16906" s="61" t="s">
        <v>48</v>
      </c>
      <c r="F16906" s="61">
        <v>0.16666666666666671</v>
      </c>
      <c r="G16906" s="62">
        <v>0</v>
      </c>
    </row>
    <row r="16907" spans="1:7" x14ac:dyDescent="0.3">
      <c r="A16907" s="54">
        <v>46010</v>
      </c>
      <c r="B16907" s="55" t="s">
        <v>22</v>
      </c>
      <c r="C16907" s="55" t="s">
        <v>108</v>
      </c>
      <c r="D16907" s="55" t="s">
        <v>8</v>
      </c>
      <c r="E16907" s="55" t="s">
        <v>48</v>
      </c>
      <c r="F16907" s="55">
        <v>0.1875</v>
      </c>
      <c r="G16907" s="56">
        <v>0</v>
      </c>
    </row>
    <row r="16908" spans="1:7" x14ac:dyDescent="0.3">
      <c r="A16908" s="60">
        <v>46010</v>
      </c>
      <c r="B16908" s="61" t="s">
        <v>22</v>
      </c>
      <c r="C16908" s="61" t="s">
        <v>108</v>
      </c>
      <c r="D16908" s="61" t="s">
        <v>8</v>
      </c>
      <c r="E16908" s="61" t="s">
        <v>48</v>
      </c>
      <c r="F16908" s="61">
        <v>0.20833333333333329</v>
      </c>
      <c r="G16908" s="62">
        <v>0</v>
      </c>
    </row>
    <row r="16909" spans="1:7" x14ac:dyDescent="0.3">
      <c r="A16909" s="54">
        <v>46010</v>
      </c>
      <c r="B16909" s="55" t="s">
        <v>22</v>
      </c>
      <c r="C16909" s="55" t="s">
        <v>108</v>
      </c>
      <c r="D16909" s="55" t="s">
        <v>8</v>
      </c>
      <c r="E16909" s="55" t="s">
        <v>48</v>
      </c>
      <c r="F16909" s="55">
        <v>0.22916666666666671</v>
      </c>
      <c r="G16909" s="56">
        <v>0</v>
      </c>
    </row>
    <row r="16910" spans="1:7" x14ac:dyDescent="0.3">
      <c r="A16910" s="60">
        <v>46010</v>
      </c>
      <c r="B16910" s="61" t="s">
        <v>22</v>
      </c>
      <c r="C16910" s="61" t="s">
        <v>108</v>
      </c>
      <c r="D16910" s="61" t="s">
        <v>8</v>
      </c>
      <c r="E16910" s="61" t="s">
        <v>48</v>
      </c>
      <c r="F16910" s="61">
        <v>0.25</v>
      </c>
      <c r="G16910" s="62">
        <v>0</v>
      </c>
    </row>
    <row r="16911" spans="1:7" x14ac:dyDescent="0.3">
      <c r="A16911" s="54">
        <v>46010</v>
      </c>
      <c r="B16911" s="55" t="s">
        <v>22</v>
      </c>
      <c r="C16911" s="55" t="s">
        <v>108</v>
      </c>
      <c r="D16911" s="55" t="s">
        <v>8</v>
      </c>
      <c r="E16911" s="55" t="s">
        <v>48</v>
      </c>
      <c r="F16911" s="55">
        <v>0.27083333333333331</v>
      </c>
      <c r="G16911" s="56">
        <v>0</v>
      </c>
    </row>
    <row r="16912" spans="1:7" x14ac:dyDescent="0.3">
      <c r="A16912" s="60">
        <v>46010</v>
      </c>
      <c r="B16912" s="61" t="s">
        <v>22</v>
      </c>
      <c r="C16912" s="61" t="s">
        <v>108</v>
      </c>
      <c r="D16912" s="61" t="s">
        <v>8</v>
      </c>
      <c r="E16912" s="61" t="s">
        <v>48</v>
      </c>
      <c r="F16912" s="61">
        <v>0.29166666666666669</v>
      </c>
      <c r="G16912" s="62">
        <v>0</v>
      </c>
    </row>
    <row r="16913" spans="1:7" x14ac:dyDescent="0.3">
      <c r="A16913" s="54">
        <v>46010</v>
      </c>
      <c r="B16913" s="55" t="s">
        <v>22</v>
      </c>
      <c r="C16913" s="55" t="s">
        <v>108</v>
      </c>
      <c r="D16913" s="55" t="s">
        <v>8</v>
      </c>
      <c r="E16913" s="55" t="s">
        <v>48</v>
      </c>
      <c r="F16913" s="55">
        <v>0.3125</v>
      </c>
      <c r="G16913" s="56">
        <v>0</v>
      </c>
    </row>
    <row r="16914" spans="1:7" x14ac:dyDescent="0.3">
      <c r="A16914" s="60">
        <v>46010</v>
      </c>
      <c r="B16914" s="61" t="s">
        <v>22</v>
      </c>
      <c r="C16914" s="61" t="s">
        <v>108</v>
      </c>
      <c r="D16914" s="61" t="s">
        <v>8</v>
      </c>
      <c r="E16914" s="61" t="s">
        <v>48</v>
      </c>
      <c r="F16914" s="61">
        <v>0.33333333333333331</v>
      </c>
      <c r="G16914" s="62">
        <v>0</v>
      </c>
    </row>
    <row r="16915" spans="1:7" x14ac:dyDescent="0.3">
      <c r="A16915" s="54">
        <v>46010</v>
      </c>
      <c r="B16915" s="55" t="s">
        <v>22</v>
      </c>
      <c r="C16915" s="55" t="s">
        <v>108</v>
      </c>
      <c r="D16915" s="55" t="s">
        <v>8</v>
      </c>
      <c r="E16915" s="55" t="s">
        <v>48</v>
      </c>
      <c r="F16915" s="55">
        <v>0.35416666666666669</v>
      </c>
      <c r="G16915" s="56">
        <v>0</v>
      </c>
    </row>
    <row r="16916" spans="1:7" x14ac:dyDescent="0.3">
      <c r="A16916" s="60">
        <v>46010</v>
      </c>
      <c r="B16916" s="61" t="s">
        <v>22</v>
      </c>
      <c r="C16916" s="61" t="s">
        <v>108</v>
      </c>
      <c r="D16916" s="61" t="s">
        <v>8</v>
      </c>
      <c r="E16916" s="61" t="s">
        <v>48</v>
      </c>
      <c r="F16916" s="61">
        <v>0.375</v>
      </c>
      <c r="G16916" s="62">
        <v>0</v>
      </c>
    </row>
    <row r="16917" spans="1:7" x14ac:dyDescent="0.3">
      <c r="A16917" s="54">
        <v>46010</v>
      </c>
      <c r="B16917" s="55" t="s">
        <v>22</v>
      </c>
      <c r="C16917" s="55" t="s">
        <v>108</v>
      </c>
      <c r="D16917" s="55" t="s">
        <v>8</v>
      </c>
      <c r="E16917" s="55" t="s">
        <v>48</v>
      </c>
      <c r="F16917" s="55">
        <v>0.39583333333333331</v>
      </c>
      <c r="G16917" s="56">
        <v>0</v>
      </c>
    </row>
    <row r="16918" spans="1:7" x14ac:dyDescent="0.3">
      <c r="A16918" s="60">
        <v>46010</v>
      </c>
      <c r="B16918" s="61" t="s">
        <v>22</v>
      </c>
      <c r="C16918" s="61" t="s">
        <v>108</v>
      </c>
      <c r="D16918" s="61" t="s">
        <v>8</v>
      </c>
      <c r="E16918" s="61" t="s">
        <v>48</v>
      </c>
      <c r="F16918" s="61">
        <v>0.41666666666666669</v>
      </c>
      <c r="G16918" s="62">
        <v>0</v>
      </c>
    </row>
    <row r="16919" spans="1:7" x14ac:dyDescent="0.3">
      <c r="A16919" s="54">
        <v>46010</v>
      </c>
      <c r="B16919" s="55" t="s">
        <v>22</v>
      </c>
      <c r="C16919" s="55" t="s">
        <v>108</v>
      </c>
      <c r="D16919" s="55" t="s">
        <v>8</v>
      </c>
      <c r="E16919" s="55" t="s">
        <v>48</v>
      </c>
      <c r="F16919" s="55">
        <v>0.4375</v>
      </c>
      <c r="G16919" s="56">
        <v>0</v>
      </c>
    </row>
    <row r="16920" spans="1:7" x14ac:dyDescent="0.3">
      <c r="A16920" s="60">
        <v>46010</v>
      </c>
      <c r="B16920" s="61" t="s">
        <v>22</v>
      </c>
      <c r="C16920" s="61" t="s">
        <v>108</v>
      </c>
      <c r="D16920" s="61" t="s">
        <v>8</v>
      </c>
      <c r="E16920" s="61" t="s">
        <v>48</v>
      </c>
      <c r="F16920" s="61">
        <v>0.45833333333333331</v>
      </c>
      <c r="G16920" s="62">
        <v>0</v>
      </c>
    </row>
    <row r="16921" spans="1:7" x14ac:dyDescent="0.3">
      <c r="A16921" s="54">
        <v>46010</v>
      </c>
      <c r="B16921" s="55" t="s">
        <v>22</v>
      </c>
      <c r="C16921" s="55" t="s">
        <v>108</v>
      </c>
      <c r="D16921" s="55" t="s">
        <v>8</v>
      </c>
      <c r="E16921" s="55" t="s">
        <v>48</v>
      </c>
      <c r="F16921" s="55">
        <v>0.47916666666666669</v>
      </c>
      <c r="G16921" s="56">
        <v>0</v>
      </c>
    </row>
    <row r="16922" spans="1:7" x14ac:dyDescent="0.3">
      <c r="A16922" s="60">
        <v>46010</v>
      </c>
      <c r="B16922" s="61" t="s">
        <v>22</v>
      </c>
      <c r="C16922" s="61" t="s">
        <v>108</v>
      </c>
      <c r="D16922" s="61" t="s">
        <v>8</v>
      </c>
      <c r="E16922" s="61" t="s">
        <v>48</v>
      </c>
      <c r="F16922" s="61">
        <v>0.5</v>
      </c>
      <c r="G16922" s="62">
        <v>0</v>
      </c>
    </row>
    <row r="16923" spans="1:7" x14ac:dyDescent="0.3">
      <c r="A16923" s="54">
        <v>46010</v>
      </c>
      <c r="B16923" s="55" t="s">
        <v>22</v>
      </c>
      <c r="C16923" s="55" t="s">
        <v>108</v>
      </c>
      <c r="D16923" s="55" t="s">
        <v>8</v>
      </c>
      <c r="E16923" s="55" t="s">
        <v>48</v>
      </c>
      <c r="F16923" s="55">
        <v>0.52083333333333337</v>
      </c>
      <c r="G16923" s="56">
        <v>0</v>
      </c>
    </row>
    <row r="16924" spans="1:7" x14ac:dyDescent="0.3">
      <c r="A16924" s="60">
        <v>46010</v>
      </c>
      <c r="B16924" s="61" t="s">
        <v>22</v>
      </c>
      <c r="C16924" s="61" t="s">
        <v>108</v>
      </c>
      <c r="D16924" s="61" t="s">
        <v>8</v>
      </c>
      <c r="E16924" s="61" t="s">
        <v>48</v>
      </c>
      <c r="F16924" s="61">
        <v>0.54166666666666663</v>
      </c>
      <c r="G16924" s="62">
        <v>0</v>
      </c>
    </row>
    <row r="16925" spans="1:7" x14ac:dyDescent="0.3">
      <c r="A16925" s="54">
        <v>46010</v>
      </c>
      <c r="B16925" s="55" t="s">
        <v>22</v>
      </c>
      <c r="C16925" s="55" t="s">
        <v>108</v>
      </c>
      <c r="D16925" s="55" t="s">
        <v>8</v>
      </c>
      <c r="E16925" s="55" t="s">
        <v>48</v>
      </c>
      <c r="F16925" s="55">
        <v>0.5625</v>
      </c>
      <c r="G16925" s="56">
        <v>0</v>
      </c>
    </row>
    <row r="16926" spans="1:7" x14ac:dyDescent="0.3">
      <c r="A16926" s="60">
        <v>46010</v>
      </c>
      <c r="B16926" s="61" t="s">
        <v>22</v>
      </c>
      <c r="C16926" s="61" t="s">
        <v>108</v>
      </c>
      <c r="D16926" s="61" t="s">
        <v>8</v>
      </c>
      <c r="E16926" s="61" t="s">
        <v>48</v>
      </c>
      <c r="F16926" s="61">
        <v>0.58333333333333337</v>
      </c>
      <c r="G16926" s="62">
        <v>0</v>
      </c>
    </row>
    <row r="16927" spans="1:7" x14ac:dyDescent="0.3">
      <c r="A16927" s="54">
        <v>46010</v>
      </c>
      <c r="B16927" s="55" t="s">
        <v>22</v>
      </c>
      <c r="C16927" s="55" t="s">
        <v>108</v>
      </c>
      <c r="D16927" s="55" t="s">
        <v>8</v>
      </c>
      <c r="E16927" s="55" t="s">
        <v>48</v>
      </c>
      <c r="F16927" s="55">
        <v>0.60416666666666663</v>
      </c>
      <c r="G16927" s="56">
        <v>0</v>
      </c>
    </row>
    <row r="16928" spans="1:7" x14ac:dyDescent="0.3">
      <c r="A16928" s="60">
        <v>46010</v>
      </c>
      <c r="B16928" s="61" t="s">
        <v>22</v>
      </c>
      <c r="C16928" s="61" t="s">
        <v>108</v>
      </c>
      <c r="D16928" s="61" t="s">
        <v>8</v>
      </c>
      <c r="E16928" s="61" t="s">
        <v>48</v>
      </c>
      <c r="F16928" s="61">
        <v>0.625</v>
      </c>
      <c r="G16928" s="62">
        <v>0</v>
      </c>
    </row>
    <row r="16929" spans="1:7" x14ac:dyDescent="0.3">
      <c r="A16929" s="54">
        <v>46010</v>
      </c>
      <c r="B16929" s="55" t="s">
        <v>22</v>
      </c>
      <c r="C16929" s="55" t="s">
        <v>108</v>
      </c>
      <c r="D16929" s="55" t="s">
        <v>8</v>
      </c>
      <c r="E16929" s="55" t="s">
        <v>48</v>
      </c>
      <c r="F16929" s="55">
        <v>0.64583333333333337</v>
      </c>
      <c r="G16929" s="56">
        <v>0</v>
      </c>
    </row>
    <row r="16930" spans="1:7" x14ac:dyDescent="0.3">
      <c r="A16930" s="60">
        <v>46010</v>
      </c>
      <c r="B16930" s="61" t="s">
        <v>22</v>
      </c>
      <c r="C16930" s="61" t="s">
        <v>108</v>
      </c>
      <c r="D16930" s="61" t="s">
        <v>8</v>
      </c>
      <c r="E16930" s="61" t="s">
        <v>48</v>
      </c>
      <c r="F16930" s="61">
        <v>0.66666666666666663</v>
      </c>
      <c r="G16930" s="62">
        <v>0</v>
      </c>
    </row>
    <row r="16931" spans="1:7" x14ac:dyDescent="0.3">
      <c r="A16931" s="54">
        <v>46010</v>
      </c>
      <c r="B16931" s="55" t="s">
        <v>22</v>
      </c>
      <c r="C16931" s="55" t="s">
        <v>108</v>
      </c>
      <c r="D16931" s="55" t="s">
        <v>8</v>
      </c>
      <c r="E16931" s="55" t="s">
        <v>48</v>
      </c>
      <c r="F16931" s="55">
        <v>0.6875</v>
      </c>
      <c r="G16931" s="56">
        <v>0</v>
      </c>
    </row>
    <row r="16932" spans="1:7" x14ac:dyDescent="0.3">
      <c r="A16932" s="60">
        <v>46010</v>
      </c>
      <c r="B16932" s="61" t="s">
        <v>22</v>
      </c>
      <c r="C16932" s="61" t="s">
        <v>108</v>
      </c>
      <c r="D16932" s="61" t="s">
        <v>8</v>
      </c>
      <c r="E16932" s="61" t="s">
        <v>48</v>
      </c>
      <c r="F16932" s="61">
        <v>0.70833333333333337</v>
      </c>
      <c r="G16932" s="62">
        <v>0</v>
      </c>
    </row>
    <row r="16933" spans="1:7" x14ac:dyDescent="0.3">
      <c r="A16933" s="54">
        <v>46010</v>
      </c>
      <c r="B16933" s="55" t="s">
        <v>22</v>
      </c>
      <c r="C16933" s="55" t="s">
        <v>108</v>
      </c>
      <c r="D16933" s="55" t="s">
        <v>8</v>
      </c>
      <c r="E16933" s="55" t="s">
        <v>48</v>
      </c>
      <c r="F16933" s="55">
        <v>0.72916666666666663</v>
      </c>
      <c r="G16933" s="56">
        <v>0</v>
      </c>
    </row>
    <row r="16934" spans="1:7" x14ac:dyDescent="0.3">
      <c r="A16934" s="60">
        <v>46010</v>
      </c>
      <c r="B16934" s="61" t="s">
        <v>22</v>
      </c>
      <c r="C16934" s="61" t="s">
        <v>108</v>
      </c>
      <c r="D16934" s="61" t="s">
        <v>8</v>
      </c>
      <c r="E16934" s="61" t="s">
        <v>48</v>
      </c>
      <c r="F16934" s="61">
        <v>0.75</v>
      </c>
      <c r="G16934" s="62">
        <v>0</v>
      </c>
    </row>
    <row r="16935" spans="1:7" x14ac:dyDescent="0.3">
      <c r="A16935" s="54">
        <v>46010</v>
      </c>
      <c r="B16935" s="55" t="s">
        <v>22</v>
      </c>
      <c r="C16935" s="55" t="s">
        <v>108</v>
      </c>
      <c r="D16935" s="55" t="s">
        <v>8</v>
      </c>
      <c r="E16935" s="55" t="s">
        <v>48</v>
      </c>
      <c r="F16935" s="55">
        <v>0.77083333333333337</v>
      </c>
      <c r="G16935" s="56">
        <v>0</v>
      </c>
    </row>
    <row r="16936" spans="1:7" x14ac:dyDescent="0.3">
      <c r="A16936" s="60">
        <v>46010</v>
      </c>
      <c r="B16936" s="61" t="s">
        <v>22</v>
      </c>
      <c r="C16936" s="61" t="s">
        <v>108</v>
      </c>
      <c r="D16936" s="61" t="s">
        <v>8</v>
      </c>
      <c r="E16936" s="61" t="s">
        <v>48</v>
      </c>
      <c r="F16936" s="61">
        <v>0.79166666666666663</v>
      </c>
      <c r="G16936" s="62">
        <v>0</v>
      </c>
    </row>
    <row r="16937" spans="1:7" x14ac:dyDescent="0.3">
      <c r="A16937" s="54">
        <v>46010</v>
      </c>
      <c r="B16937" s="55" t="s">
        <v>22</v>
      </c>
      <c r="C16937" s="55" t="s">
        <v>108</v>
      </c>
      <c r="D16937" s="55" t="s">
        <v>8</v>
      </c>
      <c r="E16937" s="55" t="s">
        <v>48</v>
      </c>
      <c r="F16937" s="55">
        <v>0.8125</v>
      </c>
      <c r="G16937" s="56">
        <v>0</v>
      </c>
    </row>
    <row r="16938" spans="1:7" x14ac:dyDescent="0.3">
      <c r="A16938" s="60">
        <v>46010</v>
      </c>
      <c r="B16938" s="61" t="s">
        <v>22</v>
      </c>
      <c r="C16938" s="61" t="s">
        <v>108</v>
      </c>
      <c r="D16938" s="61" t="s">
        <v>8</v>
      </c>
      <c r="E16938" s="61" t="s">
        <v>48</v>
      </c>
      <c r="F16938" s="61">
        <v>0.83333333333333337</v>
      </c>
      <c r="G16938" s="62">
        <v>0</v>
      </c>
    </row>
    <row r="16939" spans="1:7" x14ac:dyDescent="0.3">
      <c r="A16939" s="54">
        <v>46010</v>
      </c>
      <c r="B16939" s="55" t="s">
        <v>22</v>
      </c>
      <c r="C16939" s="55" t="s">
        <v>108</v>
      </c>
      <c r="D16939" s="55" t="s">
        <v>8</v>
      </c>
      <c r="E16939" s="55" t="s">
        <v>48</v>
      </c>
      <c r="F16939" s="55">
        <v>0.85416666666666663</v>
      </c>
      <c r="G16939" s="56">
        <v>0</v>
      </c>
    </row>
    <row r="16940" spans="1:7" x14ac:dyDescent="0.3">
      <c r="A16940" s="60">
        <v>46010</v>
      </c>
      <c r="B16940" s="61" t="s">
        <v>22</v>
      </c>
      <c r="C16940" s="61" t="s">
        <v>108</v>
      </c>
      <c r="D16940" s="61" t="s">
        <v>8</v>
      </c>
      <c r="E16940" s="61" t="s">
        <v>48</v>
      </c>
      <c r="F16940" s="61">
        <v>0.875</v>
      </c>
      <c r="G16940" s="62">
        <v>0</v>
      </c>
    </row>
    <row r="16941" spans="1:7" x14ac:dyDescent="0.3">
      <c r="A16941" s="54">
        <v>46010</v>
      </c>
      <c r="B16941" s="55" t="s">
        <v>22</v>
      </c>
      <c r="C16941" s="55" t="s">
        <v>108</v>
      </c>
      <c r="D16941" s="55" t="s">
        <v>8</v>
      </c>
      <c r="E16941" s="55" t="s">
        <v>48</v>
      </c>
      <c r="F16941" s="55">
        <v>0.89583333333333337</v>
      </c>
      <c r="G16941" s="56">
        <v>0</v>
      </c>
    </row>
    <row r="16942" spans="1:7" x14ac:dyDescent="0.3">
      <c r="A16942" s="60">
        <v>46010</v>
      </c>
      <c r="B16942" s="61" t="s">
        <v>22</v>
      </c>
      <c r="C16942" s="61" t="s">
        <v>108</v>
      </c>
      <c r="D16942" s="61" t="s">
        <v>8</v>
      </c>
      <c r="E16942" s="61" t="s">
        <v>48</v>
      </c>
      <c r="F16942" s="61">
        <v>0.91666666666666663</v>
      </c>
      <c r="G16942" s="62">
        <v>0</v>
      </c>
    </row>
    <row r="16943" spans="1:7" x14ac:dyDescent="0.3">
      <c r="A16943" s="54">
        <v>46010</v>
      </c>
      <c r="B16943" s="55" t="s">
        <v>22</v>
      </c>
      <c r="C16943" s="55" t="s">
        <v>108</v>
      </c>
      <c r="D16943" s="55" t="s">
        <v>8</v>
      </c>
      <c r="E16943" s="55" t="s">
        <v>48</v>
      </c>
      <c r="F16943" s="55">
        <v>0.9375</v>
      </c>
      <c r="G16943" s="56">
        <v>0</v>
      </c>
    </row>
    <row r="16944" spans="1:7" x14ac:dyDescent="0.3">
      <c r="A16944" s="60">
        <v>46010</v>
      </c>
      <c r="B16944" s="61" t="s">
        <v>22</v>
      </c>
      <c r="C16944" s="61" t="s">
        <v>108</v>
      </c>
      <c r="D16944" s="61" t="s">
        <v>8</v>
      </c>
      <c r="E16944" s="61" t="s">
        <v>48</v>
      </c>
      <c r="F16944" s="61">
        <v>0.95833333333333337</v>
      </c>
      <c r="G16944" s="62">
        <v>0</v>
      </c>
    </row>
    <row r="16945" spans="1:7" x14ac:dyDescent="0.3">
      <c r="A16945" s="54">
        <v>46010</v>
      </c>
      <c r="B16945" s="55" t="s">
        <v>22</v>
      </c>
      <c r="C16945" s="55" t="s">
        <v>108</v>
      </c>
      <c r="D16945" s="55" t="s">
        <v>8</v>
      </c>
      <c r="E16945" s="55" t="s">
        <v>48</v>
      </c>
      <c r="F16945" s="55">
        <v>0.97916666666666663</v>
      </c>
      <c r="G16945" s="56">
        <v>0</v>
      </c>
    </row>
    <row r="16946" spans="1:7" x14ac:dyDescent="0.3">
      <c r="A16946" s="60">
        <v>46011</v>
      </c>
      <c r="B16946" s="61" t="s">
        <v>22</v>
      </c>
      <c r="C16946" s="61" t="s">
        <v>108</v>
      </c>
      <c r="D16946" s="61" t="s">
        <v>8</v>
      </c>
      <c r="E16946" s="61" t="s">
        <v>48</v>
      </c>
      <c r="F16946" s="61">
        <v>0</v>
      </c>
      <c r="G16946" s="62">
        <v>0</v>
      </c>
    </row>
    <row r="16947" spans="1:7" x14ac:dyDescent="0.3">
      <c r="A16947" s="54">
        <v>46011</v>
      </c>
      <c r="B16947" s="55" t="s">
        <v>22</v>
      </c>
      <c r="C16947" s="55" t="s">
        <v>108</v>
      </c>
      <c r="D16947" s="55" t="s">
        <v>9</v>
      </c>
      <c r="E16947" s="55" t="s">
        <v>48</v>
      </c>
      <c r="F16947" s="55">
        <v>2.0833333333333329E-2</v>
      </c>
      <c r="G16947" s="56" cm="1">
        <f t="array" ref="G16947:G16994">IF(LOAD_RESULTS!$C$3 = "MENU",ABS(_xlfn.IFS(AND(PER_MONTH!$B16899="January",PER_MONTH!$E16899="Working Day"),Table3[Jan_WD],AND(PER_MONTH!$B16899="January",PER_MONTH!$E16899="Non-Working Day"),Table3[Jan_NWD],AND(PER_MONTH!$B16899="February",PER_MONTH!$E16899="Working Day"),Table3[Feb_WD],AND(PER_MONTH!$B16899="February",PER_MONTH!$E16899="Non-Working Day"),Table3[Feb_NWD], AND(PER_MONTH!$B16899 = "March", PER_MONTH!$E16899 = "Working Day"), Table3[Mar_WD],  AND(PER_MONTH!$B16899 = "March", PER_MONTH!$E16899 = "Non-Working Day"), Table3[Mar_NWD], AND(PER_MONTH!$B16899 = "April", PER_MONTH!$E16899 = "Working Day"), Table3[Apr_WD], AND(PER_MONTH!$B16899 = "April", PER_MONTH!$E16899 = "Non-Working Day"), Table3[Apr_NWD], AND(PER_MONTH!$B16899 = "May", PER_MONTH!$E16899 = "Working Day"), Table3[May_WD], AND(PER_MONTH!$B16899 = "May", PER_MONTH!$E16899 = "Non-Working Day"), Table3[May_NWD], AND(PER_MONTH!$B16899 = "June", PER_MONTH!$E16899 = "Working Day"), Table3[Jun_WD], AND(PER_MONTH!$B16899 = "June", PER_MONTH!$E16899 = "Non-Working Day"), Table3[Jun_NWD], AND(PER_MONTH!$B16899 = "July", PER_MONTH!$E16899 = "Working Day"), Table3[Jul_WD], AND(PER_MONTH!$B16899 = "July", PER_MONTH!$E16899 = "Non-Working Day"), Table3[Jul_NWD], AND(PER_MONTH!$B16899 = "August", PER_MONTH!$E16899 = "Working Day"), Table3[Aug_WD], AND(PER_MONTH!$B16899 = "August", PER_MONTH!$E16899 = "Non-Working Day"), Table3[Aug_NWD], AND(PER_MONTH!$B16899 = "September", PER_MONTH!$E16899 = "Working Day"), Table3[Sep_WD], AND(PER_MONTH!$B16899 = "September", PER_MONTH!$E16899 = "Non-Working Day"), Table3[Sep_NWD], AND(PER_MONTH!$B16899 = "October", PER_MONTH!$E16899 = "Working Day"), Table3[Oct_WD], AND(PER_MONTH!$B16899 = "October", PER_MONTH!$E16899 = "Non-Working Day"), Table3[Oct_NWD], AND(PER_MONTH!$B16899 = "November", PER_MONTH!$E16899 = "Working Day"), Table3[Nov_WD], AND(PER_MONTH!$B16899 = "November", PER_MONTH!$E16899 = "Non-Working Day"), Table3[Nov_NWD], AND(PER_MONTH!$B16899 = "December", PER_MONTH!$E16899 = "Working Day"), Table3[Dec_WD], AND(PER_MONTH!$B16899 = "December", PER_MONTH!$E16899 = "Non-Working Day"), Table3[Dec_NWD])),_xlfn.IFS(AND(PER_MONTH!$B16899="January",PER_MONTH!$E16899="Working Day"),Table3[Jan_WD],AND(PER_MONTH!$B16899="January",PER_MONTH!$E16899="Non-Working Day"),Table3[Jan_NWD],AND(PER_MONTH!$B16899="February",PER_MONTH!$E16899="Working Day"),Table3[Feb_WD],AND(PER_MONTH!$B16899="February",PER_MONTH!$E16899="Non-Working Day"),Table3[Feb_NWD], AND(PER_MONTH!$B16899 = "March", PER_MONTH!$E16899 = "Working Day"), Table3[Mar_WD],  AND(PER_MONTH!$B16899 = "March", PER_MONTH!$E16899 = "Non-Working Day"), Table3[Mar_NWD], AND(PER_MONTH!$B16899 = "April", PER_MONTH!$E16899 = "Working Day"), Table3[Apr_WD], AND(PER_MONTH!$B16899 = "April", PER_MONTH!$E16899 = "Non-Working Day"), Table3[Apr_NWD], AND(PER_MONTH!$B16899 = "May", PER_MONTH!$E16899 = "Working Day"), Table3[May_WD], AND(PER_MONTH!$B16899 = "May", PER_MONTH!$E16899 = "Non-Working Day"), Table3[May_NWD], AND(PER_MONTH!$B16899 = "June", PER_MONTH!$E16899 = "Working Day"), Table3[Jun_WD], AND(PER_MONTH!$B16899 = "June", PER_MONTH!$E16899 = "Non-Working Day"), Table3[Jun_NWD], AND(PER_MONTH!$B16899 = "July", PER_MONTH!$E16899 = "Working Day"), Table3[Jul_WD], AND(PER_MONTH!$B16899 = "July", PER_MONTH!$E16899 = "Non-Working Day"), Table3[Jul_NWD], AND(PER_MONTH!$B16899 = "August", PER_MONTH!$E16899 = "Working Day"), Table3[Aug_WD], AND(PER_MONTH!$B16899 = "August", PER_MONTH!$E16899 = "Non-Working Day"), Table3[Aug_NWD], AND(PER_MONTH!$B16899 = "September", PER_MONTH!$E16899 = "Working Day"), Table3[Sep_WD], AND(PER_MONTH!$B16899 = "September", PER_MONTH!$E16899 = "Non-Working Day"), Table3[Sep_NWD], AND(PER_MONTH!$B16899 = "October", PER_MONTH!$E16899 = "Working Day"), Table3[Oct_WD], AND(PER_MONTH!$B16899 = "October", PER_MONTH!$E16899 = "Non-Working Day"), Table3[Oct_NWD], AND(PER_MONTH!$B16899 = "November", PER_MONTH!$E16899 = "Working Day"), Table3[Nov_WD], AND(PER_MONTH!$B16899 = "November", PER_MONTH!$E16899 = "Non-Working Day"), Table3[Nov_NWD], AND(PER_MONTH!$B16899 = "December", PER_MONTH!$E16899 = "Working Day"), Table3[Dec_WD], AND(PER_MONTH!$B16899 = "December", PER_MONTH!$E16899 = "Non-Working Day"), Table3[Dec_NWD]))</f>
        <v>0</v>
      </c>
    </row>
    <row r="16948" spans="1:7" x14ac:dyDescent="0.3">
      <c r="A16948" s="60">
        <v>46011</v>
      </c>
      <c r="B16948" s="61" t="s">
        <v>22</v>
      </c>
      <c r="C16948" s="61" t="s">
        <v>108</v>
      </c>
      <c r="D16948" s="61" t="s">
        <v>9</v>
      </c>
      <c r="E16948" s="61" t="s">
        <v>48</v>
      </c>
      <c r="F16948" s="61">
        <v>4.1666666666666657E-2</v>
      </c>
      <c r="G16948" s="62">
        <v>0</v>
      </c>
    </row>
    <row r="16949" spans="1:7" x14ac:dyDescent="0.3">
      <c r="A16949" s="54">
        <v>46011</v>
      </c>
      <c r="B16949" s="55" t="s">
        <v>22</v>
      </c>
      <c r="C16949" s="55" t="s">
        <v>108</v>
      </c>
      <c r="D16949" s="55" t="s">
        <v>9</v>
      </c>
      <c r="E16949" s="55" t="s">
        <v>48</v>
      </c>
      <c r="F16949" s="55">
        <v>6.25E-2</v>
      </c>
      <c r="G16949" s="56">
        <v>0</v>
      </c>
    </row>
    <row r="16950" spans="1:7" x14ac:dyDescent="0.3">
      <c r="A16950" s="60">
        <v>46011</v>
      </c>
      <c r="B16950" s="61" t="s">
        <v>22</v>
      </c>
      <c r="C16950" s="61" t="s">
        <v>108</v>
      </c>
      <c r="D16950" s="61" t="s">
        <v>9</v>
      </c>
      <c r="E16950" s="61" t="s">
        <v>48</v>
      </c>
      <c r="F16950" s="61">
        <v>8.3333333333333329E-2</v>
      </c>
      <c r="G16950" s="62">
        <v>0</v>
      </c>
    </row>
    <row r="16951" spans="1:7" x14ac:dyDescent="0.3">
      <c r="A16951" s="54">
        <v>46011</v>
      </c>
      <c r="B16951" s="55" t="s">
        <v>22</v>
      </c>
      <c r="C16951" s="55" t="s">
        <v>108</v>
      </c>
      <c r="D16951" s="55" t="s">
        <v>9</v>
      </c>
      <c r="E16951" s="55" t="s">
        <v>48</v>
      </c>
      <c r="F16951" s="55">
        <v>0.1041666666666667</v>
      </c>
      <c r="G16951" s="56">
        <v>0</v>
      </c>
    </row>
    <row r="16952" spans="1:7" x14ac:dyDescent="0.3">
      <c r="A16952" s="60">
        <v>46011</v>
      </c>
      <c r="B16952" s="61" t="s">
        <v>22</v>
      </c>
      <c r="C16952" s="61" t="s">
        <v>108</v>
      </c>
      <c r="D16952" s="61" t="s">
        <v>9</v>
      </c>
      <c r="E16952" s="61" t="s">
        <v>48</v>
      </c>
      <c r="F16952" s="61">
        <v>0.125</v>
      </c>
      <c r="G16952" s="62">
        <v>0</v>
      </c>
    </row>
    <row r="16953" spans="1:7" x14ac:dyDescent="0.3">
      <c r="A16953" s="54">
        <v>46011</v>
      </c>
      <c r="B16953" s="55" t="s">
        <v>22</v>
      </c>
      <c r="C16953" s="55" t="s">
        <v>108</v>
      </c>
      <c r="D16953" s="55" t="s">
        <v>9</v>
      </c>
      <c r="E16953" s="55" t="s">
        <v>48</v>
      </c>
      <c r="F16953" s="55">
        <v>0.14583333333333329</v>
      </c>
      <c r="G16953" s="56">
        <v>0</v>
      </c>
    </row>
    <row r="16954" spans="1:7" x14ac:dyDescent="0.3">
      <c r="A16954" s="60">
        <v>46011</v>
      </c>
      <c r="B16954" s="61" t="s">
        <v>22</v>
      </c>
      <c r="C16954" s="61" t="s">
        <v>108</v>
      </c>
      <c r="D16954" s="61" t="s">
        <v>9</v>
      </c>
      <c r="E16954" s="61" t="s">
        <v>48</v>
      </c>
      <c r="F16954" s="61">
        <v>0.16666666666666671</v>
      </c>
      <c r="G16954" s="62">
        <v>0</v>
      </c>
    </row>
    <row r="16955" spans="1:7" x14ac:dyDescent="0.3">
      <c r="A16955" s="54">
        <v>46011</v>
      </c>
      <c r="B16955" s="55" t="s">
        <v>22</v>
      </c>
      <c r="C16955" s="55" t="s">
        <v>108</v>
      </c>
      <c r="D16955" s="55" t="s">
        <v>9</v>
      </c>
      <c r="E16955" s="55" t="s">
        <v>48</v>
      </c>
      <c r="F16955" s="55">
        <v>0.1875</v>
      </c>
      <c r="G16955" s="56">
        <v>0</v>
      </c>
    </row>
    <row r="16956" spans="1:7" x14ac:dyDescent="0.3">
      <c r="A16956" s="60">
        <v>46011</v>
      </c>
      <c r="B16956" s="61" t="s">
        <v>22</v>
      </c>
      <c r="C16956" s="61" t="s">
        <v>108</v>
      </c>
      <c r="D16956" s="61" t="s">
        <v>9</v>
      </c>
      <c r="E16956" s="61" t="s">
        <v>48</v>
      </c>
      <c r="F16956" s="61">
        <v>0.20833333333333329</v>
      </c>
      <c r="G16956" s="62">
        <v>0</v>
      </c>
    </row>
    <row r="16957" spans="1:7" x14ac:dyDescent="0.3">
      <c r="A16957" s="54">
        <v>46011</v>
      </c>
      <c r="B16957" s="55" t="s">
        <v>22</v>
      </c>
      <c r="C16957" s="55" t="s">
        <v>108</v>
      </c>
      <c r="D16957" s="55" t="s">
        <v>9</v>
      </c>
      <c r="E16957" s="55" t="s">
        <v>48</v>
      </c>
      <c r="F16957" s="55">
        <v>0.22916666666666671</v>
      </c>
      <c r="G16957" s="56">
        <v>0</v>
      </c>
    </row>
    <row r="16958" spans="1:7" x14ac:dyDescent="0.3">
      <c r="A16958" s="60">
        <v>46011</v>
      </c>
      <c r="B16958" s="61" t="s">
        <v>22</v>
      </c>
      <c r="C16958" s="61" t="s">
        <v>108</v>
      </c>
      <c r="D16958" s="61" t="s">
        <v>9</v>
      </c>
      <c r="E16958" s="61" t="s">
        <v>48</v>
      </c>
      <c r="F16958" s="61">
        <v>0.25</v>
      </c>
      <c r="G16958" s="62">
        <v>0</v>
      </c>
    </row>
    <row r="16959" spans="1:7" x14ac:dyDescent="0.3">
      <c r="A16959" s="54">
        <v>46011</v>
      </c>
      <c r="B16959" s="55" t="s">
        <v>22</v>
      </c>
      <c r="C16959" s="55" t="s">
        <v>108</v>
      </c>
      <c r="D16959" s="55" t="s">
        <v>9</v>
      </c>
      <c r="E16959" s="55" t="s">
        <v>48</v>
      </c>
      <c r="F16959" s="55">
        <v>0.27083333333333331</v>
      </c>
      <c r="G16959" s="56">
        <v>0</v>
      </c>
    </row>
    <row r="16960" spans="1:7" x14ac:dyDescent="0.3">
      <c r="A16960" s="60">
        <v>46011</v>
      </c>
      <c r="B16960" s="61" t="s">
        <v>22</v>
      </c>
      <c r="C16960" s="61" t="s">
        <v>108</v>
      </c>
      <c r="D16960" s="61" t="s">
        <v>9</v>
      </c>
      <c r="E16960" s="61" t="s">
        <v>48</v>
      </c>
      <c r="F16960" s="61">
        <v>0.29166666666666669</v>
      </c>
      <c r="G16960" s="62">
        <v>0</v>
      </c>
    </row>
    <row r="16961" spans="1:7" x14ac:dyDescent="0.3">
      <c r="A16961" s="54">
        <v>46011</v>
      </c>
      <c r="B16961" s="55" t="s">
        <v>22</v>
      </c>
      <c r="C16961" s="55" t="s">
        <v>108</v>
      </c>
      <c r="D16961" s="55" t="s">
        <v>9</v>
      </c>
      <c r="E16961" s="55" t="s">
        <v>48</v>
      </c>
      <c r="F16961" s="55">
        <v>0.3125</v>
      </c>
      <c r="G16961" s="56">
        <v>0</v>
      </c>
    </row>
    <row r="16962" spans="1:7" x14ac:dyDescent="0.3">
      <c r="A16962" s="60">
        <v>46011</v>
      </c>
      <c r="B16962" s="61" t="s">
        <v>22</v>
      </c>
      <c r="C16962" s="61" t="s">
        <v>108</v>
      </c>
      <c r="D16962" s="61" t="s">
        <v>9</v>
      </c>
      <c r="E16962" s="61" t="s">
        <v>48</v>
      </c>
      <c r="F16962" s="61">
        <v>0.33333333333333331</v>
      </c>
      <c r="G16962" s="62">
        <v>0</v>
      </c>
    </row>
    <row r="16963" spans="1:7" x14ac:dyDescent="0.3">
      <c r="A16963" s="54">
        <v>46011</v>
      </c>
      <c r="B16963" s="55" t="s">
        <v>22</v>
      </c>
      <c r="C16963" s="55" t="s">
        <v>108</v>
      </c>
      <c r="D16963" s="55" t="s">
        <v>9</v>
      </c>
      <c r="E16963" s="55" t="s">
        <v>48</v>
      </c>
      <c r="F16963" s="55">
        <v>0.35416666666666669</v>
      </c>
      <c r="G16963" s="56">
        <v>0</v>
      </c>
    </row>
    <row r="16964" spans="1:7" x14ac:dyDescent="0.3">
      <c r="A16964" s="60">
        <v>46011</v>
      </c>
      <c r="B16964" s="61" t="s">
        <v>22</v>
      </c>
      <c r="C16964" s="61" t="s">
        <v>108</v>
      </c>
      <c r="D16964" s="61" t="s">
        <v>9</v>
      </c>
      <c r="E16964" s="61" t="s">
        <v>48</v>
      </c>
      <c r="F16964" s="61">
        <v>0.375</v>
      </c>
      <c r="G16964" s="62">
        <v>0</v>
      </c>
    </row>
    <row r="16965" spans="1:7" x14ac:dyDescent="0.3">
      <c r="A16965" s="54">
        <v>46011</v>
      </c>
      <c r="B16965" s="55" t="s">
        <v>22</v>
      </c>
      <c r="C16965" s="55" t="s">
        <v>108</v>
      </c>
      <c r="D16965" s="55" t="s">
        <v>9</v>
      </c>
      <c r="E16965" s="55" t="s">
        <v>48</v>
      </c>
      <c r="F16965" s="55">
        <v>0.39583333333333331</v>
      </c>
      <c r="G16965" s="56">
        <v>0</v>
      </c>
    </row>
    <row r="16966" spans="1:7" x14ac:dyDescent="0.3">
      <c r="A16966" s="60">
        <v>46011</v>
      </c>
      <c r="B16966" s="61" t="s">
        <v>22</v>
      </c>
      <c r="C16966" s="61" t="s">
        <v>108</v>
      </c>
      <c r="D16966" s="61" t="s">
        <v>9</v>
      </c>
      <c r="E16966" s="61" t="s">
        <v>48</v>
      </c>
      <c r="F16966" s="61">
        <v>0.41666666666666669</v>
      </c>
      <c r="G16966" s="62">
        <v>0</v>
      </c>
    </row>
    <row r="16967" spans="1:7" x14ac:dyDescent="0.3">
      <c r="A16967" s="54">
        <v>46011</v>
      </c>
      <c r="B16967" s="55" t="s">
        <v>22</v>
      </c>
      <c r="C16967" s="55" t="s">
        <v>108</v>
      </c>
      <c r="D16967" s="55" t="s">
        <v>9</v>
      </c>
      <c r="E16967" s="55" t="s">
        <v>48</v>
      </c>
      <c r="F16967" s="55">
        <v>0.4375</v>
      </c>
      <c r="G16967" s="56">
        <v>0</v>
      </c>
    </row>
    <row r="16968" spans="1:7" x14ac:dyDescent="0.3">
      <c r="A16968" s="60">
        <v>46011</v>
      </c>
      <c r="B16968" s="61" t="s">
        <v>22</v>
      </c>
      <c r="C16968" s="61" t="s">
        <v>108</v>
      </c>
      <c r="D16968" s="61" t="s">
        <v>9</v>
      </c>
      <c r="E16968" s="61" t="s">
        <v>48</v>
      </c>
      <c r="F16968" s="61">
        <v>0.45833333333333331</v>
      </c>
      <c r="G16968" s="62">
        <v>0</v>
      </c>
    </row>
    <row r="16969" spans="1:7" x14ac:dyDescent="0.3">
      <c r="A16969" s="54">
        <v>46011</v>
      </c>
      <c r="B16969" s="55" t="s">
        <v>22</v>
      </c>
      <c r="C16969" s="55" t="s">
        <v>108</v>
      </c>
      <c r="D16969" s="55" t="s">
        <v>9</v>
      </c>
      <c r="E16969" s="55" t="s">
        <v>48</v>
      </c>
      <c r="F16969" s="55">
        <v>0.47916666666666669</v>
      </c>
      <c r="G16969" s="56">
        <v>0</v>
      </c>
    </row>
    <row r="16970" spans="1:7" x14ac:dyDescent="0.3">
      <c r="A16970" s="60">
        <v>46011</v>
      </c>
      <c r="B16970" s="61" t="s">
        <v>22</v>
      </c>
      <c r="C16970" s="61" t="s">
        <v>108</v>
      </c>
      <c r="D16970" s="61" t="s">
        <v>9</v>
      </c>
      <c r="E16970" s="61" t="s">
        <v>48</v>
      </c>
      <c r="F16970" s="61">
        <v>0.5</v>
      </c>
      <c r="G16970" s="62">
        <v>0</v>
      </c>
    </row>
    <row r="16971" spans="1:7" x14ac:dyDescent="0.3">
      <c r="A16971" s="54">
        <v>46011</v>
      </c>
      <c r="B16971" s="55" t="s">
        <v>22</v>
      </c>
      <c r="C16971" s="55" t="s">
        <v>108</v>
      </c>
      <c r="D16971" s="55" t="s">
        <v>9</v>
      </c>
      <c r="E16971" s="55" t="s">
        <v>48</v>
      </c>
      <c r="F16971" s="55">
        <v>0.52083333333333337</v>
      </c>
      <c r="G16971" s="56">
        <v>0</v>
      </c>
    </row>
    <row r="16972" spans="1:7" x14ac:dyDescent="0.3">
      <c r="A16972" s="60">
        <v>46011</v>
      </c>
      <c r="B16972" s="61" t="s">
        <v>22</v>
      </c>
      <c r="C16972" s="61" t="s">
        <v>108</v>
      </c>
      <c r="D16972" s="61" t="s">
        <v>9</v>
      </c>
      <c r="E16972" s="61" t="s">
        <v>48</v>
      </c>
      <c r="F16972" s="61">
        <v>0.54166666666666663</v>
      </c>
      <c r="G16972" s="62">
        <v>0</v>
      </c>
    </row>
    <row r="16973" spans="1:7" x14ac:dyDescent="0.3">
      <c r="A16973" s="54">
        <v>46011</v>
      </c>
      <c r="B16973" s="55" t="s">
        <v>22</v>
      </c>
      <c r="C16973" s="55" t="s">
        <v>108</v>
      </c>
      <c r="D16973" s="55" t="s">
        <v>9</v>
      </c>
      <c r="E16973" s="55" t="s">
        <v>48</v>
      </c>
      <c r="F16973" s="55">
        <v>0.5625</v>
      </c>
      <c r="G16973" s="56">
        <v>0</v>
      </c>
    </row>
    <row r="16974" spans="1:7" x14ac:dyDescent="0.3">
      <c r="A16974" s="60">
        <v>46011</v>
      </c>
      <c r="B16974" s="61" t="s">
        <v>22</v>
      </c>
      <c r="C16974" s="61" t="s">
        <v>108</v>
      </c>
      <c r="D16974" s="61" t="s">
        <v>9</v>
      </c>
      <c r="E16974" s="61" t="s">
        <v>48</v>
      </c>
      <c r="F16974" s="61">
        <v>0.58333333333333337</v>
      </c>
      <c r="G16974" s="62">
        <v>0</v>
      </c>
    </row>
    <row r="16975" spans="1:7" x14ac:dyDescent="0.3">
      <c r="A16975" s="54">
        <v>46011</v>
      </c>
      <c r="B16975" s="55" t="s">
        <v>22</v>
      </c>
      <c r="C16975" s="55" t="s">
        <v>108</v>
      </c>
      <c r="D16975" s="55" t="s">
        <v>9</v>
      </c>
      <c r="E16975" s="55" t="s">
        <v>48</v>
      </c>
      <c r="F16975" s="55">
        <v>0.60416666666666663</v>
      </c>
      <c r="G16975" s="56">
        <v>0</v>
      </c>
    </row>
    <row r="16976" spans="1:7" x14ac:dyDescent="0.3">
      <c r="A16976" s="60">
        <v>46011</v>
      </c>
      <c r="B16976" s="61" t="s">
        <v>22</v>
      </c>
      <c r="C16976" s="61" t="s">
        <v>108</v>
      </c>
      <c r="D16976" s="61" t="s">
        <v>9</v>
      </c>
      <c r="E16976" s="61" t="s">
        <v>48</v>
      </c>
      <c r="F16976" s="61">
        <v>0.625</v>
      </c>
      <c r="G16976" s="62">
        <v>0</v>
      </c>
    </row>
    <row r="16977" spans="1:7" x14ac:dyDescent="0.3">
      <c r="A16977" s="54">
        <v>46011</v>
      </c>
      <c r="B16977" s="55" t="s">
        <v>22</v>
      </c>
      <c r="C16977" s="55" t="s">
        <v>108</v>
      </c>
      <c r="D16977" s="55" t="s">
        <v>9</v>
      </c>
      <c r="E16977" s="55" t="s">
        <v>48</v>
      </c>
      <c r="F16977" s="55">
        <v>0.64583333333333337</v>
      </c>
      <c r="G16977" s="56">
        <v>0</v>
      </c>
    </row>
    <row r="16978" spans="1:7" x14ac:dyDescent="0.3">
      <c r="A16978" s="60">
        <v>46011</v>
      </c>
      <c r="B16978" s="61" t="s">
        <v>22</v>
      </c>
      <c r="C16978" s="61" t="s">
        <v>108</v>
      </c>
      <c r="D16978" s="61" t="s">
        <v>9</v>
      </c>
      <c r="E16978" s="61" t="s">
        <v>48</v>
      </c>
      <c r="F16978" s="61">
        <v>0.66666666666666663</v>
      </c>
      <c r="G16978" s="62">
        <v>0</v>
      </c>
    </row>
    <row r="16979" spans="1:7" x14ac:dyDescent="0.3">
      <c r="A16979" s="54">
        <v>46011</v>
      </c>
      <c r="B16979" s="55" t="s">
        <v>22</v>
      </c>
      <c r="C16979" s="55" t="s">
        <v>108</v>
      </c>
      <c r="D16979" s="55" t="s">
        <v>9</v>
      </c>
      <c r="E16979" s="55" t="s">
        <v>48</v>
      </c>
      <c r="F16979" s="55">
        <v>0.6875</v>
      </c>
      <c r="G16979" s="56">
        <v>0</v>
      </c>
    </row>
    <row r="16980" spans="1:7" x14ac:dyDescent="0.3">
      <c r="A16980" s="60">
        <v>46011</v>
      </c>
      <c r="B16980" s="61" t="s">
        <v>22</v>
      </c>
      <c r="C16980" s="61" t="s">
        <v>108</v>
      </c>
      <c r="D16980" s="61" t="s">
        <v>9</v>
      </c>
      <c r="E16980" s="61" t="s">
        <v>48</v>
      </c>
      <c r="F16980" s="61">
        <v>0.70833333333333337</v>
      </c>
      <c r="G16980" s="62">
        <v>0</v>
      </c>
    </row>
    <row r="16981" spans="1:7" x14ac:dyDescent="0.3">
      <c r="A16981" s="54">
        <v>46011</v>
      </c>
      <c r="B16981" s="55" t="s">
        <v>22</v>
      </c>
      <c r="C16981" s="55" t="s">
        <v>108</v>
      </c>
      <c r="D16981" s="55" t="s">
        <v>9</v>
      </c>
      <c r="E16981" s="55" t="s">
        <v>48</v>
      </c>
      <c r="F16981" s="55">
        <v>0.72916666666666663</v>
      </c>
      <c r="G16981" s="56">
        <v>0</v>
      </c>
    </row>
    <row r="16982" spans="1:7" x14ac:dyDescent="0.3">
      <c r="A16982" s="60">
        <v>46011</v>
      </c>
      <c r="B16982" s="61" t="s">
        <v>22</v>
      </c>
      <c r="C16982" s="61" t="s">
        <v>108</v>
      </c>
      <c r="D16982" s="61" t="s">
        <v>9</v>
      </c>
      <c r="E16982" s="61" t="s">
        <v>48</v>
      </c>
      <c r="F16982" s="61">
        <v>0.75</v>
      </c>
      <c r="G16982" s="62">
        <v>0</v>
      </c>
    </row>
    <row r="16983" spans="1:7" x14ac:dyDescent="0.3">
      <c r="A16983" s="54">
        <v>46011</v>
      </c>
      <c r="B16983" s="55" t="s">
        <v>22</v>
      </c>
      <c r="C16983" s="55" t="s">
        <v>108</v>
      </c>
      <c r="D16983" s="55" t="s">
        <v>9</v>
      </c>
      <c r="E16983" s="55" t="s">
        <v>48</v>
      </c>
      <c r="F16983" s="55">
        <v>0.77083333333333337</v>
      </c>
      <c r="G16983" s="56">
        <v>0</v>
      </c>
    </row>
    <row r="16984" spans="1:7" x14ac:dyDescent="0.3">
      <c r="A16984" s="60">
        <v>46011</v>
      </c>
      <c r="B16984" s="61" t="s">
        <v>22</v>
      </c>
      <c r="C16984" s="61" t="s">
        <v>108</v>
      </c>
      <c r="D16984" s="61" t="s">
        <v>9</v>
      </c>
      <c r="E16984" s="61" t="s">
        <v>48</v>
      </c>
      <c r="F16984" s="61">
        <v>0.79166666666666663</v>
      </c>
      <c r="G16984" s="62">
        <v>0</v>
      </c>
    </row>
    <row r="16985" spans="1:7" x14ac:dyDescent="0.3">
      <c r="A16985" s="54">
        <v>46011</v>
      </c>
      <c r="B16985" s="55" t="s">
        <v>22</v>
      </c>
      <c r="C16985" s="55" t="s">
        <v>108</v>
      </c>
      <c r="D16985" s="55" t="s">
        <v>9</v>
      </c>
      <c r="E16985" s="55" t="s">
        <v>48</v>
      </c>
      <c r="F16985" s="55">
        <v>0.8125</v>
      </c>
      <c r="G16985" s="56">
        <v>0</v>
      </c>
    </row>
    <row r="16986" spans="1:7" x14ac:dyDescent="0.3">
      <c r="A16986" s="60">
        <v>46011</v>
      </c>
      <c r="B16986" s="61" t="s">
        <v>22</v>
      </c>
      <c r="C16986" s="61" t="s">
        <v>108</v>
      </c>
      <c r="D16986" s="61" t="s">
        <v>9</v>
      </c>
      <c r="E16986" s="61" t="s">
        <v>48</v>
      </c>
      <c r="F16986" s="61">
        <v>0.83333333333333337</v>
      </c>
      <c r="G16986" s="62">
        <v>0</v>
      </c>
    </row>
    <row r="16987" spans="1:7" x14ac:dyDescent="0.3">
      <c r="A16987" s="54">
        <v>46011</v>
      </c>
      <c r="B16987" s="55" t="s">
        <v>22</v>
      </c>
      <c r="C16987" s="55" t="s">
        <v>108</v>
      </c>
      <c r="D16987" s="55" t="s">
        <v>9</v>
      </c>
      <c r="E16987" s="55" t="s">
        <v>48</v>
      </c>
      <c r="F16987" s="55">
        <v>0.85416666666666663</v>
      </c>
      <c r="G16987" s="56">
        <v>0</v>
      </c>
    </row>
    <row r="16988" spans="1:7" x14ac:dyDescent="0.3">
      <c r="A16988" s="60">
        <v>46011</v>
      </c>
      <c r="B16988" s="61" t="s">
        <v>22</v>
      </c>
      <c r="C16988" s="61" t="s">
        <v>108</v>
      </c>
      <c r="D16988" s="61" t="s">
        <v>9</v>
      </c>
      <c r="E16988" s="61" t="s">
        <v>48</v>
      </c>
      <c r="F16988" s="61">
        <v>0.875</v>
      </c>
      <c r="G16988" s="62">
        <v>0</v>
      </c>
    </row>
    <row r="16989" spans="1:7" x14ac:dyDescent="0.3">
      <c r="A16989" s="54">
        <v>46011</v>
      </c>
      <c r="B16989" s="55" t="s">
        <v>22</v>
      </c>
      <c r="C16989" s="55" t="s">
        <v>108</v>
      </c>
      <c r="D16989" s="55" t="s">
        <v>9</v>
      </c>
      <c r="E16989" s="55" t="s">
        <v>48</v>
      </c>
      <c r="F16989" s="55">
        <v>0.89583333333333337</v>
      </c>
      <c r="G16989" s="56">
        <v>0</v>
      </c>
    </row>
    <row r="16990" spans="1:7" x14ac:dyDescent="0.3">
      <c r="A16990" s="60">
        <v>46011</v>
      </c>
      <c r="B16990" s="61" t="s">
        <v>22</v>
      </c>
      <c r="C16990" s="61" t="s">
        <v>108</v>
      </c>
      <c r="D16990" s="61" t="s">
        <v>9</v>
      </c>
      <c r="E16990" s="61" t="s">
        <v>48</v>
      </c>
      <c r="F16990" s="61">
        <v>0.91666666666666663</v>
      </c>
      <c r="G16990" s="62">
        <v>0</v>
      </c>
    </row>
    <row r="16991" spans="1:7" x14ac:dyDescent="0.3">
      <c r="A16991" s="54">
        <v>46011</v>
      </c>
      <c r="B16991" s="55" t="s">
        <v>22</v>
      </c>
      <c r="C16991" s="55" t="s">
        <v>108</v>
      </c>
      <c r="D16991" s="55" t="s">
        <v>9</v>
      </c>
      <c r="E16991" s="55" t="s">
        <v>48</v>
      </c>
      <c r="F16991" s="55">
        <v>0.9375</v>
      </c>
      <c r="G16991" s="56">
        <v>0</v>
      </c>
    </row>
    <row r="16992" spans="1:7" x14ac:dyDescent="0.3">
      <c r="A16992" s="60">
        <v>46011</v>
      </c>
      <c r="B16992" s="61" t="s">
        <v>22</v>
      </c>
      <c r="C16992" s="61" t="s">
        <v>108</v>
      </c>
      <c r="D16992" s="61" t="s">
        <v>9</v>
      </c>
      <c r="E16992" s="61" t="s">
        <v>48</v>
      </c>
      <c r="F16992" s="61">
        <v>0.95833333333333337</v>
      </c>
      <c r="G16992" s="62">
        <v>0</v>
      </c>
    </row>
    <row r="16993" spans="1:7" x14ac:dyDescent="0.3">
      <c r="A16993" s="54">
        <v>46011</v>
      </c>
      <c r="B16993" s="55" t="s">
        <v>22</v>
      </c>
      <c r="C16993" s="55" t="s">
        <v>108</v>
      </c>
      <c r="D16993" s="55" t="s">
        <v>9</v>
      </c>
      <c r="E16993" s="55" t="s">
        <v>48</v>
      </c>
      <c r="F16993" s="55">
        <v>0.97916666666666663</v>
      </c>
      <c r="G16993" s="56">
        <v>0</v>
      </c>
    </row>
    <row r="16994" spans="1:7" x14ac:dyDescent="0.3">
      <c r="A16994" s="60">
        <v>46012</v>
      </c>
      <c r="B16994" s="61" t="s">
        <v>22</v>
      </c>
      <c r="C16994" s="61" t="s">
        <v>108</v>
      </c>
      <c r="D16994" s="61" t="s">
        <v>9</v>
      </c>
      <c r="E16994" s="61" t="s">
        <v>48</v>
      </c>
      <c r="F16994" s="61">
        <v>0</v>
      </c>
      <c r="G16994" s="62">
        <v>0</v>
      </c>
    </row>
    <row r="16995" spans="1:7" x14ac:dyDescent="0.3">
      <c r="A16995" s="54">
        <v>46012</v>
      </c>
      <c r="B16995" s="55" t="s">
        <v>22</v>
      </c>
      <c r="C16995" s="55" t="s">
        <v>108</v>
      </c>
      <c r="D16995" s="55" t="s">
        <v>10</v>
      </c>
      <c r="E16995" s="55" t="s">
        <v>48</v>
      </c>
      <c r="F16995" s="55">
        <v>2.0833333333333329E-2</v>
      </c>
      <c r="G16995" s="56" cm="1">
        <f t="array" ref="G16995:G17042">IF(LOAD_RESULTS!$C$3 = "MENU",ABS(_xlfn.IFS(AND(PER_MONTH!$B16947="January",PER_MONTH!$E16947="Working Day"),Table3[Jan_WD],AND(PER_MONTH!$B16947="January",PER_MONTH!$E16947="Non-Working Day"),Table3[Jan_NWD],AND(PER_MONTH!$B16947="February",PER_MONTH!$E16947="Working Day"),Table3[Feb_WD],AND(PER_MONTH!$B16947="February",PER_MONTH!$E16947="Non-Working Day"),Table3[Feb_NWD], AND(PER_MONTH!$B16947 = "March", PER_MONTH!$E16947 = "Working Day"), Table3[Mar_WD],  AND(PER_MONTH!$B16947 = "March", PER_MONTH!$E16947 = "Non-Working Day"), Table3[Mar_NWD], AND(PER_MONTH!$B16947 = "April", PER_MONTH!$E16947 = "Working Day"), Table3[Apr_WD], AND(PER_MONTH!$B16947 = "April", PER_MONTH!$E16947 = "Non-Working Day"), Table3[Apr_NWD], AND(PER_MONTH!$B16947 = "May", PER_MONTH!$E16947 = "Working Day"), Table3[May_WD], AND(PER_MONTH!$B16947 = "May", PER_MONTH!$E16947 = "Non-Working Day"), Table3[May_NWD], AND(PER_MONTH!$B16947 = "June", PER_MONTH!$E16947 = "Working Day"), Table3[Jun_WD], AND(PER_MONTH!$B16947 = "June", PER_MONTH!$E16947 = "Non-Working Day"), Table3[Jun_NWD], AND(PER_MONTH!$B16947 = "July", PER_MONTH!$E16947 = "Working Day"), Table3[Jul_WD], AND(PER_MONTH!$B16947 = "July", PER_MONTH!$E16947 = "Non-Working Day"), Table3[Jul_NWD], AND(PER_MONTH!$B16947 = "August", PER_MONTH!$E16947 = "Working Day"), Table3[Aug_WD], AND(PER_MONTH!$B16947 = "August", PER_MONTH!$E16947 = "Non-Working Day"), Table3[Aug_NWD], AND(PER_MONTH!$B16947 = "September", PER_MONTH!$E16947 = "Working Day"), Table3[Sep_WD], AND(PER_MONTH!$B16947 = "September", PER_MONTH!$E16947 = "Non-Working Day"), Table3[Sep_NWD], AND(PER_MONTH!$B16947 = "October", PER_MONTH!$E16947 = "Working Day"), Table3[Oct_WD], AND(PER_MONTH!$B16947 = "October", PER_MONTH!$E16947 = "Non-Working Day"), Table3[Oct_NWD], AND(PER_MONTH!$B16947 = "November", PER_MONTH!$E16947 = "Working Day"), Table3[Nov_WD], AND(PER_MONTH!$B16947 = "November", PER_MONTH!$E16947 = "Non-Working Day"), Table3[Nov_NWD], AND(PER_MONTH!$B16947 = "December", PER_MONTH!$E16947 = "Working Day"), Table3[Dec_WD], AND(PER_MONTH!$B16947 = "December", PER_MONTH!$E16947 = "Non-Working Day"), Table3[Dec_NWD])),_xlfn.IFS(AND(PER_MONTH!$B16947="January",PER_MONTH!$E16947="Working Day"),Table3[Jan_WD],AND(PER_MONTH!$B16947="January",PER_MONTH!$E16947="Non-Working Day"),Table3[Jan_NWD],AND(PER_MONTH!$B16947="February",PER_MONTH!$E16947="Working Day"),Table3[Feb_WD],AND(PER_MONTH!$B16947="February",PER_MONTH!$E16947="Non-Working Day"),Table3[Feb_NWD], AND(PER_MONTH!$B16947 = "March", PER_MONTH!$E16947 = "Working Day"), Table3[Mar_WD],  AND(PER_MONTH!$B16947 = "March", PER_MONTH!$E16947 = "Non-Working Day"), Table3[Mar_NWD], AND(PER_MONTH!$B16947 = "April", PER_MONTH!$E16947 = "Working Day"), Table3[Apr_WD], AND(PER_MONTH!$B16947 = "April", PER_MONTH!$E16947 = "Non-Working Day"), Table3[Apr_NWD], AND(PER_MONTH!$B16947 = "May", PER_MONTH!$E16947 = "Working Day"), Table3[May_WD], AND(PER_MONTH!$B16947 = "May", PER_MONTH!$E16947 = "Non-Working Day"), Table3[May_NWD], AND(PER_MONTH!$B16947 = "June", PER_MONTH!$E16947 = "Working Day"), Table3[Jun_WD], AND(PER_MONTH!$B16947 = "June", PER_MONTH!$E16947 = "Non-Working Day"), Table3[Jun_NWD], AND(PER_MONTH!$B16947 = "July", PER_MONTH!$E16947 = "Working Day"), Table3[Jul_WD], AND(PER_MONTH!$B16947 = "July", PER_MONTH!$E16947 = "Non-Working Day"), Table3[Jul_NWD], AND(PER_MONTH!$B16947 = "August", PER_MONTH!$E16947 = "Working Day"), Table3[Aug_WD], AND(PER_MONTH!$B16947 = "August", PER_MONTH!$E16947 = "Non-Working Day"), Table3[Aug_NWD], AND(PER_MONTH!$B16947 = "September", PER_MONTH!$E16947 = "Working Day"), Table3[Sep_WD], AND(PER_MONTH!$B16947 = "September", PER_MONTH!$E16947 = "Non-Working Day"), Table3[Sep_NWD], AND(PER_MONTH!$B16947 = "October", PER_MONTH!$E16947 = "Working Day"), Table3[Oct_WD], AND(PER_MONTH!$B16947 = "October", PER_MONTH!$E16947 = "Non-Working Day"), Table3[Oct_NWD], AND(PER_MONTH!$B16947 = "November", PER_MONTH!$E16947 = "Working Day"), Table3[Nov_WD], AND(PER_MONTH!$B16947 = "November", PER_MONTH!$E16947 = "Non-Working Day"), Table3[Nov_NWD], AND(PER_MONTH!$B16947 = "December", PER_MONTH!$E16947 = "Working Day"), Table3[Dec_WD], AND(PER_MONTH!$B16947 = "December", PER_MONTH!$E16947 = "Non-Working Day"), Table3[Dec_NWD]))</f>
        <v>0</v>
      </c>
    </row>
    <row r="16996" spans="1:7" x14ac:dyDescent="0.3">
      <c r="A16996" s="60">
        <v>46012</v>
      </c>
      <c r="B16996" s="61" t="s">
        <v>22</v>
      </c>
      <c r="C16996" s="61" t="s">
        <v>108</v>
      </c>
      <c r="D16996" s="61" t="s">
        <v>10</v>
      </c>
      <c r="E16996" s="61" t="s">
        <v>48</v>
      </c>
      <c r="F16996" s="61">
        <v>4.1666666666666657E-2</v>
      </c>
      <c r="G16996" s="62">
        <v>0</v>
      </c>
    </row>
    <row r="16997" spans="1:7" x14ac:dyDescent="0.3">
      <c r="A16997" s="54">
        <v>46012</v>
      </c>
      <c r="B16997" s="55" t="s">
        <v>22</v>
      </c>
      <c r="C16997" s="55" t="s">
        <v>108</v>
      </c>
      <c r="D16997" s="55" t="s">
        <v>10</v>
      </c>
      <c r="E16997" s="55" t="s">
        <v>48</v>
      </c>
      <c r="F16997" s="55">
        <v>6.25E-2</v>
      </c>
      <c r="G16997" s="56">
        <v>0</v>
      </c>
    </row>
    <row r="16998" spans="1:7" x14ac:dyDescent="0.3">
      <c r="A16998" s="60">
        <v>46012</v>
      </c>
      <c r="B16998" s="61" t="s">
        <v>22</v>
      </c>
      <c r="C16998" s="61" t="s">
        <v>108</v>
      </c>
      <c r="D16998" s="61" t="s">
        <v>10</v>
      </c>
      <c r="E16998" s="61" t="s">
        <v>48</v>
      </c>
      <c r="F16998" s="61">
        <v>8.3333333333333329E-2</v>
      </c>
      <c r="G16998" s="62">
        <v>0</v>
      </c>
    </row>
    <row r="16999" spans="1:7" x14ac:dyDescent="0.3">
      <c r="A16999" s="54">
        <v>46012</v>
      </c>
      <c r="B16999" s="55" t="s">
        <v>22</v>
      </c>
      <c r="C16999" s="55" t="s">
        <v>108</v>
      </c>
      <c r="D16999" s="55" t="s">
        <v>10</v>
      </c>
      <c r="E16999" s="55" t="s">
        <v>48</v>
      </c>
      <c r="F16999" s="55">
        <v>0.1041666666666667</v>
      </c>
      <c r="G16999" s="56">
        <v>0</v>
      </c>
    </row>
    <row r="17000" spans="1:7" x14ac:dyDescent="0.3">
      <c r="A17000" s="60">
        <v>46012</v>
      </c>
      <c r="B17000" s="61" t="s">
        <v>22</v>
      </c>
      <c r="C17000" s="61" t="s">
        <v>108</v>
      </c>
      <c r="D17000" s="61" t="s">
        <v>10</v>
      </c>
      <c r="E17000" s="61" t="s">
        <v>48</v>
      </c>
      <c r="F17000" s="61">
        <v>0.125</v>
      </c>
      <c r="G17000" s="62">
        <v>0</v>
      </c>
    </row>
    <row r="17001" spans="1:7" x14ac:dyDescent="0.3">
      <c r="A17001" s="54">
        <v>46012</v>
      </c>
      <c r="B17001" s="55" t="s">
        <v>22</v>
      </c>
      <c r="C17001" s="55" t="s">
        <v>108</v>
      </c>
      <c r="D17001" s="55" t="s">
        <v>10</v>
      </c>
      <c r="E17001" s="55" t="s">
        <v>48</v>
      </c>
      <c r="F17001" s="55">
        <v>0.14583333333333329</v>
      </c>
      <c r="G17001" s="56">
        <v>0</v>
      </c>
    </row>
    <row r="17002" spans="1:7" x14ac:dyDescent="0.3">
      <c r="A17002" s="60">
        <v>46012</v>
      </c>
      <c r="B17002" s="61" t="s">
        <v>22</v>
      </c>
      <c r="C17002" s="61" t="s">
        <v>108</v>
      </c>
      <c r="D17002" s="61" t="s">
        <v>10</v>
      </c>
      <c r="E17002" s="61" t="s">
        <v>48</v>
      </c>
      <c r="F17002" s="61">
        <v>0.16666666666666671</v>
      </c>
      <c r="G17002" s="62">
        <v>0</v>
      </c>
    </row>
    <row r="17003" spans="1:7" x14ac:dyDescent="0.3">
      <c r="A17003" s="54">
        <v>46012</v>
      </c>
      <c r="B17003" s="55" t="s">
        <v>22</v>
      </c>
      <c r="C17003" s="55" t="s">
        <v>108</v>
      </c>
      <c r="D17003" s="55" t="s">
        <v>10</v>
      </c>
      <c r="E17003" s="55" t="s">
        <v>48</v>
      </c>
      <c r="F17003" s="55">
        <v>0.1875</v>
      </c>
      <c r="G17003" s="56">
        <v>0</v>
      </c>
    </row>
    <row r="17004" spans="1:7" x14ac:dyDescent="0.3">
      <c r="A17004" s="60">
        <v>46012</v>
      </c>
      <c r="B17004" s="61" t="s">
        <v>22</v>
      </c>
      <c r="C17004" s="61" t="s">
        <v>108</v>
      </c>
      <c r="D17004" s="61" t="s">
        <v>10</v>
      </c>
      <c r="E17004" s="61" t="s">
        <v>48</v>
      </c>
      <c r="F17004" s="61">
        <v>0.20833333333333329</v>
      </c>
      <c r="G17004" s="62">
        <v>0</v>
      </c>
    </row>
    <row r="17005" spans="1:7" x14ac:dyDescent="0.3">
      <c r="A17005" s="54">
        <v>46012</v>
      </c>
      <c r="B17005" s="55" t="s">
        <v>22</v>
      </c>
      <c r="C17005" s="55" t="s">
        <v>108</v>
      </c>
      <c r="D17005" s="55" t="s">
        <v>10</v>
      </c>
      <c r="E17005" s="55" t="s">
        <v>48</v>
      </c>
      <c r="F17005" s="55">
        <v>0.22916666666666671</v>
      </c>
      <c r="G17005" s="56">
        <v>0</v>
      </c>
    </row>
    <row r="17006" spans="1:7" x14ac:dyDescent="0.3">
      <c r="A17006" s="60">
        <v>46012</v>
      </c>
      <c r="B17006" s="61" t="s">
        <v>22</v>
      </c>
      <c r="C17006" s="61" t="s">
        <v>108</v>
      </c>
      <c r="D17006" s="61" t="s">
        <v>10</v>
      </c>
      <c r="E17006" s="61" t="s">
        <v>48</v>
      </c>
      <c r="F17006" s="61">
        <v>0.25</v>
      </c>
      <c r="G17006" s="62">
        <v>0</v>
      </c>
    </row>
    <row r="17007" spans="1:7" x14ac:dyDescent="0.3">
      <c r="A17007" s="54">
        <v>46012</v>
      </c>
      <c r="B17007" s="55" t="s">
        <v>22</v>
      </c>
      <c r="C17007" s="55" t="s">
        <v>108</v>
      </c>
      <c r="D17007" s="55" t="s">
        <v>10</v>
      </c>
      <c r="E17007" s="55" t="s">
        <v>48</v>
      </c>
      <c r="F17007" s="55">
        <v>0.27083333333333331</v>
      </c>
      <c r="G17007" s="56">
        <v>0</v>
      </c>
    </row>
    <row r="17008" spans="1:7" x14ac:dyDescent="0.3">
      <c r="A17008" s="60">
        <v>46012</v>
      </c>
      <c r="B17008" s="61" t="s">
        <v>22</v>
      </c>
      <c r="C17008" s="61" t="s">
        <v>108</v>
      </c>
      <c r="D17008" s="61" t="s">
        <v>10</v>
      </c>
      <c r="E17008" s="61" t="s">
        <v>48</v>
      </c>
      <c r="F17008" s="61">
        <v>0.29166666666666669</v>
      </c>
      <c r="G17008" s="62">
        <v>0</v>
      </c>
    </row>
    <row r="17009" spans="1:7" x14ac:dyDescent="0.3">
      <c r="A17009" s="54">
        <v>46012</v>
      </c>
      <c r="B17009" s="55" t="s">
        <v>22</v>
      </c>
      <c r="C17009" s="55" t="s">
        <v>108</v>
      </c>
      <c r="D17009" s="55" t="s">
        <v>10</v>
      </c>
      <c r="E17009" s="55" t="s">
        <v>48</v>
      </c>
      <c r="F17009" s="55">
        <v>0.3125</v>
      </c>
      <c r="G17009" s="56">
        <v>0</v>
      </c>
    </row>
    <row r="17010" spans="1:7" x14ac:dyDescent="0.3">
      <c r="A17010" s="60">
        <v>46012</v>
      </c>
      <c r="B17010" s="61" t="s">
        <v>22</v>
      </c>
      <c r="C17010" s="61" t="s">
        <v>108</v>
      </c>
      <c r="D17010" s="61" t="s">
        <v>10</v>
      </c>
      <c r="E17010" s="61" t="s">
        <v>48</v>
      </c>
      <c r="F17010" s="61">
        <v>0.33333333333333331</v>
      </c>
      <c r="G17010" s="62">
        <v>0</v>
      </c>
    </row>
    <row r="17011" spans="1:7" x14ac:dyDescent="0.3">
      <c r="A17011" s="54">
        <v>46012</v>
      </c>
      <c r="B17011" s="55" t="s">
        <v>22</v>
      </c>
      <c r="C17011" s="55" t="s">
        <v>108</v>
      </c>
      <c r="D17011" s="55" t="s">
        <v>10</v>
      </c>
      <c r="E17011" s="55" t="s">
        <v>48</v>
      </c>
      <c r="F17011" s="55">
        <v>0.35416666666666669</v>
      </c>
      <c r="G17011" s="56">
        <v>0</v>
      </c>
    </row>
    <row r="17012" spans="1:7" x14ac:dyDescent="0.3">
      <c r="A17012" s="60">
        <v>46012</v>
      </c>
      <c r="B17012" s="61" t="s">
        <v>22</v>
      </c>
      <c r="C17012" s="61" t="s">
        <v>108</v>
      </c>
      <c r="D17012" s="61" t="s">
        <v>10</v>
      </c>
      <c r="E17012" s="61" t="s">
        <v>48</v>
      </c>
      <c r="F17012" s="61">
        <v>0.375</v>
      </c>
      <c r="G17012" s="62">
        <v>0</v>
      </c>
    </row>
    <row r="17013" spans="1:7" x14ac:dyDescent="0.3">
      <c r="A17013" s="54">
        <v>46012</v>
      </c>
      <c r="B17013" s="55" t="s">
        <v>22</v>
      </c>
      <c r="C17013" s="55" t="s">
        <v>108</v>
      </c>
      <c r="D17013" s="55" t="s">
        <v>10</v>
      </c>
      <c r="E17013" s="55" t="s">
        <v>48</v>
      </c>
      <c r="F17013" s="55">
        <v>0.39583333333333331</v>
      </c>
      <c r="G17013" s="56">
        <v>0</v>
      </c>
    </row>
    <row r="17014" spans="1:7" x14ac:dyDescent="0.3">
      <c r="A17014" s="60">
        <v>46012</v>
      </c>
      <c r="B17014" s="61" t="s">
        <v>22</v>
      </c>
      <c r="C17014" s="61" t="s">
        <v>108</v>
      </c>
      <c r="D17014" s="61" t="s">
        <v>10</v>
      </c>
      <c r="E17014" s="61" t="s">
        <v>48</v>
      </c>
      <c r="F17014" s="61">
        <v>0.41666666666666669</v>
      </c>
      <c r="G17014" s="62">
        <v>0</v>
      </c>
    </row>
    <row r="17015" spans="1:7" x14ac:dyDescent="0.3">
      <c r="A17015" s="54">
        <v>46012</v>
      </c>
      <c r="B17015" s="55" t="s">
        <v>22</v>
      </c>
      <c r="C17015" s="55" t="s">
        <v>108</v>
      </c>
      <c r="D17015" s="55" t="s">
        <v>10</v>
      </c>
      <c r="E17015" s="55" t="s">
        <v>48</v>
      </c>
      <c r="F17015" s="55">
        <v>0.4375</v>
      </c>
      <c r="G17015" s="56">
        <v>0</v>
      </c>
    </row>
    <row r="17016" spans="1:7" x14ac:dyDescent="0.3">
      <c r="A17016" s="60">
        <v>46012</v>
      </c>
      <c r="B17016" s="61" t="s">
        <v>22</v>
      </c>
      <c r="C17016" s="61" t="s">
        <v>108</v>
      </c>
      <c r="D17016" s="61" t="s">
        <v>10</v>
      </c>
      <c r="E17016" s="61" t="s">
        <v>48</v>
      </c>
      <c r="F17016" s="61">
        <v>0.45833333333333331</v>
      </c>
      <c r="G17016" s="62">
        <v>0</v>
      </c>
    </row>
    <row r="17017" spans="1:7" x14ac:dyDescent="0.3">
      <c r="A17017" s="54">
        <v>46012</v>
      </c>
      <c r="B17017" s="55" t="s">
        <v>22</v>
      </c>
      <c r="C17017" s="55" t="s">
        <v>108</v>
      </c>
      <c r="D17017" s="55" t="s">
        <v>10</v>
      </c>
      <c r="E17017" s="55" t="s">
        <v>48</v>
      </c>
      <c r="F17017" s="55">
        <v>0.47916666666666669</v>
      </c>
      <c r="G17017" s="56">
        <v>0</v>
      </c>
    </row>
    <row r="17018" spans="1:7" x14ac:dyDescent="0.3">
      <c r="A17018" s="60">
        <v>46012</v>
      </c>
      <c r="B17018" s="61" t="s">
        <v>22</v>
      </c>
      <c r="C17018" s="61" t="s">
        <v>108</v>
      </c>
      <c r="D17018" s="61" t="s">
        <v>10</v>
      </c>
      <c r="E17018" s="61" t="s">
        <v>48</v>
      </c>
      <c r="F17018" s="61">
        <v>0.5</v>
      </c>
      <c r="G17018" s="62">
        <v>0</v>
      </c>
    </row>
    <row r="17019" spans="1:7" x14ac:dyDescent="0.3">
      <c r="A17019" s="54">
        <v>46012</v>
      </c>
      <c r="B17019" s="55" t="s">
        <v>22</v>
      </c>
      <c r="C17019" s="55" t="s">
        <v>108</v>
      </c>
      <c r="D17019" s="55" t="s">
        <v>10</v>
      </c>
      <c r="E17019" s="55" t="s">
        <v>48</v>
      </c>
      <c r="F17019" s="55">
        <v>0.52083333333333337</v>
      </c>
      <c r="G17019" s="56">
        <v>0</v>
      </c>
    </row>
    <row r="17020" spans="1:7" x14ac:dyDescent="0.3">
      <c r="A17020" s="60">
        <v>46012</v>
      </c>
      <c r="B17020" s="61" t="s">
        <v>22</v>
      </c>
      <c r="C17020" s="61" t="s">
        <v>108</v>
      </c>
      <c r="D17020" s="61" t="s">
        <v>10</v>
      </c>
      <c r="E17020" s="61" t="s">
        <v>48</v>
      </c>
      <c r="F17020" s="61">
        <v>0.54166666666666663</v>
      </c>
      <c r="G17020" s="62">
        <v>0</v>
      </c>
    </row>
    <row r="17021" spans="1:7" x14ac:dyDescent="0.3">
      <c r="A17021" s="54">
        <v>46012</v>
      </c>
      <c r="B17021" s="55" t="s">
        <v>22</v>
      </c>
      <c r="C17021" s="55" t="s">
        <v>108</v>
      </c>
      <c r="D17021" s="55" t="s">
        <v>10</v>
      </c>
      <c r="E17021" s="55" t="s">
        <v>48</v>
      </c>
      <c r="F17021" s="55">
        <v>0.5625</v>
      </c>
      <c r="G17021" s="56">
        <v>0</v>
      </c>
    </row>
    <row r="17022" spans="1:7" x14ac:dyDescent="0.3">
      <c r="A17022" s="60">
        <v>46012</v>
      </c>
      <c r="B17022" s="61" t="s">
        <v>22</v>
      </c>
      <c r="C17022" s="61" t="s">
        <v>108</v>
      </c>
      <c r="D17022" s="61" t="s">
        <v>10</v>
      </c>
      <c r="E17022" s="61" t="s">
        <v>48</v>
      </c>
      <c r="F17022" s="61">
        <v>0.58333333333333337</v>
      </c>
      <c r="G17022" s="62">
        <v>0</v>
      </c>
    </row>
    <row r="17023" spans="1:7" x14ac:dyDescent="0.3">
      <c r="A17023" s="54">
        <v>46012</v>
      </c>
      <c r="B17023" s="55" t="s">
        <v>22</v>
      </c>
      <c r="C17023" s="55" t="s">
        <v>108</v>
      </c>
      <c r="D17023" s="55" t="s">
        <v>10</v>
      </c>
      <c r="E17023" s="55" t="s">
        <v>48</v>
      </c>
      <c r="F17023" s="55">
        <v>0.60416666666666663</v>
      </c>
      <c r="G17023" s="56">
        <v>0</v>
      </c>
    </row>
    <row r="17024" spans="1:7" x14ac:dyDescent="0.3">
      <c r="A17024" s="60">
        <v>46012</v>
      </c>
      <c r="B17024" s="61" t="s">
        <v>22</v>
      </c>
      <c r="C17024" s="61" t="s">
        <v>108</v>
      </c>
      <c r="D17024" s="61" t="s">
        <v>10</v>
      </c>
      <c r="E17024" s="61" t="s">
        <v>48</v>
      </c>
      <c r="F17024" s="61">
        <v>0.625</v>
      </c>
      <c r="G17024" s="62">
        <v>0</v>
      </c>
    </row>
    <row r="17025" spans="1:7" x14ac:dyDescent="0.3">
      <c r="A17025" s="54">
        <v>46012</v>
      </c>
      <c r="B17025" s="55" t="s">
        <v>22</v>
      </c>
      <c r="C17025" s="55" t="s">
        <v>108</v>
      </c>
      <c r="D17025" s="55" t="s">
        <v>10</v>
      </c>
      <c r="E17025" s="55" t="s">
        <v>48</v>
      </c>
      <c r="F17025" s="55">
        <v>0.64583333333333337</v>
      </c>
      <c r="G17025" s="56">
        <v>0</v>
      </c>
    </row>
    <row r="17026" spans="1:7" x14ac:dyDescent="0.3">
      <c r="A17026" s="60">
        <v>46012</v>
      </c>
      <c r="B17026" s="61" t="s">
        <v>22</v>
      </c>
      <c r="C17026" s="61" t="s">
        <v>108</v>
      </c>
      <c r="D17026" s="61" t="s">
        <v>10</v>
      </c>
      <c r="E17026" s="61" t="s">
        <v>48</v>
      </c>
      <c r="F17026" s="61">
        <v>0.66666666666666663</v>
      </c>
      <c r="G17026" s="62">
        <v>0</v>
      </c>
    </row>
    <row r="17027" spans="1:7" x14ac:dyDescent="0.3">
      <c r="A17027" s="54">
        <v>46012</v>
      </c>
      <c r="B17027" s="55" t="s">
        <v>22</v>
      </c>
      <c r="C17027" s="55" t="s">
        <v>108</v>
      </c>
      <c r="D17027" s="55" t="s">
        <v>10</v>
      </c>
      <c r="E17027" s="55" t="s">
        <v>48</v>
      </c>
      <c r="F17027" s="55">
        <v>0.6875</v>
      </c>
      <c r="G17027" s="56">
        <v>0</v>
      </c>
    </row>
    <row r="17028" spans="1:7" x14ac:dyDescent="0.3">
      <c r="A17028" s="60">
        <v>46012</v>
      </c>
      <c r="B17028" s="61" t="s">
        <v>22</v>
      </c>
      <c r="C17028" s="61" t="s">
        <v>108</v>
      </c>
      <c r="D17028" s="61" t="s">
        <v>10</v>
      </c>
      <c r="E17028" s="61" t="s">
        <v>48</v>
      </c>
      <c r="F17028" s="61">
        <v>0.70833333333333337</v>
      </c>
      <c r="G17028" s="62">
        <v>0</v>
      </c>
    </row>
    <row r="17029" spans="1:7" x14ac:dyDescent="0.3">
      <c r="A17029" s="54">
        <v>46012</v>
      </c>
      <c r="B17029" s="55" t="s">
        <v>22</v>
      </c>
      <c r="C17029" s="55" t="s">
        <v>108</v>
      </c>
      <c r="D17029" s="55" t="s">
        <v>10</v>
      </c>
      <c r="E17029" s="55" t="s">
        <v>48</v>
      </c>
      <c r="F17029" s="55">
        <v>0.72916666666666663</v>
      </c>
      <c r="G17029" s="56">
        <v>0</v>
      </c>
    </row>
    <row r="17030" spans="1:7" x14ac:dyDescent="0.3">
      <c r="A17030" s="60">
        <v>46012</v>
      </c>
      <c r="B17030" s="61" t="s">
        <v>22</v>
      </c>
      <c r="C17030" s="61" t="s">
        <v>108</v>
      </c>
      <c r="D17030" s="61" t="s">
        <v>10</v>
      </c>
      <c r="E17030" s="61" t="s">
        <v>48</v>
      </c>
      <c r="F17030" s="61">
        <v>0.75</v>
      </c>
      <c r="G17030" s="62">
        <v>0</v>
      </c>
    </row>
    <row r="17031" spans="1:7" x14ac:dyDescent="0.3">
      <c r="A17031" s="54">
        <v>46012</v>
      </c>
      <c r="B17031" s="55" t="s">
        <v>22</v>
      </c>
      <c r="C17031" s="55" t="s">
        <v>108</v>
      </c>
      <c r="D17031" s="55" t="s">
        <v>10</v>
      </c>
      <c r="E17031" s="55" t="s">
        <v>48</v>
      </c>
      <c r="F17031" s="55">
        <v>0.77083333333333337</v>
      </c>
      <c r="G17031" s="56">
        <v>0</v>
      </c>
    </row>
    <row r="17032" spans="1:7" x14ac:dyDescent="0.3">
      <c r="A17032" s="60">
        <v>46012</v>
      </c>
      <c r="B17032" s="61" t="s">
        <v>22</v>
      </c>
      <c r="C17032" s="61" t="s">
        <v>108</v>
      </c>
      <c r="D17032" s="61" t="s">
        <v>10</v>
      </c>
      <c r="E17032" s="61" t="s">
        <v>48</v>
      </c>
      <c r="F17032" s="61">
        <v>0.79166666666666663</v>
      </c>
      <c r="G17032" s="62">
        <v>0</v>
      </c>
    </row>
    <row r="17033" spans="1:7" x14ac:dyDescent="0.3">
      <c r="A17033" s="54">
        <v>46012</v>
      </c>
      <c r="B17033" s="55" t="s">
        <v>22</v>
      </c>
      <c r="C17033" s="55" t="s">
        <v>108</v>
      </c>
      <c r="D17033" s="55" t="s">
        <v>10</v>
      </c>
      <c r="E17033" s="55" t="s">
        <v>48</v>
      </c>
      <c r="F17033" s="55">
        <v>0.8125</v>
      </c>
      <c r="G17033" s="56">
        <v>0</v>
      </c>
    </row>
    <row r="17034" spans="1:7" x14ac:dyDescent="0.3">
      <c r="A17034" s="60">
        <v>46012</v>
      </c>
      <c r="B17034" s="61" t="s">
        <v>22</v>
      </c>
      <c r="C17034" s="61" t="s">
        <v>108</v>
      </c>
      <c r="D17034" s="61" t="s">
        <v>10</v>
      </c>
      <c r="E17034" s="61" t="s">
        <v>48</v>
      </c>
      <c r="F17034" s="61">
        <v>0.83333333333333337</v>
      </c>
      <c r="G17034" s="62">
        <v>0</v>
      </c>
    </row>
    <row r="17035" spans="1:7" x14ac:dyDescent="0.3">
      <c r="A17035" s="54">
        <v>46012</v>
      </c>
      <c r="B17035" s="55" t="s">
        <v>22</v>
      </c>
      <c r="C17035" s="55" t="s">
        <v>108</v>
      </c>
      <c r="D17035" s="55" t="s">
        <v>10</v>
      </c>
      <c r="E17035" s="55" t="s">
        <v>48</v>
      </c>
      <c r="F17035" s="55">
        <v>0.85416666666666663</v>
      </c>
      <c r="G17035" s="56">
        <v>0</v>
      </c>
    </row>
    <row r="17036" spans="1:7" x14ac:dyDescent="0.3">
      <c r="A17036" s="60">
        <v>46012</v>
      </c>
      <c r="B17036" s="61" t="s">
        <v>22</v>
      </c>
      <c r="C17036" s="61" t="s">
        <v>108</v>
      </c>
      <c r="D17036" s="61" t="s">
        <v>10</v>
      </c>
      <c r="E17036" s="61" t="s">
        <v>48</v>
      </c>
      <c r="F17036" s="61">
        <v>0.875</v>
      </c>
      <c r="G17036" s="62">
        <v>0</v>
      </c>
    </row>
    <row r="17037" spans="1:7" x14ac:dyDescent="0.3">
      <c r="A17037" s="54">
        <v>46012</v>
      </c>
      <c r="B17037" s="55" t="s">
        <v>22</v>
      </c>
      <c r="C17037" s="55" t="s">
        <v>108</v>
      </c>
      <c r="D17037" s="55" t="s">
        <v>10</v>
      </c>
      <c r="E17037" s="55" t="s">
        <v>48</v>
      </c>
      <c r="F17037" s="55">
        <v>0.89583333333333337</v>
      </c>
      <c r="G17037" s="56">
        <v>0</v>
      </c>
    </row>
    <row r="17038" spans="1:7" x14ac:dyDescent="0.3">
      <c r="A17038" s="60">
        <v>46012</v>
      </c>
      <c r="B17038" s="61" t="s">
        <v>22</v>
      </c>
      <c r="C17038" s="61" t="s">
        <v>108</v>
      </c>
      <c r="D17038" s="61" t="s">
        <v>10</v>
      </c>
      <c r="E17038" s="61" t="s">
        <v>48</v>
      </c>
      <c r="F17038" s="61">
        <v>0.91666666666666663</v>
      </c>
      <c r="G17038" s="62">
        <v>0</v>
      </c>
    </row>
    <row r="17039" spans="1:7" x14ac:dyDescent="0.3">
      <c r="A17039" s="54">
        <v>46012</v>
      </c>
      <c r="B17039" s="55" t="s">
        <v>22</v>
      </c>
      <c r="C17039" s="55" t="s">
        <v>108</v>
      </c>
      <c r="D17039" s="55" t="s">
        <v>10</v>
      </c>
      <c r="E17039" s="55" t="s">
        <v>48</v>
      </c>
      <c r="F17039" s="55">
        <v>0.9375</v>
      </c>
      <c r="G17039" s="56">
        <v>0</v>
      </c>
    </row>
    <row r="17040" spans="1:7" x14ac:dyDescent="0.3">
      <c r="A17040" s="60">
        <v>46012</v>
      </c>
      <c r="B17040" s="61" t="s">
        <v>22</v>
      </c>
      <c r="C17040" s="61" t="s">
        <v>108</v>
      </c>
      <c r="D17040" s="61" t="s">
        <v>10</v>
      </c>
      <c r="E17040" s="61" t="s">
        <v>48</v>
      </c>
      <c r="F17040" s="61">
        <v>0.95833333333333337</v>
      </c>
      <c r="G17040" s="62">
        <v>0</v>
      </c>
    </row>
    <row r="17041" spans="1:7" x14ac:dyDescent="0.3">
      <c r="A17041" s="54">
        <v>46012</v>
      </c>
      <c r="B17041" s="55" t="s">
        <v>22</v>
      </c>
      <c r="C17041" s="55" t="s">
        <v>108</v>
      </c>
      <c r="D17041" s="55" t="s">
        <v>10</v>
      </c>
      <c r="E17041" s="55" t="s">
        <v>48</v>
      </c>
      <c r="F17041" s="55">
        <v>0.97916666666666663</v>
      </c>
      <c r="G17041" s="56">
        <v>0</v>
      </c>
    </row>
    <row r="17042" spans="1:7" x14ac:dyDescent="0.3">
      <c r="A17042" s="60">
        <v>46013</v>
      </c>
      <c r="B17042" s="61" t="s">
        <v>22</v>
      </c>
      <c r="C17042" s="61" t="s">
        <v>108</v>
      </c>
      <c r="D17042" s="61" t="s">
        <v>10</v>
      </c>
      <c r="E17042" s="61" t="s">
        <v>48</v>
      </c>
      <c r="F17042" s="61">
        <v>0</v>
      </c>
      <c r="G17042" s="62">
        <v>0</v>
      </c>
    </row>
    <row r="17043" spans="1:7" x14ac:dyDescent="0.3">
      <c r="A17043" s="54">
        <v>46013</v>
      </c>
      <c r="B17043" s="55" t="s">
        <v>22</v>
      </c>
      <c r="C17043" s="55" t="s">
        <v>108</v>
      </c>
      <c r="D17043" s="55" t="s">
        <v>11</v>
      </c>
      <c r="E17043" s="55" t="s">
        <v>48</v>
      </c>
      <c r="F17043" s="55">
        <v>2.0833333333333329E-2</v>
      </c>
      <c r="G17043" s="56" cm="1">
        <f t="array" ref="G17043:G17090">IF(LOAD_RESULTS!$C$3 = "MENU",ABS(_xlfn.IFS(AND(PER_MONTH!$B16995="January",PER_MONTH!$E16995="Working Day"),Table3[Jan_WD],AND(PER_MONTH!$B16995="January",PER_MONTH!$E16995="Non-Working Day"),Table3[Jan_NWD],AND(PER_MONTH!$B16995="February",PER_MONTH!$E16995="Working Day"),Table3[Feb_WD],AND(PER_MONTH!$B16995="February",PER_MONTH!$E16995="Non-Working Day"),Table3[Feb_NWD], AND(PER_MONTH!$B16995 = "March", PER_MONTH!$E16995 = "Working Day"), Table3[Mar_WD],  AND(PER_MONTH!$B16995 = "March", PER_MONTH!$E16995 = "Non-Working Day"), Table3[Mar_NWD], AND(PER_MONTH!$B16995 = "April", PER_MONTH!$E16995 = "Working Day"), Table3[Apr_WD], AND(PER_MONTH!$B16995 = "April", PER_MONTH!$E16995 = "Non-Working Day"), Table3[Apr_NWD], AND(PER_MONTH!$B16995 = "May", PER_MONTH!$E16995 = "Working Day"), Table3[May_WD], AND(PER_MONTH!$B16995 = "May", PER_MONTH!$E16995 = "Non-Working Day"), Table3[May_NWD], AND(PER_MONTH!$B16995 = "June", PER_MONTH!$E16995 = "Working Day"), Table3[Jun_WD], AND(PER_MONTH!$B16995 = "June", PER_MONTH!$E16995 = "Non-Working Day"), Table3[Jun_NWD], AND(PER_MONTH!$B16995 = "July", PER_MONTH!$E16995 = "Working Day"), Table3[Jul_WD], AND(PER_MONTH!$B16995 = "July", PER_MONTH!$E16995 = "Non-Working Day"), Table3[Jul_NWD], AND(PER_MONTH!$B16995 = "August", PER_MONTH!$E16995 = "Working Day"), Table3[Aug_WD], AND(PER_MONTH!$B16995 = "August", PER_MONTH!$E16995 = "Non-Working Day"), Table3[Aug_NWD], AND(PER_MONTH!$B16995 = "September", PER_MONTH!$E16995 = "Working Day"), Table3[Sep_WD], AND(PER_MONTH!$B16995 = "September", PER_MONTH!$E16995 = "Non-Working Day"), Table3[Sep_NWD], AND(PER_MONTH!$B16995 = "October", PER_MONTH!$E16995 = "Working Day"), Table3[Oct_WD], AND(PER_MONTH!$B16995 = "October", PER_MONTH!$E16995 = "Non-Working Day"), Table3[Oct_NWD], AND(PER_MONTH!$B16995 = "November", PER_MONTH!$E16995 = "Working Day"), Table3[Nov_WD], AND(PER_MONTH!$B16995 = "November", PER_MONTH!$E16995 = "Non-Working Day"), Table3[Nov_NWD], AND(PER_MONTH!$B16995 = "December", PER_MONTH!$E16995 = "Working Day"), Table3[Dec_WD], AND(PER_MONTH!$B16995 = "December", PER_MONTH!$E16995 = "Non-Working Day"), Table3[Dec_NWD])),_xlfn.IFS(AND(PER_MONTH!$B16995="January",PER_MONTH!$E16995="Working Day"),Table3[Jan_WD],AND(PER_MONTH!$B16995="January",PER_MONTH!$E16995="Non-Working Day"),Table3[Jan_NWD],AND(PER_MONTH!$B16995="February",PER_MONTH!$E16995="Working Day"),Table3[Feb_WD],AND(PER_MONTH!$B16995="February",PER_MONTH!$E16995="Non-Working Day"),Table3[Feb_NWD], AND(PER_MONTH!$B16995 = "March", PER_MONTH!$E16995 = "Working Day"), Table3[Mar_WD],  AND(PER_MONTH!$B16995 = "March", PER_MONTH!$E16995 = "Non-Working Day"), Table3[Mar_NWD], AND(PER_MONTH!$B16995 = "April", PER_MONTH!$E16995 = "Working Day"), Table3[Apr_WD], AND(PER_MONTH!$B16995 = "April", PER_MONTH!$E16995 = "Non-Working Day"), Table3[Apr_NWD], AND(PER_MONTH!$B16995 = "May", PER_MONTH!$E16995 = "Working Day"), Table3[May_WD], AND(PER_MONTH!$B16995 = "May", PER_MONTH!$E16995 = "Non-Working Day"), Table3[May_NWD], AND(PER_MONTH!$B16995 = "June", PER_MONTH!$E16995 = "Working Day"), Table3[Jun_WD], AND(PER_MONTH!$B16995 = "June", PER_MONTH!$E16995 = "Non-Working Day"), Table3[Jun_NWD], AND(PER_MONTH!$B16995 = "July", PER_MONTH!$E16995 = "Working Day"), Table3[Jul_WD], AND(PER_MONTH!$B16995 = "July", PER_MONTH!$E16995 = "Non-Working Day"), Table3[Jul_NWD], AND(PER_MONTH!$B16995 = "August", PER_MONTH!$E16995 = "Working Day"), Table3[Aug_WD], AND(PER_MONTH!$B16995 = "August", PER_MONTH!$E16995 = "Non-Working Day"), Table3[Aug_NWD], AND(PER_MONTH!$B16995 = "September", PER_MONTH!$E16995 = "Working Day"), Table3[Sep_WD], AND(PER_MONTH!$B16995 = "September", PER_MONTH!$E16995 = "Non-Working Day"), Table3[Sep_NWD], AND(PER_MONTH!$B16995 = "October", PER_MONTH!$E16995 = "Working Day"), Table3[Oct_WD], AND(PER_MONTH!$B16995 = "October", PER_MONTH!$E16995 = "Non-Working Day"), Table3[Oct_NWD], AND(PER_MONTH!$B16995 = "November", PER_MONTH!$E16995 = "Working Day"), Table3[Nov_WD], AND(PER_MONTH!$B16995 = "November", PER_MONTH!$E16995 = "Non-Working Day"), Table3[Nov_NWD], AND(PER_MONTH!$B16995 = "December", PER_MONTH!$E16995 = "Working Day"), Table3[Dec_WD], AND(PER_MONTH!$B16995 = "December", PER_MONTH!$E16995 = "Non-Working Day"), Table3[Dec_NWD]))</f>
        <v>0</v>
      </c>
    </row>
    <row r="17044" spans="1:7" x14ac:dyDescent="0.3">
      <c r="A17044" s="60">
        <v>46013</v>
      </c>
      <c r="B17044" s="61" t="s">
        <v>22</v>
      </c>
      <c r="C17044" s="61" t="s">
        <v>108</v>
      </c>
      <c r="D17044" s="61" t="s">
        <v>11</v>
      </c>
      <c r="E17044" s="61" t="s">
        <v>48</v>
      </c>
      <c r="F17044" s="61">
        <v>4.1666666666666657E-2</v>
      </c>
      <c r="G17044" s="62">
        <v>0</v>
      </c>
    </row>
    <row r="17045" spans="1:7" x14ac:dyDescent="0.3">
      <c r="A17045" s="54">
        <v>46013</v>
      </c>
      <c r="B17045" s="55" t="s">
        <v>22</v>
      </c>
      <c r="C17045" s="55" t="s">
        <v>108</v>
      </c>
      <c r="D17045" s="55" t="s">
        <v>11</v>
      </c>
      <c r="E17045" s="55" t="s">
        <v>48</v>
      </c>
      <c r="F17045" s="55">
        <v>6.25E-2</v>
      </c>
      <c r="G17045" s="56">
        <v>0</v>
      </c>
    </row>
    <row r="17046" spans="1:7" x14ac:dyDescent="0.3">
      <c r="A17046" s="60">
        <v>46013</v>
      </c>
      <c r="B17046" s="61" t="s">
        <v>22</v>
      </c>
      <c r="C17046" s="61" t="s">
        <v>108</v>
      </c>
      <c r="D17046" s="61" t="s">
        <v>11</v>
      </c>
      <c r="E17046" s="61" t="s">
        <v>48</v>
      </c>
      <c r="F17046" s="61">
        <v>8.3333333333333329E-2</v>
      </c>
      <c r="G17046" s="62">
        <v>0</v>
      </c>
    </row>
    <row r="17047" spans="1:7" x14ac:dyDescent="0.3">
      <c r="A17047" s="54">
        <v>46013</v>
      </c>
      <c r="B17047" s="55" t="s">
        <v>22</v>
      </c>
      <c r="C17047" s="55" t="s">
        <v>108</v>
      </c>
      <c r="D17047" s="55" t="s">
        <v>11</v>
      </c>
      <c r="E17047" s="55" t="s">
        <v>48</v>
      </c>
      <c r="F17047" s="55">
        <v>0.1041666666666667</v>
      </c>
      <c r="G17047" s="56">
        <v>0</v>
      </c>
    </row>
    <row r="17048" spans="1:7" x14ac:dyDescent="0.3">
      <c r="A17048" s="60">
        <v>46013</v>
      </c>
      <c r="B17048" s="61" t="s">
        <v>22</v>
      </c>
      <c r="C17048" s="61" t="s">
        <v>108</v>
      </c>
      <c r="D17048" s="61" t="s">
        <v>11</v>
      </c>
      <c r="E17048" s="61" t="s">
        <v>48</v>
      </c>
      <c r="F17048" s="61">
        <v>0.125</v>
      </c>
      <c r="G17048" s="62">
        <v>0</v>
      </c>
    </row>
    <row r="17049" spans="1:7" x14ac:dyDescent="0.3">
      <c r="A17049" s="54">
        <v>46013</v>
      </c>
      <c r="B17049" s="55" t="s">
        <v>22</v>
      </c>
      <c r="C17049" s="55" t="s">
        <v>108</v>
      </c>
      <c r="D17049" s="55" t="s">
        <v>11</v>
      </c>
      <c r="E17049" s="55" t="s">
        <v>48</v>
      </c>
      <c r="F17049" s="55">
        <v>0.14583333333333329</v>
      </c>
      <c r="G17049" s="56">
        <v>0</v>
      </c>
    </row>
    <row r="17050" spans="1:7" x14ac:dyDescent="0.3">
      <c r="A17050" s="60">
        <v>46013</v>
      </c>
      <c r="B17050" s="61" t="s">
        <v>22</v>
      </c>
      <c r="C17050" s="61" t="s">
        <v>108</v>
      </c>
      <c r="D17050" s="61" t="s">
        <v>11</v>
      </c>
      <c r="E17050" s="61" t="s">
        <v>48</v>
      </c>
      <c r="F17050" s="61">
        <v>0.16666666666666671</v>
      </c>
      <c r="G17050" s="62">
        <v>0</v>
      </c>
    </row>
    <row r="17051" spans="1:7" x14ac:dyDescent="0.3">
      <c r="A17051" s="54">
        <v>46013</v>
      </c>
      <c r="B17051" s="55" t="s">
        <v>22</v>
      </c>
      <c r="C17051" s="55" t="s">
        <v>108</v>
      </c>
      <c r="D17051" s="55" t="s">
        <v>11</v>
      </c>
      <c r="E17051" s="55" t="s">
        <v>48</v>
      </c>
      <c r="F17051" s="55">
        <v>0.1875</v>
      </c>
      <c r="G17051" s="56">
        <v>0</v>
      </c>
    </row>
    <row r="17052" spans="1:7" x14ac:dyDescent="0.3">
      <c r="A17052" s="60">
        <v>46013</v>
      </c>
      <c r="B17052" s="61" t="s">
        <v>22</v>
      </c>
      <c r="C17052" s="61" t="s">
        <v>108</v>
      </c>
      <c r="D17052" s="61" t="s">
        <v>11</v>
      </c>
      <c r="E17052" s="61" t="s">
        <v>48</v>
      </c>
      <c r="F17052" s="61">
        <v>0.20833333333333329</v>
      </c>
      <c r="G17052" s="62">
        <v>0</v>
      </c>
    </row>
    <row r="17053" spans="1:7" x14ac:dyDescent="0.3">
      <c r="A17053" s="54">
        <v>46013</v>
      </c>
      <c r="B17053" s="55" t="s">
        <v>22</v>
      </c>
      <c r="C17053" s="55" t="s">
        <v>108</v>
      </c>
      <c r="D17053" s="55" t="s">
        <v>11</v>
      </c>
      <c r="E17053" s="55" t="s">
        <v>48</v>
      </c>
      <c r="F17053" s="55">
        <v>0.22916666666666671</v>
      </c>
      <c r="G17053" s="56">
        <v>0</v>
      </c>
    </row>
    <row r="17054" spans="1:7" x14ac:dyDescent="0.3">
      <c r="A17054" s="60">
        <v>46013</v>
      </c>
      <c r="B17054" s="61" t="s">
        <v>22</v>
      </c>
      <c r="C17054" s="61" t="s">
        <v>108</v>
      </c>
      <c r="D17054" s="61" t="s">
        <v>11</v>
      </c>
      <c r="E17054" s="61" t="s">
        <v>48</v>
      </c>
      <c r="F17054" s="61">
        <v>0.25</v>
      </c>
      <c r="G17054" s="62">
        <v>0</v>
      </c>
    </row>
    <row r="17055" spans="1:7" x14ac:dyDescent="0.3">
      <c r="A17055" s="54">
        <v>46013</v>
      </c>
      <c r="B17055" s="55" t="s">
        <v>22</v>
      </c>
      <c r="C17055" s="55" t="s">
        <v>108</v>
      </c>
      <c r="D17055" s="55" t="s">
        <v>11</v>
      </c>
      <c r="E17055" s="55" t="s">
        <v>48</v>
      </c>
      <c r="F17055" s="55">
        <v>0.27083333333333331</v>
      </c>
      <c r="G17055" s="56">
        <v>0</v>
      </c>
    </row>
    <row r="17056" spans="1:7" x14ac:dyDescent="0.3">
      <c r="A17056" s="60">
        <v>46013</v>
      </c>
      <c r="B17056" s="61" t="s">
        <v>22</v>
      </c>
      <c r="C17056" s="61" t="s">
        <v>108</v>
      </c>
      <c r="D17056" s="61" t="s">
        <v>11</v>
      </c>
      <c r="E17056" s="61" t="s">
        <v>48</v>
      </c>
      <c r="F17056" s="61">
        <v>0.29166666666666669</v>
      </c>
      <c r="G17056" s="62">
        <v>0</v>
      </c>
    </row>
    <row r="17057" spans="1:7" x14ac:dyDescent="0.3">
      <c r="A17057" s="54">
        <v>46013</v>
      </c>
      <c r="B17057" s="55" t="s">
        <v>22</v>
      </c>
      <c r="C17057" s="55" t="s">
        <v>108</v>
      </c>
      <c r="D17057" s="55" t="s">
        <v>11</v>
      </c>
      <c r="E17057" s="55" t="s">
        <v>48</v>
      </c>
      <c r="F17057" s="55">
        <v>0.3125</v>
      </c>
      <c r="G17057" s="56">
        <v>0</v>
      </c>
    </row>
    <row r="17058" spans="1:7" x14ac:dyDescent="0.3">
      <c r="A17058" s="60">
        <v>46013</v>
      </c>
      <c r="B17058" s="61" t="s">
        <v>22</v>
      </c>
      <c r="C17058" s="61" t="s">
        <v>108</v>
      </c>
      <c r="D17058" s="61" t="s">
        <v>11</v>
      </c>
      <c r="E17058" s="61" t="s">
        <v>48</v>
      </c>
      <c r="F17058" s="61">
        <v>0.33333333333333331</v>
      </c>
      <c r="G17058" s="62">
        <v>0</v>
      </c>
    </row>
    <row r="17059" spans="1:7" x14ac:dyDescent="0.3">
      <c r="A17059" s="54">
        <v>46013</v>
      </c>
      <c r="B17059" s="55" t="s">
        <v>22</v>
      </c>
      <c r="C17059" s="55" t="s">
        <v>108</v>
      </c>
      <c r="D17059" s="55" t="s">
        <v>11</v>
      </c>
      <c r="E17059" s="55" t="s">
        <v>48</v>
      </c>
      <c r="F17059" s="55">
        <v>0.35416666666666669</v>
      </c>
      <c r="G17059" s="56">
        <v>0</v>
      </c>
    </row>
    <row r="17060" spans="1:7" x14ac:dyDescent="0.3">
      <c r="A17060" s="60">
        <v>46013</v>
      </c>
      <c r="B17060" s="61" t="s">
        <v>22</v>
      </c>
      <c r="C17060" s="61" t="s">
        <v>108</v>
      </c>
      <c r="D17060" s="61" t="s">
        <v>11</v>
      </c>
      <c r="E17060" s="61" t="s">
        <v>48</v>
      </c>
      <c r="F17060" s="61">
        <v>0.375</v>
      </c>
      <c r="G17060" s="62">
        <v>0</v>
      </c>
    </row>
    <row r="17061" spans="1:7" x14ac:dyDescent="0.3">
      <c r="A17061" s="54">
        <v>46013</v>
      </c>
      <c r="B17061" s="55" t="s">
        <v>22</v>
      </c>
      <c r="C17061" s="55" t="s">
        <v>108</v>
      </c>
      <c r="D17061" s="55" t="s">
        <v>11</v>
      </c>
      <c r="E17061" s="55" t="s">
        <v>48</v>
      </c>
      <c r="F17061" s="55">
        <v>0.39583333333333331</v>
      </c>
      <c r="G17061" s="56">
        <v>0</v>
      </c>
    </row>
    <row r="17062" spans="1:7" x14ac:dyDescent="0.3">
      <c r="A17062" s="60">
        <v>46013</v>
      </c>
      <c r="B17062" s="61" t="s">
        <v>22</v>
      </c>
      <c r="C17062" s="61" t="s">
        <v>108</v>
      </c>
      <c r="D17062" s="61" t="s">
        <v>11</v>
      </c>
      <c r="E17062" s="61" t="s">
        <v>48</v>
      </c>
      <c r="F17062" s="61">
        <v>0.41666666666666669</v>
      </c>
      <c r="G17062" s="62">
        <v>0</v>
      </c>
    </row>
    <row r="17063" spans="1:7" x14ac:dyDescent="0.3">
      <c r="A17063" s="54">
        <v>46013</v>
      </c>
      <c r="B17063" s="55" t="s">
        <v>22</v>
      </c>
      <c r="C17063" s="55" t="s">
        <v>108</v>
      </c>
      <c r="D17063" s="55" t="s">
        <v>11</v>
      </c>
      <c r="E17063" s="55" t="s">
        <v>48</v>
      </c>
      <c r="F17063" s="55">
        <v>0.4375</v>
      </c>
      <c r="G17063" s="56">
        <v>0</v>
      </c>
    </row>
    <row r="17064" spans="1:7" x14ac:dyDescent="0.3">
      <c r="A17064" s="60">
        <v>46013</v>
      </c>
      <c r="B17064" s="61" t="s">
        <v>22</v>
      </c>
      <c r="C17064" s="61" t="s">
        <v>108</v>
      </c>
      <c r="D17064" s="61" t="s">
        <v>11</v>
      </c>
      <c r="E17064" s="61" t="s">
        <v>48</v>
      </c>
      <c r="F17064" s="61">
        <v>0.45833333333333331</v>
      </c>
      <c r="G17064" s="62">
        <v>0</v>
      </c>
    </row>
    <row r="17065" spans="1:7" x14ac:dyDescent="0.3">
      <c r="A17065" s="54">
        <v>46013</v>
      </c>
      <c r="B17065" s="55" t="s">
        <v>22</v>
      </c>
      <c r="C17065" s="55" t="s">
        <v>108</v>
      </c>
      <c r="D17065" s="55" t="s">
        <v>11</v>
      </c>
      <c r="E17065" s="55" t="s">
        <v>48</v>
      </c>
      <c r="F17065" s="55">
        <v>0.47916666666666669</v>
      </c>
      <c r="G17065" s="56">
        <v>0</v>
      </c>
    </row>
    <row r="17066" spans="1:7" x14ac:dyDescent="0.3">
      <c r="A17066" s="60">
        <v>46013</v>
      </c>
      <c r="B17066" s="61" t="s">
        <v>22</v>
      </c>
      <c r="C17066" s="61" t="s">
        <v>108</v>
      </c>
      <c r="D17066" s="61" t="s">
        <v>11</v>
      </c>
      <c r="E17066" s="61" t="s">
        <v>48</v>
      </c>
      <c r="F17066" s="61">
        <v>0.5</v>
      </c>
      <c r="G17066" s="62">
        <v>0</v>
      </c>
    </row>
    <row r="17067" spans="1:7" x14ac:dyDescent="0.3">
      <c r="A17067" s="54">
        <v>46013</v>
      </c>
      <c r="B17067" s="55" t="s">
        <v>22</v>
      </c>
      <c r="C17067" s="55" t="s">
        <v>108</v>
      </c>
      <c r="D17067" s="55" t="s">
        <v>11</v>
      </c>
      <c r="E17067" s="55" t="s">
        <v>48</v>
      </c>
      <c r="F17067" s="55">
        <v>0.52083333333333337</v>
      </c>
      <c r="G17067" s="56">
        <v>0</v>
      </c>
    </row>
    <row r="17068" spans="1:7" x14ac:dyDescent="0.3">
      <c r="A17068" s="60">
        <v>46013</v>
      </c>
      <c r="B17068" s="61" t="s">
        <v>22</v>
      </c>
      <c r="C17068" s="61" t="s">
        <v>108</v>
      </c>
      <c r="D17068" s="61" t="s">
        <v>11</v>
      </c>
      <c r="E17068" s="61" t="s">
        <v>48</v>
      </c>
      <c r="F17068" s="61">
        <v>0.54166666666666663</v>
      </c>
      <c r="G17068" s="62">
        <v>0</v>
      </c>
    </row>
    <row r="17069" spans="1:7" x14ac:dyDescent="0.3">
      <c r="A17069" s="54">
        <v>46013</v>
      </c>
      <c r="B17069" s="55" t="s">
        <v>22</v>
      </c>
      <c r="C17069" s="55" t="s">
        <v>108</v>
      </c>
      <c r="D17069" s="55" t="s">
        <v>11</v>
      </c>
      <c r="E17069" s="55" t="s">
        <v>48</v>
      </c>
      <c r="F17069" s="55">
        <v>0.5625</v>
      </c>
      <c r="G17069" s="56">
        <v>0</v>
      </c>
    </row>
    <row r="17070" spans="1:7" x14ac:dyDescent="0.3">
      <c r="A17070" s="60">
        <v>46013</v>
      </c>
      <c r="B17070" s="61" t="s">
        <v>22</v>
      </c>
      <c r="C17070" s="61" t="s">
        <v>108</v>
      </c>
      <c r="D17070" s="61" t="s">
        <v>11</v>
      </c>
      <c r="E17070" s="61" t="s">
        <v>48</v>
      </c>
      <c r="F17070" s="61">
        <v>0.58333333333333337</v>
      </c>
      <c r="G17070" s="62">
        <v>0</v>
      </c>
    </row>
    <row r="17071" spans="1:7" x14ac:dyDescent="0.3">
      <c r="A17071" s="54">
        <v>46013</v>
      </c>
      <c r="B17071" s="55" t="s">
        <v>22</v>
      </c>
      <c r="C17071" s="55" t="s">
        <v>108</v>
      </c>
      <c r="D17071" s="55" t="s">
        <v>11</v>
      </c>
      <c r="E17071" s="55" t="s">
        <v>48</v>
      </c>
      <c r="F17071" s="55">
        <v>0.60416666666666663</v>
      </c>
      <c r="G17071" s="56">
        <v>0</v>
      </c>
    </row>
    <row r="17072" spans="1:7" x14ac:dyDescent="0.3">
      <c r="A17072" s="60">
        <v>46013</v>
      </c>
      <c r="B17072" s="61" t="s">
        <v>22</v>
      </c>
      <c r="C17072" s="61" t="s">
        <v>108</v>
      </c>
      <c r="D17072" s="61" t="s">
        <v>11</v>
      </c>
      <c r="E17072" s="61" t="s">
        <v>48</v>
      </c>
      <c r="F17072" s="61">
        <v>0.625</v>
      </c>
      <c r="G17072" s="62">
        <v>0</v>
      </c>
    </row>
    <row r="17073" spans="1:7" x14ac:dyDescent="0.3">
      <c r="A17073" s="54">
        <v>46013</v>
      </c>
      <c r="B17073" s="55" t="s">
        <v>22</v>
      </c>
      <c r="C17073" s="55" t="s">
        <v>108</v>
      </c>
      <c r="D17073" s="55" t="s">
        <v>11</v>
      </c>
      <c r="E17073" s="55" t="s">
        <v>48</v>
      </c>
      <c r="F17073" s="55">
        <v>0.64583333333333337</v>
      </c>
      <c r="G17073" s="56">
        <v>0</v>
      </c>
    </row>
    <row r="17074" spans="1:7" x14ac:dyDescent="0.3">
      <c r="A17074" s="60">
        <v>46013</v>
      </c>
      <c r="B17074" s="61" t="s">
        <v>22</v>
      </c>
      <c r="C17074" s="61" t="s">
        <v>108</v>
      </c>
      <c r="D17074" s="61" t="s">
        <v>11</v>
      </c>
      <c r="E17074" s="61" t="s">
        <v>48</v>
      </c>
      <c r="F17074" s="61">
        <v>0.66666666666666663</v>
      </c>
      <c r="G17074" s="62">
        <v>0</v>
      </c>
    </row>
    <row r="17075" spans="1:7" x14ac:dyDescent="0.3">
      <c r="A17075" s="54">
        <v>46013</v>
      </c>
      <c r="B17075" s="55" t="s">
        <v>22</v>
      </c>
      <c r="C17075" s="55" t="s">
        <v>108</v>
      </c>
      <c r="D17075" s="55" t="s">
        <v>11</v>
      </c>
      <c r="E17075" s="55" t="s">
        <v>48</v>
      </c>
      <c r="F17075" s="55">
        <v>0.6875</v>
      </c>
      <c r="G17075" s="56">
        <v>0</v>
      </c>
    </row>
    <row r="17076" spans="1:7" x14ac:dyDescent="0.3">
      <c r="A17076" s="60">
        <v>46013</v>
      </c>
      <c r="B17076" s="61" t="s">
        <v>22</v>
      </c>
      <c r="C17076" s="61" t="s">
        <v>108</v>
      </c>
      <c r="D17076" s="61" t="s">
        <v>11</v>
      </c>
      <c r="E17076" s="61" t="s">
        <v>48</v>
      </c>
      <c r="F17076" s="61">
        <v>0.70833333333333337</v>
      </c>
      <c r="G17076" s="62">
        <v>0</v>
      </c>
    </row>
    <row r="17077" spans="1:7" x14ac:dyDescent="0.3">
      <c r="A17077" s="54">
        <v>46013</v>
      </c>
      <c r="B17077" s="55" t="s">
        <v>22</v>
      </c>
      <c r="C17077" s="55" t="s">
        <v>108</v>
      </c>
      <c r="D17077" s="55" t="s">
        <v>11</v>
      </c>
      <c r="E17077" s="55" t="s">
        <v>48</v>
      </c>
      <c r="F17077" s="55">
        <v>0.72916666666666663</v>
      </c>
      <c r="G17077" s="56">
        <v>0</v>
      </c>
    </row>
    <row r="17078" spans="1:7" x14ac:dyDescent="0.3">
      <c r="A17078" s="60">
        <v>46013</v>
      </c>
      <c r="B17078" s="61" t="s">
        <v>22</v>
      </c>
      <c r="C17078" s="61" t="s">
        <v>108</v>
      </c>
      <c r="D17078" s="61" t="s">
        <v>11</v>
      </c>
      <c r="E17078" s="61" t="s">
        <v>48</v>
      </c>
      <c r="F17078" s="61">
        <v>0.75</v>
      </c>
      <c r="G17078" s="62">
        <v>0</v>
      </c>
    </row>
    <row r="17079" spans="1:7" x14ac:dyDescent="0.3">
      <c r="A17079" s="54">
        <v>46013</v>
      </c>
      <c r="B17079" s="55" t="s">
        <v>22</v>
      </c>
      <c r="C17079" s="55" t="s">
        <v>108</v>
      </c>
      <c r="D17079" s="55" t="s">
        <v>11</v>
      </c>
      <c r="E17079" s="55" t="s">
        <v>48</v>
      </c>
      <c r="F17079" s="55">
        <v>0.77083333333333337</v>
      </c>
      <c r="G17079" s="56">
        <v>0</v>
      </c>
    </row>
    <row r="17080" spans="1:7" x14ac:dyDescent="0.3">
      <c r="A17080" s="60">
        <v>46013</v>
      </c>
      <c r="B17080" s="61" t="s">
        <v>22</v>
      </c>
      <c r="C17080" s="61" t="s">
        <v>108</v>
      </c>
      <c r="D17080" s="61" t="s">
        <v>11</v>
      </c>
      <c r="E17080" s="61" t="s">
        <v>48</v>
      </c>
      <c r="F17080" s="61">
        <v>0.79166666666666663</v>
      </c>
      <c r="G17080" s="62">
        <v>0</v>
      </c>
    </row>
    <row r="17081" spans="1:7" x14ac:dyDescent="0.3">
      <c r="A17081" s="54">
        <v>46013</v>
      </c>
      <c r="B17081" s="55" t="s">
        <v>22</v>
      </c>
      <c r="C17081" s="55" t="s">
        <v>108</v>
      </c>
      <c r="D17081" s="55" t="s">
        <v>11</v>
      </c>
      <c r="E17081" s="55" t="s">
        <v>48</v>
      </c>
      <c r="F17081" s="55">
        <v>0.8125</v>
      </c>
      <c r="G17081" s="56">
        <v>0</v>
      </c>
    </row>
    <row r="17082" spans="1:7" x14ac:dyDescent="0.3">
      <c r="A17082" s="60">
        <v>46013</v>
      </c>
      <c r="B17082" s="61" t="s">
        <v>22</v>
      </c>
      <c r="C17082" s="61" t="s">
        <v>108</v>
      </c>
      <c r="D17082" s="61" t="s">
        <v>11</v>
      </c>
      <c r="E17082" s="61" t="s">
        <v>48</v>
      </c>
      <c r="F17082" s="61">
        <v>0.83333333333333337</v>
      </c>
      <c r="G17082" s="62">
        <v>0</v>
      </c>
    </row>
    <row r="17083" spans="1:7" x14ac:dyDescent="0.3">
      <c r="A17083" s="54">
        <v>46013</v>
      </c>
      <c r="B17083" s="55" t="s">
        <v>22</v>
      </c>
      <c r="C17083" s="55" t="s">
        <v>108</v>
      </c>
      <c r="D17083" s="55" t="s">
        <v>11</v>
      </c>
      <c r="E17083" s="55" t="s">
        <v>48</v>
      </c>
      <c r="F17083" s="55">
        <v>0.85416666666666663</v>
      </c>
      <c r="G17083" s="56">
        <v>0</v>
      </c>
    </row>
    <row r="17084" spans="1:7" x14ac:dyDescent="0.3">
      <c r="A17084" s="60">
        <v>46013</v>
      </c>
      <c r="B17084" s="61" t="s">
        <v>22</v>
      </c>
      <c r="C17084" s="61" t="s">
        <v>108</v>
      </c>
      <c r="D17084" s="61" t="s">
        <v>11</v>
      </c>
      <c r="E17084" s="61" t="s">
        <v>48</v>
      </c>
      <c r="F17084" s="61">
        <v>0.875</v>
      </c>
      <c r="G17084" s="62">
        <v>0</v>
      </c>
    </row>
    <row r="17085" spans="1:7" x14ac:dyDescent="0.3">
      <c r="A17085" s="54">
        <v>46013</v>
      </c>
      <c r="B17085" s="55" t="s">
        <v>22</v>
      </c>
      <c r="C17085" s="55" t="s">
        <v>108</v>
      </c>
      <c r="D17085" s="55" t="s">
        <v>11</v>
      </c>
      <c r="E17085" s="55" t="s">
        <v>48</v>
      </c>
      <c r="F17085" s="55">
        <v>0.89583333333333337</v>
      </c>
      <c r="G17085" s="56">
        <v>0</v>
      </c>
    </row>
    <row r="17086" spans="1:7" x14ac:dyDescent="0.3">
      <c r="A17086" s="60">
        <v>46013</v>
      </c>
      <c r="B17086" s="61" t="s">
        <v>22</v>
      </c>
      <c r="C17086" s="61" t="s">
        <v>108</v>
      </c>
      <c r="D17086" s="61" t="s">
        <v>11</v>
      </c>
      <c r="E17086" s="61" t="s">
        <v>48</v>
      </c>
      <c r="F17086" s="61">
        <v>0.91666666666666663</v>
      </c>
      <c r="G17086" s="62">
        <v>0</v>
      </c>
    </row>
    <row r="17087" spans="1:7" x14ac:dyDescent="0.3">
      <c r="A17087" s="54">
        <v>46013</v>
      </c>
      <c r="B17087" s="55" t="s">
        <v>22</v>
      </c>
      <c r="C17087" s="55" t="s">
        <v>108</v>
      </c>
      <c r="D17087" s="55" t="s">
        <v>11</v>
      </c>
      <c r="E17087" s="55" t="s">
        <v>48</v>
      </c>
      <c r="F17087" s="55">
        <v>0.9375</v>
      </c>
      <c r="G17087" s="56">
        <v>0</v>
      </c>
    </row>
    <row r="17088" spans="1:7" x14ac:dyDescent="0.3">
      <c r="A17088" s="60">
        <v>46013</v>
      </c>
      <c r="B17088" s="61" t="s">
        <v>22</v>
      </c>
      <c r="C17088" s="61" t="s">
        <v>108</v>
      </c>
      <c r="D17088" s="61" t="s">
        <v>11</v>
      </c>
      <c r="E17088" s="61" t="s">
        <v>48</v>
      </c>
      <c r="F17088" s="61">
        <v>0.95833333333333337</v>
      </c>
      <c r="G17088" s="62">
        <v>0</v>
      </c>
    </row>
    <row r="17089" spans="1:7" x14ac:dyDescent="0.3">
      <c r="A17089" s="54">
        <v>46013</v>
      </c>
      <c r="B17089" s="55" t="s">
        <v>22</v>
      </c>
      <c r="C17089" s="55" t="s">
        <v>108</v>
      </c>
      <c r="D17089" s="55" t="s">
        <v>11</v>
      </c>
      <c r="E17089" s="55" t="s">
        <v>48</v>
      </c>
      <c r="F17089" s="55">
        <v>0.97916666666666663</v>
      </c>
      <c r="G17089" s="56">
        <v>0</v>
      </c>
    </row>
    <row r="17090" spans="1:7" x14ac:dyDescent="0.3">
      <c r="A17090" s="60">
        <v>46014</v>
      </c>
      <c r="B17090" s="61" t="s">
        <v>22</v>
      </c>
      <c r="C17090" s="61" t="s">
        <v>108</v>
      </c>
      <c r="D17090" s="61" t="s">
        <v>11</v>
      </c>
      <c r="E17090" s="61" t="s">
        <v>48</v>
      </c>
      <c r="F17090" s="61">
        <v>0</v>
      </c>
      <c r="G17090" s="62">
        <v>0</v>
      </c>
    </row>
    <row r="17091" spans="1:7" x14ac:dyDescent="0.3">
      <c r="A17091" s="54">
        <v>46014</v>
      </c>
      <c r="B17091" s="55" t="s">
        <v>22</v>
      </c>
      <c r="C17091" s="55" t="s">
        <v>108</v>
      </c>
      <c r="D17091" s="55" t="s">
        <v>5</v>
      </c>
      <c r="E17091" s="55" t="s">
        <v>48</v>
      </c>
      <c r="F17091" s="55">
        <v>2.0833333333333329E-2</v>
      </c>
      <c r="G17091" s="56" cm="1">
        <f t="array" ref="G17091:G17138">IF(LOAD_RESULTS!$C$3 = "MENU",ABS(_xlfn.IFS(AND(PER_MONTH!$B17043="January",PER_MONTH!$E17043="Working Day"),Table3[Jan_WD],AND(PER_MONTH!$B17043="January",PER_MONTH!$E17043="Non-Working Day"),Table3[Jan_NWD],AND(PER_MONTH!$B17043="February",PER_MONTH!$E17043="Working Day"),Table3[Feb_WD],AND(PER_MONTH!$B17043="February",PER_MONTH!$E17043="Non-Working Day"),Table3[Feb_NWD], AND(PER_MONTH!$B17043 = "March", PER_MONTH!$E17043 = "Working Day"), Table3[Mar_WD],  AND(PER_MONTH!$B17043 = "March", PER_MONTH!$E17043 = "Non-Working Day"), Table3[Mar_NWD], AND(PER_MONTH!$B17043 = "April", PER_MONTH!$E17043 = "Working Day"), Table3[Apr_WD], AND(PER_MONTH!$B17043 = "April", PER_MONTH!$E17043 = "Non-Working Day"), Table3[Apr_NWD], AND(PER_MONTH!$B17043 = "May", PER_MONTH!$E17043 = "Working Day"), Table3[May_WD], AND(PER_MONTH!$B17043 = "May", PER_MONTH!$E17043 = "Non-Working Day"), Table3[May_NWD], AND(PER_MONTH!$B17043 = "June", PER_MONTH!$E17043 = "Working Day"), Table3[Jun_WD], AND(PER_MONTH!$B17043 = "June", PER_MONTH!$E17043 = "Non-Working Day"), Table3[Jun_NWD], AND(PER_MONTH!$B17043 = "July", PER_MONTH!$E17043 = "Working Day"), Table3[Jul_WD], AND(PER_MONTH!$B17043 = "July", PER_MONTH!$E17043 = "Non-Working Day"), Table3[Jul_NWD], AND(PER_MONTH!$B17043 = "August", PER_MONTH!$E17043 = "Working Day"), Table3[Aug_WD], AND(PER_MONTH!$B17043 = "August", PER_MONTH!$E17043 = "Non-Working Day"), Table3[Aug_NWD], AND(PER_MONTH!$B17043 = "September", PER_MONTH!$E17043 = "Working Day"), Table3[Sep_WD], AND(PER_MONTH!$B17043 = "September", PER_MONTH!$E17043 = "Non-Working Day"), Table3[Sep_NWD], AND(PER_MONTH!$B17043 = "October", PER_MONTH!$E17043 = "Working Day"), Table3[Oct_WD], AND(PER_MONTH!$B17043 = "October", PER_MONTH!$E17043 = "Non-Working Day"), Table3[Oct_NWD], AND(PER_MONTH!$B17043 = "November", PER_MONTH!$E17043 = "Working Day"), Table3[Nov_WD], AND(PER_MONTH!$B17043 = "November", PER_MONTH!$E17043 = "Non-Working Day"), Table3[Nov_NWD], AND(PER_MONTH!$B17043 = "December", PER_MONTH!$E17043 = "Working Day"), Table3[Dec_WD], AND(PER_MONTH!$B17043 = "December", PER_MONTH!$E17043 = "Non-Working Day"), Table3[Dec_NWD])),_xlfn.IFS(AND(PER_MONTH!$B17043="January",PER_MONTH!$E17043="Working Day"),Table3[Jan_WD],AND(PER_MONTH!$B17043="January",PER_MONTH!$E17043="Non-Working Day"),Table3[Jan_NWD],AND(PER_MONTH!$B17043="February",PER_MONTH!$E17043="Working Day"),Table3[Feb_WD],AND(PER_MONTH!$B17043="February",PER_MONTH!$E17043="Non-Working Day"),Table3[Feb_NWD], AND(PER_MONTH!$B17043 = "March", PER_MONTH!$E17043 = "Working Day"), Table3[Mar_WD],  AND(PER_MONTH!$B17043 = "March", PER_MONTH!$E17043 = "Non-Working Day"), Table3[Mar_NWD], AND(PER_MONTH!$B17043 = "April", PER_MONTH!$E17043 = "Working Day"), Table3[Apr_WD], AND(PER_MONTH!$B17043 = "April", PER_MONTH!$E17043 = "Non-Working Day"), Table3[Apr_NWD], AND(PER_MONTH!$B17043 = "May", PER_MONTH!$E17043 = "Working Day"), Table3[May_WD], AND(PER_MONTH!$B17043 = "May", PER_MONTH!$E17043 = "Non-Working Day"), Table3[May_NWD], AND(PER_MONTH!$B17043 = "June", PER_MONTH!$E17043 = "Working Day"), Table3[Jun_WD], AND(PER_MONTH!$B17043 = "June", PER_MONTH!$E17043 = "Non-Working Day"), Table3[Jun_NWD], AND(PER_MONTH!$B17043 = "July", PER_MONTH!$E17043 = "Working Day"), Table3[Jul_WD], AND(PER_MONTH!$B17043 = "July", PER_MONTH!$E17043 = "Non-Working Day"), Table3[Jul_NWD], AND(PER_MONTH!$B17043 = "August", PER_MONTH!$E17043 = "Working Day"), Table3[Aug_WD], AND(PER_MONTH!$B17043 = "August", PER_MONTH!$E17043 = "Non-Working Day"), Table3[Aug_NWD], AND(PER_MONTH!$B17043 = "September", PER_MONTH!$E17043 = "Working Day"), Table3[Sep_WD], AND(PER_MONTH!$B17043 = "September", PER_MONTH!$E17043 = "Non-Working Day"), Table3[Sep_NWD], AND(PER_MONTH!$B17043 = "October", PER_MONTH!$E17043 = "Working Day"), Table3[Oct_WD], AND(PER_MONTH!$B17043 = "October", PER_MONTH!$E17043 = "Non-Working Day"), Table3[Oct_NWD], AND(PER_MONTH!$B17043 = "November", PER_MONTH!$E17043 = "Working Day"), Table3[Nov_WD], AND(PER_MONTH!$B17043 = "November", PER_MONTH!$E17043 = "Non-Working Day"), Table3[Nov_NWD], AND(PER_MONTH!$B17043 = "December", PER_MONTH!$E17043 = "Working Day"), Table3[Dec_WD], AND(PER_MONTH!$B17043 = "December", PER_MONTH!$E17043 = "Non-Working Day"), Table3[Dec_NWD]))</f>
        <v>0</v>
      </c>
    </row>
    <row r="17092" spans="1:7" x14ac:dyDescent="0.3">
      <c r="A17092" s="60">
        <v>46014</v>
      </c>
      <c r="B17092" s="61" t="s">
        <v>22</v>
      </c>
      <c r="C17092" s="61" t="s">
        <v>108</v>
      </c>
      <c r="D17092" s="61" t="s">
        <v>5</v>
      </c>
      <c r="E17092" s="61" t="s">
        <v>48</v>
      </c>
      <c r="F17092" s="61">
        <v>4.1666666666666657E-2</v>
      </c>
      <c r="G17092" s="62">
        <v>0</v>
      </c>
    </row>
    <row r="17093" spans="1:7" x14ac:dyDescent="0.3">
      <c r="A17093" s="54">
        <v>46014</v>
      </c>
      <c r="B17093" s="55" t="s">
        <v>22</v>
      </c>
      <c r="C17093" s="55" t="s">
        <v>108</v>
      </c>
      <c r="D17093" s="55" t="s">
        <v>5</v>
      </c>
      <c r="E17093" s="55" t="s">
        <v>48</v>
      </c>
      <c r="F17093" s="55">
        <v>6.25E-2</v>
      </c>
      <c r="G17093" s="56">
        <v>0</v>
      </c>
    </row>
    <row r="17094" spans="1:7" x14ac:dyDescent="0.3">
      <c r="A17094" s="60">
        <v>46014</v>
      </c>
      <c r="B17094" s="61" t="s">
        <v>22</v>
      </c>
      <c r="C17094" s="61" t="s">
        <v>108</v>
      </c>
      <c r="D17094" s="61" t="s">
        <v>5</v>
      </c>
      <c r="E17094" s="61" t="s">
        <v>48</v>
      </c>
      <c r="F17094" s="61">
        <v>8.3333333333333329E-2</v>
      </c>
      <c r="G17094" s="62">
        <v>0</v>
      </c>
    </row>
    <row r="17095" spans="1:7" x14ac:dyDescent="0.3">
      <c r="A17095" s="54">
        <v>46014</v>
      </c>
      <c r="B17095" s="55" t="s">
        <v>22</v>
      </c>
      <c r="C17095" s="55" t="s">
        <v>108</v>
      </c>
      <c r="D17095" s="55" t="s">
        <v>5</v>
      </c>
      <c r="E17095" s="55" t="s">
        <v>48</v>
      </c>
      <c r="F17095" s="55">
        <v>0.1041666666666667</v>
      </c>
      <c r="G17095" s="56">
        <v>0</v>
      </c>
    </row>
    <row r="17096" spans="1:7" x14ac:dyDescent="0.3">
      <c r="A17096" s="60">
        <v>46014</v>
      </c>
      <c r="B17096" s="61" t="s">
        <v>22</v>
      </c>
      <c r="C17096" s="61" t="s">
        <v>108</v>
      </c>
      <c r="D17096" s="61" t="s">
        <v>5</v>
      </c>
      <c r="E17096" s="61" t="s">
        <v>48</v>
      </c>
      <c r="F17096" s="61">
        <v>0.125</v>
      </c>
      <c r="G17096" s="62">
        <v>0</v>
      </c>
    </row>
    <row r="17097" spans="1:7" x14ac:dyDescent="0.3">
      <c r="A17097" s="54">
        <v>46014</v>
      </c>
      <c r="B17097" s="55" t="s">
        <v>22</v>
      </c>
      <c r="C17097" s="55" t="s">
        <v>108</v>
      </c>
      <c r="D17097" s="55" t="s">
        <v>5</v>
      </c>
      <c r="E17097" s="55" t="s">
        <v>48</v>
      </c>
      <c r="F17097" s="55">
        <v>0.14583333333333329</v>
      </c>
      <c r="G17097" s="56">
        <v>0</v>
      </c>
    </row>
    <row r="17098" spans="1:7" x14ac:dyDescent="0.3">
      <c r="A17098" s="60">
        <v>46014</v>
      </c>
      <c r="B17098" s="61" t="s">
        <v>22</v>
      </c>
      <c r="C17098" s="61" t="s">
        <v>108</v>
      </c>
      <c r="D17098" s="61" t="s">
        <v>5</v>
      </c>
      <c r="E17098" s="61" t="s">
        <v>48</v>
      </c>
      <c r="F17098" s="61">
        <v>0.16666666666666671</v>
      </c>
      <c r="G17098" s="62">
        <v>0</v>
      </c>
    </row>
    <row r="17099" spans="1:7" x14ac:dyDescent="0.3">
      <c r="A17099" s="54">
        <v>46014</v>
      </c>
      <c r="B17099" s="55" t="s">
        <v>22</v>
      </c>
      <c r="C17099" s="55" t="s">
        <v>108</v>
      </c>
      <c r="D17099" s="55" t="s">
        <v>5</v>
      </c>
      <c r="E17099" s="55" t="s">
        <v>48</v>
      </c>
      <c r="F17099" s="55">
        <v>0.1875</v>
      </c>
      <c r="G17099" s="56">
        <v>0</v>
      </c>
    </row>
    <row r="17100" spans="1:7" x14ac:dyDescent="0.3">
      <c r="A17100" s="60">
        <v>46014</v>
      </c>
      <c r="B17100" s="61" t="s">
        <v>22</v>
      </c>
      <c r="C17100" s="61" t="s">
        <v>108</v>
      </c>
      <c r="D17100" s="61" t="s">
        <v>5</v>
      </c>
      <c r="E17100" s="61" t="s">
        <v>48</v>
      </c>
      <c r="F17100" s="61">
        <v>0.20833333333333329</v>
      </c>
      <c r="G17100" s="62">
        <v>0</v>
      </c>
    </row>
    <row r="17101" spans="1:7" x14ac:dyDescent="0.3">
      <c r="A17101" s="54">
        <v>46014</v>
      </c>
      <c r="B17101" s="55" t="s">
        <v>22</v>
      </c>
      <c r="C17101" s="55" t="s">
        <v>108</v>
      </c>
      <c r="D17101" s="55" t="s">
        <v>5</v>
      </c>
      <c r="E17101" s="55" t="s">
        <v>48</v>
      </c>
      <c r="F17101" s="55">
        <v>0.22916666666666671</v>
      </c>
      <c r="G17101" s="56">
        <v>0</v>
      </c>
    </row>
    <row r="17102" spans="1:7" x14ac:dyDescent="0.3">
      <c r="A17102" s="60">
        <v>46014</v>
      </c>
      <c r="B17102" s="61" t="s">
        <v>22</v>
      </c>
      <c r="C17102" s="61" t="s">
        <v>108</v>
      </c>
      <c r="D17102" s="61" t="s">
        <v>5</v>
      </c>
      <c r="E17102" s="61" t="s">
        <v>48</v>
      </c>
      <c r="F17102" s="61">
        <v>0.25</v>
      </c>
      <c r="G17102" s="62">
        <v>0</v>
      </c>
    </row>
    <row r="17103" spans="1:7" x14ac:dyDescent="0.3">
      <c r="A17103" s="54">
        <v>46014</v>
      </c>
      <c r="B17103" s="55" t="s">
        <v>22</v>
      </c>
      <c r="C17103" s="55" t="s">
        <v>108</v>
      </c>
      <c r="D17103" s="55" t="s">
        <v>5</v>
      </c>
      <c r="E17103" s="55" t="s">
        <v>48</v>
      </c>
      <c r="F17103" s="55">
        <v>0.27083333333333331</v>
      </c>
      <c r="G17103" s="56">
        <v>0</v>
      </c>
    </row>
    <row r="17104" spans="1:7" x14ac:dyDescent="0.3">
      <c r="A17104" s="60">
        <v>46014</v>
      </c>
      <c r="B17104" s="61" t="s">
        <v>22</v>
      </c>
      <c r="C17104" s="61" t="s">
        <v>108</v>
      </c>
      <c r="D17104" s="61" t="s">
        <v>5</v>
      </c>
      <c r="E17104" s="61" t="s">
        <v>48</v>
      </c>
      <c r="F17104" s="61">
        <v>0.29166666666666669</v>
      </c>
      <c r="G17104" s="62">
        <v>0</v>
      </c>
    </row>
    <row r="17105" spans="1:7" x14ac:dyDescent="0.3">
      <c r="A17105" s="54">
        <v>46014</v>
      </c>
      <c r="B17105" s="55" t="s">
        <v>22</v>
      </c>
      <c r="C17105" s="55" t="s">
        <v>108</v>
      </c>
      <c r="D17105" s="55" t="s">
        <v>5</v>
      </c>
      <c r="E17105" s="55" t="s">
        <v>48</v>
      </c>
      <c r="F17105" s="55">
        <v>0.3125</v>
      </c>
      <c r="G17105" s="56">
        <v>0</v>
      </c>
    </row>
    <row r="17106" spans="1:7" x14ac:dyDescent="0.3">
      <c r="A17106" s="60">
        <v>46014</v>
      </c>
      <c r="B17106" s="61" t="s">
        <v>22</v>
      </c>
      <c r="C17106" s="61" t="s">
        <v>108</v>
      </c>
      <c r="D17106" s="61" t="s">
        <v>5</v>
      </c>
      <c r="E17106" s="61" t="s">
        <v>48</v>
      </c>
      <c r="F17106" s="61">
        <v>0.33333333333333331</v>
      </c>
      <c r="G17106" s="62">
        <v>0</v>
      </c>
    </row>
    <row r="17107" spans="1:7" x14ac:dyDescent="0.3">
      <c r="A17107" s="54">
        <v>46014</v>
      </c>
      <c r="B17107" s="55" t="s">
        <v>22</v>
      </c>
      <c r="C17107" s="55" t="s">
        <v>108</v>
      </c>
      <c r="D17107" s="55" t="s">
        <v>5</v>
      </c>
      <c r="E17107" s="55" t="s">
        <v>48</v>
      </c>
      <c r="F17107" s="55">
        <v>0.35416666666666669</v>
      </c>
      <c r="G17107" s="56">
        <v>0</v>
      </c>
    </row>
    <row r="17108" spans="1:7" x14ac:dyDescent="0.3">
      <c r="A17108" s="60">
        <v>46014</v>
      </c>
      <c r="B17108" s="61" t="s">
        <v>22</v>
      </c>
      <c r="C17108" s="61" t="s">
        <v>108</v>
      </c>
      <c r="D17108" s="61" t="s">
        <v>5</v>
      </c>
      <c r="E17108" s="61" t="s">
        <v>48</v>
      </c>
      <c r="F17108" s="61">
        <v>0.375</v>
      </c>
      <c r="G17108" s="62">
        <v>0</v>
      </c>
    </row>
    <row r="17109" spans="1:7" x14ac:dyDescent="0.3">
      <c r="A17109" s="54">
        <v>46014</v>
      </c>
      <c r="B17109" s="55" t="s">
        <v>22</v>
      </c>
      <c r="C17109" s="55" t="s">
        <v>108</v>
      </c>
      <c r="D17109" s="55" t="s">
        <v>5</v>
      </c>
      <c r="E17109" s="55" t="s">
        <v>48</v>
      </c>
      <c r="F17109" s="55">
        <v>0.39583333333333331</v>
      </c>
      <c r="G17109" s="56">
        <v>0</v>
      </c>
    </row>
    <row r="17110" spans="1:7" x14ac:dyDescent="0.3">
      <c r="A17110" s="60">
        <v>46014</v>
      </c>
      <c r="B17110" s="61" t="s">
        <v>22</v>
      </c>
      <c r="C17110" s="61" t="s">
        <v>108</v>
      </c>
      <c r="D17110" s="61" t="s">
        <v>5</v>
      </c>
      <c r="E17110" s="61" t="s">
        <v>48</v>
      </c>
      <c r="F17110" s="61">
        <v>0.41666666666666669</v>
      </c>
      <c r="G17110" s="62">
        <v>0</v>
      </c>
    </row>
    <row r="17111" spans="1:7" x14ac:dyDescent="0.3">
      <c r="A17111" s="54">
        <v>46014</v>
      </c>
      <c r="B17111" s="55" t="s">
        <v>22</v>
      </c>
      <c r="C17111" s="55" t="s">
        <v>108</v>
      </c>
      <c r="D17111" s="55" t="s">
        <v>5</v>
      </c>
      <c r="E17111" s="55" t="s">
        <v>48</v>
      </c>
      <c r="F17111" s="55">
        <v>0.4375</v>
      </c>
      <c r="G17111" s="56">
        <v>0</v>
      </c>
    </row>
    <row r="17112" spans="1:7" x14ac:dyDescent="0.3">
      <c r="A17112" s="60">
        <v>46014</v>
      </c>
      <c r="B17112" s="61" t="s">
        <v>22</v>
      </c>
      <c r="C17112" s="61" t="s">
        <v>108</v>
      </c>
      <c r="D17112" s="61" t="s">
        <v>5</v>
      </c>
      <c r="E17112" s="61" t="s">
        <v>48</v>
      </c>
      <c r="F17112" s="61">
        <v>0.45833333333333331</v>
      </c>
      <c r="G17112" s="62">
        <v>0</v>
      </c>
    </row>
    <row r="17113" spans="1:7" x14ac:dyDescent="0.3">
      <c r="A17113" s="54">
        <v>46014</v>
      </c>
      <c r="B17113" s="55" t="s">
        <v>22</v>
      </c>
      <c r="C17113" s="55" t="s">
        <v>108</v>
      </c>
      <c r="D17113" s="55" t="s">
        <v>5</v>
      </c>
      <c r="E17113" s="55" t="s">
        <v>48</v>
      </c>
      <c r="F17113" s="55">
        <v>0.47916666666666669</v>
      </c>
      <c r="G17113" s="56">
        <v>0</v>
      </c>
    </row>
    <row r="17114" spans="1:7" x14ac:dyDescent="0.3">
      <c r="A17114" s="60">
        <v>46014</v>
      </c>
      <c r="B17114" s="61" t="s">
        <v>22</v>
      </c>
      <c r="C17114" s="61" t="s">
        <v>108</v>
      </c>
      <c r="D17114" s="61" t="s">
        <v>5</v>
      </c>
      <c r="E17114" s="61" t="s">
        <v>48</v>
      </c>
      <c r="F17114" s="61">
        <v>0.5</v>
      </c>
      <c r="G17114" s="62">
        <v>0</v>
      </c>
    </row>
    <row r="17115" spans="1:7" x14ac:dyDescent="0.3">
      <c r="A17115" s="54">
        <v>46014</v>
      </c>
      <c r="B17115" s="55" t="s">
        <v>22</v>
      </c>
      <c r="C17115" s="55" t="s">
        <v>108</v>
      </c>
      <c r="D17115" s="55" t="s">
        <v>5</v>
      </c>
      <c r="E17115" s="55" t="s">
        <v>48</v>
      </c>
      <c r="F17115" s="55">
        <v>0.52083333333333337</v>
      </c>
      <c r="G17115" s="56">
        <v>0</v>
      </c>
    </row>
    <row r="17116" spans="1:7" x14ac:dyDescent="0.3">
      <c r="A17116" s="60">
        <v>46014</v>
      </c>
      <c r="B17116" s="61" t="s">
        <v>22</v>
      </c>
      <c r="C17116" s="61" t="s">
        <v>108</v>
      </c>
      <c r="D17116" s="61" t="s">
        <v>5</v>
      </c>
      <c r="E17116" s="61" t="s">
        <v>48</v>
      </c>
      <c r="F17116" s="61">
        <v>0.54166666666666663</v>
      </c>
      <c r="G17116" s="62">
        <v>0</v>
      </c>
    </row>
    <row r="17117" spans="1:7" x14ac:dyDescent="0.3">
      <c r="A17117" s="54">
        <v>46014</v>
      </c>
      <c r="B17117" s="55" t="s">
        <v>22</v>
      </c>
      <c r="C17117" s="55" t="s">
        <v>108</v>
      </c>
      <c r="D17117" s="55" t="s">
        <v>5</v>
      </c>
      <c r="E17117" s="55" t="s">
        <v>48</v>
      </c>
      <c r="F17117" s="55">
        <v>0.5625</v>
      </c>
      <c r="G17117" s="56">
        <v>0</v>
      </c>
    </row>
    <row r="17118" spans="1:7" x14ac:dyDescent="0.3">
      <c r="A17118" s="60">
        <v>46014</v>
      </c>
      <c r="B17118" s="61" t="s">
        <v>22</v>
      </c>
      <c r="C17118" s="61" t="s">
        <v>108</v>
      </c>
      <c r="D17118" s="61" t="s">
        <v>5</v>
      </c>
      <c r="E17118" s="61" t="s">
        <v>48</v>
      </c>
      <c r="F17118" s="61">
        <v>0.58333333333333337</v>
      </c>
      <c r="G17118" s="62">
        <v>0</v>
      </c>
    </row>
    <row r="17119" spans="1:7" x14ac:dyDescent="0.3">
      <c r="A17119" s="54">
        <v>46014</v>
      </c>
      <c r="B17119" s="55" t="s">
        <v>22</v>
      </c>
      <c r="C17119" s="55" t="s">
        <v>108</v>
      </c>
      <c r="D17119" s="55" t="s">
        <v>5</v>
      </c>
      <c r="E17119" s="55" t="s">
        <v>48</v>
      </c>
      <c r="F17119" s="55">
        <v>0.60416666666666663</v>
      </c>
      <c r="G17119" s="56">
        <v>0</v>
      </c>
    </row>
    <row r="17120" spans="1:7" x14ac:dyDescent="0.3">
      <c r="A17120" s="60">
        <v>46014</v>
      </c>
      <c r="B17120" s="61" t="s">
        <v>22</v>
      </c>
      <c r="C17120" s="61" t="s">
        <v>108</v>
      </c>
      <c r="D17120" s="61" t="s">
        <v>5</v>
      </c>
      <c r="E17120" s="61" t="s">
        <v>48</v>
      </c>
      <c r="F17120" s="61">
        <v>0.625</v>
      </c>
      <c r="G17120" s="62">
        <v>0</v>
      </c>
    </row>
    <row r="17121" spans="1:7" x14ac:dyDescent="0.3">
      <c r="A17121" s="54">
        <v>46014</v>
      </c>
      <c r="B17121" s="55" t="s">
        <v>22</v>
      </c>
      <c r="C17121" s="55" t="s">
        <v>108</v>
      </c>
      <c r="D17121" s="55" t="s">
        <v>5</v>
      </c>
      <c r="E17121" s="55" t="s">
        <v>48</v>
      </c>
      <c r="F17121" s="55">
        <v>0.64583333333333337</v>
      </c>
      <c r="G17121" s="56">
        <v>0</v>
      </c>
    </row>
    <row r="17122" spans="1:7" x14ac:dyDescent="0.3">
      <c r="A17122" s="60">
        <v>46014</v>
      </c>
      <c r="B17122" s="61" t="s">
        <v>22</v>
      </c>
      <c r="C17122" s="61" t="s">
        <v>108</v>
      </c>
      <c r="D17122" s="61" t="s">
        <v>5</v>
      </c>
      <c r="E17122" s="61" t="s">
        <v>48</v>
      </c>
      <c r="F17122" s="61">
        <v>0.66666666666666663</v>
      </c>
      <c r="G17122" s="62">
        <v>0</v>
      </c>
    </row>
    <row r="17123" spans="1:7" x14ac:dyDescent="0.3">
      <c r="A17123" s="54">
        <v>46014</v>
      </c>
      <c r="B17123" s="55" t="s">
        <v>22</v>
      </c>
      <c r="C17123" s="55" t="s">
        <v>108</v>
      </c>
      <c r="D17123" s="55" t="s">
        <v>5</v>
      </c>
      <c r="E17123" s="55" t="s">
        <v>48</v>
      </c>
      <c r="F17123" s="55">
        <v>0.6875</v>
      </c>
      <c r="G17123" s="56">
        <v>0</v>
      </c>
    </row>
    <row r="17124" spans="1:7" x14ac:dyDescent="0.3">
      <c r="A17124" s="60">
        <v>46014</v>
      </c>
      <c r="B17124" s="61" t="s">
        <v>22</v>
      </c>
      <c r="C17124" s="61" t="s">
        <v>108</v>
      </c>
      <c r="D17124" s="61" t="s">
        <v>5</v>
      </c>
      <c r="E17124" s="61" t="s">
        <v>48</v>
      </c>
      <c r="F17124" s="61">
        <v>0.70833333333333337</v>
      </c>
      <c r="G17124" s="62">
        <v>0</v>
      </c>
    </row>
    <row r="17125" spans="1:7" x14ac:dyDescent="0.3">
      <c r="A17125" s="54">
        <v>46014</v>
      </c>
      <c r="B17125" s="55" t="s">
        <v>22</v>
      </c>
      <c r="C17125" s="55" t="s">
        <v>108</v>
      </c>
      <c r="D17125" s="55" t="s">
        <v>5</v>
      </c>
      <c r="E17125" s="55" t="s">
        <v>48</v>
      </c>
      <c r="F17125" s="55">
        <v>0.72916666666666663</v>
      </c>
      <c r="G17125" s="56">
        <v>0</v>
      </c>
    </row>
    <row r="17126" spans="1:7" x14ac:dyDescent="0.3">
      <c r="A17126" s="60">
        <v>46014</v>
      </c>
      <c r="B17126" s="61" t="s">
        <v>22</v>
      </c>
      <c r="C17126" s="61" t="s">
        <v>108</v>
      </c>
      <c r="D17126" s="61" t="s">
        <v>5</v>
      </c>
      <c r="E17126" s="61" t="s">
        <v>48</v>
      </c>
      <c r="F17126" s="61">
        <v>0.75</v>
      </c>
      <c r="G17126" s="62">
        <v>0</v>
      </c>
    </row>
    <row r="17127" spans="1:7" x14ac:dyDescent="0.3">
      <c r="A17127" s="54">
        <v>46014</v>
      </c>
      <c r="B17127" s="55" t="s">
        <v>22</v>
      </c>
      <c r="C17127" s="55" t="s">
        <v>108</v>
      </c>
      <c r="D17127" s="55" t="s">
        <v>5</v>
      </c>
      <c r="E17127" s="55" t="s">
        <v>48</v>
      </c>
      <c r="F17127" s="55">
        <v>0.77083333333333337</v>
      </c>
      <c r="G17127" s="56">
        <v>0</v>
      </c>
    </row>
    <row r="17128" spans="1:7" x14ac:dyDescent="0.3">
      <c r="A17128" s="60">
        <v>46014</v>
      </c>
      <c r="B17128" s="61" t="s">
        <v>22</v>
      </c>
      <c r="C17128" s="61" t="s">
        <v>108</v>
      </c>
      <c r="D17128" s="61" t="s">
        <v>5</v>
      </c>
      <c r="E17128" s="61" t="s">
        <v>48</v>
      </c>
      <c r="F17128" s="61">
        <v>0.79166666666666663</v>
      </c>
      <c r="G17128" s="62">
        <v>0</v>
      </c>
    </row>
    <row r="17129" spans="1:7" x14ac:dyDescent="0.3">
      <c r="A17129" s="54">
        <v>46014</v>
      </c>
      <c r="B17129" s="55" t="s">
        <v>22</v>
      </c>
      <c r="C17129" s="55" t="s">
        <v>108</v>
      </c>
      <c r="D17129" s="55" t="s">
        <v>5</v>
      </c>
      <c r="E17129" s="55" t="s">
        <v>48</v>
      </c>
      <c r="F17129" s="55">
        <v>0.8125</v>
      </c>
      <c r="G17129" s="56">
        <v>0</v>
      </c>
    </row>
    <row r="17130" spans="1:7" x14ac:dyDescent="0.3">
      <c r="A17130" s="60">
        <v>46014</v>
      </c>
      <c r="B17130" s="61" t="s">
        <v>22</v>
      </c>
      <c r="C17130" s="61" t="s">
        <v>108</v>
      </c>
      <c r="D17130" s="61" t="s">
        <v>5</v>
      </c>
      <c r="E17130" s="61" t="s">
        <v>48</v>
      </c>
      <c r="F17130" s="61">
        <v>0.83333333333333337</v>
      </c>
      <c r="G17130" s="62">
        <v>0</v>
      </c>
    </row>
    <row r="17131" spans="1:7" x14ac:dyDescent="0.3">
      <c r="A17131" s="54">
        <v>46014</v>
      </c>
      <c r="B17131" s="55" t="s">
        <v>22</v>
      </c>
      <c r="C17131" s="55" t="s">
        <v>108</v>
      </c>
      <c r="D17131" s="55" t="s">
        <v>5</v>
      </c>
      <c r="E17131" s="55" t="s">
        <v>48</v>
      </c>
      <c r="F17131" s="55">
        <v>0.85416666666666663</v>
      </c>
      <c r="G17131" s="56">
        <v>0</v>
      </c>
    </row>
    <row r="17132" spans="1:7" x14ac:dyDescent="0.3">
      <c r="A17132" s="60">
        <v>46014</v>
      </c>
      <c r="B17132" s="61" t="s">
        <v>22</v>
      </c>
      <c r="C17132" s="61" t="s">
        <v>108</v>
      </c>
      <c r="D17132" s="61" t="s">
        <v>5</v>
      </c>
      <c r="E17132" s="61" t="s">
        <v>48</v>
      </c>
      <c r="F17132" s="61">
        <v>0.875</v>
      </c>
      <c r="G17132" s="62">
        <v>0</v>
      </c>
    </row>
    <row r="17133" spans="1:7" x14ac:dyDescent="0.3">
      <c r="A17133" s="54">
        <v>46014</v>
      </c>
      <c r="B17133" s="55" t="s">
        <v>22</v>
      </c>
      <c r="C17133" s="55" t="s">
        <v>108</v>
      </c>
      <c r="D17133" s="55" t="s">
        <v>5</v>
      </c>
      <c r="E17133" s="55" t="s">
        <v>48</v>
      </c>
      <c r="F17133" s="55">
        <v>0.89583333333333337</v>
      </c>
      <c r="G17133" s="56">
        <v>0</v>
      </c>
    </row>
    <row r="17134" spans="1:7" x14ac:dyDescent="0.3">
      <c r="A17134" s="60">
        <v>46014</v>
      </c>
      <c r="B17134" s="61" t="s">
        <v>22</v>
      </c>
      <c r="C17134" s="61" t="s">
        <v>108</v>
      </c>
      <c r="D17134" s="61" t="s">
        <v>5</v>
      </c>
      <c r="E17134" s="61" t="s">
        <v>48</v>
      </c>
      <c r="F17134" s="61">
        <v>0.91666666666666663</v>
      </c>
      <c r="G17134" s="62">
        <v>0</v>
      </c>
    </row>
    <row r="17135" spans="1:7" x14ac:dyDescent="0.3">
      <c r="A17135" s="54">
        <v>46014</v>
      </c>
      <c r="B17135" s="55" t="s">
        <v>22</v>
      </c>
      <c r="C17135" s="55" t="s">
        <v>108</v>
      </c>
      <c r="D17135" s="55" t="s">
        <v>5</v>
      </c>
      <c r="E17135" s="55" t="s">
        <v>48</v>
      </c>
      <c r="F17135" s="55">
        <v>0.9375</v>
      </c>
      <c r="G17135" s="56">
        <v>0</v>
      </c>
    </row>
    <row r="17136" spans="1:7" x14ac:dyDescent="0.3">
      <c r="A17136" s="60">
        <v>46014</v>
      </c>
      <c r="B17136" s="61" t="s">
        <v>22</v>
      </c>
      <c r="C17136" s="61" t="s">
        <v>108</v>
      </c>
      <c r="D17136" s="61" t="s">
        <v>5</v>
      </c>
      <c r="E17136" s="61" t="s">
        <v>48</v>
      </c>
      <c r="F17136" s="61">
        <v>0.95833333333333337</v>
      </c>
      <c r="G17136" s="62">
        <v>0</v>
      </c>
    </row>
    <row r="17137" spans="1:7" x14ac:dyDescent="0.3">
      <c r="A17137" s="54">
        <v>46014</v>
      </c>
      <c r="B17137" s="55" t="s">
        <v>22</v>
      </c>
      <c r="C17137" s="55" t="s">
        <v>108</v>
      </c>
      <c r="D17137" s="55" t="s">
        <v>5</v>
      </c>
      <c r="E17137" s="55" t="s">
        <v>48</v>
      </c>
      <c r="F17137" s="55">
        <v>0.97916666666666663</v>
      </c>
      <c r="G17137" s="56">
        <v>0</v>
      </c>
    </row>
    <row r="17138" spans="1:7" x14ac:dyDescent="0.3">
      <c r="A17138" s="60">
        <v>46015</v>
      </c>
      <c r="B17138" s="61" t="s">
        <v>22</v>
      </c>
      <c r="C17138" s="61" t="s">
        <v>108</v>
      </c>
      <c r="D17138" s="61" t="s">
        <v>5</v>
      </c>
      <c r="E17138" s="61" t="s">
        <v>48</v>
      </c>
      <c r="F17138" s="61">
        <v>0</v>
      </c>
      <c r="G17138" s="62">
        <v>0</v>
      </c>
    </row>
    <row r="17139" spans="1:7" x14ac:dyDescent="0.3">
      <c r="A17139" s="54">
        <v>46015</v>
      </c>
      <c r="B17139" s="55" t="s">
        <v>22</v>
      </c>
      <c r="C17139" s="55" t="s">
        <v>108</v>
      </c>
      <c r="D17139" s="55" t="s">
        <v>6</v>
      </c>
      <c r="E17139" s="55" t="s">
        <v>49</v>
      </c>
      <c r="F17139" s="55">
        <v>2.0833333333333329E-2</v>
      </c>
      <c r="G17139" s="56" cm="1">
        <f t="array" ref="G17139:G17186">IF(LOAD_RESULTS!$C$3 = "MENU",ABS(_xlfn.IFS(AND(PER_MONTH!$B17091="January",PER_MONTH!$E17091="Working Day"),Table3[Jan_WD],AND(PER_MONTH!$B17091="January",PER_MONTH!$E17091="Non-Working Day"),Table3[Jan_NWD],AND(PER_MONTH!$B17091="February",PER_MONTH!$E17091="Working Day"),Table3[Feb_WD],AND(PER_MONTH!$B17091="February",PER_MONTH!$E17091="Non-Working Day"),Table3[Feb_NWD], AND(PER_MONTH!$B17091 = "March", PER_MONTH!$E17091 = "Working Day"), Table3[Mar_WD],  AND(PER_MONTH!$B17091 = "March", PER_MONTH!$E17091 = "Non-Working Day"), Table3[Mar_NWD], AND(PER_MONTH!$B17091 = "April", PER_MONTH!$E17091 = "Working Day"), Table3[Apr_WD], AND(PER_MONTH!$B17091 = "April", PER_MONTH!$E17091 = "Non-Working Day"), Table3[Apr_NWD], AND(PER_MONTH!$B17091 = "May", PER_MONTH!$E17091 = "Working Day"), Table3[May_WD], AND(PER_MONTH!$B17091 = "May", PER_MONTH!$E17091 = "Non-Working Day"), Table3[May_NWD], AND(PER_MONTH!$B17091 = "June", PER_MONTH!$E17091 = "Working Day"), Table3[Jun_WD], AND(PER_MONTH!$B17091 = "June", PER_MONTH!$E17091 = "Non-Working Day"), Table3[Jun_NWD], AND(PER_MONTH!$B17091 = "July", PER_MONTH!$E17091 = "Working Day"), Table3[Jul_WD], AND(PER_MONTH!$B17091 = "July", PER_MONTH!$E17091 = "Non-Working Day"), Table3[Jul_NWD], AND(PER_MONTH!$B17091 = "August", PER_MONTH!$E17091 = "Working Day"), Table3[Aug_WD], AND(PER_MONTH!$B17091 = "August", PER_MONTH!$E17091 = "Non-Working Day"), Table3[Aug_NWD], AND(PER_MONTH!$B17091 = "September", PER_MONTH!$E17091 = "Working Day"), Table3[Sep_WD], AND(PER_MONTH!$B17091 = "September", PER_MONTH!$E17091 = "Non-Working Day"), Table3[Sep_NWD], AND(PER_MONTH!$B17091 = "October", PER_MONTH!$E17091 = "Working Day"), Table3[Oct_WD], AND(PER_MONTH!$B17091 = "October", PER_MONTH!$E17091 = "Non-Working Day"), Table3[Oct_NWD], AND(PER_MONTH!$B17091 = "November", PER_MONTH!$E17091 = "Working Day"), Table3[Nov_WD], AND(PER_MONTH!$B17091 = "November", PER_MONTH!$E17091 = "Non-Working Day"), Table3[Nov_NWD], AND(PER_MONTH!$B17091 = "December", PER_MONTH!$E17091 = "Working Day"), Table3[Dec_WD], AND(PER_MONTH!$B17091 = "December", PER_MONTH!$E17091 = "Non-Working Day"), Table3[Dec_NWD])),_xlfn.IFS(AND(PER_MONTH!$B17091="January",PER_MONTH!$E17091="Working Day"),Table3[Jan_WD],AND(PER_MONTH!$B17091="January",PER_MONTH!$E17091="Non-Working Day"),Table3[Jan_NWD],AND(PER_MONTH!$B17091="February",PER_MONTH!$E17091="Working Day"),Table3[Feb_WD],AND(PER_MONTH!$B17091="February",PER_MONTH!$E17091="Non-Working Day"),Table3[Feb_NWD], AND(PER_MONTH!$B17091 = "March", PER_MONTH!$E17091 = "Working Day"), Table3[Mar_WD],  AND(PER_MONTH!$B17091 = "March", PER_MONTH!$E17091 = "Non-Working Day"), Table3[Mar_NWD], AND(PER_MONTH!$B17091 = "April", PER_MONTH!$E17091 = "Working Day"), Table3[Apr_WD], AND(PER_MONTH!$B17091 = "April", PER_MONTH!$E17091 = "Non-Working Day"), Table3[Apr_NWD], AND(PER_MONTH!$B17091 = "May", PER_MONTH!$E17091 = "Working Day"), Table3[May_WD], AND(PER_MONTH!$B17091 = "May", PER_MONTH!$E17091 = "Non-Working Day"), Table3[May_NWD], AND(PER_MONTH!$B17091 = "June", PER_MONTH!$E17091 = "Working Day"), Table3[Jun_WD], AND(PER_MONTH!$B17091 = "June", PER_MONTH!$E17091 = "Non-Working Day"), Table3[Jun_NWD], AND(PER_MONTH!$B17091 = "July", PER_MONTH!$E17091 = "Working Day"), Table3[Jul_WD], AND(PER_MONTH!$B17091 = "July", PER_MONTH!$E17091 = "Non-Working Day"), Table3[Jul_NWD], AND(PER_MONTH!$B17091 = "August", PER_MONTH!$E17091 = "Working Day"), Table3[Aug_WD], AND(PER_MONTH!$B17091 = "August", PER_MONTH!$E17091 = "Non-Working Day"), Table3[Aug_NWD], AND(PER_MONTH!$B17091 = "September", PER_MONTH!$E17091 = "Working Day"), Table3[Sep_WD], AND(PER_MONTH!$B17091 = "September", PER_MONTH!$E17091 = "Non-Working Day"), Table3[Sep_NWD], AND(PER_MONTH!$B17091 = "October", PER_MONTH!$E17091 = "Working Day"), Table3[Oct_WD], AND(PER_MONTH!$B17091 = "October", PER_MONTH!$E17091 = "Non-Working Day"), Table3[Oct_NWD], AND(PER_MONTH!$B17091 = "November", PER_MONTH!$E17091 = "Working Day"), Table3[Nov_WD], AND(PER_MONTH!$B17091 = "November", PER_MONTH!$E17091 = "Non-Working Day"), Table3[Nov_NWD], AND(PER_MONTH!$B17091 = "December", PER_MONTH!$E17091 = "Working Day"), Table3[Dec_WD], AND(PER_MONTH!$B17091 = "December", PER_MONTH!$E17091 = "Non-Working Day"), Table3[Dec_NWD]))</f>
        <v>0</v>
      </c>
    </row>
    <row r="17140" spans="1:7" x14ac:dyDescent="0.3">
      <c r="A17140" s="60">
        <v>46015</v>
      </c>
      <c r="B17140" s="61" t="s">
        <v>22</v>
      </c>
      <c r="C17140" s="61" t="s">
        <v>108</v>
      </c>
      <c r="D17140" s="61" t="s">
        <v>6</v>
      </c>
      <c r="E17140" s="61" t="s">
        <v>49</v>
      </c>
      <c r="F17140" s="61">
        <v>4.1666666666666657E-2</v>
      </c>
      <c r="G17140" s="62">
        <v>0</v>
      </c>
    </row>
    <row r="17141" spans="1:7" x14ac:dyDescent="0.3">
      <c r="A17141" s="54">
        <v>46015</v>
      </c>
      <c r="B17141" s="55" t="s">
        <v>22</v>
      </c>
      <c r="C17141" s="55" t="s">
        <v>108</v>
      </c>
      <c r="D17141" s="55" t="s">
        <v>6</v>
      </c>
      <c r="E17141" s="55" t="s">
        <v>49</v>
      </c>
      <c r="F17141" s="55">
        <v>6.25E-2</v>
      </c>
      <c r="G17141" s="56">
        <v>0</v>
      </c>
    </row>
    <row r="17142" spans="1:7" x14ac:dyDescent="0.3">
      <c r="A17142" s="60">
        <v>46015</v>
      </c>
      <c r="B17142" s="61" t="s">
        <v>22</v>
      </c>
      <c r="C17142" s="61" t="s">
        <v>108</v>
      </c>
      <c r="D17142" s="61" t="s">
        <v>6</v>
      </c>
      <c r="E17142" s="61" t="s">
        <v>49</v>
      </c>
      <c r="F17142" s="61">
        <v>8.3333333333333329E-2</v>
      </c>
      <c r="G17142" s="62">
        <v>0</v>
      </c>
    </row>
    <row r="17143" spans="1:7" x14ac:dyDescent="0.3">
      <c r="A17143" s="54">
        <v>46015</v>
      </c>
      <c r="B17143" s="55" t="s">
        <v>22</v>
      </c>
      <c r="C17143" s="55" t="s">
        <v>108</v>
      </c>
      <c r="D17143" s="55" t="s">
        <v>6</v>
      </c>
      <c r="E17143" s="55" t="s">
        <v>49</v>
      </c>
      <c r="F17143" s="55">
        <v>0.1041666666666667</v>
      </c>
      <c r="G17143" s="56">
        <v>0</v>
      </c>
    </row>
    <row r="17144" spans="1:7" x14ac:dyDescent="0.3">
      <c r="A17144" s="60">
        <v>46015</v>
      </c>
      <c r="B17144" s="61" t="s">
        <v>22</v>
      </c>
      <c r="C17144" s="61" t="s">
        <v>108</v>
      </c>
      <c r="D17144" s="61" t="s">
        <v>6</v>
      </c>
      <c r="E17144" s="61" t="s">
        <v>49</v>
      </c>
      <c r="F17144" s="61">
        <v>0.125</v>
      </c>
      <c r="G17144" s="62">
        <v>0</v>
      </c>
    </row>
    <row r="17145" spans="1:7" x14ac:dyDescent="0.3">
      <c r="A17145" s="54">
        <v>46015</v>
      </c>
      <c r="B17145" s="55" t="s">
        <v>22</v>
      </c>
      <c r="C17145" s="55" t="s">
        <v>108</v>
      </c>
      <c r="D17145" s="55" t="s">
        <v>6</v>
      </c>
      <c r="E17145" s="55" t="s">
        <v>49</v>
      </c>
      <c r="F17145" s="55">
        <v>0.14583333333333329</v>
      </c>
      <c r="G17145" s="56">
        <v>0</v>
      </c>
    </row>
    <row r="17146" spans="1:7" x14ac:dyDescent="0.3">
      <c r="A17146" s="60">
        <v>46015</v>
      </c>
      <c r="B17146" s="61" t="s">
        <v>22</v>
      </c>
      <c r="C17146" s="61" t="s">
        <v>108</v>
      </c>
      <c r="D17146" s="61" t="s">
        <v>6</v>
      </c>
      <c r="E17146" s="61" t="s">
        <v>49</v>
      </c>
      <c r="F17146" s="61">
        <v>0.16666666666666671</v>
      </c>
      <c r="G17146" s="62">
        <v>0</v>
      </c>
    </row>
    <row r="17147" spans="1:7" x14ac:dyDescent="0.3">
      <c r="A17147" s="54">
        <v>46015</v>
      </c>
      <c r="B17147" s="55" t="s">
        <v>22</v>
      </c>
      <c r="C17147" s="55" t="s">
        <v>108</v>
      </c>
      <c r="D17147" s="55" t="s">
        <v>6</v>
      </c>
      <c r="E17147" s="55" t="s">
        <v>49</v>
      </c>
      <c r="F17147" s="55">
        <v>0.1875</v>
      </c>
      <c r="G17147" s="56">
        <v>0</v>
      </c>
    </row>
    <row r="17148" spans="1:7" x14ac:dyDescent="0.3">
      <c r="A17148" s="60">
        <v>46015</v>
      </c>
      <c r="B17148" s="61" t="s">
        <v>22</v>
      </c>
      <c r="C17148" s="61" t="s">
        <v>108</v>
      </c>
      <c r="D17148" s="61" t="s">
        <v>6</v>
      </c>
      <c r="E17148" s="61" t="s">
        <v>49</v>
      </c>
      <c r="F17148" s="61">
        <v>0.20833333333333329</v>
      </c>
      <c r="G17148" s="62">
        <v>0</v>
      </c>
    </row>
    <row r="17149" spans="1:7" x14ac:dyDescent="0.3">
      <c r="A17149" s="54">
        <v>46015</v>
      </c>
      <c r="B17149" s="55" t="s">
        <v>22</v>
      </c>
      <c r="C17149" s="55" t="s">
        <v>108</v>
      </c>
      <c r="D17149" s="55" t="s">
        <v>6</v>
      </c>
      <c r="E17149" s="55" t="s">
        <v>49</v>
      </c>
      <c r="F17149" s="55">
        <v>0.22916666666666671</v>
      </c>
      <c r="G17149" s="56">
        <v>0</v>
      </c>
    </row>
    <row r="17150" spans="1:7" x14ac:dyDescent="0.3">
      <c r="A17150" s="60">
        <v>46015</v>
      </c>
      <c r="B17150" s="61" t="s">
        <v>22</v>
      </c>
      <c r="C17150" s="61" t="s">
        <v>108</v>
      </c>
      <c r="D17150" s="61" t="s">
        <v>6</v>
      </c>
      <c r="E17150" s="61" t="s">
        <v>49</v>
      </c>
      <c r="F17150" s="61">
        <v>0.25</v>
      </c>
      <c r="G17150" s="62">
        <v>0</v>
      </c>
    </row>
    <row r="17151" spans="1:7" x14ac:dyDescent="0.3">
      <c r="A17151" s="54">
        <v>46015</v>
      </c>
      <c r="B17151" s="55" t="s">
        <v>22</v>
      </c>
      <c r="C17151" s="55" t="s">
        <v>108</v>
      </c>
      <c r="D17151" s="55" t="s">
        <v>6</v>
      </c>
      <c r="E17151" s="55" t="s">
        <v>49</v>
      </c>
      <c r="F17151" s="55">
        <v>0.27083333333333331</v>
      </c>
      <c r="G17151" s="56">
        <v>0</v>
      </c>
    </row>
    <row r="17152" spans="1:7" x14ac:dyDescent="0.3">
      <c r="A17152" s="60">
        <v>46015</v>
      </c>
      <c r="B17152" s="61" t="s">
        <v>22</v>
      </c>
      <c r="C17152" s="61" t="s">
        <v>108</v>
      </c>
      <c r="D17152" s="61" t="s">
        <v>6</v>
      </c>
      <c r="E17152" s="61" t="s">
        <v>49</v>
      </c>
      <c r="F17152" s="61">
        <v>0.29166666666666669</v>
      </c>
      <c r="G17152" s="62">
        <v>0</v>
      </c>
    </row>
    <row r="17153" spans="1:7" x14ac:dyDescent="0.3">
      <c r="A17153" s="54">
        <v>46015</v>
      </c>
      <c r="B17153" s="55" t="s">
        <v>22</v>
      </c>
      <c r="C17153" s="55" t="s">
        <v>108</v>
      </c>
      <c r="D17153" s="55" t="s">
        <v>6</v>
      </c>
      <c r="E17153" s="55" t="s">
        <v>49</v>
      </c>
      <c r="F17153" s="55">
        <v>0.3125</v>
      </c>
      <c r="G17153" s="56">
        <v>0</v>
      </c>
    </row>
    <row r="17154" spans="1:7" x14ac:dyDescent="0.3">
      <c r="A17154" s="60">
        <v>46015</v>
      </c>
      <c r="B17154" s="61" t="s">
        <v>22</v>
      </c>
      <c r="C17154" s="61" t="s">
        <v>108</v>
      </c>
      <c r="D17154" s="61" t="s">
        <v>6</v>
      </c>
      <c r="E17154" s="61" t="s">
        <v>49</v>
      </c>
      <c r="F17154" s="61">
        <v>0.33333333333333331</v>
      </c>
      <c r="G17154" s="62">
        <v>0</v>
      </c>
    </row>
    <row r="17155" spans="1:7" x14ac:dyDescent="0.3">
      <c r="A17155" s="54">
        <v>46015</v>
      </c>
      <c r="B17155" s="55" t="s">
        <v>22</v>
      </c>
      <c r="C17155" s="55" t="s">
        <v>108</v>
      </c>
      <c r="D17155" s="55" t="s">
        <v>6</v>
      </c>
      <c r="E17155" s="55" t="s">
        <v>49</v>
      </c>
      <c r="F17155" s="55">
        <v>0.35416666666666669</v>
      </c>
      <c r="G17155" s="56">
        <v>0</v>
      </c>
    </row>
    <row r="17156" spans="1:7" x14ac:dyDescent="0.3">
      <c r="A17156" s="60">
        <v>46015</v>
      </c>
      <c r="B17156" s="61" t="s">
        <v>22</v>
      </c>
      <c r="C17156" s="61" t="s">
        <v>108</v>
      </c>
      <c r="D17156" s="61" t="s">
        <v>6</v>
      </c>
      <c r="E17156" s="61" t="s">
        <v>49</v>
      </c>
      <c r="F17156" s="61">
        <v>0.375</v>
      </c>
      <c r="G17156" s="62">
        <v>0</v>
      </c>
    </row>
    <row r="17157" spans="1:7" x14ac:dyDescent="0.3">
      <c r="A17157" s="54">
        <v>46015</v>
      </c>
      <c r="B17157" s="55" t="s">
        <v>22</v>
      </c>
      <c r="C17157" s="55" t="s">
        <v>108</v>
      </c>
      <c r="D17157" s="55" t="s">
        <v>6</v>
      </c>
      <c r="E17157" s="55" t="s">
        <v>49</v>
      </c>
      <c r="F17157" s="55">
        <v>0.39583333333333331</v>
      </c>
      <c r="G17157" s="56">
        <v>0</v>
      </c>
    </row>
    <row r="17158" spans="1:7" x14ac:dyDescent="0.3">
      <c r="A17158" s="60">
        <v>46015</v>
      </c>
      <c r="B17158" s="61" t="s">
        <v>22</v>
      </c>
      <c r="C17158" s="61" t="s">
        <v>108</v>
      </c>
      <c r="D17158" s="61" t="s">
        <v>6</v>
      </c>
      <c r="E17158" s="61" t="s">
        <v>49</v>
      </c>
      <c r="F17158" s="61">
        <v>0.41666666666666669</v>
      </c>
      <c r="G17158" s="62">
        <v>0</v>
      </c>
    </row>
    <row r="17159" spans="1:7" x14ac:dyDescent="0.3">
      <c r="A17159" s="54">
        <v>46015</v>
      </c>
      <c r="B17159" s="55" t="s">
        <v>22</v>
      </c>
      <c r="C17159" s="55" t="s">
        <v>108</v>
      </c>
      <c r="D17159" s="55" t="s">
        <v>6</v>
      </c>
      <c r="E17159" s="55" t="s">
        <v>49</v>
      </c>
      <c r="F17159" s="55">
        <v>0.4375</v>
      </c>
      <c r="G17159" s="56">
        <v>0</v>
      </c>
    </row>
    <row r="17160" spans="1:7" x14ac:dyDescent="0.3">
      <c r="A17160" s="60">
        <v>46015</v>
      </c>
      <c r="B17160" s="61" t="s">
        <v>22</v>
      </c>
      <c r="C17160" s="61" t="s">
        <v>108</v>
      </c>
      <c r="D17160" s="61" t="s">
        <v>6</v>
      </c>
      <c r="E17160" s="61" t="s">
        <v>49</v>
      </c>
      <c r="F17160" s="61">
        <v>0.45833333333333331</v>
      </c>
      <c r="G17160" s="62">
        <v>0</v>
      </c>
    </row>
    <row r="17161" spans="1:7" x14ac:dyDescent="0.3">
      <c r="A17161" s="54">
        <v>46015</v>
      </c>
      <c r="B17161" s="55" t="s">
        <v>22</v>
      </c>
      <c r="C17161" s="55" t="s">
        <v>108</v>
      </c>
      <c r="D17161" s="55" t="s">
        <v>6</v>
      </c>
      <c r="E17161" s="55" t="s">
        <v>49</v>
      </c>
      <c r="F17161" s="55">
        <v>0.47916666666666669</v>
      </c>
      <c r="G17161" s="56">
        <v>0</v>
      </c>
    </row>
    <row r="17162" spans="1:7" x14ac:dyDescent="0.3">
      <c r="A17162" s="60">
        <v>46015</v>
      </c>
      <c r="B17162" s="61" t="s">
        <v>22</v>
      </c>
      <c r="C17162" s="61" t="s">
        <v>108</v>
      </c>
      <c r="D17162" s="61" t="s">
        <v>6</v>
      </c>
      <c r="E17162" s="61" t="s">
        <v>49</v>
      </c>
      <c r="F17162" s="61">
        <v>0.5</v>
      </c>
      <c r="G17162" s="62">
        <v>0</v>
      </c>
    </row>
    <row r="17163" spans="1:7" x14ac:dyDescent="0.3">
      <c r="A17163" s="54">
        <v>46015</v>
      </c>
      <c r="B17163" s="55" t="s">
        <v>22</v>
      </c>
      <c r="C17163" s="55" t="s">
        <v>108</v>
      </c>
      <c r="D17163" s="55" t="s">
        <v>6</v>
      </c>
      <c r="E17163" s="55" t="s">
        <v>49</v>
      </c>
      <c r="F17163" s="55">
        <v>0.52083333333333337</v>
      </c>
      <c r="G17163" s="56">
        <v>0</v>
      </c>
    </row>
    <row r="17164" spans="1:7" x14ac:dyDescent="0.3">
      <c r="A17164" s="60">
        <v>46015</v>
      </c>
      <c r="B17164" s="61" t="s">
        <v>22</v>
      </c>
      <c r="C17164" s="61" t="s">
        <v>108</v>
      </c>
      <c r="D17164" s="61" t="s">
        <v>6</v>
      </c>
      <c r="E17164" s="61" t="s">
        <v>49</v>
      </c>
      <c r="F17164" s="61">
        <v>0.54166666666666663</v>
      </c>
      <c r="G17164" s="62">
        <v>0</v>
      </c>
    </row>
    <row r="17165" spans="1:7" x14ac:dyDescent="0.3">
      <c r="A17165" s="54">
        <v>46015</v>
      </c>
      <c r="B17165" s="55" t="s">
        <v>22</v>
      </c>
      <c r="C17165" s="55" t="s">
        <v>108</v>
      </c>
      <c r="D17165" s="55" t="s">
        <v>6</v>
      </c>
      <c r="E17165" s="55" t="s">
        <v>49</v>
      </c>
      <c r="F17165" s="55">
        <v>0.5625</v>
      </c>
      <c r="G17165" s="56">
        <v>0</v>
      </c>
    </row>
    <row r="17166" spans="1:7" x14ac:dyDescent="0.3">
      <c r="A17166" s="60">
        <v>46015</v>
      </c>
      <c r="B17166" s="61" t="s">
        <v>22</v>
      </c>
      <c r="C17166" s="61" t="s">
        <v>108</v>
      </c>
      <c r="D17166" s="61" t="s">
        <v>6</v>
      </c>
      <c r="E17166" s="61" t="s">
        <v>49</v>
      </c>
      <c r="F17166" s="61">
        <v>0.58333333333333337</v>
      </c>
      <c r="G17166" s="62">
        <v>0</v>
      </c>
    </row>
    <row r="17167" spans="1:7" x14ac:dyDescent="0.3">
      <c r="A17167" s="54">
        <v>46015</v>
      </c>
      <c r="B17167" s="55" t="s">
        <v>22</v>
      </c>
      <c r="C17167" s="55" t="s">
        <v>108</v>
      </c>
      <c r="D17167" s="55" t="s">
        <v>6</v>
      </c>
      <c r="E17167" s="55" t="s">
        <v>49</v>
      </c>
      <c r="F17167" s="55">
        <v>0.60416666666666663</v>
      </c>
      <c r="G17167" s="56">
        <v>0</v>
      </c>
    </row>
    <row r="17168" spans="1:7" x14ac:dyDescent="0.3">
      <c r="A17168" s="60">
        <v>46015</v>
      </c>
      <c r="B17168" s="61" t="s">
        <v>22</v>
      </c>
      <c r="C17168" s="61" t="s">
        <v>108</v>
      </c>
      <c r="D17168" s="61" t="s">
        <v>6</v>
      </c>
      <c r="E17168" s="61" t="s">
        <v>49</v>
      </c>
      <c r="F17168" s="61">
        <v>0.625</v>
      </c>
      <c r="G17168" s="62">
        <v>0</v>
      </c>
    </row>
    <row r="17169" spans="1:7" x14ac:dyDescent="0.3">
      <c r="A17169" s="54">
        <v>46015</v>
      </c>
      <c r="B17169" s="55" t="s">
        <v>22</v>
      </c>
      <c r="C17169" s="55" t="s">
        <v>108</v>
      </c>
      <c r="D17169" s="55" t="s">
        <v>6</v>
      </c>
      <c r="E17169" s="55" t="s">
        <v>49</v>
      </c>
      <c r="F17169" s="55">
        <v>0.64583333333333337</v>
      </c>
      <c r="G17169" s="56">
        <v>0</v>
      </c>
    </row>
    <row r="17170" spans="1:7" x14ac:dyDescent="0.3">
      <c r="A17170" s="60">
        <v>46015</v>
      </c>
      <c r="B17170" s="61" t="s">
        <v>22</v>
      </c>
      <c r="C17170" s="61" t="s">
        <v>108</v>
      </c>
      <c r="D17170" s="61" t="s">
        <v>6</v>
      </c>
      <c r="E17170" s="61" t="s">
        <v>49</v>
      </c>
      <c r="F17170" s="61">
        <v>0.66666666666666663</v>
      </c>
      <c r="G17170" s="62">
        <v>0</v>
      </c>
    </row>
    <row r="17171" spans="1:7" x14ac:dyDescent="0.3">
      <c r="A17171" s="54">
        <v>46015</v>
      </c>
      <c r="B17171" s="55" t="s">
        <v>22</v>
      </c>
      <c r="C17171" s="55" t="s">
        <v>108</v>
      </c>
      <c r="D17171" s="55" t="s">
        <v>6</v>
      </c>
      <c r="E17171" s="55" t="s">
        <v>49</v>
      </c>
      <c r="F17171" s="55">
        <v>0.6875</v>
      </c>
      <c r="G17171" s="56">
        <v>0</v>
      </c>
    </row>
    <row r="17172" spans="1:7" x14ac:dyDescent="0.3">
      <c r="A17172" s="60">
        <v>46015</v>
      </c>
      <c r="B17172" s="61" t="s">
        <v>22</v>
      </c>
      <c r="C17172" s="61" t="s">
        <v>108</v>
      </c>
      <c r="D17172" s="61" t="s">
        <v>6</v>
      </c>
      <c r="E17172" s="61" t="s">
        <v>49</v>
      </c>
      <c r="F17172" s="61">
        <v>0.70833333333333337</v>
      </c>
      <c r="G17172" s="62">
        <v>0</v>
      </c>
    </row>
    <row r="17173" spans="1:7" x14ac:dyDescent="0.3">
      <c r="A17173" s="54">
        <v>46015</v>
      </c>
      <c r="B17173" s="55" t="s">
        <v>22</v>
      </c>
      <c r="C17173" s="55" t="s">
        <v>108</v>
      </c>
      <c r="D17173" s="55" t="s">
        <v>6</v>
      </c>
      <c r="E17173" s="55" t="s">
        <v>49</v>
      </c>
      <c r="F17173" s="55">
        <v>0.72916666666666663</v>
      </c>
      <c r="G17173" s="56">
        <v>0</v>
      </c>
    </row>
    <row r="17174" spans="1:7" x14ac:dyDescent="0.3">
      <c r="A17174" s="60">
        <v>46015</v>
      </c>
      <c r="B17174" s="61" t="s">
        <v>22</v>
      </c>
      <c r="C17174" s="61" t="s">
        <v>108</v>
      </c>
      <c r="D17174" s="61" t="s">
        <v>6</v>
      </c>
      <c r="E17174" s="61" t="s">
        <v>49</v>
      </c>
      <c r="F17174" s="61">
        <v>0.75</v>
      </c>
      <c r="G17174" s="62">
        <v>0</v>
      </c>
    </row>
    <row r="17175" spans="1:7" x14ac:dyDescent="0.3">
      <c r="A17175" s="54">
        <v>46015</v>
      </c>
      <c r="B17175" s="55" t="s">
        <v>22</v>
      </c>
      <c r="C17175" s="55" t="s">
        <v>108</v>
      </c>
      <c r="D17175" s="55" t="s">
        <v>6</v>
      </c>
      <c r="E17175" s="55" t="s">
        <v>49</v>
      </c>
      <c r="F17175" s="55">
        <v>0.77083333333333337</v>
      </c>
      <c r="G17175" s="56">
        <v>0</v>
      </c>
    </row>
    <row r="17176" spans="1:7" x14ac:dyDescent="0.3">
      <c r="A17176" s="60">
        <v>46015</v>
      </c>
      <c r="B17176" s="61" t="s">
        <v>22</v>
      </c>
      <c r="C17176" s="61" t="s">
        <v>108</v>
      </c>
      <c r="D17176" s="61" t="s">
        <v>6</v>
      </c>
      <c r="E17176" s="61" t="s">
        <v>49</v>
      </c>
      <c r="F17176" s="61">
        <v>0.79166666666666663</v>
      </c>
      <c r="G17176" s="62">
        <v>0</v>
      </c>
    </row>
    <row r="17177" spans="1:7" x14ac:dyDescent="0.3">
      <c r="A17177" s="54">
        <v>46015</v>
      </c>
      <c r="B17177" s="55" t="s">
        <v>22</v>
      </c>
      <c r="C17177" s="55" t="s">
        <v>108</v>
      </c>
      <c r="D17177" s="55" t="s">
        <v>6</v>
      </c>
      <c r="E17177" s="55" t="s">
        <v>49</v>
      </c>
      <c r="F17177" s="55">
        <v>0.8125</v>
      </c>
      <c r="G17177" s="56">
        <v>0</v>
      </c>
    </row>
    <row r="17178" spans="1:7" x14ac:dyDescent="0.3">
      <c r="A17178" s="60">
        <v>46015</v>
      </c>
      <c r="B17178" s="61" t="s">
        <v>22</v>
      </c>
      <c r="C17178" s="61" t="s">
        <v>108</v>
      </c>
      <c r="D17178" s="61" t="s">
        <v>6</v>
      </c>
      <c r="E17178" s="61" t="s">
        <v>49</v>
      </c>
      <c r="F17178" s="61">
        <v>0.83333333333333337</v>
      </c>
      <c r="G17178" s="62">
        <v>0</v>
      </c>
    </row>
    <row r="17179" spans="1:7" x14ac:dyDescent="0.3">
      <c r="A17179" s="54">
        <v>46015</v>
      </c>
      <c r="B17179" s="55" t="s">
        <v>22</v>
      </c>
      <c r="C17179" s="55" t="s">
        <v>108</v>
      </c>
      <c r="D17179" s="55" t="s">
        <v>6</v>
      </c>
      <c r="E17179" s="55" t="s">
        <v>49</v>
      </c>
      <c r="F17179" s="55">
        <v>0.85416666666666663</v>
      </c>
      <c r="G17179" s="56">
        <v>0</v>
      </c>
    </row>
    <row r="17180" spans="1:7" x14ac:dyDescent="0.3">
      <c r="A17180" s="60">
        <v>46015</v>
      </c>
      <c r="B17180" s="61" t="s">
        <v>22</v>
      </c>
      <c r="C17180" s="61" t="s">
        <v>108</v>
      </c>
      <c r="D17180" s="61" t="s">
        <v>6</v>
      </c>
      <c r="E17180" s="61" t="s">
        <v>49</v>
      </c>
      <c r="F17180" s="61">
        <v>0.875</v>
      </c>
      <c r="G17180" s="62">
        <v>0</v>
      </c>
    </row>
    <row r="17181" spans="1:7" x14ac:dyDescent="0.3">
      <c r="A17181" s="54">
        <v>46015</v>
      </c>
      <c r="B17181" s="55" t="s">
        <v>22</v>
      </c>
      <c r="C17181" s="55" t="s">
        <v>108</v>
      </c>
      <c r="D17181" s="55" t="s">
        <v>6</v>
      </c>
      <c r="E17181" s="55" t="s">
        <v>49</v>
      </c>
      <c r="F17181" s="55">
        <v>0.89583333333333337</v>
      </c>
      <c r="G17181" s="56">
        <v>0</v>
      </c>
    </row>
    <row r="17182" spans="1:7" x14ac:dyDescent="0.3">
      <c r="A17182" s="60">
        <v>46015</v>
      </c>
      <c r="B17182" s="61" t="s">
        <v>22</v>
      </c>
      <c r="C17182" s="61" t="s">
        <v>108</v>
      </c>
      <c r="D17182" s="61" t="s">
        <v>6</v>
      </c>
      <c r="E17182" s="61" t="s">
        <v>49</v>
      </c>
      <c r="F17182" s="61">
        <v>0.91666666666666663</v>
      </c>
      <c r="G17182" s="62">
        <v>0</v>
      </c>
    </row>
    <row r="17183" spans="1:7" x14ac:dyDescent="0.3">
      <c r="A17183" s="54">
        <v>46015</v>
      </c>
      <c r="B17183" s="55" t="s">
        <v>22</v>
      </c>
      <c r="C17183" s="55" t="s">
        <v>108</v>
      </c>
      <c r="D17183" s="55" t="s">
        <v>6</v>
      </c>
      <c r="E17183" s="55" t="s">
        <v>49</v>
      </c>
      <c r="F17183" s="55">
        <v>0.9375</v>
      </c>
      <c r="G17183" s="56">
        <v>0</v>
      </c>
    </row>
    <row r="17184" spans="1:7" x14ac:dyDescent="0.3">
      <c r="A17184" s="60">
        <v>46015</v>
      </c>
      <c r="B17184" s="61" t="s">
        <v>22</v>
      </c>
      <c r="C17184" s="61" t="s">
        <v>108</v>
      </c>
      <c r="D17184" s="61" t="s">
        <v>6</v>
      </c>
      <c r="E17184" s="61" t="s">
        <v>49</v>
      </c>
      <c r="F17184" s="61">
        <v>0.95833333333333337</v>
      </c>
      <c r="G17184" s="62">
        <v>0</v>
      </c>
    </row>
    <row r="17185" spans="1:7" x14ac:dyDescent="0.3">
      <c r="A17185" s="54">
        <v>46015</v>
      </c>
      <c r="B17185" s="55" t="s">
        <v>22</v>
      </c>
      <c r="C17185" s="55" t="s">
        <v>108</v>
      </c>
      <c r="D17185" s="55" t="s">
        <v>6</v>
      </c>
      <c r="E17185" s="55" t="s">
        <v>49</v>
      </c>
      <c r="F17185" s="55">
        <v>0.97916666666666663</v>
      </c>
      <c r="G17185" s="56">
        <v>0</v>
      </c>
    </row>
    <row r="17186" spans="1:7" x14ac:dyDescent="0.3">
      <c r="A17186" s="60">
        <v>46016</v>
      </c>
      <c r="B17186" s="61" t="s">
        <v>22</v>
      </c>
      <c r="C17186" s="61" t="s">
        <v>108</v>
      </c>
      <c r="D17186" s="61" t="s">
        <v>6</v>
      </c>
      <c r="E17186" s="61" t="s">
        <v>49</v>
      </c>
      <c r="F17186" s="61">
        <v>0</v>
      </c>
      <c r="G17186" s="62">
        <v>0</v>
      </c>
    </row>
    <row r="17187" spans="1:7" x14ac:dyDescent="0.3">
      <c r="A17187" s="54">
        <v>46016</v>
      </c>
      <c r="B17187" s="55" t="s">
        <v>22</v>
      </c>
      <c r="C17187" s="55" t="s">
        <v>108</v>
      </c>
      <c r="D17187" s="55" t="s">
        <v>7</v>
      </c>
      <c r="E17187" s="55" t="s">
        <v>49</v>
      </c>
      <c r="F17187" s="55">
        <v>2.0833333333333329E-2</v>
      </c>
      <c r="G17187" s="56" cm="1">
        <f t="array" ref="G17187:G17234">IF(LOAD_RESULTS!$C$3 = "MENU",ABS(_xlfn.IFS(AND(PER_MONTH!$B17139="January",PER_MONTH!$E17139="Working Day"),Table3[Jan_WD],AND(PER_MONTH!$B17139="January",PER_MONTH!$E17139="Non-Working Day"),Table3[Jan_NWD],AND(PER_MONTH!$B17139="February",PER_MONTH!$E17139="Working Day"),Table3[Feb_WD],AND(PER_MONTH!$B17139="February",PER_MONTH!$E17139="Non-Working Day"),Table3[Feb_NWD], AND(PER_MONTH!$B17139 = "March", PER_MONTH!$E17139 = "Working Day"), Table3[Mar_WD],  AND(PER_MONTH!$B17139 = "March", PER_MONTH!$E17139 = "Non-Working Day"), Table3[Mar_NWD], AND(PER_MONTH!$B17139 = "April", PER_MONTH!$E17139 = "Working Day"), Table3[Apr_WD], AND(PER_MONTH!$B17139 = "April", PER_MONTH!$E17139 = "Non-Working Day"), Table3[Apr_NWD], AND(PER_MONTH!$B17139 = "May", PER_MONTH!$E17139 = "Working Day"), Table3[May_WD], AND(PER_MONTH!$B17139 = "May", PER_MONTH!$E17139 = "Non-Working Day"), Table3[May_NWD], AND(PER_MONTH!$B17139 = "June", PER_MONTH!$E17139 = "Working Day"), Table3[Jun_WD], AND(PER_MONTH!$B17139 = "June", PER_MONTH!$E17139 = "Non-Working Day"), Table3[Jun_NWD], AND(PER_MONTH!$B17139 = "July", PER_MONTH!$E17139 = "Working Day"), Table3[Jul_WD], AND(PER_MONTH!$B17139 = "July", PER_MONTH!$E17139 = "Non-Working Day"), Table3[Jul_NWD], AND(PER_MONTH!$B17139 = "August", PER_MONTH!$E17139 = "Working Day"), Table3[Aug_WD], AND(PER_MONTH!$B17139 = "August", PER_MONTH!$E17139 = "Non-Working Day"), Table3[Aug_NWD], AND(PER_MONTH!$B17139 = "September", PER_MONTH!$E17139 = "Working Day"), Table3[Sep_WD], AND(PER_MONTH!$B17139 = "September", PER_MONTH!$E17139 = "Non-Working Day"), Table3[Sep_NWD], AND(PER_MONTH!$B17139 = "October", PER_MONTH!$E17139 = "Working Day"), Table3[Oct_WD], AND(PER_MONTH!$B17139 = "October", PER_MONTH!$E17139 = "Non-Working Day"), Table3[Oct_NWD], AND(PER_MONTH!$B17139 = "November", PER_MONTH!$E17139 = "Working Day"), Table3[Nov_WD], AND(PER_MONTH!$B17139 = "November", PER_MONTH!$E17139 = "Non-Working Day"), Table3[Nov_NWD], AND(PER_MONTH!$B17139 = "December", PER_MONTH!$E17139 = "Working Day"), Table3[Dec_WD], AND(PER_MONTH!$B17139 = "December", PER_MONTH!$E17139 = "Non-Working Day"), Table3[Dec_NWD])),_xlfn.IFS(AND(PER_MONTH!$B17139="January",PER_MONTH!$E17139="Working Day"),Table3[Jan_WD],AND(PER_MONTH!$B17139="January",PER_MONTH!$E17139="Non-Working Day"),Table3[Jan_NWD],AND(PER_MONTH!$B17139="February",PER_MONTH!$E17139="Working Day"),Table3[Feb_WD],AND(PER_MONTH!$B17139="February",PER_MONTH!$E17139="Non-Working Day"),Table3[Feb_NWD], AND(PER_MONTH!$B17139 = "March", PER_MONTH!$E17139 = "Working Day"), Table3[Mar_WD],  AND(PER_MONTH!$B17139 = "March", PER_MONTH!$E17139 = "Non-Working Day"), Table3[Mar_NWD], AND(PER_MONTH!$B17139 = "April", PER_MONTH!$E17139 = "Working Day"), Table3[Apr_WD], AND(PER_MONTH!$B17139 = "April", PER_MONTH!$E17139 = "Non-Working Day"), Table3[Apr_NWD], AND(PER_MONTH!$B17139 = "May", PER_MONTH!$E17139 = "Working Day"), Table3[May_WD], AND(PER_MONTH!$B17139 = "May", PER_MONTH!$E17139 = "Non-Working Day"), Table3[May_NWD], AND(PER_MONTH!$B17139 = "June", PER_MONTH!$E17139 = "Working Day"), Table3[Jun_WD], AND(PER_MONTH!$B17139 = "June", PER_MONTH!$E17139 = "Non-Working Day"), Table3[Jun_NWD], AND(PER_MONTH!$B17139 = "July", PER_MONTH!$E17139 = "Working Day"), Table3[Jul_WD], AND(PER_MONTH!$B17139 = "July", PER_MONTH!$E17139 = "Non-Working Day"), Table3[Jul_NWD], AND(PER_MONTH!$B17139 = "August", PER_MONTH!$E17139 = "Working Day"), Table3[Aug_WD], AND(PER_MONTH!$B17139 = "August", PER_MONTH!$E17139 = "Non-Working Day"), Table3[Aug_NWD], AND(PER_MONTH!$B17139 = "September", PER_MONTH!$E17139 = "Working Day"), Table3[Sep_WD], AND(PER_MONTH!$B17139 = "September", PER_MONTH!$E17139 = "Non-Working Day"), Table3[Sep_NWD], AND(PER_MONTH!$B17139 = "October", PER_MONTH!$E17139 = "Working Day"), Table3[Oct_WD], AND(PER_MONTH!$B17139 = "October", PER_MONTH!$E17139 = "Non-Working Day"), Table3[Oct_NWD], AND(PER_MONTH!$B17139 = "November", PER_MONTH!$E17139 = "Working Day"), Table3[Nov_WD], AND(PER_MONTH!$B17139 = "November", PER_MONTH!$E17139 = "Non-Working Day"), Table3[Nov_NWD], AND(PER_MONTH!$B17139 = "December", PER_MONTH!$E17139 = "Working Day"), Table3[Dec_WD], AND(PER_MONTH!$B17139 = "December", PER_MONTH!$E17139 = "Non-Working Day"), Table3[Dec_NWD]))</f>
        <v>0</v>
      </c>
    </row>
    <row r="17188" spans="1:7" x14ac:dyDescent="0.3">
      <c r="A17188" s="60">
        <v>46016</v>
      </c>
      <c r="B17188" s="61" t="s">
        <v>22</v>
      </c>
      <c r="C17188" s="61" t="s">
        <v>108</v>
      </c>
      <c r="D17188" s="61" t="s">
        <v>7</v>
      </c>
      <c r="E17188" s="61" t="s">
        <v>49</v>
      </c>
      <c r="F17188" s="61">
        <v>4.1666666666666657E-2</v>
      </c>
      <c r="G17188" s="62">
        <v>0</v>
      </c>
    </row>
    <row r="17189" spans="1:7" x14ac:dyDescent="0.3">
      <c r="A17189" s="54">
        <v>46016</v>
      </c>
      <c r="B17189" s="55" t="s">
        <v>22</v>
      </c>
      <c r="C17189" s="55" t="s">
        <v>108</v>
      </c>
      <c r="D17189" s="55" t="s">
        <v>7</v>
      </c>
      <c r="E17189" s="55" t="s">
        <v>49</v>
      </c>
      <c r="F17189" s="55">
        <v>6.25E-2</v>
      </c>
      <c r="G17189" s="56">
        <v>0</v>
      </c>
    </row>
    <row r="17190" spans="1:7" x14ac:dyDescent="0.3">
      <c r="A17190" s="60">
        <v>46016</v>
      </c>
      <c r="B17190" s="61" t="s">
        <v>22</v>
      </c>
      <c r="C17190" s="61" t="s">
        <v>108</v>
      </c>
      <c r="D17190" s="61" t="s">
        <v>7</v>
      </c>
      <c r="E17190" s="61" t="s">
        <v>49</v>
      </c>
      <c r="F17190" s="61">
        <v>8.3333333333333329E-2</v>
      </c>
      <c r="G17190" s="62">
        <v>0</v>
      </c>
    </row>
    <row r="17191" spans="1:7" x14ac:dyDescent="0.3">
      <c r="A17191" s="54">
        <v>46016</v>
      </c>
      <c r="B17191" s="55" t="s">
        <v>22</v>
      </c>
      <c r="C17191" s="55" t="s">
        <v>108</v>
      </c>
      <c r="D17191" s="55" t="s">
        <v>7</v>
      </c>
      <c r="E17191" s="55" t="s">
        <v>49</v>
      </c>
      <c r="F17191" s="55">
        <v>0.1041666666666667</v>
      </c>
      <c r="G17191" s="56">
        <v>0</v>
      </c>
    </row>
    <row r="17192" spans="1:7" x14ac:dyDescent="0.3">
      <c r="A17192" s="60">
        <v>46016</v>
      </c>
      <c r="B17192" s="61" t="s">
        <v>22</v>
      </c>
      <c r="C17192" s="61" t="s">
        <v>108</v>
      </c>
      <c r="D17192" s="61" t="s">
        <v>7</v>
      </c>
      <c r="E17192" s="61" t="s">
        <v>49</v>
      </c>
      <c r="F17192" s="61">
        <v>0.125</v>
      </c>
      <c r="G17192" s="62">
        <v>0</v>
      </c>
    </row>
    <row r="17193" spans="1:7" x14ac:dyDescent="0.3">
      <c r="A17193" s="54">
        <v>46016</v>
      </c>
      <c r="B17193" s="55" t="s">
        <v>22</v>
      </c>
      <c r="C17193" s="55" t="s">
        <v>108</v>
      </c>
      <c r="D17193" s="55" t="s">
        <v>7</v>
      </c>
      <c r="E17193" s="55" t="s">
        <v>49</v>
      </c>
      <c r="F17193" s="55">
        <v>0.14583333333333329</v>
      </c>
      <c r="G17193" s="56">
        <v>0</v>
      </c>
    </row>
    <row r="17194" spans="1:7" x14ac:dyDescent="0.3">
      <c r="A17194" s="60">
        <v>46016</v>
      </c>
      <c r="B17194" s="61" t="s">
        <v>22</v>
      </c>
      <c r="C17194" s="61" t="s">
        <v>108</v>
      </c>
      <c r="D17194" s="61" t="s">
        <v>7</v>
      </c>
      <c r="E17194" s="61" t="s">
        <v>49</v>
      </c>
      <c r="F17194" s="61">
        <v>0.16666666666666671</v>
      </c>
      <c r="G17194" s="62">
        <v>0</v>
      </c>
    </row>
    <row r="17195" spans="1:7" x14ac:dyDescent="0.3">
      <c r="A17195" s="54">
        <v>46016</v>
      </c>
      <c r="B17195" s="55" t="s">
        <v>22</v>
      </c>
      <c r="C17195" s="55" t="s">
        <v>108</v>
      </c>
      <c r="D17195" s="55" t="s">
        <v>7</v>
      </c>
      <c r="E17195" s="55" t="s">
        <v>49</v>
      </c>
      <c r="F17195" s="55">
        <v>0.1875</v>
      </c>
      <c r="G17195" s="56">
        <v>0</v>
      </c>
    </row>
    <row r="17196" spans="1:7" x14ac:dyDescent="0.3">
      <c r="A17196" s="60">
        <v>46016</v>
      </c>
      <c r="B17196" s="61" t="s">
        <v>22</v>
      </c>
      <c r="C17196" s="61" t="s">
        <v>108</v>
      </c>
      <c r="D17196" s="61" t="s">
        <v>7</v>
      </c>
      <c r="E17196" s="61" t="s">
        <v>49</v>
      </c>
      <c r="F17196" s="61">
        <v>0.20833333333333329</v>
      </c>
      <c r="G17196" s="62">
        <v>0</v>
      </c>
    </row>
    <row r="17197" spans="1:7" x14ac:dyDescent="0.3">
      <c r="A17197" s="54">
        <v>46016</v>
      </c>
      <c r="B17197" s="55" t="s">
        <v>22</v>
      </c>
      <c r="C17197" s="55" t="s">
        <v>108</v>
      </c>
      <c r="D17197" s="55" t="s">
        <v>7</v>
      </c>
      <c r="E17197" s="55" t="s">
        <v>49</v>
      </c>
      <c r="F17197" s="55">
        <v>0.22916666666666671</v>
      </c>
      <c r="G17197" s="56">
        <v>0</v>
      </c>
    </row>
    <row r="17198" spans="1:7" x14ac:dyDescent="0.3">
      <c r="A17198" s="60">
        <v>46016</v>
      </c>
      <c r="B17198" s="61" t="s">
        <v>22</v>
      </c>
      <c r="C17198" s="61" t="s">
        <v>108</v>
      </c>
      <c r="D17198" s="61" t="s">
        <v>7</v>
      </c>
      <c r="E17198" s="61" t="s">
        <v>49</v>
      </c>
      <c r="F17198" s="61">
        <v>0.25</v>
      </c>
      <c r="G17198" s="62">
        <v>0</v>
      </c>
    </row>
    <row r="17199" spans="1:7" x14ac:dyDescent="0.3">
      <c r="A17199" s="54">
        <v>46016</v>
      </c>
      <c r="B17199" s="55" t="s">
        <v>22</v>
      </c>
      <c r="C17199" s="55" t="s">
        <v>108</v>
      </c>
      <c r="D17199" s="55" t="s">
        <v>7</v>
      </c>
      <c r="E17199" s="55" t="s">
        <v>49</v>
      </c>
      <c r="F17199" s="55">
        <v>0.27083333333333331</v>
      </c>
      <c r="G17199" s="56">
        <v>0</v>
      </c>
    </row>
    <row r="17200" spans="1:7" x14ac:dyDescent="0.3">
      <c r="A17200" s="60">
        <v>46016</v>
      </c>
      <c r="B17200" s="61" t="s">
        <v>22</v>
      </c>
      <c r="C17200" s="61" t="s">
        <v>108</v>
      </c>
      <c r="D17200" s="61" t="s">
        <v>7</v>
      </c>
      <c r="E17200" s="61" t="s">
        <v>49</v>
      </c>
      <c r="F17200" s="61">
        <v>0.29166666666666669</v>
      </c>
      <c r="G17200" s="62">
        <v>0</v>
      </c>
    </row>
    <row r="17201" spans="1:7" x14ac:dyDescent="0.3">
      <c r="A17201" s="54">
        <v>46016</v>
      </c>
      <c r="B17201" s="55" t="s">
        <v>22</v>
      </c>
      <c r="C17201" s="55" t="s">
        <v>108</v>
      </c>
      <c r="D17201" s="55" t="s">
        <v>7</v>
      </c>
      <c r="E17201" s="55" t="s">
        <v>49</v>
      </c>
      <c r="F17201" s="55">
        <v>0.3125</v>
      </c>
      <c r="G17201" s="56">
        <v>0</v>
      </c>
    </row>
    <row r="17202" spans="1:7" x14ac:dyDescent="0.3">
      <c r="A17202" s="60">
        <v>46016</v>
      </c>
      <c r="B17202" s="61" t="s">
        <v>22</v>
      </c>
      <c r="C17202" s="61" t="s">
        <v>108</v>
      </c>
      <c r="D17202" s="61" t="s">
        <v>7</v>
      </c>
      <c r="E17202" s="61" t="s">
        <v>49</v>
      </c>
      <c r="F17202" s="61">
        <v>0.33333333333333331</v>
      </c>
      <c r="G17202" s="62">
        <v>0</v>
      </c>
    </row>
    <row r="17203" spans="1:7" x14ac:dyDescent="0.3">
      <c r="A17203" s="54">
        <v>46016</v>
      </c>
      <c r="B17203" s="55" t="s">
        <v>22</v>
      </c>
      <c r="C17203" s="55" t="s">
        <v>108</v>
      </c>
      <c r="D17203" s="55" t="s">
        <v>7</v>
      </c>
      <c r="E17203" s="55" t="s">
        <v>49</v>
      </c>
      <c r="F17203" s="55">
        <v>0.35416666666666669</v>
      </c>
      <c r="G17203" s="56">
        <v>0</v>
      </c>
    </row>
    <row r="17204" spans="1:7" x14ac:dyDescent="0.3">
      <c r="A17204" s="60">
        <v>46016</v>
      </c>
      <c r="B17204" s="61" t="s">
        <v>22</v>
      </c>
      <c r="C17204" s="61" t="s">
        <v>108</v>
      </c>
      <c r="D17204" s="61" t="s">
        <v>7</v>
      </c>
      <c r="E17204" s="61" t="s">
        <v>49</v>
      </c>
      <c r="F17204" s="61">
        <v>0.375</v>
      </c>
      <c r="G17204" s="62">
        <v>0</v>
      </c>
    </row>
    <row r="17205" spans="1:7" x14ac:dyDescent="0.3">
      <c r="A17205" s="54">
        <v>46016</v>
      </c>
      <c r="B17205" s="55" t="s">
        <v>22</v>
      </c>
      <c r="C17205" s="55" t="s">
        <v>108</v>
      </c>
      <c r="D17205" s="55" t="s">
        <v>7</v>
      </c>
      <c r="E17205" s="55" t="s">
        <v>49</v>
      </c>
      <c r="F17205" s="55">
        <v>0.39583333333333331</v>
      </c>
      <c r="G17205" s="56">
        <v>0</v>
      </c>
    </row>
    <row r="17206" spans="1:7" x14ac:dyDescent="0.3">
      <c r="A17206" s="60">
        <v>46016</v>
      </c>
      <c r="B17206" s="61" t="s">
        <v>22</v>
      </c>
      <c r="C17206" s="61" t="s">
        <v>108</v>
      </c>
      <c r="D17206" s="61" t="s">
        <v>7</v>
      </c>
      <c r="E17206" s="61" t="s">
        <v>49</v>
      </c>
      <c r="F17206" s="61">
        <v>0.41666666666666669</v>
      </c>
      <c r="G17206" s="62">
        <v>0</v>
      </c>
    </row>
    <row r="17207" spans="1:7" x14ac:dyDescent="0.3">
      <c r="A17207" s="54">
        <v>46016</v>
      </c>
      <c r="B17207" s="55" t="s">
        <v>22</v>
      </c>
      <c r="C17207" s="55" t="s">
        <v>108</v>
      </c>
      <c r="D17207" s="55" t="s">
        <v>7</v>
      </c>
      <c r="E17207" s="55" t="s">
        <v>49</v>
      </c>
      <c r="F17207" s="55">
        <v>0.4375</v>
      </c>
      <c r="G17207" s="56">
        <v>0</v>
      </c>
    </row>
    <row r="17208" spans="1:7" x14ac:dyDescent="0.3">
      <c r="A17208" s="60">
        <v>46016</v>
      </c>
      <c r="B17208" s="61" t="s">
        <v>22</v>
      </c>
      <c r="C17208" s="61" t="s">
        <v>108</v>
      </c>
      <c r="D17208" s="61" t="s">
        <v>7</v>
      </c>
      <c r="E17208" s="61" t="s">
        <v>49</v>
      </c>
      <c r="F17208" s="61">
        <v>0.45833333333333331</v>
      </c>
      <c r="G17208" s="62">
        <v>0</v>
      </c>
    </row>
    <row r="17209" spans="1:7" x14ac:dyDescent="0.3">
      <c r="A17209" s="54">
        <v>46016</v>
      </c>
      <c r="B17209" s="55" t="s">
        <v>22</v>
      </c>
      <c r="C17209" s="55" t="s">
        <v>108</v>
      </c>
      <c r="D17209" s="55" t="s">
        <v>7</v>
      </c>
      <c r="E17209" s="55" t="s">
        <v>49</v>
      </c>
      <c r="F17209" s="55">
        <v>0.47916666666666669</v>
      </c>
      <c r="G17209" s="56">
        <v>0</v>
      </c>
    </row>
    <row r="17210" spans="1:7" x14ac:dyDescent="0.3">
      <c r="A17210" s="60">
        <v>46016</v>
      </c>
      <c r="B17210" s="61" t="s">
        <v>22</v>
      </c>
      <c r="C17210" s="61" t="s">
        <v>108</v>
      </c>
      <c r="D17210" s="61" t="s">
        <v>7</v>
      </c>
      <c r="E17210" s="61" t="s">
        <v>49</v>
      </c>
      <c r="F17210" s="61">
        <v>0.5</v>
      </c>
      <c r="G17210" s="62">
        <v>0</v>
      </c>
    </row>
    <row r="17211" spans="1:7" x14ac:dyDescent="0.3">
      <c r="A17211" s="54">
        <v>46016</v>
      </c>
      <c r="B17211" s="55" t="s">
        <v>22</v>
      </c>
      <c r="C17211" s="55" t="s">
        <v>108</v>
      </c>
      <c r="D17211" s="55" t="s">
        <v>7</v>
      </c>
      <c r="E17211" s="55" t="s">
        <v>49</v>
      </c>
      <c r="F17211" s="55">
        <v>0.52083333333333337</v>
      </c>
      <c r="G17211" s="56">
        <v>0</v>
      </c>
    </row>
    <row r="17212" spans="1:7" x14ac:dyDescent="0.3">
      <c r="A17212" s="60">
        <v>46016</v>
      </c>
      <c r="B17212" s="61" t="s">
        <v>22</v>
      </c>
      <c r="C17212" s="61" t="s">
        <v>108</v>
      </c>
      <c r="D17212" s="61" t="s">
        <v>7</v>
      </c>
      <c r="E17212" s="61" t="s">
        <v>49</v>
      </c>
      <c r="F17212" s="61">
        <v>0.54166666666666663</v>
      </c>
      <c r="G17212" s="62">
        <v>0</v>
      </c>
    </row>
    <row r="17213" spans="1:7" x14ac:dyDescent="0.3">
      <c r="A17213" s="54">
        <v>46016</v>
      </c>
      <c r="B17213" s="55" t="s">
        <v>22</v>
      </c>
      <c r="C17213" s="55" t="s">
        <v>108</v>
      </c>
      <c r="D17213" s="55" t="s">
        <v>7</v>
      </c>
      <c r="E17213" s="55" t="s">
        <v>49</v>
      </c>
      <c r="F17213" s="55">
        <v>0.5625</v>
      </c>
      <c r="G17213" s="56">
        <v>0</v>
      </c>
    </row>
    <row r="17214" spans="1:7" x14ac:dyDescent="0.3">
      <c r="A17214" s="60">
        <v>46016</v>
      </c>
      <c r="B17214" s="61" t="s">
        <v>22</v>
      </c>
      <c r="C17214" s="61" t="s">
        <v>108</v>
      </c>
      <c r="D17214" s="61" t="s">
        <v>7</v>
      </c>
      <c r="E17214" s="61" t="s">
        <v>49</v>
      </c>
      <c r="F17214" s="61">
        <v>0.58333333333333337</v>
      </c>
      <c r="G17214" s="62">
        <v>0</v>
      </c>
    </row>
    <row r="17215" spans="1:7" x14ac:dyDescent="0.3">
      <c r="A17215" s="54">
        <v>46016</v>
      </c>
      <c r="B17215" s="55" t="s">
        <v>22</v>
      </c>
      <c r="C17215" s="55" t="s">
        <v>108</v>
      </c>
      <c r="D17215" s="55" t="s">
        <v>7</v>
      </c>
      <c r="E17215" s="55" t="s">
        <v>49</v>
      </c>
      <c r="F17215" s="55">
        <v>0.60416666666666663</v>
      </c>
      <c r="G17215" s="56">
        <v>0</v>
      </c>
    </row>
    <row r="17216" spans="1:7" x14ac:dyDescent="0.3">
      <c r="A17216" s="60">
        <v>46016</v>
      </c>
      <c r="B17216" s="61" t="s">
        <v>22</v>
      </c>
      <c r="C17216" s="61" t="s">
        <v>108</v>
      </c>
      <c r="D17216" s="61" t="s">
        <v>7</v>
      </c>
      <c r="E17216" s="61" t="s">
        <v>49</v>
      </c>
      <c r="F17216" s="61">
        <v>0.625</v>
      </c>
      <c r="G17216" s="62">
        <v>0</v>
      </c>
    </row>
    <row r="17217" spans="1:7" x14ac:dyDescent="0.3">
      <c r="A17217" s="54">
        <v>46016</v>
      </c>
      <c r="B17217" s="55" t="s">
        <v>22</v>
      </c>
      <c r="C17217" s="55" t="s">
        <v>108</v>
      </c>
      <c r="D17217" s="55" t="s">
        <v>7</v>
      </c>
      <c r="E17217" s="55" t="s">
        <v>49</v>
      </c>
      <c r="F17217" s="55">
        <v>0.64583333333333337</v>
      </c>
      <c r="G17217" s="56">
        <v>0</v>
      </c>
    </row>
    <row r="17218" spans="1:7" x14ac:dyDescent="0.3">
      <c r="A17218" s="60">
        <v>46016</v>
      </c>
      <c r="B17218" s="61" t="s">
        <v>22</v>
      </c>
      <c r="C17218" s="61" t="s">
        <v>108</v>
      </c>
      <c r="D17218" s="61" t="s">
        <v>7</v>
      </c>
      <c r="E17218" s="61" t="s">
        <v>49</v>
      </c>
      <c r="F17218" s="61">
        <v>0.66666666666666663</v>
      </c>
      <c r="G17218" s="62">
        <v>0</v>
      </c>
    </row>
    <row r="17219" spans="1:7" x14ac:dyDescent="0.3">
      <c r="A17219" s="54">
        <v>46016</v>
      </c>
      <c r="B17219" s="55" t="s">
        <v>22</v>
      </c>
      <c r="C17219" s="55" t="s">
        <v>108</v>
      </c>
      <c r="D17219" s="55" t="s">
        <v>7</v>
      </c>
      <c r="E17219" s="55" t="s">
        <v>49</v>
      </c>
      <c r="F17219" s="55">
        <v>0.6875</v>
      </c>
      <c r="G17219" s="56">
        <v>0</v>
      </c>
    </row>
    <row r="17220" spans="1:7" x14ac:dyDescent="0.3">
      <c r="A17220" s="60">
        <v>46016</v>
      </c>
      <c r="B17220" s="61" t="s">
        <v>22</v>
      </c>
      <c r="C17220" s="61" t="s">
        <v>108</v>
      </c>
      <c r="D17220" s="61" t="s">
        <v>7</v>
      </c>
      <c r="E17220" s="61" t="s">
        <v>49</v>
      </c>
      <c r="F17220" s="61">
        <v>0.70833333333333337</v>
      </c>
      <c r="G17220" s="62">
        <v>0</v>
      </c>
    </row>
    <row r="17221" spans="1:7" x14ac:dyDescent="0.3">
      <c r="A17221" s="54">
        <v>46016</v>
      </c>
      <c r="B17221" s="55" t="s">
        <v>22</v>
      </c>
      <c r="C17221" s="55" t="s">
        <v>108</v>
      </c>
      <c r="D17221" s="55" t="s">
        <v>7</v>
      </c>
      <c r="E17221" s="55" t="s">
        <v>49</v>
      </c>
      <c r="F17221" s="55">
        <v>0.72916666666666663</v>
      </c>
      <c r="G17221" s="56">
        <v>0</v>
      </c>
    </row>
    <row r="17222" spans="1:7" x14ac:dyDescent="0.3">
      <c r="A17222" s="60">
        <v>46016</v>
      </c>
      <c r="B17222" s="61" t="s">
        <v>22</v>
      </c>
      <c r="C17222" s="61" t="s">
        <v>108</v>
      </c>
      <c r="D17222" s="61" t="s">
        <v>7</v>
      </c>
      <c r="E17222" s="61" t="s">
        <v>49</v>
      </c>
      <c r="F17222" s="61">
        <v>0.75</v>
      </c>
      <c r="G17222" s="62">
        <v>0</v>
      </c>
    </row>
    <row r="17223" spans="1:7" x14ac:dyDescent="0.3">
      <c r="A17223" s="54">
        <v>46016</v>
      </c>
      <c r="B17223" s="55" t="s">
        <v>22</v>
      </c>
      <c r="C17223" s="55" t="s">
        <v>108</v>
      </c>
      <c r="D17223" s="55" t="s">
        <v>7</v>
      </c>
      <c r="E17223" s="55" t="s">
        <v>49</v>
      </c>
      <c r="F17223" s="55">
        <v>0.77083333333333337</v>
      </c>
      <c r="G17223" s="56">
        <v>0</v>
      </c>
    </row>
    <row r="17224" spans="1:7" x14ac:dyDescent="0.3">
      <c r="A17224" s="60">
        <v>46016</v>
      </c>
      <c r="B17224" s="61" t="s">
        <v>22</v>
      </c>
      <c r="C17224" s="61" t="s">
        <v>108</v>
      </c>
      <c r="D17224" s="61" t="s">
        <v>7</v>
      </c>
      <c r="E17224" s="61" t="s">
        <v>49</v>
      </c>
      <c r="F17224" s="61">
        <v>0.79166666666666663</v>
      </c>
      <c r="G17224" s="62">
        <v>0</v>
      </c>
    </row>
    <row r="17225" spans="1:7" x14ac:dyDescent="0.3">
      <c r="A17225" s="54">
        <v>46016</v>
      </c>
      <c r="B17225" s="55" t="s">
        <v>22</v>
      </c>
      <c r="C17225" s="55" t="s">
        <v>108</v>
      </c>
      <c r="D17225" s="55" t="s">
        <v>7</v>
      </c>
      <c r="E17225" s="55" t="s">
        <v>49</v>
      </c>
      <c r="F17225" s="55">
        <v>0.8125</v>
      </c>
      <c r="G17225" s="56">
        <v>0</v>
      </c>
    </row>
    <row r="17226" spans="1:7" x14ac:dyDescent="0.3">
      <c r="A17226" s="60">
        <v>46016</v>
      </c>
      <c r="B17226" s="61" t="s">
        <v>22</v>
      </c>
      <c r="C17226" s="61" t="s">
        <v>108</v>
      </c>
      <c r="D17226" s="61" t="s">
        <v>7</v>
      </c>
      <c r="E17226" s="61" t="s">
        <v>49</v>
      </c>
      <c r="F17226" s="61">
        <v>0.83333333333333337</v>
      </c>
      <c r="G17226" s="62">
        <v>0</v>
      </c>
    </row>
    <row r="17227" spans="1:7" x14ac:dyDescent="0.3">
      <c r="A17227" s="54">
        <v>46016</v>
      </c>
      <c r="B17227" s="55" t="s">
        <v>22</v>
      </c>
      <c r="C17227" s="55" t="s">
        <v>108</v>
      </c>
      <c r="D17227" s="55" t="s">
        <v>7</v>
      </c>
      <c r="E17227" s="55" t="s">
        <v>49</v>
      </c>
      <c r="F17227" s="55">
        <v>0.85416666666666663</v>
      </c>
      <c r="G17227" s="56">
        <v>0</v>
      </c>
    </row>
    <row r="17228" spans="1:7" x14ac:dyDescent="0.3">
      <c r="A17228" s="60">
        <v>46016</v>
      </c>
      <c r="B17228" s="61" t="s">
        <v>22</v>
      </c>
      <c r="C17228" s="61" t="s">
        <v>108</v>
      </c>
      <c r="D17228" s="61" t="s">
        <v>7</v>
      </c>
      <c r="E17228" s="61" t="s">
        <v>49</v>
      </c>
      <c r="F17228" s="61">
        <v>0.875</v>
      </c>
      <c r="G17228" s="62">
        <v>0</v>
      </c>
    </row>
    <row r="17229" spans="1:7" x14ac:dyDescent="0.3">
      <c r="A17229" s="54">
        <v>46016</v>
      </c>
      <c r="B17229" s="55" t="s">
        <v>22</v>
      </c>
      <c r="C17229" s="55" t="s">
        <v>108</v>
      </c>
      <c r="D17229" s="55" t="s">
        <v>7</v>
      </c>
      <c r="E17229" s="55" t="s">
        <v>49</v>
      </c>
      <c r="F17229" s="55">
        <v>0.89583333333333337</v>
      </c>
      <c r="G17229" s="56">
        <v>0</v>
      </c>
    </row>
    <row r="17230" spans="1:7" x14ac:dyDescent="0.3">
      <c r="A17230" s="60">
        <v>46016</v>
      </c>
      <c r="B17230" s="61" t="s">
        <v>22</v>
      </c>
      <c r="C17230" s="61" t="s">
        <v>108</v>
      </c>
      <c r="D17230" s="61" t="s">
        <v>7</v>
      </c>
      <c r="E17230" s="61" t="s">
        <v>49</v>
      </c>
      <c r="F17230" s="61">
        <v>0.91666666666666663</v>
      </c>
      <c r="G17230" s="62">
        <v>0</v>
      </c>
    </row>
    <row r="17231" spans="1:7" x14ac:dyDescent="0.3">
      <c r="A17231" s="54">
        <v>46016</v>
      </c>
      <c r="B17231" s="55" t="s">
        <v>22</v>
      </c>
      <c r="C17231" s="55" t="s">
        <v>108</v>
      </c>
      <c r="D17231" s="55" t="s">
        <v>7</v>
      </c>
      <c r="E17231" s="55" t="s">
        <v>49</v>
      </c>
      <c r="F17231" s="55">
        <v>0.9375</v>
      </c>
      <c r="G17231" s="56">
        <v>0</v>
      </c>
    </row>
    <row r="17232" spans="1:7" x14ac:dyDescent="0.3">
      <c r="A17232" s="60">
        <v>46016</v>
      </c>
      <c r="B17232" s="61" t="s">
        <v>22</v>
      </c>
      <c r="C17232" s="61" t="s">
        <v>108</v>
      </c>
      <c r="D17232" s="61" t="s">
        <v>7</v>
      </c>
      <c r="E17232" s="61" t="s">
        <v>49</v>
      </c>
      <c r="F17232" s="61">
        <v>0.95833333333333337</v>
      </c>
      <c r="G17232" s="62">
        <v>0</v>
      </c>
    </row>
    <row r="17233" spans="1:7" x14ac:dyDescent="0.3">
      <c r="A17233" s="54">
        <v>46016</v>
      </c>
      <c r="B17233" s="55" t="s">
        <v>22</v>
      </c>
      <c r="C17233" s="55" t="s">
        <v>108</v>
      </c>
      <c r="D17233" s="55" t="s">
        <v>7</v>
      </c>
      <c r="E17233" s="55" t="s">
        <v>49</v>
      </c>
      <c r="F17233" s="55">
        <v>0.97916666666666663</v>
      </c>
      <c r="G17233" s="56">
        <v>0</v>
      </c>
    </row>
    <row r="17234" spans="1:7" x14ac:dyDescent="0.3">
      <c r="A17234" s="60">
        <v>46017</v>
      </c>
      <c r="B17234" s="61" t="s">
        <v>22</v>
      </c>
      <c r="C17234" s="61" t="s">
        <v>108</v>
      </c>
      <c r="D17234" s="61" t="s">
        <v>7</v>
      </c>
      <c r="E17234" s="61" t="s">
        <v>49</v>
      </c>
      <c r="F17234" s="61">
        <v>0</v>
      </c>
      <c r="G17234" s="62">
        <v>0</v>
      </c>
    </row>
    <row r="17235" spans="1:7" x14ac:dyDescent="0.3">
      <c r="A17235" s="54">
        <v>46017</v>
      </c>
      <c r="B17235" s="55" t="s">
        <v>22</v>
      </c>
      <c r="C17235" s="55" t="s">
        <v>108</v>
      </c>
      <c r="D17235" s="55" t="s">
        <v>8</v>
      </c>
      <c r="E17235" s="55" t="s">
        <v>49</v>
      </c>
      <c r="F17235" s="55">
        <v>2.0833333333333329E-2</v>
      </c>
      <c r="G17235" s="56" cm="1">
        <f t="array" ref="G17235:G17282">IF(LOAD_RESULTS!$C$3 = "MENU",ABS(_xlfn.IFS(AND(PER_MONTH!$B17187="January",PER_MONTH!$E17187="Working Day"),Table3[Jan_WD],AND(PER_MONTH!$B17187="January",PER_MONTH!$E17187="Non-Working Day"),Table3[Jan_NWD],AND(PER_MONTH!$B17187="February",PER_MONTH!$E17187="Working Day"),Table3[Feb_WD],AND(PER_MONTH!$B17187="February",PER_MONTH!$E17187="Non-Working Day"),Table3[Feb_NWD], AND(PER_MONTH!$B17187 = "March", PER_MONTH!$E17187 = "Working Day"), Table3[Mar_WD],  AND(PER_MONTH!$B17187 = "March", PER_MONTH!$E17187 = "Non-Working Day"), Table3[Mar_NWD], AND(PER_MONTH!$B17187 = "April", PER_MONTH!$E17187 = "Working Day"), Table3[Apr_WD], AND(PER_MONTH!$B17187 = "April", PER_MONTH!$E17187 = "Non-Working Day"), Table3[Apr_NWD], AND(PER_MONTH!$B17187 = "May", PER_MONTH!$E17187 = "Working Day"), Table3[May_WD], AND(PER_MONTH!$B17187 = "May", PER_MONTH!$E17187 = "Non-Working Day"), Table3[May_NWD], AND(PER_MONTH!$B17187 = "June", PER_MONTH!$E17187 = "Working Day"), Table3[Jun_WD], AND(PER_MONTH!$B17187 = "June", PER_MONTH!$E17187 = "Non-Working Day"), Table3[Jun_NWD], AND(PER_MONTH!$B17187 = "July", PER_MONTH!$E17187 = "Working Day"), Table3[Jul_WD], AND(PER_MONTH!$B17187 = "July", PER_MONTH!$E17187 = "Non-Working Day"), Table3[Jul_NWD], AND(PER_MONTH!$B17187 = "August", PER_MONTH!$E17187 = "Working Day"), Table3[Aug_WD], AND(PER_MONTH!$B17187 = "August", PER_MONTH!$E17187 = "Non-Working Day"), Table3[Aug_NWD], AND(PER_MONTH!$B17187 = "September", PER_MONTH!$E17187 = "Working Day"), Table3[Sep_WD], AND(PER_MONTH!$B17187 = "September", PER_MONTH!$E17187 = "Non-Working Day"), Table3[Sep_NWD], AND(PER_MONTH!$B17187 = "October", PER_MONTH!$E17187 = "Working Day"), Table3[Oct_WD], AND(PER_MONTH!$B17187 = "October", PER_MONTH!$E17187 = "Non-Working Day"), Table3[Oct_NWD], AND(PER_MONTH!$B17187 = "November", PER_MONTH!$E17187 = "Working Day"), Table3[Nov_WD], AND(PER_MONTH!$B17187 = "November", PER_MONTH!$E17187 = "Non-Working Day"), Table3[Nov_NWD], AND(PER_MONTH!$B17187 = "December", PER_MONTH!$E17187 = "Working Day"), Table3[Dec_WD], AND(PER_MONTH!$B17187 = "December", PER_MONTH!$E17187 = "Non-Working Day"), Table3[Dec_NWD])),_xlfn.IFS(AND(PER_MONTH!$B17187="January",PER_MONTH!$E17187="Working Day"),Table3[Jan_WD],AND(PER_MONTH!$B17187="January",PER_MONTH!$E17187="Non-Working Day"),Table3[Jan_NWD],AND(PER_MONTH!$B17187="February",PER_MONTH!$E17187="Working Day"),Table3[Feb_WD],AND(PER_MONTH!$B17187="February",PER_MONTH!$E17187="Non-Working Day"),Table3[Feb_NWD], AND(PER_MONTH!$B17187 = "March", PER_MONTH!$E17187 = "Working Day"), Table3[Mar_WD],  AND(PER_MONTH!$B17187 = "March", PER_MONTH!$E17187 = "Non-Working Day"), Table3[Mar_NWD], AND(PER_MONTH!$B17187 = "April", PER_MONTH!$E17187 = "Working Day"), Table3[Apr_WD], AND(PER_MONTH!$B17187 = "April", PER_MONTH!$E17187 = "Non-Working Day"), Table3[Apr_NWD], AND(PER_MONTH!$B17187 = "May", PER_MONTH!$E17187 = "Working Day"), Table3[May_WD], AND(PER_MONTH!$B17187 = "May", PER_MONTH!$E17187 = "Non-Working Day"), Table3[May_NWD], AND(PER_MONTH!$B17187 = "June", PER_MONTH!$E17187 = "Working Day"), Table3[Jun_WD], AND(PER_MONTH!$B17187 = "June", PER_MONTH!$E17187 = "Non-Working Day"), Table3[Jun_NWD], AND(PER_MONTH!$B17187 = "July", PER_MONTH!$E17187 = "Working Day"), Table3[Jul_WD], AND(PER_MONTH!$B17187 = "July", PER_MONTH!$E17187 = "Non-Working Day"), Table3[Jul_NWD], AND(PER_MONTH!$B17187 = "August", PER_MONTH!$E17187 = "Working Day"), Table3[Aug_WD], AND(PER_MONTH!$B17187 = "August", PER_MONTH!$E17187 = "Non-Working Day"), Table3[Aug_NWD], AND(PER_MONTH!$B17187 = "September", PER_MONTH!$E17187 = "Working Day"), Table3[Sep_WD], AND(PER_MONTH!$B17187 = "September", PER_MONTH!$E17187 = "Non-Working Day"), Table3[Sep_NWD], AND(PER_MONTH!$B17187 = "October", PER_MONTH!$E17187 = "Working Day"), Table3[Oct_WD], AND(PER_MONTH!$B17187 = "October", PER_MONTH!$E17187 = "Non-Working Day"), Table3[Oct_NWD], AND(PER_MONTH!$B17187 = "November", PER_MONTH!$E17187 = "Working Day"), Table3[Nov_WD], AND(PER_MONTH!$B17187 = "November", PER_MONTH!$E17187 = "Non-Working Day"), Table3[Nov_NWD], AND(PER_MONTH!$B17187 = "December", PER_MONTH!$E17187 = "Working Day"), Table3[Dec_WD], AND(PER_MONTH!$B17187 = "December", PER_MONTH!$E17187 = "Non-Working Day"), Table3[Dec_NWD]))</f>
        <v>0</v>
      </c>
    </row>
    <row r="17236" spans="1:7" x14ac:dyDescent="0.3">
      <c r="A17236" s="60">
        <v>46017</v>
      </c>
      <c r="B17236" s="61" t="s">
        <v>22</v>
      </c>
      <c r="C17236" s="61" t="s">
        <v>108</v>
      </c>
      <c r="D17236" s="61" t="s">
        <v>8</v>
      </c>
      <c r="E17236" s="61" t="s">
        <v>49</v>
      </c>
      <c r="F17236" s="61">
        <v>4.1666666666666657E-2</v>
      </c>
      <c r="G17236" s="62">
        <v>0</v>
      </c>
    </row>
    <row r="17237" spans="1:7" x14ac:dyDescent="0.3">
      <c r="A17237" s="54">
        <v>46017</v>
      </c>
      <c r="B17237" s="55" t="s">
        <v>22</v>
      </c>
      <c r="C17237" s="55" t="s">
        <v>108</v>
      </c>
      <c r="D17237" s="55" t="s">
        <v>8</v>
      </c>
      <c r="E17237" s="55" t="s">
        <v>49</v>
      </c>
      <c r="F17237" s="55">
        <v>6.25E-2</v>
      </c>
      <c r="G17237" s="56">
        <v>0</v>
      </c>
    </row>
    <row r="17238" spans="1:7" x14ac:dyDescent="0.3">
      <c r="A17238" s="60">
        <v>46017</v>
      </c>
      <c r="B17238" s="61" t="s">
        <v>22</v>
      </c>
      <c r="C17238" s="61" t="s">
        <v>108</v>
      </c>
      <c r="D17238" s="61" t="s">
        <v>8</v>
      </c>
      <c r="E17238" s="61" t="s">
        <v>49</v>
      </c>
      <c r="F17238" s="61">
        <v>8.3333333333333329E-2</v>
      </c>
      <c r="G17238" s="62">
        <v>0</v>
      </c>
    </row>
    <row r="17239" spans="1:7" x14ac:dyDescent="0.3">
      <c r="A17239" s="54">
        <v>46017</v>
      </c>
      <c r="B17239" s="55" t="s">
        <v>22</v>
      </c>
      <c r="C17239" s="55" t="s">
        <v>108</v>
      </c>
      <c r="D17239" s="55" t="s">
        <v>8</v>
      </c>
      <c r="E17239" s="55" t="s">
        <v>49</v>
      </c>
      <c r="F17239" s="55">
        <v>0.1041666666666667</v>
      </c>
      <c r="G17239" s="56">
        <v>0</v>
      </c>
    </row>
    <row r="17240" spans="1:7" x14ac:dyDescent="0.3">
      <c r="A17240" s="60">
        <v>46017</v>
      </c>
      <c r="B17240" s="61" t="s">
        <v>22</v>
      </c>
      <c r="C17240" s="61" t="s">
        <v>108</v>
      </c>
      <c r="D17240" s="61" t="s">
        <v>8</v>
      </c>
      <c r="E17240" s="61" t="s">
        <v>49</v>
      </c>
      <c r="F17240" s="61">
        <v>0.125</v>
      </c>
      <c r="G17240" s="62">
        <v>0</v>
      </c>
    </row>
    <row r="17241" spans="1:7" x14ac:dyDescent="0.3">
      <c r="A17241" s="54">
        <v>46017</v>
      </c>
      <c r="B17241" s="55" t="s">
        <v>22</v>
      </c>
      <c r="C17241" s="55" t="s">
        <v>108</v>
      </c>
      <c r="D17241" s="55" t="s">
        <v>8</v>
      </c>
      <c r="E17241" s="55" t="s">
        <v>49</v>
      </c>
      <c r="F17241" s="55">
        <v>0.14583333333333329</v>
      </c>
      <c r="G17241" s="56">
        <v>0</v>
      </c>
    </row>
    <row r="17242" spans="1:7" x14ac:dyDescent="0.3">
      <c r="A17242" s="60">
        <v>46017</v>
      </c>
      <c r="B17242" s="61" t="s">
        <v>22</v>
      </c>
      <c r="C17242" s="61" t="s">
        <v>108</v>
      </c>
      <c r="D17242" s="61" t="s">
        <v>8</v>
      </c>
      <c r="E17242" s="61" t="s">
        <v>49</v>
      </c>
      <c r="F17242" s="61">
        <v>0.16666666666666671</v>
      </c>
      <c r="G17242" s="62">
        <v>0</v>
      </c>
    </row>
    <row r="17243" spans="1:7" x14ac:dyDescent="0.3">
      <c r="A17243" s="54">
        <v>46017</v>
      </c>
      <c r="B17243" s="55" t="s">
        <v>22</v>
      </c>
      <c r="C17243" s="55" t="s">
        <v>108</v>
      </c>
      <c r="D17243" s="55" t="s">
        <v>8</v>
      </c>
      <c r="E17243" s="55" t="s">
        <v>49</v>
      </c>
      <c r="F17243" s="55">
        <v>0.1875</v>
      </c>
      <c r="G17243" s="56">
        <v>0</v>
      </c>
    </row>
    <row r="17244" spans="1:7" x14ac:dyDescent="0.3">
      <c r="A17244" s="60">
        <v>46017</v>
      </c>
      <c r="B17244" s="61" t="s">
        <v>22</v>
      </c>
      <c r="C17244" s="61" t="s">
        <v>108</v>
      </c>
      <c r="D17244" s="61" t="s">
        <v>8</v>
      </c>
      <c r="E17244" s="61" t="s">
        <v>49</v>
      </c>
      <c r="F17244" s="61">
        <v>0.20833333333333329</v>
      </c>
      <c r="G17244" s="62">
        <v>0</v>
      </c>
    </row>
    <row r="17245" spans="1:7" x14ac:dyDescent="0.3">
      <c r="A17245" s="54">
        <v>46017</v>
      </c>
      <c r="B17245" s="55" t="s">
        <v>22</v>
      </c>
      <c r="C17245" s="55" t="s">
        <v>108</v>
      </c>
      <c r="D17245" s="55" t="s">
        <v>8</v>
      </c>
      <c r="E17245" s="55" t="s">
        <v>49</v>
      </c>
      <c r="F17245" s="55">
        <v>0.22916666666666671</v>
      </c>
      <c r="G17245" s="56">
        <v>0</v>
      </c>
    </row>
    <row r="17246" spans="1:7" x14ac:dyDescent="0.3">
      <c r="A17246" s="60">
        <v>46017</v>
      </c>
      <c r="B17246" s="61" t="s">
        <v>22</v>
      </c>
      <c r="C17246" s="61" t="s">
        <v>108</v>
      </c>
      <c r="D17246" s="61" t="s">
        <v>8</v>
      </c>
      <c r="E17246" s="61" t="s">
        <v>49</v>
      </c>
      <c r="F17246" s="61">
        <v>0.25</v>
      </c>
      <c r="G17246" s="62">
        <v>0</v>
      </c>
    </row>
    <row r="17247" spans="1:7" x14ac:dyDescent="0.3">
      <c r="A17247" s="54">
        <v>46017</v>
      </c>
      <c r="B17247" s="55" t="s">
        <v>22</v>
      </c>
      <c r="C17247" s="55" t="s">
        <v>108</v>
      </c>
      <c r="D17247" s="55" t="s">
        <v>8</v>
      </c>
      <c r="E17247" s="55" t="s">
        <v>49</v>
      </c>
      <c r="F17247" s="55">
        <v>0.27083333333333331</v>
      </c>
      <c r="G17247" s="56">
        <v>0</v>
      </c>
    </row>
    <row r="17248" spans="1:7" x14ac:dyDescent="0.3">
      <c r="A17248" s="60">
        <v>46017</v>
      </c>
      <c r="B17248" s="61" t="s">
        <v>22</v>
      </c>
      <c r="C17248" s="61" t="s">
        <v>108</v>
      </c>
      <c r="D17248" s="61" t="s">
        <v>8</v>
      </c>
      <c r="E17248" s="61" t="s">
        <v>49</v>
      </c>
      <c r="F17248" s="61">
        <v>0.29166666666666669</v>
      </c>
      <c r="G17248" s="62">
        <v>0</v>
      </c>
    </row>
    <row r="17249" spans="1:7" x14ac:dyDescent="0.3">
      <c r="A17249" s="54">
        <v>46017</v>
      </c>
      <c r="B17249" s="55" t="s">
        <v>22</v>
      </c>
      <c r="C17249" s="55" t="s">
        <v>108</v>
      </c>
      <c r="D17249" s="55" t="s">
        <v>8</v>
      </c>
      <c r="E17249" s="55" t="s">
        <v>49</v>
      </c>
      <c r="F17249" s="55">
        <v>0.3125</v>
      </c>
      <c r="G17249" s="56">
        <v>0</v>
      </c>
    </row>
    <row r="17250" spans="1:7" x14ac:dyDescent="0.3">
      <c r="A17250" s="60">
        <v>46017</v>
      </c>
      <c r="B17250" s="61" t="s">
        <v>22</v>
      </c>
      <c r="C17250" s="61" t="s">
        <v>108</v>
      </c>
      <c r="D17250" s="61" t="s">
        <v>8</v>
      </c>
      <c r="E17250" s="61" t="s">
        <v>49</v>
      </c>
      <c r="F17250" s="61">
        <v>0.33333333333333331</v>
      </c>
      <c r="G17250" s="62">
        <v>0</v>
      </c>
    </row>
    <row r="17251" spans="1:7" x14ac:dyDescent="0.3">
      <c r="A17251" s="54">
        <v>46017</v>
      </c>
      <c r="B17251" s="55" t="s">
        <v>22</v>
      </c>
      <c r="C17251" s="55" t="s">
        <v>108</v>
      </c>
      <c r="D17251" s="55" t="s">
        <v>8</v>
      </c>
      <c r="E17251" s="55" t="s">
        <v>49</v>
      </c>
      <c r="F17251" s="55">
        <v>0.35416666666666669</v>
      </c>
      <c r="G17251" s="56">
        <v>0</v>
      </c>
    </row>
    <row r="17252" spans="1:7" x14ac:dyDescent="0.3">
      <c r="A17252" s="60">
        <v>46017</v>
      </c>
      <c r="B17252" s="61" t="s">
        <v>22</v>
      </c>
      <c r="C17252" s="61" t="s">
        <v>108</v>
      </c>
      <c r="D17252" s="61" t="s">
        <v>8</v>
      </c>
      <c r="E17252" s="61" t="s">
        <v>49</v>
      </c>
      <c r="F17252" s="61">
        <v>0.375</v>
      </c>
      <c r="G17252" s="62">
        <v>0</v>
      </c>
    </row>
    <row r="17253" spans="1:7" x14ac:dyDescent="0.3">
      <c r="A17253" s="54">
        <v>46017</v>
      </c>
      <c r="B17253" s="55" t="s">
        <v>22</v>
      </c>
      <c r="C17253" s="55" t="s">
        <v>108</v>
      </c>
      <c r="D17253" s="55" t="s">
        <v>8</v>
      </c>
      <c r="E17253" s="55" t="s">
        <v>49</v>
      </c>
      <c r="F17253" s="55">
        <v>0.39583333333333331</v>
      </c>
      <c r="G17253" s="56">
        <v>0</v>
      </c>
    </row>
    <row r="17254" spans="1:7" x14ac:dyDescent="0.3">
      <c r="A17254" s="60">
        <v>46017</v>
      </c>
      <c r="B17254" s="61" t="s">
        <v>22</v>
      </c>
      <c r="C17254" s="61" t="s">
        <v>108</v>
      </c>
      <c r="D17254" s="61" t="s">
        <v>8</v>
      </c>
      <c r="E17254" s="61" t="s">
        <v>49</v>
      </c>
      <c r="F17254" s="61">
        <v>0.41666666666666669</v>
      </c>
      <c r="G17254" s="62">
        <v>0</v>
      </c>
    </row>
    <row r="17255" spans="1:7" x14ac:dyDescent="0.3">
      <c r="A17255" s="54">
        <v>46017</v>
      </c>
      <c r="B17255" s="55" t="s">
        <v>22</v>
      </c>
      <c r="C17255" s="55" t="s">
        <v>108</v>
      </c>
      <c r="D17255" s="55" t="s">
        <v>8</v>
      </c>
      <c r="E17255" s="55" t="s">
        <v>49</v>
      </c>
      <c r="F17255" s="55">
        <v>0.4375</v>
      </c>
      <c r="G17255" s="56">
        <v>0</v>
      </c>
    </row>
    <row r="17256" spans="1:7" x14ac:dyDescent="0.3">
      <c r="A17256" s="60">
        <v>46017</v>
      </c>
      <c r="B17256" s="61" t="s">
        <v>22</v>
      </c>
      <c r="C17256" s="61" t="s">
        <v>108</v>
      </c>
      <c r="D17256" s="61" t="s">
        <v>8</v>
      </c>
      <c r="E17256" s="61" t="s">
        <v>49</v>
      </c>
      <c r="F17256" s="61">
        <v>0.45833333333333331</v>
      </c>
      <c r="G17256" s="62">
        <v>0</v>
      </c>
    </row>
    <row r="17257" spans="1:7" x14ac:dyDescent="0.3">
      <c r="A17257" s="54">
        <v>46017</v>
      </c>
      <c r="B17257" s="55" t="s">
        <v>22</v>
      </c>
      <c r="C17257" s="55" t="s">
        <v>108</v>
      </c>
      <c r="D17257" s="55" t="s">
        <v>8</v>
      </c>
      <c r="E17257" s="55" t="s">
        <v>49</v>
      </c>
      <c r="F17257" s="55">
        <v>0.47916666666666669</v>
      </c>
      <c r="G17257" s="56">
        <v>0</v>
      </c>
    </row>
    <row r="17258" spans="1:7" x14ac:dyDescent="0.3">
      <c r="A17258" s="60">
        <v>46017</v>
      </c>
      <c r="B17258" s="61" t="s">
        <v>22</v>
      </c>
      <c r="C17258" s="61" t="s">
        <v>108</v>
      </c>
      <c r="D17258" s="61" t="s">
        <v>8</v>
      </c>
      <c r="E17258" s="61" t="s">
        <v>49</v>
      </c>
      <c r="F17258" s="61">
        <v>0.5</v>
      </c>
      <c r="G17258" s="62">
        <v>0</v>
      </c>
    </row>
    <row r="17259" spans="1:7" x14ac:dyDescent="0.3">
      <c r="A17259" s="54">
        <v>46017</v>
      </c>
      <c r="B17259" s="55" t="s">
        <v>22</v>
      </c>
      <c r="C17259" s="55" t="s">
        <v>108</v>
      </c>
      <c r="D17259" s="55" t="s">
        <v>8</v>
      </c>
      <c r="E17259" s="55" t="s">
        <v>49</v>
      </c>
      <c r="F17259" s="55">
        <v>0.52083333333333337</v>
      </c>
      <c r="G17259" s="56">
        <v>0</v>
      </c>
    </row>
    <row r="17260" spans="1:7" x14ac:dyDescent="0.3">
      <c r="A17260" s="60">
        <v>46017</v>
      </c>
      <c r="B17260" s="61" t="s">
        <v>22</v>
      </c>
      <c r="C17260" s="61" t="s">
        <v>108</v>
      </c>
      <c r="D17260" s="61" t="s">
        <v>8</v>
      </c>
      <c r="E17260" s="61" t="s">
        <v>49</v>
      </c>
      <c r="F17260" s="61">
        <v>0.54166666666666663</v>
      </c>
      <c r="G17260" s="62">
        <v>0</v>
      </c>
    </row>
    <row r="17261" spans="1:7" x14ac:dyDescent="0.3">
      <c r="A17261" s="54">
        <v>46017</v>
      </c>
      <c r="B17261" s="55" t="s">
        <v>22</v>
      </c>
      <c r="C17261" s="55" t="s">
        <v>108</v>
      </c>
      <c r="D17261" s="55" t="s">
        <v>8</v>
      </c>
      <c r="E17261" s="55" t="s">
        <v>49</v>
      </c>
      <c r="F17261" s="55">
        <v>0.5625</v>
      </c>
      <c r="G17261" s="56">
        <v>0</v>
      </c>
    </row>
    <row r="17262" spans="1:7" x14ac:dyDescent="0.3">
      <c r="A17262" s="60">
        <v>46017</v>
      </c>
      <c r="B17262" s="61" t="s">
        <v>22</v>
      </c>
      <c r="C17262" s="61" t="s">
        <v>108</v>
      </c>
      <c r="D17262" s="61" t="s">
        <v>8</v>
      </c>
      <c r="E17262" s="61" t="s">
        <v>49</v>
      </c>
      <c r="F17262" s="61">
        <v>0.58333333333333337</v>
      </c>
      <c r="G17262" s="62">
        <v>0</v>
      </c>
    </row>
    <row r="17263" spans="1:7" x14ac:dyDescent="0.3">
      <c r="A17263" s="54">
        <v>46017</v>
      </c>
      <c r="B17263" s="55" t="s">
        <v>22</v>
      </c>
      <c r="C17263" s="55" t="s">
        <v>108</v>
      </c>
      <c r="D17263" s="55" t="s">
        <v>8</v>
      </c>
      <c r="E17263" s="55" t="s">
        <v>49</v>
      </c>
      <c r="F17263" s="55">
        <v>0.60416666666666663</v>
      </c>
      <c r="G17263" s="56">
        <v>0</v>
      </c>
    </row>
    <row r="17264" spans="1:7" x14ac:dyDescent="0.3">
      <c r="A17264" s="60">
        <v>46017</v>
      </c>
      <c r="B17264" s="61" t="s">
        <v>22</v>
      </c>
      <c r="C17264" s="61" t="s">
        <v>108</v>
      </c>
      <c r="D17264" s="61" t="s">
        <v>8</v>
      </c>
      <c r="E17264" s="61" t="s">
        <v>49</v>
      </c>
      <c r="F17264" s="61">
        <v>0.625</v>
      </c>
      <c r="G17264" s="62">
        <v>0</v>
      </c>
    </row>
    <row r="17265" spans="1:7" x14ac:dyDescent="0.3">
      <c r="A17265" s="54">
        <v>46017</v>
      </c>
      <c r="B17265" s="55" t="s">
        <v>22</v>
      </c>
      <c r="C17265" s="55" t="s">
        <v>108</v>
      </c>
      <c r="D17265" s="55" t="s">
        <v>8</v>
      </c>
      <c r="E17265" s="55" t="s">
        <v>49</v>
      </c>
      <c r="F17265" s="55">
        <v>0.64583333333333337</v>
      </c>
      <c r="G17265" s="56">
        <v>0</v>
      </c>
    </row>
    <row r="17266" spans="1:7" x14ac:dyDescent="0.3">
      <c r="A17266" s="60">
        <v>46017</v>
      </c>
      <c r="B17266" s="61" t="s">
        <v>22</v>
      </c>
      <c r="C17266" s="61" t="s">
        <v>108</v>
      </c>
      <c r="D17266" s="61" t="s">
        <v>8</v>
      </c>
      <c r="E17266" s="61" t="s">
        <v>49</v>
      </c>
      <c r="F17266" s="61">
        <v>0.66666666666666663</v>
      </c>
      <c r="G17266" s="62">
        <v>0</v>
      </c>
    </row>
    <row r="17267" spans="1:7" x14ac:dyDescent="0.3">
      <c r="A17267" s="54">
        <v>46017</v>
      </c>
      <c r="B17267" s="55" t="s">
        <v>22</v>
      </c>
      <c r="C17267" s="55" t="s">
        <v>108</v>
      </c>
      <c r="D17267" s="55" t="s">
        <v>8</v>
      </c>
      <c r="E17267" s="55" t="s">
        <v>49</v>
      </c>
      <c r="F17267" s="55">
        <v>0.6875</v>
      </c>
      <c r="G17267" s="56">
        <v>0</v>
      </c>
    </row>
    <row r="17268" spans="1:7" x14ac:dyDescent="0.3">
      <c r="A17268" s="60">
        <v>46017</v>
      </c>
      <c r="B17268" s="61" t="s">
        <v>22</v>
      </c>
      <c r="C17268" s="61" t="s">
        <v>108</v>
      </c>
      <c r="D17268" s="61" t="s">
        <v>8</v>
      </c>
      <c r="E17268" s="61" t="s">
        <v>49</v>
      </c>
      <c r="F17268" s="61">
        <v>0.70833333333333337</v>
      </c>
      <c r="G17268" s="62">
        <v>0</v>
      </c>
    </row>
    <row r="17269" spans="1:7" x14ac:dyDescent="0.3">
      <c r="A17269" s="54">
        <v>46017</v>
      </c>
      <c r="B17269" s="55" t="s">
        <v>22</v>
      </c>
      <c r="C17269" s="55" t="s">
        <v>108</v>
      </c>
      <c r="D17269" s="55" t="s">
        <v>8</v>
      </c>
      <c r="E17269" s="55" t="s">
        <v>49</v>
      </c>
      <c r="F17269" s="55">
        <v>0.72916666666666663</v>
      </c>
      <c r="G17269" s="56">
        <v>0</v>
      </c>
    </row>
    <row r="17270" spans="1:7" x14ac:dyDescent="0.3">
      <c r="A17270" s="60">
        <v>46017</v>
      </c>
      <c r="B17270" s="61" t="s">
        <v>22</v>
      </c>
      <c r="C17270" s="61" t="s">
        <v>108</v>
      </c>
      <c r="D17270" s="61" t="s">
        <v>8</v>
      </c>
      <c r="E17270" s="61" t="s">
        <v>49</v>
      </c>
      <c r="F17270" s="61">
        <v>0.75</v>
      </c>
      <c r="G17270" s="62">
        <v>0</v>
      </c>
    </row>
    <row r="17271" spans="1:7" x14ac:dyDescent="0.3">
      <c r="A17271" s="54">
        <v>46017</v>
      </c>
      <c r="B17271" s="55" t="s">
        <v>22</v>
      </c>
      <c r="C17271" s="55" t="s">
        <v>108</v>
      </c>
      <c r="D17271" s="55" t="s">
        <v>8</v>
      </c>
      <c r="E17271" s="55" t="s">
        <v>49</v>
      </c>
      <c r="F17271" s="55">
        <v>0.77083333333333337</v>
      </c>
      <c r="G17271" s="56">
        <v>0</v>
      </c>
    </row>
    <row r="17272" spans="1:7" x14ac:dyDescent="0.3">
      <c r="A17272" s="60">
        <v>46017</v>
      </c>
      <c r="B17272" s="61" t="s">
        <v>22</v>
      </c>
      <c r="C17272" s="61" t="s">
        <v>108</v>
      </c>
      <c r="D17272" s="61" t="s">
        <v>8</v>
      </c>
      <c r="E17272" s="61" t="s">
        <v>49</v>
      </c>
      <c r="F17272" s="61">
        <v>0.79166666666666663</v>
      </c>
      <c r="G17272" s="62">
        <v>0</v>
      </c>
    </row>
    <row r="17273" spans="1:7" x14ac:dyDescent="0.3">
      <c r="A17273" s="54">
        <v>46017</v>
      </c>
      <c r="B17273" s="55" t="s">
        <v>22</v>
      </c>
      <c r="C17273" s="55" t="s">
        <v>108</v>
      </c>
      <c r="D17273" s="55" t="s">
        <v>8</v>
      </c>
      <c r="E17273" s="55" t="s">
        <v>49</v>
      </c>
      <c r="F17273" s="55">
        <v>0.8125</v>
      </c>
      <c r="G17273" s="56">
        <v>0</v>
      </c>
    </row>
    <row r="17274" spans="1:7" x14ac:dyDescent="0.3">
      <c r="A17274" s="60">
        <v>46017</v>
      </c>
      <c r="B17274" s="61" t="s">
        <v>22</v>
      </c>
      <c r="C17274" s="61" t="s">
        <v>108</v>
      </c>
      <c r="D17274" s="61" t="s">
        <v>8</v>
      </c>
      <c r="E17274" s="61" t="s">
        <v>49</v>
      </c>
      <c r="F17274" s="61">
        <v>0.83333333333333337</v>
      </c>
      <c r="G17274" s="62">
        <v>0</v>
      </c>
    </row>
    <row r="17275" spans="1:7" x14ac:dyDescent="0.3">
      <c r="A17275" s="54">
        <v>46017</v>
      </c>
      <c r="B17275" s="55" t="s">
        <v>22</v>
      </c>
      <c r="C17275" s="55" t="s">
        <v>108</v>
      </c>
      <c r="D17275" s="55" t="s">
        <v>8</v>
      </c>
      <c r="E17275" s="55" t="s">
        <v>49</v>
      </c>
      <c r="F17275" s="55">
        <v>0.85416666666666663</v>
      </c>
      <c r="G17275" s="56">
        <v>0</v>
      </c>
    </row>
    <row r="17276" spans="1:7" x14ac:dyDescent="0.3">
      <c r="A17276" s="60">
        <v>46017</v>
      </c>
      <c r="B17276" s="61" t="s">
        <v>22</v>
      </c>
      <c r="C17276" s="61" t="s">
        <v>108</v>
      </c>
      <c r="D17276" s="61" t="s">
        <v>8</v>
      </c>
      <c r="E17276" s="61" t="s">
        <v>49</v>
      </c>
      <c r="F17276" s="61">
        <v>0.875</v>
      </c>
      <c r="G17276" s="62">
        <v>0</v>
      </c>
    </row>
    <row r="17277" spans="1:7" x14ac:dyDescent="0.3">
      <c r="A17277" s="54">
        <v>46017</v>
      </c>
      <c r="B17277" s="55" t="s">
        <v>22</v>
      </c>
      <c r="C17277" s="55" t="s">
        <v>108</v>
      </c>
      <c r="D17277" s="55" t="s">
        <v>8</v>
      </c>
      <c r="E17277" s="55" t="s">
        <v>49</v>
      </c>
      <c r="F17277" s="55">
        <v>0.89583333333333337</v>
      </c>
      <c r="G17277" s="56">
        <v>0</v>
      </c>
    </row>
    <row r="17278" spans="1:7" x14ac:dyDescent="0.3">
      <c r="A17278" s="60">
        <v>46017</v>
      </c>
      <c r="B17278" s="61" t="s">
        <v>22</v>
      </c>
      <c r="C17278" s="61" t="s">
        <v>108</v>
      </c>
      <c r="D17278" s="61" t="s">
        <v>8</v>
      </c>
      <c r="E17278" s="61" t="s">
        <v>49</v>
      </c>
      <c r="F17278" s="61">
        <v>0.91666666666666663</v>
      </c>
      <c r="G17278" s="62">
        <v>0</v>
      </c>
    </row>
    <row r="17279" spans="1:7" x14ac:dyDescent="0.3">
      <c r="A17279" s="54">
        <v>46017</v>
      </c>
      <c r="B17279" s="55" t="s">
        <v>22</v>
      </c>
      <c r="C17279" s="55" t="s">
        <v>108</v>
      </c>
      <c r="D17279" s="55" t="s">
        <v>8</v>
      </c>
      <c r="E17279" s="55" t="s">
        <v>49</v>
      </c>
      <c r="F17279" s="55">
        <v>0.9375</v>
      </c>
      <c r="G17279" s="56">
        <v>0</v>
      </c>
    </row>
    <row r="17280" spans="1:7" x14ac:dyDescent="0.3">
      <c r="A17280" s="60">
        <v>46017</v>
      </c>
      <c r="B17280" s="61" t="s">
        <v>22</v>
      </c>
      <c r="C17280" s="61" t="s">
        <v>108</v>
      </c>
      <c r="D17280" s="61" t="s">
        <v>8</v>
      </c>
      <c r="E17280" s="61" t="s">
        <v>49</v>
      </c>
      <c r="F17280" s="61">
        <v>0.95833333333333337</v>
      </c>
      <c r="G17280" s="62">
        <v>0</v>
      </c>
    </row>
    <row r="17281" spans="1:7" x14ac:dyDescent="0.3">
      <c r="A17281" s="54">
        <v>46017</v>
      </c>
      <c r="B17281" s="55" t="s">
        <v>22</v>
      </c>
      <c r="C17281" s="55" t="s">
        <v>108</v>
      </c>
      <c r="D17281" s="55" t="s">
        <v>8</v>
      </c>
      <c r="E17281" s="55" t="s">
        <v>49</v>
      </c>
      <c r="F17281" s="55">
        <v>0.97916666666666663</v>
      </c>
      <c r="G17281" s="56">
        <v>0</v>
      </c>
    </row>
    <row r="17282" spans="1:7" x14ac:dyDescent="0.3">
      <c r="A17282" s="60">
        <v>46018</v>
      </c>
      <c r="B17282" s="61" t="s">
        <v>22</v>
      </c>
      <c r="C17282" s="61" t="s">
        <v>108</v>
      </c>
      <c r="D17282" s="61" t="s">
        <v>8</v>
      </c>
      <c r="E17282" s="61" t="s">
        <v>49</v>
      </c>
      <c r="F17282" s="61">
        <v>0</v>
      </c>
      <c r="G17282" s="62">
        <v>0</v>
      </c>
    </row>
    <row r="17283" spans="1:7" x14ac:dyDescent="0.3">
      <c r="A17283" s="54">
        <v>46018</v>
      </c>
      <c r="B17283" s="55" t="s">
        <v>22</v>
      </c>
      <c r="C17283" s="55" t="s">
        <v>108</v>
      </c>
      <c r="D17283" s="55" t="s">
        <v>9</v>
      </c>
      <c r="E17283" s="55" t="s">
        <v>48</v>
      </c>
      <c r="F17283" s="55">
        <v>2.0833333333333329E-2</v>
      </c>
      <c r="G17283" s="56" cm="1">
        <f t="array" ref="G17283:G17330">IF(LOAD_RESULTS!$C$3 = "MENU",ABS(_xlfn.IFS(AND(PER_MONTH!$B17235="January",PER_MONTH!$E17235="Working Day"),Table3[Jan_WD],AND(PER_MONTH!$B17235="January",PER_MONTH!$E17235="Non-Working Day"),Table3[Jan_NWD],AND(PER_MONTH!$B17235="February",PER_MONTH!$E17235="Working Day"),Table3[Feb_WD],AND(PER_MONTH!$B17235="February",PER_MONTH!$E17235="Non-Working Day"),Table3[Feb_NWD], AND(PER_MONTH!$B17235 = "March", PER_MONTH!$E17235 = "Working Day"), Table3[Mar_WD],  AND(PER_MONTH!$B17235 = "March", PER_MONTH!$E17235 = "Non-Working Day"), Table3[Mar_NWD], AND(PER_MONTH!$B17235 = "April", PER_MONTH!$E17235 = "Working Day"), Table3[Apr_WD], AND(PER_MONTH!$B17235 = "April", PER_MONTH!$E17235 = "Non-Working Day"), Table3[Apr_NWD], AND(PER_MONTH!$B17235 = "May", PER_MONTH!$E17235 = "Working Day"), Table3[May_WD], AND(PER_MONTH!$B17235 = "May", PER_MONTH!$E17235 = "Non-Working Day"), Table3[May_NWD], AND(PER_MONTH!$B17235 = "June", PER_MONTH!$E17235 = "Working Day"), Table3[Jun_WD], AND(PER_MONTH!$B17235 = "June", PER_MONTH!$E17235 = "Non-Working Day"), Table3[Jun_NWD], AND(PER_MONTH!$B17235 = "July", PER_MONTH!$E17235 = "Working Day"), Table3[Jul_WD], AND(PER_MONTH!$B17235 = "July", PER_MONTH!$E17235 = "Non-Working Day"), Table3[Jul_NWD], AND(PER_MONTH!$B17235 = "August", PER_MONTH!$E17235 = "Working Day"), Table3[Aug_WD], AND(PER_MONTH!$B17235 = "August", PER_MONTH!$E17235 = "Non-Working Day"), Table3[Aug_NWD], AND(PER_MONTH!$B17235 = "September", PER_MONTH!$E17235 = "Working Day"), Table3[Sep_WD], AND(PER_MONTH!$B17235 = "September", PER_MONTH!$E17235 = "Non-Working Day"), Table3[Sep_NWD], AND(PER_MONTH!$B17235 = "October", PER_MONTH!$E17235 = "Working Day"), Table3[Oct_WD], AND(PER_MONTH!$B17235 = "October", PER_MONTH!$E17235 = "Non-Working Day"), Table3[Oct_NWD], AND(PER_MONTH!$B17235 = "November", PER_MONTH!$E17235 = "Working Day"), Table3[Nov_WD], AND(PER_MONTH!$B17235 = "November", PER_MONTH!$E17235 = "Non-Working Day"), Table3[Nov_NWD], AND(PER_MONTH!$B17235 = "December", PER_MONTH!$E17235 = "Working Day"), Table3[Dec_WD], AND(PER_MONTH!$B17235 = "December", PER_MONTH!$E17235 = "Non-Working Day"), Table3[Dec_NWD])),_xlfn.IFS(AND(PER_MONTH!$B17235="January",PER_MONTH!$E17235="Working Day"),Table3[Jan_WD],AND(PER_MONTH!$B17235="January",PER_MONTH!$E17235="Non-Working Day"),Table3[Jan_NWD],AND(PER_MONTH!$B17235="February",PER_MONTH!$E17235="Working Day"),Table3[Feb_WD],AND(PER_MONTH!$B17235="February",PER_MONTH!$E17235="Non-Working Day"),Table3[Feb_NWD], AND(PER_MONTH!$B17235 = "March", PER_MONTH!$E17235 = "Working Day"), Table3[Mar_WD],  AND(PER_MONTH!$B17235 = "March", PER_MONTH!$E17235 = "Non-Working Day"), Table3[Mar_NWD], AND(PER_MONTH!$B17235 = "April", PER_MONTH!$E17235 = "Working Day"), Table3[Apr_WD], AND(PER_MONTH!$B17235 = "April", PER_MONTH!$E17235 = "Non-Working Day"), Table3[Apr_NWD], AND(PER_MONTH!$B17235 = "May", PER_MONTH!$E17235 = "Working Day"), Table3[May_WD], AND(PER_MONTH!$B17235 = "May", PER_MONTH!$E17235 = "Non-Working Day"), Table3[May_NWD], AND(PER_MONTH!$B17235 = "June", PER_MONTH!$E17235 = "Working Day"), Table3[Jun_WD], AND(PER_MONTH!$B17235 = "June", PER_MONTH!$E17235 = "Non-Working Day"), Table3[Jun_NWD], AND(PER_MONTH!$B17235 = "July", PER_MONTH!$E17235 = "Working Day"), Table3[Jul_WD], AND(PER_MONTH!$B17235 = "July", PER_MONTH!$E17235 = "Non-Working Day"), Table3[Jul_NWD], AND(PER_MONTH!$B17235 = "August", PER_MONTH!$E17235 = "Working Day"), Table3[Aug_WD], AND(PER_MONTH!$B17235 = "August", PER_MONTH!$E17235 = "Non-Working Day"), Table3[Aug_NWD], AND(PER_MONTH!$B17235 = "September", PER_MONTH!$E17235 = "Working Day"), Table3[Sep_WD], AND(PER_MONTH!$B17235 = "September", PER_MONTH!$E17235 = "Non-Working Day"), Table3[Sep_NWD], AND(PER_MONTH!$B17235 = "October", PER_MONTH!$E17235 = "Working Day"), Table3[Oct_WD], AND(PER_MONTH!$B17235 = "October", PER_MONTH!$E17235 = "Non-Working Day"), Table3[Oct_NWD], AND(PER_MONTH!$B17235 = "November", PER_MONTH!$E17235 = "Working Day"), Table3[Nov_WD], AND(PER_MONTH!$B17235 = "November", PER_MONTH!$E17235 = "Non-Working Day"), Table3[Nov_NWD], AND(PER_MONTH!$B17235 = "December", PER_MONTH!$E17235 = "Working Day"), Table3[Dec_WD], AND(PER_MONTH!$B17235 = "December", PER_MONTH!$E17235 = "Non-Working Day"), Table3[Dec_NWD]))</f>
        <v>0</v>
      </c>
    </row>
    <row r="17284" spans="1:7" x14ac:dyDescent="0.3">
      <c r="A17284" s="60">
        <v>46018</v>
      </c>
      <c r="B17284" s="61" t="s">
        <v>22</v>
      </c>
      <c r="C17284" s="61" t="s">
        <v>108</v>
      </c>
      <c r="D17284" s="61" t="s">
        <v>9</v>
      </c>
      <c r="E17284" s="61" t="s">
        <v>48</v>
      </c>
      <c r="F17284" s="61">
        <v>4.1666666666666657E-2</v>
      </c>
      <c r="G17284" s="62">
        <v>0</v>
      </c>
    </row>
    <row r="17285" spans="1:7" x14ac:dyDescent="0.3">
      <c r="A17285" s="54">
        <v>46018</v>
      </c>
      <c r="B17285" s="55" t="s">
        <v>22</v>
      </c>
      <c r="C17285" s="55" t="s">
        <v>108</v>
      </c>
      <c r="D17285" s="55" t="s">
        <v>9</v>
      </c>
      <c r="E17285" s="55" t="s">
        <v>48</v>
      </c>
      <c r="F17285" s="55">
        <v>6.25E-2</v>
      </c>
      <c r="G17285" s="56">
        <v>0</v>
      </c>
    </row>
    <row r="17286" spans="1:7" x14ac:dyDescent="0.3">
      <c r="A17286" s="60">
        <v>46018</v>
      </c>
      <c r="B17286" s="61" t="s">
        <v>22</v>
      </c>
      <c r="C17286" s="61" t="s">
        <v>108</v>
      </c>
      <c r="D17286" s="61" t="s">
        <v>9</v>
      </c>
      <c r="E17286" s="61" t="s">
        <v>48</v>
      </c>
      <c r="F17286" s="61">
        <v>8.3333333333333329E-2</v>
      </c>
      <c r="G17286" s="62">
        <v>0</v>
      </c>
    </row>
    <row r="17287" spans="1:7" x14ac:dyDescent="0.3">
      <c r="A17287" s="54">
        <v>46018</v>
      </c>
      <c r="B17287" s="55" t="s">
        <v>22</v>
      </c>
      <c r="C17287" s="55" t="s">
        <v>108</v>
      </c>
      <c r="D17287" s="55" t="s">
        <v>9</v>
      </c>
      <c r="E17287" s="55" t="s">
        <v>48</v>
      </c>
      <c r="F17287" s="55">
        <v>0.1041666666666667</v>
      </c>
      <c r="G17287" s="56">
        <v>0</v>
      </c>
    </row>
    <row r="17288" spans="1:7" x14ac:dyDescent="0.3">
      <c r="A17288" s="60">
        <v>46018</v>
      </c>
      <c r="B17288" s="61" t="s">
        <v>22</v>
      </c>
      <c r="C17288" s="61" t="s">
        <v>108</v>
      </c>
      <c r="D17288" s="61" t="s">
        <v>9</v>
      </c>
      <c r="E17288" s="61" t="s">
        <v>48</v>
      </c>
      <c r="F17288" s="61">
        <v>0.125</v>
      </c>
      <c r="G17288" s="62">
        <v>0</v>
      </c>
    </row>
    <row r="17289" spans="1:7" x14ac:dyDescent="0.3">
      <c r="A17289" s="54">
        <v>46018</v>
      </c>
      <c r="B17289" s="55" t="s">
        <v>22</v>
      </c>
      <c r="C17289" s="55" t="s">
        <v>108</v>
      </c>
      <c r="D17289" s="55" t="s">
        <v>9</v>
      </c>
      <c r="E17289" s="55" t="s">
        <v>48</v>
      </c>
      <c r="F17289" s="55">
        <v>0.14583333333333329</v>
      </c>
      <c r="G17289" s="56">
        <v>0</v>
      </c>
    </row>
    <row r="17290" spans="1:7" x14ac:dyDescent="0.3">
      <c r="A17290" s="60">
        <v>46018</v>
      </c>
      <c r="B17290" s="61" t="s">
        <v>22</v>
      </c>
      <c r="C17290" s="61" t="s">
        <v>108</v>
      </c>
      <c r="D17290" s="61" t="s">
        <v>9</v>
      </c>
      <c r="E17290" s="61" t="s">
        <v>48</v>
      </c>
      <c r="F17290" s="61">
        <v>0.16666666666666671</v>
      </c>
      <c r="G17290" s="62">
        <v>0</v>
      </c>
    </row>
    <row r="17291" spans="1:7" x14ac:dyDescent="0.3">
      <c r="A17291" s="54">
        <v>46018</v>
      </c>
      <c r="B17291" s="55" t="s">
        <v>22</v>
      </c>
      <c r="C17291" s="55" t="s">
        <v>108</v>
      </c>
      <c r="D17291" s="55" t="s">
        <v>9</v>
      </c>
      <c r="E17291" s="55" t="s">
        <v>48</v>
      </c>
      <c r="F17291" s="55">
        <v>0.1875</v>
      </c>
      <c r="G17291" s="56">
        <v>0</v>
      </c>
    </row>
    <row r="17292" spans="1:7" x14ac:dyDescent="0.3">
      <c r="A17292" s="60">
        <v>46018</v>
      </c>
      <c r="B17292" s="61" t="s">
        <v>22</v>
      </c>
      <c r="C17292" s="61" t="s">
        <v>108</v>
      </c>
      <c r="D17292" s="61" t="s">
        <v>9</v>
      </c>
      <c r="E17292" s="61" t="s">
        <v>48</v>
      </c>
      <c r="F17292" s="61">
        <v>0.20833333333333329</v>
      </c>
      <c r="G17292" s="62">
        <v>0</v>
      </c>
    </row>
    <row r="17293" spans="1:7" x14ac:dyDescent="0.3">
      <c r="A17293" s="54">
        <v>46018</v>
      </c>
      <c r="B17293" s="55" t="s">
        <v>22</v>
      </c>
      <c r="C17293" s="55" t="s">
        <v>108</v>
      </c>
      <c r="D17293" s="55" t="s">
        <v>9</v>
      </c>
      <c r="E17293" s="55" t="s">
        <v>48</v>
      </c>
      <c r="F17293" s="55">
        <v>0.22916666666666671</v>
      </c>
      <c r="G17293" s="56">
        <v>0</v>
      </c>
    </row>
    <row r="17294" spans="1:7" x14ac:dyDescent="0.3">
      <c r="A17294" s="60">
        <v>46018</v>
      </c>
      <c r="B17294" s="61" t="s">
        <v>22</v>
      </c>
      <c r="C17294" s="61" t="s">
        <v>108</v>
      </c>
      <c r="D17294" s="61" t="s">
        <v>9</v>
      </c>
      <c r="E17294" s="61" t="s">
        <v>48</v>
      </c>
      <c r="F17294" s="61">
        <v>0.25</v>
      </c>
      <c r="G17294" s="62">
        <v>0</v>
      </c>
    </row>
    <row r="17295" spans="1:7" x14ac:dyDescent="0.3">
      <c r="A17295" s="54">
        <v>46018</v>
      </c>
      <c r="B17295" s="55" t="s">
        <v>22</v>
      </c>
      <c r="C17295" s="55" t="s">
        <v>108</v>
      </c>
      <c r="D17295" s="55" t="s">
        <v>9</v>
      </c>
      <c r="E17295" s="55" t="s">
        <v>48</v>
      </c>
      <c r="F17295" s="55">
        <v>0.27083333333333331</v>
      </c>
      <c r="G17295" s="56">
        <v>0</v>
      </c>
    </row>
    <row r="17296" spans="1:7" x14ac:dyDescent="0.3">
      <c r="A17296" s="60">
        <v>46018</v>
      </c>
      <c r="B17296" s="61" t="s">
        <v>22</v>
      </c>
      <c r="C17296" s="61" t="s">
        <v>108</v>
      </c>
      <c r="D17296" s="61" t="s">
        <v>9</v>
      </c>
      <c r="E17296" s="61" t="s">
        <v>48</v>
      </c>
      <c r="F17296" s="61">
        <v>0.29166666666666669</v>
      </c>
      <c r="G17296" s="62">
        <v>0</v>
      </c>
    </row>
    <row r="17297" spans="1:7" x14ac:dyDescent="0.3">
      <c r="A17297" s="54">
        <v>46018</v>
      </c>
      <c r="B17297" s="55" t="s">
        <v>22</v>
      </c>
      <c r="C17297" s="55" t="s">
        <v>108</v>
      </c>
      <c r="D17297" s="55" t="s">
        <v>9</v>
      </c>
      <c r="E17297" s="55" t="s">
        <v>48</v>
      </c>
      <c r="F17297" s="55">
        <v>0.3125</v>
      </c>
      <c r="G17297" s="56">
        <v>0</v>
      </c>
    </row>
    <row r="17298" spans="1:7" x14ac:dyDescent="0.3">
      <c r="A17298" s="60">
        <v>46018</v>
      </c>
      <c r="B17298" s="61" t="s">
        <v>22</v>
      </c>
      <c r="C17298" s="61" t="s">
        <v>108</v>
      </c>
      <c r="D17298" s="61" t="s">
        <v>9</v>
      </c>
      <c r="E17298" s="61" t="s">
        <v>48</v>
      </c>
      <c r="F17298" s="61">
        <v>0.33333333333333331</v>
      </c>
      <c r="G17298" s="62">
        <v>0</v>
      </c>
    </row>
    <row r="17299" spans="1:7" x14ac:dyDescent="0.3">
      <c r="A17299" s="54">
        <v>46018</v>
      </c>
      <c r="B17299" s="55" t="s">
        <v>22</v>
      </c>
      <c r="C17299" s="55" t="s">
        <v>108</v>
      </c>
      <c r="D17299" s="55" t="s">
        <v>9</v>
      </c>
      <c r="E17299" s="55" t="s">
        <v>48</v>
      </c>
      <c r="F17299" s="55">
        <v>0.35416666666666669</v>
      </c>
      <c r="G17299" s="56">
        <v>0</v>
      </c>
    </row>
    <row r="17300" spans="1:7" x14ac:dyDescent="0.3">
      <c r="A17300" s="60">
        <v>46018</v>
      </c>
      <c r="B17300" s="61" t="s">
        <v>22</v>
      </c>
      <c r="C17300" s="61" t="s">
        <v>108</v>
      </c>
      <c r="D17300" s="61" t="s">
        <v>9</v>
      </c>
      <c r="E17300" s="61" t="s">
        <v>48</v>
      </c>
      <c r="F17300" s="61">
        <v>0.375</v>
      </c>
      <c r="G17300" s="62">
        <v>0</v>
      </c>
    </row>
    <row r="17301" spans="1:7" x14ac:dyDescent="0.3">
      <c r="A17301" s="54">
        <v>46018</v>
      </c>
      <c r="B17301" s="55" t="s">
        <v>22</v>
      </c>
      <c r="C17301" s="55" t="s">
        <v>108</v>
      </c>
      <c r="D17301" s="55" t="s">
        <v>9</v>
      </c>
      <c r="E17301" s="55" t="s">
        <v>48</v>
      </c>
      <c r="F17301" s="55">
        <v>0.39583333333333331</v>
      </c>
      <c r="G17301" s="56">
        <v>0</v>
      </c>
    </row>
    <row r="17302" spans="1:7" x14ac:dyDescent="0.3">
      <c r="A17302" s="60">
        <v>46018</v>
      </c>
      <c r="B17302" s="61" t="s">
        <v>22</v>
      </c>
      <c r="C17302" s="61" t="s">
        <v>108</v>
      </c>
      <c r="D17302" s="61" t="s">
        <v>9</v>
      </c>
      <c r="E17302" s="61" t="s">
        <v>48</v>
      </c>
      <c r="F17302" s="61">
        <v>0.41666666666666669</v>
      </c>
      <c r="G17302" s="62">
        <v>0</v>
      </c>
    </row>
    <row r="17303" spans="1:7" x14ac:dyDescent="0.3">
      <c r="A17303" s="54">
        <v>46018</v>
      </c>
      <c r="B17303" s="55" t="s">
        <v>22</v>
      </c>
      <c r="C17303" s="55" t="s">
        <v>108</v>
      </c>
      <c r="D17303" s="55" t="s">
        <v>9</v>
      </c>
      <c r="E17303" s="55" t="s">
        <v>48</v>
      </c>
      <c r="F17303" s="55">
        <v>0.4375</v>
      </c>
      <c r="G17303" s="56">
        <v>0</v>
      </c>
    </row>
    <row r="17304" spans="1:7" x14ac:dyDescent="0.3">
      <c r="A17304" s="60">
        <v>46018</v>
      </c>
      <c r="B17304" s="61" t="s">
        <v>22</v>
      </c>
      <c r="C17304" s="61" t="s">
        <v>108</v>
      </c>
      <c r="D17304" s="61" t="s">
        <v>9</v>
      </c>
      <c r="E17304" s="61" t="s">
        <v>48</v>
      </c>
      <c r="F17304" s="61">
        <v>0.45833333333333331</v>
      </c>
      <c r="G17304" s="62">
        <v>0</v>
      </c>
    </row>
    <row r="17305" spans="1:7" x14ac:dyDescent="0.3">
      <c r="A17305" s="54">
        <v>46018</v>
      </c>
      <c r="B17305" s="55" t="s">
        <v>22</v>
      </c>
      <c r="C17305" s="55" t="s">
        <v>108</v>
      </c>
      <c r="D17305" s="55" t="s">
        <v>9</v>
      </c>
      <c r="E17305" s="55" t="s">
        <v>48</v>
      </c>
      <c r="F17305" s="55">
        <v>0.47916666666666669</v>
      </c>
      <c r="G17305" s="56">
        <v>0</v>
      </c>
    </row>
    <row r="17306" spans="1:7" x14ac:dyDescent="0.3">
      <c r="A17306" s="60">
        <v>46018</v>
      </c>
      <c r="B17306" s="61" t="s">
        <v>22</v>
      </c>
      <c r="C17306" s="61" t="s">
        <v>108</v>
      </c>
      <c r="D17306" s="61" t="s">
        <v>9</v>
      </c>
      <c r="E17306" s="61" t="s">
        <v>48</v>
      </c>
      <c r="F17306" s="61">
        <v>0.5</v>
      </c>
      <c r="G17306" s="62">
        <v>0</v>
      </c>
    </row>
    <row r="17307" spans="1:7" x14ac:dyDescent="0.3">
      <c r="A17307" s="54">
        <v>46018</v>
      </c>
      <c r="B17307" s="55" t="s">
        <v>22</v>
      </c>
      <c r="C17307" s="55" t="s">
        <v>108</v>
      </c>
      <c r="D17307" s="55" t="s">
        <v>9</v>
      </c>
      <c r="E17307" s="55" t="s">
        <v>48</v>
      </c>
      <c r="F17307" s="55">
        <v>0.52083333333333337</v>
      </c>
      <c r="G17307" s="56">
        <v>0</v>
      </c>
    </row>
    <row r="17308" spans="1:7" x14ac:dyDescent="0.3">
      <c r="A17308" s="60">
        <v>46018</v>
      </c>
      <c r="B17308" s="61" t="s">
        <v>22</v>
      </c>
      <c r="C17308" s="61" t="s">
        <v>108</v>
      </c>
      <c r="D17308" s="61" t="s">
        <v>9</v>
      </c>
      <c r="E17308" s="61" t="s">
        <v>48</v>
      </c>
      <c r="F17308" s="61">
        <v>0.54166666666666663</v>
      </c>
      <c r="G17308" s="62">
        <v>0</v>
      </c>
    </row>
    <row r="17309" spans="1:7" x14ac:dyDescent="0.3">
      <c r="A17309" s="54">
        <v>46018</v>
      </c>
      <c r="B17309" s="55" t="s">
        <v>22</v>
      </c>
      <c r="C17309" s="55" t="s">
        <v>108</v>
      </c>
      <c r="D17309" s="55" t="s">
        <v>9</v>
      </c>
      <c r="E17309" s="55" t="s">
        <v>48</v>
      </c>
      <c r="F17309" s="55">
        <v>0.5625</v>
      </c>
      <c r="G17309" s="56">
        <v>0</v>
      </c>
    </row>
    <row r="17310" spans="1:7" x14ac:dyDescent="0.3">
      <c r="A17310" s="60">
        <v>46018</v>
      </c>
      <c r="B17310" s="61" t="s">
        <v>22</v>
      </c>
      <c r="C17310" s="61" t="s">
        <v>108</v>
      </c>
      <c r="D17310" s="61" t="s">
        <v>9</v>
      </c>
      <c r="E17310" s="61" t="s">
        <v>48</v>
      </c>
      <c r="F17310" s="61">
        <v>0.58333333333333337</v>
      </c>
      <c r="G17310" s="62">
        <v>0</v>
      </c>
    </row>
    <row r="17311" spans="1:7" x14ac:dyDescent="0.3">
      <c r="A17311" s="54">
        <v>46018</v>
      </c>
      <c r="B17311" s="55" t="s">
        <v>22</v>
      </c>
      <c r="C17311" s="55" t="s">
        <v>108</v>
      </c>
      <c r="D17311" s="55" t="s">
        <v>9</v>
      </c>
      <c r="E17311" s="55" t="s">
        <v>48</v>
      </c>
      <c r="F17311" s="55">
        <v>0.60416666666666663</v>
      </c>
      <c r="G17311" s="56">
        <v>0</v>
      </c>
    </row>
    <row r="17312" spans="1:7" x14ac:dyDescent="0.3">
      <c r="A17312" s="60">
        <v>46018</v>
      </c>
      <c r="B17312" s="61" t="s">
        <v>22</v>
      </c>
      <c r="C17312" s="61" t="s">
        <v>108</v>
      </c>
      <c r="D17312" s="61" t="s">
        <v>9</v>
      </c>
      <c r="E17312" s="61" t="s">
        <v>48</v>
      </c>
      <c r="F17312" s="61">
        <v>0.625</v>
      </c>
      <c r="G17312" s="62">
        <v>0</v>
      </c>
    </row>
    <row r="17313" spans="1:7" x14ac:dyDescent="0.3">
      <c r="A17313" s="54">
        <v>46018</v>
      </c>
      <c r="B17313" s="55" t="s">
        <v>22</v>
      </c>
      <c r="C17313" s="55" t="s">
        <v>108</v>
      </c>
      <c r="D17313" s="55" t="s">
        <v>9</v>
      </c>
      <c r="E17313" s="55" t="s">
        <v>48</v>
      </c>
      <c r="F17313" s="55">
        <v>0.64583333333333337</v>
      </c>
      <c r="G17313" s="56">
        <v>0</v>
      </c>
    </row>
    <row r="17314" spans="1:7" x14ac:dyDescent="0.3">
      <c r="A17314" s="60">
        <v>46018</v>
      </c>
      <c r="B17314" s="61" t="s">
        <v>22</v>
      </c>
      <c r="C17314" s="61" t="s">
        <v>108</v>
      </c>
      <c r="D17314" s="61" t="s">
        <v>9</v>
      </c>
      <c r="E17314" s="61" t="s">
        <v>48</v>
      </c>
      <c r="F17314" s="61">
        <v>0.66666666666666663</v>
      </c>
      <c r="G17314" s="62">
        <v>0</v>
      </c>
    </row>
    <row r="17315" spans="1:7" x14ac:dyDescent="0.3">
      <c r="A17315" s="54">
        <v>46018</v>
      </c>
      <c r="B17315" s="55" t="s">
        <v>22</v>
      </c>
      <c r="C17315" s="55" t="s">
        <v>108</v>
      </c>
      <c r="D17315" s="55" t="s">
        <v>9</v>
      </c>
      <c r="E17315" s="55" t="s">
        <v>48</v>
      </c>
      <c r="F17315" s="55">
        <v>0.6875</v>
      </c>
      <c r="G17315" s="56">
        <v>0</v>
      </c>
    </row>
    <row r="17316" spans="1:7" x14ac:dyDescent="0.3">
      <c r="A17316" s="60">
        <v>46018</v>
      </c>
      <c r="B17316" s="61" t="s">
        <v>22</v>
      </c>
      <c r="C17316" s="61" t="s">
        <v>108</v>
      </c>
      <c r="D17316" s="61" t="s">
        <v>9</v>
      </c>
      <c r="E17316" s="61" t="s">
        <v>48</v>
      </c>
      <c r="F17316" s="61">
        <v>0.70833333333333337</v>
      </c>
      <c r="G17316" s="62">
        <v>0</v>
      </c>
    </row>
    <row r="17317" spans="1:7" x14ac:dyDescent="0.3">
      <c r="A17317" s="54">
        <v>46018</v>
      </c>
      <c r="B17317" s="55" t="s">
        <v>22</v>
      </c>
      <c r="C17317" s="55" t="s">
        <v>108</v>
      </c>
      <c r="D17317" s="55" t="s">
        <v>9</v>
      </c>
      <c r="E17317" s="55" t="s">
        <v>48</v>
      </c>
      <c r="F17317" s="55">
        <v>0.72916666666666663</v>
      </c>
      <c r="G17317" s="56">
        <v>0</v>
      </c>
    </row>
    <row r="17318" spans="1:7" x14ac:dyDescent="0.3">
      <c r="A17318" s="60">
        <v>46018</v>
      </c>
      <c r="B17318" s="61" t="s">
        <v>22</v>
      </c>
      <c r="C17318" s="61" t="s">
        <v>108</v>
      </c>
      <c r="D17318" s="61" t="s">
        <v>9</v>
      </c>
      <c r="E17318" s="61" t="s">
        <v>48</v>
      </c>
      <c r="F17318" s="61">
        <v>0.75</v>
      </c>
      <c r="G17318" s="62">
        <v>0</v>
      </c>
    </row>
    <row r="17319" spans="1:7" x14ac:dyDescent="0.3">
      <c r="A17319" s="54">
        <v>46018</v>
      </c>
      <c r="B17319" s="55" t="s">
        <v>22</v>
      </c>
      <c r="C17319" s="55" t="s">
        <v>108</v>
      </c>
      <c r="D17319" s="55" t="s">
        <v>9</v>
      </c>
      <c r="E17319" s="55" t="s">
        <v>48</v>
      </c>
      <c r="F17319" s="55">
        <v>0.77083333333333337</v>
      </c>
      <c r="G17319" s="56">
        <v>0</v>
      </c>
    </row>
    <row r="17320" spans="1:7" x14ac:dyDescent="0.3">
      <c r="A17320" s="60">
        <v>46018</v>
      </c>
      <c r="B17320" s="61" t="s">
        <v>22</v>
      </c>
      <c r="C17320" s="61" t="s">
        <v>108</v>
      </c>
      <c r="D17320" s="61" t="s">
        <v>9</v>
      </c>
      <c r="E17320" s="61" t="s">
        <v>48</v>
      </c>
      <c r="F17320" s="61">
        <v>0.79166666666666663</v>
      </c>
      <c r="G17320" s="62">
        <v>0</v>
      </c>
    </row>
    <row r="17321" spans="1:7" x14ac:dyDescent="0.3">
      <c r="A17321" s="54">
        <v>46018</v>
      </c>
      <c r="B17321" s="55" t="s">
        <v>22</v>
      </c>
      <c r="C17321" s="55" t="s">
        <v>108</v>
      </c>
      <c r="D17321" s="55" t="s">
        <v>9</v>
      </c>
      <c r="E17321" s="55" t="s">
        <v>48</v>
      </c>
      <c r="F17321" s="55">
        <v>0.8125</v>
      </c>
      <c r="G17321" s="56">
        <v>0</v>
      </c>
    </row>
    <row r="17322" spans="1:7" x14ac:dyDescent="0.3">
      <c r="A17322" s="60">
        <v>46018</v>
      </c>
      <c r="B17322" s="61" t="s">
        <v>22</v>
      </c>
      <c r="C17322" s="61" t="s">
        <v>108</v>
      </c>
      <c r="D17322" s="61" t="s">
        <v>9</v>
      </c>
      <c r="E17322" s="61" t="s">
        <v>48</v>
      </c>
      <c r="F17322" s="61">
        <v>0.83333333333333337</v>
      </c>
      <c r="G17322" s="62">
        <v>0</v>
      </c>
    </row>
    <row r="17323" spans="1:7" x14ac:dyDescent="0.3">
      <c r="A17323" s="54">
        <v>46018</v>
      </c>
      <c r="B17323" s="55" t="s">
        <v>22</v>
      </c>
      <c r="C17323" s="55" t="s">
        <v>108</v>
      </c>
      <c r="D17323" s="55" t="s">
        <v>9</v>
      </c>
      <c r="E17323" s="55" t="s">
        <v>48</v>
      </c>
      <c r="F17323" s="55">
        <v>0.85416666666666663</v>
      </c>
      <c r="G17323" s="56">
        <v>0</v>
      </c>
    </row>
    <row r="17324" spans="1:7" x14ac:dyDescent="0.3">
      <c r="A17324" s="60">
        <v>46018</v>
      </c>
      <c r="B17324" s="61" t="s">
        <v>22</v>
      </c>
      <c r="C17324" s="61" t="s">
        <v>108</v>
      </c>
      <c r="D17324" s="61" t="s">
        <v>9</v>
      </c>
      <c r="E17324" s="61" t="s">
        <v>48</v>
      </c>
      <c r="F17324" s="61">
        <v>0.875</v>
      </c>
      <c r="G17324" s="62">
        <v>0</v>
      </c>
    </row>
    <row r="17325" spans="1:7" x14ac:dyDescent="0.3">
      <c r="A17325" s="54">
        <v>46018</v>
      </c>
      <c r="B17325" s="55" t="s">
        <v>22</v>
      </c>
      <c r="C17325" s="55" t="s">
        <v>108</v>
      </c>
      <c r="D17325" s="55" t="s">
        <v>9</v>
      </c>
      <c r="E17325" s="55" t="s">
        <v>48</v>
      </c>
      <c r="F17325" s="55">
        <v>0.89583333333333337</v>
      </c>
      <c r="G17325" s="56">
        <v>0</v>
      </c>
    </row>
    <row r="17326" spans="1:7" x14ac:dyDescent="0.3">
      <c r="A17326" s="60">
        <v>46018</v>
      </c>
      <c r="B17326" s="61" t="s">
        <v>22</v>
      </c>
      <c r="C17326" s="61" t="s">
        <v>108</v>
      </c>
      <c r="D17326" s="61" t="s">
        <v>9</v>
      </c>
      <c r="E17326" s="61" t="s">
        <v>48</v>
      </c>
      <c r="F17326" s="61">
        <v>0.91666666666666663</v>
      </c>
      <c r="G17326" s="62">
        <v>0</v>
      </c>
    </row>
    <row r="17327" spans="1:7" x14ac:dyDescent="0.3">
      <c r="A17327" s="54">
        <v>46018</v>
      </c>
      <c r="B17327" s="55" t="s">
        <v>22</v>
      </c>
      <c r="C17327" s="55" t="s">
        <v>108</v>
      </c>
      <c r="D17327" s="55" t="s">
        <v>9</v>
      </c>
      <c r="E17327" s="55" t="s">
        <v>48</v>
      </c>
      <c r="F17327" s="55">
        <v>0.9375</v>
      </c>
      <c r="G17327" s="56">
        <v>0</v>
      </c>
    </row>
    <row r="17328" spans="1:7" x14ac:dyDescent="0.3">
      <c r="A17328" s="60">
        <v>46018</v>
      </c>
      <c r="B17328" s="61" t="s">
        <v>22</v>
      </c>
      <c r="C17328" s="61" t="s">
        <v>108</v>
      </c>
      <c r="D17328" s="61" t="s">
        <v>9</v>
      </c>
      <c r="E17328" s="61" t="s">
        <v>48</v>
      </c>
      <c r="F17328" s="61">
        <v>0.95833333333333337</v>
      </c>
      <c r="G17328" s="62">
        <v>0</v>
      </c>
    </row>
    <row r="17329" spans="1:7" x14ac:dyDescent="0.3">
      <c r="A17329" s="54">
        <v>46018</v>
      </c>
      <c r="B17329" s="55" t="s">
        <v>22</v>
      </c>
      <c r="C17329" s="55" t="s">
        <v>108</v>
      </c>
      <c r="D17329" s="55" t="s">
        <v>9</v>
      </c>
      <c r="E17329" s="55" t="s">
        <v>48</v>
      </c>
      <c r="F17329" s="55">
        <v>0.97916666666666663</v>
      </c>
      <c r="G17329" s="56">
        <v>0</v>
      </c>
    </row>
    <row r="17330" spans="1:7" x14ac:dyDescent="0.3">
      <c r="A17330" s="60">
        <v>46019</v>
      </c>
      <c r="B17330" s="61" t="s">
        <v>22</v>
      </c>
      <c r="C17330" s="61" t="s">
        <v>108</v>
      </c>
      <c r="D17330" s="61" t="s">
        <v>9</v>
      </c>
      <c r="E17330" s="61" t="s">
        <v>48</v>
      </c>
      <c r="F17330" s="61">
        <v>0</v>
      </c>
      <c r="G17330" s="62">
        <v>0</v>
      </c>
    </row>
    <row r="17331" spans="1:7" x14ac:dyDescent="0.3">
      <c r="A17331" s="54">
        <v>46019</v>
      </c>
      <c r="B17331" s="55" t="s">
        <v>22</v>
      </c>
      <c r="C17331" s="55" t="s">
        <v>108</v>
      </c>
      <c r="D17331" s="55" t="s">
        <v>10</v>
      </c>
      <c r="E17331" s="55" t="s">
        <v>48</v>
      </c>
      <c r="F17331" s="55">
        <v>2.0833333333333329E-2</v>
      </c>
      <c r="G17331" s="56" cm="1">
        <f t="array" ref="G17331:G17378">IF(LOAD_RESULTS!$C$3 = "MENU",ABS(_xlfn.IFS(AND(PER_MONTH!$B17283="January",PER_MONTH!$E17283="Working Day"),Table3[Jan_WD],AND(PER_MONTH!$B17283="January",PER_MONTH!$E17283="Non-Working Day"),Table3[Jan_NWD],AND(PER_MONTH!$B17283="February",PER_MONTH!$E17283="Working Day"),Table3[Feb_WD],AND(PER_MONTH!$B17283="February",PER_MONTH!$E17283="Non-Working Day"),Table3[Feb_NWD], AND(PER_MONTH!$B17283 = "March", PER_MONTH!$E17283 = "Working Day"), Table3[Mar_WD],  AND(PER_MONTH!$B17283 = "March", PER_MONTH!$E17283 = "Non-Working Day"), Table3[Mar_NWD], AND(PER_MONTH!$B17283 = "April", PER_MONTH!$E17283 = "Working Day"), Table3[Apr_WD], AND(PER_MONTH!$B17283 = "April", PER_MONTH!$E17283 = "Non-Working Day"), Table3[Apr_NWD], AND(PER_MONTH!$B17283 = "May", PER_MONTH!$E17283 = "Working Day"), Table3[May_WD], AND(PER_MONTH!$B17283 = "May", PER_MONTH!$E17283 = "Non-Working Day"), Table3[May_NWD], AND(PER_MONTH!$B17283 = "June", PER_MONTH!$E17283 = "Working Day"), Table3[Jun_WD], AND(PER_MONTH!$B17283 = "June", PER_MONTH!$E17283 = "Non-Working Day"), Table3[Jun_NWD], AND(PER_MONTH!$B17283 = "July", PER_MONTH!$E17283 = "Working Day"), Table3[Jul_WD], AND(PER_MONTH!$B17283 = "July", PER_MONTH!$E17283 = "Non-Working Day"), Table3[Jul_NWD], AND(PER_MONTH!$B17283 = "August", PER_MONTH!$E17283 = "Working Day"), Table3[Aug_WD], AND(PER_MONTH!$B17283 = "August", PER_MONTH!$E17283 = "Non-Working Day"), Table3[Aug_NWD], AND(PER_MONTH!$B17283 = "September", PER_MONTH!$E17283 = "Working Day"), Table3[Sep_WD], AND(PER_MONTH!$B17283 = "September", PER_MONTH!$E17283 = "Non-Working Day"), Table3[Sep_NWD], AND(PER_MONTH!$B17283 = "October", PER_MONTH!$E17283 = "Working Day"), Table3[Oct_WD], AND(PER_MONTH!$B17283 = "October", PER_MONTH!$E17283 = "Non-Working Day"), Table3[Oct_NWD], AND(PER_MONTH!$B17283 = "November", PER_MONTH!$E17283 = "Working Day"), Table3[Nov_WD], AND(PER_MONTH!$B17283 = "November", PER_MONTH!$E17283 = "Non-Working Day"), Table3[Nov_NWD], AND(PER_MONTH!$B17283 = "December", PER_MONTH!$E17283 = "Working Day"), Table3[Dec_WD], AND(PER_MONTH!$B17283 = "December", PER_MONTH!$E17283 = "Non-Working Day"), Table3[Dec_NWD])),_xlfn.IFS(AND(PER_MONTH!$B17283="January",PER_MONTH!$E17283="Working Day"),Table3[Jan_WD],AND(PER_MONTH!$B17283="January",PER_MONTH!$E17283="Non-Working Day"),Table3[Jan_NWD],AND(PER_MONTH!$B17283="February",PER_MONTH!$E17283="Working Day"),Table3[Feb_WD],AND(PER_MONTH!$B17283="February",PER_MONTH!$E17283="Non-Working Day"),Table3[Feb_NWD], AND(PER_MONTH!$B17283 = "March", PER_MONTH!$E17283 = "Working Day"), Table3[Mar_WD],  AND(PER_MONTH!$B17283 = "March", PER_MONTH!$E17283 = "Non-Working Day"), Table3[Mar_NWD], AND(PER_MONTH!$B17283 = "April", PER_MONTH!$E17283 = "Working Day"), Table3[Apr_WD], AND(PER_MONTH!$B17283 = "April", PER_MONTH!$E17283 = "Non-Working Day"), Table3[Apr_NWD], AND(PER_MONTH!$B17283 = "May", PER_MONTH!$E17283 = "Working Day"), Table3[May_WD], AND(PER_MONTH!$B17283 = "May", PER_MONTH!$E17283 = "Non-Working Day"), Table3[May_NWD], AND(PER_MONTH!$B17283 = "June", PER_MONTH!$E17283 = "Working Day"), Table3[Jun_WD], AND(PER_MONTH!$B17283 = "June", PER_MONTH!$E17283 = "Non-Working Day"), Table3[Jun_NWD], AND(PER_MONTH!$B17283 = "July", PER_MONTH!$E17283 = "Working Day"), Table3[Jul_WD], AND(PER_MONTH!$B17283 = "July", PER_MONTH!$E17283 = "Non-Working Day"), Table3[Jul_NWD], AND(PER_MONTH!$B17283 = "August", PER_MONTH!$E17283 = "Working Day"), Table3[Aug_WD], AND(PER_MONTH!$B17283 = "August", PER_MONTH!$E17283 = "Non-Working Day"), Table3[Aug_NWD], AND(PER_MONTH!$B17283 = "September", PER_MONTH!$E17283 = "Working Day"), Table3[Sep_WD], AND(PER_MONTH!$B17283 = "September", PER_MONTH!$E17283 = "Non-Working Day"), Table3[Sep_NWD], AND(PER_MONTH!$B17283 = "October", PER_MONTH!$E17283 = "Working Day"), Table3[Oct_WD], AND(PER_MONTH!$B17283 = "October", PER_MONTH!$E17283 = "Non-Working Day"), Table3[Oct_NWD], AND(PER_MONTH!$B17283 = "November", PER_MONTH!$E17283 = "Working Day"), Table3[Nov_WD], AND(PER_MONTH!$B17283 = "November", PER_MONTH!$E17283 = "Non-Working Day"), Table3[Nov_NWD], AND(PER_MONTH!$B17283 = "December", PER_MONTH!$E17283 = "Working Day"), Table3[Dec_WD], AND(PER_MONTH!$B17283 = "December", PER_MONTH!$E17283 = "Non-Working Day"), Table3[Dec_NWD]))</f>
        <v>0</v>
      </c>
    </row>
    <row r="17332" spans="1:7" x14ac:dyDescent="0.3">
      <c r="A17332" s="60">
        <v>46019</v>
      </c>
      <c r="B17332" s="61" t="s">
        <v>22</v>
      </c>
      <c r="C17332" s="61" t="s">
        <v>108</v>
      </c>
      <c r="D17332" s="61" t="s">
        <v>10</v>
      </c>
      <c r="E17332" s="61" t="s">
        <v>48</v>
      </c>
      <c r="F17332" s="61">
        <v>4.1666666666666657E-2</v>
      </c>
      <c r="G17332" s="62">
        <v>0</v>
      </c>
    </row>
    <row r="17333" spans="1:7" x14ac:dyDescent="0.3">
      <c r="A17333" s="54">
        <v>46019</v>
      </c>
      <c r="B17333" s="55" t="s">
        <v>22</v>
      </c>
      <c r="C17333" s="55" t="s">
        <v>108</v>
      </c>
      <c r="D17333" s="55" t="s">
        <v>10</v>
      </c>
      <c r="E17333" s="55" t="s">
        <v>48</v>
      </c>
      <c r="F17333" s="55">
        <v>6.25E-2</v>
      </c>
      <c r="G17333" s="56">
        <v>0</v>
      </c>
    </row>
    <row r="17334" spans="1:7" x14ac:dyDescent="0.3">
      <c r="A17334" s="60">
        <v>46019</v>
      </c>
      <c r="B17334" s="61" t="s">
        <v>22</v>
      </c>
      <c r="C17334" s="61" t="s">
        <v>108</v>
      </c>
      <c r="D17334" s="61" t="s">
        <v>10</v>
      </c>
      <c r="E17334" s="61" t="s">
        <v>48</v>
      </c>
      <c r="F17334" s="61">
        <v>8.3333333333333329E-2</v>
      </c>
      <c r="G17334" s="62">
        <v>0</v>
      </c>
    </row>
    <row r="17335" spans="1:7" x14ac:dyDescent="0.3">
      <c r="A17335" s="54">
        <v>46019</v>
      </c>
      <c r="B17335" s="55" t="s">
        <v>22</v>
      </c>
      <c r="C17335" s="55" t="s">
        <v>108</v>
      </c>
      <c r="D17335" s="55" t="s">
        <v>10</v>
      </c>
      <c r="E17335" s="55" t="s">
        <v>48</v>
      </c>
      <c r="F17335" s="55">
        <v>0.1041666666666667</v>
      </c>
      <c r="G17335" s="56">
        <v>0</v>
      </c>
    </row>
    <row r="17336" spans="1:7" x14ac:dyDescent="0.3">
      <c r="A17336" s="60">
        <v>46019</v>
      </c>
      <c r="B17336" s="61" t="s">
        <v>22</v>
      </c>
      <c r="C17336" s="61" t="s">
        <v>108</v>
      </c>
      <c r="D17336" s="61" t="s">
        <v>10</v>
      </c>
      <c r="E17336" s="61" t="s">
        <v>48</v>
      </c>
      <c r="F17336" s="61">
        <v>0.125</v>
      </c>
      <c r="G17336" s="62">
        <v>0</v>
      </c>
    </row>
    <row r="17337" spans="1:7" x14ac:dyDescent="0.3">
      <c r="A17337" s="54">
        <v>46019</v>
      </c>
      <c r="B17337" s="55" t="s">
        <v>22</v>
      </c>
      <c r="C17337" s="55" t="s">
        <v>108</v>
      </c>
      <c r="D17337" s="55" t="s">
        <v>10</v>
      </c>
      <c r="E17337" s="55" t="s">
        <v>48</v>
      </c>
      <c r="F17337" s="55">
        <v>0.14583333333333329</v>
      </c>
      <c r="G17337" s="56">
        <v>0</v>
      </c>
    </row>
    <row r="17338" spans="1:7" x14ac:dyDescent="0.3">
      <c r="A17338" s="60">
        <v>46019</v>
      </c>
      <c r="B17338" s="61" t="s">
        <v>22</v>
      </c>
      <c r="C17338" s="61" t="s">
        <v>108</v>
      </c>
      <c r="D17338" s="61" t="s">
        <v>10</v>
      </c>
      <c r="E17338" s="61" t="s">
        <v>48</v>
      </c>
      <c r="F17338" s="61">
        <v>0.16666666666666671</v>
      </c>
      <c r="G17338" s="62">
        <v>0</v>
      </c>
    </row>
    <row r="17339" spans="1:7" x14ac:dyDescent="0.3">
      <c r="A17339" s="54">
        <v>46019</v>
      </c>
      <c r="B17339" s="55" t="s">
        <v>22</v>
      </c>
      <c r="C17339" s="55" t="s">
        <v>108</v>
      </c>
      <c r="D17339" s="55" t="s">
        <v>10</v>
      </c>
      <c r="E17339" s="55" t="s">
        <v>48</v>
      </c>
      <c r="F17339" s="55">
        <v>0.1875</v>
      </c>
      <c r="G17339" s="56">
        <v>0</v>
      </c>
    </row>
    <row r="17340" spans="1:7" x14ac:dyDescent="0.3">
      <c r="A17340" s="60">
        <v>46019</v>
      </c>
      <c r="B17340" s="61" t="s">
        <v>22</v>
      </c>
      <c r="C17340" s="61" t="s">
        <v>108</v>
      </c>
      <c r="D17340" s="61" t="s">
        <v>10</v>
      </c>
      <c r="E17340" s="61" t="s">
        <v>48</v>
      </c>
      <c r="F17340" s="61">
        <v>0.20833333333333329</v>
      </c>
      <c r="G17340" s="62">
        <v>0</v>
      </c>
    </row>
    <row r="17341" spans="1:7" x14ac:dyDescent="0.3">
      <c r="A17341" s="54">
        <v>46019</v>
      </c>
      <c r="B17341" s="55" t="s">
        <v>22</v>
      </c>
      <c r="C17341" s="55" t="s">
        <v>108</v>
      </c>
      <c r="D17341" s="55" t="s">
        <v>10</v>
      </c>
      <c r="E17341" s="55" t="s">
        <v>48</v>
      </c>
      <c r="F17341" s="55">
        <v>0.22916666666666671</v>
      </c>
      <c r="G17341" s="56">
        <v>0</v>
      </c>
    </row>
    <row r="17342" spans="1:7" x14ac:dyDescent="0.3">
      <c r="A17342" s="60">
        <v>46019</v>
      </c>
      <c r="B17342" s="61" t="s">
        <v>22</v>
      </c>
      <c r="C17342" s="61" t="s">
        <v>108</v>
      </c>
      <c r="D17342" s="61" t="s">
        <v>10</v>
      </c>
      <c r="E17342" s="61" t="s">
        <v>48</v>
      </c>
      <c r="F17342" s="61">
        <v>0.25</v>
      </c>
      <c r="G17342" s="62">
        <v>0</v>
      </c>
    </row>
    <row r="17343" spans="1:7" x14ac:dyDescent="0.3">
      <c r="A17343" s="54">
        <v>46019</v>
      </c>
      <c r="B17343" s="55" t="s">
        <v>22</v>
      </c>
      <c r="C17343" s="55" t="s">
        <v>108</v>
      </c>
      <c r="D17343" s="55" t="s">
        <v>10</v>
      </c>
      <c r="E17343" s="55" t="s">
        <v>48</v>
      </c>
      <c r="F17343" s="55">
        <v>0.27083333333333331</v>
      </c>
      <c r="G17343" s="56">
        <v>0</v>
      </c>
    </row>
    <row r="17344" spans="1:7" x14ac:dyDescent="0.3">
      <c r="A17344" s="60">
        <v>46019</v>
      </c>
      <c r="B17344" s="61" t="s">
        <v>22</v>
      </c>
      <c r="C17344" s="61" t="s">
        <v>108</v>
      </c>
      <c r="D17344" s="61" t="s">
        <v>10</v>
      </c>
      <c r="E17344" s="61" t="s">
        <v>48</v>
      </c>
      <c r="F17344" s="61">
        <v>0.29166666666666669</v>
      </c>
      <c r="G17344" s="62">
        <v>0</v>
      </c>
    </row>
    <row r="17345" spans="1:7" x14ac:dyDescent="0.3">
      <c r="A17345" s="54">
        <v>46019</v>
      </c>
      <c r="B17345" s="55" t="s">
        <v>22</v>
      </c>
      <c r="C17345" s="55" t="s">
        <v>108</v>
      </c>
      <c r="D17345" s="55" t="s">
        <v>10</v>
      </c>
      <c r="E17345" s="55" t="s">
        <v>48</v>
      </c>
      <c r="F17345" s="55">
        <v>0.3125</v>
      </c>
      <c r="G17345" s="56">
        <v>0</v>
      </c>
    </row>
    <row r="17346" spans="1:7" x14ac:dyDescent="0.3">
      <c r="A17346" s="60">
        <v>46019</v>
      </c>
      <c r="B17346" s="61" t="s">
        <v>22</v>
      </c>
      <c r="C17346" s="61" t="s">
        <v>108</v>
      </c>
      <c r="D17346" s="61" t="s">
        <v>10</v>
      </c>
      <c r="E17346" s="61" t="s">
        <v>48</v>
      </c>
      <c r="F17346" s="61">
        <v>0.33333333333333331</v>
      </c>
      <c r="G17346" s="62">
        <v>0</v>
      </c>
    </row>
    <row r="17347" spans="1:7" x14ac:dyDescent="0.3">
      <c r="A17347" s="54">
        <v>46019</v>
      </c>
      <c r="B17347" s="55" t="s">
        <v>22</v>
      </c>
      <c r="C17347" s="55" t="s">
        <v>108</v>
      </c>
      <c r="D17347" s="55" t="s">
        <v>10</v>
      </c>
      <c r="E17347" s="55" t="s">
        <v>48</v>
      </c>
      <c r="F17347" s="55">
        <v>0.35416666666666669</v>
      </c>
      <c r="G17347" s="56">
        <v>0</v>
      </c>
    </row>
    <row r="17348" spans="1:7" x14ac:dyDescent="0.3">
      <c r="A17348" s="60">
        <v>46019</v>
      </c>
      <c r="B17348" s="61" t="s">
        <v>22</v>
      </c>
      <c r="C17348" s="61" t="s">
        <v>108</v>
      </c>
      <c r="D17348" s="61" t="s">
        <v>10</v>
      </c>
      <c r="E17348" s="61" t="s">
        <v>48</v>
      </c>
      <c r="F17348" s="61">
        <v>0.375</v>
      </c>
      <c r="G17348" s="62">
        <v>0</v>
      </c>
    </row>
    <row r="17349" spans="1:7" x14ac:dyDescent="0.3">
      <c r="A17349" s="54">
        <v>46019</v>
      </c>
      <c r="B17349" s="55" t="s">
        <v>22</v>
      </c>
      <c r="C17349" s="55" t="s">
        <v>108</v>
      </c>
      <c r="D17349" s="55" t="s">
        <v>10</v>
      </c>
      <c r="E17349" s="55" t="s">
        <v>48</v>
      </c>
      <c r="F17349" s="55">
        <v>0.39583333333333331</v>
      </c>
      <c r="G17349" s="56">
        <v>0</v>
      </c>
    </row>
    <row r="17350" spans="1:7" x14ac:dyDescent="0.3">
      <c r="A17350" s="60">
        <v>46019</v>
      </c>
      <c r="B17350" s="61" t="s">
        <v>22</v>
      </c>
      <c r="C17350" s="61" t="s">
        <v>108</v>
      </c>
      <c r="D17350" s="61" t="s">
        <v>10</v>
      </c>
      <c r="E17350" s="61" t="s">
        <v>48</v>
      </c>
      <c r="F17350" s="61">
        <v>0.41666666666666669</v>
      </c>
      <c r="G17350" s="62">
        <v>0</v>
      </c>
    </row>
    <row r="17351" spans="1:7" x14ac:dyDescent="0.3">
      <c r="A17351" s="54">
        <v>46019</v>
      </c>
      <c r="B17351" s="55" t="s">
        <v>22</v>
      </c>
      <c r="C17351" s="55" t="s">
        <v>108</v>
      </c>
      <c r="D17351" s="55" t="s">
        <v>10</v>
      </c>
      <c r="E17351" s="55" t="s">
        <v>48</v>
      </c>
      <c r="F17351" s="55">
        <v>0.4375</v>
      </c>
      <c r="G17351" s="56">
        <v>0</v>
      </c>
    </row>
    <row r="17352" spans="1:7" x14ac:dyDescent="0.3">
      <c r="A17352" s="60">
        <v>46019</v>
      </c>
      <c r="B17352" s="61" t="s">
        <v>22</v>
      </c>
      <c r="C17352" s="61" t="s">
        <v>108</v>
      </c>
      <c r="D17352" s="61" t="s">
        <v>10</v>
      </c>
      <c r="E17352" s="61" t="s">
        <v>48</v>
      </c>
      <c r="F17352" s="61">
        <v>0.45833333333333331</v>
      </c>
      <c r="G17352" s="62">
        <v>0</v>
      </c>
    </row>
    <row r="17353" spans="1:7" x14ac:dyDescent="0.3">
      <c r="A17353" s="54">
        <v>46019</v>
      </c>
      <c r="B17353" s="55" t="s">
        <v>22</v>
      </c>
      <c r="C17353" s="55" t="s">
        <v>108</v>
      </c>
      <c r="D17353" s="55" t="s">
        <v>10</v>
      </c>
      <c r="E17353" s="55" t="s">
        <v>48</v>
      </c>
      <c r="F17353" s="55">
        <v>0.47916666666666669</v>
      </c>
      <c r="G17353" s="56">
        <v>0</v>
      </c>
    </row>
    <row r="17354" spans="1:7" x14ac:dyDescent="0.3">
      <c r="A17354" s="60">
        <v>46019</v>
      </c>
      <c r="B17354" s="61" t="s">
        <v>22</v>
      </c>
      <c r="C17354" s="61" t="s">
        <v>108</v>
      </c>
      <c r="D17354" s="61" t="s">
        <v>10</v>
      </c>
      <c r="E17354" s="61" t="s">
        <v>48</v>
      </c>
      <c r="F17354" s="61">
        <v>0.5</v>
      </c>
      <c r="G17354" s="62">
        <v>0</v>
      </c>
    </row>
    <row r="17355" spans="1:7" x14ac:dyDescent="0.3">
      <c r="A17355" s="54">
        <v>46019</v>
      </c>
      <c r="B17355" s="55" t="s">
        <v>22</v>
      </c>
      <c r="C17355" s="55" t="s">
        <v>108</v>
      </c>
      <c r="D17355" s="55" t="s">
        <v>10</v>
      </c>
      <c r="E17355" s="55" t="s">
        <v>48</v>
      </c>
      <c r="F17355" s="55">
        <v>0.52083333333333337</v>
      </c>
      <c r="G17355" s="56">
        <v>0</v>
      </c>
    </row>
    <row r="17356" spans="1:7" x14ac:dyDescent="0.3">
      <c r="A17356" s="60">
        <v>46019</v>
      </c>
      <c r="B17356" s="61" t="s">
        <v>22</v>
      </c>
      <c r="C17356" s="61" t="s">
        <v>108</v>
      </c>
      <c r="D17356" s="61" t="s">
        <v>10</v>
      </c>
      <c r="E17356" s="61" t="s">
        <v>48</v>
      </c>
      <c r="F17356" s="61">
        <v>0.54166666666666663</v>
      </c>
      <c r="G17356" s="62">
        <v>0</v>
      </c>
    </row>
    <row r="17357" spans="1:7" x14ac:dyDescent="0.3">
      <c r="A17357" s="54">
        <v>46019</v>
      </c>
      <c r="B17357" s="55" t="s">
        <v>22</v>
      </c>
      <c r="C17357" s="55" t="s">
        <v>108</v>
      </c>
      <c r="D17357" s="55" t="s">
        <v>10</v>
      </c>
      <c r="E17357" s="55" t="s">
        <v>48</v>
      </c>
      <c r="F17357" s="55">
        <v>0.5625</v>
      </c>
      <c r="G17357" s="56">
        <v>0</v>
      </c>
    </row>
    <row r="17358" spans="1:7" x14ac:dyDescent="0.3">
      <c r="A17358" s="60">
        <v>46019</v>
      </c>
      <c r="B17358" s="61" t="s">
        <v>22</v>
      </c>
      <c r="C17358" s="61" t="s">
        <v>108</v>
      </c>
      <c r="D17358" s="61" t="s">
        <v>10</v>
      </c>
      <c r="E17358" s="61" t="s">
        <v>48</v>
      </c>
      <c r="F17358" s="61">
        <v>0.58333333333333337</v>
      </c>
      <c r="G17358" s="62">
        <v>0</v>
      </c>
    </row>
    <row r="17359" spans="1:7" x14ac:dyDescent="0.3">
      <c r="A17359" s="54">
        <v>46019</v>
      </c>
      <c r="B17359" s="55" t="s">
        <v>22</v>
      </c>
      <c r="C17359" s="55" t="s">
        <v>108</v>
      </c>
      <c r="D17359" s="55" t="s">
        <v>10</v>
      </c>
      <c r="E17359" s="55" t="s">
        <v>48</v>
      </c>
      <c r="F17359" s="55">
        <v>0.60416666666666663</v>
      </c>
      <c r="G17359" s="56">
        <v>0</v>
      </c>
    </row>
    <row r="17360" spans="1:7" x14ac:dyDescent="0.3">
      <c r="A17360" s="60">
        <v>46019</v>
      </c>
      <c r="B17360" s="61" t="s">
        <v>22</v>
      </c>
      <c r="C17360" s="61" t="s">
        <v>108</v>
      </c>
      <c r="D17360" s="61" t="s">
        <v>10</v>
      </c>
      <c r="E17360" s="61" t="s">
        <v>48</v>
      </c>
      <c r="F17360" s="61">
        <v>0.625</v>
      </c>
      <c r="G17360" s="62">
        <v>0</v>
      </c>
    </row>
    <row r="17361" spans="1:7" x14ac:dyDescent="0.3">
      <c r="A17361" s="54">
        <v>46019</v>
      </c>
      <c r="B17361" s="55" t="s">
        <v>22</v>
      </c>
      <c r="C17361" s="55" t="s">
        <v>108</v>
      </c>
      <c r="D17361" s="55" t="s">
        <v>10</v>
      </c>
      <c r="E17361" s="55" t="s">
        <v>48</v>
      </c>
      <c r="F17361" s="55">
        <v>0.64583333333333337</v>
      </c>
      <c r="G17361" s="56">
        <v>0</v>
      </c>
    </row>
    <row r="17362" spans="1:7" x14ac:dyDescent="0.3">
      <c r="A17362" s="60">
        <v>46019</v>
      </c>
      <c r="B17362" s="61" t="s">
        <v>22</v>
      </c>
      <c r="C17362" s="61" t="s">
        <v>108</v>
      </c>
      <c r="D17362" s="61" t="s">
        <v>10</v>
      </c>
      <c r="E17362" s="61" t="s">
        <v>48</v>
      </c>
      <c r="F17362" s="61">
        <v>0.66666666666666663</v>
      </c>
      <c r="G17362" s="62">
        <v>0</v>
      </c>
    </row>
    <row r="17363" spans="1:7" x14ac:dyDescent="0.3">
      <c r="A17363" s="54">
        <v>46019</v>
      </c>
      <c r="B17363" s="55" t="s">
        <v>22</v>
      </c>
      <c r="C17363" s="55" t="s">
        <v>108</v>
      </c>
      <c r="D17363" s="55" t="s">
        <v>10</v>
      </c>
      <c r="E17363" s="55" t="s">
        <v>48</v>
      </c>
      <c r="F17363" s="55">
        <v>0.6875</v>
      </c>
      <c r="G17363" s="56">
        <v>0</v>
      </c>
    </row>
    <row r="17364" spans="1:7" x14ac:dyDescent="0.3">
      <c r="A17364" s="60">
        <v>46019</v>
      </c>
      <c r="B17364" s="61" t="s">
        <v>22</v>
      </c>
      <c r="C17364" s="61" t="s">
        <v>108</v>
      </c>
      <c r="D17364" s="61" t="s">
        <v>10</v>
      </c>
      <c r="E17364" s="61" t="s">
        <v>48</v>
      </c>
      <c r="F17364" s="61">
        <v>0.70833333333333337</v>
      </c>
      <c r="G17364" s="62">
        <v>0</v>
      </c>
    </row>
    <row r="17365" spans="1:7" x14ac:dyDescent="0.3">
      <c r="A17365" s="54">
        <v>46019</v>
      </c>
      <c r="B17365" s="55" t="s">
        <v>22</v>
      </c>
      <c r="C17365" s="55" t="s">
        <v>108</v>
      </c>
      <c r="D17365" s="55" t="s">
        <v>10</v>
      </c>
      <c r="E17365" s="55" t="s">
        <v>48</v>
      </c>
      <c r="F17365" s="55">
        <v>0.72916666666666663</v>
      </c>
      <c r="G17365" s="56">
        <v>0</v>
      </c>
    </row>
    <row r="17366" spans="1:7" x14ac:dyDescent="0.3">
      <c r="A17366" s="60">
        <v>46019</v>
      </c>
      <c r="B17366" s="61" t="s">
        <v>22</v>
      </c>
      <c r="C17366" s="61" t="s">
        <v>108</v>
      </c>
      <c r="D17366" s="61" t="s">
        <v>10</v>
      </c>
      <c r="E17366" s="61" t="s">
        <v>48</v>
      </c>
      <c r="F17366" s="61">
        <v>0.75</v>
      </c>
      <c r="G17366" s="62">
        <v>0</v>
      </c>
    </row>
    <row r="17367" spans="1:7" x14ac:dyDescent="0.3">
      <c r="A17367" s="54">
        <v>46019</v>
      </c>
      <c r="B17367" s="55" t="s">
        <v>22</v>
      </c>
      <c r="C17367" s="55" t="s">
        <v>108</v>
      </c>
      <c r="D17367" s="55" t="s">
        <v>10</v>
      </c>
      <c r="E17367" s="55" t="s">
        <v>48</v>
      </c>
      <c r="F17367" s="55">
        <v>0.77083333333333337</v>
      </c>
      <c r="G17367" s="56">
        <v>0</v>
      </c>
    </row>
    <row r="17368" spans="1:7" x14ac:dyDescent="0.3">
      <c r="A17368" s="60">
        <v>46019</v>
      </c>
      <c r="B17368" s="61" t="s">
        <v>22</v>
      </c>
      <c r="C17368" s="61" t="s">
        <v>108</v>
      </c>
      <c r="D17368" s="61" t="s">
        <v>10</v>
      </c>
      <c r="E17368" s="61" t="s">
        <v>48</v>
      </c>
      <c r="F17368" s="61">
        <v>0.79166666666666663</v>
      </c>
      <c r="G17368" s="62">
        <v>0</v>
      </c>
    </row>
    <row r="17369" spans="1:7" x14ac:dyDescent="0.3">
      <c r="A17369" s="54">
        <v>46019</v>
      </c>
      <c r="B17369" s="55" t="s">
        <v>22</v>
      </c>
      <c r="C17369" s="55" t="s">
        <v>108</v>
      </c>
      <c r="D17369" s="55" t="s">
        <v>10</v>
      </c>
      <c r="E17369" s="55" t="s">
        <v>48</v>
      </c>
      <c r="F17369" s="55">
        <v>0.8125</v>
      </c>
      <c r="G17369" s="56">
        <v>0</v>
      </c>
    </row>
    <row r="17370" spans="1:7" x14ac:dyDescent="0.3">
      <c r="A17370" s="60">
        <v>46019</v>
      </c>
      <c r="B17370" s="61" t="s">
        <v>22</v>
      </c>
      <c r="C17370" s="61" t="s">
        <v>108</v>
      </c>
      <c r="D17370" s="61" t="s">
        <v>10</v>
      </c>
      <c r="E17370" s="61" t="s">
        <v>48</v>
      </c>
      <c r="F17370" s="61">
        <v>0.83333333333333337</v>
      </c>
      <c r="G17370" s="62">
        <v>0</v>
      </c>
    </row>
    <row r="17371" spans="1:7" x14ac:dyDescent="0.3">
      <c r="A17371" s="54">
        <v>46019</v>
      </c>
      <c r="B17371" s="55" t="s">
        <v>22</v>
      </c>
      <c r="C17371" s="55" t="s">
        <v>108</v>
      </c>
      <c r="D17371" s="55" t="s">
        <v>10</v>
      </c>
      <c r="E17371" s="55" t="s">
        <v>48</v>
      </c>
      <c r="F17371" s="55">
        <v>0.85416666666666663</v>
      </c>
      <c r="G17371" s="56">
        <v>0</v>
      </c>
    </row>
    <row r="17372" spans="1:7" x14ac:dyDescent="0.3">
      <c r="A17372" s="60">
        <v>46019</v>
      </c>
      <c r="B17372" s="61" t="s">
        <v>22</v>
      </c>
      <c r="C17372" s="61" t="s">
        <v>108</v>
      </c>
      <c r="D17372" s="61" t="s">
        <v>10</v>
      </c>
      <c r="E17372" s="61" t="s">
        <v>48</v>
      </c>
      <c r="F17372" s="61">
        <v>0.875</v>
      </c>
      <c r="G17372" s="62">
        <v>0</v>
      </c>
    </row>
    <row r="17373" spans="1:7" x14ac:dyDescent="0.3">
      <c r="A17373" s="54">
        <v>46019</v>
      </c>
      <c r="B17373" s="55" t="s">
        <v>22</v>
      </c>
      <c r="C17373" s="55" t="s">
        <v>108</v>
      </c>
      <c r="D17373" s="55" t="s">
        <v>10</v>
      </c>
      <c r="E17373" s="55" t="s">
        <v>48</v>
      </c>
      <c r="F17373" s="55">
        <v>0.89583333333333337</v>
      </c>
      <c r="G17373" s="56">
        <v>0</v>
      </c>
    </row>
    <row r="17374" spans="1:7" x14ac:dyDescent="0.3">
      <c r="A17374" s="60">
        <v>46019</v>
      </c>
      <c r="B17374" s="61" t="s">
        <v>22</v>
      </c>
      <c r="C17374" s="61" t="s">
        <v>108</v>
      </c>
      <c r="D17374" s="61" t="s">
        <v>10</v>
      </c>
      <c r="E17374" s="61" t="s">
        <v>48</v>
      </c>
      <c r="F17374" s="61">
        <v>0.91666666666666663</v>
      </c>
      <c r="G17374" s="62">
        <v>0</v>
      </c>
    </row>
    <row r="17375" spans="1:7" x14ac:dyDescent="0.3">
      <c r="A17375" s="54">
        <v>46019</v>
      </c>
      <c r="B17375" s="55" t="s">
        <v>22</v>
      </c>
      <c r="C17375" s="55" t="s">
        <v>108</v>
      </c>
      <c r="D17375" s="55" t="s">
        <v>10</v>
      </c>
      <c r="E17375" s="55" t="s">
        <v>48</v>
      </c>
      <c r="F17375" s="55">
        <v>0.9375</v>
      </c>
      <c r="G17375" s="56">
        <v>0</v>
      </c>
    </row>
    <row r="17376" spans="1:7" x14ac:dyDescent="0.3">
      <c r="A17376" s="60">
        <v>46019</v>
      </c>
      <c r="B17376" s="61" t="s">
        <v>22</v>
      </c>
      <c r="C17376" s="61" t="s">
        <v>108</v>
      </c>
      <c r="D17376" s="61" t="s">
        <v>10</v>
      </c>
      <c r="E17376" s="61" t="s">
        <v>48</v>
      </c>
      <c r="F17376" s="61">
        <v>0.95833333333333337</v>
      </c>
      <c r="G17376" s="62">
        <v>0</v>
      </c>
    </row>
    <row r="17377" spans="1:7" x14ac:dyDescent="0.3">
      <c r="A17377" s="54">
        <v>46019</v>
      </c>
      <c r="B17377" s="55" t="s">
        <v>22</v>
      </c>
      <c r="C17377" s="55" t="s">
        <v>108</v>
      </c>
      <c r="D17377" s="55" t="s">
        <v>10</v>
      </c>
      <c r="E17377" s="55" t="s">
        <v>48</v>
      </c>
      <c r="F17377" s="55">
        <v>0.97916666666666663</v>
      </c>
      <c r="G17377" s="56">
        <v>0</v>
      </c>
    </row>
    <row r="17378" spans="1:7" x14ac:dyDescent="0.3">
      <c r="A17378" s="60">
        <v>46020</v>
      </c>
      <c r="B17378" s="61" t="s">
        <v>22</v>
      </c>
      <c r="C17378" s="61" t="s">
        <v>108</v>
      </c>
      <c r="D17378" s="61" t="s">
        <v>10</v>
      </c>
      <c r="E17378" s="61" t="s">
        <v>48</v>
      </c>
      <c r="F17378" s="61">
        <v>0</v>
      </c>
      <c r="G17378" s="62">
        <v>0</v>
      </c>
    </row>
    <row r="17379" spans="1:7" x14ac:dyDescent="0.3">
      <c r="A17379" s="54">
        <v>46020</v>
      </c>
      <c r="B17379" s="55" t="s">
        <v>22</v>
      </c>
      <c r="C17379" s="55" t="s">
        <v>108</v>
      </c>
      <c r="D17379" s="55" t="s">
        <v>11</v>
      </c>
      <c r="E17379" s="55" t="s">
        <v>48</v>
      </c>
      <c r="F17379" s="55">
        <v>2.0833333333333329E-2</v>
      </c>
      <c r="G17379" s="56" cm="1">
        <f t="array" ref="G17379:G17426">IF(LOAD_RESULTS!$C$3 = "MENU",ABS(_xlfn.IFS(AND(PER_MONTH!$B17331="January",PER_MONTH!$E17331="Working Day"),Table3[Jan_WD],AND(PER_MONTH!$B17331="January",PER_MONTH!$E17331="Non-Working Day"),Table3[Jan_NWD],AND(PER_MONTH!$B17331="February",PER_MONTH!$E17331="Working Day"),Table3[Feb_WD],AND(PER_MONTH!$B17331="February",PER_MONTH!$E17331="Non-Working Day"),Table3[Feb_NWD], AND(PER_MONTH!$B17331 = "March", PER_MONTH!$E17331 = "Working Day"), Table3[Mar_WD],  AND(PER_MONTH!$B17331 = "March", PER_MONTH!$E17331 = "Non-Working Day"), Table3[Mar_NWD], AND(PER_MONTH!$B17331 = "April", PER_MONTH!$E17331 = "Working Day"), Table3[Apr_WD], AND(PER_MONTH!$B17331 = "April", PER_MONTH!$E17331 = "Non-Working Day"), Table3[Apr_NWD], AND(PER_MONTH!$B17331 = "May", PER_MONTH!$E17331 = "Working Day"), Table3[May_WD], AND(PER_MONTH!$B17331 = "May", PER_MONTH!$E17331 = "Non-Working Day"), Table3[May_NWD], AND(PER_MONTH!$B17331 = "June", PER_MONTH!$E17331 = "Working Day"), Table3[Jun_WD], AND(PER_MONTH!$B17331 = "June", PER_MONTH!$E17331 = "Non-Working Day"), Table3[Jun_NWD], AND(PER_MONTH!$B17331 = "July", PER_MONTH!$E17331 = "Working Day"), Table3[Jul_WD], AND(PER_MONTH!$B17331 = "July", PER_MONTH!$E17331 = "Non-Working Day"), Table3[Jul_NWD], AND(PER_MONTH!$B17331 = "August", PER_MONTH!$E17331 = "Working Day"), Table3[Aug_WD], AND(PER_MONTH!$B17331 = "August", PER_MONTH!$E17331 = "Non-Working Day"), Table3[Aug_NWD], AND(PER_MONTH!$B17331 = "September", PER_MONTH!$E17331 = "Working Day"), Table3[Sep_WD], AND(PER_MONTH!$B17331 = "September", PER_MONTH!$E17331 = "Non-Working Day"), Table3[Sep_NWD], AND(PER_MONTH!$B17331 = "October", PER_MONTH!$E17331 = "Working Day"), Table3[Oct_WD], AND(PER_MONTH!$B17331 = "October", PER_MONTH!$E17331 = "Non-Working Day"), Table3[Oct_NWD], AND(PER_MONTH!$B17331 = "November", PER_MONTH!$E17331 = "Working Day"), Table3[Nov_WD], AND(PER_MONTH!$B17331 = "November", PER_MONTH!$E17331 = "Non-Working Day"), Table3[Nov_NWD], AND(PER_MONTH!$B17331 = "December", PER_MONTH!$E17331 = "Working Day"), Table3[Dec_WD], AND(PER_MONTH!$B17331 = "December", PER_MONTH!$E17331 = "Non-Working Day"), Table3[Dec_NWD])),_xlfn.IFS(AND(PER_MONTH!$B17331="January",PER_MONTH!$E17331="Working Day"),Table3[Jan_WD],AND(PER_MONTH!$B17331="January",PER_MONTH!$E17331="Non-Working Day"),Table3[Jan_NWD],AND(PER_MONTH!$B17331="February",PER_MONTH!$E17331="Working Day"),Table3[Feb_WD],AND(PER_MONTH!$B17331="February",PER_MONTH!$E17331="Non-Working Day"),Table3[Feb_NWD], AND(PER_MONTH!$B17331 = "March", PER_MONTH!$E17331 = "Working Day"), Table3[Mar_WD],  AND(PER_MONTH!$B17331 = "March", PER_MONTH!$E17331 = "Non-Working Day"), Table3[Mar_NWD], AND(PER_MONTH!$B17331 = "April", PER_MONTH!$E17331 = "Working Day"), Table3[Apr_WD], AND(PER_MONTH!$B17331 = "April", PER_MONTH!$E17331 = "Non-Working Day"), Table3[Apr_NWD], AND(PER_MONTH!$B17331 = "May", PER_MONTH!$E17331 = "Working Day"), Table3[May_WD], AND(PER_MONTH!$B17331 = "May", PER_MONTH!$E17331 = "Non-Working Day"), Table3[May_NWD], AND(PER_MONTH!$B17331 = "June", PER_MONTH!$E17331 = "Working Day"), Table3[Jun_WD], AND(PER_MONTH!$B17331 = "June", PER_MONTH!$E17331 = "Non-Working Day"), Table3[Jun_NWD], AND(PER_MONTH!$B17331 = "July", PER_MONTH!$E17331 = "Working Day"), Table3[Jul_WD], AND(PER_MONTH!$B17331 = "July", PER_MONTH!$E17331 = "Non-Working Day"), Table3[Jul_NWD], AND(PER_MONTH!$B17331 = "August", PER_MONTH!$E17331 = "Working Day"), Table3[Aug_WD], AND(PER_MONTH!$B17331 = "August", PER_MONTH!$E17331 = "Non-Working Day"), Table3[Aug_NWD], AND(PER_MONTH!$B17331 = "September", PER_MONTH!$E17331 = "Working Day"), Table3[Sep_WD], AND(PER_MONTH!$B17331 = "September", PER_MONTH!$E17331 = "Non-Working Day"), Table3[Sep_NWD], AND(PER_MONTH!$B17331 = "October", PER_MONTH!$E17331 = "Working Day"), Table3[Oct_WD], AND(PER_MONTH!$B17331 = "October", PER_MONTH!$E17331 = "Non-Working Day"), Table3[Oct_NWD], AND(PER_MONTH!$B17331 = "November", PER_MONTH!$E17331 = "Working Day"), Table3[Nov_WD], AND(PER_MONTH!$B17331 = "November", PER_MONTH!$E17331 = "Non-Working Day"), Table3[Nov_NWD], AND(PER_MONTH!$B17331 = "December", PER_MONTH!$E17331 = "Working Day"), Table3[Dec_WD], AND(PER_MONTH!$B17331 = "December", PER_MONTH!$E17331 = "Non-Working Day"), Table3[Dec_NWD]))</f>
        <v>0</v>
      </c>
    </row>
    <row r="17380" spans="1:7" x14ac:dyDescent="0.3">
      <c r="A17380" s="60">
        <v>46020</v>
      </c>
      <c r="B17380" s="61" t="s">
        <v>22</v>
      </c>
      <c r="C17380" s="61" t="s">
        <v>108</v>
      </c>
      <c r="D17380" s="61" t="s">
        <v>11</v>
      </c>
      <c r="E17380" s="61" t="s">
        <v>48</v>
      </c>
      <c r="F17380" s="61">
        <v>4.1666666666666657E-2</v>
      </c>
      <c r="G17380" s="62">
        <v>0</v>
      </c>
    </row>
    <row r="17381" spans="1:7" x14ac:dyDescent="0.3">
      <c r="A17381" s="54">
        <v>46020</v>
      </c>
      <c r="B17381" s="55" t="s">
        <v>22</v>
      </c>
      <c r="C17381" s="55" t="s">
        <v>108</v>
      </c>
      <c r="D17381" s="55" t="s">
        <v>11</v>
      </c>
      <c r="E17381" s="55" t="s">
        <v>48</v>
      </c>
      <c r="F17381" s="55">
        <v>6.25E-2</v>
      </c>
      <c r="G17381" s="56">
        <v>0</v>
      </c>
    </row>
    <row r="17382" spans="1:7" x14ac:dyDescent="0.3">
      <c r="A17382" s="60">
        <v>46020</v>
      </c>
      <c r="B17382" s="61" t="s">
        <v>22</v>
      </c>
      <c r="C17382" s="61" t="s">
        <v>108</v>
      </c>
      <c r="D17382" s="61" t="s">
        <v>11</v>
      </c>
      <c r="E17382" s="61" t="s">
        <v>48</v>
      </c>
      <c r="F17382" s="61">
        <v>8.3333333333333329E-2</v>
      </c>
      <c r="G17382" s="62">
        <v>0</v>
      </c>
    </row>
    <row r="17383" spans="1:7" x14ac:dyDescent="0.3">
      <c r="A17383" s="54">
        <v>46020</v>
      </c>
      <c r="B17383" s="55" t="s">
        <v>22</v>
      </c>
      <c r="C17383" s="55" t="s">
        <v>108</v>
      </c>
      <c r="D17383" s="55" t="s">
        <v>11</v>
      </c>
      <c r="E17383" s="55" t="s">
        <v>48</v>
      </c>
      <c r="F17383" s="55">
        <v>0.1041666666666667</v>
      </c>
      <c r="G17383" s="56">
        <v>0</v>
      </c>
    </row>
    <row r="17384" spans="1:7" x14ac:dyDescent="0.3">
      <c r="A17384" s="60">
        <v>46020</v>
      </c>
      <c r="B17384" s="61" t="s">
        <v>22</v>
      </c>
      <c r="C17384" s="61" t="s">
        <v>108</v>
      </c>
      <c r="D17384" s="61" t="s">
        <v>11</v>
      </c>
      <c r="E17384" s="61" t="s">
        <v>48</v>
      </c>
      <c r="F17384" s="61">
        <v>0.125</v>
      </c>
      <c r="G17384" s="62">
        <v>0</v>
      </c>
    </row>
    <row r="17385" spans="1:7" x14ac:dyDescent="0.3">
      <c r="A17385" s="54">
        <v>46020</v>
      </c>
      <c r="B17385" s="55" t="s">
        <v>22</v>
      </c>
      <c r="C17385" s="55" t="s">
        <v>108</v>
      </c>
      <c r="D17385" s="55" t="s">
        <v>11</v>
      </c>
      <c r="E17385" s="55" t="s">
        <v>48</v>
      </c>
      <c r="F17385" s="55">
        <v>0.14583333333333329</v>
      </c>
      <c r="G17385" s="56">
        <v>0</v>
      </c>
    </row>
    <row r="17386" spans="1:7" x14ac:dyDescent="0.3">
      <c r="A17386" s="60">
        <v>46020</v>
      </c>
      <c r="B17386" s="61" t="s">
        <v>22</v>
      </c>
      <c r="C17386" s="61" t="s">
        <v>108</v>
      </c>
      <c r="D17386" s="61" t="s">
        <v>11</v>
      </c>
      <c r="E17386" s="61" t="s">
        <v>48</v>
      </c>
      <c r="F17386" s="61">
        <v>0.16666666666666671</v>
      </c>
      <c r="G17386" s="62">
        <v>0</v>
      </c>
    </row>
    <row r="17387" spans="1:7" x14ac:dyDescent="0.3">
      <c r="A17387" s="54">
        <v>46020</v>
      </c>
      <c r="B17387" s="55" t="s">
        <v>22</v>
      </c>
      <c r="C17387" s="55" t="s">
        <v>108</v>
      </c>
      <c r="D17387" s="55" t="s">
        <v>11</v>
      </c>
      <c r="E17387" s="55" t="s">
        <v>48</v>
      </c>
      <c r="F17387" s="55">
        <v>0.1875</v>
      </c>
      <c r="G17387" s="56">
        <v>0</v>
      </c>
    </row>
    <row r="17388" spans="1:7" x14ac:dyDescent="0.3">
      <c r="A17388" s="60">
        <v>46020</v>
      </c>
      <c r="B17388" s="61" t="s">
        <v>22</v>
      </c>
      <c r="C17388" s="61" t="s">
        <v>108</v>
      </c>
      <c r="D17388" s="61" t="s">
        <v>11</v>
      </c>
      <c r="E17388" s="61" t="s">
        <v>48</v>
      </c>
      <c r="F17388" s="61">
        <v>0.20833333333333329</v>
      </c>
      <c r="G17388" s="62">
        <v>0</v>
      </c>
    </row>
    <row r="17389" spans="1:7" x14ac:dyDescent="0.3">
      <c r="A17389" s="54">
        <v>46020</v>
      </c>
      <c r="B17389" s="55" t="s">
        <v>22</v>
      </c>
      <c r="C17389" s="55" t="s">
        <v>108</v>
      </c>
      <c r="D17389" s="55" t="s">
        <v>11</v>
      </c>
      <c r="E17389" s="55" t="s">
        <v>48</v>
      </c>
      <c r="F17389" s="55">
        <v>0.22916666666666671</v>
      </c>
      <c r="G17389" s="56">
        <v>0</v>
      </c>
    </row>
    <row r="17390" spans="1:7" x14ac:dyDescent="0.3">
      <c r="A17390" s="60">
        <v>46020</v>
      </c>
      <c r="B17390" s="61" t="s">
        <v>22</v>
      </c>
      <c r="C17390" s="61" t="s">
        <v>108</v>
      </c>
      <c r="D17390" s="61" t="s">
        <v>11</v>
      </c>
      <c r="E17390" s="61" t="s">
        <v>48</v>
      </c>
      <c r="F17390" s="61">
        <v>0.25</v>
      </c>
      <c r="G17390" s="62">
        <v>0</v>
      </c>
    </row>
    <row r="17391" spans="1:7" x14ac:dyDescent="0.3">
      <c r="A17391" s="54">
        <v>46020</v>
      </c>
      <c r="B17391" s="55" t="s">
        <v>22</v>
      </c>
      <c r="C17391" s="55" t="s">
        <v>108</v>
      </c>
      <c r="D17391" s="55" t="s">
        <v>11</v>
      </c>
      <c r="E17391" s="55" t="s">
        <v>48</v>
      </c>
      <c r="F17391" s="55">
        <v>0.27083333333333331</v>
      </c>
      <c r="G17391" s="56">
        <v>0</v>
      </c>
    </row>
    <row r="17392" spans="1:7" x14ac:dyDescent="0.3">
      <c r="A17392" s="60">
        <v>46020</v>
      </c>
      <c r="B17392" s="61" t="s">
        <v>22</v>
      </c>
      <c r="C17392" s="61" t="s">
        <v>108</v>
      </c>
      <c r="D17392" s="61" t="s">
        <v>11</v>
      </c>
      <c r="E17392" s="61" t="s">
        <v>48</v>
      </c>
      <c r="F17392" s="61">
        <v>0.29166666666666669</v>
      </c>
      <c r="G17392" s="62">
        <v>0</v>
      </c>
    </row>
    <row r="17393" spans="1:7" x14ac:dyDescent="0.3">
      <c r="A17393" s="54">
        <v>46020</v>
      </c>
      <c r="B17393" s="55" t="s">
        <v>22</v>
      </c>
      <c r="C17393" s="55" t="s">
        <v>108</v>
      </c>
      <c r="D17393" s="55" t="s">
        <v>11</v>
      </c>
      <c r="E17393" s="55" t="s">
        <v>48</v>
      </c>
      <c r="F17393" s="55">
        <v>0.3125</v>
      </c>
      <c r="G17393" s="56">
        <v>0</v>
      </c>
    </row>
    <row r="17394" spans="1:7" x14ac:dyDescent="0.3">
      <c r="A17394" s="60">
        <v>46020</v>
      </c>
      <c r="B17394" s="61" t="s">
        <v>22</v>
      </c>
      <c r="C17394" s="61" t="s">
        <v>108</v>
      </c>
      <c r="D17394" s="61" t="s">
        <v>11</v>
      </c>
      <c r="E17394" s="61" t="s">
        <v>48</v>
      </c>
      <c r="F17394" s="61">
        <v>0.33333333333333331</v>
      </c>
      <c r="G17394" s="62">
        <v>0</v>
      </c>
    </row>
    <row r="17395" spans="1:7" x14ac:dyDescent="0.3">
      <c r="A17395" s="54">
        <v>46020</v>
      </c>
      <c r="B17395" s="55" t="s">
        <v>22</v>
      </c>
      <c r="C17395" s="55" t="s">
        <v>108</v>
      </c>
      <c r="D17395" s="55" t="s">
        <v>11</v>
      </c>
      <c r="E17395" s="55" t="s">
        <v>48</v>
      </c>
      <c r="F17395" s="55">
        <v>0.35416666666666669</v>
      </c>
      <c r="G17395" s="56">
        <v>0</v>
      </c>
    </row>
    <row r="17396" spans="1:7" x14ac:dyDescent="0.3">
      <c r="A17396" s="60">
        <v>46020</v>
      </c>
      <c r="B17396" s="61" t="s">
        <v>22</v>
      </c>
      <c r="C17396" s="61" t="s">
        <v>108</v>
      </c>
      <c r="D17396" s="61" t="s">
        <v>11</v>
      </c>
      <c r="E17396" s="61" t="s">
        <v>48</v>
      </c>
      <c r="F17396" s="61">
        <v>0.375</v>
      </c>
      <c r="G17396" s="62">
        <v>0</v>
      </c>
    </row>
    <row r="17397" spans="1:7" x14ac:dyDescent="0.3">
      <c r="A17397" s="54">
        <v>46020</v>
      </c>
      <c r="B17397" s="55" t="s">
        <v>22</v>
      </c>
      <c r="C17397" s="55" t="s">
        <v>108</v>
      </c>
      <c r="D17397" s="55" t="s">
        <v>11</v>
      </c>
      <c r="E17397" s="55" t="s">
        <v>48</v>
      </c>
      <c r="F17397" s="55">
        <v>0.39583333333333331</v>
      </c>
      <c r="G17397" s="56">
        <v>0</v>
      </c>
    </row>
    <row r="17398" spans="1:7" x14ac:dyDescent="0.3">
      <c r="A17398" s="60">
        <v>46020</v>
      </c>
      <c r="B17398" s="61" t="s">
        <v>22</v>
      </c>
      <c r="C17398" s="61" t="s">
        <v>108</v>
      </c>
      <c r="D17398" s="61" t="s">
        <v>11</v>
      </c>
      <c r="E17398" s="61" t="s">
        <v>48</v>
      </c>
      <c r="F17398" s="61">
        <v>0.41666666666666669</v>
      </c>
      <c r="G17398" s="62">
        <v>0</v>
      </c>
    </row>
    <row r="17399" spans="1:7" x14ac:dyDescent="0.3">
      <c r="A17399" s="54">
        <v>46020</v>
      </c>
      <c r="B17399" s="55" t="s">
        <v>22</v>
      </c>
      <c r="C17399" s="55" t="s">
        <v>108</v>
      </c>
      <c r="D17399" s="55" t="s">
        <v>11</v>
      </c>
      <c r="E17399" s="55" t="s">
        <v>48</v>
      </c>
      <c r="F17399" s="55">
        <v>0.4375</v>
      </c>
      <c r="G17399" s="56">
        <v>0</v>
      </c>
    </row>
    <row r="17400" spans="1:7" x14ac:dyDescent="0.3">
      <c r="A17400" s="60">
        <v>46020</v>
      </c>
      <c r="B17400" s="61" t="s">
        <v>22</v>
      </c>
      <c r="C17400" s="61" t="s">
        <v>108</v>
      </c>
      <c r="D17400" s="61" t="s">
        <v>11</v>
      </c>
      <c r="E17400" s="61" t="s">
        <v>48</v>
      </c>
      <c r="F17400" s="61">
        <v>0.45833333333333331</v>
      </c>
      <c r="G17400" s="62">
        <v>0</v>
      </c>
    </row>
    <row r="17401" spans="1:7" x14ac:dyDescent="0.3">
      <c r="A17401" s="54">
        <v>46020</v>
      </c>
      <c r="B17401" s="55" t="s">
        <v>22</v>
      </c>
      <c r="C17401" s="55" t="s">
        <v>108</v>
      </c>
      <c r="D17401" s="55" t="s">
        <v>11</v>
      </c>
      <c r="E17401" s="55" t="s">
        <v>48</v>
      </c>
      <c r="F17401" s="55">
        <v>0.47916666666666669</v>
      </c>
      <c r="G17401" s="56">
        <v>0</v>
      </c>
    </row>
    <row r="17402" spans="1:7" x14ac:dyDescent="0.3">
      <c r="A17402" s="60">
        <v>46020</v>
      </c>
      <c r="B17402" s="61" t="s">
        <v>22</v>
      </c>
      <c r="C17402" s="61" t="s">
        <v>108</v>
      </c>
      <c r="D17402" s="61" t="s">
        <v>11</v>
      </c>
      <c r="E17402" s="61" t="s">
        <v>48</v>
      </c>
      <c r="F17402" s="61">
        <v>0.5</v>
      </c>
      <c r="G17402" s="62">
        <v>0</v>
      </c>
    </row>
    <row r="17403" spans="1:7" x14ac:dyDescent="0.3">
      <c r="A17403" s="54">
        <v>46020</v>
      </c>
      <c r="B17403" s="55" t="s">
        <v>22</v>
      </c>
      <c r="C17403" s="55" t="s">
        <v>108</v>
      </c>
      <c r="D17403" s="55" t="s">
        <v>11</v>
      </c>
      <c r="E17403" s="55" t="s">
        <v>48</v>
      </c>
      <c r="F17403" s="55">
        <v>0.52083333333333337</v>
      </c>
      <c r="G17403" s="56">
        <v>0</v>
      </c>
    </row>
    <row r="17404" spans="1:7" x14ac:dyDescent="0.3">
      <c r="A17404" s="60">
        <v>46020</v>
      </c>
      <c r="B17404" s="61" t="s">
        <v>22</v>
      </c>
      <c r="C17404" s="61" t="s">
        <v>108</v>
      </c>
      <c r="D17404" s="61" t="s">
        <v>11</v>
      </c>
      <c r="E17404" s="61" t="s">
        <v>48</v>
      </c>
      <c r="F17404" s="61">
        <v>0.54166666666666663</v>
      </c>
      <c r="G17404" s="62">
        <v>0</v>
      </c>
    </row>
    <row r="17405" spans="1:7" x14ac:dyDescent="0.3">
      <c r="A17405" s="54">
        <v>46020</v>
      </c>
      <c r="B17405" s="55" t="s">
        <v>22</v>
      </c>
      <c r="C17405" s="55" t="s">
        <v>108</v>
      </c>
      <c r="D17405" s="55" t="s">
        <v>11</v>
      </c>
      <c r="E17405" s="55" t="s">
        <v>48</v>
      </c>
      <c r="F17405" s="55">
        <v>0.5625</v>
      </c>
      <c r="G17405" s="56">
        <v>0</v>
      </c>
    </row>
    <row r="17406" spans="1:7" x14ac:dyDescent="0.3">
      <c r="A17406" s="60">
        <v>46020</v>
      </c>
      <c r="B17406" s="61" t="s">
        <v>22</v>
      </c>
      <c r="C17406" s="61" t="s">
        <v>108</v>
      </c>
      <c r="D17406" s="61" t="s">
        <v>11</v>
      </c>
      <c r="E17406" s="61" t="s">
        <v>48</v>
      </c>
      <c r="F17406" s="61">
        <v>0.58333333333333337</v>
      </c>
      <c r="G17406" s="62">
        <v>0</v>
      </c>
    </row>
    <row r="17407" spans="1:7" x14ac:dyDescent="0.3">
      <c r="A17407" s="54">
        <v>46020</v>
      </c>
      <c r="B17407" s="55" t="s">
        <v>22</v>
      </c>
      <c r="C17407" s="55" t="s">
        <v>108</v>
      </c>
      <c r="D17407" s="55" t="s">
        <v>11</v>
      </c>
      <c r="E17407" s="55" t="s">
        <v>48</v>
      </c>
      <c r="F17407" s="55">
        <v>0.60416666666666663</v>
      </c>
      <c r="G17407" s="56">
        <v>0</v>
      </c>
    </row>
    <row r="17408" spans="1:7" x14ac:dyDescent="0.3">
      <c r="A17408" s="60">
        <v>46020</v>
      </c>
      <c r="B17408" s="61" t="s">
        <v>22</v>
      </c>
      <c r="C17408" s="61" t="s">
        <v>108</v>
      </c>
      <c r="D17408" s="61" t="s">
        <v>11</v>
      </c>
      <c r="E17408" s="61" t="s">
        <v>48</v>
      </c>
      <c r="F17408" s="61">
        <v>0.625</v>
      </c>
      <c r="G17408" s="62">
        <v>0</v>
      </c>
    </row>
    <row r="17409" spans="1:7" x14ac:dyDescent="0.3">
      <c r="A17409" s="54">
        <v>46020</v>
      </c>
      <c r="B17409" s="55" t="s">
        <v>22</v>
      </c>
      <c r="C17409" s="55" t="s">
        <v>108</v>
      </c>
      <c r="D17409" s="55" t="s">
        <v>11</v>
      </c>
      <c r="E17409" s="55" t="s">
        <v>48</v>
      </c>
      <c r="F17409" s="55">
        <v>0.64583333333333337</v>
      </c>
      <c r="G17409" s="56">
        <v>0</v>
      </c>
    </row>
    <row r="17410" spans="1:7" x14ac:dyDescent="0.3">
      <c r="A17410" s="60">
        <v>46020</v>
      </c>
      <c r="B17410" s="61" t="s">
        <v>22</v>
      </c>
      <c r="C17410" s="61" t="s">
        <v>108</v>
      </c>
      <c r="D17410" s="61" t="s">
        <v>11</v>
      </c>
      <c r="E17410" s="61" t="s">
        <v>48</v>
      </c>
      <c r="F17410" s="61">
        <v>0.66666666666666663</v>
      </c>
      <c r="G17410" s="62">
        <v>0</v>
      </c>
    </row>
    <row r="17411" spans="1:7" x14ac:dyDescent="0.3">
      <c r="A17411" s="54">
        <v>46020</v>
      </c>
      <c r="B17411" s="55" t="s">
        <v>22</v>
      </c>
      <c r="C17411" s="55" t="s">
        <v>108</v>
      </c>
      <c r="D17411" s="55" t="s">
        <v>11</v>
      </c>
      <c r="E17411" s="55" t="s">
        <v>48</v>
      </c>
      <c r="F17411" s="55">
        <v>0.6875</v>
      </c>
      <c r="G17411" s="56">
        <v>0</v>
      </c>
    </row>
    <row r="17412" spans="1:7" x14ac:dyDescent="0.3">
      <c r="A17412" s="60">
        <v>46020</v>
      </c>
      <c r="B17412" s="61" t="s">
        <v>22</v>
      </c>
      <c r="C17412" s="61" t="s">
        <v>108</v>
      </c>
      <c r="D17412" s="61" t="s">
        <v>11</v>
      </c>
      <c r="E17412" s="61" t="s">
        <v>48</v>
      </c>
      <c r="F17412" s="61">
        <v>0.70833333333333337</v>
      </c>
      <c r="G17412" s="62">
        <v>0</v>
      </c>
    </row>
    <row r="17413" spans="1:7" x14ac:dyDescent="0.3">
      <c r="A17413" s="54">
        <v>46020</v>
      </c>
      <c r="B17413" s="55" t="s">
        <v>22</v>
      </c>
      <c r="C17413" s="55" t="s">
        <v>108</v>
      </c>
      <c r="D17413" s="55" t="s">
        <v>11</v>
      </c>
      <c r="E17413" s="55" t="s">
        <v>48</v>
      </c>
      <c r="F17413" s="55">
        <v>0.72916666666666663</v>
      </c>
      <c r="G17413" s="56">
        <v>0</v>
      </c>
    </row>
    <row r="17414" spans="1:7" x14ac:dyDescent="0.3">
      <c r="A17414" s="60">
        <v>46020</v>
      </c>
      <c r="B17414" s="61" t="s">
        <v>22</v>
      </c>
      <c r="C17414" s="61" t="s">
        <v>108</v>
      </c>
      <c r="D17414" s="61" t="s">
        <v>11</v>
      </c>
      <c r="E17414" s="61" t="s">
        <v>48</v>
      </c>
      <c r="F17414" s="61">
        <v>0.75</v>
      </c>
      <c r="G17414" s="62">
        <v>0</v>
      </c>
    </row>
    <row r="17415" spans="1:7" x14ac:dyDescent="0.3">
      <c r="A17415" s="54">
        <v>46020</v>
      </c>
      <c r="B17415" s="55" t="s">
        <v>22</v>
      </c>
      <c r="C17415" s="55" t="s">
        <v>108</v>
      </c>
      <c r="D17415" s="55" t="s">
        <v>11</v>
      </c>
      <c r="E17415" s="55" t="s">
        <v>48</v>
      </c>
      <c r="F17415" s="55">
        <v>0.77083333333333337</v>
      </c>
      <c r="G17415" s="56">
        <v>0</v>
      </c>
    </row>
    <row r="17416" spans="1:7" x14ac:dyDescent="0.3">
      <c r="A17416" s="60">
        <v>46020</v>
      </c>
      <c r="B17416" s="61" t="s">
        <v>22</v>
      </c>
      <c r="C17416" s="61" t="s">
        <v>108</v>
      </c>
      <c r="D17416" s="61" t="s">
        <v>11</v>
      </c>
      <c r="E17416" s="61" t="s">
        <v>48</v>
      </c>
      <c r="F17416" s="61">
        <v>0.79166666666666663</v>
      </c>
      <c r="G17416" s="62">
        <v>0</v>
      </c>
    </row>
    <row r="17417" spans="1:7" x14ac:dyDescent="0.3">
      <c r="A17417" s="54">
        <v>46020</v>
      </c>
      <c r="B17417" s="55" t="s">
        <v>22</v>
      </c>
      <c r="C17417" s="55" t="s">
        <v>108</v>
      </c>
      <c r="D17417" s="55" t="s">
        <v>11</v>
      </c>
      <c r="E17417" s="55" t="s">
        <v>48</v>
      </c>
      <c r="F17417" s="55">
        <v>0.8125</v>
      </c>
      <c r="G17417" s="56">
        <v>0</v>
      </c>
    </row>
    <row r="17418" spans="1:7" x14ac:dyDescent="0.3">
      <c r="A17418" s="60">
        <v>46020</v>
      </c>
      <c r="B17418" s="61" t="s">
        <v>22</v>
      </c>
      <c r="C17418" s="61" t="s">
        <v>108</v>
      </c>
      <c r="D17418" s="61" t="s">
        <v>11</v>
      </c>
      <c r="E17418" s="61" t="s">
        <v>48</v>
      </c>
      <c r="F17418" s="61">
        <v>0.83333333333333337</v>
      </c>
      <c r="G17418" s="62">
        <v>0</v>
      </c>
    </row>
    <row r="17419" spans="1:7" x14ac:dyDescent="0.3">
      <c r="A17419" s="54">
        <v>46020</v>
      </c>
      <c r="B17419" s="55" t="s">
        <v>22</v>
      </c>
      <c r="C17419" s="55" t="s">
        <v>108</v>
      </c>
      <c r="D17419" s="55" t="s">
        <v>11</v>
      </c>
      <c r="E17419" s="55" t="s">
        <v>48</v>
      </c>
      <c r="F17419" s="55">
        <v>0.85416666666666663</v>
      </c>
      <c r="G17419" s="56">
        <v>0</v>
      </c>
    </row>
    <row r="17420" spans="1:7" x14ac:dyDescent="0.3">
      <c r="A17420" s="60">
        <v>46020</v>
      </c>
      <c r="B17420" s="61" t="s">
        <v>22</v>
      </c>
      <c r="C17420" s="61" t="s">
        <v>108</v>
      </c>
      <c r="D17420" s="61" t="s">
        <v>11</v>
      </c>
      <c r="E17420" s="61" t="s">
        <v>48</v>
      </c>
      <c r="F17420" s="61">
        <v>0.875</v>
      </c>
      <c r="G17420" s="62">
        <v>0</v>
      </c>
    </row>
    <row r="17421" spans="1:7" x14ac:dyDescent="0.3">
      <c r="A17421" s="54">
        <v>46020</v>
      </c>
      <c r="B17421" s="55" t="s">
        <v>22</v>
      </c>
      <c r="C17421" s="55" t="s">
        <v>108</v>
      </c>
      <c r="D17421" s="55" t="s">
        <v>11</v>
      </c>
      <c r="E17421" s="55" t="s">
        <v>48</v>
      </c>
      <c r="F17421" s="55">
        <v>0.89583333333333337</v>
      </c>
      <c r="G17421" s="56">
        <v>0</v>
      </c>
    </row>
    <row r="17422" spans="1:7" x14ac:dyDescent="0.3">
      <c r="A17422" s="60">
        <v>46020</v>
      </c>
      <c r="B17422" s="61" t="s">
        <v>22</v>
      </c>
      <c r="C17422" s="61" t="s">
        <v>108</v>
      </c>
      <c r="D17422" s="61" t="s">
        <v>11</v>
      </c>
      <c r="E17422" s="61" t="s">
        <v>48</v>
      </c>
      <c r="F17422" s="61">
        <v>0.91666666666666663</v>
      </c>
      <c r="G17422" s="62">
        <v>0</v>
      </c>
    </row>
    <row r="17423" spans="1:7" x14ac:dyDescent="0.3">
      <c r="A17423" s="54">
        <v>46020</v>
      </c>
      <c r="B17423" s="55" t="s">
        <v>22</v>
      </c>
      <c r="C17423" s="55" t="s">
        <v>108</v>
      </c>
      <c r="D17423" s="55" t="s">
        <v>11</v>
      </c>
      <c r="E17423" s="55" t="s">
        <v>48</v>
      </c>
      <c r="F17423" s="55">
        <v>0.9375</v>
      </c>
      <c r="G17423" s="56">
        <v>0</v>
      </c>
    </row>
    <row r="17424" spans="1:7" x14ac:dyDescent="0.3">
      <c r="A17424" s="60">
        <v>46020</v>
      </c>
      <c r="B17424" s="61" t="s">
        <v>22</v>
      </c>
      <c r="C17424" s="61" t="s">
        <v>108</v>
      </c>
      <c r="D17424" s="61" t="s">
        <v>11</v>
      </c>
      <c r="E17424" s="61" t="s">
        <v>48</v>
      </c>
      <c r="F17424" s="61">
        <v>0.95833333333333337</v>
      </c>
      <c r="G17424" s="62">
        <v>0</v>
      </c>
    </row>
    <row r="17425" spans="1:7" x14ac:dyDescent="0.3">
      <c r="A17425" s="54">
        <v>46020</v>
      </c>
      <c r="B17425" s="55" t="s">
        <v>22</v>
      </c>
      <c r="C17425" s="55" t="s">
        <v>108</v>
      </c>
      <c r="D17425" s="55" t="s">
        <v>11</v>
      </c>
      <c r="E17425" s="55" t="s">
        <v>48</v>
      </c>
      <c r="F17425" s="55">
        <v>0.97916666666666663</v>
      </c>
      <c r="G17425" s="56">
        <v>0</v>
      </c>
    </row>
    <row r="17426" spans="1:7" x14ac:dyDescent="0.3">
      <c r="A17426" s="60">
        <v>46021</v>
      </c>
      <c r="B17426" s="61" t="s">
        <v>22</v>
      </c>
      <c r="C17426" s="61" t="s">
        <v>108</v>
      </c>
      <c r="D17426" s="61" t="s">
        <v>11</v>
      </c>
      <c r="E17426" s="61" t="s">
        <v>48</v>
      </c>
      <c r="F17426" s="61">
        <v>0</v>
      </c>
      <c r="G17426" s="62">
        <v>0</v>
      </c>
    </row>
    <row r="17427" spans="1:7" x14ac:dyDescent="0.3">
      <c r="A17427" s="54">
        <v>46021</v>
      </c>
      <c r="B17427" s="55" t="s">
        <v>22</v>
      </c>
      <c r="C17427" s="55" t="s">
        <v>108</v>
      </c>
      <c r="D17427" s="55" t="s">
        <v>5</v>
      </c>
      <c r="E17427" s="55" t="s">
        <v>48</v>
      </c>
      <c r="F17427" s="55">
        <v>2.0833333333333329E-2</v>
      </c>
      <c r="G17427" s="56" cm="1">
        <f t="array" ref="G17427:G17474">IF(LOAD_RESULTS!$C$3 = "MENU",ABS(_xlfn.IFS(AND(PER_MONTH!$B17379="January",PER_MONTH!$E17379="Working Day"),Table3[Jan_WD],AND(PER_MONTH!$B17379="January",PER_MONTH!$E17379="Non-Working Day"),Table3[Jan_NWD],AND(PER_MONTH!$B17379="February",PER_MONTH!$E17379="Working Day"),Table3[Feb_WD],AND(PER_MONTH!$B17379="February",PER_MONTH!$E17379="Non-Working Day"),Table3[Feb_NWD], AND(PER_MONTH!$B17379 = "March", PER_MONTH!$E17379 = "Working Day"), Table3[Mar_WD],  AND(PER_MONTH!$B17379 = "March", PER_MONTH!$E17379 = "Non-Working Day"), Table3[Mar_NWD], AND(PER_MONTH!$B17379 = "April", PER_MONTH!$E17379 = "Working Day"), Table3[Apr_WD], AND(PER_MONTH!$B17379 = "April", PER_MONTH!$E17379 = "Non-Working Day"), Table3[Apr_NWD], AND(PER_MONTH!$B17379 = "May", PER_MONTH!$E17379 = "Working Day"), Table3[May_WD], AND(PER_MONTH!$B17379 = "May", PER_MONTH!$E17379 = "Non-Working Day"), Table3[May_NWD], AND(PER_MONTH!$B17379 = "June", PER_MONTH!$E17379 = "Working Day"), Table3[Jun_WD], AND(PER_MONTH!$B17379 = "June", PER_MONTH!$E17379 = "Non-Working Day"), Table3[Jun_NWD], AND(PER_MONTH!$B17379 = "July", PER_MONTH!$E17379 = "Working Day"), Table3[Jul_WD], AND(PER_MONTH!$B17379 = "July", PER_MONTH!$E17379 = "Non-Working Day"), Table3[Jul_NWD], AND(PER_MONTH!$B17379 = "August", PER_MONTH!$E17379 = "Working Day"), Table3[Aug_WD], AND(PER_MONTH!$B17379 = "August", PER_MONTH!$E17379 = "Non-Working Day"), Table3[Aug_NWD], AND(PER_MONTH!$B17379 = "September", PER_MONTH!$E17379 = "Working Day"), Table3[Sep_WD], AND(PER_MONTH!$B17379 = "September", PER_MONTH!$E17379 = "Non-Working Day"), Table3[Sep_NWD], AND(PER_MONTH!$B17379 = "October", PER_MONTH!$E17379 = "Working Day"), Table3[Oct_WD], AND(PER_MONTH!$B17379 = "October", PER_MONTH!$E17379 = "Non-Working Day"), Table3[Oct_NWD], AND(PER_MONTH!$B17379 = "November", PER_MONTH!$E17379 = "Working Day"), Table3[Nov_WD], AND(PER_MONTH!$B17379 = "November", PER_MONTH!$E17379 = "Non-Working Day"), Table3[Nov_NWD], AND(PER_MONTH!$B17379 = "December", PER_MONTH!$E17379 = "Working Day"), Table3[Dec_WD], AND(PER_MONTH!$B17379 = "December", PER_MONTH!$E17379 = "Non-Working Day"), Table3[Dec_NWD])),_xlfn.IFS(AND(PER_MONTH!$B17379="January",PER_MONTH!$E17379="Working Day"),Table3[Jan_WD],AND(PER_MONTH!$B17379="January",PER_MONTH!$E17379="Non-Working Day"),Table3[Jan_NWD],AND(PER_MONTH!$B17379="February",PER_MONTH!$E17379="Working Day"),Table3[Feb_WD],AND(PER_MONTH!$B17379="February",PER_MONTH!$E17379="Non-Working Day"),Table3[Feb_NWD], AND(PER_MONTH!$B17379 = "March", PER_MONTH!$E17379 = "Working Day"), Table3[Mar_WD],  AND(PER_MONTH!$B17379 = "March", PER_MONTH!$E17379 = "Non-Working Day"), Table3[Mar_NWD], AND(PER_MONTH!$B17379 = "April", PER_MONTH!$E17379 = "Working Day"), Table3[Apr_WD], AND(PER_MONTH!$B17379 = "April", PER_MONTH!$E17379 = "Non-Working Day"), Table3[Apr_NWD], AND(PER_MONTH!$B17379 = "May", PER_MONTH!$E17379 = "Working Day"), Table3[May_WD], AND(PER_MONTH!$B17379 = "May", PER_MONTH!$E17379 = "Non-Working Day"), Table3[May_NWD], AND(PER_MONTH!$B17379 = "June", PER_MONTH!$E17379 = "Working Day"), Table3[Jun_WD], AND(PER_MONTH!$B17379 = "June", PER_MONTH!$E17379 = "Non-Working Day"), Table3[Jun_NWD], AND(PER_MONTH!$B17379 = "July", PER_MONTH!$E17379 = "Working Day"), Table3[Jul_WD], AND(PER_MONTH!$B17379 = "July", PER_MONTH!$E17379 = "Non-Working Day"), Table3[Jul_NWD], AND(PER_MONTH!$B17379 = "August", PER_MONTH!$E17379 = "Working Day"), Table3[Aug_WD], AND(PER_MONTH!$B17379 = "August", PER_MONTH!$E17379 = "Non-Working Day"), Table3[Aug_NWD], AND(PER_MONTH!$B17379 = "September", PER_MONTH!$E17379 = "Working Day"), Table3[Sep_WD], AND(PER_MONTH!$B17379 = "September", PER_MONTH!$E17379 = "Non-Working Day"), Table3[Sep_NWD], AND(PER_MONTH!$B17379 = "October", PER_MONTH!$E17379 = "Working Day"), Table3[Oct_WD], AND(PER_MONTH!$B17379 = "October", PER_MONTH!$E17379 = "Non-Working Day"), Table3[Oct_NWD], AND(PER_MONTH!$B17379 = "November", PER_MONTH!$E17379 = "Working Day"), Table3[Nov_WD], AND(PER_MONTH!$B17379 = "November", PER_MONTH!$E17379 = "Non-Working Day"), Table3[Nov_NWD], AND(PER_MONTH!$B17379 = "December", PER_MONTH!$E17379 = "Working Day"), Table3[Dec_WD], AND(PER_MONTH!$B17379 = "December", PER_MONTH!$E17379 = "Non-Working Day"), Table3[Dec_NWD]))</f>
        <v>0</v>
      </c>
    </row>
    <row r="17428" spans="1:7" x14ac:dyDescent="0.3">
      <c r="A17428" s="60">
        <v>46021</v>
      </c>
      <c r="B17428" s="61" t="s">
        <v>22</v>
      </c>
      <c r="C17428" s="61" t="s">
        <v>108</v>
      </c>
      <c r="D17428" s="61" t="s">
        <v>5</v>
      </c>
      <c r="E17428" s="61" t="s">
        <v>48</v>
      </c>
      <c r="F17428" s="61">
        <v>4.1666666666666657E-2</v>
      </c>
      <c r="G17428" s="62">
        <v>0</v>
      </c>
    </row>
    <row r="17429" spans="1:7" x14ac:dyDescent="0.3">
      <c r="A17429" s="54">
        <v>46021</v>
      </c>
      <c r="B17429" s="55" t="s">
        <v>22</v>
      </c>
      <c r="C17429" s="55" t="s">
        <v>108</v>
      </c>
      <c r="D17429" s="55" t="s">
        <v>5</v>
      </c>
      <c r="E17429" s="55" t="s">
        <v>48</v>
      </c>
      <c r="F17429" s="55">
        <v>6.25E-2</v>
      </c>
      <c r="G17429" s="56">
        <v>0</v>
      </c>
    </row>
    <row r="17430" spans="1:7" x14ac:dyDescent="0.3">
      <c r="A17430" s="60">
        <v>46021</v>
      </c>
      <c r="B17430" s="61" t="s">
        <v>22</v>
      </c>
      <c r="C17430" s="61" t="s">
        <v>108</v>
      </c>
      <c r="D17430" s="61" t="s">
        <v>5</v>
      </c>
      <c r="E17430" s="61" t="s">
        <v>48</v>
      </c>
      <c r="F17430" s="61">
        <v>8.3333333333333329E-2</v>
      </c>
      <c r="G17430" s="62">
        <v>0</v>
      </c>
    </row>
    <row r="17431" spans="1:7" x14ac:dyDescent="0.3">
      <c r="A17431" s="54">
        <v>46021</v>
      </c>
      <c r="B17431" s="55" t="s">
        <v>22</v>
      </c>
      <c r="C17431" s="55" t="s">
        <v>108</v>
      </c>
      <c r="D17431" s="55" t="s">
        <v>5</v>
      </c>
      <c r="E17431" s="55" t="s">
        <v>48</v>
      </c>
      <c r="F17431" s="55">
        <v>0.1041666666666667</v>
      </c>
      <c r="G17431" s="56">
        <v>0</v>
      </c>
    </row>
    <row r="17432" spans="1:7" x14ac:dyDescent="0.3">
      <c r="A17432" s="60">
        <v>46021</v>
      </c>
      <c r="B17432" s="61" t="s">
        <v>22</v>
      </c>
      <c r="C17432" s="61" t="s">
        <v>108</v>
      </c>
      <c r="D17432" s="61" t="s">
        <v>5</v>
      </c>
      <c r="E17432" s="61" t="s">
        <v>48</v>
      </c>
      <c r="F17432" s="61">
        <v>0.125</v>
      </c>
      <c r="G17432" s="62">
        <v>0</v>
      </c>
    </row>
    <row r="17433" spans="1:7" x14ac:dyDescent="0.3">
      <c r="A17433" s="54">
        <v>46021</v>
      </c>
      <c r="B17433" s="55" t="s">
        <v>22</v>
      </c>
      <c r="C17433" s="55" t="s">
        <v>108</v>
      </c>
      <c r="D17433" s="55" t="s">
        <v>5</v>
      </c>
      <c r="E17433" s="55" t="s">
        <v>48</v>
      </c>
      <c r="F17433" s="55">
        <v>0.14583333333333329</v>
      </c>
      <c r="G17433" s="56">
        <v>0</v>
      </c>
    </row>
    <row r="17434" spans="1:7" x14ac:dyDescent="0.3">
      <c r="A17434" s="60">
        <v>46021</v>
      </c>
      <c r="B17434" s="61" t="s">
        <v>22</v>
      </c>
      <c r="C17434" s="61" t="s">
        <v>108</v>
      </c>
      <c r="D17434" s="61" t="s">
        <v>5</v>
      </c>
      <c r="E17434" s="61" t="s">
        <v>48</v>
      </c>
      <c r="F17434" s="61">
        <v>0.16666666666666671</v>
      </c>
      <c r="G17434" s="62">
        <v>0</v>
      </c>
    </row>
    <row r="17435" spans="1:7" x14ac:dyDescent="0.3">
      <c r="A17435" s="54">
        <v>46021</v>
      </c>
      <c r="B17435" s="55" t="s">
        <v>22</v>
      </c>
      <c r="C17435" s="55" t="s">
        <v>108</v>
      </c>
      <c r="D17435" s="55" t="s">
        <v>5</v>
      </c>
      <c r="E17435" s="55" t="s">
        <v>48</v>
      </c>
      <c r="F17435" s="55">
        <v>0.1875</v>
      </c>
      <c r="G17435" s="56">
        <v>0</v>
      </c>
    </row>
    <row r="17436" spans="1:7" x14ac:dyDescent="0.3">
      <c r="A17436" s="60">
        <v>46021</v>
      </c>
      <c r="B17436" s="61" t="s">
        <v>22</v>
      </c>
      <c r="C17436" s="61" t="s">
        <v>108</v>
      </c>
      <c r="D17436" s="61" t="s">
        <v>5</v>
      </c>
      <c r="E17436" s="61" t="s">
        <v>48</v>
      </c>
      <c r="F17436" s="61">
        <v>0.20833333333333329</v>
      </c>
      <c r="G17436" s="62">
        <v>0</v>
      </c>
    </row>
    <row r="17437" spans="1:7" x14ac:dyDescent="0.3">
      <c r="A17437" s="54">
        <v>46021</v>
      </c>
      <c r="B17437" s="55" t="s">
        <v>22</v>
      </c>
      <c r="C17437" s="55" t="s">
        <v>108</v>
      </c>
      <c r="D17437" s="55" t="s">
        <v>5</v>
      </c>
      <c r="E17437" s="55" t="s">
        <v>48</v>
      </c>
      <c r="F17437" s="55">
        <v>0.22916666666666671</v>
      </c>
      <c r="G17437" s="56">
        <v>0</v>
      </c>
    </row>
    <row r="17438" spans="1:7" x14ac:dyDescent="0.3">
      <c r="A17438" s="60">
        <v>46021</v>
      </c>
      <c r="B17438" s="61" t="s">
        <v>22</v>
      </c>
      <c r="C17438" s="61" t="s">
        <v>108</v>
      </c>
      <c r="D17438" s="61" t="s">
        <v>5</v>
      </c>
      <c r="E17438" s="61" t="s">
        <v>48</v>
      </c>
      <c r="F17438" s="61">
        <v>0.25</v>
      </c>
      <c r="G17438" s="62">
        <v>0</v>
      </c>
    </row>
    <row r="17439" spans="1:7" x14ac:dyDescent="0.3">
      <c r="A17439" s="54">
        <v>46021</v>
      </c>
      <c r="B17439" s="55" t="s">
        <v>22</v>
      </c>
      <c r="C17439" s="55" t="s">
        <v>108</v>
      </c>
      <c r="D17439" s="55" t="s">
        <v>5</v>
      </c>
      <c r="E17439" s="55" t="s">
        <v>48</v>
      </c>
      <c r="F17439" s="55">
        <v>0.27083333333333331</v>
      </c>
      <c r="G17439" s="56">
        <v>0</v>
      </c>
    </row>
    <row r="17440" spans="1:7" x14ac:dyDescent="0.3">
      <c r="A17440" s="60">
        <v>46021</v>
      </c>
      <c r="B17440" s="61" t="s">
        <v>22</v>
      </c>
      <c r="C17440" s="61" t="s">
        <v>108</v>
      </c>
      <c r="D17440" s="61" t="s">
        <v>5</v>
      </c>
      <c r="E17440" s="61" t="s">
        <v>48</v>
      </c>
      <c r="F17440" s="61">
        <v>0.29166666666666669</v>
      </c>
      <c r="G17440" s="62">
        <v>0</v>
      </c>
    </row>
    <row r="17441" spans="1:7" x14ac:dyDescent="0.3">
      <c r="A17441" s="54">
        <v>46021</v>
      </c>
      <c r="B17441" s="55" t="s">
        <v>22</v>
      </c>
      <c r="C17441" s="55" t="s">
        <v>108</v>
      </c>
      <c r="D17441" s="55" t="s">
        <v>5</v>
      </c>
      <c r="E17441" s="55" t="s">
        <v>48</v>
      </c>
      <c r="F17441" s="55">
        <v>0.3125</v>
      </c>
      <c r="G17441" s="56">
        <v>0</v>
      </c>
    </row>
    <row r="17442" spans="1:7" x14ac:dyDescent="0.3">
      <c r="A17442" s="60">
        <v>46021</v>
      </c>
      <c r="B17442" s="61" t="s">
        <v>22</v>
      </c>
      <c r="C17442" s="61" t="s">
        <v>108</v>
      </c>
      <c r="D17442" s="61" t="s">
        <v>5</v>
      </c>
      <c r="E17442" s="61" t="s">
        <v>48</v>
      </c>
      <c r="F17442" s="61">
        <v>0.33333333333333331</v>
      </c>
      <c r="G17442" s="62">
        <v>0</v>
      </c>
    </row>
    <row r="17443" spans="1:7" x14ac:dyDescent="0.3">
      <c r="A17443" s="54">
        <v>46021</v>
      </c>
      <c r="B17443" s="55" t="s">
        <v>22</v>
      </c>
      <c r="C17443" s="55" t="s">
        <v>108</v>
      </c>
      <c r="D17443" s="55" t="s">
        <v>5</v>
      </c>
      <c r="E17443" s="55" t="s">
        <v>48</v>
      </c>
      <c r="F17443" s="55">
        <v>0.35416666666666669</v>
      </c>
      <c r="G17443" s="56">
        <v>0</v>
      </c>
    </row>
    <row r="17444" spans="1:7" x14ac:dyDescent="0.3">
      <c r="A17444" s="60">
        <v>46021</v>
      </c>
      <c r="B17444" s="61" t="s">
        <v>22</v>
      </c>
      <c r="C17444" s="61" t="s">
        <v>108</v>
      </c>
      <c r="D17444" s="61" t="s">
        <v>5</v>
      </c>
      <c r="E17444" s="61" t="s">
        <v>48</v>
      </c>
      <c r="F17444" s="61">
        <v>0.375</v>
      </c>
      <c r="G17444" s="62">
        <v>0</v>
      </c>
    </row>
    <row r="17445" spans="1:7" x14ac:dyDescent="0.3">
      <c r="A17445" s="54">
        <v>46021</v>
      </c>
      <c r="B17445" s="55" t="s">
        <v>22</v>
      </c>
      <c r="C17445" s="55" t="s">
        <v>108</v>
      </c>
      <c r="D17445" s="55" t="s">
        <v>5</v>
      </c>
      <c r="E17445" s="55" t="s">
        <v>48</v>
      </c>
      <c r="F17445" s="55">
        <v>0.39583333333333331</v>
      </c>
      <c r="G17445" s="56">
        <v>0</v>
      </c>
    </row>
    <row r="17446" spans="1:7" x14ac:dyDescent="0.3">
      <c r="A17446" s="60">
        <v>46021</v>
      </c>
      <c r="B17446" s="61" t="s">
        <v>22</v>
      </c>
      <c r="C17446" s="61" t="s">
        <v>108</v>
      </c>
      <c r="D17446" s="61" t="s">
        <v>5</v>
      </c>
      <c r="E17446" s="61" t="s">
        <v>48</v>
      </c>
      <c r="F17446" s="61">
        <v>0.41666666666666669</v>
      </c>
      <c r="G17446" s="62">
        <v>0</v>
      </c>
    </row>
    <row r="17447" spans="1:7" x14ac:dyDescent="0.3">
      <c r="A17447" s="54">
        <v>46021</v>
      </c>
      <c r="B17447" s="55" t="s">
        <v>22</v>
      </c>
      <c r="C17447" s="55" t="s">
        <v>108</v>
      </c>
      <c r="D17447" s="55" t="s">
        <v>5</v>
      </c>
      <c r="E17447" s="55" t="s">
        <v>48</v>
      </c>
      <c r="F17447" s="55">
        <v>0.4375</v>
      </c>
      <c r="G17447" s="56">
        <v>0</v>
      </c>
    </row>
    <row r="17448" spans="1:7" x14ac:dyDescent="0.3">
      <c r="A17448" s="60">
        <v>46021</v>
      </c>
      <c r="B17448" s="61" t="s">
        <v>22</v>
      </c>
      <c r="C17448" s="61" t="s">
        <v>108</v>
      </c>
      <c r="D17448" s="61" t="s">
        <v>5</v>
      </c>
      <c r="E17448" s="61" t="s">
        <v>48</v>
      </c>
      <c r="F17448" s="61">
        <v>0.45833333333333331</v>
      </c>
      <c r="G17448" s="62">
        <v>0</v>
      </c>
    </row>
    <row r="17449" spans="1:7" x14ac:dyDescent="0.3">
      <c r="A17449" s="54">
        <v>46021</v>
      </c>
      <c r="B17449" s="55" t="s">
        <v>22</v>
      </c>
      <c r="C17449" s="55" t="s">
        <v>108</v>
      </c>
      <c r="D17449" s="55" t="s">
        <v>5</v>
      </c>
      <c r="E17449" s="55" t="s">
        <v>48</v>
      </c>
      <c r="F17449" s="55">
        <v>0.47916666666666669</v>
      </c>
      <c r="G17449" s="56">
        <v>0</v>
      </c>
    </row>
    <row r="17450" spans="1:7" x14ac:dyDescent="0.3">
      <c r="A17450" s="60">
        <v>46021</v>
      </c>
      <c r="B17450" s="61" t="s">
        <v>22</v>
      </c>
      <c r="C17450" s="61" t="s">
        <v>108</v>
      </c>
      <c r="D17450" s="61" t="s">
        <v>5</v>
      </c>
      <c r="E17450" s="61" t="s">
        <v>48</v>
      </c>
      <c r="F17450" s="61">
        <v>0.5</v>
      </c>
      <c r="G17450" s="62">
        <v>0</v>
      </c>
    </row>
    <row r="17451" spans="1:7" x14ac:dyDescent="0.3">
      <c r="A17451" s="54">
        <v>46021</v>
      </c>
      <c r="B17451" s="55" t="s">
        <v>22</v>
      </c>
      <c r="C17451" s="55" t="s">
        <v>108</v>
      </c>
      <c r="D17451" s="55" t="s">
        <v>5</v>
      </c>
      <c r="E17451" s="55" t="s">
        <v>48</v>
      </c>
      <c r="F17451" s="55">
        <v>0.52083333333333337</v>
      </c>
      <c r="G17451" s="56">
        <v>0</v>
      </c>
    </row>
    <row r="17452" spans="1:7" x14ac:dyDescent="0.3">
      <c r="A17452" s="60">
        <v>46021</v>
      </c>
      <c r="B17452" s="61" t="s">
        <v>22</v>
      </c>
      <c r="C17452" s="61" t="s">
        <v>108</v>
      </c>
      <c r="D17452" s="61" t="s">
        <v>5</v>
      </c>
      <c r="E17452" s="61" t="s">
        <v>48</v>
      </c>
      <c r="F17452" s="61">
        <v>0.54166666666666663</v>
      </c>
      <c r="G17452" s="62">
        <v>0</v>
      </c>
    </row>
    <row r="17453" spans="1:7" x14ac:dyDescent="0.3">
      <c r="A17453" s="54">
        <v>46021</v>
      </c>
      <c r="B17453" s="55" t="s">
        <v>22</v>
      </c>
      <c r="C17453" s="55" t="s">
        <v>108</v>
      </c>
      <c r="D17453" s="55" t="s">
        <v>5</v>
      </c>
      <c r="E17453" s="55" t="s">
        <v>48</v>
      </c>
      <c r="F17453" s="55">
        <v>0.5625</v>
      </c>
      <c r="G17453" s="56">
        <v>0</v>
      </c>
    </row>
    <row r="17454" spans="1:7" x14ac:dyDescent="0.3">
      <c r="A17454" s="60">
        <v>46021</v>
      </c>
      <c r="B17454" s="61" t="s">
        <v>22</v>
      </c>
      <c r="C17454" s="61" t="s">
        <v>108</v>
      </c>
      <c r="D17454" s="61" t="s">
        <v>5</v>
      </c>
      <c r="E17454" s="61" t="s">
        <v>48</v>
      </c>
      <c r="F17454" s="61">
        <v>0.58333333333333337</v>
      </c>
      <c r="G17454" s="62">
        <v>0</v>
      </c>
    </row>
    <row r="17455" spans="1:7" x14ac:dyDescent="0.3">
      <c r="A17455" s="54">
        <v>46021</v>
      </c>
      <c r="B17455" s="55" t="s">
        <v>22</v>
      </c>
      <c r="C17455" s="55" t="s">
        <v>108</v>
      </c>
      <c r="D17455" s="55" t="s">
        <v>5</v>
      </c>
      <c r="E17455" s="55" t="s">
        <v>48</v>
      </c>
      <c r="F17455" s="55">
        <v>0.60416666666666663</v>
      </c>
      <c r="G17455" s="56">
        <v>0</v>
      </c>
    </row>
    <row r="17456" spans="1:7" x14ac:dyDescent="0.3">
      <c r="A17456" s="60">
        <v>46021</v>
      </c>
      <c r="B17456" s="61" t="s">
        <v>22</v>
      </c>
      <c r="C17456" s="61" t="s">
        <v>108</v>
      </c>
      <c r="D17456" s="61" t="s">
        <v>5</v>
      </c>
      <c r="E17456" s="61" t="s">
        <v>48</v>
      </c>
      <c r="F17456" s="61">
        <v>0.625</v>
      </c>
      <c r="G17456" s="62">
        <v>0</v>
      </c>
    </row>
    <row r="17457" spans="1:7" x14ac:dyDescent="0.3">
      <c r="A17457" s="54">
        <v>46021</v>
      </c>
      <c r="B17457" s="55" t="s">
        <v>22</v>
      </c>
      <c r="C17457" s="55" t="s">
        <v>108</v>
      </c>
      <c r="D17457" s="55" t="s">
        <v>5</v>
      </c>
      <c r="E17457" s="55" t="s">
        <v>48</v>
      </c>
      <c r="F17457" s="55">
        <v>0.64583333333333337</v>
      </c>
      <c r="G17457" s="56">
        <v>0</v>
      </c>
    </row>
    <row r="17458" spans="1:7" x14ac:dyDescent="0.3">
      <c r="A17458" s="60">
        <v>46021</v>
      </c>
      <c r="B17458" s="61" t="s">
        <v>22</v>
      </c>
      <c r="C17458" s="61" t="s">
        <v>108</v>
      </c>
      <c r="D17458" s="61" t="s">
        <v>5</v>
      </c>
      <c r="E17458" s="61" t="s">
        <v>48</v>
      </c>
      <c r="F17458" s="61">
        <v>0.66666666666666663</v>
      </c>
      <c r="G17458" s="62">
        <v>0</v>
      </c>
    </row>
    <row r="17459" spans="1:7" x14ac:dyDescent="0.3">
      <c r="A17459" s="54">
        <v>46021</v>
      </c>
      <c r="B17459" s="55" t="s">
        <v>22</v>
      </c>
      <c r="C17459" s="55" t="s">
        <v>108</v>
      </c>
      <c r="D17459" s="55" t="s">
        <v>5</v>
      </c>
      <c r="E17459" s="55" t="s">
        <v>48</v>
      </c>
      <c r="F17459" s="55">
        <v>0.6875</v>
      </c>
      <c r="G17459" s="56">
        <v>0</v>
      </c>
    </row>
    <row r="17460" spans="1:7" x14ac:dyDescent="0.3">
      <c r="A17460" s="60">
        <v>46021</v>
      </c>
      <c r="B17460" s="61" t="s">
        <v>22</v>
      </c>
      <c r="C17460" s="61" t="s">
        <v>108</v>
      </c>
      <c r="D17460" s="61" t="s">
        <v>5</v>
      </c>
      <c r="E17460" s="61" t="s">
        <v>48</v>
      </c>
      <c r="F17460" s="61">
        <v>0.70833333333333337</v>
      </c>
      <c r="G17460" s="62">
        <v>0</v>
      </c>
    </row>
    <row r="17461" spans="1:7" x14ac:dyDescent="0.3">
      <c r="A17461" s="54">
        <v>46021</v>
      </c>
      <c r="B17461" s="55" t="s">
        <v>22</v>
      </c>
      <c r="C17461" s="55" t="s">
        <v>108</v>
      </c>
      <c r="D17461" s="55" t="s">
        <v>5</v>
      </c>
      <c r="E17461" s="55" t="s">
        <v>48</v>
      </c>
      <c r="F17461" s="55">
        <v>0.72916666666666663</v>
      </c>
      <c r="G17461" s="56">
        <v>0</v>
      </c>
    </row>
    <row r="17462" spans="1:7" x14ac:dyDescent="0.3">
      <c r="A17462" s="60">
        <v>46021</v>
      </c>
      <c r="B17462" s="61" t="s">
        <v>22</v>
      </c>
      <c r="C17462" s="61" t="s">
        <v>108</v>
      </c>
      <c r="D17462" s="61" t="s">
        <v>5</v>
      </c>
      <c r="E17462" s="61" t="s">
        <v>48</v>
      </c>
      <c r="F17462" s="61">
        <v>0.75</v>
      </c>
      <c r="G17462" s="62">
        <v>0</v>
      </c>
    </row>
    <row r="17463" spans="1:7" x14ac:dyDescent="0.3">
      <c r="A17463" s="54">
        <v>46021</v>
      </c>
      <c r="B17463" s="55" t="s">
        <v>22</v>
      </c>
      <c r="C17463" s="55" t="s">
        <v>108</v>
      </c>
      <c r="D17463" s="55" t="s">
        <v>5</v>
      </c>
      <c r="E17463" s="55" t="s">
        <v>48</v>
      </c>
      <c r="F17463" s="55">
        <v>0.77083333333333337</v>
      </c>
      <c r="G17463" s="56">
        <v>0</v>
      </c>
    </row>
    <row r="17464" spans="1:7" x14ac:dyDescent="0.3">
      <c r="A17464" s="60">
        <v>46021</v>
      </c>
      <c r="B17464" s="61" t="s">
        <v>22</v>
      </c>
      <c r="C17464" s="61" t="s">
        <v>108</v>
      </c>
      <c r="D17464" s="61" t="s">
        <v>5</v>
      </c>
      <c r="E17464" s="61" t="s">
        <v>48</v>
      </c>
      <c r="F17464" s="61">
        <v>0.79166666666666663</v>
      </c>
      <c r="G17464" s="62">
        <v>0</v>
      </c>
    </row>
    <row r="17465" spans="1:7" x14ac:dyDescent="0.3">
      <c r="A17465" s="54">
        <v>46021</v>
      </c>
      <c r="B17465" s="55" t="s">
        <v>22</v>
      </c>
      <c r="C17465" s="55" t="s">
        <v>108</v>
      </c>
      <c r="D17465" s="55" t="s">
        <v>5</v>
      </c>
      <c r="E17465" s="55" t="s">
        <v>48</v>
      </c>
      <c r="F17465" s="55">
        <v>0.8125</v>
      </c>
      <c r="G17465" s="56">
        <v>0</v>
      </c>
    </row>
    <row r="17466" spans="1:7" x14ac:dyDescent="0.3">
      <c r="A17466" s="60">
        <v>46021</v>
      </c>
      <c r="B17466" s="61" t="s">
        <v>22</v>
      </c>
      <c r="C17466" s="61" t="s">
        <v>108</v>
      </c>
      <c r="D17466" s="61" t="s">
        <v>5</v>
      </c>
      <c r="E17466" s="61" t="s">
        <v>48</v>
      </c>
      <c r="F17466" s="61">
        <v>0.83333333333333337</v>
      </c>
      <c r="G17466" s="62">
        <v>0</v>
      </c>
    </row>
    <row r="17467" spans="1:7" x14ac:dyDescent="0.3">
      <c r="A17467" s="54">
        <v>46021</v>
      </c>
      <c r="B17467" s="55" t="s">
        <v>22</v>
      </c>
      <c r="C17467" s="55" t="s">
        <v>108</v>
      </c>
      <c r="D17467" s="55" t="s">
        <v>5</v>
      </c>
      <c r="E17467" s="55" t="s">
        <v>48</v>
      </c>
      <c r="F17467" s="55">
        <v>0.85416666666666663</v>
      </c>
      <c r="G17467" s="56">
        <v>0</v>
      </c>
    </row>
    <row r="17468" spans="1:7" x14ac:dyDescent="0.3">
      <c r="A17468" s="60">
        <v>46021</v>
      </c>
      <c r="B17468" s="61" t="s">
        <v>22</v>
      </c>
      <c r="C17468" s="61" t="s">
        <v>108</v>
      </c>
      <c r="D17468" s="61" t="s">
        <v>5</v>
      </c>
      <c r="E17468" s="61" t="s">
        <v>48</v>
      </c>
      <c r="F17468" s="61">
        <v>0.875</v>
      </c>
      <c r="G17468" s="62">
        <v>0</v>
      </c>
    </row>
    <row r="17469" spans="1:7" x14ac:dyDescent="0.3">
      <c r="A17469" s="54">
        <v>46021</v>
      </c>
      <c r="B17469" s="55" t="s">
        <v>22</v>
      </c>
      <c r="C17469" s="55" t="s">
        <v>108</v>
      </c>
      <c r="D17469" s="55" t="s">
        <v>5</v>
      </c>
      <c r="E17469" s="55" t="s">
        <v>48</v>
      </c>
      <c r="F17469" s="55">
        <v>0.89583333333333337</v>
      </c>
      <c r="G17469" s="56">
        <v>0</v>
      </c>
    </row>
    <row r="17470" spans="1:7" x14ac:dyDescent="0.3">
      <c r="A17470" s="60">
        <v>46021</v>
      </c>
      <c r="B17470" s="61" t="s">
        <v>22</v>
      </c>
      <c r="C17470" s="61" t="s">
        <v>108</v>
      </c>
      <c r="D17470" s="61" t="s">
        <v>5</v>
      </c>
      <c r="E17470" s="61" t="s">
        <v>48</v>
      </c>
      <c r="F17470" s="61">
        <v>0.91666666666666663</v>
      </c>
      <c r="G17470" s="62">
        <v>0</v>
      </c>
    </row>
    <row r="17471" spans="1:7" x14ac:dyDescent="0.3">
      <c r="A17471" s="54">
        <v>46021</v>
      </c>
      <c r="B17471" s="55" t="s">
        <v>22</v>
      </c>
      <c r="C17471" s="55" t="s">
        <v>108</v>
      </c>
      <c r="D17471" s="55" t="s">
        <v>5</v>
      </c>
      <c r="E17471" s="55" t="s">
        <v>48</v>
      </c>
      <c r="F17471" s="55">
        <v>0.9375</v>
      </c>
      <c r="G17471" s="56">
        <v>0</v>
      </c>
    </row>
    <row r="17472" spans="1:7" x14ac:dyDescent="0.3">
      <c r="A17472" s="60">
        <v>46021</v>
      </c>
      <c r="B17472" s="61" t="s">
        <v>22</v>
      </c>
      <c r="C17472" s="61" t="s">
        <v>108</v>
      </c>
      <c r="D17472" s="61" t="s">
        <v>5</v>
      </c>
      <c r="E17472" s="61" t="s">
        <v>48</v>
      </c>
      <c r="F17472" s="61">
        <v>0.95833333333333337</v>
      </c>
      <c r="G17472" s="62">
        <v>0</v>
      </c>
    </row>
    <row r="17473" spans="1:7" x14ac:dyDescent="0.3">
      <c r="A17473" s="54">
        <v>46021</v>
      </c>
      <c r="B17473" s="55" t="s">
        <v>22</v>
      </c>
      <c r="C17473" s="55" t="s">
        <v>108</v>
      </c>
      <c r="D17473" s="55" t="s">
        <v>5</v>
      </c>
      <c r="E17473" s="55" t="s">
        <v>48</v>
      </c>
      <c r="F17473" s="55">
        <v>0.97916666666666663</v>
      </c>
      <c r="G17473" s="56">
        <v>0</v>
      </c>
    </row>
    <row r="17474" spans="1:7" x14ac:dyDescent="0.3">
      <c r="A17474" s="60">
        <v>46022</v>
      </c>
      <c r="B17474" s="61" t="s">
        <v>22</v>
      </c>
      <c r="C17474" s="61" t="s">
        <v>108</v>
      </c>
      <c r="D17474" s="61" t="s">
        <v>5</v>
      </c>
      <c r="E17474" s="61" t="s">
        <v>48</v>
      </c>
      <c r="F17474" s="61">
        <v>0</v>
      </c>
      <c r="G17474" s="62">
        <v>0</v>
      </c>
    </row>
    <row r="17475" spans="1:7" x14ac:dyDescent="0.3">
      <c r="A17475" s="54">
        <v>46022</v>
      </c>
      <c r="B17475" s="55" t="s">
        <v>22</v>
      </c>
      <c r="C17475" s="55" t="s">
        <v>108</v>
      </c>
      <c r="D17475" s="55" t="s">
        <v>6</v>
      </c>
      <c r="E17475" s="55" t="s">
        <v>49</v>
      </c>
      <c r="F17475" s="55">
        <v>2.0833333333333329E-2</v>
      </c>
      <c r="G17475" s="56" cm="1">
        <f t="array" ref="G17475:G17522">IF(LOAD_RESULTS!$C$3 = "MENU",ABS(_xlfn.IFS(AND(PER_MONTH!$B17427="January",PER_MONTH!$E17427="Working Day"),Table3[Jan_WD],AND(PER_MONTH!$B17427="January",PER_MONTH!$E17427="Non-Working Day"),Table3[Jan_NWD],AND(PER_MONTH!$B17427="February",PER_MONTH!$E17427="Working Day"),Table3[Feb_WD],AND(PER_MONTH!$B17427="February",PER_MONTH!$E17427="Non-Working Day"),Table3[Feb_NWD], AND(PER_MONTH!$B17427 = "March", PER_MONTH!$E17427 = "Working Day"), Table3[Mar_WD],  AND(PER_MONTH!$B17427 = "March", PER_MONTH!$E17427 = "Non-Working Day"), Table3[Mar_NWD], AND(PER_MONTH!$B17427 = "April", PER_MONTH!$E17427 = "Working Day"), Table3[Apr_WD], AND(PER_MONTH!$B17427 = "April", PER_MONTH!$E17427 = "Non-Working Day"), Table3[Apr_NWD], AND(PER_MONTH!$B17427 = "May", PER_MONTH!$E17427 = "Working Day"), Table3[May_WD], AND(PER_MONTH!$B17427 = "May", PER_MONTH!$E17427 = "Non-Working Day"), Table3[May_NWD], AND(PER_MONTH!$B17427 = "June", PER_MONTH!$E17427 = "Working Day"), Table3[Jun_WD], AND(PER_MONTH!$B17427 = "June", PER_MONTH!$E17427 = "Non-Working Day"), Table3[Jun_NWD], AND(PER_MONTH!$B17427 = "July", PER_MONTH!$E17427 = "Working Day"), Table3[Jul_WD], AND(PER_MONTH!$B17427 = "July", PER_MONTH!$E17427 = "Non-Working Day"), Table3[Jul_NWD], AND(PER_MONTH!$B17427 = "August", PER_MONTH!$E17427 = "Working Day"), Table3[Aug_WD], AND(PER_MONTH!$B17427 = "August", PER_MONTH!$E17427 = "Non-Working Day"), Table3[Aug_NWD], AND(PER_MONTH!$B17427 = "September", PER_MONTH!$E17427 = "Working Day"), Table3[Sep_WD], AND(PER_MONTH!$B17427 = "September", PER_MONTH!$E17427 = "Non-Working Day"), Table3[Sep_NWD], AND(PER_MONTH!$B17427 = "October", PER_MONTH!$E17427 = "Working Day"), Table3[Oct_WD], AND(PER_MONTH!$B17427 = "October", PER_MONTH!$E17427 = "Non-Working Day"), Table3[Oct_NWD], AND(PER_MONTH!$B17427 = "November", PER_MONTH!$E17427 = "Working Day"), Table3[Nov_WD], AND(PER_MONTH!$B17427 = "November", PER_MONTH!$E17427 = "Non-Working Day"), Table3[Nov_NWD], AND(PER_MONTH!$B17427 = "December", PER_MONTH!$E17427 = "Working Day"), Table3[Dec_WD], AND(PER_MONTH!$B17427 = "December", PER_MONTH!$E17427 = "Non-Working Day"), Table3[Dec_NWD])),_xlfn.IFS(AND(PER_MONTH!$B17427="January",PER_MONTH!$E17427="Working Day"),Table3[Jan_WD],AND(PER_MONTH!$B17427="January",PER_MONTH!$E17427="Non-Working Day"),Table3[Jan_NWD],AND(PER_MONTH!$B17427="February",PER_MONTH!$E17427="Working Day"),Table3[Feb_WD],AND(PER_MONTH!$B17427="February",PER_MONTH!$E17427="Non-Working Day"),Table3[Feb_NWD], AND(PER_MONTH!$B17427 = "March", PER_MONTH!$E17427 = "Working Day"), Table3[Mar_WD],  AND(PER_MONTH!$B17427 = "March", PER_MONTH!$E17427 = "Non-Working Day"), Table3[Mar_NWD], AND(PER_MONTH!$B17427 = "April", PER_MONTH!$E17427 = "Working Day"), Table3[Apr_WD], AND(PER_MONTH!$B17427 = "April", PER_MONTH!$E17427 = "Non-Working Day"), Table3[Apr_NWD], AND(PER_MONTH!$B17427 = "May", PER_MONTH!$E17427 = "Working Day"), Table3[May_WD], AND(PER_MONTH!$B17427 = "May", PER_MONTH!$E17427 = "Non-Working Day"), Table3[May_NWD], AND(PER_MONTH!$B17427 = "June", PER_MONTH!$E17427 = "Working Day"), Table3[Jun_WD], AND(PER_MONTH!$B17427 = "June", PER_MONTH!$E17427 = "Non-Working Day"), Table3[Jun_NWD], AND(PER_MONTH!$B17427 = "July", PER_MONTH!$E17427 = "Working Day"), Table3[Jul_WD], AND(PER_MONTH!$B17427 = "July", PER_MONTH!$E17427 = "Non-Working Day"), Table3[Jul_NWD], AND(PER_MONTH!$B17427 = "August", PER_MONTH!$E17427 = "Working Day"), Table3[Aug_WD], AND(PER_MONTH!$B17427 = "August", PER_MONTH!$E17427 = "Non-Working Day"), Table3[Aug_NWD], AND(PER_MONTH!$B17427 = "September", PER_MONTH!$E17427 = "Working Day"), Table3[Sep_WD], AND(PER_MONTH!$B17427 = "September", PER_MONTH!$E17427 = "Non-Working Day"), Table3[Sep_NWD], AND(PER_MONTH!$B17427 = "October", PER_MONTH!$E17427 = "Working Day"), Table3[Oct_WD], AND(PER_MONTH!$B17427 = "October", PER_MONTH!$E17427 = "Non-Working Day"), Table3[Oct_NWD], AND(PER_MONTH!$B17427 = "November", PER_MONTH!$E17427 = "Working Day"), Table3[Nov_WD], AND(PER_MONTH!$B17427 = "November", PER_MONTH!$E17427 = "Non-Working Day"), Table3[Nov_NWD], AND(PER_MONTH!$B17427 = "December", PER_MONTH!$E17427 = "Working Day"), Table3[Dec_WD], AND(PER_MONTH!$B17427 = "December", PER_MONTH!$E17427 = "Non-Working Day"), Table3[Dec_NWD]))</f>
        <v>0</v>
      </c>
    </row>
    <row r="17476" spans="1:7" x14ac:dyDescent="0.3">
      <c r="A17476" s="60">
        <v>46022</v>
      </c>
      <c r="B17476" s="61" t="s">
        <v>22</v>
      </c>
      <c r="C17476" s="61" t="s">
        <v>108</v>
      </c>
      <c r="D17476" s="61" t="s">
        <v>6</v>
      </c>
      <c r="E17476" s="61" t="s">
        <v>49</v>
      </c>
      <c r="F17476" s="61">
        <v>4.1666666666666657E-2</v>
      </c>
      <c r="G17476" s="62">
        <v>0</v>
      </c>
    </row>
    <row r="17477" spans="1:7" x14ac:dyDescent="0.3">
      <c r="A17477" s="54">
        <v>46022</v>
      </c>
      <c r="B17477" s="55" t="s">
        <v>22</v>
      </c>
      <c r="C17477" s="55" t="s">
        <v>108</v>
      </c>
      <c r="D17477" s="55" t="s">
        <v>6</v>
      </c>
      <c r="E17477" s="55" t="s">
        <v>49</v>
      </c>
      <c r="F17477" s="55">
        <v>6.25E-2</v>
      </c>
      <c r="G17477" s="56">
        <v>0</v>
      </c>
    </row>
    <row r="17478" spans="1:7" x14ac:dyDescent="0.3">
      <c r="A17478" s="60">
        <v>46022</v>
      </c>
      <c r="B17478" s="61" t="s">
        <v>22</v>
      </c>
      <c r="C17478" s="61" t="s">
        <v>108</v>
      </c>
      <c r="D17478" s="61" t="s">
        <v>6</v>
      </c>
      <c r="E17478" s="61" t="s">
        <v>49</v>
      </c>
      <c r="F17478" s="61">
        <v>8.3333333333333329E-2</v>
      </c>
      <c r="G17478" s="62">
        <v>0</v>
      </c>
    </row>
    <row r="17479" spans="1:7" x14ac:dyDescent="0.3">
      <c r="A17479" s="54">
        <v>46022</v>
      </c>
      <c r="B17479" s="55" t="s">
        <v>22</v>
      </c>
      <c r="C17479" s="55" t="s">
        <v>108</v>
      </c>
      <c r="D17479" s="55" t="s">
        <v>6</v>
      </c>
      <c r="E17479" s="55" t="s">
        <v>49</v>
      </c>
      <c r="F17479" s="55">
        <v>0.1041666666666667</v>
      </c>
      <c r="G17479" s="56">
        <v>0</v>
      </c>
    </row>
    <row r="17480" spans="1:7" x14ac:dyDescent="0.3">
      <c r="A17480" s="60">
        <v>46022</v>
      </c>
      <c r="B17480" s="61" t="s">
        <v>22</v>
      </c>
      <c r="C17480" s="61" t="s">
        <v>108</v>
      </c>
      <c r="D17480" s="61" t="s">
        <v>6</v>
      </c>
      <c r="E17480" s="61" t="s">
        <v>49</v>
      </c>
      <c r="F17480" s="61">
        <v>0.125</v>
      </c>
      <c r="G17480" s="62">
        <v>0</v>
      </c>
    </row>
    <row r="17481" spans="1:7" x14ac:dyDescent="0.3">
      <c r="A17481" s="54">
        <v>46022</v>
      </c>
      <c r="B17481" s="55" t="s">
        <v>22</v>
      </c>
      <c r="C17481" s="55" t="s">
        <v>108</v>
      </c>
      <c r="D17481" s="55" t="s">
        <v>6</v>
      </c>
      <c r="E17481" s="55" t="s">
        <v>49</v>
      </c>
      <c r="F17481" s="55">
        <v>0.14583333333333329</v>
      </c>
      <c r="G17481" s="56">
        <v>0</v>
      </c>
    </row>
    <row r="17482" spans="1:7" x14ac:dyDescent="0.3">
      <c r="A17482" s="60">
        <v>46022</v>
      </c>
      <c r="B17482" s="61" t="s">
        <v>22</v>
      </c>
      <c r="C17482" s="61" t="s">
        <v>108</v>
      </c>
      <c r="D17482" s="61" t="s">
        <v>6</v>
      </c>
      <c r="E17482" s="61" t="s">
        <v>49</v>
      </c>
      <c r="F17482" s="61">
        <v>0.16666666666666671</v>
      </c>
      <c r="G17482" s="62">
        <v>0</v>
      </c>
    </row>
    <row r="17483" spans="1:7" x14ac:dyDescent="0.3">
      <c r="A17483" s="54">
        <v>46022</v>
      </c>
      <c r="B17483" s="55" t="s">
        <v>22</v>
      </c>
      <c r="C17483" s="55" t="s">
        <v>108</v>
      </c>
      <c r="D17483" s="55" t="s">
        <v>6</v>
      </c>
      <c r="E17483" s="55" t="s">
        <v>49</v>
      </c>
      <c r="F17483" s="55">
        <v>0.1875</v>
      </c>
      <c r="G17483" s="56">
        <v>0</v>
      </c>
    </row>
    <row r="17484" spans="1:7" x14ac:dyDescent="0.3">
      <c r="A17484" s="60">
        <v>46022</v>
      </c>
      <c r="B17484" s="61" t="s">
        <v>22</v>
      </c>
      <c r="C17484" s="61" t="s">
        <v>108</v>
      </c>
      <c r="D17484" s="61" t="s">
        <v>6</v>
      </c>
      <c r="E17484" s="61" t="s">
        <v>49</v>
      </c>
      <c r="F17484" s="61">
        <v>0.20833333333333329</v>
      </c>
      <c r="G17484" s="62">
        <v>0</v>
      </c>
    </row>
    <row r="17485" spans="1:7" x14ac:dyDescent="0.3">
      <c r="A17485" s="54">
        <v>46022</v>
      </c>
      <c r="B17485" s="55" t="s">
        <v>22</v>
      </c>
      <c r="C17485" s="55" t="s">
        <v>108</v>
      </c>
      <c r="D17485" s="55" t="s">
        <v>6</v>
      </c>
      <c r="E17485" s="55" t="s">
        <v>49</v>
      </c>
      <c r="F17485" s="55">
        <v>0.22916666666666671</v>
      </c>
      <c r="G17485" s="56">
        <v>0</v>
      </c>
    </row>
    <row r="17486" spans="1:7" x14ac:dyDescent="0.3">
      <c r="A17486" s="60">
        <v>46022</v>
      </c>
      <c r="B17486" s="61" t="s">
        <v>22</v>
      </c>
      <c r="C17486" s="61" t="s">
        <v>108</v>
      </c>
      <c r="D17486" s="61" t="s">
        <v>6</v>
      </c>
      <c r="E17486" s="61" t="s">
        <v>49</v>
      </c>
      <c r="F17486" s="61">
        <v>0.25</v>
      </c>
      <c r="G17486" s="62">
        <v>0</v>
      </c>
    </row>
    <row r="17487" spans="1:7" x14ac:dyDescent="0.3">
      <c r="A17487" s="54">
        <v>46022</v>
      </c>
      <c r="B17487" s="55" t="s">
        <v>22</v>
      </c>
      <c r="C17487" s="55" t="s">
        <v>108</v>
      </c>
      <c r="D17487" s="55" t="s">
        <v>6</v>
      </c>
      <c r="E17487" s="55" t="s">
        <v>49</v>
      </c>
      <c r="F17487" s="55">
        <v>0.27083333333333331</v>
      </c>
      <c r="G17487" s="56">
        <v>0</v>
      </c>
    </row>
    <row r="17488" spans="1:7" x14ac:dyDescent="0.3">
      <c r="A17488" s="60">
        <v>46022</v>
      </c>
      <c r="B17488" s="61" t="s">
        <v>22</v>
      </c>
      <c r="C17488" s="61" t="s">
        <v>108</v>
      </c>
      <c r="D17488" s="61" t="s">
        <v>6</v>
      </c>
      <c r="E17488" s="61" t="s">
        <v>49</v>
      </c>
      <c r="F17488" s="61">
        <v>0.29166666666666669</v>
      </c>
      <c r="G17488" s="62">
        <v>0</v>
      </c>
    </row>
    <row r="17489" spans="1:7" x14ac:dyDescent="0.3">
      <c r="A17489" s="54">
        <v>46022</v>
      </c>
      <c r="B17489" s="55" t="s">
        <v>22</v>
      </c>
      <c r="C17489" s="55" t="s">
        <v>108</v>
      </c>
      <c r="D17489" s="55" t="s">
        <v>6</v>
      </c>
      <c r="E17489" s="55" t="s">
        <v>49</v>
      </c>
      <c r="F17489" s="55">
        <v>0.3125</v>
      </c>
      <c r="G17489" s="56">
        <v>0</v>
      </c>
    </row>
    <row r="17490" spans="1:7" x14ac:dyDescent="0.3">
      <c r="A17490" s="60">
        <v>46022</v>
      </c>
      <c r="B17490" s="61" t="s">
        <v>22</v>
      </c>
      <c r="C17490" s="61" t="s">
        <v>108</v>
      </c>
      <c r="D17490" s="61" t="s">
        <v>6</v>
      </c>
      <c r="E17490" s="61" t="s">
        <v>49</v>
      </c>
      <c r="F17490" s="61">
        <v>0.33333333333333331</v>
      </c>
      <c r="G17490" s="62">
        <v>0</v>
      </c>
    </row>
    <row r="17491" spans="1:7" x14ac:dyDescent="0.3">
      <c r="A17491" s="54">
        <v>46022</v>
      </c>
      <c r="B17491" s="55" t="s">
        <v>22</v>
      </c>
      <c r="C17491" s="55" t="s">
        <v>108</v>
      </c>
      <c r="D17491" s="55" t="s">
        <v>6</v>
      </c>
      <c r="E17491" s="55" t="s">
        <v>49</v>
      </c>
      <c r="F17491" s="55">
        <v>0.35416666666666669</v>
      </c>
      <c r="G17491" s="56">
        <v>0</v>
      </c>
    </row>
    <row r="17492" spans="1:7" x14ac:dyDescent="0.3">
      <c r="A17492" s="60">
        <v>46022</v>
      </c>
      <c r="B17492" s="61" t="s">
        <v>22</v>
      </c>
      <c r="C17492" s="61" t="s">
        <v>108</v>
      </c>
      <c r="D17492" s="61" t="s">
        <v>6</v>
      </c>
      <c r="E17492" s="61" t="s">
        <v>49</v>
      </c>
      <c r="F17492" s="61">
        <v>0.375</v>
      </c>
      <c r="G17492" s="62">
        <v>0</v>
      </c>
    </row>
    <row r="17493" spans="1:7" x14ac:dyDescent="0.3">
      <c r="A17493" s="54">
        <v>46022</v>
      </c>
      <c r="B17493" s="55" t="s">
        <v>22</v>
      </c>
      <c r="C17493" s="55" t="s">
        <v>108</v>
      </c>
      <c r="D17493" s="55" t="s">
        <v>6</v>
      </c>
      <c r="E17493" s="55" t="s">
        <v>49</v>
      </c>
      <c r="F17493" s="55">
        <v>0.39583333333333331</v>
      </c>
      <c r="G17493" s="56">
        <v>0</v>
      </c>
    </row>
    <row r="17494" spans="1:7" x14ac:dyDescent="0.3">
      <c r="A17494" s="60">
        <v>46022</v>
      </c>
      <c r="B17494" s="61" t="s">
        <v>22</v>
      </c>
      <c r="C17494" s="61" t="s">
        <v>108</v>
      </c>
      <c r="D17494" s="61" t="s">
        <v>6</v>
      </c>
      <c r="E17494" s="61" t="s">
        <v>49</v>
      </c>
      <c r="F17494" s="61">
        <v>0.41666666666666669</v>
      </c>
      <c r="G17494" s="62">
        <v>0</v>
      </c>
    </row>
    <row r="17495" spans="1:7" x14ac:dyDescent="0.3">
      <c r="A17495" s="54">
        <v>46022</v>
      </c>
      <c r="B17495" s="55" t="s">
        <v>22</v>
      </c>
      <c r="C17495" s="55" t="s">
        <v>108</v>
      </c>
      <c r="D17495" s="55" t="s">
        <v>6</v>
      </c>
      <c r="E17495" s="55" t="s">
        <v>49</v>
      </c>
      <c r="F17495" s="55">
        <v>0.4375</v>
      </c>
      <c r="G17495" s="56">
        <v>0</v>
      </c>
    </row>
    <row r="17496" spans="1:7" x14ac:dyDescent="0.3">
      <c r="A17496" s="60">
        <v>46022</v>
      </c>
      <c r="B17496" s="61" t="s">
        <v>22</v>
      </c>
      <c r="C17496" s="61" t="s">
        <v>108</v>
      </c>
      <c r="D17496" s="61" t="s">
        <v>6</v>
      </c>
      <c r="E17496" s="61" t="s">
        <v>49</v>
      </c>
      <c r="F17496" s="61">
        <v>0.45833333333333331</v>
      </c>
      <c r="G17496" s="62">
        <v>0</v>
      </c>
    </row>
    <row r="17497" spans="1:7" x14ac:dyDescent="0.3">
      <c r="A17497" s="54">
        <v>46022</v>
      </c>
      <c r="B17497" s="55" t="s">
        <v>22</v>
      </c>
      <c r="C17497" s="55" t="s">
        <v>108</v>
      </c>
      <c r="D17497" s="55" t="s">
        <v>6</v>
      </c>
      <c r="E17497" s="55" t="s">
        <v>49</v>
      </c>
      <c r="F17497" s="55">
        <v>0.47916666666666669</v>
      </c>
      <c r="G17497" s="56">
        <v>0</v>
      </c>
    </row>
    <row r="17498" spans="1:7" x14ac:dyDescent="0.3">
      <c r="A17498" s="60">
        <v>46022</v>
      </c>
      <c r="B17498" s="61" t="s">
        <v>22</v>
      </c>
      <c r="C17498" s="61" t="s">
        <v>108</v>
      </c>
      <c r="D17498" s="61" t="s">
        <v>6</v>
      </c>
      <c r="E17498" s="61" t="s">
        <v>49</v>
      </c>
      <c r="F17498" s="61">
        <v>0.5</v>
      </c>
      <c r="G17498" s="62">
        <v>0</v>
      </c>
    </row>
    <row r="17499" spans="1:7" x14ac:dyDescent="0.3">
      <c r="A17499" s="54">
        <v>46022</v>
      </c>
      <c r="B17499" s="55" t="s">
        <v>22</v>
      </c>
      <c r="C17499" s="55" t="s">
        <v>108</v>
      </c>
      <c r="D17499" s="55" t="s">
        <v>6</v>
      </c>
      <c r="E17499" s="55" t="s">
        <v>49</v>
      </c>
      <c r="F17499" s="55">
        <v>0.52083333333333337</v>
      </c>
      <c r="G17499" s="56">
        <v>0</v>
      </c>
    </row>
    <row r="17500" spans="1:7" x14ac:dyDescent="0.3">
      <c r="A17500" s="60">
        <v>46022</v>
      </c>
      <c r="B17500" s="61" t="s">
        <v>22</v>
      </c>
      <c r="C17500" s="61" t="s">
        <v>108</v>
      </c>
      <c r="D17500" s="61" t="s">
        <v>6</v>
      </c>
      <c r="E17500" s="61" t="s">
        <v>49</v>
      </c>
      <c r="F17500" s="61">
        <v>0.54166666666666663</v>
      </c>
      <c r="G17500" s="62">
        <v>0</v>
      </c>
    </row>
    <row r="17501" spans="1:7" x14ac:dyDescent="0.3">
      <c r="A17501" s="54">
        <v>46022</v>
      </c>
      <c r="B17501" s="55" t="s">
        <v>22</v>
      </c>
      <c r="C17501" s="55" t="s">
        <v>108</v>
      </c>
      <c r="D17501" s="55" t="s">
        <v>6</v>
      </c>
      <c r="E17501" s="55" t="s">
        <v>49</v>
      </c>
      <c r="F17501" s="55">
        <v>0.5625</v>
      </c>
      <c r="G17501" s="56">
        <v>0</v>
      </c>
    </row>
    <row r="17502" spans="1:7" x14ac:dyDescent="0.3">
      <c r="A17502" s="60">
        <v>46022</v>
      </c>
      <c r="B17502" s="61" t="s">
        <v>22</v>
      </c>
      <c r="C17502" s="61" t="s">
        <v>108</v>
      </c>
      <c r="D17502" s="61" t="s">
        <v>6</v>
      </c>
      <c r="E17502" s="61" t="s">
        <v>49</v>
      </c>
      <c r="F17502" s="61">
        <v>0.58333333333333337</v>
      </c>
      <c r="G17502" s="62">
        <v>0</v>
      </c>
    </row>
    <row r="17503" spans="1:7" x14ac:dyDescent="0.3">
      <c r="A17503" s="54">
        <v>46022</v>
      </c>
      <c r="B17503" s="55" t="s">
        <v>22</v>
      </c>
      <c r="C17503" s="55" t="s">
        <v>108</v>
      </c>
      <c r="D17503" s="55" t="s">
        <v>6</v>
      </c>
      <c r="E17503" s="55" t="s">
        <v>49</v>
      </c>
      <c r="F17503" s="55">
        <v>0.60416666666666663</v>
      </c>
      <c r="G17503" s="56">
        <v>0</v>
      </c>
    </row>
    <row r="17504" spans="1:7" x14ac:dyDescent="0.3">
      <c r="A17504" s="60">
        <v>46022</v>
      </c>
      <c r="B17504" s="61" t="s">
        <v>22</v>
      </c>
      <c r="C17504" s="61" t="s">
        <v>108</v>
      </c>
      <c r="D17504" s="61" t="s">
        <v>6</v>
      </c>
      <c r="E17504" s="61" t="s">
        <v>49</v>
      </c>
      <c r="F17504" s="61">
        <v>0.625</v>
      </c>
      <c r="G17504" s="62">
        <v>0</v>
      </c>
    </row>
    <row r="17505" spans="1:7" x14ac:dyDescent="0.3">
      <c r="A17505" s="54">
        <v>46022</v>
      </c>
      <c r="B17505" s="55" t="s">
        <v>22</v>
      </c>
      <c r="C17505" s="55" t="s">
        <v>108</v>
      </c>
      <c r="D17505" s="55" t="s">
        <v>6</v>
      </c>
      <c r="E17505" s="55" t="s">
        <v>49</v>
      </c>
      <c r="F17505" s="55">
        <v>0.64583333333333337</v>
      </c>
      <c r="G17505" s="56">
        <v>0</v>
      </c>
    </row>
    <row r="17506" spans="1:7" x14ac:dyDescent="0.3">
      <c r="A17506" s="60">
        <v>46022</v>
      </c>
      <c r="B17506" s="61" t="s">
        <v>22</v>
      </c>
      <c r="C17506" s="61" t="s">
        <v>108</v>
      </c>
      <c r="D17506" s="61" t="s">
        <v>6</v>
      </c>
      <c r="E17506" s="61" t="s">
        <v>49</v>
      </c>
      <c r="F17506" s="61">
        <v>0.66666666666666663</v>
      </c>
      <c r="G17506" s="62">
        <v>0</v>
      </c>
    </row>
    <row r="17507" spans="1:7" x14ac:dyDescent="0.3">
      <c r="A17507" s="54">
        <v>46022</v>
      </c>
      <c r="B17507" s="55" t="s">
        <v>22</v>
      </c>
      <c r="C17507" s="55" t="s">
        <v>108</v>
      </c>
      <c r="D17507" s="55" t="s">
        <v>6</v>
      </c>
      <c r="E17507" s="55" t="s">
        <v>49</v>
      </c>
      <c r="F17507" s="55">
        <v>0.6875</v>
      </c>
      <c r="G17507" s="56">
        <v>0</v>
      </c>
    </row>
    <row r="17508" spans="1:7" x14ac:dyDescent="0.3">
      <c r="A17508" s="60">
        <v>46022</v>
      </c>
      <c r="B17508" s="61" t="s">
        <v>22</v>
      </c>
      <c r="C17508" s="61" t="s">
        <v>108</v>
      </c>
      <c r="D17508" s="61" t="s">
        <v>6</v>
      </c>
      <c r="E17508" s="61" t="s">
        <v>49</v>
      </c>
      <c r="F17508" s="61">
        <v>0.70833333333333337</v>
      </c>
      <c r="G17508" s="62">
        <v>0</v>
      </c>
    </row>
    <row r="17509" spans="1:7" x14ac:dyDescent="0.3">
      <c r="A17509" s="54">
        <v>46022</v>
      </c>
      <c r="B17509" s="55" t="s">
        <v>22</v>
      </c>
      <c r="C17509" s="55" t="s">
        <v>108</v>
      </c>
      <c r="D17509" s="55" t="s">
        <v>6</v>
      </c>
      <c r="E17509" s="55" t="s">
        <v>49</v>
      </c>
      <c r="F17509" s="55">
        <v>0.72916666666666663</v>
      </c>
      <c r="G17509" s="56">
        <v>0</v>
      </c>
    </row>
    <row r="17510" spans="1:7" x14ac:dyDescent="0.3">
      <c r="A17510" s="60">
        <v>46022</v>
      </c>
      <c r="B17510" s="61" t="s">
        <v>22</v>
      </c>
      <c r="C17510" s="61" t="s">
        <v>108</v>
      </c>
      <c r="D17510" s="61" t="s">
        <v>6</v>
      </c>
      <c r="E17510" s="61" t="s">
        <v>49</v>
      </c>
      <c r="F17510" s="61">
        <v>0.75</v>
      </c>
      <c r="G17510" s="62">
        <v>0</v>
      </c>
    </row>
    <row r="17511" spans="1:7" x14ac:dyDescent="0.3">
      <c r="A17511" s="54">
        <v>46022</v>
      </c>
      <c r="B17511" s="55" t="s">
        <v>22</v>
      </c>
      <c r="C17511" s="55" t="s">
        <v>108</v>
      </c>
      <c r="D17511" s="55" t="s">
        <v>6</v>
      </c>
      <c r="E17511" s="55" t="s">
        <v>49</v>
      </c>
      <c r="F17511" s="55">
        <v>0.77083333333333337</v>
      </c>
      <c r="G17511" s="56">
        <v>0</v>
      </c>
    </row>
    <row r="17512" spans="1:7" x14ac:dyDescent="0.3">
      <c r="A17512" s="60">
        <v>46022</v>
      </c>
      <c r="B17512" s="61" t="s">
        <v>22</v>
      </c>
      <c r="C17512" s="61" t="s">
        <v>108</v>
      </c>
      <c r="D17512" s="61" t="s">
        <v>6</v>
      </c>
      <c r="E17512" s="61" t="s">
        <v>49</v>
      </c>
      <c r="F17512" s="61">
        <v>0.79166666666666663</v>
      </c>
      <c r="G17512" s="62">
        <v>0</v>
      </c>
    </row>
    <row r="17513" spans="1:7" x14ac:dyDescent="0.3">
      <c r="A17513" s="54">
        <v>46022</v>
      </c>
      <c r="B17513" s="55" t="s">
        <v>22</v>
      </c>
      <c r="C17513" s="55" t="s">
        <v>108</v>
      </c>
      <c r="D17513" s="55" t="s">
        <v>6</v>
      </c>
      <c r="E17513" s="55" t="s">
        <v>49</v>
      </c>
      <c r="F17513" s="55">
        <v>0.8125</v>
      </c>
      <c r="G17513" s="56">
        <v>0</v>
      </c>
    </row>
    <row r="17514" spans="1:7" x14ac:dyDescent="0.3">
      <c r="A17514" s="60">
        <v>46022</v>
      </c>
      <c r="B17514" s="61" t="s">
        <v>22</v>
      </c>
      <c r="C17514" s="61" t="s">
        <v>108</v>
      </c>
      <c r="D17514" s="61" t="s">
        <v>6</v>
      </c>
      <c r="E17514" s="61" t="s">
        <v>49</v>
      </c>
      <c r="F17514" s="61">
        <v>0.83333333333333337</v>
      </c>
      <c r="G17514" s="62">
        <v>0</v>
      </c>
    </row>
    <row r="17515" spans="1:7" x14ac:dyDescent="0.3">
      <c r="A17515" s="54">
        <v>46022</v>
      </c>
      <c r="B17515" s="55" t="s">
        <v>22</v>
      </c>
      <c r="C17515" s="55" t="s">
        <v>108</v>
      </c>
      <c r="D17515" s="55" t="s">
        <v>6</v>
      </c>
      <c r="E17515" s="55" t="s">
        <v>49</v>
      </c>
      <c r="F17515" s="55">
        <v>0.85416666666666663</v>
      </c>
      <c r="G17515" s="56">
        <v>0</v>
      </c>
    </row>
    <row r="17516" spans="1:7" x14ac:dyDescent="0.3">
      <c r="A17516" s="60">
        <v>46022</v>
      </c>
      <c r="B17516" s="61" t="s">
        <v>22</v>
      </c>
      <c r="C17516" s="61" t="s">
        <v>108</v>
      </c>
      <c r="D17516" s="61" t="s">
        <v>6</v>
      </c>
      <c r="E17516" s="61" t="s">
        <v>49</v>
      </c>
      <c r="F17516" s="61">
        <v>0.875</v>
      </c>
      <c r="G17516" s="62">
        <v>0</v>
      </c>
    </row>
    <row r="17517" spans="1:7" x14ac:dyDescent="0.3">
      <c r="A17517" s="54">
        <v>46022</v>
      </c>
      <c r="B17517" s="55" t="s">
        <v>22</v>
      </c>
      <c r="C17517" s="55" t="s">
        <v>108</v>
      </c>
      <c r="D17517" s="55" t="s">
        <v>6</v>
      </c>
      <c r="E17517" s="55" t="s">
        <v>49</v>
      </c>
      <c r="F17517" s="55">
        <v>0.89583333333333337</v>
      </c>
      <c r="G17517" s="56">
        <v>0</v>
      </c>
    </row>
    <row r="17518" spans="1:7" x14ac:dyDescent="0.3">
      <c r="A17518" s="60">
        <v>46022</v>
      </c>
      <c r="B17518" s="61" t="s">
        <v>22</v>
      </c>
      <c r="C17518" s="61" t="s">
        <v>108</v>
      </c>
      <c r="D17518" s="61" t="s">
        <v>6</v>
      </c>
      <c r="E17518" s="61" t="s">
        <v>49</v>
      </c>
      <c r="F17518" s="61">
        <v>0.91666666666666663</v>
      </c>
      <c r="G17518" s="62">
        <v>0</v>
      </c>
    </row>
    <row r="17519" spans="1:7" x14ac:dyDescent="0.3">
      <c r="A17519" s="54">
        <v>46022</v>
      </c>
      <c r="B17519" s="55" t="s">
        <v>22</v>
      </c>
      <c r="C17519" s="55" t="s">
        <v>108</v>
      </c>
      <c r="D17519" s="55" t="s">
        <v>6</v>
      </c>
      <c r="E17519" s="55" t="s">
        <v>49</v>
      </c>
      <c r="F17519" s="55">
        <v>0.9375</v>
      </c>
      <c r="G17519" s="56">
        <v>0</v>
      </c>
    </row>
    <row r="17520" spans="1:7" x14ac:dyDescent="0.3">
      <c r="A17520" s="60">
        <v>46022</v>
      </c>
      <c r="B17520" s="61" t="s">
        <v>22</v>
      </c>
      <c r="C17520" s="61" t="s">
        <v>108</v>
      </c>
      <c r="D17520" s="61" t="s">
        <v>6</v>
      </c>
      <c r="E17520" s="61" t="s">
        <v>49</v>
      </c>
      <c r="F17520" s="61">
        <v>0.95833333333333337</v>
      </c>
      <c r="G17520" s="62">
        <v>0</v>
      </c>
    </row>
    <row r="17521" spans="1:7" x14ac:dyDescent="0.3">
      <c r="A17521" s="54">
        <v>46022</v>
      </c>
      <c r="B17521" s="79" t="s">
        <v>22</v>
      </c>
      <c r="C17521" s="55" t="s">
        <v>108</v>
      </c>
      <c r="D17521" s="79" t="s">
        <v>6</v>
      </c>
      <c r="E17521" s="79" t="s">
        <v>49</v>
      </c>
      <c r="F17521" s="55">
        <v>0.97916666666666663</v>
      </c>
      <c r="G17521" s="56">
        <v>0</v>
      </c>
    </row>
    <row r="17522" spans="1:7" x14ac:dyDescent="0.3">
      <c r="A17522" s="80">
        <v>44927</v>
      </c>
      <c r="B17522" s="81" t="s">
        <v>22</v>
      </c>
      <c r="C17522" s="82" t="s">
        <v>108</v>
      </c>
      <c r="D17522" s="81" t="s">
        <v>6</v>
      </c>
      <c r="E17522" s="81" t="s">
        <v>49</v>
      </c>
      <c r="F17522" s="82">
        <v>0</v>
      </c>
      <c r="G17522" s="83">
        <v>0</v>
      </c>
    </row>
  </sheetData>
  <autoFilter ref="A2:H17569" xr:uid="{8C8DD986-9C57-43B3-9569-F0FD915101A7}"/>
  <mergeCells count="8">
    <mergeCell ref="BB1:BC1"/>
    <mergeCell ref="AZ55:BA55"/>
    <mergeCell ref="BB55:BC55"/>
    <mergeCell ref="A1:F1"/>
    <mergeCell ref="H1:AF1"/>
    <mergeCell ref="AS1:AU1"/>
    <mergeCell ref="AI1:AQ1"/>
    <mergeCell ref="AZ1:BA1"/>
  </mergeCell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34327-C491-481C-BED6-169458168D90}">
  <sheetPr codeName="Sheet19"/>
  <dimension ref="A1:A32"/>
  <sheetViews>
    <sheetView workbookViewId="0">
      <selection activeCell="A10" sqref="A10"/>
    </sheetView>
  </sheetViews>
  <sheetFormatPr defaultColWidth="8.88671875" defaultRowHeight="14.4" x14ac:dyDescent="0.3"/>
  <cols>
    <col min="1" max="1" width="31.33203125" style="19" bestFit="1" customWidth="1"/>
    <col min="2" max="16384" width="8.88671875" style="19"/>
  </cols>
  <sheetData>
    <row r="1" spans="1:1" x14ac:dyDescent="0.3">
      <c r="A1" s="66" t="s">
        <v>102</v>
      </c>
    </row>
    <row r="2" spans="1:1" x14ac:dyDescent="0.3">
      <c r="A2" s="19" t="s">
        <v>52</v>
      </c>
    </row>
    <row r="3" spans="1:1" x14ac:dyDescent="0.3">
      <c r="A3" s="19" t="s">
        <v>115</v>
      </c>
    </row>
    <row r="4" spans="1:1" x14ac:dyDescent="0.3">
      <c r="A4" s="19" t="s">
        <v>116</v>
      </c>
    </row>
    <row r="5" spans="1:1" x14ac:dyDescent="0.3">
      <c r="A5" s="19" t="s">
        <v>117</v>
      </c>
    </row>
    <row r="6" spans="1:1" x14ac:dyDescent="0.3">
      <c r="A6" s="19" t="s">
        <v>118</v>
      </c>
    </row>
    <row r="7" spans="1:1" x14ac:dyDescent="0.3">
      <c r="A7" s="19" t="s">
        <v>119</v>
      </c>
    </row>
    <row r="8" spans="1:1" x14ac:dyDescent="0.3">
      <c r="A8" s="19" t="s">
        <v>120</v>
      </c>
    </row>
    <row r="9" spans="1:1" x14ac:dyDescent="0.3">
      <c r="A9" s="19" t="s">
        <v>121</v>
      </c>
    </row>
    <row r="10" spans="1:1" x14ac:dyDescent="0.3">
      <c r="A10" s="19" t="s">
        <v>122</v>
      </c>
    </row>
    <row r="13" spans="1:1" x14ac:dyDescent="0.3">
      <c r="A13" s="66" t="s">
        <v>102</v>
      </c>
    </row>
    <row r="14" spans="1:1" x14ac:dyDescent="0.3">
      <c r="A14" s="19" t="s">
        <v>97</v>
      </c>
    </row>
    <row r="15" spans="1:1" x14ac:dyDescent="0.3">
      <c r="A15" s="19" t="s">
        <v>98</v>
      </c>
    </row>
    <row r="16" spans="1:1" x14ac:dyDescent="0.3">
      <c r="A16" s="19" t="s">
        <v>99</v>
      </c>
    </row>
    <row r="17" spans="1:1" x14ac:dyDescent="0.3">
      <c r="A17" s="19" t="s">
        <v>100</v>
      </c>
    </row>
    <row r="20" spans="1:1" x14ac:dyDescent="0.3">
      <c r="A20" s="66" t="s">
        <v>101</v>
      </c>
    </row>
    <row r="21" spans="1:1" x14ac:dyDescent="0.3">
      <c r="A21" s="19" t="s">
        <v>4</v>
      </c>
    </row>
    <row r="22" spans="1:1" x14ac:dyDescent="0.3">
      <c r="A22" s="19" t="s">
        <v>12</v>
      </c>
    </row>
    <row r="23" spans="1:1" x14ac:dyDescent="0.3">
      <c r="A23" s="19" t="s">
        <v>13</v>
      </c>
    </row>
    <row r="24" spans="1:1" x14ac:dyDescent="0.3">
      <c r="A24" s="19" t="s">
        <v>14</v>
      </c>
    </row>
    <row r="25" spans="1:1" x14ac:dyDescent="0.3">
      <c r="A25" s="19" t="s">
        <v>15</v>
      </c>
    </row>
    <row r="26" spans="1:1" x14ac:dyDescent="0.3">
      <c r="A26" s="19" t="s">
        <v>16</v>
      </c>
    </row>
    <row r="27" spans="1:1" x14ac:dyDescent="0.3">
      <c r="A27" s="19" t="s">
        <v>17</v>
      </c>
    </row>
    <row r="28" spans="1:1" x14ac:dyDescent="0.3">
      <c r="A28" s="19" t="s">
        <v>18</v>
      </c>
    </row>
    <row r="29" spans="1:1" x14ac:dyDescent="0.3">
      <c r="A29" s="19" t="s">
        <v>19</v>
      </c>
    </row>
    <row r="30" spans="1:1" x14ac:dyDescent="0.3">
      <c r="A30" s="19" t="s">
        <v>20</v>
      </c>
    </row>
    <row r="31" spans="1:1" x14ac:dyDescent="0.3">
      <c r="A31" s="19" t="s">
        <v>21</v>
      </c>
    </row>
    <row r="32" spans="1:1" x14ac:dyDescent="0.3">
      <c r="A32" s="19" t="s">
        <v>22</v>
      </c>
    </row>
  </sheetData>
  <phoneticPr fontId="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B1C1D-52C2-4B8E-A28D-E020DA7F0DB5}">
  <sheetPr codeName="Sheet2"/>
  <dimension ref="A1:Y52"/>
  <sheetViews>
    <sheetView zoomScaleNormal="100" workbookViewId="0">
      <selection activeCell="G23" sqref="G23"/>
    </sheetView>
  </sheetViews>
  <sheetFormatPr defaultColWidth="8.88671875" defaultRowHeight="14.4" x14ac:dyDescent="0.3"/>
  <cols>
    <col min="1" max="16384" width="8.88671875" style="26"/>
  </cols>
  <sheetData>
    <row r="1" spans="1:25" ht="31.8" customHeight="1" thickTop="1" thickBot="1" x14ac:dyDescent="0.35">
      <c r="A1" s="131" t="s">
        <v>127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23" t="s">
        <v>0</v>
      </c>
      <c r="B2" s="24" t="s">
        <v>24</v>
      </c>
      <c r="C2" s="24" t="s">
        <v>25</v>
      </c>
      <c r="D2" s="24" t="s">
        <v>26</v>
      </c>
      <c r="E2" s="24" t="s">
        <v>27</v>
      </c>
      <c r="F2" s="24" t="s">
        <v>28</v>
      </c>
      <c r="G2" s="24" t="s">
        <v>29</v>
      </c>
      <c r="H2" s="24" t="s">
        <v>30</v>
      </c>
      <c r="I2" s="24" t="s">
        <v>31</v>
      </c>
      <c r="J2" s="24" t="s">
        <v>32</v>
      </c>
      <c r="K2" s="24" t="s">
        <v>33</v>
      </c>
      <c r="L2" s="24" t="s">
        <v>34</v>
      </c>
      <c r="M2" s="24" t="s">
        <v>35</v>
      </c>
      <c r="N2" s="24" t="s">
        <v>36</v>
      </c>
      <c r="O2" s="24" t="s">
        <v>37</v>
      </c>
      <c r="P2" s="24" t="s">
        <v>38</v>
      </c>
      <c r="Q2" s="24" t="s">
        <v>39</v>
      </c>
      <c r="R2" s="24" t="s">
        <v>40</v>
      </c>
      <c r="S2" s="24" t="s">
        <v>41</v>
      </c>
      <c r="T2" s="24" t="s">
        <v>42</v>
      </c>
      <c r="U2" s="24" t="s">
        <v>43</v>
      </c>
      <c r="V2" s="24" t="s">
        <v>44</v>
      </c>
      <c r="W2" s="24" t="s">
        <v>45</v>
      </c>
      <c r="X2" s="24" t="s">
        <v>46</v>
      </c>
      <c r="Y2" s="25" t="s">
        <v>47</v>
      </c>
    </row>
    <row r="3" spans="1:25" x14ac:dyDescent="0.3">
      <c r="A3" s="27">
        <v>2.0833333333333329E-2</v>
      </c>
      <c r="B3" s="28">
        <v>7.1257874509999999E-2</v>
      </c>
      <c r="C3" s="28">
        <v>6.8672220589999999E-2</v>
      </c>
      <c r="D3" s="28">
        <v>5.8229098879999996E-2</v>
      </c>
      <c r="E3" s="28">
        <v>4.9630816179999995E-2</v>
      </c>
      <c r="F3" s="28">
        <v>5.3415140890000004E-2</v>
      </c>
      <c r="G3" s="28">
        <v>5.5389999999999995E-2</v>
      </c>
      <c r="H3" s="28">
        <v>5.1517986760000002E-2</v>
      </c>
      <c r="I3" s="28">
        <v>5.0348205879999997E-2</v>
      </c>
      <c r="J3" s="28">
        <v>5.8289096299999996E-2</v>
      </c>
      <c r="K3" s="28">
        <v>6.203958088E-2</v>
      </c>
      <c r="L3" s="28">
        <v>0.10613116960999999</v>
      </c>
      <c r="M3" s="28">
        <v>9.1412000000000007E-2</v>
      </c>
      <c r="N3" s="28">
        <v>0.15224100860770429</v>
      </c>
      <c r="O3" s="28">
        <v>0.13310227941</v>
      </c>
      <c r="P3" s="28">
        <v>0.14533978104</v>
      </c>
      <c r="Q3" s="28">
        <v>0.13020268382</v>
      </c>
      <c r="R3" s="28">
        <v>0.11128045294</v>
      </c>
      <c r="S3" s="28">
        <v>8.8069764709999998E-2</v>
      </c>
      <c r="T3" s="28">
        <v>5.55270759E-2</v>
      </c>
      <c r="U3" s="28">
        <v>5.1162058820000002E-2</v>
      </c>
      <c r="V3" s="28">
        <v>5.0339222060000001E-2</v>
      </c>
      <c r="W3" s="28">
        <v>5.4389058820000002E-2</v>
      </c>
      <c r="X3" s="28">
        <v>6.9091317360000001E-2</v>
      </c>
      <c r="Y3" s="29">
        <v>9.1555382350000006E-2</v>
      </c>
    </row>
    <row r="4" spans="1:25" x14ac:dyDescent="0.3">
      <c r="A4" s="30">
        <v>4.1666666666666657E-2</v>
      </c>
      <c r="B4" s="31">
        <v>6.8193718139999998E-2</v>
      </c>
      <c r="C4" s="31">
        <v>6.5263330879999998E-2</v>
      </c>
      <c r="D4" s="31">
        <v>5.2284259629999996E-2</v>
      </c>
      <c r="E4" s="31">
        <v>4.2943308819999998E-2</v>
      </c>
      <c r="F4" s="31">
        <v>4.8400835390000001E-2</v>
      </c>
      <c r="G4" s="31">
        <v>5.0842382350000007E-2</v>
      </c>
      <c r="H4" s="31">
        <v>4.5245094120000003E-2</v>
      </c>
      <c r="I4" s="31">
        <v>4.7169338240000004E-2</v>
      </c>
      <c r="J4" s="31">
        <v>5.2810611480000005E-2</v>
      </c>
      <c r="K4" s="31">
        <v>5.9313779410000003E-2</v>
      </c>
      <c r="L4" s="31">
        <v>0.10132119461</v>
      </c>
      <c r="M4" s="31">
        <v>9.1815360290000009E-2</v>
      </c>
      <c r="N4" s="31">
        <v>0.14858386471417601</v>
      </c>
      <c r="O4" s="31">
        <v>0.12740675735000001</v>
      </c>
      <c r="P4" s="31">
        <v>0.14410890371000001</v>
      </c>
      <c r="Q4" s="31">
        <v>0.12953405146999999</v>
      </c>
      <c r="R4" s="31">
        <v>0.10766704117999999</v>
      </c>
      <c r="S4" s="31">
        <v>8.9162904409999993E-2</v>
      </c>
      <c r="T4" s="31">
        <v>5.1132066890000008E-2</v>
      </c>
      <c r="U4" s="31">
        <v>5.0081051470000006E-2</v>
      </c>
      <c r="V4" s="31">
        <v>4.6154844610000002E-2</v>
      </c>
      <c r="W4" s="31">
        <v>4.6037683820000001E-2</v>
      </c>
      <c r="X4" s="31">
        <v>6.2552194970000002E-2</v>
      </c>
      <c r="Y4" s="32">
        <v>8.5499536759999994E-2</v>
      </c>
    </row>
    <row r="5" spans="1:25" x14ac:dyDescent="0.3">
      <c r="A5" s="33">
        <v>6.25E-2</v>
      </c>
      <c r="B5" s="28">
        <v>6.3036079410000001E-2</v>
      </c>
      <c r="C5" s="28">
        <v>6.3169485290000008E-2</v>
      </c>
      <c r="D5" s="28">
        <v>4.7346916330000002E-2</v>
      </c>
      <c r="E5" s="28">
        <v>4.350975E-2</v>
      </c>
      <c r="F5" s="28">
        <v>4.3621163189999999E-2</v>
      </c>
      <c r="G5" s="28">
        <v>4.8747036760000001E-2</v>
      </c>
      <c r="H5" s="28">
        <v>4.0158096570000003E-2</v>
      </c>
      <c r="I5" s="28">
        <v>4.2710492650000001E-2</v>
      </c>
      <c r="J5" s="28">
        <v>4.7525725810000002E-2</v>
      </c>
      <c r="K5" s="28">
        <v>5.6004110289999999E-2</v>
      </c>
      <c r="L5" s="28">
        <v>0.10103993725</v>
      </c>
      <c r="M5" s="28">
        <v>9.1674044119999992E-2</v>
      </c>
      <c r="N5" s="28">
        <v>0.14700440810094809</v>
      </c>
      <c r="O5" s="28">
        <v>0.13273938234999999</v>
      </c>
      <c r="P5" s="28">
        <v>0.14178122238999999</v>
      </c>
      <c r="Q5" s="28">
        <v>0.12635427940999999</v>
      </c>
      <c r="R5" s="28">
        <v>0.10455697794</v>
      </c>
      <c r="S5" s="28">
        <v>8.3476779410000007E-2</v>
      </c>
      <c r="T5" s="28">
        <v>4.763659915E-2</v>
      </c>
      <c r="U5" s="28">
        <v>4.9097198530000004E-2</v>
      </c>
      <c r="V5" s="28">
        <v>4.1789234309999999E-2</v>
      </c>
      <c r="W5" s="28">
        <v>4.2013705880000002E-2</v>
      </c>
      <c r="X5" s="28">
        <v>5.5414343929999998E-2</v>
      </c>
      <c r="Y5" s="29">
        <v>7.7079492649999998E-2</v>
      </c>
    </row>
    <row r="6" spans="1:25" x14ac:dyDescent="0.3">
      <c r="A6" s="30">
        <v>8.3333333333333329E-2</v>
      </c>
      <c r="B6" s="31">
        <v>5.5821083819999992E-2</v>
      </c>
      <c r="C6" s="31">
        <v>5.796904412E-2</v>
      </c>
      <c r="D6" s="31">
        <v>4.3289358010000001E-2</v>
      </c>
      <c r="E6" s="31">
        <v>3.9962919120000003E-2</v>
      </c>
      <c r="F6" s="31">
        <v>3.8992296490000002E-2</v>
      </c>
      <c r="G6" s="31">
        <v>4.1139411760000001E-2</v>
      </c>
      <c r="H6" s="31">
        <v>3.8912039709999999E-2</v>
      </c>
      <c r="I6" s="31">
        <v>4.1403602939999999E-2</v>
      </c>
      <c r="J6" s="31">
        <v>4.5238549810000001E-2</v>
      </c>
      <c r="K6" s="31">
        <v>5.4678977939999998E-2</v>
      </c>
      <c r="L6" s="31">
        <v>9.9766190690000006E-2</v>
      </c>
      <c r="M6" s="31">
        <v>9.5761617649999992E-2</v>
      </c>
      <c r="N6" s="31">
        <v>0.14541849477280508</v>
      </c>
      <c r="O6" s="31">
        <v>0.13249361765000001</v>
      </c>
      <c r="P6" s="31">
        <v>0.14043536510000001</v>
      </c>
      <c r="Q6" s="31">
        <v>0.12350647794</v>
      </c>
      <c r="R6" s="31">
        <v>0.10201508137</v>
      </c>
      <c r="S6" s="31">
        <v>8.2285257350000002E-2</v>
      </c>
      <c r="T6" s="31">
        <v>4.6050889939999999E-2</v>
      </c>
      <c r="U6" s="31">
        <v>4.485819118E-2</v>
      </c>
      <c r="V6" s="31">
        <v>3.8111293140000002E-2</v>
      </c>
      <c r="W6" s="31">
        <v>4.5257985290000004E-2</v>
      </c>
      <c r="X6" s="31">
        <v>4.9354619539999998E-2</v>
      </c>
      <c r="Y6" s="32">
        <v>7.354121324E-2</v>
      </c>
    </row>
    <row r="7" spans="1:25" x14ac:dyDescent="0.3">
      <c r="A7" s="33">
        <v>0.1041666666666667</v>
      </c>
      <c r="B7" s="28">
        <v>5.1779935290000002E-2</v>
      </c>
      <c r="C7" s="28">
        <v>5.0697904410000008E-2</v>
      </c>
      <c r="D7" s="28">
        <v>3.9993888950000001E-2</v>
      </c>
      <c r="E7" s="28">
        <v>3.8234801470000003E-2</v>
      </c>
      <c r="F7" s="28">
        <v>3.5842123810000001E-2</v>
      </c>
      <c r="G7" s="28">
        <v>3.4390816179999999E-2</v>
      </c>
      <c r="H7" s="28">
        <v>3.7479608819999996E-2</v>
      </c>
      <c r="I7" s="28">
        <v>3.8649205879999995E-2</v>
      </c>
      <c r="J7" s="28">
        <v>4.3086947340000001E-2</v>
      </c>
      <c r="K7" s="28">
        <v>5.0752757349999997E-2</v>
      </c>
      <c r="L7" s="28">
        <v>9.6663838729999993E-2</v>
      </c>
      <c r="M7" s="28">
        <v>9.1026477939999989E-2</v>
      </c>
      <c r="N7" s="28">
        <v>0.14228224564688235</v>
      </c>
      <c r="O7" s="28">
        <v>0.13072582353000001</v>
      </c>
      <c r="P7" s="28">
        <v>0.13835727614999999</v>
      </c>
      <c r="Q7" s="28">
        <v>0.12529461765</v>
      </c>
      <c r="R7" s="28">
        <v>9.8378506369999993E-2</v>
      </c>
      <c r="S7" s="28">
        <v>8.4440507349999999E-2</v>
      </c>
      <c r="T7" s="28">
        <v>4.4358546960000002E-2</v>
      </c>
      <c r="U7" s="28">
        <v>4.4164477940000002E-2</v>
      </c>
      <c r="V7" s="28">
        <v>3.4608381859999995E-2</v>
      </c>
      <c r="W7" s="28">
        <v>4.2281367649999999E-2</v>
      </c>
      <c r="X7" s="28">
        <v>4.6091433110000003E-2</v>
      </c>
      <c r="Y7" s="29">
        <v>5.884639706E-2</v>
      </c>
    </row>
    <row r="8" spans="1:25" x14ac:dyDescent="0.3">
      <c r="A8" s="30">
        <v>0.125</v>
      </c>
      <c r="B8" s="31">
        <v>4.8436742649999996E-2</v>
      </c>
      <c r="C8" s="31">
        <v>4.4508323529999998E-2</v>
      </c>
      <c r="D8" s="31">
        <v>3.768477789E-2</v>
      </c>
      <c r="E8" s="31">
        <v>3.5392588240000002E-2</v>
      </c>
      <c r="F8" s="31">
        <v>3.4723441179999995E-2</v>
      </c>
      <c r="G8" s="31">
        <v>3.7559036759999997E-2</v>
      </c>
      <c r="H8" s="31">
        <v>3.5242396570000001E-2</v>
      </c>
      <c r="I8" s="31">
        <v>3.7353022060000005E-2</v>
      </c>
      <c r="J8" s="31">
        <v>4.0913323530000004E-2</v>
      </c>
      <c r="K8" s="31">
        <v>4.5441683820000002E-2</v>
      </c>
      <c r="L8" s="31">
        <v>9.159280882000001E-2</v>
      </c>
      <c r="M8" s="31">
        <v>8.6778036759999996E-2</v>
      </c>
      <c r="N8" s="31">
        <v>0.13491651719356598</v>
      </c>
      <c r="O8" s="31">
        <v>0.12759025735000001</v>
      </c>
      <c r="P8" s="31">
        <v>0.13126163196000001</v>
      </c>
      <c r="Q8" s="31">
        <v>0.11693233824</v>
      </c>
      <c r="R8" s="31">
        <v>9.3505246570000006E-2</v>
      </c>
      <c r="S8" s="31">
        <v>8.0760367649999998E-2</v>
      </c>
      <c r="T8" s="31">
        <v>4.2315555500000004E-2</v>
      </c>
      <c r="U8" s="31">
        <v>3.9300345590000001E-2</v>
      </c>
      <c r="V8" s="31">
        <v>3.3542129900000002E-2</v>
      </c>
      <c r="W8" s="31">
        <v>4.6518161759999996E-2</v>
      </c>
      <c r="X8" s="31">
        <v>4.4418637570000002E-2</v>
      </c>
      <c r="Y8" s="32">
        <v>6.2060889709999997E-2</v>
      </c>
    </row>
    <row r="9" spans="1:25" x14ac:dyDescent="0.3">
      <c r="A9" s="33">
        <v>0.14583333333333329</v>
      </c>
      <c r="B9" s="28">
        <v>4.5284396079999997E-2</v>
      </c>
      <c r="C9" s="28">
        <v>4.1039639709999999E-2</v>
      </c>
      <c r="D9" s="28">
        <v>3.6707458920000005E-2</v>
      </c>
      <c r="E9" s="28">
        <v>3.4042566179999997E-2</v>
      </c>
      <c r="F9" s="28">
        <v>3.2635908819999997E-2</v>
      </c>
      <c r="G9" s="28">
        <v>3.6660955879999998E-2</v>
      </c>
      <c r="H9" s="28">
        <v>3.1999774019999996E-2</v>
      </c>
      <c r="I9" s="28">
        <v>3.1242911759999999E-2</v>
      </c>
      <c r="J9" s="28">
        <v>3.7785248100000002E-2</v>
      </c>
      <c r="K9" s="28">
        <v>4.0128125000000001E-2</v>
      </c>
      <c r="L9" s="28">
        <v>8.717040244999999E-2</v>
      </c>
      <c r="M9" s="28">
        <v>7.9556191179999999E-2</v>
      </c>
      <c r="N9" s="28">
        <v>0.12905023294713897</v>
      </c>
      <c r="O9" s="28">
        <v>0.12292232353000002</v>
      </c>
      <c r="P9" s="28">
        <v>0.12599413880999999</v>
      </c>
      <c r="Q9" s="28">
        <v>0.11354713970999999</v>
      </c>
      <c r="R9" s="28">
        <v>8.7504796080000002E-2</v>
      </c>
      <c r="S9" s="28">
        <v>7.404071324E-2</v>
      </c>
      <c r="T9" s="28">
        <v>3.9469899359999998E-2</v>
      </c>
      <c r="U9" s="28">
        <v>3.9861750000000001E-2</v>
      </c>
      <c r="V9" s="28">
        <v>3.2893244119999998E-2</v>
      </c>
      <c r="W9" s="28">
        <v>4.1362264709999999E-2</v>
      </c>
      <c r="X9" s="28">
        <v>4.2043660339999997E-2</v>
      </c>
      <c r="Y9" s="29">
        <v>5.7298632350000003E-2</v>
      </c>
    </row>
    <row r="10" spans="1:25" x14ac:dyDescent="0.3">
      <c r="A10" s="30">
        <v>0.16666666666666671</v>
      </c>
      <c r="B10" s="31">
        <v>4.3045055880000002E-2</v>
      </c>
      <c r="C10" s="31">
        <v>3.9596419119999997E-2</v>
      </c>
      <c r="D10" s="31">
        <v>3.592433012E-2</v>
      </c>
      <c r="E10" s="31">
        <v>3.4610374999999999E-2</v>
      </c>
      <c r="F10" s="31">
        <v>3.2653056370000003E-2</v>
      </c>
      <c r="G10" s="31">
        <v>3.2415897059999997E-2</v>
      </c>
      <c r="H10" s="31">
        <v>3.2129036270000001E-2</v>
      </c>
      <c r="I10" s="31">
        <v>3.1973977939999995E-2</v>
      </c>
      <c r="J10" s="31">
        <v>3.795303178E-2</v>
      </c>
      <c r="K10" s="31">
        <v>4.0364764710000001E-2</v>
      </c>
      <c r="L10" s="31">
        <v>8.4598646570000005E-2</v>
      </c>
      <c r="M10" s="31">
        <v>7.9195727940000002E-2</v>
      </c>
      <c r="N10" s="31">
        <v>0.12477215948089429</v>
      </c>
      <c r="O10" s="31">
        <v>0.11665491176000001</v>
      </c>
      <c r="P10" s="31">
        <v>0.12149939394000001</v>
      </c>
      <c r="Q10" s="31">
        <v>0.11125205882</v>
      </c>
      <c r="R10" s="31">
        <v>8.527002647000001E-2</v>
      </c>
      <c r="S10" s="31">
        <v>7.0205338239999998E-2</v>
      </c>
      <c r="T10" s="31">
        <v>3.9432247240000003E-2</v>
      </c>
      <c r="U10" s="31">
        <v>4.0649955879999998E-2</v>
      </c>
      <c r="V10" s="31">
        <v>3.2618052939999996E-2</v>
      </c>
      <c r="W10" s="31">
        <v>3.8230566179999995E-2</v>
      </c>
      <c r="X10" s="31">
        <v>4.1363810250000001E-2</v>
      </c>
      <c r="Y10" s="32">
        <v>5.4321389710000001E-2</v>
      </c>
    </row>
    <row r="11" spans="1:25" x14ac:dyDescent="0.3">
      <c r="A11" s="33">
        <v>0.1875</v>
      </c>
      <c r="B11" s="28">
        <v>4.1622856860000002E-2</v>
      </c>
      <c r="C11" s="28">
        <v>3.8640477940000001E-2</v>
      </c>
      <c r="D11" s="28">
        <v>3.4689337730000006E-2</v>
      </c>
      <c r="E11" s="28">
        <v>3.4328051469999996E-2</v>
      </c>
      <c r="F11" s="28">
        <v>3.1670806930000003E-2</v>
      </c>
      <c r="G11" s="28">
        <v>2.972803676E-2</v>
      </c>
      <c r="H11" s="28">
        <v>3.1320972549999999E-2</v>
      </c>
      <c r="I11" s="28">
        <v>3.0442544119999998E-2</v>
      </c>
      <c r="J11" s="28">
        <v>3.5919556929999999E-2</v>
      </c>
      <c r="K11" s="28">
        <v>3.8095389709999997E-2</v>
      </c>
      <c r="L11" s="28">
        <v>8.1128211759999999E-2</v>
      </c>
      <c r="M11" s="28">
        <v>7.3456477940000001E-2</v>
      </c>
      <c r="N11" s="28">
        <v>0.12124849436522186</v>
      </c>
      <c r="O11" s="28">
        <v>0.11717861765</v>
      </c>
      <c r="P11" s="28">
        <v>0.11914945601</v>
      </c>
      <c r="Q11" s="28">
        <v>0.10816647794000001</v>
      </c>
      <c r="R11" s="28">
        <v>8.2250701469999993E-2</v>
      </c>
      <c r="S11" s="28">
        <v>6.7695316179999993E-2</v>
      </c>
      <c r="T11" s="28">
        <v>3.8300849620000001E-2</v>
      </c>
      <c r="U11" s="28">
        <v>3.9971198530000002E-2</v>
      </c>
      <c r="V11" s="28">
        <v>3.1640669609999998E-2</v>
      </c>
      <c r="W11" s="28">
        <v>3.8647779409999999E-2</v>
      </c>
      <c r="X11" s="28">
        <v>3.9249561199999998E-2</v>
      </c>
      <c r="Y11" s="29">
        <v>4.597026471E-2</v>
      </c>
    </row>
    <row r="12" spans="1:25" x14ac:dyDescent="0.3">
      <c r="A12" s="30">
        <v>0.20833333333333329</v>
      </c>
      <c r="B12" s="31">
        <v>4.1464888239999997E-2</v>
      </c>
      <c r="C12" s="31">
        <v>3.6748757350000001E-2</v>
      </c>
      <c r="D12" s="31">
        <v>3.5209955380000005E-2</v>
      </c>
      <c r="E12" s="31">
        <v>3.3132933820000002E-2</v>
      </c>
      <c r="F12" s="31">
        <v>3.2395291270000001E-2</v>
      </c>
      <c r="G12" s="31">
        <v>2.9730058819999999E-2</v>
      </c>
      <c r="H12" s="31">
        <v>3.1733003920000002E-2</v>
      </c>
      <c r="I12" s="31">
        <v>3.1170698530000002E-2</v>
      </c>
      <c r="J12" s="31">
        <v>3.5540954460000003E-2</v>
      </c>
      <c r="K12" s="31">
        <v>3.7743139709999998E-2</v>
      </c>
      <c r="L12" s="31">
        <v>7.8539498530000001E-2</v>
      </c>
      <c r="M12" s="31">
        <v>7.0782639709999998E-2</v>
      </c>
      <c r="N12" s="31">
        <v>0.11589043387162663</v>
      </c>
      <c r="O12" s="31">
        <v>0.10986674265</v>
      </c>
      <c r="P12" s="31">
        <v>0.11288775122000001</v>
      </c>
      <c r="Q12" s="31">
        <v>0.10140691911999999</v>
      </c>
      <c r="R12" s="31">
        <v>7.7887202449999998E-2</v>
      </c>
      <c r="S12" s="31">
        <v>6.3729617650000001E-2</v>
      </c>
      <c r="T12" s="31">
        <v>3.757101233E-2</v>
      </c>
      <c r="U12" s="31">
        <v>3.8347485289999997E-2</v>
      </c>
      <c r="V12" s="31">
        <v>3.1459575490000002E-2</v>
      </c>
      <c r="W12" s="31">
        <v>3.6829066179999995E-2</v>
      </c>
      <c r="X12" s="31">
        <v>3.9657813090000001E-2</v>
      </c>
      <c r="Y12" s="32">
        <v>4.9747183819999999E-2</v>
      </c>
    </row>
    <row r="13" spans="1:25" x14ac:dyDescent="0.3">
      <c r="A13" s="33">
        <v>0.22916666666666671</v>
      </c>
      <c r="B13" s="28">
        <v>4.3686453430000001E-2</v>
      </c>
      <c r="C13" s="28">
        <v>4.1783036759999996E-2</v>
      </c>
      <c r="D13" s="28">
        <v>3.8055206899999999E-2</v>
      </c>
      <c r="E13" s="28">
        <v>3.460052206E-2</v>
      </c>
      <c r="F13" s="28">
        <v>3.3939548860000002E-2</v>
      </c>
      <c r="G13" s="28">
        <v>3.1722580880000004E-2</v>
      </c>
      <c r="H13" s="28">
        <v>3.2107288239999997E-2</v>
      </c>
      <c r="I13" s="28">
        <v>3.1364632349999998E-2</v>
      </c>
      <c r="J13" s="28">
        <v>3.5721979129999998E-2</v>
      </c>
      <c r="K13" s="28">
        <v>3.8669683820000002E-2</v>
      </c>
      <c r="L13" s="28">
        <v>7.8669938240000001E-2</v>
      </c>
      <c r="M13" s="28">
        <v>7.2682507350000009E-2</v>
      </c>
      <c r="N13" s="28">
        <v>0.11561686191194905</v>
      </c>
      <c r="O13" s="28">
        <v>0.10767401471</v>
      </c>
      <c r="P13" s="28">
        <v>0.11230542669000002</v>
      </c>
      <c r="Q13" s="28">
        <v>0.10190182352999999</v>
      </c>
      <c r="R13" s="28">
        <v>7.757881224999999E-2</v>
      </c>
      <c r="S13" s="28">
        <v>6.2873419119999996E-2</v>
      </c>
      <c r="T13" s="28">
        <v>3.8889612429999998E-2</v>
      </c>
      <c r="U13" s="28">
        <v>3.7286147060000004E-2</v>
      </c>
      <c r="V13" s="28">
        <v>3.2727853429999995E-2</v>
      </c>
      <c r="W13" s="28">
        <v>4.540313235E-2</v>
      </c>
      <c r="X13" s="28">
        <v>4.2505273240000002E-2</v>
      </c>
      <c r="Y13" s="29">
        <v>4.987275E-2</v>
      </c>
    </row>
    <row r="14" spans="1:25" x14ac:dyDescent="0.3">
      <c r="A14" s="30">
        <v>0.25</v>
      </c>
      <c r="B14" s="31">
        <v>4.8088466670000003E-2</v>
      </c>
      <c r="C14" s="31">
        <v>4.6126919119999998E-2</v>
      </c>
      <c r="D14" s="31">
        <v>4.2182425959999999E-2</v>
      </c>
      <c r="E14" s="31">
        <v>3.7007492650000001E-2</v>
      </c>
      <c r="F14" s="31">
        <v>3.7708398490000003E-2</v>
      </c>
      <c r="G14" s="31">
        <v>3.3633617650000003E-2</v>
      </c>
      <c r="H14" s="31">
        <v>3.3549237750000002E-2</v>
      </c>
      <c r="I14" s="31">
        <v>3.1249073529999997E-2</v>
      </c>
      <c r="J14" s="31">
        <v>3.522283776E-2</v>
      </c>
      <c r="K14" s="31">
        <v>3.6358580880000005E-2</v>
      </c>
      <c r="L14" s="31">
        <v>7.487168089E-2</v>
      </c>
      <c r="M14" s="31">
        <v>7.1481529409999994E-2</v>
      </c>
      <c r="N14" s="31">
        <v>0.11055853419557977</v>
      </c>
      <c r="O14" s="31">
        <v>9.8091625000000002E-2</v>
      </c>
      <c r="P14" s="31">
        <v>0.10774836315</v>
      </c>
      <c r="Q14" s="31">
        <v>9.9799764710000002E-2</v>
      </c>
      <c r="R14" s="31">
        <v>7.5565727940000008E-2</v>
      </c>
      <c r="S14" s="31">
        <v>6.1120242650000003E-2</v>
      </c>
      <c r="T14" s="31">
        <v>4.1525076379999998E-2</v>
      </c>
      <c r="U14" s="31">
        <v>3.5586941179999998E-2</v>
      </c>
      <c r="V14" s="31">
        <v>3.8168729410000005E-2</v>
      </c>
      <c r="W14" s="31">
        <v>3.9437441179999998E-2</v>
      </c>
      <c r="X14" s="31">
        <v>4.6206152280000003E-2</v>
      </c>
      <c r="Y14" s="32">
        <v>5.3380544119999998E-2</v>
      </c>
    </row>
    <row r="15" spans="1:25" x14ac:dyDescent="0.3">
      <c r="A15" s="33">
        <v>0.27083333333333331</v>
      </c>
      <c r="B15" s="28">
        <v>5.3323054410000001E-2</v>
      </c>
      <c r="C15" s="28">
        <v>4.3624676469999998E-2</v>
      </c>
      <c r="D15" s="28">
        <v>4.9952601419999999E-2</v>
      </c>
      <c r="E15" s="28">
        <v>3.8339264710000001E-2</v>
      </c>
      <c r="F15" s="28">
        <v>4.2849247059999998E-2</v>
      </c>
      <c r="G15" s="28">
        <v>4.255829412E-2</v>
      </c>
      <c r="H15" s="28">
        <v>3.7003551469999993E-2</v>
      </c>
      <c r="I15" s="28">
        <v>3.2226375000000002E-2</v>
      </c>
      <c r="J15" s="28">
        <v>3.8565488609999997E-2</v>
      </c>
      <c r="K15" s="28">
        <v>3.8669522060000003E-2</v>
      </c>
      <c r="L15" s="28">
        <v>7.7220986280000001E-2</v>
      </c>
      <c r="M15" s="28">
        <v>7.3556485290000001E-2</v>
      </c>
      <c r="N15" s="28">
        <v>0.10996020593110427</v>
      </c>
      <c r="O15" s="28">
        <v>0.10407228676999999</v>
      </c>
      <c r="P15" s="28">
        <v>0.10441074207000001</v>
      </c>
      <c r="Q15" s="28">
        <v>0.10338793382</v>
      </c>
      <c r="R15" s="28">
        <v>7.5884513239999993E-2</v>
      </c>
      <c r="S15" s="28">
        <v>6.6743551469999995E-2</v>
      </c>
      <c r="T15" s="28">
        <v>4.3547965370000004E-2</v>
      </c>
      <c r="U15" s="28">
        <v>4.0161573530000001E-2</v>
      </c>
      <c r="V15" s="28">
        <v>4.3070775979999996E-2</v>
      </c>
      <c r="W15" s="28">
        <v>4.202593382E-2</v>
      </c>
      <c r="X15" s="28">
        <v>5.0790917459999994E-2</v>
      </c>
      <c r="Y15" s="29">
        <v>5.5129735290000002E-2</v>
      </c>
    </row>
    <row r="16" spans="1:25" x14ac:dyDescent="0.3">
      <c r="A16" s="30">
        <v>0.29166666666666669</v>
      </c>
      <c r="B16" s="31">
        <v>6.4805563730000001E-2</v>
      </c>
      <c r="C16" s="31">
        <v>4.5936029410000002E-2</v>
      </c>
      <c r="D16" s="31">
        <v>6.729796247E-2</v>
      </c>
      <c r="E16" s="31">
        <v>4.0428161770000005E-2</v>
      </c>
      <c r="F16" s="31">
        <v>5.8252087260000009E-2</v>
      </c>
      <c r="G16" s="31">
        <v>4.7649852940000001E-2</v>
      </c>
      <c r="H16" s="31">
        <v>4.4698903919999998E-2</v>
      </c>
      <c r="I16" s="31">
        <v>3.0908183829999998E-2</v>
      </c>
      <c r="J16" s="31">
        <v>4.5514228660000003E-2</v>
      </c>
      <c r="K16" s="31">
        <v>3.7990558819999999E-2</v>
      </c>
      <c r="L16" s="31">
        <v>7.6507855890000004E-2</v>
      </c>
      <c r="M16" s="31">
        <v>6.7101044109999994E-2</v>
      </c>
      <c r="N16" s="31">
        <v>0.10986976301186799</v>
      </c>
      <c r="O16" s="31">
        <v>9.2231139699999992E-2</v>
      </c>
      <c r="P16" s="31">
        <v>0.10497447928999999</v>
      </c>
      <c r="Q16" s="31">
        <v>8.7760595590000004E-2</v>
      </c>
      <c r="R16" s="31">
        <v>8.3461887440000007E-2</v>
      </c>
      <c r="S16" s="31">
        <v>5.9368669120000009E-2</v>
      </c>
      <c r="T16" s="31">
        <v>5.6388164139999995E-2</v>
      </c>
      <c r="U16" s="31">
        <v>3.5433529409999998E-2</v>
      </c>
      <c r="V16" s="31">
        <v>5.6161965199999997E-2</v>
      </c>
      <c r="W16" s="31">
        <v>4.0563286769999998E-2</v>
      </c>
      <c r="X16" s="31">
        <v>6.5381598200000002E-2</v>
      </c>
      <c r="Y16" s="32">
        <v>5.1605691170000002E-2</v>
      </c>
    </row>
    <row r="17" spans="1:25" x14ac:dyDescent="0.3">
      <c r="A17" s="33">
        <v>0.3125</v>
      </c>
      <c r="B17" s="28">
        <v>7.4025686770000002E-2</v>
      </c>
      <c r="C17" s="28">
        <v>4.83455E-2</v>
      </c>
      <c r="D17" s="28">
        <v>7.3378294629999993E-2</v>
      </c>
      <c r="E17" s="28">
        <v>4.8158779410000005E-2</v>
      </c>
      <c r="F17" s="28">
        <v>5.849093315E-2</v>
      </c>
      <c r="G17" s="28">
        <v>3.4960102940000001E-2</v>
      </c>
      <c r="H17" s="28">
        <v>5.2596990200000006E-2</v>
      </c>
      <c r="I17" s="28">
        <v>3.7404433819999999E-2</v>
      </c>
      <c r="J17" s="28">
        <v>5.0326410330000002E-2</v>
      </c>
      <c r="K17" s="28">
        <v>4.4061000000000003E-2</v>
      </c>
      <c r="L17" s="28">
        <v>8.0860101470000001E-2</v>
      </c>
      <c r="M17" s="28">
        <v>7.1232654410000013E-2</v>
      </c>
      <c r="N17" s="28">
        <v>0.10976228598824725</v>
      </c>
      <c r="O17" s="28">
        <v>9.4876544110000002E-2</v>
      </c>
      <c r="P17" s="28">
        <v>0.10044470369</v>
      </c>
      <c r="Q17" s="28">
        <v>8.4329102939999998E-2</v>
      </c>
      <c r="R17" s="28">
        <v>8.4218121379999997E-2</v>
      </c>
      <c r="S17" s="28">
        <v>6.1294720579999996E-2</v>
      </c>
      <c r="T17" s="28">
        <v>6.1647344869999995E-2</v>
      </c>
      <c r="U17" s="28">
        <v>3.6085764700000002E-2</v>
      </c>
      <c r="V17" s="28">
        <v>5.9449157350000004E-2</v>
      </c>
      <c r="W17" s="28">
        <v>4.3048875E-2</v>
      </c>
      <c r="X17" s="28">
        <v>6.8339195450000001E-2</v>
      </c>
      <c r="Y17" s="29">
        <v>6.0266301469999992E-2</v>
      </c>
    </row>
    <row r="18" spans="1:25" x14ac:dyDescent="0.3">
      <c r="A18" s="30">
        <v>0.33333333333333331</v>
      </c>
      <c r="B18" s="31">
        <v>7.1005482839999995E-2</v>
      </c>
      <c r="C18" s="31">
        <v>5.5749529419999999E-2</v>
      </c>
      <c r="D18" s="31">
        <v>6.9687659739999991E-2</v>
      </c>
      <c r="E18" s="31">
        <v>5.7336227949999999E-2</v>
      </c>
      <c r="F18" s="31">
        <v>5.9853809300000005E-2</v>
      </c>
      <c r="G18" s="31">
        <v>4.8942257350000004E-2</v>
      </c>
      <c r="H18" s="31">
        <v>5.7483850980000008E-2</v>
      </c>
      <c r="I18" s="31">
        <v>4.8493867650000008E-2</v>
      </c>
      <c r="J18" s="31">
        <v>5.6741950189999987E-2</v>
      </c>
      <c r="K18" s="31">
        <v>5.8554558820000005E-2</v>
      </c>
      <c r="L18" s="31">
        <v>8.3138787259999986E-2</v>
      </c>
      <c r="M18" s="31">
        <v>7.4345772059999995E-2</v>
      </c>
      <c r="N18" s="31">
        <v>0.1110756966055618</v>
      </c>
      <c r="O18" s="31">
        <v>9.5307573530000009E-2</v>
      </c>
      <c r="P18" s="31">
        <v>0.10033550310999999</v>
      </c>
      <c r="Q18" s="31">
        <v>8.6535330880000011E-2</v>
      </c>
      <c r="R18" s="31">
        <v>7.8805708249999995E-2</v>
      </c>
      <c r="S18" s="31">
        <v>6.9813007349999998E-2</v>
      </c>
      <c r="T18" s="31">
        <v>5.7988055980000008E-2</v>
      </c>
      <c r="U18" s="31">
        <v>4.5518617639999995E-2</v>
      </c>
      <c r="V18" s="31">
        <v>5.7985656380000007E-2</v>
      </c>
      <c r="W18" s="31">
        <v>5.3484213230000001E-2</v>
      </c>
      <c r="X18" s="31">
        <v>7.0394256159999988E-2</v>
      </c>
      <c r="Y18" s="32">
        <v>7.3502654400000006E-2</v>
      </c>
    </row>
    <row r="19" spans="1:25" x14ac:dyDescent="0.3">
      <c r="A19" s="33">
        <v>0.35416666666666669</v>
      </c>
      <c r="B19" s="28">
        <v>6.9323982349999994E-2</v>
      </c>
      <c r="C19" s="28">
        <v>6.3964808829999997E-2</v>
      </c>
      <c r="D19" s="28">
        <v>6.2731182040000014E-2</v>
      </c>
      <c r="E19" s="28">
        <v>5.8375257350000001E-2</v>
      </c>
      <c r="F19" s="28">
        <v>5.873108396E-2</v>
      </c>
      <c r="G19" s="28">
        <v>5.6951786759999998E-2</v>
      </c>
      <c r="H19" s="28">
        <v>5.1909598530000003E-2</v>
      </c>
      <c r="I19" s="28">
        <v>4.539340439999999E-2</v>
      </c>
      <c r="J19" s="28">
        <v>5.2518345349999995E-2</v>
      </c>
      <c r="K19" s="28">
        <v>5.1597154409999998E-2</v>
      </c>
      <c r="L19" s="28">
        <v>7.6007266180000005E-2</v>
      </c>
      <c r="M19" s="28">
        <v>7.4816867639999993E-2</v>
      </c>
      <c r="N19" s="28">
        <v>0.10609596600497054</v>
      </c>
      <c r="O19" s="28">
        <v>9.7416176480000005E-2</v>
      </c>
      <c r="P19" s="28">
        <v>9.9241529630000005E-2</v>
      </c>
      <c r="Q19" s="28">
        <v>8.9406507349999984E-2</v>
      </c>
      <c r="R19" s="28">
        <v>7.6445090499999993E-2</v>
      </c>
      <c r="S19" s="28">
        <v>6.823397794000001E-2</v>
      </c>
      <c r="T19" s="28">
        <v>5.9118826370000002E-2</v>
      </c>
      <c r="U19" s="28">
        <v>5.4302522050000003E-2</v>
      </c>
      <c r="V19" s="28">
        <v>5.5771595099999995E-2</v>
      </c>
      <c r="W19" s="28">
        <v>5.7283558820000004E-2</v>
      </c>
      <c r="X19" s="28">
        <v>6.6071681219999998E-2</v>
      </c>
      <c r="Y19" s="29">
        <v>8.4842919119999999E-2</v>
      </c>
    </row>
    <row r="20" spans="1:25" x14ac:dyDescent="0.3">
      <c r="A20" s="30">
        <v>0.375</v>
      </c>
      <c r="B20" s="31">
        <v>7.1252818139999993E-2</v>
      </c>
      <c r="C20" s="31">
        <v>6.3942007349999996E-2</v>
      </c>
      <c r="D20" s="31">
        <v>6.2725276890000001E-2</v>
      </c>
      <c r="E20" s="31">
        <v>7.0676029410000021E-2</v>
      </c>
      <c r="F20" s="31">
        <v>5.8273805509999985E-2</v>
      </c>
      <c r="G20" s="31">
        <v>5.3769867639999989E-2</v>
      </c>
      <c r="H20" s="31">
        <v>5.3552777449999998E-2</v>
      </c>
      <c r="I20" s="31">
        <v>5.2623955879999997E-2</v>
      </c>
      <c r="J20" s="31">
        <v>5.2088440700000002E-2</v>
      </c>
      <c r="K20" s="31">
        <v>5.2574448519999997E-2</v>
      </c>
      <c r="L20" s="31">
        <v>7.5844806869999989E-2</v>
      </c>
      <c r="M20" s="31">
        <v>7.8884676469999998E-2</v>
      </c>
      <c r="N20" s="31">
        <v>0.10226271263418034</v>
      </c>
      <c r="O20" s="31">
        <v>9.0751058819999994E-2</v>
      </c>
      <c r="P20" s="31">
        <v>9.3072239840000001E-2</v>
      </c>
      <c r="Q20" s="31">
        <v>9.096380146999998E-2</v>
      </c>
      <c r="R20" s="31">
        <v>7.3097561160000005E-2</v>
      </c>
      <c r="S20" s="31">
        <v>7.1460073529999987E-2</v>
      </c>
      <c r="T20" s="31">
        <v>5.6867710629999998E-2</v>
      </c>
      <c r="U20" s="31">
        <v>5.9233602939999998E-2</v>
      </c>
      <c r="V20" s="31">
        <v>5.8207696560000001E-2</v>
      </c>
      <c r="W20" s="31">
        <v>5.5768639709999991E-2</v>
      </c>
      <c r="X20" s="31">
        <v>6.9183532249999999E-2</v>
      </c>
      <c r="Y20" s="32">
        <v>8.2147632349999999E-2</v>
      </c>
    </row>
    <row r="21" spans="1:25" x14ac:dyDescent="0.3">
      <c r="A21" s="33">
        <v>0.39583333333333331</v>
      </c>
      <c r="B21" s="28">
        <v>7.2581334800000008E-2</v>
      </c>
      <c r="C21" s="28">
        <v>7.6188580879999995E-2</v>
      </c>
      <c r="D21" s="28">
        <v>6.1057831129999983E-2</v>
      </c>
      <c r="E21" s="28">
        <v>6.9118066180000007E-2</v>
      </c>
      <c r="F21" s="28">
        <v>5.8700268510000021E-2</v>
      </c>
      <c r="G21" s="28">
        <v>5.5376441179999999E-2</v>
      </c>
      <c r="H21" s="28">
        <v>5.3864168630000007E-2</v>
      </c>
      <c r="I21" s="28">
        <v>5.2940595590000007E-2</v>
      </c>
      <c r="J21" s="28">
        <v>5.4265133780000009E-2</v>
      </c>
      <c r="K21" s="28">
        <v>6.7449301469999987E-2</v>
      </c>
      <c r="L21" s="28">
        <v>7.3529389220000005E-2</v>
      </c>
      <c r="M21" s="28">
        <v>8.2114272060000007E-2</v>
      </c>
      <c r="N21" s="28">
        <v>9.8699941305905425E-2</v>
      </c>
      <c r="O21" s="28">
        <v>9.2696544119999988E-2</v>
      </c>
      <c r="P21" s="28">
        <v>8.9502689299999993E-2</v>
      </c>
      <c r="Q21" s="28">
        <v>8.7830676470000008E-2</v>
      </c>
      <c r="R21" s="28">
        <v>7.0551233359999993E-2</v>
      </c>
      <c r="S21" s="28">
        <v>7.011899999E-2</v>
      </c>
      <c r="T21" s="28">
        <v>5.6316149440000005E-2</v>
      </c>
      <c r="U21" s="28">
        <v>5.9634698530000009E-2</v>
      </c>
      <c r="V21" s="28">
        <v>5.6910325979999989E-2</v>
      </c>
      <c r="W21" s="28">
        <v>6.4284860289999995E-2</v>
      </c>
      <c r="X21" s="28">
        <v>6.8193085859999988E-2</v>
      </c>
      <c r="Y21" s="29">
        <v>9.0083625000000001E-2</v>
      </c>
    </row>
    <row r="22" spans="1:25" x14ac:dyDescent="0.3">
      <c r="A22" s="30">
        <v>0.41666666666666669</v>
      </c>
      <c r="B22" s="31">
        <v>7.5475387250000012E-2</v>
      </c>
      <c r="C22" s="31">
        <v>7.7258124989999982E-2</v>
      </c>
      <c r="D22" s="31">
        <v>6.2314819469999991E-2</v>
      </c>
      <c r="E22" s="31">
        <v>6.6918242650000015E-2</v>
      </c>
      <c r="F22" s="31">
        <v>5.7870294590000003E-2</v>
      </c>
      <c r="G22" s="31">
        <v>6.4109522060000007E-2</v>
      </c>
      <c r="H22" s="31">
        <v>5.4396281860000006E-2</v>
      </c>
      <c r="I22" s="31">
        <v>6.2994867650000022E-2</v>
      </c>
      <c r="J22" s="31">
        <v>5.4877438330000014E-2</v>
      </c>
      <c r="K22" s="31">
        <v>6.5774867650000013E-2</v>
      </c>
      <c r="L22" s="31">
        <v>7.3608053430000014E-2</v>
      </c>
      <c r="M22" s="31">
        <v>8.6889566180000002E-2</v>
      </c>
      <c r="N22" s="31">
        <v>9.8232998690410994E-2</v>
      </c>
      <c r="O22" s="31">
        <v>8.9365176470000002E-2</v>
      </c>
      <c r="P22" s="31">
        <v>8.8652731570000004E-2</v>
      </c>
      <c r="Q22" s="31">
        <v>9.0819110300000006E-2</v>
      </c>
      <c r="R22" s="31">
        <v>7.4396316059999995E-2</v>
      </c>
      <c r="S22" s="31">
        <v>7.2323441180000003E-2</v>
      </c>
      <c r="T22" s="31">
        <v>5.8562400850000008E-2</v>
      </c>
      <c r="U22" s="31">
        <v>6.1890301469999985E-2</v>
      </c>
      <c r="V22" s="31">
        <v>5.8058735780000002E-2</v>
      </c>
      <c r="W22" s="31">
        <v>6.3601308820000008E-2</v>
      </c>
      <c r="X22" s="31">
        <v>6.963185009999999E-2</v>
      </c>
      <c r="Y22" s="32">
        <v>0.10614092645999999</v>
      </c>
    </row>
    <row r="23" spans="1:25" x14ac:dyDescent="0.3">
      <c r="A23" s="33">
        <v>0.4375</v>
      </c>
      <c r="B23" s="28">
        <v>7.9464360779999993E-2</v>
      </c>
      <c r="C23" s="28">
        <v>8.8038897049999995E-2</v>
      </c>
      <c r="D23" s="28">
        <v>6.4675661760000017E-2</v>
      </c>
      <c r="E23" s="28">
        <v>7.9177882349999992E-2</v>
      </c>
      <c r="F23" s="28">
        <v>6.0393043170000008E-2</v>
      </c>
      <c r="G23" s="28">
        <v>6.8949264699999985E-2</v>
      </c>
      <c r="H23" s="28">
        <v>5.5438706370000014E-2</v>
      </c>
      <c r="I23" s="28">
        <v>6.0637220589999985E-2</v>
      </c>
      <c r="J23" s="28">
        <v>5.8160489080000002E-2</v>
      </c>
      <c r="K23" s="28">
        <v>7.4043801459999989E-2</v>
      </c>
      <c r="L23" s="28">
        <v>7.4713796079999992E-2</v>
      </c>
      <c r="M23" s="28">
        <v>9.0829397060000011E-2</v>
      </c>
      <c r="N23" s="28">
        <v>9.8794009160239893E-2</v>
      </c>
      <c r="O23" s="28">
        <v>9.4093823530000023E-2</v>
      </c>
      <c r="P23" s="28">
        <v>8.8473663260000002E-2</v>
      </c>
      <c r="Q23" s="28">
        <v>9.4241411770000005E-2</v>
      </c>
      <c r="R23" s="28">
        <v>7.4695938240000009E-2</v>
      </c>
      <c r="S23" s="28">
        <v>7.3858683819999993E-2</v>
      </c>
      <c r="T23" s="28">
        <v>5.8938737179999992E-2</v>
      </c>
      <c r="U23" s="28">
        <v>6.1861823530000005E-2</v>
      </c>
      <c r="V23" s="28">
        <v>5.9745615689999997E-2</v>
      </c>
      <c r="W23" s="28">
        <v>6.6005742640000004E-2</v>
      </c>
      <c r="X23" s="28">
        <v>7.2050528939999997E-2</v>
      </c>
      <c r="Y23" s="29">
        <v>0.10662048528999998</v>
      </c>
    </row>
    <row r="24" spans="1:25" x14ac:dyDescent="0.3">
      <c r="A24" s="30">
        <v>0.45833333333333331</v>
      </c>
      <c r="B24" s="31">
        <v>8.1552194120000004E-2</v>
      </c>
      <c r="C24" s="31">
        <v>9.4432470589999998E-2</v>
      </c>
      <c r="D24" s="31">
        <v>6.467814097000002E-2</v>
      </c>
      <c r="E24" s="31">
        <v>8.9744698529999986E-2</v>
      </c>
      <c r="F24" s="31">
        <v>6.3168802659999981E-2</v>
      </c>
      <c r="G24" s="31">
        <v>7.739947794999999E-2</v>
      </c>
      <c r="H24" s="31">
        <v>5.8472059800000011E-2</v>
      </c>
      <c r="I24" s="31">
        <v>6.8198536769999984E-2</v>
      </c>
      <c r="J24" s="31">
        <v>6.1740891379999982E-2</v>
      </c>
      <c r="K24" s="31">
        <v>8.124008088000001E-2</v>
      </c>
      <c r="L24" s="31">
        <v>7.826024756000001E-2</v>
      </c>
      <c r="M24" s="31">
        <v>9.0202963240000003E-2</v>
      </c>
      <c r="N24" s="31">
        <v>0.10044971237977798</v>
      </c>
      <c r="O24" s="31">
        <v>0.10631058824000002</v>
      </c>
      <c r="P24" s="31">
        <v>8.7662094230000001E-2</v>
      </c>
      <c r="Q24" s="31">
        <v>8.718586029E-2</v>
      </c>
      <c r="R24" s="31">
        <v>7.7330176749999993E-2</v>
      </c>
      <c r="S24" s="31">
        <v>7.9143948529999994E-2</v>
      </c>
      <c r="T24" s="31">
        <v>5.9693719170000013E-2</v>
      </c>
      <c r="U24" s="31">
        <v>6.4258455880000009E-2</v>
      </c>
      <c r="V24" s="31">
        <v>6.0822800979999994E-2</v>
      </c>
      <c r="W24" s="31">
        <v>6.487134558999999E-2</v>
      </c>
      <c r="X24" s="31">
        <v>7.4685380929999989E-2</v>
      </c>
      <c r="Y24" s="32">
        <v>0.10307116911</v>
      </c>
    </row>
    <row r="25" spans="1:25" x14ac:dyDescent="0.3">
      <c r="A25" s="33">
        <v>0.47916666666666669</v>
      </c>
      <c r="B25" s="28">
        <v>8.4102307360000003E-2</v>
      </c>
      <c r="C25" s="28">
        <v>0.10726083089000001</v>
      </c>
      <c r="D25" s="28">
        <v>6.4893444220000013E-2</v>
      </c>
      <c r="E25" s="28">
        <v>9.4441183830000025E-2</v>
      </c>
      <c r="F25" s="28">
        <v>6.4176335390000006E-2</v>
      </c>
      <c r="G25" s="28">
        <v>7.8695698529999997E-2</v>
      </c>
      <c r="H25" s="28">
        <v>6.2120347059999984E-2</v>
      </c>
      <c r="I25" s="28">
        <v>8.1390279409999988E-2</v>
      </c>
      <c r="J25" s="28">
        <v>6.347141508000001E-2</v>
      </c>
      <c r="K25" s="28">
        <v>8.8355492639999977E-2</v>
      </c>
      <c r="L25" s="28">
        <v>8.1724712750000011E-2</v>
      </c>
      <c r="M25" s="28">
        <v>9.0222823540000024E-2</v>
      </c>
      <c r="N25" s="28">
        <v>0.10279076347705532</v>
      </c>
      <c r="O25" s="28">
        <v>0.10820579412</v>
      </c>
      <c r="P25" s="28">
        <v>8.806456574999999E-2</v>
      </c>
      <c r="Q25" s="28">
        <v>8.921450735E-2</v>
      </c>
      <c r="R25" s="28">
        <v>8.0303452400000003E-2</v>
      </c>
      <c r="S25" s="28">
        <v>9.1943102949999994E-2</v>
      </c>
      <c r="T25" s="28">
        <v>6.1323560249999985E-2</v>
      </c>
      <c r="U25" s="28">
        <v>7.2295205880000005E-2</v>
      </c>
      <c r="V25" s="28">
        <v>6.2497716669999995E-2</v>
      </c>
      <c r="W25" s="28">
        <v>6.776596322999999E-2</v>
      </c>
      <c r="X25" s="28">
        <v>7.5437920300000016E-2</v>
      </c>
      <c r="Y25" s="29">
        <v>0.10624974264000002</v>
      </c>
    </row>
    <row r="26" spans="1:25" x14ac:dyDescent="0.3">
      <c r="A26" s="30">
        <v>0.5</v>
      </c>
      <c r="B26" s="31">
        <v>8.4713195590000012E-2</v>
      </c>
      <c r="C26" s="31">
        <v>0.10197179411999999</v>
      </c>
      <c r="D26" s="31">
        <v>6.6010337720000006E-2</v>
      </c>
      <c r="E26" s="31">
        <v>9.1885316169999995E-2</v>
      </c>
      <c r="F26" s="31">
        <v>6.483806926000002E-2</v>
      </c>
      <c r="G26" s="31">
        <v>8.4872669120000022E-2</v>
      </c>
      <c r="H26" s="31">
        <v>6.5116899010000021E-2</v>
      </c>
      <c r="I26" s="31">
        <v>8.5397830890000012E-2</v>
      </c>
      <c r="J26" s="31">
        <v>6.5069306450000003E-2</v>
      </c>
      <c r="K26" s="31">
        <v>9.3421220589999993E-2</v>
      </c>
      <c r="L26" s="31">
        <v>8.6524292150000015E-2</v>
      </c>
      <c r="M26" s="31">
        <v>0.10620185294000002</v>
      </c>
      <c r="N26" s="31">
        <v>0.10761299686662136</v>
      </c>
      <c r="O26" s="31">
        <v>0.10570016177</v>
      </c>
      <c r="P26" s="31">
        <v>9.1230327789999996E-2</v>
      </c>
      <c r="Q26" s="31">
        <v>9.6319477939999981E-2</v>
      </c>
      <c r="R26" s="31">
        <v>8.5075528799999994E-2</v>
      </c>
      <c r="S26" s="31">
        <v>9.5442183819999998E-2</v>
      </c>
      <c r="T26" s="31">
        <v>6.3356796959999989E-2</v>
      </c>
      <c r="U26" s="31">
        <v>6.9931007349999991E-2</v>
      </c>
      <c r="V26" s="31">
        <v>6.5293729900000014E-2</v>
      </c>
      <c r="W26" s="31">
        <v>7.8083323529999998E-2</v>
      </c>
      <c r="X26" s="31">
        <v>7.4650420310000021E-2</v>
      </c>
      <c r="Y26" s="32">
        <v>0.11018336764</v>
      </c>
    </row>
    <row r="27" spans="1:25" x14ac:dyDescent="0.3">
      <c r="A27" s="33">
        <v>0.52083333333333337</v>
      </c>
      <c r="B27" s="28">
        <v>8.8652079410000001E-2</v>
      </c>
      <c r="C27" s="28">
        <v>0.10010491176</v>
      </c>
      <c r="D27" s="28">
        <v>6.9327938130000002E-2</v>
      </c>
      <c r="E27" s="28">
        <v>9.4997249999999991E-2</v>
      </c>
      <c r="F27" s="28">
        <v>6.8534631400000004E-2</v>
      </c>
      <c r="G27" s="28">
        <v>8.2572558830000004E-2</v>
      </c>
      <c r="H27" s="28">
        <v>6.4951286269999992E-2</v>
      </c>
      <c r="I27" s="28">
        <v>7.5671874999999972E-2</v>
      </c>
      <c r="J27" s="28">
        <v>6.8355779409999998E-2</v>
      </c>
      <c r="K27" s="28">
        <v>8.6849183819999981E-2</v>
      </c>
      <c r="L27" s="28">
        <v>8.8313582350000003E-2</v>
      </c>
      <c r="M27" s="28">
        <v>0.10357847794000001</v>
      </c>
      <c r="N27" s="28">
        <v>0.11216521506940032</v>
      </c>
      <c r="O27" s="28">
        <v>0.10544852941000001</v>
      </c>
      <c r="P27" s="28">
        <v>9.6960369269999985E-2</v>
      </c>
      <c r="Q27" s="28">
        <v>0.10558558823000001</v>
      </c>
      <c r="R27" s="28">
        <v>9.1354674519999984E-2</v>
      </c>
      <c r="S27" s="28">
        <v>0.10015641176999998</v>
      </c>
      <c r="T27" s="28">
        <v>6.5236126660000004E-2</v>
      </c>
      <c r="U27" s="28">
        <v>7.9762477940000021E-2</v>
      </c>
      <c r="V27" s="28">
        <v>6.895726961000001E-2</v>
      </c>
      <c r="W27" s="28">
        <v>8.6147389709999994E-2</v>
      </c>
      <c r="X27" s="28">
        <v>7.9275231020000003E-2</v>
      </c>
      <c r="Y27" s="29">
        <v>0.11112401471000002</v>
      </c>
    </row>
    <row r="28" spans="1:25" x14ac:dyDescent="0.3">
      <c r="A28" s="30">
        <v>0.54166666666666663</v>
      </c>
      <c r="B28" s="31">
        <v>9.0381172059999987E-2</v>
      </c>
      <c r="C28" s="31">
        <v>9.3981816179999997E-2</v>
      </c>
      <c r="D28" s="31">
        <v>7.1696673429999996E-2</v>
      </c>
      <c r="E28" s="31">
        <v>9.0807419119999983E-2</v>
      </c>
      <c r="F28" s="31">
        <v>7.0464345349999985E-2</v>
      </c>
      <c r="G28" s="31">
        <v>8.8511757349999998E-2</v>
      </c>
      <c r="H28" s="31">
        <v>6.8569711270000028E-2</v>
      </c>
      <c r="I28" s="31">
        <v>7.7707227940000026E-2</v>
      </c>
      <c r="J28" s="31">
        <v>7.3853570210000011E-2</v>
      </c>
      <c r="K28" s="31">
        <v>9.3964360289999993E-2</v>
      </c>
      <c r="L28" s="31">
        <v>9.466631910999998E-2</v>
      </c>
      <c r="M28" s="31">
        <v>0.10926546323999997</v>
      </c>
      <c r="N28" s="31">
        <v>0.12090074510554141</v>
      </c>
      <c r="O28" s="31">
        <v>0.11077536765</v>
      </c>
      <c r="P28" s="31">
        <v>0.10503693813999999</v>
      </c>
      <c r="Q28" s="31">
        <v>0.10040112500999998</v>
      </c>
      <c r="R28" s="31">
        <v>0.10058736732</v>
      </c>
      <c r="S28" s="31">
        <v>9.7383220589999972E-2</v>
      </c>
      <c r="T28" s="31">
        <v>6.9825547909999994E-2</v>
      </c>
      <c r="U28" s="31">
        <v>7.9782580880000009E-2</v>
      </c>
      <c r="V28" s="31">
        <v>7.0028795090000012E-2</v>
      </c>
      <c r="W28" s="31">
        <v>0.10221746324000003</v>
      </c>
      <c r="X28" s="31">
        <v>8.391715038E-2</v>
      </c>
      <c r="Y28" s="32">
        <v>0.11760002942</v>
      </c>
    </row>
    <row r="29" spans="1:25" x14ac:dyDescent="0.3">
      <c r="A29" s="33">
        <v>0.5625</v>
      </c>
      <c r="B29" s="28">
        <v>9.1807792650000011E-2</v>
      </c>
      <c r="C29" s="28">
        <v>0.10092934559</v>
      </c>
      <c r="D29" s="28">
        <v>7.3463117639999992E-2</v>
      </c>
      <c r="E29" s="28">
        <v>0.10722755883000001</v>
      </c>
      <c r="F29" s="28">
        <v>7.197321915999999E-2</v>
      </c>
      <c r="G29" s="28">
        <v>9.7476411769999993E-2</v>
      </c>
      <c r="H29" s="28">
        <v>7.3075439210000009E-2</v>
      </c>
      <c r="I29" s="28">
        <v>8.4350419120000034E-2</v>
      </c>
      <c r="J29" s="28">
        <v>7.5529117180000022E-2</v>
      </c>
      <c r="K29" s="28">
        <v>9.9939147060000025E-2</v>
      </c>
      <c r="L29" s="28">
        <v>0.10052003577999999</v>
      </c>
      <c r="M29" s="28">
        <v>0.10346720589</v>
      </c>
      <c r="N29" s="28">
        <v>0.12559224570555547</v>
      </c>
      <c r="O29" s="28">
        <v>0.12879529412000001</v>
      </c>
      <c r="P29" s="28">
        <v>0.10693261913</v>
      </c>
      <c r="Q29" s="28">
        <v>0.10099977205999999</v>
      </c>
      <c r="R29" s="28">
        <v>0.10208943002000001</v>
      </c>
      <c r="S29" s="28">
        <v>9.6990617649999986E-2</v>
      </c>
      <c r="T29" s="28">
        <v>6.7274571629999988E-2</v>
      </c>
      <c r="U29" s="28">
        <v>8.4319786760000029E-2</v>
      </c>
      <c r="V29" s="28">
        <v>6.8721955889999992E-2</v>
      </c>
      <c r="W29" s="28">
        <v>0.10074283824000001</v>
      </c>
      <c r="X29" s="28">
        <v>8.7823168410000013E-2</v>
      </c>
      <c r="Y29" s="29">
        <v>0.12659808823000002</v>
      </c>
    </row>
    <row r="30" spans="1:25" x14ac:dyDescent="0.3">
      <c r="A30" s="30">
        <v>0.58333333333333337</v>
      </c>
      <c r="B30" s="31">
        <v>9.025888038999999E-2</v>
      </c>
      <c r="C30" s="31">
        <v>0.10820396323000001</v>
      </c>
      <c r="D30" s="31">
        <v>7.1180982249999983E-2</v>
      </c>
      <c r="E30" s="31">
        <v>9.8983198530000011E-2</v>
      </c>
      <c r="F30" s="31">
        <v>6.8319544599999976E-2</v>
      </c>
      <c r="G30" s="31">
        <v>9.7249161770000009E-2</v>
      </c>
      <c r="H30" s="31">
        <v>6.9940234799999973E-2</v>
      </c>
      <c r="I30" s="31">
        <v>8.5708191169999989E-2</v>
      </c>
      <c r="J30" s="31">
        <v>7.1332643739999993E-2</v>
      </c>
      <c r="K30" s="31">
        <v>9.5724919119999988E-2</v>
      </c>
      <c r="L30" s="31">
        <v>0.10090815293999997</v>
      </c>
      <c r="M30" s="31">
        <v>0.11199845588000001</v>
      </c>
      <c r="N30" s="31">
        <v>0.12704363948510203</v>
      </c>
      <c r="O30" s="31">
        <v>0.13616354411000003</v>
      </c>
      <c r="P30" s="31">
        <v>0.10894190708999998</v>
      </c>
      <c r="Q30" s="31">
        <v>0.10460270588000002</v>
      </c>
      <c r="R30" s="31">
        <v>0.10437342129999998</v>
      </c>
      <c r="S30" s="31">
        <v>0.1051492794</v>
      </c>
      <c r="T30" s="31">
        <v>6.3850066889999987E-2</v>
      </c>
      <c r="U30" s="31">
        <v>7.4362727940000026E-2</v>
      </c>
      <c r="V30" s="31">
        <v>6.7879199509999988E-2</v>
      </c>
      <c r="W30" s="31">
        <v>8.8625308819999998E-2</v>
      </c>
      <c r="X30" s="31">
        <v>8.5573971070000004E-2</v>
      </c>
      <c r="Y30" s="32">
        <v>0.12849684558999999</v>
      </c>
    </row>
    <row r="31" spans="1:25" x14ac:dyDescent="0.3">
      <c r="A31" s="33">
        <v>0.60416666666666663</v>
      </c>
      <c r="B31" s="28">
        <v>8.6108396569999995E-2</v>
      </c>
      <c r="C31" s="28">
        <v>8.6958919129999993E-2</v>
      </c>
      <c r="D31" s="28">
        <v>6.7675194720000012E-2</v>
      </c>
      <c r="E31" s="28">
        <v>9.8198352939999997E-2</v>
      </c>
      <c r="F31" s="28">
        <v>6.4953918410000006E-2</v>
      </c>
      <c r="G31" s="28">
        <v>9.3667801469999992E-2</v>
      </c>
      <c r="H31" s="28">
        <v>6.4974359799999992E-2</v>
      </c>
      <c r="I31" s="28">
        <v>7.5185933819999981E-2</v>
      </c>
      <c r="J31" s="28">
        <v>6.4717575900000004E-2</v>
      </c>
      <c r="K31" s="28">
        <v>7.9121632349999999E-2</v>
      </c>
      <c r="L31" s="28">
        <v>0.10200074411999997</v>
      </c>
      <c r="M31" s="28">
        <v>0.11184358824</v>
      </c>
      <c r="N31" s="28">
        <v>0.13354675275215205</v>
      </c>
      <c r="O31" s="28">
        <v>0.13591212501</v>
      </c>
      <c r="P31" s="28">
        <v>0.11859112647999999</v>
      </c>
      <c r="Q31" s="28">
        <v>0.11874985294</v>
      </c>
      <c r="R31" s="28">
        <v>0.10742687183999999</v>
      </c>
      <c r="S31" s="28">
        <v>9.193946322999999E-2</v>
      </c>
      <c r="T31" s="28">
        <v>6.2043606729999999E-2</v>
      </c>
      <c r="U31" s="28">
        <v>6.3880485289999983E-2</v>
      </c>
      <c r="V31" s="28">
        <v>6.3593754909999994E-2</v>
      </c>
      <c r="W31" s="28">
        <v>8.9846500010000011E-2</v>
      </c>
      <c r="X31" s="28">
        <v>8.0126371920000009E-2</v>
      </c>
      <c r="Y31" s="29">
        <v>0.1144001103</v>
      </c>
    </row>
    <row r="32" spans="1:25" x14ac:dyDescent="0.3">
      <c r="A32" s="30">
        <v>0.625</v>
      </c>
      <c r="B32" s="31">
        <v>8.8816870589999986E-2</v>
      </c>
      <c r="C32" s="31">
        <v>7.9323161769999984E-2</v>
      </c>
      <c r="D32" s="31">
        <v>7.3819240369999997E-2</v>
      </c>
      <c r="E32" s="31">
        <v>8.5323272069999984E-2</v>
      </c>
      <c r="F32" s="31">
        <v>6.6848205889999998E-2</v>
      </c>
      <c r="G32" s="31">
        <v>7.8230720589999997E-2</v>
      </c>
      <c r="H32" s="31">
        <v>6.5098290199999992E-2</v>
      </c>
      <c r="I32" s="31">
        <v>7.1371860300000006E-2</v>
      </c>
      <c r="J32" s="31">
        <v>6.413793453000001E-2</v>
      </c>
      <c r="K32" s="31">
        <v>7.0450242639999994E-2</v>
      </c>
      <c r="L32" s="31">
        <v>0.10785118089000001</v>
      </c>
      <c r="M32" s="31">
        <v>0.11477266176999996</v>
      </c>
      <c r="N32" s="31">
        <v>0.1420237086998023</v>
      </c>
      <c r="O32" s="31">
        <v>0.15686258823999999</v>
      </c>
      <c r="P32" s="31">
        <v>0.12674288392999999</v>
      </c>
      <c r="Q32" s="31">
        <v>0.11463586030000003</v>
      </c>
      <c r="R32" s="31">
        <v>0.11794472637000002</v>
      </c>
      <c r="S32" s="31">
        <v>9.6651904410000003E-2</v>
      </c>
      <c r="T32" s="31">
        <v>6.4032064040000003E-2</v>
      </c>
      <c r="U32" s="31">
        <v>6.6250845580000009E-2</v>
      </c>
      <c r="V32" s="31">
        <v>6.5261732850000004E-2</v>
      </c>
      <c r="W32" s="31">
        <v>8.4178022069999983E-2</v>
      </c>
      <c r="X32" s="31">
        <v>8.1223939760000002E-2</v>
      </c>
      <c r="Y32" s="32">
        <v>0.10634697059000001</v>
      </c>
    </row>
    <row r="33" spans="1:25" x14ac:dyDescent="0.3">
      <c r="A33" s="33">
        <v>0.64583333333333337</v>
      </c>
      <c r="B33" s="28">
        <v>9.3589453919999982E-2</v>
      </c>
      <c r="C33" s="28">
        <v>8.1063110290000004E-2</v>
      </c>
      <c r="D33" s="28">
        <v>7.4335629819999999E-2</v>
      </c>
      <c r="E33" s="28">
        <v>9.3131022059999999E-2</v>
      </c>
      <c r="F33" s="28">
        <v>6.6192152749999983E-2</v>
      </c>
      <c r="G33" s="28">
        <v>7.2189014700000012E-2</v>
      </c>
      <c r="H33" s="28">
        <v>6.3607330399999995E-2</v>
      </c>
      <c r="I33" s="28">
        <v>7.1246066179999998E-2</v>
      </c>
      <c r="J33" s="28">
        <v>6.3629693550000005E-2</v>
      </c>
      <c r="K33" s="28">
        <v>7.1029580880000026E-2</v>
      </c>
      <c r="L33" s="28">
        <v>0.10749513332999998</v>
      </c>
      <c r="M33" s="28">
        <v>0.11840900735</v>
      </c>
      <c r="N33" s="28">
        <v>0.14634607568671651</v>
      </c>
      <c r="O33" s="28">
        <v>0.16071845588</v>
      </c>
      <c r="P33" s="28">
        <v>0.13423859606000002</v>
      </c>
      <c r="Q33" s="28">
        <v>0.12859383822999998</v>
      </c>
      <c r="R33" s="28">
        <v>0.12286210064</v>
      </c>
      <c r="S33" s="28">
        <v>9.3875257349999977E-2</v>
      </c>
      <c r="T33" s="28">
        <v>6.3328751890000007E-2</v>
      </c>
      <c r="U33" s="28">
        <v>6.7220205889999995E-2</v>
      </c>
      <c r="V33" s="28">
        <v>6.188106471000001E-2</v>
      </c>
      <c r="W33" s="28">
        <v>8.233500735999999E-2</v>
      </c>
      <c r="X33" s="28">
        <v>8.1465691649999991E-2</v>
      </c>
      <c r="Y33" s="29">
        <v>0.11063367646</v>
      </c>
    </row>
    <row r="34" spans="1:25" x14ac:dyDescent="0.3">
      <c r="A34" s="30">
        <v>0.66666666666666663</v>
      </c>
      <c r="B34" s="31">
        <v>9.3516321069999991E-2</v>
      </c>
      <c r="C34" s="31">
        <v>8.0695088230000017E-2</v>
      </c>
      <c r="D34" s="31">
        <v>7.1018501010000012E-2</v>
      </c>
      <c r="E34" s="31">
        <v>8.7762441170000011E-2</v>
      </c>
      <c r="F34" s="31">
        <v>6.4511502849999985E-2</v>
      </c>
      <c r="G34" s="31">
        <v>7.2219066179999999E-2</v>
      </c>
      <c r="H34" s="31">
        <v>6.2363632359999997E-2</v>
      </c>
      <c r="I34" s="31">
        <v>7.1596294109999972E-2</v>
      </c>
      <c r="J34" s="31">
        <v>6.232075237000001E-2</v>
      </c>
      <c r="K34" s="31">
        <v>7.0241330879999994E-2</v>
      </c>
      <c r="L34" s="31">
        <v>0.10690853481</v>
      </c>
      <c r="M34" s="31">
        <v>0.12263314705999999</v>
      </c>
      <c r="N34" s="31">
        <v>0.14907557934904847</v>
      </c>
      <c r="O34" s="31">
        <v>0.15928911030000004</v>
      </c>
      <c r="P34" s="31">
        <v>0.13933377532999999</v>
      </c>
      <c r="Q34" s="31">
        <v>0.13897288969999999</v>
      </c>
      <c r="R34" s="31">
        <v>0.12103708027</v>
      </c>
      <c r="S34" s="31">
        <v>9.8268536769999998E-2</v>
      </c>
      <c r="T34" s="31">
        <v>6.3531577329999991E-2</v>
      </c>
      <c r="U34" s="31">
        <v>6.4309816180000007E-2</v>
      </c>
      <c r="V34" s="31">
        <v>6.1739229900000005E-2</v>
      </c>
      <c r="W34" s="31">
        <v>7.4751676479999987E-2</v>
      </c>
      <c r="X34" s="31">
        <v>8.412581404000001E-2</v>
      </c>
      <c r="Y34" s="32">
        <v>0.11322428676999999</v>
      </c>
    </row>
    <row r="35" spans="1:25" x14ac:dyDescent="0.3">
      <c r="A35" s="33">
        <v>0.6875</v>
      </c>
      <c r="B35" s="28">
        <v>9.4897311770000006E-2</v>
      </c>
      <c r="C35" s="28">
        <v>8.0841147059999993E-2</v>
      </c>
      <c r="D35" s="28">
        <v>7.0528816930000002E-2</v>
      </c>
      <c r="E35" s="28">
        <v>7.7526316179999999E-2</v>
      </c>
      <c r="F35" s="28">
        <v>6.530346964E-2</v>
      </c>
      <c r="G35" s="28">
        <v>7.1745749999999997E-2</v>
      </c>
      <c r="H35" s="28">
        <v>6.2600698530000012E-2</v>
      </c>
      <c r="I35" s="28">
        <v>6.7096992649999992E-2</v>
      </c>
      <c r="J35" s="28">
        <v>6.4277204929999998E-2</v>
      </c>
      <c r="K35" s="28">
        <v>7.2163257349999996E-2</v>
      </c>
      <c r="L35" s="28">
        <v>0.10861574558000001</v>
      </c>
      <c r="M35" s="28">
        <v>0.12440024264000001</v>
      </c>
      <c r="N35" s="28">
        <v>0.15157342516101455</v>
      </c>
      <c r="O35" s="28">
        <v>0.15666391911999999</v>
      </c>
      <c r="P35" s="28">
        <v>0.14175249400999998</v>
      </c>
      <c r="Q35" s="28">
        <v>0.14196130148</v>
      </c>
      <c r="R35" s="28">
        <v>0.11836206182</v>
      </c>
      <c r="S35" s="28">
        <v>0.10020838969999998</v>
      </c>
      <c r="T35" s="28">
        <v>6.4156175050000014E-2</v>
      </c>
      <c r="U35" s="28">
        <v>6.3516588239999977E-2</v>
      </c>
      <c r="V35" s="28">
        <v>6.4037786770000008E-2</v>
      </c>
      <c r="W35" s="28">
        <v>7.5979816180000007E-2</v>
      </c>
      <c r="X35" s="28">
        <v>8.6765920309999994E-2</v>
      </c>
      <c r="Y35" s="29">
        <v>0.11482239707</v>
      </c>
    </row>
    <row r="36" spans="1:25" x14ac:dyDescent="0.3">
      <c r="A36" s="30">
        <v>0.70833333333333337</v>
      </c>
      <c r="B36" s="31">
        <v>9.4115216670000001E-2</v>
      </c>
      <c r="C36" s="31">
        <v>7.8245066180000003E-2</v>
      </c>
      <c r="D36" s="31">
        <v>7.1648380829999997E-2</v>
      </c>
      <c r="E36" s="31">
        <v>7.1483742639999986E-2</v>
      </c>
      <c r="F36" s="31">
        <v>6.4570613849999986E-2</v>
      </c>
      <c r="G36" s="31">
        <v>7.3071169120000001E-2</v>
      </c>
      <c r="H36" s="31">
        <v>6.152320687E-2</v>
      </c>
      <c r="I36" s="31">
        <v>5.6021198530000017E-2</v>
      </c>
      <c r="J36" s="31">
        <v>6.409770540000001E-2</v>
      </c>
      <c r="K36" s="31">
        <v>6.9601014709999992E-2</v>
      </c>
      <c r="L36" s="31">
        <v>0.1087235652</v>
      </c>
      <c r="M36" s="31">
        <v>0.11818420588</v>
      </c>
      <c r="N36" s="31">
        <v>0.14945974200548243</v>
      </c>
      <c r="O36" s="31">
        <v>0.16564263970000001</v>
      </c>
      <c r="P36" s="31">
        <v>0.13815330293</v>
      </c>
      <c r="Q36" s="31">
        <v>0.13575136765000001</v>
      </c>
      <c r="R36" s="31">
        <v>0.11491974897999999</v>
      </c>
      <c r="S36" s="31">
        <v>9.5586124999999994E-2</v>
      </c>
      <c r="T36" s="31">
        <v>6.4975459200000002E-2</v>
      </c>
      <c r="U36" s="31">
        <v>6.2845727940000012E-2</v>
      </c>
      <c r="V36" s="31">
        <v>6.7807715690000006E-2</v>
      </c>
      <c r="W36" s="31">
        <v>7.2157345590000005E-2</v>
      </c>
      <c r="X36" s="31">
        <v>9.3170065940000005E-2</v>
      </c>
      <c r="Y36" s="32">
        <v>0.12092270587000001</v>
      </c>
    </row>
    <row r="37" spans="1:25" x14ac:dyDescent="0.3">
      <c r="A37" s="33">
        <v>0.72916666666666663</v>
      </c>
      <c r="B37" s="28">
        <v>9.9334029899999995E-2</v>
      </c>
      <c r="C37" s="28">
        <v>8.8698654409999994E-2</v>
      </c>
      <c r="D37" s="28">
        <v>7.334131897E-2</v>
      </c>
      <c r="E37" s="28">
        <v>8.0491095589999992E-2</v>
      </c>
      <c r="F37" s="28">
        <v>6.6727865750000004E-2</v>
      </c>
      <c r="G37" s="28">
        <v>7.3358669109999997E-2</v>
      </c>
      <c r="H37" s="28">
        <v>6.1458696070000006E-2</v>
      </c>
      <c r="I37" s="28">
        <v>6.2347272059999993E-2</v>
      </c>
      <c r="J37" s="28">
        <v>6.4058828749999991E-2</v>
      </c>
      <c r="K37" s="28">
        <v>7.0784772049999986E-2</v>
      </c>
      <c r="L37" s="28">
        <v>0.10315496960999999</v>
      </c>
      <c r="M37" s="28">
        <v>0.10988616910999997</v>
      </c>
      <c r="N37" s="28">
        <v>0.14260416816192886</v>
      </c>
      <c r="O37" s="28">
        <v>0.15612052941000001</v>
      </c>
      <c r="P37" s="28">
        <v>0.13239789529999998</v>
      </c>
      <c r="Q37" s="28">
        <v>0.12673873529999999</v>
      </c>
      <c r="R37" s="28">
        <v>0.11180301467999998</v>
      </c>
      <c r="S37" s="28">
        <v>9.1324463229999986E-2</v>
      </c>
      <c r="T37" s="28">
        <v>6.6568047909999997E-2</v>
      </c>
      <c r="U37" s="28">
        <v>6.5597397059999993E-2</v>
      </c>
      <c r="V37" s="28">
        <v>7.2280288730000003E-2</v>
      </c>
      <c r="W37" s="28">
        <v>7.856674998999999E-2</v>
      </c>
      <c r="X37" s="28">
        <v>0.10129690940000002</v>
      </c>
      <c r="Y37" s="29">
        <v>0.12185322794</v>
      </c>
    </row>
    <row r="38" spans="1:25" x14ac:dyDescent="0.3">
      <c r="A38" s="30">
        <v>0.75</v>
      </c>
      <c r="B38" s="31">
        <v>0.10829284853000001</v>
      </c>
      <c r="C38" s="31">
        <v>9.8972235300000003E-2</v>
      </c>
      <c r="D38" s="31">
        <v>8.0595516229999997E-2</v>
      </c>
      <c r="E38" s="31">
        <v>8.9768595579999999E-2</v>
      </c>
      <c r="F38" s="31">
        <v>6.8563636139999995E-2</v>
      </c>
      <c r="G38" s="31">
        <v>7.0602683829999985E-2</v>
      </c>
      <c r="H38" s="31">
        <v>6.3238700000000009E-2</v>
      </c>
      <c r="I38" s="31">
        <v>6.677038234999999E-2</v>
      </c>
      <c r="J38" s="31">
        <v>6.676108587E-2</v>
      </c>
      <c r="K38" s="31">
        <v>7.3042617640000002E-2</v>
      </c>
      <c r="L38" s="31">
        <v>0.10177820343000002</v>
      </c>
      <c r="M38" s="31">
        <v>0.11126679411</v>
      </c>
      <c r="N38" s="31">
        <v>0.13785675244840617</v>
      </c>
      <c r="O38" s="31">
        <v>0.14101085293999999</v>
      </c>
      <c r="P38" s="31">
        <v>0.12593290351</v>
      </c>
      <c r="Q38" s="31">
        <v>0.11262052941</v>
      </c>
      <c r="R38" s="31">
        <v>0.10663450519999999</v>
      </c>
      <c r="S38" s="31">
        <v>7.9879647060000017E-2</v>
      </c>
      <c r="T38" s="31">
        <v>7.1214786050000006E-2</v>
      </c>
      <c r="U38" s="31">
        <v>6.6937007359999995E-2</v>
      </c>
      <c r="V38" s="31">
        <v>8.295018333000001E-2</v>
      </c>
      <c r="W38" s="31">
        <v>7.7831919119999995E-2</v>
      </c>
      <c r="X38" s="31">
        <v>0.11276180928999999</v>
      </c>
      <c r="Y38" s="32">
        <v>0.12550424999999998</v>
      </c>
    </row>
    <row r="39" spans="1:25" x14ac:dyDescent="0.3">
      <c r="A39" s="33">
        <v>0.77083333333333337</v>
      </c>
      <c r="B39" s="28">
        <v>0.11724932206000001</v>
      </c>
      <c r="C39" s="28">
        <v>0.11466646324</v>
      </c>
      <c r="D39" s="28">
        <v>9.031104006E-2</v>
      </c>
      <c r="E39" s="28">
        <v>9.4353838240000001E-2</v>
      </c>
      <c r="F39" s="28">
        <v>7.6226225800000005E-2</v>
      </c>
      <c r="G39" s="28">
        <v>7.4331691179999992E-2</v>
      </c>
      <c r="H39" s="28">
        <v>6.4785641170000005E-2</v>
      </c>
      <c r="I39" s="28">
        <v>6.3981764700000013E-2</v>
      </c>
      <c r="J39" s="28">
        <v>6.8999298869999989E-2</v>
      </c>
      <c r="K39" s="28">
        <v>7.1170345580000002E-2</v>
      </c>
      <c r="L39" s="28">
        <v>9.8631514709999993E-2</v>
      </c>
      <c r="M39" s="28">
        <v>0.104282375</v>
      </c>
      <c r="N39" s="28">
        <v>0.13230521605591586</v>
      </c>
      <c r="O39" s="28">
        <v>0.12904063970999999</v>
      </c>
      <c r="P39" s="28">
        <v>0.11990959167000001</v>
      </c>
      <c r="Q39" s="28">
        <v>0.10279313970999999</v>
      </c>
      <c r="R39" s="28">
        <v>0.10242080012000002</v>
      </c>
      <c r="S39" s="28">
        <v>7.6596852939999988E-2</v>
      </c>
      <c r="T39" s="28">
        <v>7.706288423999999E-2</v>
      </c>
      <c r="U39" s="28">
        <v>6.6698448520000009E-2</v>
      </c>
      <c r="V39" s="28">
        <v>9.0174500000000005E-2</v>
      </c>
      <c r="W39" s="28">
        <v>9.4615522059999999E-2</v>
      </c>
      <c r="X39" s="28">
        <v>0.11944312807999999</v>
      </c>
      <c r="Y39" s="29">
        <v>0.13439285294</v>
      </c>
    </row>
    <row r="40" spans="1:25" x14ac:dyDescent="0.3">
      <c r="A40" s="30">
        <v>0.79166666666666663</v>
      </c>
      <c r="B40" s="31">
        <v>0.12306800294</v>
      </c>
      <c r="C40" s="31">
        <v>0.11541152940999999</v>
      </c>
      <c r="D40" s="31">
        <v>0.10175383062999999</v>
      </c>
      <c r="E40" s="31">
        <v>0.10385966176999999</v>
      </c>
      <c r="F40" s="31">
        <v>8.4967361479999989E-2</v>
      </c>
      <c r="G40" s="31">
        <v>7.3973874999999994E-2</v>
      </c>
      <c r="H40" s="31">
        <v>6.657820196E-2</v>
      </c>
      <c r="I40" s="31">
        <v>5.782577941E-2</v>
      </c>
      <c r="J40" s="31">
        <v>6.8385185479999985E-2</v>
      </c>
      <c r="K40" s="31">
        <v>7.0042727940000007E-2</v>
      </c>
      <c r="L40" s="31">
        <v>9.770883381999998E-2</v>
      </c>
      <c r="M40" s="31">
        <v>0.10364079411</v>
      </c>
      <c r="N40" s="31">
        <v>0.13031454395733677</v>
      </c>
      <c r="O40" s="31">
        <v>0.12996288971</v>
      </c>
      <c r="P40" s="31">
        <v>0.11754409016</v>
      </c>
      <c r="Q40" s="31">
        <v>9.8780147070000004E-2</v>
      </c>
      <c r="R40" s="31">
        <v>9.9805878380000018E-2</v>
      </c>
      <c r="S40" s="31">
        <v>7.7543411769999987E-2</v>
      </c>
      <c r="T40" s="31">
        <v>8.4064423140000011E-2</v>
      </c>
      <c r="U40" s="31">
        <v>7.7026595589999997E-2</v>
      </c>
      <c r="V40" s="31">
        <v>9.2593805389999992E-2</v>
      </c>
      <c r="W40" s="31">
        <v>0.10741508089</v>
      </c>
      <c r="X40" s="31">
        <v>0.12004577086999998</v>
      </c>
      <c r="Y40" s="32">
        <v>0.13822122794</v>
      </c>
    </row>
    <row r="41" spans="1:25" x14ac:dyDescent="0.3">
      <c r="A41" s="33">
        <v>0.8125</v>
      </c>
      <c r="B41" s="28">
        <v>0.12453784950999999</v>
      </c>
      <c r="C41" s="28">
        <v>0.11498036765</v>
      </c>
      <c r="D41" s="28">
        <v>0.10833349848</v>
      </c>
      <c r="E41" s="28">
        <v>0.10679159559</v>
      </c>
      <c r="F41" s="28">
        <v>9.1960666980000008E-2</v>
      </c>
      <c r="G41" s="28">
        <v>8.6991867649999999E-2</v>
      </c>
      <c r="H41" s="28">
        <v>6.8924416670000002E-2</v>
      </c>
      <c r="I41" s="28">
        <v>5.8400419130000006E-2</v>
      </c>
      <c r="J41" s="28">
        <v>6.9724815460000006E-2</v>
      </c>
      <c r="K41" s="28">
        <v>7.3431779409999995E-2</v>
      </c>
      <c r="L41" s="28">
        <v>9.4205620589999997E-2</v>
      </c>
      <c r="M41" s="28">
        <v>9.7802955880000014E-2</v>
      </c>
      <c r="N41" s="28">
        <v>0.12529223891734442</v>
      </c>
      <c r="O41" s="28">
        <v>0.12723828676999999</v>
      </c>
      <c r="P41" s="28">
        <v>0.11275148457999999</v>
      </c>
      <c r="Q41" s="28">
        <v>0.10422902940999998</v>
      </c>
      <c r="R41" s="28">
        <v>0.10172574663000003</v>
      </c>
      <c r="S41" s="28">
        <v>8.4994845580000006E-2</v>
      </c>
      <c r="T41" s="28">
        <v>9.2406540319999994E-2</v>
      </c>
      <c r="U41" s="28">
        <v>9.1784897059999995E-2</v>
      </c>
      <c r="V41" s="28">
        <v>9.6282930879999992E-2</v>
      </c>
      <c r="W41" s="28">
        <v>0.10612314705999999</v>
      </c>
      <c r="X41" s="28">
        <v>0.12459820303999999</v>
      </c>
      <c r="Y41" s="29">
        <v>0.13613571324000001</v>
      </c>
    </row>
    <row r="42" spans="1:25" x14ac:dyDescent="0.3">
      <c r="A42" s="30">
        <v>0.83333333333333337</v>
      </c>
      <c r="B42" s="31">
        <v>0.12902077794</v>
      </c>
      <c r="C42" s="31">
        <v>0.12027118381999999</v>
      </c>
      <c r="D42" s="31">
        <v>0.11696462068999999</v>
      </c>
      <c r="E42" s="31">
        <v>0.10884750000000001</v>
      </c>
      <c r="F42" s="31">
        <v>9.9460881880000004E-2</v>
      </c>
      <c r="G42" s="31">
        <v>9.3267433819999995E-2</v>
      </c>
      <c r="H42" s="31">
        <v>7.7131722550000004E-2</v>
      </c>
      <c r="I42" s="31">
        <v>6.598505147E-2</v>
      </c>
      <c r="J42" s="31">
        <v>7.5364520879999994E-2</v>
      </c>
      <c r="K42" s="31">
        <v>7.4271301470000009E-2</v>
      </c>
      <c r="L42" s="31">
        <v>9.5586891170000007E-2</v>
      </c>
      <c r="M42" s="31">
        <v>9.3571955880000002E-2</v>
      </c>
      <c r="N42" s="31">
        <v>0.12486431819406626</v>
      </c>
      <c r="O42" s="31">
        <v>0.12784280146999999</v>
      </c>
      <c r="P42" s="31">
        <v>0.11066337664999999</v>
      </c>
      <c r="Q42" s="31">
        <v>0.110933875</v>
      </c>
      <c r="R42" s="31">
        <v>0.10677135964999999</v>
      </c>
      <c r="S42" s="31">
        <v>9.5510051469999996E-2</v>
      </c>
      <c r="T42" s="31">
        <v>9.714202609E-2</v>
      </c>
      <c r="U42" s="31">
        <v>9.5734536760000002E-2</v>
      </c>
      <c r="V42" s="31">
        <v>9.9272367649999999E-2</v>
      </c>
      <c r="W42" s="31">
        <v>0.10492463235</v>
      </c>
      <c r="X42" s="31">
        <v>0.12603370682999998</v>
      </c>
      <c r="Y42" s="32">
        <v>0.13904166175999999</v>
      </c>
    </row>
    <row r="43" spans="1:25" x14ac:dyDescent="0.3">
      <c r="A43" s="33">
        <v>0.85416666666666663</v>
      </c>
      <c r="B43" s="28">
        <v>0.13024561324</v>
      </c>
      <c r="C43" s="28">
        <v>0.11985204411999999</v>
      </c>
      <c r="D43" s="28">
        <v>0.12141202282000001</v>
      </c>
      <c r="E43" s="28">
        <v>0.11455163971</v>
      </c>
      <c r="F43" s="28">
        <v>0.10613878510999999</v>
      </c>
      <c r="G43" s="28">
        <v>0.10050403677</v>
      </c>
      <c r="H43" s="28">
        <v>8.8578336760000001E-2</v>
      </c>
      <c r="I43" s="28">
        <v>8.1116066170000001E-2</v>
      </c>
      <c r="J43" s="28">
        <v>8.6814471059999995E-2</v>
      </c>
      <c r="K43" s="28">
        <v>8.6049558819999997E-2</v>
      </c>
      <c r="L43" s="28">
        <v>9.9102138729999997E-2</v>
      </c>
      <c r="M43" s="28">
        <v>8.8279235300000009E-2</v>
      </c>
      <c r="N43" s="28">
        <v>0.12991966918527925</v>
      </c>
      <c r="O43" s="28">
        <v>0.12659550000000003</v>
      </c>
      <c r="P43" s="28">
        <v>0.11549853303999999</v>
      </c>
      <c r="Q43" s="28">
        <v>0.10606487500000002</v>
      </c>
      <c r="R43" s="28">
        <v>0.11765635931</v>
      </c>
      <c r="S43" s="28">
        <v>0.10278132353</v>
      </c>
      <c r="T43" s="28">
        <v>9.764108681E-2</v>
      </c>
      <c r="U43" s="28">
        <v>9.7237316180000005E-2</v>
      </c>
      <c r="V43" s="28">
        <v>0.10249893970999999</v>
      </c>
      <c r="W43" s="28">
        <v>0.10412274265000002</v>
      </c>
      <c r="X43" s="28">
        <v>0.12572565938999999</v>
      </c>
      <c r="Y43" s="29">
        <v>0.14532343381999999</v>
      </c>
    </row>
    <row r="44" spans="1:25" x14ac:dyDescent="0.3">
      <c r="A44" s="30">
        <v>0.875</v>
      </c>
      <c r="B44" s="31">
        <v>0.12856967010000001</v>
      </c>
      <c r="C44" s="31">
        <v>0.10207716175999999</v>
      </c>
      <c r="D44" s="31">
        <v>0.12149435598</v>
      </c>
      <c r="E44" s="31">
        <v>0.11582979412000001</v>
      </c>
      <c r="F44" s="31">
        <v>0.10524822106000001</v>
      </c>
      <c r="G44" s="31">
        <v>0.10836772794000001</v>
      </c>
      <c r="H44" s="31">
        <v>9.1986412749999996E-2</v>
      </c>
      <c r="I44" s="31">
        <v>8.580402941000001E-2</v>
      </c>
      <c r="J44" s="31">
        <v>9.527701945E-2</v>
      </c>
      <c r="K44" s="31">
        <v>0.10085427941</v>
      </c>
      <c r="L44" s="31">
        <v>0.10376746471000001</v>
      </c>
      <c r="M44" s="31">
        <v>8.6392970590000007E-2</v>
      </c>
      <c r="N44" s="31">
        <v>0.13587775614430453</v>
      </c>
      <c r="O44" s="31">
        <v>0.12491902940999999</v>
      </c>
      <c r="P44" s="31">
        <v>0.12067474585</v>
      </c>
      <c r="Q44" s="31">
        <v>0.10808025736</v>
      </c>
      <c r="R44" s="31">
        <v>0.12169637010000001</v>
      </c>
      <c r="S44" s="31">
        <v>9.9339044119999997E-2</v>
      </c>
      <c r="T44" s="31">
        <v>9.7104172680000003E-2</v>
      </c>
      <c r="U44" s="31">
        <v>9.1384632349999995E-2</v>
      </c>
      <c r="V44" s="31">
        <v>9.9520066180000005E-2</v>
      </c>
      <c r="W44" s="31">
        <v>9.9292073529999997E-2</v>
      </c>
      <c r="X44" s="31">
        <v>0.1244041741</v>
      </c>
      <c r="Y44" s="32">
        <v>0.14252403676</v>
      </c>
    </row>
    <row r="45" spans="1:25" x14ac:dyDescent="0.3">
      <c r="A45" s="33">
        <v>0.89583333333333337</v>
      </c>
      <c r="B45" s="28">
        <v>0.13000745343</v>
      </c>
      <c r="C45" s="28">
        <v>0.10840054412</v>
      </c>
      <c r="D45" s="28">
        <v>0.11868650303999999</v>
      </c>
      <c r="E45" s="28">
        <v>0.10809787500000001</v>
      </c>
      <c r="F45" s="28">
        <v>0.10295951565000001</v>
      </c>
      <c r="G45" s="28">
        <v>9.7228514710000005E-2</v>
      </c>
      <c r="H45" s="28">
        <v>9.1534821570000008E-2</v>
      </c>
      <c r="I45" s="28">
        <v>8.7999316169999994E-2</v>
      </c>
      <c r="J45" s="28">
        <v>9.2888435490000004E-2</v>
      </c>
      <c r="K45" s="28">
        <v>9.0022301469999996E-2</v>
      </c>
      <c r="L45" s="28">
        <v>0.10650474804000001</v>
      </c>
      <c r="M45" s="28">
        <v>9.9623323530000002E-2</v>
      </c>
      <c r="N45" s="28">
        <v>0.13922668883608721</v>
      </c>
      <c r="O45" s="28">
        <v>0.13391225000000001</v>
      </c>
      <c r="P45" s="28">
        <v>0.1234692131</v>
      </c>
      <c r="Q45" s="28">
        <v>0.10332374264999999</v>
      </c>
      <c r="R45" s="28">
        <v>0.1204003951</v>
      </c>
      <c r="S45" s="28">
        <v>9.4839345589999999E-2</v>
      </c>
      <c r="T45" s="28">
        <v>9.215332021E-2</v>
      </c>
      <c r="U45" s="28">
        <v>8.361119853E-2</v>
      </c>
      <c r="V45" s="28">
        <v>9.558204461E-2</v>
      </c>
      <c r="W45" s="28">
        <v>9.6811845590000001E-2</v>
      </c>
      <c r="X45" s="28">
        <v>0.12587831641</v>
      </c>
      <c r="Y45" s="29">
        <v>0.14232387500000002</v>
      </c>
    </row>
    <row r="46" spans="1:25" x14ac:dyDescent="0.3">
      <c r="A46" s="30">
        <v>0.91666666666666663</v>
      </c>
      <c r="B46" s="31">
        <v>0.12632382696</v>
      </c>
      <c r="C46" s="31">
        <v>0.10151297794</v>
      </c>
      <c r="D46" s="31">
        <v>0.11122756237</v>
      </c>
      <c r="E46" s="31">
        <v>9.6050183819999996E-2</v>
      </c>
      <c r="F46" s="31">
        <v>9.4608766600000005E-2</v>
      </c>
      <c r="G46" s="31">
        <v>8.8237345590000002E-2</v>
      </c>
      <c r="H46" s="31">
        <v>8.5387405880000003E-2</v>
      </c>
      <c r="I46" s="31">
        <v>8.4514441179999997E-2</v>
      </c>
      <c r="J46" s="31">
        <v>8.7263401330000004E-2</v>
      </c>
      <c r="K46" s="31">
        <v>9.041179412E-2</v>
      </c>
      <c r="L46" s="31">
        <v>0.10937615588000001</v>
      </c>
      <c r="M46" s="31">
        <v>0.10728344117999999</v>
      </c>
      <c r="N46" s="31">
        <v>0.14224204053284231</v>
      </c>
      <c r="O46" s="31">
        <v>0.13015389706</v>
      </c>
      <c r="P46" s="31">
        <v>0.12557854838999999</v>
      </c>
      <c r="Q46" s="31">
        <v>0.11196063235000001</v>
      </c>
      <c r="R46" s="31">
        <v>0.12074760294</v>
      </c>
      <c r="S46" s="31">
        <v>9.3886463239999995E-2</v>
      </c>
      <c r="T46" s="31">
        <v>8.7750219170000004E-2</v>
      </c>
      <c r="U46" s="31">
        <v>8.6160036760000003E-2</v>
      </c>
      <c r="V46" s="31">
        <v>9.1710138240000003E-2</v>
      </c>
      <c r="W46" s="31">
        <v>8.9356124999999995E-2</v>
      </c>
      <c r="X46" s="31">
        <v>0.12188405265999999</v>
      </c>
      <c r="Y46" s="32">
        <v>0.13568424265000001</v>
      </c>
    </row>
    <row r="47" spans="1:25" x14ac:dyDescent="0.3">
      <c r="A47" s="33">
        <v>0.9375</v>
      </c>
      <c r="B47" s="28">
        <v>0.11478267205999999</v>
      </c>
      <c r="C47" s="28">
        <v>9.625195587999999E-2</v>
      </c>
      <c r="D47" s="28">
        <v>0.10319188133999999</v>
      </c>
      <c r="E47" s="28">
        <v>8.7242551469999999E-2</v>
      </c>
      <c r="F47" s="28">
        <v>8.9015456359999995E-2</v>
      </c>
      <c r="G47" s="28">
        <v>7.4602544120000003E-2</v>
      </c>
      <c r="H47" s="28">
        <v>8.0380880880000005E-2</v>
      </c>
      <c r="I47" s="28">
        <v>8.016924265E-2</v>
      </c>
      <c r="J47" s="28">
        <v>8.4200317840000011E-2</v>
      </c>
      <c r="K47" s="28">
        <v>9.2650735289999994E-2</v>
      </c>
      <c r="L47" s="28">
        <v>0.11061752353000001</v>
      </c>
      <c r="M47" s="28">
        <v>0.10535958088</v>
      </c>
      <c r="N47" s="28">
        <v>0.14453311776807382</v>
      </c>
      <c r="O47" s="28">
        <v>0.13100322794000002</v>
      </c>
      <c r="P47" s="28">
        <v>0.12812157087000001</v>
      </c>
      <c r="Q47" s="28">
        <v>0.111987375</v>
      </c>
      <c r="R47" s="28">
        <v>0.12015667597999999</v>
      </c>
      <c r="S47" s="28">
        <v>9.5246022060000005E-2</v>
      </c>
      <c r="T47" s="28">
        <v>8.0505759009999997E-2</v>
      </c>
      <c r="U47" s="28">
        <v>7.9277963239999999E-2</v>
      </c>
      <c r="V47" s="28">
        <v>8.1561323529999993E-2</v>
      </c>
      <c r="W47" s="28">
        <v>8.3892823530000007E-2</v>
      </c>
      <c r="X47" s="28">
        <v>0.11132823956</v>
      </c>
      <c r="Y47" s="29">
        <v>0.12471695588000001</v>
      </c>
    </row>
    <row r="48" spans="1:25" x14ac:dyDescent="0.3">
      <c r="A48" s="30">
        <v>0.95833333333333337</v>
      </c>
      <c r="B48" s="31">
        <v>0.10258227255000001</v>
      </c>
      <c r="C48" s="31">
        <v>8.6156022060000004E-2</v>
      </c>
      <c r="D48" s="31">
        <v>9.0654083159999996E-2</v>
      </c>
      <c r="E48" s="31">
        <v>7.9836610289999999E-2</v>
      </c>
      <c r="F48" s="31">
        <v>8.0674116699999993E-2</v>
      </c>
      <c r="G48" s="31">
        <v>7.2075073530000006E-2</v>
      </c>
      <c r="H48" s="31">
        <v>7.3284023040000007E-2</v>
      </c>
      <c r="I48" s="31">
        <v>6.9814573530000007E-2</v>
      </c>
      <c r="J48" s="31">
        <v>7.848166224E-2</v>
      </c>
      <c r="K48" s="31">
        <v>8.4270801470000004E-2</v>
      </c>
      <c r="L48" s="31">
        <v>0.10964877696</v>
      </c>
      <c r="M48" s="31">
        <v>0.10415778676000001</v>
      </c>
      <c r="N48" s="31">
        <v>0.14656189004647974</v>
      </c>
      <c r="O48" s="31">
        <v>0.13863292647</v>
      </c>
      <c r="P48" s="31">
        <v>0.13244143352999999</v>
      </c>
      <c r="Q48" s="31">
        <v>0.11595555147</v>
      </c>
      <c r="R48" s="31">
        <v>0.12029273577999999</v>
      </c>
      <c r="S48" s="31">
        <v>9.2438595589999992E-2</v>
      </c>
      <c r="T48" s="31">
        <v>7.4574817360000004E-2</v>
      </c>
      <c r="U48" s="31">
        <v>6.9231205880000007E-2</v>
      </c>
      <c r="V48" s="31">
        <v>7.5776039709999993E-2</v>
      </c>
      <c r="W48" s="31">
        <v>7.7516860290000003E-2</v>
      </c>
      <c r="X48" s="31">
        <v>0.10057014658000001</v>
      </c>
      <c r="Y48" s="32">
        <v>0.11373904411999999</v>
      </c>
    </row>
    <row r="49" spans="1:25" x14ac:dyDescent="0.3">
      <c r="A49" s="33">
        <v>0.97916666666666663</v>
      </c>
      <c r="B49" s="28">
        <v>9.2097704410000009E-2</v>
      </c>
      <c r="C49" s="28">
        <v>7.899138235E-2</v>
      </c>
      <c r="D49" s="28">
        <v>7.913858671E-2</v>
      </c>
      <c r="E49" s="28">
        <v>6.9722286760000002E-2</v>
      </c>
      <c r="F49" s="28">
        <v>7.0998958249999994E-2</v>
      </c>
      <c r="G49" s="28">
        <v>6.4093882349999992E-2</v>
      </c>
      <c r="H49" s="28">
        <v>6.7429498529999993E-2</v>
      </c>
      <c r="I49" s="28">
        <v>6.3768367650000005E-2</v>
      </c>
      <c r="J49" s="28">
        <v>7.3069578750000003E-2</v>
      </c>
      <c r="K49" s="28">
        <v>7.6657676470000005E-2</v>
      </c>
      <c r="L49" s="28">
        <v>0.11074842254999999</v>
      </c>
      <c r="M49" s="28">
        <v>0.10036796324</v>
      </c>
      <c r="N49" s="28">
        <v>0.15058701359036122</v>
      </c>
      <c r="O49" s="28">
        <v>0.14440657353</v>
      </c>
      <c r="P49" s="28">
        <v>0.13799046725</v>
      </c>
      <c r="Q49" s="28">
        <v>0.12281892646999999</v>
      </c>
      <c r="R49" s="28">
        <v>0.11655155489999999</v>
      </c>
      <c r="S49" s="28">
        <v>9.8733970589999998E-2</v>
      </c>
      <c r="T49" s="28">
        <v>6.7983107690000003E-2</v>
      </c>
      <c r="U49" s="28">
        <v>6.3063183820000007E-2</v>
      </c>
      <c r="V49" s="28">
        <v>6.7074684799999992E-2</v>
      </c>
      <c r="W49" s="28">
        <v>7.282296324000001E-2</v>
      </c>
      <c r="X49" s="28">
        <v>9.0510934540000004E-2</v>
      </c>
      <c r="Y49" s="29">
        <v>0.10425047059000001</v>
      </c>
    </row>
    <row r="50" spans="1:25" x14ac:dyDescent="0.3">
      <c r="A50" s="34">
        <v>0</v>
      </c>
      <c r="B50" s="31">
        <v>7.9577899510000008E-2</v>
      </c>
      <c r="C50" s="31">
        <v>6.9435911759999996E-2</v>
      </c>
      <c r="D50" s="31">
        <v>6.7274958920000003E-2</v>
      </c>
      <c r="E50" s="31">
        <v>6.438842647000001E-2</v>
      </c>
      <c r="F50" s="31">
        <v>6.0899724379999999E-2</v>
      </c>
      <c r="G50" s="31">
        <v>5.9813507349999996E-2</v>
      </c>
      <c r="H50" s="31">
        <v>5.9763328920000004E-2</v>
      </c>
      <c r="I50" s="31">
        <v>5.9998904409999998E-2</v>
      </c>
      <c r="J50" s="31">
        <v>6.6733883780000003E-2</v>
      </c>
      <c r="K50" s="31">
        <v>7.0498044120000006E-2</v>
      </c>
      <c r="L50" s="31">
        <v>0.1124067799</v>
      </c>
      <c r="M50" s="31">
        <v>0.10897435293999999</v>
      </c>
      <c r="N50" s="31">
        <v>0.15458377357373909</v>
      </c>
      <c r="O50" s="31">
        <v>0.14808678676000001</v>
      </c>
      <c r="P50" s="31">
        <v>0.14293393841999999</v>
      </c>
      <c r="Q50" s="31">
        <v>0.12899152206</v>
      </c>
      <c r="R50" s="31">
        <v>0.11365506324000001</v>
      </c>
      <c r="S50" s="31">
        <v>0.10039800000000002</v>
      </c>
      <c r="T50" s="31">
        <v>6.1580703979999998E-2</v>
      </c>
      <c r="U50" s="31">
        <v>5.5874095589999992E-2</v>
      </c>
      <c r="V50" s="31">
        <v>5.8021961269999998E-2</v>
      </c>
      <c r="W50" s="31">
        <v>7.2217632350000005E-2</v>
      </c>
      <c r="X50" s="31">
        <v>7.9772612899999998E-2</v>
      </c>
      <c r="Y50" s="32">
        <v>9.4679904410000001E-2</v>
      </c>
    </row>
    <row r="52" spans="1:25" x14ac:dyDescent="0.3">
      <c r="B52" s="35">
        <f t="shared" ref="B52:Y52" si="0">SUM(B3:B50)</f>
        <v>4.0211763573600008</v>
      </c>
      <c r="C52" s="35">
        <f t="shared" si="0"/>
        <v>3.7669537720600004</v>
      </c>
      <c r="D52" s="35">
        <f t="shared" si="0"/>
        <v>3.3700744816899997</v>
      </c>
      <c r="E52" s="35">
        <f t="shared" si="0"/>
        <v>3.4872674632699998</v>
      </c>
      <c r="F52" s="35">
        <f t="shared" si="0"/>
        <v>3.0317175775499998</v>
      </c>
      <c r="G52" s="35">
        <f>SUM(G3:G50)</f>
        <v>3.1405773308799994</v>
      </c>
      <c r="H52" s="35">
        <f t="shared" si="0"/>
        <v>2.7852149470399992</v>
      </c>
      <c r="I52" s="35">
        <f t="shared" si="0"/>
        <v>2.828138926469999</v>
      </c>
      <c r="J52" s="35">
        <f t="shared" si="0"/>
        <v>2.9096218828400002</v>
      </c>
      <c r="K52" s="35">
        <f t="shared" si="0"/>
        <v>3.2465659852000006</v>
      </c>
      <c r="L52" s="35">
        <f t="shared" si="0"/>
        <v>4.4986748510300005</v>
      </c>
      <c r="M52" s="35">
        <f t="shared" si="0"/>
        <v>4.5414631396900003</v>
      </c>
      <c r="N52" s="35">
        <f t="shared" si="0"/>
        <v>6.1376866242964168</v>
      </c>
      <c r="O52" s="35">
        <f t="shared" si="0"/>
        <v>5.9326709853199997</v>
      </c>
      <c r="P52" s="35">
        <f t="shared" si="0"/>
        <v>5.6395257843900009</v>
      </c>
      <c r="Q52" s="35">
        <f t="shared" si="0"/>
        <v>5.2314255882699996</v>
      </c>
      <c r="R52" s="35">
        <f t="shared" si="0"/>
        <v>4.7190016457000006</v>
      </c>
      <c r="S52" s="35">
        <f t="shared" si="0"/>
        <v>4.0473258308800002</v>
      </c>
      <c r="T52" s="35">
        <f t="shared" si="0"/>
        <v>3.0119647048999996</v>
      </c>
      <c r="U52" s="35">
        <f t="shared" si="0"/>
        <v>2.9668436617200005</v>
      </c>
      <c r="V52" s="35">
        <f t="shared" si="0"/>
        <v>3.0032367814100001</v>
      </c>
      <c r="W52" s="35">
        <f t="shared" si="0"/>
        <v>3.3356867500299998</v>
      </c>
      <c r="X52" s="35">
        <f t="shared" si="0"/>
        <v>3.8304801722099997</v>
      </c>
      <c r="Y52" s="35">
        <f t="shared" si="0"/>
        <v>4.7515779484800005</v>
      </c>
    </row>
  </sheetData>
  <mergeCells count="1">
    <mergeCell ref="A1:Y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92FF3-A7B1-4CB1-B357-C769BF4AC021}">
  <sheetPr codeName="Sheet3"/>
  <dimension ref="A1:Y55"/>
  <sheetViews>
    <sheetView showGridLines="0" zoomScale="70" zoomScaleNormal="70" workbookViewId="0">
      <selection sqref="A1:Y1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125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36" t="s">
        <v>0</v>
      </c>
      <c r="B2" s="37" t="s">
        <v>24</v>
      </c>
      <c r="C2" s="37" t="s">
        <v>25</v>
      </c>
      <c r="D2" s="37" t="s">
        <v>26</v>
      </c>
      <c r="E2" s="37" t="s">
        <v>27</v>
      </c>
      <c r="F2" s="37" t="s">
        <v>28</v>
      </c>
      <c r="G2" s="37" t="s">
        <v>29</v>
      </c>
      <c r="H2" s="37" t="s">
        <v>30</v>
      </c>
      <c r="I2" s="37" t="s">
        <v>31</v>
      </c>
      <c r="J2" s="37" t="s">
        <v>32</v>
      </c>
      <c r="K2" s="37" t="s">
        <v>33</v>
      </c>
      <c r="L2" s="37" t="s">
        <v>34</v>
      </c>
      <c r="M2" s="37" t="s">
        <v>35</v>
      </c>
      <c r="N2" s="37" t="s">
        <v>36</v>
      </c>
      <c r="O2" s="37" t="s">
        <v>37</v>
      </c>
      <c r="P2" s="37" t="s">
        <v>38</v>
      </c>
      <c r="Q2" s="37" t="s">
        <v>39</v>
      </c>
      <c r="R2" s="37" t="s">
        <v>40</v>
      </c>
      <c r="S2" s="37" t="s">
        <v>41</v>
      </c>
      <c r="T2" s="37" t="s">
        <v>42</v>
      </c>
      <c r="U2" s="37" t="s">
        <v>43</v>
      </c>
      <c r="V2" s="37" t="s">
        <v>44</v>
      </c>
      <c r="W2" s="37" t="s">
        <v>45</v>
      </c>
      <c r="X2" s="37" t="s">
        <v>46</v>
      </c>
      <c r="Y2" s="38" t="s">
        <v>47</v>
      </c>
    </row>
    <row r="3" spans="1:25" x14ac:dyDescent="0.3">
      <c r="A3" s="39">
        <v>2.0833333333333329E-2</v>
      </c>
      <c r="B3" s="20">
        <v>6.7634218266253876E-2</v>
      </c>
      <c r="C3" s="20">
        <v>7.7454159313725499E-2</v>
      </c>
      <c r="D3" s="20">
        <v>5.7787284313725484E-2</v>
      </c>
      <c r="E3" s="20">
        <v>5.9388862132352942E-2</v>
      </c>
      <c r="F3" s="20">
        <v>5.2205808123249299E-2</v>
      </c>
      <c r="G3" s="20">
        <v>5.5954739705882349E-2</v>
      </c>
      <c r="H3" s="20">
        <v>5.0935927244582048E-2</v>
      </c>
      <c r="I3" s="20">
        <v>5.2523362299465241E-2</v>
      </c>
      <c r="J3" s="20">
        <v>5.6847736029411768E-2</v>
      </c>
      <c r="K3" s="20">
        <v>6.0909751336898403E-2</v>
      </c>
      <c r="L3" s="20">
        <v>0.10808142927170868</v>
      </c>
      <c r="M3" s="20">
        <v>0.10158056372549021</v>
      </c>
      <c r="N3" s="20">
        <v>0.1632435574229692</v>
      </c>
      <c r="O3" s="20">
        <v>0.13880619705882352</v>
      </c>
      <c r="P3" s="20">
        <v>0.15601729745989304</v>
      </c>
      <c r="Q3" s="20">
        <v>0.13724895261437908</v>
      </c>
      <c r="R3" s="20">
        <v>9.8023345588235292E-2</v>
      </c>
      <c r="S3" s="20">
        <v>0.10426221875000001</v>
      </c>
      <c r="T3" s="20">
        <v>5.7567167647058826E-2</v>
      </c>
      <c r="U3" s="20">
        <v>5.898318850267379E-2</v>
      </c>
      <c r="V3" s="20">
        <v>5.4173612299465247E-2</v>
      </c>
      <c r="W3" s="20">
        <v>5.3421715073529406E-2</v>
      </c>
      <c r="X3" s="20">
        <v>8.5164630252100859E-2</v>
      </c>
      <c r="Y3" s="20">
        <v>8.9360026470588244E-2</v>
      </c>
    </row>
    <row r="4" spans="1:25" x14ac:dyDescent="0.3">
      <c r="A4" s="40">
        <v>4.1666666666666657E-2</v>
      </c>
      <c r="B4" s="20">
        <v>6.4438219040247685E-2</v>
      </c>
      <c r="C4" s="20">
        <v>7.4723012254901952E-2</v>
      </c>
      <c r="D4" s="20">
        <v>5.1867464985994399E-2</v>
      </c>
      <c r="E4" s="20">
        <v>5.3378345588235294E-2</v>
      </c>
      <c r="F4" s="20">
        <v>4.670694537815126E-2</v>
      </c>
      <c r="G4" s="20">
        <v>5.1958004411764701E-2</v>
      </c>
      <c r="H4" s="20">
        <v>4.3978776315789475E-2</v>
      </c>
      <c r="I4" s="20">
        <v>4.7432370320855628E-2</v>
      </c>
      <c r="J4" s="20">
        <v>5.074995147058823E-2</v>
      </c>
      <c r="K4" s="20">
        <v>5.6557266042780746E-2</v>
      </c>
      <c r="L4" s="20">
        <v>0.10188406302521011</v>
      </c>
      <c r="M4" s="20">
        <v>0.10000783496732027</v>
      </c>
      <c r="N4" s="20">
        <v>0.15889696498599437</v>
      </c>
      <c r="O4" s="20">
        <v>0.13857142205882353</v>
      </c>
      <c r="P4" s="20">
        <v>0.15401455147058821</v>
      </c>
      <c r="Q4" s="20">
        <v>0.13435824999999996</v>
      </c>
      <c r="R4" s="20">
        <v>9.333010427807488E-2</v>
      </c>
      <c r="S4" s="20">
        <v>0.10246581801470589</v>
      </c>
      <c r="T4" s="20">
        <v>5.1556828676470601E-2</v>
      </c>
      <c r="U4" s="20">
        <v>5.5050556149732616E-2</v>
      </c>
      <c r="V4" s="20">
        <v>4.7989098262032084E-2</v>
      </c>
      <c r="W4" s="20">
        <v>4.6278812499999995E-2</v>
      </c>
      <c r="X4" s="20">
        <v>7.6835242296918765E-2</v>
      </c>
      <c r="Y4" s="20">
        <v>8.2827185294117645E-2</v>
      </c>
    </row>
    <row r="5" spans="1:25" x14ac:dyDescent="0.3">
      <c r="A5" s="40">
        <v>6.25E-2</v>
      </c>
      <c r="B5" s="20">
        <v>5.7990561145510829E-2</v>
      </c>
      <c r="C5" s="20">
        <v>7.1106235294117637E-2</v>
      </c>
      <c r="D5" s="20">
        <v>4.6486864845938385E-2</v>
      </c>
      <c r="E5" s="20">
        <v>4.9604551470588239E-2</v>
      </c>
      <c r="F5" s="20">
        <v>4.208471918767507E-2</v>
      </c>
      <c r="G5" s="20">
        <v>4.6847695588235289E-2</v>
      </c>
      <c r="H5" s="20">
        <v>3.9098828173374622E-2</v>
      </c>
      <c r="I5" s="20">
        <v>4.1987741978609633E-2</v>
      </c>
      <c r="J5" s="20">
        <v>4.5183392647058826E-2</v>
      </c>
      <c r="K5" s="20">
        <v>5.1784513368983952E-2</v>
      </c>
      <c r="L5" s="20">
        <v>0.10121786134453782</v>
      </c>
      <c r="M5" s="20">
        <v>0.10062478104575162</v>
      </c>
      <c r="N5" s="20">
        <v>0.15666183543417372</v>
      </c>
      <c r="O5" s="20">
        <v>0.14284918823529416</v>
      </c>
      <c r="P5" s="20">
        <v>0.15298223663101607</v>
      </c>
      <c r="Q5" s="20">
        <v>0.13691193954248368</v>
      </c>
      <c r="R5" s="20">
        <v>9.0345304144385019E-2</v>
      </c>
      <c r="S5" s="20">
        <v>9.8763044117647053E-2</v>
      </c>
      <c r="T5" s="20">
        <v>4.8127777941176474E-2</v>
      </c>
      <c r="U5" s="20">
        <v>5.0745703208556141E-2</v>
      </c>
      <c r="V5" s="20">
        <v>4.4118977941176467E-2</v>
      </c>
      <c r="W5" s="20">
        <v>4.3916501838235283E-2</v>
      </c>
      <c r="X5" s="20">
        <v>6.6388713585434148E-2</v>
      </c>
      <c r="Y5" s="20">
        <v>7.1122373529411781E-2</v>
      </c>
    </row>
    <row r="6" spans="1:25" x14ac:dyDescent="0.3">
      <c r="A6" s="40">
        <v>8.3333333333333329E-2</v>
      </c>
      <c r="B6" s="20">
        <v>5.1244997678018579E-2</v>
      </c>
      <c r="C6" s="20">
        <v>6.2867066176470601E-2</v>
      </c>
      <c r="D6" s="20">
        <v>4.3222559523809531E-2</v>
      </c>
      <c r="E6" s="20">
        <v>4.3464704044117647E-2</v>
      </c>
      <c r="F6" s="20">
        <v>3.7671535014005608E-2</v>
      </c>
      <c r="G6" s="20">
        <v>4.1765895588235291E-2</v>
      </c>
      <c r="H6" s="20">
        <v>3.7505869195046442E-2</v>
      </c>
      <c r="I6" s="20">
        <v>4.1340879679144377E-2</v>
      </c>
      <c r="J6" s="20">
        <v>4.3378647058823536E-2</v>
      </c>
      <c r="K6" s="20">
        <v>4.8620191176470581E-2</v>
      </c>
      <c r="L6" s="20">
        <v>9.832064425770308E-2</v>
      </c>
      <c r="M6" s="20">
        <v>0.1031391323529412</v>
      </c>
      <c r="N6" s="20">
        <v>0.15392082563025214</v>
      </c>
      <c r="O6" s="20">
        <v>0.14478515294117647</v>
      </c>
      <c r="P6" s="20">
        <v>0.15132525668449201</v>
      </c>
      <c r="Q6" s="20">
        <v>0.1406972565359477</v>
      </c>
      <c r="R6" s="20">
        <v>8.6994219251336893E-2</v>
      </c>
      <c r="S6" s="20">
        <v>9.8641029411764697E-2</v>
      </c>
      <c r="T6" s="20">
        <v>4.708858235294118E-2</v>
      </c>
      <c r="U6" s="20">
        <v>5.0010894385026733E-2</v>
      </c>
      <c r="V6" s="20">
        <v>4.3156139037433157E-2</v>
      </c>
      <c r="W6" s="20">
        <v>4.4893685661764715E-2</v>
      </c>
      <c r="X6" s="20">
        <v>6.5564764005602225E-2</v>
      </c>
      <c r="Y6" s="20">
        <v>7.2439869117647049E-2</v>
      </c>
    </row>
    <row r="7" spans="1:25" x14ac:dyDescent="0.3">
      <c r="A7" s="40">
        <v>0.1041666666666667</v>
      </c>
      <c r="B7" s="20">
        <v>4.8986849845201241E-2</v>
      </c>
      <c r="C7" s="20">
        <v>5.6156274509803927E-2</v>
      </c>
      <c r="D7" s="20">
        <v>3.9949233893557416E-2</v>
      </c>
      <c r="E7" s="20">
        <v>4.0111108455882345E-2</v>
      </c>
      <c r="F7" s="20">
        <v>3.5512164565826329E-2</v>
      </c>
      <c r="G7" s="20">
        <v>3.6535038235294109E-2</v>
      </c>
      <c r="H7" s="20">
        <v>3.6114659442724462E-2</v>
      </c>
      <c r="I7" s="20">
        <v>3.9837248663101593E-2</v>
      </c>
      <c r="J7" s="20">
        <v>4.1113961029411769E-2</v>
      </c>
      <c r="K7" s="20">
        <v>4.6674195187165778E-2</v>
      </c>
      <c r="L7" s="20">
        <v>9.5171483193277312E-2</v>
      </c>
      <c r="M7" s="20">
        <v>0.10014600163398692</v>
      </c>
      <c r="N7" s="20">
        <v>0.15109358333333334</v>
      </c>
      <c r="O7" s="20">
        <v>0.14414809558823527</v>
      </c>
      <c r="P7" s="20">
        <v>0.14684140040106952</v>
      </c>
      <c r="Q7" s="20">
        <v>0.13959697712418304</v>
      </c>
      <c r="R7" s="20">
        <v>8.5389428475935822E-2</v>
      </c>
      <c r="S7" s="20">
        <v>9.7958746323529411E-2</v>
      </c>
      <c r="T7" s="20">
        <v>4.6520038970588241E-2</v>
      </c>
      <c r="U7" s="20">
        <v>4.8143114973262027E-2</v>
      </c>
      <c r="V7" s="20">
        <v>3.9572520053475932E-2</v>
      </c>
      <c r="W7" s="20">
        <v>4.1203093750000003E-2</v>
      </c>
      <c r="X7" s="20">
        <v>5.403125000000001E-2</v>
      </c>
      <c r="Y7" s="20">
        <v>6.0032261764705885E-2</v>
      </c>
    </row>
    <row r="8" spans="1:25" x14ac:dyDescent="0.3">
      <c r="A8" s="40">
        <v>0.125</v>
      </c>
      <c r="B8" s="20">
        <v>4.5741328173374604E-2</v>
      </c>
      <c r="C8" s="20">
        <v>5.2503724264705877E-2</v>
      </c>
      <c r="D8" s="20">
        <v>3.7323291316526612E-2</v>
      </c>
      <c r="E8" s="20">
        <v>3.863368014705882E-2</v>
      </c>
      <c r="F8" s="20">
        <v>3.4434089635854342E-2</v>
      </c>
      <c r="G8" s="20">
        <v>3.5298761437908499E-2</v>
      </c>
      <c r="H8" s="20">
        <v>3.3844904798761621E-2</v>
      </c>
      <c r="I8" s="20">
        <v>3.765624598930481E-2</v>
      </c>
      <c r="J8" s="20">
        <v>3.9714507352941186E-2</v>
      </c>
      <c r="K8" s="20">
        <v>4.309298930481284E-2</v>
      </c>
      <c r="L8" s="20">
        <v>9.0171682773109274E-2</v>
      </c>
      <c r="M8" s="20">
        <v>9.4908769607843141E-2</v>
      </c>
      <c r="N8" s="20">
        <v>0.14247498319327731</v>
      </c>
      <c r="O8" s="20">
        <v>0.13669671470588235</v>
      </c>
      <c r="P8" s="20">
        <v>0.14109688502673798</v>
      </c>
      <c r="Q8" s="20">
        <v>0.1333410114379085</v>
      </c>
      <c r="R8" s="20">
        <v>7.90415394385027E-2</v>
      </c>
      <c r="S8" s="20">
        <v>9.3040477941176453E-2</v>
      </c>
      <c r="T8" s="20">
        <v>4.3141986029411772E-2</v>
      </c>
      <c r="U8" s="20">
        <v>4.3044650735294114E-2</v>
      </c>
      <c r="V8" s="20">
        <v>4.0181890374331543E-2</v>
      </c>
      <c r="W8" s="20">
        <v>4.2281656249999994E-2</v>
      </c>
      <c r="X8" s="20">
        <v>5.4749240196078443E-2</v>
      </c>
      <c r="Y8" s="20">
        <v>5.8117216176470601E-2</v>
      </c>
    </row>
    <row r="9" spans="1:25" x14ac:dyDescent="0.3">
      <c r="A9" s="40">
        <v>0.14583333333333329</v>
      </c>
      <c r="B9" s="20">
        <v>4.2654634674922601E-2</v>
      </c>
      <c r="C9" s="20">
        <v>4.9427332107843135E-2</v>
      </c>
      <c r="D9" s="20">
        <v>3.6564502801120453E-2</v>
      </c>
      <c r="E9" s="20">
        <v>3.708271875E-2</v>
      </c>
      <c r="F9" s="20">
        <v>3.2172041316526609E-2</v>
      </c>
      <c r="G9" s="20">
        <v>3.3718266339869282E-2</v>
      </c>
      <c r="H9" s="20">
        <v>3.1602211300309602E-2</v>
      </c>
      <c r="I9" s="20">
        <v>3.2686473262032084E-2</v>
      </c>
      <c r="J9" s="20">
        <v>3.7314691176470585E-2</v>
      </c>
      <c r="K9" s="20">
        <v>3.8640806149732622E-2</v>
      </c>
      <c r="L9" s="20">
        <v>8.6344752801120458E-2</v>
      </c>
      <c r="M9" s="20">
        <v>8.909691830065361E-2</v>
      </c>
      <c r="N9" s="20">
        <v>0.1386872507002801</v>
      </c>
      <c r="O9" s="20">
        <v>0.13053152941176474</v>
      </c>
      <c r="P9" s="20">
        <v>0.13619717179144383</v>
      </c>
      <c r="Q9" s="20">
        <v>0.12730711928104574</v>
      </c>
      <c r="R9" s="20">
        <v>7.5834159090909084E-2</v>
      </c>
      <c r="S9" s="20">
        <v>8.7437773897058826E-2</v>
      </c>
      <c r="T9" s="20">
        <v>4.266253308823529E-2</v>
      </c>
      <c r="U9" s="20">
        <v>4.1498734068627453E-2</v>
      </c>
      <c r="V9" s="20">
        <v>3.7290166443850255E-2</v>
      </c>
      <c r="W9" s="20">
        <v>3.8307334558823528E-2</v>
      </c>
      <c r="X9" s="20">
        <v>5.1460558123249296E-2</v>
      </c>
      <c r="Y9" s="20">
        <v>5.5090958823529414E-2</v>
      </c>
    </row>
    <row r="10" spans="1:25" x14ac:dyDescent="0.3">
      <c r="A10" s="40">
        <v>0.16666666666666671</v>
      </c>
      <c r="B10" s="20">
        <v>4.0795533281733742E-2</v>
      </c>
      <c r="C10" s="20">
        <v>4.6417604166666661E-2</v>
      </c>
      <c r="D10" s="20">
        <v>3.5857952380952379E-2</v>
      </c>
      <c r="E10" s="20">
        <v>3.6098571691176473E-2</v>
      </c>
      <c r="F10" s="20">
        <v>3.2398680672268913E-2</v>
      </c>
      <c r="G10" s="20">
        <v>3.3484133823529411E-2</v>
      </c>
      <c r="H10" s="20">
        <v>3.1839446594427244E-2</v>
      </c>
      <c r="I10" s="20">
        <v>3.2629236631016044E-2</v>
      </c>
      <c r="J10" s="20">
        <v>3.7688288970588242E-2</v>
      </c>
      <c r="K10" s="20">
        <v>3.8434382352941172E-2</v>
      </c>
      <c r="L10" s="20">
        <v>8.330278641456583E-2</v>
      </c>
      <c r="M10" s="20">
        <v>8.7622320261437903E-2</v>
      </c>
      <c r="N10" s="20">
        <v>0.1330786540616247</v>
      </c>
      <c r="O10" s="20">
        <v>0.12489174558823528</v>
      </c>
      <c r="P10" s="20">
        <v>0.13224981082887702</v>
      </c>
      <c r="Q10" s="20">
        <v>0.1259789003267974</v>
      </c>
      <c r="R10" s="20">
        <v>7.2462012700534761E-2</v>
      </c>
      <c r="S10" s="20">
        <v>8.4108612132352961E-2</v>
      </c>
      <c r="T10" s="20">
        <v>4.1840398529411758E-2</v>
      </c>
      <c r="U10" s="20">
        <v>4.2076854278074866E-2</v>
      </c>
      <c r="V10" s="20">
        <v>3.6884120320855612E-2</v>
      </c>
      <c r="W10" s="20">
        <v>3.752137500000001E-2</v>
      </c>
      <c r="X10" s="20">
        <v>5.0029259803921568E-2</v>
      </c>
      <c r="Y10" s="20">
        <v>5.2538405882352944E-2</v>
      </c>
    </row>
    <row r="11" spans="1:25" x14ac:dyDescent="0.3">
      <c r="A11" s="40">
        <v>0.1875</v>
      </c>
      <c r="B11" s="20">
        <v>3.9950938854489165E-2</v>
      </c>
      <c r="C11" s="20">
        <v>4.3981323529411753E-2</v>
      </c>
      <c r="D11" s="20">
        <v>3.4626303221288512E-2</v>
      </c>
      <c r="E11" s="20">
        <v>3.4854803308823526E-2</v>
      </c>
      <c r="F11" s="20">
        <v>3.1223107843137251E-2</v>
      </c>
      <c r="G11" s="20">
        <v>3.2610975E-2</v>
      </c>
      <c r="H11" s="20">
        <v>3.0981011609907117E-2</v>
      </c>
      <c r="I11" s="20">
        <v>3.1908177807486629E-2</v>
      </c>
      <c r="J11" s="20">
        <v>3.5331864705882357E-2</v>
      </c>
      <c r="K11" s="20">
        <v>3.6988088235294113E-2</v>
      </c>
      <c r="L11" s="20">
        <v>8.0066408263305314E-2</v>
      </c>
      <c r="M11" s="20">
        <v>8.3605753267973856E-2</v>
      </c>
      <c r="N11" s="20">
        <v>0.1283099530812325</v>
      </c>
      <c r="O11" s="20">
        <v>0.12264834117647058</v>
      </c>
      <c r="P11" s="20">
        <v>0.12718599331550806</v>
      </c>
      <c r="Q11" s="20">
        <v>0.12173276307189543</v>
      </c>
      <c r="R11" s="20">
        <v>7.0063735294117663E-2</v>
      </c>
      <c r="S11" s="20">
        <v>8.0709880514705887E-2</v>
      </c>
      <c r="T11" s="20">
        <v>4.013511176470589E-2</v>
      </c>
      <c r="U11" s="20">
        <v>4.0110203208556156E-2</v>
      </c>
      <c r="V11" s="20">
        <v>3.3054227941176469E-2</v>
      </c>
      <c r="W11" s="20">
        <v>3.4212345588235292E-2</v>
      </c>
      <c r="X11" s="20">
        <v>4.2414712885154061E-2</v>
      </c>
      <c r="Y11" s="20">
        <v>4.6020152941176472E-2</v>
      </c>
    </row>
    <row r="12" spans="1:25" x14ac:dyDescent="0.3">
      <c r="A12" s="40">
        <v>0.20833333333333329</v>
      </c>
      <c r="B12" s="20">
        <v>3.9918391640866871E-2</v>
      </c>
      <c r="C12" s="20">
        <v>4.3467794117647063E-2</v>
      </c>
      <c r="D12" s="20">
        <v>3.5319095238095233E-2</v>
      </c>
      <c r="E12" s="20">
        <v>3.4923463235294119E-2</v>
      </c>
      <c r="F12" s="20">
        <v>3.2569730392156861E-2</v>
      </c>
      <c r="G12" s="20">
        <v>3.2028969117647056E-2</v>
      </c>
      <c r="H12" s="20">
        <v>3.1735510835913319E-2</v>
      </c>
      <c r="I12" s="20">
        <v>3.1728673796791444E-2</v>
      </c>
      <c r="J12" s="20">
        <v>3.5382809558823523E-2</v>
      </c>
      <c r="K12" s="20">
        <v>3.582849064171123E-2</v>
      </c>
      <c r="L12" s="20">
        <v>7.7653718487394968E-2</v>
      </c>
      <c r="M12" s="20">
        <v>8.060631862745099E-2</v>
      </c>
      <c r="N12" s="20">
        <v>0.12100056442577027</v>
      </c>
      <c r="O12" s="20">
        <v>0.11362016470588236</v>
      </c>
      <c r="P12" s="20">
        <v>0.1230465955882353</v>
      </c>
      <c r="Q12" s="20">
        <v>0.11514741013071898</v>
      </c>
      <c r="R12" s="20">
        <v>6.7352991310160412E-2</v>
      </c>
      <c r="S12" s="20">
        <v>7.6215374999999988E-2</v>
      </c>
      <c r="T12" s="20">
        <v>3.9921303676470579E-2</v>
      </c>
      <c r="U12" s="20">
        <v>3.963084625668449E-2</v>
      </c>
      <c r="V12" s="20">
        <v>3.4930593582887706E-2</v>
      </c>
      <c r="W12" s="20">
        <v>3.5385871323529411E-2</v>
      </c>
      <c r="X12" s="20">
        <v>4.6131929971988804E-2</v>
      </c>
      <c r="Y12" s="20">
        <v>4.8135327941176469E-2</v>
      </c>
    </row>
    <row r="13" spans="1:25" x14ac:dyDescent="0.3">
      <c r="A13" s="40">
        <v>0.22916666666666671</v>
      </c>
      <c r="B13" s="20">
        <v>4.2709873839009295E-2</v>
      </c>
      <c r="C13" s="20">
        <v>4.4684623774509796E-2</v>
      </c>
      <c r="D13" s="20">
        <v>3.9006593137254908E-2</v>
      </c>
      <c r="E13" s="20">
        <v>3.555781801470588E-2</v>
      </c>
      <c r="F13" s="20">
        <v>3.4379408963585434E-2</v>
      </c>
      <c r="G13" s="20">
        <v>3.3015842647058827E-2</v>
      </c>
      <c r="H13" s="20">
        <v>3.2663148606811153E-2</v>
      </c>
      <c r="I13" s="20">
        <v>3.1147165775401064E-2</v>
      </c>
      <c r="J13" s="20">
        <v>3.5883631617647058E-2</v>
      </c>
      <c r="K13" s="20">
        <v>3.5428065508021397E-2</v>
      </c>
      <c r="L13" s="20">
        <v>7.7926967787114859E-2</v>
      </c>
      <c r="M13" s="20">
        <v>8.0403535947712435E-2</v>
      </c>
      <c r="N13" s="20">
        <v>0.12020457703081233</v>
      </c>
      <c r="O13" s="20">
        <v>0.11534650147058823</v>
      </c>
      <c r="P13" s="20">
        <v>0.11984861965240641</v>
      </c>
      <c r="Q13" s="20">
        <v>0.11482507843137256</v>
      </c>
      <c r="R13" s="20">
        <v>6.69685320855615E-2</v>
      </c>
      <c r="S13" s="20">
        <v>7.6116264705882342E-2</v>
      </c>
      <c r="T13" s="20">
        <v>4.0554390441176473E-2</v>
      </c>
      <c r="U13" s="20">
        <v>3.877098262032086E-2</v>
      </c>
      <c r="V13" s="20">
        <v>4.1007218582887701E-2</v>
      </c>
      <c r="W13" s="20">
        <v>4.0055740808823528E-2</v>
      </c>
      <c r="X13" s="20">
        <v>4.9355975490196075E-2</v>
      </c>
      <c r="Y13" s="20">
        <v>4.8759811764705882E-2</v>
      </c>
    </row>
    <row r="14" spans="1:25" x14ac:dyDescent="0.3">
      <c r="A14" s="40">
        <v>0.25</v>
      </c>
      <c r="B14" s="20">
        <v>4.8257890092879258E-2</v>
      </c>
      <c r="C14" s="20">
        <v>4.6693984068627452E-2</v>
      </c>
      <c r="D14" s="20">
        <v>4.4265337535013993E-2</v>
      </c>
      <c r="E14" s="20">
        <v>3.6714783088235295E-2</v>
      </c>
      <c r="F14" s="20">
        <v>3.8648843137254904E-2</v>
      </c>
      <c r="G14" s="20">
        <v>3.6475955882352945E-2</v>
      </c>
      <c r="H14" s="20">
        <v>3.4550899380804946E-2</v>
      </c>
      <c r="I14" s="20">
        <v>3.1819094919786087E-2</v>
      </c>
      <c r="J14" s="20">
        <v>3.5530622058823527E-2</v>
      </c>
      <c r="K14" s="20">
        <v>3.4662504010695185E-2</v>
      </c>
      <c r="L14" s="20">
        <v>7.3693288515406172E-2</v>
      </c>
      <c r="M14" s="20">
        <v>7.7618125816993469E-2</v>
      </c>
      <c r="N14" s="20">
        <v>0.11197709663865546</v>
      </c>
      <c r="O14" s="20">
        <v>0.10828274264705881</v>
      </c>
      <c r="P14" s="20">
        <v>0.11403375066844919</v>
      </c>
      <c r="Q14" s="20">
        <v>0.11041456372549019</v>
      </c>
      <c r="R14" s="20">
        <v>6.4452927807486626E-2</v>
      </c>
      <c r="S14" s="20">
        <v>7.1435764705882351E-2</v>
      </c>
      <c r="T14" s="20">
        <v>4.1015195588235291E-2</v>
      </c>
      <c r="U14" s="20">
        <v>3.8415283422459895E-2</v>
      </c>
      <c r="V14" s="20">
        <v>4.0912475267379678E-2</v>
      </c>
      <c r="W14" s="20">
        <v>3.776525551470588E-2</v>
      </c>
      <c r="X14" s="20">
        <v>5.3343712885154063E-2</v>
      </c>
      <c r="Y14" s="20">
        <v>5.2540008823529417E-2</v>
      </c>
    </row>
    <row r="15" spans="1:25" x14ac:dyDescent="0.3">
      <c r="A15" s="40">
        <v>0.27083333333333331</v>
      </c>
      <c r="B15" s="20">
        <v>5.5541191950464391E-2</v>
      </c>
      <c r="C15" s="20">
        <v>4.8549819852941177E-2</v>
      </c>
      <c r="D15" s="20">
        <v>5.3581608543417369E-2</v>
      </c>
      <c r="E15" s="20">
        <v>4.0426455882352941E-2</v>
      </c>
      <c r="F15" s="20">
        <v>4.4440241596638647E-2</v>
      </c>
      <c r="G15" s="20">
        <v>3.9005604575163395E-2</v>
      </c>
      <c r="H15" s="20">
        <v>3.9722744582043341E-2</v>
      </c>
      <c r="I15" s="20">
        <v>3.2304266042780756E-2</v>
      </c>
      <c r="J15" s="20">
        <v>3.9484301470588248E-2</v>
      </c>
      <c r="K15" s="20">
        <v>3.6197663101604285E-2</v>
      </c>
      <c r="L15" s="20">
        <v>7.5977263305322132E-2</v>
      </c>
      <c r="M15" s="20">
        <v>7.8055439542483659E-2</v>
      </c>
      <c r="N15" s="20">
        <v>0.11650175840336134</v>
      </c>
      <c r="O15" s="20">
        <v>0.11188629999999999</v>
      </c>
      <c r="P15" s="20">
        <v>0.11498910828877008</v>
      </c>
      <c r="Q15" s="20">
        <v>0.11337662581699348</v>
      </c>
      <c r="R15" s="20">
        <v>7.168041443850269E-2</v>
      </c>
      <c r="S15" s="20">
        <v>7.6999113970588257E-2</v>
      </c>
      <c r="T15" s="20">
        <v>4.8571322058823529E-2</v>
      </c>
      <c r="U15" s="20">
        <v>4.197759759358289E-2</v>
      </c>
      <c r="V15" s="20">
        <v>4.4667986631016038E-2</v>
      </c>
      <c r="W15" s="20">
        <v>3.7513718750000001E-2</v>
      </c>
      <c r="X15" s="20">
        <v>5.7807014005602238E-2</v>
      </c>
      <c r="Y15" s="20">
        <v>5.2275151470588241E-2</v>
      </c>
    </row>
    <row r="16" spans="1:25" x14ac:dyDescent="0.3">
      <c r="A16" s="40">
        <v>0.29166666666666669</v>
      </c>
      <c r="B16" s="20">
        <v>7.0822548761609913E-2</v>
      </c>
      <c r="C16" s="20">
        <v>5.3919552696078434E-2</v>
      </c>
      <c r="D16" s="20">
        <v>7.5376258403361346E-2</v>
      </c>
      <c r="E16" s="20">
        <v>4.6015106617647052E-2</v>
      </c>
      <c r="F16" s="20">
        <v>6.0384241596638667E-2</v>
      </c>
      <c r="G16" s="20">
        <v>4.097911274509803E-2</v>
      </c>
      <c r="H16" s="20">
        <v>5.0481318111455106E-2</v>
      </c>
      <c r="I16" s="20">
        <v>3.3525969251336898E-2</v>
      </c>
      <c r="J16" s="20">
        <v>4.5759074264705886E-2</v>
      </c>
      <c r="K16" s="20">
        <v>3.2752048128342245E-2</v>
      </c>
      <c r="L16" s="20">
        <v>7.181083613445377E-2</v>
      </c>
      <c r="M16" s="20">
        <v>6.7512274509803932E-2</v>
      </c>
      <c r="N16" s="20">
        <v>0.10474468837535016</v>
      </c>
      <c r="O16" s="20">
        <v>9.6521401470588214E-2</v>
      </c>
      <c r="P16" s="20">
        <v>0.10238935895721925</v>
      </c>
      <c r="Q16" s="20">
        <v>9.6116312091503259E-2</v>
      </c>
      <c r="R16" s="20">
        <v>7.0918640374331557E-2</v>
      </c>
      <c r="S16" s="20">
        <v>6.6580727941176476E-2</v>
      </c>
      <c r="T16" s="20">
        <v>5.8165944852941166E-2</v>
      </c>
      <c r="U16" s="20">
        <v>3.7795830213903737E-2</v>
      </c>
      <c r="V16" s="20">
        <v>5.3857901737967916E-2</v>
      </c>
      <c r="W16" s="20">
        <v>3.9754358455882349E-2</v>
      </c>
      <c r="X16" s="20">
        <v>6.6026501400560225E-2</v>
      </c>
      <c r="Y16" s="20">
        <v>4.9350623529411761E-2</v>
      </c>
    </row>
    <row r="17" spans="1:25" x14ac:dyDescent="0.3">
      <c r="A17" s="40">
        <v>0.3125</v>
      </c>
      <c r="B17" s="20">
        <v>8.5028702012383883E-2</v>
      </c>
      <c r="C17" s="20">
        <v>5.4169705882352946E-2</v>
      </c>
      <c r="D17" s="20">
        <v>8.0692960084033621E-2</v>
      </c>
      <c r="E17" s="20">
        <v>4.564442095588235E-2</v>
      </c>
      <c r="F17" s="20">
        <v>5.5401203081232489E-2</v>
      </c>
      <c r="G17" s="20">
        <v>2.9501683823529419E-2</v>
      </c>
      <c r="H17" s="20">
        <v>5.4265238390092889E-2</v>
      </c>
      <c r="I17" s="20">
        <v>3.4211149732620322E-2</v>
      </c>
      <c r="J17" s="20">
        <v>4.1592584558823517E-2</v>
      </c>
      <c r="K17" s="20">
        <v>2.7791232620320853E-2</v>
      </c>
      <c r="L17" s="20">
        <v>6.7564585434173652E-2</v>
      </c>
      <c r="M17" s="20">
        <v>6.2758795751633997E-2</v>
      </c>
      <c r="N17" s="20">
        <v>9.8082745098039201E-2</v>
      </c>
      <c r="O17" s="20">
        <v>9.108165E-2</v>
      </c>
      <c r="P17" s="20">
        <v>9.8111706550802147E-2</v>
      </c>
      <c r="Q17" s="20">
        <v>9.1248267973856198E-2</v>
      </c>
      <c r="R17" s="20">
        <v>7.5518169117647069E-2</v>
      </c>
      <c r="S17" s="20">
        <v>6.3930961397058825E-2</v>
      </c>
      <c r="T17" s="20">
        <v>7.0237999999999995E-2</v>
      </c>
      <c r="U17" s="20">
        <v>4.0194622994652401E-2</v>
      </c>
      <c r="V17" s="20">
        <v>6.4467207887700537E-2</v>
      </c>
      <c r="W17" s="20">
        <v>4.0032058823529414E-2</v>
      </c>
      <c r="X17" s="20">
        <v>8.0991433473389371E-2</v>
      </c>
      <c r="Y17" s="20">
        <v>5.5202511764705885E-2</v>
      </c>
    </row>
    <row r="18" spans="1:25" x14ac:dyDescent="0.3">
      <c r="A18" s="40">
        <v>0.33333333333333331</v>
      </c>
      <c r="B18" s="20">
        <v>7.3881260835913329E-2</v>
      </c>
      <c r="C18" s="20">
        <v>5.4642892156862743E-2</v>
      </c>
      <c r="D18" s="20">
        <v>6.1525072829131652E-2</v>
      </c>
      <c r="E18" s="20">
        <v>3.9242889705882356E-2</v>
      </c>
      <c r="F18" s="20">
        <v>3.1648189075630252E-2</v>
      </c>
      <c r="G18" s="20">
        <v>2.0364611764705883E-2</v>
      </c>
      <c r="H18" s="20">
        <v>4.3050860681114557E-2</v>
      </c>
      <c r="I18" s="20">
        <v>3.2591183155080222E-2</v>
      </c>
      <c r="J18" s="20">
        <v>3.1254741911764708E-2</v>
      </c>
      <c r="K18" s="20">
        <v>2.356118048128342E-2</v>
      </c>
      <c r="L18" s="20">
        <v>5.3123208683473401E-2</v>
      </c>
      <c r="M18" s="20">
        <v>5.5696769607843137E-2</v>
      </c>
      <c r="N18" s="20">
        <v>8.2163044117647063E-2</v>
      </c>
      <c r="O18" s="20">
        <v>7.5912464705882352E-2</v>
      </c>
      <c r="P18" s="20">
        <v>8.465408288770053E-2</v>
      </c>
      <c r="Q18" s="20">
        <v>7.9437472222222208E-2</v>
      </c>
      <c r="R18" s="20">
        <v>5.672592379679145E-2</v>
      </c>
      <c r="S18" s="20">
        <v>5.9931999999999992E-2</v>
      </c>
      <c r="T18" s="20">
        <v>5.4210087500000004E-2</v>
      </c>
      <c r="U18" s="20">
        <v>3.9319334224598927E-2</v>
      </c>
      <c r="V18" s="20">
        <v>4.6658895721925137E-2</v>
      </c>
      <c r="W18" s="20">
        <v>2.8775034926470586E-2</v>
      </c>
      <c r="X18" s="20">
        <v>7.6601485994397769E-2</v>
      </c>
      <c r="Y18" s="20">
        <v>5.9435710294117636E-2</v>
      </c>
    </row>
    <row r="19" spans="1:25" x14ac:dyDescent="0.3">
      <c r="A19" s="40">
        <v>0.35416666666666669</v>
      </c>
      <c r="B19" s="20">
        <v>5.4206873065015489E-2</v>
      </c>
      <c r="C19" s="20">
        <v>4.886721691176471E-2</v>
      </c>
      <c r="D19" s="20">
        <v>2.89562794117647E-2</v>
      </c>
      <c r="E19" s="20">
        <v>2.2339150735294112E-2</v>
      </c>
      <c r="F19" s="20">
        <v>-1.5617051820728295E-3</v>
      </c>
      <c r="G19" s="20">
        <v>1.1531485294117645E-3</v>
      </c>
      <c r="H19" s="20">
        <v>1.4242841331269351E-2</v>
      </c>
      <c r="I19" s="20">
        <v>1.1284934491978612E-2</v>
      </c>
      <c r="J19" s="20">
        <v>3.1332874999999991E-3</v>
      </c>
      <c r="K19" s="20">
        <v>1.571914438502673E-3</v>
      </c>
      <c r="L19" s="20">
        <v>2.2164413165266107E-2</v>
      </c>
      <c r="M19" s="20">
        <v>3.3993929738562093E-2</v>
      </c>
      <c r="N19" s="20">
        <v>5.4930838235294113E-2</v>
      </c>
      <c r="O19" s="20">
        <v>5.8080645588235294E-2</v>
      </c>
      <c r="P19" s="20">
        <v>6.1353937834224596E-2</v>
      </c>
      <c r="Q19" s="20">
        <v>6.3326187908496728E-2</v>
      </c>
      <c r="R19" s="20">
        <v>3.2934776069518716E-2</v>
      </c>
      <c r="S19" s="20">
        <v>4.4066124999999998E-2</v>
      </c>
      <c r="T19" s="20">
        <v>3.229573161764706E-2</v>
      </c>
      <c r="U19" s="20">
        <v>2.9527434491978602E-2</v>
      </c>
      <c r="V19" s="20">
        <v>1.9550093582887704E-2</v>
      </c>
      <c r="W19" s="20">
        <v>8.4925367647058821E-3</v>
      </c>
      <c r="X19" s="20">
        <v>5.7611955182072828E-2</v>
      </c>
      <c r="Y19" s="20">
        <v>5.3406489705882354E-2</v>
      </c>
    </row>
    <row r="20" spans="1:25" x14ac:dyDescent="0.3">
      <c r="A20" s="40">
        <v>0.375</v>
      </c>
      <c r="B20" s="20">
        <v>3.3555875386996906E-2</v>
      </c>
      <c r="C20" s="20">
        <v>3.0575560049019609E-2</v>
      </c>
      <c r="D20" s="20">
        <v>-3.0352990196078444E-3</v>
      </c>
      <c r="E20" s="20">
        <v>9.0181948529411745E-3</v>
      </c>
      <c r="F20" s="20">
        <v>-3.4014209383753505E-2</v>
      </c>
      <c r="G20" s="20">
        <v>-2.5851217647058826E-2</v>
      </c>
      <c r="H20" s="20">
        <v>-1.1589267801857582E-2</v>
      </c>
      <c r="I20" s="20">
        <v>-9.7336443850267376E-3</v>
      </c>
      <c r="J20" s="20">
        <v>-2.5683287500000002E-2</v>
      </c>
      <c r="K20" s="20">
        <v>-2.4134010695187166E-2</v>
      </c>
      <c r="L20" s="20">
        <v>-7.718421568627446E-3</v>
      </c>
      <c r="M20" s="20">
        <v>1.169365849673203E-2</v>
      </c>
      <c r="N20" s="20">
        <v>2.3267365546218482E-2</v>
      </c>
      <c r="O20" s="20">
        <v>3.228441470588235E-2</v>
      </c>
      <c r="P20" s="20">
        <v>3.374184759358289E-2</v>
      </c>
      <c r="Q20" s="20">
        <v>3.7215258169934637E-2</v>
      </c>
      <c r="R20" s="20">
        <v>1.5773322192513366E-3</v>
      </c>
      <c r="S20" s="20">
        <v>1.62376875E-2</v>
      </c>
      <c r="T20" s="20">
        <v>5.5352227941176477E-3</v>
      </c>
      <c r="U20" s="20">
        <v>8.2929933155080227E-3</v>
      </c>
      <c r="V20" s="20">
        <v>-1.4945050802139037E-2</v>
      </c>
      <c r="W20" s="20">
        <v>-1.5111586397058823E-2</v>
      </c>
      <c r="X20" s="20">
        <v>3.6167891456582633E-2</v>
      </c>
      <c r="Y20" s="20">
        <v>3.8169666176470586E-2</v>
      </c>
    </row>
    <row r="21" spans="1:25" x14ac:dyDescent="0.3">
      <c r="A21" s="40">
        <v>0.39583333333333331</v>
      </c>
      <c r="B21" s="20">
        <v>6.1503769349845168E-3</v>
      </c>
      <c r="C21" s="20">
        <v>6.6240919117647032E-3</v>
      </c>
      <c r="D21" s="20">
        <v>-3.4818857142857138E-2</v>
      </c>
      <c r="E21" s="20">
        <v>-1.278581617647059E-2</v>
      </c>
      <c r="F21" s="20">
        <v>-6.1781478291316534E-2</v>
      </c>
      <c r="G21" s="20">
        <v>-4.7678727941176481E-2</v>
      </c>
      <c r="H21" s="20">
        <v>-4.2841689628482969E-2</v>
      </c>
      <c r="I21" s="20">
        <v>-3.3210860962566847E-2</v>
      </c>
      <c r="J21" s="20">
        <v>-5.3247272058823528E-2</v>
      </c>
      <c r="K21" s="20">
        <v>-4.2782302139037429E-2</v>
      </c>
      <c r="L21" s="20">
        <v>-3.7005971288515412E-2</v>
      </c>
      <c r="M21" s="20">
        <v>-1.7254450980392154E-2</v>
      </c>
      <c r="N21" s="20">
        <v>-9.1826260504201691E-3</v>
      </c>
      <c r="O21" s="20">
        <v>-2.4424558823529406E-4</v>
      </c>
      <c r="P21" s="20">
        <v>-1.1927266042780749E-3</v>
      </c>
      <c r="Q21" s="20">
        <v>2.7172712418300645E-3</v>
      </c>
      <c r="R21" s="20">
        <v>-3.1242414438502671E-2</v>
      </c>
      <c r="S21" s="20">
        <v>-1.7318257352941176E-2</v>
      </c>
      <c r="T21" s="20">
        <v>-2.604126323529412E-2</v>
      </c>
      <c r="U21" s="20">
        <v>-2.0169135026737971E-2</v>
      </c>
      <c r="V21" s="20">
        <v>-4.115692379679145E-2</v>
      </c>
      <c r="W21" s="20">
        <v>-3.9722181985294119E-2</v>
      </c>
      <c r="X21" s="20">
        <v>1.001264145658263E-2</v>
      </c>
      <c r="Y21" s="20">
        <v>1.922544852941176E-2</v>
      </c>
    </row>
    <row r="22" spans="1:25" x14ac:dyDescent="0.3">
      <c r="A22" s="40">
        <v>0.41666666666666669</v>
      </c>
      <c r="B22" s="20">
        <v>-1.3615614551083588E-2</v>
      </c>
      <c r="C22" s="20">
        <v>-1.4029721813725493E-2</v>
      </c>
      <c r="D22" s="20">
        <v>-5.6700848039215671E-2</v>
      </c>
      <c r="E22" s="20">
        <v>-3.5010384191176469E-2</v>
      </c>
      <c r="F22" s="20">
        <v>-8.6116892156862745E-2</v>
      </c>
      <c r="G22" s="20">
        <v>-7.0338241176470584E-2</v>
      </c>
      <c r="H22" s="20">
        <v>-7.0500362229102165E-2</v>
      </c>
      <c r="I22" s="20">
        <v>-5.8084225935828876E-2</v>
      </c>
      <c r="J22" s="20">
        <v>-7.9991798529411767E-2</v>
      </c>
      <c r="K22" s="20">
        <v>-6.2460201871657753E-2</v>
      </c>
      <c r="L22" s="20">
        <v>-6.3766493697478999E-2</v>
      </c>
      <c r="M22" s="20">
        <v>-4.2022547385620918E-2</v>
      </c>
      <c r="N22" s="20">
        <v>-3.5934807422969194E-2</v>
      </c>
      <c r="O22" s="20">
        <v>-2.443326617647059E-2</v>
      </c>
      <c r="P22" s="20">
        <v>-2.8970999331550798E-2</v>
      </c>
      <c r="Q22" s="20">
        <v>-2.339011274509804E-2</v>
      </c>
      <c r="R22" s="20">
        <v>-5.9747106283422453E-2</v>
      </c>
      <c r="S22" s="20">
        <v>-4.1033900735294115E-2</v>
      </c>
      <c r="T22" s="20">
        <v>-5.7481008823529425E-2</v>
      </c>
      <c r="U22" s="20">
        <v>-4.7751815508021392E-2</v>
      </c>
      <c r="V22" s="20">
        <v>-6.5876093582887707E-2</v>
      </c>
      <c r="W22" s="20">
        <v>-6.1270544117647062E-2</v>
      </c>
      <c r="X22" s="20">
        <v>-8.8409012605041998E-3</v>
      </c>
      <c r="Y22" s="20">
        <v>6.9601911764705839E-3</v>
      </c>
    </row>
    <row r="23" spans="1:25" x14ac:dyDescent="0.3">
      <c r="A23" s="40">
        <v>0.4375</v>
      </c>
      <c r="B23" s="20">
        <v>-2.7157882352941171E-2</v>
      </c>
      <c r="C23" s="20">
        <v>-3.2096153186274505E-2</v>
      </c>
      <c r="D23" s="20">
        <v>-7.7769283613445386E-2</v>
      </c>
      <c r="E23" s="20">
        <v>-5.2382498161764712E-2</v>
      </c>
      <c r="F23" s="20">
        <v>-0.10793826540616246</v>
      </c>
      <c r="G23" s="20">
        <v>-8.1653138235294132E-2</v>
      </c>
      <c r="H23" s="20">
        <v>-9.4237989164086697E-2</v>
      </c>
      <c r="I23" s="20">
        <v>-7.8882557486631005E-2</v>
      </c>
      <c r="J23" s="20">
        <v>-9.9910613235294113E-2</v>
      </c>
      <c r="K23" s="20">
        <v>-7.0393573529411779E-2</v>
      </c>
      <c r="L23" s="20">
        <v>-8.7646159663865547E-2</v>
      </c>
      <c r="M23" s="20">
        <v>-5.9235720588235279E-2</v>
      </c>
      <c r="N23" s="20">
        <v>-6.0085088235294105E-2</v>
      </c>
      <c r="O23" s="20">
        <v>-4.6374470588235295E-2</v>
      </c>
      <c r="P23" s="20">
        <v>-5.3338317513368989E-2</v>
      </c>
      <c r="Q23" s="20">
        <v>-4.2970272875816992E-2</v>
      </c>
      <c r="R23" s="20">
        <v>-8.4959624999999997E-2</v>
      </c>
      <c r="S23" s="20">
        <v>-6.5354255514705889E-2</v>
      </c>
      <c r="T23" s="20">
        <v>-8.303931249999999E-2</v>
      </c>
      <c r="U23" s="20">
        <v>-6.9927430481283415E-2</v>
      </c>
      <c r="V23" s="20">
        <v>-9.2387822860962573E-2</v>
      </c>
      <c r="W23" s="20">
        <v>-7.4351948529411779E-2</v>
      </c>
      <c r="X23" s="20">
        <v>-2.693383333333333E-2</v>
      </c>
      <c r="Y23" s="20">
        <v>-6.4768044117646997E-3</v>
      </c>
    </row>
    <row r="24" spans="1:25" x14ac:dyDescent="0.3">
      <c r="A24" s="40">
        <v>0.45833333333333331</v>
      </c>
      <c r="B24" s="20">
        <v>-4.3345662538699689E-2</v>
      </c>
      <c r="C24" s="20">
        <v>-4.7690136029411773E-2</v>
      </c>
      <c r="D24" s="20">
        <v>-9.4568852240896353E-2</v>
      </c>
      <c r="E24" s="20">
        <v>-7.2102386029411755E-2</v>
      </c>
      <c r="F24" s="20">
        <v>-0.12675159033613442</v>
      </c>
      <c r="G24" s="20">
        <v>-9.1624122058823532E-2</v>
      </c>
      <c r="H24" s="20">
        <v>-0.11752935758513933</v>
      </c>
      <c r="I24" s="20">
        <v>-9.3355239304812834E-2</v>
      </c>
      <c r="J24" s="20">
        <v>-0.11335276911764706</v>
      </c>
      <c r="K24" s="20">
        <v>-8.5519017379679138E-2</v>
      </c>
      <c r="L24" s="20">
        <v>-0.10232604481792716</v>
      </c>
      <c r="M24" s="20">
        <v>-7.4372985294117649E-2</v>
      </c>
      <c r="N24" s="20">
        <v>-7.8735273809523804E-2</v>
      </c>
      <c r="O24" s="20">
        <v>-6.1496886764705869E-2</v>
      </c>
      <c r="P24" s="20">
        <v>-7.2330833556149721E-2</v>
      </c>
      <c r="Q24" s="20">
        <v>-6.2901049019607844E-2</v>
      </c>
      <c r="R24" s="20">
        <v>-0.10466426938502676</v>
      </c>
      <c r="S24" s="20">
        <v>-8.604335294117646E-2</v>
      </c>
      <c r="T24" s="20">
        <v>-0.10584898750000001</v>
      </c>
      <c r="U24" s="20">
        <v>-8.9912934491978624E-2</v>
      </c>
      <c r="V24" s="20">
        <v>-0.10971751537433154</v>
      </c>
      <c r="W24" s="20">
        <v>-9.6931812500000006E-2</v>
      </c>
      <c r="X24" s="20">
        <v>-3.7914999999999997E-2</v>
      </c>
      <c r="Y24" s="20">
        <v>-1.811701029411765E-2</v>
      </c>
    </row>
    <row r="25" spans="1:25" x14ac:dyDescent="0.3">
      <c r="A25" s="40">
        <v>0.47916666666666669</v>
      </c>
      <c r="B25" s="20">
        <v>-4.9175532507739934E-2</v>
      </c>
      <c r="C25" s="20">
        <v>-5.4967868872549029E-2</v>
      </c>
      <c r="D25" s="20">
        <v>-0.11072881092436974</v>
      </c>
      <c r="E25" s="20">
        <v>-7.4650128676470584E-2</v>
      </c>
      <c r="F25" s="20">
        <v>-0.1412030343137255</v>
      </c>
      <c r="G25" s="20">
        <v>-9.9355357352941182E-2</v>
      </c>
      <c r="H25" s="20">
        <v>-0.13242031424148604</v>
      </c>
      <c r="I25" s="20">
        <v>-0.10954180080213903</v>
      </c>
      <c r="J25" s="20">
        <v>-0.12517194485294114</v>
      </c>
      <c r="K25" s="20">
        <v>-0.10302464037433157</v>
      </c>
      <c r="L25" s="20">
        <v>-0.11547241456582633</v>
      </c>
      <c r="M25" s="20">
        <v>-8.5818001633986937E-2</v>
      </c>
      <c r="N25" s="20">
        <v>-9.3589459383753515E-2</v>
      </c>
      <c r="O25" s="20">
        <v>-7.4336199999999991E-2</v>
      </c>
      <c r="P25" s="20">
        <v>-8.9588737299465232E-2</v>
      </c>
      <c r="Q25" s="20">
        <v>-8.2261563725490219E-2</v>
      </c>
      <c r="R25" s="20">
        <v>-0.12080582620320855</v>
      </c>
      <c r="S25" s="20">
        <v>-9.7100011029411751E-2</v>
      </c>
      <c r="T25" s="20">
        <v>-0.12407139044117652</v>
      </c>
      <c r="U25" s="20">
        <v>-0.10485230614973261</v>
      </c>
      <c r="V25" s="20">
        <v>-0.11745554812834226</v>
      </c>
      <c r="W25" s="20">
        <v>-0.1063112849264706</v>
      </c>
      <c r="X25" s="20">
        <v>-4.4609196078431369E-2</v>
      </c>
      <c r="Y25" s="20">
        <v>-2.6294930882352942E-2</v>
      </c>
    </row>
    <row r="26" spans="1:25" x14ac:dyDescent="0.3">
      <c r="A26" s="40">
        <v>0.5</v>
      </c>
      <c r="B26" s="20">
        <v>-5.306222910216718E-2</v>
      </c>
      <c r="C26" s="20">
        <v>-5.8877855392156862E-2</v>
      </c>
      <c r="D26" s="20">
        <v>-0.12008071078431373</v>
      </c>
      <c r="E26" s="20">
        <v>-6.4475922794117638E-2</v>
      </c>
      <c r="F26" s="20">
        <v>-0.14847095938375349</v>
      </c>
      <c r="G26" s="20">
        <v>-0.10998468382352941</v>
      </c>
      <c r="H26" s="20">
        <v>-0.14750839396284823</v>
      </c>
      <c r="I26" s="20">
        <v>-0.11415303342245987</v>
      </c>
      <c r="J26" s="20">
        <v>-0.13574830514705885</v>
      </c>
      <c r="K26" s="20">
        <v>-0.10870536363636364</v>
      </c>
      <c r="L26" s="20">
        <v>-0.12485364145658263</v>
      </c>
      <c r="M26" s="20">
        <v>-9.3995171568627439E-2</v>
      </c>
      <c r="N26" s="20">
        <v>-0.10363339425770307</v>
      </c>
      <c r="O26" s="20">
        <v>-8.5686658823529396E-2</v>
      </c>
      <c r="P26" s="20">
        <v>-0.10126841844919786</v>
      </c>
      <c r="Q26" s="20">
        <v>-8.8879024509803922E-2</v>
      </c>
      <c r="R26" s="20">
        <v>-0.12996280548128339</v>
      </c>
      <c r="S26" s="20">
        <v>-0.10415729779411766</v>
      </c>
      <c r="T26" s="20">
        <v>-0.13543114926470587</v>
      </c>
      <c r="U26" s="20">
        <v>-0.11386503743315508</v>
      </c>
      <c r="V26" s="20">
        <v>-0.11931326069518718</v>
      </c>
      <c r="W26" s="20">
        <v>-0.1061025661764706</v>
      </c>
      <c r="X26" s="20">
        <v>-5.0299985994397757E-2</v>
      </c>
      <c r="Y26" s="20">
        <v>-3.1325636764705879E-2</v>
      </c>
    </row>
    <row r="27" spans="1:25" x14ac:dyDescent="0.3">
      <c r="A27" s="40">
        <v>0.52083333333333337</v>
      </c>
      <c r="B27" s="20">
        <v>-5.4705285603715174E-2</v>
      </c>
      <c r="C27" s="20">
        <v>-5.1455533088235306E-2</v>
      </c>
      <c r="D27" s="20">
        <v>-0.12320523319327731</v>
      </c>
      <c r="E27" s="20">
        <v>-6.4330246323529405E-2</v>
      </c>
      <c r="F27" s="20">
        <v>-0.14358470518207281</v>
      </c>
      <c r="G27" s="20">
        <v>-0.11060549852941179</v>
      </c>
      <c r="H27" s="20">
        <v>-0.15712054798761607</v>
      </c>
      <c r="I27" s="20">
        <v>-0.12228268582887701</v>
      </c>
      <c r="J27" s="20">
        <v>-0.13987013897058825</v>
      </c>
      <c r="K27" s="20">
        <v>-0.10892109090909088</v>
      </c>
      <c r="L27" s="20">
        <v>-0.13220429061624647</v>
      </c>
      <c r="M27" s="20">
        <v>-0.10244634640522876</v>
      </c>
      <c r="N27" s="20">
        <v>-0.1112684180672269</v>
      </c>
      <c r="O27" s="20">
        <v>-9.248621029411766E-2</v>
      </c>
      <c r="P27" s="20">
        <v>-0.10511592045454544</v>
      </c>
      <c r="Q27" s="20">
        <v>-9.349959477124184E-2</v>
      </c>
      <c r="R27" s="20">
        <v>-0.13567681818181818</v>
      </c>
      <c r="S27" s="20">
        <v>-0.10807303308823529</v>
      </c>
      <c r="T27" s="20">
        <v>-0.14263256323529414</v>
      </c>
      <c r="U27" s="20">
        <v>-0.11653905213903747</v>
      </c>
      <c r="V27" s="20">
        <v>-0.12118060093582886</v>
      </c>
      <c r="W27" s="20">
        <v>-9.8997525735294106E-2</v>
      </c>
      <c r="X27" s="20">
        <v>-5.0276228291316526E-2</v>
      </c>
      <c r="Y27" s="20">
        <v>-3.2583595588235301E-2</v>
      </c>
    </row>
    <row r="28" spans="1:25" x14ac:dyDescent="0.3">
      <c r="A28" s="40">
        <v>0.54166666666666663</v>
      </c>
      <c r="B28" s="20">
        <v>-4.6619155572755415E-2</v>
      </c>
      <c r="C28" s="20">
        <v>-4.7816258578431366E-2</v>
      </c>
      <c r="D28" s="20">
        <v>-0.12482965826330532</v>
      </c>
      <c r="E28" s="20">
        <v>-6.3564181985294094E-2</v>
      </c>
      <c r="F28" s="20">
        <v>-0.14225852100840339</v>
      </c>
      <c r="G28" s="20">
        <v>-0.10812157352941176</v>
      </c>
      <c r="H28" s="20">
        <v>-0.16209052554179568</v>
      </c>
      <c r="I28" s="20">
        <v>-0.12753573128342247</v>
      </c>
      <c r="J28" s="20">
        <v>-0.13345419191176472</v>
      </c>
      <c r="K28" s="20">
        <v>-9.6076514705882327E-2</v>
      </c>
      <c r="L28" s="20">
        <v>-0.12944949019607843</v>
      </c>
      <c r="M28" s="20">
        <v>-0.10498164215686273</v>
      </c>
      <c r="N28" s="20">
        <v>-0.10757989985994397</v>
      </c>
      <c r="O28" s="20">
        <v>-9.175346176470589E-2</v>
      </c>
      <c r="P28" s="20">
        <v>-0.10513756216577536</v>
      </c>
      <c r="Q28" s="20">
        <v>-0.10087739869281047</v>
      </c>
      <c r="R28" s="20">
        <v>-0.13870734625668449</v>
      </c>
      <c r="S28" s="20">
        <v>-0.11191836948529411</v>
      </c>
      <c r="T28" s="20">
        <v>-0.14252061617647063</v>
      </c>
      <c r="U28" s="20">
        <v>-0.11296655614973261</v>
      </c>
      <c r="V28" s="20">
        <v>-0.11380309024064171</v>
      </c>
      <c r="W28" s="20">
        <v>-8.8306022058823527E-2</v>
      </c>
      <c r="X28" s="20">
        <v>-4.0780893557422968E-2</v>
      </c>
      <c r="Y28" s="20">
        <v>-2.8215145588235298E-2</v>
      </c>
    </row>
    <row r="29" spans="1:25" x14ac:dyDescent="0.3">
      <c r="A29" s="40">
        <v>0.5625</v>
      </c>
      <c r="B29" s="20">
        <v>-3.7381848297213631E-2</v>
      </c>
      <c r="C29" s="20">
        <v>-4.3216165441176464E-2</v>
      </c>
      <c r="D29" s="20">
        <v>-0.11912842016806723</v>
      </c>
      <c r="E29" s="20">
        <v>-5.8616292279411758E-2</v>
      </c>
      <c r="F29" s="20">
        <v>-0.13701536064425771</v>
      </c>
      <c r="G29" s="20">
        <v>-9.9397838235294106E-2</v>
      </c>
      <c r="H29" s="20">
        <v>-0.1559489682662539</v>
      </c>
      <c r="I29" s="20">
        <v>-0.13080356016042782</v>
      </c>
      <c r="J29" s="20">
        <v>-0.13427081470588237</v>
      </c>
      <c r="K29" s="20">
        <v>-9.1149959893048124E-2</v>
      </c>
      <c r="L29" s="20">
        <v>-0.12396282422969186</v>
      </c>
      <c r="M29" s="20">
        <v>-9.9627424836601308E-2</v>
      </c>
      <c r="N29" s="20">
        <v>-0.10021137955182072</v>
      </c>
      <c r="O29" s="20">
        <v>-8.5909205882352957E-2</v>
      </c>
      <c r="P29" s="20">
        <v>-9.9272243983957231E-2</v>
      </c>
      <c r="Q29" s="20">
        <v>-9.7416240196078432E-2</v>
      </c>
      <c r="R29" s="20">
        <v>-0.1384435614973262</v>
      </c>
      <c r="S29" s="20">
        <v>-0.11186860294117645</v>
      </c>
      <c r="T29" s="20">
        <v>-0.13939597647058824</v>
      </c>
      <c r="U29" s="20">
        <v>-0.11610532620320857</v>
      </c>
      <c r="V29" s="20">
        <v>-0.10154208155080213</v>
      </c>
      <c r="W29" s="20">
        <v>-8.1281694852941178E-2</v>
      </c>
      <c r="X29" s="20">
        <v>-3.3137584033613436E-2</v>
      </c>
      <c r="Y29" s="20">
        <v>-1.30493794117647E-2</v>
      </c>
    </row>
    <row r="30" spans="1:25" x14ac:dyDescent="0.3">
      <c r="A30" s="40">
        <v>0.58333333333333337</v>
      </c>
      <c r="B30" s="20">
        <v>-3.3552147058823534E-2</v>
      </c>
      <c r="C30" s="20">
        <v>-3.4773763480392163E-2</v>
      </c>
      <c r="D30" s="20">
        <v>-0.1088764173669468</v>
      </c>
      <c r="E30" s="20">
        <v>-5.9148011029411758E-2</v>
      </c>
      <c r="F30" s="20">
        <v>-0.13667751820728291</v>
      </c>
      <c r="G30" s="20">
        <v>-9.9653280882352951E-2</v>
      </c>
      <c r="H30" s="20">
        <v>-0.15726742492260062</v>
      </c>
      <c r="I30" s="20">
        <v>-0.13656550935828876</v>
      </c>
      <c r="J30" s="20">
        <v>-0.13153741911764708</v>
      </c>
      <c r="K30" s="20">
        <v>-0.10339022192513371</v>
      </c>
      <c r="L30" s="20">
        <v>-0.11748095238095238</v>
      </c>
      <c r="M30" s="20">
        <v>-9.9404078431372542E-2</v>
      </c>
      <c r="N30" s="20">
        <v>-9.4672301120448152E-2</v>
      </c>
      <c r="O30" s="20">
        <v>-8.3214932352941168E-2</v>
      </c>
      <c r="P30" s="20">
        <v>-9.0130991978609631E-2</v>
      </c>
      <c r="Q30" s="20">
        <v>-9.4333937908496715E-2</v>
      </c>
      <c r="R30" s="20">
        <v>-0.13183535561497328</v>
      </c>
      <c r="S30" s="20">
        <v>-0.10667946874999999</v>
      </c>
      <c r="T30" s="20">
        <v>-0.13696272132352943</v>
      </c>
      <c r="U30" s="20">
        <v>-0.11890443048128342</v>
      </c>
      <c r="V30" s="20">
        <v>-8.8823272058823552E-2</v>
      </c>
      <c r="W30" s="20">
        <v>-7.5661147058823527E-2</v>
      </c>
      <c r="X30" s="20">
        <v>-2.8304265406162477E-2</v>
      </c>
      <c r="Y30" s="20">
        <v>-1.1213472058823531E-2</v>
      </c>
    </row>
    <row r="31" spans="1:25" x14ac:dyDescent="0.3">
      <c r="A31" s="40">
        <v>0.60416666666666663</v>
      </c>
      <c r="B31" s="20">
        <v>-2.1396037151702785E-2</v>
      </c>
      <c r="C31" s="20">
        <v>-3.0511240196078437E-2</v>
      </c>
      <c r="D31" s="20">
        <v>-9.0518908263305331E-2</v>
      </c>
      <c r="E31" s="20">
        <v>-6.0459573529411753E-2</v>
      </c>
      <c r="F31" s="20">
        <v>-0.12892621568627449</v>
      </c>
      <c r="G31" s="20">
        <v>-9.351402794117647E-2</v>
      </c>
      <c r="H31" s="20">
        <v>-0.15467985294117645</v>
      </c>
      <c r="I31" s="20">
        <v>-0.14392333957219253</v>
      </c>
      <c r="J31" s="20">
        <v>-0.1287168625</v>
      </c>
      <c r="K31" s="20">
        <v>-0.11065408422459894</v>
      </c>
      <c r="L31" s="20">
        <v>-0.1034132142857143</v>
      </c>
      <c r="M31" s="20">
        <v>-9.8291284313725483E-2</v>
      </c>
      <c r="N31" s="20">
        <v>-7.9726054621848744E-2</v>
      </c>
      <c r="O31" s="20">
        <v>-7.8503491176470597E-2</v>
      </c>
      <c r="P31" s="20">
        <v>-7.5998885026737989E-2</v>
      </c>
      <c r="Q31" s="20">
        <v>-8.323488398692809E-2</v>
      </c>
      <c r="R31" s="20">
        <v>-0.1194375013368984</v>
      </c>
      <c r="S31" s="20">
        <v>-9.9105626838235303E-2</v>
      </c>
      <c r="T31" s="20">
        <v>-0.12839154852941176</v>
      </c>
      <c r="U31" s="20">
        <v>-0.11842933155080217</v>
      </c>
      <c r="V31" s="20">
        <v>-7.2803022727272723E-2</v>
      </c>
      <c r="W31" s="20">
        <v>-6.3625656249999996E-2</v>
      </c>
      <c r="X31" s="20">
        <v>-1.3969972689075632E-2</v>
      </c>
      <c r="Y31" s="20">
        <v>-1.711661764705883E-3</v>
      </c>
    </row>
    <row r="32" spans="1:25" x14ac:dyDescent="0.3">
      <c r="A32" s="40">
        <v>0.625</v>
      </c>
      <c r="B32" s="20">
        <v>-1.9672647058823524E-3</v>
      </c>
      <c r="C32" s="20">
        <v>-1.2691672794117646E-2</v>
      </c>
      <c r="D32" s="20">
        <v>-6.495981582633055E-2</v>
      </c>
      <c r="E32" s="20">
        <v>-5.0000795955882353E-2</v>
      </c>
      <c r="F32" s="20">
        <v>-0.10845852030812325</v>
      </c>
      <c r="G32" s="20">
        <v>-7.8486685294117634E-2</v>
      </c>
      <c r="H32" s="20">
        <v>-0.14144974767801857</v>
      </c>
      <c r="I32" s="20">
        <v>-0.13835147727272726</v>
      </c>
      <c r="J32" s="20">
        <v>-0.12098789779411767</v>
      </c>
      <c r="K32" s="20">
        <v>-0.10500475935828879</v>
      </c>
      <c r="L32" s="20">
        <v>-8.7550485994397756E-2</v>
      </c>
      <c r="M32" s="20">
        <v>-8.7269787581699343E-2</v>
      </c>
      <c r="N32" s="20">
        <v>-5.7821254201680675E-2</v>
      </c>
      <c r="O32" s="20">
        <v>-6.5507891176470587E-2</v>
      </c>
      <c r="P32" s="20">
        <v>-5.5501847593582877E-2</v>
      </c>
      <c r="Q32" s="20">
        <v>-6.6598143790849662E-2</v>
      </c>
      <c r="R32" s="20">
        <v>-0.1021694364973262</v>
      </c>
      <c r="S32" s="20">
        <v>-9.0385290441176491E-2</v>
      </c>
      <c r="T32" s="20">
        <v>-0.10526536176470587</v>
      </c>
      <c r="U32" s="20">
        <v>-0.10552165909090908</v>
      </c>
      <c r="V32" s="20">
        <v>-4.8067991310160423E-2</v>
      </c>
      <c r="W32" s="20">
        <v>-4.3475643382352942E-2</v>
      </c>
      <c r="X32" s="20">
        <v>9.9765469187675128E-3</v>
      </c>
      <c r="Y32" s="20">
        <v>7.3596058823529433E-3</v>
      </c>
    </row>
    <row r="33" spans="1:25" x14ac:dyDescent="0.3">
      <c r="A33" s="40">
        <v>0.64583333333333337</v>
      </c>
      <c r="B33" s="20">
        <v>2.0393023219814246E-2</v>
      </c>
      <c r="C33" s="20">
        <v>1.6202455882352942E-2</v>
      </c>
      <c r="D33" s="20">
        <v>-4.550485084033614E-2</v>
      </c>
      <c r="E33" s="20">
        <v>-3.2603602941176472E-2</v>
      </c>
      <c r="F33" s="20">
        <v>-9.2137224789915956E-2</v>
      </c>
      <c r="G33" s="20">
        <v>-6.4664194117647039E-2</v>
      </c>
      <c r="H33" s="20">
        <v>-0.13142546594427246</v>
      </c>
      <c r="I33" s="20">
        <v>-0.12428524866310163</v>
      </c>
      <c r="J33" s="20">
        <v>-0.10831531102941176</v>
      </c>
      <c r="K33" s="20">
        <v>-9.8716621657754022E-2</v>
      </c>
      <c r="L33" s="20">
        <v>-7.9258128851540627E-2</v>
      </c>
      <c r="M33" s="20">
        <v>-7.2542540849673195E-2</v>
      </c>
      <c r="N33" s="20">
        <v>-4.055098879551821E-2</v>
      </c>
      <c r="O33" s="20">
        <v>-4.5658588235294111E-2</v>
      </c>
      <c r="P33" s="20">
        <v>-3.6054576871657744E-2</v>
      </c>
      <c r="Q33" s="20">
        <v>-4.4312635620915038E-2</v>
      </c>
      <c r="R33" s="20">
        <v>-8.251891510695189E-2</v>
      </c>
      <c r="S33" s="20">
        <v>-8.2749650735294111E-2</v>
      </c>
      <c r="T33" s="20">
        <v>-8.3390218382352957E-2</v>
      </c>
      <c r="U33" s="20">
        <v>-8.6789913101604277E-2</v>
      </c>
      <c r="V33" s="20">
        <v>-2.0566538770053475E-2</v>
      </c>
      <c r="W33" s="20">
        <v>-1.9967858455882354E-2</v>
      </c>
      <c r="X33" s="20">
        <v>3.4733698179271709E-2</v>
      </c>
      <c r="Y33" s="20">
        <v>2.391916176470588E-2</v>
      </c>
    </row>
    <row r="34" spans="1:25" x14ac:dyDescent="0.3">
      <c r="A34" s="40">
        <v>0.66666666666666663</v>
      </c>
      <c r="B34" s="20">
        <v>3.8999644736842115E-2</v>
      </c>
      <c r="C34" s="20">
        <v>4.5004379901960788E-2</v>
      </c>
      <c r="D34" s="20">
        <v>-2.3279805322128849E-2</v>
      </c>
      <c r="E34" s="20">
        <v>-1.0090066176470585E-2</v>
      </c>
      <c r="F34" s="20">
        <v>-6.7563025910364144E-2</v>
      </c>
      <c r="G34" s="20">
        <v>-4.8717097058823523E-2</v>
      </c>
      <c r="H34" s="20">
        <v>-0.11860767647058824</v>
      </c>
      <c r="I34" s="20">
        <v>-0.10229019786096255</v>
      </c>
      <c r="J34" s="20">
        <v>-9.6316300735294097E-2</v>
      </c>
      <c r="K34" s="20">
        <v>-8.6924358288770043E-2</v>
      </c>
      <c r="L34" s="20">
        <v>-7.0446831932773124E-2</v>
      </c>
      <c r="M34" s="20">
        <v>-5.6244400326797388E-2</v>
      </c>
      <c r="N34" s="20">
        <v>-2.5784670868347348E-2</v>
      </c>
      <c r="O34" s="20">
        <v>-2.5027772058823526E-2</v>
      </c>
      <c r="P34" s="20">
        <v>-1.9693493315508018E-2</v>
      </c>
      <c r="Q34" s="20">
        <v>-2.496501470588235E-2</v>
      </c>
      <c r="R34" s="20">
        <v>-6.5027360962566852E-2</v>
      </c>
      <c r="S34" s="20">
        <v>-6.3408402573529421E-2</v>
      </c>
      <c r="T34" s="20">
        <v>-6.3449057352941179E-2</v>
      </c>
      <c r="U34" s="20">
        <v>-6.6645486631016035E-2</v>
      </c>
      <c r="V34" s="20">
        <v>4.6008903743315534E-3</v>
      </c>
      <c r="W34" s="20">
        <v>9.2056801470588225E-3</v>
      </c>
      <c r="X34" s="20">
        <v>5.3481114145658266E-2</v>
      </c>
      <c r="Y34" s="20">
        <v>5.4319533823529421E-2</v>
      </c>
    </row>
    <row r="35" spans="1:25" x14ac:dyDescent="0.3">
      <c r="A35" s="40">
        <v>0.6875</v>
      </c>
      <c r="B35" s="20">
        <v>6.0551258513931887E-2</v>
      </c>
      <c r="C35" s="20">
        <v>6.5920981617647048E-2</v>
      </c>
      <c r="D35" s="20">
        <v>3.6527612044817909E-3</v>
      </c>
      <c r="E35" s="20">
        <v>1.1608204044117644E-2</v>
      </c>
      <c r="F35" s="20">
        <v>-3.813206512605042E-2</v>
      </c>
      <c r="G35" s="20">
        <v>-2.4069926470588233E-2</v>
      </c>
      <c r="H35" s="20">
        <v>-9.5581589009287926E-2</v>
      </c>
      <c r="I35" s="20">
        <v>-8.3249266042780767E-2</v>
      </c>
      <c r="J35" s="20">
        <v>-7.4837781617647051E-2</v>
      </c>
      <c r="K35" s="20">
        <v>-7.0509457219251337E-2</v>
      </c>
      <c r="L35" s="20">
        <v>-5.2013113445378151E-2</v>
      </c>
      <c r="M35" s="20">
        <v>-3.6143772875816993E-2</v>
      </c>
      <c r="N35" s="20">
        <v>-1.3916404761904764E-2</v>
      </c>
      <c r="O35" s="20">
        <v>-1.0904829411764705E-2</v>
      </c>
      <c r="P35" s="20">
        <v>-4.5413576203208583E-3</v>
      </c>
      <c r="Q35" s="20">
        <v>-8.8973349673202619E-3</v>
      </c>
      <c r="R35" s="20">
        <v>-4.4278443850267392E-2</v>
      </c>
      <c r="S35" s="20">
        <v>-4.0185411764705879E-2</v>
      </c>
      <c r="T35" s="20">
        <v>-4.0428754411764703E-2</v>
      </c>
      <c r="U35" s="20">
        <v>-3.7490364973262039E-2</v>
      </c>
      <c r="V35" s="20">
        <v>2.9820931149732621E-2</v>
      </c>
      <c r="W35" s="20">
        <v>3.7630845588235297E-2</v>
      </c>
      <c r="X35" s="20">
        <v>7.1744829131652657E-2</v>
      </c>
      <c r="Y35" s="20">
        <v>7.4405057352941187E-2</v>
      </c>
    </row>
    <row r="36" spans="1:25" x14ac:dyDescent="0.3">
      <c r="A36" s="40">
        <v>0.70833333333333337</v>
      </c>
      <c r="B36" s="20">
        <v>7.7641489164086697E-2</v>
      </c>
      <c r="C36" s="20">
        <v>8.1428468137254892E-2</v>
      </c>
      <c r="D36" s="20">
        <v>3.1193052521008405E-2</v>
      </c>
      <c r="E36" s="20">
        <v>3.5830152573529409E-2</v>
      </c>
      <c r="F36" s="20">
        <v>-1.0149716386554621E-2</v>
      </c>
      <c r="G36" s="20">
        <v>1.7928088235293904E-4</v>
      </c>
      <c r="H36" s="20">
        <v>-7.3044279411764709E-2</v>
      </c>
      <c r="I36" s="20">
        <v>-6.6246764705882352E-2</v>
      </c>
      <c r="J36" s="20">
        <v>-5.7715905882352925E-2</v>
      </c>
      <c r="K36" s="20">
        <v>-5.3503974598930464E-2</v>
      </c>
      <c r="L36" s="20">
        <v>-3.3235614145658267E-2</v>
      </c>
      <c r="M36" s="20">
        <v>-1.3311171568627449E-2</v>
      </c>
      <c r="N36" s="20">
        <v>1.3607591036414568E-3</v>
      </c>
      <c r="O36" s="20">
        <v>1.3719944117647053E-2</v>
      </c>
      <c r="P36" s="20">
        <v>1.4472806818181815E-2</v>
      </c>
      <c r="Q36" s="20">
        <v>9.8208316993464041E-3</v>
      </c>
      <c r="R36" s="20">
        <v>-2.2841209893048123E-2</v>
      </c>
      <c r="S36" s="20">
        <v>-1.6993757352941175E-2</v>
      </c>
      <c r="T36" s="20">
        <v>-1.2619290441176467E-2</v>
      </c>
      <c r="U36" s="20">
        <v>-1.1054725935828879E-2</v>
      </c>
      <c r="V36" s="20">
        <v>5.3774357620320859E-2</v>
      </c>
      <c r="W36" s="20">
        <v>5.6860805147058831E-2</v>
      </c>
      <c r="X36" s="20">
        <v>9.1324881652661047E-2</v>
      </c>
      <c r="Y36" s="20">
        <v>9.4451382352941177E-2</v>
      </c>
    </row>
    <row r="37" spans="1:25" x14ac:dyDescent="0.3">
      <c r="A37" s="40">
        <v>0.72916666666666663</v>
      </c>
      <c r="B37" s="20">
        <v>9.1447190402476772E-2</v>
      </c>
      <c r="C37" s="20">
        <v>0.10200940318627449</v>
      </c>
      <c r="D37" s="20">
        <v>5.4592988095238104E-2</v>
      </c>
      <c r="E37" s="20">
        <v>5.9963536764705866E-2</v>
      </c>
      <c r="F37" s="20">
        <v>1.8280086834733894E-2</v>
      </c>
      <c r="G37" s="20">
        <v>2.9400760294117645E-2</v>
      </c>
      <c r="H37" s="20">
        <v>-4.7192370743034055E-2</v>
      </c>
      <c r="I37" s="20">
        <v>-3.5216905080213905E-2</v>
      </c>
      <c r="J37" s="20">
        <v>-3.7218782352941168E-2</v>
      </c>
      <c r="K37" s="20">
        <v>-2.8979034759358289E-2</v>
      </c>
      <c r="L37" s="20">
        <v>-1.5137651260504198E-2</v>
      </c>
      <c r="M37" s="20">
        <v>8.2457679738561634E-4</v>
      </c>
      <c r="N37" s="20">
        <v>2.0292723389355741E-2</v>
      </c>
      <c r="O37" s="20">
        <v>2.6025150000000004E-2</v>
      </c>
      <c r="P37" s="20">
        <v>2.9740592245989319E-2</v>
      </c>
      <c r="Q37" s="20">
        <v>2.8777965686274512E-2</v>
      </c>
      <c r="R37" s="20">
        <v>3.0239993315508014E-3</v>
      </c>
      <c r="S37" s="20">
        <v>9.6930551470588208E-3</v>
      </c>
      <c r="T37" s="20">
        <v>1.6181560294117645E-2</v>
      </c>
      <c r="U37" s="20">
        <v>1.5616165775401071E-2</v>
      </c>
      <c r="V37" s="20">
        <v>7.0041653074866303E-2</v>
      </c>
      <c r="W37" s="20">
        <v>7.2738301470588226E-2</v>
      </c>
      <c r="X37" s="20">
        <v>0.10336986344537813</v>
      </c>
      <c r="Y37" s="20">
        <v>0.10414969264705883</v>
      </c>
    </row>
    <row r="38" spans="1:25" x14ac:dyDescent="0.3">
      <c r="A38" s="40">
        <v>0.75</v>
      </c>
      <c r="B38" s="20">
        <v>0.10110432275541797</v>
      </c>
      <c r="C38" s="20">
        <v>0.11756038848039214</v>
      </c>
      <c r="D38" s="20">
        <v>7.3942761204481802E-2</v>
      </c>
      <c r="E38" s="20">
        <v>8.3189231617647047E-2</v>
      </c>
      <c r="F38" s="20">
        <v>4.1164519607843147E-2</v>
      </c>
      <c r="G38" s="20">
        <v>5.2509460294117627E-2</v>
      </c>
      <c r="H38" s="20">
        <v>-1.5515722910216719E-2</v>
      </c>
      <c r="I38" s="20">
        <v>-7.1653315508021361E-3</v>
      </c>
      <c r="J38" s="20">
        <v>-9.5377727941176483E-3</v>
      </c>
      <c r="K38" s="20">
        <v>-1.5160240641711208E-3</v>
      </c>
      <c r="L38" s="20">
        <v>1.0392912464985997E-2</v>
      </c>
      <c r="M38" s="20">
        <v>2.3149766339869277E-2</v>
      </c>
      <c r="N38" s="20">
        <v>3.8943960084033613E-2</v>
      </c>
      <c r="O38" s="20">
        <v>4.2715922058823533E-2</v>
      </c>
      <c r="P38" s="20">
        <v>5.1950835561497315E-2</v>
      </c>
      <c r="Q38" s="20">
        <v>4.899570751633988E-2</v>
      </c>
      <c r="R38" s="20">
        <v>3.093389772727273E-2</v>
      </c>
      <c r="S38" s="20">
        <v>3.2950159926470587E-2</v>
      </c>
      <c r="T38" s="20">
        <v>4.0878878676470588E-2</v>
      </c>
      <c r="U38" s="20">
        <v>4.1537566844919785E-2</v>
      </c>
      <c r="V38" s="20">
        <v>8.1430558155080213E-2</v>
      </c>
      <c r="W38" s="20">
        <v>8.2440351102941192E-2</v>
      </c>
      <c r="X38" s="20">
        <v>0.11285713935574232</v>
      </c>
      <c r="Y38" s="20">
        <v>0.11554160588235293</v>
      </c>
    </row>
    <row r="39" spans="1:25" x14ac:dyDescent="0.3">
      <c r="A39" s="40">
        <v>0.77083333333333337</v>
      </c>
      <c r="B39" s="20">
        <v>0.11111485061919506</v>
      </c>
      <c r="C39" s="20">
        <v>0.12773008823529411</v>
      </c>
      <c r="D39" s="20">
        <v>8.8230838935574249E-2</v>
      </c>
      <c r="E39" s="20">
        <v>9.3520647058823542E-2</v>
      </c>
      <c r="F39" s="20">
        <v>6.2846873249299717E-2</v>
      </c>
      <c r="G39" s="20">
        <v>7.5883139705882369E-2</v>
      </c>
      <c r="H39" s="20">
        <v>1.5200647058823531E-2</v>
      </c>
      <c r="I39" s="20">
        <v>2.0098959893048125E-2</v>
      </c>
      <c r="J39" s="20">
        <v>1.7436688235294113E-2</v>
      </c>
      <c r="K39" s="20">
        <v>2.1071692513368986E-2</v>
      </c>
      <c r="L39" s="20">
        <v>3.5191874649859942E-2</v>
      </c>
      <c r="M39" s="20">
        <v>4.1340761437908505E-2</v>
      </c>
      <c r="N39" s="20">
        <v>6.3968667366946771E-2</v>
      </c>
      <c r="O39" s="20">
        <v>6.3282055882352944E-2</v>
      </c>
      <c r="P39" s="20">
        <v>7.3517812165775409E-2</v>
      </c>
      <c r="Q39" s="20">
        <v>6.9304498366013073E-2</v>
      </c>
      <c r="R39" s="20">
        <v>5.3858848262032091E-2</v>
      </c>
      <c r="S39" s="20">
        <v>6.1097779411764704E-2</v>
      </c>
      <c r="T39" s="20">
        <v>5.9871630147058832E-2</v>
      </c>
      <c r="U39" s="20">
        <v>6.2599800802139019E-2</v>
      </c>
      <c r="V39" s="20">
        <v>9.1455116978609627E-2</v>
      </c>
      <c r="W39" s="20">
        <v>9.0594360294117646E-2</v>
      </c>
      <c r="X39" s="20">
        <v>0.12041039215686275</v>
      </c>
      <c r="Y39" s="20">
        <v>0.12924110588235296</v>
      </c>
    </row>
    <row r="40" spans="1:25" x14ac:dyDescent="0.3">
      <c r="A40" s="40">
        <v>0.79166666666666663</v>
      </c>
      <c r="B40" s="20">
        <v>0.11889838467492264</v>
      </c>
      <c r="C40" s="20">
        <v>0.13058349509803924</v>
      </c>
      <c r="D40" s="20">
        <v>0.10138479201680672</v>
      </c>
      <c r="E40" s="20">
        <v>0.10242578124999999</v>
      </c>
      <c r="F40" s="20">
        <v>7.8529679271708688E-2</v>
      </c>
      <c r="G40" s="20">
        <v>8.734749852941176E-2</v>
      </c>
      <c r="H40" s="20">
        <v>4.2418188854489162E-2</v>
      </c>
      <c r="I40" s="20">
        <v>4.06447820855615E-2</v>
      </c>
      <c r="J40" s="20">
        <v>3.8101472794117644E-2</v>
      </c>
      <c r="K40" s="20">
        <v>3.856723128342246E-2</v>
      </c>
      <c r="L40" s="20">
        <v>5.8140287114845937E-2</v>
      </c>
      <c r="M40" s="20">
        <v>6.703142647058824E-2</v>
      </c>
      <c r="N40" s="20">
        <v>8.220832422969189E-2</v>
      </c>
      <c r="O40" s="20">
        <v>8.1457435294117642E-2</v>
      </c>
      <c r="P40" s="20">
        <v>9.2604806818181853E-2</v>
      </c>
      <c r="Q40" s="20">
        <v>8.786956045751633E-2</v>
      </c>
      <c r="R40" s="20">
        <v>7.2641459224598942E-2</v>
      </c>
      <c r="S40" s="20">
        <v>8.0966391544117639E-2</v>
      </c>
      <c r="T40" s="20">
        <v>7.5304944852941175E-2</v>
      </c>
      <c r="U40" s="20">
        <v>7.6032181818181818E-2</v>
      </c>
      <c r="V40" s="20">
        <v>9.7614816844919808E-2</v>
      </c>
      <c r="W40" s="20">
        <v>9.6446494485294132E-2</v>
      </c>
      <c r="X40" s="20">
        <v>0.13022775700280112</v>
      </c>
      <c r="Y40" s="20">
        <v>0.13300351911764707</v>
      </c>
    </row>
    <row r="41" spans="1:25" x14ac:dyDescent="0.3">
      <c r="A41" s="40">
        <v>0.8125</v>
      </c>
      <c r="B41" s="20">
        <v>0.12380971439628485</v>
      </c>
      <c r="C41" s="20">
        <v>0.12619875122549018</v>
      </c>
      <c r="D41" s="20">
        <v>0.11003547198879553</v>
      </c>
      <c r="E41" s="20">
        <v>0.10386542279411763</v>
      </c>
      <c r="F41" s="20">
        <v>8.9167031512605036E-2</v>
      </c>
      <c r="G41" s="20">
        <v>9.5083266176470588E-2</v>
      </c>
      <c r="H41" s="20">
        <v>6.1181513157894753E-2</v>
      </c>
      <c r="I41" s="20">
        <v>5.7203417112299461E-2</v>
      </c>
      <c r="J41" s="20">
        <v>5.6755563235294113E-2</v>
      </c>
      <c r="K41" s="20">
        <v>5.1646013368983959E-2</v>
      </c>
      <c r="L41" s="20">
        <v>7.2055711484593846E-2</v>
      </c>
      <c r="M41" s="20">
        <v>8.0686001633986926E-2</v>
      </c>
      <c r="N41" s="20">
        <v>9.3593490896358558E-2</v>
      </c>
      <c r="O41" s="20">
        <v>9.5556626470588241E-2</v>
      </c>
      <c r="P41" s="20">
        <v>0.10216720922459893</v>
      </c>
      <c r="Q41" s="20">
        <v>0.10226567647058823</v>
      </c>
      <c r="R41" s="20">
        <v>8.6645309491978614E-2</v>
      </c>
      <c r="S41" s="20">
        <v>9.1679990808823525E-2</v>
      </c>
      <c r="T41" s="20">
        <v>8.5572789705882349E-2</v>
      </c>
      <c r="U41" s="20">
        <v>8.6145110962566843E-2</v>
      </c>
      <c r="V41" s="20">
        <v>0.10067749197860963</v>
      </c>
      <c r="W41" s="20">
        <v>0.10059091544117647</v>
      </c>
      <c r="X41" s="20">
        <v>0.13354055742296916</v>
      </c>
      <c r="Y41" s="20">
        <v>0.13286703088235294</v>
      </c>
    </row>
    <row r="42" spans="1:25" x14ac:dyDescent="0.3">
      <c r="A42" s="40">
        <v>0.83333333333333337</v>
      </c>
      <c r="B42" s="20">
        <v>0.12896708823529413</v>
      </c>
      <c r="C42" s="20">
        <v>0.1289253161764706</v>
      </c>
      <c r="D42" s="20">
        <v>0.11966378991596636</v>
      </c>
      <c r="E42" s="20">
        <v>0.10987930147058823</v>
      </c>
      <c r="F42" s="20">
        <v>9.9726581932773103E-2</v>
      </c>
      <c r="G42" s="20">
        <v>9.8595100000000005E-2</v>
      </c>
      <c r="H42" s="20">
        <v>7.7592818111455117E-2</v>
      </c>
      <c r="I42" s="20">
        <v>7.224774331550804E-2</v>
      </c>
      <c r="J42" s="20">
        <v>7.2859708088235303E-2</v>
      </c>
      <c r="K42" s="20">
        <v>6.5623197860962573E-2</v>
      </c>
      <c r="L42" s="20">
        <v>8.5926142857142868E-2</v>
      </c>
      <c r="M42" s="20">
        <v>8.9770263071895409E-2</v>
      </c>
      <c r="N42" s="20">
        <v>0.10618847549019608</v>
      </c>
      <c r="O42" s="20">
        <v>0.11079465147058824</v>
      </c>
      <c r="P42" s="20">
        <v>0.11222300668449199</v>
      </c>
      <c r="Q42" s="20">
        <v>0.11415404901960786</v>
      </c>
      <c r="R42" s="20">
        <v>0.10259527205882354</v>
      </c>
      <c r="S42" s="20">
        <v>0.10161166727941176</v>
      </c>
      <c r="T42" s="20">
        <v>9.2886699264705871E-2</v>
      </c>
      <c r="U42" s="20">
        <v>9.5564771390374351E-2</v>
      </c>
      <c r="V42" s="20">
        <v>0.10454742513368981</v>
      </c>
      <c r="W42" s="20">
        <v>0.10189243198529413</v>
      </c>
      <c r="X42" s="20">
        <v>0.138151724789916</v>
      </c>
      <c r="Y42" s="20">
        <v>0.13676882794117645</v>
      </c>
    </row>
    <row r="43" spans="1:25" x14ac:dyDescent="0.3">
      <c r="A43" s="40">
        <v>0.85416666666666663</v>
      </c>
      <c r="B43" s="20">
        <v>0.12858844736842104</v>
      </c>
      <c r="C43" s="20">
        <v>0.13293283700980393</v>
      </c>
      <c r="D43" s="20">
        <v>0.12403837254901962</v>
      </c>
      <c r="E43" s="20">
        <v>0.11451785477941175</v>
      </c>
      <c r="F43" s="20">
        <v>0.10794685994397758</v>
      </c>
      <c r="G43" s="20">
        <v>0.10227608529411765</v>
      </c>
      <c r="H43" s="20">
        <v>9.2403910216718274E-2</v>
      </c>
      <c r="I43" s="20">
        <v>8.1229175133689852E-2</v>
      </c>
      <c r="J43" s="20">
        <v>8.6831020588235303E-2</v>
      </c>
      <c r="K43" s="20">
        <v>8.5022042780748652E-2</v>
      </c>
      <c r="L43" s="20">
        <v>9.7557797619047606E-2</v>
      </c>
      <c r="M43" s="20">
        <v>9.6764266339869287E-2</v>
      </c>
      <c r="N43" s="20">
        <v>0.11822580602240898</v>
      </c>
      <c r="O43" s="20">
        <v>0.11714033529411767</v>
      </c>
      <c r="P43" s="20">
        <v>0.12205583957219247</v>
      </c>
      <c r="Q43" s="20">
        <v>0.11570667156862749</v>
      </c>
      <c r="R43" s="20">
        <v>0.11358753141711229</v>
      </c>
      <c r="S43" s="20">
        <v>0.11112792830882352</v>
      </c>
      <c r="T43" s="20">
        <v>9.2006116911764704E-2</v>
      </c>
      <c r="U43" s="20">
        <v>9.4838723262032104E-2</v>
      </c>
      <c r="V43" s="20">
        <v>0.10545995855614972</v>
      </c>
      <c r="W43" s="20">
        <v>0.10265261948529412</v>
      </c>
      <c r="X43" s="20">
        <v>0.14106571568627449</v>
      </c>
      <c r="Y43" s="20">
        <v>0.13860805147058824</v>
      </c>
    </row>
    <row r="44" spans="1:25" x14ac:dyDescent="0.3">
      <c r="A44" s="40">
        <v>0.875</v>
      </c>
      <c r="B44" s="20">
        <v>0.12978433359133126</v>
      </c>
      <c r="C44" s="20">
        <v>0.12724577205882351</v>
      </c>
      <c r="D44" s="20">
        <v>0.12394770938375352</v>
      </c>
      <c r="E44" s="20">
        <v>0.11505430330882352</v>
      </c>
      <c r="F44" s="20">
        <v>0.10623259313725492</v>
      </c>
      <c r="G44" s="20">
        <v>0.10318100294117646</v>
      </c>
      <c r="H44" s="20">
        <v>9.455412848297215E-2</v>
      </c>
      <c r="I44" s="20">
        <v>8.7498176470588218E-2</v>
      </c>
      <c r="J44" s="20">
        <v>9.6224301470588247E-2</v>
      </c>
      <c r="K44" s="20">
        <v>9.3231200534759362E-2</v>
      </c>
      <c r="L44" s="20">
        <v>0.10501326330532214</v>
      </c>
      <c r="M44" s="20">
        <v>0.10020305065359478</v>
      </c>
      <c r="N44" s="20">
        <v>0.126654012605042</v>
      </c>
      <c r="O44" s="20">
        <v>0.11762616029411763</v>
      </c>
      <c r="P44" s="20">
        <v>0.13048535561497324</v>
      </c>
      <c r="Q44" s="20">
        <v>0.11747206372549018</v>
      </c>
      <c r="R44" s="20">
        <v>0.11336509692513369</v>
      </c>
      <c r="S44" s="20">
        <v>0.10568062132352941</v>
      </c>
      <c r="T44" s="20">
        <v>9.0374360294117634E-2</v>
      </c>
      <c r="U44" s="20">
        <v>9.1571700534759368E-2</v>
      </c>
      <c r="V44" s="20">
        <v>0.10684531149732619</v>
      </c>
      <c r="W44" s="20">
        <v>0.10176249816176471</v>
      </c>
      <c r="X44" s="20">
        <v>0.14000351050420168</v>
      </c>
      <c r="Y44" s="20">
        <v>0.13707966323529411</v>
      </c>
    </row>
    <row r="45" spans="1:25" x14ac:dyDescent="0.3">
      <c r="A45" s="40">
        <v>0.89583333333333337</v>
      </c>
      <c r="B45" s="20">
        <v>0.13135872678018576</v>
      </c>
      <c r="C45" s="20">
        <v>0.12768078921568626</v>
      </c>
      <c r="D45" s="20">
        <v>0.12124745238095237</v>
      </c>
      <c r="E45" s="20">
        <v>0.11196401102941178</v>
      </c>
      <c r="F45" s="20">
        <v>0.10314137535014004</v>
      </c>
      <c r="G45" s="20">
        <v>0.10257761029411765</v>
      </c>
      <c r="H45" s="20">
        <v>9.4150837461300305E-2</v>
      </c>
      <c r="I45" s="20">
        <v>8.7016240641711221E-2</v>
      </c>
      <c r="J45" s="20">
        <v>9.5666344852941163E-2</v>
      </c>
      <c r="K45" s="20">
        <v>8.7835505347593601E-2</v>
      </c>
      <c r="L45" s="20">
        <v>0.10790263165266109</v>
      </c>
      <c r="M45" s="20">
        <v>0.10321544444444446</v>
      </c>
      <c r="N45" s="20">
        <v>0.13459592647058821</v>
      </c>
      <c r="O45" s="20">
        <v>0.12206036323529412</v>
      </c>
      <c r="P45" s="20">
        <v>0.13191139505347593</v>
      </c>
      <c r="Q45" s="20">
        <v>0.11894211764705881</v>
      </c>
      <c r="R45" s="20">
        <v>0.11410771457219249</v>
      </c>
      <c r="S45" s="20">
        <v>0.10212448897058822</v>
      </c>
      <c r="T45" s="20">
        <v>9.2088510294117645E-2</v>
      </c>
      <c r="U45" s="20">
        <v>8.8391889037433155E-2</v>
      </c>
      <c r="V45" s="20">
        <v>0.10352915508021393</v>
      </c>
      <c r="W45" s="20">
        <v>9.9846408088235306E-2</v>
      </c>
      <c r="X45" s="20">
        <v>0.13395584173669467</v>
      </c>
      <c r="Y45" s="20">
        <v>0.13687925735294118</v>
      </c>
    </row>
    <row r="46" spans="1:25" x14ac:dyDescent="0.3">
      <c r="A46" s="40">
        <v>0.91666666666666663</v>
      </c>
      <c r="B46" s="20">
        <v>0.13009992956656347</v>
      </c>
      <c r="C46" s="20">
        <v>0.11971700490196079</v>
      </c>
      <c r="D46" s="20">
        <v>0.11378284593837533</v>
      </c>
      <c r="E46" s="20">
        <v>0.10451994301470589</v>
      </c>
      <c r="F46" s="20">
        <v>9.6119219187675048E-2</v>
      </c>
      <c r="G46" s="20">
        <v>9.1436816176470592E-2</v>
      </c>
      <c r="H46" s="20">
        <v>8.6879237616099086E-2</v>
      </c>
      <c r="I46" s="20">
        <v>8.2810605614973276E-2</v>
      </c>
      <c r="J46" s="20">
        <v>8.8001351470588227E-2</v>
      </c>
      <c r="K46" s="20">
        <v>8.5921671122994661E-2</v>
      </c>
      <c r="L46" s="20">
        <v>0.11072200630252099</v>
      </c>
      <c r="M46" s="20">
        <v>0.10623583006535946</v>
      </c>
      <c r="N46" s="20">
        <v>0.13453569747899161</v>
      </c>
      <c r="O46" s="20">
        <v>0.12553269411764706</v>
      </c>
      <c r="P46" s="20">
        <v>0.13311167245989305</v>
      </c>
      <c r="Q46" s="20">
        <v>0.12171817973856208</v>
      </c>
      <c r="R46" s="20">
        <v>0.11125601403743314</v>
      </c>
      <c r="S46" s="20">
        <v>0.10099351470588237</v>
      </c>
      <c r="T46" s="20">
        <v>9.0452069852941158E-2</v>
      </c>
      <c r="U46" s="20">
        <v>8.4402427807486635E-2</v>
      </c>
      <c r="V46" s="20">
        <v>9.8006026737967919E-2</v>
      </c>
      <c r="W46" s="20">
        <v>8.8231704044117634E-2</v>
      </c>
      <c r="X46" s="20">
        <v>0.12823873809523809</v>
      </c>
      <c r="Y46" s="20">
        <v>0.12638478823529414</v>
      </c>
    </row>
    <row r="47" spans="1:25" x14ac:dyDescent="0.3">
      <c r="A47" s="40">
        <v>0.9375</v>
      </c>
      <c r="B47" s="20">
        <v>0.11707442801857586</v>
      </c>
      <c r="C47" s="20">
        <v>0.11046348039215685</v>
      </c>
      <c r="D47" s="20">
        <v>0.10549576890756301</v>
      </c>
      <c r="E47" s="20">
        <v>9.7144176470588248E-2</v>
      </c>
      <c r="F47" s="20">
        <v>9.2573642156862743E-2</v>
      </c>
      <c r="G47" s="20">
        <v>8.1543266176470591E-2</v>
      </c>
      <c r="H47" s="20">
        <v>8.1618061145510831E-2</v>
      </c>
      <c r="I47" s="20">
        <v>7.8243933155080214E-2</v>
      </c>
      <c r="J47" s="20">
        <v>8.514714485294117E-2</v>
      </c>
      <c r="K47" s="20">
        <v>8.2478814171123002E-2</v>
      </c>
      <c r="L47" s="20">
        <v>0.11215489005602244</v>
      </c>
      <c r="M47" s="20">
        <v>0.10703033496732026</v>
      </c>
      <c r="N47" s="20">
        <v>0.13846168627450978</v>
      </c>
      <c r="O47" s="20">
        <v>0.1261775955882353</v>
      </c>
      <c r="P47" s="20">
        <v>0.13525058823529412</v>
      </c>
      <c r="Q47" s="20">
        <v>0.12248745098039215</v>
      </c>
      <c r="R47" s="20">
        <v>0.10910835093582887</v>
      </c>
      <c r="S47" s="20">
        <v>0.10204422610294116</v>
      </c>
      <c r="T47" s="20">
        <v>8.5380811764705869E-2</v>
      </c>
      <c r="U47" s="20">
        <v>7.7564967914438496E-2</v>
      </c>
      <c r="V47" s="20">
        <v>9.2378273395721924E-2</v>
      </c>
      <c r="W47" s="20">
        <v>8.2689097426470598E-2</v>
      </c>
      <c r="X47" s="20">
        <v>0.12636739985994397</v>
      </c>
      <c r="Y47" s="20">
        <v>0.11787247647058825</v>
      </c>
    </row>
    <row r="48" spans="1:25" x14ac:dyDescent="0.3">
      <c r="A48" s="40">
        <v>0.95833333333333337</v>
      </c>
      <c r="B48" s="20">
        <v>0.10376523297213623</v>
      </c>
      <c r="C48" s="20">
        <v>0.1007972120098039</v>
      </c>
      <c r="D48" s="20">
        <v>9.2160896358543437E-2</v>
      </c>
      <c r="E48" s="20">
        <v>8.6698698529411769E-2</v>
      </c>
      <c r="F48" s="20">
        <v>8.431900210084034E-2</v>
      </c>
      <c r="G48" s="20">
        <v>7.3019857352941198E-2</v>
      </c>
      <c r="H48" s="20">
        <v>7.523638777089782E-2</v>
      </c>
      <c r="I48" s="20">
        <v>6.9911756684491955E-2</v>
      </c>
      <c r="J48" s="20">
        <v>7.8850447794117651E-2</v>
      </c>
      <c r="K48" s="20">
        <v>7.7811143048128362E-2</v>
      </c>
      <c r="L48" s="20">
        <v>0.11003175700280113</v>
      </c>
      <c r="M48" s="20">
        <v>0.1087551568627451</v>
      </c>
      <c r="N48" s="20">
        <v>0.14495179201680675</v>
      </c>
      <c r="O48" s="20">
        <v>0.13069428382352941</v>
      </c>
      <c r="P48" s="20">
        <v>0.14023099732620323</v>
      </c>
      <c r="Q48" s="20">
        <v>0.12533337091503272</v>
      </c>
      <c r="R48" s="20">
        <v>0.10692586631016043</v>
      </c>
      <c r="S48" s="20">
        <v>9.9509841911764693E-2</v>
      </c>
      <c r="T48" s="20">
        <v>7.9929528676470601E-2</v>
      </c>
      <c r="U48" s="20">
        <v>7.2745397058823533E-2</v>
      </c>
      <c r="V48" s="20">
        <v>8.5214193850267392E-2</v>
      </c>
      <c r="W48" s="20">
        <v>7.2572301470588241E-2</v>
      </c>
      <c r="X48" s="20">
        <v>0.11985042226890756</v>
      </c>
      <c r="Y48" s="20">
        <v>0.10931112058823529</v>
      </c>
    </row>
    <row r="49" spans="1:25" x14ac:dyDescent="0.3">
      <c r="A49" s="40">
        <v>0.97916666666666663</v>
      </c>
      <c r="B49" s="20">
        <v>9.3430616873065017E-2</v>
      </c>
      <c r="C49" s="20">
        <v>8.9283985294117643E-2</v>
      </c>
      <c r="D49" s="20">
        <v>8.1043898459383729E-2</v>
      </c>
      <c r="E49" s="20">
        <v>7.4137143382352957E-2</v>
      </c>
      <c r="F49" s="20">
        <v>7.3171285014005591E-2</v>
      </c>
      <c r="G49" s="20">
        <v>6.6437072058823515E-2</v>
      </c>
      <c r="H49" s="20">
        <v>6.9195755417956667E-2</v>
      </c>
      <c r="I49" s="20">
        <v>6.437869117647059E-2</v>
      </c>
      <c r="J49" s="20">
        <v>7.3971688235294125E-2</v>
      </c>
      <c r="K49" s="20">
        <v>7.1429379679144367E-2</v>
      </c>
      <c r="L49" s="20">
        <v>0.11118760224089633</v>
      </c>
      <c r="M49" s="20">
        <v>0.10972366993464053</v>
      </c>
      <c r="N49" s="20">
        <v>0.15593764355742298</v>
      </c>
      <c r="O49" s="20">
        <v>0.13967023382352939</v>
      </c>
      <c r="P49" s="20">
        <v>0.14913387834224598</v>
      </c>
      <c r="Q49" s="20">
        <v>0.13219436601307188</v>
      </c>
      <c r="R49" s="20">
        <v>0.1048163449197861</v>
      </c>
      <c r="S49" s="20">
        <v>0.1024574393382353</v>
      </c>
      <c r="T49" s="20">
        <v>7.2159329411764714E-2</v>
      </c>
      <c r="U49" s="20">
        <v>6.7495359625668466E-2</v>
      </c>
      <c r="V49" s="20">
        <v>7.5470885695187145E-2</v>
      </c>
      <c r="W49" s="20">
        <v>6.7500856617647056E-2</v>
      </c>
      <c r="X49" s="20">
        <v>0.10897811694677874</v>
      </c>
      <c r="Y49" s="20">
        <v>0.10428009264705881</v>
      </c>
    </row>
    <row r="50" spans="1:25" x14ac:dyDescent="0.3">
      <c r="A50" s="17">
        <v>0</v>
      </c>
      <c r="B50" s="20">
        <v>7.947817492260062E-2</v>
      </c>
      <c r="C50" s="20">
        <v>7.9685077205882346E-2</v>
      </c>
      <c r="D50" s="20">
        <v>6.7708686974789906E-2</v>
      </c>
      <c r="E50" s="20">
        <v>6.6136422794117647E-2</v>
      </c>
      <c r="F50" s="20">
        <v>6.1534742296918764E-2</v>
      </c>
      <c r="G50" s="20">
        <v>5.9566186764705889E-2</v>
      </c>
      <c r="H50" s="20">
        <v>6.063510603715172E-2</v>
      </c>
      <c r="I50" s="20">
        <v>5.8257532085561496E-2</v>
      </c>
      <c r="J50" s="20">
        <v>6.6926844852941175E-2</v>
      </c>
      <c r="K50" s="20">
        <v>6.6383045454545445E-2</v>
      </c>
      <c r="L50" s="20">
        <v>0.11249182843137254</v>
      </c>
      <c r="M50" s="20">
        <v>0.11220833333333334</v>
      </c>
      <c r="N50" s="20">
        <v>0.16020531512605046</v>
      </c>
      <c r="O50" s="20">
        <v>0.14708252941176467</v>
      </c>
      <c r="P50" s="20">
        <v>0.15218109759358286</v>
      </c>
      <c r="Q50" s="20">
        <v>0.13952861437908495</v>
      </c>
      <c r="R50" s="20">
        <v>0.10097397326203211</v>
      </c>
      <c r="S50" s="20">
        <v>0.10545430514705881</v>
      </c>
      <c r="T50" s="20">
        <v>6.6494118382352946E-2</v>
      </c>
      <c r="U50" s="20">
        <v>6.3861495989304823E-2</v>
      </c>
      <c r="V50" s="20">
        <v>6.4680471256684469E-2</v>
      </c>
      <c r="W50" s="20">
        <v>6.2104906250000008E-2</v>
      </c>
      <c r="X50" s="20">
        <v>9.9605981792717097E-2</v>
      </c>
      <c r="Y50" s="20">
        <v>9.4885080882352937E-2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52:E55"/>
    <mergeCell ref="A1:Y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3E1CA-6B2D-4B2B-86A5-FB2C555CD49A}">
  <sheetPr codeName="Sheet4"/>
  <dimension ref="A1:Y55"/>
  <sheetViews>
    <sheetView showGridLines="0" zoomScale="70" zoomScaleNormal="70" workbookViewId="0">
      <selection sqref="A1:XFD1048576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53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 t="s">
        <v>0</v>
      </c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39">
        <v>2.0833333333333329E-2</v>
      </c>
      <c r="B3" s="20">
        <v>4.7776448916749148E-2</v>
      </c>
      <c r="C3" s="20">
        <v>4.9261569838937057E-2</v>
      </c>
      <c r="D3" s="20">
        <v>4.8122814252721871E-2</v>
      </c>
      <c r="E3" s="20">
        <v>4.7822913229957117E-2</v>
      </c>
      <c r="F3" s="20">
        <v>4.9822783616910969E-2</v>
      </c>
      <c r="G3" s="20">
        <v>5.3812163202463438E-2</v>
      </c>
      <c r="H3" s="20">
        <v>5.4756787883231309E-2</v>
      </c>
      <c r="I3" s="20">
        <v>5.7706981560907665E-2</v>
      </c>
      <c r="J3" s="20">
        <v>6.000419903422214E-2</v>
      </c>
      <c r="K3" s="20">
        <v>6.6211921258110637E-2</v>
      </c>
      <c r="L3" s="20">
        <v>7.2277576157483758E-2</v>
      </c>
      <c r="M3" s="20">
        <v>7.9950167711426351E-2</v>
      </c>
      <c r="N3" s="20">
        <v>8.4562019187967713E-2</v>
      </c>
      <c r="O3" s="20">
        <v>9.2251613878807856E-2</v>
      </c>
      <c r="P3" s="20">
        <v>8.759296986693059E-2</v>
      </c>
      <c r="Q3" s="20">
        <v>9.1871711450810759E-2</v>
      </c>
      <c r="R3" s="20">
        <v>7.8912536366635658E-2</v>
      </c>
      <c r="S3" s="20">
        <v>8.2172000439898807E-2</v>
      </c>
      <c r="T3" s="20">
        <v>6.3312376278455942E-2</v>
      </c>
      <c r="U3" s="20">
        <v>6.8457704727912586E-2</v>
      </c>
      <c r="V3" s="20">
        <v>6.2114363696349824E-2</v>
      </c>
      <c r="W3" s="20">
        <v>7.1824342901132723E-2</v>
      </c>
      <c r="X3" s="20">
        <v>5.8748612819051603E-2</v>
      </c>
      <c r="Y3" s="20">
        <v>6.3750419903422201E-2</v>
      </c>
    </row>
    <row r="4" spans="1:25" x14ac:dyDescent="0.3">
      <c r="A4" s="40">
        <v>4.1666666666666657E-2</v>
      </c>
      <c r="B4" s="20">
        <v>4.6437341911360383E-2</v>
      </c>
      <c r="C4" s="20">
        <v>4.7494376293452503E-2</v>
      </c>
      <c r="D4" s="20">
        <v>4.5355713185967227E-2</v>
      </c>
      <c r="E4" s="20">
        <v>4.5353981084350597E-2</v>
      </c>
      <c r="F4" s="20">
        <v>4.7889873424350492E-2</v>
      </c>
      <c r="G4" s="20">
        <v>4.9863136478609918E-2</v>
      </c>
      <c r="H4" s="20">
        <v>5.1703874775468311E-2</v>
      </c>
      <c r="I4" s="20">
        <v>5.3155999120202364E-2</v>
      </c>
      <c r="J4" s="20">
        <v>5.7931275806564493E-2</v>
      </c>
      <c r="K4" s="20">
        <v>6.1292691569827827E-2</v>
      </c>
      <c r="L4" s="20">
        <v>6.7366605680693414E-2</v>
      </c>
      <c r="M4" s="20">
        <v>7.1318321785989208E-2</v>
      </c>
      <c r="N4" s="20">
        <v>7.9397973585123016E-2</v>
      </c>
      <c r="O4" s="20">
        <v>8.1404539205982632E-2</v>
      </c>
      <c r="P4" s="20">
        <v>7.9990925837057469E-2</v>
      </c>
      <c r="Q4" s="20">
        <v>8.1648447523736192E-2</v>
      </c>
      <c r="R4" s="20">
        <v>7.2934002679383714E-2</v>
      </c>
      <c r="S4" s="20">
        <v>7.3899015726382924E-2</v>
      </c>
      <c r="T4" s="20">
        <v>5.8162730946882221E-2</v>
      </c>
      <c r="U4" s="20">
        <v>5.9855483238855062E-2</v>
      </c>
      <c r="V4" s="20">
        <v>5.5589014526658868E-2</v>
      </c>
      <c r="W4" s="20">
        <v>6.2139901572638295E-2</v>
      </c>
      <c r="X4" s="20">
        <v>5.2382776961298901E-2</v>
      </c>
      <c r="Y4" s="20">
        <v>5.8071436069703962E-2</v>
      </c>
    </row>
    <row r="5" spans="1:25" x14ac:dyDescent="0.3">
      <c r="A5" s="40">
        <v>6.25E-2</v>
      </c>
      <c r="B5" s="20">
        <v>4.6283872209391841E-2</v>
      </c>
      <c r="C5" s="20">
        <v>4.8272147406096595E-2</v>
      </c>
      <c r="D5" s="20">
        <v>4.5487407896183885E-2</v>
      </c>
      <c r="E5" s="20">
        <v>4.5804602441438469E-2</v>
      </c>
      <c r="F5" s="20">
        <v>4.7477965782155816E-2</v>
      </c>
      <c r="G5" s="20">
        <v>4.9036401627625646E-2</v>
      </c>
      <c r="H5" s="20">
        <v>5.0174309908720995E-2</v>
      </c>
      <c r="I5" s="20">
        <v>5.1303750137468379E-2</v>
      </c>
      <c r="J5" s="20">
        <v>5.6181978145026651E-2</v>
      </c>
      <c r="K5" s="20">
        <v>5.8934528391803215E-2</v>
      </c>
      <c r="L5" s="20">
        <v>6.4355373264149252E-2</v>
      </c>
      <c r="M5" s="20">
        <v>6.8516441218519714E-2</v>
      </c>
      <c r="N5" s="20">
        <v>7.588601514508804E-2</v>
      </c>
      <c r="O5" s="20">
        <v>7.8827097767513468E-2</v>
      </c>
      <c r="P5" s="20">
        <v>7.7714971806484498E-2</v>
      </c>
      <c r="Q5" s="20">
        <v>7.7126391485513868E-2</v>
      </c>
      <c r="R5" s="20">
        <v>7.2400720334323113E-2</v>
      </c>
      <c r="S5" s="20">
        <v>7.0687548113933782E-2</v>
      </c>
      <c r="T5" s="20">
        <v>5.7624175189706375E-2</v>
      </c>
      <c r="U5" s="20">
        <v>5.7804754906371533E-2</v>
      </c>
      <c r="V5" s="20">
        <v>5.2351384181638226E-2</v>
      </c>
      <c r="W5" s="20">
        <v>5.3783404816892109E-2</v>
      </c>
      <c r="X5" s="20">
        <v>4.8532837447387095E-2</v>
      </c>
      <c r="Y5" s="20">
        <v>5.1296136888515642E-2</v>
      </c>
    </row>
    <row r="6" spans="1:25" x14ac:dyDescent="0.3">
      <c r="A6" s="40">
        <v>8.3333333333333329E-2</v>
      </c>
      <c r="B6" s="20">
        <v>4.5521252611899266E-2</v>
      </c>
      <c r="C6" s="20">
        <v>4.7148155924137458E-2</v>
      </c>
      <c r="D6" s="20">
        <v>4.6264654129550213E-2</v>
      </c>
      <c r="E6" s="20">
        <v>4.5319888925547135E-2</v>
      </c>
      <c r="F6" s="20">
        <v>4.6616811466695995E-2</v>
      </c>
      <c r="G6" s="20">
        <v>4.7496150885296379E-2</v>
      </c>
      <c r="H6" s="20">
        <v>4.9329032100394681E-2</v>
      </c>
      <c r="I6" s="20">
        <v>4.9350920121705354E-2</v>
      </c>
      <c r="J6" s="20">
        <v>5.5269363046499299E-2</v>
      </c>
      <c r="K6" s="20">
        <v>5.6237276537507465E-2</v>
      </c>
      <c r="L6" s="20">
        <v>6.4543255051338191E-2</v>
      </c>
      <c r="M6" s="20">
        <v>6.7236816782140094E-2</v>
      </c>
      <c r="N6" s="20">
        <v>7.5638679413258733E-2</v>
      </c>
      <c r="O6" s="20">
        <v>7.6955594963158472E-2</v>
      </c>
      <c r="P6" s="20">
        <v>7.7439702618397749E-2</v>
      </c>
      <c r="Q6" s="20">
        <v>7.5705417476202699E-2</v>
      </c>
      <c r="R6" s="20">
        <v>7.2454025574117939E-2</v>
      </c>
      <c r="S6" s="20">
        <v>6.7524125701088733E-2</v>
      </c>
      <c r="T6" s="20">
        <v>5.8229646431320801E-2</v>
      </c>
      <c r="U6" s="20">
        <v>5.7238735090929097E-2</v>
      </c>
      <c r="V6" s="20">
        <v>5.1357587754816386E-2</v>
      </c>
      <c r="W6" s="20">
        <v>5.1549268668206312E-2</v>
      </c>
      <c r="X6" s="20">
        <v>4.6895863951291195E-2</v>
      </c>
      <c r="Y6" s="20">
        <v>4.7737875288683604E-2</v>
      </c>
    </row>
    <row r="7" spans="1:25" x14ac:dyDescent="0.3">
      <c r="A7" s="40">
        <v>0.1041666666666667</v>
      </c>
      <c r="B7" s="20">
        <v>4.5819531507753218E-2</v>
      </c>
      <c r="C7" s="20">
        <v>4.6674164942063334E-2</v>
      </c>
      <c r="D7" s="20">
        <v>4.6596997690531175E-2</v>
      </c>
      <c r="E7" s="20">
        <v>4.6076239964808093E-2</v>
      </c>
      <c r="F7" s="20">
        <v>4.6269265211858417E-2</v>
      </c>
      <c r="G7" s="20">
        <v>4.7563235455845163E-2</v>
      </c>
      <c r="H7" s="20">
        <v>4.8482807287657165E-2</v>
      </c>
      <c r="I7" s="20">
        <v>4.8772498991898533E-2</v>
      </c>
      <c r="J7" s="20">
        <v>5.5358117632944424E-2</v>
      </c>
      <c r="K7" s="20">
        <v>5.4970062441194088E-2</v>
      </c>
      <c r="L7" s="20">
        <v>6.4524934265119016E-2</v>
      </c>
      <c r="M7" s="20">
        <v>6.4401325195205097E-2</v>
      </c>
      <c r="N7" s="20">
        <v>7.559046336009384E-2</v>
      </c>
      <c r="O7" s="20">
        <v>7.4508580776421432E-2</v>
      </c>
      <c r="P7" s="20">
        <v>7.798371999440129E-2</v>
      </c>
      <c r="Q7" s="20">
        <v>7.3768002248371767E-2</v>
      </c>
      <c r="R7" s="20">
        <v>7.0454005578716894E-2</v>
      </c>
      <c r="S7" s="20">
        <v>6.7237710326624872E-2</v>
      </c>
      <c r="T7" s="20">
        <v>5.9139725613108998E-2</v>
      </c>
      <c r="U7" s="20">
        <v>5.8486148185917235E-2</v>
      </c>
      <c r="V7" s="20">
        <v>4.990514681623226E-2</v>
      </c>
      <c r="W7" s="20">
        <v>5.1339698119432522E-2</v>
      </c>
      <c r="X7" s="20">
        <v>4.5686817032082619E-2</v>
      </c>
      <c r="Y7" s="20">
        <v>4.6072643292042817E-2</v>
      </c>
    </row>
    <row r="8" spans="1:25" x14ac:dyDescent="0.3">
      <c r="A8" s="40">
        <v>0.125</v>
      </c>
      <c r="B8" s="20">
        <v>4.5699906521500043E-2</v>
      </c>
      <c r="C8" s="20">
        <v>4.6437519370544772E-2</v>
      </c>
      <c r="D8" s="20">
        <v>4.6828247003189272E-2</v>
      </c>
      <c r="E8" s="20">
        <v>4.5515781370284822E-2</v>
      </c>
      <c r="F8" s="20">
        <v>4.7037071949642052E-2</v>
      </c>
      <c r="G8" s="20">
        <v>4.277158253601672E-2</v>
      </c>
      <c r="H8" s="20">
        <v>4.7993053264415844E-2</v>
      </c>
      <c r="I8" s="20">
        <v>4.7427233402983972E-2</v>
      </c>
      <c r="J8" s="20">
        <v>5.4046044409785748E-2</v>
      </c>
      <c r="K8" s="20">
        <v>5.3586336253772737E-2</v>
      </c>
      <c r="L8" s="20">
        <v>6.502856842926126E-2</v>
      </c>
      <c r="M8" s="20">
        <v>6.4855039590894087E-2</v>
      </c>
      <c r="N8" s="20">
        <v>7.3810230789775472E-2</v>
      </c>
      <c r="O8" s="20">
        <v>7.2216661167931379E-2</v>
      </c>
      <c r="P8" s="20">
        <v>7.5548578826869814E-2</v>
      </c>
      <c r="Q8" s="20">
        <v>7.3012063614257605E-2</v>
      </c>
      <c r="R8" s="20">
        <v>6.886732051628125E-2</v>
      </c>
      <c r="S8" s="20">
        <v>6.8241573188166718E-2</v>
      </c>
      <c r="T8" s="20">
        <v>5.7019624986253167E-2</v>
      </c>
      <c r="U8" s="20">
        <v>5.5673445107625244E-2</v>
      </c>
      <c r="V8" s="20">
        <v>5.0434125151215217E-2</v>
      </c>
      <c r="W8" s="20">
        <v>5.1773960739030025E-2</v>
      </c>
      <c r="X8" s="20">
        <v>4.4510087679833638E-2</v>
      </c>
      <c r="Y8" s="20">
        <v>4.4940373714045766E-2</v>
      </c>
    </row>
    <row r="9" spans="1:25" x14ac:dyDescent="0.3">
      <c r="A9" s="40">
        <v>0.14583333333333329</v>
      </c>
      <c r="B9" s="20">
        <v>4.5786649070713739E-2</v>
      </c>
      <c r="C9" s="20">
        <v>4.6850424402387451E-2</v>
      </c>
      <c r="D9" s="20">
        <v>4.5607115363466406E-2</v>
      </c>
      <c r="E9" s="20">
        <v>4.4566562190696137E-2</v>
      </c>
      <c r="F9" s="20">
        <v>4.7058909784082989E-2</v>
      </c>
      <c r="G9" s="20">
        <v>4.2245573518090836E-2</v>
      </c>
      <c r="H9" s="20">
        <v>4.9003659713821382E-2</v>
      </c>
      <c r="I9" s="20">
        <v>4.694531507753217E-2</v>
      </c>
      <c r="J9" s="20">
        <v>5.5006373534087168E-2</v>
      </c>
      <c r="K9" s="20">
        <v>5.3615479550814416E-2</v>
      </c>
      <c r="L9" s="20">
        <v>6.3625566119792448E-2</v>
      </c>
      <c r="M9" s="20">
        <v>6.5204621687011979E-2</v>
      </c>
      <c r="N9" s="20">
        <v>7.3932690243148816E-2</v>
      </c>
      <c r="O9" s="20">
        <v>7.3917387000989779E-2</v>
      </c>
      <c r="P9" s="20">
        <v>7.4843319786449106E-2</v>
      </c>
      <c r="Q9" s="20">
        <v>7.317906631474759E-2</v>
      </c>
      <c r="R9" s="20">
        <v>6.9481697959469291E-2</v>
      </c>
      <c r="S9" s="20">
        <v>6.6872800505883637E-2</v>
      </c>
      <c r="T9" s="20">
        <v>5.9075302430440992E-2</v>
      </c>
      <c r="U9" s="20">
        <v>5.7211591333993186E-2</v>
      </c>
      <c r="V9" s="20">
        <v>5.1131239814842584E-2</v>
      </c>
      <c r="W9" s="20">
        <v>4.9480232046629276E-2</v>
      </c>
      <c r="X9" s="20">
        <v>4.5104850884296603E-2</v>
      </c>
      <c r="Y9" s="20">
        <v>4.5062670585765269E-2</v>
      </c>
    </row>
    <row r="10" spans="1:25" x14ac:dyDescent="0.3">
      <c r="A10" s="40">
        <v>0.16666666666666671</v>
      </c>
      <c r="B10" s="20">
        <v>4.5277988562630586E-2</v>
      </c>
      <c r="C10" s="20">
        <v>4.5903692150805323E-2</v>
      </c>
      <c r="D10" s="20">
        <v>4.6010612559111395E-2</v>
      </c>
      <c r="E10" s="20">
        <v>4.4056829429231281E-2</v>
      </c>
      <c r="F10" s="20">
        <v>4.6748912035946014E-2</v>
      </c>
      <c r="G10" s="20">
        <v>4.7084405586715054E-2</v>
      </c>
      <c r="H10" s="20">
        <v>4.7372032210369376E-2</v>
      </c>
      <c r="I10" s="20">
        <v>4.5980607793540823E-2</v>
      </c>
      <c r="J10" s="20">
        <v>5.3117582955920145E-2</v>
      </c>
      <c r="K10" s="20">
        <v>5.4000757603528966E-2</v>
      </c>
      <c r="L10" s="20">
        <v>6.34429831138838E-2</v>
      </c>
      <c r="M10" s="20">
        <v>6.3591224018475737E-2</v>
      </c>
      <c r="N10" s="20">
        <v>7.3537210727247004E-2</v>
      </c>
      <c r="O10" s="20">
        <v>7.2431078851864061E-2</v>
      </c>
      <c r="P10" s="20">
        <v>7.2884704018075841E-2</v>
      </c>
      <c r="Q10" s="20">
        <v>7.191330021872748E-2</v>
      </c>
      <c r="R10" s="20">
        <v>6.7901715105525728E-2</v>
      </c>
      <c r="S10" s="20">
        <v>6.5918494996150878E-2</v>
      </c>
      <c r="T10" s="20">
        <v>5.7807867315517424E-2</v>
      </c>
      <c r="U10" s="20">
        <v>5.5020095378063044E-2</v>
      </c>
      <c r="V10" s="20">
        <v>4.9504763904302002E-2</v>
      </c>
      <c r="W10" s="20">
        <v>4.9913463653359726E-2</v>
      </c>
      <c r="X10" s="20">
        <v>4.6176379432730466E-2</v>
      </c>
      <c r="Y10" s="20">
        <v>4.4455752676884314E-2</v>
      </c>
    </row>
    <row r="11" spans="1:25" x14ac:dyDescent="0.3">
      <c r="A11" s="40">
        <v>0.1875</v>
      </c>
      <c r="B11" s="20">
        <v>4.4933520290333227E-2</v>
      </c>
      <c r="C11" s="20">
        <v>4.4566549693570483E-2</v>
      </c>
      <c r="D11" s="20">
        <v>4.5486115693390519E-2</v>
      </c>
      <c r="E11" s="20">
        <v>4.5100764324205435E-2</v>
      </c>
      <c r="F11" s="20">
        <v>4.6605080831408768E-2</v>
      </c>
      <c r="G11" s="20">
        <v>4.6788078741889352E-2</v>
      </c>
      <c r="H11" s="20">
        <v>4.7427386145630954E-2</v>
      </c>
      <c r="I11" s="20">
        <v>4.7333984017009424E-2</v>
      </c>
      <c r="J11" s="20">
        <v>5.2645341571438568E-2</v>
      </c>
      <c r="K11" s="20">
        <v>5.1551071031440548E-2</v>
      </c>
      <c r="L11" s="20">
        <v>6.1944952660887995E-2</v>
      </c>
      <c r="M11" s="20">
        <v>6.1957481029363236E-2</v>
      </c>
      <c r="N11" s="20">
        <v>7.1682097165271033E-2</v>
      </c>
      <c r="O11" s="20">
        <v>7.1165575167711409E-2</v>
      </c>
      <c r="P11" s="20">
        <v>7.1370723483598755E-2</v>
      </c>
      <c r="Q11" s="20">
        <v>7.0110280191111596E-2</v>
      </c>
      <c r="R11" s="20">
        <v>6.5730965627905577E-2</v>
      </c>
      <c r="S11" s="20">
        <v>6.2785246893214547E-2</v>
      </c>
      <c r="T11" s="20">
        <v>5.5678564555152334E-2</v>
      </c>
      <c r="U11" s="20">
        <v>5.5282634993951391E-2</v>
      </c>
      <c r="V11" s="20">
        <v>4.8125056237065464E-2</v>
      </c>
      <c r="W11" s="20">
        <v>4.6879055317277027E-2</v>
      </c>
      <c r="X11" s="20">
        <v>4.6215670395808962E-2</v>
      </c>
      <c r="Y11" s="20">
        <v>4.5373504094058367E-2</v>
      </c>
    </row>
    <row r="12" spans="1:25" x14ac:dyDescent="0.3">
      <c r="A12" s="40">
        <v>0.20833333333333329</v>
      </c>
      <c r="B12" s="20">
        <v>4.5219509512812062E-2</v>
      </c>
      <c r="C12" s="20">
        <v>4.5549223678553935E-2</v>
      </c>
      <c r="D12" s="20">
        <v>4.5575827559661275E-2</v>
      </c>
      <c r="E12" s="20">
        <v>4.4763554382492021E-2</v>
      </c>
      <c r="F12" s="20">
        <v>4.7443140458646886E-2</v>
      </c>
      <c r="G12" s="20">
        <v>4.7344000879797642E-2</v>
      </c>
      <c r="H12" s="20">
        <v>4.9079725552011927E-2</v>
      </c>
      <c r="I12" s="20">
        <v>4.8226703691484275E-2</v>
      </c>
      <c r="J12" s="20">
        <v>5.134399088209711E-2</v>
      </c>
      <c r="K12" s="20">
        <v>5.2546281022031599E-2</v>
      </c>
      <c r="L12" s="20">
        <v>6.3689251472161382E-2</v>
      </c>
      <c r="M12" s="20">
        <v>6.3429080061585832E-2</v>
      </c>
      <c r="N12" s="20">
        <v>7.2165772467570527E-2</v>
      </c>
      <c r="O12" s="20">
        <v>7.1764824590344209E-2</v>
      </c>
      <c r="P12" s="20">
        <v>6.8221164132249559E-2</v>
      </c>
      <c r="Q12" s="20">
        <v>6.7787238657331023E-2</v>
      </c>
      <c r="R12" s="20">
        <v>6.2673720044389786E-2</v>
      </c>
      <c r="S12" s="20">
        <v>6.0825153964588145E-2</v>
      </c>
      <c r="T12" s="20">
        <v>5.3727180248542825E-2</v>
      </c>
      <c r="U12" s="20">
        <v>5.2913729842136291E-2</v>
      </c>
      <c r="V12" s="20">
        <v>4.731696709756756E-2</v>
      </c>
      <c r="W12" s="20">
        <v>4.6018846915209501E-2</v>
      </c>
      <c r="X12" s="20">
        <v>4.5543200063985288E-2</v>
      </c>
      <c r="Y12" s="20">
        <v>4.5877073273147176E-2</v>
      </c>
    </row>
    <row r="13" spans="1:25" x14ac:dyDescent="0.3">
      <c r="A13" s="40">
        <v>0.22916666666666671</v>
      </c>
      <c r="B13" s="20">
        <v>4.5748735290883108E-2</v>
      </c>
      <c r="C13" s="20">
        <v>4.6839077012287171E-2</v>
      </c>
      <c r="D13" s="20">
        <v>4.5785631804684923E-2</v>
      </c>
      <c r="E13" s="20">
        <v>4.6094179588694592E-2</v>
      </c>
      <c r="F13" s="20">
        <v>4.7719046047980399E-2</v>
      </c>
      <c r="G13" s="20">
        <v>4.6606950401407672E-2</v>
      </c>
      <c r="H13" s="20">
        <v>4.6662603712257299E-2</v>
      </c>
      <c r="I13" s="20">
        <v>4.6899767220206022E-2</v>
      </c>
      <c r="J13" s="20">
        <v>5.0488712596102901E-2</v>
      </c>
      <c r="K13" s="20">
        <v>5.0775627161308456E-2</v>
      </c>
      <c r="L13" s="20">
        <v>5.9382841946352329E-2</v>
      </c>
      <c r="M13" s="20">
        <v>6.0318376773342126E-2</v>
      </c>
      <c r="N13" s="20">
        <v>6.9671725503134288E-2</v>
      </c>
      <c r="O13" s="20">
        <v>6.9112066974595848E-2</v>
      </c>
      <c r="P13" s="20">
        <v>6.9436363386421118E-2</v>
      </c>
      <c r="Q13" s="20">
        <v>6.8877289612278056E-2</v>
      </c>
      <c r="R13" s="20">
        <v>6.303873734041171E-2</v>
      </c>
      <c r="S13" s="20">
        <v>6.1490638403167278E-2</v>
      </c>
      <c r="T13" s="20">
        <v>5.2999775926536895E-2</v>
      </c>
      <c r="U13" s="20">
        <v>5.2033982184097653E-2</v>
      </c>
      <c r="V13" s="20">
        <v>4.6485758275596617E-2</v>
      </c>
      <c r="W13" s="20">
        <v>4.5560802265478935E-2</v>
      </c>
      <c r="X13" s="20">
        <v>4.4600566869619981E-2</v>
      </c>
      <c r="Y13" s="20">
        <v>4.4356078102036525E-2</v>
      </c>
    </row>
    <row r="14" spans="1:25" x14ac:dyDescent="0.3">
      <c r="A14" s="40">
        <v>0.25</v>
      </c>
      <c r="B14" s="20">
        <v>4.4599417134059169E-2</v>
      </c>
      <c r="C14" s="20">
        <v>4.5188156723953495E-2</v>
      </c>
      <c r="D14" s="20">
        <v>4.5010255141317498E-2</v>
      </c>
      <c r="E14" s="20">
        <v>4.3912006488507641E-2</v>
      </c>
      <c r="F14" s="20">
        <v>4.5552308683288557E-2</v>
      </c>
      <c r="G14" s="20">
        <v>4.4540635653799628E-2</v>
      </c>
      <c r="H14" s="20">
        <v>4.57281241981011E-2</v>
      </c>
      <c r="I14" s="20">
        <v>4.6860497085670284E-2</v>
      </c>
      <c r="J14" s="20">
        <v>4.826992291772892E-2</v>
      </c>
      <c r="K14" s="20">
        <v>5.0050954947028853E-2</v>
      </c>
      <c r="L14" s="20">
        <v>5.7822475830558967E-2</v>
      </c>
      <c r="M14" s="20">
        <v>5.8604489717365003E-2</v>
      </c>
      <c r="N14" s="20">
        <v>6.687124580394127E-2</v>
      </c>
      <c r="O14" s="20">
        <v>6.7178678653909613E-2</v>
      </c>
      <c r="P14" s="20">
        <v>6.8776198974235911E-2</v>
      </c>
      <c r="Q14" s="20">
        <v>6.7000846194264219E-2</v>
      </c>
      <c r="R14" s="20">
        <v>6.360360991971846E-2</v>
      </c>
      <c r="S14" s="20">
        <v>6.2246851974045975E-2</v>
      </c>
      <c r="T14" s="20">
        <v>5.3129880127570674E-2</v>
      </c>
      <c r="U14" s="20">
        <v>5.2907831198824279E-2</v>
      </c>
      <c r="V14" s="20">
        <v>4.6595957929676184E-2</v>
      </c>
      <c r="W14" s="20">
        <v>4.6641647421093155E-2</v>
      </c>
      <c r="X14" s="20">
        <v>4.4494866180778414E-2</v>
      </c>
      <c r="Y14" s="20">
        <v>4.434337602351459E-2</v>
      </c>
    </row>
    <row r="15" spans="1:25" x14ac:dyDescent="0.3">
      <c r="A15" s="40">
        <v>0.27083333333333331</v>
      </c>
      <c r="B15" s="20">
        <v>4.4155476740349711E-2</v>
      </c>
      <c r="C15" s="20">
        <v>4.436414624636334E-2</v>
      </c>
      <c r="D15" s="20">
        <v>4.4002144506763444E-2</v>
      </c>
      <c r="E15" s="20">
        <v>4.4111885516331245E-2</v>
      </c>
      <c r="F15" s="20">
        <v>4.4266756741187616E-2</v>
      </c>
      <c r="G15" s="20">
        <v>4.4149400637853289E-2</v>
      </c>
      <c r="H15" s="20">
        <v>4.557935285995332E-2</v>
      </c>
      <c r="I15" s="20">
        <v>4.6426188643278708E-2</v>
      </c>
      <c r="J15" s="20">
        <v>4.7154829389240475E-2</v>
      </c>
      <c r="K15" s="20">
        <v>4.9390984518005304E-2</v>
      </c>
      <c r="L15" s="20">
        <v>5.5784369594993152E-2</v>
      </c>
      <c r="M15" s="20">
        <v>5.7252419443527984E-2</v>
      </c>
      <c r="N15" s="20">
        <v>6.2709551565044777E-2</v>
      </c>
      <c r="O15" s="20">
        <v>6.5926204223028709E-2</v>
      </c>
      <c r="P15" s="20">
        <v>6.4769404287013971E-2</v>
      </c>
      <c r="Q15" s="20">
        <v>6.4630906558158285E-2</v>
      </c>
      <c r="R15" s="20">
        <v>5.9845029393239567E-2</v>
      </c>
      <c r="S15" s="20">
        <v>6.0534408336082694E-2</v>
      </c>
      <c r="T15" s="20">
        <v>5.331092873639063E-2</v>
      </c>
      <c r="U15" s="20">
        <v>5.3426261959749248E-2</v>
      </c>
      <c r="V15" s="20">
        <v>4.6702708377073264E-2</v>
      </c>
      <c r="W15" s="20">
        <v>4.6146073903002308E-2</v>
      </c>
      <c r="X15" s="20">
        <v>4.383409315857352E-2</v>
      </c>
      <c r="Y15" s="20">
        <v>4.3942735670795721E-2</v>
      </c>
    </row>
    <row r="16" spans="1:25" x14ac:dyDescent="0.3">
      <c r="A16" s="40">
        <v>0.29166666666666669</v>
      </c>
      <c r="B16" s="20">
        <v>5.7365528428461453E-2</v>
      </c>
      <c r="C16" s="20">
        <v>4.4782649990502181E-2</v>
      </c>
      <c r="D16" s="20">
        <v>5.5823545584515563E-2</v>
      </c>
      <c r="E16" s="20">
        <v>4.3735084680523478E-2</v>
      </c>
      <c r="F16" s="20">
        <v>5.788327494200142E-2</v>
      </c>
      <c r="G16" s="20">
        <v>4.6323270647751019E-2</v>
      </c>
      <c r="H16" s="20">
        <v>5.5845522196561456E-2</v>
      </c>
      <c r="I16" s="20">
        <v>4.7386038711096451E-2</v>
      </c>
      <c r="J16" s="20">
        <v>5.8726517900882798E-2</v>
      </c>
      <c r="K16" s="20">
        <v>5.0483766511480135E-2</v>
      </c>
      <c r="L16" s="20">
        <v>6.5562195694990152E-2</v>
      </c>
      <c r="M16" s="20">
        <v>5.9316163532387542E-2</v>
      </c>
      <c r="N16" s="20">
        <v>7.3730489963498874E-2</v>
      </c>
      <c r="O16" s="20">
        <v>6.7114450676344431E-2</v>
      </c>
      <c r="P16" s="20">
        <v>7.7494352548913736E-2</v>
      </c>
      <c r="Q16" s="20">
        <v>6.6828876302894746E-2</v>
      </c>
      <c r="R16" s="20">
        <v>6.8533899703068279E-2</v>
      </c>
      <c r="S16" s="20">
        <v>5.9576666116793145E-2</v>
      </c>
      <c r="T16" s="20">
        <v>5.8163514516661165E-2</v>
      </c>
      <c r="U16" s="20">
        <v>5.4346850224448379E-2</v>
      </c>
      <c r="V16" s="20">
        <v>4.59209131899663E-2</v>
      </c>
      <c r="W16" s="20">
        <v>4.5990253491696914E-2</v>
      </c>
      <c r="X16" s="20">
        <v>4.5154189536406625E-2</v>
      </c>
      <c r="Y16" s="20">
        <v>4.4779025824060466E-2</v>
      </c>
    </row>
    <row r="17" spans="1:25" x14ac:dyDescent="0.3">
      <c r="A17" s="40">
        <v>0.3125</v>
      </c>
      <c r="B17" s="20">
        <v>6.2506254811393366E-2</v>
      </c>
      <c r="C17" s="20">
        <v>4.5948581826179981E-2</v>
      </c>
      <c r="D17" s="20">
        <v>6.1875639227977577E-2</v>
      </c>
      <c r="E17" s="20">
        <v>4.4749945012647091E-2</v>
      </c>
      <c r="F17" s="20">
        <v>6.4314739752714026E-2</v>
      </c>
      <c r="G17" s="20">
        <v>4.7708058396568796E-2</v>
      </c>
      <c r="H17" s="20">
        <v>6.1172742769163096E-2</v>
      </c>
      <c r="I17" s="20">
        <v>5.3298920414971231E-2</v>
      </c>
      <c r="J17" s="20">
        <v>6.7821526049008721E-2</v>
      </c>
      <c r="K17" s="20">
        <v>5.7325690091279004E-2</v>
      </c>
      <c r="L17" s="20">
        <v>7.8503844115853372E-2</v>
      </c>
      <c r="M17" s="20">
        <v>6.6006646596282859E-2</v>
      </c>
      <c r="N17" s="20">
        <v>8.7036663799468977E-2</v>
      </c>
      <c r="O17" s="20">
        <v>7.4365331848674804E-2</v>
      </c>
      <c r="P17" s="20">
        <v>9.296263296941705E-2</v>
      </c>
      <c r="Q17" s="20">
        <v>7.5709795080464812E-2</v>
      </c>
      <c r="R17" s="20">
        <v>8.0525802502924307E-2</v>
      </c>
      <c r="S17" s="20">
        <v>6.4707003326734847E-2</v>
      </c>
      <c r="T17" s="20">
        <v>6.7519498171670508E-2</v>
      </c>
      <c r="U17" s="20">
        <v>6.0023794527258728E-2</v>
      </c>
      <c r="V17" s="20">
        <v>4.633104385991222E-2</v>
      </c>
      <c r="W17" s="20">
        <v>4.7368099087209938E-2</v>
      </c>
      <c r="X17" s="20">
        <v>4.7819076612379149E-2</v>
      </c>
      <c r="Y17" s="20">
        <v>4.4543984883476793E-2</v>
      </c>
    </row>
    <row r="18" spans="1:25" x14ac:dyDescent="0.3">
      <c r="A18" s="40">
        <v>0.33333333333333331</v>
      </c>
      <c r="B18" s="20">
        <v>0.11665997195645002</v>
      </c>
      <c r="C18" s="20">
        <v>5.0957229837137463E-2</v>
      </c>
      <c r="D18" s="20">
        <v>0.11067831711206425</v>
      </c>
      <c r="E18" s="20">
        <v>4.9568383646761249E-2</v>
      </c>
      <c r="F18" s="20">
        <v>0.11679538944138089</v>
      </c>
      <c r="G18" s="20">
        <v>5.2074246673265143E-2</v>
      </c>
      <c r="H18" s="20">
        <v>7.776131975756688E-2</v>
      </c>
      <c r="I18" s="20">
        <v>5.7982330730598629E-2</v>
      </c>
      <c r="J18" s="20">
        <v>8.9741515701388663E-2</v>
      </c>
      <c r="K18" s="20">
        <v>6.4287776311448372E-2</v>
      </c>
      <c r="L18" s="20">
        <v>0.10750121222118912</v>
      </c>
      <c r="M18" s="20">
        <v>7.2948370312328162E-2</v>
      </c>
      <c r="N18" s="20">
        <v>0.11980067248223383</v>
      </c>
      <c r="O18" s="20">
        <v>8.5658120257340806E-2</v>
      </c>
      <c r="P18" s="20">
        <v>0.12410217212541115</v>
      </c>
      <c r="Q18" s="20">
        <v>8.2822894137126235E-2</v>
      </c>
      <c r="R18" s="20">
        <v>0.12580400882796955</v>
      </c>
      <c r="S18" s="20">
        <v>7.2476853761134941E-2</v>
      </c>
      <c r="T18" s="20">
        <v>0.10087010440723632</v>
      </c>
      <c r="U18" s="20">
        <v>6.6013441908361059E-2</v>
      </c>
      <c r="V18" s="20">
        <v>6.1774566849624575E-2</v>
      </c>
      <c r="W18" s="20">
        <v>4.7880787418893657E-2</v>
      </c>
      <c r="X18" s="20">
        <v>7.4663327434690022E-2</v>
      </c>
      <c r="Y18" s="20">
        <v>4.7452131009867719E-2</v>
      </c>
    </row>
    <row r="19" spans="1:25" x14ac:dyDescent="0.3">
      <c r="A19" s="40">
        <v>0.35416666666666669</v>
      </c>
      <c r="B19" s="20">
        <v>0.13872669910920488</v>
      </c>
      <c r="C19" s="20">
        <v>5.7783209861731799E-2</v>
      </c>
      <c r="D19" s="20">
        <v>0.13250233696249863</v>
      </c>
      <c r="E19" s="20">
        <v>5.6112961206422514E-2</v>
      </c>
      <c r="F19" s="20">
        <v>0.13630792001173062</v>
      </c>
      <c r="G19" s="20">
        <v>5.7352785109424834E-2</v>
      </c>
      <c r="H19" s="20">
        <v>8.4769152400503422E-2</v>
      </c>
      <c r="I19" s="20">
        <v>6.1586133106052272E-2</v>
      </c>
      <c r="J19" s="20">
        <v>0.10199632209591793</v>
      </c>
      <c r="K19" s="20">
        <v>6.732872966995368E-2</v>
      </c>
      <c r="L19" s="20">
        <v>0.13111253161772793</v>
      </c>
      <c r="M19" s="20">
        <v>8.0078769383041898E-2</v>
      </c>
      <c r="N19" s="20">
        <v>0.162116409208025</v>
      </c>
      <c r="O19" s="20">
        <v>9.5490390960079163E-2</v>
      </c>
      <c r="P19" s="20">
        <v>0.15508493671455567</v>
      </c>
      <c r="Q19" s="20">
        <v>8.9986046959199373E-2</v>
      </c>
      <c r="R19" s="20">
        <v>0.15327899426881816</v>
      </c>
      <c r="S19" s="20">
        <v>8.3329638870559761E-2</v>
      </c>
      <c r="T19" s="20">
        <v>0.11732488761959747</v>
      </c>
      <c r="U19" s="20">
        <v>7.3147488577627151E-2</v>
      </c>
      <c r="V19" s="20">
        <v>6.9874210181658236E-2</v>
      </c>
      <c r="W19" s="20">
        <v>5.3071971571538548E-2</v>
      </c>
      <c r="X19" s="20">
        <v>7.6374565100027006E-2</v>
      </c>
      <c r="Y19" s="20">
        <v>4.9663460529078315E-2</v>
      </c>
    </row>
    <row r="20" spans="1:25" x14ac:dyDescent="0.3">
      <c r="A20" s="40">
        <v>0.375</v>
      </c>
      <c r="B20" s="20">
        <v>0.14981335230397005</v>
      </c>
      <c r="C20" s="20">
        <v>6.2129197784509559E-2</v>
      </c>
      <c r="D20" s="20">
        <v>0.14270073820521281</v>
      </c>
      <c r="E20" s="20">
        <v>6.2755794292312761E-2</v>
      </c>
      <c r="F20" s="20">
        <v>0.14781241981011034</v>
      </c>
      <c r="G20" s="20">
        <v>6.3310156164082254E-2</v>
      </c>
      <c r="H20" s="20">
        <v>9.497572155626427E-2</v>
      </c>
      <c r="I20" s="20">
        <v>6.7717142765497271E-2</v>
      </c>
      <c r="J20" s="20">
        <v>0.11820050138468149</v>
      </c>
      <c r="K20" s="20">
        <v>7.4054752129232501E-2</v>
      </c>
      <c r="L20" s="20">
        <v>0.15397733521290105</v>
      </c>
      <c r="M20" s="20">
        <v>8.8198940806114595E-2</v>
      </c>
      <c r="N20" s="20">
        <v>0.1875041224149398</v>
      </c>
      <c r="O20" s="20">
        <v>0.10708221640272737</v>
      </c>
      <c r="P20" s="20">
        <v>0.17225958029653185</v>
      </c>
      <c r="Q20" s="20">
        <v>9.7963482287962644E-2</v>
      </c>
      <c r="R20" s="20">
        <v>0.17187619503764137</v>
      </c>
      <c r="S20" s="20">
        <v>9.1977001539645886E-2</v>
      </c>
      <c r="T20" s="20">
        <v>0.12850482514021777</v>
      </c>
      <c r="U20" s="20">
        <v>7.6475973026203958E-2</v>
      </c>
      <c r="V20" s="20">
        <v>9.24862594103356E-2</v>
      </c>
      <c r="W20" s="20">
        <v>5.8186035961728805E-2</v>
      </c>
      <c r="X20" s="20">
        <v>0.10477646391329995</v>
      </c>
      <c r="Y20" s="20">
        <v>5.9207051753096797E-2</v>
      </c>
    </row>
    <row r="21" spans="1:25" x14ac:dyDescent="0.3">
      <c r="A21" s="40">
        <v>0.39583333333333331</v>
      </c>
      <c r="B21" s="20">
        <v>0.16470705487737819</v>
      </c>
      <c r="C21" s="20">
        <v>7.2143144576747351E-2</v>
      </c>
      <c r="D21" s="20">
        <v>0.15560073683052897</v>
      </c>
      <c r="E21" s="20">
        <v>7.2916993154074558E-2</v>
      </c>
      <c r="F21" s="20">
        <v>0.15975848769068826</v>
      </c>
      <c r="G21" s="20">
        <v>7.7541680413504913E-2</v>
      </c>
      <c r="H21" s="20">
        <v>0.10490284803939537</v>
      </c>
      <c r="I21" s="20">
        <v>7.3890389585395358E-2</v>
      </c>
      <c r="J21" s="20">
        <v>0.13988495146116395</v>
      </c>
      <c r="K21" s="20">
        <v>8.8976334054278614E-2</v>
      </c>
      <c r="L21" s="20">
        <v>0.17609952679633684</v>
      </c>
      <c r="M21" s="20">
        <v>0.10913726561640821</v>
      </c>
      <c r="N21" s="20">
        <v>0.2084837695663331</v>
      </c>
      <c r="O21" s="20">
        <v>0.12857649771802487</v>
      </c>
      <c r="P21" s="20">
        <v>0.19337298983733736</v>
      </c>
      <c r="Q21" s="20">
        <v>0.11748833428033774</v>
      </c>
      <c r="R21" s="20">
        <v>0.19386160870499783</v>
      </c>
      <c r="S21" s="20">
        <v>0.11486711962498625</v>
      </c>
      <c r="T21" s="20">
        <v>0.14295264901572635</v>
      </c>
      <c r="U21" s="20">
        <v>8.6049958509542793E-2</v>
      </c>
      <c r="V21" s="20">
        <v>0.10140436449616588</v>
      </c>
      <c r="W21" s="20">
        <v>6.614308396568791E-2</v>
      </c>
      <c r="X21" s="20">
        <v>0.11461982494026374</v>
      </c>
      <c r="Y21" s="20">
        <v>6.15421740499685E-2</v>
      </c>
    </row>
    <row r="22" spans="1:25" x14ac:dyDescent="0.3">
      <c r="A22" s="40">
        <v>0.41666666666666669</v>
      </c>
      <c r="B22" s="20">
        <v>0.17192019273067197</v>
      </c>
      <c r="C22" s="20">
        <v>7.8681603231256808E-2</v>
      </c>
      <c r="D22" s="20">
        <v>0.16021534765753881</v>
      </c>
      <c r="E22" s="20">
        <v>7.9499254234026165E-2</v>
      </c>
      <c r="F22" s="20">
        <v>0.1674563570616853</v>
      </c>
      <c r="G22" s="20">
        <v>8.3045433300340921E-2</v>
      </c>
      <c r="H22" s="20">
        <v>0.10947771943008661</v>
      </c>
      <c r="I22" s="20">
        <v>7.8724098665640244E-2</v>
      </c>
      <c r="J22" s="20">
        <v>0.15360767023584573</v>
      </c>
      <c r="K22" s="20">
        <v>0.10227051944719381</v>
      </c>
      <c r="L22" s="20">
        <v>0.19134395963928297</v>
      </c>
      <c r="M22" s="20">
        <v>0.12438792202793357</v>
      </c>
      <c r="N22" s="20">
        <v>0.23157018841023702</v>
      </c>
      <c r="O22" s="20">
        <v>0.15128773507093371</v>
      </c>
      <c r="P22" s="20">
        <v>0.21606810746028413</v>
      </c>
      <c r="Q22" s="20">
        <v>0.13831819271845255</v>
      </c>
      <c r="R22" s="20">
        <v>0.21037324384141651</v>
      </c>
      <c r="S22" s="20">
        <v>0.12859737572858243</v>
      </c>
      <c r="T22" s="20">
        <v>0.15579672893984381</v>
      </c>
      <c r="U22" s="20">
        <v>9.6003356727952571E-2</v>
      </c>
      <c r="V22" s="20">
        <v>0.11068354278515941</v>
      </c>
      <c r="W22" s="20">
        <v>7.0232252831848668E-2</v>
      </c>
      <c r="X22" s="20">
        <v>0.12215531052857841</v>
      </c>
      <c r="Y22" s="20">
        <v>6.6877860592063812E-2</v>
      </c>
    </row>
    <row r="23" spans="1:25" x14ac:dyDescent="0.3">
      <c r="A23" s="40">
        <v>0.4375</v>
      </c>
      <c r="B23" s="20">
        <v>0.19420553585175407</v>
      </c>
      <c r="C23" s="20">
        <v>9.2442550713335944E-2</v>
      </c>
      <c r="D23" s="20">
        <v>0.17550818624216435</v>
      </c>
      <c r="E23" s="20">
        <v>0.10021627213240954</v>
      </c>
      <c r="F23" s="20">
        <v>0.18214550831880094</v>
      </c>
      <c r="G23" s="20">
        <v>0.10050435774771804</v>
      </c>
      <c r="H23" s="20">
        <v>0.12477627020785216</v>
      </c>
      <c r="I23" s="20">
        <v>9.5682198302723689E-2</v>
      </c>
      <c r="J23" s="20">
        <v>0.16692038956040109</v>
      </c>
      <c r="K23" s="20">
        <v>0.11933217859892224</v>
      </c>
      <c r="L23" s="20">
        <v>0.216656294052368</v>
      </c>
      <c r="M23" s="20">
        <v>0.1477384732761465</v>
      </c>
      <c r="N23" s="20">
        <v>0.26765459956114845</v>
      </c>
      <c r="O23" s="20">
        <v>0.18495961178928849</v>
      </c>
      <c r="P23" s="20">
        <v>0.25166588872059426</v>
      </c>
      <c r="Q23" s="20">
        <v>0.16234192281608562</v>
      </c>
      <c r="R23" s="20">
        <v>0.24264318425512127</v>
      </c>
      <c r="S23" s="20">
        <v>0.16162707577257229</v>
      </c>
      <c r="T23" s="20">
        <v>0.17626497718024853</v>
      </c>
      <c r="U23" s="20">
        <v>0.11404901872569308</v>
      </c>
      <c r="V23" s="20">
        <v>0.11896410700538876</v>
      </c>
      <c r="W23" s="20">
        <v>7.906717392499725E-2</v>
      </c>
      <c r="X23" s="20">
        <v>0.12699694695220098</v>
      </c>
      <c r="Y23" s="20">
        <v>7.1148396493806415E-2</v>
      </c>
    </row>
    <row r="24" spans="1:25" x14ac:dyDescent="0.3">
      <c r="A24" s="40">
        <v>0.45833333333333331</v>
      </c>
      <c r="B24" s="20">
        <v>0.19707828137028477</v>
      </c>
      <c r="C24" s="20">
        <v>0.10493357777711126</v>
      </c>
      <c r="D24" s="20">
        <v>0.18094218767183545</v>
      </c>
      <c r="E24" s="20">
        <v>0.11324669388540635</v>
      </c>
      <c r="F24" s="20">
        <v>0.18774171523882843</v>
      </c>
      <c r="G24" s="20">
        <v>0.10943809798746287</v>
      </c>
      <c r="H24" s="20">
        <v>0.1347455536615467</v>
      </c>
      <c r="I24" s="20">
        <v>0.10710842131309799</v>
      </c>
      <c r="J24" s="20">
        <v>0.17431593858412567</v>
      </c>
      <c r="K24" s="20">
        <v>0.12600115167955817</v>
      </c>
      <c r="L24" s="20">
        <v>0.22447787008987932</v>
      </c>
      <c r="M24" s="20">
        <v>0.1625338515891345</v>
      </c>
      <c r="N24" s="20">
        <v>0.28020185104449785</v>
      </c>
      <c r="O24" s="20">
        <v>0.19774614744858682</v>
      </c>
      <c r="P24" s="20">
        <v>0.26122572120912185</v>
      </c>
      <c r="Q24" s="20">
        <v>0.17952248829991324</v>
      </c>
      <c r="R24" s="20">
        <v>0.2563700676969296</v>
      </c>
      <c r="S24" s="20">
        <v>0.17387800024744307</v>
      </c>
      <c r="T24" s="20">
        <v>0.18549155428626413</v>
      </c>
      <c r="U24" s="20">
        <v>0.12534635783769732</v>
      </c>
      <c r="V24" s="20">
        <v>0.1291013379422733</v>
      </c>
      <c r="W24" s="20">
        <v>9.0487531617727907E-2</v>
      </c>
      <c r="X24" s="20">
        <v>0.13428192765663893</v>
      </c>
      <c r="Y24" s="20">
        <v>7.8678300865800854E-2</v>
      </c>
    </row>
    <row r="25" spans="1:25" x14ac:dyDescent="0.3">
      <c r="A25" s="40">
        <v>0.47916666666666669</v>
      </c>
      <c r="B25" s="20">
        <v>0.1994247085670296</v>
      </c>
      <c r="C25" s="20">
        <v>0.11041894114353699</v>
      </c>
      <c r="D25" s="20">
        <v>0.18289267843396018</v>
      </c>
      <c r="E25" s="20">
        <v>0.12571749903772131</v>
      </c>
      <c r="F25" s="20">
        <v>0.19066602776599476</v>
      </c>
      <c r="G25" s="20">
        <v>0.11967117562960519</v>
      </c>
      <c r="H25" s="20">
        <v>0.13898106907633467</v>
      </c>
      <c r="I25" s="20">
        <v>0.11420705945965759</v>
      </c>
      <c r="J25" s="20">
        <v>0.17528887105965626</v>
      </c>
      <c r="K25" s="20">
        <v>0.13195582377164364</v>
      </c>
      <c r="L25" s="20">
        <v>0.22296406201573638</v>
      </c>
      <c r="M25" s="20">
        <v>0.16690199535356867</v>
      </c>
      <c r="N25" s="20">
        <v>0.28063915433378889</v>
      </c>
      <c r="O25" s="20">
        <v>0.20170062135708791</v>
      </c>
      <c r="P25" s="20">
        <v>0.26402872808004163</v>
      </c>
      <c r="Q25" s="20">
        <v>0.19271004023241323</v>
      </c>
      <c r="R25" s="20">
        <v>0.25977094955660202</v>
      </c>
      <c r="S25" s="20">
        <v>0.18205255759925215</v>
      </c>
      <c r="T25" s="20">
        <v>0.19278000762949518</v>
      </c>
      <c r="U25" s="20">
        <v>0.12972110164662129</v>
      </c>
      <c r="V25" s="20">
        <v>0.14392983363826325</v>
      </c>
      <c r="W25" s="20">
        <v>0.10072720774221929</v>
      </c>
      <c r="X25" s="20">
        <v>0.14819819566499703</v>
      </c>
      <c r="Y25" s="20">
        <v>9.2263685602311477E-2</v>
      </c>
    </row>
    <row r="26" spans="1:25" x14ac:dyDescent="0.3">
      <c r="A26" s="40">
        <v>0.5</v>
      </c>
      <c r="B26" s="20">
        <v>0.19774950511382383</v>
      </c>
      <c r="C26" s="20">
        <v>0.11151275206702459</v>
      </c>
      <c r="D26" s="20">
        <v>0.17619524290663147</v>
      </c>
      <c r="E26" s="20">
        <v>0.11932973853513693</v>
      </c>
      <c r="F26" s="20">
        <v>0.18564902096327368</v>
      </c>
      <c r="G26" s="20">
        <v>0.11774818541735402</v>
      </c>
      <c r="H26" s="20">
        <v>0.13567174688710484</v>
      </c>
      <c r="I26" s="20">
        <v>0.11102472368855161</v>
      </c>
      <c r="J26" s="20">
        <v>0.17633731741699404</v>
      </c>
      <c r="K26" s="20">
        <v>0.13112643119860209</v>
      </c>
      <c r="L26" s="20">
        <v>0.22597989962308673</v>
      </c>
      <c r="M26" s="20">
        <v>0.16661202298471353</v>
      </c>
      <c r="N26" s="20">
        <v>0.28050697193812091</v>
      </c>
      <c r="O26" s="20">
        <v>0.20137898314637631</v>
      </c>
      <c r="P26" s="20">
        <v>0.26366601462913525</v>
      </c>
      <c r="Q26" s="20">
        <v>0.19140931821792101</v>
      </c>
      <c r="R26" s="20">
        <v>0.26474687228187521</v>
      </c>
      <c r="S26" s="20">
        <v>0.18151153359727262</v>
      </c>
      <c r="T26" s="20">
        <v>0.19801140128395464</v>
      </c>
      <c r="U26" s="20">
        <v>0.13351266708657009</v>
      </c>
      <c r="V26" s="20">
        <v>0.14749445127620645</v>
      </c>
      <c r="W26" s="20">
        <v>0.10374395139118003</v>
      </c>
      <c r="X26" s="20">
        <v>0.14918093838417165</v>
      </c>
      <c r="Y26" s="20">
        <v>9.7927009287863784E-2</v>
      </c>
    </row>
    <row r="27" spans="1:25" x14ac:dyDescent="0.3">
      <c r="A27" s="40">
        <v>0.52083333333333337</v>
      </c>
      <c r="B27" s="20">
        <v>0.19331680276036511</v>
      </c>
      <c r="C27" s="20">
        <v>0.11290025794067365</v>
      </c>
      <c r="D27" s="20">
        <v>0.17195084989827336</v>
      </c>
      <c r="E27" s="20">
        <v>0.11741066273507092</v>
      </c>
      <c r="F27" s="20">
        <v>0.17932253617382291</v>
      </c>
      <c r="G27" s="20">
        <v>0.11860743154074563</v>
      </c>
      <c r="H27" s="20">
        <v>0.13628511553453818</v>
      </c>
      <c r="I27" s="20">
        <v>0.10929884251622125</v>
      </c>
      <c r="J27" s="20">
        <v>0.17615404082061123</v>
      </c>
      <c r="K27" s="20">
        <v>0.12944189364224004</v>
      </c>
      <c r="L27" s="20">
        <v>0.2221298976235466</v>
      </c>
      <c r="M27" s="20">
        <v>0.16487655339271964</v>
      </c>
      <c r="N27" s="20">
        <v>0.2776276632862536</v>
      </c>
      <c r="O27" s="20">
        <v>0.19868352372704279</v>
      </c>
      <c r="P27" s="20">
        <v>0.26536516351239209</v>
      </c>
      <c r="Q27" s="20">
        <v>0.18708248561164267</v>
      </c>
      <c r="R27" s="20">
        <v>0.26121502085770271</v>
      </c>
      <c r="S27" s="20">
        <v>0.18087057008138127</v>
      </c>
      <c r="T27" s="20">
        <v>0.19691809633784227</v>
      </c>
      <c r="U27" s="20">
        <v>0.13455277786109193</v>
      </c>
      <c r="V27" s="20">
        <v>0.14866686912010238</v>
      </c>
      <c r="W27" s="20">
        <v>0.10941936792037832</v>
      </c>
      <c r="X27" s="20">
        <v>0.15125871049658576</v>
      </c>
      <c r="Y27" s="20">
        <v>9.7061177179248767E-2</v>
      </c>
    </row>
    <row r="28" spans="1:25" x14ac:dyDescent="0.3">
      <c r="A28" s="40">
        <v>0.54166666666666663</v>
      </c>
      <c r="B28" s="20">
        <v>0.18827408446057409</v>
      </c>
      <c r="C28" s="20">
        <v>0.11109642282275077</v>
      </c>
      <c r="D28" s="20">
        <v>0.16774862703453203</v>
      </c>
      <c r="E28" s="20">
        <v>0.12093028290993071</v>
      </c>
      <c r="F28" s="20">
        <v>0.17384830953166483</v>
      </c>
      <c r="G28" s="20">
        <v>0.11823804025074232</v>
      </c>
      <c r="H28" s="20">
        <v>0.13456821944841574</v>
      </c>
      <c r="I28" s="20">
        <v>0.11276531397778512</v>
      </c>
      <c r="J28" s="20">
        <v>0.17514865955830158</v>
      </c>
      <c r="K28" s="20">
        <v>0.13138502449992054</v>
      </c>
      <c r="L28" s="20">
        <v>0.22065561795786967</v>
      </c>
      <c r="M28" s="20">
        <v>0.16272873020455292</v>
      </c>
      <c r="N28" s="20">
        <v>0.27656765801008631</v>
      </c>
      <c r="O28" s="20">
        <v>0.20262135708786974</v>
      </c>
      <c r="P28" s="20">
        <v>0.26524197247133158</v>
      </c>
      <c r="Q28" s="20">
        <v>0.18960147686865353</v>
      </c>
      <c r="R28" s="20">
        <v>0.2602040030792917</v>
      </c>
      <c r="S28" s="20">
        <v>0.17750534408336083</v>
      </c>
      <c r="T28" s="20">
        <v>0.19729100853678652</v>
      </c>
      <c r="U28" s="20">
        <v>0.13076233716245264</v>
      </c>
      <c r="V28" s="20">
        <v>0.14873297891484957</v>
      </c>
      <c r="W28" s="20">
        <v>0.10736847712526119</v>
      </c>
      <c r="X28" s="20">
        <v>0.14949046094398288</v>
      </c>
      <c r="Y28" s="20">
        <v>9.8997339361946754E-2</v>
      </c>
    </row>
    <row r="29" spans="1:25" x14ac:dyDescent="0.3">
      <c r="A29" s="40">
        <v>0.5625</v>
      </c>
      <c r="B29" s="20">
        <v>0.17889302210491587</v>
      </c>
      <c r="C29" s="20">
        <v>0.10793578726892816</v>
      </c>
      <c r="D29" s="20">
        <v>0.15299261451116244</v>
      </c>
      <c r="E29" s="20">
        <v>0.11121523768283294</v>
      </c>
      <c r="F29" s="20">
        <v>0.16412255568124093</v>
      </c>
      <c r="G29" s="20">
        <v>0.11586672440338722</v>
      </c>
      <c r="H29" s="20">
        <v>0.13207100700172292</v>
      </c>
      <c r="I29" s="20">
        <v>0.11451185263847651</v>
      </c>
      <c r="J29" s="20">
        <v>0.17368792052827844</v>
      </c>
      <c r="K29" s="20">
        <v>0.13237415533316227</v>
      </c>
      <c r="L29" s="20">
        <v>0.2193867223038701</v>
      </c>
      <c r="M29" s="20">
        <v>0.16661339766853622</v>
      </c>
      <c r="N29" s="20">
        <v>0.2782849084591496</v>
      </c>
      <c r="O29" s="20">
        <v>0.20067234754756402</v>
      </c>
      <c r="P29" s="20">
        <v>0.2682738751337192</v>
      </c>
      <c r="Q29" s="20">
        <v>0.19260439578063712</v>
      </c>
      <c r="R29" s="20">
        <v>0.25787490439698862</v>
      </c>
      <c r="S29" s="20">
        <v>0.17746807296821732</v>
      </c>
      <c r="T29" s="20">
        <v>0.19843330034092158</v>
      </c>
      <c r="U29" s="20">
        <v>0.13549321156134092</v>
      </c>
      <c r="V29" s="20">
        <v>0.14305571593533484</v>
      </c>
      <c r="W29" s="20">
        <v>0.10884040264489167</v>
      </c>
      <c r="X29" s="20">
        <v>0.14328063295442048</v>
      </c>
      <c r="Y29" s="20">
        <v>9.7788353053797628E-2</v>
      </c>
    </row>
    <row r="30" spans="1:25" x14ac:dyDescent="0.3">
      <c r="A30" s="40">
        <v>0.58333333333333337</v>
      </c>
      <c r="B30" s="20">
        <v>0.16928680028593421</v>
      </c>
      <c r="C30" s="20">
        <v>0.10765226497905483</v>
      </c>
      <c r="D30" s="20">
        <v>0.14543678860112172</v>
      </c>
      <c r="E30" s="20">
        <v>0.11048990294732212</v>
      </c>
      <c r="F30" s="20">
        <v>0.15300385435159433</v>
      </c>
      <c r="G30" s="20">
        <v>0.11747687781810183</v>
      </c>
      <c r="H30" s="20">
        <v>0.12909090631377004</v>
      </c>
      <c r="I30" s="20">
        <v>0.11510936755379596</v>
      </c>
      <c r="J30" s="20">
        <v>0.16943699199184187</v>
      </c>
      <c r="K30" s="20">
        <v>0.13710691679802534</v>
      </c>
      <c r="L30" s="20">
        <v>0.21632246458314583</v>
      </c>
      <c r="M30" s="20">
        <v>0.16770188950291434</v>
      </c>
      <c r="N30" s="20">
        <v>0.27814198647531618</v>
      </c>
      <c r="O30" s="20">
        <v>0.20103318486748045</v>
      </c>
      <c r="P30" s="20">
        <v>0.26770313140477697</v>
      </c>
      <c r="Q30" s="20">
        <v>0.19724974644720605</v>
      </c>
      <c r="R30" s="20">
        <v>0.24784100906791434</v>
      </c>
      <c r="S30" s="20">
        <v>0.18157021541295498</v>
      </c>
      <c r="T30" s="20">
        <v>0.1863647706340042</v>
      </c>
      <c r="U30" s="20">
        <v>0.13740314727612649</v>
      </c>
      <c r="V30" s="20">
        <v>0.14280896018915648</v>
      </c>
      <c r="W30" s="20">
        <v>0.11086866270757727</v>
      </c>
      <c r="X30" s="20">
        <v>0.14232224713315939</v>
      </c>
      <c r="Y30" s="20">
        <v>9.8499237050478389E-2</v>
      </c>
    </row>
    <row r="31" spans="1:25" x14ac:dyDescent="0.3">
      <c r="A31" s="40">
        <v>0.60416666666666663</v>
      </c>
      <c r="B31" s="20">
        <v>0.16365418453755637</v>
      </c>
      <c r="C31" s="20">
        <v>0.11017102316467212</v>
      </c>
      <c r="D31" s="20">
        <v>0.14267490274111955</v>
      </c>
      <c r="E31" s="20">
        <v>0.11733539879577698</v>
      </c>
      <c r="F31" s="20">
        <v>0.15247578101679471</v>
      </c>
      <c r="G31" s="20">
        <v>0.11801147860991971</v>
      </c>
      <c r="H31" s="20">
        <v>0.12801808014712168</v>
      </c>
      <c r="I31" s="20">
        <v>0.1179396238865061</v>
      </c>
      <c r="J31" s="20">
        <v>0.16752993686452114</v>
      </c>
      <c r="K31" s="20">
        <v>0.13754582279409069</v>
      </c>
      <c r="L31" s="20">
        <v>0.2144958222108915</v>
      </c>
      <c r="M31" s="20">
        <v>0.16746905243044102</v>
      </c>
      <c r="N31" s="20">
        <v>0.27255485152105491</v>
      </c>
      <c r="O31" s="20">
        <v>0.19865745972176402</v>
      </c>
      <c r="P31" s="20">
        <v>0.26151610285884241</v>
      </c>
      <c r="Q31" s="20">
        <v>0.19607594975377884</v>
      </c>
      <c r="R31" s="20">
        <v>0.23765392084820494</v>
      </c>
      <c r="S31" s="20">
        <v>0.18117224444627733</v>
      </c>
      <c r="T31" s="20">
        <v>0.17776633124381394</v>
      </c>
      <c r="U31" s="20">
        <v>0.13668587474880778</v>
      </c>
      <c r="V31" s="20">
        <v>0.14810952855843154</v>
      </c>
      <c r="W31" s="20">
        <v>0.11280638265698886</v>
      </c>
      <c r="X31" s="20">
        <v>0.14196787863791327</v>
      </c>
      <c r="Y31" s="20">
        <v>9.9234993451506145E-2</v>
      </c>
    </row>
    <row r="32" spans="1:25" x14ac:dyDescent="0.3">
      <c r="A32" s="40">
        <v>0.625</v>
      </c>
      <c r="B32" s="20">
        <v>0.15734864731111842</v>
      </c>
      <c r="C32" s="20">
        <v>0.10557219339551903</v>
      </c>
      <c r="D32" s="20">
        <v>0.13793334673650057</v>
      </c>
      <c r="E32" s="20">
        <v>0.11321717255031342</v>
      </c>
      <c r="F32" s="20">
        <v>0.14692025000916453</v>
      </c>
      <c r="G32" s="20">
        <v>0.1155218849664577</v>
      </c>
      <c r="H32" s="20">
        <v>0.12430135513276391</v>
      </c>
      <c r="I32" s="20">
        <v>0.11559370303163606</v>
      </c>
      <c r="J32" s="20">
        <v>0.16560458750737331</v>
      </c>
      <c r="K32" s="20">
        <v>0.13792050050710558</v>
      </c>
      <c r="L32" s="20">
        <v>0.20980927511672309</v>
      </c>
      <c r="M32" s="20">
        <v>0.16599805482239083</v>
      </c>
      <c r="N32" s="20">
        <v>0.26707711943514906</v>
      </c>
      <c r="O32" s="20">
        <v>0.19374490335972724</v>
      </c>
      <c r="P32" s="20">
        <v>0.25407621090899091</v>
      </c>
      <c r="Q32" s="20">
        <v>0.19182283456749394</v>
      </c>
      <c r="R32" s="20">
        <v>0.23179528395968926</v>
      </c>
      <c r="S32" s="20">
        <v>0.17698968299791049</v>
      </c>
      <c r="T32" s="20">
        <v>0.17283474238425162</v>
      </c>
      <c r="U32" s="20">
        <v>0.13595491786889016</v>
      </c>
      <c r="V32" s="20">
        <v>0.13963725843056093</v>
      </c>
      <c r="W32" s="20">
        <v>0.11340110524579347</v>
      </c>
      <c r="X32" s="20">
        <v>0.13408894079361747</v>
      </c>
      <c r="Y32" s="20">
        <v>9.8931827554662427E-2</v>
      </c>
    </row>
    <row r="33" spans="1:25" x14ac:dyDescent="0.3">
      <c r="A33" s="40">
        <v>0.64583333333333337</v>
      </c>
      <c r="B33" s="20">
        <v>0.15220585202903331</v>
      </c>
      <c r="C33" s="20">
        <v>0.10640114023774533</v>
      </c>
      <c r="D33" s="20">
        <v>0.12732223276146484</v>
      </c>
      <c r="E33" s="20">
        <v>0.11172794319806445</v>
      </c>
      <c r="F33" s="20">
        <v>0.14025169151571329</v>
      </c>
      <c r="G33" s="20">
        <v>0.11550474265918842</v>
      </c>
      <c r="H33" s="20">
        <v>0.12139977943961777</v>
      </c>
      <c r="I33" s="20">
        <v>0.1153332233586275</v>
      </c>
      <c r="J33" s="20">
        <v>0.16171805484738508</v>
      </c>
      <c r="K33" s="20">
        <v>0.13705057003555851</v>
      </c>
      <c r="L33" s="20">
        <v>0.20210423477600151</v>
      </c>
      <c r="M33" s="20">
        <v>0.16343504275266688</v>
      </c>
      <c r="N33" s="20">
        <v>0.25577242502081671</v>
      </c>
      <c r="O33" s="20">
        <v>0.18670292051578138</v>
      </c>
      <c r="P33" s="20">
        <v>0.24868396675014745</v>
      </c>
      <c r="Q33" s="20">
        <v>0.18739385149748891</v>
      </c>
      <c r="R33" s="20">
        <v>0.22467542777661134</v>
      </c>
      <c r="S33" s="20">
        <v>0.17769790291982843</v>
      </c>
      <c r="T33" s="20">
        <v>0.17037883536786536</v>
      </c>
      <c r="U33" s="20">
        <v>0.13576808584025674</v>
      </c>
      <c r="V33" s="20">
        <v>0.13355422002939321</v>
      </c>
      <c r="W33" s="20">
        <v>0.11329662927526668</v>
      </c>
      <c r="X33" s="20">
        <v>0.12995292332763464</v>
      </c>
      <c r="Y33" s="20">
        <v>9.9174481119342545E-2</v>
      </c>
    </row>
    <row r="34" spans="1:25" x14ac:dyDescent="0.3">
      <c r="A34" s="40">
        <v>0.66666666666666663</v>
      </c>
      <c r="B34" s="20">
        <v>0.14743706697459583</v>
      </c>
      <c r="C34" s="20">
        <v>0.10175663347430089</v>
      </c>
      <c r="D34" s="20">
        <v>0.1250033954690421</v>
      </c>
      <c r="E34" s="20">
        <v>0.11115239744858682</v>
      </c>
      <c r="F34" s="20">
        <v>0.1368558297067865</v>
      </c>
      <c r="G34" s="20">
        <v>0.11417260530078081</v>
      </c>
      <c r="H34" s="20">
        <v>0.12068540207974388</v>
      </c>
      <c r="I34" s="20">
        <v>0.1142634902305803</v>
      </c>
      <c r="J34" s="20">
        <v>0.16153812748067942</v>
      </c>
      <c r="K34" s="20">
        <v>0.13589177267006367</v>
      </c>
      <c r="L34" s="20">
        <v>0.20050907041380484</v>
      </c>
      <c r="M34" s="20">
        <v>0.16149235675794565</v>
      </c>
      <c r="N34" s="20">
        <v>0.25442485519997066</v>
      </c>
      <c r="O34" s="20">
        <v>0.17978976410425601</v>
      </c>
      <c r="P34" s="20">
        <v>0.24548272647291122</v>
      </c>
      <c r="Q34" s="20">
        <v>0.1863325383078559</v>
      </c>
      <c r="R34" s="20">
        <v>0.22287901751347186</v>
      </c>
      <c r="S34" s="20">
        <v>0.17489870298581325</v>
      </c>
      <c r="T34" s="20">
        <v>0.16542091959474317</v>
      </c>
      <c r="U34" s="20">
        <v>0.13609719764454178</v>
      </c>
      <c r="V34" s="20">
        <v>0.12974353398718291</v>
      </c>
      <c r="W34" s="20">
        <v>0.11175423402617397</v>
      </c>
      <c r="X34" s="20">
        <v>0.12372451211221418</v>
      </c>
      <c r="Y34" s="20">
        <v>9.8998175419653472E-2</v>
      </c>
    </row>
    <row r="35" spans="1:25" x14ac:dyDescent="0.3">
      <c r="A35" s="40">
        <v>0.6875</v>
      </c>
      <c r="B35" s="20">
        <v>0.14665870037391399</v>
      </c>
      <c r="C35" s="20">
        <v>0.10360447097167649</v>
      </c>
      <c r="D35" s="20">
        <v>0.12456743511492356</v>
      </c>
      <c r="E35" s="20">
        <v>0.10814916006818433</v>
      </c>
      <c r="F35" s="20">
        <v>0.13325394861562792</v>
      </c>
      <c r="G35" s="20">
        <v>0.11209725888045748</v>
      </c>
      <c r="H35" s="20">
        <v>0.11987791280227771</v>
      </c>
      <c r="I35" s="20">
        <v>0.11331600086146854</v>
      </c>
      <c r="J35" s="20">
        <v>0.15593760310128671</v>
      </c>
      <c r="K35" s="20">
        <v>0.13727256619866318</v>
      </c>
      <c r="L35" s="20">
        <v>0.19445612509122903</v>
      </c>
      <c r="M35" s="20">
        <v>0.15966402727372708</v>
      </c>
      <c r="N35" s="20">
        <v>0.24463280885872443</v>
      </c>
      <c r="O35" s="20">
        <v>0.17836637385901244</v>
      </c>
      <c r="P35" s="20">
        <v>0.23493551951801084</v>
      </c>
      <c r="Q35" s="20">
        <v>0.18281790327113648</v>
      </c>
      <c r="R35" s="20">
        <v>0.21487859823490593</v>
      </c>
      <c r="S35" s="20">
        <v>0.17270427801605634</v>
      </c>
      <c r="T35" s="20">
        <v>0.16152939074012979</v>
      </c>
      <c r="U35" s="20">
        <v>0.13428773882007139</v>
      </c>
      <c r="V35" s="20">
        <v>0.12648537711326394</v>
      </c>
      <c r="W35" s="20">
        <v>0.11086068954140549</v>
      </c>
      <c r="X35" s="20">
        <v>0.12032310693540486</v>
      </c>
      <c r="Y35" s="20">
        <v>9.9411574712816059E-2</v>
      </c>
    </row>
    <row r="36" spans="1:25" x14ac:dyDescent="0.3">
      <c r="A36" s="40">
        <v>0.70833333333333337</v>
      </c>
      <c r="B36" s="20">
        <v>0.14537271802485427</v>
      </c>
      <c r="C36" s="20">
        <v>0.1060026443917899</v>
      </c>
      <c r="D36" s="20">
        <v>0.12573958677004288</v>
      </c>
      <c r="E36" s="20">
        <v>0.11189489854833387</v>
      </c>
      <c r="F36" s="20">
        <v>0.13284815504338759</v>
      </c>
      <c r="G36" s="20">
        <v>0.11343243429011327</v>
      </c>
      <c r="H36" s="20">
        <v>0.11756592372643181</v>
      </c>
      <c r="I36" s="20">
        <v>0.11207855630704938</v>
      </c>
      <c r="J36" s="20">
        <v>0.15390275861551841</v>
      </c>
      <c r="K36" s="20">
        <v>0.13255017595952931</v>
      </c>
      <c r="L36" s="20">
        <v>0.1934855327024784</v>
      </c>
      <c r="M36" s="20">
        <v>0.15783490734631034</v>
      </c>
      <c r="N36" s="20">
        <v>0.24189777163752338</v>
      </c>
      <c r="O36" s="20">
        <v>0.17587168838667105</v>
      </c>
      <c r="P36" s="20">
        <v>0.228281314047769</v>
      </c>
      <c r="Q36" s="20">
        <v>0.176771264831311</v>
      </c>
      <c r="R36" s="20">
        <v>0.20893973761034965</v>
      </c>
      <c r="S36" s="20">
        <v>0.16454534050918287</v>
      </c>
      <c r="T36" s="20">
        <v>0.15763848049323653</v>
      </c>
      <c r="U36" s="20">
        <v>0.12745099877028285</v>
      </c>
      <c r="V36" s="20">
        <v>0.12207707852193993</v>
      </c>
      <c r="W36" s="20">
        <v>0.11295905847904983</v>
      </c>
      <c r="X36" s="20">
        <v>0.1171122516821131</v>
      </c>
      <c r="Y36" s="20">
        <v>0.10082170600761826</v>
      </c>
    </row>
    <row r="37" spans="1:25" x14ac:dyDescent="0.3">
      <c r="A37" s="40">
        <v>0.72916666666666663</v>
      </c>
      <c r="B37" s="20">
        <v>0.14769654541955349</v>
      </c>
      <c r="C37" s="20">
        <v>0.11463539635883749</v>
      </c>
      <c r="D37" s="20">
        <v>0.12930227235235897</v>
      </c>
      <c r="E37" s="20">
        <v>0.11909478788628615</v>
      </c>
      <c r="F37" s="20">
        <v>0.13588018386723433</v>
      </c>
      <c r="G37" s="20">
        <v>0.11908136753546683</v>
      </c>
      <c r="H37" s="20">
        <v>0.11860180908391069</v>
      </c>
      <c r="I37" s="20">
        <v>0.11340781828512776</v>
      </c>
      <c r="J37" s="20">
        <v>0.15065248117932875</v>
      </c>
      <c r="K37" s="20">
        <v>0.13210586287376125</v>
      </c>
      <c r="L37" s="20">
        <v>0.18890863226457916</v>
      </c>
      <c r="M37" s="20">
        <v>0.15985218712196195</v>
      </c>
      <c r="N37" s="20">
        <v>0.23407292370373867</v>
      </c>
      <c r="O37" s="20">
        <v>0.17742508866710657</v>
      </c>
      <c r="P37" s="20">
        <v>0.22372755547474082</v>
      </c>
      <c r="Q37" s="20">
        <v>0.18052664442733726</v>
      </c>
      <c r="R37" s="20">
        <v>0.20619565468692197</v>
      </c>
      <c r="S37" s="20">
        <v>0.16635255141317498</v>
      </c>
      <c r="T37" s="20">
        <v>0.15616125556746949</v>
      </c>
      <c r="U37" s="20">
        <v>0.13127489427431691</v>
      </c>
      <c r="V37" s="20">
        <v>0.12187946772242383</v>
      </c>
      <c r="W37" s="20">
        <v>0.11331836646321346</v>
      </c>
      <c r="X37" s="20">
        <v>0.11443418013856813</v>
      </c>
      <c r="Y37" s="20">
        <v>9.8184534432080611E-2</v>
      </c>
    </row>
    <row r="38" spans="1:25" x14ac:dyDescent="0.3">
      <c r="A38" s="40">
        <v>0.75</v>
      </c>
      <c r="B38" s="20">
        <v>0.15961948064445178</v>
      </c>
      <c r="C38" s="20">
        <v>0.12512817052078021</v>
      </c>
      <c r="D38" s="20">
        <v>0.14239762729572197</v>
      </c>
      <c r="E38" s="20">
        <v>0.13001024139447925</v>
      </c>
      <c r="F38" s="20">
        <v>0.14481073222206509</v>
      </c>
      <c r="G38" s="20">
        <v>0.1296001457164852</v>
      </c>
      <c r="H38" s="20">
        <v>0.12352226071336925</v>
      </c>
      <c r="I38" s="20">
        <v>0.11865109149895521</v>
      </c>
      <c r="J38" s="20">
        <v>0.15460109174889777</v>
      </c>
      <c r="K38" s="20">
        <v>0.13906930850348864</v>
      </c>
      <c r="L38" s="20">
        <v>0.19217501224718314</v>
      </c>
      <c r="M38" s="20">
        <v>0.16927475118222809</v>
      </c>
      <c r="N38" s="20">
        <v>0.23294693262216354</v>
      </c>
      <c r="O38" s="20">
        <v>0.18462852743868913</v>
      </c>
      <c r="P38" s="20">
        <v>0.22091366454465469</v>
      </c>
      <c r="Q38" s="20">
        <v>0.18866783285677624</v>
      </c>
      <c r="R38" s="20">
        <v>0.20900615670895697</v>
      </c>
      <c r="S38" s="20">
        <v>0.17657650459144397</v>
      </c>
      <c r="T38" s="20">
        <v>0.16044138691850873</v>
      </c>
      <c r="U38" s="20">
        <v>0.14196553542685184</v>
      </c>
      <c r="V38" s="20">
        <v>0.12079974730811914</v>
      </c>
      <c r="W38" s="20">
        <v>0.11409274304409983</v>
      </c>
      <c r="X38" s="20">
        <v>0.11538836692560712</v>
      </c>
      <c r="Y38" s="20">
        <v>0.10263242579206781</v>
      </c>
    </row>
    <row r="39" spans="1:25" x14ac:dyDescent="0.3">
      <c r="A39" s="40">
        <v>0.77083333333333337</v>
      </c>
      <c r="B39" s="20">
        <v>0.16563658171120646</v>
      </c>
      <c r="C39" s="20">
        <v>0.13009652779860631</v>
      </c>
      <c r="D39" s="20">
        <v>0.15109832426042016</v>
      </c>
      <c r="E39" s="20">
        <v>0.13923632876938302</v>
      </c>
      <c r="F39" s="20">
        <v>0.15665851020931851</v>
      </c>
      <c r="G39" s="20">
        <v>0.14469234232376554</v>
      </c>
      <c r="H39" s="20">
        <v>0.12748793333088942</v>
      </c>
      <c r="I39" s="20">
        <v>0.12223704589611055</v>
      </c>
      <c r="J39" s="20">
        <v>0.15465213001009767</v>
      </c>
      <c r="K39" s="20">
        <v>0.14274399110426822</v>
      </c>
      <c r="L39" s="20">
        <v>0.19676407551263211</v>
      </c>
      <c r="M39" s="20">
        <v>0.17799528139777851</v>
      </c>
      <c r="N39" s="20">
        <v>0.23912150339350521</v>
      </c>
      <c r="O39" s="20">
        <v>0.20020997470581764</v>
      </c>
      <c r="P39" s="20">
        <v>0.2279830289033522</v>
      </c>
      <c r="Q39" s="20">
        <v>0.20159456297273851</v>
      </c>
      <c r="R39" s="20">
        <v>0.21424440972326356</v>
      </c>
      <c r="S39" s="20">
        <v>0.19045313015506435</v>
      </c>
      <c r="T39" s="20">
        <v>0.16900742844770703</v>
      </c>
      <c r="U39" s="20">
        <v>0.1525509132899433</v>
      </c>
      <c r="V39" s="20">
        <v>0.12613945667496476</v>
      </c>
      <c r="W39" s="20">
        <v>0.12232572445837456</v>
      </c>
      <c r="X39" s="20">
        <v>0.12223759160393109</v>
      </c>
      <c r="Y39" s="20">
        <v>0.10949631022364859</v>
      </c>
    </row>
    <row r="40" spans="1:25" x14ac:dyDescent="0.3">
      <c r="A40" s="40">
        <v>0.79166666666666663</v>
      </c>
      <c r="B40" s="20">
        <v>0.15371334405586712</v>
      </c>
      <c r="C40" s="20">
        <v>0.12870703488197713</v>
      </c>
      <c r="D40" s="20">
        <v>0.13979148108435061</v>
      </c>
      <c r="E40" s="20">
        <v>0.13794187493126581</v>
      </c>
      <c r="F40" s="20">
        <v>0.1513634310537148</v>
      </c>
      <c r="G40" s="20">
        <v>0.13909294237325415</v>
      </c>
      <c r="H40" s="20">
        <v>0.12407665542480786</v>
      </c>
      <c r="I40" s="20">
        <v>0.12160103696983028</v>
      </c>
      <c r="J40" s="20">
        <v>0.14800497135658797</v>
      </c>
      <c r="K40" s="20">
        <v>0.14165672312034899</v>
      </c>
      <c r="L40" s="20">
        <v>0.18816880867400496</v>
      </c>
      <c r="M40" s="20">
        <v>0.17374728499945014</v>
      </c>
      <c r="N40" s="20">
        <v>0.22010297723785432</v>
      </c>
      <c r="O40" s="20">
        <v>0.19780835670295832</v>
      </c>
      <c r="P40" s="20">
        <v>0.2144557882936925</v>
      </c>
      <c r="Q40" s="20">
        <v>0.19836368253357284</v>
      </c>
      <c r="R40" s="20">
        <v>0.20326366654419487</v>
      </c>
      <c r="S40" s="20">
        <v>0.18799291006818433</v>
      </c>
      <c r="T40" s="20">
        <v>0.16627320122621797</v>
      </c>
      <c r="U40" s="20">
        <v>0.14994943662957519</v>
      </c>
      <c r="V40" s="20">
        <v>0.13290593163572378</v>
      </c>
      <c r="W40" s="20">
        <v>0.12915381337292423</v>
      </c>
      <c r="X40" s="20">
        <v>0.12886570463793329</v>
      </c>
      <c r="Y40" s="20">
        <v>0.11354714478170021</v>
      </c>
    </row>
    <row r="41" spans="1:25" x14ac:dyDescent="0.3">
      <c r="A41" s="40">
        <v>0.8125</v>
      </c>
      <c r="B41" s="20">
        <v>0.13335568569229078</v>
      </c>
      <c r="C41" s="20">
        <v>0.11975123221659016</v>
      </c>
      <c r="D41" s="20">
        <v>0.13121194875178713</v>
      </c>
      <c r="E41" s="20">
        <v>0.13066160095677992</v>
      </c>
      <c r="F41" s="20">
        <v>0.1480108128701827</v>
      </c>
      <c r="G41" s="20">
        <v>0.13623261024964259</v>
      </c>
      <c r="H41" s="20">
        <v>0.12573022440949694</v>
      </c>
      <c r="I41" s="20">
        <v>0.12137568046849223</v>
      </c>
      <c r="J41" s="20">
        <v>0.14665402582406045</v>
      </c>
      <c r="K41" s="20">
        <v>0.13943014773268814</v>
      </c>
      <c r="L41" s="20">
        <v>0.18185586065205006</v>
      </c>
      <c r="M41" s="20">
        <v>0.16748070287583858</v>
      </c>
      <c r="N41" s="20">
        <v>0.21147701888684653</v>
      </c>
      <c r="O41" s="20">
        <v>0.1914454202408446</v>
      </c>
      <c r="P41" s="20">
        <v>0.21151622751767093</v>
      </c>
      <c r="Q41" s="20">
        <v>0.19742943289710035</v>
      </c>
      <c r="R41" s="20">
        <v>0.19942888135728778</v>
      </c>
      <c r="S41" s="20">
        <v>0.18332434633784231</v>
      </c>
      <c r="T41" s="20">
        <v>0.16411187005113823</v>
      </c>
      <c r="U41" s="20">
        <v>0.14893615718384776</v>
      </c>
      <c r="V41" s="20">
        <v>0.1360754401487658</v>
      </c>
      <c r="W41" s="20">
        <v>0.13094994088859563</v>
      </c>
      <c r="X41" s="20">
        <v>0.13277273727042779</v>
      </c>
      <c r="Y41" s="20">
        <v>0.11569956472511322</v>
      </c>
    </row>
    <row r="42" spans="1:25" x14ac:dyDescent="0.3">
      <c r="A42" s="40">
        <v>0.83333333333333337</v>
      </c>
      <c r="B42" s="20">
        <v>0.11861198174419885</v>
      </c>
      <c r="C42" s="20">
        <v>0.11157011387380901</v>
      </c>
      <c r="D42" s="20">
        <v>0.12241162157703722</v>
      </c>
      <c r="E42" s="20">
        <v>0.12070828865610909</v>
      </c>
      <c r="F42" s="20">
        <v>0.1412707446334962</v>
      </c>
      <c r="G42" s="20">
        <v>0.13133149125701088</v>
      </c>
      <c r="H42" s="20">
        <v>0.12350906374867116</v>
      </c>
      <c r="I42" s="20">
        <v>0.12228392261446532</v>
      </c>
      <c r="J42" s="20">
        <v>0.14362913404916869</v>
      </c>
      <c r="K42" s="20">
        <v>0.13661195425052239</v>
      </c>
      <c r="L42" s="20">
        <v>0.17797712776061506</v>
      </c>
      <c r="M42" s="20">
        <v>0.17216931980644454</v>
      </c>
      <c r="N42" s="20">
        <v>0.19913450397480006</v>
      </c>
      <c r="O42" s="20">
        <v>0.18740323600571868</v>
      </c>
      <c r="P42" s="20">
        <v>0.2028028828369475</v>
      </c>
      <c r="Q42" s="20">
        <v>0.19628508651343524</v>
      </c>
      <c r="R42" s="20">
        <v>0.19203673467602453</v>
      </c>
      <c r="S42" s="20">
        <v>0.1829397441713406</v>
      </c>
      <c r="T42" s="20">
        <v>0.15580739820466291</v>
      </c>
      <c r="U42" s="20">
        <v>0.1484176139487918</v>
      </c>
      <c r="V42" s="20">
        <v>0.13468703448206917</v>
      </c>
      <c r="W42" s="20">
        <v>0.12838933451556142</v>
      </c>
      <c r="X42" s="20">
        <v>0.12877813102986313</v>
      </c>
      <c r="Y42" s="20">
        <v>0.11224286476610382</v>
      </c>
    </row>
    <row r="43" spans="1:25" x14ac:dyDescent="0.3">
      <c r="A43" s="40">
        <v>0.85416666666666663</v>
      </c>
      <c r="B43" s="20">
        <v>0.11191399978005059</v>
      </c>
      <c r="C43" s="20">
        <v>0.10919223578576927</v>
      </c>
      <c r="D43" s="20">
        <v>0.11351740349719566</v>
      </c>
      <c r="E43" s="20">
        <v>0.11236892389750357</v>
      </c>
      <c r="F43" s="20">
        <v>0.12455856938618405</v>
      </c>
      <c r="G43" s="20">
        <v>0.11684503189266468</v>
      </c>
      <c r="H43" s="20">
        <v>0.11701315572418346</v>
      </c>
      <c r="I43" s="20">
        <v>0.11869935435683125</v>
      </c>
      <c r="J43" s="20">
        <v>0.1342063575377663</v>
      </c>
      <c r="K43" s="20">
        <v>0.13652282891601597</v>
      </c>
      <c r="L43" s="20">
        <v>0.16822100916789137</v>
      </c>
      <c r="M43" s="20">
        <v>0.16269139035521829</v>
      </c>
      <c r="N43" s="20">
        <v>0.19086977718339071</v>
      </c>
      <c r="O43" s="20">
        <v>0.18419282621247113</v>
      </c>
      <c r="P43" s="20">
        <v>0.1905440345595513</v>
      </c>
      <c r="Q43" s="20">
        <v>0.18890609916663614</v>
      </c>
      <c r="R43" s="20">
        <v>0.17995893913149977</v>
      </c>
      <c r="S43" s="20">
        <v>0.17854582508523043</v>
      </c>
      <c r="T43" s="20">
        <v>0.14786864036896516</v>
      </c>
      <c r="U43" s="20">
        <v>0.14407545014646631</v>
      </c>
      <c r="V43" s="20">
        <v>0.13288188716595181</v>
      </c>
      <c r="W43" s="20">
        <v>0.12558570122621796</v>
      </c>
      <c r="X43" s="20">
        <v>0.12621265233996179</v>
      </c>
      <c r="Y43" s="20">
        <v>0.11319343675954527</v>
      </c>
    </row>
    <row r="44" spans="1:25" x14ac:dyDescent="0.3">
      <c r="A44" s="40">
        <v>0.875</v>
      </c>
      <c r="B44" s="20">
        <v>0.1058337182448037</v>
      </c>
      <c r="C44" s="20">
        <v>0.10622992961618828</v>
      </c>
      <c r="D44" s="20">
        <v>0.10448498845265586</v>
      </c>
      <c r="E44" s="20">
        <v>0.1099029473221159</v>
      </c>
      <c r="F44" s="20">
        <v>0.11128498243023152</v>
      </c>
      <c r="G44" s="20">
        <v>0.11111085450346422</v>
      </c>
      <c r="H44" s="20">
        <v>0.11138616243264049</v>
      </c>
      <c r="I44" s="20">
        <v>0.11543355236628909</v>
      </c>
      <c r="J44" s="20">
        <v>0.12708910075682592</v>
      </c>
      <c r="K44" s="20">
        <v>0.13209306303994525</v>
      </c>
      <c r="L44" s="20">
        <v>0.160532183847715</v>
      </c>
      <c r="M44" s="20">
        <v>0.16396615184757504</v>
      </c>
      <c r="N44" s="20">
        <v>0.18316622742245472</v>
      </c>
      <c r="O44" s="20">
        <v>0.18368056884416581</v>
      </c>
      <c r="P44" s="20">
        <v>0.18273294610989474</v>
      </c>
      <c r="Q44" s="20">
        <v>0.18406605203025525</v>
      </c>
      <c r="R44" s="20">
        <v>0.16971175067234534</v>
      </c>
      <c r="S44" s="20">
        <v>0.17367360194655235</v>
      </c>
      <c r="T44" s="20">
        <v>0.14045824913394916</v>
      </c>
      <c r="U44" s="20">
        <v>0.13682266828629416</v>
      </c>
      <c r="V44" s="20">
        <v>0.1267927564160243</v>
      </c>
      <c r="W44" s="20">
        <v>0.12206580611459363</v>
      </c>
      <c r="X44" s="20">
        <v>0.12148841391479961</v>
      </c>
      <c r="Y44" s="20">
        <v>0.10934118652709876</v>
      </c>
    </row>
    <row r="45" spans="1:25" x14ac:dyDescent="0.3">
      <c r="A45" s="40">
        <v>0.89583333333333337</v>
      </c>
      <c r="B45" s="20">
        <v>9.9469186462113696E-2</v>
      </c>
      <c r="C45" s="20">
        <v>0.1009321855973126</v>
      </c>
      <c r="D45" s="20">
        <v>9.7409353348729771E-2</v>
      </c>
      <c r="E45" s="20">
        <v>0.1049505801165732</v>
      </c>
      <c r="F45" s="20">
        <v>0.1043934894974156</v>
      </c>
      <c r="G45" s="20">
        <v>0.10759739634883976</v>
      </c>
      <c r="H45" s="20">
        <v>0.10607766047142489</v>
      </c>
      <c r="I45" s="20">
        <v>0.11124845348069944</v>
      </c>
      <c r="J45" s="20">
        <v>0.12117126810833509</v>
      </c>
      <c r="K45" s="20">
        <v>0.12945324242090986</v>
      </c>
      <c r="L45" s="20">
        <v>0.15591153409715766</v>
      </c>
      <c r="M45" s="20">
        <v>0.16441648108435059</v>
      </c>
      <c r="N45" s="20">
        <v>0.18146300529449655</v>
      </c>
      <c r="O45" s="20">
        <v>0.1832516915484439</v>
      </c>
      <c r="P45" s="20">
        <v>0.18188658639762856</v>
      </c>
      <c r="Q45" s="20">
        <v>0.18843527759448661</v>
      </c>
      <c r="R45" s="20">
        <v>0.16196562603101289</v>
      </c>
      <c r="S45" s="20">
        <v>0.16795603417463983</v>
      </c>
      <c r="T45" s="20">
        <v>0.13139726987792805</v>
      </c>
      <c r="U45" s="20">
        <v>0.13338800825810063</v>
      </c>
      <c r="V45" s="20">
        <v>0.11851268583225857</v>
      </c>
      <c r="W45" s="20">
        <v>0.1184988452655889</v>
      </c>
      <c r="X45" s="20">
        <v>0.11381160458094638</v>
      </c>
      <c r="Y45" s="20">
        <v>0.10571360462093718</v>
      </c>
    </row>
    <row r="46" spans="1:25" x14ac:dyDescent="0.3">
      <c r="A46" s="40">
        <v>0.91666666666666663</v>
      </c>
      <c r="B46" s="20">
        <v>9.2247800505883645E-2</v>
      </c>
      <c r="C46" s="20">
        <v>9.7052927826599869E-2</v>
      </c>
      <c r="D46" s="20">
        <v>8.9385928736390619E-2</v>
      </c>
      <c r="E46" s="20">
        <v>9.5187713075992497E-2</v>
      </c>
      <c r="F46" s="20">
        <v>9.5767806737783623E-2</v>
      </c>
      <c r="G46" s="20">
        <v>0.10205223798526337</v>
      </c>
      <c r="H46" s="20">
        <v>9.9760552989479084E-2</v>
      </c>
      <c r="I46" s="20">
        <v>0.10477354375160379</v>
      </c>
      <c r="J46" s="20">
        <v>0.11388395044139844</v>
      </c>
      <c r="K46" s="20">
        <v>0.12439461979300316</v>
      </c>
      <c r="L46" s="20">
        <v>0.1485464655629205</v>
      </c>
      <c r="M46" s="20">
        <v>0.16215632904431981</v>
      </c>
      <c r="N46" s="20">
        <v>0.17430833208957175</v>
      </c>
      <c r="O46" s="20">
        <v>0.17824071469811939</v>
      </c>
      <c r="P46" s="20">
        <v>0.1767262554612439</v>
      </c>
      <c r="Q46" s="20">
        <v>0.18606368833779344</v>
      </c>
      <c r="R46" s="20">
        <v>0.15329977480179563</v>
      </c>
      <c r="S46" s="20">
        <v>0.16263851657868694</v>
      </c>
      <c r="T46" s="20">
        <v>0.1220347729709667</v>
      </c>
      <c r="U46" s="20">
        <v>0.13119614988552633</v>
      </c>
      <c r="V46" s="20">
        <v>0.1108375823560581</v>
      </c>
      <c r="W46" s="20">
        <v>0.11565539769602992</v>
      </c>
      <c r="X46" s="20">
        <v>0.10749518860662045</v>
      </c>
      <c r="Y46" s="20">
        <v>0.10160335810263639</v>
      </c>
    </row>
    <row r="47" spans="1:25" x14ac:dyDescent="0.3">
      <c r="A47" s="40">
        <v>0.9375</v>
      </c>
      <c r="B47" s="20">
        <v>8.178087539865829E-2</v>
      </c>
      <c r="C47" s="20">
        <v>8.7367505473741044E-2</v>
      </c>
      <c r="D47" s="20">
        <v>7.953730891894864E-2</v>
      </c>
      <c r="E47" s="20">
        <v>8.5383330583965689E-2</v>
      </c>
      <c r="F47" s="20">
        <v>8.5382319209438964E-2</v>
      </c>
      <c r="G47" s="20">
        <v>9.1573023204662915E-2</v>
      </c>
      <c r="H47" s="20">
        <v>8.8457994244657043E-2</v>
      </c>
      <c r="I47" s="20">
        <v>9.7048897503574164E-2</v>
      </c>
      <c r="J47" s="20">
        <v>0.10308923947492077</v>
      </c>
      <c r="K47" s="20">
        <v>0.11617837897283624</v>
      </c>
      <c r="L47" s="20">
        <v>0.13677232361556843</v>
      </c>
      <c r="M47" s="20">
        <v>0.14847353389970305</v>
      </c>
      <c r="N47" s="20">
        <v>0.16352425564144055</v>
      </c>
      <c r="O47" s="20">
        <v>0.17105647751017267</v>
      </c>
      <c r="P47" s="20">
        <v>0.16743909994451275</v>
      </c>
      <c r="Q47" s="20">
        <v>0.17545635607976831</v>
      </c>
      <c r="R47" s="20">
        <v>0.14166962973516092</v>
      </c>
      <c r="S47" s="20">
        <v>0.15303683121632022</v>
      </c>
      <c r="T47" s="20">
        <v>0.1114804794897174</v>
      </c>
      <c r="U47" s="20">
        <v>0.12097802505423752</v>
      </c>
      <c r="V47" s="20">
        <v>0.10208522664787098</v>
      </c>
      <c r="W47" s="20">
        <v>0.11151481565489935</v>
      </c>
      <c r="X47" s="20">
        <v>9.9428681403277222E-2</v>
      </c>
      <c r="Y47" s="20">
        <v>9.6185080556472013E-2</v>
      </c>
    </row>
    <row r="48" spans="1:25" x14ac:dyDescent="0.3">
      <c r="A48" s="40">
        <v>0.95833333333333337</v>
      </c>
      <c r="B48" s="20">
        <v>6.6301908061145942E-2</v>
      </c>
      <c r="C48" s="20">
        <v>7.0227097767513472E-2</v>
      </c>
      <c r="D48" s="20">
        <v>6.4834323105685682E-2</v>
      </c>
      <c r="E48" s="20">
        <v>6.9620587264929049E-2</v>
      </c>
      <c r="F48" s="20">
        <v>6.9600582342251763E-2</v>
      </c>
      <c r="G48" s="20">
        <v>7.5982514021774999E-2</v>
      </c>
      <c r="H48" s="20">
        <v>7.5670081992252877E-2</v>
      </c>
      <c r="I48" s="20">
        <v>8.3288243703948078E-2</v>
      </c>
      <c r="J48" s="20">
        <v>8.6604106055607213E-2</v>
      </c>
      <c r="K48" s="20">
        <v>9.7485122866185214E-2</v>
      </c>
      <c r="L48" s="20">
        <v>0.11510589439428931</v>
      </c>
      <c r="M48" s="20">
        <v>0.12805097327614648</v>
      </c>
      <c r="N48" s="20">
        <v>0.14846491315925911</v>
      </c>
      <c r="O48" s="20">
        <v>0.15526770730232045</v>
      </c>
      <c r="P48" s="20">
        <v>0.15233512104715916</v>
      </c>
      <c r="Q48" s="20">
        <v>0.16098848473184502</v>
      </c>
      <c r="R48" s="20">
        <v>0.12347598177419195</v>
      </c>
      <c r="S48" s="20">
        <v>0.13435654486967996</v>
      </c>
      <c r="T48" s="20">
        <v>9.4163698724293407E-2</v>
      </c>
      <c r="U48" s="20">
        <v>0.10405630454995349</v>
      </c>
      <c r="V48" s="20">
        <v>9.3984664777101254E-2</v>
      </c>
      <c r="W48" s="20">
        <v>0.10602745587264928</v>
      </c>
      <c r="X48" s="20">
        <v>9.2669029873129166E-2</v>
      </c>
      <c r="Y48" s="20">
        <v>9.1292142807154364E-2</v>
      </c>
    </row>
    <row r="49" spans="1:25" x14ac:dyDescent="0.3">
      <c r="A49" s="40">
        <v>0.97916666666666663</v>
      </c>
      <c r="B49" s="20">
        <v>5.7005856153084802E-2</v>
      </c>
      <c r="C49" s="20">
        <v>5.8484098657308817E-2</v>
      </c>
      <c r="D49" s="20">
        <v>5.6327889585395342E-2</v>
      </c>
      <c r="E49" s="20">
        <v>5.9755168811173431E-2</v>
      </c>
      <c r="F49" s="20">
        <v>6.0373337941797223E-2</v>
      </c>
      <c r="G49" s="20">
        <v>6.1974320906191573E-2</v>
      </c>
      <c r="H49" s="20">
        <v>6.5462015958551736E-2</v>
      </c>
      <c r="I49" s="20">
        <v>7.0129815975658927E-2</v>
      </c>
      <c r="J49" s="20">
        <v>7.1424547354108553E-2</v>
      </c>
      <c r="K49" s="20">
        <v>7.9159640504906092E-2</v>
      </c>
      <c r="L49" s="20">
        <v>9.0367715425452161E-2</v>
      </c>
      <c r="M49" s="20">
        <v>0.10346942703178269</v>
      </c>
      <c r="N49" s="20">
        <v>0.11947902625253334</v>
      </c>
      <c r="O49" s="20">
        <v>0.12577146431320796</v>
      </c>
      <c r="P49" s="20">
        <v>0.12273694175339669</v>
      </c>
      <c r="Q49" s="20">
        <v>0.13103531944597183</v>
      </c>
      <c r="R49" s="20">
        <v>0.10041085050438396</v>
      </c>
      <c r="S49" s="20">
        <v>0.10859244405036841</v>
      </c>
      <c r="T49" s="20">
        <v>7.6011485483338831E-2</v>
      </c>
      <c r="U49" s="20">
        <v>8.4944725213200969E-2</v>
      </c>
      <c r="V49" s="20">
        <v>8.6099578346980191E-2</v>
      </c>
      <c r="W49" s="20">
        <v>9.4213268448256893E-2</v>
      </c>
      <c r="X49" s="20">
        <v>8.4896555042340241E-2</v>
      </c>
      <c r="Y49" s="20">
        <v>8.2039670875698578E-2</v>
      </c>
    </row>
    <row r="50" spans="1:25" x14ac:dyDescent="0.3">
      <c r="A50" s="17">
        <v>0</v>
      </c>
      <c r="B50" s="20">
        <v>5.1144781700208954E-2</v>
      </c>
      <c r="C50" s="20">
        <v>5.1261209921718009E-2</v>
      </c>
      <c r="D50" s="20">
        <v>5.0222286374133951E-2</v>
      </c>
      <c r="E50" s="20">
        <v>5.2271527548663807E-2</v>
      </c>
      <c r="F50" s="20">
        <v>5.3364571386676302E-2</v>
      </c>
      <c r="G50" s="20">
        <v>5.5921313097987459E-2</v>
      </c>
      <c r="H50" s="20">
        <v>5.8797121106589932E-2</v>
      </c>
      <c r="I50" s="20">
        <v>6.1610808680670114E-2</v>
      </c>
      <c r="J50" s="20">
        <v>6.4545254591443987E-2</v>
      </c>
      <c r="K50" s="20">
        <v>6.8711401933110927E-2</v>
      </c>
      <c r="L50" s="20">
        <v>7.7594428281495265E-2</v>
      </c>
      <c r="M50" s="20">
        <v>8.7144712966017807E-2</v>
      </c>
      <c r="N50" s="20">
        <v>9.6598148497274189E-2</v>
      </c>
      <c r="O50" s="20">
        <v>0.10039793522489829</v>
      </c>
      <c r="P50" s="20">
        <v>9.8216481459264357E-2</v>
      </c>
      <c r="Q50" s="20">
        <v>0.10303541491012623</v>
      </c>
      <c r="R50" s="20">
        <v>8.7404556951901052E-2</v>
      </c>
      <c r="S50" s="20">
        <v>9.3418580913889798E-2</v>
      </c>
      <c r="T50" s="20">
        <v>6.8970000274936757E-2</v>
      </c>
      <c r="U50" s="20">
        <v>7.2996710756526001E-2</v>
      </c>
      <c r="V50" s="20">
        <v>7.1695934934964942E-2</v>
      </c>
      <c r="W50" s="20">
        <v>7.8720031892664674E-2</v>
      </c>
      <c r="X50" s="20">
        <v>7.0202253481699201E-2</v>
      </c>
      <c r="Y50" s="20">
        <v>6.7997942473231168E-2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A931-C941-40BB-99AB-73982814D5B7}">
  <sheetPr codeName="Sheet5"/>
  <dimension ref="A1:Y55"/>
  <sheetViews>
    <sheetView showGridLines="0" zoomScale="70" zoomScaleNormal="70" workbookViewId="0">
      <selection sqref="A1:XFD1048576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62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 t="s">
        <v>0</v>
      </c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39">
        <v>2.0833333333333329E-2</v>
      </c>
      <c r="B3" s="20">
        <v>9.2325740102386727E-2</v>
      </c>
      <c r="C3" s="20">
        <v>9.1747710199456517E-2</v>
      </c>
      <c r="D3" s="20">
        <v>8.9864585278342221E-2</v>
      </c>
      <c r="E3" s="20">
        <v>9.1518781846052485E-2</v>
      </c>
      <c r="F3" s="20">
        <v>9.1411062715574018E-2</v>
      </c>
      <c r="G3" s="20">
        <v>9.4332533687350145E-2</v>
      </c>
      <c r="H3" s="20">
        <v>8.5695779352352647E-2</v>
      </c>
      <c r="I3" s="20">
        <v>8.7219612637160104E-2</v>
      </c>
      <c r="J3" s="20">
        <v>9.5135048973841924E-2</v>
      </c>
      <c r="K3" s="20">
        <v>0.10079557005288733</v>
      </c>
      <c r="L3" s="20">
        <v>0.11272751590422052</v>
      </c>
      <c r="M3" s="20">
        <v>0.11964864475840876</v>
      </c>
      <c r="N3" s="20">
        <v>0.130492711691922</v>
      </c>
      <c r="O3" s="20">
        <v>0.1358624278493912</v>
      </c>
      <c r="P3" s="20">
        <v>0.13593948975623393</v>
      </c>
      <c r="Q3" s="20">
        <v>0.1396620739434761</v>
      </c>
      <c r="R3" s="20">
        <v>0.11842941016919734</v>
      </c>
      <c r="S3" s="20">
        <v>0.12354956024540752</v>
      </c>
      <c r="T3" s="20">
        <v>9.5914779046162815E-2</v>
      </c>
      <c r="U3" s="20">
        <v>0.10121948337267185</v>
      </c>
      <c r="V3" s="20">
        <v>9.1604761219075931E-2</v>
      </c>
      <c r="W3" s="20">
        <v>9.9151302860933321E-2</v>
      </c>
      <c r="X3" s="20">
        <v>9.4708337026322503E-2</v>
      </c>
      <c r="Y3" s="20">
        <v>9.9888405777041736E-2</v>
      </c>
    </row>
    <row r="4" spans="1:25" x14ac:dyDescent="0.3">
      <c r="A4" s="40">
        <v>4.1666666666666657E-2</v>
      </c>
      <c r="B4" s="20">
        <v>8.977964884161603E-2</v>
      </c>
      <c r="C4" s="20">
        <v>8.9019541126932014E-2</v>
      </c>
      <c r="D4" s="20">
        <v>8.7791007792273251E-2</v>
      </c>
      <c r="E4" s="20">
        <v>8.9342537951714873E-2</v>
      </c>
      <c r="F4" s="20">
        <v>8.909271362660956E-2</v>
      </c>
      <c r="G4" s="20">
        <v>9.2239578425346372E-2</v>
      </c>
      <c r="H4" s="20">
        <v>8.298218563475597E-2</v>
      </c>
      <c r="I4" s="20">
        <v>8.4957542477218664E-2</v>
      </c>
      <c r="J4" s="20">
        <v>9.1509390968047791E-2</v>
      </c>
      <c r="K4" s="20">
        <v>9.7576162634996411E-2</v>
      </c>
      <c r="L4" s="20">
        <v>0.10775315754379998</v>
      </c>
      <c r="M4" s="20">
        <v>0.1146806593114425</v>
      </c>
      <c r="N4" s="20">
        <v>0.12251634403918248</v>
      </c>
      <c r="O4" s="20">
        <v>0.13015179188977385</v>
      </c>
      <c r="P4" s="20">
        <v>0.12742261865246077</v>
      </c>
      <c r="Q4" s="20">
        <v>0.13322698168456643</v>
      </c>
      <c r="R4" s="20">
        <v>0.11345772337024149</v>
      </c>
      <c r="S4" s="20">
        <v>0.11892029274922462</v>
      </c>
      <c r="T4" s="20">
        <v>9.2456896108324249E-2</v>
      </c>
      <c r="U4" s="20">
        <v>9.730237776501087E-2</v>
      </c>
      <c r="V4" s="20">
        <v>8.7218853150178258E-2</v>
      </c>
      <c r="W4" s="20">
        <v>9.4129751162614697E-2</v>
      </c>
      <c r="X4" s="20">
        <v>8.9544307744589949E-2</v>
      </c>
      <c r="Y4" s="20">
        <v>9.4432351638381415E-2</v>
      </c>
    </row>
    <row r="5" spans="1:25" x14ac:dyDescent="0.3">
      <c r="A5" s="40">
        <v>6.25E-2</v>
      </c>
      <c r="B5" s="20">
        <v>8.5979244760220341E-2</v>
      </c>
      <c r="C5" s="20">
        <v>8.7338359359818499E-2</v>
      </c>
      <c r="D5" s="20">
        <v>8.4175614280244476E-2</v>
      </c>
      <c r="E5" s="20">
        <v>8.7531143553090315E-2</v>
      </c>
      <c r="F5" s="20">
        <v>8.5093251201198927E-2</v>
      </c>
      <c r="G5" s="20">
        <v>9.0604876891768868E-2</v>
      </c>
      <c r="H5" s="20">
        <v>8.0524278076755607E-2</v>
      </c>
      <c r="I5" s="20">
        <v>8.2249607859015292E-2</v>
      </c>
      <c r="J5" s="20">
        <v>8.7769497304130695E-2</v>
      </c>
      <c r="K5" s="20">
        <v>9.3504651007792441E-2</v>
      </c>
      <c r="L5" s="20">
        <v>0.10136979719738458</v>
      </c>
      <c r="M5" s="20">
        <v>0.11002811962480913</v>
      </c>
      <c r="N5" s="20">
        <v>0.11473327560790059</v>
      </c>
      <c r="O5" s="20">
        <v>0.12405939276607329</v>
      </c>
      <c r="P5" s="20">
        <v>0.11823588981495399</v>
      </c>
      <c r="Q5" s="20">
        <v>0.12645463575954474</v>
      </c>
      <c r="R5" s="20">
        <v>0.10852947236184406</v>
      </c>
      <c r="S5" s="20">
        <v>0.11419577027864099</v>
      </c>
      <c r="T5" s="20">
        <v>8.9452887898313779E-2</v>
      </c>
      <c r="U5" s="20">
        <v>9.50964560092626E-2</v>
      </c>
      <c r="V5" s="20">
        <v>8.4297339616105624E-2</v>
      </c>
      <c r="W5" s="20">
        <v>8.836591584059722E-2</v>
      </c>
      <c r="X5" s="20">
        <v>8.713960478241993E-2</v>
      </c>
      <c r="Y5" s="20">
        <v>8.8867075445701493E-2</v>
      </c>
    </row>
    <row r="6" spans="1:25" x14ac:dyDescent="0.3">
      <c r="A6" s="40">
        <v>8.3333333333333329E-2</v>
      </c>
      <c r="B6" s="20">
        <v>8.5111590660196371E-2</v>
      </c>
      <c r="C6" s="20">
        <v>8.6186267833404606E-2</v>
      </c>
      <c r="D6" s="20">
        <v>8.2825812088516026E-2</v>
      </c>
      <c r="E6" s="20">
        <v>8.6447772202430356E-2</v>
      </c>
      <c r="F6" s="20">
        <v>8.3798148273328793E-2</v>
      </c>
      <c r="G6" s="20">
        <v>8.888716863341499E-2</v>
      </c>
      <c r="H6" s="20">
        <v>7.8260640984072746E-2</v>
      </c>
      <c r="I6" s="20">
        <v>8.0116772328530886E-2</v>
      </c>
      <c r="J6" s="20">
        <v>8.5912011188472651E-2</v>
      </c>
      <c r="K6" s="20">
        <v>8.970302773533162E-2</v>
      </c>
      <c r="L6" s="20">
        <v>9.76053911813696E-2</v>
      </c>
      <c r="M6" s="20">
        <v>0.1050426403471558</v>
      </c>
      <c r="N6" s="20">
        <v>0.10988971294401524</v>
      </c>
      <c r="O6" s="20">
        <v>0.11751227017080561</v>
      </c>
      <c r="P6" s="20">
        <v>0.11470365960364376</v>
      </c>
      <c r="Q6" s="20">
        <v>0.1208893873055816</v>
      </c>
      <c r="R6" s="20">
        <v>0.10502802670550147</v>
      </c>
      <c r="S6" s="20">
        <v>0.11117241209232927</v>
      </c>
      <c r="T6" s="20">
        <v>8.713986978961695E-2</v>
      </c>
      <c r="U6" s="20">
        <v>9.1709901058492846E-2</v>
      </c>
      <c r="V6" s="20">
        <v>8.1600832045058247E-2</v>
      </c>
      <c r="W6" s="20">
        <v>8.5012622868248761E-2</v>
      </c>
      <c r="X6" s="20">
        <v>8.4385222284758782E-2</v>
      </c>
      <c r="Y6" s="20">
        <v>8.6792403124654582E-2</v>
      </c>
    </row>
    <row r="7" spans="1:25" x14ac:dyDescent="0.3">
      <c r="A7" s="40">
        <v>0.1041666666666667</v>
      </c>
      <c r="B7" s="20">
        <v>8.3394566793537739E-2</v>
      </c>
      <c r="C7" s="20">
        <v>8.4079096050242802E-2</v>
      </c>
      <c r="D7" s="20">
        <v>8.163237543863601E-2</v>
      </c>
      <c r="E7" s="20">
        <v>8.4011895803820999E-2</v>
      </c>
      <c r="F7" s="20">
        <v>8.2780940365067252E-2</v>
      </c>
      <c r="G7" s="20">
        <v>8.5990546139702667E-2</v>
      </c>
      <c r="H7" s="20">
        <v>7.7696346998145371E-2</v>
      </c>
      <c r="I7" s="20">
        <v>7.869103455291622E-2</v>
      </c>
      <c r="J7" s="20">
        <v>8.4452650415138775E-2</v>
      </c>
      <c r="K7" s="20">
        <v>8.7870355592432323E-2</v>
      </c>
      <c r="L7" s="20">
        <v>9.6607197975951381E-2</v>
      </c>
      <c r="M7" s="20">
        <v>0.10111838705571097</v>
      </c>
      <c r="N7" s="20">
        <v>0.10790177837697293</v>
      </c>
      <c r="O7" s="20">
        <v>0.11323693654517886</v>
      </c>
      <c r="P7" s="20">
        <v>0.11131356540819315</v>
      </c>
      <c r="Q7" s="20">
        <v>0.1157731480060567</v>
      </c>
      <c r="R7" s="20">
        <v>0.10359522521409574</v>
      </c>
      <c r="S7" s="20">
        <v>0.10800480603786598</v>
      </c>
      <c r="T7" s="20">
        <v>8.6623964582478369E-2</v>
      </c>
      <c r="U7" s="20">
        <v>9.0073761955370216E-2</v>
      </c>
      <c r="V7" s="20">
        <v>8.0182390908076051E-2</v>
      </c>
      <c r="W7" s="20">
        <v>8.2989223650431751E-2</v>
      </c>
      <c r="X7" s="20">
        <v>8.2415182721521665E-2</v>
      </c>
      <c r="Y7" s="20">
        <v>8.5052094287376589E-2</v>
      </c>
    </row>
    <row r="8" spans="1:25" x14ac:dyDescent="0.3">
      <c r="A8" s="40">
        <v>0.125</v>
      </c>
      <c r="B8" s="20">
        <v>8.2850883979898218E-2</v>
      </c>
      <c r="C8" s="20">
        <v>8.1834025182781434E-2</v>
      </c>
      <c r="D8" s="20">
        <v>8.0952917198340441E-2</v>
      </c>
      <c r="E8" s="20">
        <v>8.2464907628261724E-2</v>
      </c>
      <c r="F8" s="20">
        <v>8.2277961776098626E-2</v>
      </c>
      <c r="G8" s="20">
        <v>7.5868543494532814E-2</v>
      </c>
      <c r="H8" s="20">
        <v>7.7825607047474238E-2</v>
      </c>
      <c r="I8" s="20">
        <v>7.8002225214079748E-2</v>
      </c>
      <c r="J8" s="20">
        <v>8.4826909132991749E-2</v>
      </c>
      <c r="K8" s="20">
        <v>8.6807635709603537E-2</v>
      </c>
      <c r="L8" s="20">
        <v>9.6409790362181808E-2</v>
      </c>
      <c r="M8" s="20">
        <v>9.9576961456054561E-2</v>
      </c>
      <c r="N8" s="20">
        <v>0.1072351244926632</v>
      </c>
      <c r="O8" s="20">
        <v>0.11067239505632739</v>
      </c>
      <c r="P8" s="20">
        <v>0.11125611047750258</v>
      </c>
      <c r="Q8" s="20">
        <v>0.11352042497480158</v>
      </c>
      <c r="R8" s="20">
        <v>0.10372634166761539</v>
      </c>
      <c r="S8" s="20">
        <v>0.10628589708398575</v>
      </c>
      <c r="T8" s="20">
        <v>8.6519122897168912E-2</v>
      </c>
      <c r="U8" s="20">
        <v>8.8605227804499753E-2</v>
      </c>
      <c r="V8" s="20">
        <v>7.9793148794591373E-2</v>
      </c>
      <c r="W8" s="20">
        <v>8.1894995519979724E-2</v>
      </c>
      <c r="X8" s="20">
        <v>8.2043236040666004E-2</v>
      </c>
      <c r="Y8" s="20">
        <v>8.4576825588029564E-2</v>
      </c>
    </row>
    <row r="9" spans="1:25" x14ac:dyDescent="0.3">
      <c r="A9" s="40">
        <v>0.14583333333333329</v>
      </c>
      <c r="B9" s="20">
        <v>8.2549552840796986E-2</v>
      </c>
      <c r="C9" s="20">
        <v>8.035181455754177E-2</v>
      </c>
      <c r="D9" s="20">
        <v>8.0506367018248565E-2</v>
      </c>
      <c r="E9" s="20">
        <v>8.1580726535426695E-2</v>
      </c>
      <c r="F9" s="20">
        <v>8.2377033421743157E-2</v>
      </c>
      <c r="G9" s="20">
        <v>7.5568212849924626E-2</v>
      </c>
      <c r="H9" s="20">
        <v>7.7141465708429779E-2</v>
      </c>
      <c r="I9" s="20">
        <v>7.6653338776107235E-2</v>
      </c>
      <c r="J9" s="20">
        <v>8.4213033749300642E-2</v>
      </c>
      <c r="K9" s="20">
        <v>8.5402982266082866E-2</v>
      </c>
      <c r="L9" s="20">
        <v>9.5818588373123501E-2</v>
      </c>
      <c r="M9" s="20">
        <v>9.7158496013396822E-2</v>
      </c>
      <c r="N9" s="20">
        <v>0.10620242500918334</v>
      </c>
      <c r="O9" s="20">
        <v>0.10804842202157613</v>
      </c>
      <c r="P9" s="20">
        <v>0.1100257508372262</v>
      </c>
      <c r="Q9" s="20">
        <v>0.11067006636208121</v>
      </c>
      <c r="R9" s="20">
        <v>0.10291272423100722</v>
      </c>
      <c r="S9" s="20">
        <v>0.10358053129146674</v>
      </c>
      <c r="T9" s="20">
        <v>8.5946487958806855E-2</v>
      </c>
      <c r="U9" s="20">
        <v>8.7007637994062206E-2</v>
      </c>
      <c r="V9" s="20">
        <v>7.8154432507933122E-2</v>
      </c>
      <c r="W9" s="20">
        <v>7.9798870543663414E-2</v>
      </c>
      <c r="X9" s="20">
        <v>8.0230367013500489E-2</v>
      </c>
      <c r="Y9" s="20">
        <v>8.3216738746471119E-2</v>
      </c>
    </row>
    <row r="10" spans="1:25" x14ac:dyDescent="0.3">
      <c r="A10" s="40">
        <v>0.16666666666666671</v>
      </c>
      <c r="B10" s="20">
        <v>8.2296444082859896E-2</v>
      </c>
      <c r="C10" s="20">
        <v>8.0421335528740034E-2</v>
      </c>
      <c r="D10" s="20">
        <v>8.0077866751710372E-2</v>
      </c>
      <c r="E10" s="20">
        <v>8.0487356272867974E-2</v>
      </c>
      <c r="F10" s="20">
        <v>8.1911674269215695E-2</v>
      </c>
      <c r="G10" s="20">
        <v>8.3598046872542145E-2</v>
      </c>
      <c r="H10" s="20">
        <v>7.6695635174211171E-2</v>
      </c>
      <c r="I10" s="20">
        <v>7.6048909234094006E-2</v>
      </c>
      <c r="J10" s="20">
        <v>8.3596588165149727E-2</v>
      </c>
      <c r="K10" s="20">
        <v>8.4418758446915654E-2</v>
      </c>
      <c r="L10" s="20">
        <v>9.5113531602416992E-2</v>
      </c>
      <c r="M10" s="20">
        <v>9.6263785022109097E-2</v>
      </c>
      <c r="N10" s="20">
        <v>0.10508186928112809</v>
      </c>
      <c r="O10" s="20">
        <v>0.10576007656962841</v>
      </c>
      <c r="P10" s="20">
        <v>0.10856399093819583</v>
      </c>
      <c r="Q10" s="20">
        <v>0.10842228160409634</v>
      </c>
      <c r="R10" s="20">
        <v>0.10150383377849211</v>
      </c>
      <c r="S10" s="20">
        <v>0.10139565256340405</v>
      </c>
      <c r="T10" s="20">
        <v>8.5331823234933338E-2</v>
      </c>
      <c r="U10" s="20">
        <v>8.642045161437574E-2</v>
      </c>
      <c r="V10" s="20">
        <v>7.7711951476992114E-2</v>
      </c>
      <c r="W10" s="20">
        <v>7.8522177707999991E-2</v>
      </c>
      <c r="X10" s="20">
        <v>7.9335084816150564E-2</v>
      </c>
      <c r="Y10" s="20">
        <v>8.0352450575165019E-2</v>
      </c>
    </row>
    <row r="11" spans="1:25" x14ac:dyDescent="0.3">
      <c r="A11" s="40">
        <v>0.1875</v>
      </c>
      <c r="B11" s="20">
        <v>8.2800752596727728E-2</v>
      </c>
      <c r="C11" s="20">
        <v>8.0641128519672881E-2</v>
      </c>
      <c r="D11" s="20">
        <v>8.0642077578012672E-2</v>
      </c>
      <c r="E11" s="20">
        <v>8.0371941125363569E-2</v>
      </c>
      <c r="F11" s="20">
        <v>8.2051510112806661E-2</v>
      </c>
      <c r="G11" s="20">
        <v>8.3441339320340702E-2</v>
      </c>
      <c r="H11" s="20">
        <v>7.5936733183022395E-2</v>
      </c>
      <c r="I11" s="20">
        <v>7.5085976734304768E-2</v>
      </c>
      <c r="J11" s="20">
        <v>8.3128402175024943E-2</v>
      </c>
      <c r="K11" s="20">
        <v>8.3586363751535664E-2</v>
      </c>
      <c r="L11" s="20">
        <v>9.4746896388651303E-2</v>
      </c>
      <c r="M11" s="20">
        <v>9.4562033570920911E-2</v>
      </c>
      <c r="N11" s="20">
        <v>0.10480102933821984</v>
      </c>
      <c r="O11" s="20">
        <v>0.10463803425569143</v>
      </c>
      <c r="P11" s="20">
        <v>0.10825269983075603</v>
      </c>
      <c r="Q11" s="20">
        <v>0.10795063883053541</v>
      </c>
      <c r="R11" s="20">
        <v>0.10224102501981421</v>
      </c>
      <c r="S11" s="20">
        <v>0.10060057217683245</v>
      </c>
      <c r="T11" s="20">
        <v>8.5324401443271053E-2</v>
      </c>
      <c r="U11" s="20">
        <v>8.5108789737044957E-2</v>
      </c>
      <c r="V11" s="20">
        <v>7.7605366906844567E-2</v>
      </c>
      <c r="W11" s="20">
        <v>7.7890479283246689E-2</v>
      </c>
      <c r="X11" s="20">
        <v>7.9663135744295524E-2</v>
      </c>
      <c r="Y11" s="20">
        <v>7.9339082853786366E-2</v>
      </c>
    </row>
    <row r="12" spans="1:25" x14ac:dyDescent="0.3">
      <c r="A12" s="40">
        <v>0.20833333333333329</v>
      </c>
      <c r="B12" s="20">
        <v>8.4485711483162126E-2</v>
      </c>
      <c r="C12" s="20">
        <v>8.0345160060931439E-2</v>
      </c>
      <c r="D12" s="20">
        <v>8.2803519651202542E-2</v>
      </c>
      <c r="E12" s="20">
        <v>8.045596408801034E-2</v>
      </c>
      <c r="F12" s="20">
        <v>8.442424966346318E-2</v>
      </c>
      <c r="G12" s="20">
        <v>8.4819708057622636E-2</v>
      </c>
      <c r="H12" s="20">
        <v>7.6731099036902603E-2</v>
      </c>
      <c r="I12" s="20">
        <v>7.511058886190207E-2</v>
      </c>
      <c r="J12" s="20">
        <v>8.4354629024627162E-2</v>
      </c>
      <c r="K12" s="20">
        <v>8.2747564414487773E-2</v>
      </c>
      <c r="L12" s="20">
        <v>9.7583963668431167E-2</v>
      </c>
      <c r="M12" s="20">
        <v>9.5118117274105018E-2</v>
      </c>
      <c r="N12" s="20">
        <v>0.10752380081820884</v>
      </c>
      <c r="O12" s="20">
        <v>0.10551744706956272</v>
      </c>
      <c r="P12" s="20">
        <v>0.1111079955540609</v>
      </c>
      <c r="Q12" s="20">
        <v>0.10761886337738524</v>
      </c>
      <c r="R12" s="20">
        <v>0.10530710410149648</v>
      </c>
      <c r="S12" s="20">
        <v>0.1012470151180357</v>
      </c>
      <c r="T12" s="20">
        <v>8.7260157564208657E-2</v>
      </c>
      <c r="U12" s="20">
        <v>8.5859675182168679E-2</v>
      </c>
      <c r="V12" s="20">
        <v>7.7277865465443435E-2</v>
      </c>
      <c r="W12" s="20">
        <v>7.7185837228771551E-2</v>
      </c>
      <c r="X12" s="20">
        <v>7.9378784967125568E-2</v>
      </c>
      <c r="Y12" s="20">
        <v>7.9038776792743945E-2</v>
      </c>
    </row>
    <row r="13" spans="1:25" x14ac:dyDescent="0.3">
      <c r="A13" s="40">
        <v>0.22916666666666671</v>
      </c>
      <c r="B13" s="20">
        <v>8.7535314996856295E-2</v>
      </c>
      <c r="C13" s="20">
        <v>8.1018216794339765E-2</v>
      </c>
      <c r="D13" s="20">
        <v>8.5000169104741369E-2</v>
      </c>
      <c r="E13" s="20">
        <v>8.15521101982499E-2</v>
      </c>
      <c r="F13" s="20">
        <v>8.7485058363627591E-2</v>
      </c>
      <c r="G13" s="20">
        <v>8.480421929458222E-2</v>
      </c>
      <c r="H13" s="20">
        <v>7.9584773092000322E-2</v>
      </c>
      <c r="I13" s="20">
        <v>7.6503855875712776E-2</v>
      </c>
      <c r="J13" s="20">
        <v>8.7000051064750783E-2</v>
      </c>
      <c r="K13" s="20">
        <v>8.443989131513116E-2</v>
      </c>
      <c r="L13" s="20">
        <v>9.9572580725510396E-2</v>
      </c>
      <c r="M13" s="20">
        <v>9.5250598223230412E-2</v>
      </c>
      <c r="N13" s="20">
        <v>0.11090681455865734</v>
      </c>
      <c r="O13" s="20">
        <v>0.10520839536629334</v>
      </c>
      <c r="P13" s="20">
        <v>0.11421306843457471</v>
      </c>
      <c r="Q13" s="20">
        <v>0.10863814629627</v>
      </c>
      <c r="R13" s="20">
        <v>0.10813243316368203</v>
      </c>
      <c r="S13" s="20">
        <v>0.1009428904141601</v>
      </c>
      <c r="T13" s="20">
        <v>9.108054204565226E-2</v>
      </c>
      <c r="U13" s="20">
        <v>8.6923275987049076E-2</v>
      </c>
      <c r="V13" s="20">
        <v>7.8212531033604191E-2</v>
      </c>
      <c r="W13" s="20">
        <v>7.7757901089876069E-2</v>
      </c>
      <c r="X13" s="20">
        <v>8.0056326796118002E-2</v>
      </c>
      <c r="Y13" s="20">
        <v>7.8992705860357115E-2</v>
      </c>
    </row>
    <row r="14" spans="1:25" x14ac:dyDescent="0.3">
      <c r="A14" s="40">
        <v>0.25</v>
      </c>
      <c r="B14" s="20">
        <v>9.4665351484830476E-2</v>
      </c>
      <c r="C14" s="20">
        <v>8.3868860063360529E-2</v>
      </c>
      <c r="D14" s="20">
        <v>9.2083883922287904E-2</v>
      </c>
      <c r="E14" s="20">
        <v>8.3103815411886231E-2</v>
      </c>
      <c r="F14" s="20">
        <v>9.2960302185055549E-2</v>
      </c>
      <c r="G14" s="20">
        <v>8.6709312237202352E-2</v>
      </c>
      <c r="H14" s="20">
        <v>8.4101810692561993E-2</v>
      </c>
      <c r="I14" s="20">
        <v>7.9027501883731796E-2</v>
      </c>
      <c r="J14" s="20">
        <v>8.9167835854925145E-2</v>
      </c>
      <c r="K14" s="20">
        <v>8.3827967601413908E-2</v>
      </c>
      <c r="L14" s="20">
        <v>0.1026529869449533</v>
      </c>
      <c r="M14" s="20">
        <v>9.470363932176748E-2</v>
      </c>
      <c r="N14" s="20">
        <v>0.11554846881628629</v>
      </c>
      <c r="O14" s="20">
        <v>0.10529433007509906</v>
      </c>
      <c r="P14" s="20">
        <v>0.12083173655236303</v>
      </c>
      <c r="Q14" s="20">
        <v>0.10953804736033679</v>
      </c>
      <c r="R14" s="20">
        <v>0.11657946691500996</v>
      </c>
      <c r="S14" s="20">
        <v>0.10392255605890735</v>
      </c>
      <c r="T14" s="20">
        <v>9.7524307843147418E-2</v>
      </c>
      <c r="U14" s="20">
        <v>9.0366683716634894E-2</v>
      </c>
      <c r="V14" s="20">
        <v>8.0219112508286755E-2</v>
      </c>
      <c r="W14" s="20">
        <v>7.7718238066491641E-2</v>
      </c>
      <c r="X14" s="20">
        <v>8.234957639780971E-2</v>
      </c>
      <c r="Y14" s="20">
        <v>7.9928940626915357E-2</v>
      </c>
    </row>
    <row r="15" spans="1:25" x14ac:dyDescent="0.3">
      <c r="A15" s="40">
        <v>0.27083333333333331</v>
      </c>
      <c r="B15" s="20">
        <v>0.10509071808352917</v>
      </c>
      <c r="C15" s="20">
        <v>8.6187040215053246E-2</v>
      </c>
      <c r="D15" s="20">
        <v>0.1022400015824864</v>
      </c>
      <c r="E15" s="20">
        <v>8.5106369271111953E-2</v>
      </c>
      <c r="F15" s="20">
        <v>0.10246933941382398</v>
      </c>
      <c r="G15" s="20">
        <v>8.7439713071131853E-2</v>
      </c>
      <c r="H15" s="20">
        <v>8.8642913734830645E-2</v>
      </c>
      <c r="I15" s="20">
        <v>7.8973292395257758E-2</v>
      </c>
      <c r="J15" s="20">
        <v>9.4238448451170367E-2</v>
      </c>
      <c r="K15" s="20">
        <v>8.4844467479183422E-2</v>
      </c>
      <c r="L15" s="20">
        <v>0.11063010339666919</v>
      </c>
      <c r="M15" s="20">
        <v>9.6516608409341315E-2</v>
      </c>
      <c r="N15" s="20">
        <v>0.12546476473927384</v>
      </c>
      <c r="O15" s="20">
        <v>0.10667539648588142</v>
      </c>
      <c r="P15" s="20">
        <v>0.12961884059668208</v>
      </c>
      <c r="Q15" s="20">
        <v>0.1089754094395919</v>
      </c>
      <c r="R15" s="20">
        <v>0.12554312730193135</v>
      </c>
      <c r="S15" s="20">
        <v>0.10505303836429572</v>
      </c>
      <c r="T15" s="20">
        <v>0.10531752368501431</v>
      </c>
      <c r="U15" s="20">
        <v>9.2042469885945791E-2</v>
      </c>
      <c r="V15" s="20">
        <v>8.1945958234057606E-2</v>
      </c>
      <c r="W15" s="20">
        <v>7.8548774881773212E-2</v>
      </c>
      <c r="X15" s="20">
        <v>8.4054282734726204E-2</v>
      </c>
      <c r="Y15" s="20">
        <v>8.0467420395107472E-2</v>
      </c>
    </row>
    <row r="16" spans="1:25" x14ac:dyDescent="0.3">
      <c r="A16" s="40">
        <v>0.29166666666666669</v>
      </c>
      <c r="B16" s="20">
        <v>0.11818363128273815</v>
      </c>
      <c r="C16" s="20">
        <v>8.8923939699568258E-2</v>
      </c>
      <c r="D16" s="20">
        <v>0.11460232006033255</v>
      </c>
      <c r="E16" s="20">
        <v>8.6562105948193843E-2</v>
      </c>
      <c r="F16" s="20">
        <v>0.11541725354934043</v>
      </c>
      <c r="G16" s="20">
        <v>9.0643822506712129E-2</v>
      </c>
      <c r="H16" s="20">
        <v>9.7142407045880119E-2</v>
      </c>
      <c r="I16" s="20">
        <v>8.0820617507937384E-2</v>
      </c>
      <c r="J16" s="20">
        <v>0.1056583118396595</v>
      </c>
      <c r="K16" s="20">
        <v>8.839741152507713E-2</v>
      </c>
      <c r="L16" s="20">
        <v>0.12720632555131495</v>
      </c>
      <c r="M16" s="20">
        <v>0.10111419175043614</v>
      </c>
      <c r="N16" s="20">
        <v>0.14264324355125477</v>
      </c>
      <c r="O16" s="20">
        <v>0.11198945081952986</v>
      </c>
      <c r="P16" s="20">
        <v>0.14315324908638175</v>
      </c>
      <c r="Q16" s="20">
        <v>0.11250733750820596</v>
      </c>
      <c r="R16" s="20">
        <v>0.1367301818997699</v>
      </c>
      <c r="S16" s="20">
        <v>0.10658985738137111</v>
      </c>
      <c r="T16" s="20">
        <v>0.11474884427608115</v>
      </c>
      <c r="U16" s="20">
        <v>9.3940557907012293E-2</v>
      </c>
      <c r="V16" s="20">
        <v>8.7202242913060626E-2</v>
      </c>
      <c r="W16" s="20">
        <v>8.0637974098821175E-2</v>
      </c>
      <c r="X16" s="20">
        <v>9.0615010423701986E-2</v>
      </c>
      <c r="Y16" s="20">
        <v>8.438381622882582E-2</v>
      </c>
    </row>
    <row r="17" spans="1:25" x14ac:dyDescent="0.3">
      <c r="A17" s="40">
        <v>0.3125</v>
      </c>
      <c r="B17" s="20">
        <v>0.14827043936041479</v>
      </c>
      <c r="C17" s="20">
        <v>9.6164198748347307E-2</v>
      </c>
      <c r="D17" s="20">
        <v>0.14366884396248752</v>
      </c>
      <c r="E17" s="20">
        <v>9.5555370147570318E-2</v>
      </c>
      <c r="F17" s="20">
        <v>0.14619441776647979</v>
      </c>
      <c r="G17" s="20">
        <v>9.9658085206725977E-2</v>
      </c>
      <c r="H17" s="20">
        <v>0.11239321478405009</v>
      </c>
      <c r="I17" s="20">
        <v>8.9289182534603093E-2</v>
      </c>
      <c r="J17" s="20">
        <v>0.12232933608200214</v>
      </c>
      <c r="K17" s="20">
        <v>9.5099426558753822E-2</v>
      </c>
      <c r="L17" s="20">
        <v>0.1528535772178882</v>
      </c>
      <c r="M17" s="20">
        <v>0.10983921707282532</v>
      </c>
      <c r="N17" s="20">
        <v>0.17682516825932262</v>
      </c>
      <c r="O17" s="20">
        <v>0.1216767497659574</v>
      </c>
      <c r="P17" s="20">
        <v>0.17398341826448852</v>
      </c>
      <c r="Q17" s="20">
        <v>0.12265906083969691</v>
      </c>
      <c r="R17" s="20">
        <v>0.16083167417507832</v>
      </c>
      <c r="S17" s="20">
        <v>0.11275654665990986</v>
      </c>
      <c r="T17" s="20">
        <v>0.12972287714990544</v>
      </c>
      <c r="U17" s="20">
        <v>9.9722908597819751E-2</v>
      </c>
      <c r="V17" s="20">
        <v>9.2989522068647551E-2</v>
      </c>
      <c r="W17" s="20">
        <v>8.1573275570478998E-2</v>
      </c>
      <c r="X17" s="20">
        <v>9.8058369027686804E-2</v>
      </c>
      <c r="Y17" s="20">
        <v>8.5275620662976406E-2</v>
      </c>
    </row>
    <row r="18" spans="1:25" x14ac:dyDescent="0.3">
      <c r="A18" s="40">
        <v>0.33333333333333331</v>
      </c>
      <c r="B18" s="20">
        <v>0.16903959140323402</v>
      </c>
      <c r="C18" s="20">
        <v>9.839583526616727E-2</v>
      </c>
      <c r="D18" s="20">
        <v>0.15957681139726299</v>
      </c>
      <c r="E18" s="20">
        <v>9.6736940138231212E-2</v>
      </c>
      <c r="F18" s="20">
        <v>0.16182469087882753</v>
      </c>
      <c r="G18" s="20">
        <v>0.10061200559245013</v>
      </c>
      <c r="H18" s="20">
        <v>0.11876595081674118</v>
      </c>
      <c r="I18" s="20">
        <v>8.8955180460926667E-2</v>
      </c>
      <c r="J18" s="20">
        <v>0.13368974666373004</v>
      </c>
      <c r="K18" s="20">
        <v>9.8677073040982888E-2</v>
      </c>
      <c r="L18" s="20">
        <v>0.16851827183794357</v>
      </c>
      <c r="M18" s="20">
        <v>0.11394182512848058</v>
      </c>
      <c r="N18" s="20">
        <v>0.19946576826963142</v>
      </c>
      <c r="O18" s="20">
        <v>0.12674744527276335</v>
      </c>
      <c r="P18" s="20">
        <v>0.19130045968623685</v>
      </c>
      <c r="Q18" s="20">
        <v>0.12477982675308009</v>
      </c>
      <c r="R18" s="20">
        <v>0.17541846756488366</v>
      </c>
      <c r="S18" s="20">
        <v>0.11539768461567872</v>
      </c>
      <c r="T18" s="20">
        <v>0.13761239241589332</v>
      </c>
      <c r="U18" s="20">
        <v>0.10138300547286851</v>
      </c>
      <c r="V18" s="20">
        <v>0.10023398197957256</v>
      </c>
      <c r="W18" s="20">
        <v>8.1449679671637285E-2</v>
      </c>
      <c r="X18" s="20">
        <v>0.10650682677908808</v>
      </c>
      <c r="Y18" s="20">
        <v>8.5026030651327425E-2</v>
      </c>
    </row>
    <row r="19" spans="1:25" x14ac:dyDescent="0.3">
      <c r="A19" s="40">
        <v>0.35416666666666669</v>
      </c>
      <c r="B19" s="20">
        <v>0.18385305568693139</v>
      </c>
      <c r="C19" s="20">
        <v>0.10141324966585978</v>
      </c>
      <c r="D19" s="20">
        <v>0.17037147426377205</v>
      </c>
      <c r="E19" s="20">
        <v>9.9568798917160251E-2</v>
      </c>
      <c r="F19" s="20">
        <v>0.17298690009044454</v>
      </c>
      <c r="G19" s="20">
        <v>0.10257903092571259</v>
      </c>
      <c r="H19" s="20">
        <v>0.12569686809550432</v>
      </c>
      <c r="I19" s="20">
        <v>9.2292767766182962E-2</v>
      </c>
      <c r="J19" s="20">
        <v>0.14636596317329725</v>
      </c>
      <c r="K19" s="20">
        <v>0.10381721688346869</v>
      </c>
      <c r="L19" s="20">
        <v>0.18796015103071848</v>
      </c>
      <c r="M19" s="20">
        <v>0.12170827131508137</v>
      </c>
      <c r="N19" s="20">
        <v>0.2245475832973606</v>
      </c>
      <c r="O19" s="20">
        <v>0.13608943933785697</v>
      </c>
      <c r="P19" s="20">
        <v>0.21267474539400616</v>
      </c>
      <c r="Q19" s="20">
        <v>0.13016103601368703</v>
      </c>
      <c r="R19" s="20">
        <v>0.19361667733631982</v>
      </c>
      <c r="S19" s="20">
        <v>0.12246335164679115</v>
      </c>
      <c r="T19" s="20">
        <v>0.1498362439179145</v>
      </c>
      <c r="U19" s="20">
        <v>0.10575451921773435</v>
      </c>
      <c r="V19" s="20">
        <v>0.11546860014336589</v>
      </c>
      <c r="W19" s="20">
        <v>8.7909180095987333E-2</v>
      </c>
      <c r="X19" s="20">
        <v>0.12303633019873239</v>
      </c>
      <c r="Y19" s="20">
        <v>9.1179822560246856E-2</v>
      </c>
    </row>
    <row r="20" spans="1:25" x14ac:dyDescent="0.3">
      <c r="A20" s="40">
        <v>0.375</v>
      </c>
      <c r="B20" s="20">
        <v>0.19197733888053192</v>
      </c>
      <c r="C20" s="20">
        <v>0.10442627859462096</v>
      </c>
      <c r="D20" s="20">
        <v>0.17513211800498202</v>
      </c>
      <c r="E20" s="20">
        <v>0.10241606796596622</v>
      </c>
      <c r="F20" s="20">
        <v>0.17996748290337414</v>
      </c>
      <c r="G20" s="20">
        <v>0.10630873096323068</v>
      </c>
      <c r="H20" s="20">
        <v>0.13354104685006196</v>
      </c>
      <c r="I20" s="20">
        <v>9.6828817039493906E-2</v>
      </c>
      <c r="J20" s="20">
        <v>0.15654632040337255</v>
      </c>
      <c r="K20" s="20">
        <v>0.10888892494636207</v>
      </c>
      <c r="L20" s="20">
        <v>0.2028766116475392</v>
      </c>
      <c r="M20" s="20">
        <v>0.12980154705441263</v>
      </c>
      <c r="N20" s="20">
        <v>0.24248191468262398</v>
      </c>
      <c r="O20" s="20">
        <v>0.14592536481244744</v>
      </c>
      <c r="P20" s="20">
        <v>0.22903709950330189</v>
      </c>
      <c r="Q20" s="20">
        <v>0.13724383923094255</v>
      </c>
      <c r="R20" s="20">
        <v>0.20964446034108289</v>
      </c>
      <c r="S20" s="20">
        <v>0.13116339560994553</v>
      </c>
      <c r="T20" s="20">
        <v>0.15968619135384443</v>
      </c>
      <c r="U20" s="20">
        <v>0.10925971401816854</v>
      </c>
      <c r="V20" s="20">
        <v>0.12103990536292049</v>
      </c>
      <c r="W20" s="20">
        <v>8.8031323071639106E-2</v>
      </c>
      <c r="X20" s="20">
        <v>0.1316185373167145</v>
      </c>
      <c r="Y20" s="20">
        <v>9.0413285714983055E-2</v>
      </c>
    </row>
    <row r="21" spans="1:25" x14ac:dyDescent="0.3">
      <c r="A21" s="40">
        <v>0.39583333333333331</v>
      </c>
      <c r="B21" s="20">
        <v>0.19441383683508731</v>
      </c>
      <c r="C21" s="20">
        <v>0.10744861814358057</v>
      </c>
      <c r="D21" s="20">
        <v>0.17596600879708901</v>
      </c>
      <c r="E21" s="20">
        <v>0.10505362507121577</v>
      </c>
      <c r="F21" s="20">
        <v>0.18213615533674188</v>
      </c>
      <c r="G21" s="20">
        <v>0.1075243941457765</v>
      </c>
      <c r="H21" s="20">
        <v>0.13835395242695703</v>
      </c>
      <c r="I21" s="20">
        <v>9.9054978389879686E-2</v>
      </c>
      <c r="J21" s="20">
        <v>0.16391468111245691</v>
      </c>
      <c r="K21" s="20">
        <v>0.11388423738532942</v>
      </c>
      <c r="L21" s="20">
        <v>0.21202285096426052</v>
      </c>
      <c r="M21" s="20">
        <v>0.13768750102766211</v>
      </c>
      <c r="N21" s="20">
        <v>0.25382224471103015</v>
      </c>
      <c r="O21" s="20">
        <v>0.15524831166237901</v>
      </c>
      <c r="P21" s="20">
        <v>0.24003253470908481</v>
      </c>
      <c r="Q21" s="20">
        <v>0.14618951729913687</v>
      </c>
      <c r="R21" s="20">
        <v>0.2200650702433096</v>
      </c>
      <c r="S21" s="20">
        <v>0.13934540186809974</v>
      </c>
      <c r="T21" s="20">
        <v>0.16706721050225481</v>
      </c>
      <c r="U21" s="20">
        <v>0.11469389595382343</v>
      </c>
      <c r="V21" s="20">
        <v>0.12924487433415616</v>
      </c>
      <c r="W21" s="20">
        <v>9.1765387456800782E-2</v>
      </c>
      <c r="X21" s="20">
        <v>0.14118335905145896</v>
      </c>
      <c r="Y21" s="20">
        <v>9.2840110187145428E-2</v>
      </c>
    </row>
    <row r="22" spans="1:25" x14ac:dyDescent="0.3">
      <c r="A22" s="40">
        <v>0.41666666666666669</v>
      </c>
      <c r="B22" s="20">
        <v>0.19560885359229938</v>
      </c>
      <c r="C22" s="20">
        <v>0.11114083225648098</v>
      </c>
      <c r="D22" s="20">
        <v>0.17791192921677712</v>
      </c>
      <c r="E22" s="20">
        <v>0.10888087792463037</v>
      </c>
      <c r="F22" s="20">
        <v>0.18341958245455528</v>
      </c>
      <c r="G22" s="20">
        <v>0.11190464971323991</v>
      </c>
      <c r="H22" s="20">
        <v>0.13909961207119037</v>
      </c>
      <c r="I22" s="20">
        <v>0.10154826386908856</v>
      </c>
      <c r="J22" s="20">
        <v>0.16811507662866501</v>
      </c>
      <c r="K22" s="20">
        <v>0.11798214848636965</v>
      </c>
      <c r="L22" s="20">
        <v>0.21685587197780903</v>
      </c>
      <c r="M22" s="20">
        <v>0.14233744979406543</v>
      </c>
      <c r="N22" s="20">
        <v>0.26037584562138982</v>
      </c>
      <c r="O22" s="20">
        <v>0.16189699431662147</v>
      </c>
      <c r="P22" s="20">
        <v>0.24654690157228218</v>
      </c>
      <c r="Q22" s="20">
        <v>0.15321243696122644</v>
      </c>
      <c r="R22" s="20">
        <v>0.22682975255132332</v>
      </c>
      <c r="S22" s="20">
        <v>0.14599468249606662</v>
      </c>
      <c r="T22" s="20">
        <v>0.17127010844220164</v>
      </c>
      <c r="U22" s="20">
        <v>0.11849350529416616</v>
      </c>
      <c r="V22" s="20">
        <v>0.13451763385955715</v>
      </c>
      <c r="W22" s="20">
        <v>9.5168336630454028E-2</v>
      </c>
      <c r="X22" s="20">
        <v>0.14575214343618012</v>
      </c>
      <c r="Y22" s="20">
        <v>9.5044549803063746E-2</v>
      </c>
    </row>
    <row r="23" spans="1:25" x14ac:dyDescent="0.3">
      <c r="A23" s="40">
        <v>0.4375</v>
      </c>
      <c r="B23" s="20">
        <v>0.19771963401810258</v>
      </c>
      <c r="C23" s="20">
        <v>0.11654592706224176</v>
      </c>
      <c r="D23" s="20">
        <v>0.17810473247327072</v>
      </c>
      <c r="E23" s="20">
        <v>0.1138036271464888</v>
      </c>
      <c r="F23" s="20">
        <v>0.18356180010131432</v>
      </c>
      <c r="G23" s="20">
        <v>0.11744366492195416</v>
      </c>
      <c r="H23" s="20">
        <v>0.14294204787430431</v>
      </c>
      <c r="I23" s="20">
        <v>0.10650715308132164</v>
      </c>
      <c r="J23" s="20">
        <v>0.17279299935966472</v>
      </c>
      <c r="K23" s="20">
        <v>0.12301571788590203</v>
      </c>
      <c r="L23" s="20">
        <v>0.22591293180311139</v>
      </c>
      <c r="M23" s="20">
        <v>0.15222060233145282</v>
      </c>
      <c r="N23" s="20">
        <v>0.27145997651486847</v>
      </c>
      <c r="O23" s="20">
        <v>0.17521272334323715</v>
      </c>
      <c r="P23" s="20">
        <v>0.25637203815957005</v>
      </c>
      <c r="Q23" s="20">
        <v>0.16468382012615684</v>
      </c>
      <c r="R23" s="20">
        <v>0.23496459480098081</v>
      </c>
      <c r="S23" s="20">
        <v>0.15800771361555624</v>
      </c>
      <c r="T23" s="20">
        <v>0.17722964317377957</v>
      </c>
      <c r="U23" s="20">
        <v>0.12606131831070264</v>
      </c>
      <c r="V23" s="20">
        <v>0.13866897946514348</v>
      </c>
      <c r="W23" s="20">
        <v>9.8627509450127701E-2</v>
      </c>
      <c r="X23" s="20">
        <v>0.14804910265327312</v>
      </c>
      <c r="Y23" s="20">
        <v>9.6424456364881686E-2</v>
      </c>
    </row>
    <row r="24" spans="1:25" x14ac:dyDescent="0.3">
      <c r="A24" s="40">
        <v>0.45833333333333331</v>
      </c>
      <c r="B24" s="20">
        <v>0.19770183388016657</v>
      </c>
      <c r="C24" s="20">
        <v>0.1190353520885114</v>
      </c>
      <c r="D24" s="20">
        <v>0.1774685767365346</v>
      </c>
      <c r="E24" s="20">
        <v>0.11839233359732285</v>
      </c>
      <c r="F24" s="20">
        <v>0.18475662008600927</v>
      </c>
      <c r="G24" s="20">
        <v>0.12039511532394602</v>
      </c>
      <c r="H24" s="20">
        <v>0.14605347017117629</v>
      </c>
      <c r="I24" s="20">
        <v>0.11015667946200085</v>
      </c>
      <c r="J24" s="20">
        <v>0.17631067736538986</v>
      </c>
      <c r="K24" s="20">
        <v>0.12826096079476207</v>
      </c>
      <c r="L24" s="20">
        <v>0.23115379970294772</v>
      </c>
      <c r="M24" s="20">
        <v>0.15952779090258062</v>
      </c>
      <c r="N24" s="20">
        <v>0.27716605928233423</v>
      </c>
      <c r="O24" s="20">
        <v>0.18452123775032714</v>
      </c>
      <c r="P24" s="20">
        <v>0.26163247684011776</v>
      </c>
      <c r="Q24" s="20">
        <v>0.17255198138494665</v>
      </c>
      <c r="R24" s="20">
        <v>0.2397736120204163</v>
      </c>
      <c r="S24" s="20">
        <v>0.16638085840171454</v>
      </c>
      <c r="T24" s="20">
        <v>0.18215481177469214</v>
      </c>
      <c r="U24" s="20">
        <v>0.13274748930828165</v>
      </c>
      <c r="V24" s="20">
        <v>0.14013746443006103</v>
      </c>
      <c r="W24" s="20">
        <v>0.1020650878686528</v>
      </c>
      <c r="X24" s="20">
        <v>0.1494858309226488</v>
      </c>
      <c r="Y24" s="20">
        <v>9.9658418818012157E-2</v>
      </c>
    </row>
    <row r="25" spans="1:25" x14ac:dyDescent="0.3">
      <c r="A25" s="40">
        <v>0.47916666666666669</v>
      </c>
      <c r="B25" s="20">
        <v>0.19697745648750722</v>
      </c>
      <c r="C25" s="20">
        <v>0.12061463338132937</v>
      </c>
      <c r="D25" s="20">
        <v>0.17518255039458491</v>
      </c>
      <c r="E25" s="20">
        <v>0.11971368384963021</v>
      </c>
      <c r="F25" s="20">
        <v>0.18312632376767968</v>
      </c>
      <c r="G25" s="20">
        <v>0.12282929963130056</v>
      </c>
      <c r="H25" s="20">
        <v>0.14743347525617614</v>
      </c>
      <c r="I25" s="20">
        <v>0.11096381913522192</v>
      </c>
      <c r="J25" s="20">
        <v>0.17996766438568185</v>
      </c>
      <c r="K25" s="20">
        <v>0.1314252103047191</v>
      </c>
      <c r="L25" s="20">
        <v>0.23287635711193017</v>
      </c>
      <c r="M25" s="20">
        <v>0.16453070761988478</v>
      </c>
      <c r="N25" s="20">
        <v>0.28024133990247752</v>
      </c>
      <c r="O25" s="20">
        <v>0.18882266683085799</v>
      </c>
      <c r="P25" s="20">
        <v>0.26466423641484732</v>
      </c>
      <c r="Q25" s="20">
        <v>0.17505459055358816</v>
      </c>
      <c r="R25" s="20">
        <v>0.24251093160038284</v>
      </c>
      <c r="S25" s="20">
        <v>0.1712018677079829</v>
      </c>
      <c r="T25" s="20">
        <v>0.18556503407694419</v>
      </c>
      <c r="U25" s="20">
        <v>0.13745495469731214</v>
      </c>
      <c r="V25" s="20">
        <v>0.14345315217029628</v>
      </c>
      <c r="W25" s="20">
        <v>0.10618906745976922</v>
      </c>
      <c r="X25" s="20">
        <v>0.15087429101428637</v>
      </c>
      <c r="Y25" s="20">
        <v>0.10519847050658956</v>
      </c>
    </row>
    <row r="26" spans="1:25" x14ac:dyDescent="0.3">
      <c r="A26" s="40">
        <v>0.5</v>
      </c>
      <c r="B26" s="20">
        <v>0.19457351029005693</v>
      </c>
      <c r="C26" s="20">
        <v>0.12356878054922099</v>
      </c>
      <c r="D26" s="20">
        <v>0.1723999073077058</v>
      </c>
      <c r="E26" s="20">
        <v>0.12020268473070794</v>
      </c>
      <c r="F26" s="20">
        <v>0.1798356985032574</v>
      </c>
      <c r="G26" s="20">
        <v>0.12259076191671958</v>
      </c>
      <c r="H26" s="20">
        <v>0.14665417256121505</v>
      </c>
      <c r="I26" s="20">
        <v>0.11167052562559034</v>
      </c>
      <c r="J26" s="20">
        <v>0.1796987351071998</v>
      </c>
      <c r="K26" s="20">
        <v>0.13299960116951492</v>
      </c>
      <c r="L26" s="20">
        <v>0.23363962293017337</v>
      </c>
      <c r="M26" s="20">
        <v>0.16577310718280402</v>
      </c>
      <c r="N26" s="20">
        <v>0.28130836427456923</v>
      </c>
      <c r="O26" s="20">
        <v>0.1893294375675052</v>
      </c>
      <c r="P26" s="20">
        <v>0.26784093285814864</v>
      </c>
      <c r="Q26" s="20">
        <v>0.17577175713539675</v>
      </c>
      <c r="R26" s="20">
        <v>0.24581744418037307</v>
      </c>
      <c r="S26" s="20">
        <v>0.17146797357102667</v>
      </c>
      <c r="T26" s="20">
        <v>0.18770368254069794</v>
      </c>
      <c r="U26" s="20">
        <v>0.13922676650648097</v>
      </c>
      <c r="V26" s="20">
        <v>0.14612030752969918</v>
      </c>
      <c r="W26" s="20">
        <v>0.1114053440373466</v>
      </c>
      <c r="X26" s="20">
        <v>0.15081833610680487</v>
      </c>
      <c r="Y26" s="20">
        <v>0.10709380633965693</v>
      </c>
    </row>
    <row r="27" spans="1:25" x14ac:dyDescent="0.3">
      <c r="A27" s="40">
        <v>0.52083333333333337</v>
      </c>
      <c r="B27" s="20">
        <v>0.19049932345917392</v>
      </c>
      <c r="C27" s="20">
        <v>0.1226983245328305</v>
      </c>
      <c r="D27" s="20">
        <v>0.1680241119932071</v>
      </c>
      <c r="E27" s="20">
        <v>0.11792160532142205</v>
      </c>
      <c r="F27" s="20">
        <v>0.17481488493264422</v>
      </c>
      <c r="G27" s="20">
        <v>0.12215483970303649</v>
      </c>
      <c r="H27" s="20">
        <v>0.14536155086906774</v>
      </c>
      <c r="I27" s="20">
        <v>0.11157572726810749</v>
      </c>
      <c r="J27" s="20">
        <v>0.17922911182472501</v>
      </c>
      <c r="K27" s="20">
        <v>0.1356691515338527</v>
      </c>
      <c r="L27" s="20">
        <v>0.23475453139440958</v>
      </c>
      <c r="M27" s="20">
        <v>0.16821163093851868</v>
      </c>
      <c r="N27" s="20">
        <v>0.28233135935987586</v>
      </c>
      <c r="O27" s="20">
        <v>0.18987311489528755</v>
      </c>
      <c r="P27" s="20">
        <v>0.26702775492497671</v>
      </c>
      <c r="Q27" s="20">
        <v>0.17874171938896063</v>
      </c>
      <c r="R27" s="20">
        <v>0.2458481940230641</v>
      </c>
      <c r="S27" s="20">
        <v>0.17337453706372644</v>
      </c>
      <c r="T27" s="20">
        <v>0.18647115626430733</v>
      </c>
      <c r="U27" s="20">
        <v>0.14075609721960849</v>
      </c>
      <c r="V27" s="20">
        <v>0.14762395983100601</v>
      </c>
      <c r="W27" s="20">
        <v>0.11426106564725064</v>
      </c>
      <c r="X27" s="20">
        <v>0.15129565072805642</v>
      </c>
      <c r="Y27" s="20">
        <v>0.10839569306940156</v>
      </c>
    </row>
    <row r="28" spans="1:25" x14ac:dyDescent="0.3">
      <c r="A28" s="40">
        <v>0.54166666666666663</v>
      </c>
      <c r="B28" s="20">
        <v>0.18844453308080636</v>
      </c>
      <c r="C28" s="20">
        <v>0.12462115195235056</v>
      </c>
      <c r="D28" s="20">
        <v>0.1678515936684602</v>
      </c>
      <c r="E28" s="20">
        <v>0.12165458224436797</v>
      </c>
      <c r="F28" s="20">
        <v>0.17331384483272771</v>
      </c>
      <c r="G28" s="20">
        <v>0.12497149749879391</v>
      </c>
      <c r="H28" s="20">
        <v>0.14590728409800804</v>
      </c>
      <c r="I28" s="20">
        <v>0.11421149645573453</v>
      </c>
      <c r="J28" s="20">
        <v>0.18017952628889888</v>
      </c>
      <c r="K28" s="20">
        <v>0.13838902861004129</v>
      </c>
      <c r="L28" s="20">
        <v>0.23640909550222639</v>
      </c>
      <c r="M28" s="20">
        <v>0.17196737023701575</v>
      </c>
      <c r="N28" s="20">
        <v>0.28432648989592046</v>
      </c>
      <c r="O28" s="20">
        <v>0.19113673190124011</v>
      </c>
      <c r="P28" s="20">
        <v>0.26726892688872989</v>
      </c>
      <c r="Q28" s="20">
        <v>0.18174603870433895</v>
      </c>
      <c r="R28" s="20">
        <v>0.24544345670932666</v>
      </c>
      <c r="S28" s="20">
        <v>0.17719036570767827</v>
      </c>
      <c r="T28" s="20">
        <v>0.18705104868798028</v>
      </c>
      <c r="U28" s="20">
        <v>0.14315115370885587</v>
      </c>
      <c r="V28" s="20">
        <v>0.14693194075563856</v>
      </c>
      <c r="W28" s="20">
        <v>0.11513066546208815</v>
      </c>
      <c r="X28" s="20">
        <v>0.14929787579569859</v>
      </c>
      <c r="Y28" s="20">
        <v>0.10918681867030786</v>
      </c>
    </row>
    <row r="29" spans="1:25" x14ac:dyDescent="0.3">
      <c r="A29" s="40">
        <v>0.5625</v>
      </c>
      <c r="B29" s="20">
        <v>0.18818049707930826</v>
      </c>
      <c r="C29" s="20">
        <v>0.12484829817962746</v>
      </c>
      <c r="D29" s="20">
        <v>0.16622300485290992</v>
      </c>
      <c r="E29" s="20">
        <v>0.12017482410497911</v>
      </c>
      <c r="F29" s="20">
        <v>0.17142382520795751</v>
      </c>
      <c r="G29" s="20">
        <v>0.12327165311290125</v>
      </c>
      <c r="H29" s="20">
        <v>0.14728777093826412</v>
      </c>
      <c r="I29" s="20">
        <v>0.11558812876572531</v>
      </c>
      <c r="J29" s="20">
        <v>0.18225645300596477</v>
      </c>
      <c r="K29" s="20">
        <v>0.13855467510924344</v>
      </c>
      <c r="L29" s="20">
        <v>0.23775582074532373</v>
      </c>
      <c r="M29" s="20">
        <v>0.17271609667863405</v>
      </c>
      <c r="N29" s="20">
        <v>0.28652989993796263</v>
      </c>
      <c r="O29" s="20">
        <v>0.19324107214886349</v>
      </c>
      <c r="P29" s="20">
        <v>0.27035758956963085</v>
      </c>
      <c r="Q29" s="20">
        <v>0.18247834931130727</v>
      </c>
      <c r="R29" s="20">
        <v>0.24762713916991308</v>
      </c>
      <c r="S29" s="20">
        <v>0.17874994367608574</v>
      </c>
      <c r="T29" s="20">
        <v>0.19179117430989284</v>
      </c>
      <c r="U29" s="20">
        <v>0.14575153509559946</v>
      </c>
      <c r="V29" s="20">
        <v>0.14653839217246464</v>
      </c>
      <c r="W29" s="20">
        <v>0.11554241007178725</v>
      </c>
      <c r="X29" s="20">
        <v>0.14718531467409296</v>
      </c>
      <c r="Y29" s="20">
        <v>0.10965201474840928</v>
      </c>
    </row>
    <row r="30" spans="1:25" x14ac:dyDescent="0.3">
      <c r="A30" s="40">
        <v>0.58333333333333337</v>
      </c>
      <c r="B30" s="20">
        <v>0.18480422796374385</v>
      </c>
      <c r="C30" s="20">
        <v>0.1254094485496241</v>
      </c>
      <c r="D30" s="20">
        <v>0.16387446317346271</v>
      </c>
      <c r="E30" s="20">
        <v>0.12088208838177415</v>
      </c>
      <c r="F30" s="20">
        <v>0.16985258651064375</v>
      </c>
      <c r="G30" s="20">
        <v>0.12292178322279024</v>
      </c>
      <c r="H30" s="20">
        <v>0.14641962102256292</v>
      </c>
      <c r="I30" s="20">
        <v>0.11539104699931595</v>
      </c>
      <c r="J30" s="20">
        <v>0.18212447185547084</v>
      </c>
      <c r="K30" s="20">
        <v>0.13966953311286889</v>
      </c>
      <c r="L30" s="20">
        <v>0.23658462694157975</v>
      </c>
      <c r="M30" s="20">
        <v>0.17201932406105555</v>
      </c>
      <c r="N30" s="20">
        <v>0.28378406915332283</v>
      </c>
      <c r="O30" s="20">
        <v>0.19106381852197185</v>
      </c>
      <c r="P30" s="20">
        <v>0.26988908815317941</v>
      </c>
      <c r="Q30" s="20">
        <v>0.18287990847182767</v>
      </c>
      <c r="R30" s="20">
        <v>0.24733823028529614</v>
      </c>
      <c r="S30" s="20">
        <v>0.1780191166678754</v>
      </c>
      <c r="T30" s="20">
        <v>0.18995987713469992</v>
      </c>
      <c r="U30" s="20">
        <v>0.14706390257254889</v>
      </c>
      <c r="V30" s="20">
        <v>0.14671559093811076</v>
      </c>
      <c r="W30" s="20">
        <v>0.11887199005463736</v>
      </c>
      <c r="X30" s="20">
        <v>0.14650879571718242</v>
      </c>
      <c r="Y30" s="20">
        <v>0.11190224170526411</v>
      </c>
    </row>
    <row r="31" spans="1:25" x14ac:dyDescent="0.3">
      <c r="A31" s="40">
        <v>0.60416666666666663</v>
      </c>
      <c r="B31" s="20">
        <v>0.17906350267976662</v>
      </c>
      <c r="C31" s="20">
        <v>0.12337685222977625</v>
      </c>
      <c r="D31" s="20">
        <v>0.15779434400451159</v>
      </c>
      <c r="E31" s="20">
        <v>0.11839230337054141</v>
      </c>
      <c r="F31" s="20">
        <v>0.16257318440173693</v>
      </c>
      <c r="G31" s="20">
        <v>0.12041214948449426</v>
      </c>
      <c r="H31" s="20">
        <v>0.14441832185363263</v>
      </c>
      <c r="I31" s="20">
        <v>0.11543051336539541</v>
      </c>
      <c r="J31" s="20">
        <v>0.17901329231840277</v>
      </c>
      <c r="K31" s="20">
        <v>0.14062952563422845</v>
      </c>
      <c r="L31" s="20">
        <v>0.23275452147080211</v>
      </c>
      <c r="M31" s="20">
        <v>0.17263056989332709</v>
      </c>
      <c r="N31" s="20">
        <v>0.28020252304821575</v>
      </c>
      <c r="O31" s="20">
        <v>0.19073169290307329</v>
      </c>
      <c r="P31" s="20">
        <v>0.26430369359268974</v>
      </c>
      <c r="Q31" s="20">
        <v>0.18296391080043356</v>
      </c>
      <c r="R31" s="20">
        <v>0.24012622225445232</v>
      </c>
      <c r="S31" s="20">
        <v>0.17783729272298113</v>
      </c>
      <c r="T31" s="20">
        <v>0.18696241627027949</v>
      </c>
      <c r="U31" s="20">
        <v>0.14685587256784713</v>
      </c>
      <c r="V31" s="20">
        <v>0.15002201890252764</v>
      </c>
      <c r="W31" s="20">
        <v>0.11968623519330274</v>
      </c>
      <c r="X31" s="20">
        <v>0.14781200835644684</v>
      </c>
      <c r="Y31" s="20">
        <v>0.112775630942863</v>
      </c>
    </row>
    <row r="32" spans="1:25" x14ac:dyDescent="0.3">
      <c r="A32" s="40">
        <v>0.625</v>
      </c>
      <c r="B32" s="20">
        <v>0.17144017527902763</v>
      </c>
      <c r="C32" s="20">
        <v>0.12232896687811722</v>
      </c>
      <c r="D32" s="20">
        <v>0.15124644162195619</v>
      </c>
      <c r="E32" s="20">
        <v>0.11732120858778616</v>
      </c>
      <c r="F32" s="20">
        <v>0.15642231171483201</v>
      </c>
      <c r="G32" s="20">
        <v>0.11898035634836859</v>
      </c>
      <c r="H32" s="20">
        <v>0.14128782818340718</v>
      </c>
      <c r="I32" s="20">
        <v>0.11551280153460321</v>
      </c>
      <c r="J32" s="20">
        <v>0.17610162269977489</v>
      </c>
      <c r="K32" s="20">
        <v>0.13895579561459059</v>
      </c>
      <c r="L32" s="20">
        <v>0.22505245168071042</v>
      </c>
      <c r="M32" s="20">
        <v>0.17311857756093338</v>
      </c>
      <c r="N32" s="20">
        <v>0.26936418857585603</v>
      </c>
      <c r="O32" s="20">
        <v>0.19239224345942793</v>
      </c>
      <c r="P32" s="20">
        <v>0.25683130023079481</v>
      </c>
      <c r="Q32" s="20">
        <v>0.18653517995167157</v>
      </c>
      <c r="R32" s="20">
        <v>0.23370694354873359</v>
      </c>
      <c r="S32" s="20">
        <v>0.17819794001997064</v>
      </c>
      <c r="T32" s="20">
        <v>0.18231245304415561</v>
      </c>
      <c r="U32" s="20">
        <v>0.14712046625832262</v>
      </c>
      <c r="V32" s="20">
        <v>0.1487529589271189</v>
      </c>
      <c r="W32" s="20">
        <v>0.12109627459153093</v>
      </c>
      <c r="X32" s="20">
        <v>0.1463306765649193</v>
      </c>
      <c r="Y32" s="20">
        <v>0.11203057719364536</v>
      </c>
    </row>
    <row r="33" spans="1:25" x14ac:dyDescent="0.3">
      <c r="A33" s="40">
        <v>0.64583333333333337</v>
      </c>
      <c r="B33" s="20">
        <v>0.16206561740922862</v>
      </c>
      <c r="C33" s="20">
        <v>0.12385252735155426</v>
      </c>
      <c r="D33" s="20">
        <v>0.14262787501019752</v>
      </c>
      <c r="E33" s="20">
        <v>0.11632450739545269</v>
      </c>
      <c r="F33" s="20">
        <v>0.14676762730065007</v>
      </c>
      <c r="G33" s="20">
        <v>0.11874075238116977</v>
      </c>
      <c r="H33" s="20">
        <v>0.1349374123287666</v>
      </c>
      <c r="I33" s="20">
        <v>0.1135641371587421</v>
      </c>
      <c r="J33" s="20">
        <v>0.16664985044378716</v>
      </c>
      <c r="K33" s="20">
        <v>0.13821512228810276</v>
      </c>
      <c r="L33" s="20">
        <v>0.20918938140639567</v>
      </c>
      <c r="M33" s="20">
        <v>0.16887048673085323</v>
      </c>
      <c r="N33" s="20">
        <v>0.25364889197059204</v>
      </c>
      <c r="O33" s="20">
        <v>0.18791403380439037</v>
      </c>
      <c r="P33" s="20">
        <v>0.24252351492240412</v>
      </c>
      <c r="Q33" s="20">
        <v>0.17796006605414019</v>
      </c>
      <c r="R33" s="20">
        <v>0.22032113661628128</v>
      </c>
      <c r="S33" s="20">
        <v>0.17673540167256638</v>
      </c>
      <c r="T33" s="20">
        <v>0.17269130054076073</v>
      </c>
      <c r="U33" s="20">
        <v>0.14508332384771097</v>
      </c>
      <c r="V33" s="20">
        <v>0.14610795518310948</v>
      </c>
      <c r="W33" s="20">
        <v>0.11994183696088563</v>
      </c>
      <c r="X33" s="20">
        <v>0.14430812224212153</v>
      </c>
      <c r="Y33" s="20">
        <v>0.11251824951382927</v>
      </c>
    </row>
    <row r="34" spans="1:25" x14ac:dyDescent="0.3">
      <c r="A34" s="40">
        <v>0.66666666666666663</v>
      </c>
      <c r="B34" s="20">
        <v>0.15484597163073049</v>
      </c>
      <c r="C34" s="20">
        <v>0.12241628666111565</v>
      </c>
      <c r="D34" s="20">
        <v>0.13853053254945719</v>
      </c>
      <c r="E34" s="20">
        <v>0.11492957607048525</v>
      </c>
      <c r="F34" s="20">
        <v>0.14297924963728931</v>
      </c>
      <c r="G34" s="20">
        <v>0.11733046684897397</v>
      </c>
      <c r="H34" s="20">
        <v>0.13117738568791559</v>
      </c>
      <c r="I34" s="20">
        <v>0.11238303698134994</v>
      </c>
      <c r="J34" s="20">
        <v>0.16196126355035625</v>
      </c>
      <c r="K34" s="20">
        <v>0.13633860587298766</v>
      </c>
      <c r="L34" s="20">
        <v>0.20243271289599038</v>
      </c>
      <c r="M34" s="20">
        <v>0.16717203611127907</v>
      </c>
      <c r="N34" s="20">
        <v>0.24154834433584962</v>
      </c>
      <c r="O34" s="20">
        <v>0.18684822206631166</v>
      </c>
      <c r="P34" s="20">
        <v>0.23172813317936802</v>
      </c>
      <c r="Q34" s="20">
        <v>0.17919656109653312</v>
      </c>
      <c r="R34" s="20">
        <v>0.21206467815988245</v>
      </c>
      <c r="S34" s="20">
        <v>0.17410801437893389</v>
      </c>
      <c r="T34" s="20">
        <v>0.16817834572470089</v>
      </c>
      <c r="U34" s="20">
        <v>0.1437405117699406</v>
      </c>
      <c r="V34" s="20">
        <v>0.14237325424454977</v>
      </c>
      <c r="W34" s="20">
        <v>0.1209152246500165</v>
      </c>
      <c r="X34" s="20">
        <v>0.14109383328703076</v>
      </c>
      <c r="Y34" s="20">
        <v>0.1114424576970023</v>
      </c>
    </row>
    <row r="35" spans="1:25" x14ac:dyDescent="0.3">
      <c r="A35" s="40">
        <v>0.6875</v>
      </c>
      <c r="B35" s="20">
        <v>0.15188713220177058</v>
      </c>
      <c r="C35" s="20">
        <v>0.12314261619823177</v>
      </c>
      <c r="D35" s="20">
        <v>0.13501676184923156</v>
      </c>
      <c r="E35" s="20">
        <v>0.11557635927380089</v>
      </c>
      <c r="F35" s="20">
        <v>0.13864602559946562</v>
      </c>
      <c r="G35" s="20">
        <v>0.11703535741667186</v>
      </c>
      <c r="H35" s="20">
        <v>0.12853429021030671</v>
      </c>
      <c r="I35" s="20">
        <v>0.11306094727032064</v>
      </c>
      <c r="J35" s="20">
        <v>0.15658819149483361</v>
      </c>
      <c r="K35" s="20">
        <v>0.13479199027737579</v>
      </c>
      <c r="L35" s="20">
        <v>0.19610560081557987</v>
      </c>
      <c r="M35" s="20">
        <v>0.16592313948999859</v>
      </c>
      <c r="N35" s="20">
        <v>0.23518067393825642</v>
      </c>
      <c r="O35" s="20">
        <v>0.18588152786785392</v>
      </c>
      <c r="P35" s="20">
        <v>0.22645618388602354</v>
      </c>
      <c r="Q35" s="20">
        <v>0.17848531832098005</v>
      </c>
      <c r="R35" s="20">
        <v>0.2051855253281448</v>
      </c>
      <c r="S35" s="20">
        <v>0.17233540113674761</v>
      </c>
      <c r="T35" s="20">
        <v>0.16426884543760947</v>
      </c>
      <c r="U35" s="20">
        <v>0.14207268792811481</v>
      </c>
      <c r="V35" s="20">
        <v>0.13774537683234625</v>
      </c>
      <c r="W35" s="20">
        <v>0.12066693076777182</v>
      </c>
      <c r="X35" s="20">
        <v>0.1371670995036017</v>
      </c>
      <c r="Y35" s="20">
        <v>0.11192824281801605</v>
      </c>
    </row>
    <row r="36" spans="1:25" x14ac:dyDescent="0.3">
      <c r="A36" s="40">
        <v>0.70833333333333337</v>
      </c>
      <c r="B36" s="20">
        <v>0.15089612298441196</v>
      </c>
      <c r="C36" s="20">
        <v>0.12655369359464802</v>
      </c>
      <c r="D36" s="20">
        <v>0.13339084093894987</v>
      </c>
      <c r="E36" s="20">
        <v>0.11570744198415042</v>
      </c>
      <c r="F36" s="20">
        <v>0.13731185734913853</v>
      </c>
      <c r="G36" s="20">
        <v>0.11706668792517613</v>
      </c>
      <c r="H36" s="20">
        <v>0.12667444466652139</v>
      </c>
      <c r="I36" s="20">
        <v>0.11258621887883147</v>
      </c>
      <c r="J36" s="20">
        <v>0.15483612054078794</v>
      </c>
      <c r="K36" s="20">
        <v>0.13432972697732215</v>
      </c>
      <c r="L36" s="20">
        <v>0.19238104847052256</v>
      </c>
      <c r="M36" s="20">
        <v>0.16581217411186608</v>
      </c>
      <c r="N36" s="20">
        <v>0.23066394402529034</v>
      </c>
      <c r="O36" s="20">
        <v>0.18777681162426046</v>
      </c>
      <c r="P36" s="20">
        <v>0.22177803807682073</v>
      </c>
      <c r="Q36" s="20">
        <v>0.17925160129400963</v>
      </c>
      <c r="R36" s="20">
        <v>0.20165517206662378</v>
      </c>
      <c r="S36" s="20">
        <v>0.17056853305049083</v>
      </c>
      <c r="T36" s="20">
        <v>0.16138011895963883</v>
      </c>
      <c r="U36" s="20">
        <v>0.1424074731664583</v>
      </c>
      <c r="V36" s="20">
        <v>0.13548108596218286</v>
      </c>
      <c r="W36" s="20">
        <v>0.12028160565367695</v>
      </c>
      <c r="X36" s="20">
        <v>0.13564310493252235</v>
      </c>
      <c r="Y36" s="20">
        <v>0.11252935014940206</v>
      </c>
    </row>
    <row r="37" spans="1:25" x14ac:dyDescent="0.3">
      <c r="A37" s="40">
        <v>0.72916666666666663</v>
      </c>
      <c r="B37" s="20">
        <v>0.15150770655909868</v>
      </c>
      <c r="C37" s="20">
        <v>0.1300175947811231</v>
      </c>
      <c r="D37" s="20">
        <v>0.1342399079776308</v>
      </c>
      <c r="E37" s="20">
        <v>0.11833072586031176</v>
      </c>
      <c r="F37" s="20">
        <v>0.13590557680799117</v>
      </c>
      <c r="G37" s="20">
        <v>0.11841869426707552</v>
      </c>
      <c r="H37" s="20">
        <v>0.12606160469026551</v>
      </c>
      <c r="I37" s="20">
        <v>0.11358302212543266</v>
      </c>
      <c r="J37" s="20">
        <v>0.15315274247595509</v>
      </c>
      <c r="K37" s="20">
        <v>0.1354033304001209</v>
      </c>
      <c r="L37" s="20">
        <v>0.19087247602398918</v>
      </c>
      <c r="M37" s="20">
        <v>0.16538985287156396</v>
      </c>
      <c r="N37" s="20">
        <v>0.22765668277333809</v>
      </c>
      <c r="O37" s="20">
        <v>0.19039381334126643</v>
      </c>
      <c r="P37" s="20">
        <v>0.21907117730982065</v>
      </c>
      <c r="Q37" s="20">
        <v>0.18171914672710057</v>
      </c>
      <c r="R37" s="20">
        <v>0.19796562817496016</v>
      </c>
      <c r="S37" s="20">
        <v>0.17140558256128988</v>
      </c>
      <c r="T37" s="20">
        <v>0.15991620183769867</v>
      </c>
      <c r="U37" s="20">
        <v>0.14263566035075004</v>
      </c>
      <c r="V37" s="20">
        <v>0.13463400582361779</v>
      </c>
      <c r="W37" s="20">
        <v>0.12132645806280359</v>
      </c>
      <c r="X37" s="20">
        <v>0.13397588346214237</v>
      </c>
      <c r="Y37" s="20">
        <v>0.11303212691625567</v>
      </c>
    </row>
    <row r="38" spans="1:25" x14ac:dyDescent="0.3">
      <c r="A38" s="40">
        <v>0.75</v>
      </c>
      <c r="B38" s="20">
        <v>0.1512232512712082</v>
      </c>
      <c r="C38" s="20">
        <v>0.13168013189805661</v>
      </c>
      <c r="D38" s="20">
        <v>0.13878581838635057</v>
      </c>
      <c r="E38" s="20">
        <v>0.1222637457121626</v>
      </c>
      <c r="F38" s="20">
        <v>0.13619579472552329</v>
      </c>
      <c r="G38" s="20">
        <v>0.11986438513386632</v>
      </c>
      <c r="H38" s="20">
        <v>0.12395156663276244</v>
      </c>
      <c r="I38" s="20">
        <v>0.1131449927383489</v>
      </c>
      <c r="J38" s="20">
        <v>0.15011790403950995</v>
      </c>
      <c r="K38" s="20">
        <v>0.13416390105397549</v>
      </c>
      <c r="L38" s="20">
        <v>0.18661329608146141</v>
      </c>
      <c r="M38" s="20">
        <v>0.16433828929082039</v>
      </c>
      <c r="N38" s="20">
        <v>0.2217619759593277</v>
      </c>
      <c r="O38" s="20">
        <v>0.19019600627925903</v>
      </c>
      <c r="P38" s="20">
        <v>0.21348660299406627</v>
      </c>
      <c r="Q38" s="20">
        <v>0.18298919725866333</v>
      </c>
      <c r="R38" s="20">
        <v>0.19347430881275673</v>
      </c>
      <c r="S38" s="20">
        <v>0.17148734821215902</v>
      </c>
      <c r="T38" s="20">
        <v>0.15605694240162066</v>
      </c>
      <c r="U38" s="20">
        <v>0.14235983777084665</v>
      </c>
      <c r="V38" s="20">
        <v>0.13359372054468086</v>
      </c>
      <c r="W38" s="20">
        <v>0.12468467069858992</v>
      </c>
      <c r="X38" s="20">
        <v>0.13473041940904107</v>
      </c>
      <c r="Y38" s="20">
        <v>0.11374362679666679</v>
      </c>
    </row>
    <row r="39" spans="1:25" x14ac:dyDescent="0.3">
      <c r="A39" s="40">
        <v>0.77083333333333337</v>
      </c>
      <c r="B39" s="20">
        <v>0.14746415328976345</v>
      </c>
      <c r="C39" s="20">
        <v>0.1324994174682623</v>
      </c>
      <c r="D39" s="20">
        <v>0.13880860196270037</v>
      </c>
      <c r="E39" s="20">
        <v>0.12595418842321066</v>
      </c>
      <c r="F39" s="20">
        <v>0.13770821420373608</v>
      </c>
      <c r="G39" s="20">
        <v>0.12528600402914342</v>
      </c>
      <c r="H39" s="20">
        <v>0.12236353315948272</v>
      </c>
      <c r="I39" s="20">
        <v>0.11123845171583174</v>
      </c>
      <c r="J39" s="20">
        <v>0.14493247056637715</v>
      </c>
      <c r="K39" s="20">
        <v>0.13442537243010214</v>
      </c>
      <c r="L39" s="20">
        <v>0.18055369018205938</v>
      </c>
      <c r="M39" s="20">
        <v>0.1661276048560886</v>
      </c>
      <c r="N39" s="20">
        <v>0.21238547566070767</v>
      </c>
      <c r="O39" s="20">
        <v>0.18923454685357377</v>
      </c>
      <c r="P39" s="20">
        <v>0.20442668411427822</v>
      </c>
      <c r="Q39" s="20">
        <v>0.18057866319394483</v>
      </c>
      <c r="R39" s="20">
        <v>0.18504205784824546</v>
      </c>
      <c r="S39" s="20">
        <v>0.17088087944674951</v>
      </c>
      <c r="T39" s="20">
        <v>0.15322302817983011</v>
      </c>
      <c r="U39" s="20">
        <v>0.14440111760581439</v>
      </c>
      <c r="V39" s="20">
        <v>0.13604404267926598</v>
      </c>
      <c r="W39" s="20">
        <v>0.12730693856616379</v>
      </c>
      <c r="X39" s="20">
        <v>0.13658072022505061</v>
      </c>
      <c r="Y39" s="20">
        <v>0.11781446611521366</v>
      </c>
    </row>
    <row r="40" spans="1:25" x14ac:dyDescent="0.3">
      <c r="A40" s="40">
        <v>0.79166666666666663</v>
      </c>
      <c r="B40" s="20">
        <v>0.14575204243675371</v>
      </c>
      <c r="C40" s="20">
        <v>0.13181392783328627</v>
      </c>
      <c r="D40" s="20">
        <v>0.13579703895958267</v>
      </c>
      <c r="E40" s="20">
        <v>0.12544182562117137</v>
      </c>
      <c r="F40" s="20">
        <v>0.13688571592851995</v>
      </c>
      <c r="G40" s="20">
        <v>0.12579917384912542</v>
      </c>
      <c r="H40" s="20">
        <v>0.12072825709427717</v>
      </c>
      <c r="I40" s="20">
        <v>0.11113311943096083</v>
      </c>
      <c r="J40" s="20">
        <v>0.14182170385086831</v>
      </c>
      <c r="K40" s="20">
        <v>0.13509095015061734</v>
      </c>
      <c r="L40" s="20">
        <v>0.17646218843261788</v>
      </c>
      <c r="M40" s="20">
        <v>0.16306578093479643</v>
      </c>
      <c r="N40" s="20">
        <v>0.20624774025408682</v>
      </c>
      <c r="O40" s="20">
        <v>0.18822156217425431</v>
      </c>
      <c r="P40" s="20">
        <v>0.19844978944241468</v>
      </c>
      <c r="Q40" s="20">
        <v>0.18425885699354827</v>
      </c>
      <c r="R40" s="20">
        <v>0.17913153025935957</v>
      </c>
      <c r="S40" s="20">
        <v>0.17016857342247291</v>
      </c>
      <c r="T40" s="20">
        <v>0.15156391680015016</v>
      </c>
      <c r="U40" s="20">
        <v>0.14514478470132464</v>
      </c>
      <c r="V40" s="20">
        <v>0.1358321863345919</v>
      </c>
      <c r="W40" s="20">
        <v>0.12723603973619482</v>
      </c>
      <c r="X40" s="20">
        <v>0.13602359153455751</v>
      </c>
      <c r="Y40" s="20">
        <v>0.11730662664638676</v>
      </c>
    </row>
    <row r="41" spans="1:25" x14ac:dyDescent="0.3">
      <c r="A41" s="40">
        <v>0.8125</v>
      </c>
      <c r="B41" s="20">
        <v>0.14865328327712812</v>
      </c>
      <c r="C41" s="20">
        <v>0.13320509932647001</v>
      </c>
      <c r="D41" s="20">
        <v>0.13808277829672927</v>
      </c>
      <c r="E41" s="20">
        <v>0.12699137889984294</v>
      </c>
      <c r="F41" s="20">
        <v>0.1398848457787861</v>
      </c>
      <c r="G41" s="20">
        <v>0.12972825417921449</v>
      </c>
      <c r="H41" s="20">
        <v>0.12225505131881295</v>
      </c>
      <c r="I41" s="20">
        <v>0.11199178392446536</v>
      </c>
      <c r="J41" s="20">
        <v>0.13976592547111535</v>
      </c>
      <c r="K41" s="20">
        <v>0.13317600696428289</v>
      </c>
      <c r="L41" s="20">
        <v>0.17319460847571694</v>
      </c>
      <c r="M41" s="20">
        <v>0.15991189102966957</v>
      </c>
      <c r="N41" s="20">
        <v>0.20181327136833221</v>
      </c>
      <c r="O41" s="20">
        <v>0.18472024967564102</v>
      </c>
      <c r="P41" s="20">
        <v>0.19467707588495722</v>
      </c>
      <c r="Q41" s="20">
        <v>0.17701521706318016</v>
      </c>
      <c r="R41" s="20">
        <v>0.17652359993930727</v>
      </c>
      <c r="S41" s="20">
        <v>0.17098148189410078</v>
      </c>
      <c r="T41" s="20">
        <v>0.14799043126531095</v>
      </c>
      <c r="U41" s="20">
        <v>0.14212450567261756</v>
      </c>
      <c r="V41" s="20">
        <v>0.13390024346905996</v>
      </c>
      <c r="W41" s="20">
        <v>0.12563036495310223</v>
      </c>
      <c r="X41" s="20">
        <v>0.13364435650524098</v>
      </c>
      <c r="Y41" s="20">
        <v>0.1163921070923781</v>
      </c>
    </row>
    <row r="42" spans="1:25" x14ac:dyDescent="0.3">
      <c r="A42" s="40">
        <v>0.83333333333333337</v>
      </c>
      <c r="B42" s="20">
        <v>0.14544187918874124</v>
      </c>
      <c r="C42" s="20">
        <v>0.13360681588319803</v>
      </c>
      <c r="D42" s="20">
        <v>0.1351985853000443</v>
      </c>
      <c r="E42" s="20">
        <v>0.12473517043427072</v>
      </c>
      <c r="F42" s="20">
        <v>0.13824808708584274</v>
      </c>
      <c r="G42" s="20">
        <v>0.1297335771654276</v>
      </c>
      <c r="H42" s="20">
        <v>0.12330938830663654</v>
      </c>
      <c r="I42" s="20">
        <v>0.11420515361557189</v>
      </c>
      <c r="J42" s="20">
        <v>0.13781911872607619</v>
      </c>
      <c r="K42" s="20">
        <v>0.13296419945159796</v>
      </c>
      <c r="L42" s="20">
        <v>0.16753168078324521</v>
      </c>
      <c r="M42" s="20">
        <v>0.15664695118131167</v>
      </c>
      <c r="N42" s="20">
        <v>0.19512559648739344</v>
      </c>
      <c r="O42" s="20">
        <v>0.18099095417137973</v>
      </c>
      <c r="P42" s="20">
        <v>0.19333005162259453</v>
      </c>
      <c r="Q42" s="20">
        <v>0.17820478808040519</v>
      </c>
      <c r="R42" s="20">
        <v>0.17381487764674294</v>
      </c>
      <c r="S42" s="20">
        <v>0.17070935738862361</v>
      </c>
      <c r="T42" s="20">
        <v>0.14436019050282217</v>
      </c>
      <c r="U42" s="20">
        <v>0.14059718288726278</v>
      </c>
      <c r="V42" s="20">
        <v>0.12993163176218592</v>
      </c>
      <c r="W42" s="20">
        <v>0.12501720496088597</v>
      </c>
      <c r="X42" s="20">
        <v>0.13183194678506038</v>
      </c>
      <c r="Y42" s="20">
        <v>0.11708742759059029</v>
      </c>
    </row>
    <row r="43" spans="1:25" x14ac:dyDescent="0.3">
      <c r="A43" s="40">
        <v>0.85416666666666663</v>
      </c>
      <c r="B43" s="20">
        <v>0.13809114283520693</v>
      </c>
      <c r="C43" s="20">
        <v>0.12958422304250422</v>
      </c>
      <c r="D43" s="20">
        <v>0.12797695441532392</v>
      </c>
      <c r="E43" s="20">
        <v>0.12072505608367097</v>
      </c>
      <c r="F43" s="20">
        <v>0.13036104755594582</v>
      </c>
      <c r="G43" s="20">
        <v>0.12436650330503005</v>
      </c>
      <c r="H43" s="20">
        <v>0.11990540396815241</v>
      </c>
      <c r="I43" s="20">
        <v>0.11159723246361604</v>
      </c>
      <c r="J43" s="20">
        <v>0.13458862332509963</v>
      </c>
      <c r="K43" s="20">
        <v>0.13282847204121853</v>
      </c>
      <c r="L43" s="20">
        <v>0.16225586782355617</v>
      </c>
      <c r="M43" s="20">
        <v>0.15367959119006883</v>
      </c>
      <c r="N43" s="20">
        <v>0.18615036108798755</v>
      </c>
      <c r="O43" s="20">
        <v>0.17731989528731856</v>
      </c>
      <c r="P43" s="20">
        <v>0.18851650255171329</v>
      </c>
      <c r="Q43" s="20">
        <v>0.17444189199221471</v>
      </c>
      <c r="R43" s="20">
        <v>0.16763190765475883</v>
      </c>
      <c r="S43" s="20">
        <v>0.16498182421240226</v>
      </c>
      <c r="T43" s="20">
        <v>0.13778903590180974</v>
      </c>
      <c r="U43" s="20">
        <v>0.1360202431165512</v>
      </c>
      <c r="V43" s="20">
        <v>0.12852768637547698</v>
      </c>
      <c r="W43" s="20">
        <v>0.12530339251827527</v>
      </c>
      <c r="X43" s="20">
        <v>0.13087299790356627</v>
      </c>
      <c r="Y43" s="20">
        <v>0.11796329904061473</v>
      </c>
    </row>
    <row r="44" spans="1:25" x14ac:dyDescent="0.3">
      <c r="A44" s="40">
        <v>0.875</v>
      </c>
      <c r="B44" s="20">
        <v>0.13241442548189813</v>
      </c>
      <c r="C44" s="20">
        <v>0.12570179400798109</v>
      </c>
      <c r="D44" s="20">
        <v>0.12341070150197515</v>
      </c>
      <c r="E44" s="20">
        <v>0.11736133108584572</v>
      </c>
      <c r="F44" s="20">
        <v>0.12621745799324108</v>
      </c>
      <c r="G44" s="20">
        <v>0.12196528253896184</v>
      </c>
      <c r="H44" s="20">
        <v>0.11649814276497057</v>
      </c>
      <c r="I44" s="20">
        <v>0.10911622738477544</v>
      </c>
      <c r="J44" s="20">
        <v>0.13021105218373547</v>
      </c>
      <c r="K44" s="20">
        <v>0.1296494677279415</v>
      </c>
      <c r="L44" s="20">
        <v>0.15675625854691139</v>
      </c>
      <c r="M44" s="20">
        <v>0.15027911002115818</v>
      </c>
      <c r="N44" s="20">
        <v>0.17973851571673652</v>
      </c>
      <c r="O44" s="20">
        <v>0.1713501998030294</v>
      </c>
      <c r="P44" s="20">
        <v>0.18080013524016464</v>
      </c>
      <c r="Q44" s="20">
        <v>0.17056276343767846</v>
      </c>
      <c r="R44" s="20">
        <v>0.16110120976401548</v>
      </c>
      <c r="S44" s="20">
        <v>0.15928701337269296</v>
      </c>
      <c r="T44" s="20">
        <v>0.13270453239266294</v>
      </c>
      <c r="U44" s="20">
        <v>0.13155333177299289</v>
      </c>
      <c r="V44" s="20">
        <v>0.12468770136316723</v>
      </c>
      <c r="W44" s="20">
        <v>0.12274563957443954</v>
      </c>
      <c r="X44" s="20">
        <v>0.12897193695920561</v>
      </c>
      <c r="Y44" s="20">
        <v>0.11634885809187959</v>
      </c>
    </row>
    <row r="45" spans="1:25" x14ac:dyDescent="0.3">
      <c r="A45" s="40">
        <v>0.89583333333333337</v>
      </c>
      <c r="B45" s="20">
        <v>0.12752106835463381</v>
      </c>
      <c r="C45" s="20">
        <v>0.12232531458215078</v>
      </c>
      <c r="D45" s="20">
        <v>0.11836428562865944</v>
      </c>
      <c r="E45" s="20">
        <v>0.11399364872674368</v>
      </c>
      <c r="F45" s="20">
        <v>0.12127014160787547</v>
      </c>
      <c r="G45" s="20">
        <v>0.11785424100666446</v>
      </c>
      <c r="H45" s="20">
        <v>0.11193737392345136</v>
      </c>
      <c r="I45" s="20">
        <v>0.10660597009887386</v>
      </c>
      <c r="J45" s="20">
        <v>0.12516550272498672</v>
      </c>
      <c r="K45" s="20">
        <v>0.12545735319017881</v>
      </c>
      <c r="L45" s="20">
        <v>0.14979020300455972</v>
      </c>
      <c r="M45" s="20">
        <v>0.14195887746811678</v>
      </c>
      <c r="N45" s="20">
        <v>0.17153236563341462</v>
      </c>
      <c r="O45" s="20">
        <v>0.16342728039676913</v>
      </c>
      <c r="P45" s="20">
        <v>0.17420634563854004</v>
      </c>
      <c r="Q45" s="20">
        <v>0.16334635074541506</v>
      </c>
      <c r="R45" s="20">
        <v>0.15418090125991285</v>
      </c>
      <c r="S45" s="20">
        <v>0.15269269024806806</v>
      </c>
      <c r="T45" s="20">
        <v>0.12613835238484561</v>
      </c>
      <c r="U45" s="20">
        <v>0.12635880081199719</v>
      </c>
      <c r="V45" s="20">
        <v>0.11915107663220899</v>
      </c>
      <c r="W45" s="20">
        <v>0.11811923110897872</v>
      </c>
      <c r="X45" s="20">
        <v>0.12431514884070134</v>
      </c>
      <c r="Y45" s="20">
        <v>0.11339764616114982</v>
      </c>
    </row>
    <row r="46" spans="1:25" x14ac:dyDescent="0.3">
      <c r="A46" s="40">
        <v>0.91666666666666663</v>
      </c>
      <c r="B46" s="20">
        <v>0.12192783718071676</v>
      </c>
      <c r="C46" s="20">
        <v>0.11799172470533316</v>
      </c>
      <c r="D46" s="20">
        <v>0.11314131472610833</v>
      </c>
      <c r="E46" s="20">
        <v>0.11010689926404242</v>
      </c>
      <c r="F46" s="20">
        <v>0.1163526104581612</v>
      </c>
      <c r="G46" s="20">
        <v>0.11396011824974328</v>
      </c>
      <c r="H46" s="20">
        <v>0.10744097135115482</v>
      </c>
      <c r="I46" s="20">
        <v>0.10304512567173747</v>
      </c>
      <c r="J46" s="20">
        <v>0.12083600043965254</v>
      </c>
      <c r="K46" s="20">
        <v>0.12065127638300267</v>
      </c>
      <c r="L46" s="20">
        <v>0.14357878265888802</v>
      </c>
      <c r="M46" s="20">
        <v>0.13645879685020043</v>
      </c>
      <c r="N46" s="20">
        <v>0.1636874411336518</v>
      </c>
      <c r="O46" s="20">
        <v>0.15768968611174444</v>
      </c>
      <c r="P46" s="20">
        <v>0.16648779408829417</v>
      </c>
      <c r="Q46" s="20">
        <v>0.15542737510581986</v>
      </c>
      <c r="R46" s="20">
        <v>0.14831883808123755</v>
      </c>
      <c r="S46" s="20">
        <v>0.14569878301893768</v>
      </c>
      <c r="T46" s="20">
        <v>0.12029083196175649</v>
      </c>
      <c r="U46" s="20">
        <v>0.12145164842717136</v>
      </c>
      <c r="V46" s="20">
        <v>0.11623048756130108</v>
      </c>
      <c r="W46" s="20">
        <v>0.11637134086054347</v>
      </c>
      <c r="X46" s="20">
        <v>0.12007830440187783</v>
      </c>
      <c r="Y46" s="20">
        <v>0.11225534708252308</v>
      </c>
    </row>
    <row r="47" spans="1:25" x14ac:dyDescent="0.3">
      <c r="A47" s="40">
        <v>0.9375</v>
      </c>
      <c r="B47" s="20">
        <v>0.11688946637996848</v>
      </c>
      <c r="C47" s="20">
        <v>0.11399204096256162</v>
      </c>
      <c r="D47" s="20">
        <v>0.10971072577827376</v>
      </c>
      <c r="E47" s="20">
        <v>0.10626970628611301</v>
      </c>
      <c r="F47" s="20">
        <v>0.11265097039327057</v>
      </c>
      <c r="G47" s="20">
        <v>0.11074588954679243</v>
      </c>
      <c r="H47" s="20">
        <v>0.10472917325632064</v>
      </c>
      <c r="I47" s="20">
        <v>0.10135293778055211</v>
      </c>
      <c r="J47" s="20">
        <v>0.11648417927112638</v>
      </c>
      <c r="K47" s="20">
        <v>0.11741893845194985</v>
      </c>
      <c r="L47" s="20">
        <v>0.1396640447928727</v>
      </c>
      <c r="M47" s="20">
        <v>0.13319902767037201</v>
      </c>
      <c r="N47" s="20">
        <v>0.15958825812204464</v>
      </c>
      <c r="O47" s="20">
        <v>0.15396052169004099</v>
      </c>
      <c r="P47" s="20">
        <v>0.16283588161857357</v>
      </c>
      <c r="Q47" s="20">
        <v>0.15291849481878306</v>
      </c>
      <c r="R47" s="20">
        <v>0.14404475355021792</v>
      </c>
      <c r="S47" s="20">
        <v>0.14509947600277945</v>
      </c>
      <c r="T47" s="20">
        <v>0.11728828690644968</v>
      </c>
      <c r="U47" s="20">
        <v>0.11845632722470549</v>
      </c>
      <c r="V47" s="20">
        <v>0.1119793109494045</v>
      </c>
      <c r="W47" s="20">
        <v>0.11169098199285647</v>
      </c>
      <c r="X47" s="20">
        <v>0.11543055946929227</v>
      </c>
      <c r="Y47" s="20">
        <v>0.10938951868718279</v>
      </c>
    </row>
    <row r="48" spans="1:25" x14ac:dyDescent="0.3">
      <c r="A48" s="40">
        <v>0.95833333333333337</v>
      </c>
      <c r="B48" s="20">
        <v>0.10942531235052833</v>
      </c>
      <c r="C48" s="20">
        <v>0.10671289148080314</v>
      </c>
      <c r="D48" s="20">
        <v>0.10367991936770844</v>
      </c>
      <c r="E48" s="20">
        <v>0.10095416265281583</v>
      </c>
      <c r="F48" s="20">
        <v>0.1077034154710641</v>
      </c>
      <c r="G48" s="20">
        <v>0.10693789629893588</v>
      </c>
      <c r="H48" s="20">
        <v>0.10102595218673582</v>
      </c>
      <c r="I48" s="20">
        <v>9.8326920608508173E-2</v>
      </c>
      <c r="J48" s="20">
        <v>0.11350807505833024</v>
      </c>
      <c r="K48" s="20">
        <v>0.11381078492808272</v>
      </c>
      <c r="L48" s="20">
        <v>0.13300976945864801</v>
      </c>
      <c r="M48" s="20">
        <v>0.12962999250969462</v>
      </c>
      <c r="N48" s="20">
        <v>0.15363782686957123</v>
      </c>
      <c r="O48" s="20">
        <v>0.14958121172212629</v>
      </c>
      <c r="P48" s="20">
        <v>0.15812260734533293</v>
      </c>
      <c r="Q48" s="20">
        <v>0.14787214623797643</v>
      </c>
      <c r="R48" s="20">
        <v>0.13916540105732755</v>
      </c>
      <c r="S48" s="20">
        <v>0.14094101238934512</v>
      </c>
      <c r="T48" s="20">
        <v>0.11229605940714726</v>
      </c>
      <c r="U48" s="20">
        <v>0.11428270100326721</v>
      </c>
      <c r="V48" s="20">
        <v>0.10737998802917011</v>
      </c>
      <c r="W48" s="20">
        <v>0.10714761389454242</v>
      </c>
      <c r="X48" s="20">
        <v>0.11081095437593599</v>
      </c>
      <c r="Y48" s="20">
        <v>0.10597560942444909</v>
      </c>
    </row>
    <row r="49" spans="1:25" x14ac:dyDescent="0.3">
      <c r="A49" s="40">
        <v>0.97916666666666663</v>
      </c>
      <c r="B49" s="20">
        <v>0.10103651427871725</v>
      </c>
      <c r="C49" s="20">
        <v>9.8677341391458437E-2</v>
      </c>
      <c r="D49" s="20">
        <v>9.6146735129506319E-2</v>
      </c>
      <c r="E49" s="20">
        <v>9.4681036625180792E-2</v>
      </c>
      <c r="F49" s="20">
        <v>9.987465987838548E-2</v>
      </c>
      <c r="G49" s="20">
        <v>0.10150612211574069</v>
      </c>
      <c r="H49" s="20">
        <v>9.6106084739827069E-2</v>
      </c>
      <c r="I49" s="20">
        <v>9.3947694784548827E-2</v>
      </c>
      <c r="J49" s="20">
        <v>0.10750413398975565</v>
      </c>
      <c r="K49" s="20">
        <v>0.10840964606756386</v>
      </c>
      <c r="L49" s="20">
        <v>0.12574624848782351</v>
      </c>
      <c r="M49" s="20">
        <v>0.12553585871721806</v>
      </c>
      <c r="N49" s="20">
        <v>0.14972047115782647</v>
      </c>
      <c r="O49" s="20">
        <v>0.14821055489714913</v>
      </c>
      <c r="P49" s="20">
        <v>0.15408494813808485</v>
      </c>
      <c r="Q49" s="20">
        <v>0.1500160572421804</v>
      </c>
      <c r="R49" s="20">
        <v>0.13270186734299255</v>
      </c>
      <c r="S49" s="20">
        <v>0.13656355386115226</v>
      </c>
      <c r="T49" s="20">
        <v>0.10650720474369195</v>
      </c>
      <c r="U49" s="20">
        <v>0.10838211388784269</v>
      </c>
      <c r="V49" s="20">
        <v>0.10406996860136473</v>
      </c>
      <c r="W49" s="20">
        <v>0.10410926945977024</v>
      </c>
      <c r="X49" s="20">
        <v>0.10828794022596715</v>
      </c>
      <c r="Y49" s="20">
        <v>0.10372200105787407</v>
      </c>
    </row>
    <row r="50" spans="1:25" x14ac:dyDescent="0.3">
      <c r="A50" s="17">
        <v>0</v>
      </c>
      <c r="B50" s="20">
        <v>9.6375910661989056E-2</v>
      </c>
      <c r="C50" s="20">
        <v>9.4213068317736681E-2</v>
      </c>
      <c r="D50" s="20">
        <v>9.2688764269381926E-2</v>
      </c>
      <c r="E50" s="20">
        <v>9.1086905057247564E-2</v>
      </c>
      <c r="F50" s="20">
        <v>9.3847297987945333E-2</v>
      </c>
      <c r="G50" s="20">
        <v>9.6441303310200135E-2</v>
      </c>
      <c r="H50" s="20">
        <v>9.073701499275065E-2</v>
      </c>
      <c r="I50" s="20">
        <v>8.9687242350794824E-2</v>
      </c>
      <c r="J50" s="20">
        <v>0.10242734941668509</v>
      </c>
      <c r="K50" s="20">
        <v>0.10318935415715609</v>
      </c>
      <c r="L50" s="20">
        <v>0.11975388137176296</v>
      </c>
      <c r="M50" s="20">
        <v>0.12146350140582864</v>
      </c>
      <c r="N50" s="20">
        <v>0.14162595170373576</v>
      </c>
      <c r="O50" s="20">
        <v>0.14129191246615791</v>
      </c>
      <c r="P50" s="20">
        <v>0.14665373369260906</v>
      </c>
      <c r="Q50" s="20">
        <v>0.14414935561293818</v>
      </c>
      <c r="R50" s="20">
        <v>0.1258262519342096</v>
      </c>
      <c r="S50" s="20">
        <v>0.12835413380105234</v>
      </c>
      <c r="T50" s="20">
        <v>0.10111064115461457</v>
      </c>
      <c r="U50" s="20">
        <v>0.10307047147481746</v>
      </c>
      <c r="V50" s="20">
        <v>9.8780198711953426E-2</v>
      </c>
      <c r="W50" s="20">
        <v>0.10000741639993994</v>
      </c>
      <c r="X50" s="20">
        <v>0.10349006676467223</v>
      </c>
      <c r="Y50" s="20">
        <v>0.10008177175365215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F27EF-7897-46DA-9642-8011860A9056}">
  <sheetPr codeName="Sheet6"/>
  <dimension ref="A1:Y55"/>
  <sheetViews>
    <sheetView showGridLines="0" zoomScale="70" zoomScaleNormal="70" workbookViewId="0">
      <selection sqref="A1:XFD1048576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54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 t="s">
        <v>0</v>
      </c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39">
        <v>2.0833333333333329E-2</v>
      </c>
      <c r="B3" s="20">
        <v>7.5362414799270167E-2</v>
      </c>
      <c r="C3" s="20">
        <v>7.6935553169280038E-2</v>
      </c>
      <c r="D3" s="20">
        <v>7.0833131274067485E-2</v>
      </c>
      <c r="E3" s="20">
        <v>7.514018139864112E-2</v>
      </c>
      <c r="F3" s="20">
        <v>9.320908656786818E-2</v>
      </c>
      <c r="G3" s="20">
        <v>0.10277980271237197</v>
      </c>
      <c r="H3" s="20">
        <v>0.12444581293321819</v>
      </c>
      <c r="I3" s="20">
        <v>0.12549023526511777</v>
      </c>
      <c r="J3" s="20">
        <v>0.15978214719036446</v>
      </c>
      <c r="K3" s="20">
        <v>0.16936758528925389</v>
      </c>
      <c r="L3" s="20">
        <v>0.22244867951162134</v>
      </c>
      <c r="M3" s="20">
        <v>0.2347306581594793</v>
      </c>
      <c r="N3" s="20">
        <v>0.29184925213125928</v>
      </c>
      <c r="O3" s="20">
        <v>0.30044020347107792</v>
      </c>
      <c r="P3" s="20">
        <v>0.30705535009210716</v>
      </c>
      <c r="Q3" s="20">
        <v>0.31565072206132411</v>
      </c>
      <c r="R3" s="20">
        <v>0.24889389978664331</v>
      </c>
      <c r="S3" s="20">
        <v>0.25359908517176077</v>
      </c>
      <c r="T3" s="20">
        <v>0.19088466708471946</v>
      </c>
      <c r="U3" s="20">
        <v>0.19580395420658095</v>
      </c>
      <c r="V3" s="20">
        <v>0.11657403090819975</v>
      </c>
      <c r="W3" s="20">
        <v>0.11780630591032709</v>
      </c>
      <c r="X3" s="20">
        <v>8.8929119004304863E-2</v>
      </c>
      <c r="Y3" s="20">
        <v>9.2290787705864519E-2</v>
      </c>
    </row>
    <row r="4" spans="1:25" x14ac:dyDescent="0.3">
      <c r="A4" s="40">
        <v>4.1666666666666657E-2</v>
      </c>
      <c r="B4" s="20">
        <v>7.3726774950083146E-2</v>
      </c>
      <c r="C4" s="20">
        <v>7.3530751470302844E-2</v>
      </c>
      <c r="D4" s="20">
        <v>6.8190243919496643E-2</v>
      </c>
      <c r="E4" s="20">
        <v>7.2389484680736679E-2</v>
      </c>
      <c r="F4" s="20">
        <v>9.0199651259563432E-2</v>
      </c>
      <c r="G4" s="20">
        <v>9.9501221847990318E-2</v>
      </c>
      <c r="H4" s="20">
        <v>0.12084772799647429</v>
      </c>
      <c r="I4" s="20">
        <v>0.12205988073536399</v>
      </c>
      <c r="J4" s="20">
        <v>0.15509249352238727</v>
      </c>
      <c r="K4" s="20">
        <v>0.16330813435790642</v>
      </c>
      <c r="L4" s="20">
        <v>0.21616345925722499</v>
      </c>
      <c r="M4" s="20">
        <v>0.22750805993164694</v>
      </c>
      <c r="N4" s="20">
        <v>0.28326047326142317</v>
      </c>
      <c r="O4" s="20">
        <v>0.29069436155904776</v>
      </c>
      <c r="P4" s="20">
        <v>0.30087520702161946</v>
      </c>
      <c r="Q4" s="20">
        <v>0.309473451572638</v>
      </c>
      <c r="R4" s="20">
        <v>0.24119617530247675</v>
      </c>
      <c r="S4" s="20">
        <v>0.24608939525872783</v>
      </c>
      <c r="T4" s="20">
        <v>0.18444914714793775</v>
      </c>
      <c r="U4" s="20">
        <v>0.1903376910042695</v>
      </c>
      <c r="V4" s="20">
        <v>0.11046466519942705</v>
      </c>
      <c r="W4" s="20">
        <v>0.11151716668685645</v>
      </c>
      <c r="X4" s="20">
        <v>8.3988305210490291E-2</v>
      </c>
      <c r="Y4" s="20">
        <v>8.8071011051736398E-2</v>
      </c>
    </row>
    <row r="5" spans="1:25" x14ac:dyDescent="0.3">
      <c r="A5" s="40">
        <v>6.25E-2</v>
      </c>
      <c r="B5" s="20">
        <v>7.115727513170042E-2</v>
      </c>
      <c r="C5" s="20">
        <v>7.1221715411291658E-2</v>
      </c>
      <c r="D5" s="20">
        <v>6.6745749094276344E-2</v>
      </c>
      <c r="E5" s="20">
        <v>6.8839868715239907E-2</v>
      </c>
      <c r="F5" s="20">
        <v>8.8301350278249244E-2</v>
      </c>
      <c r="G5" s="20">
        <v>9.7150537342723942E-2</v>
      </c>
      <c r="H5" s="20">
        <v>0.11857038683753239</v>
      </c>
      <c r="I5" s="20">
        <v>0.11864217801996825</v>
      </c>
      <c r="J5" s="20">
        <v>0.15261203568273185</v>
      </c>
      <c r="K5" s="20">
        <v>0.1600710091335103</v>
      </c>
      <c r="L5" s="20">
        <v>0.21073008832980655</v>
      </c>
      <c r="M5" s="20">
        <v>0.2229189175428386</v>
      </c>
      <c r="N5" s="20">
        <v>0.27533364240180236</v>
      </c>
      <c r="O5" s="20">
        <v>0.28375137184064902</v>
      </c>
      <c r="P5" s="20">
        <v>0.29392254425884684</v>
      </c>
      <c r="Q5" s="20">
        <v>0.30221967948627859</v>
      </c>
      <c r="R5" s="20">
        <v>0.23682767252523054</v>
      </c>
      <c r="S5" s="20">
        <v>0.23917979444048956</v>
      </c>
      <c r="T5" s="20">
        <v>0.18102753590054022</v>
      </c>
      <c r="U5" s="20">
        <v>0.18668238394066153</v>
      </c>
      <c r="V5" s="20">
        <v>0.10585387344618903</v>
      </c>
      <c r="W5" s="20">
        <v>0.10733143562915565</v>
      </c>
      <c r="X5" s="20">
        <v>8.1208161295225401E-2</v>
      </c>
      <c r="Y5" s="20">
        <v>8.4306505722380978E-2</v>
      </c>
    </row>
    <row r="6" spans="1:25" x14ac:dyDescent="0.3">
      <c r="A6" s="40">
        <v>8.3333333333333329E-2</v>
      </c>
      <c r="B6" s="20">
        <v>6.9737268963405402E-2</v>
      </c>
      <c r="C6" s="20">
        <v>6.9818974415098004E-2</v>
      </c>
      <c r="D6" s="20">
        <v>6.5642948715867858E-2</v>
      </c>
      <c r="E6" s="20">
        <v>6.74898379538173E-2</v>
      </c>
      <c r="F6" s="20">
        <v>8.627854784600382E-2</v>
      </c>
      <c r="G6" s="20">
        <v>9.4596643540995215E-2</v>
      </c>
      <c r="H6" s="20">
        <v>0.11643204559254935</v>
      </c>
      <c r="I6" s="20">
        <v>0.11667916337217392</v>
      </c>
      <c r="J6" s="20">
        <v>0.14972131884148546</v>
      </c>
      <c r="K6" s="20">
        <v>0.15858437794460334</v>
      </c>
      <c r="L6" s="20">
        <v>0.20658593019485441</v>
      </c>
      <c r="M6" s="20">
        <v>0.21572912640193209</v>
      </c>
      <c r="N6" s="20">
        <v>0.26743785935729442</v>
      </c>
      <c r="O6" s="20">
        <v>0.2748541030959149</v>
      </c>
      <c r="P6" s="20">
        <v>0.28847189525778988</v>
      </c>
      <c r="Q6" s="20">
        <v>0.29674654037383841</v>
      </c>
      <c r="R6" s="20">
        <v>0.230848048481581</v>
      </c>
      <c r="S6" s="20">
        <v>0.2358180736250593</v>
      </c>
      <c r="T6" s="20">
        <v>0.17772843852063527</v>
      </c>
      <c r="U6" s="20">
        <v>0.18212343545718224</v>
      </c>
      <c r="V6" s="20">
        <v>0.10407349598016361</v>
      </c>
      <c r="W6" s="20">
        <v>0.10659926477490278</v>
      </c>
      <c r="X6" s="20">
        <v>7.9001455631472553E-2</v>
      </c>
      <c r="Y6" s="20">
        <v>8.1340574171035518E-2</v>
      </c>
    </row>
    <row r="7" spans="1:25" x14ac:dyDescent="0.3">
      <c r="A7" s="40">
        <v>0.1041666666666667</v>
      </c>
      <c r="B7" s="20">
        <v>6.8896505346482159E-2</v>
      </c>
      <c r="C7" s="20">
        <v>6.9255889298799139E-2</v>
      </c>
      <c r="D7" s="20">
        <v>6.4656856601831833E-2</v>
      </c>
      <c r="E7" s="20">
        <v>6.7074369300302777E-2</v>
      </c>
      <c r="F7" s="20">
        <v>8.5728700462351551E-2</v>
      </c>
      <c r="G7" s="20">
        <v>9.362366739543164E-2</v>
      </c>
      <c r="H7" s="20">
        <v>0.11491262779653938</v>
      </c>
      <c r="I7" s="20">
        <v>0.11563398155538374</v>
      </c>
      <c r="J7" s="20">
        <v>0.14764789118493823</v>
      </c>
      <c r="K7" s="20">
        <v>0.15392162186404287</v>
      </c>
      <c r="L7" s="20">
        <v>0.20309617974534741</v>
      </c>
      <c r="M7" s="20">
        <v>0.21330824560864528</v>
      </c>
      <c r="N7" s="20">
        <v>0.2618024426576786</v>
      </c>
      <c r="O7" s="20">
        <v>0.26939305492001409</v>
      </c>
      <c r="P7" s="20">
        <v>0.28369832399098965</v>
      </c>
      <c r="Q7" s="20">
        <v>0.29179201641623692</v>
      </c>
      <c r="R7" s="20">
        <v>0.22619762702449914</v>
      </c>
      <c r="S7" s="20">
        <v>0.23132058837751593</v>
      </c>
      <c r="T7" s="20">
        <v>0.17453550982930827</v>
      </c>
      <c r="U7" s="20">
        <v>0.17948060797958287</v>
      </c>
      <c r="V7" s="20">
        <v>0.10314729932774246</v>
      </c>
      <c r="W7" s="20">
        <v>0.10388905465251276</v>
      </c>
      <c r="X7" s="20">
        <v>7.7837461293472437E-2</v>
      </c>
      <c r="Y7" s="20">
        <v>8.087835150288257E-2</v>
      </c>
    </row>
    <row r="8" spans="1:25" x14ac:dyDescent="0.3">
      <c r="A8" s="40">
        <v>0.125</v>
      </c>
      <c r="B8" s="20">
        <v>6.8824723322337605E-2</v>
      </c>
      <c r="C8" s="20">
        <v>6.8221603203375267E-2</v>
      </c>
      <c r="D8" s="20">
        <v>6.4302646359579579E-2</v>
      </c>
      <c r="E8" s="20">
        <v>6.633500910512434E-2</v>
      </c>
      <c r="F8" s="20">
        <v>8.4612521384852424E-2</v>
      </c>
      <c r="G8" s="20">
        <v>8.1992150269342326E-2</v>
      </c>
      <c r="H8" s="20">
        <v>0.11468586423526934</v>
      </c>
      <c r="I8" s="20">
        <v>0.11480787377359808</v>
      </c>
      <c r="J8" s="20">
        <v>0.14667713673823887</v>
      </c>
      <c r="K8" s="20">
        <v>0.15306261019456635</v>
      </c>
      <c r="L8" s="20">
        <v>0.2011827931883923</v>
      </c>
      <c r="M8" s="20">
        <v>0.21010696752157973</v>
      </c>
      <c r="N8" s="20">
        <v>0.25613844931815194</v>
      </c>
      <c r="O8" s="20">
        <v>0.26519897561075101</v>
      </c>
      <c r="P8" s="20">
        <v>0.28005204630947733</v>
      </c>
      <c r="Q8" s="20">
        <v>0.28995223186490898</v>
      </c>
      <c r="R8" s="20">
        <v>0.22205848295505415</v>
      </c>
      <c r="S8" s="20">
        <v>0.22698252769628174</v>
      </c>
      <c r="T8" s="20">
        <v>0.17216195895913616</v>
      </c>
      <c r="U8" s="20">
        <v>0.17663928979827206</v>
      </c>
      <c r="V8" s="20">
        <v>0.10177108010878619</v>
      </c>
      <c r="W8" s="20">
        <v>0.10176420960804784</v>
      </c>
      <c r="X8" s="20">
        <v>7.6037626247056178E-2</v>
      </c>
      <c r="Y8" s="20">
        <v>7.840032800725516E-2</v>
      </c>
    </row>
    <row r="9" spans="1:25" x14ac:dyDescent="0.3">
      <c r="A9" s="40">
        <v>0.14583333333333329</v>
      </c>
      <c r="B9" s="20">
        <v>6.8741619629053591E-2</v>
      </c>
      <c r="C9" s="20">
        <v>6.802269901152945E-2</v>
      </c>
      <c r="D9" s="20">
        <v>6.3717563109982861E-2</v>
      </c>
      <c r="E9" s="20">
        <v>6.6042005308003693E-2</v>
      </c>
      <c r="F9" s="20">
        <v>8.4232562186402349E-2</v>
      </c>
      <c r="G9" s="20">
        <v>8.1390974522772219E-2</v>
      </c>
      <c r="H9" s="20">
        <v>0.11308348371202454</v>
      </c>
      <c r="I9" s="20">
        <v>0.11391869537959913</v>
      </c>
      <c r="J9" s="20">
        <v>0.14493369777315251</v>
      </c>
      <c r="K9" s="20">
        <v>0.15167957510026903</v>
      </c>
      <c r="L9" s="20">
        <v>0.1990894222659951</v>
      </c>
      <c r="M9" s="20">
        <v>0.20751870693249694</v>
      </c>
      <c r="N9" s="20">
        <v>0.25072681576880029</v>
      </c>
      <c r="O9" s="20">
        <v>0.25891237150399021</v>
      </c>
      <c r="P9" s="20">
        <v>0.27642959813882501</v>
      </c>
      <c r="Q9" s="20">
        <v>0.28430152386592061</v>
      </c>
      <c r="R9" s="20">
        <v>0.21760389742579014</v>
      </c>
      <c r="S9" s="20">
        <v>0.2225123457965012</v>
      </c>
      <c r="T9" s="20">
        <v>0.17088708911539569</v>
      </c>
      <c r="U9" s="20">
        <v>0.17382825657816661</v>
      </c>
      <c r="V9" s="20">
        <v>9.959493107416488E-2</v>
      </c>
      <c r="W9" s="20">
        <v>0.10169431211201395</v>
      </c>
      <c r="X9" s="20">
        <v>7.496919334799286E-2</v>
      </c>
      <c r="Y9" s="20">
        <v>7.686094759445386E-2</v>
      </c>
    </row>
    <row r="10" spans="1:25" x14ac:dyDescent="0.3">
      <c r="A10" s="40">
        <v>0.16666666666666671</v>
      </c>
      <c r="B10" s="20">
        <v>6.8270934962714858E-2</v>
      </c>
      <c r="C10" s="20">
        <v>6.8056292178414107E-2</v>
      </c>
      <c r="D10" s="20">
        <v>6.3689831496759303E-2</v>
      </c>
      <c r="E10" s="20">
        <v>6.524051654277109E-2</v>
      </c>
      <c r="F10" s="20">
        <v>8.3696142872546647E-2</v>
      </c>
      <c r="G10" s="20">
        <v>9.1429099322057492E-2</v>
      </c>
      <c r="H10" s="20">
        <v>0.11191819914019166</v>
      </c>
      <c r="I10" s="20">
        <v>0.11264885957229943</v>
      </c>
      <c r="J10" s="20">
        <v>0.14353825905816439</v>
      </c>
      <c r="K10" s="20">
        <v>0.14912145887035294</v>
      </c>
      <c r="L10" s="20">
        <v>0.19673220628612045</v>
      </c>
      <c r="M10" s="20">
        <v>0.20478286054664033</v>
      </c>
      <c r="N10" s="20">
        <v>0.24582024504216507</v>
      </c>
      <c r="O10" s="20">
        <v>0.25553859437536963</v>
      </c>
      <c r="P10" s="20">
        <v>0.27224598987094351</v>
      </c>
      <c r="Q10" s="20">
        <v>0.28230530698657791</v>
      </c>
      <c r="R10" s="20">
        <v>0.21453690441269077</v>
      </c>
      <c r="S10" s="20">
        <v>0.21920535076950992</v>
      </c>
      <c r="T10" s="20">
        <v>0.16890847153459526</v>
      </c>
      <c r="U10" s="20">
        <v>0.17154078182262472</v>
      </c>
      <c r="V10" s="20">
        <v>9.7755626593083622E-2</v>
      </c>
      <c r="W10" s="20">
        <v>0.10089198926404756</v>
      </c>
      <c r="X10" s="20">
        <v>7.4455804846031023E-2</v>
      </c>
      <c r="Y10" s="20">
        <v>7.5803429808565997E-2</v>
      </c>
    </row>
    <row r="11" spans="1:25" x14ac:dyDescent="0.3">
      <c r="A11" s="40">
        <v>0.1875</v>
      </c>
      <c r="B11" s="20">
        <v>6.8659600921763347E-2</v>
      </c>
      <c r="C11" s="20">
        <v>6.8168683988881526E-2</v>
      </c>
      <c r="D11" s="20">
        <v>6.4415749303080888E-2</v>
      </c>
      <c r="E11" s="20">
        <v>6.6127180741999914E-2</v>
      </c>
      <c r="F11" s="20">
        <v>8.4478580718312407E-2</v>
      </c>
      <c r="G11" s="20">
        <v>9.2074067226514539E-2</v>
      </c>
      <c r="H11" s="20">
        <v>0.11153625261762563</v>
      </c>
      <c r="I11" s="20">
        <v>0.11294872325807272</v>
      </c>
      <c r="J11" s="20">
        <v>0.14280861354867722</v>
      </c>
      <c r="K11" s="20">
        <v>0.14849874622118903</v>
      </c>
      <c r="L11" s="20">
        <v>0.19611113767829627</v>
      </c>
      <c r="M11" s="20">
        <v>0.20334414403844706</v>
      </c>
      <c r="N11" s="20">
        <v>0.24228247103975567</v>
      </c>
      <c r="O11" s="20">
        <v>0.25285281286128042</v>
      </c>
      <c r="P11" s="20">
        <v>0.2693366420031697</v>
      </c>
      <c r="Q11" s="20">
        <v>0.27918838290592624</v>
      </c>
      <c r="R11" s="20">
        <v>0.21265529143786185</v>
      </c>
      <c r="S11" s="20">
        <v>0.21620847469417973</v>
      </c>
      <c r="T11" s="20">
        <v>0.16939349132823905</v>
      </c>
      <c r="U11" s="20">
        <v>0.17156740192265665</v>
      </c>
      <c r="V11" s="20">
        <v>9.817120794327848E-2</v>
      </c>
      <c r="W11" s="20">
        <v>9.8170730112785834E-2</v>
      </c>
      <c r="X11" s="20">
        <v>7.4073174612551806E-2</v>
      </c>
      <c r="Y11" s="20">
        <v>7.4826751461599769E-2</v>
      </c>
    </row>
    <row r="12" spans="1:25" x14ac:dyDescent="0.3">
      <c r="A12" s="40">
        <v>0.20833333333333329</v>
      </c>
      <c r="B12" s="20">
        <v>6.9444544185243123E-2</v>
      </c>
      <c r="C12" s="20">
        <v>6.9837412495709891E-2</v>
      </c>
      <c r="D12" s="20">
        <v>6.4984052592122504E-2</v>
      </c>
      <c r="E12" s="20">
        <v>6.706527564306998E-2</v>
      </c>
      <c r="F12" s="20">
        <v>8.5106833024063785E-2</v>
      </c>
      <c r="G12" s="20">
        <v>9.2634340323726097E-2</v>
      </c>
      <c r="H12" s="20">
        <v>0.11225919036779843</v>
      </c>
      <c r="I12" s="20">
        <v>0.11325566892147214</v>
      </c>
      <c r="J12" s="20">
        <v>0.14445956770451762</v>
      </c>
      <c r="K12" s="20">
        <v>0.1490249472252681</v>
      </c>
      <c r="L12" s="20">
        <v>0.19903796342287625</v>
      </c>
      <c r="M12" s="20">
        <v>0.20553312612874505</v>
      </c>
      <c r="N12" s="20">
        <v>0.24178010406903516</v>
      </c>
      <c r="O12" s="20">
        <v>0.25215558589193188</v>
      </c>
      <c r="P12" s="20">
        <v>0.26828484290205984</v>
      </c>
      <c r="Q12" s="20">
        <v>0.27849689043810222</v>
      </c>
      <c r="R12" s="20">
        <v>0.2130181538860404</v>
      </c>
      <c r="S12" s="20">
        <v>0.21671601277173491</v>
      </c>
      <c r="T12" s="20">
        <v>0.16929512471745714</v>
      </c>
      <c r="U12" s="20">
        <v>0.17117654601438381</v>
      </c>
      <c r="V12" s="20">
        <v>9.7797434648001558E-2</v>
      </c>
      <c r="W12" s="20">
        <v>9.7213787680602765E-2</v>
      </c>
      <c r="X12" s="20">
        <v>7.3635351322001455E-2</v>
      </c>
      <c r="Y12" s="20">
        <v>7.4226297156867391E-2</v>
      </c>
    </row>
    <row r="13" spans="1:25" x14ac:dyDescent="0.3">
      <c r="A13" s="40">
        <v>0.22916666666666671</v>
      </c>
      <c r="B13" s="20">
        <v>7.1257302054779148E-2</v>
      </c>
      <c r="C13" s="20">
        <v>7.0169637596161669E-2</v>
      </c>
      <c r="D13" s="20">
        <v>6.6981796833985557E-2</v>
      </c>
      <c r="E13" s="20">
        <v>6.8126593141366473E-2</v>
      </c>
      <c r="F13" s="20">
        <v>8.6993940674693016E-2</v>
      </c>
      <c r="G13" s="20">
        <v>9.4691135136769328E-2</v>
      </c>
      <c r="H13" s="20">
        <v>0.1147863078572965</v>
      </c>
      <c r="I13" s="20">
        <v>0.11534083704870478</v>
      </c>
      <c r="J13" s="20">
        <v>0.14862130082212313</v>
      </c>
      <c r="K13" s="20">
        <v>0.15405868920047616</v>
      </c>
      <c r="L13" s="20">
        <v>0.20512994737132562</v>
      </c>
      <c r="M13" s="20">
        <v>0.21147047967967827</v>
      </c>
      <c r="N13" s="20">
        <v>0.24773817114805294</v>
      </c>
      <c r="O13" s="20">
        <v>0.25635090937507993</v>
      </c>
      <c r="P13" s="20">
        <v>0.27411679856912924</v>
      </c>
      <c r="Q13" s="20">
        <v>0.28319886769687913</v>
      </c>
      <c r="R13" s="20">
        <v>0.2174160216171275</v>
      </c>
      <c r="S13" s="20">
        <v>0.22136804896225826</v>
      </c>
      <c r="T13" s="20">
        <v>0.17406868850270957</v>
      </c>
      <c r="U13" s="20">
        <v>0.17552755098654352</v>
      </c>
      <c r="V13" s="20">
        <v>9.7662330646971982E-2</v>
      </c>
      <c r="W13" s="20">
        <v>9.8143372624877726E-2</v>
      </c>
      <c r="X13" s="20">
        <v>7.3753007202407433E-2</v>
      </c>
      <c r="Y13" s="20">
        <v>7.4806454374988895E-2</v>
      </c>
    </row>
    <row r="14" spans="1:25" x14ac:dyDescent="0.3">
      <c r="A14" s="40">
        <v>0.25</v>
      </c>
      <c r="B14" s="20">
        <v>7.0864596902323412E-2</v>
      </c>
      <c r="C14" s="20">
        <v>7.0425369370718693E-2</v>
      </c>
      <c r="D14" s="20">
        <v>6.8701952844384268E-2</v>
      </c>
      <c r="E14" s="20">
        <v>6.9139063823063673E-2</v>
      </c>
      <c r="F14" s="20">
        <v>9.0147275899725349E-2</v>
      </c>
      <c r="G14" s="20">
        <v>9.7244330587200348E-2</v>
      </c>
      <c r="H14" s="20">
        <v>0.12138253688555335</v>
      </c>
      <c r="I14" s="20">
        <v>0.12031171235943354</v>
      </c>
      <c r="J14" s="20">
        <v>0.15667176388380996</v>
      </c>
      <c r="K14" s="20">
        <v>0.16155417002429687</v>
      </c>
      <c r="L14" s="20">
        <v>0.21072978053395472</v>
      </c>
      <c r="M14" s="20">
        <v>0.21692400353646693</v>
      </c>
      <c r="N14" s="20">
        <v>0.25206018084196707</v>
      </c>
      <c r="O14" s="20">
        <v>0.25944824911202274</v>
      </c>
      <c r="P14" s="20">
        <v>0.28073480894480124</v>
      </c>
      <c r="Q14" s="20">
        <v>0.28865043845656618</v>
      </c>
      <c r="R14" s="20">
        <v>0.22366817197475417</v>
      </c>
      <c r="S14" s="20">
        <v>0.22729983704405729</v>
      </c>
      <c r="T14" s="20">
        <v>0.18176249245486029</v>
      </c>
      <c r="U14" s="20">
        <v>0.1831222891185473</v>
      </c>
      <c r="V14" s="20">
        <v>9.839220753535334E-2</v>
      </c>
      <c r="W14" s="20">
        <v>9.9837084734012205E-2</v>
      </c>
      <c r="X14" s="20">
        <v>7.4177763945111413E-2</v>
      </c>
      <c r="Y14" s="20">
        <v>7.52144416148606E-2</v>
      </c>
    </row>
    <row r="15" spans="1:25" x14ac:dyDescent="0.3">
      <c r="A15" s="40">
        <v>0.27083333333333331</v>
      </c>
      <c r="B15" s="20">
        <v>7.3058347999070225E-2</v>
      </c>
      <c r="C15" s="20">
        <v>7.3617471961437128E-2</v>
      </c>
      <c r="D15" s="20">
        <v>6.9682352443802914E-2</v>
      </c>
      <c r="E15" s="20">
        <v>7.1181368608050521E-2</v>
      </c>
      <c r="F15" s="20">
        <v>9.2567749358482387E-2</v>
      </c>
      <c r="G15" s="20">
        <v>0.10217883033252639</v>
      </c>
      <c r="H15" s="20">
        <v>0.12945716018339201</v>
      </c>
      <c r="I15" s="20">
        <v>0.12763603406682655</v>
      </c>
      <c r="J15" s="20">
        <v>0.16593651940091358</v>
      </c>
      <c r="K15" s="20">
        <v>0.16997844332185727</v>
      </c>
      <c r="L15" s="20">
        <v>0.2201781799827485</v>
      </c>
      <c r="M15" s="20">
        <v>0.22595114011681869</v>
      </c>
      <c r="N15" s="20">
        <v>0.26176023716078411</v>
      </c>
      <c r="O15" s="20">
        <v>0.26762511031737135</v>
      </c>
      <c r="P15" s="20">
        <v>0.28782977441879898</v>
      </c>
      <c r="Q15" s="20">
        <v>0.29765044223847609</v>
      </c>
      <c r="R15" s="20">
        <v>0.23213224211995262</v>
      </c>
      <c r="S15" s="20">
        <v>0.23505231311594563</v>
      </c>
      <c r="T15" s="20">
        <v>0.18935673746960896</v>
      </c>
      <c r="U15" s="20">
        <v>0.18851761479658932</v>
      </c>
      <c r="V15" s="20">
        <v>0.1013319316994943</v>
      </c>
      <c r="W15" s="20">
        <v>0.10126788535777616</v>
      </c>
      <c r="X15" s="20">
        <v>7.4546451032149269E-2</v>
      </c>
      <c r="Y15" s="20">
        <v>7.6025547432284526E-2</v>
      </c>
    </row>
    <row r="16" spans="1:25" x14ac:dyDescent="0.3">
      <c r="A16" s="40">
        <v>0.29166666666666669</v>
      </c>
      <c r="B16" s="20">
        <v>7.6163677941513824E-2</v>
      </c>
      <c r="C16" s="20">
        <v>7.6733413983645526E-2</v>
      </c>
      <c r="D16" s="20">
        <v>7.1821670310286731E-2</v>
      </c>
      <c r="E16" s="20">
        <v>7.3810048844076617E-2</v>
      </c>
      <c r="F16" s="20">
        <v>9.6032377976579653E-2</v>
      </c>
      <c r="G16" s="20">
        <v>0.10426444106043745</v>
      </c>
      <c r="H16" s="20">
        <v>0.13328553411802127</v>
      </c>
      <c r="I16" s="20">
        <v>0.13144826944783744</v>
      </c>
      <c r="J16" s="20">
        <v>0.17316133403032039</v>
      </c>
      <c r="K16" s="20">
        <v>0.17610370266740583</v>
      </c>
      <c r="L16" s="20">
        <v>0.23103734438022708</v>
      </c>
      <c r="M16" s="20">
        <v>0.23745630260139441</v>
      </c>
      <c r="N16" s="20">
        <v>0.27360707419936675</v>
      </c>
      <c r="O16" s="20">
        <v>0.28085221085388118</v>
      </c>
      <c r="P16" s="20">
        <v>0.29872060421917807</v>
      </c>
      <c r="Q16" s="20">
        <v>0.30782813655232827</v>
      </c>
      <c r="R16" s="20">
        <v>0.24316910013731319</v>
      </c>
      <c r="S16" s="20">
        <v>0.24454510930837417</v>
      </c>
      <c r="T16" s="20">
        <v>0.19610235928909206</v>
      </c>
      <c r="U16" s="20">
        <v>0.19634202587915411</v>
      </c>
      <c r="V16" s="20">
        <v>0.10965982790436142</v>
      </c>
      <c r="W16" s="20">
        <v>0.10955722354109509</v>
      </c>
      <c r="X16" s="20">
        <v>7.8925121328524583E-2</v>
      </c>
      <c r="Y16" s="20">
        <v>7.9778445423168004E-2</v>
      </c>
    </row>
    <row r="17" spans="1:25" x14ac:dyDescent="0.3">
      <c r="A17" s="40">
        <v>0.3125</v>
      </c>
      <c r="B17" s="20">
        <v>8.0481948465016162E-2</v>
      </c>
      <c r="C17" s="20">
        <v>8.2443815134642148E-2</v>
      </c>
      <c r="D17" s="20">
        <v>7.6050393210232714E-2</v>
      </c>
      <c r="E17" s="20">
        <v>7.8278696462988018E-2</v>
      </c>
      <c r="F17" s="20">
        <v>0.10116905105706647</v>
      </c>
      <c r="G17" s="20">
        <v>0.10849318974989877</v>
      </c>
      <c r="H17" s="20">
        <v>0.14068897146089668</v>
      </c>
      <c r="I17" s="20">
        <v>0.13933276067875375</v>
      </c>
      <c r="J17" s="20">
        <v>0.18298932561053863</v>
      </c>
      <c r="K17" s="20">
        <v>0.18585866512263399</v>
      </c>
      <c r="L17" s="20">
        <v>0.24580654383905287</v>
      </c>
      <c r="M17" s="20">
        <v>0.25175525597923393</v>
      </c>
      <c r="N17" s="20">
        <v>0.29357122428370175</v>
      </c>
      <c r="O17" s="20">
        <v>0.30007511135147436</v>
      </c>
      <c r="P17" s="20">
        <v>0.31771228257395789</v>
      </c>
      <c r="Q17" s="20">
        <v>0.32389210774375171</v>
      </c>
      <c r="R17" s="20">
        <v>0.25839299054263182</v>
      </c>
      <c r="S17" s="20">
        <v>0.25849350526485138</v>
      </c>
      <c r="T17" s="20">
        <v>0.20802991477760857</v>
      </c>
      <c r="U17" s="20">
        <v>0.20777018807533026</v>
      </c>
      <c r="V17" s="20">
        <v>0.11556352282816801</v>
      </c>
      <c r="W17" s="20">
        <v>0.11582810696736426</v>
      </c>
      <c r="X17" s="20">
        <v>8.3489387455795525E-2</v>
      </c>
      <c r="Y17" s="20">
        <v>8.3334141739294126E-2</v>
      </c>
    </row>
    <row r="18" spans="1:25" x14ac:dyDescent="0.3">
      <c r="A18" s="40">
        <v>0.33333333333333331</v>
      </c>
      <c r="B18" s="20">
        <v>8.3809804787660674E-2</v>
      </c>
      <c r="C18" s="20">
        <v>8.3346427554054095E-2</v>
      </c>
      <c r="D18" s="20">
        <v>7.898673774111982E-2</v>
      </c>
      <c r="E18" s="20">
        <v>7.8741727150366883E-2</v>
      </c>
      <c r="F18" s="20">
        <v>0.10437957727285002</v>
      </c>
      <c r="G18" s="20">
        <v>0.11017127113226781</v>
      </c>
      <c r="H18" s="20">
        <v>0.14726727727955505</v>
      </c>
      <c r="I18" s="20">
        <v>0.144665350159632</v>
      </c>
      <c r="J18" s="20">
        <v>0.19182724245975369</v>
      </c>
      <c r="K18" s="20">
        <v>0.19203431714207894</v>
      </c>
      <c r="L18" s="20">
        <v>0.25950233470374884</v>
      </c>
      <c r="M18" s="20">
        <v>0.26360699293869505</v>
      </c>
      <c r="N18" s="20">
        <v>0.31210352636071143</v>
      </c>
      <c r="O18" s="20">
        <v>0.31363868351351121</v>
      </c>
      <c r="P18" s="20">
        <v>0.33414552442492762</v>
      </c>
      <c r="Q18" s="20">
        <v>0.34040722173613547</v>
      </c>
      <c r="R18" s="20">
        <v>0.27628693141782507</v>
      </c>
      <c r="S18" s="20">
        <v>0.2772137881424131</v>
      </c>
      <c r="T18" s="20">
        <v>0.22062448843492488</v>
      </c>
      <c r="U18" s="20">
        <v>0.21955385038491773</v>
      </c>
      <c r="V18" s="20">
        <v>0.12009473266207543</v>
      </c>
      <c r="W18" s="20">
        <v>0.11935236410528968</v>
      </c>
      <c r="X18" s="20">
        <v>8.4472300528379549E-2</v>
      </c>
      <c r="Y18" s="20">
        <v>8.5502728311083562E-2</v>
      </c>
    </row>
    <row r="19" spans="1:25" x14ac:dyDescent="0.3">
      <c r="A19" s="40">
        <v>0.35416666666666669</v>
      </c>
      <c r="B19" s="20">
        <v>9.2016571288681279E-2</v>
      </c>
      <c r="C19" s="20">
        <v>8.4474530776120493E-2</v>
      </c>
      <c r="D19" s="20">
        <v>8.7206256020965572E-2</v>
      </c>
      <c r="E19" s="20">
        <v>7.9922908100006754E-2</v>
      </c>
      <c r="F19" s="20">
        <v>0.11475545973513199</v>
      </c>
      <c r="G19" s="20">
        <v>0.11265167100973358</v>
      </c>
      <c r="H19" s="20">
        <v>0.15731541138712035</v>
      </c>
      <c r="I19" s="20">
        <v>0.15087675981051968</v>
      </c>
      <c r="J19" s="20">
        <v>0.20456301978038205</v>
      </c>
      <c r="K19" s="20">
        <v>0.20234824718925293</v>
      </c>
      <c r="L19" s="20">
        <v>0.27614386150176795</v>
      </c>
      <c r="M19" s="20">
        <v>0.27691115829829199</v>
      </c>
      <c r="N19" s="20">
        <v>0.33237319711612168</v>
      </c>
      <c r="O19" s="20">
        <v>0.32797599507792785</v>
      </c>
      <c r="P19" s="20">
        <v>0.35545152249205675</v>
      </c>
      <c r="Q19" s="20">
        <v>0.35676496256650059</v>
      </c>
      <c r="R19" s="20">
        <v>0.29777611609373428</v>
      </c>
      <c r="S19" s="20">
        <v>0.29500590523417752</v>
      </c>
      <c r="T19" s="20">
        <v>0.23365999589393277</v>
      </c>
      <c r="U19" s="20">
        <v>0.2316116269907065</v>
      </c>
      <c r="V19" s="20">
        <v>0.1300471582690563</v>
      </c>
      <c r="W19" s="20">
        <v>0.12838662659153291</v>
      </c>
      <c r="X19" s="20">
        <v>9.0830876622556914E-2</v>
      </c>
      <c r="Y19" s="20">
        <v>9.2555466340856193E-2</v>
      </c>
    </row>
    <row r="20" spans="1:25" x14ac:dyDescent="0.3">
      <c r="A20" s="40">
        <v>0.375</v>
      </c>
      <c r="B20" s="20">
        <v>9.4380012669959629E-2</v>
      </c>
      <c r="C20" s="20">
        <v>8.5742744259479767E-2</v>
      </c>
      <c r="D20" s="20">
        <v>8.9138685680701352E-2</v>
      </c>
      <c r="E20" s="20">
        <v>8.1478672972194466E-2</v>
      </c>
      <c r="F20" s="20">
        <v>0.11820775843014446</v>
      </c>
      <c r="G20" s="20">
        <v>0.11324147538819</v>
      </c>
      <c r="H20" s="20">
        <v>0.16449389744551957</v>
      </c>
      <c r="I20" s="20">
        <v>0.1584585365641574</v>
      </c>
      <c r="J20" s="20">
        <v>0.21232331374614324</v>
      </c>
      <c r="K20" s="20">
        <v>0.21251752884589048</v>
      </c>
      <c r="L20" s="20">
        <v>0.28883577753786632</v>
      </c>
      <c r="M20" s="20">
        <v>0.28764884318892642</v>
      </c>
      <c r="N20" s="20">
        <v>0.34672262201990184</v>
      </c>
      <c r="O20" s="20">
        <v>0.34418190565756868</v>
      </c>
      <c r="P20" s="20">
        <v>0.37040039702179689</v>
      </c>
      <c r="Q20" s="20">
        <v>0.36903367026711548</v>
      </c>
      <c r="R20" s="20">
        <v>0.31447279072396256</v>
      </c>
      <c r="S20" s="20">
        <v>0.31139831373590732</v>
      </c>
      <c r="T20" s="20">
        <v>0.24635053440387417</v>
      </c>
      <c r="U20" s="20">
        <v>0.24408993526965883</v>
      </c>
      <c r="V20" s="20">
        <v>0.13630740518172832</v>
      </c>
      <c r="W20" s="20">
        <v>0.13493679921060742</v>
      </c>
      <c r="X20" s="20">
        <v>9.4210514133868939E-2</v>
      </c>
      <c r="Y20" s="20">
        <v>9.412142117600289E-2</v>
      </c>
    </row>
    <row r="21" spans="1:25" x14ac:dyDescent="0.3">
      <c r="A21" s="40">
        <v>0.39583333333333331</v>
      </c>
      <c r="B21" s="20">
        <v>9.5279380883004278E-2</v>
      </c>
      <c r="C21" s="20">
        <v>8.652254850563941E-2</v>
      </c>
      <c r="D21" s="20">
        <v>8.877262658837233E-2</v>
      </c>
      <c r="E21" s="20">
        <v>8.1372541717289942E-2</v>
      </c>
      <c r="F21" s="20">
        <v>0.11918509166712069</v>
      </c>
      <c r="G21" s="20">
        <v>0.11433410952472775</v>
      </c>
      <c r="H21" s="20">
        <v>0.16952090760979158</v>
      </c>
      <c r="I21" s="20">
        <v>0.16486042626834352</v>
      </c>
      <c r="J21" s="20">
        <v>0.21786428363132335</v>
      </c>
      <c r="K21" s="20">
        <v>0.21843723895361722</v>
      </c>
      <c r="L21" s="20">
        <v>0.2970323349097444</v>
      </c>
      <c r="M21" s="20">
        <v>0.29891009364436594</v>
      </c>
      <c r="N21" s="20">
        <v>0.36238681562840264</v>
      </c>
      <c r="O21" s="20">
        <v>0.36268064867113214</v>
      </c>
      <c r="P21" s="20">
        <v>0.38637834864585713</v>
      </c>
      <c r="Q21" s="20">
        <v>0.38687926414551721</v>
      </c>
      <c r="R21" s="20">
        <v>0.32767305853307305</v>
      </c>
      <c r="S21" s="20">
        <v>0.32896317157510058</v>
      </c>
      <c r="T21" s="20">
        <v>0.25788591549500672</v>
      </c>
      <c r="U21" s="20">
        <v>0.25568594039618808</v>
      </c>
      <c r="V21" s="20">
        <v>0.14524698575571907</v>
      </c>
      <c r="W21" s="20">
        <v>0.14294776302424175</v>
      </c>
      <c r="X21" s="20">
        <v>9.8723846830188727E-2</v>
      </c>
      <c r="Y21" s="20">
        <v>9.7216650707212762E-2</v>
      </c>
    </row>
    <row r="22" spans="1:25" x14ac:dyDescent="0.3">
      <c r="A22" s="40">
        <v>0.41666666666666669</v>
      </c>
      <c r="B22" s="20">
        <v>9.6708756280510316E-2</v>
      </c>
      <c r="C22" s="20">
        <v>8.8936616749564712E-2</v>
      </c>
      <c r="D22" s="20">
        <v>8.990232832230427E-2</v>
      </c>
      <c r="E22" s="20">
        <v>8.1628713985532078E-2</v>
      </c>
      <c r="F22" s="20">
        <v>0.11964198273070181</v>
      </c>
      <c r="G22" s="20">
        <v>0.11512356697150974</v>
      </c>
      <c r="H22" s="20">
        <v>0.17133742033409435</v>
      </c>
      <c r="I22" s="20">
        <v>0.16722614740451955</v>
      </c>
      <c r="J22" s="20">
        <v>0.22014196807454231</v>
      </c>
      <c r="K22" s="20">
        <v>0.22000052629041023</v>
      </c>
      <c r="L22" s="20">
        <v>0.30291320081909601</v>
      </c>
      <c r="M22" s="20">
        <v>0.306641322574978</v>
      </c>
      <c r="N22" s="20">
        <v>0.37074308522996524</v>
      </c>
      <c r="O22" s="20">
        <v>0.37001827963170386</v>
      </c>
      <c r="P22" s="20">
        <v>0.39204014352749339</v>
      </c>
      <c r="Q22" s="20">
        <v>0.39390959535789766</v>
      </c>
      <c r="R22" s="20">
        <v>0.33146459673435108</v>
      </c>
      <c r="S22" s="20">
        <v>0.33761133087573042</v>
      </c>
      <c r="T22" s="20">
        <v>0.26201568678559373</v>
      </c>
      <c r="U22" s="20">
        <v>0.25924578048584462</v>
      </c>
      <c r="V22" s="20">
        <v>0.15272875912123104</v>
      </c>
      <c r="W22" s="20">
        <v>0.14977644531562151</v>
      </c>
      <c r="X22" s="20">
        <v>0.10092570397886699</v>
      </c>
      <c r="Y22" s="20">
        <v>9.9643727323478398E-2</v>
      </c>
    </row>
    <row r="23" spans="1:25" x14ac:dyDescent="0.3">
      <c r="A23" s="40">
        <v>0.4375</v>
      </c>
      <c r="B23" s="20">
        <v>9.6868444813546339E-2</v>
      </c>
      <c r="C23" s="20">
        <v>8.828020534906969E-2</v>
      </c>
      <c r="D23" s="20">
        <v>8.9588894280453468E-2</v>
      </c>
      <c r="E23" s="20">
        <v>8.1797143625564103E-2</v>
      </c>
      <c r="F23" s="20">
        <v>0.11889134513949985</v>
      </c>
      <c r="G23" s="20">
        <v>0.11469051595042849</v>
      </c>
      <c r="H23" s="20">
        <v>0.17049176451675299</v>
      </c>
      <c r="I23" s="20">
        <v>0.16485019146753119</v>
      </c>
      <c r="J23" s="20">
        <v>0.22214053780247187</v>
      </c>
      <c r="K23" s="20">
        <v>0.22313090381417394</v>
      </c>
      <c r="L23" s="20">
        <v>0.30966615325419844</v>
      </c>
      <c r="M23" s="20">
        <v>0.3115627724858841</v>
      </c>
      <c r="N23" s="20">
        <v>0.37821527298380259</v>
      </c>
      <c r="O23" s="20">
        <v>0.37918946649950214</v>
      </c>
      <c r="P23" s="20">
        <v>0.39414537609653399</v>
      </c>
      <c r="Q23" s="20">
        <v>0.39910262072879277</v>
      </c>
      <c r="R23" s="20">
        <v>0.337470300745072</v>
      </c>
      <c r="S23" s="20">
        <v>0.34309993471826755</v>
      </c>
      <c r="T23" s="20">
        <v>0.2647484956769926</v>
      </c>
      <c r="U23" s="20">
        <v>0.26236000632024581</v>
      </c>
      <c r="V23" s="20">
        <v>0.15662376791726854</v>
      </c>
      <c r="W23" s="20">
        <v>0.15468967348646162</v>
      </c>
      <c r="X23" s="20">
        <v>0.10369053184011426</v>
      </c>
      <c r="Y23" s="20">
        <v>0.10363210403308672</v>
      </c>
    </row>
    <row r="24" spans="1:25" x14ac:dyDescent="0.3">
      <c r="A24" s="40">
        <v>0.45833333333333331</v>
      </c>
      <c r="B24" s="20">
        <v>9.566200931442323E-2</v>
      </c>
      <c r="C24" s="20">
        <v>8.5864828518035799E-2</v>
      </c>
      <c r="D24" s="20">
        <v>8.741540147092694E-2</v>
      </c>
      <c r="E24" s="20">
        <v>7.9820976441114341E-2</v>
      </c>
      <c r="F24" s="20">
        <v>0.11666090586655675</v>
      </c>
      <c r="G24" s="20">
        <v>0.11213528514737388</v>
      </c>
      <c r="H24" s="20">
        <v>0.1688184094615135</v>
      </c>
      <c r="I24" s="20">
        <v>0.16223803816773616</v>
      </c>
      <c r="J24" s="20">
        <v>0.22100340366506155</v>
      </c>
      <c r="K24" s="20">
        <v>0.22033387823765932</v>
      </c>
      <c r="L24" s="20">
        <v>0.30859484611135507</v>
      </c>
      <c r="M24" s="20">
        <v>0.30724414895296809</v>
      </c>
      <c r="N24" s="20">
        <v>0.37561087015155142</v>
      </c>
      <c r="O24" s="20">
        <v>0.37964250832381252</v>
      </c>
      <c r="P24" s="20">
        <v>0.38811942877269973</v>
      </c>
      <c r="Q24" s="20">
        <v>0.39242642337791722</v>
      </c>
      <c r="R24" s="20">
        <v>0.33205470742214344</v>
      </c>
      <c r="S24" s="20">
        <v>0.33996190487769012</v>
      </c>
      <c r="T24" s="20">
        <v>0.26121339842995928</v>
      </c>
      <c r="U24" s="20">
        <v>0.25870121363741255</v>
      </c>
      <c r="V24" s="20">
        <v>0.1566872156721128</v>
      </c>
      <c r="W24" s="20">
        <v>0.15469360768870044</v>
      </c>
      <c r="X24" s="20">
        <v>0.10439418142474603</v>
      </c>
      <c r="Y24" s="20">
        <v>0.10388927265012185</v>
      </c>
    </row>
    <row r="25" spans="1:25" x14ac:dyDescent="0.3">
      <c r="A25" s="40">
        <v>0.47916666666666669</v>
      </c>
      <c r="B25" s="20">
        <v>9.2663173081948727E-2</v>
      </c>
      <c r="C25" s="20">
        <v>8.3568388011470249E-2</v>
      </c>
      <c r="D25" s="20">
        <v>8.4580131562554492E-2</v>
      </c>
      <c r="E25" s="20">
        <v>7.6413970775764478E-2</v>
      </c>
      <c r="F25" s="20">
        <v>0.11497654750645861</v>
      </c>
      <c r="G25" s="20">
        <v>0.10862587658604916</v>
      </c>
      <c r="H25" s="20">
        <v>0.16755484949124269</v>
      </c>
      <c r="I25" s="20">
        <v>0.16205112667602214</v>
      </c>
      <c r="J25" s="20">
        <v>0.21560144492788932</v>
      </c>
      <c r="K25" s="20">
        <v>0.21794833058909288</v>
      </c>
      <c r="L25" s="20">
        <v>0.30276070730494037</v>
      </c>
      <c r="M25" s="20">
        <v>0.30285249203289988</v>
      </c>
      <c r="N25" s="20">
        <v>0.37079357734109597</v>
      </c>
      <c r="O25" s="20">
        <v>0.37169966548975875</v>
      </c>
      <c r="P25" s="20">
        <v>0.38383303335428687</v>
      </c>
      <c r="Q25" s="20">
        <v>0.38972772436376318</v>
      </c>
      <c r="R25" s="20">
        <v>0.32927439625800858</v>
      </c>
      <c r="S25" s="20">
        <v>0.33704898271776595</v>
      </c>
      <c r="T25" s="20">
        <v>0.25727577678577079</v>
      </c>
      <c r="U25" s="20">
        <v>0.25716168343575208</v>
      </c>
      <c r="V25" s="20">
        <v>0.15316773791203184</v>
      </c>
      <c r="W25" s="20">
        <v>0.15315466454505519</v>
      </c>
      <c r="X25" s="20">
        <v>0.1009166075717631</v>
      </c>
      <c r="Y25" s="20">
        <v>9.9962293120819445E-2</v>
      </c>
    </row>
    <row r="26" spans="1:25" x14ac:dyDescent="0.3">
      <c r="A26" s="40">
        <v>0.5</v>
      </c>
      <c r="B26" s="20">
        <v>9.0439754255346422E-2</v>
      </c>
      <c r="C26" s="20">
        <v>8.1254895889162015E-2</v>
      </c>
      <c r="D26" s="20">
        <v>8.2984047146038686E-2</v>
      </c>
      <c r="E26" s="20">
        <v>7.5283474641864787E-2</v>
      </c>
      <c r="F26" s="20">
        <v>0.11215572615986642</v>
      </c>
      <c r="G26" s="20">
        <v>0.10719365814921147</v>
      </c>
      <c r="H26" s="20">
        <v>0.16348854399102819</v>
      </c>
      <c r="I26" s="20">
        <v>0.15978715588433778</v>
      </c>
      <c r="J26" s="20">
        <v>0.21093349623852806</v>
      </c>
      <c r="K26" s="20">
        <v>0.21498006787789076</v>
      </c>
      <c r="L26" s="20">
        <v>0.30132097043548606</v>
      </c>
      <c r="M26" s="20">
        <v>0.30237850353305379</v>
      </c>
      <c r="N26" s="20">
        <v>0.36647559688104536</v>
      </c>
      <c r="O26" s="20">
        <v>0.3679145567893275</v>
      </c>
      <c r="P26" s="20">
        <v>0.37898109348421199</v>
      </c>
      <c r="Q26" s="20">
        <v>0.38195553382905478</v>
      </c>
      <c r="R26" s="20">
        <v>0.32606253178351147</v>
      </c>
      <c r="S26" s="20">
        <v>0.33641523064601292</v>
      </c>
      <c r="T26" s="20">
        <v>0.2544935596998158</v>
      </c>
      <c r="U26" s="20">
        <v>0.25433483704785931</v>
      </c>
      <c r="V26" s="20">
        <v>0.15024644267669041</v>
      </c>
      <c r="W26" s="20">
        <v>0.14756723441026265</v>
      </c>
      <c r="X26" s="20">
        <v>9.9172802462667312E-2</v>
      </c>
      <c r="Y26" s="20">
        <v>9.8048681349070313E-2</v>
      </c>
    </row>
    <row r="27" spans="1:25" x14ac:dyDescent="0.3">
      <c r="A27" s="40">
        <v>0.52083333333333337</v>
      </c>
      <c r="B27" s="20">
        <v>8.8947922995891632E-2</v>
      </c>
      <c r="C27" s="20">
        <v>8.0910390543858776E-2</v>
      </c>
      <c r="D27" s="20">
        <v>8.156531519601215E-2</v>
      </c>
      <c r="E27" s="20">
        <v>7.429971179256141E-2</v>
      </c>
      <c r="F27" s="20">
        <v>0.11087467327840328</v>
      </c>
      <c r="G27" s="20">
        <v>0.10391402772708221</v>
      </c>
      <c r="H27" s="20">
        <v>0.16257621778036271</v>
      </c>
      <c r="I27" s="20">
        <v>0.15800545931377633</v>
      </c>
      <c r="J27" s="20">
        <v>0.21171097346942078</v>
      </c>
      <c r="K27" s="20">
        <v>0.21366942686526921</v>
      </c>
      <c r="L27" s="20">
        <v>0.30221270237477066</v>
      </c>
      <c r="M27" s="20">
        <v>0.30262244042055508</v>
      </c>
      <c r="N27" s="20">
        <v>0.36975961885850656</v>
      </c>
      <c r="O27" s="20">
        <v>0.37354195723786104</v>
      </c>
      <c r="P27" s="20">
        <v>0.38170671610095097</v>
      </c>
      <c r="Q27" s="20">
        <v>0.38272167440654725</v>
      </c>
      <c r="R27" s="20">
        <v>0.32793172825984923</v>
      </c>
      <c r="S27" s="20">
        <v>0.33664633549102208</v>
      </c>
      <c r="T27" s="20">
        <v>0.25444069970535443</v>
      </c>
      <c r="U27" s="20">
        <v>0.25394800056534134</v>
      </c>
      <c r="V27" s="20">
        <v>0.14721593025231733</v>
      </c>
      <c r="W27" s="20">
        <v>0.14619853207621619</v>
      </c>
      <c r="X27" s="20">
        <v>9.5213484039402316E-2</v>
      </c>
      <c r="Y27" s="20">
        <v>9.3847633880274006E-2</v>
      </c>
    </row>
    <row r="28" spans="1:25" x14ac:dyDescent="0.3">
      <c r="A28" s="40">
        <v>0.54166666666666663</v>
      </c>
      <c r="B28" s="20">
        <v>8.8735816397422576E-2</v>
      </c>
      <c r="C28" s="20">
        <v>8.0172877184876104E-2</v>
      </c>
      <c r="D28" s="20">
        <v>8.2594858372641161E-2</v>
      </c>
      <c r="E28" s="20">
        <v>7.4562662190027523E-2</v>
      </c>
      <c r="F28" s="20">
        <v>0.11084692377208286</v>
      </c>
      <c r="G28" s="20">
        <v>0.10420032591936679</v>
      </c>
      <c r="H28" s="20">
        <v>0.16526032961251891</v>
      </c>
      <c r="I28" s="20">
        <v>0.15689221464411246</v>
      </c>
      <c r="J28" s="20">
        <v>0.21265327669967971</v>
      </c>
      <c r="K28" s="20">
        <v>0.21307207089208866</v>
      </c>
      <c r="L28" s="20">
        <v>0.30641996449798642</v>
      </c>
      <c r="M28" s="20">
        <v>0.30674613509979964</v>
      </c>
      <c r="N28" s="20">
        <v>0.37526502870678724</v>
      </c>
      <c r="O28" s="20">
        <v>0.37689690892298855</v>
      </c>
      <c r="P28" s="20">
        <v>0.38611309455798593</v>
      </c>
      <c r="Q28" s="20">
        <v>0.38570780575079461</v>
      </c>
      <c r="R28" s="20">
        <v>0.33360753158009077</v>
      </c>
      <c r="S28" s="20">
        <v>0.3429685037987773</v>
      </c>
      <c r="T28" s="20">
        <v>0.25568522201634797</v>
      </c>
      <c r="U28" s="20">
        <v>0.25574184476420331</v>
      </c>
      <c r="V28" s="20">
        <v>0.14334886776529052</v>
      </c>
      <c r="W28" s="20">
        <v>0.14496744047483909</v>
      </c>
      <c r="X28" s="20">
        <v>9.3790112271866441E-2</v>
      </c>
      <c r="Y28" s="20">
        <v>9.3935246413679535E-2</v>
      </c>
    </row>
    <row r="29" spans="1:25" x14ac:dyDescent="0.3">
      <c r="A29" s="40">
        <v>0.5625</v>
      </c>
      <c r="B29" s="20">
        <v>8.7955601489748625E-2</v>
      </c>
      <c r="C29" s="20">
        <v>7.9107291644548591E-2</v>
      </c>
      <c r="D29" s="20">
        <v>8.1948016807967802E-2</v>
      </c>
      <c r="E29" s="20">
        <v>7.3419005534394691E-2</v>
      </c>
      <c r="F29" s="20">
        <v>0.10867716035417682</v>
      </c>
      <c r="G29" s="20">
        <v>0.1041273065738935</v>
      </c>
      <c r="H29" s="20">
        <v>0.16715532889473247</v>
      </c>
      <c r="I29" s="20">
        <v>0.16084959614547781</v>
      </c>
      <c r="J29" s="20">
        <v>0.2179691515434696</v>
      </c>
      <c r="K29" s="20">
        <v>0.21727813593174813</v>
      </c>
      <c r="L29" s="20">
        <v>0.31346265130496298</v>
      </c>
      <c r="M29" s="20">
        <v>0.31420580980289259</v>
      </c>
      <c r="N29" s="20">
        <v>0.38409538988260278</v>
      </c>
      <c r="O29" s="20">
        <v>0.38444059226786576</v>
      </c>
      <c r="P29" s="20">
        <v>0.39513968383725917</v>
      </c>
      <c r="Q29" s="20">
        <v>0.3920421535010773</v>
      </c>
      <c r="R29" s="20">
        <v>0.3414216012524931</v>
      </c>
      <c r="S29" s="20">
        <v>0.3489230675934275</v>
      </c>
      <c r="T29" s="20">
        <v>0.2624922025682967</v>
      </c>
      <c r="U29" s="20">
        <v>0.26193755084984294</v>
      </c>
      <c r="V29" s="20">
        <v>0.14199959698771433</v>
      </c>
      <c r="W29" s="20">
        <v>0.14289246261185262</v>
      </c>
      <c r="X29" s="20">
        <v>9.2721608264704894E-2</v>
      </c>
      <c r="Y29" s="20">
        <v>9.4116764401142389E-2</v>
      </c>
    </row>
    <row r="30" spans="1:25" x14ac:dyDescent="0.3">
      <c r="A30" s="40">
        <v>0.58333333333333337</v>
      </c>
      <c r="B30" s="20">
        <v>8.7225394382896379E-2</v>
      </c>
      <c r="C30" s="20">
        <v>7.9820408695864875E-2</v>
      </c>
      <c r="D30" s="20">
        <v>8.0374188645536013E-2</v>
      </c>
      <c r="E30" s="20">
        <v>7.254609046048105E-2</v>
      </c>
      <c r="F30" s="20">
        <v>0.10773587571891084</v>
      </c>
      <c r="G30" s="20">
        <v>0.10339184273408533</v>
      </c>
      <c r="H30" s="20">
        <v>0.16967364682058586</v>
      </c>
      <c r="I30" s="20">
        <v>0.16280864508337609</v>
      </c>
      <c r="J30" s="20">
        <v>0.21844571830876847</v>
      </c>
      <c r="K30" s="20">
        <v>0.22033608509378991</v>
      </c>
      <c r="L30" s="20">
        <v>0.31652392650548583</v>
      </c>
      <c r="M30" s="20">
        <v>0.31865553718493644</v>
      </c>
      <c r="N30" s="20">
        <v>0.39068932509165932</v>
      </c>
      <c r="O30" s="20">
        <v>0.39094501581931063</v>
      </c>
      <c r="P30" s="20">
        <v>0.40051932732189588</v>
      </c>
      <c r="Q30" s="20">
        <v>0.3998950857239269</v>
      </c>
      <c r="R30" s="20">
        <v>0.34663501369567101</v>
      </c>
      <c r="S30" s="20">
        <v>0.35157912432110833</v>
      </c>
      <c r="T30" s="20">
        <v>0.26648956960897474</v>
      </c>
      <c r="U30" s="20">
        <v>0.2658652284322679</v>
      </c>
      <c r="V30" s="20">
        <v>0.14390908799241695</v>
      </c>
      <c r="W30" s="20">
        <v>0.14293935295660021</v>
      </c>
      <c r="X30" s="20">
        <v>9.365498954562454E-2</v>
      </c>
      <c r="Y30" s="20">
        <v>9.2713828038274049E-2</v>
      </c>
    </row>
    <row r="31" spans="1:25" x14ac:dyDescent="0.3">
      <c r="A31" s="40">
        <v>0.60416666666666663</v>
      </c>
      <c r="B31" s="20">
        <v>8.8402799130745904E-2</v>
      </c>
      <c r="C31" s="20">
        <v>8.0488060512382123E-2</v>
      </c>
      <c r="D31" s="20">
        <v>8.1115854199459353E-2</v>
      </c>
      <c r="E31" s="20">
        <v>7.2867883057391364E-2</v>
      </c>
      <c r="F31" s="20">
        <v>0.1092943951387063</v>
      </c>
      <c r="G31" s="20">
        <v>0.10381813882708754</v>
      </c>
      <c r="H31" s="20">
        <v>0.17121572058350051</v>
      </c>
      <c r="I31" s="20">
        <v>0.16449880072299933</v>
      </c>
      <c r="J31" s="20">
        <v>0.22011122954745596</v>
      </c>
      <c r="K31" s="20">
        <v>0.22189597502162509</v>
      </c>
      <c r="L31" s="20">
        <v>0.3202684709281195</v>
      </c>
      <c r="M31" s="20">
        <v>0.32279503641398738</v>
      </c>
      <c r="N31" s="20">
        <v>0.39751475162830052</v>
      </c>
      <c r="O31" s="20">
        <v>0.39846478788855427</v>
      </c>
      <c r="P31" s="20">
        <v>0.40584269680843815</v>
      </c>
      <c r="Q31" s="20">
        <v>0.40516784439671938</v>
      </c>
      <c r="R31" s="20">
        <v>0.35088484832535483</v>
      </c>
      <c r="S31" s="20">
        <v>0.35703789678184095</v>
      </c>
      <c r="T31" s="20">
        <v>0.26726054687632472</v>
      </c>
      <c r="U31" s="20">
        <v>0.27093496882566259</v>
      </c>
      <c r="V31" s="20">
        <v>0.14503480724926535</v>
      </c>
      <c r="W31" s="20">
        <v>0.14341251417929615</v>
      </c>
      <c r="X31" s="20">
        <v>9.3524703600766201E-2</v>
      </c>
      <c r="Y31" s="20">
        <v>9.300457981710647E-2</v>
      </c>
    </row>
    <row r="32" spans="1:25" x14ac:dyDescent="0.3">
      <c r="A32" s="40">
        <v>0.625</v>
      </c>
      <c r="B32" s="20">
        <v>8.9078758380250561E-2</v>
      </c>
      <c r="C32" s="20">
        <v>8.0280080742782464E-2</v>
      </c>
      <c r="D32" s="20">
        <v>7.9744851024199592E-2</v>
      </c>
      <c r="E32" s="20">
        <v>7.4611119669174539E-2</v>
      </c>
      <c r="F32" s="20">
        <v>0.10957043101777994</v>
      </c>
      <c r="G32" s="20">
        <v>0.10418865738509502</v>
      </c>
      <c r="H32" s="20">
        <v>0.16850248374242452</v>
      </c>
      <c r="I32" s="20">
        <v>0.16282212588759123</v>
      </c>
      <c r="J32" s="20">
        <v>0.21585366096113343</v>
      </c>
      <c r="K32" s="20">
        <v>0.21874920059884181</v>
      </c>
      <c r="L32" s="20">
        <v>0.31739906353102032</v>
      </c>
      <c r="M32" s="20">
        <v>0.32105456028960844</v>
      </c>
      <c r="N32" s="20">
        <v>0.3940077189423456</v>
      </c>
      <c r="O32" s="20">
        <v>0.3949885529398926</v>
      </c>
      <c r="P32" s="20">
        <v>0.40209801799790762</v>
      </c>
      <c r="Q32" s="20">
        <v>0.40585028149658542</v>
      </c>
      <c r="R32" s="20">
        <v>0.34717973187208295</v>
      </c>
      <c r="S32" s="20">
        <v>0.35295590776536473</v>
      </c>
      <c r="T32" s="20">
        <v>0.26418900695755476</v>
      </c>
      <c r="U32" s="20">
        <v>0.26818321984839677</v>
      </c>
      <c r="V32" s="20">
        <v>0.14474485816169413</v>
      </c>
      <c r="W32" s="20">
        <v>0.14688282993389679</v>
      </c>
      <c r="X32" s="20">
        <v>9.3187785460802836E-2</v>
      </c>
      <c r="Y32" s="20">
        <v>9.5702786485426156E-2</v>
      </c>
    </row>
    <row r="33" spans="1:25" x14ac:dyDescent="0.3">
      <c r="A33" s="40">
        <v>0.64583333333333337</v>
      </c>
      <c r="B33" s="20">
        <v>8.8348003800157365E-2</v>
      </c>
      <c r="C33" s="20">
        <v>7.9523468326309285E-2</v>
      </c>
      <c r="D33" s="20">
        <v>7.7843909444964471E-2</v>
      </c>
      <c r="E33" s="20">
        <v>7.3204811501531131E-2</v>
      </c>
      <c r="F33" s="20">
        <v>0.10826745905450859</v>
      </c>
      <c r="G33" s="20">
        <v>0.1039869487837165</v>
      </c>
      <c r="H33" s="20">
        <v>0.16416451016661054</v>
      </c>
      <c r="I33" s="20">
        <v>0.15923483121701842</v>
      </c>
      <c r="J33" s="20">
        <v>0.20952303614030007</v>
      </c>
      <c r="K33" s="20">
        <v>0.21519189529978106</v>
      </c>
      <c r="L33" s="20">
        <v>0.31141387055720204</v>
      </c>
      <c r="M33" s="20">
        <v>0.31534754947016042</v>
      </c>
      <c r="N33" s="20">
        <v>0.38849678504405494</v>
      </c>
      <c r="O33" s="20">
        <v>0.38830292951108869</v>
      </c>
      <c r="P33" s="20">
        <v>0.39432234531165222</v>
      </c>
      <c r="Q33" s="20">
        <v>0.39798110359770356</v>
      </c>
      <c r="R33" s="20">
        <v>0.34172473332091241</v>
      </c>
      <c r="S33" s="20">
        <v>0.34566644112774203</v>
      </c>
      <c r="T33" s="20">
        <v>0.25932739610020045</v>
      </c>
      <c r="U33" s="20">
        <v>0.2631479000835602</v>
      </c>
      <c r="V33" s="20">
        <v>0.14599946186303436</v>
      </c>
      <c r="W33" s="20">
        <v>0.14876911495624334</v>
      </c>
      <c r="X33" s="20">
        <v>9.2701880877943385E-2</v>
      </c>
      <c r="Y33" s="20">
        <v>9.4523419440843387E-2</v>
      </c>
    </row>
    <row r="34" spans="1:25" x14ac:dyDescent="0.3">
      <c r="A34" s="40">
        <v>0.66666666666666663</v>
      </c>
      <c r="B34" s="20">
        <v>8.7702295011238787E-2</v>
      </c>
      <c r="C34" s="20">
        <v>7.9643742917069507E-2</v>
      </c>
      <c r="D34" s="20">
        <v>7.784113249782787E-2</v>
      </c>
      <c r="E34" s="20">
        <v>7.3644257205295438E-2</v>
      </c>
      <c r="F34" s="20">
        <v>0.10666636842023976</v>
      </c>
      <c r="G34" s="20">
        <v>0.10398318102812416</v>
      </c>
      <c r="H34" s="20">
        <v>0.16169771470098465</v>
      </c>
      <c r="I34" s="20">
        <v>0.15850932753338115</v>
      </c>
      <c r="J34" s="20">
        <v>0.21069201649673308</v>
      </c>
      <c r="K34" s="20">
        <v>0.21387577311043285</v>
      </c>
      <c r="L34" s="20">
        <v>0.30828602811117151</v>
      </c>
      <c r="M34" s="20">
        <v>0.31389342475269699</v>
      </c>
      <c r="N34" s="20">
        <v>0.38601959074477515</v>
      </c>
      <c r="O34" s="20">
        <v>0.38558394033029364</v>
      </c>
      <c r="P34" s="20">
        <v>0.38985164426865304</v>
      </c>
      <c r="Q34" s="20">
        <v>0.3936450070512782</v>
      </c>
      <c r="R34" s="20">
        <v>0.33645546186684228</v>
      </c>
      <c r="S34" s="20">
        <v>0.34294780534906855</v>
      </c>
      <c r="T34" s="20">
        <v>0.25637680022264447</v>
      </c>
      <c r="U34" s="20">
        <v>0.2599056551398935</v>
      </c>
      <c r="V34" s="20">
        <v>0.14390941936483467</v>
      </c>
      <c r="W34" s="20">
        <v>0.14507973256070431</v>
      </c>
      <c r="X34" s="20">
        <v>9.2290124642791557E-2</v>
      </c>
      <c r="Y34" s="20">
        <v>9.4838396522279267E-2</v>
      </c>
    </row>
    <row r="35" spans="1:25" x14ac:dyDescent="0.3">
      <c r="A35" s="40">
        <v>0.6875</v>
      </c>
      <c r="B35" s="20">
        <v>8.7455109346941701E-2</v>
      </c>
      <c r="C35" s="20">
        <v>8.1689785439469684E-2</v>
      </c>
      <c r="D35" s="20">
        <v>7.8488955217339132E-2</v>
      </c>
      <c r="E35" s="20">
        <v>7.5595203562083213E-2</v>
      </c>
      <c r="F35" s="20">
        <v>0.10655820077133919</v>
      </c>
      <c r="G35" s="20">
        <v>0.10765434510080396</v>
      </c>
      <c r="H35" s="20">
        <v>0.15775785711077661</v>
      </c>
      <c r="I35" s="20">
        <v>0.15436306615903886</v>
      </c>
      <c r="J35" s="20">
        <v>0.2099099321684684</v>
      </c>
      <c r="K35" s="20">
        <v>0.21370256683255998</v>
      </c>
      <c r="L35" s="20">
        <v>0.30788840593921524</v>
      </c>
      <c r="M35" s="20">
        <v>0.31182725561405195</v>
      </c>
      <c r="N35" s="20">
        <v>0.38189559912738152</v>
      </c>
      <c r="O35" s="20">
        <v>0.38222911856476977</v>
      </c>
      <c r="P35" s="20">
        <v>0.38882131968173411</v>
      </c>
      <c r="Q35" s="20">
        <v>0.39044772579841108</v>
      </c>
      <c r="R35" s="20">
        <v>0.33381309930204678</v>
      </c>
      <c r="S35" s="20">
        <v>0.34145563387533628</v>
      </c>
      <c r="T35" s="20">
        <v>0.25465755777694177</v>
      </c>
      <c r="U35" s="20">
        <v>0.25891931035507593</v>
      </c>
      <c r="V35" s="20">
        <v>0.14152593860123808</v>
      </c>
      <c r="W35" s="20">
        <v>0.14105575185931449</v>
      </c>
      <c r="X35" s="20">
        <v>9.2798295202896397E-2</v>
      </c>
      <c r="Y35" s="20">
        <v>9.4550533010779203E-2</v>
      </c>
    </row>
    <row r="36" spans="1:25" x14ac:dyDescent="0.3">
      <c r="A36" s="40">
        <v>0.70833333333333337</v>
      </c>
      <c r="B36" s="20">
        <v>9.1160704044453908E-2</v>
      </c>
      <c r="C36" s="20">
        <v>8.6429582224389442E-2</v>
      </c>
      <c r="D36" s="20">
        <v>7.9994763982204217E-2</v>
      </c>
      <c r="E36" s="20">
        <v>7.8858683670882501E-2</v>
      </c>
      <c r="F36" s="20">
        <v>0.10756710745925468</v>
      </c>
      <c r="G36" s="20">
        <v>0.11123479395415928</v>
      </c>
      <c r="H36" s="20">
        <v>0.15840288203500405</v>
      </c>
      <c r="I36" s="20">
        <v>0.15518754736941651</v>
      </c>
      <c r="J36" s="20">
        <v>0.21183032076465225</v>
      </c>
      <c r="K36" s="20">
        <v>0.21608529323236936</v>
      </c>
      <c r="L36" s="20">
        <v>0.30866708633392598</v>
      </c>
      <c r="M36" s="20">
        <v>0.31173480221383343</v>
      </c>
      <c r="N36" s="20">
        <v>0.38444600022858794</v>
      </c>
      <c r="O36" s="20">
        <v>0.3864821763885275</v>
      </c>
      <c r="P36" s="20">
        <v>0.39116816457968445</v>
      </c>
      <c r="Q36" s="20">
        <v>0.39125912317396044</v>
      </c>
      <c r="R36" s="20">
        <v>0.33468794751104142</v>
      </c>
      <c r="S36" s="20">
        <v>0.34497081090339266</v>
      </c>
      <c r="T36" s="20">
        <v>0.25582688541458193</v>
      </c>
      <c r="U36" s="20">
        <v>0.25922324645971356</v>
      </c>
      <c r="V36" s="20">
        <v>0.13929921882678109</v>
      </c>
      <c r="W36" s="20">
        <v>0.14021791193488578</v>
      </c>
      <c r="X36" s="20">
        <v>9.252430286937223E-2</v>
      </c>
      <c r="Y36" s="20">
        <v>9.6774138325948403E-2</v>
      </c>
    </row>
    <row r="37" spans="1:25" x14ac:dyDescent="0.3">
      <c r="A37" s="40">
        <v>0.72916666666666663</v>
      </c>
      <c r="B37" s="20">
        <v>9.3818415986240175E-2</v>
      </c>
      <c r="C37" s="20">
        <v>9.0993669707369454E-2</v>
      </c>
      <c r="D37" s="20">
        <v>8.4762861691833807E-2</v>
      </c>
      <c r="E37" s="20">
        <v>8.0773954784817845E-2</v>
      </c>
      <c r="F37" s="20">
        <v>0.10926195114895706</v>
      </c>
      <c r="G37" s="20">
        <v>0.1121383352717695</v>
      </c>
      <c r="H37" s="20">
        <v>0.15982566908516166</v>
      </c>
      <c r="I37" s="20">
        <v>0.15699382536345116</v>
      </c>
      <c r="J37" s="20">
        <v>0.21256216138845668</v>
      </c>
      <c r="K37" s="20">
        <v>0.21675332808935999</v>
      </c>
      <c r="L37" s="20">
        <v>0.30851269617534505</v>
      </c>
      <c r="M37" s="20">
        <v>0.31075851216164546</v>
      </c>
      <c r="N37" s="20">
        <v>0.38519273081586503</v>
      </c>
      <c r="O37" s="20">
        <v>0.38571878248271141</v>
      </c>
      <c r="P37" s="20">
        <v>0.39310002879328038</v>
      </c>
      <c r="Q37" s="20">
        <v>0.39289261577938245</v>
      </c>
      <c r="R37" s="20">
        <v>0.33657003111836342</v>
      </c>
      <c r="S37" s="20">
        <v>0.34334181623825155</v>
      </c>
      <c r="T37" s="20">
        <v>0.2558983875059101</v>
      </c>
      <c r="U37" s="20">
        <v>0.25814146261623488</v>
      </c>
      <c r="V37" s="20">
        <v>0.13952823385455668</v>
      </c>
      <c r="W37" s="20">
        <v>0.13994001681366711</v>
      </c>
      <c r="X37" s="20">
        <v>9.4636734665329333E-2</v>
      </c>
      <c r="Y37" s="20">
        <v>9.9689989649778904E-2</v>
      </c>
    </row>
    <row r="38" spans="1:25" x14ac:dyDescent="0.3">
      <c r="A38" s="40">
        <v>0.75</v>
      </c>
      <c r="B38" s="20">
        <v>9.535540489091307E-2</v>
      </c>
      <c r="C38" s="20">
        <v>9.3110507120212876E-2</v>
      </c>
      <c r="D38" s="20">
        <v>8.8834022027373741E-2</v>
      </c>
      <c r="E38" s="20">
        <v>8.5400183151609091E-2</v>
      </c>
      <c r="F38" s="20">
        <v>0.11169205998249751</v>
      </c>
      <c r="G38" s="20">
        <v>0.1151196470504656</v>
      </c>
      <c r="H38" s="20">
        <v>0.16204187708323287</v>
      </c>
      <c r="I38" s="20">
        <v>0.15940104544229527</v>
      </c>
      <c r="J38" s="20">
        <v>0.21211665765848806</v>
      </c>
      <c r="K38" s="20">
        <v>0.21642433834503835</v>
      </c>
      <c r="L38" s="20">
        <v>0.31122741992042885</v>
      </c>
      <c r="M38" s="20">
        <v>0.31303607811563261</v>
      </c>
      <c r="N38" s="20">
        <v>0.3890388501747753</v>
      </c>
      <c r="O38" s="20">
        <v>0.38965487618101335</v>
      </c>
      <c r="P38" s="20">
        <v>0.39555275305718385</v>
      </c>
      <c r="Q38" s="20">
        <v>0.39910521419879985</v>
      </c>
      <c r="R38" s="20">
        <v>0.33989249383724796</v>
      </c>
      <c r="S38" s="20">
        <v>0.34523682040566833</v>
      </c>
      <c r="T38" s="20">
        <v>0.25694077015839839</v>
      </c>
      <c r="U38" s="20">
        <v>0.25979728961567666</v>
      </c>
      <c r="V38" s="20">
        <v>0.14258688843086331</v>
      </c>
      <c r="W38" s="20">
        <v>0.14207962266826163</v>
      </c>
      <c r="X38" s="20">
        <v>9.9054535082791564E-2</v>
      </c>
      <c r="Y38" s="20">
        <v>0.10436892931893142</v>
      </c>
    </row>
    <row r="39" spans="1:25" x14ac:dyDescent="0.3">
      <c r="A39" s="40">
        <v>0.77083333333333337</v>
      </c>
      <c r="B39" s="20">
        <v>9.4373956155601887E-2</v>
      </c>
      <c r="C39" s="20">
        <v>9.4837598869245587E-2</v>
      </c>
      <c r="D39" s="20">
        <v>8.8910263757078972E-2</v>
      </c>
      <c r="E39" s="20">
        <v>8.9533433033592125E-2</v>
      </c>
      <c r="F39" s="20">
        <v>0.11409282402419181</v>
      </c>
      <c r="G39" s="20">
        <v>0.12056897233618591</v>
      </c>
      <c r="H39" s="20">
        <v>0.16427539882124523</v>
      </c>
      <c r="I39" s="20">
        <v>0.16045479332470766</v>
      </c>
      <c r="J39" s="20">
        <v>0.21335659254985898</v>
      </c>
      <c r="K39" s="20">
        <v>0.21563685726797957</v>
      </c>
      <c r="L39" s="20">
        <v>0.3126874200534645</v>
      </c>
      <c r="M39" s="20">
        <v>0.31624181163946957</v>
      </c>
      <c r="N39" s="20">
        <v>0.39510187729847845</v>
      </c>
      <c r="O39" s="20">
        <v>0.39429934969239139</v>
      </c>
      <c r="P39" s="20">
        <v>0.4036261928243865</v>
      </c>
      <c r="Q39" s="20">
        <v>0.4081604245074747</v>
      </c>
      <c r="R39" s="20">
        <v>0.34680627379740314</v>
      </c>
      <c r="S39" s="20">
        <v>0.35644274997331815</v>
      </c>
      <c r="T39" s="20">
        <v>0.26438958646282978</v>
      </c>
      <c r="U39" s="20">
        <v>0.26650440788610852</v>
      </c>
      <c r="V39" s="20">
        <v>0.14814789527820657</v>
      </c>
      <c r="W39" s="20">
        <v>0.14734402452829309</v>
      </c>
      <c r="X39" s="20">
        <v>0.104984962961425</v>
      </c>
      <c r="Y39" s="20">
        <v>0.10836300104448526</v>
      </c>
    </row>
    <row r="40" spans="1:25" x14ac:dyDescent="0.3">
      <c r="A40" s="40">
        <v>0.79166666666666663</v>
      </c>
      <c r="B40" s="20">
        <v>9.666714849089883E-2</v>
      </c>
      <c r="C40" s="20">
        <v>9.6385829199768444E-2</v>
      </c>
      <c r="D40" s="20">
        <v>8.9668004159616593E-2</v>
      </c>
      <c r="E40" s="20">
        <v>9.2359029881609281E-2</v>
      </c>
      <c r="F40" s="20">
        <v>0.11661551978329164</v>
      </c>
      <c r="G40" s="20">
        <v>0.1231632740026873</v>
      </c>
      <c r="H40" s="20">
        <v>0.16462504088282201</v>
      </c>
      <c r="I40" s="20">
        <v>0.16147671908000275</v>
      </c>
      <c r="J40" s="20">
        <v>0.21089118710701291</v>
      </c>
      <c r="K40" s="20">
        <v>0.21755655393178597</v>
      </c>
      <c r="L40" s="20">
        <v>0.31078529456311282</v>
      </c>
      <c r="M40" s="20">
        <v>0.31735944525263243</v>
      </c>
      <c r="N40" s="20">
        <v>0.40111355098231338</v>
      </c>
      <c r="O40" s="20">
        <v>0.39740086494339827</v>
      </c>
      <c r="P40" s="20">
        <v>0.41074951668121251</v>
      </c>
      <c r="Q40" s="20">
        <v>0.41159851153453419</v>
      </c>
      <c r="R40" s="20">
        <v>0.34966279791035731</v>
      </c>
      <c r="S40" s="20">
        <v>0.35802316063785111</v>
      </c>
      <c r="T40" s="20">
        <v>0.26819336306394759</v>
      </c>
      <c r="U40" s="20">
        <v>0.2705484219578696</v>
      </c>
      <c r="V40" s="20">
        <v>0.15053903230904547</v>
      </c>
      <c r="W40" s="20">
        <v>0.1533259447526745</v>
      </c>
      <c r="X40" s="20">
        <v>0.1065423025846659</v>
      </c>
      <c r="Y40" s="20">
        <v>0.10930864138298395</v>
      </c>
    </row>
    <row r="41" spans="1:25" x14ac:dyDescent="0.3">
      <c r="A41" s="40">
        <v>0.8125</v>
      </c>
      <c r="B41" s="20">
        <v>9.8034701384600201E-2</v>
      </c>
      <c r="C41" s="20">
        <v>9.7454962846532822E-2</v>
      </c>
      <c r="D41" s="20">
        <v>9.1588214025947468E-2</v>
      </c>
      <c r="E41" s="20">
        <v>9.4513520737214529E-2</v>
      </c>
      <c r="F41" s="20">
        <v>0.12005072098984378</v>
      </c>
      <c r="G41" s="20">
        <v>0.12490418882166529</v>
      </c>
      <c r="H41" s="20">
        <v>0.16679816801353911</v>
      </c>
      <c r="I41" s="20">
        <v>0.1633882188638229</v>
      </c>
      <c r="J41" s="20">
        <v>0.21263197784943255</v>
      </c>
      <c r="K41" s="20">
        <v>0.21922523896473556</v>
      </c>
      <c r="L41" s="20">
        <v>0.30949143411860286</v>
      </c>
      <c r="M41" s="20">
        <v>0.31278626639768708</v>
      </c>
      <c r="N41" s="20">
        <v>0.40004109388472869</v>
      </c>
      <c r="O41" s="20">
        <v>0.39538902966861861</v>
      </c>
      <c r="P41" s="20">
        <v>0.40674418253478595</v>
      </c>
      <c r="Q41" s="20">
        <v>0.40727737905946199</v>
      </c>
      <c r="R41" s="20">
        <v>0.34807204624979105</v>
      </c>
      <c r="S41" s="20">
        <v>0.35649234468987956</v>
      </c>
      <c r="T41" s="20">
        <v>0.26987525205878699</v>
      </c>
      <c r="U41" s="20">
        <v>0.27183307987518257</v>
      </c>
      <c r="V41" s="20">
        <v>0.15128313377781005</v>
      </c>
      <c r="W41" s="20">
        <v>0.15450762405748089</v>
      </c>
      <c r="X41" s="20">
        <v>0.10767605153708051</v>
      </c>
      <c r="Y41" s="20">
        <v>0.1125160587218498</v>
      </c>
    </row>
    <row r="42" spans="1:25" x14ac:dyDescent="0.3">
      <c r="A42" s="40">
        <v>0.83333333333333337</v>
      </c>
      <c r="B42" s="20">
        <v>9.7555071244598265E-2</v>
      </c>
      <c r="C42" s="20">
        <v>9.6225911955160226E-2</v>
      </c>
      <c r="D42" s="20">
        <v>9.1424190589942306E-2</v>
      </c>
      <c r="E42" s="20">
        <v>9.3118592498254771E-2</v>
      </c>
      <c r="F42" s="20">
        <v>0.12102435143325126</v>
      </c>
      <c r="G42" s="20">
        <v>0.12547990399977851</v>
      </c>
      <c r="H42" s="20">
        <v>0.17055087759831505</v>
      </c>
      <c r="I42" s="20">
        <v>0.16579682728684658</v>
      </c>
      <c r="J42" s="20">
        <v>0.21410433096796658</v>
      </c>
      <c r="K42" s="20">
        <v>0.21817673182046138</v>
      </c>
      <c r="L42" s="20">
        <v>0.3065136699785182</v>
      </c>
      <c r="M42" s="20">
        <v>0.3088176896212349</v>
      </c>
      <c r="N42" s="20">
        <v>0.39467464788102774</v>
      </c>
      <c r="O42" s="20">
        <v>0.39114138778537189</v>
      </c>
      <c r="P42" s="20">
        <v>0.40260048232174539</v>
      </c>
      <c r="Q42" s="20">
        <v>0.40501625737890101</v>
      </c>
      <c r="R42" s="20">
        <v>0.34659624981380982</v>
      </c>
      <c r="S42" s="20">
        <v>0.35528343272920321</v>
      </c>
      <c r="T42" s="20">
        <v>0.26844465821522873</v>
      </c>
      <c r="U42" s="20">
        <v>0.26978210368792194</v>
      </c>
      <c r="V42" s="20">
        <v>0.15026121470709425</v>
      </c>
      <c r="W42" s="20">
        <v>0.15304744640545101</v>
      </c>
      <c r="X42" s="20">
        <v>0.10827628088384579</v>
      </c>
      <c r="Y42" s="20">
        <v>0.11234010098836671</v>
      </c>
    </row>
    <row r="43" spans="1:25" x14ac:dyDescent="0.3">
      <c r="A43" s="40">
        <v>0.85416666666666663</v>
      </c>
      <c r="B43" s="20">
        <v>9.6028264679374892E-2</v>
      </c>
      <c r="C43" s="20">
        <v>9.4940584296338892E-2</v>
      </c>
      <c r="D43" s="20">
        <v>9.0199634056349023E-2</v>
      </c>
      <c r="E43" s="20">
        <v>9.0938797024415388E-2</v>
      </c>
      <c r="F43" s="20">
        <v>0.11957460075289078</v>
      </c>
      <c r="G43" s="20">
        <v>0.12532489387135212</v>
      </c>
      <c r="H43" s="20">
        <v>0.17134035166337036</v>
      </c>
      <c r="I43" s="20">
        <v>0.1664858168977191</v>
      </c>
      <c r="J43" s="20">
        <v>0.21287341734863038</v>
      </c>
      <c r="K43" s="20">
        <v>0.21826591253350547</v>
      </c>
      <c r="L43" s="20">
        <v>0.30063310471920984</v>
      </c>
      <c r="M43" s="20">
        <v>0.30591898398920797</v>
      </c>
      <c r="N43" s="20">
        <v>0.38771841532286078</v>
      </c>
      <c r="O43" s="20">
        <v>0.38584642112957018</v>
      </c>
      <c r="P43" s="20">
        <v>0.39650183550275142</v>
      </c>
      <c r="Q43" s="20">
        <v>0.39787586950524623</v>
      </c>
      <c r="R43" s="20">
        <v>0.33947838223283244</v>
      </c>
      <c r="S43" s="20">
        <v>0.34854909733795086</v>
      </c>
      <c r="T43" s="20">
        <v>0.26098194762320637</v>
      </c>
      <c r="U43" s="20">
        <v>0.26242952101537415</v>
      </c>
      <c r="V43" s="20">
        <v>0.15171033238747092</v>
      </c>
      <c r="W43" s="20">
        <v>0.15311887853243095</v>
      </c>
      <c r="X43" s="20">
        <v>0.10977058510221148</v>
      </c>
      <c r="Y43" s="20">
        <v>0.1130780962169913</v>
      </c>
    </row>
    <row r="44" spans="1:25" x14ac:dyDescent="0.3">
      <c r="A44" s="40">
        <v>0.875</v>
      </c>
      <c r="B44" s="20">
        <v>9.5342270116895944E-2</v>
      </c>
      <c r="C44" s="20">
        <v>9.4514987296274444E-2</v>
      </c>
      <c r="D44" s="20">
        <v>8.9195408718517943E-2</v>
      </c>
      <c r="E44" s="20">
        <v>8.9658646965636649E-2</v>
      </c>
      <c r="F44" s="20">
        <v>0.11896311517875216</v>
      </c>
      <c r="G44" s="20">
        <v>0.12308759431562795</v>
      </c>
      <c r="H44" s="20">
        <v>0.1672951907637231</v>
      </c>
      <c r="I44" s="20">
        <v>0.16286866496415861</v>
      </c>
      <c r="J44" s="20">
        <v>0.20880541287436796</v>
      </c>
      <c r="K44" s="20">
        <v>0.21455350271834206</v>
      </c>
      <c r="L44" s="20">
        <v>0.29498956872957821</v>
      </c>
      <c r="M44" s="20">
        <v>0.29969107472267492</v>
      </c>
      <c r="N44" s="20">
        <v>0.38122823286840779</v>
      </c>
      <c r="O44" s="20">
        <v>0.38206089485942307</v>
      </c>
      <c r="P44" s="20">
        <v>0.38749147670004613</v>
      </c>
      <c r="Q44" s="20">
        <v>0.39142686518047104</v>
      </c>
      <c r="R44" s="20">
        <v>0.33090042880256837</v>
      </c>
      <c r="S44" s="20">
        <v>0.3392541016438998</v>
      </c>
      <c r="T44" s="20">
        <v>0.25389666716244702</v>
      </c>
      <c r="U44" s="20">
        <v>0.25696166796149333</v>
      </c>
      <c r="V44" s="20">
        <v>0.14983335997853245</v>
      </c>
      <c r="W44" s="20">
        <v>0.15206921373530977</v>
      </c>
      <c r="X44" s="20">
        <v>0.10849137982614288</v>
      </c>
      <c r="Y44" s="20">
        <v>0.112281725621831</v>
      </c>
    </row>
    <row r="45" spans="1:25" x14ac:dyDescent="0.3">
      <c r="A45" s="40">
        <v>0.89583333333333337</v>
      </c>
      <c r="B45" s="20">
        <v>9.3180514162220951E-2</v>
      </c>
      <c r="C45" s="20">
        <v>9.1643003501111334E-2</v>
      </c>
      <c r="D45" s="20">
        <v>8.7557727148756953E-2</v>
      </c>
      <c r="E45" s="20">
        <v>8.6027928498400352E-2</v>
      </c>
      <c r="F45" s="20">
        <v>0.11765614244177899</v>
      </c>
      <c r="G45" s="20">
        <v>0.1222644513863889</v>
      </c>
      <c r="H45" s="20">
        <v>0.16057958858692192</v>
      </c>
      <c r="I45" s="20">
        <v>0.15821710901978467</v>
      </c>
      <c r="J45" s="20">
        <v>0.20228389893261814</v>
      </c>
      <c r="K45" s="20">
        <v>0.20651882440227495</v>
      </c>
      <c r="L45" s="20">
        <v>0.28716156315059665</v>
      </c>
      <c r="M45" s="20">
        <v>0.29051104574237013</v>
      </c>
      <c r="N45" s="20">
        <v>0.37423861103345918</v>
      </c>
      <c r="O45" s="20">
        <v>0.37276283753473788</v>
      </c>
      <c r="P45" s="20">
        <v>0.37975541832556858</v>
      </c>
      <c r="Q45" s="20">
        <v>0.38412962259903138</v>
      </c>
      <c r="R45" s="20">
        <v>0.32068995222636754</v>
      </c>
      <c r="S45" s="20">
        <v>0.33010723589016111</v>
      </c>
      <c r="T45" s="20">
        <v>0.2453059758103778</v>
      </c>
      <c r="U45" s="20">
        <v>0.2502995079608239</v>
      </c>
      <c r="V45" s="20">
        <v>0.14631976826314189</v>
      </c>
      <c r="W45" s="20">
        <v>0.14982423075174733</v>
      </c>
      <c r="X45" s="20">
        <v>0.10618650278967438</v>
      </c>
      <c r="Y45" s="20">
        <v>0.1117254990529695</v>
      </c>
    </row>
    <row r="46" spans="1:25" x14ac:dyDescent="0.3">
      <c r="A46" s="40">
        <v>0.91666666666666663</v>
      </c>
      <c r="B46" s="20">
        <v>9.1531233547224047E-2</v>
      </c>
      <c r="C46" s="20">
        <v>9.1060377743541462E-2</v>
      </c>
      <c r="D46" s="20">
        <v>8.6389797532432894E-2</v>
      </c>
      <c r="E46" s="20">
        <v>8.5237540586949004E-2</v>
      </c>
      <c r="F46" s="20">
        <v>0.11572952503209863</v>
      </c>
      <c r="G46" s="20">
        <v>0.12083642241784517</v>
      </c>
      <c r="H46" s="20">
        <v>0.15388754150135212</v>
      </c>
      <c r="I46" s="20">
        <v>0.15271549222401756</v>
      </c>
      <c r="J46" s="20">
        <v>0.19449303142979824</v>
      </c>
      <c r="K46" s="20">
        <v>0.19935199389868569</v>
      </c>
      <c r="L46" s="20">
        <v>0.2742658624654768</v>
      </c>
      <c r="M46" s="20">
        <v>0.27920105818201452</v>
      </c>
      <c r="N46" s="20">
        <v>0.3567431000216813</v>
      </c>
      <c r="O46" s="20">
        <v>0.3579343220470973</v>
      </c>
      <c r="P46" s="20">
        <v>0.36459891039844466</v>
      </c>
      <c r="Q46" s="20">
        <v>0.37220662097324947</v>
      </c>
      <c r="R46" s="20">
        <v>0.30699957847812104</v>
      </c>
      <c r="S46" s="20">
        <v>0.31831961803275066</v>
      </c>
      <c r="T46" s="20">
        <v>0.23508178087018314</v>
      </c>
      <c r="U46" s="20">
        <v>0.24031077553367472</v>
      </c>
      <c r="V46" s="20">
        <v>0.14263937056769857</v>
      </c>
      <c r="W46" s="20">
        <v>0.14590268125017433</v>
      </c>
      <c r="X46" s="20">
        <v>0.10510956013169641</v>
      </c>
      <c r="Y46" s="20">
        <v>0.10856345129190328</v>
      </c>
    </row>
    <row r="47" spans="1:25" x14ac:dyDescent="0.3">
      <c r="A47" s="40">
        <v>0.9375</v>
      </c>
      <c r="B47" s="20">
        <v>8.9627523353240576E-2</v>
      </c>
      <c r="C47" s="20">
        <v>8.9050361059002103E-2</v>
      </c>
      <c r="D47" s="20">
        <v>8.5287699296815428E-2</v>
      </c>
      <c r="E47" s="20">
        <v>8.355525093414691E-2</v>
      </c>
      <c r="F47" s="20">
        <v>0.1130719562420444</v>
      </c>
      <c r="G47" s="20">
        <v>0.11750561476021784</v>
      </c>
      <c r="H47" s="20">
        <v>0.14613103743317907</v>
      </c>
      <c r="I47" s="20">
        <v>0.14707054989773582</v>
      </c>
      <c r="J47" s="20">
        <v>0.18676713338060072</v>
      </c>
      <c r="K47" s="20">
        <v>0.19080886088224583</v>
      </c>
      <c r="L47" s="20">
        <v>0.26433954475874971</v>
      </c>
      <c r="M47" s="20">
        <v>0.26935557282300682</v>
      </c>
      <c r="N47" s="20">
        <v>0.34425912067196363</v>
      </c>
      <c r="O47" s="20">
        <v>0.34616014907948017</v>
      </c>
      <c r="P47" s="20">
        <v>0.35320926556013083</v>
      </c>
      <c r="Q47" s="20">
        <v>0.3579106906022636</v>
      </c>
      <c r="R47" s="20">
        <v>0.29486846691829377</v>
      </c>
      <c r="S47" s="20">
        <v>0.30306030304153303</v>
      </c>
      <c r="T47" s="20">
        <v>0.2256706723779999</v>
      </c>
      <c r="U47" s="20">
        <v>0.23199800377190297</v>
      </c>
      <c r="V47" s="20">
        <v>0.1369979710638782</v>
      </c>
      <c r="W47" s="20">
        <v>0.13948419689961106</v>
      </c>
      <c r="X47" s="20">
        <v>0.10251709679044788</v>
      </c>
      <c r="Y47" s="20">
        <v>0.10753983419271321</v>
      </c>
    </row>
    <row r="48" spans="1:25" x14ac:dyDescent="0.3">
      <c r="A48" s="40">
        <v>0.95833333333333337</v>
      </c>
      <c r="B48" s="20">
        <v>8.5558290702805379E-2</v>
      </c>
      <c r="C48" s="20">
        <v>8.5880971842337159E-2</v>
      </c>
      <c r="D48" s="20">
        <v>8.2162159012858144E-2</v>
      </c>
      <c r="E48" s="20">
        <v>8.096036572549492E-2</v>
      </c>
      <c r="F48" s="20">
        <v>0.10866147327966835</v>
      </c>
      <c r="G48" s="20">
        <v>0.1147508419303251</v>
      </c>
      <c r="H48" s="20">
        <v>0.14115246149866087</v>
      </c>
      <c r="I48" s="20">
        <v>0.14044204139795116</v>
      </c>
      <c r="J48" s="20">
        <v>0.18138029160290278</v>
      </c>
      <c r="K48" s="20">
        <v>0.18542039759602633</v>
      </c>
      <c r="L48" s="20">
        <v>0.25386369763653832</v>
      </c>
      <c r="M48" s="20">
        <v>0.25938462170065785</v>
      </c>
      <c r="N48" s="20">
        <v>0.33315058104780126</v>
      </c>
      <c r="O48" s="20">
        <v>0.33538036232130525</v>
      </c>
      <c r="P48" s="20">
        <v>0.34122226599927619</v>
      </c>
      <c r="Q48" s="20">
        <v>0.34501239208532358</v>
      </c>
      <c r="R48" s="20">
        <v>0.28137556015205345</v>
      </c>
      <c r="S48" s="20">
        <v>0.28752858264298053</v>
      </c>
      <c r="T48" s="20">
        <v>0.2140746936015693</v>
      </c>
      <c r="U48" s="20">
        <v>0.21903177172775823</v>
      </c>
      <c r="V48" s="20">
        <v>0.13083684035823032</v>
      </c>
      <c r="W48" s="20">
        <v>0.13420978073920969</v>
      </c>
      <c r="X48" s="20">
        <v>0.10025479694077466</v>
      </c>
      <c r="Y48" s="20">
        <v>0.10441843392359025</v>
      </c>
    </row>
    <row r="49" spans="1:25" x14ac:dyDescent="0.3">
      <c r="A49" s="40">
        <v>0.97916666666666663</v>
      </c>
      <c r="B49" s="20">
        <v>8.0875258706390604E-2</v>
      </c>
      <c r="C49" s="20">
        <v>8.166604779918564E-2</v>
      </c>
      <c r="D49" s="20">
        <v>7.8048676924310098E-2</v>
      </c>
      <c r="E49" s="20">
        <v>7.7590938664758261E-2</v>
      </c>
      <c r="F49" s="20">
        <v>0.10271015378280837</v>
      </c>
      <c r="G49" s="20">
        <v>0.10906790391145157</v>
      </c>
      <c r="H49" s="20">
        <v>0.13604767696227468</v>
      </c>
      <c r="I49" s="20">
        <v>0.13458161438742125</v>
      </c>
      <c r="J49" s="20">
        <v>0.17433231679824951</v>
      </c>
      <c r="K49" s="20">
        <v>0.17766871906340459</v>
      </c>
      <c r="L49" s="20">
        <v>0.24331933748223286</v>
      </c>
      <c r="M49" s="20">
        <v>0.24919242612972964</v>
      </c>
      <c r="N49" s="20">
        <v>0.32164818983153259</v>
      </c>
      <c r="O49" s="20">
        <v>0.32382280640354139</v>
      </c>
      <c r="P49" s="20">
        <v>0.328892677816084</v>
      </c>
      <c r="Q49" s="20">
        <v>0.33339364399059418</v>
      </c>
      <c r="R49" s="20">
        <v>0.2702472173883585</v>
      </c>
      <c r="S49" s="20">
        <v>0.27674666121150016</v>
      </c>
      <c r="T49" s="20">
        <v>0.20544888394115812</v>
      </c>
      <c r="U49" s="20">
        <v>0.20944143662539283</v>
      </c>
      <c r="V49" s="20">
        <v>0.12459907431916678</v>
      </c>
      <c r="W49" s="20">
        <v>0.12651056187599741</v>
      </c>
      <c r="X49" s="20">
        <v>9.6606489739566537E-2</v>
      </c>
      <c r="Y49" s="20">
        <v>9.868118946846792E-2</v>
      </c>
    </row>
    <row r="50" spans="1:25" x14ac:dyDescent="0.3">
      <c r="A50" s="17">
        <v>0</v>
      </c>
      <c r="B50" s="20">
        <v>7.8171782694778771E-2</v>
      </c>
      <c r="C50" s="20">
        <v>7.8050816302218953E-2</v>
      </c>
      <c r="D50" s="20">
        <v>7.4970827274470159E-2</v>
      </c>
      <c r="E50" s="20">
        <v>7.4294197186134905E-2</v>
      </c>
      <c r="F50" s="20">
        <v>9.8761375581510505E-2</v>
      </c>
      <c r="G50" s="20">
        <v>0.10433033355336285</v>
      </c>
      <c r="H50" s="20">
        <v>0.12954735377960974</v>
      </c>
      <c r="I50" s="20">
        <v>0.13057904512373156</v>
      </c>
      <c r="J50" s="20">
        <v>0.16761375733553266</v>
      </c>
      <c r="K50" s="20">
        <v>0.17128870016321163</v>
      </c>
      <c r="L50" s="20">
        <v>0.23419583963712168</v>
      </c>
      <c r="M50" s="20">
        <v>0.2397297422072234</v>
      </c>
      <c r="N50" s="20">
        <v>0.30710723758218056</v>
      </c>
      <c r="O50" s="20">
        <v>0.31102375950694194</v>
      </c>
      <c r="P50" s="20">
        <v>0.31524334563530981</v>
      </c>
      <c r="Q50" s="20">
        <v>0.32156000420045588</v>
      </c>
      <c r="R50" s="20">
        <v>0.25772777908160771</v>
      </c>
      <c r="S50" s="20">
        <v>0.2609585349863851</v>
      </c>
      <c r="T50" s="20">
        <v>0.19533520355557688</v>
      </c>
      <c r="U50" s="20">
        <v>0.20095443055801826</v>
      </c>
      <c r="V50" s="20">
        <v>0.11986820446410898</v>
      </c>
      <c r="W50" s="20">
        <v>0.12023260977135619</v>
      </c>
      <c r="X50" s="20">
        <v>9.4856279480061076E-2</v>
      </c>
      <c r="Y50" s="20">
        <v>9.6189847898978609E-2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0208B-EE6F-4B8D-8D05-5CE3DD3B4FF1}">
  <sheetPr codeName="Sheet7"/>
  <dimension ref="A1:Y55"/>
  <sheetViews>
    <sheetView showGridLines="0" zoomScale="70" zoomScaleNormal="70" workbookViewId="0">
      <selection sqref="A1:XFD1048576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55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 t="s">
        <v>0</v>
      </c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39">
        <v>2.0833333333333329E-2</v>
      </c>
      <c r="B3" s="20">
        <v>0.10689086468675901</v>
      </c>
      <c r="C3" s="20">
        <v>0.11176633053175515</v>
      </c>
      <c r="D3" s="20">
        <v>0.11029917813029036</v>
      </c>
      <c r="E3" s="20">
        <v>0.11531633546024335</v>
      </c>
      <c r="F3" s="20">
        <v>0.11876173346320563</v>
      </c>
      <c r="G3" s="20">
        <v>0.11587255673007676</v>
      </c>
      <c r="H3" s="20">
        <v>0.11944353761512495</v>
      </c>
      <c r="I3" s="20">
        <v>0.12359787099391589</v>
      </c>
      <c r="J3" s="20">
        <v>0.14055816102286578</v>
      </c>
      <c r="K3" s="20">
        <v>0.13956642979682637</v>
      </c>
      <c r="L3" s="20">
        <v>0.1511467909542126</v>
      </c>
      <c r="M3" s="20">
        <v>0.15130930021640487</v>
      </c>
      <c r="N3" s="20">
        <v>0.17125562770134373</v>
      </c>
      <c r="O3" s="20">
        <v>0.1637541844316866</v>
      </c>
      <c r="P3" s="20">
        <v>0.17378503103314216</v>
      </c>
      <c r="Q3" s="20">
        <v>0.17063623433219594</v>
      </c>
      <c r="R3" s="20">
        <v>0.16569652068510241</v>
      </c>
      <c r="S3" s="20">
        <v>0.16278946800750926</v>
      </c>
      <c r="T3" s="20">
        <v>0.14508463178282499</v>
      </c>
      <c r="U3" s="20">
        <v>0.14218169020024909</v>
      </c>
      <c r="V3" s="20">
        <v>0.12947650691701568</v>
      </c>
      <c r="W3" s="20">
        <v>0.12492923607800084</v>
      </c>
      <c r="X3" s="20">
        <v>0.11856202718797329</v>
      </c>
      <c r="Y3" s="20">
        <v>0.11602009811555851</v>
      </c>
    </row>
    <row r="4" spans="1:25" x14ac:dyDescent="0.3">
      <c r="A4" s="40">
        <v>4.1666666666666657E-2</v>
      </c>
      <c r="B4" s="20">
        <v>0.10590254239693517</v>
      </c>
      <c r="C4" s="20">
        <v>0.10939820093985347</v>
      </c>
      <c r="D4" s="20">
        <v>0.10707183215810072</v>
      </c>
      <c r="E4" s="20">
        <v>0.11188232929903684</v>
      </c>
      <c r="F4" s="20">
        <v>0.11775013172748101</v>
      </c>
      <c r="G4" s="20">
        <v>0.11883787704105056</v>
      </c>
      <c r="H4" s="20">
        <v>0.11818365816753013</v>
      </c>
      <c r="I4" s="20">
        <v>0.11887987953473574</v>
      </c>
      <c r="J4" s="20">
        <v>0.13681421438905889</v>
      </c>
      <c r="K4" s="20">
        <v>0.13845756239680307</v>
      </c>
      <c r="L4" s="20">
        <v>0.14895331632789074</v>
      </c>
      <c r="M4" s="20">
        <v>0.1470851425673467</v>
      </c>
      <c r="N4" s="20">
        <v>0.16909083467565328</v>
      </c>
      <c r="O4" s="20">
        <v>0.16219424135419161</v>
      </c>
      <c r="P4" s="20">
        <v>0.17209771300930016</v>
      </c>
      <c r="Q4" s="20">
        <v>0.16781356674136999</v>
      </c>
      <c r="R4" s="20">
        <v>0.16683688728723697</v>
      </c>
      <c r="S4" s="20">
        <v>0.16318900652247917</v>
      </c>
      <c r="T4" s="20">
        <v>0.1439381427355137</v>
      </c>
      <c r="U4" s="20">
        <v>0.14033264330830378</v>
      </c>
      <c r="V4" s="20">
        <v>0.12422259246679422</v>
      </c>
      <c r="W4" s="20">
        <v>0.12329689931547885</v>
      </c>
      <c r="X4" s="20">
        <v>0.11516595312891881</v>
      </c>
      <c r="Y4" s="20">
        <v>0.11417281504620749</v>
      </c>
    </row>
    <row r="5" spans="1:25" x14ac:dyDescent="0.3">
      <c r="A5" s="40">
        <v>6.25E-2</v>
      </c>
      <c r="B5" s="20">
        <v>0.10551315759194616</v>
      </c>
      <c r="C5" s="20">
        <v>0.10478329210698428</v>
      </c>
      <c r="D5" s="20">
        <v>0.10534224373542225</v>
      </c>
      <c r="E5" s="20">
        <v>0.10871658516208148</v>
      </c>
      <c r="F5" s="20">
        <v>0.11596196374082224</v>
      </c>
      <c r="G5" s="20">
        <v>0.11593148879125023</v>
      </c>
      <c r="H5" s="20">
        <v>0.11860699991991958</v>
      </c>
      <c r="I5" s="20">
        <v>0.11619869323207523</v>
      </c>
      <c r="J5" s="20">
        <v>0.13315666761145234</v>
      </c>
      <c r="K5" s="20">
        <v>0.13357691626099094</v>
      </c>
      <c r="L5" s="20">
        <v>0.14379890795719269</v>
      </c>
      <c r="M5" s="20">
        <v>0.144800229674756</v>
      </c>
      <c r="N5" s="20">
        <v>0.16494931752767861</v>
      </c>
      <c r="O5" s="20">
        <v>0.16084143617630242</v>
      </c>
      <c r="P5" s="20">
        <v>0.16671999946282126</v>
      </c>
      <c r="Q5" s="20">
        <v>0.16541842232687032</v>
      </c>
      <c r="R5" s="20">
        <v>0.16109771191196892</v>
      </c>
      <c r="S5" s="20">
        <v>0.16073011021886205</v>
      </c>
      <c r="T5" s="20">
        <v>0.14196312136209413</v>
      </c>
      <c r="U5" s="20">
        <v>0.13873231814582909</v>
      </c>
      <c r="V5" s="20">
        <v>0.12358312253406695</v>
      </c>
      <c r="W5" s="20">
        <v>0.11778086299771003</v>
      </c>
      <c r="X5" s="20">
        <v>0.11266876949397743</v>
      </c>
      <c r="Y5" s="20">
        <v>0.11399288340457854</v>
      </c>
    </row>
    <row r="6" spans="1:25" x14ac:dyDescent="0.3">
      <c r="A6" s="40">
        <v>8.3333333333333329E-2</v>
      </c>
      <c r="B6" s="20">
        <v>0.10297942945104097</v>
      </c>
      <c r="C6" s="20">
        <v>0.10683171810624552</v>
      </c>
      <c r="D6" s="20">
        <v>0.10593214860190077</v>
      </c>
      <c r="E6" s="20">
        <v>0.10816692417181298</v>
      </c>
      <c r="F6" s="20">
        <v>0.11755550737993065</v>
      </c>
      <c r="G6" s="20">
        <v>0.11002160280975889</v>
      </c>
      <c r="H6" s="20">
        <v>0.1166245346896896</v>
      </c>
      <c r="I6" s="20">
        <v>0.11951049795088747</v>
      </c>
      <c r="J6" s="20">
        <v>0.13074515100899262</v>
      </c>
      <c r="K6" s="20">
        <v>0.12998271528715355</v>
      </c>
      <c r="L6" s="20">
        <v>0.14193120072215859</v>
      </c>
      <c r="M6" s="20">
        <v>0.14235890280268579</v>
      </c>
      <c r="N6" s="20">
        <v>0.16142400824008779</v>
      </c>
      <c r="O6" s="20">
        <v>0.15601899899599539</v>
      </c>
      <c r="P6" s="20">
        <v>0.16410224062824283</v>
      </c>
      <c r="Q6" s="20">
        <v>0.16596999397336756</v>
      </c>
      <c r="R6" s="20">
        <v>0.15409623808273898</v>
      </c>
      <c r="S6" s="20">
        <v>0.15792523826933424</v>
      </c>
      <c r="T6" s="20">
        <v>0.13860028401760446</v>
      </c>
      <c r="U6" s="20">
        <v>0.135016574150924</v>
      </c>
      <c r="V6" s="20">
        <v>0.12276804633434563</v>
      </c>
      <c r="W6" s="20">
        <v>0.11812083347076389</v>
      </c>
      <c r="X6" s="20">
        <v>0.11332620717052984</v>
      </c>
      <c r="Y6" s="20">
        <v>0.11720609613597772</v>
      </c>
    </row>
    <row r="7" spans="1:25" x14ac:dyDescent="0.3">
      <c r="A7" s="40">
        <v>0.1041666666666667</v>
      </c>
      <c r="B7" s="20">
        <v>0.10496850945026041</v>
      </c>
      <c r="C7" s="20">
        <v>0.10780109376646023</v>
      </c>
      <c r="D7" s="20">
        <v>0.10539373717830269</v>
      </c>
      <c r="E7" s="20">
        <v>0.10754380362145194</v>
      </c>
      <c r="F7" s="20">
        <v>0.11671838992516077</v>
      </c>
      <c r="G7" s="20">
        <v>0.11371647243679417</v>
      </c>
      <c r="H7" s="20">
        <v>0.11586258305603615</v>
      </c>
      <c r="I7" s="20">
        <v>0.116630337008306</v>
      </c>
      <c r="J7" s="20">
        <v>0.12888417046311942</v>
      </c>
      <c r="K7" s="20">
        <v>0.13207741972358347</v>
      </c>
      <c r="L7" s="20">
        <v>0.14362942523597416</v>
      </c>
      <c r="M7" s="20">
        <v>0.13703930914593354</v>
      </c>
      <c r="N7" s="20">
        <v>0.15956847101464358</v>
      </c>
      <c r="O7" s="20">
        <v>0.15098282520566569</v>
      </c>
      <c r="P7" s="20">
        <v>0.16405651139219224</v>
      </c>
      <c r="Q7" s="20">
        <v>0.16457479410115089</v>
      </c>
      <c r="R7" s="20">
        <v>0.15678117702631425</v>
      </c>
      <c r="S7" s="20">
        <v>0.15417046282501007</v>
      </c>
      <c r="T7" s="20">
        <v>0.13766615184407721</v>
      </c>
      <c r="U7" s="20">
        <v>0.13502878823026715</v>
      </c>
      <c r="V7" s="20">
        <v>0.11936202588335951</v>
      </c>
      <c r="W7" s="20">
        <v>0.12031362286187951</v>
      </c>
      <c r="X7" s="20">
        <v>0.11168630542861167</v>
      </c>
      <c r="Y7" s="20">
        <v>0.11350558529571445</v>
      </c>
    </row>
    <row r="8" spans="1:25" x14ac:dyDescent="0.3">
      <c r="A8" s="40">
        <v>0.125</v>
      </c>
      <c r="B8" s="20">
        <v>0.10522412108083454</v>
      </c>
      <c r="C8" s="20">
        <v>0.10384166047076017</v>
      </c>
      <c r="D8" s="20">
        <v>0.10601354183417748</v>
      </c>
      <c r="E8" s="20">
        <v>0.10846528297291853</v>
      </c>
      <c r="F8" s="20">
        <v>0.11753719449689373</v>
      </c>
      <c r="G8" s="20">
        <v>0.10176351967093714</v>
      </c>
      <c r="H8" s="20">
        <v>0.11456404749449213</v>
      </c>
      <c r="I8" s="20">
        <v>0.11588740700221017</v>
      </c>
      <c r="J8" s="20">
        <v>0.12904270743593138</v>
      </c>
      <c r="K8" s="20">
        <v>0.12946415446911566</v>
      </c>
      <c r="L8" s="20">
        <v>0.1429142166869514</v>
      </c>
      <c r="M8" s="20">
        <v>0.13889025524617227</v>
      </c>
      <c r="N8" s="20">
        <v>0.16161385432578029</v>
      </c>
      <c r="O8" s="20">
        <v>0.15273716677152913</v>
      </c>
      <c r="P8" s="20">
        <v>0.16305690866884578</v>
      </c>
      <c r="Q8" s="20">
        <v>0.16405513977078626</v>
      </c>
      <c r="R8" s="20">
        <v>0.15945891959508535</v>
      </c>
      <c r="S8" s="20">
        <v>0.16205544528818566</v>
      </c>
      <c r="T8" s="20">
        <v>0.14201361935329043</v>
      </c>
      <c r="U8" s="20">
        <v>0.14324814246773596</v>
      </c>
      <c r="V8" s="20">
        <v>0.11974148063587958</v>
      </c>
      <c r="W8" s="20">
        <v>0.11620441842967211</v>
      </c>
      <c r="X8" s="20">
        <v>0.11129974415805656</v>
      </c>
      <c r="Y8" s="20">
        <v>0.11496637080399427</v>
      </c>
    </row>
    <row r="9" spans="1:25" x14ac:dyDescent="0.3">
      <c r="A9" s="40">
        <v>0.14583333333333329</v>
      </c>
      <c r="B9" s="20">
        <v>0.1052688501861867</v>
      </c>
      <c r="C9" s="20">
        <v>0.10457144156751505</v>
      </c>
      <c r="D9" s="20">
        <v>0.10469556300863461</v>
      </c>
      <c r="E9" s="20">
        <v>0.10636675519246326</v>
      </c>
      <c r="F9" s="20">
        <v>0.11657233451017299</v>
      </c>
      <c r="G9" s="20">
        <v>9.7007646000882741E-2</v>
      </c>
      <c r="H9" s="20">
        <v>0.11482162362351771</v>
      </c>
      <c r="I9" s="20">
        <v>0.11393956058056766</v>
      </c>
      <c r="J9" s="20">
        <v>0.1263013199155282</v>
      </c>
      <c r="K9" s="20">
        <v>0.13103914572190645</v>
      </c>
      <c r="L9" s="20">
        <v>0.14003551970949263</v>
      </c>
      <c r="M9" s="20">
        <v>0.1342721869807392</v>
      </c>
      <c r="N9" s="20">
        <v>0.15811184758737254</v>
      </c>
      <c r="O9" s="20">
        <v>0.15699006900536211</v>
      </c>
      <c r="P9" s="20">
        <v>0.16351284891677981</v>
      </c>
      <c r="Q9" s="20">
        <v>0.15738210659113172</v>
      </c>
      <c r="R9" s="20">
        <v>0.15501452690694481</v>
      </c>
      <c r="S9" s="20">
        <v>0.15343909494502511</v>
      </c>
      <c r="T9" s="20">
        <v>0.13870276417706651</v>
      </c>
      <c r="U9" s="20">
        <v>0.13738665522861127</v>
      </c>
      <c r="V9" s="20">
        <v>0.11913862845691804</v>
      </c>
      <c r="W9" s="20">
        <v>0.11401088615865416</v>
      </c>
      <c r="X9" s="20">
        <v>0.11156972863140241</v>
      </c>
      <c r="Y9" s="20">
        <v>0.1169615071908318</v>
      </c>
    </row>
    <row r="10" spans="1:25" x14ac:dyDescent="0.3">
      <c r="A10" s="40">
        <v>0.16666666666666671</v>
      </c>
      <c r="B10" s="20">
        <v>0.10455615464590348</v>
      </c>
      <c r="C10" s="20">
        <v>0.10803877006224717</v>
      </c>
      <c r="D10" s="20">
        <v>0.10640880804362389</v>
      </c>
      <c r="E10" s="20">
        <v>0.10657284353862426</v>
      </c>
      <c r="F10" s="20">
        <v>0.11200267952874306</v>
      </c>
      <c r="G10" s="20">
        <v>0.109392785488948</v>
      </c>
      <c r="H10" s="20">
        <v>0.1115117441956618</v>
      </c>
      <c r="I10" s="20">
        <v>0.11430754405022409</v>
      </c>
      <c r="J10" s="20">
        <v>0.1326224219122962</v>
      </c>
      <c r="K10" s="20">
        <v>0.12841511723144139</v>
      </c>
      <c r="L10" s="20">
        <v>0.14338528709687645</v>
      </c>
      <c r="M10" s="20">
        <v>0.13922773687931222</v>
      </c>
      <c r="N10" s="20">
        <v>0.1611795144180011</v>
      </c>
      <c r="O10" s="20">
        <v>0.15575417680760967</v>
      </c>
      <c r="P10" s="20">
        <v>0.16712150900056855</v>
      </c>
      <c r="Q10" s="20">
        <v>0.16280804766409421</v>
      </c>
      <c r="R10" s="20">
        <v>0.15750821250534341</v>
      </c>
      <c r="S10" s="20">
        <v>0.15100597935183743</v>
      </c>
      <c r="T10" s="20">
        <v>0.13668888838221838</v>
      </c>
      <c r="U10" s="20">
        <v>0.1379278770262746</v>
      </c>
      <c r="V10" s="20">
        <v>0.12004200118029407</v>
      </c>
      <c r="W10" s="20">
        <v>0.11304506205014896</v>
      </c>
      <c r="X10" s="20">
        <v>0.11318410402396353</v>
      </c>
      <c r="Y10" s="20">
        <v>0.11592019332560063</v>
      </c>
    </row>
    <row r="11" spans="1:25" x14ac:dyDescent="0.3">
      <c r="A11" s="40">
        <v>0.1875</v>
      </c>
      <c r="B11" s="20">
        <v>0.10794195903339102</v>
      </c>
      <c r="C11" s="20">
        <v>0.1079802445628071</v>
      </c>
      <c r="D11" s="20">
        <v>0.1094436943501577</v>
      </c>
      <c r="E11" s="20">
        <v>0.11221347399893977</v>
      </c>
      <c r="F11" s="20">
        <v>0.11540370726013122</v>
      </c>
      <c r="G11" s="20">
        <v>0.11412443858819044</v>
      </c>
      <c r="H11" s="20">
        <v>0.11851701723427219</v>
      </c>
      <c r="I11" s="20">
        <v>0.11864033035970963</v>
      </c>
      <c r="J11" s="20">
        <v>0.13216234654477249</v>
      </c>
      <c r="K11" s="20">
        <v>0.13413292848320196</v>
      </c>
      <c r="L11" s="20">
        <v>0.14384915976417714</v>
      </c>
      <c r="M11" s="20">
        <v>0.13800240698339761</v>
      </c>
      <c r="N11" s="20">
        <v>0.1626594913610877</v>
      </c>
      <c r="O11" s="20">
        <v>0.15426721674715965</v>
      </c>
      <c r="P11" s="20">
        <v>0.16759760069164956</v>
      </c>
      <c r="Q11" s="20">
        <v>0.16035619855612226</v>
      </c>
      <c r="R11" s="20">
        <v>0.16152075433228744</v>
      </c>
      <c r="S11" s="20">
        <v>0.14918240998119947</v>
      </c>
      <c r="T11" s="20">
        <v>0.13736465385958047</v>
      </c>
      <c r="U11" s="20">
        <v>0.14221547216202149</v>
      </c>
      <c r="V11" s="20">
        <v>0.11832676665126218</v>
      </c>
      <c r="W11" s="20">
        <v>0.11831404987378223</v>
      </c>
      <c r="X11" s="20">
        <v>0.1103269614916272</v>
      </c>
      <c r="Y11" s="20">
        <v>0.11110232113329577</v>
      </c>
    </row>
    <row r="12" spans="1:25" x14ac:dyDescent="0.3">
      <c r="A12" s="40">
        <v>0.20833333333333329</v>
      </c>
      <c r="B12" s="20">
        <v>0.11068807697972709</v>
      </c>
      <c r="C12" s="20">
        <v>0.10881165876048637</v>
      </c>
      <c r="D12" s="20">
        <v>0.10812356787568973</v>
      </c>
      <c r="E12" s="20">
        <v>0.10876600545064835</v>
      </c>
      <c r="F12" s="20">
        <v>0.11889867276588875</v>
      </c>
      <c r="G12" s="20">
        <v>0.10996911942617912</v>
      </c>
      <c r="H12" s="20">
        <v>0.12183300758903449</v>
      </c>
      <c r="I12" s="20">
        <v>0.12211459963112414</v>
      </c>
      <c r="J12" s="20">
        <v>0.13368808386342254</v>
      </c>
      <c r="K12" s="20">
        <v>0.12985596266798788</v>
      </c>
      <c r="L12" s="20">
        <v>0.14664058443806124</v>
      </c>
      <c r="M12" s="20">
        <v>0.13992717691172241</v>
      </c>
      <c r="N12" s="20">
        <v>0.15936939677710876</v>
      </c>
      <c r="O12" s="20">
        <v>0.15582508679971546</v>
      </c>
      <c r="P12" s="20">
        <v>0.16553058061281778</v>
      </c>
      <c r="Q12" s="20">
        <v>0.15723460519968313</v>
      </c>
      <c r="R12" s="20">
        <v>0.1615154131676336</v>
      </c>
      <c r="S12" s="20">
        <v>0.15319786070306549</v>
      </c>
      <c r="T12" s="20">
        <v>0.13922033199046982</v>
      </c>
      <c r="U12" s="20">
        <v>0.13823868774889381</v>
      </c>
      <c r="V12" s="20">
        <v>0.12011625636452848</v>
      </c>
      <c r="W12" s="20">
        <v>0.11590730700145563</v>
      </c>
      <c r="X12" s="20">
        <v>0.11226668493706543</v>
      </c>
      <c r="Y12" s="20">
        <v>0.11365313164327424</v>
      </c>
    </row>
    <row r="13" spans="1:25" x14ac:dyDescent="0.3">
      <c r="A13" s="40">
        <v>0.22916666666666671</v>
      </c>
      <c r="B13" s="20">
        <v>0.11029964953019444</v>
      </c>
      <c r="C13" s="20">
        <v>0.11470653294143006</v>
      </c>
      <c r="D13" s="20">
        <v>0.11163288038825166</v>
      </c>
      <c r="E13" s="20">
        <v>0.10988726199410247</v>
      </c>
      <c r="F13" s="20">
        <v>0.11981782780334271</v>
      </c>
      <c r="G13" s="20">
        <v>0.1142449318770868</v>
      </c>
      <c r="H13" s="20">
        <v>0.11715973679849995</v>
      </c>
      <c r="I13" s="20">
        <v>0.1212554317873374</v>
      </c>
      <c r="J13" s="20">
        <v>0.13598388985393456</v>
      </c>
      <c r="K13" s="20">
        <v>0.13244266642112029</v>
      </c>
      <c r="L13" s="20">
        <v>0.15218501650762914</v>
      </c>
      <c r="M13" s="20">
        <v>0.14433756997826686</v>
      </c>
      <c r="N13" s="20">
        <v>0.15988844248855738</v>
      </c>
      <c r="O13" s="20">
        <v>0.15539751381579336</v>
      </c>
      <c r="P13" s="20">
        <v>0.16739192066516911</v>
      </c>
      <c r="Q13" s="20">
        <v>0.15737380266079631</v>
      </c>
      <c r="R13" s="20">
        <v>0.16008083332333997</v>
      </c>
      <c r="S13" s="20">
        <v>0.15124916677056632</v>
      </c>
      <c r="T13" s="20">
        <v>0.14035261090605694</v>
      </c>
      <c r="U13" s="20">
        <v>0.13610337852898902</v>
      </c>
      <c r="V13" s="20">
        <v>0.12157038783237066</v>
      </c>
      <c r="W13" s="20">
        <v>0.1167707689760767</v>
      </c>
      <c r="X13" s="20">
        <v>0.11252018954642788</v>
      </c>
      <c r="Y13" s="20">
        <v>0.11520980028313366</v>
      </c>
    </row>
    <row r="14" spans="1:25" x14ac:dyDescent="0.3">
      <c r="A14" s="40">
        <v>0.25</v>
      </c>
      <c r="B14" s="20">
        <v>0.11108706033875401</v>
      </c>
      <c r="C14" s="20">
        <v>0.1118973644271451</v>
      </c>
      <c r="D14" s="20">
        <v>0.11358323938339657</v>
      </c>
      <c r="E14" s="20">
        <v>0.1110478896886427</v>
      </c>
      <c r="F14" s="20">
        <v>0.12269633726299772</v>
      </c>
      <c r="G14" s="20">
        <v>0.11570528955292092</v>
      </c>
      <c r="H14" s="20">
        <v>0.12133213760933548</v>
      </c>
      <c r="I14" s="20">
        <v>0.11959982418258785</v>
      </c>
      <c r="J14" s="20">
        <v>0.13932936810492297</v>
      </c>
      <c r="K14" s="20">
        <v>0.1345871308576751</v>
      </c>
      <c r="L14" s="20">
        <v>0.15528563317057681</v>
      </c>
      <c r="M14" s="20">
        <v>0.14385551243526568</v>
      </c>
      <c r="N14" s="20">
        <v>0.16492921376277395</v>
      </c>
      <c r="O14" s="20">
        <v>0.15406843396064027</v>
      </c>
      <c r="P14" s="20">
        <v>0.17358386183423746</v>
      </c>
      <c r="Q14" s="20">
        <v>0.16037376410093859</v>
      </c>
      <c r="R14" s="20">
        <v>0.1682645717962776</v>
      </c>
      <c r="S14" s="20">
        <v>0.15443830408813741</v>
      </c>
      <c r="T14" s="20">
        <v>0.14439528895578149</v>
      </c>
      <c r="U14" s="20">
        <v>0.14124503982652764</v>
      </c>
      <c r="V14" s="20">
        <v>0.12297158960596494</v>
      </c>
      <c r="W14" s="20">
        <v>0.11806450792787708</v>
      </c>
      <c r="X14" s="20">
        <v>0.11291864906765611</v>
      </c>
      <c r="Y14" s="20">
        <v>0.11198772627887783</v>
      </c>
    </row>
    <row r="15" spans="1:25" x14ac:dyDescent="0.3">
      <c r="A15" s="40">
        <v>0.27083333333333331</v>
      </c>
      <c r="B15" s="20">
        <v>0.11937656174233376</v>
      </c>
      <c r="C15" s="20">
        <v>0.10893288851715641</v>
      </c>
      <c r="D15" s="20">
        <v>0.12022323660730221</v>
      </c>
      <c r="E15" s="20">
        <v>0.1117599562784336</v>
      </c>
      <c r="F15" s="20">
        <v>0.13078770010757526</v>
      </c>
      <c r="G15" s="20">
        <v>0.1141563042973919</v>
      </c>
      <c r="H15" s="20">
        <v>0.13113900252635935</v>
      </c>
      <c r="I15" s="20">
        <v>0.11913701886794492</v>
      </c>
      <c r="J15" s="20">
        <v>0.14541171879140233</v>
      </c>
      <c r="K15" s="20">
        <v>0.13743586023349305</v>
      </c>
      <c r="L15" s="20">
        <v>0.16019512975493633</v>
      </c>
      <c r="M15" s="20">
        <v>0.14765054575045092</v>
      </c>
      <c r="N15" s="20">
        <v>0.17326416406516607</v>
      </c>
      <c r="O15" s="20">
        <v>0.15850769716674709</v>
      </c>
      <c r="P15" s="20">
        <v>0.18413632215446366</v>
      </c>
      <c r="Q15" s="20">
        <v>0.16388945383071329</v>
      </c>
      <c r="R15" s="20">
        <v>0.17804276139868691</v>
      </c>
      <c r="S15" s="20">
        <v>0.15785086559434233</v>
      </c>
      <c r="T15" s="20">
        <v>0.15354737933709159</v>
      </c>
      <c r="U15" s="20">
        <v>0.14870274832333807</v>
      </c>
      <c r="V15" s="20">
        <v>0.12321178660682888</v>
      </c>
      <c r="W15" s="20">
        <v>0.12233949303412731</v>
      </c>
      <c r="X15" s="20">
        <v>0.11513267934482699</v>
      </c>
      <c r="Y15" s="20">
        <v>0.11705257467259436</v>
      </c>
    </row>
    <row r="16" spans="1:25" x14ac:dyDescent="0.3">
      <c r="A16" s="40">
        <v>0.29166666666666669</v>
      </c>
      <c r="B16" s="20">
        <v>0.12949715304815795</v>
      </c>
      <c r="C16" s="20">
        <v>0.11210751102045609</v>
      </c>
      <c r="D16" s="20">
        <v>0.13306916344921266</v>
      </c>
      <c r="E16" s="20">
        <v>0.11511943773297374</v>
      </c>
      <c r="F16" s="20">
        <v>0.14536197959656588</v>
      </c>
      <c r="G16" s="20">
        <v>0.11961936304463516</v>
      </c>
      <c r="H16" s="20">
        <v>0.14315886544341166</v>
      </c>
      <c r="I16" s="20">
        <v>0.12830061236827336</v>
      </c>
      <c r="J16" s="20">
        <v>0.15857084823336967</v>
      </c>
      <c r="K16" s="20">
        <v>0.14434193986700306</v>
      </c>
      <c r="L16" s="20">
        <v>0.17566556736673691</v>
      </c>
      <c r="M16" s="20">
        <v>0.15175222897616045</v>
      </c>
      <c r="N16" s="20">
        <v>0.19103346253743633</v>
      </c>
      <c r="O16" s="20">
        <v>0.16994524904713718</v>
      </c>
      <c r="P16" s="20">
        <v>0.19785633523934265</v>
      </c>
      <c r="Q16" s="20">
        <v>0.17380746518913409</v>
      </c>
      <c r="R16" s="20">
        <v>0.18926407423191013</v>
      </c>
      <c r="S16" s="20">
        <v>0.16361274907315618</v>
      </c>
      <c r="T16" s="20">
        <v>0.16781067907855512</v>
      </c>
      <c r="U16" s="20">
        <v>0.14986712186433548</v>
      </c>
      <c r="V16" s="20">
        <v>0.12699256826701125</v>
      </c>
      <c r="W16" s="20">
        <v>0.11973129534406127</v>
      </c>
      <c r="X16" s="20">
        <v>0.11847080001565935</v>
      </c>
      <c r="Y16" s="20">
        <v>0.11657282967809299</v>
      </c>
    </row>
    <row r="17" spans="1:25" x14ac:dyDescent="0.3">
      <c r="A17" s="40">
        <v>0.3125</v>
      </c>
      <c r="B17" s="20">
        <v>0.14895943318610591</v>
      </c>
      <c r="C17" s="20">
        <v>0.12213416342301753</v>
      </c>
      <c r="D17" s="20">
        <v>0.15389423743030045</v>
      </c>
      <c r="E17" s="20">
        <v>0.12414995091752913</v>
      </c>
      <c r="F17" s="20">
        <v>0.16102863290928932</v>
      </c>
      <c r="G17" s="20">
        <v>0.12520009647203628</v>
      </c>
      <c r="H17" s="20">
        <v>0.15781873697490253</v>
      </c>
      <c r="I17" s="20">
        <v>0.13024306153789322</v>
      </c>
      <c r="J17" s="20">
        <v>0.17744664923816847</v>
      </c>
      <c r="K17" s="20">
        <v>0.14262272669989562</v>
      </c>
      <c r="L17" s="20">
        <v>0.19643769184854579</v>
      </c>
      <c r="M17" s="20">
        <v>0.15926593547371454</v>
      </c>
      <c r="N17" s="20">
        <v>0.21253932881631454</v>
      </c>
      <c r="O17" s="20">
        <v>0.17305766613522924</v>
      </c>
      <c r="P17" s="20">
        <v>0.21724552238165257</v>
      </c>
      <c r="Q17" s="20">
        <v>0.17636559490729384</v>
      </c>
      <c r="R17" s="20">
        <v>0.20812091542802824</v>
      </c>
      <c r="S17" s="20">
        <v>0.1744846873393765</v>
      </c>
      <c r="T17" s="20">
        <v>0.18470781226431948</v>
      </c>
      <c r="U17" s="20">
        <v>0.15214834991801815</v>
      </c>
      <c r="V17" s="20">
        <v>0.13380465285585627</v>
      </c>
      <c r="W17" s="20">
        <v>0.12140067570247186</v>
      </c>
      <c r="X17" s="20">
        <v>0.12647185872759509</v>
      </c>
      <c r="Y17" s="20">
        <v>0.11887563804034565</v>
      </c>
    </row>
    <row r="18" spans="1:25" x14ac:dyDescent="0.3">
      <c r="A18" s="40">
        <v>0.33333333333333331</v>
      </c>
      <c r="B18" s="20">
        <v>0.17600689458328414</v>
      </c>
      <c r="C18" s="20">
        <v>0.12481116053054374</v>
      </c>
      <c r="D18" s="20">
        <v>0.1875051494617031</v>
      </c>
      <c r="E18" s="20">
        <v>0.13257062278768642</v>
      </c>
      <c r="F18" s="20">
        <v>0.1914364239676041</v>
      </c>
      <c r="G18" s="20">
        <v>0.13078028782081147</v>
      </c>
      <c r="H18" s="20">
        <v>0.18779040789717424</v>
      </c>
      <c r="I18" s="20">
        <v>0.13788028817739331</v>
      </c>
      <c r="J18" s="20">
        <v>0.20055225848992977</v>
      </c>
      <c r="K18" s="20">
        <v>0.15247445828178047</v>
      </c>
      <c r="L18" s="20">
        <v>0.22639547389385531</v>
      </c>
      <c r="M18" s="20">
        <v>0.17147102938548042</v>
      </c>
      <c r="N18" s="20">
        <v>0.2465644485658339</v>
      </c>
      <c r="O18" s="20">
        <v>0.18584955062249647</v>
      </c>
      <c r="P18" s="20">
        <v>0.24671776006133997</v>
      </c>
      <c r="Q18" s="20">
        <v>0.18996597859662417</v>
      </c>
      <c r="R18" s="20">
        <v>0.24539191728022355</v>
      </c>
      <c r="S18" s="20">
        <v>0.18331374832041045</v>
      </c>
      <c r="T18" s="20">
        <v>0.21446121172017482</v>
      </c>
      <c r="U18" s="20">
        <v>0.16168044353265767</v>
      </c>
      <c r="V18" s="20">
        <v>0.15007830018408655</v>
      </c>
      <c r="W18" s="20">
        <v>0.12996745071890584</v>
      </c>
      <c r="X18" s="20">
        <v>0.14078394760387916</v>
      </c>
      <c r="Y18" s="20">
        <v>0.1271831368722442</v>
      </c>
    </row>
    <row r="19" spans="1:25" x14ac:dyDescent="0.3">
      <c r="A19" s="40">
        <v>0.35416666666666669</v>
      </c>
      <c r="B19" s="20">
        <v>0.19604984312523166</v>
      </c>
      <c r="C19" s="20">
        <v>0.1303544366687554</v>
      </c>
      <c r="D19" s="20">
        <v>0.20262696875035774</v>
      </c>
      <c r="E19" s="20">
        <v>0.13637824399473591</v>
      </c>
      <c r="F19" s="20">
        <v>0.20942796507795225</v>
      </c>
      <c r="G19" s="20">
        <v>0.13506832719805989</v>
      </c>
      <c r="H19" s="20">
        <v>0.20663269444060567</v>
      </c>
      <c r="I19" s="20">
        <v>0.14849175711733961</v>
      </c>
      <c r="J19" s="20">
        <v>0.21551604207944175</v>
      </c>
      <c r="K19" s="20">
        <v>0.16364927990487441</v>
      </c>
      <c r="L19" s="20">
        <v>0.24846926546529879</v>
      </c>
      <c r="M19" s="20">
        <v>0.17617478854409169</v>
      </c>
      <c r="N19" s="20">
        <v>0.27296832081177491</v>
      </c>
      <c r="O19" s="20">
        <v>0.19901800165843317</v>
      </c>
      <c r="P19" s="20">
        <v>0.26912271511296243</v>
      </c>
      <c r="Q19" s="20">
        <v>0.20042246816469722</v>
      </c>
      <c r="R19" s="20">
        <v>0.27262201831988769</v>
      </c>
      <c r="S19" s="20">
        <v>0.19380710588400543</v>
      </c>
      <c r="T19" s="20">
        <v>0.23473390264826435</v>
      </c>
      <c r="U19" s="20">
        <v>0.17240365936305921</v>
      </c>
      <c r="V19" s="20">
        <v>0.16706951401386816</v>
      </c>
      <c r="W19" s="20">
        <v>0.1357104423506349</v>
      </c>
      <c r="X19" s="20">
        <v>0.15216958589469531</v>
      </c>
      <c r="Y19" s="20">
        <v>0.12636964791071786</v>
      </c>
    </row>
    <row r="20" spans="1:25" x14ac:dyDescent="0.3">
      <c r="A20" s="40">
        <v>0.375</v>
      </c>
      <c r="B20" s="20">
        <v>0.20116343749764024</v>
      </c>
      <c r="C20" s="20">
        <v>0.13503594566874519</v>
      </c>
      <c r="D20" s="20">
        <v>0.20870574101870432</v>
      </c>
      <c r="E20" s="20">
        <v>0.13817720271771489</v>
      </c>
      <c r="F20" s="20">
        <v>0.21090405321022659</v>
      </c>
      <c r="G20" s="20">
        <v>0.14208609204911057</v>
      </c>
      <c r="H20" s="20">
        <v>0.21322195965852145</v>
      </c>
      <c r="I20" s="20">
        <v>0.15028988141023311</v>
      </c>
      <c r="J20" s="20">
        <v>0.22361257105230511</v>
      </c>
      <c r="K20" s="20">
        <v>0.17189175556430236</v>
      </c>
      <c r="L20" s="20">
        <v>0.25812372545221379</v>
      </c>
      <c r="M20" s="20">
        <v>0.18824044952230048</v>
      </c>
      <c r="N20" s="20">
        <v>0.28695406955089842</v>
      </c>
      <c r="O20" s="20">
        <v>0.20257166078467498</v>
      </c>
      <c r="P20" s="20">
        <v>0.28177320955088292</v>
      </c>
      <c r="Q20" s="20">
        <v>0.20928414683186694</v>
      </c>
      <c r="R20" s="20">
        <v>0.28874416191469499</v>
      </c>
      <c r="S20" s="20">
        <v>0.2051569085311794</v>
      </c>
      <c r="T20" s="20">
        <v>0.24515750492904681</v>
      </c>
      <c r="U20" s="20">
        <v>0.18391163342914654</v>
      </c>
      <c r="V20" s="20">
        <v>0.19245286945650103</v>
      </c>
      <c r="W20" s="20">
        <v>0.14522503198830403</v>
      </c>
      <c r="X20" s="20">
        <v>0.17807123996006674</v>
      </c>
      <c r="Y20" s="20">
        <v>0.13241406799478</v>
      </c>
    </row>
    <row r="21" spans="1:25" x14ac:dyDescent="0.3">
      <c r="A21" s="40">
        <v>0.39583333333333331</v>
      </c>
      <c r="B21" s="20">
        <v>0.2049813393314209</v>
      </c>
      <c r="C21" s="20">
        <v>0.14250794992763113</v>
      </c>
      <c r="D21" s="20">
        <v>0.20420409342954854</v>
      </c>
      <c r="E21" s="20">
        <v>0.14121558287651681</v>
      </c>
      <c r="F21" s="20">
        <v>0.21306727957669991</v>
      </c>
      <c r="G21" s="20">
        <v>0.14502950458399863</v>
      </c>
      <c r="H21" s="20">
        <v>0.21611970277589657</v>
      </c>
      <c r="I21" s="20">
        <v>0.1577819892974445</v>
      </c>
      <c r="J21" s="20">
        <v>0.23133810497980978</v>
      </c>
      <c r="K21" s="20">
        <v>0.18003385055621368</v>
      </c>
      <c r="L21" s="20">
        <v>0.26279284594460139</v>
      </c>
      <c r="M21" s="20">
        <v>0.19205266236560892</v>
      </c>
      <c r="N21" s="20">
        <v>0.29513762147903655</v>
      </c>
      <c r="O21" s="20">
        <v>0.20974663770592344</v>
      </c>
      <c r="P21" s="20">
        <v>0.29287947252668201</v>
      </c>
      <c r="Q21" s="20">
        <v>0.21340508887582987</v>
      </c>
      <c r="R21" s="20">
        <v>0.2930487443616871</v>
      </c>
      <c r="S21" s="20">
        <v>0.21241450591536082</v>
      </c>
      <c r="T21" s="20">
        <v>0.24807758206618452</v>
      </c>
      <c r="U21" s="20">
        <v>0.18659087660749876</v>
      </c>
      <c r="V21" s="20">
        <v>0.20961057213332132</v>
      </c>
      <c r="W21" s="20">
        <v>0.15279842358218657</v>
      </c>
      <c r="X21" s="20">
        <v>0.19215302676672574</v>
      </c>
      <c r="Y21" s="20">
        <v>0.13814058464069026</v>
      </c>
    </row>
    <row r="22" spans="1:25" x14ac:dyDescent="0.3">
      <c r="A22" s="40">
        <v>0.41666666666666669</v>
      </c>
      <c r="B22" s="20">
        <v>0.20910052294758663</v>
      </c>
      <c r="C22" s="20">
        <v>0.14818768453992573</v>
      </c>
      <c r="D22" s="20">
        <v>0.21068512859667132</v>
      </c>
      <c r="E22" s="20">
        <v>0.14800628445883288</v>
      </c>
      <c r="F22" s="20">
        <v>0.22116239930847328</v>
      </c>
      <c r="G22" s="20">
        <v>0.15009032779650264</v>
      </c>
      <c r="H22" s="20">
        <v>0.22128222722097593</v>
      </c>
      <c r="I22" s="20">
        <v>0.16175721852735447</v>
      </c>
      <c r="J22" s="20">
        <v>0.23678337194641622</v>
      </c>
      <c r="K22" s="20">
        <v>0.18481904305755681</v>
      </c>
      <c r="L22" s="20">
        <v>0.27056917044877021</v>
      </c>
      <c r="M22" s="20">
        <v>0.19546186168889537</v>
      </c>
      <c r="N22" s="20">
        <v>0.30372988814209334</v>
      </c>
      <c r="O22" s="20">
        <v>0.21011919542038632</v>
      </c>
      <c r="P22" s="20">
        <v>0.3032683278944448</v>
      </c>
      <c r="Q22" s="20">
        <v>0.21696196488596151</v>
      </c>
      <c r="R22" s="20">
        <v>0.30178199294574309</v>
      </c>
      <c r="S22" s="20">
        <v>0.21411996347623324</v>
      </c>
      <c r="T22" s="20">
        <v>0.25195895857350609</v>
      </c>
      <c r="U22" s="20">
        <v>0.19214151701931351</v>
      </c>
      <c r="V22" s="20">
        <v>0.21801670196537329</v>
      </c>
      <c r="W22" s="20">
        <v>0.15865178465425078</v>
      </c>
      <c r="X22" s="20">
        <v>0.19782129630241227</v>
      </c>
      <c r="Y22" s="20">
        <v>0.14089930226960118</v>
      </c>
    </row>
    <row r="23" spans="1:25" x14ac:dyDescent="0.3">
      <c r="A23" s="40">
        <v>0.4375</v>
      </c>
      <c r="B23" s="20">
        <v>0.21570929583168158</v>
      </c>
      <c r="C23" s="20">
        <v>0.14645389370674727</v>
      </c>
      <c r="D23" s="20">
        <v>0.21428485695765781</v>
      </c>
      <c r="E23" s="20">
        <v>0.15329250817173382</v>
      </c>
      <c r="F23" s="20">
        <v>0.22661705062828685</v>
      </c>
      <c r="G23" s="20">
        <v>0.15482991106288302</v>
      </c>
      <c r="H23" s="20">
        <v>0.23188969520402936</v>
      </c>
      <c r="I23" s="20">
        <v>0.17157415260069175</v>
      </c>
      <c r="J23" s="20">
        <v>0.24306711278623599</v>
      </c>
      <c r="K23" s="20">
        <v>0.18676955774202197</v>
      </c>
      <c r="L23" s="20">
        <v>0.2735801033742522</v>
      </c>
      <c r="M23" s="20">
        <v>0.20258004072686775</v>
      </c>
      <c r="N23" s="20">
        <v>0.30657781516076543</v>
      </c>
      <c r="O23" s="20">
        <v>0.21335251486745221</v>
      </c>
      <c r="P23" s="20">
        <v>0.3022069258593954</v>
      </c>
      <c r="Q23" s="20">
        <v>0.21623672470640884</v>
      </c>
      <c r="R23" s="20">
        <v>0.30027364606036389</v>
      </c>
      <c r="S23" s="20">
        <v>0.21784348774361073</v>
      </c>
      <c r="T23" s="20">
        <v>0.2534104837914582</v>
      </c>
      <c r="U23" s="20">
        <v>0.19434346309601749</v>
      </c>
      <c r="V23" s="20">
        <v>0.21790185932710016</v>
      </c>
      <c r="W23" s="20">
        <v>0.15904519047777563</v>
      </c>
      <c r="X23" s="20">
        <v>0.20056636866940675</v>
      </c>
      <c r="Y23" s="20">
        <v>0.146092364325251</v>
      </c>
    </row>
    <row r="24" spans="1:25" x14ac:dyDescent="0.3">
      <c r="A24" s="40">
        <v>0.45833333333333331</v>
      </c>
      <c r="B24" s="20">
        <v>0.21493554112755736</v>
      </c>
      <c r="C24" s="20">
        <v>0.14708306546762626</v>
      </c>
      <c r="D24" s="20">
        <v>0.21710916739507832</v>
      </c>
      <c r="E24" s="20">
        <v>0.15460801229943449</v>
      </c>
      <c r="F24" s="20">
        <v>0.22851358596361734</v>
      </c>
      <c r="G24" s="20">
        <v>0.15586286766442431</v>
      </c>
      <c r="H24" s="20">
        <v>0.23689299110452122</v>
      </c>
      <c r="I24" s="20">
        <v>0.17423553425299834</v>
      </c>
      <c r="J24" s="20">
        <v>0.2451113392047248</v>
      </c>
      <c r="K24" s="20">
        <v>0.19011651838571214</v>
      </c>
      <c r="L24" s="20">
        <v>0.27753134280238373</v>
      </c>
      <c r="M24" s="20">
        <v>0.20505849914124952</v>
      </c>
      <c r="N24" s="20">
        <v>0.30648323047008674</v>
      </c>
      <c r="O24" s="20">
        <v>0.21410758007149133</v>
      </c>
      <c r="P24" s="20">
        <v>0.29684725451175864</v>
      </c>
      <c r="Q24" s="20">
        <v>0.21595029652794615</v>
      </c>
      <c r="R24" s="20">
        <v>0.29831487111792537</v>
      </c>
      <c r="S24" s="20">
        <v>0.21779725189552698</v>
      </c>
      <c r="T24" s="20">
        <v>0.25488594021740241</v>
      </c>
      <c r="U24" s="20">
        <v>0.19532252486007523</v>
      </c>
      <c r="V24" s="20">
        <v>0.21976779418210432</v>
      </c>
      <c r="W24" s="20">
        <v>0.16491254989023277</v>
      </c>
      <c r="X24" s="20">
        <v>0.20701316618300092</v>
      </c>
      <c r="Y24" s="20">
        <v>0.15187083731740791</v>
      </c>
    </row>
    <row r="25" spans="1:25" x14ac:dyDescent="0.3">
      <c r="A25" s="40">
        <v>0.47916666666666669</v>
      </c>
      <c r="B25" s="20">
        <v>0.21380925437703077</v>
      </c>
      <c r="C25" s="20">
        <v>0.14818617724028302</v>
      </c>
      <c r="D25" s="20">
        <v>0.21567547570514045</v>
      </c>
      <c r="E25" s="20">
        <v>0.15216980786170495</v>
      </c>
      <c r="F25" s="20">
        <v>0.22899059709669004</v>
      </c>
      <c r="G25" s="20">
        <v>0.1546181418736185</v>
      </c>
      <c r="H25" s="20">
        <v>0.23789244225564174</v>
      </c>
      <c r="I25" s="20">
        <v>0.17588401481517058</v>
      </c>
      <c r="J25" s="20">
        <v>0.24572990825084287</v>
      </c>
      <c r="K25" s="20">
        <v>0.18894685245094014</v>
      </c>
      <c r="L25" s="20">
        <v>0.27994379109997175</v>
      </c>
      <c r="M25" s="20">
        <v>0.20216053115078159</v>
      </c>
      <c r="N25" s="20">
        <v>0.30692736455074221</v>
      </c>
      <c r="O25" s="20">
        <v>0.21580360597396001</v>
      </c>
      <c r="P25" s="20">
        <v>0.2939481766692858</v>
      </c>
      <c r="Q25" s="20">
        <v>0.21752740079914021</v>
      </c>
      <c r="R25" s="20">
        <v>0.29884556495002096</v>
      </c>
      <c r="S25" s="20">
        <v>0.21618839166088372</v>
      </c>
      <c r="T25" s="20">
        <v>0.25492011680795928</v>
      </c>
      <c r="U25" s="20">
        <v>0.19182236578346298</v>
      </c>
      <c r="V25" s="20">
        <v>0.21665939012029414</v>
      </c>
      <c r="W25" s="20">
        <v>0.16939745890827307</v>
      </c>
      <c r="X25" s="20">
        <v>0.20654691671375566</v>
      </c>
      <c r="Y25" s="20">
        <v>0.15608029492586434</v>
      </c>
    </row>
    <row r="26" spans="1:25" x14ac:dyDescent="0.3">
      <c r="A26" s="40">
        <v>0.5</v>
      </c>
      <c r="B26" s="20">
        <v>0.21302041680666073</v>
      </c>
      <c r="C26" s="20">
        <v>0.1473646628105664</v>
      </c>
      <c r="D26" s="20">
        <v>0.21409294371102025</v>
      </c>
      <c r="E26" s="20">
        <v>0.15435481749872201</v>
      </c>
      <c r="F26" s="20">
        <v>0.22515139533988546</v>
      </c>
      <c r="G26" s="20">
        <v>0.15869135194082851</v>
      </c>
      <c r="H26" s="20">
        <v>0.23524798608484143</v>
      </c>
      <c r="I26" s="20">
        <v>0.17490672631540258</v>
      </c>
      <c r="J26" s="20">
        <v>0.24325533429385701</v>
      </c>
      <c r="K26" s="20">
        <v>0.18629610045938655</v>
      </c>
      <c r="L26" s="20">
        <v>0.27852349891250383</v>
      </c>
      <c r="M26" s="20">
        <v>0.20051943906400133</v>
      </c>
      <c r="N26" s="20">
        <v>0.30415833985214608</v>
      </c>
      <c r="O26" s="20">
        <v>0.21224660738473591</v>
      </c>
      <c r="P26" s="20">
        <v>0.29121063844461548</v>
      </c>
      <c r="Q26" s="20">
        <v>0.21854666424442243</v>
      </c>
      <c r="R26" s="20">
        <v>0.29906902943409297</v>
      </c>
      <c r="S26" s="20">
        <v>0.21341685906297059</v>
      </c>
      <c r="T26" s="20">
        <v>0.25413488272462392</v>
      </c>
      <c r="U26" s="20">
        <v>0.18877582437718007</v>
      </c>
      <c r="V26" s="20">
        <v>0.21712659895360761</v>
      </c>
      <c r="W26" s="20">
        <v>0.16797582231832814</v>
      </c>
      <c r="X26" s="20">
        <v>0.206674550411065</v>
      </c>
      <c r="Y26" s="20">
        <v>0.15822378669075959</v>
      </c>
    </row>
    <row r="27" spans="1:25" x14ac:dyDescent="0.3">
      <c r="A27" s="40">
        <v>0.52083333333333337</v>
      </c>
      <c r="B27" s="20">
        <v>0.20991610987582346</v>
      </c>
      <c r="C27" s="20">
        <v>0.14964460139209071</v>
      </c>
      <c r="D27" s="20">
        <v>0.20818361028663634</v>
      </c>
      <c r="E27" s="20">
        <v>0.15535639290553763</v>
      </c>
      <c r="F27" s="20">
        <v>0.22145842850683573</v>
      </c>
      <c r="G27" s="20">
        <v>0.15777526398217601</v>
      </c>
      <c r="H27" s="20">
        <v>0.22913948210676929</v>
      </c>
      <c r="I27" s="20">
        <v>0.17448873469128531</v>
      </c>
      <c r="J27" s="20">
        <v>0.23732024122703607</v>
      </c>
      <c r="K27" s="20">
        <v>0.18670587016027201</v>
      </c>
      <c r="L27" s="20">
        <v>0.27501416605788431</v>
      </c>
      <c r="M27" s="20">
        <v>0.20133968642586408</v>
      </c>
      <c r="N27" s="20">
        <v>0.29672271375959902</v>
      </c>
      <c r="O27" s="20">
        <v>0.21121131532771936</v>
      </c>
      <c r="P27" s="20">
        <v>0.28667887405645531</v>
      </c>
      <c r="Q27" s="20">
        <v>0.21706302973879124</v>
      </c>
      <c r="R27" s="20">
        <v>0.29105547580171887</v>
      </c>
      <c r="S27" s="20">
        <v>0.21114661461709622</v>
      </c>
      <c r="T27" s="20">
        <v>0.24703428194743227</v>
      </c>
      <c r="U27" s="20">
        <v>0.18603288199754484</v>
      </c>
      <c r="V27" s="20">
        <v>0.22221620682215856</v>
      </c>
      <c r="W27" s="20">
        <v>0.16748794282480539</v>
      </c>
      <c r="X27" s="20">
        <v>0.20732756117899898</v>
      </c>
      <c r="Y27" s="20">
        <v>0.16075586236518313</v>
      </c>
    </row>
    <row r="28" spans="1:25" x14ac:dyDescent="0.3">
      <c r="A28" s="40">
        <v>0.54166666666666663</v>
      </c>
      <c r="B28" s="20">
        <v>0.20804243806702566</v>
      </c>
      <c r="C28" s="20">
        <v>0.14864999414750643</v>
      </c>
      <c r="D28" s="20">
        <v>0.20574636340471858</v>
      </c>
      <c r="E28" s="20">
        <v>0.15508849999265473</v>
      </c>
      <c r="F28" s="20">
        <v>0.2204200406555544</v>
      </c>
      <c r="G28" s="20">
        <v>0.15517464595862546</v>
      </c>
      <c r="H28" s="20">
        <v>0.22586105555408512</v>
      </c>
      <c r="I28" s="20">
        <v>0.17568153126278421</v>
      </c>
      <c r="J28" s="20">
        <v>0.23502807618166799</v>
      </c>
      <c r="K28" s="20">
        <v>0.18128163000520237</v>
      </c>
      <c r="L28" s="20">
        <v>0.26873513905433682</v>
      </c>
      <c r="M28" s="20">
        <v>0.19762412649220182</v>
      </c>
      <c r="N28" s="20">
        <v>0.29014294649558225</v>
      </c>
      <c r="O28" s="20">
        <v>0.2113133587131833</v>
      </c>
      <c r="P28" s="20">
        <v>0.28765542407870937</v>
      </c>
      <c r="Q28" s="20">
        <v>0.2168443313863373</v>
      </c>
      <c r="R28" s="20">
        <v>0.28937559260733858</v>
      </c>
      <c r="S28" s="20">
        <v>0.21137906799077946</v>
      </c>
      <c r="T28" s="20">
        <v>0.2422898048366724</v>
      </c>
      <c r="U28" s="20">
        <v>0.18618659640340071</v>
      </c>
      <c r="V28" s="20">
        <v>0.22210842784270721</v>
      </c>
      <c r="W28" s="20">
        <v>0.16655256511507677</v>
      </c>
      <c r="X28" s="20">
        <v>0.21157375089794334</v>
      </c>
      <c r="Y28" s="20">
        <v>0.15510270054396474</v>
      </c>
    </row>
    <row r="29" spans="1:25" x14ac:dyDescent="0.3">
      <c r="A29" s="40">
        <v>0.5625</v>
      </c>
      <c r="B29" s="20">
        <v>0.2048386538765484</v>
      </c>
      <c r="C29" s="20">
        <v>0.14481897130690663</v>
      </c>
      <c r="D29" s="20">
        <v>0.20231402794164804</v>
      </c>
      <c r="E29" s="20">
        <v>0.14890306028144179</v>
      </c>
      <c r="F29" s="20">
        <v>0.21731374352517316</v>
      </c>
      <c r="G29" s="20">
        <v>0.15320740266278443</v>
      </c>
      <c r="H29" s="20">
        <v>0.22564973975679539</v>
      </c>
      <c r="I29" s="20">
        <v>0.17192681652074837</v>
      </c>
      <c r="J29" s="20">
        <v>0.23541648469069065</v>
      </c>
      <c r="K29" s="20">
        <v>0.18251019044432659</v>
      </c>
      <c r="L29" s="20">
        <v>0.26340181914919031</v>
      </c>
      <c r="M29" s="20">
        <v>0.19154112082823369</v>
      </c>
      <c r="N29" s="20">
        <v>0.28907754648409217</v>
      </c>
      <c r="O29" s="20">
        <v>0.20745302615034261</v>
      </c>
      <c r="P29" s="20">
        <v>0.28667959555370132</v>
      </c>
      <c r="Q29" s="20">
        <v>0.21091746668193942</v>
      </c>
      <c r="R29" s="20">
        <v>0.28459441769884442</v>
      </c>
      <c r="S29" s="20">
        <v>0.21125485455079857</v>
      </c>
      <c r="T29" s="20">
        <v>0.2383760924615225</v>
      </c>
      <c r="U29" s="20">
        <v>0.18428761208360853</v>
      </c>
      <c r="V29" s="20">
        <v>0.21138587507684914</v>
      </c>
      <c r="W29" s="20">
        <v>0.15686113657857315</v>
      </c>
      <c r="X29" s="20">
        <v>0.20417040898519642</v>
      </c>
      <c r="Y29" s="20">
        <v>0.15447214559378319</v>
      </c>
    </row>
    <row r="30" spans="1:25" x14ac:dyDescent="0.3">
      <c r="A30" s="40">
        <v>0.58333333333333337</v>
      </c>
      <c r="B30" s="20">
        <v>0.20450114739490957</v>
      </c>
      <c r="C30" s="20">
        <v>0.14404930413352357</v>
      </c>
      <c r="D30" s="20">
        <v>0.20342607046897138</v>
      </c>
      <c r="E30" s="20">
        <v>0.14820475103879535</v>
      </c>
      <c r="F30" s="20">
        <v>0.21506895195951606</v>
      </c>
      <c r="G30" s="20">
        <v>0.15094888551760516</v>
      </c>
      <c r="H30" s="20">
        <v>0.22729713069537777</v>
      </c>
      <c r="I30" s="20">
        <v>0.16925619250782073</v>
      </c>
      <c r="J30" s="20">
        <v>0.23348386524441331</v>
      </c>
      <c r="K30" s="20">
        <v>0.17921031389270689</v>
      </c>
      <c r="L30" s="20">
        <v>0.26620167494451868</v>
      </c>
      <c r="M30" s="20">
        <v>0.19240866983837049</v>
      </c>
      <c r="N30" s="20">
        <v>0.28800562669799296</v>
      </c>
      <c r="O30" s="20">
        <v>0.20514768459331001</v>
      </c>
      <c r="P30" s="20">
        <v>0.28719112895549487</v>
      </c>
      <c r="Q30" s="20">
        <v>0.21559900659586353</v>
      </c>
      <c r="R30" s="20">
        <v>0.28775564864611408</v>
      </c>
      <c r="S30" s="20">
        <v>0.2134165502570162</v>
      </c>
      <c r="T30" s="20">
        <v>0.23974343138581253</v>
      </c>
      <c r="U30" s="20">
        <v>0.18256861102811575</v>
      </c>
      <c r="V30" s="20">
        <v>0.21018317484146032</v>
      </c>
      <c r="W30" s="20">
        <v>0.15401957603782535</v>
      </c>
      <c r="X30" s="20">
        <v>0.20175523639716286</v>
      </c>
      <c r="Y30" s="20">
        <v>0.15443871277784138</v>
      </c>
    </row>
    <row r="31" spans="1:25" x14ac:dyDescent="0.3">
      <c r="A31" s="40">
        <v>0.60416666666666663</v>
      </c>
      <c r="B31" s="20">
        <v>0.2027374930112234</v>
      </c>
      <c r="C31" s="20">
        <v>0.14063896299806847</v>
      </c>
      <c r="D31" s="20">
        <v>0.20220164243395153</v>
      </c>
      <c r="E31" s="20">
        <v>0.14476773829277675</v>
      </c>
      <c r="F31" s="20">
        <v>0.21356927692134284</v>
      </c>
      <c r="G31" s="20">
        <v>0.14879157741848928</v>
      </c>
      <c r="H31" s="20">
        <v>0.22616927572180379</v>
      </c>
      <c r="I31" s="20">
        <v>0.16933743299556844</v>
      </c>
      <c r="J31" s="20">
        <v>0.23403474051967296</v>
      </c>
      <c r="K31" s="20">
        <v>0.17866671732812398</v>
      </c>
      <c r="L31" s="20">
        <v>0.26586003519898643</v>
      </c>
      <c r="M31" s="20">
        <v>0.19464730176360362</v>
      </c>
      <c r="N31" s="20">
        <v>0.29048815194279759</v>
      </c>
      <c r="O31" s="20">
        <v>0.20446537448379359</v>
      </c>
      <c r="P31" s="20">
        <v>0.29251212419620087</v>
      </c>
      <c r="Q31" s="20">
        <v>0.21510043364851217</v>
      </c>
      <c r="R31" s="20">
        <v>0.28830855522711102</v>
      </c>
      <c r="S31" s="20">
        <v>0.20771341990301947</v>
      </c>
      <c r="T31" s="20">
        <v>0.24312450473374256</v>
      </c>
      <c r="U31" s="20">
        <v>0.18257962425093135</v>
      </c>
      <c r="V31" s="20">
        <v>0.20849979948581765</v>
      </c>
      <c r="W31" s="20">
        <v>0.15475782980039893</v>
      </c>
      <c r="X31" s="20">
        <v>0.20315050580712229</v>
      </c>
      <c r="Y31" s="20">
        <v>0.15341169381545039</v>
      </c>
    </row>
    <row r="32" spans="1:25" x14ac:dyDescent="0.3">
      <c r="A32" s="40">
        <v>0.625</v>
      </c>
      <c r="B32" s="20">
        <v>0.19929809024121806</v>
      </c>
      <c r="C32" s="20">
        <v>0.13560232126998145</v>
      </c>
      <c r="D32" s="20">
        <v>0.19686663606788823</v>
      </c>
      <c r="E32" s="20">
        <v>0.142895414600445</v>
      </c>
      <c r="F32" s="20">
        <v>0.20922319492829142</v>
      </c>
      <c r="G32" s="20">
        <v>0.14741461148583107</v>
      </c>
      <c r="H32" s="20">
        <v>0.22020297277719428</v>
      </c>
      <c r="I32" s="20">
        <v>0.16679032896901039</v>
      </c>
      <c r="J32" s="20">
        <v>0.22809598923589938</v>
      </c>
      <c r="K32" s="20">
        <v>0.17339578752282991</v>
      </c>
      <c r="L32" s="20">
        <v>0.25970760657897629</v>
      </c>
      <c r="M32" s="20">
        <v>0.19092896682681298</v>
      </c>
      <c r="N32" s="20">
        <v>0.28677944230564967</v>
      </c>
      <c r="O32" s="20">
        <v>0.20452345198360292</v>
      </c>
      <c r="P32" s="20">
        <v>0.2900411786894177</v>
      </c>
      <c r="Q32" s="20">
        <v>0.21224132089489556</v>
      </c>
      <c r="R32" s="20">
        <v>0.28683648463167172</v>
      </c>
      <c r="S32" s="20">
        <v>0.20785025810894858</v>
      </c>
      <c r="T32" s="20">
        <v>0.24733692748186095</v>
      </c>
      <c r="U32" s="20">
        <v>0.18150891769212338</v>
      </c>
      <c r="V32" s="20">
        <v>0.21360094296554386</v>
      </c>
      <c r="W32" s="20">
        <v>0.15385511865078433</v>
      </c>
      <c r="X32" s="20">
        <v>0.2039788294553182</v>
      </c>
      <c r="Y32" s="20">
        <v>0.15303822256226091</v>
      </c>
    </row>
    <row r="33" spans="1:25" x14ac:dyDescent="0.3">
      <c r="A33" s="40">
        <v>0.64583333333333337</v>
      </c>
      <c r="B33" s="20">
        <v>0.19791207085007229</v>
      </c>
      <c r="C33" s="20">
        <v>0.13782294667794304</v>
      </c>
      <c r="D33" s="20">
        <v>0.19232863808462849</v>
      </c>
      <c r="E33" s="20">
        <v>0.14340781096301408</v>
      </c>
      <c r="F33" s="20">
        <v>0.20299335161439164</v>
      </c>
      <c r="G33" s="20">
        <v>0.14444245139362785</v>
      </c>
      <c r="H33" s="20">
        <v>0.21548408059382851</v>
      </c>
      <c r="I33" s="20">
        <v>0.16571504282813845</v>
      </c>
      <c r="J33" s="20">
        <v>0.2243321201949528</v>
      </c>
      <c r="K33" s="20">
        <v>0.16949114757575329</v>
      </c>
      <c r="L33" s="20">
        <v>0.25070833399020376</v>
      </c>
      <c r="M33" s="20">
        <v>0.18776299777736288</v>
      </c>
      <c r="N33" s="20">
        <v>0.27732028973664863</v>
      </c>
      <c r="O33" s="20">
        <v>0.19699427258170449</v>
      </c>
      <c r="P33" s="20">
        <v>0.2820806436181067</v>
      </c>
      <c r="Q33" s="20">
        <v>0.20575121554907672</v>
      </c>
      <c r="R33" s="20">
        <v>0.27743062813242564</v>
      </c>
      <c r="S33" s="20">
        <v>0.20491139799497435</v>
      </c>
      <c r="T33" s="20">
        <v>0.24107184858620734</v>
      </c>
      <c r="U33" s="20">
        <v>0.1773812948321235</v>
      </c>
      <c r="V33" s="20">
        <v>0.21579611361814141</v>
      </c>
      <c r="W33" s="20">
        <v>0.15504050839191291</v>
      </c>
      <c r="X33" s="20">
        <v>0.2023727980446807</v>
      </c>
      <c r="Y33" s="20">
        <v>0.15111655265895602</v>
      </c>
    </row>
    <row r="34" spans="1:25" x14ac:dyDescent="0.3">
      <c r="A34" s="40">
        <v>0.66666666666666663</v>
      </c>
      <c r="B34" s="20">
        <v>0.18899464017636736</v>
      </c>
      <c r="C34" s="20">
        <v>0.13305955141133372</v>
      </c>
      <c r="D34" s="20">
        <v>0.18255764265032051</v>
      </c>
      <c r="E34" s="20">
        <v>0.13886572137456979</v>
      </c>
      <c r="F34" s="20">
        <v>0.19630092754395648</v>
      </c>
      <c r="G34" s="20">
        <v>0.14310824559292817</v>
      </c>
      <c r="H34" s="20">
        <v>0.20398548460189841</v>
      </c>
      <c r="I34" s="20">
        <v>0.16047044994415594</v>
      </c>
      <c r="J34" s="20">
        <v>0.21353050966721607</v>
      </c>
      <c r="K34" s="20">
        <v>0.16408877135926256</v>
      </c>
      <c r="L34" s="20">
        <v>0.23878151728897912</v>
      </c>
      <c r="M34" s="20">
        <v>0.18251000993310909</v>
      </c>
      <c r="N34" s="20">
        <v>0.26465255445645319</v>
      </c>
      <c r="O34" s="20">
        <v>0.19674009234425285</v>
      </c>
      <c r="P34" s="20">
        <v>0.26956195121093107</v>
      </c>
      <c r="Q34" s="20">
        <v>0.20189742897798016</v>
      </c>
      <c r="R34" s="20">
        <v>0.26218278077929963</v>
      </c>
      <c r="S34" s="20">
        <v>0.19813287507168198</v>
      </c>
      <c r="T34" s="20">
        <v>0.23025970297390558</v>
      </c>
      <c r="U34" s="20">
        <v>0.17427154812739618</v>
      </c>
      <c r="V34" s="20">
        <v>0.21476619542569686</v>
      </c>
      <c r="W34" s="20">
        <v>0.14981834484448317</v>
      </c>
      <c r="X34" s="20">
        <v>0.2039358405051821</v>
      </c>
      <c r="Y34" s="20">
        <v>0.14700888960674535</v>
      </c>
    </row>
    <row r="35" spans="1:25" x14ac:dyDescent="0.3">
      <c r="A35" s="40">
        <v>0.6875</v>
      </c>
      <c r="B35" s="20">
        <v>0.17111359602807172</v>
      </c>
      <c r="C35" s="20">
        <v>0.13037284578167321</v>
      </c>
      <c r="D35" s="20">
        <v>0.16954594340172849</v>
      </c>
      <c r="E35" s="20">
        <v>0.13582025577528073</v>
      </c>
      <c r="F35" s="20">
        <v>0.18234039325305645</v>
      </c>
      <c r="G35" s="20">
        <v>0.13898216840559258</v>
      </c>
      <c r="H35" s="20">
        <v>0.19199717131314376</v>
      </c>
      <c r="I35" s="20">
        <v>0.16027975543279252</v>
      </c>
      <c r="J35" s="20">
        <v>0.2029735488403791</v>
      </c>
      <c r="K35" s="20">
        <v>0.16616863346715585</v>
      </c>
      <c r="L35" s="20">
        <v>0.22410035301449929</v>
      </c>
      <c r="M35" s="20">
        <v>0.17915364815611018</v>
      </c>
      <c r="N35" s="20">
        <v>0.24461215938214648</v>
      </c>
      <c r="O35" s="20">
        <v>0.1945254352507883</v>
      </c>
      <c r="P35" s="20">
        <v>0.25008502179313813</v>
      </c>
      <c r="Q35" s="20">
        <v>0.20130030292474987</v>
      </c>
      <c r="R35" s="20">
        <v>0.2392713284312169</v>
      </c>
      <c r="S35" s="20">
        <v>0.19232715780715867</v>
      </c>
      <c r="T35" s="20">
        <v>0.20844626659998089</v>
      </c>
      <c r="U35" s="20">
        <v>0.16631980790736733</v>
      </c>
      <c r="V35" s="20">
        <v>0.21218282884218473</v>
      </c>
      <c r="W35" s="20">
        <v>0.14532292405736533</v>
      </c>
      <c r="X35" s="20">
        <v>0.20040171108926266</v>
      </c>
      <c r="Y35" s="20">
        <v>0.14106630946608587</v>
      </c>
    </row>
    <row r="36" spans="1:25" x14ac:dyDescent="0.3">
      <c r="A36" s="40">
        <v>0.70833333333333337</v>
      </c>
      <c r="B36" s="20">
        <v>0.16323395987140002</v>
      </c>
      <c r="C36" s="20">
        <v>0.13017725174702963</v>
      </c>
      <c r="D36" s="20">
        <v>0.16220390163058995</v>
      </c>
      <c r="E36" s="20">
        <v>0.13641675939020295</v>
      </c>
      <c r="F36" s="20">
        <v>0.17339328102517543</v>
      </c>
      <c r="G36" s="20">
        <v>0.13639744383285202</v>
      </c>
      <c r="H36" s="20">
        <v>0.17853742451326904</v>
      </c>
      <c r="I36" s="20">
        <v>0.15699984044088802</v>
      </c>
      <c r="J36" s="20">
        <v>0.19529720404355097</v>
      </c>
      <c r="K36" s="20">
        <v>0.16479264231573454</v>
      </c>
      <c r="L36" s="20">
        <v>0.2096406703604641</v>
      </c>
      <c r="M36" s="20">
        <v>0.17895448646931103</v>
      </c>
      <c r="N36" s="20">
        <v>0.23579664442609621</v>
      </c>
      <c r="O36" s="20">
        <v>0.1929183662416151</v>
      </c>
      <c r="P36" s="20">
        <v>0.24240687113974399</v>
      </c>
      <c r="Q36" s="20">
        <v>0.2035009510425598</v>
      </c>
      <c r="R36" s="20">
        <v>0.22814936979091316</v>
      </c>
      <c r="S36" s="20">
        <v>0.19343912630174093</v>
      </c>
      <c r="T36" s="20">
        <v>0.20288740523919085</v>
      </c>
      <c r="U36" s="20">
        <v>0.16626546742016327</v>
      </c>
      <c r="V36" s="20">
        <v>0.2038408628760531</v>
      </c>
      <c r="W36" s="20">
        <v>0.14252073952267846</v>
      </c>
      <c r="X36" s="20">
        <v>0.19140036722879036</v>
      </c>
      <c r="Y36" s="20">
        <v>0.13466305597367326</v>
      </c>
    </row>
    <row r="37" spans="1:25" x14ac:dyDescent="0.3">
      <c r="A37" s="40">
        <v>0.72916666666666663</v>
      </c>
      <c r="B37" s="20">
        <v>0.15656244541943193</v>
      </c>
      <c r="C37" s="20">
        <v>0.12985725733536665</v>
      </c>
      <c r="D37" s="20">
        <v>0.15382118095962374</v>
      </c>
      <c r="E37" s="20">
        <v>0.13575055305407518</v>
      </c>
      <c r="F37" s="20">
        <v>0.16631845312531604</v>
      </c>
      <c r="G37" s="20">
        <v>0.1363325842922006</v>
      </c>
      <c r="H37" s="20">
        <v>0.17145709794532216</v>
      </c>
      <c r="I37" s="20">
        <v>0.15332391320471736</v>
      </c>
      <c r="J37" s="20">
        <v>0.19158787901742017</v>
      </c>
      <c r="K37" s="20">
        <v>0.16055165805455263</v>
      </c>
      <c r="L37" s="20">
        <v>0.2023316571147207</v>
      </c>
      <c r="M37" s="20">
        <v>0.18077963169983075</v>
      </c>
      <c r="N37" s="20">
        <v>0.226206220290952</v>
      </c>
      <c r="O37" s="20">
        <v>0.19023095965542441</v>
      </c>
      <c r="P37" s="20">
        <v>0.22855463487578731</v>
      </c>
      <c r="Q37" s="20">
        <v>0.19687917904189345</v>
      </c>
      <c r="R37" s="20">
        <v>0.21835894239309453</v>
      </c>
      <c r="S37" s="20">
        <v>0.18486472038919613</v>
      </c>
      <c r="T37" s="20">
        <v>0.19180576763924517</v>
      </c>
      <c r="U37" s="20">
        <v>0.17131491684523945</v>
      </c>
      <c r="V37" s="20">
        <v>0.18378856022310741</v>
      </c>
      <c r="W37" s="20">
        <v>0.14148485933694147</v>
      </c>
      <c r="X37" s="20">
        <v>0.17798003959123765</v>
      </c>
      <c r="Y37" s="20">
        <v>0.1311880033339837</v>
      </c>
    </row>
    <row r="38" spans="1:25" x14ac:dyDescent="0.3">
      <c r="A38" s="40">
        <v>0.75</v>
      </c>
      <c r="B38" s="20">
        <v>0.15233270427505824</v>
      </c>
      <c r="C38" s="20">
        <v>0.12651258118461198</v>
      </c>
      <c r="D38" s="20">
        <v>0.14873435429830398</v>
      </c>
      <c r="E38" s="20">
        <v>0.13139365892393262</v>
      </c>
      <c r="F38" s="20">
        <v>0.16204989024104041</v>
      </c>
      <c r="G38" s="20">
        <v>0.13751280284995618</v>
      </c>
      <c r="H38" s="20">
        <v>0.16544484564247855</v>
      </c>
      <c r="I38" s="20">
        <v>0.14851677472992811</v>
      </c>
      <c r="J38" s="20">
        <v>0.18669890839633629</v>
      </c>
      <c r="K38" s="20">
        <v>0.15808835901294113</v>
      </c>
      <c r="L38" s="20">
        <v>0.19564071573038533</v>
      </c>
      <c r="M38" s="20">
        <v>0.17785818856773136</v>
      </c>
      <c r="N38" s="20">
        <v>0.21814553623266922</v>
      </c>
      <c r="O38" s="20">
        <v>0.18946020079926792</v>
      </c>
      <c r="P38" s="20">
        <v>0.2180443712679753</v>
      </c>
      <c r="Q38" s="20">
        <v>0.19621063703329675</v>
      </c>
      <c r="R38" s="20">
        <v>0.20967631216266014</v>
      </c>
      <c r="S38" s="20">
        <v>0.18835235016870022</v>
      </c>
      <c r="T38" s="20">
        <v>0.18866073023170213</v>
      </c>
      <c r="U38" s="20">
        <v>0.1675787462408776</v>
      </c>
      <c r="V38" s="20">
        <v>0.17936080021154582</v>
      </c>
      <c r="W38" s="20">
        <v>0.14223887999453139</v>
      </c>
      <c r="X38" s="20">
        <v>0.17358977709868012</v>
      </c>
      <c r="Y38" s="20">
        <v>0.13014891081010915</v>
      </c>
    </row>
    <row r="39" spans="1:25" x14ac:dyDescent="0.3">
      <c r="A39" s="40">
        <v>0.77083333333333337</v>
      </c>
      <c r="B39" s="20">
        <v>0.14481924437978971</v>
      </c>
      <c r="C39" s="20">
        <v>0.12462690730680523</v>
      </c>
      <c r="D39" s="20">
        <v>0.14204267654126188</v>
      </c>
      <c r="E39" s="20">
        <v>0.13087978830920119</v>
      </c>
      <c r="F39" s="20">
        <v>0.1561103760037891</v>
      </c>
      <c r="G39" s="20">
        <v>0.13620518801078946</v>
      </c>
      <c r="H39" s="20">
        <v>0.15932202569854825</v>
      </c>
      <c r="I39" s="20">
        <v>0.14873198692938941</v>
      </c>
      <c r="J39" s="20">
        <v>0.1811238114812532</v>
      </c>
      <c r="K39" s="20">
        <v>0.16030426089272362</v>
      </c>
      <c r="L39" s="20">
        <v>0.19561506976847215</v>
      </c>
      <c r="M39" s="20">
        <v>0.17862965752270304</v>
      </c>
      <c r="N39" s="20">
        <v>0.21353729274296471</v>
      </c>
      <c r="O39" s="20">
        <v>0.18984300777692176</v>
      </c>
      <c r="P39" s="20">
        <v>0.21040191603228886</v>
      </c>
      <c r="Q39" s="20">
        <v>0.19596124610862145</v>
      </c>
      <c r="R39" s="20">
        <v>0.20323661188184783</v>
      </c>
      <c r="S39" s="20">
        <v>0.18352554594670051</v>
      </c>
      <c r="T39" s="20">
        <v>0.18236008428788858</v>
      </c>
      <c r="U39" s="20">
        <v>0.165896541630939</v>
      </c>
      <c r="V39" s="20">
        <v>0.1771154475828223</v>
      </c>
      <c r="W39" s="20">
        <v>0.13890938974494882</v>
      </c>
      <c r="X39" s="20">
        <v>0.16874599979523369</v>
      </c>
      <c r="Y39" s="20">
        <v>0.13157952005042226</v>
      </c>
    </row>
    <row r="40" spans="1:25" x14ac:dyDescent="0.3">
      <c r="A40" s="40">
        <v>0.79166666666666663</v>
      </c>
      <c r="B40" s="20">
        <v>0.13843576850980968</v>
      </c>
      <c r="C40" s="20">
        <v>0.12677379507676634</v>
      </c>
      <c r="D40" s="20">
        <v>0.13884225947571541</v>
      </c>
      <c r="E40" s="20">
        <v>0.13190094828186053</v>
      </c>
      <c r="F40" s="20">
        <v>0.1521509008407827</v>
      </c>
      <c r="G40" s="20">
        <v>0.13513785828821012</v>
      </c>
      <c r="H40" s="20">
        <v>0.15781937760861597</v>
      </c>
      <c r="I40" s="20">
        <v>0.14730106776385576</v>
      </c>
      <c r="J40" s="20">
        <v>0.17645715817539284</v>
      </c>
      <c r="K40" s="20">
        <v>0.16264170319103635</v>
      </c>
      <c r="L40" s="20">
        <v>0.18879168939812069</v>
      </c>
      <c r="M40" s="20">
        <v>0.1744535930340626</v>
      </c>
      <c r="N40" s="20">
        <v>0.2044141782283638</v>
      </c>
      <c r="O40" s="20">
        <v>0.18846358192114271</v>
      </c>
      <c r="P40" s="20">
        <v>0.20617980723974971</v>
      </c>
      <c r="Q40" s="20">
        <v>0.19381961866643016</v>
      </c>
      <c r="R40" s="20">
        <v>0.20072861147679841</v>
      </c>
      <c r="S40" s="20">
        <v>0.18379334253541554</v>
      </c>
      <c r="T40" s="20">
        <v>0.17874325810677966</v>
      </c>
      <c r="U40" s="20">
        <v>0.1663152682615833</v>
      </c>
      <c r="V40" s="20">
        <v>0.17185805993098288</v>
      </c>
      <c r="W40" s="20">
        <v>0.13668337007905595</v>
      </c>
      <c r="X40" s="20">
        <v>0.16463656117740613</v>
      </c>
      <c r="Y40" s="20">
        <v>0.13010433157656257</v>
      </c>
    </row>
    <row r="41" spans="1:25" x14ac:dyDescent="0.3">
      <c r="A41" s="40">
        <v>0.8125</v>
      </c>
      <c r="B41" s="20">
        <v>0.13604343317633966</v>
      </c>
      <c r="C41" s="20">
        <v>0.1252067326959512</v>
      </c>
      <c r="D41" s="20">
        <v>0.13634150797622821</v>
      </c>
      <c r="E41" s="20">
        <v>0.13486034844281314</v>
      </c>
      <c r="F41" s="20">
        <v>0.14831562763792464</v>
      </c>
      <c r="G41" s="20">
        <v>0.13515489167477249</v>
      </c>
      <c r="H41" s="20">
        <v>0.15435842795292398</v>
      </c>
      <c r="I41" s="20">
        <v>0.14636193662426347</v>
      </c>
      <c r="J41" s="20">
        <v>0.17116693252623918</v>
      </c>
      <c r="K41" s="20">
        <v>0.15624523463526355</v>
      </c>
      <c r="L41" s="20">
        <v>0.18753215043124483</v>
      </c>
      <c r="M41" s="20">
        <v>0.17094726437747382</v>
      </c>
      <c r="N41" s="20">
        <v>0.20036227391647615</v>
      </c>
      <c r="O41" s="20">
        <v>0.18713944323029469</v>
      </c>
      <c r="P41" s="20">
        <v>0.19881140088193516</v>
      </c>
      <c r="Q41" s="20">
        <v>0.19181042674095827</v>
      </c>
      <c r="R41" s="20">
        <v>0.19746204976965726</v>
      </c>
      <c r="S41" s="20">
        <v>0.18224924372535972</v>
      </c>
      <c r="T41" s="20">
        <v>0.17470881671274052</v>
      </c>
      <c r="U41" s="20">
        <v>0.16372332702657447</v>
      </c>
      <c r="V41" s="20">
        <v>0.15982246210064985</v>
      </c>
      <c r="W41" s="20">
        <v>0.13513586231973079</v>
      </c>
      <c r="X41" s="20">
        <v>0.15378582523438766</v>
      </c>
      <c r="Y41" s="20">
        <v>0.12907654858377166</v>
      </c>
    </row>
    <row r="42" spans="1:25" x14ac:dyDescent="0.3">
      <c r="A42" s="40">
        <v>0.83333333333333337</v>
      </c>
      <c r="B42" s="20">
        <v>0.13397555811488482</v>
      </c>
      <c r="C42" s="20">
        <v>0.12319671455422489</v>
      </c>
      <c r="D42" s="20">
        <v>0.13498833362104801</v>
      </c>
      <c r="E42" s="20">
        <v>0.12976589367219526</v>
      </c>
      <c r="F42" s="20">
        <v>0.14467993982572805</v>
      </c>
      <c r="G42" s="20">
        <v>0.12999324014967223</v>
      </c>
      <c r="H42" s="20">
        <v>0.15205240743127615</v>
      </c>
      <c r="I42" s="20">
        <v>0.14508165106778195</v>
      </c>
      <c r="J42" s="20">
        <v>0.17060760624385429</v>
      </c>
      <c r="K42" s="20">
        <v>0.15860628123558987</v>
      </c>
      <c r="L42" s="20">
        <v>0.18342006461026761</v>
      </c>
      <c r="M42" s="20">
        <v>0.17125434351963403</v>
      </c>
      <c r="N42" s="20">
        <v>0.19847821866560639</v>
      </c>
      <c r="O42" s="20">
        <v>0.183953476151691</v>
      </c>
      <c r="P42" s="20">
        <v>0.19757772627373738</v>
      </c>
      <c r="Q42" s="20">
        <v>0.19203832106320312</v>
      </c>
      <c r="R42" s="20">
        <v>0.19476563218938703</v>
      </c>
      <c r="S42" s="20">
        <v>0.17816050773928552</v>
      </c>
      <c r="T42" s="20">
        <v>0.17264698304960396</v>
      </c>
      <c r="U42" s="20">
        <v>0.16057451103389805</v>
      </c>
      <c r="V42" s="20">
        <v>0.16035884788985191</v>
      </c>
      <c r="W42" s="20">
        <v>0.13558564017710464</v>
      </c>
      <c r="X42" s="20">
        <v>0.1504781295142251</v>
      </c>
      <c r="Y42" s="20">
        <v>0.12647230744573956</v>
      </c>
    </row>
    <row r="43" spans="1:25" x14ac:dyDescent="0.3">
      <c r="A43" s="40">
        <v>0.85416666666666663</v>
      </c>
      <c r="B43" s="20">
        <v>0.13204125012607024</v>
      </c>
      <c r="C43" s="20">
        <v>0.12313166328372512</v>
      </c>
      <c r="D43" s="20">
        <v>0.13373273880672018</v>
      </c>
      <c r="E43" s="20">
        <v>0.12783124199200907</v>
      </c>
      <c r="F43" s="20">
        <v>0.14194291644280774</v>
      </c>
      <c r="G43" s="20">
        <v>0.13502170353511952</v>
      </c>
      <c r="H43" s="20">
        <v>0.14866922977550856</v>
      </c>
      <c r="I43" s="20">
        <v>0.14258578165372637</v>
      </c>
      <c r="J43" s="20">
        <v>0.16838280288269267</v>
      </c>
      <c r="K43" s="20">
        <v>0.15694743605764597</v>
      </c>
      <c r="L43" s="20">
        <v>0.18039639601866125</v>
      </c>
      <c r="M43" s="20">
        <v>0.17153929972661003</v>
      </c>
      <c r="N43" s="20">
        <v>0.19623446693345339</v>
      </c>
      <c r="O43" s="20">
        <v>0.18220340021613773</v>
      </c>
      <c r="P43" s="20">
        <v>0.19833326886158414</v>
      </c>
      <c r="Q43" s="20">
        <v>0.19241820437290136</v>
      </c>
      <c r="R43" s="20">
        <v>0.19334720037440986</v>
      </c>
      <c r="S43" s="20">
        <v>0.17293786623150431</v>
      </c>
      <c r="T43" s="20">
        <v>0.1693913641819153</v>
      </c>
      <c r="U43" s="20">
        <v>0.15833623469253164</v>
      </c>
      <c r="V43" s="20">
        <v>0.15844307697396995</v>
      </c>
      <c r="W43" s="20">
        <v>0.13509938485842821</v>
      </c>
      <c r="X43" s="20">
        <v>0.14821903194775798</v>
      </c>
      <c r="Y43" s="20">
        <v>0.131722077010439</v>
      </c>
    </row>
    <row r="44" spans="1:25" x14ac:dyDescent="0.3">
      <c r="A44" s="40">
        <v>0.875</v>
      </c>
      <c r="B44" s="20">
        <v>0.12874534269786553</v>
      </c>
      <c r="C44" s="20">
        <v>0.12261821097779073</v>
      </c>
      <c r="D44" s="20">
        <v>0.13095306569622137</v>
      </c>
      <c r="E44" s="20">
        <v>0.1280704203470977</v>
      </c>
      <c r="F44" s="20">
        <v>0.14217628478935976</v>
      </c>
      <c r="G44" s="20">
        <v>0.13490514519447047</v>
      </c>
      <c r="H44" s="20">
        <v>0.14391810225997548</v>
      </c>
      <c r="I44" s="20">
        <v>0.14026113364968526</v>
      </c>
      <c r="J44" s="20">
        <v>0.16430029520616388</v>
      </c>
      <c r="K44" s="20">
        <v>0.1506410109456261</v>
      </c>
      <c r="L44" s="20">
        <v>0.17571396388996346</v>
      </c>
      <c r="M44" s="20">
        <v>0.16294921468233622</v>
      </c>
      <c r="N44" s="20">
        <v>0.19601485737651506</v>
      </c>
      <c r="O44" s="20">
        <v>0.1799414486718626</v>
      </c>
      <c r="P44" s="20">
        <v>0.19568684477857889</v>
      </c>
      <c r="Q44" s="20">
        <v>0.1884413789526134</v>
      </c>
      <c r="R44" s="20">
        <v>0.19070238884603549</v>
      </c>
      <c r="S44" s="20">
        <v>0.1738196405066498</v>
      </c>
      <c r="T44" s="20">
        <v>0.16884079459550519</v>
      </c>
      <c r="U44" s="20">
        <v>0.15655851954107602</v>
      </c>
      <c r="V44" s="20">
        <v>0.15507468956959297</v>
      </c>
      <c r="W44" s="20">
        <v>0.13877030175071095</v>
      </c>
      <c r="X44" s="20">
        <v>0.14568299895131881</v>
      </c>
      <c r="Y44" s="20">
        <v>0.13387187022171951</v>
      </c>
    </row>
    <row r="45" spans="1:25" x14ac:dyDescent="0.3">
      <c r="A45" s="40">
        <v>0.89583333333333337</v>
      </c>
      <c r="B45" s="20">
        <v>0.12429915070521905</v>
      </c>
      <c r="C45" s="20">
        <v>0.11826743863492126</v>
      </c>
      <c r="D45" s="20">
        <v>0.13041243927621193</v>
      </c>
      <c r="E45" s="20">
        <v>0.12576756961831886</v>
      </c>
      <c r="F45" s="20">
        <v>0.13661728451061203</v>
      </c>
      <c r="G45" s="20">
        <v>0.12916540942141455</v>
      </c>
      <c r="H45" s="20">
        <v>0.138031407698706</v>
      </c>
      <c r="I45" s="20">
        <v>0.13794037731929507</v>
      </c>
      <c r="J45" s="20">
        <v>0.16043529729799008</v>
      </c>
      <c r="K45" s="20">
        <v>0.14830488114817883</v>
      </c>
      <c r="L45" s="20">
        <v>0.17102551770419103</v>
      </c>
      <c r="M45" s="20">
        <v>0.15813068078090997</v>
      </c>
      <c r="N45" s="20">
        <v>0.19339331291404574</v>
      </c>
      <c r="O45" s="20">
        <v>0.17775246761260782</v>
      </c>
      <c r="P45" s="20">
        <v>0.19374585161568342</v>
      </c>
      <c r="Q45" s="20">
        <v>0.18420009937137771</v>
      </c>
      <c r="R45" s="20">
        <v>0.18651810349446271</v>
      </c>
      <c r="S45" s="20">
        <v>0.17027655108472176</v>
      </c>
      <c r="T45" s="20">
        <v>0.16249884596449876</v>
      </c>
      <c r="U45" s="20">
        <v>0.15112287028649204</v>
      </c>
      <c r="V45" s="20">
        <v>0.15390248886961788</v>
      </c>
      <c r="W45" s="20">
        <v>0.13460957832198303</v>
      </c>
      <c r="X45" s="20">
        <v>0.14273940602331084</v>
      </c>
      <c r="Y45" s="20">
        <v>0.12961083319516215</v>
      </c>
    </row>
    <row r="46" spans="1:25" x14ac:dyDescent="0.3">
      <c r="A46" s="40">
        <v>0.91666666666666663</v>
      </c>
      <c r="B46" s="20">
        <v>0.12068008071498804</v>
      </c>
      <c r="C46" s="20">
        <v>0.11334595521208678</v>
      </c>
      <c r="D46" s="20">
        <v>0.12689951017033635</v>
      </c>
      <c r="E46" s="20">
        <v>0.11728981556612771</v>
      </c>
      <c r="F46" s="20">
        <v>0.13247952932987067</v>
      </c>
      <c r="G46" s="20">
        <v>0.1266808442459334</v>
      </c>
      <c r="H46" s="20">
        <v>0.13664252418597053</v>
      </c>
      <c r="I46" s="20">
        <v>0.13229542307658085</v>
      </c>
      <c r="J46" s="20">
        <v>0.15510936539073497</v>
      </c>
      <c r="K46" s="20">
        <v>0.14572663572957967</v>
      </c>
      <c r="L46" s="20">
        <v>0.16762883102961909</v>
      </c>
      <c r="M46" s="20">
        <v>0.15551871107968329</v>
      </c>
      <c r="N46" s="20">
        <v>0.18609652551825229</v>
      </c>
      <c r="O46" s="20">
        <v>0.17315938172121154</v>
      </c>
      <c r="P46" s="20">
        <v>0.19363156109391511</v>
      </c>
      <c r="Q46" s="20">
        <v>0.17936892724440762</v>
      </c>
      <c r="R46" s="20">
        <v>0.18261625540327653</v>
      </c>
      <c r="S46" s="20">
        <v>0.16652132433731012</v>
      </c>
      <c r="T46" s="20">
        <v>0.15931237510931645</v>
      </c>
      <c r="U46" s="20">
        <v>0.1514050701691225</v>
      </c>
      <c r="V46" s="20">
        <v>0.14946709663614063</v>
      </c>
      <c r="W46" s="20">
        <v>0.13175191769375785</v>
      </c>
      <c r="X46" s="20">
        <v>0.14083975280111219</v>
      </c>
      <c r="Y46" s="20">
        <v>0.12731065955255802</v>
      </c>
    </row>
    <row r="47" spans="1:25" x14ac:dyDescent="0.3">
      <c r="A47" s="40">
        <v>0.9375</v>
      </c>
      <c r="B47" s="20">
        <v>0.11830329589884991</v>
      </c>
      <c r="C47" s="20">
        <v>0.10804066080433515</v>
      </c>
      <c r="D47" s="20">
        <v>0.12159979039001882</v>
      </c>
      <c r="E47" s="20">
        <v>0.1129495610150039</v>
      </c>
      <c r="F47" s="20">
        <v>0.12998211386744213</v>
      </c>
      <c r="G47" s="20">
        <v>0.12080698630305833</v>
      </c>
      <c r="H47" s="20">
        <v>0.13581243136215057</v>
      </c>
      <c r="I47" s="20">
        <v>0.12902193947962456</v>
      </c>
      <c r="J47" s="20">
        <v>0.15355642521151805</v>
      </c>
      <c r="K47" s="20">
        <v>0.146972397452628</v>
      </c>
      <c r="L47" s="20">
        <v>0.16231727636974949</v>
      </c>
      <c r="M47" s="20">
        <v>0.1524929922578023</v>
      </c>
      <c r="N47" s="20">
        <v>0.18428381631947061</v>
      </c>
      <c r="O47" s="20">
        <v>0.16580867928126081</v>
      </c>
      <c r="P47" s="20">
        <v>0.18787736862672777</v>
      </c>
      <c r="Q47" s="20">
        <v>0.17507367096645099</v>
      </c>
      <c r="R47" s="20">
        <v>0.17811648073233671</v>
      </c>
      <c r="S47" s="20">
        <v>0.16681950292928294</v>
      </c>
      <c r="T47" s="20">
        <v>0.15653915134976334</v>
      </c>
      <c r="U47" s="20">
        <v>0.14890626428121115</v>
      </c>
      <c r="V47" s="20">
        <v>0.14539464040566197</v>
      </c>
      <c r="W47" s="20">
        <v>0.1311153819950342</v>
      </c>
      <c r="X47" s="20">
        <v>0.13876551037531082</v>
      </c>
      <c r="Y47" s="20">
        <v>0.12795251029018267</v>
      </c>
    </row>
    <row r="48" spans="1:25" x14ac:dyDescent="0.3">
      <c r="A48" s="40">
        <v>0.95833333333333337</v>
      </c>
      <c r="B48" s="20">
        <v>0.1121565961478436</v>
      </c>
      <c r="C48" s="20">
        <v>0.10481020756504179</v>
      </c>
      <c r="D48" s="20">
        <v>0.11488789851600974</v>
      </c>
      <c r="E48" s="20">
        <v>0.11716040459702926</v>
      </c>
      <c r="F48" s="20">
        <v>0.12505409286597594</v>
      </c>
      <c r="G48" s="20">
        <v>0.11832682380512964</v>
      </c>
      <c r="H48" s="20">
        <v>0.13087004985861295</v>
      </c>
      <c r="I48" s="20">
        <v>0.12466560015149059</v>
      </c>
      <c r="J48" s="20">
        <v>0.14990514404041203</v>
      </c>
      <c r="K48" s="20">
        <v>0.14637229592957801</v>
      </c>
      <c r="L48" s="20">
        <v>0.16137665453632927</v>
      </c>
      <c r="M48" s="20">
        <v>0.14990841311458927</v>
      </c>
      <c r="N48" s="20">
        <v>0.18371632584536324</v>
      </c>
      <c r="O48" s="20">
        <v>0.16530594675963167</v>
      </c>
      <c r="P48" s="20">
        <v>0.18439644904946884</v>
      </c>
      <c r="Q48" s="20">
        <v>0.17061880076461752</v>
      </c>
      <c r="R48" s="20">
        <v>0.17462942192195577</v>
      </c>
      <c r="S48" s="20">
        <v>0.16581570673276383</v>
      </c>
      <c r="T48" s="20">
        <v>0.15167433948077721</v>
      </c>
      <c r="U48" s="20">
        <v>0.14401576732322499</v>
      </c>
      <c r="V48" s="20">
        <v>0.14208452152319467</v>
      </c>
      <c r="W48" s="20">
        <v>0.12855718890383705</v>
      </c>
      <c r="X48" s="20">
        <v>0.13589530879955383</v>
      </c>
      <c r="Y48" s="20">
        <v>0.12215321595824299</v>
      </c>
    </row>
    <row r="49" spans="1:25" x14ac:dyDescent="0.3">
      <c r="A49" s="40">
        <v>0.97916666666666663</v>
      </c>
      <c r="B49" s="20">
        <v>0.11027581147526584</v>
      </c>
      <c r="C49" s="20">
        <v>0.10524567813179168</v>
      </c>
      <c r="D49" s="20">
        <v>0.11272485439021337</v>
      </c>
      <c r="E49" s="20">
        <v>0.11338764087353406</v>
      </c>
      <c r="F49" s="20">
        <v>0.12474958429794311</v>
      </c>
      <c r="G49" s="20">
        <v>0.11602992977045223</v>
      </c>
      <c r="H49" s="20">
        <v>0.12673077939618055</v>
      </c>
      <c r="I49" s="20">
        <v>0.12364319045134697</v>
      </c>
      <c r="J49" s="20">
        <v>0.14813909837093356</v>
      </c>
      <c r="K49" s="20">
        <v>0.14305077078697048</v>
      </c>
      <c r="L49" s="20">
        <v>0.16043234874412923</v>
      </c>
      <c r="M49" s="20">
        <v>0.14771821548655739</v>
      </c>
      <c r="N49" s="20">
        <v>0.17918313386455167</v>
      </c>
      <c r="O49" s="20">
        <v>0.16580801862338918</v>
      </c>
      <c r="P49" s="20">
        <v>0.1803915219528088</v>
      </c>
      <c r="Q49" s="20">
        <v>0.17135734126958602</v>
      </c>
      <c r="R49" s="20">
        <v>0.17374834569604014</v>
      </c>
      <c r="S49" s="20">
        <v>0.16430430144716279</v>
      </c>
      <c r="T49" s="20">
        <v>0.15089208172639834</v>
      </c>
      <c r="U49" s="20">
        <v>0.14230472438116887</v>
      </c>
      <c r="V49" s="20">
        <v>0.13687237697383062</v>
      </c>
      <c r="W49" s="20">
        <v>0.12047305100872154</v>
      </c>
      <c r="X49" s="20">
        <v>0.13012772235838238</v>
      </c>
      <c r="Y49" s="20">
        <v>0.11406131442467718</v>
      </c>
    </row>
    <row r="50" spans="1:25" x14ac:dyDescent="0.3">
      <c r="A50" s="17">
        <v>0</v>
      </c>
      <c r="B50" s="20">
        <v>0.10886681130654867</v>
      </c>
      <c r="C50" s="20">
        <v>0.10459306468641166</v>
      </c>
      <c r="D50" s="20">
        <v>0.11480607331593298</v>
      </c>
      <c r="E50" s="20">
        <v>0.10976942891323782</v>
      </c>
      <c r="F50" s="20">
        <v>0.12192098524233448</v>
      </c>
      <c r="G50" s="20">
        <v>0.11129832333727514</v>
      </c>
      <c r="H50" s="20">
        <v>0.12367525237669856</v>
      </c>
      <c r="I50" s="20">
        <v>0.11998788732732911</v>
      </c>
      <c r="J50" s="20">
        <v>0.1420187823930226</v>
      </c>
      <c r="K50" s="20">
        <v>0.13688144894981197</v>
      </c>
      <c r="L50" s="20">
        <v>0.15845977850481777</v>
      </c>
      <c r="M50" s="20">
        <v>0.14548849788668489</v>
      </c>
      <c r="N50" s="20">
        <v>0.17593806351240959</v>
      </c>
      <c r="O50" s="20">
        <v>0.16093921906947514</v>
      </c>
      <c r="P50" s="20">
        <v>0.17802892295556261</v>
      </c>
      <c r="Q50" s="20">
        <v>0.16587145542905835</v>
      </c>
      <c r="R50" s="20">
        <v>0.16880359541850823</v>
      </c>
      <c r="S50" s="20">
        <v>0.16272031394603209</v>
      </c>
      <c r="T50" s="20">
        <v>0.14816027594393746</v>
      </c>
      <c r="U50" s="20">
        <v>0.13933621657752013</v>
      </c>
      <c r="V50" s="20">
        <v>0.13144154964241128</v>
      </c>
      <c r="W50" s="20">
        <v>0.1196568310268359</v>
      </c>
      <c r="X50" s="20">
        <v>0.12150491622008973</v>
      </c>
      <c r="Y50" s="20">
        <v>0.11352522472306396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5186E-28B9-4601-B370-B486D4B2225C}">
  <sheetPr codeName="Sheet8"/>
  <dimension ref="A1:Y55"/>
  <sheetViews>
    <sheetView showGridLines="0" zoomScale="70" zoomScaleNormal="70" workbookViewId="0">
      <selection sqref="A1:XFD1048576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56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 t="s">
        <v>0</v>
      </c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39">
        <v>2.0833333333333329E-2</v>
      </c>
      <c r="B3" s="20">
        <v>0.11653889606371989</v>
      </c>
      <c r="C3" s="20">
        <v>0.10967525772600313</v>
      </c>
      <c r="D3" s="20">
        <v>0.11450972806546018</v>
      </c>
      <c r="E3" s="20">
        <v>0.10783328092132162</v>
      </c>
      <c r="F3" s="20">
        <v>0.11377390503184859</v>
      </c>
      <c r="G3" s="20">
        <v>0.10671847410733677</v>
      </c>
      <c r="H3" s="20">
        <v>0.13323933024588477</v>
      </c>
      <c r="I3" s="20">
        <v>0.12457341226086183</v>
      </c>
      <c r="J3" s="20">
        <v>0.12982694795020452</v>
      </c>
      <c r="K3" s="20">
        <v>0.12874594472106032</v>
      </c>
      <c r="L3" s="20">
        <v>0.14406878314233046</v>
      </c>
      <c r="M3" s="20">
        <v>0.13617837528532212</v>
      </c>
      <c r="N3" s="20">
        <v>0.15826363033317681</v>
      </c>
      <c r="O3" s="20">
        <v>0.15611081111475261</v>
      </c>
      <c r="P3" s="20">
        <v>0.15904963345281609</v>
      </c>
      <c r="Q3" s="20">
        <v>0.15955093668646145</v>
      </c>
      <c r="R3" s="20">
        <v>0.15700399430158918</v>
      </c>
      <c r="S3" s="20">
        <v>0.14898037418940541</v>
      </c>
      <c r="T3" s="20">
        <v>0.14236092297716141</v>
      </c>
      <c r="U3" s="20">
        <v>0.13873656711441615</v>
      </c>
      <c r="V3" s="20">
        <v>0.13873313743815616</v>
      </c>
      <c r="W3" s="20">
        <v>0.12787008722308676</v>
      </c>
      <c r="X3" s="20">
        <v>0.12399976735287305</v>
      </c>
      <c r="Y3" s="20">
        <v>0.11814478505311203</v>
      </c>
    </row>
    <row r="4" spans="1:25" x14ac:dyDescent="0.3">
      <c r="A4" s="40">
        <v>4.1666666666666657E-2</v>
      </c>
      <c r="B4" s="20">
        <v>0.1130650618699121</v>
      </c>
      <c r="C4" s="20">
        <v>0.10542474771532113</v>
      </c>
      <c r="D4" s="20">
        <v>0.11215167556896213</v>
      </c>
      <c r="E4" s="20">
        <v>0.10516187000538987</v>
      </c>
      <c r="F4" s="20">
        <v>0.11027267750760916</v>
      </c>
      <c r="G4" s="20">
        <v>0.10467078062840748</v>
      </c>
      <c r="H4" s="20">
        <v>0.12791448343404016</v>
      </c>
      <c r="I4" s="20">
        <v>0.12210487496734058</v>
      </c>
      <c r="J4" s="20">
        <v>0.12608156547311766</v>
      </c>
      <c r="K4" s="20">
        <v>0.12529708381025784</v>
      </c>
      <c r="L4" s="20">
        <v>0.13986752834115659</v>
      </c>
      <c r="M4" s="20">
        <v>0.13426164625298903</v>
      </c>
      <c r="N4" s="20">
        <v>0.15179218697865962</v>
      </c>
      <c r="O4" s="20">
        <v>0.15334550355251181</v>
      </c>
      <c r="P4" s="20">
        <v>0.1534865478969055</v>
      </c>
      <c r="Q4" s="20">
        <v>0.15071330005599604</v>
      </c>
      <c r="R4" s="20">
        <v>0.15230388530683253</v>
      </c>
      <c r="S4" s="20">
        <v>0.14642855237638941</v>
      </c>
      <c r="T4" s="20">
        <v>0.13450186008164883</v>
      </c>
      <c r="U4" s="20">
        <v>0.13472760261537534</v>
      </c>
      <c r="V4" s="20">
        <v>0.133326203075531</v>
      </c>
      <c r="W4" s="20">
        <v>0.12460984902768694</v>
      </c>
      <c r="X4" s="20">
        <v>0.12098943737451553</v>
      </c>
      <c r="Y4" s="20">
        <v>0.11863444549392901</v>
      </c>
    </row>
    <row r="5" spans="1:25" x14ac:dyDescent="0.3">
      <c r="A5" s="40">
        <v>6.25E-2</v>
      </c>
      <c r="B5" s="20">
        <v>0.10856399419477528</v>
      </c>
      <c r="C5" s="20">
        <v>0.1042243458334733</v>
      </c>
      <c r="D5" s="20">
        <v>0.10668396118475301</v>
      </c>
      <c r="E5" s="20">
        <v>0.1048580511376186</v>
      </c>
      <c r="F5" s="20">
        <v>0.10671688960962415</v>
      </c>
      <c r="G5" s="20">
        <v>0.10369490755356472</v>
      </c>
      <c r="H5" s="20">
        <v>0.12398776561038163</v>
      </c>
      <c r="I5" s="20">
        <v>0.1179760940453119</v>
      </c>
      <c r="J5" s="20">
        <v>0.12447951454647047</v>
      </c>
      <c r="K5" s="20">
        <v>0.1258163707089742</v>
      </c>
      <c r="L5" s="20">
        <v>0.13780030078521238</v>
      </c>
      <c r="M5" s="20">
        <v>0.13369797329256985</v>
      </c>
      <c r="N5" s="20">
        <v>0.14849657533270505</v>
      </c>
      <c r="O5" s="20">
        <v>0.1482976965616109</v>
      </c>
      <c r="P5" s="20">
        <v>0.15200348753639886</v>
      </c>
      <c r="Q5" s="20">
        <v>0.1504436145440568</v>
      </c>
      <c r="R5" s="20">
        <v>0.15366680431312107</v>
      </c>
      <c r="S5" s="20">
        <v>0.14943675849627955</v>
      </c>
      <c r="T5" s="20">
        <v>0.13860005434184119</v>
      </c>
      <c r="U5" s="20">
        <v>0.13693963646078477</v>
      </c>
      <c r="V5" s="20">
        <v>0.13197932899255713</v>
      </c>
      <c r="W5" s="20">
        <v>0.1210653419003324</v>
      </c>
      <c r="X5" s="20">
        <v>0.11899038712616605</v>
      </c>
      <c r="Y5" s="20">
        <v>0.11588459250828667</v>
      </c>
    </row>
    <row r="6" spans="1:25" x14ac:dyDescent="0.3">
      <c r="A6" s="40">
        <v>8.3333333333333329E-2</v>
      </c>
      <c r="B6" s="20">
        <v>0.10754822269022898</v>
      </c>
      <c r="C6" s="20">
        <v>0.10262837917933107</v>
      </c>
      <c r="D6" s="20">
        <v>0.10438666745056524</v>
      </c>
      <c r="E6" s="20">
        <v>0.10194695880077137</v>
      </c>
      <c r="F6" s="20">
        <v>0.10765675000663899</v>
      </c>
      <c r="G6" s="20">
        <v>0.10326305167996017</v>
      </c>
      <c r="H6" s="20">
        <v>0.12263631087816555</v>
      </c>
      <c r="I6" s="20">
        <v>0.11734965677317978</v>
      </c>
      <c r="J6" s="20">
        <v>0.12201530524691301</v>
      </c>
      <c r="K6" s="20">
        <v>0.12329169330973855</v>
      </c>
      <c r="L6" s="20">
        <v>0.13682904643531932</v>
      </c>
      <c r="M6" s="20">
        <v>0.13416413811246819</v>
      </c>
      <c r="N6" s="20">
        <v>0.14479539798739594</v>
      </c>
      <c r="O6" s="20">
        <v>0.14423462432936135</v>
      </c>
      <c r="P6" s="20">
        <v>0.15056574352342789</v>
      </c>
      <c r="Q6" s="20">
        <v>0.15103879841989262</v>
      </c>
      <c r="R6" s="20">
        <v>0.1505911017894194</v>
      </c>
      <c r="S6" s="20">
        <v>0.14570548096511288</v>
      </c>
      <c r="T6" s="20">
        <v>0.13680924879718631</v>
      </c>
      <c r="U6" s="20">
        <v>0.13303456405944386</v>
      </c>
      <c r="V6" s="20">
        <v>0.12638351177105003</v>
      </c>
      <c r="W6" s="20">
        <v>0.1163772878602303</v>
      </c>
      <c r="X6" s="20">
        <v>0.11787931067427901</v>
      </c>
      <c r="Y6" s="20">
        <v>0.11354791905904153</v>
      </c>
    </row>
    <row r="7" spans="1:25" x14ac:dyDescent="0.3">
      <c r="A7" s="40">
        <v>0.1041666666666667</v>
      </c>
      <c r="B7" s="20">
        <v>0.10554525117828913</v>
      </c>
      <c r="C7" s="20">
        <v>0.10166904232158806</v>
      </c>
      <c r="D7" s="20">
        <v>0.10346208988340695</v>
      </c>
      <c r="E7" s="20">
        <v>9.9567596263762229E-2</v>
      </c>
      <c r="F7" s="20">
        <v>0.10522949047133572</v>
      </c>
      <c r="G7" s="20">
        <v>0.10012366874827953</v>
      </c>
      <c r="H7" s="20">
        <v>0.11867385192030255</v>
      </c>
      <c r="I7" s="20">
        <v>0.11444432413684237</v>
      </c>
      <c r="J7" s="20">
        <v>0.11914654362617876</v>
      </c>
      <c r="K7" s="20">
        <v>0.1212871257063101</v>
      </c>
      <c r="L7" s="20">
        <v>0.1326453964756783</v>
      </c>
      <c r="M7" s="20">
        <v>0.13385094147829094</v>
      </c>
      <c r="N7" s="20">
        <v>0.14244875040361638</v>
      </c>
      <c r="O7" s="20">
        <v>0.14116168638745802</v>
      </c>
      <c r="P7" s="20">
        <v>0.14643604464909568</v>
      </c>
      <c r="Q7" s="20">
        <v>0.14608417953488831</v>
      </c>
      <c r="R7" s="20">
        <v>0.14583747865290841</v>
      </c>
      <c r="S7" s="20">
        <v>0.14299126299721476</v>
      </c>
      <c r="T7" s="20">
        <v>0.13400420695371981</v>
      </c>
      <c r="U7" s="20">
        <v>0.13116663865708261</v>
      </c>
      <c r="V7" s="20">
        <v>0.12407961493610092</v>
      </c>
      <c r="W7" s="20">
        <v>0.11674123645451284</v>
      </c>
      <c r="X7" s="20">
        <v>0.11395197235896892</v>
      </c>
      <c r="Y7" s="20">
        <v>0.10917414038344482</v>
      </c>
    </row>
    <row r="8" spans="1:25" x14ac:dyDescent="0.3">
      <c r="A8" s="40">
        <v>0.125</v>
      </c>
      <c r="B8" s="20">
        <v>0.10410156577595484</v>
      </c>
      <c r="C8" s="20">
        <v>0.10168187676397507</v>
      </c>
      <c r="D8" s="20">
        <v>0.10248047951782857</v>
      </c>
      <c r="E8" s="20">
        <v>0.10158468312446151</v>
      </c>
      <c r="F8" s="20">
        <v>0.10361152947363345</v>
      </c>
      <c r="G8" s="20">
        <v>9.1074910812028884E-2</v>
      </c>
      <c r="H8" s="20">
        <v>0.119662792067978</v>
      </c>
      <c r="I8" s="20">
        <v>0.11337799716906181</v>
      </c>
      <c r="J8" s="20">
        <v>0.11798677931600819</v>
      </c>
      <c r="K8" s="20">
        <v>0.12180406257730786</v>
      </c>
      <c r="L8" s="20">
        <v>0.13115178291684923</v>
      </c>
      <c r="M8" s="20">
        <v>0.13113357242244172</v>
      </c>
      <c r="N8" s="20">
        <v>0.14414455917492625</v>
      </c>
      <c r="O8" s="20">
        <v>0.13968196798045523</v>
      </c>
      <c r="P8" s="20">
        <v>0.1460870513439953</v>
      </c>
      <c r="Q8" s="20">
        <v>0.14459372957082753</v>
      </c>
      <c r="R8" s="20">
        <v>0.14448736859600644</v>
      </c>
      <c r="S8" s="20">
        <v>0.14049490853604002</v>
      </c>
      <c r="T8" s="20">
        <v>0.13239667047413156</v>
      </c>
      <c r="U8" s="20">
        <v>0.12849642248959869</v>
      </c>
      <c r="V8" s="20">
        <v>0.12274619901959206</v>
      </c>
      <c r="W8" s="20">
        <v>0.11754080061909533</v>
      </c>
      <c r="X8" s="20">
        <v>0.1142890867623082</v>
      </c>
      <c r="Y8" s="20">
        <v>0.10623819933411593</v>
      </c>
    </row>
    <row r="9" spans="1:25" x14ac:dyDescent="0.3">
      <c r="A9" s="40">
        <v>0.14583333333333329</v>
      </c>
      <c r="B9" s="20">
        <v>0.10379028602402403</v>
      </c>
      <c r="C9" s="20">
        <v>0.10242511000388904</v>
      </c>
      <c r="D9" s="20">
        <v>0.1010960197359346</v>
      </c>
      <c r="E9" s="20">
        <v>0.10268244528482756</v>
      </c>
      <c r="F9" s="20">
        <v>0.10386503961938615</v>
      </c>
      <c r="G9" s="20">
        <v>8.8695446410547912E-2</v>
      </c>
      <c r="H9" s="20">
        <v>0.117492137625749</v>
      </c>
      <c r="I9" s="20">
        <v>0.11127242977209723</v>
      </c>
      <c r="J9" s="20">
        <v>0.11626094384251583</v>
      </c>
      <c r="K9" s="20">
        <v>0.11875067408448589</v>
      </c>
      <c r="L9" s="20">
        <v>0.12901794056686386</v>
      </c>
      <c r="M9" s="20">
        <v>0.12930312294813412</v>
      </c>
      <c r="N9" s="20">
        <v>0.14028545625184488</v>
      </c>
      <c r="O9" s="20">
        <v>0.14024926208867344</v>
      </c>
      <c r="P9" s="20">
        <v>0.1453620119509513</v>
      </c>
      <c r="Q9" s="20">
        <v>0.14160274963395963</v>
      </c>
      <c r="R9" s="20">
        <v>0.14171777300958796</v>
      </c>
      <c r="S9" s="20">
        <v>0.13929246049793614</v>
      </c>
      <c r="T9" s="20">
        <v>0.12985545431085993</v>
      </c>
      <c r="U9" s="20">
        <v>0.1252858207251647</v>
      </c>
      <c r="V9" s="20">
        <v>0.1237405084149137</v>
      </c>
      <c r="W9" s="20">
        <v>0.11435634415282946</v>
      </c>
      <c r="X9" s="20">
        <v>0.11122643833429476</v>
      </c>
      <c r="Y9" s="20">
        <v>0.10595018093895994</v>
      </c>
    </row>
    <row r="10" spans="1:25" x14ac:dyDescent="0.3">
      <c r="A10" s="40">
        <v>0.16666666666666671</v>
      </c>
      <c r="B10" s="20">
        <v>0.10775332051463496</v>
      </c>
      <c r="C10" s="20">
        <v>0.10525594370543366</v>
      </c>
      <c r="D10" s="20">
        <v>0.10380767358901095</v>
      </c>
      <c r="E10" s="20">
        <v>0.10148081228248269</v>
      </c>
      <c r="F10" s="20">
        <v>0.10770755211920331</v>
      </c>
      <c r="G10" s="20">
        <v>0.10125649696877459</v>
      </c>
      <c r="H10" s="20">
        <v>0.12068086685476935</v>
      </c>
      <c r="I10" s="20">
        <v>0.11331039103999078</v>
      </c>
      <c r="J10" s="20">
        <v>0.12110629823457909</v>
      </c>
      <c r="K10" s="20">
        <v>0.11500828310638427</v>
      </c>
      <c r="L10" s="20">
        <v>0.13214732787896785</v>
      </c>
      <c r="M10" s="20">
        <v>0.1286058432614812</v>
      </c>
      <c r="N10" s="20">
        <v>0.14225151357818069</v>
      </c>
      <c r="O10" s="20">
        <v>0.13908460199712597</v>
      </c>
      <c r="P10" s="20">
        <v>0.14924438769307671</v>
      </c>
      <c r="Q10" s="20">
        <v>0.14161656703726708</v>
      </c>
      <c r="R10" s="20">
        <v>0.14351554978619829</v>
      </c>
      <c r="S10" s="20">
        <v>0.13794773791671161</v>
      </c>
      <c r="T10" s="20">
        <v>0.13183490620508123</v>
      </c>
      <c r="U10" s="20">
        <v>0.12531193879529157</v>
      </c>
      <c r="V10" s="20">
        <v>0.118560951671487</v>
      </c>
      <c r="W10" s="20">
        <v>0.11165966738506743</v>
      </c>
      <c r="X10" s="20">
        <v>0.10935536214439681</v>
      </c>
      <c r="Y10" s="20">
        <v>0.10400674948243008</v>
      </c>
    </row>
    <row r="11" spans="1:25" x14ac:dyDescent="0.3">
      <c r="A11" s="40">
        <v>0.1875</v>
      </c>
      <c r="B11" s="20">
        <v>0.11041202298345083</v>
      </c>
      <c r="C11" s="20">
        <v>0.10669562307092018</v>
      </c>
      <c r="D11" s="20">
        <v>0.10641008819630401</v>
      </c>
      <c r="E11" s="20">
        <v>0.10062789484537936</v>
      </c>
      <c r="F11" s="20">
        <v>0.11112632829384707</v>
      </c>
      <c r="G11" s="20">
        <v>9.952071644881208E-2</v>
      </c>
      <c r="H11" s="20">
        <v>0.12423008577179558</v>
      </c>
      <c r="I11" s="20">
        <v>0.11499033688310878</v>
      </c>
      <c r="J11" s="20">
        <v>0.12211543062969912</v>
      </c>
      <c r="K11" s="20">
        <v>0.11583109729261785</v>
      </c>
      <c r="L11" s="20">
        <v>0.13594762271235702</v>
      </c>
      <c r="M11" s="20">
        <v>0.12916520154959821</v>
      </c>
      <c r="N11" s="20">
        <v>0.14492265033461432</v>
      </c>
      <c r="O11" s="20">
        <v>0.1372261590435758</v>
      </c>
      <c r="P11" s="20">
        <v>0.15068380893275923</v>
      </c>
      <c r="Q11" s="20">
        <v>0.14474923817817198</v>
      </c>
      <c r="R11" s="20">
        <v>0.14951689630000975</v>
      </c>
      <c r="S11" s="20">
        <v>0.1386722192615778</v>
      </c>
      <c r="T11" s="20">
        <v>0.13629839281445291</v>
      </c>
      <c r="U11" s="20">
        <v>0.12638196505136789</v>
      </c>
      <c r="V11" s="20">
        <v>0.11866778648074842</v>
      </c>
      <c r="W11" s="20">
        <v>0.11345395566392276</v>
      </c>
      <c r="X11" s="20">
        <v>0.10777295504574924</v>
      </c>
      <c r="Y11" s="20">
        <v>0.10406299557929484</v>
      </c>
    </row>
    <row r="12" spans="1:25" x14ac:dyDescent="0.3">
      <c r="A12" s="40">
        <v>0.20833333333333329</v>
      </c>
      <c r="B12" s="20">
        <v>0.11320795450113708</v>
      </c>
      <c r="C12" s="20">
        <v>0.10559534068455431</v>
      </c>
      <c r="D12" s="20">
        <v>0.11004137545284412</v>
      </c>
      <c r="E12" s="20">
        <v>0.10023422936553347</v>
      </c>
      <c r="F12" s="20">
        <v>0.11295674324828746</v>
      </c>
      <c r="G12" s="20">
        <v>0.10070352164902149</v>
      </c>
      <c r="H12" s="20">
        <v>0.12472764601099927</v>
      </c>
      <c r="I12" s="20">
        <v>0.11441822920098411</v>
      </c>
      <c r="J12" s="20">
        <v>0.12585621006050418</v>
      </c>
      <c r="K12" s="20">
        <v>0.1193150369004943</v>
      </c>
      <c r="L12" s="20">
        <v>0.13771827303119119</v>
      </c>
      <c r="M12" s="20">
        <v>0.12936301274688056</v>
      </c>
      <c r="N12" s="20">
        <v>0.14628676276877978</v>
      </c>
      <c r="O12" s="20">
        <v>0.13512657629196484</v>
      </c>
      <c r="P12" s="20">
        <v>0.15462066669088739</v>
      </c>
      <c r="Q12" s="20">
        <v>0.14226955663868218</v>
      </c>
      <c r="R12" s="20">
        <v>0.15054894791061837</v>
      </c>
      <c r="S12" s="20">
        <v>0.13807869853513804</v>
      </c>
      <c r="T12" s="20">
        <v>0.13418850064772919</v>
      </c>
      <c r="U12" s="20">
        <v>0.12418456799150275</v>
      </c>
      <c r="V12" s="20">
        <v>0.12292323355350042</v>
      </c>
      <c r="W12" s="20">
        <v>0.11404944104822114</v>
      </c>
      <c r="X12" s="20">
        <v>0.11076340032573972</v>
      </c>
      <c r="Y12" s="20">
        <v>0.10429331450595965</v>
      </c>
    </row>
    <row r="13" spans="1:25" x14ac:dyDescent="0.3">
      <c r="A13" s="40">
        <v>0.22916666666666671</v>
      </c>
      <c r="B13" s="20">
        <v>0.11993880950429243</v>
      </c>
      <c r="C13" s="20">
        <v>0.1073686271317905</v>
      </c>
      <c r="D13" s="20">
        <v>0.11547667380770396</v>
      </c>
      <c r="E13" s="20">
        <v>0.1008340171579175</v>
      </c>
      <c r="F13" s="20">
        <v>0.11689934787022802</v>
      </c>
      <c r="G13" s="20">
        <v>0.10173964522335122</v>
      </c>
      <c r="H13" s="20">
        <v>0.12975059600903285</v>
      </c>
      <c r="I13" s="20">
        <v>0.11333045088596705</v>
      </c>
      <c r="J13" s="20">
        <v>0.1296685581116529</v>
      </c>
      <c r="K13" s="20">
        <v>0.11873128972459229</v>
      </c>
      <c r="L13" s="20">
        <v>0.14068774294915268</v>
      </c>
      <c r="M13" s="20">
        <v>0.12684505184042261</v>
      </c>
      <c r="N13" s="20">
        <v>0.15040889326437301</v>
      </c>
      <c r="O13" s="20">
        <v>0.13564935521609958</v>
      </c>
      <c r="P13" s="20">
        <v>0.15427022527256432</v>
      </c>
      <c r="Q13" s="20">
        <v>0.1421746111249883</v>
      </c>
      <c r="R13" s="20">
        <v>0.15289231500353553</v>
      </c>
      <c r="S13" s="20">
        <v>0.13510476895542872</v>
      </c>
      <c r="T13" s="20">
        <v>0.14024343935686939</v>
      </c>
      <c r="U13" s="20">
        <v>0.12569065556830378</v>
      </c>
      <c r="V13" s="20">
        <v>0.12355337275789262</v>
      </c>
      <c r="W13" s="20">
        <v>0.1134667487517739</v>
      </c>
      <c r="X13" s="20">
        <v>0.11349394736480263</v>
      </c>
      <c r="Y13" s="20">
        <v>0.10715897857536613</v>
      </c>
    </row>
    <row r="14" spans="1:25" x14ac:dyDescent="0.3">
      <c r="A14" s="40">
        <v>0.25</v>
      </c>
      <c r="B14" s="20">
        <v>0.12804213279119508</v>
      </c>
      <c r="C14" s="20">
        <v>0.11065831211909738</v>
      </c>
      <c r="D14" s="20">
        <v>0.12192190536746106</v>
      </c>
      <c r="E14" s="20">
        <v>0.1005592247232831</v>
      </c>
      <c r="F14" s="20">
        <v>0.12357395138062727</v>
      </c>
      <c r="G14" s="20">
        <v>0.10120134830976731</v>
      </c>
      <c r="H14" s="20">
        <v>0.13223921612021275</v>
      </c>
      <c r="I14" s="20">
        <v>0.11443535073284634</v>
      </c>
      <c r="J14" s="20">
        <v>0.13747579672755672</v>
      </c>
      <c r="K14" s="20">
        <v>0.11566241991383855</v>
      </c>
      <c r="L14" s="20">
        <v>0.14577727241231084</v>
      </c>
      <c r="M14" s="20">
        <v>0.12507817877799959</v>
      </c>
      <c r="N14" s="20">
        <v>0.15837889260254415</v>
      </c>
      <c r="O14" s="20">
        <v>0.13854105122400764</v>
      </c>
      <c r="P14" s="20">
        <v>0.16209448950510985</v>
      </c>
      <c r="Q14" s="20">
        <v>0.1431016436801168</v>
      </c>
      <c r="R14" s="20">
        <v>0.16068955747713212</v>
      </c>
      <c r="S14" s="20">
        <v>0.1372204679168475</v>
      </c>
      <c r="T14" s="20">
        <v>0.14836688058542516</v>
      </c>
      <c r="U14" s="20">
        <v>0.12749277931402511</v>
      </c>
      <c r="V14" s="20">
        <v>0.12627107956415695</v>
      </c>
      <c r="W14" s="20">
        <v>0.11226829575296034</v>
      </c>
      <c r="X14" s="20">
        <v>0.11736972451200034</v>
      </c>
      <c r="Y14" s="20">
        <v>0.1118233328547997</v>
      </c>
    </row>
    <row r="15" spans="1:25" x14ac:dyDescent="0.3">
      <c r="A15" s="40">
        <v>0.27083333333333331</v>
      </c>
      <c r="B15" s="20">
        <v>0.14706425999793435</v>
      </c>
      <c r="C15" s="20">
        <v>0.1166816845173425</v>
      </c>
      <c r="D15" s="20">
        <v>0.1397277831063721</v>
      </c>
      <c r="E15" s="20">
        <v>0.10527099365832775</v>
      </c>
      <c r="F15" s="20">
        <v>0.14373914235473406</v>
      </c>
      <c r="G15" s="20">
        <v>0.10731483249502063</v>
      </c>
      <c r="H15" s="20">
        <v>0.14864357218379937</v>
      </c>
      <c r="I15" s="20">
        <v>0.11891698399541122</v>
      </c>
      <c r="J15" s="20">
        <v>0.1551160568896108</v>
      </c>
      <c r="K15" s="20">
        <v>0.11983328857713074</v>
      </c>
      <c r="L15" s="20">
        <v>0.16438857525801495</v>
      </c>
      <c r="M15" s="20">
        <v>0.13307374814128534</v>
      </c>
      <c r="N15" s="20">
        <v>0.17858249422847838</v>
      </c>
      <c r="O15" s="20">
        <v>0.1450630132396773</v>
      </c>
      <c r="P15" s="20">
        <v>0.17857737004558452</v>
      </c>
      <c r="Q15" s="20">
        <v>0.14380702997384467</v>
      </c>
      <c r="R15" s="20">
        <v>0.17945354093451618</v>
      </c>
      <c r="S15" s="20">
        <v>0.14359568881156282</v>
      </c>
      <c r="T15" s="20">
        <v>0.1643145484973588</v>
      </c>
      <c r="U15" s="20">
        <v>0.13000719670463412</v>
      </c>
      <c r="V15" s="20">
        <v>0.12943083560283844</v>
      </c>
      <c r="W15" s="20">
        <v>0.10950681034770847</v>
      </c>
      <c r="X15" s="20">
        <v>0.12010382034686241</v>
      </c>
      <c r="Y15" s="20">
        <v>0.11018338248962259</v>
      </c>
    </row>
    <row r="16" spans="1:25" x14ac:dyDescent="0.3">
      <c r="A16" s="40">
        <v>0.29166666666666669</v>
      </c>
      <c r="B16" s="20">
        <v>0.16027140607454565</v>
      </c>
      <c r="C16" s="20">
        <v>0.11508636941534633</v>
      </c>
      <c r="D16" s="20">
        <v>0.15418242622569533</v>
      </c>
      <c r="E16" s="20">
        <v>0.10567779635498256</v>
      </c>
      <c r="F16" s="20">
        <v>0.16117754979080418</v>
      </c>
      <c r="G16" s="20">
        <v>0.110652066182928</v>
      </c>
      <c r="H16" s="20">
        <v>0.16118406706353772</v>
      </c>
      <c r="I16" s="20">
        <v>0.11967020333220539</v>
      </c>
      <c r="J16" s="20">
        <v>0.165188064482089</v>
      </c>
      <c r="K16" s="20">
        <v>0.1242987726522858</v>
      </c>
      <c r="L16" s="20">
        <v>0.1787814845311366</v>
      </c>
      <c r="M16" s="20">
        <v>0.13410324240750132</v>
      </c>
      <c r="N16" s="20">
        <v>0.1951811310083455</v>
      </c>
      <c r="O16" s="20">
        <v>0.14536526624221124</v>
      </c>
      <c r="P16" s="20">
        <v>0.18919391689196183</v>
      </c>
      <c r="Q16" s="20">
        <v>0.14315737302091044</v>
      </c>
      <c r="R16" s="20">
        <v>0.19120404977970135</v>
      </c>
      <c r="S16" s="20">
        <v>0.14493593963599116</v>
      </c>
      <c r="T16" s="20">
        <v>0.17353179803877947</v>
      </c>
      <c r="U16" s="20">
        <v>0.12761810716420399</v>
      </c>
      <c r="V16" s="20">
        <v>0.13247979322247738</v>
      </c>
      <c r="W16" s="20">
        <v>0.1117092176533338</v>
      </c>
      <c r="X16" s="20">
        <v>0.1246124773874662</v>
      </c>
      <c r="Y16" s="20">
        <v>0.10984174544742049</v>
      </c>
    </row>
    <row r="17" spans="1:25" x14ac:dyDescent="0.3">
      <c r="A17" s="40">
        <v>0.3125</v>
      </c>
      <c r="B17" s="20">
        <v>0.16656522300080967</v>
      </c>
      <c r="C17" s="20">
        <v>0.11481575927098263</v>
      </c>
      <c r="D17" s="20">
        <v>0.1623631634183702</v>
      </c>
      <c r="E17" s="20">
        <v>0.10888228253396615</v>
      </c>
      <c r="F17" s="20">
        <v>0.16964940834601189</v>
      </c>
      <c r="G17" s="20">
        <v>0.11211552598202827</v>
      </c>
      <c r="H17" s="20">
        <v>0.16906652117751778</v>
      </c>
      <c r="I17" s="20">
        <v>0.12034614214353712</v>
      </c>
      <c r="J17" s="20">
        <v>0.17332983634655419</v>
      </c>
      <c r="K17" s="20">
        <v>0.12759362460040644</v>
      </c>
      <c r="L17" s="20">
        <v>0.18725057420555755</v>
      </c>
      <c r="M17" s="20">
        <v>0.1381333789632207</v>
      </c>
      <c r="N17" s="20">
        <v>0.20360520398346615</v>
      </c>
      <c r="O17" s="20">
        <v>0.15086694146170093</v>
      </c>
      <c r="P17" s="20">
        <v>0.19701925549209565</v>
      </c>
      <c r="Q17" s="20">
        <v>0.14501494643879115</v>
      </c>
      <c r="R17" s="20">
        <v>0.20235684774201837</v>
      </c>
      <c r="S17" s="20">
        <v>0.14778936818504851</v>
      </c>
      <c r="T17" s="20">
        <v>0.1820259556463335</v>
      </c>
      <c r="U17" s="20">
        <v>0.13227659053123253</v>
      </c>
      <c r="V17" s="20">
        <v>0.15064993776196489</v>
      </c>
      <c r="W17" s="20">
        <v>0.12499785324319572</v>
      </c>
      <c r="X17" s="20">
        <v>0.1449220318137503</v>
      </c>
      <c r="Y17" s="20">
        <v>0.11584285919442347</v>
      </c>
    </row>
    <row r="18" spans="1:25" x14ac:dyDescent="0.3">
      <c r="A18" s="40">
        <v>0.33333333333333331</v>
      </c>
      <c r="B18" s="20">
        <v>0.17416131470459212</v>
      </c>
      <c r="C18" s="20">
        <v>0.11459770524986865</v>
      </c>
      <c r="D18" s="20">
        <v>0.17059071606007797</v>
      </c>
      <c r="E18" s="20">
        <v>0.11406795644068986</v>
      </c>
      <c r="F18" s="20">
        <v>0.17868655469676922</v>
      </c>
      <c r="G18" s="20">
        <v>0.11684360655813816</v>
      </c>
      <c r="H18" s="20">
        <v>0.1779428052965773</v>
      </c>
      <c r="I18" s="20">
        <v>0.12171729685437833</v>
      </c>
      <c r="J18" s="20">
        <v>0.18668755881457202</v>
      </c>
      <c r="K18" s="20">
        <v>0.13052424005806604</v>
      </c>
      <c r="L18" s="20">
        <v>0.19810305470175005</v>
      </c>
      <c r="M18" s="20">
        <v>0.14276018355768677</v>
      </c>
      <c r="N18" s="20">
        <v>0.21616911968733751</v>
      </c>
      <c r="O18" s="20">
        <v>0.15756037059240452</v>
      </c>
      <c r="P18" s="20">
        <v>0.20942349764176063</v>
      </c>
      <c r="Q18" s="20">
        <v>0.15113240334039524</v>
      </c>
      <c r="R18" s="20">
        <v>0.21466664662592166</v>
      </c>
      <c r="S18" s="20">
        <v>0.15167501728815397</v>
      </c>
      <c r="T18" s="20">
        <v>0.19282906083623524</v>
      </c>
      <c r="U18" s="20">
        <v>0.13438866888690051</v>
      </c>
      <c r="V18" s="20">
        <v>0.1665087789373112</v>
      </c>
      <c r="W18" s="20">
        <v>0.121949838447419</v>
      </c>
      <c r="X18" s="20">
        <v>0.1623406963629172</v>
      </c>
      <c r="Y18" s="20">
        <v>0.11529172070280418</v>
      </c>
    </row>
    <row r="19" spans="1:25" x14ac:dyDescent="0.3">
      <c r="A19" s="40">
        <v>0.35416666666666669</v>
      </c>
      <c r="B19" s="20">
        <v>0.18601330779044711</v>
      </c>
      <c r="C19" s="20">
        <v>0.11823677435366306</v>
      </c>
      <c r="D19" s="20">
        <v>0.18165100038888601</v>
      </c>
      <c r="E19" s="20">
        <v>0.11735008015324194</v>
      </c>
      <c r="F19" s="20">
        <v>0.18663838233234153</v>
      </c>
      <c r="G19" s="20">
        <v>0.11500336695447191</v>
      </c>
      <c r="H19" s="20">
        <v>0.18756630056178689</v>
      </c>
      <c r="I19" s="20">
        <v>0.12674041098718847</v>
      </c>
      <c r="J19" s="20">
        <v>0.1984337385881286</v>
      </c>
      <c r="K19" s="20">
        <v>0.12875680663901282</v>
      </c>
      <c r="L19" s="20">
        <v>0.20858553997411045</v>
      </c>
      <c r="M19" s="20">
        <v>0.14702860094845091</v>
      </c>
      <c r="N19" s="20">
        <v>0.2239185293397456</v>
      </c>
      <c r="O19" s="20">
        <v>0.16140044666730885</v>
      </c>
      <c r="P19" s="20">
        <v>0.22272480878225201</v>
      </c>
      <c r="Q19" s="20">
        <v>0.15813020521828106</v>
      </c>
      <c r="R19" s="20">
        <v>0.2231055660546245</v>
      </c>
      <c r="S19" s="20">
        <v>0.15749464033301194</v>
      </c>
      <c r="T19" s="20">
        <v>0.20666355799186845</v>
      </c>
      <c r="U19" s="20">
        <v>0.13900618045043614</v>
      </c>
      <c r="V19" s="20">
        <v>0.17548788533124812</v>
      </c>
      <c r="W19" s="20">
        <v>0.12282402190936977</v>
      </c>
      <c r="X19" s="20">
        <v>0.16712722178523945</v>
      </c>
      <c r="Y19" s="20">
        <v>0.11500998025455986</v>
      </c>
    </row>
    <row r="20" spans="1:25" x14ac:dyDescent="0.3">
      <c r="A20" s="40">
        <v>0.375</v>
      </c>
      <c r="B20" s="20">
        <v>0.18770625607201691</v>
      </c>
      <c r="C20" s="20">
        <v>0.11885249103997131</v>
      </c>
      <c r="D20" s="20">
        <v>0.18008620046562751</v>
      </c>
      <c r="E20" s="20">
        <v>0.11763990190812204</v>
      </c>
      <c r="F20" s="20">
        <v>0.19022497473668842</v>
      </c>
      <c r="G20" s="20">
        <v>0.12054018764042966</v>
      </c>
      <c r="H20" s="20">
        <v>0.19582569012316542</v>
      </c>
      <c r="I20" s="20">
        <v>0.13095887506197268</v>
      </c>
      <c r="J20" s="20">
        <v>0.20299402957381291</v>
      </c>
      <c r="K20" s="20">
        <v>0.1336454361020841</v>
      </c>
      <c r="L20" s="20">
        <v>0.21775941804429333</v>
      </c>
      <c r="M20" s="20">
        <v>0.15057105432904772</v>
      </c>
      <c r="N20" s="20">
        <v>0.23007539149240974</v>
      </c>
      <c r="O20" s="20">
        <v>0.16557737358330152</v>
      </c>
      <c r="P20" s="20">
        <v>0.23206966844759236</v>
      </c>
      <c r="Q20" s="20">
        <v>0.16263518768279508</v>
      </c>
      <c r="R20" s="20">
        <v>0.23058304252785061</v>
      </c>
      <c r="S20" s="20">
        <v>0.16281772516642945</v>
      </c>
      <c r="T20" s="20">
        <v>0.21130489113734666</v>
      </c>
      <c r="U20" s="20">
        <v>0.1403880564606648</v>
      </c>
      <c r="V20" s="20">
        <v>0.18507628711570784</v>
      </c>
      <c r="W20" s="20">
        <v>0.13000537037429111</v>
      </c>
      <c r="X20" s="20">
        <v>0.17588122196362979</v>
      </c>
      <c r="Y20" s="20">
        <v>0.1175854603759551</v>
      </c>
    </row>
    <row r="21" spans="1:25" x14ac:dyDescent="0.3">
      <c r="A21" s="40">
        <v>0.39583333333333331</v>
      </c>
      <c r="B21" s="20">
        <v>0.19063041346086604</v>
      </c>
      <c r="C21" s="20">
        <v>0.1249847298857901</v>
      </c>
      <c r="D21" s="20">
        <v>0.18421908516834368</v>
      </c>
      <c r="E21" s="20">
        <v>0.11960415795088511</v>
      </c>
      <c r="F21" s="20">
        <v>0.19560649120321477</v>
      </c>
      <c r="G21" s="20">
        <v>0.12612363632322393</v>
      </c>
      <c r="H21" s="20">
        <v>0.19892744142281701</v>
      </c>
      <c r="I21" s="20">
        <v>0.13558923321525276</v>
      </c>
      <c r="J21" s="20">
        <v>0.20746935765232868</v>
      </c>
      <c r="K21" s="20">
        <v>0.13716037358905353</v>
      </c>
      <c r="L21" s="20">
        <v>0.21979029027349306</v>
      </c>
      <c r="M21" s="20">
        <v>0.15433707525698587</v>
      </c>
      <c r="N21" s="20">
        <v>0.2391349954447253</v>
      </c>
      <c r="O21" s="20">
        <v>0.16780239648614895</v>
      </c>
      <c r="P21" s="20">
        <v>0.23584446889739202</v>
      </c>
      <c r="Q21" s="20">
        <v>0.16619597390020605</v>
      </c>
      <c r="R21" s="20">
        <v>0.23495715193092995</v>
      </c>
      <c r="S21" s="20">
        <v>0.16442658514583541</v>
      </c>
      <c r="T21" s="20">
        <v>0.21440622633510667</v>
      </c>
      <c r="U21" s="20">
        <v>0.14394206976553237</v>
      </c>
      <c r="V21" s="20">
        <v>0.19429330161117411</v>
      </c>
      <c r="W21" s="20">
        <v>0.13243087417367502</v>
      </c>
      <c r="X21" s="20">
        <v>0.18573042055313357</v>
      </c>
      <c r="Y21" s="20">
        <v>0.1214281381231372</v>
      </c>
    </row>
    <row r="22" spans="1:25" x14ac:dyDescent="0.3">
      <c r="A22" s="40">
        <v>0.41666666666666669</v>
      </c>
      <c r="B22" s="20">
        <v>0.19089976415452609</v>
      </c>
      <c r="C22" s="20">
        <v>0.1244456887200994</v>
      </c>
      <c r="D22" s="20">
        <v>0.18625143946086281</v>
      </c>
      <c r="E22" s="20">
        <v>0.12209621609260134</v>
      </c>
      <c r="F22" s="20">
        <v>0.19570307531884124</v>
      </c>
      <c r="G22" s="20">
        <v>0.12627310923743668</v>
      </c>
      <c r="H22" s="20">
        <v>0.20119795885961883</v>
      </c>
      <c r="I22" s="20">
        <v>0.14102509198403348</v>
      </c>
      <c r="J22" s="20">
        <v>0.21257188345965403</v>
      </c>
      <c r="K22" s="20">
        <v>0.14055568287426567</v>
      </c>
      <c r="L22" s="20">
        <v>0.22050960840208542</v>
      </c>
      <c r="M22" s="20">
        <v>0.1579579039713904</v>
      </c>
      <c r="N22" s="20">
        <v>0.24388403596908106</v>
      </c>
      <c r="O22" s="20">
        <v>0.17119042070035687</v>
      </c>
      <c r="P22" s="20">
        <v>0.23595489489282107</v>
      </c>
      <c r="Q22" s="20">
        <v>0.16759422006874136</v>
      </c>
      <c r="R22" s="20">
        <v>0.23784634949036099</v>
      </c>
      <c r="S22" s="20">
        <v>0.16894476960737498</v>
      </c>
      <c r="T22" s="20">
        <v>0.21424907585651648</v>
      </c>
      <c r="U22" s="20">
        <v>0.14353660474813829</v>
      </c>
      <c r="V22" s="20">
        <v>0.19447065866107682</v>
      </c>
      <c r="W22" s="20">
        <v>0.13574709282715794</v>
      </c>
      <c r="X22" s="20">
        <v>0.1905094066131966</v>
      </c>
      <c r="Y22" s="20">
        <v>0.12428531679437679</v>
      </c>
    </row>
    <row r="23" spans="1:25" x14ac:dyDescent="0.3">
      <c r="A23" s="40">
        <v>0.4375</v>
      </c>
      <c r="B23" s="20">
        <v>0.19230625942055271</v>
      </c>
      <c r="C23" s="20">
        <v>0.1267731585272926</v>
      </c>
      <c r="D23" s="20">
        <v>0.19134381448936041</v>
      </c>
      <c r="E23" s="20">
        <v>0.12636524477702368</v>
      </c>
      <c r="F23" s="20">
        <v>0.19914812510514701</v>
      </c>
      <c r="G23" s="20">
        <v>0.12460176902014093</v>
      </c>
      <c r="H23" s="20">
        <v>0.20136768145061754</v>
      </c>
      <c r="I23" s="20">
        <v>0.14155886803986459</v>
      </c>
      <c r="J23" s="20">
        <v>0.2149487775148646</v>
      </c>
      <c r="K23" s="20">
        <v>0.14473471879473912</v>
      </c>
      <c r="L23" s="20">
        <v>0.22665231576483952</v>
      </c>
      <c r="M23" s="20">
        <v>0.16168124617688137</v>
      </c>
      <c r="N23" s="20">
        <v>0.24310789422115275</v>
      </c>
      <c r="O23" s="20">
        <v>0.16922179303310436</v>
      </c>
      <c r="P23" s="20">
        <v>0.23877395633431223</v>
      </c>
      <c r="Q23" s="20">
        <v>0.1659640045570199</v>
      </c>
      <c r="R23" s="20">
        <v>0.24525165546454331</v>
      </c>
      <c r="S23" s="20">
        <v>0.17114157791421389</v>
      </c>
      <c r="T23" s="20">
        <v>0.22035294239979558</v>
      </c>
      <c r="U23" s="20">
        <v>0.14756732179250165</v>
      </c>
      <c r="V23" s="20">
        <v>0.20270381942105919</v>
      </c>
      <c r="W23" s="20">
        <v>0.14272075233921097</v>
      </c>
      <c r="X23" s="20">
        <v>0.19508567609483732</v>
      </c>
      <c r="Y23" s="20">
        <v>0.12659473124331155</v>
      </c>
    </row>
    <row r="24" spans="1:25" x14ac:dyDescent="0.3">
      <c r="A24" s="40">
        <v>0.45833333333333331</v>
      </c>
      <c r="B24" s="20">
        <v>0.19299560921172465</v>
      </c>
      <c r="C24" s="20">
        <v>0.12555772729401629</v>
      </c>
      <c r="D24" s="20">
        <v>0.19244566886307374</v>
      </c>
      <c r="E24" s="20">
        <v>0.12849787960527015</v>
      </c>
      <c r="F24" s="20">
        <v>0.19748358448754016</v>
      </c>
      <c r="G24" s="20">
        <v>0.1235784478160761</v>
      </c>
      <c r="H24" s="20">
        <v>0.20327974065780696</v>
      </c>
      <c r="I24" s="20">
        <v>0.14284923775236616</v>
      </c>
      <c r="J24" s="20">
        <v>0.21550751642222885</v>
      </c>
      <c r="K24" s="20">
        <v>0.1463670190161635</v>
      </c>
      <c r="L24" s="20">
        <v>0.2267121541527376</v>
      </c>
      <c r="M24" s="20">
        <v>0.16310081939925403</v>
      </c>
      <c r="N24" s="20">
        <v>0.24446084294350914</v>
      </c>
      <c r="O24" s="20">
        <v>0.17270908523999989</v>
      </c>
      <c r="P24" s="20">
        <v>0.2393251556223337</v>
      </c>
      <c r="Q24" s="20">
        <v>0.16922775575512108</v>
      </c>
      <c r="R24" s="20">
        <v>0.24514302277664718</v>
      </c>
      <c r="S24" s="20">
        <v>0.17163073383296035</v>
      </c>
      <c r="T24" s="20">
        <v>0.22028223082411777</v>
      </c>
      <c r="U24" s="20">
        <v>0.14627321808858276</v>
      </c>
      <c r="V24" s="20">
        <v>0.20467358901855251</v>
      </c>
      <c r="W24" s="20">
        <v>0.14177891997695449</v>
      </c>
      <c r="X24" s="20">
        <v>0.1975111969366066</v>
      </c>
      <c r="Y24" s="20">
        <v>0.13028948026767392</v>
      </c>
    </row>
    <row r="25" spans="1:25" x14ac:dyDescent="0.3">
      <c r="A25" s="40">
        <v>0.47916666666666669</v>
      </c>
      <c r="B25" s="20">
        <v>0.19421586087060574</v>
      </c>
      <c r="C25" s="20">
        <v>0.1299201173463348</v>
      </c>
      <c r="D25" s="20">
        <v>0.19332199929151725</v>
      </c>
      <c r="E25" s="20">
        <v>0.12776100731257331</v>
      </c>
      <c r="F25" s="20">
        <v>0.19587348889683087</v>
      </c>
      <c r="G25" s="20">
        <v>0.12274515972855884</v>
      </c>
      <c r="H25" s="20">
        <v>0.20381793687830196</v>
      </c>
      <c r="I25" s="20">
        <v>0.14684225876371429</v>
      </c>
      <c r="J25" s="20">
        <v>0.21515011632593417</v>
      </c>
      <c r="K25" s="20">
        <v>0.14653635572425036</v>
      </c>
      <c r="L25" s="20">
        <v>0.22567979273746686</v>
      </c>
      <c r="M25" s="20">
        <v>0.16275436774632032</v>
      </c>
      <c r="N25" s="20">
        <v>0.2431715810518259</v>
      </c>
      <c r="O25" s="20">
        <v>0.170784051958487</v>
      </c>
      <c r="P25" s="20">
        <v>0.23616432848701177</v>
      </c>
      <c r="Q25" s="20">
        <v>0.16722887505166822</v>
      </c>
      <c r="R25" s="20">
        <v>0.24264626305713682</v>
      </c>
      <c r="S25" s="20">
        <v>0.17305135383519177</v>
      </c>
      <c r="T25" s="20">
        <v>0.22353062155822837</v>
      </c>
      <c r="U25" s="20">
        <v>0.15088396407268193</v>
      </c>
      <c r="V25" s="20">
        <v>0.20746598059860635</v>
      </c>
      <c r="W25" s="20">
        <v>0.14450797823015463</v>
      </c>
      <c r="X25" s="20">
        <v>0.198918615578869</v>
      </c>
      <c r="Y25" s="20">
        <v>0.13330875239057535</v>
      </c>
    </row>
    <row r="26" spans="1:25" x14ac:dyDescent="0.3">
      <c r="A26" s="40">
        <v>0.5</v>
      </c>
      <c r="B26" s="20">
        <v>0.19469475162454558</v>
      </c>
      <c r="C26" s="20">
        <v>0.13074305191481048</v>
      </c>
      <c r="D26" s="20">
        <v>0.19380352503522122</v>
      </c>
      <c r="E26" s="20">
        <v>0.12652278704588465</v>
      </c>
      <c r="F26" s="20">
        <v>0.1982959904003197</v>
      </c>
      <c r="G26" s="20">
        <v>0.12363996237750555</v>
      </c>
      <c r="H26" s="20">
        <v>0.20591050586602502</v>
      </c>
      <c r="I26" s="20">
        <v>0.14916516504367963</v>
      </c>
      <c r="J26" s="20">
        <v>0.22002355765804535</v>
      </c>
      <c r="K26" s="20">
        <v>0.14976878415667289</v>
      </c>
      <c r="L26" s="20">
        <v>0.22908188297188359</v>
      </c>
      <c r="M26" s="20">
        <v>0.16320663554334922</v>
      </c>
      <c r="N26" s="20">
        <v>0.24589294943506587</v>
      </c>
      <c r="O26" s="20">
        <v>0.16823010896090965</v>
      </c>
      <c r="P26" s="20">
        <v>0.2402328364030569</v>
      </c>
      <c r="Q26" s="20">
        <v>0.1695287701421585</v>
      </c>
      <c r="R26" s="20">
        <v>0.24696088682779191</v>
      </c>
      <c r="S26" s="20">
        <v>0.17304194866880379</v>
      </c>
      <c r="T26" s="20">
        <v>0.22350697838415381</v>
      </c>
      <c r="U26" s="20">
        <v>0.15020545323214543</v>
      </c>
      <c r="V26" s="20">
        <v>0.2055930321700716</v>
      </c>
      <c r="W26" s="20">
        <v>0.14390429673473648</v>
      </c>
      <c r="X26" s="20">
        <v>0.20064355399936323</v>
      </c>
      <c r="Y26" s="20">
        <v>0.13372137228620545</v>
      </c>
    </row>
    <row r="27" spans="1:25" x14ac:dyDescent="0.3">
      <c r="A27" s="40">
        <v>0.52083333333333337</v>
      </c>
      <c r="B27" s="20">
        <v>0.19644703711896888</v>
      </c>
      <c r="C27" s="20">
        <v>0.13341529144575109</v>
      </c>
      <c r="D27" s="20">
        <v>0.19447599900881155</v>
      </c>
      <c r="E27" s="20">
        <v>0.12896738395736448</v>
      </c>
      <c r="F27" s="20">
        <v>0.19903227815082564</v>
      </c>
      <c r="G27" s="20">
        <v>0.12325898853832092</v>
      </c>
      <c r="H27" s="20">
        <v>0.20652069699257408</v>
      </c>
      <c r="I27" s="20">
        <v>0.14551010169263329</v>
      </c>
      <c r="J27" s="20">
        <v>0.2201450607722579</v>
      </c>
      <c r="K27" s="20">
        <v>0.15057879305092003</v>
      </c>
      <c r="L27" s="20">
        <v>0.23031383103274095</v>
      </c>
      <c r="M27" s="20">
        <v>0.15990857179766849</v>
      </c>
      <c r="N27" s="20">
        <v>0.24705933832869836</v>
      </c>
      <c r="O27" s="20">
        <v>0.17275991409462418</v>
      </c>
      <c r="P27" s="20">
        <v>0.24131108220165798</v>
      </c>
      <c r="Q27" s="20">
        <v>0.17069339920640841</v>
      </c>
      <c r="R27" s="20">
        <v>0.24635355021344124</v>
      </c>
      <c r="S27" s="20">
        <v>0.17421734119326235</v>
      </c>
      <c r="T27" s="20">
        <v>0.22480541323836337</v>
      </c>
      <c r="U27" s="20">
        <v>0.15214723078796549</v>
      </c>
      <c r="V27" s="20">
        <v>0.20452476731392866</v>
      </c>
      <c r="W27" s="20">
        <v>0.1409532612359273</v>
      </c>
      <c r="X27" s="20">
        <v>0.19795650427418124</v>
      </c>
      <c r="Y27" s="20">
        <v>0.1321085136065637</v>
      </c>
    </row>
    <row r="28" spans="1:25" x14ac:dyDescent="0.3">
      <c r="A28" s="40">
        <v>0.54166666666666663</v>
      </c>
      <c r="B28" s="20">
        <v>0.19680595333418269</v>
      </c>
      <c r="C28" s="20">
        <v>0.13060254001457969</v>
      </c>
      <c r="D28" s="20">
        <v>0.19584016542026289</v>
      </c>
      <c r="E28" s="20">
        <v>0.13133475289593602</v>
      </c>
      <c r="F28" s="20">
        <v>0.19772779991318873</v>
      </c>
      <c r="G28" s="20">
        <v>0.12511202768322377</v>
      </c>
      <c r="H28" s="20">
        <v>0.20800576355996164</v>
      </c>
      <c r="I28" s="20">
        <v>0.14885761918983254</v>
      </c>
      <c r="J28" s="20">
        <v>0.21935274589618362</v>
      </c>
      <c r="K28" s="20">
        <v>0.15284536409084273</v>
      </c>
      <c r="L28" s="20">
        <v>0.23039245883957502</v>
      </c>
      <c r="M28" s="20">
        <v>0.15940414702748498</v>
      </c>
      <c r="N28" s="20">
        <v>0.24676026432060394</v>
      </c>
      <c r="O28" s="20">
        <v>0.17181097647076346</v>
      </c>
      <c r="P28" s="20">
        <v>0.23876471392757709</v>
      </c>
      <c r="Q28" s="20">
        <v>0.16713430436603083</v>
      </c>
      <c r="R28" s="20">
        <v>0.24457448088692954</v>
      </c>
      <c r="S28" s="20">
        <v>0.17107297820632394</v>
      </c>
      <c r="T28" s="20">
        <v>0.22115740014529123</v>
      </c>
      <c r="U28" s="20">
        <v>0.14662879646656643</v>
      </c>
      <c r="V28" s="20">
        <v>0.20406895547957712</v>
      </c>
      <c r="W28" s="20">
        <v>0.14288085528685834</v>
      </c>
      <c r="X28" s="20">
        <v>0.1984848571428165</v>
      </c>
      <c r="Y28" s="20">
        <v>0.13468279959392282</v>
      </c>
    </row>
    <row r="29" spans="1:25" x14ac:dyDescent="0.3">
      <c r="A29" s="40">
        <v>0.5625</v>
      </c>
      <c r="B29" s="20">
        <v>0.19392102832190763</v>
      </c>
      <c r="C29" s="20">
        <v>0.12795493499759403</v>
      </c>
      <c r="D29" s="20">
        <v>0.19203144910527173</v>
      </c>
      <c r="E29" s="20">
        <v>0.12509707610200457</v>
      </c>
      <c r="F29" s="20">
        <v>0.19486393070212923</v>
      </c>
      <c r="G29" s="20">
        <v>0.12199664344483101</v>
      </c>
      <c r="H29" s="20">
        <v>0.20180810589457876</v>
      </c>
      <c r="I29" s="20">
        <v>0.1452248917993153</v>
      </c>
      <c r="J29" s="20">
        <v>0.21915761804453793</v>
      </c>
      <c r="K29" s="20">
        <v>0.14883473337524517</v>
      </c>
      <c r="L29" s="20">
        <v>0.22626384153717211</v>
      </c>
      <c r="M29" s="20">
        <v>0.15627699973487849</v>
      </c>
      <c r="N29" s="20">
        <v>0.24458748229103888</v>
      </c>
      <c r="O29" s="20">
        <v>0.16892348032968557</v>
      </c>
      <c r="P29" s="20">
        <v>0.23696420155912437</v>
      </c>
      <c r="Q29" s="20">
        <v>0.16703862702795125</v>
      </c>
      <c r="R29" s="20">
        <v>0.24314078556503807</v>
      </c>
      <c r="S29" s="20">
        <v>0.17316625717299805</v>
      </c>
      <c r="T29" s="20">
        <v>0.22499491629935392</v>
      </c>
      <c r="U29" s="20">
        <v>0.15105593020416955</v>
      </c>
      <c r="V29" s="20">
        <v>0.20732192978594491</v>
      </c>
      <c r="W29" s="20">
        <v>0.14802641671157282</v>
      </c>
      <c r="X29" s="20">
        <v>0.19891860510500312</v>
      </c>
      <c r="Y29" s="20">
        <v>0.1353874081687782</v>
      </c>
    </row>
    <row r="30" spans="1:25" x14ac:dyDescent="0.3">
      <c r="A30" s="40">
        <v>0.58333333333333337</v>
      </c>
      <c r="B30" s="20">
        <v>0.18856600868397799</v>
      </c>
      <c r="C30" s="20">
        <v>0.12471077769294374</v>
      </c>
      <c r="D30" s="20">
        <v>0.18816576024451365</v>
      </c>
      <c r="E30" s="20">
        <v>0.11763491954547672</v>
      </c>
      <c r="F30" s="20">
        <v>0.19105759574959016</v>
      </c>
      <c r="G30" s="20">
        <v>0.11833873040353919</v>
      </c>
      <c r="H30" s="20">
        <v>0.20108183691779169</v>
      </c>
      <c r="I30" s="20">
        <v>0.14084756666843662</v>
      </c>
      <c r="J30" s="20">
        <v>0.21528236100839565</v>
      </c>
      <c r="K30" s="20">
        <v>0.14453889540739734</v>
      </c>
      <c r="L30" s="20">
        <v>0.22432645820708019</v>
      </c>
      <c r="M30" s="20">
        <v>0.15115816160913129</v>
      </c>
      <c r="N30" s="20">
        <v>0.24358250603452075</v>
      </c>
      <c r="O30" s="20">
        <v>0.16562781407879584</v>
      </c>
      <c r="P30" s="20">
        <v>0.23320352415442144</v>
      </c>
      <c r="Q30" s="20">
        <v>0.16317822069848853</v>
      </c>
      <c r="R30" s="20">
        <v>0.24057266530760302</v>
      </c>
      <c r="S30" s="20">
        <v>0.16593640774922927</v>
      </c>
      <c r="T30" s="20">
        <v>0.21789538341179124</v>
      </c>
      <c r="U30" s="20">
        <v>0.14766973966099164</v>
      </c>
      <c r="V30" s="20">
        <v>0.20663260688293283</v>
      </c>
      <c r="W30" s="20">
        <v>0.14243215176324694</v>
      </c>
      <c r="X30" s="20">
        <v>0.19727983381434619</v>
      </c>
      <c r="Y30" s="20">
        <v>0.13621267225577691</v>
      </c>
    </row>
    <row r="31" spans="1:25" x14ac:dyDescent="0.3">
      <c r="A31" s="40">
        <v>0.60416666666666663</v>
      </c>
      <c r="B31" s="20">
        <v>0.18746282043983481</v>
      </c>
      <c r="C31" s="20">
        <v>0.12125838943466279</v>
      </c>
      <c r="D31" s="20">
        <v>0.18469919486969932</v>
      </c>
      <c r="E31" s="20">
        <v>0.11183892502861399</v>
      </c>
      <c r="F31" s="20">
        <v>0.18835626662700278</v>
      </c>
      <c r="G31" s="20">
        <v>0.11200228414052635</v>
      </c>
      <c r="H31" s="20">
        <v>0.197198054739465</v>
      </c>
      <c r="I31" s="20">
        <v>0.13523052135653824</v>
      </c>
      <c r="J31" s="20">
        <v>0.21049973079743073</v>
      </c>
      <c r="K31" s="20">
        <v>0.13693315454458346</v>
      </c>
      <c r="L31" s="20">
        <v>0.21888938001750927</v>
      </c>
      <c r="M31" s="20">
        <v>0.14461842106313583</v>
      </c>
      <c r="N31" s="20">
        <v>0.23538910237784361</v>
      </c>
      <c r="O31" s="20">
        <v>0.16379532514385042</v>
      </c>
      <c r="P31" s="20">
        <v>0.22670880236159666</v>
      </c>
      <c r="Q31" s="20">
        <v>0.15664320188847022</v>
      </c>
      <c r="R31" s="20">
        <v>0.23452035836544038</v>
      </c>
      <c r="S31" s="20">
        <v>0.1548509955825971</v>
      </c>
      <c r="T31" s="20">
        <v>0.21445926875991658</v>
      </c>
      <c r="U31" s="20">
        <v>0.14571206600152189</v>
      </c>
      <c r="V31" s="20">
        <v>0.20332411711966533</v>
      </c>
      <c r="W31" s="20">
        <v>0.13955071964002796</v>
      </c>
      <c r="X31" s="20">
        <v>0.19417976662833619</v>
      </c>
      <c r="Y31" s="20">
        <v>0.13330397211467157</v>
      </c>
    </row>
    <row r="32" spans="1:25" x14ac:dyDescent="0.3">
      <c r="A32" s="40">
        <v>0.625</v>
      </c>
      <c r="B32" s="20">
        <v>0.18364166906861826</v>
      </c>
      <c r="C32" s="20">
        <v>0.11646070560559861</v>
      </c>
      <c r="D32" s="20">
        <v>0.17784111702582778</v>
      </c>
      <c r="E32" s="20">
        <v>0.1106381825738926</v>
      </c>
      <c r="F32" s="20">
        <v>0.18074204015252346</v>
      </c>
      <c r="G32" s="20">
        <v>0.11122994266762151</v>
      </c>
      <c r="H32" s="20">
        <v>0.19203970784127172</v>
      </c>
      <c r="I32" s="20">
        <v>0.13683730151155185</v>
      </c>
      <c r="J32" s="20">
        <v>0.20502760670171921</v>
      </c>
      <c r="K32" s="20">
        <v>0.13714222469727591</v>
      </c>
      <c r="L32" s="20">
        <v>0.21423280851228246</v>
      </c>
      <c r="M32" s="20">
        <v>0.14355217995074487</v>
      </c>
      <c r="N32" s="20">
        <v>0.23103753053865161</v>
      </c>
      <c r="O32" s="20">
        <v>0.15692125824885181</v>
      </c>
      <c r="P32" s="20">
        <v>0.21995164906983053</v>
      </c>
      <c r="Q32" s="20">
        <v>0.15822422577080403</v>
      </c>
      <c r="R32" s="20">
        <v>0.22624221208095766</v>
      </c>
      <c r="S32" s="20">
        <v>0.15523160741156891</v>
      </c>
      <c r="T32" s="20">
        <v>0.20849219863117102</v>
      </c>
      <c r="U32" s="20">
        <v>0.1409069412587643</v>
      </c>
      <c r="V32" s="20">
        <v>0.19856928834024459</v>
      </c>
      <c r="W32" s="20">
        <v>0.13223840031834885</v>
      </c>
      <c r="X32" s="20">
        <v>0.18993640558861377</v>
      </c>
      <c r="Y32" s="20">
        <v>0.12699809887075494</v>
      </c>
    </row>
    <row r="33" spans="1:25" x14ac:dyDescent="0.3">
      <c r="A33" s="40">
        <v>0.64583333333333337</v>
      </c>
      <c r="B33" s="20">
        <v>0.1772788598807421</v>
      </c>
      <c r="C33" s="20">
        <v>0.11521712038023041</v>
      </c>
      <c r="D33" s="20">
        <v>0.17126848067264988</v>
      </c>
      <c r="E33" s="20">
        <v>0.11055687276221141</v>
      </c>
      <c r="F33" s="20">
        <v>0.17528875047499126</v>
      </c>
      <c r="G33" s="20">
        <v>0.10836756445903846</v>
      </c>
      <c r="H33" s="20">
        <v>0.18569107800096607</v>
      </c>
      <c r="I33" s="20">
        <v>0.13304388256736074</v>
      </c>
      <c r="J33" s="20">
        <v>0.19901720362239061</v>
      </c>
      <c r="K33" s="20">
        <v>0.13793732971918227</v>
      </c>
      <c r="L33" s="20">
        <v>0.20463253776721982</v>
      </c>
      <c r="M33" s="20">
        <v>0.14054796476817261</v>
      </c>
      <c r="N33" s="20">
        <v>0.22104844666550072</v>
      </c>
      <c r="O33" s="20">
        <v>0.15479518359963867</v>
      </c>
      <c r="P33" s="20">
        <v>0.21152585683390795</v>
      </c>
      <c r="Q33" s="20">
        <v>0.16010957029738507</v>
      </c>
      <c r="R33" s="20">
        <v>0.21574811893280754</v>
      </c>
      <c r="S33" s="20">
        <v>0.15522501561461455</v>
      </c>
      <c r="T33" s="20">
        <v>0.20223880694657231</v>
      </c>
      <c r="U33" s="20">
        <v>0.13830622808393553</v>
      </c>
      <c r="V33" s="20">
        <v>0.19712754347069492</v>
      </c>
      <c r="W33" s="20">
        <v>0.12988434780372657</v>
      </c>
      <c r="X33" s="20">
        <v>0.18595705942598831</v>
      </c>
      <c r="Y33" s="20">
        <v>0.12285081970130969</v>
      </c>
    </row>
    <row r="34" spans="1:25" x14ac:dyDescent="0.3">
      <c r="A34" s="40">
        <v>0.66666666666666663</v>
      </c>
      <c r="B34" s="20">
        <v>0.17273906231388683</v>
      </c>
      <c r="C34" s="20">
        <v>0.11412523642227397</v>
      </c>
      <c r="D34" s="20">
        <v>0.16584458069645974</v>
      </c>
      <c r="E34" s="20">
        <v>0.10672455691243644</v>
      </c>
      <c r="F34" s="20">
        <v>0.17014889277981865</v>
      </c>
      <c r="G34" s="20">
        <v>0.10788408583920797</v>
      </c>
      <c r="H34" s="20">
        <v>0.18195312456045518</v>
      </c>
      <c r="I34" s="20">
        <v>0.1314884950166206</v>
      </c>
      <c r="J34" s="20">
        <v>0.19391011890127699</v>
      </c>
      <c r="K34" s="20">
        <v>0.13655322588864069</v>
      </c>
      <c r="L34" s="20">
        <v>0.19560455475926483</v>
      </c>
      <c r="M34" s="20">
        <v>0.13897916117364745</v>
      </c>
      <c r="N34" s="20">
        <v>0.21307193224700138</v>
      </c>
      <c r="O34" s="20">
        <v>0.15030937899940694</v>
      </c>
      <c r="P34" s="20">
        <v>0.20179585881122095</v>
      </c>
      <c r="Q34" s="20">
        <v>0.1555312633739446</v>
      </c>
      <c r="R34" s="20">
        <v>0.20532351637281232</v>
      </c>
      <c r="S34" s="20">
        <v>0.15206779262547632</v>
      </c>
      <c r="T34" s="20">
        <v>0.19328937291918696</v>
      </c>
      <c r="U34" s="20">
        <v>0.13097783922378603</v>
      </c>
      <c r="V34" s="20">
        <v>0.18909497651577389</v>
      </c>
      <c r="W34" s="20">
        <v>0.12752021713096695</v>
      </c>
      <c r="X34" s="20">
        <v>0.18252479536245084</v>
      </c>
      <c r="Y34" s="20">
        <v>0.11848391012798085</v>
      </c>
    </row>
    <row r="35" spans="1:25" x14ac:dyDescent="0.3">
      <c r="A35" s="40">
        <v>0.6875</v>
      </c>
      <c r="B35" s="20">
        <v>0.16408170862955085</v>
      </c>
      <c r="C35" s="20">
        <v>0.11289605008494162</v>
      </c>
      <c r="D35" s="20">
        <v>0.15391215570635175</v>
      </c>
      <c r="E35" s="20">
        <v>0.10896666218319155</v>
      </c>
      <c r="F35" s="20">
        <v>0.15646716159843294</v>
      </c>
      <c r="G35" s="20">
        <v>0.10745815840295292</v>
      </c>
      <c r="H35" s="20">
        <v>0.1708593095201846</v>
      </c>
      <c r="I35" s="20">
        <v>0.13037239860829533</v>
      </c>
      <c r="J35" s="20">
        <v>0.17980331201335123</v>
      </c>
      <c r="K35" s="20">
        <v>0.13282036891189369</v>
      </c>
      <c r="L35" s="20">
        <v>0.18497398293182127</v>
      </c>
      <c r="M35" s="20">
        <v>0.14004839324226223</v>
      </c>
      <c r="N35" s="20">
        <v>0.19825607877176865</v>
      </c>
      <c r="O35" s="20">
        <v>0.14848342314800361</v>
      </c>
      <c r="P35" s="20">
        <v>0.19293212674407945</v>
      </c>
      <c r="Q35" s="20">
        <v>0.15356595632499234</v>
      </c>
      <c r="R35" s="20">
        <v>0.19521396181252545</v>
      </c>
      <c r="S35" s="20">
        <v>0.15056762046596001</v>
      </c>
      <c r="T35" s="20">
        <v>0.19026265947347476</v>
      </c>
      <c r="U35" s="20">
        <v>0.13446247719309959</v>
      </c>
      <c r="V35" s="20">
        <v>0.18480357362676009</v>
      </c>
      <c r="W35" s="20">
        <v>0.12792707790786412</v>
      </c>
      <c r="X35" s="20">
        <v>0.17222055975196793</v>
      </c>
      <c r="Y35" s="20">
        <v>0.11780114932371633</v>
      </c>
    </row>
    <row r="36" spans="1:25" x14ac:dyDescent="0.3">
      <c r="A36" s="40">
        <v>0.70833333333333337</v>
      </c>
      <c r="B36" s="20">
        <v>0.15739483347430899</v>
      </c>
      <c r="C36" s="20">
        <v>0.10979474293363928</v>
      </c>
      <c r="D36" s="20">
        <v>0.14467899713244436</v>
      </c>
      <c r="E36" s="20">
        <v>0.10762818432736204</v>
      </c>
      <c r="F36" s="20">
        <v>0.15287903109319148</v>
      </c>
      <c r="G36" s="20">
        <v>0.10704337282996353</v>
      </c>
      <c r="H36" s="20">
        <v>0.16492850940822151</v>
      </c>
      <c r="I36" s="20">
        <v>0.12737108656412244</v>
      </c>
      <c r="J36" s="20">
        <v>0.17256748289371979</v>
      </c>
      <c r="K36" s="20">
        <v>0.12733077157762088</v>
      </c>
      <c r="L36" s="20">
        <v>0.17932454914231821</v>
      </c>
      <c r="M36" s="20">
        <v>0.13907175202318101</v>
      </c>
      <c r="N36" s="20">
        <v>0.19131244691464294</v>
      </c>
      <c r="O36" s="20">
        <v>0.1480005709280679</v>
      </c>
      <c r="P36" s="20">
        <v>0.18777958041742826</v>
      </c>
      <c r="Q36" s="20">
        <v>0.1552130693045175</v>
      </c>
      <c r="R36" s="20">
        <v>0.18954823141581689</v>
      </c>
      <c r="S36" s="20">
        <v>0.14938769288146386</v>
      </c>
      <c r="T36" s="20">
        <v>0.17761173996693305</v>
      </c>
      <c r="U36" s="20">
        <v>0.12978815574181055</v>
      </c>
      <c r="V36" s="20">
        <v>0.17586879752033799</v>
      </c>
      <c r="W36" s="20">
        <v>0.12256958355314641</v>
      </c>
      <c r="X36" s="20">
        <v>0.16644448765193606</v>
      </c>
      <c r="Y36" s="20">
        <v>0.11871033210136542</v>
      </c>
    </row>
    <row r="37" spans="1:25" x14ac:dyDescent="0.3">
      <c r="A37" s="40">
        <v>0.72916666666666663</v>
      </c>
      <c r="B37" s="20">
        <v>0.15682130026616853</v>
      </c>
      <c r="C37" s="20">
        <v>0.11098801966234807</v>
      </c>
      <c r="D37" s="20">
        <v>0.14297215747317821</v>
      </c>
      <c r="E37" s="20">
        <v>0.1082152427408163</v>
      </c>
      <c r="F37" s="20">
        <v>0.15034613558547991</v>
      </c>
      <c r="G37" s="20">
        <v>0.10681000330130523</v>
      </c>
      <c r="H37" s="20">
        <v>0.16145059035896869</v>
      </c>
      <c r="I37" s="20">
        <v>0.12243765128877253</v>
      </c>
      <c r="J37" s="20">
        <v>0.16740025410439563</v>
      </c>
      <c r="K37" s="20">
        <v>0.12504784731801782</v>
      </c>
      <c r="L37" s="20">
        <v>0.17801999180164479</v>
      </c>
      <c r="M37" s="20">
        <v>0.13734066910654127</v>
      </c>
      <c r="N37" s="20">
        <v>0.18792309408716787</v>
      </c>
      <c r="O37" s="20">
        <v>0.14647494977065553</v>
      </c>
      <c r="P37" s="20">
        <v>0.18650461341989152</v>
      </c>
      <c r="Q37" s="20">
        <v>0.14872257921246415</v>
      </c>
      <c r="R37" s="20">
        <v>0.1872888702182878</v>
      </c>
      <c r="S37" s="20">
        <v>0.14908374672554967</v>
      </c>
      <c r="T37" s="20">
        <v>0.17994673143545273</v>
      </c>
      <c r="U37" s="20">
        <v>0.13047555206188985</v>
      </c>
      <c r="V37" s="20">
        <v>0.17051037787242207</v>
      </c>
      <c r="W37" s="20">
        <v>0.12252090432544374</v>
      </c>
      <c r="X37" s="20">
        <v>0.16199175391266504</v>
      </c>
      <c r="Y37" s="20">
        <v>0.11642368562423151</v>
      </c>
    </row>
    <row r="38" spans="1:25" x14ac:dyDescent="0.3">
      <c r="A38" s="40">
        <v>0.75</v>
      </c>
      <c r="B38" s="20">
        <v>0.14964989429620951</v>
      </c>
      <c r="C38" s="20">
        <v>0.11228673877335787</v>
      </c>
      <c r="D38" s="20">
        <v>0.13897341365470631</v>
      </c>
      <c r="E38" s="20">
        <v>0.11051041374953473</v>
      </c>
      <c r="F38" s="20">
        <v>0.14633194939314031</v>
      </c>
      <c r="G38" s="20">
        <v>0.10752160612451885</v>
      </c>
      <c r="H38" s="20">
        <v>0.15850138431884009</v>
      </c>
      <c r="I38" s="20">
        <v>0.12678683620018275</v>
      </c>
      <c r="J38" s="20">
        <v>0.16341508598687163</v>
      </c>
      <c r="K38" s="20">
        <v>0.12203017758453763</v>
      </c>
      <c r="L38" s="20">
        <v>0.17492064616829209</v>
      </c>
      <c r="M38" s="20">
        <v>0.13663115912144039</v>
      </c>
      <c r="N38" s="20">
        <v>0.18520897223996913</v>
      </c>
      <c r="O38" s="20">
        <v>0.14522996556884904</v>
      </c>
      <c r="P38" s="20">
        <v>0.18514855492766047</v>
      </c>
      <c r="Q38" s="20">
        <v>0.15161544898042686</v>
      </c>
      <c r="R38" s="20">
        <v>0.18554181831041622</v>
      </c>
      <c r="S38" s="20">
        <v>0.14983841509612095</v>
      </c>
      <c r="T38" s="20">
        <v>0.17137532364973596</v>
      </c>
      <c r="U38" s="20">
        <v>0.1301352364980872</v>
      </c>
      <c r="V38" s="20">
        <v>0.16510924966814711</v>
      </c>
      <c r="W38" s="20">
        <v>0.11989695404926258</v>
      </c>
      <c r="X38" s="20">
        <v>0.15705286135439037</v>
      </c>
      <c r="Y38" s="20">
        <v>0.11593310824842681</v>
      </c>
    </row>
    <row r="39" spans="1:25" x14ac:dyDescent="0.3">
      <c r="A39" s="40">
        <v>0.77083333333333337</v>
      </c>
      <c r="B39" s="20">
        <v>0.14480304094979368</v>
      </c>
      <c r="C39" s="20">
        <v>0.11407504165623682</v>
      </c>
      <c r="D39" s="20">
        <v>0.13810870571498637</v>
      </c>
      <c r="E39" s="20">
        <v>0.11261614486195397</v>
      </c>
      <c r="F39" s="20">
        <v>0.14163977751960749</v>
      </c>
      <c r="G39" s="20">
        <v>0.10680918655480154</v>
      </c>
      <c r="H39" s="20">
        <v>0.15779170962389077</v>
      </c>
      <c r="I39" s="20">
        <v>0.12515293457849966</v>
      </c>
      <c r="J39" s="20">
        <v>0.16300382620217987</v>
      </c>
      <c r="K39" s="20">
        <v>0.12332614642066164</v>
      </c>
      <c r="L39" s="20">
        <v>0.17407301145048157</v>
      </c>
      <c r="M39" s="20">
        <v>0.13977905793328704</v>
      </c>
      <c r="N39" s="20">
        <v>0.18400805964262396</v>
      </c>
      <c r="O39" s="20">
        <v>0.15080369837731272</v>
      </c>
      <c r="P39" s="20">
        <v>0.18242796122484767</v>
      </c>
      <c r="Q39" s="20">
        <v>0.15279435087464643</v>
      </c>
      <c r="R39" s="20">
        <v>0.18154716076340585</v>
      </c>
      <c r="S39" s="20">
        <v>0.15471211262254608</v>
      </c>
      <c r="T39" s="20">
        <v>0.16491029755303016</v>
      </c>
      <c r="U39" s="20">
        <v>0.13502051569271381</v>
      </c>
      <c r="V39" s="20">
        <v>0.16665484112032505</v>
      </c>
      <c r="W39" s="20">
        <v>0.12176859392908257</v>
      </c>
      <c r="X39" s="20">
        <v>0.15593246296333244</v>
      </c>
      <c r="Y39" s="20">
        <v>0.11457365544912504</v>
      </c>
    </row>
    <row r="40" spans="1:25" x14ac:dyDescent="0.3">
      <c r="A40" s="40">
        <v>0.79166666666666663</v>
      </c>
      <c r="B40" s="20">
        <v>0.14202939644566617</v>
      </c>
      <c r="C40" s="20">
        <v>0.11746645427192264</v>
      </c>
      <c r="D40" s="20">
        <v>0.13633471215030429</v>
      </c>
      <c r="E40" s="20">
        <v>0.11315116490614703</v>
      </c>
      <c r="F40" s="20">
        <v>0.13929926805604637</v>
      </c>
      <c r="G40" s="20">
        <v>0.11031503212106183</v>
      </c>
      <c r="H40" s="20">
        <v>0.15725150606931204</v>
      </c>
      <c r="I40" s="20">
        <v>0.12935040782658927</v>
      </c>
      <c r="J40" s="20">
        <v>0.16062051773006064</v>
      </c>
      <c r="K40" s="20">
        <v>0.12855887307449004</v>
      </c>
      <c r="L40" s="20">
        <v>0.17078821636342609</v>
      </c>
      <c r="M40" s="20">
        <v>0.14418861224350576</v>
      </c>
      <c r="N40" s="20">
        <v>0.18279475979074672</v>
      </c>
      <c r="O40" s="20">
        <v>0.15620832654945019</v>
      </c>
      <c r="P40" s="20">
        <v>0.18313152822053133</v>
      </c>
      <c r="Q40" s="20">
        <v>0.15491684370250169</v>
      </c>
      <c r="R40" s="20">
        <v>0.17992078369984454</v>
      </c>
      <c r="S40" s="20">
        <v>0.1559600180094517</v>
      </c>
      <c r="T40" s="20">
        <v>0.15882516707563477</v>
      </c>
      <c r="U40" s="20">
        <v>0.13598338764362791</v>
      </c>
      <c r="V40" s="20">
        <v>0.15548653797450374</v>
      </c>
      <c r="W40" s="20">
        <v>0.12148053287851533</v>
      </c>
      <c r="X40" s="20">
        <v>0.14564761485642191</v>
      </c>
      <c r="Y40" s="20">
        <v>0.1140739074183105</v>
      </c>
    </row>
    <row r="41" spans="1:25" x14ac:dyDescent="0.3">
      <c r="A41" s="40">
        <v>0.8125</v>
      </c>
      <c r="B41" s="20">
        <v>0.14244743484326242</v>
      </c>
      <c r="C41" s="20">
        <v>0.11592768453146465</v>
      </c>
      <c r="D41" s="20">
        <v>0.13540191213076266</v>
      </c>
      <c r="E41" s="20">
        <v>0.11289975266987951</v>
      </c>
      <c r="F41" s="20">
        <v>0.13860725316660819</v>
      </c>
      <c r="G41" s="20">
        <v>0.11187839718379325</v>
      </c>
      <c r="H41" s="20">
        <v>0.15201395206864449</v>
      </c>
      <c r="I41" s="20">
        <v>0.12791176638891305</v>
      </c>
      <c r="J41" s="20">
        <v>0.15803575465856975</v>
      </c>
      <c r="K41" s="20">
        <v>0.12948018670607428</v>
      </c>
      <c r="L41" s="20">
        <v>0.16829719431436821</v>
      </c>
      <c r="M41" s="20">
        <v>0.14219602096879921</v>
      </c>
      <c r="N41" s="20">
        <v>0.18157590805089571</v>
      </c>
      <c r="O41" s="20">
        <v>0.15577464955293716</v>
      </c>
      <c r="P41" s="20">
        <v>0.17989135366678097</v>
      </c>
      <c r="Q41" s="20">
        <v>0.15497224390447994</v>
      </c>
      <c r="R41" s="20">
        <v>0.17868163160966549</v>
      </c>
      <c r="S41" s="20">
        <v>0.15649763427499108</v>
      </c>
      <c r="T41" s="20">
        <v>0.158465391661641</v>
      </c>
      <c r="U41" s="20">
        <v>0.13682590358323385</v>
      </c>
      <c r="V41" s="20">
        <v>0.15246091983750851</v>
      </c>
      <c r="W41" s="20">
        <v>0.12419280311461849</v>
      </c>
      <c r="X41" s="20">
        <v>0.14236432290886855</v>
      </c>
      <c r="Y41" s="20">
        <v>0.11756341639576899</v>
      </c>
    </row>
    <row r="42" spans="1:25" x14ac:dyDescent="0.3">
      <c r="A42" s="40">
        <v>0.83333333333333337</v>
      </c>
      <c r="B42" s="20">
        <v>0.14279830238457089</v>
      </c>
      <c r="C42" s="20">
        <v>0.11453505843347433</v>
      </c>
      <c r="D42" s="20">
        <v>0.13627600364177064</v>
      </c>
      <c r="E42" s="20">
        <v>0.11180110172059342</v>
      </c>
      <c r="F42" s="20">
        <v>0.13796062730934786</v>
      </c>
      <c r="G42" s="20">
        <v>0.11294461536623576</v>
      </c>
      <c r="H42" s="20">
        <v>0.15271210152790127</v>
      </c>
      <c r="I42" s="20">
        <v>0.13111625692151713</v>
      </c>
      <c r="J42" s="20">
        <v>0.15997418172942893</v>
      </c>
      <c r="K42" s="20">
        <v>0.12934769766955681</v>
      </c>
      <c r="L42" s="20">
        <v>0.16851332519330706</v>
      </c>
      <c r="M42" s="20">
        <v>0.14355938254329051</v>
      </c>
      <c r="N42" s="20">
        <v>0.18184317421940782</v>
      </c>
      <c r="O42" s="20">
        <v>0.15685710871441852</v>
      </c>
      <c r="P42" s="20">
        <v>0.17904374704565948</v>
      </c>
      <c r="Q42" s="20">
        <v>0.15648260875861039</v>
      </c>
      <c r="R42" s="20">
        <v>0.18032593188597934</v>
      </c>
      <c r="S42" s="20">
        <v>0.15832535572548245</v>
      </c>
      <c r="T42" s="20">
        <v>0.15846856072227178</v>
      </c>
      <c r="U42" s="20">
        <v>0.13340141896719571</v>
      </c>
      <c r="V42" s="20">
        <v>0.15138713441845167</v>
      </c>
      <c r="W42" s="20">
        <v>0.12621054952859145</v>
      </c>
      <c r="X42" s="20">
        <v>0.14022387745581322</v>
      </c>
      <c r="Y42" s="20">
        <v>0.11729330637453088</v>
      </c>
    </row>
    <row r="43" spans="1:25" x14ac:dyDescent="0.3">
      <c r="A43" s="40">
        <v>0.85416666666666663</v>
      </c>
      <c r="B43" s="20">
        <v>0.14204341078917843</v>
      </c>
      <c r="C43" s="20">
        <v>0.11379983464810284</v>
      </c>
      <c r="D43" s="20">
        <v>0.13488661308233318</v>
      </c>
      <c r="E43" s="20">
        <v>0.11052777715704343</v>
      </c>
      <c r="F43" s="20">
        <v>0.13497004909889801</v>
      </c>
      <c r="G43" s="20">
        <v>0.11138533615817489</v>
      </c>
      <c r="H43" s="20">
        <v>0.16027607637944155</v>
      </c>
      <c r="I43" s="20">
        <v>0.13412731184021817</v>
      </c>
      <c r="J43" s="20">
        <v>0.16626694896269176</v>
      </c>
      <c r="K43" s="20">
        <v>0.13717617856674308</v>
      </c>
      <c r="L43" s="20">
        <v>0.17408646422671337</v>
      </c>
      <c r="M43" s="20">
        <v>0.1507742011292976</v>
      </c>
      <c r="N43" s="20">
        <v>0.18214160707123533</v>
      </c>
      <c r="O43" s="20">
        <v>0.15690260654892016</v>
      </c>
      <c r="P43" s="20">
        <v>0.18160369821401653</v>
      </c>
      <c r="Q43" s="20">
        <v>0.15717306653385624</v>
      </c>
      <c r="R43" s="20">
        <v>0.17957188320514672</v>
      </c>
      <c r="S43" s="20">
        <v>0.15640134638930689</v>
      </c>
      <c r="T43" s="20">
        <v>0.16126463708372046</v>
      </c>
      <c r="U43" s="20">
        <v>0.13913761095683194</v>
      </c>
      <c r="V43" s="20">
        <v>0.14720557310020976</v>
      </c>
      <c r="W43" s="20">
        <v>0.13054313069690379</v>
      </c>
      <c r="X43" s="20">
        <v>0.13786865457195255</v>
      </c>
      <c r="Y43" s="20">
        <v>0.11744576809459908</v>
      </c>
    </row>
    <row r="44" spans="1:25" x14ac:dyDescent="0.3">
      <c r="A44" s="40">
        <v>0.875</v>
      </c>
      <c r="B44" s="20">
        <v>0.14167454604600266</v>
      </c>
      <c r="C44" s="20">
        <v>0.11228783877266385</v>
      </c>
      <c r="D44" s="20">
        <v>0.134220241076003</v>
      </c>
      <c r="E44" s="20">
        <v>0.10687221719324926</v>
      </c>
      <c r="F44" s="20">
        <v>0.13569581898500632</v>
      </c>
      <c r="G44" s="20">
        <v>0.114819021109366</v>
      </c>
      <c r="H44" s="20">
        <v>0.15900876781654968</v>
      </c>
      <c r="I44" s="20">
        <v>0.13639336972989893</v>
      </c>
      <c r="J44" s="20">
        <v>0.16817595681547035</v>
      </c>
      <c r="K44" s="20">
        <v>0.13715575384370987</v>
      </c>
      <c r="L44" s="20">
        <v>0.17617349143730937</v>
      </c>
      <c r="M44" s="20">
        <v>0.15371818084320432</v>
      </c>
      <c r="N44" s="20">
        <v>0.18834967369421984</v>
      </c>
      <c r="O44" s="20">
        <v>0.15762754029272802</v>
      </c>
      <c r="P44" s="20">
        <v>0.18879506870520843</v>
      </c>
      <c r="Q44" s="20">
        <v>0.16862837861604155</v>
      </c>
      <c r="R44" s="20">
        <v>0.18337631361359225</v>
      </c>
      <c r="S44" s="20">
        <v>0.15977418798950915</v>
      </c>
      <c r="T44" s="20">
        <v>0.15799957934991971</v>
      </c>
      <c r="U44" s="20">
        <v>0.13746701777969739</v>
      </c>
      <c r="V44" s="20">
        <v>0.14589901249415735</v>
      </c>
      <c r="W44" s="20">
        <v>0.12657797300496534</v>
      </c>
      <c r="X44" s="20">
        <v>0.14037980449125192</v>
      </c>
      <c r="Y44" s="20">
        <v>0.11845820902770683</v>
      </c>
    </row>
    <row r="45" spans="1:25" x14ac:dyDescent="0.3">
      <c r="A45" s="40">
        <v>0.89583333333333337</v>
      </c>
      <c r="B45" s="20">
        <v>0.13785115825163255</v>
      </c>
      <c r="C45" s="20">
        <v>0.11307781924779828</v>
      </c>
      <c r="D45" s="20">
        <v>0.13267057431537349</v>
      </c>
      <c r="E45" s="20">
        <v>0.10676014257402666</v>
      </c>
      <c r="F45" s="20">
        <v>0.13454854752094672</v>
      </c>
      <c r="G45" s="20">
        <v>0.11453285006836085</v>
      </c>
      <c r="H45" s="20">
        <v>0.15434393976973171</v>
      </c>
      <c r="I45" s="20">
        <v>0.13505433354318663</v>
      </c>
      <c r="J45" s="20">
        <v>0.16697346919925368</v>
      </c>
      <c r="K45" s="20">
        <v>0.13718086384207717</v>
      </c>
      <c r="L45" s="20">
        <v>0.17327593491599702</v>
      </c>
      <c r="M45" s="20">
        <v>0.1483578004026565</v>
      </c>
      <c r="N45" s="20">
        <v>0.1891259698486992</v>
      </c>
      <c r="O45" s="20">
        <v>0.15916700746693713</v>
      </c>
      <c r="P45" s="20">
        <v>0.1873989210712618</v>
      </c>
      <c r="Q45" s="20">
        <v>0.16553447054757997</v>
      </c>
      <c r="R45" s="20">
        <v>0.17852816456278101</v>
      </c>
      <c r="S45" s="20">
        <v>0.15752045515016733</v>
      </c>
      <c r="T45" s="20">
        <v>0.15882756167920462</v>
      </c>
      <c r="U45" s="20">
        <v>0.13774751072462588</v>
      </c>
      <c r="V45" s="20">
        <v>0.14782563449857997</v>
      </c>
      <c r="W45" s="20">
        <v>0.12663939199435301</v>
      </c>
      <c r="X45" s="20">
        <v>0.13943049377216882</v>
      </c>
      <c r="Y45" s="20">
        <v>0.11723287254925278</v>
      </c>
    </row>
    <row r="46" spans="1:25" x14ac:dyDescent="0.3">
      <c r="A46" s="40">
        <v>0.91666666666666663</v>
      </c>
      <c r="B46" s="20">
        <v>0.13592681372053708</v>
      </c>
      <c r="C46" s="20">
        <v>0.11362211939905097</v>
      </c>
      <c r="D46" s="20">
        <v>0.13086148347323617</v>
      </c>
      <c r="E46" s="20">
        <v>0.10657639304942819</v>
      </c>
      <c r="F46" s="20">
        <v>0.13532080164915977</v>
      </c>
      <c r="G46" s="20">
        <v>0.11266336267054178</v>
      </c>
      <c r="H46" s="20">
        <v>0.15304922985096719</v>
      </c>
      <c r="I46" s="20">
        <v>0.13462064406740515</v>
      </c>
      <c r="J46" s="20">
        <v>0.16335260878313307</v>
      </c>
      <c r="K46" s="20">
        <v>0.13530118604097577</v>
      </c>
      <c r="L46" s="20">
        <v>0.17177718969367692</v>
      </c>
      <c r="M46" s="20">
        <v>0.14533956847804566</v>
      </c>
      <c r="N46" s="20">
        <v>0.1842879978493068</v>
      </c>
      <c r="O46" s="20">
        <v>0.15957158752027201</v>
      </c>
      <c r="P46" s="20">
        <v>0.18531464993111141</v>
      </c>
      <c r="Q46" s="20">
        <v>0.16548282329360861</v>
      </c>
      <c r="R46" s="20">
        <v>0.17682173878042431</v>
      </c>
      <c r="S46" s="20">
        <v>0.15535894152987481</v>
      </c>
      <c r="T46" s="20">
        <v>0.15551781774076384</v>
      </c>
      <c r="U46" s="20">
        <v>0.13733969182109948</v>
      </c>
      <c r="V46" s="20">
        <v>0.14728382804574822</v>
      </c>
      <c r="W46" s="20">
        <v>0.12325246148803379</v>
      </c>
      <c r="X46" s="20">
        <v>0.1399005759038342</v>
      </c>
      <c r="Y46" s="20">
        <v>0.11781896399658513</v>
      </c>
    </row>
    <row r="47" spans="1:25" x14ac:dyDescent="0.3">
      <c r="A47" s="40">
        <v>0.9375</v>
      </c>
      <c r="B47" s="20">
        <v>0.13309532133411719</v>
      </c>
      <c r="C47" s="20">
        <v>0.11306206146109482</v>
      </c>
      <c r="D47" s="20">
        <v>0.13014679684413499</v>
      </c>
      <c r="E47" s="20">
        <v>0.10569842302496794</v>
      </c>
      <c r="F47" s="20">
        <v>0.13190011991145495</v>
      </c>
      <c r="G47" s="20">
        <v>0.11059222662622462</v>
      </c>
      <c r="H47" s="20">
        <v>0.14993391984338489</v>
      </c>
      <c r="I47" s="20">
        <v>0.1319271582512474</v>
      </c>
      <c r="J47" s="20">
        <v>0.16024741248233573</v>
      </c>
      <c r="K47" s="20">
        <v>0.13537029633777464</v>
      </c>
      <c r="L47" s="20">
        <v>0.16973320640465744</v>
      </c>
      <c r="M47" s="20">
        <v>0.14592329243952287</v>
      </c>
      <c r="N47" s="20">
        <v>0.18137341189306644</v>
      </c>
      <c r="O47" s="20">
        <v>0.16260354612851297</v>
      </c>
      <c r="P47" s="20">
        <v>0.18151502517992371</v>
      </c>
      <c r="Q47" s="20">
        <v>0.16491885277999327</v>
      </c>
      <c r="R47" s="20">
        <v>0.17419688585749157</v>
      </c>
      <c r="S47" s="20">
        <v>0.15473040372006225</v>
      </c>
      <c r="T47" s="20">
        <v>0.15711296972837649</v>
      </c>
      <c r="U47" s="20">
        <v>0.13957884447600538</v>
      </c>
      <c r="V47" s="20">
        <v>0.14891838993049186</v>
      </c>
      <c r="W47" s="20">
        <v>0.12675673051791461</v>
      </c>
      <c r="X47" s="20">
        <v>0.13801536512449611</v>
      </c>
      <c r="Y47" s="20">
        <v>0.11915264422648313</v>
      </c>
    </row>
    <row r="48" spans="1:25" x14ac:dyDescent="0.3">
      <c r="A48" s="40">
        <v>0.95833333333333337</v>
      </c>
      <c r="B48" s="20">
        <v>0.12713473287964841</v>
      </c>
      <c r="C48" s="20">
        <v>0.11327873975787361</v>
      </c>
      <c r="D48" s="20">
        <v>0.12282262584774739</v>
      </c>
      <c r="E48" s="20">
        <v>0.10412898556753639</v>
      </c>
      <c r="F48" s="20">
        <v>0.12367823379516521</v>
      </c>
      <c r="G48" s="20">
        <v>0.11045342016420072</v>
      </c>
      <c r="H48" s="20">
        <v>0.14385604622668982</v>
      </c>
      <c r="I48" s="20">
        <v>0.13250656991145116</v>
      </c>
      <c r="J48" s="20">
        <v>0.15115923349278421</v>
      </c>
      <c r="K48" s="20">
        <v>0.13535608662389151</v>
      </c>
      <c r="L48" s="20">
        <v>0.15908517753118218</v>
      </c>
      <c r="M48" s="20">
        <v>0.14375226784528192</v>
      </c>
      <c r="N48" s="20">
        <v>0.16912570044857106</v>
      </c>
      <c r="O48" s="20">
        <v>0.16076363757696896</v>
      </c>
      <c r="P48" s="20">
        <v>0.17713477317183079</v>
      </c>
      <c r="Q48" s="20">
        <v>0.16358937850375729</v>
      </c>
      <c r="R48" s="20">
        <v>0.16554783313679811</v>
      </c>
      <c r="S48" s="20">
        <v>0.15362629616487372</v>
      </c>
      <c r="T48" s="20">
        <v>0.1487995041914297</v>
      </c>
      <c r="U48" s="20">
        <v>0.13133547626610945</v>
      </c>
      <c r="V48" s="20">
        <v>0.14728842861231198</v>
      </c>
      <c r="W48" s="20">
        <v>0.12622131255928504</v>
      </c>
      <c r="X48" s="20">
        <v>0.13405359493763006</v>
      </c>
      <c r="Y48" s="20">
        <v>0.11650758520827471</v>
      </c>
    </row>
    <row r="49" spans="1:25" x14ac:dyDescent="0.3">
      <c r="A49" s="40">
        <v>0.97916666666666663</v>
      </c>
      <c r="B49" s="20">
        <v>0.12540575138838556</v>
      </c>
      <c r="C49" s="20">
        <v>0.11069954030725561</v>
      </c>
      <c r="D49" s="20">
        <v>0.12249572729950627</v>
      </c>
      <c r="E49" s="20">
        <v>0.10270812562390205</v>
      </c>
      <c r="F49" s="20">
        <v>0.11944893235177399</v>
      </c>
      <c r="G49" s="20">
        <v>0.1072658467107966</v>
      </c>
      <c r="H49" s="20">
        <v>0.13898367073752801</v>
      </c>
      <c r="I49" s="20">
        <v>0.12854982320108396</v>
      </c>
      <c r="J49" s="20">
        <v>0.14502553741636948</v>
      </c>
      <c r="K49" s="20">
        <v>0.13356550893473271</v>
      </c>
      <c r="L49" s="20">
        <v>0.15260446389964197</v>
      </c>
      <c r="M49" s="20">
        <v>0.14067466440512422</v>
      </c>
      <c r="N49" s="20">
        <v>0.16633516666418688</v>
      </c>
      <c r="O49" s="20">
        <v>0.15822379413270837</v>
      </c>
      <c r="P49" s="20">
        <v>0.17221055909070007</v>
      </c>
      <c r="Q49" s="20">
        <v>0.15842319686508405</v>
      </c>
      <c r="R49" s="20">
        <v>0.16027342009945553</v>
      </c>
      <c r="S49" s="20">
        <v>0.15163541535540462</v>
      </c>
      <c r="T49" s="20">
        <v>0.15069165744829591</v>
      </c>
      <c r="U49" s="20">
        <v>0.13222921703641452</v>
      </c>
      <c r="V49" s="20">
        <v>0.14851650122762561</v>
      </c>
      <c r="W49" s="20">
        <v>0.12914588814865988</v>
      </c>
      <c r="X49" s="20">
        <v>0.13394164288692373</v>
      </c>
      <c r="Y49" s="20">
        <v>0.11382865216959177</v>
      </c>
    </row>
    <row r="50" spans="1:25" x14ac:dyDescent="0.3">
      <c r="A50" s="17">
        <v>0</v>
      </c>
      <c r="B50" s="20">
        <v>0.12287387061623664</v>
      </c>
      <c r="C50" s="20">
        <v>0.10718954595246705</v>
      </c>
      <c r="D50" s="20">
        <v>0.11920809381324364</v>
      </c>
      <c r="E50" s="20">
        <v>0.10354709928089488</v>
      </c>
      <c r="F50" s="20">
        <v>0.11803032372061456</v>
      </c>
      <c r="G50" s="20">
        <v>0.10482958177249597</v>
      </c>
      <c r="H50" s="20">
        <v>0.1359304792432999</v>
      </c>
      <c r="I50" s="20">
        <v>0.12640527032236992</v>
      </c>
      <c r="J50" s="20">
        <v>0.13889561766236003</v>
      </c>
      <c r="K50" s="20">
        <v>0.12663609048499469</v>
      </c>
      <c r="L50" s="20">
        <v>0.14813819856874355</v>
      </c>
      <c r="M50" s="20">
        <v>0.13743595607430484</v>
      </c>
      <c r="N50" s="20">
        <v>0.16576026538408567</v>
      </c>
      <c r="O50" s="20">
        <v>0.1542428739643581</v>
      </c>
      <c r="P50" s="20">
        <v>0.1659202091781545</v>
      </c>
      <c r="Q50" s="20">
        <v>0.15391140331983844</v>
      </c>
      <c r="R50" s="20">
        <v>0.15890468771670377</v>
      </c>
      <c r="S50" s="20">
        <v>0.14987333970509734</v>
      </c>
      <c r="T50" s="20">
        <v>0.14778432964708682</v>
      </c>
      <c r="U50" s="20">
        <v>0.13050699184474038</v>
      </c>
      <c r="V50" s="20">
        <v>0.14145456309436011</v>
      </c>
      <c r="W50" s="20">
        <v>0.12253531861640543</v>
      </c>
      <c r="X50" s="20">
        <v>0.12656320497830401</v>
      </c>
      <c r="Y50" s="20">
        <v>0.11536714974728782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3AF6C-B0A4-4070-AF31-B3E9D4324734}">
  <sheetPr codeName="Sheet9"/>
  <dimension ref="A1:Y55"/>
  <sheetViews>
    <sheetView showGridLines="0" zoomScale="70" zoomScaleNormal="70" workbookViewId="0">
      <selection sqref="A1:XFD1048576"/>
    </sheetView>
  </sheetViews>
  <sheetFormatPr defaultColWidth="8.88671875" defaultRowHeight="14.4" x14ac:dyDescent="0.3"/>
  <cols>
    <col min="1" max="1" width="7.5546875" style="19" bestFit="1" customWidth="1"/>
    <col min="2" max="2" width="10.109375" style="19" bestFit="1" customWidth="1"/>
    <col min="3" max="3" width="11.5546875" style="19" bestFit="1" customWidth="1"/>
    <col min="4" max="4" width="10.5546875" style="19" bestFit="1" customWidth="1"/>
    <col min="5" max="5" width="11.88671875" style="19" bestFit="1" customWidth="1"/>
    <col min="6" max="6" width="10.6640625" style="19" bestFit="1" customWidth="1"/>
    <col min="7" max="7" width="12.33203125" style="19" bestFit="1" customWidth="1"/>
    <col min="8" max="8" width="10.44140625" style="19" bestFit="1" customWidth="1"/>
    <col min="9" max="9" width="11.6640625" style="19" bestFit="1" customWidth="1"/>
    <col min="10" max="10" width="11.109375" style="19" bestFit="1" customWidth="1"/>
    <col min="11" max="11" width="12.44140625" style="19" bestFit="1" customWidth="1"/>
    <col min="12" max="12" width="10.33203125" style="19" bestFit="1" customWidth="1"/>
    <col min="13" max="13" width="11.6640625" style="19" bestFit="1" customWidth="1"/>
    <col min="14" max="14" width="9.6640625" style="19" bestFit="1" customWidth="1"/>
    <col min="15" max="15" width="11.109375" style="19" bestFit="1" customWidth="1"/>
    <col min="16" max="16" width="10.6640625" style="19" bestFit="1" customWidth="1"/>
    <col min="17" max="17" width="12.109375" style="19" bestFit="1" customWidth="1"/>
    <col min="18" max="18" width="10.5546875" style="19" bestFit="1" customWidth="1"/>
    <col min="19" max="19" width="11.88671875" style="19" bestFit="1" customWidth="1"/>
    <col min="20" max="20" width="10.33203125" style="19" bestFit="1" customWidth="1"/>
    <col min="21" max="21" width="11.6640625" style="19" bestFit="1" customWidth="1"/>
    <col min="22" max="22" width="10.6640625" style="19" bestFit="1" customWidth="1"/>
    <col min="23" max="23" width="12.33203125" style="19" bestFit="1" customWidth="1"/>
    <col min="24" max="24" width="10.5546875" style="19" bestFit="1" customWidth="1"/>
    <col min="25" max="25" width="11.88671875" style="19" bestFit="1" customWidth="1"/>
    <col min="26" max="16384" width="8.88671875" style="19"/>
  </cols>
  <sheetData>
    <row r="1" spans="1:25" ht="28.95" customHeight="1" thickTop="1" thickBot="1" x14ac:dyDescent="0.35">
      <c r="A1" s="131" t="s">
        <v>57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3"/>
    </row>
    <row r="2" spans="1:25" ht="15" thickTop="1" x14ac:dyDescent="0.3">
      <c r="A2" s="9" t="s">
        <v>0</v>
      </c>
      <c r="B2" s="10" t="s">
        <v>24</v>
      </c>
      <c r="C2" s="10" t="s">
        <v>25</v>
      </c>
      <c r="D2" s="10" t="s">
        <v>26</v>
      </c>
      <c r="E2" s="10" t="s">
        <v>27</v>
      </c>
      <c r="F2" s="10" t="s">
        <v>28</v>
      </c>
      <c r="G2" s="10" t="s">
        <v>29</v>
      </c>
      <c r="H2" s="10" t="s">
        <v>30</v>
      </c>
      <c r="I2" s="10" t="s">
        <v>31</v>
      </c>
      <c r="J2" s="10" t="s">
        <v>32</v>
      </c>
      <c r="K2" s="10" t="s">
        <v>33</v>
      </c>
      <c r="L2" s="10" t="s">
        <v>34</v>
      </c>
      <c r="M2" s="10" t="s">
        <v>35</v>
      </c>
      <c r="N2" s="10" t="s">
        <v>36</v>
      </c>
      <c r="O2" s="10" t="s">
        <v>37</v>
      </c>
      <c r="P2" s="10" t="s">
        <v>38</v>
      </c>
      <c r="Q2" s="10" t="s">
        <v>39</v>
      </c>
      <c r="R2" s="10" t="s">
        <v>40</v>
      </c>
      <c r="S2" s="10" t="s">
        <v>41</v>
      </c>
      <c r="T2" s="10" t="s">
        <v>42</v>
      </c>
      <c r="U2" s="10" t="s">
        <v>43</v>
      </c>
      <c r="V2" s="10" t="s">
        <v>44</v>
      </c>
      <c r="W2" s="10" t="s">
        <v>45</v>
      </c>
      <c r="X2" s="10" t="s">
        <v>46</v>
      </c>
      <c r="Y2" s="11" t="s">
        <v>47</v>
      </c>
    </row>
    <row r="3" spans="1:25" x14ac:dyDescent="0.3">
      <c r="A3" s="39">
        <v>2.0833333333333329E-2</v>
      </c>
      <c r="B3" s="20">
        <v>8.1210970321770895E-2</v>
      </c>
      <c r="C3" s="20">
        <v>8.1458847335763349E-2</v>
      </c>
      <c r="D3" s="20">
        <v>7.8724863520900454E-2</v>
      </c>
      <c r="E3" s="20">
        <v>8.0674466770040698E-2</v>
      </c>
      <c r="F3" s="20">
        <v>8.5100629006968131E-2</v>
      </c>
      <c r="G3" s="20">
        <v>8.9731253695564908E-2</v>
      </c>
      <c r="H3" s="20">
        <v>8.9674949352149341E-2</v>
      </c>
      <c r="I3" s="20">
        <v>9.1278352450544706E-2</v>
      </c>
      <c r="J3" s="20">
        <v>0.1043729546703759</v>
      </c>
      <c r="K3" s="20">
        <v>0.11105508011875823</v>
      </c>
      <c r="L3" s="20">
        <v>0.13154366587781388</v>
      </c>
      <c r="M3" s="20">
        <v>0.13994460229317046</v>
      </c>
      <c r="N3" s="20">
        <v>0.15793195846410815</v>
      </c>
      <c r="O3" s="20">
        <v>0.16634808670134599</v>
      </c>
      <c r="P3" s="20">
        <v>0.16703019179121345</v>
      </c>
      <c r="Q3" s="20">
        <v>0.17203344094657191</v>
      </c>
      <c r="R3" s="20">
        <v>0.14082144740515501</v>
      </c>
      <c r="S3" s="20">
        <v>0.14555057626799289</v>
      </c>
      <c r="T3" s="20">
        <v>0.11139191460382789</v>
      </c>
      <c r="U3" s="20">
        <v>0.11653311712152141</v>
      </c>
      <c r="V3" s="20">
        <v>9.2226966265419277E-2</v>
      </c>
      <c r="W3" s="20">
        <v>9.8746313220626977E-2</v>
      </c>
      <c r="X3" s="20">
        <v>8.7319792685957118E-2</v>
      </c>
      <c r="Y3" s="20">
        <v>9.2074189651980803E-2</v>
      </c>
    </row>
    <row r="4" spans="1:25" x14ac:dyDescent="0.3">
      <c r="A4" s="40">
        <v>4.1666666666666657E-2</v>
      </c>
      <c r="B4" s="20">
        <v>7.9069862114809791E-2</v>
      </c>
      <c r="C4" s="20">
        <v>7.8729555868477866E-2</v>
      </c>
      <c r="D4" s="20">
        <v>7.6408322818016225E-2</v>
      </c>
      <c r="E4" s="20">
        <v>7.8318020259977458E-2</v>
      </c>
      <c r="F4" s="20">
        <v>8.2685391481526399E-2</v>
      </c>
      <c r="G4" s="20">
        <v>8.7064486528302343E-2</v>
      </c>
      <c r="H4" s="20">
        <v>8.666358587048012E-2</v>
      </c>
      <c r="I4" s="20">
        <v>8.8377596077529333E-2</v>
      </c>
      <c r="J4" s="20">
        <v>0.10077123372037686</v>
      </c>
      <c r="K4" s="20">
        <v>0.1069028517506075</v>
      </c>
      <c r="L4" s="20">
        <v>0.12627586112260225</v>
      </c>
      <c r="M4" s="20">
        <v>0.13385561602502574</v>
      </c>
      <c r="N4" s="20">
        <v>0.15019963590440674</v>
      </c>
      <c r="O4" s="20">
        <v>0.15890208916605461</v>
      </c>
      <c r="P4" s="20">
        <v>0.15924737903493702</v>
      </c>
      <c r="Q4" s="20">
        <v>0.16504502991359027</v>
      </c>
      <c r="R4" s="20">
        <v>0.13508610518028891</v>
      </c>
      <c r="S4" s="20">
        <v>0.13968774323576713</v>
      </c>
      <c r="T4" s="20">
        <v>0.10700665765597801</v>
      </c>
      <c r="U4" s="20">
        <v>0.11150840656749313</v>
      </c>
      <c r="V4" s="20">
        <v>8.7112988586480658E-2</v>
      </c>
      <c r="W4" s="20">
        <v>9.2682292636584354E-2</v>
      </c>
      <c r="X4" s="20">
        <v>8.199919787598757E-2</v>
      </c>
      <c r="Y4" s="20">
        <v>8.6848268686507801E-2</v>
      </c>
    </row>
    <row r="5" spans="1:25" x14ac:dyDescent="0.3">
      <c r="A5" s="40">
        <v>6.25E-2</v>
      </c>
      <c r="B5" s="20">
        <v>7.6142178173741554E-2</v>
      </c>
      <c r="C5" s="20">
        <v>7.7300662773251747E-2</v>
      </c>
      <c r="D5" s="20">
        <v>7.3898682443745936E-2</v>
      </c>
      <c r="E5" s="20">
        <v>7.6469461041656861E-2</v>
      </c>
      <c r="F5" s="20">
        <v>7.9749525682560329E-2</v>
      </c>
      <c r="G5" s="20">
        <v>8.5394951275343814E-2</v>
      </c>
      <c r="H5" s="20">
        <v>8.4396274696176152E-2</v>
      </c>
      <c r="I5" s="20">
        <v>8.56443553252038E-2</v>
      </c>
      <c r="J5" s="20">
        <v>9.7645069256582465E-2</v>
      </c>
      <c r="K5" s="20">
        <v>0.10330467025851577</v>
      </c>
      <c r="L5" s="20">
        <v>0.12066044394710797</v>
      </c>
      <c r="M5" s="20">
        <v>0.12951930841159998</v>
      </c>
      <c r="N5" s="20">
        <v>0.14300203884634349</v>
      </c>
      <c r="O5" s="20">
        <v>0.15317805202506335</v>
      </c>
      <c r="P5" s="20">
        <v>0.15168113153206525</v>
      </c>
      <c r="Q5" s="20">
        <v>0.15853293381467809</v>
      </c>
      <c r="R5" s="20">
        <v>0.13100380913504031</v>
      </c>
      <c r="S5" s="20">
        <v>0.13472623171916204</v>
      </c>
      <c r="T5" s="20">
        <v>0.10429413802486136</v>
      </c>
      <c r="U5" s="20">
        <v>0.10901083187037824</v>
      </c>
      <c r="V5" s="20">
        <v>8.3770032612211789E-2</v>
      </c>
      <c r="W5" s="20">
        <v>8.6838088876929592E-2</v>
      </c>
      <c r="X5" s="20">
        <v>7.9266448625946992E-2</v>
      </c>
      <c r="Y5" s="20">
        <v>8.1467392524574134E-2</v>
      </c>
    </row>
    <row r="6" spans="1:25" x14ac:dyDescent="0.3">
      <c r="A6" s="40">
        <v>8.3333333333333329E-2</v>
      </c>
      <c r="B6" s="20">
        <v>7.5163836595327119E-2</v>
      </c>
      <c r="C6" s="20">
        <v>7.6095730873728784E-2</v>
      </c>
      <c r="D6" s="20">
        <v>7.2949070701905497E-2</v>
      </c>
      <c r="E6" s="20">
        <v>7.5420528025204353E-2</v>
      </c>
      <c r="F6" s="20">
        <v>7.835654749920852E-2</v>
      </c>
      <c r="G6" s="20">
        <v>8.3512992738762781E-2</v>
      </c>
      <c r="H6" s="20">
        <v>8.2391348803881437E-2</v>
      </c>
      <c r="I6" s="20">
        <v>8.3578970214870749E-2</v>
      </c>
      <c r="J6" s="20">
        <v>9.5701248694279553E-2</v>
      </c>
      <c r="K6" s="20">
        <v>0.10021508048454715</v>
      </c>
      <c r="L6" s="20">
        <v>0.11745459108353588</v>
      </c>
      <c r="M6" s="20">
        <v>0.12462486278007859</v>
      </c>
      <c r="N6" s="20">
        <v>0.13814868467852601</v>
      </c>
      <c r="O6" s="20">
        <v>0.14664662869207296</v>
      </c>
      <c r="P6" s="20">
        <v>0.14823309775111154</v>
      </c>
      <c r="Q6" s="20">
        <v>0.15364783191336209</v>
      </c>
      <c r="R6" s="20">
        <v>0.12753819212869574</v>
      </c>
      <c r="S6" s="20">
        <v>0.13160387415466351</v>
      </c>
      <c r="T6" s="20">
        <v>0.1022408032949053</v>
      </c>
      <c r="U6" s="20">
        <v>0.10583052447903761</v>
      </c>
      <c r="V6" s="20">
        <v>8.1553236252955727E-2</v>
      </c>
      <c r="W6" s="20">
        <v>8.4241746577357085E-2</v>
      </c>
      <c r="X6" s="20">
        <v>7.6821498062191587E-2</v>
      </c>
      <c r="Y6" s="20">
        <v>7.8946191030544427E-2</v>
      </c>
    </row>
    <row r="7" spans="1:25" x14ac:dyDescent="0.3">
      <c r="A7" s="40">
        <v>0.1041666666666667</v>
      </c>
      <c r="B7" s="20">
        <v>7.3974644490019226E-2</v>
      </c>
      <c r="C7" s="20">
        <v>7.4608630770272993E-2</v>
      </c>
      <c r="D7" s="20">
        <v>7.2049885479376935E-2</v>
      </c>
      <c r="E7" s="20">
        <v>7.3966417677437099E-2</v>
      </c>
      <c r="F7" s="20">
        <v>7.7555176224283762E-2</v>
      </c>
      <c r="G7" s="20">
        <v>8.1538855697926252E-2</v>
      </c>
      <c r="H7" s="20">
        <v>8.1561496174659659E-2</v>
      </c>
      <c r="I7" s="20">
        <v>8.2377787296373406E-2</v>
      </c>
      <c r="J7" s="20">
        <v>9.4349708364061563E-2</v>
      </c>
      <c r="K7" s="20">
        <v>9.7818883827033173E-2</v>
      </c>
      <c r="L7" s="20">
        <v>0.11603957022576469</v>
      </c>
      <c r="M7" s="20">
        <v>0.12122739839587483</v>
      </c>
      <c r="N7" s="20">
        <v>0.13561795477826508</v>
      </c>
      <c r="O7" s="20">
        <v>0.14258382707912515</v>
      </c>
      <c r="P7" s="20">
        <v>0.14516009868838051</v>
      </c>
      <c r="Q7" s="20">
        <v>0.14908304946518416</v>
      </c>
      <c r="R7" s="20">
        <v>0.12530013472235521</v>
      </c>
      <c r="S7" s="20">
        <v>0.12861255840032751</v>
      </c>
      <c r="T7" s="20">
        <v>0.10137349994140014</v>
      </c>
      <c r="U7" s="20">
        <v>0.10444721618441842</v>
      </c>
      <c r="V7" s="20">
        <v>8.0236861007163596E-2</v>
      </c>
      <c r="W7" s="20">
        <v>8.2365626892851637E-2</v>
      </c>
      <c r="X7" s="20">
        <v>7.5156166794447449E-2</v>
      </c>
      <c r="Y7" s="20">
        <v>7.749605283587431E-2</v>
      </c>
    </row>
    <row r="8" spans="1:25" x14ac:dyDescent="0.3">
      <c r="A8" s="40">
        <v>0.125</v>
      </c>
      <c r="B8" s="20">
        <v>7.3604247658714067E-2</v>
      </c>
      <c r="C8" s="20">
        <v>7.2966657778560026E-2</v>
      </c>
      <c r="D8" s="20">
        <v>7.1592726547967389E-2</v>
      </c>
      <c r="E8" s="20">
        <v>7.2765391533205617E-2</v>
      </c>
      <c r="F8" s="20">
        <v>7.7116383639524111E-2</v>
      </c>
      <c r="G8" s="20">
        <v>7.1890849044318833E-2</v>
      </c>
      <c r="H8" s="20">
        <v>8.1508053138723877E-2</v>
      </c>
      <c r="I8" s="20">
        <v>8.1551698366015835E-2</v>
      </c>
      <c r="J8" s="20">
        <v>9.414055553158239E-2</v>
      </c>
      <c r="K8" s="20">
        <v>9.6751007331739816E-2</v>
      </c>
      <c r="L8" s="20">
        <v>0.11555893866658118</v>
      </c>
      <c r="M8" s="20">
        <v>0.11962413629917838</v>
      </c>
      <c r="N8" s="20">
        <v>0.13360172872322751</v>
      </c>
      <c r="O8" s="20">
        <v>0.13969105511510888</v>
      </c>
      <c r="P8" s="20">
        <v>0.14390315115207994</v>
      </c>
      <c r="Q8" s="20">
        <v>0.14716301274597804</v>
      </c>
      <c r="R8" s="20">
        <v>0.12420899580390415</v>
      </c>
      <c r="S8" s="20">
        <v>0.12676206301134726</v>
      </c>
      <c r="T8" s="20">
        <v>0.10044200829170588</v>
      </c>
      <c r="U8" s="20">
        <v>0.10245782277238423</v>
      </c>
      <c r="V8" s="20">
        <v>7.9782361685646744E-2</v>
      </c>
      <c r="W8" s="20">
        <v>8.1296679625329993E-2</v>
      </c>
      <c r="X8" s="20">
        <v>7.4337026980041118E-2</v>
      </c>
      <c r="Y8" s="20">
        <v>7.6473983509100757E-2</v>
      </c>
    </row>
    <row r="9" spans="1:25" x14ac:dyDescent="0.3">
      <c r="A9" s="40">
        <v>0.14583333333333329</v>
      </c>
      <c r="B9" s="20">
        <v>7.3416142072517232E-2</v>
      </c>
      <c r="C9" s="20">
        <v>7.208700353682472E-2</v>
      </c>
      <c r="D9" s="20">
        <v>7.0988393896020588E-2</v>
      </c>
      <c r="E9" s="20">
        <v>7.2007212978612067E-2</v>
      </c>
      <c r="F9" s="20">
        <v>7.7092510917409054E-2</v>
      </c>
      <c r="G9" s="20">
        <v>7.1501843395573667E-2</v>
      </c>
      <c r="H9" s="20">
        <v>8.0885395176327701E-2</v>
      </c>
      <c r="I9" s="20">
        <v>8.0448626466436399E-2</v>
      </c>
      <c r="J9" s="20">
        <v>9.3520540354609147E-2</v>
      </c>
      <c r="K9" s="20">
        <v>9.5582801867982403E-2</v>
      </c>
      <c r="L9" s="20">
        <v>0.11448612822423594</v>
      </c>
      <c r="M9" s="20">
        <v>0.11761704501711054</v>
      </c>
      <c r="N9" s="20">
        <v>0.13172665030286379</v>
      </c>
      <c r="O9" s="20">
        <v>0.13692353116136249</v>
      </c>
      <c r="P9" s="20">
        <v>0.14221484107847171</v>
      </c>
      <c r="Q9" s="20">
        <v>0.14416104700943114</v>
      </c>
      <c r="R9" s="20">
        <v>0.12282864163148308</v>
      </c>
      <c r="S9" s="20">
        <v>0.12388934865789553</v>
      </c>
      <c r="T9" s="20">
        <v>0.10014198522719335</v>
      </c>
      <c r="U9" s="20">
        <v>0.10110924222225881</v>
      </c>
      <c r="V9" s="20">
        <v>7.840926692815757E-2</v>
      </c>
      <c r="W9" s="20">
        <v>7.9611293984279394E-2</v>
      </c>
      <c r="X9" s="20">
        <v>7.309629995869707E-2</v>
      </c>
      <c r="Y9" s="20">
        <v>7.5327764083212179E-2</v>
      </c>
    </row>
    <row r="10" spans="1:25" x14ac:dyDescent="0.3">
      <c r="A10" s="40">
        <v>0.16666666666666671</v>
      </c>
      <c r="B10" s="20">
        <v>7.307137140304118E-2</v>
      </c>
      <c r="C10" s="20">
        <v>7.1983413696651399E-2</v>
      </c>
      <c r="D10" s="20">
        <v>7.0787319260117484E-2</v>
      </c>
      <c r="E10" s="20">
        <v>7.1075374798257457E-2</v>
      </c>
      <c r="F10" s="20">
        <v>7.6635192699083199E-2</v>
      </c>
      <c r="G10" s="20">
        <v>7.9499478230801474E-2</v>
      </c>
      <c r="H10" s="20">
        <v>8.0082152622320338E-2</v>
      </c>
      <c r="I10" s="20">
        <v>7.9632622107077736E-2</v>
      </c>
      <c r="J10" s="20">
        <v>9.2517734833133414E-2</v>
      </c>
      <c r="K10" s="20">
        <v>9.4457031424939289E-2</v>
      </c>
      <c r="L10" s="20">
        <v>0.11348494978401975</v>
      </c>
      <c r="M10" s="20">
        <v>0.11617712395464683</v>
      </c>
      <c r="N10" s="20">
        <v>0.12984223512500442</v>
      </c>
      <c r="O10" s="20">
        <v>0.13451524301530787</v>
      </c>
      <c r="P10" s="20">
        <v>0.14005535683772663</v>
      </c>
      <c r="Q10" s="20">
        <v>0.14213066212346714</v>
      </c>
      <c r="R10" s="20">
        <v>0.12101918982726892</v>
      </c>
      <c r="S10" s="20">
        <v>0.12165375288306962</v>
      </c>
      <c r="T10" s="20">
        <v>9.9121535576196726E-2</v>
      </c>
      <c r="U10" s="20">
        <v>9.9886872219017722E-2</v>
      </c>
      <c r="V10" s="20">
        <v>7.7466961370279988E-2</v>
      </c>
      <c r="W10" s="20">
        <v>7.8718865875353913E-2</v>
      </c>
      <c r="X10" s="20">
        <v>7.261930799188912E-2</v>
      </c>
      <c r="Y10" s="20">
        <v>7.3240483961315744E-2</v>
      </c>
    </row>
    <row r="11" spans="1:25" x14ac:dyDescent="0.3">
      <c r="A11" s="40">
        <v>0.1875</v>
      </c>
      <c r="B11" s="20">
        <v>7.3411952278259335E-2</v>
      </c>
      <c r="C11" s="20">
        <v>7.1927088838935671E-2</v>
      </c>
      <c r="D11" s="20">
        <v>7.1212822002802947E-2</v>
      </c>
      <c r="E11" s="20">
        <v>7.1378348035771949E-2</v>
      </c>
      <c r="F11" s="20">
        <v>7.6878612461498338E-2</v>
      </c>
      <c r="G11" s="20">
        <v>7.9506264359184953E-2</v>
      </c>
      <c r="H11" s="20">
        <v>7.9541525899176735E-2</v>
      </c>
      <c r="I11" s="20">
        <v>7.9335353434257128E-2</v>
      </c>
      <c r="J11" s="20">
        <v>9.1988243979076581E-2</v>
      </c>
      <c r="K11" s="20">
        <v>9.3409985402991169E-2</v>
      </c>
      <c r="L11" s="20">
        <v>0.11287578826963864</v>
      </c>
      <c r="M11" s="20">
        <v>0.11454730966071028</v>
      </c>
      <c r="N11" s="20">
        <v>0.12853858195097814</v>
      </c>
      <c r="O11" s="20">
        <v>0.13301474354182405</v>
      </c>
      <c r="P11" s="20">
        <v>0.13896280539734601</v>
      </c>
      <c r="Q11" s="20">
        <v>0.14084596266904661</v>
      </c>
      <c r="R11" s="20">
        <v>0.12070266334681055</v>
      </c>
      <c r="S11" s="20">
        <v>0.11998977210377786</v>
      </c>
      <c r="T11" s="20">
        <v>9.8877032772425794E-2</v>
      </c>
      <c r="U11" s="20">
        <v>9.9126219100190177E-2</v>
      </c>
      <c r="V11" s="20">
        <v>7.726572944112077E-2</v>
      </c>
      <c r="W11" s="20">
        <v>7.7235836641468075E-2</v>
      </c>
      <c r="X11" s="20">
        <v>7.2743858824296181E-2</v>
      </c>
      <c r="Y11" s="20">
        <v>7.2564454101319037E-2</v>
      </c>
    </row>
    <row r="12" spans="1:25" x14ac:dyDescent="0.3">
      <c r="A12" s="40">
        <v>0.20833333333333329</v>
      </c>
      <c r="B12" s="20">
        <v>7.4663270453237451E-2</v>
      </c>
      <c r="C12" s="20">
        <v>7.2291065142492603E-2</v>
      </c>
      <c r="D12" s="20">
        <v>7.2672033373596137E-2</v>
      </c>
      <c r="E12" s="20">
        <v>7.1591975935437119E-2</v>
      </c>
      <c r="F12" s="20">
        <v>7.8597337232070477E-2</v>
      </c>
      <c r="G12" s="20">
        <v>8.0563177975824518E-2</v>
      </c>
      <c r="H12" s="20">
        <v>8.0458107033361898E-2</v>
      </c>
      <c r="I12" s="20">
        <v>7.9565333757430232E-2</v>
      </c>
      <c r="J12" s="20">
        <v>9.2904379540114754E-2</v>
      </c>
      <c r="K12" s="20">
        <v>9.3184260770227248E-2</v>
      </c>
      <c r="L12" s="20">
        <v>0.11555640406959328</v>
      </c>
      <c r="M12" s="20">
        <v>0.11563211331379623</v>
      </c>
      <c r="N12" s="20">
        <v>0.13017744373379111</v>
      </c>
      <c r="O12" s="20">
        <v>0.13349290075066553</v>
      </c>
      <c r="P12" s="20">
        <v>0.13996271950219452</v>
      </c>
      <c r="Q12" s="20">
        <v>0.14011109863195592</v>
      </c>
      <c r="R12" s="20">
        <v>0.12216098667164195</v>
      </c>
      <c r="S12" s="20">
        <v>0.12017476183791562</v>
      </c>
      <c r="T12" s="20">
        <v>9.973406598148446E-2</v>
      </c>
      <c r="U12" s="20">
        <v>9.9115509419652387E-2</v>
      </c>
      <c r="V12" s="20">
        <v>7.6849255843693384E-2</v>
      </c>
      <c r="W12" s="20">
        <v>7.6450456032203767E-2</v>
      </c>
      <c r="X12" s="20">
        <v>7.2359985198903159E-2</v>
      </c>
      <c r="Y12" s="20">
        <v>7.2335918052486389E-2</v>
      </c>
    </row>
    <row r="13" spans="1:25" x14ac:dyDescent="0.3">
      <c r="A13" s="40">
        <v>0.22916666666666671</v>
      </c>
      <c r="B13" s="20">
        <v>7.7024232186926903E-2</v>
      </c>
      <c r="C13" s="20">
        <v>7.2985462175234217E-2</v>
      </c>
      <c r="D13" s="20">
        <v>7.4501996648017446E-2</v>
      </c>
      <c r="E13" s="20">
        <v>7.2717615819651318E-2</v>
      </c>
      <c r="F13" s="20">
        <v>8.0937248256486266E-2</v>
      </c>
      <c r="G13" s="20">
        <v>8.0909824749975351E-2</v>
      </c>
      <c r="H13" s="20">
        <v>8.2385980385195873E-2</v>
      </c>
      <c r="I13" s="20">
        <v>8.0678894859920094E-2</v>
      </c>
      <c r="J13" s="20">
        <v>9.5331500186746243E-2</v>
      </c>
      <c r="K13" s="20">
        <v>9.5086747739883626E-2</v>
      </c>
      <c r="L13" s="20">
        <v>0.1174685101467796</v>
      </c>
      <c r="M13" s="20">
        <v>0.11658571958787789</v>
      </c>
      <c r="N13" s="20">
        <v>0.13324187769015686</v>
      </c>
      <c r="O13" s="20">
        <v>0.133830614799925</v>
      </c>
      <c r="P13" s="20">
        <v>0.14338373892752337</v>
      </c>
      <c r="Q13" s="20">
        <v>0.14197659815274374</v>
      </c>
      <c r="R13" s="20">
        <v>0.12493208855389894</v>
      </c>
      <c r="S13" s="20">
        <v>0.12112999553419816</v>
      </c>
      <c r="T13" s="20">
        <v>0.10302010369586527</v>
      </c>
      <c r="U13" s="20">
        <v>0.10057942004891532</v>
      </c>
      <c r="V13" s="20">
        <v>7.726019599994316E-2</v>
      </c>
      <c r="W13" s="20">
        <v>7.693173259767655E-2</v>
      </c>
      <c r="X13" s="20">
        <v>7.2639731107669234E-2</v>
      </c>
      <c r="Y13" s="20">
        <v>7.217430959588729E-2</v>
      </c>
    </row>
    <row r="14" spans="1:25" x14ac:dyDescent="0.3">
      <c r="A14" s="40">
        <v>0.25</v>
      </c>
      <c r="B14" s="20">
        <v>8.1074691142823091E-2</v>
      </c>
      <c r="C14" s="20">
        <v>7.4510184239304333E-2</v>
      </c>
      <c r="D14" s="20">
        <v>7.9078856959962779E-2</v>
      </c>
      <c r="E14" s="20">
        <v>7.3542407948934463E-2</v>
      </c>
      <c r="F14" s="20">
        <v>8.4639348732279629E-2</v>
      </c>
      <c r="G14" s="20">
        <v>8.2308822275700716E-2</v>
      </c>
      <c r="H14" s="20">
        <v>8.6501391833692778E-2</v>
      </c>
      <c r="I14" s="20">
        <v>8.3353053698339563E-2</v>
      </c>
      <c r="J14" s="20">
        <v>9.8097997208903248E-2</v>
      </c>
      <c r="K14" s="20">
        <v>9.6286905740419607E-2</v>
      </c>
      <c r="L14" s="20">
        <v>0.12025085850703711</v>
      </c>
      <c r="M14" s="20">
        <v>0.11708555947906389</v>
      </c>
      <c r="N14" s="20">
        <v>0.13730548280291183</v>
      </c>
      <c r="O14" s="20">
        <v>0.13426701993526119</v>
      </c>
      <c r="P14" s="20">
        <v>0.14882660461528535</v>
      </c>
      <c r="Q14" s="20">
        <v>0.14347012467676834</v>
      </c>
      <c r="R14" s="20">
        <v>0.13159984898343191</v>
      </c>
      <c r="S14" s="20">
        <v>0.12439865773325448</v>
      </c>
      <c r="T14" s="20">
        <v>0.10870590058445211</v>
      </c>
      <c r="U14" s="20">
        <v>0.10450942636186299</v>
      </c>
      <c r="V14" s="20">
        <v>7.8676403369331405E-2</v>
      </c>
      <c r="W14" s="20">
        <v>7.7455127762558598E-2</v>
      </c>
      <c r="X14" s="20">
        <v>7.4118323920935342E-2</v>
      </c>
      <c r="Y14" s="20">
        <v>7.2834157079737449E-2</v>
      </c>
    </row>
    <row r="15" spans="1:25" x14ac:dyDescent="0.3">
      <c r="A15" s="40">
        <v>0.27083333333333331</v>
      </c>
      <c r="B15" s="20">
        <v>8.7836959690788141E-2</v>
      </c>
      <c r="C15" s="20">
        <v>7.6520997704215443E-2</v>
      </c>
      <c r="D15" s="20">
        <v>8.5311769260281903E-2</v>
      </c>
      <c r="E15" s="20">
        <v>7.5253110422711766E-2</v>
      </c>
      <c r="F15" s="20">
        <v>8.946957758588138E-2</v>
      </c>
      <c r="G15" s="20">
        <v>8.1617730938750646E-2</v>
      </c>
      <c r="H15" s="20">
        <v>9.0949098981137774E-2</v>
      </c>
      <c r="I15" s="20">
        <v>8.479060744522543E-2</v>
      </c>
      <c r="J15" s="20">
        <v>9.9831843189386898E-2</v>
      </c>
      <c r="K15" s="20">
        <v>9.5803194683767023E-2</v>
      </c>
      <c r="L15" s="20">
        <v>0.12299834779826092</v>
      </c>
      <c r="M15" s="20">
        <v>0.11542526421138399</v>
      </c>
      <c r="N15" s="20">
        <v>0.143424161644092</v>
      </c>
      <c r="O15" s="20">
        <v>0.13533336573874463</v>
      </c>
      <c r="P15" s="20">
        <v>0.15501879017484746</v>
      </c>
      <c r="Q15" s="20">
        <v>0.14466032918764388</v>
      </c>
      <c r="R15" s="20">
        <v>0.13835992982848822</v>
      </c>
      <c r="S15" s="20">
        <v>0.12652332483257409</v>
      </c>
      <c r="T15" s="20">
        <v>0.11519728481389513</v>
      </c>
      <c r="U15" s="20">
        <v>0.10680904566930184</v>
      </c>
      <c r="V15" s="20">
        <v>8.03613900940498E-2</v>
      </c>
      <c r="W15" s="20">
        <v>7.8160565856566971E-2</v>
      </c>
      <c r="X15" s="20">
        <v>7.5129530693839777E-2</v>
      </c>
      <c r="Y15" s="20">
        <v>7.3271724038210778E-2</v>
      </c>
    </row>
    <row r="16" spans="1:25" x14ac:dyDescent="0.3">
      <c r="A16" s="40">
        <v>0.29166666666666669</v>
      </c>
      <c r="B16" s="20">
        <v>9.8638303849866146E-2</v>
      </c>
      <c r="C16" s="20">
        <v>7.8961275924555221E-2</v>
      </c>
      <c r="D16" s="20">
        <v>9.4243946797114383E-2</v>
      </c>
      <c r="E16" s="20">
        <v>7.4144110191589674E-2</v>
      </c>
      <c r="F16" s="20">
        <v>8.5898916873371228E-2</v>
      </c>
      <c r="G16" s="20">
        <v>6.4901574194730485E-2</v>
      </c>
      <c r="H16" s="20">
        <v>9.3567766816481157E-2</v>
      </c>
      <c r="I16" s="20">
        <v>8.2035943256817664E-2</v>
      </c>
      <c r="J16" s="20">
        <v>9.2516241214622333E-2</v>
      </c>
      <c r="K16" s="20">
        <v>8.2726068060904184E-2</v>
      </c>
      <c r="L16" s="20">
        <v>0.12040555791480577</v>
      </c>
      <c r="M16" s="20">
        <v>0.10005057856079808</v>
      </c>
      <c r="N16" s="20">
        <v>0.14883795735308597</v>
      </c>
      <c r="O16" s="20">
        <v>0.13178489280468039</v>
      </c>
      <c r="P16" s="20">
        <v>0.16383498551752909</v>
      </c>
      <c r="Q16" s="20">
        <v>0.14537523937820523</v>
      </c>
      <c r="R16" s="20">
        <v>0.14849826574455738</v>
      </c>
      <c r="S16" s="20">
        <v>0.12857904147064628</v>
      </c>
      <c r="T16" s="20">
        <v>0.12274520499117929</v>
      </c>
      <c r="U16" s="20">
        <v>0.10982799375778841</v>
      </c>
      <c r="V16" s="20">
        <v>8.079249354581422E-2</v>
      </c>
      <c r="W16" s="20">
        <v>7.7007769050518537E-2</v>
      </c>
      <c r="X16" s="20">
        <v>8.0225220808412101E-2</v>
      </c>
      <c r="Y16" s="20">
        <v>7.653235422268348E-2</v>
      </c>
    </row>
    <row r="17" spans="1:25" x14ac:dyDescent="0.3">
      <c r="A17" s="40">
        <v>0.3125</v>
      </c>
      <c r="B17" s="20">
        <v>0.11715152237599122</v>
      </c>
      <c r="C17" s="20">
        <v>8.2622550201394585E-2</v>
      </c>
      <c r="D17" s="20">
        <v>0.10120514280790545</v>
      </c>
      <c r="E17" s="20">
        <v>5.6204054456343792E-2</v>
      </c>
      <c r="F17" s="20">
        <v>7.1951265888320182E-2</v>
      </c>
      <c r="G17" s="20">
        <v>2.3878835621061818E-2</v>
      </c>
      <c r="H17" s="20">
        <v>7.942912584984646E-2</v>
      </c>
      <c r="I17" s="20">
        <v>6.7059885391854132E-2</v>
      </c>
      <c r="J17" s="20">
        <v>6.8041688718889909E-2</v>
      </c>
      <c r="K17" s="20">
        <v>5.3941904638027595E-2</v>
      </c>
      <c r="L17" s="20">
        <v>0.10744935287859209</v>
      </c>
      <c r="M17" s="20">
        <v>6.7968968370569857E-2</v>
      </c>
      <c r="N17" s="20">
        <v>0.15071529626572147</v>
      </c>
      <c r="O17" s="20">
        <v>0.11357922663531891</v>
      </c>
      <c r="P17" s="20">
        <v>0.17256163420733822</v>
      </c>
      <c r="Q17" s="20">
        <v>0.13598235192025296</v>
      </c>
      <c r="R17" s="20">
        <v>0.15832521032809915</v>
      </c>
      <c r="S17" s="20">
        <v>0.12252754888839457</v>
      </c>
      <c r="T17" s="20">
        <v>0.13215309470565778</v>
      </c>
      <c r="U17" s="20">
        <v>0.11423283166720354</v>
      </c>
      <c r="V17" s="20">
        <v>6.0284869189338217E-2</v>
      </c>
      <c r="W17" s="20">
        <v>5.1002855955026974E-2</v>
      </c>
      <c r="X17" s="20">
        <v>8.1004140275528685E-2</v>
      </c>
      <c r="Y17" s="20">
        <v>7.1170651657612369E-2</v>
      </c>
    </row>
    <row r="18" spans="1:25" x14ac:dyDescent="0.3">
      <c r="A18" s="40">
        <v>0.33333333333333331</v>
      </c>
      <c r="B18" s="20">
        <v>0.12611971269593275</v>
      </c>
      <c r="C18" s="20">
        <v>6.2610089933080579E-2</v>
      </c>
      <c r="D18" s="20">
        <v>8.5732836159048462E-2</v>
      </c>
      <c r="E18" s="20">
        <v>-8.1523854849197483E-3</v>
      </c>
      <c r="F18" s="20">
        <v>4.5390799815321417E-2</v>
      </c>
      <c r="G18" s="20">
        <v>-4.2049094825787128E-2</v>
      </c>
      <c r="H18" s="20">
        <v>3.789190274364497E-2</v>
      </c>
      <c r="I18" s="20">
        <v>2.0517938063100538E-2</v>
      </c>
      <c r="J18" s="20">
        <v>2.492773048470898E-2</v>
      </c>
      <c r="K18" s="20">
        <v>4.9124611007288549E-3</v>
      </c>
      <c r="L18" s="20">
        <v>7.3955396904817769E-2</v>
      </c>
      <c r="M18" s="20">
        <v>1.5426680386566326E-2</v>
      </c>
      <c r="N18" s="20">
        <v>0.13335491289653642</v>
      </c>
      <c r="O18" s="20">
        <v>7.1766212306951169E-2</v>
      </c>
      <c r="P18" s="20">
        <v>0.15459898523428708</v>
      </c>
      <c r="Q18" s="20">
        <v>9.6445755126614366E-2</v>
      </c>
      <c r="R18" s="20">
        <v>0.14431955202877861</v>
      </c>
      <c r="S18" s="20">
        <v>8.7327938701412006E-2</v>
      </c>
      <c r="T18" s="20">
        <v>0.12451428790454751</v>
      </c>
      <c r="U18" s="20">
        <v>9.7697182087499043E-2</v>
      </c>
      <c r="V18" s="20">
        <v>1.895735594961602E-2</v>
      </c>
      <c r="W18" s="20">
        <v>-5.5705505546809172E-3</v>
      </c>
      <c r="X18" s="20">
        <v>6.4396875179356286E-2</v>
      </c>
      <c r="Y18" s="20">
        <v>4.0629878381012577E-2</v>
      </c>
    </row>
    <row r="19" spans="1:25" x14ac:dyDescent="0.3">
      <c r="A19" s="40">
        <v>0.35416666666666669</v>
      </c>
      <c r="B19" s="20">
        <v>0.10916284001290981</v>
      </c>
      <c r="C19" s="20">
        <v>1.6836748990318326E-2</v>
      </c>
      <c r="D19" s="20">
        <v>4.6351113268659878E-2</v>
      </c>
      <c r="E19" s="20">
        <v>-8.1741695703757097E-2</v>
      </c>
      <c r="F19" s="20">
        <v>-2.358916650688709E-3</v>
      </c>
      <c r="G19" s="20">
        <v>-0.10857605940560955</v>
      </c>
      <c r="H19" s="20">
        <v>-1.9741108137621366E-2</v>
      </c>
      <c r="I19" s="20">
        <v>-3.8757109797780041E-2</v>
      </c>
      <c r="J19" s="20">
        <v>-2.5149044710331039E-2</v>
      </c>
      <c r="K19" s="20">
        <v>-5.3196554326080642E-2</v>
      </c>
      <c r="L19" s="20">
        <v>3.7428779618020887E-2</v>
      </c>
      <c r="M19" s="20">
        <v>-4.3932069110597827E-2</v>
      </c>
      <c r="N19" s="20">
        <v>0.11284516178834123</v>
      </c>
      <c r="O19" s="20">
        <v>2.3369654026551643E-2</v>
      </c>
      <c r="P19" s="20">
        <v>0.12470156068820426</v>
      </c>
      <c r="Q19" s="20">
        <v>4.2408003393446463E-2</v>
      </c>
      <c r="R19" s="20">
        <v>0.11248393643772735</v>
      </c>
      <c r="S19" s="20">
        <v>3.7909121886248301E-2</v>
      </c>
      <c r="T19" s="20">
        <v>9.4661643956608671E-2</v>
      </c>
      <c r="U19" s="20">
        <v>5.6138558126035853E-2</v>
      </c>
      <c r="V19" s="20">
        <v>-2.9990692948831412E-2</v>
      </c>
      <c r="W19" s="20">
        <v>-6.4176412224971391E-2</v>
      </c>
      <c r="X19" s="20">
        <v>3.6761960105205056E-2</v>
      </c>
      <c r="Y19" s="20">
        <v>-7.0376182844611905E-3</v>
      </c>
    </row>
    <row r="20" spans="1:25" x14ac:dyDescent="0.3">
      <c r="A20" s="40">
        <v>0.375</v>
      </c>
      <c r="B20" s="20">
        <v>7.1642929441703987E-2</v>
      </c>
      <c r="C20" s="20">
        <v>-4.4505597997057084E-2</v>
      </c>
      <c r="D20" s="20">
        <v>-5.2089545533397317E-3</v>
      </c>
      <c r="E20" s="20">
        <v>-0.13981578468499201</v>
      </c>
      <c r="F20" s="20">
        <v>-6.0375467454136723E-2</v>
      </c>
      <c r="G20" s="20">
        <v>-0.17830351281787965</v>
      </c>
      <c r="H20" s="20">
        <v>-6.6277518155921408E-2</v>
      </c>
      <c r="I20" s="20">
        <v>-0.1052168837743971</v>
      </c>
      <c r="J20" s="20">
        <v>-7.9287011231695029E-2</v>
      </c>
      <c r="K20" s="20">
        <v>-0.10392586605798046</v>
      </c>
      <c r="L20" s="20">
        <v>-2.8794143836393445E-3</v>
      </c>
      <c r="M20" s="20">
        <v>-9.8174688569539023E-2</v>
      </c>
      <c r="N20" s="20">
        <v>7.8083935599002799E-2</v>
      </c>
      <c r="O20" s="20">
        <v>-2.2034978102920967E-2</v>
      </c>
      <c r="P20" s="20">
        <v>7.9281352682730122E-2</v>
      </c>
      <c r="Q20" s="20">
        <v>-1.5788240229884665E-2</v>
      </c>
      <c r="R20" s="20">
        <v>6.8212235151899614E-2</v>
      </c>
      <c r="S20" s="20">
        <v>-2.0930356461486638E-2</v>
      </c>
      <c r="T20" s="20">
        <v>4.9034831216879529E-2</v>
      </c>
      <c r="U20" s="20">
        <v>-2.8353678581204602E-3</v>
      </c>
      <c r="V20" s="20">
        <v>-7.8283604010669181E-2</v>
      </c>
      <c r="W20" s="20">
        <v>-0.11906861768212199</v>
      </c>
      <c r="X20" s="20">
        <v>-1.3679334237451419E-2</v>
      </c>
      <c r="Y20" s="20">
        <v>-7.4475976591084278E-2</v>
      </c>
    </row>
    <row r="21" spans="1:25" x14ac:dyDescent="0.3">
      <c r="A21" s="40">
        <v>0.39583333333333331</v>
      </c>
      <c r="B21" s="20">
        <v>3.2851926164887565E-2</v>
      </c>
      <c r="C21" s="20">
        <v>-9.7756244860194505E-2</v>
      </c>
      <c r="D21" s="20">
        <v>-5.2237300198544244E-2</v>
      </c>
      <c r="E21" s="20">
        <v>-0.19504918494690615</v>
      </c>
      <c r="F21" s="20">
        <v>-0.11089068930574325</v>
      </c>
      <c r="G21" s="20">
        <v>-0.22774889477494736</v>
      </c>
      <c r="H21" s="20">
        <v>-0.13423646312787696</v>
      </c>
      <c r="I21" s="20">
        <v>-0.17371605666011194</v>
      </c>
      <c r="J21" s="20">
        <v>-0.12872994299260967</v>
      </c>
      <c r="K21" s="20">
        <v>-0.15651928026551629</v>
      </c>
      <c r="L21" s="20">
        <v>-4.6484218044896393E-2</v>
      </c>
      <c r="M21" s="20">
        <v>-0.1378245464010337</v>
      </c>
      <c r="N21" s="20">
        <v>4.5594066156766845E-2</v>
      </c>
      <c r="O21" s="20">
        <v>-6.0342299790917667E-2</v>
      </c>
      <c r="P21" s="20">
        <v>3.2331620851078095E-2</v>
      </c>
      <c r="Q21" s="20">
        <v>-6.5929142301162952E-2</v>
      </c>
      <c r="R21" s="20">
        <v>2.3409622153138285E-2</v>
      </c>
      <c r="S21" s="20">
        <v>-7.5864521570317131E-2</v>
      </c>
      <c r="T21" s="20">
        <v>-4.9755162290796868E-3</v>
      </c>
      <c r="U21" s="20">
        <v>-5.8752871782873133E-2</v>
      </c>
      <c r="V21" s="20">
        <v>-0.11042661095460037</v>
      </c>
      <c r="W21" s="20">
        <v>-0.16581457050653103</v>
      </c>
      <c r="X21" s="20">
        <v>-5.7528326745488467E-2</v>
      </c>
      <c r="Y21" s="20">
        <v>-0.13605484137988377</v>
      </c>
    </row>
    <row r="22" spans="1:25" x14ac:dyDescent="0.3">
      <c r="A22" s="40">
        <v>0.41666666666666669</v>
      </c>
      <c r="B22" s="20">
        <v>-6.1734478291520616E-3</v>
      </c>
      <c r="C22" s="20">
        <v>-0.12973060794500552</v>
      </c>
      <c r="D22" s="20">
        <v>-0.1083127088533036</v>
      </c>
      <c r="E22" s="20">
        <v>-0.26048187098488668</v>
      </c>
      <c r="F22" s="20">
        <v>-0.15408515337994225</v>
      </c>
      <c r="G22" s="20">
        <v>-0.27801725285351531</v>
      </c>
      <c r="H22" s="20">
        <v>-0.19886647614529152</v>
      </c>
      <c r="I22" s="20">
        <v>-0.24680656203737303</v>
      </c>
      <c r="J22" s="20">
        <v>-0.18097448311432252</v>
      </c>
      <c r="K22" s="20">
        <v>-0.1986380005856693</v>
      </c>
      <c r="L22" s="20">
        <v>-6.9037700116524131E-2</v>
      </c>
      <c r="M22" s="20">
        <v>-0.17293592982385222</v>
      </c>
      <c r="N22" s="20">
        <v>1.0487080125130974E-2</v>
      </c>
      <c r="O22" s="20">
        <v>-9.9483880841129593E-2</v>
      </c>
      <c r="P22" s="20">
        <v>-1.1615893888450109E-2</v>
      </c>
      <c r="Q22" s="20">
        <v>-0.1168168060336562</v>
      </c>
      <c r="R22" s="20">
        <v>-2.4508960428018586E-2</v>
      </c>
      <c r="S22" s="20">
        <v>-0.12688545208364732</v>
      </c>
      <c r="T22" s="20">
        <v>-5.1836998806055377E-2</v>
      </c>
      <c r="U22" s="20">
        <v>-0.11124895632300004</v>
      </c>
      <c r="V22" s="20">
        <v>-0.14225966419618413</v>
      </c>
      <c r="W22" s="20">
        <v>-0.20192892297398607</v>
      </c>
      <c r="X22" s="20">
        <v>-9.6759302248977927E-2</v>
      </c>
      <c r="Y22" s="20">
        <v>-0.18834507641719594</v>
      </c>
    </row>
    <row r="23" spans="1:25" x14ac:dyDescent="0.3">
      <c r="A23" s="40">
        <v>0.4375</v>
      </c>
      <c r="B23" s="20">
        <v>-6.6041229162110901E-3</v>
      </c>
      <c r="C23" s="20">
        <v>-0.16875703173696979</v>
      </c>
      <c r="D23" s="20">
        <v>-0.1351575884070752</v>
      </c>
      <c r="E23" s="20">
        <v>-0.26878277928641237</v>
      </c>
      <c r="F23" s="20">
        <v>-0.16253282420654955</v>
      </c>
      <c r="G23" s="20">
        <v>-0.2789380032281617</v>
      </c>
      <c r="H23" s="20">
        <v>-0.24744024752833335</v>
      </c>
      <c r="I23" s="20">
        <v>-0.29984764649761031</v>
      </c>
      <c r="J23" s="20">
        <v>-0.22358735983543793</v>
      </c>
      <c r="K23" s="20">
        <v>-0.2392274810899078</v>
      </c>
      <c r="L23" s="20">
        <v>-9.7960505531683131E-2</v>
      </c>
      <c r="M23" s="20">
        <v>-0.20174108710046065</v>
      </c>
      <c r="N23" s="20">
        <v>-1.2598504419813325E-2</v>
      </c>
      <c r="O23" s="20">
        <v>-0.12185579308445574</v>
      </c>
      <c r="P23" s="20">
        <v>-3.9438043396428625E-2</v>
      </c>
      <c r="Q23" s="20">
        <v>-0.15317745190435644</v>
      </c>
      <c r="R23" s="20">
        <v>-5.5180921438370452E-2</v>
      </c>
      <c r="S23" s="20">
        <v>-0.162587325195897</v>
      </c>
      <c r="T23" s="20">
        <v>-8.7063502408383758E-2</v>
      </c>
      <c r="U23" s="20">
        <v>-0.14851279651931149</v>
      </c>
      <c r="V23" s="20">
        <v>-0.16580252281130889</v>
      </c>
      <c r="W23" s="20">
        <v>-0.22666160920342002</v>
      </c>
      <c r="X23" s="20">
        <v>-0.12917308904273903</v>
      </c>
      <c r="Y23" s="20">
        <v>-0.22379994233512238</v>
      </c>
    </row>
    <row r="24" spans="1:25" x14ac:dyDescent="0.3">
      <c r="A24" s="40">
        <v>0.45833333333333331</v>
      </c>
      <c r="B24" s="20">
        <v>-3.7653467862571774E-2</v>
      </c>
      <c r="C24" s="20">
        <v>-0.1799217572515607</v>
      </c>
      <c r="D24" s="20">
        <v>-0.17159736989857605</v>
      </c>
      <c r="E24" s="20">
        <v>-0.2808920590976513</v>
      </c>
      <c r="F24" s="20">
        <v>-0.18926187317067197</v>
      </c>
      <c r="G24" s="20">
        <v>-0.33849015246640618</v>
      </c>
      <c r="H24" s="20">
        <v>-0.28244447725592098</v>
      </c>
      <c r="I24" s="20">
        <v>-0.34337088497180773</v>
      </c>
      <c r="J24" s="20">
        <v>-0.24869953739836143</v>
      </c>
      <c r="K24" s="20">
        <v>-0.26745136745516729</v>
      </c>
      <c r="L24" s="20">
        <v>-0.14969389708017983</v>
      </c>
      <c r="M24" s="20">
        <v>-0.21268885291636599</v>
      </c>
      <c r="N24" s="20">
        <v>-3.6139548342208554E-2</v>
      </c>
      <c r="O24" s="20">
        <v>-0.14696525902498653</v>
      </c>
      <c r="P24" s="20">
        <v>-7.9063058552405474E-2</v>
      </c>
      <c r="Q24" s="20">
        <v>-0.16996686973121383</v>
      </c>
      <c r="R24" s="20">
        <v>-8.7266278337028463E-2</v>
      </c>
      <c r="S24" s="20">
        <v>-0.19206677678314307</v>
      </c>
      <c r="T24" s="20">
        <v>-0.12455618391751458</v>
      </c>
      <c r="U24" s="20">
        <v>-0.17615607788462728</v>
      </c>
      <c r="V24" s="20">
        <v>-0.16877506278960722</v>
      </c>
      <c r="W24" s="20">
        <v>-0.23181466779011287</v>
      </c>
      <c r="X24" s="20">
        <v>-0.14337934803329602</v>
      </c>
      <c r="Y24" s="20">
        <v>-0.22625934813729293</v>
      </c>
    </row>
    <row r="25" spans="1:25" x14ac:dyDescent="0.3">
      <c r="A25" s="40">
        <v>0.47916666666666669</v>
      </c>
      <c r="B25" s="20">
        <v>-5.8069205082172184E-2</v>
      </c>
      <c r="C25" s="20">
        <v>-0.1704595032334629</v>
      </c>
      <c r="D25" s="20">
        <v>-0.18084117277453307</v>
      </c>
      <c r="E25" s="20">
        <v>-0.28607485901964252</v>
      </c>
      <c r="F25" s="20">
        <v>-0.23538125664119147</v>
      </c>
      <c r="G25" s="20">
        <v>-0.3242162218382183</v>
      </c>
      <c r="H25" s="20">
        <v>-0.31701064186063926</v>
      </c>
      <c r="I25" s="20">
        <v>-0.37458605291014607</v>
      </c>
      <c r="J25" s="20">
        <v>-0.27541919132936693</v>
      </c>
      <c r="K25" s="20">
        <v>-0.27281401070069911</v>
      </c>
      <c r="L25" s="20">
        <v>-0.15942828752138691</v>
      </c>
      <c r="M25" s="20">
        <v>-0.21918875334169144</v>
      </c>
      <c r="N25" s="20">
        <v>-7.330593105542757E-2</v>
      </c>
      <c r="O25" s="20">
        <v>-0.17187441759121733</v>
      </c>
      <c r="P25" s="20">
        <v>-0.11254095772667433</v>
      </c>
      <c r="Q25" s="20">
        <v>-0.21247340999069977</v>
      </c>
      <c r="R25" s="20">
        <v>-0.11670151152602734</v>
      </c>
      <c r="S25" s="20">
        <v>-0.21469735459014277</v>
      </c>
      <c r="T25" s="20">
        <v>-0.13545418025858735</v>
      </c>
      <c r="U25" s="20">
        <v>-0.18441335851558097</v>
      </c>
      <c r="V25" s="20">
        <v>-0.15627198573979267</v>
      </c>
      <c r="W25" s="20">
        <v>-0.23149791672384745</v>
      </c>
      <c r="X25" s="20">
        <v>-0.14156922952571924</v>
      </c>
      <c r="Y25" s="20">
        <v>-0.22642991970555718</v>
      </c>
    </row>
    <row r="26" spans="1:25" x14ac:dyDescent="0.3">
      <c r="A26" s="40">
        <v>0.5</v>
      </c>
      <c r="B26" s="20">
        <v>-7.2798406992519493E-2</v>
      </c>
      <c r="C26" s="20">
        <v>-0.17125181599234754</v>
      </c>
      <c r="D26" s="20">
        <v>-0.17244355091005098</v>
      </c>
      <c r="E26" s="20">
        <v>-0.31627504450700855</v>
      </c>
      <c r="F26" s="20">
        <v>-0.258410192310634</v>
      </c>
      <c r="G26" s="20">
        <v>-0.30368203667914634</v>
      </c>
      <c r="H26" s="20">
        <v>-0.34203562721958763</v>
      </c>
      <c r="I26" s="20">
        <v>-0.40134963267941764</v>
      </c>
      <c r="J26" s="20">
        <v>-0.29277448872805956</v>
      </c>
      <c r="K26" s="20">
        <v>-0.27716155702013628</v>
      </c>
      <c r="L26" s="20">
        <v>-0.17185653306960927</v>
      </c>
      <c r="M26" s="20">
        <v>-0.22416211232387168</v>
      </c>
      <c r="N26" s="20">
        <v>-9.8687032244924991E-2</v>
      </c>
      <c r="O26" s="20">
        <v>-0.19178562812246652</v>
      </c>
      <c r="P26" s="20">
        <v>-0.13458818810684256</v>
      </c>
      <c r="Q26" s="20">
        <v>-0.23154177053763375</v>
      </c>
      <c r="R26" s="20">
        <v>-0.13772523279344234</v>
      </c>
      <c r="S26" s="20">
        <v>-0.23107222005262756</v>
      </c>
      <c r="T26" s="20">
        <v>-0.14883712779729802</v>
      </c>
      <c r="U26" s="20">
        <v>-0.19696892096431329</v>
      </c>
      <c r="V26" s="20">
        <v>-0.13309002431956518</v>
      </c>
      <c r="W26" s="20">
        <v>-0.23720156409647272</v>
      </c>
      <c r="X26" s="20">
        <v>-0.13467845276232462</v>
      </c>
      <c r="Y26" s="20">
        <v>-0.20999396634054301</v>
      </c>
    </row>
    <row r="27" spans="1:25" x14ac:dyDescent="0.3">
      <c r="A27" s="40">
        <v>0.52083333333333337</v>
      </c>
      <c r="B27" s="20">
        <v>-6.0848259558112218E-2</v>
      </c>
      <c r="C27" s="20">
        <v>-0.18761969194718489</v>
      </c>
      <c r="D27" s="20">
        <v>-0.20336277845925205</v>
      </c>
      <c r="E27" s="20">
        <v>-0.30862686618207991</v>
      </c>
      <c r="F27" s="20">
        <v>-0.23644115488146994</v>
      </c>
      <c r="G27" s="20">
        <v>-0.29193358394286084</v>
      </c>
      <c r="H27" s="20">
        <v>-0.35533132369073672</v>
      </c>
      <c r="I27" s="20">
        <v>-0.39910546380354955</v>
      </c>
      <c r="J27" s="20">
        <v>-0.30409511162206476</v>
      </c>
      <c r="K27" s="20">
        <v>-0.2669521895959025</v>
      </c>
      <c r="L27" s="20">
        <v>-0.18129329216787882</v>
      </c>
      <c r="M27" s="20">
        <v>-0.21696813156576036</v>
      </c>
      <c r="N27" s="20">
        <v>-0.11677001739409795</v>
      </c>
      <c r="O27" s="20">
        <v>-0.20147685363477669</v>
      </c>
      <c r="P27" s="20">
        <v>-0.14987030749045718</v>
      </c>
      <c r="Q27" s="20">
        <v>-0.252596204199666</v>
      </c>
      <c r="R27" s="20">
        <v>-0.14795144056703033</v>
      </c>
      <c r="S27" s="20">
        <v>-0.2412321004827222</v>
      </c>
      <c r="T27" s="20">
        <v>-0.15286434127350215</v>
      </c>
      <c r="U27" s="20">
        <v>-0.20409010743475278</v>
      </c>
      <c r="V27" s="20">
        <v>-0.11850281304710694</v>
      </c>
      <c r="W27" s="20">
        <v>-0.22607035453192934</v>
      </c>
      <c r="X27" s="20">
        <v>-0.13142565691699148</v>
      </c>
      <c r="Y27" s="20">
        <v>-0.19190645781157281</v>
      </c>
    </row>
    <row r="28" spans="1:25" x14ac:dyDescent="0.3">
      <c r="A28" s="40">
        <v>0.54166666666666663</v>
      </c>
      <c r="B28" s="20">
        <v>-4.1431407936680362E-2</v>
      </c>
      <c r="C28" s="20">
        <v>-0.12876407315974589</v>
      </c>
      <c r="D28" s="20">
        <v>-0.18104896401016751</v>
      </c>
      <c r="E28" s="20">
        <v>-0.28358374623578986</v>
      </c>
      <c r="F28" s="20">
        <v>-0.19916758285921746</v>
      </c>
      <c r="G28" s="20">
        <v>-0.29118317391195436</v>
      </c>
      <c r="H28" s="20">
        <v>-0.36101276358367934</v>
      </c>
      <c r="I28" s="20">
        <v>-0.39175646111789925</v>
      </c>
      <c r="J28" s="20">
        <v>-0.30046526314774263</v>
      </c>
      <c r="K28" s="20">
        <v>-0.23995306829089846</v>
      </c>
      <c r="L28" s="20">
        <v>-0.1948795274026506</v>
      </c>
      <c r="M28" s="20">
        <v>-0.21901276054892624</v>
      </c>
      <c r="N28" s="20">
        <v>-0.11756931253400731</v>
      </c>
      <c r="O28" s="20">
        <v>-0.20372220683472073</v>
      </c>
      <c r="P28" s="20">
        <v>-0.14769781706217969</v>
      </c>
      <c r="Q28" s="20">
        <v>-0.25528469239170454</v>
      </c>
      <c r="R28" s="20">
        <v>-0.1367509859272299</v>
      </c>
      <c r="S28" s="20">
        <v>-0.24103482683833627</v>
      </c>
      <c r="T28" s="20">
        <v>-0.14626418743322683</v>
      </c>
      <c r="U28" s="20">
        <v>-0.20079686262711996</v>
      </c>
      <c r="V28" s="20">
        <v>-9.2970369063724079E-2</v>
      </c>
      <c r="W28" s="20">
        <v>-0.20191537192342557</v>
      </c>
      <c r="X28" s="20">
        <v>-0.11404139437322712</v>
      </c>
      <c r="Y28" s="20">
        <v>-0.17527913690420233</v>
      </c>
    </row>
    <row r="29" spans="1:25" x14ac:dyDescent="0.3">
      <c r="A29" s="40">
        <v>0.5625</v>
      </c>
      <c r="B29" s="20">
        <v>-3.0781281996178099E-2</v>
      </c>
      <c r="C29" s="20">
        <v>-0.13856247835166408</v>
      </c>
      <c r="D29" s="20">
        <v>-0.16048985280944322</v>
      </c>
      <c r="E29" s="20">
        <v>-0.27725572224199241</v>
      </c>
      <c r="F29" s="20">
        <v>-0.1821779713747777</v>
      </c>
      <c r="G29" s="20">
        <v>-0.25464890278740226</v>
      </c>
      <c r="H29" s="20">
        <v>-0.34243551173187237</v>
      </c>
      <c r="I29" s="20">
        <v>-0.36318970234585524</v>
      </c>
      <c r="J29" s="20">
        <v>-0.28808377021304332</v>
      </c>
      <c r="K29" s="20">
        <v>-0.21341945986148303</v>
      </c>
      <c r="L29" s="20">
        <v>-0.17517216079864248</v>
      </c>
      <c r="M29" s="20">
        <v>-0.21563225828323079</v>
      </c>
      <c r="N29" s="20">
        <v>-0.11331308486472226</v>
      </c>
      <c r="O29" s="20">
        <v>-0.19432554067603908</v>
      </c>
      <c r="P29" s="20">
        <v>-0.13355133977974831</v>
      </c>
      <c r="Q29" s="20">
        <v>-0.23594929428215103</v>
      </c>
      <c r="R29" s="20">
        <v>-0.12852904090845335</v>
      </c>
      <c r="S29" s="20">
        <v>-0.23021841669554818</v>
      </c>
      <c r="T29" s="20">
        <v>-0.11147397440834261</v>
      </c>
      <c r="U29" s="20">
        <v>-0.17701876695166119</v>
      </c>
      <c r="V29" s="20">
        <v>-6.2201411246936414E-2</v>
      </c>
      <c r="W29" s="20">
        <v>-0.18408922958900686</v>
      </c>
      <c r="X29" s="20">
        <v>-8.1938369182403062E-2</v>
      </c>
      <c r="Y29" s="20">
        <v>-0.13481123737003159</v>
      </c>
    </row>
    <row r="30" spans="1:25" x14ac:dyDescent="0.3">
      <c r="A30" s="40">
        <v>0.58333333333333337</v>
      </c>
      <c r="B30" s="20">
        <v>-1.8780772853566285E-2</v>
      </c>
      <c r="C30" s="20">
        <v>-0.11294490290656491</v>
      </c>
      <c r="D30" s="20">
        <v>-0.13114171897243548</v>
      </c>
      <c r="E30" s="20">
        <v>-0.23529583410536775</v>
      </c>
      <c r="F30" s="20">
        <v>-0.15550359065139341</v>
      </c>
      <c r="G30" s="20">
        <v>-0.22558019028383525</v>
      </c>
      <c r="H30" s="20">
        <v>-0.3170772728851462</v>
      </c>
      <c r="I30" s="20">
        <v>-0.33513216040049648</v>
      </c>
      <c r="J30" s="20">
        <v>-0.27300227182733716</v>
      </c>
      <c r="K30" s="20">
        <v>-0.18724060074304105</v>
      </c>
      <c r="L30" s="20">
        <v>-0.1548193429676972</v>
      </c>
      <c r="M30" s="20">
        <v>-0.21247534708105498</v>
      </c>
      <c r="N30" s="20">
        <v>-9.9654697357602587E-2</v>
      </c>
      <c r="O30" s="20">
        <v>-0.19275720032682114</v>
      </c>
      <c r="P30" s="20">
        <v>-0.11431860969848967</v>
      </c>
      <c r="Q30" s="20">
        <v>-0.21828291268573111</v>
      </c>
      <c r="R30" s="20">
        <v>-0.1162841929998335</v>
      </c>
      <c r="S30" s="20">
        <v>-0.21272526384795429</v>
      </c>
      <c r="T30" s="20">
        <v>-8.5150836512795675E-2</v>
      </c>
      <c r="U30" s="20">
        <v>-0.14827961478889862</v>
      </c>
      <c r="V30" s="20">
        <v>-3.2657118338303245E-2</v>
      </c>
      <c r="W30" s="20">
        <v>-0.12872645511299666</v>
      </c>
      <c r="X30" s="20">
        <v>-4.3538059759605327E-2</v>
      </c>
      <c r="Y30" s="20">
        <v>-9.2968491509064236E-2</v>
      </c>
    </row>
    <row r="31" spans="1:25" x14ac:dyDescent="0.3">
      <c r="A31" s="40">
        <v>0.60416666666666663</v>
      </c>
      <c r="B31" s="20">
        <v>-1.7559126085767984E-4</v>
      </c>
      <c r="C31" s="20">
        <v>-7.4860341683128107E-2</v>
      </c>
      <c r="D31" s="20">
        <v>-8.7464574283723812E-2</v>
      </c>
      <c r="E31" s="20">
        <v>-0.19191815730705689</v>
      </c>
      <c r="F31" s="20">
        <v>-0.11495389261584531</v>
      </c>
      <c r="G31" s="20">
        <v>-0.21854573379527542</v>
      </c>
      <c r="H31" s="20">
        <v>-0.29894233612230697</v>
      </c>
      <c r="I31" s="20">
        <v>-0.30016189816860644</v>
      </c>
      <c r="J31" s="20">
        <v>-0.23716575041529861</v>
      </c>
      <c r="K31" s="20">
        <v>-0.16087342175164712</v>
      </c>
      <c r="L31" s="20">
        <v>-0.13299908214395453</v>
      </c>
      <c r="M31" s="20">
        <v>-0.20025702383738567</v>
      </c>
      <c r="N31" s="20">
        <v>-8.7908600255137165E-2</v>
      </c>
      <c r="O31" s="20">
        <v>-0.17682429109155434</v>
      </c>
      <c r="P31" s="20">
        <v>-9.4642712318527472E-2</v>
      </c>
      <c r="Q31" s="20">
        <v>-0.19742587867489553</v>
      </c>
      <c r="R31" s="20">
        <v>-9.2023005763505597E-2</v>
      </c>
      <c r="S31" s="20">
        <v>-0.19183888964336002</v>
      </c>
      <c r="T31" s="20">
        <v>-6.1703569102503818E-2</v>
      </c>
      <c r="U31" s="20">
        <v>-0.11709988337979506</v>
      </c>
      <c r="V31" s="20">
        <v>9.4177857817665644E-3</v>
      </c>
      <c r="W31" s="20">
        <v>-7.0414875665963328E-2</v>
      </c>
      <c r="X31" s="20">
        <v>-1.0347836834854216E-2</v>
      </c>
      <c r="Y31" s="20">
        <v>-4.9612697544848081E-2</v>
      </c>
    </row>
    <row r="32" spans="1:25" x14ac:dyDescent="0.3">
      <c r="A32" s="40">
        <v>0.625</v>
      </c>
      <c r="B32" s="20">
        <v>3.6835138887004154E-2</v>
      </c>
      <c r="C32" s="20">
        <v>-3.0832461495840416E-2</v>
      </c>
      <c r="D32" s="20">
        <v>-6.0313563911049563E-2</v>
      </c>
      <c r="E32" s="20">
        <v>-0.13518303487015376</v>
      </c>
      <c r="F32" s="20">
        <v>-9.3226988776611286E-2</v>
      </c>
      <c r="G32" s="20">
        <v>-0.16179420807439918</v>
      </c>
      <c r="H32" s="20">
        <v>-0.27512529473353714</v>
      </c>
      <c r="I32" s="20">
        <v>-0.28244890642718679</v>
      </c>
      <c r="J32" s="20">
        <v>-0.20812568052668762</v>
      </c>
      <c r="K32" s="20">
        <v>-0.13591015216336425</v>
      </c>
      <c r="L32" s="20">
        <v>-0.11636943004852845</v>
      </c>
      <c r="M32" s="20">
        <v>-0.19286014520735251</v>
      </c>
      <c r="N32" s="20">
        <v>-7.5610263482547582E-2</v>
      </c>
      <c r="O32" s="20">
        <v>-0.14993748930833498</v>
      </c>
      <c r="P32" s="20">
        <v>-7.2856277764279026E-2</v>
      </c>
      <c r="Q32" s="20">
        <v>-0.17206974148743898</v>
      </c>
      <c r="R32" s="20">
        <v>-6.3319914632068736E-2</v>
      </c>
      <c r="S32" s="20">
        <v>-0.16417266186330193</v>
      </c>
      <c r="T32" s="20">
        <v>-2.6078430616560316E-2</v>
      </c>
      <c r="U32" s="20">
        <v>-8.2845724562825782E-2</v>
      </c>
      <c r="V32" s="20">
        <v>4.8876145688381271E-2</v>
      </c>
      <c r="W32" s="20">
        <v>-4.87767855710536E-3</v>
      </c>
      <c r="X32" s="20">
        <v>3.8751964511351537E-2</v>
      </c>
      <c r="Y32" s="20">
        <v>-9.1397601076394185E-3</v>
      </c>
    </row>
    <row r="33" spans="1:25" x14ac:dyDescent="0.3">
      <c r="A33" s="40">
        <v>0.64583333333333337</v>
      </c>
      <c r="B33" s="20">
        <v>6.6916793389985657E-2</v>
      </c>
      <c r="C33" s="20">
        <v>1.7137664577422614E-2</v>
      </c>
      <c r="D33" s="20">
        <v>-1.7571584900360142E-2</v>
      </c>
      <c r="E33" s="20">
        <v>-8.2683802640608789E-2</v>
      </c>
      <c r="F33" s="20">
        <v>-4.2808535929817322E-2</v>
      </c>
      <c r="G33" s="20">
        <v>-9.5844576019458658E-2</v>
      </c>
      <c r="H33" s="20">
        <v>-0.25236053155706523</v>
      </c>
      <c r="I33" s="20">
        <v>-0.26709826170201784</v>
      </c>
      <c r="J33" s="20">
        <v>-0.17574672208624692</v>
      </c>
      <c r="K33" s="20">
        <v>-0.12216353759655924</v>
      </c>
      <c r="L33" s="20">
        <v>-8.8363703011606731E-2</v>
      </c>
      <c r="M33" s="20">
        <v>-0.17619448418174871</v>
      </c>
      <c r="N33" s="20">
        <v>-6.3918808835189189E-2</v>
      </c>
      <c r="O33" s="20">
        <v>-0.12343942332346805</v>
      </c>
      <c r="P33" s="20">
        <v>-6.279040813180746E-2</v>
      </c>
      <c r="Q33" s="20">
        <v>-0.14807095653865798</v>
      </c>
      <c r="R33" s="20">
        <v>-3.9533678256684662E-2</v>
      </c>
      <c r="S33" s="20">
        <v>-0.12218797775189839</v>
      </c>
      <c r="T33" s="20">
        <v>-3.6421176998013651E-3</v>
      </c>
      <c r="U33" s="20">
        <v>-4.966513670060009E-2</v>
      </c>
      <c r="V33" s="20">
        <v>8.998622443314265E-2</v>
      </c>
      <c r="W33" s="20">
        <v>5.0435586085041111E-2</v>
      </c>
      <c r="X33" s="20">
        <v>7.9225225872918678E-2</v>
      </c>
      <c r="Y33" s="20">
        <v>4.1665723565315983E-2</v>
      </c>
    </row>
    <row r="34" spans="1:25" x14ac:dyDescent="0.3">
      <c r="A34" s="40">
        <v>0.66666666666666663</v>
      </c>
      <c r="B34" s="20">
        <v>9.7684360110875862E-2</v>
      </c>
      <c r="C34" s="20">
        <v>6.2223157565403975E-2</v>
      </c>
      <c r="D34" s="20">
        <v>2.1791919521229081E-2</v>
      </c>
      <c r="E34" s="20">
        <v>-2.0875596923033826E-2</v>
      </c>
      <c r="F34" s="20">
        <v>-1.6840249411826619E-3</v>
      </c>
      <c r="G34" s="20">
        <v>-5.8878193673816956E-2</v>
      </c>
      <c r="H34" s="20">
        <v>-0.2013556142857974</v>
      </c>
      <c r="I34" s="20">
        <v>-0.23651683371023213</v>
      </c>
      <c r="J34" s="20">
        <v>-0.13423364219000347</v>
      </c>
      <c r="K34" s="20">
        <v>-0.11755421296768076</v>
      </c>
      <c r="L34" s="20">
        <v>-6.2198864646231582E-2</v>
      </c>
      <c r="M34" s="20">
        <v>-0.14296711159378436</v>
      </c>
      <c r="N34" s="20">
        <v>-3.2698884608407877E-2</v>
      </c>
      <c r="O34" s="20">
        <v>-8.3898856475765046E-2</v>
      </c>
      <c r="P34" s="20">
        <v>-3.8993197702534475E-2</v>
      </c>
      <c r="Q34" s="20">
        <v>-9.8161628662300882E-2</v>
      </c>
      <c r="R34" s="20">
        <v>-6.6618530175468101E-3</v>
      </c>
      <c r="S34" s="20">
        <v>-7.3589374401317437E-2</v>
      </c>
      <c r="T34" s="20">
        <v>3.2663258068588739E-2</v>
      </c>
      <c r="U34" s="20">
        <v>-3.412528673233838E-4</v>
      </c>
      <c r="V34" s="20">
        <v>0.11971627563980342</v>
      </c>
      <c r="W34" s="20">
        <v>9.9001756046389972E-2</v>
      </c>
      <c r="X34" s="20">
        <v>0.10912538041706057</v>
      </c>
      <c r="Y34" s="20">
        <v>8.2408617630442133E-2</v>
      </c>
    </row>
    <row r="35" spans="1:25" x14ac:dyDescent="0.3">
      <c r="A35" s="40">
        <v>0.6875</v>
      </c>
      <c r="B35" s="20">
        <v>0.12410974971419128</v>
      </c>
      <c r="C35" s="20">
        <v>9.7612764518693107E-2</v>
      </c>
      <c r="D35" s="20">
        <v>6.8686848142453086E-2</v>
      </c>
      <c r="E35" s="20">
        <v>4.4769683632570584E-2</v>
      </c>
      <c r="F35" s="20">
        <v>3.1804400054940306E-2</v>
      </c>
      <c r="G35" s="20">
        <v>-1.1719763791014134E-2</v>
      </c>
      <c r="H35" s="20">
        <v>-0.16046030054030272</v>
      </c>
      <c r="I35" s="20">
        <v>-0.16421162329475372</v>
      </c>
      <c r="J35" s="20">
        <v>-9.8644151376460654E-2</v>
      </c>
      <c r="K35" s="20">
        <v>-7.9132425009522681E-2</v>
      </c>
      <c r="L35" s="20">
        <v>-4.1770861858722093E-2</v>
      </c>
      <c r="M35" s="20">
        <v>-9.6089239453566663E-2</v>
      </c>
      <c r="N35" s="20">
        <v>6.657707512964562E-3</v>
      </c>
      <c r="O35" s="20">
        <v>-4.3304935103623307E-2</v>
      </c>
      <c r="P35" s="20">
        <v>1.1805242505887591E-2</v>
      </c>
      <c r="Q35" s="20">
        <v>-4.7588202198198259E-2</v>
      </c>
      <c r="R35" s="20">
        <v>4.3264644686713809E-2</v>
      </c>
      <c r="S35" s="20">
        <v>-1.2952774640020703E-2</v>
      </c>
      <c r="T35" s="20">
        <v>7.9081614556381435E-2</v>
      </c>
      <c r="U35" s="20">
        <v>5.8045197753671118E-2</v>
      </c>
      <c r="V35" s="20">
        <v>0.13315618527750417</v>
      </c>
      <c r="W35" s="20">
        <v>0.11939683476493303</v>
      </c>
      <c r="X35" s="20">
        <v>0.12240465257151456</v>
      </c>
      <c r="Y35" s="20">
        <v>0.10249002716599506</v>
      </c>
    </row>
    <row r="36" spans="1:25" x14ac:dyDescent="0.3">
      <c r="A36" s="40">
        <v>0.70833333333333337</v>
      </c>
      <c r="B36" s="20">
        <v>0.13489409704613062</v>
      </c>
      <c r="C36" s="20">
        <v>0.11265018735291815</v>
      </c>
      <c r="D36" s="20">
        <v>0.10313409295037743</v>
      </c>
      <c r="E36" s="20">
        <v>8.7442986613141746E-2</v>
      </c>
      <c r="F36" s="20">
        <v>7.3940788093223825E-2</v>
      </c>
      <c r="G36" s="20">
        <v>4.9714246358348632E-2</v>
      </c>
      <c r="H36" s="20">
        <v>-0.10220399472862532</v>
      </c>
      <c r="I36" s="20">
        <v>-8.6087352995761965E-2</v>
      </c>
      <c r="J36" s="20">
        <v>-5.2230929235913444E-2</v>
      </c>
      <c r="K36" s="20">
        <v>-3.8919259636289429E-2</v>
      </c>
      <c r="L36" s="20">
        <v>6.7602989393178124E-3</v>
      </c>
      <c r="M36" s="20">
        <v>-1.7806378758463484E-3</v>
      </c>
      <c r="N36" s="20">
        <v>6.1662627684357631E-2</v>
      </c>
      <c r="O36" s="20">
        <v>1.6656316729606581E-2</v>
      </c>
      <c r="P36" s="20">
        <v>7.0123956051321504E-2</v>
      </c>
      <c r="Q36" s="20">
        <v>1.6638605485278412E-2</v>
      </c>
      <c r="R36" s="20">
        <v>0.1007562831583081</v>
      </c>
      <c r="S36" s="20">
        <v>5.2243841318258807E-2</v>
      </c>
      <c r="T36" s="20">
        <v>0.12511880224404853</v>
      </c>
      <c r="U36" s="20">
        <v>0.10665866906343145</v>
      </c>
      <c r="V36" s="20">
        <v>0.13403856562629737</v>
      </c>
      <c r="W36" s="20">
        <v>0.12337964321767937</v>
      </c>
      <c r="X36" s="20">
        <v>0.12309665498918317</v>
      </c>
      <c r="Y36" s="20">
        <v>0.10690039345661258</v>
      </c>
    </row>
    <row r="37" spans="1:25" x14ac:dyDescent="0.3">
      <c r="A37" s="40">
        <v>0.72916666666666663</v>
      </c>
      <c r="B37" s="20">
        <v>0.13754058853205473</v>
      </c>
      <c r="C37" s="20">
        <v>0.11847051182403781</v>
      </c>
      <c r="D37" s="20">
        <v>0.11919919144075537</v>
      </c>
      <c r="E37" s="20">
        <v>0.10779665710350513</v>
      </c>
      <c r="F37" s="20">
        <v>0.10183975209099656</v>
      </c>
      <c r="G37" s="20">
        <v>8.8559419488990793E-2</v>
      </c>
      <c r="H37" s="20">
        <v>-3.5332313264704519E-2</v>
      </c>
      <c r="I37" s="20">
        <v>-1.8791921613674042E-2</v>
      </c>
      <c r="J37" s="20">
        <v>1.0947573688871252E-2</v>
      </c>
      <c r="K37" s="20">
        <v>1.3602726096097108E-2</v>
      </c>
      <c r="L37" s="20">
        <v>6.9842474272559352E-2</v>
      </c>
      <c r="M37" s="20">
        <v>2.5400488723908373E-2</v>
      </c>
      <c r="N37" s="20">
        <v>0.10888787185568641</v>
      </c>
      <c r="O37" s="20">
        <v>7.4781718647417117E-2</v>
      </c>
      <c r="P37" s="20">
        <v>0.12634657926907203</v>
      </c>
      <c r="Q37" s="20">
        <v>8.8093593084168698E-2</v>
      </c>
      <c r="R37" s="20">
        <v>0.15647377883180943</v>
      </c>
      <c r="S37" s="20">
        <v>0.12050186949995385</v>
      </c>
      <c r="T37" s="20">
        <v>0.16022391273134312</v>
      </c>
      <c r="U37" s="20">
        <v>0.14497222387755523</v>
      </c>
      <c r="V37" s="20">
        <v>0.13361037349772478</v>
      </c>
      <c r="W37" s="20">
        <v>0.12408257733106295</v>
      </c>
      <c r="X37" s="20">
        <v>0.1221155747031356</v>
      </c>
      <c r="Y37" s="20">
        <v>0.10747588721064269</v>
      </c>
    </row>
    <row r="38" spans="1:25" x14ac:dyDescent="0.3">
      <c r="A38" s="40">
        <v>0.75</v>
      </c>
      <c r="B38" s="20">
        <v>0.13966719066017652</v>
      </c>
      <c r="C38" s="20">
        <v>0.12169069086150243</v>
      </c>
      <c r="D38" s="20">
        <v>0.12768418934633166</v>
      </c>
      <c r="E38" s="20">
        <v>0.1149627972972862</v>
      </c>
      <c r="F38" s="20">
        <v>0.1191246516999913</v>
      </c>
      <c r="G38" s="20">
        <v>0.11047825596773723</v>
      </c>
      <c r="H38" s="20">
        <v>3.7616382122283881E-2</v>
      </c>
      <c r="I38" s="20">
        <v>4.575727928113265E-2</v>
      </c>
      <c r="J38" s="20">
        <v>7.1387056419150816E-2</v>
      </c>
      <c r="K38" s="20">
        <v>6.8697550962380782E-2</v>
      </c>
      <c r="L38" s="20">
        <v>0.11904861816507303</v>
      </c>
      <c r="M38" s="20">
        <v>8.4107469990090084E-2</v>
      </c>
      <c r="N38" s="20">
        <v>0.16097958376621552</v>
      </c>
      <c r="O38" s="20">
        <v>0.13397426670243776</v>
      </c>
      <c r="P38" s="20">
        <v>0.18203846031947749</v>
      </c>
      <c r="Q38" s="20">
        <v>0.15240577649127907</v>
      </c>
      <c r="R38" s="20">
        <v>0.2000034597497489</v>
      </c>
      <c r="S38" s="20">
        <v>0.17571512255076943</v>
      </c>
      <c r="T38" s="20">
        <v>0.17567902729844462</v>
      </c>
      <c r="U38" s="20">
        <v>0.16435150211237357</v>
      </c>
      <c r="V38" s="20">
        <v>0.13346055622057415</v>
      </c>
      <c r="W38" s="20">
        <v>0.12675065445179076</v>
      </c>
      <c r="X38" s="20">
        <v>0.12370015445354454</v>
      </c>
      <c r="Y38" s="20">
        <v>0.10969197454109736</v>
      </c>
    </row>
    <row r="39" spans="1:25" x14ac:dyDescent="0.3">
      <c r="A39" s="40">
        <v>0.77083333333333337</v>
      </c>
      <c r="B39" s="20">
        <v>0.13814529876095991</v>
      </c>
      <c r="C39" s="20">
        <v>0.12341677906210249</v>
      </c>
      <c r="D39" s="20">
        <v>0.12927046264139877</v>
      </c>
      <c r="E39" s="20">
        <v>0.11968347805089341</v>
      </c>
      <c r="F39" s="20">
        <v>0.13102559261911167</v>
      </c>
      <c r="G39" s="20">
        <v>0.12451602933776304</v>
      </c>
      <c r="H39" s="20">
        <v>9.4301107939580187E-2</v>
      </c>
      <c r="I39" s="20">
        <v>9.2738103214125012E-2</v>
      </c>
      <c r="J39" s="20">
        <v>0.11915814260050085</v>
      </c>
      <c r="K39" s="20">
        <v>0.11309752678243047</v>
      </c>
      <c r="L39" s="20">
        <v>0.15961518576725492</v>
      </c>
      <c r="M39" s="20">
        <v>0.13984068739614691</v>
      </c>
      <c r="N39" s="20">
        <v>0.20569642477009764</v>
      </c>
      <c r="O39" s="20">
        <v>0.18903540168694699</v>
      </c>
      <c r="P39" s="20">
        <v>0.22271905876202441</v>
      </c>
      <c r="Q39" s="20">
        <v>0.203312705817635</v>
      </c>
      <c r="R39" s="20">
        <v>0.2195440791397725</v>
      </c>
      <c r="S39" s="20">
        <v>0.20778475097478366</v>
      </c>
      <c r="T39" s="20">
        <v>0.18004199077100275</v>
      </c>
      <c r="U39" s="20">
        <v>0.17230137054299025</v>
      </c>
      <c r="V39" s="20">
        <v>0.13706543515538233</v>
      </c>
      <c r="W39" s="20">
        <v>0.13087144481861085</v>
      </c>
      <c r="X39" s="20">
        <v>0.12728850108884948</v>
      </c>
      <c r="Y39" s="20">
        <v>0.11425044246875926</v>
      </c>
    </row>
    <row r="40" spans="1:25" x14ac:dyDescent="0.3">
      <c r="A40" s="40">
        <v>0.79166666666666663</v>
      </c>
      <c r="B40" s="20">
        <v>0.13570772615255552</v>
      </c>
      <c r="C40" s="20">
        <v>0.12313271404029663</v>
      </c>
      <c r="D40" s="20">
        <v>0.12579438831008433</v>
      </c>
      <c r="E40" s="20">
        <v>0.11982102948072082</v>
      </c>
      <c r="F40" s="20">
        <v>0.1342147686341085</v>
      </c>
      <c r="G40" s="20">
        <v>0.12706719149253212</v>
      </c>
      <c r="H40" s="20">
        <v>0.12196953502730995</v>
      </c>
      <c r="I40" s="20">
        <v>0.11824639788685658</v>
      </c>
      <c r="J40" s="20">
        <v>0.14513347054879369</v>
      </c>
      <c r="K40" s="20">
        <v>0.1416174606371674</v>
      </c>
      <c r="L40" s="20">
        <v>0.18621122605525828</v>
      </c>
      <c r="M40" s="20">
        <v>0.17531706687660356</v>
      </c>
      <c r="N40" s="20">
        <v>0.23239661480954285</v>
      </c>
      <c r="O40" s="20">
        <v>0.22081439130605202</v>
      </c>
      <c r="P40" s="20">
        <v>0.24175561293709238</v>
      </c>
      <c r="Q40" s="20">
        <v>0.23069678808337121</v>
      </c>
      <c r="R40" s="20">
        <v>0.22036804263379331</v>
      </c>
      <c r="S40" s="20">
        <v>0.21410305611223365</v>
      </c>
      <c r="T40" s="20">
        <v>0.17948977821005874</v>
      </c>
      <c r="U40" s="20">
        <v>0.17336347390191517</v>
      </c>
      <c r="V40" s="20">
        <v>0.13856791800129781</v>
      </c>
      <c r="W40" s="20">
        <v>0.13325649308220239</v>
      </c>
      <c r="X40" s="20">
        <v>0.12840288030419544</v>
      </c>
      <c r="Y40" s="20">
        <v>0.11483884655797623</v>
      </c>
    </row>
    <row r="41" spans="1:25" x14ac:dyDescent="0.3">
      <c r="A41" s="40">
        <v>0.8125</v>
      </c>
      <c r="B41" s="20">
        <v>0.13449787950615411</v>
      </c>
      <c r="C41" s="20">
        <v>0.12277806938978052</v>
      </c>
      <c r="D41" s="20">
        <v>0.12624067781505993</v>
      </c>
      <c r="E41" s="20">
        <v>0.12008348590388038</v>
      </c>
      <c r="F41" s="20">
        <v>0.13660955247320081</v>
      </c>
      <c r="G41" s="20">
        <v>0.1296615069239081</v>
      </c>
      <c r="H41" s="20">
        <v>0.13221008549834523</v>
      </c>
      <c r="I41" s="20">
        <v>0.12508896820819473</v>
      </c>
      <c r="J41" s="20">
        <v>0.15547460494853219</v>
      </c>
      <c r="K41" s="20">
        <v>0.15204381255795141</v>
      </c>
      <c r="L41" s="20">
        <v>0.1991401176904998</v>
      </c>
      <c r="M41" s="20">
        <v>0.18940889810253517</v>
      </c>
      <c r="N41" s="20">
        <v>0.24327320150426973</v>
      </c>
      <c r="O41" s="20">
        <v>0.23024113294622467</v>
      </c>
      <c r="P41" s="20">
        <v>0.2447751794369277</v>
      </c>
      <c r="Q41" s="20">
        <v>0.23202159172290152</v>
      </c>
      <c r="R41" s="20">
        <v>0.21825710371438645</v>
      </c>
      <c r="S41" s="20">
        <v>0.21407980160804679</v>
      </c>
      <c r="T41" s="20">
        <v>0.17729740909042385</v>
      </c>
      <c r="U41" s="20">
        <v>0.17161447552771192</v>
      </c>
      <c r="V41" s="20">
        <v>0.13805832206034185</v>
      </c>
      <c r="W41" s="20">
        <v>0.1328186465395704</v>
      </c>
      <c r="X41" s="20">
        <v>0.12785821475160258</v>
      </c>
      <c r="Y41" s="20">
        <v>0.11533560796152879</v>
      </c>
    </row>
    <row r="42" spans="1:25" x14ac:dyDescent="0.3">
      <c r="A42" s="40">
        <v>0.83333333333333337</v>
      </c>
      <c r="B42" s="20">
        <v>0.13005393087055714</v>
      </c>
      <c r="C42" s="20">
        <v>0.12141685376605543</v>
      </c>
      <c r="D42" s="20">
        <v>0.12302827635762567</v>
      </c>
      <c r="E42" s="20">
        <v>0.11678275043325546</v>
      </c>
      <c r="F42" s="20">
        <v>0.1347575452720538</v>
      </c>
      <c r="G42" s="20">
        <v>0.12900566309325262</v>
      </c>
      <c r="H42" s="20">
        <v>0.13419184175433577</v>
      </c>
      <c r="I42" s="20">
        <v>0.12737302628099476</v>
      </c>
      <c r="J42" s="20">
        <v>0.15630666907643517</v>
      </c>
      <c r="K42" s="20">
        <v>0.1531914766069023</v>
      </c>
      <c r="L42" s="20">
        <v>0.20033144904774264</v>
      </c>
      <c r="M42" s="20">
        <v>0.19360810745603763</v>
      </c>
      <c r="N42" s="20">
        <v>0.23972312843856194</v>
      </c>
      <c r="O42" s="20">
        <v>0.22969328702079914</v>
      </c>
      <c r="P42" s="20">
        <v>0.24246630183618684</v>
      </c>
      <c r="Q42" s="20">
        <v>0.23283757249041301</v>
      </c>
      <c r="R42" s="20">
        <v>0.21505273435992842</v>
      </c>
      <c r="S42" s="20">
        <v>0.21358127545784028</v>
      </c>
      <c r="T42" s="20">
        <v>0.1733854501360888</v>
      </c>
      <c r="U42" s="20">
        <v>0.17013809288253554</v>
      </c>
      <c r="V42" s="20">
        <v>0.13515758795949093</v>
      </c>
      <c r="W42" s="20">
        <v>0.13170069252996003</v>
      </c>
      <c r="X42" s="20">
        <v>0.12619733022304905</v>
      </c>
      <c r="Y42" s="20">
        <v>0.11513638098515078</v>
      </c>
    </row>
    <row r="43" spans="1:25" x14ac:dyDescent="0.3">
      <c r="A43" s="40">
        <v>0.85416666666666663</v>
      </c>
      <c r="B43" s="20">
        <v>0.1241524656788271</v>
      </c>
      <c r="C43" s="20">
        <v>0.11829192965118893</v>
      </c>
      <c r="D43" s="20">
        <v>0.11692044776451498</v>
      </c>
      <c r="E43" s="20">
        <v>0.11249606297361694</v>
      </c>
      <c r="F43" s="20">
        <v>0.12692982194318678</v>
      </c>
      <c r="G43" s="20">
        <v>0.12336834599063065</v>
      </c>
      <c r="H43" s="20">
        <v>0.13129654001286842</v>
      </c>
      <c r="I43" s="20">
        <v>0.12540024689366516</v>
      </c>
      <c r="J43" s="20">
        <v>0.1525861732953625</v>
      </c>
      <c r="K43" s="20">
        <v>0.15314353141483067</v>
      </c>
      <c r="L43" s="20">
        <v>0.19498290019393652</v>
      </c>
      <c r="M43" s="20">
        <v>0.19054881305344992</v>
      </c>
      <c r="N43" s="20">
        <v>0.23036327918811236</v>
      </c>
      <c r="O43" s="20">
        <v>0.22602594931135472</v>
      </c>
      <c r="P43" s="20">
        <v>0.23617335009853413</v>
      </c>
      <c r="Q43" s="20">
        <v>0.22779016151109685</v>
      </c>
      <c r="R43" s="20">
        <v>0.20770131087224411</v>
      </c>
      <c r="S43" s="20">
        <v>0.20785003731631768</v>
      </c>
      <c r="T43" s="20">
        <v>0.16640257381998716</v>
      </c>
      <c r="U43" s="20">
        <v>0.16500235707100408</v>
      </c>
      <c r="V43" s="20">
        <v>0.13431193687350157</v>
      </c>
      <c r="W43" s="20">
        <v>0.13143298916766319</v>
      </c>
      <c r="X43" s="20">
        <v>0.12550196697845797</v>
      </c>
      <c r="Y43" s="20">
        <v>0.11599419843323813</v>
      </c>
    </row>
    <row r="44" spans="1:25" x14ac:dyDescent="0.3">
      <c r="A44" s="40">
        <v>0.875</v>
      </c>
      <c r="B44" s="20">
        <v>0.11956217844473682</v>
      </c>
      <c r="C44" s="20">
        <v>0.11535520506466003</v>
      </c>
      <c r="D44" s="20">
        <v>0.11245470716094801</v>
      </c>
      <c r="E44" s="20">
        <v>0.1097580877511803</v>
      </c>
      <c r="F44" s="20">
        <v>0.12212719282188589</v>
      </c>
      <c r="G44" s="20">
        <v>0.12046606171173421</v>
      </c>
      <c r="H44" s="20">
        <v>0.12739111494423691</v>
      </c>
      <c r="I44" s="20">
        <v>0.12253697301399673</v>
      </c>
      <c r="J44" s="20">
        <v>0.1478669418319612</v>
      </c>
      <c r="K44" s="20">
        <v>0.14967989096096632</v>
      </c>
      <c r="L44" s="20">
        <v>0.18935345356027786</v>
      </c>
      <c r="M44" s="20">
        <v>0.18732256026318336</v>
      </c>
      <c r="N44" s="20">
        <v>0.22365618140990973</v>
      </c>
      <c r="O44" s="20">
        <v>0.22149000405738875</v>
      </c>
      <c r="P44" s="20">
        <v>0.22818365634558321</v>
      </c>
      <c r="Q44" s="20">
        <v>0.22316701905480812</v>
      </c>
      <c r="R44" s="20">
        <v>0.20010613522698276</v>
      </c>
      <c r="S44" s="20">
        <v>0.20150254808952411</v>
      </c>
      <c r="T44" s="20">
        <v>0.16050719082870271</v>
      </c>
      <c r="U44" s="20">
        <v>0.15984948611207481</v>
      </c>
      <c r="V44" s="20">
        <v>0.13053231238144031</v>
      </c>
      <c r="W44" s="20">
        <v>0.12904719846856411</v>
      </c>
      <c r="X44" s="20">
        <v>0.12325311417766693</v>
      </c>
      <c r="Y44" s="20">
        <v>0.11417564749314271</v>
      </c>
    </row>
    <row r="45" spans="1:25" x14ac:dyDescent="0.3">
      <c r="A45" s="40">
        <v>0.89583333333333337</v>
      </c>
      <c r="B45" s="20">
        <v>0.11506117740953051</v>
      </c>
      <c r="C45" s="20">
        <v>0.11178483102258253</v>
      </c>
      <c r="D45" s="20">
        <v>0.10786698909209851</v>
      </c>
      <c r="E45" s="20">
        <v>0.10607312509917197</v>
      </c>
      <c r="F45" s="20">
        <v>0.11770541228386627</v>
      </c>
      <c r="G45" s="20">
        <v>0.11721020466527943</v>
      </c>
      <c r="H45" s="20">
        <v>0.12221246553503927</v>
      </c>
      <c r="I45" s="20">
        <v>0.11926184324378329</v>
      </c>
      <c r="J45" s="20">
        <v>0.1423396752793096</v>
      </c>
      <c r="K45" s="20">
        <v>0.14485585431835429</v>
      </c>
      <c r="L45" s="20">
        <v>0.18260222425494874</v>
      </c>
      <c r="M45" s="20">
        <v>0.18028452014867408</v>
      </c>
      <c r="N45" s="20">
        <v>0.21825754447237761</v>
      </c>
      <c r="O45" s="20">
        <v>0.2144992351367514</v>
      </c>
      <c r="P45" s="20">
        <v>0.22225217655567844</v>
      </c>
      <c r="Q45" s="20">
        <v>0.2178005760240021</v>
      </c>
      <c r="R45" s="20">
        <v>0.19232269188171183</v>
      </c>
      <c r="S45" s="20">
        <v>0.19449242765112482</v>
      </c>
      <c r="T45" s="20">
        <v>0.15308827867791586</v>
      </c>
      <c r="U45" s="20">
        <v>0.15462259253424254</v>
      </c>
      <c r="V45" s="20">
        <v>0.12498808550374062</v>
      </c>
      <c r="W45" s="20">
        <v>0.12511556391441772</v>
      </c>
      <c r="X45" s="20">
        <v>0.11859191020605106</v>
      </c>
      <c r="Y45" s="20">
        <v>0.11162554391914006</v>
      </c>
    </row>
    <row r="46" spans="1:25" x14ac:dyDescent="0.3">
      <c r="A46" s="40">
        <v>0.91666666666666663</v>
      </c>
      <c r="B46" s="20">
        <v>0.11011530403220089</v>
      </c>
      <c r="C46" s="20">
        <v>0.10839013848038145</v>
      </c>
      <c r="D46" s="20">
        <v>0.10312755755456078</v>
      </c>
      <c r="E46" s="20">
        <v>0.10195143089819536</v>
      </c>
      <c r="F46" s="20">
        <v>0.11287843321470102</v>
      </c>
      <c r="G46" s="20">
        <v>0.11361927034905528</v>
      </c>
      <c r="H46" s="20">
        <v>0.11691533815314591</v>
      </c>
      <c r="I46" s="20">
        <v>0.11478208677014713</v>
      </c>
      <c r="J46" s="20">
        <v>0.13673197710438709</v>
      </c>
      <c r="K46" s="20">
        <v>0.13946135130802284</v>
      </c>
      <c r="L46" s="20">
        <v>0.17465692466761629</v>
      </c>
      <c r="M46" s="20">
        <v>0.17395864791353821</v>
      </c>
      <c r="N46" s="20">
        <v>0.20773879692328348</v>
      </c>
      <c r="O46" s="20">
        <v>0.20676568631752321</v>
      </c>
      <c r="P46" s="20">
        <v>0.21329050305762418</v>
      </c>
      <c r="Q46" s="20">
        <v>0.21001034360564436</v>
      </c>
      <c r="R46" s="20">
        <v>0.18427008345428206</v>
      </c>
      <c r="S46" s="20">
        <v>0.18682905507400935</v>
      </c>
      <c r="T46" s="20">
        <v>0.14571230267918675</v>
      </c>
      <c r="U46" s="20">
        <v>0.14904929011456045</v>
      </c>
      <c r="V46" s="20">
        <v>0.12112117643753989</v>
      </c>
      <c r="W46" s="20">
        <v>0.12271241832450587</v>
      </c>
      <c r="X46" s="20">
        <v>0.11468225361623963</v>
      </c>
      <c r="Y46" s="20">
        <v>0.10954401678548675</v>
      </c>
    </row>
    <row r="47" spans="1:25" x14ac:dyDescent="0.3">
      <c r="A47" s="40">
        <v>0.9375</v>
      </c>
      <c r="B47" s="20">
        <v>0.10492322855453155</v>
      </c>
      <c r="C47" s="20">
        <v>0.10392137301349944</v>
      </c>
      <c r="D47" s="20">
        <v>9.9197715931381755E-2</v>
      </c>
      <c r="E47" s="20">
        <v>9.7647101473897102E-2</v>
      </c>
      <c r="F47" s="20">
        <v>0.10833799579501283</v>
      </c>
      <c r="G47" s="20">
        <v>0.10920436432137939</v>
      </c>
      <c r="H47" s="20">
        <v>0.11165149829852378</v>
      </c>
      <c r="I47" s="20">
        <v>0.11120300043643867</v>
      </c>
      <c r="J47" s="20">
        <v>0.13055897670590341</v>
      </c>
      <c r="K47" s="20">
        <v>0.13419428623028223</v>
      </c>
      <c r="L47" s="20">
        <v>0.16806776858798358</v>
      </c>
      <c r="M47" s="20">
        <v>0.1674622333946689</v>
      </c>
      <c r="N47" s="20">
        <v>0.20116638710664908</v>
      </c>
      <c r="O47" s="20">
        <v>0.20067789254394933</v>
      </c>
      <c r="P47" s="20">
        <v>0.20698436327980599</v>
      </c>
      <c r="Q47" s="20">
        <v>0.20349827455480354</v>
      </c>
      <c r="R47" s="20">
        <v>0.17704977416864914</v>
      </c>
      <c r="S47" s="20">
        <v>0.18144897087301981</v>
      </c>
      <c r="T47" s="20">
        <v>0.14007345531850304</v>
      </c>
      <c r="U47" s="20">
        <v>0.14370571930865059</v>
      </c>
      <c r="V47" s="20">
        <v>0.115827343728118</v>
      </c>
      <c r="W47" s="20">
        <v>0.11774032745112482</v>
      </c>
      <c r="X47" s="20">
        <v>0.10989749041628909</v>
      </c>
      <c r="Y47" s="20">
        <v>0.10664599125624726</v>
      </c>
    </row>
    <row r="48" spans="1:25" x14ac:dyDescent="0.3">
      <c r="A48" s="40">
        <v>0.95833333333333337</v>
      </c>
      <c r="B48" s="20">
        <v>9.6947445189097842E-2</v>
      </c>
      <c r="C48" s="20">
        <v>9.6006735526551437E-2</v>
      </c>
      <c r="D48" s="20">
        <v>9.2435989339180707E-2</v>
      </c>
      <c r="E48" s="20">
        <v>9.127085261143264E-2</v>
      </c>
      <c r="F48" s="20">
        <v>0.10176427481622689</v>
      </c>
      <c r="G48" s="20">
        <v>0.10373582302272721</v>
      </c>
      <c r="H48" s="20">
        <v>0.10618633577007713</v>
      </c>
      <c r="I48" s="20">
        <v>0.10561195586037343</v>
      </c>
      <c r="J48" s="20">
        <v>0.12484054790729336</v>
      </c>
      <c r="K48" s="20">
        <v>0.12773330762287738</v>
      </c>
      <c r="L48" s="20">
        <v>0.15808351935416756</v>
      </c>
      <c r="M48" s="20">
        <v>0.15961000373366002</v>
      </c>
      <c r="N48" s="20">
        <v>0.19199809610016061</v>
      </c>
      <c r="O48" s="20">
        <v>0.19297795065712425</v>
      </c>
      <c r="P48" s="20">
        <v>0.19890064816620026</v>
      </c>
      <c r="Q48" s="20">
        <v>0.1951676013481615</v>
      </c>
      <c r="R48" s="20">
        <v>0.16808605078841693</v>
      </c>
      <c r="S48" s="20">
        <v>0.17237682490994236</v>
      </c>
      <c r="T48" s="20">
        <v>0.1316213605931017</v>
      </c>
      <c r="U48" s="20">
        <v>0.13551713258326473</v>
      </c>
      <c r="V48" s="20">
        <v>0.11031187247413246</v>
      </c>
      <c r="W48" s="20">
        <v>0.11288211898026551</v>
      </c>
      <c r="X48" s="20">
        <v>0.10542455999383339</v>
      </c>
      <c r="Y48" s="20">
        <v>0.1030488249642874</v>
      </c>
    </row>
    <row r="49" spans="1:25" x14ac:dyDescent="0.3">
      <c r="A49" s="40">
        <v>0.97916666666666663</v>
      </c>
      <c r="B49" s="20">
        <v>8.9266661866915856E-2</v>
      </c>
      <c r="C49" s="20">
        <v>8.8253525957188633E-2</v>
      </c>
      <c r="D49" s="20">
        <v>8.5534151743678802E-2</v>
      </c>
      <c r="E49" s="20">
        <v>8.508692874578673E-2</v>
      </c>
      <c r="F49" s="20">
        <v>9.4142237409522767E-2</v>
      </c>
      <c r="G49" s="20">
        <v>9.6859685986807192E-2</v>
      </c>
      <c r="H49" s="20">
        <v>0.10036934066867954</v>
      </c>
      <c r="I49" s="20">
        <v>9.9472426061600797E-2</v>
      </c>
      <c r="J49" s="20">
        <v>0.1171105273344048</v>
      </c>
      <c r="K49" s="20">
        <v>0.11965607965521204</v>
      </c>
      <c r="L49" s="20">
        <v>0.14720842714620228</v>
      </c>
      <c r="M49" s="20">
        <v>0.15072596604975602</v>
      </c>
      <c r="N49" s="20">
        <v>0.18210288814644535</v>
      </c>
      <c r="O49" s="20">
        <v>0.18463429142999513</v>
      </c>
      <c r="P49" s="20">
        <v>0.18875827341416612</v>
      </c>
      <c r="Q49" s="20">
        <v>0.18875827096603326</v>
      </c>
      <c r="R49" s="20">
        <v>0.15786218729676926</v>
      </c>
      <c r="S49" s="20">
        <v>0.16301843524772464</v>
      </c>
      <c r="T49" s="20">
        <v>0.12318287415694293</v>
      </c>
      <c r="U49" s="20">
        <v>0.12664188629017634</v>
      </c>
      <c r="V49" s="20">
        <v>0.10561077590552224</v>
      </c>
      <c r="W49" s="20">
        <v>0.1073843106010854</v>
      </c>
      <c r="X49" s="20">
        <v>0.10176198603651745</v>
      </c>
      <c r="Y49" s="20">
        <v>9.8843130477926297E-2</v>
      </c>
    </row>
    <row r="50" spans="1:25" x14ac:dyDescent="0.3">
      <c r="A50" s="17">
        <v>0</v>
      </c>
      <c r="B50" s="20">
        <v>8.4863087979396679E-2</v>
      </c>
      <c r="C50" s="20">
        <v>8.3539204805808731E-2</v>
      </c>
      <c r="D50" s="20">
        <v>8.1736172471464738E-2</v>
      </c>
      <c r="E50" s="20">
        <v>8.0934105556364599E-2</v>
      </c>
      <c r="F50" s="20">
        <v>8.8435742475914597E-2</v>
      </c>
      <c r="G50" s="20">
        <v>9.1710092632980689E-2</v>
      </c>
      <c r="H50" s="20">
        <v>9.4529859440717803E-2</v>
      </c>
      <c r="I50" s="20">
        <v>9.4582644936044388E-2</v>
      </c>
      <c r="J50" s="20">
        <v>0.11136397700198547</v>
      </c>
      <c r="K50" s="20">
        <v>0.11332124557877621</v>
      </c>
      <c r="L50" s="20">
        <v>0.13938732517111574</v>
      </c>
      <c r="M50" s="20">
        <v>0.14337724227146267</v>
      </c>
      <c r="N50" s="20">
        <v>0.17019338971369971</v>
      </c>
      <c r="O50" s="20">
        <v>0.17328586528589907</v>
      </c>
      <c r="P50" s="20">
        <v>0.17718577003034591</v>
      </c>
      <c r="Q50" s="20">
        <v>0.17791918686347527</v>
      </c>
      <c r="R50" s="20">
        <v>0.14872073589984039</v>
      </c>
      <c r="S50" s="20">
        <v>0.15198253035279674</v>
      </c>
      <c r="T50" s="20">
        <v>0.11648354731956104</v>
      </c>
      <c r="U50" s="20">
        <v>0.11954672531268408</v>
      </c>
      <c r="V50" s="20">
        <v>9.8947904867494468E-2</v>
      </c>
      <c r="W50" s="20">
        <v>0.10093746124424319</v>
      </c>
      <c r="X50" s="20">
        <v>9.5937713391118451E-2</v>
      </c>
      <c r="Y50" s="20">
        <v>9.3712527838185067E-2</v>
      </c>
    </row>
    <row r="52" spans="1:25" x14ac:dyDescent="0.3">
      <c r="A52" s="134" t="s">
        <v>50</v>
      </c>
      <c r="B52" s="134"/>
      <c r="C52" s="134"/>
      <c r="D52" s="134"/>
      <c r="E52" s="134"/>
    </row>
    <row r="53" spans="1:25" x14ac:dyDescent="0.3">
      <c r="A53" s="134"/>
      <c r="B53" s="134"/>
      <c r="C53" s="134"/>
      <c r="D53" s="134"/>
      <c r="E53" s="134"/>
    </row>
    <row r="54" spans="1:25" x14ac:dyDescent="0.3">
      <c r="A54" s="134"/>
      <c r="B54" s="134"/>
      <c r="C54" s="134"/>
      <c r="D54" s="134"/>
      <c r="E54" s="134"/>
    </row>
    <row r="55" spans="1:25" x14ac:dyDescent="0.3">
      <c r="A55" s="134"/>
      <c r="B55" s="134"/>
      <c r="C55" s="134"/>
      <c r="D55" s="134"/>
      <c r="E55" s="134"/>
    </row>
  </sheetData>
  <mergeCells count="2">
    <mergeCell ref="A52:E55"/>
    <mergeCell ref="A1:Y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LOAD_RESULTS</vt:lpstr>
      <vt:lpstr>1. Domestic</vt:lpstr>
      <vt:lpstr>2. Domestic_NM</vt:lpstr>
      <vt:lpstr>3. Small_Commercial</vt:lpstr>
      <vt:lpstr>4.Large_Commercial_Shops-Stores</vt:lpstr>
      <vt:lpstr>5. Large_Commercial_Hotels</vt:lpstr>
      <vt:lpstr>6. Small_Industrial</vt:lpstr>
      <vt:lpstr>7. Large_Industrial</vt:lpstr>
      <vt:lpstr>8. Commercial_NB</vt:lpstr>
      <vt:lpstr>9. Industrial_NB</vt:lpstr>
      <vt:lpstr>10. Water_Pumping</vt:lpstr>
      <vt:lpstr>11. Thermal_Energy_Storage</vt:lpstr>
      <vt:lpstr>12. Street_Lighting</vt:lpstr>
      <vt:lpstr>1. PV_Systems</vt:lpstr>
      <vt:lpstr>2. PV_Rooftop</vt:lpstr>
      <vt:lpstr>3. Wind_Parks</vt:lpstr>
      <vt:lpstr>4. Biomass</vt:lpstr>
      <vt:lpstr>PER_MONTH</vt:lpstr>
      <vt:lpstr>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Afxentiou Demetris</dc:creator>
  <cp:lastModifiedBy>Spanias Chrysovalantis</cp:lastModifiedBy>
  <dcterms:created xsi:type="dcterms:W3CDTF">2015-06-05T18:17:20Z</dcterms:created>
  <dcterms:modified xsi:type="dcterms:W3CDTF">2025-05-08T11:48:22Z</dcterms:modified>
</cp:coreProperties>
</file>